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guyen\Documents\Local Stata Folder\126 CA Agg DR\Final Table Generators\Public Versions\"/>
    </mc:Choice>
  </mc:AlternateContent>
  <bookViews>
    <workbookView xWindow="0" yWindow="0" windowWidth="22905" windowHeight="10530" tabRatio="689"/>
  </bookViews>
  <sheets>
    <sheet name="Table" sheetId="2" r:id="rId1"/>
    <sheet name="dropdown_menus" sheetId="7" state="hidden" r:id="rId2"/>
    <sheet name="Data_ex_Ante" sheetId="6" state="hidden" r:id="rId3"/>
    <sheet name="Enrollment" sheetId="8" state="hidden" r:id="rId4"/>
  </sheets>
  <definedNames>
    <definedName name="_xlnm._FilterDatabase" localSheetId="2" hidden="1">Data_ex_Ante!$A$1:$DD$11089</definedName>
    <definedName name="_xlnm._FilterDatabase" localSheetId="3" hidden="1">Enrollment!$A$1:$D$37</definedName>
    <definedName name="Data">Data_ex_Ante!$A$1:$CY$1</definedName>
    <definedName name="DayType">Table!$B$5</definedName>
    <definedName name="DayTypes">dropdown_menus!$G$2:$G$8</definedName>
    <definedName name="DR_Program">Table!$B$3</definedName>
    <definedName name="dr_Programs">dropdown_menus!$A$2:$A$3</definedName>
    <definedName name="ForecastYr">Table!$B$12</definedName>
    <definedName name="ForecastYrs">dropdown_menus!$I$2:$I$12</definedName>
    <definedName name="ImpactLevel">Table!$B$14</definedName>
    <definedName name="ImpactLevels">dropdown_menus!$J$2:$J$3</definedName>
    <definedName name="LCA">Table!$B$10</definedName>
    <definedName name="LCAs">dropdown_menus!$E$2:$E$10</definedName>
    <definedName name="Month">dropdown_menus!$B$14</definedName>
    <definedName name="MonthInUse">dropdown_menus!$B$19</definedName>
    <definedName name="Months">dropdown_menus!$H$2:$H$8</definedName>
    <definedName name="NoticeGroup">Table!$B$15</definedName>
    <definedName name="NoticeGroups">dropdown_menus!$C$2:$C$3</definedName>
    <definedName name="ResultType">Table!$B$4</definedName>
    <definedName name="SizeGroup">Table!$B$11</definedName>
    <definedName name="SizeGroups">dropdown_menus!$D$2:$D$5</definedName>
    <definedName name="WeatherYr">Table!$B$13</definedName>
    <definedName name="WeatherYrs">dropdown_menus!$F$2:$F$5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2" l="1"/>
  <c r="D7" i="2" s="1"/>
  <c r="F31" i="2" l="1"/>
  <c r="F23" i="2"/>
  <c r="F33" i="2"/>
  <c r="F27" i="2"/>
  <c r="F19" i="2"/>
  <c r="F32" i="2"/>
  <c r="F25" i="2"/>
  <c r="F17" i="2"/>
  <c r="F15" i="2"/>
  <c r="F11" i="2"/>
  <c r="F29" i="2"/>
  <c r="F21" i="2"/>
  <c r="F13" i="2"/>
  <c r="F34" i="2"/>
  <c r="F30" i="2"/>
  <c r="F26" i="2"/>
  <c r="F22" i="2"/>
  <c r="F18" i="2"/>
  <c r="F14" i="2"/>
  <c r="F28" i="2"/>
  <c r="F24" i="2"/>
  <c r="F20" i="2"/>
  <c r="F16" i="2"/>
  <c r="E34" i="2" l="1"/>
  <c r="E11" i="2" l="1"/>
  <c r="E13" i="2"/>
  <c r="G13" i="2" s="1"/>
  <c r="E15" i="2"/>
  <c r="E17" i="2"/>
  <c r="E19" i="2"/>
  <c r="E21" i="2"/>
  <c r="E23" i="2"/>
  <c r="E25" i="2"/>
  <c r="E27" i="2"/>
  <c r="G27" i="2" s="1"/>
  <c r="E29" i="2"/>
  <c r="G29" i="2" s="1"/>
  <c r="E31" i="2"/>
  <c r="G31" i="2" s="1"/>
  <c r="E33" i="2"/>
  <c r="G33" i="2" s="1"/>
  <c r="G34" i="2"/>
  <c r="E12" i="2"/>
  <c r="E14" i="2"/>
  <c r="E16" i="2"/>
  <c r="G16" i="2" s="1"/>
  <c r="E18" i="2"/>
  <c r="E20" i="2"/>
  <c r="G20" i="2" s="1"/>
  <c r="E22" i="2"/>
  <c r="G22" i="2" s="1"/>
  <c r="E24" i="2"/>
  <c r="E26" i="2"/>
  <c r="E28" i="2"/>
  <c r="G28" i="2" s="1"/>
  <c r="E30" i="2"/>
  <c r="E32" i="2"/>
  <c r="G32" i="2" s="1"/>
  <c r="F39" i="2" l="1"/>
  <c r="G15" i="2"/>
  <c r="J15" i="2" s="1"/>
  <c r="G18" i="2"/>
  <c r="I18" i="2" s="1"/>
  <c r="G19" i="2"/>
  <c r="M19" i="2" s="1"/>
  <c r="G25" i="2"/>
  <c r="L25" i="2" s="1"/>
  <c r="G17" i="2"/>
  <c r="L17" i="2" s="1"/>
  <c r="G26" i="2"/>
  <c r="L26" i="2" s="1"/>
  <c r="G14" i="2"/>
  <c r="I14" i="2" s="1"/>
  <c r="G30" i="2"/>
  <c r="J30" i="2" s="1"/>
  <c r="G21" i="2"/>
  <c r="L21" i="2" s="1"/>
  <c r="G23" i="2"/>
  <c r="I23" i="2" s="1"/>
  <c r="E39" i="2"/>
  <c r="G24" i="2"/>
  <c r="K24" i="2" s="1"/>
  <c r="J22" i="2"/>
  <c r="M22" i="2"/>
  <c r="I22" i="2"/>
  <c r="L22" i="2"/>
  <c r="K22" i="2"/>
  <c r="K23" i="2"/>
  <c r="M33" i="2"/>
  <c r="I33" i="2"/>
  <c r="L33" i="2"/>
  <c r="K33" i="2"/>
  <c r="J33" i="2"/>
  <c r="L28" i="2"/>
  <c r="K28" i="2"/>
  <c r="J28" i="2"/>
  <c r="M28" i="2"/>
  <c r="I28" i="2"/>
  <c r="M13" i="2"/>
  <c r="I13" i="2"/>
  <c r="L13" i="2"/>
  <c r="K13" i="2"/>
  <c r="J13" i="2"/>
  <c r="L32" i="2"/>
  <c r="K32" i="2"/>
  <c r="J32" i="2"/>
  <c r="M32" i="2"/>
  <c r="I32" i="2"/>
  <c r="L16" i="2"/>
  <c r="K16" i="2"/>
  <c r="J16" i="2"/>
  <c r="M16" i="2"/>
  <c r="I16" i="2"/>
  <c r="K27" i="2"/>
  <c r="J27" i="2"/>
  <c r="M27" i="2"/>
  <c r="I27" i="2"/>
  <c r="L27" i="2"/>
  <c r="L20" i="2"/>
  <c r="K20" i="2"/>
  <c r="J20" i="2"/>
  <c r="M20" i="2"/>
  <c r="I20" i="2"/>
  <c r="J34" i="2"/>
  <c r="M34" i="2"/>
  <c r="I34" i="2"/>
  <c r="L34" i="2"/>
  <c r="K34" i="2"/>
  <c r="J19" i="2"/>
  <c r="K31" i="2"/>
  <c r="J31" i="2"/>
  <c r="M31" i="2"/>
  <c r="I31" i="2"/>
  <c r="L31" i="2"/>
  <c r="M29" i="2"/>
  <c r="I29" i="2"/>
  <c r="L29" i="2"/>
  <c r="K29" i="2"/>
  <c r="J29" i="2"/>
  <c r="L30" i="2" l="1"/>
  <c r="L19" i="2"/>
  <c r="L15" i="2"/>
  <c r="K17" i="2"/>
  <c r="K21" i="2"/>
  <c r="K15" i="2"/>
  <c r="I17" i="2"/>
  <c r="J17" i="2"/>
  <c r="M17" i="2"/>
  <c r="I21" i="2"/>
  <c r="I15" i="2"/>
  <c r="K19" i="2"/>
  <c r="M26" i="2"/>
  <c r="I24" i="2"/>
  <c r="I30" i="2"/>
  <c r="J24" i="2"/>
  <c r="K25" i="2"/>
  <c r="J26" i="2"/>
  <c r="G39" i="2"/>
  <c r="M39" i="2" s="1"/>
  <c r="K26" i="2"/>
  <c r="I26" i="2"/>
  <c r="L18" i="2"/>
  <c r="L24" i="2"/>
  <c r="M30" i="2"/>
  <c r="I25" i="2"/>
  <c r="M25" i="2"/>
  <c r="J25" i="2"/>
  <c r="M24" i="2"/>
  <c r="K30" i="2"/>
  <c r="M15" i="2"/>
  <c r="L23" i="2"/>
  <c r="M18" i="2"/>
  <c r="M23" i="2"/>
  <c r="K18" i="2"/>
  <c r="J18" i="2"/>
  <c r="J23" i="2"/>
  <c r="I19" i="2"/>
  <c r="L14" i="2"/>
  <c r="M14" i="2"/>
  <c r="K14" i="2"/>
  <c r="J14" i="2"/>
  <c r="J21" i="2"/>
  <c r="M21" i="2"/>
  <c r="K39" i="2" l="1"/>
  <c r="L39" i="2"/>
  <c r="I39" i="2"/>
  <c r="J39" i="2"/>
  <c r="A1" i="2"/>
  <c r="B14" i="7" l="1"/>
  <c r="B16" i="7"/>
  <c r="B15" i="7"/>
  <c r="B13" i="7"/>
  <c r="B12" i="7"/>
  <c r="B11" i="7"/>
  <c r="B10" i="7"/>
  <c r="B9" i="7"/>
  <c r="F12" i="2" l="1"/>
  <c r="G12" i="2" s="1"/>
  <c r="H11" i="2"/>
  <c r="H34" i="2"/>
  <c r="H30" i="2"/>
  <c r="H26" i="2"/>
  <c r="H22" i="2"/>
  <c r="H18" i="2"/>
  <c r="H14" i="2"/>
  <c r="H33" i="2"/>
  <c r="H29" i="2"/>
  <c r="H25" i="2"/>
  <c r="H21" i="2"/>
  <c r="H17" i="2"/>
  <c r="H13" i="2"/>
  <c r="H32" i="2"/>
  <c r="H28" i="2"/>
  <c r="H24" i="2"/>
  <c r="H20" i="2"/>
  <c r="H16" i="2"/>
  <c r="H12" i="2"/>
  <c r="H31" i="2"/>
  <c r="H27" i="2"/>
  <c r="H23" i="2"/>
  <c r="H19" i="2"/>
  <c r="H15" i="2"/>
  <c r="F8" i="2"/>
  <c r="H39" i="2" l="1"/>
  <c r="J12" i="2"/>
  <c r="L12" i="2"/>
  <c r="I12" i="2"/>
  <c r="K12" i="2"/>
  <c r="M12" i="2"/>
  <c r="G35" i="2"/>
  <c r="E35" i="2"/>
  <c r="F35" i="2"/>
  <c r="I35" i="2"/>
  <c r="I8" i="2"/>
  <c r="G8" i="2"/>
  <c r="E8" i="2"/>
  <c r="E38" i="2" l="1"/>
  <c r="H38" i="2" l="1"/>
  <c r="G11" i="2" l="1"/>
  <c r="F38" i="2"/>
  <c r="K11" i="2" l="1"/>
  <c r="J11" i="2"/>
  <c r="M11" i="2"/>
  <c r="I11" i="2"/>
  <c r="L11" i="2"/>
  <c r="G38" i="2"/>
</calcChain>
</file>

<file path=xl/sharedStrings.xml><?xml version="1.0" encoding="utf-8"?>
<sst xmlns="http://schemas.openxmlformats.org/spreadsheetml/2006/main" count="55767" uniqueCount="194">
  <si>
    <t>lca</t>
  </si>
  <si>
    <t>Kern</t>
  </si>
  <si>
    <t>Other</t>
  </si>
  <si>
    <t>Sierra</t>
  </si>
  <si>
    <t>Greater Bay Area</t>
  </si>
  <si>
    <t>Stockton</t>
  </si>
  <si>
    <t>Humboldt</t>
  </si>
  <si>
    <t>Utility:</t>
  </si>
  <si>
    <t>Pacific Gas &amp; Electric</t>
  </si>
  <si>
    <t>DR Program:</t>
  </si>
  <si>
    <t>Type of Results:</t>
  </si>
  <si>
    <t>Event Day:</t>
  </si>
  <si>
    <t>Program</t>
  </si>
  <si>
    <t>Local Capacity Area:</t>
  </si>
  <si>
    <t>Size Group:</t>
  </si>
  <si>
    <t>All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</si>
  <si>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</si>
  <si>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</si>
  <si>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</si>
  <si>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</si>
  <si>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</si>
  <si>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</si>
  <si>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</si>
  <si>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</si>
  <si>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Event Hours</t>
  </si>
  <si>
    <t>Average Temperature 
(deg F)</t>
  </si>
  <si>
    <t>Cooling Degree Hours 
(Base 70 deg F)</t>
  </si>
  <si>
    <t>Aggregator Managed Program (AMP)</t>
  </si>
  <si>
    <t>AMP</t>
  </si>
  <si>
    <t>20 to 199.99 kW</t>
  </si>
  <si>
    <t>200 kW and above</t>
  </si>
  <si>
    <t>Below 20 kW</t>
  </si>
  <si>
    <t>n/a</t>
  </si>
  <si>
    <t>sa_size_grp</t>
  </si>
  <si>
    <t>Greater Fresno</t>
  </si>
  <si>
    <t>Northern Coast</t>
  </si>
  <si>
    <t>TYPICAL EVENT DAY</t>
  </si>
  <si>
    <t>PGE 1-in-2</t>
  </si>
  <si>
    <t>MONTHLY SYSTEM PEAK DAY</t>
  </si>
  <si>
    <t>PGE 1-in-10</t>
  </si>
  <si>
    <t>CAISO 1-in-2</t>
  </si>
  <si>
    <t>CAISO 1-in-10</t>
  </si>
  <si>
    <t>AMP-DO</t>
  </si>
  <si>
    <t>normtemp24</t>
  </si>
  <si>
    <t>normtemp23</t>
  </si>
  <si>
    <t>normtemp22</t>
  </si>
  <si>
    <t>normtemp21</t>
  </si>
  <si>
    <t>normtemp20</t>
  </si>
  <si>
    <t>normtemp19</t>
  </si>
  <si>
    <t>normtemp18</t>
  </si>
  <si>
    <t>normtemp17</t>
  </si>
  <si>
    <t>normtemp16</t>
  </si>
  <si>
    <t>normtemp15</t>
  </si>
  <si>
    <t>normtemp14</t>
  </si>
  <si>
    <t>normtemp13</t>
  </si>
  <si>
    <t>normtemp12</t>
  </si>
  <si>
    <t>normtemp11</t>
  </si>
  <si>
    <t>normtemp10</t>
  </si>
  <si>
    <t>normtemp9</t>
  </si>
  <si>
    <t>normtemp8</t>
  </si>
  <si>
    <t>normtemp7</t>
  </si>
  <si>
    <t>normtemp6</t>
  </si>
  <si>
    <t>normtemp5</t>
  </si>
  <si>
    <t>normtemp4</t>
  </si>
  <si>
    <t>normtemp3</t>
  </si>
  <si>
    <t>normtemp2</t>
  </si>
  <si>
    <t>normtemp1</t>
  </si>
  <si>
    <t>cfyhat24</t>
  </si>
  <si>
    <t>cfyhat23</t>
  </si>
  <si>
    <t>cfyhat22</t>
  </si>
  <si>
    <t>cfyhat21</t>
  </si>
  <si>
    <t>cfyhat20</t>
  </si>
  <si>
    <t>cfyhat19</t>
  </si>
  <si>
    <t>cfyhat18</t>
  </si>
  <si>
    <t>cfyhat17</t>
  </si>
  <si>
    <t>cfyhat16</t>
  </si>
  <si>
    <t>cfyhat15</t>
  </si>
  <si>
    <t>cfyhat14</t>
  </si>
  <si>
    <t>cfyhat13</t>
  </si>
  <si>
    <t>cfyhat12</t>
  </si>
  <si>
    <t>cfyhat11</t>
  </si>
  <si>
    <t>cfyhat10</t>
  </si>
  <si>
    <t>cfyhat9</t>
  </si>
  <si>
    <t>cfyhat8</t>
  </si>
  <si>
    <t>cfyhat7</t>
  </si>
  <si>
    <t>cfyhat6</t>
  </si>
  <si>
    <t>cfyhat5</t>
  </si>
  <si>
    <t>cfyhat4</t>
  </si>
  <si>
    <t>cfyhat3</t>
  </si>
  <si>
    <t>cfyhat2</t>
  </si>
  <si>
    <t>cfyhat1</t>
  </si>
  <si>
    <t>yhat24</t>
  </si>
  <si>
    <t>yhat23</t>
  </si>
  <si>
    <t>yhat22</t>
  </si>
  <si>
    <t>yhat21</t>
  </si>
  <si>
    <t>yhat20</t>
  </si>
  <si>
    <t>yhat19</t>
  </si>
  <si>
    <t>yhat18</t>
  </si>
  <si>
    <t>yhat17</t>
  </si>
  <si>
    <t>yhat16</t>
  </si>
  <si>
    <t>yhat15</t>
  </si>
  <si>
    <t>yhat14</t>
  </si>
  <si>
    <t>yhat13</t>
  </si>
  <si>
    <t>yhat12</t>
  </si>
  <si>
    <t>yhat11</t>
  </si>
  <si>
    <t>yhat10</t>
  </si>
  <si>
    <t>yhat9</t>
  </si>
  <si>
    <t>yhat8</t>
  </si>
  <si>
    <t>yhat7</t>
  </si>
  <si>
    <t>yhat6</t>
  </si>
  <si>
    <t>yhat5</t>
  </si>
  <si>
    <t>yhat4</t>
  </si>
  <si>
    <t>yhat3</t>
  </si>
  <si>
    <t>yhat2</t>
  </si>
  <si>
    <t>yhat1</t>
  </si>
  <si>
    <t>month</t>
  </si>
  <si>
    <t>year</t>
  </si>
  <si>
    <t>daytype</t>
  </si>
  <si>
    <t>weather_year</t>
  </si>
  <si>
    <t>program</t>
  </si>
  <si>
    <t>Weather Year:</t>
  </si>
  <si>
    <t>Impact</t>
  </si>
  <si>
    <t>Portfolio</t>
  </si>
  <si>
    <t>Forecast Year:</t>
  </si>
  <si>
    <t>Number of Accounts Enrolled:</t>
  </si>
  <si>
    <t>Impact Level:</t>
  </si>
  <si>
    <t>Notice Group:</t>
  </si>
  <si>
    <t>Notice Group</t>
  </si>
  <si>
    <t>Day Of</t>
  </si>
  <si>
    <t>Day Ahead</t>
  </si>
  <si>
    <t>SA_SIZE</t>
  </si>
  <si>
    <t>(0) UNDER 20KW</t>
  </si>
  <si>
    <t>(1) 20KW TO 199.99 KW</t>
  </si>
  <si>
    <t>(2) 200KW OR GREATER</t>
  </si>
  <si>
    <t>Size_EnrollmentData</t>
  </si>
  <si>
    <t>Size_ImpactData</t>
  </si>
  <si>
    <t>PROGRAM</t>
  </si>
  <si>
    <t>LCA</t>
  </si>
  <si>
    <t>_05_01_2016</t>
  </si>
  <si>
    <t>DR_Program_FullName</t>
  </si>
  <si>
    <t>DR_program_exante_data</t>
  </si>
  <si>
    <t>Capacity Bidding Program (CBP)</t>
  </si>
  <si>
    <t>CBP</t>
  </si>
  <si>
    <t>Event Window:</t>
  </si>
  <si>
    <t>v_impact1</t>
  </si>
  <si>
    <t>v_impact2</t>
  </si>
  <si>
    <t>v_impact3</t>
  </si>
  <si>
    <t>v_impact4</t>
  </si>
  <si>
    <t>v_impact5</t>
  </si>
  <si>
    <t>v_impact6</t>
  </si>
  <si>
    <t>v_impact7</t>
  </si>
  <si>
    <t>v_impact8</t>
  </si>
  <si>
    <t>v_impact9</t>
  </si>
  <si>
    <t>v_impact10</t>
  </si>
  <si>
    <t>v_impact11</t>
  </si>
  <si>
    <t>v_impact12</t>
  </si>
  <si>
    <t>v_impact13</t>
  </si>
  <si>
    <t>v_impact14</t>
  </si>
  <si>
    <t>v_impact15</t>
  </si>
  <si>
    <t>v_impact16</t>
  </si>
  <si>
    <t>v_impact17</t>
  </si>
  <si>
    <t>v_impact18</t>
  </si>
  <si>
    <t>v_impact19</t>
  </si>
  <si>
    <t>v_impact20</t>
  </si>
  <si>
    <t>v_impact21</t>
  </si>
  <si>
    <t>v_impact22</t>
  </si>
  <si>
    <t>v_impact23</t>
  </si>
  <si>
    <t>v_impact24</t>
  </si>
  <si>
    <t>Typical Event Day</t>
  </si>
  <si>
    <t>May System Peak Day</t>
  </si>
  <si>
    <t>June System Peak Day</t>
  </si>
  <si>
    <t>July System Peak Day</t>
  </si>
  <si>
    <t>August System Peak Day</t>
  </si>
  <si>
    <t>September System Peak Day</t>
  </si>
  <si>
    <t>October System Peak Day</t>
  </si>
  <si>
    <t>DR Program</t>
  </si>
  <si>
    <t>Size Group</t>
  </si>
  <si>
    <t>Location</t>
  </si>
  <si>
    <t>Weather Year</t>
  </si>
  <si>
    <t>Month</t>
  </si>
  <si>
    <t>Day Type</t>
  </si>
  <si>
    <t>Forecast Year</t>
  </si>
  <si>
    <t>Result Type</t>
  </si>
  <si>
    <t>Current Selection:</t>
  </si>
  <si>
    <t>Look up Criteria</t>
  </si>
  <si>
    <t/>
  </si>
  <si>
    <t>MONTH TO USE</t>
  </si>
  <si>
    <t>yhat_onpk</t>
  </si>
  <si>
    <t>cfyhat_onpk</t>
  </si>
  <si>
    <t>v_impact_onpk</t>
  </si>
  <si>
    <t>to</t>
  </si>
  <si>
    <t>enrollment</t>
  </si>
  <si>
    <t>redact</t>
  </si>
  <si>
    <t>Aggregate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</si>
</sst>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.0"/>
    <numFmt numFmtId="165" formatCode="[$-409]mmmm\ d\,\ yyyy;@"/>
    <numFmt numFmtId="166" formatCode="_(* #,##0_);_(* \(#,##0\);_(* &quot;-&quot;??_);_(@_)"/>
    <numFmt numFmtId="167" formatCode="0.0"/>
    <numFmt numFmtId="168" formatCode="#,##0.000000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2"/>
    </font>
    <font>
      <b/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A1D5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1"/>
      </bottom>
      <diagonal/>
    </border>
  </borders>
  <cellStyleXfs count="4">
    <xf numFmtId="0" fontId="0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</cellStyleXfs>
  <cellXfs count="40">
    <xf numFmtId="0" fontId="0" fillId="0" borderId="0" xfId="0"/>
    <xf numFmtId="0" fontId="2" fillId="2" borderId="3" xfId="1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165" fontId="6" fillId="2" borderId="3" xfId="0" applyNumberFormat="1" applyFont="1" applyFill="1" applyBorder="1" applyAlignment="1">
      <alignment horizontal="center" vertical="center"/>
    </xf>
    <xf numFmtId="0" fontId="0" fillId="0" borderId="0" xfId="0"/>
    <xf numFmtId="0" fontId="7" fillId="3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9" fillId="0" borderId="0" xfId="2"/>
    <xf numFmtId="166" fontId="10" fillId="0" borderId="0" xfId="3" applyNumberFormat="1" applyFont="1"/>
    <xf numFmtId="167" fontId="4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0" fontId="0" fillId="0" borderId="0" xfId="0" applyFill="1"/>
    <xf numFmtId="168" fontId="4" fillId="2" borderId="0" xfId="0" applyNumberFormat="1" applyFont="1" applyFill="1" applyAlignment="1">
      <alignment vertical="center"/>
    </xf>
    <xf numFmtId="0" fontId="0" fillId="0" borderId="7" xfId="0" applyBorder="1"/>
    <xf numFmtId="0" fontId="0" fillId="0" borderId="0" xfId="0" quotePrefix="1"/>
    <xf numFmtId="1" fontId="9" fillId="0" borderId="0" xfId="2" applyNumberFormat="1"/>
    <xf numFmtId="0" fontId="11" fillId="4" borderId="0" xfId="0" applyFont="1" applyFill="1" applyBorder="1"/>
    <xf numFmtId="0" fontId="11" fillId="4" borderId="0" xfId="0" applyFont="1" applyFill="1"/>
    <xf numFmtId="0" fontId="0" fillId="2" borderId="0" xfId="0" applyFill="1"/>
    <xf numFmtId="0" fontId="5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/>
    </xf>
    <xf numFmtId="0" fontId="12" fillId="2" borderId="0" xfId="0" applyFont="1" applyFill="1" applyBorder="1" applyAlignment="1">
      <alignment horizontal="right" vertical="center"/>
    </xf>
    <xf numFmtId="3" fontId="12" fillId="2" borderId="0" xfId="0" applyNumberFormat="1" applyFont="1" applyFill="1" applyBorder="1" applyAlignment="1">
      <alignment horizontal="center" vertical="center"/>
    </xf>
    <xf numFmtId="0" fontId="0" fillId="5" borderId="0" xfId="0" applyFill="1"/>
    <xf numFmtId="11" fontId="0" fillId="0" borderId="0" xfId="0" applyNumberFormat="1"/>
    <xf numFmtId="0" fontId="7" fillId="3" borderId="5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/>
    </xf>
  </cellXfs>
  <cellStyles count="4">
    <cellStyle name="Comma 2" xfId="3"/>
    <cellStyle name="Normal" xfId="0" builtinId="0"/>
    <cellStyle name="Normal 2" xfId="1"/>
    <cellStyle name="Normal 3" xfId="2"/>
  </cellStyles>
  <dxfs count="5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rgb="FFC0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1A1D5D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10127826465313E-2"/>
          <c:y val="0.12200435729847495"/>
          <c:w val="0.89978039105420782"/>
          <c:h val="0.795356560822053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Table!$F$8</c:f>
              <c:strCache>
                <c:ptCount val="1"/>
                <c:pt idx="0">
                  <c:v>Estimated Event Day Load (MWh/hour)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Table!$F$11:$F$34</c:f>
              <c:numCache>
                <c:formatCode>#,##0.0</c:formatCode>
                <c:ptCount val="24"/>
                <c:pt idx="0">
                  <c:v>249.36070000000001</c:v>
                </c:pt>
                <c:pt idx="1">
                  <c:v>245.11750000000001</c:v>
                </c:pt>
                <c:pt idx="2">
                  <c:v>245.399</c:v>
                </c:pt>
                <c:pt idx="3">
                  <c:v>249.50879999999998</c:v>
                </c:pt>
                <c:pt idx="4">
                  <c:v>259.49779999999998</c:v>
                </c:pt>
                <c:pt idx="5">
                  <c:v>276.02429999999998</c:v>
                </c:pt>
                <c:pt idx="6">
                  <c:v>295.67040000000003</c:v>
                </c:pt>
                <c:pt idx="7">
                  <c:v>315.21949999999998</c:v>
                </c:pt>
                <c:pt idx="8">
                  <c:v>328.0711</c:v>
                </c:pt>
                <c:pt idx="9">
                  <c:v>340.71940000000001</c:v>
                </c:pt>
                <c:pt idx="10">
                  <c:v>347.39120000000003</c:v>
                </c:pt>
                <c:pt idx="11">
                  <c:v>350.19600000000003</c:v>
                </c:pt>
                <c:pt idx="12">
                  <c:v>332.3322</c:v>
                </c:pt>
                <c:pt idx="13">
                  <c:v>267.73340000000002</c:v>
                </c:pt>
                <c:pt idx="14">
                  <c:v>270.06809999999996</c:v>
                </c:pt>
                <c:pt idx="15">
                  <c:v>266.8091</c:v>
                </c:pt>
                <c:pt idx="16">
                  <c:v>261.8</c:v>
                </c:pt>
                <c:pt idx="17">
                  <c:v>253.6559</c:v>
                </c:pt>
                <c:pt idx="18">
                  <c:v>300.0831</c:v>
                </c:pt>
                <c:pt idx="19">
                  <c:v>312.80400000000003</c:v>
                </c:pt>
                <c:pt idx="20">
                  <c:v>300.7242</c:v>
                </c:pt>
                <c:pt idx="21">
                  <c:v>282.83879999999999</c:v>
                </c:pt>
                <c:pt idx="22">
                  <c:v>265.65980000000002</c:v>
                </c:pt>
                <c:pt idx="23">
                  <c:v>263.8263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Table!$E$8</c:f>
              <c:strCache>
                <c:ptCount val="1"/>
                <c:pt idx="0">
                  <c:v>Estimated Reference Load (MWh/hour)</c:v>
                </c:pt>
              </c:strCache>
            </c:strRef>
          </c:tx>
          <c:spPr>
            <a:ln w="3810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Table!$E$11:$E$34</c:f>
              <c:numCache>
                <c:formatCode>#,##0.0</c:formatCode>
                <c:ptCount val="24"/>
                <c:pt idx="0">
                  <c:v>251.8783</c:v>
                </c:pt>
                <c:pt idx="1">
                  <c:v>247.43770000000001</c:v>
                </c:pt>
                <c:pt idx="2">
                  <c:v>246.80950000000001</c:v>
                </c:pt>
                <c:pt idx="3">
                  <c:v>250.33520000000001</c:v>
                </c:pt>
                <c:pt idx="4">
                  <c:v>261.02629999999999</c:v>
                </c:pt>
                <c:pt idx="5">
                  <c:v>277.71679999999998</c:v>
                </c:pt>
                <c:pt idx="6">
                  <c:v>295.09300000000002</c:v>
                </c:pt>
                <c:pt idx="7">
                  <c:v>313.32420000000002</c:v>
                </c:pt>
                <c:pt idx="8">
                  <c:v>327.82650000000001</c:v>
                </c:pt>
                <c:pt idx="9">
                  <c:v>340.52659999999997</c:v>
                </c:pt>
                <c:pt idx="10">
                  <c:v>346.30790000000002</c:v>
                </c:pt>
                <c:pt idx="11">
                  <c:v>351.77070000000003</c:v>
                </c:pt>
                <c:pt idx="12">
                  <c:v>352.61590000000001</c:v>
                </c:pt>
                <c:pt idx="13">
                  <c:v>351.14890000000003</c:v>
                </c:pt>
                <c:pt idx="14">
                  <c:v>352.06549999999999</c:v>
                </c:pt>
                <c:pt idx="15">
                  <c:v>348.3236</c:v>
                </c:pt>
                <c:pt idx="16">
                  <c:v>340.79740000000004</c:v>
                </c:pt>
                <c:pt idx="17">
                  <c:v>329.62440000000004</c:v>
                </c:pt>
                <c:pt idx="18">
                  <c:v>323.90770000000003</c:v>
                </c:pt>
                <c:pt idx="19">
                  <c:v>316.41840000000002</c:v>
                </c:pt>
                <c:pt idx="20">
                  <c:v>303.71379999999999</c:v>
                </c:pt>
                <c:pt idx="21">
                  <c:v>285.96080000000001</c:v>
                </c:pt>
                <c:pt idx="22">
                  <c:v>270.03950000000003</c:v>
                </c:pt>
                <c:pt idx="23">
                  <c:v>269.66890000000001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969936"/>
        <c:axId val="306510192"/>
      </c:scatterChart>
      <c:scatterChart>
        <c:scatterStyle val="smoothMarker"/>
        <c:varyColors val="0"/>
        <c:ser>
          <c:idx val="3"/>
          <c:order val="2"/>
          <c:tx>
            <c:v>Hour Start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Table!$F$6</c:f>
              <c:numCache>
                <c:formatCode>#,##0</c:formatCode>
                <c:ptCount val="1"/>
                <c:pt idx="0">
                  <c:v>14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4"/>
          <c:order val="3"/>
          <c:tx>
            <c:v>Hour End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Table!$H$6</c:f>
              <c:numCache>
                <c:formatCode>#,##0</c:formatCode>
                <c:ptCount val="1"/>
                <c:pt idx="0">
                  <c:v>18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513552"/>
        <c:axId val="306514672"/>
      </c:scatterChart>
      <c:valAx>
        <c:axId val="3959699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 baseline="0">
                    <a:solidFill>
                      <a:sysClr val="windowText" lastClr="000000"/>
                    </a:solidFill>
                  </a:rPr>
                  <a:t>Hour-Ending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510192"/>
        <c:crosses val="autoZero"/>
        <c:crossBetween val="midCat"/>
        <c:majorUnit val="1"/>
      </c:valAx>
      <c:valAx>
        <c:axId val="3065101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Table!$A$1</c:f>
              <c:strCache>
                <c:ptCount val="1"/>
                <c:pt idx="0">
                  <c:v>MW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969936"/>
        <c:crosses val="autoZero"/>
        <c:crossBetween val="midCat"/>
      </c:valAx>
      <c:valAx>
        <c:axId val="306514672"/>
        <c:scaling>
          <c:orientation val="minMax"/>
          <c:max val="2.5"/>
          <c:min val="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513552"/>
        <c:crosses val="max"/>
        <c:crossBetween val="midCat"/>
      </c:valAx>
      <c:valAx>
        <c:axId val="306513552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06514672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9475595774103354"/>
          <c:y val="1.1618776411118543E-2"/>
          <c:w val="0.46647660958692438"/>
          <c:h val="9.368260340006520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190499</xdr:rowOff>
    </xdr:from>
    <xdr:to>
      <xdr:col>2</xdr:col>
      <xdr:colOff>2247899</xdr:colOff>
      <xdr:row>38</xdr:row>
      <xdr:rowOff>180974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1:O41"/>
  <sheetViews>
    <sheetView tabSelected="1" zoomScaleNormal="100" workbookViewId="0">
      <selection activeCell="D8" sqref="D8:D10"/>
    </sheetView>
  </sheetViews>
  <sheetFormatPr defaultColWidth="9.140625" defaultRowHeight="15" customHeight="1" x14ac:dyDescent="0.25"/>
  <cols>
    <col min="1" max="1" width="29" style="2" customWidth="1"/>
    <col min="2" max="2" width="36.28515625" style="2" customWidth="1"/>
    <col min="3" max="3" width="34" style="2" customWidth="1"/>
    <col min="4" max="13" width="15.7109375" style="2" customWidth="1"/>
    <col min="14" max="16384" width="9.140625" style="2"/>
  </cols>
  <sheetData>
    <row r="1" spans="1:15" ht="15" customHeight="1" thickBot="1" x14ac:dyDescent="0.3">
      <c r="A1" s="15" t="str">
        <f>IF(ResultType="Aggregate Impact","MW","kW")</f>
        <v>MW</v>
      </c>
      <c r="B1" s="3"/>
    </row>
    <row r="2" spans="1:15" ht="15" customHeight="1" thickBot="1" x14ac:dyDescent="0.3">
      <c r="A2" s="4" t="s">
        <v>7</v>
      </c>
      <c r="B2" s="6" t="s">
        <v>8</v>
      </c>
      <c r="G2" s="7"/>
    </row>
    <row r="3" spans="1:15" ht="15" customHeight="1" thickBot="1" x14ac:dyDescent="0.3">
      <c r="A3" s="5" t="s">
        <v>9</v>
      </c>
      <c r="B3" s="6" t="s">
        <v>27</v>
      </c>
      <c r="E3" s="20"/>
      <c r="G3" s="7"/>
    </row>
    <row r="4" spans="1:15" ht="15" customHeight="1" thickBot="1" x14ac:dyDescent="0.3">
      <c r="A4" s="5" t="s">
        <v>10</v>
      </c>
      <c r="B4" s="1" t="s">
        <v>193</v>
      </c>
      <c r="E4" s="19"/>
      <c r="G4" s="16"/>
      <c r="I4" s="22"/>
      <c r="J4" s="22"/>
      <c r="K4" s="22"/>
      <c r="L4" s="22"/>
      <c r="M4" s="22"/>
    </row>
    <row r="5" spans="1:15" ht="15" customHeight="1" thickBot="1" x14ac:dyDescent="0.3">
      <c r="A5" s="5" t="s">
        <v>11</v>
      </c>
      <c r="B5" s="8" t="s">
        <v>172</v>
      </c>
      <c r="D5" s="29"/>
      <c r="E5" s="5" t="s">
        <v>124</v>
      </c>
      <c r="F5" s="30">
        <f ca="1">IF(SUMIFS(OFFSET(Data_ex_Ante!$A:$A, 0, MATCH("redact",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Day"),Data_ex_Ante!$G:$G,IF(LEFT(DayType,3)="typ","",Month),Data_ex_Ante!$F:$F,ForecastYr)=1,"n/a",IFERROR(AVERAGEIFS(Enrollment!$D:$D,Enrollment!$A:$A, VLOOKUP(DR_Program,dropdown_menus!$A$2:$B$3,2,FALSE)&amp;IF(NoticeGroup="Day Ahead","-DA","-DO"),Enrollment!B:B,VLOOKUP(SizeGroup,dropdown_menus!$K$2:$L$5,2,FALSE),Enrollment!$C:$C,LCA),"n/a"))</f>
        <v>1459.478711</v>
      </c>
      <c r="I5" s="22"/>
      <c r="J5" s="22"/>
      <c r="K5" s="22"/>
      <c r="L5" s="22"/>
      <c r="M5" s="22"/>
    </row>
    <row r="6" spans="1:15" ht="15" customHeight="1" x14ac:dyDescent="0.25">
      <c r="A6" s="5"/>
      <c r="E6" s="31" t="s">
        <v>143</v>
      </c>
      <c r="F6" s="32">
        <v>14</v>
      </c>
      <c r="G6" s="32" t="s">
        <v>190</v>
      </c>
      <c r="H6" s="32">
        <v>18</v>
      </c>
    </row>
    <row r="7" spans="1:15" ht="15" customHeight="1" thickBot="1" x14ac:dyDescent="0.3">
      <c r="A7" s="5"/>
      <c r="D7" s="37" t="str">
        <f ca="1">IF(SUMIFS(OFFSET(Data_ex_Ante!$A:$A, 0, MATCH("redact",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Day"),Data_ex_Ante!$G:$G,IF(LEFT(DayType,3)="typ","",Month),Data_ex_Ante!$F:$F,ForecastYr)=1,"Unable to Display: Results are confidential for this combination.",IF(OR($F$5=0,ISERROR(AVERAGEIFS(OFFSET(Data_ex_Ante!$A:$A, 0, MATCH("normtemp"&amp;Table!$D11,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Day"),Data_ex_Ante!$G:$G,IF(LEFT(DayType,3)="typ","",Month),Data_ex_Ante!$F:$F,ForecastYr))),"Unable to Display: There is no data available for this combination.",""))</f>
        <v/>
      </c>
      <c r="E7" s="37"/>
      <c r="F7" s="37"/>
      <c r="G7" s="37"/>
      <c r="H7" s="37"/>
      <c r="I7" s="37"/>
      <c r="J7" s="37"/>
      <c r="K7" s="37"/>
      <c r="L7" s="37"/>
      <c r="M7" s="37"/>
    </row>
    <row r="8" spans="1:15" ht="24.75" customHeight="1" x14ac:dyDescent="0.25">
      <c r="A8" s="5"/>
      <c r="D8" s="39" t="s">
        <v>16</v>
      </c>
      <c r="E8" s="38" t="str">
        <f>"Estimated Reference Load ("&amp;IF(ResultType="Aggregate Impact","MWh","kWh")&amp;"/hour)"</f>
        <v>Estimated Reference Load (MWh/hour)</v>
      </c>
      <c r="F8" s="38" t="str">
        <f>"Estimated Event Day Load ("&amp;IF(ResultType="Aggregate Impact","MWh","kWh")&amp;"/hour)"</f>
        <v>Estimated Event Day Load (MWh/hour)</v>
      </c>
      <c r="G8" s="38" t="str">
        <f>"Estimated Load Impact ("&amp;IF(ResultType="Aggregate Impact","MWh","kWh")&amp;"/hour)"</f>
        <v>Estimated Load Impact (MWh/hour)</v>
      </c>
      <c r="H8" s="38" t="s">
        <v>25</v>
      </c>
      <c r="I8" s="39" t="str">
        <f>"Uncertainty Adjusted Impact ("&amp;IF(ResultType="Aggregate Impact","MWh/hr)- Percentiles","kWh/hr)- Percentiles")</f>
        <v>Uncertainty Adjusted Impact (MWh/hr)- Percentiles</v>
      </c>
      <c r="J8" s="39"/>
      <c r="K8" s="39"/>
      <c r="L8" s="39"/>
      <c r="M8" s="39"/>
    </row>
    <row r="9" spans="1:15" ht="24.75" customHeight="1" thickBot="1" x14ac:dyDescent="0.3">
      <c r="D9" s="35"/>
      <c r="E9" s="36"/>
      <c r="F9" s="36"/>
      <c r="G9" s="36"/>
      <c r="H9" s="36"/>
      <c r="I9" s="35"/>
      <c r="J9" s="35"/>
      <c r="K9" s="35"/>
      <c r="L9" s="35"/>
      <c r="M9" s="35"/>
    </row>
    <row r="10" spans="1:15" ht="15" customHeight="1" thickBot="1" x14ac:dyDescent="0.25">
      <c r="A10" s="4" t="s">
        <v>13</v>
      </c>
      <c r="B10" s="6" t="s">
        <v>15</v>
      </c>
      <c r="D10" s="35"/>
      <c r="E10" s="36"/>
      <c r="F10" s="36"/>
      <c r="G10" s="36"/>
      <c r="H10" s="36"/>
      <c r="I10" s="10" t="s">
        <v>17</v>
      </c>
      <c r="J10" s="10" t="s">
        <v>18</v>
      </c>
      <c r="K10" s="10" t="s">
        <v>19</v>
      </c>
      <c r="L10" s="10" t="s">
        <v>20</v>
      </c>
      <c r="M10" s="10" t="s">
        <v>21</v>
      </c>
    </row>
    <row r="11" spans="1:15" ht="15" customHeight="1" thickBot="1" x14ac:dyDescent="0.3">
      <c r="A11" s="4" t="s">
        <v>14</v>
      </c>
      <c r="B11" s="6" t="s">
        <v>15</v>
      </c>
      <c r="D11" s="11">
        <v>1</v>
      </c>
      <c r="E11" s="12">
        <f ca="1">IFERROR(AVERAGEIFS(OFFSET(Data_ex_Ante!$A:$A, 0, MATCH("cfyhat"&amp;Table!$D11,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251.8783</v>
      </c>
      <c r="F11" s="12">
        <f ca="1">IFERROR(AVERAGEIFS(OFFSET(Data_ex_Ante!$A:$A, 0, MATCH("yhat"&amp;Table!$D11,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249.36070000000001</v>
      </c>
      <c r="G11" s="12">
        <f t="shared" ref="G11" ca="1" si="0">E11-F11</f>
        <v>2.5175999999999874</v>
      </c>
      <c r="H11" s="12">
        <f ca="1">IFERROR(AVERAGEIFS(OFFSET(Data_ex_Ante!$A:$A, 0, MATCH("normtemp"&amp;Table!$D11,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77.809719999999999</v>
      </c>
      <c r="I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1.2048788873946794</v>
      </c>
      <c r="J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1.9804451612866825</v>
      </c>
      <c r="K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2.5175999999999874</v>
      </c>
      <c r="L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3.0547548387132921</v>
      </c>
      <c r="M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3.8303211126052954</v>
      </c>
      <c r="O11" s="20"/>
    </row>
    <row r="12" spans="1:15" ht="15" customHeight="1" thickBot="1" x14ac:dyDescent="0.3">
      <c r="A12" s="4" t="s">
        <v>123</v>
      </c>
      <c r="B12" s="6">
        <v>2016</v>
      </c>
      <c r="D12" s="11">
        <v>2</v>
      </c>
      <c r="E12" s="12">
        <f ca="1">IFERROR(AVERAGEIFS(OFFSET(Data_ex_Ante!$A:$A, 0, MATCH("cfyhat"&amp;Table!$D12,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247.43770000000001</v>
      </c>
      <c r="F12" s="12">
        <f ca="1">IFERROR(AVERAGEIFS(OFFSET(Data_ex_Ante!$A:$A, 0, MATCH("yhat"&amp;Table!$D12,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245.11750000000001</v>
      </c>
      <c r="G12" s="12">
        <f t="shared" ref="G12:G34" ca="1" si="1">E12-F12</f>
        <v>2.3201999999999998</v>
      </c>
      <c r="H12" s="12">
        <f ca="1">IFERROR(AVERAGEIFS(OFFSET(Data_ex_Ante!$A:$A, 0, MATCH("normtemp"&amp;Table!$D12,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76.444149999999993</v>
      </c>
      <c r="I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1.2176331403355891</v>
      </c>
      <c r="J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1.8690385781361758</v>
      </c>
      <c r="K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2.3201999999999998</v>
      </c>
      <c r="L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2.7713614218638236</v>
      </c>
      <c r="M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3.4227668596644105</v>
      </c>
    </row>
    <row r="13" spans="1:15" ht="15" customHeight="1" thickBot="1" x14ac:dyDescent="0.3">
      <c r="A13" s="4" t="s">
        <v>120</v>
      </c>
      <c r="B13" s="6" t="s">
        <v>39</v>
      </c>
      <c r="D13" s="11">
        <v>3</v>
      </c>
      <c r="E13" s="12">
        <f ca="1">IFERROR(AVERAGEIFS(OFFSET(Data_ex_Ante!$A:$A, 0, MATCH("cfyhat"&amp;Table!$D13,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246.80950000000001</v>
      </c>
      <c r="F13" s="12">
        <f ca="1">IFERROR(AVERAGEIFS(OFFSET(Data_ex_Ante!$A:$A, 0, MATCH("yhat"&amp;Table!$D13,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245.399</v>
      </c>
      <c r="G13" s="12">
        <f t="shared" ca="1" si="1"/>
        <v>1.4105000000000132</v>
      </c>
      <c r="H13" s="12">
        <f ca="1">IFERROR(AVERAGEIFS(OFFSET(Data_ex_Ante!$A:$A, 0, MATCH("normtemp"&amp;Table!$D13,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75.287949999999995</v>
      </c>
      <c r="I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0.38740904314948277</v>
      </c>
      <c r="J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0.9918594733573054</v>
      </c>
      <c r="K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1.4105000000000132</v>
      </c>
      <c r="L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1.829140526642721</v>
      </c>
      <c r="M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2.4335909568505434</v>
      </c>
    </row>
    <row r="14" spans="1:15" ht="15" customHeight="1" thickBot="1" x14ac:dyDescent="0.3">
      <c r="A14" s="4" t="s">
        <v>125</v>
      </c>
      <c r="B14" s="6" t="s">
        <v>12</v>
      </c>
      <c r="D14" s="11">
        <v>4</v>
      </c>
      <c r="E14" s="12">
        <f ca="1">IFERROR(AVERAGEIFS(OFFSET(Data_ex_Ante!$A:$A, 0, MATCH("cfyhat"&amp;Table!$D14,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250.33520000000001</v>
      </c>
      <c r="F14" s="12">
        <f ca="1">IFERROR(AVERAGEIFS(OFFSET(Data_ex_Ante!$A:$A, 0, MATCH("yhat"&amp;Table!$D14,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249.50879999999998</v>
      </c>
      <c r="G14" s="12">
        <f t="shared" ca="1" si="1"/>
        <v>0.82640000000003511</v>
      </c>
      <c r="H14" s="12">
        <f ca="1">IFERROR(AVERAGEIFS(OFFSET(Data_ex_Ante!$A:$A, 0, MATCH("normtemp"&amp;Table!$D14,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74.034700000000001</v>
      </c>
      <c r="I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-9.0929114144181478E-2</v>
      </c>
      <c r="J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0.4510363621156579</v>
      </c>
      <c r="K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0.82640000000003511</v>
      </c>
      <c r="L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1.2017636378844121</v>
      </c>
      <c r="M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1.7437291141442517</v>
      </c>
    </row>
    <row r="15" spans="1:15" ht="15" customHeight="1" thickBot="1" x14ac:dyDescent="0.3">
      <c r="A15" s="4" t="s">
        <v>126</v>
      </c>
      <c r="B15" s="6" t="s">
        <v>128</v>
      </c>
      <c r="D15" s="11">
        <v>5</v>
      </c>
      <c r="E15" s="12">
        <f ca="1">IFERROR(AVERAGEIFS(OFFSET(Data_ex_Ante!$A:$A, 0, MATCH("cfyhat"&amp;Table!$D15,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261.02629999999999</v>
      </c>
      <c r="F15" s="12">
        <f ca="1">IFERROR(AVERAGEIFS(OFFSET(Data_ex_Ante!$A:$A, 0, MATCH("yhat"&amp;Table!$D15,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259.49779999999998</v>
      </c>
      <c r="G15" s="12">
        <f t="shared" ca="1" si="1"/>
        <v>1.5285000000000082</v>
      </c>
      <c r="H15" s="12">
        <f ca="1">IFERROR(AVERAGEIFS(OFFSET(Data_ex_Ante!$A:$A, 0, MATCH("normtemp"&amp;Table!$D15,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72.745630000000006</v>
      </c>
      <c r="I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0.73697013674711243</v>
      </c>
      <c r="J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1.2046123958854171</v>
      </c>
      <c r="K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1.5285000000000082</v>
      </c>
      <c r="L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1.8523876041145992</v>
      </c>
      <c r="M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2.3200298632529037</v>
      </c>
    </row>
    <row r="16" spans="1:15" ht="15" customHeight="1" x14ac:dyDescent="0.25">
      <c r="D16" s="11">
        <v>6</v>
      </c>
      <c r="E16" s="12">
        <f ca="1">IFERROR(AVERAGEIFS(OFFSET(Data_ex_Ante!$A:$A, 0, MATCH("cfyhat"&amp;Table!$D16,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277.71679999999998</v>
      </c>
      <c r="F16" s="12">
        <f ca="1">IFERROR(AVERAGEIFS(OFFSET(Data_ex_Ante!$A:$A, 0, MATCH("yhat"&amp;Table!$D16,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276.02429999999998</v>
      </c>
      <c r="G16" s="12">
        <f t="shared" ca="1" si="1"/>
        <v>1.6924999999999955</v>
      </c>
      <c r="H16" s="12">
        <f ca="1">IFERROR(AVERAGEIFS(OFFSET(Data_ex_Ante!$A:$A, 0, MATCH("normtemp"&amp;Table!$D16,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71.927220000000005</v>
      </c>
      <c r="I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0.96335448217410313</v>
      </c>
      <c r="J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1.3941395643633845</v>
      </c>
      <c r="K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1.6924999999999955</v>
      </c>
      <c r="L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1.9908604356366064</v>
      </c>
      <c r="M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2.4216455178258878</v>
      </c>
    </row>
    <row r="17" spans="4:13" ht="15" customHeight="1" x14ac:dyDescent="0.25">
      <c r="D17" s="11">
        <v>7</v>
      </c>
      <c r="E17" s="12">
        <f ca="1">IFERROR(AVERAGEIFS(OFFSET(Data_ex_Ante!$A:$A, 0, MATCH("cfyhat"&amp;Table!$D17,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295.09300000000002</v>
      </c>
      <c r="F17" s="12">
        <f ca="1">IFERROR(AVERAGEIFS(OFFSET(Data_ex_Ante!$A:$A, 0, MATCH("yhat"&amp;Table!$D17,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295.67040000000003</v>
      </c>
      <c r="G17" s="12">
        <f t="shared" ca="1" si="1"/>
        <v>-0.57740000000001146</v>
      </c>
      <c r="H17" s="12">
        <f ca="1">IFERROR(AVERAGEIFS(OFFSET(Data_ex_Ante!$A:$A, 0, MATCH("normtemp"&amp;Table!$D17,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71.286029999999997</v>
      </c>
      <c r="I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-1.4035509021752524</v>
      </c>
      <c r="J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-0.91545425261278268</v>
      </c>
      <c r="K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-0.57740000000001146</v>
      </c>
      <c r="L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-0.23934574738724035</v>
      </c>
      <c r="M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0.24875090217522933</v>
      </c>
    </row>
    <row r="18" spans="4:13" ht="15" customHeight="1" x14ac:dyDescent="0.25">
      <c r="D18" s="11">
        <v>8</v>
      </c>
      <c r="E18" s="12">
        <f ca="1">IFERROR(AVERAGEIFS(OFFSET(Data_ex_Ante!$A:$A, 0, MATCH("cfyhat"&amp;Table!$D18,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313.32420000000002</v>
      </c>
      <c r="F18" s="12">
        <f ca="1">IFERROR(AVERAGEIFS(OFFSET(Data_ex_Ante!$A:$A, 0, MATCH("yhat"&amp;Table!$D18,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315.21949999999998</v>
      </c>
      <c r="G18" s="12">
        <f t="shared" ca="1" si="1"/>
        <v>-1.8952999999999633</v>
      </c>
      <c r="H18" s="12">
        <f ca="1">IFERROR(AVERAGEIFS(OFFSET(Data_ex_Ante!$A:$A, 0, MATCH("normtemp"&amp;Table!$D18,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73.186030000000002</v>
      </c>
      <c r="I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-2.9150115030108363</v>
      </c>
      <c r="J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-2.3125576815244284</v>
      </c>
      <c r="K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-1.8952999999999633</v>
      </c>
      <c r="L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-1.4780423184754983</v>
      </c>
      <c r="M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-0.87558849698909058</v>
      </c>
    </row>
    <row r="19" spans="4:13" ht="15" customHeight="1" x14ac:dyDescent="0.25">
      <c r="D19" s="11">
        <v>9</v>
      </c>
      <c r="E19" s="12">
        <f ca="1">IFERROR(AVERAGEIFS(OFFSET(Data_ex_Ante!$A:$A, 0, MATCH("cfyhat"&amp;Table!$D19,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327.82650000000001</v>
      </c>
      <c r="F19" s="12">
        <f ca="1">IFERROR(AVERAGEIFS(OFFSET(Data_ex_Ante!$A:$A, 0, MATCH("yhat"&amp;Table!$D19,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328.0711</v>
      </c>
      <c r="G19" s="12">
        <f t="shared" ca="1" si="1"/>
        <v>-0.24459999999999127</v>
      </c>
      <c r="H19" s="12">
        <f ca="1">IFERROR(AVERAGEIFS(OFFSET(Data_ex_Ante!$A:$A, 0, MATCH("normtemp"&amp;Table!$D19,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78.076139999999995</v>
      </c>
      <c r="I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-1.5799029355022345</v>
      </c>
      <c r="J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-0.79099513760053042</v>
      </c>
      <c r="K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-0.24459999999999127</v>
      </c>
      <c r="L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0.30179513760054777</v>
      </c>
      <c r="M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1.0907029355022519</v>
      </c>
    </row>
    <row r="20" spans="4:13" ht="15" customHeight="1" x14ac:dyDescent="0.25">
      <c r="D20" s="11">
        <v>10</v>
      </c>
      <c r="E20" s="12">
        <f ca="1">IFERROR(AVERAGEIFS(OFFSET(Data_ex_Ante!$A:$A, 0, MATCH("cfyhat"&amp;Table!$D20,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340.52659999999997</v>
      </c>
      <c r="F20" s="12">
        <f ca="1">IFERROR(AVERAGEIFS(OFFSET(Data_ex_Ante!$A:$A, 0, MATCH("yhat"&amp;Table!$D20,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340.71940000000001</v>
      </c>
      <c r="G20" s="12">
        <f t="shared" ca="1" si="1"/>
        <v>-0.19280000000003383</v>
      </c>
      <c r="H20" s="12">
        <f ca="1">IFERROR(AVERAGEIFS(OFFSET(Data_ex_Ante!$A:$A, 0, MATCH("normtemp"&amp;Table!$D20,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82.902559999999994</v>
      </c>
      <c r="I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-1.6632618941064401</v>
      </c>
      <c r="J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-0.79450108789917717</v>
      </c>
      <c r="K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-0.19280000000003383</v>
      </c>
      <c r="L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0.40890108789910928</v>
      </c>
      <c r="M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1.2776618941063724</v>
      </c>
    </row>
    <row r="21" spans="4:13" ht="15" customHeight="1" x14ac:dyDescent="0.25">
      <c r="D21" s="11">
        <v>11</v>
      </c>
      <c r="E21" s="12">
        <f ca="1">IFERROR(AVERAGEIFS(OFFSET(Data_ex_Ante!$A:$A, 0, MATCH("cfyhat"&amp;Table!$D21,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346.30790000000002</v>
      </c>
      <c r="F21" s="12">
        <f ca="1">IFERROR(AVERAGEIFS(OFFSET(Data_ex_Ante!$A:$A, 0, MATCH("yhat"&amp;Table!$D21,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347.39120000000003</v>
      </c>
      <c r="G21" s="12">
        <f t="shared" ca="1" si="1"/>
        <v>-1.0833000000000084</v>
      </c>
      <c r="H21" s="12">
        <f ca="1">IFERROR(AVERAGEIFS(OFFSET(Data_ex_Ante!$A:$A, 0, MATCH("normtemp"&amp;Table!$D21,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87.202479999999994</v>
      </c>
      <c r="I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-2.6610367605849019</v>
      </c>
      <c r="J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-1.7288970937208912</v>
      </c>
      <c r="K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-1.0833000000000084</v>
      </c>
      <c r="L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-0.43770290627912567</v>
      </c>
      <c r="M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0.49443676058488495</v>
      </c>
    </row>
    <row r="22" spans="4:13" ht="15" customHeight="1" x14ac:dyDescent="0.25">
      <c r="D22" s="11">
        <v>12</v>
      </c>
      <c r="E22" s="12">
        <f ca="1">IFERROR(AVERAGEIFS(OFFSET(Data_ex_Ante!$A:$A, 0, MATCH("cfyhat"&amp;Table!$D22,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351.77070000000003</v>
      </c>
      <c r="F22" s="12">
        <f ca="1">IFERROR(AVERAGEIFS(OFFSET(Data_ex_Ante!$A:$A, 0, MATCH("yhat"&amp;Table!$D22,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350.19600000000003</v>
      </c>
      <c r="G22" s="12">
        <f t="shared" ca="1" si="1"/>
        <v>1.5747000000000071</v>
      </c>
      <c r="H22" s="12">
        <f ca="1">IFERROR(AVERAGEIFS(OFFSET(Data_ex_Ante!$A:$A, 0, MATCH("normtemp"&amp;Table!$D22,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90.857150000000004</v>
      </c>
      <c r="I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-0.59150051167376505</v>
      </c>
      <c r="J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0.68830830926268038</v>
      </c>
      <c r="K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1.5747000000000071</v>
      </c>
      <c r="L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2.4610916907373337</v>
      </c>
      <c r="M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3.7409005116737792</v>
      </c>
    </row>
    <row r="23" spans="4:13" ht="15" customHeight="1" x14ac:dyDescent="0.25">
      <c r="D23" s="11">
        <v>13</v>
      </c>
      <c r="E23" s="12">
        <f ca="1">IFERROR(AVERAGEIFS(OFFSET(Data_ex_Ante!$A:$A, 0, MATCH("cfyhat"&amp;Table!$D23,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352.61590000000001</v>
      </c>
      <c r="F23" s="12">
        <f ca="1">IFERROR(AVERAGEIFS(OFFSET(Data_ex_Ante!$A:$A, 0, MATCH("yhat"&amp;Table!$D23,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332.3322</v>
      </c>
      <c r="G23" s="12">
        <f t="shared" ca="1" si="1"/>
        <v>20.28370000000001</v>
      </c>
      <c r="H23" s="12">
        <f ca="1">IFERROR(AVERAGEIFS(OFFSET(Data_ex_Ante!$A:$A, 0, MATCH("normtemp"&amp;Table!$D23,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93.872110000000006</v>
      </c>
      <c r="I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18.250775030297735</v>
      </c>
      <c r="J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19.45184358074167</v>
      </c>
      <c r="K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20.28370000000001</v>
      </c>
      <c r="L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21.11555641925835</v>
      </c>
      <c r="M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22.316624969702286</v>
      </c>
    </row>
    <row r="24" spans="4:13" ht="15" customHeight="1" x14ac:dyDescent="0.25">
      <c r="D24" s="11">
        <v>14</v>
      </c>
      <c r="E24" s="12">
        <f ca="1">IFERROR(AVERAGEIFS(OFFSET(Data_ex_Ante!$A:$A, 0, MATCH("cfyhat"&amp;Table!$D24,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351.14890000000003</v>
      </c>
      <c r="F24" s="12">
        <f ca="1">IFERROR(AVERAGEIFS(OFFSET(Data_ex_Ante!$A:$A, 0, MATCH("yhat"&amp;Table!$D24,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267.73340000000002</v>
      </c>
      <c r="G24" s="12">
        <f t="shared" ca="1" si="1"/>
        <v>83.415500000000009</v>
      </c>
      <c r="H24" s="12">
        <f ca="1">IFERROR(AVERAGEIFS(OFFSET(Data_ex_Ante!$A:$A, 0, MATCH("normtemp"&amp;Table!$D24,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96.347930000000005</v>
      </c>
      <c r="I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81.47484413274168</v>
      </c>
      <c r="J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82.621399349553158</v>
      </c>
      <c r="K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83.415500000000009</v>
      </c>
      <c r="L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84.209600650446859</v>
      </c>
      <c r="M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85.356155867258337</v>
      </c>
    </row>
    <row r="25" spans="4:13" ht="15" customHeight="1" x14ac:dyDescent="0.25">
      <c r="D25" s="11">
        <v>15</v>
      </c>
      <c r="E25" s="12">
        <f ca="1">IFERROR(AVERAGEIFS(OFFSET(Data_ex_Ante!$A:$A, 0, MATCH("cfyhat"&amp;Table!$D25,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352.06549999999999</v>
      </c>
      <c r="F25" s="12">
        <f ca="1">IFERROR(AVERAGEIFS(OFFSET(Data_ex_Ante!$A:$A, 0, MATCH("yhat"&amp;Table!$D25,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270.06809999999996</v>
      </c>
      <c r="G25" s="12">
        <f t="shared" ca="1" si="1"/>
        <v>81.997400000000027</v>
      </c>
      <c r="H25" s="12">
        <f ca="1">IFERROR(AVERAGEIFS(OFFSET(Data_ex_Ante!$A:$A, 0, MATCH("normtemp"&amp;Table!$D25,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98.101200000000006</v>
      </c>
      <c r="I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80.281475194574767</v>
      </c>
      <c r="J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81.295257478445649</v>
      </c>
      <c r="K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81.997400000000027</v>
      </c>
      <c r="L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82.699542521554406</v>
      </c>
      <c r="M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83.713324805425287</v>
      </c>
    </row>
    <row r="26" spans="4:13" ht="15" customHeight="1" x14ac:dyDescent="0.25">
      <c r="D26" s="11">
        <v>16</v>
      </c>
      <c r="E26" s="12">
        <f ca="1">IFERROR(AVERAGEIFS(OFFSET(Data_ex_Ante!$A:$A, 0, MATCH("cfyhat"&amp;Table!$D26,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348.3236</v>
      </c>
      <c r="F26" s="12">
        <f ca="1">IFERROR(AVERAGEIFS(OFFSET(Data_ex_Ante!$A:$A, 0, MATCH("yhat"&amp;Table!$D26,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266.8091</v>
      </c>
      <c r="G26" s="12">
        <f t="shared" ca="1" si="1"/>
        <v>81.514499999999998</v>
      </c>
      <c r="H26" s="12">
        <f ca="1">IFERROR(AVERAGEIFS(OFFSET(Data_ex_Ante!$A:$A, 0, MATCH("normtemp"&amp;Table!$D26,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98.603520000000003</v>
      </c>
      <c r="I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79.840481637470333</v>
      </c>
      <c r="J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80.829505255196125</v>
      </c>
      <c r="K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81.514499999999998</v>
      </c>
      <c r="L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82.199494744803872</v>
      </c>
      <c r="M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83.188518362529663</v>
      </c>
    </row>
    <row r="27" spans="4:13" ht="15" customHeight="1" x14ac:dyDescent="0.25">
      <c r="D27" s="11">
        <v>17</v>
      </c>
      <c r="E27" s="12">
        <f ca="1">IFERROR(AVERAGEIFS(OFFSET(Data_ex_Ante!$A:$A, 0, MATCH("cfyhat"&amp;Table!$D27,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340.79740000000004</v>
      </c>
      <c r="F27" s="12">
        <f ca="1">IFERROR(AVERAGEIFS(OFFSET(Data_ex_Ante!$A:$A, 0, MATCH("yhat"&amp;Table!$D27,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261.8</v>
      </c>
      <c r="G27" s="12">
        <f t="shared" ca="1" si="1"/>
        <v>78.997400000000027</v>
      </c>
      <c r="H27" s="12">
        <f ca="1">IFERROR(AVERAGEIFS(OFFSET(Data_ex_Ante!$A:$A, 0, MATCH("normtemp"&amp;Table!$D27,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98.502889999999994</v>
      </c>
      <c r="I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77.267349529409671</v>
      </c>
      <c r="J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78.289477370758931</v>
      </c>
      <c r="K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78.997400000000027</v>
      </c>
      <c r="L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79.705322629241124</v>
      </c>
      <c r="M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80.727450470590384</v>
      </c>
    </row>
    <row r="28" spans="4:13" ht="15" customHeight="1" x14ac:dyDescent="0.25">
      <c r="D28" s="11">
        <v>18</v>
      </c>
      <c r="E28" s="12">
        <f ca="1">IFERROR(AVERAGEIFS(OFFSET(Data_ex_Ante!$A:$A, 0, MATCH("cfyhat"&amp;Table!$D28,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329.62440000000004</v>
      </c>
      <c r="F28" s="12">
        <f ca="1">IFERROR(AVERAGEIFS(OFFSET(Data_ex_Ante!$A:$A, 0, MATCH("yhat"&amp;Table!$D28,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253.6559</v>
      </c>
      <c r="G28" s="12">
        <f t="shared" ca="1" si="1"/>
        <v>75.968500000000034</v>
      </c>
      <c r="H28" s="12">
        <f ca="1">IFERROR(AVERAGEIFS(OFFSET(Data_ex_Ante!$A:$A, 0, MATCH("normtemp"&amp;Table!$D28,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97.194779999999994</v>
      </c>
      <c r="I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74.146281481798766</v>
      </c>
      <c r="J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75.222862952765993</v>
      </c>
      <c r="K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75.968500000000034</v>
      </c>
      <c r="L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76.714137047234075</v>
      </c>
      <c r="M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77.790718518201302</v>
      </c>
    </row>
    <row r="29" spans="4:13" ht="15" customHeight="1" x14ac:dyDescent="0.25">
      <c r="D29" s="11">
        <v>19</v>
      </c>
      <c r="E29" s="12">
        <f ca="1">IFERROR(AVERAGEIFS(OFFSET(Data_ex_Ante!$A:$A, 0, MATCH("cfyhat"&amp;Table!$D29,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323.90770000000003</v>
      </c>
      <c r="F29" s="12">
        <f ca="1">IFERROR(AVERAGEIFS(OFFSET(Data_ex_Ante!$A:$A, 0, MATCH("yhat"&amp;Table!$D29,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300.0831</v>
      </c>
      <c r="G29" s="12">
        <f t="shared" ca="1" si="1"/>
        <v>23.824600000000032</v>
      </c>
      <c r="H29" s="12">
        <f ca="1">IFERROR(AVERAGEIFS(OFFSET(Data_ex_Ante!$A:$A, 0, MATCH("normtemp"&amp;Table!$D29,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94.622029999999995</v>
      </c>
      <c r="I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21.868619774100441</v>
      </c>
      <c r="J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23.024228746212323</v>
      </c>
      <c r="K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23.824600000000032</v>
      </c>
      <c r="L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24.624971253787741</v>
      </c>
      <c r="M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25.780580225899623</v>
      </c>
    </row>
    <row r="30" spans="4:13" ht="15" customHeight="1" x14ac:dyDescent="0.25">
      <c r="D30" s="11">
        <v>20</v>
      </c>
      <c r="E30" s="12">
        <f ca="1">IFERROR(AVERAGEIFS(OFFSET(Data_ex_Ante!$A:$A, 0, MATCH("cfyhat"&amp;Table!$D30,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316.41840000000002</v>
      </c>
      <c r="F30" s="12">
        <f ca="1">IFERROR(AVERAGEIFS(OFFSET(Data_ex_Ante!$A:$A, 0, MATCH("yhat"&amp;Table!$D30,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312.80400000000003</v>
      </c>
      <c r="G30" s="12">
        <f t="shared" ca="1" si="1"/>
        <v>3.6143999999999892</v>
      </c>
      <c r="H30" s="12">
        <f ca="1">IFERROR(AVERAGEIFS(OFFSET(Data_ex_Ante!$A:$A, 0, MATCH("normtemp"&amp;Table!$D30,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90.88485</v>
      </c>
      <c r="I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1.5513467623823742</v>
      </c>
      <c r="J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2.7702153377223402</v>
      </c>
      <c r="K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3.6143999999999892</v>
      </c>
      <c r="L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4.4585846622776382</v>
      </c>
      <c r="M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5.6774532376176037</v>
      </c>
    </row>
    <row r="31" spans="4:13" ht="15" customHeight="1" x14ac:dyDescent="0.25">
      <c r="D31" s="11">
        <v>21</v>
      </c>
      <c r="E31" s="12">
        <f ca="1">IFERROR(AVERAGEIFS(OFFSET(Data_ex_Ante!$A:$A, 0, MATCH("cfyhat"&amp;Table!$D31,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303.71379999999999</v>
      </c>
      <c r="F31" s="12">
        <f ca="1">IFERROR(AVERAGEIFS(OFFSET(Data_ex_Ante!$A:$A, 0, MATCH("yhat"&amp;Table!$D31,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300.7242</v>
      </c>
      <c r="G31" s="12">
        <f t="shared" ca="1" si="1"/>
        <v>2.9895999999999958</v>
      </c>
      <c r="H31" s="12">
        <f ca="1">IFERROR(AVERAGEIFS(OFFSET(Data_ex_Ante!$A:$A, 0, MATCH("normtemp"&amp;Table!$D31,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86.531700000000001</v>
      </c>
      <c r="I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0.83445546075465726</v>
      </c>
      <c r="J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2.1077323235636407</v>
      </c>
      <c r="K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2.9895999999999958</v>
      </c>
      <c r="L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3.8714676764363505</v>
      </c>
      <c r="M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5.1447445392453339</v>
      </c>
    </row>
    <row r="32" spans="4:13" ht="15" customHeight="1" x14ac:dyDescent="0.25">
      <c r="D32" s="11">
        <v>22</v>
      </c>
      <c r="E32" s="12">
        <f ca="1">IFERROR(AVERAGEIFS(OFFSET(Data_ex_Ante!$A:$A, 0, MATCH("cfyhat"&amp;Table!$D32,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285.96080000000001</v>
      </c>
      <c r="F32" s="12">
        <f ca="1">IFERROR(AVERAGEIFS(OFFSET(Data_ex_Ante!$A:$A, 0, MATCH("yhat"&amp;Table!$D32,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282.83879999999999</v>
      </c>
      <c r="G32" s="12">
        <f t="shared" ca="1" si="1"/>
        <v>3.1220000000000141</v>
      </c>
      <c r="H32" s="12">
        <f ca="1">IFERROR(AVERAGEIFS(OFFSET(Data_ex_Ante!$A:$A, 0, MATCH("normtemp"&amp;Table!$D32,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83.478669999999994</v>
      </c>
      <c r="I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1.0451247923279792</v>
      </c>
      <c r="J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2.2721594996132737</v>
      </c>
      <c r="K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3.1220000000000141</v>
      </c>
      <c r="L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3.9718405003867545</v>
      </c>
      <c r="M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5.1988752076720495</v>
      </c>
    </row>
    <row r="33" spans="4:13" ht="15" customHeight="1" x14ac:dyDescent="0.25">
      <c r="D33" s="11">
        <v>23</v>
      </c>
      <c r="E33" s="12">
        <f ca="1">IFERROR(AVERAGEIFS(OFFSET(Data_ex_Ante!$A:$A, 0, MATCH("cfyhat"&amp;Table!$D33,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270.03950000000003</v>
      </c>
      <c r="F33" s="12">
        <f ca="1">IFERROR(AVERAGEIFS(OFFSET(Data_ex_Ante!$A:$A, 0, MATCH("yhat"&amp;Table!$D33,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265.65980000000002</v>
      </c>
      <c r="G33" s="12">
        <f t="shared" ca="1" si="1"/>
        <v>4.3797000000000139</v>
      </c>
      <c r="H33" s="12">
        <f ca="1">IFERROR(AVERAGEIFS(OFFSET(Data_ex_Ante!$A:$A, 0, MATCH("normtemp"&amp;Table!$D33,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81.400499999999994</v>
      </c>
      <c r="I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2.4429817234917954</v>
      </c>
      <c r="J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3.5872105797710647</v>
      </c>
      <c r="K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4.3797000000000139</v>
      </c>
      <c r="L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5.1721894202289631</v>
      </c>
      <c r="M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6.316418276508232</v>
      </c>
    </row>
    <row r="34" spans="4:13" ht="15" customHeight="1" x14ac:dyDescent="0.25">
      <c r="D34" s="11">
        <v>24</v>
      </c>
      <c r="E34" s="12">
        <f ca="1">IFERROR(AVERAGEIFS(OFFSET(Data_ex_Ante!$A:$A, 0, MATCH("cfyhat"&amp;Table!$D34,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269.66890000000001</v>
      </c>
      <c r="F34" s="12">
        <f ca="1">IFERROR(AVERAGEIFS(OFFSET(Data_ex_Ante!$A:$A, 0, MATCH("yhat"&amp;Table!$D34,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DAY",Data_ex_Ante!$G:$G,MonthInUse,Data_ex_Ante!$F:$F,ForecastYr)*IF(ResultType="Aggregate Impact",1/1000,1/$F$5),0)</f>
        <v>263.8263</v>
      </c>
      <c r="G34" s="12">
        <f t="shared" ca="1" si="1"/>
        <v>5.8426000000000045</v>
      </c>
      <c r="H34" s="12">
        <f ca="1">IFERROR(AVERAGEIFS(OFFSET(Data_ex_Ante!$A:$A, 0, MATCH("normtemp"&amp;Table!$D34, Data_ex_Ante!$1:$1, 0)-1), Data_ex_Ante!$A:$A, VLOOKUP(DR_Program,dropdown_menus!$A$2:$B$3,2,FALSE)&amp;IF(NoticeGroup="Day Ahead","-DA","-DO"),Data_ex_Ante!$B:$B,SizeGroup,Data_ex_Ante!$C:$C,LCA,Data_ex_Ante!$D:$D,WeatherYr,Data_ex_Ante!$E:$E,IF(LEFT(DayType,3)="Typ",DayType,"Monthly System Peak Day"),Data_ex_Ante!$G:$G,IF(LEFT(DayType,3)="typ","",Month),Data_ex_Ante!$F:$F,ForecastYr),0)</f>
        <v>79.609449999999995</v>
      </c>
      <c r="I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4.2004193038497295</v>
      </c>
      <c r="J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5.1706329702110017</v>
      </c>
      <c r="K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5.8426000000000045</v>
      </c>
      <c r="L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6.5145670297890073</v>
      </c>
      <c r="M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7.4847806961502794</v>
      </c>
    </row>
    <row r="35" spans="4:13" ht="24.75" customHeight="1" x14ac:dyDescent="0.25">
      <c r="D35" s="35" t="s">
        <v>22</v>
      </c>
      <c r="E35" s="36" t="str">
        <f>"Estimated Reference Energy Use ("&amp;IF(ResultType="Aggregate Impact","MWh","kWh")&amp;"/hour)"</f>
        <v>Estimated Reference Energy Use (MWh/hour)</v>
      </c>
      <c r="F35" s="36" t="str">
        <f>"Observed Event Day Energy Use ("&amp;IF(ResultType="Aggregate Impact","MWh","kWh")&amp;"/hour)"</f>
        <v>Observed Event Day Energy Use (MWh/hour)</v>
      </c>
      <c r="G35" s="36" t="str">
        <f>"Estimated Change in Energy Use ("&amp;IF(ResultType="Aggregate Impact","MWh","kWh")&amp;"/hour)"</f>
        <v>Estimated Change in Energy Use (MWh/hour)</v>
      </c>
      <c r="H35" s="36" t="s">
        <v>26</v>
      </c>
      <c r="I35" s="35" t="str">
        <f>"Uncertainty Adjusted Impact ("&amp;IF(ResultType="Aggregate Impact","MWh/hr)- Percentiles","kWh/hr)- Percentiles")</f>
        <v>Uncertainty Adjusted Impact (MWh/hr)- Percentiles</v>
      </c>
      <c r="J35" s="35"/>
      <c r="K35" s="35"/>
      <c r="L35" s="35"/>
      <c r="M35" s="35"/>
    </row>
    <row r="36" spans="4:13" ht="24.75" customHeight="1" x14ac:dyDescent="0.25">
      <c r="D36" s="35"/>
      <c r="E36" s="36"/>
      <c r="F36" s="36"/>
      <c r="G36" s="36"/>
      <c r="H36" s="36"/>
      <c r="I36" s="35"/>
      <c r="J36" s="35"/>
      <c r="K36" s="35"/>
      <c r="L36" s="35"/>
      <c r="M36" s="35"/>
    </row>
    <row r="37" spans="4:13" ht="15" customHeight="1" x14ac:dyDescent="0.2">
      <c r="D37" s="35"/>
      <c r="E37" s="36"/>
      <c r="F37" s="36"/>
      <c r="G37" s="36"/>
      <c r="H37" s="36"/>
      <c r="I37" s="10" t="s">
        <v>17</v>
      </c>
      <c r="J37" s="10" t="s">
        <v>18</v>
      </c>
      <c r="K37" s="10" t="s">
        <v>19</v>
      </c>
      <c r="L37" s="10" t="s">
        <v>20</v>
      </c>
      <c r="M37" s="10" t="s">
        <v>21</v>
      </c>
    </row>
    <row r="38" spans="4:13" ht="15" customHeight="1" x14ac:dyDescent="0.25">
      <c r="D38" s="11" t="s">
        <v>23</v>
      </c>
      <c r="E38" s="12">
        <f ca="1">SUM(E11:E34)</f>
        <v>7354.3374999999987</v>
      </c>
      <c r="F38" s="12">
        <f ca="1">SUM(F11:F34)</f>
        <v>6880.5105999999996</v>
      </c>
      <c r="G38" s="12">
        <f ca="1">SUM(G11:G34)</f>
        <v>473.82690000000014</v>
      </c>
      <c r="H38" s="12">
        <f ca="1">SUMIF($H$11:$H$34,"&gt;=70",$H$11:$H$34)-70*COUNTIF($H$11:$H$34,"&gt;=70")</f>
        <v>350.90938999999958</v>
      </c>
      <c r="I38" s="12" t="s">
        <v>32</v>
      </c>
      <c r="J38" s="12" t="s">
        <v>32</v>
      </c>
      <c r="K38" s="12" t="s">
        <v>32</v>
      </c>
      <c r="L38" s="12" t="s">
        <v>32</v>
      </c>
      <c r="M38" s="12" t="s">
        <v>32</v>
      </c>
    </row>
    <row r="39" spans="4:13" ht="15" customHeight="1" thickBot="1" x14ac:dyDescent="0.3">
      <c r="D39" s="13" t="s">
        <v>24</v>
      </c>
      <c r="E39" s="14">
        <f ca="1">IFERROR(AVERAGEIFS(E$11:E$34,$D$11:$D$34, "&gt;="&amp;$F$6,$D$11:$D$34,"&lt;="&amp;$H$6),0)</f>
        <v>344.39196000000004</v>
      </c>
      <c r="F39" s="14">
        <f ca="1">IFERROR(AVERAGEIFS(F$11:F$34,$D$11:$D$34, "&gt;="&amp;$F$6,$D$11:$D$34,"&lt;="&amp;$H$6),0)</f>
        <v>264.01329999999996</v>
      </c>
      <c r="G39" s="14">
        <f ca="1">AVERAGEIFS(G$11:G$34,$D$11:$D$34, "&gt;="&amp;$F$6,$D$11:$D$34,"&lt;="&amp;$H$6)</f>
        <v>80.378660000000011</v>
      </c>
      <c r="H39" s="14">
        <f ca="1">IFERROR(AVERAGEIFS(H$11:H$34,$D$11:$D$34,"&gt;="&amp;$F$6,$D$11:$D$34,"&lt;="&amp;$H$6,$H$11:$H$34,"&gt;=70")-70,0)</f>
        <v>27.750063999999995</v>
      </c>
      <c r="I39" s="14">
        <f ca="1">IFERROR($G39+SQRT(AVERAGEIFS(OFFSET(Data_ex_Ante!$A:$A, 0, MATCH("v_impact_onpk",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Impact",1/1000,1/$F$5)*_xlfn.NORM.S.INV(10/100),0)</f>
        <v>78.738533831237376</v>
      </c>
      <c r="J39" s="14">
        <f ca="1">IFERROR($G39+SQRT(AVERAGEIFS(OFFSET(Data_ex_Ante!$A:$A, 0, MATCH("v_impact_onpk",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Impact",1/1000,1/$F$5)*_xlfn.NORM.S.INV(30/100),0)</f>
        <v>79.707533666164579</v>
      </c>
      <c r="K39" s="14">
        <f ca="1">IFERROR($G39+SQRT(AVERAGEIFS(OFFSET(Data_ex_Ante!$A:$A, 0, MATCH("v_impact_onpk",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Impact",1/1000,1/$F$5)*_xlfn.NORM.S.INV(50/100),0)</f>
        <v>80.378660000000011</v>
      </c>
      <c r="L39" s="14">
        <f ca="1">IFERROR($G39+SQRT(AVERAGEIFS(OFFSET(Data_ex_Ante!$A:$A, 0, MATCH("v_impact_onpk",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Impact",1/1000,1/$F$5)*_xlfn.NORM.S.INV(70/100),0)</f>
        <v>81.049786333835442</v>
      </c>
      <c r="M39" s="14">
        <f ca="1">IFERROR($G39+SQRT(AVERAGEIFS(OFFSET(Data_ex_Ante!$A:$A, 0, MATCH("v_impact_onpk", Data_ex_Ante!$1:$1, 0)-1), Data_ex_Ante!$A:$A, VLOOKUP(DR_Program,dropdown_menus!$A$2:$B$3,2,FALSE)&amp;IF(NoticeGroup="Day Ahead","-DA","-DO"),Data_ex_Ante!$B:$B,SizeGroup,Data_ex_Ante!$C:$C,LCA,Data_ex_Ante!$D:$D,IF(LEFT(WeatherYr)="C","CAISO 1-in-2","PGE 1-in-2"),Data_ex_Ante!$E:$E,"Monthly System Peak Day",Data_ex_Ante!$G:$G,MonthInUse,Data_ex_Ante!$F:$F,ForecastYr))*IF(ResultType="Aggregate Impact",1/1000,1/$F$5)*_xlfn.NORM.S.INV(90/100),0)</f>
        <v>82.018786168762645</v>
      </c>
    </row>
    <row r="41" spans="4:13" ht="15" customHeight="1" x14ac:dyDescent="0.25">
      <c r="D41" s="28"/>
      <c r="E41" s="28"/>
      <c r="F41" s="28"/>
      <c r="G41" s="28"/>
    </row>
  </sheetData>
  <mergeCells count="13">
    <mergeCell ref="D7:M7"/>
    <mergeCell ref="H8:H10"/>
    <mergeCell ref="I8:M9"/>
    <mergeCell ref="D8:D10"/>
    <mergeCell ref="F8:F10"/>
    <mergeCell ref="E8:E10"/>
    <mergeCell ref="G8:G10"/>
    <mergeCell ref="I35:M36"/>
    <mergeCell ref="D35:D37"/>
    <mergeCell ref="F35:F37"/>
    <mergeCell ref="E35:E37"/>
    <mergeCell ref="G35:G37"/>
    <mergeCell ref="H35:H37"/>
  </mergeCells>
  <conditionalFormatting sqref="D7">
    <cfRule type="expression" dxfId="4" priority="9">
      <formula>D7&lt;&gt;""</formula>
    </cfRule>
  </conditionalFormatting>
  <conditionalFormatting sqref="E38:G38 I38:M39 D11:M34">
    <cfRule type="expression" dxfId="3" priority="25">
      <formula>AND($D11&gt;=$F$6, $D11 &lt;=$H$6)</formula>
    </cfRule>
  </conditionalFormatting>
  <conditionalFormatting sqref="F6 H6">
    <cfRule type="expression" dxfId="2" priority="29">
      <formula>AND($E6&gt;=$F$6, $E6 &lt;=$H$6)</formula>
    </cfRule>
  </conditionalFormatting>
  <conditionalFormatting sqref="G6">
    <cfRule type="expression" dxfId="1" priority="2">
      <formula>AND($E6&gt;=$F$6, $E6 &lt;=$H$6)</formula>
    </cfRule>
  </conditionalFormatting>
  <conditionalFormatting sqref="E39:H39">
    <cfRule type="expression" dxfId="0" priority="1">
      <formula>AND($D39&gt;=$F$6, $D39 &lt;=$H$6)</formula>
    </cfRule>
  </conditionalFormatting>
  <dataValidations count="7">
    <dataValidation type="list" allowBlank="1" showInputMessage="1" showErrorMessage="1" sqref="B4">
      <formula1>"Aggregate Impact, Average per Called Customer"</formula1>
    </dataValidation>
    <dataValidation type="list" allowBlank="1" showInputMessage="1" showErrorMessage="1" sqref="B10">
      <formula1>LCAs</formula1>
    </dataValidation>
    <dataValidation type="list" allowBlank="1" showInputMessage="1" showErrorMessage="1" sqref="B12">
      <formula1>ForecastYrs</formula1>
    </dataValidation>
    <dataValidation type="list" allowBlank="1" showInputMessage="1" showErrorMessage="1" sqref="B13">
      <formula1>WeatherYrs</formula1>
    </dataValidation>
    <dataValidation type="list" allowBlank="1" showInputMessage="1" showErrorMessage="1" sqref="B14">
      <formula1>ImpactLevels</formula1>
    </dataValidation>
    <dataValidation type="list" allowBlank="1" showInputMessage="1" showErrorMessage="1" sqref="B5">
      <formula1>DayTypes</formula1>
    </dataValidation>
    <dataValidation type="list" allowBlank="1" showInputMessage="1" showErrorMessage="1" sqref="B11">
      <formula1>SizeGroups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D8" sqref="D8"/>
    </sheetView>
  </sheetViews>
  <sheetFormatPr defaultRowHeight="15" x14ac:dyDescent="0.25"/>
  <cols>
    <col min="1" max="1" width="31.140625" style="9" bestFit="1" customWidth="1"/>
    <col min="2" max="2" width="24.7109375" style="9" bestFit="1" customWidth="1"/>
    <col min="3" max="3" width="11.85546875" style="9" bestFit="1" customWidth="1"/>
    <col min="4" max="4" width="16.140625" style="9" bestFit="1" customWidth="1"/>
    <col min="5" max="5" width="15" style="9" bestFit="1" customWidth="1"/>
    <col min="6" max="6" width="12.28515625" style="9" bestFit="1" customWidth="1"/>
    <col min="7" max="7" width="24.28515625" style="9" bestFit="1" customWidth="1"/>
    <col min="8" max="8" width="6.28515625" style="9" bestFit="1" customWidth="1"/>
    <col min="9" max="9" width="5" style="9" bestFit="1" customWidth="1"/>
    <col min="10" max="10" width="8.28515625" style="9" bestFit="1" customWidth="1"/>
    <col min="11" max="11" width="16.140625" bestFit="1" customWidth="1"/>
    <col min="12" max="12" width="20.5703125" style="9" bestFit="1" customWidth="1"/>
    <col min="13" max="13" width="31.140625" bestFit="1" customWidth="1"/>
    <col min="14" max="14" width="24.28515625" style="9" bestFit="1" customWidth="1"/>
  </cols>
  <sheetData>
    <row r="1" spans="1:15" x14ac:dyDescent="0.25">
      <c r="A1" s="9" t="s">
        <v>139</v>
      </c>
      <c r="B1" s="9" t="s">
        <v>140</v>
      </c>
      <c r="C1" s="9" t="s">
        <v>127</v>
      </c>
      <c r="D1" s="9" t="s">
        <v>33</v>
      </c>
      <c r="E1" s="9" t="s">
        <v>0</v>
      </c>
      <c r="F1" s="9" t="s">
        <v>118</v>
      </c>
      <c r="G1" s="9" t="s">
        <v>117</v>
      </c>
      <c r="H1" s="9" t="s">
        <v>115</v>
      </c>
      <c r="I1" s="9" t="s">
        <v>116</v>
      </c>
      <c r="J1" t="s">
        <v>121</v>
      </c>
      <c r="K1" s="9" t="s">
        <v>135</v>
      </c>
      <c r="L1" s="9" t="s">
        <v>134</v>
      </c>
    </row>
    <row r="2" spans="1:15" x14ac:dyDescent="0.25">
      <c r="A2" s="9" t="s">
        <v>27</v>
      </c>
      <c r="B2" s="9" t="s">
        <v>28</v>
      </c>
      <c r="C2" s="9" t="s">
        <v>128</v>
      </c>
      <c r="D2" s="9" t="s">
        <v>15</v>
      </c>
      <c r="E2" s="9" t="s">
        <v>15</v>
      </c>
      <c r="F2" s="9" t="s">
        <v>41</v>
      </c>
      <c r="G2" s="9" t="s">
        <v>168</v>
      </c>
      <c r="H2" s="24" t="s">
        <v>185</v>
      </c>
      <c r="I2" s="9">
        <v>2016</v>
      </c>
      <c r="J2" t="s">
        <v>12</v>
      </c>
      <c r="K2" s="9" t="s">
        <v>31</v>
      </c>
      <c r="L2" s="9" t="s">
        <v>131</v>
      </c>
      <c r="M2" s="9"/>
      <c r="O2" s="9"/>
    </row>
    <row r="3" spans="1:15" x14ac:dyDescent="0.25">
      <c r="A3" s="9" t="s">
        <v>141</v>
      </c>
      <c r="B3" s="9" t="s">
        <v>142</v>
      </c>
      <c r="C3" s="9" t="s">
        <v>129</v>
      </c>
      <c r="D3" s="9" t="s">
        <v>31</v>
      </c>
      <c r="E3" s="9" t="s">
        <v>4</v>
      </c>
      <c r="F3" s="9" t="s">
        <v>40</v>
      </c>
      <c r="G3" s="9" t="s">
        <v>169</v>
      </c>
      <c r="H3" s="9">
        <v>5</v>
      </c>
      <c r="I3" s="9">
        <v>2017</v>
      </c>
      <c r="J3" t="s">
        <v>122</v>
      </c>
      <c r="K3" s="9" t="s">
        <v>29</v>
      </c>
      <c r="L3" s="9" t="s">
        <v>132</v>
      </c>
      <c r="M3" s="9"/>
      <c r="O3" s="9"/>
    </row>
    <row r="4" spans="1:15" x14ac:dyDescent="0.25">
      <c r="D4" s="9" t="s">
        <v>29</v>
      </c>
      <c r="E4" s="9" t="s">
        <v>34</v>
      </c>
      <c r="F4" s="9" t="s">
        <v>39</v>
      </c>
      <c r="G4" s="9" t="s">
        <v>170</v>
      </c>
      <c r="H4" s="9">
        <v>6</v>
      </c>
      <c r="I4" s="9">
        <v>2018</v>
      </c>
      <c r="J4"/>
      <c r="K4" s="9" t="s">
        <v>30</v>
      </c>
      <c r="L4" s="9" t="s">
        <v>133</v>
      </c>
      <c r="M4" s="9"/>
      <c r="O4" s="9"/>
    </row>
    <row r="5" spans="1:15" x14ac:dyDescent="0.25">
      <c r="B5"/>
      <c r="D5" s="9" t="s">
        <v>30</v>
      </c>
      <c r="E5" s="9" t="s">
        <v>6</v>
      </c>
      <c r="F5" s="9" t="s">
        <v>37</v>
      </c>
      <c r="G5" s="9" t="s">
        <v>171</v>
      </c>
      <c r="H5" s="9">
        <v>7</v>
      </c>
      <c r="I5" s="9">
        <v>2019</v>
      </c>
      <c r="J5"/>
      <c r="K5" s="9" t="s">
        <v>15</v>
      </c>
      <c r="L5" s="9" t="s">
        <v>15</v>
      </c>
      <c r="M5" s="9"/>
      <c r="O5" s="9"/>
    </row>
    <row r="6" spans="1:15" x14ac:dyDescent="0.25">
      <c r="B6"/>
      <c r="E6" s="9" t="s">
        <v>1</v>
      </c>
      <c r="F6"/>
      <c r="G6" s="9" t="s">
        <v>172</v>
      </c>
      <c r="H6" s="9">
        <v>8</v>
      </c>
      <c r="I6" s="9">
        <v>2020</v>
      </c>
      <c r="J6"/>
      <c r="K6" s="9"/>
      <c r="L6"/>
      <c r="M6" s="9"/>
    </row>
    <row r="7" spans="1:15" x14ac:dyDescent="0.25">
      <c r="B7"/>
      <c r="E7" s="9" t="s">
        <v>35</v>
      </c>
      <c r="F7"/>
      <c r="G7" s="9" t="s">
        <v>173</v>
      </c>
      <c r="H7" s="9">
        <v>9</v>
      </c>
      <c r="I7" s="9">
        <v>2021</v>
      </c>
      <c r="J7"/>
      <c r="K7" s="9"/>
      <c r="L7"/>
    </row>
    <row r="8" spans="1:15" x14ac:dyDescent="0.25">
      <c r="A8" s="23" t="s">
        <v>184</v>
      </c>
      <c r="B8" s="23" t="s">
        <v>183</v>
      </c>
      <c r="E8" s="9" t="s">
        <v>2</v>
      </c>
      <c r="F8"/>
      <c r="G8" s="9" t="s">
        <v>174</v>
      </c>
      <c r="H8" s="9">
        <v>10</v>
      </c>
      <c r="I8" s="9">
        <v>2022</v>
      </c>
      <c r="J8"/>
      <c r="K8" s="9"/>
      <c r="L8"/>
    </row>
    <row r="9" spans="1:15" x14ac:dyDescent="0.25">
      <c r="A9" s="23" t="s">
        <v>175</v>
      </c>
      <c r="B9" s="23" t="str">
        <f>VLOOKUP(DR_Program,dropdown_menus!$A$2:$B$3,2,FALSE)&amp;IF(NoticeGroup="Day Ahead","-DA","-DO")</f>
        <v>AMP-DO</v>
      </c>
      <c r="E9" s="9" t="s">
        <v>3</v>
      </c>
      <c r="F9"/>
      <c r="G9"/>
      <c r="H9"/>
      <c r="I9" s="9">
        <v>2023</v>
      </c>
      <c r="J9"/>
      <c r="K9" s="9"/>
      <c r="L9"/>
    </row>
    <row r="10" spans="1:15" x14ac:dyDescent="0.25">
      <c r="A10" s="23" t="s">
        <v>176</v>
      </c>
      <c r="B10" s="23" t="str">
        <f>SizeGroup</f>
        <v>All</v>
      </c>
      <c r="E10" s="9" t="s">
        <v>5</v>
      </c>
      <c r="F10"/>
      <c r="G10"/>
      <c r="H10"/>
      <c r="I10" s="9">
        <v>2024</v>
      </c>
      <c r="J10"/>
      <c r="K10" s="9"/>
      <c r="L10"/>
    </row>
    <row r="11" spans="1:15" x14ac:dyDescent="0.25">
      <c r="A11" s="23" t="s">
        <v>177</v>
      </c>
      <c r="B11" s="23" t="str">
        <f>LCA</f>
        <v>All</v>
      </c>
      <c r="D11"/>
      <c r="E11"/>
      <c r="F11"/>
      <c r="G11"/>
      <c r="H11"/>
      <c r="I11" s="9">
        <v>2025</v>
      </c>
      <c r="J11"/>
      <c r="K11" s="9"/>
      <c r="L11"/>
    </row>
    <row r="12" spans="1:15" x14ac:dyDescent="0.25">
      <c r="A12" s="23" t="s">
        <v>178</v>
      </c>
      <c r="B12" s="23" t="str">
        <f>IF(LEFT(WeatherYr)="C","CAISO 1-in-2","PGE 1-in-2")</f>
        <v>PGE 1-in-2</v>
      </c>
      <c r="D12"/>
      <c r="E12"/>
      <c r="F12"/>
      <c r="G12"/>
      <c r="H12"/>
      <c r="I12" s="9">
        <v>2026</v>
      </c>
      <c r="J12"/>
      <c r="K12" s="9"/>
      <c r="L12"/>
    </row>
    <row r="13" spans="1:15" x14ac:dyDescent="0.25">
      <c r="A13" s="23" t="s">
        <v>180</v>
      </c>
      <c r="B13" s="23" t="str">
        <f>IF(LEFT(DayType,3)="Typ",DayType,"Monthly System Peak Day")</f>
        <v>Monthly System Peak Day</v>
      </c>
    </row>
    <row r="14" spans="1:15" x14ac:dyDescent="0.25">
      <c r="A14" s="23" t="s">
        <v>179</v>
      </c>
      <c r="B14" s="23">
        <f>VLOOKUP(DayType,$G$2:$H$8,2,FALSE)</f>
        <v>8</v>
      </c>
      <c r="K14" s="9"/>
    </row>
    <row r="15" spans="1:15" x14ac:dyDescent="0.25">
      <c r="A15" s="23" t="s">
        <v>181</v>
      </c>
      <c r="B15" s="23">
        <f>ForecastYr</f>
        <v>2016</v>
      </c>
    </row>
    <row r="16" spans="1:15" x14ac:dyDescent="0.25">
      <c r="A16" s="23" t="s">
        <v>182</v>
      </c>
      <c r="B16" s="23" t="str">
        <f>ResultType</f>
        <v>Aggregate Impact</v>
      </c>
    </row>
    <row r="19" spans="1:2" x14ac:dyDescent="0.25">
      <c r="A19" s="26" t="s">
        <v>186</v>
      </c>
      <c r="B19" s="27">
        <v>7</v>
      </c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1089"/>
  <sheetViews>
    <sheetView topLeftCell="BN6430" zoomScale="70" zoomScaleNormal="70" workbookViewId="0">
      <selection activeCell="E6467" sqref="E6467"/>
    </sheetView>
  </sheetViews>
  <sheetFormatPr defaultColWidth="8.85546875" defaultRowHeight="15" x14ac:dyDescent="0.25"/>
  <cols>
    <col min="1" max="1" width="8.85546875" style="9"/>
    <col min="2" max="2" width="16.140625" style="9" bestFit="1" customWidth="1"/>
    <col min="3" max="3" width="15" style="9" bestFit="1" customWidth="1"/>
    <col min="4" max="4" width="14.5703125" style="9" bestFit="1" customWidth="1"/>
    <col min="5" max="5" width="25" style="9" bestFit="1" customWidth="1"/>
    <col min="6" max="7" width="8.85546875" style="9"/>
    <col min="8" max="8" width="8.85546875" style="21"/>
    <col min="9" max="31" width="8.85546875" style="9" customWidth="1"/>
    <col min="32" max="32" width="8.85546875" style="9"/>
    <col min="33" max="57" width="8.85546875" style="9" customWidth="1"/>
    <col min="58" max="79" width="8.85546875" style="33" customWidth="1"/>
    <col min="80" max="81" width="8.85546875" style="33"/>
    <col min="82" max="16384" width="8.85546875" style="9"/>
  </cols>
  <sheetData>
    <row r="1" spans="1:108" x14ac:dyDescent="0.25">
      <c r="A1" s="9" t="s">
        <v>119</v>
      </c>
      <c r="B1" s="9" t="s">
        <v>33</v>
      </c>
      <c r="C1" s="9" t="s">
        <v>0</v>
      </c>
      <c r="D1" s="9" t="s">
        <v>118</v>
      </c>
      <c r="E1" s="9" t="s">
        <v>117</v>
      </c>
      <c r="F1" s="9" t="s">
        <v>116</v>
      </c>
      <c r="G1" s="9" t="s">
        <v>115</v>
      </c>
      <c r="H1" s="9" t="s">
        <v>114</v>
      </c>
      <c r="I1" s="9" t="s">
        <v>113</v>
      </c>
      <c r="J1" s="9" t="s">
        <v>112</v>
      </c>
      <c r="K1" s="9" t="s">
        <v>111</v>
      </c>
      <c r="L1" s="9" t="s">
        <v>110</v>
      </c>
      <c r="M1" s="9" t="s">
        <v>109</v>
      </c>
      <c r="N1" s="9" t="s">
        <v>108</v>
      </c>
      <c r="O1" s="9" t="s">
        <v>107</v>
      </c>
      <c r="P1" s="9" t="s">
        <v>106</v>
      </c>
      <c r="Q1" s="9" t="s">
        <v>105</v>
      </c>
      <c r="R1" s="9" t="s">
        <v>104</v>
      </c>
      <c r="S1" s="9" t="s">
        <v>103</v>
      </c>
      <c r="T1" s="9" t="s">
        <v>102</v>
      </c>
      <c r="U1" s="9" t="s">
        <v>101</v>
      </c>
      <c r="V1" s="9" t="s">
        <v>100</v>
      </c>
      <c r="W1" s="9" t="s">
        <v>99</v>
      </c>
      <c r="X1" s="9" t="s">
        <v>98</v>
      </c>
      <c r="Y1" s="9" t="s">
        <v>97</v>
      </c>
      <c r="Z1" s="9" t="s">
        <v>96</v>
      </c>
      <c r="AA1" s="9" t="s">
        <v>95</v>
      </c>
      <c r="AB1" s="9" t="s">
        <v>94</v>
      </c>
      <c r="AC1" s="9" t="s">
        <v>93</v>
      </c>
      <c r="AD1" s="9" t="s">
        <v>92</v>
      </c>
      <c r="AE1" s="9" t="s">
        <v>91</v>
      </c>
      <c r="AF1" s="9" t="s">
        <v>187</v>
      </c>
      <c r="AG1" s="9" t="s">
        <v>90</v>
      </c>
      <c r="AH1" s="9" t="s">
        <v>89</v>
      </c>
      <c r="AI1" s="9" t="s">
        <v>88</v>
      </c>
      <c r="AJ1" s="9" t="s">
        <v>87</v>
      </c>
      <c r="AK1" s="9" t="s">
        <v>86</v>
      </c>
      <c r="AL1" s="9" t="s">
        <v>85</v>
      </c>
      <c r="AM1" s="9" t="s">
        <v>84</v>
      </c>
      <c r="AN1" s="9" t="s">
        <v>83</v>
      </c>
      <c r="AO1" s="9" t="s">
        <v>82</v>
      </c>
      <c r="AP1" s="9" t="s">
        <v>81</v>
      </c>
      <c r="AQ1" s="9" t="s">
        <v>80</v>
      </c>
      <c r="AR1" s="9" t="s">
        <v>79</v>
      </c>
      <c r="AS1" s="9" t="s">
        <v>78</v>
      </c>
      <c r="AT1" s="9" t="s">
        <v>77</v>
      </c>
      <c r="AU1" s="9" t="s">
        <v>76</v>
      </c>
      <c r="AV1" s="9" t="s">
        <v>75</v>
      </c>
      <c r="AW1" s="9" t="s">
        <v>74</v>
      </c>
      <c r="AX1" s="9" t="s">
        <v>73</v>
      </c>
      <c r="AY1" s="9" t="s">
        <v>72</v>
      </c>
      <c r="AZ1" s="9" t="s">
        <v>71</v>
      </c>
      <c r="BA1" s="9" t="s">
        <v>70</v>
      </c>
      <c r="BB1" s="9" t="s">
        <v>69</v>
      </c>
      <c r="BC1" s="9" t="s">
        <v>68</v>
      </c>
      <c r="BD1" s="9" t="s">
        <v>67</v>
      </c>
      <c r="BE1" s="9" t="s">
        <v>188</v>
      </c>
      <c r="BF1" s="33" t="s">
        <v>66</v>
      </c>
      <c r="BG1" s="33" t="s">
        <v>65</v>
      </c>
      <c r="BH1" s="33" t="s">
        <v>64</v>
      </c>
      <c r="BI1" s="33" t="s">
        <v>63</v>
      </c>
      <c r="BJ1" s="33" t="s">
        <v>62</v>
      </c>
      <c r="BK1" s="33" t="s">
        <v>61</v>
      </c>
      <c r="BL1" s="33" t="s">
        <v>60</v>
      </c>
      <c r="BM1" s="33" t="s">
        <v>59</v>
      </c>
      <c r="BN1" s="33" t="s">
        <v>58</v>
      </c>
      <c r="BO1" s="33" t="s">
        <v>57</v>
      </c>
      <c r="BP1" s="33" t="s">
        <v>56</v>
      </c>
      <c r="BQ1" s="33" t="s">
        <v>55</v>
      </c>
      <c r="BR1" s="33" t="s">
        <v>54</v>
      </c>
      <c r="BS1" s="33" t="s">
        <v>53</v>
      </c>
      <c r="BT1" s="33" t="s">
        <v>52</v>
      </c>
      <c r="BU1" s="33" t="s">
        <v>51</v>
      </c>
      <c r="BV1" s="33" t="s">
        <v>50</v>
      </c>
      <c r="BW1" s="33" t="s">
        <v>49</v>
      </c>
      <c r="BX1" s="33" t="s">
        <v>48</v>
      </c>
      <c r="BY1" s="33" t="s">
        <v>47</v>
      </c>
      <c r="BZ1" s="33" t="s">
        <v>46</v>
      </c>
      <c r="CA1" s="33" t="s">
        <v>45</v>
      </c>
      <c r="CB1" s="33" t="s">
        <v>44</v>
      </c>
      <c r="CC1" s="33" t="s">
        <v>43</v>
      </c>
      <c r="CD1" s="9" t="s">
        <v>144</v>
      </c>
      <c r="CE1" s="9" t="s">
        <v>145</v>
      </c>
      <c r="CF1" s="9" t="s">
        <v>146</v>
      </c>
      <c r="CG1" s="9" t="s">
        <v>147</v>
      </c>
      <c r="CH1" s="9" t="s">
        <v>148</v>
      </c>
      <c r="CI1" s="9" t="s">
        <v>149</v>
      </c>
      <c r="CJ1" s="9" t="s">
        <v>150</v>
      </c>
      <c r="CK1" s="9" t="s">
        <v>151</v>
      </c>
      <c r="CL1" s="9" t="s">
        <v>152</v>
      </c>
      <c r="CM1" s="9" t="s">
        <v>153</v>
      </c>
      <c r="CN1" s="9" t="s">
        <v>154</v>
      </c>
      <c r="CO1" s="9" t="s">
        <v>155</v>
      </c>
      <c r="CP1" s="9" t="s">
        <v>156</v>
      </c>
      <c r="CQ1" s="9" t="s">
        <v>157</v>
      </c>
      <c r="CR1" s="9" t="s">
        <v>158</v>
      </c>
      <c r="CS1" s="9" t="s">
        <v>159</v>
      </c>
      <c r="CT1" s="9" t="s">
        <v>160</v>
      </c>
      <c r="CU1" s="9" t="s">
        <v>161</v>
      </c>
      <c r="CV1" s="9" t="s">
        <v>162</v>
      </c>
      <c r="CW1" s="9" t="s">
        <v>163</v>
      </c>
      <c r="CX1" s="9" t="s">
        <v>164</v>
      </c>
      <c r="CY1" s="9" t="s">
        <v>165</v>
      </c>
      <c r="CZ1" s="9" t="s">
        <v>166</v>
      </c>
      <c r="DA1" s="9" t="s">
        <v>167</v>
      </c>
      <c r="DB1" s="9" t="s">
        <v>189</v>
      </c>
      <c r="DC1" s="9" t="s">
        <v>191</v>
      </c>
      <c r="DD1" s="9" t="s">
        <v>192</v>
      </c>
    </row>
    <row r="2" spans="1:108" s="21" customFormat="1" x14ac:dyDescent="0.25">
      <c r="A2" s="9" t="s">
        <v>42</v>
      </c>
      <c r="B2" s="9" t="s">
        <v>29</v>
      </c>
      <c r="C2" s="9" t="s">
        <v>15</v>
      </c>
      <c r="D2" s="9" t="s">
        <v>41</v>
      </c>
      <c r="E2" s="9" t="s">
        <v>38</v>
      </c>
      <c r="F2" s="9">
        <v>2016</v>
      </c>
      <c r="G2" s="9">
        <v>5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33">
        <v>71.924930000000003</v>
      </c>
      <c r="BG2" s="33">
        <v>70.360590000000002</v>
      </c>
      <c r="BH2" s="33">
        <v>68.838399999999993</v>
      </c>
      <c r="BI2" s="33">
        <v>67.427419999999998</v>
      </c>
      <c r="BJ2" s="33">
        <v>66.080799999999996</v>
      </c>
      <c r="BK2" s="33">
        <v>64.966229999999996</v>
      </c>
      <c r="BL2" s="33">
        <v>65.201840000000004</v>
      </c>
      <c r="BM2" s="33">
        <v>68.706720000000004</v>
      </c>
      <c r="BN2" s="33">
        <v>73.32593</v>
      </c>
      <c r="BO2" s="33">
        <v>77.935890000000001</v>
      </c>
      <c r="BP2" s="33">
        <v>81.895809999999997</v>
      </c>
      <c r="BQ2" s="33">
        <v>85.438019999999995</v>
      </c>
      <c r="BR2" s="33">
        <v>88.554130000000001</v>
      </c>
      <c r="BS2" s="33">
        <v>90.948869999999999</v>
      </c>
      <c r="BT2" s="33">
        <v>92.62697</v>
      </c>
      <c r="BU2" s="33">
        <v>93.264060000000001</v>
      </c>
      <c r="BV2" s="33">
        <v>93.123329999999996</v>
      </c>
      <c r="BW2" s="33">
        <v>91.686449999999994</v>
      </c>
      <c r="BX2" s="33">
        <v>89.734030000000004</v>
      </c>
      <c r="BY2" s="33">
        <v>86.535420000000002</v>
      </c>
      <c r="BZ2" s="33">
        <v>82.705470000000005</v>
      </c>
      <c r="CA2" s="33">
        <v>79.688689999999994</v>
      </c>
      <c r="CB2" s="33">
        <v>77.195660000000004</v>
      </c>
      <c r="CC2" s="33">
        <v>74.970219999999998</v>
      </c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>
        <v>684.4076</v>
      </c>
      <c r="DD2" s="21">
        <v>0</v>
      </c>
    </row>
    <row r="3" spans="1:108" x14ac:dyDescent="0.25">
      <c r="A3" s="9" t="s">
        <v>42</v>
      </c>
      <c r="B3" s="9" t="s">
        <v>29</v>
      </c>
      <c r="C3" s="9" t="s">
        <v>15</v>
      </c>
      <c r="D3" s="9" t="s">
        <v>41</v>
      </c>
      <c r="E3" s="9" t="s">
        <v>38</v>
      </c>
      <c r="F3" s="9">
        <v>2016</v>
      </c>
      <c r="G3" s="9">
        <v>6</v>
      </c>
      <c r="H3" s="9"/>
      <c r="BF3" s="33">
        <v>75.202839999999995</v>
      </c>
      <c r="BG3" s="33">
        <v>73.894660000000002</v>
      </c>
      <c r="BH3" s="33">
        <v>72.604600000000005</v>
      </c>
      <c r="BI3" s="33">
        <v>71.000720000000001</v>
      </c>
      <c r="BJ3" s="33">
        <v>69.941000000000003</v>
      </c>
      <c r="BK3" s="33">
        <v>68.788920000000005</v>
      </c>
      <c r="BL3" s="33">
        <v>69.208510000000004</v>
      </c>
      <c r="BM3" s="33">
        <v>72.583020000000005</v>
      </c>
      <c r="BN3" s="33">
        <v>76.539510000000007</v>
      </c>
      <c r="BO3" s="33">
        <v>81.028350000000003</v>
      </c>
      <c r="BP3" s="33">
        <v>84.54674</v>
      </c>
      <c r="BQ3" s="33">
        <v>87.846609999999998</v>
      </c>
      <c r="BR3" s="33">
        <v>90.640640000000005</v>
      </c>
      <c r="BS3" s="33">
        <v>92.548140000000004</v>
      </c>
      <c r="BT3" s="33">
        <v>94.055729999999997</v>
      </c>
      <c r="BU3" s="33">
        <v>95.194829999999996</v>
      </c>
      <c r="BV3" s="33">
        <v>95.545990000000003</v>
      </c>
      <c r="BW3" s="33">
        <v>94.857550000000003</v>
      </c>
      <c r="BX3" s="33">
        <v>93.055869999999999</v>
      </c>
      <c r="BY3" s="33">
        <v>90.291439999999994</v>
      </c>
      <c r="BZ3" s="33">
        <v>86.423509999999993</v>
      </c>
      <c r="CA3" s="33">
        <v>83.141030000000001</v>
      </c>
      <c r="CB3" s="33">
        <v>80.722149999999999</v>
      </c>
      <c r="CC3" s="33">
        <v>78.467330000000004</v>
      </c>
      <c r="DC3" s="9">
        <v>684.4076</v>
      </c>
      <c r="DD3" s="9">
        <v>0</v>
      </c>
    </row>
    <row r="4" spans="1:108" x14ac:dyDescent="0.25">
      <c r="A4" s="9" t="s">
        <v>42</v>
      </c>
      <c r="B4" s="9" t="s">
        <v>29</v>
      </c>
      <c r="C4" s="9" t="s">
        <v>15</v>
      </c>
      <c r="D4" s="9" t="s">
        <v>41</v>
      </c>
      <c r="E4" s="9" t="s">
        <v>38</v>
      </c>
      <c r="F4" s="9">
        <v>2016</v>
      </c>
      <c r="G4" s="9">
        <v>7</v>
      </c>
      <c r="H4" s="9"/>
      <c r="BF4" s="33">
        <v>79.330029999999994</v>
      </c>
      <c r="BG4" s="33">
        <v>77.124420000000001</v>
      </c>
      <c r="BH4" s="33">
        <v>75.799139999999994</v>
      </c>
      <c r="BI4" s="33">
        <v>74.583740000000006</v>
      </c>
      <c r="BJ4" s="33">
        <v>73.525909999999996</v>
      </c>
      <c r="BK4" s="33">
        <v>72.366420000000005</v>
      </c>
      <c r="BL4" s="33">
        <v>72.255290000000002</v>
      </c>
      <c r="BM4" s="33">
        <v>75.171700000000001</v>
      </c>
      <c r="BN4" s="33">
        <v>79.320170000000005</v>
      </c>
      <c r="BO4" s="33">
        <v>83.759309999999999</v>
      </c>
      <c r="BP4" s="33">
        <v>88.067459999999997</v>
      </c>
      <c r="BQ4" s="33">
        <v>92.006370000000004</v>
      </c>
      <c r="BR4" s="33">
        <v>94.913070000000005</v>
      </c>
      <c r="BS4" s="33">
        <v>97.339119999999994</v>
      </c>
      <c r="BT4" s="33">
        <v>98.836579999999998</v>
      </c>
      <c r="BU4" s="33">
        <v>99.650130000000004</v>
      </c>
      <c r="BV4" s="33">
        <v>99.710849999999994</v>
      </c>
      <c r="BW4" s="33">
        <v>99.001660000000001</v>
      </c>
      <c r="BX4" s="33">
        <v>97.218260000000001</v>
      </c>
      <c r="BY4" s="33">
        <v>93.980109999999996</v>
      </c>
      <c r="BZ4" s="33">
        <v>89.649879999999996</v>
      </c>
      <c r="CA4" s="33">
        <v>86.217370000000003</v>
      </c>
      <c r="CB4" s="33">
        <v>83.587969999999999</v>
      </c>
      <c r="CC4" s="33">
        <v>81.561040000000006</v>
      </c>
      <c r="DC4" s="9">
        <v>684.4076</v>
      </c>
      <c r="DD4" s="9">
        <v>0</v>
      </c>
    </row>
    <row r="5" spans="1:108" x14ac:dyDescent="0.25">
      <c r="A5" s="9" t="s">
        <v>42</v>
      </c>
      <c r="B5" s="9" t="s">
        <v>29</v>
      </c>
      <c r="C5" s="9" t="s">
        <v>15</v>
      </c>
      <c r="D5" s="9" t="s">
        <v>41</v>
      </c>
      <c r="E5" s="9" t="s">
        <v>38</v>
      </c>
      <c r="F5" s="9">
        <v>2016</v>
      </c>
      <c r="G5" s="9">
        <v>8</v>
      </c>
      <c r="H5" s="9"/>
      <c r="BF5" s="33">
        <v>77.099800000000002</v>
      </c>
      <c r="BG5" s="33">
        <v>75.865799999999993</v>
      </c>
      <c r="BH5" s="33">
        <v>74.510329999999996</v>
      </c>
      <c r="BI5" s="33">
        <v>73.494609999999994</v>
      </c>
      <c r="BJ5" s="33">
        <v>72.06044</v>
      </c>
      <c r="BK5" s="33">
        <v>71.235820000000004</v>
      </c>
      <c r="BL5" s="33">
        <v>70.758219999999994</v>
      </c>
      <c r="BM5" s="33">
        <v>72.989019999999996</v>
      </c>
      <c r="BN5" s="33">
        <v>77.148099999999999</v>
      </c>
      <c r="BO5" s="33">
        <v>81.550579999999997</v>
      </c>
      <c r="BP5" s="33">
        <v>85.821759999999998</v>
      </c>
      <c r="BQ5" s="33">
        <v>89.505269999999996</v>
      </c>
      <c r="BR5" s="33">
        <v>92.841930000000005</v>
      </c>
      <c r="BS5" s="33">
        <v>94.900300000000001</v>
      </c>
      <c r="BT5" s="33">
        <v>96.243459999999999</v>
      </c>
      <c r="BU5" s="33">
        <v>97.200230000000005</v>
      </c>
      <c r="BV5" s="33">
        <v>96.991349999999997</v>
      </c>
      <c r="BW5" s="33">
        <v>95.880809999999997</v>
      </c>
      <c r="BX5" s="33">
        <v>93.573070000000001</v>
      </c>
      <c r="BY5" s="33">
        <v>89.904830000000004</v>
      </c>
      <c r="BZ5" s="33">
        <v>85.785910000000001</v>
      </c>
      <c r="CA5" s="33">
        <v>82.947289999999995</v>
      </c>
      <c r="CB5" s="33">
        <v>80.368250000000003</v>
      </c>
      <c r="CC5" s="33">
        <v>78.477400000000003</v>
      </c>
      <c r="DC5" s="9">
        <v>684.4076</v>
      </c>
      <c r="DD5" s="9">
        <v>0</v>
      </c>
    </row>
    <row r="6" spans="1:108" x14ac:dyDescent="0.25">
      <c r="A6" s="9" t="s">
        <v>42</v>
      </c>
      <c r="B6" s="9" t="s">
        <v>29</v>
      </c>
      <c r="C6" s="9" t="s">
        <v>15</v>
      </c>
      <c r="D6" s="9" t="s">
        <v>41</v>
      </c>
      <c r="E6" s="9" t="s">
        <v>38</v>
      </c>
      <c r="F6" s="9">
        <v>2016</v>
      </c>
      <c r="G6" s="9">
        <v>9</v>
      </c>
      <c r="H6" s="9"/>
      <c r="BF6" s="33">
        <v>72.88776</v>
      </c>
      <c r="BG6" s="33">
        <v>71.151759999999996</v>
      </c>
      <c r="BH6" s="33">
        <v>69.861549999999994</v>
      </c>
      <c r="BI6" s="33">
        <v>68.650229999999993</v>
      </c>
      <c r="BJ6" s="33">
        <v>67.537139999999994</v>
      </c>
      <c r="BK6" s="33">
        <v>66.652739999999994</v>
      </c>
      <c r="BL6" s="33">
        <v>66.183480000000003</v>
      </c>
      <c r="BM6" s="33">
        <v>67.740889999999993</v>
      </c>
      <c r="BN6" s="33">
        <v>72.092169999999996</v>
      </c>
      <c r="BO6" s="33">
        <v>77.462320000000005</v>
      </c>
      <c r="BP6" s="33">
        <v>82.00676</v>
      </c>
      <c r="BQ6" s="33">
        <v>85.93374</v>
      </c>
      <c r="BR6" s="33">
        <v>89.140140000000002</v>
      </c>
      <c r="BS6" s="33">
        <v>91.595010000000002</v>
      </c>
      <c r="BT6" s="33">
        <v>93.098510000000005</v>
      </c>
      <c r="BU6" s="33">
        <v>93.991299999999995</v>
      </c>
      <c r="BV6" s="33">
        <v>94.097549999999998</v>
      </c>
      <c r="BW6" s="33">
        <v>92.841700000000003</v>
      </c>
      <c r="BX6" s="33">
        <v>90.256299999999996</v>
      </c>
      <c r="BY6" s="33">
        <v>85.782439999999994</v>
      </c>
      <c r="BZ6" s="33">
        <v>82.169210000000007</v>
      </c>
      <c r="CA6" s="33">
        <v>79.383279999999999</v>
      </c>
      <c r="CB6" s="33">
        <v>77.128929999999997</v>
      </c>
      <c r="CC6" s="33">
        <v>75.146420000000006</v>
      </c>
      <c r="DC6" s="9">
        <v>684.4076</v>
      </c>
      <c r="DD6" s="9">
        <v>0</v>
      </c>
    </row>
    <row r="7" spans="1:108" x14ac:dyDescent="0.25">
      <c r="A7" s="9" t="s">
        <v>42</v>
      </c>
      <c r="B7" s="9" t="s">
        <v>29</v>
      </c>
      <c r="C7" s="9" t="s">
        <v>15</v>
      </c>
      <c r="D7" s="9" t="s">
        <v>41</v>
      </c>
      <c r="E7" s="9" t="s">
        <v>38</v>
      </c>
      <c r="F7" s="9">
        <v>2016</v>
      </c>
      <c r="G7" s="9">
        <v>10</v>
      </c>
      <c r="H7" s="9"/>
      <c r="BF7" s="33">
        <v>70.682050000000004</v>
      </c>
      <c r="BG7" s="33">
        <v>69.238579999999999</v>
      </c>
      <c r="BH7" s="33">
        <v>68.250609999999995</v>
      </c>
      <c r="BI7" s="33">
        <v>67.341800000000006</v>
      </c>
      <c r="BJ7" s="33">
        <v>65.99485</v>
      </c>
      <c r="BK7" s="33">
        <v>65.222579999999994</v>
      </c>
      <c r="BL7" s="33">
        <v>64.584249999999997</v>
      </c>
      <c r="BM7" s="33">
        <v>65.230069999999998</v>
      </c>
      <c r="BN7" s="33">
        <v>69.105890000000002</v>
      </c>
      <c r="BO7" s="33">
        <v>74.059039999999996</v>
      </c>
      <c r="BP7" s="33">
        <v>78.535939999999997</v>
      </c>
      <c r="BQ7" s="33">
        <v>82.468689999999995</v>
      </c>
      <c r="BR7" s="33">
        <v>85.738969999999995</v>
      </c>
      <c r="BS7" s="33">
        <v>88.022049999999993</v>
      </c>
      <c r="BT7" s="33">
        <v>89.234210000000004</v>
      </c>
      <c r="BU7" s="33">
        <v>89.531099999999995</v>
      </c>
      <c r="BV7" s="33">
        <v>88.800529999999995</v>
      </c>
      <c r="BW7" s="33">
        <v>87.354730000000004</v>
      </c>
      <c r="BX7" s="33">
        <v>84.251909999999995</v>
      </c>
      <c r="BY7" s="33">
        <v>80.250500000000002</v>
      </c>
      <c r="BZ7" s="33">
        <v>77.528270000000006</v>
      </c>
      <c r="CA7" s="33">
        <v>75.655879999999996</v>
      </c>
      <c r="CB7" s="33">
        <v>73.501289999999997</v>
      </c>
      <c r="CC7" s="33">
        <v>71.723730000000003</v>
      </c>
      <c r="CT7" s="34"/>
      <c r="CY7" s="34"/>
      <c r="DC7" s="9">
        <v>684.4076</v>
      </c>
      <c r="DD7" s="9">
        <v>0</v>
      </c>
    </row>
    <row r="8" spans="1:108" x14ac:dyDescent="0.25">
      <c r="A8" s="9" t="s">
        <v>42</v>
      </c>
      <c r="B8" s="9" t="s">
        <v>29</v>
      </c>
      <c r="C8" s="9" t="s">
        <v>15</v>
      </c>
      <c r="D8" s="9" t="s">
        <v>41</v>
      </c>
      <c r="E8" s="9" t="s">
        <v>38</v>
      </c>
      <c r="F8" s="9">
        <v>2017</v>
      </c>
      <c r="G8" s="9">
        <v>5</v>
      </c>
      <c r="H8" s="9"/>
      <c r="BF8" s="33">
        <v>71.924930000000003</v>
      </c>
      <c r="BG8" s="33">
        <v>70.360590000000002</v>
      </c>
      <c r="BH8" s="33">
        <v>68.838399999999993</v>
      </c>
      <c r="BI8" s="33">
        <v>67.427419999999998</v>
      </c>
      <c r="BJ8" s="33">
        <v>66.080799999999996</v>
      </c>
      <c r="BK8" s="33">
        <v>64.966229999999996</v>
      </c>
      <c r="BL8" s="33">
        <v>65.201840000000004</v>
      </c>
      <c r="BM8" s="33">
        <v>68.706720000000004</v>
      </c>
      <c r="BN8" s="33">
        <v>73.32593</v>
      </c>
      <c r="BO8" s="33">
        <v>77.935890000000001</v>
      </c>
      <c r="BP8" s="33">
        <v>81.895809999999997</v>
      </c>
      <c r="BQ8" s="33">
        <v>85.438019999999995</v>
      </c>
      <c r="BR8" s="33">
        <v>88.554130000000001</v>
      </c>
      <c r="BS8" s="33">
        <v>90.948869999999999</v>
      </c>
      <c r="BT8" s="33">
        <v>92.62697</v>
      </c>
      <c r="BU8" s="33">
        <v>93.264060000000001</v>
      </c>
      <c r="BV8" s="33">
        <v>93.123329999999996</v>
      </c>
      <c r="BW8" s="33">
        <v>91.686449999999994</v>
      </c>
      <c r="BX8" s="33">
        <v>89.734030000000004</v>
      </c>
      <c r="BY8" s="33">
        <v>86.535420000000002</v>
      </c>
      <c r="BZ8" s="33">
        <v>82.705470000000005</v>
      </c>
      <c r="CA8" s="33">
        <v>79.688689999999994</v>
      </c>
      <c r="CB8" s="33">
        <v>77.195660000000004</v>
      </c>
      <c r="CC8" s="33">
        <v>74.970219999999998</v>
      </c>
      <c r="DC8" s="9">
        <v>684.4076</v>
      </c>
      <c r="DD8" s="9">
        <v>0</v>
      </c>
    </row>
    <row r="9" spans="1:108" x14ac:dyDescent="0.25">
      <c r="A9" s="9" t="s">
        <v>42</v>
      </c>
      <c r="B9" s="9" t="s">
        <v>29</v>
      </c>
      <c r="C9" s="9" t="s">
        <v>15</v>
      </c>
      <c r="D9" s="9" t="s">
        <v>41</v>
      </c>
      <c r="E9" s="9" t="s">
        <v>38</v>
      </c>
      <c r="F9" s="9">
        <v>2017</v>
      </c>
      <c r="G9" s="9">
        <v>6</v>
      </c>
      <c r="H9" s="9"/>
      <c r="BF9" s="33">
        <v>75.202839999999995</v>
      </c>
      <c r="BG9" s="33">
        <v>73.894660000000002</v>
      </c>
      <c r="BH9" s="33">
        <v>72.604600000000005</v>
      </c>
      <c r="BI9" s="33">
        <v>71.000720000000001</v>
      </c>
      <c r="BJ9" s="33">
        <v>69.941000000000003</v>
      </c>
      <c r="BK9" s="33">
        <v>68.788920000000005</v>
      </c>
      <c r="BL9" s="33">
        <v>69.208510000000004</v>
      </c>
      <c r="BM9" s="33">
        <v>72.583020000000005</v>
      </c>
      <c r="BN9" s="33">
        <v>76.539510000000007</v>
      </c>
      <c r="BO9" s="33">
        <v>81.028350000000003</v>
      </c>
      <c r="BP9" s="33">
        <v>84.54674</v>
      </c>
      <c r="BQ9" s="33">
        <v>87.846609999999998</v>
      </c>
      <c r="BR9" s="33">
        <v>90.640640000000005</v>
      </c>
      <c r="BS9" s="33">
        <v>92.548140000000004</v>
      </c>
      <c r="BT9" s="33">
        <v>94.055729999999997</v>
      </c>
      <c r="BU9" s="33">
        <v>95.194829999999996</v>
      </c>
      <c r="BV9" s="33">
        <v>95.545990000000003</v>
      </c>
      <c r="BW9" s="33">
        <v>94.857550000000003</v>
      </c>
      <c r="BX9" s="33">
        <v>93.055869999999999</v>
      </c>
      <c r="BY9" s="33">
        <v>90.291439999999994</v>
      </c>
      <c r="BZ9" s="33">
        <v>86.423509999999993</v>
      </c>
      <c r="CA9" s="33">
        <v>83.141030000000001</v>
      </c>
      <c r="CB9" s="33">
        <v>80.722149999999999</v>
      </c>
      <c r="CC9" s="33">
        <v>78.467330000000004</v>
      </c>
      <c r="DC9" s="9">
        <v>684.4076</v>
      </c>
      <c r="DD9" s="9">
        <v>0</v>
      </c>
    </row>
    <row r="10" spans="1:108" x14ac:dyDescent="0.25">
      <c r="A10" s="9" t="s">
        <v>42</v>
      </c>
      <c r="B10" s="9" t="s">
        <v>29</v>
      </c>
      <c r="C10" s="9" t="s">
        <v>15</v>
      </c>
      <c r="D10" s="9" t="s">
        <v>41</v>
      </c>
      <c r="E10" s="9" t="s">
        <v>38</v>
      </c>
      <c r="F10" s="9">
        <v>2017</v>
      </c>
      <c r="G10" s="9">
        <v>7</v>
      </c>
      <c r="H10" s="9"/>
      <c r="BF10" s="33">
        <v>79.330029999999994</v>
      </c>
      <c r="BG10" s="33">
        <v>77.124420000000001</v>
      </c>
      <c r="BH10" s="33">
        <v>75.799139999999994</v>
      </c>
      <c r="BI10" s="33">
        <v>74.583740000000006</v>
      </c>
      <c r="BJ10" s="33">
        <v>73.525909999999996</v>
      </c>
      <c r="BK10" s="33">
        <v>72.366420000000005</v>
      </c>
      <c r="BL10" s="33">
        <v>72.255290000000002</v>
      </c>
      <c r="BM10" s="33">
        <v>75.171700000000001</v>
      </c>
      <c r="BN10" s="33">
        <v>79.320170000000005</v>
      </c>
      <c r="BO10" s="33">
        <v>83.759309999999999</v>
      </c>
      <c r="BP10" s="33">
        <v>88.067459999999997</v>
      </c>
      <c r="BQ10" s="33">
        <v>92.006370000000004</v>
      </c>
      <c r="BR10" s="33">
        <v>94.913070000000005</v>
      </c>
      <c r="BS10" s="33">
        <v>97.339119999999994</v>
      </c>
      <c r="BT10" s="33">
        <v>98.836579999999998</v>
      </c>
      <c r="BU10" s="33">
        <v>99.650130000000004</v>
      </c>
      <c r="BV10" s="33">
        <v>99.710849999999994</v>
      </c>
      <c r="BW10" s="33">
        <v>99.001660000000001</v>
      </c>
      <c r="BX10" s="33">
        <v>97.218260000000001</v>
      </c>
      <c r="BY10" s="33">
        <v>93.980109999999996</v>
      </c>
      <c r="BZ10" s="33">
        <v>89.649879999999996</v>
      </c>
      <c r="CA10" s="33">
        <v>86.217370000000003</v>
      </c>
      <c r="CB10" s="33">
        <v>83.587969999999999</v>
      </c>
      <c r="CC10" s="33">
        <v>81.561040000000006</v>
      </c>
      <c r="DC10" s="9">
        <v>684.4076</v>
      </c>
      <c r="DD10" s="9">
        <v>0</v>
      </c>
    </row>
    <row r="11" spans="1:108" x14ac:dyDescent="0.25">
      <c r="A11" s="9" t="s">
        <v>42</v>
      </c>
      <c r="B11" s="9" t="s">
        <v>29</v>
      </c>
      <c r="C11" s="9" t="s">
        <v>15</v>
      </c>
      <c r="D11" s="9" t="s">
        <v>41</v>
      </c>
      <c r="E11" s="9" t="s">
        <v>38</v>
      </c>
      <c r="F11" s="9">
        <v>2017</v>
      </c>
      <c r="G11" s="9">
        <v>8</v>
      </c>
      <c r="H11" s="9"/>
      <c r="BF11" s="33">
        <v>77.099800000000002</v>
      </c>
      <c r="BG11" s="33">
        <v>75.865799999999993</v>
      </c>
      <c r="BH11" s="33">
        <v>74.510329999999996</v>
      </c>
      <c r="BI11" s="33">
        <v>73.494609999999994</v>
      </c>
      <c r="BJ11" s="33">
        <v>72.06044</v>
      </c>
      <c r="BK11" s="33">
        <v>71.235820000000004</v>
      </c>
      <c r="BL11" s="33">
        <v>70.758219999999994</v>
      </c>
      <c r="BM11" s="33">
        <v>72.989019999999996</v>
      </c>
      <c r="BN11" s="33">
        <v>77.148099999999999</v>
      </c>
      <c r="BO11" s="33">
        <v>81.550579999999997</v>
      </c>
      <c r="BP11" s="33">
        <v>85.821759999999998</v>
      </c>
      <c r="BQ11" s="33">
        <v>89.505269999999996</v>
      </c>
      <c r="BR11" s="33">
        <v>92.841930000000005</v>
      </c>
      <c r="BS11" s="33">
        <v>94.900300000000001</v>
      </c>
      <c r="BT11" s="33">
        <v>96.243459999999999</v>
      </c>
      <c r="BU11" s="33">
        <v>97.200230000000005</v>
      </c>
      <c r="BV11" s="33">
        <v>96.991349999999997</v>
      </c>
      <c r="BW11" s="33">
        <v>95.880809999999997</v>
      </c>
      <c r="BX11" s="33">
        <v>93.573070000000001</v>
      </c>
      <c r="BY11" s="33">
        <v>89.904830000000004</v>
      </c>
      <c r="BZ11" s="33">
        <v>85.785910000000001</v>
      </c>
      <c r="CA11" s="33">
        <v>82.947289999999995</v>
      </c>
      <c r="CB11" s="33">
        <v>80.368250000000003</v>
      </c>
      <c r="CC11" s="33">
        <v>78.477400000000003</v>
      </c>
      <c r="DC11" s="9">
        <v>684.4076</v>
      </c>
      <c r="DD11" s="9">
        <v>0</v>
      </c>
    </row>
    <row r="12" spans="1:108" x14ac:dyDescent="0.25">
      <c r="A12" s="9" t="s">
        <v>42</v>
      </c>
      <c r="B12" s="9" t="s">
        <v>29</v>
      </c>
      <c r="C12" s="9" t="s">
        <v>15</v>
      </c>
      <c r="D12" s="9" t="s">
        <v>41</v>
      </c>
      <c r="E12" s="9" t="s">
        <v>38</v>
      </c>
      <c r="F12" s="9">
        <v>2017</v>
      </c>
      <c r="G12" s="9">
        <v>9</v>
      </c>
      <c r="H12" s="9"/>
      <c r="BF12" s="33">
        <v>72.88776</v>
      </c>
      <c r="BG12" s="33">
        <v>71.151759999999996</v>
      </c>
      <c r="BH12" s="33">
        <v>69.861549999999994</v>
      </c>
      <c r="BI12" s="33">
        <v>68.650229999999993</v>
      </c>
      <c r="BJ12" s="33">
        <v>67.537139999999994</v>
      </c>
      <c r="BK12" s="33">
        <v>66.652739999999994</v>
      </c>
      <c r="BL12" s="33">
        <v>66.183480000000003</v>
      </c>
      <c r="BM12" s="33">
        <v>67.740889999999993</v>
      </c>
      <c r="BN12" s="33">
        <v>72.092169999999996</v>
      </c>
      <c r="BO12" s="33">
        <v>77.462320000000005</v>
      </c>
      <c r="BP12" s="33">
        <v>82.00676</v>
      </c>
      <c r="BQ12" s="33">
        <v>85.93374</v>
      </c>
      <c r="BR12" s="33">
        <v>89.140140000000002</v>
      </c>
      <c r="BS12" s="33">
        <v>91.595010000000002</v>
      </c>
      <c r="BT12" s="33">
        <v>93.098510000000005</v>
      </c>
      <c r="BU12" s="33">
        <v>93.991299999999995</v>
      </c>
      <c r="BV12" s="33">
        <v>94.097549999999998</v>
      </c>
      <c r="BW12" s="33">
        <v>92.841700000000003</v>
      </c>
      <c r="BX12" s="33">
        <v>90.256299999999996</v>
      </c>
      <c r="BY12" s="33">
        <v>85.782439999999994</v>
      </c>
      <c r="BZ12" s="33">
        <v>82.169210000000007</v>
      </c>
      <c r="CA12" s="33">
        <v>79.383279999999999</v>
      </c>
      <c r="CB12" s="33">
        <v>77.128929999999997</v>
      </c>
      <c r="CC12" s="33">
        <v>75.146420000000006</v>
      </c>
      <c r="DC12" s="9">
        <v>684.4076</v>
      </c>
      <c r="DD12" s="9">
        <v>0</v>
      </c>
    </row>
    <row r="13" spans="1:108" x14ac:dyDescent="0.25">
      <c r="A13" s="9" t="s">
        <v>42</v>
      </c>
      <c r="B13" s="9" t="s">
        <v>29</v>
      </c>
      <c r="C13" s="9" t="s">
        <v>15</v>
      </c>
      <c r="D13" s="9" t="s">
        <v>41</v>
      </c>
      <c r="E13" s="9" t="s">
        <v>38</v>
      </c>
      <c r="F13" s="9">
        <v>2017</v>
      </c>
      <c r="G13" s="9">
        <v>10</v>
      </c>
      <c r="H13" s="9"/>
      <c r="BF13" s="33">
        <v>70.682050000000004</v>
      </c>
      <c r="BG13" s="33">
        <v>69.238579999999999</v>
      </c>
      <c r="BH13" s="33">
        <v>68.250609999999995</v>
      </c>
      <c r="BI13" s="33">
        <v>67.341800000000006</v>
      </c>
      <c r="BJ13" s="33">
        <v>65.99485</v>
      </c>
      <c r="BK13" s="33">
        <v>65.222579999999994</v>
      </c>
      <c r="BL13" s="33">
        <v>64.584249999999997</v>
      </c>
      <c r="BM13" s="33">
        <v>65.230069999999998</v>
      </c>
      <c r="BN13" s="33">
        <v>69.105890000000002</v>
      </c>
      <c r="BO13" s="33">
        <v>74.059039999999996</v>
      </c>
      <c r="BP13" s="33">
        <v>78.535939999999997</v>
      </c>
      <c r="BQ13" s="33">
        <v>82.468689999999995</v>
      </c>
      <c r="BR13" s="33">
        <v>85.738969999999995</v>
      </c>
      <c r="BS13" s="33">
        <v>88.022049999999993</v>
      </c>
      <c r="BT13" s="33">
        <v>89.234210000000004</v>
      </c>
      <c r="BU13" s="33">
        <v>89.531099999999995</v>
      </c>
      <c r="BV13" s="33">
        <v>88.800529999999995</v>
      </c>
      <c r="BW13" s="33">
        <v>87.354730000000004</v>
      </c>
      <c r="BX13" s="33">
        <v>84.251909999999995</v>
      </c>
      <c r="BY13" s="33">
        <v>80.250500000000002</v>
      </c>
      <c r="BZ13" s="33">
        <v>77.528270000000006</v>
      </c>
      <c r="CA13" s="33">
        <v>75.655879999999996</v>
      </c>
      <c r="CB13" s="33">
        <v>73.501289999999997</v>
      </c>
      <c r="CC13" s="33">
        <v>71.723730000000003</v>
      </c>
      <c r="CT13" s="34"/>
      <c r="CY13" s="34"/>
      <c r="DC13" s="9">
        <v>684.4076</v>
      </c>
      <c r="DD13" s="9">
        <v>0</v>
      </c>
    </row>
    <row r="14" spans="1:108" x14ac:dyDescent="0.25">
      <c r="A14" s="9" t="s">
        <v>42</v>
      </c>
      <c r="B14" s="9" t="s">
        <v>29</v>
      </c>
      <c r="C14" s="9" t="s">
        <v>15</v>
      </c>
      <c r="D14" s="9" t="s">
        <v>41</v>
      </c>
      <c r="E14" s="9" t="s">
        <v>38</v>
      </c>
      <c r="F14" s="9">
        <v>2018</v>
      </c>
      <c r="G14" s="9">
        <v>5</v>
      </c>
      <c r="H14" s="9"/>
      <c r="BF14" s="33">
        <v>71.924930000000003</v>
      </c>
      <c r="BG14" s="33">
        <v>70.360590000000002</v>
      </c>
      <c r="BH14" s="33">
        <v>68.838399999999993</v>
      </c>
      <c r="BI14" s="33">
        <v>67.427419999999998</v>
      </c>
      <c r="BJ14" s="33">
        <v>66.080799999999996</v>
      </c>
      <c r="BK14" s="33">
        <v>64.966229999999996</v>
      </c>
      <c r="BL14" s="33">
        <v>65.201840000000004</v>
      </c>
      <c r="BM14" s="33">
        <v>68.706720000000004</v>
      </c>
      <c r="BN14" s="33">
        <v>73.32593</v>
      </c>
      <c r="BO14" s="33">
        <v>77.935890000000001</v>
      </c>
      <c r="BP14" s="33">
        <v>81.895809999999997</v>
      </c>
      <c r="BQ14" s="33">
        <v>85.438019999999995</v>
      </c>
      <c r="BR14" s="33">
        <v>88.554130000000001</v>
      </c>
      <c r="BS14" s="33">
        <v>90.948869999999999</v>
      </c>
      <c r="BT14" s="33">
        <v>92.62697</v>
      </c>
      <c r="BU14" s="33">
        <v>93.264060000000001</v>
      </c>
      <c r="BV14" s="33">
        <v>93.123329999999996</v>
      </c>
      <c r="BW14" s="33">
        <v>91.686449999999994</v>
      </c>
      <c r="BX14" s="33">
        <v>89.734030000000004</v>
      </c>
      <c r="BY14" s="33">
        <v>86.535420000000002</v>
      </c>
      <c r="BZ14" s="33">
        <v>82.705470000000005</v>
      </c>
      <c r="CA14" s="33">
        <v>79.688689999999994</v>
      </c>
      <c r="CB14" s="33">
        <v>77.195660000000004</v>
      </c>
      <c r="CC14" s="33">
        <v>74.970219999999998</v>
      </c>
      <c r="DC14" s="9">
        <v>684.4076</v>
      </c>
      <c r="DD14" s="9">
        <v>0</v>
      </c>
    </row>
    <row r="15" spans="1:108" x14ac:dyDescent="0.25">
      <c r="A15" s="9" t="s">
        <v>42</v>
      </c>
      <c r="B15" s="9" t="s">
        <v>29</v>
      </c>
      <c r="C15" s="9" t="s">
        <v>15</v>
      </c>
      <c r="D15" s="9" t="s">
        <v>41</v>
      </c>
      <c r="E15" s="9" t="s">
        <v>38</v>
      </c>
      <c r="F15" s="9">
        <v>2018</v>
      </c>
      <c r="G15" s="9">
        <v>6</v>
      </c>
      <c r="H15" s="9"/>
      <c r="BF15" s="33">
        <v>75.202839999999995</v>
      </c>
      <c r="BG15" s="33">
        <v>73.894660000000002</v>
      </c>
      <c r="BH15" s="33">
        <v>72.604600000000005</v>
      </c>
      <c r="BI15" s="33">
        <v>71.000720000000001</v>
      </c>
      <c r="BJ15" s="33">
        <v>69.941000000000003</v>
      </c>
      <c r="BK15" s="33">
        <v>68.788920000000005</v>
      </c>
      <c r="BL15" s="33">
        <v>69.208510000000004</v>
      </c>
      <c r="BM15" s="33">
        <v>72.583020000000005</v>
      </c>
      <c r="BN15" s="33">
        <v>76.539510000000007</v>
      </c>
      <c r="BO15" s="33">
        <v>81.028350000000003</v>
      </c>
      <c r="BP15" s="33">
        <v>84.54674</v>
      </c>
      <c r="BQ15" s="33">
        <v>87.846609999999998</v>
      </c>
      <c r="BR15" s="33">
        <v>90.640640000000005</v>
      </c>
      <c r="BS15" s="33">
        <v>92.548140000000004</v>
      </c>
      <c r="BT15" s="33">
        <v>94.055729999999997</v>
      </c>
      <c r="BU15" s="33">
        <v>95.194829999999996</v>
      </c>
      <c r="BV15" s="33">
        <v>95.545990000000003</v>
      </c>
      <c r="BW15" s="33">
        <v>94.857550000000003</v>
      </c>
      <c r="BX15" s="33">
        <v>93.055869999999999</v>
      </c>
      <c r="BY15" s="33">
        <v>90.291439999999994</v>
      </c>
      <c r="BZ15" s="33">
        <v>86.423509999999993</v>
      </c>
      <c r="CA15" s="33">
        <v>83.141030000000001</v>
      </c>
      <c r="CB15" s="33">
        <v>80.722149999999999</v>
      </c>
      <c r="CC15" s="33">
        <v>78.467330000000004</v>
      </c>
      <c r="DC15" s="9">
        <v>684.4076</v>
      </c>
      <c r="DD15" s="9">
        <v>0</v>
      </c>
    </row>
    <row r="16" spans="1:108" x14ac:dyDescent="0.25">
      <c r="A16" s="9" t="s">
        <v>42</v>
      </c>
      <c r="B16" s="9" t="s">
        <v>29</v>
      </c>
      <c r="C16" s="9" t="s">
        <v>15</v>
      </c>
      <c r="D16" s="9" t="s">
        <v>41</v>
      </c>
      <c r="E16" s="9" t="s">
        <v>38</v>
      </c>
      <c r="F16" s="9">
        <v>2018</v>
      </c>
      <c r="G16" s="9">
        <v>7</v>
      </c>
      <c r="H16" s="9"/>
      <c r="BF16" s="33">
        <v>79.330029999999994</v>
      </c>
      <c r="BG16" s="33">
        <v>77.124420000000001</v>
      </c>
      <c r="BH16" s="33">
        <v>75.799139999999994</v>
      </c>
      <c r="BI16" s="33">
        <v>74.583740000000006</v>
      </c>
      <c r="BJ16" s="33">
        <v>73.525909999999996</v>
      </c>
      <c r="BK16" s="33">
        <v>72.366420000000005</v>
      </c>
      <c r="BL16" s="33">
        <v>72.255290000000002</v>
      </c>
      <c r="BM16" s="33">
        <v>75.171700000000001</v>
      </c>
      <c r="BN16" s="33">
        <v>79.320170000000005</v>
      </c>
      <c r="BO16" s="33">
        <v>83.759309999999999</v>
      </c>
      <c r="BP16" s="33">
        <v>88.067459999999997</v>
      </c>
      <c r="BQ16" s="33">
        <v>92.006370000000004</v>
      </c>
      <c r="BR16" s="33">
        <v>94.913070000000005</v>
      </c>
      <c r="BS16" s="33">
        <v>97.339119999999994</v>
      </c>
      <c r="BT16" s="33">
        <v>98.836579999999998</v>
      </c>
      <c r="BU16" s="33">
        <v>99.650130000000004</v>
      </c>
      <c r="BV16" s="33">
        <v>99.710849999999994</v>
      </c>
      <c r="BW16" s="33">
        <v>99.001660000000001</v>
      </c>
      <c r="BX16" s="33">
        <v>97.218260000000001</v>
      </c>
      <c r="BY16" s="33">
        <v>93.980109999999996</v>
      </c>
      <c r="BZ16" s="33">
        <v>89.649879999999996</v>
      </c>
      <c r="CA16" s="33">
        <v>86.217370000000003</v>
      </c>
      <c r="CB16" s="33">
        <v>83.587969999999999</v>
      </c>
      <c r="CC16" s="33">
        <v>81.561040000000006</v>
      </c>
      <c r="DC16" s="9">
        <v>684.4076</v>
      </c>
      <c r="DD16" s="9">
        <v>0</v>
      </c>
    </row>
    <row r="17" spans="1:108" x14ac:dyDescent="0.25">
      <c r="A17" s="9" t="s">
        <v>42</v>
      </c>
      <c r="B17" s="9" t="s">
        <v>29</v>
      </c>
      <c r="C17" s="9" t="s">
        <v>15</v>
      </c>
      <c r="D17" s="9" t="s">
        <v>41</v>
      </c>
      <c r="E17" s="9" t="s">
        <v>38</v>
      </c>
      <c r="F17" s="9">
        <v>2018</v>
      </c>
      <c r="G17" s="9">
        <v>8</v>
      </c>
      <c r="H17" s="9"/>
      <c r="BF17" s="33">
        <v>77.099800000000002</v>
      </c>
      <c r="BG17" s="33">
        <v>75.865799999999993</v>
      </c>
      <c r="BH17" s="33">
        <v>74.510329999999996</v>
      </c>
      <c r="BI17" s="33">
        <v>73.494609999999994</v>
      </c>
      <c r="BJ17" s="33">
        <v>72.06044</v>
      </c>
      <c r="BK17" s="33">
        <v>71.235820000000004</v>
      </c>
      <c r="BL17" s="33">
        <v>70.758219999999994</v>
      </c>
      <c r="BM17" s="33">
        <v>72.989019999999996</v>
      </c>
      <c r="BN17" s="33">
        <v>77.148099999999999</v>
      </c>
      <c r="BO17" s="33">
        <v>81.550579999999997</v>
      </c>
      <c r="BP17" s="33">
        <v>85.821759999999998</v>
      </c>
      <c r="BQ17" s="33">
        <v>89.505269999999996</v>
      </c>
      <c r="BR17" s="33">
        <v>92.841930000000005</v>
      </c>
      <c r="BS17" s="33">
        <v>94.900300000000001</v>
      </c>
      <c r="BT17" s="33">
        <v>96.243459999999999</v>
      </c>
      <c r="BU17" s="33">
        <v>97.200230000000005</v>
      </c>
      <c r="BV17" s="33">
        <v>96.991349999999997</v>
      </c>
      <c r="BW17" s="33">
        <v>95.880809999999997</v>
      </c>
      <c r="BX17" s="33">
        <v>93.573070000000001</v>
      </c>
      <c r="BY17" s="33">
        <v>89.904830000000004</v>
      </c>
      <c r="BZ17" s="33">
        <v>85.785910000000001</v>
      </c>
      <c r="CA17" s="33">
        <v>82.947289999999995</v>
      </c>
      <c r="CB17" s="33">
        <v>80.368250000000003</v>
      </c>
      <c r="CC17" s="33">
        <v>78.477400000000003</v>
      </c>
      <c r="DC17" s="9">
        <v>684.4076</v>
      </c>
      <c r="DD17" s="9">
        <v>0</v>
      </c>
    </row>
    <row r="18" spans="1:108" x14ac:dyDescent="0.25">
      <c r="A18" s="9" t="s">
        <v>42</v>
      </c>
      <c r="B18" s="9" t="s">
        <v>29</v>
      </c>
      <c r="C18" s="9" t="s">
        <v>15</v>
      </c>
      <c r="D18" s="9" t="s">
        <v>41</v>
      </c>
      <c r="E18" s="9" t="s">
        <v>38</v>
      </c>
      <c r="F18" s="9">
        <v>2018</v>
      </c>
      <c r="G18" s="9">
        <v>9</v>
      </c>
      <c r="H18" s="9"/>
      <c r="BF18" s="33">
        <v>72.88776</v>
      </c>
      <c r="BG18" s="33">
        <v>71.151759999999996</v>
      </c>
      <c r="BH18" s="33">
        <v>69.861549999999994</v>
      </c>
      <c r="BI18" s="33">
        <v>68.650229999999993</v>
      </c>
      <c r="BJ18" s="33">
        <v>67.537139999999994</v>
      </c>
      <c r="BK18" s="33">
        <v>66.652739999999994</v>
      </c>
      <c r="BL18" s="33">
        <v>66.183480000000003</v>
      </c>
      <c r="BM18" s="33">
        <v>67.740889999999993</v>
      </c>
      <c r="BN18" s="33">
        <v>72.092169999999996</v>
      </c>
      <c r="BO18" s="33">
        <v>77.462320000000005</v>
      </c>
      <c r="BP18" s="33">
        <v>82.00676</v>
      </c>
      <c r="BQ18" s="33">
        <v>85.93374</v>
      </c>
      <c r="BR18" s="33">
        <v>89.140140000000002</v>
      </c>
      <c r="BS18" s="33">
        <v>91.595010000000002</v>
      </c>
      <c r="BT18" s="33">
        <v>93.098510000000005</v>
      </c>
      <c r="BU18" s="33">
        <v>93.991299999999995</v>
      </c>
      <c r="BV18" s="33">
        <v>94.097549999999998</v>
      </c>
      <c r="BW18" s="33">
        <v>92.841700000000003</v>
      </c>
      <c r="BX18" s="33">
        <v>90.256299999999996</v>
      </c>
      <c r="BY18" s="33">
        <v>85.782439999999994</v>
      </c>
      <c r="BZ18" s="33">
        <v>82.169210000000007</v>
      </c>
      <c r="CA18" s="33">
        <v>79.383279999999999</v>
      </c>
      <c r="CB18" s="33">
        <v>77.128929999999997</v>
      </c>
      <c r="CC18" s="33">
        <v>75.146420000000006</v>
      </c>
      <c r="DC18" s="9">
        <v>684.4076</v>
      </c>
      <c r="DD18" s="9">
        <v>0</v>
      </c>
    </row>
    <row r="19" spans="1:108" x14ac:dyDescent="0.25">
      <c r="A19" s="9" t="s">
        <v>42</v>
      </c>
      <c r="B19" s="9" t="s">
        <v>29</v>
      </c>
      <c r="C19" s="9" t="s">
        <v>15</v>
      </c>
      <c r="D19" s="9" t="s">
        <v>41</v>
      </c>
      <c r="E19" s="9" t="s">
        <v>38</v>
      </c>
      <c r="F19" s="9">
        <v>2018</v>
      </c>
      <c r="G19" s="9">
        <v>10</v>
      </c>
      <c r="H19" s="9"/>
      <c r="BF19" s="33">
        <v>70.682050000000004</v>
      </c>
      <c r="BG19" s="33">
        <v>69.238579999999999</v>
      </c>
      <c r="BH19" s="33">
        <v>68.250609999999995</v>
      </c>
      <c r="BI19" s="33">
        <v>67.341800000000006</v>
      </c>
      <c r="BJ19" s="33">
        <v>65.99485</v>
      </c>
      <c r="BK19" s="33">
        <v>65.222579999999994</v>
      </c>
      <c r="BL19" s="33">
        <v>64.584249999999997</v>
      </c>
      <c r="BM19" s="33">
        <v>65.230069999999998</v>
      </c>
      <c r="BN19" s="33">
        <v>69.105890000000002</v>
      </c>
      <c r="BO19" s="33">
        <v>74.059039999999996</v>
      </c>
      <c r="BP19" s="33">
        <v>78.535939999999997</v>
      </c>
      <c r="BQ19" s="33">
        <v>82.468689999999995</v>
      </c>
      <c r="BR19" s="33">
        <v>85.738969999999995</v>
      </c>
      <c r="BS19" s="33">
        <v>88.022049999999993</v>
      </c>
      <c r="BT19" s="33">
        <v>89.234210000000004</v>
      </c>
      <c r="BU19" s="33">
        <v>89.531099999999995</v>
      </c>
      <c r="BV19" s="33">
        <v>88.800529999999995</v>
      </c>
      <c r="BW19" s="33">
        <v>87.354730000000004</v>
      </c>
      <c r="BX19" s="33">
        <v>84.251909999999995</v>
      </c>
      <c r="BY19" s="33">
        <v>80.250500000000002</v>
      </c>
      <c r="BZ19" s="33">
        <v>77.528270000000006</v>
      </c>
      <c r="CA19" s="33">
        <v>75.655879999999996</v>
      </c>
      <c r="CB19" s="33">
        <v>73.501289999999997</v>
      </c>
      <c r="CC19" s="33">
        <v>71.723730000000003</v>
      </c>
      <c r="CT19" s="34"/>
      <c r="CY19" s="34"/>
      <c r="DC19" s="9">
        <v>684.4076</v>
      </c>
      <c r="DD19" s="9">
        <v>0</v>
      </c>
    </row>
    <row r="20" spans="1:108" x14ac:dyDescent="0.25">
      <c r="A20" s="9" t="s">
        <v>42</v>
      </c>
      <c r="B20" s="9" t="s">
        <v>29</v>
      </c>
      <c r="C20" s="9" t="s">
        <v>15</v>
      </c>
      <c r="D20" s="9" t="s">
        <v>41</v>
      </c>
      <c r="E20" s="9" t="s">
        <v>38</v>
      </c>
      <c r="F20" s="9">
        <v>2019</v>
      </c>
      <c r="G20" s="9">
        <v>5</v>
      </c>
      <c r="H20" s="9"/>
      <c r="BF20" s="33">
        <v>71.924930000000003</v>
      </c>
      <c r="BG20" s="33">
        <v>70.360590000000002</v>
      </c>
      <c r="BH20" s="33">
        <v>68.838399999999993</v>
      </c>
      <c r="BI20" s="33">
        <v>67.427419999999998</v>
      </c>
      <c r="BJ20" s="33">
        <v>66.080799999999996</v>
      </c>
      <c r="BK20" s="33">
        <v>64.966229999999996</v>
      </c>
      <c r="BL20" s="33">
        <v>65.201840000000004</v>
      </c>
      <c r="BM20" s="33">
        <v>68.706720000000004</v>
      </c>
      <c r="BN20" s="33">
        <v>73.32593</v>
      </c>
      <c r="BO20" s="33">
        <v>77.935890000000001</v>
      </c>
      <c r="BP20" s="33">
        <v>81.895809999999997</v>
      </c>
      <c r="BQ20" s="33">
        <v>85.438019999999995</v>
      </c>
      <c r="BR20" s="33">
        <v>88.554130000000001</v>
      </c>
      <c r="BS20" s="33">
        <v>90.948869999999999</v>
      </c>
      <c r="BT20" s="33">
        <v>92.62697</v>
      </c>
      <c r="BU20" s="33">
        <v>93.264060000000001</v>
      </c>
      <c r="BV20" s="33">
        <v>93.123329999999996</v>
      </c>
      <c r="BW20" s="33">
        <v>91.686449999999994</v>
      </c>
      <c r="BX20" s="33">
        <v>89.734030000000004</v>
      </c>
      <c r="BY20" s="33">
        <v>86.535420000000002</v>
      </c>
      <c r="BZ20" s="33">
        <v>82.705470000000005</v>
      </c>
      <c r="CA20" s="33">
        <v>79.688689999999994</v>
      </c>
      <c r="CB20" s="33">
        <v>77.195660000000004</v>
      </c>
      <c r="CC20" s="33">
        <v>74.970219999999998</v>
      </c>
      <c r="DC20" s="9">
        <v>684.4076</v>
      </c>
      <c r="DD20" s="9">
        <v>0</v>
      </c>
    </row>
    <row r="21" spans="1:108" x14ac:dyDescent="0.25">
      <c r="A21" s="9" t="s">
        <v>42</v>
      </c>
      <c r="B21" s="9" t="s">
        <v>29</v>
      </c>
      <c r="C21" s="9" t="s">
        <v>15</v>
      </c>
      <c r="D21" s="9" t="s">
        <v>41</v>
      </c>
      <c r="E21" s="9" t="s">
        <v>38</v>
      </c>
      <c r="F21" s="9">
        <v>2019</v>
      </c>
      <c r="G21" s="9">
        <v>6</v>
      </c>
      <c r="H21" s="9"/>
      <c r="BF21" s="33">
        <v>75.202839999999995</v>
      </c>
      <c r="BG21" s="33">
        <v>73.894660000000002</v>
      </c>
      <c r="BH21" s="33">
        <v>72.604600000000005</v>
      </c>
      <c r="BI21" s="33">
        <v>71.000720000000001</v>
      </c>
      <c r="BJ21" s="33">
        <v>69.941000000000003</v>
      </c>
      <c r="BK21" s="33">
        <v>68.788920000000005</v>
      </c>
      <c r="BL21" s="33">
        <v>69.208510000000004</v>
      </c>
      <c r="BM21" s="33">
        <v>72.583020000000005</v>
      </c>
      <c r="BN21" s="33">
        <v>76.539510000000007</v>
      </c>
      <c r="BO21" s="33">
        <v>81.028350000000003</v>
      </c>
      <c r="BP21" s="33">
        <v>84.54674</v>
      </c>
      <c r="BQ21" s="33">
        <v>87.846609999999998</v>
      </c>
      <c r="BR21" s="33">
        <v>90.640640000000005</v>
      </c>
      <c r="BS21" s="33">
        <v>92.548140000000004</v>
      </c>
      <c r="BT21" s="33">
        <v>94.055729999999997</v>
      </c>
      <c r="BU21" s="33">
        <v>95.194829999999996</v>
      </c>
      <c r="BV21" s="33">
        <v>95.545990000000003</v>
      </c>
      <c r="BW21" s="33">
        <v>94.857550000000003</v>
      </c>
      <c r="BX21" s="33">
        <v>93.055869999999999</v>
      </c>
      <c r="BY21" s="33">
        <v>90.291439999999994</v>
      </c>
      <c r="BZ21" s="33">
        <v>86.423509999999993</v>
      </c>
      <c r="CA21" s="33">
        <v>83.141030000000001</v>
      </c>
      <c r="CB21" s="33">
        <v>80.722149999999999</v>
      </c>
      <c r="CC21" s="33">
        <v>78.467330000000004</v>
      </c>
      <c r="DC21" s="9">
        <v>684.4076</v>
      </c>
      <c r="DD21" s="9">
        <v>0</v>
      </c>
    </row>
    <row r="22" spans="1:108" x14ac:dyDescent="0.25">
      <c r="A22" s="9" t="s">
        <v>42</v>
      </c>
      <c r="B22" s="9" t="s">
        <v>29</v>
      </c>
      <c r="C22" s="9" t="s">
        <v>15</v>
      </c>
      <c r="D22" s="9" t="s">
        <v>41</v>
      </c>
      <c r="E22" s="9" t="s">
        <v>38</v>
      </c>
      <c r="F22" s="9">
        <v>2019</v>
      </c>
      <c r="G22" s="9">
        <v>7</v>
      </c>
      <c r="H22" s="9"/>
      <c r="BF22" s="33">
        <v>79.330029999999994</v>
      </c>
      <c r="BG22" s="33">
        <v>77.124420000000001</v>
      </c>
      <c r="BH22" s="33">
        <v>75.799139999999994</v>
      </c>
      <c r="BI22" s="33">
        <v>74.583740000000006</v>
      </c>
      <c r="BJ22" s="33">
        <v>73.525909999999996</v>
      </c>
      <c r="BK22" s="33">
        <v>72.366420000000005</v>
      </c>
      <c r="BL22" s="33">
        <v>72.255290000000002</v>
      </c>
      <c r="BM22" s="33">
        <v>75.171700000000001</v>
      </c>
      <c r="BN22" s="33">
        <v>79.320170000000005</v>
      </c>
      <c r="BO22" s="33">
        <v>83.759309999999999</v>
      </c>
      <c r="BP22" s="33">
        <v>88.067459999999997</v>
      </c>
      <c r="BQ22" s="33">
        <v>92.006370000000004</v>
      </c>
      <c r="BR22" s="33">
        <v>94.913070000000005</v>
      </c>
      <c r="BS22" s="33">
        <v>97.339119999999994</v>
      </c>
      <c r="BT22" s="33">
        <v>98.836579999999998</v>
      </c>
      <c r="BU22" s="33">
        <v>99.650130000000004</v>
      </c>
      <c r="BV22" s="33">
        <v>99.710849999999994</v>
      </c>
      <c r="BW22" s="33">
        <v>99.001660000000001</v>
      </c>
      <c r="BX22" s="33">
        <v>97.218260000000001</v>
      </c>
      <c r="BY22" s="33">
        <v>93.980109999999996</v>
      </c>
      <c r="BZ22" s="33">
        <v>89.649879999999996</v>
      </c>
      <c r="CA22" s="33">
        <v>86.217370000000003</v>
      </c>
      <c r="CB22" s="33">
        <v>83.587969999999999</v>
      </c>
      <c r="CC22" s="33">
        <v>81.561040000000006</v>
      </c>
      <c r="DC22" s="9">
        <v>684.4076</v>
      </c>
      <c r="DD22" s="9">
        <v>0</v>
      </c>
    </row>
    <row r="23" spans="1:108" x14ac:dyDescent="0.25">
      <c r="A23" s="9" t="s">
        <v>42</v>
      </c>
      <c r="B23" s="9" t="s">
        <v>29</v>
      </c>
      <c r="C23" s="9" t="s">
        <v>15</v>
      </c>
      <c r="D23" s="9" t="s">
        <v>41</v>
      </c>
      <c r="E23" s="9" t="s">
        <v>38</v>
      </c>
      <c r="F23" s="9">
        <v>2019</v>
      </c>
      <c r="G23" s="9">
        <v>8</v>
      </c>
      <c r="H23" s="9"/>
      <c r="BF23" s="33">
        <v>77.099800000000002</v>
      </c>
      <c r="BG23" s="33">
        <v>75.865799999999993</v>
      </c>
      <c r="BH23" s="33">
        <v>74.510329999999996</v>
      </c>
      <c r="BI23" s="33">
        <v>73.494609999999994</v>
      </c>
      <c r="BJ23" s="33">
        <v>72.06044</v>
      </c>
      <c r="BK23" s="33">
        <v>71.235820000000004</v>
      </c>
      <c r="BL23" s="33">
        <v>70.758219999999994</v>
      </c>
      <c r="BM23" s="33">
        <v>72.989019999999996</v>
      </c>
      <c r="BN23" s="33">
        <v>77.148099999999999</v>
      </c>
      <c r="BO23" s="33">
        <v>81.550579999999997</v>
      </c>
      <c r="BP23" s="33">
        <v>85.821759999999998</v>
      </c>
      <c r="BQ23" s="33">
        <v>89.505269999999996</v>
      </c>
      <c r="BR23" s="33">
        <v>92.841930000000005</v>
      </c>
      <c r="BS23" s="33">
        <v>94.900300000000001</v>
      </c>
      <c r="BT23" s="33">
        <v>96.243459999999999</v>
      </c>
      <c r="BU23" s="33">
        <v>97.200230000000005</v>
      </c>
      <c r="BV23" s="33">
        <v>96.991349999999997</v>
      </c>
      <c r="BW23" s="33">
        <v>95.880809999999997</v>
      </c>
      <c r="BX23" s="33">
        <v>93.573070000000001</v>
      </c>
      <c r="BY23" s="33">
        <v>89.904830000000004</v>
      </c>
      <c r="BZ23" s="33">
        <v>85.785910000000001</v>
      </c>
      <c r="CA23" s="33">
        <v>82.947289999999995</v>
      </c>
      <c r="CB23" s="33">
        <v>80.368250000000003</v>
      </c>
      <c r="CC23" s="33">
        <v>78.477400000000003</v>
      </c>
      <c r="DC23" s="9">
        <v>684.4076</v>
      </c>
      <c r="DD23" s="9">
        <v>0</v>
      </c>
    </row>
    <row r="24" spans="1:108" x14ac:dyDescent="0.25">
      <c r="A24" s="9" t="s">
        <v>42</v>
      </c>
      <c r="B24" s="9" t="s">
        <v>29</v>
      </c>
      <c r="C24" s="9" t="s">
        <v>15</v>
      </c>
      <c r="D24" s="9" t="s">
        <v>41</v>
      </c>
      <c r="E24" s="9" t="s">
        <v>38</v>
      </c>
      <c r="F24" s="9">
        <v>2019</v>
      </c>
      <c r="G24" s="9">
        <v>9</v>
      </c>
      <c r="H24" s="9"/>
      <c r="BF24" s="33">
        <v>72.88776</v>
      </c>
      <c r="BG24" s="33">
        <v>71.151759999999996</v>
      </c>
      <c r="BH24" s="33">
        <v>69.861549999999994</v>
      </c>
      <c r="BI24" s="33">
        <v>68.650229999999993</v>
      </c>
      <c r="BJ24" s="33">
        <v>67.537139999999994</v>
      </c>
      <c r="BK24" s="33">
        <v>66.652739999999994</v>
      </c>
      <c r="BL24" s="33">
        <v>66.183480000000003</v>
      </c>
      <c r="BM24" s="33">
        <v>67.740889999999993</v>
      </c>
      <c r="BN24" s="33">
        <v>72.092169999999996</v>
      </c>
      <c r="BO24" s="33">
        <v>77.462320000000005</v>
      </c>
      <c r="BP24" s="33">
        <v>82.00676</v>
      </c>
      <c r="BQ24" s="33">
        <v>85.93374</v>
      </c>
      <c r="BR24" s="33">
        <v>89.140140000000002</v>
      </c>
      <c r="BS24" s="33">
        <v>91.595010000000002</v>
      </c>
      <c r="BT24" s="33">
        <v>93.098510000000005</v>
      </c>
      <c r="BU24" s="33">
        <v>93.991299999999995</v>
      </c>
      <c r="BV24" s="33">
        <v>94.097549999999998</v>
      </c>
      <c r="BW24" s="33">
        <v>92.841700000000003</v>
      </c>
      <c r="BX24" s="33">
        <v>90.256299999999996</v>
      </c>
      <c r="BY24" s="33">
        <v>85.782439999999994</v>
      </c>
      <c r="BZ24" s="33">
        <v>82.169210000000007</v>
      </c>
      <c r="CA24" s="33">
        <v>79.383279999999999</v>
      </c>
      <c r="CB24" s="33">
        <v>77.128929999999997</v>
      </c>
      <c r="CC24" s="33">
        <v>75.146420000000006</v>
      </c>
      <c r="DC24" s="9">
        <v>684.4076</v>
      </c>
      <c r="DD24" s="9">
        <v>0</v>
      </c>
    </row>
    <row r="25" spans="1:108" x14ac:dyDescent="0.25">
      <c r="A25" s="9" t="s">
        <v>42</v>
      </c>
      <c r="B25" s="9" t="s">
        <v>29</v>
      </c>
      <c r="C25" s="9" t="s">
        <v>15</v>
      </c>
      <c r="D25" s="9" t="s">
        <v>41</v>
      </c>
      <c r="E25" s="9" t="s">
        <v>38</v>
      </c>
      <c r="F25" s="9">
        <v>2019</v>
      </c>
      <c r="G25" s="9">
        <v>10</v>
      </c>
      <c r="H25" s="9"/>
      <c r="BF25" s="33">
        <v>70.682050000000004</v>
      </c>
      <c r="BG25" s="33">
        <v>69.238579999999999</v>
      </c>
      <c r="BH25" s="33">
        <v>68.250609999999995</v>
      </c>
      <c r="BI25" s="33">
        <v>67.341800000000006</v>
      </c>
      <c r="BJ25" s="33">
        <v>65.99485</v>
      </c>
      <c r="BK25" s="33">
        <v>65.222579999999994</v>
      </c>
      <c r="BL25" s="33">
        <v>64.584249999999997</v>
      </c>
      <c r="BM25" s="33">
        <v>65.230069999999998</v>
      </c>
      <c r="BN25" s="33">
        <v>69.105890000000002</v>
      </c>
      <c r="BO25" s="33">
        <v>74.059039999999996</v>
      </c>
      <c r="BP25" s="33">
        <v>78.535939999999997</v>
      </c>
      <c r="BQ25" s="33">
        <v>82.468689999999995</v>
      </c>
      <c r="BR25" s="33">
        <v>85.738969999999995</v>
      </c>
      <c r="BS25" s="33">
        <v>88.022049999999993</v>
      </c>
      <c r="BT25" s="33">
        <v>89.234210000000004</v>
      </c>
      <c r="BU25" s="33">
        <v>89.531099999999995</v>
      </c>
      <c r="BV25" s="33">
        <v>88.800529999999995</v>
      </c>
      <c r="BW25" s="33">
        <v>87.354730000000004</v>
      </c>
      <c r="BX25" s="33">
        <v>84.251909999999995</v>
      </c>
      <c r="BY25" s="33">
        <v>80.250500000000002</v>
      </c>
      <c r="BZ25" s="33">
        <v>77.528270000000006</v>
      </c>
      <c r="CA25" s="33">
        <v>75.655879999999996</v>
      </c>
      <c r="CB25" s="33">
        <v>73.501289999999997</v>
      </c>
      <c r="CC25" s="33">
        <v>71.723730000000003</v>
      </c>
      <c r="CT25" s="34"/>
      <c r="CY25" s="34"/>
      <c r="DC25" s="9">
        <v>684.4076</v>
      </c>
      <c r="DD25" s="9">
        <v>0</v>
      </c>
    </row>
    <row r="26" spans="1:108" x14ac:dyDescent="0.25">
      <c r="A26" s="9" t="s">
        <v>42</v>
      </c>
      <c r="B26" s="9" t="s">
        <v>29</v>
      </c>
      <c r="C26" s="9" t="s">
        <v>15</v>
      </c>
      <c r="D26" s="9" t="s">
        <v>41</v>
      </c>
      <c r="E26" s="9" t="s">
        <v>38</v>
      </c>
      <c r="F26" s="9">
        <v>2020</v>
      </c>
      <c r="G26" s="9">
        <v>5</v>
      </c>
      <c r="H26" s="9"/>
      <c r="BF26" s="33">
        <v>71.924930000000003</v>
      </c>
      <c r="BG26" s="33">
        <v>70.360590000000002</v>
      </c>
      <c r="BH26" s="33">
        <v>68.838399999999993</v>
      </c>
      <c r="BI26" s="33">
        <v>67.427419999999998</v>
      </c>
      <c r="BJ26" s="33">
        <v>66.080799999999996</v>
      </c>
      <c r="BK26" s="33">
        <v>64.966229999999996</v>
      </c>
      <c r="BL26" s="33">
        <v>65.201840000000004</v>
      </c>
      <c r="BM26" s="33">
        <v>68.706720000000004</v>
      </c>
      <c r="BN26" s="33">
        <v>73.32593</v>
      </c>
      <c r="BO26" s="33">
        <v>77.935890000000001</v>
      </c>
      <c r="BP26" s="33">
        <v>81.895809999999997</v>
      </c>
      <c r="BQ26" s="33">
        <v>85.438019999999995</v>
      </c>
      <c r="BR26" s="33">
        <v>88.554130000000001</v>
      </c>
      <c r="BS26" s="33">
        <v>90.948869999999999</v>
      </c>
      <c r="BT26" s="33">
        <v>92.62697</v>
      </c>
      <c r="BU26" s="33">
        <v>93.264060000000001</v>
      </c>
      <c r="BV26" s="33">
        <v>93.123329999999996</v>
      </c>
      <c r="BW26" s="33">
        <v>91.686449999999994</v>
      </c>
      <c r="BX26" s="33">
        <v>89.734030000000004</v>
      </c>
      <c r="BY26" s="33">
        <v>86.535420000000002</v>
      </c>
      <c r="BZ26" s="33">
        <v>82.705470000000005</v>
      </c>
      <c r="CA26" s="33">
        <v>79.688689999999994</v>
      </c>
      <c r="CB26" s="33">
        <v>77.195660000000004</v>
      </c>
      <c r="CC26" s="33">
        <v>74.970219999999998</v>
      </c>
      <c r="DC26" s="9">
        <v>684.4076</v>
      </c>
      <c r="DD26" s="9">
        <v>0</v>
      </c>
    </row>
    <row r="27" spans="1:108" x14ac:dyDescent="0.25">
      <c r="A27" s="9" t="s">
        <v>42</v>
      </c>
      <c r="B27" s="9" t="s">
        <v>29</v>
      </c>
      <c r="C27" s="9" t="s">
        <v>15</v>
      </c>
      <c r="D27" s="9" t="s">
        <v>41</v>
      </c>
      <c r="E27" s="9" t="s">
        <v>38</v>
      </c>
      <c r="F27" s="9">
        <v>2020</v>
      </c>
      <c r="G27" s="9">
        <v>6</v>
      </c>
      <c r="H27" s="9"/>
      <c r="BF27" s="33">
        <v>75.202839999999995</v>
      </c>
      <c r="BG27" s="33">
        <v>73.894660000000002</v>
      </c>
      <c r="BH27" s="33">
        <v>72.604600000000005</v>
      </c>
      <c r="BI27" s="33">
        <v>71.000720000000001</v>
      </c>
      <c r="BJ27" s="33">
        <v>69.941000000000003</v>
      </c>
      <c r="BK27" s="33">
        <v>68.788920000000005</v>
      </c>
      <c r="BL27" s="33">
        <v>69.208510000000004</v>
      </c>
      <c r="BM27" s="33">
        <v>72.583020000000005</v>
      </c>
      <c r="BN27" s="33">
        <v>76.539510000000007</v>
      </c>
      <c r="BO27" s="33">
        <v>81.028350000000003</v>
      </c>
      <c r="BP27" s="33">
        <v>84.54674</v>
      </c>
      <c r="BQ27" s="33">
        <v>87.846609999999998</v>
      </c>
      <c r="BR27" s="33">
        <v>90.640640000000005</v>
      </c>
      <c r="BS27" s="33">
        <v>92.548140000000004</v>
      </c>
      <c r="BT27" s="33">
        <v>94.055729999999997</v>
      </c>
      <c r="BU27" s="33">
        <v>95.194829999999996</v>
      </c>
      <c r="BV27" s="33">
        <v>95.545990000000003</v>
      </c>
      <c r="BW27" s="33">
        <v>94.857550000000003</v>
      </c>
      <c r="BX27" s="33">
        <v>93.055869999999999</v>
      </c>
      <c r="BY27" s="33">
        <v>90.291439999999994</v>
      </c>
      <c r="BZ27" s="33">
        <v>86.423509999999993</v>
      </c>
      <c r="CA27" s="33">
        <v>83.141030000000001</v>
      </c>
      <c r="CB27" s="33">
        <v>80.722149999999999</v>
      </c>
      <c r="CC27" s="33">
        <v>78.467330000000004</v>
      </c>
      <c r="DC27" s="9">
        <v>684.4076</v>
      </c>
      <c r="DD27" s="9">
        <v>0</v>
      </c>
    </row>
    <row r="28" spans="1:108" x14ac:dyDescent="0.25">
      <c r="A28" s="9" t="s">
        <v>42</v>
      </c>
      <c r="B28" s="9" t="s">
        <v>29</v>
      </c>
      <c r="C28" s="9" t="s">
        <v>15</v>
      </c>
      <c r="D28" s="9" t="s">
        <v>41</v>
      </c>
      <c r="E28" s="9" t="s">
        <v>38</v>
      </c>
      <c r="F28" s="9">
        <v>2020</v>
      </c>
      <c r="G28" s="9">
        <v>7</v>
      </c>
      <c r="H28" s="9"/>
      <c r="BF28" s="33">
        <v>79.330029999999994</v>
      </c>
      <c r="BG28" s="33">
        <v>77.124420000000001</v>
      </c>
      <c r="BH28" s="33">
        <v>75.799139999999994</v>
      </c>
      <c r="BI28" s="33">
        <v>74.583740000000006</v>
      </c>
      <c r="BJ28" s="33">
        <v>73.525909999999996</v>
      </c>
      <c r="BK28" s="33">
        <v>72.366420000000005</v>
      </c>
      <c r="BL28" s="33">
        <v>72.255290000000002</v>
      </c>
      <c r="BM28" s="33">
        <v>75.171700000000001</v>
      </c>
      <c r="BN28" s="33">
        <v>79.320170000000005</v>
      </c>
      <c r="BO28" s="33">
        <v>83.759309999999999</v>
      </c>
      <c r="BP28" s="33">
        <v>88.067459999999997</v>
      </c>
      <c r="BQ28" s="33">
        <v>92.006370000000004</v>
      </c>
      <c r="BR28" s="33">
        <v>94.913070000000005</v>
      </c>
      <c r="BS28" s="33">
        <v>97.339119999999994</v>
      </c>
      <c r="BT28" s="33">
        <v>98.836579999999998</v>
      </c>
      <c r="BU28" s="33">
        <v>99.650130000000004</v>
      </c>
      <c r="BV28" s="33">
        <v>99.710849999999994</v>
      </c>
      <c r="BW28" s="33">
        <v>99.001660000000001</v>
      </c>
      <c r="BX28" s="33">
        <v>97.218260000000001</v>
      </c>
      <c r="BY28" s="33">
        <v>93.980109999999996</v>
      </c>
      <c r="BZ28" s="33">
        <v>89.649879999999996</v>
      </c>
      <c r="CA28" s="33">
        <v>86.217370000000003</v>
      </c>
      <c r="CB28" s="33">
        <v>83.587969999999999</v>
      </c>
      <c r="CC28" s="33">
        <v>81.561040000000006</v>
      </c>
      <c r="DC28" s="9">
        <v>684.4076</v>
      </c>
      <c r="DD28" s="9">
        <v>0</v>
      </c>
    </row>
    <row r="29" spans="1:108" x14ac:dyDescent="0.25">
      <c r="A29" s="9" t="s">
        <v>42</v>
      </c>
      <c r="B29" s="9" t="s">
        <v>29</v>
      </c>
      <c r="C29" s="9" t="s">
        <v>15</v>
      </c>
      <c r="D29" s="9" t="s">
        <v>41</v>
      </c>
      <c r="E29" s="9" t="s">
        <v>38</v>
      </c>
      <c r="F29" s="9">
        <v>2020</v>
      </c>
      <c r="G29" s="9">
        <v>8</v>
      </c>
      <c r="H29" s="9"/>
      <c r="BF29" s="33">
        <v>77.099800000000002</v>
      </c>
      <c r="BG29" s="33">
        <v>75.865799999999993</v>
      </c>
      <c r="BH29" s="33">
        <v>74.510329999999996</v>
      </c>
      <c r="BI29" s="33">
        <v>73.494609999999994</v>
      </c>
      <c r="BJ29" s="33">
        <v>72.06044</v>
      </c>
      <c r="BK29" s="33">
        <v>71.235820000000004</v>
      </c>
      <c r="BL29" s="33">
        <v>70.758219999999994</v>
      </c>
      <c r="BM29" s="33">
        <v>72.989019999999996</v>
      </c>
      <c r="BN29" s="33">
        <v>77.148099999999999</v>
      </c>
      <c r="BO29" s="33">
        <v>81.550579999999997</v>
      </c>
      <c r="BP29" s="33">
        <v>85.821759999999998</v>
      </c>
      <c r="BQ29" s="33">
        <v>89.505269999999996</v>
      </c>
      <c r="BR29" s="33">
        <v>92.841930000000005</v>
      </c>
      <c r="BS29" s="33">
        <v>94.900300000000001</v>
      </c>
      <c r="BT29" s="33">
        <v>96.243459999999999</v>
      </c>
      <c r="BU29" s="33">
        <v>97.200230000000005</v>
      </c>
      <c r="BV29" s="33">
        <v>96.991349999999997</v>
      </c>
      <c r="BW29" s="33">
        <v>95.880809999999997</v>
      </c>
      <c r="BX29" s="33">
        <v>93.573070000000001</v>
      </c>
      <c r="BY29" s="33">
        <v>89.904830000000004</v>
      </c>
      <c r="BZ29" s="33">
        <v>85.785910000000001</v>
      </c>
      <c r="CA29" s="33">
        <v>82.947289999999995</v>
      </c>
      <c r="CB29" s="33">
        <v>80.368250000000003</v>
      </c>
      <c r="CC29" s="33">
        <v>78.477400000000003</v>
      </c>
      <c r="DC29" s="9">
        <v>684.4076</v>
      </c>
      <c r="DD29" s="9">
        <v>0</v>
      </c>
    </row>
    <row r="30" spans="1:108" x14ac:dyDescent="0.25">
      <c r="A30" s="9" t="s">
        <v>42</v>
      </c>
      <c r="B30" s="9" t="s">
        <v>29</v>
      </c>
      <c r="C30" s="9" t="s">
        <v>15</v>
      </c>
      <c r="D30" s="9" t="s">
        <v>41</v>
      </c>
      <c r="E30" s="9" t="s">
        <v>38</v>
      </c>
      <c r="F30" s="9">
        <v>2020</v>
      </c>
      <c r="G30" s="9">
        <v>9</v>
      </c>
      <c r="H30" s="9"/>
      <c r="BF30" s="33">
        <v>72.88776</v>
      </c>
      <c r="BG30" s="33">
        <v>71.151759999999996</v>
      </c>
      <c r="BH30" s="33">
        <v>69.861549999999994</v>
      </c>
      <c r="BI30" s="33">
        <v>68.650229999999993</v>
      </c>
      <c r="BJ30" s="33">
        <v>67.537139999999994</v>
      </c>
      <c r="BK30" s="33">
        <v>66.652739999999994</v>
      </c>
      <c r="BL30" s="33">
        <v>66.183480000000003</v>
      </c>
      <c r="BM30" s="33">
        <v>67.740889999999993</v>
      </c>
      <c r="BN30" s="33">
        <v>72.092169999999996</v>
      </c>
      <c r="BO30" s="33">
        <v>77.462320000000005</v>
      </c>
      <c r="BP30" s="33">
        <v>82.00676</v>
      </c>
      <c r="BQ30" s="33">
        <v>85.93374</v>
      </c>
      <c r="BR30" s="33">
        <v>89.140140000000002</v>
      </c>
      <c r="BS30" s="33">
        <v>91.595010000000002</v>
      </c>
      <c r="BT30" s="33">
        <v>93.098510000000005</v>
      </c>
      <c r="BU30" s="33">
        <v>93.991299999999995</v>
      </c>
      <c r="BV30" s="33">
        <v>94.097549999999998</v>
      </c>
      <c r="BW30" s="33">
        <v>92.841700000000003</v>
      </c>
      <c r="BX30" s="33">
        <v>90.256299999999996</v>
      </c>
      <c r="BY30" s="33">
        <v>85.782439999999994</v>
      </c>
      <c r="BZ30" s="33">
        <v>82.169210000000007</v>
      </c>
      <c r="CA30" s="33">
        <v>79.383279999999999</v>
      </c>
      <c r="CB30" s="33">
        <v>77.128929999999997</v>
      </c>
      <c r="CC30" s="33">
        <v>75.146420000000006</v>
      </c>
      <c r="DC30" s="9">
        <v>684.4076</v>
      </c>
      <c r="DD30" s="9">
        <v>0</v>
      </c>
    </row>
    <row r="31" spans="1:108" x14ac:dyDescent="0.25">
      <c r="A31" s="9" t="s">
        <v>42</v>
      </c>
      <c r="B31" s="9" t="s">
        <v>29</v>
      </c>
      <c r="C31" s="9" t="s">
        <v>15</v>
      </c>
      <c r="D31" s="9" t="s">
        <v>41</v>
      </c>
      <c r="E31" s="9" t="s">
        <v>38</v>
      </c>
      <c r="F31" s="9">
        <v>2020</v>
      </c>
      <c r="G31" s="9">
        <v>10</v>
      </c>
      <c r="H31" s="9"/>
      <c r="BF31" s="33">
        <v>70.682050000000004</v>
      </c>
      <c r="BG31" s="33">
        <v>69.238579999999999</v>
      </c>
      <c r="BH31" s="33">
        <v>68.250609999999995</v>
      </c>
      <c r="BI31" s="33">
        <v>67.341800000000006</v>
      </c>
      <c r="BJ31" s="33">
        <v>65.99485</v>
      </c>
      <c r="BK31" s="33">
        <v>65.222579999999994</v>
      </c>
      <c r="BL31" s="33">
        <v>64.584249999999997</v>
      </c>
      <c r="BM31" s="33">
        <v>65.230069999999998</v>
      </c>
      <c r="BN31" s="33">
        <v>69.105890000000002</v>
      </c>
      <c r="BO31" s="33">
        <v>74.059039999999996</v>
      </c>
      <c r="BP31" s="33">
        <v>78.535939999999997</v>
      </c>
      <c r="BQ31" s="33">
        <v>82.468689999999995</v>
      </c>
      <c r="BR31" s="33">
        <v>85.738969999999995</v>
      </c>
      <c r="BS31" s="33">
        <v>88.022049999999993</v>
      </c>
      <c r="BT31" s="33">
        <v>89.234210000000004</v>
      </c>
      <c r="BU31" s="33">
        <v>89.531099999999995</v>
      </c>
      <c r="BV31" s="33">
        <v>88.800529999999995</v>
      </c>
      <c r="BW31" s="33">
        <v>87.354730000000004</v>
      </c>
      <c r="BX31" s="33">
        <v>84.251909999999995</v>
      </c>
      <c r="BY31" s="33">
        <v>80.250500000000002</v>
      </c>
      <c r="BZ31" s="33">
        <v>77.528270000000006</v>
      </c>
      <c r="CA31" s="33">
        <v>75.655879999999996</v>
      </c>
      <c r="CB31" s="33">
        <v>73.501289999999997</v>
      </c>
      <c r="CC31" s="33">
        <v>71.723730000000003</v>
      </c>
      <c r="CT31" s="34"/>
      <c r="DC31" s="9">
        <v>684.4076</v>
      </c>
      <c r="DD31" s="9">
        <v>0</v>
      </c>
    </row>
    <row r="32" spans="1:108" x14ac:dyDescent="0.25">
      <c r="A32" s="9" t="s">
        <v>42</v>
      </c>
      <c r="B32" s="9" t="s">
        <v>29</v>
      </c>
      <c r="C32" s="9" t="s">
        <v>15</v>
      </c>
      <c r="D32" s="9" t="s">
        <v>41</v>
      </c>
      <c r="E32" s="9" t="s">
        <v>38</v>
      </c>
      <c r="F32" s="9">
        <v>2021</v>
      </c>
      <c r="G32" s="9">
        <v>5</v>
      </c>
      <c r="H32" s="9"/>
      <c r="BF32" s="33">
        <v>71.924930000000003</v>
      </c>
      <c r="BG32" s="33">
        <v>70.360590000000002</v>
      </c>
      <c r="BH32" s="33">
        <v>68.838399999999993</v>
      </c>
      <c r="BI32" s="33">
        <v>67.427419999999998</v>
      </c>
      <c r="BJ32" s="33">
        <v>66.080799999999996</v>
      </c>
      <c r="BK32" s="33">
        <v>64.966229999999996</v>
      </c>
      <c r="BL32" s="33">
        <v>65.201840000000004</v>
      </c>
      <c r="BM32" s="33">
        <v>68.706720000000004</v>
      </c>
      <c r="BN32" s="33">
        <v>73.32593</v>
      </c>
      <c r="BO32" s="33">
        <v>77.935890000000001</v>
      </c>
      <c r="BP32" s="33">
        <v>81.895809999999997</v>
      </c>
      <c r="BQ32" s="33">
        <v>85.438019999999995</v>
      </c>
      <c r="BR32" s="33">
        <v>88.554130000000001</v>
      </c>
      <c r="BS32" s="33">
        <v>90.948869999999999</v>
      </c>
      <c r="BT32" s="33">
        <v>92.62697</v>
      </c>
      <c r="BU32" s="33">
        <v>93.264060000000001</v>
      </c>
      <c r="BV32" s="33">
        <v>93.123329999999996</v>
      </c>
      <c r="BW32" s="33">
        <v>91.686449999999994</v>
      </c>
      <c r="BX32" s="33">
        <v>89.734030000000004</v>
      </c>
      <c r="BY32" s="33">
        <v>86.535420000000002</v>
      </c>
      <c r="BZ32" s="33">
        <v>82.705470000000005</v>
      </c>
      <c r="CA32" s="33">
        <v>79.688689999999994</v>
      </c>
      <c r="CB32" s="33">
        <v>77.195660000000004</v>
      </c>
      <c r="CC32" s="33">
        <v>74.970219999999998</v>
      </c>
      <c r="DC32" s="9">
        <v>684.4076</v>
      </c>
      <c r="DD32" s="9">
        <v>0</v>
      </c>
    </row>
    <row r="33" spans="1:108" x14ac:dyDescent="0.25">
      <c r="A33" s="9" t="s">
        <v>42</v>
      </c>
      <c r="B33" s="9" t="s">
        <v>29</v>
      </c>
      <c r="C33" s="9" t="s">
        <v>15</v>
      </c>
      <c r="D33" s="9" t="s">
        <v>41</v>
      </c>
      <c r="E33" s="9" t="s">
        <v>38</v>
      </c>
      <c r="F33" s="9">
        <v>2021</v>
      </c>
      <c r="G33" s="9">
        <v>6</v>
      </c>
      <c r="H33" s="9"/>
      <c r="BF33" s="33">
        <v>75.202839999999995</v>
      </c>
      <c r="BG33" s="33">
        <v>73.894660000000002</v>
      </c>
      <c r="BH33" s="33">
        <v>72.604600000000005</v>
      </c>
      <c r="BI33" s="33">
        <v>71.000720000000001</v>
      </c>
      <c r="BJ33" s="33">
        <v>69.941000000000003</v>
      </c>
      <c r="BK33" s="33">
        <v>68.788920000000005</v>
      </c>
      <c r="BL33" s="33">
        <v>69.208510000000004</v>
      </c>
      <c r="BM33" s="33">
        <v>72.583020000000005</v>
      </c>
      <c r="BN33" s="33">
        <v>76.539510000000007</v>
      </c>
      <c r="BO33" s="33">
        <v>81.028350000000003</v>
      </c>
      <c r="BP33" s="33">
        <v>84.54674</v>
      </c>
      <c r="BQ33" s="33">
        <v>87.846609999999998</v>
      </c>
      <c r="BR33" s="33">
        <v>90.640640000000005</v>
      </c>
      <c r="BS33" s="33">
        <v>92.548140000000004</v>
      </c>
      <c r="BT33" s="33">
        <v>94.055729999999997</v>
      </c>
      <c r="BU33" s="33">
        <v>95.194829999999996</v>
      </c>
      <c r="BV33" s="33">
        <v>95.545990000000003</v>
      </c>
      <c r="BW33" s="33">
        <v>94.857550000000003</v>
      </c>
      <c r="BX33" s="33">
        <v>93.055869999999999</v>
      </c>
      <c r="BY33" s="33">
        <v>90.291439999999994</v>
      </c>
      <c r="BZ33" s="33">
        <v>86.423509999999993</v>
      </c>
      <c r="CA33" s="33">
        <v>83.141030000000001</v>
      </c>
      <c r="CB33" s="33">
        <v>80.722149999999999</v>
      </c>
      <c r="CC33" s="33">
        <v>78.467330000000004</v>
      </c>
      <c r="DC33" s="9">
        <v>684.4076</v>
      </c>
      <c r="DD33" s="9">
        <v>0</v>
      </c>
    </row>
    <row r="34" spans="1:108" x14ac:dyDescent="0.25">
      <c r="A34" s="9" t="s">
        <v>42</v>
      </c>
      <c r="B34" s="9" t="s">
        <v>29</v>
      </c>
      <c r="C34" s="9" t="s">
        <v>15</v>
      </c>
      <c r="D34" s="9" t="s">
        <v>41</v>
      </c>
      <c r="E34" s="9" t="s">
        <v>38</v>
      </c>
      <c r="F34" s="9">
        <v>2021</v>
      </c>
      <c r="G34" s="9">
        <v>7</v>
      </c>
      <c r="H34" s="9"/>
      <c r="BF34" s="33">
        <v>79.330029999999994</v>
      </c>
      <c r="BG34" s="33">
        <v>77.124420000000001</v>
      </c>
      <c r="BH34" s="33">
        <v>75.799139999999994</v>
      </c>
      <c r="BI34" s="33">
        <v>74.583740000000006</v>
      </c>
      <c r="BJ34" s="33">
        <v>73.525909999999996</v>
      </c>
      <c r="BK34" s="33">
        <v>72.366420000000005</v>
      </c>
      <c r="BL34" s="33">
        <v>72.255290000000002</v>
      </c>
      <c r="BM34" s="33">
        <v>75.171700000000001</v>
      </c>
      <c r="BN34" s="33">
        <v>79.320170000000005</v>
      </c>
      <c r="BO34" s="33">
        <v>83.759309999999999</v>
      </c>
      <c r="BP34" s="33">
        <v>88.067459999999997</v>
      </c>
      <c r="BQ34" s="33">
        <v>92.006370000000004</v>
      </c>
      <c r="BR34" s="33">
        <v>94.913070000000005</v>
      </c>
      <c r="BS34" s="33">
        <v>97.339119999999994</v>
      </c>
      <c r="BT34" s="33">
        <v>98.836579999999998</v>
      </c>
      <c r="BU34" s="33">
        <v>99.650130000000004</v>
      </c>
      <c r="BV34" s="33">
        <v>99.710849999999994</v>
      </c>
      <c r="BW34" s="33">
        <v>99.001660000000001</v>
      </c>
      <c r="BX34" s="33">
        <v>97.218260000000001</v>
      </c>
      <c r="BY34" s="33">
        <v>93.980109999999996</v>
      </c>
      <c r="BZ34" s="33">
        <v>89.649879999999996</v>
      </c>
      <c r="CA34" s="33">
        <v>86.217370000000003</v>
      </c>
      <c r="CB34" s="33">
        <v>83.587969999999999</v>
      </c>
      <c r="CC34" s="33">
        <v>81.561040000000006</v>
      </c>
      <c r="DC34" s="9">
        <v>684.4076</v>
      </c>
      <c r="DD34" s="9">
        <v>0</v>
      </c>
    </row>
    <row r="35" spans="1:108" x14ac:dyDescent="0.25">
      <c r="A35" s="9" t="s">
        <v>42</v>
      </c>
      <c r="B35" s="9" t="s">
        <v>29</v>
      </c>
      <c r="C35" s="9" t="s">
        <v>15</v>
      </c>
      <c r="D35" s="9" t="s">
        <v>41</v>
      </c>
      <c r="E35" s="9" t="s">
        <v>38</v>
      </c>
      <c r="F35" s="9">
        <v>2021</v>
      </c>
      <c r="G35" s="9">
        <v>8</v>
      </c>
      <c r="H35" s="9"/>
      <c r="BF35" s="33">
        <v>77.099800000000002</v>
      </c>
      <c r="BG35" s="33">
        <v>75.865799999999993</v>
      </c>
      <c r="BH35" s="33">
        <v>74.510329999999996</v>
      </c>
      <c r="BI35" s="33">
        <v>73.494609999999994</v>
      </c>
      <c r="BJ35" s="33">
        <v>72.06044</v>
      </c>
      <c r="BK35" s="33">
        <v>71.235820000000004</v>
      </c>
      <c r="BL35" s="33">
        <v>70.758219999999994</v>
      </c>
      <c r="BM35" s="33">
        <v>72.989019999999996</v>
      </c>
      <c r="BN35" s="33">
        <v>77.148099999999999</v>
      </c>
      <c r="BO35" s="33">
        <v>81.550579999999997</v>
      </c>
      <c r="BP35" s="33">
        <v>85.821759999999998</v>
      </c>
      <c r="BQ35" s="33">
        <v>89.505269999999996</v>
      </c>
      <c r="BR35" s="33">
        <v>92.841930000000005</v>
      </c>
      <c r="BS35" s="33">
        <v>94.900300000000001</v>
      </c>
      <c r="BT35" s="33">
        <v>96.243459999999999</v>
      </c>
      <c r="BU35" s="33">
        <v>97.200230000000005</v>
      </c>
      <c r="BV35" s="33">
        <v>96.991349999999997</v>
      </c>
      <c r="BW35" s="33">
        <v>95.880809999999997</v>
      </c>
      <c r="BX35" s="33">
        <v>93.573070000000001</v>
      </c>
      <c r="BY35" s="33">
        <v>89.904830000000004</v>
      </c>
      <c r="BZ35" s="33">
        <v>85.785910000000001</v>
      </c>
      <c r="CA35" s="33">
        <v>82.947289999999995</v>
      </c>
      <c r="CB35" s="33">
        <v>80.368250000000003</v>
      </c>
      <c r="CC35" s="33">
        <v>78.477400000000003</v>
      </c>
      <c r="DC35" s="9">
        <v>684.4076</v>
      </c>
      <c r="DD35" s="9">
        <v>0</v>
      </c>
    </row>
    <row r="36" spans="1:108" x14ac:dyDescent="0.25">
      <c r="A36" s="9" t="s">
        <v>42</v>
      </c>
      <c r="B36" s="9" t="s">
        <v>29</v>
      </c>
      <c r="C36" s="9" t="s">
        <v>15</v>
      </c>
      <c r="D36" s="9" t="s">
        <v>41</v>
      </c>
      <c r="E36" s="9" t="s">
        <v>38</v>
      </c>
      <c r="F36" s="9">
        <v>2021</v>
      </c>
      <c r="G36" s="9">
        <v>9</v>
      </c>
      <c r="H36" s="9"/>
      <c r="BF36" s="33">
        <v>72.88776</v>
      </c>
      <c r="BG36" s="33">
        <v>71.151759999999996</v>
      </c>
      <c r="BH36" s="33">
        <v>69.861549999999994</v>
      </c>
      <c r="BI36" s="33">
        <v>68.650229999999993</v>
      </c>
      <c r="BJ36" s="33">
        <v>67.537139999999994</v>
      </c>
      <c r="BK36" s="33">
        <v>66.652739999999994</v>
      </c>
      <c r="BL36" s="33">
        <v>66.183480000000003</v>
      </c>
      <c r="BM36" s="33">
        <v>67.740889999999993</v>
      </c>
      <c r="BN36" s="33">
        <v>72.092169999999996</v>
      </c>
      <c r="BO36" s="33">
        <v>77.462320000000005</v>
      </c>
      <c r="BP36" s="33">
        <v>82.00676</v>
      </c>
      <c r="BQ36" s="33">
        <v>85.93374</v>
      </c>
      <c r="BR36" s="33">
        <v>89.140140000000002</v>
      </c>
      <c r="BS36" s="33">
        <v>91.595010000000002</v>
      </c>
      <c r="BT36" s="33">
        <v>93.098510000000005</v>
      </c>
      <c r="BU36" s="33">
        <v>93.991299999999995</v>
      </c>
      <c r="BV36" s="33">
        <v>94.097549999999998</v>
      </c>
      <c r="BW36" s="33">
        <v>92.841700000000003</v>
      </c>
      <c r="BX36" s="33">
        <v>90.256299999999996</v>
      </c>
      <c r="BY36" s="33">
        <v>85.782439999999994</v>
      </c>
      <c r="BZ36" s="33">
        <v>82.169210000000007</v>
      </c>
      <c r="CA36" s="33">
        <v>79.383279999999999</v>
      </c>
      <c r="CB36" s="33">
        <v>77.128929999999997</v>
      </c>
      <c r="CC36" s="33">
        <v>75.146420000000006</v>
      </c>
      <c r="DC36" s="9">
        <v>684.4076</v>
      </c>
      <c r="DD36" s="9">
        <v>0</v>
      </c>
    </row>
    <row r="37" spans="1:108" x14ac:dyDescent="0.25">
      <c r="A37" s="9" t="s">
        <v>42</v>
      </c>
      <c r="B37" s="9" t="s">
        <v>29</v>
      </c>
      <c r="C37" s="9" t="s">
        <v>15</v>
      </c>
      <c r="D37" s="9" t="s">
        <v>41</v>
      </c>
      <c r="E37" s="9" t="s">
        <v>38</v>
      </c>
      <c r="F37" s="9">
        <v>2021</v>
      </c>
      <c r="G37" s="9">
        <v>10</v>
      </c>
      <c r="H37" s="9"/>
      <c r="BF37" s="33">
        <v>70.682050000000004</v>
      </c>
      <c r="BG37" s="33">
        <v>69.238579999999999</v>
      </c>
      <c r="BH37" s="33">
        <v>68.250609999999995</v>
      </c>
      <c r="BI37" s="33">
        <v>67.341800000000006</v>
      </c>
      <c r="BJ37" s="33">
        <v>65.99485</v>
      </c>
      <c r="BK37" s="33">
        <v>65.222579999999994</v>
      </c>
      <c r="BL37" s="33">
        <v>64.584249999999997</v>
      </c>
      <c r="BM37" s="33">
        <v>65.230069999999998</v>
      </c>
      <c r="BN37" s="33">
        <v>69.105890000000002</v>
      </c>
      <c r="BO37" s="33">
        <v>74.059039999999996</v>
      </c>
      <c r="BP37" s="33">
        <v>78.535939999999997</v>
      </c>
      <c r="BQ37" s="33">
        <v>82.468689999999995</v>
      </c>
      <c r="BR37" s="33">
        <v>85.738969999999995</v>
      </c>
      <c r="BS37" s="33">
        <v>88.022049999999993</v>
      </c>
      <c r="BT37" s="33">
        <v>89.234210000000004</v>
      </c>
      <c r="BU37" s="33">
        <v>89.531099999999995</v>
      </c>
      <c r="BV37" s="33">
        <v>88.800529999999995</v>
      </c>
      <c r="BW37" s="33">
        <v>87.354730000000004</v>
      </c>
      <c r="BX37" s="33">
        <v>84.251909999999995</v>
      </c>
      <c r="BY37" s="33">
        <v>80.250500000000002</v>
      </c>
      <c r="BZ37" s="33">
        <v>77.528270000000006</v>
      </c>
      <c r="CA37" s="33">
        <v>75.655879999999996</v>
      </c>
      <c r="CB37" s="33">
        <v>73.501289999999997</v>
      </c>
      <c r="CC37" s="33">
        <v>71.723730000000003</v>
      </c>
      <c r="CT37" s="34"/>
      <c r="CY37" s="34"/>
      <c r="DC37" s="9">
        <v>684.4076</v>
      </c>
      <c r="DD37" s="9">
        <v>0</v>
      </c>
    </row>
    <row r="38" spans="1:108" x14ac:dyDescent="0.25">
      <c r="A38" s="9" t="s">
        <v>42</v>
      </c>
      <c r="B38" s="9" t="s">
        <v>29</v>
      </c>
      <c r="C38" s="9" t="s">
        <v>15</v>
      </c>
      <c r="D38" s="9" t="s">
        <v>41</v>
      </c>
      <c r="E38" s="9" t="s">
        <v>38</v>
      </c>
      <c r="F38" s="9">
        <v>2022</v>
      </c>
      <c r="G38" s="9">
        <v>5</v>
      </c>
      <c r="H38" s="9"/>
      <c r="BF38" s="33">
        <v>71.924930000000003</v>
      </c>
      <c r="BG38" s="33">
        <v>70.360590000000002</v>
      </c>
      <c r="BH38" s="33">
        <v>68.838399999999993</v>
      </c>
      <c r="BI38" s="33">
        <v>67.427419999999998</v>
      </c>
      <c r="BJ38" s="33">
        <v>66.080799999999996</v>
      </c>
      <c r="BK38" s="33">
        <v>64.966229999999996</v>
      </c>
      <c r="BL38" s="33">
        <v>65.201840000000004</v>
      </c>
      <c r="BM38" s="33">
        <v>68.706720000000004</v>
      </c>
      <c r="BN38" s="33">
        <v>73.32593</v>
      </c>
      <c r="BO38" s="33">
        <v>77.935890000000001</v>
      </c>
      <c r="BP38" s="33">
        <v>81.895809999999997</v>
      </c>
      <c r="BQ38" s="33">
        <v>85.438019999999995</v>
      </c>
      <c r="BR38" s="33">
        <v>88.554130000000001</v>
      </c>
      <c r="BS38" s="33">
        <v>90.948869999999999</v>
      </c>
      <c r="BT38" s="33">
        <v>92.62697</v>
      </c>
      <c r="BU38" s="33">
        <v>93.264060000000001</v>
      </c>
      <c r="BV38" s="33">
        <v>93.123329999999996</v>
      </c>
      <c r="BW38" s="33">
        <v>91.686449999999994</v>
      </c>
      <c r="BX38" s="33">
        <v>89.734030000000004</v>
      </c>
      <c r="BY38" s="33">
        <v>86.535420000000002</v>
      </c>
      <c r="BZ38" s="33">
        <v>82.705470000000005</v>
      </c>
      <c r="CA38" s="33">
        <v>79.688689999999994</v>
      </c>
      <c r="CB38" s="33">
        <v>77.195660000000004</v>
      </c>
      <c r="CC38" s="33">
        <v>74.970219999999998</v>
      </c>
      <c r="DC38" s="9">
        <v>684.4076</v>
      </c>
      <c r="DD38" s="9">
        <v>0</v>
      </c>
    </row>
    <row r="39" spans="1:108" x14ac:dyDescent="0.25">
      <c r="A39" s="9" t="s">
        <v>42</v>
      </c>
      <c r="B39" s="9" t="s">
        <v>29</v>
      </c>
      <c r="C39" s="9" t="s">
        <v>15</v>
      </c>
      <c r="D39" s="9" t="s">
        <v>41</v>
      </c>
      <c r="E39" s="9" t="s">
        <v>38</v>
      </c>
      <c r="F39" s="9">
        <v>2022</v>
      </c>
      <c r="G39" s="9">
        <v>6</v>
      </c>
      <c r="H39" s="9"/>
      <c r="BF39" s="33">
        <v>75.202839999999995</v>
      </c>
      <c r="BG39" s="33">
        <v>73.894660000000002</v>
      </c>
      <c r="BH39" s="33">
        <v>72.604600000000005</v>
      </c>
      <c r="BI39" s="33">
        <v>71.000720000000001</v>
      </c>
      <c r="BJ39" s="33">
        <v>69.941000000000003</v>
      </c>
      <c r="BK39" s="33">
        <v>68.788920000000005</v>
      </c>
      <c r="BL39" s="33">
        <v>69.208510000000004</v>
      </c>
      <c r="BM39" s="33">
        <v>72.583020000000005</v>
      </c>
      <c r="BN39" s="33">
        <v>76.539510000000007</v>
      </c>
      <c r="BO39" s="33">
        <v>81.028350000000003</v>
      </c>
      <c r="BP39" s="33">
        <v>84.54674</v>
      </c>
      <c r="BQ39" s="33">
        <v>87.846609999999998</v>
      </c>
      <c r="BR39" s="33">
        <v>90.640640000000005</v>
      </c>
      <c r="BS39" s="33">
        <v>92.548140000000004</v>
      </c>
      <c r="BT39" s="33">
        <v>94.055729999999997</v>
      </c>
      <c r="BU39" s="33">
        <v>95.194829999999996</v>
      </c>
      <c r="BV39" s="33">
        <v>95.545990000000003</v>
      </c>
      <c r="BW39" s="33">
        <v>94.857550000000003</v>
      </c>
      <c r="BX39" s="33">
        <v>93.055869999999999</v>
      </c>
      <c r="BY39" s="33">
        <v>90.291439999999994</v>
      </c>
      <c r="BZ39" s="33">
        <v>86.423509999999993</v>
      </c>
      <c r="CA39" s="33">
        <v>83.141030000000001</v>
      </c>
      <c r="CB39" s="33">
        <v>80.722149999999999</v>
      </c>
      <c r="CC39" s="33">
        <v>78.467330000000004</v>
      </c>
      <c r="DC39" s="9">
        <v>684.4076</v>
      </c>
      <c r="DD39" s="9">
        <v>0</v>
      </c>
    </row>
    <row r="40" spans="1:108" x14ac:dyDescent="0.25">
      <c r="A40" s="9" t="s">
        <v>42</v>
      </c>
      <c r="B40" s="9" t="s">
        <v>29</v>
      </c>
      <c r="C40" s="9" t="s">
        <v>15</v>
      </c>
      <c r="D40" s="9" t="s">
        <v>41</v>
      </c>
      <c r="E40" s="9" t="s">
        <v>38</v>
      </c>
      <c r="F40" s="9">
        <v>2022</v>
      </c>
      <c r="G40" s="9">
        <v>7</v>
      </c>
      <c r="H40" s="9"/>
      <c r="BF40" s="33">
        <v>79.330029999999994</v>
      </c>
      <c r="BG40" s="33">
        <v>77.124420000000001</v>
      </c>
      <c r="BH40" s="33">
        <v>75.799139999999994</v>
      </c>
      <c r="BI40" s="33">
        <v>74.583740000000006</v>
      </c>
      <c r="BJ40" s="33">
        <v>73.525909999999996</v>
      </c>
      <c r="BK40" s="33">
        <v>72.366420000000005</v>
      </c>
      <c r="BL40" s="33">
        <v>72.255290000000002</v>
      </c>
      <c r="BM40" s="33">
        <v>75.171700000000001</v>
      </c>
      <c r="BN40" s="33">
        <v>79.320170000000005</v>
      </c>
      <c r="BO40" s="33">
        <v>83.759309999999999</v>
      </c>
      <c r="BP40" s="33">
        <v>88.067459999999997</v>
      </c>
      <c r="BQ40" s="33">
        <v>92.006370000000004</v>
      </c>
      <c r="BR40" s="33">
        <v>94.913070000000005</v>
      </c>
      <c r="BS40" s="33">
        <v>97.339119999999994</v>
      </c>
      <c r="BT40" s="33">
        <v>98.836579999999998</v>
      </c>
      <c r="BU40" s="33">
        <v>99.650130000000004</v>
      </c>
      <c r="BV40" s="33">
        <v>99.710849999999994</v>
      </c>
      <c r="BW40" s="33">
        <v>99.001660000000001</v>
      </c>
      <c r="BX40" s="33">
        <v>97.218260000000001</v>
      </c>
      <c r="BY40" s="33">
        <v>93.980109999999996</v>
      </c>
      <c r="BZ40" s="33">
        <v>89.649879999999996</v>
      </c>
      <c r="CA40" s="33">
        <v>86.217370000000003</v>
      </c>
      <c r="CB40" s="33">
        <v>83.587969999999999</v>
      </c>
      <c r="CC40" s="33">
        <v>81.561040000000006</v>
      </c>
      <c r="DC40" s="9">
        <v>684.4076</v>
      </c>
      <c r="DD40" s="9">
        <v>0</v>
      </c>
    </row>
    <row r="41" spans="1:108" x14ac:dyDescent="0.25">
      <c r="A41" s="9" t="s">
        <v>42</v>
      </c>
      <c r="B41" s="9" t="s">
        <v>29</v>
      </c>
      <c r="C41" s="9" t="s">
        <v>15</v>
      </c>
      <c r="D41" s="9" t="s">
        <v>41</v>
      </c>
      <c r="E41" s="9" t="s">
        <v>38</v>
      </c>
      <c r="F41" s="9">
        <v>2022</v>
      </c>
      <c r="G41" s="9">
        <v>8</v>
      </c>
      <c r="H41" s="9"/>
      <c r="BF41" s="33">
        <v>77.099800000000002</v>
      </c>
      <c r="BG41" s="33">
        <v>75.865799999999993</v>
      </c>
      <c r="BH41" s="33">
        <v>74.510329999999996</v>
      </c>
      <c r="BI41" s="33">
        <v>73.494609999999994</v>
      </c>
      <c r="BJ41" s="33">
        <v>72.06044</v>
      </c>
      <c r="BK41" s="33">
        <v>71.235820000000004</v>
      </c>
      <c r="BL41" s="33">
        <v>70.758219999999994</v>
      </c>
      <c r="BM41" s="33">
        <v>72.989019999999996</v>
      </c>
      <c r="BN41" s="33">
        <v>77.148099999999999</v>
      </c>
      <c r="BO41" s="33">
        <v>81.550579999999997</v>
      </c>
      <c r="BP41" s="33">
        <v>85.821759999999998</v>
      </c>
      <c r="BQ41" s="33">
        <v>89.505269999999996</v>
      </c>
      <c r="BR41" s="33">
        <v>92.841930000000005</v>
      </c>
      <c r="BS41" s="33">
        <v>94.900300000000001</v>
      </c>
      <c r="BT41" s="33">
        <v>96.243459999999999</v>
      </c>
      <c r="BU41" s="33">
        <v>97.200230000000005</v>
      </c>
      <c r="BV41" s="33">
        <v>96.991349999999997</v>
      </c>
      <c r="BW41" s="33">
        <v>95.880809999999997</v>
      </c>
      <c r="BX41" s="33">
        <v>93.573070000000001</v>
      </c>
      <c r="BY41" s="33">
        <v>89.904830000000004</v>
      </c>
      <c r="BZ41" s="33">
        <v>85.785910000000001</v>
      </c>
      <c r="CA41" s="33">
        <v>82.947289999999995</v>
      </c>
      <c r="CB41" s="33">
        <v>80.368250000000003</v>
      </c>
      <c r="CC41" s="33">
        <v>78.477400000000003</v>
      </c>
      <c r="DC41" s="9">
        <v>684.4076</v>
      </c>
      <c r="DD41" s="9">
        <v>0</v>
      </c>
    </row>
    <row r="42" spans="1:108" x14ac:dyDescent="0.25">
      <c r="A42" s="9" t="s">
        <v>42</v>
      </c>
      <c r="B42" s="9" t="s">
        <v>29</v>
      </c>
      <c r="C42" s="9" t="s">
        <v>15</v>
      </c>
      <c r="D42" s="9" t="s">
        <v>41</v>
      </c>
      <c r="E42" s="9" t="s">
        <v>38</v>
      </c>
      <c r="F42" s="9">
        <v>2022</v>
      </c>
      <c r="G42" s="9">
        <v>9</v>
      </c>
      <c r="H42" s="9"/>
      <c r="BF42" s="33">
        <v>72.88776</v>
      </c>
      <c r="BG42" s="33">
        <v>71.151759999999996</v>
      </c>
      <c r="BH42" s="33">
        <v>69.861549999999994</v>
      </c>
      <c r="BI42" s="33">
        <v>68.650229999999993</v>
      </c>
      <c r="BJ42" s="33">
        <v>67.537139999999994</v>
      </c>
      <c r="BK42" s="33">
        <v>66.652739999999994</v>
      </c>
      <c r="BL42" s="33">
        <v>66.183480000000003</v>
      </c>
      <c r="BM42" s="33">
        <v>67.740889999999993</v>
      </c>
      <c r="BN42" s="33">
        <v>72.092169999999996</v>
      </c>
      <c r="BO42" s="33">
        <v>77.462320000000005</v>
      </c>
      <c r="BP42" s="33">
        <v>82.00676</v>
      </c>
      <c r="BQ42" s="33">
        <v>85.93374</v>
      </c>
      <c r="BR42" s="33">
        <v>89.140140000000002</v>
      </c>
      <c r="BS42" s="33">
        <v>91.595010000000002</v>
      </c>
      <c r="BT42" s="33">
        <v>93.098510000000005</v>
      </c>
      <c r="BU42" s="33">
        <v>93.991299999999995</v>
      </c>
      <c r="BV42" s="33">
        <v>94.097549999999998</v>
      </c>
      <c r="BW42" s="33">
        <v>92.841700000000003</v>
      </c>
      <c r="BX42" s="33">
        <v>90.256299999999996</v>
      </c>
      <c r="BY42" s="33">
        <v>85.782439999999994</v>
      </c>
      <c r="BZ42" s="33">
        <v>82.169210000000007</v>
      </c>
      <c r="CA42" s="33">
        <v>79.383279999999999</v>
      </c>
      <c r="CB42" s="33">
        <v>77.128929999999997</v>
      </c>
      <c r="CC42" s="33">
        <v>75.146420000000006</v>
      </c>
      <c r="DC42" s="9">
        <v>684.4076</v>
      </c>
      <c r="DD42" s="9">
        <v>0</v>
      </c>
    </row>
    <row r="43" spans="1:108" x14ac:dyDescent="0.25">
      <c r="A43" s="9" t="s">
        <v>42</v>
      </c>
      <c r="B43" s="9" t="s">
        <v>29</v>
      </c>
      <c r="C43" s="9" t="s">
        <v>15</v>
      </c>
      <c r="D43" s="9" t="s">
        <v>41</v>
      </c>
      <c r="E43" s="9" t="s">
        <v>38</v>
      </c>
      <c r="F43" s="9">
        <v>2022</v>
      </c>
      <c r="G43" s="9">
        <v>10</v>
      </c>
      <c r="H43" s="9"/>
      <c r="BF43" s="33">
        <v>70.682050000000004</v>
      </c>
      <c r="BG43" s="33">
        <v>69.238579999999999</v>
      </c>
      <c r="BH43" s="33">
        <v>68.250609999999995</v>
      </c>
      <c r="BI43" s="33">
        <v>67.341800000000006</v>
      </c>
      <c r="BJ43" s="33">
        <v>65.99485</v>
      </c>
      <c r="BK43" s="33">
        <v>65.222579999999994</v>
      </c>
      <c r="BL43" s="33">
        <v>64.584249999999997</v>
      </c>
      <c r="BM43" s="33">
        <v>65.230069999999998</v>
      </c>
      <c r="BN43" s="33">
        <v>69.105890000000002</v>
      </c>
      <c r="BO43" s="33">
        <v>74.059039999999996</v>
      </c>
      <c r="BP43" s="33">
        <v>78.535939999999997</v>
      </c>
      <c r="BQ43" s="33">
        <v>82.468689999999995</v>
      </c>
      <c r="BR43" s="33">
        <v>85.738969999999995</v>
      </c>
      <c r="BS43" s="33">
        <v>88.022049999999993</v>
      </c>
      <c r="BT43" s="33">
        <v>89.234210000000004</v>
      </c>
      <c r="BU43" s="33">
        <v>89.531099999999995</v>
      </c>
      <c r="BV43" s="33">
        <v>88.800529999999995</v>
      </c>
      <c r="BW43" s="33">
        <v>87.354730000000004</v>
      </c>
      <c r="BX43" s="33">
        <v>84.251909999999995</v>
      </c>
      <c r="BY43" s="33">
        <v>80.250500000000002</v>
      </c>
      <c r="BZ43" s="33">
        <v>77.528270000000006</v>
      </c>
      <c r="CA43" s="33">
        <v>75.655879999999996</v>
      </c>
      <c r="CB43" s="33">
        <v>73.501289999999997</v>
      </c>
      <c r="CC43" s="33">
        <v>71.723730000000003</v>
      </c>
      <c r="CT43" s="34"/>
      <c r="CY43" s="34"/>
      <c r="DC43" s="9">
        <v>684.4076</v>
      </c>
      <c r="DD43" s="9">
        <v>0</v>
      </c>
    </row>
    <row r="44" spans="1:108" x14ac:dyDescent="0.25">
      <c r="A44" s="9" t="s">
        <v>42</v>
      </c>
      <c r="B44" s="9" t="s">
        <v>29</v>
      </c>
      <c r="C44" s="9" t="s">
        <v>15</v>
      </c>
      <c r="D44" s="9" t="s">
        <v>41</v>
      </c>
      <c r="E44" s="9" t="s">
        <v>38</v>
      </c>
      <c r="F44" s="9">
        <v>2023</v>
      </c>
      <c r="G44" s="9">
        <v>5</v>
      </c>
      <c r="H44" s="9"/>
      <c r="BF44" s="33">
        <v>71.924930000000003</v>
      </c>
      <c r="BG44" s="33">
        <v>70.360590000000002</v>
      </c>
      <c r="BH44" s="33">
        <v>68.838399999999993</v>
      </c>
      <c r="BI44" s="33">
        <v>67.427419999999998</v>
      </c>
      <c r="BJ44" s="33">
        <v>66.080799999999996</v>
      </c>
      <c r="BK44" s="33">
        <v>64.966229999999996</v>
      </c>
      <c r="BL44" s="33">
        <v>65.201840000000004</v>
      </c>
      <c r="BM44" s="33">
        <v>68.706720000000004</v>
      </c>
      <c r="BN44" s="33">
        <v>73.32593</v>
      </c>
      <c r="BO44" s="33">
        <v>77.935890000000001</v>
      </c>
      <c r="BP44" s="33">
        <v>81.895809999999997</v>
      </c>
      <c r="BQ44" s="33">
        <v>85.438019999999995</v>
      </c>
      <c r="BR44" s="33">
        <v>88.554130000000001</v>
      </c>
      <c r="BS44" s="33">
        <v>90.948869999999999</v>
      </c>
      <c r="BT44" s="33">
        <v>92.62697</v>
      </c>
      <c r="BU44" s="33">
        <v>93.264060000000001</v>
      </c>
      <c r="BV44" s="33">
        <v>93.123329999999996</v>
      </c>
      <c r="BW44" s="33">
        <v>91.686449999999994</v>
      </c>
      <c r="BX44" s="33">
        <v>89.734030000000004</v>
      </c>
      <c r="BY44" s="33">
        <v>86.535420000000002</v>
      </c>
      <c r="BZ44" s="33">
        <v>82.705470000000005</v>
      </c>
      <c r="CA44" s="33">
        <v>79.688689999999994</v>
      </c>
      <c r="CB44" s="33">
        <v>77.195660000000004</v>
      </c>
      <c r="CC44" s="33">
        <v>74.970219999999998</v>
      </c>
      <c r="DC44" s="9">
        <v>684.4076</v>
      </c>
      <c r="DD44" s="9">
        <v>0</v>
      </c>
    </row>
    <row r="45" spans="1:108" x14ac:dyDescent="0.25">
      <c r="A45" s="9" t="s">
        <v>42</v>
      </c>
      <c r="B45" s="9" t="s">
        <v>29</v>
      </c>
      <c r="C45" s="9" t="s">
        <v>15</v>
      </c>
      <c r="D45" s="9" t="s">
        <v>41</v>
      </c>
      <c r="E45" s="9" t="s">
        <v>38</v>
      </c>
      <c r="F45" s="9">
        <v>2023</v>
      </c>
      <c r="G45" s="9">
        <v>6</v>
      </c>
      <c r="H45" s="9"/>
      <c r="BF45" s="33">
        <v>75.202839999999995</v>
      </c>
      <c r="BG45" s="33">
        <v>73.894660000000002</v>
      </c>
      <c r="BH45" s="33">
        <v>72.604600000000005</v>
      </c>
      <c r="BI45" s="33">
        <v>71.000720000000001</v>
      </c>
      <c r="BJ45" s="33">
        <v>69.941000000000003</v>
      </c>
      <c r="BK45" s="33">
        <v>68.788920000000005</v>
      </c>
      <c r="BL45" s="33">
        <v>69.208510000000004</v>
      </c>
      <c r="BM45" s="33">
        <v>72.583020000000005</v>
      </c>
      <c r="BN45" s="33">
        <v>76.539510000000007</v>
      </c>
      <c r="BO45" s="33">
        <v>81.028350000000003</v>
      </c>
      <c r="BP45" s="33">
        <v>84.54674</v>
      </c>
      <c r="BQ45" s="33">
        <v>87.846609999999998</v>
      </c>
      <c r="BR45" s="33">
        <v>90.640640000000005</v>
      </c>
      <c r="BS45" s="33">
        <v>92.548140000000004</v>
      </c>
      <c r="BT45" s="33">
        <v>94.055729999999997</v>
      </c>
      <c r="BU45" s="33">
        <v>95.194829999999996</v>
      </c>
      <c r="BV45" s="33">
        <v>95.545990000000003</v>
      </c>
      <c r="BW45" s="33">
        <v>94.857550000000003</v>
      </c>
      <c r="BX45" s="33">
        <v>93.055869999999999</v>
      </c>
      <c r="BY45" s="33">
        <v>90.291439999999994</v>
      </c>
      <c r="BZ45" s="33">
        <v>86.423509999999993</v>
      </c>
      <c r="CA45" s="33">
        <v>83.141030000000001</v>
      </c>
      <c r="CB45" s="33">
        <v>80.722149999999999</v>
      </c>
      <c r="CC45" s="33">
        <v>78.467330000000004</v>
      </c>
      <c r="DC45" s="9">
        <v>684.4076</v>
      </c>
      <c r="DD45" s="9">
        <v>0</v>
      </c>
    </row>
    <row r="46" spans="1:108" x14ac:dyDescent="0.25">
      <c r="A46" s="9" t="s">
        <v>42</v>
      </c>
      <c r="B46" s="9" t="s">
        <v>29</v>
      </c>
      <c r="C46" s="9" t="s">
        <v>15</v>
      </c>
      <c r="D46" s="9" t="s">
        <v>41</v>
      </c>
      <c r="E46" s="9" t="s">
        <v>38</v>
      </c>
      <c r="F46" s="9">
        <v>2023</v>
      </c>
      <c r="G46" s="9">
        <v>7</v>
      </c>
      <c r="H46" s="9"/>
      <c r="BF46" s="33">
        <v>79.330029999999994</v>
      </c>
      <c r="BG46" s="33">
        <v>77.124420000000001</v>
      </c>
      <c r="BH46" s="33">
        <v>75.799139999999994</v>
      </c>
      <c r="BI46" s="33">
        <v>74.583740000000006</v>
      </c>
      <c r="BJ46" s="33">
        <v>73.525909999999996</v>
      </c>
      <c r="BK46" s="33">
        <v>72.366420000000005</v>
      </c>
      <c r="BL46" s="33">
        <v>72.255290000000002</v>
      </c>
      <c r="BM46" s="33">
        <v>75.171700000000001</v>
      </c>
      <c r="BN46" s="33">
        <v>79.320170000000005</v>
      </c>
      <c r="BO46" s="33">
        <v>83.759309999999999</v>
      </c>
      <c r="BP46" s="33">
        <v>88.067459999999997</v>
      </c>
      <c r="BQ46" s="33">
        <v>92.006370000000004</v>
      </c>
      <c r="BR46" s="33">
        <v>94.913070000000005</v>
      </c>
      <c r="BS46" s="33">
        <v>97.339119999999994</v>
      </c>
      <c r="BT46" s="33">
        <v>98.836579999999998</v>
      </c>
      <c r="BU46" s="33">
        <v>99.650130000000004</v>
      </c>
      <c r="BV46" s="33">
        <v>99.710849999999994</v>
      </c>
      <c r="BW46" s="33">
        <v>99.001660000000001</v>
      </c>
      <c r="BX46" s="33">
        <v>97.218260000000001</v>
      </c>
      <c r="BY46" s="33">
        <v>93.980109999999996</v>
      </c>
      <c r="BZ46" s="33">
        <v>89.649879999999996</v>
      </c>
      <c r="CA46" s="33">
        <v>86.217370000000003</v>
      </c>
      <c r="CB46" s="33">
        <v>83.587969999999999</v>
      </c>
      <c r="CC46" s="33">
        <v>81.561040000000006</v>
      </c>
      <c r="DC46" s="9">
        <v>684.4076</v>
      </c>
      <c r="DD46" s="9">
        <v>0</v>
      </c>
    </row>
    <row r="47" spans="1:108" x14ac:dyDescent="0.25">
      <c r="A47" s="9" t="s">
        <v>42</v>
      </c>
      <c r="B47" s="9" t="s">
        <v>29</v>
      </c>
      <c r="C47" s="9" t="s">
        <v>15</v>
      </c>
      <c r="D47" s="9" t="s">
        <v>41</v>
      </c>
      <c r="E47" s="9" t="s">
        <v>38</v>
      </c>
      <c r="F47" s="9">
        <v>2023</v>
      </c>
      <c r="G47" s="9">
        <v>8</v>
      </c>
      <c r="H47" s="9"/>
      <c r="BF47" s="33">
        <v>77.099800000000002</v>
      </c>
      <c r="BG47" s="33">
        <v>75.865799999999993</v>
      </c>
      <c r="BH47" s="33">
        <v>74.510329999999996</v>
      </c>
      <c r="BI47" s="33">
        <v>73.494609999999994</v>
      </c>
      <c r="BJ47" s="33">
        <v>72.06044</v>
      </c>
      <c r="BK47" s="33">
        <v>71.235820000000004</v>
      </c>
      <c r="BL47" s="33">
        <v>70.758219999999994</v>
      </c>
      <c r="BM47" s="33">
        <v>72.989019999999996</v>
      </c>
      <c r="BN47" s="33">
        <v>77.148099999999999</v>
      </c>
      <c r="BO47" s="33">
        <v>81.550579999999997</v>
      </c>
      <c r="BP47" s="33">
        <v>85.821759999999998</v>
      </c>
      <c r="BQ47" s="33">
        <v>89.505269999999996</v>
      </c>
      <c r="BR47" s="33">
        <v>92.841930000000005</v>
      </c>
      <c r="BS47" s="33">
        <v>94.900300000000001</v>
      </c>
      <c r="BT47" s="33">
        <v>96.243459999999999</v>
      </c>
      <c r="BU47" s="33">
        <v>97.200230000000005</v>
      </c>
      <c r="BV47" s="33">
        <v>96.991349999999997</v>
      </c>
      <c r="BW47" s="33">
        <v>95.880809999999997</v>
      </c>
      <c r="BX47" s="33">
        <v>93.573070000000001</v>
      </c>
      <c r="BY47" s="33">
        <v>89.904830000000004</v>
      </c>
      <c r="BZ47" s="33">
        <v>85.785910000000001</v>
      </c>
      <c r="CA47" s="33">
        <v>82.947289999999995</v>
      </c>
      <c r="CB47" s="33">
        <v>80.368250000000003</v>
      </c>
      <c r="CC47" s="33">
        <v>78.477400000000003</v>
      </c>
      <c r="DC47" s="9">
        <v>684.4076</v>
      </c>
      <c r="DD47" s="9">
        <v>0</v>
      </c>
    </row>
    <row r="48" spans="1:108" x14ac:dyDescent="0.25">
      <c r="A48" s="9" t="s">
        <v>42</v>
      </c>
      <c r="B48" s="9" t="s">
        <v>29</v>
      </c>
      <c r="C48" s="9" t="s">
        <v>15</v>
      </c>
      <c r="D48" s="9" t="s">
        <v>41</v>
      </c>
      <c r="E48" s="9" t="s">
        <v>38</v>
      </c>
      <c r="F48" s="9">
        <v>2023</v>
      </c>
      <c r="G48" s="9">
        <v>9</v>
      </c>
      <c r="H48" s="9"/>
      <c r="BF48" s="33">
        <v>72.88776</v>
      </c>
      <c r="BG48" s="33">
        <v>71.151759999999996</v>
      </c>
      <c r="BH48" s="33">
        <v>69.861549999999994</v>
      </c>
      <c r="BI48" s="33">
        <v>68.650229999999993</v>
      </c>
      <c r="BJ48" s="33">
        <v>67.537139999999994</v>
      </c>
      <c r="BK48" s="33">
        <v>66.652739999999994</v>
      </c>
      <c r="BL48" s="33">
        <v>66.183480000000003</v>
      </c>
      <c r="BM48" s="33">
        <v>67.740889999999993</v>
      </c>
      <c r="BN48" s="33">
        <v>72.092169999999996</v>
      </c>
      <c r="BO48" s="33">
        <v>77.462320000000005</v>
      </c>
      <c r="BP48" s="33">
        <v>82.00676</v>
      </c>
      <c r="BQ48" s="33">
        <v>85.93374</v>
      </c>
      <c r="BR48" s="33">
        <v>89.140140000000002</v>
      </c>
      <c r="BS48" s="33">
        <v>91.595010000000002</v>
      </c>
      <c r="BT48" s="33">
        <v>93.098510000000005</v>
      </c>
      <c r="BU48" s="33">
        <v>93.991299999999995</v>
      </c>
      <c r="BV48" s="33">
        <v>94.097549999999998</v>
      </c>
      <c r="BW48" s="33">
        <v>92.841700000000003</v>
      </c>
      <c r="BX48" s="33">
        <v>90.256299999999996</v>
      </c>
      <c r="BY48" s="33">
        <v>85.782439999999994</v>
      </c>
      <c r="BZ48" s="33">
        <v>82.169210000000007</v>
      </c>
      <c r="CA48" s="33">
        <v>79.383279999999999</v>
      </c>
      <c r="CB48" s="33">
        <v>77.128929999999997</v>
      </c>
      <c r="CC48" s="33">
        <v>75.146420000000006</v>
      </c>
      <c r="DC48" s="9">
        <v>684.4076</v>
      </c>
      <c r="DD48" s="9">
        <v>0</v>
      </c>
    </row>
    <row r="49" spans="1:108" x14ac:dyDescent="0.25">
      <c r="A49" s="9" t="s">
        <v>42</v>
      </c>
      <c r="B49" s="9" t="s">
        <v>29</v>
      </c>
      <c r="C49" s="9" t="s">
        <v>15</v>
      </c>
      <c r="D49" s="9" t="s">
        <v>41</v>
      </c>
      <c r="E49" s="9" t="s">
        <v>38</v>
      </c>
      <c r="F49" s="9">
        <v>2023</v>
      </c>
      <c r="G49" s="9">
        <v>10</v>
      </c>
      <c r="H49" s="9"/>
      <c r="BF49" s="33">
        <v>70.682050000000004</v>
      </c>
      <c r="BG49" s="33">
        <v>69.238579999999999</v>
      </c>
      <c r="BH49" s="33">
        <v>68.250609999999995</v>
      </c>
      <c r="BI49" s="33">
        <v>67.341800000000006</v>
      </c>
      <c r="BJ49" s="33">
        <v>65.99485</v>
      </c>
      <c r="BK49" s="33">
        <v>65.222579999999994</v>
      </c>
      <c r="BL49" s="33">
        <v>64.584249999999997</v>
      </c>
      <c r="BM49" s="33">
        <v>65.230069999999998</v>
      </c>
      <c r="BN49" s="33">
        <v>69.105890000000002</v>
      </c>
      <c r="BO49" s="33">
        <v>74.059039999999996</v>
      </c>
      <c r="BP49" s="33">
        <v>78.535939999999997</v>
      </c>
      <c r="BQ49" s="33">
        <v>82.468689999999995</v>
      </c>
      <c r="BR49" s="33">
        <v>85.738969999999995</v>
      </c>
      <c r="BS49" s="33">
        <v>88.022049999999993</v>
      </c>
      <c r="BT49" s="33">
        <v>89.234210000000004</v>
      </c>
      <c r="BU49" s="33">
        <v>89.531099999999995</v>
      </c>
      <c r="BV49" s="33">
        <v>88.800529999999995</v>
      </c>
      <c r="BW49" s="33">
        <v>87.354730000000004</v>
      </c>
      <c r="BX49" s="33">
        <v>84.251909999999995</v>
      </c>
      <c r="BY49" s="33">
        <v>80.250500000000002</v>
      </c>
      <c r="BZ49" s="33">
        <v>77.528270000000006</v>
      </c>
      <c r="CA49" s="33">
        <v>75.655879999999996</v>
      </c>
      <c r="CB49" s="33">
        <v>73.501289999999997</v>
      </c>
      <c r="CC49" s="33">
        <v>71.723730000000003</v>
      </c>
      <c r="CT49" s="34"/>
      <c r="CY49" s="34"/>
      <c r="DC49" s="9">
        <v>684.4076</v>
      </c>
      <c r="DD49" s="9">
        <v>0</v>
      </c>
    </row>
    <row r="50" spans="1:108" x14ac:dyDescent="0.25">
      <c r="A50" s="9" t="s">
        <v>42</v>
      </c>
      <c r="B50" s="9" t="s">
        <v>29</v>
      </c>
      <c r="C50" s="9" t="s">
        <v>15</v>
      </c>
      <c r="D50" s="9" t="s">
        <v>41</v>
      </c>
      <c r="E50" s="9" t="s">
        <v>38</v>
      </c>
      <c r="F50" s="9">
        <v>2024</v>
      </c>
      <c r="G50" s="9">
        <v>5</v>
      </c>
      <c r="H50" s="9"/>
      <c r="BF50" s="33">
        <v>71.924930000000003</v>
      </c>
      <c r="BG50" s="33">
        <v>70.360590000000002</v>
      </c>
      <c r="BH50" s="33">
        <v>68.838399999999993</v>
      </c>
      <c r="BI50" s="33">
        <v>67.427419999999998</v>
      </c>
      <c r="BJ50" s="33">
        <v>66.080799999999996</v>
      </c>
      <c r="BK50" s="33">
        <v>64.966229999999996</v>
      </c>
      <c r="BL50" s="33">
        <v>65.201840000000004</v>
      </c>
      <c r="BM50" s="33">
        <v>68.706720000000004</v>
      </c>
      <c r="BN50" s="33">
        <v>73.32593</v>
      </c>
      <c r="BO50" s="33">
        <v>77.935890000000001</v>
      </c>
      <c r="BP50" s="33">
        <v>81.895809999999997</v>
      </c>
      <c r="BQ50" s="33">
        <v>85.438019999999995</v>
      </c>
      <c r="BR50" s="33">
        <v>88.554130000000001</v>
      </c>
      <c r="BS50" s="33">
        <v>90.948869999999999</v>
      </c>
      <c r="BT50" s="33">
        <v>92.62697</v>
      </c>
      <c r="BU50" s="33">
        <v>93.264060000000001</v>
      </c>
      <c r="BV50" s="33">
        <v>93.123329999999996</v>
      </c>
      <c r="BW50" s="33">
        <v>91.686449999999994</v>
      </c>
      <c r="BX50" s="33">
        <v>89.734030000000004</v>
      </c>
      <c r="BY50" s="33">
        <v>86.535420000000002</v>
      </c>
      <c r="BZ50" s="33">
        <v>82.705470000000005</v>
      </c>
      <c r="CA50" s="33">
        <v>79.688689999999994</v>
      </c>
      <c r="CB50" s="33">
        <v>77.195660000000004</v>
      </c>
      <c r="CC50" s="33">
        <v>74.970219999999998</v>
      </c>
      <c r="DC50" s="9">
        <v>684.4076</v>
      </c>
      <c r="DD50" s="9">
        <v>0</v>
      </c>
    </row>
    <row r="51" spans="1:108" x14ac:dyDescent="0.25">
      <c r="A51" s="9" t="s">
        <v>42</v>
      </c>
      <c r="B51" s="9" t="s">
        <v>29</v>
      </c>
      <c r="C51" s="9" t="s">
        <v>15</v>
      </c>
      <c r="D51" s="9" t="s">
        <v>41</v>
      </c>
      <c r="E51" s="9" t="s">
        <v>38</v>
      </c>
      <c r="F51" s="9">
        <v>2024</v>
      </c>
      <c r="G51" s="9">
        <v>6</v>
      </c>
      <c r="H51" s="9"/>
      <c r="BF51" s="33">
        <v>75.202839999999995</v>
      </c>
      <c r="BG51" s="33">
        <v>73.894660000000002</v>
      </c>
      <c r="BH51" s="33">
        <v>72.604600000000005</v>
      </c>
      <c r="BI51" s="33">
        <v>71.000720000000001</v>
      </c>
      <c r="BJ51" s="33">
        <v>69.941000000000003</v>
      </c>
      <c r="BK51" s="33">
        <v>68.788920000000005</v>
      </c>
      <c r="BL51" s="33">
        <v>69.208510000000004</v>
      </c>
      <c r="BM51" s="33">
        <v>72.583020000000005</v>
      </c>
      <c r="BN51" s="33">
        <v>76.539510000000007</v>
      </c>
      <c r="BO51" s="33">
        <v>81.028350000000003</v>
      </c>
      <c r="BP51" s="33">
        <v>84.54674</v>
      </c>
      <c r="BQ51" s="33">
        <v>87.846609999999998</v>
      </c>
      <c r="BR51" s="33">
        <v>90.640640000000005</v>
      </c>
      <c r="BS51" s="33">
        <v>92.548140000000004</v>
      </c>
      <c r="BT51" s="33">
        <v>94.055729999999997</v>
      </c>
      <c r="BU51" s="33">
        <v>95.194829999999996</v>
      </c>
      <c r="BV51" s="33">
        <v>95.545990000000003</v>
      </c>
      <c r="BW51" s="33">
        <v>94.857550000000003</v>
      </c>
      <c r="BX51" s="33">
        <v>93.055869999999999</v>
      </c>
      <c r="BY51" s="33">
        <v>90.291439999999994</v>
      </c>
      <c r="BZ51" s="33">
        <v>86.423509999999993</v>
      </c>
      <c r="CA51" s="33">
        <v>83.141030000000001</v>
      </c>
      <c r="CB51" s="33">
        <v>80.722149999999999</v>
      </c>
      <c r="CC51" s="33">
        <v>78.467330000000004</v>
      </c>
      <c r="DC51" s="9">
        <v>684.4076</v>
      </c>
      <c r="DD51" s="9">
        <v>0</v>
      </c>
    </row>
    <row r="52" spans="1:108" x14ac:dyDescent="0.25">
      <c r="A52" s="9" t="s">
        <v>42</v>
      </c>
      <c r="B52" s="9" t="s">
        <v>29</v>
      </c>
      <c r="C52" s="9" t="s">
        <v>15</v>
      </c>
      <c r="D52" s="9" t="s">
        <v>41</v>
      </c>
      <c r="E52" s="9" t="s">
        <v>38</v>
      </c>
      <c r="F52" s="9">
        <v>2024</v>
      </c>
      <c r="G52" s="9">
        <v>7</v>
      </c>
      <c r="H52" s="9"/>
      <c r="BF52" s="33">
        <v>79.330029999999994</v>
      </c>
      <c r="BG52" s="33">
        <v>77.124420000000001</v>
      </c>
      <c r="BH52" s="33">
        <v>75.799139999999994</v>
      </c>
      <c r="BI52" s="33">
        <v>74.583740000000006</v>
      </c>
      <c r="BJ52" s="33">
        <v>73.525909999999996</v>
      </c>
      <c r="BK52" s="33">
        <v>72.366420000000005</v>
      </c>
      <c r="BL52" s="33">
        <v>72.255290000000002</v>
      </c>
      <c r="BM52" s="33">
        <v>75.171700000000001</v>
      </c>
      <c r="BN52" s="33">
        <v>79.320170000000005</v>
      </c>
      <c r="BO52" s="33">
        <v>83.759309999999999</v>
      </c>
      <c r="BP52" s="33">
        <v>88.067459999999997</v>
      </c>
      <c r="BQ52" s="33">
        <v>92.006370000000004</v>
      </c>
      <c r="BR52" s="33">
        <v>94.913070000000005</v>
      </c>
      <c r="BS52" s="33">
        <v>97.339119999999994</v>
      </c>
      <c r="BT52" s="33">
        <v>98.836579999999998</v>
      </c>
      <c r="BU52" s="33">
        <v>99.650130000000004</v>
      </c>
      <c r="BV52" s="33">
        <v>99.710849999999994</v>
      </c>
      <c r="BW52" s="33">
        <v>99.001660000000001</v>
      </c>
      <c r="BX52" s="33">
        <v>97.218260000000001</v>
      </c>
      <c r="BY52" s="33">
        <v>93.980109999999996</v>
      </c>
      <c r="BZ52" s="33">
        <v>89.649879999999996</v>
      </c>
      <c r="CA52" s="33">
        <v>86.217370000000003</v>
      </c>
      <c r="CB52" s="33">
        <v>83.587969999999999</v>
      </c>
      <c r="CC52" s="33">
        <v>81.561040000000006</v>
      </c>
      <c r="DC52" s="9">
        <v>684.4076</v>
      </c>
      <c r="DD52" s="9">
        <v>0</v>
      </c>
    </row>
    <row r="53" spans="1:108" x14ac:dyDescent="0.25">
      <c r="A53" s="9" t="s">
        <v>42</v>
      </c>
      <c r="B53" s="9" t="s">
        <v>29</v>
      </c>
      <c r="C53" s="9" t="s">
        <v>15</v>
      </c>
      <c r="D53" s="9" t="s">
        <v>41</v>
      </c>
      <c r="E53" s="9" t="s">
        <v>38</v>
      </c>
      <c r="F53" s="9">
        <v>2024</v>
      </c>
      <c r="G53" s="9">
        <v>8</v>
      </c>
      <c r="H53" s="9"/>
      <c r="BF53" s="33">
        <v>77.099800000000002</v>
      </c>
      <c r="BG53" s="33">
        <v>75.865799999999993</v>
      </c>
      <c r="BH53" s="33">
        <v>74.510329999999996</v>
      </c>
      <c r="BI53" s="33">
        <v>73.494609999999994</v>
      </c>
      <c r="BJ53" s="33">
        <v>72.06044</v>
      </c>
      <c r="BK53" s="33">
        <v>71.235820000000004</v>
      </c>
      <c r="BL53" s="33">
        <v>70.758219999999994</v>
      </c>
      <c r="BM53" s="33">
        <v>72.989019999999996</v>
      </c>
      <c r="BN53" s="33">
        <v>77.148099999999999</v>
      </c>
      <c r="BO53" s="33">
        <v>81.550579999999997</v>
      </c>
      <c r="BP53" s="33">
        <v>85.821759999999998</v>
      </c>
      <c r="BQ53" s="33">
        <v>89.505269999999996</v>
      </c>
      <c r="BR53" s="33">
        <v>92.841930000000005</v>
      </c>
      <c r="BS53" s="33">
        <v>94.900300000000001</v>
      </c>
      <c r="BT53" s="33">
        <v>96.243459999999999</v>
      </c>
      <c r="BU53" s="33">
        <v>97.200230000000005</v>
      </c>
      <c r="BV53" s="33">
        <v>96.991349999999997</v>
      </c>
      <c r="BW53" s="33">
        <v>95.880809999999997</v>
      </c>
      <c r="BX53" s="33">
        <v>93.573070000000001</v>
      </c>
      <c r="BY53" s="33">
        <v>89.904830000000004</v>
      </c>
      <c r="BZ53" s="33">
        <v>85.785910000000001</v>
      </c>
      <c r="CA53" s="33">
        <v>82.947289999999995</v>
      </c>
      <c r="CB53" s="33">
        <v>80.368250000000003</v>
      </c>
      <c r="CC53" s="33">
        <v>78.477400000000003</v>
      </c>
      <c r="DC53" s="9">
        <v>684.4076</v>
      </c>
      <c r="DD53" s="9">
        <v>0</v>
      </c>
    </row>
    <row r="54" spans="1:108" x14ac:dyDescent="0.25">
      <c r="A54" s="9" t="s">
        <v>42</v>
      </c>
      <c r="B54" s="9" t="s">
        <v>29</v>
      </c>
      <c r="C54" s="9" t="s">
        <v>15</v>
      </c>
      <c r="D54" s="9" t="s">
        <v>41</v>
      </c>
      <c r="E54" s="9" t="s">
        <v>38</v>
      </c>
      <c r="F54" s="9">
        <v>2024</v>
      </c>
      <c r="G54" s="9">
        <v>9</v>
      </c>
      <c r="H54" s="9"/>
      <c r="BF54" s="33">
        <v>72.88776</v>
      </c>
      <c r="BG54" s="33">
        <v>71.151759999999996</v>
      </c>
      <c r="BH54" s="33">
        <v>69.861549999999994</v>
      </c>
      <c r="BI54" s="33">
        <v>68.650229999999993</v>
      </c>
      <c r="BJ54" s="33">
        <v>67.537139999999994</v>
      </c>
      <c r="BK54" s="33">
        <v>66.652739999999994</v>
      </c>
      <c r="BL54" s="33">
        <v>66.183480000000003</v>
      </c>
      <c r="BM54" s="33">
        <v>67.740889999999993</v>
      </c>
      <c r="BN54" s="33">
        <v>72.092169999999996</v>
      </c>
      <c r="BO54" s="33">
        <v>77.462320000000005</v>
      </c>
      <c r="BP54" s="33">
        <v>82.00676</v>
      </c>
      <c r="BQ54" s="33">
        <v>85.93374</v>
      </c>
      <c r="BR54" s="33">
        <v>89.140140000000002</v>
      </c>
      <c r="BS54" s="33">
        <v>91.595010000000002</v>
      </c>
      <c r="BT54" s="33">
        <v>93.098510000000005</v>
      </c>
      <c r="BU54" s="33">
        <v>93.991299999999995</v>
      </c>
      <c r="BV54" s="33">
        <v>94.097549999999998</v>
      </c>
      <c r="BW54" s="33">
        <v>92.841700000000003</v>
      </c>
      <c r="BX54" s="33">
        <v>90.256299999999996</v>
      </c>
      <c r="BY54" s="33">
        <v>85.782439999999994</v>
      </c>
      <c r="BZ54" s="33">
        <v>82.169210000000007</v>
      </c>
      <c r="CA54" s="33">
        <v>79.383279999999999</v>
      </c>
      <c r="CB54" s="33">
        <v>77.128929999999997</v>
      </c>
      <c r="CC54" s="33">
        <v>75.146420000000006</v>
      </c>
      <c r="DC54" s="9">
        <v>684.4076</v>
      </c>
      <c r="DD54" s="9">
        <v>0</v>
      </c>
    </row>
    <row r="55" spans="1:108" x14ac:dyDescent="0.25">
      <c r="A55" s="9" t="s">
        <v>42</v>
      </c>
      <c r="B55" s="9" t="s">
        <v>29</v>
      </c>
      <c r="C55" s="9" t="s">
        <v>15</v>
      </c>
      <c r="D55" s="9" t="s">
        <v>41</v>
      </c>
      <c r="E55" s="9" t="s">
        <v>38</v>
      </c>
      <c r="F55" s="9">
        <v>2024</v>
      </c>
      <c r="G55" s="9">
        <v>10</v>
      </c>
      <c r="H55" s="9"/>
      <c r="BF55" s="33">
        <v>70.682050000000004</v>
      </c>
      <c r="BG55" s="33">
        <v>69.238579999999999</v>
      </c>
      <c r="BH55" s="33">
        <v>68.250609999999995</v>
      </c>
      <c r="BI55" s="33">
        <v>67.341800000000006</v>
      </c>
      <c r="BJ55" s="33">
        <v>65.99485</v>
      </c>
      <c r="BK55" s="33">
        <v>65.222579999999994</v>
      </c>
      <c r="BL55" s="33">
        <v>64.584249999999997</v>
      </c>
      <c r="BM55" s="33">
        <v>65.230069999999998</v>
      </c>
      <c r="BN55" s="33">
        <v>69.105890000000002</v>
      </c>
      <c r="BO55" s="33">
        <v>74.059039999999996</v>
      </c>
      <c r="BP55" s="33">
        <v>78.535939999999997</v>
      </c>
      <c r="BQ55" s="33">
        <v>82.468689999999995</v>
      </c>
      <c r="BR55" s="33">
        <v>85.738969999999995</v>
      </c>
      <c r="BS55" s="33">
        <v>88.022049999999993</v>
      </c>
      <c r="BT55" s="33">
        <v>89.234210000000004</v>
      </c>
      <c r="BU55" s="33">
        <v>89.531099999999995</v>
      </c>
      <c r="BV55" s="33">
        <v>88.800529999999995</v>
      </c>
      <c r="BW55" s="33">
        <v>87.354730000000004</v>
      </c>
      <c r="BX55" s="33">
        <v>84.251909999999995</v>
      </c>
      <c r="BY55" s="33">
        <v>80.250500000000002</v>
      </c>
      <c r="BZ55" s="33">
        <v>77.528270000000006</v>
      </c>
      <c r="CA55" s="33">
        <v>75.655879999999996</v>
      </c>
      <c r="CB55" s="33">
        <v>73.501289999999997</v>
      </c>
      <c r="CC55" s="33">
        <v>71.723730000000003</v>
      </c>
      <c r="CT55" s="34"/>
      <c r="CY55" s="34"/>
      <c r="DC55" s="9">
        <v>684.4076</v>
      </c>
      <c r="DD55" s="9">
        <v>0</v>
      </c>
    </row>
    <row r="56" spans="1:108" x14ac:dyDescent="0.25">
      <c r="A56" s="9" t="s">
        <v>42</v>
      </c>
      <c r="B56" s="9" t="s">
        <v>29</v>
      </c>
      <c r="C56" s="9" t="s">
        <v>15</v>
      </c>
      <c r="D56" s="9" t="s">
        <v>41</v>
      </c>
      <c r="E56" s="9" t="s">
        <v>38</v>
      </c>
      <c r="F56" s="9">
        <v>2025</v>
      </c>
      <c r="G56" s="9">
        <v>5</v>
      </c>
      <c r="H56" s="9"/>
      <c r="BF56" s="33">
        <v>71.924930000000003</v>
      </c>
      <c r="BG56" s="33">
        <v>70.360590000000002</v>
      </c>
      <c r="BH56" s="33">
        <v>68.838399999999993</v>
      </c>
      <c r="BI56" s="33">
        <v>67.427419999999998</v>
      </c>
      <c r="BJ56" s="33">
        <v>66.080799999999996</v>
      </c>
      <c r="BK56" s="33">
        <v>64.966229999999996</v>
      </c>
      <c r="BL56" s="33">
        <v>65.201840000000004</v>
      </c>
      <c r="BM56" s="33">
        <v>68.706720000000004</v>
      </c>
      <c r="BN56" s="33">
        <v>73.32593</v>
      </c>
      <c r="BO56" s="33">
        <v>77.935890000000001</v>
      </c>
      <c r="BP56" s="33">
        <v>81.895809999999997</v>
      </c>
      <c r="BQ56" s="33">
        <v>85.438019999999995</v>
      </c>
      <c r="BR56" s="33">
        <v>88.554130000000001</v>
      </c>
      <c r="BS56" s="33">
        <v>90.948869999999999</v>
      </c>
      <c r="BT56" s="33">
        <v>92.62697</v>
      </c>
      <c r="BU56" s="33">
        <v>93.264060000000001</v>
      </c>
      <c r="BV56" s="33">
        <v>93.123329999999996</v>
      </c>
      <c r="BW56" s="33">
        <v>91.686449999999994</v>
      </c>
      <c r="BX56" s="33">
        <v>89.734030000000004</v>
      </c>
      <c r="BY56" s="33">
        <v>86.535420000000002</v>
      </c>
      <c r="BZ56" s="33">
        <v>82.705470000000005</v>
      </c>
      <c r="CA56" s="33">
        <v>79.688689999999994</v>
      </c>
      <c r="CB56" s="33">
        <v>77.195660000000004</v>
      </c>
      <c r="CC56" s="33">
        <v>74.970219999999998</v>
      </c>
      <c r="DC56" s="9">
        <v>684.4076</v>
      </c>
      <c r="DD56" s="9">
        <v>0</v>
      </c>
    </row>
    <row r="57" spans="1:108" x14ac:dyDescent="0.25">
      <c r="A57" s="9" t="s">
        <v>42</v>
      </c>
      <c r="B57" s="9" t="s">
        <v>29</v>
      </c>
      <c r="C57" s="9" t="s">
        <v>15</v>
      </c>
      <c r="D57" s="9" t="s">
        <v>41</v>
      </c>
      <c r="E57" s="9" t="s">
        <v>38</v>
      </c>
      <c r="F57" s="9">
        <v>2025</v>
      </c>
      <c r="G57" s="9">
        <v>6</v>
      </c>
      <c r="H57" s="9"/>
      <c r="BF57" s="33">
        <v>75.202839999999995</v>
      </c>
      <c r="BG57" s="33">
        <v>73.894660000000002</v>
      </c>
      <c r="BH57" s="33">
        <v>72.604600000000005</v>
      </c>
      <c r="BI57" s="33">
        <v>71.000720000000001</v>
      </c>
      <c r="BJ57" s="33">
        <v>69.941000000000003</v>
      </c>
      <c r="BK57" s="33">
        <v>68.788920000000005</v>
      </c>
      <c r="BL57" s="33">
        <v>69.208510000000004</v>
      </c>
      <c r="BM57" s="33">
        <v>72.583020000000005</v>
      </c>
      <c r="BN57" s="33">
        <v>76.539510000000007</v>
      </c>
      <c r="BO57" s="33">
        <v>81.028350000000003</v>
      </c>
      <c r="BP57" s="33">
        <v>84.54674</v>
      </c>
      <c r="BQ57" s="33">
        <v>87.846609999999998</v>
      </c>
      <c r="BR57" s="33">
        <v>90.640640000000005</v>
      </c>
      <c r="BS57" s="33">
        <v>92.548140000000004</v>
      </c>
      <c r="BT57" s="33">
        <v>94.055729999999997</v>
      </c>
      <c r="BU57" s="33">
        <v>95.194829999999996</v>
      </c>
      <c r="BV57" s="33">
        <v>95.545990000000003</v>
      </c>
      <c r="BW57" s="33">
        <v>94.857550000000003</v>
      </c>
      <c r="BX57" s="33">
        <v>93.055869999999999</v>
      </c>
      <c r="BY57" s="33">
        <v>90.291439999999994</v>
      </c>
      <c r="BZ57" s="33">
        <v>86.423509999999993</v>
      </c>
      <c r="CA57" s="33">
        <v>83.141030000000001</v>
      </c>
      <c r="CB57" s="33">
        <v>80.722149999999999</v>
      </c>
      <c r="CC57" s="33">
        <v>78.467330000000004</v>
      </c>
      <c r="DC57" s="9">
        <v>684.4076</v>
      </c>
      <c r="DD57" s="9">
        <v>0</v>
      </c>
    </row>
    <row r="58" spans="1:108" x14ac:dyDescent="0.25">
      <c r="A58" s="9" t="s">
        <v>42</v>
      </c>
      <c r="B58" s="9" t="s">
        <v>29</v>
      </c>
      <c r="C58" s="9" t="s">
        <v>15</v>
      </c>
      <c r="D58" s="9" t="s">
        <v>41</v>
      </c>
      <c r="E58" s="9" t="s">
        <v>38</v>
      </c>
      <c r="F58" s="9">
        <v>2025</v>
      </c>
      <c r="G58" s="9">
        <v>7</v>
      </c>
      <c r="H58" s="9"/>
      <c r="BF58" s="33">
        <v>79.330029999999994</v>
      </c>
      <c r="BG58" s="33">
        <v>77.124420000000001</v>
      </c>
      <c r="BH58" s="33">
        <v>75.799139999999994</v>
      </c>
      <c r="BI58" s="33">
        <v>74.583740000000006</v>
      </c>
      <c r="BJ58" s="33">
        <v>73.525909999999996</v>
      </c>
      <c r="BK58" s="33">
        <v>72.366420000000005</v>
      </c>
      <c r="BL58" s="33">
        <v>72.255290000000002</v>
      </c>
      <c r="BM58" s="33">
        <v>75.171700000000001</v>
      </c>
      <c r="BN58" s="33">
        <v>79.320170000000005</v>
      </c>
      <c r="BO58" s="33">
        <v>83.759309999999999</v>
      </c>
      <c r="BP58" s="33">
        <v>88.067459999999997</v>
      </c>
      <c r="BQ58" s="33">
        <v>92.006370000000004</v>
      </c>
      <c r="BR58" s="33">
        <v>94.913070000000005</v>
      </c>
      <c r="BS58" s="33">
        <v>97.339119999999994</v>
      </c>
      <c r="BT58" s="33">
        <v>98.836579999999998</v>
      </c>
      <c r="BU58" s="33">
        <v>99.650130000000004</v>
      </c>
      <c r="BV58" s="33">
        <v>99.710849999999994</v>
      </c>
      <c r="BW58" s="33">
        <v>99.001660000000001</v>
      </c>
      <c r="BX58" s="33">
        <v>97.218260000000001</v>
      </c>
      <c r="BY58" s="33">
        <v>93.980109999999996</v>
      </c>
      <c r="BZ58" s="33">
        <v>89.649879999999996</v>
      </c>
      <c r="CA58" s="33">
        <v>86.217370000000003</v>
      </c>
      <c r="CB58" s="33">
        <v>83.587969999999999</v>
      </c>
      <c r="CC58" s="33">
        <v>81.561040000000006</v>
      </c>
      <c r="DC58" s="9">
        <v>684.4076</v>
      </c>
      <c r="DD58" s="9">
        <v>0</v>
      </c>
    </row>
    <row r="59" spans="1:108" x14ac:dyDescent="0.25">
      <c r="A59" s="9" t="s">
        <v>42</v>
      </c>
      <c r="B59" s="9" t="s">
        <v>29</v>
      </c>
      <c r="C59" s="9" t="s">
        <v>15</v>
      </c>
      <c r="D59" s="9" t="s">
        <v>41</v>
      </c>
      <c r="E59" s="9" t="s">
        <v>38</v>
      </c>
      <c r="F59" s="9">
        <v>2025</v>
      </c>
      <c r="G59" s="9">
        <v>8</v>
      </c>
      <c r="H59" s="9"/>
      <c r="BF59" s="33">
        <v>77.099800000000002</v>
      </c>
      <c r="BG59" s="33">
        <v>75.865799999999993</v>
      </c>
      <c r="BH59" s="33">
        <v>74.510329999999996</v>
      </c>
      <c r="BI59" s="33">
        <v>73.494609999999994</v>
      </c>
      <c r="BJ59" s="33">
        <v>72.06044</v>
      </c>
      <c r="BK59" s="33">
        <v>71.235820000000004</v>
      </c>
      <c r="BL59" s="33">
        <v>70.758219999999994</v>
      </c>
      <c r="BM59" s="33">
        <v>72.989019999999996</v>
      </c>
      <c r="BN59" s="33">
        <v>77.148099999999999</v>
      </c>
      <c r="BO59" s="33">
        <v>81.550579999999997</v>
      </c>
      <c r="BP59" s="33">
        <v>85.821759999999998</v>
      </c>
      <c r="BQ59" s="33">
        <v>89.505269999999996</v>
      </c>
      <c r="BR59" s="33">
        <v>92.841930000000005</v>
      </c>
      <c r="BS59" s="33">
        <v>94.900300000000001</v>
      </c>
      <c r="BT59" s="33">
        <v>96.243459999999999</v>
      </c>
      <c r="BU59" s="33">
        <v>97.200230000000005</v>
      </c>
      <c r="BV59" s="33">
        <v>96.991349999999997</v>
      </c>
      <c r="BW59" s="33">
        <v>95.880809999999997</v>
      </c>
      <c r="BX59" s="33">
        <v>93.573070000000001</v>
      </c>
      <c r="BY59" s="33">
        <v>89.904830000000004</v>
      </c>
      <c r="BZ59" s="33">
        <v>85.785910000000001</v>
      </c>
      <c r="CA59" s="33">
        <v>82.947289999999995</v>
      </c>
      <c r="CB59" s="33">
        <v>80.368250000000003</v>
      </c>
      <c r="CC59" s="33">
        <v>78.477400000000003</v>
      </c>
      <c r="DC59" s="9">
        <v>684.4076</v>
      </c>
      <c r="DD59" s="9">
        <v>0</v>
      </c>
    </row>
    <row r="60" spans="1:108" x14ac:dyDescent="0.25">
      <c r="A60" s="9" t="s">
        <v>42</v>
      </c>
      <c r="B60" s="9" t="s">
        <v>29</v>
      </c>
      <c r="C60" s="9" t="s">
        <v>15</v>
      </c>
      <c r="D60" s="9" t="s">
        <v>41</v>
      </c>
      <c r="E60" s="9" t="s">
        <v>38</v>
      </c>
      <c r="F60" s="9">
        <v>2025</v>
      </c>
      <c r="G60" s="9">
        <v>9</v>
      </c>
      <c r="H60" s="9"/>
      <c r="BF60" s="33">
        <v>72.88776</v>
      </c>
      <c r="BG60" s="33">
        <v>71.151759999999996</v>
      </c>
      <c r="BH60" s="33">
        <v>69.861549999999994</v>
      </c>
      <c r="BI60" s="33">
        <v>68.650229999999993</v>
      </c>
      <c r="BJ60" s="33">
        <v>67.537139999999994</v>
      </c>
      <c r="BK60" s="33">
        <v>66.652739999999994</v>
      </c>
      <c r="BL60" s="33">
        <v>66.183480000000003</v>
      </c>
      <c r="BM60" s="33">
        <v>67.740889999999993</v>
      </c>
      <c r="BN60" s="33">
        <v>72.092169999999996</v>
      </c>
      <c r="BO60" s="33">
        <v>77.462320000000005</v>
      </c>
      <c r="BP60" s="33">
        <v>82.00676</v>
      </c>
      <c r="BQ60" s="33">
        <v>85.93374</v>
      </c>
      <c r="BR60" s="33">
        <v>89.140140000000002</v>
      </c>
      <c r="BS60" s="33">
        <v>91.595010000000002</v>
      </c>
      <c r="BT60" s="33">
        <v>93.098510000000005</v>
      </c>
      <c r="BU60" s="33">
        <v>93.991299999999995</v>
      </c>
      <c r="BV60" s="33">
        <v>94.097549999999998</v>
      </c>
      <c r="BW60" s="33">
        <v>92.841700000000003</v>
      </c>
      <c r="BX60" s="33">
        <v>90.256299999999996</v>
      </c>
      <c r="BY60" s="33">
        <v>85.782439999999994</v>
      </c>
      <c r="BZ60" s="33">
        <v>82.169210000000007</v>
      </c>
      <c r="CA60" s="33">
        <v>79.383279999999999</v>
      </c>
      <c r="CB60" s="33">
        <v>77.128929999999997</v>
      </c>
      <c r="CC60" s="33">
        <v>75.146420000000006</v>
      </c>
      <c r="DC60" s="9">
        <v>684.4076</v>
      </c>
      <c r="DD60" s="9">
        <v>0</v>
      </c>
    </row>
    <row r="61" spans="1:108" x14ac:dyDescent="0.25">
      <c r="A61" s="9" t="s">
        <v>42</v>
      </c>
      <c r="B61" s="9" t="s">
        <v>29</v>
      </c>
      <c r="C61" s="9" t="s">
        <v>15</v>
      </c>
      <c r="D61" s="9" t="s">
        <v>41</v>
      </c>
      <c r="E61" s="9" t="s">
        <v>38</v>
      </c>
      <c r="F61" s="9">
        <v>2025</v>
      </c>
      <c r="G61" s="9">
        <v>10</v>
      </c>
      <c r="H61" s="9"/>
      <c r="BF61" s="33">
        <v>70.682050000000004</v>
      </c>
      <c r="BG61" s="33">
        <v>69.238579999999999</v>
      </c>
      <c r="BH61" s="33">
        <v>68.250609999999995</v>
      </c>
      <c r="BI61" s="33">
        <v>67.341800000000006</v>
      </c>
      <c r="BJ61" s="33">
        <v>65.99485</v>
      </c>
      <c r="BK61" s="33">
        <v>65.222579999999994</v>
      </c>
      <c r="BL61" s="33">
        <v>64.584249999999997</v>
      </c>
      <c r="BM61" s="33">
        <v>65.230069999999998</v>
      </c>
      <c r="BN61" s="33">
        <v>69.105890000000002</v>
      </c>
      <c r="BO61" s="33">
        <v>74.059039999999996</v>
      </c>
      <c r="BP61" s="33">
        <v>78.535939999999997</v>
      </c>
      <c r="BQ61" s="33">
        <v>82.468689999999995</v>
      </c>
      <c r="BR61" s="33">
        <v>85.738969999999995</v>
      </c>
      <c r="BS61" s="33">
        <v>88.022049999999993</v>
      </c>
      <c r="BT61" s="33">
        <v>89.234210000000004</v>
      </c>
      <c r="BU61" s="33">
        <v>89.531099999999995</v>
      </c>
      <c r="BV61" s="33">
        <v>88.800529999999995</v>
      </c>
      <c r="BW61" s="33">
        <v>87.354730000000004</v>
      </c>
      <c r="BX61" s="33">
        <v>84.251909999999995</v>
      </c>
      <c r="BY61" s="33">
        <v>80.250500000000002</v>
      </c>
      <c r="BZ61" s="33">
        <v>77.528270000000006</v>
      </c>
      <c r="CA61" s="33">
        <v>75.655879999999996</v>
      </c>
      <c r="CB61" s="33">
        <v>73.501289999999997</v>
      </c>
      <c r="CC61" s="33">
        <v>71.723730000000003</v>
      </c>
      <c r="CT61" s="34"/>
      <c r="CY61" s="34"/>
      <c r="DC61" s="9">
        <v>684.4076</v>
      </c>
      <c r="DD61" s="9">
        <v>0</v>
      </c>
    </row>
    <row r="62" spans="1:108" x14ac:dyDescent="0.25">
      <c r="A62" s="9" t="s">
        <v>42</v>
      </c>
      <c r="B62" s="9" t="s">
        <v>29</v>
      </c>
      <c r="C62" s="9" t="s">
        <v>15</v>
      </c>
      <c r="D62" s="9" t="s">
        <v>41</v>
      </c>
      <c r="E62" s="9" t="s">
        <v>38</v>
      </c>
      <c r="F62" s="9">
        <v>2026</v>
      </c>
      <c r="G62" s="9">
        <v>5</v>
      </c>
      <c r="H62" s="9"/>
      <c r="BF62" s="33">
        <v>71.924930000000003</v>
      </c>
      <c r="BG62" s="33">
        <v>70.360590000000002</v>
      </c>
      <c r="BH62" s="33">
        <v>68.838399999999993</v>
      </c>
      <c r="BI62" s="33">
        <v>67.427419999999998</v>
      </c>
      <c r="BJ62" s="33">
        <v>66.080799999999996</v>
      </c>
      <c r="BK62" s="33">
        <v>64.966229999999996</v>
      </c>
      <c r="BL62" s="33">
        <v>65.201840000000004</v>
      </c>
      <c r="BM62" s="33">
        <v>68.706720000000004</v>
      </c>
      <c r="BN62" s="33">
        <v>73.32593</v>
      </c>
      <c r="BO62" s="33">
        <v>77.935890000000001</v>
      </c>
      <c r="BP62" s="33">
        <v>81.895809999999997</v>
      </c>
      <c r="BQ62" s="33">
        <v>85.438019999999995</v>
      </c>
      <c r="BR62" s="33">
        <v>88.554130000000001</v>
      </c>
      <c r="BS62" s="33">
        <v>90.948869999999999</v>
      </c>
      <c r="BT62" s="33">
        <v>92.62697</v>
      </c>
      <c r="BU62" s="33">
        <v>93.264060000000001</v>
      </c>
      <c r="BV62" s="33">
        <v>93.123329999999996</v>
      </c>
      <c r="BW62" s="33">
        <v>91.686449999999994</v>
      </c>
      <c r="BX62" s="33">
        <v>89.734030000000004</v>
      </c>
      <c r="BY62" s="33">
        <v>86.535420000000002</v>
      </c>
      <c r="BZ62" s="33">
        <v>82.705470000000005</v>
      </c>
      <c r="CA62" s="33">
        <v>79.688689999999994</v>
      </c>
      <c r="CB62" s="33">
        <v>77.195660000000004</v>
      </c>
      <c r="CC62" s="33">
        <v>74.970219999999998</v>
      </c>
      <c r="DC62" s="9">
        <v>684.4076</v>
      </c>
      <c r="DD62" s="9">
        <v>0</v>
      </c>
    </row>
    <row r="63" spans="1:108" x14ac:dyDescent="0.25">
      <c r="A63" s="9" t="s">
        <v>42</v>
      </c>
      <c r="B63" s="9" t="s">
        <v>29</v>
      </c>
      <c r="C63" s="9" t="s">
        <v>15</v>
      </c>
      <c r="D63" s="9" t="s">
        <v>41</v>
      </c>
      <c r="E63" s="9" t="s">
        <v>38</v>
      </c>
      <c r="F63" s="9">
        <v>2026</v>
      </c>
      <c r="G63" s="9">
        <v>6</v>
      </c>
      <c r="H63" s="9"/>
      <c r="BF63" s="33">
        <v>75.202839999999995</v>
      </c>
      <c r="BG63" s="33">
        <v>73.894660000000002</v>
      </c>
      <c r="BH63" s="33">
        <v>72.604600000000005</v>
      </c>
      <c r="BI63" s="33">
        <v>71.000720000000001</v>
      </c>
      <c r="BJ63" s="33">
        <v>69.941000000000003</v>
      </c>
      <c r="BK63" s="33">
        <v>68.788920000000005</v>
      </c>
      <c r="BL63" s="33">
        <v>69.208510000000004</v>
      </c>
      <c r="BM63" s="33">
        <v>72.583020000000005</v>
      </c>
      <c r="BN63" s="33">
        <v>76.539510000000007</v>
      </c>
      <c r="BO63" s="33">
        <v>81.028350000000003</v>
      </c>
      <c r="BP63" s="33">
        <v>84.54674</v>
      </c>
      <c r="BQ63" s="33">
        <v>87.846609999999998</v>
      </c>
      <c r="BR63" s="33">
        <v>90.640640000000005</v>
      </c>
      <c r="BS63" s="33">
        <v>92.548140000000004</v>
      </c>
      <c r="BT63" s="33">
        <v>94.055729999999997</v>
      </c>
      <c r="BU63" s="33">
        <v>95.194829999999996</v>
      </c>
      <c r="BV63" s="33">
        <v>95.545990000000003</v>
      </c>
      <c r="BW63" s="33">
        <v>94.857550000000003</v>
      </c>
      <c r="BX63" s="33">
        <v>93.055869999999999</v>
      </c>
      <c r="BY63" s="33">
        <v>90.291439999999994</v>
      </c>
      <c r="BZ63" s="33">
        <v>86.423509999999993</v>
      </c>
      <c r="CA63" s="33">
        <v>83.141030000000001</v>
      </c>
      <c r="CB63" s="33">
        <v>80.722149999999999</v>
      </c>
      <c r="CC63" s="33">
        <v>78.467330000000004</v>
      </c>
      <c r="DC63" s="9">
        <v>684.4076</v>
      </c>
      <c r="DD63" s="9">
        <v>0</v>
      </c>
    </row>
    <row r="64" spans="1:108" x14ac:dyDescent="0.25">
      <c r="A64" s="9" t="s">
        <v>42</v>
      </c>
      <c r="B64" s="9" t="s">
        <v>29</v>
      </c>
      <c r="C64" s="9" t="s">
        <v>15</v>
      </c>
      <c r="D64" s="9" t="s">
        <v>41</v>
      </c>
      <c r="E64" s="9" t="s">
        <v>38</v>
      </c>
      <c r="F64" s="9">
        <v>2026</v>
      </c>
      <c r="G64" s="9">
        <v>7</v>
      </c>
      <c r="H64" s="9"/>
      <c r="BF64" s="33">
        <v>79.330029999999994</v>
      </c>
      <c r="BG64" s="33">
        <v>77.124420000000001</v>
      </c>
      <c r="BH64" s="33">
        <v>75.799139999999994</v>
      </c>
      <c r="BI64" s="33">
        <v>74.583740000000006</v>
      </c>
      <c r="BJ64" s="33">
        <v>73.525909999999996</v>
      </c>
      <c r="BK64" s="33">
        <v>72.366420000000005</v>
      </c>
      <c r="BL64" s="33">
        <v>72.255290000000002</v>
      </c>
      <c r="BM64" s="33">
        <v>75.171700000000001</v>
      </c>
      <c r="BN64" s="33">
        <v>79.320170000000005</v>
      </c>
      <c r="BO64" s="33">
        <v>83.759309999999999</v>
      </c>
      <c r="BP64" s="33">
        <v>88.067459999999997</v>
      </c>
      <c r="BQ64" s="33">
        <v>92.006370000000004</v>
      </c>
      <c r="BR64" s="33">
        <v>94.913070000000005</v>
      </c>
      <c r="BS64" s="33">
        <v>97.339119999999994</v>
      </c>
      <c r="BT64" s="33">
        <v>98.836579999999998</v>
      </c>
      <c r="BU64" s="33">
        <v>99.650130000000004</v>
      </c>
      <c r="BV64" s="33">
        <v>99.710849999999994</v>
      </c>
      <c r="BW64" s="33">
        <v>99.001660000000001</v>
      </c>
      <c r="BX64" s="33">
        <v>97.218260000000001</v>
      </c>
      <c r="BY64" s="33">
        <v>93.980109999999996</v>
      </c>
      <c r="BZ64" s="33">
        <v>89.649879999999996</v>
      </c>
      <c r="CA64" s="33">
        <v>86.217370000000003</v>
      </c>
      <c r="CB64" s="33">
        <v>83.587969999999999</v>
      </c>
      <c r="CC64" s="33">
        <v>81.561040000000006</v>
      </c>
      <c r="DC64" s="9">
        <v>684.4076</v>
      </c>
      <c r="DD64" s="9">
        <v>0</v>
      </c>
    </row>
    <row r="65" spans="1:108" x14ac:dyDescent="0.25">
      <c r="A65" s="9" t="s">
        <v>42</v>
      </c>
      <c r="B65" s="9" t="s">
        <v>29</v>
      </c>
      <c r="C65" s="9" t="s">
        <v>15</v>
      </c>
      <c r="D65" s="9" t="s">
        <v>41</v>
      </c>
      <c r="E65" s="9" t="s">
        <v>38</v>
      </c>
      <c r="F65" s="9">
        <v>2026</v>
      </c>
      <c r="G65" s="9">
        <v>8</v>
      </c>
      <c r="H65" s="9"/>
      <c r="BF65" s="33">
        <v>77.099800000000002</v>
      </c>
      <c r="BG65" s="33">
        <v>75.865799999999993</v>
      </c>
      <c r="BH65" s="33">
        <v>74.510329999999996</v>
      </c>
      <c r="BI65" s="33">
        <v>73.494609999999994</v>
      </c>
      <c r="BJ65" s="33">
        <v>72.06044</v>
      </c>
      <c r="BK65" s="33">
        <v>71.235820000000004</v>
      </c>
      <c r="BL65" s="33">
        <v>70.758219999999994</v>
      </c>
      <c r="BM65" s="33">
        <v>72.989019999999996</v>
      </c>
      <c r="BN65" s="33">
        <v>77.148099999999999</v>
      </c>
      <c r="BO65" s="33">
        <v>81.550579999999997</v>
      </c>
      <c r="BP65" s="33">
        <v>85.821759999999998</v>
      </c>
      <c r="BQ65" s="33">
        <v>89.505269999999996</v>
      </c>
      <c r="BR65" s="33">
        <v>92.841930000000005</v>
      </c>
      <c r="BS65" s="33">
        <v>94.900300000000001</v>
      </c>
      <c r="BT65" s="33">
        <v>96.243459999999999</v>
      </c>
      <c r="BU65" s="33">
        <v>97.200230000000005</v>
      </c>
      <c r="BV65" s="33">
        <v>96.991349999999997</v>
      </c>
      <c r="BW65" s="33">
        <v>95.880809999999997</v>
      </c>
      <c r="BX65" s="33">
        <v>93.573070000000001</v>
      </c>
      <c r="BY65" s="33">
        <v>89.904830000000004</v>
      </c>
      <c r="BZ65" s="33">
        <v>85.785910000000001</v>
      </c>
      <c r="CA65" s="33">
        <v>82.947289999999995</v>
      </c>
      <c r="CB65" s="33">
        <v>80.368250000000003</v>
      </c>
      <c r="CC65" s="33">
        <v>78.477400000000003</v>
      </c>
      <c r="DC65" s="9">
        <v>684.4076</v>
      </c>
      <c r="DD65" s="9">
        <v>0</v>
      </c>
    </row>
    <row r="66" spans="1:108" x14ac:dyDescent="0.25">
      <c r="A66" s="9" t="s">
        <v>42</v>
      </c>
      <c r="B66" s="9" t="s">
        <v>29</v>
      </c>
      <c r="C66" s="9" t="s">
        <v>15</v>
      </c>
      <c r="D66" s="9" t="s">
        <v>41</v>
      </c>
      <c r="E66" s="9" t="s">
        <v>38</v>
      </c>
      <c r="F66" s="9">
        <v>2026</v>
      </c>
      <c r="G66" s="9">
        <v>9</v>
      </c>
      <c r="H66" s="9"/>
      <c r="BF66" s="33">
        <v>72.88776</v>
      </c>
      <c r="BG66" s="33">
        <v>71.151759999999996</v>
      </c>
      <c r="BH66" s="33">
        <v>69.861549999999994</v>
      </c>
      <c r="BI66" s="33">
        <v>68.650229999999993</v>
      </c>
      <c r="BJ66" s="33">
        <v>67.537139999999994</v>
      </c>
      <c r="BK66" s="33">
        <v>66.652739999999994</v>
      </c>
      <c r="BL66" s="33">
        <v>66.183480000000003</v>
      </c>
      <c r="BM66" s="33">
        <v>67.740889999999993</v>
      </c>
      <c r="BN66" s="33">
        <v>72.092169999999996</v>
      </c>
      <c r="BO66" s="33">
        <v>77.462320000000005</v>
      </c>
      <c r="BP66" s="33">
        <v>82.00676</v>
      </c>
      <c r="BQ66" s="33">
        <v>85.93374</v>
      </c>
      <c r="BR66" s="33">
        <v>89.140140000000002</v>
      </c>
      <c r="BS66" s="33">
        <v>91.595010000000002</v>
      </c>
      <c r="BT66" s="33">
        <v>93.098510000000005</v>
      </c>
      <c r="BU66" s="33">
        <v>93.991299999999995</v>
      </c>
      <c r="BV66" s="33">
        <v>94.097549999999998</v>
      </c>
      <c r="BW66" s="33">
        <v>92.841700000000003</v>
      </c>
      <c r="BX66" s="33">
        <v>90.256299999999996</v>
      </c>
      <c r="BY66" s="33">
        <v>85.782439999999994</v>
      </c>
      <c r="BZ66" s="33">
        <v>82.169210000000007</v>
      </c>
      <c r="CA66" s="33">
        <v>79.383279999999999</v>
      </c>
      <c r="CB66" s="33">
        <v>77.128929999999997</v>
      </c>
      <c r="CC66" s="33">
        <v>75.146420000000006</v>
      </c>
      <c r="DC66" s="9">
        <v>684.4076</v>
      </c>
      <c r="DD66" s="9">
        <v>0</v>
      </c>
    </row>
    <row r="67" spans="1:108" x14ac:dyDescent="0.25">
      <c r="A67" s="9" t="s">
        <v>42</v>
      </c>
      <c r="B67" s="9" t="s">
        <v>29</v>
      </c>
      <c r="C67" s="9" t="s">
        <v>15</v>
      </c>
      <c r="D67" s="9" t="s">
        <v>41</v>
      </c>
      <c r="E67" s="9" t="s">
        <v>38</v>
      </c>
      <c r="F67" s="9">
        <v>2026</v>
      </c>
      <c r="G67" s="9">
        <v>10</v>
      </c>
      <c r="H67" s="9"/>
      <c r="BF67" s="33">
        <v>70.682050000000004</v>
      </c>
      <c r="BG67" s="33">
        <v>69.238579999999999</v>
      </c>
      <c r="BH67" s="33">
        <v>68.250609999999995</v>
      </c>
      <c r="BI67" s="33">
        <v>67.341800000000006</v>
      </c>
      <c r="BJ67" s="33">
        <v>65.99485</v>
      </c>
      <c r="BK67" s="33">
        <v>65.222579999999994</v>
      </c>
      <c r="BL67" s="33">
        <v>64.584249999999997</v>
      </c>
      <c r="BM67" s="33">
        <v>65.230069999999998</v>
      </c>
      <c r="BN67" s="33">
        <v>69.105890000000002</v>
      </c>
      <c r="BO67" s="33">
        <v>74.059039999999996</v>
      </c>
      <c r="BP67" s="33">
        <v>78.535939999999997</v>
      </c>
      <c r="BQ67" s="33">
        <v>82.468689999999995</v>
      </c>
      <c r="BR67" s="33">
        <v>85.738969999999995</v>
      </c>
      <c r="BS67" s="33">
        <v>88.022049999999993</v>
      </c>
      <c r="BT67" s="33">
        <v>89.234210000000004</v>
      </c>
      <c r="BU67" s="33">
        <v>89.531099999999995</v>
      </c>
      <c r="BV67" s="33">
        <v>88.800529999999995</v>
      </c>
      <c r="BW67" s="33">
        <v>87.354730000000004</v>
      </c>
      <c r="BX67" s="33">
        <v>84.251909999999995</v>
      </c>
      <c r="BY67" s="33">
        <v>80.250500000000002</v>
      </c>
      <c r="BZ67" s="33">
        <v>77.528270000000006</v>
      </c>
      <c r="CA67" s="33">
        <v>75.655879999999996</v>
      </c>
      <c r="CB67" s="33">
        <v>73.501289999999997</v>
      </c>
      <c r="CC67" s="33">
        <v>71.723730000000003</v>
      </c>
      <c r="CT67" s="34"/>
      <c r="DC67" s="9">
        <v>684.4076</v>
      </c>
      <c r="DD67" s="9">
        <v>0</v>
      </c>
    </row>
    <row r="68" spans="1:108" x14ac:dyDescent="0.25">
      <c r="A68" s="9" t="s">
        <v>42</v>
      </c>
      <c r="B68" s="9" t="s">
        <v>29</v>
      </c>
      <c r="C68" s="9" t="s">
        <v>15</v>
      </c>
      <c r="D68" s="9" t="s">
        <v>41</v>
      </c>
      <c r="E68" s="9" t="s">
        <v>36</v>
      </c>
      <c r="F68" s="9">
        <v>2016</v>
      </c>
      <c r="H68" s="9"/>
      <c r="BF68" s="33">
        <v>76.110399999999998</v>
      </c>
      <c r="BG68" s="33">
        <v>74.490530000000007</v>
      </c>
      <c r="BH68" s="33">
        <v>73.174880000000002</v>
      </c>
      <c r="BI68" s="33">
        <v>71.914240000000007</v>
      </c>
      <c r="BJ68" s="33">
        <v>70.747699999999995</v>
      </c>
      <c r="BK68" s="33">
        <v>69.743449999999996</v>
      </c>
      <c r="BL68" s="33">
        <v>69.584059999999994</v>
      </c>
      <c r="BM68" s="33">
        <v>72.10181</v>
      </c>
      <c r="BN68" s="33">
        <v>76.255650000000003</v>
      </c>
      <c r="BO68" s="33">
        <v>80.932559999999995</v>
      </c>
      <c r="BP68" s="33">
        <v>85.09554</v>
      </c>
      <c r="BQ68" s="33">
        <v>88.804150000000007</v>
      </c>
      <c r="BR68" s="33">
        <v>91.862110000000001</v>
      </c>
      <c r="BS68" s="33">
        <v>94.067760000000007</v>
      </c>
      <c r="BT68" s="33">
        <v>95.528620000000004</v>
      </c>
      <c r="BU68" s="33">
        <v>96.476119999999995</v>
      </c>
      <c r="BV68" s="33">
        <v>96.551289999999995</v>
      </c>
      <c r="BW68" s="33">
        <v>95.608620000000002</v>
      </c>
      <c r="BX68" s="33">
        <v>93.487340000000003</v>
      </c>
      <c r="BY68" s="33">
        <v>89.952560000000005</v>
      </c>
      <c r="BZ68" s="33">
        <v>85.975040000000007</v>
      </c>
      <c r="CA68" s="33">
        <v>82.894450000000006</v>
      </c>
      <c r="CB68" s="33">
        <v>80.427109999999999</v>
      </c>
      <c r="CC68" s="33">
        <v>78.39188</v>
      </c>
      <c r="DC68" s="9">
        <v>684.4076</v>
      </c>
      <c r="DD68" s="9">
        <v>0</v>
      </c>
    </row>
    <row r="69" spans="1:108" x14ac:dyDescent="0.25">
      <c r="A69" s="9" t="s">
        <v>42</v>
      </c>
      <c r="B69" s="9" t="s">
        <v>29</v>
      </c>
      <c r="C69" s="9" t="s">
        <v>15</v>
      </c>
      <c r="D69" s="9" t="s">
        <v>41</v>
      </c>
      <c r="E69" s="9" t="s">
        <v>36</v>
      </c>
      <c r="F69" s="9">
        <v>2017</v>
      </c>
      <c r="H69" s="9"/>
      <c r="BF69" s="33">
        <v>76.110399999999998</v>
      </c>
      <c r="BG69" s="33">
        <v>74.490530000000007</v>
      </c>
      <c r="BH69" s="33">
        <v>73.174880000000002</v>
      </c>
      <c r="BI69" s="33">
        <v>71.914240000000007</v>
      </c>
      <c r="BJ69" s="33">
        <v>70.747699999999995</v>
      </c>
      <c r="BK69" s="33">
        <v>69.743449999999996</v>
      </c>
      <c r="BL69" s="33">
        <v>69.584059999999994</v>
      </c>
      <c r="BM69" s="33">
        <v>72.10181</v>
      </c>
      <c r="BN69" s="33">
        <v>76.255650000000003</v>
      </c>
      <c r="BO69" s="33">
        <v>80.932559999999995</v>
      </c>
      <c r="BP69" s="33">
        <v>85.09554</v>
      </c>
      <c r="BQ69" s="33">
        <v>88.804150000000007</v>
      </c>
      <c r="BR69" s="33">
        <v>91.862110000000001</v>
      </c>
      <c r="BS69" s="33">
        <v>94.067760000000007</v>
      </c>
      <c r="BT69" s="33">
        <v>95.528620000000004</v>
      </c>
      <c r="BU69" s="33">
        <v>96.476119999999995</v>
      </c>
      <c r="BV69" s="33">
        <v>96.551289999999995</v>
      </c>
      <c r="BW69" s="33">
        <v>95.608620000000002</v>
      </c>
      <c r="BX69" s="33">
        <v>93.487340000000003</v>
      </c>
      <c r="BY69" s="33">
        <v>89.952560000000005</v>
      </c>
      <c r="BZ69" s="33">
        <v>85.975040000000007</v>
      </c>
      <c r="CA69" s="33">
        <v>82.894450000000006</v>
      </c>
      <c r="CB69" s="33">
        <v>80.427109999999999</v>
      </c>
      <c r="CC69" s="33">
        <v>78.39188</v>
      </c>
      <c r="DC69" s="9">
        <v>684.4076</v>
      </c>
      <c r="DD69" s="9">
        <v>0</v>
      </c>
    </row>
    <row r="70" spans="1:108" x14ac:dyDescent="0.25">
      <c r="A70" s="9" t="s">
        <v>42</v>
      </c>
      <c r="B70" s="9" t="s">
        <v>29</v>
      </c>
      <c r="C70" s="9" t="s">
        <v>15</v>
      </c>
      <c r="D70" s="9" t="s">
        <v>41</v>
      </c>
      <c r="E70" s="9" t="s">
        <v>36</v>
      </c>
      <c r="F70" s="9">
        <v>2018</v>
      </c>
      <c r="H70" s="9"/>
      <c r="BF70" s="33">
        <v>76.110399999999998</v>
      </c>
      <c r="BG70" s="33">
        <v>74.490530000000007</v>
      </c>
      <c r="BH70" s="33">
        <v>73.174880000000002</v>
      </c>
      <c r="BI70" s="33">
        <v>71.914240000000007</v>
      </c>
      <c r="BJ70" s="33">
        <v>70.747699999999995</v>
      </c>
      <c r="BK70" s="33">
        <v>69.743449999999996</v>
      </c>
      <c r="BL70" s="33">
        <v>69.584059999999994</v>
      </c>
      <c r="BM70" s="33">
        <v>72.10181</v>
      </c>
      <c r="BN70" s="33">
        <v>76.255650000000003</v>
      </c>
      <c r="BO70" s="33">
        <v>80.932559999999995</v>
      </c>
      <c r="BP70" s="33">
        <v>85.09554</v>
      </c>
      <c r="BQ70" s="33">
        <v>88.804150000000007</v>
      </c>
      <c r="BR70" s="33">
        <v>91.862110000000001</v>
      </c>
      <c r="BS70" s="33">
        <v>94.067760000000007</v>
      </c>
      <c r="BT70" s="33">
        <v>95.528620000000004</v>
      </c>
      <c r="BU70" s="33">
        <v>96.476119999999995</v>
      </c>
      <c r="BV70" s="33">
        <v>96.551289999999995</v>
      </c>
      <c r="BW70" s="33">
        <v>95.608620000000002</v>
      </c>
      <c r="BX70" s="33">
        <v>93.487340000000003</v>
      </c>
      <c r="BY70" s="33">
        <v>89.952560000000005</v>
      </c>
      <c r="BZ70" s="33">
        <v>85.975040000000007</v>
      </c>
      <c r="CA70" s="33">
        <v>82.894450000000006</v>
      </c>
      <c r="CB70" s="33">
        <v>80.427109999999999</v>
      </c>
      <c r="CC70" s="33">
        <v>78.39188</v>
      </c>
      <c r="DC70" s="9">
        <v>684.4076</v>
      </c>
      <c r="DD70" s="9">
        <v>0</v>
      </c>
    </row>
    <row r="71" spans="1:108" x14ac:dyDescent="0.25">
      <c r="A71" s="9" t="s">
        <v>42</v>
      </c>
      <c r="B71" s="9" t="s">
        <v>29</v>
      </c>
      <c r="C71" s="9" t="s">
        <v>15</v>
      </c>
      <c r="D71" s="9" t="s">
        <v>41</v>
      </c>
      <c r="E71" s="9" t="s">
        <v>36</v>
      </c>
      <c r="F71" s="9">
        <v>2019</v>
      </c>
      <c r="H71" s="9"/>
      <c r="BF71" s="33">
        <v>76.110399999999998</v>
      </c>
      <c r="BG71" s="33">
        <v>74.490530000000007</v>
      </c>
      <c r="BH71" s="33">
        <v>73.174880000000002</v>
      </c>
      <c r="BI71" s="33">
        <v>71.914240000000007</v>
      </c>
      <c r="BJ71" s="33">
        <v>70.747699999999995</v>
      </c>
      <c r="BK71" s="33">
        <v>69.743449999999996</v>
      </c>
      <c r="BL71" s="33">
        <v>69.584059999999994</v>
      </c>
      <c r="BM71" s="33">
        <v>72.10181</v>
      </c>
      <c r="BN71" s="33">
        <v>76.255650000000003</v>
      </c>
      <c r="BO71" s="33">
        <v>80.932559999999995</v>
      </c>
      <c r="BP71" s="33">
        <v>85.09554</v>
      </c>
      <c r="BQ71" s="33">
        <v>88.804150000000007</v>
      </c>
      <c r="BR71" s="33">
        <v>91.862110000000001</v>
      </c>
      <c r="BS71" s="33">
        <v>94.067760000000007</v>
      </c>
      <c r="BT71" s="33">
        <v>95.528620000000004</v>
      </c>
      <c r="BU71" s="33">
        <v>96.476119999999995</v>
      </c>
      <c r="BV71" s="33">
        <v>96.551289999999995</v>
      </c>
      <c r="BW71" s="33">
        <v>95.608620000000002</v>
      </c>
      <c r="BX71" s="33">
        <v>93.487340000000003</v>
      </c>
      <c r="BY71" s="33">
        <v>89.952560000000005</v>
      </c>
      <c r="BZ71" s="33">
        <v>85.975040000000007</v>
      </c>
      <c r="CA71" s="33">
        <v>82.894450000000006</v>
      </c>
      <c r="CB71" s="33">
        <v>80.427109999999999</v>
      </c>
      <c r="CC71" s="33">
        <v>78.39188</v>
      </c>
      <c r="DC71" s="9">
        <v>684.4076</v>
      </c>
      <c r="DD71" s="9">
        <v>0</v>
      </c>
    </row>
    <row r="72" spans="1:108" x14ac:dyDescent="0.25">
      <c r="A72" s="9" t="s">
        <v>42</v>
      </c>
      <c r="B72" s="9" t="s">
        <v>29</v>
      </c>
      <c r="C72" s="9" t="s">
        <v>15</v>
      </c>
      <c r="D72" s="9" t="s">
        <v>41</v>
      </c>
      <c r="E72" s="9" t="s">
        <v>36</v>
      </c>
      <c r="F72" s="9">
        <v>2020</v>
      </c>
      <c r="H72" s="9"/>
      <c r="BF72" s="33">
        <v>76.110399999999998</v>
      </c>
      <c r="BG72" s="33">
        <v>74.490530000000007</v>
      </c>
      <c r="BH72" s="33">
        <v>73.174880000000002</v>
      </c>
      <c r="BI72" s="33">
        <v>71.914240000000007</v>
      </c>
      <c r="BJ72" s="33">
        <v>70.747699999999995</v>
      </c>
      <c r="BK72" s="33">
        <v>69.743449999999996</v>
      </c>
      <c r="BL72" s="33">
        <v>69.584059999999994</v>
      </c>
      <c r="BM72" s="33">
        <v>72.10181</v>
      </c>
      <c r="BN72" s="33">
        <v>76.255650000000003</v>
      </c>
      <c r="BO72" s="33">
        <v>80.932559999999995</v>
      </c>
      <c r="BP72" s="33">
        <v>85.09554</v>
      </c>
      <c r="BQ72" s="33">
        <v>88.804150000000007</v>
      </c>
      <c r="BR72" s="33">
        <v>91.862110000000001</v>
      </c>
      <c r="BS72" s="33">
        <v>94.067760000000007</v>
      </c>
      <c r="BT72" s="33">
        <v>95.528620000000004</v>
      </c>
      <c r="BU72" s="33">
        <v>96.476119999999995</v>
      </c>
      <c r="BV72" s="33">
        <v>96.551289999999995</v>
      </c>
      <c r="BW72" s="33">
        <v>95.608620000000002</v>
      </c>
      <c r="BX72" s="33">
        <v>93.487340000000003</v>
      </c>
      <c r="BY72" s="33">
        <v>89.952560000000005</v>
      </c>
      <c r="BZ72" s="33">
        <v>85.975040000000007</v>
      </c>
      <c r="CA72" s="33">
        <v>82.894450000000006</v>
      </c>
      <c r="CB72" s="33">
        <v>80.427109999999999</v>
      </c>
      <c r="CC72" s="33">
        <v>78.39188</v>
      </c>
      <c r="DC72" s="9">
        <v>684.4076</v>
      </c>
      <c r="DD72" s="9">
        <v>0</v>
      </c>
    </row>
    <row r="73" spans="1:108" x14ac:dyDescent="0.25">
      <c r="A73" s="9" t="s">
        <v>42</v>
      </c>
      <c r="B73" s="9" t="s">
        <v>29</v>
      </c>
      <c r="C73" s="9" t="s">
        <v>15</v>
      </c>
      <c r="D73" s="9" t="s">
        <v>41</v>
      </c>
      <c r="E73" s="9" t="s">
        <v>36</v>
      </c>
      <c r="F73" s="9">
        <v>2021</v>
      </c>
      <c r="H73" s="9"/>
      <c r="BF73" s="33">
        <v>76.110399999999998</v>
      </c>
      <c r="BG73" s="33">
        <v>74.490530000000007</v>
      </c>
      <c r="BH73" s="33">
        <v>73.174880000000002</v>
      </c>
      <c r="BI73" s="33">
        <v>71.914240000000007</v>
      </c>
      <c r="BJ73" s="33">
        <v>70.747699999999995</v>
      </c>
      <c r="BK73" s="33">
        <v>69.743449999999996</v>
      </c>
      <c r="BL73" s="33">
        <v>69.584059999999994</v>
      </c>
      <c r="BM73" s="33">
        <v>72.10181</v>
      </c>
      <c r="BN73" s="33">
        <v>76.255650000000003</v>
      </c>
      <c r="BO73" s="33">
        <v>80.932559999999995</v>
      </c>
      <c r="BP73" s="33">
        <v>85.09554</v>
      </c>
      <c r="BQ73" s="33">
        <v>88.804150000000007</v>
      </c>
      <c r="BR73" s="33">
        <v>91.862110000000001</v>
      </c>
      <c r="BS73" s="33">
        <v>94.067760000000007</v>
      </c>
      <c r="BT73" s="33">
        <v>95.528620000000004</v>
      </c>
      <c r="BU73" s="33">
        <v>96.476119999999995</v>
      </c>
      <c r="BV73" s="33">
        <v>96.551289999999995</v>
      </c>
      <c r="BW73" s="33">
        <v>95.608620000000002</v>
      </c>
      <c r="BX73" s="33">
        <v>93.487340000000003</v>
      </c>
      <c r="BY73" s="33">
        <v>89.952560000000005</v>
      </c>
      <c r="BZ73" s="33">
        <v>85.975040000000007</v>
      </c>
      <c r="CA73" s="33">
        <v>82.894450000000006</v>
      </c>
      <c r="CB73" s="33">
        <v>80.427109999999999</v>
      </c>
      <c r="CC73" s="33">
        <v>78.39188</v>
      </c>
      <c r="DC73" s="9">
        <v>684.4076</v>
      </c>
      <c r="DD73" s="9">
        <v>0</v>
      </c>
    </row>
    <row r="74" spans="1:108" x14ac:dyDescent="0.25">
      <c r="A74" s="9" t="s">
        <v>42</v>
      </c>
      <c r="B74" s="9" t="s">
        <v>29</v>
      </c>
      <c r="C74" s="9" t="s">
        <v>15</v>
      </c>
      <c r="D74" s="9" t="s">
        <v>41</v>
      </c>
      <c r="E74" s="9" t="s">
        <v>36</v>
      </c>
      <c r="F74" s="9">
        <v>2022</v>
      </c>
      <c r="H74" s="9"/>
      <c r="BF74" s="33">
        <v>76.110399999999998</v>
      </c>
      <c r="BG74" s="33">
        <v>74.490530000000007</v>
      </c>
      <c r="BH74" s="33">
        <v>73.174880000000002</v>
      </c>
      <c r="BI74" s="33">
        <v>71.914240000000007</v>
      </c>
      <c r="BJ74" s="33">
        <v>70.747699999999995</v>
      </c>
      <c r="BK74" s="33">
        <v>69.743449999999996</v>
      </c>
      <c r="BL74" s="33">
        <v>69.584059999999994</v>
      </c>
      <c r="BM74" s="33">
        <v>72.10181</v>
      </c>
      <c r="BN74" s="33">
        <v>76.255650000000003</v>
      </c>
      <c r="BO74" s="33">
        <v>80.932559999999995</v>
      </c>
      <c r="BP74" s="33">
        <v>85.09554</v>
      </c>
      <c r="BQ74" s="33">
        <v>88.804150000000007</v>
      </c>
      <c r="BR74" s="33">
        <v>91.862110000000001</v>
      </c>
      <c r="BS74" s="33">
        <v>94.067760000000007</v>
      </c>
      <c r="BT74" s="33">
        <v>95.528620000000004</v>
      </c>
      <c r="BU74" s="33">
        <v>96.476119999999995</v>
      </c>
      <c r="BV74" s="33">
        <v>96.551289999999995</v>
      </c>
      <c r="BW74" s="33">
        <v>95.608620000000002</v>
      </c>
      <c r="BX74" s="33">
        <v>93.487340000000003</v>
      </c>
      <c r="BY74" s="33">
        <v>89.952560000000005</v>
      </c>
      <c r="BZ74" s="33">
        <v>85.975040000000007</v>
      </c>
      <c r="CA74" s="33">
        <v>82.894450000000006</v>
      </c>
      <c r="CB74" s="33">
        <v>80.427109999999999</v>
      </c>
      <c r="CC74" s="33">
        <v>78.39188</v>
      </c>
      <c r="DC74" s="9">
        <v>684.4076</v>
      </c>
      <c r="DD74" s="9">
        <v>0</v>
      </c>
    </row>
    <row r="75" spans="1:108" x14ac:dyDescent="0.25">
      <c r="A75" s="9" t="s">
        <v>42</v>
      </c>
      <c r="B75" s="9" t="s">
        <v>29</v>
      </c>
      <c r="C75" s="9" t="s">
        <v>15</v>
      </c>
      <c r="D75" s="9" t="s">
        <v>41</v>
      </c>
      <c r="E75" s="9" t="s">
        <v>36</v>
      </c>
      <c r="F75" s="9">
        <v>2023</v>
      </c>
      <c r="H75" s="9"/>
      <c r="BF75" s="33">
        <v>76.110399999999998</v>
      </c>
      <c r="BG75" s="33">
        <v>74.490530000000007</v>
      </c>
      <c r="BH75" s="33">
        <v>73.174880000000002</v>
      </c>
      <c r="BI75" s="33">
        <v>71.914240000000007</v>
      </c>
      <c r="BJ75" s="33">
        <v>70.747699999999995</v>
      </c>
      <c r="BK75" s="33">
        <v>69.743449999999996</v>
      </c>
      <c r="BL75" s="33">
        <v>69.584059999999994</v>
      </c>
      <c r="BM75" s="33">
        <v>72.10181</v>
      </c>
      <c r="BN75" s="33">
        <v>76.255650000000003</v>
      </c>
      <c r="BO75" s="33">
        <v>80.932559999999995</v>
      </c>
      <c r="BP75" s="33">
        <v>85.09554</v>
      </c>
      <c r="BQ75" s="33">
        <v>88.804150000000007</v>
      </c>
      <c r="BR75" s="33">
        <v>91.862110000000001</v>
      </c>
      <c r="BS75" s="33">
        <v>94.067760000000007</v>
      </c>
      <c r="BT75" s="33">
        <v>95.528620000000004</v>
      </c>
      <c r="BU75" s="33">
        <v>96.476119999999995</v>
      </c>
      <c r="BV75" s="33">
        <v>96.551289999999995</v>
      </c>
      <c r="BW75" s="33">
        <v>95.608620000000002</v>
      </c>
      <c r="BX75" s="33">
        <v>93.487340000000003</v>
      </c>
      <c r="BY75" s="33">
        <v>89.952560000000005</v>
      </c>
      <c r="BZ75" s="33">
        <v>85.975040000000007</v>
      </c>
      <c r="CA75" s="33">
        <v>82.894450000000006</v>
      </c>
      <c r="CB75" s="33">
        <v>80.427109999999999</v>
      </c>
      <c r="CC75" s="33">
        <v>78.39188</v>
      </c>
      <c r="DC75" s="9">
        <v>684.4076</v>
      </c>
      <c r="DD75" s="9">
        <v>0</v>
      </c>
    </row>
    <row r="76" spans="1:108" x14ac:dyDescent="0.25">
      <c r="A76" s="9" t="s">
        <v>42</v>
      </c>
      <c r="B76" s="9" t="s">
        <v>29</v>
      </c>
      <c r="C76" s="9" t="s">
        <v>15</v>
      </c>
      <c r="D76" s="9" t="s">
        <v>41</v>
      </c>
      <c r="E76" s="9" t="s">
        <v>36</v>
      </c>
      <c r="F76" s="9">
        <v>2024</v>
      </c>
      <c r="H76" s="9"/>
      <c r="BF76" s="33">
        <v>76.110399999999998</v>
      </c>
      <c r="BG76" s="33">
        <v>74.490530000000007</v>
      </c>
      <c r="BH76" s="33">
        <v>73.174880000000002</v>
      </c>
      <c r="BI76" s="33">
        <v>71.914240000000007</v>
      </c>
      <c r="BJ76" s="33">
        <v>70.747699999999995</v>
      </c>
      <c r="BK76" s="33">
        <v>69.743449999999996</v>
      </c>
      <c r="BL76" s="33">
        <v>69.584059999999994</v>
      </c>
      <c r="BM76" s="33">
        <v>72.10181</v>
      </c>
      <c r="BN76" s="33">
        <v>76.255650000000003</v>
      </c>
      <c r="BO76" s="33">
        <v>80.932559999999995</v>
      </c>
      <c r="BP76" s="33">
        <v>85.09554</v>
      </c>
      <c r="BQ76" s="33">
        <v>88.804150000000007</v>
      </c>
      <c r="BR76" s="33">
        <v>91.862110000000001</v>
      </c>
      <c r="BS76" s="33">
        <v>94.067760000000007</v>
      </c>
      <c r="BT76" s="33">
        <v>95.528620000000004</v>
      </c>
      <c r="BU76" s="33">
        <v>96.476119999999995</v>
      </c>
      <c r="BV76" s="33">
        <v>96.551289999999995</v>
      </c>
      <c r="BW76" s="33">
        <v>95.608620000000002</v>
      </c>
      <c r="BX76" s="33">
        <v>93.487340000000003</v>
      </c>
      <c r="BY76" s="33">
        <v>89.952560000000005</v>
      </c>
      <c r="BZ76" s="33">
        <v>85.975040000000007</v>
      </c>
      <c r="CA76" s="33">
        <v>82.894450000000006</v>
      </c>
      <c r="CB76" s="33">
        <v>80.427109999999999</v>
      </c>
      <c r="CC76" s="33">
        <v>78.39188</v>
      </c>
      <c r="DC76" s="9">
        <v>684.4076</v>
      </c>
      <c r="DD76" s="9">
        <v>0</v>
      </c>
    </row>
    <row r="77" spans="1:108" x14ac:dyDescent="0.25">
      <c r="A77" s="9" t="s">
        <v>42</v>
      </c>
      <c r="B77" s="9" t="s">
        <v>29</v>
      </c>
      <c r="C77" s="9" t="s">
        <v>15</v>
      </c>
      <c r="D77" s="9" t="s">
        <v>41</v>
      </c>
      <c r="E77" s="9" t="s">
        <v>36</v>
      </c>
      <c r="F77" s="9">
        <v>2025</v>
      </c>
      <c r="H77" s="9"/>
      <c r="BF77" s="33">
        <v>76.110399999999998</v>
      </c>
      <c r="BG77" s="33">
        <v>74.490530000000007</v>
      </c>
      <c r="BH77" s="33">
        <v>73.174880000000002</v>
      </c>
      <c r="BI77" s="33">
        <v>71.914240000000007</v>
      </c>
      <c r="BJ77" s="33">
        <v>70.747699999999995</v>
      </c>
      <c r="BK77" s="33">
        <v>69.743449999999996</v>
      </c>
      <c r="BL77" s="33">
        <v>69.584059999999994</v>
      </c>
      <c r="BM77" s="33">
        <v>72.10181</v>
      </c>
      <c r="BN77" s="33">
        <v>76.255650000000003</v>
      </c>
      <c r="BO77" s="33">
        <v>80.932559999999995</v>
      </c>
      <c r="BP77" s="33">
        <v>85.09554</v>
      </c>
      <c r="BQ77" s="33">
        <v>88.804150000000007</v>
      </c>
      <c r="BR77" s="33">
        <v>91.862110000000001</v>
      </c>
      <c r="BS77" s="33">
        <v>94.067760000000007</v>
      </c>
      <c r="BT77" s="33">
        <v>95.528620000000004</v>
      </c>
      <c r="BU77" s="33">
        <v>96.476119999999995</v>
      </c>
      <c r="BV77" s="33">
        <v>96.551289999999995</v>
      </c>
      <c r="BW77" s="33">
        <v>95.608620000000002</v>
      </c>
      <c r="BX77" s="33">
        <v>93.487340000000003</v>
      </c>
      <c r="BY77" s="33">
        <v>89.952560000000005</v>
      </c>
      <c r="BZ77" s="33">
        <v>85.975040000000007</v>
      </c>
      <c r="CA77" s="33">
        <v>82.894450000000006</v>
      </c>
      <c r="CB77" s="33">
        <v>80.427109999999999</v>
      </c>
      <c r="CC77" s="33">
        <v>78.39188</v>
      </c>
      <c r="DC77" s="9">
        <v>684.4076</v>
      </c>
      <c r="DD77" s="9">
        <v>0</v>
      </c>
    </row>
    <row r="78" spans="1:108" x14ac:dyDescent="0.25">
      <c r="A78" s="9" t="s">
        <v>42</v>
      </c>
      <c r="B78" s="9" t="s">
        <v>29</v>
      </c>
      <c r="C78" s="9" t="s">
        <v>15</v>
      </c>
      <c r="D78" s="9" t="s">
        <v>41</v>
      </c>
      <c r="E78" s="9" t="s">
        <v>36</v>
      </c>
      <c r="F78" s="9">
        <v>2026</v>
      </c>
      <c r="H78" s="9"/>
      <c r="BF78" s="33">
        <v>76.110399999999998</v>
      </c>
      <c r="BG78" s="33">
        <v>74.490530000000007</v>
      </c>
      <c r="BH78" s="33">
        <v>73.174880000000002</v>
      </c>
      <c r="BI78" s="33">
        <v>71.914240000000007</v>
      </c>
      <c r="BJ78" s="33">
        <v>70.747699999999995</v>
      </c>
      <c r="BK78" s="33">
        <v>69.743449999999996</v>
      </c>
      <c r="BL78" s="33">
        <v>69.584059999999994</v>
      </c>
      <c r="BM78" s="33">
        <v>72.10181</v>
      </c>
      <c r="BN78" s="33">
        <v>76.255650000000003</v>
      </c>
      <c r="BO78" s="33">
        <v>80.932559999999995</v>
      </c>
      <c r="BP78" s="33">
        <v>85.09554</v>
      </c>
      <c r="BQ78" s="33">
        <v>88.804150000000007</v>
      </c>
      <c r="BR78" s="33">
        <v>91.862110000000001</v>
      </c>
      <c r="BS78" s="33">
        <v>94.067760000000007</v>
      </c>
      <c r="BT78" s="33">
        <v>95.528620000000004</v>
      </c>
      <c r="BU78" s="33">
        <v>96.476119999999995</v>
      </c>
      <c r="BV78" s="33">
        <v>96.551289999999995</v>
      </c>
      <c r="BW78" s="33">
        <v>95.608620000000002</v>
      </c>
      <c r="BX78" s="33">
        <v>93.487340000000003</v>
      </c>
      <c r="BY78" s="33">
        <v>89.952560000000005</v>
      </c>
      <c r="BZ78" s="33">
        <v>85.975040000000007</v>
      </c>
      <c r="CA78" s="33">
        <v>82.894450000000006</v>
      </c>
      <c r="CB78" s="33">
        <v>80.427109999999999</v>
      </c>
      <c r="CC78" s="33">
        <v>78.39188</v>
      </c>
      <c r="DC78" s="9">
        <v>684.4076</v>
      </c>
      <c r="DD78" s="9">
        <v>0</v>
      </c>
    </row>
    <row r="79" spans="1:108" x14ac:dyDescent="0.25">
      <c r="A79" s="9" t="s">
        <v>42</v>
      </c>
      <c r="B79" s="9" t="s">
        <v>29</v>
      </c>
      <c r="C79" s="9" t="s">
        <v>15</v>
      </c>
      <c r="D79" s="9" t="s">
        <v>40</v>
      </c>
      <c r="E79" s="9" t="s">
        <v>38</v>
      </c>
      <c r="F79" s="9">
        <v>2016</v>
      </c>
      <c r="G79" s="9">
        <v>5</v>
      </c>
      <c r="H79" s="9"/>
      <c r="BF79" s="33">
        <v>70.454679999999996</v>
      </c>
      <c r="BG79" s="33">
        <v>68.089179999999999</v>
      </c>
      <c r="BH79" s="33">
        <v>66.967110000000005</v>
      </c>
      <c r="BI79" s="33">
        <v>65.714190000000002</v>
      </c>
      <c r="BJ79" s="33">
        <v>64.808269999999993</v>
      </c>
      <c r="BK79" s="33">
        <v>64.087469999999996</v>
      </c>
      <c r="BL79" s="33">
        <v>64.233699999999999</v>
      </c>
      <c r="BM79" s="33">
        <v>66.626890000000003</v>
      </c>
      <c r="BN79" s="33">
        <v>69.996700000000004</v>
      </c>
      <c r="BO79" s="33">
        <v>73.597849999999994</v>
      </c>
      <c r="BP79" s="33">
        <v>76.992859999999993</v>
      </c>
      <c r="BQ79" s="33">
        <v>79.775980000000004</v>
      </c>
      <c r="BR79" s="33">
        <v>82.410269999999997</v>
      </c>
      <c r="BS79" s="33">
        <v>84.404610000000005</v>
      </c>
      <c r="BT79" s="33">
        <v>85.744159999999994</v>
      </c>
      <c r="BU79" s="33">
        <v>86.510549999999995</v>
      </c>
      <c r="BV79" s="33">
        <v>86.467870000000005</v>
      </c>
      <c r="BW79" s="33">
        <v>85.653390000000002</v>
      </c>
      <c r="BX79" s="33">
        <v>83.669899999999998</v>
      </c>
      <c r="BY79" s="33">
        <v>81.280510000000007</v>
      </c>
      <c r="BZ79" s="33">
        <v>78.326669999999993</v>
      </c>
      <c r="CA79" s="33">
        <v>75.477029999999999</v>
      </c>
      <c r="CB79" s="33">
        <v>73.483500000000006</v>
      </c>
      <c r="CC79" s="33">
        <v>71.764409999999998</v>
      </c>
      <c r="CT79" s="34"/>
      <c r="DC79" s="9">
        <v>684.4076</v>
      </c>
      <c r="DD79" s="9">
        <v>0</v>
      </c>
    </row>
    <row r="80" spans="1:108" x14ac:dyDescent="0.25">
      <c r="A80" s="9" t="s">
        <v>42</v>
      </c>
      <c r="B80" s="9" t="s">
        <v>29</v>
      </c>
      <c r="C80" s="9" t="s">
        <v>15</v>
      </c>
      <c r="D80" s="9" t="s">
        <v>40</v>
      </c>
      <c r="E80" s="9" t="s">
        <v>38</v>
      </c>
      <c r="F80" s="9">
        <v>2016</v>
      </c>
      <c r="G80" s="9">
        <v>6</v>
      </c>
      <c r="H80" s="9"/>
      <c r="BF80" s="33">
        <v>74.890829999999994</v>
      </c>
      <c r="BG80" s="33">
        <v>72.550510000000003</v>
      </c>
      <c r="BH80" s="33">
        <v>71.132959999999997</v>
      </c>
      <c r="BI80" s="33">
        <v>69.75282</v>
      </c>
      <c r="BJ80" s="33">
        <v>68.150289999999998</v>
      </c>
      <c r="BK80" s="33">
        <v>67.271129999999999</v>
      </c>
      <c r="BL80" s="33">
        <v>67.859369999999998</v>
      </c>
      <c r="BM80" s="33">
        <v>71.608490000000003</v>
      </c>
      <c r="BN80" s="33">
        <v>76.048190000000005</v>
      </c>
      <c r="BO80" s="33">
        <v>80.675569999999993</v>
      </c>
      <c r="BP80" s="33">
        <v>84.797229999999999</v>
      </c>
      <c r="BQ80" s="33">
        <v>88.577730000000003</v>
      </c>
      <c r="BR80" s="33">
        <v>91.631169999999997</v>
      </c>
      <c r="BS80" s="33">
        <v>93.942639999999997</v>
      </c>
      <c r="BT80" s="33">
        <v>95.323300000000003</v>
      </c>
      <c r="BU80" s="33">
        <v>95.99042</v>
      </c>
      <c r="BV80" s="33">
        <v>96.107240000000004</v>
      </c>
      <c r="BW80" s="33">
        <v>95.575959999999995</v>
      </c>
      <c r="BX80" s="33">
        <v>93.676950000000005</v>
      </c>
      <c r="BY80" s="33">
        <v>90.736540000000005</v>
      </c>
      <c r="BZ80" s="33">
        <v>86.262320000000003</v>
      </c>
      <c r="CA80" s="33">
        <v>82.528769999999994</v>
      </c>
      <c r="CB80" s="33">
        <v>79.942080000000004</v>
      </c>
      <c r="CC80" s="33">
        <v>77.094610000000003</v>
      </c>
      <c r="DC80" s="9">
        <v>684.4076</v>
      </c>
      <c r="DD80" s="9">
        <v>0</v>
      </c>
    </row>
    <row r="81" spans="1:108" x14ac:dyDescent="0.25">
      <c r="A81" s="9" t="s">
        <v>42</v>
      </c>
      <c r="B81" s="9" t="s">
        <v>29</v>
      </c>
      <c r="C81" s="9" t="s">
        <v>15</v>
      </c>
      <c r="D81" s="9" t="s">
        <v>40</v>
      </c>
      <c r="E81" s="9" t="s">
        <v>38</v>
      </c>
      <c r="F81" s="9">
        <v>2016</v>
      </c>
      <c r="G81" s="9">
        <v>7</v>
      </c>
      <c r="H81" s="9">
        <v>29111.84</v>
      </c>
      <c r="I81" s="9">
        <v>28594.560000000001</v>
      </c>
      <c r="J81" s="9">
        <v>28549.89</v>
      </c>
      <c r="K81" s="9">
        <v>29019.91</v>
      </c>
      <c r="L81" s="9">
        <v>30875.07</v>
      </c>
      <c r="M81" s="9">
        <v>33775.86</v>
      </c>
      <c r="N81" s="9">
        <v>37350.480000000003</v>
      </c>
      <c r="O81" s="9">
        <v>40043.089999999997</v>
      </c>
      <c r="P81" s="9">
        <v>42677.91</v>
      </c>
      <c r="Q81" s="9">
        <v>43957.61</v>
      </c>
      <c r="R81" s="9">
        <v>44334</v>
      </c>
      <c r="S81" s="9">
        <v>45004.95</v>
      </c>
      <c r="T81" s="9">
        <v>42324.5</v>
      </c>
      <c r="U81" s="9">
        <v>27378.75</v>
      </c>
      <c r="V81" s="9">
        <v>27328.61</v>
      </c>
      <c r="W81" s="9">
        <v>26890.27</v>
      </c>
      <c r="X81" s="9">
        <v>26074.63</v>
      </c>
      <c r="Y81" s="9">
        <v>25714.27</v>
      </c>
      <c r="Z81" s="9">
        <v>35811.449999999997</v>
      </c>
      <c r="AA81" s="9">
        <v>38967.46</v>
      </c>
      <c r="AB81" s="9">
        <v>35387.78</v>
      </c>
      <c r="AC81" s="9">
        <v>31439.67</v>
      </c>
      <c r="AD81" s="9">
        <v>29654.05</v>
      </c>
      <c r="AE81" s="9">
        <v>29569.13</v>
      </c>
      <c r="AF81" s="9">
        <v>26841.74</v>
      </c>
      <c r="AG81" s="9">
        <v>29150.17</v>
      </c>
      <c r="AH81" s="9">
        <v>28769.71</v>
      </c>
      <c r="AI81" s="9">
        <v>28592.080000000002</v>
      </c>
      <c r="AJ81" s="9">
        <v>29091.93</v>
      </c>
      <c r="AK81" s="9">
        <v>31107.360000000001</v>
      </c>
      <c r="AL81" s="9">
        <v>33970.1</v>
      </c>
      <c r="AM81" s="9">
        <v>37371.410000000003</v>
      </c>
      <c r="AN81" s="9">
        <v>40215.97</v>
      </c>
      <c r="AO81" s="9">
        <v>42898.06</v>
      </c>
      <c r="AP81" s="9">
        <v>44312.32</v>
      </c>
      <c r="AQ81" s="9">
        <v>44837.56</v>
      </c>
      <c r="AR81" s="9">
        <v>45137.41</v>
      </c>
      <c r="AS81" s="9">
        <v>45208.959999999999</v>
      </c>
      <c r="AT81" s="9">
        <v>45195.59</v>
      </c>
      <c r="AU81" s="9">
        <v>45198.720000000001</v>
      </c>
      <c r="AV81" s="9">
        <v>44498.31</v>
      </c>
      <c r="AW81" s="9">
        <v>43429.02</v>
      </c>
      <c r="AX81" s="9">
        <v>42771.87</v>
      </c>
      <c r="AY81" s="9">
        <v>42592.68</v>
      </c>
      <c r="AZ81" s="9">
        <v>41383.07</v>
      </c>
      <c r="BA81" s="9">
        <v>37291.64</v>
      </c>
      <c r="BB81" s="9">
        <v>33242.559999999998</v>
      </c>
      <c r="BC81" s="9">
        <v>31356.07</v>
      </c>
      <c r="BD81" s="9">
        <v>31316.59</v>
      </c>
      <c r="BE81" s="9">
        <v>44241.42</v>
      </c>
      <c r="BF81" s="33">
        <v>76.158529999999999</v>
      </c>
      <c r="BG81" s="33">
        <v>74.821569999999994</v>
      </c>
      <c r="BH81" s="33">
        <v>73.653700000000001</v>
      </c>
      <c r="BI81" s="33">
        <v>72.631069999999994</v>
      </c>
      <c r="BJ81" s="33">
        <v>71.952029999999993</v>
      </c>
      <c r="BK81" s="33">
        <v>71.170640000000006</v>
      </c>
      <c r="BL81" s="33">
        <v>70.925920000000005</v>
      </c>
      <c r="BM81" s="33">
        <v>73.231939999999994</v>
      </c>
      <c r="BN81" s="33">
        <v>76.919160000000005</v>
      </c>
      <c r="BO81" s="33">
        <v>80.528120000000001</v>
      </c>
      <c r="BP81" s="33">
        <v>83.910989999999998</v>
      </c>
      <c r="BQ81" s="33">
        <v>87.055490000000006</v>
      </c>
      <c r="BR81" s="33">
        <v>90.007779999999997</v>
      </c>
      <c r="BS81" s="33">
        <v>92.117260000000002</v>
      </c>
      <c r="BT81" s="33">
        <v>92.787120000000002</v>
      </c>
      <c r="BU81" s="33">
        <v>92.989639999999994</v>
      </c>
      <c r="BV81" s="33">
        <v>93.294709999999995</v>
      </c>
      <c r="BW81" s="33">
        <v>92.5655</v>
      </c>
      <c r="BX81" s="33">
        <v>91.077420000000004</v>
      </c>
      <c r="BY81" s="33">
        <v>88.560969999999998</v>
      </c>
      <c r="BZ81" s="33">
        <v>85.195130000000006</v>
      </c>
      <c r="CA81" s="33">
        <v>82.197950000000006</v>
      </c>
      <c r="CB81" s="33">
        <v>79.848460000000003</v>
      </c>
      <c r="CC81" s="33">
        <v>77.985060000000004</v>
      </c>
      <c r="CD81" s="9">
        <v>64343.18</v>
      </c>
      <c r="CE81" s="9">
        <v>54612.12</v>
      </c>
      <c r="CF81" s="9">
        <v>47280.76</v>
      </c>
      <c r="CG81" s="9">
        <v>46323.66</v>
      </c>
      <c r="CH81" s="9">
        <v>38084.239999999998</v>
      </c>
      <c r="CI81" s="9">
        <v>28511.37</v>
      </c>
      <c r="CJ81" s="9">
        <v>27212.29</v>
      </c>
      <c r="CK81" s="9">
        <v>32297.93</v>
      </c>
      <c r="CL81" s="9">
        <v>43928.5</v>
      </c>
      <c r="CM81" s="9">
        <v>58114.32</v>
      </c>
      <c r="CN81" s="9">
        <v>74163.08</v>
      </c>
      <c r="CO81" s="9">
        <v>127526.6</v>
      </c>
      <c r="CP81" s="9">
        <v>107009.8</v>
      </c>
      <c r="CQ81" s="9">
        <v>437466.7</v>
      </c>
      <c r="CR81" s="9">
        <v>317544.59999999998</v>
      </c>
      <c r="CS81" s="9">
        <v>97374.09</v>
      </c>
      <c r="CT81" s="9">
        <v>96117.56</v>
      </c>
      <c r="CU81" s="9">
        <v>122810.2</v>
      </c>
      <c r="CV81" s="9">
        <v>88517.32</v>
      </c>
      <c r="CW81" s="9">
        <v>91281.53</v>
      </c>
      <c r="CX81" s="9">
        <v>90120.11</v>
      </c>
      <c r="CY81" s="9">
        <v>92524.45</v>
      </c>
      <c r="CZ81" s="9">
        <v>88199.98</v>
      </c>
      <c r="DA81" s="9">
        <v>90915.97</v>
      </c>
      <c r="DB81" s="9">
        <v>81660.210000000006</v>
      </c>
      <c r="DC81" s="9">
        <v>684.4076</v>
      </c>
      <c r="DD81" s="9">
        <v>0</v>
      </c>
    </row>
    <row r="82" spans="1:108" x14ac:dyDescent="0.25">
      <c r="A82" s="9" t="s">
        <v>42</v>
      </c>
      <c r="B82" s="9" t="s">
        <v>29</v>
      </c>
      <c r="C82" s="9" t="s">
        <v>15</v>
      </c>
      <c r="D82" s="9" t="s">
        <v>40</v>
      </c>
      <c r="E82" s="9" t="s">
        <v>38</v>
      </c>
      <c r="F82" s="9">
        <v>2016</v>
      </c>
      <c r="G82" s="9">
        <v>8</v>
      </c>
      <c r="H82" s="9"/>
      <c r="BF82" s="33">
        <v>72.078639999999993</v>
      </c>
      <c r="BG82" s="33">
        <v>70.611689999999996</v>
      </c>
      <c r="BH82" s="33">
        <v>69.140270000000001</v>
      </c>
      <c r="BI82" s="33">
        <v>67.954239999999999</v>
      </c>
      <c r="BJ82" s="33">
        <v>66.941779999999994</v>
      </c>
      <c r="BK82" s="33">
        <v>66.254019999999997</v>
      </c>
      <c r="BL82" s="33">
        <v>65.497370000000004</v>
      </c>
      <c r="BM82" s="33">
        <v>66.807329999999993</v>
      </c>
      <c r="BN82" s="33">
        <v>70.19802</v>
      </c>
      <c r="BO82" s="33">
        <v>74.584819999999993</v>
      </c>
      <c r="BP82" s="33">
        <v>79.187539999999998</v>
      </c>
      <c r="BQ82" s="33">
        <v>83.355339999999998</v>
      </c>
      <c r="BR82" s="33">
        <v>86.578800000000001</v>
      </c>
      <c r="BS82" s="33">
        <v>89.46575</v>
      </c>
      <c r="BT82" s="33">
        <v>91.642910000000001</v>
      </c>
      <c r="BU82" s="33">
        <v>92.837339999999998</v>
      </c>
      <c r="BV82" s="33">
        <v>93.199629999999999</v>
      </c>
      <c r="BW82" s="33">
        <v>92.296599999999998</v>
      </c>
      <c r="BX82" s="33">
        <v>90.391919999999999</v>
      </c>
      <c r="BY82" s="33">
        <v>86.584389999999999</v>
      </c>
      <c r="BZ82" s="33">
        <v>83.020750000000007</v>
      </c>
      <c r="CA82" s="33">
        <v>80.218350000000001</v>
      </c>
      <c r="CB82" s="33">
        <v>77.847430000000003</v>
      </c>
      <c r="CC82" s="33">
        <v>75.846360000000004</v>
      </c>
      <c r="DC82" s="9">
        <v>684.4076</v>
      </c>
      <c r="DD82" s="9">
        <v>0</v>
      </c>
    </row>
    <row r="83" spans="1:108" x14ac:dyDescent="0.25">
      <c r="A83" s="9" t="s">
        <v>42</v>
      </c>
      <c r="B83" s="9" t="s">
        <v>29</v>
      </c>
      <c r="C83" s="9" t="s">
        <v>15</v>
      </c>
      <c r="D83" s="9" t="s">
        <v>40</v>
      </c>
      <c r="E83" s="9" t="s">
        <v>38</v>
      </c>
      <c r="F83" s="9">
        <v>2016</v>
      </c>
      <c r="G83" s="9">
        <v>9</v>
      </c>
      <c r="H83" s="9"/>
      <c r="BF83" s="33">
        <v>72.153300000000002</v>
      </c>
      <c r="BG83" s="33">
        <v>70.716329999999999</v>
      </c>
      <c r="BH83" s="33">
        <v>69.31908</v>
      </c>
      <c r="BI83" s="33">
        <v>68.024619999999999</v>
      </c>
      <c r="BJ83" s="33">
        <v>66.775599999999997</v>
      </c>
      <c r="BK83" s="33">
        <v>66.002229999999997</v>
      </c>
      <c r="BL83" s="33">
        <v>65.465760000000003</v>
      </c>
      <c r="BM83" s="33">
        <v>66.65455</v>
      </c>
      <c r="BN83" s="33">
        <v>69.826549999999997</v>
      </c>
      <c r="BO83" s="33">
        <v>73.870180000000005</v>
      </c>
      <c r="BP83" s="33">
        <v>77.890630000000002</v>
      </c>
      <c r="BQ83" s="33">
        <v>81.777420000000006</v>
      </c>
      <c r="BR83" s="33">
        <v>85.175539999999998</v>
      </c>
      <c r="BS83" s="33">
        <v>87.926670000000001</v>
      </c>
      <c r="BT83" s="33">
        <v>89.914299999999997</v>
      </c>
      <c r="BU83" s="33">
        <v>91.318740000000005</v>
      </c>
      <c r="BV83" s="33">
        <v>91.53349</v>
      </c>
      <c r="BW83" s="33">
        <v>90.538629999999998</v>
      </c>
      <c r="BX83" s="33">
        <v>88.048670000000001</v>
      </c>
      <c r="BY83" s="33">
        <v>84.076130000000006</v>
      </c>
      <c r="BZ83" s="33">
        <v>80.949129999999997</v>
      </c>
      <c r="CA83" s="33">
        <v>78.384100000000004</v>
      </c>
      <c r="CB83" s="33">
        <v>76.071659999999994</v>
      </c>
      <c r="CC83" s="33">
        <v>73.951599999999999</v>
      </c>
      <c r="DC83" s="9">
        <v>684.4076</v>
      </c>
      <c r="DD83" s="9">
        <v>0</v>
      </c>
    </row>
    <row r="84" spans="1:108" x14ac:dyDescent="0.25">
      <c r="A84" s="9" t="s">
        <v>42</v>
      </c>
      <c r="B84" s="9" t="s">
        <v>29</v>
      </c>
      <c r="C84" s="9" t="s">
        <v>15</v>
      </c>
      <c r="D84" s="9" t="s">
        <v>40</v>
      </c>
      <c r="E84" s="9" t="s">
        <v>38</v>
      </c>
      <c r="F84" s="9">
        <v>2016</v>
      </c>
      <c r="G84" s="9">
        <v>10</v>
      </c>
      <c r="H84" s="9"/>
      <c r="BF84" s="33">
        <v>64.85745</v>
      </c>
      <c r="BG84" s="33">
        <v>62.895690000000002</v>
      </c>
      <c r="BH84" s="33">
        <v>61.8904</v>
      </c>
      <c r="BI84" s="33">
        <v>60.918559999999999</v>
      </c>
      <c r="BJ84" s="33">
        <v>59.881300000000003</v>
      </c>
      <c r="BK84" s="33">
        <v>59.0625</v>
      </c>
      <c r="BL84" s="33">
        <v>58.219090000000001</v>
      </c>
      <c r="BM84" s="33">
        <v>58.401719999999997</v>
      </c>
      <c r="BN84" s="33">
        <v>62.699359999999999</v>
      </c>
      <c r="BO84" s="33">
        <v>68.653630000000007</v>
      </c>
      <c r="BP84" s="33">
        <v>74.296580000000006</v>
      </c>
      <c r="BQ84" s="33">
        <v>78.817130000000006</v>
      </c>
      <c r="BR84" s="33">
        <v>82.420659999999998</v>
      </c>
      <c r="BS84" s="33">
        <v>85.311430000000001</v>
      </c>
      <c r="BT84" s="33">
        <v>86.8018</v>
      </c>
      <c r="BU84" s="33">
        <v>87.590170000000001</v>
      </c>
      <c r="BV84" s="33">
        <v>87.344790000000003</v>
      </c>
      <c r="BW84" s="33">
        <v>85.675290000000004</v>
      </c>
      <c r="BX84" s="33">
        <v>81.308850000000007</v>
      </c>
      <c r="BY84" s="33">
        <v>76.845609999999994</v>
      </c>
      <c r="BZ84" s="33">
        <v>73.485960000000006</v>
      </c>
      <c r="CA84" s="33">
        <v>70.595619999999997</v>
      </c>
      <c r="CB84" s="33">
        <v>68.574399999999997</v>
      </c>
      <c r="CC84" s="33">
        <v>66.686210000000003</v>
      </c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9">
        <v>684.4076</v>
      </c>
      <c r="DD84" s="9">
        <v>0</v>
      </c>
    </row>
    <row r="85" spans="1:108" x14ac:dyDescent="0.25">
      <c r="A85" s="9" t="s">
        <v>42</v>
      </c>
      <c r="B85" s="9" t="s">
        <v>29</v>
      </c>
      <c r="C85" s="9" t="s">
        <v>15</v>
      </c>
      <c r="D85" s="9" t="s">
        <v>40</v>
      </c>
      <c r="E85" s="9" t="s">
        <v>38</v>
      </c>
      <c r="F85" s="9">
        <v>2017</v>
      </c>
      <c r="G85" s="9">
        <v>5</v>
      </c>
      <c r="H85" s="9"/>
      <c r="BF85" s="33">
        <v>70.454679999999996</v>
      </c>
      <c r="BG85" s="33">
        <v>68.089179999999999</v>
      </c>
      <c r="BH85" s="33">
        <v>66.967110000000005</v>
      </c>
      <c r="BI85" s="33">
        <v>65.714190000000002</v>
      </c>
      <c r="BJ85" s="33">
        <v>64.808269999999993</v>
      </c>
      <c r="BK85" s="33">
        <v>64.087469999999996</v>
      </c>
      <c r="BL85" s="33">
        <v>64.233699999999999</v>
      </c>
      <c r="BM85" s="33">
        <v>66.626890000000003</v>
      </c>
      <c r="BN85" s="33">
        <v>69.996700000000004</v>
      </c>
      <c r="BO85" s="33">
        <v>73.597849999999994</v>
      </c>
      <c r="BP85" s="33">
        <v>76.992859999999993</v>
      </c>
      <c r="BQ85" s="33">
        <v>79.775980000000004</v>
      </c>
      <c r="BR85" s="33">
        <v>82.410269999999997</v>
      </c>
      <c r="BS85" s="33">
        <v>84.404610000000005</v>
      </c>
      <c r="BT85" s="33">
        <v>85.744159999999994</v>
      </c>
      <c r="BU85" s="33">
        <v>86.510549999999995</v>
      </c>
      <c r="BV85" s="33">
        <v>86.467870000000005</v>
      </c>
      <c r="BW85" s="33">
        <v>85.653390000000002</v>
      </c>
      <c r="BX85" s="33">
        <v>83.669899999999998</v>
      </c>
      <c r="BY85" s="33">
        <v>81.280510000000007</v>
      </c>
      <c r="BZ85" s="33">
        <v>78.326669999999993</v>
      </c>
      <c r="CA85" s="33">
        <v>75.477029999999999</v>
      </c>
      <c r="CB85" s="33">
        <v>73.483500000000006</v>
      </c>
      <c r="CC85" s="33">
        <v>71.764409999999998</v>
      </c>
      <c r="CT85" s="34"/>
      <c r="DC85" s="9">
        <v>684.4076</v>
      </c>
      <c r="DD85" s="9">
        <v>0</v>
      </c>
    </row>
    <row r="86" spans="1:108" x14ac:dyDescent="0.25">
      <c r="A86" s="9" t="s">
        <v>42</v>
      </c>
      <c r="B86" s="9" t="s">
        <v>29</v>
      </c>
      <c r="C86" s="9" t="s">
        <v>15</v>
      </c>
      <c r="D86" s="9" t="s">
        <v>40</v>
      </c>
      <c r="E86" s="9" t="s">
        <v>38</v>
      </c>
      <c r="F86" s="9">
        <v>2017</v>
      </c>
      <c r="G86" s="9">
        <v>6</v>
      </c>
      <c r="H86" s="9"/>
      <c r="BF86" s="33">
        <v>74.890829999999994</v>
      </c>
      <c r="BG86" s="33">
        <v>72.550510000000003</v>
      </c>
      <c r="BH86" s="33">
        <v>71.132959999999997</v>
      </c>
      <c r="BI86" s="33">
        <v>69.75282</v>
      </c>
      <c r="BJ86" s="33">
        <v>68.150289999999998</v>
      </c>
      <c r="BK86" s="33">
        <v>67.271129999999999</v>
      </c>
      <c r="BL86" s="33">
        <v>67.859369999999998</v>
      </c>
      <c r="BM86" s="33">
        <v>71.608490000000003</v>
      </c>
      <c r="BN86" s="33">
        <v>76.048190000000005</v>
      </c>
      <c r="BO86" s="33">
        <v>80.675569999999993</v>
      </c>
      <c r="BP86" s="33">
        <v>84.797229999999999</v>
      </c>
      <c r="BQ86" s="33">
        <v>88.577730000000003</v>
      </c>
      <c r="BR86" s="33">
        <v>91.631169999999997</v>
      </c>
      <c r="BS86" s="33">
        <v>93.942639999999997</v>
      </c>
      <c r="BT86" s="33">
        <v>95.323300000000003</v>
      </c>
      <c r="BU86" s="33">
        <v>95.99042</v>
      </c>
      <c r="BV86" s="33">
        <v>96.107240000000004</v>
      </c>
      <c r="BW86" s="33">
        <v>95.575959999999995</v>
      </c>
      <c r="BX86" s="33">
        <v>93.676950000000005</v>
      </c>
      <c r="BY86" s="33">
        <v>90.736540000000005</v>
      </c>
      <c r="BZ86" s="33">
        <v>86.262320000000003</v>
      </c>
      <c r="CA86" s="33">
        <v>82.528769999999994</v>
      </c>
      <c r="CB86" s="33">
        <v>79.942080000000004</v>
      </c>
      <c r="CC86" s="33">
        <v>77.094610000000003</v>
      </c>
      <c r="DC86" s="9">
        <v>684.4076</v>
      </c>
      <c r="DD86" s="9">
        <v>0</v>
      </c>
    </row>
    <row r="87" spans="1:108" x14ac:dyDescent="0.25">
      <c r="A87" s="9" t="s">
        <v>42</v>
      </c>
      <c r="B87" s="9" t="s">
        <v>29</v>
      </c>
      <c r="C87" s="9" t="s">
        <v>15</v>
      </c>
      <c r="D87" s="9" t="s">
        <v>40</v>
      </c>
      <c r="E87" s="9" t="s">
        <v>38</v>
      </c>
      <c r="F87" s="9">
        <v>2017</v>
      </c>
      <c r="G87" s="9">
        <v>7</v>
      </c>
      <c r="H87" s="9">
        <v>28940.29</v>
      </c>
      <c r="I87" s="9">
        <v>28444.11</v>
      </c>
      <c r="J87" s="9">
        <v>28420.799999999999</v>
      </c>
      <c r="K87" s="9">
        <v>28915.27</v>
      </c>
      <c r="L87" s="9">
        <v>30776.76</v>
      </c>
      <c r="M87" s="9">
        <v>33729.050000000003</v>
      </c>
      <c r="N87" s="9">
        <v>37373.96</v>
      </c>
      <c r="O87" s="9">
        <v>40122.080000000002</v>
      </c>
      <c r="P87" s="9">
        <v>42765.95</v>
      </c>
      <c r="Q87" s="9">
        <v>44047.49</v>
      </c>
      <c r="R87" s="9">
        <v>44419.58</v>
      </c>
      <c r="S87" s="9">
        <v>45095.68</v>
      </c>
      <c r="T87" s="9">
        <v>42413.3</v>
      </c>
      <c r="U87" s="9">
        <v>27454.11</v>
      </c>
      <c r="V87" s="9">
        <v>27403.98</v>
      </c>
      <c r="W87" s="9">
        <v>26958.02</v>
      </c>
      <c r="X87" s="9">
        <v>26141.4</v>
      </c>
      <c r="Y87" s="9">
        <v>25767.29</v>
      </c>
      <c r="Z87" s="9">
        <v>35850.15</v>
      </c>
      <c r="AA87" s="9">
        <v>39014.120000000003</v>
      </c>
      <c r="AB87" s="9">
        <v>35441.94</v>
      </c>
      <c r="AC87" s="9">
        <v>31477.439999999999</v>
      </c>
      <c r="AD87" s="9">
        <v>29709.87</v>
      </c>
      <c r="AE87" s="9">
        <v>29624.959999999999</v>
      </c>
      <c r="AF87" s="9">
        <v>26909.599999999999</v>
      </c>
      <c r="AG87" s="9">
        <v>28978.62</v>
      </c>
      <c r="AH87" s="9">
        <v>28619.26</v>
      </c>
      <c r="AI87" s="9">
        <v>28462.99</v>
      </c>
      <c r="AJ87" s="9">
        <v>28987.29</v>
      </c>
      <c r="AK87" s="9">
        <v>31009.05</v>
      </c>
      <c r="AL87" s="9">
        <v>33923.29</v>
      </c>
      <c r="AM87" s="9">
        <v>37394.9</v>
      </c>
      <c r="AN87" s="9">
        <v>40294.959999999999</v>
      </c>
      <c r="AO87" s="9">
        <v>42986.11</v>
      </c>
      <c r="AP87" s="9">
        <v>44402.2</v>
      </c>
      <c r="AQ87" s="9">
        <v>44923.14</v>
      </c>
      <c r="AR87" s="9">
        <v>45228.14</v>
      </c>
      <c r="AS87" s="9">
        <v>45297.760000000002</v>
      </c>
      <c r="AT87" s="9">
        <v>45270.95</v>
      </c>
      <c r="AU87" s="9">
        <v>45274.080000000002</v>
      </c>
      <c r="AV87" s="9">
        <v>44566.06</v>
      </c>
      <c r="AW87" s="9">
        <v>43495.79</v>
      </c>
      <c r="AX87" s="9">
        <v>42824.89</v>
      </c>
      <c r="AY87" s="9">
        <v>42631.39</v>
      </c>
      <c r="AZ87" s="9">
        <v>41429.74</v>
      </c>
      <c r="BA87" s="9">
        <v>37345.81</v>
      </c>
      <c r="BB87" s="9">
        <v>33280.33</v>
      </c>
      <c r="BC87" s="9">
        <v>31411.89</v>
      </c>
      <c r="BD87" s="9">
        <v>31372.41</v>
      </c>
      <c r="BE87" s="9">
        <v>44309.27</v>
      </c>
      <c r="BF87" s="33">
        <v>76.158529999999999</v>
      </c>
      <c r="BG87" s="33">
        <v>74.821569999999994</v>
      </c>
      <c r="BH87" s="33">
        <v>73.653700000000001</v>
      </c>
      <c r="BI87" s="33">
        <v>72.631069999999994</v>
      </c>
      <c r="BJ87" s="33">
        <v>71.952029999999993</v>
      </c>
      <c r="BK87" s="33">
        <v>71.170640000000006</v>
      </c>
      <c r="BL87" s="33">
        <v>70.925920000000005</v>
      </c>
      <c r="BM87" s="33">
        <v>73.231939999999994</v>
      </c>
      <c r="BN87" s="33">
        <v>76.919160000000005</v>
      </c>
      <c r="BO87" s="33">
        <v>80.528120000000001</v>
      </c>
      <c r="BP87" s="33">
        <v>83.910989999999998</v>
      </c>
      <c r="BQ87" s="33">
        <v>87.055490000000006</v>
      </c>
      <c r="BR87" s="33">
        <v>90.007779999999997</v>
      </c>
      <c r="BS87" s="33">
        <v>92.117260000000002</v>
      </c>
      <c r="BT87" s="33">
        <v>92.787120000000002</v>
      </c>
      <c r="BU87" s="33">
        <v>92.989639999999994</v>
      </c>
      <c r="BV87" s="33">
        <v>93.294709999999995</v>
      </c>
      <c r="BW87" s="33">
        <v>92.5655</v>
      </c>
      <c r="BX87" s="33">
        <v>91.077420000000004</v>
      </c>
      <c r="BY87" s="33">
        <v>88.560969999999998</v>
      </c>
      <c r="BZ87" s="33">
        <v>85.195130000000006</v>
      </c>
      <c r="CA87" s="33">
        <v>82.197950000000006</v>
      </c>
      <c r="CB87" s="33">
        <v>79.848460000000003</v>
      </c>
      <c r="CC87" s="33">
        <v>77.985060000000004</v>
      </c>
      <c r="CD87" s="9">
        <v>64372.67</v>
      </c>
      <c r="CE87" s="9">
        <v>54644.52</v>
      </c>
      <c r="CF87" s="9">
        <v>47312.76</v>
      </c>
      <c r="CG87" s="9">
        <v>46337.14</v>
      </c>
      <c r="CH87" s="9">
        <v>38080.14</v>
      </c>
      <c r="CI87" s="9">
        <v>28498.080000000002</v>
      </c>
      <c r="CJ87" s="9">
        <v>27186.87</v>
      </c>
      <c r="CK87" s="9">
        <v>32292.32</v>
      </c>
      <c r="CL87" s="9">
        <v>43937.62</v>
      </c>
      <c r="CM87" s="9">
        <v>58135.39</v>
      </c>
      <c r="CN87" s="9">
        <v>74219.87</v>
      </c>
      <c r="CO87" s="9">
        <v>127618.2</v>
      </c>
      <c r="CP87" s="9">
        <v>107054.8</v>
      </c>
      <c r="CQ87" s="9">
        <v>437541.7</v>
      </c>
      <c r="CR87" s="9">
        <v>317594.5</v>
      </c>
      <c r="CS87" s="9">
        <v>97436.24</v>
      </c>
      <c r="CT87" s="9">
        <v>96160.23</v>
      </c>
      <c r="CU87" s="9">
        <v>122855.6</v>
      </c>
      <c r="CV87" s="9">
        <v>88583.61</v>
      </c>
      <c r="CW87" s="9">
        <v>91368.5</v>
      </c>
      <c r="CX87" s="9">
        <v>90196.82</v>
      </c>
      <c r="CY87" s="9">
        <v>92604.04</v>
      </c>
      <c r="CZ87" s="9">
        <v>88272.53</v>
      </c>
      <c r="DA87" s="9">
        <v>90955.49</v>
      </c>
      <c r="DB87" s="9">
        <v>81714.14</v>
      </c>
      <c r="DC87" s="9">
        <v>684.4076</v>
      </c>
      <c r="DD87" s="9">
        <v>0</v>
      </c>
    </row>
    <row r="88" spans="1:108" x14ac:dyDescent="0.25">
      <c r="A88" s="9" t="s">
        <v>42</v>
      </c>
      <c r="B88" s="9" t="s">
        <v>29</v>
      </c>
      <c r="C88" s="9" t="s">
        <v>15</v>
      </c>
      <c r="D88" s="9" t="s">
        <v>40</v>
      </c>
      <c r="E88" s="9" t="s">
        <v>38</v>
      </c>
      <c r="F88" s="9">
        <v>2017</v>
      </c>
      <c r="G88" s="9">
        <v>8</v>
      </c>
      <c r="H88" s="9"/>
      <c r="BF88" s="33">
        <v>72.078639999999993</v>
      </c>
      <c r="BG88" s="33">
        <v>70.611689999999996</v>
      </c>
      <c r="BH88" s="33">
        <v>69.140270000000001</v>
      </c>
      <c r="BI88" s="33">
        <v>67.954239999999999</v>
      </c>
      <c r="BJ88" s="33">
        <v>66.941779999999994</v>
      </c>
      <c r="BK88" s="33">
        <v>66.254019999999997</v>
      </c>
      <c r="BL88" s="33">
        <v>65.497370000000004</v>
      </c>
      <c r="BM88" s="33">
        <v>66.807329999999993</v>
      </c>
      <c r="BN88" s="33">
        <v>70.19802</v>
      </c>
      <c r="BO88" s="33">
        <v>74.584819999999993</v>
      </c>
      <c r="BP88" s="33">
        <v>79.187539999999998</v>
      </c>
      <c r="BQ88" s="33">
        <v>83.355339999999998</v>
      </c>
      <c r="BR88" s="33">
        <v>86.578800000000001</v>
      </c>
      <c r="BS88" s="33">
        <v>89.46575</v>
      </c>
      <c r="BT88" s="33">
        <v>91.642910000000001</v>
      </c>
      <c r="BU88" s="33">
        <v>92.837339999999998</v>
      </c>
      <c r="BV88" s="33">
        <v>93.199629999999999</v>
      </c>
      <c r="BW88" s="33">
        <v>92.296599999999998</v>
      </c>
      <c r="BX88" s="33">
        <v>90.391919999999999</v>
      </c>
      <c r="BY88" s="33">
        <v>86.584389999999999</v>
      </c>
      <c r="BZ88" s="33">
        <v>83.020750000000007</v>
      </c>
      <c r="CA88" s="33">
        <v>80.218350000000001</v>
      </c>
      <c r="CB88" s="33">
        <v>77.847430000000003</v>
      </c>
      <c r="CC88" s="33">
        <v>75.846360000000004</v>
      </c>
      <c r="DC88" s="9">
        <v>684.4076</v>
      </c>
      <c r="DD88" s="9">
        <v>0</v>
      </c>
    </row>
    <row r="89" spans="1:108" x14ac:dyDescent="0.25">
      <c r="A89" s="9" t="s">
        <v>42</v>
      </c>
      <c r="B89" s="9" t="s">
        <v>29</v>
      </c>
      <c r="C89" s="9" t="s">
        <v>15</v>
      </c>
      <c r="D89" s="9" t="s">
        <v>40</v>
      </c>
      <c r="E89" s="9" t="s">
        <v>38</v>
      </c>
      <c r="F89" s="9">
        <v>2017</v>
      </c>
      <c r="G89" s="9">
        <v>9</v>
      </c>
      <c r="H89" s="9"/>
      <c r="BF89" s="33">
        <v>72.153300000000002</v>
      </c>
      <c r="BG89" s="33">
        <v>70.716329999999999</v>
      </c>
      <c r="BH89" s="33">
        <v>69.31908</v>
      </c>
      <c r="BI89" s="33">
        <v>68.024619999999999</v>
      </c>
      <c r="BJ89" s="33">
        <v>66.775599999999997</v>
      </c>
      <c r="BK89" s="33">
        <v>66.002229999999997</v>
      </c>
      <c r="BL89" s="33">
        <v>65.465760000000003</v>
      </c>
      <c r="BM89" s="33">
        <v>66.65455</v>
      </c>
      <c r="BN89" s="33">
        <v>69.826549999999997</v>
      </c>
      <c r="BO89" s="33">
        <v>73.870180000000005</v>
      </c>
      <c r="BP89" s="33">
        <v>77.890630000000002</v>
      </c>
      <c r="BQ89" s="33">
        <v>81.777420000000006</v>
      </c>
      <c r="BR89" s="33">
        <v>85.175539999999998</v>
      </c>
      <c r="BS89" s="33">
        <v>87.926670000000001</v>
      </c>
      <c r="BT89" s="33">
        <v>89.914299999999997</v>
      </c>
      <c r="BU89" s="33">
        <v>91.318740000000005</v>
      </c>
      <c r="BV89" s="33">
        <v>91.53349</v>
      </c>
      <c r="BW89" s="33">
        <v>90.538629999999998</v>
      </c>
      <c r="BX89" s="33">
        <v>88.048670000000001</v>
      </c>
      <c r="BY89" s="33">
        <v>84.076130000000006</v>
      </c>
      <c r="BZ89" s="33">
        <v>80.949129999999997</v>
      </c>
      <c r="CA89" s="33">
        <v>78.384100000000004</v>
      </c>
      <c r="CB89" s="33">
        <v>76.071659999999994</v>
      </c>
      <c r="CC89" s="33">
        <v>73.951599999999999</v>
      </c>
      <c r="DC89" s="9">
        <v>684.4076</v>
      </c>
      <c r="DD89" s="9">
        <v>0</v>
      </c>
    </row>
    <row r="90" spans="1:108" x14ac:dyDescent="0.25">
      <c r="A90" s="9" t="s">
        <v>42</v>
      </c>
      <c r="B90" s="9" t="s">
        <v>29</v>
      </c>
      <c r="C90" s="9" t="s">
        <v>15</v>
      </c>
      <c r="D90" s="9" t="s">
        <v>40</v>
      </c>
      <c r="E90" s="9" t="s">
        <v>38</v>
      </c>
      <c r="F90" s="9">
        <v>2017</v>
      </c>
      <c r="G90" s="9">
        <v>10</v>
      </c>
      <c r="H90" s="9"/>
      <c r="BF90" s="33">
        <v>64.85745</v>
      </c>
      <c r="BG90" s="33">
        <v>62.895690000000002</v>
      </c>
      <c r="BH90" s="33">
        <v>61.8904</v>
      </c>
      <c r="BI90" s="33">
        <v>60.918559999999999</v>
      </c>
      <c r="BJ90" s="33">
        <v>59.881300000000003</v>
      </c>
      <c r="BK90" s="33">
        <v>59.0625</v>
      </c>
      <c r="BL90" s="33">
        <v>58.219090000000001</v>
      </c>
      <c r="BM90" s="33">
        <v>58.401719999999997</v>
      </c>
      <c r="BN90" s="33">
        <v>62.699359999999999</v>
      </c>
      <c r="BO90" s="33">
        <v>68.653630000000007</v>
      </c>
      <c r="BP90" s="33">
        <v>74.296580000000006</v>
      </c>
      <c r="BQ90" s="33">
        <v>78.817130000000006</v>
      </c>
      <c r="BR90" s="33">
        <v>82.420659999999998</v>
      </c>
      <c r="BS90" s="33">
        <v>85.311430000000001</v>
      </c>
      <c r="BT90" s="33">
        <v>86.8018</v>
      </c>
      <c r="BU90" s="33">
        <v>87.590170000000001</v>
      </c>
      <c r="BV90" s="33">
        <v>87.344790000000003</v>
      </c>
      <c r="BW90" s="33">
        <v>85.675290000000004</v>
      </c>
      <c r="BX90" s="33">
        <v>81.308850000000007</v>
      </c>
      <c r="BY90" s="33">
        <v>76.845609999999994</v>
      </c>
      <c r="BZ90" s="33">
        <v>73.485960000000006</v>
      </c>
      <c r="CA90" s="33">
        <v>70.595619999999997</v>
      </c>
      <c r="CB90" s="33">
        <v>68.574399999999997</v>
      </c>
      <c r="CC90" s="33">
        <v>66.686210000000003</v>
      </c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9">
        <v>684.4076</v>
      </c>
      <c r="DD90" s="9">
        <v>0</v>
      </c>
    </row>
    <row r="91" spans="1:108" x14ac:dyDescent="0.25">
      <c r="A91" s="9" t="s">
        <v>42</v>
      </c>
      <c r="B91" s="9" t="s">
        <v>29</v>
      </c>
      <c r="C91" s="9" t="s">
        <v>15</v>
      </c>
      <c r="D91" s="9" t="s">
        <v>40</v>
      </c>
      <c r="E91" s="9" t="s">
        <v>38</v>
      </c>
      <c r="F91" s="9">
        <v>2018</v>
      </c>
      <c r="G91" s="9">
        <v>5</v>
      </c>
      <c r="H91" s="9"/>
      <c r="BF91" s="33">
        <v>70.454679999999996</v>
      </c>
      <c r="BG91" s="33">
        <v>68.089179999999999</v>
      </c>
      <c r="BH91" s="33">
        <v>66.967110000000005</v>
      </c>
      <c r="BI91" s="33">
        <v>65.714190000000002</v>
      </c>
      <c r="BJ91" s="33">
        <v>64.808269999999993</v>
      </c>
      <c r="BK91" s="33">
        <v>64.087469999999996</v>
      </c>
      <c r="BL91" s="33">
        <v>64.233699999999999</v>
      </c>
      <c r="BM91" s="33">
        <v>66.626890000000003</v>
      </c>
      <c r="BN91" s="33">
        <v>69.996700000000004</v>
      </c>
      <c r="BO91" s="33">
        <v>73.597849999999994</v>
      </c>
      <c r="BP91" s="33">
        <v>76.992859999999993</v>
      </c>
      <c r="BQ91" s="33">
        <v>79.775980000000004</v>
      </c>
      <c r="BR91" s="33">
        <v>82.410269999999997</v>
      </c>
      <c r="BS91" s="33">
        <v>84.404610000000005</v>
      </c>
      <c r="BT91" s="33">
        <v>85.744159999999994</v>
      </c>
      <c r="BU91" s="33">
        <v>86.510549999999995</v>
      </c>
      <c r="BV91" s="33">
        <v>86.467870000000005</v>
      </c>
      <c r="BW91" s="33">
        <v>85.653390000000002</v>
      </c>
      <c r="BX91" s="33">
        <v>83.669899999999998</v>
      </c>
      <c r="BY91" s="33">
        <v>81.280510000000007</v>
      </c>
      <c r="BZ91" s="33">
        <v>78.326669999999993</v>
      </c>
      <c r="CA91" s="33">
        <v>75.477029999999999</v>
      </c>
      <c r="CB91" s="33">
        <v>73.483500000000006</v>
      </c>
      <c r="CC91" s="33">
        <v>71.764409999999998</v>
      </c>
      <c r="CT91" s="34"/>
      <c r="DC91" s="9">
        <v>684.4076</v>
      </c>
      <c r="DD91" s="9">
        <v>0</v>
      </c>
    </row>
    <row r="92" spans="1:108" x14ac:dyDescent="0.25">
      <c r="A92" s="9" t="s">
        <v>42</v>
      </c>
      <c r="B92" s="9" t="s">
        <v>29</v>
      </c>
      <c r="C92" s="9" t="s">
        <v>15</v>
      </c>
      <c r="D92" s="9" t="s">
        <v>40</v>
      </c>
      <c r="E92" s="9" t="s">
        <v>38</v>
      </c>
      <c r="F92" s="9">
        <v>2018</v>
      </c>
      <c r="G92" s="9">
        <v>6</v>
      </c>
      <c r="H92" s="9"/>
      <c r="BF92" s="33">
        <v>74.890829999999994</v>
      </c>
      <c r="BG92" s="33">
        <v>72.550510000000003</v>
      </c>
      <c r="BH92" s="33">
        <v>71.132959999999997</v>
      </c>
      <c r="BI92" s="33">
        <v>69.75282</v>
      </c>
      <c r="BJ92" s="33">
        <v>68.150289999999998</v>
      </c>
      <c r="BK92" s="33">
        <v>67.271129999999999</v>
      </c>
      <c r="BL92" s="33">
        <v>67.859369999999998</v>
      </c>
      <c r="BM92" s="33">
        <v>71.608490000000003</v>
      </c>
      <c r="BN92" s="33">
        <v>76.048190000000005</v>
      </c>
      <c r="BO92" s="33">
        <v>80.675569999999993</v>
      </c>
      <c r="BP92" s="33">
        <v>84.797229999999999</v>
      </c>
      <c r="BQ92" s="33">
        <v>88.577730000000003</v>
      </c>
      <c r="BR92" s="33">
        <v>91.631169999999997</v>
      </c>
      <c r="BS92" s="33">
        <v>93.942639999999997</v>
      </c>
      <c r="BT92" s="33">
        <v>95.323300000000003</v>
      </c>
      <c r="BU92" s="33">
        <v>95.99042</v>
      </c>
      <c r="BV92" s="33">
        <v>96.107240000000004</v>
      </c>
      <c r="BW92" s="33">
        <v>95.575959999999995</v>
      </c>
      <c r="BX92" s="33">
        <v>93.676950000000005</v>
      </c>
      <c r="BY92" s="33">
        <v>90.736540000000005</v>
      </c>
      <c r="BZ92" s="33">
        <v>86.262320000000003</v>
      </c>
      <c r="CA92" s="33">
        <v>82.528769999999994</v>
      </c>
      <c r="CB92" s="33">
        <v>79.942080000000004</v>
      </c>
      <c r="CC92" s="33">
        <v>77.094610000000003</v>
      </c>
      <c r="DC92" s="9">
        <v>684.4076</v>
      </c>
      <c r="DD92" s="9">
        <v>0</v>
      </c>
    </row>
    <row r="93" spans="1:108" x14ac:dyDescent="0.25">
      <c r="A93" s="9" t="s">
        <v>42</v>
      </c>
      <c r="B93" s="9" t="s">
        <v>29</v>
      </c>
      <c r="C93" s="9" t="s">
        <v>15</v>
      </c>
      <c r="D93" s="9" t="s">
        <v>40</v>
      </c>
      <c r="E93" s="9" t="s">
        <v>38</v>
      </c>
      <c r="F93" s="9">
        <v>2018</v>
      </c>
      <c r="G93" s="9">
        <v>7</v>
      </c>
      <c r="H93" s="9">
        <v>28952.11</v>
      </c>
      <c r="I93" s="9">
        <v>28456.14</v>
      </c>
      <c r="J93" s="9">
        <v>28433.7</v>
      </c>
      <c r="K93" s="9">
        <v>28912.89</v>
      </c>
      <c r="L93" s="9">
        <v>30776.54</v>
      </c>
      <c r="M93" s="9">
        <v>33723.64</v>
      </c>
      <c r="N93" s="9">
        <v>37361.97</v>
      </c>
      <c r="O93" s="9">
        <v>40102.83</v>
      </c>
      <c r="P93" s="9">
        <v>42751.57</v>
      </c>
      <c r="Q93" s="9">
        <v>44028.19</v>
      </c>
      <c r="R93" s="9">
        <v>44410</v>
      </c>
      <c r="S93" s="9">
        <v>45075.58</v>
      </c>
      <c r="T93" s="9">
        <v>42399.27</v>
      </c>
      <c r="U93" s="9">
        <v>27451.85</v>
      </c>
      <c r="V93" s="9">
        <v>27401.72</v>
      </c>
      <c r="W93" s="9">
        <v>26954.05</v>
      </c>
      <c r="X93" s="9">
        <v>26137.34</v>
      </c>
      <c r="Y93" s="9">
        <v>25769.72</v>
      </c>
      <c r="Z93" s="9">
        <v>35853.03</v>
      </c>
      <c r="AA93" s="9">
        <v>39014.22</v>
      </c>
      <c r="AB93" s="9">
        <v>35438.71</v>
      </c>
      <c r="AC93" s="9">
        <v>31471.22</v>
      </c>
      <c r="AD93" s="9">
        <v>29709.79</v>
      </c>
      <c r="AE93" s="9">
        <v>29624.880000000001</v>
      </c>
      <c r="AF93" s="9">
        <v>26907.72</v>
      </c>
      <c r="AG93" s="9">
        <v>28990.45</v>
      </c>
      <c r="AH93" s="9">
        <v>28631.29</v>
      </c>
      <c r="AI93" s="9">
        <v>28475.88</v>
      </c>
      <c r="AJ93" s="9">
        <v>28984.91</v>
      </c>
      <c r="AK93" s="9">
        <v>31008.83</v>
      </c>
      <c r="AL93" s="9">
        <v>33917.879999999997</v>
      </c>
      <c r="AM93" s="9">
        <v>37382.9</v>
      </c>
      <c r="AN93" s="9">
        <v>40275.71</v>
      </c>
      <c r="AO93" s="9">
        <v>42971.73</v>
      </c>
      <c r="AP93" s="9">
        <v>44382.9</v>
      </c>
      <c r="AQ93" s="9">
        <v>44913.56</v>
      </c>
      <c r="AR93" s="9">
        <v>45208.04</v>
      </c>
      <c r="AS93" s="9">
        <v>45283.73</v>
      </c>
      <c r="AT93" s="9">
        <v>45268.69</v>
      </c>
      <c r="AU93" s="9">
        <v>45271.82</v>
      </c>
      <c r="AV93" s="9">
        <v>44562.09</v>
      </c>
      <c r="AW93" s="9">
        <v>43491.73</v>
      </c>
      <c r="AX93" s="9">
        <v>42827.32</v>
      </c>
      <c r="AY93" s="9">
        <v>42634.26</v>
      </c>
      <c r="AZ93" s="9">
        <v>41429.839999999997</v>
      </c>
      <c r="BA93" s="9">
        <v>37342.58</v>
      </c>
      <c r="BB93" s="9">
        <v>33274.11</v>
      </c>
      <c r="BC93" s="9">
        <v>31411.81</v>
      </c>
      <c r="BD93" s="9">
        <v>31372.33</v>
      </c>
      <c r="BE93" s="9">
        <v>44307.4</v>
      </c>
      <c r="BF93" s="33">
        <v>76.158529999999999</v>
      </c>
      <c r="BG93" s="33">
        <v>74.821569999999994</v>
      </c>
      <c r="BH93" s="33">
        <v>73.653700000000001</v>
      </c>
      <c r="BI93" s="33">
        <v>72.631069999999994</v>
      </c>
      <c r="BJ93" s="33">
        <v>71.952029999999993</v>
      </c>
      <c r="BK93" s="33">
        <v>71.170640000000006</v>
      </c>
      <c r="BL93" s="33">
        <v>70.925920000000005</v>
      </c>
      <c r="BM93" s="33">
        <v>73.231939999999994</v>
      </c>
      <c r="BN93" s="33">
        <v>76.919160000000005</v>
      </c>
      <c r="BO93" s="33">
        <v>80.528120000000001</v>
      </c>
      <c r="BP93" s="33">
        <v>83.910989999999998</v>
      </c>
      <c r="BQ93" s="33">
        <v>87.055490000000006</v>
      </c>
      <c r="BR93" s="33">
        <v>90.007779999999997</v>
      </c>
      <c r="BS93" s="33">
        <v>92.117260000000002</v>
      </c>
      <c r="BT93" s="33">
        <v>92.787120000000002</v>
      </c>
      <c r="BU93" s="33">
        <v>92.989639999999994</v>
      </c>
      <c r="BV93" s="33">
        <v>93.294709999999995</v>
      </c>
      <c r="BW93" s="33">
        <v>92.5655</v>
      </c>
      <c r="BX93" s="33">
        <v>91.077420000000004</v>
      </c>
      <c r="BY93" s="33">
        <v>88.560969999999998</v>
      </c>
      <c r="BZ93" s="33">
        <v>85.195130000000006</v>
      </c>
      <c r="CA93" s="33">
        <v>82.197950000000006</v>
      </c>
      <c r="CB93" s="33">
        <v>79.848460000000003</v>
      </c>
      <c r="CC93" s="33">
        <v>77.985060000000004</v>
      </c>
      <c r="CD93" s="9">
        <v>64404.160000000003</v>
      </c>
      <c r="CE93" s="9">
        <v>54677.59</v>
      </c>
      <c r="CF93" s="9">
        <v>47334.6</v>
      </c>
      <c r="CG93" s="9">
        <v>46371.199999999997</v>
      </c>
      <c r="CH93" s="9">
        <v>38114.800000000003</v>
      </c>
      <c r="CI93" s="9">
        <v>28522.33</v>
      </c>
      <c r="CJ93" s="9">
        <v>27217.45</v>
      </c>
      <c r="CK93" s="9">
        <v>32315.45</v>
      </c>
      <c r="CL93" s="9">
        <v>43961.42</v>
      </c>
      <c r="CM93" s="9">
        <v>58158.39</v>
      </c>
      <c r="CN93" s="9">
        <v>74243.48</v>
      </c>
      <c r="CO93" s="9">
        <v>127661.7</v>
      </c>
      <c r="CP93" s="9">
        <v>107101.4</v>
      </c>
      <c r="CQ93" s="9">
        <v>437575.2</v>
      </c>
      <c r="CR93" s="9">
        <v>317618.2</v>
      </c>
      <c r="CS93" s="9">
        <v>97469.32</v>
      </c>
      <c r="CT93" s="9">
        <v>96205.89</v>
      </c>
      <c r="CU93" s="9">
        <v>122880.6</v>
      </c>
      <c r="CV93" s="9">
        <v>88593.66</v>
      </c>
      <c r="CW93" s="9">
        <v>91378.81</v>
      </c>
      <c r="CX93" s="9">
        <v>90223.51</v>
      </c>
      <c r="CY93" s="9">
        <v>92619.04</v>
      </c>
      <c r="CZ93" s="9">
        <v>88302.35</v>
      </c>
      <c r="DA93" s="9">
        <v>91000.03</v>
      </c>
      <c r="DB93" s="9">
        <v>81739.08</v>
      </c>
      <c r="DC93" s="9">
        <v>684.4076</v>
      </c>
      <c r="DD93" s="9">
        <v>0</v>
      </c>
    </row>
    <row r="94" spans="1:108" x14ac:dyDescent="0.25">
      <c r="A94" s="9" t="s">
        <v>42</v>
      </c>
      <c r="B94" s="9" t="s">
        <v>29</v>
      </c>
      <c r="C94" s="9" t="s">
        <v>15</v>
      </c>
      <c r="D94" s="9" t="s">
        <v>40</v>
      </c>
      <c r="E94" s="9" t="s">
        <v>38</v>
      </c>
      <c r="F94" s="9">
        <v>2018</v>
      </c>
      <c r="G94" s="9">
        <v>8</v>
      </c>
      <c r="H94" s="9"/>
      <c r="BF94" s="33">
        <v>72.078639999999993</v>
      </c>
      <c r="BG94" s="33">
        <v>70.611689999999996</v>
      </c>
      <c r="BH94" s="33">
        <v>69.140270000000001</v>
      </c>
      <c r="BI94" s="33">
        <v>67.954239999999999</v>
      </c>
      <c r="BJ94" s="33">
        <v>66.941779999999994</v>
      </c>
      <c r="BK94" s="33">
        <v>66.254019999999997</v>
      </c>
      <c r="BL94" s="33">
        <v>65.497370000000004</v>
      </c>
      <c r="BM94" s="33">
        <v>66.807329999999993</v>
      </c>
      <c r="BN94" s="33">
        <v>70.19802</v>
      </c>
      <c r="BO94" s="33">
        <v>74.584819999999993</v>
      </c>
      <c r="BP94" s="33">
        <v>79.187539999999998</v>
      </c>
      <c r="BQ94" s="33">
        <v>83.355339999999998</v>
      </c>
      <c r="BR94" s="33">
        <v>86.578800000000001</v>
      </c>
      <c r="BS94" s="33">
        <v>89.46575</v>
      </c>
      <c r="BT94" s="33">
        <v>91.642910000000001</v>
      </c>
      <c r="BU94" s="33">
        <v>92.837339999999998</v>
      </c>
      <c r="BV94" s="33">
        <v>93.199629999999999</v>
      </c>
      <c r="BW94" s="33">
        <v>92.296599999999998</v>
      </c>
      <c r="BX94" s="33">
        <v>90.391919999999999</v>
      </c>
      <c r="BY94" s="33">
        <v>86.584389999999999</v>
      </c>
      <c r="BZ94" s="33">
        <v>83.020750000000007</v>
      </c>
      <c r="CA94" s="33">
        <v>80.218350000000001</v>
      </c>
      <c r="CB94" s="33">
        <v>77.847430000000003</v>
      </c>
      <c r="CC94" s="33">
        <v>75.846360000000004</v>
      </c>
      <c r="DC94" s="9">
        <v>684.4076</v>
      </c>
      <c r="DD94" s="9">
        <v>0</v>
      </c>
    </row>
    <row r="95" spans="1:108" x14ac:dyDescent="0.25">
      <c r="A95" s="9" t="s">
        <v>42</v>
      </c>
      <c r="B95" s="9" t="s">
        <v>29</v>
      </c>
      <c r="C95" s="9" t="s">
        <v>15</v>
      </c>
      <c r="D95" s="9" t="s">
        <v>40</v>
      </c>
      <c r="E95" s="9" t="s">
        <v>38</v>
      </c>
      <c r="F95" s="9">
        <v>2018</v>
      </c>
      <c r="G95" s="9">
        <v>9</v>
      </c>
      <c r="H95" s="9"/>
      <c r="BF95" s="33">
        <v>72.153300000000002</v>
      </c>
      <c r="BG95" s="33">
        <v>70.716329999999999</v>
      </c>
      <c r="BH95" s="33">
        <v>69.31908</v>
      </c>
      <c r="BI95" s="33">
        <v>68.024619999999999</v>
      </c>
      <c r="BJ95" s="33">
        <v>66.775599999999997</v>
      </c>
      <c r="BK95" s="33">
        <v>66.002229999999997</v>
      </c>
      <c r="BL95" s="33">
        <v>65.465760000000003</v>
      </c>
      <c r="BM95" s="33">
        <v>66.65455</v>
      </c>
      <c r="BN95" s="33">
        <v>69.826549999999997</v>
      </c>
      <c r="BO95" s="33">
        <v>73.870180000000005</v>
      </c>
      <c r="BP95" s="33">
        <v>77.890630000000002</v>
      </c>
      <c r="BQ95" s="33">
        <v>81.777420000000006</v>
      </c>
      <c r="BR95" s="33">
        <v>85.175539999999998</v>
      </c>
      <c r="BS95" s="33">
        <v>87.926670000000001</v>
      </c>
      <c r="BT95" s="33">
        <v>89.914299999999997</v>
      </c>
      <c r="BU95" s="33">
        <v>91.318740000000005</v>
      </c>
      <c r="BV95" s="33">
        <v>91.53349</v>
      </c>
      <c r="BW95" s="33">
        <v>90.538629999999998</v>
      </c>
      <c r="BX95" s="33">
        <v>88.048670000000001</v>
      </c>
      <c r="BY95" s="33">
        <v>84.076130000000006</v>
      </c>
      <c r="BZ95" s="33">
        <v>80.949129999999997</v>
      </c>
      <c r="CA95" s="33">
        <v>78.384100000000004</v>
      </c>
      <c r="CB95" s="33">
        <v>76.071659999999994</v>
      </c>
      <c r="CC95" s="33">
        <v>73.951599999999999</v>
      </c>
      <c r="DC95" s="9">
        <v>684.4076</v>
      </c>
      <c r="DD95" s="9">
        <v>0</v>
      </c>
    </row>
    <row r="96" spans="1:108" x14ac:dyDescent="0.25">
      <c r="A96" s="9" t="s">
        <v>42</v>
      </c>
      <c r="B96" s="9" t="s">
        <v>29</v>
      </c>
      <c r="C96" s="9" t="s">
        <v>15</v>
      </c>
      <c r="D96" s="9" t="s">
        <v>40</v>
      </c>
      <c r="E96" s="9" t="s">
        <v>38</v>
      </c>
      <c r="F96" s="9">
        <v>2018</v>
      </c>
      <c r="G96" s="9">
        <v>10</v>
      </c>
      <c r="H96" s="9"/>
      <c r="BF96" s="33">
        <v>64.85745</v>
      </c>
      <c r="BG96" s="33">
        <v>62.895690000000002</v>
      </c>
      <c r="BH96" s="33">
        <v>61.8904</v>
      </c>
      <c r="BI96" s="33">
        <v>60.918559999999999</v>
      </c>
      <c r="BJ96" s="33">
        <v>59.881300000000003</v>
      </c>
      <c r="BK96" s="33">
        <v>59.0625</v>
      </c>
      <c r="BL96" s="33">
        <v>58.219090000000001</v>
      </c>
      <c r="BM96" s="33">
        <v>58.401719999999997</v>
      </c>
      <c r="BN96" s="33">
        <v>62.699359999999999</v>
      </c>
      <c r="BO96" s="33">
        <v>68.653630000000007</v>
      </c>
      <c r="BP96" s="33">
        <v>74.296580000000006</v>
      </c>
      <c r="BQ96" s="33">
        <v>78.817130000000006</v>
      </c>
      <c r="BR96" s="33">
        <v>82.420659999999998</v>
      </c>
      <c r="BS96" s="33">
        <v>85.311430000000001</v>
      </c>
      <c r="BT96" s="33">
        <v>86.8018</v>
      </c>
      <c r="BU96" s="33">
        <v>87.590170000000001</v>
      </c>
      <c r="BV96" s="33">
        <v>87.344790000000003</v>
      </c>
      <c r="BW96" s="33">
        <v>85.675290000000004</v>
      </c>
      <c r="BX96" s="33">
        <v>81.308850000000007</v>
      </c>
      <c r="BY96" s="33">
        <v>76.845609999999994</v>
      </c>
      <c r="BZ96" s="33">
        <v>73.485960000000006</v>
      </c>
      <c r="CA96" s="33">
        <v>70.595619999999997</v>
      </c>
      <c r="CB96" s="33">
        <v>68.574399999999997</v>
      </c>
      <c r="CC96" s="33">
        <v>66.686210000000003</v>
      </c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9">
        <v>684.4076</v>
      </c>
      <c r="DD96" s="9">
        <v>0</v>
      </c>
    </row>
    <row r="97" spans="1:108" x14ac:dyDescent="0.25">
      <c r="A97" s="9" t="s">
        <v>42</v>
      </c>
      <c r="B97" s="9" t="s">
        <v>29</v>
      </c>
      <c r="C97" s="9" t="s">
        <v>15</v>
      </c>
      <c r="D97" s="9" t="s">
        <v>40</v>
      </c>
      <c r="E97" s="9" t="s">
        <v>38</v>
      </c>
      <c r="F97" s="9">
        <v>2019</v>
      </c>
      <c r="G97" s="9">
        <v>5</v>
      </c>
      <c r="H97" s="9"/>
      <c r="BF97" s="33">
        <v>70.454679999999996</v>
      </c>
      <c r="BG97" s="33">
        <v>68.089179999999999</v>
      </c>
      <c r="BH97" s="33">
        <v>66.967110000000005</v>
      </c>
      <c r="BI97" s="33">
        <v>65.714190000000002</v>
      </c>
      <c r="BJ97" s="33">
        <v>64.808269999999993</v>
      </c>
      <c r="BK97" s="33">
        <v>64.087469999999996</v>
      </c>
      <c r="BL97" s="33">
        <v>64.233699999999999</v>
      </c>
      <c r="BM97" s="33">
        <v>66.626890000000003</v>
      </c>
      <c r="BN97" s="33">
        <v>69.996700000000004</v>
      </c>
      <c r="BO97" s="33">
        <v>73.597849999999994</v>
      </c>
      <c r="BP97" s="33">
        <v>76.992859999999993</v>
      </c>
      <c r="BQ97" s="33">
        <v>79.775980000000004</v>
      </c>
      <c r="BR97" s="33">
        <v>82.410269999999997</v>
      </c>
      <c r="BS97" s="33">
        <v>84.404610000000005</v>
      </c>
      <c r="BT97" s="33">
        <v>85.744159999999994</v>
      </c>
      <c r="BU97" s="33">
        <v>86.510549999999995</v>
      </c>
      <c r="BV97" s="33">
        <v>86.467870000000005</v>
      </c>
      <c r="BW97" s="33">
        <v>85.653390000000002</v>
      </c>
      <c r="BX97" s="33">
        <v>83.669899999999998</v>
      </c>
      <c r="BY97" s="33">
        <v>81.280510000000007</v>
      </c>
      <c r="BZ97" s="33">
        <v>78.326669999999993</v>
      </c>
      <c r="CA97" s="33">
        <v>75.477029999999999</v>
      </c>
      <c r="CB97" s="33">
        <v>73.483500000000006</v>
      </c>
      <c r="CC97" s="33">
        <v>71.764409999999998</v>
      </c>
      <c r="CT97" s="34"/>
      <c r="DC97" s="9">
        <v>684.4076</v>
      </c>
      <c r="DD97" s="9">
        <v>0</v>
      </c>
    </row>
    <row r="98" spans="1:108" x14ac:dyDescent="0.25">
      <c r="A98" s="9" t="s">
        <v>42</v>
      </c>
      <c r="B98" s="9" t="s">
        <v>29</v>
      </c>
      <c r="C98" s="9" t="s">
        <v>15</v>
      </c>
      <c r="D98" s="9" t="s">
        <v>40</v>
      </c>
      <c r="E98" s="9" t="s">
        <v>38</v>
      </c>
      <c r="F98" s="9">
        <v>2019</v>
      </c>
      <c r="G98" s="9">
        <v>6</v>
      </c>
      <c r="H98" s="9"/>
      <c r="BF98" s="33">
        <v>74.890829999999994</v>
      </c>
      <c r="BG98" s="33">
        <v>72.550510000000003</v>
      </c>
      <c r="BH98" s="33">
        <v>71.132959999999997</v>
      </c>
      <c r="BI98" s="33">
        <v>69.75282</v>
      </c>
      <c r="BJ98" s="33">
        <v>68.150289999999998</v>
      </c>
      <c r="BK98" s="33">
        <v>67.271129999999999</v>
      </c>
      <c r="BL98" s="33">
        <v>67.859369999999998</v>
      </c>
      <c r="BM98" s="33">
        <v>71.608490000000003</v>
      </c>
      <c r="BN98" s="33">
        <v>76.048190000000005</v>
      </c>
      <c r="BO98" s="33">
        <v>80.675569999999993</v>
      </c>
      <c r="BP98" s="33">
        <v>84.797229999999999</v>
      </c>
      <c r="BQ98" s="33">
        <v>88.577730000000003</v>
      </c>
      <c r="BR98" s="33">
        <v>91.631169999999997</v>
      </c>
      <c r="BS98" s="33">
        <v>93.942639999999997</v>
      </c>
      <c r="BT98" s="33">
        <v>95.323300000000003</v>
      </c>
      <c r="BU98" s="33">
        <v>95.99042</v>
      </c>
      <c r="BV98" s="33">
        <v>96.107240000000004</v>
      </c>
      <c r="BW98" s="33">
        <v>95.575959999999995</v>
      </c>
      <c r="BX98" s="33">
        <v>93.676950000000005</v>
      </c>
      <c r="BY98" s="33">
        <v>90.736540000000005</v>
      </c>
      <c r="BZ98" s="33">
        <v>86.262320000000003</v>
      </c>
      <c r="CA98" s="33">
        <v>82.528769999999994</v>
      </c>
      <c r="CB98" s="33">
        <v>79.942080000000004</v>
      </c>
      <c r="CC98" s="33">
        <v>77.094610000000003</v>
      </c>
      <c r="DC98" s="9">
        <v>684.4076</v>
      </c>
      <c r="DD98" s="9">
        <v>0</v>
      </c>
    </row>
    <row r="99" spans="1:108" x14ac:dyDescent="0.25">
      <c r="A99" s="9" t="s">
        <v>42</v>
      </c>
      <c r="B99" s="9" t="s">
        <v>29</v>
      </c>
      <c r="C99" s="9" t="s">
        <v>15</v>
      </c>
      <c r="D99" s="9" t="s">
        <v>40</v>
      </c>
      <c r="E99" s="9" t="s">
        <v>38</v>
      </c>
      <c r="F99" s="9">
        <v>2019</v>
      </c>
      <c r="G99" s="9">
        <v>7</v>
      </c>
      <c r="H99" s="9">
        <v>28966.74</v>
      </c>
      <c r="I99" s="9">
        <v>28469.08</v>
      </c>
      <c r="J99" s="9">
        <v>28442.81</v>
      </c>
      <c r="K99" s="9">
        <v>28927.07</v>
      </c>
      <c r="L99" s="9">
        <v>30788.959999999999</v>
      </c>
      <c r="M99" s="9">
        <v>33737.32</v>
      </c>
      <c r="N99" s="9">
        <v>37369.18</v>
      </c>
      <c r="O99" s="9">
        <v>40105.599999999999</v>
      </c>
      <c r="P99" s="9">
        <v>42747.44</v>
      </c>
      <c r="Q99" s="9">
        <v>44028.56</v>
      </c>
      <c r="R99" s="9">
        <v>44409.18</v>
      </c>
      <c r="S99" s="9">
        <v>45084.44</v>
      </c>
      <c r="T99" s="9">
        <v>42410.879999999997</v>
      </c>
      <c r="U99" s="9">
        <v>27456.83</v>
      </c>
      <c r="V99" s="9">
        <v>27406.69</v>
      </c>
      <c r="W99" s="9">
        <v>26968.33</v>
      </c>
      <c r="X99" s="9">
        <v>26145.200000000001</v>
      </c>
      <c r="Y99" s="9">
        <v>25767.03</v>
      </c>
      <c r="Z99" s="9">
        <v>35853.96</v>
      </c>
      <c r="AA99" s="9">
        <v>39024.76</v>
      </c>
      <c r="AB99" s="9">
        <v>35448.44</v>
      </c>
      <c r="AC99" s="9">
        <v>31482.47</v>
      </c>
      <c r="AD99" s="9">
        <v>29721.02</v>
      </c>
      <c r="AE99" s="9">
        <v>29636.1</v>
      </c>
      <c r="AF99" s="9">
        <v>26913.16</v>
      </c>
      <c r="AG99" s="9">
        <v>29005.07</v>
      </c>
      <c r="AH99" s="9">
        <v>28644.23</v>
      </c>
      <c r="AI99" s="9">
        <v>28485</v>
      </c>
      <c r="AJ99" s="9">
        <v>28999.09</v>
      </c>
      <c r="AK99" s="9">
        <v>31021.25</v>
      </c>
      <c r="AL99" s="9">
        <v>33931.550000000003</v>
      </c>
      <c r="AM99" s="9">
        <v>37390.11</v>
      </c>
      <c r="AN99" s="9">
        <v>40278.480000000003</v>
      </c>
      <c r="AO99" s="9">
        <v>42967.59</v>
      </c>
      <c r="AP99" s="9">
        <v>44383.27</v>
      </c>
      <c r="AQ99" s="9">
        <v>44912.74</v>
      </c>
      <c r="AR99" s="9">
        <v>45216.89</v>
      </c>
      <c r="AS99" s="9">
        <v>45295.34</v>
      </c>
      <c r="AT99" s="9">
        <v>45273.67</v>
      </c>
      <c r="AU99" s="9">
        <v>45276.79</v>
      </c>
      <c r="AV99" s="9">
        <v>44576.37</v>
      </c>
      <c r="AW99" s="9">
        <v>43499.59</v>
      </c>
      <c r="AX99" s="9">
        <v>42824.639999999999</v>
      </c>
      <c r="AY99" s="9">
        <v>42635.19</v>
      </c>
      <c r="AZ99" s="9">
        <v>41440.370000000003</v>
      </c>
      <c r="BA99" s="9">
        <v>37352.300000000003</v>
      </c>
      <c r="BB99" s="9">
        <v>33285.370000000003</v>
      </c>
      <c r="BC99" s="9">
        <v>31423.040000000001</v>
      </c>
      <c r="BD99" s="9">
        <v>31383.56</v>
      </c>
      <c r="BE99" s="9">
        <v>44312.84</v>
      </c>
      <c r="BF99" s="33">
        <v>76.158529999999999</v>
      </c>
      <c r="BG99" s="33">
        <v>74.821569999999994</v>
      </c>
      <c r="BH99" s="33">
        <v>73.653700000000001</v>
      </c>
      <c r="BI99" s="33">
        <v>72.631069999999994</v>
      </c>
      <c r="BJ99" s="33">
        <v>71.952029999999993</v>
      </c>
      <c r="BK99" s="33">
        <v>71.170640000000006</v>
      </c>
      <c r="BL99" s="33">
        <v>70.925920000000005</v>
      </c>
      <c r="BM99" s="33">
        <v>73.231939999999994</v>
      </c>
      <c r="BN99" s="33">
        <v>76.919160000000005</v>
      </c>
      <c r="BO99" s="33">
        <v>80.528120000000001</v>
      </c>
      <c r="BP99" s="33">
        <v>83.910989999999998</v>
      </c>
      <c r="BQ99" s="33">
        <v>87.055490000000006</v>
      </c>
      <c r="BR99" s="33">
        <v>90.007779999999997</v>
      </c>
      <c r="BS99" s="33">
        <v>92.117260000000002</v>
      </c>
      <c r="BT99" s="33">
        <v>92.787120000000002</v>
      </c>
      <c r="BU99" s="33">
        <v>92.989639999999994</v>
      </c>
      <c r="BV99" s="33">
        <v>93.294709999999995</v>
      </c>
      <c r="BW99" s="33">
        <v>92.5655</v>
      </c>
      <c r="BX99" s="33">
        <v>91.077420000000004</v>
      </c>
      <c r="BY99" s="33">
        <v>88.560969999999998</v>
      </c>
      <c r="BZ99" s="33">
        <v>85.195130000000006</v>
      </c>
      <c r="CA99" s="33">
        <v>82.197950000000006</v>
      </c>
      <c r="CB99" s="33">
        <v>79.848460000000003</v>
      </c>
      <c r="CC99" s="33">
        <v>77.985060000000004</v>
      </c>
      <c r="CD99" s="9">
        <v>64376.26</v>
      </c>
      <c r="CE99" s="9">
        <v>54636.82</v>
      </c>
      <c r="CF99" s="9">
        <v>47292.44</v>
      </c>
      <c r="CG99" s="9">
        <v>46328.05</v>
      </c>
      <c r="CH99" s="9">
        <v>38081.089999999997</v>
      </c>
      <c r="CI99" s="9">
        <v>28495.22</v>
      </c>
      <c r="CJ99" s="9">
        <v>27188.82</v>
      </c>
      <c r="CK99" s="9">
        <v>32291.65</v>
      </c>
      <c r="CL99" s="9">
        <v>43936.56</v>
      </c>
      <c r="CM99" s="9">
        <v>58132.7</v>
      </c>
      <c r="CN99" s="9">
        <v>74201.350000000006</v>
      </c>
      <c r="CO99" s="9">
        <v>127583.7</v>
      </c>
      <c r="CP99" s="9">
        <v>107029.5</v>
      </c>
      <c r="CQ99" s="9">
        <v>437534.7</v>
      </c>
      <c r="CR99" s="9">
        <v>317593.40000000002</v>
      </c>
      <c r="CS99" s="9">
        <v>97428.81</v>
      </c>
      <c r="CT99" s="9">
        <v>96161.36</v>
      </c>
      <c r="CU99" s="9">
        <v>122859.5</v>
      </c>
      <c r="CV99" s="9">
        <v>88565.6</v>
      </c>
      <c r="CW99" s="9">
        <v>91354.6</v>
      </c>
      <c r="CX99" s="9">
        <v>90168.57</v>
      </c>
      <c r="CY99" s="9">
        <v>92555.839999999997</v>
      </c>
      <c r="CZ99" s="9">
        <v>88245.6</v>
      </c>
      <c r="DA99" s="9">
        <v>90946.03</v>
      </c>
      <c r="DB99" s="9">
        <v>81708.33</v>
      </c>
      <c r="DC99" s="9">
        <v>684.4076</v>
      </c>
      <c r="DD99" s="9">
        <v>0</v>
      </c>
    </row>
    <row r="100" spans="1:108" x14ac:dyDescent="0.25">
      <c r="A100" s="9" t="s">
        <v>42</v>
      </c>
      <c r="B100" s="9" t="s">
        <v>29</v>
      </c>
      <c r="C100" s="9" t="s">
        <v>15</v>
      </c>
      <c r="D100" s="9" t="s">
        <v>40</v>
      </c>
      <c r="E100" s="9" t="s">
        <v>38</v>
      </c>
      <c r="F100" s="9">
        <v>2019</v>
      </c>
      <c r="G100" s="9">
        <v>8</v>
      </c>
      <c r="H100" s="9"/>
      <c r="BF100" s="33">
        <v>72.078639999999993</v>
      </c>
      <c r="BG100" s="33">
        <v>70.611689999999996</v>
      </c>
      <c r="BH100" s="33">
        <v>69.140270000000001</v>
      </c>
      <c r="BI100" s="33">
        <v>67.954239999999999</v>
      </c>
      <c r="BJ100" s="33">
        <v>66.941779999999994</v>
      </c>
      <c r="BK100" s="33">
        <v>66.254019999999997</v>
      </c>
      <c r="BL100" s="33">
        <v>65.497370000000004</v>
      </c>
      <c r="BM100" s="33">
        <v>66.807329999999993</v>
      </c>
      <c r="BN100" s="33">
        <v>70.19802</v>
      </c>
      <c r="BO100" s="33">
        <v>74.584819999999993</v>
      </c>
      <c r="BP100" s="33">
        <v>79.187539999999998</v>
      </c>
      <c r="BQ100" s="33">
        <v>83.355339999999998</v>
      </c>
      <c r="BR100" s="33">
        <v>86.578800000000001</v>
      </c>
      <c r="BS100" s="33">
        <v>89.46575</v>
      </c>
      <c r="BT100" s="33">
        <v>91.642910000000001</v>
      </c>
      <c r="BU100" s="33">
        <v>92.837339999999998</v>
      </c>
      <c r="BV100" s="33">
        <v>93.199629999999999</v>
      </c>
      <c r="BW100" s="33">
        <v>92.296599999999998</v>
      </c>
      <c r="BX100" s="33">
        <v>90.391919999999999</v>
      </c>
      <c r="BY100" s="33">
        <v>86.584389999999999</v>
      </c>
      <c r="BZ100" s="33">
        <v>83.020750000000007</v>
      </c>
      <c r="CA100" s="33">
        <v>80.218350000000001</v>
      </c>
      <c r="CB100" s="33">
        <v>77.847430000000003</v>
      </c>
      <c r="CC100" s="33">
        <v>75.846360000000004</v>
      </c>
      <c r="DC100" s="9">
        <v>684.4076</v>
      </c>
      <c r="DD100" s="9">
        <v>0</v>
      </c>
    </row>
    <row r="101" spans="1:108" x14ac:dyDescent="0.25">
      <c r="A101" s="9" t="s">
        <v>42</v>
      </c>
      <c r="B101" s="9" t="s">
        <v>29</v>
      </c>
      <c r="C101" s="9" t="s">
        <v>15</v>
      </c>
      <c r="D101" s="9" t="s">
        <v>40</v>
      </c>
      <c r="E101" s="9" t="s">
        <v>38</v>
      </c>
      <c r="F101" s="9">
        <v>2019</v>
      </c>
      <c r="G101" s="9">
        <v>9</v>
      </c>
      <c r="H101" s="9"/>
      <c r="BF101" s="33">
        <v>72.153300000000002</v>
      </c>
      <c r="BG101" s="33">
        <v>70.716329999999999</v>
      </c>
      <c r="BH101" s="33">
        <v>69.31908</v>
      </c>
      <c r="BI101" s="33">
        <v>68.024619999999999</v>
      </c>
      <c r="BJ101" s="33">
        <v>66.775599999999997</v>
      </c>
      <c r="BK101" s="33">
        <v>66.002229999999997</v>
      </c>
      <c r="BL101" s="33">
        <v>65.465760000000003</v>
      </c>
      <c r="BM101" s="33">
        <v>66.65455</v>
      </c>
      <c r="BN101" s="33">
        <v>69.826549999999997</v>
      </c>
      <c r="BO101" s="33">
        <v>73.870180000000005</v>
      </c>
      <c r="BP101" s="33">
        <v>77.890630000000002</v>
      </c>
      <c r="BQ101" s="33">
        <v>81.777420000000006</v>
      </c>
      <c r="BR101" s="33">
        <v>85.175539999999998</v>
      </c>
      <c r="BS101" s="33">
        <v>87.926670000000001</v>
      </c>
      <c r="BT101" s="33">
        <v>89.914299999999997</v>
      </c>
      <c r="BU101" s="33">
        <v>91.318740000000005</v>
      </c>
      <c r="BV101" s="33">
        <v>91.53349</v>
      </c>
      <c r="BW101" s="33">
        <v>90.538629999999998</v>
      </c>
      <c r="BX101" s="33">
        <v>88.048670000000001</v>
      </c>
      <c r="BY101" s="33">
        <v>84.076130000000006</v>
      </c>
      <c r="BZ101" s="33">
        <v>80.949129999999997</v>
      </c>
      <c r="CA101" s="33">
        <v>78.384100000000004</v>
      </c>
      <c r="CB101" s="33">
        <v>76.071659999999994</v>
      </c>
      <c r="CC101" s="33">
        <v>73.951599999999999</v>
      </c>
      <c r="DC101" s="9">
        <v>684.4076</v>
      </c>
      <c r="DD101" s="9">
        <v>0</v>
      </c>
    </row>
    <row r="102" spans="1:108" x14ac:dyDescent="0.25">
      <c r="A102" s="9" t="s">
        <v>42</v>
      </c>
      <c r="B102" s="9" t="s">
        <v>29</v>
      </c>
      <c r="C102" s="9" t="s">
        <v>15</v>
      </c>
      <c r="D102" s="9" t="s">
        <v>40</v>
      </c>
      <c r="E102" s="9" t="s">
        <v>38</v>
      </c>
      <c r="F102" s="9">
        <v>2019</v>
      </c>
      <c r="G102" s="9">
        <v>10</v>
      </c>
      <c r="H102" s="9"/>
      <c r="BF102" s="33">
        <v>64.85745</v>
      </c>
      <c r="BG102" s="33">
        <v>62.895690000000002</v>
      </c>
      <c r="BH102" s="33">
        <v>61.8904</v>
      </c>
      <c r="BI102" s="33">
        <v>60.918559999999999</v>
      </c>
      <c r="BJ102" s="33">
        <v>59.881300000000003</v>
      </c>
      <c r="BK102" s="33">
        <v>59.0625</v>
      </c>
      <c r="BL102" s="33">
        <v>58.219090000000001</v>
      </c>
      <c r="BM102" s="33">
        <v>58.401719999999997</v>
      </c>
      <c r="BN102" s="33">
        <v>62.699359999999999</v>
      </c>
      <c r="BO102" s="33">
        <v>68.653630000000007</v>
      </c>
      <c r="BP102" s="33">
        <v>74.296580000000006</v>
      </c>
      <c r="BQ102" s="33">
        <v>78.817130000000006</v>
      </c>
      <c r="BR102" s="33">
        <v>82.420659999999998</v>
      </c>
      <c r="BS102" s="33">
        <v>85.311430000000001</v>
      </c>
      <c r="BT102" s="33">
        <v>86.8018</v>
      </c>
      <c r="BU102" s="33">
        <v>87.590170000000001</v>
      </c>
      <c r="BV102" s="33">
        <v>87.344790000000003</v>
      </c>
      <c r="BW102" s="33">
        <v>85.675290000000004</v>
      </c>
      <c r="BX102" s="33">
        <v>81.308850000000007</v>
      </c>
      <c r="BY102" s="33">
        <v>76.845609999999994</v>
      </c>
      <c r="BZ102" s="33">
        <v>73.485960000000006</v>
      </c>
      <c r="CA102" s="33">
        <v>70.595619999999997</v>
      </c>
      <c r="CB102" s="33">
        <v>68.574399999999997</v>
      </c>
      <c r="CC102" s="33">
        <v>66.686210000000003</v>
      </c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9">
        <v>684.4076</v>
      </c>
      <c r="DD102" s="9">
        <v>0</v>
      </c>
    </row>
    <row r="103" spans="1:108" x14ac:dyDescent="0.25">
      <c r="A103" s="9" t="s">
        <v>42</v>
      </c>
      <c r="B103" s="9" t="s">
        <v>29</v>
      </c>
      <c r="C103" s="9" t="s">
        <v>15</v>
      </c>
      <c r="D103" s="9" t="s">
        <v>40</v>
      </c>
      <c r="E103" s="9" t="s">
        <v>38</v>
      </c>
      <c r="F103" s="9">
        <v>2020</v>
      </c>
      <c r="G103" s="9">
        <v>5</v>
      </c>
      <c r="H103" s="9"/>
      <c r="BF103" s="33">
        <v>70.454679999999996</v>
      </c>
      <c r="BG103" s="33">
        <v>68.089179999999999</v>
      </c>
      <c r="BH103" s="33">
        <v>66.967110000000005</v>
      </c>
      <c r="BI103" s="33">
        <v>65.714190000000002</v>
      </c>
      <c r="BJ103" s="33">
        <v>64.808269999999993</v>
      </c>
      <c r="BK103" s="33">
        <v>64.087469999999996</v>
      </c>
      <c r="BL103" s="33">
        <v>64.233699999999999</v>
      </c>
      <c r="BM103" s="33">
        <v>66.626890000000003</v>
      </c>
      <c r="BN103" s="33">
        <v>69.996700000000004</v>
      </c>
      <c r="BO103" s="33">
        <v>73.597849999999994</v>
      </c>
      <c r="BP103" s="33">
        <v>76.992859999999993</v>
      </c>
      <c r="BQ103" s="33">
        <v>79.775980000000004</v>
      </c>
      <c r="BR103" s="33">
        <v>82.410269999999997</v>
      </c>
      <c r="BS103" s="33">
        <v>84.404610000000005</v>
      </c>
      <c r="BT103" s="33">
        <v>85.744159999999994</v>
      </c>
      <c r="BU103" s="33">
        <v>86.510549999999995</v>
      </c>
      <c r="BV103" s="33">
        <v>86.467870000000005</v>
      </c>
      <c r="BW103" s="33">
        <v>85.653390000000002</v>
      </c>
      <c r="BX103" s="33">
        <v>83.669899999999998</v>
      </c>
      <c r="BY103" s="33">
        <v>81.280510000000007</v>
      </c>
      <c r="BZ103" s="33">
        <v>78.326669999999993</v>
      </c>
      <c r="CA103" s="33">
        <v>75.477029999999999</v>
      </c>
      <c r="CB103" s="33">
        <v>73.483500000000006</v>
      </c>
      <c r="CC103" s="33">
        <v>71.764409999999998</v>
      </c>
      <c r="CT103" s="34"/>
      <c r="DC103" s="9">
        <v>684.4076</v>
      </c>
      <c r="DD103" s="9">
        <v>0</v>
      </c>
    </row>
    <row r="104" spans="1:108" x14ac:dyDescent="0.25">
      <c r="A104" s="9" t="s">
        <v>42</v>
      </c>
      <c r="B104" s="9" t="s">
        <v>29</v>
      </c>
      <c r="C104" s="9" t="s">
        <v>15</v>
      </c>
      <c r="D104" s="9" t="s">
        <v>40</v>
      </c>
      <c r="E104" s="9" t="s">
        <v>38</v>
      </c>
      <c r="F104" s="9">
        <v>2020</v>
      </c>
      <c r="G104" s="9">
        <v>6</v>
      </c>
      <c r="H104" s="9"/>
      <c r="BF104" s="33">
        <v>74.890829999999994</v>
      </c>
      <c r="BG104" s="33">
        <v>72.550510000000003</v>
      </c>
      <c r="BH104" s="33">
        <v>71.132959999999997</v>
      </c>
      <c r="BI104" s="33">
        <v>69.75282</v>
      </c>
      <c r="BJ104" s="33">
        <v>68.150289999999998</v>
      </c>
      <c r="BK104" s="33">
        <v>67.271129999999999</v>
      </c>
      <c r="BL104" s="33">
        <v>67.859369999999998</v>
      </c>
      <c r="BM104" s="33">
        <v>71.608490000000003</v>
      </c>
      <c r="BN104" s="33">
        <v>76.048190000000005</v>
      </c>
      <c r="BO104" s="33">
        <v>80.675569999999993</v>
      </c>
      <c r="BP104" s="33">
        <v>84.797229999999999</v>
      </c>
      <c r="BQ104" s="33">
        <v>88.577730000000003</v>
      </c>
      <c r="BR104" s="33">
        <v>91.631169999999997</v>
      </c>
      <c r="BS104" s="33">
        <v>93.942639999999997</v>
      </c>
      <c r="BT104" s="33">
        <v>95.323300000000003</v>
      </c>
      <c r="BU104" s="33">
        <v>95.99042</v>
      </c>
      <c r="BV104" s="33">
        <v>96.107240000000004</v>
      </c>
      <c r="BW104" s="33">
        <v>95.575959999999995</v>
      </c>
      <c r="BX104" s="33">
        <v>93.676950000000005</v>
      </c>
      <c r="BY104" s="33">
        <v>90.736540000000005</v>
      </c>
      <c r="BZ104" s="33">
        <v>86.262320000000003</v>
      </c>
      <c r="CA104" s="33">
        <v>82.528769999999994</v>
      </c>
      <c r="CB104" s="33">
        <v>79.942080000000004</v>
      </c>
      <c r="CC104" s="33">
        <v>77.094610000000003</v>
      </c>
      <c r="DC104" s="9">
        <v>684.4076</v>
      </c>
      <c r="DD104" s="9">
        <v>0</v>
      </c>
    </row>
    <row r="105" spans="1:108" x14ac:dyDescent="0.25">
      <c r="A105" s="9" t="s">
        <v>42</v>
      </c>
      <c r="B105" s="9" t="s">
        <v>29</v>
      </c>
      <c r="C105" s="9" t="s">
        <v>15</v>
      </c>
      <c r="D105" s="9" t="s">
        <v>40</v>
      </c>
      <c r="E105" s="9" t="s">
        <v>38</v>
      </c>
      <c r="F105" s="9">
        <v>2020</v>
      </c>
      <c r="G105" s="9">
        <v>7</v>
      </c>
      <c r="H105" s="9">
        <v>29072.54</v>
      </c>
      <c r="I105" s="9">
        <v>28560.43</v>
      </c>
      <c r="J105" s="9">
        <v>28519.919999999998</v>
      </c>
      <c r="K105" s="9">
        <v>28998.14</v>
      </c>
      <c r="L105" s="9">
        <v>30855.35</v>
      </c>
      <c r="M105" s="9">
        <v>33767.279999999999</v>
      </c>
      <c r="N105" s="9">
        <v>37357.629999999997</v>
      </c>
      <c r="O105" s="9">
        <v>40067.17</v>
      </c>
      <c r="P105" s="9">
        <v>42703.29</v>
      </c>
      <c r="Q105" s="9">
        <v>43985.3</v>
      </c>
      <c r="R105" s="9">
        <v>44356.67</v>
      </c>
      <c r="S105" s="9">
        <v>45028.97</v>
      </c>
      <c r="T105" s="9">
        <v>42347.28</v>
      </c>
      <c r="U105" s="9">
        <v>27396.68</v>
      </c>
      <c r="V105" s="9">
        <v>27346.54</v>
      </c>
      <c r="W105" s="9">
        <v>26910.78</v>
      </c>
      <c r="X105" s="9">
        <v>26095.99</v>
      </c>
      <c r="Y105" s="9">
        <v>25729.5</v>
      </c>
      <c r="Z105" s="9">
        <v>35821.910000000003</v>
      </c>
      <c r="AA105" s="9">
        <v>38982.85</v>
      </c>
      <c r="AB105" s="9">
        <v>35407.79</v>
      </c>
      <c r="AC105" s="9">
        <v>31447.97</v>
      </c>
      <c r="AD105" s="9">
        <v>29673.43</v>
      </c>
      <c r="AE105" s="9">
        <v>29588.51</v>
      </c>
      <c r="AF105" s="9">
        <v>26860.5</v>
      </c>
      <c r="AG105" s="9">
        <v>29110.87</v>
      </c>
      <c r="AH105" s="9">
        <v>28735.58</v>
      </c>
      <c r="AI105" s="9">
        <v>28562.11</v>
      </c>
      <c r="AJ105" s="9">
        <v>29070.16</v>
      </c>
      <c r="AK105" s="9">
        <v>31087.63</v>
      </c>
      <c r="AL105" s="9">
        <v>33961.51</v>
      </c>
      <c r="AM105" s="9">
        <v>37378.57</v>
      </c>
      <c r="AN105" s="9">
        <v>40240.04</v>
      </c>
      <c r="AO105" s="9">
        <v>42923.45</v>
      </c>
      <c r="AP105" s="9">
        <v>44340.01</v>
      </c>
      <c r="AQ105" s="9">
        <v>44860.23</v>
      </c>
      <c r="AR105" s="9">
        <v>45161.43</v>
      </c>
      <c r="AS105" s="9">
        <v>45231.74</v>
      </c>
      <c r="AT105" s="9">
        <v>45213.52</v>
      </c>
      <c r="AU105" s="9">
        <v>45216.65</v>
      </c>
      <c r="AV105" s="9">
        <v>44518.82</v>
      </c>
      <c r="AW105" s="9">
        <v>43450.38</v>
      </c>
      <c r="AX105" s="9">
        <v>42787.1</v>
      </c>
      <c r="AY105" s="9">
        <v>42603.14</v>
      </c>
      <c r="AZ105" s="9">
        <v>41398.47</v>
      </c>
      <c r="BA105" s="9">
        <v>37311.65</v>
      </c>
      <c r="BB105" s="9">
        <v>33250.86</v>
      </c>
      <c r="BC105" s="9">
        <v>31375.45</v>
      </c>
      <c r="BD105" s="9">
        <v>31335.97</v>
      </c>
      <c r="BE105" s="9">
        <v>44260.18</v>
      </c>
      <c r="BF105" s="33">
        <v>76.158529999999999</v>
      </c>
      <c r="BG105" s="33">
        <v>74.821569999999994</v>
      </c>
      <c r="BH105" s="33">
        <v>73.653700000000001</v>
      </c>
      <c r="BI105" s="33">
        <v>72.631069999999994</v>
      </c>
      <c r="BJ105" s="33">
        <v>71.952029999999993</v>
      </c>
      <c r="BK105" s="33">
        <v>71.170640000000006</v>
      </c>
      <c r="BL105" s="33">
        <v>70.925920000000005</v>
      </c>
      <c r="BM105" s="33">
        <v>73.231939999999994</v>
      </c>
      <c r="BN105" s="33">
        <v>76.919160000000005</v>
      </c>
      <c r="BO105" s="33">
        <v>80.528120000000001</v>
      </c>
      <c r="BP105" s="33">
        <v>83.910989999999998</v>
      </c>
      <c r="BQ105" s="33">
        <v>87.055490000000006</v>
      </c>
      <c r="BR105" s="33">
        <v>90.007779999999997</v>
      </c>
      <c r="BS105" s="33">
        <v>92.117260000000002</v>
      </c>
      <c r="BT105" s="33">
        <v>92.787120000000002</v>
      </c>
      <c r="BU105" s="33">
        <v>92.989639999999994</v>
      </c>
      <c r="BV105" s="33">
        <v>93.294709999999995</v>
      </c>
      <c r="BW105" s="33">
        <v>92.5655</v>
      </c>
      <c r="BX105" s="33">
        <v>91.077420000000004</v>
      </c>
      <c r="BY105" s="33">
        <v>88.560969999999998</v>
      </c>
      <c r="BZ105" s="33">
        <v>85.195130000000006</v>
      </c>
      <c r="CA105" s="33">
        <v>82.197950000000006</v>
      </c>
      <c r="CB105" s="33">
        <v>79.848460000000003</v>
      </c>
      <c r="CC105" s="33">
        <v>77.985060000000004</v>
      </c>
      <c r="CD105" s="9">
        <v>64321.78</v>
      </c>
      <c r="CE105" s="9">
        <v>54592.25</v>
      </c>
      <c r="CF105" s="9">
        <v>47265.77</v>
      </c>
      <c r="CG105" s="9">
        <v>46301.29</v>
      </c>
      <c r="CH105" s="9">
        <v>38058.06</v>
      </c>
      <c r="CI105" s="9">
        <v>28489.56</v>
      </c>
      <c r="CJ105" s="9">
        <v>27181.35</v>
      </c>
      <c r="CK105" s="9">
        <v>32270.53</v>
      </c>
      <c r="CL105" s="9">
        <v>43900.13</v>
      </c>
      <c r="CM105" s="9">
        <v>58085.04</v>
      </c>
      <c r="CN105" s="9">
        <v>74144.09</v>
      </c>
      <c r="CO105" s="9">
        <v>127506.2</v>
      </c>
      <c r="CP105" s="9">
        <v>106975.1</v>
      </c>
      <c r="CQ105" s="9">
        <v>437444.7</v>
      </c>
      <c r="CR105" s="9">
        <v>317506.7</v>
      </c>
      <c r="CS105" s="9">
        <v>97343.12</v>
      </c>
      <c r="CT105" s="9">
        <v>96080.53</v>
      </c>
      <c r="CU105" s="9">
        <v>122773</v>
      </c>
      <c r="CV105" s="9">
        <v>88488.52</v>
      </c>
      <c r="CW105" s="9">
        <v>91257.69</v>
      </c>
      <c r="CX105" s="9">
        <v>90090.62</v>
      </c>
      <c r="CY105" s="9">
        <v>92500.41</v>
      </c>
      <c r="CZ105" s="9">
        <v>88172.42</v>
      </c>
      <c r="DA105" s="9">
        <v>90874.12</v>
      </c>
      <c r="DB105" s="9">
        <v>81635.14</v>
      </c>
      <c r="DC105" s="9">
        <v>684.4076</v>
      </c>
      <c r="DD105" s="9">
        <v>0</v>
      </c>
    </row>
    <row r="106" spans="1:108" x14ac:dyDescent="0.25">
      <c r="A106" s="9" t="s">
        <v>42</v>
      </c>
      <c r="B106" s="9" t="s">
        <v>29</v>
      </c>
      <c r="C106" s="9" t="s">
        <v>15</v>
      </c>
      <c r="D106" s="9" t="s">
        <v>40</v>
      </c>
      <c r="E106" s="9" t="s">
        <v>38</v>
      </c>
      <c r="F106" s="9">
        <v>2020</v>
      </c>
      <c r="G106" s="9">
        <v>8</v>
      </c>
      <c r="H106" s="9"/>
      <c r="BF106" s="33">
        <v>72.078639999999993</v>
      </c>
      <c r="BG106" s="33">
        <v>70.611689999999996</v>
      </c>
      <c r="BH106" s="33">
        <v>69.140270000000001</v>
      </c>
      <c r="BI106" s="33">
        <v>67.954239999999999</v>
      </c>
      <c r="BJ106" s="33">
        <v>66.941779999999994</v>
      </c>
      <c r="BK106" s="33">
        <v>66.254019999999997</v>
      </c>
      <c r="BL106" s="33">
        <v>65.497370000000004</v>
      </c>
      <c r="BM106" s="33">
        <v>66.807329999999993</v>
      </c>
      <c r="BN106" s="33">
        <v>70.19802</v>
      </c>
      <c r="BO106" s="33">
        <v>74.584819999999993</v>
      </c>
      <c r="BP106" s="33">
        <v>79.187539999999998</v>
      </c>
      <c r="BQ106" s="33">
        <v>83.355339999999998</v>
      </c>
      <c r="BR106" s="33">
        <v>86.578800000000001</v>
      </c>
      <c r="BS106" s="33">
        <v>89.46575</v>
      </c>
      <c r="BT106" s="33">
        <v>91.642910000000001</v>
      </c>
      <c r="BU106" s="33">
        <v>92.837339999999998</v>
      </c>
      <c r="BV106" s="33">
        <v>93.199629999999999</v>
      </c>
      <c r="BW106" s="33">
        <v>92.296599999999998</v>
      </c>
      <c r="BX106" s="33">
        <v>90.391919999999999</v>
      </c>
      <c r="BY106" s="33">
        <v>86.584389999999999</v>
      </c>
      <c r="BZ106" s="33">
        <v>83.020750000000007</v>
      </c>
      <c r="CA106" s="33">
        <v>80.218350000000001</v>
      </c>
      <c r="CB106" s="33">
        <v>77.847430000000003</v>
      </c>
      <c r="CC106" s="33">
        <v>75.846360000000004</v>
      </c>
      <c r="DC106" s="9">
        <v>684.4076</v>
      </c>
      <c r="DD106" s="9">
        <v>0</v>
      </c>
    </row>
    <row r="107" spans="1:108" x14ac:dyDescent="0.25">
      <c r="A107" s="9" t="s">
        <v>42</v>
      </c>
      <c r="B107" s="9" t="s">
        <v>29</v>
      </c>
      <c r="C107" s="9" t="s">
        <v>15</v>
      </c>
      <c r="D107" s="9" t="s">
        <v>40</v>
      </c>
      <c r="E107" s="9" t="s">
        <v>38</v>
      </c>
      <c r="F107" s="9">
        <v>2020</v>
      </c>
      <c r="G107" s="9">
        <v>9</v>
      </c>
      <c r="H107" s="9"/>
      <c r="BF107" s="33">
        <v>72.153300000000002</v>
      </c>
      <c r="BG107" s="33">
        <v>70.716329999999999</v>
      </c>
      <c r="BH107" s="33">
        <v>69.31908</v>
      </c>
      <c r="BI107" s="33">
        <v>68.024619999999999</v>
      </c>
      <c r="BJ107" s="33">
        <v>66.775599999999997</v>
      </c>
      <c r="BK107" s="33">
        <v>66.002229999999997</v>
      </c>
      <c r="BL107" s="33">
        <v>65.465760000000003</v>
      </c>
      <c r="BM107" s="33">
        <v>66.65455</v>
      </c>
      <c r="BN107" s="33">
        <v>69.826549999999997</v>
      </c>
      <c r="BO107" s="33">
        <v>73.870180000000005</v>
      </c>
      <c r="BP107" s="33">
        <v>77.890630000000002</v>
      </c>
      <c r="BQ107" s="33">
        <v>81.777420000000006</v>
      </c>
      <c r="BR107" s="33">
        <v>85.175539999999998</v>
      </c>
      <c r="BS107" s="33">
        <v>87.926670000000001</v>
      </c>
      <c r="BT107" s="33">
        <v>89.914299999999997</v>
      </c>
      <c r="BU107" s="33">
        <v>91.318740000000005</v>
      </c>
      <c r="BV107" s="33">
        <v>91.53349</v>
      </c>
      <c r="BW107" s="33">
        <v>90.538629999999998</v>
      </c>
      <c r="BX107" s="33">
        <v>88.048670000000001</v>
      </c>
      <c r="BY107" s="33">
        <v>84.076130000000006</v>
      </c>
      <c r="BZ107" s="33">
        <v>80.949129999999997</v>
      </c>
      <c r="CA107" s="33">
        <v>78.384100000000004</v>
      </c>
      <c r="CB107" s="33">
        <v>76.071659999999994</v>
      </c>
      <c r="CC107" s="33">
        <v>73.951599999999999</v>
      </c>
      <c r="DC107" s="9">
        <v>684.4076</v>
      </c>
      <c r="DD107" s="9">
        <v>0</v>
      </c>
    </row>
    <row r="108" spans="1:108" x14ac:dyDescent="0.25">
      <c r="A108" s="9" t="s">
        <v>42</v>
      </c>
      <c r="B108" s="9" t="s">
        <v>29</v>
      </c>
      <c r="C108" s="9" t="s">
        <v>15</v>
      </c>
      <c r="D108" s="9" t="s">
        <v>40</v>
      </c>
      <c r="E108" s="9" t="s">
        <v>38</v>
      </c>
      <c r="F108" s="9">
        <v>2020</v>
      </c>
      <c r="G108" s="9">
        <v>10</v>
      </c>
      <c r="H108" s="9"/>
      <c r="BF108" s="33">
        <v>64.85745</v>
      </c>
      <c r="BG108" s="33">
        <v>62.895690000000002</v>
      </c>
      <c r="BH108" s="33">
        <v>61.8904</v>
      </c>
      <c r="BI108" s="33">
        <v>60.918559999999999</v>
      </c>
      <c r="BJ108" s="33">
        <v>59.881300000000003</v>
      </c>
      <c r="BK108" s="33">
        <v>59.0625</v>
      </c>
      <c r="BL108" s="33">
        <v>58.219090000000001</v>
      </c>
      <c r="BM108" s="33">
        <v>58.401719999999997</v>
      </c>
      <c r="BN108" s="33">
        <v>62.699359999999999</v>
      </c>
      <c r="BO108" s="33">
        <v>68.653630000000007</v>
      </c>
      <c r="BP108" s="33">
        <v>74.296580000000006</v>
      </c>
      <c r="BQ108" s="33">
        <v>78.817130000000006</v>
      </c>
      <c r="BR108" s="33">
        <v>82.420659999999998</v>
      </c>
      <c r="BS108" s="33">
        <v>85.311430000000001</v>
      </c>
      <c r="BT108" s="33">
        <v>86.8018</v>
      </c>
      <c r="BU108" s="33">
        <v>87.590170000000001</v>
      </c>
      <c r="BV108" s="33">
        <v>87.344790000000003</v>
      </c>
      <c r="BW108" s="33">
        <v>85.675290000000004</v>
      </c>
      <c r="BX108" s="33">
        <v>81.308850000000007</v>
      </c>
      <c r="BY108" s="33">
        <v>76.845609999999994</v>
      </c>
      <c r="BZ108" s="33">
        <v>73.485960000000006</v>
      </c>
      <c r="CA108" s="33">
        <v>70.595619999999997</v>
      </c>
      <c r="CB108" s="33">
        <v>68.574399999999997</v>
      </c>
      <c r="CC108" s="33">
        <v>66.686210000000003</v>
      </c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9">
        <v>684.4076</v>
      </c>
      <c r="DD108" s="9">
        <v>0</v>
      </c>
    </row>
    <row r="109" spans="1:108" x14ac:dyDescent="0.25">
      <c r="A109" s="9" t="s">
        <v>42</v>
      </c>
      <c r="B109" s="9" t="s">
        <v>29</v>
      </c>
      <c r="C109" s="9" t="s">
        <v>15</v>
      </c>
      <c r="D109" s="9" t="s">
        <v>40</v>
      </c>
      <c r="E109" s="9" t="s">
        <v>38</v>
      </c>
      <c r="F109" s="9">
        <v>2021</v>
      </c>
      <c r="G109" s="9">
        <v>5</v>
      </c>
      <c r="H109" s="9"/>
      <c r="BF109" s="33">
        <v>70.454679999999996</v>
      </c>
      <c r="BG109" s="33">
        <v>68.089179999999999</v>
      </c>
      <c r="BH109" s="33">
        <v>66.967110000000005</v>
      </c>
      <c r="BI109" s="33">
        <v>65.714190000000002</v>
      </c>
      <c r="BJ109" s="33">
        <v>64.808269999999993</v>
      </c>
      <c r="BK109" s="33">
        <v>64.087469999999996</v>
      </c>
      <c r="BL109" s="33">
        <v>64.233699999999999</v>
      </c>
      <c r="BM109" s="33">
        <v>66.626890000000003</v>
      </c>
      <c r="BN109" s="33">
        <v>69.996700000000004</v>
      </c>
      <c r="BO109" s="33">
        <v>73.597849999999994</v>
      </c>
      <c r="BP109" s="33">
        <v>76.992859999999993</v>
      </c>
      <c r="BQ109" s="33">
        <v>79.775980000000004</v>
      </c>
      <c r="BR109" s="33">
        <v>82.410269999999997</v>
      </c>
      <c r="BS109" s="33">
        <v>84.404610000000005</v>
      </c>
      <c r="BT109" s="33">
        <v>85.744159999999994</v>
      </c>
      <c r="BU109" s="33">
        <v>86.510549999999995</v>
      </c>
      <c r="BV109" s="33">
        <v>86.467870000000005</v>
      </c>
      <c r="BW109" s="33">
        <v>85.653390000000002</v>
      </c>
      <c r="BX109" s="33">
        <v>83.669899999999998</v>
      </c>
      <c r="BY109" s="33">
        <v>81.280510000000007</v>
      </c>
      <c r="BZ109" s="33">
        <v>78.326669999999993</v>
      </c>
      <c r="CA109" s="33">
        <v>75.477029999999999</v>
      </c>
      <c r="CB109" s="33">
        <v>73.483500000000006</v>
      </c>
      <c r="CC109" s="33">
        <v>71.764409999999998</v>
      </c>
      <c r="CT109" s="34"/>
      <c r="DC109" s="9">
        <v>684.4076</v>
      </c>
      <c r="DD109" s="9">
        <v>0</v>
      </c>
    </row>
    <row r="110" spans="1:108" x14ac:dyDescent="0.25">
      <c r="A110" s="9" t="s">
        <v>42</v>
      </c>
      <c r="B110" s="9" t="s">
        <v>29</v>
      </c>
      <c r="C110" s="9" t="s">
        <v>15</v>
      </c>
      <c r="D110" s="9" t="s">
        <v>40</v>
      </c>
      <c r="E110" s="9" t="s">
        <v>38</v>
      </c>
      <c r="F110" s="9">
        <v>2021</v>
      </c>
      <c r="G110" s="9">
        <v>6</v>
      </c>
      <c r="H110" s="9"/>
      <c r="BF110" s="33">
        <v>74.890829999999994</v>
      </c>
      <c r="BG110" s="33">
        <v>72.550510000000003</v>
      </c>
      <c r="BH110" s="33">
        <v>71.132959999999997</v>
      </c>
      <c r="BI110" s="33">
        <v>69.75282</v>
      </c>
      <c r="BJ110" s="33">
        <v>68.150289999999998</v>
      </c>
      <c r="BK110" s="33">
        <v>67.271129999999999</v>
      </c>
      <c r="BL110" s="33">
        <v>67.859369999999998</v>
      </c>
      <c r="BM110" s="33">
        <v>71.608490000000003</v>
      </c>
      <c r="BN110" s="33">
        <v>76.048190000000005</v>
      </c>
      <c r="BO110" s="33">
        <v>80.675569999999993</v>
      </c>
      <c r="BP110" s="33">
        <v>84.797229999999999</v>
      </c>
      <c r="BQ110" s="33">
        <v>88.577730000000003</v>
      </c>
      <c r="BR110" s="33">
        <v>91.631169999999997</v>
      </c>
      <c r="BS110" s="33">
        <v>93.942639999999997</v>
      </c>
      <c r="BT110" s="33">
        <v>95.323300000000003</v>
      </c>
      <c r="BU110" s="33">
        <v>95.99042</v>
      </c>
      <c r="BV110" s="33">
        <v>96.107240000000004</v>
      </c>
      <c r="BW110" s="33">
        <v>95.575959999999995</v>
      </c>
      <c r="BX110" s="33">
        <v>93.676950000000005</v>
      </c>
      <c r="BY110" s="33">
        <v>90.736540000000005</v>
      </c>
      <c r="BZ110" s="33">
        <v>86.262320000000003</v>
      </c>
      <c r="CA110" s="33">
        <v>82.528769999999994</v>
      </c>
      <c r="CB110" s="33">
        <v>79.942080000000004</v>
      </c>
      <c r="CC110" s="33">
        <v>77.094610000000003</v>
      </c>
      <c r="DC110" s="9">
        <v>684.4076</v>
      </c>
      <c r="DD110" s="9">
        <v>0</v>
      </c>
    </row>
    <row r="111" spans="1:108" x14ac:dyDescent="0.25">
      <c r="A111" s="9" t="s">
        <v>42</v>
      </c>
      <c r="B111" s="9" t="s">
        <v>29</v>
      </c>
      <c r="C111" s="9" t="s">
        <v>15</v>
      </c>
      <c r="D111" s="9" t="s">
        <v>40</v>
      </c>
      <c r="E111" s="9" t="s">
        <v>38</v>
      </c>
      <c r="F111" s="9">
        <v>2021</v>
      </c>
      <c r="G111" s="9">
        <v>7</v>
      </c>
      <c r="H111" s="9">
        <v>29059.47</v>
      </c>
      <c r="I111" s="9">
        <v>28548.79</v>
      </c>
      <c r="J111" s="9">
        <v>28510.9</v>
      </c>
      <c r="K111" s="9">
        <v>28987.439999999999</v>
      </c>
      <c r="L111" s="9">
        <v>30845.26</v>
      </c>
      <c r="M111" s="9">
        <v>33759.56</v>
      </c>
      <c r="N111" s="9">
        <v>37355.589999999997</v>
      </c>
      <c r="O111" s="9">
        <v>40067.35</v>
      </c>
      <c r="P111" s="9">
        <v>42706.53</v>
      </c>
      <c r="Q111" s="9">
        <v>43986.3</v>
      </c>
      <c r="R111" s="9">
        <v>44359.68</v>
      </c>
      <c r="S111" s="9">
        <v>45028.97</v>
      </c>
      <c r="T111" s="9">
        <v>42346.65</v>
      </c>
      <c r="U111" s="9">
        <v>27398.400000000001</v>
      </c>
      <c r="V111" s="9">
        <v>27348.26</v>
      </c>
      <c r="W111" s="9">
        <v>26907.14</v>
      </c>
      <c r="X111" s="9">
        <v>26093.919999999998</v>
      </c>
      <c r="Y111" s="9">
        <v>25731.57</v>
      </c>
      <c r="Z111" s="9">
        <v>35822.769999999997</v>
      </c>
      <c r="AA111" s="9">
        <v>38979.56</v>
      </c>
      <c r="AB111" s="9">
        <v>35403.81</v>
      </c>
      <c r="AC111" s="9">
        <v>31446.25</v>
      </c>
      <c r="AD111" s="9">
        <v>29669.5</v>
      </c>
      <c r="AE111" s="9">
        <v>29584.58</v>
      </c>
      <c r="AF111" s="9">
        <v>26860.560000000001</v>
      </c>
      <c r="AG111" s="9">
        <v>29097.81</v>
      </c>
      <c r="AH111" s="9">
        <v>28723.94</v>
      </c>
      <c r="AI111" s="9">
        <v>28553.08</v>
      </c>
      <c r="AJ111" s="9">
        <v>29059.46</v>
      </c>
      <c r="AK111" s="9">
        <v>31077.55</v>
      </c>
      <c r="AL111" s="9">
        <v>33953.800000000003</v>
      </c>
      <c r="AM111" s="9">
        <v>37376.519999999997</v>
      </c>
      <c r="AN111" s="9">
        <v>40240.230000000003</v>
      </c>
      <c r="AO111" s="9">
        <v>42926.69</v>
      </c>
      <c r="AP111" s="9">
        <v>44341.01</v>
      </c>
      <c r="AQ111" s="9">
        <v>44863.24</v>
      </c>
      <c r="AR111" s="9">
        <v>45161.42</v>
      </c>
      <c r="AS111" s="9">
        <v>45231.11</v>
      </c>
      <c r="AT111" s="9">
        <v>45215.23</v>
      </c>
      <c r="AU111" s="9">
        <v>45218.36</v>
      </c>
      <c r="AV111" s="9">
        <v>44515.18</v>
      </c>
      <c r="AW111" s="9">
        <v>43448.31</v>
      </c>
      <c r="AX111" s="9">
        <v>42789.17</v>
      </c>
      <c r="AY111" s="9">
        <v>42604</v>
      </c>
      <c r="AZ111" s="9">
        <v>41395.17</v>
      </c>
      <c r="BA111" s="9">
        <v>37307.67</v>
      </c>
      <c r="BB111" s="9">
        <v>33249.15</v>
      </c>
      <c r="BC111" s="9">
        <v>31371.52</v>
      </c>
      <c r="BD111" s="9">
        <v>31332.04</v>
      </c>
      <c r="BE111" s="9">
        <v>44260.23</v>
      </c>
      <c r="BF111" s="33">
        <v>76.158529999999999</v>
      </c>
      <c r="BG111" s="33">
        <v>74.821569999999994</v>
      </c>
      <c r="BH111" s="33">
        <v>73.653700000000001</v>
      </c>
      <c r="BI111" s="33">
        <v>72.631069999999994</v>
      </c>
      <c r="BJ111" s="33">
        <v>71.952029999999993</v>
      </c>
      <c r="BK111" s="33">
        <v>71.170640000000006</v>
      </c>
      <c r="BL111" s="33">
        <v>70.925920000000005</v>
      </c>
      <c r="BM111" s="33">
        <v>73.231939999999994</v>
      </c>
      <c r="BN111" s="33">
        <v>76.919160000000005</v>
      </c>
      <c r="BO111" s="33">
        <v>80.528120000000001</v>
      </c>
      <c r="BP111" s="33">
        <v>83.910989999999998</v>
      </c>
      <c r="BQ111" s="33">
        <v>87.055490000000006</v>
      </c>
      <c r="BR111" s="33">
        <v>90.007779999999997</v>
      </c>
      <c r="BS111" s="33">
        <v>92.117260000000002</v>
      </c>
      <c r="BT111" s="33">
        <v>92.787120000000002</v>
      </c>
      <c r="BU111" s="33">
        <v>92.989639999999994</v>
      </c>
      <c r="BV111" s="33">
        <v>93.294709999999995</v>
      </c>
      <c r="BW111" s="33">
        <v>92.5655</v>
      </c>
      <c r="BX111" s="33">
        <v>91.077420000000004</v>
      </c>
      <c r="BY111" s="33">
        <v>88.560969999999998</v>
      </c>
      <c r="BZ111" s="33">
        <v>85.195130000000006</v>
      </c>
      <c r="CA111" s="33">
        <v>82.197950000000006</v>
      </c>
      <c r="CB111" s="33">
        <v>79.848460000000003</v>
      </c>
      <c r="CC111" s="33">
        <v>77.985060000000004</v>
      </c>
      <c r="CD111" s="9">
        <v>64335.16</v>
      </c>
      <c r="CE111" s="9">
        <v>54610.06</v>
      </c>
      <c r="CF111" s="9">
        <v>47282.33</v>
      </c>
      <c r="CG111" s="9">
        <v>46318.93</v>
      </c>
      <c r="CH111" s="9">
        <v>38072.6</v>
      </c>
      <c r="CI111" s="9">
        <v>28500.62</v>
      </c>
      <c r="CJ111" s="9">
        <v>27194.97</v>
      </c>
      <c r="CK111" s="9">
        <v>32282.51</v>
      </c>
      <c r="CL111" s="9">
        <v>43913.36</v>
      </c>
      <c r="CM111" s="9">
        <v>58098.93</v>
      </c>
      <c r="CN111" s="9">
        <v>74162.399999999994</v>
      </c>
      <c r="CO111" s="9">
        <v>127540.1</v>
      </c>
      <c r="CP111" s="9">
        <v>107005.9</v>
      </c>
      <c r="CQ111" s="9">
        <v>437463.1</v>
      </c>
      <c r="CR111" s="9">
        <v>317523.3</v>
      </c>
      <c r="CS111" s="9">
        <v>97363.57</v>
      </c>
      <c r="CT111" s="9">
        <v>96101.71</v>
      </c>
      <c r="CU111" s="9">
        <v>122786.8</v>
      </c>
      <c r="CV111" s="9">
        <v>88503.85</v>
      </c>
      <c r="CW111" s="9">
        <v>91272.66</v>
      </c>
      <c r="CX111" s="9">
        <v>90117.01</v>
      </c>
      <c r="CY111" s="9">
        <v>92527.29</v>
      </c>
      <c r="CZ111" s="9">
        <v>88198.11</v>
      </c>
      <c r="DA111" s="9">
        <v>90900.36</v>
      </c>
      <c r="DB111" s="9">
        <v>81650.92</v>
      </c>
      <c r="DC111" s="9">
        <v>684.4076</v>
      </c>
      <c r="DD111" s="9">
        <v>0</v>
      </c>
    </row>
    <row r="112" spans="1:108" x14ac:dyDescent="0.25">
      <c r="A112" s="9" t="s">
        <v>42</v>
      </c>
      <c r="B112" s="9" t="s">
        <v>29</v>
      </c>
      <c r="C112" s="9" t="s">
        <v>15</v>
      </c>
      <c r="D112" s="9" t="s">
        <v>40</v>
      </c>
      <c r="E112" s="9" t="s">
        <v>38</v>
      </c>
      <c r="F112" s="9">
        <v>2021</v>
      </c>
      <c r="G112" s="9">
        <v>8</v>
      </c>
      <c r="H112" s="9"/>
      <c r="BF112" s="33">
        <v>72.078639999999993</v>
      </c>
      <c r="BG112" s="33">
        <v>70.611689999999996</v>
      </c>
      <c r="BH112" s="33">
        <v>69.140270000000001</v>
      </c>
      <c r="BI112" s="33">
        <v>67.954239999999999</v>
      </c>
      <c r="BJ112" s="33">
        <v>66.941779999999994</v>
      </c>
      <c r="BK112" s="33">
        <v>66.254019999999997</v>
      </c>
      <c r="BL112" s="33">
        <v>65.497370000000004</v>
      </c>
      <c r="BM112" s="33">
        <v>66.807329999999993</v>
      </c>
      <c r="BN112" s="33">
        <v>70.19802</v>
      </c>
      <c r="BO112" s="33">
        <v>74.584819999999993</v>
      </c>
      <c r="BP112" s="33">
        <v>79.187539999999998</v>
      </c>
      <c r="BQ112" s="33">
        <v>83.355339999999998</v>
      </c>
      <c r="BR112" s="33">
        <v>86.578800000000001</v>
      </c>
      <c r="BS112" s="33">
        <v>89.46575</v>
      </c>
      <c r="BT112" s="33">
        <v>91.642910000000001</v>
      </c>
      <c r="BU112" s="33">
        <v>92.837339999999998</v>
      </c>
      <c r="BV112" s="33">
        <v>93.199629999999999</v>
      </c>
      <c r="BW112" s="33">
        <v>92.296599999999998</v>
      </c>
      <c r="BX112" s="33">
        <v>90.391919999999999</v>
      </c>
      <c r="BY112" s="33">
        <v>86.584389999999999</v>
      </c>
      <c r="BZ112" s="33">
        <v>83.020750000000007</v>
      </c>
      <c r="CA112" s="33">
        <v>80.218350000000001</v>
      </c>
      <c r="CB112" s="33">
        <v>77.847430000000003</v>
      </c>
      <c r="CC112" s="33">
        <v>75.846360000000004</v>
      </c>
      <c r="DC112" s="9">
        <v>684.4076</v>
      </c>
      <c r="DD112" s="9">
        <v>0</v>
      </c>
    </row>
    <row r="113" spans="1:108" x14ac:dyDescent="0.25">
      <c r="A113" s="9" t="s">
        <v>42</v>
      </c>
      <c r="B113" s="9" t="s">
        <v>29</v>
      </c>
      <c r="C113" s="9" t="s">
        <v>15</v>
      </c>
      <c r="D113" s="9" t="s">
        <v>40</v>
      </c>
      <c r="E113" s="9" t="s">
        <v>38</v>
      </c>
      <c r="F113" s="9">
        <v>2021</v>
      </c>
      <c r="G113" s="9">
        <v>9</v>
      </c>
      <c r="H113" s="9"/>
      <c r="BF113" s="33">
        <v>72.153300000000002</v>
      </c>
      <c r="BG113" s="33">
        <v>70.716329999999999</v>
      </c>
      <c r="BH113" s="33">
        <v>69.31908</v>
      </c>
      <c r="BI113" s="33">
        <v>68.024619999999999</v>
      </c>
      <c r="BJ113" s="33">
        <v>66.775599999999997</v>
      </c>
      <c r="BK113" s="33">
        <v>66.002229999999997</v>
      </c>
      <c r="BL113" s="33">
        <v>65.465760000000003</v>
      </c>
      <c r="BM113" s="33">
        <v>66.65455</v>
      </c>
      <c r="BN113" s="33">
        <v>69.826549999999997</v>
      </c>
      <c r="BO113" s="33">
        <v>73.870180000000005</v>
      </c>
      <c r="BP113" s="33">
        <v>77.890630000000002</v>
      </c>
      <c r="BQ113" s="33">
        <v>81.777420000000006</v>
      </c>
      <c r="BR113" s="33">
        <v>85.175539999999998</v>
      </c>
      <c r="BS113" s="33">
        <v>87.926670000000001</v>
      </c>
      <c r="BT113" s="33">
        <v>89.914299999999997</v>
      </c>
      <c r="BU113" s="33">
        <v>91.318740000000005</v>
      </c>
      <c r="BV113" s="33">
        <v>91.53349</v>
      </c>
      <c r="BW113" s="33">
        <v>90.538629999999998</v>
      </c>
      <c r="BX113" s="33">
        <v>88.048670000000001</v>
      </c>
      <c r="BY113" s="33">
        <v>84.076130000000006</v>
      </c>
      <c r="BZ113" s="33">
        <v>80.949129999999997</v>
      </c>
      <c r="CA113" s="33">
        <v>78.384100000000004</v>
      </c>
      <c r="CB113" s="33">
        <v>76.071659999999994</v>
      </c>
      <c r="CC113" s="33">
        <v>73.951599999999999</v>
      </c>
      <c r="DC113" s="9">
        <v>684.4076</v>
      </c>
      <c r="DD113" s="9">
        <v>0</v>
      </c>
    </row>
    <row r="114" spans="1:108" x14ac:dyDescent="0.25">
      <c r="A114" s="9" t="s">
        <v>42</v>
      </c>
      <c r="B114" s="9" t="s">
        <v>29</v>
      </c>
      <c r="C114" s="9" t="s">
        <v>15</v>
      </c>
      <c r="D114" s="9" t="s">
        <v>40</v>
      </c>
      <c r="E114" s="9" t="s">
        <v>38</v>
      </c>
      <c r="F114" s="9">
        <v>2021</v>
      </c>
      <c r="G114" s="9">
        <v>10</v>
      </c>
      <c r="H114" s="9"/>
      <c r="BF114" s="33">
        <v>64.85745</v>
      </c>
      <c r="BG114" s="33">
        <v>62.895690000000002</v>
      </c>
      <c r="BH114" s="33">
        <v>61.8904</v>
      </c>
      <c r="BI114" s="33">
        <v>60.918559999999999</v>
      </c>
      <c r="BJ114" s="33">
        <v>59.881300000000003</v>
      </c>
      <c r="BK114" s="33">
        <v>59.0625</v>
      </c>
      <c r="BL114" s="33">
        <v>58.219090000000001</v>
      </c>
      <c r="BM114" s="33">
        <v>58.401719999999997</v>
      </c>
      <c r="BN114" s="33">
        <v>62.699359999999999</v>
      </c>
      <c r="BO114" s="33">
        <v>68.653630000000007</v>
      </c>
      <c r="BP114" s="33">
        <v>74.296580000000006</v>
      </c>
      <c r="BQ114" s="33">
        <v>78.817130000000006</v>
      </c>
      <c r="BR114" s="33">
        <v>82.420659999999998</v>
      </c>
      <c r="BS114" s="33">
        <v>85.311430000000001</v>
      </c>
      <c r="BT114" s="33">
        <v>86.8018</v>
      </c>
      <c r="BU114" s="33">
        <v>87.590170000000001</v>
      </c>
      <c r="BV114" s="33">
        <v>87.344790000000003</v>
      </c>
      <c r="BW114" s="33">
        <v>85.675290000000004</v>
      </c>
      <c r="BX114" s="33">
        <v>81.308850000000007</v>
      </c>
      <c r="BY114" s="33">
        <v>76.845609999999994</v>
      </c>
      <c r="BZ114" s="33">
        <v>73.485960000000006</v>
      </c>
      <c r="CA114" s="33">
        <v>70.595619999999997</v>
      </c>
      <c r="CB114" s="33">
        <v>68.574399999999997</v>
      </c>
      <c r="CC114" s="33">
        <v>66.686210000000003</v>
      </c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9">
        <v>684.4076</v>
      </c>
      <c r="DD114" s="9">
        <v>0</v>
      </c>
    </row>
    <row r="115" spans="1:108" x14ac:dyDescent="0.25">
      <c r="A115" s="9" t="s">
        <v>42</v>
      </c>
      <c r="B115" s="9" t="s">
        <v>29</v>
      </c>
      <c r="C115" s="9" t="s">
        <v>15</v>
      </c>
      <c r="D115" s="9" t="s">
        <v>40</v>
      </c>
      <c r="E115" s="9" t="s">
        <v>38</v>
      </c>
      <c r="F115" s="9">
        <v>2022</v>
      </c>
      <c r="G115" s="9">
        <v>5</v>
      </c>
      <c r="H115" s="9"/>
      <c r="BF115" s="33">
        <v>70.454679999999996</v>
      </c>
      <c r="BG115" s="33">
        <v>68.089179999999999</v>
      </c>
      <c r="BH115" s="33">
        <v>66.967110000000005</v>
      </c>
      <c r="BI115" s="33">
        <v>65.714190000000002</v>
      </c>
      <c r="BJ115" s="33">
        <v>64.808269999999993</v>
      </c>
      <c r="BK115" s="33">
        <v>64.087469999999996</v>
      </c>
      <c r="BL115" s="33">
        <v>64.233699999999999</v>
      </c>
      <c r="BM115" s="33">
        <v>66.626890000000003</v>
      </c>
      <c r="BN115" s="33">
        <v>69.996700000000004</v>
      </c>
      <c r="BO115" s="33">
        <v>73.597849999999994</v>
      </c>
      <c r="BP115" s="33">
        <v>76.992859999999993</v>
      </c>
      <c r="BQ115" s="33">
        <v>79.775980000000004</v>
      </c>
      <c r="BR115" s="33">
        <v>82.410269999999997</v>
      </c>
      <c r="BS115" s="33">
        <v>84.404610000000005</v>
      </c>
      <c r="BT115" s="33">
        <v>85.744159999999994</v>
      </c>
      <c r="BU115" s="33">
        <v>86.510549999999995</v>
      </c>
      <c r="BV115" s="33">
        <v>86.467870000000005</v>
      </c>
      <c r="BW115" s="33">
        <v>85.653390000000002</v>
      </c>
      <c r="BX115" s="33">
        <v>83.669899999999998</v>
      </c>
      <c r="BY115" s="33">
        <v>81.280510000000007</v>
      </c>
      <c r="BZ115" s="33">
        <v>78.326669999999993</v>
      </c>
      <c r="CA115" s="33">
        <v>75.477029999999999</v>
      </c>
      <c r="CB115" s="33">
        <v>73.483500000000006</v>
      </c>
      <c r="CC115" s="33">
        <v>71.764409999999998</v>
      </c>
      <c r="CT115" s="34"/>
      <c r="DC115" s="9">
        <v>684.4076</v>
      </c>
      <c r="DD115" s="9">
        <v>0</v>
      </c>
    </row>
    <row r="116" spans="1:108" x14ac:dyDescent="0.25">
      <c r="A116" s="9" t="s">
        <v>42</v>
      </c>
      <c r="B116" s="9" t="s">
        <v>29</v>
      </c>
      <c r="C116" s="9" t="s">
        <v>15</v>
      </c>
      <c r="D116" s="9" t="s">
        <v>40</v>
      </c>
      <c r="E116" s="9" t="s">
        <v>38</v>
      </c>
      <c r="F116" s="9">
        <v>2022</v>
      </c>
      <c r="G116" s="9">
        <v>6</v>
      </c>
      <c r="H116" s="9"/>
      <c r="BF116" s="33">
        <v>74.890829999999994</v>
      </c>
      <c r="BG116" s="33">
        <v>72.550510000000003</v>
      </c>
      <c r="BH116" s="33">
        <v>71.132959999999997</v>
      </c>
      <c r="BI116" s="33">
        <v>69.75282</v>
      </c>
      <c r="BJ116" s="33">
        <v>68.150289999999998</v>
      </c>
      <c r="BK116" s="33">
        <v>67.271129999999999</v>
      </c>
      <c r="BL116" s="33">
        <v>67.859369999999998</v>
      </c>
      <c r="BM116" s="33">
        <v>71.608490000000003</v>
      </c>
      <c r="BN116" s="33">
        <v>76.048190000000005</v>
      </c>
      <c r="BO116" s="33">
        <v>80.675569999999993</v>
      </c>
      <c r="BP116" s="33">
        <v>84.797229999999999</v>
      </c>
      <c r="BQ116" s="33">
        <v>88.577730000000003</v>
      </c>
      <c r="BR116" s="33">
        <v>91.631169999999997</v>
      </c>
      <c r="BS116" s="33">
        <v>93.942639999999997</v>
      </c>
      <c r="BT116" s="33">
        <v>95.323300000000003</v>
      </c>
      <c r="BU116" s="33">
        <v>95.99042</v>
      </c>
      <c r="BV116" s="33">
        <v>96.107240000000004</v>
      </c>
      <c r="BW116" s="33">
        <v>95.575959999999995</v>
      </c>
      <c r="BX116" s="33">
        <v>93.676950000000005</v>
      </c>
      <c r="BY116" s="33">
        <v>90.736540000000005</v>
      </c>
      <c r="BZ116" s="33">
        <v>86.262320000000003</v>
      </c>
      <c r="CA116" s="33">
        <v>82.528769999999994</v>
      </c>
      <c r="CB116" s="33">
        <v>79.942080000000004</v>
      </c>
      <c r="CC116" s="33">
        <v>77.094610000000003</v>
      </c>
      <c r="DC116" s="9">
        <v>684.4076</v>
      </c>
      <c r="DD116" s="9">
        <v>0</v>
      </c>
    </row>
    <row r="117" spans="1:108" x14ac:dyDescent="0.25">
      <c r="A117" s="9" t="s">
        <v>42</v>
      </c>
      <c r="B117" s="9" t="s">
        <v>29</v>
      </c>
      <c r="C117" s="9" t="s">
        <v>15</v>
      </c>
      <c r="D117" s="9" t="s">
        <v>40</v>
      </c>
      <c r="E117" s="9" t="s">
        <v>38</v>
      </c>
      <c r="F117" s="9">
        <v>2022</v>
      </c>
      <c r="G117" s="9">
        <v>7</v>
      </c>
      <c r="H117" s="9">
        <v>29111.84</v>
      </c>
      <c r="I117" s="9">
        <v>28594.560000000001</v>
      </c>
      <c r="J117" s="9">
        <v>28549.89</v>
      </c>
      <c r="K117" s="9">
        <v>29019.91</v>
      </c>
      <c r="L117" s="9">
        <v>30875.07</v>
      </c>
      <c r="M117" s="9">
        <v>33775.86</v>
      </c>
      <c r="N117" s="9">
        <v>37350.480000000003</v>
      </c>
      <c r="O117" s="9">
        <v>40043.089999999997</v>
      </c>
      <c r="P117" s="9">
        <v>42677.91</v>
      </c>
      <c r="Q117" s="9">
        <v>43957.61</v>
      </c>
      <c r="R117" s="9">
        <v>44334</v>
      </c>
      <c r="S117" s="9">
        <v>45004.95</v>
      </c>
      <c r="T117" s="9">
        <v>42324.5</v>
      </c>
      <c r="U117" s="9">
        <v>27378.75</v>
      </c>
      <c r="V117" s="9">
        <v>27328.61</v>
      </c>
      <c r="W117" s="9">
        <v>26890.27</v>
      </c>
      <c r="X117" s="9">
        <v>26074.63</v>
      </c>
      <c r="Y117" s="9">
        <v>25714.27</v>
      </c>
      <c r="Z117" s="9">
        <v>35811.449999999997</v>
      </c>
      <c r="AA117" s="9">
        <v>38967.46</v>
      </c>
      <c r="AB117" s="9">
        <v>35387.78</v>
      </c>
      <c r="AC117" s="9">
        <v>31439.67</v>
      </c>
      <c r="AD117" s="9">
        <v>29654.05</v>
      </c>
      <c r="AE117" s="9">
        <v>29569.13</v>
      </c>
      <c r="AF117" s="9">
        <v>26841.74</v>
      </c>
      <c r="AG117" s="9">
        <v>29150.17</v>
      </c>
      <c r="AH117" s="9">
        <v>28769.71</v>
      </c>
      <c r="AI117" s="9">
        <v>28592.080000000002</v>
      </c>
      <c r="AJ117" s="9">
        <v>29091.93</v>
      </c>
      <c r="AK117" s="9">
        <v>31107.360000000001</v>
      </c>
      <c r="AL117" s="9">
        <v>33970.1</v>
      </c>
      <c r="AM117" s="9">
        <v>37371.410000000003</v>
      </c>
      <c r="AN117" s="9">
        <v>40215.97</v>
      </c>
      <c r="AO117" s="9">
        <v>42898.06</v>
      </c>
      <c r="AP117" s="9">
        <v>44312.32</v>
      </c>
      <c r="AQ117" s="9">
        <v>44837.56</v>
      </c>
      <c r="AR117" s="9">
        <v>45137.41</v>
      </c>
      <c r="AS117" s="9">
        <v>45208.959999999999</v>
      </c>
      <c r="AT117" s="9">
        <v>45195.59</v>
      </c>
      <c r="AU117" s="9">
        <v>45198.720000000001</v>
      </c>
      <c r="AV117" s="9">
        <v>44498.31</v>
      </c>
      <c r="AW117" s="9">
        <v>43429.02</v>
      </c>
      <c r="AX117" s="9">
        <v>42771.87</v>
      </c>
      <c r="AY117" s="9">
        <v>42592.68</v>
      </c>
      <c r="AZ117" s="9">
        <v>41383.07</v>
      </c>
      <c r="BA117" s="9">
        <v>37291.64</v>
      </c>
      <c r="BB117" s="9">
        <v>33242.559999999998</v>
      </c>
      <c r="BC117" s="9">
        <v>31356.07</v>
      </c>
      <c r="BD117" s="9">
        <v>31316.59</v>
      </c>
      <c r="BE117" s="9">
        <v>44241.42</v>
      </c>
      <c r="BF117" s="33">
        <v>76.158529999999999</v>
      </c>
      <c r="BG117" s="33">
        <v>74.821569999999994</v>
      </c>
      <c r="BH117" s="33">
        <v>73.653700000000001</v>
      </c>
      <c r="BI117" s="33">
        <v>72.631069999999994</v>
      </c>
      <c r="BJ117" s="33">
        <v>71.952029999999993</v>
      </c>
      <c r="BK117" s="33">
        <v>71.170640000000006</v>
      </c>
      <c r="BL117" s="33">
        <v>70.925920000000005</v>
      </c>
      <c r="BM117" s="33">
        <v>73.231939999999994</v>
      </c>
      <c r="BN117" s="33">
        <v>76.919160000000005</v>
      </c>
      <c r="BO117" s="33">
        <v>80.528120000000001</v>
      </c>
      <c r="BP117" s="33">
        <v>83.910989999999998</v>
      </c>
      <c r="BQ117" s="33">
        <v>87.055490000000006</v>
      </c>
      <c r="BR117" s="33">
        <v>90.007779999999997</v>
      </c>
      <c r="BS117" s="33">
        <v>92.117260000000002</v>
      </c>
      <c r="BT117" s="33">
        <v>92.787120000000002</v>
      </c>
      <c r="BU117" s="33">
        <v>92.989639999999994</v>
      </c>
      <c r="BV117" s="33">
        <v>93.294709999999995</v>
      </c>
      <c r="BW117" s="33">
        <v>92.5655</v>
      </c>
      <c r="BX117" s="33">
        <v>91.077420000000004</v>
      </c>
      <c r="BY117" s="33">
        <v>88.560969999999998</v>
      </c>
      <c r="BZ117" s="33">
        <v>85.195130000000006</v>
      </c>
      <c r="CA117" s="33">
        <v>82.197950000000006</v>
      </c>
      <c r="CB117" s="33">
        <v>79.848460000000003</v>
      </c>
      <c r="CC117" s="33">
        <v>77.985060000000004</v>
      </c>
      <c r="CD117" s="9">
        <v>64343.18</v>
      </c>
      <c r="CE117" s="9">
        <v>54612.12</v>
      </c>
      <c r="CF117" s="9">
        <v>47280.76</v>
      </c>
      <c r="CG117" s="9">
        <v>46323.66</v>
      </c>
      <c r="CH117" s="9">
        <v>38084.239999999998</v>
      </c>
      <c r="CI117" s="9">
        <v>28511.37</v>
      </c>
      <c r="CJ117" s="9">
        <v>27212.29</v>
      </c>
      <c r="CK117" s="9">
        <v>32297.93</v>
      </c>
      <c r="CL117" s="9">
        <v>43928.5</v>
      </c>
      <c r="CM117" s="9">
        <v>58114.32</v>
      </c>
      <c r="CN117" s="9">
        <v>74163.08</v>
      </c>
      <c r="CO117" s="9">
        <v>127526.6</v>
      </c>
      <c r="CP117" s="9">
        <v>107009.8</v>
      </c>
      <c r="CQ117" s="9">
        <v>437466.7</v>
      </c>
      <c r="CR117" s="9">
        <v>317544.59999999998</v>
      </c>
      <c r="CS117" s="9">
        <v>97374.09</v>
      </c>
      <c r="CT117" s="9">
        <v>96117.56</v>
      </c>
      <c r="CU117" s="9">
        <v>122810.2</v>
      </c>
      <c r="CV117" s="9">
        <v>88517.32</v>
      </c>
      <c r="CW117" s="9">
        <v>91281.53</v>
      </c>
      <c r="CX117" s="9">
        <v>90120.11</v>
      </c>
      <c r="CY117" s="9">
        <v>92524.45</v>
      </c>
      <c r="CZ117" s="9">
        <v>88199.98</v>
      </c>
      <c r="DA117" s="9">
        <v>90915.97</v>
      </c>
      <c r="DB117" s="9">
        <v>81660.210000000006</v>
      </c>
      <c r="DC117" s="9">
        <v>684.4076</v>
      </c>
      <c r="DD117" s="9">
        <v>0</v>
      </c>
    </row>
    <row r="118" spans="1:108" x14ac:dyDescent="0.25">
      <c r="A118" s="9" t="s">
        <v>42</v>
      </c>
      <c r="B118" s="9" t="s">
        <v>29</v>
      </c>
      <c r="C118" s="9" t="s">
        <v>15</v>
      </c>
      <c r="D118" s="9" t="s">
        <v>40</v>
      </c>
      <c r="E118" s="9" t="s">
        <v>38</v>
      </c>
      <c r="F118" s="9">
        <v>2022</v>
      </c>
      <c r="G118" s="9">
        <v>8</v>
      </c>
      <c r="H118" s="9"/>
      <c r="BF118" s="33">
        <v>72.078639999999993</v>
      </c>
      <c r="BG118" s="33">
        <v>70.611689999999996</v>
      </c>
      <c r="BH118" s="33">
        <v>69.140270000000001</v>
      </c>
      <c r="BI118" s="33">
        <v>67.954239999999999</v>
      </c>
      <c r="BJ118" s="33">
        <v>66.941779999999994</v>
      </c>
      <c r="BK118" s="33">
        <v>66.254019999999997</v>
      </c>
      <c r="BL118" s="33">
        <v>65.497370000000004</v>
      </c>
      <c r="BM118" s="33">
        <v>66.807329999999993</v>
      </c>
      <c r="BN118" s="33">
        <v>70.19802</v>
      </c>
      <c r="BO118" s="33">
        <v>74.584819999999993</v>
      </c>
      <c r="BP118" s="33">
        <v>79.187539999999998</v>
      </c>
      <c r="BQ118" s="33">
        <v>83.355339999999998</v>
      </c>
      <c r="BR118" s="33">
        <v>86.578800000000001</v>
      </c>
      <c r="BS118" s="33">
        <v>89.46575</v>
      </c>
      <c r="BT118" s="33">
        <v>91.642910000000001</v>
      </c>
      <c r="BU118" s="33">
        <v>92.837339999999998</v>
      </c>
      <c r="BV118" s="33">
        <v>93.199629999999999</v>
      </c>
      <c r="BW118" s="33">
        <v>92.296599999999998</v>
      </c>
      <c r="BX118" s="33">
        <v>90.391919999999999</v>
      </c>
      <c r="BY118" s="33">
        <v>86.584389999999999</v>
      </c>
      <c r="BZ118" s="33">
        <v>83.020750000000007</v>
      </c>
      <c r="CA118" s="33">
        <v>80.218350000000001</v>
      </c>
      <c r="CB118" s="33">
        <v>77.847430000000003</v>
      </c>
      <c r="CC118" s="33">
        <v>75.846360000000004</v>
      </c>
      <c r="DC118" s="9">
        <v>684.4076</v>
      </c>
      <c r="DD118" s="9">
        <v>0</v>
      </c>
    </row>
    <row r="119" spans="1:108" x14ac:dyDescent="0.25">
      <c r="A119" s="9" t="s">
        <v>42</v>
      </c>
      <c r="B119" s="9" t="s">
        <v>29</v>
      </c>
      <c r="C119" s="9" t="s">
        <v>15</v>
      </c>
      <c r="D119" s="9" t="s">
        <v>40</v>
      </c>
      <c r="E119" s="9" t="s">
        <v>38</v>
      </c>
      <c r="F119" s="9">
        <v>2022</v>
      </c>
      <c r="G119" s="9">
        <v>9</v>
      </c>
      <c r="H119" s="9"/>
      <c r="BF119" s="33">
        <v>72.153300000000002</v>
      </c>
      <c r="BG119" s="33">
        <v>70.716329999999999</v>
      </c>
      <c r="BH119" s="33">
        <v>69.31908</v>
      </c>
      <c r="BI119" s="33">
        <v>68.024619999999999</v>
      </c>
      <c r="BJ119" s="33">
        <v>66.775599999999997</v>
      </c>
      <c r="BK119" s="33">
        <v>66.002229999999997</v>
      </c>
      <c r="BL119" s="33">
        <v>65.465760000000003</v>
      </c>
      <c r="BM119" s="33">
        <v>66.65455</v>
      </c>
      <c r="BN119" s="33">
        <v>69.826549999999997</v>
      </c>
      <c r="BO119" s="33">
        <v>73.870180000000005</v>
      </c>
      <c r="BP119" s="33">
        <v>77.890630000000002</v>
      </c>
      <c r="BQ119" s="33">
        <v>81.777420000000006</v>
      </c>
      <c r="BR119" s="33">
        <v>85.175539999999998</v>
      </c>
      <c r="BS119" s="33">
        <v>87.926670000000001</v>
      </c>
      <c r="BT119" s="33">
        <v>89.914299999999997</v>
      </c>
      <c r="BU119" s="33">
        <v>91.318740000000005</v>
      </c>
      <c r="BV119" s="33">
        <v>91.53349</v>
      </c>
      <c r="BW119" s="33">
        <v>90.538629999999998</v>
      </c>
      <c r="BX119" s="33">
        <v>88.048670000000001</v>
      </c>
      <c r="BY119" s="33">
        <v>84.076130000000006</v>
      </c>
      <c r="BZ119" s="33">
        <v>80.949129999999997</v>
      </c>
      <c r="CA119" s="33">
        <v>78.384100000000004</v>
      </c>
      <c r="CB119" s="33">
        <v>76.071659999999994</v>
      </c>
      <c r="CC119" s="33">
        <v>73.951599999999999</v>
      </c>
      <c r="DC119" s="9">
        <v>684.4076</v>
      </c>
      <c r="DD119" s="9">
        <v>0</v>
      </c>
    </row>
    <row r="120" spans="1:108" x14ac:dyDescent="0.25">
      <c r="A120" s="9" t="s">
        <v>42</v>
      </c>
      <c r="B120" s="9" t="s">
        <v>29</v>
      </c>
      <c r="C120" s="9" t="s">
        <v>15</v>
      </c>
      <c r="D120" s="9" t="s">
        <v>40</v>
      </c>
      <c r="E120" s="9" t="s">
        <v>38</v>
      </c>
      <c r="F120" s="9">
        <v>2022</v>
      </c>
      <c r="G120" s="9">
        <v>10</v>
      </c>
      <c r="H120" s="9"/>
      <c r="BF120" s="33">
        <v>64.85745</v>
      </c>
      <c r="BG120" s="33">
        <v>62.895690000000002</v>
      </c>
      <c r="BH120" s="33">
        <v>61.8904</v>
      </c>
      <c r="BI120" s="33">
        <v>60.918559999999999</v>
      </c>
      <c r="BJ120" s="33">
        <v>59.881300000000003</v>
      </c>
      <c r="BK120" s="33">
        <v>59.0625</v>
      </c>
      <c r="BL120" s="33">
        <v>58.219090000000001</v>
      </c>
      <c r="BM120" s="33">
        <v>58.401719999999997</v>
      </c>
      <c r="BN120" s="33">
        <v>62.699359999999999</v>
      </c>
      <c r="BO120" s="33">
        <v>68.653630000000007</v>
      </c>
      <c r="BP120" s="33">
        <v>74.296580000000006</v>
      </c>
      <c r="BQ120" s="33">
        <v>78.817130000000006</v>
      </c>
      <c r="BR120" s="33">
        <v>82.420659999999998</v>
      </c>
      <c r="BS120" s="33">
        <v>85.311430000000001</v>
      </c>
      <c r="BT120" s="33">
        <v>86.8018</v>
      </c>
      <c r="BU120" s="33">
        <v>87.590170000000001</v>
      </c>
      <c r="BV120" s="33">
        <v>87.344790000000003</v>
      </c>
      <c r="BW120" s="33">
        <v>85.675290000000004</v>
      </c>
      <c r="BX120" s="33">
        <v>81.308850000000007</v>
      </c>
      <c r="BY120" s="33">
        <v>76.845609999999994</v>
      </c>
      <c r="BZ120" s="33">
        <v>73.485960000000006</v>
      </c>
      <c r="CA120" s="33">
        <v>70.595619999999997</v>
      </c>
      <c r="CB120" s="33">
        <v>68.574399999999997</v>
      </c>
      <c r="CC120" s="33">
        <v>66.686210000000003</v>
      </c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9">
        <v>684.4076</v>
      </c>
      <c r="DD120" s="9">
        <v>0</v>
      </c>
    </row>
    <row r="121" spans="1:108" x14ac:dyDescent="0.25">
      <c r="A121" s="9" t="s">
        <v>42</v>
      </c>
      <c r="B121" s="9" t="s">
        <v>29</v>
      </c>
      <c r="C121" s="9" t="s">
        <v>15</v>
      </c>
      <c r="D121" s="9" t="s">
        <v>40</v>
      </c>
      <c r="E121" s="9" t="s">
        <v>38</v>
      </c>
      <c r="F121" s="9">
        <v>2023</v>
      </c>
      <c r="G121" s="9">
        <v>5</v>
      </c>
      <c r="H121" s="9"/>
      <c r="BF121" s="33">
        <v>70.454679999999996</v>
      </c>
      <c r="BG121" s="33">
        <v>68.089179999999999</v>
      </c>
      <c r="BH121" s="33">
        <v>66.967110000000005</v>
      </c>
      <c r="BI121" s="33">
        <v>65.714190000000002</v>
      </c>
      <c r="BJ121" s="33">
        <v>64.808269999999993</v>
      </c>
      <c r="BK121" s="33">
        <v>64.087469999999996</v>
      </c>
      <c r="BL121" s="33">
        <v>64.233699999999999</v>
      </c>
      <c r="BM121" s="33">
        <v>66.626890000000003</v>
      </c>
      <c r="BN121" s="33">
        <v>69.996700000000004</v>
      </c>
      <c r="BO121" s="33">
        <v>73.597849999999994</v>
      </c>
      <c r="BP121" s="33">
        <v>76.992859999999993</v>
      </c>
      <c r="BQ121" s="33">
        <v>79.775980000000004</v>
      </c>
      <c r="BR121" s="33">
        <v>82.410269999999997</v>
      </c>
      <c r="BS121" s="33">
        <v>84.404610000000005</v>
      </c>
      <c r="BT121" s="33">
        <v>85.744159999999994</v>
      </c>
      <c r="BU121" s="33">
        <v>86.510549999999995</v>
      </c>
      <c r="BV121" s="33">
        <v>86.467870000000005</v>
      </c>
      <c r="BW121" s="33">
        <v>85.653390000000002</v>
      </c>
      <c r="BX121" s="33">
        <v>83.669899999999998</v>
      </c>
      <c r="BY121" s="33">
        <v>81.280510000000007</v>
      </c>
      <c r="BZ121" s="33">
        <v>78.326669999999993</v>
      </c>
      <c r="CA121" s="33">
        <v>75.477029999999999</v>
      </c>
      <c r="CB121" s="33">
        <v>73.483500000000006</v>
      </c>
      <c r="CC121" s="33">
        <v>71.764409999999998</v>
      </c>
      <c r="CT121" s="34"/>
      <c r="DC121" s="9">
        <v>684.4076</v>
      </c>
      <c r="DD121" s="9">
        <v>0</v>
      </c>
    </row>
    <row r="122" spans="1:108" x14ac:dyDescent="0.25">
      <c r="A122" s="9" t="s">
        <v>42</v>
      </c>
      <c r="B122" s="9" t="s">
        <v>29</v>
      </c>
      <c r="C122" s="9" t="s">
        <v>15</v>
      </c>
      <c r="D122" s="9" t="s">
        <v>40</v>
      </c>
      <c r="E122" s="9" t="s">
        <v>38</v>
      </c>
      <c r="F122" s="9">
        <v>2023</v>
      </c>
      <c r="G122" s="9">
        <v>6</v>
      </c>
      <c r="H122" s="9"/>
      <c r="BF122" s="33">
        <v>74.890829999999994</v>
      </c>
      <c r="BG122" s="33">
        <v>72.550510000000003</v>
      </c>
      <c r="BH122" s="33">
        <v>71.132959999999997</v>
      </c>
      <c r="BI122" s="33">
        <v>69.75282</v>
      </c>
      <c r="BJ122" s="33">
        <v>68.150289999999998</v>
      </c>
      <c r="BK122" s="33">
        <v>67.271129999999999</v>
      </c>
      <c r="BL122" s="33">
        <v>67.859369999999998</v>
      </c>
      <c r="BM122" s="33">
        <v>71.608490000000003</v>
      </c>
      <c r="BN122" s="33">
        <v>76.048190000000005</v>
      </c>
      <c r="BO122" s="33">
        <v>80.675569999999993</v>
      </c>
      <c r="BP122" s="33">
        <v>84.797229999999999</v>
      </c>
      <c r="BQ122" s="33">
        <v>88.577730000000003</v>
      </c>
      <c r="BR122" s="33">
        <v>91.631169999999997</v>
      </c>
      <c r="BS122" s="33">
        <v>93.942639999999997</v>
      </c>
      <c r="BT122" s="33">
        <v>95.323300000000003</v>
      </c>
      <c r="BU122" s="33">
        <v>95.99042</v>
      </c>
      <c r="BV122" s="33">
        <v>96.107240000000004</v>
      </c>
      <c r="BW122" s="33">
        <v>95.575959999999995</v>
      </c>
      <c r="BX122" s="33">
        <v>93.676950000000005</v>
      </c>
      <c r="BY122" s="33">
        <v>90.736540000000005</v>
      </c>
      <c r="BZ122" s="33">
        <v>86.262320000000003</v>
      </c>
      <c r="CA122" s="33">
        <v>82.528769999999994</v>
      </c>
      <c r="CB122" s="33">
        <v>79.942080000000004</v>
      </c>
      <c r="CC122" s="33">
        <v>77.094610000000003</v>
      </c>
      <c r="DC122" s="9">
        <v>684.4076</v>
      </c>
      <c r="DD122" s="9">
        <v>0</v>
      </c>
    </row>
    <row r="123" spans="1:108" x14ac:dyDescent="0.25">
      <c r="A123" s="9" t="s">
        <v>42</v>
      </c>
      <c r="B123" s="9" t="s">
        <v>29</v>
      </c>
      <c r="C123" s="9" t="s">
        <v>15</v>
      </c>
      <c r="D123" s="9" t="s">
        <v>40</v>
      </c>
      <c r="E123" s="9" t="s">
        <v>38</v>
      </c>
      <c r="F123" s="9">
        <v>2023</v>
      </c>
      <c r="G123" s="9">
        <v>7</v>
      </c>
      <c r="H123" s="9">
        <v>28940.29</v>
      </c>
      <c r="I123" s="9">
        <v>28444.11</v>
      </c>
      <c r="J123" s="9">
        <v>28420.799999999999</v>
      </c>
      <c r="K123" s="9">
        <v>28915.27</v>
      </c>
      <c r="L123" s="9">
        <v>30776.76</v>
      </c>
      <c r="M123" s="9">
        <v>33729.050000000003</v>
      </c>
      <c r="N123" s="9">
        <v>37373.96</v>
      </c>
      <c r="O123" s="9">
        <v>40122.080000000002</v>
      </c>
      <c r="P123" s="9">
        <v>42765.95</v>
      </c>
      <c r="Q123" s="9">
        <v>44047.49</v>
      </c>
      <c r="R123" s="9">
        <v>44419.58</v>
      </c>
      <c r="S123" s="9">
        <v>45095.68</v>
      </c>
      <c r="T123" s="9">
        <v>42413.3</v>
      </c>
      <c r="U123" s="9">
        <v>27454.11</v>
      </c>
      <c r="V123" s="9">
        <v>27403.98</v>
      </c>
      <c r="W123" s="9">
        <v>26958.02</v>
      </c>
      <c r="X123" s="9">
        <v>26141.4</v>
      </c>
      <c r="Y123" s="9">
        <v>25767.29</v>
      </c>
      <c r="Z123" s="9">
        <v>35850.15</v>
      </c>
      <c r="AA123" s="9">
        <v>39014.120000000003</v>
      </c>
      <c r="AB123" s="9">
        <v>35441.94</v>
      </c>
      <c r="AC123" s="9">
        <v>31477.439999999999</v>
      </c>
      <c r="AD123" s="9">
        <v>29709.87</v>
      </c>
      <c r="AE123" s="9">
        <v>29624.959999999999</v>
      </c>
      <c r="AF123" s="9">
        <v>26909.599999999999</v>
      </c>
      <c r="AG123" s="9">
        <v>28978.62</v>
      </c>
      <c r="AH123" s="9">
        <v>28619.26</v>
      </c>
      <c r="AI123" s="9">
        <v>28462.99</v>
      </c>
      <c r="AJ123" s="9">
        <v>28987.29</v>
      </c>
      <c r="AK123" s="9">
        <v>31009.05</v>
      </c>
      <c r="AL123" s="9">
        <v>33923.29</v>
      </c>
      <c r="AM123" s="9">
        <v>37394.9</v>
      </c>
      <c r="AN123" s="9">
        <v>40294.959999999999</v>
      </c>
      <c r="AO123" s="9">
        <v>42986.11</v>
      </c>
      <c r="AP123" s="9">
        <v>44402.2</v>
      </c>
      <c r="AQ123" s="9">
        <v>44923.14</v>
      </c>
      <c r="AR123" s="9">
        <v>45228.14</v>
      </c>
      <c r="AS123" s="9">
        <v>45297.760000000002</v>
      </c>
      <c r="AT123" s="9">
        <v>45270.95</v>
      </c>
      <c r="AU123" s="9">
        <v>45274.080000000002</v>
      </c>
      <c r="AV123" s="9">
        <v>44566.06</v>
      </c>
      <c r="AW123" s="9">
        <v>43495.79</v>
      </c>
      <c r="AX123" s="9">
        <v>42824.89</v>
      </c>
      <c r="AY123" s="9">
        <v>42631.39</v>
      </c>
      <c r="AZ123" s="9">
        <v>41429.74</v>
      </c>
      <c r="BA123" s="9">
        <v>37345.81</v>
      </c>
      <c r="BB123" s="9">
        <v>33280.33</v>
      </c>
      <c r="BC123" s="9">
        <v>31411.89</v>
      </c>
      <c r="BD123" s="9">
        <v>31372.41</v>
      </c>
      <c r="BE123" s="9">
        <v>44309.27</v>
      </c>
      <c r="BF123" s="33">
        <v>76.158529999999999</v>
      </c>
      <c r="BG123" s="33">
        <v>74.821569999999994</v>
      </c>
      <c r="BH123" s="33">
        <v>73.653700000000001</v>
      </c>
      <c r="BI123" s="33">
        <v>72.631069999999994</v>
      </c>
      <c r="BJ123" s="33">
        <v>71.952029999999993</v>
      </c>
      <c r="BK123" s="33">
        <v>71.170640000000006</v>
      </c>
      <c r="BL123" s="33">
        <v>70.925920000000005</v>
      </c>
      <c r="BM123" s="33">
        <v>73.231939999999994</v>
      </c>
      <c r="BN123" s="33">
        <v>76.919160000000005</v>
      </c>
      <c r="BO123" s="33">
        <v>80.528120000000001</v>
      </c>
      <c r="BP123" s="33">
        <v>83.910989999999998</v>
      </c>
      <c r="BQ123" s="33">
        <v>87.055490000000006</v>
      </c>
      <c r="BR123" s="33">
        <v>90.007779999999997</v>
      </c>
      <c r="BS123" s="33">
        <v>92.117260000000002</v>
      </c>
      <c r="BT123" s="33">
        <v>92.787120000000002</v>
      </c>
      <c r="BU123" s="33">
        <v>92.989639999999994</v>
      </c>
      <c r="BV123" s="33">
        <v>93.294709999999995</v>
      </c>
      <c r="BW123" s="33">
        <v>92.5655</v>
      </c>
      <c r="BX123" s="33">
        <v>91.077420000000004</v>
      </c>
      <c r="BY123" s="33">
        <v>88.560969999999998</v>
      </c>
      <c r="BZ123" s="33">
        <v>85.195130000000006</v>
      </c>
      <c r="CA123" s="33">
        <v>82.197950000000006</v>
      </c>
      <c r="CB123" s="33">
        <v>79.848460000000003</v>
      </c>
      <c r="CC123" s="33">
        <v>77.985060000000004</v>
      </c>
      <c r="CD123" s="9">
        <v>64372.67</v>
      </c>
      <c r="CE123" s="9">
        <v>54644.52</v>
      </c>
      <c r="CF123" s="9">
        <v>47312.76</v>
      </c>
      <c r="CG123" s="9">
        <v>46337.14</v>
      </c>
      <c r="CH123" s="9">
        <v>38080.14</v>
      </c>
      <c r="CI123" s="9">
        <v>28498.080000000002</v>
      </c>
      <c r="CJ123" s="9">
        <v>27186.87</v>
      </c>
      <c r="CK123" s="9">
        <v>32292.32</v>
      </c>
      <c r="CL123" s="9">
        <v>43937.62</v>
      </c>
      <c r="CM123" s="9">
        <v>58135.39</v>
      </c>
      <c r="CN123" s="9">
        <v>74219.87</v>
      </c>
      <c r="CO123" s="9">
        <v>127618.2</v>
      </c>
      <c r="CP123" s="9">
        <v>107054.8</v>
      </c>
      <c r="CQ123" s="9">
        <v>437541.7</v>
      </c>
      <c r="CR123" s="9">
        <v>317594.5</v>
      </c>
      <c r="CS123" s="9">
        <v>97436.24</v>
      </c>
      <c r="CT123" s="9">
        <v>96160.23</v>
      </c>
      <c r="CU123" s="9">
        <v>122855.6</v>
      </c>
      <c r="CV123" s="9">
        <v>88583.61</v>
      </c>
      <c r="CW123" s="9">
        <v>91368.5</v>
      </c>
      <c r="CX123" s="9">
        <v>90196.82</v>
      </c>
      <c r="CY123" s="9">
        <v>92604.04</v>
      </c>
      <c r="CZ123" s="9">
        <v>88272.53</v>
      </c>
      <c r="DA123" s="9">
        <v>90955.49</v>
      </c>
      <c r="DB123" s="9">
        <v>81714.14</v>
      </c>
      <c r="DC123" s="9">
        <v>684.4076</v>
      </c>
      <c r="DD123" s="9">
        <v>0</v>
      </c>
    </row>
    <row r="124" spans="1:108" x14ac:dyDescent="0.25">
      <c r="A124" s="9" t="s">
        <v>42</v>
      </c>
      <c r="B124" s="9" t="s">
        <v>29</v>
      </c>
      <c r="C124" s="9" t="s">
        <v>15</v>
      </c>
      <c r="D124" s="9" t="s">
        <v>40</v>
      </c>
      <c r="E124" s="9" t="s">
        <v>38</v>
      </c>
      <c r="F124" s="9">
        <v>2023</v>
      </c>
      <c r="G124" s="9">
        <v>8</v>
      </c>
      <c r="H124" s="9"/>
      <c r="BF124" s="33">
        <v>72.078639999999993</v>
      </c>
      <c r="BG124" s="33">
        <v>70.611689999999996</v>
      </c>
      <c r="BH124" s="33">
        <v>69.140270000000001</v>
      </c>
      <c r="BI124" s="33">
        <v>67.954239999999999</v>
      </c>
      <c r="BJ124" s="33">
        <v>66.941779999999994</v>
      </c>
      <c r="BK124" s="33">
        <v>66.254019999999997</v>
      </c>
      <c r="BL124" s="33">
        <v>65.497370000000004</v>
      </c>
      <c r="BM124" s="33">
        <v>66.807329999999993</v>
      </c>
      <c r="BN124" s="33">
        <v>70.19802</v>
      </c>
      <c r="BO124" s="33">
        <v>74.584819999999993</v>
      </c>
      <c r="BP124" s="33">
        <v>79.187539999999998</v>
      </c>
      <c r="BQ124" s="33">
        <v>83.355339999999998</v>
      </c>
      <c r="BR124" s="33">
        <v>86.578800000000001</v>
      </c>
      <c r="BS124" s="33">
        <v>89.46575</v>
      </c>
      <c r="BT124" s="33">
        <v>91.642910000000001</v>
      </c>
      <c r="BU124" s="33">
        <v>92.837339999999998</v>
      </c>
      <c r="BV124" s="33">
        <v>93.199629999999999</v>
      </c>
      <c r="BW124" s="33">
        <v>92.296599999999998</v>
      </c>
      <c r="BX124" s="33">
        <v>90.391919999999999</v>
      </c>
      <c r="BY124" s="33">
        <v>86.584389999999999</v>
      </c>
      <c r="BZ124" s="33">
        <v>83.020750000000007</v>
      </c>
      <c r="CA124" s="33">
        <v>80.218350000000001</v>
      </c>
      <c r="CB124" s="33">
        <v>77.847430000000003</v>
      </c>
      <c r="CC124" s="33">
        <v>75.846360000000004</v>
      </c>
      <c r="DC124" s="9">
        <v>684.4076</v>
      </c>
      <c r="DD124" s="9">
        <v>0</v>
      </c>
    </row>
    <row r="125" spans="1:108" x14ac:dyDescent="0.25">
      <c r="A125" s="9" t="s">
        <v>42</v>
      </c>
      <c r="B125" s="9" t="s">
        <v>29</v>
      </c>
      <c r="C125" s="9" t="s">
        <v>15</v>
      </c>
      <c r="D125" s="9" t="s">
        <v>40</v>
      </c>
      <c r="E125" s="9" t="s">
        <v>38</v>
      </c>
      <c r="F125" s="9">
        <v>2023</v>
      </c>
      <c r="G125" s="9">
        <v>9</v>
      </c>
      <c r="H125" s="9"/>
      <c r="BF125" s="33">
        <v>72.153300000000002</v>
      </c>
      <c r="BG125" s="33">
        <v>70.716329999999999</v>
      </c>
      <c r="BH125" s="33">
        <v>69.31908</v>
      </c>
      <c r="BI125" s="33">
        <v>68.024619999999999</v>
      </c>
      <c r="BJ125" s="33">
        <v>66.775599999999997</v>
      </c>
      <c r="BK125" s="33">
        <v>66.002229999999997</v>
      </c>
      <c r="BL125" s="33">
        <v>65.465760000000003</v>
      </c>
      <c r="BM125" s="33">
        <v>66.65455</v>
      </c>
      <c r="BN125" s="33">
        <v>69.826549999999997</v>
      </c>
      <c r="BO125" s="33">
        <v>73.870180000000005</v>
      </c>
      <c r="BP125" s="33">
        <v>77.890630000000002</v>
      </c>
      <c r="BQ125" s="33">
        <v>81.777420000000006</v>
      </c>
      <c r="BR125" s="33">
        <v>85.175539999999998</v>
      </c>
      <c r="BS125" s="33">
        <v>87.926670000000001</v>
      </c>
      <c r="BT125" s="33">
        <v>89.914299999999997</v>
      </c>
      <c r="BU125" s="33">
        <v>91.318740000000005</v>
      </c>
      <c r="BV125" s="33">
        <v>91.53349</v>
      </c>
      <c r="BW125" s="33">
        <v>90.538629999999998</v>
      </c>
      <c r="BX125" s="33">
        <v>88.048670000000001</v>
      </c>
      <c r="BY125" s="33">
        <v>84.076130000000006</v>
      </c>
      <c r="BZ125" s="33">
        <v>80.949129999999997</v>
      </c>
      <c r="CA125" s="33">
        <v>78.384100000000004</v>
      </c>
      <c r="CB125" s="33">
        <v>76.071659999999994</v>
      </c>
      <c r="CC125" s="33">
        <v>73.951599999999999</v>
      </c>
      <c r="DC125" s="9">
        <v>684.4076</v>
      </c>
      <c r="DD125" s="9">
        <v>0</v>
      </c>
    </row>
    <row r="126" spans="1:108" x14ac:dyDescent="0.25">
      <c r="A126" s="9" t="s">
        <v>42</v>
      </c>
      <c r="B126" s="9" t="s">
        <v>29</v>
      </c>
      <c r="C126" s="9" t="s">
        <v>15</v>
      </c>
      <c r="D126" s="9" t="s">
        <v>40</v>
      </c>
      <c r="E126" s="9" t="s">
        <v>38</v>
      </c>
      <c r="F126" s="9">
        <v>2023</v>
      </c>
      <c r="G126" s="9">
        <v>10</v>
      </c>
      <c r="H126" s="9"/>
      <c r="BF126" s="33">
        <v>64.85745</v>
      </c>
      <c r="BG126" s="33">
        <v>62.895690000000002</v>
      </c>
      <c r="BH126" s="33">
        <v>61.8904</v>
      </c>
      <c r="BI126" s="33">
        <v>60.918559999999999</v>
      </c>
      <c r="BJ126" s="33">
        <v>59.881300000000003</v>
      </c>
      <c r="BK126" s="33">
        <v>59.0625</v>
      </c>
      <c r="BL126" s="33">
        <v>58.219090000000001</v>
      </c>
      <c r="BM126" s="33">
        <v>58.401719999999997</v>
      </c>
      <c r="BN126" s="33">
        <v>62.699359999999999</v>
      </c>
      <c r="BO126" s="33">
        <v>68.653630000000007</v>
      </c>
      <c r="BP126" s="33">
        <v>74.296580000000006</v>
      </c>
      <c r="BQ126" s="33">
        <v>78.817130000000006</v>
      </c>
      <c r="BR126" s="33">
        <v>82.420659999999998</v>
      </c>
      <c r="BS126" s="33">
        <v>85.311430000000001</v>
      </c>
      <c r="BT126" s="33">
        <v>86.8018</v>
      </c>
      <c r="BU126" s="33">
        <v>87.590170000000001</v>
      </c>
      <c r="BV126" s="33">
        <v>87.344790000000003</v>
      </c>
      <c r="BW126" s="33">
        <v>85.675290000000004</v>
      </c>
      <c r="BX126" s="33">
        <v>81.308850000000007</v>
      </c>
      <c r="BY126" s="33">
        <v>76.845609999999994</v>
      </c>
      <c r="BZ126" s="33">
        <v>73.485960000000006</v>
      </c>
      <c r="CA126" s="33">
        <v>70.595619999999997</v>
      </c>
      <c r="CB126" s="33">
        <v>68.574399999999997</v>
      </c>
      <c r="CC126" s="33">
        <v>66.686210000000003</v>
      </c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9">
        <v>684.4076</v>
      </c>
      <c r="DD126" s="9">
        <v>0</v>
      </c>
    </row>
    <row r="127" spans="1:108" x14ac:dyDescent="0.25">
      <c r="A127" s="9" t="s">
        <v>42</v>
      </c>
      <c r="B127" s="9" t="s">
        <v>29</v>
      </c>
      <c r="C127" s="9" t="s">
        <v>15</v>
      </c>
      <c r="D127" s="9" t="s">
        <v>40</v>
      </c>
      <c r="E127" s="9" t="s">
        <v>38</v>
      </c>
      <c r="F127" s="9">
        <v>2024</v>
      </c>
      <c r="G127" s="9">
        <v>5</v>
      </c>
      <c r="H127" s="9"/>
      <c r="BF127" s="33">
        <v>70.454679999999996</v>
      </c>
      <c r="BG127" s="33">
        <v>68.089179999999999</v>
      </c>
      <c r="BH127" s="33">
        <v>66.967110000000005</v>
      </c>
      <c r="BI127" s="33">
        <v>65.714190000000002</v>
      </c>
      <c r="BJ127" s="33">
        <v>64.808269999999993</v>
      </c>
      <c r="BK127" s="33">
        <v>64.087469999999996</v>
      </c>
      <c r="BL127" s="33">
        <v>64.233699999999999</v>
      </c>
      <c r="BM127" s="33">
        <v>66.626890000000003</v>
      </c>
      <c r="BN127" s="33">
        <v>69.996700000000004</v>
      </c>
      <c r="BO127" s="33">
        <v>73.597849999999994</v>
      </c>
      <c r="BP127" s="33">
        <v>76.992859999999993</v>
      </c>
      <c r="BQ127" s="33">
        <v>79.775980000000004</v>
      </c>
      <c r="BR127" s="33">
        <v>82.410269999999997</v>
      </c>
      <c r="BS127" s="33">
        <v>84.404610000000005</v>
      </c>
      <c r="BT127" s="33">
        <v>85.744159999999994</v>
      </c>
      <c r="BU127" s="33">
        <v>86.510549999999995</v>
      </c>
      <c r="BV127" s="33">
        <v>86.467870000000005</v>
      </c>
      <c r="BW127" s="33">
        <v>85.653390000000002</v>
      </c>
      <c r="BX127" s="33">
        <v>83.669899999999998</v>
      </c>
      <c r="BY127" s="33">
        <v>81.280510000000007</v>
      </c>
      <c r="BZ127" s="33">
        <v>78.326669999999993</v>
      </c>
      <c r="CA127" s="33">
        <v>75.477029999999999</v>
      </c>
      <c r="CB127" s="33">
        <v>73.483500000000006</v>
      </c>
      <c r="CC127" s="33">
        <v>71.764409999999998</v>
      </c>
      <c r="CT127" s="34"/>
      <c r="DC127" s="9">
        <v>684.4076</v>
      </c>
      <c r="DD127" s="9">
        <v>0</v>
      </c>
    </row>
    <row r="128" spans="1:108" x14ac:dyDescent="0.25">
      <c r="A128" s="9" t="s">
        <v>42</v>
      </c>
      <c r="B128" s="9" t="s">
        <v>29</v>
      </c>
      <c r="C128" s="9" t="s">
        <v>15</v>
      </c>
      <c r="D128" s="9" t="s">
        <v>40</v>
      </c>
      <c r="E128" s="9" t="s">
        <v>38</v>
      </c>
      <c r="F128" s="9">
        <v>2024</v>
      </c>
      <c r="G128" s="9">
        <v>6</v>
      </c>
      <c r="H128" s="9"/>
      <c r="BF128" s="33">
        <v>74.890829999999994</v>
      </c>
      <c r="BG128" s="33">
        <v>72.550510000000003</v>
      </c>
      <c r="BH128" s="33">
        <v>71.132959999999997</v>
      </c>
      <c r="BI128" s="33">
        <v>69.75282</v>
      </c>
      <c r="BJ128" s="33">
        <v>68.150289999999998</v>
      </c>
      <c r="BK128" s="33">
        <v>67.271129999999999</v>
      </c>
      <c r="BL128" s="33">
        <v>67.859369999999998</v>
      </c>
      <c r="BM128" s="33">
        <v>71.608490000000003</v>
      </c>
      <c r="BN128" s="33">
        <v>76.048190000000005</v>
      </c>
      <c r="BO128" s="33">
        <v>80.675569999999993</v>
      </c>
      <c r="BP128" s="33">
        <v>84.797229999999999</v>
      </c>
      <c r="BQ128" s="33">
        <v>88.577730000000003</v>
      </c>
      <c r="BR128" s="33">
        <v>91.631169999999997</v>
      </c>
      <c r="BS128" s="33">
        <v>93.942639999999997</v>
      </c>
      <c r="BT128" s="33">
        <v>95.323300000000003</v>
      </c>
      <c r="BU128" s="33">
        <v>95.99042</v>
      </c>
      <c r="BV128" s="33">
        <v>96.107240000000004</v>
      </c>
      <c r="BW128" s="33">
        <v>95.575959999999995</v>
      </c>
      <c r="BX128" s="33">
        <v>93.676950000000005</v>
      </c>
      <c r="BY128" s="33">
        <v>90.736540000000005</v>
      </c>
      <c r="BZ128" s="33">
        <v>86.262320000000003</v>
      </c>
      <c r="CA128" s="33">
        <v>82.528769999999994</v>
      </c>
      <c r="CB128" s="33">
        <v>79.942080000000004</v>
      </c>
      <c r="CC128" s="33">
        <v>77.094610000000003</v>
      </c>
      <c r="DC128" s="9">
        <v>684.4076</v>
      </c>
      <c r="DD128" s="9">
        <v>0</v>
      </c>
    </row>
    <row r="129" spans="1:108" x14ac:dyDescent="0.25">
      <c r="A129" s="9" t="s">
        <v>42</v>
      </c>
      <c r="B129" s="9" t="s">
        <v>29</v>
      </c>
      <c r="C129" s="9" t="s">
        <v>15</v>
      </c>
      <c r="D129" s="9" t="s">
        <v>40</v>
      </c>
      <c r="E129" s="9" t="s">
        <v>38</v>
      </c>
      <c r="F129" s="9">
        <v>2024</v>
      </c>
      <c r="G129" s="9">
        <v>7</v>
      </c>
      <c r="H129" s="9">
        <v>28966.74</v>
      </c>
      <c r="I129" s="9">
        <v>28469.08</v>
      </c>
      <c r="J129" s="9">
        <v>28442.81</v>
      </c>
      <c r="K129" s="9">
        <v>28927.07</v>
      </c>
      <c r="L129" s="9">
        <v>30788.959999999999</v>
      </c>
      <c r="M129" s="9">
        <v>33737.32</v>
      </c>
      <c r="N129" s="9">
        <v>37369.18</v>
      </c>
      <c r="O129" s="9">
        <v>40105.599999999999</v>
      </c>
      <c r="P129" s="9">
        <v>42747.44</v>
      </c>
      <c r="Q129" s="9">
        <v>44028.56</v>
      </c>
      <c r="R129" s="9">
        <v>44409.18</v>
      </c>
      <c r="S129" s="9">
        <v>45084.44</v>
      </c>
      <c r="T129" s="9">
        <v>42410.879999999997</v>
      </c>
      <c r="U129" s="9">
        <v>27456.83</v>
      </c>
      <c r="V129" s="9">
        <v>27406.69</v>
      </c>
      <c r="W129" s="9">
        <v>26968.33</v>
      </c>
      <c r="X129" s="9">
        <v>26145.200000000001</v>
      </c>
      <c r="Y129" s="9">
        <v>25767.03</v>
      </c>
      <c r="Z129" s="9">
        <v>35853.96</v>
      </c>
      <c r="AA129" s="9">
        <v>39024.76</v>
      </c>
      <c r="AB129" s="9">
        <v>35448.44</v>
      </c>
      <c r="AC129" s="9">
        <v>31482.47</v>
      </c>
      <c r="AD129" s="9">
        <v>29721.02</v>
      </c>
      <c r="AE129" s="9">
        <v>29636.1</v>
      </c>
      <c r="AF129" s="9">
        <v>26913.16</v>
      </c>
      <c r="AG129" s="9">
        <v>29005.07</v>
      </c>
      <c r="AH129" s="9">
        <v>28644.23</v>
      </c>
      <c r="AI129" s="9">
        <v>28485</v>
      </c>
      <c r="AJ129" s="9">
        <v>28999.09</v>
      </c>
      <c r="AK129" s="9">
        <v>31021.25</v>
      </c>
      <c r="AL129" s="9">
        <v>33931.550000000003</v>
      </c>
      <c r="AM129" s="9">
        <v>37390.11</v>
      </c>
      <c r="AN129" s="9">
        <v>40278.480000000003</v>
      </c>
      <c r="AO129" s="9">
        <v>42967.59</v>
      </c>
      <c r="AP129" s="9">
        <v>44383.27</v>
      </c>
      <c r="AQ129" s="9">
        <v>44912.74</v>
      </c>
      <c r="AR129" s="9">
        <v>45216.89</v>
      </c>
      <c r="AS129" s="9">
        <v>45295.34</v>
      </c>
      <c r="AT129" s="9">
        <v>45273.67</v>
      </c>
      <c r="AU129" s="9">
        <v>45276.79</v>
      </c>
      <c r="AV129" s="9">
        <v>44576.37</v>
      </c>
      <c r="AW129" s="9">
        <v>43499.59</v>
      </c>
      <c r="AX129" s="9">
        <v>42824.639999999999</v>
      </c>
      <c r="AY129" s="9">
        <v>42635.19</v>
      </c>
      <c r="AZ129" s="9">
        <v>41440.370000000003</v>
      </c>
      <c r="BA129" s="9">
        <v>37352.300000000003</v>
      </c>
      <c r="BB129" s="9">
        <v>33285.370000000003</v>
      </c>
      <c r="BC129" s="9">
        <v>31423.040000000001</v>
      </c>
      <c r="BD129" s="9">
        <v>31383.56</v>
      </c>
      <c r="BE129" s="9">
        <v>44312.84</v>
      </c>
      <c r="BF129" s="33">
        <v>76.158529999999999</v>
      </c>
      <c r="BG129" s="33">
        <v>74.821569999999994</v>
      </c>
      <c r="BH129" s="33">
        <v>73.653700000000001</v>
      </c>
      <c r="BI129" s="33">
        <v>72.631069999999994</v>
      </c>
      <c r="BJ129" s="33">
        <v>71.952029999999993</v>
      </c>
      <c r="BK129" s="33">
        <v>71.170640000000006</v>
      </c>
      <c r="BL129" s="33">
        <v>70.925920000000005</v>
      </c>
      <c r="BM129" s="33">
        <v>73.231939999999994</v>
      </c>
      <c r="BN129" s="33">
        <v>76.919160000000005</v>
      </c>
      <c r="BO129" s="33">
        <v>80.528120000000001</v>
      </c>
      <c r="BP129" s="33">
        <v>83.910989999999998</v>
      </c>
      <c r="BQ129" s="33">
        <v>87.055490000000006</v>
      </c>
      <c r="BR129" s="33">
        <v>90.007779999999997</v>
      </c>
      <c r="BS129" s="33">
        <v>92.117260000000002</v>
      </c>
      <c r="BT129" s="33">
        <v>92.787120000000002</v>
      </c>
      <c r="BU129" s="33">
        <v>92.989639999999994</v>
      </c>
      <c r="BV129" s="33">
        <v>93.294709999999995</v>
      </c>
      <c r="BW129" s="33">
        <v>92.5655</v>
      </c>
      <c r="BX129" s="33">
        <v>91.077420000000004</v>
      </c>
      <c r="BY129" s="33">
        <v>88.560969999999998</v>
      </c>
      <c r="BZ129" s="33">
        <v>85.195130000000006</v>
      </c>
      <c r="CA129" s="33">
        <v>82.197950000000006</v>
      </c>
      <c r="CB129" s="33">
        <v>79.848460000000003</v>
      </c>
      <c r="CC129" s="33">
        <v>77.985060000000004</v>
      </c>
      <c r="CD129" s="9">
        <v>64376.26</v>
      </c>
      <c r="CE129" s="9">
        <v>54636.82</v>
      </c>
      <c r="CF129" s="9">
        <v>47292.44</v>
      </c>
      <c r="CG129" s="9">
        <v>46328.05</v>
      </c>
      <c r="CH129" s="9">
        <v>38081.089999999997</v>
      </c>
      <c r="CI129" s="9">
        <v>28495.22</v>
      </c>
      <c r="CJ129" s="9">
        <v>27188.82</v>
      </c>
      <c r="CK129" s="9">
        <v>32291.65</v>
      </c>
      <c r="CL129" s="9">
        <v>43936.56</v>
      </c>
      <c r="CM129" s="9">
        <v>58132.7</v>
      </c>
      <c r="CN129" s="9">
        <v>74201.350000000006</v>
      </c>
      <c r="CO129" s="9">
        <v>127583.7</v>
      </c>
      <c r="CP129" s="9">
        <v>107029.5</v>
      </c>
      <c r="CQ129" s="9">
        <v>437534.7</v>
      </c>
      <c r="CR129" s="9">
        <v>317593.40000000002</v>
      </c>
      <c r="CS129" s="9">
        <v>97428.81</v>
      </c>
      <c r="CT129" s="9">
        <v>96161.36</v>
      </c>
      <c r="CU129" s="9">
        <v>122859.5</v>
      </c>
      <c r="CV129" s="9">
        <v>88565.6</v>
      </c>
      <c r="CW129" s="9">
        <v>91354.6</v>
      </c>
      <c r="CX129" s="9">
        <v>90168.57</v>
      </c>
      <c r="CY129" s="9">
        <v>92555.839999999997</v>
      </c>
      <c r="CZ129" s="9">
        <v>88245.6</v>
      </c>
      <c r="DA129" s="9">
        <v>90946.03</v>
      </c>
      <c r="DB129" s="9">
        <v>81708.33</v>
      </c>
      <c r="DC129" s="9">
        <v>684.4076</v>
      </c>
      <c r="DD129" s="9">
        <v>0</v>
      </c>
    </row>
    <row r="130" spans="1:108" x14ac:dyDescent="0.25">
      <c r="A130" s="9" t="s">
        <v>42</v>
      </c>
      <c r="B130" s="9" t="s">
        <v>29</v>
      </c>
      <c r="C130" s="9" t="s">
        <v>15</v>
      </c>
      <c r="D130" s="9" t="s">
        <v>40</v>
      </c>
      <c r="E130" s="9" t="s">
        <v>38</v>
      </c>
      <c r="F130" s="9">
        <v>2024</v>
      </c>
      <c r="G130" s="9">
        <v>8</v>
      </c>
      <c r="H130" s="9"/>
      <c r="BF130" s="33">
        <v>72.078639999999993</v>
      </c>
      <c r="BG130" s="33">
        <v>70.611689999999996</v>
      </c>
      <c r="BH130" s="33">
        <v>69.140270000000001</v>
      </c>
      <c r="BI130" s="33">
        <v>67.954239999999999</v>
      </c>
      <c r="BJ130" s="33">
        <v>66.941779999999994</v>
      </c>
      <c r="BK130" s="33">
        <v>66.254019999999997</v>
      </c>
      <c r="BL130" s="33">
        <v>65.497370000000004</v>
      </c>
      <c r="BM130" s="33">
        <v>66.807329999999993</v>
      </c>
      <c r="BN130" s="33">
        <v>70.19802</v>
      </c>
      <c r="BO130" s="33">
        <v>74.584819999999993</v>
      </c>
      <c r="BP130" s="33">
        <v>79.187539999999998</v>
      </c>
      <c r="BQ130" s="33">
        <v>83.355339999999998</v>
      </c>
      <c r="BR130" s="33">
        <v>86.578800000000001</v>
      </c>
      <c r="BS130" s="33">
        <v>89.46575</v>
      </c>
      <c r="BT130" s="33">
        <v>91.642910000000001</v>
      </c>
      <c r="BU130" s="33">
        <v>92.837339999999998</v>
      </c>
      <c r="BV130" s="33">
        <v>93.199629999999999</v>
      </c>
      <c r="BW130" s="33">
        <v>92.296599999999998</v>
      </c>
      <c r="BX130" s="33">
        <v>90.391919999999999</v>
      </c>
      <c r="BY130" s="33">
        <v>86.584389999999999</v>
      </c>
      <c r="BZ130" s="33">
        <v>83.020750000000007</v>
      </c>
      <c r="CA130" s="33">
        <v>80.218350000000001</v>
      </c>
      <c r="CB130" s="33">
        <v>77.847430000000003</v>
      </c>
      <c r="CC130" s="33">
        <v>75.846360000000004</v>
      </c>
      <c r="DC130" s="9">
        <v>684.4076</v>
      </c>
      <c r="DD130" s="9">
        <v>0</v>
      </c>
    </row>
    <row r="131" spans="1:108" x14ac:dyDescent="0.25">
      <c r="A131" s="9" t="s">
        <v>42</v>
      </c>
      <c r="B131" s="9" t="s">
        <v>29</v>
      </c>
      <c r="C131" s="9" t="s">
        <v>15</v>
      </c>
      <c r="D131" s="9" t="s">
        <v>40</v>
      </c>
      <c r="E131" s="9" t="s">
        <v>38</v>
      </c>
      <c r="F131" s="9">
        <v>2024</v>
      </c>
      <c r="G131" s="9">
        <v>9</v>
      </c>
      <c r="H131" s="9"/>
      <c r="BF131" s="33">
        <v>72.153300000000002</v>
      </c>
      <c r="BG131" s="33">
        <v>70.716329999999999</v>
      </c>
      <c r="BH131" s="33">
        <v>69.31908</v>
      </c>
      <c r="BI131" s="33">
        <v>68.024619999999999</v>
      </c>
      <c r="BJ131" s="33">
        <v>66.775599999999997</v>
      </c>
      <c r="BK131" s="33">
        <v>66.002229999999997</v>
      </c>
      <c r="BL131" s="33">
        <v>65.465760000000003</v>
      </c>
      <c r="BM131" s="33">
        <v>66.65455</v>
      </c>
      <c r="BN131" s="33">
        <v>69.826549999999997</v>
      </c>
      <c r="BO131" s="33">
        <v>73.870180000000005</v>
      </c>
      <c r="BP131" s="33">
        <v>77.890630000000002</v>
      </c>
      <c r="BQ131" s="33">
        <v>81.777420000000006</v>
      </c>
      <c r="BR131" s="33">
        <v>85.175539999999998</v>
      </c>
      <c r="BS131" s="33">
        <v>87.926670000000001</v>
      </c>
      <c r="BT131" s="33">
        <v>89.914299999999997</v>
      </c>
      <c r="BU131" s="33">
        <v>91.318740000000005</v>
      </c>
      <c r="BV131" s="33">
        <v>91.53349</v>
      </c>
      <c r="BW131" s="33">
        <v>90.538629999999998</v>
      </c>
      <c r="BX131" s="33">
        <v>88.048670000000001</v>
      </c>
      <c r="BY131" s="33">
        <v>84.076130000000006</v>
      </c>
      <c r="BZ131" s="33">
        <v>80.949129999999997</v>
      </c>
      <c r="CA131" s="33">
        <v>78.384100000000004</v>
      </c>
      <c r="CB131" s="33">
        <v>76.071659999999994</v>
      </c>
      <c r="CC131" s="33">
        <v>73.951599999999999</v>
      </c>
      <c r="DC131" s="9">
        <v>684.4076</v>
      </c>
      <c r="DD131" s="9">
        <v>0</v>
      </c>
    </row>
    <row r="132" spans="1:108" x14ac:dyDescent="0.25">
      <c r="A132" s="9" t="s">
        <v>42</v>
      </c>
      <c r="B132" s="9" t="s">
        <v>29</v>
      </c>
      <c r="C132" s="9" t="s">
        <v>15</v>
      </c>
      <c r="D132" s="9" t="s">
        <v>40</v>
      </c>
      <c r="E132" s="9" t="s">
        <v>38</v>
      </c>
      <c r="F132" s="9">
        <v>2024</v>
      </c>
      <c r="G132" s="9">
        <v>10</v>
      </c>
      <c r="H132" s="9"/>
      <c r="BF132" s="33">
        <v>64.85745</v>
      </c>
      <c r="BG132" s="33">
        <v>62.895690000000002</v>
      </c>
      <c r="BH132" s="33">
        <v>61.8904</v>
      </c>
      <c r="BI132" s="33">
        <v>60.918559999999999</v>
      </c>
      <c r="BJ132" s="33">
        <v>59.881300000000003</v>
      </c>
      <c r="BK132" s="33">
        <v>59.0625</v>
      </c>
      <c r="BL132" s="33">
        <v>58.219090000000001</v>
      </c>
      <c r="BM132" s="33">
        <v>58.401719999999997</v>
      </c>
      <c r="BN132" s="33">
        <v>62.699359999999999</v>
      </c>
      <c r="BO132" s="33">
        <v>68.653630000000007</v>
      </c>
      <c r="BP132" s="33">
        <v>74.296580000000006</v>
      </c>
      <c r="BQ132" s="33">
        <v>78.817130000000006</v>
      </c>
      <c r="BR132" s="33">
        <v>82.420659999999998</v>
      </c>
      <c r="BS132" s="33">
        <v>85.311430000000001</v>
      </c>
      <c r="BT132" s="33">
        <v>86.8018</v>
      </c>
      <c r="BU132" s="33">
        <v>87.590170000000001</v>
      </c>
      <c r="BV132" s="33">
        <v>87.344790000000003</v>
      </c>
      <c r="BW132" s="33">
        <v>85.675290000000004</v>
      </c>
      <c r="BX132" s="33">
        <v>81.308850000000007</v>
      </c>
      <c r="BY132" s="33">
        <v>76.845609999999994</v>
      </c>
      <c r="BZ132" s="33">
        <v>73.485960000000006</v>
      </c>
      <c r="CA132" s="33">
        <v>70.595619999999997</v>
      </c>
      <c r="CB132" s="33">
        <v>68.574399999999997</v>
      </c>
      <c r="CC132" s="33">
        <v>66.686210000000003</v>
      </c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9">
        <v>684.4076</v>
      </c>
      <c r="DD132" s="9">
        <v>0</v>
      </c>
    </row>
    <row r="133" spans="1:108" x14ac:dyDescent="0.25">
      <c r="A133" s="9" t="s">
        <v>42</v>
      </c>
      <c r="B133" s="9" t="s">
        <v>29</v>
      </c>
      <c r="C133" s="9" t="s">
        <v>15</v>
      </c>
      <c r="D133" s="9" t="s">
        <v>40</v>
      </c>
      <c r="E133" s="9" t="s">
        <v>38</v>
      </c>
      <c r="F133" s="9">
        <v>2025</v>
      </c>
      <c r="G133" s="9">
        <v>5</v>
      </c>
      <c r="H133" s="9"/>
      <c r="BF133" s="33">
        <v>70.454679999999996</v>
      </c>
      <c r="BG133" s="33">
        <v>68.089179999999999</v>
      </c>
      <c r="BH133" s="33">
        <v>66.967110000000005</v>
      </c>
      <c r="BI133" s="33">
        <v>65.714190000000002</v>
      </c>
      <c r="BJ133" s="33">
        <v>64.808269999999993</v>
      </c>
      <c r="BK133" s="33">
        <v>64.087469999999996</v>
      </c>
      <c r="BL133" s="33">
        <v>64.233699999999999</v>
      </c>
      <c r="BM133" s="33">
        <v>66.626890000000003</v>
      </c>
      <c r="BN133" s="33">
        <v>69.996700000000004</v>
      </c>
      <c r="BO133" s="33">
        <v>73.597849999999994</v>
      </c>
      <c r="BP133" s="33">
        <v>76.992859999999993</v>
      </c>
      <c r="BQ133" s="33">
        <v>79.775980000000004</v>
      </c>
      <c r="BR133" s="33">
        <v>82.410269999999997</v>
      </c>
      <c r="BS133" s="33">
        <v>84.404610000000005</v>
      </c>
      <c r="BT133" s="33">
        <v>85.744159999999994</v>
      </c>
      <c r="BU133" s="33">
        <v>86.510549999999995</v>
      </c>
      <c r="BV133" s="33">
        <v>86.467870000000005</v>
      </c>
      <c r="BW133" s="33">
        <v>85.653390000000002</v>
      </c>
      <c r="BX133" s="33">
        <v>83.669899999999998</v>
      </c>
      <c r="BY133" s="33">
        <v>81.280510000000007</v>
      </c>
      <c r="BZ133" s="33">
        <v>78.326669999999993</v>
      </c>
      <c r="CA133" s="33">
        <v>75.477029999999999</v>
      </c>
      <c r="CB133" s="33">
        <v>73.483500000000006</v>
      </c>
      <c r="CC133" s="33">
        <v>71.764409999999998</v>
      </c>
      <c r="CT133" s="34"/>
      <c r="DC133" s="9">
        <v>684.4076</v>
      </c>
      <c r="DD133" s="9">
        <v>0</v>
      </c>
    </row>
    <row r="134" spans="1:108" x14ac:dyDescent="0.25">
      <c r="A134" s="9" t="s">
        <v>42</v>
      </c>
      <c r="B134" s="9" t="s">
        <v>29</v>
      </c>
      <c r="C134" s="9" t="s">
        <v>15</v>
      </c>
      <c r="D134" s="9" t="s">
        <v>40</v>
      </c>
      <c r="E134" s="9" t="s">
        <v>38</v>
      </c>
      <c r="F134" s="9">
        <v>2025</v>
      </c>
      <c r="G134" s="9">
        <v>6</v>
      </c>
      <c r="H134" s="9"/>
      <c r="BF134" s="33">
        <v>74.890829999999994</v>
      </c>
      <c r="BG134" s="33">
        <v>72.550510000000003</v>
      </c>
      <c r="BH134" s="33">
        <v>71.132959999999997</v>
      </c>
      <c r="BI134" s="33">
        <v>69.75282</v>
      </c>
      <c r="BJ134" s="33">
        <v>68.150289999999998</v>
      </c>
      <c r="BK134" s="33">
        <v>67.271129999999999</v>
      </c>
      <c r="BL134" s="33">
        <v>67.859369999999998</v>
      </c>
      <c r="BM134" s="33">
        <v>71.608490000000003</v>
      </c>
      <c r="BN134" s="33">
        <v>76.048190000000005</v>
      </c>
      <c r="BO134" s="33">
        <v>80.675569999999993</v>
      </c>
      <c r="BP134" s="33">
        <v>84.797229999999999</v>
      </c>
      <c r="BQ134" s="33">
        <v>88.577730000000003</v>
      </c>
      <c r="BR134" s="33">
        <v>91.631169999999997</v>
      </c>
      <c r="BS134" s="33">
        <v>93.942639999999997</v>
      </c>
      <c r="BT134" s="33">
        <v>95.323300000000003</v>
      </c>
      <c r="BU134" s="33">
        <v>95.99042</v>
      </c>
      <c r="BV134" s="33">
        <v>96.107240000000004</v>
      </c>
      <c r="BW134" s="33">
        <v>95.575959999999995</v>
      </c>
      <c r="BX134" s="33">
        <v>93.676950000000005</v>
      </c>
      <c r="BY134" s="33">
        <v>90.736540000000005</v>
      </c>
      <c r="BZ134" s="33">
        <v>86.262320000000003</v>
      </c>
      <c r="CA134" s="33">
        <v>82.528769999999994</v>
      </c>
      <c r="CB134" s="33">
        <v>79.942080000000004</v>
      </c>
      <c r="CC134" s="33">
        <v>77.094610000000003</v>
      </c>
      <c r="DC134" s="9">
        <v>684.4076</v>
      </c>
      <c r="DD134" s="9">
        <v>0</v>
      </c>
    </row>
    <row r="135" spans="1:108" x14ac:dyDescent="0.25">
      <c r="A135" s="9" t="s">
        <v>42</v>
      </c>
      <c r="B135" s="9" t="s">
        <v>29</v>
      </c>
      <c r="C135" s="9" t="s">
        <v>15</v>
      </c>
      <c r="D135" s="9" t="s">
        <v>40</v>
      </c>
      <c r="E135" s="9" t="s">
        <v>38</v>
      </c>
      <c r="F135" s="9">
        <v>2025</v>
      </c>
      <c r="G135" s="9">
        <v>7</v>
      </c>
      <c r="H135" s="9">
        <v>29051.26</v>
      </c>
      <c r="I135" s="9">
        <v>28544.67</v>
      </c>
      <c r="J135" s="9">
        <v>28506.959999999999</v>
      </c>
      <c r="K135" s="9">
        <v>28981.25</v>
      </c>
      <c r="L135" s="9">
        <v>30843.4</v>
      </c>
      <c r="M135" s="9">
        <v>33760.42</v>
      </c>
      <c r="N135" s="9">
        <v>37356.28</v>
      </c>
      <c r="O135" s="9">
        <v>40079.31</v>
      </c>
      <c r="P135" s="9">
        <v>42718.75</v>
      </c>
      <c r="Q135" s="9">
        <v>44001.88</v>
      </c>
      <c r="R135" s="9">
        <v>44373.3</v>
      </c>
      <c r="S135" s="9">
        <v>45038.51</v>
      </c>
      <c r="T135" s="9">
        <v>42362.9</v>
      </c>
      <c r="U135" s="9">
        <v>27416.06</v>
      </c>
      <c r="V135" s="9">
        <v>27365.919999999998</v>
      </c>
      <c r="W135" s="9">
        <v>26941.08</v>
      </c>
      <c r="X135" s="9">
        <v>26125.98</v>
      </c>
      <c r="Y135" s="9">
        <v>25752.06</v>
      </c>
      <c r="Z135" s="9">
        <v>35839.25</v>
      </c>
      <c r="AA135" s="9">
        <v>39010.68</v>
      </c>
      <c r="AB135" s="9">
        <v>35440.400000000001</v>
      </c>
      <c r="AC135" s="9">
        <v>31453.41</v>
      </c>
      <c r="AD135" s="9">
        <v>29708.33</v>
      </c>
      <c r="AE135" s="9">
        <v>29623.41</v>
      </c>
      <c r="AF135" s="9">
        <v>26885.18</v>
      </c>
      <c r="AG135" s="9">
        <v>29089.59</v>
      </c>
      <c r="AH135" s="9">
        <v>28719.82</v>
      </c>
      <c r="AI135" s="9">
        <v>28549.14</v>
      </c>
      <c r="AJ135" s="9">
        <v>29053.27</v>
      </c>
      <c r="AK135" s="9">
        <v>31075.69</v>
      </c>
      <c r="AL135" s="9">
        <v>33954.660000000003</v>
      </c>
      <c r="AM135" s="9">
        <v>37377.21</v>
      </c>
      <c r="AN135" s="9">
        <v>40252.19</v>
      </c>
      <c r="AO135" s="9">
        <v>42938.91</v>
      </c>
      <c r="AP135" s="9">
        <v>44356.59</v>
      </c>
      <c r="AQ135" s="9">
        <v>44876.86</v>
      </c>
      <c r="AR135" s="9">
        <v>45170.97</v>
      </c>
      <c r="AS135" s="9">
        <v>45247.360000000001</v>
      </c>
      <c r="AT135" s="9">
        <v>45232.9</v>
      </c>
      <c r="AU135" s="9">
        <v>45236.02</v>
      </c>
      <c r="AV135" s="9">
        <v>44549.120000000003</v>
      </c>
      <c r="AW135" s="9">
        <v>43480.37</v>
      </c>
      <c r="AX135" s="9">
        <v>42809.66</v>
      </c>
      <c r="AY135" s="9">
        <v>42620.480000000003</v>
      </c>
      <c r="AZ135" s="9">
        <v>41426.29</v>
      </c>
      <c r="BA135" s="9">
        <v>37344.269999999997</v>
      </c>
      <c r="BB135" s="9">
        <v>33256.31</v>
      </c>
      <c r="BC135" s="9">
        <v>31410.35</v>
      </c>
      <c r="BD135" s="9">
        <v>31370.87</v>
      </c>
      <c r="BE135" s="9">
        <v>44284.86</v>
      </c>
      <c r="BF135" s="33">
        <v>76.158529999999999</v>
      </c>
      <c r="BG135" s="33">
        <v>74.821569999999994</v>
      </c>
      <c r="BH135" s="33">
        <v>73.653700000000001</v>
      </c>
      <c r="BI135" s="33">
        <v>72.631069999999994</v>
      </c>
      <c r="BJ135" s="33">
        <v>71.952029999999993</v>
      </c>
      <c r="BK135" s="33">
        <v>71.170640000000006</v>
      </c>
      <c r="BL135" s="33">
        <v>70.925920000000005</v>
      </c>
      <c r="BM135" s="33">
        <v>73.231939999999994</v>
      </c>
      <c r="BN135" s="33">
        <v>76.919160000000005</v>
      </c>
      <c r="BO135" s="33">
        <v>80.528120000000001</v>
      </c>
      <c r="BP135" s="33">
        <v>83.910989999999998</v>
      </c>
      <c r="BQ135" s="33">
        <v>87.055490000000006</v>
      </c>
      <c r="BR135" s="33">
        <v>90.007779999999997</v>
      </c>
      <c r="BS135" s="33">
        <v>92.117260000000002</v>
      </c>
      <c r="BT135" s="33">
        <v>92.787120000000002</v>
      </c>
      <c r="BU135" s="33">
        <v>92.989639999999994</v>
      </c>
      <c r="BV135" s="33">
        <v>93.294709999999995</v>
      </c>
      <c r="BW135" s="33">
        <v>92.5655</v>
      </c>
      <c r="BX135" s="33">
        <v>91.077420000000004</v>
      </c>
      <c r="BY135" s="33">
        <v>88.560969999999998</v>
      </c>
      <c r="BZ135" s="33">
        <v>85.195130000000006</v>
      </c>
      <c r="CA135" s="33">
        <v>82.197950000000006</v>
      </c>
      <c r="CB135" s="33">
        <v>79.848460000000003</v>
      </c>
      <c r="CC135" s="33">
        <v>77.985060000000004</v>
      </c>
      <c r="CD135" s="9">
        <v>64377.7</v>
      </c>
      <c r="CE135" s="9">
        <v>54643.33</v>
      </c>
      <c r="CF135" s="9">
        <v>47309.56</v>
      </c>
      <c r="CG135" s="9">
        <v>46345.5</v>
      </c>
      <c r="CH135" s="9">
        <v>38093.410000000003</v>
      </c>
      <c r="CI135" s="9">
        <v>28509.45</v>
      </c>
      <c r="CJ135" s="9">
        <v>27191.02</v>
      </c>
      <c r="CK135" s="9">
        <v>32288.93</v>
      </c>
      <c r="CL135" s="9">
        <v>43928.19</v>
      </c>
      <c r="CM135" s="9">
        <v>58122.49</v>
      </c>
      <c r="CN135" s="9">
        <v>74205.17</v>
      </c>
      <c r="CO135" s="9">
        <v>127581.2</v>
      </c>
      <c r="CP135" s="9">
        <v>107041.1</v>
      </c>
      <c r="CQ135" s="9">
        <v>437538.3</v>
      </c>
      <c r="CR135" s="9">
        <v>317563.3</v>
      </c>
      <c r="CS135" s="9">
        <v>97417.87</v>
      </c>
      <c r="CT135" s="9">
        <v>96163.75</v>
      </c>
      <c r="CU135" s="9">
        <v>122841.4</v>
      </c>
      <c r="CV135" s="9">
        <v>88551.43</v>
      </c>
      <c r="CW135" s="9">
        <v>91330.59</v>
      </c>
      <c r="CX135" s="9">
        <v>90154.87</v>
      </c>
      <c r="CY135" s="9">
        <v>92562.03</v>
      </c>
      <c r="CZ135" s="9">
        <v>88244.63</v>
      </c>
      <c r="DA135" s="9">
        <v>90940.27</v>
      </c>
      <c r="DB135" s="9">
        <v>81698.880000000005</v>
      </c>
      <c r="DC135" s="9">
        <v>684.4076</v>
      </c>
      <c r="DD135" s="9">
        <v>0</v>
      </c>
    </row>
    <row r="136" spans="1:108" x14ac:dyDescent="0.25">
      <c r="A136" s="9" t="s">
        <v>42</v>
      </c>
      <c r="B136" s="9" t="s">
        <v>29</v>
      </c>
      <c r="C136" s="9" t="s">
        <v>15</v>
      </c>
      <c r="D136" s="9" t="s">
        <v>40</v>
      </c>
      <c r="E136" s="9" t="s">
        <v>38</v>
      </c>
      <c r="F136" s="9">
        <v>2025</v>
      </c>
      <c r="G136" s="9">
        <v>8</v>
      </c>
      <c r="H136" s="9"/>
      <c r="BF136" s="33">
        <v>72.078639999999993</v>
      </c>
      <c r="BG136" s="33">
        <v>70.611689999999996</v>
      </c>
      <c r="BH136" s="33">
        <v>69.140270000000001</v>
      </c>
      <c r="BI136" s="33">
        <v>67.954239999999999</v>
      </c>
      <c r="BJ136" s="33">
        <v>66.941779999999994</v>
      </c>
      <c r="BK136" s="33">
        <v>66.254019999999997</v>
      </c>
      <c r="BL136" s="33">
        <v>65.497370000000004</v>
      </c>
      <c r="BM136" s="33">
        <v>66.807329999999993</v>
      </c>
      <c r="BN136" s="33">
        <v>70.19802</v>
      </c>
      <c r="BO136" s="33">
        <v>74.584819999999993</v>
      </c>
      <c r="BP136" s="33">
        <v>79.187539999999998</v>
      </c>
      <c r="BQ136" s="33">
        <v>83.355339999999998</v>
      </c>
      <c r="BR136" s="33">
        <v>86.578800000000001</v>
      </c>
      <c r="BS136" s="33">
        <v>89.46575</v>
      </c>
      <c r="BT136" s="33">
        <v>91.642910000000001</v>
      </c>
      <c r="BU136" s="33">
        <v>92.837339999999998</v>
      </c>
      <c r="BV136" s="33">
        <v>93.199629999999999</v>
      </c>
      <c r="BW136" s="33">
        <v>92.296599999999998</v>
      </c>
      <c r="BX136" s="33">
        <v>90.391919999999999</v>
      </c>
      <c r="BY136" s="33">
        <v>86.584389999999999</v>
      </c>
      <c r="BZ136" s="33">
        <v>83.020750000000007</v>
      </c>
      <c r="CA136" s="33">
        <v>80.218350000000001</v>
      </c>
      <c r="CB136" s="33">
        <v>77.847430000000003</v>
      </c>
      <c r="CC136" s="33">
        <v>75.846360000000004</v>
      </c>
      <c r="DC136" s="9">
        <v>684.4076</v>
      </c>
      <c r="DD136" s="9">
        <v>0</v>
      </c>
    </row>
    <row r="137" spans="1:108" x14ac:dyDescent="0.25">
      <c r="A137" s="9" t="s">
        <v>42</v>
      </c>
      <c r="B137" s="9" t="s">
        <v>29</v>
      </c>
      <c r="C137" s="9" t="s">
        <v>15</v>
      </c>
      <c r="D137" s="9" t="s">
        <v>40</v>
      </c>
      <c r="E137" s="9" t="s">
        <v>38</v>
      </c>
      <c r="F137" s="9">
        <v>2025</v>
      </c>
      <c r="G137" s="9">
        <v>9</v>
      </c>
      <c r="H137" s="9"/>
      <c r="BF137" s="33">
        <v>72.153300000000002</v>
      </c>
      <c r="BG137" s="33">
        <v>70.716329999999999</v>
      </c>
      <c r="BH137" s="33">
        <v>69.31908</v>
      </c>
      <c r="BI137" s="33">
        <v>68.024619999999999</v>
      </c>
      <c r="BJ137" s="33">
        <v>66.775599999999997</v>
      </c>
      <c r="BK137" s="33">
        <v>66.002229999999997</v>
      </c>
      <c r="BL137" s="33">
        <v>65.465760000000003</v>
      </c>
      <c r="BM137" s="33">
        <v>66.65455</v>
      </c>
      <c r="BN137" s="33">
        <v>69.826549999999997</v>
      </c>
      <c r="BO137" s="33">
        <v>73.870180000000005</v>
      </c>
      <c r="BP137" s="33">
        <v>77.890630000000002</v>
      </c>
      <c r="BQ137" s="33">
        <v>81.777420000000006</v>
      </c>
      <c r="BR137" s="33">
        <v>85.175539999999998</v>
      </c>
      <c r="BS137" s="33">
        <v>87.926670000000001</v>
      </c>
      <c r="BT137" s="33">
        <v>89.914299999999997</v>
      </c>
      <c r="BU137" s="33">
        <v>91.318740000000005</v>
      </c>
      <c r="BV137" s="33">
        <v>91.53349</v>
      </c>
      <c r="BW137" s="33">
        <v>90.538629999999998</v>
      </c>
      <c r="BX137" s="33">
        <v>88.048670000000001</v>
      </c>
      <c r="BY137" s="33">
        <v>84.076130000000006</v>
      </c>
      <c r="BZ137" s="33">
        <v>80.949129999999997</v>
      </c>
      <c r="CA137" s="33">
        <v>78.384100000000004</v>
      </c>
      <c r="CB137" s="33">
        <v>76.071659999999994</v>
      </c>
      <c r="CC137" s="33">
        <v>73.951599999999999</v>
      </c>
      <c r="DC137" s="9">
        <v>684.4076</v>
      </c>
      <c r="DD137" s="9">
        <v>0</v>
      </c>
    </row>
    <row r="138" spans="1:108" x14ac:dyDescent="0.25">
      <c r="A138" s="9" t="s">
        <v>42</v>
      </c>
      <c r="B138" s="9" t="s">
        <v>29</v>
      </c>
      <c r="C138" s="9" t="s">
        <v>15</v>
      </c>
      <c r="D138" s="9" t="s">
        <v>40</v>
      </c>
      <c r="E138" s="9" t="s">
        <v>38</v>
      </c>
      <c r="F138" s="9">
        <v>2025</v>
      </c>
      <c r="G138" s="9">
        <v>10</v>
      </c>
      <c r="H138" s="9"/>
      <c r="BF138" s="33">
        <v>64.85745</v>
      </c>
      <c r="BG138" s="33">
        <v>62.895690000000002</v>
      </c>
      <c r="BH138" s="33">
        <v>61.8904</v>
      </c>
      <c r="BI138" s="33">
        <v>60.918559999999999</v>
      </c>
      <c r="BJ138" s="33">
        <v>59.881300000000003</v>
      </c>
      <c r="BK138" s="33">
        <v>59.0625</v>
      </c>
      <c r="BL138" s="33">
        <v>58.219090000000001</v>
      </c>
      <c r="BM138" s="33">
        <v>58.401719999999997</v>
      </c>
      <c r="BN138" s="33">
        <v>62.699359999999999</v>
      </c>
      <c r="BO138" s="33">
        <v>68.653630000000007</v>
      </c>
      <c r="BP138" s="33">
        <v>74.296580000000006</v>
      </c>
      <c r="BQ138" s="33">
        <v>78.817130000000006</v>
      </c>
      <c r="BR138" s="33">
        <v>82.420659999999998</v>
      </c>
      <c r="BS138" s="33">
        <v>85.311430000000001</v>
      </c>
      <c r="BT138" s="33">
        <v>86.8018</v>
      </c>
      <c r="BU138" s="33">
        <v>87.590170000000001</v>
      </c>
      <c r="BV138" s="33">
        <v>87.344790000000003</v>
      </c>
      <c r="BW138" s="33">
        <v>85.675290000000004</v>
      </c>
      <c r="BX138" s="33">
        <v>81.308850000000007</v>
      </c>
      <c r="BY138" s="33">
        <v>76.845609999999994</v>
      </c>
      <c r="BZ138" s="33">
        <v>73.485960000000006</v>
      </c>
      <c r="CA138" s="33">
        <v>70.595619999999997</v>
      </c>
      <c r="CB138" s="33">
        <v>68.574399999999997</v>
      </c>
      <c r="CC138" s="33">
        <v>66.686210000000003</v>
      </c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9">
        <v>684.4076</v>
      </c>
      <c r="DD138" s="9">
        <v>0</v>
      </c>
    </row>
    <row r="139" spans="1:108" x14ac:dyDescent="0.25">
      <c r="A139" s="9" t="s">
        <v>42</v>
      </c>
      <c r="B139" s="9" t="s">
        <v>29</v>
      </c>
      <c r="C139" s="9" t="s">
        <v>15</v>
      </c>
      <c r="D139" s="9" t="s">
        <v>40</v>
      </c>
      <c r="E139" s="9" t="s">
        <v>38</v>
      </c>
      <c r="F139" s="9">
        <v>2026</v>
      </c>
      <c r="G139" s="9">
        <v>5</v>
      </c>
      <c r="H139" s="9"/>
      <c r="BF139" s="33">
        <v>70.454679999999996</v>
      </c>
      <c r="BG139" s="33">
        <v>68.089179999999999</v>
      </c>
      <c r="BH139" s="33">
        <v>66.967110000000005</v>
      </c>
      <c r="BI139" s="33">
        <v>65.714190000000002</v>
      </c>
      <c r="BJ139" s="33">
        <v>64.808269999999993</v>
      </c>
      <c r="BK139" s="33">
        <v>64.087469999999996</v>
      </c>
      <c r="BL139" s="33">
        <v>64.233699999999999</v>
      </c>
      <c r="BM139" s="33">
        <v>66.626890000000003</v>
      </c>
      <c r="BN139" s="33">
        <v>69.996700000000004</v>
      </c>
      <c r="BO139" s="33">
        <v>73.597849999999994</v>
      </c>
      <c r="BP139" s="33">
        <v>76.992859999999993</v>
      </c>
      <c r="BQ139" s="33">
        <v>79.775980000000004</v>
      </c>
      <c r="BR139" s="33">
        <v>82.410269999999997</v>
      </c>
      <c r="BS139" s="33">
        <v>84.404610000000005</v>
      </c>
      <c r="BT139" s="33">
        <v>85.744159999999994</v>
      </c>
      <c r="BU139" s="33">
        <v>86.510549999999995</v>
      </c>
      <c r="BV139" s="33">
        <v>86.467870000000005</v>
      </c>
      <c r="BW139" s="33">
        <v>85.653390000000002</v>
      </c>
      <c r="BX139" s="33">
        <v>83.669899999999998</v>
      </c>
      <c r="BY139" s="33">
        <v>81.280510000000007</v>
      </c>
      <c r="BZ139" s="33">
        <v>78.326669999999993</v>
      </c>
      <c r="CA139" s="33">
        <v>75.477029999999999</v>
      </c>
      <c r="CB139" s="33">
        <v>73.483500000000006</v>
      </c>
      <c r="CC139" s="33">
        <v>71.764409999999998</v>
      </c>
      <c r="CT139" s="34"/>
      <c r="DC139" s="9">
        <v>684.4076</v>
      </c>
      <c r="DD139" s="9">
        <v>0</v>
      </c>
    </row>
    <row r="140" spans="1:108" x14ac:dyDescent="0.25">
      <c r="A140" s="9" t="s">
        <v>42</v>
      </c>
      <c r="B140" s="9" t="s">
        <v>29</v>
      </c>
      <c r="C140" s="9" t="s">
        <v>15</v>
      </c>
      <c r="D140" s="9" t="s">
        <v>40</v>
      </c>
      <c r="E140" s="9" t="s">
        <v>38</v>
      </c>
      <c r="F140" s="9">
        <v>2026</v>
      </c>
      <c r="G140" s="9">
        <v>6</v>
      </c>
      <c r="H140" s="9"/>
      <c r="BF140" s="33">
        <v>74.890829999999994</v>
      </c>
      <c r="BG140" s="33">
        <v>72.550510000000003</v>
      </c>
      <c r="BH140" s="33">
        <v>71.132959999999997</v>
      </c>
      <c r="BI140" s="33">
        <v>69.75282</v>
      </c>
      <c r="BJ140" s="33">
        <v>68.150289999999998</v>
      </c>
      <c r="BK140" s="33">
        <v>67.271129999999999</v>
      </c>
      <c r="BL140" s="33">
        <v>67.859369999999998</v>
      </c>
      <c r="BM140" s="33">
        <v>71.608490000000003</v>
      </c>
      <c r="BN140" s="33">
        <v>76.048190000000005</v>
      </c>
      <c r="BO140" s="33">
        <v>80.675569999999993</v>
      </c>
      <c r="BP140" s="33">
        <v>84.797229999999999</v>
      </c>
      <c r="BQ140" s="33">
        <v>88.577730000000003</v>
      </c>
      <c r="BR140" s="33">
        <v>91.631169999999997</v>
      </c>
      <c r="BS140" s="33">
        <v>93.942639999999997</v>
      </c>
      <c r="BT140" s="33">
        <v>95.323300000000003</v>
      </c>
      <c r="BU140" s="33">
        <v>95.99042</v>
      </c>
      <c r="BV140" s="33">
        <v>96.107240000000004</v>
      </c>
      <c r="BW140" s="33">
        <v>95.575959999999995</v>
      </c>
      <c r="BX140" s="33">
        <v>93.676950000000005</v>
      </c>
      <c r="BY140" s="33">
        <v>90.736540000000005</v>
      </c>
      <c r="BZ140" s="33">
        <v>86.262320000000003</v>
      </c>
      <c r="CA140" s="33">
        <v>82.528769999999994</v>
      </c>
      <c r="CB140" s="33">
        <v>79.942080000000004</v>
      </c>
      <c r="CC140" s="33">
        <v>77.094610000000003</v>
      </c>
      <c r="DC140" s="9">
        <v>684.4076</v>
      </c>
      <c r="DD140" s="9">
        <v>0</v>
      </c>
    </row>
    <row r="141" spans="1:108" x14ac:dyDescent="0.25">
      <c r="A141" s="9" t="s">
        <v>42</v>
      </c>
      <c r="B141" s="9" t="s">
        <v>29</v>
      </c>
      <c r="C141" s="9" t="s">
        <v>15</v>
      </c>
      <c r="D141" s="9" t="s">
        <v>40</v>
      </c>
      <c r="E141" s="9" t="s">
        <v>38</v>
      </c>
      <c r="F141" s="9">
        <v>2026</v>
      </c>
      <c r="G141" s="9">
        <v>7</v>
      </c>
      <c r="H141" s="9">
        <v>29072.54</v>
      </c>
      <c r="I141" s="9">
        <v>28560.43</v>
      </c>
      <c r="J141" s="9">
        <v>28519.919999999998</v>
      </c>
      <c r="K141" s="9">
        <v>28998.14</v>
      </c>
      <c r="L141" s="9">
        <v>30855.35</v>
      </c>
      <c r="M141" s="9">
        <v>33767.279999999999</v>
      </c>
      <c r="N141" s="9">
        <v>37357.629999999997</v>
      </c>
      <c r="O141" s="9">
        <v>40067.17</v>
      </c>
      <c r="P141" s="9">
        <v>42703.29</v>
      </c>
      <c r="Q141" s="9">
        <v>43985.3</v>
      </c>
      <c r="R141" s="9">
        <v>44356.67</v>
      </c>
      <c r="S141" s="9">
        <v>45028.97</v>
      </c>
      <c r="T141" s="9">
        <v>42347.28</v>
      </c>
      <c r="U141" s="9">
        <v>27396.68</v>
      </c>
      <c r="V141" s="9">
        <v>27346.54</v>
      </c>
      <c r="W141" s="9">
        <v>26910.78</v>
      </c>
      <c r="X141" s="9">
        <v>26095.99</v>
      </c>
      <c r="Y141" s="9">
        <v>25729.5</v>
      </c>
      <c r="Z141" s="9">
        <v>35821.910000000003</v>
      </c>
      <c r="AA141" s="9">
        <v>38982.85</v>
      </c>
      <c r="AB141" s="9">
        <v>35407.79</v>
      </c>
      <c r="AC141" s="9">
        <v>31447.97</v>
      </c>
      <c r="AD141" s="9">
        <v>29673.43</v>
      </c>
      <c r="AE141" s="9">
        <v>29588.51</v>
      </c>
      <c r="AF141" s="9">
        <v>26860.5</v>
      </c>
      <c r="AG141" s="9">
        <v>29110.87</v>
      </c>
      <c r="AH141" s="9">
        <v>28735.58</v>
      </c>
      <c r="AI141" s="9">
        <v>28562.11</v>
      </c>
      <c r="AJ141" s="9">
        <v>29070.16</v>
      </c>
      <c r="AK141" s="9">
        <v>31087.63</v>
      </c>
      <c r="AL141" s="9">
        <v>33961.51</v>
      </c>
      <c r="AM141" s="9">
        <v>37378.57</v>
      </c>
      <c r="AN141" s="9">
        <v>40240.04</v>
      </c>
      <c r="AO141" s="9">
        <v>42923.45</v>
      </c>
      <c r="AP141" s="9">
        <v>44340.01</v>
      </c>
      <c r="AQ141" s="9">
        <v>44860.23</v>
      </c>
      <c r="AR141" s="9">
        <v>45161.43</v>
      </c>
      <c r="AS141" s="9">
        <v>45231.74</v>
      </c>
      <c r="AT141" s="9">
        <v>45213.52</v>
      </c>
      <c r="AU141" s="9">
        <v>45216.65</v>
      </c>
      <c r="AV141" s="9">
        <v>44518.82</v>
      </c>
      <c r="AW141" s="9">
        <v>43450.38</v>
      </c>
      <c r="AX141" s="9">
        <v>42787.1</v>
      </c>
      <c r="AY141" s="9">
        <v>42603.14</v>
      </c>
      <c r="AZ141" s="9">
        <v>41398.47</v>
      </c>
      <c r="BA141" s="9">
        <v>37311.65</v>
      </c>
      <c r="BB141" s="9">
        <v>33250.86</v>
      </c>
      <c r="BC141" s="9">
        <v>31375.45</v>
      </c>
      <c r="BD141" s="9">
        <v>31335.97</v>
      </c>
      <c r="BE141" s="9">
        <v>44260.18</v>
      </c>
      <c r="BF141" s="33">
        <v>76.158529999999999</v>
      </c>
      <c r="BG141" s="33">
        <v>74.821569999999994</v>
      </c>
      <c r="BH141" s="33">
        <v>73.653700000000001</v>
      </c>
      <c r="BI141" s="33">
        <v>72.631069999999994</v>
      </c>
      <c r="BJ141" s="33">
        <v>71.952029999999993</v>
      </c>
      <c r="BK141" s="33">
        <v>71.170640000000006</v>
      </c>
      <c r="BL141" s="33">
        <v>70.925920000000005</v>
      </c>
      <c r="BM141" s="33">
        <v>73.231939999999994</v>
      </c>
      <c r="BN141" s="33">
        <v>76.919160000000005</v>
      </c>
      <c r="BO141" s="33">
        <v>80.528120000000001</v>
      </c>
      <c r="BP141" s="33">
        <v>83.910989999999998</v>
      </c>
      <c r="BQ141" s="33">
        <v>87.055490000000006</v>
      </c>
      <c r="BR141" s="33">
        <v>90.007779999999997</v>
      </c>
      <c r="BS141" s="33">
        <v>92.117260000000002</v>
      </c>
      <c r="BT141" s="33">
        <v>92.787120000000002</v>
      </c>
      <c r="BU141" s="33">
        <v>92.989639999999994</v>
      </c>
      <c r="BV141" s="33">
        <v>93.294709999999995</v>
      </c>
      <c r="BW141" s="33">
        <v>92.5655</v>
      </c>
      <c r="BX141" s="33">
        <v>91.077420000000004</v>
      </c>
      <c r="BY141" s="33">
        <v>88.560969999999998</v>
      </c>
      <c r="BZ141" s="33">
        <v>85.195130000000006</v>
      </c>
      <c r="CA141" s="33">
        <v>82.197950000000006</v>
      </c>
      <c r="CB141" s="33">
        <v>79.848460000000003</v>
      </c>
      <c r="CC141" s="33">
        <v>77.985060000000004</v>
      </c>
      <c r="CD141" s="9">
        <v>64321.78</v>
      </c>
      <c r="CE141" s="9">
        <v>54592.25</v>
      </c>
      <c r="CF141" s="9">
        <v>47265.77</v>
      </c>
      <c r="CG141" s="9">
        <v>46301.29</v>
      </c>
      <c r="CH141" s="9">
        <v>38058.06</v>
      </c>
      <c r="CI141" s="9">
        <v>28489.56</v>
      </c>
      <c r="CJ141" s="9">
        <v>27181.35</v>
      </c>
      <c r="CK141" s="9">
        <v>32270.53</v>
      </c>
      <c r="CL141" s="9">
        <v>43900.13</v>
      </c>
      <c r="CM141" s="9">
        <v>58085.04</v>
      </c>
      <c r="CN141" s="9">
        <v>74144.09</v>
      </c>
      <c r="CO141" s="9">
        <v>127506.2</v>
      </c>
      <c r="CP141" s="9">
        <v>106975.1</v>
      </c>
      <c r="CQ141" s="9">
        <v>437444.7</v>
      </c>
      <c r="CR141" s="9">
        <v>317506.7</v>
      </c>
      <c r="CS141" s="9">
        <v>97343.12</v>
      </c>
      <c r="CT141" s="9">
        <v>96080.53</v>
      </c>
      <c r="CU141" s="9">
        <v>122773</v>
      </c>
      <c r="CV141" s="9">
        <v>88488.52</v>
      </c>
      <c r="CW141" s="9">
        <v>91257.69</v>
      </c>
      <c r="CX141" s="9">
        <v>90090.62</v>
      </c>
      <c r="CY141" s="9">
        <v>92500.41</v>
      </c>
      <c r="CZ141" s="9">
        <v>88172.42</v>
      </c>
      <c r="DA141" s="9">
        <v>90874.12</v>
      </c>
      <c r="DB141" s="9">
        <v>81635.14</v>
      </c>
      <c r="DC141" s="9">
        <v>684.4076</v>
      </c>
      <c r="DD141" s="9">
        <v>0</v>
      </c>
    </row>
    <row r="142" spans="1:108" x14ac:dyDescent="0.25">
      <c r="A142" s="9" t="s">
        <v>42</v>
      </c>
      <c r="B142" s="9" t="s">
        <v>29</v>
      </c>
      <c r="C142" s="9" t="s">
        <v>15</v>
      </c>
      <c r="D142" s="9" t="s">
        <v>40</v>
      </c>
      <c r="E142" s="9" t="s">
        <v>38</v>
      </c>
      <c r="F142" s="9">
        <v>2026</v>
      </c>
      <c r="G142" s="9">
        <v>8</v>
      </c>
      <c r="H142" s="9"/>
      <c r="BF142" s="33">
        <v>72.078639999999993</v>
      </c>
      <c r="BG142" s="33">
        <v>70.611689999999996</v>
      </c>
      <c r="BH142" s="33">
        <v>69.140270000000001</v>
      </c>
      <c r="BI142" s="33">
        <v>67.954239999999999</v>
      </c>
      <c r="BJ142" s="33">
        <v>66.941779999999994</v>
      </c>
      <c r="BK142" s="33">
        <v>66.254019999999997</v>
      </c>
      <c r="BL142" s="33">
        <v>65.497370000000004</v>
      </c>
      <c r="BM142" s="33">
        <v>66.807329999999993</v>
      </c>
      <c r="BN142" s="33">
        <v>70.19802</v>
      </c>
      <c r="BO142" s="33">
        <v>74.584819999999993</v>
      </c>
      <c r="BP142" s="33">
        <v>79.187539999999998</v>
      </c>
      <c r="BQ142" s="33">
        <v>83.355339999999998</v>
      </c>
      <c r="BR142" s="33">
        <v>86.578800000000001</v>
      </c>
      <c r="BS142" s="33">
        <v>89.46575</v>
      </c>
      <c r="BT142" s="33">
        <v>91.642910000000001</v>
      </c>
      <c r="BU142" s="33">
        <v>92.837339999999998</v>
      </c>
      <c r="BV142" s="33">
        <v>93.199629999999999</v>
      </c>
      <c r="BW142" s="33">
        <v>92.296599999999998</v>
      </c>
      <c r="BX142" s="33">
        <v>90.391919999999999</v>
      </c>
      <c r="BY142" s="33">
        <v>86.584389999999999</v>
      </c>
      <c r="BZ142" s="33">
        <v>83.020750000000007</v>
      </c>
      <c r="CA142" s="33">
        <v>80.218350000000001</v>
      </c>
      <c r="CB142" s="33">
        <v>77.847430000000003</v>
      </c>
      <c r="CC142" s="33">
        <v>75.846360000000004</v>
      </c>
      <c r="DC142" s="9">
        <v>684.4076</v>
      </c>
      <c r="DD142" s="9">
        <v>0</v>
      </c>
    </row>
    <row r="143" spans="1:108" x14ac:dyDescent="0.25">
      <c r="A143" s="9" t="s">
        <v>42</v>
      </c>
      <c r="B143" s="9" t="s">
        <v>29</v>
      </c>
      <c r="C143" s="9" t="s">
        <v>15</v>
      </c>
      <c r="D143" s="9" t="s">
        <v>40</v>
      </c>
      <c r="E143" s="9" t="s">
        <v>38</v>
      </c>
      <c r="F143" s="9">
        <v>2026</v>
      </c>
      <c r="G143" s="9">
        <v>9</v>
      </c>
      <c r="H143" s="9"/>
      <c r="BF143" s="33">
        <v>72.153300000000002</v>
      </c>
      <c r="BG143" s="33">
        <v>70.716329999999999</v>
      </c>
      <c r="BH143" s="33">
        <v>69.31908</v>
      </c>
      <c r="BI143" s="33">
        <v>68.024619999999999</v>
      </c>
      <c r="BJ143" s="33">
        <v>66.775599999999997</v>
      </c>
      <c r="BK143" s="33">
        <v>66.002229999999997</v>
      </c>
      <c r="BL143" s="33">
        <v>65.465760000000003</v>
      </c>
      <c r="BM143" s="33">
        <v>66.65455</v>
      </c>
      <c r="BN143" s="33">
        <v>69.826549999999997</v>
      </c>
      <c r="BO143" s="33">
        <v>73.870180000000005</v>
      </c>
      <c r="BP143" s="33">
        <v>77.890630000000002</v>
      </c>
      <c r="BQ143" s="33">
        <v>81.777420000000006</v>
      </c>
      <c r="BR143" s="33">
        <v>85.175539999999998</v>
      </c>
      <c r="BS143" s="33">
        <v>87.926670000000001</v>
      </c>
      <c r="BT143" s="33">
        <v>89.914299999999997</v>
      </c>
      <c r="BU143" s="33">
        <v>91.318740000000005</v>
      </c>
      <c r="BV143" s="33">
        <v>91.53349</v>
      </c>
      <c r="BW143" s="33">
        <v>90.538629999999998</v>
      </c>
      <c r="BX143" s="33">
        <v>88.048670000000001</v>
      </c>
      <c r="BY143" s="33">
        <v>84.076130000000006</v>
      </c>
      <c r="BZ143" s="33">
        <v>80.949129999999997</v>
      </c>
      <c r="CA143" s="33">
        <v>78.384100000000004</v>
      </c>
      <c r="CB143" s="33">
        <v>76.071659999999994</v>
      </c>
      <c r="CC143" s="33">
        <v>73.951599999999999</v>
      </c>
      <c r="DC143" s="9">
        <v>684.4076</v>
      </c>
      <c r="DD143" s="9">
        <v>0</v>
      </c>
    </row>
    <row r="144" spans="1:108" x14ac:dyDescent="0.25">
      <c r="A144" s="9" t="s">
        <v>42</v>
      </c>
      <c r="B144" s="9" t="s">
        <v>29</v>
      </c>
      <c r="C144" s="9" t="s">
        <v>15</v>
      </c>
      <c r="D144" s="9" t="s">
        <v>40</v>
      </c>
      <c r="E144" s="9" t="s">
        <v>38</v>
      </c>
      <c r="F144" s="9">
        <v>2026</v>
      </c>
      <c r="G144" s="9">
        <v>10</v>
      </c>
      <c r="H144" s="9"/>
      <c r="BF144" s="33">
        <v>64.85745</v>
      </c>
      <c r="BG144" s="33">
        <v>62.895690000000002</v>
      </c>
      <c r="BH144" s="33">
        <v>61.8904</v>
      </c>
      <c r="BI144" s="33">
        <v>60.918559999999999</v>
      </c>
      <c r="BJ144" s="33">
        <v>59.881300000000003</v>
      </c>
      <c r="BK144" s="33">
        <v>59.0625</v>
      </c>
      <c r="BL144" s="33">
        <v>58.219090000000001</v>
      </c>
      <c r="BM144" s="33">
        <v>58.401719999999997</v>
      </c>
      <c r="BN144" s="33">
        <v>62.699359999999999</v>
      </c>
      <c r="BO144" s="33">
        <v>68.653630000000007</v>
      </c>
      <c r="BP144" s="33">
        <v>74.296580000000006</v>
      </c>
      <c r="BQ144" s="33">
        <v>78.817130000000006</v>
      </c>
      <c r="BR144" s="33">
        <v>82.420659999999998</v>
      </c>
      <c r="BS144" s="33">
        <v>85.311430000000001</v>
      </c>
      <c r="BT144" s="33">
        <v>86.8018</v>
      </c>
      <c r="BU144" s="33">
        <v>87.590170000000001</v>
      </c>
      <c r="BV144" s="33">
        <v>87.344790000000003</v>
      </c>
      <c r="BW144" s="33">
        <v>85.675290000000004</v>
      </c>
      <c r="BX144" s="33">
        <v>81.308850000000007</v>
      </c>
      <c r="BY144" s="33">
        <v>76.845609999999994</v>
      </c>
      <c r="BZ144" s="33">
        <v>73.485960000000006</v>
      </c>
      <c r="CA144" s="33">
        <v>70.595619999999997</v>
      </c>
      <c r="CB144" s="33">
        <v>68.574399999999997</v>
      </c>
      <c r="CC144" s="33">
        <v>66.686210000000003</v>
      </c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9">
        <v>684.4076</v>
      </c>
      <c r="DD144" s="9">
        <v>0</v>
      </c>
    </row>
    <row r="145" spans="1:108" x14ac:dyDescent="0.25">
      <c r="A145" s="9" t="s">
        <v>42</v>
      </c>
      <c r="B145" s="9" t="s">
        <v>29</v>
      </c>
      <c r="C145" s="9" t="s">
        <v>15</v>
      </c>
      <c r="D145" s="9" t="s">
        <v>40</v>
      </c>
      <c r="E145" s="9" t="s">
        <v>36</v>
      </c>
      <c r="F145" s="9">
        <v>2016</v>
      </c>
      <c r="H145" s="9"/>
      <c r="BF145" s="33">
        <v>73.795060000000007</v>
      </c>
      <c r="BG145" s="33">
        <v>72.152379999999994</v>
      </c>
      <c r="BH145" s="33">
        <v>70.789289999999994</v>
      </c>
      <c r="BI145" s="33">
        <v>69.56953</v>
      </c>
      <c r="BJ145" s="33">
        <v>68.434880000000007</v>
      </c>
      <c r="BK145" s="33">
        <v>67.655699999999996</v>
      </c>
      <c r="BL145" s="33">
        <v>67.418030000000002</v>
      </c>
      <c r="BM145" s="33">
        <v>69.555040000000005</v>
      </c>
      <c r="BN145" s="33">
        <v>73.228170000000006</v>
      </c>
      <c r="BO145" s="33">
        <v>77.397369999999995</v>
      </c>
      <c r="BP145" s="33">
        <v>81.427689999999998</v>
      </c>
      <c r="BQ145" s="33">
        <v>85.172430000000006</v>
      </c>
      <c r="BR145" s="33">
        <v>88.322929999999999</v>
      </c>
      <c r="BS145" s="33">
        <v>90.832849999999993</v>
      </c>
      <c r="BT145" s="33">
        <v>92.383690000000001</v>
      </c>
      <c r="BU145" s="33">
        <v>93.247579999999999</v>
      </c>
      <c r="BV145" s="33">
        <v>93.495249999999999</v>
      </c>
      <c r="BW145" s="33">
        <v>92.704790000000003</v>
      </c>
      <c r="BX145" s="33">
        <v>90.758219999999994</v>
      </c>
      <c r="BY145" s="33">
        <v>87.44726</v>
      </c>
      <c r="BZ145" s="33">
        <v>83.8172</v>
      </c>
      <c r="CA145" s="33">
        <v>80.796809999999994</v>
      </c>
      <c r="CB145" s="33">
        <v>78.395169999999993</v>
      </c>
      <c r="CC145" s="33">
        <v>76.190910000000002</v>
      </c>
      <c r="DC145" s="9">
        <v>684.4076</v>
      </c>
      <c r="DD145" s="9">
        <v>0</v>
      </c>
    </row>
    <row r="146" spans="1:108" x14ac:dyDescent="0.25">
      <c r="A146" s="9" t="s">
        <v>42</v>
      </c>
      <c r="B146" s="9" t="s">
        <v>29</v>
      </c>
      <c r="C146" s="9" t="s">
        <v>15</v>
      </c>
      <c r="D146" s="9" t="s">
        <v>40</v>
      </c>
      <c r="E146" s="9" t="s">
        <v>36</v>
      </c>
      <c r="F146" s="9">
        <v>2017</v>
      </c>
      <c r="H146" s="9"/>
      <c r="BF146" s="33">
        <v>73.795060000000007</v>
      </c>
      <c r="BG146" s="33">
        <v>72.152379999999994</v>
      </c>
      <c r="BH146" s="33">
        <v>70.789289999999994</v>
      </c>
      <c r="BI146" s="33">
        <v>69.56953</v>
      </c>
      <c r="BJ146" s="33">
        <v>68.434880000000007</v>
      </c>
      <c r="BK146" s="33">
        <v>67.655699999999996</v>
      </c>
      <c r="BL146" s="33">
        <v>67.418030000000002</v>
      </c>
      <c r="BM146" s="33">
        <v>69.555040000000005</v>
      </c>
      <c r="BN146" s="33">
        <v>73.228170000000006</v>
      </c>
      <c r="BO146" s="33">
        <v>77.397369999999995</v>
      </c>
      <c r="BP146" s="33">
        <v>81.427689999999998</v>
      </c>
      <c r="BQ146" s="33">
        <v>85.172430000000006</v>
      </c>
      <c r="BR146" s="33">
        <v>88.322929999999999</v>
      </c>
      <c r="BS146" s="33">
        <v>90.832849999999993</v>
      </c>
      <c r="BT146" s="33">
        <v>92.383690000000001</v>
      </c>
      <c r="BU146" s="33">
        <v>93.247579999999999</v>
      </c>
      <c r="BV146" s="33">
        <v>93.495249999999999</v>
      </c>
      <c r="BW146" s="33">
        <v>92.704790000000003</v>
      </c>
      <c r="BX146" s="33">
        <v>90.758219999999994</v>
      </c>
      <c r="BY146" s="33">
        <v>87.44726</v>
      </c>
      <c r="BZ146" s="33">
        <v>83.8172</v>
      </c>
      <c r="CA146" s="33">
        <v>80.796809999999994</v>
      </c>
      <c r="CB146" s="33">
        <v>78.395169999999993</v>
      </c>
      <c r="CC146" s="33">
        <v>76.190910000000002</v>
      </c>
      <c r="DC146" s="9">
        <v>684.4076</v>
      </c>
      <c r="DD146" s="9">
        <v>0</v>
      </c>
    </row>
    <row r="147" spans="1:108" x14ac:dyDescent="0.25">
      <c r="A147" s="9" t="s">
        <v>42</v>
      </c>
      <c r="B147" s="9" t="s">
        <v>29</v>
      </c>
      <c r="C147" s="9" t="s">
        <v>15</v>
      </c>
      <c r="D147" s="9" t="s">
        <v>40</v>
      </c>
      <c r="E147" s="9" t="s">
        <v>36</v>
      </c>
      <c r="F147" s="9">
        <v>2018</v>
      </c>
      <c r="H147" s="9"/>
      <c r="BF147" s="33">
        <v>73.795060000000007</v>
      </c>
      <c r="BG147" s="33">
        <v>72.152379999999994</v>
      </c>
      <c r="BH147" s="33">
        <v>70.789289999999994</v>
      </c>
      <c r="BI147" s="33">
        <v>69.56953</v>
      </c>
      <c r="BJ147" s="33">
        <v>68.434880000000007</v>
      </c>
      <c r="BK147" s="33">
        <v>67.655699999999996</v>
      </c>
      <c r="BL147" s="33">
        <v>67.418030000000002</v>
      </c>
      <c r="BM147" s="33">
        <v>69.555040000000005</v>
      </c>
      <c r="BN147" s="33">
        <v>73.228170000000006</v>
      </c>
      <c r="BO147" s="33">
        <v>77.397369999999995</v>
      </c>
      <c r="BP147" s="33">
        <v>81.427689999999998</v>
      </c>
      <c r="BQ147" s="33">
        <v>85.172430000000006</v>
      </c>
      <c r="BR147" s="33">
        <v>88.322929999999999</v>
      </c>
      <c r="BS147" s="33">
        <v>90.832849999999993</v>
      </c>
      <c r="BT147" s="33">
        <v>92.383690000000001</v>
      </c>
      <c r="BU147" s="33">
        <v>93.247579999999999</v>
      </c>
      <c r="BV147" s="33">
        <v>93.495249999999999</v>
      </c>
      <c r="BW147" s="33">
        <v>92.704790000000003</v>
      </c>
      <c r="BX147" s="33">
        <v>90.758219999999994</v>
      </c>
      <c r="BY147" s="33">
        <v>87.44726</v>
      </c>
      <c r="BZ147" s="33">
        <v>83.8172</v>
      </c>
      <c r="CA147" s="33">
        <v>80.796809999999994</v>
      </c>
      <c r="CB147" s="33">
        <v>78.395169999999993</v>
      </c>
      <c r="CC147" s="33">
        <v>76.190910000000002</v>
      </c>
      <c r="DC147" s="9">
        <v>684.4076</v>
      </c>
      <c r="DD147" s="9">
        <v>0</v>
      </c>
    </row>
    <row r="148" spans="1:108" x14ac:dyDescent="0.25">
      <c r="A148" s="9" t="s">
        <v>42</v>
      </c>
      <c r="B148" s="9" t="s">
        <v>29</v>
      </c>
      <c r="C148" s="9" t="s">
        <v>15</v>
      </c>
      <c r="D148" s="9" t="s">
        <v>40</v>
      </c>
      <c r="E148" s="9" t="s">
        <v>36</v>
      </c>
      <c r="F148" s="9">
        <v>2019</v>
      </c>
      <c r="H148" s="9"/>
      <c r="BF148" s="33">
        <v>73.795060000000007</v>
      </c>
      <c r="BG148" s="33">
        <v>72.152379999999994</v>
      </c>
      <c r="BH148" s="33">
        <v>70.789289999999994</v>
      </c>
      <c r="BI148" s="33">
        <v>69.56953</v>
      </c>
      <c r="BJ148" s="33">
        <v>68.434880000000007</v>
      </c>
      <c r="BK148" s="33">
        <v>67.655699999999996</v>
      </c>
      <c r="BL148" s="33">
        <v>67.418030000000002</v>
      </c>
      <c r="BM148" s="33">
        <v>69.555040000000005</v>
      </c>
      <c r="BN148" s="33">
        <v>73.228170000000006</v>
      </c>
      <c r="BO148" s="33">
        <v>77.397369999999995</v>
      </c>
      <c r="BP148" s="33">
        <v>81.427689999999998</v>
      </c>
      <c r="BQ148" s="33">
        <v>85.172430000000006</v>
      </c>
      <c r="BR148" s="33">
        <v>88.322929999999999</v>
      </c>
      <c r="BS148" s="33">
        <v>90.832849999999993</v>
      </c>
      <c r="BT148" s="33">
        <v>92.383690000000001</v>
      </c>
      <c r="BU148" s="33">
        <v>93.247579999999999</v>
      </c>
      <c r="BV148" s="33">
        <v>93.495249999999999</v>
      </c>
      <c r="BW148" s="33">
        <v>92.704790000000003</v>
      </c>
      <c r="BX148" s="33">
        <v>90.758219999999994</v>
      </c>
      <c r="BY148" s="33">
        <v>87.44726</v>
      </c>
      <c r="BZ148" s="33">
        <v>83.8172</v>
      </c>
      <c r="CA148" s="33">
        <v>80.796809999999994</v>
      </c>
      <c r="CB148" s="33">
        <v>78.395169999999993</v>
      </c>
      <c r="CC148" s="33">
        <v>76.190910000000002</v>
      </c>
      <c r="DC148" s="9">
        <v>684.4076</v>
      </c>
      <c r="DD148" s="9">
        <v>0</v>
      </c>
    </row>
    <row r="149" spans="1:108" x14ac:dyDescent="0.25">
      <c r="A149" s="9" t="s">
        <v>42</v>
      </c>
      <c r="B149" s="9" t="s">
        <v>29</v>
      </c>
      <c r="C149" s="9" t="s">
        <v>15</v>
      </c>
      <c r="D149" s="9" t="s">
        <v>40</v>
      </c>
      <c r="E149" s="9" t="s">
        <v>36</v>
      </c>
      <c r="F149" s="9">
        <v>2020</v>
      </c>
      <c r="H149" s="9"/>
      <c r="BF149" s="33">
        <v>73.795060000000007</v>
      </c>
      <c r="BG149" s="33">
        <v>72.152379999999994</v>
      </c>
      <c r="BH149" s="33">
        <v>70.789289999999994</v>
      </c>
      <c r="BI149" s="33">
        <v>69.56953</v>
      </c>
      <c r="BJ149" s="33">
        <v>68.434880000000007</v>
      </c>
      <c r="BK149" s="33">
        <v>67.655699999999996</v>
      </c>
      <c r="BL149" s="33">
        <v>67.418030000000002</v>
      </c>
      <c r="BM149" s="33">
        <v>69.555040000000005</v>
      </c>
      <c r="BN149" s="33">
        <v>73.228170000000006</v>
      </c>
      <c r="BO149" s="33">
        <v>77.397369999999995</v>
      </c>
      <c r="BP149" s="33">
        <v>81.427689999999998</v>
      </c>
      <c r="BQ149" s="33">
        <v>85.172430000000006</v>
      </c>
      <c r="BR149" s="33">
        <v>88.322929999999999</v>
      </c>
      <c r="BS149" s="33">
        <v>90.832849999999993</v>
      </c>
      <c r="BT149" s="33">
        <v>92.383690000000001</v>
      </c>
      <c r="BU149" s="33">
        <v>93.247579999999999</v>
      </c>
      <c r="BV149" s="33">
        <v>93.495249999999999</v>
      </c>
      <c r="BW149" s="33">
        <v>92.704790000000003</v>
      </c>
      <c r="BX149" s="33">
        <v>90.758219999999994</v>
      </c>
      <c r="BY149" s="33">
        <v>87.44726</v>
      </c>
      <c r="BZ149" s="33">
        <v>83.8172</v>
      </c>
      <c r="CA149" s="33">
        <v>80.796809999999994</v>
      </c>
      <c r="CB149" s="33">
        <v>78.395169999999993</v>
      </c>
      <c r="CC149" s="33">
        <v>76.190910000000002</v>
      </c>
      <c r="DC149" s="9">
        <v>684.4076</v>
      </c>
      <c r="DD149" s="9">
        <v>0</v>
      </c>
    </row>
    <row r="150" spans="1:108" x14ac:dyDescent="0.25">
      <c r="A150" s="9" t="s">
        <v>42</v>
      </c>
      <c r="B150" s="9" t="s">
        <v>29</v>
      </c>
      <c r="C150" s="9" t="s">
        <v>15</v>
      </c>
      <c r="D150" s="9" t="s">
        <v>40</v>
      </c>
      <c r="E150" s="9" t="s">
        <v>36</v>
      </c>
      <c r="F150" s="9">
        <v>2021</v>
      </c>
      <c r="H150" s="9"/>
      <c r="BF150" s="33">
        <v>73.795060000000007</v>
      </c>
      <c r="BG150" s="33">
        <v>72.152379999999994</v>
      </c>
      <c r="BH150" s="33">
        <v>70.789289999999994</v>
      </c>
      <c r="BI150" s="33">
        <v>69.56953</v>
      </c>
      <c r="BJ150" s="33">
        <v>68.434880000000007</v>
      </c>
      <c r="BK150" s="33">
        <v>67.655699999999996</v>
      </c>
      <c r="BL150" s="33">
        <v>67.418030000000002</v>
      </c>
      <c r="BM150" s="33">
        <v>69.555040000000005</v>
      </c>
      <c r="BN150" s="33">
        <v>73.228170000000006</v>
      </c>
      <c r="BO150" s="33">
        <v>77.397369999999995</v>
      </c>
      <c r="BP150" s="33">
        <v>81.427689999999998</v>
      </c>
      <c r="BQ150" s="33">
        <v>85.172430000000006</v>
      </c>
      <c r="BR150" s="33">
        <v>88.322929999999999</v>
      </c>
      <c r="BS150" s="33">
        <v>90.832849999999993</v>
      </c>
      <c r="BT150" s="33">
        <v>92.383690000000001</v>
      </c>
      <c r="BU150" s="33">
        <v>93.247579999999999</v>
      </c>
      <c r="BV150" s="33">
        <v>93.495249999999999</v>
      </c>
      <c r="BW150" s="33">
        <v>92.704790000000003</v>
      </c>
      <c r="BX150" s="33">
        <v>90.758219999999994</v>
      </c>
      <c r="BY150" s="33">
        <v>87.44726</v>
      </c>
      <c r="BZ150" s="33">
        <v>83.8172</v>
      </c>
      <c r="CA150" s="33">
        <v>80.796809999999994</v>
      </c>
      <c r="CB150" s="33">
        <v>78.395169999999993</v>
      </c>
      <c r="CC150" s="33">
        <v>76.190910000000002</v>
      </c>
      <c r="DC150" s="9">
        <v>684.4076</v>
      </c>
      <c r="DD150" s="9">
        <v>0</v>
      </c>
    </row>
    <row r="151" spans="1:108" x14ac:dyDescent="0.25">
      <c r="A151" s="9" t="s">
        <v>42</v>
      </c>
      <c r="B151" s="9" t="s">
        <v>29</v>
      </c>
      <c r="C151" s="9" t="s">
        <v>15</v>
      </c>
      <c r="D151" s="9" t="s">
        <v>40</v>
      </c>
      <c r="E151" s="9" t="s">
        <v>36</v>
      </c>
      <c r="F151" s="9">
        <v>2022</v>
      </c>
      <c r="H151" s="9"/>
      <c r="BF151" s="33">
        <v>73.795060000000007</v>
      </c>
      <c r="BG151" s="33">
        <v>72.152379999999994</v>
      </c>
      <c r="BH151" s="33">
        <v>70.789289999999994</v>
      </c>
      <c r="BI151" s="33">
        <v>69.56953</v>
      </c>
      <c r="BJ151" s="33">
        <v>68.434880000000007</v>
      </c>
      <c r="BK151" s="33">
        <v>67.655699999999996</v>
      </c>
      <c r="BL151" s="33">
        <v>67.418030000000002</v>
      </c>
      <c r="BM151" s="33">
        <v>69.555040000000005</v>
      </c>
      <c r="BN151" s="33">
        <v>73.228170000000006</v>
      </c>
      <c r="BO151" s="33">
        <v>77.397369999999995</v>
      </c>
      <c r="BP151" s="33">
        <v>81.427689999999998</v>
      </c>
      <c r="BQ151" s="33">
        <v>85.172430000000006</v>
      </c>
      <c r="BR151" s="33">
        <v>88.322929999999999</v>
      </c>
      <c r="BS151" s="33">
        <v>90.832849999999993</v>
      </c>
      <c r="BT151" s="33">
        <v>92.383690000000001</v>
      </c>
      <c r="BU151" s="33">
        <v>93.247579999999999</v>
      </c>
      <c r="BV151" s="33">
        <v>93.495249999999999</v>
      </c>
      <c r="BW151" s="33">
        <v>92.704790000000003</v>
      </c>
      <c r="BX151" s="33">
        <v>90.758219999999994</v>
      </c>
      <c r="BY151" s="33">
        <v>87.44726</v>
      </c>
      <c r="BZ151" s="33">
        <v>83.8172</v>
      </c>
      <c r="CA151" s="33">
        <v>80.796809999999994</v>
      </c>
      <c r="CB151" s="33">
        <v>78.395169999999993</v>
      </c>
      <c r="CC151" s="33">
        <v>76.190910000000002</v>
      </c>
      <c r="DC151" s="9">
        <v>684.4076</v>
      </c>
      <c r="DD151" s="9">
        <v>0</v>
      </c>
    </row>
    <row r="152" spans="1:108" x14ac:dyDescent="0.25">
      <c r="A152" s="9" t="s">
        <v>42</v>
      </c>
      <c r="B152" s="9" t="s">
        <v>29</v>
      </c>
      <c r="C152" s="9" t="s">
        <v>15</v>
      </c>
      <c r="D152" s="9" t="s">
        <v>40</v>
      </c>
      <c r="E152" s="9" t="s">
        <v>36</v>
      </c>
      <c r="F152" s="9">
        <v>2023</v>
      </c>
      <c r="H152" s="9"/>
      <c r="BF152" s="33">
        <v>73.795060000000007</v>
      </c>
      <c r="BG152" s="33">
        <v>72.152379999999994</v>
      </c>
      <c r="BH152" s="33">
        <v>70.789289999999994</v>
      </c>
      <c r="BI152" s="33">
        <v>69.56953</v>
      </c>
      <c r="BJ152" s="33">
        <v>68.434880000000007</v>
      </c>
      <c r="BK152" s="33">
        <v>67.655699999999996</v>
      </c>
      <c r="BL152" s="33">
        <v>67.418030000000002</v>
      </c>
      <c r="BM152" s="33">
        <v>69.555040000000005</v>
      </c>
      <c r="BN152" s="33">
        <v>73.228170000000006</v>
      </c>
      <c r="BO152" s="33">
        <v>77.397369999999995</v>
      </c>
      <c r="BP152" s="33">
        <v>81.427689999999998</v>
      </c>
      <c r="BQ152" s="33">
        <v>85.172430000000006</v>
      </c>
      <c r="BR152" s="33">
        <v>88.322929999999999</v>
      </c>
      <c r="BS152" s="33">
        <v>90.832849999999993</v>
      </c>
      <c r="BT152" s="33">
        <v>92.383690000000001</v>
      </c>
      <c r="BU152" s="33">
        <v>93.247579999999999</v>
      </c>
      <c r="BV152" s="33">
        <v>93.495249999999999</v>
      </c>
      <c r="BW152" s="33">
        <v>92.704790000000003</v>
      </c>
      <c r="BX152" s="33">
        <v>90.758219999999994</v>
      </c>
      <c r="BY152" s="33">
        <v>87.44726</v>
      </c>
      <c r="BZ152" s="33">
        <v>83.8172</v>
      </c>
      <c r="CA152" s="33">
        <v>80.796809999999994</v>
      </c>
      <c r="CB152" s="33">
        <v>78.395169999999993</v>
      </c>
      <c r="CC152" s="33">
        <v>76.190910000000002</v>
      </c>
      <c r="DC152" s="9">
        <v>684.4076</v>
      </c>
      <c r="DD152" s="9">
        <v>0</v>
      </c>
    </row>
    <row r="153" spans="1:108" x14ac:dyDescent="0.25">
      <c r="A153" s="9" t="s">
        <v>42</v>
      </c>
      <c r="B153" s="9" t="s">
        <v>29</v>
      </c>
      <c r="C153" s="9" t="s">
        <v>15</v>
      </c>
      <c r="D153" s="9" t="s">
        <v>40</v>
      </c>
      <c r="E153" s="9" t="s">
        <v>36</v>
      </c>
      <c r="F153" s="9">
        <v>2024</v>
      </c>
      <c r="H153" s="9"/>
      <c r="BF153" s="33">
        <v>73.795060000000007</v>
      </c>
      <c r="BG153" s="33">
        <v>72.152379999999994</v>
      </c>
      <c r="BH153" s="33">
        <v>70.789289999999994</v>
      </c>
      <c r="BI153" s="33">
        <v>69.56953</v>
      </c>
      <c r="BJ153" s="33">
        <v>68.434880000000007</v>
      </c>
      <c r="BK153" s="33">
        <v>67.655699999999996</v>
      </c>
      <c r="BL153" s="33">
        <v>67.418030000000002</v>
      </c>
      <c r="BM153" s="33">
        <v>69.555040000000005</v>
      </c>
      <c r="BN153" s="33">
        <v>73.228170000000006</v>
      </c>
      <c r="BO153" s="33">
        <v>77.397369999999995</v>
      </c>
      <c r="BP153" s="33">
        <v>81.427689999999998</v>
      </c>
      <c r="BQ153" s="33">
        <v>85.172430000000006</v>
      </c>
      <c r="BR153" s="33">
        <v>88.322929999999999</v>
      </c>
      <c r="BS153" s="33">
        <v>90.832849999999993</v>
      </c>
      <c r="BT153" s="33">
        <v>92.383690000000001</v>
      </c>
      <c r="BU153" s="33">
        <v>93.247579999999999</v>
      </c>
      <c r="BV153" s="33">
        <v>93.495249999999999</v>
      </c>
      <c r="BW153" s="33">
        <v>92.704790000000003</v>
      </c>
      <c r="BX153" s="33">
        <v>90.758219999999994</v>
      </c>
      <c r="BY153" s="33">
        <v>87.44726</v>
      </c>
      <c r="BZ153" s="33">
        <v>83.8172</v>
      </c>
      <c r="CA153" s="33">
        <v>80.796809999999994</v>
      </c>
      <c r="CB153" s="33">
        <v>78.395169999999993</v>
      </c>
      <c r="CC153" s="33">
        <v>76.190910000000002</v>
      </c>
      <c r="DC153" s="9">
        <v>684.4076</v>
      </c>
      <c r="DD153" s="9">
        <v>0</v>
      </c>
    </row>
    <row r="154" spans="1:108" x14ac:dyDescent="0.25">
      <c r="A154" s="9" t="s">
        <v>42</v>
      </c>
      <c r="B154" s="9" t="s">
        <v>29</v>
      </c>
      <c r="C154" s="9" t="s">
        <v>15</v>
      </c>
      <c r="D154" s="9" t="s">
        <v>40</v>
      </c>
      <c r="E154" s="9" t="s">
        <v>36</v>
      </c>
      <c r="F154" s="9">
        <v>2025</v>
      </c>
      <c r="H154" s="9"/>
      <c r="BF154" s="33">
        <v>73.795060000000007</v>
      </c>
      <c r="BG154" s="33">
        <v>72.152379999999994</v>
      </c>
      <c r="BH154" s="33">
        <v>70.789289999999994</v>
      </c>
      <c r="BI154" s="33">
        <v>69.56953</v>
      </c>
      <c r="BJ154" s="33">
        <v>68.434880000000007</v>
      </c>
      <c r="BK154" s="33">
        <v>67.655699999999996</v>
      </c>
      <c r="BL154" s="33">
        <v>67.418030000000002</v>
      </c>
      <c r="BM154" s="33">
        <v>69.555040000000005</v>
      </c>
      <c r="BN154" s="33">
        <v>73.228170000000006</v>
      </c>
      <c r="BO154" s="33">
        <v>77.397369999999995</v>
      </c>
      <c r="BP154" s="33">
        <v>81.427689999999998</v>
      </c>
      <c r="BQ154" s="33">
        <v>85.172430000000006</v>
      </c>
      <c r="BR154" s="33">
        <v>88.322929999999999</v>
      </c>
      <c r="BS154" s="33">
        <v>90.832849999999993</v>
      </c>
      <c r="BT154" s="33">
        <v>92.383690000000001</v>
      </c>
      <c r="BU154" s="33">
        <v>93.247579999999999</v>
      </c>
      <c r="BV154" s="33">
        <v>93.495249999999999</v>
      </c>
      <c r="BW154" s="33">
        <v>92.704790000000003</v>
      </c>
      <c r="BX154" s="33">
        <v>90.758219999999994</v>
      </c>
      <c r="BY154" s="33">
        <v>87.44726</v>
      </c>
      <c r="BZ154" s="33">
        <v>83.8172</v>
      </c>
      <c r="CA154" s="33">
        <v>80.796809999999994</v>
      </c>
      <c r="CB154" s="33">
        <v>78.395169999999993</v>
      </c>
      <c r="CC154" s="33">
        <v>76.190910000000002</v>
      </c>
      <c r="DC154" s="9">
        <v>684.4076</v>
      </c>
      <c r="DD154" s="9">
        <v>0</v>
      </c>
    </row>
    <row r="155" spans="1:108" x14ac:dyDescent="0.25">
      <c r="A155" s="9" t="s">
        <v>42</v>
      </c>
      <c r="B155" s="9" t="s">
        <v>29</v>
      </c>
      <c r="C155" s="9" t="s">
        <v>15</v>
      </c>
      <c r="D155" s="9" t="s">
        <v>40</v>
      </c>
      <c r="E155" s="9" t="s">
        <v>36</v>
      </c>
      <c r="F155" s="9">
        <v>2026</v>
      </c>
      <c r="H155" s="9"/>
      <c r="BF155" s="33">
        <v>73.795060000000007</v>
      </c>
      <c r="BG155" s="33">
        <v>72.152379999999994</v>
      </c>
      <c r="BH155" s="33">
        <v>70.789289999999994</v>
      </c>
      <c r="BI155" s="33">
        <v>69.56953</v>
      </c>
      <c r="BJ155" s="33">
        <v>68.434880000000007</v>
      </c>
      <c r="BK155" s="33">
        <v>67.655699999999996</v>
      </c>
      <c r="BL155" s="33">
        <v>67.418030000000002</v>
      </c>
      <c r="BM155" s="33">
        <v>69.555040000000005</v>
      </c>
      <c r="BN155" s="33">
        <v>73.228170000000006</v>
      </c>
      <c r="BO155" s="33">
        <v>77.397369999999995</v>
      </c>
      <c r="BP155" s="33">
        <v>81.427689999999998</v>
      </c>
      <c r="BQ155" s="33">
        <v>85.172430000000006</v>
      </c>
      <c r="BR155" s="33">
        <v>88.322929999999999</v>
      </c>
      <c r="BS155" s="33">
        <v>90.832849999999993</v>
      </c>
      <c r="BT155" s="33">
        <v>92.383690000000001</v>
      </c>
      <c r="BU155" s="33">
        <v>93.247579999999999</v>
      </c>
      <c r="BV155" s="33">
        <v>93.495249999999999</v>
      </c>
      <c r="BW155" s="33">
        <v>92.704790000000003</v>
      </c>
      <c r="BX155" s="33">
        <v>90.758219999999994</v>
      </c>
      <c r="BY155" s="33">
        <v>87.44726</v>
      </c>
      <c r="BZ155" s="33">
        <v>83.8172</v>
      </c>
      <c r="CA155" s="33">
        <v>80.796809999999994</v>
      </c>
      <c r="CB155" s="33">
        <v>78.395169999999993</v>
      </c>
      <c r="CC155" s="33">
        <v>76.190910000000002</v>
      </c>
      <c r="DC155" s="9">
        <v>684.4076</v>
      </c>
      <c r="DD155" s="9">
        <v>0</v>
      </c>
    </row>
    <row r="156" spans="1:108" x14ac:dyDescent="0.25">
      <c r="A156" s="9" t="s">
        <v>42</v>
      </c>
      <c r="B156" s="9" t="s">
        <v>29</v>
      </c>
      <c r="C156" s="9" t="s">
        <v>15</v>
      </c>
      <c r="D156" s="9" t="s">
        <v>39</v>
      </c>
      <c r="E156" s="9" t="s">
        <v>38</v>
      </c>
      <c r="F156" s="9">
        <v>2016</v>
      </c>
      <c r="G156" s="9">
        <v>5</v>
      </c>
      <c r="H156" s="9"/>
      <c r="BF156" s="33">
        <v>75.987960000000001</v>
      </c>
      <c r="BG156" s="33">
        <v>74.262699999999995</v>
      </c>
      <c r="BH156" s="33">
        <v>72.708470000000005</v>
      </c>
      <c r="BI156" s="33">
        <v>71.329130000000006</v>
      </c>
      <c r="BJ156" s="33">
        <v>70.16095</v>
      </c>
      <c r="BK156" s="33">
        <v>69.190510000000003</v>
      </c>
      <c r="BL156" s="33">
        <v>69.808660000000003</v>
      </c>
      <c r="BM156" s="33">
        <v>73.766279999999995</v>
      </c>
      <c r="BN156" s="33">
        <v>79.010900000000007</v>
      </c>
      <c r="BO156" s="33">
        <v>83.651669999999996</v>
      </c>
      <c r="BP156" s="33">
        <v>87.428730000000002</v>
      </c>
      <c r="BQ156" s="33">
        <v>90.821700000000007</v>
      </c>
      <c r="BR156" s="33">
        <v>93.646270000000001</v>
      </c>
      <c r="BS156" s="33">
        <v>95.450490000000002</v>
      </c>
      <c r="BT156" s="33">
        <v>96.401359999999997</v>
      </c>
      <c r="BU156" s="33">
        <v>96.421289999999999</v>
      </c>
      <c r="BV156" s="33">
        <v>95.799180000000007</v>
      </c>
      <c r="BW156" s="33">
        <v>94.190830000000005</v>
      </c>
      <c r="BX156" s="33">
        <v>91.971670000000003</v>
      </c>
      <c r="BY156" s="33">
        <v>88.901889999999995</v>
      </c>
      <c r="BZ156" s="33">
        <v>85.241150000000005</v>
      </c>
      <c r="CA156" s="33">
        <v>82.537899999999993</v>
      </c>
      <c r="CB156" s="33">
        <v>79.802180000000007</v>
      </c>
      <c r="CC156" s="33">
        <v>77.246889999999993</v>
      </c>
      <c r="DC156" s="9">
        <v>684.4076</v>
      </c>
      <c r="DD156" s="9">
        <v>0</v>
      </c>
    </row>
    <row r="157" spans="1:108" x14ac:dyDescent="0.25">
      <c r="A157" s="9" t="s">
        <v>42</v>
      </c>
      <c r="B157" s="9" t="s">
        <v>29</v>
      </c>
      <c r="C157" s="9" t="s">
        <v>15</v>
      </c>
      <c r="D157" s="9" t="s">
        <v>39</v>
      </c>
      <c r="E157" s="9" t="s">
        <v>38</v>
      </c>
      <c r="F157" s="9">
        <v>2016</v>
      </c>
      <c r="G157" s="9">
        <v>6</v>
      </c>
      <c r="H157" s="9"/>
      <c r="BF157" s="33">
        <v>77.258840000000006</v>
      </c>
      <c r="BG157" s="33">
        <v>75.615099999999998</v>
      </c>
      <c r="BH157" s="33">
        <v>74.185590000000005</v>
      </c>
      <c r="BI157" s="33">
        <v>72.730779999999996</v>
      </c>
      <c r="BJ157" s="33">
        <v>71.414100000000005</v>
      </c>
      <c r="BK157" s="33">
        <v>70.389920000000004</v>
      </c>
      <c r="BL157" s="33">
        <v>71.248490000000004</v>
      </c>
      <c r="BM157" s="33">
        <v>75.462590000000006</v>
      </c>
      <c r="BN157" s="33">
        <v>80.198629999999994</v>
      </c>
      <c r="BO157" s="33">
        <v>85.221050000000005</v>
      </c>
      <c r="BP157" s="33">
        <v>89.136150000000001</v>
      </c>
      <c r="BQ157" s="33">
        <v>92.531220000000005</v>
      </c>
      <c r="BR157" s="33">
        <v>95.214910000000003</v>
      </c>
      <c r="BS157" s="33">
        <v>97.067570000000003</v>
      </c>
      <c r="BT157" s="33">
        <v>98.811099999999996</v>
      </c>
      <c r="BU157" s="33">
        <v>99.937100000000001</v>
      </c>
      <c r="BV157" s="33">
        <v>100.30370000000001</v>
      </c>
      <c r="BW157" s="33">
        <v>99.850080000000005</v>
      </c>
      <c r="BX157" s="33">
        <v>98.289370000000005</v>
      </c>
      <c r="BY157" s="33">
        <v>95.52346</v>
      </c>
      <c r="BZ157" s="33">
        <v>91.252139999999997</v>
      </c>
      <c r="CA157" s="33">
        <v>87.583770000000001</v>
      </c>
      <c r="CB157" s="33">
        <v>84.954899999999995</v>
      </c>
      <c r="CC157" s="33">
        <v>82.486000000000004</v>
      </c>
      <c r="CY157" s="34"/>
      <c r="DC157" s="9">
        <v>684.4076</v>
      </c>
      <c r="DD157" s="9">
        <v>0</v>
      </c>
    </row>
    <row r="158" spans="1:108" x14ac:dyDescent="0.25">
      <c r="A158" s="9" t="s">
        <v>42</v>
      </c>
      <c r="B158" s="9" t="s">
        <v>29</v>
      </c>
      <c r="C158" s="9" t="s">
        <v>15</v>
      </c>
      <c r="D158" s="9" t="s">
        <v>39</v>
      </c>
      <c r="E158" s="9" t="s">
        <v>38</v>
      </c>
      <c r="F158" s="9">
        <v>2016</v>
      </c>
      <c r="G158" s="9">
        <v>7</v>
      </c>
      <c r="H158" s="9"/>
      <c r="BF158" s="33">
        <v>80.298590000000004</v>
      </c>
      <c r="BG158" s="33">
        <v>78.956450000000004</v>
      </c>
      <c r="BH158" s="33">
        <v>77.688490000000002</v>
      </c>
      <c r="BI158" s="33">
        <v>76.529790000000006</v>
      </c>
      <c r="BJ158" s="33">
        <v>75.529309999999995</v>
      </c>
      <c r="BK158" s="33">
        <v>74.552180000000007</v>
      </c>
      <c r="BL158" s="33">
        <v>74.509330000000006</v>
      </c>
      <c r="BM158" s="33">
        <v>77.048850000000002</v>
      </c>
      <c r="BN158" s="33">
        <v>81.056319999999999</v>
      </c>
      <c r="BO158" s="33">
        <v>85.466130000000007</v>
      </c>
      <c r="BP158" s="33">
        <v>89.738460000000003</v>
      </c>
      <c r="BQ158" s="33">
        <v>93.701660000000004</v>
      </c>
      <c r="BR158" s="33">
        <v>96.833979999999997</v>
      </c>
      <c r="BS158" s="33">
        <v>98.897769999999994</v>
      </c>
      <c r="BT158" s="33">
        <v>99.705449999999999</v>
      </c>
      <c r="BU158" s="33">
        <v>100.13030000000001</v>
      </c>
      <c r="BV158" s="33">
        <v>100.4736</v>
      </c>
      <c r="BW158" s="33">
        <v>99.360470000000007</v>
      </c>
      <c r="BX158" s="33">
        <v>97.359200000000001</v>
      </c>
      <c r="BY158" s="33">
        <v>94.47663</v>
      </c>
      <c r="BZ158" s="33">
        <v>90.566980000000001</v>
      </c>
      <c r="CA158" s="33">
        <v>87.555019999999999</v>
      </c>
      <c r="CB158" s="33">
        <v>84.985470000000007</v>
      </c>
      <c r="CC158" s="33">
        <v>83.032979999999995</v>
      </c>
      <c r="DC158" s="9">
        <v>684.4076</v>
      </c>
      <c r="DD158" s="9">
        <v>0</v>
      </c>
    </row>
    <row r="159" spans="1:108" x14ac:dyDescent="0.25">
      <c r="A159" s="9" t="s">
        <v>42</v>
      </c>
      <c r="B159" s="9" t="s">
        <v>29</v>
      </c>
      <c r="C159" s="9" t="s">
        <v>15</v>
      </c>
      <c r="D159" s="9" t="s">
        <v>39</v>
      </c>
      <c r="E159" s="9" t="s">
        <v>38</v>
      </c>
      <c r="F159" s="9">
        <v>2016</v>
      </c>
      <c r="G159" s="9">
        <v>8</v>
      </c>
      <c r="H159" s="9"/>
      <c r="BF159" s="33">
        <v>78.895589999999999</v>
      </c>
      <c r="BG159" s="33">
        <v>77.521370000000005</v>
      </c>
      <c r="BH159" s="33">
        <v>76.344309999999993</v>
      </c>
      <c r="BI159" s="33">
        <v>75.076509999999999</v>
      </c>
      <c r="BJ159" s="33">
        <v>73.719430000000003</v>
      </c>
      <c r="BK159" s="33">
        <v>72.860489999999999</v>
      </c>
      <c r="BL159" s="33">
        <v>72.198350000000005</v>
      </c>
      <c r="BM159" s="33">
        <v>74.109719999999996</v>
      </c>
      <c r="BN159" s="33">
        <v>79.007940000000005</v>
      </c>
      <c r="BO159" s="33">
        <v>83.851669999999999</v>
      </c>
      <c r="BP159" s="33">
        <v>88.178709999999995</v>
      </c>
      <c r="BQ159" s="33">
        <v>91.831699999999998</v>
      </c>
      <c r="BR159" s="33">
        <v>94.911789999999996</v>
      </c>
      <c r="BS159" s="33">
        <v>97.410219999999995</v>
      </c>
      <c r="BT159" s="33">
        <v>99.213819999999998</v>
      </c>
      <c r="BU159" s="33">
        <v>99.747349999999997</v>
      </c>
      <c r="BV159" s="33">
        <v>99.690960000000004</v>
      </c>
      <c r="BW159" s="33">
        <v>98.379630000000006</v>
      </c>
      <c r="BX159" s="33">
        <v>95.823800000000006</v>
      </c>
      <c r="BY159" s="33">
        <v>92.138040000000004</v>
      </c>
      <c r="BZ159" s="33">
        <v>87.848960000000005</v>
      </c>
      <c r="CA159" s="33">
        <v>84.835149999999999</v>
      </c>
      <c r="CB159" s="33">
        <v>82.750860000000003</v>
      </c>
      <c r="CC159" s="33">
        <v>80.935199999999995</v>
      </c>
      <c r="DC159" s="9">
        <v>684.4076</v>
      </c>
      <c r="DD159" s="9">
        <v>0</v>
      </c>
    </row>
    <row r="160" spans="1:108" x14ac:dyDescent="0.25">
      <c r="A160" s="9" t="s">
        <v>42</v>
      </c>
      <c r="B160" s="9" t="s">
        <v>29</v>
      </c>
      <c r="C160" s="9" t="s">
        <v>15</v>
      </c>
      <c r="D160" s="9" t="s">
        <v>39</v>
      </c>
      <c r="E160" s="9" t="s">
        <v>38</v>
      </c>
      <c r="F160" s="9">
        <v>2016</v>
      </c>
      <c r="G160" s="9">
        <v>9</v>
      </c>
      <c r="H160" s="9"/>
      <c r="BF160" s="33">
        <v>74.397440000000003</v>
      </c>
      <c r="BG160" s="33">
        <v>73.10915</v>
      </c>
      <c r="BH160" s="33">
        <v>71.68526</v>
      </c>
      <c r="BI160" s="33">
        <v>70.405649999999994</v>
      </c>
      <c r="BJ160" s="33">
        <v>69.481909999999999</v>
      </c>
      <c r="BK160" s="33">
        <v>68.632059999999996</v>
      </c>
      <c r="BL160" s="33">
        <v>67.966880000000003</v>
      </c>
      <c r="BM160" s="33">
        <v>68.913399999999996</v>
      </c>
      <c r="BN160" s="33">
        <v>74.007310000000004</v>
      </c>
      <c r="BO160" s="33">
        <v>79.345200000000006</v>
      </c>
      <c r="BP160" s="33">
        <v>84.457269999999994</v>
      </c>
      <c r="BQ160" s="33">
        <v>88.514600000000002</v>
      </c>
      <c r="BR160" s="33">
        <v>91.847059999999999</v>
      </c>
      <c r="BS160" s="33">
        <v>94.142949999999999</v>
      </c>
      <c r="BT160" s="33">
        <v>96.088440000000006</v>
      </c>
      <c r="BU160" s="33">
        <v>96.866720000000001</v>
      </c>
      <c r="BV160" s="33">
        <v>96.516689999999997</v>
      </c>
      <c r="BW160" s="33">
        <v>94.924719999999994</v>
      </c>
      <c r="BX160" s="33">
        <v>91.595519999999993</v>
      </c>
      <c r="BY160" s="33">
        <v>86.920659999999998</v>
      </c>
      <c r="BZ160" s="33">
        <v>83.236180000000004</v>
      </c>
      <c r="CA160" s="33">
        <v>80.633150000000001</v>
      </c>
      <c r="CB160" s="33">
        <v>78.320750000000004</v>
      </c>
      <c r="CC160" s="33">
        <v>76.553110000000004</v>
      </c>
      <c r="DC160" s="9">
        <v>684.4076</v>
      </c>
      <c r="DD160" s="9">
        <v>0</v>
      </c>
    </row>
    <row r="161" spans="1:108" x14ac:dyDescent="0.25">
      <c r="A161" s="9" t="s">
        <v>42</v>
      </c>
      <c r="B161" s="9" t="s">
        <v>29</v>
      </c>
      <c r="C161" s="9" t="s">
        <v>15</v>
      </c>
      <c r="D161" s="9" t="s">
        <v>39</v>
      </c>
      <c r="E161" s="9" t="s">
        <v>38</v>
      </c>
      <c r="F161" s="9">
        <v>2016</v>
      </c>
      <c r="G161" s="9">
        <v>10</v>
      </c>
      <c r="H161" s="9"/>
      <c r="BF161" s="33">
        <v>70.322069999999997</v>
      </c>
      <c r="BG161" s="33">
        <v>68.751620000000003</v>
      </c>
      <c r="BH161" s="33">
        <v>67.504760000000005</v>
      </c>
      <c r="BI161" s="33">
        <v>66.33314</v>
      </c>
      <c r="BJ161" s="33">
        <v>65.216650000000001</v>
      </c>
      <c r="BK161" s="33">
        <v>64.288390000000007</v>
      </c>
      <c r="BL161" s="33">
        <v>63.631639999999997</v>
      </c>
      <c r="BM161" s="33">
        <v>64.1267</v>
      </c>
      <c r="BN161" s="33">
        <v>69.128320000000002</v>
      </c>
      <c r="BO161" s="33">
        <v>75.196600000000004</v>
      </c>
      <c r="BP161" s="33">
        <v>81.196330000000003</v>
      </c>
      <c r="BQ161" s="33">
        <v>85.930750000000003</v>
      </c>
      <c r="BR161" s="33">
        <v>89.504769999999994</v>
      </c>
      <c r="BS161" s="33">
        <v>91.874930000000006</v>
      </c>
      <c r="BT161" s="33">
        <v>93.263859999999994</v>
      </c>
      <c r="BU161" s="33">
        <v>93.997810000000001</v>
      </c>
      <c r="BV161" s="33">
        <v>93.541569999999993</v>
      </c>
      <c r="BW161" s="33">
        <v>91.969840000000005</v>
      </c>
      <c r="BX161" s="33">
        <v>87.479349999999997</v>
      </c>
      <c r="BY161" s="33">
        <v>82.54374</v>
      </c>
      <c r="BZ161" s="33">
        <v>78.980199999999996</v>
      </c>
      <c r="CA161" s="33">
        <v>76.342029999999994</v>
      </c>
      <c r="CB161" s="33">
        <v>73.737889999999993</v>
      </c>
      <c r="CC161" s="33">
        <v>71.491169999999997</v>
      </c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9">
        <v>684.4076</v>
      </c>
      <c r="DD161" s="9">
        <v>0</v>
      </c>
    </row>
    <row r="162" spans="1:108" x14ac:dyDescent="0.25">
      <c r="A162" s="9" t="s">
        <v>42</v>
      </c>
      <c r="B162" s="9" t="s">
        <v>29</v>
      </c>
      <c r="C162" s="9" t="s">
        <v>15</v>
      </c>
      <c r="D162" s="9" t="s">
        <v>39</v>
      </c>
      <c r="E162" s="9" t="s">
        <v>38</v>
      </c>
      <c r="F162" s="9">
        <v>2017</v>
      </c>
      <c r="G162" s="9">
        <v>5</v>
      </c>
      <c r="H162" s="9"/>
      <c r="BF162" s="33">
        <v>75.987960000000001</v>
      </c>
      <c r="BG162" s="33">
        <v>74.262699999999995</v>
      </c>
      <c r="BH162" s="33">
        <v>72.708470000000005</v>
      </c>
      <c r="BI162" s="33">
        <v>71.329130000000006</v>
      </c>
      <c r="BJ162" s="33">
        <v>70.16095</v>
      </c>
      <c r="BK162" s="33">
        <v>69.190510000000003</v>
      </c>
      <c r="BL162" s="33">
        <v>69.808660000000003</v>
      </c>
      <c r="BM162" s="33">
        <v>73.766279999999995</v>
      </c>
      <c r="BN162" s="33">
        <v>79.010900000000007</v>
      </c>
      <c r="BO162" s="33">
        <v>83.651669999999996</v>
      </c>
      <c r="BP162" s="33">
        <v>87.428730000000002</v>
      </c>
      <c r="BQ162" s="33">
        <v>90.821700000000007</v>
      </c>
      <c r="BR162" s="33">
        <v>93.646270000000001</v>
      </c>
      <c r="BS162" s="33">
        <v>95.450490000000002</v>
      </c>
      <c r="BT162" s="33">
        <v>96.401359999999997</v>
      </c>
      <c r="BU162" s="33">
        <v>96.421289999999999</v>
      </c>
      <c r="BV162" s="33">
        <v>95.799180000000007</v>
      </c>
      <c r="BW162" s="33">
        <v>94.190830000000005</v>
      </c>
      <c r="BX162" s="33">
        <v>91.971670000000003</v>
      </c>
      <c r="BY162" s="33">
        <v>88.901889999999995</v>
      </c>
      <c r="BZ162" s="33">
        <v>85.241150000000005</v>
      </c>
      <c r="CA162" s="33">
        <v>82.537899999999993</v>
      </c>
      <c r="CB162" s="33">
        <v>79.802180000000007</v>
      </c>
      <c r="CC162" s="33">
        <v>77.246889999999993</v>
      </c>
      <c r="DC162" s="9">
        <v>684.4076</v>
      </c>
      <c r="DD162" s="9">
        <v>0</v>
      </c>
    </row>
    <row r="163" spans="1:108" x14ac:dyDescent="0.25">
      <c r="A163" s="9" t="s">
        <v>42</v>
      </c>
      <c r="B163" s="9" t="s">
        <v>29</v>
      </c>
      <c r="C163" s="9" t="s">
        <v>15</v>
      </c>
      <c r="D163" s="9" t="s">
        <v>39</v>
      </c>
      <c r="E163" s="9" t="s">
        <v>38</v>
      </c>
      <c r="F163" s="9">
        <v>2017</v>
      </c>
      <c r="G163" s="9">
        <v>6</v>
      </c>
      <c r="H163" s="9"/>
      <c r="BF163" s="33">
        <v>77.258840000000006</v>
      </c>
      <c r="BG163" s="33">
        <v>75.615099999999998</v>
      </c>
      <c r="BH163" s="33">
        <v>74.185590000000005</v>
      </c>
      <c r="BI163" s="33">
        <v>72.730779999999996</v>
      </c>
      <c r="BJ163" s="33">
        <v>71.414100000000005</v>
      </c>
      <c r="BK163" s="33">
        <v>70.389920000000004</v>
      </c>
      <c r="BL163" s="33">
        <v>71.248490000000004</v>
      </c>
      <c r="BM163" s="33">
        <v>75.462590000000006</v>
      </c>
      <c r="BN163" s="33">
        <v>80.198629999999994</v>
      </c>
      <c r="BO163" s="33">
        <v>85.221050000000005</v>
      </c>
      <c r="BP163" s="33">
        <v>89.136150000000001</v>
      </c>
      <c r="BQ163" s="33">
        <v>92.531220000000005</v>
      </c>
      <c r="BR163" s="33">
        <v>95.214910000000003</v>
      </c>
      <c r="BS163" s="33">
        <v>97.067570000000003</v>
      </c>
      <c r="BT163" s="33">
        <v>98.811099999999996</v>
      </c>
      <c r="BU163" s="33">
        <v>99.937100000000001</v>
      </c>
      <c r="BV163" s="33">
        <v>100.30370000000001</v>
      </c>
      <c r="BW163" s="33">
        <v>99.850080000000005</v>
      </c>
      <c r="BX163" s="33">
        <v>98.289370000000005</v>
      </c>
      <c r="BY163" s="33">
        <v>95.52346</v>
      </c>
      <c r="BZ163" s="33">
        <v>91.252139999999997</v>
      </c>
      <c r="CA163" s="33">
        <v>87.583770000000001</v>
      </c>
      <c r="CB163" s="33">
        <v>84.954899999999995</v>
      </c>
      <c r="CC163" s="33">
        <v>82.486000000000004</v>
      </c>
      <c r="CY163" s="34"/>
      <c r="DC163" s="9">
        <v>684.4076</v>
      </c>
      <c r="DD163" s="9">
        <v>0</v>
      </c>
    </row>
    <row r="164" spans="1:108" x14ac:dyDescent="0.25">
      <c r="A164" s="9" t="s">
        <v>42</v>
      </c>
      <c r="B164" s="9" t="s">
        <v>29</v>
      </c>
      <c r="C164" s="9" t="s">
        <v>15</v>
      </c>
      <c r="D164" s="9" t="s">
        <v>39</v>
      </c>
      <c r="E164" s="9" t="s">
        <v>38</v>
      </c>
      <c r="F164" s="9">
        <v>2017</v>
      </c>
      <c r="G164" s="9">
        <v>7</v>
      </c>
      <c r="H164" s="9"/>
      <c r="BF164" s="33">
        <v>80.298590000000004</v>
      </c>
      <c r="BG164" s="33">
        <v>78.956450000000004</v>
      </c>
      <c r="BH164" s="33">
        <v>77.688490000000002</v>
      </c>
      <c r="BI164" s="33">
        <v>76.529790000000006</v>
      </c>
      <c r="BJ164" s="33">
        <v>75.529309999999995</v>
      </c>
      <c r="BK164" s="33">
        <v>74.552180000000007</v>
      </c>
      <c r="BL164" s="33">
        <v>74.509330000000006</v>
      </c>
      <c r="BM164" s="33">
        <v>77.048850000000002</v>
      </c>
      <c r="BN164" s="33">
        <v>81.056319999999999</v>
      </c>
      <c r="BO164" s="33">
        <v>85.466130000000007</v>
      </c>
      <c r="BP164" s="33">
        <v>89.738460000000003</v>
      </c>
      <c r="BQ164" s="33">
        <v>93.701660000000004</v>
      </c>
      <c r="BR164" s="33">
        <v>96.833979999999997</v>
      </c>
      <c r="BS164" s="33">
        <v>98.897769999999994</v>
      </c>
      <c r="BT164" s="33">
        <v>99.705449999999999</v>
      </c>
      <c r="BU164" s="33">
        <v>100.13030000000001</v>
      </c>
      <c r="BV164" s="33">
        <v>100.4736</v>
      </c>
      <c r="BW164" s="33">
        <v>99.360470000000007</v>
      </c>
      <c r="BX164" s="33">
        <v>97.359200000000001</v>
      </c>
      <c r="BY164" s="33">
        <v>94.47663</v>
      </c>
      <c r="BZ164" s="33">
        <v>90.566980000000001</v>
      </c>
      <c r="CA164" s="33">
        <v>87.555019999999999</v>
      </c>
      <c r="CB164" s="33">
        <v>84.985470000000007</v>
      </c>
      <c r="CC164" s="33">
        <v>83.032979999999995</v>
      </c>
      <c r="DC164" s="9">
        <v>684.4076</v>
      </c>
      <c r="DD164" s="9">
        <v>0</v>
      </c>
    </row>
    <row r="165" spans="1:108" x14ac:dyDescent="0.25">
      <c r="A165" s="9" t="s">
        <v>42</v>
      </c>
      <c r="B165" s="9" t="s">
        <v>29</v>
      </c>
      <c r="C165" s="9" t="s">
        <v>15</v>
      </c>
      <c r="D165" s="9" t="s">
        <v>39</v>
      </c>
      <c r="E165" s="9" t="s">
        <v>38</v>
      </c>
      <c r="F165" s="9">
        <v>2017</v>
      </c>
      <c r="G165" s="9">
        <v>8</v>
      </c>
      <c r="H165" s="9"/>
      <c r="BF165" s="33">
        <v>78.895589999999999</v>
      </c>
      <c r="BG165" s="33">
        <v>77.521370000000005</v>
      </c>
      <c r="BH165" s="33">
        <v>76.344309999999993</v>
      </c>
      <c r="BI165" s="33">
        <v>75.076509999999999</v>
      </c>
      <c r="BJ165" s="33">
        <v>73.719430000000003</v>
      </c>
      <c r="BK165" s="33">
        <v>72.860489999999999</v>
      </c>
      <c r="BL165" s="33">
        <v>72.198350000000005</v>
      </c>
      <c r="BM165" s="33">
        <v>74.109719999999996</v>
      </c>
      <c r="BN165" s="33">
        <v>79.007940000000005</v>
      </c>
      <c r="BO165" s="33">
        <v>83.851669999999999</v>
      </c>
      <c r="BP165" s="33">
        <v>88.178709999999995</v>
      </c>
      <c r="BQ165" s="33">
        <v>91.831699999999998</v>
      </c>
      <c r="BR165" s="33">
        <v>94.911789999999996</v>
      </c>
      <c r="BS165" s="33">
        <v>97.410219999999995</v>
      </c>
      <c r="BT165" s="33">
        <v>99.213819999999998</v>
      </c>
      <c r="BU165" s="33">
        <v>99.747349999999997</v>
      </c>
      <c r="BV165" s="33">
        <v>99.690960000000004</v>
      </c>
      <c r="BW165" s="33">
        <v>98.379630000000006</v>
      </c>
      <c r="BX165" s="33">
        <v>95.823800000000006</v>
      </c>
      <c r="BY165" s="33">
        <v>92.138040000000004</v>
      </c>
      <c r="BZ165" s="33">
        <v>87.848960000000005</v>
      </c>
      <c r="CA165" s="33">
        <v>84.835149999999999</v>
      </c>
      <c r="CB165" s="33">
        <v>82.750860000000003</v>
      </c>
      <c r="CC165" s="33">
        <v>80.935199999999995</v>
      </c>
      <c r="DC165" s="9">
        <v>684.4076</v>
      </c>
      <c r="DD165" s="9">
        <v>0</v>
      </c>
    </row>
    <row r="166" spans="1:108" x14ac:dyDescent="0.25">
      <c r="A166" s="9" t="s">
        <v>42</v>
      </c>
      <c r="B166" s="9" t="s">
        <v>29</v>
      </c>
      <c r="C166" s="9" t="s">
        <v>15</v>
      </c>
      <c r="D166" s="9" t="s">
        <v>39</v>
      </c>
      <c r="E166" s="9" t="s">
        <v>38</v>
      </c>
      <c r="F166" s="9">
        <v>2017</v>
      </c>
      <c r="G166" s="9">
        <v>9</v>
      </c>
      <c r="H166" s="9"/>
      <c r="BF166" s="33">
        <v>74.397440000000003</v>
      </c>
      <c r="BG166" s="33">
        <v>73.10915</v>
      </c>
      <c r="BH166" s="33">
        <v>71.68526</v>
      </c>
      <c r="BI166" s="33">
        <v>70.405649999999994</v>
      </c>
      <c r="BJ166" s="33">
        <v>69.481909999999999</v>
      </c>
      <c r="BK166" s="33">
        <v>68.632059999999996</v>
      </c>
      <c r="BL166" s="33">
        <v>67.966880000000003</v>
      </c>
      <c r="BM166" s="33">
        <v>68.913399999999996</v>
      </c>
      <c r="BN166" s="33">
        <v>74.007310000000004</v>
      </c>
      <c r="BO166" s="33">
        <v>79.345200000000006</v>
      </c>
      <c r="BP166" s="33">
        <v>84.457269999999994</v>
      </c>
      <c r="BQ166" s="33">
        <v>88.514600000000002</v>
      </c>
      <c r="BR166" s="33">
        <v>91.847059999999999</v>
      </c>
      <c r="BS166" s="33">
        <v>94.142949999999999</v>
      </c>
      <c r="BT166" s="33">
        <v>96.088440000000006</v>
      </c>
      <c r="BU166" s="33">
        <v>96.866720000000001</v>
      </c>
      <c r="BV166" s="33">
        <v>96.516689999999997</v>
      </c>
      <c r="BW166" s="33">
        <v>94.924719999999994</v>
      </c>
      <c r="BX166" s="33">
        <v>91.595519999999993</v>
      </c>
      <c r="BY166" s="33">
        <v>86.920659999999998</v>
      </c>
      <c r="BZ166" s="33">
        <v>83.236180000000004</v>
      </c>
      <c r="CA166" s="33">
        <v>80.633150000000001</v>
      </c>
      <c r="CB166" s="33">
        <v>78.320750000000004</v>
      </c>
      <c r="CC166" s="33">
        <v>76.553110000000004</v>
      </c>
      <c r="DC166" s="9">
        <v>684.4076</v>
      </c>
      <c r="DD166" s="9">
        <v>0</v>
      </c>
    </row>
    <row r="167" spans="1:108" x14ac:dyDescent="0.25">
      <c r="A167" s="9" t="s">
        <v>42</v>
      </c>
      <c r="B167" s="9" t="s">
        <v>29</v>
      </c>
      <c r="C167" s="9" t="s">
        <v>15</v>
      </c>
      <c r="D167" s="9" t="s">
        <v>39</v>
      </c>
      <c r="E167" s="9" t="s">
        <v>38</v>
      </c>
      <c r="F167" s="9">
        <v>2017</v>
      </c>
      <c r="G167" s="9">
        <v>10</v>
      </c>
      <c r="H167" s="9"/>
      <c r="BF167" s="33">
        <v>70.322069999999997</v>
      </c>
      <c r="BG167" s="33">
        <v>68.751620000000003</v>
      </c>
      <c r="BH167" s="33">
        <v>67.504760000000005</v>
      </c>
      <c r="BI167" s="33">
        <v>66.33314</v>
      </c>
      <c r="BJ167" s="33">
        <v>65.216650000000001</v>
      </c>
      <c r="BK167" s="33">
        <v>64.288390000000007</v>
      </c>
      <c r="BL167" s="33">
        <v>63.631639999999997</v>
      </c>
      <c r="BM167" s="33">
        <v>64.1267</v>
      </c>
      <c r="BN167" s="33">
        <v>69.128320000000002</v>
      </c>
      <c r="BO167" s="33">
        <v>75.196600000000004</v>
      </c>
      <c r="BP167" s="33">
        <v>81.196330000000003</v>
      </c>
      <c r="BQ167" s="33">
        <v>85.930750000000003</v>
      </c>
      <c r="BR167" s="33">
        <v>89.504769999999994</v>
      </c>
      <c r="BS167" s="33">
        <v>91.874930000000006</v>
      </c>
      <c r="BT167" s="33">
        <v>93.263859999999994</v>
      </c>
      <c r="BU167" s="33">
        <v>93.997810000000001</v>
      </c>
      <c r="BV167" s="33">
        <v>93.541569999999993</v>
      </c>
      <c r="BW167" s="33">
        <v>91.969840000000005</v>
      </c>
      <c r="BX167" s="33">
        <v>87.479349999999997</v>
      </c>
      <c r="BY167" s="33">
        <v>82.54374</v>
      </c>
      <c r="BZ167" s="33">
        <v>78.980199999999996</v>
      </c>
      <c r="CA167" s="33">
        <v>76.342029999999994</v>
      </c>
      <c r="CB167" s="33">
        <v>73.737889999999993</v>
      </c>
      <c r="CC167" s="33">
        <v>71.491169999999997</v>
      </c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9">
        <v>684.4076</v>
      </c>
      <c r="DD167" s="9">
        <v>0</v>
      </c>
    </row>
    <row r="168" spans="1:108" x14ac:dyDescent="0.25">
      <c r="A168" s="9" t="s">
        <v>42</v>
      </c>
      <c r="B168" s="9" t="s">
        <v>29</v>
      </c>
      <c r="C168" s="9" t="s">
        <v>15</v>
      </c>
      <c r="D168" s="9" t="s">
        <v>39</v>
      </c>
      <c r="E168" s="9" t="s">
        <v>38</v>
      </c>
      <c r="F168" s="9">
        <v>2018</v>
      </c>
      <c r="G168" s="9">
        <v>5</v>
      </c>
      <c r="H168" s="9"/>
      <c r="BF168" s="33">
        <v>75.987960000000001</v>
      </c>
      <c r="BG168" s="33">
        <v>74.262699999999995</v>
      </c>
      <c r="BH168" s="33">
        <v>72.708470000000005</v>
      </c>
      <c r="BI168" s="33">
        <v>71.329130000000006</v>
      </c>
      <c r="BJ168" s="33">
        <v>70.16095</v>
      </c>
      <c r="BK168" s="33">
        <v>69.190510000000003</v>
      </c>
      <c r="BL168" s="33">
        <v>69.808660000000003</v>
      </c>
      <c r="BM168" s="33">
        <v>73.766279999999995</v>
      </c>
      <c r="BN168" s="33">
        <v>79.010900000000007</v>
      </c>
      <c r="BO168" s="33">
        <v>83.651669999999996</v>
      </c>
      <c r="BP168" s="33">
        <v>87.428730000000002</v>
      </c>
      <c r="BQ168" s="33">
        <v>90.821700000000007</v>
      </c>
      <c r="BR168" s="33">
        <v>93.646270000000001</v>
      </c>
      <c r="BS168" s="33">
        <v>95.450490000000002</v>
      </c>
      <c r="BT168" s="33">
        <v>96.401359999999997</v>
      </c>
      <c r="BU168" s="33">
        <v>96.421289999999999</v>
      </c>
      <c r="BV168" s="33">
        <v>95.799180000000007</v>
      </c>
      <c r="BW168" s="33">
        <v>94.190830000000005</v>
      </c>
      <c r="BX168" s="33">
        <v>91.971670000000003</v>
      </c>
      <c r="BY168" s="33">
        <v>88.901889999999995</v>
      </c>
      <c r="BZ168" s="33">
        <v>85.241150000000005</v>
      </c>
      <c r="CA168" s="33">
        <v>82.537899999999993</v>
      </c>
      <c r="CB168" s="33">
        <v>79.802180000000007</v>
      </c>
      <c r="CC168" s="33">
        <v>77.246889999999993</v>
      </c>
      <c r="DC168" s="9">
        <v>684.4076</v>
      </c>
      <c r="DD168" s="9">
        <v>0</v>
      </c>
    </row>
    <row r="169" spans="1:108" x14ac:dyDescent="0.25">
      <c r="A169" s="9" t="s">
        <v>42</v>
      </c>
      <c r="B169" s="9" t="s">
        <v>29</v>
      </c>
      <c r="C169" s="9" t="s">
        <v>15</v>
      </c>
      <c r="D169" s="9" t="s">
        <v>39</v>
      </c>
      <c r="E169" s="9" t="s">
        <v>38</v>
      </c>
      <c r="F169" s="9">
        <v>2018</v>
      </c>
      <c r="G169" s="9">
        <v>6</v>
      </c>
      <c r="H169" s="9"/>
      <c r="BF169" s="33">
        <v>77.258840000000006</v>
      </c>
      <c r="BG169" s="33">
        <v>75.615099999999998</v>
      </c>
      <c r="BH169" s="33">
        <v>74.185590000000005</v>
      </c>
      <c r="BI169" s="33">
        <v>72.730779999999996</v>
      </c>
      <c r="BJ169" s="33">
        <v>71.414100000000005</v>
      </c>
      <c r="BK169" s="33">
        <v>70.389920000000004</v>
      </c>
      <c r="BL169" s="33">
        <v>71.248490000000004</v>
      </c>
      <c r="BM169" s="33">
        <v>75.462590000000006</v>
      </c>
      <c r="BN169" s="33">
        <v>80.198629999999994</v>
      </c>
      <c r="BO169" s="33">
        <v>85.221050000000005</v>
      </c>
      <c r="BP169" s="33">
        <v>89.136150000000001</v>
      </c>
      <c r="BQ169" s="33">
        <v>92.531220000000005</v>
      </c>
      <c r="BR169" s="33">
        <v>95.214910000000003</v>
      </c>
      <c r="BS169" s="33">
        <v>97.067570000000003</v>
      </c>
      <c r="BT169" s="33">
        <v>98.811099999999996</v>
      </c>
      <c r="BU169" s="33">
        <v>99.937100000000001</v>
      </c>
      <c r="BV169" s="33">
        <v>100.30370000000001</v>
      </c>
      <c r="BW169" s="33">
        <v>99.850080000000005</v>
      </c>
      <c r="BX169" s="33">
        <v>98.289370000000005</v>
      </c>
      <c r="BY169" s="33">
        <v>95.52346</v>
      </c>
      <c r="BZ169" s="33">
        <v>91.252139999999997</v>
      </c>
      <c r="CA169" s="33">
        <v>87.583770000000001</v>
      </c>
      <c r="CB169" s="33">
        <v>84.954899999999995</v>
      </c>
      <c r="CC169" s="33">
        <v>82.486000000000004</v>
      </c>
      <c r="CY169" s="34"/>
      <c r="DC169" s="9">
        <v>684.4076</v>
      </c>
      <c r="DD169" s="9">
        <v>0</v>
      </c>
    </row>
    <row r="170" spans="1:108" x14ac:dyDescent="0.25">
      <c r="A170" s="9" t="s">
        <v>42</v>
      </c>
      <c r="B170" s="9" t="s">
        <v>29</v>
      </c>
      <c r="C170" s="9" t="s">
        <v>15</v>
      </c>
      <c r="D170" s="9" t="s">
        <v>39</v>
      </c>
      <c r="E170" s="9" t="s">
        <v>38</v>
      </c>
      <c r="F170" s="9">
        <v>2018</v>
      </c>
      <c r="G170" s="9">
        <v>7</v>
      </c>
      <c r="H170" s="9"/>
      <c r="BF170" s="33">
        <v>80.298590000000004</v>
      </c>
      <c r="BG170" s="33">
        <v>78.956450000000004</v>
      </c>
      <c r="BH170" s="33">
        <v>77.688490000000002</v>
      </c>
      <c r="BI170" s="33">
        <v>76.529790000000006</v>
      </c>
      <c r="BJ170" s="33">
        <v>75.529309999999995</v>
      </c>
      <c r="BK170" s="33">
        <v>74.552180000000007</v>
      </c>
      <c r="BL170" s="33">
        <v>74.509330000000006</v>
      </c>
      <c r="BM170" s="33">
        <v>77.048850000000002</v>
      </c>
      <c r="BN170" s="33">
        <v>81.056319999999999</v>
      </c>
      <c r="BO170" s="33">
        <v>85.466130000000007</v>
      </c>
      <c r="BP170" s="33">
        <v>89.738460000000003</v>
      </c>
      <c r="BQ170" s="33">
        <v>93.701660000000004</v>
      </c>
      <c r="BR170" s="33">
        <v>96.833979999999997</v>
      </c>
      <c r="BS170" s="33">
        <v>98.897769999999994</v>
      </c>
      <c r="BT170" s="33">
        <v>99.705449999999999</v>
      </c>
      <c r="BU170" s="33">
        <v>100.13030000000001</v>
      </c>
      <c r="BV170" s="33">
        <v>100.4736</v>
      </c>
      <c r="BW170" s="33">
        <v>99.360470000000007</v>
      </c>
      <c r="BX170" s="33">
        <v>97.359200000000001</v>
      </c>
      <c r="BY170" s="33">
        <v>94.47663</v>
      </c>
      <c r="BZ170" s="33">
        <v>90.566980000000001</v>
      </c>
      <c r="CA170" s="33">
        <v>87.555019999999999</v>
      </c>
      <c r="CB170" s="33">
        <v>84.985470000000007</v>
      </c>
      <c r="CC170" s="33">
        <v>83.032979999999995</v>
      </c>
      <c r="DC170" s="9">
        <v>684.4076</v>
      </c>
      <c r="DD170" s="9">
        <v>0</v>
      </c>
    </row>
    <row r="171" spans="1:108" x14ac:dyDescent="0.25">
      <c r="A171" s="9" t="s">
        <v>42</v>
      </c>
      <c r="B171" s="9" t="s">
        <v>29</v>
      </c>
      <c r="C171" s="9" t="s">
        <v>15</v>
      </c>
      <c r="D171" s="9" t="s">
        <v>39</v>
      </c>
      <c r="E171" s="9" t="s">
        <v>38</v>
      </c>
      <c r="F171" s="9">
        <v>2018</v>
      </c>
      <c r="G171" s="9">
        <v>8</v>
      </c>
      <c r="H171" s="9"/>
      <c r="BF171" s="33">
        <v>78.895589999999999</v>
      </c>
      <c r="BG171" s="33">
        <v>77.521370000000005</v>
      </c>
      <c r="BH171" s="33">
        <v>76.344309999999993</v>
      </c>
      <c r="BI171" s="33">
        <v>75.076509999999999</v>
      </c>
      <c r="BJ171" s="33">
        <v>73.719430000000003</v>
      </c>
      <c r="BK171" s="33">
        <v>72.860489999999999</v>
      </c>
      <c r="BL171" s="33">
        <v>72.198350000000005</v>
      </c>
      <c r="BM171" s="33">
        <v>74.109719999999996</v>
      </c>
      <c r="BN171" s="33">
        <v>79.007940000000005</v>
      </c>
      <c r="BO171" s="33">
        <v>83.851669999999999</v>
      </c>
      <c r="BP171" s="33">
        <v>88.178709999999995</v>
      </c>
      <c r="BQ171" s="33">
        <v>91.831699999999998</v>
      </c>
      <c r="BR171" s="33">
        <v>94.911789999999996</v>
      </c>
      <c r="BS171" s="33">
        <v>97.410219999999995</v>
      </c>
      <c r="BT171" s="33">
        <v>99.213819999999998</v>
      </c>
      <c r="BU171" s="33">
        <v>99.747349999999997</v>
      </c>
      <c r="BV171" s="33">
        <v>99.690960000000004</v>
      </c>
      <c r="BW171" s="33">
        <v>98.379630000000006</v>
      </c>
      <c r="BX171" s="33">
        <v>95.823800000000006</v>
      </c>
      <c r="BY171" s="33">
        <v>92.138040000000004</v>
      </c>
      <c r="BZ171" s="33">
        <v>87.848960000000005</v>
      </c>
      <c r="CA171" s="33">
        <v>84.835149999999999</v>
      </c>
      <c r="CB171" s="33">
        <v>82.750860000000003</v>
      </c>
      <c r="CC171" s="33">
        <v>80.935199999999995</v>
      </c>
      <c r="DC171" s="9">
        <v>684.4076</v>
      </c>
      <c r="DD171" s="9">
        <v>0</v>
      </c>
    </row>
    <row r="172" spans="1:108" x14ac:dyDescent="0.25">
      <c r="A172" s="9" t="s">
        <v>42</v>
      </c>
      <c r="B172" s="9" t="s">
        <v>29</v>
      </c>
      <c r="C172" s="9" t="s">
        <v>15</v>
      </c>
      <c r="D172" s="9" t="s">
        <v>39</v>
      </c>
      <c r="E172" s="9" t="s">
        <v>38</v>
      </c>
      <c r="F172" s="9">
        <v>2018</v>
      </c>
      <c r="G172" s="9">
        <v>9</v>
      </c>
      <c r="H172" s="9"/>
      <c r="BF172" s="33">
        <v>74.397440000000003</v>
      </c>
      <c r="BG172" s="33">
        <v>73.10915</v>
      </c>
      <c r="BH172" s="33">
        <v>71.68526</v>
      </c>
      <c r="BI172" s="33">
        <v>70.405649999999994</v>
      </c>
      <c r="BJ172" s="33">
        <v>69.481909999999999</v>
      </c>
      <c r="BK172" s="33">
        <v>68.632059999999996</v>
      </c>
      <c r="BL172" s="33">
        <v>67.966880000000003</v>
      </c>
      <c r="BM172" s="33">
        <v>68.913399999999996</v>
      </c>
      <c r="BN172" s="33">
        <v>74.007310000000004</v>
      </c>
      <c r="BO172" s="33">
        <v>79.345200000000006</v>
      </c>
      <c r="BP172" s="33">
        <v>84.457269999999994</v>
      </c>
      <c r="BQ172" s="33">
        <v>88.514600000000002</v>
      </c>
      <c r="BR172" s="33">
        <v>91.847059999999999</v>
      </c>
      <c r="BS172" s="33">
        <v>94.142949999999999</v>
      </c>
      <c r="BT172" s="33">
        <v>96.088440000000006</v>
      </c>
      <c r="BU172" s="33">
        <v>96.866720000000001</v>
      </c>
      <c r="BV172" s="33">
        <v>96.516689999999997</v>
      </c>
      <c r="BW172" s="33">
        <v>94.924719999999994</v>
      </c>
      <c r="BX172" s="33">
        <v>91.595519999999993</v>
      </c>
      <c r="BY172" s="33">
        <v>86.920659999999998</v>
      </c>
      <c r="BZ172" s="33">
        <v>83.236180000000004</v>
      </c>
      <c r="CA172" s="33">
        <v>80.633150000000001</v>
      </c>
      <c r="CB172" s="33">
        <v>78.320750000000004</v>
      </c>
      <c r="CC172" s="33">
        <v>76.553110000000004</v>
      </c>
      <c r="DC172" s="9">
        <v>684.4076</v>
      </c>
      <c r="DD172" s="9">
        <v>0</v>
      </c>
    </row>
    <row r="173" spans="1:108" x14ac:dyDescent="0.25">
      <c r="A173" s="9" t="s">
        <v>42</v>
      </c>
      <c r="B173" s="9" t="s">
        <v>29</v>
      </c>
      <c r="C173" s="9" t="s">
        <v>15</v>
      </c>
      <c r="D173" s="9" t="s">
        <v>39</v>
      </c>
      <c r="E173" s="9" t="s">
        <v>38</v>
      </c>
      <c r="F173" s="9">
        <v>2018</v>
      </c>
      <c r="G173" s="9">
        <v>10</v>
      </c>
      <c r="H173" s="9"/>
      <c r="BF173" s="33">
        <v>70.322069999999997</v>
      </c>
      <c r="BG173" s="33">
        <v>68.751620000000003</v>
      </c>
      <c r="BH173" s="33">
        <v>67.504760000000005</v>
      </c>
      <c r="BI173" s="33">
        <v>66.33314</v>
      </c>
      <c r="BJ173" s="33">
        <v>65.216650000000001</v>
      </c>
      <c r="BK173" s="33">
        <v>64.288390000000007</v>
      </c>
      <c r="BL173" s="33">
        <v>63.631639999999997</v>
      </c>
      <c r="BM173" s="33">
        <v>64.1267</v>
      </c>
      <c r="BN173" s="33">
        <v>69.128320000000002</v>
      </c>
      <c r="BO173" s="33">
        <v>75.196600000000004</v>
      </c>
      <c r="BP173" s="33">
        <v>81.196330000000003</v>
      </c>
      <c r="BQ173" s="33">
        <v>85.930750000000003</v>
      </c>
      <c r="BR173" s="33">
        <v>89.504769999999994</v>
      </c>
      <c r="BS173" s="33">
        <v>91.874930000000006</v>
      </c>
      <c r="BT173" s="33">
        <v>93.263859999999994</v>
      </c>
      <c r="BU173" s="33">
        <v>93.997810000000001</v>
      </c>
      <c r="BV173" s="33">
        <v>93.541569999999993</v>
      </c>
      <c r="BW173" s="33">
        <v>91.969840000000005</v>
      </c>
      <c r="BX173" s="33">
        <v>87.479349999999997</v>
      </c>
      <c r="BY173" s="33">
        <v>82.54374</v>
      </c>
      <c r="BZ173" s="33">
        <v>78.980199999999996</v>
      </c>
      <c r="CA173" s="33">
        <v>76.342029999999994</v>
      </c>
      <c r="CB173" s="33">
        <v>73.737889999999993</v>
      </c>
      <c r="CC173" s="33">
        <v>71.491169999999997</v>
      </c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9">
        <v>684.4076</v>
      </c>
      <c r="DD173" s="9">
        <v>0</v>
      </c>
    </row>
    <row r="174" spans="1:108" x14ac:dyDescent="0.25">
      <c r="A174" s="9" t="s">
        <v>42</v>
      </c>
      <c r="B174" s="9" t="s">
        <v>29</v>
      </c>
      <c r="C174" s="9" t="s">
        <v>15</v>
      </c>
      <c r="D174" s="9" t="s">
        <v>39</v>
      </c>
      <c r="E174" s="9" t="s">
        <v>38</v>
      </c>
      <c r="F174" s="9">
        <v>2019</v>
      </c>
      <c r="G174" s="9">
        <v>5</v>
      </c>
      <c r="H174" s="9"/>
      <c r="BF174" s="33">
        <v>75.987960000000001</v>
      </c>
      <c r="BG174" s="33">
        <v>74.262699999999995</v>
      </c>
      <c r="BH174" s="33">
        <v>72.708470000000005</v>
      </c>
      <c r="BI174" s="33">
        <v>71.329130000000006</v>
      </c>
      <c r="BJ174" s="33">
        <v>70.16095</v>
      </c>
      <c r="BK174" s="33">
        <v>69.190510000000003</v>
      </c>
      <c r="BL174" s="33">
        <v>69.808660000000003</v>
      </c>
      <c r="BM174" s="33">
        <v>73.766279999999995</v>
      </c>
      <c r="BN174" s="33">
        <v>79.010900000000007</v>
      </c>
      <c r="BO174" s="33">
        <v>83.651669999999996</v>
      </c>
      <c r="BP174" s="33">
        <v>87.428730000000002</v>
      </c>
      <c r="BQ174" s="33">
        <v>90.821700000000007</v>
      </c>
      <c r="BR174" s="33">
        <v>93.646270000000001</v>
      </c>
      <c r="BS174" s="33">
        <v>95.450490000000002</v>
      </c>
      <c r="BT174" s="33">
        <v>96.401359999999997</v>
      </c>
      <c r="BU174" s="33">
        <v>96.421289999999999</v>
      </c>
      <c r="BV174" s="33">
        <v>95.799180000000007</v>
      </c>
      <c r="BW174" s="33">
        <v>94.190830000000005</v>
      </c>
      <c r="BX174" s="33">
        <v>91.971670000000003</v>
      </c>
      <c r="BY174" s="33">
        <v>88.901889999999995</v>
      </c>
      <c r="BZ174" s="33">
        <v>85.241150000000005</v>
      </c>
      <c r="CA174" s="33">
        <v>82.537899999999993</v>
      </c>
      <c r="CB174" s="33">
        <v>79.802180000000007</v>
      </c>
      <c r="CC174" s="33">
        <v>77.246889999999993</v>
      </c>
      <c r="DC174" s="9">
        <v>684.4076</v>
      </c>
      <c r="DD174" s="9">
        <v>0</v>
      </c>
    </row>
    <row r="175" spans="1:108" x14ac:dyDescent="0.25">
      <c r="A175" s="9" t="s">
        <v>42</v>
      </c>
      <c r="B175" s="9" t="s">
        <v>29</v>
      </c>
      <c r="C175" s="9" t="s">
        <v>15</v>
      </c>
      <c r="D175" s="9" t="s">
        <v>39</v>
      </c>
      <c r="E175" s="9" t="s">
        <v>38</v>
      </c>
      <c r="F175" s="9">
        <v>2019</v>
      </c>
      <c r="G175" s="9">
        <v>6</v>
      </c>
      <c r="H175" s="9"/>
      <c r="BF175" s="33">
        <v>77.258840000000006</v>
      </c>
      <c r="BG175" s="33">
        <v>75.615099999999998</v>
      </c>
      <c r="BH175" s="33">
        <v>74.185590000000005</v>
      </c>
      <c r="BI175" s="33">
        <v>72.730779999999996</v>
      </c>
      <c r="BJ175" s="33">
        <v>71.414100000000005</v>
      </c>
      <c r="BK175" s="33">
        <v>70.389920000000004</v>
      </c>
      <c r="BL175" s="33">
        <v>71.248490000000004</v>
      </c>
      <c r="BM175" s="33">
        <v>75.462590000000006</v>
      </c>
      <c r="BN175" s="33">
        <v>80.198629999999994</v>
      </c>
      <c r="BO175" s="33">
        <v>85.221050000000005</v>
      </c>
      <c r="BP175" s="33">
        <v>89.136150000000001</v>
      </c>
      <c r="BQ175" s="33">
        <v>92.531220000000005</v>
      </c>
      <c r="BR175" s="33">
        <v>95.214910000000003</v>
      </c>
      <c r="BS175" s="33">
        <v>97.067570000000003</v>
      </c>
      <c r="BT175" s="33">
        <v>98.811099999999996</v>
      </c>
      <c r="BU175" s="33">
        <v>99.937100000000001</v>
      </c>
      <c r="BV175" s="33">
        <v>100.30370000000001</v>
      </c>
      <c r="BW175" s="33">
        <v>99.850080000000005</v>
      </c>
      <c r="BX175" s="33">
        <v>98.289370000000005</v>
      </c>
      <c r="BY175" s="33">
        <v>95.52346</v>
      </c>
      <c r="BZ175" s="33">
        <v>91.252139999999997</v>
      </c>
      <c r="CA175" s="33">
        <v>87.583770000000001</v>
      </c>
      <c r="CB175" s="33">
        <v>84.954899999999995</v>
      </c>
      <c r="CC175" s="33">
        <v>82.486000000000004</v>
      </c>
      <c r="CY175" s="34"/>
      <c r="DC175" s="9">
        <v>684.4076</v>
      </c>
      <c r="DD175" s="9">
        <v>0</v>
      </c>
    </row>
    <row r="176" spans="1:108" x14ac:dyDescent="0.25">
      <c r="A176" s="9" t="s">
        <v>42</v>
      </c>
      <c r="B176" s="9" t="s">
        <v>29</v>
      </c>
      <c r="C176" s="9" t="s">
        <v>15</v>
      </c>
      <c r="D176" s="9" t="s">
        <v>39</v>
      </c>
      <c r="E176" s="9" t="s">
        <v>38</v>
      </c>
      <c r="F176" s="9">
        <v>2019</v>
      </c>
      <c r="G176" s="9">
        <v>7</v>
      </c>
      <c r="H176" s="9"/>
      <c r="BF176" s="33">
        <v>80.298590000000004</v>
      </c>
      <c r="BG176" s="33">
        <v>78.956450000000004</v>
      </c>
      <c r="BH176" s="33">
        <v>77.688490000000002</v>
      </c>
      <c r="BI176" s="33">
        <v>76.529790000000006</v>
      </c>
      <c r="BJ176" s="33">
        <v>75.529309999999995</v>
      </c>
      <c r="BK176" s="33">
        <v>74.552180000000007</v>
      </c>
      <c r="BL176" s="33">
        <v>74.509330000000006</v>
      </c>
      <c r="BM176" s="33">
        <v>77.048850000000002</v>
      </c>
      <c r="BN176" s="33">
        <v>81.056319999999999</v>
      </c>
      <c r="BO176" s="33">
        <v>85.466130000000007</v>
      </c>
      <c r="BP176" s="33">
        <v>89.738460000000003</v>
      </c>
      <c r="BQ176" s="33">
        <v>93.701660000000004</v>
      </c>
      <c r="BR176" s="33">
        <v>96.833979999999997</v>
      </c>
      <c r="BS176" s="33">
        <v>98.897769999999994</v>
      </c>
      <c r="BT176" s="33">
        <v>99.705449999999999</v>
      </c>
      <c r="BU176" s="33">
        <v>100.13030000000001</v>
      </c>
      <c r="BV176" s="33">
        <v>100.4736</v>
      </c>
      <c r="BW176" s="33">
        <v>99.360470000000007</v>
      </c>
      <c r="BX176" s="33">
        <v>97.359200000000001</v>
      </c>
      <c r="BY176" s="33">
        <v>94.47663</v>
      </c>
      <c r="BZ176" s="33">
        <v>90.566980000000001</v>
      </c>
      <c r="CA176" s="33">
        <v>87.555019999999999</v>
      </c>
      <c r="CB176" s="33">
        <v>84.985470000000007</v>
      </c>
      <c r="CC176" s="33">
        <v>83.032979999999995</v>
      </c>
      <c r="DC176" s="9">
        <v>684.4076</v>
      </c>
      <c r="DD176" s="9">
        <v>0</v>
      </c>
    </row>
    <row r="177" spans="1:108" x14ac:dyDescent="0.25">
      <c r="A177" s="9" t="s">
        <v>42</v>
      </c>
      <c r="B177" s="9" t="s">
        <v>29</v>
      </c>
      <c r="C177" s="9" t="s">
        <v>15</v>
      </c>
      <c r="D177" s="9" t="s">
        <v>39</v>
      </c>
      <c r="E177" s="9" t="s">
        <v>38</v>
      </c>
      <c r="F177" s="9">
        <v>2019</v>
      </c>
      <c r="G177" s="9">
        <v>8</v>
      </c>
      <c r="H177" s="9"/>
      <c r="BF177" s="33">
        <v>78.895589999999999</v>
      </c>
      <c r="BG177" s="33">
        <v>77.521370000000005</v>
      </c>
      <c r="BH177" s="33">
        <v>76.344309999999993</v>
      </c>
      <c r="BI177" s="33">
        <v>75.076509999999999</v>
      </c>
      <c r="BJ177" s="33">
        <v>73.719430000000003</v>
      </c>
      <c r="BK177" s="33">
        <v>72.860489999999999</v>
      </c>
      <c r="BL177" s="33">
        <v>72.198350000000005</v>
      </c>
      <c r="BM177" s="33">
        <v>74.109719999999996</v>
      </c>
      <c r="BN177" s="33">
        <v>79.007940000000005</v>
      </c>
      <c r="BO177" s="33">
        <v>83.851669999999999</v>
      </c>
      <c r="BP177" s="33">
        <v>88.178709999999995</v>
      </c>
      <c r="BQ177" s="33">
        <v>91.831699999999998</v>
      </c>
      <c r="BR177" s="33">
        <v>94.911789999999996</v>
      </c>
      <c r="BS177" s="33">
        <v>97.410219999999995</v>
      </c>
      <c r="BT177" s="33">
        <v>99.213819999999998</v>
      </c>
      <c r="BU177" s="33">
        <v>99.747349999999997</v>
      </c>
      <c r="BV177" s="33">
        <v>99.690960000000004</v>
      </c>
      <c r="BW177" s="33">
        <v>98.379630000000006</v>
      </c>
      <c r="BX177" s="33">
        <v>95.823800000000006</v>
      </c>
      <c r="BY177" s="33">
        <v>92.138040000000004</v>
      </c>
      <c r="BZ177" s="33">
        <v>87.848960000000005</v>
      </c>
      <c r="CA177" s="33">
        <v>84.835149999999999</v>
      </c>
      <c r="CB177" s="33">
        <v>82.750860000000003</v>
      </c>
      <c r="CC177" s="33">
        <v>80.935199999999995</v>
      </c>
      <c r="DC177" s="9">
        <v>684.4076</v>
      </c>
      <c r="DD177" s="9">
        <v>0</v>
      </c>
    </row>
    <row r="178" spans="1:108" x14ac:dyDescent="0.25">
      <c r="A178" s="9" t="s">
        <v>42</v>
      </c>
      <c r="B178" s="9" t="s">
        <v>29</v>
      </c>
      <c r="C178" s="9" t="s">
        <v>15</v>
      </c>
      <c r="D178" s="9" t="s">
        <v>39</v>
      </c>
      <c r="E178" s="9" t="s">
        <v>38</v>
      </c>
      <c r="F178" s="9">
        <v>2019</v>
      </c>
      <c r="G178" s="9">
        <v>9</v>
      </c>
      <c r="H178" s="9"/>
      <c r="BF178" s="33">
        <v>74.397440000000003</v>
      </c>
      <c r="BG178" s="33">
        <v>73.10915</v>
      </c>
      <c r="BH178" s="33">
        <v>71.68526</v>
      </c>
      <c r="BI178" s="33">
        <v>70.405649999999994</v>
      </c>
      <c r="BJ178" s="33">
        <v>69.481909999999999</v>
      </c>
      <c r="BK178" s="33">
        <v>68.632059999999996</v>
      </c>
      <c r="BL178" s="33">
        <v>67.966880000000003</v>
      </c>
      <c r="BM178" s="33">
        <v>68.913399999999996</v>
      </c>
      <c r="BN178" s="33">
        <v>74.007310000000004</v>
      </c>
      <c r="BO178" s="33">
        <v>79.345200000000006</v>
      </c>
      <c r="BP178" s="33">
        <v>84.457269999999994</v>
      </c>
      <c r="BQ178" s="33">
        <v>88.514600000000002</v>
      </c>
      <c r="BR178" s="33">
        <v>91.847059999999999</v>
      </c>
      <c r="BS178" s="33">
        <v>94.142949999999999</v>
      </c>
      <c r="BT178" s="33">
        <v>96.088440000000006</v>
      </c>
      <c r="BU178" s="33">
        <v>96.866720000000001</v>
      </c>
      <c r="BV178" s="33">
        <v>96.516689999999997</v>
      </c>
      <c r="BW178" s="33">
        <v>94.924719999999994</v>
      </c>
      <c r="BX178" s="33">
        <v>91.595519999999993</v>
      </c>
      <c r="BY178" s="33">
        <v>86.920659999999998</v>
      </c>
      <c r="BZ178" s="33">
        <v>83.236180000000004</v>
      </c>
      <c r="CA178" s="33">
        <v>80.633150000000001</v>
      </c>
      <c r="CB178" s="33">
        <v>78.320750000000004</v>
      </c>
      <c r="CC178" s="33">
        <v>76.553110000000004</v>
      </c>
      <c r="DC178" s="9">
        <v>684.4076</v>
      </c>
      <c r="DD178" s="9">
        <v>0</v>
      </c>
    </row>
    <row r="179" spans="1:108" x14ac:dyDescent="0.25">
      <c r="A179" s="9" t="s">
        <v>42</v>
      </c>
      <c r="B179" s="9" t="s">
        <v>29</v>
      </c>
      <c r="C179" s="9" t="s">
        <v>15</v>
      </c>
      <c r="D179" s="9" t="s">
        <v>39</v>
      </c>
      <c r="E179" s="9" t="s">
        <v>38</v>
      </c>
      <c r="F179" s="9">
        <v>2019</v>
      </c>
      <c r="G179" s="9">
        <v>10</v>
      </c>
      <c r="H179" s="9"/>
      <c r="BF179" s="33">
        <v>70.322069999999997</v>
      </c>
      <c r="BG179" s="33">
        <v>68.751620000000003</v>
      </c>
      <c r="BH179" s="33">
        <v>67.504760000000005</v>
      </c>
      <c r="BI179" s="33">
        <v>66.33314</v>
      </c>
      <c r="BJ179" s="33">
        <v>65.216650000000001</v>
      </c>
      <c r="BK179" s="33">
        <v>64.288390000000007</v>
      </c>
      <c r="BL179" s="33">
        <v>63.631639999999997</v>
      </c>
      <c r="BM179" s="33">
        <v>64.1267</v>
      </c>
      <c r="BN179" s="33">
        <v>69.128320000000002</v>
      </c>
      <c r="BO179" s="33">
        <v>75.196600000000004</v>
      </c>
      <c r="BP179" s="33">
        <v>81.196330000000003</v>
      </c>
      <c r="BQ179" s="33">
        <v>85.930750000000003</v>
      </c>
      <c r="BR179" s="33">
        <v>89.504769999999994</v>
      </c>
      <c r="BS179" s="33">
        <v>91.874930000000006</v>
      </c>
      <c r="BT179" s="33">
        <v>93.263859999999994</v>
      </c>
      <c r="BU179" s="33">
        <v>93.997810000000001</v>
      </c>
      <c r="BV179" s="33">
        <v>93.541569999999993</v>
      </c>
      <c r="BW179" s="33">
        <v>91.969840000000005</v>
      </c>
      <c r="BX179" s="33">
        <v>87.479349999999997</v>
      </c>
      <c r="BY179" s="33">
        <v>82.54374</v>
      </c>
      <c r="BZ179" s="33">
        <v>78.980199999999996</v>
      </c>
      <c r="CA179" s="33">
        <v>76.342029999999994</v>
      </c>
      <c r="CB179" s="33">
        <v>73.737889999999993</v>
      </c>
      <c r="CC179" s="33">
        <v>71.491169999999997</v>
      </c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9">
        <v>684.4076</v>
      </c>
      <c r="DD179" s="9">
        <v>0</v>
      </c>
    </row>
    <row r="180" spans="1:108" x14ac:dyDescent="0.25">
      <c r="A180" s="9" t="s">
        <v>42</v>
      </c>
      <c r="B180" s="9" t="s">
        <v>29</v>
      </c>
      <c r="C180" s="9" t="s">
        <v>15</v>
      </c>
      <c r="D180" s="9" t="s">
        <v>39</v>
      </c>
      <c r="E180" s="9" t="s">
        <v>38</v>
      </c>
      <c r="F180" s="9">
        <v>2020</v>
      </c>
      <c r="G180" s="9">
        <v>5</v>
      </c>
      <c r="H180" s="9"/>
      <c r="BF180" s="33">
        <v>75.987960000000001</v>
      </c>
      <c r="BG180" s="33">
        <v>74.262699999999995</v>
      </c>
      <c r="BH180" s="33">
        <v>72.708470000000005</v>
      </c>
      <c r="BI180" s="33">
        <v>71.329130000000006</v>
      </c>
      <c r="BJ180" s="33">
        <v>70.16095</v>
      </c>
      <c r="BK180" s="33">
        <v>69.190510000000003</v>
      </c>
      <c r="BL180" s="33">
        <v>69.808660000000003</v>
      </c>
      <c r="BM180" s="33">
        <v>73.766279999999995</v>
      </c>
      <c r="BN180" s="33">
        <v>79.010900000000007</v>
      </c>
      <c r="BO180" s="33">
        <v>83.651669999999996</v>
      </c>
      <c r="BP180" s="33">
        <v>87.428730000000002</v>
      </c>
      <c r="BQ180" s="33">
        <v>90.821700000000007</v>
      </c>
      <c r="BR180" s="33">
        <v>93.646270000000001</v>
      </c>
      <c r="BS180" s="33">
        <v>95.450490000000002</v>
      </c>
      <c r="BT180" s="33">
        <v>96.401359999999997</v>
      </c>
      <c r="BU180" s="33">
        <v>96.421289999999999</v>
      </c>
      <c r="BV180" s="33">
        <v>95.799180000000007</v>
      </c>
      <c r="BW180" s="33">
        <v>94.190830000000005</v>
      </c>
      <c r="BX180" s="33">
        <v>91.971670000000003</v>
      </c>
      <c r="BY180" s="33">
        <v>88.901889999999995</v>
      </c>
      <c r="BZ180" s="33">
        <v>85.241150000000005</v>
      </c>
      <c r="CA180" s="33">
        <v>82.537899999999993</v>
      </c>
      <c r="CB180" s="33">
        <v>79.802180000000007</v>
      </c>
      <c r="CC180" s="33">
        <v>77.246889999999993</v>
      </c>
      <c r="DC180" s="9">
        <v>684.4076</v>
      </c>
      <c r="DD180" s="9">
        <v>0</v>
      </c>
    </row>
    <row r="181" spans="1:108" x14ac:dyDescent="0.25">
      <c r="A181" s="9" t="s">
        <v>42</v>
      </c>
      <c r="B181" s="9" t="s">
        <v>29</v>
      </c>
      <c r="C181" s="9" t="s">
        <v>15</v>
      </c>
      <c r="D181" s="9" t="s">
        <v>39</v>
      </c>
      <c r="E181" s="9" t="s">
        <v>38</v>
      </c>
      <c r="F181" s="9">
        <v>2020</v>
      </c>
      <c r="G181" s="9">
        <v>6</v>
      </c>
      <c r="H181" s="9"/>
      <c r="BF181" s="33">
        <v>77.258840000000006</v>
      </c>
      <c r="BG181" s="33">
        <v>75.615099999999998</v>
      </c>
      <c r="BH181" s="33">
        <v>74.185590000000005</v>
      </c>
      <c r="BI181" s="33">
        <v>72.730779999999996</v>
      </c>
      <c r="BJ181" s="33">
        <v>71.414100000000005</v>
      </c>
      <c r="BK181" s="33">
        <v>70.389920000000004</v>
      </c>
      <c r="BL181" s="33">
        <v>71.248490000000004</v>
      </c>
      <c r="BM181" s="33">
        <v>75.462590000000006</v>
      </c>
      <c r="BN181" s="33">
        <v>80.198629999999994</v>
      </c>
      <c r="BO181" s="33">
        <v>85.221050000000005</v>
      </c>
      <c r="BP181" s="33">
        <v>89.136150000000001</v>
      </c>
      <c r="BQ181" s="33">
        <v>92.531220000000005</v>
      </c>
      <c r="BR181" s="33">
        <v>95.214910000000003</v>
      </c>
      <c r="BS181" s="33">
        <v>97.067570000000003</v>
      </c>
      <c r="BT181" s="33">
        <v>98.811099999999996</v>
      </c>
      <c r="BU181" s="33">
        <v>99.937100000000001</v>
      </c>
      <c r="BV181" s="33">
        <v>100.30370000000001</v>
      </c>
      <c r="BW181" s="33">
        <v>99.850080000000005</v>
      </c>
      <c r="BX181" s="33">
        <v>98.289370000000005</v>
      </c>
      <c r="BY181" s="33">
        <v>95.52346</v>
      </c>
      <c r="BZ181" s="33">
        <v>91.252139999999997</v>
      </c>
      <c r="CA181" s="33">
        <v>87.583770000000001</v>
      </c>
      <c r="CB181" s="33">
        <v>84.954899999999995</v>
      </c>
      <c r="CC181" s="33">
        <v>82.486000000000004</v>
      </c>
      <c r="CY181" s="34"/>
      <c r="DC181" s="9">
        <v>684.4076</v>
      </c>
      <c r="DD181" s="9">
        <v>0</v>
      </c>
    </row>
    <row r="182" spans="1:108" x14ac:dyDescent="0.25">
      <c r="A182" s="9" t="s">
        <v>42</v>
      </c>
      <c r="B182" s="9" t="s">
        <v>29</v>
      </c>
      <c r="C182" s="9" t="s">
        <v>15</v>
      </c>
      <c r="D182" s="9" t="s">
        <v>39</v>
      </c>
      <c r="E182" s="9" t="s">
        <v>38</v>
      </c>
      <c r="F182" s="9">
        <v>2020</v>
      </c>
      <c r="G182" s="9">
        <v>7</v>
      </c>
      <c r="H182" s="9"/>
      <c r="BF182" s="33">
        <v>80.298590000000004</v>
      </c>
      <c r="BG182" s="33">
        <v>78.956450000000004</v>
      </c>
      <c r="BH182" s="33">
        <v>77.688490000000002</v>
      </c>
      <c r="BI182" s="33">
        <v>76.529790000000006</v>
      </c>
      <c r="BJ182" s="33">
        <v>75.529309999999995</v>
      </c>
      <c r="BK182" s="33">
        <v>74.552180000000007</v>
      </c>
      <c r="BL182" s="33">
        <v>74.509330000000006</v>
      </c>
      <c r="BM182" s="33">
        <v>77.048850000000002</v>
      </c>
      <c r="BN182" s="33">
        <v>81.056319999999999</v>
      </c>
      <c r="BO182" s="33">
        <v>85.466130000000007</v>
      </c>
      <c r="BP182" s="33">
        <v>89.738460000000003</v>
      </c>
      <c r="BQ182" s="33">
        <v>93.701660000000004</v>
      </c>
      <c r="BR182" s="33">
        <v>96.833979999999997</v>
      </c>
      <c r="BS182" s="33">
        <v>98.897769999999994</v>
      </c>
      <c r="BT182" s="33">
        <v>99.705449999999999</v>
      </c>
      <c r="BU182" s="33">
        <v>100.13030000000001</v>
      </c>
      <c r="BV182" s="33">
        <v>100.4736</v>
      </c>
      <c r="BW182" s="33">
        <v>99.360470000000007</v>
      </c>
      <c r="BX182" s="33">
        <v>97.359200000000001</v>
      </c>
      <c r="BY182" s="33">
        <v>94.47663</v>
      </c>
      <c r="BZ182" s="33">
        <v>90.566980000000001</v>
      </c>
      <c r="CA182" s="33">
        <v>87.555019999999999</v>
      </c>
      <c r="CB182" s="33">
        <v>84.985470000000007</v>
      </c>
      <c r="CC182" s="33">
        <v>83.032979999999995</v>
      </c>
      <c r="DC182" s="9">
        <v>684.4076</v>
      </c>
      <c r="DD182" s="9">
        <v>0</v>
      </c>
    </row>
    <row r="183" spans="1:108" x14ac:dyDescent="0.25">
      <c r="A183" s="9" t="s">
        <v>42</v>
      </c>
      <c r="B183" s="9" t="s">
        <v>29</v>
      </c>
      <c r="C183" s="9" t="s">
        <v>15</v>
      </c>
      <c r="D183" s="9" t="s">
        <v>39</v>
      </c>
      <c r="E183" s="9" t="s">
        <v>38</v>
      </c>
      <c r="F183" s="9">
        <v>2020</v>
      </c>
      <c r="G183" s="9">
        <v>8</v>
      </c>
      <c r="H183" s="9"/>
      <c r="BF183" s="33">
        <v>78.895589999999999</v>
      </c>
      <c r="BG183" s="33">
        <v>77.521370000000005</v>
      </c>
      <c r="BH183" s="33">
        <v>76.344309999999993</v>
      </c>
      <c r="BI183" s="33">
        <v>75.076509999999999</v>
      </c>
      <c r="BJ183" s="33">
        <v>73.719430000000003</v>
      </c>
      <c r="BK183" s="33">
        <v>72.860489999999999</v>
      </c>
      <c r="BL183" s="33">
        <v>72.198350000000005</v>
      </c>
      <c r="BM183" s="33">
        <v>74.109719999999996</v>
      </c>
      <c r="BN183" s="33">
        <v>79.007940000000005</v>
      </c>
      <c r="BO183" s="33">
        <v>83.851669999999999</v>
      </c>
      <c r="BP183" s="33">
        <v>88.178709999999995</v>
      </c>
      <c r="BQ183" s="33">
        <v>91.831699999999998</v>
      </c>
      <c r="BR183" s="33">
        <v>94.911789999999996</v>
      </c>
      <c r="BS183" s="33">
        <v>97.410219999999995</v>
      </c>
      <c r="BT183" s="33">
        <v>99.213819999999998</v>
      </c>
      <c r="BU183" s="33">
        <v>99.747349999999997</v>
      </c>
      <c r="BV183" s="33">
        <v>99.690960000000004</v>
      </c>
      <c r="BW183" s="33">
        <v>98.379630000000006</v>
      </c>
      <c r="BX183" s="33">
        <v>95.823800000000006</v>
      </c>
      <c r="BY183" s="33">
        <v>92.138040000000004</v>
      </c>
      <c r="BZ183" s="33">
        <v>87.848960000000005</v>
      </c>
      <c r="CA183" s="33">
        <v>84.835149999999999</v>
      </c>
      <c r="CB183" s="33">
        <v>82.750860000000003</v>
      </c>
      <c r="CC183" s="33">
        <v>80.935199999999995</v>
      </c>
      <c r="DC183" s="9">
        <v>684.4076</v>
      </c>
      <c r="DD183" s="9">
        <v>0</v>
      </c>
    </row>
    <row r="184" spans="1:108" x14ac:dyDescent="0.25">
      <c r="A184" s="9" t="s">
        <v>42</v>
      </c>
      <c r="B184" s="9" t="s">
        <v>29</v>
      </c>
      <c r="C184" s="9" t="s">
        <v>15</v>
      </c>
      <c r="D184" s="9" t="s">
        <v>39</v>
      </c>
      <c r="E184" s="9" t="s">
        <v>38</v>
      </c>
      <c r="F184" s="9">
        <v>2020</v>
      </c>
      <c r="G184" s="9">
        <v>9</v>
      </c>
      <c r="H184" s="9"/>
      <c r="BF184" s="33">
        <v>74.397440000000003</v>
      </c>
      <c r="BG184" s="33">
        <v>73.10915</v>
      </c>
      <c r="BH184" s="33">
        <v>71.68526</v>
      </c>
      <c r="BI184" s="33">
        <v>70.405649999999994</v>
      </c>
      <c r="BJ184" s="33">
        <v>69.481909999999999</v>
      </c>
      <c r="BK184" s="33">
        <v>68.632059999999996</v>
      </c>
      <c r="BL184" s="33">
        <v>67.966880000000003</v>
      </c>
      <c r="BM184" s="33">
        <v>68.913399999999996</v>
      </c>
      <c r="BN184" s="33">
        <v>74.007310000000004</v>
      </c>
      <c r="BO184" s="33">
        <v>79.345200000000006</v>
      </c>
      <c r="BP184" s="33">
        <v>84.457269999999994</v>
      </c>
      <c r="BQ184" s="33">
        <v>88.514600000000002</v>
      </c>
      <c r="BR184" s="33">
        <v>91.847059999999999</v>
      </c>
      <c r="BS184" s="33">
        <v>94.142949999999999</v>
      </c>
      <c r="BT184" s="33">
        <v>96.088440000000006</v>
      </c>
      <c r="BU184" s="33">
        <v>96.866720000000001</v>
      </c>
      <c r="BV184" s="33">
        <v>96.516689999999997</v>
      </c>
      <c r="BW184" s="33">
        <v>94.924719999999994</v>
      </c>
      <c r="BX184" s="33">
        <v>91.595519999999993</v>
      </c>
      <c r="BY184" s="33">
        <v>86.920659999999998</v>
      </c>
      <c r="BZ184" s="33">
        <v>83.236180000000004</v>
      </c>
      <c r="CA184" s="33">
        <v>80.633150000000001</v>
      </c>
      <c r="CB184" s="33">
        <v>78.320750000000004</v>
      </c>
      <c r="CC184" s="33">
        <v>76.553110000000004</v>
      </c>
      <c r="DC184" s="9">
        <v>684.4076</v>
      </c>
      <c r="DD184" s="9">
        <v>0</v>
      </c>
    </row>
    <row r="185" spans="1:108" x14ac:dyDescent="0.25">
      <c r="A185" s="9" t="s">
        <v>42</v>
      </c>
      <c r="B185" s="9" t="s">
        <v>29</v>
      </c>
      <c r="C185" s="9" t="s">
        <v>15</v>
      </c>
      <c r="D185" s="9" t="s">
        <v>39</v>
      </c>
      <c r="E185" s="9" t="s">
        <v>38</v>
      </c>
      <c r="F185" s="9">
        <v>2020</v>
      </c>
      <c r="G185" s="9">
        <v>10</v>
      </c>
      <c r="H185" s="9"/>
      <c r="BF185" s="33">
        <v>70.322069999999997</v>
      </c>
      <c r="BG185" s="33">
        <v>68.751620000000003</v>
      </c>
      <c r="BH185" s="33">
        <v>67.504760000000005</v>
      </c>
      <c r="BI185" s="33">
        <v>66.33314</v>
      </c>
      <c r="BJ185" s="33">
        <v>65.216650000000001</v>
      </c>
      <c r="BK185" s="33">
        <v>64.288390000000007</v>
      </c>
      <c r="BL185" s="33">
        <v>63.631639999999997</v>
      </c>
      <c r="BM185" s="33">
        <v>64.1267</v>
      </c>
      <c r="BN185" s="33">
        <v>69.128320000000002</v>
      </c>
      <c r="BO185" s="33">
        <v>75.196600000000004</v>
      </c>
      <c r="BP185" s="33">
        <v>81.196330000000003</v>
      </c>
      <c r="BQ185" s="33">
        <v>85.930750000000003</v>
      </c>
      <c r="BR185" s="33">
        <v>89.504769999999994</v>
      </c>
      <c r="BS185" s="33">
        <v>91.874930000000006</v>
      </c>
      <c r="BT185" s="33">
        <v>93.263859999999994</v>
      </c>
      <c r="BU185" s="33">
        <v>93.997810000000001</v>
      </c>
      <c r="BV185" s="33">
        <v>93.541569999999993</v>
      </c>
      <c r="BW185" s="33">
        <v>91.969840000000005</v>
      </c>
      <c r="BX185" s="33">
        <v>87.479349999999997</v>
      </c>
      <c r="BY185" s="33">
        <v>82.54374</v>
      </c>
      <c r="BZ185" s="33">
        <v>78.980199999999996</v>
      </c>
      <c r="CA185" s="33">
        <v>76.342029999999994</v>
      </c>
      <c r="CB185" s="33">
        <v>73.737889999999993</v>
      </c>
      <c r="CC185" s="33">
        <v>71.491169999999997</v>
      </c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9">
        <v>684.4076</v>
      </c>
      <c r="DD185" s="9">
        <v>0</v>
      </c>
    </row>
    <row r="186" spans="1:108" x14ac:dyDescent="0.25">
      <c r="A186" s="9" t="s">
        <v>42</v>
      </c>
      <c r="B186" s="9" t="s">
        <v>29</v>
      </c>
      <c r="C186" s="9" t="s">
        <v>15</v>
      </c>
      <c r="D186" s="9" t="s">
        <v>39</v>
      </c>
      <c r="E186" s="9" t="s">
        <v>38</v>
      </c>
      <c r="F186" s="9">
        <v>2021</v>
      </c>
      <c r="G186" s="9">
        <v>5</v>
      </c>
      <c r="H186" s="9"/>
      <c r="BF186" s="33">
        <v>75.987960000000001</v>
      </c>
      <c r="BG186" s="33">
        <v>74.262699999999995</v>
      </c>
      <c r="BH186" s="33">
        <v>72.708470000000005</v>
      </c>
      <c r="BI186" s="33">
        <v>71.329130000000006</v>
      </c>
      <c r="BJ186" s="33">
        <v>70.16095</v>
      </c>
      <c r="BK186" s="33">
        <v>69.190510000000003</v>
      </c>
      <c r="BL186" s="33">
        <v>69.808660000000003</v>
      </c>
      <c r="BM186" s="33">
        <v>73.766279999999995</v>
      </c>
      <c r="BN186" s="33">
        <v>79.010900000000007</v>
      </c>
      <c r="BO186" s="33">
        <v>83.651669999999996</v>
      </c>
      <c r="BP186" s="33">
        <v>87.428730000000002</v>
      </c>
      <c r="BQ186" s="33">
        <v>90.821700000000007</v>
      </c>
      <c r="BR186" s="33">
        <v>93.646270000000001</v>
      </c>
      <c r="BS186" s="33">
        <v>95.450490000000002</v>
      </c>
      <c r="BT186" s="33">
        <v>96.401359999999997</v>
      </c>
      <c r="BU186" s="33">
        <v>96.421289999999999</v>
      </c>
      <c r="BV186" s="33">
        <v>95.799180000000007</v>
      </c>
      <c r="BW186" s="33">
        <v>94.190830000000005</v>
      </c>
      <c r="BX186" s="33">
        <v>91.971670000000003</v>
      </c>
      <c r="BY186" s="33">
        <v>88.901889999999995</v>
      </c>
      <c r="BZ186" s="33">
        <v>85.241150000000005</v>
      </c>
      <c r="CA186" s="33">
        <v>82.537899999999993</v>
      </c>
      <c r="CB186" s="33">
        <v>79.802180000000007</v>
      </c>
      <c r="CC186" s="33">
        <v>77.246889999999993</v>
      </c>
      <c r="DC186" s="9">
        <v>684.4076</v>
      </c>
      <c r="DD186" s="9">
        <v>0</v>
      </c>
    </row>
    <row r="187" spans="1:108" x14ac:dyDescent="0.25">
      <c r="A187" s="9" t="s">
        <v>42</v>
      </c>
      <c r="B187" s="9" t="s">
        <v>29</v>
      </c>
      <c r="C187" s="9" t="s">
        <v>15</v>
      </c>
      <c r="D187" s="9" t="s">
        <v>39</v>
      </c>
      <c r="E187" s="9" t="s">
        <v>38</v>
      </c>
      <c r="F187" s="9">
        <v>2021</v>
      </c>
      <c r="G187" s="9">
        <v>6</v>
      </c>
      <c r="H187" s="9"/>
      <c r="BF187" s="33">
        <v>77.258840000000006</v>
      </c>
      <c r="BG187" s="33">
        <v>75.615099999999998</v>
      </c>
      <c r="BH187" s="33">
        <v>74.185590000000005</v>
      </c>
      <c r="BI187" s="33">
        <v>72.730779999999996</v>
      </c>
      <c r="BJ187" s="33">
        <v>71.414100000000005</v>
      </c>
      <c r="BK187" s="33">
        <v>70.389920000000004</v>
      </c>
      <c r="BL187" s="33">
        <v>71.248490000000004</v>
      </c>
      <c r="BM187" s="33">
        <v>75.462590000000006</v>
      </c>
      <c r="BN187" s="33">
        <v>80.198629999999994</v>
      </c>
      <c r="BO187" s="33">
        <v>85.221050000000005</v>
      </c>
      <c r="BP187" s="33">
        <v>89.136150000000001</v>
      </c>
      <c r="BQ187" s="33">
        <v>92.531220000000005</v>
      </c>
      <c r="BR187" s="33">
        <v>95.214910000000003</v>
      </c>
      <c r="BS187" s="33">
        <v>97.067570000000003</v>
      </c>
      <c r="BT187" s="33">
        <v>98.811099999999996</v>
      </c>
      <c r="BU187" s="33">
        <v>99.937100000000001</v>
      </c>
      <c r="BV187" s="33">
        <v>100.30370000000001</v>
      </c>
      <c r="BW187" s="33">
        <v>99.850080000000005</v>
      </c>
      <c r="BX187" s="33">
        <v>98.289370000000005</v>
      </c>
      <c r="BY187" s="33">
        <v>95.52346</v>
      </c>
      <c r="BZ187" s="33">
        <v>91.252139999999997</v>
      </c>
      <c r="CA187" s="33">
        <v>87.583770000000001</v>
      </c>
      <c r="CB187" s="33">
        <v>84.954899999999995</v>
      </c>
      <c r="CC187" s="33">
        <v>82.486000000000004</v>
      </c>
      <c r="CY187" s="34"/>
      <c r="DC187" s="9">
        <v>684.4076</v>
      </c>
      <c r="DD187" s="9">
        <v>0</v>
      </c>
    </row>
    <row r="188" spans="1:108" x14ac:dyDescent="0.25">
      <c r="A188" s="9" t="s">
        <v>42</v>
      </c>
      <c r="B188" s="9" t="s">
        <v>29</v>
      </c>
      <c r="C188" s="9" t="s">
        <v>15</v>
      </c>
      <c r="D188" s="9" t="s">
        <v>39</v>
      </c>
      <c r="E188" s="9" t="s">
        <v>38</v>
      </c>
      <c r="F188" s="9">
        <v>2021</v>
      </c>
      <c r="G188" s="9">
        <v>7</v>
      </c>
      <c r="H188" s="9"/>
      <c r="BF188" s="33">
        <v>80.298590000000004</v>
      </c>
      <c r="BG188" s="33">
        <v>78.956450000000004</v>
      </c>
      <c r="BH188" s="33">
        <v>77.688490000000002</v>
      </c>
      <c r="BI188" s="33">
        <v>76.529790000000006</v>
      </c>
      <c r="BJ188" s="33">
        <v>75.529309999999995</v>
      </c>
      <c r="BK188" s="33">
        <v>74.552180000000007</v>
      </c>
      <c r="BL188" s="33">
        <v>74.509330000000006</v>
      </c>
      <c r="BM188" s="33">
        <v>77.048850000000002</v>
      </c>
      <c r="BN188" s="33">
        <v>81.056319999999999</v>
      </c>
      <c r="BO188" s="33">
        <v>85.466130000000007</v>
      </c>
      <c r="BP188" s="33">
        <v>89.738460000000003</v>
      </c>
      <c r="BQ188" s="33">
        <v>93.701660000000004</v>
      </c>
      <c r="BR188" s="33">
        <v>96.833979999999997</v>
      </c>
      <c r="BS188" s="33">
        <v>98.897769999999994</v>
      </c>
      <c r="BT188" s="33">
        <v>99.705449999999999</v>
      </c>
      <c r="BU188" s="33">
        <v>100.13030000000001</v>
      </c>
      <c r="BV188" s="33">
        <v>100.4736</v>
      </c>
      <c r="BW188" s="33">
        <v>99.360470000000007</v>
      </c>
      <c r="BX188" s="33">
        <v>97.359200000000001</v>
      </c>
      <c r="BY188" s="33">
        <v>94.47663</v>
      </c>
      <c r="BZ188" s="33">
        <v>90.566980000000001</v>
      </c>
      <c r="CA188" s="33">
        <v>87.555019999999999</v>
      </c>
      <c r="CB188" s="33">
        <v>84.985470000000007</v>
      </c>
      <c r="CC188" s="33">
        <v>83.032979999999995</v>
      </c>
      <c r="DC188" s="9">
        <v>684.4076</v>
      </c>
      <c r="DD188" s="9">
        <v>0</v>
      </c>
    </row>
    <row r="189" spans="1:108" x14ac:dyDescent="0.25">
      <c r="A189" s="9" t="s">
        <v>42</v>
      </c>
      <c r="B189" s="9" t="s">
        <v>29</v>
      </c>
      <c r="C189" s="9" t="s">
        <v>15</v>
      </c>
      <c r="D189" s="9" t="s">
        <v>39</v>
      </c>
      <c r="E189" s="9" t="s">
        <v>38</v>
      </c>
      <c r="F189" s="9">
        <v>2021</v>
      </c>
      <c r="G189" s="9">
        <v>8</v>
      </c>
      <c r="H189" s="9"/>
      <c r="BF189" s="33">
        <v>78.895589999999999</v>
      </c>
      <c r="BG189" s="33">
        <v>77.521370000000005</v>
      </c>
      <c r="BH189" s="33">
        <v>76.344309999999993</v>
      </c>
      <c r="BI189" s="33">
        <v>75.076509999999999</v>
      </c>
      <c r="BJ189" s="33">
        <v>73.719430000000003</v>
      </c>
      <c r="BK189" s="33">
        <v>72.860489999999999</v>
      </c>
      <c r="BL189" s="33">
        <v>72.198350000000005</v>
      </c>
      <c r="BM189" s="33">
        <v>74.109719999999996</v>
      </c>
      <c r="BN189" s="33">
        <v>79.007940000000005</v>
      </c>
      <c r="BO189" s="33">
        <v>83.851669999999999</v>
      </c>
      <c r="BP189" s="33">
        <v>88.178709999999995</v>
      </c>
      <c r="BQ189" s="33">
        <v>91.831699999999998</v>
      </c>
      <c r="BR189" s="33">
        <v>94.911789999999996</v>
      </c>
      <c r="BS189" s="33">
        <v>97.410219999999995</v>
      </c>
      <c r="BT189" s="33">
        <v>99.213819999999998</v>
      </c>
      <c r="BU189" s="33">
        <v>99.747349999999997</v>
      </c>
      <c r="BV189" s="33">
        <v>99.690960000000004</v>
      </c>
      <c r="BW189" s="33">
        <v>98.379630000000006</v>
      </c>
      <c r="BX189" s="33">
        <v>95.823800000000006</v>
      </c>
      <c r="BY189" s="33">
        <v>92.138040000000004</v>
      </c>
      <c r="BZ189" s="33">
        <v>87.848960000000005</v>
      </c>
      <c r="CA189" s="33">
        <v>84.835149999999999</v>
      </c>
      <c r="CB189" s="33">
        <v>82.750860000000003</v>
      </c>
      <c r="CC189" s="33">
        <v>80.935199999999995</v>
      </c>
      <c r="DC189" s="9">
        <v>684.4076</v>
      </c>
      <c r="DD189" s="9">
        <v>0</v>
      </c>
    </row>
    <row r="190" spans="1:108" x14ac:dyDescent="0.25">
      <c r="A190" s="9" t="s">
        <v>42</v>
      </c>
      <c r="B190" s="9" t="s">
        <v>29</v>
      </c>
      <c r="C190" s="9" t="s">
        <v>15</v>
      </c>
      <c r="D190" s="9" t="s">
        <v>39</v>
      </c>
      <c r="E190" s="9" t="s">
        <v>38</v>
      </c>
      <c r="F190" s="9">
        <v>2021</v>
      </c>
      <c r="G190" s="9">
        <v>9</v>
      </c>
      <c r="H190" s="9"/>
      <c r="BF190" s="33">
        <v>74.397440000000003</v>
      </c>
      <c r="BG190" s="33">
        <v>73.10915</v>
      </c>
      <c r="BH190" s="33">
        <v>71.68526</v>
      </c>
      <c r="BI190" s="33">
        <v>70.405649999999994</v>
      </c>
      <c r="BJ190" s="33">
        <v>69.481909999999999</v>
      </c>
      <c r="BK190" s="33">
        <v>68.632059999999996</v>
      </c>
      <c r="BL190" s="33">
        <v>67.966880000000003</v>
      </c>
      <c r="BM190" s="33">
        <v>68.913399999999996</v>
      </c>
      <c r="BN190" s="33">
        <v>74.007310000000004</v>
      </c>
      <c r="BO190" s="33">
        <v>79.345200000000006</v>
      </c>
      <c r="BP190" s="33">
        <v>84.457269999999994</v>
      </c>
      <c r="BQ190" s="33">
        <v>88.514600000000002</v>
      </c>
      <c r="BR190" s="33">
        <v>91.847059999999999</v>
      </c>
      <c r="BS190" s="33">
        <v>94.142949999999999</v>
      </c>
      <c r="BT190" s="33">
        <v>96.088440000000006</v>
      </c>
      <c r="BU190" s="33">
        <v>96.866720000000001</v>
      </c>
      <c r="BV190" s="33">
        <v>96.516689999999997</v>
      </c>
      <c r="BW190" s="33">
        <v>94.924719999999994</v>
      </c>
      <c r="BX190" s="33">
        <v>91.595519999999993</v>
      </c>
      <c r="BY190" s="33">
        <v>86.920659999999998</v>
      </c>
      <c r="BZ190" s="33">
        <v>83.236180000000004</v>
      </c>
      <c r="CA190" s="33">
        <v>80.633150000000001</v>
      </c>
      <c r="CB190" s="33">
        <v>78.320750000000004</v>
      </c>
      <c r="CC190" s="33">
        <v>76.553110000000004</v>
      </c>
      <c r="DC190" s="9">
        <v>684.4076</v>
      </c>
      <c r="DD190" s="9">
        <v>0</v>
      </c>
    </row>
    <row r="191" spans="1:108" x14ac:dyDescent="0.25">
      <c r="A191" s="9" t="s">
        <v>42</v>
      </c>
      <c r="B191" s="9" t="s">
        <v>29</v>
      </c>
      <c r="C191" s="9" t="s">
        <v>15</v>
      </c>
      <c r="D191" s="9" t="s">
        <v>39</v>
      </c>
      <c r="E191" s="9" t="s">
        <v>38</v>
      </c>
      <c r="F191" s="9">
        <v>2021</v>
      </c>
      <c r="G191" s="9">
        <v>10</v>
      </c>
      <c r="H191" s="9"/>
      <c r="BF191" s="33">
        <v>70.322069999999997</v>
      </c>
      <c r="BG191" s="33">
        <v>68.751620000000003</v>
      </c>
      <c r="BH191" s="33">
        <v>67.504760000000005</v>
      </c>
      <c r="BI191" s="33">
        <v>66.33314</v>
      </c>
      <c r="BJ191" s="33">
        <v>65.216650000000001</v>
      </c>
      <c r="BK191" s="33">
        <v>64.288390000000007</v>
      </c>
      <c r="BL191" s="33">
        <v>63.631639999999997</v>
      </c>
      <c r="BM191" s="33">
        <v>64.1267</v>
      </c>
      <c r="BN191" s="33">
        <v>69.128320000000002</v>
      </c>
      <c r="BO191" s="33">
        <v>75.196600000000004</v>
      </c>
      <c r="BP191" s="33">
        <v>81.196330000000003</v>
      </c>
      <c r="BQ191" s="33">
        <v>85.930750000000003</v>
      </c>
      <c r="BR191" s="33">
        <v>89.504769999999994</v>
      </c>
      <c r="BS191" s="33">
        <v>91.874930000000006</v>
      </c>
      <c r="BT191" s="33">
        <v>93.263859999999994</v>
      </c>
      <c r="BU191" s="33">
        <v>93.997810000000001</v>
      </c>
      <c r="BV191" s="33">
        <v>93.541569999999993</v>
      </c>
      <c r="BW191" s="33">
        <v>91.969840000000005</v>
      </c>
      <c r="BX191" s="33">
        <v>87.479349999999997</v>
      </c>
      <c r="BY191" s="33">
        <v>82.54374</v>
      </c>
      <c r="BZ191" s="33">
        <v>78.980199999999996</v>
      </c>
      <c r="CA191" s="33">
        <v>76.342029999999994</v>
      </c>
      <c r="CB191" s="33">
        <v>73.737889999999993</v>
      </c>
      <c r="CC191" s="33">
        <v>71.491169999999997</v>
      </c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9">
        <v>684.4076</v>
      </c>
      <c r="DD191" s="9">
        <v>0</v>
      </c>
    </row>
    <row r="192" spans="1:108" x14ac:dyDescent="0.25">
      <c r="A192" s="9" t="s">
        <v>42</v>
      </c>
      <c r="B192" s="9" t="s">
        <v>29</v>
      </c>
      <c r="C192" s="9" t="s">
        <v>15</v>
      </c>
      <c r="D192" s="9" t="s">
        <v>39</v>
      </c>
      <c r="E192" s="9" t="s">
        <v>38</v>
      </c>
      <c r="F192" s="9">
        <v>2022</v>
      </c>
      <c r="G192" s="9">
        <v>5</v>
      </c>
      <c r="H192" s="9"/>
      <c r="BF192" s="33">
        <v>75.987960000000001</v>
      </c>
      <c r="BG192" s="33">
        <v>74.262699999999995</v>
      </c>
      <c r="BH192" s="33">
        <v>72.708470000000005</v>
      </c>
      <c r="BI192" s="33">
        <v>71.329130000000006</v>
      </c>
      <c r="BJ192" s="33">
        <v>70.16095</v>
      </c>
      <c r="BK192" s="33">
        <v>69.190510000000003</v>
      </c>
      <c r="BL192" s="33">
        <v>69.808660000000003</v>
      </c>
      <c r="BM192" s="33">
        <v>73.766279999999995</v>
      </c>
      <c r="BN192" s="33">
        <v>79.010900000000007</v>
      </c>
      <c r="BO192" s="33">
        <v>83.651669999999996</v>
      </c>
      <c r="BP192" s="33">
        <v>87.428730000000002</v>
      </c>
      <c r="BQ192" s="33">
        <v>90.821700000000007</v>
      </c>
      <c r="BR192" s="33">
        <v>93.646270000000001</v>
      </c>
      <c r="BS192" s="33">
        <v>95.450490000000002</v>
      </c>
      <c r="BT192" s="33">
        <v>96.401359999999997</v>
      </c>
      <c r="BU192" s="33">
        <v>96.421289999999999</v>
      </c>
      <c r="BV192" s="33">
        <v>95.799180000000007</v>
      </c>
      <c r="BW192" s="33">
        <v>94.190830000000005</v>
      </c>
      <c r="BX192" s="33">
        <v>91.971670000000003</v>
      </c>
      <c r="BY192" s="33">
        <v>88.901889999999995</v>
      </c>
      <c r="BZ192" s="33">
        <v>85.241150000000005</v>
      </c>
      <c r="CA192" s="33">
        <v>82.537899999999993</v>
      </c>
      <c r="CB192" s="33">
        <v>79.802180000000007</v>
      </c>
      <c r="CC192" s="33">
        <v>77.246889999999993</v>
      </c>
      <c r="DC192" s="9">
        <v>684.4076</v>
      </c>
      <c r="DD192" s="9">
        <v>0</v>
      </c>
    </row>
    <row r="193" spans="1:108" x14ac:dyDescent="0.25">
      <c r="A193" s="9" t="s">
        <v>42</v>
      </c>
      <c r="B193" s="9" t="s">
        <v>29</v>
      </c>
      <c r="C193" s="9" t="s">
        <v>15</v>
      </c>
      <c r="D193" s="9" t="s">
        <v>39</v>
      </c>
      <c r="E193" s="9" t="s">
        <v>38</v>
      </c>
      <c r="F193" s="9">
        <v>2022</v>
      </c>
      <c r="G193" s="9">
        <v>6</v>
      </c>
      <c r="H193" s="9"/>
      <c r="BF193" s="33">
        <v>77.258840000000006</v>
      </c>
      <c r="BG193" s="33">
        <v>75.615099999999998</v>
      </c>
      <c r="BH193" s="33">
        <v>74.185590000000005</v>
      </c>
      <c r="BI193" s="33">
        <v>72.730779999999996</v>
      </c>
      <c r="BJ193" s="33">
        <v>71.414100000000005</v>
      </c>
      <c r="BK193" s="33">
        <v>70.389920000000004</v>
      </c>
      <c r="BL193" s="33">
        <v>71.248490000000004</v>
      </c>
      <c r="BM193" s="33">
        <v>75.462590000000006</v>
      </c>
      <c r="BN193" s="33">
        <v>80.198629999999994</v>
      </c>
      <c r="BO193" s="33">
        <v>85.221050000000005</v>
      </c>
      <c r="BP193" s="33">
        <v>89.136150000000001</v>
      </c>
      <c r="BQ193" s="33">
        <v>92.531220000000005</v>
      </c>
      <c r="BR193" s="33">
        <v>95.214910000000003</v>
      </c>
      <c r="BS193" s="33">
        <v>97.067570000000003</v>
      </c>
      <c r="BT193" s="33">
        <v>98.811099999999996</v>
      </c>
      <c r="BU193" s="33">
        <v>99.937100000000001</v>
      </c>
      <c r="BV193" s="33">
        <v>100.30370000000001</v>
      </c>
      <c r="BW193" s="33">
        <v>99.850080000000005</v>
      </c>
      <c r="BX193" s="33">
        <v>98.289370000000005</v>
      </c>
      <c r="BY193" s="33">
        <v>95.52346</v>
      </c>
      <c r="BZ193" s="33">
        <v>91.252139999999997</v>
      </c>
      <c r="CA193" s="33">
        <v>87.583770000000001</v>
      </c>
      <c r="CB193" s="33">
        <v>84.954899999999995</v>
      </c>
      <c r="CC193" s="33">
        <v>82.486000000000004</v>
      </c>
      <c r="CY193" s="34"/>
      <c r="DC193" s="9">
        <v>684.4076</v>
      </c>
      <c r="DD193" s="9">
        <v>0</v>
      </c>
    </row>
    <row r="194" spans="1:108" x14ac:dyDescent="0.25">
      <c r="A194" s="9" t="s">
        <v>42</v>
      </c>
      <c r="B194" s="9" t="s">
        <v>29</v>
      </c>
      <c r="C194" s="9" t="s">
        <v>15</v>
      </c>
      <c r="D194" s="9" t="s">
        <v>39</v>
      </c>
      <c r="E194" s="9" t="s">
        <v>38</v>
      </c>
      <c r="F194" s="9">
        <v>2022</v>
      </c>
      <c r="G194" s="9">
        <v>7</v>
      </c>
      <c r="H194" s="9"/>
      <c r="BF194" s="33">
        <v>80.298590000000004</v>
      </c>
      <c r="BG194" s="33">
        <v>78.956450000000004</v>
      </c>
      <c r="BH194" s="33">
        <v>77.688490000000002</v>
      </c>
      <c r="BI194" s="33">
        <v>76.529790000000006</v>
      </c>
      <c r="BJ194" s="33">
        <v>75.529309999999995</v>
      </c>
      <c r="BK194" s="33">
        <v>74.552180000000007</v>
      </c>
      <c r="BL194" s="33">
        <v>74.509330000000006</v>
      </c>
      <c r="BM194" s="33">
        <v>77.048850000000002</v>
      </c>
      <c r="BN194" s="33">
        <v>81.056319999999999</v>
      </c>
      <c r="BO194" s="33">
        <v>85.466130000000007</v>
      </c>
      <c r="BP194" s="33">
        <v>89.738460000000003</v>
      </c>
      <c r="BQ194" s="33">
        <v>93.701660000000004</v>
      </c>
      <c r="BR194" s="33">
        <v>96.833979999999997</v>
      </c>
      <c r="BS194" s="33">
        <v>98.897769999999994</v>
      </c>
      <c r="BT194" s="33">
        <v>99.705449999999999</v>
      </c>
      <c r="BU194" s="33">
        <v>100.13030000000001</v>
      </c>
      <c r="BV194" s="33">
        <v>100.4736</v>
      </c>
      <c r="BW194" s="33">
        <v>99.360470000000007</v>
      </c>
      <c r="BX194" s="33">
        <v>97.359200000000001</v>
      </c>
      <c r="BY194" s="33">
        <v>94.47663</v>
      </c>
      <c r="BZ194" s="33">
        <v>90.566980000000001</v>
      </c>
      <c r="CA194" s="33">
        <v>87.555019999999999</v>
      </c>
      <c r="CB194" s="33">
        <v>84.985470000000007</v>
      </c>
      <c r="CC194" s="33">
        <v>83.032979999999995</v>
      </c>
      <c r="DC194" s="9">
        <v>684.4076</v>
      </c>
      <c r="DD194" s="9">
        <v>0</v>
      </c>
    </row>
    <row r="195" spans="1:108" x14ac:dyDescent="0.25">
      <c r="A195" s="9" t="s">
        <v>42</v>
      </c>
      <c r="B195" s="9" t="s">
        <v>29</v>
      </c>
      <c r="C195" s="9" t="s">
        <v>15</v>
      </c>
      <c r="D195" s="9" t="s">
        <v>39</v>
      </c>
      <c r="E195" s="9" t="s">
        <v>38</v>
      </c>
      <c r="F195" s="9">
        <v>2022</v>
      </c>
      <c r="G195" s="9">
        <v>8</v>
      </c>
      <c r="H195" s="9"/>
      <c r="BF195" s="33">
        <v>78.895589999999999</v>
      </c>
      <c r="BG195" s="33">
        <v>77.521370000000005</v>
      </c>
      <c r="BH195" s="33">
        <v>76.344309999999993</v>
      </c>
      <c r="BI195" s="33">
        <v>75.076509999999999</v>
      </c>
      <c r="BJ195" s="33">
        <v>73.719430000000003</v>
      </c>
      <c r="BK195" s="33">
        <v>72.860489999999999</v>
      </c>
      <c r="BL195" s="33">
        <v>72.198350000000005</v>
      </c>
      <c r="BM195" s="33">
        <v>74.109719999999996</v>
      </c>
      <c r="BN195" s="33">
        <v>79.007940000000005</v>
      </c>
      <c r="BO195" s="33">
        <v>83.851669999999999</v>
      </c>
      <c r="BP195" s="33">
        <v>88.178709999999995</v>
      </c>
      <c r="BQ195" s="33">
        <v>91.831699999999998</v>
      </c>
      <c r="BR195" s="33">
        <v>94.911789999999996</v>
      </c>
      <c r="BS195" s="33">
        <v>97.410219999999995</v>
      </c>
      <c r="BT195" s="33">
        <v>99.213819999999998</v>
      </c>
      <c r="BU195" s="33">
        <v>99.747349999999997</v>
      </c>
      <c r="BV195" s="33">
        <v>99.690960000000004</v>
      </c>
      <c r="BW195" s="33">
        <v>98.379630000000006</v>
      </c>
      <c r="BX195" s="33">
        <v>95.823800000000006</v>
      </c>
      <c r="BY195" s="33">
        <v>92.138040000000004</v>
      </c>
      <c r="BZ195" s="33">
        <v>87.848960000000005</v>
      </c>
      <c r="CA195" s="33">
        <v>84.835149999999999</v>
      </c>
      <c r="CB195" s="33">
        <v>82.750860000000003</v>
      </c>
      <c r="CC195" s="33">
        <v>80.935199999999995</v>
      </c>
      <c r="DC195" s="9">
        <v>684.4076</v>
      </c>
      <c r="DD195" s="9">
        <v>0</v>
      </c>
    </row>
    <row r="196" spans="1:108" x14ac:dyDescent="0.25">
      <c r="A196" s="9" t="s">
        <v>42</v>
      </c>
      <c r="B196" s="9" t="s">
        <v>29</v>
      </c>
      <c r="C196" s="9" t="s">
        <v>15</v>
      </c>
      <c r="D196" s="9" t="s">
        <v>39</v>
      </c>
      <c r="E196" s="9" t="s">
        <v>38</v>
      </c>
      <c r="F196" s="9">
        <v>2022</v>
      </c>
      <c r="G196" s="9">
        <v>9</v>
      </c>
      <c r="H196" s="9"/>
      <c r="BF196" s="33">
        <v>74.397440000000003</v>
      </c>
      <c r="BG196" s="33">
        <v>73.10915</v>
      </c>
      <c r="BH196" s="33">
        <v>71.68526</v>
      </c>
      <c r="BI196" s="33">
        <v>70.405649999999994</v>
      </c>
      <c r="BJ196" s="33">
        <v>69.481909999999999</v>
      </c>
      <c r="BK196" s="33">
        <v>68.632059999999996</v>
      </c>
      <c r="BL196" s="33">
        <v>67.966880000000003</v>
      </c>
      <c r="BM196" s="33">
        <v>68.913399999999996</v>
      </c>
      <c r="BN196" s="33">
        <v>74.007310000000004</v>
      </c>
      <c r="BO196" s="33">
        <v>79.345200000000006</v>
      </c>
      <c r="BP196" s="33">
        <v>84.457269999999994</v>
      </c>
      <c r="BQ196" s="33">
        <v>88.514600000000002</v>
      </c>
      <c r="BR196" s="33">
        <v>91.847059999999999</v>
      </c>
      <c r="BS196" s="33">
        <v>94.142949999999999</v>
      </c>
      <c r="BT196" s="33">
        <v>96.088440000000006</v>
      </c>
      <c r="BU196" s="33">
        <v>96.866720000000001</v>
      </c>
      <c r="BV196" s="33">
        <v>96.516689999999997</v>
      </c>
      <c r="BW196" s="33">
        <v>94.924719999999994</v>
      </c>
      <c r="BX196" s="33">
        <v>91.595519999999993</v>
      </c>
      <c r="BY196" s="33">
        <v>86.920659999999998</v>
      </c>
      <c r="BZ196" s="33">
        <v>83.236180000000004</v>
      </c>
      <c r="CA196" s="33">
        <v>80.633150000000001</v>
      </c>
      <c r="CB196" s="33">
        <v>78.320750000000004</v>
      </c>
      <c r="CC196" s="33">
        <v>76.553110000000004</v>
      </c>
      <c r="DC196" s="9">
        <v>684.4076</v>
      </c>
      <c r="DD196" s="9">
        <v>0</v>
      </c>
    </row>
    <row r="197" spans="1:108" x14ac:dyDescent="0.25">
      <c r="A197" s="9" t="s">
        <v>42</v>
      </c>
      <c r="B197" s="9" t="s">
        <v>29</v>
      </c>
      <c r="C197" s="9" t="s">
        <v>15</v>
      </c>
      <c r="D197" s="9" t="s">
        <v>39</v>
      </c>
      <c r="E197" s="9" t="s">
        <v>38</v>
      </c>
      <c r="F197" s="9">
        <v>2022</v>
      </c>
      <c r="G197" s="9">
        <v>10</v>
      </c>
      <c r="H197" s="9"/>
      <c r="BF197" s="33">
        <v>70.322069999999997</v>
      </c>
      <c r="BG197" s="33">
        <v>68.751620000000003</v>
      </c>
      <c r="BH197" s="33">
        <v>67.504760000000005</v>
      </c>
      <c r="BI197" s="33">
        <v>66.33314</v>
      </c>
      <c r="BJ197" s="33">
        <v>65.216650000000001</v>
      </c>
      <c r="BK197" s="33">
        <v>64.288390000000007</v>
      </c>
      <c r="BL197" s="33">
        <v>63.631639999999997</v>
      </c>
      <c r="BM197" s="33">
        <v>64.1267</v>
      </c>
      <c r="BN197" s="33">
        <v>69.128320000000002</v>
      </c>
      <c r="BO197" s="33">
        <v>75.196600000000004</v>
      </c>
      <c r="BP197" s="33">
        <v>81.196330000000003</v>
      </c>
      <c r="BQ197" s="33">
        <v>85.930750000000003</v>
      </c>
      <c r="BR197" s="33">
        <v>89.504769999999994</v>
      </c>
      <c r="BS197" s="33">
        <v>91.874930000000006</v>
      </c>
      <c r="BT197" s="33">
        <v>93.263859999999994</v>
      </c>
      <c r="BU197" s="33">
        <v>93.997810000000001</v>
      </c>
      <c r="BV197" s="33">
        <v>93.541569999999993</v>
      </c>
      <c r="BW197" s="33">
        <v>91.969840000000005</v>
      </c>
      <c r="BX197" s="33">
        <v>87.479349999999997</v>
      </c>
      <c r="BY197" s="33">
        <v>82.54374</v>
      </c>
      <c r="BZ197" s="33">
        <v>78.980199999999996</v>
      </c>
      <c r="CA197" s="33">
        <v>76.342029999999994</v>
      </c>
      <c r="CB197" s="33">
        <v>73.737889999999993</v>
      </c>
      <c r="CC197" s="33">
        <v>71.491169999999997</v>
      </c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9">
        <v>684.4076</v>
      </c>
      <c r="DD197" s="9">
        <v>0</v>
      </c>
    </row>
    <row r="198" spans="1:108" x14ac:dyDescent="0.25">
      <c r="A198" s="9" t="s">
        <v>42</v>
      </c>
      <c r="B198" s="9" t="s">
        <v>29</v>
      </c>
      <c r="C198" s="9" t="s">
        <v>15</v>
      </c>
      <c r="D198" s="9" t="s">
        <v>39</v>
      </c>
      <c r="E198" s="9" t="s">
        <v>38</v>
      </c>
      <c r="F198" s="9">
        <v>2023</v>
      </c>
      <c r="G198" s="9">
        <v>5</v>
      </c>
      <c r="H198" s="9"/>
      <c r="BF198" s="33">
        <v>75.987960000000001</v>
      </c>
      <c r="BG198" s="33">
        <v>74.262699999999995</v>
      </c>
      <c r="BH198" s="33">
        <v>72.708470000000005</v>
      </c>
      <c r="BI198" s="33">
        <v>71.329130000000006</v>
      </c>
      <c r="BJ198" s="33">
        <v>70.16095</v>
      </c>
      <c r="BK198" s="33">
        <v>69.190510000000003</v>
      </c>
      <c r="BL198" s="33">
        <v>69.808660000000003</v>
      </c>
      <c r="BM198" s="33">
        <v>73.766279999999995</v>
      </c>
      <c r="BN198" s="33">
        <v>79.010900000000007</v>
      </c>
      <c r="BO198" s="33">
        <v>83.651669999999996</v>
      </c>
      <c r="BP198" s="33">
        <v>87.428730000000002</v>
      </c>
      <c r="BQ198" s="33">
        <v>90.821700000000007</v>
      </c>
      <c r="BR198" s="33">
        <v>93.646270000000001</v>
      </c>
      <c r="BS198" s="33">
        <v>95.450490000000002</v>
      </c>
      <c r="BT198" s="33">
        <v>96.401359999999997</v>
      </c>
      <c r="BU198" s="33">
        <v>96.421289999999999</v>
      </c>
      <c r="BV198" s="33">
        <v>95.799180000000007</v>
      </c>
      <c r="BW198" s="33">
        <v>94.190830000000005</v>
      </c>
      <c r="BX198" s="33">
        <v>91.971670000000003</v>
      </c>
      <c r="BY198" s="33">
        <v>88.901889999999995</v>
      </c>
      <c r="BZ198" s="33">
        <v>85.241150000000005</v>
      </c>
      <c r="CA198" s="33">
        <v>82.537899999999993</v>
      </c>
      <c r="CB198" s="33">
        <v>79.802180000000007</v>
      </c>
      <c r="CC198" s="33">
        <v>77.246889999999993</v>
      </c>
      <c r="DC198" s="9">
        <v>684.4076</v>
      </c>
      <c r="DD198" s="9">
        <v>0</v>
      </c>
    </row>
    <row r="199" spans="1:108" x14ac:dyDescent="0.25">
      <c r="A199" s="9" t="s">
        <v>42</v>
      </c>
      <c r="B199" s="9" t="s">
        <v>29</v>
      </c>
      <c r="C199" s="9" t="s">
        <v>15</v>
      </c>
      <c r="D199" s="9" t="s">
        <v>39</v>
      </c>
      <c r="E199" s="9" t="s">
        <v>38</v>
      </c>
      <c r="F199" s="9">
        <v>2023</v>
      </c>
      <c r="G199" s="9">
        <v>6</v>
      </c>
      <c r="H199" s="9"/>
      <c r="BF199" s="33">
        <v>77.258840000000006</v>
      </c>
      <c r="BG199" s="33">
        <v>75.615099999999998</v>
      </c>
      <c r="BH199" s="33">
        <v>74.185590000000005</v>
      </c>
      <c r="BI199" s="33">
        <v>72.730779999999996</v>
      </c>
      <c r="BJ199" s="33">
        <v>71.414100000000005</v>
      </c>
      <c r="BK199" s="33">
        <v>70.389920000000004</v>
      </c>
      <c r="BL199" s="33">
        <v>71.248490000000004</v>
      </c>
      <c r="BM199" s="33">
        <v>75.462590000000006</v>
      </c>
      <c r="BN199" s="33">
        <v>80.198629999999994</v>
      </c>
      <c r="BO199" s="33">
        <v>85.221050000000005</v>
      </c>
      <c r="BP199" s="33">
        <v>89.136150000000001</v>
      </c>
      <c r="BQ199" s="33">
        <v>92.531220000000005</v>
      </c>
      <c r="BR199" s="33">
        <v>95.214910000000003</v>
      </c>
      <c r="BS199" s="33">
        <v>97.067570000000003</v>
      </c>
      <c r="BT199" s="33">
        <v>98.811099999999996</v>
      </c>
      <c r="BU199" s="33">
        <v>99.937100000000001</v>
      </c>
      <c r="BV199" s="33">
        <v>100.30370000000001</v>
      </c>
      <c r="BW199" s="33">
        <v>99.850080000000005</v>
      </c>
      <c r="BX199" s="33">
        <v>98.289370000000005</v>
      </c>
      <c r="BY199" s="33">
        <v>95.52346</v>
      </c>
      <c r="BZ199" s="33">
        <v>91.252139999999997</v>
      </c>
      <c r="CA199" s="33">
        <v>87.583770000000001</v>
      </c>
      <c r="CB199" s="33">
        <v>84.954899999999995</v>
      </c>
      <c r="CC199" s="33">
        <v>82.486000000000004</v>
      </c>
      <c r="CY199" s="34"/>
      <c r="DC199" s="9">
        <v>684.4076</v>
      </c>
      <c r="DD199" s="9">
        <v>0</v>
      </c>
    </row>
    <row r="200" spans="1:108" x14ac:dyDescent="0.25">
      <c r="A200" s="9" t="s">
        <v>42</v>
      </c>
      <c r="B200" s="9" t="s">
        <v>29</v>
      </c>
      <c r="C200" s="9" t="s">
        <v>15</v>
      </c>
      <c r="D200" s="9" t="s">
        <v>39</v>
      </c>
      <c r="E200" s="9" t="s">
        <v>38</v>
      </c>
      <c r="F200" s="9">
        <v>2023</v>
      </c>
      <c r="G200" s="9">
        <v>7</v>
      </c>
      <c r="H200" s="9"/>
      <c r="BF200" s="33">
        <v>80.298590000000004</v>
      </c>
      <c r="BG200" s="33">
        <v>78.956450000000004</v>
      </c>
      <c r="BH200" s="33">
        <v>77.688490000000002</v>
      </c>
      <c r="BI200" s="33">
        <v>76.529790000000006</v>
      </c>
      <c r="BJ200" s="33">
        <v>75.529309999999995</v>
      </c>
      <c r="BK200" s="33">
        <v>74.552180000000007</v>
      </c>
      <c r="BL200" s="33">
        <v>74.509330000000006</v>
      </c>
      <c r="BM200" s="33">
        <v>77.048850000000002</v>
      </c>
      <c r="BN200" s="33">
        <v>81.056319999999999</v>
      </c>
      <c r="BO200" s="33">
        <v>85.466130000000007</v>
      </c>
      <c r="BP200" s="33">
        <v>89.738460000000003</v>
      </c>
      <c r="BQ200" s="33">
        <v>93.701660000000004</v>
      </c>
      <c r="BR200" s="33">
        <v>96.833979999999997</v>
      </c>
      <c r="BS200" s="33">
        <v>98.897769999999994</v>
      </c>
      <c r="BT200" s="33">
        <v>99.705449999999999</v>
      </c>
      <c r="BU200" s="33">
        <v>100.13030000000001</v>
      </c>
      <c r="BV200" s="33">
        <v>100.4736</v>
      </c>
      <c r="BW200" s="33">
        <v>99.360470000000007</v>
      </c>
      <c r="BX200" s="33">
        <v>97.359200000000001</v>
      </c>
      <c r="BY200" s="33">
        <v>94.47663</v>
      </c>
      <c r="BZ200" s="33">
        <v>90.566980000000001</v>
      </c>
      <c r="CA200" s="33">
        <v>87.555019999999999</v>
      </c>
      <c r="CB200" s="33">
        <v>84.985470000000007</v>
      </c>
      <c r="CC200" s="33">
        <v>83.032979999999995</v>
      </c>
      <c r="DC200" s="9">
        <v>684.4076</v>
      </c>
      <c r="DD200" s="9">
        <v>0</v>
      </c>
    </row>
    <row r="201" spans="1:108" x14ac:dyDescent="0.25">
      <c r="A201" s="9" t="s">
        <v>42</v>
      </c>
      <c r="B201" s="9" t="s">
        <v>29</v>
      </c>
      <c r="C201" s="9" t="s">
        <v>15</v>
      </c>
      <c r="D201" s="9" t="s">
        <v>39</v>
      </c>
      <c r="E201" s="9" t="s">
        <v>38</v>
      </c>
      <c r="F201" s="9">
        <v>2023</v>
      </c>
      <c r="G201" s="9">
        <v>8</v>
      </c>
      <c r="H201" s="9"/>
      <c r="BF201" s="33">
        <v>78.895589999999999</v>
      </c>
      <c r="BG201" s="33">
        <v>77.521370000000005</v>
      </c>
      <c r="BH201" s="33">
        <v>76.344309999999993</v>
      </c>
      <c r="BI201" s="33">
        <v>75.076509999999999</v>
      </c>
      <c r="BJ201" s="33">
        <v>73.719430000000003</v>
      </c>
      <c r="BK201" s="33">
        <v>72.860489999999999</v>
      </c>
      <c r="BL201" s="33">
        <v>72.198350000000005</v>
      </c>
      <c r="BM201" s="33">
        <v>74.109719999999996</v>
      </c>
      <c r="BN201" s="33">
        <v>79.007940000000005</v>
      </c>
      <c r="BO201" s="33">
        <v>83.851669999999999</v>
      </c>
      <c r="BP201" s="33">
        <v>88.178709999999995</v>
      </c>
      <c r="BQ201" s="33">
        <v>91.831699999999998</v>
      </c>
      <c r="BR201" s="33">
        <v>94.911789999999996</v>
      </c>
      <c r="BS201" s="33">
        <v>97.410219999999995</v>
      </c>
      <c r="BT201" s="33">
        <v>99.213819999999998</v>
      </c>
      <c r="BU201" s="33">
        <v>99.747349999999997</v>
      </c>
      <c r="BV201" s="33">
        <v>99.690960000000004</v>
      </c>
      <c r="BW201" s="33">
        <v>98.379630000000006</v>
      </c>
      <c r="BX201" s="33">
        <v>95.823800000000006</v>
      </c>
      <c r="BY201" s="33">
        <v>92.138040000000004</v>
      </c>
      <c r="BZ201" s="33">
        <v>87.848960000000005</v>
      </c>
      <c r="CA201" s="33">
        <v>84.835149999999999</v>
      </c>
      <c r="CB201" s="33">
        <v>82.750860000000003</v>
      </c>
      <c r="CC201" s="33">
        <v>80.935199999999995</v>
      </c>
      <c r="DC201" s="9">
        <v>684.4076</v>
      </c>
      <c r="DD201" s="9">
        <v>0</v>
      </c>
    </row>
    <row r="202" spans="1:108" x14ac:dyDescent="0.25">
      <c r="A202" s="9" t="s">
        <v>42</v>
      </c>
      <c r="B202" s="9" t="s">
        <v>29</v>
      </c>
      <c r="C202" s="9" t="s">
        <v>15</v>
      </c>
      <c r="D202" s="9" t="s">
        <v>39</v>
      </c>
      <c r="E202" s="9" t="s">
        <v>38</v>
      </c>
      <c r="F202" s="9">
        <v>2023</v>
      </c>
      <c r="G202" s="9">
        <v>9</v>
      </c>
      <c r="H202" s="9"/>
      <c r="BF202" s="33">
        <v>74.397440000000003</v>
      </c>
      <c r="BG202" s="33">
        <v>73.10915</v>
      </c>
      <c r="BH202" s="33">
        <v>71.68526</v>
      </c>
      <c r="BI202" s="33">
        <v>70.405649999999994</v>
      </c>
      <c r="BJ202" s="33">
        <v>69.481909999999999</v>
      </c>
      <c r="BK202" s="33">
        <v>68.632059999999996</v>
      </c>
      <c r="BL202" s="33">
        <v>67.966880000000003</v>
      </c>
      <c r="BM202" s="33">
        <v>68.913399999999996</v>
      </c>
      <c r="BN202" s="33">
        <v>74.007310000000004</v>
      </c>
      <c r="BO202" s="33">
        <v>79.345200000000006</v>
      </c>
      <c r="BP202" s="33">
        <v>84.457269999999994</v>
      </c>
      <c r="BQ202" s="33">
        <v>88.514600000000002</v>
      </c>
      <c r="BR202" s="33">
        <v>91.847059999999999</v>
      </c>
      <c r="BS202" s="33">
        <v>94.142949999999999</v>
      </c>
      <c r="BT202" s="33">
        <v>96.088440000000006</v>
      </c>
      <c r="BU202" s="33">
        <v>96.866720000000001</v>
      </c>
      <c r="BV202" s="33">
        <v>96.516689999999997</v>
      </c>
      <c r="BW202" s="33">
        <v>94.924719999999994</v>
      </c>
      <c r="BX202" s="33">
        <v>91.595519999999993</v>
      </c>
      <c r="BY202" s="33">
        <v>86.920659999999998</v>
      </c>
      <c r="BZ202" s="33">
        <v>83.236180000000004</v>
      </c>
      <c r="CA202" s="33">
        <v>80.633150000000001</v>
      </c>
      <c r="CB202" s="33">
        <v>78.320750000000004</v>
      </c>
      <c r="CC202" s="33">
        <v>76.553110000000004</v>
      </c>
      <c r="DC202" s="9">
        <v>684.4076</v>
      </c>
      <c r="DD202" s="9">
        <v>0</v>
      </c>
    </row>
    <row r="203" spans="1:108" x14ac:dyDescent="0.25">
      <c r="A203" s="9" t="s">
        <v>42</v>
      </c>
      <c r="B203" s="9" t="s">
        <v>29</v>
      </c>
      <c r="C203" s="9" t="s">
        <v>15</v>
      </c>
      <c r="D203" s="9" t="s">
        <v>39</v>
      </c>
      <c r="E203" s="9" t="s">
        <v>38</v>
      </c>
      <c r="F203" s="9">
        <v>2023</v>
      </c>
      <c r="G203" s="9">
        <v>10</v>
      </c>
      <c r="H203" s="9"/>
      <c r="BF203" s="33">
        <v>70.322069999999997</v>
      </c>
      <c r="BG203" s="33">
        <v>68.751620000000003</v>
      </c>
      <c r="BH203" s="33">
        <v>67.504760000000005</v>
      </c>
      <c r="BI203" s="33">
        <v>66.33314</v>
      </c>
      <c r="BJ203" s="33">
        <v>65.216650000000001</v>
      </c>
      <c r="BK203" s="33">
        <v>64.288390000000007</v>
      </c>
      <c r="BL203" s="33">
        <v>63.631639999999997</v>
      </c>
      <c r="BM203" s="33">
        <v>64.1267</v>
      </c>
      <c r="BN203" s="33">
        <v>69.128320000000002</v>
      </c>
      <c r="BO203" s="33">
        <v>75.196600000000004</v>
      </c>
      <c r="BP203" s="33">
        <v>81.196330000000003</v>
      </c>
      <c r="BQ203" s="33">
        <v>85.930750000000003</v>
      </c>
      <c r="BR203" s="33">
        <v>89.504769999999994</v>
      </c>
      <c r="BS203" s="33">
        <v>91.874930000000006</v>
      </c>
      <c r="BT203" s="33">
        <v>93.263859999999994</v>
      </c>
      <c r="BU203" s="33">
        <v>93.997810000000001</v>
      </c>
      <c r="BV203" s="33">
        <v>93.541569999999993</v>
      </c>
      <c r="BW203" s="33">
        <v>91.969840000000005</v>
      </c>
      <c r="BX203" s="33">
        <v>87.479349999999997</v>
      </c>
      <c r="BY203" s="33">
        <v>82.54374</v>
      </c>
      <c r="BZ203" s="33">
        <v>78.980199999999996</v>
      </c>
      <c r="CA203" s="33">
        <v>76.342029999999994</v>
      </c>
      <c r="CB203" s="33">
        <v>73.737889999999993</v>
      </c>
      <c r="CC203" s="33">
        <v>71.491169999999997</v>
      </c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9">
        <v>684.4076</v>
      </c>
      <c r="DD203" s="9">
        <v>0</v>
      </c>
    </row>
    <row r="204" spans="1:108" x14ac:dyDescent="0.25">
      <c r="A204" s="9" t="s">
        <v>42</v>
      </c>
      <c r="B204" s="9" t="s">
        <v>29</v>
      </c>
      <c r="C204" s="9" t="s">
        <v>15</v>
      </c>
      <c r="D204" s="9" t="s">
        <v>39</v>
      </c>
      <c r="E204" s="9" t="s">
        <v>38</v>
      </c>
      <c r="F204" s="9">
        <v>2024</v>
      </c>
      <c r="G204" s="9">
        <v>5</v>
      </c>
      <c r="H204" s="9"/>
      <c r="BF204" s="33">
        <v>75.987960000000001</v>
      </c>
      <c r="BG204" s="33">
        <v>74.262699999999995</v>
      </c>
      <c r="BH204" s="33">
        <v>72.708470000000005</v>
      </c>
      <c r="BI204" s="33">
        <v>71.329130000000006</v>
      </c>
      <c r="BJ204" s="33">
        <v>70.16095</v>
      </c>
      <c r="BK204" s="33">
        <v>69.190510000000003</v>
      </c>
      <c r="BL204" s="33">
        <v>69.808660000000003</v>
      </c>
      <c r="BM204" s="33">
        <v>73.766279999999995</v>
      </c>
      <c r="BN204" s="33">
        <v>79.010900000000007</v>
      </c>
      <c r="BO204" s="33">
        <v>83.651669999999996</v>
      </c>
      <c r="BP204" s="33">
        <v>87.428730000000002</v>
      </c>
      <c r="BQ204" s="33">
        <v>90.821700000000007</v>
      </c>
      <c r="BR204" s="33">
        <v>93.646270000000001</v>
      </c>
      <c r="BS204" s="33">
        <v>95.450490000000002</v>
      </c>
      <c r="BT204" s="33">
        <v>96.401359999999997</v>
      </c>
      <c r="BU204" s="33">
        <v>96.421289999999999</v>
      </c>
      <c r="BV204" s="33">
        <v>95.799180000000007</v>
      </c>
      <c r="BW204" s="33">
        <v>94.190830000000005</v>
      </c>
      <c r="BX204" s="33">
        <v>91.971670000000003</v>
      </c>
      <c r="BY204" s="33">
        <v>88.901889999999995</v>
      </c>
      <c r="BZ204" s="33">
        <v>85.241150000000005</v>
      </c>
      <c r="CA204" s="33">
        <v>82.537899999999993</v>
      </c>
      <c r="CB204" s="33">
        <v>79.802180000000007</v>
      </c>
      <c r="CC204" s="33">
        <v>77.246889999999993</v>
      </c>
      <c r="DC204" s="9">
        <v>684.4076</v>
      </c>
      <c r="DD204" s="9">
        <v>0</v>
      </c>
    </row>
    <row r="205" spans="1:108" x14ac:dyDescent="0.25">
      <c r="A205" s="9" t="s">
        <v>42</v>
      </c>
      <c r="B205" s="9" t="s">
        <v>29</v>
      </c>
      <c r="C205" s="9" t="s">
        <v>15</v>
      </c>
      <c r="D205" s="9" t="s">
        <v>39</v>
      </c>
      <c r="E205" s="9" t="s">
        <v>38</v>
      </c>
      <c r="F205" s="9">
        <v>2024</v>
      </c>
      <c r="G205" s="9">
        <v>6</v>
      </c>
      <c r="H205" s="9"/>
      <c r="BF205" s="33">
        <v>77.258840000000006</v>
      </c>
      <c r="BG205" s="33">
        <v>75.615099999999998</v>
      </c>
      <c r="BH205" s="33">
        <v>74.185590000000005</v>
      </c>
      <c r="BI205" s="33">
        <v>72.730779999999996</v>
      </c>
      <c r="BJ205" s="33">
        <v>71.414100000000005</v>
      </c>
      <c r="BK205" s="33">
        <v>70.389920000000004</v>
      </c>
      <c r="BL205" s="33">
        <v>71.248490000000004</v>
      </c>
      <c r="BM205" s="33">
        <v>75.462590000000006</v>
      </c>
      <c r="BN205" s="33">
        <v>80.198629999999994</v>
      </c>
      <c r="BO205" s="33">
        <v>85.221050000000005</v>
      </c>
      <c r="BP205" s="33">
        <v>89.136150000000001</v>
      </c>
      <c r="BQ205" s="33">
        <v>92.531220000000005</v>
      </c>
      <c r="BR205" s="33">
        <v>95.214910000000003</v>
      </c>
      <c r="BS205" s="33">
        <v>97.067570000000003</v>
      </c>
      <c r="BT205" s="33">
        <v>98.811099999999996</v>
      </c>
      <c r="BU205" s="33">
        <v>99.937100000000001</v>
      </c>
      <c r="BV205" s="33">
        <v>100.30370000000001</v>
      </c>
      <c r="BW205" s="33">
        <v>99.850080000000005</v>
      </c>
      <c r="BX205" s="33">
        <v>98.289370000000005</v>
      </c>
      <c r="BY205" s="33">
        <v>95.52346</v>
      </c>
      <c r="BZ205" s="33">
        <v>91.252139999999997</v>
      </c>
      <c r="CA205" s="33">
        <v>87.583770000000001</v>
      </c>
      <c r="CB205" s="33">
        <v>84.954899999999995</v>
      </c>
      <c r="CC205" s="33">
        <v>82.486000000000004</v>
      </c>
      <c r="CY205" s="34"/>
      <c r="DC205" s="9">
        <v>684.4076</v>
      </c>
      <c r="DD205" s="9">
        <v>0</v>
      </c>
    </row>
    <row r="206" spans="1:108" x14ac:dyDescent="0.25">
      <c r="A206" s="9" t="s">
        <v>42</v>
      </c>
      <c r="B206" s="9" t="s">
        <v>29</v>
      </c>
      <c r="C206" s="9" t="s">
        <v>15</v>
      </c>
      <c r="D206" s="9" t="s">
        <v>39</v>
      </c>
      <c r="E206" s="9" t="s">
        <v>38</v>
      </c>
      <c r="F206" s="9">
        <v>2024</v>
      </c>
      <c r="G206" s="9">
        <v>7</v>
      </c>
      <c r="H206" s="9"/>
      <c r="BF206" s="33">
        <v>80.298590000000004</v>
      </c>
      <c r="BG206" s="33">
        <v>78.956450000000004</v>
      </c>
      <c r="BH206" s="33">
        <v>77.688490000000002</v>
      </c>
      <c r="BI206" s="33">
        <v>76.529790000000006</v>
      </c>
      <c r="BJ206" s="33">
        <v>75.529309999999995</v>
      </c>
      <c r="BK206" s="33">
        <v>74.552180000000007</v>
      </c>
      <c r="BL206" s="33">
        <v>74.509330000000006</v>
      </c>
      <c r="BM206" s="33">
        <v>77.048850000000002</v>
      </c>
      <c r="BN206" s="33">
        <v>81.056319999999999</v>
      </c>
      <c r="BO206" s="33">
        <v>85.466130000000007</v>
      </c>
      <c r="BP206" s="33">
        <v>89.738460000000003</v>
      </c>
      <c r="BQ206" s="33">
        <v>93.701660000000004</v>
      </c>
      <c r="BR206" s="33">
        <v>96.833979999999997</v>
      </c>
      <c r="BS206" s="33">
        <v>98.897769999999994</v>
      </c>
      <c r="BT206" s="33">
        <v>99.705449999999999</v>
      </c>
      <c r="BU206" s="33">
        <v>100.13030000000001</v>
      </c>
      <c r="BV206" s="33">
        <v>100.4736</v>
      </c>
      <c r="BW206" s="33">
        <v>99.360470000000007</v>
      </c>
      <c r="BX206" s="33">
        <v>97.359200000000001</v>
      </c>
      <c r="BY206" s="33">
        <v>94.47663</v>
      </c>
      <c r="BZ206" s="33">
        <v>90.566980000000001</v>
      </c>
      <c r="CA206" s="33">
        <v>87.555019999999999</v>
      </c>
      <c r="CB206" s="33">
        <v>84.985470000000007</v>
      </c>
      <c r="CC206" s="33">
        <v>83.032979999999995</v>
      </c>
      <c r="DC206" s="9">
        <v>684.4076</v>
      </c>
      <c r="DD206" s="9">
        <v>0</v>
      </c>
    </row>
    <row r="207" spans="1:108" x14ac:dyDescent="0.25">
      <c r="A207" s="9" t="s">
        <v>42</v>
      </c>
      <c r="B207" s="9" t="s">
        <v>29</v>
      </c>
      <c r="C207" s="9" t="s">
        <v>15</v>
      </c>
      <c r="D207" s="9" t="s">
        <v>39</v>
      </c>
      <c r="E207" s="9" t="s">
        <v>38</v>
      </c>
      <c r="F207" s="9">
        <v>2024</v>
      </c>
      <c r="G207" s="9">
        <v>8</v>
      </c>
      <c r="H207" s="9"/>
      <c r="BF207" s="33">
        <v>78.895589999999999</v>
      </c>
      <c r="BG207" s="33">
        <v>77.521370000000005</v>
      </c>
      <c r="BH207" s="33">
        <v>76.344309999999993</v>
      </c>
      <c r="BI207" s="33">
        <v>75.076509999999999</v>
      </c>
      <c r="BJ207" s="33">
        <v>73.719430000000003</v>
      </c>
      <c r="BK207" s="33">
        <v>72.860489999999999</v>
      </c>
      <c r="BL207" s="33">
        <v>72.198350000000005</v>
      </c>
      <c r="BM207" s="33">
        <v>74.109719999999996</v>
      </c>
      <c r="BN207" s="33">
        <v>79.007940000000005</v>
      </c>
      <c r="BO207" s="33">
        <v>83.851669999999999</v>
      </c>
      <c r="BP207" s="33">
        <v>88.178709999999995</v>
      </c>
      <c r="BQ207" s="33">
        <v>91.831699999999998</v>
      </c>
      <c r="BR207" s="33">
        <v>94.911789999999996</v>
      </c>
      <c r="BS207" s="33">
        <v>97.410219999999995</v>
      </c>
      <c r="BT207" s="33">
        <v>99.213819999999998</v>
      </c>
      <c r="BU207" s="33">
        <v>99.747349999999997</v>
      </c>
      <c r="BV207" s="33">
        <v>99.690960000000004</v>
      </c>
      <c r="BW207" s="33">
        <v>98.379630000000006</v>
      </c>
      <c r="BX207" s="33">
        <v>95.823800000000006</v>
      </c>
      <c r="BY207" s="33">
        <v>92.138040000000004</v>
      </c>
      <c r="BZ207" s="33">
        <v>87.848960000000005</v>
      </c>
      <c r="CA207" s="33">
        <v>84.835149999999999</v>
      </c>
      <c r="CB207" s="33">
        <v>82.750860000000003</v>
      </c>
      <c r="CC207" s="33">
        <v>80.935199999999995</v>
      </c>
      <c r="DC207" s="9">
        <v>684.4076</v>
      </c>
      <c r="DD207" s="9">
        <v>0</v>
      </c>
    </row>
    <row r="208" spans="1:108" x14ac:dyDescent="0.25">
      <c r="A208" s="9" t="s">
        <v>42</v>
      </c>
      <c r="B208" s="9" t="s">
        <v>29</v>
      </c>
      <c r="C208" s="9" t="s">
        <v>15</v>
      </c>
      <c r="D208" s="9" t="s">
        <v>39</v>
      </c>
      <c r="E208" s="9" t="s">
        <v>38</v>
      </c>
      <c r="F208" s="9">
        <v>2024</v>
      </c>
      <c r="G208" s="9">
        <v>9</v>
      </c>
      <c r="H208" s="9"/>
      <c r="BF208" s="33">
        <v>74.397440000000003</v>
      </c>
      <c r="BG208" s="33">
        <v>73.10915</v>
      </c>
      <c r="BH208" s="33">
        <v>71.68526</v>
      </c>
      <c r="BI208" s="33">
        <v>70.405649999999994</v>
      </c>
      <c r="BJ208" s="33">
        <v>69.481909999999999</v>
      </c>
      <c r="BK208" s="33">
        <v>68.632059999999996</v>
      </c>
      <c r="BL208" s="33">
        <v>67.966880000000003</v>
      </c>
      <c r="BM208" s="33">
        <v>68.913399999999996</v>
      </c>
      <c r="BN208" s="33">
        <v>74.007310000000004</v>
      </c>
      <c r="BO208" s="33">
        <v>79.345200000000006</v>
      </c>
      <c r="BP208" s="33">
        <v>84.457269999999994</v>
      </c>
      <c r="BQ208" s="33">
        <v>88.514600000000002</v>
      </c>
      <c r="BR208" s="33">
        <v>91.847059999999999</v>
      </c>
      <c r="BS208" s="33">
        <v>94.142949999999999</v>
      </c>
      <c r="BT208" s="33">
        <v>96.088440000000006</v>
      </c>
      <c r="BU208" s="33">
        <v>96.866720000000001</v>
      </c>
      <c r="BV208" s="33">
        <v>96.516689999999997</v>
      </c>
      <c r="BW208" s="33">
        <v>94.924719999999994</v>
      </c>
      <c r="BX208" s="33">
        <v>91.595519999999993</v>
      </c>
      <c r="BY208" s="33">
        <v>86.920659999999998</v>
      </c>
      <c r="BZ208" s="33">
        <v>83.236180000000004</v>
      </c>
      <c r="CA208" s="33">
        <v>80.633150000000001</v>
      </c>
      <c r="CB208" s="33">
        <v>78.320750000000004</v>
      </c>
      <c r="CC208" s="33">
        <v>76.553110000000004</v>
      </c>
      <c r="DC208" s="9">
        <v>684.4076</v>
      </c>
      <c r="DD208" s="9">
        <v>0</v>
      </c>
    </row>
    <row r="209" spans="1:108" x14ac:dyDescent="0.25">
      <c r="A209" s="9" t="s">
        <v>42</v>
      </c>
      <c r="B209" s="9" t="s">
        <v>29</v>
      </c>
      <c r="C209" s="9" t="s">
        <v>15</v>
      </c>
      <c r="D209" s="9" t="s">
        <v>39</v>
      </c>
      <c r="E209" s="9" t="s">
        <v>38</v>
      </c>
      <c r="F209" s="9">
        <v>2024</v>
      </c>
      <c r="G209" s="9">
        <v>10</v>
      </c>
      <c r="H209" s="9"/>
      <c r="BF209" s="33">
        <v>70.322069999999997</v>
      </c>
      <c r="BG209" s="33">
        <v>68.751620000000003</v>
      </c>
      <c r="BH209" s="33">
        <v>67.504760000000005</v>
      </c>
      <c r="BI209" s="33">
        <v>66.33314</v>
      </c>
      <c r="BJ209" s="33">
        <v>65.216650000000001</v>
      </c>
      <c r="BK209" s="33">
        <v>64.288390000000007</v>
      </c>
      <c r="BL209" s="33">
        <v>63.631639999999997</v>
      </c>
      <c r="BM209" s="33">
        <v>64.1267</v>
      </c>
      <c r="BN209" s="33">
        <v>69.128320000000002</v>
      </c>
      <c r="BO209" s="33">
        <v>75.196600000000004</v>
      </c>
      <c r="BP209" s="33">
        <v>81.196330000000003</v>
      </c>
      <c r="BQ209" s="33">
        <v>85.930750000000003</v>
      </c>
      <c r="BR209" s="33">
        <v>89.504769999999994</v>
      </c>
      <c r="BS209" s="33">
        <v>91.874930000000006</v>
      </c>
      <c r="BT209" s="33">
        <v>93.263859999999994</v>
      </c>
      <c r="BU209" s="33">
        <v>93.997810000000001</v>
      </c>
      <c r="BV209" s="33">
        <v>93.541569999999993</v>
      </c>
      <c r="BW209" s="33">
        <v>91.969840000000005</v>
      </c>
      <c r="BX209" s="33">
        <v>87.479349999999997</v>
      </c>
      <c r="BY209" s="33">
        <v>82.54374</v>
      </c>
      <c r="BZ209" s="33">
        <v>78.980199999999996</v>
      </c>
      <c r="CA209" s="33">
        <v>76.342029999999994</v>
      </c>
      <c r="CB209" s="33">
        <v>73.737889999999993</v>
      </c>
      <c r="CC209" s="33">
        <v>71.491169999999997</v>
      </c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9">
        <v>684.4076</v>
      </c>
      <c r="DD209" s="9">
        <v>0</v>
      </c>
    </row>
    <row r="210" spans="1:108" x14ac:dyDescent="0.25">
      <c r="A210" s="9" t="s">
        <v>42</v>
      </c>
      <c r="B210" s="9" t="s">
        <v>29</v>
      </c>
      <c r="C210" s="9" t="s">
        <v>15</v>
      </c>
      <c r="D210" s="9" t="s">
        <v>39</v>
      </c>
      <c r="E210" s="9" t="s">
        <v>38</v>
      </c>
      <c r="F210" s="9">
        <v>2025</v>
      </c>
      <c r="G210" s="9">
        <v>5</v>
      </c>
      <c r="H210" s="9"/>
      <c r="BF210" s="33">
        <v>75.987960000000001</v>
      </c>
      <c r="BG210" s="33">
        <v>74.262699999999995</v>
      </c>
      <c r="BH210" s="33">
        <v>72.708470000000005</v>
      </c>
      <c r="BI210" s="33">
        <v>71.329130000000006</v>
      </c>
      <c r="BJ210" s="33">
        <v>70.16095</v>
      </c>
      <c r="BK210" s="33">
        <v>69.190510000000003</v>
      </c>
      <c r="BL210" s="33">
        <v>69.808660000000003</v>
      </c>
      <c r="BM210" s="33">
        <v>73.766279999999995</v>
      </c>
      <c r="BN210" s="33">
        <v>79.010900000000007</v>
      </c>
      <c r="BO210" s="33">
        <v>83.651669999999996</v>
      </c>
      <c r="BP210" s="33">
        <v>87.428730000000002</v>
      </c>
      <c r="BQ210" s="33">
        <v>90.821700000000007</v>
      </c>
      <c r="BR210" s="33">
        <v>93.646270000000001</v>
      </c>
      <c r="BS210" s="33">
        <v>95.450490000000002</v>
      </c>
      <c r="BT210" s="33">
        <v>96.401359999999997</v>
      </c>
      <c r="BU210" s="33">
        <v>96.421289999999999</v>
      </c>
      <c r="BV210" s="33">
        <v>95.799180000000007</v>
      </c>
      <c r="BW210" s="33">
        <v>94.190830000000005</v>
      </c>
      <c r="BX210" s="33">
        <v>91.971670000000003</v>
      </c>
      <c r="BY210" s="33">
        <v>88.901889999999995</v>
      </c>
      <c r="BZ210" s="33">
        <v>85.241150000000005</v>
      </c>
      <c r="CA210" s="33">
        <v>82.537899999999993</v>
      </c>
      <c r="CB210" s="33">
        <v>79.802180000000007</v>
      </c>
      <c r="CC210" s="33">
        <v>77.246889999999993</v>
      </c>
      <c r="DC210" s="9">
        <v>684.4076</v>
      </c>
      <c r="DD210" s="9">
        <v>0</v>
      </c>
    </row>
    <row r="211" spans="1:108" x14ac:dyDescent="0.25">
      <c r="A211" s="9" t="s">
        <v>42</v>
      </c>
      <c r="B211" s="9" t="s">
        <v>29</v>
      </c>
      <c r="C211" s="9" t="s">
        <v>15</v>
      </c>
      <c r="D211" s="9" t="s">
        <v>39</v>
      </c>
      <c r="E211" s="9" t="s">
        <v>38</v>
      </c>
      <c r="F211" s="9">
        <v>2025</v>
      </c>
      <c r="G211" s="9">
        <v>6</v>
      </c>
      <c r="H211" s="9"/>
      <c r="BF211" s="33">
        <v>77.258840000000006</v>
      </c>
      <c r="BG211" s="33">
        <v>75.615099999999998</v>
      </c>
      <c r="BH211" s="33">
        <v>74.185590000000005</v>
      </c>
      <c r="BI211" s="33">
        <v>72.730779999999996</v>
      </c>
      <c r="BJ211" s="33">
        <v>71.414100000000005</v>
      </c>
      <c r="BK211" s="33">
        <v>70.389920000000004</v>
      </c>
      <c r="BL211" s="33">
        <v>71.248490000000004</v>
      </c>
      <c r="BM211" s="33">
        <v>75.462590000000006</v>
      </c>
      <c r="BN211" s="33">
        <v>80.198629999999994</v>
      </c>
      <c r="BO211" s="33">
        <v>85.221050000000005</v>
      </c>
      <c r="BP211" s="33">
        <v>89.136150000000001</v>
      </c>
      <c r="BQ211" s="33">
        <v>92.531220000000005</v>
      </c>
      <c r="BR211" s="33">
        <v>95.214910000000003</v>
      </c>
      <c r="BS211" s="33">
        <v>97.067570000000003</v>
      </c>
      <c r="BT211" s="33">
        <v>98.811099999999996</v>
      </c>
      <c r="BU211" s="33">
        <v>99.937100000000001</v>
      </c>
      <c r="BV211" s="33">
        <v>100.30370000000001</v>
      </c>
      <c r="BW211" s="33">
        <v>99.850080000000005</v>
      </c>
      <c r="BX211" s="33">
        <v>98.289370000000005</v>
      </c>
      <c r="BY211" s="33">
        <v>95.52346</v>
      </c>
      <c r="BZ211" s="33">
        <v>91.252139999999997</v>
      </c>
      <c r="CA211" s="33">
        <v>87.583770000000001</v>
      </c>
      <c r="CB211" s="33">
        <v>84.954899999999995</v>
      </c>
      <c r="CC211" s="33">
        <v>82.486000000000004</v>
      </c>
      <c r="CY211" s="34"/>
      <c r="DC211" s="9">
        <v>684.4076</v>
      </c>
      <c r="DD211" s="9">
        <v>0</v>
      </c>
    </row>
    <row r="212" spans="1:108" x14ac:dyDescent="0.25">
      <c r="A212" s="9" t="s">
        <v>42</v>
      </c>
      <c r="B212" s="9" t="s">
        <v>29</v>
      </c>
      <c r="C212" s="9" t="s">
        <v>15</v>
      </c>
      <c r="D212" s="9" t="s">
        <v>39</v>
      </c>
      <c r="E212" s="9" t="s">
        <v>38</v>
      </c>
      <c r="F212" s="9">
        <v>2025</v>
      </c>
      <c r="G212" s="9">
        <v>7</v>
      </c>
      <c r="H212" s="9"/>
      <c r="BF212" s="33">
        <v>80.298590000000004</v>
      </c>
      <c r="BG212" s="33">
        <v>78.956450000000004</v>
      </c>
      <c r="BH212" s="33">
        <v>77.688490000000002</v>
      </c>
      <c r="BI212" s="33">
        <v>76.529790000000006</v>
      </c>
      <c r="BJ212" s="33">
        <v>75.529309999999995</v>
      </c>
      <c r="BK212" s="33">
        <v>74.552180000000007</v>
      </c>
      <c r="BL212" s="33">
        <v>74.509330000000006</v>
      </c>
      <c r="BM212" s="33">
        <v>77.048850000000002</v>
      </c>
      <c r="BN212" s="33">
        <v>81.056319999999999</v>
      </c>
      <c r="BO212" s="33">
        <v>85.466130000000007</v>
      </c>
      <c r="BP212" s="33">
        <v>89.738460000000003</v>
      </c>
      <c r="BQ212" s="33">
        <v>93.701660000000004</v>
      </c>
      <c r="BR212" s="33">
        <v>96.833979999999997</v>
      </c>
      <c r="BS212" s="33">
        <v>98.897769999999994</v>
      </c>
      <c r="BT212" s="33">
        <v>99.705449999999999</v>
      </c>
      <c r="BU212" s="33">
        <v>100.13030000000001</v>
      </c>
      <c r="BV212" s="33">
        <v>100.4736</v>
      </c>
      <c r="BW212" s="33">
        <v>99.360470000000007</v>
      </c>
      <c r="BX212" s="33">
        <v>97.359200000000001</v>
      </c>
      <c r="BY212" s="33">
        <v>94.47663</v>
      </c>
      <c r="BZ212" s="33">
        <v>90.566980000000001</v>
      </c>
      <c r="CA212" s="33">
        <v>87.555019999999999</v>
      </c>
      <c r="CB212" s="33">
        <v>84.985470000000007</v>
      </c>
      <c r="CC212" s="33">
        <v>83.032979999999995</v>
      </c>
      <c r="DC212" s="9">
        <v>684.4076</v>
      </c>
      <c r="DD212" s="9">
        <v>0</v>
      </c>
    </row>
    <row r="213" spans="1:108" x14ac:dyDescent="0.25">
      <c r="A213" s="9" t="s">
        <v>42</v>
      </c>
      <c r="B213" s="9" t="s">
        <v>29</v>
      </c>
      <c r="C213" s="9" t="s">
        <v>15</v>
      </c>
      <c r="D213" s="9" t="s">
        <v>39</v>
      </c>
      <c r="E213" s="9" t="s">
        <v>38</v>
      </c>
      <c r="F213" s="9">
        <v>2025</v>
      </c>
      <c r="G213" s="9">
        <v>8</v>
      </c>
      <c r="H213" s="9"/>
      <c r="BF213" s="33">
        <v>78.895589999999999</v>
      </c>
      <c r="BG213" s="33">
        <v>77.521370000000005</v>
      </c>
      <c r="BH213" s="33">
        <v>76.344309999999993</v>
      </c>
      <c r="BI213" s="33">
        <v>75.076509999999999</v>
      </c>
      <c r="BJ213" s="33">
        <v>73.719430000000003</v>
      </c>
      <c r="BK213" s="33">
        <v>72.860489999999999</v>
      </c>
      <c r="BL213" s="33">
        <v>72.198350000000005</v>
      </c>
      <c r="BM213" s="33">
        <v>74.109719999999996</v>
      </c>
      <c r="BN213" s="33">
        <v>79.007940000000005</v>
      </c>
      <c r="BO213" s="33">
        <v>83.851669999999999</v>
      </c>
      <c r="BP213" s="33">
        <v>88.178709999999995</v>
      </c>
      <c r="BQ213" s="33">
        <v>91.831699999999998</v>
      </c>
      <c r="BR213" s="33">
        <v>94.911789999999996</v>
      </c>
      <c r="BS213" s="33">
        <v>97.410219999999995</v>
      </c>
      <c r="BT213" s="33">
        <v>99.213819999999998</v>
      </c>
      <c r="BU213" s="33">
        <v>99.747349999999997</v>
      </c>
      <c r="BV213" s="33">
        <v>99.690960000000004</v>
      </c>
      <c r="BW213" s="33">
        <v>98.379630000000006</v>
      </c>
      <c r="BX213" s="33">
        <v>95.823800000000006</v>
      </c>
      <c r="BY213" s="33">
        <v>92.138040000000004</v>
      </c>
      <c r="BZ213" s="33">
        <v>87.848960000000005</v>
      </c>
      <c r="CA213" s="33">
        <v>84.835149999999999</v>
      </c>
      <c r="CB213" s="33">
        <v>82.750860000000003</v>
      </c>
      <c r="CC213" s="33">
        <v>80.935199999999995</v>
      </c>
      <c r="DC213" s="9">
        <v>684.4076</v>
      </c>
      <c r="DD213" s="9">
        <v>0</v>
      </c>
    </row>
    <row r="214" spans="1:108" x14ac:dyDescent="0.25">
      <c r="A214" s="9" t="s">
        <v>42</v>
      </c>
      <c r="B214" s="9" t="s">
        <v>29</v>
      </c>
      <c r="C214" s="9" t="s">
        <v>15</v>
      </c>
      <c r="D214" s="9" t="s">
        <v>39</v>
      </c>
      <c r="E214" s="9" t="s">
        <v>38</v>
      </c>
      <c r="F214" s="9">
        <v>2025</v>
      </c>
      <c r="G214" s="9">
        <v>9</v>
      </c>
      <c r="H214" s="9"/>
      <c r="BF214" s="33">
        <v>74.397440000000003</v>
      </c>
      <c r="BG214" s="33">
        <v>73.10915</v>
      </c>
      <c r="BH214" s="33">
        <v>71.68526</v>
      </c>
      <c r="BI214" s="33">
        <v>70.405649999999994</v>
      </c>
      <c r="BJ214" s="33">
        <v>69.481909999999999</v>
      </c>
      <c r="BK214" s="33">
        <v>68.632059999999996</v>
      </c>
      <c r="BL214" s="33">
        <v>67.966880000000003</v>
      </c>
      <c r="BM214" s="33">
        <v>68.913399999999996</v>
      </c>
      <c r="BN214" s="33">
        <v>74.007310000000004</v>
      </c>
      <c r="BO214" s="33">
        <v>79.345200000000006</v>
      </c>
      <c r="BP214" s="33">
        <v>84.457269999999994</v>
      </c>
      <c r="BQ214" s="33">
        <v>88.514600000000002</v>
      </c>
      <c r="BR214" s="33">
        <v>91.847059999999999</v>
      </c>
      <c r="BS214" s="33">
        <v>94.142949999999999</v>
      </c>
      <c r="BT214" s="33">
        <v>96.088440000000006</v>
      </c>
      <c r="BU214" s="33">
        <v>96.866720000000001</v>
      </c>
      <c r="BV214" s="33">
        <v>96.516689999999997</v>
      </c>
      <c r="BW214" s="33">
        <v>94.924719999999994</v>
      </c>
      <c r="BX214" s="33">
        <v>91.595519999999993</v>
      </c>
      <c r="BY214" s="33">
        <v>86.920659999999998</v>
      </c>
      <c r="BZ214" s="33">
        <v>83.236180000000004</v>
      </c>
      <c r="CA214" s="33">
        <v>80.633150000000001</v>
      </c>
      <c r="CB214" s="33">
        <v>78.320750000000004</v>
      </c>
      <c r="CC214" s="33">
        <v>76.553110000000004</v>
      </c>
      <c r="DC214" s="9">
        <v>684.4076</v>
      </c>
      <c r="DD214" s="9">
        <v>0</v>
      </c>
    </row>
    <row r="215" spans="1:108" x14ac:dyDescent="0.25">
      <c r="A215" s="9" t="s">
        <v>42</v>
      </c>
      <c r="B215" s="9" t="s">
        <v>29</v>
      </c>
      <c r="C215" s="9" t="s">
        <v>15</v>
      </c>
      <c r="D215" s="9" t="s">
        <v>39</v>
      </c>
      <c r="E215" s="9" t="s">
        <v>38</v>
      </c>
      <c r="F215" s="9">
        <v>2025</v>
      </c>
      <c r="G215" s="9">
        <v>10</v>
      </c>
      <c r="H215" s="9"/>
      <c r="BF215" s="33">
        <v>70.322069999999997</v>
      </c>
      <c r="BG215" s="33">
        <v>68.751620000000003</v>
      </c>
      <c r="BH215" s="33">
        <v>67.504760000000005</v>
      </c>
      <c r="BI215" s="33">
        <v>66.33314</v>
      </c>
      <c r="BJ215" s="33">
        <v>65.216650000000001</v>
      </c>
      <c r="BK215" s="33">
        <v>64.288390000000007</v>
      </c>
      <c r="BL215" s="33">
        <v>63.631639999999997</v>
      </c>
      <c r="BM215" s="33">
        <v>64.1267</v>
      </c>
      <c r="BN215" s="33">
        <v>69.128320000000002</v>
      </c>
      <c r="BO215" s="33">
        <v>75.196600000000004</v>
      </c>
      <c r="BP215" s="33">
        <v>81.196330000000003</v>
      </c>
      <c r="BQ215" s="33">
        <v>85.930750000000003</v>
      </c>
      <c r="BR215" s="33">
        <v>89.504769999999994</v>
      </c>
      <c r="BS215" s="33">
        <v>91.874930000000006</v>
      </c>
      <c r="BT215" s="33">
        <v>93.263859999999994</v>
      </c>
      <c r="BU215" s="33">
        <v>93.997810000000001</v>
      </c>
      <c r="BV215" s="33">
        <v>93.541569999999993</v>
      </c>
      <c r="BW215" s="33">
        <v>91.969840000000005</v>
      </c>
      <c r="BX215" s="33">
        <v>87.479349999999997</v>
      </c>
      <c r="BY215" s="33">
        <v>82.54374</v>
      </c>
      <c r="BZ215" s="33">
        <v>78.980199999999996</v>
      </c>
      <c r="CA215" s="33">
        <v>76.342029999999994</v>
      </c>
      <c r="CB215" s="33">
        <v>73.737889999999993</v>
      </c>
      <c r="CC215" s="33">
        <v>71.491169999999997</v>
      </c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9">
        <v>684.4076</v>
      </c>
      <c r="DD215" s="9">
        <v>0</v>
      </c>
    </row>
    <row r="216" spans="1:108" x14ac:dyDescent="0.25">
      <c r="A216" s="9" t="s">
        <v>42</v>
      </c>
      <c r="B216" s="9" t="s">
        <v>29</v>
      </c>
      <c r="C216" s="9" t="s">
        <v>15</v>
      </c>
      <c r="D216" s="9" t="s">
        <v>39</v>
      </c>
      <c r="E216" s="9" t="s">
        <v>38</v>
      </c>
      <c r="F216" s="9">
        <v>2026</v>
      </c>
      <c r="G216" s="9">
        <v>5</v>
      </c>
      <c r="H216" s="9"/>
      <c r="BF216" s="33">
        <v>75.987960000000001</v>
      </c>
      <c r="BG216" s="33">
        <v>74.262699999999995</v>
      </c>
      <c r="BH216" s="33">
        <v>72.708470000000005</v>
      </c>
      <c r="BI216" s="33">
        <v>71.329130000000006</v>
      </c>
      <c r="BJ216" s="33">
        <v>70.16095</v>
      </c>
      <c r="BK216" s="33">
        <v>69.190510000000003</v>
      </c>
      <c r="BL216" s="33">
        <v>69.808660000000003</v>
      </c>
      <c r="BM216" s="33">
        <v>73.766279999999995</v>
      </c>
      <c r="BN216" s="33">
        <v>79.010900000000007</v>
      </c>
      <c r="BO216" s="33">
        <v>83.651669999999996</v>
      </c>
      <c r="BP216" s="33">
        <v>87.428730000000002</v>
      </c>
      <c r="BQ216" s="33">
        <v>90.821700000000007</v>
      </c>
      <c r="BR216" s="33">
        <v>93.646270000000001</v>
      </c>
      <c r="BS216" s="33">
        <v>95.450490000000002</v>
      </c>
      <c r="BT216" s="33">
        <v>96.401359999999997</v>
      </c>
      <c r="BU216" s="33">
        <v>96.421289999999999</v>
      </c>
      <c r="BV216" s="33">
        <v>95.799180000000007</v>
      </c>
      <c r="BW216" s="33">
        <v>94.190830000000005</v>
      </c>
      <c r="BX216" s="33">
        <v>91.971670000000003</v>
      </c>
      <c r="BY216" s="33">
        <v>88.901889999999995</v>
      </c>
      <c r="BZ216" s="33">
        <v>85.241150000000005</v>
      </c>
      <c r="CA216" s="33">
        <v>82.537899999999993</v>
      </c>
      <c r="CB216" s="33">
        <v>79.802180000000007</v>
      </c>
      <c r="CC216" s="33">
        <v>77.246889999999993</v>
      </c>
      <c r="DC216" s="9">
        <v>684.4076</v>
      </c>
      <c r="DD216" s="9">
        <v>0</v>
      </c>
    </row>
    <row r="217" spans="1:108" x14ac:dyDescent="0.25">
      <c r="A217" s="9" t="s">
        <v>42</v>
      </c>
      <c r="B217" s="9" t="s">
        <v>29</v>
      </c>
      <c r="C217" s="9" t="s">
        <v>15</v>
      </c>
      <c r="D217" s="9" t="s">
        <v>39</v>
      </c>
      <c r="E217" s="9" t="s">
        <v>38</v>
      </c>
      <c r="F217" s="9">
        <v>2026</v>
      </c>
      <c r="G217" s="9">
        <v>6</v>
      </c>
      <c r="H217" s="9"/>
      <c r="BF217" s="33">
        <v>77.258840000000006</v>
      </c>
      <c r="BG217" s="33">
        <v>75.615099999999998</v>
      </c>
      <c r="BH217" s="33">
        <v>74.185590000000005</v>
      </c>
      <c r="BI217" s="33">
        <v>72.730779999999996</v>
      </c>
      <c r="BJ217" s="33">
        <v>71.414100000000005</v>
      </c>
      <c r="BK217" s="33">
        <v>70.389920000000004</v>
      </c>
      <c r="BL217" s="33">
        <v>71.248490000000004</v>
      </c>
      <c r="BM217" s="33">
        <v>75.462590000000006</v>
      </c>
      <c r="BN217" s="33">
        <v>80.198629999999994</v>
      </c>
      <c r="BO217" s="33">
        <v>85.221050000000005</v>
      </c>
      <c r="BP217" s="33">
        <v>89.136150000000001</v>
      </c>
      <c r="BQ217" s="33">
        <v>92.531220000000005</v>
      </c>
      <c r="BR217" s="33">
        <v>95.214910000000003</v>
      </c>
      <c r="BS217" s="33">
        <v>97.067570000000003</v>
      </c>
      <c r="BT217" s="33">
        <v>98.811099999999996</v>
      </c>
      <c r="BU217" s="33">
        <v>99.937100000000001</v>
      </c>
      <c r="BV217" s="33">
        <v>100.30370000000001</v>
      </c>
      <c r="BW217" s="33">
        <v>99.850080000000005</v>
      </c>
      <c r="BX217" s="33">
        <v>98.289370000000005</v>
      </c>
      <c r="BY217" s="33">
        <v>95.52346</v>
      </c>
      <c r="BZ217" s="33">
        <v>91.252139999999997</v>
      </c>
      <c r="CA217" s="33">
        <v>87.583770000000001</v>
      </c>
      <c r="CB217" s="33">
        <v>84.954899999999995</v>
      </c>
      <c r="CC217" s="33">
        <v>82.486000000000004</v>
      </c>
      <c r="CY217" s="34"/>
      <c r="DC217" s="9">
        <v>684.4076</v>
      </c>
      <c r="DD217" s="9">
        <v>0</v>
      </c>
    </row>
    <row r="218" spans="1:108" x14ac:dyDescent="0.25">
      <c r="A218" s="9" t="s">
        <v>42</v>
      </c>
      <c r="B218" s="9" t="s">
        <v>29</v>
      </c>
      <c r="C218" s="9" t="s">
        <v>15</v>
      </c>
      <c r="D218" s="9" t="s">
        <v>39</v>
      </c>
      <c r="E218" s="9" t="s">
        <v>38</v>
      </c>
      <c r="F218" s="9">
        <v>2026</v>
      </c>
      <c r="G218" s="9">
        <v>7</v>
      </c>
      <c r="H218" s="9"/>
      <c r="BF218" s="33">
        <v>80.298590000000004</v>
      </c>
      <c r="BG218" s="33">
        <v>78.956450000000004</v>
      </c>
      <c r="BH218" s="33">
        <v>77.688490000000002</v>
      </c>
      <c r="BI218" s="33">
        <v>76.529790000000006</v>
      </c>
      <c r="BJ218" s="33">
        <v>75.529309999999995</v>
      </c>
      <c r="BK218" s="33">
        <v>74.552180000000007</v>
      </c>
      <c r="BL218" s="33">
        <v>74.509330000000006</v>
      </c>
      <c r="BM218" s="33">
        <v>77.048850000000002</v>
      </c>
      <c r="BN218" s="33">
        <v>81.056319999999999</v>
      </c>
      <c r="BO218" s="33">
        <v>85.466130000000007</v>
      </c>
      <c r="BP218" s="33">
        <v>89.738460000000003</v>
      </c>
      <c r="BQ218" s="33">
        <v>93.701660000000004</v>
      </c>
      <c r="BR218" s="33">
        <v>96.833979999999997</v>
      </c>
      <c r="BS218" s="33">
        <v>98.897769999999994</v>
      </c>
      <c r="BT218" s="33">
        <v>99.705449999999999</v>
      </c>
      <c r="BU218" s="33">
        <v>100.13030000000001</v>
      </c>
      <c r="BV218" s="33">
        <v>100.4736</v>
      </c>
      <c r="BW218" s="33">
        <v>99.360470000000007</v>
      </c>
      <c r="BX218" s="33">
        <v>97.359200000000001</v>
      </c>
      <c r="BY218" s="33">
        <v>94.47663</v>
      </c>
      <c r="BZ218" s="33">
        <v>90.566980000000001</v>
      </c>
      <c r="CA218" s="33">
        <v>87.555019999999999</v>
      </c>
      <c r="CB218" s="33">
        <v>84.985470000000007</v>
      </c>
      <c r="CC218" s="33">
        <v>83.032979999999995</v>
      </c>
      <c r="DC218" s="9">
        <v>684.4076</v>
      </c>
      <c r="DD218" s="9">
        <v>0</v>
      </c>
    </row>
    <row r="219" spans="1:108" x14ac:dyDescent="0.25">
      <c r="A219" s="9" t="s">
        <v>42</v>
      </c>
      <c r="B219" s="9" t="s">
        <v>29</v>
      </c>
      <c r="C219" s="9" t="s">
        <v>15</v>
      </c>
      <c r="D219" s="9" t="s">
        <v>39</v>
      </c>
      <c r="E219" s="9" t="s">
        <v>38</v>
      </c>
      <c r="F219" s="9">
        <v>2026</v>
      </c>
      <c r="G219" s="9">
        <v>8</v>
      </c>
      <c r="H219" s="9"/>
      <c r="BF219" s="33">
        <v>78.895589999999999</v>
      </c>
      <c r="BG219" s="33">
        <v>77.521370000000005</v>
      </c>
      <c r="BH219" s="33">
        <v>76.344309999999993</v>
      </c>
      <c r="BI219" s="33">
        <v>75.076509999999999</v>
      </c>
      <c r="BJ219" s="33">
        <v>73.719430000000003</v>
      </c>
      <c r="BK219" s="33">
        <v>72.860489999999999</v>
      </c>
      <c r="BL219" s="33">
        <v>72.198350000000005</v>
      </c>
      <c r="BM219" s="33">
        <v>74.109719999999996</v>
      </c>
      <c r="BN219" s="33">
        <v>79.007940000000005</v>
      </c>
      <c r="BO219" s="33">
        <v>83.851669999999999</v>
      </c>
      <c r="BP219" s="33">
        <v>88.178709999999995</v>
      </c>
      <c r="BQ219" s="33">
        <v>91.831699999999998</v>
      </c>
      <c r="BR219" s="33">
        <v>94.911789999999996</v>
      </c>
      <c r="BS219" s="33">
        <v>97.410219999999995</v>
      </c>
      <c r="BT219" s="33">
        <v>99.213819999999998</v>
      </c>
      <c r="BU219" s="33">
        <v>99.747349999999997</v>
      </c>
      <c r="BV219" s="33">
        <v>99.690960000000004</v>
      </c>
      <c r="BW219" s="33">
        <v>98.379630000000006</v>
      </c>
      <c r="BX219" s="33">
        <v>95.823800000000006</v>
      </c>
      <c r="BY219" s="33">
        <v>92.138040000000004</v>
      </c>
      <c r="BZ219" s="33">
        <v>87.848960000000005</v>
      </c>
      <c r="CA219" s="33">
        <v>84.835149999999999</v>
      </c>
      <c r="CB219" s="33">
        <v>82.750860000000003</v>
      </c>
      <c r="CC219" s="33">
        <v>80.935199999999995</v>
      </c>
      <c r="DC219" s="9">
        <v>684.4076</v>
      </c>
      <c r="DD219" s="9">
        <v>0</v>
      </c>
    </row>
    <row r="220" spans="1:108" x14ac:dyDescent="0.25">
      <c r="A220" s="9" t="s">
        <v>42</v>
      </c>
      <c r="B220" s="9" t="s">
        <v>29</v>
      </c>
      <c r="C220" s="9" t="s">
        <v>15</v>
      </c>
      <c r="D220" s="9" t="s">
        <v>39</v>
      </c>
      <c r="E220" s="9" t="s">
        <v>38</v>
      </c>
      <c r="F220" s="9">
        <v>2026</v>
      </c>
      <c r="G220" s="9">
        <v>9</v>
      </c>
      <c r="H220" s="9"/>
      <c r="BF220" s="33">
        <v>74.397440000000003</v>
      </c>
      <c r="BG220" s="33">
        <v>73.10915</v>
      </c>
      <c r="BH220" s="33">
        <v>71.68526</v>
      </c>
      <c r="BI220" s="33">
        <v>70.405649999999994</v>
      </c>
      <c r="BJ220" s="33">
        <v>69.481909999999999</v>
      </c>
      <c r="BK220" s="33">
        <v>68.632059999999996</v>
      </c>
      <c r="BL220" s="33">
        <v>67.966880000000003</v>
      </c>
      <c r="BM220" s="33">
        <v>68.913399999999996</v>
      </c>
      <c r="BN220" s="33">
        <v>74.007310000000004</v>
      </c>
      <c r="BO220" s="33">
        <v>79.345200000000006</v>
      </c>
      <c r="BP220" s="33">
        <v>84.457269999999994</v>
      </c>
      <c r="BQ220" s="33">
        <v>88.514600000000002</v>
      </c>
      <c r="BR220" s="33">
        <v>91.847059999999999</v>
      </c>
      <c r="BS220" s="33">
        <v>94.142949999999999</v>
      </c>
      <c r="BT220" s="33">
        <v>96.088440000000006</v>
      </c>
      <c r="BU220" s="33">
        <v>96.866720000000001</v>
      </c>
      <c r="BV220" s="33">
        <v>96.516689999999997</v>
      </c>
      <c r="BW220" s="33">
        <v>94.924719999999994</v>
      </c>
      <c r="BX220" s="33">
        <v>91.595519999999993</v>
      </c>
      <c r="BY220" s="33">
        <v>86.920659999999998</v>
      </c>
      <c r="BZ220" s="33">
        <v>83.236180000000004</v>
      </c>
      <c r="CA220" s="33">
        <v>80.633150000000001</v>
      </c>
      <c r="CB220" s="33">
        <v>78.320750000000004</v>
      </c>
      <c r="CC220" s="33">
        <v>76.553110000000004</v>
      </c>
      <c r="DC220" s="9">
        <v>684.4076</v>
      </c>
      <c r="DD220" s="9">
        <v>0</v>
      </c>
    </row>
    <row r="221" spans="1:108" x14ac:dyDescent="0.25">
      <c r="A221" s="9" t="s">
        <v>42</v>
      </c>
      <c r="B221" s="9" t="s">
        <v>29</v>
      </c>
      <c r="C221" s="9" t="s">
        <v>15</v>
      </c>
      <c r="D221" s="9" t="s">
        <v>39</v>
      </c>
      <c r="E221" s="9" t="s">
        <v>38</v>
      </c>
      <c r="F221" s="9">
        <v>2026</v>
      </c>
      <c r="G221" s="9">
        <v>10</v>
      </c>
      <c r="H221" s="9"/>
      <c r="BF221" s="33">
        <v>70.322069999999997</v>
      </c>
      <c r="BG221" s="33">
        <v>68.751620000000003</v>
      </c>
      <c r="BH221" s="33">
        <v>67.504760000000005</v>
      </c>
      <c r="BI221" s="33">
        <v>66.33314</v>
      </c>
      <c r="BJ221" s="33">
        <v>65.216650000000001</v>
      </c>
      <c r="BK221" s="33">
        <v>64.288390000000007</v>
      </c>
      <c r="BL221" s="33">
        <v>63.631639999999997</v>
      </c>
      <c r="BM221" s="33">
        <v>64.1267</v>
      </c>
      <c r="BN221" s="33">
        <v>69.128320000000002</v>
      </c>
      <c r="BO221" s="33">
        <v>75.196600000000004</v>
      </c>
      <c r="BP221" s="33">
        <v>81.196330000000003</v>
      </c>
      <c r="BQ221" s="33">
        <v>85.930750000000003</v>
      </c>
      <c r="BR221" s="33">
        <v>89.504769999999994</v>
      </c>
      <c r="BS221" s="33">
        <v>91.874930000000006</v>
      </c>
      <c r="BT221" s="33">
        <v>93.263859999999994</v>
      </c>
      <c r="BU221" s="33">
        <v>93.997810000000001</v>
      </c>
      <c r="BV221" s="33">
        <v>93.541569999999993</v>
      </c>
      <c r="BW221" s="33">
        <v>91.969840000000005</v>
      </c>
      <c r="BX221" s="33">
        <v>87.479349999999997</v>
      </c>
      <c r="BY221" s="33">
        <v>82.54374</v>
      </c>
      <c r="BZ221" s="33">
        <v>78.980199999999996</v>
      </c>
      <c r="CA221" s="33">
        <v>76.342029999999994</v>
      </c>
      <c r="CB221" s="33">
        <v>73.737889999999993</v>
      </c>
      <c r="CC221" s="33">
        <v>71.491169999999997</v>
      </c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9">
        <v>684.4076</v>
      </c>
      <c r="DD221" s="9">
        <v>0</v>
      </c>
    </row>
    <row r="222" spans="1:108" x14ac:dyDescent="0.25">
      <c r="A222" s="9" t="s">
        <v>42</v>
      </c>
      <c r="B222" s="9" t="s">
        <v>29</v>
      </c>
      <c r="C222" s="9" t="s">
        <v>15</v>
      </c>
      <c r="D222" s="9" t="s">
        <v>39</v>
      </c>
      <c r="E222" s="9" t="s">
        <v>36</v>
      </c>
      <c r="F222" s="9">
        <v>2016</v>
      </c>
      <c r="H222" s="9"/>
      <c r="BF222" s="33">
        <v>77.694019999999995</v>
      </c>
      <c r="BG222" s="33">
        <v>76.282880000000006</v>
      </c>
      <c r="BH222" s="33">
        <v>74.958690000000004</v>
      </c>
      <c r="BI222" s="33">
        <v>73.669269999999997</v>
      </c>
      <c r="BJ222" s="33">
        <v>72.520759999999996</v>
      </c>
      <c r="BK222" s="33">
        <v>71.593829999999997</v>
      </c>
      <c r="BL222" s="33">
        <v>71.466329999999999</v>
      </c>
      <c r="BM222" s="33">
        <v>73.869529999999997</v>
      </c>
      <c r="BN222" s="33">
        <v>78.555229999999995</v>
      </c>
      <c r="BO222" s="33">
        <v>83.462450000000004</v>
      </c>
      <c r="BP222" s="33">
        <v>87.872500000000002</v>
      </c>
      <c r="BQ222" s="33">
        <v>91.637829999999994</v>
      </c>
      <c r="BR222" s="33">
        <v>94.68683</v>
      </c>
      <c r="BS222" s="33">
        <v>96.85669</v>
      </c>
      <c r="BT222" s="33">
        <v>98.42886</v>
      </c>
      <c r="BU222" s="33">
        <v>99.141419999999997</v>
      </c>
      <c r="BV222" s="33">
        <v>99.215850000000003</v>
      </c>
      <c r="BW222" s="33">
        <v>98.095839999999995</v>
      </c>
      <c r="BX222" s="33">
        <v>95.733159999999998</v>
      </c>
      <c r="BY222" s="33">
        <v>92.229690000000005</v>
      </c>
      <c r="BZ222" s="33">
        <v>88.195059999999998</v>
      </c>
      <c r="CA222" s="33">
        <v>85.124949999999998</v>
      </c>
      <c r="CB222" s="33">
        <v>82.728920000000002</v>
      </c>
      <c r="CC222" s="33">
        <v>80.72927</v>
      </c>
      <c r="DC222" s="9">
        <v>684.4076</v>
      </c>
      <c r="DD222" s="9">
        <v>0</v>
      </c>
    </row>
    <row r="223" spans="1:108" x14ac:dyDescent="0.25">
      <c r="A223" s="9" t="s">
        <v>42</v>
      </c>
      <c r="B223" s="9" t="s">
        <v>29</v>
      </c>
      <c r="C223" s="9" t="s">
        <v>15</v>
      </c>
      <c r="D223" s="9" t="s">
        <v>39</v>
      </c>
      <c r="E223" s="9" t="s">
        <v>36</v>
      </c>
      <c r="F223" s="9">
        <v>2017</v>
      </c>
      <c r="H223" s="9"/>
      <c r="BF223" s="33">
        <v>77.694019999999995</v>
      </c>
      <c r="BG223" s="33">
        <v>76.282880000000006</v>
      </c>
      <c r="BH223" s="33">
        <v>74.958690000000004</v>
      </c>
      <c r="BI223" s="33">
        <v>73.669269999999997</v>
      </c>
      <c r="BJ223" s="33">
        <v>72.520759999999996</v>
      </c>
      <c r="BK223" s="33">
        <v>71.593829999999997</v>
      </c>
      <c r="BL223" s="33">
        <v>71.466329999999999</v>
      </c>
      <c r="BM223" s="33">
        <v>73.869529999999997</v>
      </c>
      <c r="BN223" s="33">
        <v>78.555229999999995</v>
      </c>
      <c r="BO223" s="33">
        <v>83.462450000000004</v>
      </c>
      <c r="BP223" s="33">
        <v>87.872500000000002</v>
      </c>
      <c r="BQ223" s="33">
        <v>91.637829999999994</v>
      </c>
      <c r="BR223" s="33">
        <v>94.68683</v>
      </c>
      <c r="BS223" s="33">
        <v>96.85669</v>
      </c>
      <c r="BT223" s="33">
        <v>98.42886</v>
      </c>
      <c r="BU223" s="33">
        <v>99.141419999999997</v>
      </c>
      <c r="BV223" s="33">
        <v>99.215850000000003</v>
      </c>
      <c r="BW223" s="33">
        <v>98.095839999999995</v>
      </c>
      <c r="BX223" s="33">
        <v>95.733159999999998</v>
      </c>
      <c r="BY223" s="33">
        <v>92.229690000000005</v>
      </c>
      <c r="BZ223" s="33">
        <v>88.195059999999998</v>
      </c>
      <c r="CA223" s="33">
        <v>85.124949999999998</v>
      </c>
      <c r="CB223" s="33">
        <v>82.728920000000002</v>
      </c>
      <c r="CC223" s="33">
        <v>80.72927</v>
      </c>
      <c r="DC223" s="9">
        <v>684.4076</v>
      </c>
      <c r="DD223" s="9">
        <v>0</v>
      </c>
    </row>
    <row r="224" spans="1:108" x14ac:dyDescent="0.25">
      <c r="A224" s="9" t="s">
        <v>42</v>
      </c>
      <c r="B224" s="9" t="s">
        <v>29</v>
      </c>
      <c r="C224" s="9" t="s">
        <v>15</v>
      </c>
      <c r="D224" s="9" t="s">
        <v>39</v>
      </c>
      <c r="E224" s="9" t="s">
        <v>36</v>
      </c>
      <c r="F224" s="9">
        <v>2018</v>
      </c>
      <c r="H224" s="9"/>
      <c r="BF224" s="33">
        <v>77.694019999999995</v>
      </c>
      <c r="BG224" s="33">
        <v>76.282880000000006</v>
      </c>
      <c r="BH224" s="33">
        <v>74.958690000000004</v>
      </c>
      <c r="BI224" s="33">
        <v>73.669269999999997</v>
      </c>
      <c r="BJ224" s="33">
        <v>72.520759999999996</v>
      </c>
      <c r="BK224" s="33">
        <v>71.593829999999997</v>
      </c>
      <c r="BL224" s="33">
        <v>71.466329999999999</v>
      </c>
      <c r="BM224" s="33">
        <v>73.869529999999997</v>
      </c>
      <c r="BN224" s="33">
        <v>78.555229999999995</v>
      </c>
      <c r="BO224" s="33">
        <v>83.462450000000004</v>
      </c>
      <c r="BP224" s="33">
        <v>87.872500000000002</v>
      </c>
      <c r="BQ224" s="33">
        <v>91.637829999999994</v>
      </c>
      <c r="BR224" s="33">
        <v>94.68683</v>
      </c>
      <c r="BS224" s="33">
        <v>96.85669</v>
      </c>
      <c r="BT224" s="33">
        <v>98.42886</v>
      </c>
      <c r="BU224" s="33">
        <v>99.141419999999997</v>
      </c>
      <c r="BV224" s="33">
        <v>99.215850000000003</v>
      </c>
      <c r="BW224" s="33">
        <v>98.095839999999995</v>
      </c>
      <c r="BX224" s="33">
        <v>95.733159999999998</v>
      </c>
      <c r="BY224" s="33">
        <v>92.229690000000005</v>
      </c>
      <c r="BZ224" s="33">
        <v>88.195059999999998</v>
      </c>
      <c r="CA224" s="33">
        <v>85.124949999999998</v>
      </c>
      <c r="CB224" s="33">
        <v>82.728920000000002</v>
      </c>
      <c r="CC224" s="33">
        <v>80.72927</v>
      </c>
      <c r="DC224" s="9">
        <v>684.4076</v>
      </c>
      <c r="DD224" s="9">
        <v>0</v>
      </c>
    </row>
    <row r="225" spans="1:108" x14ac:dyDescent="0.25">
      <c r="A225" s="9" t="s">
        <v>42</v>
      </c>
      <c r="B225" s="9" t="s">
        <v>29</v>
      </c>
      <c r="C225" s="9" t="s">
        <v>15</v>
      </c>
      <c r="D225" s="9" t="s">
        <v>39</v>
      </c>
      <c r="E225" s="9" t="s">
        <v>36</v>
      </c>
      <c r="F225" s="9">
        <v>2019</v>
      </c>
      <c r="H225" s="9"/>
      <c r="BF225" s="33">
        <v>77.694019999999995</v>
      </c>
      <c r="BG225" s="33">
        <v>76.282880000000006</v>
      </c>
      <c r="BH225" s="33">
        <v>74.958690000000004</v>
      </c>
      <c r="BI225" s="33">
        <v>73.669269999999997</v>
      </c>
      <c r="BJ225" s="33">
        <v>72.520759999999996</v>
      </c>
      <c r="BK225" s="33">
        <v>71.593829999999997</v>
      </c>
      <c r="BL225" s="33">
        <v>71.466329999999999</v>
      </c>
      <c r="BM225" s="33">
        <v>73.869529999999997</v>
      </c>
      <c r="BN225" s="33">
        <v>78.555229999999995</v>
      </c>
      <c r="BO225" s="33">
        <v>83.462450000000004</v>
      </c>
      <c r="BP225" s="33">
        <v>87.872500000000002</v>
      </c>
      <c r="BQ225" s="33">
        <v>91.637829999999994</v>
      </c>
      <c r="BR225" s="33">
        <v>94.68683</v>
      </c>
      <c r="BS225" s="33">
        <v>96.85669</v>
      </c>
      <c r="BT225" s="33">
        <v>98.42886</v>
      </c>
      <c r="BU225" s="33">
        <v>99.141419999999997</v>
      </c>
      <c r="BV225" s="33">
        <v>99.215850000000003</v>
      </c>
      <c r="BW225" s="33">
        <v>98.095839999999995</v>
      </c>
      <c r="BX225" s="33">
        <v>95.733159999999998</v>
      </c>
      <c r="BY225" s="33">
        <v>92.229690000000005</v>
      </c>
      <c r="BZ225" s="33">
        <v>88.195059999999998</v>
      </c>
      <c r="CA225" s="33">
        <v>85.124949999999998</v>
      </c>
      <c r="CB225" s="33">
        <v>82.728920000000002</v>
      </c>
      <c r="CC225" s="33">
        <v>80.72927</v>
      </c>
      <c r="DC225" s="9">
        <v>684.4076</v>
      </c>
      <c r="DD225" s="9">
        <v>0</v>
      </c>
    </row>
    <row r="226" spans="1:108" x14ac:dyDescent="0.25">
      <c r="A226" s="9" t="s">
        <v>42</v>
      </c>
      <c r="B226" s="9" t="s">
        <v>29</v>
      </c>
      <c r="C226" s="9" t="s">
        <v>15</v>
      </c>
      <c r="D226" s="9" t="s">
        <v>39</v>
      </c>
      <c r="E226" s="9" t="s">
        <v>36</v>
      </c>
      <c r="F226" s="9">
        <v>2020</v>
      </c>
      <c r="H226" s="9"/>
      <c r="BF226" s="33">
        <v>77.694019999999995</v>
      </c>
      <c r="BG226" s="33">
        <v>76.282880000000006</v>
      </c>
      <c r="BH226" s="33">
        <v>74.958690000000004</v>
      </c>
      <c r="BI226" s="33">
        <v>73.669269999999997</v>
      </c>
      <c r="BJ226" s="33">
        <v>72.520759999999996</v>
      </c>
      <c r="BK226" s="33">
        <v>71.593829999999997</v>
      </c>
      <c r="BL226" s="33">
        <v>71.466329999999999</v>
      </c>
      <c r="BM226" s="33">
        <v>73.869529999999997</v>
      </c>
      <c r="BN226" s="33">
        <v>78.555229999999995</v>
      </c>
      <c r="BO226" s="33">
        <v>83.462450000000004</v>
      </c>
      <c r="BP226" s="33">
        <v>87.872500000000002</v>
      </c>
      <c r="BQ226" s="33">
        <v>91.637829999999994</v>
      </c>
      <c r="BR226" s="33">
        <v>94.68683</v>
      </c>
      <c r="BS226" s="33">
        <v>96.85669</v>
      </c>
      <c r="BT226" s="33">
        <v>98.42886</v>
      </c>
      <c r="BU226" s="33">
        <v>99.141419999999997</v>
      </c>
      <c r="BV226" s="33">
        <v>99.215850000000003</v>
      </c>
      <c r="BW226" s="33">
        <v>98.095839999999995</v>
      </c>
      <c r="BX226" s="33">
        <v>95.733159999999998</v>
      </c>
      <c r="BY226" s="33">
        <v>92.229690000000005</v>
      </c>
      <c r="BZ226" s="33">
        <v>88.195059999999998</v>
      </c>
      <c r="CA226" s="33">
        <v>85.124949999999998</v>
      </c>
      <c r="CB226" s="33">
        <v>82.728920000000002</v>
      </c>
      <c r="CC226" s="33">
        <v>80.72927</v>
      </c>
      <c r="DC226" s="9">
        <v>684.4076</v>
      </c>
      <c r="DD226" s="9">
        <v>0</v>
      </c>
    </row>
    <row r="227" spans="1:108" x14ac:dyDescent="0.25">
      <c r="A227" s="9" t="s">
        <v>42</v>
      </c>
      <c r="B227" s="9" t="s">
        <v>29</v>
      </c>
      <c r="C227" s="9" t="s">
        <v>15</v>
      </c>
      <c r="D227" s="9" t="s">
        <v>39</v>
      </c>
      <c r="E227" s="9" t="s">
        <v>36</v>
      </c>
      <c r="F227" s="9">
        <v>2021</v>
      </c>
      <c r="H227" s="9"/>
      <c r="BF227" s="33">
        <v>77.694019999999995</v>
      </c>
      <c r="BG227" s="33">
        <v>76.282880000000006</v>
      </c>
      <c r="BH227" s="33">
        <v>74.958690000000004</v>
      </c>
      <c r="BI227" s="33">
        <v>73.669269999999997</v>
      </c>
      <c r="BJ227" s="33">
        <v>72.520759999999996</v>
      </c>
      <c r="BK227" s="33">
        <v>71.593829999999997</v>
      </c>
      <c r="BL227" s="33">
        <v>71.466329999999999</v>
      </c>
      <c r="BM227" s="33">
        <v>73.869529999999997</v>
      </c>
      <c r="BN227" s="33">
        <v>78.555229999999995</v>
      </c>
      <c r="BO227" s="33">
        <v>83.462450000000004</v>
      </c>
      <c r="BP227" s="33">
        <v>87.872500000000002</v>
      </c>
      <c r="BQ227" s="33">
        <v>91.637829999999994</v>
      </c>
      <c r="BR227" s="33">
        <v>94.68683</v>
      </c>
      <c r="BS227" s="33">
        <v>96.85669</v>
      </c>
      <c r="BT227" s="33">
        <v>98.42886</v>
      </c>
      <c r="BU227" s="33">
        <v>99.141419999999997</v>
      </c>
      <c r="BV227" s="33">
        <v>99.215850000000003</v>
      </c>
      <c r="BW227" s="33">
        <v>98.095839999999995</v>
      </c>
      <c r="BX227" s="33">
        <v>95.733159999999998</v>
      </c>
      <c r="BY227" s="33">
        <v>92.229690000000005</v>
      </c>
      <c r="BZ227" s="33">
        <v>88.195059999999998</v>
      </c>
      <c r="CA227" s="33">
        <v>85.124949999999998</v>
      </c>
      <c r="CB227" s="33">
        <v>82.728920000000002</v>
      </c>
      <c r="CC227" s="33">
        <v>80.72927</v>
      </c>
      <c r="DC227" s="9">
        <v>684.4076</v>
      </c>
      <c r="DD227" s="9">
        <v>0</v>
      </c>
    </row>
    <row r="228" spans="1:108" x14ac:dyDescent="0.25">
      <c r="A228" s="9" t="s">
        <v>42</v>
      </c>
      <c r="B228" s="9" t="s">
        <v>29</v>
      </c>
      <c r="C228" s="9" t="s">
        <v>15</v>
      </c>
      <c r="D228" s="9" t="s">
        <v>39</v>
      </c>
      <c r="E228" s="9" t="s">
        <v>36</v>
      </c>
      <c r="F228" s="9">
        <v>2022</v>
      </c>
      <c r="H228" s="9"/>
      <c r="BF228" s="33">
        <v>77.694019999999995</v>
      </c>
      <c r="BG228" s="33">
        <v>76.282880000000006</v>
      </c>
      <c r="BH228" s="33">
        <v>74.958690000000004</v>
      </c>
      <c r="BI228" s="33">
        <v>73.669269999999997</v>
      </c>
      <c r="BJ228" s="33">
        <v>72.520759999999996</v>
      </c>
      <c r="BK228" s="33">
        <v>71.593829999999997</v>
      </c>
      <c r="BL228" s="33">
        <v>71.466329999999999</v>
      </c>
      <c r="BM228" s="33">
        <v>73.869529999999997</v>
      </c>
      <c r="BN228" s="33">
        <v>78.555229999999995</v>
      </c>
      <c r="BO228" s="33">
        <v>83.462450000000004</v>
      </c>
      <c r="BP228" s="33">
        <v>87.872500000000002</v>
      </c>
      <c r="BQ228" s="33">
        <v>91.637829999999994</v>
      </c>
      <c r="BR228" s="33">
        <v>94.68683</v>
      </c>
      <c r="BS228" s="33">
        <v>96.85669</v>
      </c>
      <c r="BT228" s="33">
        <v>98.42886</v>
      </c>
      <c r="BU228" s="33">
        <v>99.141419999999997</v>
      </c>
      <c r="BV228" s="33">
        <v>99.215850000000003</v>
      </c>
      <c r="BW228" s="33">
        <v>98.095839999999995</v>
      </c>
      <c r="BX228" s="33">
        <v>95.733159999999998</v>
      </c>
      <c r="BY228" s="33">
        <v>92.229690000000005</v>
      </c>
      <c r="BZ228" s="33">
        <v>88.195059999999998</v>
      </c>
      <c r="CA228" s="33">
        <v>85.124949999999998</v>
      </c>
      <c r="CB228" s="33">
        <v>82.728920000000002</v>
      </c>
      <c r="CC228" s="33">
        <v>80.72927</v>
      </c>
      <c r="DC228" s="9">
        <v>684.4076</v>
      </c>
      <c r="DD228" s="9">
        <v>0</v>
      </c>
    </row>
    <row r="229" spans="1:108" x14ac:dyDescent="0.25">
      <c r="A229" s="9" t="s">
        <v>42</v>
      </c>
      <c r="B229" s="9" t="s">
        <v>29</v>
      </c>
      <c r="C229" s="9" t="s">
        <v>15</v>
      </c>
      <c r="D229" s="9" t="s">
        <v>39</v>
      </c>
      <c r="E229" s="9" t="s">
        <v>36</v>
      </c>
      <c r="F229" s="9">
        <v>2023</v>
      </c>
      <c r="H229" s="9"/>
      <c r="BF229" s="33">
        <v>77.694019999999995</v>
      </c>
      <c r="BG229" s="33">
        <v>76.282880000000006</v>
      </c>
      <c r="BH229" s="33">
        <v>74.958690000000004</v>
      </c>
      <c r="BI229" s="33">
        <v>73.669269999999997</v>
      </c>
      <c r="BJ229" s="33">
        <v>72.520759999999996</v>
      </c>
      <c r="BK229" s="33">
        <v>71.593829999999997</v>
      </c>
      <c r="BL229" s="33">
        <v>71.466329999999999</v>
      </c>
      <c r="BM229" s="33">
        <v>73.869529999999997</v>
      </c>
      <c r="BN229" s="33">
        <v>78.555229999999995</v>
      </c>
      <c r="BO229" s="33">
        <v>83.462450000000004</v>
      </c>
      <c r="BP229" s="33">
        <v>87.872500000000002</v>
      </c>
      <c r="BQ229" s="33">
        <v>91.637829999999994</v>
      </c>
      <c r="BR229" s="33">
        <v>94.68683</v>
      </c>
      <c r="BS229" s="33">
        <v>96.85669</v>
      </c>
      <c r="BT229" s="33">
        <v>98.42886</v>
      </c>
      <c r="BU229" s="33">
        <v>99.141419999999997</v>
      </c>
      <c r="BV229" s="33">
        <v>99.215850000000003</v>
      </c>
      <c r="BW229" s="33">
        <v>98.095839999999995</v>
      </c>
      <c r="BX229" s="33">
        <v>95.733159999999998</v>
      </c>
      <c r="BY229" s="33">
        <v>92.229690000000005</v>
      </c>
      <c r="BZ229" s="33">
        <v>88.195059999999998</v>
      </c>
      <c r="CA229" s="33">
        <v>85.124949999999998</v>
      </c>
      <c r="CB229" s="33">
        <v>82.728920000000002</v>
      </c>
      <c r="CC229" s="33">
        <v>80.72927</v>
      </c>
      <c r="DC229" s="9">
        <v>684.4076</v>
      </c>
      <c r="DD229" s="9">
        <v>0</v>
      </c>
    </row>
    <row r="230" spans="1:108" x14ac:dyDescent="0.25">
      <c r="A230" s="9" t="s">
        <v>42</v>
      </c>
      <c r="B230" s="9" t="s">
        <v>29</v>
      </c>
      <c r="C230" s="9" t="s">
        <v>15</v>
      </c>
      <c r="D230" s="9" t="s">
        <v>39</v>
      </c>
      <c r="E230" s="9" t="s">
        <v>36</v>
      </c>
      <c r="F230" s="9">
        <v>2024</v>
      </c>
      <c r="H230" s="9"/>
      <c r="BF230" s="33">
        <v>77.694019999999995</v>
      </c>
      <c r="BG230" s="33">
        <v>76.282880000000006</v>
      </c>
      <c r="BH230" s="33">
        <v>74.958690000000004</v>
      </c>
      <c r="BI230" s="33">
        <v>73.669269999999997</v>
      </c>
      <c r="BJ230" s="33">
        <v>72.520759999999996</v>
      </c>
      <c r="BK230" s="33">
        <v>71.593829999999997</v>
      </c>
      <c r="BL230" s="33">
        <v>71.466329999999999</v>
      </c>
      <c r="BM230" s="33">
        <v>73.869529999999997</v>
      </c>
      <c r="BN230" s="33">
        <v>78.555229999999995</v>
      </c>
      <c r="BO230" s="33">
        <v>83.462450000000004</v>
      </c>
      <c r="BP230" s="33">
        <v>87.872500000000002</v>
      </c>
      <c r="BQ230" s="33">
        <v>91.637829999999994</v>
      </c>
      <c r="BR230" s="33">
        <v>94.68683</v>
      </c>
      <c r="BS230" s="33">
        <v>96.85669</v>
      </c>
      <c r="BT230" s="33">
        <v>98.42886</v>
      </c>
      <c r="BU230" s="33">
        <v>99.141419999999997</v>
      </c>
      <c r="BV230" s="33">
        <v>99.215850000000003</v>
      </c>
      <c r="BW230" s="33">
        <v>98.095839999999995</v>
      </c>
      <c r="BX230" s="33">
        <v>95.733159999999998</v>
      </c>
      <c r="BY230" s="33">
        <v>92.229690000000005</v>
      </c>
      <c r="BZ230" s="33">
        <v>88.195059999999998</v>
      </c>
      <c r="CA230" s="33">
        <v>85.124949999999998</v>
      </c>
      <c r="CB230" s="33">
        <v>82.728920000000002</v>
      </c>
      <c r="CC230" s="33">
        <v>80.72927</v>
      </c>
      <c r="DC230" s="9">
        <v>684.4076</v>
      </c>
      <c r="DD230" s="9">
        <v>0</v>
      </c>
    </row>
    <row r="231" spans="1:108" x14ac:dyDescent="0.25">
      <c r="A231" s="9" t="s">
        <v>42</v>
      </c>
      <c r="B231" s="9" t="s">
        <v>29</v>
      </c>
      <c r="C231" s="9" t="s">
        <v>15</v>
      </c>
      <c r="D231" s="9" t="s">
        <v>39</v>
      </c>
      <c r="E231" s="9" t="s">
        <v>36</v>
      </c>
      <c r="F231" s="9">
        <v>2025</v>
      </c>
      <c r="H231" s="9"/>
      <c r="BF231" s="33">
        <v>77.694019999999995</v>
      </c>
      <c r="BG231" s="33">
        <v>76.282880000000006</v>
      </c>
      <c r="BH231" s="33">
        <v>74.958690000000004</v>
      </c>
      <c r="BI231" s="33">
        <v>73.669269999999997</v>
      </c>
      <c r="BJ231" s="33">
        <v>72.520759999999996</v>
      </c>
      <c r="BK231" s="33">
        <v>71.593829999999997</v>
      </c>
      <c r="BL231" s="33">
        <v>71.466329999999999</v>
      </c>
      <c r="BM231" s="33">
        <v>73.869529999999997</v>
      </c>
      <c r="BN231" s="33">
        <v>78.555229999999995</v>
      </c>
      <c r="BO231" s="33">
        <v>83.462450000000004</v>
      </c>
      <c r="BP231" s="33">
        <v>87.872500000000002</v>
      </c>
      <c r="BQ231" s="33">
        <v>91.637829999999994</v>
      </c>
      <c r="BR231" s="33">
        <v>94.68683</v>
      </c>
      <c r="BS231" s="33">
        <v>96.85669</v>
      </c>
      <c r="BT231" s="33">
        <v>98.42886</v>
      </c>
      <c r="BU231" s="33">
        <v>99.141419999999997</v>
      </c>
      <c r="BV231" s="33">
        <v>99.215850000000003</v>
      </c>
      <c r="BW231" s="33">
        <v>98.095839999999995</v>
      </c>
      <c r="BX231" s="33">
        <v>95.733159999999998</v>
      </c>
      <c r="BY231" s="33">
        <v>92.229690000000005</v>
      </c>
      <c r="BZ231" s="33">
        <v>88.195059999999998</v>
      </c>
      <c r="CA231" s="33">
        <v>85.124949999999998</v>
      </c>
      <c r="CB231" s="33">
        <v>82.728920000000002</v>
      </c>
      <c r="CC231" s="33">
        <v>80.72927</v>
      </c>
      <c r="DC231" s="9">
        <v>684.4076</v>
      </c>
      <c r="DD231" s="9">
        <v>0</v>
      </c>
    </row>
    <row r="232" spans="1:108" x14ac:dyDescent="0.25">
      <c r="A232" s="9" t="s">
        <v>42</v>
      </c>
      <c r="B232" s="9" t="s">
        <v>29</v>
      </c>
      <c r="C232" s="9" t="s">
        <v>15</v>
      </c>
      <c r="D232" s="9" t="s">
        <v>39</v>
      </c>
      <c r="E232" s="9" t="s">
        <v>36</v>
      </c>
      <c r="F232" s="9">
        <v>2026</v>
      </c>
      <c r="H232" s="9"/>
      <c r="BF232" s="33">
        <v>77.694019999999995</v>
      </c>
      <c r="BG232" s="33">
        <v>76.282880000000006</v>
      </c>
      <c r="BH232" s="33">
        <v>74.958690000000004</v>
      </c>
      <c r="BI232" s="33">
        <v>73.669269999999997</v>
      </c>
      <c r="BJ232" s="33">
        <v>72.520759999999996</v>
      </c>
      <c r="BK232" s="33">
        <v>71.593829999999997</v>
      </c>
      <c r="BL232" s="33">
        <v>71.466329999999999</v>
      </c>
      <c r="BM232" s="33">
        <v>73.869529999999997</v>
      </c>
      <c r="BN232" s="33">
        <v>78.555229999999995</v>
      </c>
      <c r="BO232" s="33">
        <v>83.462450000000004</v>
      </c>
      <c r="BP232" s="33">
        <v>87.872500000000002</v>
      </c>
      <c r="BQ232" s="33">
        <v>91.637829999999994</v>
      </c>
      <c r="BR232" s="33">
        <v>94.68683</v>
      </c>
      <c r="BS232" s="33">
        <v>96.85669</v>
      </c>
      <c r="BT232" s="33">
        <v>98.42886</v>
      </c>
      <c r="BU232" s="33">
        <v>99.141419999999997</v>
      </c>
      <c r="BV232" s="33">
        <v>99.215850000000003</v>
      </c>
      <c r="BW232" s="33">
        <v>98.095839999999995</v>
      </c>
      <c r="BX232" s="33">
        <v>95.733159999999998</v>
      </c>
      <c r="BY232" s="33">
        <v>92.229690000000005</v>
      </c>
      <c r="BZ232" s="33">
        <v>88.195059999999998</v>
      </c>
      <c r="CA232" s="33">
        <v>85.124949999999998</v>
      </c>
      <c r="CB232" s="33">
        <v>82.728920000000002</v>
      </c>
      <c r="CC232" s="33">
        <v>80.72927</v>
      </c>
      <c r="DC232" s="9">
        <v>684.4076</v>
      </c>
      <c r="DD232" s="9">
        <v>0</v>
      </c>
    </row>
    <row r="233" spans="1:108" x14ac:dyDescent="0.25">
      <c r="A233" s="9" t="s">
        <v>42</v>
      </c>
      <c r="B233" s="9" t="s">
        <v>29</v>
      </c>
      <c r="C233" s="9" t="s">
        <v>15</v>
      </c>
      <c r="D233" s="9" t="s">
        <v>37</v>
      </c>
      <c r="E233" s="9" t="s">
        <v>38</v>
      </c>
      <c r="F233" s="9">
        <v>2016</v>
      </c>
      <c r="G233" s="9">
        <v>5</v>
      </c>
      <c r="H233" s="9"/>
      <c r="BF233" s="33">
        <v>69.162139999999994</v>
      </c>
      <c r="BG233" s="33">
        <v>67.457669999999993</v>
      </c>
      <c r="BH233" s="33">
        <v>66.211380000000005</v>
      </c>
      <c r="BI233" s="33">
        <v>64.568330000000003</v>
      </c>
      <c r="BJ233" s="33">
        <v>63.637549999999997</v>
      </c>
      <c r="BK233" s="33">
        <v>62.78978</v>
      </c>
      <c r="BL233" s="33">
        <v>63.118200000000002</v>
      </c>
      <c r="BM233" s="33">
        <v>66.238839999999996</v>
      </c>
      <c r="BN233" s="33">
        <v>70.162310000000005</v>
      </c>
      <c r="BO233" s="33">
        <v>74.288910000000001</v>
      </c>
      <c r="BP233" s="33">
        <v>77.862759999999994</v>
      </c>
      <c r="BQ233" s="33">
        <v>81.313559999999995</v>
      </c>
      <c r="BR233" s="33">
        <v>84.140640000000005</v>
      </c>
      <c r="BS233" s="33">
        <v>86.135810000000006</v>
      </c>
      <c r="BT233" s="33">
        <v>87.374409999999997</v>
      </c>
      <c r="BU233" s="33">
        <v>88.154970000000006</v>
      </c>
      <c r="BV233" s="33">
        <v>88.387</v>
      </c>
      <c r="BW233" s="33">
        <v>87.669079999999994</v>
      </c>
      <c r="BX233" s="33">
        <v>86.082189999999997</v>
      </c>
      <c r="BY233" s="33">
        <v>83.171360000000007</v>
      </c>
      <c r="BZ233" s="33">
        <v>79.4773</v>
      </c>
      <c r="CA233" s="33">
        <v>76.626009999999994</v>
      </c>
      <c r="CB233" s="33">
        <v>73.937060000000002</v>
      </c>
      <c r="CC233" s="33">
        <v>71.523240000000001</v>
      </c>
      <c r="CT233" s="34"/>
      <c r="CX233" s="34"/>
      <c r="CY233" s="34"/>
      <c r="DC233" s="9">
        <v>684.4076</v>
      </c>
      <c r="DD233" s="9">
        <v>0</v>
      </c>
    </row>
    <row r="234" spans="1:108" x14ac:dyDescent="0.25">
      <c r="A234" s="9" t="s">
        <v>42</v>
      </c>
      <c r="B234" s="9" t="s">
        <v>29</v>
      </c>
      <c r="C234" s="9" t="s">
        <v>15</v>
      </c>
      <c r="D234" s="9" t="s">
        <v>37</v>
      </c>
      <c r="E234" s="9" t="s">
        <v>38</v>
      </c>
      <c r="F234" s="9">
        <v>2016</v>
      </c>
      <c r="G234" s="9">
        <v>6</v>
      </c>
      <c r="H234" s="9"/>
      <c r="BF234" s="33">
        <v>76.145510000000002</v>
      </c>
      <c r="BG234" s="33">
        <v>74.343670000000003</v>
      </c>
      <c r="BH234" s="33">
        <v>72.892210000000006</v>
      </c>
      <c r="BI234" s="33">
        <v>71.675830000000005</v>
      </c>
      <c r="BJ234" s="33">
        <v>70.357659999999996</v>
      </c>
      <c r="BK234" s="33">
        <v>69.46217</v>
      </c>
      <c r="BL234" s="33">
        <v>70.006910000000005</v>
      </c>
      <c r="BM234" s="33">
        <v>73.323599999999999</v>
      </c>
      <c r="BN234" s="33">
        <v>77.534760000000006</v>
      </c>
      <c r="BO234" s="33">
        <v>81.873760000000004</v>
      </c>
      <c r="BP234" s="33">
        <v>85.582849999999993</v>
      </c>
      <c r="BQ234" s="33">
        <v>88.808440000000004</v>
      </c>
      <c r="BR234" s="33">
        <v>91.601749999999996</v>
      </c>
      <c r="BS234" s="33">
        <v>93.621769999999998</v>
      </c>
      <c r="BT234" s="33">
        <v>95.346980000000002</v>
      </c>
      <c r="BU234" s="33">
        <v>96.10933</v>
      </c>
      <c r="BV234" s="33">
        <v>96.00752</v>
      </c>
      <c r="BW234" s="33">
        <v>95.25582</v>
      </c>
      <c r="BX234" s="33">
        <v>93.349930000000001</v>
      </c>
      <c r="BY234" s="33">
        <v>90.235929999999996</v>
      </c>
      <c r="BZ234" s="33">
        <v>85.957909999999998</v>
      </c>
      <c r="CA234" s="33">
        <v>82.248500000000007</v>
      </c>
      <c r="CB234" s="33">
        <v>79.271240000000006</v>
      </c>
      <c r="CC234" s="33">
        <v>76.846699999999998</v>
      </c>
      <c r="DC234" s="9">
        <v>684.4076</v>
      </c>
      <c r="DD234" s="9">
        <v>0</v>
      </c>
    </row>
    <row r="235" spans="1:108" x14ac:dyDescent="0.25">
      <c r="A235" s="9" t="s">
        <v>42</v>
      </c>
      <c r="B235" s="9" t="s">
        <v>29</v>
      </c>
      <c r="C235" s="9" t="s">
        <v>15</v>
      </c>
      <c r="D235" s="9" t="s">
        <v>37</v>
      </c>
      <c r="E235" s="9" t="s">
        <v>38</v>
      </c>
      <c r="F235" s="9">
        <v>2016</v>
      </c>
      <c r="G235" s="9">
        <v>7</v>
      </c>
      <c r="H235" s="9">
        <v>29107.54</v>
      </c>
      <c r="I235" s="9">
        <v>28516.400000000001</v>
      </c>
      <c r="J235" s="9">
        <v>28450.75</v>
      </c>
      <c r="K235" s="9">
        <v>28947.05</v>
      </c>
      <c r="L235" s="9">
        <v>30808.18</v>
      </c>
      <c r="M235" s="9">
        <v>33651.699999999997</v>
      </c>
      <c r="N235" s="9">
        <v>37331.629999999997</v>
      </c>
      <c r="O235" s="9">
        <v>40107.230000000003</v>
      </c>
      <c r="P235" s="9">
        <v>42745.08</v>
      </c>
      <c r="Q235" s="9">
        <v>44144.62</v>
      </c>
      <c r="R235" s="9">
        <v>44812.41</v>
      </c>
      <c r="S235" s="9">
        <v>45673.75</v>
      </c>
      <c r="T235" s="9">
        <v>42899.839999999997</v>
      </c>
      <c r="U235" s="9">
        <v>28066.560000000001</v>
      </c>
      <c r="V235" s="9">
        <v>28156.99</v>
      </c>
      <c r="W235" s="9">
        <v>27787.21</v>
      </c>
      <c r="X235" s="9">
        <v>26824.89</v>
      </c>
      <c r="Y235" s="9">
        <v>26766.95</v>
      </c>
      <c r="Z235" s="9">
        <v>36558.959999999999</v>
      </c>
      <c r="AA235" s="9">
        <v>39609.42</v>
      </c>
      <c r="AB235" s="9">
        <v>35709.949999999997</v>
      </c>
      <c r="AC235" s="9">
        <v>31650.53</v>
      </c>
      <c r="AD235" s="9">
        <v>29785.11</v>
      </c>
      <c r="AE235" s="9">
        <v>29693.56</v>
      </c>
      <c r="AF235" s="9">
        <v>27668.38</v>
      </c>
      <c r="AG235" s="9">
        <v>29124.43</v>
      </c>
      <c r="AH235" s="9">
        <v>28693.4</v>
      </c>
      <c r="AI235" s="9">
        <v>28519.89</v>
      </c>
      <c r="AJ235" s="9">
        <v>29034.61</v>
      </c>
      <c r="AK235" s="9">
        <v>31068.43</v>
      </c>
      <c r="AL235" s="9">
        <v>33938.75</v>
      </c>
      <c r="AM235" s="9">
        <v>37355.33</v>
      </c>
      <c r="AN235" s="9">
        <v>40259.01</v>
      </c>
      <c r="AO235" s="9">
        <v>43054.83</v>
      </c>
      <c r="AP235" s="9">
        <v>44652.44</v>
      </c>
      <c r="AQ235" s="9">
        <v>45366.31</v>
      </c>
      <c r="AR235" s="9">
        <v>45814.54</v>
      </c>
      <c r="AS235" s="9">
        <v>45972.01</v>
      </c>
      <c r="AT235" s="9">
        <v>46030.97</v>
      </c>
      <c r="AU235" s="9">
        <v>46139.14</v>
      </c>
      <c r="AV235" s="9">
        <v>45473.25</v>
      </c>
      <c r="AW235" s="9">
        <v>44342.1</v>
      </c>
      <c r="AX235" s="9">
        <v>43534.74</v>
      </c>
      <c r="AY235" s="9">
        <v>43193.59</v>
      </c>
      <c r="AZ235" s="9">
        <v>41843.82</v>
      </c>
      <c r="BA235" s="9">
        <v>37528.120000000003</v>
      </c>
      <c r="BB235" s="9">
        <v>33363.160000000003</v>
      </c>
      <c r="BC235" s="9">
        <v>31411.1</v>
      </c>
      <c r="BD235" s="9">
        <v>31363.23</v>
      </c>
      <c r="BE235" s="9">
        <v>45106.33</v>
      </c>
      <c r="BF235" s="33">
        <v>75.190629999999999</v>
      </c>
      <c r="BG235" s="33">
        <v>73.707040000000006</v>
      </c>
      <c r="BH235" s="33">
        <v>72.385390000000001</v>
      </c>
      <c r="BI235" s="33">
        <v>71.032669999999996</v>
      </c>
      <c r="BJ235" s="33">
        <v>69.933049999999994</v>
      </c>
      <c r="BK235" s="33">
        <v>69.041169999999994</v>
      </c>
      <c r="BL235" s="33">
        <v>69.377009999999999</v>
      </c>
      <c r="BM235" s="33">
        <v>72.529150000000001</v>
      </c>
      <c r="BN235" s="33">
        <v>77.002430000000004</v>
      </c>
      <c r="BO235" s="33">
        <v>81.515429999999995</v>
      </c>
      <c r="BP235" s="33">
        <v>85.825410000000005</v>
      </c>
      <c r="BQ235" s="33">
        <v>89.344719999999995</v>
      </c>
      <c r="BR235" s="33">
        <v>92.333950000000002</v>
      </c>
      <c r="BS235" s="33">
        <v>94.603319999999997</v>
      </c>
      <c r="BT235" s="33">
        <v>96.128579999999999</v>
      </c>
      <c r="BU235" s="33">
        <v>96.886020000000002</v>
      </c>
      <c r="BV235" s="33">
        <v>96.931269999999998</v>
      </c>
      <c r="BW235" s="33">
        <v>96.405280000000005</v>
      </c>
      <c r="BX235" s="33">
        <v>94.588750000000005</v>
      </c>
      <c r="BY235" s="33">
        <v>91.391069999999999</v>
      </c>
      <c r="BZ235" s="33">
        <v>87.093850000000003</v>
      </c>
      <c r="CA235" s="33">
        <v>83.68853</v>
      </c>
      <c r="CB235" s="33">
        <v>81.077070000000006</v>
      </c>
      <c r="CC235" s="33">
        <v>78.840180000000004</v>
      </c>
      <c r="CD235" s="9">
        <v>54331.01</v>
      </c>
      <c r="CE235" s="9">
        <v>45730.33</v>
      </c>
      <c r="CF235" s="9">
        <v>42633.99</v>
      </c>
      <c r="CG235" s="9">
        <v>40939.47</v>
      </c>
      <c r="CH235" s="9">
        <v>33538.03</v>
      </c>
      <c r="CI235" s="9">
        <v>24951.8</v>
      </c>
      <c r="CJ235" s="9">
        <v>27199.86</v>
      </c>
      <c r="CK235" s="9">
        <v>34609.72</v>
      </c>
      <c r="CL235" s="9">
        <v>45084.94</v>
      </c>
      <c r="CM235" s="9">
        <v>54123.37</v>
      </c>
      <c r="CN235" s="9">
        <v>65202.82</v>
      </c>
      <c r="CO235" s="9">
        <v>98424.36</v>
      </c>
      <c r="CP235" s="9">
        <v>88451.67</v>
      </c>
      <c r="CQ235" s="9">
        <v>153691.29999999999</v>
      </c>
      <c r="CR235" s="9">
        <v>89114.54</v>
      </c>
      <c r="CS235" s="9">
        <v>82905.179999999993</v>
      </c>
      <c r="CT235" s="9">
        <v>90566.33</v>
      </c>
      <c r="CU235" s="9">
        <v>95195.27</v>
      </c>
      <c r="CV235" s="9">
        <v>94549.4</v>
      </c>
      <c r="CW235" s="9">
        <v>107317.2</v>
      </c>
      <c r="CX235" s="9">
        <v>102160.9</v>
      </c>
      <c r="CY235" s="9">
        <v>112776.7</v>
      </c>
      <c r="CZ235" s="9">
        <v>101063.3</v>
      </c>
      <c r="DA235" s="9">
        <v>81145.399999999994</v>
      </c>
      <c r="DB235" s="9">
        <v>71886.710000000006</v>
      </c>
      <c r="DC235" s="9">
        <v>684.4076</v>
      </c>
      <c r="DD235" s="9">
        <v>0</v>
      </c>
    </row>
    <row r="236" spans="1:108" x14ac:dyDescent="0.25">
      <c r="A236" s="9" t="s">
        <v>42</v>
      </c>
      <c r="B236" s="9" t="s">
        <v>29</v>
      </c>
      <c r="C236" s="9" t="s">
        <v>15</v>
      </c>
      <c r="D236" s="9" t="s">
        <v>37</v>
      </c>
      <c r="E236" s="9" t="s">
        <v>38</v>
      </c>
      <c r="F236" s="9">
        <v>2016</v>
      </c>
      <c r="G236" s="9">
        <v>8</v>
      </c>
      <c r="H236" s="9"/>
      <c r="BF236" s="33">
        <v>75.871930000000006</v>
      </c>
      <c r="BG236" s="33">
        <v>74.296250000000001</v>
      </c>
      <c r="BH236" s="33">
        <v>72.496219999999994</v>
      </c>
      <c r="BI236" s="33">
        <v>71.231930000000006</v>
      </c>
      <c r="BJ236" s="33">
        <v>70.167389999999997</v>
      </c>
      <c r="BK236" s="33">
        <v>69.377759999999995</v>
      </c>
      <c r="BL236" s="33">
        <v>69.016639999999995</v>
      </c>
      <c r="BM236" s="33">
        <v>71.145989999999998</v>
      </c>
      <c r="BN236" s="33">
        <v>75.479420000000005</v>
      </c>
      <c r="BO236" s="33">
        <v>80.276089999999996</v>
      </c>
      <c r="BP236" s="33">
        <v>84.719710000000006</v>
      </c>
      <c r="BQ236" s="33">
        <v>88.474459999999993</v>
      </c>
      <c r="BR236" s="33">
        <v>91.581800000000001</v>
      </c>
      <c r="BS236" s="33">
        <v>93.849100000000007</v>
      </c>
      <c r="BT236" s="33">
        <v>95.424469999999999</v>
      </c>
      <c r="BU236" s="33">
        <v>96.323769999999996</v>
      </c>
      <c r="BV236" s="33">
        <v>96.183160000000001</v>
      </c>
      <c r="BW236" s="33">
        <v>94.912549999999996</v>
      </c>
      <c r="BX236" s="33">
        <v>92.493139999999997</v>
      </c>
      <c r="BY236" s="33">
        <v>88.748260000000002</v>
      </c>
      <c r="BZ236" s="33">
        <v>84.784819999999996</v>
      </c>
      <c r="CA236" s="33">
        <v>82.186300000000003</v>
      </c>
      <c r="CB236" s="33">
        <v>80.347909999999999</v>
      </c>
      <c r="CC236" s="33">
        <v>78.214029999999994</v>
      </c>
      <c r="DC236" s="9">
        <v>684.4076</v>
      </c>
      <c r="DD236" s="9">
        <v>0</v>
      </c>
    </row>
    <row r="237" spans="1:108" x14ac:dyDescent="0.25">
      <c r="A237" s="9" t="s">
        <v>42</v>
      </c>
      <c r="B237" s="9" t="s">
        <v>29</v>
      </c>
      <c r="C237" s="9" t="s">
        <v>15</v>
      </c>
      <c r="D237" s="9" t="s">
        <v>37</v>
      </c>
      <c r="E237" s="9" t="s">
        <v>38</v>
      </c>
      <c r="F237" s="9">
        <v>2016</v>
      </c>
      <c r="G237" s="9">
        <v>9</v>
      </c>
      <c r="H237" s="9"/>
      <c r="BF237" s="33">
        <v>74.258619999999993</v>
      </c>
      <c r="BG237" s="33">
        <v>72.216030000000003</v>
      </c>
      <c r="BH237" s="33">
        <v>70.914450000000002</v>
      </c>
      <c r="BI237" s="33">
        <v>69.621030000000005</v>
      </c>
      <c r="BJ237" s="33">
        <v>68.686279999999996</v>
      </c>
      <c r="BK237" s="33">
        <v>67.804580000000001</v>
      </c>
      <c r="BL237" s="33">
        <v>66.906570000000002</v>
      </c>
      <c r="BM237" s="33">
        <v>68.288979999999995</v>
      </c>
      <c r="BN237" s="33">
        <v>72.827179999999998</v>
      </c>
      <c r="BO237" s="33">
        <v>78.112799999999993</v>
      </c>
      <c r="BP237" s="33">
        <v>83.258260000000007</v>
      </c>
      <c r="BQ237" s="33">
        <v>87.313850000000002</v>
      </c>
      <c r="BR237" s="33">
        <v>90.800309999999996</v>
      </c>
      <c r="BS237" s="33">
        <v>93.287869999999998</v>
      </c>
      <c r="BT237" s="33">
        <v>95.098569999999995</v>
      </c>
      <c r="BU237" s="33">
        <v>95.731960000000001</v>
      </c>
      <c r="BV237" s="33">
        <v>95.284210000000002</v>
      </c>
      <c r="BW237" s="33">
        <v>94.130470000000003</v>
      </c>
      <c r="BX237" s="33">
        <v>91.261430000000004</v>
      </c>
      <c r="BY237" s="33">
        <v>86.730580000000003</v>
      </c>
      <c r="BZ237" s="33">
        <v>82.737759999999994</v>
      </c>
      <c r="CA237" s="33">
        <v>80.233630000000005</v>
      </c>
      <c r="CB237" s="33">
        <v>77.933019999999999</v>
      </c>
      <c r="CC237" s="33">
        <v>75.772909999999996</v>
      </c>
      <c r="DC237" s="9">
        <v>684.4076</v>
      </c>
      <c r="DD237" s="9">
        <v>0</v>
      </c>
    </row>
    <row r="238" spans="1:108" x14ac:dyDescent="0.25">
      <c r="A238" s="9" t="s">
        <v>42</v>
      </c>
      <c r="B238" s="9" t="s">
        <v>29</v>
      </c>
      <c r="C238" s="9" t="s">
        <v>15</v>
      </c>
      <c r="D238" s="9" t="s">
        <v>37</v>
      </c>
      <c r="E238" s="9" t="s">
        <v>38</v>
      </c>
      <c r="F238" s="9">
        <v>2016</v>
      </c>
      <c r="G238" s="9">
        <v>10</v>
      </c>
      <c r="H238" s="9"/>
      <c r="BF238" s="33">
        <v>65.983789999999999</v>
      </c>
      <c r="BG238" s="33">
        <v>64.625159999999994</v>
      </c>
      <c r="BH238" s="33">
        <v>63.514890000000001</v>
      </c>
      <c r="BI238" s="33">
        <v>62.333390000000001</v>
      </c>
      <c r="BJ238" s="33">
        <v>61.804699999999997</v>
      </c>
      <c r="BK238" s="33">
        <v>61.061259999999997</v>
      </c>
      <c r="BL238" s="33">
        <v>60.398310000000002</v>
      </c>
      <c r="BM238" s="33">
        <v>60.789490000000001</v>
      </c>
      <c r="BN238" s="33">
        <v>64.386690000000002</v>
      </c>
      <c r="BO238" s="33">
        <v>69.580269999999999</v>
      </c>
      <c r="BP238" s="33">
        <v>74.253479999999996</v>
      </c>
      <c r="BQ238" s="33">
        <v>78.189130000000006</v>
      </c>
      <c r="BR238" s="33">
        <v>81.704679999999996</v>
      </c>
      <c r="BS238" s="33">
        <v>84.098920000000007</v>
      </c>
      <c r="BT238" s="33">
        <v>85.317719999999994</v>
      </c>
      <c r="BU238" s="33">
        <v>85.593879999999999</v>
      </c>
      <c r="BV238" s="33">
        <v>85.087630000000004</v>
      </c>
      <c r="BW238" s="33">
        <v>83.594329999999999</v>
      </c>
      <c r="BX238" s="33">
        <v>79.967150000000004</v>
      </c>
      <c r="BY238" s="33">
        <v>76.005780000000001</v>
      </c>
      <c r="BZ238" s="33">
        <v>73.005459999999999</v>
      </c>
      <c r="CA238" s="33">
        <v>70.677499999999995</v>
      </c>
      <c r="CB238" s="33">
        <v>68.824250000000006</v>
      </c>
      <c r="CC238" s="33">
        <v>67.182239999999993</v>
      </c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9">
        <v>684.4076</v>
      </c>
      <c r="DD238" s="9">
        <v>0</v>
      </c>
    </row>
    <row r="239" spans="1:108" x14ac:dyDescent="0.25">
      <c r="A239" s="9" t="s">
        <v>42</v>
      </c>
      <c r="B239" s="9" t="s">
        <v>29</v>
      </c>
      <c r="C239" s="9" t="s">
        <v>15</v>
      </c>
      <c r="D239" s="9" t="s">
        <v>37</v>
      </c>
      <c r="E239" s="9" t="s">
        <v>38</v>
      </c>
      <c r="F239" s="9">
        <v>2017</v>
      </c>
      <c r="G239" s="9">
        <v>5</v>
      </c>
      <c r="H239" s="9"/>
      <c r="BF239" s="33">
        <v>69.162139999999994</v>
      </c>
      <c r="BG239" s="33">
        <v>67.457669999999993</v>
      </c>
      <c r="BH239" s="33">
        <v>66.211380000000005</v>
      </c>
      <c r="BI239" s="33">
        <v>64.568330000000003</v>
      </c>
      <c r="BJ239" s="33">
        <v>63.637549999999997</v>
      </c>
      <c r="BK239" s="33">
        <v>62.78978</v>
      </c>
      <c r="BL239" s="33">
        <v>63.118200000000002</v>
      </c>
      <c r="BM239" s="33">
        <v>66.238839999999996</v>
      </c>
      <c r="BN239" s="33">
        <v>70.162310000000005</v>
      </c>
      <c r="BO239" s="33">
        <v>74.288910000000001</v>
      </c>
      <c r="BP239" s="33">
        <v>77.862759999999994</v>
      </c>
      <c r="BQ239" s="33">
        <v>81.313559999999995</v>
      </c>
      <c r="BR239" s="33">
        <v>84.140640000000005</v>
      </c>
      <c r="BS239" s="33">
        <v>86.135810000000006</v>
      </c>
      <c r="BT239" s="33">
        <v>87.374409999999997</v>
      </c>
      <c r="BU239" s="33">
        <v>88.154970000000006</v>
      </c>
      <c r="BV239" s="33">
        <v>88.387</v>
      </c>
      <c r="BW239" s="33">
        <v>87.669079999999994</v>
      </c>
      <c r="BX239" s="33">
        <v>86.082189999999997</v>
      </c>
      <c r="BY239" s="33">
        <v>83.171360000000007</v>
      </c>
      <c r="BZ239" s="33">
        <v>79.4773</v>
      </c>
      <c r="CA239" s="33">
        <v>76.626009999999994</v>
      </c>
      <c r="CB239" s="33">
        <v>73.937060000000002</v>
      </c>
      <c r="CC239" s="33">
        <v>71.523240000000001</v>
      </c>
      <c r="CT239" s="34"/>
      <c r="CX239" s="34"/>
      <c r="CY239" s="34"/>
      <c r="DC239" s="9">
        <v>684.4076</v>
      </c>
      <c r="DD239" s="9">
        <v>0</v>
      </c>
    </row>
    <row r="240" spans="1:108" x14ac:dyDescent="0.25">
      <c r="A240" s="9" t="s">
        <v>42</v>
      </c>
      <c r="B240" s="9" t="s">
        <v>29</v>
      </c>
      <c r="C240" s="9" t="s">
        <v>15</v>
      </c>
      <c r="D240" s="9" t="s">
        <v>37</v>
      </c>
      <c r="E240" s="9" t="s">
        <v>38</v>
      </c>
      <c r="F240" s="9">
        <v>2017</v>
      </c>
      <c r="G240" s="9">
        <v>6</v>
      </c>
      <c r="H240" s="9"/>
      <c r="BF240" s="33">
        <v>76.145510000000002</v>
      </c>
      <c r="BG240" s="33">
        <v>74.343670000000003</v>
      </c>
      <c r="BH240" s="33">
        <v>72.892210000000006</v>
      </c>
      <c r="BI240" s="33">
        <v>71.675830000000005</v>
      </c>
      <c r="BJ240" s="33">
        <v>70.357659999999996</v>
      </c>
      <c r="BK240" s="33">
        <v>69.46217</v>
      </c>
      <c r="BL240" s="33">
        <v>70.006910000000005</v>
      </c>
      <c r="BM240" s="33">
        <v>73.323599999999999</v>
      </c>
      <c r="BN240" s="33">
        <v>77.534760000000006</v>
      </c>
      <c r="BO240" s="33">
        <v>81.873760000000004</v>
      </c>
      <c r="BP240" s="33">
        <v>85.582849999999993</v>
      </c>
      <c r="BQ240" s="33">
        <v>88.808440000000004</v>
      </c>
      <c r="BR240" s="33">
        <v>91.601749999999996</v>
      </c>
      <c r="BS240" s="33">
        <v>93.621769999999998</v>
      </c>
      <c r="BT240" s="33">
        <v>95.346980000000002</v>
      </c>
      <c r="BU240" s="33">
        <v>96.10933</v>
      </c>
      <c r="BV240" s="33">
        <v>96.00752</v>
      </c>
      <c r="BW240" s="33">
        <v>95.25582</v>
      </c>
      <c r="BX240" s="33">
        <v>93.349930000000001</v>
      </c>
      <c r="BY240" s="33">
        <v>90.235929999999996</v>
      </c>
      <c r="BZ240" s="33">
        <v>85.957909999999998</v>
      </c>
      <c r="CA240" s="33">
        <v>82.248500000000007</v>
      </c>
      <c r="CB240" s="33">
        <v>79.271240000000006</v>
      </c>
      <c r="CC240" s="33">
        <v>76.846699999999998</v>
      </c>
      <c r="DC240" s="9">
        <v>684.4076</v>
      </c>
      <c r="DD240" s="9">
        <v>0</v>
      </c>
    </row>
    <row r="241" spans="1:108" x14ac:dyDescent="0.25">
      <c r="A241" s="9" t="s">
        <v>42</v>
      </c>
      <c r="B241" s="9" t="s">
        <v>29</v>
      </c>
      <c r="C241" s="9" t="s">
        <v>15</v>
      </c>
      <c r="D241" s="9" t="s">
        <v>37</v>
      </c>
      <c r="E241" s="9" t="s">
        <v>38</v>
      </c>
      <c r="F241" s="9">
        <v>2017</v>
      </c>
      <c r="G241" s="9">
        <v>7</v>
      </c>
      <c r="H241" s="9">
        <v>28935.98</v>
      </c>
      <c r="I241" s="9">
        <v>28365.95</v>
      </c>
      <c r="J241" s="9">
        <v>28321.66</v>
      </c>
      <c r="K241" s="9">
        <v>28842.41</v>
      </c>
      <c r="L241" s="9">
        <v>30709.87</v>
      </c>
      <c r="M241" s="9">
        <v>33604.89</v>
      </c>
      <c r="N241" s="9">
        <v>37355.11</v>
      </c>
      <c r="O241" s="9">
        <v>40186.22</v>
      </c>
      <c r="P241" s="9">
        <v>42833.13</v>
      </c>
      <c r="Q241" s="9">
        <v>44234.5</v>
      </c>
      <c r="R241" s="9">
        <v>44898</v>
      </c>
      <c r="S241" s="9">
        <v>45764.480000000003</v>
      </c>
      <c r="T241" s="9">
        <v>42988.65</v>
      </c>
      <c r="U241" s="9">
        <v>28141.919999999998</v>
      </c>
      <c r="V241" s="9">
        <v>28232.35</v>
      </c>
      <c r="W241" s="9">
        <v>27854.959999999999</v>
      </c>
      <c r="X241" s="9">
        <v>26891.65</v>
      </c>
      <c r="Y241" s="9">
        <v>26819.97</v>
      </c>
      <c r="Z241" s="9">
        <v>36597.67</v>
      </c>
      <c r="AA241" s="9">
        <v>39656.089999999997</v>
      </c>
      <c r="AB241" s="9">
        <v>35764.120000000003</v>
      </c>
      <c r="AC241" s="9">
        <v>31688.3</v>
      </c>
      <c r="AD241" s="9">
        <v>29840.94</v>
      </c>
      <c r="AE241" s="9">
        <v>29749.38</v>
      </c>
      <c r="AF241" s="9">
        <v>27736.240000000002</v>
      </c>
      <c r="AG241" s="9">
        <v>28952.880000000001</v>
      </c>
      <c r="AH241" s="9">
        <v>28542.95</v>
      </c>
      <c r="AI241" s="9">
        <v>28390.79</v>
      </c>
      <c r="AJ241" s="9">
        <v>28929.97</v>
      </c>
      <c r="AK241" s="9">
        <v>30970.12</v>
      </c>
      <c r="AL241" s="9">
        <v>33891.949999999997</v>
      </c>
      <c r="AM241" s="9">
        <v>37378.81</v>
      </c>
      <c r="AN241" s="9">
        <v>40338.01</v>
      </c>
      <c r="AO241" s="9">
        <v>43142.879999999997</v>
      </c>
      <c r="AP241" s="9">
        <v>44742.33</v>
      </c>
      <c r="AQ241" s="9">
        <v>45451.89</v>
      </c>
      <c r="AR241" s="9">
        <v>45905.27</v>
      </c>
      <c r="AS241" s="9">
        <v>46060.82</v>
      </c>
      <c r="AT241" s="9">
        <v>46106.33</v>
      </c>
      <c r="AU241" s="9">
        <v>46214.5</v>
      </c>
      <c r="AV241" s="9">
        <v>45541</v>
      </c>
      <c r="AW241" s="9">
        <v>44408.87</v>
      </c>
      <c r="AX241" s="9">
        <v>43587.76</v>
      </c>
      <c r="AY241" s="9">
        <v>43232.29</v>
      </c>
      <c r="AZ241" s="9">
        <v>41890.49</v>
      </c>
      <c r="BA241" s="9">
        <v>37582.28</v>
      </c>
      <c r="BB241" s="9">
        <v>33400.94</v>
      </c>
      <c r="BC241" s="9">
        <v>31466.92</v>
      </c>
      <c r="BD241" s="9">
        <v>31419.06</v>
      </c>
      <c r="BE241" s="9">
        <v>45174.19</v>
      </c>
      <c r="BF241" s="33">
        <v>75.190629999999999</v>
      </c>
      <c r="BG241" s="33">
        <v>73.707040000000006</v>
      </c>
      <c r="BH241" s="33">
        <v>72.385390000000001</v>
      </c>
      <c r="BI241" s="33">
        <v>71.032669999999996</v>
      </c>
      <c r="BJ241" s="33">
        <v>69.933049999999994</v>
      </c>
      <c r="BK241" s="33">
        <v>69.041169999999994</v>
      </c>
      <c r="BL241" s="33">
        <v>69.377009999999999</v>
      </c>
      <c r="BM241" s="33">
        <v>72.529150000000001</v>
      </c>
      <c r="BN241" s="33">
        <v>77.002430000000004</v>
      </c>
      <c r="BO241" s="33">
        <v>81.515429999999995</v>
      </c>
      <c r="BP241" s="33">
        <v>85.825410000000005</v>
      </c>
      <c r="BQ241" s="33">
        <v>89.344719999999995</v>
      </c>
      <c r="BR241" s="33">
        <v>92.333950000000002</v>
      </c>
      <c r="BS241" s="33">
        <v>94.603319999999997</v>
      </c>
      <c r="BT241" s="33">
        <v>96.128579999999999</v>
      </c>
      <c r="BU241" s="33">
        <v>96.886020000000002</v>
      </c>
      <c r="BV241" s="33">
        <v>96.931269999999998</v>
      </c>
      <c r="BW241" s="33">
        <v>96.405280000000005</v>
      </c>
      <c r="BX241" s="33">
        <v>94.588750000000005</v>
      </c>
      <c r="BY241" s="33">
        <v>91.391069999999999</v>
      </c>
      <c r="BZ241" s="33">
        <v>87.093850000000003</v>
      </c>
      <c r="CA241" s="33">
        <v>83.68853</v>
      </c>
      <c r="CB241" s="33">
        <v>81.077070000000006</v>
      </c>
      <c r="CC241" s="33">
        <v>78.840180000000004</v>
      </c>
      <c r="CD241" s="9">
        <v>54347.91</v>
      </c>
      <c r="CE241" s="9">
        <v>45759.77</v>
      </c>
      <c r="CF241" s="9">
        <v>42658.47</v>
      </c>
      <c r="CG241" s="9">
        <v>40951.26</v>
      </c>
      <c r="CH241" s="9">
        <v>33530.47</v>
      </c>
      <c r="CI241" s="9">
        <v>24928.959999999999</v>
      </c>
      <c r="CJ241" s="9">
        <v>27168.77</v>
      </c>
      <c r="CK241" s="9">
        <v>34590.589999999997</v>
      </c>
      <c r="CL241" s="9">
        <v>45083.16</v>
      </c>
      <c r="CM241" s="9">
        <v>54133.51</v>
      </c>
      <c r="CN241" s="9">
        <v>65231.61</v>
      </c>
      <c r="CO241" s="9">
        <v>98495.87</v>
      </c>
      <c r="CP241" s="9">
        <v>88484.2</v>
      </c>
      <c r="CQ241" s="9">
        <v>153746.6</v>
      </c>
      <c r="CR241" s="9">
        <v>89146.22</v>
      </c>
      <c r="CS241" s="9">
        <v>82921.22</v>
      </c>
      <c r="CT241" s="9">
        <v>90573.66</v>
      </c>
      <c r="CU241" s="9">
        <v>95232.36</v>
      </c>
      <c r="CV241" s="9">
        <v>94601.07</v>
      </c>
      <c r="CW241" s="9">
        <v>107392.6</v>
      </c>
      <c r="CX241" s="9">
        <v>102251.2</v>
      </c>
      <c r="CY241" s="9">
        <v>112891.4</v>
      </c>
      <c r="CZ241" s="9">
        <v>101149.4</v>
      </c>
      <c r="DA241" s="9">
        <v>81201.289999999994</v>
      </c>
      <c r="DB241" s="9">
        <v>71917.5</v>
      </c>
      <c r="DC241" s="9">
        <v>684.4076</v>
      </c>
      <c r="DD241" s="9">
        <v>0</v>
      </c>
    </row>
    <row r="242" spans="1:108" x14ac:dyDescent="0.25">
      <c r="A242" s="9" t="s">
        <v>42</v>
      </c>
      <c r="B242" s="9" t="s">
        <v>29</v>
      </c>
      <c r="C242" s="9" t="s">
        <v>15</v>
      </c>
      <c r="D242" s="9" t="s">
        <v>37</v>
      </c>
      <c r="E242" s="9" t="s">
        <v>38</v>
      </c>
      <c r="F242" s="9">
        <v>2017</v>
      </c>
      <c r="G242" s="9">
        <v>8</v>
      </c>
      <c r="H242" s="9"/>
      <c r="BF242" s="33">
        <v>75.871930000000006</v>
      </c>
      <c r="BG242" s="33">
        <v>74.296250000000001</v>
      </c>
      <c r="BH242" s="33">
        <v>72.496219999999994</v>
      </c>
      <c r="BI242" s="33">
        <v>71.231930000000006</v>
      </c>
      <c r="BJ242" s="33">
        <v>70.167389999999997</v>
      </c>
      <c r="BK242" s="33">
        <v>69.377759999999995</v>
      </c>
      <c r="BL242" s="33">
        <v>69.016639999999995</v>
      </c>
      <c r="BM242" s="33">
        <v>71.145989999999998</v>
      </c>
      <c r="BN242" s="33">
        <v>75.479420000000005</v>
      </c>
      <c r="BO242" s="33">
        <v>80.276089999999996</v>
      </c>
      <c r="BP242" s="33">
        <v>84.719710000000006</v>
      </c>
      <c r="BQ242" s="33">
        <v>88.474459999999993</v>
      </c>
      <c r="BR242" s="33">
        <v>91.581800000000001</v>
      </c>
      <c r="BS242" s="33">
        <v>93.849100000000007</v>
      </c>
      <c r="BT242" s="33">
        <v>95.424469999999999</v>
      </c>
      <c r="BU242" s="33">
        <v>96.323769999999996</v>
      </c>
      <c r="BV242" s="33">
        <v>96.183160000000001</v>
      </c>
      <c r="BW242" s="33">
        <v>94.912549999999996</v>
      </c>
      <c r="BX242" s="33">
        <v>92.493139999999997</v>
      </c>
      <c r="BY242" s="33">
        <v>88.748260000000002</v>
      </c>
      <c r="BZ242" s="33">
        <v>84.784819999999996</v>
      </c>
      <c r="CA242" s="33">
        <v>82.186300000000003</v>
      </c>
      <c r="CB242" s="33">
        <v>80.347909999999999</v>
      </c>
      <c r="CC242" s="33">
        <v>78.214029999999994</v>
      </c>
      <c r="DC242" s="9">
        <v>684.4076</v>
      </c>
      <c r="DD242" s="9">
        <v>0</v>
      </c>
    </row>
    <row r="243" spans="1:108" x14ac:dyDescent="0.25">
      <c r="A243" s="9" t="s">
        <v>42</v>
      </c>
      <c r="B243" s="9" t="s">
        <v>29</v>
      </c>
      <c r="C243" s="9" t="s">
        <v>15</v>
      </c>
      <c r="D243" s="9" t="s">
        <v>37</v>
      </c>
      <c r="E243" s="9" t="s">
        <v>38</v>
      </c>
      <c r="F243" s="9">
        <v>2017</v>
      </c>
      <c r="G243" s="9">
        <v>9</v>
      </c>
      <c r="H243" s="9"/>
      <c r="BF243" s="33">
        <v>74.258619999999993</v>
      </c>
      <c r="BG243" s="33">
        <v>72.216030000000003</v>
      </c>
      <c r="BH243" s="33">
        <v>70.914450000000002</v>
      </c>
      <c r="BI243" s="33">
        <v>69.621030000000005</v>
      </c>
      <c r="BJ243" s="33">
        <v>68.686279999999996</v>
      </c>
      <c r="BK243" s="33">
        <v>67.804580000000001</v>
      </c>
      <c r="BL243" s="33">
        <v>66.906570000000002</v>
      </c>
      <c r="BM243" s="33">
        <v>68.288979999999995</v>
      </c>
      <c r="BN243" s="33">
        <v>72.827179999999998</v>
      </c>
      <c r="BO243" s="33">
        <v>78.112799999999993</v>
      </c>
      <c r="BP243" s="33">
        <v>83.258260000000007</v>
      </c>
      <c r="BQ243" s="33">
        <v>87.313850000000002</v>
      </c>
      <c r="BR243" s="33">
        <v>90.800309999999996</v>
      </c>
      <c r="BS243" s="33">
        <v>93.287869999999998</v>
      </c>
      <c r="BT243" s="33">
        <v>95.098569999999995</v>
      </c>
      <c r="BU243" s="33">
        <v>95.731960000000001</v>
      </c>
      <c r="BV243" s="33">
        <v>95.284210000000002</v>
      </c>
      <c r="BW243" s="33">
        <v>94.130470000000003</v>
      </c>
      <c r="BX243" s="33">
        <v>91.261430000000004</v>
      </c>
      <c r="BY243" s="33">
        <v>86.730580000000003</v>
      </c>
      <c r="BZ243" s="33">
        <v>82.737759999999994</v>
      </c>
      <c r="CA243" s="33">
        <v>80.233630000000005</v>
      </c>
      <c r="CB243" s="33">
        <v>77.933019999999999</v>
      </c>
      <c r="CC243" s="33">
        <v>75.772909999999996</v>
      </c>
      <c r="DC243" s="9">
        <v>684.4076</v>
      </c>
      <c r="DD243" s="9">
        <v>0</v>
      </c>
    </row>
    <row r="244" spans="1:108" x14ac:dyDescent="0.25">
      <c r="A244" s="9" t="s">
        <v>42</v>
      </c>
      <c r="B244" s="9" t="s">
        <v>29</v>
      </c>
      <c r="C244" s="9" t="s">
        <v>15</v>
      </c>
      <c r="D244" s="9" t="s">
        <v>37</v>
      </c>
      <c r="E244" s="9" t="s">
        <v>38</v>
      </c>
      <c r="F244" s="9">
        <v>2017</v>
      </c>
      <c r="G244" s="9">
        <v>10</v>
      </c>
      <c r="H244" s="9"/>
      <c r="BF244" s="33">
        <v>65.983789999999999</v>
      </c>
      <c r="BG244" s="33">
        <v>64.625159999999994</v>
      </c>
      <c r="BH244" s="33">
        <v>63.514890000000001</v>
      </c>
      <c r="BI244" s="33">
        <v>62.333390000000001</v>
      </c>
      <c r="BJ244" s="33">
        <v>61.804699999999997</v>
      </c>
      <c r="BK244" s="33">
        <v>61.061259999999997</v>
      </c>
      <c r="BL244" s="33">
        <v>60.398310000000002</v>
      </c>
      <c r="BM244" s="33">
        <v>60.789490000000001</v>
      </c>
      <c r="BN244" s="33">
        <v>64.386690000000002</v>
      </c>
      <c r="BO244" s="33">
        <v>69.580269999999999</v>
      </c>
      <c r="BP244" s="33">
        <v>74.253479999999996</v>
      </c>
      <c r="BQ244" s="33">
        <v>78.189130000000006</v>
      </c>
      <c r="BR244" s="33">
        <v>81.704679999999996</v>
      </c>
      <c r="BS244" s="33">
        <v>84.098920000000007</v>
      </c>
      <c r="BT244" s="33">
        <v>85.317719999999994</v>
      </c>
      <c r="BU244" s="33">
        <v>85.593879999999999</v>
      </c>
      <c r="BV244" s="33">
        <v>85.087630000000004</v>
      </c>
      <c r="BW244" s="33">
        <v>83.594329999999999</v>
      </c>
      <c r="BX244" s="33">
        <v>79.967150000000004</v>
      </c>
      <c r="BY244" s="33">
        <v>76.005780000000001</v>
      </c>
      <c r="BZ244" s="33">
        <v>73.005459999999999</v>
      </c>
      <c r="CA244" s="33">
        <v>70.677499999999995</v>
      </c>
      <c r="CB244" s="33">
        <v>68.824250000000006</v>
      </c>
      <c r="CC244" s="33">
        <v>67.182239999999993</v>
      </c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9">
        <v>684.4076</v>
      </c>
      <c r="DD244" s="9">
        <v>0</v>
      </c>
    </row>
    <row r="245" spans="1:108" x14ac:dyDescent="0.25">
      <c r="A245" s="9" t="s">
        <v>42</v>
      </c>
      <c r="B245" s="9" t="s">
        <v>29</v>
      </c>
      <c r="C245" s="9" t="s">
        <v>15</v>
      </c>
      <c r="D245" s="9" t="s">
        <v>37</v>
      </c>
      <c r="E245" s="9" t="s">
        <v>38</v>
      </c>
      <c r="F245" s="9">
        <v>2018</v>
      </c>
      <c r="G245" s="9">
        <v>5</v>
      </c>
      <c r="H245" s="9"/>
      <c r="BF245" s="33">
        <v>69.162139999999994</v>
      </c>
      <c r="BG245" s="33">
        <v>67.457669999999993</v>
      </c>
      <c r="BH245" s="33">
        <v>66.211380000000005</v>
      </c>
      <c r="BI245" s="33">
        <v>64.568330000000003</v>
      </c>
      <c r="BJ245" s="33">
        <v>63.637549999999997</v>
      </c>
      <c r="BK245" s="33">
        <v>62.78978</v>
      </c>
      <c r="BL245" s="33">
        <v>63.118200000000002</v>
      </c>
      <c r="BM245" s="33">
        <v>66.238839999999996</v>
      </c>
      <c r="BN245" s="33">
        <v>70.162310000000005</v>
      </c>
      <c r="BO245" s="33">
        <v>74.288910000000001</v>
      </c>
      <c r="BP245" s="33">
        <v>77.862759999999994</v>
      </c>
      <c r="BQ245" s="33">
        <v>81.313559999999995</v>
      </c>
      <c r="BR245" s="33">
        <v>84.140640000000005</v>
      </c>
      <c r="BS245" s="33">
        <v>86.135810000000006</v>
      </c>
      <c r="BT245" s="33">
        <v>87.374409999999997</v>
      </c>
      <c r="BU245" s="33">
        <v>88.154970000000006</v>
      </c>
      <c r="BV245" s="33">
        <v>88.387</v>
      </c>
      <c r="BW245" s="33">
        <v>87.669079999999994</v>
      </c>
      <c r="BX245" s="33">
        <v>86.082189999999997</v>
      </c>
      <c r="BY245" s="33">
        <v>83.171360000000007</v>
      </c>
      <c r="BZ245" s="33">
        <v>79.4773</v>
      </c>
      <c r="CA245" s="33">
        <v>76.626009999999994</v>
      </c>
      <c r="CB245" s="33">
        <v>73.937060000000002</v>
      </c>
      <c r="CC245" s="33">
        <v>71.523240000000001</v>
      </c>
      <c r="CT245" s="34"/>
      <c r="CX245" s="34"/>
      <c r="CY245" s="34"/>
      <c r="DC245" s="9">
        <v>684.4076</v>
      </c>
      <c r="DD245" s="9">
        <v>0</v>
      </c>
    </row>
    <row r="246" spans="1:108" x14ac:dyDescent="0.25">
      <c r="A246" s="9" t="s">
        <v>42</v>
      </c>
      <c r="B246" s="9" t="s">
        <v>29</v>
      </c>
      <c r="C246" s="9" t="s">
        <v>15</v>
      </c>
      <c r="D246" s="9" t="s">
        <v>37</v>
      </c>
      <c r="E246" s="9" t="s">
        <v>38</v>
      </c>
      <c r="F246" s="9">
        <v>2018</v>
      </c>
      <c r="G246" s="9">
        <v>6</v>
      </c>
      <c r="H246" s="9"/>
      <c r="BF246" s="33">
        <v>76.145510000000002</v>
      </c>
      <c r="BG246" s="33">
        <v>74.343670000000003</v>
      </c>
      <c r="BH246" s="33">
        <v>72.892210000000006</v>
      </c>
      <c r="BI246" s="33">
        <v>71.675830000000005</v>
      </c>
      <c r="BJ246" s="33">
        <v>70.357659999999996</v>
      </c>
      <c r="BK246" s="33">
        <v>69.46217</v>
      </c>
      <c r="BL246" s="33">
        <v>70.006910000000005</v>
      </c>
      <c r="BM246" s="33">
        <v>73.323599999999999</v>
      </c>
      <c r="BN246" s="33">
        <v>77.534760000000006</v>
      </c>
      <c r="BO246" s="33">
        <v>81.873760000000004</v>
      </c>
      <c r="BP246" s="33">
        <v>85.582849999999993</v>
      </c>
      <c r="BQ246" s="33">
        <v>88.808440000000004</v>
      </c>
      <c r="BR246" s="33">
        <v>91.601749999999996</v>
      </c>
      <c r="BS246" s="33">
        <v>93.621769999999998</v>
      </c>
      <c r="BT246" s="33">
        <v>95.346980000000002</v>
      </c>
      <c r="BU246" s="33">
        <v>96.10933</v>
      </c>
      <c r="BV246" s="33">
        <v>96.00752</v>
      </c>
      <c r="BW246" s="33">
        <v>95.25582</v>
      </c>
      <c r="BX246" s="33">
        <v>93.349930000000001</v>
      </c>
      <c r="BY246" s="33">
        <v>90.235929999999996</v>
      </c>
      <c r="BZ246" s="33">
        <v>85.957909999999998</v>
      </c>
      <c r="CA246" s="33">
        <v>82.248500000000007</v>
      </c>
      <c r="CB246" s="33">
        <v>79.271240000000006</v>
      </c>
      <c r="CC246" s="33">
        <v>76.846699999999998</v>
      </c>
      <c r="DC246" s="9">
        <v>684.4076</v>
      </c>
      <c r="DD246" s="9">
        <v>0</v>
      </c>
    </row>
    <row r="247" spans="1:108" x14ac:dyDescent="0.25">
      <c r="A247" s="9" t="s">
        <v>42</v>
      </c>
      <c r="B247" s="9" t="s">
        <v>29</v>
      </c>
      <c r="C247" s="9" t="s">
        <v>15</v>
      </c>
      <c r="D247" s="9" t="s">
        <v>37</v>
      </c>
      <c r="E247" s="9" t="s">
        <v>38</v>
      </c>
      <c r="F247" s="9">
        <v>2018</v>
      </c>
      <c r="G247" s="9">
        <v>7</v>
      </c>
      <c r="H247" s="9">
        <v>28947.81</v>
      </c>
      <c r="I247" s="9">
        <v>28377.98</v>
      </c>
      <c r="J247" s="9">
        <v>28334.55</v>
      </c>
      <c r="K247" s="9">
        <v>28840.03</v>
      </c>
      <c r="L247" s="9">
        <v>30709.65</v>
      </c>
      <c r="M247" s="9">
        <v>33599.480000000003</v>
      </c>
      <c r="N247" s="9">
        <v>37343.11</v>
      </c>
      <c r="O247" s="9">
        <v>40166.97</v>
      </c>
      <c r="P247" s="9">
        <v>42818.75</v>
      </c>
      <c r="Q247" s="9">
        <v>44215.199999999997</v>
      </c>
      <c r="R247" s="9">
        <v>44888.41</v>
      </c>
      <c r="S247" s="9">
        <v>45744.38</v>
      </c>
      <c r="T247" s="9">
        <v>42974.61</v>
      </c>
      <c r="U247" s="9">
        <v>28139.66</v>
      </c>
      <c r="V247" s="9">
        <v>28230.09</v>
      </c>
      <c r="W247" s="9">
        <v>27850.99</v>
      </c>
      <c r="X247" s="9">
        <v>26887.59</v>
      </c>
      <c r="Y247" s="9">
        <v>26822.400000000001</v>
      </c>
      <c r="Z247" s="9">
        <v>36600.54</v>
      </c>
      <c r="AA247" s="9">
        <v>39656.19</v>
      </c>
      <c r="AB247" s="9">
        <v>35760.89</v>
      </c>
      <c r="AC247" s="9">
        <v>31682.080000000002</v>
      </c>
      <c r="AD247" s="9">
        <v>29840.86</v>
      </c>
      <c r="AE247" s="9">
        <v>29749.3</v>
      </c>
      <c r="AF247" s="9">
        <v>27734.37</v>
      </c>
      <c r="AG247" s="9">
        <v>28964.71</v>
      </c>
      <c r="AH247" s="9">
        <v>28554.98</v>
      </c>
      <c r="AI247" s="9">
        <v>28403.69</v>
      </c>
      <c r="AJ247" s="9">
        <v>28927.59</v>
      </c>
      <c r="AK247" s="9">
        <v>30969.9</v>
      </c>
      <c r="AL247" s="9">
        <v>33886.53</v>
      </c>
      <c r="AM247" s="9">
        <v>37366.81</v>
      </c>
      <c r="AN247" s="9">
        <v>40318.76</v>
      </c>
      <c r="AO247" s="9">
        <v>43128.5</v>
      </c>
      <c r="AP247" s="9">
        <v>44723.02</v>
      </c>
      <c r="AQ247" s="9">
        <v>45442.31</v>
      </c>
      <c r="AR247" s="9">
        <v>45885.17</v>
      </c>
      <c r="AS247" s="9">
        <v>46046.79</v>
      </c>
      <c r="AT247" s="9">
        <v>46104.07</v>
      </c>
      <c r="AU247" s="9">
        <v>46212.24</v>
      </c>
      <c r="AV247" s="9">
        <v>45537.03</v>
      </c>
      <c r="AW247" s="9">
        <v>44404.81</v>
      </c>
      <c r="AX247" s="9">
        <v>43590.19</v>
      </c>
      <c r="AY247" s="9">
        <v>43235.16</v>
      </c>
      <c r="AZ247" s="9">
        <v>41890.589999999997</v>
      </c>
      <c r="BA247" s="9">
        <v>37579.050000000003</v>
      </c>
      <c r="BB247" s="9">
        <v>33394.71</v>
      </c>
      <c r="BC247" s="9">
        <v>31466.84</v>
      </c>
      <c r="BD247" s="9">
        <v>31418.98</v>
      </c>
      <c r="BE247" s="9">
        <v>45172.31</v>
      </c>
      <c r="BF247" s="33">
        <v>75.190629999999999</v>
      </c>
      <c r="BG247" s="33">
        <v>73.707040000000006</v>
      </c>
      <c r="BH247" s="33">
        <v>72.385390000000001</v>
      </c>
      <c r="BI247" s="33">
        <v>71.032669999999996</v>
      </c>
      <c r="BJ247" s="33">
        <v>69.933049999999994</v>
      </c>
      <c r="BK247" s="33">
        <v>69.041169999999994</v>
      </c>
      <c r="BL247" s="33">
        <v>69.377009999999999</v>
      </c>
      <c r="BM247" s="33">
        <v>72.529150000000001</v>
      </c>
      <c r="BN247" s="33">
        <v>77.002430000000004</v>
      </c>
      <c r="BO247" s="33">
        <v>81.515429999999995</v>
      </c>
      <c r="BP247" s="33">
        <v>85.825410000000005</v>
      </c>
      <c r="BQ247" s="33">
        <v>89.344719999999995</v>
      </c>
      <c r="BR247" s="33">
        <v>92.333950000000002</v>
      </c>
      <c r="BS247" s="33">
        <v>94.603319999999997</v>
      </c>
      <c r="BT247" s="33">
        <v>96.128579999999999</v>
      </c>
      <c r="BU247" s="33">
        <v>96.886020000000002</v>
      </c>
      <c r="BV247" s="33">
        <v>96.931269999999998</v>
      </c>
      <c r="BW247" s="33">
        <v>96.405280000000005</v>
      </c>
      <c r="BX247" s="33">
        <v>94.588750000000005</v>
      </c>
      <c r="BY247" s="33">
        <v>91.391069999999999</v>
      </c>
      <c r="BZ247" s="33">
        <v>87.093850000000003</v>
      </c>
      <c r="CA247" s="33">
        <v>83.68853</v>
      </c>
      <c r="CB247" s="33">
        <v>81.077070000000006</v>
      </c>
      <c r="CC247" s="33">
        <v>78.840180000000004</v>
      </c>
      <c r="CD247" s="9">
        <v>54392.63</v>
      </c>
      <c r="CE247" s="9">
        <v>45792.72</v>
      </c>
      <c r="CF247" s="9">
        <v>42689.18</v>
      </c>
      <c r="CG247" s="9">
        <v>40988.400000000001</v>
      </c>
      <c r="CH247" s="9">
        <v>33568.870000000003</v>
      </c>
      <c r="CI247" s="9">
        <v>24961.77</v>
      </c>
      <c r="CJ247" s="9">
        <v>27207.87</v>
      </c>
      <c r="CK247" s="9">
        <v>34631.53</v>
      </c>
      <c r="CL247" s="9">
        <v>45128.21</v>
      </c>
      <c r="CM247" s="9">
        <v>54171.71</v>
      </c>
      <c r="CN247" s="9">
        <v>65281.46</v>
      </c>
      <c r="CO247" s="9">
        <v>98555.69</v>
      </c>
      <c r="CP247" s="9">
        <v>88550.78</v>
      </c>
      <c r="CQ247" s="9">
        <v>153803</v>
      </c>
      <c r="CR247" s="9">
        <v>89200.28</v>
      </c>
      <c r="CS247" s="9">
        <v>82971.48</v>
      </c>
      <c r="CT247" s="9">
        <v>90624.54</v>
      </c>
      <c r="CU247" s="9">
        <v>95274.7</v>
      </c>
      <c r="CV247" s="9">
        <v>94609.55</v>
      </c>
      <c r="CW247" s="9">
        <v>107405.7</v>
      </c>
      <c r="CX247" s="9">
        <v>102290.1</v>
      </c>
      <c r="CY247" s="9">
        <v>112898.9</v>
      </c>
      <c r="CZ247" s="9">
        <v>101173.9</v>
      </c>
      <c r="DA247" s="9">
        <v>81242.429999999993</v>
      </c>
      <c r="DB247" s="9">
        <v>71957.990000000005</v>
      </c>
      <c r="DC247" s="9">
        <v>684.4076</v>
      </c>
      <c r="DD247" s="9">
        <v>0</v>
      </c>
    </row>
    <row r="248" spans="1:108" x14ac:dyDescent="0.25">
      <c r="A248" s="9" t="s">
        <v>42</v>
      </c>
      <c r="B248" s="9" t="s">
        <v>29</v>
      </c>
      <c r="C248" s="9" t="s">
        <v>15</v>
      </c>
      <c r="D248" s="9" t="s">
        <v>37</v>
      </c>
      <c r="E248" s="9" t="s">
        <v>38</v>
      </c>
      <c r="F248" s="9">
        <v>2018</v>
      </c>
      <c r="G248" s="9">
        <v>8</v>
      </c>
      <c r="H248" s="9"/>
      <c r="BF248" s="33">
        <v>75.871930000000006</v>
      </c>
      <c r="BG248" s="33">
        <v>74.296250000000001</v>
      </c>
      <c r="BH248" s="33">
        <v>72.496219999999994</v>
      </c>
      <c r="BI248" s="33">
        <v>71.231930000000006</v>
      </c>
      <c r="BJ248" s="33">
        <v>70.167389999999997</v>
      </c>
      <c r="BK248" s="33">
        <v>69.377759999999995</v>
      </c>
      <c r="BL248" s="33">
        <v>69.016639999999995</v>
      </c>
      <c r="BM248" s="33">
        <v>71.145989999999998</v>
      </c>
      <c r="BN248" s="33">
        <v>75.479420000000005</v>
      </c>
      <c r="BO248" s="33">
        <v>80.276089999999996</v>
      </c>
      <c r="BP248" s="33">
        <v>84.719710000000006</v>
      </c>
      <c r="BQ248" s="33">
        <v>88.474459999999993</v>
      </c>
      <c r="BR248" s="33">
        <v>91.581800000000001</v>
      </c>
      <c r="BS248" s="33">
        <v>93.849100000000007</v>
      </c>
      <c r="BT248" s="33">
        <v>95.424469999999999</v>
      </c>
      <c r="BU248" s="33">
        <v>96.323769999999996</v>
      </c>
      <c r="BV248" s="33">
        <v>96.183160000000001</v>
      </c>
      <c r="BW248" s="33">
        <v>94.912549999999996</v>
      </c>
      <c r="BX248" s="33">
        <v>92.493139999999997</v>
      </c>
      <c r="BY248" s="33">
        <v>88.748260000000002</v>
      </c>
      <c r="BZ248" s="33">
        <v>84.784819999999996</v>
      </c>
      <c r="CA248" s="33">
        <v>82.186300000000003</v>
      </c>
      <c r="CB248" s="33">
        <v>80.347909999999999</v>
      </c>
      <c r="CC248" s="33">
        <v>78.214029999999994</v>
      </c>
      <c r="DC248" s="9">
        <v>684.4076</v>
      </c>
      <c r="DD248" s="9">
        <v>0</v>
      </c>
    </row>
    <row r="249" spans="1:108" x14ac:dyDescent="0.25">
      <c r="A249" s="9" t="s">
        <v>42</v>
      </c>
      <c r="B249" s="9" t="s">
        <v>29</v>
      </c>
      <c r="C249" s="9" t="s">
        <v>15</v>
      </c>
      <c r="D249" s="9" t="s">
        <v>37</v>
      </c>
      <c r="E249" s="9" t="s">
        <v>38</v>
      </c>
      <c r="F249" s="9">
        <v>2018</v>
      </c>
      <c r="G249" s="9">
        <v>9</v>
      </c>
      <c r="H249" s="9"/>
      <c r="BF249" s="33">
        <v>74.258619999999993</v>
      </c>
      <c r="BG249" s="33">
        <v>72.216030000000003</v>
      </c>
      <c r="BH249" s="33">
        <v>70.914450000000002</v>
      </c>
      <c r="BI249" s="33">
        <v>69.621030000000005</v>
      </c>
      <c r="BJ249" s="33">
        <v>68.686279999999996</v>
      </c>
      <c r="BK249" s="33">
        <v>67.804580000000001</v>
      </c>
      <c r="BL249" s="33">
        <v>66.906570000000002</v>
      </c>
      <c r="BM249" s="33">
        <v>68.288979999999995</v>
      </c>
      <c r="BN249" s="33">
        <v>72.827179999999998</v>
      </c>
      <c r="BO249" s="33">
        <v>78.112799999999993</v>
      </c>
      <c r="BP249" s="33">
        <v>83.258260000000007</v>
      </c>
      <c r="BQ249" s="33">
        <v>87.313850000000002</v>
      </c>
      <c r="BR249" s="33">
        <v>90.800309999999996</v>
      </c>
      <c r="BS249" s="33">
        <v>93.287869999999998</v>
      </c>
      <c r="BT249" s="33">
        <v>95.098569999999995</v>
      </c>
      <c r="BU249" s="33">
        <v>95.731960000000001</v>
      </c>
      <c r="BV249" s="33">
        <v>95.284210000000002</v>
      </c>
      <c r="BW249" s="33">
        <v>94.130470000000003</v>
      </c>
      <c r="BX249" s="33">
        <v>91.261430000000004</v>
      </c>
      <c r="BY249" s="33">
        <v>86.730580000000003</v>
      </c>
      <c r="BZ249" s="33">
        <v>82.737759999999994</v>
      </c>
      <c r="CA249" s="33">
        <v>80.233630000000005</v>
      </c>
      <c r="CB249" s="33">
        <v>77.933019999999999</v>
      </c>
      <c r="CC249" s="33">
        <v>75.772909999999996</v>
      </c>
      <c r="DC249" s="9">
        <v>684.4076</v>
      </c>
      <c r="DD249" s="9">
        <v>0</v>
      </c>
    </row>
    <row r="250" spans="1:108" x14ac:dyDescent="0.25">
      <c r="A250" s="9" t="s">
        <v>42</v>
      </c>
      <c r="B250" s="9" t="s">
        <v>29</v>
      </c>
      <c r="C250" s="9" t="s">
        <v>15</v>
      </c>
      <c r="D250" s="9" t="s">
        <v>37</v>
      </c>
      <c r="E250" s="9" t="s">
        <v>38</v>
      </c>
      <c r="F250" s="9">
        <v>2018</v>
      </c>
      <c r="G250" s="9">
        <v>10</v>
      </c>
      <c r="H250" s="9"/>
      <c r="BF250" s="33">
        <v>65.983789999999999</v>
      </c>
      <c r="BG250" s="33">
        <v>64.625159999999994</v>
      </c>
      <c r="BH250" s="33">
        <v>63.514890000000001</v>
      </c>
      <c r="BI250" s="33">
        <v>62.333390000000001</v>
      </c>
      <c r="BJ250" s="33">
        <v>61.804699999999997</v>
      </c>
      <c r="BK250" s="33">
        <v>61.061259999999997</v>
      </c>
      <c r="BL250" s="33">
        <v>60.398310000000002</v>
      </c>
      <c r="BM250" s="33">
        <v>60.789490000000001</v>
      </c>
      <c r="BN250" s="33">
        <v>64.386690000000002</v>
      </c>
      <c r="BO250" s="33">
        <v>69.580269999999999</v>
      </c>
      <c r="BP250" s="33">
        <v>74.253479999999996</v>
      </c>
      <c r="BQ250" s="33">
        <v>78.189130000000006</v>
      </c>
      <c r="BR250" s="33">
        <v>81.704679999999996</v>
      </c>
      <c r="BS250" s="33">
        <v>84.098920000000007</v>
      </c>
      <c r="BT250" s="33">
        <v>85.317719999999994</v>
      </c>
      <c r="BU250" s="33">
        <v>85.593879999999999</v>
      </c>
      <c r="BV250" s="33">
        <v>85.087630000000004</v>
      </c>
      <c r="BW250" s="33">
        <v>83.594329999999999</v>
      </c>
      <c r="BX250" s="33">
        <v>79.967150000000004</v>
      </c>
      <c r="BY250" s="33">
        <v>76.005780000000001</v>
      </c>
      <c r="BZ250" s="33">
        <v>73.005459999999999</v>
      </c>
      <c r="CA250" s="33">
        <v>70.677499999999995</v>
      </c>
      <c r="CB250" s="33">
        <v>68.824250000000006</v>
      </c>
      <c r="CC250" s="33">
        <v>67.182239999999993</v>
      </c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9">
        <v>684.4076</v>
      </c>
      <c r="DD250" s="9">
        <v>0</v>
      </c>
    </row>
    <row r="251" spans="1:108" x14ac:dyDescent="0.25">
      <c r="A251" s="9" t="s">
        <v>42</v>
      </c>
      <c r="B251" s="9" t="s">
        <v>29</v>
      </c>
      <c r="C251" s="9" t="s">
        <v>15</v>
      </c>
      <c r="D251" s="9" t="s">
        <v>37</v>
      </c>
      <c r="E251" s="9" t="s">
        <v>38</v>
      </c>
      <c r="F251" s="9">
        <v>2019</v>
      </c>
      <c r="G251" s="9">
        <v>5</v>
      </c>
      <c r="H251" s="9"/>
      <c r="BF251" s="33">
        <v>69.162139999999994</v>
      </c>
      <c r="BG251" s="33">
        <v>67.457669999999993</v>
      </c>
      <c r="BH251" s="33">
        <v>66.211380000000005</v>
      </c>
      <c r="BI251" s="33">
        <v>64.568330000000003</v>
      </c>
      <c r="BJ251" s="33">
        <v>63.637549999999997</v>
      </c>
      <c r="BK251" s="33">
        <v>62.78978</v>
      </c>
      <c r="BL251" s="33">
        <v>63.118200000000002</v>
      </c>
      <c r="BM251" s="33">
        <v>66.238839999999996</v>
      </c>
      <c r="BN251" s="33">
        <v>70.162310000000005</v>
      </c>
      <c r="BO251" s="33">
        <v>74.288910000000001</v>
      </c>
      <c r="BP251" s="33">
        <v>77.862759999999994</v>
      </c>
      <c r="BQ251" s="33">
        <v>81.313559999999995</v>
      </c>
      <c r="BR251" s="33">
        <v>84.140640000000005</v>
      </c>
      <c r="BS251" s="33">
        <v>86.135810000000006</v>
      </c>
      <c r="BT251" s="33">
        <v>87.374409999999997</v>
      </c>
      <c r="BU251" s="33">
        <v>88.154970000000006</v>
      </c>
      <c r="BV251" s="33">
        <v>88.387</v>
      </c>
      <c r="BW251" s="33">
        <v>87.669079999999994</v>
      </c>
      <c r="BX251" s="33">
        <v>86.082189999999997</v>
      </c>
      <c r="BY251" s="33">
        <v>83.171360000000007</v>
      </c>
      <c r="BZ251" s="33">
        <v>79.4773</v>
      </c>
      <c r="CA251" s="33">
        <v>76.626009999999994</v>
      </c>
      <c r="CB251" s="33">
        <v>73.937060000000002</v>
      </c>
      <c r="CC251" s="33">
        <v>71.523240000000001</v>
      </c>
      <c r="CT251" s="34"/>
      <c r="CX251" s="34"/>
      <c r="CY251" s="34"/>
      <c r="DC251" s="9">
        <v>684.4076</v>
      </c>
      <c r="DD251" s="9">
        <v>0</v>
      </c>
    </row>
    <row r="252" spans="1:108" x14ac:dyDescent="0.25">
      <c r="A252" s="9" t="s">
        <v>42</v>
      </c>
      <c r="B252" s="9" t="s">
        <v>29</v>
      </c>
      <c r="C252" s="9" t="s">
        <v>15</v>
      </c>
      <c r="D252" s="9" t="s">
        <v>37</v>
      </c>
      <c r="E252" s="9" t="s">
        <v>38</v>
      </c>
      <c r="F252" s="9">
        <v>2019</v>
      </c>
      <c r="G252" s="9">
        <v>6</v>
      </c>
      <c r="H252" s="9"/>
      <c r="BF252" s="33">
        <v>76.145510000000002</v>
      </c>
      <c r="BG252" s="33">
        <v>74.343670000000003</v>
      </c>
      <c r="BH252" s="33">
        <v>72.892210000000006</v>
      </c>
      <c r="BI252" s="33">
        <v>71.675830000000005</v>
      </c>
      <c r="BJ252" s="33">
        <v>70.357659999999996</v>
      </c>
      <c r="BK252" s="33">
        <v>69.46217</v>
      </c>
      <c r="BL252" s="33">
        <v>70.006910000000005</v>
      </c>
      <c r="BM252" s="33">
        <v>73.323599999999999</v>
      </c>
      <c r="BN252" s="33">
        <v>77.534760000000006</v>
      </c>
      <c r="BO252" s="33">
        <v>81.873760000000004</v>
      </c>
      <c r="BP252" s="33">
        <v>85.582849999999993</v>
      </c>
      <c r="BQ252" s="33">
        <v>88.808440000000004</v>
      </c>
      <c r="BR252" s="33">
        <v>91.601749999999996</v>
      </c>
      <c r="BS252" s="33">
        <v>93.621769999999998</v>
      </c>
      <c r="BT252" s="33">
        <v>95.346980000000002</v>
      </c>
      <c r="BU252" s="33">
        <v>96.10933</v>
      </c>
      <c r="BV252" s="33">
        <v>96.00752</v>
      </c>
      <c r="BW252" s="33">
        <v>95.25582</v>
      </c>
      <c r="BX252" s="33">
        <v>93.349930000000001</v>
      </c>
      <c r="BY252" s="33">
        <v>90.235929999999996</v>
      </c>
      <c r="BZ252" s="33">
        <v>85.957909999999998</v>
      </c>
      <c r="CA252" s="33">
        <v>82.248500000000007</v>
      </c>
      <c r="CB252" s="33">
        <v>79.271240000000006</v>
      </c>
      <c r="CC252" s="33">
        <v>76.846699999999998</v>
      </c>
      <c r="DC252" s="9">
        <v>684.4076</v>
      </c>
      <c r="DD252" s="9">
        <v>0</v>
      </c>
    </row>
    <row r="253" spans="1:108" x14ac:dyDescent="0.25">
      <c r="A253" s="9" t="s">
        <v>42</v>
      </c>
      <c r="B253" s="9" t="s">
        <v>29</v>
      </c>
      <c r="C253" s="9" t="s">
        <v>15</v>
      </c>
      <c r="D253" s="9" t="s">
        <v>37</v>
      </c>
      <c r="E253" s="9" t="s">
        <v>38</v>
      </c>
      <c r="F253" s="9">
        <v>2019</v>
      </c>
      <c r="G253" s="9">
        <v>7</v>
      </c>
      <c r="H253" s="9">
        <v>28962.44</v>
      </c>
      <c r="I253" s="9">
        <v>28390.92</v>
      </c>
      <c r="J253" s="9">
        <v>28343.67</v>
      </c>
      <c r="K253" s="9">
        <v>28854.21</v>
      </c>
      <c r="L253" s="9">
        <v>30722.07</v>
      </c>
      <c r="M253" s="9">
        <v>33613.160000000003</v>
      </c>
      <c r="N253" s="9">
        <v>37350.32</v>
      </c>
      <c r="O253" s="9">
        <v>40169.74</v>
      </c>
      <c r="P253" s="9">
        <v>42814.62</v>
      </c>
      <c r="Q253" s="9">
        <v>44215.57</v>
      </c>
      <c r="R253" s="9">
        <v>44887.6</v>
      </c>
      <c r="S253" s="9">
        <v>45753.23</v>
      </c>
      <c r="T253" s="9">
        <v>42986.23</v>
      </c>
      <c r="U253" s="9">
        <v>28144.639999999999</v>
      </c>
      <c r="V253" s="9">
        <v>28235.07</v>
      </c>
      <c r="W253" s="9">
        <v>27865.27</v>
      </c>
      <c r="X253" s="9">
        <v>26895.45</v>
      </c>
      <c r="Y253" s="9">
        <v>26819.71</v>
      </c>
      <c r="Z253" s="9">
        <v>36601.47</v>
      </c>
      <c r="AA253" s="9">
        <v>39666.720000000001</v>
      </c>
      <c r="AB253" s="9">
        <v>35770.61</v>
      </c>
      <c r="AC253" s="9">
        <v>31693.33</v>
      </c>
      <c r="AD253" s="9">
        <v>29852.080000000002</v>
      </c>
      <c r="AE253" s="9">
        <v>29760.52</v>
      </c>
      <c r="AF253" s="9">
        <v>27739.81</v>
      </c>
      <c r="AG253" s="9">
        <v>28979.33</v>
      </c>
      <c r="AH253" s="9">
        <v>28567.919999999998</v>
      </c>
      <c r="AI253" s="9">
        <v>28412.81</v>
      </c>
      <c r="AJ253" s="9">
        <v>28941.77</v>
      </c>
      <c r="AK253" s="9">
        <v>30982.32</v>
      </c>
      <c r="AL253" s="9">
        <v>33900.21</v>
      </c>
      <c r="AM253" s="9">
        <v>37374.019999999997</v>
      </c>
      <c r="AN253" s="9">
        <v>40321.519999999997</v>
      </c>
      <c r="AO253" s="9">
        <v>43124.36</v>
      </c>
      <c r="AP253" s="9">
        <v>44723.39</v>
      </c>
      <c r="AQ253" s="9">
        <v>45441.49</v>
      </c>
      <c r="AR253" s="9">
        <v>45894.03</v>
      </c>
      <c r="AS253" s="9">
        <v>46058.400000000001</v>
      </c>
      <c r="AT253" s="9">
        <v>46109.05</v>
      </c>
      <c r="AU253" s="9">
        <v>46217.22</v>
      </c>
      <c r="AV253" s="9">
        <v>45551.31</v>
      </c>
      <c r="AW253" s="9">
        <v>44412.67</v>
      </c>
      <c r="AX253" s="9">
        <v>43587.5</v>
      </c>
      <c r="AY253" s="9">
        <v>43236.09</v>
      </c>
      <c r="AZ253" s="9">
        <v>41901.120000000003</v>
      </c>
      <c r="BA253" s="9">
        <v>37588.78</v>
      </c>
      <c r="BB253" s="9">
        <v>33405.97</v>
      </c>
      <c r="BC253" s="9">
        <v>31478.07</v>
      </c>
      <c r="BD253" s="9">
        <v>31430.2</v>
      </c>
      <c r="BE253" s="9">
        <v>45177.75</v>
      </c>
      <c r="BF253" s="33">
        <v>75.190629999999999</v>
      </c>
      <c r="BG253" s="33">
        <v>73.707040000000006</v>
      </c>
      <c r="BH253" s="33">
        <v>72.385390000000001</v>
      </c>
      <c r="BI253" s="33">
        <v>71.032669999999996</v>
      </c>
      <c r="BJ253" s="33">
        <v>69.933049999999994</v>
      </c>
      <c r="BK253" s="33">
        <v>69.041169999999994</v>
      </c>
      <c r="BL253" s="33">
        <v>69.377009999999999</v>
      </c>
      <c r="BM253" s="33">
        <v>72.529150000000001</v>
      </c>
      <c r="BN253" s="33">
        <v>77.002430000000004</v>
      </c>
      <c r="BO253" s="33">
        <v>81.515429999999995</v>
      </c>
      <c r="BP253" s="33">
        <v>85.825410000000005</v>
      </c>
      <c r="BQ253" s="33">
        <v>89.344719999999995</v>
      </c>
      <c r="BR253" s="33">
        <v>92.333950000000002</v>
      </c>
      <c r="BS253" s="33">
        <v>94.603319999999997</v>
      </c>
      <c r="BT253" s="33">
        <v>96.128579999999999</v>
      </c>
      <c r="BU253" s="33">
        <v>96.886020000000002</v>
      </c>
      <c r="BV253" s="33">
        <v>96.931269999999998</v>
      </c>
      <c r="BW253" s="33">
        <v>96.405280000000005</v>
      </c>
      <c r="BX253" s="33">
        <v>94.588750000000005</v>
      </c>
      <c r="BY253" s="33">
        <v>91.391069999999999</v>
      </c>
      <c r="BZ253" s="33">
        <v>87.093850000000003</v>
      </c>
      <c r="CA253" s="33">
        <v>83.68853</v>
      </c>
      <c r="CB253" s="33">
        <v>81.077070000000006</v>
      </c>
      <c r="CC253" s="33">
        <v>78.840180000000004</v>
      </c>
      <c r="CD253" s="9">
        <v>54345.31</v>
      </c>
      <c r="CE253" s="9">
        <v>45765.89</v>
      </c>
      <c r="CF253" s="9">
        <v>42659.54</v>
      </c>
      <c r="CG253" s="9">
        <v>40959.360000000001</v>
      </c>
      <c r="CH253" s="9">
        <v>33544.42</v>
      </c>
      <c r="CI253" s="9">
        <v>24945.14</v>
      </c>
      <c r="CJ253" s="9">
        <v>27186.15</v>
      </c>
      <c r="CK253" s="9">
        <v>34605.269999999997</v>
      </c>
      <c r="CL253" s="9">
        <v>45098.400000000001</v>
      </c>
      <c r="CM253" s="9">
        <v>54147.38</v>
      </c>
      <c r="CN253" s="9">
        <v>65237.16</v>
      </c>
      <c r="CO253" s="9">
        <v>98485.99</v>
      </c>
      <c r="CP253" s="9">
        <v>88484.81</v>
      </c>
      <c r="CQ253" s="9">
        <v>153756.9</v>
      </c>
      <c r="CR253" s="9">
        <v>89158.64</v>
      </c>
      <c r="CS253" s="9">
        <v>82927.08</v>
      </c>
      <c r="CT253" s="9">
        <v>90583.12</v>
      </c>
      <c r="CU253" s="9">
        <v>95233.44</v>
      </c>
      <c r="CV253" s="9">
        <v>94578.06</v>
      </c>
      <c r="CW253" s="9">
        <v>107374.39999999999</v>
      </c>
      <c r="CX253" s="9">
        <v>102239.8</v>
      </c>
      <c r="CY253" s="9">
        <v>112860.9</v>
      </c>
      <c r="CZ253" s="9">
        <v>101127.6</v>
      </c>
      <c r="DA253" s="9">
        <v>81200.92</v>
      </c>
      <c r="DB253" s="9">
        <v>71927.61</v>
      </c>
      <c r="DC253" s="9">
        <v>684.4076</v>
      </c>
      <c r="DD253" s="9">
        <v>0</v>
      </c>
    </row>
    <row r="254" spans="1:108" x14ac:dyDescent="0.25">
      <c r="A254" s="9" t="s">
        <v>42</v>
      </c>
      <c r="B254" s="9" t="s">
        <v>29</v>
      </c>
      <c r="C254" s="9" t="s">
        <v>15</v>
      </c>
      <c r="D254" s="9" t="s">
        <v>37</v>
      </c>
      <c r="E254" s="9" t="s">
        <v>38</v>
      </c>
      <c r="F254" s="9">
        <v>2019</v>
      </c>
      <c r="G254" s="9">
        <v>8</v>
      </c>
      <c r="H254" s="9"/>
      <c r="BF254" s="33">
        <v>75.871930000000006</v>
      </c>
      <c r="BG254" s="33">
        <v>74.296250000000001</v>
      </c>
      <c r="BH254" s="33">
        <v>72.496219999999994</v>
      </c>
      <c r="BI254" s="33">
        <v>71.231930000000006</v>
      </c>
      <c r="BJ254" s="33">
        <v>70.167389999999997</v>
      </c>
      <c r="BK254" s="33">
        <v>69.377759999999995</v>
      </c>
      <c r="BL254" s="33">
        <v>69.016639999999995</v>
      </c>
      <c r="BM254" s="33">
        <v>71.145989999999998</v>
      </c>
      <c r="BN254" s="33">
        <v>75.479420000000005</v>
      </c>
      <c r="BO254" s="33">
        <v>80.276089999999996</v>
      </c>
      <c r="BP254" s="33">
        <v>84.719710000000006</v>
      </c>
      <c r="BQ254" s="33">
        <v>88.474459999999993</v>
      </c>
      <c r="BR254" s="33">
        <v>91.581800000000001</v>
      </c>
      <c r="BS254" s="33">
        <v>93.849100000000007</v>
      </c>
      <c r="BT254" s="33">
        <v>95.424469999999999</v>
      </c>
      <c r="BU254" s="33">
        <v>96.323769999999996</v>
      </c>
      <c r="BV254" s="33">
        <v>96.183160000000001</v>
      </c>
      <c r="BW254" s="33">
        <v>94.912549999999996</v>
      </c>
      <c r="BX254" s="33">
        <v>92.493139999999997</v>
      </c>
      <c r="BY254" s="33">
        <v>88.748260000000002</v>
      </c>
      <c r="BZ254" s="33">
        <v>84.784819999999996</v>
      </c>
      <c r="CA254" s="33">
        <v>82.186300000000003</v>
      </c>
      <c r="CB254" s="33">
        <v>80.347909999999999</v>
      </c>
      <c r="CC254" s="33">
        <v>78.214029999999994</v>
      </c>
      <c r="DC254" s="9">
        <v>684.4076</v>
      </c>
      <c r="DD254" s="9">
        <v>0</v>
      </c>
    </row>
    <row r="255" spans="1:108" x14ac:dyDescent="0.25">
      <c r="A255" s="9" t="s">
        <v>42</v>
      </c>
      <c r="B255" s="9" t="s">
        <v>29</v>
      </c>
      <c r="C255" s="9" t="s">
        <v>15</v>
      </c>
      <c r="D255" s="9" t="s">
        <v>37</v>
      </c>
      <c r="E255" s="9" t="s">
        <v>38</v>
      </c>
      <c r="F255" s="9">
        <v>2019</v>
      </c>
      <c r="G255" s="9">
        <v>9</v>
      </c>
      <c r="H255" s="9"/>
      <c r="BF255" s="33">
        <v>74.258619999999993</v>
      </c>
      <c r="BG255" s="33">
        <v>72.216030000000003</v>
      </c>
      <c r="BH255" s="33">
        <v>70.914450000000002</v>
      </c>
      <c r="BI255" s="33">
        <v>69.621030000000005</v>
      </c>
      <c r="BJ255" s="33">
        <v>68.686279999999996</v>
      </c>
      <c r="BK255" s="33">
        <v>67.804580000000001</v>
      </c>
      <c r="BL255" s="33">
        <v>66.906570000000002</v>
      </c>
      <c r="BM255" s="33">
        <v>68.288979999999995</v>
      </c>
      <c r="BN255" s="33">
        <v>72.827179999999998</v>
      </c>
      <c r="BO255" s="33">
        <v>78.112799999999993</v>
      </c>
      <c r="BP255" s="33">
        <v>83.258260000000007</v>
      </c>
      <c r="BQ255" s="33">
        <v>87.313850000000002</v>
      </c>
      <c r="BR255" s="33">
        <v>90.800309999999996</v>
      </c>
      <c r="BS255" s="33">
        <v>93.287869999999998</v>
      </c>
      <c r="BT255" s="33">
        <v>95.098569999999995</v>
      </c>
      <c r="BU255" s="33">
        <v>95.731960000000001</v>
      </c>
      <c r="BV255" s="33">
        <v>95.284210000000002</v>
      </c>
      <c r="BW255" s="33">
        <v>94.130470000000003</v>
      </c>
      <c r="BX255" s="33">
        <v>91.261430000000004</v>
      </c>
      <c r="BY255" s="33">
        <v>86.730580000000003</v>
      </c>
      <c r="BZ255" s="33">
        <v>82.737759999999994</v>
      </c>
      <c r="CA255" s="33">
        <v>80.233630000000005</v>
      </c>
      <c r="CB255" s="33">
        <v>77.933019999999999</v>
      </c>
      <c r="CC255" s="33">
        <v>75.772909999999996</v>
      </c>
      <c r="DC255" s="9">
        <v>684.4076</v>
      </c>
      <c r="DD255" s="9">
        <v>0</v>
      </c>
    </row>
    <row r="256" spans="1:108" x14ac:dyDescent="0.25">
      <c r="A256" s="9" t="s">
        <v>42</v>
      </c>
      <c r="B256" s="9" t="s">
        <v>29</v>
      </c>
      <c r="C256" s="9" t="s">
        <v>15</v>
      </c>
      <c r="D256" s="9" t="s">
        <v>37</v>
      </c>
      <c r="E256" s="9" t="s">
        <v>38</v>
      </c>
      <c r="F256" s="9">
        <v>2019</v>
      </c>
      <c r="G256" s="9">
        <v>10</v>
      </c>
      <c r="H256" s="9"/>
      <c r="BF256" s="33">
        <v>65.983789999999999</v>
      </c>
      <c r="BG256" s="33">
        <v>64.625159999999994</v>
      </c>
      <c r="BH256" s="33">
        <v>63.514890000000001</v>
      </c>
      <c r="BI256" s="33">
        <v>62.333390000000001</v>
      </c>
      <c r="BJ256" s="33">
        <v>61.804699999999997</v>
      </c>
      <c r="BK256" s="33">
        <v>61.061259999999997</v>
      </c>
      <c r="BL256" s="33">
        <v>60.398310000000002</v>
      </c>
      <c r="BM256" s="33">
        <v>60.789490000000001</v>
      </c>
      <c r="BN256" s="33">
        <v>64.386690000000002</v>
      </c>
      <c r="BO256" s="33">
        <v>69.580269999999999</v>
      </c>
      <c r="BP256" s="33">
        <v>74.253479999999996</v>
      </c>
      <c r="BQ256" s="33">
        <v>78.189130000000006</v>
      </c>
      <c r="BR256" s="33">
        <v>81.704679999999996</v>
      </c>
      <c r="BS256" s="33">
        <v>84.098920000000007</v>
      </c>
      <c r="BT256" s="33">
        <v>85.317719999999994</v>
      </c>
      <c r="BU256" s="33">
        <v>85.593879999999999</v>
      </c>
      <c r="BV256" s="33">
        <v>85.087630000000004</v>
      </c>
      <c r="BW256" s="33">
        <v>83.594329999999999</v>
      </c>
      <c r="BX256" s="33">
        <v>79.967150000000004</v>
      </c>
      <c r="BY256" s="33">
        <v>76.005780000000001</v>
      </c>
      <c r="BZ256" s="33">
        <v>73.005459999999999</v>
      </c>
      <c r="CA256" s="33">
        <v>70.677499999999995</v>
      </c>
      <c r="CB256" s="33">
        <v>68.824250000000006</v>
      </c>
      <c r="CC256" s="33">
        <v>67.182239999999993</v>
      </c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9">
        <v>684.4076</v>
      </c>
      <c r="DD256" s="9">
        <v>0</v>
      </c>
    </row>
    <row r="257" spans="1:108" x14ac:dyDescent="0.25">
      <c r="A257" s="9" t="s">
        <v>42</v>
      </c>
      <c r="B257" s="9" t="s">
        <v>29</v>
      </c>
      <c r="C257" s="9" t="s">
        <v>15</v>
      </c>
      <c r="D257" s="9" t="s">
        <v>37</v>
      </c>
      <c r="E257" s="9" t="s">
        <v>38</v>
      </c>
      <c r="F257" s="9">
        <v>2020</v>
      </c>
      <c r="G257" s="9">
        <v>5</v>
      </c>
      <c r="H257" s="9"/>
      <c r="BF257" s="33">
        <v>69.162139999999994</v>
      </c>
      <c r="BG257" s="33">
        <v>67.457669999999993</v>
      </c>
      <c r="BH257" s="33">
        <v>66.211380000000005</v>
      </c>
      <c r="BI257" s="33">
        <v>64.568330000000003</v>
      </c>
      <c r="BJ257" s="33">
        <v>63.637549999999997</v>
      </c>
      <c r="BK257" s="33">
        <v>62.78978</v>
      </c>
      <c r="BL257" s="33">
        <v>63.118200000000002</v>
      </c>
      <c r="BM257" s="33">
        <v>66.238839999999996</v>
      </c>
      <c r="BN257" s="33">
        <v>70.162310000000005</v>
      </c>
      <c r="BO257" s="33">
        <v>74.288910000000001</v>
      </c>
      <c r="BP257" s="33">
        <v>77.862759999999994</v>
      </c>
      <c r="BQ257" s="33">
        <v>81.313559999999995</v>
      </c>
      <c r="BR257" s="33">
        <v>84.140640000000005</v>
      </c>
      <c r="BS257" s="33">
        <v>86.135810000000006</v>
      </c>
      <c r="BT257" s="33">
        <v>87.374409999999997</v>
      </c>
      <c r="BU257" s="33">
        <v>88.154970000000006</v>
      </c>
      <c r="BV257" s="33">
        <v>88.387</v>
      </c>
      <c r="BW257" s="33">
        <v>87.669079999999994</v>
      </c>
      <c r="BX257" s="33">
        <v>86.082189999999997</v>
      </c>
      <c r="BY257" s="33">
        <v>83.171360000000007</v>
      </c>
      <c r="BZ257" s="33">
        <v>79.4773</v>
      </c>
      <c r="CA257" s="33">
        <v>76.626009999999994</v>
      </c>
      <c r="CB257" s="33">
        <v>73.937060000000002</v>
      </c>
      <c r="CC257" s="33">
        <v>71.523240000000001</v>
      </c>
      <c r="CT257" s="34"/>
      <c r="CX257" s="34"/>
      <c r="CY257" s="34"/>
      <c r="DC257" s="9">
        <v>684.4076</v>
      </c>
      <c r="DD257" s="9">
        <v>0</v>
      </c>
    </row>
    <row r="258" spans="1:108" x14ac:dyDescent="0.25">
      <c r="A258" s="9" t="s">
        <v>42</v>
      </c>
      <c r="B258" s="9" t="s">
        <v>29</v>
      </c>
      <c r="C258" s="9" t="s">
        <v>15</v>
      </c>
      <c r="D258" s="9" t="s">
        <v>37</v>
      </c>
      <c r="E258" s="9" t="s">
        <v>38</v>
      </c>
      <c r="F258" s="9">
        <v>2020</v>
      </c>
      <c r="G258" s="9">
        <v>6</v>
      </c>
      <c r="H258" s="9"/>
      <c r="BF258" s="33">
        <v>76.145510000000002</v>
      </c>
      <c r="BG258" s="33">
        <v>74.343670000000003</v>
      </c>
      <c r="BH258" s="33">
        <v>72.892210000000006</v>
      </c>
      <c r="BI258" s="33">
        <v>71.675830000000005</v>
      </c>
      <c r="BJ258" s="33">
        <v>70.357659999999996</v>
      </c>
      <c r="BK258" s="33">
        <v>69.46217</v>
      </c>
      <c r="BL258" s="33">
        <v>70.006910000000005</v>
      </c>
      <c r="BM258" s="33">
        <v>73.323599999999999</v>
      </c>
      <c r="BN258" s="33">
        <v>77.534760000000006</v>
      </c>
      <c r="BO258" s="33">
        <v>81.873760000000004</v>
      </c>
      <c r="BP258" s="33">
        <v>85.582849999999993</v>
      </c>
      <c r="BQ258" s="33">
        <v>88.808440000000004</v>
      </c>
      <c r="BR258" s="33">
        <v>91.601749999999996</v>
      </c>
      <c r="BS258" s="33">
        <v>93.621769999999998</v>
      </c>
      <c r="BT258" s="33">
        <v>95.346980000000002</v>
      </c>
      <c r="BU258" s="33">
        <v>96.10933</v>
      </c>
      <c r="BV258" s="33">
        <v>96.00752</v>
      </c>
      <c r="BW258" s="33">
        <v>95.25582</v>
      </c>
      <c r="BX258" s="33">
        <v>93.349930000000001</v>
      </c>
      <c r="BY258" s="33">
        <v>90.235929999999996</v>
      </c>
      <c r="BZ258" s="33">
        <v>85.957909999999998</v>
      </c>
      <c r="CA258" s="33">
        <v>82.248500000000007</v>
      </c>
      <c r="CB258" s="33">
        <v>79.271240000000006</v>
      </c>
      <c r="CC258" s="33">
        <v>76.846699999999998</v>
      </c>
      <c r="DC258" s="9">
        <v>684.4076</v>
      </c>
      <c r="DD258" s="9">
        <v>0</v>
      </c>
    </row>
    <row r="259" spans="1:108" x14ac:dyDescent="0.25">
      <c r="A259" s="9" t="s">
        <v>42</v>
      </c>
      <c r="B259" s="9" t="s">
        <v>29</v>
      </c>
      <c r="C259" s="9" t="s">
        <v>15</v>
      </c>
      <c r="D259" s="9" t="s">
        <v>37</v>
      </c>
      <c r="E259" s="9" t="s">
        <v>38</v>
      </c>
      <c r="F259" s="9">
        <v>2020</v>
      </c>
      <c r="G259" s="9">
        <v>7</v>
      </c>
      <c r="H259" s="9">
        <v>29068.240000000002</v>
      </c>
      <c r="I259" s="9">
        <v>28482.27</v>
      </c>
      <c r="J259" s="9">
        <v>28420.78</v>
      </c>
      <c r="K259" s="9">
        <v>28925.279999999999</v>
      </c>
      <c r="L259" s="9">
        <v>30788.46</v>
      </c>
      <c r="M259" s="9">
        <v>33643.120000000003</v>
      </c>
      <c r="N259" s="9">
        <v>37338.78</v>
      </c>
      <c r="O259" s="9">
        <v>40131.31</v>
      </c>
      <c r="P259" s="9">
        <v>42770.47</v>
      </c>
      <c r="Q259" s="9">
        <v>44172.31</v>
      </c>
      <c r="R259" s="9">
        <v>44835.08</v>
      </c>
      <c r="S259" s="9">
        <v>45697.760000000002</v>
      </c>
      <c r="T259" s="9">
        <v>42922.63</v>
      </c>
      <c r="U259" s="9">
        <v>28084.49</v>
      </c>
      <c r="V259" s="9">
        <v>28174.92</v>
      </c>
      <c r="W259" s="9">
        <v>27807.72</v>
      </c>
      <c r="X259" s="9">
        <v>26846.240000000002</v>
      </c>
      <c r="Y259" s="9">
        <v>26782.18</v>
      </c>
      <c r="Z259" s="9">
        <v>36569.42</v>
      </c>
      <c r="AA259" s="9">
        <v>39624.82</v>
      </c>
      <c r="AB259" s="9">
        <v>35729.96</v>
      </c>
      <c r="AC259" s="9">
        <v>31658.83</v>
      </c>
      <c r="AD259" s="9">
        <v>29804.49</v>
      </c>
      <c r="AE259" s="9">
        <v>29712.93</v>
      </c>
      <c r="AF259" s="9">
        <v>27687.14</v>
      </c>
      <c r="AG259" s="9">
        <v>29085.13</v>
      </c>
      <c r="AH259" s="9">
        <v>28659.27</v>
      </c>
      <c r="AI259" s="9">
        <v>28489.919999999998</v>
      </c>
      <c r="AJ259" s="9">
        <v>29012.84</v>
      </c>
      <c r="AK259" s="9">
        <v>31048.71</v>
      </c>
      <c r="AL259" s="9">
        <v>33930.17</v>
      </c>
      <c r="AM259" s="9">
        <v>37362.480000000003</v>
      </c>
      <c r="AN259" s="9">
        <v>40283.089999999997</v>
      </c>
      <c r="AO259" s="9">
        <v>43080.22</v>
      </c>
      <c r="AP259" s="9">
        <v>44680.13</v>
      </c>
      <c r="AQ259" s="9">
        <v>45388.98</v>
      </c>
      <c r="AR259" s="9">
        <v>45838.55</v>
      </c>
      <c r="AS259" s="9">
        <v>45994.8</v>
      </c>
      <c r="AT259" s="9">
        <v>46048.9</v>
      </c>
      <c r="AU259" s="9">
        <v>46157.07</v>
      </c>
      <c r="AV259" s="9">
        <v>45493.760000000002</v>
      </c>
      <c r="AW259" s="9">
        <v>44363.46</v>
      </c>
      <c r="AX259" s="9">
        <v>43549.96</v>
      </c>
      <c r="AY259" s="9">
        <v>43204.04</v>
      </c>
      <c r="AZ259" s="9">
        <v>41859.22</v>
      </c>
      <c r="BA259" s="9">
        <v>37548.129999999997</v>
      </c>
      <c r="BB259" s="9">
        <v>33371.46</v>
      </c>
      <c r="BC259" s="9">
        <v>31430.47</v>
      </c>
      <c r="BD259" s="9">
        <v>31382.61</v>
      </c>
      <c r="BE259" s="9">
        <v>45125.09</v>
      </c>
      <c r="BF259" s="33">
        <v>75.190629999999999</v>
      </c>
      <c r="BG259" s="33">
        <v>73.707040000000006</v>
      </c>
      <c r="BH259" s="33">
        <v>72.385390000000001</v>
      </c>
      <c r="BI259" s="33">
        <v>71.032669999999996</v>
      </c>
      <c r="BJ259" s="33">
        <v>69.933049999999994</v>
      </c>
      <c r="BK259" s="33">
        <v>69.041169999999994</v>
      </c>
      <c r="BL259" s="33">
        <v>69.377009999999999</v>
      </c>
      <c r="BM259" s="33">
        <v>72.529150000000001</v>
      </c>
      <c r="BN259" s="33">
        <v>77.002430000000004</v>
      </c>
      <c r="BO259" s="33">
        <v>81.515429999999995</v>
      </c>
      <c r="BP259" s="33">
        <v>85.825410000000005</v>
      </c>
      <c r="BQ259" s="33">
        <v>89.344719999999995</v>
      </c>
      <c r="BR259" s="33">
        <v>92.333950000000002</v>
      </c>
      <c r="BS259" s="33">
        <v>94.603319999999997</v>
      </c>
      <c r="BT259" s="33">
        <v>96.128579999999999</v>
      </c>
      <c r="BU259" s="33">
        <v>96.886020000000002</v>
      </c>
      <c r="BV259" s="33">
        <v>96.931269999999998</v>
      </c>
      <c r="BW259" s="33">
        <v>96.405280000000005</v>
      </c>
      <c r="BX259" s="33">
        <v>94.588750000000005</v>
      </c>
      <c r="BY259" s="33">
        <v>91.391069999999999</v>
      </c>
      <c r="BZ259" s="33">
        <v>87.093850000000003</v>
      </c>
      <c r="CA259" s="33">
        <v>83.68853</v>
      </c>
      <c r="CB259" s="33">
        <v>81.077070000000006</v>
      </c>
      <c r="CC259" s="33">
        <v>78.840180000000004</v>
      </c>
      <c r="CD259" s="9">
        <v>54306.86</v>
      </c>
      <c r="CE259" s="9">
        <v>45708.58</v>
      </c>
      <c r="CF259" s="9">
        <v>42613.37</v>
      </c>
      <c r="CG259" s="9">
        <v>40913.61</v>
      </c>
      <c r="CH259" s="9">
        <v>33508.61</v>
      </c>
      <c r="CI259" s="9">
        <v>24923.72</v>
      </c>
      <c r="CJ259" s="9">
        <v>27164.12</v>
      </c>
      <c r="CK259" s="9">
        <v>34576.089999999997</v>
      </c>
      <c r="CL259" s="9">
        <v>45051.26</v>
      </c>
      <c r="CM259" s="9">
        <v>54089.49</v>
      </c>
      <c r="CN259" s="9">
        <v>65172.56</v>
      </c>
      <c r="CO259" s="9">
        <v>98395.69</v>
      </c>
      <c r="CP259" s="9">
        <v>88410.880000000005</v>
      </c>
      <c r="CQ259" s="9">
        <v>153661.6</v>
      </c>
      <c r="CR259" s="9">
        <v>89078.54</v>
      </c>
      <c r="CS259" s="9">
        <v>82861.88</v>
      </c>
      <c r="CT259" s="9">
        <v>90523.12</v>
      </c>
      <c r="CU259" s="9">
        <v>95158.88</v>
      </c>
      <c r="CV259" s="9">
        <v>94524.61</v>
      </c>
      <c r="CW259" s="9">
        <v>107298.5</v>
      </c>
      <c r="CX259" s="9">
        <v>102135.2</v>
      </c>
      <c r="CY259" s="9">
        <v>112764.8</v>
      </c>
      <c r="CZ259" s="9">
        <v>101046.1</v>
      </c>
      <c r="DA259" s="9">
        <v>81114.490000000005</v>
      </c>
      <c r="DB259" s="9">
        <v>71858.78</v>
      </c>
      <c r="DC259" s="9">
        <v>684.4076</v>
      </c>
      <c r="DD259" s="9">
        <v>0</v>
      </c>
    </row>
    <row r="260" spans="1:108" x14ac:dyDescent="0.25">
      <c r="A260" s="9" t="s">
        <v>42</v>
      </c>
      <c r="B260" s="9" t="s">
        <v>29</v>
      </c>
      <c r="C260" s="9" t="s">
        <v>15</v>
      </c>
      <c r="D260" s="9" t="s">
        <v>37</v>
      </c>
      <c r="E260" s="9" t="s">
        <v>38</v>
      </c>
      <c r="F260" s="9">
        <v>2020</v>
      </c>
      <c r="G260" s="9">
        <v>8</v>
      </c>
      <c r="H260" s="9"/>
      <c r="BF260" s="33">
        <v>75.871930000000006</v>
      </c>
      <c r="BG260" s="33">
        <v>74.296250000000001</v>
      </c>
      <c r="BH260" s="33">
        <v>72.496219999999994</v>
      </c>
      <c r="BI260" s="33">
        <v>71.231930000000006</v>
      </c>
      <c r="BJ260" s="33">
        <v>70.167389999999997</v>
      </c>
      <c r="BK260" s="33">
        <v>69.377759999999995</v>
      </c>
      <c r="BL260" s="33">
        <v>69.016639999999995</v>
      </c>
      <c r="BM260" s="33">
        <v>71.145989999999998</v>
      </c>
      <c r="BN260" s="33">
        <v>75.479420000000005</v>
      </c>
      <c r="BO260" s="33">
        <v>80.276089999999996</v>
      </c>
      <c r="BP260" s="33">
        <v>84.719710000000006</v>
      </c>
      <c r="BQ260" s="33">
        <v>88.474459999999993</v>
      </c>
      <c r="BR260" s="33">
        <v>91.581800000000001</v>
      </c>
      <c r="BS260" s="33">
        <v>93.849100000000007</v>
      </c>
      <c r="BT260" s="33">
        <v>95.424469999999999</v>
      </c>
      <c r="BU260" s="33">
        <v>96.323769999999996</v>
      </c>
      <c r="BV260" s="33">
        <v>96.183160000000001</v>
      </c>
      <c r="BW260" s="33">
        <v>94.912549999999996</v>
      </c>
      <c r="BX260" s="33">
        <v>92.493139999999997</v>
      </c>
      <c r="BY260" s="33">
        <v>88.748260000000002</v>
      </c>
      <c r="BZ260" s="33">
        <v>84.784819999999996</v>
      </c>
      <c r="CA260" s="33">
        <v>82.186300000000003</v>
      </c>
      <c r="CB260" s="33">
        <v>80.347909999999999</v>
      </c>
      <c r="CC260" s="33">
        <v>78.214029999999994</v>
      </c>
      <c r="DC260" s="9">
        <v>684.4076</v>
      </c>
      <c r="DD260" s="9">
        <v>0</v>
      </c>
    </row>
    <row r="261" spans="1:108" x14ac:dyDescent="0.25">
      <c r="A261" s="9" t="s">
        <v>42</v>
      </c>
      <c r="B261" s="9" t="s">
        <v>29</v>
      </c>
      <c r="C261" s="9" t="s">
        <v>15</v>
      </c>
      <c r="D261" s="9" t="s">
        <v>37</v>
      </c>
      <c r="E261" s="9" t="s">
        <v>38</v>
      </c>
      <c r="F261" s="9">
        <v>2020</v>
      </c>
      <c r="G261" s="9">
        <v>9</v>
      </c>
      <c r="H261" s="9"/>
      <c r="BF261" s="33">
        <v>74.258619999999993</v>
      </c>
      <c r="BG261" s="33">
        <v>72.216030000000003</v>
      </c>
      <c r="BH261" s="33">
        <v>70.914450000000002</v>
      </c>
      <c r="BI261" s="33">
        <v>69.621030000000005</v>
      </c>
      <c r="BJ261" s="33">
        <v>68.686279999999996</v>
      </c>
      <c r="BK261" s="33">
        <v>67.804580000000001</v>
      </c>
      <c r="BL261" s="33">
        <v>66.906570000000002</v>
      </c>
      <c r="BM261" s="33">
        <v>68.288979999999995</v>
      </c>
      <c r="BN261" s="33">
        <v>72.827179999999998</v>
      </c>
      <c r="BO261" s="33">
        <v>78.112799999999993</v>
      </c>
      <c r="BP261" s="33">
        <v>83.258260000000007</v>
      </c>
      <c r="BQ261" s="33">
        <v>87.313850000000002</v>
      </c>
      <c r="BR261" s="33">
        <v>90.800309999999996</v>
      </c>
      <c r="BS261" s="33">
        <v>93.287869999999998</v>
      </c>
      <c r="BT261" s="33">
        <v>95.098569999999995</v>
      </c>
      <c r="BU261" s="33">
        <v>95.731960000000001</v>
      </c>
      <c r="BV261" s="33">
        <v>95.284210000000002</v>
      </c>
      <c r="BW261" s="33">
        <v>94.130470000000003</v>
      </c>
      <c r="BX261" s="33">
        <v>91.261430000000004</v>
      </c>
      <c r="BY261" s="33">
        <v>86.730580000000003</v>
      </c>
      <c r="BZ261" s="33">
        <v>82.737759999999994</v>
      </c>
      <c r="CA261" s="33">
        <v>80.233630000000005</v>
      </c>
      <c r="CB261" s="33">
        <v>77.933019999999999</v>
      </c>
      <c r="CC261" s="33">
        <v>75.772909999999996</v>
      </c>
      <c r="DC261" s="9">
        <v>684.4076</v>
      </c>
      <c r="DD261" s="9">
        <v>0</v>
      </c>
    </row>
    <row r="262" spans="1:108" x14ac:dyDescent="0.25">
      <c r="A262" s="9" t="s">
        <v>42</v>
      </c>
      <c r="B262" s="9" t="s">
        <v>29</v>
      </c>
      <c r="C262" s="9" t="s">
        <v>15</v>
      </c>
      <c r="D262" s="9" t="s">
        <v>37</v>
      </c>
      <c r="E262" s="9" t="s">
        <v>38</v>
      </c>
      <c r="F262" s="9">
        <v>2020</v>
      </c>
      <c r="G262" s="9">
        <v>10</v>
      </c>
      <c r="H262" s="9"/>
      <c r="BF262" s="33">
        <v>65.983789999999999</v>
      </c>
      <c r="BG262" s="33">
        <v>64.625159999999994</v>
      </c>
      <c r="BH262" s="33">
        <v>63.514890000000001</v>
      </c>
      <c r="BI262" s="33">
        <v>62.333390000000001</v>
      </c>
      <c r="BJ262" s="33">
        <v>61.804699999999997</v>
      </c>
      <c r="BK262" s="33">
        <v>61.061259999999997</v>
      </c>
      <c r="BL262" s="33">
        <v>60.398310000000002</v>
      </c>
      <c r="BM262" s="33">
        <v>60.789490000000001</v>
      </c>
      <c r="BN262" s="33">
        <v>64.386690000000002</v>
      </c>
      <c r="BO262" s="33">
        <v>69.580269999999999</v>
      </c>
      <c r="BP262" s="33">
        <v>74.253479999999996</v>
      </c>
      <c r="BQ262" s="33">
        <v>78.189130000000006</v>
      </c>
      <c r="BR262" s="33">
        <v>81.704679999999996</v>
      </c>
      <c r="BS262" s="33">
        <v>84.098920000000007</v>
      </c>
      <c r="BT262" s="33">
        <v>85.317719999999994</v>
      </c>
      <c r="BU262" s="33">
        <v>85.593879999999999</v>
      </c>
      <c r="BV262" s="33">
        <v>85.087630000000004</v>
      </c>
      <c r="BW262" s="33">
        <v>83.594329999999999</v>
      </c>
      <c r="BX262" s="33">
        <v>79.967150000000004</v>
      </c>
      <c r="BY262" s="33">
        <v>76.005780000000001</v>
      </c>
      <c r="BZ262" s="33">
        <v>73.005459999999999</v>
      </c>
      <c r="CA262" s="33">
        <v>70.677499999999995</v>
      </c>
      <c r="CB262" s="33">
        <v>68.824250000000006</v>
      </c>
      <c r="CC262" s="33">
        <v>67.182239999999993</v>
      </c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9">
        <v>684.4076</v>
      </c>
      <c r="DD262" s="9">
        <v>0</v>
      </c>
    </row>
    <row r="263" spans="1:108" x14ac:dyDescent="0.25">
      <c r="A263" s="9" t="s">
        <v>42</v>
      </c>
      <c r="B263" s="9" t="s">
        <v>29</v>
      </c>
      <c r="C263" s="9" t="s">
        <v>15</v>
      </c>
      <c r="D263" s="9" t="s">
        <v>37</v>
      </c>
      <c r="E263" s="9" t="s">
        <v>38</v>
      </c>
      <c r="F263" s="9">
        <v>2021</v>
      </c>
      <c r="G263" s="9">
        <v>5</v>
      </c>
      <c r="H263" s="9"/>
      <c r="BF263" s="33">
        <v>69.162139999999994</v>
      </c>
      <c r="BG263" s="33">
        <v>67.457669999999993</v>
      </c>
      <c r="BH263" s="33">
        <v>66.211380000000005</v>
      </c>
      <c r="BI263" s="33">
        <v>64.568330000000003</v>
      </c>
      <c r="BJ263" s="33">
        <v>63.637549999999997</v>
      </c>
      <c r="BK263" s="33">
        <v>62.78978</v>
      </c>
      <c r="BL263" s="33">
        <v>63.118200000000002</v>
      </c>
      <c r="BM263" s="33">
        <v>66.238839999999996</v>
      </c>
      <c r="BN263" s="33">
        <v>70.162310000000005</v>
      </c>
      <c r="BO263" s="33">
        <v>74.288910000000001</v>
      </c>
      <c r="BP263" s="33">
        <v>77.862759999999994</v>
      </c>
      <c r="BQ263" s="33">
        <v>81.313559999999995</v>
      </c>
      <c r="BR263" s="33">
        <v>84.140640000000005</v>
      </c>
      <c r="BS263" s="33">
        <v>86.135810000000006</v>
      </c>
      <c r="BT263" s="33">
        <v>87.374409999999997</v>
      </c>
      <c r="BU263" s="33">
        <v>88.154970000000006</v>
      </c>
      <c r="BV263" s="33">
        <v>88.387</v>
      </c>
      <c r="BW263" s="33">
        <v>87.669079999999994</v>
      </c>
      <c r="BX263" s="33">
        <v>86.082189999999997</v>
      </c>
      <c r="BY263" s="33">
        <v>83.171360000000007</v>
      </c>
      <c r="BZ263" s="33">
        <v>79.4773</v>
      </c>
      <c r="CA263" s="33">
        <v>76.626009999999994</v>
      </c>
      <c r="CB263" s="33">
        <v>73.937060000000002</v>
      </c>
      <c r="CC263" s="33">
        <v>71.523240000000001</v>
      </c>
      <c r="CT263" s="34"/>
      <c r="CX263" s="34"/>
      <c r="CY263" s="34"/>
      <c r="DC263" s="9">
        <v>684.4076</v>
      </c>
      <c r="DD263" s="9">
        <v>0</v>
      </c>
    </row>
    <row r="264" spans="1:108" x14ac:dyDescent="0.25">
      <c r="A264" s="9" t="s">
        <v>42</v>
      </c>
      <c r="B264" s="9" t="s">
        <v>29</v>
      </c>
      <c r="C264" s="9" t="s">
        <v>15</v>
      </c>
      <c r="D264" s="9" t="s">
        <v>37</v>
      </c>
      <c r="E264" s="9" t="s">
        <v>38</v>
      </c>
      <c r="F264" s="9">
        <v>2021</v>
      </c>
      <c r="G264" s="9">
        <v>6</v>
      </c>
      <c r="H264" s="9"/>
      <c r="BF264" s="33">
        <v>76.145510000000002</v>
      </c>
      <c r="BG264" s="33">
        <v>74.343670000000003</v>
      </c>
      <c r="BH264" s="33">
        <v>72.892210000000006</v>
      </c>
      <c r="BI264" s="33">
        <v>71.675830000000005</v>
      </c>
      <c r="BJ264" s="33">
        <v>70.357659999999996</v>
      </c>
      <c r="BK264" s="33">
        <v>69.46217</v>
      </c>
      <c r="BL264" s="33">
        <v>70.006910000000005</v>
      </c>
      <c r="BM264" s="33">
        <v>73.323599999999999</v>
      </c>
      <c r="BN264" s="33">
        <v>77.534760000000006</v>
      </c>
      <c r="BO264" s="33">
        <v>81.873760000000004</v>
      </c>
      <c r="BP264" s="33">
        <v>85.582849999999993</v>
      </c>
      <c r="BQ264" s="33">
        <v>88.808440000000004</v>
      </c>
      <c r="BR264" s="33">
        <v>91.601749999999996</v>
      </c>
      <c r="BS264" s="33">
        <v>93.621769999999998</v>
      </c>
      <c r="BT264" s="33">
        <v>95.346980000000002</v>
      </c>
      <c r="BU264" s="33">
        <v>96.10933</v>
      </c>
      <c r="BV264" s="33">
        <v>96.00752</v>
      </c>
      <c r="BW264" s="33">
        <v>95.25582</v>
      </c>
      <c r="BX264" s="33">
        <v>93.349930000000001</v>
      </c>
      <c r="BY264" s="33">
        <v>90.235929999999996</v>
      </c>
      <c r="BZ264" s="33">
        <v>85.957909999999998</v>
      </c>
      <c r="CA264" s="33">
        <v>82.248500000000007</v>
      </c>
      <c r="CB264" s="33">
        <v>79.271240000000006</v>
      </c>
      <c r="CC264" s="33">
        <v>76.846699999999998</v>
      </c>
      <c r="DC264" s="9">
        <v>684.4076</v>
      </c>
      <c r="DD264" s="9">
        <v>0</v>
      </c>
    </row>
    <row r="265" spans="1:108" x14ac:dyDescent="0.25">
      <c r="A265" s="9" t="s">
        <v>42</v>
      </c>
      <c r="B265" s="9" t="s">
        <v>29</v>
      </c>
      <c r="C265" s="9" t="s">
        <v>15</v>
      </c>
      <c r="D265" s="9" t="s">
        <v>37</v>
      </c>
      <c r="E265" s="9" t="s">
        <v>38</v>
      </c>
      <c r="F265" s="9">
        <v>2021</v>
      </c>
      <c r="G265" s="9">
        <v>7</v>
      </c>
      <c r="H265" s="9">
        <v>29055.17</v>
      </c>
      <c r="I265" s="9">
        <v>28470.63</v>
      </c>
      <c r="J265" s="9">
        <v>28411.75</v>
      </c>
      <c r="K265" s="9">
        <v>28914.58</v>
      </c>
      <c r="L265" s="9">
        <v>30778.38</v>
      </c>
      <c r="M265" s="9">
        <v>33635.4</v>
      </c>
      <c r="N265" s="9">
        <v>37336.730000000003</v>
      </c>
      <c r="O265" s="9">
        <v>40131.49</v>
      </c>
      <c r="P265" s="9">
        <v>42773.71</v>
      </c>
      <c r="Q265" s="9">
        <v>44173.31</v>
      </c>
      <c r="R265" s="9">
        <v>44838.1</v>
      </c>
      <c r="S265" s="9">
        <v>45697.760000000002</v>
      </c>
      <c r="T265" s="9">
        <v>42922</v>
      </c>
      <c r="U265" s="9">
        <v>28086.21</v>
      </c>
      <c r="V265" s="9">
        <v>28176.63</v>
      </c>
      <c r="W265" s="9">
        <v>27804.080000000002</v>
      </c>
      <c r="X265" s="9">
        <v>26844.17</v>
      </c>
      <c r="Y265" s="9">
        <v>26784.25</v>
      </c>
      <c r="Z265" s="9">
        <v>36570.28</v>
      </c>
      <c r="AA265" s="9">
        <v>39621.519999999997</v>
      </c>
      <c r="AB265" s="9">
        <v>35725.980000000003</v>
      </c>
      <c r="AC265" s="9">
        <v>31657.119999999999</v>
      </c>
      <c r="AD265" s="9">
        <v>29800.560000000001</v>
      </c>
      <c r="AE265" s="9">
        <v>29709</v>
      </c>
      <c r="AF265" s="9">
        <v>27687.200000000001</v>
      </c>
      <c r="AG265" s="9">
        <v>29072.06</v>
      </c>
      <c r="AH265" s="9">
        <v>28647.63</v>
      </c>
      <c r="AI265" s="9">
        <v>28480.89</v>
      </c>
      <c r="AJ265" s="9">
        <v>29002.14</v>
      </c>
      <c r="AK265" s="9">
        <v>31038.62</v>
      </c>
      <c r="AL265" s="9">
        <v>33922.449999999997</v>
      </c>
      <c r="AM265" s="9">
        <v>37360.43</v>
      </c>
      <c r="AN265" s="9">
        <v>40283.279999999999</v>
      </c>
      <c r="AO265" s="9">
        <v>43083.46</v>
      </c>
      <c r="AP265" s="9">
        <v>44681.13</v>
      </c>
      <c r="AQ265" s="9">
        <v>45392</v>
      </c>
      <c r="AR265" s="9">
        <v>45838.55</v>
      </c>
      <c r="AS265" s="9">
        <v>45994.17</v>
      </c>
      <c r="AT265" s="9">
        <v>46050.61</v>
      </c>
      <c r="AU265" s="9">
        <v>46158.79</v>
      </c>
      <c r="AV265" s="9">
        <v>45490.12</v>
      </c>
      <c r="AW265" s="9">
        <v>44361.39</v>
      </c>
      <c r="AX265" s="9">
        <v>43552.03</v>
      </c>
      <c r="AY265" s="9">
        <v>43204.91</v>
      </c>
      <c r="AZ265" s="9">
        <v>41855.919999999998</v>
      </c>
      <c r="BA265" s="9">
        <v>37544.15</v>
      </c>
      <c r="BB265" s="9">
        <v>33369.75</v>
      </c>
      <c r="BC265" s="9">
        <v>31426.55</v>
      </c>
      <c r="BD265" s="9">
        <v>31378.68</v>
      </c>
      <c r="BE265" s="9">
        <v>45125.15</v>
      </c>
      <c r="BF265" s="33">
        <v>75.190629999999999</v>
      </c>
      <c r="BG265" s="33">
        <v>73.707040000000006</v>
      </c>
      <c r="BH265" s="33">
        <v>72.385390000000001</v>
      </c>
      <c r="BI265" s="33">
        <v>71.032669999999996</v>
      </c>
      <c r="BJ265" s="33">
        <v>69.933049999999994</v>
      </c>
      <c r="BK265" s="33">
        <v>69.041169999999994</v>
      </c>
      <c r="BL265" s="33">
        <v>69.377009999999999</v>
      </c>
      <c r="BM265" s="33">
        <v>72.529150000000001</v>
      </c>
      <c r="BN265" s="33">
        <v>77.002430000000004</v>
      </c>
      <c r="BO265" s="33">
        <v>81.515429999999995</v>
      </c>
      <c r="BP265" s="33">
        <v>85.825410000000005</v>
      </c>
      <c r="BQ265" s="33">
        <v>89.344719999999995</v>
      </c>
      <c r="BR265" s="33">
        <v>92.333950000000002</v>
      </c>
      <c r="BS265" s="33">
        <v>94.603319999999997</v>
      </c>
      <c r="BT265" s="33">
        <v>96.128579999999999</v>
      </c>
      <c r="BU265" s="33">
        <v>96.886020000000002</v>
      </c>
      <c r="BV265" s="33">
        <v>96.931269999999998</v>
      </c>
      <c r="BW265" s="33">
        <v>96.405280000000005</v>
      </c>
      <c r="BX265" s="33">
        <v>94.588750000000005</v>
      </c>
      <c r="BY265" s="33">
        <v>91.391069999999999</v>
      </c>
      <c r="BZ265" s="33">
        <v>87.093850000000003</v>
      </c>
      <c r="CA265" s="33">
        <v>83.68853</v>
      </c>
      <c r="CB265" s="33">
        <v>81.077070000000006</v>
      </c>
      <c r="CC265" s="33">
        <v>78.840180000000004</v>
      </c>
      <c r="CD265" s="9">
        <v>54325.95</v>
      </c>
      <c r="CE265" s="9">
        <v>45722.22</v>
      </c>
      <c r="CF265" s="9">
        <v>42627.25</v>
      </c>
      <c r="CG265" s="9">
        <v>40927.949999999997</v>
      </c>
      <c r="CH265" s="9">
        <v>33521.07</v>
      </c>
      <c r="CI265" s="9">
        <v>24932.75</v>
      </c>
      <c r="CJ265" s="9">
        <v>27176.799999999999</v>
      </c>
      <c r="CK265" s="9">
        <v>34589.67</v>
      </c>
      <c r="CL265" s="9">
        <v>45066.9</v>
      </c>
      <c r="CM265" s="9">
        <v>54103.39</v>
      </c>
      <c r="CN265" s="9">
        <v>65192.480000000003</v>
      </c>
      <c r="CO265" s="9">
        <v>98427.61</v>
      </c>
      <c r="CP265" s="9">
        <v>88440.63</v>
      </c>
      <c r="CQ265" s="9">
        <v>153682.29999999999</v>
      </c>
      <c r="CR265" s="9">
        <v>89097.08</v>
      </c>
      <c r="CS265" s="9">
        <v>82882.2</v>
      </c>
      <c r="CT265" s="9">
        <v>90540.71</v>
      </c>
      <c r="CU265" s="9">
        <v>95177.71</v>
      </c>
      <c r="CV265" s="9">
        <v>94537.05</v>
      </c>
      <c r="CW265" s="9">
        <v>107311.7</v>
      </c>
      <c r="CX265" s="9">
        <v>102160.4</v>
      </c>
      <c r="CY265" s="9">
        <v>112783.3</v>
      </c>
      <c r="CZ265" s="9">
        <v>101065.7</v>
      </c>
      <c r="DA265" s="9">
        <v>81134.2</v>
      </c>
      <c r="DB265" s="9">
        <v>71872.27</v>
      </c>
      <c r="DC265" s="9">
        <v>684.4076</v>
      </c>
      <c r="DD265" s="9">
        <v>0</v>
      </c>
    </row>
    <row r="266" spans="1:108" x14ac:dyDescent="0.25">
      <c r="A266" s="9" t="s">
        <v>42</v>
      </c>
      <c r="B266" s="9" t="s">
        <v>29</v>
      </c>
      <c r="C266" s="9" t="s">
        <v>15</v>
      </c>
      <c r="D266" s="9" t="s">
        <v>37</v>
      </c>
      <c r="E266" s="9" t="s">
        <v>38</v>
      </c>
      <c r="F266" s="9">
        <v>2021</v>
      </c>
      <c r="G266" s="9">
        <v>8</v>
      </c>
      <c r="H266" s="9"/>
      <c r="BF266" s="33">
        <v>75.871930000000006</v>
      </c>
      <c r="BG266" s="33">
        <v>74.296250000000001</v>
      </c>
      <c r="BH266" s="33">
        <v>72.496219999999994</v>
      </c>
      <c r="BI266" s="33">
        <v>71.231930000000006</v>
      </c>
      <c r="BJ266" s="33">
        <v>70.167389999999997</v>
      </c>
      <c r="BK266" s="33">
        <v>69.377759999999995</v>
      </c>
      <c r="BL266" s="33">
        <v>69.016639999999995</v>
      </c>
      <c r="BM266" s="33">
        <v>71.145989999999998</v>
      </c>
      <c r="BN266" s="33">
        <v>75.479420000000005</v>
      </c>
      <c r="BO266" s="33">
        <v>80.276089999999996</v>
      </c>
      <c r="BP266" s="33">
        <v>84.719710000000006</v>
      </c>
      <c r="BQ266" s="33">
        <v>88.474459999999993</v>
      </c>
      <c r="BR266" s="33">
        <v>91.581800000000001</v>
      </c>
      <c r="BS266" s="33">
        <v>93.849100000000007</v>
      </c>
      <c r="BT266" s="33">
        <v>95.424469999999999</v>
      </c>
      <c r="BU266" s="33">
        <v>96.323769999999996</v>
      </c>
      <c r="BV266" s="33">
        <v>96.183160000000001</v>
      </c>
      <c r="BW266" s="33">
        <v>94.912549999999996</v>
      </c>
      <c r="BX266" s="33">
        <v>92.493139999999997</v>
      </c>
      <c r="BY266" s="33">
        <v>88.748260000000002</v>
      </c>
      <c r="BZ266" s="33">
        <v>84.784819999999996</v>
      </c>
      <c r="CA266" s="33">
        <v>82.186300000000003</v>
      </c>
      <c r="CB266" s="33">
        <v>80.347909999999999</v>
      </c>
      <c r="CC266" s="33">
        <v>78.214029999999994</v>
      </c>
      <c r="DC266" s="9">
        <v>684.4076</v>
      </c>
      <c r="DD266" s="9">
        <v>0</v>
      </c>
    </row>
    <row r="267" spans="1:108" x14ac:dyDescent="0.25">
      <c r="A267" s="9" t="s">
        <v>42</v>
      </c>
      <c r="B267" s="9" t="s">
        <v>29</v>
      </c>
      <c r="C267" s="9" t="s">
        <v>15</v>
      </c>
      <c r="D267" s="9" t="s">
        <v>37</v>
      </c>
      <c r="E267" s="9" t="s">
        <v>38</v>
      </c>
      <c r="F267" s="9">
        <v>2021</v>
      </c>
      <c r="G267" s="9">
        <v>9</v>
      </c>
      <c r="H267" s="9"/>
      <c r="BF267" s="33">
        <v>74.258619999999993</v>
      </c>
      <c r="BG267" s="33">
        <v>72.216030000000003</v>
      </c>
      <c r="BH267" s="33">
        <v>70.914450000000002</v>
      </c>
      <c r="BI267" s="33">
        <v>69.621030000000005</v>
      </c>
      <c r="BJ267" s="33">
        <v>68.686279999999996</v>
      </c>
      <c r="BK267" s="33">
        <v>67.804580000000001</v>
      </c>
      <c r="BL267" s="33">
        <v>66.906570000000002</v>
      </c>
      <c r="BM267" s="33">
        <v>68.288979999999995</v>
      </c>
      <c r="BN267" s="33">
        <v>72.827179999999998</v>
      </c>
      <c r="BO267" s="33">
        <v>78.112799999999993</v>
      </c>
      <c r="BP267" s="33">
        <v>83.258260000000007</v>
      </c>
      <c r="BQ267" s="33">
        <v>87.313850000000002</v>
      </c>
      <c r="BR267" s="33">
        <v>90.800309999999996</v>
      </c>
      <c r="BS267" s="33">
        <v>93.287869999999998</v>
      </c>
      <c r="BT267" s="33">
        <v>95.098569999999995</v>
      </c>
      <c r="BU267" s="33">
        <v>95.731960000000001</v>
      </c>
      <c r="BV267" s="33">
        <v>95.284210000000002</v>
      </c>
      <c r="BW267" s="33">
        <v>94.130470000000003</v>
      </c>
      <c r="BX267" s="33">
        <v>91.261430000000004</v>
      </c>
      <c r="BY267" s="33">
        <v>86.730580000000003</v>
      </c>
      <c r="BZ267" s="33">
        <v>82.737759999999994</v>
      </c>
      <c r="CA267" s="33">
        <v>80.233630000000005</v>
      </c>
      <c r="CB267" s="33">
        <v>77.933019999999999</v>
      </c>
      <c r="CC267" s="33">
        <v>75.772909999999996</v>
      </c>
      <c r="DC267" s="9">
        <v>684.4076</v>
      </c>
      <c r="DD267" s="9">
        <v>0</v>
      </c>
    </row>
    <row r="268" spans="1:108" x14ac:dyDescent="0.25">
      <c r="A268" s="9" t="s">
        <v>42</v>
      </c>
      <c r="B268" s="9" t="s">
        <v>29</v>
      </c>
      <c r="C268" s="9" t="s">
        <v>15</v>
      </c>
      <c r="D268" s="9" t="s">
        <v>37</v>
      </c>
      <c r="E268" s="9" t="s">
        <v>38</v>
      </c>
      <c r="F268" s="9">
        <v>2021</v>
      </c>
      <c r="G268" s="9">
        <v>10</v>
      </c>
      <c r="H268" s="9"/>
      <c r="BF268" s="33">
        <v>65.983789999999999</v>
      </c>
      <c r="BG268" s="33">
        <v>64.625159999999994</v>
      </c>
      <c r="BH268" s="33">
        <v>63.514890000000001</v>
      </c>
      <c r="BI268" s="33">
        <v>62.333390000000001</v>
      </c>
      <c r="BJ268" s="33">
        <v>61.804699999999997</v>
      </c>
      <c r="BK268" s="33">
        <v>61.061259999999997</v>
      </c>
      <c r="BL268" s="33">
        <v>60.398310000000002</v>
      </c>
      <c r="BM268" s="33">
        <v>60.789490000000001</v>
      </c>
      <c r="BN268" s="33">
        <v>64.386690000000002</v>
      </c>
      <c r="BO268" s="33">
        <v>69.580269999999999</v>
      </c>
      <c r="BP268" s="33">
        <v>74.253479999999996</v>
      </c>
      <c r="BQ268" s="33">
        <v>78.189130000000006</v>
      </c>
      <c r="BR268" s="33">
        <v>81.704679999999996</v>
      </c>
      <c r="BS268" s="33">
        <v>84.098920000000007</v>
      </c>
      <c r="BT268" s="33">
        <v>85.317719999999994</v>
      </c>
      <c r="BU268" s="33">
        <v>85.593879999999999</v>
      </c>
      <c r="BV268" s="33">
        <v>85.087630000000004</v>
      </c>
      <c r="BW268" s="33">
        <v>83.594329999999999</v>
      </c>
      <c r="BX268" s="33">
        <v>79.967150000000004</v>
      </c>
      <c r="BY268" s="33">
        <v>76.005780000000001</v>
      </c>
      <c r="BZ268" s="33">
        <v>73.005459999999999</v>
      </c>
      <c r="CA268" s="33">
        <v>70.677499999999995</v>
      </c>
      <c r="CB268" s="33">
        <v>68.824250000000006</v>
      </c>
      <c r="CC268" s="33">
        <v>67.182239999999993</v>
      </c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9">
        <v>684.4076</v>
      </c>
      <c r="DD268" s="9">
        <v>0</v>
      </c>
    </row>
    <row r="269" spans="1:108" x14ac:dyDescent="0.25">
      <c r="A269" s="9" t="s">
        <v>42</v>
      </c>
      <c r="B269" s="9" t="s">
        <v>29</v>
      </c>
      <c r="C269" s="9" t="s">
        <v>15</v>
      </c>
      <c r="D269" s="9" t="s">
        <v>37</v>
      </c>
      <c r="E269" s="9" t="s">
        <v>38</v>
      </c>
      <c r="F269" s="9">
        <v>2022</v>
      </c>
      <c r="G269" s="9">
        <v>5</v>
      </c>
      <c r="H269" s="9"/>
      <c r="BF269" s="33">
        <v>69.162139999999994</v>
      </c>
      <c r="BG269" s="33">
        <v>67.457669999999993</v>
      </c>
      <c r="BH269" s="33">
        <v>66.211380000000005</v>
      </c>
      <c r="BI269" s="33">
        <v>64.568330000000003</v>
      </c>
      <c r="BJ269" s="33">
        <v>63.637549999999997</v>
      </c>
      <c r="BK269" s="33">
        <v>62.78978</v>
      </c>
      <c r="BL269" s="33">
        <v>63.118200000000002</v>
      </c>
      <c r="BM269" s="33">
        <v>66.238839999999996</v>
      </c>
      <c r="BN269" s="33">
        <v>70.162310000000005</v>
      </c>
      <c r="BO269" s="33">
        <v>74.288910000000001</v>
      </c>
      <c r="BP269" s="33">
        <v>77.862759999999994</v>
      </c>
      <c r="BQ269" s="33">
        <v>81.313559999999995</v>
      </c>
      <c r="BR269" s="33">
        <v>84.140640000000005</v>
      </c>
      <c r="BS269" s="33">
        <v>86.135810000000006</v>
      </c>
      <c r="BT269" s="33">
        <v>87.374409999999997</v>
      </c>
      <c r="BU269" s="33">
        <v>88.154970000000006</v>
      </c>
      <c r="BV269" s="33">
        <v>88.387</v>
      </c>
      <c r="BW269" s="33">
        <v>87.669079999999994</v>
      </c>
      <c r="BX269" s="33">
        <v>86.082189999999997</v>
      </c>
      <c r="BY269" s="33">
        <v>83.171360000000007</v>
      </c>
      <c r="BZ269" s="33">
        <v>79.4773</v>
      </c>
      <c r="CA269" s="33">
        <v>76.626009999999994</v>
      </c>
      <c r="CB269" s="33">
        <v>73.937060000000002</v>
      </c>
      <c r="CC269" s="33">
        <v>71.523240000000001</v>
      </c>
      <c r="CT269" s="34"/>
      <c r="CX269" s="34"/>
      <c r="CY269" s="34"/>
      <c r="DC269" s="9">
        <v>684.4076</v>
      </c>
      <c r="DD269" s="9">
        <v>0</v>
      </c>
    </row>
    <row r="270" spans="1:108" x14ac:dyDescent="0.25">
      <c r="A270" s="9" t="s">
        <v>42</v>
      </c>
      <c r="B270" s="9" t="s">
        <v>29</v>
      </c>
      <c r="C270" s="9" t="s">
        <v>15</v>
      </c>
      <c r="D270" s="9" t="s">
        <v>37</v>
      </c>
      <c r="E270" s="9" t="s">
        <v>38</v>
      </c>
      <c r="F270" s="9">
        <v>2022</v>
      </c>
      <c r="G270" s="9">
        <v>6</v>
      </c>
      <c r="H270" s="9"/>
      <c r="BF270" s="33">
        <v>76.145510000000002</v>
      </c>
      <c r="BG270" s="33">
        <v>74.343670000000003</v>
      </c>
      <c r="BH270" s="33">
        <v>72.892210000000006</v>
      </c>
      <c r="BI270" s="33">
        <v>71.675830000000005</v>
      </c>
      <c r="BJ270" s="33">
        <v>70.357659999999996</v>
      </c>
      <c r="BK270" s="33">
        <v>69.46217</v>
      </c>
      <c r="BL270" s="33">
        <v>70.006910000000005</v>
      </c>
      <c r="BM270" s="33">
        <v>73.323599999999999</v>
      </c>
      <c r="BN270" s="33">
        <v>77.534760000000006</v>
      </c>
      <c r="BO270" s="33">
        <v>81.873760000000004</v>
      </c>
      <c r="BP270" s="33">
        <v>85.582849999999993</v>
      </c>
      <c r="BQ270" s="33">
        <v>88.808440000000004</v>
      </c>
      <c r="BR270" s="33">
        <v>91.601749999999996</v>
      </c>
      <c r="BS270" s="33">
        <v>93.621769999999998</v>
      </c>
      <c r="BT270" s="33">
        <v>95.346980000000002</v>
      </c>
      <c r="BU270" s="33">
        <v>96.10933</v>
      </c>
      <c r="BV270" s="33">
        <v>96.00752</v>
      </c>
      <c r="BW270" s="33">
        <v>95.25582</v>
      </c>
      <c r="BX270" s="33">
        <v>93.349930000000001</v>
      </c>
      <c r="BY270" s="33">
        <v>90.235929999999996</v>
      </c>
      <c r="BZ270" s="33">
        <v>85.957909999999998</v>
      </c>
      <c r="CA270" s="33">
        <v>82.248500000000007</v>
      </c>
      <c r="CB270" s="33">
        <v>79.271240000000006</v>
      </c>
      <c r="CC270" s="33">
        <v>76.846699999999998</v>
      </c>
      <c r="DC270" s="9">
        <v>684.4076</v>
      </c>
      <c r="DD270" s="9">
        <v>0</v>
      </c>
    </row>
    <row r="271" spans="1:108" x14ac:dyDescent="0.25">
      <c r="A271" s="9" t="s">
        <v>42</v>
      </c>
      <c r="B271" s="9" t="s">
        <v>29</v>
      </c>
      <c r="C271" s="9" t="s">
        <v>15</v>
      </c>
      <c r="D271" s="9" t="s">
        <v>37</v>
      </c>
      <c r="E271" s="9" t="s">
        <v>38</v>
      </c>
      <c r="F271" s="9">
        <v>2022</v>
      </c>
      <c r="G271" s="9">
        <v>7</v>
      </c>
      <c r="H271" s="9">
        <v>29107.54</v>
      </c>
      <c r="I271" s="9">
        <v>28516.400000000001</v>
      </c>
      <c r="J271" s="9">
        <v>28450.75</v>
      </c>
      <c r="K271" s="9">
        <v>28947.05</v>
      </c>
      <c r="L271" s="9">
        <v>30808.18</v>
      </c>
      <c r="M271" s="9">
        <v>33651.699999999997</v>
      </c>
      <c r="N271" s="9">
        <v>37331.629999999997</v>
      </c>
      <c r="O271" s="9">
        <v>40107.230000000003</v>
      </c>
      <c r="P271" s="9">
        <v>42745.08</v>
      </c>
      <c r="Q271" s="9">
        <v>44144.62</v>
      </c>
      <c r="R271" s="9">
        <v>44812.41</v>
      </c>
      <c r="S271" s="9">
        <v>45673.75</v>
      </c>
      <c r="T271" s="9">
        <v>42899.839999999997</v>
      </c>
      <c r="U271" s="9">
        <v>28066.560000000001</v>
      </c>
      <c r="V271" s="9">
        <v>28156.99</v>
      </c>
      <c r="W271" s="9">
        <v>27787.21</v>
      </c>
      <c r="X271" s="9">
        <v>26824.89</v>
      </c>
      <c r="Y271" s="9">
        <v>26766.95</v>
      </c>
      <c r="Z271" s="9">
        <v>36558.959999999999</v>
      </c>
      <c r="AA271" s="9">
        <v>39609.42</v>
      </c>
      <c r="AB271" s="9">
        <v>35709.949999999997</v>
      </c>
      <c r="AC271" s="9">
        <v>31650.53</v>
      </c>
      <c r="AD271" s="9">
        <v>29785.11</v>
      </c>
      <c r="AE271" s="9">
        <v>29693.56</v>
      </c>
      <c r="AF271" s="9">
        <v>27668.38</v>
      </c>
      <c r="AG271" s="9">
        <v>29124.43</v>
      </c>
      <c r="AH271" s="9">
        <v>28693.4</v>
      </c>
      <c r="AI271" s="9">
        <v>28519.89</v>
      </c>
      <c r="AJ271" s="9">
        <v>29034.61</v>
      </c>
      <c r="AK271" s="9">
        <v>31068.43</v>
      </c>
      <c r="AL271" s="9">
        <v>33938.75</v>
      </c>
      <c r="AM271" s="9">
        <v>37355.33</v>
      </c>
      <c r="AN271" s="9">
        <v>40259.01</v>
      </c>
      <c r="AO271" s="9">
        <v>43054.83</v>
      </c>
      <c r="AP271" s="9">
        <v>44652.44</v>
      </c>
      <c r="AQ271" s="9">
        <v>45366.31</v>
      </c>
      <c r="AR271" s="9">
        <v>45814.54</v>
      </c>
      <c r="AS271" s="9">
        <v>45972.01</v>
      </c>
      <c r="AT271" s="9">
        <v>46030.97</v>
      </c>
      <c r="AU271" s="9">
        <v>46139.14</v>
      </c>
      <c r="AV271" s="9">
        <v>45473.25</v>
      </c>
      <c r="AW271" s="9">
        <v>44342.1</v>
      </c>
      <c r="AX271" s="9">
        <v>43534.74</v>
      </c>
      <c r="AY271" s="9">
        <v>43193.59</v>
      </c>
      <c r="AZ271" s="9">
        <v>41843.82</v>
      </c>
      <c r="BA271" s="9">
        <v>37528.120000000003</v>
      </c>
      <c r="BB271" s="9">
        <v>33363.160000000003</v>
      </c>
      <c r="BC271" s="9">
        <v>31411.1</v>
      </c>
      <c r="BD271" s="9">
        <v>31363.23</v>
      </c>
      <c r="BE271" s="9">
        <v>45106.33</v>
      </c>
      <c r="BF271" s="33">
        <v>75.190629999999999</v>
      </c>
      <c r="BG271" s="33">
        <v>73.707040000000006</v>
      </c>
      <c r="BH271" s="33">
        <v>72.385390000000001</v>
      </c>
      <c r="BI271" s="33">
        <v>71.032669999999996</v>
      </c>
      <c r="BJ271" s="33">
        <v>69.933049999999994</v>
      </c>
      <c r="BK271" s="33">
        <v>69.041169999999994</v>
      </c>
      <c r="BL271" s="33">
        <v>69.377009999999999</v>
      </c>
      <c r="BM271" s="33">
        <v>72.529150000000001</v>
      </c>
      <c r="BN271" s="33">
        <v>77.002430000000004</v>
      </c>
      <c r="BO271" s="33">
        <v>81.515429999999995</v>
      </c>
      <c r="BP271" s="33">
        <v>85.825410000000005</v>
      </c>
      <c r="BQ271" s="33">
        <v>89.344719999999995</v>
      </c>
      <c r="BR271" s="33">
        <v>92.333950000000002</v>
      </c>
      <c r="BS271" s="33">
        <v>94.603319999999997</v>
      </c>
      <c r="BT271" s="33">
        <v>96.128579999999999</v>
      </c>
      <c r="BU271" s="33">
        <v>96.886020000000002</v>
      </c>
      <c r="BV271" s="33">
        <v>96.931269999999998</v>
      </c>
      <c r="BW271" s="33">
        <v>96.405280000000005</v>
      </c>
      <c r="BX271" s="33">
        <v>94.588750000000005</v>
      </c>
      <c r="BY271" s="33">
        <v>91.391069999999999</v>
      </c>
      <c r="BZ271" s="33">
        <v>87.093850000000003</v>
      </c>
      <c r="CA271" s="33">
        <v>83.68853</v>
      </c>
      <c r="CB271" s="33">
        <v>81.077070000000006</v>
      </c>
      <c r="CC271" s="33">
        <v>78.840180000000004</v>
      </c>
      <c r="CD271" s="9">
        <v>54331.01</v>
      </c>
      <c r="CE271" s="9">
        <v>45730.33</v>
      </c>
      <c r="CF271" s="9">
        <v>42633.99</v>
      </c>
      <c r="CG271" s="9">
        <v>40939.47</v>
      </c>
      <c r="CH271" s="9">
        <v>33538.03</v>
      </c>
      <c r="CI271" s="9">
        <v>24951.8</v>
      </c>
      <c r="CJ271" s="9">
        <v>27199.86</v>
      </c>
      <c r="CK271" s="9">
        <v>34609.72</v>
      </c>
      <c r="CL271" s="9">
        <v>45084.94</v>
      </c>
      <c r="CM271" s="9">
        <v>54123.37</v>
      </c>
      <c r="CN271" s="9">
        <v>65202.82</v>
      </c>
      <c r="CO271" s="9">
        <v>98424.36</v>
      </c>
      <c r="CP271" s="9">
        <v>88451.67</v>
      </c>
      <c r="CQ271" s="9">
        <v>153691.29999999999</v>
      </c>
      <c r="CR271" s="9">
        <v>89114.54</v>
      </c>
      <c r="CS271" s="9">
        <v>82905.179999999993</v>
      </c>
      <c r="CT271" s="9">
        <v>90566.33</v>
      </c>
      <c r="CU271" s="9">
        <v>95195.27</v>
      </c>
      <c r="CV271" s="9">
        <v>94549.4</v>
      </c>
      <c r="CW271" s="9">
        <v>107317.2</v>
      </c>
      <c r="CX271" s="9">
        <v>102160.9</v>
      </c>
      <c r="CY271" s="9">
        <v>112776.7</v>
      </c>
      <c r="CZ271" s="9">
        <v>101063.3</v>
      </c>
      <c r="DA271" s="9">
        <v>81145.399999999994</v>
      </c>
      <c r="DB271" s="9">
        <v>71886.710000000006</v>
      </c>
      <c r="DC271" s="9">
        <v>684.4076</v>
      </c>
      <c r="DD271" s="9">
        <v>0</v>
      </c>
    </row>
    <row r="272" spans="1:108" x14ac:dyDescent="0.25">
      <c r="A272" s="9" t="s">
        <v>42</v>
      </c>
      <c r="B272" s="9" t="s">
        <v>29</v>
      </c>
      <c r="C272" s="9" t="s">
        <v>15</v>
      </c>
      <c r="D272" s="9" t="s">
        <v>37</v>
      </c>
      <c r="E272" s="9" t="s">
        <v>38</v>
      </c>
      <c r="F272" s="9">
        <v>2022</v>
      </c>
      <c r="G272" s="9">
        <v>8</v>
      </c>
      <c r="H272" s="9"/>
      <c r="BF272" s="33">
        <v>75.871930000000006</v>
      </c>
      <c r="BG272" s="33">
        <v>74.296250000000001</v>
      </c>
      <c r="BH272" s="33">
        <v>72.496219999999994</v>
      </c>
      <c r="BI272" s="33">
        <v>71.231930000000006</v>
      </c>
      <c r="BJ272" s="33">
        <v>70.167389999999997</v>
      </c>
      <c r="BK272" s="33">
        <v>69.377759999999995</v>
      </c>
      <c r="BL272" s="33">
        <v>69.016639999999995</v>
      </c>
      <c r="BM272" s="33">
        <v>71.145989999999998</v>
      </c>
      <c r="BN272" s="33">
        <v>75.479420000000005</v>
      </c>
      <c r="BO272" s="33">
        <v>80.276089999999996</v>
      </c>
      <c r="BP272" s="33">
        <v>84.719710000000006</v>
      </c>
      <c r="BQ272" s="33">
        <v>88.474459999999993</v>
      </c>
      <c r="BR272" s="33">
        <v>91.581800000000001</v>
      </c>
      <c r="BS272" s="33">
        <v>93.849100000000007</v>
      </c>
      <c r="BT272" s="33">
        <v>95.424469999999999</v>
      </c>
      <c r="BU272" s="33">
        <v>96.323769999999996</v>
      </c>
      <c r="BV272" s="33">
        <v>96.183160000000001</v>
      </c>
      <c r="BW272" s="33">
        <v>94.912549999999996</v>
      </c>
      <c r="BX272" s="33">
        <v>92.493139999999997</v>
      </c>
      <c r="BY272" s="33">
        <v>88.748260000000002</v>
      </c>
      <c r="BZ272" s="33">
        <v>84.784819999999996</v>
      </c>
      <c r="CA272" s="33">
        <v>82.186300000000003</v>
      </c>
      <c r="CB272" s="33">
        <v>80.347909999999999</v>
      </c>
      <c r="CC272" s="33">
        <v>78.214029999999994</v>
      </c>
      <c r="DC272" s="9">
        <v>684.4076</v>
      </c>
      <c r="DD272" s="9">
        <v>0</v>
      </c>
    </row>
    <row r="273" spans="1:108" x14ac:dyDescent="0.25">
      <c r="A273" s="9" t="s">
        <v>42</v>
      </c>
      <c r="B273" s="9" t="s">
        <v>29</v>
      </c>
      <c r="C273" s="9" t="s">
        <v>15</v>
      </c>
      <c r="D273" s="9" t="s">
        <v>37</v>
      </c>
      <c r="E273" s="9" t="s">
        <v>38</v>
      </c>
      <c r="F273" s="9">
        <v>2022</v>
      </c>
      <c r="G273" s="9">
        <v>9</v>
      </c>
      <c r="H273" s="9"/>
      <c r="BF273" s="33">
        <v>74.258619999999993</v>
      </c>
      <c r="BG273" s="33">
        <v>72.216030000000003</v>
      </c>
      <c r="BH273" s="33">
        <v>70.914450000000002</v>
      </c>
      <c r="BI273" s="33">
        <v>69.621030000000005</v>
      </c>
      <c r="BJ273" s="33">
        <v>68.686279999999996</v>
      </c>
      <c r="BK273" s="33">
        <v>67.804580000000001</v>
      </c>
      <c r="BL273" s="33">
        <v>66.906570000000002</v>
      </c>
      <c r="BM273" s="33">
        <v>68.288979999999995</v>
      </c>
      <c r="BN273" s="33">
        <v>72.827179999999998</v>
      </c>
      <c r="BO273" s="33">
        <v>78.112799999999993</v>
      </c>
      <c r="BP273" s="33">
        <v>83.258260000000007</v>
      </c>
      <c r="BQ273" s="33">
        <v>87.313850000000002</v>
      </c>
      <c r="BR273" s="33">
        <v>90.800309999999996</v>
      </c>
      <c r="BS273" s="33">
        <v>93.287869999999998</v>
      </c>
      <c r="BT273" s="33">
        <v>95.098569999999995</v>
      </c>
      <c r="BU273" s="33">
        <v>95.731960000000001</v>
      </c>
      <c r="BV273" s="33">
        <v>95.284210000000002</v>
      </c>
      <c r="BW273" s="33">
        <v>94.130470000000003</v>
      </c>
      <c r="BX273" s="33">
        <v>91.261430000000004</v>
      </c>
      <c r="BY273" s="33">
        <v>86.730580000000003</v>
      </c>
      <c r="BZ273" s="33">
        <v>82.737759999999994</v>
      </c>
      <c r="CA273" s="33">
        <v>80.233630000000005</v>
      </c>
      <c r="CB273" s="33">
        <v>77.933019999999999</v>
      </c>
      <c r="CC273" s="33">
        <v>75.772909999999996</v>
      </c>
      <c r="DC273" s="9">
        <v>684.4076</v>
      </c>
      <c r="DD273" s="9">
        <v>0</v>
      </c>
    </row>
    <row r="274" spans="1:108" x14ac:dyDescent="0.25">
      <c r="A274" s="9" t="s">
        <v>42</v>
      </c>
      <c r="B274" s="9" t="s">
        <v>29</v>
      </c>
      <c r="C274" s="9" t="s">
        <v>15</v>
      </c>
      <c r="D274" s="9" t="s">
        <v>37</v>
      </c>
      <c r="E274" s="9" t="s">
        <v>38</v>
      </c>
      <c r="F274" s="9">
        <v>2022</v>
      </c>
      <c r="G274" s="9">
        <v>10</v>
      </c>
      <c r="H274" s="9"/>
      <c r="BF274" s="33">
        <v>65.983789999999999</v>
      </c>
      <c r="BG274" s="33">
        <v>64.625159999999994</v>
      </c>
      <c r="BH274" s="33">
        <v>63.514890000000001</v>
      </c>
      <c r="BI274" s="33">
        <v>62.333390000000001</v>
      </c>
      <c r="BJ274" s="33">
        <v>61.804699999999997</v>
      </c>
      <c r="BK274" s="33">
        <v>61.061259999999997</v>
      </c>
      <c r="BL274" s="33">
        <v>60.398310000000002</v>
      </c>
      <c r="BM274" s="33">
        <v>60.789490000000001</v>
      </c>
      <c r="BN274" s="33">
        <v>64.386690000000002</v>
      </c>
      <c r="BO274" s="33">
        <v>69.580269999999999</v>
      </c>
      <c r="BP274" s="33">
        <v>74.253479999999996</v>
      </c>
      <c r="BQ274" s="33">
        <v>78.189130000000006</v>
      </c>
      <c r="BR274" s="33">
        <v>81.704679999999996</v>
      </c>
      <c r="BS274" s="33">
        <v>84.098920000000007</v>
      </c>
      <c r="BT274" s="33">
        <v>85.317719999999994</v>
      </c>
      <c r="BU274" s="33">
        <v>85.593879999999999</v>
      </c>
      <c r="BV274" s="33">
        <v>85.087630000000004</v>
      </c>
      <c r="BW274" s="33">
        <v>83.594329999999999</v>
      </c>
      <c r="BX274" s="33">
        <v>79.967150000000004</v>
      </c>
      <c r="BY274" s="33">
        <v>76.005780000000001</v>
      </c>
      <c r="BZ274" s="33">
        <v>73.005459999999999</v>
      </c>
      <c r="CA274" s="33">
        <v>70.677499999999995</v>
      </c>
      <c r="CB274" s="33">
        <v>68.824250000000006</v>
      </c>
      <c r="CC274" s="33">
        <v>67.182239999999993</v>
      </c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9">
        <v>684.4076</v>
      </c>
      <c r="DD274" s="9">
        <v>0</v>
      </c>
    </row>
    <row r="275" spans="1:108" x14ac:dyDescent="0.25">
      <c r="A275" s="9" t="s">
        <v>42</v>
      </c>
      <c r="B275" s="9" t="s">
        <v>29</v>
      </c>
      <c r="C275" s="9" t="s">
        <v>15</v>
      </c>
      <c r="D275" s="9" t="s">
        <v>37</v>
      </c>
      <c r="E275" s="9" t="s">
        <v>38</v>
      </c>
      <c r="F275" s="9">
        <v>2023</v>
      </c>
      <c r="G275" s="9">
        <v>5</v>
      </c>
      <c r="H275" s="9"/>
      <c r="BF275" s="33">
        <v>69.162139999999994</v>
      </c>
      <c r="BG275" s="33">
        <v>67.457669999999993</v>
      </c>
      <c r="BH275" s="33">
        <v>66.211380000000005</v>
      </c>
      <c r="BI275" s="33">
        <v>64.568330000000003</v>
      </c>
      <c r="BJ275" s="33">
        <v>63.637549999999997</v>
      </c>
      <c r="BK275" s="33">
        <v>62.78978</v>
      </c>
      <c r="BL275" s="33">
        <v>63.118200000000002</v>
      </c>
      <c r="BM275" s="33">
        <v>66.238839999999996</v>
      </c>
      <c r="BN275" s="33">
        <v>70.162310000000005</v>
      </c>
      <c r="BO275" s="33">
        <v>74.288910000000001</v>
      </c>
      <c r="BP275" s="33">
        <v>77.862759999999994</v>
      </c>
      <c r="BQ275" s="33">
        <v>81.313559999999995</v>
      </c>
      <c r="BR275" s="33">
        <v>84.140640000000005</v>
      </c>
      <c r="BS275" s="33">
        <v>86.135810000000006</v>
      </c>
      <c r="BT275" s="33">
        <v>87.374409999999997</v>
      </c>
      <c r="BU275" s="33">
        <v>88.154970000000006</v>
      </c>
      <c r="BV275" s="33">
        <v>88.387</v>
      </c>
      <c r="BW275" s="33">
        <v>87.669079999999994</v>
      </c>
      <c r="BX275" s="33">
        <v>86.082189999999997</v>
      </c>
      <c r="BY275" s="33">
        <v>83.171360000000007</v>
      </c>
      <c r="BZ275" s="33">
        <v>79.4773</v>
      </c>
      <c r="CA275" s="33">
        <v>76.626009999999994</v>
      </c>
      <c r="CB275" s="33">
        <v>73.937060000000002</v>
      </c>
      <c r="CC275" s="33">
        <v>71.523240000000001</v>
      </c>
      <c r="CT275" s="34"/>
      <c r="CX275" s="34"/>
      <c r="CY275" s="34"/>
      <c r="DC275" s="9">
        <v>684.4076</v>
      </c>
      <c r="DD275" s="9">
        <v>0</v>
      </c>
    </row>
    <row r="276" spans="1:108" x14ac:dyDescent="0.25">
      <c r="A276" s="9" t="s">
        <v>42</v>
      </c>
      <c r="B276" s="9" t="s">
        <v>29</v>
      </c>
      <c r="C276" s="9" t="s">
        <v>15</v>
      </c>
      <c r="D276" s="9" t="s">
        <v>37</v>
      </c>
      <c r="E276" s="9" t="s">
        <v>38</v>
      </c>
      <c r="F276" s="9">
        <v>2023</v>
      </c>
      <c r="G276" s="9">
        <v>6</v>
      </c>
      <c r="H276" s="9"/>
      <c r="BF276" s="33">
        <v>76.145510000000002</v>
      </c>
      <c r="BG276" s="33">
        <v>74.343670000000003</v>
      </c>
      <c r="BH276" s="33">
        <v>72.892210000000006</v>
      </c>
      <c r="BI276" s="33">
        <v>71.675830000000005</v>
      </c>
      <c r="BJ276" s="33">
        <v>70.357659999999996</v>
      </c>
      <c r="BK276" s="33">
        <v>69.46217</v>
      </c>
      <c r="BL276" s="33">
        <v>70.006910000000005</v>
      </c>
      <c r="BM276" s="33">
        <v>73.323599999999999</v>
      </c>
      <c r="BN276" s="33">
        <v>77.534760000000006</v>
      </c>
      <c r="BO276" s="33">
        <v>81.873760000000004</v>
      </c>
      <c r="BP276" s="33">
        <v>85.582849999999993</v>
      </c>
      <c r="BQ276" s="33">
        <v>88.808440000000004</v>
      </c>
      <c r="BR276" s="33">
        <v>91.601749999999996</v>
      </c>
      <c r="BS276" s="33">
        <v>93.621769999999998</v>
      </c>
      <c r="BT276" s="33">
        <v>95.346980000000002</v>
      </c>
      <c r="BU276" s="33">
        <v>96.10933</v>
      </c>
      <c r="BV276" s="33">
        <v>96.00752</v>
      </c>
      <c r="BW276" s="33">
        <v>95.25582</v>
      </c>
      <c r="BX276" s="33">
        <v>93.349930000000001</v>
      </c>
      <c r="BY276" s="33">
        <v>90.235929999999996</v>
      </c>
      <c r="BZ276" s="33">
        <v>85.957909999999998</v>
      </c>
      <c r="CA276" s="33">
        <v>82.248500000000007</v>
      </c>
      <c r="CB276" s="33">
        <v>79.271240000000006</v>
      </c>
      <c r="CC276" s="33">
        <v>76.846699999999998</v>
      </c>
      <c r="DC276" s="9">
        <v>684.4076</v>
      </c>
      <c r="DD276" s="9">
        <v>0</v>
      </c>
    </row>
    <row r="277" spans="1:108" x14ac:dyDescent="0.25">
      <c r="A277" s="9" t="s">
        <v>42</v>
      </c>
      <c r="B277" s="9" t="s">
        <v>29</v>
      </c>
      <c r="C277" s="9" t="s">
        <v>15</v>
      </c>
      <c r="D277" s="9" t="s">
        <v>37</v>
      </c>
      <c r="E277" s="9" t="s">
        <v>38</v>
      </c>
      <c r="F277" s="9">
        <v>2023</v>
      </c>
      <c r="G277" s="9">
        <v>7</v>
      </c>
      <c r="H277" s="9">
        <v>28935.98</v>
      </c>
      <c r="I277" s="9">
        <v>28365.95</v>
      </c>
      <c r="J277" s="9">
        <v>28321.66</v>
      </c>
      <c r="K277" s="9">
        <v>28842.41</v>
      </c>
      <c r="L277" s="9">
        <v>30709.87</v>
      </c>
      <c r="M277" s="9">
        <v>33604.89</v>
      </c>
      <c r="N277" s="9">
        <v>37355.11</v>
      </c>
      <c r="O277" s="9">
        <v>40186.22</v>
      </c>
      <c r="P277" s="9">
        <v>42833.13</v>
      </c>
      <c r="Q277" s="9">
        <v>44234.5</v>
      </c>
      <c r="R277" s="9">
        <v>44898</v>
      </c>
      <c r="S277" s="9">
        <v>45764.480000000003</v>
      </c>
      <c r="T277" s="9">
        <v>42988.65</v>
      </c>
      <c r="U277" s="9">
        <v>28141.919999999998</v>
      </c>
      <c r="V277" s="9">
        <v>28232.35</v>
      </c>
      <c r="W277" s="9">
        <v>27854.959999999999</v>
      </c>
      <c r="X277" s="9">
        <v>26891.65</v>
      </c>
      <c r="Y277" s="9">
        <v>26819.97</v>
      </c>
      <c r="Z277" s="9">
        <v>36597.67</v>
      </c>
      <c r="AA277" s="9">
        <v>39656.089999999997</v>
      </c>
      <c r="AB277" s="9">
        <v>35764.120000000003</v>
      </c>
      <c r="AC277" s="9">
        <v>31688.3</v>
      </c>
      <c r="AD277" s="9">
        <v>29840.94</v>
      </c>
      <c r="AE277" s="9">
        <v>29749.38</v>
      </c>
      <c r="AF277" s="9">
        <v>27736.240000000002</v>
      </c>
      <c r="AG277" s="9">
        <v>28952.880000000001</v>
      </c>
      <c r="AH277" s="9">
        <v>28542.95</v>
      </c>
      <c r="AI277" s="9">
        <v>28390.79</v>
      </c>
      <c r="AJ277" s="9">
        <v>28929.97</v>
      </c>
      <c r="AK277" s="9">
        <v>30970.12</v>
      </c>
      <c r="AL277" s="9">
        <v>33891.949999999997</v>
      </c>
      <c r="AM277" s="9">
        <v>37378.81</v>
      </c>
      <c r="AN277" s="9">
        <v>40338.01</v>
      </c>
      <c r="AO277" s="9">
        <v>43142.879999999997</v>
      </c>
      <c r="AP277" s="9">
        <v>44742.33</v>
      </c>
      <c r="AQ277" s="9">
        <v>45451.89</v>
      </c>
      <c r="AR277" s="9">
        <v>45905.27</v>
      </c>
      <c r="AS277" s="9">
        <v>46060.82</v>
      </c>
      <c r="AT277" s="9">
        <v>46106.33</v>
      </c>
      <c r="AU277" s="9">
        <v>46214.5</v>
      </c>
      <c r="AV277" s="9">
        <v>45541</v>
      </c>
      <c r="AW277" s="9">
        <v>44408.87</v>
      </c>
      <c r="AX277" s="9">
        <v>43587.76</v>
      </c>
      <c r="AY277" s="9">
        <v>43232.29</v>
      </c>
      <c r="AZ277" s="9">
        <v>41890.49</v>
      </c>
      <c r="BA277" s="9">
        <v>37582.28</v>
      </c>
      <c r="BB277" s="9">
        <v>33400.94</v>
      </c>
      <c r="BC277" s="9">
        <v>31466.92</v>
      </c>
      <c r="BD277" s="9">
        <v>31419.06</v>
      </c>
      <c r="BE277" s="9">
        <v>45174.19</v>
      </c>
      <c r="BF277" s="33">
        <v>75.190629999999999</v>
      </c>
      <c r="BG277" s="33">
        <v>73.707040000000006</v>
      </c>
      <c r="BH277" s="33">
        <v>72.385390000000001</v>
      </c>
      <c r="BI277" s="33">
        <v>71.032669999999996</v>
      </c>
      <c r="BJ277" s="33">
        <v>69.933049999999994</v>
      </c>
      <c r="BK277" s="33">
        <v>69.041169999999994</v>
      </c>
      <c r="BL277" s="33">
        <v>69.377009999999999</v>
      </c>
      <c r="BM277" s="33">
        <v>72.529150000000001</v>
      </c>
      <c r="BN277" s="33">
        <v>77.002430000000004</v>
      </c>
      <c r="BO277" s="33">
        <v>81.515429999999995</v>
      </c>
      <c r="BP277" s="33">
        <v>85.825410000000005</v>
      </c>
      <c r="BQ277" s="33">
        <v>89.344719999999995</v>
      </c>
      <c r="BR277" s="33">
        <v>92.333950000000002</v>
      </c>
      <c r="BS277" s="33">
        <v>94.603319999999997</v>
      </c>
      <c r="BT277" s="33">
        <v>96.128579999999999</v>
      </c>
      <c r="BU277" s="33">
        <v>96.886020000000002</v>
      </c>
      <c r="BV277" s="33">
        <v>96.931269999999998</v>
      </c>
      <c r="BW277" s="33">
        <v>96.405280000000005</v>
      </c>
      <c r="BX277" s="33">
        <v>94.588750000000005</v>
      </c>
      <c r="BY277" s="33">
        <v>91.391069999999999</v>
      </c>
      <c r="BZ277" s="33">
        <v>87.093850000000003</v>
      </c>
      <c r="CA277" s="33">
        <v>83.68853</v>
      </c>
      <c r="CB277" s="33">
        <v>81.077070000000006</v>
      </c>
      <c r="CC277" s="33">
        <v>78.840180000000004</v>
      </c>
      <c r="CD277" s="9">
        <v>54347.91</v>
      </c>
      <c r="CE277" s="9">
        <v>45759.77</v>
      </c>
      <c r="CF277" s="9">
        <v>42658.47</v>
      </c>
      <c r="CG277" s="9">
        <v>40951.26</v>
      </c>
      <c r="CH277" s="9">
        <v>33530.47</v>
      </c>
      <c r="CI277" s="9">
        <v>24928.959999999999</v>
      </c>
      <c r="CJ277" s="9">
        <v>27168.77</v>
      </c>
      <c r="CK277" s="9">
        <v>34590.589999999997</v>
      </c>
      <c r="CL277" s="9">
        <v>45083.16</v>
      </c>
      <c r="CM277" s="9">
        <v>54133.51</v>
      </c>
      <c r="CN277" s="9">
        <v>65231.61</v>
      </c>
      <c r="CO277" s="9">
        <v>98495.87</v>
      </c>
      <c r="CP277" s="9">
        <v>88484.2</v>
      </c>
      <c r="CQ277" s="9">
        <v>153746.6</v>
      </c>
      <c r="CR277" s="9">
        <v>89146.22</v>
      </c>
      <c r="CS277" s="9">
        <v>82921.22</v>
      </c>
      <c r="CT277" s="9">
        <v>90573.66</v>
      </c>
      <c r="CU277" s="9">
        <v>95232.36</v>
      </c>
      <c r="CV277" s="9">
        <v>94601.07</v>
      </c>
      <c r="CW277" s="9">
        <v>107392.6</v>
      </c>
      <c r="CX277" s="9">
        <v>102251.2</v>
      </c>
      <c r="CY277" s="9">
        <v>112891.4</v>
      </c>
      <c r="CZ277" s="9">
        <v>101149.4</v>
      </c>
      <c r="DA277" s="9">
        <v>81201.289999999994</v>
      </c>
      <c r="DB277" s="9">
        <v>71917.5</v>
      </c>
      <c r="DC277" s="9">
        <v>684.4076</v>
      </c>
      <c r="DD277" s="9">
        <v>0</v>
      </c>
    </row>
    <row r="278" spans="1:108" x14ac:dyDescent="0.25">
      <c r="A278" s="9" t="s">
        <v>42</v>
      </c>
      <c r="B278" s="9" t="s">
        <v>29</v>
      </c>
      <c r="C278" s="9" t="s">
        <v>15</v>
      </c>
      <c r="D278" s="9" t="s">
        <v>37</v>
      </c>
      <c r="E278" s="9" t="s">
        <v>38</v>
      </c>
      <c r="F278" s="9">
        <v>2023</v>
      </c>
      <c r="G278" s="9">
        <v>8</v>
      </c>
      <c r="H278" s="9"/>
      <c r="BF278" s="33">
        <v>75.871930000000006</v>
      </c>
      <c r="BG278" s="33">
        <v>74.296250000000001</v>
      </c>
      <c r="BH278" s="33">
        <v>72.496219999999994</v>
      </c>
      <c r="BI278" s="33">
        <v>71.231930000000006</v>
      </c>
      <c r="BJ278" s="33">
        <v>70.167389999999997</v>
      </c>
      <c r="BK278" s="33">
        <v>69.377759999999995</v>
      </c>
      <c r="BL278" s="33">
        <v>69.016639999999995</v>
      </c>
      <c r="BM278" s="33">
        <v>71.145989999999998</v>
      </c>
      <c r="BN278" s="33">
        <v>75.479420000000005</v>
      </c>
      <c r="BO278" s="33">
        <v>80.276089999999996</v>
      </c>
      <c r="BP278" s="33">
        <v>84.719710000000006</v>
      </c>
      <c r="BQ278" s="33">
        <v>88.474459999999993</v>
      </c>
      <c r="BR278" s="33">
        <v>91.581800000000001</v>
      </c>
      <c r="BS278" s="33">
        <v>93.849100000000007</v>
      </c>
      <c r="BT278" s="33">
        <v>95.424469999999999</v>
      </c>
      <c r="BU278" s="33">
        <v>96.323769999999996</v>
      </c>
      <c r="BV278" s="33">
        <v>96.183160000000001</v>
      </c>
      <c r="BW278" s="33">
        <v>94.912549999999996</v>
      </c>
      <c r="BX278" s="33">
        <v>92.493139999999997</v>
      </c>
      <c r="BY278" s="33">
        <v>88.748260000000002</v>
      </c>
      <c r="BZ278" s="33">
        <v>84.784819999999996</v>
      </c>
      <c r="CA278" s="33">
        <v>82.186300000000003</v>
      </c>
      <c r="CB278" s="33">
        <v>80.347909999999999</v>
      </c>
      <c r="CC278" s="33">
        <v>78.214029999999994</v>
      </c>
      <c r="DC278" s="9">
        <v>684.4076</v>
      </c>
      <c r="DD278" s="9">
        <v>0</v>
      </c>
    </row>
    <row r="279" spans="1:108" x14ac:dyDescent="0.25">
      <c r="A279" s="9" t="s">
        <v>42</v>
      </c>
      <c r="B279" s="9" t="s">
        <v>29</v>
      </c>
      <c r="C279" s="9" t="s">
        <v>15</v>
      </c>
      <c r="D279" s="9" t="s">
        <v>37</v>
      </c>
      <c r="E279" s="9" t="s">
        <v>38</v>
      </c>
      <c r="F279" s="9">
        <v>2023</v>
      </c>
      <c r="G279" s="9">
        <v>9</v>
      </c>
      <c r="H279" s="9"/>
      <c r="BF279" s="33">
        <v>74.258619999999993</v>
      </c>
      <c r="BG279" s="33">
        <v>72.216030000000003</v>
      </c>
      <c r="BH279" s="33">
        <v>70.914450000000002</v>
      </c>
      <c r="BI279" s="33">
        <v>69.621030000000005</v>
      </c>
      <c r="BJ279" s="33">
        <v>68.686279999999996</v>
      </c>
      <c r="BK279" s="33">
        <v>67.804580000000001</v>
      </c>
      <c r="BL279" s="33">
        <v>66.906570000000002</v>
      </c>
      <c r="BM279" s="33">
        <v>68.288979999999995</v>
      </c>
      <c r="BN279" s="33">
        <v>72.827179999999998</v>
      </c>
      <c r="BO279" s="33">
        <v>78.112799999999993</v>
      </c>
      <c r="BP279" s="33">
        <v>83.258260000000007</v>
      </c>
      <c r="BQ279" s="33">
        <v>87.313850000000002</v>
      </c>
      <c r="BR279" s="33">
        <v>90.800309999999996</v>
      </c>
      <c r="BS279" s="33">
        <v>93.287869999999998</v>
      </c>
      <c r="BT279" s="33">
        <v>95.098569999999995</v>
      </c>
      <c r="BU279" s="33">
        <v>95.731960000000001</v>
      </c>
      <c r="BV279" s="33">
        <v>95.284210000000002</v>
      </c>
      <c r="BW279" s="33">
        <v>94.130470000000003</v>
      </c>
      <c r="BX279" s="33">
        <v>91.261430000000004</v>
      </c>
      <c r="BY279" s="33">
        <v>86.730580000000003</v>
      </c>
      <c r="BZ279" s="33">
        <v>82.737759999999994</v>
      </c>
      <c r="CA279" s="33">
        <v>80.233630000000005</v>
      </c>
      <c r="CB279" s="33">
        <v>77.933019999999999</v>
      </c>
      <c r="CC279" s="33">
        <v>75.772909999999996</v>
      </c>
      <c r="DC279" s="9">
        <v>684.4076</v>
      </c>
      <c r="DD279" s="9">
        <v>0</v>
      </c>
    </row>
    <row r="280" spans="1:108" x14ac:dyDescent="0.25">
      <c r="A280" s="9" t="s">
        <v>42</v>
      </c>
      <c r="B280" s="9" t="s">
        <v>29</v>
      </c>
      <c r="C280" s="9" t="s">
        <v>15</v>
      </c>
      <c r="D280" s="9" t="s">
        <v>37</v>
      </c>
      <c r="E280" s="9" t="s">
        <v>38</v>
      </c>
      <c r="F280" s="9">
        <v>2023</v>
      </c>
      <c r="G280" s="9">
        <v>10</v>
      </c>
      <c r="H280" s="9"/>
      <c r="BF280" s="33">
        <v>65.983789999999999</v>
      </c>
      <c r="BG280" s="33">
        <v>64.625159999999994</v>
      </c>
      <c r="BH280" s="33">
        <v>63.514890000000001</v>
      </c>
      <c r="BI280" s="33">
        <v>62.333390000000001</v>
      </c>
      <c r="BJ280" s="33">
        <v>61.804699999999997</v>
      </c>
      <c r="BK280" s="33">
        <v>61.061259999999997</v>
      </c>
      <c r="BL280" s="33">
        <v>60.398310000000002</v>
      </c>
      <c r="BM280" s="33">
        <v>60.789490000000001</v>
      </c>
      <c r="BN280" s="33">
        <v>64.386690000000002</v>
      </c>
      <c r="BO280" s="33">
        <v>69.580269999999999</v>
      </c>
      <c r="BP280" s="33">
        <v>74.253479999999996</v>
      </c>
      <c r="BQ280" s="33">
        <v>78.189130000000006</v>
      </c>
      <c r="BR280" s="33">
        <v>81.704679999999996</v>
      </c>
      <c r="BS280" s="33">
        <v>84.098920000000007</v>
      </c>
      <c r="BT280" s="33">
        <v>85.317719999999994</v>
      </c>
      <c r="BU280" s="33">
        <v>85.593879999999999</v>
      </c>
      <c r="BV280" s="33">
        <v>85.087630000000004</v>
      </c>
      <c r="BW280" s="33">
        <v>83.594329999999999</v>
      </c>
      <c r="BX280" s="33">
        <v>79.967150000000004</v>
      </c>
      <c r="BY280" s="33">
        <v>76.005780000000001</v>
      </c>
      <c r="BZ280" s="33">
        <v>73.005459999999999</v>
      </c>
      <c r="CA280" s="33">
        <v>70.677499999999995</v>
      </c>
      <c r="CB280" s="33">
        <v>68.824250000000006</v>
      </c>
      <c r="CC280" s="33">
        <v>67.182239999999993</v>
      </c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9">
        <v>684.4076</v>
      </c>
      <c r="DD280" s="9">
        <v>0</v>
      </c>
    </row>
    <row r="281" spans="1:108" x14ac:dyDescent="0.25">
      <c r="A281" s="9" t="s">
        <v>42</v>
      </c>
      <c r="B281" s="9" t="s">
        <v>29</v>
      </c>
      <c r="C281" s="9" t="s">
        <v>15</v>
      </c>
      <c r="D281" s="9" t="s">
        <v>37</v>
      </c>
      <c r="E281" s="9" t="s">
        <v>38</v>
      </c>
      <c r="F281" s="9">
        <v>2024</v>
      </c>
      <c r="G281" s="9">
        <v>5</v>
      </c>
      <c r="H281" s="9"/>
      <c r="BF281" s="33">
        <v>69.162139999999994</v>
      </c>
      <c r="BG281" s="33">
        <v>67.457669999999993</v>
      </c>
      <c r="BH281" s="33">
        <v>66.211380000000005</v>
      </c>
      <c r="BI281" s="33">
        <v>64.568330000000003</v>
      </c>
      <c r="BJ281" s="33">
        <v>63.637549999999997</v>
      </c>
      <c r="BK281" s="33">
        <v>62.78978</v>
      </c>
      <c r="BL281" s="33">
        <v>63.118200000000002</v>
      </c>
      <c r="BM281" s="33">
        <v>66.238839999999996</v>
      </c>
      <c r="BN281" s="33">
        <v>70.162310000000005</v>
      </c>
      <c r="BO281" s="33">
        <v>74.288910000000001</v>
      </c>
      <c r="BP281" s="33">
        <v>77.862759999999994</v>
      </c>
      <c r="BQ281" s="33">
        <v>81.313559999999995</v>
      </c>
      <c r="BR281" s="33">
        <v>84.140640000000005</v>
      </c>
      <c r="BS281" s="33">
        <v>86.135810000000006</v>
      </c>
      <c r="BT281" s="33">
        <v>87.374409999999997</v>
      </c>
      <c r="BU281" s="33">
        <v>88.154970000000006</v>
      </c>
      <c r="BV281" s="33">
        <v>88.387</v>
      </c>
      <c r="BW281" s="33">
        <v>87.669079999999994</v>
      </c>
      <c r="BX281" s="33">
        <v>86.082189999999997</v>
      </c>
      <c r="BY281" s="33">
        <v>83.171360000000007</v>
      </c>
      <c r="BZ281" s="33">
        <v>79.4773</v>
      </c>
      <c r="CA281" s="33">
        <v>76.626009999999994</v>
      </c>
      <c r="CB281" s="33">
        <v>73.937060000000002</v>
      </c>
      <c r="CC281" s="33">
        <v>71.523240000000001</v>
      </c>
      <c r="CT281" s="34"/>
      <c r="CX281" s="34"/>
      <c r="CY281" s="34"/>
      <c r="DC281" s="9">
        <v>684.4076</v>
      </c>
      <c r="DD281" s="9">
        <v>0</v>
      </c>
    </row>
    <row r="282" spans="1:108" x14ac:dyDescent="0.25">
      <c r="A282" s="9" t="s">
        <v>42</v>
      </c>
      <c r="B282" s="9" t="s">
        <v>29</v>
      </c>
      <c r="C282" s="9" t="s">
        <v>15</v>
      </c>
      <c r="D282" s="9" t="s">
        <v>37</v>
      </c>
      <c r="E282" s="9" t="s">
        <v>38</v>
      </c>
      <c r="F282" s="9">
        <v>2024</v>
      </c>
      <c r="G282" s="9">
        <v>6</v>
      </c>
      <c r="H282" s="9"/>
      <c r="BF282" s="33">
        <v>76.145510000000002</v>
      </c>
      <c r="BG282" s="33">
        <v>74.343670000000003</v>
      </c>
      <c r="BH282" s="33">
        <v>72.892210000000006</v>
      </c>
      <c r="BI282" s="33">
        <v>71.675830000000005</v>
      </c>
      <c r="BJ282" s="33">
        <v>70.357659999999996</v>
      </c>
      <c r="BK282" s="33">
        <v>69.46217</v>
      </c>
      <c r="BL282" s="33">
        <v>70.006910000000005</v>
      </c>
      <c r="BM282" s="33">
        <v>73.323599999999999</v>
      </c>
      <c r="BN282" s="33">
        <v>77.534760000000006</v>
      </c>
      <c r="BO282" s="33">
        <v>81.873760000000004</v>
      </c>
      <c r="BP282" s="33">
        <v>85.582849999999993</v>
      </c>
      <c r="BQ282" s="33">
        <v>88.808440000000004</v>
      </c>
      <c r="BR282" s="33">
        <v>91.601749999999996</v>
      </c>
      <c r="BS282" s="33">
        <v>93.621769999999998</v>
      </c>
      <c r="BT282" s="33">
        <v>95.346980000000002</v>
      </c>
      <c r="BU282" s="33">
        <v>96.10933</v>
      </c>
      <c r="BV282" s="33">
        <v>96.00752</v>
      </c>
      <c r="BW282" s="33">
        <v>95.25582</v>
      </c>
      <c r="BX282" s="33">
        <v>93.349930000000001</v>
      </c>
      <c r="BY282" s="33">
        <v>90.235929999999996</v>
      </c>
      <c r="BZ282" s="33">
        <v>85.957909999999998</v>
      </c>
      <c r="CA282" s="33">
        <v>82.248500000000007</v>
      </c>
      <c r="CB282" s="33">
        <v>79.271240000000006</v>
      </c>
      <c r="CC282" s="33">
        <v>76.846699999999998</v>
      </c>
      <c r="DC282" s="9">
        <v>684.4076</v>
      </c>
      <c r="DD282" s="9">
        <v>0</v>
      </c>
    </row>
    <row r="283" spans="1:108" x14ac:dyDescent="0.25">
      <c r="A283" s="9" t="s">
        <v>42</v>
      </c>
      <c r="B283" s="9" t="s">
        <v>29</v>
      </c>
      <c r="C283" s="9" t="s">
        <v>15</v>
      </c>
      <c r="D283" s="9" t="s">
        <v>37</v>
      </c>
      <c r="E283" s="9" t="s">
        <v>38</v>
      </c>
      <c r="F283" s="9">
        <v>2024</v>
      </c>
      <c r="G283" s="9">
        <v>7</v>
      </c>
      <c r="H283" s="9">
        <v>28962.44</v>
      </c>
      <c r="I283" s="9">
        <v>28390.92</v>
      </c>
      <c r="J283" s="9">
        <v>28343.67</v>
      </c>
      <c r="K283" s="9">
        <v>28854.21</v>
      </c>
      <c r="L283" s="9">
        <v>30722.07</v>
      </c>
      <c r="M283" s="9">
        <v>33613.160000000003</v>
      </c>
      <c r="N283" s="9">
        <v>37350.32</v>
      </c>
      <c r="O283" s="9">
        <v>40169.74</v>
      </c>
      <c r="P283" s="9">
        <v>42814.62</v>
      </c>
      <c r="Q283" s="9">
        <v>44215.57</v>
      </c>
      <c r="R283" s="9">
        <v>44887.6</v>
      </c>
      <c r="S283" s="9">
        <v>45753.23</v>
      </c>
      <c r="T283" s="9">
        <v>42986.23</v>
      </c>
      <c r="U283" s="9">
        <v>28144.639999999999</v>
      </c>
      <c r="V283" s="9">
        <v>28235.07</v>
      </c>
      <c r="W283" s="9">
        <v>27865.27</v>
      </c>
      <c r="X283" s="9">
        <v>26895.45</v>
      </c>
      <c r="Y283" s="9">
        <v>26819.71</v>
      </c>
      <c r="Z283" s="9">
        <v>36601.47</v>
      </c>
      <c r="AA283" s="9">
        <v>39666.720000000001</v>
      </c>
      <c r="AB283" s="9">
        <v>35770.61</v>
      </c>
      <c r="AC283" s="9">
        <v>31693.33</v>
      </c>
      <c r="AD283" s="9">
        <v>29852.080000000002</v>
      </c>
      <c r="AE283" s="9">
        <v>29760.52</v>
      </c>
      <c r="AF283" s="9">
        <v>27739.81</v>
      </c>
      <c r="AG283" s="9">
        <v>28979.33</v>
      </c>
      <c r="AH283" s="9">
        <v>28567.919999999998</v>
      </c>
      <c r="AI283" s="9">
        <v>28412.81</v>
      </c>
      <c r="AJ283" s="9">
        <v>28941.77</v>
      </c>
      <c r="AK283" s="9">
        <v>30982.32</v>
      </c>
      <c r="AL283" s="9">
        <v>33900.21</v>
      </c>
      <c r="AM283" s="9">
        <v>37374.019999999997</v>
      </c>
      <c r="AN283" s="9">
        <v>40321.519999999997</v>
      </c>
      <c r="AO283" s="9">
        <v>43124.36</v>
      </c>
      <c r="AP283" s="9">
        <v>44723.39</v>
      </c>
      <c r="AQ283" s="9">
        <v>45441.49</v>
      </c>
      <c r="AR283" s="9">
        <v>45894.03</v>
      </c>
      <c r="AS283" s="9">
        <v>46058.400000000001</v>
      </c>
      <c r="AT283" s="9">
        <v>46109.05</v>
      </c>
      <c r="AU283" s="9">
        <v>46217.22</v>
      </c>
      <c r="AV283" s="9">
        <v>45551.31</v>
      </c>
      <c r="AW283" s="9">
        <v>44412.67</v>
      </c>
      <c r="AX283" s="9">
        <v>43587.5</v>
      </c>
      <c r="AY283" s="9">
        <v>43236.09</v>
      </c>
      <c r="AZ283" s="9">
        <v>41901.120000000003</v>
      </c>
      <c r="BA283" s="9">
        <v>37588.78</v>
      </c>
      <c r="BB283" s="9">
        <v>33405.97</v>
      </c>
      <c r="BC283" s="9">
        <v>31478.07</v>
      </c>
      <c r="BD283" s="9">
        <v>31430.2</v>
      </c>
      <c r="BE283" s="9">
        <v>45177.75</v>
      </c>
      <c r="BF283" s="33">
        <v>75.190629999999999</v>
      </c>
      <c r="BG283" s="33">
        <v>73.707040000000006</v>
      </c>
      <c r="BH283" s="33">
        <v>72.385390000000001</v>
      </c>
      <c r="BI283" s="33">
        <v>71.032669999999996</v>
      </c>
      <c r="BJ283" s="33">
        <v>69.933049999999994</v>
      </c>
      <c r="BK283" s="33">
        <v>69.041169999999994</v>
      </c>
      <c r="BL283" s="33">
        <v>69.377009999999999</v>
      </c>
      <c r="BM283" s="33">
        <v>72.529150000000001</v>
      </c>
      <c r="BN283" s="33">
        <v>77.002430000000004</v>
      </c>
      <c r="BO283" s="33">
        <v>81.515429999999995</v>
      </c>
      <c r="BP283" s="33">
        <v>85.825410000000005</v>
      </c>
      <c r="BQ283" s="33">
        <v>89.344719999999995</v>
      </c>
      <c r="BR283" s="33">
        <v>92.333950000000002</v>
      </c>
      <c r="BS283" s="33">
        <v>94.603319999999997</v>
      </c>
      <c r="BT283" s="33">
        <v>96.128579999999999</v>
      </c>
      <c r="BU283" s="33">
        <v>96.886020000000002</v>
      </c>
      <c r="BV283" s="33">
        <v>96.931269999999998</v>
      </c>
      <c r="BW283" s="33">
        <v>96.405280000000005</v>
      </c>
      <c r="BX283" s="33">
        <v>94.588750000000005</v>
      </c>
      <c r="BY283" s="33">
        <v>91.391069999999999</v>
      </c>
      <c r="BZ283" s="33">
        <v>87.093850000000003</v>
      </c>
      <c r="CA283" s="33">
        <v>83.68853</v>
      </c>
      <c r="CB283" s="33">
        <v>81.077070000000006</v>
      </c>
      <c r="CC283" s="33">
        <v>78.840180000000004</v>
      </c>
      <c r="CD283" s="9">
        <v>54345.31</v>
      </c>
      <c r="CE283" s="9">
        <v>45765.89</v>
      </c>
      <c r="CF283" s="9">
        <v>42659.54</v>
      </c>
      <c r="CG283" s="9">
        <v>40959.360000000001</v>
      </c>
      <c r="CH283" s="9">
        <v>33544.42</v>
      </c>
      <c r="CI283" s="9">
        <v>24945.14</v>
      </c>
      <c r="CJ283" s="9">
        <v>27186.15</v>
      </c>
      <c r="CK283" s="9">
        <v>34605.269999999997</v>
      </c>
      <c r="CL283" s="9">
        <v>45098.400000000001</v>
      </c>
      <c r="CM283" s="9">
        <v>54147.38</v>
      </c>
      <c r="CN283" s="9">
        <v>65237.16</v>
      </c>
      <c r="CO283" s="9">
        <v>98485.99</v>
      </c>
      <c r="CP283" s="9">
        <v>88484.81</v>
      </c>
      <c r="CQ283" s="9">
        <v>153756.9</v>
      </c>
      <c r="CR283" s="9">
        <v>89158.64</v>
      </c>
      <c r="CS283" s="9">
        <v>82927.08</v>
      </c>
      <c r="CT283" s="9">
        <v>90583.12</v>
      </c>
      <c r="CU283" s="9">
        <v>95233.44</v>
      </c>
      <c r="CV283" s="9">
        <v>94578.06</v>
      </c>
      <c r="CW283" s="9">
        <v>107374.39999999999</v>
      </c>
      <c r="CX283" s="9">
        <v>102239.8</v>
      </c>
      <c r="CY283" s="9">
        <v>112860.9</v>
      </c>
      <c r="CZ283" s="9">
        <v>101127.6</v>
      </c>
      <c r="DA283" s="9">
        <v>81200.92</v>
      </c>
      <c r="DB283" s="9">
        <v>71927.61</v>
      </c>
      <c r="DC283" s="9">
        <v>684.4076</v>
      </c>
      <c r="DD283" s="9">
        <v>0</v>
      </c>
    </row>
    <row r="284" spans="1:108" x14ac:dyDescent="0.25">
      <c r="A284" s="9" t="s">
        <v>42</v>
      </c>
      <c r="B284" s="9" t="s">
        <v>29</v>
      </c>
      <c r="C284" s="9" t="s">
        <v>15</v>
      </c>
      <c r="D284" s="9" t="s">
        <v>37</v>
      </c>
      <c r="E284" s="9" t="s">
        <v>38</v>
      </c>
      <c r="F284" s="9">
        <v>2024</v>
      </c>
      <c r="G284" s="9">
        <v>8</v>
      </c>
      <c r="H284" s="9"/>
      <c r="BF284" s="33">
        <v>75.871930000000006</v>
      </c>
      <c r="BG284" s="33">
        <v>74.296250000000001</v>
      </c>
      <c r="BH284" s="33">
        <v>72.496219999999994</v>
      </c>
      <c r="BI284" s="33">
        <v>71.231930000000006</v>
      </c>
      <c r="BJ284" s="33">
        <v>70.167389999999997</v>
      </c>
      <c r="BK284" s="33">
        <v>69.377759999999995</v>
      </c>
      <c r="BL284" s="33">
        <v>69.016639999999995</v>
      </c>
      <c r="BM284" s="33">
        <v>71.145989999999998</v>
      </c>
      <c r="BN284" s="33">
        <v>75.479420000000005</v>
      </c>
      <c r="BO284" s="33">
        <v>80.276089999999996</v>
      </c>
      <c r="BP284" s="33">
        <v>84.719710000000006</v>
      </c>
      <c r="BQ284" s="33">
        <v>88.474459999999993</v>
      </c>
      <c r="BR284" s="33">
        <v>91.581800000000001</v>
      </c>
      <c r="BS284" s="33">
        <v>93.849100000000007</v>
      </c>
      <c r="BT284" s="33">
        <v>95.424469999999999</v>
      </c>
      <c r="BU284" s="33">
        <v>96.323769999999996</v>
      </c>
      <c r="BV284" s="33">
        <v>96.183160000000001</v>
      </c>
      <c r="BW284" s="33">
        <v>94.912549999999996</v>
      </c>
      <c r="BX284" s="33">
        <v>92.493139999999997</v>
      </c>
      <c r="BY284" s="33">
        <v>88.748260000000002</v>
      </c>
      <c r="BZ284" s="33">
        <v>84.784819999999996</v>
      </c>
      <c r="CA284" s="33">
        <v>82.186300000000003</v>
      </c>
      <c r="CB284" s="33">
        <v>80.347909999999999</v>
      </c>
      <c r="CC284" s="33">
        <v>78.214029999999994</v>
      </c>
      <c r="DC284" s="9">
        <v>684.4076</v>
      </c>
      <c r="DD284" s="9">
        <v>0</v>
      </c>
    </row>
    <row r="285" spans="1:108" x14ac:dyDescent="0.25">
      <c r="A285" s="9" t="s">
        <v>42</v>
      </c>
      <c r="B285" s="9" t="s">
        <v>29</v>
      </c>
      <c r="C285" s="9" t="s">
        <v>15</v>
      </c>
      <c r="D285" s="9" t="s">
        <v>37</v>
      </c>
      <c r="E285" s="9" t="s">
        <v>38</v>
      </c>
      <c r="F285" s="9">
        <v>2024</v>
      </c>
      <c r="G285" s="9">
        <v>9</v>
      </c>
      <c r="H285" s="9"/>
      <c r="BF285" s="33">
        <v>74.258619999999993</v>
      </c>
      <c r="BG285" s="33">
        <v>72.216030000000003</v>
      </c>
      <c r="BH285" s="33">
        <v>70.914450000000002</v>
      </c>
      <c r="BI285" s="33">
        <v>69.621030000000005</v>
      </c>
      <c r="BJ285" s="33">
        <v>68.686279999999996</v>
      </c>
      <c r="BK285" s="33">
        <v>67.804580000000001</v>
      </c>
      <c r="BL285" s="33">
        <v>66.906570000000002</v>
      </c>
      <c r="BM285" s="33">
        <v>68.288979999999995</v>
      </c>
      <c r="BN285" s="33">
        <v>72.827179999999998</v>
      </c>
      <c r="BO285" s="33">
        <v>78.112799999999993</v>
      </c>
      <c r="BP285" s="33">
        <v>83.258260000000007</v>
      </c>
      <c r="BQ285" s="33">
        <v>87.313850000000002</v>
      </c>
      <c r="BR285" s="33">
        <v>90.800309999999996</v>
      </c>
      <c r="BS285" s="33">
        <v>93.287869999999998</v>
      </c>
      <c r="BT285" s="33">
        <v>95.098569999999995</v>
      </c>
      <c r="BU285" s="33">
        <v>95.731960000000001</v>
      </c>
      <c r="BV285" s="33">
        <v>95.284210000000002</v>
      </c>
      <c r="BW285" s="33">
        <v>94.130470000000003</v>
      </c>
      <c r="BX285" s="33">
        <v>91.261430000000004</v>
      </c>
      <c r="BY285" s="33">
        <v>86.730580000000003</v>
      </c>
      <c r="BZ285" s="33">
        <v>82.737759999999994</v>
      </c>
      <c r="CA285" s="33">
        <v>80.233630000000005</v>
      </c>
      <c r="CB285" s="33">
        <v>77.933019999999999</v>
      </c>
      <c r="CC285" s="33">
        <v>75.772909999999996</v>
      </c>
      <c r="DC285" s="9">
        <v>684.4076</v>
      </c>
      <c r="DD285" s="9">
        <v>0</v>
      </c>
    </row>
    <row r="286" spans="1:108" x14ac:dyDescent="0.25">
      <c r="A286" s="9" t="s">
        <v>42</v>
      </c>
      <c r="B286" s="9" t="s">
        <v>29</v>
      </c>
      <c r="C286" s="9" t="s">
        <v>15</v>
      </c>
      <c r="D286" s="9" t="s">
        <v>37</v>
      </c>
      <c r="E286" s="9" t="s">
        <v>38</v>
      </c>
      <c r="F286" s="9">
        <v>2024</v>
      </c>
      <c r="G286" s="9">
        <v>10</v>
      </c>
      <c r="H286" s="9"/>
      <c r="BF286" s="33">
        <v>65.983789999999999</v>
      </c>
      <c r="BG286" s="33">
        <v>64.625159999999994</v>
      </c>
      <c r="BH286" s="33">
        <v>63.514890000000001</v>
      </c>
      <c r="BI286" s="33">
        <v>62.333390000000001</v>
      </c>
      <c r="BJ286" s="33">
        <v>61.804699999999997</v>
      </c>
      <c r="BK286" s="33">
        <v>61.061259999999997</v>
      </c>
      <c r="BL286" s="33">
        <v>60.398310000000002</v>
      </c>
      <c r="BM286" s="33">
        <v>60.789490000000001</v>
      </c>
      <c r="BN286" s="33">
        <v>64.386690000000002</v>
      </c>
      <c r="BO286" s="33">
        <v>69.580269999999999</v>
      </c>
      <c r="BP286" s="33">
        <v>74.253479999999996</v>
      </c>
      <c r="BQ286" s="33">
        <v>78.189130000000006</v>
      </c>
      <c r="BR286" s="33">
        <v>81.704679999999996</v>
      </c>
      <c r="BS286" s="33">
        <v>84.098920000000007</v>
      </c>
      <c r="BT286" s="33">
        <v>85.317719999999994</v>
      </c>
      <c r="BU286" s="33">
        <v>85.593879999999999</v>
      </c>
      <c r="BV286" s="33">
        <v>85.087630000000004</v>
      </c>
      <c r="BW286" s="33">
        <v>83.594329999999999</v>
      </c>
      <c r="BX286" s="33">
        <v>79.967150000000004</v>
      </c>
      <c r="BY286" s="33">
        <v>76.005780000000001</v>
      </c>
      <c r="BZ286" s="33">
        <v>73.005459999999999</v>
      </c>
      <c r="CA286" s="33">
        <v>70.677499999999995</v>
      </c>
      <c r="CB286" s="33">
        <v>68.824250000000006</v>
      </c>
      <c r="CC286" s="33">
        <v>67.182239999999993</v>
      </c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9">
        <v>684.4076</v>
      </c>
      <c r="DD286" s="9">
        <v>0</v>
      </c>
    </row>
    <row r="287" spans="1:108" x14ac:dyDescent="0.25">
      <c r="A287" s="9" t="s">
        <v>42</v>
      </c>
      <c r="B287" s="9" t="s">
        <v>29</v>
      </c>
      <c r="C287" s="9" t="s">
        <v>15</v>
      </c>
      <c r="D287" s="9" t="s">
        <v>37</v>
      </c>
      <c r="E287" s="9" t="s">
        <v>38</v>
      </c>
      <c r="F287" s="9">
        <v>2025</v>
      </c>
      <c r="G287" s="9">
        <v>5</v>
      </c>
      <c r="H287" s="9"/>
      <c r="BF287" s="33">
        <v>69.162139999999994</v>
      </c>
      <c r="BG287" s="33">
        <v>67.457669999999993</v>
      </c>
      <c r="BH287" s="33">
        <v>66.211380000000005</v>
      </c>
      <c r="BI287" s="33">
        <v>64.568330000000003</v>
      </c>
      <c r="BJ287" s="33">
        <v>63.637549999999997</v>
      </c>
      <c r="BK287" s="33">
        <v>62.78978</v>
      </c>
      <c r="BL287" s="33">
        <v>63.118200000000002</v>
      </c>
      <c r="BM287" s="33">
        <v>66.238839999999996</v>
      </c>
      <c r="BN287" s="33">
        <v>70.162310000000005</v>
      </c>
      <c r="BO287" s="33">
        <v>74.288910000000001</v>
      </c>
      <c r="BP287" s="33">
        <v>77.862759999999994</v>
      </c>
      <c r="BQ287" s="33">
        <v>81.313559999999995</v>
      </c>
      <c r="BR287" s="33">
        <v>84.140640000000005</v>
      </c>
      <c r="BS287" s="33">
        <v>86.135810000000006</v>
      </c>
      <c r="BT287" s="33">
        <v>87.374409999999997</v>
      </c>
      <c r="BU287" s="33">
        <v>88.154970000000006</v>
      </c>
      <c r="BV287" s="33">
        <v>88.387</v>
      </c>
      <c r="BW287" s="33">
        <v>87.669079999999994</v>
      </c>
      <c r="BX287" s="33">
        <v>86.082189999999997</v>
      </c>
      <c r="BY287" s="33">
        <v>83.171360000000007</v>
      </c>
      <c r="BZ287" s="33">
        <v>79.4773</v>
      </c>
      <c r="CA287" s="33">
        <v>76.626009999999994</v>
      </c>
      <c r="CB287" s="33">
        <v>73.937060000000002</v>
      </c>
      <c r="CC287" s="33">
        <v>71.523240000000001</v>
      </c>
      <c r="CT287" s="34"/>
      <c r="CX287" s="34"/>
      <c r="CY287" s="34"/>
      <c r="DC287" s="9">
        <v>684.4076</v>
      </c>
      <c r="DD287" s="9">
        <v>0</v>
      </c>
    </row>
    <row r="288" spans="1:108" x14ac:dyDescent="0.25">
      <c r="A288" s="9" t="s">
        <v>42</v>
      </c>
      <c r="B288" s="9" t="s">
        <v>29</v>
      </c>
      <c r="C288" s="9" t="s">
        <v>15</v>
      </c>
      <c r="D288" s="9" t="s">
        <v>37</v>
      </c>
      <c r="E288" s="9" t="s">
        <v>38</v>
      </c>
      <c r="F288" s="9">
        <v>2025</v>
      </c>
      <c r="G288" s="9">
        <v>6</v>
      </c>
      <c r="H288" s="9"/>
      <c r="BF288" s="33">
        <v>76.145510000000002</v>
      </c>
      <c r="BG288" s="33">
        <v>74.343670000000003</v>
      </c>
      <c r="BH288" s="33">
        <v>72.892210000000006</v>
      </c>
      <c r="BI288" s="33">
        <v>71.675830000000005</v>
      </c>
      <c r="BJ288" s="33">
        <v>70.357659999999996</v>
      </c>
      <c r="BK288" s="33">
        <v>69.46217</v>
      </c>
      <c r="BL288" s="33">
        <v>70.006910000000005</v>
      </c>
      <c r="BM288" s="33">
        <v>73.323599999999999</v>
      </c>
      <c r="BN288" s="33">
        <v>77.534760000000006</v>
      </c>
      <c r="BO288" s="33">
        <v>81.873760000000004</v>
      </c>
      <c r="BP288" s="33">
        <v>85.582849999999993</v>
      </c>
      <c r="BQ288" s="33">
        <v>88.808440000000004</v>
      </c>
      <c r="BR288" s="33">
        <v>91.601749999999996</v>
      </c>
      <c r="BS288" s="33">
        <v>93.621769999999998</v>
      </c>
      <c r="BT288" s="33">
        <v>95.346980000000002</v>
      </c>
      <c r="BU288" s="33">
        <v>96.10933</v>
      </c>
      <c r="BV288" s="33">
        <v>96.00752</v>
      </c>
      <c r="BW288" s="33">
        <v>95.25582</v>
      </c>
      <c r="BX288" s="33">
        <v>93.349930000000001</v>
      </c>
      <c r="BY288" s="33">
        <v>90.235929999999996</v>
      </c>
      <c r="BZ288" s="33">
        <v>85.957909999999998</v>
      </c>
      <c r="CA288" s="33">
        <v>82.248500000000007</v>
      </c>
      <c r="CB288" s="33">
        <v>79.271240000000006</v>
      </c>
      <c r="CC288" s="33">
        <v>76.846699999999998</v>
      </c>
      <c r="DC288" s="9">
        <v>684.4076</v>
      </c>
      <c r="DD288" s="9">
        <v>0</v>
      </c>
    </row>
    <row r="289" spans="1:108" x14ac:dyDescent="0.25">
      <c r="A289" s="9" t="s">
        <v>42</v>
      </c>
      <c r="B289" s="9" t="s">
        <v>29</v>
      </c>
      <c r="C289" s="9" t="s">
        <v>15</v>
      </c>
      <c r="D289" s="9" t="s">
        <v>37</v>
      </c>
      <c r="E289" s="9" t="s">
        <v>38</v>
      </c>
      <c r="F289" s="9">
        <v>2025</v>
      </c>
      <c r="G289" s="9">
        <v>7</v>
      </c>
      <c r="H289" s="9">
        <v>29046.95</v>
      </c>
      <c r="I289" s="9">
        <v>28466.5</v>
      </c>
      <c r="J289" s="9">
        <v>28407.81</v>
      </c>
      <c r="K289" s="9">
        <v>28908.38</v>
      </c>
      <c r="L289" s="9">
        <v>30776.51</v>
      </c>
      <c r="M289" s="9">
        <v>33636.26</v>
      </c>
      <c r="N289" s="9">
        <v>37337.43</v>
      </c>
      <c r="O289" s="9">
        <v>40143.449999999997</v>
      </c>
      <c r="P289" s="9">
        <v>42785.93</v>
      </c>
      <c r="Q289" s="9">
        <v>44188.89</v>
      </c>
      <c r="R289" s="9">
        <v>44851.71</v>
      </c>
      <c r="S289" s="9">
        <v>45707.31</v>
      </c>
      <c r="T289" s="9">
        <v>42938.25</v>
      </c>
      <c r="U289" s="9">
        <v>28103.87</v>
      </c>
      <c r="V289" s="9">
        <v>28194.3</v>
      </c>
      <c r="W289" s="9">
        <v>27838.02</v>
      </c>
      <c r="X289" s="9">
        <v>26876.23</v>
      </c>
      <c r="Y289" s="9">
        <v>26804.74</v>
      </c>
      <c r="Z289" s="9">
        <v>36586.76</v>
      </c>
      <c r="AA289" s="9">
        <v>39652.65</v>
      </c>
      <c r="AB289" s="9">
        <v>35762.57</v>
      </c>
      <c r="AC289" s="9">
        <v>31664.27</v>
      </c>
      <c r="AD289" s="9">
        <v>29839.39</v>
      </c>
      <c r="AE289" s="9">
        <v>29747.83</v>
      </c>
      <c r="AF289" s="9">
        <v>27711.83</v>
      </c>
      <c r="AG289" s="9">
        <v>29063.84</v>
      </c>
      <c r="AH289" s="9">
        <v>28643.51</v>
      </c>
      <c r="AI289" s="9">
        <v>28476.95</v>
      </c>
      <c r="AJ289" s="9">
        <v>28995.94</v>
      </c>
      <c r="AK289" s="9">
        <v>31036.76</v>
      </c>
      <c r="AL289" s="9">
        <v>33923.31</v>
      </c>
      <c r="AM289" s="9">
        <v>37361.129999999997</v>
      </c>
      <c r="AN289" s="9">
        <v>40295.24</v>
      </c>
      <c r="AO289" s="9">
        <v>43095.68</v>
      </c>
      <c r="AP289" s="9">
        <v>44696.72</v>
      </c>
      <c r="AQ289" s="9">
        <v>45405.61</v>
      </c>
      <c r="AR289" s="9">
        <v>45848.1</v>
      </c>
      <c r="AS289" s="9">
        <v>46010.42</v>
      </c>
      <c r="AT289" s="9">
        <v>46068.28</v>
      </c>
      <c r="AU289" s="9">
        <v>46176.45</v>
      </c>
      <c r="AV289" s="9">
        <v>45524.05</v>
      </c>
      <c r="AW289" s="9">
        <v>44393.45</v>
      </c>
      <c r="AX289" s="9">
        <v>43572.53</v>
      </c>
      <c r="AY289" s="9">
        <v>43221.38</v>
      </c>
      <c r="AZ289" s="9">
        <v>41887.050000000003</v>
      </c>
      <c r="BA289" s="9">
        <v>37580.74</v>
      </c>
      <c r="BB289" s="9">
        <v>33376.910000000003</v>
      </c>
      <c r="BC289" s="9">
        <v>31465.38</v>
      </c>
      <c r="BD289" s="9">
        <v>31417.51</v>
      </c>
      <c r="BE289" s="9">
        <v>45149.77</v>
      </c>
      <c r="BF289" s="33">
        <v>75.190629999999999</v>
      </c>
      <c r="BG289" s="33">
        <v>73.707040000000006</v>
      </c>
      <c r="BH289" s="33">
        <v>72.385390000000001</v>
      </c>
      <c r="BI289" s="33">
        <v>71.032669999999996</v>
      </c>
      <c r="BJ289" s="33">
        <v>69.933049999999994</v>
      </c>
      <c r="BK289" s="33">
        <v>69.041169999999994</v>
      </c>
      <c r="BL289" s="33">
        <v>69.377009999999999</v>
      </c>
      <c r="BM289" s="33">
        <v>72.529150000000001</v>
      </c>
      <c r="BN289" s="33">
        <v>77.002430000000004</v>
      </c>
      <c r="BO289" s="33">
        <v>81.515429999999995</v>
      </c>
      <c r="BP289" s="33">
        <v>85.825410000000005</v>
      </c>
      <c r="BQ289" s="33">
        <v>89.344719999999995</v>
      </c>
      <c r="BR289" s="33">
        <v>92.333950000000002</v>
      </c>
      <c r="BS289" s="33">
        <v>94.603319999999997</v>
      </c>
      <c r="BT289" s="33">
        <v>96.128579999999999</v>
      </c>
      <c r="BU289" s="33">
        <v>96.886020000000002</v>
      </c>
      <c r="BV289" s="33">
        <v>96.931269999999998</v>
      </c>
      <c r="BW289" s="33">
        <v>96.405280000000005</v>
      </c>
      <c r="BX289" s="33">
        <v>94.588750000000005</v>
      </c>
      <c r="BY289" s="33">
        <v>91.391069999999999</v>
      </c>
      <c r="BZ289" s="33">
        <v>87.093850000000003</v>
      </c>
      <c r="CA289" s="33">
        <v>83.68853</v>
      </c>
      <c r="CB289" s="33">
        <v>81.077070000000006</v>
      </c>
      <c r="CC289" s="33">
        <v>78.840180000000004</v>
      </c>
      <c r="CD289" s="9">
        <v>54368.01</v>
      </c>
      <c r="CE289" s="9">
        <v>45761.61</v>
      </c>
      <c r="CF289" s="9">
        <v>42661.46</v>
      </c>
      <c r="CG289" s="9">
        <v>40959.22</v>
      </c>
      <c r="CH289" s="9">
        <v>33545.35</v>
      </c>
      <c r="CI289" s="9">
        <v>24945.71</v>
      </c>
      <c r="CJ289" s="9">
        <v>27176.78</v>
      </c>
      <c r="CK289" s="9">
        <v>34603.89</v>
      </c>
      <c r="CL289" s="9">
        <v>45093.32</v>
      </c>
      <c r="CM289" s="9">
        <v>54138.05</v>
      </c>
      <c r="CN289" s="9">
        <v>65245.5</v>
      </c>
      <c r="CO289" s="9">
        <v>98479.84</v>
      </c>
      <c r="CP289" s="9">
        <v>88492.12</v>
      </c>
      <c r="CQ289" s="9">
        <v>153767.6</v>
      </c>
      <c r="CR289" s="9">
        <v>89175.72</v>
      </c>
      <c r="CS289" s="9">
        <v>82940.179999999993</v>
      </c>
      <c r="CT289" s="9">
        <v>90610.240000000005</v>
      </c>
      <c r="CU289" s="9">
        <v>95244.77</v>
      </c>
      <c r="CV289" s="9">
        <v>94599.32</v>
      </c>
      <c r="CW289" s="9">
        <v>107388.9</v>
      </c>
      <c r="CX289" s="9">
        <v>102221.2</v>
      </c>
      <c r="CY289" s="9">
        <v>112846.8</v>
      </c>
      <c r="CZ289" s="9">
        <v>101137.8</v>
      </c>
      <c r="DA289" s="9">
        <v>81203.960000000006</v>
      </c>
      <c r="DB289" s="9">
        <v>71942.13</v>
      </c>
      <c r="DC289" s="9">
        <v>684.4076</v>
      </c>
      <c r="DD289" s="9">
        <v>0</v>
      </c>
    </row>
    <row r="290" spans="1:108" x14ac:dyDescent="0.25">
      <c r="A290" s="9" t="s">
        <v>42</v>
      </c>
      <c r="B290" s="9" t="s">
        <v>29</v>
      </c>
      <c r="C290" s="9" t="s">
        <v>15</v>
      </c>
      <c r="D290" s="9" t="s">
        <v>37</v>
      </c>
      <c r="E290" s="9" t="s">
        <v>38</v>
      </c>
      <c r="F290" s="9">
        <v>2025</v>
      </c>
      <c r="G290" s="9">
        <v>8</v>
      </c>
      <c r="H290" s="9"/>
      <c r="BF290" s="33">
        <v>75.871930000000006</v>
      </c>
      <c r="BG290" s="33">
        <v>74.296250000000001</v>
      </c>
      <c r="BH290" s="33">
        <v>72.496219999999994</v>
      </c>
      <c r="BI290" s="33">
        <v>71.231930000000006</v>
      </c>
      <c r="BJ290" s="33">
        <v>70.167389999999997</v>
      </c>
      <c r="BK290" s="33">
        <v>69.377759999999995</v>
      </c>
      <c r="BL290" s="33">
        <v>69.016639999999995</v>
      </c>
      <c r="BM290" s="33">
        <v>71.145989999999998</v>
      </c>
      <c r="BN290" s="33">
        <v>75.479420000000005</v>
      </c>
      <c r="BO290" s="33">
        <v>80.276089999999996</v>
      </c>
      <c r="BP290" s="33">
        <v>84.719710000000006</v>
      </c>
      <c r="BQ290" s="33">
        <v>88.474459999999993</v>
      </c>
      <c r="BR290" s="33">
        <v>91.581800000000001</v>
      </c>
      <c r="BS290" s="33">
        <v>93.849100000000007</v>
      </c>
      <c r="BT290" s="33">
        <v>95.424469999999999</v>
      </c>
      <c r="BU290" s="33">
        <v>96.323769999999996</v>
      </c>
      <c r="BV290" s="33">
        <v>96.183160000000001</v>
      </c>
      <c r="BW290" s="33">
        <v>94.912549999999996</v>
      </c>
      <c r="BX290" s="33">
        <v>92.493139999999997</v>
      </c>
      <c r="BY290" s="33">
        <v>88.748260000000002</v>
      </c>
      <c r="BZ290" s="33">
        <v>84.784819999999996</v>
      </c>
      <c r="CA290" s="33">
        <v>82.186300000000003</v>
      </c>
      <c r="CB290" s="33">
        <v>80.347909999999999</v>
      </c>
      <c r="CC290" s="33">
        <v>78.214029999999994</v>
      </c>
      <c r="DC290" s="9">
        <v>684.4076</v>
      </c>
      <c r="DD290" s="9">
        <v>0</v>
      </c>
    </row>
    <row r="291" spans="1:108" x14ac:dyDescent="0.25">
      <c r="A291" s="9" t="s">
        <v>42</v>
      </c>
      <c r="B291" s="9" t="s">
        <v>29</v>
      </c>
      <c r="C291" s="9" t="s">
        <v>15</v>
      </c>
      <c r="D291" s="9" t="s">
        <v>37</v>
      </c>
      <c r="E291" s="9" t="s">
        <v>38</v>
      </c>
      <c r="F291" s="9">
        <v>2025</v>
      </c>
      <c r="G291" s="9">
        <v>9</v>
      </c>
      <c r="H291" s="9"/>
      <c r="BF291" s="33">
        <v>74.258619999999993</v>
      </c>
      <c r="BG291" s="33">
        <v>72.216030000000003</v>
      </c>
      <c r="BH291" s="33">
        <v>70.914450000000002</v>
      </c>
      <c r="BI291" s="33">
        <v>69.621030000000005</v>
      </c>
      <c r="BJ291" s="33">
        <v>68.686279999999996</v>
      </c>
      <c r="BK291" s="33">
        <v>67.804580000000001</v>
      </c>
      <c r="BL291" s="33">
        <v>66.906570000000002</v>
      </c>
      <c r="BM291" s="33">
        <v>68.288979999999995</v>
      </c>
      <c r="BN291" s="33">
        <v>72.827179999999998</v>
      </c>
      <c r="BO291" s="33">
        <v>78.112799999999993</v>
      </c>
      <c r="BP291" s="33">
        <v>83.258260000000007</v>
      </c>
      <c r="BQ291" s="33">
        <v>87.313850000000002</v>
      </c>
      <c r="BR291" s="33">
        <v>90.800309999999996</v>
      </c>
      <c r="BS291" s="33">
        <v>93.287869999999998</v>
      </c>
      <c r="BT291" s="33">
        <v>95.098569999999995</v>
      </c>
      <c r="BU291" s="33">
        <v>95.731960000000001</v>
      </c>
      <c r="BV291" s="33">
        <v>95.284210000000002</v>
      </c>
      <c r="BW291" s="33">
        <v>94.130470000000003</v>
      </c>
      <c r="BX291" s="33">
        <v>91.261430000000004</v>
      </c>
      <c r="BY291" s="33">
        <v>86.730580000000003</v>
      </c>
      <c r="BZ291" s="33">
        <v>82.737759999999994</v>
      </c>
      <c r="CA291" s="33">
        <v>80.233630000000005</v>
      </c>
      <c r="CB291" s="33">
        <v>77.933019999999999</v>
      </c>
      <c r="CC291" s="33">
        <v>75.772909999999996</v>
      </c>
      <c r="DC291" s="9">
        <v>684.4076</v>
      </c>
      <c r="DD291" s="9">
        <v>0</v>
      </c>
    </row>
    <row r="292" spans="1:108" x14ac:dyDescent="0.25">
      <c r="A292" s="9" t="s">
        <v>42</v>
      </c>
      <c r="B292" s="9" t="s">
        <v>29</v>
      </c>
      <c r="C292" s="9" t="s">
        <v>15</v>
      </c>
      <c r="D292" s="9" t="s">
        <v>37</v>
      </c>
      <c r="E292" s="9" t="s">
        <v>38</v>
      </c>
      <c r="F292" s="9">
        <v>2025</v>
      </c>
      <c r="G292" s="9">
        <v>10</v>
      </c>
      <c r="H292" s="9"/>
      <c r="BF292" s="33">
        <v>65.983789999999999</v>
      </c>
      <c r="BG292" s="33">
        <v>64.625159999999994</v>
      </c>
      <c r="BH292" s="33">
        <v>63.514890000000001</v>
      </c>
      <c r="BI292" s="33">
        <v>62.333390000000001</v>
      </c>
      <c r="BJ292" s="33">
        <v>61.804699999999997</v>
      </c>
      <c r="BK292" s="33">
        <v>61.061259999999997</v>
      </c>
      <c r="BL292" s="33">
        <v>60.398310000000002</v>
      </c>
      <c r="BM292" s="33">
        <v>60.789490000000001</v>
      </c>
      <c r="BN292" s="33">
        <v>64.386690000000002</v>
      </c>
      <c r="BO292" s="33">
        <v>69.580269999999999</v>
      </c>
      <c r="BP292" s="33">
        <v>74.253479999999996</v>
      </c>
      <c r="BQ292" s="33">
        <v>78.189130000000006</v>
      </c>
      <c r="BR292" s="33">
        <v>81.704679999999996</v>
      </c>
      <c r="BS292" s="33">
        <v>84.098920000000007</v>
      </c>
      <c r="BT292" s="33">
        <v>85.317719999999994</v>
      </c>
      <c r="BU292" s="33">
        <v>85.593879999999999</v>
      </c>
      <c r="BV292" s="33">
        <v>85.087630000000004</v>
      </c>
      <c r="BW292" s="33">
        <v>83.594329999999999</v>
      </c>
      <c r="BX292" s="33">
        <v>79.967150000000004</v>
      </c>
      <c r="BY292" s="33">
        <v>76.005780000000001</v>
      </c>
      <c r="BZ292" s="33">
        <v>73.005459999999999</v>
      </c>
      <c r="CA292" s="33">
        <v>70.677499999999995</v>
      </c>
      <c r="CB292" s="33">
        <v>68.824250000000006</v>
      </c>
      <c r="CC292" s="33">
        <v>67.182239999999993</v>
      </c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9">
        <v>684.4076</v>
      </c>
      <c r="DD292" s="9">
        <v>0</v>
      </c>
    </row>
    <row r="293" spans="1:108" x14ac:dyDescent="0.25">
      <c r="A293" s="9" t="s">
        <v>42</v>
      </c>
      <c r="B293" s="9" t="s">
        <v>29</v>
      </c>
      <c r="C293" s="9" t="s">
        <v>15</v>
      </c>
      <c r="D293" s="9" t="s">
        <v>37</v>
      </c>
      <c r="E293" s="9" t="s">
        <v>38</v>
      </c>
      <c r="F293" s="9">
        <v>2026</v>
      </c>
      <c r="G293" s="9">
        <v>5</v>
      </c>
      <c r="H293" s="9"/>
      <c r="BF293" s="33">
        <v>69.162139999999994</v>
      </c>
      <c r="BG293" s="33">
        <v>67.457669999999993</v>
      </c>
      <c r="BH293" s="33">
        <v>66.211380000000005</v>
      </c>
      <c r="BI293" s="33">
        <v>64.568330000000003</v>
      </c>
      <c r="BJ293" s="33">
        <v>63.637549999999997</v>
      </c>
      <c r="BK293" s="33">
        <v>62.78978</v>
      </c>
      <c r="BL293" s="33">
        <v>63.118200000000002</v>
      </c>
      <c r="BM293" s="33">
        <v>66.238839999999996</v>
      </c>
      <c r="BN293" s="33">
        <v>70.162310000000005</v>
      </c>
      <c r="BO293" s="33">
        <v>74.288910000000001</v>
      </c>
      <c r="BP293" s="33">
        <v>77.862759999999994</v>
      </c>
      <c r="BQ293" s="33">
        <v>81.313559999999995</v>
      </c>
      <c r="BR293" s="33">
        <v>84.140640000000005</v>
      </c>
      <c r="BS293" s="33">
        <v>86.135810000000006</v>
      </c>
      <c r="BT293" s="33">
        <v>87.374409999999997</v>
      </c>
      <c r="BU293" s="33">
        <v>88.154970000000006</v>
      </c>
      <c r="BV293" s="33">
        <v>88.387</v>
      </c>
      <c r="BW293" s="33">
        <v>87.669079999999994</v>
      </c>
      <c r="BX293" s="33">
        <v>86.082189999999997</v>
      </c>
      <c r="BY293" s="33">
        <v>83.171360000000007</v>
      </c>
      <c r="BZ293" s="33">
        <v>79.4773</v>
      </c>
      <c r="CA293" s="33">
        <v>76.626009999999994</v>
      </c>
      <c r="CB293" s="33">
        <v>73.937060000000002</v>
      </c>
      <c r="CC293" s="33">
        <v>71.523240000000001</v>
      </c>
      <c r="CT293" s="34"/>
      <c r="CX293" s="34"/>
      <c r="CY293" s="34"/>
      <c r="DC293" s="9">
        <v>684.4076</v>
      </c>
      <c r="DD293" s="9">
        <v>0</v>
      </c>
    </row>
    <row r="294" spans="1:108" x14ac:dyDescent="0.25">
      <c r="A294" s="9" t="s">
        <v>42</v>
      </c>
      <c r="B294" s="9" t="s">
        <v>29</v>
      </c>
      <c r="C294" s="9" t="s">
        <v>15</v>
      </c>
      <c r="D294" s="9" t="s">
        <v>37</v>
      </c>
      <c r="E294" s="9" t="s">
        <v>38</v>
      </c>
      <c r="F294" s="9">
        <v>2026</v>
      </c>
      <c r="G294" s="9">
        <v>6</v>
      </c>
      <c r="H294" s="9"/>
      <c r="BF294" s="33">
        <v>76.145510000000002</v>
      </c>
      <c r="BG294" s="33">
        <v>74.343670000000003</v>
      </c>
      <c r="BH294" s="33">
        <v>72.892210000000006</v>
      </c>
      <c r="BI294" s="33">
        <v>71.675830000000005</v>
      </c>
      <c r="BJ294" s="33">
        <v>70.357659999999996</v>
      </c>
      <c r="BK294" s="33">
        <v>69.46217</v>
      </c>
      <c r="BL294" s="33">
        <v>70.006910000000005</v>
      </c>
      <c r="BM294" s="33">
        <v>73.323599999999999</v>
      </c>
      <c r="BN294" s="33">
        <v>77.534760000000006</v>
      </c>
      <c r="BO294" s="33">
        <v>81.873760000000004</v>
      </c>
      <c r="BP294" s="33">
        <v>85.582849999999993</v>
      </c>
      <c r="BQ294" s="33">
        <v>88.808440000000004</v>
      </c>
      <c r="BR294" s="33">
        <v>91.601749999999996</v>
      </c>
      <c r="BS294" s="33">
        <v>93.621769999999998</v>
      </c>
      <c r="BT294" s="33">
        <v>95.346980000000002</v>
      </c>
      <c r="BU294" s="33">
        <v>96.10933</v>
      </c>
      <c r="BV294" s="33">
        <v>96.00752</v>
      </c>
      <c r="BW294" s="33">
        <v>95.25582</v>
      </c>
      <c r="BX294" s="33">
        <v>93.349930000000001</v>
      </c>
      <c r="BY294" s="33">
        <v>90.235929999999996</v>
      </c>
      <c r="BZ294" s="33">
        <v>85.957909999999998</v>
      </c>
      <c r="CA294" s="33">
        <v>82.248500000000007</v>
      </c>
      <c r="CB294" s="33">
        <v>79.271240000000006</v>
      </c>
      <c r="CC294" s="33">
        <v>76.846699999999998</v>
      </c>
      <c r="DC294" s="9">
        <v>684.4076</v>
      </c>
      <c r="DD294" s="9">
        <v>0</v>
      </c>
    </row>
    <row r="295" spans="1:108" x14ac:dyDescent="0.25">
      <c r="A295" s="9" t="s">
        <v>42</v>
      </c>
      <c r="B295" s="9" t="s">
        <v>29</v>
      </c>
      <c r="C295" s="9" t="s">
        <v>15</v>
      </c>
      <c r="D295" s="9" t="s">
        <v>37</v>
      </c>
      <c r="E295" s="9" t="s">
        <v>38</v>
      </c>
      <c r="F295" s="9">
        <v>2026</v>
      </c>
      <c r="G295" s="9">
        <v>7</v>
      </c>
      <c r="H295" s="9">
        <v>29068.240000000002</v>
      </c>
      <c r="I295" s="9">
        <v>28482.27</v>
      </c>
      <c r="J295" s="9">
        <v>28420.78</v>
      </c>
      <c r="K295" s="9">
        <v>28925.279999999999</v>
      </c>
      <c r="L295" s="9">
        <v>30788.46</v>
      </c>
      <c r="M295" s="9">
        <v>33643.120000000003</v>
      </c>
      <c r="N295" s="9">
        <v>37338.78</v>
      </c>
      <c r="O295" s="9">
        <v>40131.31</v>
      </c>
      <c r="P295" s="9">
        <v>42770.47</v>
      </c>
      <c r="Q295" s="9">
        <v>44172.31</v>
      </c>
      <c r="R295" s="9">
        <v>44835.08</v>
      </c>
      <c r="S295" s="9">
        <v>45697.760000000002</v>
      </c>
      <c r="T295" s="9">
        <v>42922.63</v>
      </c>
      <c r="U295" s="9">
        <v>28084.49</v>
      </c>
      <c r="V295" s="9">
        <v>28174.92</v>
      </c>
      <c r="W295" s="9">
        <v>27807.72</v>
      </c>
      <c r="X295" s="9">
        <v>26846.240000000002</v>
      </c>
      <c r="Y295" s="9">
        <v>26782.18</v>
      </c>
      <c r="Z295" s="9">
        <v>36569.42</v>
      </c>
      <c r="AA295" s="9">
        <v>39624.82</v>
      </c>
      <c r="AB295" s="9">
        <v>35729.96</v>
      </c>
      <c r="AC295" s="9">
        <v>31658.83</v>
      </c>
      <c r="AD295" s="9">
        <v>29804.49</v>
      </c>
      <c r="AE295" s="9">
        <v>29712.93</v>
      </c>
      <c r="AF295" s="9">
        <v>27687.14</v>
      </c>
      <c r="AG295" s="9">
        <v>29085.13</v>
      </c>
      <c r="AH295" s="9">
        <v>28659.27</v>
      </c>
      <c r="AI295" s="9">
        <v>28489.919999999998</v>
      </c>
      <c r="AJ295" s="9">
        <v>29012.84</v>
      </c>
      <c r="AK295" s="9">
        <v>31048.71</v>
      </c>
      <c r="AL295" s="9">
        <v>33930.17</v>
      </c>
      <c r="AM295" s="9">
        <v>37362.480000000003</v>
      </c>
      <c r="AN295" s="9">
        <v>40283.089999999997</v>
      </c>
      <c r="AO295" s="9">
        <v>43080.22</v>
      </c>
      <c r="AP295" s="9">
        <v>44680.13</v>
      </c>
      <c r="AQ295" s="9">
        <v>45388.98</v>
      </c>
      <c r="AR295" s="9">
        <v>45838.55</v>
      </c>
      <c r="AS295" s="9">
        <v>45994.8</v>
      </c>
      <c r="AT295" s="9">
        <v>46048.9</v>
      </c>
      <c r="AU295" s="9">
        <v>46157.07</v>
      </c>
      <c r="AV295" s="9">
        <v>45493.760000000002</v>
      </c>
      <c r="AW295" s="9">
        <v>44363.46</v>
      </c>
      <c r="AX295" s="9">
        <v>43549.96</v>
      </c>
      <c r="AY295" s="9">
        <v>43204.04</v>
      </c>
      <c r="AZ295" s="9">
        <v>41859.22</v>
      </c>
      <c r="BA295" s="9">
        <v>37548.129999999997</v>
      </c>
      <c r="BB295" s="9">
        <v>33371.46</v>
      </c>
      <c r="BC295" s="9">
        <v>31430.47</v>
      </c>
      <c r="BD295" s="9">
        <v>31382.61</v>
      </c>
      <c r="BE295" s="9">
        <v>45125.09</v>
      </c>
      <c r="BF295" s="33">
        <v>75.190629999999999</v>
      </c>
      <c r="BG295" s="33">
        <v>73.707040000000006</v>
      </c>
      <c r="BH295" s="33">
        <v>72.385390000000001</v>
      </c>
      <c r="BI295" s="33">
        <v>71.032669999999996</v>
      </c>
      <c r="BJ295" s="33">
        <v>69.933049999999994</v>
      </c>
      <c r="BK295" s="33">
        <v>69.041169999999994</v>
      </c>
      <c r="BL295" s="33">
        <v>69.377009999999999</v>
      </c>
      <c r="BM295" s="33">
        <v>72.529150000000001</v>
      </c>
      <c r="BN295" s="33">
        <v>77.002430000000004</v>
      </c>
      <c r="BO295" s="33">
        <v>81.515429999999995</v>
      </c>
      <c r="BP295" s="33">
        <v>85.825410000000005</v>
      </c>
      <c r="BQ295" s="33">
        <v>89.344719999999995</v>
      </c>
      <c r="BR295" s="33">
        <v>92.333950000000002</v>
      </c>
      <c r="BS295" s="33">
        <v>94.603319999999997</v>
      </c>
      <c r="BT295" s="33">
        <v>96.128579999999999</v>
      </c>
      <c r="BU295" s="33">
        <v>96.886020000000002</v>
      </c>
      <c r="BV295" s="33">
        <v>96.931269999999998</v>
      </c>
      <c r="BW295" s="33">
        <v>96.405280000000005</v>
      </c>
      <c r="BX295" s="33">
        <v>94.588750000000005</v>
      </c>
      <c r="BY295" s="33">
        <v>91.391069999999999</v>
      </c>
      <c r="BZ295" s="33">
        <v>87.093850000000003</v>
      </c>
      <c r="CA295" s="33">
        <v>83.68853</v>
      </c>
      <c r="CB295" s="33">
        <v>81.077070000000006</v>
      </c>
      <c r="CC295" s="33">
        <v>78.840180000000004</v>
      </c>
      <c r="CD295" s="9">
        <v>54306.86</v>
      </c>
      <c r="CE295" s="9">
        <v>45708.58</v>
      </c>
      <c r="CF295" s="9">
        <v>42613.37</v>
      </c>
      <c r="CG295" s="9">
        <v>40913.61</v>
      </c>
      <c r="CH295" s="9">
        <v>33508.61</v>
      </c>
      <c r="CI295" s="9">
        <v>24923.72</v>
      </c>
      <c r="CJ295" s="9">
        <v>27164.12</v>
      </c>
      <c r="CK295" s="9">
        <v>34576.089999999997</v>
      </c>
      <c r="CL295" s="9">
        <v>45051.26</v>
      </c>
      <c r="CM295" s="9">
        <v>54089.49</v>
      </c>
      <c r="CN295" s="9">
        <v>65172.56</v>
      </c>
      <c r="CO295" s="9">
        <v>98395.69</v>
      </c>
      <c r="CP295" s="9">
        <v>88410.880000000005</v>
      </c>
      <c r="CQ295" s="9">
        <v>153661.6</v>
      </c>
      <c r="CR295" s="9">
        <v>89078.54</v>
      </c>
      <c r="CS295" s="9">
        <v>82861.88</v>
      </c>
      <c r="CT295" s="9">
        <v>90523.12</v>
      </c>
      <c r="CU295" s="9">
        <v>95158.88</v>
      </c>
      <c r="CV295" s="9">
        <v>94524.61</v>
      </c>
      <c r="CW295" s="9">
        <v>107298.5</v>
      </c>
      <c r="CX295" s="9">
        <v>102135.2</v>
      </c>
      <c r="CY295" s="9">
        <v>112764.8</v>
      </c>
      <c r="CZ295" s="9">
        <v>101046.1</v>
      </c>
      <c r="DA295" s="9">
        <v>81114.490000000005</v>
      </c>
      <c r="DB295" s="9">
        <v>71858.78</v>
      </c>
      <c r="DC295" s="9">
        <v>684.4076</v>
      </c>
      <c r="DD295" s="9">
        <v>0</v>
      </c>
    </row>
    <row r="296" spans="1:108" x14ac:dyDescent="0.25">
      <c r="A296" s="9" t="s">
        <v>42</v>
      </c>
      <c r="B296" s="9" t="s">
        <v>29</v>
      </c>
      <c r="C296" s="9" t="s">
        <v>15</v>
      </c>
      <c r="D296" s="9" t="s">
        <v>37</v>
      </c>
      <c r="E296" s="9" t="s">
        <v>38</v>
      </c>
      <c r="F296" s="9">
        <v>2026</v>
      </c>
      <c r="G296" s="9">
        <v>8</v>
      </c>
      <c r="H296" s="9"/>
      <c r="BF296" s="33">
        <v>75.871930000000006</v>
      </c>
      <c r="BG296" s="33">
        <v>74.296250000000001</v>
      </c>
      <c r="BH296" s="33">
        <v>72.496219999999994</v>
      </c>
      <c r="BI296" s="33">
        <v>71.231930000000006</v>
      </c>
      <c r="BJ296" s="33">
        <v>70.167389999999997</v>
      </c>
      <c r="BK296" s="33">
        <v>69.377759999999995</v>
      </c>
      <c r="BL296" s="33">
        <v>69.016639999999995</v>
      </c>
      <c r="BM296" s="33">
        <v>71.145989999999998</v>
      </c>
      <c r="BN296" s="33">
        <v>75.479420000000005</v>
      </c>
      <c r="BO296" s="33">
        <v>80.276089999999996</v>
      </c>
      <c r="BP296" s="33">
        <v>84.719710000000006</v>
      </c>
      <c r="BQ296" s="33">
        <v>88.474459999999993</v>
      </c>
      <c r="BR296" s="33">
        <v>91.581800000000001</v>
      </c>
      <c r="BS296" s="33">
        <v>93.849100000000007</v>
      </c>
      <c r="BT296" s="33">
        <v>95.424469999999999</v>
      </c>
      <c r="BU296" s="33">
        <v>96.323769999999996</v>
      </c>
      <c r="BV296" s="33">
        <v>96.183160000000001</v>
      </c>
      <c r="BW296" s="33">
        <v>94.912549999999996</v>
      </c>
      <c r="BX296" s="33">
        <v>92.493139999999997</v>
      </c>
      <c r="BY296" s="33">
        <v>88.748260000000002</v>
      </c>
      <c r="BZ296" s="33">
        <v>84.784819999999996</v>
      </c>
      <c r="CA296" s="33">
        <v>82.186300000000003</v>
      </c>
      <c r="CB296" s="33">
        <v>80.347909999999999</v>
      </c>
      <c r="CC296" s="33">
        <v>78.214029999999994</v>
      </c>
      <c r="DC296" s="9">
        <v>684.4076</v>
      </c>
      <c r="DD296" s="9">
        <v>0</v>
      </c>
    </row>
    <row r="297" spans="1:108" x14ac:dyDescent="0.25">
      <c r="A297" s="9" t="s">
        <v>42</v>
      </c>
      <c r="B297" s="9" t="s">
        <v>29</v>
      </c>
      <c r="C297" s="9" t="s">
        <v>15</v>
      </c>
      <c r="D297" s="9" t="s">
        <v>37</v>
      </c>
      <c r="E297" s="9" t="s">
        <v>38</v>
      </c>
      <c r="F297" s="9">
        <v>2026</v>
      </c>
      <c r="G297" s="9">
        <v>9</v>
      </c>
      <c r="H297" s="9"/>
      <c r="BF297" s="33">
        <v>74.258619999999993</v>
      </c>
      <c r="BG297" s="33">
        <v>72.216030000000003</v>
      </c>
      <c r="BH297" s="33">
        <v>70.914450000000002</v>
      </c>
      <c r="BI297" s="33">
        <v>69.621030000000005</v>
      </c>
      <c r="BJ297" s="33">
        <v>68.686279999999996</v>
      </c>
      <c r="BK297" s="33">
        <v>67.804580000000001</v>
      </c>
      <c r="BL297" s="33">
        <v>66.906570000000002</v>
      </c>
      <c r="BM297" s="33">
        <v>68.288979999999995</v>
      </c>
      <c r="BN297" s="33">
        <v>72.827179999999998</v>
      </c>
      <c r="BO297" s="33">
        <v>78.112799999999993</v>
      </c>
      <c r="BP297" s="33">
        <v>83.258260000000007</v>
      </c>
      <c r="BQ297" s="33">
        <v>87.313850000000002</v>
      </c>
      <c r="BR297" s="33">
        <v>90.800309999999996</v>
      </c>
      <c r="BS297" s="33">
        <v>93.287869999999998</v>
      </c>
      <c r="BT297" s="33">
        <v>95.098569999999995</v>
      </c>
      <c r="BU297" s="33">
        <v>95.731960000000001</v>
      </c>
      <c r="BV297" s="33">
        <v>95.284210000000002</v>
      </c>
      <c r="BW297" s="33">
        <v>94.130470000000003</v>
      </c>
      <c r="BX297" s="33">
        <v>91.261430000000004</v>
      </c>
      <c r="BY297" s="33">
        <v>86.730580000000003</v>
      </c>
      <c r="BZ297" s="33">
        <v>82.737759999999994</v>
      </c>
      <c r="CA297" s="33">
        <v>80.233630000000005</v>
      </c>
      <c r="CB297" s="33">
        <v>77.933019999999999</v>
      </c>
      <c r="CC297" s="33">
        <v>75.772909999999996</v>
      </c>
      <c r="DC297" s="9">
        <v>684.4076</v>
      </c>
      <c r="DD297" s="9">
        <v>0</v>
      </c>
    </row>
    <row r="298" spans="1:108" x14ac:dyDescent="0.25">
      <c r="A298" s="9" t="s">
        <v>42</v>
      </c>
      <c r="B298" s="9" t="s">
        <v>29</v>
      </c>
      <c r="C298" s="9" t="s">
        <v>15</v>
      </c>
      <c r="D298" s="9" t="s">
        <v>37</v>
      </c>
      <c r="E298" s="9" t="s">
        <v>38</v>
      </c>
      <c r="F298" s="9">
        <v>2026</v>
      </c>
      <c r="G298" s="9">
        <v>10</v>
      </c>
      <c r="H298" s="9"/>
      <c r="BF298" s="33">
        <v>65.983789999999999</v>
      </c>
      <c r="BG298" s="33">
        <v>64.625159999999994</v>
      </c>
      <c r="BH298" s="33">
        <v>63.514890000000001</v>
      </c>
      <c r="BI298" s="33">
        <v>62.333390000000001</v>
      </c>
      <c r="BJ298" s="33">
        <v>61.804699999999997</v>
      </c>
      <c r="BK298" s="33">
        <v>61.061259999999997</v>
      </c>
      <c r="BL298" s="33">
        <v>60.398310000000002</v>
      </c>
      <c r="BM298" s="33">
        <v>60.789490000000001</v>
      </c>
      <c r="BN298" s="33">
        <v>64.386690000000002</v>
      </c>
      <c r="BO298" s="33">
        <v>69.580269999999999</v>
      </c>
      <c r="BP298" s="33">
        <v>74.253479999999996</v>
      </c>
      <c r="BQ298" s="33">
        <v>78.189130000000006</v>
      </c>
      <c r="BR298" s="33">
        <v>81.704679999999996</v>
      </c>
      <c r="BS298" s="33">
        <v>84.098920000000007</v>
      </c>
      <c r="BT298" s="33">
        <v>85.317719999999994</v>
      </c>
      <c r="BU298" s="33">
        <v>85.593879999999999</v>
      </c>
      <c r="BV298" s="33">
        <v>85.087630000000004</v>
      </c>
      <c r="BW298" s="33">
        <v>83.594329999999999</v>
      </c>
      <c r="BX298" s="33">
        <v>79.967150000000004</v>
      </c>
      <c r="BY298" s="33">
        <v>76.005780000000001</v>
      </c>
      <c r="BZ298" s="33">
        <v>73.005459999999999</v>
      </c>
      <c r="CA298" s="33">
        <v>70.677499999999995</v>
      </c>
      <c r="CB298" s="33">
        <v>68.824250000000006</v>
      </c>
      <c r="CC298" s="33">
        <v>67.182239999999993</v>
      </c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9">
        <v>684.4076</v>
      </c>
      <c r="DD298" s="9">
        <v>0</v>
      </c>
    </row>
    <row r="299" spans="1:108" x14ac:dyDescent="0.25">
      <c r="A299" s="9" t="s">
        <v>42</v>
      </c>
      <c r="B299" s="9" t="s">
        <v>29</v>
      </c>
      <c r="C299" s="9" t="s">
        <v>15</v>
      </c>
      <c r="D299" s="9" t="s">
        <v>37</v>
      </c>
      <c r="E299" s="9" t="s">
        <v>36</v>
      </c>
      <c r="F299" s="9">
        <v>2016</v>
      </c>
      <c r="H299" s="9"/>
      <c r="BF299" s="33">
        <v>75.339410000000001</v>
      </c>
      <c r="BG299" s="33">
        <v>73.615030000000004</v>
      </c>
      <c r="BH299" s="33">
        <v>72.146640000000005</v>
      </c>
      <c r="BI299" s="33">
        <v>70.865129999999994</v>
      </c>
      <c r="BJ299" s="33">
        <v>69.761349999999993</v>
      </c>
      <c r="BK299" s="33">
        <v>68.896619999999999</v>
      </c>
      <c r="BL299" s="33">
        <v>68.801590000000004</v>
      </c>
      <c r="BM299" s="33">
        <v>71.294830000000005</v>
      </c>
      <c r="BN299" s="33">
        <v>75.684470000000005</v>
      </c>
      <c r="BO299" s="33">
        <v>80.419250000000005</v>
      </c>
      <c r="BP299" s="33">
        <v>84.822550000000007</v>
      </c>
      <c r="BQ299" s="33">
        <v>88.457669999999993</v>
      </c>
      <c r="BR299" s="33">
        <v>91.546210000000002</v>
      </c>
      <c r="BS299" s="33">
        <v>93.804180000000002</v>
      </c>
      <c r="BT299" s="33">
        <v>95.46</v>
      </c>
      <c r="BU299" s="33">
        <v>96.221119999999999</v>
      </c>
      <c r="BV299" s="33">
        <v>96.058620000000005</v>
      </c>
      <c r="BW299" s="33">
        <v>95.13064</v>
      </c>
      <c r="BX299" s="33">
        <v>92.875810000000001</v>
      </c>
      <c r="BY299" s="33">
        <v>89.228970000000004</v>
      </c>
      <c r="BZ299" s="33">
        <v>85.100250000000003</v>
      </c>
      <c r="CA299" s="33">
        <v>82.051609999999997</v>
      </c>
      <c r="CB299" s="33">
        <v>79.624390000000005</v>
      </c>
      <c r="CC299" s="33">
        <v>77.388769999999994</v>
      </c>
      <c r="DC299" s="9">
        <v>684.4076</v>
      </c>
      <c r="DD299" s="9">
        <v>0</v>
      </c>
    </row>
    <row r="300" spans="1:108" x14ac:dyDescent="0.25">
      <c r="A300" s="9" t="s">
        <v>42</v>
      </c>
      <c r="B300" s="9" t="s">
        <v>29</v>
      </c>
      <c r="C300" s="9" t="s">
        <v>15</v>
      </c>
      <c r="D300" s="9" t="s">
        <v>37</v>
      </c>
      <c r="E300" s="9" t="s">
        <v>36</v>
      </c>
      <c r="F300" s="9">
        <v>2017</v>
      </c>
      <c r="H300" s="9"/>
      <c r="BF300" s="33">
        <v>75.339410000000001</v>
      </c>
      <c r="BG300" s="33">
        <v>73.615030000000004</v>
      </c>
      <c r="BH300" s="33">
        <v>72.146640000000005</v>
      </c>
      <c r="BI300" s="33">
        <v>70.865129999999994</v>
      </c>
      <c r="BJ300" s="33">
        <v>69.761349999999993</v>
      </c>
      <c r="BK300" s="33">
        <v>68.896619999999999</v>
      </c>
      <c r="BL300" s="33">
        <v>68.801590000000004</v>
      </c>
      <c r="BM300" s="33">
        <v>71.294830000000005</v>
      </c>
      <c r="BN300" s="33">
        <v>75.684470000000005</v>
      </c>
      <c r="BO300" s="33">
        <v>80.419250000000005</v>
      </c>
      <c r="BP300" s="33">
        <v>84.822550000000007</v>
      </c>
      <c r="BQ300" s="33">
        <v>88.457669999999993</v>
      </c>
      <c r="BR300" s="33">
        <v>91.546210000000002</v>
      </c>
      <c r="BS300" s="33">
        <v>93.804180000000002</v>
      </c>
      <c r="BT300" s="33">
        <v>95.46</v>
      </c>
      <c r="BU300" s="33">
        <v>96.221119999999999</v>
      </c>
      <c r="BV300" s="33">
        <v>96.058620000000005</v>
      </c>
      <c r="BW300" s="33">
        <v>95.13064</v>
      </c>
      <c r="BX300" s="33">
        <v>92.875810000000001</v>
      </c>
      <c r="BY300" s="33">
        <v>89.228970000000004</v>
      </c>
      <c r="BZ300" s="33">
        <v>85.100250000000003</v>
      </c>
      <c r="CA300" s="33">
        <v>82.051609999999997</v>
      </c>
      <c r="CB300" s="33">
        <v>79.624390000000005</v>
      </c>
      <c r="CC300" s="33">
        <v>77.388769999999994</v>
      </c>
      <c r="DC300" s="9">
        <v>684.4076</v>
      </c>
      <c r="DD300" s="9">
        <v>0</v>
      </c>
    </row>
    <row r="301" spans="1:108" x14ac:dyDescent="0.25">
      <c r="A301" s="9" t="s">
        <v>42</v>
      </c>
      <c r="B301" s="9" t="s">
        <v>29</v>
      </c>
      <c r="C301" s="9" t="s">
        <v>15</v>
      </c>
      <c r="D301" s="9" t="s">
        <v>37</v>
      </c>
      <c r="E301" s="9" t="s">
        <v>36</v>
      </c>
      <c r="F301" s="9">
        <v>2018</v>
      </c>
      <c r="H301" s="9"/>
      <c r="BF301" s="33">
        <v>75.339410000000001</v>
      </c>
      <c r="BG301" s="33">
        <v>73.615030000000004</v>
      </c>
      <c r="BH301" s="33">
        <v>72.146640000000005</v>
      </c>
      <c r="BI301" s="33">
        <v>70.865129999999994</v>
      </c>
      <c r="BJ301" s="33">
        <v>69.761349999999993</v>
      </c>
      <c r="BK301" s="33">
        <v>68.896619999999999</v>
      </c>
      <c r="BL301" s="33">
        <v>68.801590000000004</v>
      </c>
      <c r="BM301" s="33">
        <v>71.294830000000005</v>
      </c>
      <c r="BN301" s="33">
        <v>75.684470000000005</v>
      </c>
      <c r="BO301" s="33">
        <v>80.419250000000005</v>
      </c>
      <c r="BP301" s="33">
        <v>84.822550000000007</v>
      </c>
      <c r="BQ301" s="33">
        <v>88.457669999999993</v>
      </c>
      <c r="BR301" s="33">
        <v>91.546210000000002</v>
      </c>
      <c r="BS301" s="33">
        <v>93.804180000000002</v>
      </c>
      <c r="BT301" s="33">
        <v>95.46</v>
      </c>
      <c r="BU301" s="33">
        <v>96.221119999999999</v>
      </c>
      <c r="BV301" s="33">
        <v>96.058620000000005</v>
      </c>
      <c r="BW301" s="33">
        <v>95.13064</v>
      </c>
      <c r="BX301" s="33">
        <v>92.875810000000001</v>
      </c>
      <c r="BY301" s="33">
        <v>89.228970000000004</v>
      </c>
      <c r="BZ301" s="33">
        <v>85.100250000000003</v>
      </c>
      <c r="CA301" s="33">
        <v>82.051609999999997</v>
      </c>
      <c r="CB301" s="33">
        <v>79.624390000000005</v>
      </c>
      <c r="CC301" s="33">
        <v>77.388769999999994</v>
      </c>
      <c r="DC301" s="9">
        <v>684.4076</v>
      </c>
      <c r="DD301" s="9">
        <v>0</v>
      </c>
    </row>
    <row r="302" spans="1:108" x14ac:dyDescent="0.25">
      <c r="A302" s="9" t="s">
        <v>42</v>
      </c>
      <c r="B302" s="9" t="s">
        <v>29</v>
      </c>
      <c r="C302" s="9" t="s">
        <v>15</v>
      </c>
      <c r="D302" s="9" t="s">
        <v>37</v>
      </c>
      <c r="E302" s="9" t="s">
        <v>36</v>
      </c>
      <c r="F302" s="9">
        <v>2019</v>
      </c>
      <c r="H302" s="9"/>
      <c r="BF302" s="33">
        <v>75.339410000000001</v>
      </c>
      <c r="BG302" s="33">
        <v>73.615030000000004</v>
      </c>
      <c r="BH302" s="33">
        <v>72.146640000000005</v>
      </c>
      <c r="BI302" s="33">
        <v>70.865129999999994</v>
      </c>
      <c r="BJ302" s="33">
        <v>69.761349999999993</v>
      </c>
      <c r="BK302" s="33">
        <v>68.896619999999999</v>
      </c>
      <c r="BL302" s="33">
        <v>68.801590000000004</v>
      </c>
      <c r="BM302" s="33">
        <v>71.294830000000005</v>
      </c>
      <c r="BN302" s="33">
        <v>75.684470000000005</v>
      </c>
      <c r="BO302" s="33">
        <v>80.419250000000005</v>
      </c>
      <c r="BP302" s="33">
        <v>84.822550000000007</v>
      </c>
      <c r="BQ302" s="33">
        <v>88.457669999999993</v>
      </c>
      <c r="BR302" s="33">
        <v>91.546210000000002</v>
      </c>
      <c r="BS302" s="33">
        <v>93.804180000000002</v>
      </c>
      <c r="BT302" s="33">
        <v>95.46</v>
      </c>
      <c r="BU302" s="33">
        <v>96.221119999999999</v>
      </c>
      <c r="BV302" s="33">
        <v>96.058620000000005</v>
      </c>
      <c r="BW302" s="33">
        <v>95.13064</v>
      </c>
      <c r="BX302" s="33">
        <v>92.875810000000001</v>
      </c>
      <c r="BY302" s="33">
        <v>89.228970000000004</v>
      </c>
      <c r="BZ302" s="33">
        <v>85.100250000000003</v>
      </c>
      <c r="CA302" s="33">
        <v>82.051609999999997</v>
      </c>
      <c r="CB302" s="33">
        <v>79.624390000000005</v>
      </c>
      <c r="CC302" s="33">
        <v>77.388769999999994</v>
      </c>
      <c r="DC302" s="9">
        <v>684.4076</v>
      </c>
      <c r="DD302" s="9">
        <v>0</v>
      </c>
    </row>
    <row r="303" spans="1:108" x14ac:dyDescent="0.25">
      <c r="A303" s="9" t="s">
        <v>42</v>
      </c>
      <c r="B303" s="9" t="s">
        <v>29</v>
      </c>
      <c r="C303" s="9" t="s">
        <v>15</v>
      </c>
      <c r="D303" s="9" t="s">
        <v>37</v>
      </c>
      <c r="E303" s="9" t="s">
        <v>36</v>
      </c>
      <c r="F303" s="9">
        <v>2020</v>
      </c>
      <c r="H303" s="9"/>
      <c r="BF303" s="33">
        <v>75.339410000000001</v>
      </c>
      <c r="BG303" s="33">
        <v>73.615030000000004</v>
      </c>
      <c r="BH303" s="33">
        <v>72.146640000000005</v>
      </c>
      <c r="BI303" s="33">
        <v>70.865129999999994</v>
      </c>
      <c r="BJ303" s="33">
        <v>69.761349999999993</v>
      </c>
      <c r="BK303" s="33">
        <v>68.896619999999999</v>
      </c>
      <c r="BL303" s="33">
        <v>68.801590000000004</v>
      </c>
      <c r="BM303" s="33">
        <v>71.294830000000005</v>
      </c>
      <c r="BN303" s="33">
        <v>75.684470000000005</v>
      </c>
      <c r="BO303" s="33">
        <v>80.419250000000005</v>
      </c>
      <c r="BP303" s="33">
        <v>84.822550000000007</v>
      </c>
      <c r="BQ303" s="33">
        <v>88.457669999999993</v>
      </c>
      <c r="BR303" s="33">
        <v>91.546210000000002</v>
      </c>
      <c r="BS303" s="33">
        <v>93.804180000000002</v>
      </c>
      <c r="BT303" s="33">
        <v>95.46</v>
      </c>
      <c r="BU303" s="33">
        <v>96.221119999999999</v>
      </c>
      <c r="BV303" s="33">
        <v>96.058620000000005</v>
      </c>
      <c r="BW303" s="33">
        <v>95.13064</v>
      </c>
      <c r="BX303" s="33">
        <v>92.875810000000001</v>
      </c>
      <c r="BY303" s="33">
        <v>89.228970000000004</v>
      </c>
      <c r="BZ303" s="33">
        <v>85.100250000000003</v>
      </c>
      <c r="CA303" s="33">
        <v>82.051609999999997</v>
      </c>
      <c r="CB303" s="33">
        <v>79.624390000000005</v>
      </c>
      <c r="CC303" s="33">
        <v>77.388769999999994</v>
      </c>
      <c r="DC303" s="9">
        <v>684.4076</v>
      </c>
      <c r="DD303" s="9">
        <v>0</v>
      </c>
    </row>
    <row r="304" spans="1:108" x14ac:dyDescent="0.25">
      <c r="A304" s="9" t="s">
        <v>42</v>
      </c>
      <c r="B304" s="9" t="s">
        <v>29</v>
      </c>
      <c r="C304" s="9" t="s">
        <v>15</v>
      </c>
      <c r="D304" s="9" t="s">
        <v>37</v>
      </c>
      <c r="E304" s="9" t="s">
        <v>36</v>
      </c>
      <c r="F304" s="9">
        <v>2021</v>
      </c>
      <c r="H304" s="9"/>
      <c r="BF304" s="33">
        <v>75.339410000000001</v>
      </c>
      <c r="BG304" s="33">
        <v>73.615030000000004</v>
      </c>
      <c r="BH304" s="33">
        <v>72.146640000000005</v>
      </c>
      <c r="BI304" s="33">
        <v>70.865129999999994</v>
      </c>
      <c r="BJ304" s="33">
        <v>69.761349999999993</v>
      </c>
      <c r="BK304" s="33">
        <v>68.896619999999999</v>
      </c>
      <c r="BL304" s="33">
        <v>68.801590000000004</v>
      </c>
      <c r="BM304" s="33">
        <v>71.294830000000005</v>
      </c>
      <c r="BN304" s="33">
        <v>75.684470000000005</v>
      </c>
      <c r="BO304" s="33">
        <v>80.419250000000005</v>
      </c>
      <c r="BP304" s="33">
        <v>84.822550000000007</v>
      </c>
      <c r="BQ304" s="33">
        <v>88.457669999999993</v>
      </c>
      <c r="BR304" s="33">
        <v>91.546210000000002</v>
      </c>
      <c r="BS304" s="33">
        <v>93.804180000000002</v>
      </c>
      <c r="BT304" s="33">
        <v>95.46</v>
      </c>
      <c r="BU304" s="33">
        <v>96.221119999999999</v>
      </c>
      <c r="BV304" s="33">
        <v>96.058620000000005</v>
      </c>
      <c r="BW304" s="33">
        <v>95.13064</v>
      </c>
      <c r="BX304" s="33">
        <v>92.875810000000001</v>
      </c>
      <c r="BY304" s="33">
        <v>89.228970000000004</v>
      </c>
      <c r="BZ304" s="33">
        <v>85.100250000000003</v>
      </c>
      <c r="CA304" s="33">
        <v>82.051609999999997</v>
      </c>
      <c r="CB304" s="33">
        <v>79.624390000000005</v>
      </c>
      <c r="CC304" s="33">
        <v>77.388769999999994</v>
      </c>
      <c r="DC304" s="9">
        <v>684.4076</v>
      </c>
      <c r="DD304" s="9">
        <v>0</v>
      </c>
    </row>
    <row r="305" spans="1:108" x14ac:dyDescent="0.25">
      <c r="A305" s="9" t="s">
        <v>42</v>
      </c>
      <c r="B305" s="9" t="s">
        <v>29</v>
      </c>
      <c r="C305" s="9" t="s">
        <v>15</v>
      </c>
      <c r="D305" s="9" t="s">
        <v>37</v>
      </c>
      <c r="E305" s="9" t="s">
        <v>36</v>
      </c>
      <c r="F305" s="9">
        <v>2022</v>
      </c>
      <c r="H305" s="9"/>
      <c r="BF305" s="33">
        <v>75.339410000000001</v>
      </c>
      <c r="BG305" s="33">
        <v>73.615030000000004</v>
      </c>
      <c r="BH305" s="33">
        <v>72.146640000000005</v>
      </c>
      <c r="BI305" s="33">
        <v>70.865129999999994</v>
      </c>
      <c r="BJ305" s="33">
        <v>69.761349999999993</v>
      </c>
      <c r="BK305" s="33">
        <v>68.896619999999999</v>
      </c>
      <c r="BL305" s="33">
        <v>68.801590000000004</v>
      </c>
      <c r="BM305" s="33">
        <v>71.294830000000005</v>
      </c>
      <c r="BN305" s="33">
        <v>75.684470000000005</v>
      </c>
      <c r="BO305" s="33">
        <v>80.419250000000005</v>
      </c>
      <c r="BP305" s="33">
        <v>84.822550000000007</v>
      </c>
      <c r="BQ305" s="33">
        <v>88.457669999999993</v>
      </c>
      <c r="BR305" s="33">
        <v>91.546210000000002</v>
      </c>
      <c r="BS305" s="33">
        <v>93.804180000000002</v>
      </c>
      <c r="BT305" s="33">
        <v>95.46</v>
      </c>
      <c r="BU305" s="33">
        <v>96.221119999999999</v>
      </c>
      <c r="BV305" s="33">
        <v>96.058620000000005</v>
      </c>
      <c r="BW305" s="33">
        <v>95.13064</v>
      </c>
      <c r="BX305" s="33">
        <v>92.875810000000001</v>
      </c>
      <c r="BY305" s="33">
        <v>89.228970000000004</v>
      </c>
      <c r="BZ305" s="33">
        <v>85.100250000000003</v>
      </c>
      <c r="CA305" s="33">
        <v>82.051609999999997</v>
      </c>
      <c r="CB305" s="33">
        <v>79.624390000000005</v>
      </c>
      <c r="CC305" s="33">
        <v>77.388769999999994</v>
      </c>
      <c r="DC305" s="9">
        <v>684.4076</v>
      </c>
      <c r="DD305" s="9">
        <v>0</v>
      </c>
    </row>
    <row r="306" spans="1:108" x14ac:dyDescent="0.25">
      <c r="A306" s="9" t="s">
        <v>42</v>
      </c>
      <c r="B306" s="9" t="s">
        <v>29</v>
      </c>
      <c r="C306" s="9" t="s">
        <v>15</v>
      </c>
      <c r="D306" s="9" t="s">
        <v>37</v>
      </c>
      <c r="E306" s="9" t="s">
        <v>36</v>
      </c>
      <c r="F306" s="9">
        <v>2023</v>
      </c>
      <c r="H306" s="9"/>
      <c r="BF306" s="33">
        <v>75.339410000000001</v>
      </c>
      <c r="BG306" s="33">
        <v>73.615030000000004</v>
      </c>
      <c r="BH306" s="33">
        <v>72.146640000000005</v>
      </c>
      <c r="BI306" s="33">
        <v>70.865129999999994</v>
      </c>
      <c r="BJ306" s="33">
        <v>69.761349999999993</v>
      </c>
      <c r="BK306" s="33">
        <v>68.896619999999999</v>
      </c>
      <c r="BL306" s="33">
        <v>68.801590000000004</v>
      </c>
      <c r="BM306" s="33">
        <v>71.294830000000005</v>
      </c>
      <c r="BN306" s="33">
        <v>75.684470000000005</v>
      </c>
      <c r="BO306" s="33">
        <v>80.419250000000005</v>
      </c>
      <c r="BP306" s="33">
        <v>84.822550000000007</v>
      </c>
      <c r="BQ306" s="33">
        <v>88.457669999999993</v>
      </c>
      <c r="BR306" s="33">
        <v>91.546210000000002</v>
      </c>
      <c r="BS306" s="33">
        <v>93.804180000000002</v>
      </c>
      <c r="BT306" s="33">
        <v>95.46</v>
      </c>
      <c r="BU306" s="33">
        <v>96.221119999999999</v>
      </c>
      <c r="BV306" s="33">
        <v>96.058620000000005</v>
      </c>
      <c r="BW306" s="33">
        <v>95.13064</v>
      </c>
      <c r="BX306" s="33">
        <v>92.875810000000001</v>
      </c>
      <c r="BY306" s="33">
        <v>89.228970000000004</v>
      </c>
      <c r="BZ306" s="33">
        <v>85.100250000000003</v>
      </c>
      <c r="CA306" s="33">
        <v>82.051609999999997</v>
      </c>
      <c r="CB306" s="33">
        <v>79.624390000000005</v>
      </c>
      <c r="CC306" s="33">
        <v>77.388769999999994</v>
      </c>
      <c r="DC306" s="9">
        <v>684.4076</v>
      </c>
      <c r="DD306" s="9">
        <v>0</v>
      </c>
    </row>
    <row r="307" spans="1:108" x14ac:dyDescent="0.25">
      <c r="A307" s="9" t="s">
        <v>42</v>
      </c>
      <c r="B307" s="9" t="s">
        <v>29</v>
      </c>
      <c r="C307" s="9" t="s">
        <v>15</v>
      </c>
      <c r="D307" s="9" t="s">
        <v>37</v>
      </c>
      <c r="E307" s="9" t="s">
        <v>36</v>
      </c>
      <c r="F307" s="9">
        <v>2024</v>
      </c>
      <c r="H307" s="9"/>
      <c r="BF307" s="33">
        <v>75.339410000000001</v>
      </c>
      <c r="BG307" s="33">
        <v>73.615030000000004</v>
      </c>
      <c r="BH307" s="33">
        <v>72.146640000000005</v>
      </c>
      <c r="BI307" s="33">
        <v>70.865129999999994</v>
      </c>
      <c r="BJ307" s="33">
        <v>69.761349999999993</v>
      </c>
      <c r="BK307" s="33">
        <v>68.896619999999999</v>
      </c>
      <c r="BL307" s="33">
        <v>68.801590000000004</v>
      </c>
      <c r="BM307" s="33">
        <v>71.294830000000005</v>
      </c>
      <c r="BN307" s="33">
        <v>75.684470000000005</v>
      </c>
      <c r="BO307" s="33">
        <v>80.419250000000005</v>
      </c>
      <c r="BP307" s="33">
        <v>84.822550000000007</v>
      </c>
      <c r="BQ307" s="33">
        <v>88.457669999999993</v>
      </c>
      <c r="BR307" s="33">
        <v>91.546210000000002</v>
      </c>
      <c r="BS307" s="33">
        <v>93.804180000000002</v>
      </c>
      <c r="BT307" s="33">
        <v>95.46</v>
      </c>
      <c r="BU307" s="33">
        <v>96.221119999999999</v>
      </c>
      <c r="BV307" s="33">
        <v>96.058620000000005</v>
      </c>
      <c r="BW307" s="33">
        <v>95.13064</v>
      </c>
      <c r="BX307" s="33">
        <v>92.875810000000001</v>
      </c>
      <c r="BY307" s="33">
        <v>89.228970000000004</v>
      </c>
      <c r="BZ307" s="33">
        <v>85.100250000000003</v>
      </c>
      <c r="CA307" s="33">
        <v>82.051609999999997</v>
      </c>
      <c r="CB307" s="33">
        <v>79.624390000000005</v>
      </c>
      <c r="CC307" s="33">
        <v>77.388769999999994</v>
      </c>
      <c r="DC307" s="9">
        <v>684.4076</v>
      </c>
      <c r="DD307" s="9">
        <v>0</v>
      </c>
    </row>
    <row r="308" spans="1:108" x14ac:dyDescent="0.25">
      <c r="A308" s="9" t="s">
        <v>42</v>
      </c>
      <c r="B308" s="9" t="s">
        <v>29</v>
      </c>
      <c r="C308" s="9" t="s">
        <v>15</v>
      </c>
      <c r="D308" s="9" t="s">
        <v>37</v>
      </c>
      <c r="E308" s="9" t="s">
        <v>36</v>
      </c>
      <c r="F308" s="9">
        <v>2025</v>
      </c>
      <c r="H308" s="9"/>
      <c r="BF308" s="33">
        <v>75.339410000000001</v>
      </c>
      <c r="BG308" s="33">
        <v>73.615030000000004</v>
      </c>
      <c r="BH308" s="33">
        <v>72.146640000000005</v>
      </c>
      <c r="BI308" s="33">
        <v>70.865129999999994</v>
      </c>
      <c r="BJ308" s="33">
        <v>69.761349999999993</v>
      </c>
      <c r="BK308" s="33">
        <v>68.896619999999999</v>
      </c>
      <c r="BL308" s="33">
        <v>68.801590000000004</v>
      </c>
      <c r="BM308" s="33">
        <v>71.294830000000005</v>
      </c>
      <c r="BN308" s="33">
        <v>75.684470000000005</v>
      </c>
      <c r="BO308" s="33">
        <v>80.419250000000005</v>
      </c>
      <c r="BP308" s="33">
        <v>84.822550000000007</v>
      </c>
      <c r="BQ308" s="33">
        <v>88.457669999999993</v>
      </c>
      <c r="BR308" s="33">
        <v>91.546210000000002</v>
      </c>
      <c r="BS308" s="33">
        <v>93.804180000000002</v>
      </c>
      <c r="BT308" s="33">
        <v>95.46</v>
      </c>
      <c r="BU308" s="33">
        <v>96.221119999999999</v>
      </c>
      <c r="BV308" s="33">
        <v>96.058620000000005</v>
      </c>
      <c r="BW308" s="33">
        <v>95.13064</v>
      </c>
      <c r="BX308" s="33">
        <v>92.875810000000001</v>
      </c>
      <c r="BY308" s="33">
        <v>89.228970000000004</v>
      </c>
      <c r="BZ308" s="33">
        <v>85.100250000000003</v>
      </c>
      <c r="CA308" s="33">
        <v>82.051609999999997</v>
      </c>
      <c r="CB308" s="33">
        <v>79.624390000000005</v>
      </c>
      <c r="CC308" s="33">
        <v>77.388769999999994</v>
      </c>
      <c r="DC308" s="9">
        <v>684.4076</v>
      </c>
      <c r="DD308" s="9">
        <v>0</v>
      </c>
    </row>
    <row r="309" spans="1:108" x14ac:dyDescent="0.25">
      <c r="A309" s="9" t="s">
        <v>42</v>
      </c>
      <c r="B309" s="9" t="s">
        <v>29</v>
      </c>
      <c r="C309" s="9" t="s">
        <v>15</v>
      </c>
      <c r="D309" s="9" t="s">
        <v>37</v>
      </c>
      <c r="E309" s="9" t="s">
        <v>36</v>
      </c>
      <c r="F309" s="9">
        <v>2026</v>
      </c>
      <c r="H309" s="9"/>
      <c r="BF309" s="33">
        <v>75.339410000000001</v>
      </c>
      <c r="BG309" s="33">
        <v>73.615030000000004</v>
      </c>
      <c r="BH309" s="33">
        <v>72.146640000000005</v>
      </c>
      <c r="BI309" s="33">
        <v>70.865129999999994</v>
      </c>
      <c r="BJ309" s="33">
        <v>69.761349999999993</v>
      </c>
      <c r="BK309" s="33">
        <v>68.896619999999999</v>
      </c>
      <c r="BL309" s="33">
        <v>68.801590000000004</v>
      </c>
      <c r="BM309" s="33">
        <v>71.294830000000005</v>
      </c>
      <c r="BN309" s="33">
        <v>75.684470000000005</v>
      </c>
      <c r="BO309" s="33">
        <v>80.419250000000005</v>
      </c>
      <c r="BP309" s="33">
        <v>84.822550000000007</v>
      </c>
      <c r="BQ309" s="33">
        <v>88.457669999999993</v>
      </c>
      <c r="BR309" s="33">
        <v>91.546210000000002</v>
      </c>
      <c r="BS309" s="33">
        <v>93.804180000000002</v>
      </c>
      <c r="BT309" s="33">
        <v>95.46</v>
      </c>
      <c r="BU309" s="33">
        <v>96.221119999999999</v>
      </c>
      <c r="BV309" s="33">
        <v>96.058620000000005</v>
      </c>
      <c r="BW309" s="33">
        <v>95.13064</v>
      </c>
      <c r="BX309" s="33">
        <v>92.875810000000001</v>
      </c>
      <c r="BY309" s="33">
        <v>89.228970000000004</v>
      </c>
      <c r="BZ309" s="33">
        <v>85.100250000000003</v>
      </c>
      <c r="CA309" s="33">
        <v>82.051609999999997</v>
      </c>
      <c r="CB309" s="33">
        <v>79.624390000000005</v>
      </c>
      <c r="CC309" s="33">
        <v>77.388769999999994</v>
      </c>
      <c r="DC309" s="9">
        <v>684.4076</v>
      </c>
      <c r="DD309" s="9">
        <v>0</v>
      </c>
    </row>
    <row r="310" spans="1:108" x14ac:dyDescent="0.25">
      <c r="A310" s="9" t="s">
        <v>42</v>
      </c>
      <c r="B310" s="9" t="s">
        <v>29</v>
      </c>
      <c r="C310" s="9" t="s">
        <v>4</v>
      </c>
      <c r="D310" s="9" t="s">
        <v>41</v>
      </c>
      <c r="E310" s="9" t="s">
        <v>38</v>
      </c>
      <c r="F310" s="9">
        <v>2016</v>
      </c>
      <c r="G310" s="9">
        <v>5</v>
      </c>
      <c r="H310" s="9"/>
      <c r="BF310" s="33">
        <v>65.720500000000001</v>
      </c>
      <c r="BG310" s="33">
        <v>64.5</v>
      </c>
      <c r="BH310" s="33">
        <v>63.33287</v>
      </c>
      <c r="BI310" s="33">
        <v>62.155200000000001</v>
      </c>
      <c r="BJ310" s="33">
        <v>61.298450000000003</v>
      </c>
      <c r="BK310" s="33">
        <v>61.013339999999999</v>
      </c>
      <c r="BL310" s="33">
        <v>60.945929999999997</v>
      </c>
      <c r="BM310" s="33">
        <v>63.133429999999997</v>
      </c>
      <c r="BN310" s="33">
        <v>66.011240000000001</v>
      </c>
      <c r="BO310" s="33">
        <v>69.540030000000002</v>
      </c>
      <c r="BP310" s="33">
        <v>73.488759999999999</v>
      </c>
      <c r="BQ310" s="33">
        <v>77.094800000000006</v>
      </c>
      <c r="BR310" s="33">
        <v>80.58708</v>
      </c>
      <c r="BS310" s="33">
        <v>83.101830000000007</v>
      </c>
      <c r="BT310" s="33">
        <v>84.806880000000007</v>
      </c>
      <c r="BU310" s="33">
        <v>84.990870000000001</v>
      </c>
      <c r="BV310" s="33">
        <v>84.014750000000006</v>
      </c>
      <c r="BW310" s="33">
        <v>80.909409999999994</v>
      </c>
      <c r="BX310" s="33">
        <v>78.340590000000006</v>
      </c>
      <c r="BY310" s="33">
        <v>74.814610000000002</v>
      </c>
      <c r="BZ310" s="33">
        <v>70.983850000000004</v>
      </c>
      <c r="CA310" s="33">
        <v>68.665030000000002</v>
      </c>
      <c r="CB310" s="33">
        <v>66.996489999999994</v>
      </c>
      <c r="CC310" s="33">
        <v>65.946629999999999</v>
      </c>
      <c r="DC310" s="9">
        <v>192.52379999999999</v>
      </c>
      <c r="DD310" s="9">
        <v>0</v>
      </c>
    </row>
    <row r="311" spans="1:108" x14ac:dyDescent="0.25">
      <c r="A311" s="9" t="s">
        <v>42</v>
      </c>
      <c r="B311" s="9" t="s">
        <v>29</v>
      </c>
      <c r="C311" s="9" t="s">
        <v>4</v>
      </c>
      <c r="D311" s="9" t="s">
        <v>41</v>
      </c>
      <c r="E311" s="9" t="s">
        <v>38</v>
      </c>
      <c r="F311" s="9">
        <v>2016</v>
      </c>
      <c r="G311" s="9">
        <v>6</v>
      </c>
      <c r="H311" s="9"/>
      <c r="BF311" s="33">
        <v>67.670649999999995</v>
      </c>
      <c r="BG311" s="33">
        <v>66.623599999999996</v>
      </c>
      <c r="BH311" s="33">
        <v>65.5625</v>
      </c>
      <c r="BI311" s="33">
        <v>64.906599999999997</v>
      </c>
      <c r="BJ311" s="33">
        <v>64.386939999999996</v>
      </c>
      <c r="BK311" s="33">
        <v>63.757019999999997</v>
      </c>
      <c r="BL311" s="33">
        <v>64.267560000000003</v>
      </c>
      <c r="BM311" s="33">
        <v>67.094800000000006</v>
      </c>
      <c r="BN311" s="33">
        <v>70.375</v>
      </c>
      <c r="BO311" s="33">
        <v>74.564610000000002</v>
      </c>
      <c r="BP311" s="33">
        <v>78.025989999999993</v>
      </c>
      <c r="BQ311" s="33">
        <v>81.384829999999994</v>
      </c>
      <c r="BR311" s="33">
        <v>83.973309999999998</v>
      </c>
      <c r="BS311" s="33">
        <v>85.676259999999999</v>
      </c>
      <c r="BT311" s="33">
        <v>86.282300000000006</v>
      </c>
      <c r="BU311" s="33">
        <v>86.477530000000002</v>
      </c>
      <c r="BV311" s="33">
        <v>86.75</v>
      </c>
      <c r="BW311" s="33">
        <v>84.972610000000003</v>
      </c>
      <c r="BX311" s="33">
        <v>82.209969999999998</v>
      </c>
      <c r="BY311" s="33">
        <v>78.594800000000006</v>
      </c>
      <c r="BZ311" s="33">
        <v>74.688900000000004</v>
      </c>
      <c r="CA311" s="33">
        <v>71.752809999999997</v>
      </c>
      <c r="CB311" s="33">
        <v>70.264750000000006</v>
      </c>
      <c r="CC311" s="33">
        <v>68.669939999999997</v>
      </c>
      <c r="DC311" s="9">
        <v>192.52379999999999</v>
      </c>
      <c r="DD311" s="9">
        <v>0</v>
      </c>
    </row>
    <row r="312" spans="1:108" x14ac:dyDescent="0.25">
      <c r="A312" s="9" t="s">
        <v>42</v>
      </c>
      <c r="B312" s="9" t="s">
        <v>29</v>
      </c>
      <c r="C312" s="9" t="s">
        <v>4</v>
      </c>
      <c r="D312" s="9" t="s">
        <v>41</v>
      </c>
      <c r="E312" s="9" t="s">
        <v>38</v>
      </c>
      <c r="F312" s="9">
        <v>2016</v>
      </c>
      <c r="G312" s="9">
        <v>7</v>
      </c>
      <c r="H312" s="9"/>
      <c r="BF312" s="33">
        <v>69.675280000000001</v>
      </c>
      <c r="BG312" s="33">
        <v>69.777240000000006</v>
      </c>
      <c r="BH312" s="33">
        <v>69.144549999999995</v>
      </c>
      <c r="BI312" s="33">
        <v>68.351950000000002</v>
      </c>
      <c r="BJ312" s="33">
        <v>67.23115</v>
      </c>
      <c r="BK312" s="33">
        <v>66.621510000000001</v>
      </c>
      <c r="BL312" s="33">
        <v>66.40992</v>
      </c>
      <c r="BM312" s="33">
        <v>68.6648</v>
      </c>
      <c r="BN312" s="33">
        <v>72.148049999999998</v>
      </c>
      <c r="BO312" s="33">
        <v>76.247209999999995</v>
      </c>
      <c r="BP312" s="33">
        <v>80.476259999999996</v>
      </c>
      <c r="BQ312" s="33">
        <v>85.057270000000003</v>
      </c>
      <c r="BR312" s="33">
        <v>88.35615</v>
      </c>
      <c r="BS312" s="33">
        <v>90.987430000000003</v>
      </c>
      <c r="BT312" s="33">
        <v>92.14385</v>
      </c>
      <c r="BU312" s="33">
        <v>92.542590000000004</v>
      </c>
      <c r="BV312" s="33">
        <v>91.859629999999996</v>
      </c>
      <c r="BW312" s="33">
        <v>90.064250000000001</v>
      </c>
      <c r="BX312" s="33">
        <v>87.387569999999997</v>
      </c>
      <c r="BY312" s="33">
        <v>83.008380000000002</v>
      </c>
      <c r="BZ312" s="33">
        <v>77.547489999999996</v>
      </c>
      <c r="CA312" s="33">
        <v>74.437150000000003</v>
      </c>
      <c r="CB312" s="33">
        <v>72.240229999999997</v>
      </c>
      <c r="CC312" s="33">
        <v>70.710890000000006</v>
      </c>
      <c r="DC312" s="9">
        <v>192.52379999999999</v>
      </c>
      <c r="DD312" s="9">
        <v>0</v>
      </c>
    </row>
    <row r="313" spans="1:108" x14ac:dyDescent="0.25">
      <c r="A313" s="9" t="s">
        <v>42</v>
      </c>
      <c r="B313" s="9" t="s">
        <v>29</v>
      </c>
      <c r="C313" s="9" t="s">
        <v>4</v>
      </c>
      <c r="D313" s="9" t="s">
        <v>41</v>
      </c>
      <c r="E313" s="9" t="s">
        <v>38</v>
      </c>
      <c r="F313" s="9">
        <v>2016</v>
      </c>
      <c r="G313" s="9">
        <v>8</v>
      </c>
      <c r="H313" s="9"/>
      <c r="BF313" s="33">
        <v>70.417609999999996</v>
      </c>
      <c r="BG313" s="33">
        <v>69.413349999999994</v>
      </c>
      <c r="BH313" s="33">
        <v>68.196020000000004</v>
      </c>
      <c r="BI313" s="33">
        <v>67.394890000000004</v>
      </c>
      <c r="BJ313" s="33">
        <v>66.575999999999993</v>
      </c>
      <c r="BK313" s="33">
        <v>65.906959999999998</v>
      </c>
      <c r="BL313" s="33">
        <v>65.452420000000004</v>
      </c>
      <c r="BM313" s="33">
        <v>66.882099999999994</v>
      </c>
      <c r="BN313" s="33">
        <v>70.035510000000002</v>
      </c>
      <c r="BO313" s="33">
        <v>73.332390000000004</v>
      </c>
      <c r="BP313" s="33">
        <v>77.590909999999994</v>
      </c>
      <c r="BQ313" s="33">
        <v>81.474429999999998</v>
      </c>
      <c r="BR313" s="33">
        <v>84.971590000000006</v>
      </c>
      <c r="BS313" s="33">
        <v>86.838070000000002</v>
      </c>
      <c r="BT313" s="33">
        <v>86.909090000000006</v>
      </c>
      <c r="BU313" s="33">
        <v>86.892750000000007</v>
      </c>
      <c r="BV313" s="33">
        <v>85.921880000000002</v>
      </c>
      <c r="BW313" s="33">
        <v>83.830250000000007</v>
      </c>
      <c r="BX313" s="33">
        <v>80.71875</v>
      </c>
      <c r="BY313" s="33">
        <v>75.727980000000002</v>
      </c>
      <c r="BZ313" s="33">
        <v>71.69744</v>
      </c>
      <c r="CA313" s="33">
        <v>69.035510000000002</v>
      </c>
      <c r="CB313" s="33">
        <v>67.668329999999997</v>
      </c>
      <c r="CC313" s="33">
        <v>66.419039999999995</v>
      </c>
      <c r="DC313" s="9">
        <v>192.52379999999999</v>
      </c>
      <c r="DD313" s="9">
        <v>0</v>
      </c>
    </row>
    <row r="314" spans="1:108" x14ac:dyDescent="0.25">
      <c r="A314" s="9" t="s">
        <v>42</v>
      </c>
      <c r="B314" s="9" t="s">
        <v>29</v>
      </c>
      <c r="C314" s="9" t="s">
        <v>4</v>
      </c>
      <c r="D314" s="9" t="s">
        <v>41</v>
      </c>
      <c r="E314" s="9" t="s">
        <v>38</v>
      </c>
      <c r="F314" s="9">
        <v>2016</v>
      </c>
      <c r="G314" s="9">
        <v>9</v>
      </c>
      <c r="H314" s="9"/>
      <c r="BF314" s="33">
        <v>66.690340000000006</v>
      </c>
      <c r="BG314" s="33">
        <v>65.598010000000002</v>
      </c>
      <c r="BH314" s="33">
        <v>64.421170000000004</v>
      </c>
      <c r="BI314" s="33">
        <v>63.566760000000002</v>
      </c>
      <c r="BJ314" s="33">
        <v>62.667610000000003</v>
      </c>
      <c r="BK314" s="33">
        <v>61.820309999999999</v>
      </c>
      <c r="BL314" s="33">
        <v>61.6875</v>
      </c>
      <c r="BM314" s="33">
        <v>62.854399999999998</v>
      </c>
      <c r="BN314" s="33">
        <v>66.709519999999998</v>
      </c>
      <c r="BO314" s="33">
        <v>70.78622</v>
      </c>
      <c r="BP314" s="33">
        <v>74.998580000000004</v>
      </c>
      <c r="BQ314" s="33">
        <v>79.12003</v>
      </c>
      <c r="BR314" s="33">
        <v>82.766329999999996</v>
      </c>
      <c r="BS314" s="33">
        <v>85.539770000000004</v>
      </c>
      <c r="BT314" s="33">
        <v>86.79119</v>
      </c>
      <c r="BU314" s="33">
        <v>87.885649999999998</v>
      </c>
      <c r="BV314" s="33">
        <v>87.153409999999994</v>
      </c>
      <c r="BW314" s="33">
        <v>84.966620000000006</v>
      </c>
      <c r="BX314" s="33">
        <v>81.580250000000007</v>
      </c>
      <c r="BY314" s="33">
        <v>76.487920000000003</v>
      </c>
      <c r="BZ314" s="33">
        <v>72.281959999999998</v>
      </c>
      <c r="CA314" s="33">
        <v>69.755679999999998</v>
      </c>
      <c r="CB314" s="33">
        <v>68.220169999999996</v>
      </c>
      <c r="CC314" s="33">
        <v>66.936080000000004</v>
      </c>
      <c r="DC314" s="9">
        <v>192.52379999999999</v>
      </c>
      <c r="DD314" s="9">
        <v>0</v>
      </c>
    </row>
    <row r="315" spans="1:108" x14ac:dyDescent="0.25">
      <c r="A315" s="9" t="s">
        <v>42</v>
      </c>
      <c r="B315" s="9" t="s">
        <v>29</v>
      </c>
      <c r="C315" s="9" t="s">
        <v>4</v>
      </c>
      <c r="D315" s="9" t="s">
        <v>41</v>
      </c>
      <c r="E315" s="9" t="s">
        <v>38</v>
      </c>
      <c r="F315" s="9">
        <v>2016</v>
      </c>
      <c r="G315" s="9">
        <v>10</v>
      </c>
      <c r="H315" s="9"/>
      <c r="BF315" s="33">
        <v>65.569280000000006</v>
      </c>
      <c r="BG315" s="33">
        <v>64.69</v>
      </c>
      <c r="BH315" s="33">
        <v>63.699289999999998</v>
      </c>
      <c r="BI315" s="33">
        <v>62.959290000000003</v>
      </c>
      <c r="BJ315" s="33">
        <v>61.926430000000003</v>
      </c>
      <c r="BK315" s="33">
        <v>61.427860000000003</v>
      </c>
      <c r="BL315" s="33">
        <v>61.326430000000002</v>
      </c>
      <c r="BM315" s="33">
        <v>61.848570000000002</v>
      </c>
      <c r="BN315" s="33">
        <v>65.307850000000002</v>
      </c>
      <c r="BO315" s="33">
        <v>68.705709999999996</v>
      </c>
      <c r="BP315" s="33">
        <v>72.365719999999996</v>
      </c>
      <c r="BQ315" s="33">
        <v>76.19</v>
      </c>
      <c r="BR315" s="33">
        <v>79.350719999999995</v>
      </c>
      <c r="BS315" s="33">
        <v>81.407859999999999</v>
      </c>
      <c r="BT315" s="33">
        <v>81.711429999999993</v>
      </c>
      <c r="BU315" s="33">
        <v>81.481430000000003</v>
      </c>
      <c r="BV315" s="33">
        <v>80.587860000000006</v>
      </c>
      <c r="BW315" s="33">
        <v>78.226429999999993</v>
      </c>
      <c r="BX315" s="33">
        <v>74.674289999999999</v>
      </c>
      <c r="BY315" s="33">
        <v>70.760710000000003</v>
      </c>
      <c r="BZ315" s="33">
        <v>68.48357</v>
      </c>
      <c r="CA315" s="33">
        <v>66.762150000000005</v>
      </c>
      <c r="CB315" s="33">
        <v>65.545720000000003</v>
      </c>
      <c r="CC315" s="33">
        <v>64.540000000000006</v>
      </c>
      <c r="DC315" s="9">
        <v>192.52379999999999</v>
      </c>
      <c r="DD315" s="9">
        <v>0</v>
      </c>
    </row>
    <row r="316" spans="1:108" x14ac:dyDescent="0.25">
      <c r="A316" s="9" t="s">
        <v>42</v>
      </c>
      <c r="B316" s="9" t="s">
        <v>29</v>
      </c>
      <c r="C316" s="9" t="s">
        <v>4</v>
      </c>
      <c r="D316" s="9" t="s">
        <v>41</v>
      </c>
      <c r="E316" s="9" t="s">
        <v>38</v>
      </c>
      <c r="F316" s="9">
        <v>2017</v>
      </c>
      <c r="G316" s="9">
        <v>5</v>
      </c>
      <c r="H316" s="9"/>
      <c r="BF316" s="33">
        <v>65.720500000000001</v>
      </c>
      <c r="BG316" s="33">
        <v>64.5</v>
      </c>
      <c r="BH316" s="33">
        <v>63.33287</v>
      </c>
      <c r="BI316" s="33">
        <v>62.155200000000001</v>
      </c>
      <c r="BJ316" s="33">
        <v>61.298450000000003</v>
      </c>
      <c r="BK316" s="33">
        <v>61.013339999999999</v>
      </c>
      <c r="BL316" s="33">
        <v>60.945929999999997</v>
      </c>
      <c r="BM316" s="33">
        <v>63.133429999999997</v>
      </c>
      <c r="BN316" s="33">
        <v>66.011240000000001</v>
      </c>
      <c r="BO316" s="33">
        <v>69.540030000000002</v>
      </c>
      <c r="BP316" s="33">
        <v>73.488759999999999</v>
      </c>
      <c r="BQ316" s="33">
        <v>77.094800000000006</v>
      </c>
      <c r="BR316" s="33">
        <v>80.58708</v>
      </c>
      <c r="BS316" s="33">
        <v>83.101830000000007</v>
      </c>
      <c r="BT316" s="33">
        <v>84.806880000000007</v>
      </c>
      <c r="BU316" s="33">
        <v>84.990870000000001</v>
      </c>
      <c r="BV316" s="33">
        <v>84.014750000000006</v>
      </c>
      <c r="BW316" s="33">
        <v>80.909409999999994</v>
      </c>
      <c r="BX316" s="33">
        <v>78.340590000000006</v>
      </c>
      <c r="BY316" s="33">
        <v>74.814610000000002</v>
      </c>
      <c r="BZ316" s="33">
        <v>70.983850000000004</v>
      </c>
      <c r="CA316" s="33">
        <v>68.665030000000002</v>
      </c>
      <c r="CB316" s="33">
        <v>66.996489999999994</v>
      </c>
      <c r="CC316" s="33">
        <v>65.946629999999999</v>
      </c>
      <c r="DC316" s="9">
        <v>192.52379999999999</v>
      </c>
      <c r="DD316" s="9">
        <v>0</v>
      </c>
    </row>
    <row r="317" spans="1:108" x14ac:dyDescent="0.25">
      <c r="A317" s="9" t="s">
        <v>42</v>
      </c>
      <c r="B317" s="9" t="s">
        <v>29</v>
      </c>
      <c r="C317" s="9" t="s">
        <v>4</v>
      </c>
      <c r="D317" s="9" t="s">
        <v>41</v>
      </c>
      <c r="E317" s="9" t="s">
        <v>38</v>
      </c>
      <c r="F317" s="9">
        <v>2017</v>
      </c>
      <c r="G317" s="9">
        <v>6</v>
      </c>
      <c r="H317" s="9"/>
      <c r="BF317" s="33">
        <v>67.670649999999995</v>
      </c>
      <c r="BG317" s="33">
        <v>66.623599999999996</v>
      </c>
      <c r="BH317" s="33">
        <v>65.5625</v>
      </c>
      <c r="BI317" s="33">
        <v>64.906599999999997</v>
      </c>
      <c r="BJ317" s="33">
        <v>64.386939999999996</v>
      </c>
      <c r="BK317" s="33">
        <v>63.757019999999997</v>
      </c>
      <c r="BL317" s="33">
        <v>64.267560000000003</v>
      </c>
      <c r="BM317" s="33">
        <v>67.094800000000006</v>
      </c>
      <c r="BN317" s="33">
        <v>70.375</v>
      </c>
      <c r="BO317" s="33">
        <v>74.564610000000002</v>
      </c>
      <c r="BP317" s="33">
        <v>78.025989999999993</v>
      </c>
      <c r="BQ317" s="33">
        <v>81.384829999999994</v>
      </c>
      <c r="BR317" s="33">
        <v>83.973309999999998</v>
      </c>
      <c r="BS317" s="33">
        <v>85.676259999999999</v>
      </c>
      <c r="BT317" s="33">
        <v>86.282300000000006</v>
      </c>
      <c r="BU317" s="33">
        <v>86.477530000000002</v>
      </c>
      <c r="BV317" s="33">
        <v>86.75</v>
      </c>
      <c r="BW317" s="33">
        <v>84.972610000000003</v>
      </c>
      <c r="BX317" s="33">
        <v>82.209969999999998</v>
      </c>
      <c r="BY317" s="33">
        <v>78.594800000000006</v>
      </c>
      <c r="BZ317" s="33">
        <v>74.688900000000004</v>
      </c>
      <c r="CA317" s="33">
        <v>71.752809999999997</v>
      </c>
      <c r="CB317" s="33">
        <v>70.264750000000006</v>
      </c>
      <c r="CC317" s="33">
        <v>68.669939999999997</v>
      </c>
      <c r="DC317" s="9">
        <v>192.52379999999999</v>
      </c>
      <c r="DD317" s="9">
        <v>0</v>
      </c>
    </row>
    <row r="318" spans="1:108" x14ac:dyDescent="0.25">
      <c r="A318" s="9" t="s">
        <v>42</v>
      </c>
      <c r="B318" s="9" t="s">
        <v>29</v>
      </c>
      <c r="C318" s="9" t="s">
        <v>4</v>
      </c>
      <c r="D318" s="9" t="s">
        <v>41</v>
      </c>
      <c r="E318" s="9" t="s">
        <v>38</v>
      </c>
      <c r="F318" s="9">
        <v>2017</v>
      </c>
      <c r="G318" s="9">
        <v>7</v>
      </c>
      <c r="H318" s="9"/>
      <c r="BF318" s="33">
        <v>69.675280000000001</v>
      </c>
      <c r="BG318" s="33">
        <v>69.777240000000006</v>
      </c>
      <c r="BH318" s="33">
        <v>69.144549999999995</v>
      </c>
      <c r="BI318" s="33">
        <v>68.351950000000002</v>
      </c>
      <c r="BJ318" s="33">
        <v>67.23115</v>
      </c>
      <c r="BK318" s="33">
        <v>66.621510000000001</v>
      </c>
      <c r="BL318" s="33">
        <v>66.40992</v>
      </c>
      <c r="BM318" s="33">
        <v>68.6648</v>
      </c>
      <c r="BN318" s="33">
        <v>72.148049999999998</v>
      </c>
      <c r="BO318" s="33">
        <v>76.247209999999995</v>
      </c>
      <c r="BP318" s="33">
        <v>80.476259999999996</v>
      </c>
      <c r="BQ318" s="33">
        <v>85.057270000000003</v>
      </c>
      <c r="BR318" s="33">
        <v>88.35615</v>
      </c>
      <c r="BS318" s="33">
        <v>90.987430000000003</v>
      </c>
      <c r="BT318" s="33">
        <v>92.14385</v>
      </c>
      <c r="BU318" s="33">
        <v>92.542590000000004</v>
      </c>
      <c r="BV318" s="33">
        <v>91.859629999999996</v>
      </c>
      <c r="BW318" s="33">
        <v>90.064250000000001</v>
      </c>
      <c r="BX318" s="33">
        <v>87.387569999999997</v>
      </c>
      <c r="BY318" s="33">
        <v>83.008380000000002</v>
      </c>
      <c r="BZ318" s="33">
        <v>77.547489999999996</v>
      </c>
      <c r="CA318" s="33">
        <v>74.437150000000003</v>
      </c>
      <c r="CB318" s="33">
        <v>72.240229999999997</v>
      </c>
      <c r="CC318" s="33">
        <v>70.710890000000006</v>
      </c>
      <c r="DC318" s="9">
        <v>192.52379999999999</v>
      </c>
      <c r="DD318" s="9">
        <v>0</v>
      </c>
    </row>
    <row r="319" spans="1:108" x14ac:dyDescent="0.25">
      <c r="A319" s="9" t="s">
        <v>42</v>
      </c>
      <c r="B319" s="9" t="s">
        <v>29</v>
      </c>
      <c r="C319" s="9" t="s">
        <v>4</v>
      </c>
      <c r="D319" s="9" t="s">
        <v>41</v>
      </c>
      <c r="E319" s="9" t="s">
        <v>38</v>
      </c>
      <c r="F319" s="9">
        <v>2017</v>
      </c>
      <c r="G319" s="9">
        <v>8</v>
      </c>
      <c r="H319" s="9"/>
      <c r="BF319" s="33">
        <v>70.417609999999996</v>
      </c>
      <c r="BG319" s="33">
        <v>69.413349999999994</v>
      </c>
      <c r="BH319" s="33">
        <v>68.196020000000004</v>
      </c>
      <c r="BI319" s="33">
        <v>67.394890000000004</v>
      </c>
      <c r="BJ319" s="33">
        <v>66.575999999999993</v>
      </c>
      <c r="BK319" s="33">
        <v>65.906959999999998</v>
      </c>
      <c r="BL319" s="33">
        <v>65.452420000000004</v>
      </c>
      <c r="BM319" s="33">
        <v>66.882099999999994</v>
      </c>
      <c r="BN319" s="33">
        <v>70.035510000000002</v>
      </c>
      <c r="BO319" s="33">
        <v>73.332390000000004</v>
      </c>
      <c r="BP319" s="33">
        <v>77.590909999999994</v>
      </c>
      <c r="BQ319" s="33">
        <v>81.474429999999998</v>
      </c>
      <c r="BR319" s="33">
        <v>84.971590000000006</v>
      </c>
      <c r="BS319" s="33">
        <v>86.838070000000002</v>
      </c>
      <c r="BT319" s="33">
        <v>86.909090000000006</v>
      </c>
      <c r="BU319" s="33">
        <v>86.892750000000007</v>
      </c>
      <c r="BV319" s="33">
        <v>85.921880000000002</v>
      </c>
      <c r="BW319" s="33">
        <v>83.830250000000007</v>
      </c>
      <c r="BX319" s="33">
        <v>80.71875</v>
      </c>
      <c r="BY319" s="33">
        <v>75.727980000000002</v>
      </c>
      <c r="BZ319" s="33">
        <v>71.69744</v>
      </c>
      <c r="CA319" s="33">
        <v>69.035510000000002</v>
      </c>
      <c r="CB319" s="33">
        <v>67.668329999999997</v>
      </c>
      <c r="CC319" s="33">
        <v>66.419039999999995</v>
      </c>
      <c r="DC319" s="9">
        <v>192.52379999999999</v>
      </c>
      <c r="DD319" s="9">
        <v>0</v>
      </c>
    </row>
    <row r="320" spans="1:108" x14ac:dyDescent="0.25">
      <c r="A320" s="9" t="s">
        <v>42</v>
      </c>
      <c r="B320" s="9" t="s">
        <v>29</v>
      </c>
      <c r="C320" s="9" t="s">
        <v>4</v>
      </c>
      <c r="D320" s="9" t="s">
        <v>41</v>
      </c>
      <c r="E320" s="9" t="s">
        <v>38</v>
      </c>
      <c r="F320" s="9">
        <v>2017</v>
      </c>
      <c r="G320" s="9">
        <v>9</v>
      </c>
      <c r="H320" s="9"/>
      <c r="BF320" s="33">
        <v>66.690340000000006</v>
      </c>
      <c r="BG320" s="33">
        <v>65.598010000000002</v>
      </c>
      <c r="BH320" s="33">
        <v>64.421170000000004</v>
      </c>
      <c r="BI320" s="33">
        <v>63.566760000000002</v>
      </c>
      <c r="BJ320" s="33">
        <v>62.667610000000003</v>
      </c>
      <c r="BK320" s="33">
        <v>61.820309999999999</v>
      </c>
      <c r="BL320" s="33">
        <v>61.6875</v>
      </c>
      <c r="BM320" s="33">
        <v>62.854399999999998</v>
      </c>
      <c r="BN320" s="33">
        <v>66.709519999999998</v>
      </c>
      <c r="BO320" s="33">
        <v>70.78622</v>
      </c>
      <c r="BP320" s="33">
        <v>74.998580000000004</v>
      </c>
      <c r="BQ320" s="33">
        <v>79.12003</v>
      </c>
      <c r="BR320" s="33">
        <v>82.766329999999996</v>
      </c>
      <c r="BS320" s="33">
        <v>85.539770000000004</v>
      </c>
      <c r="BT320" s="33">
        <v>86.79119</v>
      </c>
      <c r="BU320" s="33">
        <v>87.885649999999998</v>
      </c>
      <c r="BV320" s="33">
        <v>87.153409999999994</v>
      </c>
      <c r="BW320" s="33">
        <v>84.966620000000006</v>
      </c>
      <c r="BX320" s="33">
        <v>81.580250000000007</v>
      </c>
      <c r="BY320" s="33">
        <v>76.487920000000003</v>
      </c>
      <c r="BZ320" s="33">
        <v>72.281959999999998</v>
      </c>
      <c r="CA320" s="33">
        <v>69.755679999999998</v>
      </c>
      <c r="CB320" s="33">
        <v>68.220169999999996</v>
      </c>
      <c r="CC320" s="33">
        <v>66.936080000000004</v>
      </c>
      <c r="DC320" s="9">
        <v>192.52379999999999</v>
      </c>
      <c r="DD320" s="9">
        <v>0</v>
      </c>
    </row>
    <row r="321" spans="1:108" x14ac:dyDescent="0.25">
      <c r="A321" s="9" t="s">
        <v>42</v>
      </c>
      <c r="B321" s="9" t="s">
        <v>29</v>
      </c>
      <c r="C321" s="9" t="s">
        <v>4</v>
      </c>
      <c r="D321" s="9" t="s">
        <v>41</v>
      </c>
      <c r="E321" s="9" t="s">
        <v>38</v>
      </c>
      <c r="F321" s="9">
        <v>2017</v>
      </c>
      <c r="G321" s="9">
        <v>10</v>
      </c>
      <c r="H321" s="9"/>
      <c r="BF321" s="33">
        <v>65.569280000000006</v>
      </c>
      <c r="BG321" s="33">
        <v>64.69</v>
      </c>
      <c r="BH321" s="33">
        <v>63.699289999999998</v>
      </c>
      <c r="BI321" s="33">
        <v>62.959290000000003</v>
      </c>
      <c r="BJ321" s="33">
        <v>61.926430000000003</v>
      </c>
      <c r="BK321" s="33">
        <v>61.427860000000003</v>
      </c>
      <c r="BL321" s="33">
        <v>61.326430000000002</v>
      </c>
      <c r="BM321" s="33">
        <v>61.848570000000002</v>
      </c>
      <c r="BN321" s="33">
        <v>65.307850000000002</v>
      </c>
      <c r="BO321" s="33">
        <v>68.705709999999996</v>
      </c>
      <c r="BP321" s="33">
        <v>72.365719999999996</v>
      </c>
      <c r="BQ321" s="33">
        <v>76.19</v>
      </c>
      <c r="BR321" s="33">
        <v>79.350719999999995</v>
      </c>
      <c r="BS321" s="33">
        <v>81.407859999999999</v>
      </c>
      <c r="BT321" s="33">
        <v>81.711429999999993</v>
      </c>
      <c r="BU321" s="33">
        <v>81.481430000000003</v>
      </c>
      <c r="BV321" s="33">
        <v>80.587860000000006</v>
      </c>
      <c r="BW321" s="33">
        <v>78.226429999999993</v>
      </c>
      <c r="BX321" s="33">
        <v>74.674289999999999</v>
      </c>
      <c r="BY321" s="33">
        <v>70.760710000000003</v>
      </c>
      <c r="BZ321" s="33">
        <v>68.48357</v>
      </c>
      <c r="CA321" s="33">
        <v>66.762150000000005</v>
      </c>
      <c r="CB321" s="33">
        <v>65.545720000000003</v>
      </c>
      <c r="CC321" s="33">
        <v>64.540000000000006</v>
      </c>
      <c r="DC321" s="9">
        <v>192.52379999999999</v>
      </c>
      <c r="DD321" s="9">
        <v>0</v>
      </c>
    </row>
    <row r="322" spans="1:108" x14ac:dyDescent="0.25">
      <c r="A322" s="9" t="s">
        <v>42</v>
      </c>
      <c r="B322" s="9" t="s">
        <v>29</v>
      </c>
      <c r="C322" s="9" t="s">
        <v>4</v>
      </c>
      <c r="D322" s="9" t="s">
        <v>41</v>
      </c>
      <c r="E322" s="9" t="s">
        <v>38</v>
      </c>
      <c r="F322" s="9">
        <v>2018</v>
      </c>
      <c r="G322" s="9">
        <v>5</v>
      </c>
      <c r="H322" s="9"/>
      <c r="BF322" s="33">
        <v>65.720500000000001</v>
      </c>
      <c r="BG322" s="33">
        <v>64.5</v>
      </c>
      <c r="BH322" s="33">
        <v>63.33287</v>
      </c>
      <c r="BI322" s="33">
        <v>62.155200000000001</v>
      </c>
      <c r="BJ322" s="33">
        <v>61.298450000000003</v>
      </c>
      <c r="BK322" s="33">
        <v>61.013339999999999</v>
      </c>
      <c r="BL322" s="33">
        <v>60.945929999999997</v>
      </c>
      <c r="BM322" s="33">
        <v>63.133429999999997</v>
      </c>
      <c r="BN322" s="33">
        <v>66.011240000000001</v>
      </c>
      <c r="BO322" s="33">
        <v>69.540030000000002</v>
      </c>
      <c r="BP322" s="33">
        <v>73.488759999999999</v>
      </c>
      <c r="BQ322" s="33">
        <v>77.094800000000006</v>
      </c>
      <c r="BR322" s="33">
        <v>80.58708</v>
      </c>
      <c r="BS322" s="33">
        <v>83.101830000000007</v>
      </c>
      <c r="BT322" s="33">
        <v>84.806880000000007</v>
      </c>
      <c r="BU322" s="33">
        <v>84.990870000000001</v>
      </c>
      <c r="BV322" s="33">
        <v>84.014750000000006</v>
      </c>
      <c r="BW322" s="33">
        <v>80.909409999999994</v>
      </c>
      <c r="BX322" s="33">
        <v>78.340590000000006</v>
      </c>
      <c r="BY322" s="33">
        <v>74.814610000000002</v>
      </c>
      <c r="BZ322" s="33">
        <v>70.983850000000004</v>
      </c>
      <c r="CA322" s="33">
        <v>68.665030000000002</v>
      </c>
      <c r="CB322" s="33">
        <v>66.996489999999994</v>
      </c>
      <c r="CC322" s="33">
        <v>65.946629999999999</v>
      </c>
      <c r="DC322" s="9">
        <v>192.52379999999999</v>
      </c>
      <c r="DD322" s="9">
        <v>0</v>
      </c>
    </row>
    <row r="323" spans="1:108" x14ac:dyDescent="0.25">
      <c r="A323" s="9" t="s">
        <v>42</v>
      </c>
      <c r="B323" s="9" t="s">
        <v>29</v>
      </c>
      <c r="C323" s="9" t="s">
        <v>4</v>
      </c>
      <c r="D323" s="9" t="s">
        <v>41</v>
      </c>
      <c r="E323" s="9" t="s">
        <v>38</v>
      </c>
      <c r="F323" s="9">
        <v>2018</v>
      </c>
      <c r="G323" s="9">
        <v>6</v>
      </c>
      <c r="H323" s="9"/>
      <c r="BF323" s="33">
        <v>67.670649999999995</v>
      </c>
      <c r="BG323" s="33">
        <v>66.623599999999996</v>
      </c>
      <c r="BH323" s="33">
        <v>65.5625</v>
      </c>
      <c r="BI323" s="33">
        <v>64.906599999999997</v>
      </c>
      <c r="BJ323" s="33">
        <v>64.386939999999996</v>
      </c>
      <c r="BK323" s="33">
        <v>63.757019999999997</v>
      </c>
      <c r="BL323" s="33">
        <v>64.267560000000003</v>
      </c>
      <c r="BM323" s="33">
        <v>67.094800000000006</v>
      </c>
      <c r="BN323" s="33">
        <v>70.375</v>
      </c>
      <c r="BO323" s="33">
        <v>74.564610000000002</v>
      </c>
      <c r="BP323" s="33">
        <v>78.025989999999993</v>
      </c>
      <c r="BQ323" s="33">
        <v>81.384829999999994</v>
      </c>
      <c r="BR323" s="33">
        <v>83.973309999999998</v>
      </c>
      <c r="BS323" s="33">
        <v>85.676259999999999</v>
      </c>
      <c r="BT323" s="33">
        <v>86.282300000000006</v>
      </c>
      <c r="BU323" s="33">
        <v>86.477530000000002</v>
      </c>
      <c r="BV323" s="33">
        <v>86.75</v>
      </c>
      <c r="BW323" s="33">
        <v>84.972610000000003</v>
      </c>
      <c r="BX323" s="33">
        <v>82.209969999999998</v>
      </c>
      <c r="BY323" s="33">
        <v>78.594800000000006</v>
      </c>
      <c r="BZ323" s="33">
        <v>74.688900000000004</v>
      </c>
      <c r="CA323" s="33">
        <v>71.752809999999997</v>
      </c>
      <c r="CB323" s="33">
        <v>70.264750000000006</v>
      </c>
      <c r="CC323" s="33">
        <v>68.669939999999997</v>
      </c>
      <c r="DC323" s="9">
        <v>192.52379999999999</v>
      </c>
      <c r="DD323" s="9">
        <v>0</v>
      </c>
    </row>
    <row r="324" spans="1:108" x14ac:dyDescent="0.25">
      <c r="A324" s="9" t="s">
        <v>42</v>
      </c>
      <c r="B324" s="9" t="s">
        <v>29</v>
      </c>
      <c r="C324" s="9" t="s">
        <v>4</v>
      </c>
      <c r="D324" s="9" t="s">
        <v>41</v>
      </c>
      <c r="E324" s="9" t="s">
        <v>38</v>
      </c>
      <c r="F324" s="9">
        <v>2018</v>
      </c>
      <c r="G324" s="9">
        <v>7</v>
      </c>
      <c r="H324" s="9"/>
      <c r="BF324" s="33">
        <v>69.675280000000001</v>
      </c>
      <c r="BG324" s="33">
        <v>69.777240000000006</v>
      </c>
      <c r="BH324" s="33">
        <v>69.144549999999995</v>
      </c>
      <c r="BI324" s="33">
        <v>68.351950000000002</v>
      </c>
      <c r="BJ324" s="33">
        <v>67.23115</v>
      </c>
      <c r="BK324" s="33">
        <v>66.621510000000001</v>
      </c>
      <c r="BL324" s="33">
        <v>66.40992</v>
      </c>
      <c r="BM324" s="33">
        <v>68.6648</v>
      </c>
      <c r="BN324" s="33">
        <v>72.148049999999998</v>
      </c>
      <c r="BO324" s="33">
        <v>76.247209999999995</v>
      </c>
      <c r="BP324" s="33">
        <v>80.476259999999996</v>
      </c>
      <c r="BQ324" s="33">
        <v>85.057270000000003</v>
      </c>
      <c r="BR324" s="33">
        <v>88.35615</v>
      </c>
      <c r="BS324" s="33">
        <v>90.987430000000003</v>
      </c>
      <c r="BT324" s="33">
        <v>92.14385</v>
      </c>
      <c r="BU324" s="33">
        <v>92.542590000000004</v>
      </c>
      <c r="BV324" s="33">
        <v>91.859629999999996</v>
      </c>
      <c r="BW324" s="33">
        <v>90.064250000000001</v>
      </c>
      <c r="BX324" s="33">
        <v>87.387569999999997</v>
      </c>
      <c r="BY324" s="33">
        <v>83.008380000000002</v>
      </c>
      <c r="BZ324" s="33">
        <v>77.547489999999996</v>
      </c>
      <c r="CA324" s="33">
        <v>74.437150000000003</v>
      </c>
      <c r="CB324" s="33">
        <v>72.240229999999997</v>
      </c>
      <c r="CC324" s="33">
        <v>70.710890000000006</v>
      </c>
      <c r="DC324" s="9">
        <v>192.52379999999999</v>
      </c>
      <c r="DD324" s="9">
        <v>0</v>
      </c>
    </row>
    <row r="325" spans="1:108" x14ac:dyDescent="0.25">
      <c r="A325" s="9" t="s">
        <v>42</v>
      </c>
      <c r="B325" s="9" t="s">
        <v>29</v>
      </c>
      <c r="C325" s="9" t="s">
        <v>4</v>
      </c>
      <c r="D325" s="9" t="s">
        <v>41</v>
      </c>
      <c r="E325" s="9" t="s">
        <v>38</v>
      </c>
      <c r="F325" s="9">
        <v>2018</v>
      </c>
      <c r="G325" s="9">
        <v>8</v>
      </c>
      <c r="H325" s="9"/>
      <c r="BF325" s="33">
        <v>70.417609999999996</v>
      </c>
      <c r="BG325" s="33">
        <v>69.413349999999994</v>
      </c>
      <c r="BH325" s="33">
        <v>68.196020000000004</v>
      </c>
      <c r="BI325" s="33">
        <v>67.394890000000004</v>
      </c>
      <c r="BJ325" s="33">
        <v>66.575999999999993</v>
      </c>
      <c r="BK325" s="33">
        <v>65.906959999999998</v>
      </c>
      <c r="BL325" s="33">
        <v>65.452420000000004</v>
      </c>
      <c r="BM325" s="33">
        <v>66.882099999999994</v>
      </c>
      <c r="BN325" s="33">
        <v>70.035510000000002</v>
      </c>
      <c r="BO325" s="33">
        <v>73.332390000000004</v>
      </c>
      <c r="BP325" s="33">
        <v>77.590909999999994</v>
      </c>
      <c r="BQ325" s="33">
        <v>81.474429999999998</v>
      </c>
      <c r="BR325" s="33">
        <v>84.971590000000006</v>
      </c>
      <c r="BS325" s="33">
        <v>86.838070000000002</v>
      </c>
      <c r="BT325" s="33">
        <v>86.909090000000006</v>
      </c>
      <c r="BU325" s="33">
        <v>86.892750000000007</v>
      </c>
      <c r="BV325" s="33">
        <v>85.921880000000002</v>
      </c>
      <c r="BW325" s="33">
        <v>83.830250000000007</v>
      </c>
      <c r="BX325" s="33">
        <v>80.71875</v>
      </c>
      <c r="BY325" s="33">
        <v>75.727980000000002</v>
      </c>
      <c r="BZ325" s="33">
        <v>71.69744</v>
      </c>
      <c r="CA325" s="33">
        <v>69.035510000000002</v>
      </c>
      <c r="CB325" s="33">
        <v>67.668329999999997</v>
      </c>
      <c r="CC325" s="33">
        <v>66.419039999999995</v>
      </c>
      <c r="DC325" s="9">
        <v>192.52379999999999</v>
      </c>
      <c r="DD325" s="9">
        <v>0</v>
      </c>
    </row>
    <row r="326" spans="1:108" x14ac:dyDescent="0.25">
      <c r="A326" s="9" t="s">
        <v>42</v>
      </c>
      <c r="B326" s="9" t="s">
        <v>29</v>
      </c>
      <c r="C326" s="9" t="s">
        <v>4</v>
      </c>
      <c r="D326" s="9" t="s">
        <v>41</v>
      </c>
      <c r="E326" s="9" t="s">
        <v>38</v>
      </c>
      <c r="F326" s="9">
        <v>2018</v>
      </c>
      <c r="G326" s="9">
        <v>9</v>
      </c>
      <c r="H326" s="9"/>
      <c r="BF326" s="33">
        <v>66.690340000000006</v>
      </c>
      <c r="BG326" s="33">
        <v>65.598010000000002</v>
      </c>
      <c r="BH326" s="33">
        <v>64.421170000000004</v>
      </c>
      <c r="BI326" s="33">
        <v>63.566760000000002</v>
      </c>
      <c r="BJ326" s="33">
        <v>62.667610000000003</v>
      </c>
      <c r="BK326" s="33">
        <v>61.820309999999999</v>
      </c>
      <c r="BL326" s="33">
        <v>61.6875</v>
      </c>
      <c r="BM326" s="33">
        <v>62.854399999999998</v>
      </c>
      <c r="BN326" s="33">
        <v>66.709519999999998</v>
      </c>
      <c r="BO326" s="33">
        <v>70.78622</v>
      </c>
      <c r="BP326" s="33">
        <v>74.998580000000004</v>
      </c>
      <c r="BQ326" s="33">
        <v>79.12003</v>
      </c>
      <c r="BR326" s="33">
        <v>82.766329999999996</v>
      </c>
      <c r="BS326" s="33">
        <v>85.539770000000004</v>
      </c>
      <c r="BT326" s="33">
        <v>86.79119</v>
      </c>
      <c r="BU326" s="33">
        <v>87.885649999999998</v>
      </c>
      <c r="BV326" s="33">
        <v>87.153409999999994</v>
      </c>
      <c r="BW326" s="33">
        <v>84.966620000000006</v>
      </c>
      <c r="BX326" s="33">
        <v>81.580250000000007</v>
      </c>
      <c r="BY326" s="33">
        <v>76.487920000000003</v>
      </c>
      <c r="BZ326" s="33">
        <v>72.281959999999998</v>
      </c>
      <c r="CA326" s="33">
        <v>69.755679999999998</v>
      </c>
      <c r="CB326" s="33">
        <v>68.220169999999996</v>
      </c>
      <c r="CC326" s="33">
        <v>66.936080000000004</v>
      </c>
      <c r="DC326" s="9">
        <v>192.52379999999999</v>
      </c>
      <c r="DD326" s="9">
        <v>0</v>
      </c>
    </row>
    <row r="327" spans="1:108" x14ac:dyDescent="0.25">
      <c r="A327" s="9" t="s">
        <v>42</v>
      </c>
      <c r="B327" s="9" t="s">
        <v>29</v>
      </c>
      <c r="C327" s="9" t="s">
        <v>4</v>
      </c>
      <c r="D327" s="9" t="s">
        <v>41</v>
      </c>
      <c r="E327" s="9" t="s">
        <v>38</v>
      </c>
      <c r="F327" s="9">
        <v>2018</v>
      </c>
      <c r="G327" s="9">
        <v>10</v>
      </c>
      <c r="H327" s="9"/>
      <c r="BF327" s="33">
        <v>65.569280000000006</v>
      </c>
      <c r="BG327" s="33">
        <v>64.69</v>
      </c>
      <c r="BH327" s="33">
        <v>63.699289999999998</v>
      </c>
      <c r="BI327" s="33">
        <v>62.959290000000003</v>
      </c>
      <c r="BJ327" s="33">
        <v>61.926430000000003</v>
      </c>
      <c r="BK327" s="33">
        <v>61.427860000000003</v>
      </c>
      <c r="BL327" s="33">
        <v>61.326430000000002</v>
      </c>
      <c r="BM327" s="33">
        <v>61.848570000000002</v>
      </c>
      <c r="BN327" s="33">
        <v>65.307850000000002</v>
      </c>
      <c r="BO327" s="33">
        <v>68.705709999999996</v>
      </c>
      <c r="BP327" s="33">
        <v>72.365719999999996</v>
      </c>
      <c r="BQ327" s="33">
        <v>76.19</v>
      </c>
      <c r="BR327" s="33">
        <v>79.350719999999995</v>
      </c>
      <c r="BS327" s="33">
        <v>81.407859999999999</v>
      </c>
      <c r="BT327" s="33">
        <v>81.711429999999993</v>
      </c>
      <c r="BU327" s="33">
        <v>81.481430000000003</v>
      </c>
      <c r="BV327" s="33">
        <v>80.587860000000006</v>
      </c>
      <c r="BW327" s="33">
        <v>78.226429999999993</v>
      </c>
      <c r="BX327" s="33">
        <v>74.674289999999999</v>
      </c>
      <c r="BY327" s="33">
        <v>70.760710000000003</v>
      </c>
      <c r="BZ327" s="33">
        <v>68.48357</v>
      </c>
      <c r="CA327" s="33">
        <v>66.762150000000005</v>
      </c>
      <c r="CB327" s="33">
        <v>65.545720000000003</v>
      </c>
      <c r="CC327" s="33">
        <v>64.540000000000006</v>
      </c>
      <c r="DC327" s="9">
        <v>192.52379999999999</v>
      </c>
      <c r="DD327" s="9">
        <v>0</v>
      </c>
    </row>
    <row r="328" spans="1:108" x14ac:dyDescent="0.25">
      <c r="A328" s="9" t="s">
        <v>42</v>
      </c>
      <c r="B328" s="9" t="s">
        <v>29</v>
      </c>
      <c r="C328" s="9" t="s">
        <v>4</v>
      </c>
      <c r="D328" s="9" t="s">
        <v>41</v>
      </c>
      <c r="E328" s="9" t="s">
        <v>38</v>
      </c>
      <c r="F328" s="9">
        <v>2019</v>
      </c>
      <c r="G328" s="9">
        <v>5</v>
      </c>
      <c r="H328" s="9"/>
      <c r="BF328" s="33">
        <v>65.720500000000001</v>
      </c>
      <c r="BG328" s="33">
        <v>64.5</v>
      </c>
      <c r="BH328" s="33">
        <v>63.33287</v>
      </c>
      <c r="BI328" s="33">
        <v>62.155200000000001</v>
      </c>
      <c r="BJ328" s="33">
        <v>61.298450000000003</v>
      </c>
      <c r="BK328" s="33">
        <v>61.013339999999999</v>
      </c>
      <c r="BL328" s="33">
        <v>60.945929999999997</v>
      </c>
      <c r="BM328" s="33">
        <v>63.133429999999997</v>
      </c>
      <c r="BN328" s="33">
        <v>66.011240000000001</v>
      </c>
      <c r="BO328" s="33">
        <v>69.540030000000002</v>
      </c>
      <c r="BP328" s="33">
        <v>73.488759999999999</v>
      </c>
      <c r="BQ328" s="33">
        <v>77.094800000000006</v>
      </c>
      <c r="BR328" s="33">
        <v>80.58708</v>
      </c>
      <c r="BS328" s="33">
        <v>83.101830000000007</v>
      </c>
      <c r="BT328" s="33">
        <v>84.806880000000007</v>
      </c>
      <c r="BU328" s="33">
        <v>84.990870000000001</v>
      </c>
      <c r="BV328" s="33">
        <v>84.014750000000006</v>
      </c>
      <c r="BW328" s="33">
        <v>80.909409999999994</v>
      </c>
      <c r="BX328" s="33">
        <v>78.340590000000006</v>
      </c>
      <c r="BY328" s="33">
        <v>74.814610000000002</v>
      </c>
      <c r="BZ328" s="33">
        <v>70.983850000000004</v>
      </c>
      <c r="CA328" s="33">
        <v>68.665030000000002</v>
      </c>
      <c r="CB328" s="33">
        <v>66.996489999999994</v>
      </c>
      <c r="CC328" s="33">
        <v>65.946629999999999</v>
      </c>
      <c r="DC328" s="9">
        <v>192.52379999999999</v>
      </c>
      <c r="DD328" s="9">
        <v>0</v>
      </c>
    </row>
    <row r="329" spans="1:108" x14ac:dyDescent="0.25">
      <c r="A329" s="9" t="s">
        <v>42</v>
      </c>
      <c r="B329" s="9" t="s">
        <v>29</v>
      </c>
      <c r="C329" s="9" t="s">
        <v>4</v>
      </c>
      <c r="D329" s="9" t="s">
        <v>41</v>
      </c>
      <c r="E329" s="9" t="s">
        <v>38</v>
      </c>
      <c r="F329" s="9">
        <v>2019</v>
      </c>
      <c r="G329" s="9">
        <v>6</v>
      </c>
      <c r="H329" s="9"/>
      <c r="BF329" s="33">
        <v>67.670649999999995</v>
      </c>
      <c r="BG329" s="33">
        <v>66.623599999999996</v>
      </c>
      <c r="BH329" s="33">
        <v>65.5625</v>
      </c>
      <c r="BI329" s="33">
        <v>64.906599999999997</v>
      </c>
      <c r="BJ329" s="33">
        <v>64.386939999999996</v>
      </c>
      <c r="BK329" s="33">
        <v>63.757019999999997</v>
      </c>
      <c r="BL329" s="33">
        <v>64.267560000000003</v>
      </c>
      <c r="BM329" s="33">
        <v>67.094800000000006</v>
      </c>
      <c r="BN329" s="33">
        <v>70.375</v>
      </c>
      <c r="BO329" s="33">
        <v>74.564610000000002</v>
      </c>
      <c r="BP329" s="33">
        <v>78.025989999999993</v>
      </c>
      <c r="BQ329" s="33">
        <v>81.384829999999994</v>
      </c>
      <c r="BR329" s="33">
        <v>83.973309999999998</v>
      </c>
      <c r="BS329" s="33">
        <v>85.676259999999999</v>
      </c>
      <c r="BT329" s="33">
        <v>86.282300000000006</v>
      </c>
      <c r="BU329" s="33">
        <v>86.477530000000002</v>
      </c>
      <c r="BV329" s="33">
        <v>86.75</v>
      </c>
      <c r="BW329" s="33">
        <v>84.972610000000003</v>
      </c>
      <c r="BX329" s="33">
        <v>82.209969999999998</v>
      </c>
      <c r="BY329" s="33">
        <v>78.594800000000006</v>
      </c>
      <c r="BZ329" s="33">
        <v>74.688900000000004</v>
      </c>
      <c r="CA329" s="33">
        <v>71.752809999999997</v>
      </c>
      <c r="CB329" s="33">
        <v>70.264750000000006</v>
      </c>
      <c r="CC329" s="33">
        <v>68.669939999999997</v>
      </c>
      <c r="DC329" s="9">
        <v>192.52379999999999</v>
      </c>
      <c r="DD329" s="9">
        <v>0</v>
      </c>
    </row>
    <row r="330" spans="1:108" x14ac:dyDescent="0.25">
      <c r="A330" s="9" t="s">
        <v>42</v>
      </c>
      <c r="B330" s="9" t="s">
        <v>29</v>
      </c>
      <c r="C330" s="9" t="s">
        <v>4</v>
      </c>
      <c r="D330" s="9" t="s">
        <v>41</v>
      </c>
      <c r="E330" s="9" t="s">
        <v>38</v>
      </c>
      <c r="F330" s="9">
        <v>2019</v>
      </c>
      <c r="G330" s="9">
        <v>7</v>
      </c>
      <c r="H330" s="9"/>
      <c r="BF330" s="33">
        <v>69.675280000000001</v>
      </c>
      <c r="BG330" s="33">
        <v>69.777240000000006</v>
      </c>
      <c r="BH330" s="33">
        <v>69.144549999999995</v>
      </c>
      <c r="BI330" s="33">
        <v>68.351950000000002</v>
      </c>
      <c r="BJ330" s="33">
        <v>67.23115</v>
      </c>
      <c r="BK330" s="33">
        <v>66.621510000000001</v>
      </c>
      <c r="BL330" s="33">
        <v>66.40992</v>
      </c>
      <c r="BM330" s="33">
        <v>68.6648</v>
      </c>
      <c r="BN330" s="33">
        <v>72.148049999999998</v>
      </c>
      <c r="BO330" s="33">
        <v>76.247209999999995</v>
      </c>
      <c r="BP330" s="33">
        <v>80.476259999999996</v>
      </c>
      <c r="BQ330" s="33">
        <v>85.057270000000003</v>
      </c>
      <c r="BR330" s="33">
        <v>88.35615</v>
      </c>
      <c r="BS330" s="33">
        <v>90.987430000000003</v>
      </c>
      <c r="BT330" s="33">
        <v>92.14385</v>
      </c>
      <c r="BU330" s="33">
        <v>92.542590000000004</v>
      </c>
      <c r="BV330" s="33">
        <v>91.859629999999996</v>
      </c>
      <c r="BW330" s="33">
        <v>90.064250000000001</v>
      </c>
      <c r="BX330" s="33">
        <v>87.387569999999997</v>
      </c>
      <c r="BY330" s="33">
        <v>83.008380000000002</v>
      </c>
      <c r="BZ330" s="33">
        <v>77.547489999999996</v>
      </c>
      <c r="CA330" s="33">
        <v>74.437150000000003</v>
      </c>
      <c r="CB330" s="33">
        <v>72.240229999999997</v>
      </c>
      <c r="CC330" s="33">
        <v>70.710890000000006</v>
      </c>
      <c r="DC330" s="9">
        <v>192.52379999999999</v>
      </c>
      <c r="DD330" s="9">
        <v>0</v>
      </c>
    </row>
    <row r="331" spans="1:108" x14ac:dyDescent="0.25">
      <c r="A331" s="9" t="s">
        <v>42</v>
      </c>
      <c r="B331" s="9" t="s">
        <v>29</v>
      </c>
      <c r="C331" s="9" t="s">
        <v>4</v>
      </c>
      <c r="D331" s="9" t="s">
        <v>41</v>
      </c>
      <c r="E331" s="9" t="s">
        <v>38</v>
      </c>
      <c r="F331" s="9">
        <v>2019</v>
      </c>
      <c r="G331" s="9">
        <v>8</v>
      </c>
      <c r="H331" s="9"/>
      <c r="BF331" s="33">
        <v>70.417609999999996</v>
      </c>
      <c r="BG331" s="33">
        <v>69.413349999999994</v>
      </c>
      <c r="BH331" s="33">
        <v>68.196020000000004</v>
      </c>
      <c r="BI331" s="33">
        <v>67.394890000000004</v>
      </c>
      <c r="BJ331" s="33">
        <v>66.575999999999993</v>
      </c>
      <c r="BK331" s="33">
        <v>65.906959999999998</v>
      </c>
      <c r="BL331" s="33">
        <v>65.452420000000004</v>
      </c>
      <c r="BM331" s="33">
        <v>66.882099999999994</v>
      </c>
      <c r="BN331" s="33">
        <v>70.035510000000002</v>
      </c>
      <c r="BO331" s="33">
        <v>73.332390000000004</v>
      </c>
      <c r="BP331" s="33">
        <v>77.590909999999994</v>
      </c>
      <c r="BQ331" s="33">
        <v>81.474429999999998</v>
      </c>
      <c r="BR331" s="33">
        <v>84.971590000000006</v>
      </c>
      <c r="BS331" s="33">
        <v>86.838070000000002</v>
      </c>
      <c r="BT331" s="33">
        <v>86.909090000000006</v>
      </c>
      <c r="BU331" s="33">
        <v>86.892750000000007</v>
      </c>
      <c r="BV331" s="33">
        <v>85.921880000000002</v>
      </c>
      <c r="BW331" s="33">
        <v>83.830250000000007</v>
      </c>
      <c r="BX331" s="33">
        <v>80.71875</v>
      </c>
      <c r="BY331" s="33">
        <v>75.727980000000002</v>
      </c>
      <c r="BZ331" s="33">
        <v>71.69744</v>
      </c>
      <c r="CA331" s="33">
        <v>69.035510000000002</v>
      </c>
      <c r="CB331" s="33">
        <v>67.668329999999997</v>
      </c>
      <c r="CC331" s="33">
        <v>66.419039999999995</v>
      </c>
      <c r="DC331" s="9">
        <v>192.52379999999999</v>
      </c>
      <c r="DD331" s="9">
        <v>0</v>
      </c>
    </row>
    <row r="332" spans="1:108" x14ac:dyDescent="0.25">
      <c r="A332" s="9" t="s">
        <v>42</v>
      </c>
      <c r="B332" s="9" t="s">
        <v>29</v>
      </c>
      <c r="C332" s="9" t="s">
        <v>4</v>
      </c>
      <c r="D332" s="9" t="s">
        <v>41</v>
      </c>
      <c r="E332" s="9" t="s">
        <v>38</v>
      </c>
      <c r="F332" s="9">
        <v>2019</v>
      </c>
      <c r="G332" s="9">
        <v>9</v>
      </c>
      <c r="H332" s="9"/>
      <c r="BF332" s="33">
        <v>66.690340000000006</v>
      </c>
      <c r="BG332" s="33">
        <v>65.598010000000002</v>
      </c>
      <c r="BH332" s="33">
        <v>64.421170000000004</v>
      </c>
      <c r="BI332" s="33">
        <v>63.566760000000002</v>
      </c>
      <c r="BJ332" s="33">
        <v>62.667610000000003</v>
      </c>
      <c r="BK332" s="33">
        <v>61.820309999999999</v>
      </c>
      <c r="BL332" s="33">
        <v>61.6875</v>
      </c>
      <c r="BM332" s="33">
        <v>62.854399999999998</v>
      </c>
      <c r="BN332" s="33">
        <v>66.709519999999998</v>
      </c>
      <c r="BO332" s="33">
        <v>70.78622</v>
      </c>
      <c r="BP332" s="33">
        <v>74.998580000000004</v>
      </c>
      <c r="BQ332" s="33">
        <v>79.12003</v>
      </c>
      <c r="BR332" s="33">
        <v>82.766329999999996</v>
      </c>
      <c r="BS332" s="33">
        <v>85.539770000000004</v>
      </c>
      <c r="BT332" s="33">
        <v>86.79119</v>
      </c>
      <c r="BU332" s="33">
        <v>87.885649999999998</v>
      </c>
      <c r="BV332" s="33">
        <v>87.153409999999994</v>
      </c>
      <c r="BW332" s="33">
        <v>84.966620000000006</v>
      </c>
      <c r="BX332" s="33">
        <v>81.580250000000007</v>
      </c>
      <c r="BY332" s="33">
        <v>76.487920000000003</v>
      </c>
      <c r="BZ332" s="33">
        <v>72.281959999999998</v>
      </c>
      <c r="CA332" s="33">
        <v>69.755679999999998</v>
      </c>
      <c r="CB332" s="33">
        <v>68.220169999999996</v>
      </c>
      <c r="CC332" s="33">
        <v>66.936080000000004</v>
      </c>
      <c r="DC332" s="9">
        <v>192.52379999999999</v>
      </c>
      <c r="DD332" s="9">
        <v>0</v>
      </c>
    </row>
    <row r="333" spans="1:108" x14ac:dyDescent="0.25">
      <c r="A333" s="9" t="s">
        <v>42</v>
      </c>
      <c r="B333" s="9" t="s">
        <v>29</v>
      </c>
      <c r="C333" s="9" t="s">
        <v>4</v>
      </c>
      <c r="D333" s="9" t="s">
        <v>41</v>
      </c>
      <c r="E333" s="9" t="s">
        <v>38</v>
      </c>
      <c r="F333" s="9">
        <v>2019</v>
      </c>
      <c r="G333" s="9">
        <v>10</v>
      </c>
      <c r="H333" s="9"/>
      <c r="BF333" s="33">
        <v>65.569280000000006</v>
      </c>
      <c r="BG333" s="33">
        <v>64.69</v>
      </c>
      <c r="BH333" s="33">
        <v>63.699289999999998</v>
      </c>
      <c r="BI333" s="33">
        <v>62.959290000000003</v>
      </c>
      <c r="BJ333" s="33">
        <v>61.926430000000003</v>
      </c>
      <c r="BK333" s="33">
        <v>61.427860000000003</v>
      </c>
      <c r="BL333" s="33">
        <v>61.326430000000002</v>
      </c>
      <c r="BM333" s="33">
        <v>61.848570000000002</v>
      </c>
      <c r="BN333" s="33">
        <v>65.307850000000002</v>
      </c>
      <c r="BO333" s="33">
        <v>68.705709999999996</v>
      </c>
      <c r="BP333" s="33">
        <v>72.365719999999996</v>
      </c>
      <c r="BQ333" s="33">
        <v>76.19</v>
      </c>
      <c r="BR333" s="33">
        <v>79.350719999999995</v>
      </c>
      <c r="BS333" s="33">
        <v>81.407859999999999</v>
      </c>
      <c r="BT333" s="33">
        <v>81.711429999999993</v>
      </c>
      <c r="BU333" s="33">
        <v>81.481430000000003</v>
      </c>
      <c r="BV333" s="33">
        <v>80.587860000000006</v>
      </c>
      <c r="BW333" s="33">
        <v>78.226429999999993</v>
      </c>
      <c r="BX333" s="33">
        <v>74.674289999999999</v>
      </c>
      <c r="BY333" s="33">
        <v>70.760710000000003</v>
      </c>
      <c r="BZ333" s="33">
        <v>68.48357</v>
      </c>
      <c r="CA333" s="33">
        <v>66.762150000000005</v>
      </c>
      <c r="CB333" s="33">
        <v>65.545720000000003</v>
      </c>
      <c r="CC333" s="33">
        <v>64.540000000000006</v>
      </c>
      <c r="DC333" s="9">
        <v>192.52379999999999</v>
      </c>
      <c r="DD333" s="9">
        <v>0</v>
      </c>
    </row>
    <row r="334" spans="1:108" x14ac:dyDescent="0.25">
      <c r="A334" s="9" t="s">
        <v>42</v>
      </c>
      <c r="B334" s="9" t="s">
        <v>29</v>
      </c>
      <c r="C334" s="9" t="s">
        <v>4</v>
      </c>
      <c r="D334" s="9" t="s">
        <v>41</v>
      </c>
      <c r="E334" s="9" t="s">
        <v>38</v>
      </c>
      <c r="F334" s="9">
        <v>2020</v>
      </c>
      <c r="G334" s="9">
        <v>5</v>
      </c>
      <c r="H334" s="9"/>
      <c r="BF334" s="33">
        <v>65.720500000000001</v>
      </c>
      <c r="BG334" s="33">
        <v>64.5</v>
      </c>
      <c r="BH334" s="33">
        <v>63.33287</v>
      </c>
      <c r="BI334" s="33">
        <v>62.155200000000001</v>
      </c>
      <c r="BJ334" s="33">
        <v>61.298450000000003</v>
      </c>
      <c r="BK334" s="33">
        <v>61.013339999999999</v>
      </c>
      <c r="BL334" s="33">
        <v>60.945929999999997</v>
      </c>
      <c r="BM334" s="33">
        <v>63.133429999999997</v>
      </c>
      <c r="BN334" s="33">
        <v>66.011240000000001</v>
      </c>
      <c r="BO334" s="33">
        <v>69.540030000000002</v>
      </c>
      <c r="BP334" s="33">
        <v>73.488759999999999</v>
      </c>
      <c r="BQ334" s="33">
        <v>77.094800000000006</v>
      </c>
      <c r="BR334" s="33">
        <v>80.58708</v>
      </c>
      <c r="BS334" s="33">
        <v>83.101830000000007</v>
      </c>
      <c r="BT334" s="33">
        <v>84.806880000000007</v>
      </c>
      <c r="BU334" s="33">
        <v>84.990870000000001</v>
      </c>
      <c r="BV334" s="33">
        <v>84.014750000000006</v>
      </c>
      <c r="BW334" s="33">
        <v>80.909409999999994</v>
      </c>
      <c r="BX334" s="33">
        <v>78.340590000000006</v>
      </c>
      <c r="BY334" s="33">
        <v>74.814610000000002</v>
      </c>
      <c r="BZ334" s="33">
        <v>70.983850000000004</v>
      </c>
      <c r="CA334" s="33">
        <v>68.665030000000002</v>
      </c>
      <c r="CB334" s="33">
        <v>66.996489999999994</v>
      </c>
      <c r="CC334" s="33">
        <v>65.946629999999999</v>
      </c>
      <c r="DC334" s="9">
        <v>192.52379999999999</v>
      </c>
      <c r="DD334" s="9">
        <v>0</v>
      </c>
    </row>
    <row r="335" spans="1:108" x14ac:dyDescent="0.25">
      <c r="A335" s="9" t="s">
        <v>42</v>
      </c>
      <c r="B335" s="9" t="s">
        <v>29</v>
      </c>
      <c r="C335" s="9" t="s">
        <v>4</v>
      </c>
      <c r="D335" s="9" t="s">
        <v>41</v>
      </c>
      <c r="E335" s="9" t="s">
        <v>38</v>
      </c>
      <c r="F335" s="9">
        <v>2020</v>
      </c>
      <c r="G335" s="9">
        <v>6</v>
      </c>
      <c r="H335" s="9"/>
      <c r="BF335" s="33">
        <v>67.670649999999995</v>
      </c>
      <c r="BG335" s="33">
        <v>66.623599999999996</v>
      </c>
      <c r="BH335" s="33">
        <v>65.5625</v>
      </c>
      <c r="BI335" s="33">
        <v>64.906599999999997</v>
      </c>
      <c r="BJ335" s="33">
        <v>64.386939999999996</v>
      </c>
      <c r="BK335" s="33">
        <v>63.757019999999997</v>
      </c>
      <c r="BL335" s="33">
        <v>64.267560000000003</v>
      </c>
      <c r="BM335" s="33">
        <v>67.094800000000006</v>
      </c>
      <c r="BN335" s="33">
        <v>70.375</v>
      </c>
      <c r="BO335" s="33">
        <v>74.564610000000002</v>
      </c>
      <c r="BP335" s="33">
        <v>78.025989999999993</v>
      </c>
      <c r="BQ335" s="33">
        <v>81.384829999999994</v>
      </c>
      <c r="BR335" s="33">
        <v>83.973309999999998</v>
      </c>
      <c r="BS335" s="33">
        <v>85.676259999999999</v>
      </c>
      <c r="BT335" s="33">
        <v>86.282300000000006</v>
      </c>
      <c r="BU335" s="33">
        <v>86.477530000000002</v>
      </c>
      <c r="BV335" s="33">
        <v>86.75</v>
      </c>
      <c r="BW335" s="33">
        <v>84.972610000000003</v>
      </c>
      <c r="BX335" s="33">
        <v>82.209969999999998</v>
      </c>
      <c r="BY335" s="33">
        <v>78.594800000000006</v>
      </c>
      <c r="BZ335" s="33">
        <v>74.688900000000004</v>
      </c>
      <c r="CA335" s="33">
        <v>71.752809999999997</v>
      </c>
      <c r="CB335" s="33">
        <v>70.264750000000006</v>
      </c>
      <c r="CC335" s="33">
        <v>68.669939999999997</v>
      </c>
      <c r="DC335" s="9">
        <v>192.52379999999999</v>
      </c>
      <c r="DD335" s="9">
        <v>0</v>
      </c>
    </row>
    <row r="336" spans="1:108" x14ac:dyDescent="0.25">
      <c r="A336" s="9" t="s">
        <v>42</v>
      </c>
      <c r="B336" s="9" t="s">
        <v>29</v>
      </c>
      <c r="C336" s="9" t="s">
        <v>4</v>
      </c>
      <c r="D336" s="9" t="s">
        <v>41</v>
      </c>
      <c r="E336" s="9" t="s">
        <v>38</v>
      </c>
      <c r="F336" s="9">
        <v>2020</v>
      </c>
      <c r="G336" s="9">
        <v>7</v>
      </c>
      <c r="H336" s="9"/>
      <c r="BF336" s="33">
        <v>69.675280000000001</v>
      </c>
      <c r="BG336" s="33">
        <v>69.777240000000006</v>
      </c>
      <c r="BH336" s="33">
        <v>69.144549999999995</v>
      </c>
      <c r="BI336" s="33">
        <v>68.351950000000002</v>
      </c>
      <c r="BJ336" s="33">
        <v>67.23115</v>
      </c>
      <c r="BK336" s="33">
        <v>66.621510000000001</v>
      </c>
      <c r="BL336" s="33">
        <v>66.40992</v>
      </c>
      <c r="BM336" s="33">
        <v>68.6648</v>
      </c>
      <c r="BN336" s="33">
        <v>72.148049999999998</v>
      </c>
      <c r="BO336" s="33">
        <v>76.247209999999995</v>
      </c>
      <c r="BP336" s="33">
        <v>80.476259999999996</v>
      </c>
      <c r="BQ336" s="33">
        <v>85.057270000000003</v>
      </c>
      <c r="BR336" s="33">
        <v>88.35615</v>
      </c>
      <c r="BS336" s="33">
        <v>90.987430000000003</v>
      </c>
      <c r="BT336" s="33">
        <v>92.14385</v>
      </c>
      <c r="BU336" s="33">
        <v>92.542590000000004</v>
      </c>
      <c r="BV336" s="33">
        <v>91.859629999999996</v>
      </c>
      <c r="BW336" s="33">
        <v>90.064250000000001</v>
      </c>
      <c r="BX336" s="33">
        <v>87.387569999999997</v>
      </c>
      <c r="BY336" s="33">
        <v>83.008380000000002</v>
      </c>
      <c r="BZ336" s="33">
        <v>77.547489999999996</v>
      </c>
      <c r="CA336" s="33">
        <v>74.437150000000003</v>
      </c>
      <c r="CB336" s="33">
        <v>72.240229999999997</v>
      </c>
      <c r="CC336" s="33">
        <v>70.710890000000006</v>
      </c>
      <c r="DC336" s="9">
        <v>192.52379999999999</v>
      </c>
      <c r="DD336" s="9">
        <v>0</v>
      </c>
    </row>
    <row r="337" spans="1:108" x14ac:dyDescent="0.25">
      <c r="A337" s="9" t="s">
        <v>42</v>
      </c>
      <c r="B337" s="9" t="s">
        <v>29</v>
      </c>
      <c r="C337" s="9" t="s">
        <v>4</v>
      </c>
      <c r="D337" s="9" t="s">
        <v>41</v>
      </c>
      <c r="E337" s="9" t="s">
        <v>38</v>
      </c>
      <c r="F337" s="9">
        <v>2020</v>
      </c>
      <c r="G337" s="9">
        <v>8</v>
      </c>
      <c r="H337" s="9"/>
      <c r="BF337" s="33">
        <v>70.417609999999996</v>
      </c>
      <c r="BG337" s="33">
        <v>69.413349999999994</v>
      </c>
      <c r="BH337" s="33">
        <v>68.196020000000004</v>
      </c>
      <c r="BI337" s="33">
        <v>67.394890000000004</v>
      </c>
      <c r="BJ337" s="33">
        <v>66.575999999999993</v>
      </c>
      <c r="BK337" s="33">
        <v>65.906959999999998</v>
      </c>
      <c r="BL337" s="33">
        <v>65.452420000000004</v>
      </c>
      <c r="BM337" s="33">
        <v>66.882099999999994</v>
      </c>
      <c r="BN337" s="33">
        <v>70.035510000000002</v>
      </c>
      <c r="BO337" s="33">
        <v>73.332390000000004</v>
      </c>
      <c r="BP337" s="33">
        <v>77.590909999999994</v>
      </c>
      <c r="BQ337" s="33">
        <v>81.474429999999998</v>
      </c>
      <c r="BR337" s="33">
        <v>84.971590000000006</v>
      </c>
      <c r="BS337" s="33">
        <v>86.838070000000002</v>
      </c>
      <c r="BT337" s="33">
        <v>86.909090000000006</v>
      </c>
      <c r="BU337" s="33">
        <v>86.892750000000007</v>
      </c>
      <c r="BV337" s="33">
        <v>85.921880000000002</v>
      </c>
      <c r="BW337" s="33">
        <v>83.830250000000007</v>
      </c>
      <c r="BX337" s="33">
        <v>80.71875</v>
      </c>
      <c r="BY337" s="33">
        <v>75.727980000000002</v>
      </c>
      <c r="BZ337" s="33">
        <v>71.69744</v>
      </c>
      <c r="CA337" s="33">
        <v>69.035510000000002</v>
      </c>
      <c r="CB337" s="33">
        <v>67.668329999999997</v>
      </c>
      <c r="CC337" s="33">
        <v>66.419039999999995</v>
      </c>
      <c r="DC337" s="9">
        <v>192.52379999999999</v>
      </c>
      <c r="DD337" s="9">
        <v>0</v>
      </c>
    </row>
    <row r="338" spans="1:108" x14ac:dyDescent="0.25">
      <c r="A338" s="9" t="s">
        <v>42</v>
      </c>
      <c r="B338" s="9" t="s">
        <v>29</v>
      </c>
      <c r="C338" s="9" t="s">
        <v>4</v>
      </c>
      <c r="D338" s="9" t="s">
        <v>41</v>
      </c>
      <c r="E338" s="9" t="s">
        <v>38</v>
      </c>
      <c r="F338" s="9">
        <v>2020</v>
      </c>
      <c r="G338" s="9">
        <v>9</v>
      </c>
      <c r="H338" s="9"/>
      <c r="BF338" s="33">
        <v>66.690340000000006</v>
      </c>
      <c r="BG338" s="33">
        <v>65.598010000000002</v>
      </c>
      <c r="BH338" s="33">
        <v>64.421170000000004</v>
      </c>
      <c r="BI338" s="33">
        <v>63.566760000000002</v>
      </c>
      <c r="BJ338" s="33">
        <v>62.667610000000003</v>
      </c>
      <c r="BK338" s="33">
        <v>61.820309999999999</v>
      </c>
      <c r="BL338" s="33">
        <v>61.6875</v>
      </c>
      <c r="BM338" s="33">
        <v>62.854399999999998</v>
      </c>
      <c r="BN338" s="33">
        <v>66.709519999999998</v>
      </c>
      <c r="BO338" s="33">
        <v>70.78622</v>
      </c>
      <c r="BP338" s="33">
        <v>74.998580000000004</v>
      </c>
      <c r="BQ338" s="33">
        <v>79.12003</v>
      </c>
      <c r="BR338" s="33">
        <v>82.766329999999996</v>
      </c>
      <c r="BS338" s="33">
        <v>85.539770000000004</v>
      </c>
      <c r="BT338" s="33">
        <v>86.79119</v>
      </c>
      <c r="BU338" s="33">
        <v>87.885649999999998</v>
      </c>
      <c r="BV338" s="33">
        <v>87.153409999999994</v>
      </c>
      <c r="BW338" s="33">
        <v>84.966620000000006</v>
      </c>
      <c r="BX338" s="33">
        <v>81.580250000000007</v>
      </c>
      <c r="BY338" s="33">
        <v>76.487920000000003</v>
      </c>
      <c r="BZ338" s="33">
        <v>72.281959999999998</v>
      </c>
      <c r="CA338" s="33">
        <v>69.755679999999998</v>
      </c>
      <c r="CB338" s="33">
        <v>68.220169999999996</v>
      </c>
      <c r="CC338" s="33">
        <v>66.936080000000004</v>
      </c>
      <c r="DC338" s="9">
        <v>192.52379999999999</v>
      </c>
      <c r="DD338" s="9">
        <v>0</v>
      </c>
    </row>
    <row r="339" spans="1:108" x14ac:dyDescent="0.25">
      <c r="A339" s="9" t="s">
        <v>42</v>
      </c>
      <c r="B339" s="9" t="s">
        <v>29</v>
      </c>
      <c r="C339" s="9" t="s">
        <v>4</v>
      </c>
      <c r="D339" s="9" t="s">
        <v>41</v>
      </c>
      <c r="E339" s="9" t="s">
        <v>38</v>
      </c>
      <c r="F339" s="9">
        <v>2020</v>
      </c>
      <c r="G339" s="9">
        <v>10</v>
      </c>
      <c r="H339" s="9"/>
      <c r="BF339" s="33">
        <v>65.569280000000006</v>
      </c>
      <c r="BG339" s="33">
        <v>64.69</v>
      </c>
      <c r="BH339" s="33">
        <v>63.699289999999998</v>
      </c>
      <c r="BI339" s="33">
        <v>62.959290000000003</v>
      </c>
      <c r="BJ339" s="33">
        <v>61.926430000000003</v>
      </c>
      <c r="BK339" s="33">
        <v>61.427860000000003</v>
      </c>
      <c r="BL339" s="33">
        <v>61.326430000000002</v>
      </c>
      <c r="BM339" s="33">
        <v>61.848570000000002</v>
      </c>
      <c r="BN339" s="33">
        <v>65.307850000000002</v>
      </c>
      <c r="BO339" s="33">
        <v>68.705709999999996</v>
      </c>
      <c r="BP339" s="33">
        <v>72.365719999999996</v>
      </c>
      <c r="BQ339" s="33">
        <v>76.19</v>
      </c>
      <c r="BR339" s="33">
        <v>79.350719999999995</v>
      </c>
      <c r="BS339" s="33">
        <v>81.407859999999999</v>
      </c>
      <c r="BT339" s="33">
        <v>81.711429999999993</v>
      </c>
      <c r="BU339" s="33">
        <v>81.481430000000003</v>
      </c>
      <c r="BV339" s="33">
        <v>80.587860000000006</v>
      </c>
      <c r="BW339" s="33">
        <v>78.226429999999993</v>
      </c>
      <c r="BX339" s="33">
        <v>74.674289999999999</v>
      </c>
      <c r="BY339" s="33">
        <v>70.760710000000003</v>
      </c>
      <c r="BZ339" s="33">
        <v>68.48357</v>
      </c>
      <c r="CA339" s="33">
        <v>66.762150000000005</v>
      </c>
      <c r="CB339" s="33">
        <v>65.545720000000003</v>
      </c>
      <c r="CC339" s="33">
        <v>64.540000000000006</v>
      </c>
      <c r="DC339" s="9">
        <v>192.52379999999999</v>
      </c>
      <c r="DD339" s="9">
        <v>0</v>
      </c>
    </row>
    <row r="340" spans="1:108" x14ac:dyDescent="0.25">
      <c r="A340" s="9" t="s">
        <v>42</v>
      </c>
      <c r="B340" s="9" t="s">
        <v>29</v>
      </c>
      <c r="C340" s="9" t="s">
        <v>4</v>
      </c>
      <c r="D340" s="9" t="s">
        <v>41</v>
      </c>
      <c r="E340" s="9" t="s">
        <v>38</v>
      </c>
      <c r="F340" s="9">
        <v>2021</v>
      </c>
      <c r="G340" s="9">
        <v>5</v>
      </c>
      <c r="H340" s="9"/>
      <c r="BF340" s="33">
        <v>65.720500000000001</v>
      </c>
      <c r="BG340" s="33">
        <v>64.5</v>
      </c>
      <c r="BH340" s="33">
        <v>63.33287</v>
      </c>
      <c r="BI340" s="33">
        <v>62.155200000000001</v>
      </c>
      <c r="BJ340" s="33">
        <v>61.298450000000003</v>
      </c>
      <c r="BK340" s="33">
        <v>61.013339999999999</v>
      </c>
      <c r="BL340" s="33">
        <v>60.945929999999997</v>
      </c>
      <c r="BM340" s="33">
        <v>63.133429999999997</v>
      </c>
      <c r="BN340" s="33">
        <v>66.011240000000001</v>
      </c>
      <c r="BO340" s="33">
        <v>69.540030000000002</v>
      </c>
      <c r="BP340" s="33">
        <v>73.488759999999999</v>
      </c>
      <c r="BQ340" s="33">
        <v>77.094800000000006</v>
      </c>
      <c r="BR340" s="33">
        <v>80.58708</v>
      </c>
      <c r="BS340" s="33">
        <v>83.101830000000007</v>
      </c>
      <c r="BT340" s="33">
        <v>84.806880000000007</v>
      </c>
      <c r="BU340" s="33">
        <v>84.990870000000001</v>
      </c>
      <c r="BV340" s="33">
        <v>84.014750000000006</v>
      </c>
      <c r="BW340" s="33">
        <v>80.909409999999994</v>
      </c>
      <c r="BX340" s="33">
        <v>78.340590000000006</v>
      </c>
      <c r="BY340" s="33">
        <v>74.814610000000002</v>
      </c>
      <c r="BZ340" s="33">
        <v>70.983850000000004</v>
      </c>
      <c r="CA340" s="33">
        <v>68.665030000000002</v>
      </c>
      <c r="CB340" s="33">
        <v>66.996489999999994</v>
      </c>
      <c r="CC340" s="33">
        <v>65.946629999999999</v>
      </c>
      <c r="DC340" s="9">
        <v>192.52379999999999</v>
      </c>
      <c r="DD340" s="9">
        <v>0</v>
      </c>
    </row>
    <row r="341" spans="1:108" x14ac:dyDescent="0.25">
      <c r="A341" s="9" t="s">
        <v>42</v>
      </c>
      <c r="B341" s="9" t="s">
        <v>29</v>
      </c>
      <c r="C341" s="9" t="s">
        <v>4</v>
      </c>
      <c r="D341" s="9" t="s">
        <v>41</v>
      </c>
      <c r="E341" s="9" t="s">
        <v>38</v>
      </c>
      <c r="F341" s="9">
        <v>2021</v>
      </c>
      <c r="G341" s="9">
        <v>6</v>
      </c>
      <c r="H341" s="9"/>
      <c r="BF341" s="33">
        <v>67.670649999999995</v>
      </c>
      <c r="BG341" s="33">
        <v>66.623599999999996</v>
      </c>
      <c r="BH341" s="33">
        <v>65.5625</v>
      </c>
      <c r="BI341" s="33">
        <v>64.906599999999997</v>
      </c>
      <c r="BJ341" s="33">
        <v>64.386939999999996</v>
      </c>
      <c r="BK341" s="33">
        <v>63.757019999999997</v>
      </c>
      <c r="BL341" s="33">
        <v>64.267560000000003</v>
      </c>
      <c r="BM341" s="33">
        <v>67.094800000000006</v>
      </c>
      <c r="BN341" s="33">
        <v>70.375</v>
      </c>
      <c r="BO341" s="33">
        <v>74.564610000000002</v>
      </c>
      <c r="BP341" s="33">
        <v>78.025989999999993</v>
      </c>
      <c r="BQ341" s="33">
        <v>81.384829999999994</v>
      </c>
      <c r="BR341" s="33">
        <v>83.973309999999998</v>
      </c>
      <c r="BS341" s="33">
        <v>85.676259999999999</v>
      </c>
      <c r="BT341" s="33">
        <v>86.282300000000006</v>
      </c>
      <c r="BU341" s="33">
        <v>86.477530000000002</v>
      </c>
      <c r="BV341" s="33">
        <v>86.75</v>
      </c>
      <c r="BW341" s="33">
        <v>84.972610000000003</v>
      </c>
      <c r="BX341" s="33">
        <v>82.209969999999998</v>
      </c>
      <c r="BY341" s="33">
        <v>78.594800000000006</v>
      </c>
      <c r="BZ341" s="33">
        <v>74.688900000000004</v>
      </c>
      <c r="CA341" s="33">
        <v>71.752809999999997</v>
      </c>
      <c r="CB341" s="33">
        <v>70.264750000000006</v>
      </c>
      <c r="CC341" s="33">
        <v>68.669939999999997</v>
      </c>
      <c r="DC341" s="9">
        <v>192.52379999999999</v>
      </c>
      <c r="DD341" s="9">
        <v>0</v>
      </c>
    </row>
    <row r="342" spans="1:108" x14ac:dyDescent="0.25">
      <c r="A342" s="9" t="s">
        <v>42</v>
      </c>
      <c r="B342" s="9" t="s">
        <v>29</v>
      </c>
      <c r="C342" s="9" t="s">
        <v>4</v>
      </c>
      <c r="D342" s="9" t="s">
        <v>41</v>
      </c>
      <c r="E342" s="9" t="s">
        <v>38</v>
      </c>
      <c r="F342" s="9">
        <v>2021</v>
      </c>
      <c r="G342" s="9">
        <v>7</v>
      </c>
      <c r="H342" s="9"/>
      <c r="BF342" s="33">
        <v>69.675280000000001</v>
      </c>
      <c r="BG342" s="33">
        <v>69.777240000000006</v>
      </c>
      <c r="BH342" s="33">
        <v>69.144549999999995</v>
      </c>
      <c r="BI342" s="33">
        <v>68.351950000000002</v>
      </c>
      <c r="BJ342" s="33">
        <v>67.23115</v>
      </c>
      <c r="BK342" s="33">
        <v>66.621510000000001</v>
      </c>
      <c r="BL342" s="33">
        <v>66.40992</v>
      </c>
      <c r="BM342" s="33">
        <v>68.6648</v>
      </c>
      <c r="BN342" s="33">
        <v>72.148049999999998</v>
      </c>
      <c r="BO342" s="33">
        <v>76.247209999999995</v>
      </c>
      <c r="BP342" s="33">
        <v>80.476259999999996</v>
      </c>
      <c r="BQ342" s="33">
        <v>85.057270000000003</v>
      </c>
      <c r="BR342" s="33">
        <v>88.35615</v>
      </c>
      <c r="BS342" s="33">
        <v>90.987430000000003</v>
      </c>
      <c r="BT342" s="33">
        <v>92.14385</v>
      </c>
      <c r="BU342" s="33">
        <v>92.542590000000004</v>
      </c>
      <c r="BV342" s="33">
        <v>91.859629999999996</v>
      </c>
      <c r="BW342" s="33">
        <v>90.064250000000001</v>
      </c>
      <c r="BX342" s="33">
        <v>87.387569999999997</v>
      </c>
      <c r="BY342" s="33">
        <v>83.008380000000002</v>
      </c>
      <c r="BZ342" s="33">
        <v>77.547489999999996</v>
      </c>
      <c r="CA342" s="33">
        <v>74.437150000000003</v>
      </c>
      <c r="CB342" s="33">
        <v>72.240229999999997</v>
      </c>
      <c r="CC342" s="33">
        <v>70.710890000000006</v>
      </c>
      <c r="DC342" s="9">
        <v>192.52379999999999</v>
      </c>
      <c r="DD342" s="9">
        <v>0</v>
      </c>
    </row>
    <row r="343" spans="1:108" x14ac:dyDescent="0.25">
      <c r="A343" s="9" t="s">
        <v>42</v>
      </c>
      <c r="B343" s="9" t="s">
        <v>29</v>
      </c>
      <c r="C343" s="9" t="s">
        <v>4</v>
      </c>
      <c r="D343" s="9" t="s">
        <v>41</v>
      </c>
      <c r="E343" s="9" t="s">
        <v>38</v>
      </c>
      <c r="F343" s="9">
        <v>2021</v>
      </c>
      <c r="G343" s="9">
        <v>8</v>
      </c>
      <c r="H343" s="9"/>
      <c r="BF343" s="33">
        <v>70.417609999999996</v>
      </c>
      <c r="BG343" s="33">
        <v>69.413349999999994</v>
      </c>
      <c r="BH343" s="33">
        <v>68.196020000000004</v>
      </c>
      <c r="BI343" s="33">
        <v>67.394890000000004</v>
      </c>
      <c r="BJ343" s="33">
        <v>66.575999999999993</v>
      </c>
      <c r="BK343" s="33">
        <v>65.906959999999998</v>
      </c>
      <c r="BL343" s="33">
        <v>65.452420000000004</v>
      </c>
      <c r="BM343" s="33">
        <v>66.882099999999994</v>
      </c>
      <c r="BN343" s="33">
        <v>70.035510000000002</v>
      </c>
      <c r="BO343" s="33">
        <v>73.332390000000004</v>
      </c>
      <c r="BP343" s="33">
        <v>77.590909999999994</v>
      </c>
      <c r="BQ343" s="33">
        <v>81.474429999999998</v>
      </c>
      <c r="BR343" s="33">
        <v>84.971590000000006</v>
      </c>
      <c r="BS343" s="33">
        <v>86.838070000000002</v>
      </c>
      <c r="BT343" s="33">
        <v>86.909090000000006</v>
      </c>
      <c r="BU343" s="33">
        <v>86.892750000000007</v>
      </c>
      <c r="BV343" s="33">
        <v>85.921880000000002</v>
      </c>
      <c r="BW343" s="33">
        <v>83.830250000000007</v>
      </c>
      <c r="BX343" s="33">
        <v>80.71875</v>
      </c>
      <c r="BY343" s="33">
        <v>75.727980000000002</v>
      </c>
      <c r="BZ343" s="33">
        <v>71.69744</v>
      </c>
      <c r="CA343" s="33">
        <v>69.035510000000002</v>
      </c>
      <c r="CB343" s="33">
        <v>67.668329999999997</v>
      </c>
      <c r="CC343" s="33">
        <v>66.419039999999995</v>
      </c>
      <c r="DC343" s="9">
        <v>192.52379999999999</v>
      </c>
      <c r="DD343" s="9">
        <v>0</v>
      </c>
    </row>
    <row r="344" spans="1:108" x14ac:dyDescent="0.25">
      <c r="A344" s="9" t="s">
        <v>42</v>
      </c>
      <c r="B344" s="9" t="s">
        <v>29</v>
      </c>
      <c r="C344" s="9" t="s">
        <v>4</v>
      </c>
      <c r="D344" s="9" t="s">
        <v>41</v>
      </c>
      <c r="E344" s="9" t="s">
        <v>38</v>
      </c>
      <c r="F344" s="9">
        <v>2021</v>
      </c>
      <c r="G344" s="9">
        <v>9</v>
      </c>
      <c r="H344" s="9"/>
      <c r="BF344" s="33">
        <v>66.690340000000006</v>
      </c>
      <c r="BG344" s="33">
        <v>65.598010000000002</v>
      </c>
      <c r="BH344" s="33">
        <v>64.421170000000004</v>
      </c>
      <c r="BI344" s="33">
        <v>63.566760000000002</v>
      </c>
      <c r="BJ344" s="33">
        <v>62.667610000000003</v>
      </c>
      <c r="BK344" s="33">
        <v>61.820309999999999</v>
      </c>
      <c r="BL344" s="33">
        <v>61.6875</v>
      </c>
      <c r="BM344" s="33">
        <v>62.854399999999998</v>
      </c>
      <c r="BN344" s="33">
        <v>66.709519999999998</v>
      </c>
      <c r="BO344" s="33">
        <v>70.78622</v>
      </c>
      <c r="BP344" s="33">
        <v>74.998580000000004</v>
      </c>
      <c r="BQ344" s="33">
        <v>79.12003</v>
      </c>
      <c r="BR344" s="33">
        <v>82.766329999999996</v>
      </c>
      <c r="BS344" s="33">
        <v>85.539770000000004</v>
      </c>
      <c r="BT344" s="33">
        <v>86.79119</v>
      </c>
      <c r="BU344" s="33">
        <v>87.885649999999998</v>
      </c>
      <c r="BV344" s="33">
        <v>87.153409999999994</v>
      </c>
      <c r="BW344" s="33">
        <v>84.966620000000006</v>
      </c>
      <c r="BX344" s="33">
        <v>81.580250000000007</v>
      </c>
      <c r="BY344" s="33">
        <v>76.487920000000003</v>
      </c>
      <c r="BZ344" s="33">
        <v>72.281959999999998</v>
      </c>
      <c r="CA344" s="33">
        <v>69.755679999999998</v>
      </c>
      <c r="CB344" s="33">
        <v>68.220169999999996</v>
      </c>
      <c r="CC344" s="33">
        <v>66.936080000000004</v>
      </c>
      <c r="DC344" s="9">
        <v>192.52379999999999</v>
      </c>
      <c r="DD344" s="9">
        <v>0</v>
      </c>
    </row>
    <row r="345" spans="1:108" x14ac:dyDescent="0.25">
      <c r="A345" s="9" t="s">
        <v>42</v>
      </c>
      <c r="B345" s="9" t="s">
        <v>29</v>
      </c>
      <c r="C345" s="9" t="s">
        <v>4</v>
      </c>
      <c r="D345" s="9" t="s">
        <v>41</v>
      </c>
      <c r="E345" s="9" t="s">
        <v>38</v>
      </c>
      <c r="F345" s="9">
        <v>2021</v>
      </c>
      <c r="G345" s="9">
        <v>10</v>
      </c>
      <c r="H345" s="9"/>
      <c r="BF345" s="33">
        <v>65.569280000000006</v>
      </c>
      <c r="BG345" s="33">
        <v>64.69</v>
      </c>
      <c r="BH345" s="33">
        <v>63.699289999999998</v>
      </c>
      <c r="BI345" s="33">
        <v>62.959290000000003</v>
      </c>
      <c r="BJ345" s="33">
        <v>61.926430000000003</v>
      </c>
      <c r="BK345" s="33">
        <v>61.427860000000003</v>
      </c>
      <c r="BL345" s="33">
        <v>61.326430000000002</v>
      </c>
      <c r="BM345" s="33">
        <v>61.848570000000002</v>
      </c>
      <c r="BN345" s="33">
        <v>65.307850000000002</v>
      </c>
      <c r="BO345" s="33">
        <v>68.705709999999996</v>
      </c>
      <c r="BP345" s="33">
        <v>72.365719999999996</v>
      </c>
      <c r="BQ345" s="33">
        <v>76.19</v>
      </c>
      <c r="BR345" s="33">
        <v>79.350719999999995</v>
      </c>
      <c r="BS345" s="33">
        <v>81.407859999999999</v>
      </c>
      <c r="BT345" s="33">
        <v>81.711429999999993</v>
      </c>
      <c r="BU345" s="33">
        <v>81.481430000000003</v>
      </c>
      <c r="BV345" s="33">
        <v>80.587860000000006</v>
      </c>
      <c r="BW345" s="33">
        <v>78.226429999999993</v>
      </c>
      <c r="BX345" s="33">
        <v>74.674289999999999</v>
      </c>
      <c r="BY345" s="33">
        <v>70.760710000000003</v>
      </c>
      <c r="BZ345" s="33">
        <v>68.48357</v>
      </c>
      <c r="CA345" s="33">
        <v>66.762150000000005</v>
      </c>
      <c r="CB345" s="33">
        <v>65.545720000000003</v>
      </c>
      <c r="CC345" s="33">
        <v>64.540000000000006</v>
      </c>
      <c r="DC345" s="9">
        <v>192.52379999999999</v>
      </c>
      <c r="DD345" s="9">
        <v>0</v>
      </c>
    </row>
    <row r="346" spans="1:108" x14ac:dyDescent="0.25">
      <c r="A346" s="9" t="s">
        <v>42</v>
      </c>
      <c r="B346" s="9" t="s">
        <v>29</v>
      </c>
      <c r="C346" s="9" t="s">
        <v>4</v>
      </c>
      <c r="D346" s="9" t="s">
        <v>41</v>
      </c>
      <c r="E346" s="9" t="s">
        <v>38</v>
      </c>
      <c r="F346" s="9">
        <v>2022</v>
      </c>
      <c r="G346" s="9">
        <v>5</v>
      </c>
      <c r="H346" s="9"/>
      <c r="BF346" s="33">
        <v>65.720500000000001</v>
      </c>
      <c r="BG346" s="33">
        <v>64.5</v>
      </c>
      <c r="BH346" s="33">
        <v>63.33287</v>
      </c>
      <c r="BI346" s="33">
        <v>62.155200000000001</v>
      </c>
      <c r="BJ346" s="33">
        <v>61.298450000000003</v>
      </c>
      <c r="BK346" s="33">
        <v>61.013339999999999</v>
      </c>
      <c r="BL346" s="33">
        <v>60.945929999999997</v>
      </c>
      <c r="BM346" s="33">
        <v>63.133429999999997</v>
      </c>
      <c r="BN346" s="33">
        <v>66.011240000000001</v>
      </c>
      <c r="BO346" s="33">
        <v>69.540030000000002</v>
      </c>
      <c r="BP346" s="33">
        <v>73.488759999999999</v>
      </c>
      <c r="BQ346" s="33">
        <v>77.094800000000006</v>
      </c>
      <c r="BR346" s="33">
        <v>80.58708</v>
      </c>
      <c r="BS346" s="33">
        <v>83.101830000000007</v>
      </c>
      <c r="BT346" s="33">
        <v>84.806880000000007</v>
      </c>
      <c r="BU346" s="33">
        <v>84.990870000000001</v>
      </c>
      <c r="BV346" s="33">
        <v>84.014750000000006</v>
      </c>
      <c r="BW346" s="33">
        <v>80.909409999999994</v>
      </c>
      <c r="BX346" s="33">
        <v>78.340590000000006</v>
      </c>
      <c r="BY346" s="33">
        <v>74.814610000000002</v>
      </c>
      <c r="BZ346" s="33">
        <v>70.983850000000004</v>
      </c>
      <c r="CA346" s="33">
        <v>68.665030000000002</v>
      </c>
      <c r="CB346" s="33">
        <v>66.996489999999994</v>
      </c>
      <c r="CC346" s="33">
        <v>65.946629999999999</v>
      </c>
      <c r="DC346" s="9">
        <v>192.52379999999999</v>
      </c>
      <c r="DD346" s="9">
        <v>0</v>
      </c>
    </row>
    <row r="347" spans="1:108" x14ac:dyDescent="0.25">
      <c r="A347" s="9" t="s">
        <v>42</v>
      </c>
      <c r="B347" s="9" t="s">
        <v>29</v>
      </c>
      <c r="C347" s="9" t="s">
        <v>4</v>
      </c>
      <c r="D347" s="9" t="s">
        <v>41</v>
      </c>
      <c r="E347" s="9" t="s">
        <v>38</v>
      </c>
      <c r="F347" s="9">
        <v>2022</v>
      </c>
      <c r="G347" s="9">
        <v>6</v>
      </c>
      <c r="H347" s="9"/>
      <c r="BF347" s="33">
        <v>67.670649999999995</v>
      </c>
      <c r="BG347" s="33">
        <v>66.623599999999996</v>
      </c>
      <c r="BH347" s="33">
        <v>65.5625</v>
      </c>
      <c r="BI347" s="33">
        <v>64.906599999999997</v>
      </c>
      <c r="BJ347" s="33">
        <v>64.386939999999996</v>
      </c>
      <c r="BK347" s="33">
        <v>63.757019999999997</v>
      </c>
      <c r="BL347" s="33">
        <v>64.267560000000003</v>
      </c>
      <c r="BM347" s="33">
        <v>67.094800000000006</v>
      </c>
      <c r="BN347" s="33">
        <v>70.375</v>
      </c>
      <c r="BO347" s="33">
        <v>74.564610000000002</v>
      </c>
      <c r="BP347" s="33">
        <v>78.025989999999993</v>
      </c>
      <c r="BQ347" s="33">
        <v>81.384829999999994</v>
      </c>
      <c r="BR347" s="33">
        <v>83.973309999999998</v>
      </c>
      <c r="BS347" s="33">
        <v>85.676259999999999</v>
      </c>
      <c r="BT347" s="33">
        <v>86.282300000000006</v>
      </c>
      <c r="BU347" s="33">
        <v>86.477530000000002</v>
      </c>
      <c r="BV347" s="33">
        <v>86.75</v>
      </c>
      <c r="BW347" s="33">
        <v>84.972610000000003</v>
      </c>
      <c r="BX347" s="33">
        <v>82.209969999999998</v>
      </c>
      <c r="BY347" s="33">
        <v>78.594800000000006</v>
      </c>
      <c r="BZ347" s="33">
        <v>74.688900000000004</v>
      </c>
      <c r="CA347" s="33">
        <v>71.752809999999997</v>
      </c>
      <c r="CB347" s="33">
        <v>70.264750000000006</v>
      </c>
      <c r="CC347" s="33">
        <v>68.669939999999997</v>
      </c>
      <c r="DC347" s="9">
        <v>192.52379999999999</v>
      </c>
      <c r="DD347" s="9">
        <v>0</v>
      </c>
    </row>
    <row r="348" spans="1:108" x14ac:dyDescent="0.25">
      <c r="A348" s="9" t="s">
        <v>42</v>
      </c>
      <c r="B348" s="9" t="s">
        <v>29</v>
      </c>
      <c r="C348" s="9" t="s">
        <v>4</v>
      </c>
      <c r="D348" s="9" t="s">
        <v>41</v>
      </c>
      <c r="E348" s="9" t="s">
        <v>38</v>
      </c>
      <c r="F348" s="9">
        <v>2022</v>
      </c>
      <c r="G348" s="9">
        <v>7</v>
      </c>
      <c r="H348" s="9"/>
      <c r="BF348" s="33">
        <v>69.675280000000001</v>
      </c>
      <c r="BG348" s="33">
        <v>69.777240000000006</v>
      </c>
      <c r="BH348" s="33">
        <v>69.144549999999995</v>
      </c>
      <c r="BI348" s="33">
        <v>68.351950000000002</v>
      </c>
      <c r="BJ348" s="33">
        <v>67.23115</v>
      </c>
      <c r="BK348" s="33">
        <v>66.621510000000001</v>
      </c>
      <c r="BL348" s="33">
        <v>66.40992</v>
      </c>
      <c r="BM348" s="33">
        <v>68.6648</v>
      </c>
      <c r="BN348" s="33">
        <v>72.148049999999998</v>
      </c>
      <c r="BO348" s="33">
        <v>76.247209999999995</v>
      </c>
      <c r="BP348" s="33">
        <v>80.476259999999996</v>
      </c>
      <c r="BQ348" s="33">
        <v>85.057270000000003</v>
      </c>
      <c r="BR348" s="33">
        <v>88.35615</v>
      </c>
      <c r="BS348" s="33">
        <v>90.987430000000003</v>
      </c>
      <c r="BT348" s="33">
        <v>92.14385</v>
      </c>
      <c r="BU348" s="33">
        <v>92.542590000000004</v>
      </c>
      <c r="BV348" s="33">
        <v>91.859629999999996</v>
      </c>
      <c r="BW348" s="33">
        <v>90.064250000000001</v>
      </c>
      <c r="BX348" s="33">
        <v>87.387569999999997</v>
      </c>
      <c r="BY348" s="33">
        <v>83.008380000000002</v>
      </c>
      <c r="BZ348" s="33">
        <v>77.547489999999996</v>
      </c>
      <c r="CA348" s="33">
        <v>74.437150000000003</v>
      </c>
      <c r="CB348" s="33">
        <v>72.240229999999997</v>
      </c>
      <c r="CC348" s="33">
        <v>70.710890000000006</v>
      </c>
      <c r="DC348" s="9">
        <v>192.52379999999999</v>
      </c>
      <c r="DD348" s="9">
        <v>0</v>
      </c>
    </row>
    <row r="349" spans="1:108" x14ac:dyDescent="0.25">
      <c r="A349" s="9" t="s">
        <v>42</v>
      </c>
      <c r="B349" s="9" t="s">
        <v>29</v>
      </c>
      <c r="C349" s="9" t="s">
        <v>4</v>
      </c>
      <c r="D349" s="9" t="s">
        <v>41</v>
      </c>
      <c r="E349" s="9" t="s">
        <v>38</v>
      </c>
      <c r="F349" s="9">
        <v>2022</v>
      </c>
      <c r="G349" s="9">
        <v>8</v>
      </c>
      <c r="H349" s="9"/>
      <c r="BF349" s="33">
        <v>70.417609999999996</v>
      </c>
      <c r="BG349" s="33">
        <v>69.413349999999994</v>
      </c>
      <c r="BH349" s="33">
        <v>68.196020000000004</v>
      </c>
      <c r="BI349" s="33">
        <v>67.394890000000004</v>
      </c>
      <c r="BJ349" s="33">
        <v>66.575999999999993</v>
      </c>
      <c r="BK349" s="33">
        <v>65.906959999999998</v>
      </c>
      <c r="BL349" s="33">
        <v>65.452420000000004</v>
      </c>
      <c r="BM349" s="33">
        <v>66.882099999999994</v>
      </c>
      <c r="BN349" s="33">
        <v>70.035510000000002</v>
      </c>
      <c r="BO349" s="33">
        <v>73.332390000000004</v>
      </c>
      <c r="BP349" s="33">
        <v>77.590909999999994</v>
      </c>
      <c r="BQ349" s="33">
        <v>81.474429999999998</v>
      </c>
      <c r="BR349" s="33">
        <v>84.971590000000006</v>
      </c>
      <c r="BS349" s="33">
        <v>86.838070000000002</v>
      </c>
      <c r="BT349" s="33">
        <v>86.909090000000006</v>
      </c>
      <c r="BU349" s="33">
        <v>86.892750000000007</v>
      </c>
      <c r="BV349" s="33">
        <v>85.921880000000002</v>
      </c>
      <c r="BW349" s="33">
        <v>83.830250000000007</v>
      </c>
      <c r="BX349" s="33">
        <v>80.71875</v>
      </c>
      <c r="BY349" s="33">
        <v>75.727980000000002</v>
      </c>
      <c r="BZ349" s="33">
        <v>71.69744</v>
      </c>
      <c r="CA349" s="33">
        <v>69.035510000000002</v>
      </c>
      <c r="CB349" s="33">
        <v>67.668329999999997</v>
      </c>
      <c r="CC349" s="33">
        <v>66.419039999999995</v>
      </c>
      <c r="DC349" s="9">
        <v>192.52379999999999</v>
      </c>
      <c r="DD349" s="9">
        <v>0</v>
      </c>
    </row>
    <row r="350" spans="1:108" x14ac:dyDescent="0.25">
      <c r="A350" s="9" t="s">
        <v>42</v>
      </c>
      <c r="B350" s="9" t="s">
        <v>29</v>
      </c>
      <c r="C350" s="9" t="s">
        <v>4</v>
      </c>
      <c r="D350" s="9" t="s">
        <v>41</v>
      </c>
      <c r="E350" s="9" t="s">
        <v>38</v>
      </c>
      <c r="F350" s="9">
        <v>2022</v>
      </c>
      <c r="G350" s="9">
        <v>9</v>
      </c>
      <c r="H350" s="9"/>
      <c r="BF350" s="33">
        <v>66.690340000000006</v>
      </c>
      <c r="BG350" s="33">
        <v>65.598010000000002</v>
      </c>
      <c r="BH350" s="33">
        <v>64.421170000000004</v>
      </c>
      <c r="BI350" s="33">
        <v>63.566760000000002</v>
      </c>
      <c r="BJ350" s="33">
        <v>62.667610000000003</v>
      </c>
      <c r="BK350" s="33">
        <v>61.820309999999999</v>
      </c>
      <c r="BL350" s="33">
        <v>61.6875</v>
      </c>
      <c r="BM350" s="33">
        <v>62.854399999999998</v>
      </c>
      <c r="BN350" s="33">
        <v>66.709519999999998</v>
      </c>
      <c r="BO350" s="33">
        <v>70.78622</v>
      </c>
      <c r="BP350" s="33">
        <v>74.998580000000004</v>
      </c>
      <c r="BQ350" s="33">
        <v>79.12003</v>
      </c>
      <c r="BR350" s="33">
        <v>82.766329999999996</v>
      </c>
      <c r="BS350" s="33">
        <v>85.539770000000004</v>
      </c>
      <c r="BT350" s="33">
        <v>86.79119</v>
      </c>
      <c r="BU350" s="33">
        <v>87.885649999999998</v>
      </c>
      <c r="BV350" s="33">
        <v>87.153409999999994</v>
      </c>
      <c r="BW350" s="33">
        <v>84.966620000000006</v>
      </c>
      <c r="BX350" s="33">
        <v>81.580250000000007</v>
      </c>
      <c r="BY350" s="33">
        <v>76.487920000000003</v>
      </c>
      <c r="BZ350" s="33">
        <v>72.281959999999998</v>
      </c>
      <c r="CA350" s="33">
        <v>69.755679999999998</v>
      </c>
      <c r="CB350" s="33">
        <v>68.220169999999996</v>
      </c>
      <c r="CC350" s="33">
        <v>66.936080000000004</v>
      </c>
      <c r="DC350" s="9">
        <v>192.52379999999999</v>
      </c>
      <c r="DD350" s="9">
        <v>0</v>
      </c>
    </row>
    <row r="351" spans="1:108" x14ac:dyDescent="0.25">
      <c r="A351" s="9" t="s">
        <v>42</v>
      </c>
      <c r="B351" s="9" t="s">
        <v>29</v>
      </c>
      <c r="C351" s="9" t="s">
        <v>4</v>
      </c>
      <c r="D351" s="9" t="s">
        <v>41</v>
      </c>
      <c r="E351" s="9" t="s">
        <v>38</v>
      </c>
      <c r="F351" s="9">
        <v>2022</v>
      </c>
      <c r="G351" s="9">
        <v>10</v>
      </c>
      <c r="H351" s="9"/>
      <c r="BF351" s="33">
        <v>65.569280000000006</v>
      </c>
      <c r="BG351" s="33">
        <v>64.69</v>
      </c>
      <c r="BH351" s="33">
        <v>63.699289999999998</v>
      </c>
      <c r="BI351" s="33">
        <v>62.959290000000003</v>
      </c>
      <c r="BJ351" s="33">
        <v>61.926430000000003</v>
      </c>
      <c r="BK351" s="33">
        <v>61.427860000000003</v>
      </c>
      <c r="BL351" s="33">
        <v>61.326430000000002</v>
      </c>
      <c r="BM351" s="33">
        <v>61.848570000000002</v>
      </c>
      <c r="BN351" s="33">
        <v>65.307850000000002</v>
      </c>
      <c r="BO351" s="33">
        <v>68.705709999999996</v>
      </c>
      <c r="BP351" s="33">
        <v>72.365719999999996</v>
      </c>
      <c r="BQ351" s="33">
        <v>76.19</v>
      </c>
      <c r="BR351" s="33">
        <v>79.350719999999995</v>
      </c>
      <c r="BS351" s="33">
        <v>81.407859999999999</v>
      </c>
      <c r="BT351" s="33">
        <v>81.711429999999993</v>
      </c>
      <c r="BU351" s="33">
        <v>81.481430000000003</v>
      </c>
      <c r="BV351" s="33">
        <v>80.587860000000006</v>
      </c>
      <c r="BW351" s="33">
        <v>78.226429999999993</v>
      </c>
      <c r="BX351" s="33">
        <v>74.674289999999999</v>
      </c>
      <c r="BY351" s="33">
        <v>70.760710000000003</v>
      </c>
      <c r="BZ351" s="33">
        <v>68.48357</v>
      </c>
      <c r="CA351" s="33">
        <v>66.762150000000005</v>
      </c>
      <c r="CB351" s="33">
        <v>65.545720000000003</v>
      </c>
      <c r="CC351" s="33">
        <v>64.540000000000006</v>
      </c>
      <c r="DC351" s="9">
        <v>192.52379999999999</v>
      </c>
      <c r="DD351" s="9">
        <v>0</v>
      </c>
    </row>
    <row r="352" spans="1:108" x14ac:dyDescent="0.25">
      <c r="A352" s="9" t="s">
        <v>42</v>
      </c>
      <c r="B352" s="9" t="s">
        <v>29</v>
      </c>
      <c r="C352" s="9" t="s">
        <v>4</v>
      </c>
      <c r="D352" s="9" t="s">
        <v>41</v>
      </c>
      <c r="E352" s="9" t="s">
        <v>38</v>
      </c>
      <c r="F352" s="9">
        <v>2023</v>
      </c>
      <c r="G352" s="9">
        <v>5</v>
      </c>
      <c r="H352" s="9"/>
      <c r="BF352" s="33">
        <v>65.720500000000001</v>
      </c>
      <c r="BG352" s="33">
        <v>64.5</v>
      </c>
      <c r="BH352" s="33">
        <v>63.33287</v>
      </c>
      <c r="BI352" s="33">
        <v>62.155200000000001</v>
      </c>
      <c r="BJ352" s="33">
        <v>61.298450000000003</v>
      </c>
      <c r="BK352" s="33">
        <v>61.013339999999999</v>
      </c>
      <c r="BL352" s="33">
        <v>60.945929999999997</v>
      </c>
      <c r="BM352" s="33">
        <v>63.133429999999997</v>
      </c>
      <c r="BN352" s="33">
        <v>66.011240000000001</v>
      </c>
      <c r="BO352" s="33">
        <v>69.540030000000002</v>
      </c>
      <c r="BP352" s="33">
        <v>73.488759999999999</v>
      </c>
      <c r="BQ352" s="33">
        <v>77.094800000000006</v>
      </c>
      <c r="BR352" s="33">
        <v>80.58708</v>
      </c>
      <c r="BS352" s="33">
        <v>83.101830000000007</v>
      </c>
      <c r="BT352" s="33">
        <v>84.806880000000007</v>
      </c>
      <c r="BU352" s="33">
        <v>84.990870000000001</v>
      </c>
      <c r="BV352" s="33">
        <v>84.014750000000006</v>
      </c>
      <c r="BW352" s="33">
        <v>80.909409999999994</v>
      </c>
      <c r="BX352" s="33">
        <v>78.340590000000006</v>
      </c>
      <c r="BY352" s="33">
        <v>74.814610000000002</v>
      </c>
      <c r="BZ352" s="33">
        <v>70.983850000000004</v>
      </c>
      <c r="CA352" s="33">
        <v>68.665030000000002</v>
      </c>
      <c r="CB352" s="33">
        <v>66.996489999999994</v>
      </c>
      <c r="CC352" s="33">
        <v>65.946629999999999</v>
      </c>
      <c r="DC352" s="9">
        <v>192.52379999999999</v>
      </c>
      <c r="DD352" s="9">
        <v>0</v>
      </c>
    </row>
    <row r="353" spans="1:108" x14ac:dyDescent="0.25">
      <c r="A353" s="9" t="s">
        <v>42</v>
      </c>
      <c r="B353" s="9" t="s">
        <v>29</v>
      </c>
      <c r="C353" s="9" t="s">
        <v>4</v>
      </c>
      <c r="D353" s="9" t="s">
        <v>41</v>
      </c>
      <c r="E353" s="9" t="s">
        <v>38</v>
      </c>
      <c r="F353" s="9">
        <v>2023</v>
      </c>
      <c r="G353" s="9">
        <v>6</v>
      </c>
      <c r="H353" s="9"/>
      <c r="BF353" s="33">
        <v>67.670649999999995</v>
      </c>
      <c r="BG353" s="33">
        <v>66.623599999999996</v>
      </c>
      <c r="BH353" s="33">
        <v>65.5625</v>
      </c>
      <c r="BI353" s="33">
        <v>64.906599999999997</v>
      </c>
      <c r="BJ353" s="33">
        <v>64.386939999999996</v>
      </c>
      <c r="BK353" s="33">
        <v>63.757019999999997</v>
      </c>
      <c r="BL353" s="33">
        <v>64.267560000000003</v>
      </c>
      <c r="BM353" s="33">
        <v>67.094800000000006</v>
      </c>
      <c r="BN353" s="33">
        <v>70.375</v>
      </c>
      <c r="BO353" s="33">
        <v>74.564610000000002</v>
      </c>
      <c r="BP353" s="33">
        <v>78.025989999999993</v>
      </c>
      <c r="BQ353" s="33">
        <v>81.384829999999994</v>
      </c>
      <c r="BR353" s="33">
        <v>83.973309999999998</v>
      </c>
      <c r="BS353" s="33">
        <v>85.676259999999999</v>
      </c>
      <c r="BT353" s="33">
        <v>86.282300000000006</v>
      </c>
      <c r="BU353" s="33">
        <v>86.477530000000002</v>
      </c>
      <c r="BV353" s="33">
        <v>86.75</v>
      </c>
      <c r="BW353" s="33">
        <v>84.972610000000003</v>
      </c>
      <c r="BX353" s="33">
        <v>82.209969999999998</v>
      </c>
      <c r="BY353" s="33">
        <v>78.594800000000006</v>
      </c>
      <c r="BZ353" s="33">
        <v>74.688900000000004</v>
      </c>
      <c r="CA353" s="33">
        <v>71.752809999999997</v>
      </c>
      <c r="CB353" s="33">
        <v>70.264750000000006</v>
      </c>
      <c r="CC353" s="33">
        <v>68.669939999999997</v>
      </c>
      <c r="DC353" s="9">
        <v>192.52379999999999</v>
      </c>
      <c r="DD353" s="9">
        <v>0</v>
      </c>
    </row>
    <row r="354" spans="1:108" x14ac:dyDescent="0.25">
      <c r="A354" s="9" t="s">
        <v>42</v>
      </c>
      <c r="B354" s="9" t="s">
        <v>29</v>
      </c>
      <c r="C354" s="9" t="s">
        <v>4</v>
      </c>
      <c r="D354" s="9" t="s">
        <v>41</v>
      </c>
      <c r="E354" s="9" t="s">
        <v>38</v>
      </c>
      <c r="F354" s="9">
        <v>2023</v>
      </c>
      <c r="G354" s="9">
        <v>7</v>
      </c>
      <c r="H354" s="9"/>
      <c r="BF354" s="33">
        <v>69.675280000000001</v>
      </c>
      <c r="BG354" s="33">
        <v>69.777240000000006</v>
      </c>
      <c r="BH354" s="33">
        <v>69.144549999999995</v>
      </c>
      <c r="BI354" s="33">
        <v>68.351950000000002</v>
      </c>
      <c r="BJ354" s="33">
        <v>67.23115</v>
      </c>
      <c r="BK354" s="33">
        <v>66.621510000000001</v>
      </c>
      <c r="BL354" s="33">
        <v>66.40992</v>
      </c>
      <c r="BM354" s="33">
        <v>68.6648</v>
      </c>
      <c r="BN354" s="33">
        <v>72.148049999999998</v>
      </c>
      <c r="BO354" s="33">
        <v>76.247209999999995</v>
      </c>
      <c r="BP354" s="33">
        <v>80.476259999999996</v>
      </c>
      <c r="BQ354" s="33">
        <v>85.057270000000003</v>
      </c>
      <c r="BR354" s="33">
        <v>88.35615</v>
      </c>
      <c r="BS354" s="33">
        <v>90.987430000000003</v>
      </c>
      <c r="BT354" s="33">
        <v>92.14385</v>
      </c>
      <c r="BU354" s="33">
        <v>92.542590000000004</v>
      </c>
      <c r="BV354" s="33">
        <v>91.859629999999996</v>
      </c>
      <c r="BW354" s="33">
        <v>90.064250000000001</v>
      </c>
      <c r="BX354" s="33">
        <v>87.387569999999997</v>
      </c>
      <c r="BY354" s="33">
        <v>83.008380000000002</v>
      </c>
      <c r="BZ354" s="33">
        <v>77.547489999999996</v>
      </c>
      <c r="CA354" s="33">
        <v>74.437150000000003</v>
      </c>
      <c r="CB354" s="33">
        <v>72.240229999999997</v>
      </c>
      <c r="CC354" s="33">
        <v>70.710890000000006</v>
      </c>
      <c r="DC354" s="9">
        <v>192.52379999999999</v>
      </c>
      <c r="DD354" s="9">
        <v>0</v>
      </c>
    </row>
    <row r="355" spans="1:108" x14ac:dyDescent="0.25">
      <c r="A355" s="9" t="s">
        <v>42</v>
      </c>
      <c r="B355" s="9" t="s">
        <v>29</v>
      </c>
      <c r="C355" s="9" t="s">
        <v>4</v>
      </c>
      <c r="D355" s="9" t="s">
        <v>41</v>
      </c>
      <c r="E355" s="9" t="s">
        <v>38</v>
      </c>
      <c r="F355" s="9">
        <v>2023</v>
      </c>
      <c r="G355" s="9">
        <v>8</v>
      </c>
      <c r="H355" s="9"/>
      <c r="BF355" s="33">
        <v>70.417609999999996</v>
      </c>
      <c r="BG355" s="33">
        <v>69.413349999999994</v>
      </c>
      <c r="BH355" s="33">
        <v>68.196020000000004</v>
      </c>
      <c r="BI355" s="33">
        <v>67.394890000000004</v>
      </c>
      <c r="BJ355" s="33">
        <v>66.575999999999993</v>
      </c>
      <c r="BK355" s="33">
        <v>65.906959999999998</v>
      </c>
      <c r="BL355" s="33">
        <v>65.452420000000004</v>
      </c>
      <c r="BM355" s="33">
        <v>66.882099999999994</v>
      </c>
      <c r="BN355" s="33">
        <v>70.035510000000002</v>
      </c>
      <c r="BO355" s="33">
        <v>73.332390000000004</v>
      </c>
      <c r="BP355" s="33">
        <v>77.590909999999994</v>
      </c>
      <c r="BQ355" s="33">
        <v>81.474429999999998</v>
      </c>
      <c r="BR355" s="33">
        <v>84.971590000000006</v>
      </c>
      <c r="BS355" s="33">
        <v>86.838070000000002</v>
      </c>
      <c r="BT355" s="33">
        <v>86.909090000000006</v>
      </c>
      <c r="BU355" s="33">
        <v>86.892750000000007</v>
      </c>
      <c r="BV355" s="33">
        <v>85.921880000000002</v>
      </c>
      <c r="BW355" s="33">
        <v>83.830250000000007</v>
      </c>
      <c r="BX355" s="33">
        <v>80.71875</v>
      </c>
      <c r="BY355" s="33">
        <v>75.727980000000002</v>
      </c>
      <c r="BZ355" s="33">
        <v>71.69744</v>
      </c>
      <c r="CA355" s="33">
        <v>69.035510000000002</v>
      </c>
      <c r="CB355" s="33">
        <v>67.668329999999997</v>
      </c>
      <c r="CC355" s="33">
        <v>66.419039999999995</v>
      </c>
      <c r="DC355" s="9">
        <v>192.52379999999999</v>
      </c>
      <c r="DD355" s="9">
        <v>0</v>
      </c>
    </row>
    <row r="356" spans="1:108" x14ac:dyDescent="0.25">
      <c r="A356" s="9" t="s">
        <v>42</v>
      </c>
      <c r="B356" s="9" t="s">
        <v>29</v>
      </c>
      <c r="C356" s="9" t="s">
        <v>4</v>
      </c>
      <c r="D356" s="9" t="s">
        <v>41</v>
      </c>
      <c r="E356" s="9" t="s">
        <v>38</v>
      </c>
      <c r="F356" s="9">
        <v>2023</v>
      </c>
      <c r="G356" s="9">
        <v>9</v>
      </c>
      <c r="H356" s="9"/>
      <c r="BF356" s="33">
        <v>66.690340000000006</v>
      </c>
      <c r="BG356" s="33">
        <v>65.598010000000002</v>
      </c>
      <c r="BH356" s="33">
        <v>64.421170000000004</v>
      </c>
      <c r="BI356" s="33">
        <v>63.566760000000002</v>
      </c>
      <c r="BJ356" s="33">
        <v>62.667610000000003</v>
      </c>
      <c r="BK356" s="33">
        <v>61.820309999999999</v>
      </c>
      <c r="BL356" s="33">
        <v>61.6875</v>
      </c>
      <c r="BM356" s="33">
        <v>62.854399999999998</v>
      </c>
      <c r="BN356" s="33">
        <v>66.709519999999998</v>
      </c>
      <c r="BO356" s="33">
        <v>70.78622</v>
      </c>
      <c r="BP356" s="33">
        <v>74.998580000000004</v>
      </c>
      <c r="BQ356" s="33">
        <v>79.12003</v>
      </c>
      <c r="BR356" s="33">
        <v>82.766329999999996</v>
      </c>
      <c r="BS356" s="33">
        <v>85.539770000000004</v>
      </c>
      <c r="BT356" s="33">
        <v>86.79119</v>
      </c>
      <c r="BU356" s="33">
        <v>87.885649999999998</v>
      </c>
      <c r="BV356" s="33">
        <v>87.153409999999994</v>
      </c>
      <c r="BW356" s="33">
        <v>84.966620000000006</v>
      </c>
      <c r="BX356" s="33">
        <v>81.580250000000007</v>
      </c>
      <c r="BY356" s="33">
        <v>76.487920000000003</v>
      </c>
      <c r="BZ356" s="33">
        <v>72.281959999999998</v>
      </c>
      <c r="CA356" s="33">
        <v>69.755679999999998</v>
      </c>
      <c r="CB356" s="33">
        <v>68.220169999999996</v>
      </c>
      <c r="CC356" s="33">
        <v>66.936080000000004</v>
      </c>
      <c r="DC356" s="9">
        <v>192.52379999999999</v>
      </c>
      <c r="DD356" s="9">
        <v>0</v>
      </c>
    </row>
    <row r="357" spans="1:108" x14ac:dyDescent="0.25">
      <c r="A357" s="9" t="s">
        <v>42</v>
      </c>
      <c r="B357" s="9" t="s">
        <v>29</v>
      </c>
      <c r="C357" s="9" t="s">
        <v>4</v>
      </c>
      <c r="D357" s="9" t="s">
        <v>41</v>
      </c>
      <c r="E357" s="9" t="s">
        <v>38</v>
      </c>
      <c r="F357" s="9">
        <v>2023</v>
      </c>
      <c r="G357" s="9">
        <v>10</v>
      </c>
      <c r="H357" s="9"/>
      <c r="BF357" s="33">
        <v>65.569280000000006</v>
      </c>
      <c r="BG357" s="33">
        <v>64.69</v>
      </c>
      <c r="BH357" s="33">
        <v>63.699289999999998</v>
      </c>
      <c r="BI357" s="33">
        <v>62.959290000000003</v>
      </c>
      <c r="BJ357" s="33">
        <v>61.926430000000003</v>
      </c>
      <c r="BK357" s="33">
        <v>61.427860000000003</v>
      </c>
      <c r="BL357" s="33">
        <v>61.326430000000002</v>
      </c>
      <c r="BM357" s="33">
        <v>61.848570000000002</v>
      </c>
      <c r="BN357" s="33">
        <v>65.307850000000002</v>
      </c>
      <c r="BO357" s="33">
        <v>68.705709999999996</v>
      </c>
      <c r="BP357" s="33">
        <v>72.365719999999996</v>
      </c>
      <c r="BQ357" s="33">
        <v>76.19</v>
      </c>
      <c r="BR357" s="33">
        <v>79.350719999999995</v>
      </c>
      <c r="BS357" s="33">
        <v>81.407859999999999</v>
      </c>
      <c r="BT357" s="33">
        <v>81.711429999999993</v>
      </c>
      <c r="BU357" s="33">
        <v>81.481430000000003</v>
      </c>
      <c r="BV357" s="33">
        <v>80.587860000000006</v>
      </c>
      <c r="BW357" s="33">
        <v>78.226429999999993</v>
      </c>
      <c r="BX357" s="33">
        <v>74.674289999999999</v>
      </c>
      <c r="BY357" s="33">
        <v>70.760710000000003</v>
      </c>
      <c r="BZ357" s="33">
        <v>68.48357</v>
      </c>
      <c r="CA357" s="33">
        <v>66.762150000000005</v>
      </c>
      <c r="CB357" s="33">
        <v>65.545720000000003</v>
      </c>
      <c r="CC357" s="33">
        <v>64.540000000000006</v>
      </c>
      <c r="DC357" s="9">
        <v>192.52379999999999</v>
      </c>
      <c r="DD357" s="9">
        <v>0</v>
      </c>
    </row>
    <row r="358" spans="1:108" x14ac:dyDescent="0.25">
      <c r="A358" s="9" t="s">
        <v>42</v>
      </c>
      <c r="B358" s="9" t="s">
        <v>29</v>
      </c>
      <c r="C358" s="9" t="s">
        <v>4</v>
      </c>
      <c r="D358" s="9" t="s">
        <v>41</v>
      </c>
      <c r="E358" s="9" t="s">
        <v>38</v>
      </c>
      <c r="F358" s="9">
        <v>2024</v>
      </c>
      <c r="G358" s="9">
        <v>5</v>
      </c>
      <c r="H358" s="9"/>
      <c r="BF358" s="33">
        <v>65.720500000000001</v>
      </c>
      <c r="BG358" s="33">
        <v>64.5</v>
      </c>
      <c r="BH358" s="33">
        <v>63.33287</v>
      </c>
      <c r="BI358" s="33">
        <v>62.155200000000001</v>
      </c>
      <c r="BJ358" s="33">
        <v>61.298450000000003</v>
      </c>
      <c r="BK358" s="33">
        <v>61.013339999999999</v>
      </c>
      <c r="BL358" s="33">
        <v>60.945929999999997</v>
      </c>
      <c r="BM358" s="33">
        <v>63.133429999999997</v>
      </c>
      <c r="BN358" s="33">
        <v>66.011240000000001</v>
      </c>
      <c r="BO358" s="33">
        <v>69.540030000000002</v>
      </c>
      <c r="BP358" s="33">
        <v>73.488759999999999</v>
      </c>
      <c r="BQ358" s="33">
        <v>77.094800000000006</v>
      </c>
      <c r="BR358" s="33">
        <v>80.58708</v>
      </c>
      <c r="BS358" s="33">
        <v>83.101830000000007</v>
      </c>
      <c r="BT358" s="33">
        <v>84.806880000000007</v>
      </c>
      <c r="BU358" s="33">
        <v>84.990870000000001</v>
      </c>
      <c r="BV358" s="33">
        <v>84.014750000000006</v>
      </c>
      <c r="BW358" s="33">
        <v>80.909409999999994</v>
      </c>
      <c r="BX358" s="33">
        <v>78.340590000000006</v>
      </c>
      <c r="BY358" s="33">
        <v>74.814610000000002</v>
      </c>
      <c r="BZ358" s="33">
        <v>70.983850000000004</v>
      </c>
      <c r="CA358" s="33">
        <v>68.665030000000002</v>
      </c>
      <c r="CB358" s="33">
        <v>66.996489999999994</v>
      </c>
      <c r="CC358" s="33">
        <v>65.946629999999999</v>
      </c>
      <c r="DC358" s="9">
        <v>192.52379999999999</v>
      </c>
      <c r="DD358" s="9">
        <v>0</v>
      </c>
    </row>
    <row r="359" spans="1:108" x14ac:dyDescent="0.25">
      <c r="A359" s="9" t="s">
        <v>42</v>
      </c>
      <c r="B359" s="9" t="s">
        <v>29</v>
      </c>
      <c r="C359" s="9" t="s">
        <v>4</v>
      </c>
      <c r="D359" s="9" t="s">
        <v>41</v>
      </c>
      <c r="E359" s="9" t="s">
        <v>38</v>
      </c>
      <c r="F359" s="9">
        <v>2024</v>
      </c>
      <c r="G359" s="9">
        <v>6</v>
      </c>
      <c r="H359" s="9"/>
      <c r="BF359" s="33">
        <v>67.670649999999995</v>
      </c>
      <c r="BG359" s="33">
        <v>66.623599999999996</v>
      </c>
      <c r="BH359" s="33">
        <v>65.5625</v>
      </c>
      <c r="BI359" s="33">
        <v>64.906599999999997</v>
      </c>
      <c r="BJ359" s="33">
        <v>64.386939999999996</v>
      </c>
      <c r="BK359" s="33">
        <v>63.757019999999997</v>
      </c>
      <c r="BL359" s="33">
        <v>64.267560000000003</v>
      </c>
      <c r="BM359" s="33">
        <v>67.094800000000006</v>
      </c>
      <c r="BN359" s="33">
        <v>70.375</v>
      </c>
      <c r="BO359" s="33">
        <v>74.564610000000002</v>
      </c>
      <c r="BP359" s="33">
        <v>78.025989999999993</v>
      </c>
      <c r="BQ359" s="33">
        <v>81.384829999999994</v>
      </c>
      <c r="BR359" s="33">
        <v>83.973309999999998</v>
      </c>
      <c r="BS359" s="33">
        <v>85.676259999999999</v>
      </c>
      <c r="BT359" s="33">
        <v>86.282300000000006</v>
      </c>
      <c r="BU359" s="33">
        <v>86.477530000000002</v>
      </c>
      <c r="BV359" s="33">
        <v>86.75</v>
      </c>
      <c r="BW359" s="33">
        <v>84.972610000000003</v>
      </c>
      <c r="BX359" s="33">
        <v>82.209969999999998</v>
      </c>
      <c r="BY359" s="33">
        <v>78.594800000000006</v>
      </c>
      <c r="BZ359" s="33">
        <v>74.688900000000004</v>
      </c>
      <c r="CA359" s="33">
        <v>71.752809999999997</v>
      </c>
      <c r="CB359" s="33">
        <v>70.264750000000006</v>
      </c>
      <c r="CC359" s="33">
        <v>68.669939999999997</v>
      </c>
      <c r="DC359" s="9">
        <v>192.52379999999999</v>
      </c>
      <c r="DD359" s="9">
        <v>0</v>
      </c>
    </row>
    <row r="360" spans="1:108" x14ac:dyDescent="0.25">
      <c r="A360" s="9" t="s">
        <v>42</v>
      </c>
      <c r="B360" s="9" t="s">
        <v>29</v>
      </c>
      <c r="C360" s="9" t="s">
        <v>4</v>
      </c>
      <c r="D360" s="9" t="s">
        <v>41</v>
      </c>
      <c r="E360" s="9" t="s">
        <v>38</v>
      </c>
      <c r="F360" s="9">
        <v>2024</v>
      </c>
      <c r="G360" s="9">
        <v>7</v>
      </c>
      <c r="H360" s="9"/>
      <c r="BF360" s="33">
        <v>69.675280000000001</v>
      </c>
      <c r="BG360" s="33">
        <v>69.777240000000006</v>
      </c>
      <c r="BH360" s="33">
        <v>69.144549999999995</v>
      </c>
      <c r="BI360" s="33">
        <v>68.351950000000002</v>
      </c>
      <c r="BJ360" s="33">
        <v>67.23115</v>
      </c>
      <c r="BK360" s="33">
        <v>66.621510000000001</v>
      </c>
      <c r="BL360" s="33">
        <v>66.40992</v>
      </c>
      <c r="BM360" s="33">
        <v>68.6648</v>
      </c>
      <c r="BN360" s="33">
        <v>72.148049999999998</v>
      </c>
      <c r="BO360" s="33">
        <v>76.247209999999995</v>
      </c>
      <c r="BP360" s="33">
        <v>80.476259999999996</v>
      </c>
      <c r="BQ360" s="33">
        <v>85.057270000000003</v>
      </c>
      <c r="BR360" s="33">
        <v>88.35615</v>
      </c>
      <c r="BS360" s="33">
        <v>90.987430000000003</v>
      </c>
      <c r="BT360" s="33">
        <v>92.14385</v>
      </c>
      <c r="BU360" s="33">
        <v>92.542590000000004</v>
      </c>
      <c r="BV360" s="33">
        <v>91.859629999999996</v>
      </c>
      <c r="BW360" s="33">
        <v>90.064250000000001</v>
      </c>
      <c r="BX360" s="33">
        <v>87.387569999999997</v>
      </c>
      <c r="BY360" s="33">
        <v>83.008380000000002</v>
      </c>
      <c r="BZ360" s="33">
        <v>77.547489999999996</v>
      </c>
      <c r="CA360" s="33">
        <v>74.437150000000003</v>
      </c>
      <c r="CB360" s="33">
        <v>72.240229999999997</v>
      </c>
      <c r="CC360" s="33">
        <v>70.710890000000006</v>
      </c>
      <c r="DC360" s="9">
        <v>192.52379999999999</v>
      </c>
      <c r="DD360" s="9">
        <v>0</v>
      </c>
    </row>
    <row r="361" spans="1:108" x14ac:dyDescent="0.25">
      <c r="A361" s="9" t="s">
        <v>42</v>
      </c>
      <c r="B361" s="9" t="s">
        <v>29</v>
      </c>
      <c r="C361" s="9" t="s">
        <v>4</v>
      </c>
      <c r="D361" s="9" t="s">
        <v>41</v>
      </c>
      <c r="E361" s="9" t="s">
        <v>38</v>
      </c>
      <c r="F361" s="9">
        <v>2024</v>
      </c>
      <c r="G361" s="9">
        <v>8</v>
      </c>
      <c r="H361" s="9"/>
      <c r="BF361" s="33">
        <v>70.417609999999996</v>
      </c>
      <c r="BG361" s="33">
        <v>69.413349999999994</v>
      </c>
      <c r="BH361" s="33">
        <v>68.196020000000004</v>
      </c>
      <c r="BI361" s="33">
        <v>67.394890000000004</v>
      </c>
      <c r="BJ361" s="33">
        <v>66.575999999999993</v>
      </c>
      <c r="BK361" s="33">
        <v>65.906959999999998</v>
      </c>
      <c r="BL361" s="33">
        <v>65.452420000000004</v>
      </c>
      <c r="BM361" s="33">
        <v>66.882099999999994</v>
      </c>
      <c r="BN361" s="33">
        <v>70.035510000000002</v>
      </c>
      <c r="BO361" s="33">
        <v>73.332390000000004</v>
      </c>
      <c r="BP361" s="33">
        <v>77.590909999999994</v>
      </c>
      <c r="BQ361" s="33">
        <v>81.474429999999998</v>
      </c>
      <c r="BR361" s="33">
        <v>84.971590000000006</v>
      </c>
      <c r="BS361" s="33">
        <v>86.838070000000002</v>
      </c>
      <c r="BT361" s="33">
        <v>86.909090000000006</v>
      </c>
      <c r="BU361" s="33">
        <v>86.892750000000007</v>
      </c>
      <c r="BV361" s="33">
        <v>85.921880000000002</v>
      </c>
      <c r="BW361" s="33">
        <v>83.830250000000007</v>
      </c>
      <c r="BX361" s="33">
        <v>80.71875</v>
      </c>
      <c r="BY361" s="33">
        <v>75.727980000000002</v>
      </c>
      <c r="BZ361" s="33">
        <v>71.69744</v>
      </c>
      <c r="CA361" s="33">
        <v>69.035510000000002</v>
      </c>
      <c r="CB361" s="33">
        <v>67.668329999999997</v>
      </c>
      <c r="CC361" s="33">
        <v>66.419039999999995</v>
      </c>
      <c r="DC361" s="9">
        <v>192.52379999999999</v>
      </c>
      <c r="DD361" s="9">
        <v>0</v>
      </c>
    </row>
    <row r="362" spans="1:108" x14ac:dyDescent="0.25">
      <c r="A362" s="9" t="s">
        <v>42</v>
      </c>
      <c r="B362" s="9" t="s">
        <v>29</v>
      </c>
      <c r="C362" s="9" t="s">
        <v>4</v>
      </c>
      <c r="D362" s="9" t="s">
        <v>41</v>
      </c>
      <c r="E362" s="9" t="s">
        <v>38</v>
      </c>
      <c r="F362" s="9">
        <v>2024</v>
      </c>
      <c r="G362" s="9">
        <v>9</v>
      </c>
      <c r="H362" s="9"/>
      <c r="BF362" s="33">
        <v>66.690340000000006</v>
      </c>
      <c r="BG362" s="33">
        <v>65.598010000000002</v>
      </c>
      <c r="BH362" s="33">
        <v>64.421170000000004</v>
      </c>
      <c r="BI362" s="33">
        <v>63.566760000000002</v>
      </c>
      <c r="BJ362" s="33">
        <v>62.667610000000003</v>
      </c>
      <c r="BK362" s="33">
        <v>61.820309999999999</v>
      </c>
      <c r="BL362" s="33">
        <v>61.6875</v>
      </c>
      <c r="BM362" s="33">
        <v>62.854399999999998</v>
      </c>
      <c r="BN362" s="33">
        <v>66.709519999999998</v>
      </c>
      <c r="BO362" s="33">
        <v>70.78622</v>
      </c>
      <c r="BP362" s="33">
        <v>74.998580000000004</v>
      </c>
      <c r="BQ362" s="33">
        <v>79.12003</v>
      </c>
      <c r="BR362" s="33">
        <v>82.766329999999996</v>
      </c>
      <c r="BS362" s="33">
        <v>85.539770000000004</v>
      </c>
      <c r="BT362" s="33">
        <v>86.79119</v>
      </c>
      <c r="BU362" s="33">
        <v>87.885649999999998</v>
      </c>
      <c r="BV362" s="33">
        <v>87.153409999999994</v>
      </c>
      <c r="BW362" s="33">
        <v>84.966620000000006</v>
      </c>
      <c r="BX362" s="33">
        <v>81.580250000000007</v>
      </c>
      <c r="BY362" s="33">
        <v>76.487920000000003</v>
      </c>
      <c r="BZ362" s="33">
        <v>72.281959999999998</v>
      </c>
      <c r="CA362" s="33">
        <v>69.755679999999998</v>
      </c>
      <c r="CB362" s="33">
        <v>68.220169999999996</v>
      </c>
      <c r="CC362" s="33">
        <v>66.936080000000004</v>
      </c>
      <c r="DC362" s="9">
        <v>192.52379999999999</v>
      </c>
      <c r="DD362" s="9">
        <v>0</v>
      </c>
    </row>
    <row r="363" spans="1:108" x14ac:dyDescent="0.25">
      <c r="A363" s="9" t="s">
        <v>42</v>
      </c>
      <c r="B363" s="9" t="s">
        <v>29</v>
      </c>
      <c r="C363" s="9" t="s">
        <v>4</v>
      </c>
      <c r="D363" s="9" t="s">
        <v>41</v>
      </c>
      <c r="E363" s="9" t="s">
        <v>38</v>
      </c>
      <c r="F363" s="9">
        <v>2024</v>
      </c>
      <c r="G363" s="9">
        <v>10</v>
      </c>
      <c r="H363" s="9"/>
      <c r="BF363" s="33">
        <v>65.569280000000006</v>
      </c>
      <c r="BG363" s="33">
        <v>64.69</v>
      </c>
      <c r="BH363" s="33">
        <v>63.699289999999998</v>
      </c>
      <c r="BI363" s="33">
        <v>62.959290000000003</v>
      </c>
      <c r="BJ363" s="33">
        <v>61.926430000000003</v>
      </c>
      <c r="BK363" s="33">
        <v>61.427860000000003</v>
      </c>
      <c r="BL363" s="33">
        <v>61.326430000000002</v>
      </c>
      <c r="BM363" s="33">
        <v>61.848570000000002</v>
      </c>
      <c r="BN363" s="33">
        <v>65.307850000000002</v>
      </c>
      <c r="BO363" s="33">
        <v>68.705709999999996</v>
      </c>
      <c r="BP363" s="33">
        <v>72.365719999999996</v>
      </c>
      <c r="BQ363" s="33">
        <v>76.19</v>
      </c>
      <c r="BR363" s="33">
        <v>79.350719999999995</v>
      </c>
      <c r="BS363" s="33">
        <v>81.407859999999999</v>
      </c>
      <c r="BT363" s="33">
        <v>81.711429999999993</v>
      </c>
      <c r="BU363" s="33">
        <v>81.481430000000003</v>
      </c>
      <c r="BV363" s="33">
        <v>80.587860000000006</v>
      </c>
      <c r="BW363" s="33">
        <v>78.226429999999993</v>
      </c>
      <c r="BX363" s="33">
        <v>74.674289999999999</v>
      </c>
      <c r="BY363" s="33">
        <v>70.760710000000003</v>
      </c>
      <c r="BZ363" s="33">
        <v>68.48357</v>
      </c>
      <c r="CA363" s="33">
        <v>66.762150000000005</v>
      </c>
      <c r="CB363" s="33">
        <v>65.545720000000003</v>
      </c>
      <c r="CC363" s="33">
        <v>64.540000000000006</v>
      </c>
      <c r="DC363" s="9">
        <v>192.52379999999999</v>
      </c>
      <c r="DD363" s="9">
        <v>0</v>
      </c>
    </row>
    <row r="364" spans="1:108" x14ac:dyDescent="0.25">
      <c r="A364" s="9" t="s">
        <v>42</v>
      </c>
      <c r="B364" s="9" t="s">
        <v>29</v>
      </c>
      <c r="C364" s="9" t="s">
        <v>4</v>
      </c>
      <c r="D364" s="9" t="s">
        <v>41</v>
      </c>
      <c r="E364" s="9" t="s">
        <v>38</v>
      </c>
      <c r="F364" s="9">
        <v>2025</v>
      </c>
      <c r="G364" s="9">
        <v>5</v>
      </c>
      <c r="H364" s="9"/>
      <c r="BF364" s="33">
        <v>65.720500000000001</v>
      </c>
      <c r="BG364" s="33">
        <v>64.5</v>
      </c>
      <c r="BH364" s="33">
        <v>63.33287</v>
      </c>
      <c r="BI364" s="33">
        <v>62.155200000000001</v>
      </c>
      <c r="BJ364" s="33">
        <v>61.298450000000003</v>
      </c>
      <c r="BK364" s="33">
        <v>61.013339999999999</v>
      </c>
      <c r="BL364" s="33">
        <v>60.945929999999997</v>
      </c>
      <c r="BM364" s="33">
        <v>63.133429999999997</v>
      </c>
      <c r="BN364" s="33">
        <v>66.011240000000001</v>
      </c>
      <c r="BO364" s="33">
        <v>69.540030000000002</v>
      </c>
      <c r="BP364" s="33">
        <v>73.488759999999999</v>
      </c>
      <c r="BQ364" s="33">
        <v>77.094800000000006</v>
      </c>
      <c r="BR364" s="33">
        <v>80.58708</v>
      </c>
      <c r="BS364" s="33">
        <v>83.101830000000007</v>
      </c>
      <c r="BT364" s="33">
        <v>84.806880000000007</v>
      </c>
      <c r="BU364" s="33">
        <v>84.990870000000001</v>
      </c>
      <c r="BV364" s="33">
        <v>84.014750000000006</v>
      </c>
      <c r="BW364" s="33">
        <v>80.909409999999994</v>
      </c>
      <c r="BX364" s="33">
        <v>78.340590000000006</v>
      </c>
      <c r="BY364" s="33">
        <v>74.814610000000002</v>
      </c>
      <c r="BZ364" s="33">
        <v>70.983850000000004</v>
      </c>
      <c r="CA364" s="33">
        <v>68.665030000000002</v>
      </c>
      <c r="CB364" s="33">
        <v>66.996489999999994</v>
      </c>
      <c r="CC364" s="33">
        <v>65.946629999999999</v>
      </c>
      <c r="DC364" s="9">
        <v>192.52379999999999</v>
      </c>
      <c r="DD364" s="9">
        <v>0</v>
      </c>
    </row>
    <row r="365" spans="1:108" x14ac:dyDescent="0.25">
      <c r="A365" s="9" t="s">
        <v>42</v>
      </c>
      <c r="B365" s="9" t="s">
        <v>29</v>
      </c>
      <c r="C365" s="9" t="s">
        <v>4</v>
      </c>
      <c r="D365" s="9" t="s">
        <v>41</v>
      </c>
      <c r="E365" s="9" t="s">
        <v>38</v>
      </c>
      <c r="F365" s="9">
        <v>2025</v>
      </c>
      <c r="G365" s="9">
        <v>6</v>
      </c>
      <c r="H365" s="9"/>
      <c r="BF365" s="33">
        <v>67.670649999999995</v>
      </c>
      <c r="BG365" s="33">
        <v>66.623599999999996</v>
      </c>
      <c r="BH365" s="33">
        <v>65.5625</v>
      </c>
      <c r="BI365" s="33">
        <v>64.906599999999997</v>
      </c>
      <c r="BJ365" s="33">
        <v>64.386939999999996</v>
      </c>
      <c r="BK365" s="33">
        <v>63.757019999999997</v>
      </c>
      <c r="BL365" s="33">
        <v>64.267560000000003</v>
      </c>
      <c r="BM365" s="33">
        <v>67.094800000000006</v>
      </c>
      <c r="BN365" s="33">
        <v>70.375</v>
      </c>
      <c r="BO365" s="33">
        <v>74.564610000000002</v>
      </c>
      <c r="BP365" s="33">
        <v>78.025989999999993</v>
      </c>
      <c r="BQ365" s="33">
        <v>81.384829999999994</v>
      </c>
      <c r="BR365" s="33">
        <v>83.973309999999998</v>
      </c>
      <c r="BS365" s="33">
        <v>85.676259999999999</v>
      </c>
      <c r="BT365" s="33">
        <v>86.282300000000006</v>
      </c>
      <c r="BU365" s="33">
        <v>86.477530000000002</v>
      </c>
      <c r="BV365" s="33">
        <v>86.75</v>
      </c>
      <c r="BW365" s="33">
        <v>84.972610000000003</v>
      </c>
      <c r="BX365" s="33">
        <v>82.209969999999998</v>
      </c>
      <c r="BY365" s="33">
        <v>78.594800000000006</v>
      </c>
      <c r="BZ365" s="33">
        <v>74.688900000000004</v>
      </c>
      <c r="CA365" s="33">
        <v>71.752809999999997</v>
      </c>
      <c r="CB365" s="33">
        <v>70.264750000000006</v>
      </c>
      <c r="CC365" s="33">
        <v>68.669939999999997</v>
      </c>
      <c r="DC365" s="9">
        <v>192.52379999999999</v>
      </c>
      <c r="DD365" s="9">
        <v>0</v>
      </c>
    </row>
    <row r="366" spans="1:108" x14ac:dyDescent="0.25">
      <c r="A366" s="9" t="s">
        <v>42</v>
      </c>
      <c r="B366" s="9" t="s">
        <v>29</v>
      </c>
      <c r="C366" s="9" t="s">
        <v>4</v>
      </c>
      <c r="D366" s="9" t="s">
        <v>41</v>
      </c>
      <c r="E366" s="9" t="s">
        <v>38</v>
      </c>
      <c r="F366" s="9">
        <v>2025</v>
      </c>
      <c r="G366" s="9">
        <v>7</v>
      </c>
      <c r="H366" s="9"/>
      <c r="BF366" s="33">
        <v>69.675280000000001</v>
      </c>
      <c r="BG366" s="33">
        <v>69.777240000000006</v>
      </c>
      <c r="BH366" s="33">
        <v>69.144549999999995</v>
      </c>
      <c r="BI366" s="33">
        <v>68.351950000000002</v>
      </c>
      <c r="BJ366" s="33">
        <v>67.23115</v>
      </c>
      <c r="BK366" s="33">
        <v>66.621510000000001</v>
      </c>
      <c r="BL366" s="33">
        <v>66.40992</v>
      </c>
      <c r="BM366" s="33">
        <v>68.6648</v>
      </c>
      <c r="BN366" s="33">
        <v>72.148049999999998</v>
      </c>
      <c r="BO366" s="33">
        <v>76.247209999999995</v>
      </c>
      <c r="BP366" s="33">
        <v>80.476259999999996</v>
      </c>
      <c r="BQ366" s="33">
        <v>85.057270000000003</v>
      </c>
      <c r="BR366" s="33">
        <v>88.35615</v>
      </c>
      <c r="BS366" s="33">
        <v>90.987430000000003</v>
      </c>
      <c r="BT366" s="33">
        <v>92.14385</v>
      </c>
      <c r="BU366" s="33">
        <v>92.542590000000004</v>
      </c>
      <c r="BV366" s="33">
        <v>91.859629999999996</v>
      </c>
      <c r="BW366" s="33">
        <v>90.064250000000001</v>
      </c>
      <c r="BX366" s="33">
        <v>87.387569999999997</v>
      </c>
      <c r="BY366" s="33">
        <v>83.008380000000002</v>
      </c>
      <c r="BZ366" s="33">
        <v>77.547489999999996</v>
      </c>
      <c r="CA366" s="33">
        <v>74.437150000000003</v>
      </c>
      <c r="CB366" s="33">
        <v>72.240229999999997</v>
      </c>
      <c r="CC366" s="33">
        <v>70.710890000000006</v>
      </c>
      <c r="DC366" s="9">
        <v>192.52379999999999</v>
      </c>
      <c r="DD366" s="9">
        <v>0</v>
      </c>
    </row>
    <row r="367" spans="1:108" x14ac:dyDescent="0.25">
      <c r="A367" s="9" t="s">
        <v>42</v>
      </c>
      <c r="B367" s="9" t="s">
        <v>29</v>
      </c>
      <c r="C367" s="9" t="s">
        <v>4</v>
      </c>
      <c r="D367" s="9" t="s">
        <v>41</v>
      </c>
      <c r="E367" s="9" t="s">
        <v>38</v>
      </c>
      <c r="F367" s="9">
        <v>2025</v>
      </c>
      <c r="G367" s="9">
        <v>8</v>
      </c>
      <c r="H367" s="9"/>
      <c r="BF367" s="33">
        <v>70.417609999999996</v>
      </c>
      <c r="BG367" s="33">
        <v>69.413349999999994</v>
      </c>
      <c r="BH367" s="33">
        <v>68.196020000000004</v>
      </c>
      <c r="BI367" s="33">
        <v>67.394890000000004</v>
      </c>
      <c r="BJ367" s="33">
        <v>66.575999999999993</v>
      </c>
      <c r="BK367" s="33">
        <v>65.906959999999998</v>
      </c>
      <c r="BL367" s="33">
        <v>65.452420000000004</v>
      </c>
      <c r="BM367" s="33">
        <v>66.882099999999994</v>
      </c>
      <c r="BN367" s="33">
        <v>70.035510000000002</v>
      </c>
      <c r="BO367" s="33">
        <v>73.332390000000004</v>
      </c>
      <c r="BP367" s="33">
        <v>77.590909999999994</v>
      </c>
      <c r="BQ367" s="33">
        <v>81.474429999999998</v>
      </c>
      <c r="BR367" s="33">
        <v>84.971590000000006</v>
      </c>
      <c r="BS367" s="33">
        <v>86.838070000000002</v>
      </c>
      <c r="BT367" s="33">
        <v>86.909090000000006</v>
      </c>
      <c r="BU367" s="33">
        <v>86.892750000000007</v>
      </c>
      <c r="BV367" s="33">
        <v>85.921880000000002</v>
      </c>
      <c r="BW367" s="33">
        <v>83.830250000000007</v>
      </c>
      <c r="BX367" s="33">
        <v>80.71875</v>
      </c>
      <c r="BY367" s="33">
        <v>75.727980000000002</v>
      </c>
      <c r="BZ367" s="33">
        <v>71.69744</v>
      </c>
      <c r="CA367" s="33">
        <v>69.035510000000002</v>
      </c>
      <c r="CB367" s="33">
        <v>67.668329999999997</v>
      </c>
      <c r="CC367" s="33">
        <v>66.419039999999995</v>
      </c>
      <c r="DC367" s="9">
        <v>192.52379999999999</v>
      </c>
      <c r="DD367" s="9">
        <v>0</v>
      </c>
    </row>
    <row r="368" spans="1:108" x14ac:dyDescent="0.25">
      <c r="A368" s="9" t="s">
        <v>42</v>
      </c>
      <c r="B368" s="9" t="s">
        <v>29</v>
      </c>
      <c r="C368" s="9" t="s">
        <v>4</v>
      </c>
      <c r="D368" s="9" t="s">
        <v>41</v>
      </c>
      <c r="E368" s="9" t="s">
        <v>38</v>
      </c>
      <c r="F368" s="9">
        <v>2025</v>
      </c>
      <c r="G368" s="9">
        <v>9</v>
      </c>
      <c r="H368" s="9"/>
      <c r="BF368" s="33">
        <v>66.690340000000006</v>
      </c>
      <c r="BG368" s="33">
        <v>65.598010000000002</v>
      </c>
      <c r="BH368" s="33">
        <v>64.421170000000004</v>
      </c>
      <c r="BI368" s="33">
        <v>63.566760000000002</v>
      </c>
      <c r="BJ368" s="33">
        <v>62.667610000000003</v>
      </c>
      <c r="BK368" s="33">
        <v>61.820309999999999</v>
      </c>
      <c r="BL368" s="33">
        <v>61.6875</v>
      </c>
      <c r="BM368" s="33">
        <v>62.854399999999998</v>
      </c>
      <c r="BN368" s="33">
        <v>66.709519999999998</v>
      </c>
      <c r="BO368" s="33">
        <v>70.78622</v>
      </c>
      <c r="BP368" s="33">
        <v>74.998580000000004</v>
      </c>
      <c r="BQ368" s="33">
        <v>79.12003</v>
      </c>
      <c r="BR368" s="33">
        <v>82.766329999999996</v>
      </c>
      <c r="BS368" s="33">
        <v>85.539770000000004</v>
      </c>
      <c r="BT368" s="33">
        <v>86.79119</v>
      </c>
      <c r="BU368" s="33">
        <v>87.885649999999998</v>
      </c>
      <c r="BV368" s="33">
        <v>87.153409999999994</v>
      </c>
      <c r="BW368" s="33">
        <v>84.966620000000006</v>
      </c>
      <c r="BX368" s="33">
        <v>81.580250000000007</v>
      </c>
      <c r="BY368" s="33">
        <v>76.487920000000003</v>
      </c>
      <c r="BZ368" s="33">
        <v>72.281959999999998</v>
      </c>
      <c r="CA368" s="33">
        <v>69.755679999999998</v>
      </c>
      <c r="CB368" s="33">
        <v>68.220169999999996</v>
      </c>
      <c r="CC368" s="33">
        <v>66.936080000000004</v>
      </c>
      <c r="DC368" s="9">
        <v>192.52379999999999</v>
      </c>
      <c r="DD368" s="9">
        <v>0</v>
      </c>
    </row>
    <row r="369" spans="1:108" x14ac:dyDescent="0.25">
      <c r="A369" s="9" t="s">
        <v>42</v>
      </c>
      <c r="B369" s="9" t="s">
        <v>29</v>
      </c>
      <c r="C369" s="9" t="s">
        <v>4</v>
      </c>
      <c r="D369" s="9" t="s">
        <v>41</v>
      </c>
      <c r="E369" s="9" t="s">
        <v>38</v>
      </c>
      <c r="F369" s="9">
        <v>2025</v>
      </c>
      <c r="G369" s="9">
        <v>10</v>
      </c>
      <c r="H369" s="9"/>
      <c r="BF369" s="33">
        <v>65.569280000000006</v>
      </c>
      <c r="BG369" s="33">
        <v>64.69</v>
      </c>
      <c r="BH369" s="33">
        <v>63.699289999999998</v>
      </c>
      <c r="BI369" s="33">
        <v>62.959290000000003</v>
      </c>
      <c r="BJ369" s="33">
        <v>61.926430000000003</v>
      </c>
      <c r="BK369" s="33">
        <v>61.427860000000003</v>
      </c>
      <c r="BL369" s="33">
        <v>61.326430000000002</v>
      </c>
      <c r="BM369" s="33">
        <v>61.848570000000002</v>
      </c>
      <c r="BN369" s="33">
        <v>65.307850000000002</v>
      </c>
      <c r="BO369" s="33">
        <v>68.705709999999996</v>
      </c>
      <c r="BP369" s="33">
        <v>72.365719999999996</v>
      </c>
      <c r="BQ369" s="33">
        <v>76.19</v>
      </c>
      <c r="BR369" s="33">
        <v>79.350719999999995</v>
      </c>
      <c r="BS369" s="33">
        <v>81.407859999999999</v>
      </c>
      <c r="BT369" s="33">
        <v>81.711429999999993</v>
      </c>
      <c r="BU369" s="33">
        <v>81.481430000000003</v>
      </c>
      <c r="BV369" s="33">
        <v>80.587860000000006</v>
      </c>
      <c r="BW369" s="33">
        <v>78.226429999999993</v>
      </c>
      <c r="BX369" s="33">
        <v>74.674289999999999</v>
      </c>
      <c r="BY369" s="33">
        <v>70.760710000000003</v>
      </c>
      <c r="BZ369" s="33">
        <v>68.48357</v>
      </c>
      <c r="CA369" s="33">
        <v>66.762150000000005</v>
      </c>
      <c r="CB369" s="33">
        <v>65.545720000000003</v>
      </c>
      <c r="CC369" s="33">
        <v>64.540000000000006</v>
      </c>
      <c r="DC369" s="9">
        <v>192.52379999999999</v>
      </c>
      <c r="DD369" s="9">
        <v>0</v>
      </c>
    </row>
    <row r="370" spans="1:108" x14ac:dyDescent="0.25">
      <c r="A370" s="9" t="s">
        <v>42</v>
      </c>
      <c r="B370" s="9" t="s">
        <v>29</v>
      </c>
      <c r="C370" s="9" t="s">
        <v>4</v>
      </c>
      <c r="D370" s="9" t="s">
        <v>41</v>
      </c>
      <c r="E370" s="9" t="s">
        <v>38</v>
      </c>
      <c r="F370" s="9">
        <v>2026</v>
      </c>
      <c r="G370" s="9">
        <v>5</v>
      </c>
      <c r="H370" s="9"/>
      <c r="BF370" s="33">
        <v>65.720500000000001</v>
      </c>
      <c r="BG370" s="33">
        <v>64.5</v>
      </c>
      <c r="BH370" s="33">
        <v>63.33287</v>
      </c>
      <c r="BI370" s="33">
        <v>62.155200000000001</v>
      </c>
      <c r="BJ370" s="33">
        <v>61.298450000000003</v>
      </c>
      <c r="BK370" s="33">
        <v>61.013339999999999</v>
      </c>
      <c r="BL370" s="33">
        <v>60.945929999999997</v>
      </c>
      <c r="BM370" s="33">
        <v>63.133429999999997</v>
      </c>
      <c r="BN370" s="33">
        <v>66.011240000000001</v>
      </c>
      <c r="BO370" s="33">
        <v>69.540030000000002</v>
      </c>
      <c r="BP370" s="33">
        <v>73.488759999999999</v>
      </c>
      <c r="BQ370" s="33">
        <v>77.094800000000006</v>
      </c>
      <c r="BR370" s="33">
        <v>80.58708</v>
      </c>
      <c r="BS370" s="33">
        <v>83.101830000000007</v>
      </c>
      <c r="BT370" s="33">
        <v>84.806880000000007</v>
      </c>
      <c r="BU370" s="33">
        <v>84.990870000000001</v>
      </c>
      <c r="BV370" s="33">
        <v>84.014750000000006</v>
      </c>
      <c r="BW370" s="33">
        <v>80.909409999999994</v>
      </c>
      <c r="BX370" s="33">
        <v>78.340590000000006</v>
      </c>
      <c r="BY370" s="33">
        <v>74.814610000000002</v>
      </c>
      <c r="BZ370" s="33">
        <v>70.983850000000004</v>
      </c>
      <c r="CA370" s="33">
        <v>68.665030000000002</v>
      </c>
      <c r="CB370" s="33">
        <v>66.996489999999994</v>
      </c>
      <c r="CC370" s="33">
        <v>65.946629999999999</v>
      </c>
      <c r="DC370" s="9">
        <v>192.52379999999999</v>
      </c>
      <c r="DD370" s="9">
        <v>0</v>
      </c>
    </row>
    <row r="371" spans="1:108" x14ac:dyDescent="0.25">
      <c r="A371" s="9" t="s">
        <v>42</v>
      </c>
      <c r="B371" s="9" t="s">
        <v>29</v>
      </c>
      <c r="C371" s="9" t="s">
        <v>4</v>
      </c>
      <c r="D371" s="9" t="s">
        <v>41</v>
      </c>
      <c r="E371" s="9" t="s">
        <v>38</v>
      </c>
      <c r="F371" s="9">
        <v>2026</v>
      </c>
      <c r="G371" s="9">
        <v>6</v>
      </c>
      <c r="H371" s="9"/>
      <c r="BF371" s="33">
        <v>67.670649999999995</v>
      </c>
      <c r="BG371" s="33">
        <v>66.623599999999996</v>
      </c>
      <c r="BH371" s="33">
        <v>65.5625</v>
      </c>
      <c r="BI371" s="33">
        <v>64.906599999999997</v>
      </c>
      <c r="BJ371" s="33">
        <v>64.386939999999996</v>
      </c>
      <c r="BK371" s="33">
        <v>63.757019999999997</v>
      </c>
      <c r="BL371" s="33">
        <v>64.267560000000003</v>
      </c>
      <c r="BM371" s="33">
        <v>67.094800000000006</v>
      </c>
      <c r="BN371" s="33">
        <v>70.375</v>
      </c>
      <c r="BO371" s="33">
        <v>74.564610000000002</v>
      </c>
      <c r="BP371" s="33">
        <v>78.025989999999993</v>
      </c>
      <c r="BQ371" s="33">
        <v>81.384829999999994</v>
      </c>
      <c r="BR371" s="33">
        <v>83.973309999999998</v>
      </c>
      <c r="BS371" s="33">
        <v>85.676259999999999</v>
      </c>
      <c r="BT371" s="33">
        <v>86.282300000000006</v>
      </c>
      <c r="BU371" s="33">
        <v>86.477530000000002</v>
      </c>
      <c r="BV371" s="33">
        <v>86.75</v>
      </c>
      <c r="BW371" s="33">
        <v>84.972610000000003</v>
      </c>
      <c r="BX371" s="33">
        <v>82.209969999999998</v>
      </c>
      <c r="BY371" s="33">
        <v>78.594800000000006</v>
      </c>
      <c r="BZ371" s="33">
        <v>74.688900000000004</v>
      </c>
      <c r="CA371" s="33">
        <v>71.752809999999997</v>
      </c>
      <c r="CB371" s="33">
        <v>70.264750000000006</v>
      </c>
      <c r="CC371" s="33">
        <v>68.669939999999997</v>
      </c>
      <c r="DC371" s="9">
        <v>192.52379999999999</v>
      </c>
      <c r="DD371" s="9">
        <v>0</v>
      </c>
    </row>
    <row r="372" spans="1:108" x14ac:dyDescent="0.25">
      <c r="A372" s="9" t="s">
        <v>42</v>
      </c>
      <c r="B372" s="9" t="s">
        <v>29</v>
      </c>
      <c r="C372" s="9" t="s">
        <v>4</v>
      </c>
      <c r="D372" s="9" t="s">
        <v>41</v>
      </c>
      <c r="E372" s="9" t="s">
        <v>38</v>
      </c>
      <c r="F372" s="9">
        <v>2026</v>
      </c>
      <c r="G372" s="9">
        <v>7</v>
      </c>
      <c r="H372" s="9"/>
      <c r="BF372" s="33">
        <v>69.675280000000001</v>
      </c>
      <c r="BG372" s="33">
        <v>69.777240000000006</v>
      </c>
      <c r="BH372" s="33">
        <v>69.144549999999995</v>
      </c>
      <c r="BI372" s="33">
        <v>68.351950000000002</v>
      </c>
      <c r="BJ372" s="33">
        <v>67.23115</v>
      </c>
      <c r="BK372" s="33">
        <v>66.621510000000001</v>
      </c>
      <c r="BL372" s="33">
        <v>66.40992</v>
      </c>
      <c r="BM372" s="33">
        <v>68.6648</v>
      </c>
      <c r="BN372" s="33">
        <v>72.148049999999998</v>
      </c>
      <c r="BO372" s="33">
        <v>76.247209999999995</v>
      </c>
      <c r="BP372" s="33">
        <v>80.476259999999996</v>
      </c>
      <c r="BQ372" s="33">
        <v>85.057270000000003</v>
      </c>
      <c r="BR372" s="33">
        <v>88.35615</v>
      </c>
      <c r="BS372" s="33">
        <v>90.987430000000003</v>
      </c>
      <c r="BT372" s="33">
        <v>92.14385</v>
      </c>
      <c r="BU372" s="33">
        <v>92.542590000000004</v>
      </c>
      <c r="BV372" s="33">
        <v>91.859629999999996</v>
      </c>
      <c r="BW372" s="33">
        <v>90.064250000000001</v>
      </c>
      <c r="BX372" s="33">
        <v>87.387569999999997</v>
      </c>
      <c r="BY372" s="33">
        <v>83.008380000000002</v>
      </c>
      <c r="BZ372" s="33">
        <v>77.547489999999996</v>
      </c>
      <c r="CA372" s="33">
        <v>74.437150000000003</v>
      </c>
      <c r="CB372" s="33">
        <v>72.240229999999997</v>
      </c>
      <c r="CC372" s="33">
        <v>70.710890000000006</v>
      </c>
      <c r="DC372" s="9">
        <v>192.52379999999999</v>
      </c>
      <c r="DD372" s="9">
        <v>0</v>
      </c>
    </row>
    <row r="373" spans="1:108" x14ac:dyDescent="0.25">
      <c r="A373" s="9" t="s">
        <v>42</v>
      </c>
      <c r="B373" s="9" t="s">
        <v>29</v>
      </c>
      <c r="C373" s="9" t="s">
        <v>4</v>
      </c>
      <c r="D373" s="9" t="s">
        <v>41</v>
      </c>
      <c r="E373" s="9" t="s">
        <v>38</v>
      </c>
      <c r="F373" s="9">
        <v>2026</v>
      </c>
      <c r="G373" s="9">
        <v>8</v>
      </c>
      <c r="H373" s="9"/>
      <c r="BF373" s="33">
        <v>70.417609999999996</v>
      </c>
      <c r="BG373" s="33">
        <v>69.413349999999994</v>
      </c>
      <c r="BH373" s="33">
        <v>68.196020000000004</v>
      </c>
      <c r="BI373" s="33">
        <v>67.394890000000004</v>
      </c>
      <c r="BJ373" s="33">
        <v>66.575999999999993</v>
      </c>
      <c r="BK373" s="33">
        <v>65.906959999999998</v>
      </c>
      <c r="BL373" s="33">
        <v>65.452420000000004</v>
      </c>
      <c r="BM373" s="33">
        <v>66.882099999999994</v>
      </c>
      <c r="BN373" s="33">
        <v>70.035510000000002</v>
      </c>
      <c r="BO373" s="33">
        <v>73.332390000000004</v>
      </c>
      <c r="BP373" s="33">
        <v>77.590909999999994</v>
      </c>
      <c r="BQ373" s="33">
        <v>81.474429999999998</v>
      </c>
      <c r="BR373" s="33">
        <v>84.971590000000006</v>
      </c>
      <c r="BS373" s="33">
        <v>86.838070000000002</v>
      </c>
      <c r="BT373" s="33">
        <v>86.909090000000006</v>
      </c>
      <c r="BU373" s="33">
        <v>86.892750000000007</v>
      </c>
      <c r="BV373" s="33">
        <v>85.921880000000002</v>
      </c>
      <c r="BW373" s="33">
        <v>83.830250000000007</v>
      </c>
      <c r="BX373" s="33">
        <v>80.71875</v>
      </c>
      <c r="BY373" s="33">
        <v>75.727980000000002</v>
      </c>
      <c r="BZ373" s="33">
        <v>71.69744</v>
      </c>
      <c r="CA373" s="33">
        <v>69.035510000000002</v>
      </c>
      <c r="CB373" s="33">
        <v>67.668329999999997</v>
      </c>
      <c r="CC373" s="33">
        <v>66.419039999999995</v>
      </c>
      <c r="DC373" s="9">
        <v>192.52379999999999</v>
      </c>
      <c r="DD373" s="9">
        <v>0</v>
      </c>
    </row>
    <row r="374" spans="1:108" x14ac:dyDescent="0.25">
      <c r="A374" s="9" t="s">
        <v>42</v>
      </c>
      <c r="B374" s="9" t="s">
        <v>29</v>
      </c>
      <c r="C374" s="9" t="s">
        <v>4</v>
      </c>
      <c r="D374" s="9" t="s">
        <v>41</v>
      </c>
      <c r="E374" s="9" t="s">
        <v>38</v>
      </c>
      <c r="F374" s="9">
        <v>2026</v>
      </c>
      <c r="G374" s="9">
        <v>9</v>
      </c>
      <c r="H374" s="9"/>
      <c r="BF374" s="33">
        <v>66.690340000000006</v>
      </c>
      <c r="BG374" s="33">
        <v>65.598010000000002</v>
      </c>
      <c r="BH374" s="33">
        <v>64.421170000000004</v>
      </c>
      <c r="BI374" s="33">
        <v>63.566760000000002</v>
      </c>
      <c r="BJ374" s="33">
        <v>62.667610000000003</v>
      </c>
      <c r="BK374" s="33">
        <v>61.820309999999999</v>
      </c>
      <c r="BL374" s="33">
        <v>61.6875</v>
      </c>
      <c r="BM374" s="33">
        <v>62.854399999999998</v>
      </c>
      <c r="BN374" s="33">
        <v>66.709519999999998</v>
      </c>
      <c r="BO374" s="33">
        <v>70.78622</v>
      </c>
      <c r="BP374" s="33">
        <v>74.998580000000004</v>
      </c>
      <c r="BQ374" s="33">
        <v>79.12003</v>
      </c>
      <c r="BR374" s="33">
        <v>82.766329999999996</v>
      </c>
      <c r="BS374" s="33">
        <v>85.539770000000004</v>
      </c>
      <c r="BT374" s="33">
        <v>86.79119</v>
      </c>
      <c r="BU374" s="33">
        <v>87.885649999999998</v>
      </c>
      <c r="BV374" s="33">
        <v>87.153409999999994</v>
      </c>
      <c r="BW374" s="33">
        <v>84.966620000000006</v>
      </c>
      <c r="BX374" s="33">
        <v>81.580250000000007</v>
      </c>
      <c r="BY374" s="33">
        <v>76.487920000000003</v>
      </c>
      <c r="BZ374" s="33">
        <v>72.281959999999998</v>
      </c>
      <c r="CA374" s="33">
        <v>69.755679999999998</v>
      </c>
      <c r="CB374" s="33">
        <v>68.220169999999996</v>
      </c>
      <c r="CC374" s="33">
        <v>66.936080000000004</v>
      </c>
      <c r="DC374" s="9">
        <v>192.52379999999999</v>
      </c>
      <c r="DD374" s="9">
        <v>0</v>
      </c>
    </row>
    <row r="375" spans="1:108" x14ac:dyDescent="0.25">
      <c r="A375" s="9" t="s">
        <v>42</v>
      </c>
      <c r="B375" s="9" t="s">
        <v>29</v>
      </c>
      <c r="C375" s="9" t="s">
        <v>4</v>
      </c>
      <c r="D375" s="9" t="s">
        <v>41</v>
      </c>
      <c r="E375" s="9" t="s">
        <v>38</v>
      </c>
      <c r="F375" s="9">
        <v>2026</v>
      </c>
      <c r="G375" s="9">
        <v>10</v>
      </c>
      <c r="H375" s="9"/>
      <c r="BF375" s="33">
        <v>65.569280000000006</v>
      </c>
      <c r="BG375" s="33">
        <v>64.69</v>
      </c>
      <c r="BH375" s="33">
        <v>63.699289999999998</v>
      </c>
      <c r="BI375" s="33">
        <v>62.959290000000003</v>
      </c>
      <c r="BJ375" s="33">
        <v>61.926430000000003</v>
      </c>
      <c r="BK375" s="33">
        <v>61.427860000000003</v>
      </c>
      <c r="BL375" s="33">
        <v>61.326430000000002</v>
      </c>
      <c r="BM375" s="33">
        <v>61.848570000000002</v>
      </c>
      <c r="BN375" s="33">
        <v>65.307850000000002</v>
      </c>
      <c r="BO375" s="33">
        <v>68.705709999999996</v>
      </c>
      <c r="BP375" s="33">
        <v>72.365719999999996</v>
      </c>
      <c r="BQ375" s="33">
        <v>76.19</v>
      </c>
      <c r="BR375" s="33">
        <v>79.350719999999995</v>
      </c>
      <c r="BS375" s="33">
        <v>81.407859999999999</v>
      </c>
      <c r="BT375" s="33">
        <v>81.711429999999993</v>
      </c>
      <c r="BU375" s="33">
        <v>81.481430000000003</v>
      </c>
      <c r="BV375" s="33">
        <v>80.587860000000006</v>
      </c>
      <c r="BW375" s="33">
        <v>78.226429999999993</v>
      </c>
      <c r="BX375" s="33">
        <v>74.674289999999999</v>
      </c>
      <c r="BY375" s="33">
        <v>70.760710000000003</v>
      </c>
      <c r="BZ375" s="33">
        <v>68.48357</v>
      </c>
      <c r="CA375" s="33">
        <v>66.762150000000005</v>
      </c>
      <c r="CB375" s="33">
        <v>65.545720000000003</v>
      </c>
      <c r="CC375" s="33">
        <v>64.540000000000006</v>
      </c>
      <c r="DC375" s="9">
        <v>192.52379999999999</v>
      </c>
      <c r="DD375" s="9">
        <v>0</v>
      </c>
    </row>
    <row r="376" spans="1:108" x14ac:dyDescent="0.25">
      <c r="A376" s="9" t="s">
        <v>42</v>
      </c>
      <c r="B376" s="9" t="s">
        <v>29</v>
      </c>
      <c r="C376" s="9" t="s">
        <v>4</v>
      </c>
      <c r="D376" s="9" t="s">
        <v>41</v>
      </c>
      <c r="E376" s="9" t="s">
        <v>36</v>
      </c>
      <c r="F376" s="9">
        <v>2016</v>
      </c>
      <c r="H376" s="9"/>
      <c r="BF376" s="33">
        <v>68.612039999999993</v>
      </c>
      <c r="BG376" s="33">
        <v>67.850489999999994</v>
      </c>
      <c r="BH376" s="33">
        <v>66.826530000000005</v>
      </c>
      <c r="BI376" s="33">
        <v>66.050250000000005</v>
      </c>
      <c r="BJ376" s="33">
        <v>65.209339999999997</v>
      </c>
      <c r="BK376" s="33">
        <v>64.520600000000002</v>
      </c>
      <c r="BL376" s="33">
        <v>64.450999999999993</v>
      </c>
      <c r="BM376" s="33">
        <v>66.375529999999998</v>
      </c>
      <c r="BN376" s="33">
        <v>69.822980000000001</v>
      </c>
      <c r="BO376" s="33">
        <v>73.743260000000006</v>
      </c>
      <c r="BP376" s="33">
        <v>77.784270000000006</v>
      </c>
      <c r="BQ376" s="33">
        <v>81.767219999999995</v>
      </c>
      <c r="BR376" s="33">
        <v>85.022019999999998</v>
      </c>
      <c r="BS376" s="33">
        <v>87.264560000000003</v>
      </c>
      <c r="BT376" s="33">
        <v>88.037279999999996</v>
      </c>
      <c r="BU376" s="33">
        <v>88.451350000000005</v>
      </c>
      <c r="BV376" s="33">
        <v>87.916020000000003</v>
      </c>
      <c r="BW376" s="33">
        <v>85.951350000000005</v>
      </c>
      <c r="BX376" s="33">
        <v>82.964129999999997</v>
      </c>
      <c r="BY376" s="33">
        <v>78.446730000000002</v>
      </c>
      <c r="BZ376" s="33">
        <v>74.049359999999993</v>
      </c>
      <c r="CA376" s="33">
        <v>71.241829999999993</v>
      </c>
      <c r="CB376" s="33">
        <v>69.597120000000004</v>
      </c>
      <c r="CC376" s="33">
        <v>68.183239999999998</v>
      </c>
      <c r="DC376" s="9">
        <v>192.52379999999999</v>
      </c>
      <c r="DD376" s="9">
        <v>0</v>
      </c>
    </row>
    <row r="377" spans="1:108" x14ac:dyDescent="0.25">
      <c r="A377" s="9" t="s">
        <v>42</v>
      </c>
      <c r="B377" s="9" t="s">
        <v>29</v>
      </c>
      <c r="C377" s="9" t="s">
        <v>4</v>
      </c>
      <c r="D377" s="9" t="s">
        <v>41</v>
      </c>
      <c r="E377" s="9" t="s">
        <v>36</v>
      </c>
      <c r="F377" s="9">
        <v>2017</v>
      </c>
      <c r="H377" s="9"/>
      <c r="BF377" s="33">
        <v>68.612039999999993</v>
      </c>
      <c r="BG377" s="33">
        <v>67.850489999999994</v>
      </c>
      <c r="BH377" s="33">
        <v>66.826530000000005</v>
      </c>
      <c r="BI377" s="33">
        <v>66.050250000000005</v>
      </c>
      <c r="BJ377" s="33">
        <v>65.209339999999997</v>
      </c>
      <c r="BK377" s="33">
        <v>64.520600000000002</v>
      </c>
      <c r="BL377" s="33">
        <v>64.450999999999993</v>
      </c>
      <c r="BM377" s="33">
        <v>66.375529999999998</v>
      </c>
      <c r="BN377" s="33">
        <v>69.822980000000001</v>
      </c>
      <c r="BO377" s="33">
        <v>73.743260000000006</v>
      </c>
      <c r="BP377" s="33">
        <v>77.784270000000006</v>
      </c>
      <c r="BQ377" s="33">
        <v>81.767219999999995</v>
      </c>
      <c r="BR377" s="33">
        <v>85.022019999999998</v>
      </c>
      <c r="BS377" s="33">
        <v>87.264560000000003</v>
      </c>
      <c r="BT377" s="33">
        <v>88.037279999999996</v>
      </c>
      <c r="BU377" s="33">
        <v>88.451350000000005</v>
      </c>
      <c r="BV377" s="33">
        <v>87.916020000000003</v>
      </c>
      <c r="BW377" s="33">
        <v>85.951350000000005</v>
      </c>
      <c r="BX377" s="33">
        <v>82.964129999999997</v>
      </c>
      <c r="BY377" s="33">
        <v>78.446730000000002</v>
      </c>
      <c r="BZ377" s="33">
        <v>74.049359999999993</v>
      </c>
      <c r="CA377" s="33">
        <v>71.241829999999993</v>
      </c>
      <c r="CB377" s="33">
        <v>69.597120000000004</v>
      </c>
      <c r="CC377" s="33">
        <v>68.183239999999998</v>
      </c>
      <c r="DC377" s="9">
        <v>192.52379999999999</v>
      </c>
      <c r="DD377" s="9">
        <v>0</v>
      </c>
    </row>
    <row r="378" spans="1:108" x14ac:dyDescent="0.25">
      <c r="A378" s="9" t="s">
        <v>42</v>
      </c>
      <c r="B378" s="9" t="s">
        <v>29</v>
      </c>
      <c r="C378" s="9" t="s">
        <v>4</v>
      </c>
      <c r="D378" s="9" t="s">
        <v>41</v>
      </c>
      <c r="E378" s="9" t="s">
        <v>36</v>
      </c>
      <c r="F378" s="9">
        <v>2018</v>
      </c>
      <c r="H378" s="9"/>
      <c r="BF378" s="33">
        <v>68.612039999999993</v>
      </c>
      <c r="BG378" s="33">
        <v>67.850489999999994</v>
      </c>
      <c r="BH378" s="33">
        <v>66.826530000000005</v>
      </c>
      <c r="BI378" s="33">
        <v>66.050250000000005</v>
      </c>
      <c r="BJ378" s="33">
        <v>65.209339999999997</v>
      </c>
      <c r="BK378" s="33">
        <v>64.520600000000002</v>
      </c>
      <c r="BL378" s="33">
        <v>64.450999999999993</v>
      </c>
      <c r="BM378" s="33">
        <v>66.375529999999998</v>
      </c>
      <c r="BN378" s="33">
        <v>69.822980000000001</v>
      </c>
      <c r="BO378" s="33">
        <v>73.743260000000006</v>
      </c>
      <c r="BP378" s="33">
        <v>77.784270000000006</v>
      </c>
      <c r="BQ378" s="33">
        <v>81.767219999999995</v>
      </c>
      <c r="BR378" s="33">
        <v>85.022019999999998</v>
      </c>
      <c r="BS378" s="33">
        <v>87.264560000000003</v>
      </c>
      <c r="BT378" s="33">
        <v>88.037279999999996</v>
      </c>
      <c r="BU378" s="33">
        <v>88.451350000000005</v>
      </c>
      <c r="BV378" s="33">
        <v>87.916020000000003</v>
      </c>
      <c r="BW378" s="33">
        <v>85.951350000000005</v>
      </c>
      <c r="BX378" s="33">
        <v>82.964129999999997</v>
      </c>
      <c r="BY378" s="33">
        <v>78.446730000000002</v>
      </c>
      <c r="BZ378" s="33">
        <v>74.049359999999993</v>
      </c>
      <c r="CA378" s="33">
        <v>71.241829999999993</v>
      </c>
      <c r="CB378" s="33">
        <v>69.597120000000004</v>
      </c>
      <c r="CC378" s="33">
        <v>68.183239999999998</v>
      </c>
      <c r="DC378" s="9">
        <v>192.52379999999999</v>
      </c>
      <c r="DD378" s="9">
        <v>0</v>
      </c>
    </row>
    <row r="379" spans="1:108" x14ac:dyDescent="0.25">
      <c r="A379" s="9" t="s">
        <v>42</v>
      </c>
      <c r="B379" s="9" t="s">
        <v>29</v>
      </c>
      <c r="C379" s="9" t="s">
        <v>4</v>
      </c>
      <c r="D379" s="9" t="s">
        <v>41</v>
      </c>
      <c r="E379" s="9" t="s">
        <v>36</v>
      </c>
      <c r="F379" s="9">
        <v>2019</v>
      </c>
      <c r="H379" s="9"/>
      <c r="BF379" s="33">
        <v>68.612039999999993</v>
      </c>
      <c r="BG379" s="33">
        <v>67.850489999999994</v>
      </c>
      <c r="BH379" s="33">
        <v>66.826530000000005</v>
      </c>
      <c r="BI379" s="33">
        <v>66.050250000000005</v>
      </c>
      <c r="BJ379" s="33">
        <v>65.209339999999997</v>
      </c>
      <c r="BK379" s="33">
        <v>64.520600000000002</v>
      </c>
      <c r="BL379" s="33">
        <v>64.450999999999993</v>
      </c>
      <c r="BM379" s="33">
        <v>66.375529999999998</v>
      </c>
      <c r="BN379" s="33">
        <v>69.822980000000001</v>
      </c>
      <c r="BO379" s="33">
        <v>73.743260000000006</v>
      </c>
      <c r="BP379" s="33">
        <v>77.784270000000006</v>
      </c>
      <c r="BQ379" s="33">
        <v>81.767219999999995</v>
      </c>
      <c r="BR379" s="33">
        <v>85.022019999999998</v>
      </c>
      <c r="BS379" s="33">
        <v>87.264560000000003</v>
      </c>
      <c r="BT379" s="33">
        <v>88.037279999999996</v>
      </c>
      <c r="BU379" s="33">
        <v>88.451350000000005</v>
      </c>
      <c r="BV379" s="33">
        <v>87.916020000000003</v>
      </c>
      <c r="BW379" s="33">
        <v>85.951350000000005</v>
      </c>
      <c r="BX379" s="33">
        <v>82.964129999999997</v>
      </c>
      <c r="BY379" s="33">
        <v>78.446730000000002</v>
      </c>
      <c r="BZ379" s="33">
        <v>74.049359999999993</v>
      </c>
      <c r="CA379" s="33">
        <v>71.241829999999993</v>
      </c>
      <c r="CB379" s="33">
        <v>69.597120000000004</v>
      </c>
      <c r="CC379" s="33">
        <v>68.183239999999998</v>
      </c>
      <c r="DC379" s="9">
        <v>192.52379999999999</v>
      </c>
      <c r="DD379" s="9">
        <v>0</v>
      </c>
    </row>
    <row r="380" spans="1:108" x14ac:dyDescent="0.25">
      <c r="A380" s="9" t="s">
        <v>42</v>
      </c>
      <c r="B380" s="9" t="s">
        <v>29</v>
      </c>
      <c r="C380" s="9" t="s">
        <v>4</v>
      </c>
      <c r="D380" s="9" t="s">
        <v>41</v>
      </c>
      <c r="E380" s="9" t="s">
        <v>36</v>
      </c>
      <c r="F380" s="9">
        <v>2020</v>
      </c>
      <c r="H380" s="9"/>
      <c r="BF380" s="33">
        <v>68.612039999999993</v>
      </c>
      <c r="BG380" s="33">
        <v>67.850489999999994</v>
      </c>
      <c r="BH380" s="33">
        <v>66.826530000000005</v>
      </c>
      <c r="BI380" s="33">
        <v>66.050250000000005</v>
      </c>
      <c r="BJ380" s="33">
        <v>65.209339999999997</v>
      </c>
      <c r="BK380" s="33">
        <v>64.520600000000002</v>
      </c>
      <c r="BL380" s="33">
        <v>64.450999999999993</v>
      </c>
      <c r="BM380" s="33">
        <v>66.375529999999998</v>
      </c>
      <c r="BN380" s="33">
        <v>69.822980000000001</v>
      </c>
      <c r="BO380" s="33">
        <v>73.743260000000006</v>
      </c>
      <c r="BP380" s="33">
        <v>77.784270000000006</v>
      </c>
      <c r="BQ380" s="33">
        <v>81.767219999999995</v>
      </c>
      <c r="BR380" s="33">
        <v>85.022019999999998</v>
      </c>
      <c r="BS380" s="33">
        <v>87.264560000000003</v>
      </c>
      <c r="BT380" s="33">
        <v>88.037279999999996</v>
      </c>
      <c r="BU380" s="33">
        <v>88.451350000000005</v>
      </c>
      <c r="BV380" s="33">
        <v>87.916020000000003</v>
      </c>
      <c r="BW380" s="33">
        <v>85.951350000000005</v>
      </c>
      <c r="BX380" s="33">
        <v>82.964129999999997</v>
      </c>
      <c r="BY380" s="33">
        <v>78.446730000000002</v>
      </c>
      <c r="BZ380" s="33">
        <v>74.049359999999993</v>
      </c>
      <c r="CA380" s="33">
        <v>71.241829999999993</v>
      </c>
      <c r="CB380" s="33">
        <v>69.597120000000004</v>
      </c>
      <c r="CC380" s="33">
        <v>68.183239999999998</v>
      </c>
      <c r="DC380" s="9">
        <v>192.52379999999999</v>
      </c>
      <c r="DD380" s="9">
        <v>0</v>
      </c>
    </row>
    <row r="381" spans="1:108" x14ac:dyDescent="0.25">
      <c r="A381" s="9" t="s">
        <v>42</v>
      </c>
      <c r="B381" s="9" t="s">
        <v>29</v>
      </c>
      <c r="C381" s="9" t="s">
        <v>4</v>
      </c>
      <c r="D381" s="9" t="s">
        <v>41</v>
      </c>
      <c r="E381" s="9" t="s">
        <v>36</v>
      </c>
      <c r="F381" s="9">
        <v>2021</v>
      </c>
      <c r="H381" s="9"/>
      <c r="BF381" s="33">
        <v>68.612039999999993</v>
      </c>
      <c r="BG381" s="33">
        <v>67.850489999999994</v>
      </c>
      <c r="BH381" s="33">
        <v>66.826530000000005</v>
      </c>
      <c r="BI381" s="33">
        <v>66.050250000000005</v>
      </c>
      <c r="BJ381" s="33">
        <v>65.209339999999997</v>
      </c>
      <c r="BK381" s="33">
        <v>64.520600000000002</v>
      </c>
      <c r="BL381" s="33">
        <v>64.450999999999993</v>
      </c>
      <c r="BM381" s="33">
        <v>66.375529999999998</v>
      </c>
      <c r="BN381" s="33">
        <v>69.822980000000001</v>
      </c>
      <c r="BO381" s="33">
        <v>73.743260000000006</v>
      </c>
      <c r="BP381" s="33">
        <v>77.784270000000006</v>
      </c>
      <c r="BQ381" s="33">
        <v>81.767219999999995</v>
      </c>
      <c r="BR381" s="33">
        <v>85.022019999999998</v>
      </c>
      <c r="BS381" s="33">
        <v>87.264560000000003</v>
      </c>
      <c r="BT381" s="33">
        <v>88.037279999999996</v>
      </c>
      <c r="BU381" s="33">
        <v>88.451350000000005</v>
      </c>
      <c r="BV381" s="33">
        <v>87.916020000000003</v>
      </c>
      <c r="BW381" s="33">
        <v>85.951350000000005</v>
      </c>
      <c r="BX381" s="33">
        <v>82.964129999999997</v>
      </c>
      <c r="BY381" s="33">
        <v>78.446730000000002</v>
      </c>
      <c r="BZ381" s="33">
        <v>74.049359999999993</v>
      </c>
      <c r="CA381" s="33">
        <v>71.241829999999993</v>
      </c>
      <c r="CB381" s="33">
        <v>69.597120000000004</v>
      </c>
      <c r="CC381" s="33">
        <v>68.183239999999998</v>
      </c>
      <c r="DC381" s="9">
        <v>192.52379999999999</v>
      </c>
      <c r="DD381" s="9">
        <v>0</v>
      </c>
    </row>
    <row r="382" spans="1:108" x14ac:dyDescent="0.25">
      <c r="A382" s="9" t="s">
        <v>42</v>
      </c>
      <c r="B382" s="9" t="s">
        <v>29</v>
      </c>
      <c r="C382" s="9" t="s">
        <v>4</v>
      </c>
      <c r="D382" s="9" t="s">
        <v>41</v>
      </c>
      <c r="E382" s="9" t="s">
        <v>36</v>
      </c>
      <c r="F382" s="9">
        <v>2022</v>
      </c>
      <c r="H382" s="9"/>
      <c r="BF382" s="33">
        <v>68.612039999999993</v>
      </c>
      <c r="BG382" s="33">
        <v>67.850489999999994</v>
      </c>
      <c r="BH382" s="33">
        <v>66.826530000000005</v>
      </c>
      <c r="BI382" s="33">
        <v>66.050250000000005</v>
      </c>
      <c r="BJ382" s="33">
        <v>65.209339999999997</v>
      </c>
      <c r="BK382" s="33">
        <v>64.520600000000002</v>
      </c>
      <c r="BL382" s="33">
        <v>64.450999999999993</v>
      </c>
      <c r="BM382" s="33">
        <v>66.375529999999998</v>
      </c>
      <c r="BN382" s="33">
        <v>69.822980000000001</v>
      </c>
      <c r="BO382" s="33">
        <v>73.743260000000006</v>
      </c>
      <c r="BP382" s="33">
        <v>77.784270000000006</v>
      </c>
      <c r="BQ382" s="33">
        <v>81.767219999999995</v>
      </c>
      <c r="BR382" s="33">
        <v>85.022019999999998</v>
      </c>
      <c r="BS382" s="33">
        <v>87.264560000000003</v>
      </c>
      <c r="BT382" s="33">
        <v>88.037279999999996</v>
      </c>
      <c r="BU382" s="33">
        <v>88.451350000000005</v>
      </c>
      <c r="BV382" s="33">
        <v>87.916020000000003</v>
      </c>
      <c r="BW382" s="33">
        <v>85.951350000000005</v>
      </c>
      <c r="BX382" s="33">
        <v>82.964129999999997</v>
      </c>
      <c r="BY382" s="33">
        <v>78.446730000000002</v>
      </c>
      <c r="BZ382" s="33">
        <v>74.049359999999993</v>
      </c>
      <c r="CA382" s="33">
        <v>71.241829999999993</v>
      </c>
      <c r="CB382" s="33">
        <v>69.597120000000004</v>
      </c>
      <c r="CC382" s="33">
        <v>68.183239999999998</v>
      </c>
      <c r="DC382" s="9">
        <v>192.52379999999999</v>
      </c>
      <c r="DD382" s="9">
        <v>0</v>
      </c>
    </row>
    <row r="383" spans="1:108" x14ac:dyDescent="0.25">
      <c r="A383" s="9" t="s">
        <v>42</v>
      </c>
      <c r="B383" s="9" t="s">
        <v>29</v>
      </c>
      <c r="C383" s="9" t="s">
        <v>4</v>
      </c>
      <c r="D383" s="9" t="s">
        <v>41</v>
      </c>
      <c r="E383" s="9" t="s">
        <v>36</v>
      </c>
      <c r="F383" s="9">
        <v>2023</v>
      </c>
      <c r="H383" s="9"/>
      <c r="BF383" s="33">
        <v>68.612039999999993</v>
      </c>
      <c r="BG383" s="33">
        <v>67.850489999999994</v>
      </c>
      <c r="BH383" s="33">
        <v>66.826530000000005</v>
      </c>
      <c r="BI383" s="33">
        <v>66.050250000000005</v>
      </c>
      <c r="BJ383" s="33">
        <v>65.209339999999997</v>
      </c>
      <c r="BK383" s="33">
        <v>64.520600000000002</v>
      </c>
      <c r="BL383" s="33">
        <v>64.450999999999993</v>
      </c>
      <c r="BM383" s="33">
        <v>66.375529999999998</v>
      </c>
      <c r="BN383" s="33">
        <v>69.822980000000001</v>
      </c>
      <c r="BO383" s="33">
        <v>73.743260000000006</v>
      </c>
      <c r="BP383" s="33">
        <v>77.784270000000006</v>
      </c>
      <c r="BQ383" s="33">
        <v>81.767219999999995</v>
      </c>
      <c r="BR383" s="33">
        <v>85.022019999999998</v>
      </c>
      <c r="BS383" s="33">
        <v>87.264560000000003</v>
      </c>
      <c r="BT383" s="33">
        <v>88.037279999999996</v>
      </c>
      <c r="BU383" s="33">
        <v>88.451350000000005</v>
      </c>
      <c r="BV383" s="33">
        <v>87.916020000000003</v>
      </c>
      <c r="BW383" s="33">
        <v>85.951350000000005</v>
      </c>
      <c r="BX383" s="33">
        <v>82.964129999999997</v>
      </c>
      <c r="BY383" s="33">
        <v>78.446730000000002</v>
      </c>
      <c r="BZ383" s="33">
        <v>74.049359999999993</v>
      </c>
      <c r="CA383" s="33">
        <v>71.241829999999993</v>
      </c>
      <c r="CB383" s="33">
        <v>69.597120000000004</v>
      </c>
      <c r="CC383" s="33">
        <v>68.183239999999998</v>
      </c>
      <c r="DC383" s="9">
        <v>192.52379999999999</v>
      </c>
      <c r="DD383" s="9">
        <v>0</v>
      </c>
    </row>
    <row r="384" spans="1:108" x14ac:dyDescent="0.25">
      <c r="A384" s="9" t="s">
        <v>42</v>
      </c>
      <c r="B384" s="9" t="s">
        <v>29</v>
      </c>
      <c r="C384" s="9" t="s">
        <v>4</v>
      </c>
      <c r="D384" s="9" t="s">
        <v>41</v>
      </c>
      <c r="E384" s="9" t="s">
        <v>36</v>
      </c>
      <c r="F384" s="9">
        <v>2024</v>
      </c>
      <c r="H384" s="9"/>
      <c r="BF384" s="33">
        <v>68.612039999999993</v>
      </c>
      <c r="BG384" s="33">
        <v>67.850489999999994</v>
      </c>
      <c r="BH384" s="33">
        <v>66.826530000000005</v>
      </c>
      <c r="BI384" s="33">
        <v>66.050250000000005</v>
      </c>
      <c r="BJ384" s="33">
        <v>65.209339999999997</v>
      </c>
      <c r="BK384" s="33">
        <v>64.520600000000002</v>
      </c>
      <c r="BL384" s="33">
        <v>64.450999999999993</v>
      </c>
      <c r="BM384" s="33">
        <v>66.375529999999998</v>
      </c>
      <c r="BN384" s="33">
        <v>69.822980000000001</v>
      </c>
      <c r="BO384" s="33">
        <v>73.743260000000006</v>
      </c>
      <c r="BP384" s="33">
        <v>77.784270000000006</v>
      </c>
      <c r="BQ384" s="33">
        <v>81.767219999999995</v>
      </c>
      <c r="BR384" s="33">
        <v>85.022019999999998</v>
      </c>
      <c r="BS384" s="33">
        <v>87.264560000000003</v>
      </c>
      <c r="BT384" s="33">
        <v>88.037279999999996</v>
      </c>
      <c r="BU384" s="33">
        <v>88.451350000000005</v>
      </c>
      <c r="BV384" s="33">
        <v>87.916020000000003</v>
      </c>
      <c r="BW384" s="33">
        <v>85.951350000000005</v>
      </c>
      <c r="BX384" s="33">
        <v>82.964129999999997</v>
      </c>
      <c r="BY384" s="33">
        <v>78.446730000000002</v>
      </c>
      <c r="BZ384" s="33">
        <v>74.049359999999993</v>
      </c>
      <c r="CA384" s="33">
        <v>71.241829999999993</v>
      </c>
      <c r="CB384" s="33">
        <v>69.597120000000004</v>
      </c>
      <c r="CC384" s="33">
        <v>68.183239999999998</v>
      </c>
      <c r="DC384" s="9">
        <v>192.52379999999999</v>
      </c>
      <c r="DD384" s="9">
        <v>0</v>
      </c>
    </row>
    <row r="385" spans="1:108" x14ac:dyDescent="0.25">
      <c r="A385" s="9" t="s">
        <v>42</v>
      </c>
      <c r="B385" s="9" t="s">
        <v>29</v>
      </c>
      <c r="C385" s="9" t="s">
        <v>4</v>
      </c>
      <c r="D385" s="9" t="s">
        <v>41</v>
      </c>
      <c r="E385" s="9" t="s">
        <v>36</v>
      </c>
      <c r="F385" s="9">
        <v>2025</v>
      </c>
      <c r="H385" s="9"/>
      <c r="BF385" s="33">
        <v>68.612039999999993</v>
      </c>
      <c r="BG385" s="33">
        <v>67.850489999999994</v>
      </c>
      <c r="BH385" s="33">
        <v>66.826530000000005</v>
      </c>
      <c r="BI385" s="33">
        <v>66.050250000000005</v>
      </c>
      <c r="BJ385" s="33">
        <v>65.209339999999997</v>
      </c>
      <c r="BK385" s="33">
        <v>64.520600000000002</v>
      </c>
      <c r="BL385" s="33">
        <v>64.450999999999993</v>
      </c>
      <c r="BM385" s="33">
        <v>66.375529999999998</v>
      </c>
      <c r="BN385" s="33">
        <v>69.822980000000001</v>
      </c>
      <c r="BO385" s="33">
        <v>73.743260000000006</v>
      </c>
      <c r="BP385" s="33">
        <v>77.784270000000006</v>
      </c>
      <c r="BQ385" s="33">
        <v>81.767219999999995</v>
      </c>
      <c r="BR385" s="33">
        <v>85.022019999999998</v>
      </c>
      <c r="BS385" s="33">
        <v>87.264560000000003</v>
      </c>
      <c r="BT385" s="33">
        <v>88.037279999999996</v>
      </c>
      <c r="BU385" s="33">
        <v>88.451350000000005</v>
      </c>
      <c r="BV385" s="33">
        <v>87.916020000000003</v>
      </c>
      <c r="BW385" s="33">
        <v>85.951350000000005</v>
      </c>
      <c r="BX385" s="33">
        <v>82.964129999999997</v>
      </c>
      <c r="BY385" s="33">
        <v>78.446730000000002</v>
      </c>
      <c r="BZ385" s="33">
        <v>74.049359999999993</v>
      </c>
      <c r="CA385" s="33">
        <v>71.241829999999993</v>
      </c>
      <c r="CB385" s="33">
        <v>69.597120000000004</v>
      </c>
      <c r="CC385" s="33">
        <v>68.183239999999998</v>
      </c>
      <c r="DC385" s="9">
        <v>192.52379999999999</v>
      </c>
      <c r="DD385" s="9">
        <v>0</v>
      </c>
    </row>
    <row r="386" spans="1:108" x14ac:dyDescent="0.25">
      <c r="A386" s="9" t="s">
        <v>42</v>
      </c>
      <c r="B386" s="9" t="s">
        <v>29</v>
      </c>
      <c r="C386" s="9" t="s">
        <v>4</v>
      </c>
      <c r="D386" s="9" t="s">
        <v>41</v>
      </c>
      <c r="E386" s="9" t="s">
        <v>36</v>
      </c>
      <c r="F386" s="9">
        <v>2026</v>
      </c>
      <c r="H386" s="9"/>
      <c r="BF386" s="33">
        <v>68.612039999999993</v>
      </c>
      <c r="BG386" s="33">
        <v>67.850489999999994</v>
      </c>
      <c r="BH386" s="33">
        <v>66.826530000000005</v>
      </c>
      <c r="BI386" s="33">
        <v>66.050250000000005</v>
      </c>
      <c r="BJ386" s="33">
        <v>65.209339999999997</v>
      </c>
      <c r="BK386" s="33">
        <v>64.520600000000002</v>
      </c>
      <c r="BL386" s="33">
        <v>64.450999999999993</v>
      </c>
      <c r="BM386" s="33">
        <v>66.375529999999998</v>
      </c>
      <c r="BN386" s="33">
        <v>69.822980000000001</v>
      </c>
      <c r="BO386" s="33">
        <v>73.743260000000006</v>
      </c>
      <c r="BP386" s="33">
        <v>77.784270000000006</v>
      </c>
      <c r="BQ386" s="33">
        <v>81.767219999999995</v>
      </c>
      <c r="BR386" s="33">
        <v>85.022019999999998</v>
      </c>
      <c r="BS386" s="33">
        <v>87.264560000000003</v>
      </c>
      <c r="BT386" s="33">
        <v>88.037279999999996</v>
      </c>
      <c r="BU386" s="33">
        <v>88.451350000000005</v>
      </c>
      <c r="BV386" s="33">
        <v>87.916020000000003</v>
      </c>
      <c r="BW386" s="33">
        <v>85.951350000000005</v>
      </c>
      <c r="BX386" s="33">
        <v>82.964129999999997</v>
      </c>
      <c r="BY386" s="33">
        <v>78.446730000000002</v>
      </c>
      <c r="BZ386" s="33">
        <v>74.049359999999993</v>
      </c>
      <c r="CA386" s="33">
        <v>71.241829999999993</v>
      </c>
      <c r="CB386" s="33">
        <v>69.597120000000004</v>
      </c>
      <c r="CC386" s="33">
        <v>68.183239999999998</v>
      </c>
      <c r="DC386" s="9">
        <v>192.52379999999999</v>
      </c>
      <c r="DD386" s="9">
        <v>0</v>
      </c>
    </row>
    <row r="387" spans="1:108" x14ac:dyDescent="0.25">
      <c r="A387" s="9" t="s">
        <v>42</v>
      </c>
      <c r="B387" s="9" t="s">
        <v>29</v>
      </c>
      <c r="C387" s="9" t="s">
        <v>4</v>
      </c>
      <c r="D387" s="9" t="s">
        <v>40</v>
      </c>
      <c r="E387" s="9" t="s">
        <v>38</v>
      </c>
      <c r="F387" s="9">
        <v>2016</v>
      </c>
      <c r="G387" s="9">
        <v>5</v>
      </c>
      <c r="H387" s="9"/>
      <c r="BF387" s="33">
        <v>61.493679999999998</v>
      </c>
      <c r="BG387" s="33">
        <v>60.02458</v>
      </c>
      <c r="BH387" s="33">
        <v>59.125</v>
      </c>
      <c r="BI387" s="33">
        <v>58.655200000000001</v>
      </c>
      <c r="BJ387" s="33">
        <v>58.078650000000003</v>
      </c>
      <c r="BK387" s="33">
        <v>57.735250000000001</v>
      </c>
      <c r="BL387" s="33">
        <v>57.909410000000001</v>
      </c>
      <c r="BM387" s="33">
        <v>59.028089999999999</v>
      </c>
      <c r="BN387" s="33">
        <v>61.58567</v>
      </c>
      <c r="BO387" s="33">
        <v>64.464889999999997</v>
      </c>
      <c r="BP387" s="33">
        <v>67.511240000000001</v>
      </c>
      <c r="BQ387" s="33">
        <v>69.838489999999993</v>
      </c>
      <c r="BR387" s="33">
        <v>71.961380000000005</v>
      </c>
      <c r="BS387" s="33">
        <v>73.645359999999997</v>
      </c>
      <c r="BT387" s="33">
        <v>75.363060000000004</v>
      </c>
      <c r="BU387" s="33">
        <v>76.492279999999994</v>
      </c>
      <c r="BV387" s="33">
        <v>75.757720000000006</v>
      </c>
      <c r="BW387" s="33">
        <v>74.033709999999999</v>
      </c>
      <c r="BX387" s="33">
        <v>71.140450000000001</v>
      </c>
      <c r="BY387" s="33">
        <v>68.111660000000001</v>
      </c>
      <c r="BZ387" s="33">
        <v>65.130619999999993</v>
      </c>
      <c r="CA387" s="33">
        <v>62.846910000000001</v>
      </c>
      <c r="CB387" s="33">
        <v>61.297049999999999</v>
      </c>
      <c r="CC387" s="33">
        <v>60.41713</v>
      </c>
      <c r="DC387" s="9">
        <v>192.52379999999999</v>
      </c>
      <c r="DD387" s="9">
        <v>0</v>
      </c>
    </row>
    <row r="388" spans="1:108" x14ac:dyDescent="0.25">
      <c r="A388" s="9" t="s">
        <v>42</v>
      </c>
      <c r="B388" s="9" t="s">
        <v>29</v>
      </c>
      <c r="C388" s="9" t="s">
        <v>4</v>
      </c>
      <c r="D388" s="9" t="s">
        <v>40</v>
      </c>
      <c r="E388" s="9" t="s">
        <v>38</v>
      </c>
      <c r="F388" s="9">
        <v>2016</v>
      </c>
      <c r="G388" s="9">
        <v>6</v>
      </c>
      <c r="H388" s="9"/>
      <c r="BF388" s="33">
        <v>68.394660000000002</v>
      </c>
      <c r="BG388" s="33">
        <v>66.37921</v>
      </c>
      <c r="BH388" s="33">
        <v>65.144660000000002</v>
      </c>
      <c r="BI388" s="33">
        <v>63.815309999999997</v>
      </c>
      <c r="BJ388" s="33">
        <v>62.871490000000001</v>
      </c>
      <c r="BK388" s="33">
        <v>62.282299999999999</v>
      </c>
      <c r="BL388" s="33">
        <v>63.021070000000002</v>
      </c>
      <c r="BM388" s="33">
        <v>66.375699999999995</v>
      </c>
      <c r="BN388" s="33">
        <v>70.203649999999996</v>
      </c>
      <c r="BO388" s="33">
        <v>74.008430000000004</v>
      </c>
      <c r="BP388" s="33">
        <v>78.277389999999997</v>
      </c>
      <c r="BQ388" s="33">
        <v>82.5</v>
      </c>
      <c r="BR388" s="33">
        <v>85.927670000000006</v>
      </c>
      <c r="BS388" s="33">
        <v>88.101830000000007</v>
      </c>
      <c r="BT388" s="33">
        <v>89.669939999999997</v>
      </c>
      <c r="BU388" s="33">
        <v>89.577250000000006</v>
      </c>
      <c r="BV388" s="33">
        <v>88.768259999999998</v>
      </c>
      <c r="BW388" s="33">
        <v>87.134829999999994</v>
      </c>
      <c r="BX388" s="33">
        <v>83.761240000000001</v>
      </c>
      <c r="BY388" s="33">
        <v>80.22542</v>
      </c>
      <c r="BZ388" s="33">
        <v>75.124300000000005</v>
      </c>
      <c r="CA388" s="33">
        <v>71.340590000000006</v>
      </c>
      <c r="CB388" s="33">
        <v>69.173450000000003</v>
      </c>
      <c r="CC388" s="33">
        <v>67.227530000000002</v>
      </c>
      <c r="DC388" s="9">
        <v>192.52379999999999</v>
      </c>
      <c r="DD388" s="9">
        <v>0</v>
      </c>
    </row>
    <row r="389" spans="1:108" x14ac:dyDescent="0.25">
      <c r="A389" s="9" t="s">
        <v>42</v>
      </c>
      <c r="B389" s="9" t="s">
        <v>29</v>
      </c>
      <c r="C389" s="9" t="s">
        <v>4</v>
      </c>
      <c r="D389" s="9" t="s">
        <v>40</v>
      </c>
      <c r="E389" s="9" t="s">
        <v>38</v>
      </c>
      <c r="F389" s="9">
        <v>2016</v>
      </c>
      <c r="G389" s="9">
        <v>7</v>
      </c>
      <c r="H389" s="9">
        <v>4597.3040000000001</v>
      </c>
      <c r="I389" s="9">
        <v>4447.4089999999997</v>
      </c>
      <c r="J389" s="9">
        <v>4359.6099999999997</v>
      </c>
      <c r="K389" s="9">
        <v>4698.6850000000004</v>
      </c>
      <c r="L389" s="9">
        <v>5556.7359999999999</v>
      </c>
      <c r="M389" s="9">
        <v>6296.7020000000002</v>
      </c>
      <c r="N389" s="9">
        <v>7237.25</v>
      </c>
      <c r="O389" s="9">
        <v>8599.74</v>
      </c>
      <c r="P389" s="9">
        <v>9832.4310000000005</v>
      </c>
      <c r="Q389" s="9">
        <v>10618.57</v>
      </c>
      <c r="R389" s="9">
        <v>11078.86</v>
      </c>
      <c r="S389" s="9">
        <v>11620.96</v>
      </c>
      <c r="T389" s="9">
        <v>11621.82</v>
      </c>
      <c r="U389" s="9">
        <v>9662.2890000000007</v>
      </c>
      <c r="V389" s="9">
        <v>9685.6810000000005</v>
      </c>
      <c r="W389" s="9">
        <v>9672.5439999999999</v>
      </c>
      <c r="X389" s="9">
        <v>9355.2330000000002</v>
      </c>
      <c r="Y389" s="9">
        <v>9032.9639999999999</v>
      </c>
      <c r="Z389" s="9">
        <v>10411.56</v>
      </c>
      <c r="AA389" s="9">
        <v>10079.33</v>
      </c>
      <c r="AB389" s="9">
        <v>8174.9669999999996</v>
      </c>
      <c r="AC389" s="9">
        <v>6060.93</v>
      </c>
      <c r="AD389" s="9">
        <v>5243.8519999999999</v>
      </c>
      <c r="AE389" s="9">
        <v>5217.5119999999997</v>
      </c>
      <c r="AF389" s="9">
        <v>9434.4830000000002</v>
      </c>
      <c r="AG389" s="9">
        <v>4601.9579999999996</v>
      </c>
      <c r="AH389" s="9">
        <v>4421.0820000000003</v>
      </c>
      <c r="AI389" s="9">
        <v>4375.9780000000001</v>
      </c>
      <c r="AJ389" s="9">
        <v>4708.4480000000003</v>
      </c>
      <c r="AK389" s="9">
        <v>5602.0370000000003</v>
      </c>
      <c r="AL389" s="9">
        <v>6344.5789999999997</v>
      </c>
      <c r="AM389" s="9">
        <v>7287.58</v>
      </c>
      <c r="AN389" s="9">
        <v>8449.1509999999998</v>
      </c>
      <c r="AO389" s="9">
        <v>9718.3130000000001</v>
      </c>
      <c r="AP389" s="9">
        <v>10461.280000000001</v>
      </c>
      <c r="AQ389" s="9">
        <v>10948.99</v>
      </c>
      <c r="AR389" s="9">
        <v>11434.34</v>
      </c>
      <c r="AS389" s="9">
        <v>11539.01</v>
      </c>
      <c r="AT389" s="9">
        <v>11769.52</v>
      </c>
      <c r="AU389" s="9">
        <v>11797.91</v>
      </c>
      <c r="AV389" s="9">
        <v>11738.29</v>
      </c>
      <c r="AW389" s="9">
        <v>11152.94</v>
      </c>
      <c r="AX389" s="9">
        <v>10530.07</v>
      </c>
      <c r="AY389" s="9">
        <v>10144.61</v>
      </c>
      <c r="AZ389" s="9">
        <v>9676.0810000000001</v>
      </c>
      <c r="BA389" s="9">
        <v>8042.5529999999999</v>
      </c>
      <c r="BB389" s="9">
        <v>6013.2619999999997</v>
      </c>
      <c r="BC389" s="9">
        <v>5165.04</v>
      </c>
      <c r="BD389" s="9">
        <v>5132.0370000000003</v>
      </c>
      <c r="BE389" s="9">
        <v>11388.64</v>
      </c>
      <c r="BF389" s="33">
        <v>65.076809999999995</v>
      </c>
      <c r="BG389" s="33">
        <v>64.084500000000006</v>
      </c>
      <c r="BH389" s="33">
        <v>63.55377</v>
      </c>
      <c r="BI389" s="33">
        <v>63.087290000000003</v>
      </c>
      <c r="BJ389" s="33">
        <v>62.842880000000001</v>
      </c>
      <c r="BK389" s="33">
        <v>62.668990000000001</v>
      </c>
      <c r="BL389" s="33">
        <v>62.710900000000002</v>
      </c>
      <c r="BM389" s="33">
        <v>64.058660000000003</v>
      </c>
      <c r="BN389" s="33">
        <v>66.624300000000005</v>
      </c>
      <c r="BO389" s="33">
        <v>69.637569999999997</v>
      </c>
      <c r="BP389" s="33">
        <v>73.09008</v>
      </c>
      <c r="BQ389" s="33">
        <v>76.537009999999995</v>
      </c>
      <c r="BR389" s="33">
        <v>79.379890000000003</v>
      </c>
      <c r="BS389" s="33">
        <v>81.447620000000001</v>
      </c>
      <c r="BT389" s="33">
        <v>82.202510000000004</v>
      </c>
      <c r="BU389" s="33">
        <v>82.151539999999997</v>
      </c>
      <c r="BV389" s="33">
        <v>81.587289999999996</v>
      </c>
      <c r="BW389" s="33">
        <v>80.442040000000006</v>
      </c>
      <c r="BX389" s="33">
        <v>78.662009999999995</v>
      </c>
      <c r="BY389" s="33">
        <v>75.697620000000001</v>
      </c>
      <c r="BZ389" s="33">
        <v>72.400840000000002</v>
      </c>
      <c r="CA389" s="33">
        <v>70.015370000000004</v>
      </c>
      <c r="CB389" s="33">
        <v>68.601950000000002</v>
      </c>
      <c r="CC389" s="33">
        <v>67.613129999999998</v>
      </c>
      <c r="CD389" s="9">
        <v>4032.8209999999999</v>
      </c>
      <c r="CE389" s="9">
        <v>2949.9989999999998</v>
      </c>
      <c r="CF389" s="9">
        <v>2003.0650000000001</v>
      </c>
      <c r="CG389" s="9">
        <v>2607.8710000000001</v>
      </c>
      <c r="CH389" s="9">
        <v>2009.2170000000001</v>
      </c>
      <c r="CI389" s="9">
        <v>3196.5010000000002</v>
      </c>
      <c r="CJ389" s="9">
        <v>2259.741</v>
      </c>
      <c r="CK389" s="9">
        <v>2284.069</v>
      </c>
      <c r="CL389" s="9">
        <v>5236.607</v>
      </c>
      <c r="CM389" s="9">
        <v>10002.950000000001</v>
      </c>
      <c r="CN389" s="9">
        <v>12477.34</v>
      </c>
      <c r="CO389" s="9">
        <v>37937.14</v>
      </c>
      <c r="CP389" s="9">
        <v>24825.67</v>
      </c>
      <c r="CQ389" s="9">
        <v>351993.9</v>
      </c>
      <c r="CR389" s="9">
        <v>235308.3</v>
      </c>
      <c r="CS389" s="9">
        <v>19082.82</v>
      </c>
      <c r="CT389" s="9">
        <v>13978.03</v>
      </c>
      <c r="CU389" s="9">
        <v>42973.39</v>
      </c>
      <c r="CV389" s="9">
        <v>5672.0349999999999</v>
      </c>
      <c r="CW389" s="9">
        <v>6652.4889999999996</v>
      </c>
      <c r="CX389" s="9">
        <v>5440.98</v>
      </c>
      <c r="CY389" s="9">
        <v>5925.9629999999997</v>
      </c>
      <c r="CZ389" s="9">
        <v>4266.8689999999997</v>
      </c>
      <c r="DA389" s="9">
        <v>4119.366</v>
      </c>
      <c r="DB389" s="9">
        <v>13073.45</v>
      </c>
      <c r="DC389" s="9">
        <v>192.52379999999999</v>
      </c>
      <c r="DD389" s="9">
        <v>0</v>
      </c>
    </row>
    <row r="390" spans="1:108" x14ac:dyDescent="0.25">
      <c r="A390" s="9" t="s">
        <v>42</v>
      </c>
      <c r="B390" s="9" t="s">
        <v>29</v>
      </c>
      <c r="C390" s="9" t="s">
        <v>4</v>
      </c>
      <c r="D390" s="9" t="s">
        <v>40</v>
      </c>
      <c r="E390" s="9" t="s">
        <v>38</v>
      </c>
      <c r="F390" s="9">
        <v>2016</v>
      </c>
      <c r="G390" s="9">
        <v>8</v>
      </c>
      <c r="H390" s="9"/>
      <c r="BF390" s="33">
        <v>63.892760000000003</v>
      </c>
      <c r="BG390" s="33">
        <v>63.095170000000003</v>
      </c>
      <c r="BH390" s="33">
        <v>62.274859999999997</v>
      </c>
      <c r="BI390" s="33">
        <v>61.544029999999999</v>
      </c>
      <c r="BJ390" s="33">
        <v>61.212359999999997</v>
      </c>
      <c r="BK390" s="33">
        <v>60.799010000000003</v>
      </c>
      <c r="BL390" s="33">
        <v>60.465200000000003</v>
      </c>
      <c r="BM390" s="33">
        <v>61.649149999999999</v>
      </c>
      <c r="BN390" s="33">
        <v>64.688209999999998</v>
      </c>
      <c r="BO390" s="33">
        <v>68.002840000000006</v>
      </c>
      <c r="BP390" s="33">
        <v>71.676850000000002</v>
      </c>
      <c r="BQ390" s="33">
        <v>75.43253</v>
      </c>
      <c r="BR390" s="33">
        <v>78.520600000000002</v>
      </c>
      <c r="BS390" s="33">
        <v>81.737210000000005</v>
      </c>
      <c r="BT390" s="33">
        <v>84.503550000000004</v>
      </c>
      <c r="BU390" s="33">
        <v>85.693179999999998</v>
      </c>
      <c r="BV390" s="33">
        <v>85.654120000000006</v>
      </c>
      <c r="BW390" s="33">
        <v>83.821730000000002</v>
      </c>
      <c r="BX390" s="33">
        <v>81.276989999999998</v>
      </c>
      <c r="BY390" s="33">
        <v>76.997870000000006</v>
      </c>
      <c r="BZ390" s="33">
        <v>73.741479999999996</v>
      </c>
      <c r="CA390" s="33">
        <v>72.238640000000004</v>
      </c>
      <c r="CB390" s="33">
        <v>70.395600000000002</v>
      </c>
      <c r="CC390" s="33">
        <v>69.10369</v>
      </c>
      <c r="DC390" s="9">
        <v>192.52379999999999</v>
      </c>
      <c r="DD390" s="9">
        <v>0</v>
      </c>
    </row>
    <row r="391" spans="1:108" x14ac:dyDescent="0.25">
      <c r="A391" s="9" t="s">
        <v>42</v>
      </c>
      <c r="B391" s="9" t="s">
        <v>29</v>
      </c>
      <c r="C391" s="9" t="s">
        <v>4</v>
      </c>
      <c r="D391" s="9" t="s">
        <v>40</v>
      </c>
      <c r="E391" s="9" t="s">
        <v>38</v>
      </c>
      <c r="F391" s="9">
        <v>2016</v>
      </c>
      <c r="G391" s="9">
        <v>9</v>
      </c>
      <c r="H391" s="9"/>
      <c r="BF391" s="33">
        <v>64.374290000000002</v>
      </c>
      <c r="BG391" s="33">
        <v>63.593040000000002</v>
      </c>
      <c r="BH391" s="33">
        <v>62.726559999999999</v>
      </c>
      <c r="BI391" s="33">
        <v>61.972299999999997</v>
      </c>
      <c r="BJ391" s="33">
        <v>61.502839999999999</v>
      </c>
      <c r="BK391" s="33">
        <v>60.971589999999999</v>
      </c>
      <c r="BL391" s="33">
        <v>60.512070000000001</v>
      </c>
      <c r="BM391" s="33">
        <v>61.747869999999999</v>
      </c>
      <c r="BN391" s="33">
        <v>63.966619999999999</v>
      </c>
      <c r="BO391" s="33">
        <v>66.339489999999998</v>
      </c>
      <c r="BP391" s="33">
        <v>69.488640000000004</v>
      </c>
      <c r="BQ391" s="33">
        <v>73.281959999999998</v>
      </c>
      <c r="BR391" s="33">
        <v>76.620739999999998</v>
      </c>
      <c r="BS391" s="33">
        <v>79.530540000000002</v>
      </c>
      <c r="BT391" s="33">
        <v>81.523439999999994</v>
      </c>
      <c r="BU391" s="33">
        <v>82.725139999999996</v>
      </c>
      <c r="BV391" s="33">
        <v>82.673289999999994</v>
      </c>
      <c r="BW391" s="33">
        <v>80.764920000000004</v>
      </c>
      <c r="BX391" s="33">
        <v>77.736500000000007</v>
      </c>
      <c r="BY391" s="33">
        <v>73.756389999999996</v>
      </c>
      <c r="BZ391" s="33">
        <v>70.785510000000002</v>
      </c>
      <c r="CA391" s="33">
        <v>69.230109999999996</v>
      </c>
      <c r="CB391" s="33">
        <v>67.977270000000004</v>
      </c>
      <c r="CC391" s="33">
        <v>66.725849999999994</v>
      </c>
      <c r="DC391" s="9">
        <v>192.52379999999999</v>
      </c>
      <c r="DD391" s="9">
        <v>0</v>
      </c>
    </row>
    <row r="392" spans="1:108" x14ac:dyDescent="0.25">
      <c r="A392" s="9" t="s">
        <v>42</v>
      </c>
      <c r="B392" s="9" t="s">
        <v>29</v>
      </c>
      <c r="C392" s="9" t="s">
        <v>4</v>
      </c>
      <c r="D392" s="9" t="s">
        <v>40</v>
      </c>
      <c r="E392" s="9" t="s">
        <v>38</v>
      </c>
      <c r="F392" s="9">
        <v>2016</v>
      </c>
      <c r="G392" s="9">
        <v>10</v>
      </c>
      <c r="H392" s="9"/>
      <c r="BF392" s="33">
        <v>63.899279999999997</v>
      </c>
      <c r="BG392" s="33">
        <v>61.604289999999999</v>
      </c>
      <c r="BH392" s="33">
        <v>60.528570000000002</v>
      </c>
      <c r="BI392" s="33">
        <v>59.622140000000002</v>
      </c>
      <c r="BJ392" s="33">
        <v>58.615720000000003</v>
      </c>
      <c r="BK392" s="33">
        <v>57.994999999999997</v>
      </c>
      <c r="BL392" s="33">
        <v>57.681429999999999</v>
      </c>
      <c r="BM392" s="33">
        <v>58.006430000000002</v>
      </c>
      <c r="BN392" s="33">
        <v>61.283569999999997</v>
      </c>
      <c r="BO392" s="33">
        <v>65.924999999999997</v>
      </c>
      <c r="BP392" s="33">
        <v>70.388570000000001</v>
      </c>
      <c r="BQ392" s="33">
        <v>74.398570000000007</v>
      </c>
      <c r="BR392" s="33">
        <v>78.169290000000004</v>
      </c>
      <c r="BS392" s="33">
        <v>81.380709999999993</v>
      </c>
      <c r="BT392" s="33">
        <v>83.190709999999996</v>
      </c>
      <c r="BU392" s="33">
        <v>83.98357</v>
      </c>
      <c r="BV392" s="33">
        <v>83.643569999999997</v>
      </c>
      <c r="BW392" s="33">
        <v>81.582149999999999</v>
      </c>
      <c r="BX392" s="33">
        <v>77.231430000000003</v>
      </c>
      <c r="BY392" s="33">
        <v>73.36</v>
      </c>
      <c r="BZ392" s="33">
        <v>70.51643</v>
      </c>
      <c r="CA392" s="33">
        <v>68.023570000000007</v>
      </c>
      <c r="CB392" s="33">
        <v>66.293570000000003</v>
      </c>
      <c r="CC392" s="33">
        <v>64.83</v>
      </c>
      <c r="DC392" s="9">
        <v>192.52379999999999</v>
      </c>
      <c r="DD392" s="9">
        <v>0</v>
      </c>
    </row>
    <row r="393" spans="1:108" x14ac:dyDescent="0.25">
      <c r="A393" s="9" t="s">
        <v>42</v>
      </c>
      <c r="B393" s="9" t="s">
        <v>29</v>
      </c>
      <c r="C393" s="9" t="s">
        <v>4</v>
      </c>
      <c r="D393" s="9" t="s">
        <v>40</v>
      </c>
      <c r="E393" s="9" t="s">
        <v>38</v>
      </c>
      <c r="F393" s="9">
        <v>2017</v>
      </c>
      <c r="G393" s="9">
        <v>5</v>
      </c>
      <c r="H393" s="9"/>
      <c r="BF393" s="33">
        <v>61.493679999999998</v>
      </c>
      <c r="BG393" s="33">
        <v>60.02458</v>
      </c>
      <c r="BH393" s="33">
        <v>59.125</v>
      </c>
      <c r="BI393" s="33">
        <v>58.655200000000001</v>
      </c>
      <c r="BJ393" s="33">
        <v>58.078650000000003</v>
      </c>
      <c r="BK393" s="33">
        <v>57.735250000000001</v>
      </c>
      <c r="BL393" s="33">
        <v>57.909410000000001</v>
      </c>
      <c r="BM393" s="33">
        <v>59.028089999999999</v>
      </c>
      <c r="BN393" s="33">
        <v>61.58567</v>
      </c>
      <c r="BO393" s="33">
        <v>64.464889999999997</v>
      </c>
      <c r="BP393" s="33">
        <v>67.511240000000001</v>
      </c>
      <c r="BQ393" s="33">
        <v>69.838489999999993</v>
      </c>
      <c r="BR393" s="33">
        <v>71.961380000000005</v>
      </c>
      <c r="BS393" s="33">
        <v>73.645359999999997</v>
      </c>
      <c r="BT393" s="33">
        <v>75.363060000000004</v>
      </c>
      <c r="BU393" s="33">
        <v>76.492279999999994</v>
      </c>
      <c r="BV393" s="33">
        <v>75.757720000000006</v>
      </c>
      <c r="BW393" s="33">
        <v>74.033709999999999</v>
      </c>
      <c r="BX393" s="33">
        <v>71.140450000000001</v>
      </c>
      <c r="BY393" s="33">
        <v>68.111660000000001</v>
      </c>
      <c r="BZ393" s="33">
        <v>65.130619999999993</v>
      </c>
      <c r="CA393" s="33">
        <v>62.846910000000001</v>
      </c>
      <c r="CB393" s="33">
        <v>61.297049999999999</v>
      </c>
      <c r="CC393" s="33">
        <v>60.41713</v>
      </c>
      <c r="DC393" s="9">
        <v>192.52379999999999</v>
      </c>
      <c r="DD393" s="9">
        <v>0</v>
      </c>
    </row>
    <row r="394" spans="1:108" x14ac:dyDescent="0.25">
      <c r="A394" s="9" t="s">
        <v>42</v>
      </c>
      <c r="B394" s="9" t="s">
        <v>29</v>
      </c>
      <c r="C394" s="9" t="s">
        <v>4</v>
      </c>
      <c r="D394" s="9" t="s">
        <v>40</v>
      </c>
      <c r="E394" s="9" t="s">
        <v>38</v>
      </c>
      <c r="F394" s="9">
        <v>2017</v>
      </c>
      <c r="G394" s="9">
        <v>6</v>
      </c>
      <c r="H394" s="9"/>
      <c r="BF394" s="33">
        <v>68.394660000000002</v>
      </c>
      <c r="BG394" s="33">
        <v>66.37921</v>
      </c>
      <c r="BH394" s="33">
        <v>65.144660000000002</v>
      </c>
      <c r="BI394" s="33">
        <v>63.815309999999997</v>
      </c>
      <c r="BJ394" s="33">
        <v>62.871490000000001</v>
      </c>
      <c r="BK394" s="33">
        <v>62.282299999999999</v>
      </c>
      <c r="BL394" s="33">
        <v>63.021070000000002</v>
      </c>
      <c r="BM394" s="33">
        <v>66.375699999999995</v>
      </c>
      <c r="BN394" s="33">
        <v>70.203649999999996</v>
      </c>
      <c r="BO394" s="33">
        <v>74.008430000000004</v>
      </c>
      <c r="BP394" s="33">
        <v>78.277389999999997</v>
      </c>
      <c r="BQ394" s="33">
        <v>82.5</v>
      </c>
      <c r="BR394" s="33">
        <v>85.927670000000006</v>
      </c>
      <c r="BS394" s="33">
        <v>88.101830000000007</v>
      </c>
      <c r="BT394" s="33">
        <v>89.669939999999997</v>
      </c>
      <c r="BU394" s="33">
        <v>89.577250000000006</v>
      </c>
      <c r="BV394" s="33">
        <v>88.768259999999998</v>
      </c>
      <c r="BW394" s="33">
        <v>87.134829999999994</v>
      </c>
      <c r="BX394" s="33">
        <v>83.761240000000001</v>
      </c>
      <c r="BY394" s="33">
        <v>80.22542</v>
      </c>
      <c r="BZ394" s="33">
        <v>75.124300000000005</v>
      </c>
      <c r="CA394" s="33">
        <v>71.340590000000006</v>
      </c>
      <c r="CB394" s="33">
        <v>69.173450000000003</v>
      </c>
      <c r="CC394" s="33">
        <v>67.227530000000002</v>
      </c>
      <c r="DC394" s="9">
        <v>192.52379999999999</v>
      </c>
      <c r="DD394" s="9">
        <v>0</v>
      </c>
    </row>
    <row r="395" spans="1:108" x14ac:dyDescent="0.25">
      <c r="A395" s="9" t="s">
        <v>42</v>
      </c>
      <c r="B395" s="9" t="s">
        <v>29</v>
      </c>
      <c r="C395" s="9" t="s">
        <v>4</v>
      </c>
      <c r="D395" s="9" t="s">
        <v>40</v>
      </c>
      <c r="E395" s="9" t="s">
        <v>38</v>
      </c>
      <c r="F395" s="9">
        <v>2017</v>
      </c>
      <c r="G395" s="9">
        <v>7</v>
      </c>
      <c r="H395" s="9">
        <v>4562.415</v>
      </c>
      <c r="I395" s="9">
        <v>4425.384</v>
      </c>
      <c r="J395" s="9">
        <v>4351.9690000000001</v>
      </c>
      <c r="K395" s="9">
        <v>4699.826</v>
      </c>
      <c r="L395" s="9">
        <v>5556.018</v>
      </c>
      <c r="M395" s="9">
        <v>6296.0410000000002</v>
      </c>
      <c r="N395" s="9">
        <v>7234.9319999999998</v>
      </c>
      <c r="O395" s="9">
        <v>8601.9609999999993</v>
      </c>
      <c r="P395" s="9">
        <v>9836.3379999999997</v>
      </c>
      <c r="Q395" s="9">
        <v>10621.38</v>
      </c>
      <c r="R395" s="9">
        <v>11081.73</v>
      </c>
      <c r="S395" s="9">
        <v>11626.74</v>
      </c>
      <c r="T395" s="9">
        <v>11623.47</v>
      </c>
      <c r="U395" s="9">
        <v>9659.4240000000009</v>
      </c>
      <c r="V395" s="9">
        <v>9682.8150000000005</v>
      </c>
      <c r="W395" s="9">
        <v>9667.268</v>
      </c>
      <c r="X395" s="9">
        <v>9356.32</v>
      </c>
      <c r="Y395" s="9">
        <v>9032.9840000000004</v>
      </c>
      <c r="Z395" s="9">
        <v>10409.39</v>
      </c>
      <c r="AA395" s="9">
        <v>10080.94</v>
      </c>
      <c r="AB395" s="9">
        <v>8178.7839999999997</v>
      </c>
      <c r="AC395" s="9">
        <v>6064.8990000000003</v>
      </c>
      <c r="AD395" s="9">
        <v>5261.4939999999997</v>
      </c>
      <c r="AE395" s="9">
        <v>5235.1540000000005</v>
      </c>
      <c r="AF395" s="9">
        <v>9432.3960000000006</v>
      </c>
      <c r="AG395" s="9">
        <v>4567.0690000000004</v>
      </c>
      <c r="AH395" s="9">
        <v>4399.0569999999998</v>
      </c>
      <c r="AI395" s="9">
        <v>4368.3370000000004</v>
      </c>
      <c r="AJ395" s="9">
        <v>4709.59</v>
      </c>
      <c r="AK395" s="9">
        <v>5601.3190000000004</v>
      </c>
      <c r="AL395" s="9">
        <v>6343.9170000000004</v>
      </c>
      <c r="AM395" s="9">
        <v>7285.26</v>
      </c>
      <c r="AN395" s="9">
        <v>8451.3709999999992</v>
      </c>
      <c r="AO395" s="9">
        <v>9722.2199999999993</v>
      </c>
      <c r="AP395" s="9">
        <v>10464.09</v>
      </c>
      <c r="AQ395" s="9">
        <v>10951.87</v>
      </c>
      <c r="AR395" s="9">
        <v>11440.11</v>
      </c>
      <c r="AS395" s="9">
        <v>11540.67</v>
      </c>
      <c r="AT395" s="9">
        <v>11766.65</v>
      </c>
      <c r="AU395" s="9">
        <v>11795.05</v>
      </c>
      <c r="AV395" s="9">
        <v>11733.02</v>
      </c>
      <c r="AW395" s="9">
        <v>11154.03</v>
      </c>
      <c r="AX395" s="9">
        <v>10530.09</v>
      </c>
      <c r="AY395" s="9">
        <v>10142.44</v>
      </c>
      <c r="AZ395" s="9">
        <v>9677.6869999999999</v>
      </c>
      <c r="BA395" s="9">
        <v>8046.3710000000001</v>
      </c>
      <c r="BB395" s="9">
        <v>6017.23</v>
      </c>
      <c r="BC395" s="9">
        <v>5182.6809999999996</v>
      </c>
      <c r="BD395" s="9">
        <v>5149.6790000000001</v>
      </c>
      <c r="BE395" s="9">
        <v>11386.55</v>
      </c>
      <c r="BF395" s="33">
        <v>65.076809999999995</v>
      </c>
      <c r="BG395" s="33">
        <v>64.084500000000006</v>
      </c>
      <c r="BH395" s="33">
        <v>63.55377</v>
      </c>
      <c r="BI395" s="33">
        <v>63.087290000000003</v>
      </c>
      <c r="BJ395" s="33">
        <v>62.842880000000001</v>
      </c>
      <c r="BK395" s="33">
        <v>62.668990000000001</v>
      </c>
      <c r="BL395" s="33">
        <v>62.710900000000002</v>
      </c>
      <c r="BM395" s="33">
        <v>64.058660000000003</v>
      </c>
      <c r="BN395" s="33">
        <v>66.624300000000005</v>
      </c>
      <c r="BO395" s="33">
        <v>69.637569999999997</v>
      </c>
      <c r="BP395" s="33">
        <v>73.09008</v>
      </c>
      <c r="BQ395" s="33">
        <v>76.537009999999995</v>
      </c>
      <c r="BR395" s="33">
        <v>79.379890000000003</v>
      </c>
      <c r="BS395" s="33">
        <v>81.447620000000001</v>
      </c>
      <c r="BT395" s="33">
        <v>82.202510000000004</v>
      </c>
      <c r="BU395" s="33">
        <v>82.151539999999997</v>
      </c>
      <c r="BV395" s="33">
        <v>81.587289999999996</v>
      </c>
      <c r="BW395" s="33">
        <v>80.442040000000006</v>
      </c>
      <c r="BX395" s="33">
        <v>78.662009999999995</v>
      </c>
      <c r="BY395" s="33">
        <v>75.697620000000001</v>
      </c>
      <c r="BZ395" s="33">
        <v>72.400840000000002</v>
      </c>
      <c r="CA395" s="33">
        <v>70.015370000000004</v>
      </c>
      <c r="CB395" s="33">
        <v>68.601950000000002</v>
      </c>
      <c r="CC395" s="33">
        <v>67.613129999999998</v>
      </c>
      <c r="CD395" s="9">
        <v>4036.8470000000002</v>
      </c>
      <c r="CE395" s="9">
        <v>2954.578</v>
      </c>
      <c r="CF395" s="9">
        <v>2006.701</v>
      </c>
      <c r="CG395" s="9">
        <v>2610.3139999999999</v>
      </c>
      <c r="CH395" s="9">
        <v>2010.8109999999999</v>
      </c>
      <c r="CI395" s="9">
        <v>3197.7089999999998</v>
      </c>
      <c r="CJ395" s="9">
        <v>2261.6149999999998</v>
      </c>
      <c r="CK395" s="9">
        <v>2286.9209999999998</v>
      </c>
      <c r="CL395" s="9">
        <v>5241.241</v>
      </c>
      <c r="CM395" s="9">
        <v>10009.1</v>
      </c>
      <c r="CN395" s="9">
        <v>12484.33</v>
      </c>
      <c r="CO395" s="9">
        <v>37943.910000000003</v>
      </c>
      <c r="CP395" s="9">
        <v>24828.62</v>
      </c>
      <c r="CQ395" s="9">
        <v>352003.5</v>
      </c>
      <c r="CR395" s="9">
        <v>235316.5</v>
      </c>
      <c r="CS395" s="9">
        <v>19086.03</v>
      </c>
      <c r="CT395" s="9">
        <v>13980.04</v>
      </c>
      <c r="CU395" s="9">
        <v>42976.82</v>
      </c>
      <c r="CV395" s="9">
        <v>5675.2960000000003</v>
      </c>
      <c r="CW395" s="9">
        <v>6660.0619999999999</v>
      </c>
      <c r="CX395" s="9">
        <v>5440.3710000000001</v>
      </c>
      <c r="CY395" s="9">
        <v>5922.0889999999999</v>
      </c>
      <c r="CZ395" s="9">
        <v>4268.6819999999998</v>
      </c>
      <c r="DA395" s="9">
        <v>4120.6909999999998</v>
      </c>
      <c r="DB395" s="9">
        <v>13075.25</v>
      </c>
      <c r="DC395" s="9">
        <v>192.52379999999999</v>
      </c>
      <c r="DD395" s="9">
        <v>0</v>
      </c>
    </row>
    <row r="396" spans="1:108" x14ac:dyDescent="0.25">
      <c r="A396" s="9" t="s">
        <v>42</v>
      </c>
      <c r="B396" s="9" t="s">
        <v>29</v>
      </c>
      <c r="C396" s="9" t="s">
        <v>4</v>
      </c>
      <c r="D396" s="9" t="s">
        <v>40</v>
      </c>
      <c r="E396" s="9" t="s">
        <v>38</v>
      </c>
      <c r="F396" s="9">
        <v>2017</v>
      </c>
      <c r="G396" s="9">
        <v>8</v>
      </c>
      <c r="H396" s="9"/>
      <c r="BF396" s="33">
        <v>63.892760000000003</v>
      </c>
      <c r="BG396" s="33">
        <v>63.095170000000003</v>
      </c>
      <c r="BH396" s="33">
        <v>62.274859999999997</v>
      </c>
      <c r="BI396" s="33">
        <v>61.544029999999999</v>
      </c>
      <c r="BJ396" s="33">
        <v>61.212359999999997</v>
      </c>
      <c r="BK396" s="33">
        <v>60.799010000000003</v>
      </c>
      <c r="BL396" s="33">
        <v>60.465200000000003</v>
      </c>
      <c r="BM396" s="33">
        <v>61.649149999999999</v>
      </c>
      <c r="BN396" s="33">
        <v>64.688209999999998</v>
      </c>
      <c r="BO396" s="33">
        <v>68.002840000000006</v>
      </c>
      <c r="BP396" s="33">
        <v>71.676850000000002</v>
      </c>
      <c r="BQ396" s="33">
        <v>75.43253</v>
      </c>
      <c r="BR396" s="33">
        <v>78.520600000000002</v>
      </c>
      <c r="BS396" s="33">
        <v>81.737210000000005</v>
      </c>
      <c r="BT396" s="33">
        <v>84.503550000000004</v>
      </c>
      <c r="BU396" s="33">
        <v>85.693179999999998</v>
      </c>
      <c r="BV396" s="33">
        <v>85.654120000000006</v>
      </c>
      <c r="BW396" s="33">
        <v>83.821730000000002</v>
      </c>
      <c r="BX396" s="33">
        <v>81.276989999999998</v>
      </c>
      <c r="BY396" s="33">
        <v>76.997870000000006</v>
      </c>
      <c r="BZ396" s="33">
        <v>73.741479999999996</v>
      </c>
      <c r="CA396" s="33">
        <v>72.238640000000004</v>
      </c>
      <c r="CB396" s="33">
        <v>70.395600000000002</v>
      </c>
      <c r="CC396" s="33">
        <v>69.10369</v>
      </c>
      <c r="DC396" s="9">
        <v>192.52379999999999</v>
      </c>
      <c r="DD396" s="9">
        <v>0</v>
      </c>
    </row>
    <row r="397" spans="1:108" x14ac:dyDescent="0.25">
      <c r="A397" s="9" t="s">
        <v>42</v>
      </c>
      <c r="B397" s="9" t="s">
        <v>29</v>
      </c>
      <c r="C397" s="9" t="s">
        <v>4</v>
      </c>
      <c r="D397" s="9" t="s">
        <v>40</v>
      </c>
      <c r="E397" s="9" t="s">
        <v>38</v>
      </c>
      <c r="F397" s="9">
        <v>2017</v>
      </c>
      <c r="G397" s="9">
        <v>9</v>
      </c>
      <c r="H397" s="9"/>
      <c r="BF397" s="33">
        <v>64.374290000000002</v>
      </c>
      <c r="BG397" s="33">
        <v>63.593040000000002</v>
      </c>
      <c r="BH397" s="33">
        <v>62.726559999999999</v>
      </c>
      <c r="BI397" s="33">
        <v>61.972299999999997</v>
      </c>
      <c r="BJ397" s="33">
        <v>61.502839999999999</v>
      </c>
      <c r="BK397" s="33">
        <v>60.971589999999999</v>
      </c>
      <c r="BL397" s="33">
        <v>60.512070000000001</v>
      </c>
      <c r="BM397" s="33">
        <v>61.747869999999999</v>
      </c>
      <c r="BN397" s="33">
        <v>63.966619999999999</v>
      </c>
      <c r="BO397" s="33">
        <v>66.339489999999998</v>
      </c>
      <c r="BP397" s="33">
        <v>69.488640000000004</v>
      </c>
      <c r="BQ397" s="33">
        <v>73.281959999999998</v>
      </c>
      <c r="BR397" s="33">
        <v>76.620739999999998</v>
      </c>
      <c r="BS397" s="33">
        <v>79.530540000000002</v>
      </c>
      <c r="BT397" s="33">
        <v>81.523439999999994</v>
      </c>
      <c r="BU397" s="33">
        <v>82.725139999999996</v>
      </c>
      <c r="BV397" s="33">
        <v>82.673289999999994</v>
      </c>
      <c r="BW397" s="33">
        <v>80.764920000000004</v>
      </c>
      <c r="BX397" s="33">
        <v>77.736500000000007</v>
      </c>
      <c r="BY397" s="33">
        <v>73.756389999999996</v>
      </c>
      <c r="BZ397" s="33">
        <v>70.785510000000002</v>
      </c>
      <c r="CA397" s="33">
        <v>69.230109999999996</v>
      </c>
      <c r="CB397" s="33">
        <v>67.977270000000004</v>
      </c>
      <c r="CC397" s="33">
        <v>66.725849999999994</v>
      </c>
      <c r="DC397" s="9">
        <v>192.52379999999999</v>
      </c>
      <c r="DD397" s="9">
        <v>0</v>
      </c>
    </row>
    <row r="398" spans="1:108" x14ac:dyDescent="0.25">
      <c r="A398" s="9" t="s">
        <v>42</v>
      </c>
      <c r="B398" s="9" t="s">
        <v>29</v>
      </c>
      <c r="C398" s="9" t="s">
        <v>4</v>
      </c>
      <c r="D398" s="9" t="s">
        <v>40</v>
      </c>
      <c r="E398" s="9" t="s">
        <v>38</v>
      </c>
      <c r="F398" s="9">
        <v>2017</v>
      </c>
      <c r="G398" s="9">
        <v>10</v>
      </c>
      <c r="H398" s="9"/>
      <c r="BF398" s="33">
        <v>63.899279999999997</v>
      </c>
      <c r="BG398" s="33">
        <v>61.604289999999999</v>
      </c>
      <c r="BH398" s="33">
        <v>60.528570000000002</v>
      </c>
      <c r="BI398" s="33">
        <v>59.622140000000002</v>
      </c>
      <c r="BJ398" s="33">
        <v>58.615720000000003</v>
      </c>
      <c r="BK398" s="33">
        <v>57.994999999999997</v>
      </c>
      <c r="BL398" s="33">
        <v>57.681429999999999</v>
      </c>
      <c r="BM398" s="33">
        <v>58.006430000000002</v>
      </c>
      <c r="BN398" s="33">
        <v>61.283569999999997</v>
      </c>
      <c r="BO398" s="33">
        <v>65.924999999999997</v>
      </c>
      <c r="BP398" s="33">
        <v>70.388570000000001</v>
      </c>
      <c r="BQ398" s="33">
        <v>74.398570000000007</v>
      </c>
      <c r="BR398" s="33">
        <v>78.169290000000004</v>
      </c>
      <c r="BS398" s="33">
        <v>81.380709999999993</v>
      </c>
      <c r="BT398" s="33">
        <v>83.190709999999996</v>
      </c>
      <c r="BU398" s="33">
        <v>83.98357</v>
      </c>
      <c r="BV398" s="33">
        <v>83.643569999999997</v>
      </c>
      <c r="BW398" s="33">
        <v>81.582149999999999</v>
      </c>
      <c r="BX398" s="33">
        <v>77.231430000000003</v>
      </c>
      <c r="BY398" s="33">
        <v>73.36</v>
      </c>
      <c r="BZ398" s="33">
        <v>70.51643</v>
      </c>
      <c r="CA398" s="33">
        <v>68.023570000000007</v>
      </c>
      <c r="CB398" s="33">
        <v>66.293570000000003</v>
      </c>
      <c r="CC398" s="33">
        <v>64.83</v>
      </c>
      <c r="DC398" s="9">
        <v>192.52379999999999</v>
      </c>
      <c r="DD398" s="9">
        <v>0</v>
      </c>
    </row>
    <row r="399" spans="1:108" x14ac:dyDescent="0.25">
      <c r="A399" s="9" t="s">
        <v>42</v>
      </c>
      <c r="B399" s="9" t="s">
        <v>29</v>
      </c>
      <c r="C399" s="9" t="s">
        <v>4</v>
      </c>
      <c r="D399" s="9" t="s">
        <v>40</v>
      </c>
      <c r="E399" s="9" t="s">
        <v>38</v>
      </c>
      <c r="F399" s="9">
        <v>2018</v>
      </c>
      <c r="G399" s="9">
        <v>5</v>
      </c>
      <c r="H399" s="9"/>
      <c r="BF399" s="33">
        <v>61.493679999999998</v>
      </c>
      <c r="BG399" s="33">
        <v>60.02458</v>
      </c>
      <c r="BH399" s="33">
        <v>59.125</v>
      </c>
      <c r="BI399" s="33">
        <v>58.655200000000001</v>
      </c>
      <c r="BJ399" s="33">
        <v>58.078650000000003</v>
      </c>
      <c r="BK399" s="33">
        <v>57.735250000000001</v>
      </c>
      <c r="BL399" s="33">
        <v>57.909410000000001</v>
      </c>
      <c r="BM399" s="33">
        <v>59.028089999999999</v>
      </c>
      <c r="BN399" s="33">
        <v>61.58567</v>
      </c>
      <c r="BO399" s="33">
        <v>64.464889999999997</v>
      </c>
      <c r="BP399" s="33">
        <v>67.511240000000001</v>
      </c>
      <c r="BQ399" s="33">
        <v>69.838489999999993</v>
      </c>
      <c r="BR399" s="33">
        <v>71.961380000000005</v>
      </c>
      <c r="BS399" s="33">
        <v>73.645359999999997</v>
      </c>
      <c r="BT399" s="33">
        <v>75.363060000000004</v>
      </c>
      <c r="BU399" s="33">
        <v>76.492279999999994</v>
      </c>
      <c r="BV399" s="33">
        <v>75.757720000000006</v>
      </c>
      <c r="BW399" s="33">
        <v>74.033709999999999</v>
      </c>
      <c r="BX399" s="33">
        <v>71.140450000000001</v>
      </c>
      <c r="BY399" s="33">
        <v>68.111660000000001</v>
      </c>
      <c r="BZ399" s="33">
        <v>65.130619999999993</v>
      </c>
      <c r="CA399" s="33">
        <v>62.846910000000001</v>
      </c>
      <c r="CB399" s="33">
        <v>61.297049999999999</v>
      </c>
      <c r="CC399" s="33">
        <v>60.41713</v>
      </c>
      <c r="DC399" s="9">
        <v>192.52379999999999</v>
      </c>
      <c r="DD399" s="9">
        <v>0</v>
      </c>
    </row>
    <row r="400" spans="1:108" x14ac:dyDescent="0.25">
      <c r="A400" s="9" t="s">
        <v>42</v>
      </c>
      <c r="B400" s="9" t="s">
        <v>29</v>
      </c>
      <c r="C400" s="9" t="s">
        <v>4</v>
      </c>
      <c r="D400" s="9" t="s">
        <v>40</v>
      </c>
      <c r="E400" s="9" t="s">
        <v>38</v>
      </c>
      <c r="F400" s="9">
        <v>2018</v>
      </c>
      <c r="G400" s="9">
        <v>6</v>
      </c>
      <c r="H400" s="9"/>
      <c r="BF400" s="33">
        <v>68.394660000000002</v>
      </c>
      <c r="BG400" s="33">
        <v>66.37921</v>
      </c>
      <c r="BH400" s="33">
        <v>65.144660000000002</v>
      </c>
      <c r="BI400" s="33">
        <v>63.815309999999997</v>
      </c>
      <c r="BJ400" s="33">
        <v>62.871490000000001</v>
      </c>
      <c r="BK400" s="33">
        <v>62.282299999999999</v>
      </c>
      <c r="BL400" s="33">
        <v>63.021070000000002</v>
      </c>
      <c r="BM400" s="33">
        <v>66.375699999999995</v>
      </c>
      <c r="BN400" s="33">
        <v>70.203649999999996</v>
      </c>
      <c r="BO400" s="33">
        <v>74.008430000000004</v>
      </c>
      <c r="BP400" s="33">
        <v>78.277389999999997</v>
      </c>
      <c r="BQ400" s="33">
        <v>82.5</v>
      </c>
      <c r="BR400" s="33">
        <v>85.927670000000006</v>
      </c>
      <c r="BS400" s="33">
        <v>88.101830000000007</v>
      </c>
      <c r="BT400" s="33">
        <v>89.669939999999997</v>
      </c>
      <c r="BU400" s="33">
        <v>89.577250000000006</v>
      </c>
      <c r="BV400" s="33">
        <v>88.768259999999998</v>
      </c>
      <c r="BW400" s="33">
        <v>87.134829999999994</v>
      </c>
      <c r="BX400" s="33">
        <v>83.761240000000001</v>
      </c>
      <c r="BY400" s="33">
        <v>80.22542</v>
      </c>
      <c r="BZ400" s="33">
        <v>75.124300000000005</v>
      </c>
      <c r="CA400" s="33">
        <v>71.340590000000006</v>
      </c>
      <c r="CB400" s="33">
        <v>69.173450000000003</v>
      </c>
      <c r="CC400" s="33">
        <v>67.227530000000002</v>
      </c>
      <c r="DC400" s="9">
        <v>192.52379999999999</v>
      </c>
      <c r="DD400" s="9">
        <v>0</v>
      </c>
    </row>
    <row r="401" spans="1:108" x14ac:dyDescent="0.25">
      <c r="A401" s="9" t="s">
        <v>42</v>
      </c>
      <c r="B401" s="9" t="s">
        <v>29</v>
      </c>
      <c r="C401" s="9" t="s">
        <v>4</v>
      </c>
      <c r="D401" s="9" t="s">
        <v>40</v>
      </c>
      <c r="E401" s="9" t="s">
        <v>38</v>
      </c>
      <c r="F401" s="9">
        <v>2018</v>
      </c>
      <c r="G401" s="9">
        <v>7</v>
      </c>
      <c r="H401" s="9">
        <v>4570.4799999999996</v>
      </c>
      <c r="I401" s="9">
        <v>4431.9560000000001</v>
      </c>
      <c r="J401" s="9">
        <v>4355.9979999999996</v>
      </c>
      <c r="K401" s="9">
        <v>4700.8389999999999</v>
      </c>
      <c r="L401" s="9">
        <v>5553.6580000000004</v>
      </c>
      <c r="M401" s="9">
        <v>6295.1670000000004</v>
      </c>
      <c r="N401" s="9">
        <v>7237.0709999999999</v>
      </c>
      <c r="O401" s="9">
        <v>8602.4779999999992</v>
      </c>
      <c r="P401" s="9">
        <v>9835.7430000000004</v>
      </c>
      <c r="Q401" s="9">
        <v>10617.84</v>
      </c>
      <c r="R401" s="9">
        <v>11080.67</v>
      </c>
      <c r="S401" s="9">
        <v>11627.05</v>
      </c>
      <c r="T401" s="9">
        <v>11626.85</v>
      </c>
      <c r="U401" s="9">
        <v>9664.4439999999995</v>
      </c>
      <c r="V401" s="9">
        <v>9687.8369999999995</v>
      </c>
      <c r="W401" s="9">
        <v>9671.8510000000006</v>
      </c>
      <c r="X401" s="9">
        <v>9363.9959999999992</v>
      </c>
      <c r="Y401" s="9">
        <v>9036.83</v>
      </c>
      <c r="Z401" s="9">
        <v>10414.82</v>
      </c>
      <c r="AA401" s="9">
        <v>10084.209999999999</v>
      </c>
      <c r="AB401" s="9">
        <v>8179.732</v>
      </c>
      <c r="AC401" s="9">
        <v>6067.2349999999997</v>
      </c>
      <c r="AD401" s="9">
        <v>5264.6809999999996</v>
      </c>
      <c r="AE401" s="9">
        <v>5238.3419999999996</v>
      </c>
      <c r="AF401" s="9">
        <v>9437.5879999999997</v>
      </c>
      <c r="AG401" s="9">
        <v>4575.134</v>
      </c>
      <c r="AH401" s="9">
        <v>4405.6279999999997</v>
      </c>
      <c r="AI401" s="9">
        <v>4372.366</v>
      </c>
      <c r="AJ401" s="9">
        <v>4710.6030000000001</v>
      </c>
      <c r="AK401" s="9">
        <v>5598.9589999999998</v>
      </c>
      <c r="AL401" s="9">
        <v>6343.0429999999997</v>
      </c>
      <c r="AM401" s="9">
        <v>7287.4</v>
      </c>
      <c r="AN401" s="9">
        <v>8451.8889999999992</v>
      </c>
      <c r="AO401" s="9">
        <v>9721.6239999999998</v>
      </c>
      <c r="AP401" s="9">
        <v>10460.540000000001</v>
      </c>
      <c r="AQ401" s="9">
        <v>10950.81</v>
      </c>
      <c r="AR401" s="9">
        <v>11440.42</v>
      </c>
      <c r="AS401" s="9">
        <v>11544.04</v>
      </c>
      <c r="AT401" s="9">
        <v>11771.67</v>
      </c>
      <c r="AU401" s="9">
        <v>11800.07</v>
      </c>
      <c r="AV401" s="9">
        <v>11737.6</v>
      </c>
      <c r="AW401" s="9">
        <v>11161.7</v>
      </c>
      <c r="AX401" s="9">
        <v>10533.94</v>
      </c>
      <c r="AY401" s="9">
        <v>10147.870000000001</v>
      </c>
      <c r="AZ401" s="9">
        <v>9680.9529999999995</v>
      </c>
      <c r="BA401" s="9">
        <v>8047.3180000000002</v>
      </c>
      <c r="BB401" s="9">
        <v>6019.5659999999998</v>
      </c>
      <c r="BC401" s="9">
        <v>5185.8689999999997</v>
      </c>
      <c r="BD401" s="9">
        <v>5152.8670000000002</v>
      </c>
      <c r="BE401" s="9">
        <v>11391.75</v>
      </c>
      <c r="BF401" s="33">
        <v>65.076809999999995</v>
      </c>
      <c r="BG401" s="33">
        <v>64.084500000000006</v>
      </c>
      <c r="BH401" s="33">
        <v>63.55377</v>
      </c>
      <c r="BI401" s="33">
        <v>63.087290000000003</v>
      </c>
      <c r="BJ401" s="33">
        <v>62.842880000000001</v>
      </c>
      <c r="BK401" s="33">
        <v>62.668990000000001</v>
      </c>
      <c r="BL401" s="33">
        <v>62.710900000000002</v>
      </c>
      <c r="BM401" s="33">
        <v>64.058660000000003</v>
      </c>
      <c r="BN401" s="33">
        <v>66.624300000000005</v>
      </c>
      <c r="BO401" s="33">
        <v>69.637569999999997</v>
      </c>
      <c r="BP401" s="33">
        <v>73.09008</v>
      </c>
      <c r="BQ401" s="33">
        <v>76.537009999999995</v>
      </c>
      <c r="BR401" s="33">
        <v>79.379890000000003</v>
      </c>
      <c r="BS401" s="33">
        <v>81.447620000000001</v>
      </c>
      <c r="BT401" s="33">
        <v>82.202510000000004</v>
      </c>
      <c r="BU401" s="33">
        <v>82.151539999999997</v>
      </c>
      <c r="BV401" s="33">
        <v>81.587289999999996</v>
      </c>
      <c r="BW401" s="33">
        <v>80.442040000000006</v>
      </c>
      <c r="BX401" s="33">
        <v>78.662009999999995</v>
      </c>
      <c r="BY401" s="33">
        <v>75.697620000000001</v>
      </c>
      <c r="BZ401" s="33">
        <v>72.400840000000002</v>
      </c>
      <c r="CA401" s="33">
        <v>70.015370000000004</v>
      </c>
      <c r="CB401" s="33">
        <v>68.601950000000002</v>
      </c>
      <c r="CC401" s="33">
        <v>67.613129999999998</v>
      </c>
      <c r="CD401" s="9">
        <v>4036.777</v>
      </c>
      <c r="CE401" s="9">
        <v>2954.9740000000002</v>
      </c>
      <c r="CF401" s="9">
        <v>2007.325</v>
      </c>
      <c r="CG401" s="9">
        <v>2610.9720000000002</v>
      </c>
      <c r="CH401" s="9">
        <v>2011.2429999999999</v>
      </c>
      <c r="CI401" s="9">
        <v>3198.02</v>
      </c>
      <c r="CJ401" s="9">
        <v>2261.8960000000002</v>
      </c>
      <c r="CK401" s="9">
        <v>2287.2890000000002</v>
      </c>
      <c r="CL401" s="9">
        <v>5240.82</v>
      </c>
      <c r="CM401" s="9">
        <v>10007.799999999999</v>
      </c>
      <c r="CN401" s="9">
        <v>12484.37</v>
      </c>
      <c r="CO401" s="9">
        <v>37951.54</v>
      </c>
      <c r="CP401" s="9">
        <v>24832.14</v>
      </c>
      <c r="CQ401" s="9">
        <v>352003.5</v>
      </c>
      <c r="CR401" s="9">
        <v>235318</v>
      </c>
      <c r="CS401" s="9">
        <v>19090.38</v>
      </c>
      <c r="CT401" s="9">
        <v>13982.17</v>
      </c>
      <c r="CU401" s="9">
        <v>42973.23</v>
      </c>
      <c r="CV401" s="9">
        <v>5670.8540000000003</v>
      </c>
      <c r="CW401" s="9">
        <v>6652.14</v>
      </c>
      <c r="CX401" s="9">
        <v>5439.88</v>
      </c>
      <c r="CY401" s="9">
        <v>5930.8320000000003</v>
      </c>
      <c r="CZ401" s="9">
        <v>4271.9179999999997</v>
      </c>
      <c r="DA401" s="9">
        <v>4125.4539999999997</v>
      </c>
      <c r="DB401" s="9">
        <v>13076.45</v>
      </c>
      <c r="DC401" s="9">
        <v>192.52379999999999</v>
      </c>
      <c r="DD401" s="9">
        <v>0</v>
      </c>
    </row>
    <row r="402" spans="1:108" x14ac:dyDescent="0.25">
      <c r="A402" s="9" t="s">
        <v>42</v>
      </c>
      <c r="B402" s="9" t="s">
        <v>29</v>
      </c>
      <c r="C402" s="9" t="s">
        <v>4</v>
      </c>
      <c r="D402" s="9" t="s">
        <v>40</v>
      </c>
      <c r="E402" s="9" t="s">
        <v>38</v>
      </c>
      <c r="F402" s="9">
        <v>2018</v>
      </c>
      <c r="G402" s="9">
        <v>8</v>
      </c>
      <c r="H402" s="9"/>
      <c r="BF402" s="33">
        <v>63.892760000000003</v>
      </c>
      <c r="BG402" s="33">
        <v>63.095170000000003</v>
      </c>
      <c r="BH402" s="33">
        <v>62.274859999999997</v>
      </c>
      <c r="BI402" s="33">
        <v>61.544029999999999</v>
      </c>
      <c r="BJ402" s="33">
        <v>61.212359999999997</v>
      </c>
      <c r="BK402" s="33">
        <v>60.799010000000003</v>
      </c>
      <c r="BL402" s="33">
        <v>60.465200000000003</v>
      </c>
      <c r="BM402" s="33">
        <v>61.649149999999999</v>
      </c>
      <c r="BN402" s="33">
        <v>64.688209999999998</v>
      </c>
      <c r="BO402" s="33">
        <v>68.002840000000006</v>
      </c>
      <c r="BP402" s="33">
        <v>71.676850000000002</v>
      </c>
      <c r="BQ402" s="33">
        <v>75.43253</v>
      </c>
      <c r="BR402" s="33">
        <v>78.520600000000002</v>
      </c>
      <c r="BS402" s="33">
        <v>81.737210000000005</v>
      </c>
      <c r="BT402" s="33">
        <v>84.503550000000004</v>
      </c>
      <c r="BU402" s="33">
        <v>85.693179999999998</v>
      </c>
      <c r="BV402" s="33">
        <v>85.654120000000006</v>
      </c>
      <c r="BW402" s="33">
        <v>83.821730000000002</v>
      </c>
      <c r="BX402" s="33">
        <v>81.276989999999998</v>
      </c>
      <c r="BY402" s="33">
        <v>76.997870000000006</v>
      </c>
      <c r="BZ402" s="33">
        <v>73.741479999999996</v>
      </c>
      <c r="CA402" s="33">
        <v>72.238640000000004</v>
      </c>
      <c r="CB402" s="33">
        <v>70.395600000000002</v>
      </c>
      <c r="CC402" s="33">
        <v>69.10369</v>
      </c>
      <c r="DC402" s="9">
        <v>192.52379999999999</v>
      </c>
      <c r="DD402" s="9">
        <v>0</v>
      </c>
    </row>
    <row r="403" spans="1:108" x14ac:dyDescent="0.25">
      <c r="A403" s="9" t="s">
        <v>42</v>
      </c>
      <c r="B403" s="9" t="s">
        <v>29</v>
      </c>
      <c r="C403" s="9" t="s">
        <v>4</v>
      </c>
      <c r="D403" s="9" t="s">
        <v>40</v>
      </c>
      <c r="E403" s="9" t="s">
        <v>38</v>
      </c>
      <c r="F403" s="9">
        <v>2018</v>
      </c>
      <c r="G403" s="9">
        <v>9</v>
      </c>
      <c r="H403" s="9"/>
      <c r="BF403" s="33">
        <v>64.374290000000002</v>
      </c>
      <c r="BG403" s="33">
        <v>63.593040000000002</v>
      </c>
      <c r="BH403" s="33">
        <v>62.726559999999999</v>
      </c>
      <c r="BI403" s="33">
        <v>61.972299999999997</v>
      </c>
      <c r="BJ403" s="33">
        <v>61.502839999999999</v>
      </c>
      <c r="BK403" s="33">
        <v>60.971589999999999</v>
      </c>
      <c r="BL403" s="33">
        <v>60.512070000000001</v>
      </c>
      <c r="BM403" s="33">
        <v>61.747869999999999</v>
      </c>
      <c r="BN403" s="33">
        <v>63.966619999999999</v>
      </c>
      <c r="BO403" s="33">
        <v>66.339489999999998</v>
      </c>
      <c r="BP403" s="33">
        <v>69.488640000000004</v>
      </c>
      <c r="BQ403" s="33">
        <v>73.281959999999998</v>
      </c>
      <c r="BR403" s="33">
        <v>76.620739999999998</v>
      </c>
      <c r="BS403" s="33">
        <v>79.530540000000002</v>
      </c>
      <c r="BT403" s="33">
        <v>81.523439999999994</v>
      </c>
      <c r="BU403" s="33">
        <v>82.725139999999996</v>
      </c>
      <c r="BV403" s="33">
        <v>82.673289999999994</v>
      </c>
      <c r="BW403" s="33">
        <v>80.764920000000004</v>
      </c>
      <c r="BX403" s="33">
        <v>77.736500000000007</v>
      </c>
      <c r="BY403" s="33">
        <v>73.756389999999996</v>
      </c>
      <c r="BZ403" s="33">
        <v>70.785510000000002</v>
      </c>
      <c r="CA403" s="33">
        <v>69.230109999999996</v>
      </c>
      <c r="CB403" s="33">
        <v>67.977270000000004</v>
      </c>
      <c r="CC403" s="33">
        <v>66.725849999999994</v>
      </c>
      <c r="DC403" s="9">
        <v>192.52379999999999</v>
      </c>
      <c r="DD403" s="9">
        <v>0</v>
      </c>
    </row>
    <row r="404" spans="1:108" x14ac:dyDescent="0.25">
      <c r="A404" s="9" t="s">
        <v>42</v>
      </c>
      <c r="B404" s="9" t="s">
        <v>29</v>
      </c>
      <c r="C404" s="9" t="s">
        <v>4</v>
      </c>
      <c r="D404" s="9" t="s">
        <v>40</v>
      </c>
      <c r="E404" s="9" t="s">
        <v>38</v>
      </c>
      <c r="F404" s="9">
        <v>2018</v>
      </c>
      <c r="G404" s="9">
        <v>10</v>
      </c>
      <c r="H404" s="9"/>
      <c r="BF404" s="33">
        <v>63.899279999999997</v>
      </c>
      <c r="BG404" s="33">
        <v>61.604289999999999</v>
      </c>
      <c r="BH404" s="33">
        <v>60.528570000000002</v>
      </c>
      <c r="BI404" s="33">
        <v>59.622140000000002</v>
      </c>
      <c r="BJ404" s="33">
        <v>58.615720000000003</v>
      </c>
      <c r="BK404" s="33">
        <v>57.994999999999997</v>
      </c>
      <c r="BL404" s="33">
        <v>57.681429999999999</v>
      </c>
      <c r="BM404" s="33">
        <v>58.006430000000002</v>
      </c>
      <c r="BN404" s="33">
        <v>61.283569999999997</v>
      </c>
      <c r="BO404" s="33">
        <v>65.924999999999997</v>
      </c>
      <c r="BP404" s="33">
        <v>70.388570000000001</v>
      </c>
      <c r="BQ404" s="33">
        <v>74.398570000000007</v>
      </c>
      <c r="BR404" s="33">
        <v>78.169290000000004</v>
      </c>
      <c r="BS404" s="33">
        <v>81.380709999999993</v>
      </c>
      <c r="BT404" s="33">
        <v>83.190709999999996</v>
      </c>
      <c r="BU404" s="33">
        <v>83.98357</v>
      </c>
      <c r="BV404" s="33">
        <v>83.643569999999997</v>
      </c>
      <c r="BW404" s="33">
        <v>81.582149999999999</v>
      </c>
      <c r="BX404" s="33">
        <v>77.231430000000003</v>
      </c>
      <c r="BY404" s="33">
        <v>73.36</v>
      </c>
      <c r="BZ404" s="33">
        <v>70.51643</v>
      </c>
      <c r="CA404" s="33">
        <v>68.023570000000007</v>
      </c>
      <c r="CB404" s="33">
        <v>66.293570000000003</v>
      </c>
      <c r="CC404" s="33">
        <v>64.83</v>
      </c>
      <c r="DC404" s="9">
        <v>192.52379999999999</v>
      </c>
      <c r="DD404" s="9">
        <v>0</v>
      </c>
    </row>
    <row r="405" spans="1:108" x14ac:dyDescent="0.25">
      <c r="A405" s="9" t="s">
        <v>42</v>
      </c>
      <c r="B405" s="9" t="s">
        <v>29</v>
      </c>
      <c r="C405" s="9" t="s">
        <v>4</v>
      </c>
      <c r="D405" s="9" t="s">
        <v>40</v>
      </c>
      <c r="E405" s="9" t="s">
        <v>38</v>
      </c>
      <c r="F405" s="9">
        <v>2019</v>
      </c>
      <c r="G405" s="9">
        <v>5</v>
      </c>
      <c r="H405" s="9"/>
      <c r="BF405" s="33">
        <v>61.493679999999998</v>
      </c>
      <c r="BG405" s="33">
        <v>60.02458</v>
      </c>
      <c r="BH405" s="33">
        <v>59.125</v>
      </c>
      <c r="BI405" s="33">
        <v>58.655200000000001</v>
      </c>
      <c r="BJ405" s="33">
        <v>58.078650000000003</v>
      </c>
      <c r="BK405" s="33">
        <v>57.735250000000001</v>
      </c>
      <c r="BL405" s="33">
        <v>57.909410000000001</v>
      </c>
      <c r="BM405" s="33">
        <v>59.028089999999999</v>
      </c>
      <c r="BN405" s="33">
        <v>61.58567</v>
      </c>
      <c r="BO405" s="33">
        <v>64.464889999999997</v>
      </c>
      <c r="BP405" s="33">
        <v>67.511240000000001</v>
      </c>
      <c r="BQ405" s="33">
        <v>69.838489999999993</v>
      </c>
      <c r="BR405" s="33">
        <v>71.961380000000005</v>
      </c>
      <c r="BS405" s="33">
        <v>73.645359999999997</v>
      </c>
      <c r="BT405" s="33">
        <v>75.363060000000004</v>
      </c>
      <c r="BU405" s="33">
        <v>76.492279999999994</v>
      </c>
      <c r="BV405" s="33">
        <v>75.757720000000006</v>
      </c>
      <c r="BW405" s="33">
        <v>74.033709999999999</v>
      </c>
      <c r="BX405" s="33">
        <v>71.140450000000001</v>
      </c>
      <c r="BY405" s="33">
        <v>68.111660000000001</v>
      </c>
      <c r="BZ405" s="33">
        <v>65.130619999999993</v>
      </c>
      <c r="CA405" s="33">
        <v>62.846910000000001</v>
      </c>
      <c r="CB405" s="33">
        <v>61.297049999999999</v>
      </c>
      <c r="CC405" s="33">
        <v>60.41713</v>
      </c>
      <c r="DC405" s="9">
        <v>192.52379999999999</v>
      </c>
      <c r="DD405" s="9">
        <v>0</v>
      </c>
    </row>
    <row r="406" spans="1:108" x14ac:dyDescent="0.25">
      <c r="A406" s="9" t="s">
        <v>42</v>
      </c>
      <c r="B406" s="9" t="s">
        <v>29</v>
      </c>
      <c r="C406" s="9" t="s">
        <v>4</v>
      </c>
      <c r="D406" s="9" t="s">
        <v>40</v>
      </c>
      <c r="E406" s="9" t="s">
        <v>38</v>
      </c>
      <c r="F406" s="9">
        <v>2019</v>
      </c>
      <c r="G406" s="9">
        <v>6</v>
      </c>
      <c r="H406" s="9"/>
      <c r="BF406" s="33">
        <v>68.394660000000002</v>
      </c>
      <c r="BG406" s="33">
        <v>66.37921</v>
      </c>
      <c r="BH406" s="33">
        <v>65.144660000000002</v>
      </c>
      <c r="BI406" s="33">
        <v>63.815309999999997</v>
      </c>
      <c r="BJ406" s="33">
        <v>62.871490000000001</v>
      </c>
      <c r="BK406" s="33">
        <v>62.282299999999999</v>
      </c>
      <c r="BL406" s="33">
        <v>63.021070000000002</v>
      </c>
      <c r="BM406" s="33">
        <v>66.375699999999995</v>
      </c>
      <c r="BN406" s="33">
        <v>70.203649999999996</v>
      </c>
      <c r="BO406" s="33">
        <v>74.008430000000004</v>
      </c>
      <c r="BP406" s="33">
        <v>78.277389999999997</v>
      </c>
      <c r="BQ406" s="33">
        <v>82.5</v>
      </c>
      <c r="BR406" s="33">
        <v>85.927670000000006</v>
      </c>
      <c r="BS406" s="33">
        <v>88.101830000000007</v>
      </c>
      <c r="BT406" s="33">
        <v>89.669939999999997</v>
      </c>
      <c r="BU406" s="33">
        <v>89.577250000000006</v>
      </c>
      <c r="BV406" s="33">
        <v>88.768259999999998</v>
      </c>
      <c r="BW406" s="33">
        <v>87.134829999999994</v>
      </c>
      <c r="BX406" s="33">
        <v>83.761240000000001</v>
      </c>
      <c r="BY406" s="33">
        <v>80.22542</v>
      </c>
      <c r="BZ406" s="33">
        <v>75.124300000000005</v>
      </c>
      <c r="CA406" s="33">
        <v>71.340590000000006</v>
      </c>
      <c r="CB406" s="33">
        <v>69.173450000000003</v>
      </c>
      <c r="CC406" s="33">
        <v>67.227530000000002</v>
      </c>
      <c r="DC406" s="9">
        <v>192.52379999999999</v>
      </c>
      <c r="DD406" s="9">
        <v>0</v>
      </c>
    </row>
    <row r="407" spans="1:108" x14ac:dyDescent="0.25">
      <c r="A407" s="9" t="s">
        <v>42</v>
      </c>
      <c r="B407" s="9" t="s">
        <v>29</v>
      </c>
      <c r="C407" s="9" t="s">
        <v>4</v>
      </c>
      <c r="D407" s="9" t="s">
        <v>40</v>
      </c>
      <c r="E407" s="9" t="s">
        <v>38</v>
      </c>
      <c r="F407" s="9">
        <v>2019</v>
      </c>
      <c r="G407" s="9">
        <v>7</v>
      </c>
      <c r="H407" s="9">
        <v>4578.1750000000002</v>
      </c>
      <c r="I407" s="9">
        <v>4435.9709999999995</v>
      </c>
      <c r="J407" s="9">
        <v>4357.0249999999996</v>
      </c>
      <c r="K407" s="9">
        <v>4702.1790000000001</v>
      </c>
      <c r="L407" s="9">
        <v>5554.8339999999998</v>
      </c>
      <c r="M407" s="9">
        <v>6296.09</v>
      </c>
      <c r="N407" s="9">
        <v>7235.7950000000001</v>
      </c>
      <c r="O407" s="9">
        <v>8600.8809999999994</v>
      </c>
      <c r="P407" s="9">
        <v>9837.134</v>
      </c>
      <c r="Q407" s="9">
        <v>10621.14</v>
      </c>
      <c r="R407" s="9">
        <v>11085.09</v>
      </c>
      <c r="S407" s="9">
        <v>11632.44</v>
      </c>
      <c r="T407" s="9">
        <v>11630.5</v>
      </c>
      <c r="U407" s="9">
        <v>9666.2549999999992</v>
      </c>
      <c r="V407" s="9">
        <v>9689.6470000000008</v>
      </c>
      <c r="W407" s="9">
        <v>9675.7950000000001</v>
      </c>
      <c r="X407" s="9">
        <v>9364.8670000000002</v>
      </c>
      <c r="Y407" s="9">
        <v>9035.1219999999994</v>
      </c>
      <c r="Z407" s="9">
        <v>10412.48</v>
      </c>
      <c r="AA407" s="9">
        <v>10085.57</v>
      </c>
      <c r="AB407" s="9">
        <v>8181.8</v>
      </c>
      <c r="AC407" s="9">
        <v>6067.1210000000001</v>
      </c>
      <c r="AD407" s="9">
        <v>5265.3280000000004</v>
      </c>
      <c r="AE407" s="9">
        <v>5238.9889999999996</v>
      </c>
      <c r="AF407" s="9">
        <v>9439.1080000000002</v>
      </c>
      <c r="AG407" s="9">
        <v>4582.83</v>
      </c>
      <c r="AH407" s="9">
        <v>4409.6440000000002</v>
      </c>
      <c r="AI407" s="9">
        <v>4373.393</v>
      </c>
      <c r="AJ407" s="9">
        <v>4711.9430000000002</v>
      </c>
      <c r="AK407" s="9">
        <v>5600.134</v>
      </c>
      <c r="AL407" s="9">
        <v>6343.9660000000003</v>
      </c>
      <c r="AM407" s="9">
        <v>7286.125</v>
      </c>
      <c r="AN407" s="9">
        <v>8450.2919999999995</v>
      </c>
      <c r="AO407" s="9">
        <v>9723.0159999999996</v>
      </c>
      <c r="AP407" s="9">
        <v>10463.84</v>
      </c>
      <c r="AQ407" s="9">
        <v>10955.23</v>
      </c>
      <c r="AR407" s="9">
        <v>11445.82</v>
      </c>
      <c r="AS407" s="9">
        <v>11547.69</v>
      </c>
      <c r="AT407" s="9">
        <v>11773.48</v>
      </c>
      <c r="AU407" s="9">
        <v>11801.88</v>
      </c>
      <c r="AV407" s="9">
        <v>11741.54</v>
      </c>
      <c r="AW407" s="9">
        <v>11162.57</v>
      </c>
      <c r="AX407" s="9">
        <v>10532.23</v>
      </c>
      <c r="AY407" s="9">
        <v>10145.530000000001</v>
      </c>
      <c r="AZ407" s="9">
        <v>9682.32</v>
      </c>
      <c r="BA407" s="9">
        <v>8049.3869999999997</v>
      </c>
      <c r="BB407" s="9">
        <v>6019.4530000000004</v>
      </c>
      <c r="BC407" s="9">
        <v>5186.5159999999996</v>
      </c>
      <c r="BD407" s="9">
        <v>5153.5140000000001</v>
      </c>
      <c r="BE407" s="9">
        <v>11393.27</v>
      </c>
      <c r="BF407" s="33">
        <v>65.076809999999995</v>
      </c>
      <c r="BG407" s="33">
        <v>64.084500000000006</v>
      </c>
      <c r="BH407" s="33">
        <v>63.55377</v>
      </c>
      <c r="BI407" s="33">
        <v>63.087290000000003</v>
      </c>
      <c r="BJ407" s="33">
        <v>62.842880000000001</v>
      </c>
      <c r="BK407" s="33">
        <v>62.668990000000001</v>
      </c>
      <c r="BL407" s="33">
        <v>62.710900000000002</v>
      </c>
      <c r="BM407" s="33">
        <v>64.058660000000003</v>
      </c>
      <c r="BN407" s="33">
        <v>66.624300000000005</v>
      </c>
      <c r="BO407" s="33">
        <v>69.637569999999997</v>
      </c>
      <c r="BP407" s="33">
        <v>73.09008</v>
      </c>
      <c r="BQ407" s="33">
        <v>76.537009999999995</v>
      </c>
      <c r="BR407" s="33">
        <v>79.379890000000003</v>
      </c>
      <c r="BS407" s="33">
        <v>81.447620000000001</v>
      </c>
      <c r="BT407" s="33">
        <v>82.202510000000004</v>
      </c>
      <c r="BU407" s="33">
        <v>82.151539999999997</v>
      </c>
      <c r="BV407" s="33">
        <v>81.587289999999996</v>
      </c>
      <c r="BW407" s="33">
        <v>80.442040000000006</v>
      </c>
      <c r="BX407" s="33">
        <v>78.662009999999995</v>
      </c>
      <c r="BY407" s="33">
        <v>75.697620000000001</v>
      </c>
      <c r="BZ407" s="33">
        <v>72.400840000000002</v>
      </c>
      <c r="CA407" s="33">
        <v>70.015370000000004</v>
      </c>
      <c r="CB407" s="33">
        <v>68.601950000000002</v>
      </c>
      <c r="CC407" s="33">
        <v>67.613129999999998</v>
      </c>
      <c r="CD407" s="9">
        <v>4039.125</v>
      </c>
      <c r="CE407" s="9">
        <v>2955.518</v>
      </c>
      <c r="CF407" s="9">
        <v>2007.0930000000001</v>
      </c>
      <c r="CG407" s="9">
        <v>2611.2440000000001</v>
      </c>
      <c r="CH407" s="9">
        <v>2011.338</v>
      </c>
      <c r="CI407" s="9">
        <v>3198.2759999999998</v>
      </c>
      <c r="CJ407" s="9">
        <v>2261.9340000000002</v>
      </c>
      <c r="CK407" s="9">
        <v>2287.1410000000001</v>
      </c>
      <c r="CL407" s="9">
        <v>5241.049</v>
      </c>
      <c r="CM407" s="9">
        <v>10009.39</v>
      </c>
      <c r="CN407" s="9">
        <v>12484.91</v>
      </c>
      <c r="CO407" s="9">
        <v>37940.82</v>
      </c>
      <c r="CP407" s="9">
        <v>24830.97</v>
      </c>
      <c r="CQ407" s="9">
        <v>352001.9</v>
      </c>
      <c r="CR407" s="9">
        <v>235316.4</v>
      </c>
      <c r="CS407" s="9">
        <v>19088.189999999999</v>
      </c>
      <c r="CT407" s="9">
        <v>13981.08</v>
      </c>
      <c r="CU407" s="9">
        <v>42984.3</v>
      </c>
      <c r="CV407" s="9">
        <v>5672</v>
      </c>
      <c r="CW407" s="9">
        <v>6652.1459999999997</v>
      </c>
      <c r="CX407" s="9">
        <v>5438.4740000000002</v>
      </c>
      <c r="CY407" s="9">
        <v>5927.6</v>
      </c>
      <c r="CZ407" s="9">
        <v>4274.7759999999998</v>
      </c>
      <c r="DA407" s="9">
        <v>4124.5929999999998</v>
      </c>
      <c r="DB407" s="9">
        <v>13078.06</v>
      </c>
      <c r="DC407" s="9">
        <v>192.52379999999999</v>
      </c>
      <c r="DD407" s="9">
        <v>0</v>
      </c>
    </row>
    <row r="408" spans="1:108" x14ac:dyDescent="0.25">
      <c r="A408" s="9" t="s">
        <v>42</v>
      </c>
      <c r="B408" s="9" t="s">
        <v>29</v>
      </c>
      <c r="C408" s="9" t="s">
        <v>4</v>
      </c>
      <c r="D408" s="9" t="s">
        <v>40</v>
      </c>
      <c r="E408" s="9" t="s">
        <v>38</v>
      </c>
      <c r="F408" s="9">
        <v>2019</v>
      </c>
      <c r="G408" s="9">
        <v>8</v>
      </c>
      <c r="H408" s="9"/>
      <c r="BF408" s="33">
        <v>63.892760000000003</v>
      </c>
      <c r="BG408" s="33">
        <v>63.095170000000003</v>
      </c>
      <c r="BH408" s="33">
        <v>62.274859999999997</v>
      </c>
      <c r="BI408" s="33">
        <v>61.544029999999999</v>
      </c>
      <c r="BJ408" s="33">
        <v>61.212359999999997</v>
      </c>
      <c r="BK408" s="33">
        <v>60.799010000000003</v>
      </c>
      <c r="BL408" s="33">
        <v>60.465200000000003</v>
      </c>
      <c r="BM408" s="33">
        <v>61.649149999999999</v>
      </c>
      <c r="BN408" s="33">
        <v>64.688209999999998</v>
      </c>
      <c r="BO408" s="33">
        <v>68.002840000000006</v>
      </c>
      <c r="BP408" s="33">
        <v>71.676850000000002</v>
      </c>
      <c r="BQ408" s="33">
        <v>75.43253</v>
      </c>
      <c r="BR408" s="33">
        <v>78.520600000000002</v>
      </c>
      <c r="BS408" s="33">
        <v>81.737210000000005</v>
      </c>
      <c r="BT408" s="33">
        <v>84.503550000000004</v>
      </c>
      <c r="BU408" s="33">
        <v>85.693179999999998</v>
      </c>
      <c r="BV408" s="33">
        <v>85.654120000000006</v>
      </c>
      <c r="BW408" s="33">
        <v>83.821730000000002</v>
      </c>
      <c r="BX408" s="33">
        <v>81.276989999999998</v>
      </c>
      <c r="BY408" s="33">
        <v>76.997870000000006</v>
      </c>
      <c r="BZ408" s="33">
        <v>73.741479999999996</v>
      </c>
      <c r="CA408" s="33">
        <v>72.238640000000004</v>
      </c>
      <c r="CB408" s="33">
        <v>70.395600000000002</v>
      </c>
      <c r="CC408" s="33">
        <v>69.10369</v>
      </c>
      <c r="DC408" s="9">
        <v>192.52379999999999</v>
      </c>
      <c r="DD408" s="9">
        <v>0</v>
      </c>
    </row>
    <row r="409" spans="1:108" x14ac:dyDescent="0.25">
      <c r="A409" s="9" t="s">
        <v>42</v>
      </c>
      <c r="B409" s="9" t="s">
        <v>29</v>
      </c>
      <c r="C409" s="9" t="s">
        <v>4</v>
      </c>
      <c r="D409" s="9" t="s">
        <v>40</v>
      </c>
      <c r="E409" s="9" t="s">
        <v>38</v>
      </c>
      <c r="F409" s="9">
        <v>2019</v>
      </c>
      <c r="G409" s="9">
        <v>9</v>
      </c>
      <c r="H409" s="9"/>
      <c r="BF409" s="33">
        <v>64.374290000000002</v>
      </c>
      <c r="BG409" s="33">
        <v>63.593040000000002</v>
      </c>
      <c r="BH409" s="33">
        <v>62.726559999999999</v>
      </c>
      <c r="BI409" s="33">
        <v>61.972299999999997</v>
      </c>
      <c r="BJ409" s="33">
        <v>61.502839999999999</v>
      </c>
      <c r="BK409" s="33">
        <v>60.971589999999999</v>
      </c>
      <c r="BL409" s="33">
        <v>60.512070000000001</v>
      </c>
      <c r="BM409" s="33">
        <v>61.747869999999999</v>
      </c>
      <c r="BN409" s="33">
        <v>63.966619999999999</v>
      </c>
      <c r="BO409" s="33">
        <v>66.339489999999998</v>
      </c>
      <c r="BP409" s="33">
        <v>69.488640000000004</v>
      </c>
      <c r="BQ409" s="33">
        <v>73.281959999999998</v>
      </c>
      <c r="BR409" s="33">
        <v>76.620739999999998</v>
      </c>
      <c r="BS409" s="33">
        <v>79.530540000000002</v>
      </c>
      <c r="BT409" s="33">
        <v>81.523439999999994</v>
      </c>
      <c r="BU409" s="33">
        <v>82.725139999999996</v>
      </c>
      <c r="BV409" s="33">
        <v>82.673289999999994</v>
      </c>
      <c r="BW409" s="33">
        <v>80.764920000000004</v>
      </c>
      <c r="BX409" s="33">
        <v>77.736500000000007</v>
      </c>
      <c r="BY409" s="33">
        <v>73.756389999999996</v>
      </c>
      <c r="BZ409" s="33">
        <v>70.785510000000002</v>
      </c>
      <c r="CA409" s="33">
        <v>69.230109999999996</v>
      </c>
      <c r="CB409" s="33">
        <v>67.977270000000004</v>
      </c>
      <c r="CC409" s="33">
        <v>66.725849999999994</v>
      </c>
      <c r="DC409" s="9">
        <v>192.52379999999999</v>
      </c>
      <c r="DD409" s="9">
        <v>0</v>
      </c>
    </row>
    <row r="410" spans="1:108" x14ac:dyDescent="0.25">
      <c r="A410" s="9" t="s">
        <v>42</v>
      </c>
      <c r="B410" s="9" t="s">
        <v>29</v>
      </c>
      <c r="C410" s="9" t="s">
        <v>4</v>
      </c>
      <c r="D410" s="9" t="s">
        <v>40</v>
      </c>
      <c r="E410" s="9" t="s">
        <v>38</v>
      </c>
      <c r="F410" s="9">
        <v>2019</v>
      </c>
      <c r="G410" s="9">
        <v>10</v>
      </c>
      <c r="H410" s="9"/>
      <c r="BF410" s="33">
        <v>63.899279999999997</v>
      </c>
      <c r="BG410" s="33">
        <v>61.604289999999999</v>
      </c>
      <c r="BH410" s="33">
        <v>60.528570000000002</v>
      </c>
      <c r="BI410" s="33">
        <v>59.622140000000002</v>
      </c>
      <c r="BJ410" s="33">
        <v>58.615720000000003</v>
      </c>
      <c r="BK410" s="33">
        <v>57.994999999999997</v>
      </c>
      <c r="BL410" s="33">
        <v>57.681429999999999</v>
      </c>
      <c r="BM410" s="33">
        <v>58.006430000000002</v>
      </c>
      <c r="BN410" s="33">
        <v>61.283569999999997</v>
      </c>
      <c r="BO410" s="33">
        <v>65.924999999999997</v>
      </c>
      <c r="BP410" s="33">
        <v>70.388570000000001</v>
      </c>
      <c r="BQ410" s="33">
        <v>74.398570000000007</v>
      </c>
      <c r="BR410" s="33">
        <v>78.169290000000004</v>
      </c>
      <c r="BS410" s="33">
        <v>81.380709999999993</v>
      </c>
      <c r="BT410" s="33">
        <v>83.190709999999996</v>
      </c>
      <c r="BU410" s="33">
        <v>83.98357</v>
      </c>
      <c r="BV410" s="33">
        <v>83.643569999999997</v>
      </c>
      <c r="BW410" s="33">
        <v>81.582149999999999</v>
      </c>
      <c r="BX410" s="33">
        <v>77.231430000000003</v>
      </c>
      <c r="BY410" s="33">
        <v>73.36</v>
      </c>
      <c r="BZ410" s="33">
        <v>70.51643</v>
      </c>
      <c r="CA410" s="33">
        <v>68.023570000000007</v>
      </c>
      <c r="CB410" s="33">
        <v>66.293570000000003</v>
      </c>
      <c r="CC410" s="33">
        <v>64.83</v>
      </c>
      <c r="DC410" s="9">
        <v>192.52379999999999</v>
      </c>
      <c r="DD410" s="9">
        <v>0</v>
      </c>
    </row>
    <row r="411" spans="1:108" x14ac:dyDescent="0.25">
      <c r="A411" s="9" t="s">
        <v>42</v>
      </c>
      <c r="B411" s="9" t="s">
        <v>29</v>
      </c>
      <c r="C411" s="9" t="s">
        <v>4</v>
      </c>
      <c r="D411" s="9" t="s">
        <v>40</v>
      </c>
      <c r="E411" s="9" t="s">
        <v>38</v>
      </c>
      <c r="F411" s="9">
        <v>2020</v>
      </c>
      <c r="G411" s="9">
        <v>5</v>
      </c>
      <c r="H411" s="9"/>
      <c r="BF411" s="33">
        <v>61.493679999999998</v>
      </c>
      <c r="BG411" s="33">
        <v>60.02458</v>
      </c>
      <c r="BH411" s="33">
        <v>59.125</v>
      </c>
      <c r="BI411" s="33">
        <v>58.655200000000001</v>
      </c>
      <c r="BJ411" s="33">
        <v>58.078650000000003</v>
      </c>
      <c r="BK411" s="33">
        <v>57.735250000000001</v>
      </c>
      <c r="BL411" s="33">
        <v>57.909410000000001</v>
      </c>
      <c r="BM411" s="33">
        <v>59.028089999999999</v>
      </c>
      <c r="BN411" s="33">
        <v>61.58567</v>
      </c>
      <c r="BO411" s="33">
        <v>64.464889999999997</v>
      </c>
      <c r="BP411" s="33">
        <v>67.511240000000001</v>
      </c>
      <c r="BQ411" s="33">
        <v>69.838489999999993</v>
      </c>
      <c r="BR411" s="33">
        <v>71.961380000000005</v>
      </c>
      <c r="BS411" s="33">
        <v>73.645359999999997</v>
      </c>
      <c r="BT411" s="33">
        <v>75.363060000000004</v>
      </c>
      <c r="BU411" s="33">
        <v>76.492279999999994</v>
      </c>
      <c r="BV411" s="33">
        <v>75.757720000000006</v>
      </c>
      <c r="BW411" s="33">
        <v>74.033709999999999</v>
      </c>
      <c r="BX411" s="33">
        <v>71.140450000000001</v>
      </c>
      <c r="BY411" s="33">
        <v>68.111660000000001</v>
      </c>
      <c r="BZ411" s="33">
        <v>65.130619999999993</v>
      </c>
      <c r="CA411" s="33">
        <v>62.846910000000001</v>
      </c>
      <c r="CB411" s="33">
        <v>61.297049999999999</v>
      </c>
      <c r="CC411" s="33">
        <v>60.41713</v>
      </c>
      <c r="DC411" s="9">
        <v>192.52379999999999</v>
      </c>
      <c r="DD411" s="9">
        <v>0</v>
      </c>
    </row>
    <row r="412" spans="1:108" x14ac:dyDescent="0.25">
      <c r="A412" s="9" t="s">
        <v>42</v>
      </c>
      <c r="B412" s="9" t="s">
        <v>29</v>
      </c>
      <c r="C412" s="9" t="s">
        <v>4</v>
      </c>
      <c r="D412" s="9" t="s">
        <v>40</v>
      </c>
      <c r="E412" s="9" t="s">
        <v>38</v>
      </c>
      <c r="F412" s="9">
        <v>2020</v>
      </c>
      <c r="G412" s="9">
        <v>6</v>
      </c>
      <c r="H412" s="9"/>
      <c r="BF412" s="33">
        <v>68.394660000000002</v>
      </c>
      <c r="BG412" s="33">
        <v>66.37921</v>
      </c>
      <c r="BH412" s="33">
        <v>65.144660000000002</v>
      </c>
      <c r="BI412" s="33">
        <v>63.815309999999997</v>
      </c>
      <c r="BJ412" s="33">
        <v>62.871490000000001</v>
      </c>
      <c r="BK412" s="33">
        <v>62.282299999999999</v>
      </c>
      <c r="BL412" s="33">
        <v>63.021070000000002</v>
      </c>
      <c r="BM412" s="33">
        <v>66.375699999999995</v>
      </c>
      <c r="BN412" s="33">
        <v>70.203649999999996</v>
      </c>
      <c r="BO412" s="33">
        <v>74.008430000000004</v>
      </c>
      <c r="BP412" s="33">
        <v>78.277389999999997</v>
      </c>
      <c r="BQ412" s="33">
        <v>82.5</v>
      </c>
      <c r="BR412" s="33">
        <v>85.927670000000006</v>
      </c>
      <c r="BS412" s="33">
        <v>88.101830000000007</v>
      </c>
      <c r="BT412" s="33">
        <v>89.669939999999997</v>
      </c>
      <c r="BU412" s="33">
        <v>89.577250000000006</v>
      </c>
      <c r="BV412" s="33">
        <v>88.768259999999998</v>
      </c>
      <c r="BW412" s="33">
        <v>87.134829999999994</v>
      </c>
      <c r="BX412" s="33">
        <v>83.761240000000001</v>
      </c>
      <c r="BY412" s="33">
        <v>80.22542</v>
      </c>
      <c r="BZ412" s="33">
        <v>75.124300000000005</v>
      </c>
      <c r="CA412" s="33">
        <v>71.340590000000006</v>
      </c>
      <c r="CB412" s="33">
        <v>69.173450000000003</v>
      </c>
      <c r="CC412" s="33">
        <v>67.227530000000002</v>
      </c>
      <c r="DC412" s="9">
        <v>192.52379999999999</v>
      </c>
      <c r="DD412" s="9">
        <v>0</v>
      </c>
    </row>
    <row r="413" spans="1:108" x14ac:dyDescent="0.25">
      <c r="A413" s="9" t="s">
        <v>42</v>
      </c>
      <c r="B413" s="9" t="s">
        <v>29</v>
      </c>
      <c r="C413" s="9" t="s">
        <v>4</v>
      </c>
      <c r="D413" s="9" t="s">
        <v>40</v>
      </c>
      <c r="E413" s="9" t="s">
        <v>38</v>
      </c>
      <c r="F413" s="9">
        <v>2020</v>
      </c>
      <c r="G413" s="9">
        <v>7</v>
      </c>
      <c r="H413" s="9">
        <v>4588.6819999999998</v>
      </c>
      <c r="I413" s="9">
        <v>4442.01</v>
      </c>
      <c r="J413" s="9">
        <v>4357.6139999999996</v>
      </c>
      <c r="K413" s="9">
        <v>4698.9440000000004</v>
      </c>
      <c r="L413" s="9">
        <v>5556.6530000000002</v>
      </c>
      <c r="M413" s="9">
        <v>6296.0990000000002</v>
      </c>
      <c r="N413" s="9">
        <v>7236.1040000000003</v>
      </c>
      <c r="O413" s="9">
        <v>8600.4539999999997</v>
      </c>
      <c r="P413" s="9">
        <v>9834.5560000000005</v>
      </c>
      <c r="Q413" s="9">
        <v>10620.16</v>
      </c>
      <c r="R413" s="9">
        <v>11080.47</v>
      </c>
      <c r="S413" s="9">
        <v>11623.3</v>
      </c>
      <c r="T413" s="9">
        <v>11622.72</v>
      </c>
      <c r="U413" s="9">
        <v>9662.1029999999992</v>
      </c>
      <c r="V413" s="9">
        <v>9685.4940000000006</v>
      </c>
      <c r="W413" s="9">
        <v>9673.2029999999995</v>
      </c>
      <c r="X413" s="9">
        <v>9356.0370000000003</v>
      </c>
      <c r="Y413" s="9">
        <v>9033.9359999999997</v>
      </c>
      <c r="Z413" s="9">
        <v>10410.799999999999</v>
      </c>
      <c r="AA413" s="9">
        <v>10082.209999999999</v>
      </c>
      <c r="AB413" s="9">
        <v>8179.2749999999996</v>
      </c>
      <c r="AC413" s="9">
        <v>6063.17</v>
      </c>
      <c r="AD413" s="9">
        <v>5252.7579999999998</v>
      </c>
      <c r="AE413" s="9">
        <v>5226.4179999999997</v>
      </c>
      <c r="AF413" s="9">
        <v>9434.99</v>
      </c>
      <c r="AG413" s="9">
        <v>4593.3360000000002</v>
      </c>
      <c r="AH413" s="9">
        <v>4415.683</v>
      </c>
      <c r="AI413" s="9">
        <v>4373.982</v>
      </c>
      <c r="AJ413" s="9">
        <v>4708.7079999999996</v>
      </c>
      <c r="AK413" s="9">
        <v>5601.9539999999997</v>
      </c>
      <c r="AL413" s="9">
        <v>6343.9750000000004</v>
      </c>
      <c r="AM413" s="9">
        <v>7286.433</v>
      </c>
      <c r="AN413" s="9">
        <v>8449.8639999999996</v>
      </c>
      <c r="AO413" s="9">
        <v>9720.4369999999999</v>
      </c>
      <c r="AP413" s="9">
        <v>10462.870000000001</v>
      </c>
      <c r="AQ413" s="9">
        <v>10950.61</v>
      </c>
      <c r="AR413" s="9">
        <v>11436.68</v>
      </c>
      <c r="AS413" s="9">
        <v>11539.92</v>
      </c>
      <c r="AT413" s="9">
        <v>11769.33</v>
      </c>
      <c r="AU413" s="9">
        <v>11797.73</v>
      </c>
      <c r="AV413" s="9">
        <v>11738.95</v>
      </c>
      <c r="AW413" s="9">
        <v>11153.74</v>
      </c>
      <c r="AX413" s="9">
        <v>10531.04</v>
      </c>
      <c r="AY413" s="9">
        <v>10143.85</v>
      </c>
      <c r="AZ413" s="9">
        <v>9678.9580000000005</v>
      </c>
      <c r="BA413" s="9">
        <v>8046.8609999999999</v>
      </c>
      <c r="BB413" s="9">
        <v>6015.5020000000004</v>
      </c>
      <c r="BC413" s="9">
        <v>5173.9459999999999</v>
      </c>
      <c r="BD413" s="9">
        <v>5140.9430000000002</v>
      </c>
      <c r="BE413" s="9">
        <v>11389.15</v>
      </c>
      <c r="BF413" s="33">
        <v>65.076809999999995</v>
      </c>
      <c r="BG413" s="33">
        <v>64.084500000000006</v>
      </c>
      <c r="BH413" s="33">
        <v>63.55377</v>
      </c>
      <c r="BI413" s="33">
        <v>63.087290000000003</v>
      </c>
      <c r="BJ413" s="33">
        <v>62.842880000000001</v>
      </c>
      <c r="BK413" s="33">
        <v>62.668990000000001</v>
      </c>
      <c r="BL413" s="33">
        <v>62.710900000000002</v>
      </c>
      <c r="BM413" s="33">
        <v>64.058660000000003</v>
      </c>
      <c r="BN413" s="33">
        <v>66.624300000000005</v>
      </c>
      <c r="BO413" s="33">
        <v>69.637569999999997</v>
      </c>
      <c r="BP413" s="33">
        <v>73.09008</v>
      </c>
      <c r="BQ413" s="33">
        <v>76.537009999999995</v>
      </c>
      <c r="BR413" s="33">
        <v>79.379890000000003</v>
      </c>
      <c r="BS413" s="33">
        <v>81.447620000000001</v>
      </c>
      <c r="BT413" s="33">
        <v>82.202510000000004</v>
      </c>
      <c r="BU413" s="33">
        <v>82.151539999999997</v>
      </c>
      <c r="BV413" s="33">
        <v>81.587289999999996</v>
      </c>
      <c r="BW413" s="33">
        <v>80.442040000000006</v>
      </c>
      <c r="BX413" s="33">
        <v>78.662009999999995</v>
      </c>
      <c r="BY413" s="33">
        <v>75.697620000000001</v>
      </c>
      <c r="BZ413" s="33">
        <v>72.400840000000002</v>
      </c>
      <c r="CA413" s="33">
        <v>70.015370000000004</v>
      </c>
      <c r="CB413" s="33">
        <v>68.601950000000002</v>
      </c>
      <c r="CC413" s="33">
        <v>67.613129999999998</v>
      </c>
      <c r="CD413" s="9">
        <v>4031.7449999999999</v>
      </c>
      <c r="CE413" s="9">
        <v>2949.61</v>
      </c>
      <c r="CF413" s="9">
        <v>2002.865</v>
      </c>
      <c r="CG413" s="9">
        <v>2607.3470000000002</v>
      </c>
      <c r="CH413" s="9">
        <v>2008.9369999999999</v>
      </c>
      <c r="CI413" s="9">
        <v>3196.2640000000001</v>
      </c>
      <c r="CJ413" s="9">
        <v>2259.6289999999999</v>
      </c>
      <c r="CK413" s="9">
        <v>2284.0149999999999</v>
      </c>
      <c r="CL413" s="9">
        <v>5236.5540000000001</v>
      </c>
      <c r="CM413" s="9">
        <v>10003.24</v>
      </c>
      <c r="CN413" s="9">
        <v>12477.59</v>
      </c>
      <c r="CO413" s="9">
        <v>37937.31</v>
      </c>
      <c r="CP413" s="9">
        <v>24824.54</v>
      </c>
      <c r="CQ413" s="9">
        <v>351995.2</v>
      </c>
      <c r="CR413" s="9">
        <v>235309.7</v>
      </c>
      <c r="CS413" s="9">
        <v>19081.93</v>
      </c>
      <c r="CT413" s="9">
        <v>13977.19</v>
      </c>
      <c r="CU413" s="9">
        <v>42972.59</v>
      </c>
      <c r="CV413" s="9">
        <v>5672.2039999999997</v>
      </c>
      <c r="CW413" s="9">
        <v>6653.5919999999996</v>
      </c>
      <c r="CX413" s="9">
        <v>5438.6139999999996</v>
      </c>
      <c r="CY413" s="9">
        <v>5921.9549999999999</v>
      </c>
      <c r="CZ413" s="9">
        <v>4264.6779999999999</v>
      </c>
      <c r="DA413" s="9">
        <v>4117.7079999999996</v>
      </c>
      <c r="DB413" s="9">
        <v>13072.3</v>
      </c>
      <c r="DC413" s="9">
        <v>192.52379999999999</v>
      </c>
      <c r="DD413" s="9">
        <v>0</v>
      </c>
    </row>
    <row r="414" spans="1:108" x14ac:dyDescent="0.25">
      <c r="A414" s="9" t="s">
        <v>42</v>
      </c>
      <c r="B414" s="9" t="s">
        <v>29</v>
      </c>
      <c r="C414" s="9" t="s">
        <v>4</v>
      </c>
      <c r="D414" s="9" t="s">
        <v>40</v>
      </c>
      <c r="E414" s="9" t="s">
        <v>38</v>
      </c>
      <c r="F414" s="9">
        <v>2020</v>
      </c>
      <c r="G414" s="9">
        <v>8</v>
      </c>
      <c r="H414" s="9"/>
      <c r="BF414" s="33">
        <v>63.892760000000003</v>
      </c>
      <c r="BG414" s="33">
        <v>63.095170000000003</v>
      </c>
      <c r="BH414" s="33">
        <v>62.274859999999997</v>
      </c>
      <c r="BI414" s="33">
        <v>61.544029999999999</v>
      </c>
      <c r="BJ414" s="33">
        <v>61.212359999999997</v>
      </c>
      <c r="BK414" s="33">
        <v>60.799010000000003</v>
      </c>
      <c r="BL414" s="33">
        <v>60.465200000000003</v>
      </c>
      <c r="BM414" s="33">
        <v>61.649149999999999</v>
      </c>
      <c r="BN414" s="33">
        <v>64.688209999999998</v>
      </c>
      <c r="BO414" s="33">
        <v>68.002840000000006</v>
      </c>
      <c r="BP414" s="33">
        <v>71.676850000000002</v>
      </c>
      <c r="BQ414" s="33">
        <v>75.43253</v>
      </c>
      <c r="BR414" s="33">
        <v>78.520600000000002</v>
      </c>
      <c r="BS414" s="33">
        <v>81.737210000000005</v>
      </c>
      <c r="BT414" s="33">
        <v>84.503550000000004</v>
      </c>
      <c r="BU414" s="33">
        <v>85.693179999999998</v>
      </c>
      <c r="BV414" s="33">
        <v>85.654120000000006</v>
      </c>
      <c r="BW414" s="33">
        <v>83.821730000000002</v>
      </c>
      <c r="BX414" s="33">
        <v>81.276989999999998</v>
      </c>
      <c r="BY414" s="33">
        <v>76.997870000000006</v>
      </c>
      <c r="BZ414" s="33">
        <v>73.741479999999996</v>
      </c>
      <c r="CA414" s="33">
        <v>72.238640000000004</v>
      </c>
      <c r="CB414" s="33">
        <v>70.395600000000002</v>
      </c>
      <c r="CC414" s="33">
        <v>69.10369</v>
      </c>
      <c r="DC414" s="9">
        <v>192.52379999999999</v>
      </c>
      <c r="DD414" s="9">
        <v>0</v>
      </c>
    </row>
    <row r="415" spans="1:108" x14ac:dyDescent="0.25">
      <c r="A415" s="9" t="s">
        <v>42</v>
      </c>
      <c r="B415" s="9" t="s">
        <v>29</v>
      </c>
      <c r="C415" s="9" t="s">
        <v>4</v>
      </c>
      <c r="D415" s="9" t="s">
        <v>40</v>
      </c>
      <c r="E415" s="9" t="s">
        <v>38</v>
      </c>
      <c r="F415" s="9">
        <v>2020</v>
      </c>
      <c r="G415" s="9">
        <v>9</v>
      </c>
      <c r="H415" s="9"/>
      <c r="BF415" s="33">
        <v>64.374290000000002</v>
      </c>
      <c r="BG415" s="33">
        <v>63.593040000000002</v>
      </c>
      <c r="BH415" s="33">
        <v>62.726559999999999</v>
      </c>
      <c r="BI415" s="33">
        <v>61.972299999999997</v>
      </c>
      <c r="BJ415" s="33">
        <v>61.502839999999999</v>
      </c>
      <c r="BK415" s="33">
        <v>60.971589999999999</v>
      </c>
      <c r="BL415" s="33">
        <v>60.512070000000001</v>
      </c>
      <c r="BM415" s="33">
        <v>61.747869999999999</v>
      </c>
      <c r="BN415" s="33">
        <v>63.966619999999999</v>
      </c>
      <c r="BO415" s="33">
        <v>66.339489999999998</v>
      </c>
      <c r="BP415" s="33">
        <v>69.488640000000004</v>
      </c>
      <c r="BQ415" s="33">
        <v>73.281959999999998</v>
      </c>
      <c r="BR415" s="33">
        <v>76.620739999999998</v>
      </c>
      <c r="BS415" s="33">
        <v>79.530540000000002</v>
      </c>
      <c r="BT415" s="33">
        <v>81.523439999999994</v>
      </c>
      <c r="BU415" s="33">
        <v>82.725139999999996</v>
      </c>
      <c r="BV415" s="33">
        <v>82.673289999999994</v>
      </c>
      <c r="BW415" s="33">
        <v>80.764920000000004</v>
      </c>
      <c r="BX415" s="33">
        <v>77.736500000000007</v>
      </c>
      <c r="BY415" s="33">
        <v>73.756389999999996</v>
      </c>
      <c r="BZ415" s="33">
        <v>70.785510000000002</v>
      </c>
      <c r="CA415" s="33">
        <v>69.230109999999996</v>
      </c>
      <c r="CB415" s="33">
        <v>67.977270000000004</v>
      </c>
      <c r="CC415" s="33">
        <v>66.725849999999994</v>
      </c>
      <c r="DC415" s="9">
        <v>192.52379999999999</v>
      </c>
      <c r="DD415" s="9">
        <v>0</v>
      </c>
    </row>
    <row r="416" spans="1:108" x14ac:dyDescent="0.25">
      <c r="A416" s="9" t="s">
        <v>42</v>
      </c>
      <c r="B416" s="9" t="s">
        <v>29</v>
      </c>
      <c r="C416" s="9" t="s">
        <v>4</v>
      </c>
      <c r="D416" s="9" t="s">
        <v>40</v>
      </c>
      <c r="E416" s="9" t="s">
        <v>38</v>
      </c>
      <c r="F416" s="9">
        <v>2020</v>
      </c>
      <c r="G416" s="9">
        <v>10</v>
      </c>
      <c r="H416" s="9"/>
      <c r="BF416" s="33">
        <v>63.899279999999997</v>
      </c>
      <c r="BG416" s="33">
        <v>61.604289999999999</v>
      </c>
      <c r="BH416" s="33">
        <v>60.528570000000002</v>
      </c>
      <c r="BI416" s="33">
        <v>59.622140000000002</v>
      </c>
      <c r="BJ416" s="33">
        <v>58.615720000000003</v>
      </c>
      <c r="BK416" s="33">
        <v>57.994999999999997</v>
      </c>
      <c r="BL416" s="33">
        <v>57.681429999999999</v>
      </c>
      <c r="BM416" s="33">
        <v>58.006430000000002</v>
      </c>
      <c r="BN416" s="33">
        <v>61.283569999999997</v>
      </c>
      <c r="BO416" s="33">
        <v>65.924999999999997</v>
      </c>
      <c r="BP416" s="33">
        <v>70.388570000000001</v>
      </c>
      <c r="BQ416" s="33">
        <v>74.398570000000007</v>
      </c>
      <c r="BR416" s="33">
        <v>78.169290000000004</v>
      </c>
      <c r="BS416" s="33">
        <v>81.380709999999993</v>
      </c>
      <c r="BT416" s="33">
        <v>83.190709999999996</v>
      </c>
      <c r="BU416" s="33">
        <v>83.98357</v>
      </c>
      <c r="BV416" s="33">
        <v>83.643569999999997</v>
      </c>
      <c r="BW416" s="33">
        <v>81.582149999999999</v>
      </c>
      <c r="BX416" s="33">
        <v>77.231430000000003</v>
      </c>
      <c r="BY416" s="33">
        <v>73.36</v>
      </c>
      <c r="BZ416" s="33">
        <v>70.51643</v>
      </c>
      <c r="CA416" s="33">
        <v>68.023570000000007</v>
      </c>
      <c r="CB416" s="33">
        <v>66.293570000000003</v>
      </c>
      <c r="CC416" s="33">
        <v>64.83</v>
      </c>
      <c r="DC416" s="9">
        <v>192.52379999999999</v>
      </c>
      <c r="DD416" s="9">
        <v>0</v>
      </c>
    </row>
    <row r="417" spans="1:108" x14ac:dyDescent="0.25">
      <c r="A417" s="9" t="s">
        <v>42</v>
      </c>
      <c r="B417" s="9" t="s">
        <v>29</v>
      </c>
      <c r="C417" s="9" t="s">
        <v>4</v>
      </c>
      <c r="D417" s="9" t="s">
        <v>40</v>
      </c>
      <c r="E417" s="9" t="s">
        <v>38</v>
      </c>
      <c r="F417" s="9">
        <v>2021</v>
      </c>
      <c r="G417" s="9">
        <v>5</v>
      </c>
      <c r="H417" s="9"/>
      <c r="BF417" s="33">
        <v>61.493679999999998</v>
      </c>
      <c r="BG417" s="33">
        <v>60.02458</v>
      </c>
      <c r="BH417" s="33">
        <v>59.125</v>
      </c>
      <c r="BI417" s="33">
        <v>58.655200000000001</v>
      </c>
      <c r="BJ417" s="33">
        <v>58.078650000000003</v>
      </c>
      <c r="BK417" s="33">
        <v>57.735250000000001</v>
      </c>
      <c r="BL417" s="33">
        <v>57.909410000000001</v>
      </c>
      <c r="BM417" s="33">
        <v>59.028089999999999</v>
      </c>
      <c r="BN417" s="33">
        <v>61.58567</v>
      </c>
      <c r="BO417" s="33">
        <v>64.464889999999997</v>
      </c>
      <c r="BP417" s="33">
        <v>67.511240000000001</v>
      </c>
      <c r="BQ417" s="33">
        <v>69.838489999999993</v>
      </c>
      <c r="BR417" s="33">
        <v>71.961380000000005</v>
      </c>
      <c r="BS417" s="33">
        <v>73.645359999999997</v>
      </c>
      <c r="BT417" s="33">
        <v>75.363060000000004</v>
      </c>
      <c r="BU417" s="33">
        <v>76.492279999999994</v>
      </c>
      <c r="BV417" s="33">
        <v>75.757720000000006</v>
      </c>
      <c r="BW417" s="33">
        <v>74.033709999999999</v>
      </c>
      <c r="BX417" s="33">
        <v>71.140450000000001</v>
      </c>
      <c r="BY417" s="33">
        <v>68.111660000000001</v>
      </c>
      <c r="BZ417" s="33">
        <v>65.130619999999993</v>
      </c>
      <c r="CA417" s="33">
        <v>62.846910000000001</v>
      </c>
      <c r="CB417" s="33">
        <v>61.297049999999999</v>
      </c>
      <c r="CC417" s="33">
        <v>60.41713</v>
      </c>
      <c r="DC417" s="9">
        <v>192.52379999999999</v>
      </c>
      <c r="DD417" s="9">
        <v>0</v>
      </c>
    </row>
    <row r="418" spans="1:108" x14ac:dyDescent="0.25">
      <c r="A418" s="9" t="s">
        <v>42</v>
      </c>
      <c r="B418" s="9" t="s">
        <v>29</v>
      </c>
      <c r="C418" s="9" t="s">
        <v>4</v>
      </c>
      <c r="D418" s="9" t="s">
        <v>40</v>
      </c>
      <c r="E418" s="9" t="s">
        <v>38</v>
      </c>
      <c r="F418" s="9">
        <v>2021</v>
      </c>
      <c r="G418" s="9">
        <v>6</v>
      </c>
      <c r="H418" s="9"/>
      <c r="BF418" s="33">
        <v>68.394660000000002</v>
      </c>
      <c r="BG418" s="33">
        <v>66.37921</v>
      </c>
      <c r="BH418" s="33">
        <v>65.144660000000002</v>
      </c>
      <c r="BI418" s="33">
        <v>63.815309999999997</v>
      </c>
      <c r="BJ418" s="33">
        <v>62.871490000000001</v>
      </c>
      <c r="BK418" s="33">
        <v>62.282299999999999</v>
      </c>
      <c r="BL418" s="33">
        <v>63.021070000000002</v>
      </c>
      <c r="BM418" s="33">
        <v>66.375699999999995</v>
      </c>
      <c r="BN418" s="33">
        <v>70.203649999999996</v>
      </c>
      <c r="BO418" s="33">
        <v>74.008430000000004</v>
      </c>
      <c r="BP418" s="33">
        <v>78.277389999999997</v>
      </c>
      <c r="BQ418" s="33">
        <v>82.5</v>
      </c>
      <c r="BR418" s="33">
        <v>85.927670000000006</v>
      </c>
      <c r="BS418" s="33">
        <v>88.101830000000007</v>
      </c>
      <c r="BT418" s="33">
        <v>89.669939999999997</v>
      </c>
      <c r="BU418" s="33">
        <v>89.577250000000006</v>
      </c>
      <c r="BV418" s="33">
        <v>88.768259999999998</v>
      </c>
      <c r="BW418" s="33">
        <v>87.134829999999994</v>
      </c>
      <c r="BX418" s="33">
        <v>83.761240000000001</v>
      </c>
      <c r="BY418" s="33">
        <v>80.22542</v>
      </c>
      <c r="BZ418" s="33">
        <v>75.124300000000005</v>
      </c>
      <c r="CA418" s="33">
        <v>71.340590000000006</v>
      </c>
      <c r="CB418" s="33">
        <v>69.173450000000003</v>
      </c>
      <c r="CC418" s="33">
        <v>67.227530000000002</v>
      </c>
      <c r="DC418" s="9">
        <v>192.52379999999999</v>
      </c>
      <c r="DD418" s="9">
        <v>0</v>
      </c>
    </row>
    <row r="419" spans="1:108" x14ac:dyDescent="0.25">
      <c r="A419" s="9" t="s">
        <v>42</v>
      </c>
      <c r="B419" s="9" t="s">
        <v>29</v>
      </c>
      <c r="C419" s="9" t="s">
        <v>4</v>
      </c>
      <c r="D419" s="9" t="s">
        <v>40</v>
      </c>
      <c r="E419" s="9" t="s">
        <v>38</v>
      </c>
      <c r="F419" s="9">
        <v>2021</v>
      </c>
      <c r="G419" s="9">
        <v>7</v>
      </c>
      <c r="H419" s="9">
        <v>4584.7759999999998</v>
      </c>
      <c r="I419" s="9">
        <v>4439.8040000000001</v>
      </c>
      <c r="J419" s="9">
        <v>4357.0280000000002</v>
      </c>
      <c r="K419" s="9">
        <v>4698.5640000000003</v>
      </c>
      <c r="L419" s="9">
        <v>5556.1909999999998</v>
      </c>
      <c r="M419" s="9">
        <v>6295.9650000000001</v>
      </c>
      <c r="N419" s="9">
        <v>7236.6909999999998</v>
      </c>
      <c r="O419" s="9">
        <v>8600.9930000000004</v>
      </c>
      <c r="P419" s="9">
        <v>9833.7350000000006</v>
      </c>
      <c r="Q419" s="9">
        <v>10618.78</v>
      </c>
      <c r="R419" s="9">
        <v>11078.73</v>
      </c>
      <c r="S419" s="9">
        <v>11621.36</v>
      </c>
      <c r="T419" s="9">
        <v>11621.38</v>
      </c>
      <c r="U419" s="9">
        <v>9661.1730000000007</v>
      </c>
      <c r="V419" s="9">
        <v>9684.5640000000003</v>
      </c>
      <c r="W419" s="9">
        <v>9670.83</v>
      </c>
      <c r="X419" s="9">
        <v>9355.5750000000007</v>
      </c>
      <c r="Y419" s="9">
        <v>9034.07</v>
      </c>
      <c r="Z419" s="9">
        <v>10411.59</v>
      </c>
      <c r="AA419" s="9">
        <v>10080.719999999999</v>
      </c>
      <c r="AB419" s="9">
        <v>8177.2439999999997</v>
      </c>
      <c r="AC419" s="9">
        <v>6062.8090000000002</v>
      </c>
      <c r="AD419" s="9">
        <v>5251.2259999999997</v>
      </c>
      <c r="AE419" s="9">
        <v>5224.8860000000004</v>
      </c>
      <c r="AF419" s="9">
        <v>9433.9619999999995</v>
      </c>
      <c r="AG419" s="9">
        <v>4589.43</v>
      </c>
      <c r="AH419" s="9">
        <v>4413.4769999999999</v>
      </c>
      <c r="AI419" s="9">
        <v>4373.3959999999997</v>
      </c>
      <c r="AJ419" s="9">
        <v>4708.3280000000004</v>
      </c>
      <c r="AK419" s="9">
        <v>5601.4920000000002</v>
      </c>
      <c r="AL419" s="9">
        <v>6343.8419999999996</v>
      </c>
      <c r="AM419" s="9">
        <v>7287.0190000000002</v>
      </c>
      <c r="AN419" s="9">
        <v>8450.4030000000002</v>
      </c>
      <c r="AO419" s="9">
        <v>9719.6170000000002</v>
      </c>
      <c r="AP419" s="9">
        <v>10461.49</v>
      </c>
      <c r="AQ419" s="9">
        <v>10948.87</v>
      </c>
      <c r="AR419" s="9">
        <v>11434.74</v>
      </c>
      <c r="AS419" s="9">
        <v>11538.57</v>
      </c>
      <c r="AT419" s="9">
        <v>11768.4</v>
      </c>
      <c r="AU419" s="9">
        <v>11796.8</v>
      </c>
      <c r="AV419" s="9">
        <v>11736.58</v>
      </c>
      <c r="AW419" s="9">
        <v>11153.28</v>
      </c>
      <c r="AX419" s="9">
        <v>10531.18</v>
      </c>
      <c r="AY419" s="9">
        <v>10144.64</v>
      </c>
      <c r="AZ419" s="9">
        <v>9677.4709999999995</v>
      </c>
      <c r="BA419" s="9">
        <v>8044.8310000000001</v>
      </c>
      <c r="BB419" s="9">
        <v>6015.14</v>
      </c>
      <c r="BC419" s="9">
        <v>5172.4129999999996</v>
      </c>
      <c r="BD419" s="9">
        <v>5139.4110000000001</v>
      </c>
      <c r="BE419" s="9">
        <v>11388.12</v>
      </c>
      <c r="BF419" s="33">
        <v>65.076809999999995</v>
      </c>
      <c r="BG419" s="33">
        <v>64.084500000000006</v>
      </c>
      <c r="BH419" s="33">
        <v>63.55377</v>
      </c>
      <c r="BI419" s="33">
        <v>63.087290000000003</v>
      </c>
      <c r="BJ419" s="33">
        <v>62.842880000000001</v>
      </c>
      <c r="BK419" s="33">
        <v>62.668990000000001</v>
      </c>
      <c r="BL419" s="33">
        <v>62.710900000000002</v>
      </c>
      <c r="BM419" s="33">
        <v>64.058660000000003</v>
      </c>
      <c r="BN419" s="33">
        <v>66.624300000000005</v>
      </c>
      <c r="BO419" s="33">
        <v>69.637569999999997</v>
      </c>
      <c r="BP419" s="33">
        <v>73.09008</v>
      </c>
      <c r="BQ419" s="33">
        <v>76.537009999999995</v>
      </c>
      <c r="BR419" s="33">
        <v>79.379890000000003</v>
      </c>
      <c r="BS419" s="33">
        <v>81.447620000000001</v>
      </c>
      <c r="BT419" s="33">
        <v>82.202510000000004</v>
      </c>
      <c r="BU419" s="33">
        <v>82.151539999999997</v>
      </c>
      <c r="BV419" s="33">
        <v>81.587289999999996</v>
      </c>
      <c r="BW419" s="33">
        <v>80.442040000000006</v>
      </c>
      <c r="BX419" s="33">
        <v>78.662009999999995</v>
      </c>
      <c r="BY419" s="33">
        <v>75.697620000000001</v>
      </c>
      <c r="BZ419" s="33">
        <v>72.400840000000002</v>
      </c>
      <c r="CA419" s="33">
        <v>70.015370000000004</v>
      </c>
      <c r="CB419" s="33">
        <v>68.601950000000002</v>
      </c>
      <c r="CC419" s="33">
        <v>67.613129999999998</v>
      </c>
      <c r="CD419" s="9">
        <v>4031.4470000000001</v>
      </c>
      <c r="CE419" s="9">
        <v>2949.8649999999998</v>
      </c>
      <c r="CF419" s="9">
        <v>2003.316</v>
      </c>
      <c r="CG419" s="9">
        <v>2607.5569999999998</v>
      </c>
      <c r="CH419" s="9">
        <v>2009.088</v>
      </c>
      <c r="CI419" s="9">
        <v>3196.319</v>
      </c>
      <c r="CJ419" s="9">
        <v>2259.79</v>
      </c>
      <c r="CK419" s="9">
        <v>2284.3110000000001</v>
      </c>
      <c r="CL419" s="9">
        <v>5236.9359999999997</v>
      </c>
      <c r="CM419" s="9">
        <v>10003.17</v>
      </c>
      <c r="CN419" s="9">
        <v>12477.93</v>
      </c>
      <c r="CO419" s="9">
        <v>37941.199999999997</v>
      </c>
      <c r="CP419" s="9">
        <v>24825.32</v>
      </c>
      <c r="CQ419" s="9">
        <v>351996.1</v>
      </c>
      <c r="CR419" s="9">
        <v>235310.3</v>
      </c>
      <c r="CS419" s="9">
        <v>19083.060000000001</v>
      </c>
      <c r="CT419" s="9">
        <v>13977.8</v>
      </c>
      <c r="CU419" s="9">
        <v>42969.39</v>
      </c>
      <c r="CV419" s="9">
        <v>5671.76</v>
      </c>
      <c r="CW419" s="9">
        <v>6653.6930000000002</v>
      </c>
      <c r="CX419" s="9">
        <v>5439.6</v>
      </c>
      <c r="CY419" s="9">
        <v>5923.8119999999999</v>
      </c>
      <c r="CZ419" s="9">
        <v>4264.5420000000004</v>
      </c>
      <c r="DA419" s="9">
        <v>4118.4790000000003</v>
      </c>
      <c r="DB419" s="9">
        <v>13072.21</v>
      </c>
      <c r="DC419" s="9">
        <v>192.52379999999999</v>
      </c>
      <c r="DD419" s="9">
        <v>0</v>
      </c>
    </row>
    <row r="420" spans="1:108" x14ac:dyDescent="0.25">
      <c r="A420" s="9" t="s">
        <v>42</v>
      </c>
      <c r="B420" s="9" t="s">
        <v>29</v>
      </c>
      <c r="C420" s="9" t="s">
        <v>4</v>
      </c>
      <c r="D420" s="9" t="s">
        <v>40</v>
      </c>
      <c r="E420" s="9" t="s">
        <v>38</v>
      </c>
      <c r="F420" s="9">
        <v>2021</v>
      </c>
      <c r="G420" s="9">
        <v>8</v>
      </c>
      <c r="H420" s="9"/>
      <c r="BF420" s="33">
        <v>63.892760000000003</v>
      </c>
      <c r="BG420" s="33">
        <v>63.095170000000003</v>
      </c>
      <c r="BH420" s="33">
        <v>62.274859999999997</v>
      </c>
      <c r="BI420" s="33">
        <v>61.544029999999999</v>
      </c>
      <c r="BJ420" s="33">
        <v>61.212359999999997</v>
      </c>
      <c r="BK420" s="33">
        <v>60.799010000000003</v>
      </c>
      <c r="BL420" s="33">
        <v>60.465200000000003</v>
      </c>
      <c r="BM420" s="33">
        <v>61.649149999999999</v>
      </c>
      <c r="BN420" s="33">
        <v>64.688209999999998</v>
      </c>
      <c r="BO420" s="33">
        <v>68.002840000000006</v>
      </c>
      <c r="BP420" s="33">
        <v>71.676850000000002</v>
      </c>
      <c r="BQ420" s="33">
        <v>75.43253</v>
      </c>
      <c r="BR420" s="33">
        <v>78.520600000000002</v>
      </c>
      <c r="BS420" s="33">
        <v>81.737210000000005</v>
      </c>
      <c r="BT420" s="33">
        <v>84.503550000000004</v>
      </c>
      <c r="BU420" s="33">
        <v>85.693179999999998</v>
      </c>
      <c r="BV420" s="33">
        <v>85.654120000000006</v>
      </c>
      <c r="BW420" s="33">
        <v>83.821730000000002</v>
      </c>
      <c r="BX420" s="33">
        <v>81.276989999999998</v>
      </c>
      <c r="BY420" s="33">
        <v>76.997870000000006</v>
      </c>
      <c r="BZ420" s="33">
        <v>73.741479999999996</v>
      </c>
      <c r="CA420" s="33">
        <v>72.238640000000004</v>
      </c>
      <c r="CB420" s="33">
        <v>70.395600000000002</v>
      </c>
      <c r="CC420" s="33">
        <v>69.10369</v>
      </c>
      <c r="DC420" s="9">
        <v>192.52379999999999</v>
      </c>
      <c r="DD420" s="9">
        <v>0</v>
      </c>
    </row>
    <row r="421" spans="1:108" x14ac:dyDescent="0.25">
      <c r="A421" s="9" t="s">
        <v>42</v>
      </c>
      <c r="B421" s="9" t="s">
        <v>29</v>
      </c>
      <c r="C421" s="9" t="s">
        <v>4</v>
      </c>
      <c r="D421" s="9" t="s">
        <v>40</v>
      </c>
      <c r="E421" s="9" t="s">
        <v>38</v>
      </c>
      <c r="F421" s="9">
        <v>2021</v>
      </c>
      <c r="G421" s="9">
        <v>9</v>
      </c>
      <c r="H421" s="9"/>
      <c r="BF421" s="33">
        <v>64.374290000000002</v>
      </c>
      <c r="BG421" s="33">
        <v>63.593040000000002</v>
      </c>
      <c r="BH421" s="33">
        <v>62.726559999999999</v>
      </c>
      <c r="BI421" s="33">
        <v>61.972299999999997</v>
      </c>
      <c r="BJ421" s="33">
        <v>61.502839999999999</v>
      </c>
      <c r="BK421" s="33">
        <v>60.971589999999999</v>
      </c>
      <c r="BL421" s="33">
        <v>60.512070000000001</v>
      </c>
      <c r="BM421" s="33">
        <v>61.747869999999999</v>
      </c>
      <c r="BN421" s="33">
        <v>63.966619999999999</v>
      </c>
      <c r="BO421" s="33">
        <v>66.339489999999998</v>
      </c>
      <c r="BP421" s="33">
        <v>69.488640000000004</v>
      </c>
      <c r="BQ421" s="33">
        <v>73.281959999999998</v>
      </c>
      <c r="BR421" s="33">
        <v>76.620739999999998</v>
      </c>
      <c r="BS421" s="33">
        <v>79.530540000000002</v>
      </c>
      <c r="BT421" s="33">
        <v>81.523439999999994</v>
      </c>
      <c r="BU421" s="33">
        <v>82.725139999999996</v>
      </c>
      <c r="BV421" s="33">
        <v>82.673289999999994</v>
      </c>
      <c r="BW421" s="33">
        <v>80.764920000000004</v>
      </c>
      <c r="BX421" s="33">
        <v>77.736500000000007</v>
      </c>
      <c r="BY421" s="33">
        <v>73.756389999999996</v>
      </c>
      <c r="BZ421" s="33">
        <v>70.785510000000002</v>
      </c>
      <c r="CA421" s="33">
        <v>69.230109999999996</v>
      </c>
      <c r="CB421" s="33">
        <v>67.977270000000004</v>
      </c>
      <c r="CC421" s="33">
        <v>66.725849999999994</v>
      </c>
      <c r="DC421" s="9">
        <v>192.52379999999999</v>
      </c>
      <c r="DD421" s="9">
        <v>0</v>
      </c>
    </row>
    <row r="422" spans="1:108" x14ac:dyDescent="0.25">
      <c r="A422" s="9" t="s">
        <v>42</v>
      </c>
      <c r="B422" s="9" t="s">
        <v>29</v>
      </c>
      <c r="C422" s="9" t="s">
        <v>4</v>
      </c>
      <c r="D422" s="9" t="s">
        <v>40</v>
      </c>
      <c r="E422" s="9" t="s">
        <v>38</v>
      </c>
      <c r="F422" s="9">
        <v>2021</v>
      </c>
      <c r="G422" s="9">
        <v>10</v>
      </c>
      <c r="H422" s="9"/>
      <c r="BF422" s="33">
        <v>63.899279999999997</v>
      </c>
      <c r="BG422" s="33">
        <v>61.604289999999999</v>
      </c>
      <c r="BH422" s="33">
        <v>60.528570000000002</v>
      </c>
      <c r="BI422" s="33">
        <v>59.622140000000002</v>
      </c>
      <c r="BJ422" s="33">
        <v>58.615720000000003</v>
      </c>
      <c r="BK422" s="33">
        <v>57.994999999999997</v>
      </c>
      <c r="BL422" s="33">
        <v>57.681429999999999</v>
      </c>
      <c r="BM422" s="33">
        <v>58.006430000000002</v>
      </c>
      <c r="BN422" s="33">
        <v>61.283569999999997</v>
      </c>
      <c r="BO422" s="33">
        <v>65.924999999999997</v>
      </c>
      <c r="BP422" s="33">
        <v>70.388570000000001</v>
      </c>
      <c r="BQ422" s="33">
        <v>74.398570000000007</v>
      </c>
      <c r="BR422" s="33">
        <v>78.169290000000004</v>
      </c>
      <c r="BS422" s="33">
        <v>81.380709999999993</v>
      </c>
      <c r="BT422" s="33">
        <v>83.190709999999996</v>
      </c>
      <c r="BU422" s="33">
        <v>83.98357</v>
      </c>
      <c r="BV422" s="33">
        <v>83.643569999999997</v>
      </c>
      <c r="BW422" s="33">
        <v>81.582149999999999</v>
      </c>
      <c r="BX422" s="33">
        <v>77.231430000000003</v>
      </c>
      <c r="BY422" s="33">
        <v>73.36</v>
      </c>
      <c r="BZ422" s="33">
        <v>70.51643</v>
      </c>
      <c r="CA422" s="33">
        <v>68.023570000000007</v>
      </c>
      <c r="CB422" s="33">
        <v>66.293570000000003</v>
      </c>
      <c r="CC422" s="33">
        <v>64.83</v>
      </c>
      <c r="DC422" s="9">
        <v>192.52379999999999</v>
      </c>
      <c r="DD422" s="9">
        <v>0</v>
      </c>
    </row>
    <row r="423" spans="1:108" x14ac:dyDescent="0.25">
      <c r="A423" s="9" t="s">
        <v>42</v>
      </c>
      <c r="B423" s="9" t="s">
        <v>29</v>
      </c>
      <c r="C423" s="9" t="s">
        <v>4</v>
      </c>
      <c r="D423" s="9" t="s">
        <v>40</v>
      </c>
      <c r="E423" s="9" t="s">
        <v>38</v>
      </c>
      <c r="F423" s="9">
        <v>2022</v>
      </c>
      <c r="G423" s="9">
        <v>5</v>
      </c>
      <c r="H423" s="9"/>
      <c r="BF423" s="33">
        <v>61.493679999999998</v>
      </c>
      <c r="BG423" s="33">
        <v>60.02458</v>
      </c>
      <c r="BH423" s="33">
        <v>59.125</v>
      </c>
      <c r="BI423" s="33">
        <v>58.655200000000001</v>
      </c>
      <c r="BJ423" s="33">
        <v>58.078650000000003</v>
      </c>
      <c r="BK423" s="33">
        <v>57.735250000000001</v>
      </c>
      <c r="BL423" s="33">
        <v>57.909410000000001</v>
      </c>
      <c r="BM423" s="33">
        <v>59.028089999999999</v>
      </c>
      <c r="BN423" s="33">
        <v>61.58567</v>
      </c>
      <c r="BO423" s="33">
        <v>64.464889999999997</v>
      </c>
      <c r="BP423" s="33">
        <v>67.511240000000001</v>
      </c>
      <c r="BQ423" s="33">
        <v>69.838489999999993</v>
      </c>
      <c r="BR423" s="33">
        <v>71.961380000000005</v>
      </c>
      <c r="BS423" s="33">
        <v>73.645359999999997</v>
      </c>
      <c r="BT423" s="33">
        <v>75.363060000000004</v>
      </c>
      <c r="BU423" s="33">
        <v>76.492279999999994</v>
      </c>
      <c r="BV423" s="33">
        <v>75.757720000000006</v>
      </c>
      <c r="BW423" s="33">
        <v>74.033709999999999</v>
      </c>
      <c r="BX423" s="33">
        <v>71.140450000000001</v>
      </c>
      <c r="BY423" s="33">
        <v>68.111660000000001</v>
      </c>
      <c r="BZ423" s="33">
        <v>65.130619999999993</v>
      </c>
      <c r="CA423" s="33">
        <v>62.846910000000001</v>
      </c>
      <c r="CB423" s="33">
        <v>61.297049999999999</v>
      </c>
      <c r="CC423" s="33">
        <v>60.41713</v>
      </c>
      <c r="DC423" s="9">
        <v>192.52379999999999</v>
      </c>
      <c r="DD423" s="9">
        <v>0</v>
      </c>
    </row>
    <row r="424" spans="1:108" x14ac:dyDescent="0.25">
      <c r="A424" s="9" t="s">
        <v>42</v>
      </c>
      <c r="B424" s="9" t="s">
        <v>29</v>
      </c>
      <c r="C424" s="9" t="s">
        <v>4</v>
      </c>
      <c r="D424" s="9" t="s">
        <v>40</v>
      </c>
      <c r="E424" s="9" t="s">
        <v>38</v>
      </c>
      <c r="F424" s="9">
        <v>2022</v>
      </c>
      <c r="G424" s="9">
        <v>6</v>
      </c>
      <c r="H424" s="9"/>
      <c r="BF424" s="33">
        <v>68.394660000000002</v>
      </c>
      <c r="BG424" s="33">
        <v>66.37921</v>
      </c>
      <c r="BH424" s="33">
        <v>65.144660000000002</v>
      </c>
      <c r="BI424" s="33">
        <v>63.815309999999997</v>
      </c>
      <c r="BJ424" s="33">
        <v>62.871490000000001</v>
      </c>
      <c r="BK424" s="33">
        <v>62.282299999999999</v>
      </c>
      <c r="BL424" s="33">
        <v>63.021070000000002</v>
      </c>
      <c r="BM424" s="33">
        <v>66.375699999999995</v>
      </c>
      <c r="BN424" s="33">
        <v>70.203649999999996</v>
      </c>
      <c r="BO424" s="33">
        <v>74.008430000000004</v>
      </c>
      <c r="BP424" s="33">
        <v>78.277389999999997</v>
      </c>
      <c r="BQ424" s="33">
        <v>82.5</v>
      </c>
      <c r="BR424" s="33">
        <v>85.927670000000006</v>
      </c>
      <c r="BS424" s="33">
        <v>88.101830000000007</v>
      </c>
      <c r="BT424" s="33">
        <v>89.669939999999997</v>
      </c>
      <c r="BU424" s="33">
        <v>89.577250000000006</v>
      </c>
      <c r="BV424" s="33">
        <v>88.768259999999998</v>
      </c>
      <c r="BW424" s="33">
        <v>87.134829999999994</v>
      </c>
      <c r="BX424" s="33">
        <v>83.761240000000001</v>
      </c>
      <c r="BY424" s="33">
        <v>80.22542</v>
      </c>
      <c r="BZ424" s="33">
        <v>75.124300000000005</v>
      </c>
      <c r="CA424" s="33">
        <v>71.340590000000006</v>
      </c>
      <c r="CB424" s="33">
        <v>69.173450000000003</v>
      </c>
      <c r="CC424" s="33">
        <v>67.227530000000002</v>
      </c>
      <c r="DC424" s="9">
        <v>192.52379999999999</v>
      </c>
      <c r="DD424" s="9">
        <v>0</v>
      </c>
    </row>
    <row r="425" spans="1:108" x14ac:dyDescent="0.25">
      <c r="A425" s="9" t="s">
        <v>42</v>
      </c>
      <c r="B425" s="9" t="s">
        <v>29</v>
      </c>
      <c r="C425" s="9" t="s">
        <v>4</v>
      </c>
      <c r="D425" s="9" t="s">
        <v>40</v>
      </c>
      <c r="E425" s="9" t="s">
        <v>38</v>
      </c>
      <c r="F425" s="9">
        <v>2022</v>
      </c>
      <c r="G425" s="9">
        <v>7</v>
      </c>
      <c r="H425" s="9">
        <v>4597.3040000000001</v>
      </c>
      <c r="I425" s="9">
        <v>4447.4089999999997</v>
      </c>
      <c r="J425" s="9">
        <v>4359.6099999999997</v>
      </c>
      <c r="K425" s="9">
        <v>4698.6850000000004</v>
      </c>
      <c r="L425" s="9">
        <v>5556.7359999999999</v>
      </c>
      <c r="M425" s="9">
        <v>6296.7020000000002</v>
      </c>
      <c r="N425" s="9">
        <v>7237.25</v>
      </c>
      <c r="O425" s="9">
        <v>8599.74</v>
      </c>
      <c r="P425" s="9">
        <v>9832.4310000000005</v>
      </c>
      <c r="Q425" s="9">
        <v>10618.57</v>
      </c>
      <c r="R425" s="9">
        <v>11078.86</v>
      </c>
      <c r="S425" s="9">
        <v>11620.96</v>
      </c>
      <c r="T425" s="9">
        <v>11621.82</v>
      </c>
      <c r="U425" s="9">
        <v>9662.2890000000007</v>
      </c>
      <c r="V425" s="9">
        <v>9685.6810000000005</v>
      </c>
      <c r="W425" s="9">
        <v>9672.5439999999999</v>
      </c>
      <c r="X425" s="9">
        <v>9355.2330000000002</v>
      </c>
      <c r="Y425" s="9">
        <v>9032.9639999999999</v>
      </c>
      <c r="Z425" s="9">
        <v>10411.56</v>
      </c>
      <c r="AA425" s="9">
        <v>10079.33</v>
      </c>
      <c r="AB425" s="9">
        <v>8174.9669999999996</v>
      </c>
      <c r="AC425" s="9">
        <v>6060.93</v>
      </c>
      <c r="AD425" s="9">
        <v>5243.8519999999999</v>
      </c>
      <c r="AE425" s="9">
        <v>5217.5119999999997</v>
      </c>
      <c r="AF425" s="9">
        <v>9434.4830000000002</v>
      </c>
      <c r="AG425" s="9">
        <v>4601.9579999999996</v>
      </c>
      <c r="AH425" s="9">
        <v>4421.0820000000003</v>
      </c>
      <c r="AI425" s="9">
        <v>4375.9780000000001</v>
      </c>
      <c r="AJ425" s="9">
        <v>4708.4480000000003</v>
      </c>
      <c r="AK425" s="9">
        <v>5602.0370000000003</v>
      </c>
      <c r="AL425" s="9">
        <v>6344.5789999999997</v>
      </c>
      <c r="AM425" s="9">
        <v>7287.58</v>
      </c>
      <c r="AN425" s="9">
        <v>8449.1509999999998</v>
      </c>
      <c r="AO425" s="9">
        <v>9718.3130000000001</v>
      </c>
      <c r="AP425" s="9">
        <v>10461.280000000001</v>
      </c>
      <c r="AQ425" s="9">
        <v>10948.99</v>
      </c>
      <c r="AR425" s="9">
        <v>11434.34</v>
      </c>
      <c r="AS425" s="9">
        <v>11539.01</v>
      </c>
      <c r="AT425" s="9">
        <v>11769.52</v>
      </c>
      <c r="AU425" s="9">
        <v>11797.91</v>
      </c>
      <c r="AV425" s="9">
        <v>11738.29</v>
      </c>
      <c r="AW425" s="9">
        <v>11152.94</v>
      </c>
      <c r="AX425" s="9">
        <v>10530.07</v>
      </c>
      <c r="AY425" s="9">
        <v>10144.61</v>
      </c>
      <c r="AZ425" s="9">
        <v>9676.0810000000001</v>
      </c>
      <c r="BA425" s="9">
        <v>8042.5529999999999</v>
      </c>
      <c r="BB425" s="9">
        <v>6013.2619999999997</v>
      </c>
      <c r="BC425" s="9">
        <v>5165.04</v>
      </c>
      <c r="BD425" s="9">
        <v>5132.0370000000003</v>
      </c>
      <c r="BE425" s="9">
        <v>11388.64</v>
      </c>
      <c r="BF425" s="33">
        <v>65.076809999999995</v>
      </c>
      <c r="BG425" s="33">
        <v>64.084500000000006</v>
      </c>
      <c r="BH425" s="33">
        <v>63.55377</v>
      </c>
      <c r="BI425" s="33">
        <v>63.087290000000003</v>
      </c>
      <c r="BJ425" s="33">
        <v>62.842880000000001</v>
      </c>
      <c r="BK425" s="33">
        <v>62.668990000000001</v>
      </c>
      <c r="BL425" s="33">
        <v>62.710900000000002</v>
      </c>
      <c r="BM425" s="33">
        <v>64.058660000000003</v>
      </c>
      <c r="BN425" s="33">
        <v>66.624300000000005</v>
      </c>
      <c r="BO425" s="33">
        <v>69.637569999999997</v>
      </c>
      <c r="BP425" s="33">
        <v>73.09008</v>
      </c>
      <c r="BQ425" s="33">
        <v>76.537009999999995</v>
      </c>
      <c r="BR425" s="33">
        <v>79.379890000000003</v>
      </c>
      <c r="BS425" s="33">
        <v>81.447620000000001</v>
      </c>
      <c r="BT425" s="33">
        <v>82.202510000000004</v>
      </c>
      <c r="BU425" s="33">
        <v>82.151539999999997</v>
      </c>
      <c r="BV425" s="33">
        <v>81.587289999999996</v>
      </c>
      <c r="BW425" s="33">
        <v>80.442040000000006</v>
      </c>
      <c r="BX425" s="33">
        <v>78.662009999999995</v>
      </c>
      <c r="BY425" s="33">
        <v>75.697620000000001</v>
      </c>
      <c r="BZ425" s="33">
        <v>72.400840000000002</v>
      </c>
      <c r="CA425" s="33">
        <v>70.015370000000004</v>
      </c>
      <c r="CB425" s="33">
        <v>68.601950000000002</v>
      </c>
      <c r="CC425" s="33">
        <v>67.613129999999998</v>
      </c>
      <c r="CD425" s="9">
        <v>4032.8209999999999</v>
      </c>
      <c r="CE425" s="9">
        <v>2949.9989999999998</v>
      </c>
      <c r="CF425" s="9">
        <v>2003.0650000000001</v>
      </c>
      <c r="CG425" s="9">
        <v>2607.8710000000001</v>
      </c>
      <c r="CH425" s="9">
        <v>2009.2170000000001</v>
      </c>
      <c r="CI425" s="9">
        <v>3196.5010000000002</v>
      </c>
      <c r="CJ425" s="9">
        <v>2259.741</v>
      </c>
      <c r="CK425" s="9">
        <v>2284.069</v>
      </c>
      <c r="CL425" s="9">
        <v>5236.607</v>
      </c>
      <c r="CM425" s="9">
        <v>10002.950000000001</v>
      </c>
      <c r="CN425" s="9">
        <v>12477.34</v>
      </c>
      <c r="CO425" s="9">
        <v>37937.14</v>
      </c>
      <c r="CP425" s="9">
        <v>24825.67</v>
      </c>
      <c r="CQ425" s="9">
        <v>351993.9</v>
      </c>
      <c r="CR425" s="9">
        <v>235308.3</v>
      </c>
      <c r="CS425" s="9">
        <v>19082.82</v>
      </c>
      <c r="CT425" s="9">
        <v>13978.03</v>
      </c>
      <c r="CU425" s="9">
        <v>42973.39</v>
      </c>
      <c r="CV425" s="9">
        <v>5672.0349999999999</v>
      </c>
      <c r="CW425" s="9">
        <v>6652.4889999999996</v>
      </c>
      <c r="CX425" s="9">
        <v>5440.98</v>
      </c>
      <c r="CY425" s="9">
        <v>5925.9629999999997</v>
      </c>
      <c r="CZ425" s="9">
        <v>4266.8689999999997</v>
      </c>
      <c r="DA425" s="9">
        <v>4119.366</v>
      </c>
      <c r="DB425" s="9">
        <v>13073.45</v>
      </c>
      <c r="DC425" s="9">
        <v>192.52379999999999</v>
      </c>
      <c r="DD425" s="9">
        <v>0</v>
      </c>
    </row>
    <row r="426" spans="1:108" x14ac:dyDescent="0.25">
      <c r="A426" s="9" t="s">
        <v>42</v>
      </c>
      <c r="B426" s="9" t="s">
        <v>29</v>
      </c>
      <c r="C426" s="9" t="s">
        <v>4</v>
      </c>
      <c r="D426" s="9" t="s">
        <v>40</v>
      </c>
      <c r="E426" s="9" t="s">
        <v>38</v>
      </c>
      <c r="F426" s="9">
        <v>2022</v>
      </c>
      <c r="G426" s="9">
        <v>8</v>
      </c>
      <c r="H426" s="9"/>
      <c r="BF426" s="33">
        <v>63.892760000000003</v>
      </c>
      <c r="BG426" s="33">
        <v>63.095170000000003</v>
      </c>
      <c r="BH426" s="33">
        <v>62.274859999999997</v>
      </c>
      <c r="BI426" s="33">
        <v>61.544029999999999</v>
      </c>
      <c r="BJ426" s="33">
        <v>61.212359999999997</v>
      </c>
      <c r="BK426" s="33">
        <v>60.799010000000003</v>
      </c>
      <c r="BL426" s="33">
        <v>60.465200000000003</v>
      </c>
      <c r="BM426" s="33">
        <v>61.649149999999999</v>
      </c>
      <c r="BN426" s="33">
        <v>64.688209999999998</v>
      </c>
      <c r="BO426" s="33">
        <v>68.002840000000006</v>
      </c>
      <c r="BP426" s="33">
        <v>71.676850000000002</v>
      </c>
      <c r="BQ426" s="33">
        <v>75.43253</v>
      </c>
      <c r="BR426" s="33">
        <v>78.520600000000002</v>
      </c>
      <c r="BS426" s="33">
        <v>81.737210000000005</v>
      </c>
      <c r="BT426" s="33">
        <v>84.503550000000004</v>
      </c>
      <c r="BU426" s="33">
        <v>85.693179999999998</v>
      </c>
      <c r="BV426" s="33">
        <v>85.654120000000006</v>
      </c>
      <c r="BW426" s="33">
        <v>83.821730000000002</v>
      </c>
      <c r="BX426" s="33">
        <v>81.276989999999998</v>
      </c>
      <c r="BY426" s="33">
        <v>76.997870000000006</v>
      </c>
      <c r="BZ426" s="33">
        <v>73.741479999999996</v>
      </c>
      <c r="CA426" s="33">
        <v>72.238640000000004</v>
      </c>
      <c r="CB426" s="33">
        <v>70.395600000000002</v>
      </c>
      <c r="CC426" s="33">
        <v>69.10369</v>
      </c>
      <c r="DC426" s="9">
        <v>192.52379999999999</v>
      </c>
      <c r="DD426" s="9">
        <v>0</v>
      </c>
    </row>
    <row r="427" spans="1:108" x14ac:dyDescent="0.25">
      <c r="A427" s="9" t="s">
        <v>42</v>
      </c>
      <c r="B427" s="9" t="s">
        <v>29</v>
      </c>
      <c r="C427" s="9" t="s">
        <v>4</v>
      </c>
      <c r="D427" s="9" t="s">
        <v>40</v>
      </c>
      <c r="E427" s="9" t="s">
        <v>38</v>
      </c>
      <c r="F427" s="9">
        <v>2022</v>
      </c>
      <c r="G427" s="9">
        <v>9</v>
      </c>
      <c r="H427" s="9"/>
      <c r="BF427" s="33">
        <v>64.374290000000002</v>
      </c>
      <c r="BG427" s="33">
        <v>63.593040000000002</v>
      </c>
      <c r="BH427" s="33">
        <v>62.726559999999999</v>
      </c>
      <c r="BI427" s="33">
        <v>61.972299999999997</v>
      </c>
      <c r="BJ427" s="33">
        <v>61.502839999999999</v>
      </c>
      <c r="BK427" s="33">
        <v>60.971589999999999</v>
      </c>
      <c r="BL427" s="33">
        <v>60.512070000000001</v>
      </c>
      <c r="BM427" s="33">
        <v>61.747869999999999</v>
      </c>
      <c r="BN427" s="33">
        <v>63.966619999999999</v>
      </c>
      <c r="BO427" s="33">
        <v>66.339489999999998</v>
      </c>
      <c r="BP427" s="33">
        <v>69.488640000000004</v>
      </c>
      <c r="BQ427" s="33">
        <v>73.281959999999998</v>
      </c>
      <c r="BR427" s="33">
        <v>76.620739999999998</v>
      </c>
      <c r="BS427" s="33">
        <v>79.530540000000002</v>
      </c>
      <c r="BT427" s="33">
        <v>81.523439999999994</v>
      </c>
      <c r="BU427" s="33">
        <v>82.725139999999996</v>
      </c>
      <c r="BV427" s="33">
        <v>82.673289999999994</v>
      </c>
      <c r="BW427" s="33">
        <v>80.764920000000004</v>
      </c>
      <c r="BX427" s="33">
        <v>77.736500000000007</v>
      </c>
      <c r="BY427" s="33">
        <v>73.756389999999996</v>
      </c>
      <c r="BZ427" s="33">
        <v>70.785510000000002</v>
      </c>
      <c r="CA427" s="33">
        <v>69.230109999999996</v>
      </c>
      <c r="CB427" s="33">
        <v>67.977270000000004</v>
      </c>
      <c r="CC427" s="33">
        <v>66.725849999999994</v>
      </c>
      <c r="DC427" s="9">
        <v>192.52379999999999</v>
      </c>
      <c r="DD427" s="9">
        <v>0</v>
      </c>
    </row>
    <row r="428" spans="1:108" x14ac:dyDescent="0.25">
      <c r="A428" s="9" t="s">
        <v>42</v>
      </c>
      <c r="B428" s="9" t="s">
        <v>29</v>
      </c>
      <c r="C428" s="9" t="s">
        <v>4</v>
      </c>
      <c r="D428" s="9" t="s">
        <v>40</v>
      </c>
      <c r="E428" s="9" t="s">
        <v>38</v>
      </c>
      <c r="F428" s="9">
        <v>2022</v>
      </c>
      <c r="G428" s="9">
        <v>10</v>
      </c>
      <c r="H428" s="9"/>
      <c r="BF428" s="33">
        <v>63.899279999999997</v>
      </c>
      <c r="BG428" s="33">
        <v>61.604289999999999</v>
      </c>
      <c r="BH428" s="33">
        <v>60.528570000000002</v>
      </c>
      <c r="BI428" s="33">
        <v>59.622140000000002</v>
      </c>
      <c r="BJ428" s="33">
        <v>58.615720000000003</v>
      </c>
      <c r="BK428" s="33">
        <v>57.994999999999997</v>
      </c>
      <c r="BL428" s="33">
        <v>57.681429999999999</v>
      </c>
      <c r="BM428" s="33">
        <v>58.006430000000002</v>
      </c>
      <c r="BN428" s="33">
        <v>61.283569999999997</v>
      </c>
      <c r="BO428" s="33">
        <v>65.924999999999997</v>
      </c>
      <c r="BP428" s="33">
        <v>70.388570000000001</v>
      </c>
      <c r="BQ428" s="33">
        <v>74.398570000000007</v>
      </c>
      <c r="BR428" s="33">
        <v>78.169290000000004</v>
      </c>
      <c r="BS428" s="33">
        <v>81.380709999999993</v>
      </c>
      <c r="BT428" s="33">
        <v>83.190709999999996</v>
      </c>
      <c r="BU428" s="33">
        <v>83.98357</v>
      </c>
      <c r="BV428" s="33">
        <v>83.643569999999997</v>
      </c>
      <c r="BW428" s="33">
        <v>81.582149999999999</v>
      </c>
      <c r="BX428" s="33">
        <v>77.231430000000003</v>
      </c>
      <c r="BY428" s="33">
        <v>73.36</v>
      </c>
      <c r="BZ428" s="33">
        <v>70.51643</v>
      </c>
      <c r="CA428" s="33">
        <v>68.023570000000007</v>
      </c>
      <c r="CB428" s="33">
        <v>66.293570000000003</v>
      </c>
      <c r="CC428" s="33">
        <v>64.83</v>
      </c>
      <c r="DC428" s="9">
        <v>192.52379999999999</v>
      </c>
      <c r="DD428" s="9">
        <v>0</v>
      </c>
    </row>
    <row r="429" spans="1:108" x14ac:dyDescent="0.25">
      <c r="A429" s="9" t="s">
        <v>42</v>
      </c>
      <c r="B429" s="9" t="s">
        <v>29</v>
      </c>
      <c r="C429" s="9" t="s">
        <v>4</v>
      </c>
      <c r="D429" s="9" t="s">
        <v>40</v>
      </c>
      <c r="E429" s="9" t="s">
        <v>38</v>
      </c>
      <c r="F429" s="9">
        <v>2023</v>
      </c>
      <c r="G429" s="9">
        <v>5</v>
      </c>
      <c r="H429" s="9"/>
      <c r="BF429" s="33">
        <v>61.493679999999998</v>
      </c>
      <c r="BG429" s="33">
        <v>60.02458</v>
      </c>
      <c r="BH429" s="33">
        <v>59.125</v>
      </c>
      <c r="BI429" s="33">
        <v>58.655200000000001</v>
      </c>
      <c r="BJ429" s="33">
        <v>58.078650000000003</v>
      </c>
      <c r="BK429" s="33">
        <v>57.735250000000001</v>
      </c>
      <c r="BL429" s="33">
        <v>57.909410000000001</v>
      </c>
      <c r="BM429" s="33">
        <v>59.028089999999999</v>
      </c>
      <c r="BN429" s="33">
        <v>61.58567</v>
      </c>
      <c r="BO429" s="33">
        <v>64.464889999999997</v>
      </c>
      <c r="BP429" s="33">
        <v>67.511240000000001</v>
      </c>
      <c r="BQ429" s="33">
        <v>69.838489999999993</v>
      </c>
      <c r="BR429" s="33">
        <v>71.961380000000005</v>
      </c>
      <c r="BS429" s="33">
        <v>73.645359999999997</v>
      </c>
      <c r="BT429" s="33">
        <v>75.363060000000004</v>
      </c>
      <c r="BU429" s="33">
        <v>76.492279999999994</v>
      </c>
      <c r="BV429" s="33">
        <v>75.757720000000006</v>
      </c>
      <c r="BW429" s="33">
        <v>74.033709999999999</v>
      </c>
      <c r="BX429" s="33">
        <v>71.140450000000001</v>
      </c>
      <c r="BY429" s="33">
        <v>68.111660000000001</v>
      </c>
      <c r="BZ429" s="33">
        <v>65.130619999999993</v>
      </c>
      <c r="CA429" s="33">
        <v>62.846910000000001</v>
      </c>
      <c r="CB429" s="33">
        <v>61.297049999999999</v>
      </c>
      <c r="CC429" s="33">
        <v>60.41713</v>
      </c>
      <c r="DC429" s="9">
        <v>192.52379999999999</v>
      </c>
      <c r="DD429" s="9">
        <v>0</v>
      </c>
    </row>
    <row r="430" spans="1:108" x14ac:dyDescent="0.25">
      <c r="A430" s="9" t="s">
        <v>42</v>
      </c>
      <c r="B430" s="9" t="s">
        <v>29</v>
      </c>
      <c r="C430" s="9" t="s">
        <v>4</v>
      </c>
      <c r="D430" s="9" t="s">
        <v>40</v>
      </c>
      <c r="E430" s="9" t="s">
        <v>38</v>
      </c>
      <c r="F430" s="9">
        <v>2023</v>
      </c>
      <c r="G430" s="9">
        <v>6</v>
      </c>
      <c r="H430" s="9"/>
      <c r="BF430" s="33">
        <v>68.394660000000002</v>
      </c>
      <c r="BG430" s="33">
        <v>66.37921</v>
      </c>
      <c r="BH430" s="33">
        <v>65.144660000000002</v>
      </c>
      <c r="BI430" s="33">
        <v>63.815309999999997</v>
      </c>
      <c r="BJ430" s="33">
        <v>62.871490000000001</v>
      </c>
      <c r="BK430" s="33">
        <v>62.282299999999999</v>
      </c>
      <c r="BL430" s="33">
        <v>63.021070000000002</v>
      </c>
      <c r="BM430" s="33">
        <v>66.375699999999995</v>
      </c>
      <c r="BN430" s="33">
        <v>70.203649999999996</v>
      </c>
      <c r="BO430" s="33">
        <v>74.008430000000004</v>
      </c>
      <c r="BP430" s="33">
        <v>78.277389999999997</v>
      </c>
      <c r="BQ430" s="33">
        <v>82.5</v>
      </c>
      <c r="BR430" s="33">
        <v>85.927670000000006</v>
      </c>
      <c r="BS430" s="33">
        <v>88.101830000000007</v>
      </c>
      <c r="BT430" s="33">
        <v>89.669939999999997</v>
      </c>
      <c r="BU430" s="33">
        <v>89.577250000000006</v>
      </c>
      <c r="BV430" s="33">
        <v>88.768259999999998</v>
      </c>
      <c r="BW430" s="33">
        <v>87.134829999999994</v>
      </c>
      <c r="BX430" s="33">
        <v>83.761240000000001</v>
      </c>
      <c r="BY430" s="33">
        <v>80.22542</v>
      </c>
      <c r="BZ430" s="33">
        <v>75.124300000000005</v>
      </c>
      <c r="CA430" s="33">
        <v>71.340590000000006</v>
      </c>
      <c r="CB430" s="33">
        <v>69.173450000000003</v>
      </c>
      <c r="CC430" s="33">
        <v>67.227530000000002</v>
      </c>
      <c r="DC430" s="9">
        <v>192.52379999999999</v>
      </c>
      <c r="DD430" s="9">
        <v>0</v>
      </c>
    </row>
    <row r="431" spans="1:108" x14ac:dyDescent="0.25">
      <c r="A431" s="9" t="s">
        <v>42</v>
      </c>
      <c r="B431" s="9" t="s">
        <v>29</v>
      </c>
      <c r="C431" s="9" t="s">
        <v>4</v>
      </c>
      <c r="D431" s="9" t="s">
        <v>40</v>
      </c>
      <c r="E431" s="9" t="s">
        <v>38</v>
      </c>
      <c r="F431" s="9">
        <v>2023</v>
      </c>
      <c r="G431" s="9">
        <v>7</v>
      </c>
      <c r="H431" s="9">
        <v>4562.415</v>
      </c>
      <c r="I431" s="9">
        <v>4425.384</v>
      </c>
      <c r="J431" s="9">
        <v>4351.9690000000001</v>
      </c>
      <c r="K431" s="9">
        <v>4699.826</v>
      </c>
      <c r="L431" s="9">
        <v>5556.018</v>
      </c>
      <c r="M431" s="9">
        <v>6296.0410000000002</v>
      </c>
      <c r="N431" s="9">
        <v>7234.9319999999998</v>
      </c>
      <c r="O431" s="9">
        <v>8601.9609999999993</v>
      </c>
      <c r="P431" s="9">
        <v>9836.3379999999997</v>
      </c>
      <c r="Q431" s="9">
        <v>10621.38</v>
      </c>
      <c r="R431" s="9">
        <v>11081.73</v>
      </c>
      <c r="S431" s="9">
        <v>11626.74</v>
      </c>
      <c r="T431" s="9">
        <v>11623.47</v>
      </c>
      <c r="U431" s="9">
        <v>9659.4240000000009</v>
      </c>
      <c r="V431" s="9">
        <v>9682.8150000000005</v>
      </c>
      <c r="W431" s="9">
        <v>9667.268</v>
      </c>
      <c r="X431" s="9">
        <v>9356.32</v>
      </c>
      <c r="Y431" s="9">
        <v>9032.9840000000004</v>
      </c>
      <c r="Z431" s="9">
        <v>10409.39</v>
      </c>
      <c r="AA431" s="9">
        <v>10080.94</v>
      </c>
      <c r="AB431" s="9">
        <v>8178.7839999999997</v>
      </c>
      <c r="AC431" s="9">
        <v>6064.8990000000003</v>
      </c>
      <c r="AD431" s="9">
        <v>5261.4939999999997</v>
      </c>
      <c r="AE431" s="9">
        <v>5235.1540000000005</v>
      </c>
      <c r="AF431" s="9">
        <v>9432.3960000000006</v>
      </c>
      <c r="AG431" s="9">
        <v>4567.0690000000004</v>
      </c>
      <c r="AH431" s="9">
        <v>4399.0569999999998</v>
      </c>
      <c r="AI431" s="9">
        <v>4368.3370000000004</v>
      </c>
      <c r="AJ431" s="9">
        <v>4709.59</v>
      </c>
      <c r="AK431" s="9">
        <v>5601.3190000000004</v>
      </c>
      <c r="AL431" s="9">
        <v>6343.9170000000004</v>
      </c>
      <c r="AM431" s="9">
        <v>7285.26</v>
      </c>
      <c r="AN431" s="9">
        <v>8451.3709999999992</v>
      </c>
      <c r="AO431" s="9">
        <v>9722.2199999999993</v>
      </c>
      <c r="AP431" s="9">
        <v>10464.09</v>
      </c>
      <c r="AQ431" s="9">
        <v>10951.87</v>
      </c>
      <c r="AR431" s="9">
        <v>11440.11</v>
      </c>
      <c r="AS431" s="9">
        <v>11540.67</v>
      </c>
      <c r="AT431" s="9">
        <v>11766.65</v>
      </c>
      <c r="AU431" s="9">
        <v>11795.05</v>
      </c>
      <c r="AV431" s="9">
        <v>11733.02</v>
      </c>
      <c r="AW431" s="9">
        <v>11154.03</v>
      </c>
      <c r="AX431" s="9">
        <v>10530.09</v>
      </c>
      <c r="AY431" s="9">
        <v>10142.44</v>
      </c>
      <c r="AZ431" s="9">
        <v>9677.6869999999999</v>
      </c>
      <c r="BA431" s="9">
        <v>8046.3710000000001</v>
      </c>
      <c r="BB431" s="9">
        <v>6017.23</v>
      </c>
      <c r="BC431" s="9">
        <v>5182.6809999999996</v>
      </c>
      <c r="BD431" s="9">
        <v>5149.6790000000001</v>
      </c>
      <c r="BE431" s="9">
        <v>11386.55</v>
      </c>
      <c r="BF431" s="33">
        <v>65.076809999999995</v>
      </c>
      <c r="BG431" s="33">
        <v>64.084500000000006</v>
      </c>
      <c r="BH431" s="33">
        <v>63.55377</v>
      </c>
      <c r="BI431" s="33">
        <v>63.087290000000003</v>
      </c>
      <c r="BJ431" s="33">
        <v>62.842880000000001</v>
      </c>
      <c r="BK431" s="33">
        <v>62.668990000000001</v>
      </c>
      <c r="BL431" s="33">
        <v>62.710900000000002</v>
      </c>
      <c r="BM431" s="33">
        <v>64.058660000000003</v>
      </c>
      <c r="BN431" s="33">
        <v>66.624300000000005</v>
      </c>
      <c r="BO431" s="33">
        <v>69.637569999999997</v>
      </c>
      <c r="BP431" s="33">
        <v>73.09008</v>
      </c>
      <c r="BQ431" s="33">
        <v>76.537009999999995</v>
      </c>
      <c r="BR431" s="33">
        <v>79.379890000000003</v>
      </c>
      <c r="BS431" s="33">
        <v>81.447620000000001</v>
      </c>
      <c r="BT431" s="33">
        <v>82.202510000000004</v>
      </c>
      <c r="BU431" s="33">
        <v>82.151539999999997</v>
      </c>
      <c r="BV431" s="33">
        <v>81.587289999999996</v>
      </c>
      <c r="BW431" s="33">
        <v>80.442040000000006</v>
      </c>
      <c r="BX431" s="33">
        <v>78.662009999999995</v>
      </c>
      <c r="BY431" s="33">
        <v>75.697620000000001</v>
      </c>
      <c r="BZ431" s="33">
        <v>72.400840000000002</v>
      </c>
      <c r="CA431" s="33">
        <v>70.015370000000004</v>
      </c>
      <c r="CB431" s="33">
        <v>68.601950000000002</v>
      </c>
      <c r="CC431" s="33">
        <v>67.613129999999998</v>
      </c>
      <c r="CD431" s="9">
        <v>4036.8470000000002</v>
      </c>
      <c r="CE431" s="9">
        <v>2954.578</v>
      </c>
      <c r="CF431" s="9">
        <v>2006.701</v>
      </c>
      <c r="CG431" s="9">
        <v>2610.3139999999999</v>
      </c>
      <c r="CH431" s="9">
        <v>2010.8109999999999</v>
      </c>
      <c r="CI431" s="9">
        <v>3197.7089999999998</v>
      </c>
      <c r="CJ431" s="9">
        <v>2261.6149999999998</v>
      </c>
      <c r="CK431" s="9">
        <v>2286.9209999999998</v>
      </c>
      <c r="CL431" s="9">
        <v>5241.241</v>
      </c>
      <c r="CM431" s="9">
        <v>10009.1</v>
      </c>
      <c r="CN431" s="9">
        <v>12484.33</v>
      </c>
      <c r="CO431" s="9">
        <v>37943.910000000003</v>
      </c>
      <c r="CP431" s="9">
        <v>24828.62</v>
      </c>
      <c r="CQ431" s="9">
        <v>352003.5</v>
      </c>
      <c r="CR431" s="9">
        <v>235316.5</v>
      </c>
      <c r="CS431" s="9">
        <v>19086.03</v>
      </c>
      <c r="CT431" s="9">
        <v>13980.04</v>
      </c>
      <c r="CU431" s="9">
        <v>42976.82</v>
      </c>
      <c r="CV431" s="9">
        <v>5675.2960000000003</v>
      </c>
      <c r="CW431" s="9">
        <v>6660.0619999999999</v>
      </c>
      <c r="CX431" s="9">
        <v>5440.3710000000001</v>
      </c>
      <c r="CY431" s="9">
        <v>5922.0889999999999</v>
      </c>
      <c r="CZ431" s="9">
        <v>4268.6819999999998</v>
      </c>
      <c r="DA431" s="9">
        <v>4120.6909999999998</v>
      </c>
      <c r="DB431" s="9">
        <v>13075.25</v>
      </c>
      <c r="DC431" s="9">
        <v>192.52379999999999</v>
      </c>
      <c r="DD431" s="9">
        <v>0</v>
      </c>
    </row>
    <row r="432" spans="1:108" x14ac:dyDescent="0.25">
      <c r="A432" s="9" t="s">
        <v>42</v>
      </c>
      <c r="B432" s="9" t="s">
        <v>29</v>
      </c>
      <c r="C432" s="9" t="s">
        <v>4</v>
      </c>
      <c r="D432" s="9" t="s">
        <v>40</v>
      </c>
      <c r="E432" s="9" t="s">
        <v>38</v>
      </c>
      <c r="F432" s="9">
        <v>2023</v>
      </c>
      <c r="G432" s="9">
        <v>8</v>
      </c>
      <c r="H432" s="9"/>
      <c r="BF432" s="33">
        <v>63.892760000000003</v>
      </c>
      <c r="BG432" s="33">
        <v>63.095170000000003</v>
      </c>
      <c r="BH432" s="33">
        <v>62.274859999999997</v>
      </c>
      <c r="BI432" s="33">
        <v>61.544029999999999</v>
      </c>
      <c r="BJ432" s="33">
        <v>61.212359999999997</v>
      </c>
      <c r="BK432" s="33">
        <v>60.799010000000003</v>
      </c>
      <c r="BL432" s="33">
        <v>60.465200000000003</v>
      </c>
      <c r="BM432" s="33">
        <v>61.649149999999999</v>
      </c>
      <c r="BN432" s="33">
        <v>64.688209999999998</v>
      </c>
      <c r="BO432" s="33">
        <v>68.002840000000006</v>
      </c>
      <c r="BP432" s="33">
        <v>71.676850000000002</v>
      </c>
      <c r="BQ432" s="33">
        <v>75.43253</v>
      </c>
      <c r="BR432" s="33">
        <v>78.520600000000002</v>
      </c>
      <c r="BS432" s="33">
        <v>81.737210000000005</v>
      </c>
      <c r="BT432" s="33">
        <v>84.503550000000004</v>
      </c>
      <c r="BU432" s="33">
        <v>85.693179999999998</v>
      </c>
      <c r="BV432" s="33">
        <v>85.654120000000006</v>
      </c>
      <c r="BW432" s="33">
        <v>83.821730000000002</v>
      </c>
      <c r="BX432" s="33">
        <v>81.276989999999998</v>
      </c>
      <c r="BY432" s="33">
        <v>76.997870000000006</v>
      </c>
      <c r="BZ432" s="33">
        <v>73.741479999999996</v>
      </c>
      <c r="CA432" s="33">
        <v>72.238640000000004</v>
      </c>
      <c r="CB432" s="33">
        <v>70.395600000000002</v>
      </c>
      <c r="CC432" s="33">
        <v>69.10369</v>
      </c>
      <c r="DC432" s="9">
        <v>192.52379999999999</v>
      </c>
      <c r="DD432" s="9">
        <v>0</v>
      </c>
    </row>
    <row r="433" spans="1:108" x14ac:dyDescent="0.25">
      <c r="A433" s="9" t="s">
        <v>42</v>
      </c>
      <c r="B433" s="9" t="s">
        <v>29</v>
      </c>
      <c r="C433" s="9" t="s">
        <v>4</v>
      </c>
      <c r="D433" s="9" t="s">
        <v>40</v>
      </c>
      <c r="E433" s="9" t="s">
        <v>38</v>
      </c>
      <c r="F433" s="9">
        <v>2023</v>
      </c>
      <c r="G433" s="9">
        <v>9</v>
      </c>
      <c r="H433" s="9"/>
      <c r="BF433" s="33">
        <v>64.374290000000002</v>
      </c>
      <c r="BG433" s="33">
        <v>63.593040000000002</v>
      </c>
      <c r="BH433" s="33">
        <v>62.726559999999999</v>
      </c>
      <c r="BI433" s="33">
        <v>61.972299999999997</v>
      </c>
      <c r="BJ433" s="33">
        <v>61.502839999999999</v>
      </c>
      <c r="BK433" s="33">
        <v>60.971589999999999</v>
      </c>
      <c r="BL433" s="33">
        <v>60.512070000000001</v>
      </c>
      <c r="BM433" s="33">
        <v>61.747869999999999</v>
      </c>
      <c r="BN433" s="33">
        <v>63.966619999999999</v>
      </c>
      <c r="BO433" s="33">
        <v>66.339489999999998</v>
      </c>
      <c r="BP433" s="33">
        <v>69.488640000000004</v>
      </c>
      <c r="BQ433" s="33">
        <v>73.281959999999998</v>
      </c>
      <c r="BR433" s="33">
        <v>76.620739999999998</v>
      </c>
      <c r="BS433" s="33">
        <v>79.530540000000002</v>
      </c>
      <c r="BT433" s="33">
        <v>81.523439999999994</v>
      </c>
      <c r="BU433" s="33">
        <v>82.725139999999996</v>
      </c>
      <c r="BV433" s="33">
        <v>82.673289999999994</v>
      </c>
      <c r="BW433" s="33">
        <v>80.764920000000004</v>
      </c>
      <c r="BX433" s="33">
        <v>77.736500000000007</v>
      </c>
      <c r="BY433" s="33">
        <v>73.756389999999996</v>
      </c>
      <c r="BZ433" s="33">
        <v>70.785510000000002</v>
      </c>
      <c r="CA433" s="33">
        <v>69.230109999999996</v>
      </c>
      <c r="CB433" s="33">
        <v>67.977270000000004</v>
      </c>
      <c r="CC433" s="33">
        <v>66.725849999999994</v>
      </c>
      <c r="DC433" s="9">
        <v>192.52379999999999</v>
      </c>
      <c r="DD433" s="9">
        <v>0</v>
      </c>
    </row>
    <row r="434" spans="1:108" x14ac:dyDescent="0.25">
      <c r="A434" s="9" t="s">
        <v>42</v>
      </c>
      <c r="B434" s="9" t="s">
        <v>29</v>
      </c>
      <c r="C434" s="9" t="s">
        <v>4</v>
      </c>
      <c r="D434" s="9" t="s">
        <v>40</v>
      </c>
      <c r="E434" s="9" t="s">
        <v>38</v>
      </c>
      <c r="F434" s="9">
        <v>2023</v>
      </c>
      <c r="G434" s="9">
        <v>10</v>
      </c>
      <c r="H434" s="9"/>
      <c r="BF434" s="33">
        <v>63.899279999999997</v>
      </c>
      <c r="BG434" s="33">
        <v>61.604289999999999</v>
      </c>
      <c r="BH434" s="33">
        <v>60.528570000000002</v>
      </c>
      <c r="BI434" s="33">
        <v>59.622140000000002</v>
      </c>
      <c r="BJ434" s="33">
        <v>58.615720000000003</v>
      </c>
      <c r="BK434" s="33">
        <v>57.994999999999997</v>
      </c>
      <c r="BL434" s="33">
        <v>57.681429999999999</v>
      </c>
      <c r="BM434" s="33">
        <v>58.006430000000002</v>
      </c>
      <c r="BN434" s="33">
        <v>61.283569999999997</v>
      </c>
      <c r="BO434" s="33">
        <v>65.924999999999997</v>
      </c>
      <c r="BP434" s="33">
        <v>70.388570000000001</v>
      </c>
      <c r="BQ434" s="33">
        <v>74.398570000000007</v>
      </c>
      <c r="BR434" s="33">
        <v>78.169290000000004</v>
      </c>
      <c r="BS434" s="33">
        <v>81.380709999999993</v>
      </c>
      <c r="BT434" s="33">
        <v>83.190709999999996</v>
      </c>
      <c r="BU434" s="33">
        <v>83.98357</v>
      </c>
      <c r="BV434" s="33">
        <v>83.643569999999997</v>
      </c>
      <c r="BW434" s="33">
        <v>81.582149999999999</v>
      </c>
      <c r="BX434" s="33">
        <v>77.231430000000003</v>
      </c>
      <c r="BY434" s="33">
        <v>73.36</v>
      </c>
      <c r="BZ434" s="33">
        <v>70.51643</v>
      </c>
      <c r="CA434" s="33">
        <v>68.023570000000007</v>
      </c>
      <c r="CB434" s="33">
        <v>66.293570000000003</v>
      </c>
      <c r="CC434" s="33">
        <v>64.83</v>
      </c>
      <c r="DC434" s="9">
        <v>192.52379999999999</v>
      </c>
      <c r="DD434" s="9">
        <v>0</v>
      </c>
    </row>
    <row r="435" spans="1:108" x14ac:dyDescent="0.25">
      <c r="A435" s="9" t="s">
        <v>42</v>
      </c>
      <c r="B435" s="9" t="s">
        <v>29</v>
      </c>
      <c r="C435" s="9" t="s">
        <v>4</v>
      </c>
      <c r="D435" s="9" t="s">
        <v>40</v>
      </c>
      <c r="E435" s="9" t="s">
        <v>38</v>
      </c>
      <c r="F435" s="9">
        <v>2024</v>
      </c>
      <c r="G435" s="9">
        <v>5</v>
      </c>
      <c r="H435" s="9"/>
      <c r="BF435" s="33">
        <v>61.493679999999998</v>
      </c>
      <c r="BG435" s="33">
        <v>60.02458</v>
      </c>
      <c r="BH435" s="33">
        <v>59.125</v>
      </c>
      <c r="BI435" s="33">
        <v>58.655200000000001</v>
      </c>
      <c r="BJ435" s="33">
        <v>58.078650000000003</v>
      </c>
      <c r="BK435" s="33">
        <v>57.735250000000001</v>
      </c>
      <c r="BL435" s="33">
        <v>57.909410000000001</v>
      </c>
      <c r="BM435" s="33">
        <v>59.028089999999999</v>
      </c>
      <c r="BN435" s="33">
        <v>61.58567</v>
      </c>
      <c r="BO435" s="33">
        <v>64.464889999999997</v>
      </c>
      <c r="BP435" s="33">
        <v>67.511240000000001</v>
      </c>
      <c r="BQ435" s="33">
        <v>69.838489999999993</v>
      </c>
      <c r="BR435" s="33">
        <v>71.961380000000005</v>
      </c>
      <c r="BS435" s="33">
        <v>73.645359999999997</v>
      </c>
      <c r="BT435" s="33">
        <v>75.363060000000004</v>
      </c>
      <c r="BU435" s="33">
        <v>76.492279999999994</v>
      </c>
      <c r="BV435" s="33">
        <v>75.757720000000006</v>
      </c>
      <c r="BW435" s="33">
        <v>74.033709999999999</v>
      </c>
      <c r="BX435" s="33">
        <v>71.140450000000001</v>
      </c>
      <c r="BY435" s="33">
        <v>68.111660000000001</v>
      </c>
      <c r="BZ435" s="33">
        <v>65.130619999999993</v>
      </c>
      <c r="CA435" s="33">
        <v>62.846910000000001</v>
      </c>
      <c r="CB435" s="33">
        <v>61.297049999999999</v>
      </c>
      <c r="CC435" s="33">
        <v>60.41713</v>
      </c>
      <c r="DC435" s="9">
        <v>192.52379999999999</v>
      </c>
      <c r="DD435" s="9">
        <v>0</v>
      </c>
    </row>
    <row r="436" spans="1:108" x14ac:dyDescent="0.25">
      <c r="A436" s="9" t="s">
        <v>42</v>
      </c>
      <c r="B436" s="9" t="s">
        <v>29</v>
      </c>
      <c r="C436" s="9" t="s">
        <v>4</v>
      </c>
      <c r="D436" s="9" t="s">
        <v>40</v>
      </c>
      <c r="E436" s="9" t="s">
        <v>38</v>
      </c>
      <c r="F436" s="9">
        <v>2024</v>
      </c>
      <c r="G436" s="9">
        <v>6</v>
      </c>
      <c r="H436" s="9"/>
      <c r="BF436" s="33">
        <v>68.394660000000002</v>
      </c>
      <c r="BG436" s="33">
        <v>66.37921</v>
      </c>
      <c r="BH436" s="33">
        <v>65.144660000000002</v>
      </c>
      <c r="BI436" s="33">
        <v>63.815309999999997</v>
      </c>
      <c r="BJ436" s="33">
        <v>62.871490000000001</v>
      </c>
      <c r="BK436" s="33">
        <v>62.282299999999999</v>
      </c>
      <c r="BL436" s="33">
        <v>63.021070000000002</v>
      </c>
      <c r="BM436" s="33">
        <v>66.375699999999995</v>
      </c>
      <c r="BN436" s="33">
        <v>70.203649999999996</v>
      </c>
      <c r="BO436" s="33">
        <v>74.008430000000004</v>
      </c>
      <c r="BP436" s="33">
        <v>78.277389999999997</v>
      </c>
      <c r="BQ436" s="33">
        <v>82.5</v>
      </c>
      <c r="BR436" s="33">
        <v>85.927670000000006</v>
      </c>
      <c r="BS436" s="33">
        <v>88.101830000000007</v>
      </c>
      <c r="BT436" s="33">
        <v>89.669939999999997</v>
      </c>
      <c r="BU436" s="33">
        <v>89.577250000000006</v>
      </c>
      <c r="BV436" s="33">
        <v>88.768259999999998</v>
      </c>
      <c r="BW436" s="33">
        <v>87.134829999999994</v>
      </c>
      <c r="BX436" s="33">
        <v>83.761240000000001</v>
      </c>
      <c r="BY436" s="33">
        <v>80.22542</v>
      </c>
      <c r="BZ436" s="33">
        <v>75.124300000000005</v>
      </c>
      <c r="CA436" s="33">
        <v>71.340590000000006</v>
      </c>
      <c r="CB436" s="33">
        <v>69.173450000000003</v>
      </c>
      <c r="CC436" s="33">
        <v>67.227530000000002</v>
      </c>
      <c r="DC436" s="9">
        <v>192.52379999999999</v>
      </c>
      <c r="DD436" s="9">
        <v>0</v>
      </c>
    </row>
    <row r="437" spans="1:108" x14ac:dyDescent="0.25">
      <c r="A437" s="9" t="s">
        <v>42</v>
      </c>
      <c r="B437" s="9" t="s">
        <v>29</v>
      </c>
      <c r="C437" s="9" t="s">
        <v>4</v>
      </c>
      <c r="D437" s="9" t="s">
        <v>40</v>
      </c>
      <c r="E437" s="9" t="s">
        <v>38</v>
      </c>
      <c r="F437" s="9">
        <v>2024</v>
      </c>
      <c r="G437" s="9">
        <v>7</v>
      </c>
      <c r="H437" s="9">
        <v>4578.1750000000002</v>
      </c>
      <c r="I437" s="9">
        <v>4435.9709999999995</v>
      </c>
      <c r="J437" s="9">
        <v>4357.0249999999996</v>
      </c>
      <c r="K437" s="9">
        <v>4702.1790000000001</v>
      </c>
      <c r="L437" s="9">
        <v>5554.8339999999998</v>
      </c>
      <c r="M437" s="9">
        <v>6296.09</v>
      </c>
      <c r="N437" s="9">
        <v>7235.7950000000001</v>
      </c>
      <c r="O437" s="9">
        <v>8600.8809999999994</v>
      </c>
      <c r="P437" s="9">
        <v>9837.134</v>
      </c>
      <c r="Q437" s="9">
        <v>10621.14</v>
      </c>
      <c r="R437" s="9">
        <v>11085.09</v>
      </c>
      <c r="S437" s="9">
        <v>11632.44</v>
      </c>
      <c r="T437" s="9">
        <v>11630.5</v>
      </c>
      <c r="U437" s="9">
        <v>9666.2549999999992</v>
      </c>
      <c r="V437" s="9">
        <v>9689.6470000000008</v>
      </c>
      <c r="W437" s="9">
        <v>9675.7950000000001</v>
      </c>
      <c r="X437" s="9">
        <v>9364.8670000000002</v>
      </c>
      <c r="Y437" s="9">
        <v>9035.1219999999994</v>
      </c>
      <c r="Z437" s="9">
        <v>10412.48</v>
      </c>
      <c r="AA437" s="9">
        <v>10085.57</v>
      </c>
      <c r="AB437" s="9">
        <v>8181.8</v>
      </c>
      <c r="AC437" s="9">
        <v>6067.1210000000001</v>
      </c>
      <c r="AD437" s="9">
        <v>5265.3280000000004</v>
      </c>
      <c r="AE437" s="9">
        <v>5238.9889999999996</v>
      </c>
      <c r="AF437" s="9">
        <v>9439.1080000000002</v>
      </c>
      <c r="AG437" s="9">
        <v>4582.83</v>
      </c>
      <c r="AH437" s="9">
        <v>4409.6440000000002</v>
      </c>
      <c r="AI437" s="9">
        <v>4373.393</v>
      </c>
      <c r="AJ437" s="9">
        <v>4711.9430000000002</v>
      </c>
      <c r="AK437" s="9">
        <v>5600.134</v>
      </c>
      <c r="AL437" s="9">
        <v>6343.9660000000003</v>
      </c>
      <c r="AM437" s="9">
        <v>7286.125</v>
      </c>
      <c r="AN437" s="9">
        <v>8450.2919999999995</v>
      </c>
      <c r="AO437" s="9">
        <v>9723.0159999999996</v>
      </c>
      <c r="AP437" s="9">
        <v>10463.84</v>
      </c>
      <c r="AQ437" s="9">
        <v>10955.23</v>
      </c>
      <c r="AR437" s="9">
        <v>11445.82</v>
      </c>
      <c r="AS437" s="9">
        <v>11547.69</v>
      </c>
      <c r="AT437" s="9">
        <v>11773.48</v>
      </c>
      <c r="AU437" s="9">
        <v>11801.88</v>
      </c>
      <c r="AV437" s="9">
        <v>11741.54</v>
      </c>
      <c r="AW437" s="9">
        <v>11162.57</v>
      </c>
      <c r="AX437" s="9">
        <v>10532.23</v>
      </c>
      <c r="AY437" s="9">
        <v>10145.530000000001</v>
      </c>
      <c r="AZ437" s="9">
        <v>9682.32</v>
      </c>
      <c r="BA437" s="9">
        <v>8049.3869999999997</v>
      </c>
      <c r="BB437" s="9">
        <v>6019.4530000000004</v>
      </c>
      <c r="BC437" s="9">
        <v>5186.5159999999996</v>
      </c>
      <c r="BD437" s="9">
        <v>5153.5140000000001</v>
      </c>
      <c r="BE437" s="9">
        <v>11393.27</v>
      </c>
      <c r="BF437" s="33">
        <v>65.076809999999995</v>
      </c>
      <c r="BG437" s="33">
        <v>64.084500000000006</v>
      </c>
      <c r="BH437" s="33">
        <v>63.55377</v>
      </c>
      <c r="BI437" s="33">
        <v>63.087290000000003</v>
      </c>
      <c r="BJ437" s="33">
        <v>62.842880000000001</v>
      </c>
      <c r="BK437" s="33">
        <v>62.668990000000001</v>
      </c>
      <c r="BL437" s="33">
        <v>62.710900000000002</v>
      </c>
      <c r="BM437" s="33">
        <v>64.058660000000003</v>
      </c>
      <c r="BN437" s="33">
        <v>66.624300000000005</v>
      </c>
      <c r="BO437" s="33">
        <v>69.637569999999997</v>
      </c>
      <c r="BP437" s="33">
        <v>73.09008</v>
      </c>
      <c r="BQ437" s="33">
        <v>76.537009999999995</v>
      </c>
      <c r="BR437" s="33">
        <v>79.379890000000003</v>
      </c>
      <c r="BS437" s="33">
        <v>81.447620000000001</v>
      </c>
      <c r="BT437" s="33">
        <v>82.202510000000004</v>
      </c>
      <c r="BU437" s="33">
        <v>82.151539999999997</v>
      </c>
      <c r="BV437" s="33">
        <v>81.587289999999996</v>
      </c>
      <c r="BW437" s="33">
        <v>80.442040000000006</v>
      </c>
      <c r="BX437" s="33">
        <v>78.662009999999995</v>
      </c>
      <c r="BY437" s="33">
        <v>75.697620000000001</v>
      </c>
      <c r="BZ437" s="33">
        <v>72.400840000000002</v>
      </c>
      <c r="CA437" s="33">
        <v>70.015370000000004</v>
      </c>
      <c r="CB437" s="33">
        <v>68.601950000000002</v>
      </c>
      <c r="CC437" s="33">
        <v>67.613129999999998</v>
      </c>
      <c r="CD437" s="9">
        <v>4039.125</v>
      </c>
      <c r="CE437" s="9">
        <v>2955.518</v>
      </c>
      <c r="CF437" s="9">
        <v>2007.0930000000001</v>
      </c>
      <c r="CG437" s="9">
        <v>2611.2440000000001</v>
      </c>
      <c r="CH437" s="9">
        <v>2011.338</v>
      </c>
      <c r="CI437" s="9">
        <v>3198.2759999999998</v>
      </c>
      <c r="CJ437" s="9">
        <v>2261.9340000000002</v>
      </c>
      <c r="CK437" s="9">
        <v>2287.1410000000001</v>
      </c>
      <c r="CL437" s="9">
        <v>5241.049</v>
      </c>
      <c r="CM437" s="9">
        <v>10009.39</v>
      </c>
      <c r="CN437" s="9">
        <v>12484.91</v>
      </c>
      <c r="CO437" s="9">
        <v>37940.82</v>
      </c>
      <c r="CP437" s="9">
        <v>24830.97</v>
      </c>
      <c r="CQ437" s="9">
        <v>352001.9</v>
      </c>
      <c r="CR437" s="9">
        <v>235316.4</v>
      </c>
      <c r="CS437" s="9">
        <v>19088.189999999999</v>
      </c>
      <c r="CT437" s="9">
        <v>13981.08</v>
      </c>
      <c r="CU437" s="9">
        <v>42984.3</v>
      </c>
      <c r="CV437" s="9">
        <v>5672</v>
      </c>
      <c r="CW437" s="9">
        <v>6652.1459999999997</v>
      </c>
      <c r="CX437" s="9">
        <v>5438.4740000000002</v>
      </c>
      <c r="CY437" s="9">
        <v>5927.6</v>
      </c>
      <c r="CZ437" s="9">
        <v>4274.7759999999998</v>
      </c>
      <c r="DA437" s="9">
        <v>4124.5929999999998</v>
      </c>
      <c r="DB437" s="9">
        <v>13078.06</v>
      </c>
      <c r="DC437" s="9">
        <v>192.52379999999999</v>
      </c>
      <c r="DD437" s="9">
        <v>0</v>
      </c>
    </row>
    <row r="438" spans="1:108" x14ac:dyDescent="0.25">
      <c r="A438" s="9" t="s">
        <v>42</v>
      </c>
      <c r="B438" s="9" t="s">
        <v>29</v>
      </c>
      <c r="C438" s="9" t="s">
        <v>4</v>
      </c>
      <c r="D438" s="9" t="s">
        <v>40</v>
      </c>
      <c r="E438" s="9" t="s">
        <v>38</v>
      </c>
      <c r="F438" s="9">
        <v>2024</v>
      </c>
      <c r="G438" s="9">
        <v>8</v>
      </c>
      <c r="H438" s="9"/>
      <c r="BF438" s="33">
        <v>63.892760000000003</v>
      </c>
      <c r="BG438" s="33">
        <v>63.095170000000003</v>
      </c>
      <c r="BH438" s="33">
        <v>62.274859999999997</v>
      </c>
      <c r="BI438" s="33">
        <v>61.544029999999999</v>
      </c>
      <c r="BJ438" s="33">
        <v>61.212359999999997</v>
      </c>
      <c r="BK438" s="33">
        <v>60.799010000000003</v>
      </c>
      <c r="BL438" s="33">
        <v>60.465200000000003</v>
      </c>
      <c r="BM438" s="33">
        <v>61.649149999999999</v>
      </c>
      <c r="BN438" s="33">
        <v>64.688209999999998</v>
      </c>
      <c r="BO438" s="33">
        <v>68.002840000000006</v>
      </c>
      <c r="BP438" s="33">
        <v>71.676850000000002</v>
      </c>
      <c r="BQ438" s="33">
        <v>75.43253</v>
      </c>
      <c r="BR438" s="33">
        <v>78.520600000000002</v>
      </c>
      <c r="BS438" s="33">
        <v>81.737210000000005</v>
      </c>
      <c r="BT438" s="33">
        <v>84.503550000000004</v>
      </c>
      <c r="BU438" s="33">
        <v>85.693179999999998</v>
      </c>
      <c r="BV438" s="33">
        <v>85.654120000000006</v>
      </c>
      <c r="BW438" s="33">
        <v>83.821730000000002</v>
      </c>
      <c r="BX438" s="33">
        <v>81.276989999999998</v>
      </c>
      <c r="BY438" s="33">
        <v>76.997870000000006</v>
      </c>
      <c r="BZ438" s="33">
        <v>73.741479999999996</v>
      </c>
      <c r="CA438" s="33">
        <v>72.238640000000004</v>
      </c>
      <c r="CB438" s="33">
        <v>70.395600000000002</v>
      </c>
      <c r="CC438" s="33">
        <v>69.10369</v>
      </c>
      <c r="DC438" s="9">
        <v>192.52379999999999</v>
      </c>
      <c r="DD438" s="9">
        <v>0</v>
      </c>
    </row>
    <row r="439" spans="1:108" x14ac:dyDescent="0.25">
      <c r="A439" s="9" t="s">
        <v>42</v>
      </c>
      <c r="B439" s="9" t="s">
        <v>29</v>
      </c>
      <c r="C439" s="9" t="s">
        <v>4</v>
      </c>
      <c r="D439" s="9" t="s">
        <v>40</v>
      </c>
      <c r="E439" s="9" t="s">
        <v>38</v>
      </c>
      <c r="F439" s="9">
        <v>2024</v>
      </c>
      <c r="G439" s="9">
        <v>9</v>
      </c>
      <c r="H439" s="9"/>
      <c r="BF439" s="33">
        <v>64.374290000000002</v>
      </c>
      <c r="BG439" s="33">
        <v>63.593040000000002</v>
      </c>
      <c r="BH439" s="33">
        <v>62.726559999999999</v>
      </c>
      <c r="BI439" s="33">
        <v>61.972299999999997</v>
      </c>
      <c r="BJ439" s="33">
        <v>61.502839999999999</v>
      </c>
      <c r="BK439" s="33">
        <v>60.971589999999999</v>
      </c>
      <c r="BL439" s="33">
        <v>60.512070000000001</v>
      </c>
      <c r="BM439" s="33">
        <v>61.747869999999999</v>
      </c>
      <c r="BN439" s="33">
        <v>63.966619999999999</v>
      </c>
      <c r="BO439" s="33">
        <v>66.339489999999998</v>
      </c>
      <c r="BP439" s="33">
        <v>69.488640000000004</v>
      </c>
      <c r="BQ439" s="33">
        <v>73.281959999999998</v>
      </c>
      <c r="BR439" s="33">
        <v>76.620739999999998</v>
      </c>
      <c r="BS439" s="33">
        <v>79.530540000000002</v>
      </c>
      <c r="BT439" s="33">
        <v>81.523439999999994</v>
      </c>
      <c r="BU439" s="33">
        <v>82.725139999999996</v>
      </c>
      <c r="BV439" s="33">
        <v>82.673289999999994</v>
      </c>
      <c r="BW439" s="33">
        <v>80.764920000000004</v>
      </c>
      <c r="BX439" s="33">
        <v>77.736500000000007</v>
      </c>
      <c r="BY439" s="33">
        <v>73.756389999999996</v>
      </c>
      <c r="BZ439" s="33">
        <v>70.785510000000002</v>
      </c>
      <c r="CA439" s="33">
        <v>69.230109999999996</v>
      </c>
      <c r="CB439" s="33">
        <v>67.977270000000004</v>
      </c>
      <c r="CC439" s="33">
        <v>66.725849999999994</v>
      </c>
      <c r="DC439" s="9">
        <v>192.52379999999999</v>
      </c>
      <c r="DD439" s="9">
        <v>0</v>
      </c>
    </row>
    <row r="440" spans="1:108" x14ac:dyDescent="0.25">
      <c r="A440" s="9" t="s">
        <v>42</v>
      </c>
      <c r="B440" s="9" t="s">
        <v>29</v>
      </c>
      <c r="C440" s="9" t="s">
        <v>4</v>
      </c>
      <c r="D440" s="9" t="s">
        <v>40</v>
      </c>
      <c r="E440" s="9" t="s">
        <v>38</v>
      </c>
      <c r="F440" s="9">
        <v>2024</v>
      </c>
      <c r="G440" s="9">
        <v>10</v>
      </c>
      <c r="H440" s="9"/>
      <c r="BF440" s="33">
        <v>63.899279999999997</v>
      </c>
      <c r="BG440" s="33">
        <v>61.604289999999999</v>
      </c>
      <c r="BH440" s="33">
        <v>60.528570000000002</v>
      </c>
      <c r="BI440" s="33">
        <v>59.622140000000002</v>
      </c>
      <c r="BJ440" s="33">
        <v>58.615720000000003</v>
      </c>
      <c r="BK440" s="33">
        <v>57.994999999999997</v>
      </c>
      <c r="BL440" s="33">
        <v>57.681429999999999</v>
      </c>
      <c r="BM440" s="33">
        <v>58.006430000000002</v>
      </c>
      <c r="BN440" s="33">
        <v>61.283569999999997</v>
      </c>
      <c r="BO440" s="33">
        <v>65.924999999999997</v>
      </c>
      <c r="BP440" s="33">
        <v>70.388570000000001</v>
      </c>
      <c r="BQ440" s="33">
        <v>74.398570000000007</v>
      </c>
      <c r="BR440" s="33">
        <v>78.169290000000004</v>
      </c>
      <c r="BS440" s="33">
        <v>81.380709999999993</v>
      </c>
      <c r="BT440" s="33">
        <v>83.190709999999996</v>
      </c>
      <c r="BU440" s="33">
        <v>83.98357</v>
      </c>
      <c r="BV440" s="33">
        <v>83.643569999999997</v>
      </c>
      <c r="BW440" s="33">
        <v>81.582149999999999</v>
      </c>
      <c r="BX440" s="33">
        <v>77.231430000000003</v>
      </c>
      <c r="BY440" s="33">
        <v>73.36</v>
      </c>
      <c r="BZ440" s="33">
        <v>70.51643</v>
      </c>
      <c r="CA440" s="33">
        <v>68.023570000000007</v>
      </c>
      <c r="CB440" s="33">
        <v>66.293570000000003</v>
      </c>
      <c r="CC440" s="33">
        <v>64.83</v>
      </c>
      <c r="DC440" s="9">
        <v>192.52379999999999</v>
      </c>
      <c r="DD440" s="9">
        <v>0</v>
      </c>
    </row>
    <row r="441" spans="1:108" x14ac:dyDescent="0.25">
      <c r="A441" s="9" t="s">
        <v>42</v>
      </c>
      <c r="B441" s="9" t="s">
        <v>29</v>
      </c>
      <c r="C441" s="9" t="s">
        <v>4</v>
      </c>
      <c r="D441" s="9" t="s">
        <v>40</v>
      </c>
      <c r="E441" s="9" t="s">
        <v>38</v>
      </c>
      <c r="F441" s="9">
        <v>2025</v>
      </c>
      <c r="G441" s="9">
        <v>5</v>
      </c>
      <c r="H441" s="9"/>
      <c r="BF441" s="33">
        <v>61.493679999999998</v>
      </c>
      <c r="BG441" s="33">
        <v>60.02458</v>
      </c>
      <c r="BH441" s="33">
        <v>59.125</v>
      </c>
      <c r="BI441" s="33">
        <v>58.655200000000001</v>
      </c>
      <c r="BJ441" s="33">
        <v>58.078650000000003</v>
      </c>
      <c r="BK441" s="33">
        <v>57.735250000000001</v>
      </c>
      <c r="BL441" s="33">
        <v>57.909410000000001</v>
      </c>
      <c r="BM441" s="33">
        <v>59.028089999999999</v>
      </c>
      <c r="BN441" s="33">
        <v>61.58567</v>
      </c>
      <c r="BO441" s="33">
        <v>64.464889999999997</v>
      </c>
      <c r="BP441" s="33">
        <v>67.511240000000001</v>
      </c>
      <c r="BQ441" s="33">
        <v>69.838489999999993</v>
      </c>
      <c r="BR441" s="33">
        <v>71.961380000000005</v>
      </c>
      <c r="BS441" s="33">
        <v>73.645359999999997</v>
      </c>
      <c r="BT441" s="33">
        <v>75.363060000000004</v>
      </c>
      <c r="BU441" s="33">
        <v>76.492279999999994</v>
      </c>
      <c r="BV441" s="33">
        <v>75.757720000000006</v>
      </c>
      <c r="BW441" s="33">
        <v>74.033709999999999</v>
      </c>
      <c r="BX441" s="33">
        <v>71.140450000000001</v>
      </c>
      <c r="BY441" s="33">
        <v>68.111660000000001</v>
      </c>
      <c r="BZ441" s="33">
        <v>65.130619999999993</v>
      </c>
      <c r="CA441" s="33">
        <v>62.846910000000001</v>
      </c>
      <c r="CB441" s="33">
        <v>61.297049999999999</v>
      </c>
      <c r="CC441" s="33">
        <v>60.41713</v>
      </c>
      <c r="DC441" s="9">
        <v>192.52379999999999</v>
      </c>
      <c r="DD441" s="9">
        <v>0</v>
      </c>
    </row>
    <row r="442" spans="1:108" x14ac:dyDescent="0.25">
      <c r="A442" s="9" t="s">
        <v>42</v>
      </c>
      <c r="B442" s="9" t="s">
        <v>29</v>
      </c>
      <c r="C442" s="9" t="s">
        <v>4</v>
      </c>
      <c r="D442" s="9" t="s">
        <v>40</v>
      </c>
      <c r="E442" s="9" t="s">
        <v>38</v>
      </c>
      <c r="F442" s="9">
        <v>2025</v>
      </c>
      <c r="G442" s="9">
        <v>6</v>
      </c>
      <c r="H442" s="9"/>
      <c r="BF442" s="33">
        <v>68.394660000000002</v>
      </c>
      <c r="BG442" s="33">
        <v>66.37921</v>
      </c>
      <c r="BH442" s="33">
        <v>65.144660000000002</v>
      </c>
      <c r="BI442" s="33">
        <v>63.815309999999997</v>
      </c>
      <c r="BJ442" s="33">
        <v>62.871490000000001</v>
      </c>
      <c r="BK442" s="33">
        <v>62.282299999999999</v>
      </c>
      <c r="BL442" s="33">
        <v>63.021070000000002</v>
      </c>
      <c r="BM442" s="33">
        <v>66.375699999999995</v>
      </c>
      <c r="BN442" s="33">
        <v>70.203649999999996</v>
      </c>
      <c r="BO442" s="33">
        <v>74.008430000000004</v>
      </c>
      <c r="BP442" s="33">
        <v>78.277389999999997</v>
      </c>
      <c r="BQ442" s="33">
        <v>82.5</v>
      </c>
      <c r="BR442" s="33">
        <v>85.927670000000006</v>
      </c>
      <c r="BS442" s="33">
        <v>88.101830000000007</v>
      </c>
      <c r="BT442" s="33">
        <v>89.669939999999997</v>
      </c>
      <c r="BU442" s="33">
        <v>89.577250000000006</v>
      </c>
      <c r="BV442" s="33">
        <v>88.768259999999998</v>
      </c>
      <c r="BW442" s="33">
        <v>87.134829999999994</v>
      </c>
      <c r="BX442" s="33">
        <v>83.761240000000001</v>
      </c>
      <c r="BY442" s="33">
        <v>80.22542</v>
      </c>
      <c r="BZ442" s="33">
        <v>75.124300000000005</v>
      </c>
      <c r="CA442" s="33">
        <v>71.340590000000006</v>
      </c>
      <c r="CB442" s="33">
        <v>69.173450000000003</v>
      </c>
      <c r="CC442" s="33">
        <v>67.227530000000002</v>
      </c>
      <c r="DC442" s="9">
        <v>192.52379999999999</v>
      </c>
      <c r="DD442" s="9">
        <v>0</v>
      </c>
    </row>
    <row r="443" spans="1:108" x14ac:dyDescent="0.25">
      <c r="A443" s="9" t="s">
        <v>42</v>
      </c>
      <c r="B443" s="9" t="s">
        <v>29</v>
      </c>
      <c r="C443" s="9" t="s">
        <v>4</v>
      </c>
      <c r="D443" s="9" t="s">
        <v>40</v>
      </c>
      <c r="E443" s="9" t="s">
        <v>38</v>
      </c>
      <c r="F443" s="9">
        <v>2025</v>
      </c>
      <c r="G443" s="9">
        <v>7</v>
      </c>
      <c r="H443" s="9">
        <v>4591.6149999999998</v>
      </c>
      <c r="I443" s="9">
        <v>4445.4219999999996</v>
      </c>
      <c r="J443" s="9">
        <v>4360.46</v>
      </c>
      <c r="K443" s="9">
        <v>4701.01</v>
      </c>
      <c r="L443" s="9">
        <v>5554.3050000000003</v>
      </c>
      <c r="M443" s="9">
        <v>6294.116</v>
      </c>
      <c r="N443" s="9">
        <v>7236.0479999999998</v>
      </c>
      <c r="O443" s="9">
        <v>8601.4740000000002</v>
      </c>
      <c r="P443" s="9">
        <v>9838.4809999999998</v>
      </c>
      <c r="Q443" s="9">
        <v>10620.31</v>
      </c>
      <c r="R443" s="9">
        <v>11084.15</v>
      </c>
      <c r="S443" s="9">
        <v>11629.91</v>
      </c>
      <c r="T443" s="9">
        <v>11630.08</v>
      </c>
      <c r="U443" s="9">
        <v>9669.4619999999995</v>
      </c>
      <c r="V443" s="9">
        <v>9692.8539999999994</v>
      </c>
      <c r="W443" s="9">
        <v>9683.8799999999992</v>
      </c>
      <c r="X443" s="9">
        <v>9367.4110000000001</v>
      </c>
      <c r="Y443" s="9">
        <v>9040.357</v>
      </c>
      <c r="Z443" s="9">
        <v>10415.219999999999</v>
      </c>
      <c r="AA443" s="9">
        <v>10093.51</v>
      </c>
      <c r="AB443" s="9">
        <v>8190.9290000000001</v>
      </c>
      <c r="AC443" s="9">
        <v>6070.3059999999996</v>
      </c>
      <c r="AD443" s="9">
        <v>5273.54</v>
      </c>
      <c r="AE443" s="9">
        <v>5247.201</v>
      </c>
      <c r="AF443" s="9">
        <v>9443.9290000000001</v>
      </c>
      <c r="AG443" s="9">
        <v>4596.2690000000002</v>
      </c>
      <c r="AH443" s="9">
        <v>4419.0950000000003</v>
      </c>
      <c r="AI443" s="9">
        <v>4376.8280000000004</v>
      </c>
      <c r="AJ443" s="9">
        <v>4710.7730000000001</v>
      </c>
      <c r="AK443" s="9">
        <v>5599.6049999999996</v>
      </c>
      <c r="AL443" s="9">
        <v>6341.9920000000002</v>
      </c>
      <c r="AM443" s="9">
        <v>7286.3770000000004</v>
      </c>
      <c r="AN443" s="9">
        <v>8450.884</v>
      </c>
      <c r="AO443" s="9">
        <v>9724.3629999999994</v>
      </c>
      <c r="AP443" s="9">
        <v>10463.02</v>
      </c>
      <c r="AQ443" s="9">
        <v>10954.29</v>
      </c>
      <c r="AR443" s="9">
        <v>11443.29</v>
      </c>
      <c r="AS443" s="9">
        <v>11547.27</v>
      </c>
      <c r="AT443" s="9">
        <v>11776.69</v>
      </c>
      <c r="AU443" s="9">
        <v>11805.09</v>
      </c>
      <c r="AV443" s="9">
        <v>11749.63</v>
      </c>
      <c r="AW443" s="9">
        <v>11165.12</v>
      </c>
      <c r="AX443" s="9">
        <v>10537.47</v>
      </c>
      <c r="AY443" s="9">
        <v>10148.27</v>
      </c>
      <c r="AZ443" s="9">
        <v>9690.259</v>
      </c>
      <c r="BA443" s="9">
        <v>8058.5159999999996</v>
      </c>
      <c r="BB443" s="9">
        <v>6022.6379999999999</v>
      </c>
      <c r="BC443" s="9">
        <v>5194.7269999999999</v>
      </c>
      <c r="BD443" s="9">
        <v>5161.7259999999997</v>
      </c>
      <c r="BE443" s="9">
        <v>11398.09</v>
      </c>
      <c r="BF443" s="33">
        <v>65.076809999999995</v>
      </c>
      <c r="BG443" s="33">
        <v>64.084500000000006</v>
      </c>
      <c r="BH443" s="33">
        <v>63.55377</v>
      </c>
      <c r="BI443" s="33">
        <v>63.087290000000003</v>
      </c>
      <c r="BJ443" s="33">
        <v>62.842880000000001</v>
      </c>
      <c r="BK443" s="33">
        <v>62.668990000000001</v>
      </c>
      <c r="BL443" s="33">
        <v>62.710900000000002</v>
      </c>
      <c r="BM443" s="33">
        <v>64.058660000000003</v>
      </c>
      <c r="BN443" s="33">
        <v>66.624300000000005</v>
      </c>
      <c r="BO443" s="33">
        <v>69.637569999999997</v>
      </c>
      <c r="BP443" s="33">
        <v>73.09008</v>
      </c>
      <c r="BQ443" s="33">
        <v>76.537009999999995</v>
      </c>
      <c r="BR443" s="33">
        <v>79.379890000000003</v>
      </c>
      <c r="BS443" s="33">
        <v>81.447620000000001</v>
      </c>
      <c r="BT443" s="33">
        <v>82.202510000000004</v>
      </c>
      <c r="BU443" s="33">
        <v>82.151539999999997</v>
      </c>
      <c r="BV443" s="33">
        <v>81.587289999999996</v>
      </c>
      <c r="BW443" s="33">
        <v>80.442040000000006</v>
      </c>
      <c r="BX443" s="33">
        <v>78.662009999999995</v>
      </c>
      <c r="BY443" s="33">
        <v>75.697620000000001</v>
      </c>
      <c r="BZ443" s="33">
        <v>72.400840000000002</v>
      </c>
      <c r="CA443" s="33">
        <v>70.015370000000004</v>
      </c>
      <c r="CB443" s="33">
        <v>68.601950000000002</v>
      </c>
      <c r="CC443" s="33">
        <v>67.613129999999998</v>
      </c>
      <c r="CD443" s="9">
        <v>4034.4670000000001</v>
      </c>
      <c r="CE443" s="9">
        <v>2951.9789999999998</v>
      </c>
      <c r="CF443" s="9">
        <v>2004.2639999999999</v>
      </c>
      <c r="CG443" s="9">
        <v>2609.09</v>
      </c>
      <c r="CH443" s="9">
        <v>2010.0060000000001</v>
      </c>
      <c r="CI443" s="9">
        <v>3197.16</v>
      </c>
      <c r="CJ443" s="9">
        <v>2260.5610000000001</v>
      </c>
      <c r="CK443" s="9">
        <v>2285.2550000000001</v>
      </c>
      <c r="CL443" s="9">
        <v>5236.9120000000003</v>
      </c>
      <c r="CM443" s="9">
        <v>10004.129999999999</v>
      </c>
      <c r="CN443" s="9">
        <v>12479.97</v>
      </c>
      <c r="CO443" s="9">
        <v>37945.75</v>
      </c>
      <c r="CP443" s="9">
        <v>24829.65</v>
      </c>
      <c r="CQ443" s="9">
        <v>351999.2</v>
      </c>
      <c r="CR443" s="9">
        <v>235316.6</v>
      </c>
      <c r="CS443" s="9">
        <v>19087.3</v>
      </c>
      <c r="CT443" s="9">
        <v>13980.41</v>
      </c>
      <c r="CU443" s="9">
        <v>42973.760000000002</v>
      </c>
      <c r="CV443" s="9">
        <v>5671.027</v>
      </c>
      <c r="CW443" s="9">
        <v>6649.13</v>
      </c>
      <c r="CX443" s="9">
        <v>5435.8280000000004</v>
      </c>
      <c r="CY443" s="9">
        <v>5926.4319999999998</v>
      </c>
      <c r="CZ443" s="9">
        <v>4268.1989999999996</v>
      </c>
      <c r="DA443" s="9">
        <v>4123.0429999999997</v>
      </c>
      <c r="DB443" s="9">
        <v>13074.17</v>
      </c>
      <c r="DC443" s="9">
        <v>192.52379999999999</v>
      </c>
      <c r="DD443" s="9">
        <v>0</v>
      </c>
    </row>
    <row r="444" spans="1:108" x14ac:dyDescent="0.25">
      <c r="A444" s="9" t="s">
        <v>42</v>
      </c>
      <c r="B444" s="9" t="s">
        <v>29</v>
      </c>
      <c r="C444" s="9" t="s">
        <v>4</v>
      </c>
      <c r="D444" s="9" t="s">
        <v>40</v>
      </c>
      <c r="E444" s="9" t="s">
        <v>38</v>
      </c>
      <c r="F444" s="9">
        <v>2025</v>
      </c>
      <c r="G444" s="9">
        <v>8</v>
      </c>
      <c r="H444" s="9"/>
      <c r="BF444" s="33">
        <v>63.892760000000003</v>
      </c>
      <c r="BG444" s="33">
        <v>63.095170000000003</v>
      </c>
      <c r="BH444" s="33">
        <v>62.274859999999997</v>
      </c>
      <c r="BI444" s="33">
        <v>61.544029999999999</v>
      </c>
      <c r="BJ444" s="33">
        <v>61.212359999999997</v>
      </c>
      <c r="BK444" s="33">
        <v>60.799010000000003</v>
      </c>
      <c r="BL444" s="33">
        <v>60.465200000000003</v>
      </c>
      <c r="BM444" s="33">
        <v>61.649149999999999</v>
      </c>
      <c r="BN444" s="33">
        <v>64.688209999999998</v>
      </c>
      <c r="BO444" s="33">
        <v>68.002840000000006</v>
      </c>
      <c r="BP444" s="33">
        <v>71.676850000000002</v>
      </c>
      <c r="BQ444" s="33">
        <v>75.43253</v>
      </c>
      <c r="BR444" s="33">
        <v>78.520600000000002</v>
      </c>
      <c r="BS444" s="33">
        <v>81.737210000000005</v>
      </c>
      <c r="BT444" s="33">
        <v>84.503550000000004</v>
      </c>
      <c r="BU444" s="33">
        <v>85.693179999999998</v>
      </c>
      <c r="BV444" s="33">
        <v>85.654120000000006</v>
      </c>
      <c r="BW444" s="33">
        <v>83.821730000000002</v>
      </c>
      <c r="BX444" s="33">
        <v>81.276989999999998</v>
      </c>
      <c r="BY444" s="33">
        <v>76.997870000000006</v>
      </c>
      <c r="BZ444" s="33">
        <v>73.741479999999996</v>
      </c>
      <c r="CA444" s="33">
        <v>72.238640000000004</v>
      </c>
      <c r="CB444" s="33">
        <v>70.395600000000002</v>
      </c>
      <c r="CC444" s="33">
        <v>69.10369</v>
      </c>
      <c r="DC444" s="9">
        <v>192.52379999999999</v>
      </c>
      <c r="DD444" s="9">
        <v>0</v>
      </c>
    </row>
    <row r="445" spans="1:108" x14ac:dyDescent="0.25">
      <c r="A445" s="9" t="s">
        <v>42</v>
      </c>
      <c r="B445" s="9" t="s">
        <v>29</v>
      </c>
      <c r="C445" s="9" t="s">
        <v>4</v>
      </c>
      <c r="D445" s="9" t="s">
        <v>40</v>
      </c>
      <c r="E445" s="9" t="s">
        <v>38</v>
      </c>
      <c r="F445" s="9">
        <v>2025</v>
      </c>
      <c r="G445" s="9">
        <v>9</v>
      </c>
      <c r="H445" s="9"/>
      <c r="BF445" s="33">
        <v>64.374290000000002</v>
      </c>
      <c r="BG445" s="33">
        <v>63.593040000000002</v>
      </c>
      <c r="BH445" s="33">
        <v>62.726559999999999</v>
      </c>
      <c r="BI445" s="33">
        <v>61.972299999999997</v>
      </c>
      <c r="BJ445" s="33">
        <v>61.502839999999999</v>
      </c>
      <c r="BK445" s="33">
        <v>60.971589999999999</v>
      </c>
      <c r="BL445" s="33">
        <v>60.512070000000001</v>
      </c>
      <c r="BM445" s="33">
        <v>61.747869999999999</v>
      </c>
      <c r="BN445" s="33">
        <v>63.966619999999999</v>
      </c>
      <c r="BO445" s="33">
        <v>66.339489999999998</v>
      </c>
      <c r="BP445" s="33">
        <v>69.488640000000004</v>
      </c>
      <c r="BQ445" s="33">
        <v>73.281959999999998</v>
      </c>
      <c r="BR445" s="33">
        <v>76.620739999999998</v>
      </c>
      <c r="BS445" s="33">
        <v>79.530540000000002</v>
      </c>
      <c r="BT445" s="33">
        <v>81.523439999999994</v>
      </c>
      <c r="BU445" s="33">
        <v>82.725139999999996</v>
      </c>
      <c r="BV445" s="33">
        <v>82.673289999999994</v>
      </c>
      <c r="BW445" s="33">
        <v>80.764920000000004</v>
      </c>
      <c r="BX445" s="33">
        <v>77.736500000000007</v>
      </c>
      <c r="BY445" s="33">
        <v>73.756389999999996</v>
      </c>
      <c r="BZ445" s="33">
        <v>70.785510000000002</v>
      </c>
      <c r="CA445" s="33">
        <v>69.230109999999996</v>
      </c>
      <c r="CB445" s="33">
        <v>67.977270000000004</v>
      </c>
      <c r="CC445" s="33">
        <v>66.725849999999994</v>
      </c>
      <c r="DC445" s="9">
        <v>192.52379999999999</v>
      </c>
      <c r="DD445" s="9">
        <v>0</v>
      </c>
    </row>
    <row r="446" spans="1:108" x14ac:dyDescent="0.25">
      <c r="A446" s="9" t="s">
        <v>42</v>
      </c>
      <c r="B446" s="9" t="s">
        <v>29</v>
      </c>
      <c r="C446" s="9" t="s">
        <v>4</v>
      </c>
      <c r="D446" s="9" t="s">
        <v>40</v>
      </c>
      <c r="E446" s="9" t="s">
        <v>38</v>
      </c>
      <c r="F446" s="9">
        <v>2025</v>
      </c>
      <c r="G446" s="9">
        <v>10</v>
      </c>
      <c r="H446" s="9"/>
      <c r="BF446" s="33">
        <v>63.899279999999997</v>
      </c>
      <c r="BG446" s="33">
        <v>61.604289999999999</v>
      </c>
      <c r="BH446" s="33">
        <v>60.528570000000002</v>
      </c>
      <c r="BI446" s="33">
        <v>59.622140000000002</v>
      </c>
      <c r="BJ446" s="33">
        <v>58.615720000000003</v>
      </c>
      <c r="BK446" s="33">
        <v>57.994999999999997</v>
      </c>
      <c r="BL446" s="33">
        <v>57.681429999999999</v>
      </c>
      <c r="BM446" s="33">
        <v>58.006430000000002</v>
      </c>
      <c r="BN446" s="33">
        <v>61.283569999999997</v>
      </c>
      <c r="BO446" s="33">
        <v>65.924999999999997</v>
      </c>
      <c r="BP446" s="33">
        <v>70.388570000000001</v>
      </c>
      <c r="BQ446" s="33">
        <v>74.398570000000007</v>
      </c>
      <c r="BR446" s="33">
        <v>78.169290000000004</v>
      </c>
      <c r="BS446" s="33">
        <v>81.380709999999993</v>
      </c>
      <c r="BT446" s="33">
        <v>83.190709999999996</v>
      </c>
      <c r="BU446" s="33">
        <v>83.98357</v>
      </c>
      <c r="BV446" s="33">
        <v>83.643569999999997</v>
      </c>
      <c r="BW446" s="33">
        <v>81.582149999999999</v>
      </c>
      <c r="BX446" s="33">
        <v>77.231430000000003</v>
      </c>
      <c r="BY446" s="33">
        <v>73.36</v>
      </c>
      <c r="BZ446" s="33">
        <v>70.51643</v>
      </c>
      <c r="CA446" s="33">
        <v>68.023570000000007</v>
      </c>
      <c r="CB446" s="33">
        <v>66.293570000000003</v>
      </c>
      <c r="CC446" s="33">
        <v>64.83</v>
      </c>
      <c r="DC446" s="9">
        <v>192.52379999999999</v>
      </c>
      <c r="DD446" s="9">
        <v>0</v>
      </c>
    </row>
    <row r="447" spans="1:108" x14ac:dyDescent="0.25">
      <c r="A447" s="9" t="s">
        <v>42</v>
      </c>
      <c r="B447" s="9" t="s">
        <v>29</v>
      </c>
      <c r="C447" s="9" t="s">
        <v>4</v>
      </c>
      <c r="D447" s="9" t="s">
        <v>40</v>
      </c>
      <c r="E447" s="9" t="s">
        <v>38</v>
      </c>
      <c r="F447" s="9">
        <v>2026</v>
      </c>
      <c r="G447" s="9">
        <v>5</v>
      </c>
      <c r="H447" s="9"/>
      <c r="BF447" s="33">
        <v>61.493679999999998</v>
      </c>
      <c r="BG447" s="33">
        <v>60.02458</v>
      </c>
      <c r="BH447" s="33">
        <v>59.125</v>
      </c>
      <c r="BI447" s="33">
        <v>58.655200000000001</v>
      </c>
      <c r="BJ447" s="33">
        <v>58.078650000000003</v>
      </c>
      <c r="BK447" s="33">
        <v>57.735250000000001</v>
      </c>
      <c r="BL447" s="33">
        <v>57.909410000000001</v>
      </c>
      <c r="BM447" s="33">
        <v>59.028089999999999</v>
      </c>
      <c r="BN447" s="33">
        <v>61.58567</v>
      </c>
      <c r="BO447" s="33">
        <v>64.464889999999997</v>
      </c>
      <c r="BP447" s="33">
        <v>67.511240000000001</v>
      </c>
      <c r="BQ447" s="33">
        <v>69.838489999999993</v>
      </c>
      <c r="BR447" s="33">
        <v>71.961380000000005</v>
      </c>
      <c r="BS447" s="33">
        <v>73.645359999999997</v>
      </c>
      <c r="BT447" s="33">
        <v>75.363060000000004</v>
      </c>
      <c r="BU447" s="33">
        <v>76.492279999999994</v>
      </c>
      <c r="BV447" s="33">
        <v>75.757720000000006</v>
      </c>
      <c r="BW447" s="33">
        <v>74.033709999999999</v>
      </c>
      <c r="BX447" s="33">
        <v>71.140450000000001</v>
      </c>
      <c r="BY447" s="33">
        <v>68.111660000000001</v>
      </c>
      <c r="BZ447" s="33">
        <v>65.130619999999993</v>
      </c>
      <c r="CA447" s="33">
        <v>62.846910000000001</v>
      </c>
      <c r="CB447" s="33">
        <v>61.297049999999999</v>
      </c>
      <c r="CC447" s="33">
        <v>60.41713</v>
      </c>
      <c r="DC447" s="9">
        <v>192.52379999999999</v>
      </c>
      <c r="DD447" s="9">
        <v>0</v>
      </c>
    </row>
    <row r="448" spans="1:108" x14ac:dyDescent="0.25">
      <c r="A448" s="9" t="s">
        <v>42</v>
      </c>
      <c r="B448" s="9" t="s">
        <v>29</v>
      </c>
      <c r="C448" s="9" t="s">
        <v>4</v>
      </c>
      <c r="D448" s="9" t="s">
        <v>40</v>
      </c>
      <c r="E448" s="9" t="s">
        <v>38</v>
      </c>
      <c r="F448" s="9">
        <v>2026</v>
      </c>
      <c r="G448" s="9">
        <v>6</v>
      </c>
      <c r="H448" s="9"/>
      <c r="BF448" s="33">
        <v>68.394660000000002</v>
      </c>
      <c r="BG448" s="33">
        <v>66.37921</v>
      </c>
      <c r="BH448" s="33">
        <v>65.144660000000002</v>
      </c>
      <c r="BI448" s="33">
        <v>63.815309999999997</v>
      </c>
      <c r="BJ448" s="33">
        <v>62.871490000000001</v>
      </c>
      <c r="BK448" s="33">
        <v>62.282299999999999</v>
      </c>
      <c r="BL448" s="33">
        <v>63.021070000000002</v>
      </c>
      <c r="BM448" s="33">
        <v>66.375699999999995</v>
      </c>
      <c r="BN448" s="33">
        <v>70.203649999999996</v>
      </c>
      <c r="BO448" s="33">
        <v>74.008430000000004</v>
      </c>
      <c r="BP448" s="33">
        <v>78.277389999999997</v>
      </c>
      <c r="BQ448" s="33">
        <v>82.5</v>
      </c>
      <c r="BR448" s="33">
        <v>85.927670000000006</v>
      </c>
      <c r="BS448" s="33">
        <v>88.101830000000007</v>
      </c>
      <c r="BT448" s="33">
        <v>89.669939999999997</v>
      </c>
      <c r="BU448" s="33">
        <v>89.577250000000006</v>
      </c>
      <c r="BV448" s="33">
        <v>88.768259999999998</v>
      </c>
      <c r="BW448" s="33">
        <v>87.134829999999994</v>
      </c>
      <c r="BX448" s="33">
        <v>83.761240000000001</v>
      </c>
      <c r="BY448" s="33">
        <v>80.22542</v>
      </c>
      <c r="BZ448" s="33">
        <v>75.124300000000005</v>
      </c>
      <c r="CA448" s="33">
        <v>71.340590000000006</v>
      </c>
      <c r="CB448" s="33">
        <v>69.173450000000003</v>
      </c>
      <c r="CC448" s="33">
        <v>67.227530000000002</v>
      </c>
      <c r="DC448" s="9">
        <v>192.52379999999999</v>
      </c>
      <c r="DD448" s="9">
        <v>0</v>
      </c>
    </row>
    <row r="449" spans="1:108" x14ac:dyDescent="0.25">
      <c r="A449" s="9" t="s">
        <v>42</v>
      </c>
      <c r="B449" s="9" t="s">
        <v>29</v>
      </c>
      <c r="C449" s="9" t="s">
        <v>4</v>
      </c>
      <c r="D449" s="9" t="s">
        <v>40</v>
      </c>
      <c r="E449" s="9" t="s">
        <v>38</v>
      </c>
      <c r="F449" s="9">
        <v>2026</v>
      </c>
      <c r="G449" s="9">
        <v>7</v>
      </c>
      <c r="H449" s="9">
        <v>4588.6819999999998</v>
      </c>
      <c r="I449" s="9">
        <v>4442.01</v>
      </c>
      <c r="J449" s="9">
        <v>4357.6139999999996</v>
      </c>
      <c r="K449" s="9">
        <v>4698.9440000000004</v>
      </c>
      <c r="L449" s="9">
        <v>5556.6530000000002</v>
      </c>
      <c r="M449" s="9">
        <v>6296.0990000000002</v>
      </c>
      <c r="N449" s="9">
        <v>7236.1040000000003</v>
      </c>
      <c r="O449" s="9">
        <v>8600.4539999999997</v>
      </c>
      <c r="P449" s="9">
        <v>9834.5560000000005</v>
      </c>
      <c r="Q449" s="9">
        <v>10620.16</v>
      </c>
      <c r="R449" s="9">
        <v>11080.47</v>
      </c>
      <c r="S449" s="9">
        <v>11623.3</v>
      </c>
      <c r="T449" s="9">
        <v>11622.72</v>
      </c>
      <c r="U449" s="9">
        <v>9662.1029999999992</v>
      </c>
      <c r="V449" s="9">
        <v>9685.4940000000006</v>
      </c>
      <c r="W449" s="9">
        <v>9673.2029999999995</v>
      </c>
      <c r="X449" s="9">
        <v>9356.0370000000003</v>
      </c>
      <c r="Y449" s="9">
        <v>9033.9359999999997</v>
      </c>
      <c r="Z449" s="9">
        <v>10410.799999999999</v>
      </c>
      <c r="AA449" s="9">
        <v>10082.209999999999</v>
      </c>
      <c r="AB449" s="9">
        <v>8179.2749999999996</v>
      </c>
      <c r="AC449" s="9">
        <v>6063.17</v>
      </c>
      <c r="AD449" s="9">
        <v>5252.7579999999998</v>
      </c>
      <c r="AE449" s="9">
        <v>5226.4179999999997</v>
      </c>
      <c r="AF449" s="9">
        <v>9434.99</v>
      </c>
      <c r="AG449" s="9">
        <v>4593.3360000000002</v>
      </c>
      <c r="AH449" s="9">
        <v>4415.683</v>
      </c>
      <c r="AI449" s="9">
        <v>4373.982</v>
      </c>
      <c r="AJ449" s="9">
        <v>4708.7079999999996</v>
      </c>
      <c r="AK449" s="9">
        <v>5601.9539999999997</v>
      </c>
      <c r="AL449" s="9">
        <v>6343.9750000000004</v>
      </c>
      <c r="AM449" s="9">
        <v>7286.433</v>
      </c>
      <c r="AN449" s="9">
        <v>8449.8639999999996</v>
      </c>
      <c r="AO449" s="9">
        <v>9720.4369999999999</v>
      </c>
      <c r="AP449" s="9">
        <v>10462.870000000001</v>
      </c>
      <c r="AQ449" s="9">
        <v>10950.61</v>
      </c>
      <c r="AR449" s="9">
        <v>11436.68</v>
      </c>
      <c r="AS449" s="9">
        <v>11539.92</v>
      </c>
      <c r="AT449" s="9">
        <v>11769.33</v>
      </c>
      <c r="AU449" s="9">
        <v>11797.73</v>
      </c>
      <c r="AV449" s="9">
        <v>11738.95</v>
      </c>
      <c r="AW449" s="9">
        <v>11153.74</v>
      </c>
      <c r="AX449" s="9">
        <v>10531.04</v>
      </c>
      <c r="AY449" s="9">
        <v>10143.85</v>
      </c>
      <c r="AZ449" s="9">
        <v>9678.9580000000005</v>
      </c>
      <c r="BA449" s="9">
        <v>8046.8609999999999</v>
      </c>
      <c r="BB449" s="9">
        <v>6015.5020000000004</v>
      </c>
      <c r="BC449" s="9">
        <v>5173.9459999999999</v>
      </c>
      <c r="BD449" s="9">
        <v>5140.9430000000002</v>
      </c>
      <c r="BE449" s="9">
        <v>11389.15</v>
      </c>
      <c r="BF449" s="33">
        <v>65.076809999999995</v>
      </c>
      <c r="BG449" s="33">
        <v>64.084500000000006</v>
      </c>
      <c r="BH449" s="33">
        <v>63.55377</v>
      </c>
      <c r="BI449" s="33">
        <v>63.087290000000003</v>
      </c>
      <c r="BJ449" s="33">
        <v>62.842880000000001</v>
      </c>
      <c r="BK449" s="33">
        <v>62.668990000000001</v>
      </c>
      <c r="BL449" s="33">
        <v>62.710900000000002</v>
      </c>
      <c r="BM449" s="33">
        <v>64.058660000000003</v>
      </c>
      <c r="BN449" s="33">
        <v>66.624300000000005</v>
      </c>
      <c r="BO449" s="33">
        <v>69.637569999999997</v>
      </c>
      <c r="BP449" s="33">
        <v>73.09008</v>
      </c>
      <c r="BQ449" s="33">
        <v>76.537009999999995</v>
      </c>
      <c r="BR449" s="33">
        <v>79.379890000000003</v>
      </c>
      <c r="BS449" s="33">
        <v>81.447620000000001</v>
      </c>
      <c r="BT449" s="33">
        <v>82.202510000000004</v>
      </c>
      <c r="BU449" s="33">
        <v>82.151539999999997</v>
      </c>
      <c r="BV449" s="33">
        <v>81.587289999999996</v>
      </c>
      <c r="BW449" s="33">
        <v>80.442040000000006</v>
      </c>
      <c r="BX449" s="33">
        <v>78.662009999999995</v>
      </c>
      <c r="BY449" s="33">
        <v>75.697620000000001</v>
      </c>
      <c r="BZ449" s="33">
        <v>72.400840000000002</v>
      </c>
      <c r="CA449" s="33">
        <v>70.015370000000004</v>
      </c>
      <c r="CB449" s="33">
        <v>68.601950000000002</v>
      </c>
      <c r="CC449" s="33">
        <v>67.613129999999998</v>
      </c>
      <c r="CD449" s="9">
        <v>4031.7449999999999</v>
      </c>
      <c r="CE449" s="9">
        <v>2949.61</v>
      </c>
      <c r="CF449" s="9">
        <v>2002.865</v>
      </c>
      <c r="CG449" s="9">
        <v>2607.3470000000002</v>
      </c>
      <c r="CH449" s="9">
        <v>2008.9369999999999</v>
      </c>
      <c r="CI449" s="9">
        <v>3196.2640000000001</v>
      </c>
      <c r="CJ449" s="9">
        <v>2259.6289999999999</v>
      </c>
      <c r="CK449" s="9">
        <v>2284.0149999999999</v>
      </c>
      <c r="CL449" s="9">
        <v>5236.5540000000001</v>
      </c>
      <c r="CM449" s="9">
        <v>10003.24</v>
      </c>
      <c r="CN449" s="9">
        <v>12477.59</v>
      </c>
      <c r="CO449" s="9">
        <v>37937.31</v>
      </c>
      <c r="CP449" s="9">
        <v>24824.54</v>
      </c>
      <c r="CQ449" s="9">
        <v>351995.2</v>
      </c>
      <c r="CR449" s="9">
        <v>235309.7</v>
      </c>
      <c r="CS449" s="9">
        <v>19081.93</v>
      </c>
      <c r="CT449" s="9">
        <v>13977.19</v>
      </c>
      <c r="CU449" s="9">
        <v>42972.59</v>
      </c>
      <c r="CV449" s="9">
        <v>5672.2039999999997</v>
      </c>
      <c r="CW449" s="9">
        <v>6653.5919999999996</v>
      </c>
      <c r="CX449" s="9">
        <v>5438.6139999999996</v>
      </c>
      <c r="CY449" s="9">
        <v>5921.9549999999999</v>
      </c>
      <c r="CZ449" s="9">
        <v>4264.6779999999999</v>
      </c>
      <c r="DA449" s="9">
        <v>4117.7079999999996</v>
      </c>
      <c r="DB449" s="9">
        <v>13072.3</v>
      </c>
      <c r="DC449" s="9">
        <v>192.52379999999999</v>
      </c>
      <c r="DD449" s="9">
        <v>0</v>
      </c>
    </row>
    <row r="450" spans="1:108" x14ac:dyDescent="0.25">
      <c r="A450" s="9" t="s">
        <v>42</v>
      </c>
      <c r="B450" s="9" t="s">
        <v>29</v>
      </c>
      <c r="C450" s="9" t="s">
        <v>4</v>
      </c>
      <c r="D450" s="9" t="s">
        <v>40</v>
      </c>
      <c r="E450" s="9" t="s">
        <v>38</v>
      </c>
      <c r="F450" s="9">
        <v>2026</v>
      </c>
      <c r="G450" s="9">
        <v>8</v>
      </c>
      <c r="H450" s="9"/>
      <c r="BF450" s="33">
        <v>63.892760000000003</v>
      </c>
      <c r="BG450" s="33">
        <v>63.095170000000003</v>
      </c>
      <c r="BH450" s="33">
        <v>62.274859999999997</v>
      </c>
      <c r="BI450" s="33">
        <v>61.544029999999999</v>
      </c>
      <c r="BJ450" s="33">
        <v>61.212359999999997</v>
      </c>
      <c r="BK450" s="33">
        <v>60.799010000000003</v>
      </c>
      <c r="BL450" s="33">
        <v>60.465200000000003</v>
      </c>
      <c r="BM450" s="33">
        <v>61.649149999999999</v>
      </c>
      <c r="BN450" s="33">
        <v>64.688209999999998</v>
      </c>
      <c r="BO450" s="33">
        <v>68.002840000000006</v>
      </c>
      <c r="BP450" s="33">
        <v>71.676850000000002</v>
      </c>
      <c r="BQ450" s="33">
        <v>75.43253</v>
      </c>
      <c r="BR450" s="33">
        <v>78.520600000000002</v>
      </c>
      <c r="BS450" s="33">
        <v>81.737210000000005</v>
      </c>
      <c r="BT450" s="33">
        <v>84.503550000000004</v>
      </c>
      <c r="BU450" s="33">
        <v>85.693179999999998</v>
      </c>
      <c r="BV450" s="33">
        <v>85.654120000000006</v>
      </c>
      <c r="BW450" s="33">
        <v>83.821730000000002</v>
      </c>
      <c r="BX450" s="33">
        <v>81.276989999999998</v>
      </c>
      <c r="BY450" s="33">
        <v>76.997870000000006</v>
      </c>
      <c r="BZ450" s="33">
        <v>73.741479999999996</v>
      </c>
      <c r="CA450" s="33">
        <v>72.238640000000004</v>
      </c>
      <c r="CB450" s="33">
        <v>70.395600000000002</v>
      </c>
      <c r="CC450" s="33">
        <v>69.10369</v>
      </c>
      <c r="DC450" s="9">
        <v>192.52379999999999</v>
      </c>
      <c r="DD450" s="9">
        <v>0</v>
      </c>
    </row>
    <row r="451" spans="1:108" x14ac:dyDescent="0.25">
      <c r="A451" s="9" t="s">
        <v>42</v>
      </c>
      <c r="B451" s="9" t="s">
        <v>29</v>
      </c>
      <c r="C451" s="9" t="s">
        <v>4</v>
      </c>
      <c r="D451" s="9" t="s">
        <v>40</v>
      </c>
      <c r="E451" s="9" t="s">
        <v>38</v>
      </c>
      <c r="F451" s="9">
        <v>2026</v>
      </c>
      <c r="G451" s="9">
        <v>9</v>
      </c>
      <c r="H451" s="9"/>
      <c r="BF451" s="33">
        <v>64.374290000000002</v>
      </c>
      <c r="BG451" s="33">
        <v>63.593040000000002</v>
      </c>
      <c r="BH451" s="33">
        <v>62.726559999999999</v>
      </c>
      <c r="BI451" s="33">
        <v>61.972299999999997</v>
      </c>
      <c r="BJ451" s="33">
        <v>61.502839999999999</v>
      </c>
      <c r="BK451" s="33">
        <v>60.971589999999999</v>
      </c>
      <c r="BL451" s="33">
        <v>60.512070000000001</v>
      </c>
      <c r="BM451" s="33">
        <v>61.747869999999999</v>
      </c>
      <c r="BN451" s="33">
        <v>63.966619999999999</v>
      </c>
      <c r="BO451" s="33">
        <v>66.339489999999998</v>
      </c>
      <c r="BP451" s="33">
        <v>69.488640000000004</v>
      </c>
      <c r="BQ451" s="33">
        <v>73.281959999999998</v>
      </c>
      <c r="BR451" s="33">
        <v>76.620739999999998</v>
      </c>
      <c r="BS451" s="33">
        <v>79.530540000000002</v>
      </c>
      <c r="BT451" s="33">
        <v>81.523439999999994</v>
      </c>
      <c r="BU451" s="33">
        <v>82.725139999999996</v>
      </c>
      <c r="BV451" s="33">
        <v>82.673289999999994</v>
      </c>
      <c r="BW451" s="33">
        <v>80.764920000000004</v>
      </c>
      <c r="BX451" s="33">
        <v>77.736500000000007</v>
      </c>
      <c r="BY451" s="33">
        <v>73.756389999999996</v>
      </c>
      <c r="BZ451" s="33">
        <v>70.785510000000002</v>
      </c>
      <c r="CA451" s="33">
        <v>69.230109999999996</v>
      </c>
      <c r="CB451" s="33">
        <v>67.977270000000004</v>
      </c>
      <c r="CC451" s="33">
        <v>66.725849999999994</v>
      </c>
      <c r="DC451" s="9">
        <v>192.52379999999999</v>
      </c>
      <c r="DD451" s="9">
        <v>0</v>
      </c>
    </row>
    <row r="452" spans="1:108" x14ac:dyDescent="0.25">
      <c r="A452" s="9" t="s">
        <v>42</v>
      </c>
      <c r="B452" s="9" t="s">
        <v>29</v>
      </c>
      <c r="C452" s="9" t="s">
        <v>4</v>
      </c>
      <c r="D452" s="9" t="s">
        <v>40</v>
      </c>
      <c r="E452" s="9" t="s">
        <v>38</v>
      </c>
      <c r="F452" s="9">
        <v>2026</v>
      </c>
      <c r="G452" s="9">
        <v>10</v>
      </c>
      <c r="H452" s="9"/>
      <c r="BF452" s="33">
        <v>63.899279999999997</v>
      </c>
      <c r="BG452" s="33">
        <v>61.604289999999999</v>
      </c>
      <c r="BH452" s="33">
        <v>60.528570000000002</v>
      </c>
      <c r="BI452" s="33">
        <v>59.622140000000002</v>
      </c>
      <c r="BJ452" s="33">
        <v>58.615720000000003</v>
      </c>
      <c r="BK452" s="33">
        <v>57.994999999999997</v>
      </c>
      <c r="BL452" s="33">
        <v>57.681429999999999</v>
      </c>
      <c r="BM452" s="33">
        <v>58.006430000000002</v>
      </c>
      <c r="BN452" s="33">
        <v>61.283569999999997</v>
      </c>
      <c r="BO452" s="33">
        <v>65.924999999999997</v>
      </c>
      <c r="BP452" s="33">
        <v>70.388570000000001</v>
      </c>
      <c r="BQ452" s="33">
        <v>74.398570000000007</v>
      </c>
      <c r="BR452" s="33">
        <v>78.169290000000004</v>
      </c>
      <c r="BS452" s="33">
        <v>81.380709999999993</v>
      </c>
      <c r="BT452" s="33">
        <v>83.190709999999996</v>
      </c>
      <c r="BU452" s="33">
        <v>83.98357</v>
      </c>
      <c r="BV452" s="33">
        <v>83.643569999999997</v>
      </c>
      <c r="BW452" s="33">
        <v>81.582149999999999</v>
      </c>
      <c r="BX452" s="33">
        <v>77.231430000000003</v>
      </c>
      <c r="BY452" s="33">
        <v>73.36</v>
      </c>
      <c r="BZ452" s="33">
        <v>70.51643</v>
      </c>
      <c r="CA452" s="33">
        <v>68.023570000000007</v>
      </c>
      <c r="CB452" s="33">
        <v>66.293570000000003</v>
      </c>
      <c r="CC452" s="33">
        <v>64.83</v>
      </c>
      <c r="DC452" s="9">
        <v>192.52379999999999</v>
      </c>
      <c r="DD452" s="9">
        <v>0</v>
      </c>
    </row>
    <row r="453" spans="1:108" x14ac:dyDescent="0.25">
      <c r="A453" s="9" t="s">
        <v>42</v>
      </c>
      <c r="B453" s="9" t="s">
        <v>29</v>
      </c>
      <c r="C453" s="9" t="s">
        <v>4</v>
      </c>
      <c r="D453" s="9" t="s">
        <v>40</v>
      </c>
      <c r="E453" s="9" t="s">
        <v>36</v>
      </c>
      <c r="F453" s="9">
        <v>2016</v>
      </c>
      <c r="H453" s="9"/>
      <c r="BF453" s="33">
        <v>65.433589999999995</v>
      </c>
      <c r="BG453" s="33">
        <v>64.285690000000002</v>
      </c>
      <c r="BH453" s="33">
        <v>63.422759999999997</v>
      </c>
      <c r="BI453" s="33">
        <v>62.602449999999997</v>
      </c>
      <c r="BJ453" s="33">
        <v>62.104579999999999</v>
      </c>
      <c r="BK453" s="33">
        <v>61.67756</v>
      </c>
      <c r="BL453" s="33">
        <v>61.675069999999998</v>
      </c>
      <c r="BM453" s="33">
        <v>63.459870000000002</v>
      </c>
      <c r="BN453" s="33">
        <v>66.375709999999998</v>
      </c>
      <c r="BO453" s="33">
        <v>69.506739999999994</v>
      </c>
      <c r="BP453" s="33">
        <v>73.142939999999996</v>
      </c>
      <c r="BQ453" s="33">
        <v>76.948149999999998</v>
      </c>
      <c r="BR453" s="33">
        <v>80.117900000000006</v>
      </c>
      <c r="BS453" s="33">
        <v>82.707210000000003</v>
      </c>
      <c r="BT453" s="33">
        <v>84.477099999999993</v>
      </c>
      <c r="BU453" s="33">
        <v>85.037279999999996</v>
      </c>
      <c r="BV453" s="33">
        <v>84.670630000000003</v>
      </c>
      <c r="BW453" s="33">
        <v>83.039240000000007</v>
      </c>
      <c r="BX453" s="33">
        <v>80.355639999999994</v>
      </c>
      <c r="BY453" s="33">
        <v>76.662639999999996</v>
      </c>
      <c r="BZ453" s="33">
        <v>73.005859999999998</v>
      </c>
      <c r="CA453" s="33">
        <v>70.701880000000003</v>
      </c>
      <c r="CB453" s="33">
        <v>69.033739999999995</v>
      </c>
      <c r="CC453" s="33">
        <v>67.666370000000001</v>
      </c>
      <c r="DC453" s="9">
        <v>192.52379999999999</v>
      </c>
      <c r="DD453" s="9">
        <v>0</v>
      </c>
    </row>
    <row r="454" spans="1:108" x14ac:dyDescent="0.25">
      <c r="A454" s="9" t="s">
        <v>42</v>
      </c>
      <c r="B454" s="9" t="s">
        <v>29</v>
      </c>
      <c r="C454" s="9" t="s">
        <v>4</v>
      </c>
      <c r="D454" s="9" t="s">
        <v>40</v>
      </c>
      <c r="E454" s="9" t="s">
        <v>36</v>
      </c>
      <c r="F454" s="9">
        <v>2017</v>
      </c>
      <c r="H454" s="9"/>
      <c r="BF454" s="33">
        <v>65.433589999999995</v>
      </c>
      <c r="BG454" s="33">
        <v>64.285690000000002</v>
      </c>
      <c r="BH454" s="33">
        <v>63.422759999999997</v>
      </c>
      <c r="BI454" s="33">
        <v>62.602449999999997</v>
      </c>
      <c r="BJ454" s="33">
        <v>62.104579999999999</v>
      </c>
      <c r="BK454" s="33">
        <v>61.67756</v>
      </c>
      <c r="BL454" s="33">
        <v>61.675069999999998</v>
      </c>
      <c r="BM454" s="33">
        <v>63.459870000000002</v>
      </c>
      <c r="BN454" s="33">
        <v>66.375709999999998</v>
      </c>
      <c r="BO454" s="33">
        <v>69.506739999999994</v>
      </c>
      <c r="BP454" s="33">
        <v>73.142939999999996</v>
      </c>
      <c r="BQ454" s="33">
        <v>76.948149999999998</v>
      </c>
      <c r="BR454" s="33">
        <v>80.117900000000006</v>
      </c>
      <c r="BS454" s="33">
        <v>82.707210000000003</v>
      </c>
      <c r="BT454" s="33">
        <v>84.477099999999993</v>
      </c>
      <c r="BU454" s="33">
        <v>85.037279999999996</v>
      </c>
      <c r="BV454" s="33">
        <v>84.670630000000003</v>
      </c>
      <c r="BW454" s="33">
        <v>83.039240000000007</v>
      </c>
      <c r="BX454" s="33">
        <v>80.355639999999994</v>
      </c>
      <c r="BY454" s="33">
        <v>76.662639999999996</v>
      </c>
      <c r="BZ454" s="33">
        <v>73.005859999999998</v>
      </c>
      <c r="CA454" s="33">
        <v>70.701880000000003</v>
      </c>
      <c r="CB454" s="33">
        <v>69.033739999999995</v>
      </c>
      <c r="CC454" s="33">
        <v>67.666370000000001</v>
      </c>
      <c r="DC454" s="9">
        <v>192.52379999999999</v>
      </c>
      <c r="DD454" s="9">
        <v>0</v>
      </c>
    </row>
    <row r="455" spans="1:108" x14ac:dyDescent="0.25">
      <c r="A455" s="9" t="s">
        <v>42</v>
      </c>
      <c r="B455" s="9" t="s">
        <v>29</v>
      </c>
      <c r="C455" s="9" t="s">
        <v>4</v>
      </c>
      <c r="D455" s="9" t="s">
        <v>40</v>
      </c>
      <c r="E455" s="9" t="s">
        <v>36</v>
      </c>
      <c r="F455" s="9">
        <v>2018</v>
      </c>
      <c r="H455" s="9"/>
      <c r="BF455" s="33">
        <v>65.433589999999995</v>
      </c>
      <c r="BG455" s="33">
        <v>64.285690000000002</v>
      </c>
      <c r="BH455" s="33">
        <v>63.422759999999997</v>
      </c>
      <c r="BI455" s="33">
        <v>62.602449999999997</v>
      </c>
      <c r="BJ455" s="33">
        <v>62.104579999999999</v>
      </c>
      <c r="BK455" s="33">
        <v>61.67756</v>
      </c>
      <c r="BL455" s="33">
        <v>61.675069999999998</v>
      </c>
      <c r="BM455" s="33">
        <v>63.459870000000002</v>
      </c>
      <c r="BN455" s="33">
        <v>66.375709999999998</v>
      </c>
      <c r="BO455" s="33">
        <v>69.506739999999994</v>
      </c>
      <c r="BP455" s="33">
        <v>73.142939999999996</v>
      </c>
      <c r="BQ455" s="33">
        <v>76.948149999999998</v>
      </c>
      <c r="BR455" s="33">
        <v>80.117900000000006</v>
      </c>
      <c r="BS455" s="33">
        <v>82.707210000000003</v>
      </c>
      <c r="BT455" s="33">
        <v>84.477099999999993</v>
      </c>
      <c r="BU455" s="33">
        <v>85.037279999999996</v>
      </c>
      <c r="BV455" s="33">
        <v>84.670630000000003</v>
      </c>
      <c r="BW455" s="33">
        <v>83.039240000000007</v>
      </c>
      <c r="BX455" s="33">
        <v>80.355639999999994</v>
      </c>
      <c r="BY455" s="33">
        <v>76.662639999999996</v>
      </c>
      <c r="BZ455" s="33">
        <v>73.005859999999998</v>
      </c>
      <c r="CA455" s="33">
        <v>70.701880000000003</v>
      </c>
      <c r="CB455" s="33">
        <v>69.033739999999995</v>
      </c>
      <c r="CC455" s="33">
        <v>67.666370000000001</v>
      </c>
      <c r="DC455" s="9">
        <v>192.52379999999999</v>
      </c>
      <c r="DD455" s="9">
        <v>0</v>
      </c>
    </row>
    <row r="456" spans="1:108" x14ac:dyDescent="0.25">
      <c r="A456" s="9" t="s">
        <v>42</v>
      </c>
      <c r="B456" s="9" t="s">
        <v>29</v>
      </c>
      <c r="C456" s="9" t="s">
        <v>4</v>
      </c>
      <c r="D456" s="9" t="s">
        <v>40</v>
      </c>
      <c r="E456" s="9" t="s">
        <v>36</v>
      </c>
      <c r="F456" s="9">
        <v>2019</v>
      </c>
      <c r="H456" s="9"/>
      <c r="BF456" s="33">
        <v>65.433589999999995</v>
      </c>
      <c r="BG456" s="33">
        <v>64.285690000000002</v>
      </c>
      <c r="BH456" s="33">
        <v>63.422759999999997</v>
      </c>
      <c r="BI456" s="33">
        <v>62.602449999999997</v>
      </c>
      <c r="BJ456" s="33">
        <v>62.104579999999999</v>
      </c>
      <c r="BK456" s="33">
        <v>61.67756</v>
      </c>
      <c r="BL456" s="33">
        <v>61.675069999999998</v>
      </c>
      <c r="BM456" s="33">
        <v>63.459870000000002</v>
      </c>
      <c r="BN456" s="33">
        <v>66.375709999999998</v>
      </c>
      <c r="BO456" s="33">
        <v>69.506739999999994</v>
      </c>
      <c r="BP456" s="33">
        <v>73.142939999999996</v>
      </c>
      <c r="BQ456" s="33">
        <v>76.948149999999998</v>
      </c>
      <c r="BR456" s="33">
        <v>80.117900000000006</v>
      </c>
      <c r="BS456" s="33">
        <v>82.707210000000003</v>
      </c>
      <c r="BT456" s="33">
        <v>84.477099999999993</v>
      </c>
      <c r="BU456" s="33">
        <v>85.037279999999996</v>
      </c>
      <c r="BV456" s="33">
        <v>84.670630000000003</v>
      </c>
      <c r="BW456" s="33">
        <v>83.039240000000007</v>
      </c>
      <c r="BX456" s="33">
        <v>80.355639999999994</v>
      </c>
      <c r="BY456" s="33">
        <v>76.662639999999996</v>
      </c>
      <c r="BZ456" s="33">
        <v>73.005859999999998</v>
      </c>
      <c r="CA456" s="33">
        <v>70.701880000000003</v>
      </c>
      <c r="CB456" s="33">
        <v>69.033739999999995</v>
      </c>
      <c r="CC456" s="33">
        <v>67.666370000000001</v>
      </c>
      <c r="DC456" s="9">
        <v>192.52379999999999</v>
      </c>
      <c r="DD456" s="9">
        <v>0</v>
      </c>
    </row>
    <row r="457" spans="1:108" x14ac:dyDescent="0.25">
      <c r="A457" s="9" t="s">
        <v>42</v>
      </c>
      <c r="B457" s="9" t="s">
        <v>29</v>
      </c>
      <c r="C457" s="9" t="s">
        <v>4</v>
      </c>
      <c r="D457" s="9" t="s">
        <v>40</v>
      </c>
      <c r="E457" s="9" t="s">
        <v>36</v>
      </c>
      <c r="F457" s="9">
        <v>2020</v>
      </c>
      <c r="H457" s="9"/>
      <c r="BF457" s="33">
        <v>65.433589999999995</v>
      </c>
      <c r="BG457" s="33">
        <v>64.285690000000002</v>
      </c>
      <c r="BH457" s="33">
        <v>63.422759999999997</v>
      </c>
      <c r="BI457" s="33">
        <v>62.602449999999997</v>
      </c>
      <c r="BJ457" s="33">
        <v>62.104579999999999</v>
      </c>
      <c r="BK457" s="33">
        <v>61.67756</v>
      </c>
      <c r="BL457" s="33">
        <v>61.675069999999998</v>
      </c>
      <c r="BM457" s="33">
        <v>63.459870000000002</v>
      </c>
      <c r="BN457" s="33">
        <v>66.375709999999998</v>
      </c>
      <c r="BO457" s="33">
        <v>69.506739999999994</v>
      </c>
      <c r="BP457" s="33">
        <v>73.142939999999996</v>
      </c>
      <c r="BQ457" s="33">
        <v>76.948149999999998</v>
      </c>
      <c r="BR457" s="33">
        <v>80.117900000000006</v>
      </c>
      <c r="BS457" s="33">
        <v>82.707210000000003</v>
      </c>
      <c r="BT457" s="33">
        <v>84.477099999999993</v>
      </c>
      <c r="BU457" s="33">
        <v>85.037279999999996</v>
      </c>
      <c r="BV457" s="33">
        <v>84.670630000000003</v>
      </c>
      <c r="BW457" s="33">
        <v>83.039240000000007</v>
      </c>
      <c r="BX457" s="33">
        <v>80.355639999999994</v>
      </c>
      <c r="BY457" s="33">
        <v>76.662639999999996</v>
      </c>
      <c r="BZ457" s="33">
        <v>73.005859999999998</v>
      </c>
      <c r="CA457" s="33">
        <v>70.701880000000003</v>
      </c>
      <c r="CB457" s="33">
        <v>69.033739999999995</v>
      </c>
      <c r="CC457" s="33">
        <v>67.666370000000001</v>
      </c>
      <c r="DC457" s="9">
        <v>192.52379999999999</v>
      </c>
      <c r="DD457" s="9">
        <v>0</v>
      </c>
    </row>
    <row r="458" spans="1:108" x14ac:dyDescent="0.25">
      <c r="A458" s="9" t="s">
        <v>42</v>
      </c>
      <c r="B458" s="9" t="s">
        <v>29</v>
      </c>
      <c r="C458" s="9" t="s">
        <v>4</v>
      </c>
      <c r="D458" s="9" t="s">
        <v>40</v>
      </c>
      <c r="E458" s="9" t="s">
        <v>36</v>
      </c>
      <c r="F458" s="9">
        <v>2021</v>
      </c>
      <c r="H458" s="9"/>
      <c r="BF458" s="33">
        <v>65.433589999999995</v>
      </c>
      <c r="BG458" s="33">
        <v>64.285690000000002</v>
      </c>
      <c r="BH458" s="33">
        <v>63.422759999999997</v>
      </c>
      <c r="BI458" s="33">
        <v>62.602449999999997</v>
      </c>
      <c r="BJ458" s="33">
        <v>62.104579999999999</v>
      </c>
      <c r="BK458" s="33">
        <v>61.67756</v>
      </c>
      <c r="BL458" s="33">
        <v>61.675069999999998</v>
      </c>
      <c r="BM458" s="33">
        <v>63.459870000000002</v>
      </c>
      <c r="BN458" s="33">
        <v>66.375709999999998</v>
      </c>
      <c r="BO458" s="33">
        <v>69.506739999999994</v>
      </c>
      <c r="BP458" s="33">
        <v>73.142939999999996</v>
      </c>
      <c r="BQ458" s="33">
        <v>76.948149999999998</v>
      </c>
      <c r="BR458" s="33">
        <v>80.117900000000006</v>
      </c>
      <c r="BS458" s="33">
        <v>82.707210000000003</v>
      </c>
      <c r="BT458" s="33">
        <v>84.477099999999993</v>
      </c>
      <c r="BU458" s="33">
        <v>85.037279999999996</v>
      </c>
      <c r="BV458" s="33">
        <v>84.670630000000003</v>
      </c>
      <c r="BW458" s="33">
        <v>83.039240000000007</v>
      </c>
      <c r="BX458" s="33">
        <v>80.355639999999994</v>
      </c>
      <c r="BY458" s="33">
        <v>76.662639999999996</v>
      </c>
      <c r="BZ458" s="33">
        <v>73.005859999999998</v>
      </c>
      <c r="CA458" s="33">
        <v>70.701880000000003</v>
      </c>
      <c r="CB458" s="33">
        <v>69.033739999999995</v>
      </c>
      <c r="CC458" s="33">
        <v>67.666370000000001</v>
      </c>
      <c r="DC458" s="9">
        <v>192.52379999999999</v>
      </c>
      <c r="DD458" s="9">
        <v>0</v>
      </c>
    </row>
    <row r="459" spans="1:108" x14ac:dyDescent="0.25">
      <c r="A459" s="9" t="s">
        <v>42</v>
      </c>
      <c r="B459" s="9" t="s">
        <v>29</v>
      </c>
      <c r="C459" s="9" t="s">
        <v>4</v>
      </c>
      <c r="D459" s="9" t="s">
        <v>40</v>
      </c>
      <c r="E459" s="9" t="s">
        <v>36</v>
      </c>
      <c r="F459" s="9">
        <v>2022</v>
      </c>
      <c r="H459" s="9"/>
      <c r="BF459" s="33">
        <v>65.433589999999995</v>
      </c>
      <c r="BG459" s="33">
        <v>64.285690000000002</v>
      </c>
      <c r="BH459" s="33">
        <v>63.422759999999997</v>
      </c>
      <c r="BI459" s="33">
        <v>62.602449999999997</v>
      </c>
      <c r="BJ459" s="33">
        <v>62.104579999999999</v>
      </c>
      <c r="BK459" s="33">
        <v>61.67756</v>
      </c>
      <c r="BL459" s="33">
        <v>61.675069999999998</v>
      </c>
      <c r="BM459" s="33">
        <v>63.459870000000002</v>
      </c>
      <c r="BN459" s="33">
        <v>66.375709999999998</v>
      </c>
      <c r="BO459" s="33">
        <v>69.506739999999994</v>
      </c>
      <c r="BP459" s="33">
        <v>73.142939999999996</v>
      </c>
      <c r="BQ459" s="33">
        <v>76.948149999999998</v>
      </c>
      <c r="BR459" s="33">
        <v>80.117900000000006</v>
      </c>
      <c r="BS459" s="33">
        <v>82.707210000000003</v>
      </c>
      <c r="BT459" s="33">
        <v>84.477099999999993</v>
      </c>
      <c r="BU459" s="33">
        <v>85.037279999999996</v>
      </c>
      <c r="BV459" s="33">
        <v>84.670630000000003</v>
      </c>
      <c r="BW459" s="33">
        <v>83.039240000000007</v>
      </c>
      <c r="BX459" s="33">
        <v>80.355639999999994</v>
      </c>
      <c r="BY459" s="33">
        <v>76.662639999999996</v>
      </c>
      <c r="BZ459" s="33">
        <v>73.005859999999998</v>
      </c>
      <c r="CA459" s="33">
        <v>70.701880000000003</v>
      </c>
      <c r="CB459" s="33">
        <v>69.033739999999995</v>
      </c>
      <c r="CC459" s="33">
        <v>67.666370000000001</v>
      </c>
      <c r="DC459" s="9">
        <v>192.52379999999999</v>
      </c>
      <c r="DD459" s="9">
        <v>0</v>
      </c>
    </row>
    <row r="460" spans="1:108" x14ac:dyDescent="0.25">
      <c r="A460" s="9" t="s">
        <v>42</v>
      </c>
      <c r="B460" s="9" t="s">
        <v>29</v>
      </c>
      <c r="C460" s="9" t="s">
        <v>4</v>
      </c>
      <c r="D460" s="9" t="s">
        <v>40</v>
      </c>
      <c r="E460" s="9" t="s">
        <v>36</v>
      </c>
      <c r="F460" s="9">
        <v>2023</v>
      </c>
      <c r="H460" s="9"/>
      <c r="BF460" s="33">
        <v>65.433589999999995</v>
      </c>
      <c r="BG460" s="33">
        <v>64.285690000000002</v>
      </c>
      <c r="BH460" s="33">
        <v>63.422759999999997</v>
      </c>
      <c r="BI460" s="33">
        <v>62.602449999999997</v>
      </c>
      <c r="BJ460" s="33">
        <v>62.104579999999999</v>
      </c>
      <c r="BK460" s="33">
        <v>61.67756</v>
      </c>
      <c r="BL460" s="33">
        <v>61.675069999999998</v>
      </c>
      <c r="BM460" s="33">
        <v>63.459870000000002</v>
      </c>
      <c r="BN460" s="33">
        <v>66.375709999999998</v>
      </c>
      <c r="BO460" s="33">
        <v>69.506739999999994</v>
      </c>
      <c r="BP460" s="33">
        <v>73.142939999999996</v>
      </c>
      <c r="BQ460" s="33">
        <v>76.948149999999998</v>
      </c>
      <c r="BR460" s="33">
        <v>80.117900000000006</v>
      </c>
      <c r="BS460" s="33">
        <v>82.707210000000003</v>
      </c>
      <c r="BT460" s="33">
        <v>84.477099999999993</v>
      </c>
      <c r="BU460" s="33">
        <v>85.037279999999996</v>
      </c>
      <c r="BV460" s="33">
        <v>84.670630000000003</v>
      </c>
      <c r="BW460" s="33">
        <v>83.039240000000007</v>
      </c>
      <c r="BX460" s="33">
        <v>80.355639999999994</v>
      </c>
      <c r="BY460" s="33">
        <v>76.662639999999996</v>
      </c>
      <c r="BZ460" s="33">
        <v>73.005859999999998</v>
      </c>
      <c r="CA460" s="33">
        <v>70.701880000000003</v>
      </c>
      <c r="CB460" s="33">
        <v>69.033739999999995</v>
      </c>
      <c r="CC460" s="33">
        <v>67.666370000000001</v>
      </c>
      <c r="DC460" s="9">
        <v>192.52379999999999</v>
      </c>
      <c r="DD460" s="9">
        <v>0</v>
      </c>
    </row>
    <row r="461" spans="1:108" x14ac:dyDescent="0.25">
      <c r="A461" s="9" t="s">
        <v>42</v>
      </c>
      <c r="B461" s="9" t="s">
        <v>29</v>
      </c>
      <c r="C461" s="9" t="s">
        <v>4</v>
      </c>
      <c r="D461" s="9" t="s">
        <v>40</v>
      </c>
      <c r="E461" s="9" t="s">
        <v>36</v>
      </c>
      <c r="F461" s="9">
        <v>2024</v>
      </c>
      <c r="H461" s="9"/>
      <c r="BF461" s="33">
        <v>65.433589999999995</v>
      </c>
      <c r="BG461" s="33">
        <v>64.285690000000002</v>
      </c>
      <c r="BH461" s="33">
        <v>63.422759999999997</v>
      </c>
      <c r="BI461" s="33">
        <v>62.602449999999997</v>
      </c>
      <c r="BJ461" s="33">
        <v>62.104579999999999</v>
      </c>
      <c r="BK461" s="33">
        <v>61.67756</v>
      </c>
      <c r="BL461" s="33">
        <v>61.675069999999998</v>
      </c>
      <c r="BM461" s="33">
        <v>63.459870000000002</v>
      </c>
      <c r="BN461" s="33">
        <v>66.375709999999998</v>
      </c>
      <c r="BO461" s="33">
        <v>69.506739999999994</v>
      </c>
      <c r="BP461" s="33">
        <v>73.142939999999996</v>
      </c>
      <c r="BQ461" s="33">
        <v>76.948149999999998</v>
      </c>
      <c r="BR461" s="33">
        <v>80.117900000000006</v>
      </c>
      <c r="BS461" s="33">
        <v>82.707210000000003</v>
      </c>
      <c r="BT461" s="33">
        <v>84.477099999999993</v>
      </c>
      <c r="BU461" s="33">
        <v>85.037279999999996</v>
      </c>
      <c r="BV461" s="33">
        <v>84.670630000000003</v>
      </c>
      <c r="BW461" s="33">
        <v>83.039240000000007</v>
      </c>
      <c r="BX461" s="33">
        <v>80.355639999999994</v>
      </c>
      <c r="BY461" s="33">
        <v>76.662639999999996</v>
      </c>
      <c r="BZ461" s="33">
        <v>73.005859999999998</v>
      </c>
      <c r="CA461" s="33">
        <v>70.701880000000003</v>
      </c>
      <c r="CB461" s="33">
        <v>69.033739999999995</v>
      </c>
      <c r="CC461" s="33">
        <v>67.666370000000001</v>
      </c>
      <c r="DC461" s="9">
        <v>192.52379999999999</v>
      </c>
      <c r="DD461" s="9">
        <v>0</v>
      </c>
    </row>
    <row r="462" spans="1:108" x14ac:dyDescent="0.25">
      <c r="A462" s="9" t="s">
        <v>42</v>
      </c>
      <c r="B462" s="9" t="s">
        <v>29</v>
      </c>
      <c r="C462" s="9" t="s">
        <v>4</v>
      </c>
      <c r="D462" s="9" t="s">
        <v>40</v>
      </c>
      <c r="E462" s="9" t="s">
        <v>36</v>
      </c>
      <c r="F462" s="9">
        <v>2025</v>
      </c>
      <c r="H462" s="9"/>
      <c r="BF462" s="33">
        <v>65.433589999999995</v>
      </c>
      <c r="BG462" s="33">
        <v>64.285690000000002</v>
      </c>
      <c r="BH462" s="33">
        <v>63.422759999999997</v>
      </c>
      <c r="BI462" s="33">
        <v>62.602449999999997</v>
      </c>
      <c r="BJ462" s="33">
        <v>62.104579999999999</v>
      </c>
      <c r="BK462" s="33">
        <v>61.67756</v>
      </c>
      <c r="BL462" s="33">
        <v>61.675069999999998</v>
      </c>
      <c r="BM462" s="33">
        <v>63.459870000000002</v>
      </c>
      <c r="BN462" s="33">
        <v>66.375709999999998</v>
      </c>
      <c r="BO462" s="33">
        <v>69.506739999999994</v>
      </c>
      <c r="BP462" s="33">
        <v>73.142939999999996</v>
      </c>
      <c r="BQ462" s="33">
        <v>76.948149999999998</v>
      </c>
      <c r="BR462" s="33">
        <v>80.117900000000006</v>
      </c>
      <c r="BS462" s="33">
        <v>82.707210000000003</v>
      </c>
      <c r="BT462" s="33">
        <v>84.477099999999993</v>
      </c>
      <c r="BU462" s="33">
        <v>85.037279999999996</v>
      </c>
      <c r="BV462" s="33">
        <v>84.670630000000003</v>
      </c>
      <c r="BW462" s="33">
        <v>83.039240000000007</v>
      </c>
      <c r="BX462" s="33">
        <v>80.355639999999994</v>
      </c>
      <c r="BY462" s="33">
        <v>76.662639999999996</v>
      </c>
      <c r="BZ462" s="33">
        <v>73.005859999999998</v>
      </c>
      <c r="CA462" s="33">
        <v>70.701880000000003</v>
      </c>
      <c r="CB462" s="33">
        <v>69.033739999999995</v>
      </c>
      <c r="CC462" s="33">
        <v>67.666370000000001</v>
      </c>
      <c r="DC462" s="9">
        <v>192.52379999999999</v>
      </c>
      <c r="DD462" s="9">
        <v>0</v>
      </c>
    </row>
    <row r="463" spans="1:108" x14ac:dyDescent="0.25">
      <c r="A463" s="9" t="s">
        <v>42</v>
      </c>
      <c r="B463" s="9" t="s">
        <v>29</v>
      </c>
      <c r="C463" s="9" t="s">
        <v>4</v>
      </c>
      <c r="D463" s="9" t="s">
        <v>40</v>
      </c>
      <c r="E463" s="9" t="s">
        <v>36</v>
      </c>
      <c r="F463" s="9">
        <v>2026</v>
      </c>
      <c r="H463" s="9"/>
      <c r="BF463" s="33">
        <v>65.433589999999995</v>
      </c>
      <c r="BG463" s="33">
        <v>64.285690000000002</v>
      </c>
      <c r="BH463" s="33">
        <v>63.422759999999997</v>
      </c>
      <c r="BI463" s="33">
        <v>62.602449999999997</v>
      </c>
      <c r="BJ463" s="33">
        <v>62.104579999999999</v>
      </c>
      <c r="BK463" s="33">
        <v>61.67756</v>
      </c>
      <c r="BL463" s="33">
        <v>61.675069999999998</v>
      </c>
      <c r="BM463" s="33">
        <v>63.459870000000002</v>
      </c>
      <c r="BN463" s="33">
        <v>66.375709999999998</v>
      </c>
      <c r="BO463" s="33">
        <v>69.506739999999994</v>
      </c>
      <c r="BP463" s="33">
        <v>73.142939999999996</v>
      </c>
      <c r="BQ463" s="33">
        <v>76.948149999999998</v>
      </c>
      <c r="BR463" s="33">
        <v>80.117900000000006</v>
      </c>
      <c r="BS463" s="33">
        <v>82.707210000000003</v>
      </c>
      <c r="BT463" s="33">
        <v>84.477099999999993</v>
      </c>
      <c r="BU463" s="33">
        <v>85.037279999999996</v>
      </c>
      <c r="BV463" s="33">
        <v>84.670630000000003</v>
      </c>
      <c r="BW463" s="33">
        <v>83.039240000000007</v>
      </c>
      <c r="BX463" s="33">
        <v>80.355639999999994</v>
      </c>
      <c r="BY463" s="33">
        <v>76.662639999999996</v>
      </c>
      <c r="BZ463" s="33">
        <v>73.005859999999998</v>
      </c>
      <c r="CA463" s="33">
        <v>70.701880000000003</v>
      </c>
      <c r="CB463" s="33">
        <v>69.033739999999995</v>
      </c>
      <c r="CC463" s="33">
        <v>67.666370000000001</v>
      </c>
      <c r="DC463" s="9">
        <v>192.52379999999999</v>
      </c>
      <c r="DD463" s="9">
        <v>0</v>
      </c>
    </row>
    <row r="464" spans="1:108" x14ac:dyDescent="0.25">
      <c r="A464" s="9" t="s">
        <v>42</v>
      </c>
      <c r="B464" s="9" t="s">
        <v>29</v>
      </c>
      <c r="C464" s="9" t="s">
        <v>4</v>
      </c>
      <c r="D464" s="9" t="s">
        <v>39</v>
      </c>
      <c r="E464" s="9" t="s">
        <v>38</v>
      </c>
      <c r="F464" s="9">
        <v>2016</v>
      </c>
      <c r="G464" s="9">
        <v>5</v>
      </c>
      <c r="H464" s="9"/>
      <c r="BF464" s="33">
        <v>73.400279999999995</v>
      </c>
      <c r="BG464" s="33">
        <v>71.637640000000005</v>
      </c>
      <c r="BH464" s="33">
        <v>70.621489999999994</v>
      </c>
      <c r="BI464" s="33">
        <v>69.584969999999998</v>
      </c>
      <c r="BJ464" s="33">
        <v>68.641850000000005</v>
      </c>
      <c r="BK464" s="33">
        <v>68.171350000000004</v>
      </c>
      <c r="BL464" s="33">
        <v>68.891149999999996</v>
      </c>
      <c r="BM464" s="33">
        <v>72.154499999999999</v>
      </c>
      <c r="BN464" s="33">
        <v>76.380619999999993</v>
      </c>
      <c r="BO464" s="33">
        <v>80.172049999999999</v>
      </c>
      <c r="BP464" s="33">
        <v>84.395359999999997</v>
      </c>
      <c r="BQ464" s="33">
        <v>87.874300000000005</v>
      </c>
      <c r="BR464" s="33">
        <v>90.669939999999997</v>
      </c>
      <c r="BS464" s="33">
        <v>92.214190000000002</v>
      </c>
      <c r="BT464" s="33">
        <v>92.953649999999996</v>
      </c>
      <c r="BU464" s="33">
        <v>91.772469999999998</v>
      </c>
      <c r="BV464" s="33">
        <v>89.700839999999999</v>
      </c>
      <c r="BW464" s="33">
        <v>87.139049999999997</v>
      </c>
      <c r="BX464" s="33">
        <v>84.233850000000004</v>
      </c>
      <c r="BY464" s="33">
        <v>80.573040000000006</v>
      </c>
      <c r="BZ464" s="33">
        <v>77.016850000000005</v>
      </c>
      <c r="CA464" s="33">
        <v>74.99579</v>
      </c>
      <c r="CB464" s="33">
        <v>72.655199999999994</v>
      </c>
      <c r="CC464" s="33">
        <v>70.931179999999998</v>
      </c>
      <c r="DC464" s="9">
        <v>192.52379999999999</v>
      </c>
      <c r="DD464" s="9">
        <v>0</v>
      </c>
    </row>
    <row r="465" spans="1:108" x14ac:dyDescent="0.25">
      <c r="A465" s="9" t="s">
        <v>42</v>
      </c>
      <c r="B465" s="9" t="s">
        <v>29</v>
      </c>
      <c r="C465" s="9" t="s">
        <v>4</v>
      </c>
      <c r="D465" s="9" t="s">
        <v>39</v>
      </c>
      <c r="E465" s="9" t="s">
        <v>38</v>
      </c>
      <c r="F465" s="9">
        <v>2016</v>
      </c>
      <c r="G465" s="9">
        <v>6</v>
      </c>
      <c r="H465" s="9"/>
      <c r="BF465" s="33">
        <v>73.450140000000005</v>
      </c>
      <c r="BG465" s="33">
        <v>72.118679999999998</v>
      </c>
      <c r="BH465" s="33">
        <v>70.984549999999999</v>
      </c>
      <c r="BI465" s="33">
        <v>70.022469999999998</v>
      </c>
      <c r="BJ465" s="33">
        <v>69.120090000000005</v>
      </c>
      <c r="BK465" s="33">
        <v>68.432590000000005</v>
      </c>
      <c r="BL465" s="33">
        <v>69.268259999999998</v>
      </c>
      <c r="BM465" s="33">
        <v>73.554069999999996</v>
      </c>
      <c r="BN465" s="33">
        <v>78.603939999999994</v>
      </c>
      <c r="BO465" s="33">
        <v>83.570220000000006</v>
      </c>
      <c r="BP465" s="33">
        <v>87.519660000000002</v>
      </c>
      <c r="BQ465" s="33">
        <v>91.134129999999999</v>
      </c>
      <c r="BR465" s="33">
        <v>93.887640000000005</v>
      </c>
      <c r="BS465" s="33">
        <v>95.626400000000004</v>
      </c>
      <c r="BT465" s="33">
        <v>97.070220000000006</v>
      </c>
      <c r="BU465" s="33">
        <v>97.618679999999998</v>
      </c>
      <c r="BV465" s="33">
        <v>97.549160000000001</v>
      </c>
      <c r="BW465" s="33">
        <v>96.293539999999993</v>
      </c>
      <c r="BX465" s="33">
        <v>93.875699999999995</v>
      </c>
      <c r="BY465" s="33">
        <v>89.898880000000005</v>
      </c>
      <c r="BZ465" s="33">
        <v>84.576549999999997</v>
      </c>
      <c r="CA465" s="33">
        <v>80.910809999999998</v>
      </c>
      <c r="CB465" s="33">
        <v>78.813900000000004</v>
      </c>
      <c r="CC465" s="33">
        <v>76.902389999999997</v>
      </c>
      <c r="DC465" s="9">
        <v>192.52379999999999</v>
      </c>
      <c r="DD465" s="9">
        <v>0</v>
      </c>
    </row>
    <row r="466" spans="1:108" x14ac:dyDescent="0.25">
      <c r="A466" s="9" t="s">
        <v>42</v>
      </c>
      <c r="B466" s="9" t="s">
        <v>29</v>
      </c>
      <c r="C466" s="9" t="s">
        <v>4</v>
      </c>
      <c r="D466" s="9" t="s">
        <v>39</v>
      </c>
      <c r="E466" s="9" t="s">
        <v>38</v>
      </c>
      <c r="F466" s="9">
        <v>2016</v>
      </c>
      <c r="G466" s="9">
        <v>7</v>
      </c>
      <c r="H466" s="9"/>
      <c r="BF466" s="33">
        <v>72.418989999999994</v>
      </c>
      <c r="BG466" s="33">
        <v>71.241619999999998</v>
      </c>
      <c r="BH466" s="33">
        <v>70.432959999999994</v>
      </c>
      <c r="BI466" s="33">
        <v>69.634770000000003</v>
      </c>
      <c r="BJ466" s="33">
        <v>68.616619999999998</v>
      </c>
      <c r="BK466" s="33">
        <v>68.21508</v>
      </c>
      <c r="BL466" s="33">
        <v>68.199020000000004</v>
      </c>
      <c r="BM466" s="33">
        <v>70.26746</v>
      </c>
      <c r="BN466" s="33">
        <v>73.549580000000006</v>
      </c>
      <c r="BO466" s="33">
        <v>77.617320000000007</v>
      </c>
      <c r="BP466" s="33">
        <v>82.158519999999996</v>
      </c>
      <c r="BQ466" s="33">
        <v>86.636870000000002</v>
      </c>
      <c r="BR466" s="33">
        <v>90.461590000000001</v>
      </c>
      <c r="BS466" s="33">
        <v>93.522350000000003</v>
      </c>
      <c r="BT466" s="33">
        <v>94.817040000000006</v>
      </c>
      <c r="BU466" s="33">
        <v>95.303070000000005</v>
      </c>
      <c r="BV466" s="33">
        <v>94.680170000000004</v>
      </c>
      <c r="BW466" s="33">
        <v>92.587990000000005</v>
      </c>
      <c r="BX466" s="33">
        <v>89.128489999999999</v>
      </c>
      <c r="BY466" s="33">
        <v>85.136170000000007</v>
      </c>
      <c r="BZ466" s="33">
        <v>80.236729999999994</v>
      </c>
      <c r="CA466" s="33">
        <v>76.858940000000004</v>
      </c>
      <c r="CB466" s="33">
        <v>74.779330000000002</v>
      </c>
      <c r="CC466" s="33">
        <v>73.530029999999996</v>
      </c>
      <c r="DC466" s="9">
        <v>192.52379999999999</v>
      </c>
      <c r="DD466" s="9">
        <v>0</v>
      </c>
    </row>
    <row r="467" spans="1:108" x14ac:dyDescent="0.25">
      <c r="A467" s="9" t="s">
        <v>42</v>
      </c>
      <c r="B467" s="9" t="s">
        <v>29</v>
      </c>
      <c r="C467" s="9" t="s">
        <v>4</v>
      </c>
      <c r="D467" s="9" t="s">
        <v>39</v>
      </c>
      <c r="E467" s="9" t="s">
        <v>38</v>
      </c>
      <c r="F467" s="9">
        <v>2016</v>
      </c>
      <c r="G467" s="9">
        <v>8</v>
      </c>
      <c r="H467" s="9"/>
      <c r="BF467" s="33">
        <v>72.284800000000004</v>
      </c>
      <c r="BG467" s="33">
        <v>71.296170000000004</v>
      </c>
      <c r="BH467" s="33">
        <v>70.071730000000002</v>
      </c>
      <c r="BI467" s="33">
        <v>68.86506</v>
      </c>
      <c r="BJ467" s="33">
        <v>67.982249999999993</v>
      </c>
      <c r="BK467" s="33">
        <v>67.693179999999998</v>
      </c>
      <c r="BL467" s="33">
        <v>67.123580000000004</v>
      </c>
      <c r="BM467" s="33">
        <v>68.628550000000004</v>
      </c>
      <c r="BN467" s="33">
        <v>72.530540000000002</v>
      </c>
      <c r="BO467" s="33">
        <v>76.611500000000007</v>
      </c>
      <c r="BP467" s="33">
        <v>80.647729999999996</v>
      </c>
      <c r="BQ467" s="33">
        <v>84.798289999999994</v>
      </c>
      <c r="BR467" s="33">
        <v>88.451710000000006</v>
      </c>
      <c r="BS467" s="33">
        <v>91.529830000000004</v>
      </c>
      <c r="BT467" s="33">
        <v>93.343040000000002</v>
      </c>
      <c r="BU467" s="33">
        <v>93.534090000000006</v>
      </c>
      <c r="BV467" s="33">
        <v>92.449579999999997</v>
      </c>
      <c r="BW467" s="33">
        <v>89.316050000000004</v>
      </c>
      <c r="BX467" s="33">
        <v>85.974429999999998</v>
      </c>
      <c r="BY467" s="33">
        <v>81.431110000000004</v>
      </c>
      <c r="BZ467" s="33">
        <v>76.637789999999995</v>
      </c>
      <c r="CA467" s="33">
        <v>73.997870000000006</v>
      </c>
      <c r="CB467" s="33">
        <v>72.056820000000002</v>
      </c>
      <c r="CC467" s="33">
        <v>70.492189999999994</v>
      </c>
      <c r="DC467" s="9">
        <v>192.52379999999999</v>
      </c>
      <c r="DD467" s="9">
        <v>0</v>
      </c>
    </row>
    <row r="468" spans="1:108" x14ac:dyDescent="0.25">
      <c r="A468" s="9" t="s">
        <v>42</v>
      </c>
      <c r="B468" s="9" t="s">
        <v>29</v>
      </c>
      <c r="C468" s="9" t="s">
        <v>4</v>
      </c>
      <c r="D468" s="9" t="s">
        <v>39</v>
      </c>
      <c r="E468" s="9" t="s">
        <v>38</v>
      </c>
      <c r="F468" s="9">
        <v>2016</v>
      </c>
      <c r="G468" s="9">
        <v>9</v>
      </c>
      <c r="H468" s="9"/>
      <c r="BF468" s="33">
        <v>72.516329999999996</v>
      </c>
      <c r="BG468" s="33">
        <v>71.340909999999994</v>
      </c>
      <c r="BH468" s="33">
        <v>70.040480000000002</v>
      </c>
      <c r="BI468" s="33">
        <v>68.813209999999998</v>
      </c>
      <c r="BJ468" s="33">
        <v>67.897019999999998</v>
      </c>
      <c r="BK468" s="33">
        <v>66.801850000000002</v>
      </c>
      <c r="BL468" s="33">
        <v>66.387789999999995</v>
      </c>
      <c r="BM468" s="33">
        <v>67.654120000000006</v>
      </c>
      <c r="BN468" s="33">
        <v>72.399860000000004</v>
      </c>
      <c r="BO468" s="33">
        <v>76.601560000000006</v>
      </c>
      <c r="BP468" s="33">
        <v>81.574579999999997</v>
      </c>
      <c r="BQ468" s="33">
        <v>85.848010000000002</v>
      </c>
      <c r="BR468" s="33">
        <v>89.632099999999994</v>
      </c>
      <c r="BS468" s="33">
        <v>92.016329999999996</v>
      </c>
      <c r="BT468" s="33">
        <v>93.890630000000002</v>
      </c>
      <c r="BU468" s="33">
        <v>94.236500000000007</v>
      </c>
      <c r="BV468" s="33">
        <v>92.799710000000005</v>
      </c>
      <c r="BW468" s="33">
        <v>90.734380000000002</v>
      </c>
      <c r="BX468" s="33">
        <v>86.698149999999998</v>
      </c>
      <c r="BY468" s="33">
        <v>80.787639999999996</v>
      </c>
      <c r="BZ468" s="33">
        <v>76.878550000000004</v>
      </c>
      <c r="CA468" s="33">
        <v>74.908379999999994</v>
      </c>
      <c r="CB468" s="33">
        <v>73.722300000000004</v>
      </c>
      <c r="CC468" s="33">
        <v>72.493610000000004</v>
      </c>
      <c r="DC468" s="9">
        <v>192.52379999999999</v>
      </c>
      <c r="DD468" s="9">
        <v>0</v>
      </c>
    </row>
    <row r="469" spans="1:108" x14ac:dyDescent="0.25">
      <c r="A469" s="9" t="s">
        <v>42</v>
      </c>
      <c r="B469" s="9" t="s">
        <v>29</v>
      </c>
      <c r="C469" s="9" t="s">
        <v>4</v>
      </c>
      <c r="D469" s="9" t="s">
        <v>39</v>
      </c>
      <c r="E469" s="9" t="s">
        <v>38</v>
      </c>
      <c r="F469" s="9">
        <v>2016</v>
      </c>
      <c r="G469" s="9">
        <v>10</v>
      </c>
      <c r="H469" s="9"/>
      <c r="BF469" s="33">
        <v>69.901430000000005</v>
      </c>
      <c r="BG469" s="33">
        <v>68.263570000000001</v>
      </c>
      <c r="BH469" s="33">
        <v>67.116429999999994</v>
      </c>
      <c r="BI469" s="33">
        <v>65.787139999999994</v>
      </c>
      <c r="BJ469" s="33">
        <v>64.701430000000002</v>
      </c>
      <c r="BK469" s="33">
        <v>63.949289999999998</v>
      </c>
      <c r="BL469" s="33">
        <v>63.785710000000002</v>
      </c>
      <c r="BM469" s="33">
        <v>63.98</v>
      </c>
      <c r="BN469" s="33">
        <v>68.62</v>
      </c>
      <c r="BO469" s="33">
        <v>73.684290000000004</v>
      </c>
      <c r="BP469" s="33">
        <v>78.215710000000001</v>
      </c>
      <c r="BQ469" s="33">
        <v>82.594999999999999</v>
      </c>
      <c r="BR469" s="33">
        <v>86.214290000000005</v>
      </c>
      <c r="BS469" s="33">
        <v>88.778570000000002</v>
      </c>
      <c r="BT469" s="33">
        <v>90.41</v>
      </c>
      <c r="BU469" s="33">
        <v>91.293570000000003</v>
      </c>
      <c r="BV469" s="33">
        <v>90.864289999999997</v>
      </c>
      <c r="BW469" s="33">
        <v>88.650710000000004</v>
      </c>
      <c r="BX469" s="33">
        <v>83.042850000000001</v>
      </c>
      <c r="BY469" s="33">
        <v>78.509280000000004</v>
      </c>
      <c r="BZ469" s="33">
        <v>75.132859999999994</v>
      </c>
      <c r="CA469" s="33">
        <v>72.854290000000006</v>
      </c>
      <c r="CB469" s="33">
        <v>70.638570000000001</v>
      </c>
      <c r="CC469" s="33">
        <v>69.2</v>
      </c>
      <c r="DC469" s="9">
        <v>192.52379999999999</v>
      </c>
      <c r="DD469" s="9">
        <v>0</v>
      </c>
    </row>
    <row r="470" spans="1:108" x14ac:dyDescent="0.25">
      <c r="A470" s="9" t="s">
        <v>42</v>
      </c>
      <c r="B470" s="9" t="s">
        <v>29</v>
      </c>
      <c r="C470" s="9" t="s">
        <v>4</v>
      </c>
      <c r="D470" s="9" t="s">
        <v>39</v>
      </c>
      <c r="E470" s="9" t="s">
        <v>38</v>
      </c>
      <c r="F470" s="9">
        <v>2017</v>
      </c>
      <c r="G470" s="9">
        <v>5</v>
      </c>
      <c r="H470" s="9"/>
      <c r="BF470" s="33">
        <v>73.400279999999995</v>
      </c>
      <c r="BG470" s="33">
        <v>71.637640000000005</v>
      </c>
      <c r="BH470" s="33">
        <v>70.621489999999994</v>
      </c>
      <c r="BI470" s="33">
        <v>69.584969999999998</v>
      </c>
      <c r="BJ470" s="33">
        <v>68.641850000000005</v>
      </c>
      <c r="BK470" s="33">
        <v>68.171350000000004</v>
      </c>
      <c r="BL470" s="33">
        <v>68.891149999999996</v>
      </c>
      <c r="BM470" s="33">
        <v>72.154499999999999</v>
      </c>
      <c r="BN470" s="33">
        <v>76.380619999999993</v>
      </c>
      <c r="BO470" s="33">
        <v>80.172049999999999</v>
      </c>
      <c r="BP470" s="33">
        <v>84.395359999999997</v>
      </c>
      <c r="BQ470" s="33">
        <v>87.874300000000005</v>
      </c>
      <c r="BR470" s="33">
        <v>90.669939999999997</v>
      </c>
      <c r="BS470" s="33">
        <v>92.214190000000002</v>
      </c>
      <c r="BT470" s="33">
        <v>92.953649999999996</v>
      </c>
      <c r="BU470" s="33">
        <v>91.772469999999998</v>
      </c>
      <c r="BV470" s="33">
        <v>89.700839999999999</v>
      </c>
      <c r="BW470" s="33">
        <v>87.139049999999997</v>
      </c>
      <c r="BX470" s="33">
        <v>84.233850000000004</v>
      </c>
      <c r="BY470" s="33">
        <v>80.573040000000006</v>
      </c>
      <c r="BZ470" s="33">
        <v>77.016850000000005</v>
      </c>
      <c r="CA470" s="33">
        <v>74.99579</v>
      </c>
      <c r="CB470" s="33">
        <v>72.655199999999994</v>
      </c>
      <c r="CC470" s="33">
        <v>70.931179999999998</v>
      </c>
      <c r="DC470" s="9">
        <v>192.52379999999999</v>
      </c>
      <c r="DD470" s="9">
        <v>0</v>
      </c>
    </row>
    <row r="471" spans="1:108" x14ac:dyDescent="0.25">
      <c r="A471" s="9" t="s">
        <v>42</v>
      </c>
      <c r="B471" s="9" t="s">
        <v>29</v>
      </c>
      <c r="C471" s="9" t="s">
        <v>4</v>
      </c>
      <c r="D471" s="9" t="s">
        <v>39</v>
      </c>
      <c r="E471" s="9" t="s">
        <v>38</v>
      </c>
      <c r="F471" s="9">
        <v>2017</v>
      </c>
      <c r="G471" s="9">
        <v>6</v>
      </c>
      <c r="H471" s="9"/>
      <c r="BF471" s="33">
        <v>73.450140000000005</v>
      </c>
      <c r="BG471" s="33">
        <v>72.118679999999998</v>
      </c>
      <c r="BH471" s="33">
        <v>70.984549999999999</v>
      </c>
      <c r="BI471" s="33">
        <v>70.022469999999998</v>
      </c>
      <c r="BJ471" s="33">
        <v>69.120090000000005</v>
      </c>
      <c r="BK471" s="33">
        <v>68.432590000000005</v>
      </c>
      <c r="BL471" s="33">
        <v>69.268259999999998</v>
      </c>
      <c r="BM471" s="33">
        <v>73.554069999999996</v>
      </c>
      <c r="BN471" s="33">
        <v>78.603939999999994</v>
      </c>
      <c r="BO471" s="33">
        <v>83.570220000000006</v>
      </c>
      <c r="BP471" s="33">
        <v>87.519660000000002</v>
      </c>
      <c r="BQ471" s="33">
        <v>91.134129999999999</v>
      </c>
      <c r="BR471" s="33">
        <v>93.887640000000005</v>
      </c>
      <c r="BS471" s="33">
        <v>95.626400000000004</v>
      </c>
      <c r="BT471" s="33">
        <v>97.070220000000006</v>
      </c>
      <c r="BU471" s="33">
        <v>97.618679999999998</v>
      </c>
      <c r="BV471" s="33">
        <v>97.549160000000001</v>
      </c>
      <c r="BW471" s="33">
        <v>96.293539999999993</v>
      </c>
      <c r="BX471" s="33">
        <v>93.875699999999995</v>
      </c>
      <c r="BY471" s="33">
        <v>89.898880000000005</v>
      </c>
      <c r="BZ471" s="33">
        <v>84.576549999999997</v>
      </c>
      <c r="CA471" s="33">
        <v>80.910809999999998</v>
      </c>
      <c r="CB471" s="33">
        <v>78.813900000000004</v>
      </c>
      <c r="CC471" s="33">
        <v>76.902389999999997</v>
      </c>
      <c r="DC471" s="9">
        <v>192.52379999999999</v>
      </c>
      <c r="DD471" s="9">
        <v>0</v>
      </c>
    </row>
    <row r="472" spans="1:108" x14ac:dyDescent="0.25">
      <c r="A472" s="9" t="s">
        <v>42</v>
      </c>
      <c r="B472" s="9" t="s">
        <v>29</v>
      </c>
      <c r="C472" s="9" t="s">
        <v>4</v>
      </c>
      <c r="D472" s="9" t="s">
        <v>39</v>
      </c>
      <c r="E472" s="9" t="s">
        <v>38</v>
      </c>
      <c r="F472" s="9">
        <v>2017</v>
      </c>
      <c r="G472" s="9">
        <v>7</v>
      </c>
      <c r="H472" s="9"/>
      <c r="BF472" s="33">
        <v>72.418989999999994</v>
      </c>
      <c r="BG472" s="33">
        <v>71.241619999999998</v>
      </c>
      <c r="BH472" s="33">
        <v>70.432959999999994</v>
      </c>
      <c r="BI472" s="33">
        <v>69.634770000000003</v>
      </c>
      <c r="BJ472" s="33">
        <v>68.616619999999998</v>
      </c>
      <c r="BK472" s="33">
        <v>68.21508</v>
      </c>
      <c r="BL472" s="33">
        <v>68.199020000000004</v>
      </c>
      <c r="BM472" s="33">
        <v>70.26746</v>
      </c>
      <c r="BN472" s="33">
        <v>73.549580000000006</v>
      </c>
      <c r="BO472" s="33">
        <v>77.617320000000007</v>
      </c>
      <c r="BP472" s="33">
        <v>82.158519999999996</v>
      </c>
      <c r="BQ472" s="33">
        <v>86.636870000000002</v>
      </c>
      <c r="BR472" s="33">
        <v>90.461590000000001</v>
      </c>
      <c r="BS472" s="33">
        <v>93.522350000000003</v>
      </c>
      <c r="BT472" s="33">
        <v>94.817040000000006</v>
      </c>
      <c r="BU472" s="33">
        <v>95.303070000000005</v>
      </c>
      <c r="BV472" s="33">
        <v>94.680170000000004</v>
      </c>
      <c r="BW472" s="33">
        <v>92.587990000000005</v>
      </c>
      <c r="BX472" s="33">
        <v>89.128489999999999</v>
      </c>
      <c r="BY472" s="33">
        <v>85.136170000000007</v>
      </c>
      <c r="BZ472" s="33">
        <v>80.236729999999994</v>
      </c>
      <c r="CA472" s="33">
        <v>76.858940000000004</v>
      </c>
      <c r="CB472" s="33">
        <v>74.779330000000002</v>
      </c>
      <c r="CC472" s="33">
        <v>73.530029999999996</v>
      </c>
      <c r="DC472" s="9">
        <v>192.52379999999999</v>
      </c>
      <c r="DD472" s="9">
        <v>0</v>
      </c>
    </row>
    <row r="473" spans="1:108" x14ac:dyDescent="0.25">
      <c r="A473" s="9" t="s">
        <v>42</v>
      </c>
      <c r="B473" s="9" t="s">
        <v>29</v>
      </c>
      <c r="C473" s="9" t="s">
        <v>4</v>
      </c>
      <c r="D473" s="9" t="s">
        <v>39</v>
      </c>
      <c r="E473" s="9" t="s">
        <v>38</v>
      </c>
      <c r="F473" s="9">
        <v>2017</v>
      </c>
      <c r="G473" s="9">
        <v>8</v>
      </c>
      <c r="H473" s="9"/>
      <c r="BF473" s="33">
        <v>72.284800000000004</v>
      </c>
      <c r="BG473" s="33">
        <v>71.296170000000004</v>
      </c>
      <c r="BH473" s="33">
        <v>70.071730000000002</v>
      </c>
      <c r="BI473" s="33">
        <v>68.86506</v>
      </c>
      <c r="BJ473" s="33">
        <v>67.982249999999993</v>
      </c>
      <c r="BK473" s="33">
        <v>67.693179999999998</v>
      </c>
      <c r="BL473" s="33">
        <v>67.123580000000004</v>
      </c>
      <c r="BM473" s="33">
        <v>68.628550000000004</v>
      </c>
      <c r="BN473" s="33">
        <v>72.530540000000002</v>
      </c>
      <c r="BO473" s="33">
        <v>76.611500000000007</v>
      </c>
      <c r="BP473" s="33">
        <v>80.647729999999996</v>
      </c>
      <c r="BQ473" s="33">
        <v>84.798289999999994</v>
      </c>
      <c r="BR473" s="33">
        <v>88.451710000000006</v>
      </c>
      <c r="BS473" s="33">
        <v>91.529830000000004</v>
      </c>
      <c r="BT473" s="33">
        <v>93.343040000000002</v>
      </c>
      <c r="BU473" s="33">
        <v>93.534090000000006</v>
      </c>
      <c r="BV473" s="33">
        <v>92.449579999999997</v>
      </c>
      <c r="BW473" s="33">
        <v>89.316050000000004</v>
      </c>
      <c r="BX473" s="33">
        <v>85.974429999999998</v>
      </c>
      <c r="BY473" s="33">
        <v>81.431110000000004</v>
      </c>
      <c r="BZ473" s="33">
        <v>76.637789999999995</v>
      </c>
      <c r="CA473" s="33">
        <v>73.997870000000006</v>
      </c>
      <c r="CB473" s="33">
        <v>72.056820000000002</v>
      </c>
      <c r="CC473" s="33">
        <v>70.492189999999994</v>
      </c>
      <c r="DC473" s="9">
        <v>192.52379999999999</v>
      </c>
      <c r="DD473" s="9">
        <v>0</v>
      </c>
    </row>
    <row r="474" spans="1:108" x14ac:dyDescent="0.25">
      <c r="A474" s="9" t="s">
        <v>42</v>
      </c>
      <c r="B474" s="9" t="s">
        <v>29</v>
      </c>
      <c r="C474" s="9" t="s">
        <v>4</v>
      </c>
      <c r="D474" s="9" t="s">
        <v>39</v>
      </c>
      <c r="E474" s="9" t="s">
        <v>38</v>
      </c>
      <c r="F474" s="9">
        <v>2017</v>
      </c>
      <c r="G474" s="9">
        <v>9</v>
      </c>
      <c r="H474" s="9"/>
      <c r="BF474" s="33">
        <v>72.516329999999996</v>
      </c>
      <c r="BG474" s="33">
        <v>71.340909999999994</v>
      </c>
      <c r="BH474" s="33">
        <v>70.040480000000002</v>
      </c>
      <c r="BI474" s="33">
        <v>68.813209999999998</v>
      </c>
      <c r="BJ474" s="33">
        <v>67.897019999999998</v>
      </c>
      <c r="BK474" s="33">
        <v>66.801850000000002</v>
      </c>
      <c r="BL474" s="33">
        <v>66.387789999999995</v>
      </c>
      <c r="BM474" s="33">
        <v>67.654120000000006</v>
      </c>
      <c r="BN474" s="33">
        <v>72.399860000000004</v>
      </c>
      <c r="BO474" s="33">
        <v>76.601560000000006</v>
      </c>
      <c r="BP474" s="33">
        <v>81.574579999999997</v>
      </c>
      <c r="BQ474" s="33">
        <v>85.848010000000002</v>
      </c>
      <c r="BR474" s="33">
        <v>89.632099999999994</v>
      </c>
      <c r="BS474" s="33">
        <v>92.016329999999996</v>
      </c>
      <c r="BT474" s="33">
        <v>93.890630000000002</v>
      </c>
      <c r="BU474" s="33">
        <v>94.236500000000007</v>
      </c>
      <c r="BV474" s="33">
        <v>92.799710000000005</v>
      </c>
      <c r="BW474" s="33">
        <v>90.734380000000002</v>
      </c>
      <c r="BX474" s="33">
        <v>86.698149999999998</v>
      </c>
      <c r="BY474" s="33">
        <v>80.787639999999996</v>
      </c>
      <c r="BZ474" s="33">
        <v>76.878550000000004</v>
      </c>
      <c r="CA474" s="33">
        <v>74.908379999999994</v>
      </c>
      <c r="CB474" s="33">
        <v>73.722300000000004</v>
      </c>
      <c r="CC474" s="33">
        <v>72.493610000000004</v>
      </c>
      <c r="DC474" s="9">
        <v>192.52379999999999</v>
      </c>
      <c r="DD474" s="9">
        <v>0</v>
      </c>
    </row>
    <row r="475" spans="1:108" x14ac:dyDescent="0.25">
      <c r="A475" s="9" t="s">
        <v>42</v>
      </c>
      <c r="B475" s="9" t="s">
        <v>29</v>
      </c>
      <c r="C475" s="9" t="s">
        <v>4</v>
      </c>
      <c r="D475" s="9" t="s">
        <v>39</v>
      </c>
      <c r="E475" s="9" t="s">
        <v>38</v>
      </c>
      <c r="F475" s="9">
        <v>2017</v>
      </c>
      <c r="G475" s="9">
        <v>10</v>
      </c>
      <c r="H475" s="9"/>
      <c r="BF475" s="33">
        <v>69.901430000000005</v>
      </c>
      <c r="BG475" s="33">
        <v>68.263570000000001</v>
      </c>
      <c r="BH475" s="33">
        <v>67.116429999999994</v>
      </c>
      <c r="BI475" s="33">
        <v>65.787139999999994</v>
      </c>
      <c r="BJ475" s="33">
        <v>64.701430000000002</v>
      </c>
      <c r="BK475" s="33">
        <v>63.949289999999998</v>
      </c>
      <c r="BL475" s="33">
        <v>63.785710000000002</v>
      </c>
      <c r="BM475" s="33">
        <v>63.98</v>
      </c>
      <c r="BN475" s="33">
        <v>68.62</v>
      </c>
      <c r="BO475" s="33">
        <v>73.684290000000004</v>
      </c>
      <c r="BP475" s="33">
        <v>78.215710000000001</v>
      </c>
      <c r="BQ475" s="33">
        <v>82.594999999999999</v>
      </c>
      <c r="BR475" s="33">
        <v>86.214290000000005</v>
      </c>
      <c r="BS475" s="33">
        <v>88.778570000000002</v>
      </c>
      <c r="BT475" s="33">
        <v>90.41</v>
      </c>
      <c r="BU475" s="33">
        <v>91.293570000000003</v>
      </c>
      <c r="BV475" s="33">
        <v>90.864289999999997</v>
      </c>
      <c r="BW475" s="33">
        <v>88.650710000000004</v>
      </c>
      <c r="BX475" s="33">
        <v>83.042850000000001</v>
      </c>
      <c r="BY475" s="33">
        <v>78.509280000000004</v>
      </c>
      <c r="BZ475" s="33">
        <v>75.132859999999994</v>
      </c>
      <c r="CA475" s="33">
        <v>72.854290000000006</v>
      </c>
      <c r="CB475" s="33">
        <v>70.638570000000001</v>
      </c>
      <c r="CC475" s="33">
        <v>69.2</v>
      </c>
      <c r="DC475" s="9">
        <v>192.52379999999999</v>
      </c>
      <c r="DD475" s="9">
        <v>0</v>
      </c>
    </row>
    <row r="476" spans="1:108" x14ac:dyDescent="0.25">
      <c r="A476" s="9" t="s">
        <v>42</v>
      </c>
      <c r="B476" s="9" t="s">
        <v>29</v>
      </c>
      <c r="C476" s="9" t="s">
        <v>4</v>
      </c>
      <c r="D476" s="9" t="s">
        <v>39</v>
      </c>
      <c r="E476" s="9" t="s">
        <v>38</v>
      </c>
      <c r="F476" s="9">
        <v>2018</v>
      </c>
      <c r="G476" s="9">
        <v>5</v>
      </c>
      <c r="H476" s="9"/>
      <c r="BF476" s="33">
        <v>73.400279999999995</v>
      </c>
      <c r="BG476" s="33">
        <v>71.637640000000005</v>
      </c>
      <c r="BH476" s="33">
        <v>70.621489999999994</v>
      </c>
      <c r="BI476" s="33">
        <v>69.584969999999998</v>
      </c>
      <c r="BJ476" s="33">
        <v>68.641850000000005</v>
      </c>
      <c r="BK476" s="33">
        <v>68.171350000000004</v>
      </c>
      <c r="BL476" s="33">
        <v>68.891149999999996</v>
      </c>
      <c r="BM476" s="33">
        <v>72.154499999999999</v>
      </c>
      <c r="BN476" s="33">
        <v>76.380619999999993</v>
      </c>
      <c r="BO476" s="33">
        <v>80.172049999999999</v>
      </c>
      <c r="BP476" s="33">
        <v>84.395359999999997</v>
      </c>
      <c r="BQ476" s="33">
        <v>87.874300000000005</v>
      </c>
      <c r="BR476" s="33">
        <v>90.669939999999997</v>
      </c>
      <c r="BS476" s="33">
        <v>92.214190000000002</v>
      </c>
      <c r="BT476" s="33">
        <v>92.953649999999996</v>
      </c>
      <c r="BU476" s="33">
        <v>91.772469999999998</v>
      </c>
      <c r="BV476" s="33">
        <v>89.700839999999999</v>
      </c>
      <c r="BW476" s="33">
        <v>87.139049999999997</v>
      </c>
      <c r="BX476" s="33">
        <v>84.233850000000004</v>
      </c>
      <c r="BY476" s="33">
        <v>80.573040000000006</v>
      </c>
      <c r="BZ476" s="33">
        <v>77.016850000000005</v>
      </c>
      <c r="CA476" s="33">
        <v>74.99579</v>
      </c>
      <c r="CB476" s="33">
        <v>72.655199999999994</v>
      </c>
      <c r="CC476" s="33">
        <v>70.931179999999998</v>
      </c>
      <c r="DC476" s="9">
        <v>192.52379999999999</v>
      </c>
      <c r="DD476" s="9">
        <v>0</v>
      </c>
    </row>
    <row r="477" spans="1:108" x14ac:dyDescent="0.25">
      <c r="A477" s="9" t="s">
        <v>42</v>
      </c>
      <c r="B477" s="9" t="s">
        <v>29</v>
      </c>
      <c r="C477" s="9" t="s">
        <v>4</v>
      </c>
      <c r="D477" s="9" t="s">
        <v>39</v>
      </c>
      <c r="E477" s="9" t="s">
        <v>38</v>
      </c>
      <c r="F477" s="9">
        <v>2018</v>
      </c>
      <c r="G477" s="9">
        <v>6</v>
      </c>
      <c r="H477" s="9"/>
      <c r="BF477" s="33">
        <v>73.450140000000005</v>
      </c>
      <c r="BG477" s="33">
        <v>72.118679999999998</v>
      </c>
      <c r="BH477" s="33">
        <v>70.984549999999999</v>
      </c>
      <c r="BI477" s="33">
        <v>70.022469999999998</v>
      </c>
      <c r="BJ477" s="33">
        <v>69.120090000000005</v>
      </c>
      <c r="BK477" s="33">
        <v>68.432590000000005</v>
      </c>
      <c r="BL477" s="33">
        <v>69.268259999999998</v>
      </c>
      <c r="BM477" s="33">
        <v>73.554069999999996</v>
      </c>
      <c r="BN477" s="33">
        <v>78.603939999999994</v>
      </c>
      <c r="BO477" s="33">
        <v>83.570220000000006</v>
      </c>
      <c r="BP477" s="33">
        <v>87.519660000000002</v>
      </c>
      <c r="BQ477" s="33">
        <v>91.134129999999999</v>
      </c>
      <c r="BR477" s="33">
        <v>93.887640000000005</v>
      </c>
      <c r="BS477" s="33">
        <v>95.626400000000004</v>
      </c>
      <c r="BT477" s="33">
        <v>97.070220000000006</v>
      </c>
      <c r="BU477" s="33">
        <v>97.618679999999998</v>
      </c>
      <c r="BV477" s="33">
        <v>97.549160000000001</v>
      </c>
      <c r="BW477" s="33">
        <v>96.293539999999993</v>
      </c>
      <c r="BX477" s="33">
        <v>93.875699999999995</v>
      </c>
      <c r="BY477" s="33">
        <v>89.898880000000005</v>
      </c>
      <c r="BZ477" s="33">
        <v>84.576549999999997</v>
      </c>
      <c r="CA477" s="33">
        <v>80.910809999999998</v>
      </c>
      <c r="CB477" s="33">
        <v>78.813900000000004</v>
      </c>
      <c r="CC477" s="33">
        <v>76.902389999999997</v>
      </c>
      <c r="DC477" s="9">
        <v>192.52379999999999</v>
      </c>
      <c r="DD477" s="9">
        <v>0</v>
      </c>
    </row>
    <row r="478" spans="1:108" x14ac:dyDescent="0.25">
      <c r="A478" s="9" t="s">
        <v>42</v>
      </c>
      <c r="B478" s="9" t="s">
        <v>29</v>
      </c>
      <c r="C478" s="9" t="s">
        <v>4</v>
      </c>
      <c r="D478" s="9" t="s">
        <v>39</v>
      </c>
      <c r="E478" s="9" t="s">
        <v>38</v>
      </c>
      <c r="F478" s="9">
        <v>2018</v>
      </c>
      <c r="G478" s="9">
        <v>7</v>
      </c>
      <c r="H478" s="9"/>
      <c r="BF478" s="33">
        <v>72.418989999999994</v>
      </c>
      <c r="BG478" s="33">
        <v>71.241619999999998</v>
      </c>
      <c r="BH478" s="33">
        <v>70.432959999999994</v>
      </c>
      <c r="BI478" s="33">
        <v>69.634770000000003</v>
      </c>
      <c r="BJ478" s="33">
        <v>68.616619999999998</v>
      </c>
      <c r="BK478" s="33">
        <v>68.21508</v>
      </c>
      <c r="BL478" s="33">
        <v>68.199020000000004</v>
      </c>
      <c r="BM478" s="33">
        <v>70.26746</v>
      </c>
      <c r="BN478" s="33">
        <v>73.549580000000006</v>
      </c>
      <c r="BO478" s="33">
        <v>77.617320000000007</v>
      </c>
      <c r="BP478" s="33">
        <v>82.158519999999996</v>
      </c>
      <c r="BQ478" s="33">
        <v>86.636870000000002</v>
      </c>
      <c r="BR478" s="33">
        <v>90.461590000000001</v>
      </c>
      <c r="BS478" s="33">
        <v>93.522350000000003</v>
      </c>
      <c r="BT478" s="33">
        <v>94.817040000000006</v>
      </c>
      <c r="BU478" s="33">
        <v>95.303070000000005</v>
      </c>
      <c r="BV478" s="33">
        <v>94.680170000000004</v>
      </c>
      <c r="BW478" s="33">
        <v>92.587990000000005</v>
      </c>
      <c r="BX478" s="33">
        <v>89.128489999999999</v>
      </c>
      <c r="BY478" s="33">
        <v>85.136170000000007</v>
      </c>
      <c r="BZ478" s="33">
        <v>80.236729999999994</v>
      </c>
      <c r="CA478" s="33">
        <v>76.858940000000004</v>
      </c>
      <c r="CB478" s="33">
        <v>74.779330000000002</v>
      </c>
      <c r="CC478" s="33">
        <v>73.530029999999996</v>
      </c>
      <c r="DC478" s="9">
        <v>192.52379999999999</v>
      </c>
      <c r="DD478" s="9">
        <v>0</v>
      </c>
    </row>
    <row r="479" spans="1:108" x14ac:dyDescent="0.25">
      <c r="A479" s="9" t="s">
        <v>42</v>
      </c>
      <c r="B479" s="9" t="s">
        <v>29</v>
      </c>
      <c r="C479" s="9" t="s">
        <v>4</v>
      </c>
      <c r="D479" s="9" t="s">
        <v>39</v>
      </c>
      <c r="E479" s="9" t="s">
        <v>38</v>
      </c>
      <c r="F479" s="9">
        <v>2018</v>
      </c>
      <c r="G479" s="9">
        <v>8</v>
      </c>
      <c r="H479" s="9"/>
      <c r="BF479" s="33">
        <v>72.284800000000004</v>
      </c>
      <c r="BG479" s="33">
        <v>71.296170000000004</v>
      </c>
      <c r="BH479" s="33">
        <v>70.071730000000002</v>
      </c>
      <c r="BI479" s="33">
        <v>68.86506</v>
      </c>
      <c r="BJ479" s="33">
        <v>67.982249999999993</v>
      </c>
      <c r="BK479" s="33">
        <v>67.693179999999998</v>
      </c>
      <c r="BL479" s="33">
        <v>67.123580000000004</v>
      </c>
      <c r="BM479" s="33">
        <v>68.628550000000004</v>
      </c>
      <c r="BN479" s="33">
        <v>72.530540000000002</v>
      </c>
      <c r="BO479" s="33">
        <v>76.611500000000007</v>
      </c>
      <c r="BP479" s="33">
        <v>80.647729999999996</v>
      </c>
      <c r="BQ479" s="33">
        <v>84.798289999999994</v>
      </c>
      <c r="BR479" s="33">
        <v>88.451710000000006</v>
      </c>
      <c r="BS479" s="33">
        <v>91.529830000000004</v>
      </c>
      <c r="BT479" s="33">
        <v>93.343040000000002</v>
      </c>
      <c r="BU479" s="33">
        <v>93.534090000000006</v>
      </c>
      <c r="BV479" s="33">
        <v>92.449579999999997</v>
      </c>
      <c r="BW479" s="33">
        <v>89.316050000000004</v>
      </c>
      <c r="BX479" s="33">
        <v>85.974429999999998</v>
      </c>
      <c r="BY479" s="33">
        <v>81.431110000000004</v>
      </c>
      <c r="BZ479" s="33">
        <v>76.637789999999995</v>
      </c>
      <c r="CA479" s="33">
        <v>73.997870000000006</v>
      </c>
      <c r="CB479" s="33">
        <v>72.056820000000002</v>
      </c>
      <c r="CC479" s="33">
        <v>70.492189999999994</v>
      </c>
      <c r="DC479" s="9">
        <v>192.52379999999999</v>
      </c>
      <c r="DD479" s="9">
        <v>0</v>
      </c>
    </row>
    <row r="480" spans="1:108" x14ac:dyDescent="0.25">
      <c r="A480" s="9" t="s">
        <v>42</v>
      </c>
      <c r="B480" s="9" t="s">
        <v>29</v>
      </c>
      <c r="C480" s="9" t="s">
        <v>4</v>
      </c>
      <c r="D480" s="9" t="s">
        <v>39</v>
      </c>
      <c r="E480" s="9" t="s">
        <v>38</v>
      </c>
      <c r="F480" s="9">
        <v>2018</v>
      </c>
      <c r="G480" s="9">
        <v>9</v>
      </c>
      <c r="H480" s="9"/>
      <c r="BF480" s="33">
        <v>72.516329999999996</v>
      </c>
      <c r="BG480" s="33">
        <v>71.340909999999994</v>
      </c>
      <c r="BH480" s="33">
        <v>70.040480000000002</v>
      </c>
      <c r="BI480" s="33">
        <v>68.813209999999998</v>
      </c>
      <c r="BJ480" s="33">
        <v>67.897019999999998</v>
      </c>
      <c r="BK480" s="33">
        <v>66.801850000000002</v>
      </c>
      <c r="BL480" s="33">
        <v>66.387789999999995</v>
      </c>
      <c r="BM480" s="33">
        <v>67.654120000000006</v>
      </c>
      <c r="BN480" s="33">
        <v>72.399860000000004</v>
      </c>
      <c r="BO480" s="33">
        <v>76.601560000000006</v>
      </c>
      <c r="BP480" s="33">
        <v>81.574579999999997</v>
      </c>
      <c r="BQ480" s="33">
        <v>85.848010000000002</v>
      </c>
      <c r="BR480" s="33">
        <v>89.632099999999994</v>
      </c>
      <c r="BS480" s="33">
        <v>92.016329999999996</v>
      </c>
      <c r="BT480" s="33">
        <v>93.890630000000002</v>
      </c>
      <c r="BU480" s="33">
        <v>94.236500000000007</v>
      </c>
      <c r="BV480" s="33">
        <v>92.799710000000005</v>
      </c>
      <c r="BW480" s="33">
        <v>90.734380000000002</v>
      </c>
      <c r="BX480" s="33">
        <v>86.698149999999998</v>
      </c>
      <c r="BY480" s="33">
        <v>80.787639999999996</v>
      </c>
      <c r="BZ480" s="33">
        <v>76.878550000000004</v>
      </c>
      <c r="CA480" s="33">
        <v>74.908379999999994</v>
      </c>
      <c r="CB480" s="33">
        <v>73.722300000000004</v>
      </c>
      <c r="CC480" s="33">
        <v>72.493610000000004</v>
      </c>
      <c r="DC480" s="9">
        <v>192.52379999999999</v>
      </c>
      <c r="DD480" s="9">
        <v>0</v>
      </c>
    </row>
    <row r="481" spans="1:108" x14ac:dyDescent="0.25">
      <c r="A481" s="9" t="s">
        <v>42</v>
      </c>
      <c r="B481" s="9" t="s">
        <v>29</v>
      </c>
      <c r="C481" s="9" t="s">
        <v>4</v>
      </c>
      <c r="D481" s="9" t="s">
        <v>39</v>
      </c>
      <c r="E481" s="9" t="s">
        <v>38</v>
      </c>
      <c r="F481" s="9">
        <v>2018</v>
      </c>
      <c r="G481" s="9">
        <v>10</v>
      </c>
      <c r="H481" s="9"/>
      <c r="BF481" s="33">
        <v>69.901430000000005</v>
      </c>
      <c r="BG481" s="33">
        <v>68.263570000000001</v>
      </c>
      <c r="BH481" s="33">
        <v>67.116429999999994</v>
      </c>
      <c r="BI481" s="33">
        <v>65.787139999999994</v>
      </c>
      <c r="BJ481" s="33">
        <v>64.701430000000002</v>
      </c>
      <c r="BK481" s="33">
        <v>63.949289999999998</v>
      </c>
      <c r="BL481" s="33">
        <v>63.785710000000002</v>
      </c>
      <c r="BM481" s="33">
        <v>63.98</v>
      </c>
      <c r="BN481" s="33">
        <v>68.62</v>
      </c>
      <c r="BO481" s="33">
        <v>73.684290000000004</v>
      </c>
      <c r="BP481" s="33">
        <v>78.215710000000001</v>
      </c>
      <c r="BQ481" s="33">
        <v>82.594999999999999</v>
      </c>
      <c r="BR481" s="33">
        <v>86.214290000000005</v>
      </c>
      <c r="BS481" s="33">
        <v>88.778570000000002</v>
      </c>
      <c r="BT481" s="33">
        <v>90.41</v>
      </c>
      <c r="BU481" s="33">
        <v>91.293570000000003</v>
      </c>
      <c r="BV481" s="33">
        <v>90.864289999999997</v>
      </c>
      <c r="BW481" s="33">
        <v>88.650710000000004</v>
      </c>
      <c r="BX481" s="33">
        <v>83.042850000000001</v>
      </c>
      <c r="BY481" s="33">
        <v>78.509280000000004</v>
      </c>
      <c r="BZ481" s="33">
        <v>75.132859999999994</v>
      </c>
      <c r="CA481" s="33">
        <v>72.854290000000006</v>
      </c>
      <c r="CB481" s="33">
        <v>70.638570000000001</v>
      </c>
      <c r="CC481" s="33">
        <v>69.2</v>
      </c>
      <c r="DC481" s="9">
        <v>192.52379999999999</v>
      </c>
      <c r="DD481" s="9">
        <v>0</v>
      </c>
    </row>
    <row r="482" spans="1:108" x14ac:dyDescent="0.25">
      <c r="A482" s="9" t="s">
        <v>42</v>
      </c>
      <c r="B482" s="9" t="s">
        <v>29</v>
      </c>
      <c r="C482" s="9" t="s">
        <v>4</v>
      </c>
      <c r="D482" s="9" t="s">
        <v>39</v>
      </c>
      <c r="E482" s="9" t="s">
        <v>38</v>
      </c>
      <c r="F482" s="9">
        <v>2019</v>
      </c>
      <c r="G482" s="9">
        <v>5</v>
      </c>
      <c r="H482" s="9"/>
      <c r="BF482" s="33">
        <v>73.400279999999995</v>
      </c>
      <c r="BG482" s="33">
        <v>71.637640000000005</v>
      </c>
      <c r="BH482" s="33">
        <v>70.621489999999994</v>
      </c>
      <c r="BI482" s="33">
        <v>69.584969999999998</v>
      </c>
      <c r="BJ482" s="33">
        <v>68.641850000000005</v>
      </c>
      <c r="BK482" s="33">
        <v>68.171350000000004</v>
      </c>
      <c r="BL482" s="33">
        <v>68.891149999999996</v>
      </c>
      <c r="BM482" s="33">
        <v>72.154499999999999</v>
      </c>
      <c r="BN482" s="33">
        <v>76.380619999999993</v>
      </c>
      <c r="BO482" s="33">
        <v>80.172049999999999</v>
      </c>
      <c r="BP482" s="33">
        <v>84.395359999999997</v>
      </c>
      <c r="BQ482" s="33">
        <v>87.874300000000005</v>
      </c>
      <c r="BR482" s="33">
        <v>90.669939999999997</v>
      </c>
      <c r="BS482" s="33">
        <v>92.214190000000002</v>
      </c>
      <c r="BT482" s="33">
        <v>92.953649999999996</v>
      </c>
      <c r="BU482" s="33">
        <v>91.772469999999998</v>
      </c>
      <c r="BV482" s="33">
        <v>89.700839999999999</v>
      </c>
      <c r="BW482" s="33">
        <v>87.139049999999997</v>
      </c>
      <c r="BX482" s="33">
        <v>84.233850000000004</v>
      </c>
      <c r="BY482" s="33">
        <v>80.573040000000006</v>
      </c>
      <c r="BZ482" s="33">
        <v>77.016850000000005</v>
      </c>
      <c r="CA482" s="33">
        <v>74.99579</v>
      </c>
      <c r="CB482" s="33">
        <v>72.655199999999994</v>
      </c>
      <c r="CC482" s="33">
        <v>70.931179999999998</v>
      </c>
      <c r="DC482" s="9">
        <v>192.52379999999999</v>
      </c>
      <c r="DD482" s="9">
        <v>0</v>
      </c>
    </row>
    <row r="483" spans="1:108" x14ac:dyDescent="0.25">
      <c r="A483" s="9" t="s">
        <v>42</v>
      </c>
      <c r="B483" s="9" t="s">
        <v>29</v>
      </c>
      <c r="C483" s="9" t="s">
        <v>4</v>
      </c>
      <c r="D483" s="9" t="s">
        <v>39</v>
      </c>
      <c r="E483" s="9" t="s">
        <v>38</v>
      </c>
      <c r="F483" s="9">
        <v>2019</v>
      </c>
      <c r="G483" s="9">
        <v>6</v>
      </c>
      <c r="H483" s="9"/>
      <c r="BF483" s="33">
        <v>73.450140000000005</v>
      </c>
      <c r="BG483" s="33">
        <v>72.118679999999998</v>
      </c>
      <c r="BH483" s="33">
        <v>70.984549999999999</v>
      </c>
      <c r="BI483" s="33">
        <v>70.022469999999998</v>
      </c>
      <c r="BJ483" s="33">
        <v>69.120090000000005</v>
      </c>
      <c r="BK483" s="33">
        <v>68.432590000000005</v>
      </c>
      <c r="BL483" s="33">
        <v>69.268259999999998</v>
      </c>
      <c r="BM483" s="33">
        <v>73.554069999999996</v>
      </c>
      <c r="BN483" s="33">
        <v>78.603939999999994</v>
      </c>
      <c r="BO483" s="33">
        <v>83.570220000000006</v>
      </c>
      <c r="BP483" s="33">
        <v>87.519660000000002</v>
      </c>
      <c r="BQ483" s="33">
        <v>91.134129999999999</v>
      </c>
      <c r="BR483" s="33">
        <v>93.887640000000005</v>
      </c>
      <c r="BS483" s="33">
        <v>95.626400000000004</v>
      </c>
      <c r="BT483" s="33">
        <v>97.070220000000006</v>
      </c>
      <c r="BU483" s="33">
        <v>97.618679999999998</v>
      </c>
      <c r="BV483" s="33">
        <v>97.549160000000001</v>
      </c>
      <c r="BW483" s="33">
        <v>96.293539999999993</v>
      </c>
      <c r="BX483" s="33">
        <v>93.875699999999995</v>
      </c>
      <c r="BY483" s="33">
        <v>89.898880000000005</v>
      </c>
      <c r="BZ483" s="33">
        <v>84.576549999999997</v>
      </c>
      <c r="CA483" s="33">
        <v>80.910809999999998</v>
      </c>
      <c r="CB483" s="33">
        <v>78.813900000000004</v>
      </c>
      <c r="CC483" s="33">
        <v>76.902389999999997</v>
      </c>
      <c r="DC483" s="9">
        <v>192.52379999999999</v>
      </c>
      <c r="DD483" s="9">
        <v>0</v>
      </c>
    </row>
    <row r="484" spans="1:108" x14ac:dyDescent="0.25">
      <c r="A484" s="9" t="s">
        <v>42</v>
      </c>
      <c r="B484" s="9" t="s">
        <v>29</v>
      </c>
      <c r="C484" s="9" t="s">
        <v>4</v>
      </c>
      <c r="D484" s="9" t="s">
        <v>39</v>
      </c>
      <c r="E484" s="9" t="s">
        <v>38</v>
      </c>
      <c r="F484" s="9">
        <v>2019</v>
      </c>
      <c r="G484" s="9">
        <v>7</v>
      </c>
      <c r="H484" s="9"/>
      <c r="BF484" s="33">
        <v>72.418989999999994</v>
      </c>
      <c r="BG484" s="33">
        <v>71.241619999999998</v>
      </c>
      <c r="BH484" s="33">
        <v>70.432959999999994</v>
      </c>
      <c r="BI484" s="33">
        <v>69.634770000000003</v>
      </c>
      <c r="BJ484" s="33">
        <v>68.616619999999998</v>
      </c>
      <c r="BK484" s="33">
        <v>68.21508</v>
      </c>
      <c r="BL484" s="33">
        <v>68.199020000000004</v>
      </c>
      <c r="BM484" s="33">
        <v>70.26746</v>
      </c>
      <c r="BN484" s="33">
        <v>73.549580000000006</v>
      </c>
      <c r="BO484" s="33">
        <v>77.617320000000007</v>
      </c>
      <c r="BP484" s="33">
        <v>82.158519999999996</v>
      </c>
      <c r="BQ484" s="33">
        <v>86.636870000000002</v>
      </c>
      <c r="BR484" s="33">
        <v>90.461590000000001</v>
      </c>
      <c r="BS484" s="33">
        <v>93.522350000000003</v>
      </c>
      <c r="BT484" s="33">
        <v>94.817040000000006</v>
      </c>
      <c r="BU484" s="33">
        <v>95.303070000000005</v>
      </c>
      <c r="BV484" s="33">
        <v>94.680170000000004</v>
      </c>
      <c r="BW484" s="33">
        <v>92.587990000000005</v>
      </c>
      <c r="BX484" s="33">
        <v>89.128489999999999</v>
      </c>
      <c r="BY484" s="33">
        <v>85.136170000000007</v>
      </c>
      <c r="BZ484" s="33">
        <v>80.236729999999994</v>
      </c>
      <c r="CA484" s="33">
        <v>76.858940000000004</v>
      </c>
      <c r="CB484" s="33">
        <v>74.779330000000002</v>
      </c>
      <c r="CC484" s="33">
        <v>73.530029999999996</v>
      </c>
      <c r="DC484" s="9">
        <v>192.52379999999999</v>
      </c>
      <c r="DD484" s="9">
        <v>0</v>
      </c>
    </row>
    <row r="485" spans="1:108" x14ac:dyDescent="0.25">
      <c r="A485" s="9" t="s">
        <v>42</v>
      </c>
      <c r="B485" s="9" t="s">
        <v>29</v>
      </c>
      <c r="C485" s="9" t="s">
        <v>4</v>
      </c>
      <c r="D485" s="9" t="s">
        <v>39</v>
      </c>
      <c r="E485" s="9" t="s">
        <v>38</v>
      </c>
      <c r="F485" s="9">
        <v>2019</v>
      </c>
      <c r="G485" s="9">
        <v>8</v>
      </c>
      <c r="H485" s="9"/>
      <c r="BF485" s="33">
        <v>72.284800000000004</v>
      </c>
      <c r="BG485" s="33">
        <v>71.296170000000004</v>
      </c>
      <c r="BH485" s="33">
        <v>70.071730000000002</v>
      </c>
      <c r="BI485" s="33">
        <v>68.86506</v>
      </c>
      <c r="BJ485" s="33">
        <v>67.982249999999993</v>
      </c>
      <c r="BK485" s="33">
        <v>67.693179999999998</v>
      </c>
      <c r="BL485" s="33">
        <v>67.123580000000004</v>
      </c>
      <c r="BM485" s="33">
        <v>68.628550000000004</v>
      </c>
      <c r="BN485" s="33">
        <v>72.530540000000002</v>
      </c>
      <c r="BO485" s="33">
        <v>76.611500000000007</v>
      </c>
      <c r="BP485" s="33">
        <v>80.647729999999996</v>
      </c>
      <c r="BQ485" s="33">
        <v>84.798289999999994</v>
      </c>
      <c r="BR485" s="33">
        <v>88.451710000000006</v>
      </c>
      <c r="BS485" s="33">
        <v>91.529830000000004</v>
      </c>
      <c r="BT485" s="33">
        <v>93.343040000000002</v>
      </c>
      <c r="BU485" s="33">
        <v>93.534090000000006</v>
      </c>
      <c r="BV485" s="33">
        <v>92.449579999999997</v>
      </c>
      <c r="BW485" s="33">
        <v>89.316050000000004</v>
      </c>
      <c r="BX485" s="33">
        <v>85.974429999999998</v>
      </c>
      <c r="BY485" s="33">
        <v>81.431110000000004</v>
      </c>
      <c r="BZ485" s="33">
        <v>76.637789999999995</v>
      </c>
      <c r="CA485" s="33">
        <v>73.997870000000006</v>
      </c>
      <c r="CB485" s="33">
        <v>72.056820000000002</v>
      </c>
      <c r="CC485" s="33">
        <v>70.492189999999994</v>
      </c>
      <c r="DC485" s="9">
        <v>192.52379999999999</v>
      </c>
      <c r="DD485" s="9">
        <v>0</v>
      </c>
    </row>
    <row r="486" spans="1:108" x14ac:dyDescent="0.25">
      <c r="A486" s="9" t="s">
        <v>42</v>
      </c>
      <c r="B486" s="9" t="s">
        <v>29</v>
      </c>
      <c r="C486" s="9" t="s">
        <v>4</v>
      </c>
      <c r="D486" s="9" t="s">
        <v>39</v>
      </c>
      <c r="E486" s="9" t="s">
        <v>38</v>
      </c>
      <c r="F486" s="9">
        <v>2019</v>
      </c>
      <c r="G486" s="9">
        <v>9</v>
      </c>
      <c r="H486" s="9"/>
      <c r="BF486" s="33">
        <v>72.516329999999996</v>
      </c>
      <c r="BG486" s="33">
        <v>71.340909999999994</v>
      </c>
      <c r="BH486" s="33">
        <v>70.040480000000002</v>
      </c>
      <c r="BI486" s="33">
        <v>68.813209999999998</v>
      </c>
      <c r="BJ486" s="33">
        <v>67.897019999999998</v>
      </c>
      <c r="BK486" s="33">
        <v>66.801850000000002</v>
      </c>
      <c r="BL486" s="33">
        <v>66.387789999999995</v>
      </c>
      <c r="BM486" s="33">
        <v>67.654120000000006</v>
      </c>
      <c r="BN486" s="33">
        <v>72.399860000000004</v>
      </c>
      <c r="BO486" s="33">
        <v>76.601560000000006</v>
      </c>
      <c r="BP486" s="33">
        <v>81.574579999999997</v>
      </c>
      <c r="BQ486" s="33">
        <v>85.848010000000002</v>
      </c>
      <c r="BR486" s="33">
        <v>89.632099999999994</v>
      </c>
      <c r="BS486" s="33">
        <v>92.016329999999996</v>
      </c>
      <c r="BT486" s="33">
        <v>93.890630000000002</v>
      </c>
      <c r="BU486" s="33">
        <v>94.236500000000007</v>
      </c>
      <c r="BV486" s="33">
        <v>92.799710000000005</v>
      </c>
      <c r="BW486" s="33">
        <v>90.734380000000002</v>
      </c>
      <c r="BX486" s="33">
        <v>86.698149999999998</v>
      </c>
      <c r="BY486" s="33">
        <v>80.787639999999996</v>
      </c>
      <c r="BZ486" s="33">
        <v>76.878550000000004</v>
      </c>
      <c r="CA486" s="33">
        <v>74.908379999999994</v>
      </c>
      <c r="CB486" s="33">
        <v>73.722300000000004</v>
      </c>
      <c r="CC486" s="33">
        <v>72.493610000000004</v>
      </c>
      <c r="DC486" s="9">
        <v>192.52379999999999</v>
      </c>
      <c r="DD486" s="9">
        <v>0</v>
      </c>
    </row>
    <row r="487" spans="1:108" x14ac:dyDescent="0.25">
      <c r="A487" s="9" t="s">
        <v>42</v>
      </c>
      <c r="B487" s="9" t="s">
        <v>29</v>
      </c>
      <c r="C487" s="9" t="s">
        <v>4</v>
      </c>
      <c r="D487" s="9" t="s">
        <v>39</v>
      </c>
      <c r="E487" s="9" t="s">
        <v>38</v>
      </c>
      <c r="F487" s="9">
        <v>2019</v>
      </c>
      <c r="G487" s="9">
        <v>10</v>
      </c>
      <c r="H487" s="9"/>
      <c r="BF487" s="33">
        <v>69.901430000000005</v>
      </c>
      <c r="BG487" s="33">
        <v>68.263570000000001</v>
      </c>
      <c r="BH487" s="33">
        <v>67.116429999999994</v>
      </c>
      <c r="BI487" s="33">
        <v>65.787139999999994</v>
      </c>
      <c r="BJ487" s="33">
        <v>64.701430000000002</v>
      </c>
      <c r="BK487" s="33">
        <v>63.949289999999998</v>
      </c>
      <c r="BL487" s="33">
        <v>63.785710000000002</v>
      </c>
      <c r="BM487" s="33">
        <v>63.98</v>
      </c>
      <c r="BN487" s="33">
        <v>68.62</v>
      </c>
      <c r="BO487" s="33">
        <v>73.684290000000004</v>
      </c>
      <c r="BP487" s="33">
        <v>78.215710000000001</v>
      </c>
      <c r="BQ487" s="33">
        <v>82.594999999999999</v>
      </c>
      <c r="BR487" s="33">
        <v>86.214290000000005</v>
      </c>
      <c r="BS487" s="33">
        <v>88.778570000000002</v>
      </c>
      <c r="BT487" s="33">
        <v>90.41</v>
      </c>
      <c r="BU487" s="33">
        <v>91.293570000000003</v>
      </c>
      <c r="BV487" s="33">
        <v>90.864289999999997</v>
      </c>
      <c r="BW487" s="33">
        <v>88.650710000000004</v>
      </c>
      <c r="BX487" s="33">
        <v>83.042850000000001</v>
      </c>
      <c r="BY487" s="33">
        <v>78.509280000000004</v>
      </c>
      <c r="BZ487" s="33">
        <v>75.132859999999994</v>
      </c>
      <c r="CA487" s="33">
        <v>72.854290000000006</v>
      </c>
      <c r="CB487" s="33">
        <v>70.638570000000001</v>
      </c>
      <c r="CC487" s="33">
        <v>69.2</v>
      </c>
      <c r="DC487" s="9">
        <v>192.52379999999999</v>
      </c>
      <c r="DD487" s="9">
        <v>0</v>
      </c>
    </row>
    <row r="488" spans="1:108" x14ac:dyDescent="0.25">
      <c r="A488" s="9" t="s">
        <v>42</v>
      </c>
      <c r="B488" s="9" t="s">
        <v>29</v>
      </c>
      <c r="C488" s="9" t="s">
        <v>4</v>
      </c>
      <c r="D488" s="9" t="s">
        <v>39</v>
      </c>
      <c r="E488" s="9" t="s">
        <v>38</v>
      </c>
      <c r="F488" s="9">
        <v>2020</v>
      </c>
      <c r="G488" s="9">
        <v>5</v>
      </c>
      <c r="H488" s="9"/>
      <c r="BF488" s="33">
        <v>73.400279999999995</v>
      </c>
      <c r="BG488" s="33">
        <v>71.637640000000005</v>
      </c>
      <c r="BH488" s="33">
        <v>70.621489999999994</v>
      </c>
      <c r="BI488" s="33">
        <v>69.584969999999998</v>
      </c>
      <c r="BJ488" s="33">
        <v>68.641850000000005</v>
      </c>
      <c r="BK488" s="33">
        <v>68.171350000000004</v>
      </c>
      <c r="BL488" s="33">
        <v>68.891149999999996</v>
      </c>
      <c r="BM488" s="33">
        <v>72.154499999999999</v>
      </c>
      <c r="BN488" s="33">
        <v>76.380619999999993</v>
      </c>
      <c r="BO488" s="33">
        <v>80.172049999999999</v>
      </c>
      <c r="BP488" s="33">
        <v>84.395359999999997</v>
      </c>
      <c r="BQ488" s="33">
        <v>87.874300000000005</v>
      </c>
      <c r="BR488" s="33">
        <v>90.669939999999997</v>
      </c>
      <c r="BS488" s="33">
        <v>92.214190000000002</v>
      </c>
      <c r="BT488" s="33">
        <v>92.953649999999996</v>
      </c>
      <c r="BU488" s="33">
        <v>91.772469999999998</v>
      </c>
      <c r="BV488" s="33">
        <v>89.700839999999999</v>
      </c>
      <c r="BW488" s="33">
        <v>87.139049999999997</v>
      </c>
      <c r="BX488" s="33">
        <v>84.233850000000004</v>
      </c>
      <c r="BY488" s="33">
        <v>80.573040000000006</v>
      </c>
      <c r="BZ488" s="33">
        <v>77.016850000000005</v>
      </c>
      <c r="CA488" s="33">
        <v>74.99579</v>
      </c>
      <c r="CB488" s="33">
        <v>72.655199999999994</v>
      </c>
      <c r="CC488" s="33">
        <v>70.931179999999998</v>
      </c>
      <c r="DC488" s="9">
        <v>192.52379999999999</v>
      </c>
      <c r="DD488" s="9">
        <v>0</v>
      </c>
    </row>
    <row r="489" spans="1:108" x14ac:dyDescent="0.25">
      <c r="A489" s="9" t="s">
        <v>42</v>
      </c>
      <c r="B489" s="9" t="s">
        <v>29</v>
      </c>
      <c r="C489" s="9" t="s">
        <v>4</v>
      </c>
      <c r="D489" s="9" t="s">
        <v>39</v>
      </c>
      <c r="E489" s="9" t="s">
        <v>38</v>
      </c>
      <c r="F489" s="9">
        <v>2020</v>
      </c>
      <c r="G489" s="9">
        <v>6</v>
      </c>
      <c r="H489" s="9"/>
      <c r="BF489" s="33">
        <v>73.450140000000005</v>
      </c>
      <c r="BG489" s="33">
        <v>72.118679999999998</v>
      </c>
      <c r="BH489" s="33">
        <v>70.984549999999999</v>
      </c>
      <c r="BI489" s="33">
        <v>70.022469999999998</v>
      </c>
      <c r="BJ489" s="33">
        <v>69.120090000000005</v>
      </c>
      <c r="BK489" s="33">
        <v>68.432590000000005</v>
      </c>
      <c r="BL489" s="33">
        <v>69.268259999999998</v>
      </c>
      <c r="BM489" s="33">
        <v>73.554069999999996</v>
      </c>
      <c r="BN489" s="33">
        <v>78.603939999999994</v>
      </c>
      <c r="BO489" s="33">
        <v>83.570220000000006</v>
      </c>
      <c r="BP489" s="33">
        <v>87.519660000000002</v>
      </c>
      <c r="BQ489" s="33">
        <v>91.134129999999999</v>
      </c>
      <c r="BR489" s="33">
        <v>93.887640000000005</v>
      </c>
      <c r="BS489" s="33">
        <v>95.626400000000004</v>
      </c>
      <c r="BT489" s="33">
        <v>97.070220000000006</v>
      </c>
      <c r="BU489" s="33">
        <v>97.618679999999998</v>
      </c>
      <c r="BV489" s="33">
        <v>97.549160000000001</v>
      </c>
      <c r="BW489" s="33">
        <v>96.293539999999993</v>
      </c>
      <c r="BX489" s="33">
        <v>93.875699999999995</v>
      </c>
      <c r="BY489" s="33">
        <v>89.898880000000005</v>
      </c>
      <c r="BZ489" s="33">
        <v>84.576549999999997</v>
      </c>
      <c r="CA489" s="33">
        <v>80.910809999999998</v>
      </c>
      <c r="CB489" s="33">
        <v>78.813900000000004</v>
      </c>
      <c r="CC489" s="33">
        <v>76.902389999999997</v>
      </c>
      <c r="DC489" s="9">
        <v>192.52379999999999</v>
      </c>
      <c r="DD489" s="9">
        <v>0</v>
      </c>
    </row>
    <row r="490" spans="1:108" x14ac:dyDescent="0.25">
      <c r="A490" s="9" t="s">
        <v>42</v>
      </c>
      <c r="B490" s="9" t="s">
        <v>29</v>
      </c>
      <c r="C490" s="9" t="s">
        <v>4</v>
      </c>
      <c r="D490" s="9" t="s">
        <v>39</v>
      </c>
      <c r="E490" s="9" t="s">
        <v>38</v>
      </c>
      <c r="F490" s="9">
        <v>2020</v>
      </c>
      <c r="G490" s="9">
        <v>7</v>
      </c>
      <c r="H490" s="9"/>
      <c r="BF490" s="33">
        <v>72.418989999999994</v>
      </c>
      <c r="BG490" s="33">
        <v>71.241619999999998</v>
      </c>
      <c r="BH490" s="33">
        <v>70.432959999999994</v>
      </c>
      <c r="BI490" s="33">
        <v>69.634770000000003</v>
      </c>
      <c r="BJ490" s="33">
        <v>68.616619999999998</v>
      </c>
      <c r="BK490" s="33">
        <v>68.21508</v>
      </c>
      <c r="BL490" s="33">
        <v>68.199020000000004</v>
      </c>
      <c r="BM490" s="33">
        <v>70.26746</v>
      </c>
      <c r="BN490" s="33">
        <v>73.549580000000006</v>
      </c>
      <c r="BO490" s="33">
        <v>77.617320000000007</v>
      </c>
      <c r="BP490" s="33">
        <v>82.158519999999996</v>
      </c>
      <c r="BQ490" s="33">
        <v>86.636870000000002</v>
      </c>
      <c r="BR490" s="33">
        <v>90.461590000000001</v>
      </c>
      <c r="BS490" s="33">
        <v>93.522350000000003</v>
      </c>
      <c r="BT490" s="33">
        <v>94.817040000000006</v>
      </c>
      <c r="BU490" s="33">
        <v>95.303070000000005</v>
      </c>
      <c r="BV490" s="33">
        <v>94.680170000000004</v>
      </c>
      <c r="BW490" s="33">
        <v>92.587990000000005</v>
      </c>
      <c r="BX490" s="33">
        <v>89.128489999999999</v>
      </c>
      <c r="BY490" s="33">
        <v>85.136170000000007</v>
      </c>
      <c r="BZ490" s="33">
        <v>80.236729999999994</v>
      </c>
      <c r="CA490" s="33">
        <v>76.858940000000004</v>
      </c>
      <c r="CB490" s="33">
        <v>74.779330000000002</v>
      </c>
      <c r="CC490" s="33">
        <v>73.530029999999996</v>
      </c>
      <c r="DC490" s="9">
        <v>192.52379999999999</v>
      </c>
      <c r="DD490" s="9">
        <v>0</v>
      </c>
    </row>
    <row r="491" spans="1:108" x14ac:dyDescent="0.25">
      <c r="A491" s="9" t="s">
        <v>42</v>
      </c>
      <c r="B491" s="9" t="s">
        <v>29</v>
      </c>
      <c r="C491" s="9" t="s">
        <v>4</v>
      </c>
      <c r="D491" s="9" t="s">
        <v>39</v>
      </c>
      <c r="E491" s="9" t="s">
        <v>38</v>
      </c>
      <c r="F491" s="9">
        <v>2020</v>
      </c>
      <c r="G491" s="9">
        <v>8</v>
      </c>
      <c r="H491" s="9"/>
      <c r="BF491" s="33">
        <v>72.284800000000004</v>
      </c>
      <c r="BG491" s="33">
        <v>71.296170000000004</v>
      </c>
      <c r="BH491" s="33">
        <v>70.071730000000002</v>
      </c>
      <c r="BI491" s="33">
        <v>68.86506</v>
      </c>
      <c r="BJ491" s="33">
        <v>67.982249999999993</v>
      </c>
      <c r="BK491" s="33">
        <v>67.693179999999998</v>
      </c>
      <c r="BL491" s="33">
        <v>67.123580000000004</v>
      </c>
      <c r="BM491" s="33">
        <v>68.628550000000004</v>
      </c>
      <c r="BN491" s="33">
        <v>72.530540000000002</v>
      </c>
      <c r="BO491" s="33">
        <v>76.611500000000007</v>
      </c>
      <c r="BP491" s="33">
        <v>80.647729999999996</v>
      </c>
      <c r="BQ491" s="33">
        <v>84.798289999999994</v>
      </c>
      <c r="BR491" s="33">
        <v>88.451710000000006</v>
      </c>
      <c r="BS491" s="33">
        <v>91.529830000000004</v>
      </c>
      <c r="BT491" s="33">
        <v>93.343040000000002</v>
      </c>
      <c r="BU491" s="33">
        <v>93.534090000000006</v>
      </c>
      <c r="BV491" s="33">
        <v>92.449579999999997</v>
      </c>
      <c r="BW491" s="33">
        <v>89.316050000000004</v>
      </c>
      <c r="BX491" s="33">
        <v>85.974429999999998</v>
      </c>
      <c r="BY491" s="33">
        <v>81.431110000000004</v>
      </c>
      <c r="BZ491" s="33">
        <v>76.637789999999995</v>
      </c>
      <c r="CA491" s="33">
        <v>73.997870000000006</v>
      </c>
      <c r="CB491" s="33">
        <v>72.056820000000002</v>
      </c>
      <c r="CC491" s="33">
        <v>70.492189999999994</v>
      </c>
      <c r="DC491" s="9">
        <v>192.52379999999999</v>
      </c>
      <c r="DD491" s="9">
        <v>0</v>
      </c>
    </row>
    <row r="492" spans="1:108" x14ac:dyDescent="0.25">
      <c r="A492" s="9" t="s">
        <v>42</v>
      </c>
      <c r="B492" s="9" t="s">
        <v>29</v>
      </c>
      <c r="C492" s="9" t="s">
        <v>4</v>
      </c>
      <c r="D492" s="9" t="s">
        <v>39</v>
      </c>
      <c r="E492" s="9" t="s">
        <v>38</v>
      </c>
      <c r="F492" s="9">
        <v>2020</v>
      </c>
      <c r="G492" s="9">
        <v>9</v>
      </c>
      <c r="H492" s="9"/>
      <c r="BF492" s="33">
        <v>72.516329999999996</v>
      </c>
      <c r="BG492" s="33">
        <v>71.340909999999994</v>
      </c>
      <c r="BH492" s="33">
        <v>70.040480000000002</v>
      </c>
      <c r="BI492" s="33">
        <v>68.813209999999998</v>
      </c>
      <c r="BJ492" s="33">
        <v>67.897019999999998</v>
      </c>
      <c r="BK492" s="33">
        <v>66.801850000000002</v>
      </c>
      <c r="BL492" s="33">
        <v>66.387789999999995</v>
      </c>
      <c r="BM492" s="33">
        <v>67.654120000000006</v>
      </c>
      <c r="BN492" s="33">
        <v>72.399860000000004</v>
      </c>
      <c r="BO492" s="33">
        <v>76.601560000000006</v>
      </c>
      <c r="BP492" s="33">
        <v>81.574579999999997</v>
      </c>
      <c r="BQ492" s="33">
        <v>85.848010000000002</v>
      </c>
      <c r="BR492" s="33">
        <v>89.632099999999994</v>
      </c>
      <c r="BS492" s="33">
        <v>92.016329999999996</v>
      </c>
      <c r="BT492" s="33">
        <v>93.890630000000002</v>
      </c>
      <c r="BU492" s="33">
        <v>94.236500000000007</v>
      </c>
      <c r="BV492" s="33">
        <v>92.799710000000005</v>
      </c>
      <c r="BW492" s="33">
        <v>90.734380000000002</v>
      </c>
      <c r="BX492" s="33">
        <v>86.698149999999998</v>
      </c>
      <c r="BY492" s="33">
        <v>80.787639999999996</v>
      </c>
      <c r="BZ492" s="33">
        <v>76.878550000000004</v>
      </c>
      <c r="CA492" s="33">
        <v>74.908379999999994</v>
      </c>
      <c r="CB492" s="33">
        <v>73.722300000000004</v>
      </c>
      <c r="CC492" s="33">
        <v>72.493610000000004</v>
      </c>
      <c r="DC492" s="9">
        <v>192.52379999999999</v>
      </c>
      <c r="DD492" s="9">
        <v>0</v>
      </c>
    </row>
    <row r="493" spans="1:108" x14ac:dyDescent="0.25">
      <c r="A493" s="9" t="s">
        <v>42</v>
      </c>
      <c r="B493" s="9" t="s">
        <v>29</v>
      </c>
      <c r="C493" s="9" t="s">
        <v>4</v>
      </c>
      <c r="D493" s="9" t="s">
        <v>39</v>
      </c>
      <c r="E493" s="9" t="s">
        <v>38</v>
      </c>
      <c r="F493" s="9">
        <v>2020</v>
      </c>
      <c r="G493" s="9">
        <v>10</v>
      </c>
      <c r="H493" s="9"/>
      <c r="BF493" s="33">
        <v>69.901430000000005</v>
      </c>
      <c r="BG493" s="33">
        <v>68.263570000000001</v>
      </c>
      <c r="BH493" s="33">
        <v>67.116429999999994</v>
      </c>
      <c r="BI493" s="33">
        <v>65.787139999999994</v>
      </c>
      <c r="BJ493" s="33">
        <v>64.701430000000002</v>
      </c>
      <c r="BK493" s="33">
        <v>63.949289999999998</v>
      </c>
      <c r="BL493" s="33">
        <v>63.785710000000002</v>
      </c>
      <c r="BM493" s="33">
        <v>63.98</v>
      </c>
      <c r="BN493" s="33">
        <v>68.62</v>
      </c>
      <c r="BO493" s="33">
        <v>73.684290000000004</v>
      </c>
      <c r="BP493" s="33">
        <v>78.215710000000001</v>
      </c>
      <c r="BQ493" s="33">
        <v>82.594999999999999</v>
      </c>
      <c r="BR493" s="33">
        <v>86.214290000000005</v>
      </c>
      <c r="BS493" s="33">
        <v>88.778570000000002</v>
      </c>
      <c r="BT493" s="33">
        <v>90.41</v>
      </c>
      <c r="BU493" s="33">
        <v>91.293570000000003</v>
      </c>
      <c r="BV493" s="33">
        <v>90.864289999999997</v>
      </c>
      <c r="BW493" s="33">
        <v>88.650710000000004</v>
      </c>
      <c r="BX493" s="33">
        <v>83.042850000000001</v>
      </c>
      <c r="BY493" s="33">
        <v>78.509280000000004</v>
      </c>
      <c r="BZ493" s="33">
        <v>75.132859999999994</v>
      </c>
      <c r="CA493" s="33">
        <v>72.854290000000006</v>
      </c>
      <c r="CB493" s="33">
        <v>70.638570000000001</v>
      </c>
      <c r="CC493" s="33">
        <v>69.2</v>
      </c>
      <c r="DC493" s="9">
        <v>192.52379999999999</v>
      </c>
      <c r="DD493" s="9">
        <v>0</v>
      </c>
    </row>
    <row r="494" spans="1:108" x14ac:dyDescent="0.25">
      <c r="A494" s="9" t="s">
        <v>42</v>
      </c>
      <c r="B494" s="9" t="s">
        <v>29</v>
      </c>
      <c r="C494" s="9" t="s">
        <v>4</v>
      </c>
      <c r="D494" s="9" t="s">
        <v>39</v>
      </c>
      <c r="E494" s="9" t="s">
        <v>38</v>
      </c>
      <c r="F494" s="9">
        <v>2021</v>
      </c>
      <c r="G494" s="9">
        <v>5</v>
      </c>
      <c r="H494" s="9"/>
      <c r="BF494" s="33">
        <v>73.400279999999995</v>
      </c>
      <c r="BG494" s="33">
        <v>71.637640000000005</v>
      </c>
      <c r="BH494" s="33">
        <v>70.621489999999994</v>
      </c>
      <c r="BI494" s="33">
        <v>69.584969999999998</v>
      </c>
      <c r="BJ494" s="33">
        <v>68.641850000000005</v>
      </c>
      <c r="BK494" s="33">
        <v>68.171350000000004</v>
      </c>
      <c r="BL494" s="33">
        <v>68.891149999999996</v>
      </c>
      <c r="BM494" s="33">
        <v>72.154499999999999</v>
      </c>
      <c r="BN494" s="33">
        <v>76.380619999999993</v>
      </c>
      <c r="BO494" s="33">
        <v>80.172049999999999</v>
      </c>
      <c r="BP494" s="33">
        <v>84.395359999999997</v>
      </c>
      <c r="BQ494" s="33">
        <v>87.874300000000005</v>
      </c>
      <c r="BR494" s="33">
        <v>90.669939999999997</v>
      </c>
      <c r="BS494" s="33">
        <v>92.214190000000002</v>
      </c>
      <c r="BT494" s="33">
        <v>92.953649999999996</v>
      </c>
      <c r="BU494" s="33">
        <v>91.772469999999998</v>
      </c>
      <c r="BV494" s="33">
        <v>89.700839999999999</v>
      </c>
      <c r="BW494" s="33">
        <v>87.139049999999997</v>
      </c>
      <c r="BX494" s="33">
        <v>84.233850000000004</v>
      </c>
      <c r="BY494" s="33">
        <v>80.573040000000006</v>
      </c>
      <c r="BZ494" s="33">
        <v>77.016850000000005</v>
      </c>
      <c r="CA494" s="33">
        <v>74.99579</v>
      </c>
      <c r="CB494" s="33">
        <v>72.655199999999994</v>
      </c>
      <c r="CC494" s="33">
        <v>70.931179999999998</v>
      </c>
      <c r="DC494" s="9">
        <v>192.52379999999999</v>
      </c>
      <c r="DD494" s="9">
        <v>0</v>
      </c>
    </row>
    <row r="495" spans="1:108" x14ac:dyDescent="0.25">
      <c r="A495" s="9" t="s">
        <v>42</v>
      </c>
      <c r="B495" s="9" t="s">
        <v>29</v>
      </c>
      <c r="C495" s="9" t="s">
        <v>4</v>
      </c>
      <c r="D495" s="9" t="s">
        <v>39</v>
      </c>
      <c r="E495" s="9" t="s">
        <v>38</v>
      </c>
      <c r="F495" s="9">
        <v>2021</v>
      </c>
      <c r="G495" s="9">
        <v>6</v>
      </c>
      <c r="H495" s="9"/>
      <c r="BF495" s="33">
        <v>73.450140000000005</v>
      </c>
      <c r="BG495" s="33">
        <v>72.118679999999998</v>
      </c>
      <c r="BH495" s="33">
        <v>70.984549999999999</v>
      </c>
      <c r="BI495" s="33">
        <v>70.022469999999998</v>
      </c>
      <c r="BJ495" s="33">
        <v>69.120090000000005</v>
      </c>
      <c r="BK495" s="33">
        <v>68.432590000000005</v>
      </c>
      <c r="BL495" s="33">
        <v>69.268259999999998</v>
      </c>
      <c r="BM495" s="33">
        <v>73.554069999999996</v>
      </c>
      <c r="BN495" s="33">
        <v>78.603939999999994</v>
      </c>
      <c r="BO495" s="33">
        <v>83.570220000000006</v>
      </c>
      <c r="BP495" s="33">
        <v>87.519660000000002</v>
      </c>
      <c r="BQ495" s="33">
        <v>91.134129999999999</v>
      </c>
      <c r="BR495" s="33">
        <v>93.887640000000005</v>
      </c>
      <c r="BS495" s="33">
        <v>95.626400000000004</v>
      </c>
      <c r="BT495" s="33">
        <v>97.070220000000006</v>
      </c>
      <c r="BU495" s="33">
        <v>97.618679999999998</v>
      </c>
      <c r="BV495" s="33">
        <v>97.549160000000001</v>
      </c>
      <c r="BW495" s="33">
        <v>96.293539999999993</v>
      </c>
      <c r="BX495" s="33">
        <v>93.875699999999995</v>
      </c>
      <c r="BY495" s="33">
        <v>89.898880000000005</v>
      </c>
      <c r="BZ495" s="33">
        <v>84.576549999999997</v>
      </c>
      <c r="CA495" s="33">
        <v>80.910809999999998</v>
      </c>
      <c r="CB495" s="33">
        <v>78.813900000000004</v>
      </c>
      <c r="CC495" s="33">
        <v>76.902389999999997</v>
      </c>
      <c r="DC495" s="9">
        <v>192.52379999999999</v>
      </c>
      <c r="DD495" s="9">
        <v>0</v>
      </c>
    </row>
    <row r="496" spans="1:108" x14ac:dyDescent="0.25">
      <c r="A496" s="9" t="s">
        <v>42</v>
      </c>
      <c r="B496" s="9" t="s">
        <v>29</v>
      </c>
      <c r="C496" s="9" t="s">
        <v>4</v>
      </c>
      <c r="D496" s="9" t="s">
        <v>39</v>
      </c>
      <c r="E496" s="9" t="s">
        <v>38</v>
      </c>
      <c r="F496" s="9">
        <v>2021</v>
      </c>
      <c r="G496" s="9">
        <v>7</v>
      </c>
      <c r="H496" s="9"/>
      <c r="BF496" s="33">
        <v>72.418989999999994</v>
      </c>
      <c r="BG496" s="33">
        <v>71.241619999999998</v>
      </c>
      <c r="BH496" s="33">
        <v>70.432959999999994</v>
      </c>
      <c r="BI496" s="33">
        <v>69.634770000000003</v>
      </c>
      <c r="BJ496" s="33">
        <v>68.616619999999998</v>
      </c>
      <c r="BK496" s="33">
        <v>68.21508</v>
      </c>
      <c r="BL496" s="33">
        <v>68.199020000000004</v>
      </c>
      <c r="BM496" s="33">
        <v>70.26746</v>
      </c>
      <c r="BN496" s="33">
        <v>73.549580000000006</v>
      </c>
      <c r="BO496" s="33">
        <v>77.617320000000007</v>
      </c>
      <c r="BP496" s="33">
        <v>82.158519999999996</v>
      </c>
      <c r="BQ496" s="33">
        <v>86.636870000000002</v>
      </c>
      <c r="BR496" s="33">
        <v>90.461590000000001</v>
      </c>
      <c r="BS496" s="33">
        <v>93.522350000000003</v>
      </c>
      <c r="BT496" s="33">
        <v>94.817040000000006</v>
      </c>
      <c r="BU496" s="33">
        <v>95.303070000000005</v>
      </c>
      <c r="BV496" s="33">
        <v>94.680170000000004</v>
      </c>
      <c r="BW496" s="33">
        <v>92.587990000000005</v>
      </c>
      <c r="BX496" s="33">
        <v>89.128489999999999</v>
      </c>
      <c r="BY496" s="33">
        <v>85.136170000000007</v>
      </c>
      <c r="BZ496" s="33">
        <v>80.236729999999994</v>
      </c>
      <c r="CA496" s="33">
        <v>76.858940000000004</v>
      </c>
      <c r="CB496" s="33">
        <v>74.779330000000002</v>
      </c>
      <c r="CC496" s="33">
        <v>73.530029999999996</v>
      </c>
      <c r="DC496" s="9">
        <v>192.52379999999999</v>
      </c>
      <c r="DD496" s="9">
        <v>0</v>
      </c>
    </row>
    <row r="497" spans="1:108" x14ac:dyDescent="0.25">
      <c r="A497" s="9" t="s">
        <v>42</v>
      </c>
      <c r="B497" s="9" t="s">
        <v>29</v>
      </c>
      <c r="C497" s="9" t="s">
        <v>4</v>
      </c>
      <c r="D497" s="9" t="s">
        <v>39</v>
      </c>
      <c r="E497" s="9" t="s">
        <v>38</v>
      </c>
      <c r="F497" s="9">
        <v>2021</v>
      </c>
      <c r="G497" s="9">
        <v>8</v>
      </c>
      <c r="H497" s="9"/>
      <c r="BF497" s="33">
        <v>72.284800000000004</v>
      </c>
      <c r="BG497" s="33">
        <v>71.296170000000004</v>
      </c>
      <c r="BH497" s="33">
        <v>70.071730000000002</v>
      </c>
      <c r="BI497" s="33">
        <v>68.86506</v>
      </c>
      <c r="BJ497" s="33">
        <v>67.982249999999993</v>
      </c>
      <c r="BK497" s="33">
        <v>67.693179999999998</v>
      </c>
      <c r="BL497" s="33">
        <v>67.123580000000004</v>
      </c>
      <c r="BM497" s="33">
        <v>68.628550000000004</v>
      </c>
      <c r="BN497" s="33">
        <v>72.530540000000002</v>
      </c>
      <c r="BO497" s="33">
        <v>76.611500000000007</v>
      </c>
      <c r="BP497" s="33">
        <v>80.647729999999996</v>
      </c>
      <c r="BQ497" s="33">
        <v>84.798289999999994</v>
      </c>
      <c r="BR497" s="33">
        <v>88.451710000000006</v>
      </c>
      <c r="BS497" s="33">
        <v>91.529830000000004</v>
      </c>
      <c r="BT497" s="33">
        <v>93.343040000000002</v>
      </c>
      <c r="BU497" s="33">
        <v>93.534090000000006</v>
      </c>
      <c r="BV497" s="33">
        <v>92.449579999999997</v>
      </c>
      <c r="BW497" s="33">
        <v>89.316050000000004</v>
      </c>
      <c r="BX497" s="33">
        <v>85.974429999999998</v>
      </c>
      <c r="BY497" s="33">
        <v>81.431110000000004</v>
      </c>
      <c r="BZ497" s="33">
        <v>76.637789999999995</v>
      </c>
      <c r="CA497" s="33">
        <v>73.997870000000006</v>
      </c>
      <c r="CB497" s="33">
        <v>72.056820000000002</v>
      </c>
      <c r="CC497" s="33">
        <v>70.492189999999994</v>
      </c>
      <c r="DC497" s="9">
        <v>192.52379999999999</v>
      </c>
      <c r="DD497" s="9">
        <v>0</v>
      </c>
    </row>
    <row r="498" spans="1:108" x14ac:dyDescent="0.25">
      <c r="A498" s="9" t="s">
        <v>42</v>
      </c>
      <c r="B498" s="9" t="s">
        <v>29</v>
      </c>
      <c r="C498" s="9" t="s">
        <v>4</v>
      </c>
      <c r="D498" s="9" t="s">
        <v>39</v>
      </c>
      <c r="E498" s="9" t="s">
        <v>38</v>
      </c>
      <c r="F498" s="9">
        <v>2021</v>
      </c>
      <c r="G498" s="9">
        <v>9</v>
      </c>
      <c r="H498" s="9"/>
      <c r="BF498" s="33">
        <v>72.516329999999996</v>
      </c>
      <c r="BG498" s="33">
        <v>71.340909999999994</v>
      </c>
      <c r="BH498" s="33">
        <v>70.040480000000002</v>
      </c>
      <c r="BI498" s="33">
        <v>68.813209999999998</v>
      </c>
      <c r="BJ498" s="33">
        <v>67.897019999999998</v>
      </c>
      <c r="BK498" s="33">
        <v>66.801850000000002</v>
      </c>
      <c r="BL498" s="33">
        <v>66.387789999999995</v>
      </c>
      <c r="BM498" s="33">
        <v>67.654120000000006</v>
      </c>
      <c r="BN498" s="33">
        <v>72.399860000000004</v>
      </c>
      <c r="BO498" s="33">
        <v>76.601560000000006</v>
      </c>
      <c r="BP498" s="33">
        <v>81.574579999999997</v>
      </c>
      <c r="BQ498" s="33">
        <v>85.848010000000002</v>
      </c>
      <c r="BR498" s="33">
        <v>89.632099999999994</v>
      </c>
      <c r="BS498" s="33">
        <v>92.016329999999996</v>
      </c>
      <c r="BT498" s="33">
        <v>93.890630000000002</v>
      </c>
      <c r="BU498" s="33">
        <v>94.236500000000007</v>
      </c>
      <c r="BV498" s="33">
        <v>92.799710000000005</v>
      </c>
      <c r="BW498" s="33">
        <v>90.734380000000002</v>
      </c>
      <c r="BX498" s="33">
        <v>86.698149999999998</v>
      </c>
      <c r="BY498" s="33">
        <v>80.787639999999996</v>
      </c>
      <c r="BZ498" s="33">
        <v>76.878550000000004</v>
      </c>
      <c r="CA498" s="33">
        <v>74.908379999999994</v>
      </c>
      <c r="CB498" s="33">
        <v>73.722300000000004</v>
      </c>
      <c r="CC498" s="33">
        <v>72.493610000000004</v>
      </c>
      <c r="DC498" s="9">
        <v>192.52379999999999</v>
      </c>
      <c r="DD498" s="9">
        <v>0</v>
      </c>
    </row>
    <row r="499" spans="1:108" x14ac:dyDescent="0.25">
      <c r="A499" s="9" t="s">
        <v>42</v>
      </c>
      <c r="B499" s="9" t="s">
        <v>29</v>
      </c>
      <c r="C499" s="9" t="s">
        <v>4</v>
      </c>
      <c r="D499" s="9" t="s">
        <v>39</v>
      </c>
      <c r="E499" s="9" t="s">
        <v>38</v>
      </c>
      <c r="F499" s="9">
        <v>2021</v>
      </c>
      <c r="G499" s="9">
        <v>10</v>
      </c>
      <c r="H499" s="9"/>
      <c r="BF499" s="33">
        <v>69.901430000000005</v>
      </c>
      <c r="BG499" s="33">
        <v>68.263570000000001</v>
      </c>
      <c r="BH499" s="33">
        <v>67.116429999999994</v>
      </c>
      <c r="BI499" s="33">
        <v>65.787139999999994</v>
      </c>
      <c r="BJ499" s="33">
        <v>64.701430000000002</v>
      </c>
      <c r="BK499" s="33">
        <v>63.949289999999998</v>
      </c>
      <c r="BL499" s="33">
        <v>63.785710000000002</v>
      </c>
      <c r="BM499" s="33">
        <v>63.98</v>
      </c>
      <c r="BN499" s="33">
        <v>68.62</v>
      </c>
      <c r="BO499" s="33">
        <v>73.684290000000004</v>
      </c>
      <c r="BP499" s="33">
        <v>78.215710000000001</v>
      </c>
      <c r="BQ499" s="33">
        <v>82.594999999999999</v>
      </c>
      <c r="BR499" s="33">
        <v>86.214290000000005</v>
      </c>
      <c r="BS499" s="33">
        <v>88.778570000000002</v>
      </c>
      <c r="BT499" s="33">
        <v>90.41</v>
      </c>
      <c r="BU499" s="33">
        <v>91.293570000000003</v>
      </c>
      <c r="BV499" s="33">
        <v>90.864289999999997</v>
      </c>
      <c r="BW499" s="33">
        <v>88.650710000000004</v>
      </c>
      <c r="BX499" s="33">
        <v>83.042850000000001</v>
      </c>
      <c r="BY499" s="33">
        <v>78.509280000000004</v>
      </c>
      <c r="BZ499" s="33">
        <v>75.132859999999994</v>
      </c>
      <c r="CA499" s="33">
        <v>72.854290000000006</v>
      </c>
      <c r="CB499" s="33">
        <v>70.638570000000001</v>
      </c>
      <c r="CC499" s="33">
        <v>69.2</v>
      </c>
      <c r="DC499" s="9">
        <v>192.52379999999999</v>
      </c>
      <c r="DD499" s="9">
        <v>0</v>
      </c>
    </row>
    <row r="500" spans="1:108" x14ac:dyDescent="0.25">
      <c r="A500" s="9" t="s">
        <v>42</v>
      </c>
      <c r="B500" s="9" t="s">
        <v>29</v>
      </c>
      <c r="C500" s="9" t="s">
        <v>4</v>
      </c>
      <c r="D500" s="9" t="s">
        <v>39</v>
      </c>
      <c r="E500" s="9" t="s">
        <v>38</v>
      </c>
      <c r="F500" s="9">
        <v>2022</v>
      </c>
      <c r="G500" s="9">
        <v>5</v>
      </c>
      <c r="H500" s="9"/>
      <c r="BF500" s="33">
        <v>73.400279999999995</v>
      </c>
      <c r="BG500" s="33">
        <v>71.637640000000005</v>
      </c>
      <c r="BH500" s="33">
        <v>70.621489999999994</v>
      </c>
      <c r="BI500" s="33">
        <v>69.584969999999998</v>
      </c>
      <c r="BJ500" s="33">
        <v>68.641850000000005</v>
      </c>
      <c r="BK500" s="33">
        <v>68.171350000000004</v>
      </c>
      <c r="BL500" s="33">
        <v>68.891149999999996</v>
      </c>
      <c r="BM500" s="33">
        <v>72.154499999999999</v>
      </c>
      <c r="BN500" s="33">
        <v>76.380619999999993</v>
      </c>
      <c r="BO500" s="33">
        <v>80.172049999999999</v>
      </c>
      <c r="BP500" s="33">
        <v>84.395359999999997</v>
      </c>
      <c r="BQ500" s="33">
        <v>87.874300000000005</v>
      </c>
      <c r="BR500" s="33">
        <v>90.669939999999997</v>
      </c>
      <c r="BS500" s="33">
        <v>92.214190000000002</v>
      </c>
      <c r="BT500" s="33">
        <v>92.953649999999996</v>
      </c>
      <c r="BU500" s="33">
        <v>91.772469999999998</v>
      </c>
      <c r="BV500" s="33">
        <v>89.700839999999999</v>
      </c>
      <c r="BW500" s="33">
        <v>87.139049999999997</v>
      </c>
      <c r="BX500" s="33">
        <v>84.233850000000004</v>
      </c>
      <c r="BY500" s="33">
        <v>80.573040000000006</v>
      </c>
      <c r="BZ500" s="33">
        <v>77.016850000000005</v>
      </c>
      <c r="CA500" s="33">
        <v>74.99579</v>
      </c>
      <c r="CB500" s="33">
        <v>72.655199999999994</v>
      </c>
      <c r="CC500" s="33">
        <v>70.931179999999998</v>
      </c>
      <c r="DC500" s="9">
        <v>192.52379999999999</v>
      </c>
      <c r="DD500" s="9">
        <v>0</v>
      </c>
    </row>
    <row r="501" spans="1:108" x14ac:dyDescent="0.25">
      <c r="A501" s="9" t="s">
        <v>42</v>
      </c>
      <c r="B501" s="9" t="s">
        <v>29</v>
      </c>
      <c r="C501" s="9" t="s">
        <v>4</v>
      </c>
      <c r="D501" s="9" t="s">
        <v>39</v>
      </c>
      <c r="E501" s="9" t="s">
        <v>38</v>
      </c>
      <c r="F501" s="9">
        <v>2022</v>
      </c>
      <c r="G501" s="9">
        <v>6</v>
      </c>
      <c r="H501" s="9"/>
      <c r="BF501" s="33">
        <v>73.450140000000005</v>
      </c>
      <c r="BG501" s="33">
        <v>72.118679999999998</v>
      </c>
      <c r="BH501" s="33">
        <v>70.984549999999999</v>
      </c>
      <c r="BI501" s="33">
        <v>70.022469999999998</v>
      </c>
      <c r="BJ501" s="33">
        <v>69.120090000000005</v>
      </c>
      <c r="BK501" s="33">
        <v>68.432590000000005</v>
      </c>
      <c r="BL501" s="33">
        <v>69.268259999999998</v>
      </c>
      <c r="BM501" s="33">
        <v>73.554069999999996</v>
      </c>
      <c r="BN501" s="33">
        <v>78.603939999999994</v>
      </c>
      <c r="BO501" s="33">
        <v>83.570220000000006</v>
      </c>
      <c r="BP501" s="33">
        <v>87.519660000000002</v>
      </c>
      <c r="BQ501" s="33">
        <v>91.134129999999999</v>
      </c>
      <c r="BR501" s="33">
        <v>93.887640000000005</v>
      </c>
      <c r="BS501" s="33">
        <v>95.626400000000004</v>
      </c>
      <c r="BT501" s="33">
        <v>97.070220000000006</v>
      </c>
      <c r="BU501" s="33">
        <v>97.618679999999998</v>
      </c>
      <c r="BV501" s="33">
        <v>97.549160000000001</v>
      </c>
      <c r="BW501" s="33">
        <v>96.293539999999993</v>
      </c>
      <c r="BX501" s="33">
        <v>93.875699999999995</v>
      </c>
      <c r="BY501" s="33">
        <v>89.898880000000005</v>
      </c>
      <c r="BZ501" s="33">
        <v>84.576549999999997</v>
      </c>
      <c r="CA501" s="33">
        <v>80.910809999999998</v>
      </c>
      <c r="CB501" s="33">
        <v>78.813900000000004</v>
      </c>
      <c r="CC501" s="33">
        <v>76.902389999999997</v>
      </c>
      <c r="DC501" s="9">
        <v>192.52379999999999</v>
      </c>
      <c r="DD501" s="9">
        <v>0</v>
      </c>
    </row>
    <row r="502" spans="1:108" x14ac:dyDescent="0.25">
      <c r="A502" s="9" t="s">
        <v>42</v>
      </c>
      <c r="B502" s="9" t="s">
        <v>29</v>
      </c>
      <c r="C502" s="9" t="s">
        <v>4</v>
      </c>
      <c r="D502" s="9" t="s">
        <v>39</v>
      </c>
      <c r="E502" s="9" t="s">
        <v>38</v>
      </c>
      <c r="F502" s="9">
        <v>2022</v>
      </c>
      <c r="G502" s="9">
        <v>7</v>
      </c>
      <c r="H502" s="9"/>
      <c r="BF502" s="33">
        <v>72.418989999999994</v>
      </c>
      <c r="BG502" s="33">
        <v>71.241619999999998</v>
      </c>
      <c r="BH502" s="33">
        <v>70.432959999999994</v>
      </c>
      <c r="BI502" s="33">
        <v>69.634770000000003</v>
      </c>
      <c r="BJ502" s="33">
        <v>68.616619999999998</v>
      </c>
      <c r="BK502" s="33">
        <v>68.21508</v>
      </c>
      <c r="BL502" s="33">
        <v>68.199020000000004</v>
      </c>
      <c r="BM502" s="33">
        <v>70.26746</v>
      </c>
      <c r="BN502" s="33">
        <v>73.549580000000006</v>
      </c>
      <c r="BO502" s="33">
        <v>77.617320000000007</v>
      </c>
      <c r="BP502" s="33">
        <v>82.158519999999996</v>
      </c>
      <c r="BQ502" s="33">
        <v>86.636870000000002</v>
      </c>
      <c r="BR502" s="33">
        <v>90.461590000000001</v>
      </c>
      <c r="BS502" s="33">
        <v>93.522350000000003</v>
      </c>
      <c r="BT502" s="33">
        <v>94.817040000000006</v>
      </c>
      <c r="BU502" s="33">
        <v>95.303070000000005</v>
      </c>
      <c r="BV502" s="33">
        <v>94.680170000000004</v>
      </c>
      <c r="BW502" s="33">
        <v>92.587990000000005</v>
      </c>
      <c r="BX502" s="33">
        <v>89.128489999999999</v>
      </c>
      <c r="BY502" s="33">
        <v>85.136170000000007</v>
      </c>
      <c r="BZ502" s="33">
        <v>80.236729999999994</v>
      </c>
      <c r="CA502" s="33">
        <v>76.858940000000004</v>
      </c>
      <c r="CB502" s="33">
        <v>74.779330000000002</v>
      </c>
      <c r="CC502" s="33">
        <v>73.530029999999996</v>
      </c>
      <c r="DC502" s="9">
        <v>192.52379999999999</v>
      </c>
      <c r="DD502" s="9">
        <v>0</v>
      </c>
    </row>
    <row r="503" spans="1:108" x14ac:dyDescent="0.25">
      <c r="A503" s="9" t="s">
        <v>42</v>
      </c>
      <c r="B503" s="9" t="s">
        <v>29</v>
      </c>
      <c r="C503" s="9" t="s">
        <v>4</v>
      </c>
      <c r="D503" s="9" t="s">
        <v>39</v>
      </c>
      <c r="E503" s="9" t="s">
        <v>38</v>
      </c>
      <c r="F503" s="9">
        <v>2022</v>
      </c>
      <c r="G503" s="9">
        <v>8</v>
      </c>
      <c r="H503" s="9"/>
      <c r="BF503" s="33">
        <v>72.284800000000004</v>
      </c>
      <c r="BG503" s="33">
        <v>71.296170000000004</v>
      </c>
      <c r="BH503" s="33">
        <v>70.071730000000002</v>
      </c>
      <c r="BI503" s="33">
        <v>68.86506</v>
      </c>
      <c r="BJ503" s="33">
        <v>67.982249999999993</v>
      </c>
      <c r="BK503" s="33">
        <v>67.693179999999998</v>
      </c>
      <c r="BL503" s="33">
        <v>67.123580000000004</v>
      </c>
      <c r="BM503" s="33">
        <v>68.628550000000004</v>
      </c>
      <c r="BN503" s="33">
        <v>72.530540000000002</v>
      </c>
      <c r="BO503" s="33">
        <v>76.611500000000007</v>
      </c>
      <c r="BP503" s="33">
        <v>80.647729999999996</v>
      </c>
      <c r="BQ503" s="33">
        <v>84.798289999999994</v>
      </c>
      <c r="BR503" s="33">
        <v>88.451710000000006</v>
      </c>
      <c r="BS503" s="33">
        <v>91.529830000000004</v>
      </c>
      <c r="BT503" s="33">
        <v>93.343040000000002</v>
      </c>
      <c r="BU503" s="33">
        <v>93.534090000000006</v>
      </c>
      <c r="BV503" s="33">
        <v>92.449579999999997</v>
      </c>
      <c r="BW503" s="33">
        <v>89.316050000000004</v>
      </c>
      <c r="BX503" s="33">
        <v>85.974429999999998</v>
      </c>
      <c r="BY503" s="33">
        <v>81.431110000000004</v>
      </c>
      <c r="BZ503" s="33">
        <v>76.637789999999995</v>
      </c>
      <c r="CA503" s="33">
        <v>73.997870000000006</v>
      </c>
      <c r="CB503" s="33">
        <v>72.056820000000002</v>
      </c>
      <c r="CC503" s="33">
        <v>70.492189999999994</v>
      </c>
      <c r="DC503" s="9">
        <v>192.52379999999999</v>
      </c>
      <c r="DD503" s="9">
        <v>0</v>
      </c>
    </row>
    <row r="504" spans="1:108" x14ac:dyDescent="0.25">
      <c r="A504" s="9" t="s">
        <v>42</v>
      </c>
      <c r="B504" s="9" t="s">
        <v>29</v>
      </c>
      <c r="C504" s="9" t="s">
        <v>4</v>
      </c>
      <c r="D504" s="9" t="s">
        <v>39</v>
      </c>
      <c r="E504" s="9" t="s">
        <v>38</v>
      </c>
      <c r="F504" s="9">
        <v>2022</v>
      </c>
      <c r="G504" s="9">
        <v>9</v>
      </c>
      <c r="H504" s="9"/>
      <c r="BF504" s="33">
        <v>72.516329999999996</v>
      </c>
      <c r="BG504" s="33">
        <v>71.340909999999994</v>
      </c>
      <c r="BH504" s="33">
        <v>70.040480000000002</v>
      </c>
      <c r="BI504" s="33">
        <v>68.813209999999998</v>
      </c>
      <c r="BJ504" s="33">
        <v>67.897019999999998</v>
      </c>
      <c r="BK504" s="33">
        <v>66.801850000000002</v>
      </c>
      <c r="BL504" s="33">
        <v>66.387789999999995</v>
      </c>
      <c r="BM504" s="33">
        <v>67.654120000000006</v>
      </c>
      <c r="BN504" s="33">
        <v>72.399860000000004</v>
      </c>
      <c r="BO504" s="33">
        <v>76.601560000000006</v>
      </c>
      <c r="BP504" s="33">
        <v>81.574579999999997</v>
      </c>
      <c r="BQ504" s="33">
        <v>85.848010000000002</v>
      </c>
      <c r="BR504" s="33">
        <v>89.632099999999994</v>
      </c>
      <c r="BS504" s="33">
        <v>92.016329999999996</v>
      </c>
      <c r="BT504" s="33">
        <v>93.890630000000002</v>
      </c>
      <c r="BU504" s="33">
        <v>94.236500000000007</v>
      </c>
      <c r="BV504" s="33">
        <v>92.799710000000005</v>
      </c>
      <c r="BW504" s="33">
        <v>90.734380000000002</v>
      </c>
      <c r="BX504" s="33">
        <v>86.698149999999998</v>
      </c>
      <c r="BY504" s="33">
        <v>80.787639999999996</v>
      </c>
      <c r="BZ504" s="33">
        <v>76.878550000000004</v>
      </c>
      <c r="CA504" s="33">
        <v>74.908379999999994</v>
      </c>
      <c r="CB504" s="33">
        <v>73.722300000000004</v>
      </c>
      <c r="CC504" s="33">
        <v>72.493610000000004</v>
      </c>
      <c r="DC504" s="9">
        <v>192.52379999999999</v>
      </c>
      <c r="DD504" s="9">
        <v>0</v>
      </c>
    </row>
    <row r="505" spans="1:108" x14ac:dyDescent="0.25">
      <c r="A505" s="9" t="s">
        <v>42</v>
      </c>
      <c r="B505" s="9" t="s">
        <v>29</v>
      </c>
      <c r="C505" s="9" t="s">
        <v>4</v>
      </c>
      <c r="D505" s="9" t="s">
        <v>39</v>
      </c>
      <c r="E505" s="9" t="s">
        <v>38</v>
      </c>
      <c r="F505" s="9">
        <v>2022</v>
      </c>
      <c r="G505" s="9">
        <v>10</v>
      </c>
      <c r="H505" s="9"/>
      <c r="BF505" s="33">
        <v>69.901430000000005</v>
      </c>
      <c r="BG505" s="33">
        <v>68.263570000000001</v>
      </c>
      <c r="BH505" s="33">
        <v>67.116429999999994</v>
      </c>
      <c r="BI505" s="33">
        <v>65.787139999999994</v>
      </c>
      <c r="BJ505" s="33">
        <v>64.701430000000002</v>
      </c>
      <c r="BK505" s="33">
        <v>63.949289999999998</v>
      </c>
      <c r="BL505" s="33">
        <v>63.785710000000002</v>
      </c>
      <c r="BM505" s="33">
        <v>63.98</v>
      </c>
      <c r="BN505" s="33">
        <v>68.62</v>
      </c>
      <c r="BO505" s="33">
        <v>73.684290000000004</v>
      </c>
      <c r="BP505" s="33">
        <v>78.215710000000001</v>
      </c>
      <c r="BQ505" s="33">
        <v>82.594999999999999</v>
      </c>
      <c r="BR505" s="33">
        <v>86.214290000000005</v>
      </c>
      <c r="BS505" s="33">
        <v>88.778570000000002</v>
      </c>
      <c r="BT505" s="33">
        <v>90.41</v>
      </c>
      <c r="BU505" s="33">
        <v>91.293570000000003</v>
      </c>
      <c r="BV505" s="33">
        <v>90.864289999999997</v>
      </c>
      <c r="BW505" s="33">
        <v>88.650710000000004</v>
      </c>
      <c r="BX505" s="33">
        <v>83.042850000000001</v>
      </c>
      <c r="BY505" s="33">
        <v>78.509280000000004</v>
      </c>
      <c r="BZ505" s="33">
        <v>75.132859999999994</v>
      </c>
      <c r="CA505" s="33">
        <v>72.854290000000006</v>
      </c>
      <c r="CB505" s="33">
        <v>70.638570000000001</v>
      </c>
      <c r="CC505" s="33">
        <v>69.2</v>
      </c>
      <c r="DC505" s="9">
        <v>192.52379999999999</v>
      </c>
      <c r="DD505" s="9">
        <v>0</v>
      </c>
    </row>
    <row r="506" spans="1:108" x14ac:dyDescent="0.25">
      <c r="A506" s="9" t="s">
        <v>42</v>
      </c>
      <c r="B506" s="9" t="s">
        <v>29</v>
      </c>
      <c r="C506" s="9" t="s">
        <v>4</v>
      </c>
      <c r="D506" s="9" t="s">
        <v>39</v>
      </c>
      <c r="E506" s="9" t="s">
        <v>38</v>
      </c>
      <c r="F506" s="9">
        <v>2023</v>
      </c>
      <c r="G506" s="9">
        <v>5</v>
      </c>
      <c r="H506" s="9"/>
      <c r="BF506" s="33">
        <v>73.400279999999995</v>
      </c>
      <c r="BG506" s="33">
        <v>71.637640000000005</v>
      </c>
      <c r="BH506" s="33">
        <v>70.621489999999994</v>
      </c>
      <c r="BI506" s="33">
        <v>69.584969999999998</v>
      </c>
      <c r="BJ506" s="33">
        <v>68.641850000000005</v>
      </c>
      <c r="BK506" s="33">
        <v>68.171350000000004</v>
      </c>
      <c r="BL506" s="33">
        <v>68.891149999999996</v>
      </c>
      <c r="BM506" s="33">
        <v>72.154499999999999</v>
      </c>
      <c r="BN506" s="33">
        <v>76.380619999999993</v>
      </c>
      <c r="BO506" s="33">
        <v>80.172049999999999</v>
      </c>
      <c r="BP506" s="33">
        <v>84.395359999999997</v>
      </c>
      <c r="BQ506" s="33">
        <v>87.874300000000005</v>
      </c>
      <c r="BR506" s="33">
        <v>90.669939999999997</v>
      </c>
      <c r="BS506" s="33">
        <v>92.214190000000002</v>
      </c>
      <c r="BT506" s="33">
        <v>92.953649999999996</v>
      </c>
      <c r="BU506" s="33">
        <v>91.772469999999998</v>
      </c>
      <c r="BV506" s="33">
        <v>89.700839999999999</v>
      </c>
      <c r="BW506" s="33">
        <v>87.139049999999997</v>
      </c>
      <c r="BX506" s="33">
        <v>84.233850000000004</v>
      </c>
      <c r="BY506" s="33">
        <v>80.573040000000006</v>
      </c>
      <c r="BZ506" s="33">
        <v>77.016850000000005</v>
      </c>
      <c r="CA506" s="33">
        <v>74.99579</v>
      </c>
      <c r="CB506" s="33">
        <v>72.655199999999994</v>
      </c>
      <c r="CC506" s="33">
        <v>70.931179999999998</v>
      </c>
      <c r="DC506" s="9">
        <v>192.52379999999999</v>
      </c>
      <c r="DD506" s="9">
        <v>0</v>
      </c>
    </row>
    <row r="507" spans="1:108" x14ac:dyDescent="0.25">
      <c r="A507" s="9" t="s">
        <v>42</v>
      </c>
      <c r="B507" s="9" t="s">
        <v>29</v>
      </c>
      <c r="C507" s="9" t="s">
        <v>4</v>
      </c>
      <c r="D507" s="9" t="s">
        <v>39</v>
      </c>
      <c r="E507" s="9" t="s">
        <v>38</v>
      </c>
      <c r="F507" s="9">
        <v>2023</v>
      </c>
      <c r="G507" s="9">
        <v>6</v>
      </c>
      <c r="H507" s="9"/>
      <c r="BF507" s="33">
        <v>73.450140000000005</v>
      </c>
      <c r="BG507" s="33">
        <v>72.118679999999998</v>
      </c>
      <c r="BH507" s="33">
        <v>70.984549999999999</v>
      </c>
      <c r="BI507" s="33">
        <v>70.022469999999998</v>
      </c>
      <c r="BJ507" s="33">
        <v>69.120090000000005</v>
      </c>
      <c r="BK507" s="33">
        <v>68.432590000000005</v>
      </c>
      <c r="BL507" s="33">
        <v>69.268259999999998</v>
      </c>
      <c r="BM507" s="33">
        <v>73.554069999999996</v>
      </c>
      <c r="BN507" s="33">
        <v>78.603939999999994</v>
      </c>
      <c r="BO507" s="33">
        <v>83.570220000000006</v>
      </c>
      <c r="BP507" s="33">
        <v>87.519660000000002</v>
      </c>
      <c r="BQ507" s="33">
        <v>91.134129999999999</v>
      </c>
      <c r="BR507" s="33">
        <v>93.887640000000005</v>
      </c>
      <c r="BS507" s="33">
        <v>95.626400000000004</v>
      </c>
      <c r="BT507" s="33">
        <v>97.070220000000006</v>
      </c>
      <c r="BU507" s="33">
        <v>97.618679999999998</v>
      </c>
      <c r="BV507" s="33">
        <v>97.549160000000001</v>
      </c>
      <c r="BW507" s="33">
        <v>96.293539999999993</v>
      </c>
      <c r="BX507" s="33">
        <v>93.875699999999995</v>
      </c>
      <c r="BY507" s="33">
        <v>89.898880000000005</v>
      </c>
      <c r="BZ507" s="33">
        <v>84.576549999999997</v>
      </c>
      <c r="CA507" s="33">
        <v>80.910809999999998</v>
      </c>
      <c r="CB507" s="33">
        <v>78.813900000000004</v>
      </c>
      <c r="CC507" s="33">
        <v>76.902389999999997</v>
      </c>
      <c r="DC507" s="9">
        <v>192.52379999999999</v>
      </c>
      <c r="DD507" s="9">
        <v>0</v>
      </c>
    </row>
    <row r="508" spans="1:108" x14ac:dyDescent="0.25">
      <c r="A508" s="9" t="s">
        <v>42</v>
      </c>
      <c r="B508" s="9" t="s">
        <v>29</v>
      </c>
      <c r="C508" s="9" t="s">
        <v>4</v>
      </c>
      <c r="D508" s="9" t="s">
        <v>39</v>
      </c>
      <c r="E508" s="9" t="s">
        <v>38</v>
      </c>
      <c r="F508" s="9">
        <v>2023</v>
      </c>
      <c r="G508" s="9">
        <v>7</v>
      </c>
      <c r="H508" s="9"/>
      <c r="BF508" s="33">
        <v>72.418989999999994</v>
      </c>
      <c r="BG508" s="33">
        <v>71.241619999999998</v>
      </c>
      <c r="BH508" s="33">
        <v>70.432959999999994</v>
      </c>
      <c r="BI508" s="33">
        <v>69.634770000000003</v>
      </c>
      <c r="BJ508" s="33">
        <v>68.616619999999998</v>
      </c>
      <c r="BK508" s="33">
        <v>68.21508</v>
      </c>
      <c r="BL508" s="33">
        <v>68.199020000000004</v>
      </c>
      <c r="BM508" s="33">
        <v>70.26746</v>
      </c>
      <c r="BN508" s="33">
        <v>73.549580000000006</v>
      </c>
      <c r="BO508" s="33">
        <v>77.617320000000007</v>
      </c>
      <c r="BP508" s="33">
        <v>82.158519999999996</v>
      </c>
      <c r="BQ508" s="33">
        <v>86.636870000000002</v>
      </c>
      <c r="BR508" s="33">
        <v>90.461590000000001</v>
      </c>
      <c r="BS508" s="33">
        <v>93.522350000000003</v>
      </c>
      <c r="BT508" s="33">
        <v>94.817040000000006</v>
      </c>
      <c r="BU508" s="33">
        <v>95.303070000000005</v>
      </c>
      <c r="BV508" s="33">
        <v>94.680170000000004</v>
      </c>
      <c r="BW508" s="33">
        <v>92.587990000000005</v>
      </c>
      <c r="BX508" s="33">
        <v>89.128489999999999</v>
      </c>
      <c r="BY508" s="33">
        <v>85.136170000000007</v>
      </c>
      <c r="BZ508" s="33">
        <v>80.236729999999994</v>
      </c>
      <c r="CA508" s="33">
        <v>76.858940000000004</v>
      </c>
      <c r="CB508" s="33">
        <v>74.779330000000002</v>
      </c>
      <c r="CC508" s="33">
        <v>73.530029999999996</v>
      </c>
      <c r="DC508" s="9">
        <v>192.52379999999999</v>
      </c>
      <c r="DD508" s="9">
        <v>0</v>
      </c>
    </row>
    <row r="509" spans="1:108" x14ac:dyDescent="0.25">
      <c r="A509" s="9" t="s">
        <v>42</v>
      </c>
      <c r="B509" s="9" t="s">
        <v>29</v>
      </c>
      <c r="C509" s="9" t="s">
        <v>4</v>
      </c>
      <c r="D509" s="9" t="s">
        <v>39</v>
      </c>
      <c r="E509" s="9" t="s">
        <v>38</v>
      </c>
      <c r="F509" s="9">
        <v>2023</v>
      </c>
      <c r="G509" s="9">
        <v>8</v>
      </c>
      <c r="H509" s="9"/>
      <c r="BF509" s="33">
        <v>72.284800000000004</v>
      </c>
      <c r="BG509" s="33">
        <v>71.296170000000004</v>
      </c>
      <c r="BH509" s="33">
        <v>70.071730000000002</v>
      </c>
      <c r="BI509" s="33">
        <v>68.86506</v>
      </c>
      <c r="BJ509" s="33">
        <v>67.982249999999993</v>
      </c>
      <c r="BK509" s="33">
        <v>67.693179999999998</v>
      </c>
      <c r="BL509" s="33">
        <v>67.123580000000004</v>
      </c>
      <c r="BM509" s="33">
        <v>68.628550000000004</v>
      </c>
      <c r="BN509" s="33">
        <v>72.530540000000002</v>
      </c>
      <c r="BO509" s="33">
        <v>76.611500000000007</v>
      </c>
      <c r="BP509" s="33">
        <v>80.647729999999996</v>
      </c>
      <c r="BQ509" s="33">
        <v>84.798289999999994</v>
      </c>
      <c r="BR509" s="33">
        <v>88.451710000000006</v>
      </c>
      <c r="BS509" s="33">
        <v>91.529830000000004</v>
      </c>
      <c r="BT509" s="33">
        <v>93.343040000000002</v>
      </c>
      <c r="BU509" s="33">
        <v>93.534090000000006</v>
      </c>
      <c r="BV509" s="33">
        <v>92.449579999999997</v>
      </c>
      <c r="BW509" s="33">
        <v>89.316050000000004</v>
      </c>
      <c r="BX509" s="33">
        <v>85.974429999999998</v>
      </c>
      <c r="BY509" s="33">
        <v>81.431110000000004</v>
      </c>
      <c r="BZ509" s="33">
        <v>76.637789999999995</v>
      </c>
      <c r="CA509" s="33">
        <v>73.997870000000006</v>
      </c>
      <c r="CB509" s="33">
        <v>72.056820000000002</v>
      </c>
      <c r="CC509" s="33">
        <v>70.492189999999994</v>
      </c>
      <c r="DC509" s="9">
        <v>192.52379999999999</v>
      </c>
      <c r="DD509" s="9">
        <v>0</v>
      </c>
    </row>
    <row r="510" spans="1:108" x14ac:dyDescent="0.25">
      <c r="A510" s="9" t="s">
        <v>42</v>
      </c>
      <c r="B510" s="9" t="s">
        <v>29</v>
      </c>
      <c r="C510" s="9" t="s">
        <v>4</v>
      </c>
      <c r="D510" s="9" t="s">
        <v>39</v>
      </c>
      <c r="E510" s="9" t="s">
        <v>38</v>
      </c>
      <c r="F510" s="9">
        <v>2023</v>
      </c>
      <c r="G510" s="9">
        <v>9</v>
      </c>
      <c r="H510" s="9"/>
      <c r="BF510" s="33">
        <v>72.516329999999996</v>
      </c>
      <c r="BG510" s="33">
        <v>71.340909999999994</v>
      </c>
      <c r="BH510" s="33">
        <v>70.040480000000002</v>
      </c>
      <c r="BI510" s="33">
        <v>68.813209999999998</v>
      </c>
      <c r="BJ510" s="33">
        <v>67.897019999999998</v>
      </c>
      <c r="BK510" s="33">
        <v>66.801850000000002</v>
      </c>
      <c r="BL510" s="33">
        <v>66.387789999999995</v>
      </c>
      <c r="BM510" s="33">
        <v>67.654120000000006</v>
      </c>
      <c r="BN510" s="33">
        <v>72.399860000000004</v>
      </c>
      <c r="BO510" s="33">
        <v>76.601560000000006</v>
      </c>
      <c r="BP510" s="33">
        <v>81.574579999999997</v>
      </c>
      <c r="BQ510" s="33">
        <v>85.848010000000002</v>
      </c>
      <c r="BR510" s="33">
        <v>89.632099999999994</v>
      </c>
      <c r="BS510" s="33">
        <v>92.016329999999996</v>
      </c>
      <c r="BT510" s="33">
        <v>93.890630000000002</v>
      </c>
      <c r="BU510" s="33">
        <v>94.236500000000007</v>
      </c>
      <c r="BV510" s="33">
        <v>92.799710000000005</v>
      </c>
      <c r="BW510" s="33">
        <v>90.734380000000002</v>
      </c>
      <c r="BX510" s="33">
        <v>86.698149999999998</v>
      </c>
      <c r="BY510" s="33">
        <v>80.787639999999996</v>
      </c>
      <c r="BZ510" s="33">
        <v>76.878550000000004</v>
      </c>
      <c r="CA510" s="33">
        <v>74.908379999999994</v>
      </c>
      <c r="CB510" s="33">
        <v>73.722300000000004</v>
      </c>
      <c r="CC510" s="33">
        <v>72.493610000000004</v>
      </c>
      <c r="DC510" s="9">
        <v>192.52379999999999</v>
      </c>
      <c r="DD510" s="9">
        <v>0</v>
      </c>
    </row>
    <row r="511" spans="1:108" x14ac:dyDescent="0.25">
      <c r="A511" s="9" t="s">
        <v>42</v>
      </c>
      <c r="B511" s="9" t="s">
        <v>29</v>
      </c>
      <c r="C511" s="9" t="s">
        <v>4</v>
      </c>
      <c r="D511" s="9" t="s">
        <v>39</v>
      </c>
      <c r="E511" s="9" t="s">
        <v>38</v>
      </c>
      <c r="F511" s="9">
        <v>2023</v>
      </c>
      <c r="G511" s="9">
        <v>10</v>
      </c>
      <c r="H511" s="9"/>
      <c r="BF511" s="33">
        <v>69.901430000000005</v>
      </c>
      <c r="BG511" s="33">
        <v>68.263570000000001</v>
      </c>
      <c r="BH511" s="33">
        <v>67.116429999999994</v>
      </c>
      <c r="BI511" s="33">
        <v>65.787139999999994</v>
      </c>
      <c r="BJ511" s="33">
        <v>64.701430000000002</v>
      </c>
      <c r="BK511" s="33">
        <v>63.949289999999998</v>
      </c>
      <c r="BL511" s="33">
        <v>63.785710000000002</v>
      </c>
      <c r="BM511" s="33">
        <v>63.98</v>
      </c>
      <c r="BN511" s="33">
        <v>68.62</v>
      </c>
      <c r="BO511" s="33">
        <v>73.684290000000004</v>
      </c>
      <c r="BP511" s="33">
        <v>78.215710000000001</v>
      </c>
      <c r="BQ511" s="33">
        <v>82.594999999999999</v>
      </c>
      <c r="BR511" s="33">
        <v>86.214290000000005</v>
      </c>
      <c r="BS511" s="33">
        <v>88.778570000000002</v>
      </c>
      <c r="BT511" s="33">
        <v>90.41</v>
      </c>
      <c r="BU511" s="33">
        <v>91.293570000000003</v>
      </c>
      <c r="BV511" s="33">
        <v>90.864289999999997</v>
      </c>
      <c r="BW511" s="33">
        <v>88.650710000000004</v>
      </c>
      <c r="BX511" s="33">
        <v>83.042850000000001</v>
      </c>
      <c r="BY511" s="33">
        <v>78.509280000000004</v>
      </c>
      <c r="BZ511" s="33">
        <v>75.132859999999994</v>
      </c>
      <c r="CA511" s="33">
        <v>72.854290000000006</v>
      </c>
      <c r="CB511" s="33">
        <v>70.638570000000001</v>
      </c>
      <c r="CC511" s="33">
        <v>69.2</v>
      </c>
      <c r="DC511" s="9">
        <v>192.52379999999999</v>
      </c>
      <c r="DD511" s="9">
        <v>0</v>
      </c>
    </row>
    <row r="512" spans="1:108" x14ac:dyDescent="0.25">
      <c r="A512" s="9" t="s">
        <v>42</v>
      </c>
      <c r="B512" s="9" t="s">
        <v>29</v>
      </c>
      <c r="C512" s="9" t="s">
        <v>4</v>
      </c>
      <c r="D512" s="9" t="s">
        <v>39</v>
      </c>
      <c r="E512" s="9" t="s">
        <v>38</v>
      </c>
      <c r="F512" s="9">
        <v>2024</v>
      </c>
      <c r="G512" s="9">
        <v>5</v>
      </c>
      <c r="H512" s="9"/>
      <c r="BF512" s="33">
        <v>73.400279999999995</v>
      </c>
      <c r="BG512" s="33">
        <v>71.637640000000005</v>
      </c>
      <c r="BH512" s="33">
        <v>70.621489999999994</v>
      </c>
      <c r="BI512" s="33">
        <v>69.584969999999998</v>
      </c>
      <c r="BJ512" s="33">
        <v>68.641850000000005</v>
      </c>
      <c r="BK512" s="33">
        <v>68.171350000000004</v>
      </c>
      <c r="BL512" s="33">
        <v>68.891149999999996</v>
      </c>
      <c r="BM512" s="33">
        <v>72.154499999999999</v>
      </c>
      <c r="BN512" s="33">
        <v>76.380619999999993</v>
      </c>
      <c r="BO512" s="33">
        <v>80.172049999999999</v>
      </c>
      <c r="BP512" s="33">
        <v>84.395359999999997</v>
      </c>
      <c r="BQ512" s="33">
        <v>87.874300000000005</v>
      </c>
      <c r="BR512" s="33">
        <v>90.669939999999997</v>
      </c>
      <c r="BS512" s="33">
        <v>92.214190000000002</v>
      </c>
      <c r="BT512" s="33">
        <v>92.953649999999996</v>
      </c>
      <c r="BU512" s="33">
        <v>91.772469999999998</v>
      </c>
      <c r="BV512" s="33">
        <v>89.700839999999999</v>
      </c>
      <c r="BW512" s="33">
        <v>87.139049999999997</v>
      </c>
      <c r="BX512" s="33">
        <v>84.233850000000004</v>
      </c>
      <c r="BY512" s="33">
        <v>80.573040000000006</v>
      </c>
      <c r="BZ512" s="33">
        <v>77.016850000000005</v>
      </c>
      <c r="CA512" s="33">
        <v>74.99579</v>
      </c>
      <c r="CB512" s="33">
        <v>72.655199999999994</v>
      </c>
      <c r="CC512" s="33">
        <v>70.931179999999998</v>
      </c>
      <c r="DC512" s="9">
        <v>192.52379999999999</v>
      </c>
      <c r="DD512" s="9">
        <v>0</v>
      </c>
    </row>
    <row r="513" spans="1:108" x14ac:dyDescent="0.25">
      <c r="A513" s="9" t="s">
        <v>42</v>
      </c>
      <c r="B513" s="9" t="s">
        <v>29</v>
      </c>
      <c r="C513" s="9" t="s">
        <v>4</v>
      </c>
      <c r="D513" s="9" t="s">
        <v>39</v>
      </c>
      <c r="E513" s="9" t="s">
        <v>38</v>
      </c>
      <c r="F513" s="9">
        <v>2024</v>
      </c>
      <c r="G513" s="9">
        <v>6</v>
      </c>
      <c r="H513" s="9"/>
      <c r="BF513" s="33">
        <v>73.450140000000005</v>
      </c>
      <c r="BG513" s="33">
        <v>72.118679999999998</v>
      </c>
      <c r="BH513" s="33">
        <v>70.984549999999999</v>
      </c>
      <c r="BI513" s="33">
        <v>70.022469999999998</v>
      </c>
      <c r="BJ513" s="33">
        <v>69.120090000000005</v>
      </c>
      <c r="BK513" s="33">
        <v>68.432590000000005</v>
      </c>
      <c r="BL513" s="33">
        <v>69.268259999999998</v>
      </c>
      <c r="BM513" s="33">
        <v>73.554069999999996</v>
      </c>
      <c r="BN513" s="33">
        <v>78.603939999999994</v>
      </c>
      <c r="BO513" s="33">
        <v>83.570220000000006</v>
      </c>
      <c r="BP513" s="33">
        <v>87.519660000000002</v>
      </c>
      <c r="BQ513" s="33">
        <v>91.134129999999999</v>
      </c>
      <c r="BR513" s="33">
        <v>93.887640000000005</v>
      </c>
      <c r="BS513" s="33">
        <v>95.626400000000004</v>
      </c>
      <c r="BT513" s="33">
        <v>97.070220000000006</v>
      </c>
      <c r="BU513" s="33">
        <v>97.618679999999998</v>
      </c>
      <c r="BV513" s="33">
        <v>97.549160000000001</v>
      </c>
      <c r="BW513" s="33">
        <v>96.293539999999993</v>
      </c>
      <c r="BX513" s="33">
        <v>93.875699999999995</v>
      </c>
      <c r="BY513" s="33">
        <v>89.898880000000005</v>
      </c>
      <c r="BZ513" s="33">
        <v>84.576549999999997</v>
      </c>
      <c r="CA513" s="33">
        <v>80.910809999999998</v>
      </c>
      <c r="CB513" s="33">
        <v>78.813900000000004</v>
      </c>
      <c r="CC513" s="33">
        <v>76.902389999999997</v>
      </c>
      <c r="DC513" s="9">
        <v>192.52379999999999</v>
      </c>
      <c r="DD513" s="9">
        <v>0</v>
      </c>
    </row>
    <row r="514" spans="1:108" x14ac:dyDescent="0.25">
      <c r="A514" s="9" t="s">
        <v>42</v>
      </c>
      <c r="B514" s="9" t="s">
        <v>29</v>
      </c>
      <c r="C514" s="9" t="s">
        <v>4</v>
      </c>
      <c r="D514" s="9" t="s">
        <v>39</v>
      </c>
      <c r="E514" s="9" t="s">
        <v>38</v>
      </c>
      <c r="F514" s="9">
        <v>2024</v>
      </c>
      <c r="G514" s="9">
        <v>7</v>
      </c>
      <c r="H514" s="9"/>
      <c r="BF514" s="33">
        <v>72.418989999999994</v>
      </c>
      <c r="BG514" s="33">
        <v>71.241619999999998</v>
      </c>
      <c r="BH514" s="33">
        <v>70.432959999999994</v>
      </c>
      <c r="BI514" s="33">
        <v>69.634770000000003</v>
      </c>
      <c r="BJ514" s="33">
        <v>68.616619999999998</v>
      </c>
      <c r="BK514" s="33">
        <v>68.21508</v>
      </c>
      <c r="BL514" s="33">
        <v>68.199020000000004</v>
      </c>
      <c r="BM514" s="33">
        <v>70.26746</v>
      </c>
      <c r="BN514" s="33">
        <v>73.549580000000006</v>
      </c>
      <c r="BO514" s="33">
        <v>77.617320000000007</v>
      </c>
      <c r="BP514" s="33">
        <v>82.158519999999996</v>
      </c>
      <c r="BQ514" s="33">
        <v>86.636870000000002</v>
      </c>
      <c r="BR514" s="33">
        <v>90.461590000000001</v>
      </c>
      <c r="BS514" s="33">
        <v>93.522350000000003</v>
      </c>
      <c r="BT514" s="33">
        <v>94.817040000000006</v>
      </c>
      <c r="BU514" s="33">
        <v>95.303070000000005</v>
      </c>
      <c r="BV514" s="33">
        <v>94.680170000000004</v>
      </c>
      <c r="BW514" s="33">
        <v>92.587990000000005</v>
      </c>
      <c r="BX514" s="33">
        <v>89.128489999999999</v>
      </c>
      <c r="BY514" s="33">
        <v>85.136170000000007</v>
      </c>
      <c r="BZ514" s="33">
        <v>80.236729999999994</v>
      </c>
      <c r="CA514" s="33">
        <v>76.858940000000004</v>
      </c>
      <c r="CB514" s="33">
        <v>74.779330000000002</v>
      </c>
      <c r="CC514" s="33">
        <v>73.530029999999996</v>
      </c>
      <c r="DC514" s="9">
        <v>192.52379999999999</v>
      </c>
      <c r="DD514" s="9">
        <v>0</v>
      </c>
    </row>
    <row r="515" spans="1:108" x14ac:dyDescent="0.25">
      <c r="A515" s="9" t="s">
        <v>42</v>
      </c>
      <c r="B515" s="9" t="s">
        <v>29</v>
      </c>
      <c r="C515" s="9" t="s">
        <v>4</v>
      </c>
      <c r="D515" s="9" t="s">
        <v>39</v>
      </c>
      <c r="E515" s="9" t="s">
        <v>38</v>
      </c>
      <c r="F515" s="9">
        <v>2024</v>
      </c>
      <c r="G515" s="9">
        <v>8</v>
      </c>
      <c r="H515" s="9"/>
      <c r="BF515" s="33">
        <v>72.284800000000004</v>
      </c>
      <c r="BG515" s="33">
        <v>71.296170000000004</v>
      </c>
      <c r="BH515" s="33">
        <v>70.071730000000002</v>
      </c>
      <c r="BI515" s="33">
        <v>68.86506</v>
      </c>
      <c r="BJ515" s="33">
        <v>67.982249999999993</v>
      </c>
      <c r="BK515" s="33">
        <v>67.693179999999998</v>
      </c>
      <c r="BL515" s="33">
        <v>67.123580000000004</v>
      </c>
      <c r="BM515" s="33">
        <v>68.628550000000004</v>
      </c>
      <c r="BN515" s="33">
        <v>72.530540000000002</v>
      </c>
      <c r="BO515" s="33">
        <v>76.611500000000007</v>
      </c>
      <c r="BP515" s="33">
        <v>80.647729999999996</v>
      </c>
      <c r="BQ515" s="33">
        <v>84.798289999999994</v>
      </c>
      <c r="BR515" s="33">
        <v>88.451710000000006</v>
      </c>
      <c r="BS515" s="33">
        <v>91.529830000000004</v>
      </c>
      <c r="BT515" s="33">
        <v>93.343040000000002</v>
      </c>
      <c r="BU515" s="33">
        <v>93.534090000000006</v>
      </c>
      <c r="BV515" s="33">
        <v>92.449579999999997</v>
      </c>
      <c r="BW515" s="33">
        <v>89.316050000000004</v>
      </c>
      <c r="BX515" s="33">
        <v>85.974429999999998</v>
      </c>
      <c r="BY515" s="33">
        <v>81.431110000000004</v>
      </c>
      <c r="BZ515" s="33">
        <v>76.637789999999995</v>
      </c>
      <c r="CA515" s="33">
        <v>73.997870000000006</v>
      </c>
      <c r="CB515" s="33">
        <v>72.056820000000002</v>
      </c>
      <c r="CC515" s="33">
        <v>70.492189999999994</v>
      </c>
      <c r="DC515" s="9">
        <v>192.52379999999999</v>
      </c>
      <c r="DD515" s="9">
        <v>0</v>
      </c>
    </row>
    <row r="516" spans="1:108" x14ac:dyDescent="0.25">
      <c r="A516" s="9" t="s">
        <v>42</v>
      </c>
      <c r="B516" s="9" t="s">
        <v>29</v>
      </c>
      <c r="C516" s="9" t="s">
        <v>4</v>
      </c>
      <c r="D516" s="9" t="s">
        <v>39</v>
      </c>
      <c r="E516" s="9" t="s">
        <v>38</v>
      </c>
      <c r="F516" s="9">
        <v>2024</v>
      </c>
      <c r="G516" s="9">
        <v>9</v>
      </c>
      <c r="H516" s="9"/>
      <c r="BF516" s="33">
        <v>72.516329999999996</v>
      </c>
      <c r="BG516" s="33">
        <v>71.340909999999994</v>
      </c>
      <c r="BH516" s="33">
        <v>70.040480000000002</v>
      </c>
      <c r="BI516" s="33">
        <v>68.813209999999998</v>
      </c>
      <c r="BJ516" s="33">
        <v>67.897019999999998</v>
      </c>
      <c r="BK516" s="33">
        <v>66.801850000000002</v>
      </c>
      <c r="BL516" s="33">
        <v>66.387789999999995</v>
      </c>
      <c r="BM516" s="33">
        <v>67.654120000000006</v>
      </c>
      <c r="BN516" s="33">
        <v>72.399860000000004</v>
      </c>
      <c r="BO516" s="33">
        <v>76.601560000000006</v>
      </c>
      <c r="BP516" s="33">
        <v>81.574579999999997</v>
      </c>
      <c r="BQ516" s="33">
        <v>85.848010000000002</v>
      </c>
      <c r="BR516" s="33">
        <v>89.632099999999994</v>
      </c>
      <c r="BS516" s="33">
        <v>92.016329999999996</v>
      </c>
      <c r="BT516" s="33">
        <v>93.890630000000002</v>
      </c>
      <c r="BU516" s="33">
        <v>94.236500000000007</v>
      </c>
      <c r="BV516" s="33">
        <v>92.799710000000005</v>
      </c>
      <c r="BW516" s="33">
        <v>90.734380000000002</v>
      </c>
      <c r="BX516" s="33">
        <v>86.698149999999998</v>
      </c>
      <c r="BY516" s="33">
        <v>80.787639999999996</v>
      </c>
      <c r="BZ516" s="33">
        <v>76.878550000000004</v>
      </c>
      <c r="CA516" s="33">
        <v>74.908379999999994</v>
      </c>
      <c r="CB516" s="33">
        <v>73.722300000000004</v>
      </c>
      <c r="CC516" s="33">
        <v>72.493610000000004</v>
      </c>
      <c r="DC516" s="9">
        <v>192.52379999999999</v>
      </c>
      <c r="DD516" s="9">
        <v>0</v>
      </c>
    </row>
    <row r="517" spans="1:108" x14ac:dyDescent="0.25">
      <c r="A517" s="9" t="s">
        <v>42</v>
      </c>
      <c r="B517" s="9" t="s">
        <v>29</v>
      </c>
      <c r="C517" s="9" t="s">
        <v>4</v>
      </c>
      <c r="D517" s="9" t="s">
        <v>39</v>
      </c>
      <c r="E517" s="9" t="s">
        <v>38</v>
      </c>
      <c r="F517" s="9">
        <v>2024</v>
      </c>
      <c r="G517" s="9">
        <v>10</v>
      </c>
      <c r="H517" s="9"/>
      <c r="BF517" s="33">
        <v>69.901430000000005</v>
      </c>
      <c r="BG517" s="33">
        <v>68.263570000000001</v>
      </c>
      <c r="BH517" s="33">
        <v>67.116429999999994</v>
      </c>
      <c r="BI517" s="33">
        <v>65.787139999999994</v>
      </c>
      <c r="BJ517" s="33">
        <v>64.701430000000002</v>
      </c>
      <c r="BK517" s="33">
        <v>63.949289999999998</v>
      </c>
      <c r="BL517" s="33">
        <v>63.785710000000002</v>
      </c>
      <c r="BM517" s="33">
        <v>63.98</v>
      </c>
      <c r="BN517" s="33">
        <v>68.62</v>
      </c>
      <c r="BO517" s="33">
        <v>73.684290000000004</v>
      </c>
      <c r="BP517" s="33">
        <v>78.215710000000001</v>
      </c>
      <c r="BQ517" s="33">
        <v>82.594999999999999</v>
      </c>
      <c r="BR517" s="33">
        <v>86.214290000000005</v>
      </c>
      <c r="BS517" s="33">
        <v>88.778570000000002</v>
      </c>
      <c r="BT517" s="33">
        <v>90.41</v>
      </c>
      <c r="BU517" s="33">
        <v>91.293570000000003</v>
      </c>
      <c r="BV517" s="33">
        <v>90.864289999999997</v>
      </c>
      <c r="BW517" s="33">
        <v>88.650710000000004</v>
      </c>
      <c r="BX517" s="33">
        <v>83.042850000000001</v>
      </c>
      <c r="BY517" s="33">
        <v>78.509280000000004</v>
      </c>
      <c r="BZ517" s="33">
        <v>75.132859999999994</v>
      </c>
      <c r="CA517" s="33">
        <v>72.854290000000006</v>
      </c>
      <c r="CB517" s="33">
        <v>70.638570000000001</v>
      </c>
      <c r="CC517" s="33">
        <v>69.2</v>
      </c>
      <c r="DC517" s="9">
        <v>192.52379999999999</v>
      </c>
      <c r="DD517" s="9">
        <v>0</v>
      </c>
    </row>
    <row r="518" spans="1:108" x14ac:dyDescent="0.25">
      <c r="A518" s="9" t="s">
        <v>42</v>
      </c>
      <c r="B518" s="9" t="s">
        <v>29</v>
      </c>
      <c r="C518" s="9" t="s">
        <v>4</v>
      </c>
      <c r="D518" s="9" t="s">
        <v>39</v>
      </c>
      <c r="E518" s="9" t="s">
        <v>38</v>
      </c>
      <c r="F518" s="9">
        <v>2025</v>
      </c>
      <c r="G518" s="9">
        <v>5</v>
      </c>
      <c r="H518" s="9"/>
      <c r="BF518" s="33">
        <v>73.400279999999995</v>
      </c>
      <c r="BG518" s="33">
        <v>71.637640000000005</v>
      </c>
      <c r="BH518" s="33">
        <v>70.621489999999994</v>
      </c>
      <c r="BI518" s="33">
        <v>69.584969999999998</v>
      </c>
      <c r="BJ518" s="33">
        <v>68.641850000000005</v>
      </c>
      <c r="BK518" s="33">
        <v>68.171350000000004</v>
      </c>
      <c r="BL518" s="33">
        <v>68.891149999999996</v>
      </c>
      <c r="BM518" s="33">
        <v>72.154499999999999</v>
      </c>
      <c r="BN518" s="33">
        <v>76.380619999999993</v>
      </c>
      <c r="BO518" s="33">
        <v>80.172049999999999</v>
      </c>
      <c r="BP518" s="33">
        <v>84.395359999999997</v>
      </c>
      <c r="BQ518" s="33">
        <v>87.874300000000005</v>
      </c>
      <c r="BR518" s="33">
        <v>90.669939999999997</v>
      </c>
      <c r="BS518" s="33">
        <v>92.214190000000002</v>
      </c>
      <c r="BT518" s="33">
        <v>92.953649999999996</v>
      </c>
      <c r="BU518" s="33">
        <v>91.772469999999998</v>
      </c>
      <c r="BV518" s="33">
        <v>89.700839999999999</v>
      </c>
      <c r="BW518" s="33">
        <v>87.139049999999997</v>
      </c>
      <c r="BX518" s="33">
        <v>84.233850000000004</v>
      </c>
      <c r="BY518" s="33">
        <v>80.573040000000006</v>
      </c>
      <c r="BZ518" s="33">
        <v>77.016850000000005</v>
      </c>
      <c r="CA518" s="33">
        <v>74.99579</v>
      </c>
      <c r="CB518" s="33">
        <v>72.655199999999994</v>
      </c>
      <c r="CC518" s="33">
        <v>70.931179999999998</v>
      </c>
      <c r="DC518" s="9">
        <v>192.52379999999999</v>
      </c>
      <c r="DD518" s="9">
        <v>0</v>
      </c>
    </row>
    <row r="519" spans="1:108" x14ac:dyDescent="0.25">
      <c r="A519" s="9" t="s">
        <v>42</v>
      </c>
      <c r="B519" s="9" t="s">
        <v>29</v>
      </c>
      <c r="C519" s="9" t="s">
        <v>4</v>
      </c>
      <c r="D519" s="9" t="s">
        <v>39</v>
      </c>
      <c r="E519" s="9" t="s">
        <v>38</v>
      </c>
      <c r="F519" s="9">
        <v>2025</v>
      </c>
      <c r="G519" s="9">
        <v>6</v>
      </c>
      <c r="H519" s="9"/>
      <c r="BF519" s="33">
        <v>73.450140000000005</v>
      </c>
      <c r="BG519" s="33">
        <v>72.118679999999998</v>
      </c>
      <c r="BH519" s="33">
        <v>70.984549999999999</v>
      </c>
      <c r="BI519" s="33">
        <v>70.022469999999998</v>
      </c>
      <c r="BJ519" s="33">
        <v>69.120090000000005</v>
      </c>
      <c r="BK519" s="33">
        <v>68.432590000000005</v>
      </c>
      <c r="BL519" s="33">
        <v>69.268259999999998</v>
      </c>
      <c r="BM519" s="33">
        <v>73.554069999999996</v>
      </c>
      <c r="BN519" s="33">
        <v>78.603939999999994</v>
      </c>
      <c r="BO519" s="33">
        <v>83.570220000000006</v>
      </c>
      <c r="BP519" s="33">
        <v>87.519660000000002</v>
      </c>
      <c r="BQ519" s="33">
        <v>91.134129999999999</v>
      </c>
      <c r="BR519" s="33">
        <v>93.887640000000005</v>
      </c>
      <c r="BS519" s="33">
        <v>95.626400000000004</v>
      </c>
      <c r="BT519" s="33">
        <v>97.070220000000006</v>
      </c>
      <c r="BU519" s="33">
        <v>97.618679999999998</v>
      </c>
      <c r="BV519" s="33">
        <v>97.549160000000001</v>
      </c>
      <c r="BW519" s="33">
        <v>96.293539999999993</v>
      </c>
      <c r="BX519" s="33">
        <v>93.875699999999995</v>
      </c>
      <c r="BY519" s="33">
        <v>89.898880000000005</v>
      </c>
      <c r="BZ519" s="33">
        <v>84.576549999999997</v>
      </c>
      <c r="CA519" s="33">
        <v>80.910809999999998</v>
      </c>
      <c r="CB519" s="33">
        <v>78.813900000000004</v>
      </c>
      <c r="CC519" s="33">
        <v>76.902389999999997</v>
      </c>
      <c r="DC519" s="9">
        <v>192.52379999999999</v>
      </c>
      <c r="DD519" s="9">
        <v>0</v>
      </c>
    </row>
    <row r="520" spans="1:108" x14ac:dyDescent="0.25">
      <c r="A520" s="9" t="s">
        <v>42</v>
      </c>
      <c r="B520" s="9" t="s">
        <v>29</v>
      </c>
      <c r="C520" s="9" t="s">
        <v>4</v>
      </c>
      <c r="D520" s="9" t="s">
        <v>39</v>
      </c>
      <c r="E520" s="9" t="s">
        <v>38</v>
      </c>
      <c r="F520" s="9">
        <v>2025</v>
      </c>
      <c r="G520" s="9">
        <v>7</v>
      </c>
      <c r="H520" s="9"/>
      <c r="BF520" s="33">
        <v>72.418989999999994</v>
      </c>
      <c r="BG520" s="33">
        <v>71.241619999999998</v>
      </c>
      <c r="BH520" s="33">
        <v>70.432959999999994</v>
      </c>
      <c r="BI520" s="33">
        <v>69.634770000000003</v>
      </c>
      <c r="BJ520" s="33">
        <v>68.616619999999998</v>
      </c>
      <c r="BK520" s="33">
        <v>68.21508</v>
      </c>
      <c r="BL520" s="33">
        <v>68.199020000000004</v>
      </c>
      <c r="BM520" s="33">
        <v>70.26746</v>
      </c>
      <c r="BN520" s="33">
        <v>73.549580000000006</v>
      </c>
      <c r="BO520" s="33">
        <v>77.617320000000007</v>
      </c>
      <c r="BP520" s="33">
        <v>82.158519999999996</v>
      </c>
      <c r="BQ520" s="33">
        <v>86.636870000000002</v>
      </c>
      <c r="BR520" s="33">
        <v>90.461590000000001</v>
      </c>
      <c r="BS520" s="33">
        <v>93.522350000000003</v>
      </c>
      <c r="BT520" s="33">
        <v>94.817040000000006</v>
      </c>
      <c r="BU520" s="33">
        <v>95.303070000000005</v>
      </c>
      <c r="BV520" s="33">
        <v>94.680170000000004</v>
      </c>
      <c r="BW520" s="33">
        <v>92.587990000000005</v>
      </c>
      <c r="BX520" s="33">
        <v>89.128489999999999</v>
      </c>
      <c r="BY520" s="33">
        <v>85.136170000000007</v>
      </c>
      <c r="BZ520" s="33">
        <v>80.236729999999994</v>
      </c>
      <c r="CA520" s="33">
        <v>76.858940000000004</v>
      </c>
      <c r="CB520" s="33">
        <v>74.779330000000002</v>
      </c>
      <c r="CC520" s="33">
        <v>73.530029999999996</v>
      </c>
      <c r="DC520" s="9">
        <v>192.52379999999999</v>
      </c>
      <c r="DD520" s="9">
        <v>0</v>
      </c>
    </row>
    <row r="521" spans="1:108" x14ac:dyDescent="0.25">
      <c r="A521" s="9" t="s">
        <v>42</v>
      </c>
      <c r="B521" s="9" t="s">
        <v>29</v>
      </c>
      <c r="C521" s="9" t="s">
        <v>4</v>
      </c>
      <c r="D521" s="9" t="s">
        <v>39</v>
      </c>
      <c r="E521" s="9" t="s">
        <v>38</v>
      </c>
      <c r="F521" s="9">
        <v>2025</v>
      </c>
      <c r="G521" s="9">
        <v>8</v>
      </c>
      <c r="H521" s="9"/>
      <c r="BF521" s="33">
        <v>72.284800000000004</v>
      </c>
      <c r="BG521" s="33">
        <v>71.296170000000004</v>
      </c>
      <c r="BH521" s="33">
        <v>70.071730000000002</v>
      </c>
      <c r="BI521" s="33">
        <v>68.86506</v>
      </c>
      <c r="BJ521" s="33">
        <v>67.982249999999993</v>
      </c>
      <c r="BK521" s="33">
        <v>67.693179999999998</v>
      </c>
      <c r="BL521" s="33">
        <v>67.123580000000004</v>
      </c>
      <c r="BM521" s="33">
        <v>68.628550000000004</v>
      </c>
      <c r="BN521" s="33">
        <v>72.530540000000002</v>
      </c>
      <c r="BO521" s="33">
        <v>76.611500000000007</v>
      </c>
      <c r="BP521" s="33">
        <v>80.647729999999996</v>
      </c>
      <c r="BQ521" s="33">
        <v>84.798289999999994</v>
      </c>
      <c r="BR521" s="33">
        <v>88.451710000000006</v>
      </c>
      <c r="BS521" s="33">
        <v>91.529830000000004</v>
      </c>
      <c r="BT521" s="33">
        <v>93.343040000000002</v>
      </c>
      <c r="BU521" s="33">
        <v>93.534090000000006</v>
      </c>
      <c r="BV521" s="33">
        <v>92.449579999999997</v>
      </c>
      <c r="BW521" s="33">
        <v>89.316050000000004</v>
      </c>
      <c r="BX521" s="33">
        <v>85.974429999999998</v>
      </c>
      <c r="BY521" s="33">
        <v>81.431110000000004</v>
      </c>
      <c r="BZ521" s="33">
        <v>76.637789999999995</v>
      </c>
      <c r="CA521" s="33">
        <v>73.997870000000006</v>
      </c>
      <c r="CB521" s="33">
        <v>72.056820000000002</v>
      </c>
      <c r="CC521" s="33">
        <v>70.492189999999994</v>
      </c>
      <c r="DC521" s="9">
        <v>192.52379999999999</v>
      </c>
      <c r="DD521" s="9">
        <v>0</v>
      </c>
    </row>
    <row r="522" spans="1:108" x14ac:dyDescent="0.25">
      <c r="A522" s="9" t="s">
        <v>42</v>
      </c>
      <c r="B522" s="9" t="s">
        <v>29</v>
      </c>
      <c r="C522" s="9" t="s">
        <v>4</v>
      </c>
      <c r="D522" s="9" t="s">
        <v>39</v>
      </c>
      <c r="E522" s="9" t="s">
        <v>38</v>
      </c>
      <c r="F522" s="9">
        <v>2025</v>
      </c>
      <c r="G522" s="9">
        <v>9</v>
      </c>
      <c r="H522" s="9"/>
      <c r="BF522" s="33">
        <v>72.516329999999996</v>
      </c>
      <c r="BG522" s="33">
        <v>71.340909999999994</v>
      </c>
      <c r="BH522" s="33">
        <v>70.040480000000002</v>
      </c>
      <c r="BI522" s="33">
        <v>68.813209999999998</v>
      </c>
      <c r="BJ522" s="33">
        <v>67.897019999999998</v>
      </c>
      <c r="BK522" s="33">
        <v>66.801850000000002</v>
      </c>
      <c r="BL522" s="33">
        <v>66.387789999999995</v>
      </c>
      <c r="BM522" s="33">
        <v>67.654120000000006</v>
      </c>
      <c r="BN522" s="33">
        <v>72.399860000000004</v>
      </c>
      <c r="BO522" s="33">
        <v>76.601560000000006</v>
      </c>
      <c r="BP522" s="33">
        <v>81.574579999999997</v>
      </c>
      <c r="BQ522" s="33">
        <v>85.848010000000002</v>
      </c>
      <c r="BR522" s="33">
        <v>89.632099999999994</v>
      </c>
      <c r="BS522" s="33">
        <v>92.016329999999996</v>
      </c>
      <c r="BT522" s="33">
        <v>93.890630000000002</v>
      </c>
      <c r="BU522" s="33">
        <v>94.236500000000007</v>
      </c>
      <c r="BV522" s="33">
        <v>92.799710000000005</v>
      </c>
      <c r="BW522" s="33">
        <v>90.734380000000002</v>
      </c>
      <c r="BX522" s="33">
        <v>86.698149999999998</v>
      </c>
      <c r="BY522" s="33">
        <v>80.787639999999996</v>
      </c>
      <c r="BZ522" s="33">
        <v>76.878550000000004</v>
      </c>
      <c r="CA522" s="33">
        <v>74.908379999999994</v>
      </c>
      <c r="CB522" s="33">
        <v>73.722300000000004</v>
      </c>
      <c r="CC522" s="33">
        <v>72.493610000000004</v>
      </c>
      <c r="DC522" s="9">
        <v>192.52379999999999</v>
      </c>
      <c r="DD522" s="9">
        <v>0</v>
      </c>
    </row>
    <row r="523" spans="1:108" x14ac:dyDescent="0.25">
      <c r="A523" s="9" t="s">
        <v>42</v>
      </c>
      <c r="B523" s="9" t="s">
        <v>29</v>
      </c>
      <c r="C523" s="9" t="s">
        <v>4</v>
      </c>
      <c r="D523" s="9" t="s">
        <v>39</v>
      </c>
      <c r="E523" s="9" t="s">
        <v>38</v>
      </c>
      <c r="F523" s="9">
        <v>2025</v>
      </c>
      <c r="G523" s="9">
        <v>10</v>
      </c>
      <c r="H523" s="9"/>
      <c r="BF523" s="33">
        <v>69.901430000000005</v>
      </c>
      <c r="BG523" s="33">
        <v>68.263570000000001</v>
      </c>
      <c r="BH523" s="33">
        <v>67.116429999999994</v>
      </c>
      <c r="BI523" s="33">
        <v>65.787139999999994</v>
      </c>
      <c r="BJ523" s="33">
        <v>64.701430000000002</v>
      </c>
      <c r="BK523" s="33">
        <v>63.949289999999998</v>
      </c>
      <c r="BL523" s="33">
        <v>63.785710000000002</v>
      </c>
      <c r="BM523" s="33">
        <v>63.98</v>
      </c>
      <c r="BN523" s="33">
        <v>68.62</v>
      </c>
      <c r="BO523" s="33">
        <v>73.684290000000004</v>
      </c>
      <c r="BP523" s="33">
        <v>78.215710000000001</v>
      </c>
      <c r="BQ523" s="33">
        <v>82.594999999999999</v>
      </c>
      <c r="BR523" s="33">
        <v>86.214290000000005</v>
      </c>
      <c r="BS523" s="33">
        <v>88.778570000000002</v>
      </c>
      <c r="BT523" s="33">
        <v>90.41</v>
      </c>
      <c r="BU523" s="33">
        <v>91.293570000000003</v>
      </c>
      <c r="BV523" s="33">
        <v>90.864289999999997</v>
      </c>
      <c r="BW523" s="33">
        <v>88.650710000000004</v>
      </c>
      <c r="BX523" s="33">
        <v>83.042850000000001</v>
      </c>
      <c r="BY523" s="33">
        <v>78.509280000000004</v>
      </c>
      <c r="BZ523" s="33">
        <v>75.132859999999994</v>
      </c>
      <c r="CA523" s="33">
        <v>72.854290000000006</v>
      </c>
      <c r="CB523" s="33">
        <v>70.638570000000001</v>
      </c>
      <c r="CC523" s="33">
        <v>69.2</v>
      </c>
      <c r="DC523" s="9">
        <v>192.52379999999999</v>
      </c>
      <c r="DD523" s="9">
        <v>0</v>
      </c>
    </row>
    <row r="524" spans="1:108" x14ac:dyDescent="0.25">
      <c r="A524" s="9" t="s">
        <v>42</v>
      </c>
      <c r="B524" s="9" t="s">
        <v>29</v>
      </c>
      <c r="C524" s="9" t="s">
        <v>4</v>
      </c>
      <c r="D524" s="9" t="s">
        <v>39</v>
      </c>
      <c r="E524" s="9" t="s">
        <v>38</v>
      </c>
      <c r="F524" s="9">
        <v>2026</v>
      </c>
      <c r="G524" s="9">
        <v>5</v>
      </c>
      <c r="H524" s="9"/>
      <c r="BF524" s="33">
        <v>73.400279999999995</v>
      </c>
      <c r="BG524" s="33">
        <v>71.637640000000005</v>
      </c>
      <c r="BH524" s="33">
        <v>70.621489999999994</v>
      </c>
      <c r="BI524" s="33">
        <v>69.584969999999998</v>
      </c>
      <c r="BJ524" s="33">
        <v>68.641850000000005</v>
      </c>
      <c r="BK524" s="33">
        <v>68.171350000000004</v>
      </c>
      <c r="BL524" s="33">
        <v>68.891149999999996</v>
      </c>
      <c r="BM524" s="33">
        <v>72.154499999999999</v>
      </c>
      <c r="BN524" s="33">
        <v>76.380619999999993</v>
      </c>
      <c r="BO524" s="33">
        <v>80.172049999999999</v>
      </c>
      <c r="BP524" s="33">
        <v>84.395359999999997</v>
      </c>
      <c r="BQ524" s="33">
        <v>87.874300000000005</v>
      </c>
      <c r="BR524" s="33">
        <v>90.669939999999997</v>
      </c>
      <c r="BS524" s="33">
        <v>92.214190000000002</v>
      </c>
      <c r="BT524" s="33">
        <v>92.953649999999996</v>
      </c>
      <c r="BU524" s="33">
        <v>91.772469999999998</v>
      </c>
      <c r="BV524" s="33">
        <v>89.700839999999999</v>
      </c>
      <c r="BW524" s="33">
        <v>87.139049999999997</v>
      </c>
      <c r="BX524" s="33">
        <v>84.233850000000004</v>
      </c>
      <c r="BY524" s="33">
        <v>80.573040000000006</v>
      </c>
      <c r="BZ524" s="33">
        <v>77.016850000000005</v>
      </c>
      <c r="CA524" s="33">
        <v>74.99579</v>
      </c>
      <c r="CB524" s="33">
        <v>72.655199999999994</v>
      </c>
      <c r="CC524" s="33">
        <v>70.931179999999998</v>
      </c>
      <c r="DC524" s="9">
        <v>192.52379999999999</v>
      </c>
      <c r="DD524" s="9">
        <v>0</v>
      </c>
    </row>
    <row r="525" spans="1:108" x14ac:dyDescent="0.25">
      <c r="A525" s="9" t="s">
        <v>42</v>
      </c>
      <c r="B525" s="9" t="s">
        <v>29</v>
      </c>
      <c r="C525" s="9" t="s">
        <v>4</v>
      </c>
      <c r="D525" s="9" t="s">
        <v>39</v>
      </c>
      <c r="E525" s="9" t="s">
        <v>38</v>
      </c>
      <c r="F525" s="9">
        <v>2026</v>
      </c>
      <c r="G525" s="9">
        <v>6</v>
      </c>
      <c r="H525" s="9"/>
      <c r="BF525" s="33">
        <v>73.450140000000005</v>
      </c>
      <c r="BG525" s="33">
        <v>72.118679999999998</v>
      </c>
      <c r="BH525" s="33">
        <v>70.984549999999999</v>
      </c>
      <c r="BI525" s="33">
        <v>70.022469999999998</v>
      </c>
      <c r="BJ525" s="33">
        <v>69.120090000000005</v>
      </c>
      <c r="BK525" s="33">
        <v>68.432590000000005</v>
      </c>
      <c r="BL525" s="33">
        <v>69.268259999999998</v>
      </c>
      <c r="BM525" s="33">
        <v>73.554069999999996</v>
      </c>
      <c r="BN525" s="33">
        <v>78.603939999999994</v>
      </c>
      <c r="BO525" s="33">
        <v>83.570220000000006</v>
      </c>
      <c r="BP525" s="33">
        <v>87.519660000000002</v>
      </c>
      <c r="BQ525" s="33">
        <v>91.134129999999999</v>
      </c>
      <c r="BR525" s="33">
        <v>93.887640000000005</v>
      </c>
      <c r="BS525" s="33">
        <v>95.626400000000004</v>
      </c>
      <c r="BT525" s="33">
        <v>97.070220000000006</v>
      </c>
      <c r="BU525" s="33">
        <v>97.618679999999998</v>
      </c>
      <c r="BV525" s="33">
        <v>97.549160000000001</v>
      </c>
      <c r="BW525" s="33">
        <v>96.293539999999993</v>
      </c>
      <c r="BX525" s="33">
        <v>93.875699999999995</v>
      </c>
      <c r="BY525" s="33">
        <v>89.898880000000005</v>
      </c>
      <c r="BZ525" s="33">
        <v>84.576549999999997</v>
      </c>
      <c r="CA525" s="33">
        <v>80.910809999999998</v>
      </c>
      <c r="CB525" s="33">
        <v>78.813900000000004</v>
      </c>
      <c r="CC525" s="33">
        <v>76.902389999999997</v>
      </c>
      <c r="DC525" s="9">
        <v>192.52379999999999</v>
      </c>
      <c r="DD525" s="9">
        <v>0</v>
      </c>
    </row>
    <row r="526" spans="1:108" x14ac:dyDescent="0.25">
      <c r="A526" s="9" t="s">
        <v>42</v>
      </c>
      <c r="B526" s="9" t="s">
        <v>29</v>
      </c>
      <c r="C526" s="9" t="s">
        <v>4</v>
      </c>
      <c r="D526" s="9" t="s">
        <v>39</v>
      </c>
      <c r="E526" s="9" t="s">
        <v>38</v>
      </c>
      <c r="F526" s="9">
        <v>2026</v>
      </c>
      <c r="G526" s="9">
        <v>7</v>
      </c>
      <c r="H526" s="9"/>
      <c r="BF526" s="33">
        <v>72.418989999999994</v>
      </c>
      <c r="BG526" s="33">
        <v>71.241619999999998</v>
      </c>
      <c r="BH526" s="33">
        <v>70.432959999999994</v>
      </c>
      <c r="BI526" s="33">
        <v>69.634770000000003</v>
      </c>
      <c r="BJ526" s="33">
        <v>68.616619999999998</v>
      </c>
      <c r="BK526" s="33">
        <v>68.21508</v>
      </c>
      <c r="BL526" s="33">
        <v>68.199020000000004</v>
      </c>
      <c r="BM526" s="33">
        <v>70.26746</v>
      </c>
      <c r="BN526" s="33">
        <v>73.549580000000006</v>
      </c>
      <c r="BO526" s="33">
        <v>77.617320000000007</v>
      </c>
      <c r="BP526" s="33">
        <v>82.158519999999996</v>
      </c>
      <c r="BQ526" s="33">
        <v>86.636870000000002</v>
      </c>
      <c r="BR526" s="33">
        <v>90.461590000000001</v>
      </c>
      <c r="BS526" s="33">
        <v>93.522350000000003</v>
      </c>
      <c r="BT526" s="33">
        <v>94.817040000000006</v>
      </c>
      <c r="BU526" s="33">
        <v>95.303070000000005</v>
      </c>
      <c r="BV526" s="33">
        <v>94.680170000000004</v>
      </c>
      <c r="BW526" s="33">
        <v>92.587990000000005</v>
      </c>
      <c r="BX526" s="33">
        <v>89.128489999999999</v>
      </c>
      <c r="BY526" s="33">
        <v>85.136170000000007</v>
      </c>
      <c r="BZ526" s="33">
        <v>80.236729999999994</v>
      </c>
      <c r="CA526" s="33">
        <v>76.858940000000004</v>
      </c>
      <c r="CB526" s="33">
        <v>74.779330000000002</v>
      </c>
      <c r="CC526" s="33">
        <v>73.530029999999996</v>
      </c>
      <c r="DC526" s="9">
        <v>192.52379999999999</v>
      </c>
      <c r="DD526" s="9">
        <v>0</v>
      </c>
    </row>
    <row r="527" spans="1:108" x14ac:dyDescent="0.25">
      <c r="A527" s="9" t="s">
        <v>42</v>
      </c>
      <c r="B527" s="9" t="s">
        <v>29</v>
      </c>
      <c r="C527" s="9" t="s">
        <v>4</v>
      </c>
      <c r="D527" s="9" t="s">
        <v>39</v>
      </c>
      <c r="E527" s="9" t="s">
        <v>38</v>
      </c>
      <c r="F527" s="9">
        <v>2026</v>
      </c>
      <c r="G527" s="9">
        <v>8</v>
      </c>
      <c r="H527" s="9"/>
      <c r="BF527" s="33">
        <v>72.284800000000004</v>
      </c>
      <c r="BG527" s="33">
        <v>71.296170000000004</v>
      </c>
      <c r="BH527" s="33">
        <v>70.071730000000002</v>
      </c>
      <c r="BI527" s="33">
        <v>68.86506</v>
      </c>
      <c r="BJ527" s="33">
        <v>67.982249999999993</v>
      </c>
      <c r="BK527" s="33">
        <v>67.693179999999998</v>
      </c>
      <c r="BL527" s="33">
        <v>67.123580000000004</v>
      </c>
      <c r="BM527" s="33">
        <v>68.628550000000004</v>
      </c>
      <c r="BN527" s="33">
        <v>72.530540000000002</v>
      </c>
      <c r="BO527" s="33">
        <v>76.611500000000007</v>
      </c>
      <c r="BP527" s="33">
        <v>80.647729999999996</v>
      </c>
      <c r="BQ527" s="33">
        <v>84.798289999999994</v>
      </c>
      <c r="BR527" s="33">
        <v>88.451710000000006</v>
      </c>
      <c r="BS527" s="33">
        <v>91.529830000000004</v>
      </c>
      <c r="BT527" s="33">
        <v>93.343040000000002</v>
      </c>
      <c r="BU527" s="33">
        <v>93.534090000000006</v>
      </c>
      <c r="BV527" s="33">
        <v>92.449579999999997</v>
      </c>
      <c r="BW527" s="33">
        <v>89.316050000000004</v>
      </c>
      <c r="BX527" s="33">
        <v>85.974429999999998</v>
      </c>
      <c r="BY527" s="33">
        <v>81.431110000000004</v>
      </c>
      <c r="BZ527" s="33">
        <v>76.637789999999995</v>
      </c>
      <c r="CA527" s="33">
        <v>73.997870000000006</v>
      </c>
      <c r="CB527" s="33">
        <v>72.056820000000002</v>
      </c>
      <c r="CC527" s="33">
        <v>70.492189999999994</v>
      </c>
      <c r="DC527" s="9">
        <v>192.52379999999999</v>
      </c>
      <c r="DD527" s="9">
        <v>0</v>
      </c>
    </row>
    <row r="528" spans="1:108" x14ac:dyDescent="0.25">
      <c r="A528" s="9" t="s">
        <v>42</v>
      </c>
      <c r="B528" s="9" t="s">
        <v>29</v>
      </c>
      <c r="C528" s="9" t="s">
        <v>4</v>
      </c>
      <c r="D528" s="9" t="s">
        <v>39</v>
      </c>
      <c r="E528" s="9" t="s">
        <v>38</v>
      </c>
      <c r="F528" s="9">
        <v>2026</v>
      </c>
      <c r="G528" s="9">
        <v>9</v>
      </c>
      <c r="H528" s="9"/>
      <c r="BF528" s="33">
        <v>72.516329999999996</v>
      </c>
      <c r="BG528" s="33">
        <v>71.340909999999994</v>
      </c>
      <c r="BH528" s="33">
        <v>70.040480000000002</v>
      </c>
      <c r="BI528" s="33">
        <v>68.813209999999998</v>
      </c>
      <c r="BJ528" s="33">
        <v>67.897019999999998</v>
      </c>
      <c r="BK528" s="33">
        <v>66.801850000000002</v>
      </c>
      <c r="BL528" s="33">
        <v>66.387789999999995</v>
      </c>
      <c r="BM528" s="33">
        <v>67.654120000000006</v>
      </c>
      <c r="BN528" s="33">
        <v>72.399860000000004</v>
      </c>
      <c r="BO528" s="33">
        <v>76.601560000000006</v>
      </c>
      <c r="BP528" s="33">
        <v>81.574579999999997</v>
      </c>
      <c r="BQ528" s="33">
        <v>85.848010000000002</v>
      </c>
      <c r="BR528" s="33">
        <v>89.632099999999994</v>
      </c>
      <c r="BS528" s="33">
        <v>92.016329999999996</v>
      </c>
      <c r="BT528" s="33">
        <v>93.890630000000002</v>
      </c>
      <c r="BU528" s="33">
        <v>94.236500000000007</v>
      </c>
      <c r="BV528" s="33">
        <v>92.799710000000005</v>
      </c>
      <c r="BW528" s="33">
        <v>90.734380000000002</v>
      </c>
      <c r="BX528" s="33">
        <v>86.698149999999998</v>
      </c>
      <c r="BY528" s="33">
        <v>80.787639999999996</v>
      </c>
      <c r="BZ528" s="33">
        <v>76.878550000000004</v>
      </c>
      <c r="CA528" s="33">
        <v>74.908379999999994</v>
      </c>
      <c r="CB528" s="33">
        <v>73.722300000000004</v>
      </c>
      <c r="CC528" s="33">
        <v>72.493610000000004</v>
      </c>
      <c r="DC528" s="9">
        <v>192.52379999999999</v>
      </c>
      <c r="DD528" s="9">
        <v>0</v>
      </c>
    </row>
    <row r="529" spans="1:108" x14ac:dyDescent="0.25">
      <c r="A529" s="9" t="s">
        <v>42</v>
      </c>
      <c r="B529" s="9" t="s">
        <v>29</v>
      </c>
      <c r="C529" s="9" t="s">
        <v>4</v>
      </c>
      <c r="D529" s="9" t="s">
        <v>39</v>
      </c>
      <c r="E529" s="9" t="s">
        <v>38</v>
      </c>
      <c r="F529" s="9">
        <v>2026</v>
      </c>
      <c r="G529" s="9">
        <v>10</v>
      </c>
      <c r="H529" s="9"/>
      <c r="BF529" s="33">
        <v>69.901430000000005</v>
      </c>
      <c r="BG529" s="33">
        <v>68.263570000000001</v>
      </c>
      <c r="BH529" s="33">
        <v>67.116429999999994</v>
      </c>
      <c r="BI529" s="33">
        <v>65.787139999999994</v>
      </c>
      <c r="BJ529" s="33">
        <v>64.701430000000002</v>
      </c>
      <c r="BK529" s="33">
        <v>63.949289999999998</v>
      </c>
      <c r="BL529" s="33">
        <v>63.785710000000002</v>
      </c>
      <c r="BM529" s="33">
        <v>63.98</v>
      </c>
      <c r="BN529" s="33">
        <v>68.62</v>
      </c>
      <c r="BO529" s="33">
        <v>73.684290000000004</v>
      </c>
      <c r="BP529" s="33">
        <v>78.215710000000001</v>
      </c>
      <c r="BQ529" s="33">
        <v>82.594999999999999</v>
      </c>
      <c r="BR529" s="33">
        <v>86.214290000000005</v>
      </c>
      <c r="BS529" s="33">
        <v>88.778570000000002</v>
      </c>
      <c r="BT529" s="33">
        <v>90.41</v>
      </c>
      <c r="BU529" s="33">
        <v>91.293570000000003</v>
      </c>
      <c r="BV529" s="33">
        <v>90.864289999999997</v>
      </c>
      <c r="BW529" s="33">
        <v>88.650710000000004</v>
      </c>
      <c r="BX529" s="33">
        <v>83.042850000000001</v>
      </c>
      <c r="BY529" s="33">
        <v>78.509280000000004</v>
      </c>
      <c r="BZ529" s="33">
        <v>75.132859999999994</v>
      </c>
      <c r="CA529" s="33">
        <v>72.854290000000006</v>
      </c>
      <c r="CB529" s="33">
        <v>70.638570000000001</v>
      </c>
      <c r="CC529" s="33">
        <v>69.2</v>
      </c>
      <c r="DC529" s="9">
        <v>192.52379999999999</v>
      </c>
      <c r="DD529" s="9">
        <v>0</v>
      </c>
    </row>
    <row r="530" spans="1:108" x14ac:dyDescent="0.25">
      <c r="A530" s="9" t="s">
        <v>42</v>
      </c>
      <c r="B530" s="9" t="s">
        <v>29</v>
      </c>
      <c r="C530" s="9" t="s">
        <v>4</v>
      </c>
      <c r="D530" s="9" t="s">
        <v>39</v>
      </c>
      <c r="E530" s="9" t="s">
        <v>36</v>
      </c>
      <c r="F530" s="9">
        <v>2016</v>
      </c>
      <c r="H530" s="9"/>
      <c r="BF530" s="33">
        <v>72.663349999999994</v>
      </c>
      <c r="BG530" s="33">
        <v>71.494669999999999</v>
      </c>
      <c r="BH530" s="33">
        <v>70.376949999999994</v>
      </c>
      <c r="BI530" s="33">
        <v>69.327240000000003</v>
      </c>
      <c r="BJ530" s="33">
        <v>68.397900000000007</v>
      </c>
      <c r="BK530" s="33">
        <v>67.778409999999994</v>
      </c>
      <c r="BL530" s="33">
        <v>67.739519999999999</v>
      </c>
      <c r="BM530" s="33">
        <v>70.027879999999996</v>
      </c>
      <c r="BN530" s="33">
        <v>74.277169999999998</v>
      </c>
      <c r="BO530" s="33">
        <v>78.609909999999999</v>
      </c>
      <c r="BP530" s="33">
        <v>82.984549999999999</v>
      </c>
      <c r="BQ530" s="33">
        <v>87.112210000000005</v>
      </c>
      <c r="BR530" s="33">
        <v>90.612399999999994</v>
      </c>
      <c r="BS530" s="33">
        <v>93.178089999999997</v>
      </c>
      <c r="BT530" s="33">
        <v>94.785870000000003</v>
      </c>
      <c r="BU530" s="33">
        <v>95.174189999999996</v>
      </c>
      <c r="BV530" s="33">
        <v>94.365949999999998</v>
      </c>
      <c r="BW530" s="33">
        <v>92.225319999999996</v>
      </c>
      <c r="BX530" s="33">
        <v>88.912469999999999</v>
      </c>
      <c r="BY530" s="33">
        <v>84.307169999999999</v>
      </c>
      <c r="BZ530" s="33">
        <v>79.579009999999997</v>
      </c>
      <c r="CA530" s="33">
        <v>76.668329999999997</v>
      </c>
      <c r="CB530" s="33">
        <v>74.842330000000004</v>
      </c>
      <c r="CC530" s="33">
        <v>73.352270000000004</v>
      </c>
      <c r="DC530" s="9">
        <v>192.52379999999999</v>
      </c>
      <c r="DD530" s="9">
        <v>0</v>
      </c>
    </row>
    <row r="531" spans="1:108" x14ac:dyDescent="0.25">
      <c r="A531" s="9" t="s">
        <v>42</v>
      </c>
      <c r="B531" s="9" t="s">
        <v>29</v>
      </c>
      <c r="C531" s="9" t="s">
        <v>4</v>
      </c>
      <c r="D531" s="9" t="s">
        <v>39</v>
      </c>
      <c r="E531" s="9" t="s">
        <v>36</v>
      </c>
      <c r="F531" s="9">
        <v>2017</v>
      </c>
      <c r="H531" s="9"/>
      <c r="BF531" s="33">
        <v>72.663349999999994</v>
      </c>
      <c r="BG531" s="33">
        <v>71.494669999999999</v>
      </c>
      <c r="BH531" s="33">
        <v>70.376949999999994</v>
      </c>
      <c r="BI531" s="33">
        <v>69.327240000000003</v>
      </c>
      <c r="BJ531" s="33">
        <v>68.397900000000007</v>
      </c>
      <c r="BK531" s="33">
        <v>67.778409999999994</v>
      </c>
      <c r="BL531" s="33">
        <v>67.739519999999999</v>
      </c>
      <c r="BM531" s="33">
        <v>70.027879999999996</v>
      </c>
      <c r="BN531" s="33">
        <v>74.277169999999998</v>
      </c>
      <c r="BO531" s="33">
        <v>78.609909999999999</v>
      </c>
      <c r="BP531" s="33">
        <v>82.984549999999999</v>
      </c>
      <c r="BQ531" s="33">
        <v>87.112210000000005</v>
      </c>
      <c r="BR531" s="33">
        <v>90.612399999999994</v>
      </c>
      <c r="BS531" s="33">
        <v>93.178089999999997</v>
      </c>
      <c r="BT531" s="33">
        <v>94.785870000000003</v>
      </c>
      <c r="BU531" s="33">
        <v>95.174189999999996</v>
      </c>
      <c r="BV531" s="33">
        <v>94.365949999999998</v>
      </c>
      <c r="BW531" s="33">
        <v>92.225319999999996</v>
      </c>
      <c r="BX531" s="33">
        <v>88.912469999999999</v>
      </c>
      <c r="BY531" s="33">
        <v>84.307169999999999</v>
      </c>
      <c r="BZ531" s="33">
        <v>79.579009999999997</v>
      </c>
      <c r="CA531" s="33">
        <v>76.668329999999997</v>
      </c>
      <c r="CB531" s="33">
        <v>74.842330000000004</v>
      </c>
      <c r="CC531" s="33">
        <v>73.352270000000004</v>
      </c>
      <c r="DC531" s="9">
        <v>192.52379999999999</v>
      </c>
      <c r="DD531" s="9">
        <v>0</v>
      </c>
    </row>
    <row r="532" spans="1:108" x14ac:dyDescent="0.25">
      <c r="A532" s="9" t="s">
        <v>42</v>
      </c>
      <c r="B532" s="9" t="s">
        <v>29</v>
      </c>
      <c r="C532" s="9" t="s">
        <v>4</v>
      </c>
      <c r="D532" s="9" t="s">
        <v>39</v>
      </c>
      <c r="E532" s="9" t="s">
        <v>36</v>
      </c>
      <c r="F532" s="9">
        <v>2018</v>
      </c>
      <c r="H532" s="9"/>
      <c r="BF532" s="33">
        <v>72.663349999999994</v>
      </c>
      <c r="BG532" s="33">
        <v>71.494669999999999</v>
      </c>
      <c r="BH532" s="33">
        <v>70.376949999999994</v>
      </c>
      <c r="BI532" s="33">
        <v>69.327240000000003</v>
      </c>
      <c r="BJ532" s="33">
        <v>68.397900000000007</v>
      </c>
      <c r="BK532" s="33">
        <v>67.778409999999994</v>
      </c>
      <c r="BL532" s="33">
        <v>67.739519999999999</v>
      </c>
      <c r="BM532" s="33">
        <v>70.027879999999996</v>
      </c>
      <c r="BN532" s="33">
        <v>74.277169999999998</v>
      </c>
      <c r="BO532" s="33">
        <v>78.609909999999999</v>
      </c>
      <c r="BP532" s="33">
        <v>82.984549999999999</v>
      </c>
      <c r="BQ532" s="33">
        <v>87.112210000000005</v>
      </c>
      <c r="BR532" s="33">
        <v>90.612399999999994</v>
      </c>
      <c r="BS532" s="33">
        <v>93.178089999999997</v>
      </c>
      <c r="BT532" s="33">
        <v>94.785870000000003</v>
      </c>
      <c r="BU532" s="33">
        <v>95.174189999999996</v>
      </c>
      <c r="BV532" s="33">
        <v>94.365949999999998</v>
      </c>
      <c r="BW532" s="33">
        <v>92.225319999999996</v>
      </c>
      <c r="BX532" s="33">
        <v>88.912469999999999</v>
      </c>
      <c r="BY532" s="33">
        <v>84.307169999999999</v>
      </c>
      <c r="BZ532" s="33">
        <v>79.579009999999997</v>
      </c>
      <c r="CA532" s="33">
        <v>76.668329999999997</v>
      </c>
      <c r="CB532" s="33">
        <v>74.842330000000004</v>
      </c>
      <c r="CC532" s="33">
        <v>73.352270000000004</v>
      </c>
      <c r="DC532" s="9">
        <v>192.52379999999999</v>
      </c>
      <c r="DD532" s="9">
        <v>0</v>
      </c>
    </row>
    <row r="533" spans="1:108" x14ac:dyDescent="0.25">
      <c r="A533" s="9" t="s">
        <v>42</v>
      </c>
      <c r="B533" s="9" t="s">
        <v>29</v>
      </c>
      <c r="C533" s="9" t="s">
        <v>4</v>
      </c>
      <c r="D533" s="9" t="s">
        <v>39</v>
      </c>
      <c r="E533" s="9" t="s">
        <v>36</v>
      </c>
      <c r="F533" s="9">
        <v>2019</v>
      </c>
      <c r="H533" s="9"/>
      <c r="BF533" s="33">
        <v>72.663349999999994</v>
      </c>
      <c r="BG533" s="33">
        <v>71.494669999999999</v>
      </c>
      <c r="BH533" s="33">
        <v>70.376949999999994</v>
      </c>
      <c r="BI533" s="33">
        <v>69.327240000000003</v>
      </c>
      <c r="BJ533" s="33">
        <v>68.397900000000007</v>
      </c>
      <c r="BK533" s="33">
        <v>67.778409999999994</v>
      </c>
      <c r="BL533" s="33">
        <v>67.739519999999999</v>
      </c>
      <c r="BM533" s="33">
        <v>70.027879999999996</v>
      </c>
      <c r="BN533" s="33">
        <v>74.277169999999998</v>
      </c>
      <c r="BO533" s="33">
        <v>78.609909999999999</v>
      </c>
      <c r="BP533" s="33">
        <v>82.984549999999999</v>
      </c>
      <c r="BQ533" s="33">
        <v>87.112210000000005</v>
      </c>
      <c r="BR533" s="33">
        <v>90.612399999999994</v>
      </c>
      <c r="BS533" s="33">
        <v>93.178089999999997</v>
      </c>
      <c r="BT533" s="33">
        <v>94.785870000000003</v>
      </c>
      <c r="BU533" s="33">
        <v>95.174189999999996</v>
      </c>
      <c r="BV533" s="33">
        <v>94.365949999999998</v>
      </c>
      <c r="BW533" s="33">
        <v>92.225319999999996</v>
      </c>
      <c r="BX533" s="33">
        <v>88.912469999999999</v>
      </c>
      <c r="BY533" s="33">
        <v>84.307169999999999</v>
      </c>
      <c r="BZ533" s="33">
        <v>79.579009999999997</v>
      </c>
      <c r="CA533" s="33">
        <v>76.668329999999997</v>
      </c>
      <c r="CB533" s="33">
        <v>74.842330000000004</v>
      </c>
      <c r="CC533" s="33">
        <v>73.352270000000004</v>
      </c>
      <c r="DC533" s="9">
        <v>192.52379999999999</v>
      </c>
      <c r="DD533" s="9">
        <v>0</v>
      </c>
    </row>
    <row r="534" spans="1:108" x14ac:dyDescent="0.25">
      <c r="A534" s="9" t="s">
        <v>42</v>
      </c>
      <c r="B534" s="9" t="s">
        <v>29</v>
      </c>
      <c r="C534" s="9" t="s">
        <v>4</v>
      </c>
      <c r="D534" s="9" t="s">
        <v>39</v>
      </c>
      <c r="E534" s="9" t="s">
        <v>36</v>
      </c>
      <c r="F534" s="9">
        <v>2020</v>
      </c>
      <c r="H534" s="9"/>
      <c r="BF534" s="33">
        <v>72.663349999999994</v>
      </c>
      <c r="BG534" s="33">
        <v>71.494669999999999</v>
      </c>
      <c r="BH534" s="33">
        <v>70.376949999999994</v>
      </c>
      <c r="BI534" s="33">
        <v>69.327240000000003</v>
      </c>
      <c r="BJ534" s="33">
        <v>68.397900000000007</v>
      </c>
      <c r="BK534" s="33">
        <v>67.778409999999994</v>
      </c>
      <c r="BL534" s="33">
        <v>67.739519999999999</v>
      </c>
      <c r="BM534" s="33">
        <v>70.027879999999996</v>
      </c>
      <c r="BN534" s="33">
        <v>74.277169999999998</v>
      </c>
      <c r="BO534" s="33">
        <v>78.609909999999999</v>
      </c>
      <c r="BP534" s="33">
        <v>82.984549999999999</v>
      </c>
      <c r="BQ534" s="33">
        <v>87.112210000000005</v>
      </c>
      <c r="BR534" s="33">
        <v>90.612399999999994</v>
      </c>
      <c r="BS534" s="33">
        <v>93.178089999999997</v>
      </c>
      <c r="BT534" s="33">
        <v>94.785870000000003</v>
      </c>
      <c r="BU534" s="33">
        <v>95.174189999999996</v>
      </c>
      <c r="BV534" s="33">
        <v>94.365949999999998</v>
      </c>
      <c r="BW534" s="33">
        <v>92.225319999999996</v>
      </c>
      <c r="BX534" s="33">
        <v>88.912469999999999</v>
      </c>
      <c r="BY534" s="33">
        <v>84.307169999999999</v>
      </c>
      <c r="BZ534" s="33">
        <v>79.579009999999997</v>
      </c>
      <c r="CA534" s="33">
        <v>76.668329999999997</v>
      </c>
      <c r="CB534" s="33">
        <v>74.842330000000004</v>
      </c>
      <c r="CC534" s="33">
        <v>73.352270000000004</v>
      </c>
      <c r="DC534" s="9">
        <v>192.52379999999999</v>
      </c>
      <c r="DD534" s="9">
        <v>0</v>
      </c>
    </row>
    <row r="535" spans="1:108" x14ac:dyDescent="0.25">
      <c r="A535" s="9" t="s">
        <v>42</v>
      </c>
      <c r="B535" s="9" t="s">
        <v>29</v>
      </c>
      <c r="C535" s="9" t="s">
        <v>4</v>
      </c>
      <c r="D535" s="9" t="s">
        <v>39</v>
      </c>
      <c r="E535" s="9" t="s">
        <v>36</v>
      </c>
      <c r="F535" s="9">
        <v>2021</v>
      </c>
      <c r="H535" s="9"/>
      <c r="BF535" s="33">
        <v>72.663349999999994</v>
      </c>
      <c r="BG535" s="33">
        <v>71.494669999999999</v>
      </c>
      <c r="BH535" s="33">
        <v>70.376949999999994</v>
      </c>
      <c r="BI535" s="33">
        <v>69.327240000000003</v>
      </c>
      <c r="BJ535" s="33">
        <v>68.397900000000007</v>
      </c>
      <c r="BK535" s="33">
        <v>67.778409999999994</v>
      </c>
      <c r="BL535" s="33">
        <v>67.739519999999999</v>
      </c>
      <c r="BM535" s="33">
        <v>70.027879999999996</v>
      </c>
      <c r="BN535" s="33">
        <v>74.277169999999998</v>
      </c>
      <c r="BO535" s="33">
        <v>78.609909999999999</v>
      </c>
      <c r="BP535" s="33">
        <v>82.984549999999999</v>
      </c>
      <c r="BQ535" s="33">
        <v>87.112210000000005</v>
      </c>
      <c r="BR535" s="33">
        <v>90.612399999999994</v>
      </c>
      <c r="BS535" s="33">
        <v>93.178089999999997</v>
      </c>
      <c r="BT535" s="33">
        <v>94.785870000000003</v>
      </c>
      <c r="BU535" s="33">
        <v>95.174189999999996</v>
      </c>
      <c r="BV535" s="33">
        <v>94.365949999999998</v>
      </c>
      <c r="BW535" s="33">
        <v>92.225319999999996</v>
      </c>
      <c r="BX535" s="33">
        <v>88.912469999999999</v>
      </c>
      <c r="BY535" s="33">
        <v>84.307169999999999</v>
      </c>
      <c r="BZ535" s="33">
        <v>79.579009999999997</v>
      </c>
      <c r="CA535" s="33">
        <v>76.668329999999997</v>
      </c>
      <c r="CB535" s="33">
        <v>74.842330000000004</v>
      </c>
      <c r="CC535" s="33">
        <v>73.352270000000004</v>
      </c>
      <c r="DC535" s="9">
        <v>192.52379999999999</v>
      </c>
      <c r="DD535" s="9">
        <v>0</v>
      </c>
    </row>
    <row r="536" spans="1:108" x14ac:dyDescent="0.25">
      <c r="A536" s="9" t="s">
        <v>42</v>
      </c>
      <c r="B536" s="9" t="s">
        <v>29</v>
      </c>
      <c r="C536" s="9" t="s">
        <v>4</v>
      </c>
      <c r="D536" s="9" t="s">
        <v>39</v>
      </c>
      <c r="E536" s="9" t="s">
        <v>36</v>
      </c>
      <c r="F536" s="9">
        <v>2022</v>
      </c>
      <c r="H536" s="9"/>
      <c r="BF536" s="33">
        <v>72.663349999999994</v>
      </c>
      <c r="BG536" s="33">
        <v>71.494669999999999</v>
      </c>
      <c r="BH536" s="33">
        <v>70.376949999999994</v>
      </c>
      <c r="BI536" s="33">
        <v>69.327240000000003</v>
      </c>
      <c r="BJ536" s="33">
        <v>68.397900000000007</v>
      </c>
      <c r="BK536" s="33">
        <v>67.778409999999994</v>
      </c>
      <c r="BL536" s="33">
        <v>67.739519999999999</v>
      </c>
      <c r="BM536" s="33">
        <v>70.027879999999996</v>
      </c>
      <c r="BN536" s="33">
        <v>74.277169999999998</v>
      </c>
      <c r="BO536" s="33">
        <v>78.609909999999999</v>
      </c>
      <c r="BP536" s="33">
        <v>82.984549999999999</v>
      </c>
      <c r="BQ536" s="33">
        <v>87.112210000000005</v>
      </c>
      <c r="BR536" s="33">
        <v>90.612399999999994</v>
      </c>
      <c r="BS536" s="33">
        <v>93.178089999999997</v>
      </c>
      <c r="BT536" s="33">
        <v>94.785870000000003</v>
      </c>
      <c r="BU536" s="33">
        <v>95.174189999999996</v>
      </c>
      <c r="BV536" s="33">
        <v>94.365949999999998</v>
      </c>
      <c r="BW536" s="33">
        <v>92.225319999999996</v>
      </c>
      <c r="BX536" s="33">
        <v>88.912469999999999</v>
      </c>
      <c r="BY536" s="33">
        <v>84.307169999999999</v>
      </c>
      <c r="BZ536" s="33">
        <v>79.579009999999997</v>
      </c>
      <c r="CA536" s="33">
        <v>76.668329999999997</v>
      </c>
      <c r="CB536" s="33">
        <v>74.842330000000004</v>
      </c>
      <c r="CC536" s="33">
        <v>73.352270000000004</v>
      </c>
      <c r="DC536" s="9">
        <v>192.52379999999999</v>
      </c>
      <c r="DD536" s="9">
        <v>0</v>
      </c>
    </row>
    <row r="537" spans="1:108" x14ac:dyDescent="0.25">
      <c r="A537" s="9" t="s">
        <v>42</v>
      </c>
      <c r="B537" s="9" t="s">
        <v>29</v>
      </c>
      <c r="C537" s="9" t="s">
        <v>4</v>
      </c>
      <c r="D537" s="9" t="s">
        <v>39</v>
      </c>
      <c r="E537" s="9" t="s">
        <v>36</v>
      </c>
      <c r="F537" s="9">
        <v>2023</v>
      </c>
      <c r="H537" s="9"/>
      <c r="BF537" s="33">
        <v>72.663349999999994</v>
      </c>
      <c r="BG537" s="33">
        <v>71.494669999999999</v>
      </c>
      <c r="BH537" s="33">
        <v>70.376949999999994</v>
      </c>
      <c r="BI537" s="33">
        <v>69.327240000000003</v>
      </c>
      <c r="BJ537" s="33">
        <v>68.397900000000007</v>
      </c>
      <c r="BK537" s="33">
        <v>67.778409999999994</v>
      </c>
      <c r="BL537" s="33">
        <v>67.739519999999999</v>
      </c>
      <c r="BM537" s="33">
        <v>70.027879999999996</v>
      </c>
      <c r="BN537" s="33">
        <v>74.277169999999998</v>
      </c>
      <c r="BO537" s="33">
        <v>78.609909999999999</v>
      </c>
      <c r="BP537" s="33">
        <v>82.984549999999999</v>
      </c>
      <c r="BQ537" s="33">
        <v>87.112210000000005</v>
      </c>
      <c r="BR537" s="33">
        <v>90.612399999999994</v>
      </c>
      <c r="BS537" s="33">
        <v>93.178089999999997</v>
      </c>
      <c r="BT537" s="33">
        <v>94.785870000000003</v>
      </c>
      <c r="BU537" s="33">
        <v>95.174189999999996</v>
      </c>
      <c r="BV537" s="33">
        <v>94.365949999999998</v>
      </c>
      <c r="BW537" s="33">
        <v>92.225319999999996</v>
      </c>
      <c r="BX537" s="33">
        <v>88.912469999999999</v>
      </c>
      <c r="BY537" s="33">
        <v>84.307169999999999</v>
      </c>
      <c r="BZ537" s="33">
        <v>79.579009999999997</v>
      </c>
      <c r="CA537" s="33">
        <v>76.668329999999997</v>
      </c>
      <c r="CB537" s="33">
        <v>74.842330000000004</v>
      </c>
      <c r="CC537" s="33">
        <v>73.352270000000004</v>
      </c>
      <c r="DC537" s="9">
        <v>192.52379999999999</v>
      </c>
      <c r="DD537" s="9">
        <v>0</v>
      </c>
    </row>
    <row r="538" spans="1:108" x14ac:dyDescent="0.25">
      <c r="A538" s="9" t="s">
        <v>42</v>
      </c>
      <c r="B538" s="9" t="s">
        <v>29</v>
      </c>
      <c r="C538" s="9" t="s">
        <v>4</v>
      </c>
      <c r="D538" s="9" t="s">
        <v>39</v>
      </c>
      <c r="E538" s="9" t="s">
        <v>36</v>
      </c>
      <c r="F538" s="9">
        <v>2024</v>
      </c>
      <c r="H538" s="9"/>
      <c r="BF538" s="33">
        <v>72.663349999999994</v>
      </c>
      <c r="BG538" s="33">
        <v>71.494669999999999</v>
      </c>
      <c r="BH538" s="33">
        <v>70.376949999999994</v>
      </c>
      <c r="BI538" s="33">
        <v>69.327240000000003</v>
      </c>
      <c r="BJ538" s="33">
        <v>68.397900000000007</v>
      </c>
      <c r="BK538" s="33">
        <v>67.778409999999994</v>
      </c>
      <c r="BL538" s="33">
        <v>67.739519999999999</v>
      </c>
      <c r="BM538" s="33">
        <v>70.027879999999996</v>
      </c>
      <c r="BN538" s="33">
        <v>74.277169999999998</v>
      </c>
      <c r="BO538" s="33">
        <v>78.609909999999999</v>
      </c>
      <c r="BP538" s="33">
        <v>82.984549999999999</v>
      </c>
      <c r="BQ538" s="33">
        <v>87.112210000000005</v>
      </c>
      <c r="BR538" s="33">
        <v>90.612399999999994</v>
      </c>
      <c r="BS538" s="33">
        <v>93.178089999999997</v>
      </c>
      <c r="BT538" s="33">
        <v>94.785870000000003</v>
      </c>
      <c r="BU538" s="33">
        <v>95.174189999999996</v>
      </c>
      <c r="BV538" s="33">
        <v>94.365949999999998</v>
      </c>
      <c r="BW538" s="33">
        <v>92.225319999999996</v>
      </c>
      <c r="BX538" s="33">
        <v>88.912469999999999</v>
      </c>
      <c r="BY538" s="33">
        <v>84.307169999999999</v>
      </c>
      <c r="BZ538" s="33">
        <v>79.579009999999997</v>
      </c>
      <c r="CA538" s="33">
        <v>76.668329999999997</v>
      </c>
      <c r="CB538" s="33">
        <v>74.842330000000004</v>
      </c>
      <c r="CC538" s="33">
        <v>73.352270000000004</v>
      </c>
      <c r="DC538" s="9">
        <v>192.52379999999999</v>
      </c>
      <c r="DD538" s="9">
        <v>0</v>
      </c>
    </row>
    <row r="539" spans="1:108" x14ac:dyDescent="0.25">
      <c r="A539" s="9" t="s">
        <v>42</v>
      </c>
      <c r="B539" s="9" t="s">
        <v>29</v>
      </c>
      <c r="C539" s="9" t="s">
        <v>4</v>
      </c>
      <c r="D539" s="9" t="s">
        <v>39</v>
      </c>
      <c r="E539" s="9" t="s">
        <v>36</v>
      </c>
      <c r="F539" s="9">
        <v>2025</v>
      </c>
      <c r="H539" s="9"/>
      <c r="BF539" s="33">
        <v>72.663349999999994</v>
      </c>
      <c r="BG539" s="33">
        <v>71.494669999999999</v>
      </c>
      <c r="BH539" s="33">
        <v>70.376949999999994</v>
      </c>
      <c r="BI539" s="33">
        <v>69.327240000000003</v>
      </c>
      <c r="BJ539" s="33">
        <v>68.397900000000007</v>
      </c>
      <c r="BK539" s="33">
        <v>67.778409999999994</v>
      </c>
      <c r="BL539" s="33">
        <v>67.739519999999999</v>
      </c>
      <c r="BM539" s="33">
        <v>70.027879999999996</v>
      </c>
      <c r="BN539" s="33">
        <v>74.277169999999998</v>
      </c>
      <c r="BO539" s="33">
        <v>78.609909999999999</v>
      </c>
      <c r="BP539" s="33">
        <v>82.984549999999999</v>
      </c>
      <c r="BQ539" s="33">
        <v>87.112210000000005</v>
      </c>
      <c r="BR539" s="33">
        <v>90.612399999999994</v>
      </c>
      <c r="BS539" s="33">
        <v>93.178089999999997</v>
      </c>
      <c r="BT539" s="33">
        <v>94.785870000000003</v>
      </c>
      <c r="BU539" s="33">
        <v>95.174189999999996</v>
      </c>
      <c r="BV539" s="33">
        <v>94.365949999999998</v>
      </c>
      <c r="BW539" s="33">
        <v>92.225319999999996</v>
      </c>
      <c r="BX539" s="33">
        <v>88.912469999999999</v>
      </c>
      <c r="BY539" s="33">
        <v>84.307169999999999</v>
      </c>
      <c r="BZ539" s="33">
        <v>79.579009999999997</v>
      </c>
      <c r="CA539" s="33">
        <v>76.668329999999997</v>
      </c>
      <c r="CB539" s="33">
        <v>74.842330000000004</v>
      </c>
      <c r="CC539" s="33">
        <v>73.352270000000004</v>
      </c>
      <c r="DC539" s="9">
        <v>192.52379999999999</v>
      </c>
      <c r="DD539" s="9">
        <v>0</v>
      </c>
    </row>
    <row r="540" spans="1:108" x14ac:dyDescent="0.25">
      <c r="A540" s="9" t="s">
        <v>42</v>
      </c>
      <c r="B540" s="9" t="s">
        <v>29</v>
      </c>
      <c r="C540" s="9" t="s">
        <v>4</v>
      </c>
      <c r="D540" s="9" t="s">
        <v>39</v>
      </c>
      <c r="E540" s="9" t="s">
        <v>36</v>
      </c>
      <c r="F540" s="9">
        <v>2026</v>
      </c>
      <c r="H540" s="9"/>
      <c r="BF540" s="33">
        <v>72.663349999999994</v>
      </c>
      <c r="BG540" s="33">
        <v>71.494669999999999</v>
      </c>
      <c r="BH540" s="33">
        <v>70.376949999999994</v>
      </c>
      <c r="BI540" s="33">
        <v>69.327240000000003</v>
      </c>
      <c r="BJ540" s="33">
        <v>68.397900000000007</v>
      </c>
      <c r="BK540" s="33">
        <v>67.778409999999994</v>
      </c>
      <c r="BL540" s="33">
        <v>67.739519999999999</v>
      </c>
      <c r="BM540" s="33">
        <v>70.027879999999996</v>
      </c>
      <c r="BN540" s="33">
        <v>74.277169999999998</v>
      </c>
      <c r="BO540" s="33">
        <v>78.609909999999999</v>
      </c>
      <c r="BP540" s="33">
        <v>82.984549999999999</v>
      </c>
      <c r="BQ540" s="33">
        <v>87.112210000000005</v>
      </c>
      <c r="BR540" s="33">
        <v>90.612399999999994</v>
      </c>
      <c r="BS540" s="33">
        <v>93.178089999999997</v>
      </c>
      <c r="BT540" s="33">
        <v>94.785870000000003</v>
      </c>
      <c r="BU540" s="33">
        <v>95.174189999999996</v>
      </c>
      <c r="BV540" s="33">
        <v>94.365949999999998</v>
      </c>
      <c r="BW540" s="33">
        <v>92.225319999999996</v>
      </c>
      <c r="BX540" s="33">
        <v>88.912469999999999</v>
      </c>
      <c r="BY540" s="33">
        <v>84.307169999999999</v>
      </c>
      <c r="BZ540" s="33">
        <v>79.579009999999997</v>
      </c>
      <c r="CA540" s="33">
        <v>76.668329999999997</v>
      </c>
      <c r="CB540" s="33">
        <v>74.842330000000004</v>
      </c>
      <c r="CC540" s="33">
        <v>73.352270000000004</v>
      </c>
      <c r="DC540" s="9">
        <v>192.52379999999999</v>
      </c>
      <c r="DD540" s="9">
        <v>0</v>
      </c>
    </row>
    <row r="541" spans="1:108" x14ac:dyDescent="0.25">
      <c r="A541" s="9" t="s">
        <v>42</v>
      </c>
      <c r="B541" s="9" t="s">
        <v>29</v>
      </c>
      <c r="C541" s="9" t="s">
        <v>4</v>
      </c>
      <c r="D541" s="9" t="s">
        <v>37</v>
      </c>
      <c r="E541" s="9" t="s">
        <v>38</v>
      </c>
      <c r="F541" s="9">
        <v>2016</v>
      </c>
      <c r="G541" s="9">
        <v>5</v>
      </c>
      <c r="H541" s="9"/>
      <c r="BF541" s="33">
        <v>62.801969999999997</v>
      </c>
      <c r="BG541" s="33">
        <v>61.766150000000003</v>
      </c>
      <c r="BH541" s="33">
        <v>60.733150000000002</v>
      </c>
      <c r="BI541" s="33">
        <v>59.78933</v>
      </c>
      <c r="BJ541" s="33">
        <v>58.772469999999998</v>
      </c>
      <c r="BK541" s="33">
        <v>58.123600000000003</v>
      </c>
      <c r="BL541" s="33">
        <v>58.617280000000001</v>
      </c>
      <c r="BM541" s="33">
        <v>61.112360000000002</v>
      </c>
      <c r="BN541" s="33">
        <v>64.4375</v>
      </c>
      <c r="BO541" s="33">
        <v>67.949439999999996</v>
      </c>
      <c r="BP541" s="33">
        <v>70.841290000000001</v>
      </c>
      <c r="BQ541" s="33">
        <v>74.017560000000003</v>
      </c>
      <c r="BR541" s="33">
        <v>76.723309999999998</v>
      </c>
      <c r="BS541" s="33">
        <v>78.493679999999998</v>
      </c>
      <c r="BT541" s="33">
        <v>79.606039999999993</v>
      </c>
      <c r="BU541" s="33">
        <v>80.003510000000006</v>
      </c>
      <c r="BV541" s="33">
        <v>79.174859999999995</v>
      </c>
      <c r="BW541" s="33">
        <v>77.750699999999995</v>
      </c>
      <c r="BX541" s="33">
        <v>75.662220000000005</v>
      </c>
      <c r="BY541" s="33">
        <v>71.903090000000006</v>
      </c>
      <c r="BZ541" s="33">
        <v>67.846909999999994</v>
      </c>
      <c r="CA541" s="33">
        <v>65.282300000000006</v>
      </c>
      <c r="CB541" s="33">
        <v>63.025979999999997</v>
      </c>
      <c r="CC541" s="33">
        <v>61.265450000000001</v>
      </c>
      <c r="DC541" s="9">
        <v>192.52379999999999</v>
      </c>
      <c r="DD541" s="9">
        <v>0</v>
      </c>
    </row>
    <row r="542" spans="1:108" x14ac:dyDescent="0.25">
      <c r="A542" s="9" t="s">
        <v>42</v>
      </c>
      <c r="B542" s="9" t="s">
        <v>29</v>
      </c>
      <c r="C542" s="9" t="s">
        <v>4</v>
      </c>
      <c r="D542" s="9" t="s">
        <v>37</v>
      </c>
      <c r="E542" s="9" t="s">
        <v>38</v>
      </c>
      <c r="F542" s="9">
        <v>2016</v>
      </c>
      <c r="G542" s="9">
        <v>6</v>
      </c>
      <c r="H542" s="9"/>
      <c r="BF542" s="33">
        <v>67.531599999999997</v>
      </c>
      <c r="BG542" s="33">
        <v>66.174859999999995</v>
      </c>
      <c r="BH542" s="33">
        <v>65.179779999999994</v>
      </c>
      <c r="BI542" s="33">
        <v>64.265450000000001</v>
      </c>
      <c r="BJ542" s="33">
        <v>63.66433</v>
      </c>
      <c r="BK542" s="33">
        <v>63.141150000000003</v>
      </c>
      <c r="BL542" s="33">
        <v>63.53792</v>
      </c>
      <c r="BM542" s="33">
        <v>66.083560000000006</v>
      </c>
      <c r="BN542" s="33">
        <v>69.544240000000002</v>
      </c>
      <c r="BO542" s="33">
        <v>73.103939999999994</v>
      </c>
      <c r="BP542" s="33">
        <v>76.752110000000002</v>
      </c>
      <c r="BQ542" s="33">
        <v>80.386939999999996</v>
      </c>
      <c r="BR542" s="33">
        <v>83.540729999999996</v>
      </c>
      <c r="BS542" s="33">
        <v>85.395359999999997</v>
      </c>
      <c r="BT542" s="33">
        <v>87.371489999999994</v>
      </c>
      <c r="BU542" s="33">
        <v>87.30829</v>
      </c>
      <c r="BV542" s="33">
        <v>85.997889999999998</v>
      </c>
      <c r="BW542" s="33">
        <v>84.388339999999999</v>
      </c>
      <c r="BX542" s="33">
        <v>81.733850000000004</v>
      </c>
      <c r="BY542" s="33">
        <v>77.89958</v>
      </c>
      <c r="BZ542" s="33">
        <v>72.944519999999997</v>
      </c>
      <c r="CA542" s="33">
        <v>69.549160000000001</v>
      </c>
      <c r="CB542" s="33">
        <v>67.27458</v>
      </c>
      <c r="CC542" s="33">
        <v>65.740170000000006</v>
      </c>
      <c r="DC542" s="9">
        <v>192.52379999999999</v>
      </c>
      <c r="DD542" s="9">
        <v>0</v>
      </c>
    </row>
    <row r="543" spans="1:108" x14ac:dyDescent="0.25">
      <c r="A543" s="9" t="s">
        <v>42</v>
      </c>
      <c r="B543" s="9" t="s">
        <v>29</v>
      </c>
      <c r="C543" s="9" t="s">
        <v>4</v>
      </c>
      <c r="D543" s="9" t="s">
        <v>37</v>
      </c>
      <c r="E543" s="9" t="s">
        <v>38</v>
      </c>
      <c r="F543" s="9">
        <v>2016</v>
      </c>
      <c r="G543" s="9">
        <v>7</v>
      </c>
      <c r="H543" s="9">
        <v>4594.7849999999999</v>
      </c>
      <c r="I543" s="9">
        <v>4423.1440000000002</v>
      </c>
      <c r="J543" s="9">
        <v>4324.4679999999998</v>
      </c>
      <c r="K543" s="9">
        <v>4654.1120000000001</v>
      </c>
      <c r="L543" s="9">
        <v>5529.5889999999999</v>
      </c>
      <c r="M543" s="9">
        <v>6287.799</v>
      </c>
      <c r="N543" s="9">
        <v>7270.2879999999996</v>
      </c>
      <c r="O543" s="9">
        <v>8635.9320000000007</v>
      </c>
      <c r="P543" s="9">
        <v>9867.24</v>
      </c>
      <c r="Q543" s="9">
        <v>10716.33</v>
      </c>
      <c r="R543" s="9">
        <v>11375.64</v>
      </c>
      <c r="S543" s="9">
        <v>12033.22</v>
      </c>
      <c r="T543" s="9">
        <v>12017.01</v>
      </c>
      <c r="U543" s="9">
        <v>10184.19</v>
      </c>
      <c r="V543" s="9">
        <v>10250.219999999999</v>
      </c>
      <c r="W543" s="9">
        <v>10266.23</v>
      </c>
      <c r="X543" s="9">
        <v>9929.8670000000002</v>
      </c>
      <c r="Y543" s="9">
        <v>9690.9410000000007</v>
      </c>
      <c r="Z543" s="9">
        <v>10757.17</v>
      </c>
      <c r="AA543" s="9">
        <v>10390.530000000001</v>
      </c>
      <c r="AB543" s="9">
        <v>8321.1229999999996</v>
      </c>
      <c r="AC543" s="9">
        <v>6138.1059999999998</v>
      </c>
      <c r="AD543" s="9">
        <v>5271.61</v>
      </c>
      <c r="AE543" s="9">
        <v>5248.0640000000003</v>
      </c>
      <c r="AF543" s="9">
        <v>10035.209999999999</v>
      </c>
      <c r="AG543" s="9">
        <v>4575.6679999999997</v>
      </c>
      <c r="AH543" s="9">
        <v>4397.2489999999998</v>
      </c>
      <c r="AI543" s="9">
        <v>4347.6809999999996</v>
      </c>
      <c r="AJ543" s="9">
        <v>4671.3320000000003</v>
      </c>
      <c r="AK543" s="9">
        <v>5561.68</v>
      </c>
      <c r="AL543" s="9">
        <v>6309.6120000000001</v>
      </c>
      <c r="AM543" s="9">
        <v>7274.7650000000003</v>
      </c>
      <c r="AN543" s="9">
        <v>8494.6139999999996</v>
      </c>
      <c r="AO543" s="9">
        <v>9834.7839999999997</v>
      </c>
      <c r="AP543" s="9">
        <v>10687.93</v>
      </c>
      <c r="AQ543" s="9">
        <v>11312.39</v>
      </c>
      <c r="AR543" s="9">
        <v>11882.22</v>
      </c>
      <c r="AS543" s="9">
        <v>12051.74</v>
      </c>
      <c r="AT543" s="9">
        <v>12321.28</v>
      </c>
      <c r="AU543" s="9">
        <v>12375.35</v>
      </c>
      <c r="AV543" s="9">
        <v>12334.85</v>
      </c>
      <c r="AW543" s="9">
        <v>11713.96</v>
      </c>
      <c r="AX543" s="9">
        <v>10948.59</v>
      </c>
      <c r="AY543" s="9">
        <v>10467.44</v>
      </c>
      <c r="AZ543" s="9">
        <v>9935.0779999999995</v>
      </c>
      <c r="BA543" s="9">
        <v>8219.77</v>
      </c>
      <c r="BB543" s="9">
        <v>6099.4809999999998</v>
      </c>
      <c r="BC543" s="9">
        <v>5216.2780000000002</v>
      </c>
      <c r="BD543" s="9">
        <v>5174.1260000000002</v>
      </c>
      <c r="BE543" s="9">
        <v>11932.5</v>
      </c>
      <c r="BF543" s="33">
        <v>66.190640000000002</v>
      </c>
      <c r="BG543" s="33">
        <v>65.022350000000003</v>
      </c>
      <c r="BH543" s="33">
        <v>64.035610000000005</v>
      </c>
      <c r="BI543" s="33">
        <v>63.2074</v>
      </c>
      <c r="BJ543" s="33">
        <v>62.435749999999999</v>
      </c>
      <c r="BK543" s="33">
        <v>61.945529999999998</v>
      </c>
      <c r="BL543" s="33">
        <v>62.079610000000002</v>
      </c>
      <c r="BM543" s="33">
        <v>64.930170000000004</v>
      </c>
      <c r="BN543" s="33">
        <v>68.599159999999998</v>
      </c>
      <c r="BO543" s="33">
        <v>72.822620000000001</v>
      </c>
      <c r="BP543" s="33">
        <v>77.299580000000006</v>
      </c>
      <c r="BQ543" s="33">
        <v>81.572620000000001</v>
      </c>
      <c r="BR543" s="33">
        <v>84.812150000000003</v>
      </c>
      <c r="BS543" s="33">
        <v>87.312150000000003</v>
      </c>
      <c r="BT543" s="33">
        <v>88.178070000000005</v>
      </c>
      <c r="BU543" s="33">
        <v>88.307959999999994</v>
      </c>
      <c r="BV543" s="33">
        <v>87.519549999999995</v>
      </c>
      <c r="BW543" s="33">
        <v>86.194829999999996</v>
      </c>
      <c r="BX543" s="33">
        <v>83.394549999999995</v>
      </c>
      <c r="BY543" s="33">
        <v>79.135480000000001</v>
      </c>
      <c r="BZ543" s="33">
        <v>74.141760000000005</v>
      </c>
      <c r="CA543" s="33">
        <v>70.621510000000001</v>
      </c>
      <c r="CB543" s="33">
        <v>68.695530000000005</v>
      </c>
      <c r="CC543" s="33">
        <v>67.09008</v>
      </c>
      <c r="CD543" s="9">
        <v>3220.6959999999999</v>
      </c>
      <c r="CE543" s="9">
        <v>2035.701</v>
      </c>
      <c r="CF543" s="9">
        <v>1041.8320000000001</v>
      </c>
      <c r="CG543" s="9">
        <v>1710.6410000000001</v>
      </c>
      <c r="CH543" s="9">
        <v>1012.765</v>
      </c>
      <c r="CI543" s="9">
        <v>1130.931</v>
      </c>
      <c r="CJ543" s="9">
        <v>969.18719999999996</v>
      </c>
      <c r="CK543" s="9">
        <v>1295.4480000000001</v>
      </c>
      <c r="CL543" s="9">
        <v>3389.25</v>
      </c>
      <c r="CM543" s="9">
        <v>4041.1439999999998</v>
      </c>
      <c r="CN543" s="9">
        <v>4247.3869999999997</v>
      </c>
      <c r="CO543" s="9">
        <v>12355.84</v>
      </c>
      <c r="CP543" s="9">
        <v>8306.9930000000004</v>
      </c>
      <c r="CQ543" s="9">
        <v>69127.05</v>
      </c>
      <c r="CR543" s="9">
        <v>9156.3160000000007</v>
      </c>
      <c r="CS543" s="9">
        <v>5396.5129999999999</v>
      </c>
      <c r="CT543" s="9">
        <v>4365.4390000000003</v>
      </c>
      <c r="CU543" s="9">
        <v>10252.69</v>
      </c>
      <c r="CV543" s="9">
        <v>4323.8819999999996</v>
      </c>
      <c r="CW543" s="9">
        <v>5021.2579999999998</v>
      </c>
      <c r="CX543" s="9">
        <v>3802.9639999999999</v>
      </c>
      <c r="CY543" s="9">
        <v>9386.3809999999994</v>
      </c>
      <c r="CZ543" s="9">
        <v>2902.0610000000001</v>
      </c>
      <c r="DA543" s="9">
        <v>2733.4859999999999</v>
      </c>
      <c r="DB543" s="9">
        <v>3545.288</v>
      </c>
      <c r="DC543" s="9">
        <v>192.52379999999999</v>
      </c>
      <c r="DD543" s="9">
        <v>0</v>
      </c>
    </row>
    <row r="544" spans="1:108" x14ac:dyDescent="0.25">
      <c r="A544" s="9" t="s">
        <v>42</v>
      </c>
      <c r="B544" s="9" t="s">
        <v>29</v>
      </c>
      <c r="C544" s="9" t="s">
        <v>4</v>
      </c>
      <c r="D544" s="9" t="s">
        <v>37</v>
      </c>
      <c r="E544" s="9" t="s">
        <v>38</v>
      </c>
      <c r="F544" s="9">
        <v>2016</v>
      </c>
      <c r="G544" s="9">
        <v>8</v>
      </c>
      <c r="H544" s="9"/>
      <c r="BF544" s="33">
        <v>68.609380000000002</v>
      </c>
      <c r="BG544" s="33">
        <v>67.926140000000004</v>
      </c>
      <c r="BH544" s="33">
        <v>66.816050000000004</v>
      </c>
      <c r="BI544" s="33">
        <v>65.720879999999994</v>
      </c>
      <c r="BJ544" s="33">
        <v>64.84375</v>
      </c>
      <c r="BK544" s="33">
        <v>64.242900000000006</v>
      </c>
      <c r="BL544" s="33">
        <v>63.934660000000001</v>
      </c>
      <c r="BM544" s="33">
        <v>66.012079999999997</v>
      </c>
      <c r="BN544" s="33">
        <v>69.095879999999994</v>
      </c>
      <c r="BO544" s="33">
        <v>72.724429999999998</v>
      </c>
      <c r="BP544" s="33">
        <v>76.842330000000004</v>
      </c>
      <c r="BQ544" s="33">
        <v>80.431110000000004</v>
      </c>
      <c r="BR544" s="33">
        <v>83.691050000000004</v>
      </c>
      <c r="BS544" s="33">
        <v>86.388499999999993</v>
      </c>
      <c r="BT544" s="33">
        <v>87.558239999999998</v>
      </c>
      <c r="BU544" s="33">
        <v>87.912639999999996</v>
      </c>
      <c r="BV544" s="33">
        <v>87.206670000000003</v>
      </c>
      <c r="BW544" s="33">
        <v>84.990769999999998</v>
      </c>
      <c r="BX544" s="33">
        <v>82.328130000000002</v>
      </c>
      <c r="BY544" s="33">
        <v>78.20881</v>
      </c>
      <c r="BZ544" s="33">
        <v>74.428979999999996</v>
      </c>
      <c r="CA544" s="33">
        <v>71.834519999999998</v>
      </c>
      <c r="CB544" s="33">
        <v>70.330960000000005</v>
      </c>
      <c r="CC544" s="33">
        <v>69.032669999999996</v>
      </c>
      <c r="DC544" s="9">
        <v>192.52379999999999</v>
      </c>
      <c r="DD544" s="9">
        <v>0</v>
      </c>
    </row>
    <row r="545" spans="1:108" x14ac:dyDescent="0.25">
      <c r="A545" s="9" t="s">
        <v>42</v>
      </c>
      <c r="B545" s="9" t="s">
        <v>29</v>
      </c>
      <c r="C545" s="9" t="s">
        <v>4</v>
      </c>
      <c r="D545" s="9" t="s">
        <v>37</v>
      </c>
      <c r="E545" s="9" t="s">
        <v>38</v>
      </c>
      <c r="F545" s="9">
        <v>2016</v>
      </c>
      <c r="G545" s="9">
        <v>9</v>
      </c>
      <c r="H545" s="9"/>
      <c r="BF545" s="33">
        <v>67.75994</v>
      </c>
      <c r="BG545" s="33">
        <v>66.610079999999996</v>
      </c>
      <c r="BH545" s="33">
        <v>65.775570000000002</v>
      </c>
      <c r="BI545" s="33">
        <v>64.820310000000006</v>
      </c>
      <c r="BJ545" s="33">
        <v>64.117189999999994</v>
      </c>
      <c r="BK545" s="33">
        <v>63.444600000000001</v>
      </c>
      <c r="BL545" s="33">
        <v>62.813209999999998</v>
      </c>
      <c r="BM545" s="33">
        <v>64.007099999999994</v>
      </c>
      <c r="BN545" s="33">
        <v>67.737210000000005</v>
      </c>
      <c r="BO545" s="33">
        <v>71.93253</v>
      </c>
      <c r="BP545" s="33">
        <v>76.729399999999998</v>
      </c>
      <c r="BQ545" s="33">
        <v>80.958100000000002</v>
      </c>
      <c r="BR545" s="33">
        <v>85.02628</v>
      </c>
      <c r="BS545" s="33">
        <v>88.00994</v>
      </c>
      <c r="BT545" s="33">
        <v>90.171170000000004</v>
      </c>
      <c r="BU545" s="33">
        <v>90.375</v>
      </c>
      <c r="BV545" s="33">
        <v>89.21875</v>
      </c>
      <c r="BW545" s="33">
        <v>86.775570000000002</v>
      </c>
      <c r="BX545" s="33">
        <v>83.100139999999996</v>
      </c>
      <c r="BY545" s="33">
        <v>77.549000000000007</v>
      </c>
      <c r="BZ545" s="33">
        <v>73.613640000000004</v>
      </c>
      <c r="CA545" s="33">
        <v>71.242189999999994</v>
      </c>
      <c r="CB545" s="33">
        <v>69.320310000000006</v>
      </c>
      <c r="CC545" s="33">
        <v>67.842330000000004</v>
      </c>
      <c r="DC545" s="9">
        <v>192.52379999999999</v>
      </c>
      <c r="DD545" s="9">
        <v>0</v>
      </c>
    </row>
    <row r="546" spans="1:108" x14ac:dyDescent="0.25">
      <c r="A546" s="9" t="s">
        <v>42</v>
      </c>
      <c r="B546" s="9" t="s">
        <v>29</v>
      </c>
      <c r="C546" s="9" t="s">
        <v>4</v>
      </c>
      <c r="D546" s="9" t="s">
        <v>37</v>
      </c>
      <c r="E546" s="9" t="s">
        <v>38</v>
      </c>
      <c r="F546" s="9">
        <v>2016</v>
      </c>
      <c r="G546" s="9">
        <v>10</v>
      </c>
      <c r="H546" s="9"/>
      <c r="BF546" s="33">
        <v>63.27214</v>
      </c>
      <c r="BG546" s="33">
        <v>62.140709999999999</v>
      </c>
      <c r="BH546" s="33">
        <v>61.278570000000002</v>
      </c>
      <c r="BI546" s="33">
        <v>60.403570000000002</v>
      </c>
      <c r="BJ546" s="33">
        <v>60.039290000000001</v>
      </c>
      <c r="BK546" s="33">
        <v>59.643569999999997</v>
      </c>
      <c r="BL546" s="33">
        <v>59.505710000000001</v>
      </c>
      <c r="BM546" s="33">
        <v>59.683570000000003</v>
      </c>
      <c r="BN546" s="33">
        <v>62.612859999999998</v>
      </c>
      <c r="BO546" s="33">
        <v>66.687139999999999</v>
      </c>
      <c r="BP546" s="33">
        <v>70.290719999999993</v>
      </c>
      <c r="BQ546" s="33">
        <v>74.069999999999993</v>
      </c>
      <c r="BR546" s="33">
        <v>78.06071</v>
      </c>
      <c r="BS546" s="33">
        <v>80.450710000000001</v>
      </c>
      <c r="BT546" s="33">
        <v>81.202860000000001</v>
      </c>
      <c r="BU546" s="33">
        <v>80.806430000000006</v>
      </c>
      <c r="BV546" s="33">
        <v>79.958569999999995</v>
      </c>
      <c r="BW546" s="33">
        <v>78.275000000000006</v>
      </c>
      <c r="BX546" s="33">
        <v>74.707859999999997</v>
      </c>
      <c r="BY546" s="33">
        <v>71.504289999999997</v>
      </c>
      <c r="BZ546" s="33">
        <v>68.825000000000003</v>
      </c>
      <c r="CA546" s="33">
        <v>67.350719999999995</v>
      </c>
      <c r="CB546" s="33">
        <v>66.187139999999999</v>
      </c>
      <c r="CC546" s="33">
        <v>64.869290000000007</v>
      </c>
      <c r="DC546" s="9">
        <v>192.52379999999999</v>
      </c>
      <c r="DD546" s="9">
        <v>0</v>
      </c>
    </row>
    <row r="547" spans="1:108" x14ac:dyDescent="0.25">
      <c r="A547" s="9" t="s">
        <v>42</v>
      </c>
      <c r="B547" s="9" t="s">
        <v>29</v>
      </c>
      <c r="C547" s="9" t="s">
        <v>4</v>
      </c>
      <c r="D547" s="9" t="s">
        <v>37</v>
      </c>
      <c r="E547" s="9" t="s">
        <v>38</v>
      </c>
      <c r="F547" s="9">
        <v>2017</v>
      </c>
      <c r="G547" s="9">
        <v>5</v>
      </c>
      <c r="H547" s="9"/>
      <c r="BF547" s="33">
        <v>62.801969999999997</v>
      </c>
      <c r="BG547" s="33">
        <v>61.766150000000003</v>
      </c>
      <c r="BH547" s="33">
        <v>60.733150000000002</v>
      </c>
      <c r="BI547" s="33">
        <v>59.78933</v>
      </c>
      <c r="BJ547" s="33">
        <v>58.772469999999998</v>
      </c>
      <c r="BK547" s="33">
        <v>58.123600000000003</v>
      </c>
      <c r="BL547" s="33">
        <v>58.617280000000001</v>
      </c>
      <c r="BM547" s="33">
        <v>61.112360000000002</v>
      </c>
      <c r="BN547" s="33">
        <v>64.4375</v>
      </c>
      <c r="BO547" s="33">
        <v>67.949439999999996</v>
      </c>
      <c r="BP547" s="33">
        <v>70.841290000000001</v>
      </c>
      <c r="BQ547" s="33">
        <v>74.017560000000003</v>
      </c>
      <c r="BR547" s="33">
        <v>76.723309999999998</v>
      </c>
      <c r="BS547" s="33">
        <v>78.493679999999998</v>
      </c>
      <c r="BT547" s="33">
        <v>79.606039999999993</v>
      </c>
      <c r="BU547" s="33">
        <v>80.003510000000006</v>
      </c>
      <c r="BV547" s="33">
        <v>79.174859999999995</v>
      </c>
      <c r="BW547" s="33">
        <v>77.750699999999995</v>
      </c>
      <c r="BX547" s="33">
        <v>75.662220000000005</v>
      </c>
      <c r="BY547" s="33">
        <v>71.903090000000006</v>
      </c>
      <c r="BZ547" s="33">
        <v>67.846909999999994</v>
      </c>
      <c r="CA547" s="33">
        <v>65.282300000000006</v>
      </c>
      <c r="CB547" s="33">
        <v>63.025979999999997</v>
      </c>
      <c r="CC547" s="33">
        <v>61.265450000000001</v>
      </c>
      <c r="DC547" s="9">
        <v>192.52379999999999</v>
      </c>
      <c r="DD547" s="9">
        <v>0</v>
      </c>
    </row>
    <row r="548" spans="1:108" x14ac:dyDescent="0.25">
      <c r="A548" s="9" t="s">
        <v>42</v>
      </c>
      <c r="B548" s="9" t="s">
        <v>29</v>
      </c>
      <c r="C548" s="9" t="s">
        <v>4</v>
      </c>
      <c r="D548" s="9" t="s">
        <v>37</v>
      </c>
      <c r="E548" s="9" t="s">
        <v>38</v>
      </c>
      <c r="F548" s="9">
        <v>2017</v>
      </c>
      <c r="G548" s="9">
        <v>6</v>
      </c>
      <c r="H548" s="9"/>
      <c r="BF548" s="33">
        <v>67.531599999999997</v>
      </c>
      <c r="BG548" s="33">
        <v>66.174859999999995</v>
      </c>
      <c r="BH548" s="33">
        <v>65.179779999999994</v>
      </c>
      <c r="BI548" s="33">
        <v>64.265450000000001</v>
      </c>
      <c r="BJ548" s="33">
        <v>63.66433</v>
      </c>
      <c r="BK548" s="33">
        <v>63.141150000000003</v>
      </c>
      <c r="BL548" s="33">
        <v>63.53792</v>
      </c>
      <c r="BM548" s="33">
        <v>66.083560000000006</v>
      </c>
      <c r="BN548" s="33">
        <v>69.544240000000002</v>
      </c>
      <c r="BO548" s="33">
        <v>73.103939999999994</v>
      </c>
      <c r="BP548" s="33">
        <v>76.752110000000002</v>
      </c>
      <c r="BQ548" s="33">
        <v>80.386939999999996</v>
      </c>
      <c r="BR548" s="33">
        <v>83.540729999999996</v>
      </c>
      <c r="BS548" s="33">
        <v>85.395359999999997</v>
      </c>
      <c r="BT548" s="33">
        <v>87.371489999999994</v>
      </c>
      <c r="BU548" s="33">
        <v>87.30829</v>
      </c>
      <c r="BV548" s="33">
        <v>85.997889999999998</v>
      </c>
      <c r="BW548" s="33">
        <v>84.388339999999999</v>
      </c>
      <c r="BX548" s="33">
        <v>81.733850000000004</v>
      </c>
      <c r="BY548" s="33">
        <v>77.89958</v>
      </c>
      <c r="BZ548" s="33">
        <v>72.944519999999997</v>
      </c>
      <c r="CA548" s="33">
        <v>69.549160000000001</v>
      </c>
      <c r="CB548" s="33">
        <v>67.27458</v>
      </c>
      <c r="CC548" s="33">
        <v>65.740170000000006</v>
      </c>
      <c r="DC548" s="9">
        <v>192.52379999999999</v>
      </c>
      <c r="DD548" s="9">
        <v>0</v>
      </c>
    </row>
    <row r="549" spans="1:108" x14ac:dyDescent="0.25">
      <c r="A549" s="9" t="s">
        <v>42</v>
      </c>
      <c r="B549" s="9" t="s">
        <v>29</v>
      </c>
      <c r="C549" s="9" t="s">
        <v>4</v>
      </c>
      <c r="D549" s="9" t="s">
        <v>37</v>
      </c>
      <c r="E549" s="9" t="s">
        <v>38</v>
      </c>
      <c r="F549" s="9">
        <v>2017</v>
      </c>
      <c r="G549" s="9">
        <v>7</v>
      </c>
      <c r="H549" s="9">
        <v>4559.8959999999997</v>
      </c>
      <c r="I549" s="9">
        <v>4401.1189999999997</v>
      </c>
      <c r="J549" s="9">
        <v>4316.8270000000002</v>
      </c>
      <c r="K549" s="9">
        <v>4655.2529999999997</v>
      </c>
      <c r="L549" s="9">
        <v>5528.8710000000001</v>
      </c>
      <c r="M549" s="9">
        <v>6287.1360000000004</v>
      </c>
      <c r="N549" s="9">
        <v>7267.9690000000001</v>
      </c>
      <c r="O549" s="9">
        <v>8638.152</v>
      </c>
      <c r="P549" s="9">
        <v>9871.1470000000008</v>
      </c>
      <c r="Q549" s="9">
        <v>10719.14</v>
      </c>
      <c r="R549" s="9">
        <v>11378.52</v>
      </c>
      <c r="S549" s="9">
        <v>12038.99</v>
      </c>
      <c r="T549" s="9">
        <v>12018.66</v>
      </c>
      <c r="U549" s="9">
        <v>10181.33</v>
      </c>
      <c r="V549" s="9">
        <v>10247.36</v>
      </c>
      <c r="W549" s="9">
        <v>10260.950000000001</v>
      </c>
      <c r="X549" s="9">
        <v>9930.9539999999997</v>
      </c>
      <c r="Y549" s="9">
        <v>9690.9629999999997</v>
      </c>
      <c r="Z549" s="9">
        <v>10755</v>
      </c>
      <c r="AA549" s="9">
        <v>10392.129999999999</v>
      </c>
      <c r="AB549" s="9">
        <v>8324.94</v>
      </c>
      <c r="AC549" s="9">
        <v>6142.0749999999998</v>
      </c>
      <c r="AD549" s="9">
        <v>5289.2520000000004</v>
      </c>
      <c r="AE549" s="9">
        <v>5265.7060000000001</v>
      </c>
      <c r="AF549" s="9">
        <v>10033.129999999999</v>
      </c>
      <c r="AG549" s="9">
        <v>4540.78</v>
      </c>
      <c r="AH549" s="9">
        <v>4375.223</v>
      </c>
      <c r="AI549" s="9">
        <v>4340.04</v>
      </c>
      <c r="AJ549" s="9">
        <v>4672.473</v>
      </c>
      <c r="AK549" s="9">
        <v>5560.9610000000002</v>
      </c>
      <c r="AL549" s="9">
        <v>6308.95</v>
      </c>
      <c r="AM549" s="9">
        <v>7272.4449999999997</v>
      </c>
      <c r="AN549" s="9">
        <v>8496.8349999999991</v>
      </c>
      <c r="AO549" s="9">
        <v>9838.6910000000007</v>
      </c>
      <c r="AP549" s="9">
        <v>10690.74</v>
      </c>
      <c r="AQ549" s="9">
        <v>11315.27</v>
      </c>
      <c r="AR549" s="9">
        <v>11888</v>
      </c>
      <c r="AS549" s="9">
        <v>12053.4</v>
      </c>
      <c r="AT549" s="9">
        <v>12318.42</v>
      </c>
      <c r="AU549" s="9">
        <v>12372.48</v>
      </c>
      <c r="AV549" s="9">
        <v>12329.57</v>
      </c>
      <c r="AW549" s="9">
        <v>11715.05</v>
      </c>
      <c r="AX549" s="9">
        <v>10948.62</v>
      </c>
      <c r="AY549" s="9">
        <v>10465.27</v>
      </c>
      <c r="AZ549" s="9">
        <v>9936.6839999999993</v>
      </c>
      <c r="BA549" s="9">
        <v>8223.5879999999997</v>
      </c>
      <c r="BB549" s="9">
        <v>6103.45</v>
      </c>
      <c r="BC549" s="9">
        <v>5233.92</v>
      </c>
      <c r="BD549" s="9">
        <v>5191.768</v>
      </c>
      <c r="BE549" s="9">
        <v>11930.42</v>
      </c>
      <c r="BF549" s="33">
        <v>66.190640000000002</v>
      </c>
      <c r="BG549" s="33">
        <v>65.022350000000003</v>
      </c>
      <c r="BH549" s="33">
        <v>64.035610000000005</v>
      </c>
      <c r="BI549" s="33">
        <v>63.2074</v>
      </c>
      <c r="BJ549" s="33">
        <v>62.435749999999999</v>
      </c>
      <c r="BK549" s="33">
        <v>61.945529999999998</v>
      </c>
      <c r="BL549" s="33">
        <v>62.079610000000002</v>
      </c>
      <c r="BM549" s="33">
        <v>64.930170000000004</v>
      </c>
      <c r="BN549" s="33">
        <v>68.599159999999998</v>
      </c>
      <c r="BO549" s="33">
        <v>72.822620000000001</v>
      </c>
      <c r="BP549" s="33">
        <v>77.299580000000006</v>
      </c>
      <c r="BQ549" s="33">
        <v>81.572620000000001</v>
      </c>
      <c r="BR549" s="33">
        <v>84.812150000000003</v>
      </c>
      <c r="BS549" s="33">
        <v>87.312150000000003</v>
      </c>
      <c r="BT549" s="33">
        <v>88.178070000000005</v>
      </c>
      <c r="BU549" s="33">
        <v>88.307959999999994</v>
      </c>
      <c r="BV549" s="33">
        <v>87.519549999999995</v>
      </c>
      <c r="BW549" s="33">
        <v>86.194829999999996</v>
      </c>
      <c r="BX549" s="33">
        <v>83.394549999999995</v>
      </c>
      <c r="BY549" s="33">
        <v>79.135480000000001</v>
      </c>
      <c r="BZ549" s="33">
        <v>74.141760000000005</v>
      </c>
      <c r="CA549" s="33">
        <v>70.621510000000001</v>
      </c>
      <c r="CB549" s="33">
        <v>68.695530000000005</v>
      </c>
      <c r="CC549" s="33">
        <v>67.09008</v>
      </c>
      <c r="CD549" s="9">
        <v>3224.239</v>
      </c>
      <c r="CE549" s="9">
        <v>2039.69</v>
      </c>
      <c r="CF549" s="9">
        <v>1045.1199999999999</v>
      </c>
      <c r="CG549" s="9">
        <v>1712.4960000000001</v>
      </c>
      <c r="CH549" s="9">
        <v>1013.779</v>
      </c>
      <c r="CI549" s="9">
        <v>1131.713</v>
      </c>
      <c r="CJ549" s="9">
        <v>970.45209999999997</v>
      </c>
      <c r="CK549" s="9">
        <v>1298.3320000000001</v>
      </c>
      <c r="CL549" s="9">
        <v>3394.0210000000002</v>
      </c>
      <c r="CM549" s="9">
        <v>4045.931</v>
      </c>
      <c r="CN549" s="9">
        <v>4253.4359999999997</v>
      </c>
      <c r="CO549" s="9">
        <v>12364.61</v>
      </c>
      <c r="CP549" s="9">
        <v>8307.0679999999993</v>
      </c>
      <c r="CQ549" s="9">
        <v>69131.59</v>
      </c>
      <c r="CR549" s="9">
        <v>9158.9069999999992</v>
      </c>
      <c r="CS549" s="9">
        <v>5398.8419999999996</v>
      </c>
      <c r="CT549" s="9">
        <v>4366.348</v>
      </c>
      <c r="CU549" s="9">
        <v>10251.52</v>
      </c>
      <c r="CV549" s="9">
        <v>4324.5219999999999</v>
      </c>
      <c r="CW549" s="9">
        <v>5025.3789999999999</v>
      </c>
      <c r="CX549" s="9">
        <v>3797.453</v>
      </c>
      <c r="CY549" s="9">
        <v>9377.6239999999998</v>
      </c>
      <c r="CZ549" s="9">
        <v>2901.8270000000002</v>
      </c>
      <c r="DA549" s="9">
        <v>2732.2150000000001</v>
      </c>
      <c r="DB549" s="9">
        <v>3545.8809999999999</v>
      </c>
      <c r="DC549" s="9">
        <v>192.52379999999999</v>
      </c>
      <c r="DD549" s="9">
        <v>0</v>
      </c>
    </row>
    <row r="550" spans="1:108" x14ac:dyDescent="0.25">
      <c r="A550" s="9" t="s">
        <v>42</v>
      </c>
      <c r="B550" s="9" t="s">
        <v>29</v>
      </c>
      <c r="C550" s="9" t="s">
        <v>4</v>
      </c>
      <c r="D550" s="9" t="s">
        <v>37</v>
      </c>
      <c r="E550" s="9" t="s">
        <v>38</v>
      </c>
      <c r="F550" s="9">
        <v>2017</v>
      </c>
      <c r="G550" s="9">
        <v>8</v>
      </c>
      <c r="H550" s="9"/>
      <c r="BF550" s="33">
        <v>68.609380000000002</v>
      </c>
      <c r="BG550" s="33">
        <v>67.926140000000004</v>
      </c>
      <c r="BH550" s="33">
        <v>66.816050000000004</v>
      </c>
      <c r="BI550" s="33">
        <v>65.720879999999994</v>
      </c>
      <c r="BJ550" s="33">
        <v>64.84375</v>
      </c>
      <c r="BK550" s="33">
        <v>64.242900000000006</v>
      </c>
      <c r="BL550" s="33">
        <v>63.934660000000001</v>
      </c>
      <c r="BM550" s="33">
        <v>66.012079999999997</v>
      </c>
      <c r="BN550" s="33">
        <v>69.095879999999994</v>
      </c>
      <c r="BO550" s="33">
        <v>72.724429999999998</v>
      </c>
      <c r="BP550" s="33">
        <v>76.842330000000004</v>
      </c>
      <c r="BQ550" s="33">
        <v>80.431110000000004</v>
      </c>
      <c r="BR550" s="33">
        <v>83.691050000000004</v>
      </c>
      <c r="BS550" s="33">
        <v>86.388499999999993</v>
      </c>
      <c r="BT550" s="33">
        <v>87.558239999999998</v>
      </c>
      <c r="BU550" s="33">
        <v>87.912639999999996</v>
      </c>
      <c r="BV550" s="33">
        <v>87.206670000000003</v>
      </c>
      <c r="BW550" s="33">
        <v>84.990769999999998</v>
      </c>
      <c r="BX550" s="33">
        <v>82.328130000000002</v>
      </c>
      <c r="BY550" s="33">
        <v>78.20881</v>
      </c>
      <c r="BZ550" s="33">
        <v>74.428979999999996</v>
      </c>
      <c r="CA550" s="33">
        <v>71.834519999999998</v>
      </c>
      <c r="CB550" s="33">
        <v>70.330960000000005</v>
      </c>
      <c r="CC550" s="33">
        <v>69.032669999999996</v>
      </c>
      <c r="DC550" s="9">
        <v>192.52379999999999</v>
      </c>
      <c r="DD550" s="9">
        <v>0</v>
      </c>
    </row>
    <row r="551" spans="1:108" x14ac:dyDescent="0.25">
      <c r="A551" s="9" t="s">
        <v>42</v>
      </c>
      <c r="B551" s="9" t="s">
        <v>29</v>
      </c>
      <c r="C551" s="9" t="s">
        <v>4</v>
      </c>
      <c r="D551" s="9" t="s">
        <v>37</v>
      </c>
      <c r="E551" s="9" t="s">
        <v>38</v>
      </c>
      <c r="F551" s="9">
        <v>2017</v>
      </c>
      <c r="G551" s="9">
        <v>9</v>
      </c>
      <c r="H551" s="9"/>
      <c r="BF551" s="33">
        <v>67.75994</v>
      </c>
      <c r="BG551" s="33">
        <v>66.610079999999996</v>
      </c>
      <c r="BH551" s="33">
        <v>65.775570000000002</v>
      </c>
      <c r="BI551" s="33">
        <v>64.820310000000006</v>
      </c>
      <c r="BJ551" s="33">
        <v>64.117189999999994</v>
      </c>
      <c r="BK551" s="33">
        <v>63.444600000000001</v>
      </c>
      <c r="BL551" s="33">
        <v>62.813209999999998</v>
      </c>
      <c r="BM551" s="33">
        <v>64.007099999999994</v>
      </c>
      <c r="BN551" s="33">
        <v>67.737210000000005</v>
      </c>
      <c r="BO551" s="33">
        <v>71.93253</v>
      </c>
      <c r="BP551" s="33">
        <v>76.729399999999998</v>
      </c>
      <c r="BQ551" s="33">
        <v>80.958100000000002</v>
      </c>
      <c r="BR551" s="33">
        <v>85.02628</v>
      </c>
      <c r="BS551" s="33">
        <v>88.00994</v>
      </c>
      <c r="BT551" s="33">
        <v>90.171170000000004</v>
      </c>
      <c r="BU551" s="33">
        <v>90.375</v>
      </c>
      <c r="BV551" s="33">
        <v>89.21875</v>
      </c>
      <c r="BW551" s="33">
        <v>86.775570000000002</v>
      </c>
      <c r="BX551" s="33">
        <v>83.100139999999996</v>
      </c>
      <c r="BY551" s="33">
        <v>77.549000000000007</v>
      </c>
      <c r="BZ551" s="33">
        <v>73.613640000000004</v>
      </c>
      <c r="CA551" s="33">
        <v>71.242189999999994</v>
      </c>
      <c r="CB551" s="33">
        <v>69.320310000000006</v>
      </c>
      <c r="CC551" s="33">
        <v>67.842330000000004</v>
      </c>
      <c r="DC551" s="9">
        <v>192.52379999999999</v>
      </c>
      <c r="DD551" s="9">
        <v>0</v>
      </c>
    </row>
    <row r="552" spans="1:108" x14ac:dyDescent="0.25">
      <c r="A552" s="9" t="s">
        <v>42</v>
      </c>
      <c r="B552" s="9" t="s">
        <v>29</v>
      </c>
      <c r="C552" s="9" t="s">
        <v>4</v>
      </c>
      <c r="D552" s="9" t="s">
        <v>37</v>
      </c>
      <c r="E552" s="9" t="s">
        <v>38</v>
      </c>
      <c r="F552" s="9">
        <v>2017</v>
      </c>
      <c r="G552" s="9">
        <v>10</v>
      </c>
      <c r="H552" s="9"/>
      <c r="BF552" s="33">
        <v>63.27214</v>
      </c>
      <c r="BG552" s="33">
        <v>62.140709999999999</v>
      </c>
      <c r="BH552" s="33">
        <v>61.278570000000002</v>
      </c>
      <c r="BI552" s="33">
        <v>60.403570000000002</v>
      </c>
      <c r="BJ552" s="33">
        <v>60.039290000000001</v>
      </c>
      <c r="BK552" s="33">
        <v>59.643569999999997</v>
      </c>
      <c r="BL552" s="33">
        <v>59.505710000000001</v>
      </c>
      <c r="BM552" s="33">
        <v>59.683570000000003</v>
      </c>
      <c r="BN552" s="33">
        <v>62.612859999999998</v>
      </c>
      <c r="BO552" s="33">
        <v>66.687139999999999</v>
      </c>
      <c r="BP552" s="33">
        <v>70.290719999999993</v>
      </c>
      <c r="BQ552" s="33">
        <v>74.069999999999993</v>
      </c>
      <c r="BR552" s="33">
        <v>78.06071</v>
      </c>
      <c r="BS552" s="33">
        <v>80.450710000000001</v>
      </c>
      <c r="BT552" s="33">
        <v>81.202860000000001</v>
      </c>
      <c r="BU552" s="33">
        <v>80.806430000000006</v>
      </c>
      <c r="BV552" s="33">
        <v>79.958569999999995</v>
      </c>
      <c r="BW552" s="33">
        <v>78.275000000000006</v>
      </c>
      <c r="BX552" s="33">
        <v>74.707859999999997</v>
      </c>
      <c r="BY552" s="33">
        <v>71.504289999999997</v>
      </c>
      <c r="BZ552" s="33">
        <v>68.825000000000003</v>
      </c>
      <c r="CA552" s="33">
        <v>67.350719999999995</v>
      </c>
      <c r="CB552" s="33">
        <v>66.187139999999999</v>
      </c>
      <c r="CC552" s="33">
        <v>64.869290000000007</v>
      </c>
      <c r="DC552" s="9">
        <v>192.52379999999999</v>
      </c>
      <c r="DD552" s="9">
        <v>0</v>
      </c>
    </row>
    <row r="553" spans="1:108" x14ac:dyDescent="0.25">
      <c r="A553" s="9" t="s">
        <v>42</v>
      </c>
      <c r="B553" s="9" t="s">
        <v>29</v>
      </c>
      <c r="C553" s="9" t="s">
        <v>4</v>
      </c>
      <c r="D553" s="9" t="s">
        <v>37</v>
      </c>
      <c r="E553" s="9" t="s">
        <v>38</v>
      </c>
      <c r="F553" s="9">
        <v>2018</v>
      </c>
      <c r="G553" s="9">
        <v>5</v>
      </c>
      <c r="H553" s="9"/>
      <c r="BF553" s="33">
        <v>62.801969999999997</v>
      </c>
      <c r="BG553" s="33">
        <v>61.766150000000003</v>
      </c>
      <c r="BH553" s="33">
        <v>60.733150000000002</v>
      </c>
      <c r="BI553" s="33">
        <v>59.78933</v>
      </c>
      <c r="BJ553" s="33">
        <v>58.772469999999998</v>
      </c>
      <c r="BK553" s="33">
        <v>58.123600000000003</v>
      </c>
      <c r="BL553" s="33">
        <v>58.617280000000001</v>
      </c>
      <c r="BM553" s="33">
        <v>61.112360000000002</v>
      </c>
      <c r="BN553" s="33">
        <v>64.4375</v>
      </c>
      <c r="BO553" s="33">
        <v>67.949439999999996</v>
      </c>
      <c r="BP553" s="33">
        <v>70.841290000000001</v>
      </c>
      <c r="BQ553" s="33">
        <v>74.017560000000003</v>
      </c>
      <c r="BR553" s="33">
        <v>76.723309999999998</v>
      </c>
      <c r="BS553" s="33">
        <v>78.493679999999998</v>
      </c>
      <c r="BT553" s="33">
        <v>79.606039999999993</v>
      </c>
      <c r="BU553" s="33">
        <v>80.003510000000006</v>
      </c>
      <c r="BV553" s="33">
        <v>79.174859999999995</v>
      </c>
      <c r="BW553" s="33">
        <v>77.750699999999995</v>
      </c>
      <c r="BX553" s="33">
        <v>75.662220000000005</v>
      </c>
      <c r="BY553" s="33">
        <v>71.903090000000006</v>
      </c>
      <c r="BZ553" s="33">
        <v>67.846909999999994</v>
      </c>
      <c r="CA553" s="33">
        <v>65.282300000000006</v>
      </c>
      <c r="CB553" s="33">
        <v>63.025979999999997</v>
      </c>
      <c r="CC553" s="33">
        <v>61.265450000000001</v>
      </c>
      <c r="DC553" s="9">
        <v>192.52379999999999</v>
      </c>
      <c r="DD553" s="9">
        <v>0</v>
      </c>
    </row>
    <row r="554" spans="1:108" x14ac:dyDescent="0.25">
      <c r="A554" s="9" t="s">
        <v>42</v>
      </c>
      <c r="B554" s="9" t="s">
        <v>29</v>
      </c>
      <c r="C554" s="9" t="s">
        <v>4</v>
      </c>
      <c r="D554" s="9" t="s">
        <v>37</v>
      </c>
      <c r="E554" s="9" t="s">
        <v>38</v>
      </c>
      <c r="F554" s="9">
        <v>2018</v>
      </c>
      <c r="G554" s="9">
        <v>6</v>
      </c>
      <c r="H554" s="9"/>
      <c r="BF554" s="33">
        <v>67.531599999999997</v>
      </c>
      <c r="BG554" s="33">
        <v>66.174859999999995</v>
      </c>
      <c r="BH554" s="33">
        <v>65.179779999999994</v>
      </c>
      <c r="BI554" s="33">
        <v>64.265450000000001</v>
      </c>
      <c r="BJ554" s="33">
        <v>63.66433</v>
      </c>
      <c r="BK554" s="33">
        <v>63.141150000000003</v>
      </c>
      <c r="BL554" s="33">
        <v>63.53792</v>
      </c>
      <c r="BM554" s="33">
        <v>66.083560000000006</v>
      </c>
      <c r="BN554" s="33">
        <v>69.544240000000002</v>
      </c>
      <c r="BO554" s="33">
        <v>73.103939999999994</v>
      </c>
      <c r="BP554" s="33">
        <v>76.752110000000002</v>
      </c>
      <c r="BQ554" s="33">
        <v>80.386939999999996</v>
      </c>
      <c r="BR554" s="33">
        <v>83.540729999999996</v>
      </c>
      <c r="BS554" s="33">
        <v>85.395359999999997</v>
      </c>
      <c r="BT554" s="33">
        <v>87.371489999999994</v>
      </c>
      <c r="BU554" s="33">
        <v>87.30829</v>
      </c>
      <c r="BV554" s="33">
        <v>85.997889999999998</v>
      </c>
      <c r="BW554" s="33">
        <v>84.388339999999999</v>
      </c>
      <c r="BX554" s="33">
        <v>81.733850000000004</v>
      </c>
      <c r="BY554" s="33">
        <v>77.89958</v>
      </c>
      <c r="BZ554" s="33">
        <v>72.944519999999997</v>
      </c>
      <c r="CA554" s="33">
        <v>69.549160000000001</v>
      </c>
      <c r="CB554" s="33">
        <v>67.27458</v>
      </c>
      <c r="CC554" s="33">
        <v>65.740170000000006</v>
      </c>
      <c r="DC554" s="9">
        <v>192.52379999999999</v>
      </c>
      <c r="DD554" s="9">
        <v>0</v>
      </c>
    </row>
    <row r="555" spans="1:108" x14ac:dyDescent="0.25">
      <c r="A555" s="9" t="s">
        <v>42</v>
      </c>
      <c r="B555" s="9" t="s">
        <v>29</v>
      </c>
      <c r="C555" s="9" t="s">
        <v>4</v>
      </c>
      <c r="D555" s="9" t="s">
        <v>37</v>
      </c>
      <c r="E555" s="9" t="s">
        <v>38</v>
      </c>
      <c r="F555" s="9">
        <v>2018</v>
      </c>
      <c r="G555" s="9">
        <v>7</v>
      </c>
      <c r="H555" s="9">
        <v>4567.9610000000002</v>
      </c>
      <c r="I555" s="9">
        <v>4407.6899999999996</v>
      </c>
      <c r="J555" s="9">
        <v>4320.8559999999998</v>
      </c>
      <c r="K555" s="9">
        <v>4656.2669999999998</v>
      </c>
      <c r="L555" s="9">
        <v>5526.51</v>
      </c>
      <c r="M555" s="9">
        <v>6286.2629999999999</v>
      </c>
      <c r="N555" s="9">
        <v>7270.1090000000004</v>
      </c>
      <c r="O555" s="9">
        <v>8638.6689999999999</v>
      </c>
      <c r="P555" s="9">
        <v>9870.5529999999999</v>
      </c>
      <c r="Q555" s="9">
        <v>10715.6</v>
      </c>
      <c r="R555" s="9">
        <v>11377.46</v>
      </c>
      <c r="S555" s="9">
        <v>12039.3</v>
      </c>
      <c r="T555" s="9">
        <v>12022.03</v>
      </c>
      <c r="U555" s="9">
        <v>10186.35</v>
      </c>
      <c r="V555" s="9">
        <v>10252.379999999999</v>
      </c>
      <c r="W555" s="9">
        <v>10265.540000000001</v>
      </c>
      <c r="X555" s="9">
        <v>9938.6299999999992</v>
      </c>
      <c r="Y555" s="9">
        <v>9694.8089999999993</v>
      </c>
      <c r="Z555" s="9">
        <v>10760.43</v>
      </c>
      <c r="AA555" s="9">
        <v>10395.4</v>
      </c>
      <c r="AB555" s="9">
        <v>8325.8889999999992</v>
      </c>
      <c r="AC555" s="9">
        <v>6144.4110000000001</v>
      </c>
      <c r="AD555" s="9">
        <v>5292.44</v>
      </c>
      <c r="AE555" s="9">
        <v>5268.893</v>
      </c>
      <c r="AF555" s="9">
        <v>10038.32</v>
      </c>
      <c r="AG555" s="9">
        <v>4548.8450000000003</v>
      </c>
      <c r="AH555" s="9">
        <v>4381.7950000000001</v>
      </c>
      <c r="AI555" s="9">
        <v>4344.0690000000004</v>
      </c>
      <c r="AJ555" s="9">
        <v>4673.4859999999999</v>
      </c>
      <c r="AK555" s="9">
        <v>5558.6009999999997</v>
      </c>
      <c r="AL555" s="9">
        <v>6308.0780000000004</v>
      </c>
      <c r="AM555" s="9">
        <v>7274.585</v>
      </c>
      <c r="AN555" s="9">
        <v>8497.3520000000008</v>
      </c>
      <c r="AO555" s="9">
        <v>9838.0959999999995</v>
      </c>
      <c r="AP555" s="9">
        <v>10687.2</v>
      </c>
      <c r="AQ555" s="9">
        <v>11314.21</v>
      </c>
      <c r="AR555" s="9">
        <v>11888.31</v>
      </c>
      <c r="AS555" s="9">
        <v>12056.77</v>
      </c>
      <c r="AT555" s="9">
        <v>12323.44</v>
      </c>
      <c r="AU555" s="9">
        <v>12377.5</v>
      </c>
      <c r="AV555" s="9">
        <v>12334.15</v>
      </c>
      <c r="AW555" s="9">
        <v>11722.72</v>
      </c>
      <c r="AX555" s="9">
        <v>10952.46</v>
      </c>
      <c r="AY555" s="9">
        <v>10470.700000000001</v>
      </c>
      <c r="AZ555" s="9">
        <v>9939.9500000000007</v>
      </c>
      <c r="BA555" s="9">
        <v>8224.5349999999999</v>
      </c>
      <c r="BB555" s="9">
        <v>6105.7860000000001</v>
      </c>
      <c r="BC555" s="9">
        <v>5237.107</v>
      </c>
      <c r="BD555" s="9">
        <v>5194.9560000000001</v>
      </c>
      <c r="BE555" s="9">
        <v>11935.61</v>
      </c>
      <c r="BF555" s="33">
        <v>66.190640000000002</v>
      </c>
      <c r="BG555" s="33">
        <v>65.022350000000003</v>
      </c>
      <c r="BH555" s="33">
        <v>64.035610000000005</v>
      </c>
      <c r="BI555" s="33">
        <v>63.2074</v>
      </c>
      <c r="BJ555" s="33">
        <v>62.435749999999999</v>
      </c>
      <c r="BK555" s="33">
        <v>61.945529999999998</v>
      </c>
      <c r="BL555" s="33">
        <v>62.079610000000002</v>
      </c>
      <c r="BM555" s="33">
        <v>64.930170000000004</v>
      </c>
      <c r="BN555" s="33">
        <v>68.599159999999998</v>
      </c>
      <c r="BO555" s="33">
        <v>72.822620000000001</v>
      </c>
      <c r="BP555" s="33">
        <v>77.299580000000006</v>
      </c>
      <c r="BQ555" s="33">
        <v>81.572620000000001</v>
      </c>
      <c r="BR555" s="33">
        <v>84.812150000000003</v>
      </c>
      <c r="BS555" s="33">
        <v>87.312150000000003</v>
      </c>
      <c r="BT555" s="33">
        <v>88.178070000000005</v>
      </c>
      <c r="BU555" s="33">
        <v>88.307959999999994</v>
      </c>
      <c r="BV555" s="33">
        <v>87.519549999999995</v>
      </c>
      <c r="BW555" s="33">
        <v>86.194829999999996</v>
      </c>
      <c r="BX555" s="33">
        <v>83.394549999999995</v>
      </c>
      <c r="BY555" s="33">
        <v>79.135480000000001</v>
      </c>
      <c r="BZ555" s="33">
        <v>74.141760000000005</v>
      </c>
      <c r="CA555" s="33">
        <v>70.621510000000001</v>
      </c>
      <c r="CB555" s="33">
        <v>68.695530000000005</v>
      </c>
      <c r="CC555" s="33">
        <v>67.09008</v>
      </c>
      <c r="CD555" s="9">
        <v>3223.54</v>
      </c>
      <c r="CE555" s="9">
        <v>2040.021</v>
      </c>
      <c r="CF555" s="9">
        <v>1045.7560000000001</v>
      </c>
      <c r="CG555" s="9">
        <v>1713.242</v>
      </c>
      <c r="CH555" s="9">
        <v>1014.421</v>
      </c>
      <c r="CI555" s="9">
        <v>1132.2629999999999</v>
      </c>
      <c r="CJ555" s="9">
        <v>970.94460000000004</v>
      </c>
      <c r="CK555" s="9">
        <v>1298.4570000000001</v>
      </c>
      <c r="CL555" s="9">
        <v>3392.81</v>
      </c>
      <c r="CM555" s="9">
        <v>4044.1419999999998</v>
      </c>
      <c r="CN555" s="9">
        <v>4255.4179999999997</v>
      </c>
      <c r="CO555" s="9">
        <v>12369</v>
      </c>
      <c r="CP555" s="9">
        <v>8309.6059999999998</v>
      </c>
      <c r="CQ555" s="9">
        <v>69131.360000000001</v>
      </c>
      <c r="CR555" s="9">
        <v>9160.527</v>
      </c>
      <c r="CS555" s="9">
        <v>5399.3360000000002</v>
      </c>
      <c r="CT555" s="9">
        <v>4365.8999999999996</v>
      </c>
      <c r="CU555" s="9">
        <v>10250.41</v>
      </c>
      <c r="CV555" s="9">
        <v>4318.049</v>
      </c>
      <c r="CW555" s="9">
        <v>5015.1670000000004</v>
      </c>
      <c r="CX555" s="9">
        <v>3796.6320000000001</v>
      </c>
      <c r="CY555" s="9">
        <v>9390.5779999999995</v>
      </c>
      <c r="CZ555" s="9">
        <v>2905.433</v>
      </c>
      <c r="DA555" s="9">
        <v>2739.143</v>
      </c>
      <c r="DB555" s="9">
        <v>3545.2939999999999</v>
      </c>
      <c r="DC555" s="9">
        <v>192.52379999999999</v>
      </c>
      <c r="DD555" s="9">
        <v>0</v>
      </c>
    </row>
    <row r="556" spans="1:108" x14ac:dyDescent="0.25">
      <c r="A556" s="9" t="s">
        <v>42</v>
      </c>
      <c r="B556" s="9" t="s">
        <v>29</v>
      </c>
      <c r="C556" s="9" t="s">
        <v>4</v>
      </c>
      <c r="D556" s="9" t="s">
        <v>37</v>
      </c>
      <c r="E556" s="9" t="s">
        <v>38</v>
      </c>
      <c r="F556" s="9">
        <v>2018</v>
      </c>
      <c r="G556" s="9">
        <v>8</v>
      </c>
      <c r="H556" s="9"/>
      <c r="BF556" s="33">
        <v>68.609380000000002</v>
      </c>
      <c r="BG556" s="33">
        <v>67.926140000000004</v>
      </c>
      <c r="BH556" s="33">
        <v>66.816050000000004</v>
      </c>
      <c r="BI556" s="33">
        <v>65.720879999999994</v>
      </c>
      <c r="BJ556" s="33">
        <v>64.84375</v>
      </c>
      <c r="BK556" s="33">
        <v>64.242900000000006</v>
      </c>
      <c r="BL556" s="33">
        <v>63.934660000000001</v>
      </c>
      <c r="BM556" s="33">
        <v>66.012079999999997</v>
      </c>
      <c r="BN556" s="33">
        <v>69.095879999999994</v>
      </c>
      <c r="BO556" s="33">
        <v>72.724429999999998</v>
      </c>
      <c r="BP556" s="33">
        <v>76.842330000000004</v>
      </c>
      <c r="BQ556" s="33">
        <v>80.431110000000004</v>
      </c>
      <c r="BR556" s="33">
        <v>83.691050000000004</v>
      </c>
      <c r="BS556" s="33">
        <v>86.388499999999993</v>
      </c>
      <c r="BT556" s="33">
        <v>87.558239999999998</v>
      </c>
      <c r="BU556" s="33">
        <v>87.912639999999996</v>
      </c>
      <c r="BV556" s="33">
        <v>87.206670000000003</v>
      </c>
      <c r="BW556" s="33">
        <v>84.990769999999998</v>
      </c>
      <c r="BX556" s="33">
        <v>82.328130000000002</v>
      </c>
      <c r="BY556" s="33">
        <v>78.20881</v>
      </c>
      <c r="BZ556" s="33">
        <v>74.428979999999996</v>
      </c>
      <c r="CA556" s="33">
        <v>71.834519999999998</v>
      </c>
      <c r="CB556" s="33">
        <v>70.330960000000005</v>
      </c>
      <c r="CC556" s="33">
        <v>69.032669999999996</v>
      </c>
      <c r="DC556" s="9">
        <v>192.52379999999999</v>
      </c>
      <c r="DD556" s="9">
        <v>0</v>
      </c>
    </row>
    <row r="557" spans="1:108" x14ac:dyDescent="0.25">
      <c r="A557" s="9" t="s">
        <v>42</v>
      </c>
      <c r="B557" s="9" t="s">
        <v>29</v>
      </c>
      <c r="C557" s="9" t="s">
        <v>4</v>
      </c>
      <c r="D557" s="9" t="s">
        <v>37</v>
      </c>
      <c r="E557" s="9" t="s">
        <v>38</v>
      </c>
      <c r="F557" s="9">
        <v>2018</v>
      </c>
      <c r="G557" s="9">
        <v>9</v>
      </c>
      <c r="H557" s="9"/>
      <c r="BF557" s="33">
        <v>67.75994</v>
      </c>
      <c r="BG557" s="33">
        <v>66.610079999999996</v>
      </c>
      <c r="BH557" s="33">
        <v>65.775570000000002</v>
      </c>
      <c r="BI557" s="33">
        <v>64.820310000000006</v>
      </c>
      <c r="BJ557" s="33">
        <v>64.117189999999994</v>
      </c>
      <c r="BK557" s="33">
        <v>63.444600000000001</v>
      </c>
      <c r="BL557" s="33">
        <v>62.813209999999998</v>
      </c>
      <c r="BM557" s="33">
        <v>64.007099999999994</v>
      </c>
      <c r="BN557" s="33">
        <v>67.737210000000005</v>
      </c>
      <c r="BO557" s="33">
        <v>71.93253</v>
      </c>
      <c r="BP557" s="33">
        <v>76.729399999999998</v>
      </c>
      <c r="BQ557" s="33">
        <v>80.958100000000002</v>
      </c>
      <c r="BR557" s="33">
        <v>85.02628</v>
      </c>
      <c r="BS557" s="33">
        <v>88.00994</v>
      </c>
      <c r="BT557" s="33">
        <v>90.171170000000004</v>
      </c>
      <c r="BU557" s="33">
        <v>90.375</v>
      </c>
      <c r="BV557" s="33">
        <v>89.21875</v>
      </c>
      <c r="BW557" s="33">
        <v>86.775570000000002</v>
      </c>
      <c r="BX557" s="33">
        <v>83.100139999999996</v>
      </c>
      <c r="BY557" s="33">
        <v>77.549000000000007</v>
      </c>
      <c r="BZ557" s="33">
        <v>73.613640000000004</v>
      </c>
      <c r="CA557" s="33">
        <v>71.242189999999994</v>
      </c>
      <c r="CB557" s="33">
        <v>69.320310000000006</v>
      </c>
      <c r="CC557" s="33">
        <v>67.842330000000004</v>
      </c>
      <c r="DC557" s="9">
        <v>192.52379999999999</v>
      </c>
      <c r="DD557" s="9">
        <v>0</v>
      </c>
    </row>
    <row r="558" spans="1:108" x14ac:dyDescent="0.25">
      <c r="A558" s="9" t="s">
        <v>42</v>
      </c>
      <c r="B558" s="9" t="s">
        <v>29</v>
      </c>
      <c r="C558" s="9" t="s">
        <v>4</v>
      </c>
      <c r="D558" s="9" t="s">
        <v>37</v>
      </c>
      <c r="E558" s="9" t="s">
        <v>38</v>
      </c>
      <c r="F558" s="9">
        <v>2018</v>
      </c>
      <c r="G558" s="9">
        <v>10</v>
      </c>
      <c r="H558" s="9"/>
      <c r="BF558" s="33">
        <v>63.27214</v>
      </c>
      <c r="BG558" s="33">
        <v>62.140709999999999</v>
      </c>
      <c r="BH558" s="33">
        <v>61.278570000000002</v>
      </c>
      <c r="BI558" s="33">
        <v>60.403570000000002</v>
      </c>
      <c r="BJ558" s="33">
        <v>60.039290000000001</v>
      </c>
      <c r="BK558" s="33">
        <v>59.643569999999997</v>
      </c>
      <c r="BL558" s="33">
        <v>59.505710000000001</v>
      </c>
      <c r="BM558" s="33">
        <v>59.683570000000003</v>
      </c>
      <c r="BN558" s="33">
        <v>62.612859999999998</v>
      </c>
      <c r="BO558" s="33">
        <v>66.687139999999999</v>
      </c>
      <c r="BP558" s="33">
        <v>70.290719999999993</v>
      </c>
      <c r="BQ558" s="33">
        <v>74.069999999999993</v>
      </c>
      <c r="BR558" s="33">
        <v>78.06071</v>
      </c>
      <c r="BS558" s="33">
        <v>80.450710000000001</v>
      </c>
      <c r="BT558" s="33">
        <v>81.202860000000001</v>
      </c>
      <c r="BU558" s="33">
        <v>80.806430000000006</v>
      </c>
      <c r="BV558" s="33">
        <v>79.958569999999995</v>
      </c>
      <c r="BW558" s="33">
        <v>78.275000000000006</v>
      </c>
      <c r="BX558" s="33">
        <v>74.707859999999997</v>
      </c>
      <c r="BY558" s="33">
        <v>71.504289999999997</v>
      </c>
      <c r="BZ558" s="33">
        <v>68.825000000000003</v>
      </c>
      <c r="CA558" s="33">
        <v>67.350719999999995</v>
      </c>
      <c r="CB558" s="33">
        <v>66.187139999999999</v>
      </c>
      <c r="CC558" s="33">
        <v>64.869290000000007</v>
      </c>
      <c r="DC558" s="9">
        <v>192.52379999999999</v>
      </c>
      <c r="DD558" s="9">
        <v>0</v>
      </c>
    </row>
    <row r="559" spans="1:108" x14ac:dyDescent="0.25">
      <c r="A559" s="9" t="s">
        <v>42</v>
      </c>
      <c r="B559" s="9" t="s">
        <v>29</v>
      </c>
      <c r="C559" s="9" t="s">
        <v>4</v>
      </c>
      <c r="D559" s="9" t="s">
        <v>37</v>
      </c>
      <c r="E559" s="9" t="s">
        <v>38</v>
      </c>
      <c r="F559" s="9">
        <v>2019</v>
      </c>
      <c r="G559" s="9">
        <v>5</v>
      </c>
      <c r="H559" s="9"/>
      <c r="BF559" s="33">
        <v>62.801969999999997</v>
      </c>
      <c r="BG559" s="33">
        <v>61.766150000000003</v>
      </c>
      <c r="BH559" s="33">
        <v>60.733150000000002</v>
      </c>
      <c r="BI559" s="33">
        <v>59.78933</v>
      </c>
      <c r="BJ559" s="33">
        <v>58.772469999999998</v>
      </c>
      <c r="BK559" s="33">
        <v>58.123600000000003</v>
      </c>
      <c r="BL559" s="33">
        <v>58.617280000000001</v>
      </c>
      <c r="BM559" s="33">
        <v>61.112360000000002</v>
      </c>
      <c r="BN559" s="33">
        <v>64.4375</v>
      </c>
      <c r="BO559" s="33">
        <v>67.949439999999996</v>
      </c>
      <c r="BP559" s="33">
        <v>70.841290000000001</v>
      </c>
      <c r="BQ559" s="33">
        <v>74.017560000000003</v>
      </c>
      <c r="BR559" s="33">
        <v>76.723309999999998</v>
      </c>
      <c r="BS559" s="33">
        <v>78.493679999999998</v>
      </c>
      <c r="BT559" s="33">
        <v>79.606039999999993</v>
      </c>
      <c r="BU559" s="33">
        <v>80.003510000000006</v>
      </c>
      <c r="BV559" s="33">
        <v>79.174859999999995</v>
      </c>
      <c r="BW559" s="33">
        <v>77.750699999999995</v>
      </c>
      <c r="BX559" s="33">
        <v>75.662220000000005</v>
      </c>
      <c r="BY559" s="33">
        <v>71.903090000000006</v>
      </c>
      <c r="BZ559" s="33">
        <v>67.846909999999994</v>
      </c>
      <c r="CA559" s="33">
        <v>65.282300000000006</v>
      </c>
      <c r="CB559" s="33">
        <v>63.025979999999997</v>
      </c>
      <c r="CC559" s="33">
        <v>61.265450000000001</v>
      </c>
      <c r="DC559" s="9">
        <v>192.52379999999999</v>
      </c>
      <c r="DD559" s="9">
        <v>0</v>
      </c>
    </row>
    <row r="560" spans="1:108" x14ac:dyDescent="0.25">
      <c r="A560" s="9" t="s">
        <v>42</v>
      </c>
      <c r="B560" s="9" t="s">
        <v>29</v>
      </c>
      <c r="C560" s="9" t="s">
        <v>4</v>
      </c>
      <c r="D560" s="9" t="s">
        <v>37</v>
      </c>
      <c r="E560" s="9" t="s">
        <v>38</v>
      </c>
      <c r="F560" s="9">
        <v>2019</v>
      </c>
      <c r="G560" s="9">
        <v>6</v>
      </c>
      <c r="H560" s="9"/>
      <c r="BF560" s="33">
        <v>67.531599999999997</v>
      </c>
      <c r="BG560" s="33">
        <v>66.174859999999995</v>
      </c>
      <c r="BH560" s="33">
        <v>65.179779999999994</v>
      </c>
      <c r="BI560" s="33">
        <v>64.265450000000001</v>
      </c>
      <c r="BJ560" s="33">
        <v>63.66433</v>
      </c>
      <c r="BK560" s="33">
        <v>63.141150000000003</v>
      </c>
      <c r="BL560" s="33">
        <v>63.53792</v>
      </c>
      <c r="BM560" s="33">
        <v>66.083560000000006</v>
      </c>
      <c r="BN560" s="33">
        <v>69.544240000000002</v>
      </c>
      <c r="BO560" s="33">
        <v>73.103939999999994</v>
      </c>
      <c r="BP560" s="33">
        <v>76.752110000000002</v>
      </c>
      <c r="BQ560" s="33">
        <v>80.386939999999996</v>
      </c>
      <c r="BR560" s="33">
        <v>83.540729999999996</v>
      </c>
      <c r="BS560" s="33">
        <v>85.395359999999997</v>
      </c>
      <c r="BT560" s="33">
        <v>87.371489999999994</v>
      </c>
      <c r="BU560" s="33">
        <v>87.30829</v>
      </c>
      <c r="BV560" s="33">
        <v>85.997889999999998</v>
      </c>
      <c r="BW560" s="33">
        <v>84.388339999999999</v>
      </c>
      <c r="BX560" s="33">
        <v>81.733850000000004</v>
      </c>
      <c r="BY560" s="33">
        <v>77.89958</v>
      </c>
      <c r="BZ560" s="33">
        <v>72.944519999999997</v>
      </c>
      <c r="CA560" s="33">
        <v>69.549160000000001</v>
      </c>
      <c r="CB560" s="33">
        <v>67.27458</v>
      </c>
      <c r="CC560" s="33">
        <v>65.740170000000006</v>
      </c>
      <c r="DC560" s="9">
        <v>192.52379999999999</v>
      </c>
      <c r="DD560" s="9">
        <v>0</v>
      </c>
    </row>
    <row r="561" spans="1:108" x14ac:dyDescent="0.25">
      <c r="A561" s="9" t="s">
        <v>42</v>
      </c>
      <c r="B561" s="9" t="s">
        <v>29</v>
      </c>
      <c r="C561" s="9" t="s">
        <v>4</v>
      </c>
      <c r="D561" s="9" t="s">
        <v>37</v>
      </c>
      <c r="E561" s="9" t="s">
        <v>38</v>
      </c>
      <c r="F561" s="9">
        <v>2019</v>
      </c>
      <c r="G561" s="9">
        <v>7</v>
      </c>
      <c r="H561" s="9">
        <v>4575.6559999999999</v>
      </c>
      <c r="I561" s="9">
        <v>4411.7060000000001</v>
      </c>
      <c r="J561" s="9">
        <v>4321.8829999999998</v>
      </c>
      <c r="K561" s="9">
        <v>4657.607</v>
      </c>
      <c r="L561" s="9">
        <v>5527.6859999999997</v>
      </c>
      <c r="M561" s="9">
        <v>6287.1859999999997</v>
      </c>
      <c r="N561" s="9">
        <v>7268.8329999999996</v>
      </c>
      <c r="O561" s="9">
        <v>8637.0720000000001</v>
      </c>
      <c r="P561" s="9">
        <v>9871.9429999999993</v>
      </c>
      <c r="Q561" s="9">
        <v>10718.9</v>
      </c>
      <c r="R561" s="9">
        <v>11381.88</v>
      </c>
      <c r="S561" s="9">
        <v>12044.7</v>
      </c>
      <c r="T561" s="9">
        <v>12025.69</v>
      </c>
      <c r="U561" s="9">
        <v>10188.16</v>
      </c>
      <c r="V561" s="9">
        <v>10254.19</v>
      </c>
      <c r="W561" s="9">
        <v>10269.48</v>
      </c>
      <c r="X561" s="9">
        <v>9939.5</v>
      </c>
      <c r="Y561" s="9">
        <v>9693.1010000000006</v>
      </c>
      <c r="Z561" s="9">
        <v>10758.09</v>
      </c>
      <c r="AA561" s="9">
        <v>10396.77</v>
      </c>
      <c r="AB561" s="9">
        <v>8327.9570000000003</v>
      </c>
      <c r="AC561" s="9">
        <v>6144.2969999999996</v>
      </c>
      <c r="AD561" s="9">
        <v>5293.0870000000004</v>
      </c>
      <c r="AE561" s="9">
        <v>5269.54</v>
      </c>
      <c r="AF561" s="9">
        <v>10039.84</v>
      </c>
      <c r="AG561" s="9">
        <v>4556.54</v>
      </c>
      <c r="AH561" s="9">
        <v>4385.8100000000004</v>
      </c>
      <c r="AI561" s="9">
        <v>4345.0959999999995</v>
      </c>
      <c r="AJ561" s="9">
        <v>4674.826</v>
      </c>
      <c r="AK561" s="9">
        <v>5559.777</v>
      </c>
      <c r="AL561" s="9">
        <v>6309</v>
      </c>
      <c r="AM561" s="9">
        <v>7273.31</v>
      </c>
      <c r="AN561" s="9">
        <v>8495.7559999999994</v>
      </c>
      <c r="AO561" s="9">
        <v>9839.4869999999992</v>
      </c>
      <c r="AP561" s="9">
        <v>10690.5</v>
      </c>
      <c r="AQ561" s="9">
        <v>11318.63</v>
      </c>
      <c r="AR561" s="9">
        <v>11893.7</v>
      </c>
      <c r="AS561" s="9">
        <v>12060.42</v>
      </c>
      <c r="AT561" s="9">
        <v>12325.25</v>
      </c>
      <c r="AU561" s="9">
        <v>12379.31</v>
      </c>
      <c r="AV561" s="9">
        <v>12338.1</v>
      </c>
      <c r="AW561" s="9">
        <v>11723.59</v>
      </c>
      <c r="AX561" s="9">
        <v>10950.75</v>
      </c>
      <c r="AY561" s="9">
        <v>10468.36</v>
      </c>
      <c r="AZ561" s="9">
        <v>9941.3179999999993</v>
      </c>
      <c r="BA561" s="9">
        <v>8226.6039999999994</v>
      </c>
      <c r="BB561" s="9">
        <v>6105.6719999999996</v>
      </c>
      <c r="BC561" s="9">
        <v>5237.7539999999999</v>
      </c>
      <c r="BD561" s="9">
        <v>5195.6030000000001</v>
      </c>
      <c r="BE561" s="9">
        <v>11937.13</v>
      </c>
      <c r="BF561" s="33">
        <v>66.190640000000002</v>
      </c>
      <c r="BG561" s="33">
        <v>65.022350000000003</v>
      </c>
      <c r="BH561" s="33">
        <v>64.035610000000005</v>
      </c>
      <c r="BI561" s="33">
        <v>63.2074</v>
      </c>
      <c r="BJ561" s="33">
        <v>62.435749999999999</v>
      </c>
      <c r="BK561" s="33">
        <v>61.945529999999998</v>
      </c>
      <c r="BL561" s="33">
        <v>62.079610000000002</v>
      </c>
      <c r="BM561" s="33">
        <v>64.930170000000004</v>
      </c>
      <c r="BN561" s="33">
        <v>68.599159999999998</v>
      </c>
      <c r="BO561" s="33">
        <v>72.822620000000001</v>
      </c>
      <c r="BP561" s="33">
        <v>77.299580000000006</v>
      </c>
      <c r="BQ561" s="33">
        <v>81.572620000000001</v>
      </c>
      <c r="BR561" s="33">
        <v>84.812150000000003</v>
      </c>
      <c r="BS561" s="33">
        <v>87.312150000000003</v>
      </c>
      <c r="BT561" s="33">
        <v>88.178070000000005</v>
      </c>
      <c r="BU561" s="33">
        <v>88.307959999999994</v>
      </c>
      <c r="BV561" s="33">
        <v>87.519549999999995</v>
      </c>
      <c r="BW561" s="33">
        <v>86.194829999999996</v>
      </c>
      <c r="BX561" s="33">
        <v>83.394549999999995</v>
      </c>
      <c r="BY561" s="33">
        <v>79.135480000000001</v>
      </c>
      <c r="BZ561" s="33">
        <v>74.141760000000005</v>
      </c>
      <c r="CA561" s="33">
        <v>70.621510000000001</v>
      </c>
      <c r="CB561" s="33">
        <v>68.695530000000005</v>
      </c>
      <c r="CC561" s="33">
        <v>67.09008</v>
      </c>
      <c r="CD561" s="9">
        <v>3226.2190000000001</v>
      </c>
      <c r="CE561" s="9">
        <v>2040.7139999999999</v>
      </c>
      <c r="CF561" s="9">
        <v>1045.67</v>
      </c>
      <c r="CG561" s="9">
        <v>1713.6489999999999</v>
      </c>
      <c r="CH561" s="9">
        <v>1014.4829999999999</v>
      </c>
      <c r="CI561" s="9">
        <v>1132.354</v>
      </c>
      <c r="CJ561" s="9">
        <v>970.94299999999998</v>
      </c>
      <c r="CK561" s="9">
        <v>1298.58</v>
      </c>
      <c r="CL561" s="9">
        <v>3393.471</v>
      </c>
      <c r="CM561" s="9">
        <v>4046.3</v>
      </c>
      <c r="CN561" s="9">
        <v>4255.8670000000002</v>
      </c>
      <c r="CO561" s="9">
        <v>12363.13</v>
      </c>
      <c r="CP561" s="9">
        <v>8309.9619999999995</v>
      </c>
      <c r="CQ561" s="9">
        <v>69130.62</v>
      </c>
      <c r="CR561" s="9">
        <v>9160.2379999999994</v>
      </c>
      <c r="CS561" s="9">
        <v>5399.1809999999996</v>
      </c>
      <c r="CT561" s="9">
        <v>4366.1490000000003</v>
      </c>
      <c r="CU561" s="9">
        <v>10248.209999999999</v>
      </c>
      <c r="CV561" s="9">
        <v>4319.1360000000004</v>
      </c>
      <c r="CW561" s="9">
        <v>5014.54</v>
      </c>
      <c r="CX561" s="9">
        <v>3795.0450000000001</v>
      </c>
      <c r="CY561" s="9">
        <v>9385.9140000000007</v>
      </c>
      <c r="CZ561" s="9">
        <v>2909.2849999999999</v>
      </c>
      <c r="DA561" s="9">
        <v>2738.1889999999999</v>
      </c>
      <c r="DB561" s="9">
        <v>3546.0819999999999</v>
      </c>
      <c r="DC561" s="9">
        <v>192.52379999999999</v>
      </c>
      <c r="DD561" s="9">
        <v>0</v>
      </c>
    </row>
    <row r="562" spans="1:108" x14ac:dyDescent="0.25">
      <c r="A562" s="9" t="s">
        <v>42</v>
      </c>
      <c r="B562" s="9" t="s">
        <v>29</v>
      </c>
      <c r="C562" s="9" t="s">
        <v>4</v>
      </c>
      <c r="D562" s="9" t="s">
        <v>37</v>
      </c>
      <c r="E562" s="9" t="s">
        <v>38</v>
      </c>
      <c r="F562" s="9">
        <v>2019</v>
      </c>
      <c r="G562" s="9">
        <v>8</v>
      </c>
      <c r="H562" s="9"/>
      <c r="BF562" s="33">
        <v>68.609380000000002</v>
      </c>
      <c r="BG562" s="33">
        <v>67.926140000000004</v>
      </c>
      <c r="BH562" s="33">
        <v>66.816050000000004</v>
      </c>
      <c r="BI562" s="33">
        <v>65.720879999999994</v>
      </c>
      <c r="BJ562" s="33">
        <v>64.84375</v>
      </c>
      <c r="BK562" s="33">
        <v>64.242900000000006</v>
      </c>
      <c r="BL562" s="33">
        <v>63.934660000000001</v>
      </c>
      <c r="BM562" s="33">
        <v>66.012079999999997</v>
      </c>
      <c r="BN562" s="33">
        <v>69.095879999999994</v>
      </c>
      <c r="BO562" s="33">
        <v>72.724429999999998</v>
      </c>
      <c r="BP562" s="33">
        <v>76.842330000000004</v>
      </c>
      <c r="BQ562" s="33">
        <v>80.431110000000004</v>
      </c>
      <c r="BR562" s="33">
        <v>83.691050000000004</v>
      </c>
      <c r="BS562" s="33">
        <v>86.388499999999993</v>
      </c>
      <c r="BT562" s="33">
        <v>87.558239999999998</v>
      </c>
      <c r="BU562" s="33">
        <v>87.912639999999996</v>
      </c>
      <c r="BV562" s="33">
        <v>87.206670000000003</v>
      </c>
      <c r="BW562" s="33">
        <v>84.990769999999998</v>
      </c>
      <c r="BX562" s="33">
        <v>82.328130000000002</v>
      </c>
      <c r="BY562" s="33">
        <v>78.20881</v>
      </c>
      <c r="BZ562" s="33">
        <v>74.428979999999996</v>
      </c>
      <c r="CA562" s="33">
        <v>71.834519999999998</v>
      </c>
      <c r="CB562" s="33">
        <v>70.330960000000005</v>
      </c>
      <c r="CC562" s="33">
        <v>69.032669999999996</v>
      </c>
      <c r="DC562" s="9">
        <v>192.52379999999999</v>
      </c>
      <c r="DD562" s="9">
        <v>0</v>
      </c>
    </row>
    <row r="563" spans="1:108" x14ac:dyDescent="0.25">
      <c r="A563" s="9" t="s">
        <v>42</v>
      </c>
      <c r="B563" s="9" t="s">
        <v>29</v>
      </c>
      <c r="C563" s="9" t="s">
        <v>4</v>
      </c>
      <c r="D563" s="9" t="s">
        <v>37</v>
      </c>
      <c r="E563" s="9" t="s">
        <v>38</v>
      </c>
      <c r="F563" s="9">
        <v>2019</v>
      </c>
      <c r="G563" s="9">
        <v>9</v>
      </c>
      <c r="H563" s="9"/>
      <c r="BF563" s="33">
        <v>67.75994</v>
      </c>
      <c r="BG563" s="33">
        <v>66.610079999999996</v>
      </c>
      <c r="BH563" s="33">
        <v>65.775570000000002</v>
      </c>
      <c r="BI563" s="33">
        <v>64.820310000000006</v>
      </c>
      <c r="BJ563" s="33">
        <v>64.117189999999994</v>
      </c>
      <c r="BK563" s="33">
        <v>63.444600000000001</v>
      </c>
      <c r="BL563" s="33">
        <v>62.813209999999998</v>
      </c>
      <c r="BM563" s="33">
        <v>64.007099999999994</v>
      </c>
      <c r="BN563" s="33">
        <v>67.737210000000005</v>
      </c>
      <c r="BO563" s="33">
        <v>71.93253</v>
      </c>
      <c r="BP563" s="33">
        <v>76.729399999999998</v>
      </c>
      <c r="BQ563" s="33">
        <v>80.958100000000002</v>
      </c>
      <c r="BR563" s="33">
        <v>85.02628</v>
      </c>
      <c r="BS563" s="33">
        <v>88.00994</v>
      </c>
      <c r="BT563" s="33">
        <v>90.171170000000004</v>
      </c>
      <c r="BU563" s="33">
        <v>90.375</v>
      </c>
      <c r="BV563" s="33">
        <v>89.21875</v>
      </c>
      <c r="BW563" s="33">
        <v>86.775570000000002</v>
      </c>
      <c r="BX563" s="33">
        <v>83.100139999999996</v>
      </c>
      <c r="BY563" s="33">
        <v>77.549000000000007</v>
      </c>
      <c r="BZ563" s="33">
        <v>73.613640000000004</v>
      </c>
      <c r="CA563" s="33">
        <v>71.242189999999994</v>
      </c>
      <c r="CB563" s="33">
        <v>69.320310000000006</v>
      </c>
      <c r="CC563" s="33">
        <v>67.842330000000004</v>
      </c>
      <c r="DC563" s="9">
        <v>192.52379999999999</v>
      </c>
      <c r="DD563" s="9">
        <v>0</v>
      </c>
    </row>
    <row r="564" spans="1:108" x14ac:dyDescent="0.25">
      <c r="A564" s="9" t="s">
        <v>42</v>
      </c>
      <c r="B564" s="9" t="s">
        <v>29</v>
      </c>
      <c r="C564" s="9" t="s">
        <v>4</v>
      </c>
      <c r="D564" s="9" t="s">
        <v>37</v>
      </c>
      <c r="E564" s="9" t="s">
        <v>38</v>
      </c>
      <c r="F564" s="9">
        <v>2019</v>
      </c>
      <c r="G564" s="9">
        <v>10</v>
      </c>
      <c r="H564" s="9"/>
      <c r="BF564" s="33">
        <v>63.27214</v>
      </c>
      <c r="BG564" s="33">
        <v>62.140709999999999</v>
      </c>
      <c r="BH564" s="33">
        <v>61.278570000000002</v>
      </c>
      <c r="BI564" s="33">
        <v>60.403570000000002</v>
      </c>
      <c r="BJ564" s="33">
        <v>60.039290000000001</v>
      </c>
      <c r="BK564" s="33">
        <v>59.643569999999997</v>
      </c>
      <c r="BL564" s="33">
        <v>59.505710000000001</v>
      </c>
      <c r="BM564" s="33">
        <v>59.683570000000003</v>
      </c>
      <c r="BN564" s="33">
        <v>62.612859999999998</v>
      </c>
      <c r="BO564" s="33">
        <v>66.687139999999999</v>
      </c>
      <c r="BP564" s="33">
        <v>70.290719999999993</v>
      </c>
      <c r="BQ564" s="33">
        <v>74.069999999999993</v>
      </c>
      <c r="BR564" s="33">
        <v>78.06071</v>
      </c>
      <c r="BS564" s="33">
        <v>80.450710000000001</v>
      </c>
      <c r="BT564" s="33">
        <v>81.202860000000001</v>
      </c>
      <c r="BU564" s="33">
        <v>80.806430000000006</v>
      </c>
      <c r="BV564" s="33">
        <v>79.958569999999995</v>
      </c>
      <c r="BW564" s="33">
        <v>78.275000000000006</v>
      </c>
      <c r="BX564" s="33">
        <v>74.707859999999997</v>
      </c>
      <c r="BY564" s="33">
        <v>71.504289999999997</v>
      </c>
      <c r="BZ564" s="33">
        <v>68.825000000000003</v>
      </c>
      <c r="CA564" s="33">
        <v>67.350719999999995</v>
      </c>
      <c r="CB564" s="33">
        <v>66.187139999999999</v>
      </c>
      <c r="CC564" s="33">
        <v>64.869290000000007</v>
      </c>
      <c r="DC564" s="9">
        <v>192.52379999999999</v>
      </c>
      <c r="DD564" s="9">
        <v>0</v>
      </c>
    </row>
    <row r="565" spans="1:108" x14ac:dyDescent="0.25">
      <c r="A565" s="9" t="s">
        <v>42</v>
      </c>
      <c r="B565" s="9" t="s">
        <v>29</v>
      </c>
      <c r="C565" s="9" t="s">
        <v>4</v>
      </c>
      <c r="D565" s="9" t="s">
        <v>37</v>
      </c>
      <c r="E565" s="9" t="s">
        <v>38</v>
      </c>
      <c r="F565" s="9">
        <v>2020</v>
      </c>
      <c r="G565" s="9">
        <v>5</v>
      </c>
      <c r="H565" s="9"/>
      <c r="BF565" s="33">
        <v>62.801969999999997</v>
      </c>
      <c r="BG565" s="33">
        <v>61.766150000000003</v>
      </c>
      <c r="BH565" s="33">
        <v>60.733150000000002</v>
      </c>
      <c r="BI565" s="33">
        <v>59.78933</v>
      </c>
      <c r="BJ565" s="33">
        <v>58.772469999999998</v>
      </c>
      <c r="BK565" s="33">
        <v>58.123600000000003</v>
      </c>
      <c r="BL565" s="33">
        <v>58.617280000000001</v>
      </c>
      <c r="BM565" s="33">
        <v>61.112360000000002</v>
      </c>
      <c r="BN565" s="33">
        <v>64.4375</v>
      </c>
      <c r="BO565" s="33">
        <v>67.949439999999996</v>
      </c>
      <c r="BP565" s="33">
        <v>70.841290000000001</v>
      </c>
      <c r="BQ565" s="33">
        <v>74.017560000000003</v>
      </c>
      <c r="BR565" s="33">
        <v>76.723309999999998</v>
      </c>
      <c r="BS565" s="33">
        <v>78.493679999999998</v>
      </c>
      <c r="BT565" s="33">
        <v>79.606039999999993</v>
      </c>
      <c r="BU565" s="33">
        <v>80.003510000000006</v>
      </c>
      <c r="BV565" s="33">
        <v>79.174859999999995</v>
      </c>
      <c r="BW565" s="33">
        <v>77.750699999999995</v>
      </c>
      <c r="BX565" s="33">
        <v>75.662220000000005</v>
      </c>
      <c r="BY565" s="33">
        <v>71.903090000000006</v>
      </c>
      <c r="BZ565" s="33">
        <v>67.846909999999994</v>
      </c>
      <c r="CA565" s="33">
        <v>65.282300000000006</v>
      </c>
      <c r="CB565" s="33">
        <v>63.025979999999997</v>
      </c>
      <c r="CC565" s="33">
        <v>61.265450000000001</v>
      </c>
      <c r="DC565" s="9">
        <v>192.52379999999999</v>
      </c>
      <c r="DD565" s="9">
        <v>0</v>
      </c>
    </row>
    <row r="566" spans="1:108" x14ac:dyDescent="0.25">
      <c r="A566" s="9" t="s">
        <v>42</v>
      </c>
      <c r="B566" s="9" t="s">
        <v>29</v>
      </c>
      <c r="C566" s="9" t="s">
        <v>4</v>
      </c>
      <c r="D566" s="9" t="s">
        <v>37</v>
      </c>
      <c r="E566" s="9" t="s">
        <v>38</v>
      </c>
      <c r="F566" s="9">
        <v>2020</v>
      </c>
      <c r="G566" s="9">
        <v>6</v>
      </c>
      <c r="H566" s="9"/>
      <c r="BF566" s="33">
        <v>67.531599999999997</v>
      </c>
      <c r="BG566" s="33">
        <v>66.174859999999995</v>
      </c>
      <c r="BH566" s="33">
        <v>65.179779999999994</v>
      </c>
      <c r="BI566" s="33">
        <v>64.265450000000001</v>
      </c>
      <c r="BJ566" s="33">
        <v>63.66433</v>
      </c>
      <c r="BK566" s="33">
        <v>63.141150000000003</v>
      </c>
      <c r="BL566" s="33">
        <v>63.53792</v>
      </c>
      <c r="BM566" s="33">
        <v>66.083560000000006</v>
      </c>
      <c r="BN566" s="33">
        <v>69.544240000000002</v>
      </c>
      <c r="BO566" s="33">
        <v>73.103939999999994</v>
      </c>
      <c r="BP566" s="33">
        <v>76.752110000000002</v>
      </c>
      <c r="BQ566" s="33">
        <v>80.386939999999996</v>
      </c>
      <c r="BR566" s="33">
        <v>83.540729999999996</v>
      </c>
      <c r="BS566" s="33">
        <v>85.395359999999997</v>
      </c>
      <c r="BT566" s="33">
        <v>87.371489999999994</v>
      </c>
      <c r="BU566" s="33">
        <v>87.30829</v>
      </c>
      <c r="BV566" s="33">
        <v>85.997889999999998</v>
      </c>
      <c r="BW566" s="33">
        <v>84.388339999999999</v>
      </c>
      <c r="BX566" s="33">
        <v>81.733850000000004</v>
      </c>
      <c r="BY566" s="33">
        <v>77.89958</v>
      </c>
      <c r="BZ566" s="33">
        <v>72.944519999999997</v>
      </c>
      <c r="CA566" s="33">
        <v>69.549160000000001</v>
      </c>
      <c r="CB566" s="33">
        <v>67.27458</v>
      </c>
      <c r="CC566" s="33">
        <v>65.740170000000006</v>
      </c>
      <c r="DC566" s="9">
        <v>192.52379999999999</v>
      </c>
      <c r="DD566" s="9">
        <v>0</v>
      </c>
    </row>
    <row r="567" spans="1:108" x14ac:dyDescent="0.25">
      <c r="A567" s="9" t="s">
        <v>42</v>
      </c>
      <c r="B567" s="9" t="s">
        <v>29</v>
      </c>
      <c r="C567" s="9" t="s">
        <v>4</v>
      </c>
      <c r="D567" s="9" t="s">
        <v>37</v>
      </c>
      <c r="E567" s="9" t="s">
        <v>38</v>
      </c>
      <c r="F567" s="9">
        <v>2020</v>
      </c>
      <c r="G567" s="9">
        <v>7</v>
      </c>
      <c r="H567" s="9">
        <v>4586.1629999999996</v>
      </c>
      <c r="I567" s="9">
        <v>4417.7449999999999</v>
      </c>
      <c r="J567" s="9">
        <v>4322.4719999999998</v>
      </c>
      <c r="K567" s="9">
        <v>4654.3720000000003</v>
      </c>
      <c r="L567" s="9">
        <v>5529.5060000000003</v>
      </c>
      <c r="M567" s="9">
        <v>6287.1949999999997</v>
      </c>
      <c r="N567" s="9">
        <v>7269.1419999999998</v>
      </c>
      <c r="O567" s="9">
        <v>8636.6450000000004</v>
      </c>
      <c r="P567" s="9">
        <v>9869.3639999999996</v>
      </c>
      <c r="Q567" s="9">
        <v>10717.92</v>
      </c>
      <c r="R567" s="9">
        <v>11377.26</v>
      </c>
      <c r="S567" s="9">
        <v>12035.56</v>
      </c>
      <c r="T567" s="9">
        <v>12017.91</v>
      </c>
      <c r="U567" s="9">
        <v>10184.01</v>
      </c>
      <c r="V567" s="9">
        <v>10250.030000000001</v>
      </c>
      <c r="W567" s="9">
        <v>10266.89</v>
      </c>
      <c r="X567" s="9">
        <v>9930.6710000000003</v>
      </c>
      <c r="Y567" s="9">
        <v>9691.9140000000007</v>
      </c>
      <c r="Z567" s="9">
        <v>10756.41</v>
      </c>
      <c r="AA567" s="9">
        <v>10393.41</v>
      </c>
      <c r="AB567" s="9">
        <v>8325.4310000000005</v>
      </c>
      <c r="AC567" s="9">
        <v>6140.3459999999995</v>
      </c>
      <c r="AD567" s="9">
        <v>5280.5169999999998</v>
      </c>
      <c r="AE567" s="9">
        <v>5256.97</v>
      </c>
      <c r="AF567" s="9">
        <v>10035.719999999999</v>
      </c>
      <c r="AG567" s="9">
        <v>4567.0469999999996</v>
      </c>
      <c r="AH567" s="9">
        <v>4391.8500000000004</v>
      </c>
      <c r="AI567" s="9">
        <v>4345.6850000000004</v>
      </c>
      <c r="AJ567" s="9">
        <v>4671.5910000000003</v>
      </c>
      <c r="AK567" s="9">
        <v>5561.5969999999998</v>
      </c>
      <c r="AL567" s="9">
        <v>6309.009</v>
      </c>
      <c r="AM567" s="9">
        <v>7273.6180000000004</v>
      </c>
      <c r="AN567" s="9">
        <v>8495.3269999999993</v>
      </c>
      <c r="AO567" s="9">
        <v>9836.9079999999994</v>
      </c>
      <c r="AP567" s="9">
        <v>10689.52</v>
      </c>
      <c r="AQ567" s="9">
        <v>11314.01</v>
      </c>
      <c r="AR567" s="9">
        <v>11884.56</v>
      </c>
      <c r="AS567" s="9">
        <v>12052.64</v>
      </c>
      <c r="AT567" s="9">
        <v>12321.1</v>
      </c>
      <c r="AU567" s="9">
        <v>12375.16</v>
      </c>
      <c r="AV567" s="9">
        <v>12335.5</v>
      </c>
      <c r="AW567" s="9">
        <v>11714.76</v>
      </c>
      <c r="AX567" s="9">
        <v>10949.57</v>
      </c>
      <c r="AY567" s="9">
        <v>10466.68</v>
      </c>
      <c r="AZ567" s="9">
        <v>9937.9560000000001</v>
      </c>
      <c r="BA567" s="9">
        <v>8224.0769999999993</v>
      </c>
      <c r="BB567" s="9">
        <v>6101.7209999999995</v>
      </c>
      <c r="BC567" s="9">
        <v>5225.1840000000002</v>
      </c>
      <c r="BD567" s="9">
        <v>5183.0330000000004</v>
      </c>
      <c r="BE567" s="9">
        <v>11933.01</v>
      </c>
      <c r="BF567" s="33">
        <v>66.190640000000002</v>
      </c>
      <c r="BG567" s="33">
        <v>65.022350000000003</v>
      </c>
      <c r="BH567" s="33">
        <v>64.035610000000005</v>
      </c>
      <c r="BI567" s="33">
        <v>63.2074</v>
      </c>
      <c r="BJ567" s="33">
        <v>62.435749999999999</v>
      </c>
      <c r="BK567" s="33">
        <v>61.945529999999998</v>
      </c>
      <c r="BL567" s="33">
        <v>62.079610000000002</v>
      </c>
      <c r="BM567" s="33">
        <v>64.930170000000004</v>
      </c>
      <c r="BN567" s="33">
        <v>68.599159999999998</v>
      </c>
      <c r="BO567" s="33">
        <v>72.822620000000001</v>
      </c>
      <c r="BP567" s="33">
        <v>77.299580000000006</v>
      </c>
      <c r="BQ567" s="33">
        <v>81.572620000000001</v>
      </c>
      <c r="BR567" s="33">
        <v>84.812150000000003</v>
      </c>
      <c r="BS567" s="33">
        <v>87.312150000000003</v>
      </c>
      <c r="BT567" s="33">
        <v>88.178070000000005</v>
      </c>
      <c r="BU567" s="33">
        <v>88.307959999999994</v>
      </c>
      <c r="BV567" s="33">
        <v>87.519549999999995</v>
      </c>
      <c r="BW567" s="33">
        <v>86.194829999999996</v>
      </c>
      <c r="BX567" s="33">
        <v>83.394549999999995</v>
      </c>
      <c r="BY567" s="33">
        <v>79.135480000000001</v>
      </c>
      <c r="BZ567" s="33">
        <v>74.141760000000005</v>
      </c>
      <c r="CA567" s="33">
        <v>70.621510000000001</v>
      </c>
      <c r="CB567" s="33">
        <v>68.695530000000005</v>
      </c>
      <c r="CC567" s="33">
        <v>67.09008</v>
      </c>
      <c r="CD567" s="9">
        <v>3219.5909999999999</v>
      </c>
      <c r="CE567" s="9">
        <v>2035.1420000000001</v>
      </c>
      <c r="CF567" s="9">
        <v>1041.45</v>
      </c>
      <c r="CG567" s="9">
        <v>1709.8910000000001</v>
      </c>
      <c r="CH567" s="9">
        <v>1012.258</v>
      </c>
      <c r="CI567" s="9">
        <v>1130.492</v>
      </c>
      <c r="CJ567" s="9">
        <v>968.84360000000004</v>
      </c>
      <c r="CK567" s="9">
        <v>1295.431</v>
      </c>
      <c r="CL567" s="9">
        <v>3389.1770000000001</v>
      </c>
      <c r="CM567" s="9">
        <v>4040.97</v>
      </c>
      <c r="CN567" s="9">
        <v>4246.9120000000003</v>
      </c>
      <c r="CO567" s="9">
        <v>12356.21</v>
      </c>
      <c r="CP567" s="9">
        <v>8304.4770000000008</v>
      </c>
      <c r="CQ567" s="9">
        <v>69126.080000000002</v>
      </c>
      <c r="CR567" s="9">
        <v>9155.23</v>
      </c>
      <c r="CS567" s="9">
        <v>5395.7579999999998</v>
      </c>
      <c r="CT567" s="9">
        <v>4364.6469999999999</v>
      </c>
      <c r="CU567" s="9">
        <v>10250.94</v>
      </c>
      <c r="CV567" s="9">
        <v>4323.433</v>
      </c>
      <c r="CW567" s="9">
        <v>5021.3440000000001</v>
      </c>
      <c r="CX567" s="9">
        <v>3799.17</v>
      </c>
      <c r="CY567" s="9">
        <v>9380.4089999999997</v>
      </c>
      <c r="CZ567" s="9">
        <v>2899.1179999999999</v>
      </c>
      <c r="DA567" s="9">
        <v>2730.8029999999999</v>
      </c>
      <c r="DB567" s="9">
        <v>3544.07</v>
      </c>
      <c r="DC567" s="9">
        <v>192.52379999999999</v>
      </c>
      <c r="DD567" s="9">
        <v>0</v>
      </c>
    </row>
    <row r="568" spans="1:108" x14ac:dyDescent="0.25">
      <c r="A568" s="9" t="s">
        <v>42</v>
      </c>
      <c r="B568" s="9" t="s">
        <v>29</v>
      </c>
      <c r="C568" s="9" t="s">
        <v>4</v>
      </c>
      <c r="D568" s="9" t="s">
        <v>37</v>
      </c>
      <c r="E568" s="9" t="s">
        <v>38</v>
      </c>
      <c r="F568" s="9">
        <v>2020</v>
      </c>
      <c r="G568" s="9">
        <v>8</v>
      </c>
      <c r="H568" s="9"/>
      <c r="BF568" s="33">
        <v>68.609380000000002</v>
      </c>
      <c r="BG568" s="33">
        <v>67.926140000000004</v>
      </c>
      <c r="BH568" s="33">
        <v>66.816050000000004</v>
      </c>
      <c r="BI568" s="33">
        <v>65.720879999999994</v>
      </c>
      <c r="BJ568" s="33">
        <v>64.84375</v>
      </c>
      <c r="BK568" s="33">
        <v>64.242900000000006</v>
      </c>
      <c r="BL568" s="33">
        <v>63.934660000000001</v>
      </c>
      <c r="BM568" s="33">
        <v>66.012079999999997</v>
      </c>
      <c r="BN568" s="33">
        <v>69.095879999999994</v>
      </c>
      <c r="BO568" s="33">
        <v>72.724429999999998</v>
      </c>
      <c r="BP568" s="33">
        <v>76.842330000000004</v>
      </c>
      <c r="BQ568" s="33">
        <v>80.431110000000004</v>
      </c>
      <c r="BR568" s="33">
        <v>83.691050000000004</v>
      </c>
      <c r="BS568" s="33">
        <v>86.388499999999993</v>
      </c>
      <c r="BT568" s="33">
        <v>87.558239999999998</v>
      </c>
      <c r="BU568" s="33">
        <v>87.912639999999996</v>
      </c>
      <c r="BV568" s="33">
        <v>87.206670000000003</v>
      </c>
      <c r="BW568" s="33">
        <v>84.990769999999998</v>
      </c>
      <c r="BX568" s="33">
        <v>82.328130000000002</v>
      </c>
      <c r="BY568" s="33">
        <v>78.20881</v>
      </c>
      <c r="BZ568" s="33">
        <v>74.428979999999996</v>
      </c>
      <c r="CA568" s="33">
        <v>71.834519999999998</v>
      </c>
      <c r="CB568" s="33">
        <v>70.330960000000005</v>
      </c>
      <c r="CC568" s="33">
        <v>69.032669999999996</v>
      </c>
      <c r="DC568" s="9">
        <v>192.52379999999999</v>
      </c>
      <c r="DD568" s="9">
        <v>0</v>
      </c>
    </row>
    <row r="569" spans="1:108" x14ac:dyDescent="0.25">
      <c r="A569" s="9" t="s">
        <v>42</v>
      </c>
      <c r="B569" s="9" t="s">
        <v>29</v>
      </c>
      <c r="C569" s="9" t="s">
        <v>4</v>
      </c>
      <c r="D569" s="9" t="s">
        <v>37</v>
      </c>
      <c r="E569" s="9" t="s">
        <v>38</v>
      </c>
      <c r="F569" s="9">
        <v>2020</v>
      </c>
      <c r="G569" s="9">
        <v>9</v>
      </c>
      <c r="H569" s="9"/>
      <c r="BF569" s="33">
        <v>67.75994</v>
      </c>
      <c r="BG569" s="33">
        <v>66.610079999999996</v>
      </c>
      <c r="BH569" s="33">
        <v>65.775570000000002</v>
      </c>
      <c r="BI569" s="33">
        <v>64.820310000000006</v>
      </c>
      <c r="BJ569" s="33">
        <v>64.117189999999994</v>
      </c>
      <c r="BK569" s="33">
        <v>63.444600000000001</v>
      </c>
      <c r="BL569" s="33">
        <v>62.813209999999998</v>
      </c>
      <c r="BM569" s="33">
        <v>64.007099999999994</v>
      </c>
      <c r="BN569" s="33">
        <v>67.737210000000005</v>
      </c>
      <c r="BO569" s="33">
        <v>71.93253</v>
      </c>
      <c r="BP569" s="33">
        <v>76.729399999999998</v>
      </c>
      <c r="BQ569" s="33">
        <v>80.958100000000002</v>
      </c>
      <c r="BR569" s="33">
        <v>85.02628</v>
      </c>
      <c r="BS569" s="33">
        <v>88.00994</v>
      </c>
      <c r="BT569" s="33">
        <v>90.171170000000004</v>
      </c>
      <c r="BU569" s="33">
        <v>90.375</v>
      </c>
      <c r="BV569" s="33">
        <v>89.21875</v>
      </c>
      <c r="BW569" s="33">
        <v>86.775570000000002</v>
      </c>
      <c r="BX569" s="33">
        <v>83.100139999999996</v>
      </c>
      <c r="BY569" s="33">
        <v>77.549000000000007</v>
      </c>
      <c r="BZ569" s="33">
        <v>73.613640000000004</v>
      </c>
      <c r="CA569" s="33">
        <v>71.242189999999994</v>
      </c>
      <c r="CB569" s="33">
        <v>69.320310000000006</v>
      </c>
      <c r="CC569" s="33">
        <v>67.842330000000004</v>
      </c>
      <c r="DC569" s="9">
        <v>192.52379999999999</v>
      </c>
      <c r="DD569" s="9">
        <v>0</v>
      </c>
    </row>
    <row r="570" spans="1:108" x14ac:dyDescent="0.25">
      <c r="A570" s="9" t="s">
        <v>42</v>
      </c>
      <c r="B570" s="9" t="s">
        <v>29</v>
      </c>
      <c r="C570" s="9" t="s">
        <v>4</v>
      </c>
      <c r="D570" s="9" t="s">
        <v>37</v>
      </c>
      <c r="E570" s="9" t="s">
        <v>38</v>
      </c>
      <c r="F570" s="9">
        <v>2020</v>
      </c>
      <c r="G570" s="9">
        <v>10</v>
      </c>
      <c r="H570" s="9"/>
      <c r="BF570" s="33">
        <v>63.27214</v>
      </c>
      <c r="BG570" s="33">
        <v>62.140709999999999</v>
      </c>
      <c r="BH570" s="33">
        <v>61.278570000000002</v>
      </c>
      <c r="BI570" s="33">
        <v>60.403570000000002</v>
      </c>
      <c r="BJ570" s="33">
        <v>60.039290000000001</v>
      </c>
      <c r="BK570" s="33">
        <v>59.643569999999997</v>
      </c>
      <c r="BL570" s="33">
        <v>59.505710000000001</v>
      </c>
      <c r="BM570" s="33">
        <v>59.683570000000003</v>
      </c>
      <c r="BN570" s="33">
        <v>62.612859999999998</v>
      </c>
      <c r="BO570" s="33">
        <v>66.687139999999999</v>
      </c>
      <c r="BP570" s="33">
        <v>70.290719999999993</v>
      </c>
      <c r="BQ570" s="33">
        <v>74.069999999999993</v>
      </c>
      <c r="BR570" s="33">
        <v>78.06071</v>
      </c>
      <c r="BS570" s="33">
        <v>80.450710000000001</v>
      </c>
      <c r="BT570" s="33">
        <v>81.202860000000001</v>
      </c>
      <c r="BU570" s="33">
        <v>80.806430000000006</v>
      </c>
      <c r="BV570" s="33">
        <v>79.958569999999995</v>
      </c>
      <c r="BW570" s="33">
        <v>78.275000000000006</v>
      </c>
      <c r="BX570" s="33">
        <v>74.707859999999997</v>
      </c>
      <c r="BY570" s="33">
        <v>71.504289999999997</v>
      </c>
      <c r="BZ570" s="33">
        <v>68.825000000000003</v>
      </c>
      <c r="CA570" s="33">
        <v>67.350719999999995</v>
      </c>
      <c r="CB570" s="33">
        <v>66.187139999999999</v>
      </c>
      <c r="CC570" s="33">
        <v>64.869290000000007</v>
      </c>
      <c r="DC570" s="9">
        <v>192.52379999999999</v>
      </c>
      <c r="DD570" s="9">
        <v>0</v>
      </c>
    </row>
    <row r="571" spans="1:108" x14ac:dyDescent="0.25">
      <c r="A571" s="9" t="s">
        <v>42</v>
      </c>
      <c r="B571" s="9" t="s">
        <v>29</v>
      </c>
      <c r="C571" s="9" t="s">
        <v>4</v>
      </c>
      <c r="D571" s="9" t="s">
        <v>37</v>
      </c>
      <c r="E571" s="9" t="s">
        <v>38</v>
      </c>
      <c r="F571" s="9">
        <v>2021</v>
      </c>
      <c r="G571" s="9">
        <v>5</v>
      </c>
      <c r="H571" s="9"/>
      <c r="BF571" s="33">
        <v>62.801969999999997</v>
      </c>
      <c r="BG571" s="33">
        <v>61.766150000000003</v>
      </c>
      <c r="BH571" s="33">
        <v>60.733150000000002</v>
      </c>
      <c r="BI571" s="33">
        <v>59.78933</v>
      </c>
      <c r="BJ571" s="33">
        <v>58.772469999999998</v>
      </c>
      <c r="BK571" s="33">
        <v>58.123600000000003</v>
      </c>
      <c r="BL571" s="33">
        <v>58.617280000000001</v>
      </c>
      <c r="BM571" s="33">
        <v>61.112360000000002</v>
      </c>
      <c r="BN571" s="33">
        <v>64.4375</v>
      </c>
      <c r="BO571" s="33">
        <v>67.949439999999996</v>
      </c>
      <c r="BP571" s="33">
        <v>70.841290000000001</v>
      </c>
      <c r="BQ571" s="33">
        <v>74.017560000000003</v>
      </c>
      <c r="BR571" s="33">
        <v>76.723309999999998</v>
      </c>
      <c r="BS571" s="33">
        <v>78.493679999999998</v>
      </c>
      <c r="BT571" s="33">
        <v>79.606039999999993</v>
      </c>
      <c r="BU571" s="33">
        <v>80.003510000000006</v>
      </c>
      <c r="BV571" s="33">
        <v>79.174859999999995</v>
      </c>
      <c r="BW571" s="33">
        <v>77.750699999999995</v>
      </c>
      <c r="BX571" s="33">
        <v>75.662220000000005</v>
      </c>
      <c r="BY571" s="33">
        <v>71.903090000000006</v>
      </c>
      <c r="BZ571" s="33">
        <v>67.846909999999994</v>
      </c>
      <c r="CA571" s="33">
        <v>65.282300000000006</v>
      </c>
      <c r="CB571" s="33">
        <v>63.025979999999997</v>
      </c>
      <c r="CC571" s="33">
        <v>61.265450000000001</v>
      </c>
      <c r="DC571" s="9">
        <v>192.52379999999999</v>
      </c>
      <c r="DD571" s="9">
        <v>0</v>
      </c>
    </row>
    <row r="572" spans="1:108" x14ac:dyDescent="0.25">
      <c r="A572" s="9" t="s">
        <v>42</v>
      </c>
      <c r="B572" s="9" t="s">
        <v>29</v>
      </c>
      <c r="C572" s="9" t="s">
        <v>4</v>
      </c>
      <c r="D572" s="9" t="s">
        <v>37</v>
      </c>
      <c r="E572" s="9" t="s">
        <v>38</v>
      </c>
      <c r="F572" s="9">
        <v>2021</v>
      </c>
      <c r="G572" s="9">
        <v>6</v>
      </c>
      <c r="H572" s="9"/>
      <c r="BF572" s="33">
        <v>67.531599999999997</v>
      </c>
      <c r="BG572" s="33">
        <v>66.174859999999995</v>
      </c>
      <c r="BH572" s="33">
        <v>65.179779999999994</v>
      </c>
      <c r="BI572" s="33">
        <v>64.265450000000001</v>
      </c>
      <c r="BJ572" s="33">
        <v>63.66433</v>
      </c>
      <c r="BK572" s="33">
        <v>63.141150000000003</v>
      </c>
      <c r="BL572" s="33">
        <v>63.53792</v>
      </c>
      <c r="BM572" s="33">
        <v>66.083560000000006</v>
      </c>
      <c r="BN572" s="33">
        <v>69.544240000000002</v>
      </c>
      <c r="BO572" s="33">
        <v>73.103939999999994</v>
      </c>
      <c r="BP572" s="33">
        <v>76.752110000000002</v>
      </c>
      <c r="BQ572" s="33">
        <v>80.386939999999996</v>
      </c>
      <c r="BR572" s="33">
        <v>83.540729999999996</v>
      </c>
      <c r="BS572" s="33">
        <v>85.395359999999997</v>
      </c>
      <c r="BT572" s="33">
        <v>87.371489999999994</v>
      </c>
      <c r="BU572" s="33">
        <v>87.30829</v>
      </c>
      <c r="BV572" s="33">
        <v>85.997889999999998</v>
      </c>
      <c r="BW572" s="33">
        <v>84.388339999999999</v>
      </c>
      <c r="BX572" s="33">
        <v>81.733850000000004</v>
      </c>
      <c r="BY572" s="33">
        <v>77.89958</v>
      </c>
      <c r="BZ572" s="33">
        <v>72.944519999999997</v>
      </c>
      <c r="CA572" s="33">
        <v>69.549160000000001</v>
      </c>
      <c r="CB572" s="33">
        <v>67.27458</v>
      </c>
      <c r="CC572" s="33">
        <v>65.740170000000006</v>
      </c>
      <c r="DC572" s="9">
        <v>192.52379999999999</v>
      </c>
      <c r="DD572" s="9">
        <v>0</v>
      </c>
    </row>
    <row r="573" spans="1:108" x14ac:dyDescent="0.25">
      <c r="A573" s="9" t="s">
        <v>42</v>
      </c>
      <c r="B573" s="9" t="s">
        <v>29</v>
      </c>
      <c r="C573" s="9" t="s">
        <v>4</v>
      </c>
      <c r="D573" s="9" t="s">
        <v>37</v>
      </c>
      <c r="E573" s="9" t="s">
        <v>38</v>
      </c>
      <c r="F573" s="9">
        <v>2021</v>
      </c>
      <c r="G573" s="9">
        <v>7</v>
      </c>
      <c r="H573" s="9">
        <v>4582.2569999999996</v>
      </c>
      <c r="I573" s="9">
        <v>4415.5389999999998</v>
      </c>
      <c r="J573" s="9">
        <v>4321.8860000000004</v>
      </c>
      <c r="K573" s="9">
        <v>4653.9920000000002</v>
      </c>
      <c r="L573" s="9">
        <v>5529.0439999999999</v>
      </c>
      <c r="M573" s="9">
        <v>6287.0619999999999</v>
      </c>
      <c r="N573" s="9">
        <v>7269.7280000000001</v>
      </c>
      <c r="O573" s="9">
        <v>8637.1849999999995</v>
      </c>
      <c r="P573" s="9">
        <v>9868.5450000000001</v>
      </c>
      <c r="Q573" s="9">
        <v>10716.54</v>
      </c>
      <c r="R573" s="9">
        <v>11375.52</v>
      </c>
      <c r="S573" s="9">
        <v>12033.62</v>
      </c>
      <c r="T573" s="9">
        <v>12016.57</v>
      </c>
      <c r="U573" s="9">
        <v>10183.08</v>
      </c>
      <c r="V573" s="9">
        <v>10249.1</v>
      </c>
      <c r="W573" s="9">
        <v>10264.52</v>
      </c>
      <c r="X573" s="9">
        <v>9930.2090000000007</v>
      </c>
      <c r="Y573" s="9">
        <v>9692.0490000000009</v>
      </c>
      <c r="Z573" s="9">
        <v>10757.2</v>
      </c>
      <c r="AA573" s="9">
        <v>10391.92</v>
      </c>
      <c r="AB573" s="9">
        <v>8323.4</v>
      </c>
      <c r="AC573" s="9">
        <v>6139.9840000000004</v>
      </c>
      <c r="AD573" s="9">
        <v>5278.9840000000004</v>
      </c>
      <c r="AE573" s="9">
        <v>5255.4380000000001</v>
      </c>
      <c r="AF573" s="9">
        <v>10034.69</v>
      </c>
      <c r="AG573" s="9">
        <v>4563.1409999999996</v>
      </c>
      <c r="AH573" s="9">
        <v>4389.6440000000002</v>
      </c>
      <c r="AI573" s="9">
        <v>4345.0990000000002</v>
      </c>
      <c r="AJ573" s="9">
        <v>4671.2110000000002</v>
      </c>
      <c r="AK573" s="9">
        <v>5561.1350000000002</v>
      </c>
      <c r="AL573" s="9">
        <v>6308.8760000000002</v>
      </c>
      <c r="AM573" s="9">
        <v>7274.2049999999999</v>
      </c>
      <c r="AN573" s="9">
        <v>8495.8670000000002</v>
      </c>
      <c r="AO573" s="9">
        <v>9836.0889999999999</v>
      </c>
      <c r="AP573" s="9">
        <v>10688.14</v>
      </c>
      <c r="AQ573" s="9">
        <v>11312.27</v>
      </c>
      <c r="AR573" s="9">
        <v>11882.62</v>
      </c>
      <c r="AS573" s="9">
        <v>12051.3</v>
      </c>
      <c r="AT573" s="9">
        <v>12320.17</v>
      </c>
      <c r="AU573" s="9">
        <v>12374.23</v>
      </c>
      <c r="AV573" s="9">
        <v>12333.13</v>
      </c>
      <c r="AW573" s="9">
        <v>11714.3</v>
      </c>
      <c r="AX573" s="9">
        <v>10949.7</v>
      </c>
      <c r="AY573" s="9">
        <v>10467.469999999999</v>
      </c>
      <c r="AZ573" s="9">
        <v>9936.4680000000008</v>
      </c>
      <c r="BA573" s="9">
        <v>8222.0480000000007</v>
      </c>
      <c r="BB573" s="9">
        <v>6101.3590000000004</v>
      </c>
      <c r="BC573" s="9">
        <v>5223.652</v>
      </c>
      <c r="BD573" s="9">
        <v>5181.5</v>
      </c>
      <c r="BE573" s="9">
        <v>11931.98</v>
      </c>
      <c r="BF573" s="33">
        <v>66.190640000000002</v>
      </c>
      <c r="BG573" s="33">
        <v>65.022350000000003</v>
      </c>
      <c r="BH573" s="33">
        <v>64.035610000000005</v>
      </c>
      <c r="BI573" s="33">
        <v>63.2074</v>
      </c>
      <c r="BJ573" s="33">
        <v>62.435749999999999</v>
      </c>
      <c r="BK573" s="33">
        <v>61.945529999999998</v>
      </c>
      <c r="BL573" s="33">
        <v>62.079610000000002</v>
      </c>
      <c r="BM573" s="33">
        <v>64.930170000000004</v>
      </c>
      <c r="BN573" s="33">
        <v>68.599159999999998</v>
      </c>
      <c r="BO573" s="33">
        <v>72.822620000000001</v>
      </c>
      <c r="BP573" s="33">
        <v>77.299580000000006</v>
      </c>
      <c r="BQ573" s="33">
        <v>81.572620000000001</v>
      </c>
      <c r="BR573" s="33">
        <v>84.812150000000003</v>
      </c>
      <c r="BS573" s="33">
        <v>87.312150000000003</v>
      </c>
      <c r="BT573" s="33">
        <v>88.178070000000005</v>
      </c>
      <c r="BU573" s="33">
        <v>88.307959999999994</v>
      </c>
      <c r="BV573" s="33">
        <v>87.519549999999995</v>
      </c>
      <c r="BW573" s="33">
        <v>86.194829999999996</v>
      </c>
      <c r="BX573" s="33">
        <v>83.394549999999995</v>
      </c>
      <c r="BY573" s="33">
        <v>79.135480000000001</v>
      </c>
      <c r="BZ573" s="33">
        <v>74.141760000000005</v>
      </c>
      <c r="CA573" s="33">
        <v>70.621510000000001</v>
      </c>
      <c r="CB573" s="33">
        <v>68.695530000000005</v>
      </c>
      <c r="CC573" s="33">
        <v>67.09008</v>
      </c>
      <c r="CD573" s="9">
        <v>3219.123</v>
      </c>
      <c r="CE573" s="9">
        <v>2035.336</v>
      </c>
      <c r="CF573" s="9">
        <v>1041.8820000000001</v>
      </c>
      <c r="CG573" s="9">
        <v>1710.07</v>
      </c>
      <c r="CH573" s="9">
        <v>1012.4349999999999</v>
      </c>
      <c r="CI573" s="9">
        <v>1130.627</v>
      </c>
      <c r="CJ573" s="9">
        <v>969.02970000000005</v>
      </c>
      <c r="CK573" s="9">
        <v>1295.626</v>
      </c>
      <c r="CL573" s="9">
        <v>3389.444</v>
      </c>
      <c r="CM573" s="9">
        <v>4040.7109999999998</v>
      </c>
      <c r="CN573" s="9">
        <v>4247.4719999999998</v>
      </c>
      <c r="CO573" s="9">
        <v>12358.71</v>
      </c>
      <c r="CP573" s="9">
        <v>8304.9429999999993</v>
      </c>
      <c r="CQ573" s="9">
        <v>69126.92</v>
      </c>
      <c r="CR573" s="9">
        <v>9155.6880000000001</v>
      </c>
      <c r="CS573" s="9">
        <v>5396.0259999999998</v>
      </c>
      <c r="CT573" s="9">
        <v>4364.6270000000004</v>
      </c>
      <c r="CU573" s="9">
        <v>10251.82</v>
      </c>
      <c r="CV573" s="9">
        <v>4322.884</v>
      </c>
      <c r="CW573" s="9">
        <v>5021.5810000000001</v>
      </c>
      <c r="CX573" s="9">
        <v>3800.1129999999998</v>
      </c>
      <c r="CY573" s="9">
        <v>9382.8889999999992</v>
      </c>
      <c r="CZ573" s="9">
        <v>2898.6849999999999</v>
      </c>
      <c r="DA573" s="9">
        <v>2731.6779999999999</v>
      </c>
      <c r="DB573" s="9">
        <v>3544.087</v>
      </c>
      <c r="DC573" s="9">
        <v>192.52379999999999</v>
      </c>
      <c r="DD573" s="9">
        <v>0</v>
      </c>
    </row>
    <row r="574" spans="1:108" x14ac:dyDescent="0.25">
      <c r="A574" s="9" t="s">
        <v>42</v>
      </c>
      <c r="B574" s="9" t="s">
        <v>29</v>
      </c>
      <c r="C574" s="9" t="s">
        <v>4</v>
      </c>
      <c r="D574" s="9" t="s">
        <v>37</v>
      </c>
      <c r="E574" s="9" t="s">
        <v>38</v>
      </c>
      <c r="F574" s="9">
        <v>2021</v>
      </c>
      <c r="G574" s="9">
        <v>8</v>
      </c>
      <c r="H574" s="9"/>
      <c r="BF574" s="33">
        <v>68.609380000000002</v>
      </c>
      <c r="BG574" s="33">
        <v>67.926140000000004</v>
      </c>
      <c r="BH574" s="33">
        <v>66.816050000000004</v>
      </c>
      <c r="BI574" s="33">
        <v>65.720879999999994</v>
      </c>
      <c r="BJ574" s="33">
        <v>64.84375</v>
      </c>
      <c r="BK574" s="33">
        <v>64.242900000000006</v>
      </c>
      <c r="BL574" s="33">
        <v>63.934660000000001</v>
      </c>
      <c r="BM574" s="33">
        <v>66.012079999999997</v>
      </c>
      <c r="BN574" s="33">
        <v>69.095879999999994</v>
      </c>
      <c r="BO574" s="33">
        <v>72.724429999999998</v>
      </c>
      <c r="BP574" s="33">
        <v>76.842330000000004</v>
      </c>
      <c r="BQ574" s="33">
        <v>80.431110000000004</v>
      </c>
      <c r="BR574" s="33">
        <v>83.691050000000004</v>
      </c>
      <c r="BS574" s="33">
        <v>86.388499999999993</v>
      </c>
      <c r="BT574" s="33">
        <v>87.558239999999998</v>
      </c>
      <c r="BU574" s="33">
        <v>87.912639999999996</v>
      </c>
      <c r="BV574" s="33">
        <v>87.206670000000003</v>
      </c>
      <c r="BW574" s="33">
        <v>84.990769999999998</v>
      </c>
      <c r="BX574" s="33">
        <v>82.328130000000002</v>
      </c>
      <c r="BY574" s="33">
        <v>78.20881</v>
      </c>
      <c r="BZ574" s="33">
        <v>74.428979999999996</v>
      </c>
      <c r="CA574" s="33">
        <v>71.834519999999998</v>
      </c>
      <c r="CB574" s="33">
        <v>70.330960000000005</v>
      </c>
      <c r="CC574" s="33">
        <v>69.032669999999996</v>
      </c>
      <c r="DC574" s="9">
        <v>192.52379999999999</v>
      </c>
      <c r="DD574" s="9">
        <v>0</v>
      </c>
    </row>
    <row r="575" spans="1:108" x14ac:dyDescent="0.25">
      <c r="A575" s="9" t="s">
        <v>42</v>
      </c>
      <c r="B575" s="9" t="s">
        <v>29</v>
      </c>
      <c r="C575" s="9" t="s">
        <v>4</v>
      </c>
      <c r="D575" s="9" t="s">
        <v>37</v>
      </c>
      <c r="E575" s="9" t="s">
        <v>38</v>
      </c>
      <c r="F575" s="9">
        <v>2021</v>
      </c>
      <c r="G575" s="9">
        <v>9</v>
      </c>
      <c r="H575" s="9"/>
      <c r="BF575" s="33">
        <v>67.75994</v>
      </c>
      <c r="BG575" s="33">
        <v>66.610079999999996</v>
      </c>
      <c r="BH575" s="33">
        <v>65.775570000000002</v>
      </c>
      <c r="BI575" s="33">
        <v>64.820310000000006</v>
      </c>
      <c r="BJ575" s="33">
        <v>64.117189999999994</v>
      </c>
      <c r="BK575" s="33">
        <v>63.444600000000001</v>
      </c>
      <c r="BL575" s="33">
        <v>62.813209999999998</v>
      </c>
      <c r="BM575" s="33">
        <v>64.007099999999994</v>
      </c>
      <c r="BN575" s="33">
        <v>67.737210000000005</v>
      </c>
      <c r="BO575" s="33">
        <v>71.93253</v>
      </c>
      <c r="BP575" s="33">
        <v>76.729399999999998</v>
      </c>
      <c r="BQ575" s="33">
        <v>80.958100000000002</v>
      </c>
      <c r="BR575" s="33">
        <v>85.02628</v>
      </c>
      <c r="BS575" s="33">
        <v>88.00994</v>
      </c>
      <c r="BT575" s="33">
        <v>90.171170000000004</v>
      </c>
      <c r="BU575" s="33">
        <v>90.375</v>
      </c>
      <c r="BV575" s="33">
        <v>89.21875</v>
      </c>
      <c r="BW575" s="33">
        <v>86.775570000000002</v>
      </c>
      <c r="BX575" s="33">
        <v>83.100139999999996</v>
      </c>
      <c r="BY575" s="33">
        <v>77.549000000000007</v>
      </c>
      <c r="BZ575" s="33">
        <v>73.613640000000004</v>
      </c>
      <c r="CA575" s="33">
        <v>71.242189999999994</v>
      </c>
      <c r="CB575" s="33">
        <v>69.320310000000006</v>
      </c>
      <c r="CC575" s="33">
        <v>67.842330000000004</v>
      </c>
      <c r="DC575" s="9">
        <v>192.52379999999999</v>
      </c>
      <c r="DD575" s="9">
        <v>0</v>
      </c>
    </row>
    <row r="576" spans="1:108" x14ac:dyDescent="0.25">
      <c r="A576" s="9" t="s">
        <v>42</v>
      </c>
      <c r="B576" s="9" t="s">
        <v>29</v>
      </c>
      <c r="C576" s="9" t="s">
        <v>4</v>
      </c>
      <c r="D576" s="9" t="s">
        <v>37</v>
      </c>
      <c r="E576" s="9" t="s">
        <v>38</v>
      </c>
      <c r="F576" s="9">
        <v>2021</v>
      </c>
      <c r="G576" s="9">
        <v>10</v>
      </c>
      <c r="H576" s="9"/>
      <c r="BF576" s="33">
        <v>63.27214</v>
      </c>
      <c r="BG576" s="33">
        <v>62.140709999999999</v>
      </c>
      <c r="BH576" s="33">
        <v>61.278570000000002</v>
      </c>
      <c r="BI576" s="33">
        <v>60.403570000000002</v>
      </c>
      <c r="BJ576" s="33">
        <v>60.039290000000001</v>
      </c>
      <c r="BK576" s="33">
        <v>59.643569999999997</v>
      </c>
      <c r="BL576" s="33">
        <v>59.505710000000001</v>
      </c>
      <c r="BM576" s="33">
        <v>59.683570000000003</v>
      </c>
      <c r="BN576" s="33">
        <v>62.612859999999998</v>
      </c>
      <c r="BO576" s="33">
        <v>66.687139999999999</v>
      </c>
      <c r="BP576" s="33">
        <v>70.290719999999993</v>
      </c>
      <c r="BQ576" s="33">
        <v>74.069999999999993</v>
      </c>
      <c r="BR576" s="33">
        <v>78.06071</v>
      </c>
      <c r="BS576" s="33">
        <v>80.450710000000001</v>
      </c>
      <c r="BT576" s="33">
        <v>81.202860000000001</v>
      </c>
      <c r="BU576" s="33">
        <v>80.806430000000006</v>
      </c>
      <c r="BV576" s="33">
        <v>79.958569999999995</v>
      </c>
      <c r="BW576" s="33">
        <v>78.275000000000006</v>
      </c>
      <c r="BX576" s="33">
        <v>74.707859999999997</v>
      </c>
      <c r="BY576" s="33">
        <v>71.504289999999997</v>
      </c>
      <c r="BZ576" s="33">
        <v>68.825000000000003</v>
      </c>
      <c r="CA576" s="33">
        <v>67.350719999999995</v>
      </c>
      <c r="CB576" s="33">
        <v>66.187139999999999</v>
      </c>
      <c r="CC576" s="33">
        <v>64.869290000000007</v>
      </c>
      <c r="DC576" s="9">
        <v>192.52379999999999</v>
      </c>
      <c r="DD576" s="9">
        <v>0</v>
      </c>
    </row>
    <row r="577" spans="1:108" x14ac:dyDescent="0.25">
      <c r="A577" s="9" t="s">
        <v>42</v>
      </c>
      <c r="B577" s="9" t="s">
        <v>29</v>
      </c>
      <c r="C577" s="9" t="s">
        <v>4</v>
      </c>
      <c r="D577" s="9" t="s">
        <v>37</v>
      </c>
      <c r="E577" s="9" t="s">
        <v>38</v>
      </c>
      <c r="F577" s="9">
        <v>2022</v>
      </c>
      <c r="G577" s="9">
        <v>5</v>
      </c>
      <c r="H577" s="9"/>
      <c r="BF577" s="33">
        <v>62.801969999999997</v>
      </c>
      <c r="BG577" s="33">
        <v>61.766150000000003</v>
      </c>
      <c r="BH577" s="33">
        <v>60.733150000000002</v>
      </c>
      <c r="BI577" s="33">
        <v>59.78933</v>
      </c>
      <c r="BJ577" s="33">
        <v>58.772469999999998</v>
      </c>
      <c r="BK577" s="33">
        <v>58.123600000000003</v>
      </c>
      <c r="BL577" s="33">
        <v>58.617280000000001</v>
      </c>
      <c r="BM577" s="33">
        <v>61.112360000000002</v>
      </c>
      <c r="BN577" s="33">
        <v>64.4375</v>
      </c>
      <c r="BO577" s="33">
        <v>67.949439999999996</v>
      </c>
      <c r="BP577" s="33">
        <v>70.841290000000001</v>
      </c>
      <c r="BQ577" s="33">
        <v>74.017560000000003</v>
      </c>
      <c r="BR577" s="33">
        <v>76.723309999999998</v>
      </c>
      <c r="BS577" s="33">
        <v>78.493679999999998</v>
      </c>
      <c r="BT577" s="33">
        <v>79.606039999999993</v>
      </c>
      <c r="BU577" s="33">
        <v>80.003510000000006</v>
      </c>
      <c r="BV577" s="33">
        <v>79.174859999999995</v>
      </c>
      <c r="BW577" s="33">
        <v>77.750699999999995</v>
      </c>
      <c r="BX577" s="33">
        <v>75.662220000000005</v>
      </c>
      <c r="BY577" s="33">
        <v>71.903090000000006</v>
      </c>
      <c r="BZ577" s="33">
        <v>67.846909999999994</v>
      </c>
      <c r="CA577" s="33">
        <v>65.282300000000006</v>
      </c>
      <c r="CB577" s="33">
        <v>63.025979999999997</v>
      </c>
      <c r="CC577" s="33">
        <v>61.265450000000001</v>
      </c>
      <c r="DC577" s="9">
        <v>192.52379999999999</v>
      </c>
      <c r="DD577" s="9">
        <v>0</v>
      </c>
    </row>
    <row r="578" spans="1:108" x14ac:dyDescent="0.25">
      <c r="A578" s="9" t="s">
        <v>42</v>
      </c>
      <c r="B578" s="9" t="s">
        <v>29</v>
      </c>
      <c r="C578" s="9" t="s">
        <v>4</v>
      </c>
      <c r="D578" s="9" t="s">
        <v>37</v>
      </c>
      <c r="E578" s="9" t="s">
        <v>38</v>
      </c>
      <c r="F578" s="9">
        <v>2022</v>
      </c>
      <c r="G578" s="9">
        <v>6</v>
      </c>
      <c r="H578" s="9"/>
      <c r="BF578" s="33">
        <v>67.531599999999997</v>
      </c>
      <c r="BG578" s="33">
        <v>66.174859999999995</v>
      </c>
      <c r="BH578" s="33">
        <v>65.179779999999994</v>
      </c>
      <c r="BI578" s="33">
        <v>64.265450000000001</v>
      </c>
      <c r="BJ578" s="33">
        <v>63.66433</v>
      </c>
      <c r="BK578" s="33">
        <v>63.141150000000003</v>
      </c>
      <c r="BL578" s="33">
        <v>63.53792</v>
      </c>
      <c r="BM578" s="33">
        <v>66.083560000000006</v>
      </c>
      <c r="BN578" s="33">
        <v>69.544240000000002</v>
      </c>
      <c r="BO578" s="33">
        <v>73.103939999999994</v>
      </c>
      <c r="BP578" s="33">
        <v>76.752110000000002</v>
      </c>
      <c r="BQ578" s="33">
        <v>80.386939999999996</v>
      </c>
      <c r="BR578" s="33">
        <v>83.540729999999996</v>
      </c>
      <c r="BS578" s="33">
        <v>85.395359999999997</v>
      </c>
      <c r="BT578" s="33">
        <v>87.371489999999994</v>
      </c>
      <c r="BU578" s="33">
        <v>87.30829</v>
      </c>
      <c r="BV578" s="33">
        <v>85.997889999999998</v>
      </c>
      <c r="BW578" s="33">
        <v>84.388339999999999</v>
      </c>
      <c r="BX578" s="33">
        <v>81.733850000000004</v>
      </c>
      <c r="BY578" s="33">
        <v>77.89958</v>
      </c>
      <c r="BZ578" s="33">
        <v>72.944519999999997</v>
      </c>
      <c r="CA578" s="33">
        <v>69.549160000000001</v>
      </c>
      <c r="CB578" s="33">
        <v>67.27458</v>
      </c>
      <c r="CC578" s="33">
        <v>65.740170000000006</v>
      </c>
      <c r="DC578" s="9">
        <v>192.52379999999999</v>
      </c>
      <c r="DD578" s="9">
        <v>0</v>
      </c>
    </row>
    <row r="579" spans="1:108" x14ac:dyDescent="0.25">
      <c r="A579" s="9" t="s">
        <v>42</v>
      </c>
      <c r="B579" s="9" t="s">
        <v>29</v>
      </c>
      <c r="C579" s="9" t="s">
        <v>4</v>
      </c>
      <c r="D579" s="9" t="s">
        <v>37</v>
      </c>
      <c r="E579" s="9" t="s">
        <v>38</v>
      </c>
      <c r="F579" s="9">
        <v>2022</v>
      </c>
      <c r="G579" s="9">
        <v>7</v>
      </c>
      <c r="H579" s="9">
        <v>4594.7849999999999</v>
      </c>
      <c r="I579" s="9">
        <v>4423.1440000000002</v>
      </c>
      <c r="J579" s="9">
        <v>4324.4679999999998</v>
      </c>
      <c r="K579" s="9">
        <v>4654.1120000000001</v>
      </c>
      <c r="L579" s="9">
        <v>5529.5889999999999</v>
      </c>
      <c r="M579" s="9">
        <v>6287.799</v>
      </c>
      <c r="N579" s="9">
        <v>7270.2879999999996</v>
      </c>
      <c r="O579" s="9">
        <v>8635.9320000000007</v>
      </c>
      <c r="P579" s="9">
        <v>9867.24</v>
      </c>
      <c r="Q579" s="9">
        <v>10716.33</v>
      </c>
      <c r="R579" s="9">
        <v>11375.64</v>
      </c>
      <c r="S579" s="9">
        <v>12033.22</v>
      </c>
      <c r="T579" s="9">
        <v>12017.01</v>
      </c>
      <c r="U579" s="9">
        <v>10184.19</v>
      </c>
      <c r="V579" s="9">
        <v>10250.219999999999</v>
      </c>
      <c r="W579" s="9">
        <v>10266.23</v>
      </c>
      <c r="X579" s="9">
        <v>9929.8670000000002</v>
      </c>
      <c r="Y579" s="9">
        <v>9690.9410000000007</v>
      </c>
      <c r="Z579" s="9">
        <v>10757.17</v>
      </c>
      <c r="AA579" s="9">
        <v>10390.530000000001</v>
      </c>
      <c r="AB579" s="9">
        <v>8321.1229999999996</v>
      </c>
      <c r="AC579" s="9">
        <v>6138.1059999999998</v>
      </c>
      <c r="AD579" s="9">
        <v>5271.61</v>
      </c>
      <c r="AE579" s="9">
        <v>5248.0640000000003</v>
      </c>
      <c r="AF579" s="9">
        <v>10035.209999999999</v>
      </c>
      <c r="AG579" s="9">
        <v>4575.6679999999997</v>
      </c>
      <c r="AH579" s="9">
        <v>4397.2489999999998</v>
      </c>
      <c r="AI579" s="9">
        <v>4347.6809999999996</v>
      </c>
      <c r="AJ579" s="9">
        <v>4671.3320000000003</v>
      </c>
      <c r="AK579" s="9">
        <v>5561.68</v>
      </c>
      <c r="AL579" s="9">
        <v>6309.6120000000001</v>
      </c>
      <c r="AM579" s="9">
        <v>7274.7650000000003</v>
      </c>
      <c r="AN579" s="9">
        <v>8494.6139999999996</v>
      </c>
      <c r="AO579" s="9">
        <v>9834.7839999999997</v>
      </c>
      <c r="AP579" s="9">
        <v>10687.93</v>
      </c>
      <c r="AQ579" s="9">
        <v>11312.39</v>
      </c>
      <c r="AR579" s="9">
        <v>11882.22</v>
      </c>
      <c r="AS579" s="9">
        <v>12051.74</v>
      </c>
      <c r="AT579" s="9">
        <v>12321.28</v>
      </c>
      <c r="AU579" s="9">
        <v>12375.35</v>
      </c>
      <c r="AV579" s="9">
        <v>12334.85</v>
      </c>
      <c r="AW579" s="9">
        <v>11713.96</v>
      </c>
      <c r="AX579" s="9">
        <v>10948.59</v>
      </c>
      <c r="AY579" s="9">
        <v>10467.44</v>
      </c>
      <c r="AZ579" s="9">
        <v>9935.0779999999995</v>
      </c>
      <c r="BA579" s="9">
        <v>8219.77</v>
      </c>
      <c r="BB579" s="9">
        <v>6099.4809999999998</v>
      </c>
      <c r="BC579" s="9">
        <v>5216.2780000000002</v>
      </c>
      <c r="BD579" s="9">
        <v>5174.1260000000002</v>
      </c>
      <c r="BE579" s="9">
        <v>11932.5</v>
      </c>
      <c r="BF579" s="33">
        <v>66.190640000000002</v>
      </c>
      <c r="BG579" s="33">
        <v>65.022350000000003</v>
      </c>
      <c r="BH579" s="33">
        <v>64.035610000000005</v>
      </c>
      <c r="BI579" s="33">
        <v>63.2074</v>
      </c>
      <c r="BJ579" s="33">
        <v>62.435749999999999</v>
      </c>
      <c r="BK579" s="33">
        <v>61.945529999999998</v>
      </c>
      <c r="BL579" s="33">
        <v>62.079610000000002</v>
      </c>
      <c r="BM579" s="33">
        <v>64.930170000000004</v>
      </c>
      <c r="BN579" s="33">
        <v>68.599159999999998</v>
      </c>
      <c r="BO579" s="33">
        <v>72.822620000000001</v>
      </c>
      <c r="BP579" s="33">
        <v>77.299580000000006</v>
      </c>
      <c r="BQ579" s="33">
        <v>81.572620000000001</v>
      </c>
      <c r="BR579" s="33">
        <v>84.812150000000003</v>
      </c>
      <c r="BS579" s="33">
        <v>87.312150000000003</v>
      </c>
      <c r="BT579" s="33">
        <v>88.178070000000005</v>
      </c>
      <c r="BU579" s="33">
        <v>88.307959999999994</v>
      </c>
      <c r="BV579" s="33">
        <v>87.519549999999995</v>
      </c>
      <c r="BW579" s="33">
        <v>86.194829999999996</v>
      </c>
      <c r="BX579" s="33">
        <v>83.394549999999995</v>
      </c>
      <c r="BY579" s="33">
        <v>79.135480000000001</v>
      </c>
      <c r="BZ579" s="33">
        <v>74.141760000000005</v>
      </c>
      <c r="CA579" s="33">
        <v>70.621510000000001</v>
      </c>
      <c r="CB579" s="33">
        <v>68.695530000000005</v>
      </c>
      <c r="CC579" s="33">
        <v>67.09008</v>
      </c>
      <c r="CD579" s="9">
        <v>3220.6959999999999</v>
      </c>
      <c r="CE579" s="9">
        <v>2035.701</v>
      </c>
      <c r="CF579" s="9">
        <v>1041.8320000000001</v>
      </c>
      <c r="CG579" s="9">
        <v>1710.6410000000001</v>
      </c>
      <c r="CH579" s="9">
        <v>1012.765</v>
      </c>
      <c r="CI579" s="9">
        <v>1130.931</v>
      </c>
      <c r="CJ579" s="9">
        <v>969.18719999999996</v>
      </c>
      <c r="CK579" s="9">
        <v>1295.4480000000001</v>
      </c>
      <c r="CL579" s="9">
        <v>3389.25</v>
      </c>
      <c r="CM579" s="9">
        <v>4041.1439999999998</v>
      </c>
      <c r="CN579" s="9">
        <v>4247.3869999999997</v>
      </c>
      <c r="CO579" s="9">
        <v>12355.84</v>
      </c>
      <c r="CP579" s="9">
        <v>8306.9930000000004</v>
      </c>
      <c r="CQ579" s="9">
        <v>69127.05</v>
      </c>
      <c r="CR579" s="9">
        <v>9156.3160000000007</v>
      </c>
      <c r="CS579" s="9">
        <v>5396.5129999999999</v>
      </c>
      <c r="CT579" s="9">
        <v>4365.4390000000003</v>
      </c>
      <c r="CU579" s="9">
        <v>10252.69</v>
      </c>
      <c r="CV579" s="9">
        <v>4323.8819999999996</v>
      </c>
      <c r="CW579" s="9">
        <v>5021.2579999999998</v>
      </c>
      <c r="CX579" s="9">
        <v>3802.9639999999999</v>
      </c>
      <c r="CY579" s="9">
        <v>9386.3809999999994</v>
      </c>
      <c r="CZ579" s="9">
        <v>2902.0610000000001</v>
      </c>
      <c r="DA579" s="9">
        <v>2733.4859999999999</v>
      </c>
      <c r="DB579" s="9">
        <v>3545.288</v>
      </c>
      <c r="DC579" s="9">
        <v>192.52379999999999</v>
      </c>
      <c r="DD579" s="9">
        <v>0</v>
      </c>
    </row>
    <row r="580" spans="1:108" x14ac:dyDescent="0.25">
      <c r="A580" s="9" t="s">
        <v>42</v>
      </c>
      <c r="B580" s="9" t="s">
        <v>29</v>
      </c>
      <c r="C580" s="9" t="s">
        <v>4</v>
      </c>
      <c r="D580" s="9" t="s">
        <v>37</v>
      </c>
      <c r="E580" s="9" t="s">
        <v>38</v>
      </c>
      <c r="F580" s="9">
        <v>2022</v>
      </c>
      <c r="G580" s="9">
        <v>8</v>
      </c>
      <c r="H580" s="9"/>
      <c r="BF580" s="33">
        <v>68.609380000000002</v>
      </c>
      <c r="BG580" s="33">
        <v>67.926140000000004</v>
      </c>
      <c r="BH580" s="33">
        <v>66.816050000000004</v>
      </c>
      <c r="BI580" s="33">
        <v>65.720879999999994</v>
      </c>
      <c r="BJ580" s="33">
        <v>64.84375</v>
      </c>
      <c r="BK580" s="33">
        <v>64.242900000000006</v>
      </c>
      <c r="BL580" s="33">
        <v>63.934660000000001</v>
      </c>
      <c r="BM580" s="33">
        <v>66.012079999999997</v>
      </c>
      <c r="BN580" s="33">
        <v>69.095879999999994</v>
      </c>
      <c r="BO580" s="33">
        <v>72.724429999999998</v>
      </c>
      <c r="BP580" s="33">
        <v>76.842330000000004</v>
      </c>
      <c r="BQ580" s="33">
        <v>80.431110000000004</v>
      </c>
      <c r="BR580" s="33">
        <v>83.691050000000004</v>
      </c>
      <c r="BS580" s="33">
        <v>86.388499999999993</v>
      </c>
      <c r="BT580" s="33">
        <v>87.558239999999998</v>
      </c>
      <c r="BU580" s="33">
        <v>87.912639999999996</v>
      </c>
      <c r="BV580" s="33">
        <v>87.206670000000003</v>
      </c>
      <c r="BW580" s="33">
        <v>84.990769999999998</v>
      </c>
      <c r="BX580" s="33">
        <v>82.328130000000002</v>
      </c>
      <c r="BY580" s="33">
        <v>78.20881</v>
      </c>
      <c r="BZ580" s="33">
        <v>74.428979999999996</v>
      </c>
      <c r="CA580" s="33">
        <v>71.834519999999998</v>
      </c>
      <c r="CB580" s="33">
        <v>70.330960000000005</v>
      </c>
      <c r="CC580" s="33">
        <v>69.032669999999996</v>
      </c>
      <c r="DC580" s="9">
        <v>192.52379999999999</v>
      </c>
      <c r="DD580" s="9">
        <v>0</v>
      </c>
    </row>
    <row r="581" spans="1:108" x14ac:dyDescent="0.25">
      <c r="A581" s="9" t="s">
        <v>42</v>
      </c>
      <c r="B581" s="9" t="s">
        <v>29</v>
      </c>
      <c r="C581" s="9" t="s">
        <v>4</v>
      </c>
      <c r="D581" s="9" t="s">
        <v>37</v>
      </c>
      <c r="E581" s="9" t="s">
        <v>38</v>
      </c>
      <c r="F581" s="9">
        <v>2022</v>
      </c>
      <c r="G581" s="9">
        <v>9</v>
      </c>
      <c r="H581" s="9"/>
      <c r="BF581" s="33">
        <v>67.75994</v>
      </c>
      <c r="BG581" s="33">
        <v>66.610079999999996</v>
      </c>
      <c r="BH581" s="33">
        <v>65.775570000000002</v>
      </c>
      <c r="BI581" s="33">
        <v>64.820310000000006</v>
      </c>
      <c r="BJ581" s="33">
        <v>64.117189999999994</v>
      </c>
      <c r="BK581" s="33">
        <v>63.444600000000001</v>
      </c>
      <c r="BL581" s="33">
        <v>62.813209999999998</v>
      </c>
      <c r="BM581" s="33">
        <v>64.007099999999994</v>
      </c>
      <c r="BN581" s="33">
        <v>67.737210000000005</v>
      </c>
      <c r="BO581" s="33">
        <v>71.93253</v>
      </c>
      <c r="BP581" s="33">
        <v>76.729399999999998</v>
      </c>
      <c r="BQ581" s="33">
        <v>80.958100000000002</v>
      </c>
      <c r="BR581" s="33">
        <v>85.02628</v>
      </c>
      <c r="BS581" s="33">
        <v>88.00994</v>
      </c>
      <c r="BT581" s="33">
        <v>90.171170000000004</v>
      </c>
      <c r="BU581" s="33">
        <v>90.375</v>
      </c>
      <c r="BV581" s="33">
        <v>89.21875</v>
      </c>
      <c r="BW581" s="33">
        <v>86.775570000000002</v>
      </c>
      <c r="BX581" s="33">
        <v>83.100139999999996</v>
      </c>
      <c r="BY581" s="33">
        <v>77.549000000000007</v>
      </c>
      <c r="BZ581" s="33">
        <v>73.613640000000004</v>
      </c>
      <c r="CA581" s="33">
        <v>71.242189999999994</v>
      </c>
      <c r="CB581" s="33">
        <v>69.320310000000006</v>
      </c>
      <c r="CC581" s="33">
        <v>67.842330000000004</v>
      </c>
      <c r="DC581" s="9">
        <v>192.52379999999999</v>
      </c>
      <c r="DD581" s="9">
        <v>0</v>
      </c>
    </row>
    <row r="582" spans="1:108" x14ac:dyDescent="0.25">
      <c r="A582" s="9" t="s">
        <v>42</v>
      </c>
      <c r="B582" s="9" t="s">
        <v>29</v>
      </c>
      <c r="C582" s="9" t="s">
        <v>4</v>
      </c>
      <c r="D582" s="9" t="s">
        <v>37</v>
      </c>
      <c r="E582" s="9" t="s">
        <v>38</v>
      </c>
      <c r="F582" s="9">
        <v>2022</v>
      </c>
      <c r="G582" s="9">
        <v>10</v>
      </c>
      <c r="H582" s="9"/>
      <c r="BF582" s="33">
        <v>63.27214</v>
      </c>
      <c r="BG582" s="33">
        <v>62.140709999999999</v>
      </c>
      <c r="BH582" s="33">
        <v>61.278570000000002</v>
      </c>
      <c r="BI582" s="33">
        <v>60.403570000000002</v>
      </c>
      <c r="BJ582" s="33">
        <v>60.039290000000001</v>
      </c>
      <c r="BK582" s="33">
        <v>59.643569999999997</v>
      </c>
      <c r="BL582" s="33">
        <v>59.505710000000001</v>
      </c>
      <c r="BM582" s="33">
        <v>59.683570000000003</v>
      </c>
      <c r="BN582" s="33">
        <v>62.612859999999998</v>
      </c>
      <c r="BO582" s="33">
        <v>66.687139999999999</v>
      </c>
      <c r="BP582" s="33">
        <v>70.290719999999993</v>
      </c>
      <c r="BQ582" s="33">
        <v>74.069999999999993</v>
      </c>
      <c r="BR582" s="33">
        <v>78.06071</v>
      </c>
      <c r="BS582" s="33">
        <v>80.450710000000001</v>
      </c>
      <c r="BT582" s="33">
        <v>81.202860000000001</v>
      </c>
      <c r="BU582" s="33">
        <v>80.806430000000006</v>
      </c>
      <c r="BV582" s="33">
        <v>79.958569999999995</v>
      </c>
      <c r="BW582" s="33">
        <v>78.275000000000006</v>
      </c>
      <c r="BX582" s="33">
        <v>74.707859999999997</v>
      </c>
      <c r="BY582" s="33">
        <v>71.504289999999997</v>
      </c>
      <c r="BZ582" s="33">
        <v>68.825000000000003</v>
      </c>
      <c r="CA582" s="33">
        <v>67.350719999999995</v>
      </c>
      <c r="CB582" s="33">
        <v>66.187139999999999</v>
      </c>
      <c r="CC582" s="33">
        <v>64.869290000000007</v>
      </c>
      <c r="DC582" s="9">
        <v>192.52379999999999</v>
      </c>
      <c r="DD582" s="9">
        <v>0</v>
      </c>
    </row>
    <row r="583" spans="1:108" x14ac:dyDescent="0.25">
      <c r="A583" s="9" t="s">
        <v>42</v>
      </c>
      <c r="B583" s="9" t="s">
        <v>29</v>
      </c>
      <c r="C583" s="9" t="s">
        <v>4</v>
      </c>
      <c r="D583" s="9" t="s">
        <v>37</v>
      </c>
      <c r="E583" s="9" t="s">
        <v>38</v>
      </c>
      <c r="F583" s="9">
        <v>2023</v>
      </c>
      <c r="G583" s="9">
        <v>5</v>
      </c>
      <c r="H583" s="9"/>
      <c r="BF583" s="33">
        <v>62.801969999999997</v>
      </c>
      <c r="BG583" s="33">
        <v>61.766150000000003</v>
      </c>
      <c r="BH583" s="33">
        <v>60.733150000000002</v>
      </c>
      <c r="BI583" s="33">
        <v>59.78933</v>
      </c>
      <c r="BJ583" s="33">
        <v>58.772469999999998</v>
      </c>
      <c r="BK583" s="33">
        <v>58.123600000000003</v>
      </c>
      <c r="BL583" s="33">
        <v>58.617280000000001</v>
      </c>
      <c r="BM583" s="33">
        <v>61.112360000000002</v>
      </c>
      <c r="BN583" s="33">
        <v>64.4375</v>
      </c>
      <c r="BO583" s="33">
        <v>67.949439999999996</v>
      </c>
      <c r="BP583" s="33">
        <v>70.841290000000001</v>
      </c>
      <c r="BQ583" s="33">
        <v>74.017560000000003</v>
      </c>
      <c r="BR583" s="33">
        <v>76.723309999999998</v>
      </c>
      <c r="BS583" s="33">
        <v>78.493679999999998</v>
      </c>
      <c r="BT583" s="33">
        <v>79.606039999999993</v>
      </c>
      <c r="BU583" s="33">
        <v>80.003510000000006</v>
      </c>
      <c r="BV583" s="33">
        <v>79.174859999999995</v>
      </c>
      <c r="BW583" s="33">
        <v>77.750699999999995</v>
      </c>
      <c r="BX583" s="33">
        <v>75.662220000000005</v>
      </c>
      <c r="BY583" s="33">
        <v>71.903090000000006</v>
      </c>
      <c r="BZ583" s="33">
        <v>67.846909999999994</v>
      </c>
      <c r="CA583" s="33">
        <v>65.282300000000006</v>
      </c>
      <c r="CB583" s="33">
        <v>63.025979999999997</v>
      </c>
      <c r="CC583" s="33">
        <v>61.265450000000001</v>
      </c>
      <c r="DC583" s="9">
        <v>192.52379999999999</v>
      </c>
      <c r="DD583" s="9">
        <v>0</v>
      </c>
    </row>
    <row r="584" spans="1:108" x14ac:dyDescent="0.25">
      <c r="A584" s="9" t="s">
        <v>42</v>
      </c>
      <c r="B584" s="9" t="s">
        <v>29</v>
      </c>
      <c r="C584" s="9" t="s">
        <v>4</v>
      </c>
      <c r="D584" s="9" t="s">
        <v>37</v>
      </c>
      <c r="E584" s="9" t="s">
        <v>38</v>
      </c>
      <c r="F584" s="9">
        <v>2023</v>
      </c>
      <c r="G584" s="9">
        <v>6</v>
      </c>
      <c r="H584" s="9"/>
      <c r="BF584" s="33">
        <v>67.531599999999997</v>
      </c>
      <c r="BG584" s="33">
        <v>66.174859999999995</v>
      </c>
      <c r="BH584" s="33">
        <v>65.179779999999994</v>
      </c>
      <c r="BI584" s="33">
        <v>64.265450000000001</v>
      </c>
      <c r="BJ584" s="33">
        <v>63.66433</v>
      </c>
      <c r="BK584" s="33">
        <v>63.141150000000003</v>
      </c>
      <c r="BL584" s="33">
        <v>63.53792</v>
      </c>
      <c r="BM584" s="33">
        <v>66.083560000000006</v>
      </c>
      <c r="BN584" s="33">
        <v>69.544240000000002</v>
      </c>
      <c r="BO584" s="33">
        <v>73.103939999999994</v>
      </c>
      <c r="BP584" s="33">
        <v>76.752110000000002</v>
      </c>
      <c r="BQ584" s="33">
        <v>80.386939999999996</v>
      </c>
      <c r="BR584" s="33">
        <v>83.540729999999996</v>
      </c>
      <c r="BS584" s="33">
        <v>85.395359999999997</v>
      </c>
      <c r="BT584" s="33">
        <v>87.371489999999994</v>
      </c>
      <c r="BU584" s="33">
        <v>87.30829</v>
      </c>
      <c r="BV584" s="33">
        <v>85.997889999999998</v>
      </c>
      <c r="BW584" s="33">
        <v>84.388339999999999</v>
      </c>
      <c r="BX584" s="33">
        <v>81.733850000000004</v>
      </c>
      <c r="BY584" s="33">
        <v>77.89958</v>
      </c>
      <c r="BZ584" s="33">
        <v>72.944519999999997</v>
      </c>
      <c r="CA584" s="33">
        <v>69.549160000000001</v>
      </c>
      <c r="CB584" s="33">
        <v>67.27458</v>
      </c>
      <c r="CC584" s="33">
        <v>65.740170000000006</v>
      </c>
      <c r="DC584" s="9">
        <v>192.52379999999999</v>
      </c>
      <c r="DD584" s="9">
        <v>0</v>
      </c>
    </row>
    <row r="585" spans="1:108" x14ac:dyDescent="0.25">
      <c r="A585" s="9" t="s">
        <v>42</v>
      </c>
      <c r="B585" s="9" t="s">
        <v>29</v>
      </c>
      <c r="C585" s="9" t="s">
        <v>4</v>
      </c>
      <c r="D585" s="9" t="s">
        <v>37</v>
      </c>
      <c r="E585" s="9" t="s">
        <v>38</v>
      </c>
      <c r="F585" s="9">
        <v>2023</v>
      </c>
      <c r="G585" s="9">
        <v>7</v>
      </c>
      <c r="H585" s="9">
        <v>4559.8959999999997</v>
      </c>
      <c r="I585" s="9">
        <v>4401.1189999999997</v>
      </c>
      <c r="J585" s="9">
        <v>4316.8270000000002</v>
      </c>
      <c r="K585" s="9">
        <v>4655.2529999999997</v>
      </c>
      <c r="L585" s="9">
        <v>5528.8710000000001</v>
      </c>
      <c r="M585" s="9">
        <v>6287.1360000000004</v>
      </c>
      <c r="N585" s="9">
        <v>7267.9690000000001</v>
      </c>
      <c r="O585" s="9">
        <v>8638.152</v>
      </c>
      <c r="P585" s="9">
        <v>9871.1470000000008</v>
      </c>
      <c r="Q585" s="9">
        <v>10719.14</v>
      </c>
      <c r="R585" s="9">
        <v>11378.52</v>
      </c>
      <c r="S585" s="9">
        <v>12038.99</v>
      </c>
      <c r="T585" s="9">
        <v>12018.66</v>
      </c>
      <c r="U585" s="9">
        <v>10181.33</v>
      </c>
      <c r="V585" s="9">
        <v>10247.36</v>
      </c>
      <c r="W585" s="9">
        <v>10260.950000000001</v>
      </c>
      <c r="X585" s="9">
        <v>9930.9539999999997</v>
      </c>
      <c r="Y585" s="9">
        <v>9690.9629999999997</v>
      </c>
      <c r="Z585" s="9">
        <v>10755</v>
      </c>
      <c r="AA585" s="9">
        <v>10392.129999999999</v>
      </c>
      <c r="AB585" s="9">
        <v>8324.94</v>
      </c>
      <c r="AC585" s="9">
        <v>6142.0749999999998</v>
      </c>
      <c r="AD585" s="9">
        <v>5289.2520000000004</v>
      </c>
      <c r="AE585" s="9">
        <v>5265.7060000000001</v>
      </c>
      <c r="AF585" s="9">
        <v>10033.129999999999</v>
      </c>
      <c r="AG585" s="9">
        <v>4540.78</v>
      </c>
      <c r="AH585" s="9">
        <v>4375.223</v>
      </c>
      <c r="AI585" s="9">
        <v>4340.04</v>
      </c>
      <c r="AJ585" s="9">
        <v>4672.473</v>
      </c>
      <c r="AK585" s="9">
        <v>5560.9610000000002</v>
      </c>
      <c r="AL585" s="9">
        <v>6308.95</v>
      </c>
      <c r="AM585" s="9">
        <v>7272.4449999999997</v>
      </c>
      <c r="AN585" s="9">
        <v>8496.8349999999991</v>
      </c>
      <c r="AO585" s="9">
        <v>9838.6910000000007</v>
      </c>
      <c r="AP585" s="9">
        <v>10690.74</v>
      </c>
      <c r="AQ585" s="9">
        <v>11315.27</v>
      </c>
      <c r="AR585" s="9">
        <v>11888</v>
      </c>
      <c r="AS585" s="9">
        <v>12053.4</v>
      </c>
      <c r="AT585" s="9">
        <v>12318.42</v>
      </c>
      <c r="AU585" s="9">
        <v>12372.48</v>
      </c>
      <c r="AV585" s="9">
        <v>12329.57</v>
      </c>
      <c r="AW585" s="9">
        <v>11715.05</v>
      </c>
      <c r="AX585" s="9">
        <v>10948.62</v>
      </c>
      <c r="AY585" s="9">
        <v>10465.27</v>
      </c>
      <c r="AZ585" s="9">
        <v>9936.6839999999993</v>
      </c>
      <c r="BA585" s="9">
        <v>8223.5879999999997</v>
      </c>
      <c r="BB585" s="9">
        <v>6103.45</v>
      </c>
      <c r="BC585" s="9">
        <v>5233.92</v>
      </c>
      <c r="BD585" s="9">
        <v>5191.768</v>
      </c>
      <c r="BE585" s="9">
        <v>11930.42</v>
      </c>
      <c r="BF585" s="33">
        <v>66.190640000000002</v>
      </c>
      <c r="BG585" s="33">
        <v>65.022350000000003</v>
      </c>
      <c r="BH585" s="33">
        <v>64.035610000000005</v>
      </c>
      <c r="BI585" s="33">
        <v>63.2074</v>
      </c>
      <c r="BJ585" s="33">
        <v>62.435749999999999</v>
      </c>
      <c r="BK585" s="33">
        <v>61.945529999999998</v>
      </c>
      <c r="BL585" s="33">
        <v>62.079610000000002</v>
      </c>
      <c r="BM585" s="33">
        <v>64.930170000000004</v>
      </c>
      <c r="BN585" s="33">
        <v>68.599159999999998</v>
      </c>
      <c r="BO585" s="33">
        <v>72.822620000000001</v>
      </c>
      <c r="BP585" s="33">
        <v>77.299580000000006</v>
      </c>
      <c r="BQ585" s="33">
        <v>81.572620000000001</v>
      </c>
      <c r="BR585" s="33">
        <v>84.812150000000003</v>
      </c>
      <c r="BS585" s="33">
        <v>87.312150000000003</v>
      </c>
      <c r="BT585" s="33">
        <v>88.178070000000005</v>
      </c>
      <c r="BU585" s="33">
        <v>88.307959999999994</v>
      </c>
      <c r="BV585" s="33">
        <v>87.519549999999995</v>
      </c>
      <c r="BW585" s="33">
        <v>86.194829999999996</v>
      </c>
      <c r="BX585" s="33">
        <v>83.394549999999995</v>
      </c>
      <c r="BY585" s="33">
        <v>79.135480000000001</v>
      </c>
      <c r="BZ585" s="33">
        <v>74.141760000000005</v>
      </c>
      <c r="CA585" s="33">
        <v>70.621510000000001</v>
      </c>
      <c r="CB585" s="33">
        <v>68.695530000000005</v>
      </c>
      <c r="CC585" s="33">
        <v>67.09008</v>
      </c>
      <c r="CD585" s="9">
        <v>3224.239</v>
      </c>
      <c r="CE585" s="9">
        <v>2039.69</v>
      </c>
      <c r="CF585" s="9">
        <v>1045.1199999999999</v>
      </c>
      <c r="CG585" s="9">
        <v>1712.4960000000001</v>
      </c>
      <c r="CH585" s="9">
        <v>1013.779</v>
      </c>
      <c r="CI585" s="9">
        <v>1131.713</v>
      </c>
      <c r="CJ585" s="9">
        <v>970.45209999999997</v>
      </c>
      <c r="CK585" s="9">
        <v>1298.3320000000001</v>
      </c>
      <c r="CL585" s="9">
        <v>3394.0210000000002</v>
      </c>
      <c r="CM585" s="9">
        <v>4045.931</v>
      </c>
      <c r="CN585" s="9">
        <v>4253.4359999999997</v>
      </c>
      <c r="CO585" s="9">
        <v>12364.61</v>
      </c>
      <c r="CP585" s="9">
        <v>8307.0679999999993</v>
      </c>
      <c r="CQ585" s="9">
        <v>69131.59</v>
      </c>
      <c r="CR585" s="9">
        <v>9158.9069999999992</v>
      </c>
      <c r="CS585" s="9">
        <v>5398.8419999999996</v>
      </c>
      <c r="CT585" s="9">
        <v>4366.348</v>
      </c>
      <c r="CU585" s="9">
        <v>10251.52</v>
      </c>
      <c r="CV585" s="9">
        <v>4324.5219999999999</v>
      </c>
      <c r="CW585" s="9">
        <v>5025.3789999999999</v>
      </c>
      <c r="CX585" s="9">
        <v>3797.453</v>
      </c>
      <c r="CY585" s="9">
        <v>9377.6239999999998</v>
      </c>
      <c r="CZ585" s="9">
        <v>2901.8270000000002</v>
      </c>
      <c r="DA585" s="9">
        <v>2732.2150000000001</v>
      </c>
      <c r="DB585" s="9">
        <v>3545.8809999999999</v>
      </c>
      <c r="DC585" s="9">
        <v>192.52379999999999</v>
      </c>
      <c r="DD585" s="9">
        <v>0</v>
      </c>
    </row>
    <row r="586" spans="1:108" x14ac:dyDescent="0.25">
      <c r="A586" s="9" t="s">
        <v>42</v>
      </c>
      <c r="B586" s="9" t="s">
        <v>29</v>
      </c>
      <c r="C586" s="9" t="s">
        <v>4</v>
      </c>
      <c r="D586" s="9" t="s">
        <v>37</v>
      </c>
      <c r="E586" s="9" t="s">
        <v>38</v>
      </c>
      <c r="F586" s="9">
        <v>2023</v>
      </c>
      <c r="G586" s="9">
        <v>8</v>
      </c>
      <c r="H586" s="9"/>
      <c r="BF586" s="33">
        <v>68.609380000000002</v>
      </c>
      <c r="BG586" s="33">
        <v>67.926140000000004</v>
      </c>
      <c r="BH586" s="33">
        <v>66.816050000000004</v>
      </c>
      <c r="BI586" s="33">
        <v>65.720879999999994</v>
      </c>
      <c r="BJ586" s="33">
        <v>64.84375</v>
      </c>
      <c r="BK586" s="33">
        <v>64.242900000000006</v>
      </c>
      <c r="BL586" s="33">
        <v>63.934660000000001</v>
      </c>
      <c r="BM586" s="33">
        <v>66.012079999999997</v>
      </c>
      <c r="BN586" s="33">
        <v>69.095879999999994</v>
      </c>
      <c r="BO586" s="33">
        <v>72.724429999999998</v>
      </c>
      <c r="BP586" s="33">
        <v>76.842330000000004</v>
      </c>
      <c r="BQ586" s="33">
        <v>80.431110000000004</v>
      </c>
      <c r="BR586" s="33">
        <v>83.691050000000004</v>
      </c>
      <c r="BS586" s="33">
        <v>86.388499999999993</v>
      </c>
      <c r="BT586" s="33">
        <v>87.558239999999998</v>
      </c>
      <c r="BU586" s="33">
        <v>87.912639999999996</v>
      </c>
      <c r="BV586" s="33">
        <v>87.206670000000003</v>
      </c>
      <c r="BW586" s="33">
        <v>84.990769999999998</v>
      </c>
      <c r="BX586" s="33">
        <v>82.328130000000002</v>
      </c>
      <c r="BY586" s="33">
        <v>78.20881</v>
      </c>
      <c r="BZ586" s="33">
        <v>74.428979999999996</v>
      </c>
      <c r="CA586" s="33">
        <v>71.834519999999998</v>
      </c>
      <c r="CB586" s="33">
        <v>70.330960000000005</v>
      </c>
      <c r="CC586" s="33">
        <v>69.032669999999996</v>
      </c>
      <c r="DC586" s="9">
        <v>192.52379999999999</v>
      </c>
      <c r="DD586" s="9">
        <v>0</v>
      </c>
    </row>
    <row r="587" spans="1:108" x14ac:dyDescent="0.25">
      <c r="A587" s="9" t="s">
        <v>42</v>
      </c>
      <c r="B587" s="9" t="s">
        <v>29</v>
      </c>
      <c r="C587" s="9" t="s">
        <v>4</v>
      </c>
      <c r="D587" s="9" t="s">
        <v>37</v>
      </c>
      <c r="E587" s="9" t="s">
        <v>38</v>
      </c>
      <c r="F587" s="9">
        <v>2023</v>
      </c>
      <c r="G587" s="9">
        <v>9</v>
      </c>
      <c r="H587" s="9"/>
      <c r="BF587" s="33">
        <v>67.75994</v>
      </c>
      <c r="BG587" s="33">
        <v>66.610079999999996</v>
      </c>
      <c r="BH587" s="33">
        <v>65.775570000000002</v>
      </c>
      <c r="BI587" s="33">
        <v>64.820310000000006</v>
      </c>
      <c r="BJ587" s="33">
        <v>64.117189999999994</v>
      </c>
      <c r="BK587" s="33">
        <v>63.444600000000001</v>
      </c>
      <c r="BL587" s="33">
        <v>62.813209999999998</v>
      </c>
      <c r="BM587" s="33">
        <v>64.007099999999994</v>
      </c>
      <c r="BN587" s="33">
        <v>67.737210000000005</v>
      </c>
      <c r="BO587" s="33">
        <v>71.93253</v>
      </c>
      <c r="BP587" s="33">
        <v>76.729399999999998</v>
      </c>
      <c r="BQ587" s="33">
        <v>80.958100000000002</v>
      </c>
      <c r="BR587" s="33">
        <v>85.02628</v>
      </c>
      <c r="BS587" s="33">
        <v>88.00994</v>
      </c>
      <c r="BT587" s="33">
        <v>90.171170000000004</v>
      </c>
      <c r="BU587" s="33">
        <v>90.375</v>
      </c>
      <c r="BV587" s="33">
        <v>89.21875</v>
      </c>
      <c r="BW587" s="33">
        <v>86.775570000000002</v>
      </c>
      <c r="BX587" s="33">
        <v>83.100139999999996</v>
      </c>
      <c r="BY587" s="33">
        <v>77.549000000000007</v>
      </c>
      <c r="BZ587" s="33">
        <v>73.613640000000004</v>
      </c>
      <c r="CA587" s="33">
        <v>71.242189999999994</v>
      </c>
      <c r="CB587" s="33">
        <v>69.320310000000006</v>
      </c>
      <c r="CC587" s="33">
        <v>67.842330000000004</v>
      </c>
      <c r="DC587" s="9">
        <v>192.52379999999999</v>
      </c>
      <c r="DD587" s="9">
        <v>0</v>
      </c>
    </row>
    <row r="588" spans="1:108" x14ac:dyDescent="0.25">
      <c r="A588" s="9" t="s">
        <v>42</v>
      </c>
      <c r="B588" s="9" t="s">
        <v>29</v>
      </c>
      <c r="C588" s="9" t="s">
        <v>4</v>
      </c>
      <c r="D588" s="9" t="s">
        <v>37</v>
      </c>
      <c r="E588" s="9" t="s">
        <v>38</v>
      </c>
      <c r="F588" s="9">
        <v>2023</v>
      </c>
      <c r="G588" s="9">
        <v>10</v>
      </c>
      <c r="H588" s="9"/>
      <c r="BF588" s="33">
        <v>63.27214</v>
      </c>
      <c r="BG588" s="33">
        <v>62.140709999999999</v>
      </c>
      <c r="BH588" s="33">
        <v>61.278570000000002</v>
      </c>
      <c r="BI588" s="33">
        <v>60.403570000000002</v>
      </c>
      <c r="BJ588" s="33">
        <v>60.039290000000001</v>
      </c>
      <c r="BK588" s="33">
        <v>59.643569999999997</v>
      </c>
      <c r="BL588" s="33">
        <v>59.505710000000001</v>
      </c>
      <c r="BM588" s="33">
        <v>59.683570000000003</v>
      </c>
      <c r="BN588" s="33">
        <v>62.612859999999998</v>
      </c>
      <c r="BO588" s="33">
        <v>66.687139999999999</v>
      </c>
      <c r="BP588" s="33">
        <v>70.290719999999993</v>
      </c>
      <c r="BQ588" s="33">
        <v>74.069999999999993</v>
      </c>
      <c r="BR588" s="33">
        <v>78.06071</v>
      </c>
      <c r="BS588" s="33">
        <v>80.450710000000001</v>
      </c>
      <c r="BT588" s="33">
        <v>81.202860000000001</v>
      </c>
      <c r="BU588" s="33">
        <v>80.806430000000006</v>
      </c>
      <c r="BV588" s="33">
        <v>79.958569999999995</v>
      </c>
      <c r="BW588" s="33">
        <v>78.275000000000006</v>
      </c>
      <c r="BX588" s="33">
        <v>74.707859999999997</v>
      </c>
      <c r="BY588" s="33">
        <v>71.504289999999997</v>
      </c>
      <c r="BZ588" s="33">
        <v>68.825000000000003</v>
      </c>
      <c r="CA588" s="33">
        <v>67.350719999999995</v>
      </c>
      <c r="CB588" s="33">
        <v>66.187139999999999</v>
      </c>
      <c r="CC588" s="33">
        <v>64.869290000000007</v>
      </c>
      <c r="DC588" s="9">
        <v>192.52379999999999</v>
      </c>
      <c r="DD588" s="9">
        <v>0</v>
      </c>
    </row>
    <row r="589" spans="1:108" x14ac:dyDescent="0.25">
      <c r="A589" s="9" t="s">
        <v>42</v>
      </c>
      <c r="B589" s="9" t="s">
        <v>29</v>
      </c>
      <c r="C589" s="9" t="s">
        <v>4</v>
      </c>
      <c r="D589" s="9" t="s">
        <v>37</v>
      </c>
      <c r="E589" s="9" t="s">
        <v>38</v>
      </c>
      <c r="F589" s="9">
        <v>2024</v>
      </c>
      <c r="G589" s="9">
        <v>5</v>
      </c>
      <c r="H589" s="9"/>
      <c r="BF589" s="33">
        <v>62.801969999999997</v>
      </c>
      <c r="BG589" s="33">
        <v>61.766150000000003</v>
      </c>
      <c r="BH589" s="33">
        <v>60.733150000000002</v>
      </c>
      <c r="BI589" s="33">
        <v>59.78933</v>
      </c>
      <c r="BJ589" s="33">
        <v>58.772469999999998</v>
      </c>
      <c r="BK589" s="33">
        <v>58.123600000000003</v>
      </c>
      <c r="BL589" s="33">
        <v>58.617280000000001</v>
      </c>
      <c r="BM589" s="33">
        <v>61.112360000000002</v>
      </c>
      <c r="BN589" s="33">
        <v>64.4375</v>
      </c>
      <c r="BO589" s="33">
        <v>67.949439999999996</v>
      </c>
      <c r="BP589" s="33">
        <v>70.841290000000001</v>
      </c>
      <c r="BQ589" s="33">
        <v>74.017560000000003</v>
      </c>
      <c r="BR589" s="33">
        <v>76.723309999999998</v>
      </c>
      <c r="BS589" s="33">
        <v>78.493679999999998</v>
      </c>
      <c r="BT589" s="33">
        <v>79.606039999999993</v>
      </c>
      <c r="BU589" s="33">
        <v>80.003510000000006</v>
      </c>
      <c r="BV589" s="33">
        <v>79.174859999999995</v>
      </c>
      <c r="BW589" s="33">
        <v>77.750699999999995</v>
      </c>
      <c r="BX589" s="33">
        <v>75.662220000000005</v>
      </c>
      <c r="BY589" s="33">
        <v>71.903090000000006</v>
      </c>
      <c r="BZ589" s="33">
        <v>67.846909999999994</v>
      </c>
      <c r="CA589" s="33">
        <v>65.282300000000006</v>
      </c>
      <c r="CB589" s="33">
        <v>63.025979999999997</v>
      </c>
      <c r="CC589" s="33">
        <v>61.265450000000001</v>
      </c>
      <c r="DC589" s="9">
        <v>192.52379999999999</v>
      </c>
      <c r="DD589" s="9">
        <v>0</v>
      </c>
    </row>
    <row r="590" spans="1:108" x14ac:dyDescent="0.25">
      <c r="A590" s="9" t="s">
        <v>42</v>
      </c>
      <c r="B590" s="9" t="s">
        <v>29</v>
      </c>
      <c r="C590" s="9" t="s">
        <v>4</v>
      </c>
      <c r="D590" s="9" t="s">
        <v>37</v>
      </c>
      <c r="E590" s="9" t="s">
        <v>38</v>
      </c>
      <c r="F590" s="9">
        <v>2024</v>
      </c>
      <c r="G590" s="9">
        <v>6</v>
      </c>
      <c r="H590" s="9"/>
      <c r="BF590" s="33">
        <v>67.531599999999997</v>
      </c>
      <c r="BG590" s="33">
        <v>66.174859999999995</v>
      </c>
      <c r="BH590" s="33">
        <v>65.179779999999994</v>
      </c>
      <c r="BI590" s="33">
        <v>64.265450000000001</v>
      </c>
      <c r="BJ590" s="33">
        <v>63.66433</v>
      </c>
      <c r="BK590" s="33">
        <v>63.141150000000003</v>
      </c>
      <c r="BL590" s="33">
        <v>63.53792</v>
      </c>
      <c r="BM590" s="33">
        <v>66.083560000000006</v>
      </c>
      <c r="BN590" s="33">
        <v>69.544240000000002</v>
      </c>
      <c r="BO590" s="33">
        <v>73.103939999999994</v>
      </c>
      <c r="BP590" s="33">
        <v>76.752110000000002</v>
      </c>
      <c r="BQ590" s="33">
        <v>80.386939999999996</v>
      </c>
      <c r="BR590" s="33">
        <v>83.540729999999996</v>
      </c>
      <c r="BS590" s="33">
        <v>85.395359999999997</v>
      </c>
      <c r="BT590" s="33">
        <v>87.371489999999994</v>
      </c>
      <c r="BU590" s="33">
        <v>87.30829</v>
      </c>
      <c r="BV590" s="33">
        <v>85.997889999999998</v>
      </c>
      <c r="BW590" s="33">
        <v>84.388339999999999</v>
      </c>
      <c r="BX590" s="33">
        <v>81.733850000000004</v>
      </c>
      <c r="BY590" s="33">
        <v>77.89958</v>
      </c>
      <c r="BZ590" s="33">
        <v>72.944519999999997</v>
      </c>
      <c r="CA590" s="33">
        <v>69.549160000000001</v>
      </c>
      <c r="CB590" s="33">
        <v>67.27458</v>
      </c>
      <c r="CC590" s="33">
        <v>65.740170000000006</v>
      </c>
      <c r="DC590" s="9">
        <v>192.52379999999999</v>
      </c>
      <c r="DD590" s="9">
        <v>0</v>
      </c>
    </row>
    <row r="591" spans="1:108" x14ac:dyDescent="0.25">
      <c r="A591" s="9" t="s">
        <v>42</v>
      </c>
      <c r="B591" s="9" t="s">
        <v>29</v>
      </c>
      <c r="C591" s="9" t="s">
        <v>4</v>
      </c>
      <c r="D591" s="9" t="s">
        <v>37</v>
      </c>
      <c r="E591" s="9" t="s">
        <v>38</v>
      </c>
      <c r="F591" s="9">
        <v>2024</v>
      </c>
      <c r="G591" s="9">
        <v>7</v>
      </c>
      <c r="H591" s="9">
        <v>4575.6559999999999</v>
      </c>
      <c r="I591" s="9">
        <v>4411.7060000000001</v>
      </c>
      <c r="J591" s="9">
        <v>4321.8829999999998</v>
      </c>
      <c r="K591" s="9">
        <v>4657.607</v>
      </c>
      <c r="L591" s="9">
        <v>5527.6859999999997</v>
      </c>
      <c r="M591" s="9">
        <v>6287.1859999999997</v>
      </c>
      <c r="N591" s="9">
        <v>7268.8329999999996</v>
      </c>
      <c r="O591" s="9">
        <v>8637.0720000000001</v>
      </c>
      <c r="P591" s="9">
        <v>9871.9429999999993</v>
      </c>
      <c r="Q591" s="9">
        <v>10718.9</v>
      </c>
      <c r="R591" s="9">
        <v>11381.88</v>
      </c>
      <c r="S591" s="9">
        <v>12044.7</v>
      </c>
      <c r="T591" s="9">
        <v>12025.69</v>
      </c>
      <c r="U591" s="9">
        <v>10188.16</v>
      </c>
      <c r="V591" s="9">
        <v>10254.19</v>
      </c>
      <c r="W591" s="9">
        <v>10269.48</v>
      </c>
      <c r="X591" s="9">
        <v>9939.5</v>
      </c>
      <c r="Y591" s="9">
        <v>9693.1010000000006</v>
      </c>
      <c r="Z591" s="9">
        <v>10758.09</v>
      </c>
      <c r="AA591" s="9">
        <v>10396.77</v>
      </c>
      <c r="AB591" s="9">
        <v>8327.9570000000003</v>
      </c>
      <c r="AC591" s="9">
        <v>6144.2969999999996</v>
      </c>
      <c r="AD591" s="9">
        <v>5293.0870000000004</v>
      </c>
      <c r="AE591" s="9">
        <v>5269.54</v>
      </c>
      <c r="AF591" s="9">
        <v>10039.84</v>
      </c>
      <c r="AG591" s="9">
        <v>4556.54</v>
      </c>
      <c r="AH591" s="9">
        <v>4385.8100000000004</v>
      </c>
      <c r="AI591" s="9">
        <v>4345.0959999999995</v>
      </c>
      <c r="AJ591" s="9">
        <v>4674.826</v>
      </c>
      <c r="AK591" s="9">
        <v>5559.777</v>
      </c>
      <c r="AL591" s="9">
        <v>6309</v>
      </c>
      <c r="AM591" s="9">
        <v>7273.31</v>
      </c>
      <c r="AN591" s="9">
        <v>8495.7559999999994</v>
      </c>
      <c r="AO591" s="9">
        <v>9839.4869999999992</v>
      </c>
      <c r="AP591" s="9">
        <v>10690.5</v>
      </c>
      <c r="AQ591" s="9">
        <v>11318.63</v>
      </c>
      <c r="AR591" s="9">
        <v>11893.7</v>
      </c>
      <c r="AS591" s="9">
        <v>12060.42</v>
      </c>
      <c r="AT591" s="9">
        <v>12325.25</v>
      </c>
      <c r="AU591" s="9">
        <v>12379.31</v>
      </c>
      <c r="AV591" s="9">
        <v>12338.1</v>
      </c>
      <c r="AW591" s="9">
        <v>11723.59</v>
      </c>
      <c r="AX591" s="9">
        <v>10950.75</v>
      </c>
      <c r="AY591" s="9">
        <v>10468.36</v>
      </c>
      <c r="AZ591" s="9">
        <v>9941.3179999999993</v>
      </c>
      <c r="BA591" s="9">
        <v>8226.6039999999994</v>
      </c>
      <c r="BB591" s="9">
        <v>6105.6719999999996</v>
      </c>
      <c r="BC591" s="9">
        <v>5237.7539999999999</v>
      </c>
      <c r="BD591" s="9">
        <v>5195.6030000000001</v>
      </c>
      <c r="BE591" s="9">
        <v>11937.13</v>
      </c>
      <c r="BF591" s="33">
        <v>66.190640000000002</v>
      </c>
      <c r="BG591" s="33">
        <v>65.022350000000003</v>
      </c>
      <c r="BH591" s="33">
        <v>64.035610000000005</v>
      </c>
      <c r="BI591" s="33">
        <v>63.2074</v>
      </c>
      <c r="BJ591" s="33">
        <v>62.435749999999999</v>
      </c>
      <c r="BK591" s="33">
        <v>61.945529999999998</v>
      </c>
      <c r="BL591" s="33">
        <v>62.079610000000002</v>
      </c>
      <c r="BM591" s="33">
        <v>64.930170000000004</v>
      </c>
      <c r="BN591" s="33">
        <v>68.599159999999998</v>
      </c>
      <c r="BO591" s="33">
        <v>72.822620000000001</v>
      </c>
      <c r="BP591" s="33">
        <v>77.299580000000006</v>
      </c>
      <c r="BQ591" s="33">
        <v>81.572620000000001</v>
      </c>
      <c r="BR591" s="33">
        <v>84.812150000000003</v>
      </c>
      <c r="BS591" s="33">
        <v>87.312150000000003</v>
      </c>
      <c r="BT591" s="33">
        <v>88.178070000000005</v>
      </c>
      <c r="BU591" s="33">
        <v>88.307959999999994</v>
      </c>
      <c r="BV591" s="33">
        <v>87.519549999999995</v>
      </c>
      <c r="BW591" s="33">
        <v>86.194829999999996</v>
      </c>
      <c r="BX591" s="33">
        <v>83.394549999999995</v>
      </c>
      <c r="BY591" s="33">
        <v>79.135480000000001</v>
      </c>
      <c r="BZ591" s="33">
        <v>74.141760000000005</v>
      </c>
      <c r="CA591" s="33">
        <v>70.621510000000001</v>
      </c>
      <c r="CB591" s="33">
        <v>68.695530000000005</v>
      </c>
      <c r="CC591" s="33">
        <v>67.09008</v>
      </c>
      <c r="CD591" s="9">
        <v>3226.2190000000001</v>
      </c>
      <c r="CE591" s="9">
        <v>2040.7139999999999</v>
      </c>
      <c r="CF591" s="9">
        <v>1045.67</v>
      </c>
      <c r="CG591" s="9">
        <v>1713.6489999999999</v>
      </c>
      <c r="CH591" s="9">
        <v>1014.4829999999999</v>
      </c>
      <c r="CI591" s="9">
        <v>1132.354</v>
      </c>
      <c r="CJ591" s="9">
        <v>970.94299999999998</v>
      </c>
      <c r="CK591" s="9">
        <v>1298.58</v>
      </c>
      <c r="CL591" s="9">
        <v>3393.471</v>
      </c>
      <c r="CM591" s="9">
        <v>4046.3</v>
      </c>
      <c r="CN591" s="9">
        <v>4255.8670000000002</v>
      </c>
      <c r="CO591" s="9">
        <v>12363.13</v>
      </c>
      <c r="CP591" s="9">
        <v>8309.9619999999995</v>
      </c>
      <c r="CQ591" s="9">
        <v>69130.62</v>
      </c>
      <c r="CR591" s="9">
        <v>9160.2379999999994</v>
      </c>
      <c r="CS591" s="9">
        <v>5399.1809999999996</v>
      </c>
      <c r="CT591" s="9">
        <v>4366.1490000000003</v>
      </c>
      <c r="CU591" s="9">
        <v>10248.209999999999</v>
      </c>
      <c r="CV591" s="9">
        <v>4319.1360000000004</v>
      </c>
      <c r="CW591" s="9">
        <v>5014.54</v>
      </c>
      <c r="CX591" s="9">
        <v>3795.0450000000001</v>
      </c>
      <c r="CY591" s="9">
        <v>9385.9140000000007</v>
      </c>
      <c r="CZ591" s="9">
        <v>2909.2849999999999</v>
      </c>
      <c r="DA591" s="9">
        <v>2738.1889999999999</v>
      </c>
      <c r="DB591" s="9">
        <v>3546.0819999999999</v>
      </c>
      <c r="DC591" s="9">
        <v>192.52379999999999</v>
      </c>
      <c r="DD591" s="9">
        <v>0</v>
      </c>
    </row>
    <row r="592" spans="1:108" x14ac:dyDescent="0.25">
      <c r="A592" s="9" t="s">
        <v>42</v>
      </c>
      <c r="B592" s="9" t="s">
        <v>29</v>
      </c>
      <c r="C592" s="9" t="s">
        <v>4</v>
      </c>
      <c r="D592" s="9" t="s">
        <v>37</v>
      </c>
      <c r="E592" s="9" t="s">
        <v>38</v>
      </c>
      <c r="F592" s="9">
        <v>2024</v>
      </c>
      <c r="G592" s="9">
        <v>8</v>
      </c>
      <c r="H592" s="9"/>
      <c r="BF592" s="33">
        <v>68.609380000000002</v>
      </c>
      <c r="BG592" s="33">
        <v>67.926140000000004</v>
      </c>
      <c r="BH592" s="33">
        <v>66.816050000000004</v>
      </c>
      <c r="BI592" s="33">
        <v>65.720879999999994</v>
      </c>
      <c r="BJ592" s="33">
        <v>64.84375</v>
      </c>
      <c r="BK592" s="33">
        <v>64.242900000000006</v>
      </c>
      <c r="BL592" s="33">
        <v>63.934660000000001</v>
      </c>
      <c r="BM592" s="33">
        <v>66.012079999999997</v>
      </c>
      <c r="BN592" s="33">
        <v>69.095879999999994</v>
      </c>
      <c r="BO592" s="33">
        <v>72.724429999999998</v>
      </c>
      <c r="BP592" s="33">
        <v>76.842330000000004</v>
      </c>
      <c r="BQ592" s="33">
        <v>80.431110000000004</v>
      </c>
      <c r="BR592" s="33">
        <v>83.691050000000004</v>
      </c>
      <c r="BS592" s="33">
        <v>86.388499999999993</v>
      </c>
      <c r="BT592" s="33">
        <v>87.558239999999998</v>
      </c>
      <c r="BU592" s="33">
        <v>87.912639999999996</v>
      </c>
      <c r="BV592" s="33">
        <v>87.206670000000003</v>
      </c>
      <c r="BW592" s="33">
        <v>84.990769999999998</v>
      </c>
      <c r="BX592" s="33">
        <v>82.328130000000002</v>
      </c>
      <c r="BY592" s="33">
        <v>78.20881</v>
      </c>
      <c r="BZ592" s="33">
        <v>74.428979999999996</v>
      </c>
      <c r="CA592" s="33">
        <v>71.834519999999998</v>
      </c>
      <c r="CB592" s="33">
        <v>70.330960000000005</v>
      </c>
      <c r="CC592" s="33">
        <v>69.032669999999996</v>
      </c>
      <c r="DC592" s="9">
        <v>192.52379999999999</v>
      </c>
      <c r="DD592" s="9">
        <v>0</v>
      </c>
    </row>
    <row r="593" spans="1:108" x14ac:dyDescent="0.25">
      <c r="A593" s="9" t="s">
        <v>42</v>
      </c>
      <c r="B593" s="9" t="s">
        <v>29</v>
      </c>
      <c r="C593" s="9" t="s">
        <v>4</v>
      </c>
      <c r="D593" s="9" t="s">
        <v>37</v>
      </c>
      <c r="E593" s="9" t="s">
        <v>38</v>
      </c>
      <c r="F593" s="9">
        <v>2024</v>
      </c>
      <c r="G593" s="9">
        <v>9</v>
      </c>
      <c r="H593" s="9"/>
      <c r="BF593" s="33">
        <v>67.75994</v>
      </c>
      <c r="BG593" s="33">
        <v>66.610079999999996</v>
      </c>
      <c r="BH593" s="33">
        <v>65.775570000000002</v>
      </c>
      <c r="BI593" s="33">
        <v>64.820310000000006</v>
      </c>
      <c r="BJ593" s="33">
        <v>64.117189999999994</v>
      </c>
      <c r="BK593" s="33">
        <v>63.444600000000001</v>
      </c>
      <c r="BL593" s="33">
        <v>62.813209999999998</v>
      </c>
      <c r="BM593" s="33">
        <v>64.007099999999994</v>
      </c>
      <c r="BN593" s="33">
        <v>67.737210000000005</v>
      </c>
      <c r="BO593" s="33">
        <v>71.93253</v>
      </c>
      <c r="BP593" s="33">
        <v>76.729399999999998</v>
      </c>
      <c r="BQ593" s="33">
        <v>80.958100000000002</v>
      </c>
      <c r="BR593" s="33">
        <v>85.02628</v>
      </c>
      <c r="BS593" s="33">
        <v>88.00994</v>
      </c>
      <c r="BT593" s="33">
        <v>90.171170000000004</v>
      </c>
      <c r="BU593" s="33">
        <v>90.375</v>
      </c>
      <c r="BV593" s="33">
        <v>89.21875</v>
      </c>
      <c r="BW593" s="33">
        <v>86.775570000000002</v>
      </c>
      <c r="BX593" s="33">
        <v>83.100139999999996</v>
      </c>
      <c r="BY593" s="33">
        <v>77.549000000000007</v>
      </c>
      <c r="BZ593" s="33">
        <v>73.613640000000004</v>
      </c>
      <c r="CA593" s="33">
        <v>71.242189999999994</v>
      </c>
      <c r="CB593" s="33">
        <v>69.320310000000006</v>
      </c>
      <c r="CC593" s="33">
        <v>67.842330000000004</v>
      </c>
      <c r="DC593" s="9">
        <v>192.52379999999999</v>
      </c>
      <c r="DD593" s="9">
        <v>0</v>
      </c>
    </row>
    <row r="594" spans="1:108" x14ac:dyDescent="0.25">
      <c r="A594" s="9" t="s">
        <v>42</v>
      </c>
      <c r="B594" s="9" t="s">
        <v>29</v>
      </c>
      <c r="C594" s="9" t="s">
        <v>4</v>
      </c>
      <c r="D594" s="9" t="s">
        <v>37</v>
      </c>
      <c r="E594" s="9" t="s">
        <v>38</v>
      </c>
      <c r="F594" s="9">
        <v>2024</v>
      </c>
      <c r="G594" s="9">
        <v>10</v>
      </c>
      <c r="H594" s="9"/>
      <c r="BF594" s="33">
        <v>63.27214</v>
      </c>
      <c r="BG594" s="33">
        <v>62.140709999999999</v>
      </c>
      <c r="BH594" s="33">
        <v>61.278570000000002</v>
      </c>
      <c r="BI594" s="33">
        <v>60.403570000000002</v>
      </c>
      <c r="BJ594" s="33">
        <v>60.039290000000001</v>
      </c>
      <c r="BK594" s="33">
        <v>59.643569999999997</v>
      </c>
      <c r="BL594" s="33">
        <v>59.505710000000001</v>
      </c>
      <c r="BM594" s="33">
        <v>59.683570000000003</v>
      </c>
      <c r="BN594" s="33">
        <v>62.612859999999998</v>
      </c>
      <c r="BO594" s="33">
        <v>66.687139999999999</v>
      </c>
      <c r="BP594" s="33">
        <v>70.290719999999993</v>
      </c>
      <c r="BQ594" s="33">
        <v>74.069999999999993</v>
      </c>
      <c r="BR594" s="33">
        <v>78.06071</v>
      </c>
      <c r="BS594" s="33">
        <v>80.450710000000001</v>
      </c>
      <c r="BT594" s="33">
        <v>81.202860000000001</v>
      </c>
      <c r="BU594" s="33">
        <v>80.806430000000006</v>
      </c>
      <c r="BV594" s="33">
        <v>79.958569999999995</v>
      </c>
      <c r="BW594" s="33">
        <v>78.275000000000006</v>
      </c>
      <c r="BX594" s="33">
        <v>74.707859999999997</v>
      </c>
      <c r="BY594" s="33">
        <v>71.504289999999997</v>
      </c>
      <c r="BZ594" s="33">
        <v>68.825000000000003</v>
      </c>
      <c r="CA594" s="33">
        <v>67.350719999999995</v>
      </c>
      <c r="CB594" s="33">
        <v>66.187139999999999</v>
      </c>
      <c r="CC594" s="33">
        <v>64.869290000000007</v>
      </c>
      <c r="DC594" s="9">
        <v>192.52379999999999</v>
      </c>
      <c r="DD594" s="9">
        <v>0</v>
      </c>
    </row>
    <row r="595" spans="1:108" x14ac:dyDescent="0.25">
      <c r="A595" s="9" t="s">
        <v>42</v>
      </c>
      <c r="B595" s="9" t="s">
        <v>29</v>
      </c>
      <c r="C595" s="9" t="s">
        <v>4</v>
      </c>
      <c r="D595" s="9" t="s">
        <v>37</v>
      </c>
      <c r="E595" s="9" t="s">
        <v>38</v>
      </c>
      <c r="F595" s="9">
        <v>2025</v>
      </c>
      <c r="G595" s="9">
        <v>5</v>
      </c>
      <c r="H595" s="9"/>
      <c r="BF595" s="33">
        <v>62.801969999999997</v>
      </c>
      <c r="BG595" s="33">
        <v>61.766150000000003</v>
      </c>
      <c r="BH595" s="33">
        <v>60.733150000000002</v>
      </c>
      <c r="BI595" s="33">
        <v>59.78933</v>
      </c>
      <c r="BJ595" s="33">
        <v>58.772469999999998</v>
      </c>
      <c r="BK595" s="33">
        <v>58.123600000000003</v>
      </c>
      <c r="BL595" s="33">
        <v>58.617280000000001</v>
      </c>
      <c r="BM595" s="33">
        <v>61.112360000000002</v>
      </c>
      <c r="BN595" s="33">
        <v>64.4375</v>
      </c>
      <c r="BO595" s="33">
        <v>67.949439999999996</v>
      </c>
      <c r="BP595" s="33">
        <v>70.841290000000001</v>
      </c>
      <c r="BQ595" s="33">
        <v>74.017560000000003</v>
      </c>
      <c r="BR595" s="33">
        <v>76.723309999999998</v>
      </c>
      <c r="BS595" s="33">
        <v>78.493679999999998</v>
      </c>
      <c r="BT595" s="33">
        <v>79.606039999999993</v>
      </c>
      <c r="BU595" s="33">
        <v>80.003510000000006</v>
      </c>
      <c r="BV595" s="33">
        <v>79.174859999999995</v>
      </c>
      <c r="BW595" s="33">
        <v>77.750699999999995</v>
      </c>
      <c r="BX595" s="33">
        <v>75.662220000000005</v>
      </c>
      <c r="BY595" s="33">
        <v>71.903090000000006</v>
      </c>
      <c r="BZ595" s="33">
        <v>67.846909999999994</v>
      </c>
      <c r="CA595" s="33">
        <v>65.282300000000006</v>
      </c>
      <c r="CB595" s="33">
        <v>63.025979999999997</v>
      </c>
      <c r="CC595" s="33">
        <v>61.265450000000001</v>
      </c>
      <c r="DC595" s="9">
        <v>192.52379999999999</v>
      </c>
      <c r="DD595" s="9">
        <v>0</v>
      </c>
    </row>
    <row r="596" spans="1:108" x14ac:dyDescent="0.25">
      <c r="A596" s="9" t="s">
        <v>42</v>
      </c>
      <c r="B596" s="9" t="s">
        <v>29</v>
      </c>
      <c r="C596" s="9" t="s">
        <v>4</v>
      </c>
      <c r="D596" s="9" t="s">
        <v>37</v>
      </c>
      <c r="E596" s="9" t="s">
        <v>38</v>
      </c>
      <c r="F596" s="9">
        <v>2025</v>
      </c>
      <c r="G596" s="9">
        <v>6</v>
      </c>
      <c r="H596" s="9"/>
      <c r="BF596" s="33">
        <v>67.531599999999997</v>
      </c>
      <c r="BG596" s="33">
        <v>66.174859999999995</v>
      </c>
      <c r="BH596" s="33">
        <v>65.179779999999994</v>
      </c>
      <c r="BI596" s="33">
        <v>64.265450000000001</v>
      </c>
      <c r="BJ596" s="33">
        <v>63.66433</v>
      </c>
      <c r="BK596" s="33">
        <v>63.141150000000003</v>
      </c>
      <c r="BL596" s="33">
        <v>63.53792</v>
      </c>
      <c r="BM596" s="33">
        <v>66.083560000000006</v>
      </c>
      <c r="BN596" s="33">
        <v>69.544240000000002</v>
      </c>
      <c r="BO596" s="33">
        <v>73.103939999999994</v>
      </c>
      <c r="BP596" s="33">
        <v>76.752110000000002</v>
      </c>
      <c r="BQ596" s="33">
        <v>80.386939999999996</v>
      </c>
      <c r="BR596" s="33">
        <v>83.540729999999996</v>
      </c>
      <c r="BS596" s="33">
        <v>85.395359999999997</v>
      </c>
      <c r="BT596" s="33">
        <v>87.371489999999994</v>
      </c>
      <c r="BU596" s="33">
        <v>87.30829</v>
      </c>
      <c r="BV596" s="33">
        <v>85.997889999999998</v>
      </c>
      <c r="BW596" s="33">
        <v>84.388339999999999</v>
      </c>
      <c r="BX596" s="33">
        <v>81.733850000000004</v>
      </c>
      <c r="BY596" s="33">
        <v>77.89958</v>
      </c>
      <c r="BZ596" s="33">
        <v>72.944519999999997</v>
      </c>
      <c r="CA596" s="33">
        <v>69.549160000000001</v>
      </c>
      <c r="CB596" s="33">
        <v>67.27458</v>
      </c>
      <c r="CC596" s="33">
        <v>65.740170000000006</v>
      </c>
      <c r="DC596" s="9">
        <v>192.52379999999999</v>
      </c>
      <c r="DD596" s="9">
        <v>0</v>
      </c>
    </row>
    <row r="597" spans="1:108" x14ac:dyDescent="0.25">
      <c r="A597" s="9" t="s">
        <v>42</v>
      </c>
      <c r="B597" s="9" t="s">
        <v>29</v>
      </c>
      <c r="C597" s="9" t="s">
        <v>4</v>
      </c>
      <c r="D597" s="9" t="s">
        <v>37</v>
      </c>
      <c r="E597" s="9" t="s">
        <v>38</v>
      </c>
      <c r="F597" s="9">
        <v>2025</v>
      </c>
      <c r="G597" s="9">
        <v>7</v>
      </c>
      <c r="H597" s="9">
        <v>4589.0959999999995</v>
      </c>
      <c r="I597" s="9">
        <v>4421.1559999999999</v>
      </c>
      <c r="J597" s="9">
        <v>4325.3180000000002</v>
      </c>
      <c r="K597" s="9">
        <v>4656.4369999999999</v>
      </c>
      <c r="L597" s="9">
        <v>5527.1580000000004</v>
      </c>
      <c r="M597" s="9">
        <v>6285.2120000000004</v>
      </c>
      <c r="N597" s="9">
        <v>7269.0860000000002</v>
      </c>
      <c r="O597" s="9">
        <v>8637.6640000000007</v>
      </c>
      <c r="P597" s="9">
        <v>9873.2909999999993</v>
      </c>
      <c r="Q597" s="9">
        <v>10718.07</v>
      </c>
      <c r="R597" s="9">
        <v>11380.94</v>
      </c>
      <c r="S597" s="9">
        <v>12042.17</v>
      </c>
      <c r="T597" s="9">
        <v>12025.27</v>
      </c>
      <c r="U597" s="9">
        <v>10191.370000000001</v>
      </c>
      <c r="V597" s="9">
        <v>10257.39</v>
      </c>
      <c r="W597" s="9">
        <v>10277.57</v>
      </c>
      <c r="X597" s="9">
        <v>9942.0439999999999</v>
      </c>
      <c r="Y597" s="9">
        <v>9698.3359999999993</v>
      </c>
      <c r="Z597" s="9">
        <v>10760.83</v>
      </c>
      <c r="AA597" s="9">
        <v>10404.709999999999</v>
      </c>
      <c r="AB597" s="9">
        <v>8337.0859999999993</v>
      </c>
      <c r="AC597" s="9">
        <v>6147.4809999999998</v>
      </c>
      <c r="AD597" s="9">
        <v>5301.299</v>
      </c>
      <c r="AE597" s="9">
        <v>5277.7520000000004</v>
      </c>
      <c r="AF597" s="9">
        <v>10044.66</v>
      </c>
      <c r="AG597" s="9">
        <v>4569.9790000000003</v>
      </c>
      <c r="AH597" s="9">
        <v>4395.2619999999997</v>
      </c>
      <c r="AI597" s="9">
        <v>4348.5309999999999</v>
      </c>
      <c r="AJ597" s="9">
        <v>4673.6559999999999</v>
      </c>
      <c r="AK597" s="9">
        <v>5559.2479999999996</v>
      </c>
      <c r="AL597" s="9">
        <v>6307.0259999999998</v>
      </c>
      <c r="AM597" s="9">
        <v>7273.5630000000001</v>
      </c>
      <c r="AN597" s="9">
        <v>8496.348</v>
      </c>
      <c r="AO597" s="9">
        <v>9840.8359999999993</v>
      </c>
      <c r="AP597" s="9">
        <v>10689.67</v>
      </c>
      <c r="AQ597" s="9">
        <v>11317.69</v>
      </c>
      <c r="AR597" s="9">
        <v>11891.17</v>
      </c>
      <c r="AS597" s="9">
        <v>12060</v>
      </c>
      <c r="AT597" s="9">
        <v>12328.46</v>
      </c>
      <c r="AU597" s="9">
        <v>12382.52</v>
      </c>
      <c r="AV597" s="9">
        <v>12346.18</v>
      </c>
      <c r="AW597" s="9">
        <v>11726.14</v>
      </c>
      <c r="AX597" s="9">
        <v>10955.99</v>
      </c>
      <c r="AY597" s="9">
        <v>10471.1</v>
      </c>
      <c r="AZ597" s="9">
        <v>9949.2559999999994</v>
      </c>
      <c r="BA597" s="9">
        <v>8235.7309999999998</v>
      </c>
      <c r="BB597" s="9">
        <v>6108.857</v>
      </c>
      <c r="BC597" s="9">
        <v>5245.9660000000003</v>
      </c>
      <c r="BD597" s="9">
        <v>5203.8140000000003</v>
      </c>
      <c r="BE597" s="9">
        <v>11941.95</v>
      </c>
      <c r="BF597" s="33">
        <v>66.190640000000002</v>
      </c>
      <c r="BG597" s="33">
        <v>65.022350000000003</v>
      </c>
      <c r="BH597" s="33">
        <v>64.035610000000005</v>
      </c>
      <c r="BI597" s="33">
        <v>63.2074</v>
      </c>
      <c r="BJ597" s="33">
        <v>62.435749999999999</v>
      </c>
      <c r="BK597" s="33">
        <v>61.945529999999998</v>
      </c>
      <c r="BL597" s="33">
        <v>62.079610000000002</v>
      </c>
      <c r="BM597" s="33">
        <v>64.930170000000004</v>
      </c>
      <c r="BN597" s="33">
        <v>68.599159999999998</v>
      </c>
      <c r="BO597" s="33">
        <v>72.822620000000001</v>
      </c>
      <c r="BP597" s="33">
        <v>77.299580000000006</v>
      </c>
      <c r="BQ597" s="33">
        <v>81.572620000000001</v>
      </c>
      <c r="BR597" s="33">
        <v>84.812150000000003</v>
      </c>
      <c r="BS597" s="33">
        <v>87.312150000000003</v>
      </c>
      <c r="BT597" s="33">
        <v>88.178070000000005</v>
      </c>
      <c r="BU597" s="33">
        <v>88.307959999999994</v>
      </c>
      <c r="BV597" s="33">
        <v>87.519549999999995</v>
      </c>
      <c r="BW597" s="33">
        <v>86.194829999999996</v>
      </c>
      <c r="BX597" s="33">
        <v>83.394549999999995</v>
      </c>
      <c r="BY597" s="33">
        <v>79.135480000000001</v>
      </c>
      <c r="BZ597" s="33">
        <v>74.141760000000005</v>
      </c>
      <c r="CA597" s="33">
        <v>70.621510000000001</v>
      </c>
      <c r="CB597" s="33">
        <v>68.695530000000005</v>
      </c>
      <c r="CC597" s="33">
        <v>67.09008</v>
      </c>
      <c r="CD597" s="9">
        <v>3221.777</v>
      </c>
      <c r="CE597" s="9">
        <v>2037.259</v>
      </c>
      <c r="CF597" s="9">
        <v>1042.58</v>
      </c>
      <c r="CG597" s="9">
        <v>1711.425</v>
      </c>
      <c r="CH597" s="9">
        <v>1013.189</v>
      </c>
      <c r="CI597" s="9">
        <v>1131.242</v>
      </c>
      <c r="CJ597" s="9">
        <v>969.63409999999999</v>
      </c>
      <c r="CK597" s="9">
        <v>1296.5719999999999</v>
      </c>
      <c r="CL597" s="9">
        <v>3388.6559999999999</v>
      </c>
      <c r="CM597" s="9">
        <v>4040.808</v>
      </c>
      <c r="CN597" s="9">
        <v>4250.0810000000001</v>
      </c>
      <c r="CO597" s="9">
        <v>12362.56</v>
      </c>
      <c r="CP597" s="9">
        <v>8306.48</v>
      </c>
      <c r="CQ597" s="9">
        <v>69126.27</v>
      </c>
      <c r="CR597" s="9">
        <v>9158.2199999999993</v>
      </c>
      <c r="CS597" s="9">
        <v>5397.93</v>
      </c>
      <c r="CT597" s="9">
        <v>4365.7619999999997</v>
      </c>
      <c r="CU597" s="9">
        <v>10248.73</v>
      </c>
      <c r="CV597" s="9">
        <v>4319.0789999999997</v>
      </c>
      <c r="CW597" s="9">
        <v>5012.4170000000004</v>
      </c>
      <c r="CX597" s="9">
        <v>3793.9430000000002</v>
      </c>
      <c r="CY597" s="9">
        <v>9386.08</v>
      </c>
      <c r="CZ597" s="9">
        <v>2902.2849999999999</v>
      </c>
      <c r="DA597" s="9">
        <v>2737.0129999999999</v>
      </c>
      <c r="DB597" s="9">
        <v>3543.6619999999998</v>
      </c>
      <c r="DC597" s="9">
        <v>192.52379999999999</v>
      </c>
      <c r="DD597" s="9">
        <v>0</v>
      </c>
    </row>
    <row r="598" spans="1:108" x14ac:dyDescent="0.25">
      <c r="A598" s="9" t="s">
        <v>42</v>
      </c>
      <c r="B598" s="9" t="s">
        <v>29</v>
      </c>
      <c r="C598" s="9" t="s">
        <v>4</v>
      </c>
      <c r="D598" s="9" t="s">
        <v>37</v>
      </c>
      <c r="E598" s="9" t="s">
        <v>38</v>
      </c>
      <c r="F598" s="9">
        <v>2025</v>
      </c>
      <c r="G598" s="9">
        <v>8</v>
      </c>
      <c r="H598" s="9"/>
      <c r="BF598" s="33">
        <v>68.609380000000002</v>
      </c>
      <c r="BG598" s="33">
        <v>67.926140000000004</v>
      </c>
      <c r="BH598" s="33">
        <v>66.816050000000004</v>
      </c>
      <c r="BI598" s="33">
        <v>65.720879999999994</v>
      </c>
      <c r="BJ598" s="33">
        <v>64.84375</v>
      </c>
      <c r="BK598" s="33">
        <v>64.242900000000006</v>
      </c>
      <c r="BL598" s="33">
        <v>63.934660000000001</v>
      </c>
      <c r="BM598" s="33">
        <v>66.012079999999997</v>
      </c>
      <c r="BN598" s="33">
        <v>69.095879999999994</v>
      </c>
      <c r="BO598" s="33">
        <v>72.724429999999998</v>
      </c>
      <c r="BP598" s="33">
        <v>76.842330000000004</v>
      </c>
      <c r="BQ598" s="33">
        <v>80.431110000000004</v>
      </c>
      <c r="BR598" s="33">
        <v>83.691050000000004</v>
      </c>
      <c r="BS598" s="33">
        <v>86.388499999999993</v>
      </c>
      <c r="BT598" s="33">
        <v>87.558239999999998</v>
      </c>
      <c r="BU598" s="33">
        <v>87.912639999999996</v>
      </c>
      <c r="BV598" s="33">
        <v>87.206670000000003</v>
      </c>
      <c r="BW598" s="33">
        <v>84.990769999999998</v>
      </c>
      <c r="BX598" s="33">
        <v>82.328130000000002</v>
      </c>
      <c r="BY598" s="33">
        <v>78.20881</v>
      </c>
      <c r="BZ598" s="33">
        <v>74.428979999999996</v>
      </c>
      <c r="CA598" s="33">
        <v>71.834519999999998</v>
      </c>
      <c r="CB598" s="33">
        <v>70.330960000000005</v>
      </c>
      <c r="CC598" s="33">
        <v>69.032669999999996</v>
      </c>
      <c r="DC598" s="9">
        <v>192.52379999999999</v>
      </c>
      <c r="DD598" s="9">
        <v>0</v>
      </c>
    </row>
    <row r="599" spans="1:108" x14ac:dyDescent="0.25">
      <c r="A599" s="9" t="s">
        <v>42</v>
      </c>
      <c r="B599" s="9" t="s">
        <v>29</v>
      </c>
      <c r="C599" s="9" t="s">
        <v>4</v>
      </c>
      <c r="D599" s="9" t="s">
        <v>37</v>
      </c>
      <c r="E599" s="9" t="s">
        <v>38</v>
      </c>
      <c r="F599" s="9">
        <v>2025</v>
      </c>
      <c r="G599" s="9">
        <v>9</v>
      </c>
      <c r="H599" s="9"/>
      <c r="BF599" s="33">
        <v>67.75994</v>
      </c>
      <c r="BG599" s="33">
        <v>66.610079999999996</v>
      </c>
      <c r="BH599" s="33">
        <v>65.775570000000002</v>
      </c>
      <c r="BI599" s="33">
        <v>64.820310000000006</v>
      </c>
      <c r="BJ599" s="33">
        <v>64.117189999999994</v>
      </c>
      <c r="BK599" s="33">
        <v>63.444600000000001</v>
      </c>
      <c r="BL599" s="33">
        <v>62.813209999999998</v>
      </c>
      <c r="BM599" s="33">
        <v>64.007099999999994</v>
      </c>
      <c r="BN599" s="33">
        <v>67.737210000000005</v>
      </c>
      <c r="BO599" s="33">
        <v>71.93253</v>
      </c>
      <c r="BP599" s="33">
        <v>76.729399999999998</v>
      </c>
      <c r="BQ599" s="33">
        <v>80.958100000000002</v>
      </c>
      <c r="BR599" s="33">
        <v>85.02628</v>
      </c>
      <c r="BS599" s="33">
        <v>88.00994</v>
      </c>
      <c r="BT599" s="33">
        <v>90.171170000000004</v>
      </c>
      <c r="BU599" s="33">
        <v>90.375</v>
      </c>
      <c r="BV599" s="33">
        <v>89.21875</v>
      </c>
      <c r="BW599" s="33">
        <v>86.775570000000002</v>
      </c>
      <c r="BX599" s="33">
        <v>83.100139999999996</v>
      </c>
      <c r="BY599" s="33">
        <v>77.549000000000007</v>
      </c>
      <c r="BZ599" s="33">
        <v>73.613640000000004</v>
      </c>
      <c r="CA599" s="33">
        <v>71.242189999999994</v>
      </c>
      <c r="CB599" s="33">
        <v>69.320310000000006</v>
      </c>
      <c r="CC599" s="33">
        <v>67.842330000000004</v>
      </c>
      <c r="DC599" s="9">
        <v>192.52379999999999</v>
      </c>
      <c r="DD599" s="9">
        <v>0</v>
      </c>
    </row>
    <row r="600" spans="1:108" x14ac:dyDescent="0.25">
      <c r="A600" s="9" t="s">
        <v>42</v>
      </c>
      <c r="B600" s="9" t="s">
        <v>29</v>
      </c>
      <c r="C600" s="9" t="s">
        <v>4</v>
      </c>
      <c r="D600" s="9" t="s">
        <v>37</v>
      </c>
      <c r="E600" s="9" t="s">
        <v>38</v>
      </c>
      <c r="F600" s="9">
        <v>2025</v>
      </c>
      <c r="G600" s="9">
        <v>10</v>
      </c>
      <c r="H600" s="9"/>
      <c r="BF600" s="33">
        <v>63.27214</v>
      </c>
      <c r="BG600" s="33">
        <v>62.140709999999999</v>
      </c>
      <c r="BH600" s="33">
        <v>61.278570000000002</v>
      </c>
      <c r="BI600" s="33">
        <v>60.403570000000002</v>
      </c>
      <c r="BJ600" s="33">
        <v>60.039290000000001</v>
      </c>
      <c r="BK600" s="33">
        <v>59.643569999999997</v>
      </c>
      <c r="BL600" s="33">
        <v>59.505710000000001</v>
      </c>
      <c r="BM600" s="33">
        <v>59.683570000000003</v>
      </c>
      <c r="BN600" s="33">
        <v>62.612859999999998</v>
      </c>
      <c r="BO600" s="33">
        <v>66.687139999999999</v>
      </c>
      <c r="BP600" s="33">
        <v>70.290719999999993</v>
      </c>
      <c r="BQ600" s="33">
        <v>74.069999999999993</v>
      </c>
      <c r="BR600" s="33">
        <v>78.06071</v>
      </c>
      <c r="BS600" s="33">
        <v>80.450710000000001</v>
      </c>
      <c r="BT600" s="33">
        <v>81.202860000000001</v>
      </c>
      <c r="BU600" s="33">
        <v>80.806430000000006</v>
      </c>
      <c r="BV600" s="33">
        <v>79.958569999999995</v>
      </c>
      <c r="BW600" s="33">
        <v>78.275000000000006</v>
      </c>
      <c r="BX600" s="33">
        <v>74.707859999999997</v>
      </c>
      <c r="BY600" s="33">
        <v>71.504289999999997</v>
      </c>
      <c r="BZ600" s="33">
        <v>68.825000000000003</v>
      </c>
      <c r="CA600" s="33">
        <v>67.350719999999995</v>
      </c>
      <c r="CB600" s="33">
        <v>66.187139999999999</v>
      </c>
      <c r="CC600" s="33">
        <v>64.869290000000007</v>
      </c>
      <c r="DC600" s="9">
        <v>192.52379999999999</v>
      </c>
      <c r="DD600" s="9">
        <v>0</v>
      </c>
    </row>
    <row r="601" spans="1:108" x14ac:dyDescent="0.25">
      <c r="A601" s="9" t="s">
        <v>42</v>
      </c>
      <c r="B601" s="9" t="s">
        <v>29</v>
      </c>
      <c r="C601" s="9" t="s">
        <v>4</v>
      </c>
      <c r="D601" s="9" t="s">
        <v>37</v>
      </c>
      <c r="E601" s="9" t="s">
        <v>38</v>
      </c>
      <c r="F601" s="9">
        <v>2026</v>
      </c>
      <c r="G601" s="9">
        <v>5</v>
      </c>
      <c r="H601" s="9"/>
      <c r="BF601" s="33">
        <v>62.801969999999997</v>
      </c>
      <c r="BG601" s="33">
        <v>61.766150000000003</v>
      </c>
      <c r="BH601" s="33">
        <v>60.733150000000002</v>
      </c>
      <c r="BI601" s="33">
        <v>59.78933</v>
      </c>
      <c r="BJ601" s="33">
        <v>58.772469999999998</v>
      </c>
      <c r="BK601" s="33">
        <v>58.123600000000003</v>
      </c>
      <c r="BL601" s="33">
        <v>58.617280000000001</v>
      </c>
      <c r="BM601" s="33">
        <v>61.112360000000002</v>
      </c>
      <c r="BN601" s="33">
        <v>64.4375</v>
      </c>
      <c r="BO601" s="33">
        <v>67.949439999999996</v>
      </c>
      <c r="BP601" s="33">
        <v>70.841290000000001</v>
      </c>
      <c r="BQ601" s="33">
        <v>74.017560000000003</v>
      </c>
      <c r="BR601" s="33">
        <v>76.723309999999998</v>
      </c>
      <c r="BS601" s="33">
        <v>78.493679999999998</v>
      </c>
      <c r="BT601" s="33">
        <v>79.606039999999993</v>
      </c>
      <c r="BU601" s="33">
        <v>80.003510000000006</v>
      </c>
      <c r="BV601" s="33">
        <v>79.174859999999995</v>
      </c>
      <c r="BW601" s="33">
        <v>77.750699999999995</v>
      </c>
      <c r="BX601" s="33">
        <v>75.662220000000005</v>
      </c>
      <c r="BY601" s="33">
        <v>71.903090000000006</v>
      </c>
      <c r="BZ601" s="33">
        <v>67.846909999999994</v>
      </c>
      <c r="CA601" s="33">
        <v>65.282300000000006</v>
      </c>
      <c r="CB601" s="33">
        <v>63.025979999999997</v>
      </c>
      <c r="CC601" s="33">
        <v>61.265450000000001</v>
      </c>
      <c r="DC601" s="9">
        <v>192.52379999999999</v>
      </c>
      <c r="DD601" s="9">
        <v>0</v>
      </c>
    </row>
    <row r="602" spans="1:108" x14ac:dyDescent="0.25">
      <c r="A602" s="9" t="s">
        <v>42</v>
      </c>
      <c r="B602" s="9" t="s">
        <v>29</v>
      </c>
      <c r="C602" s="9" t="s">
        <v>4</v>
      </c>
      <c r="D602" s="9" t="s">
        <v>37</v>
      </c>
      <c r="E602" s="9" t="s">
        <v>38</v>
      </c>
      <c r="F602" s="9">
        <v>2026</v>
      </c>
      <c r="G602" s="9">
        <v>6</v>
      </c>
      <c r="H602" s="9"/>
      <c r="BF602" s="33">
        <v>67.531599999999997</v>
      </c>
      <c r="BG602" s="33">
        <v>66.174859999999995</v>
      </c>
      <c r="BH602" s="33">
        <v>65.179779999999994</v>
      </c>
      <c r="BI602" s="33">
        <v>64.265450000000001</v>
      </c>
      <c r="BJ602" s="33">
        <v>63.66433</v>
      </c>
      <c r="BK602" s="33">
        <v>63.141150000000003</v>
      </c>
      <c r="BL602" s="33">
        <v>63.53792</v>
      </c>
      <c r="BM602" s="33">
        <v>66.083560000000006</v>
      </c>
      <c r="BN602" s="33">
        <v>69.544240000000002</v>
      </c>
      <c r="BO602" s="33">
        <v>73.103939999999994</v>
      </c>
      <c r="BP602" s="33">
        <v>76.752110000000002</v>
      </c>
      <c r="BQ602" s="33">
        <v>80.386939999999996</v>
      </c>
      <c r="BR602" s="33">
        <v>83.540729999999996</v>
      </c>
      <c r="BS602" s="33">
        <v>85.395359999999997</v>
      </c>
      <c r="BT602" s="33">
        <v>87.371489999999994</v>
      </c>
      <c r="BU602" s="33">
        <v>87.30829</v>
      </c>
      <c r="BV602" s="33">
        <v>85.997889999999998</v>
      </c>
      <c r="BW602" s="33">
        <v>84.388339999999999</v>
      </c>
      <c r="BX602" s="33">
        <v>81.733850000000004</v>
      </c>
      <c r="BY602" s="33">
        <v>77.89958</v>
      </c>
      <c r="BZ602" s="33">
        <v>72.944519999999997</v>
      </c>
      <c r="CA602" s="33">
        <v>69.549160000000001</v>
      </c>
      <c r="CB602" s="33">
        <v>67.27458</v>
      </c>
      <c r="CC602" s="33">
        <v>65.740170000000006</v>
      </c>
      <c r="DC602" s="9">
        <v>192.52379999999999</v>
      </c>
      <c r="DD602" s="9">
        <v>0</v>
      </c>
    </row>
    <row r="603" spans="1:108" x14ac:dyDescent="0.25">
      <c r="A603" s="9" t="s">
        <v>42</v>
      </c>
      <c r="B603" s="9" t="s">
        <v>29</v>
      </c>
      <c r="C603" s="9" t="s">
        <v>4</v>
      </c>
      <c r="D603" s="9" t="s">
        <v>37</v>
      </c>
      <c r="E603" s="9" t="s">
        <v>38</v>
      </c>
      <c r="F603" s="9">
        <v>2026</v>
      </c>
      <c r="G603" s="9">
        <v>7</v>
      </c>
      <c r="H603" s="9">
        <v>4586.1629999999996</v>
      </c>
      <c r="I603" s="9">
        <v>4417.7449999999999</v>
      </c>
      <c r="J603" s="9">
        <v>4322.4719999999998</v>
      </c>
      <c r="K603" s="9">
        <v>4654.3720000000003</v>
      </c>
      <c r="L603" s="9">
        <v>5529.5060000000003</v>
      </c>
      <c r="M603" s="9">
        <v>6287.1949999999997</v>
      </c>
      <c r="N603" s="9">
        <v>7269.1419999999998</v>
      </c>
      <c r="O603" s="9">
        <v>8636.6450000000004</v>
      </c>
      <c r="P603" s="9">
        <v>9869.3639999999996</v>
      </c>
      <c r="Q603" s="9">
        <v>10717.92</v>
      </c>
      <c r="R603" s="9">
        <v>11377.26</v>
      </c>
      <c r="S603" s="9">
        <v>12035.56</v>
      </c>
      <c r="T603" s="9">
        <v>12017.91</v>
      </c>
      <c r="U603" s="9">
        <v>10184.01</v>
      </c>
      <c r="V603" s="9">
        <v>10250.030000000001</v>
      </c>
      <c r="W603" s="9">
        <v>10266.89</v>
      </c>
      <c r="X603" s="9">
        <v>9930.6710000000003</v>
      </c>
      <c r="Y603" s="9">
        <v>9691.9140000000007</v>
      </c>
      <c r="Z603" s="9">
        <v>10756.41</v>
      </c>
      <c r="AA603" s="9">
        <v>10393.41</v>
      </c>
      <c r="AB603" s="9">
        <v>8325.4310000000005</v>
      </c>
      <c r="AC603" s="9">
        <v>6140.3459999999995</v>
      </c>
      <c r="AD603" s="9">
        <v>5280.5169999999998</v>
      </c>
      <c r="AE603" s="9">
        <v>5256.97</v>
      </c>
      <c r="AF603" s="9">
        <v>10035.719999999999</v>
      </c>
      <c r="AG603" s="9">
        <v>4567.0469999999996</v>
      </c>
      <c r="AH603" s="9">
        <v>4391.8500000000004</v>
      </c>
      <c r="AI603" s="9">
        <v>4345.6850000000004</v>
      </c>
      <c r="AJ603" s="9">
        <v>4671.5910000000003</v>
      </c>
      <c r="AK603" s="9">
        <v>5561.5969999999998</v>
      </c>
      <c r="AL603" s="9">
        <v>6309.009</v>
      </c>
      <c r="AM603" s="9">
        <v>7273.6180000000004</v>
      </c>
      <c r="AN603" s="9">
        <v>8495.3269999999993</v>
      </c>
      <c r="AO603" s="9">
        <v>9836.9079999999994</v>
      </c>
      <c r="AP603" s="9">
        <v>10689.52</v>
      </c>
      <c r="AQ603" s="9">
        <v>11314.01</v>
      </c>
      <c r="AR603" s="9">
        <v>11884.56</v>
      </c>
      <c r="AS603" s="9">
        <v>12052.64</v>
      </c>
      <c r="AT603" s="9">
        <v>12321.1</v>
      </c>
      <c r="AU603" s="9">
        <v>12375.16</v>
      </c>
      <c r="AV603" s="9">
        <v>12335.5</v>
      </c>
      <c r="AW603" s="9">
        <v>11714.76</v>
      </c>
      <c r="AX603" s="9">
        <v>10949.57</v>
      </c>
      <c r="AY603" s="9">
        <v>10466.68</v>
      </c>
      <c r="AZ603" s="9">
        <v>9937.9560000000001</v>
      </c>
      <c r="BA603" s="9">
        <v>8224.0769999999993</v>
      </c>
      <c r="BB603" s="9">
        <v>6101.7209999999995</v>
      </c>
      <c r="BC603" s="9">
        <v>5225.1840000000002</v>
      </c>
      <c r="BD603" s="9">
        <v>5183.0330000000004</v>
      </c>
      <c r="BE603" s="9">
        <v>11933.01</v>
      </c>
      <c r="BF603" s="33">
        <v>66.190640000000002</v>
      </c>
      <c r="BG603" s="33">
        <v>65.022350000000003</v>
      </c>
      <c r="BH603" s="33">
        <v>64.035610000000005</v>
      </c>
      <c r="BI603" s="33">
        <v>63.2074</v>
      </c>
      <c r="BJ603" s="33">
        <v>62.435749999999999</v>
      </c>
      <c r="BK603" s="33">
        <v>61.945529999999998</v>
      </c>
      <c r="BL603" s="33">
        <v>62.079610000000002</v>
      </c>
      <c r="BM603" s="33">
        <v>64.930170000000004</v>
      </c>
      <c r="BN603" s="33">
        <v>68.599159999999998</v>
      </c>
      <c r="BO603" s="33">
        <v>72.822620000000001</v>
      </c>
      <c r="BP603" s="33">
        <v>77.299580000000006</v>
      </c>
      <c r="BQ603" s="33">
        <v>81.572620000000001</v>
      </c>
      <c r="BR603" s="33">
        <v>84.812150000000003</v>
      </c>
      <c r="BS603" s="33">
        <v>87.312150000000003</v>
      </c>
      <c r="BT603" s="33">
        <v>88.178070000000005</v>
      </c>
      <c r="BU603" s="33">
        <v>88.307959999999994</v>
      </c>
      <c r="BV603" s="33">
        <v>87.519549999999995</v>
      </c>
      <c r="BW603" s="33">
        <v>86.194829999999996</v>
      </c>
      <c r="BX603" s="33">
        <v>83.394549999999995</v>
      </c>
      <c r="BY603" s="33">
        <v>79.135480000000001</v>
      </c>
      <c r="BZ603" s="33">
        <v>74.141760000000005</v>
      </c>
      <c r="CA603" s="33">
        <v>70.621510000000001</v>
      </c>
      <c r="CB603" s="33">
        <v>68.695530000000005</v>
      </c>
      <c r="CC603" s="33">
        <v>67.09008</v>
      </c>
      <c r="CD603" s="9">
        <v>3219.5909999999999</v>
      </c>
      <c r="CE603" s="9">
        <v>2035.1420000000001</v>
      </c>
      <c r="CF603" s="9">
        <v>1041.45</v>
      </c>
      <c r="CG603" s="9">
        <v>1709.8910000000001</v>
      </c>
      <c r="CH603" s="9">
        <v>1012.258</v>
      </c>
      <c r="CI603" s="9">
        <v>1130.492</v>
      </c>
      <c r="CJ603" s="9">
        <v>968.84360000000004</v>
      </c>
      <c r="CK603" s="9">
        <v>1295.431</v>
      </c>
      <c r="CL603" s="9">
        <v>3389.1770000000001</v>
      </c>
      <c r="CM603" s="9">
        <v>4040.97</v>
      </c>
      <c r="CN603" s="9">
        <v>4246.9120000000003</v>
      </c>
      <c r="CO603" s="9">
        <v>12356.21</v>
      </c>
      <c r="CP603" s="9">
        <v>8304.4770000000008</v>
      </c>
      <c r="CQ603" s="9">
        <v>69126.080000000002</v>
      </c>
      <c r="CR603" s="9">
        <v>9155.23</v>
      </c>
      <c r="CS603" s="9">
        <v>5395.7579999999998</v>
      </c>
      <c r="CT603" s="9">
        <v>4364.6469999999999</v>
      </c>
      <c r="CU603" s="9">
        <v>10250.94</v>
      </c>
      <c r="CV603" s="9">
        <v>4323.433</v>
      </c>
      <c r="CW603" s="9">
        <v>5021.3440000000001</v>
      </c>
      <c r="CX603" s="9">
        <v>3799.17</v>
      </c>
      <c r="CY603" s="9">
        <v>9380.4089999999997</v>
      </c>
      <c r="CZ603" s="9">
        <v>2899.1179999999999</v>
      </c>
      <c r="DA603" s="9">
        <v>2730.8029999999999</v>
      </c>
      <c r="DB603" s="9">
        <v>3544.07</v>
      </c>
      <c r="DC603" s="9">
        <v>192.52379999999999</v>
      </c>
      <c r="DD603" s="9">
        <v>0</v>
      </c>
    </row>
    <row r="604" spans="1:108" x14ac:dyDescent="0.25">
      <c r="A604" s="9" t="s">
        <v>42</v>
      </c>
      <c r="B604" s="9" t="s">
        <v>29</v>
      </c>
      <c r="C604" s="9" t="s">
        <v>4</v>
      </c>
      <c r="D604" s="9" t="s">
        <v>37</v>
      </c>
      <c r="E604" s="9" t="s">
        <v>38</v>
      </c>
      <c r="F604" s="9">
        <v>2026</v>
      </c>
      <c r="G604" s="9">
        <v>8</v>
      </c>
      <c r="H604" s="9"/>
      <c r="BF604" s="33">
        <v>68.609380000000002</v>
      </c>
      <c r="BG604" s="33">
        <v>67.926140000000004</v>
      </c>
      <c r="BH604" s="33">
        <v>66.816050000000004</v>
      </c>
      <c r="BI604" s="33">
        <v>65.720879999999994</v>
      </c>
      <c r="BJ604" s="33">
        <v>64.84375</v>
      </c>
      <c r="BK604" s="33">
        <v>64.242900000000006</v>
      </c>
      <c r="BL604" s="33">
        <v>63.934660000000001</v>
      </c>
      <c r="BM604" s="33">
        <v>66.012079999999997</v>
      </c>
      <c r="BN604" s="33">
        <v>69.095879999999994</v>
      </c>
      <c r="BO604" s="33">
        <v>72.724429999999998</v>
      </c>
      <c r="BP604" s="33">
        <v>76.842330000000004</v>
      </c>
      <c r="BQ604" s="33">
        <v>80.431110000000004</v>
      </c>
      <c r="BR604" s="33">
        <v>83.691050000000004</v>
      </c>
      <c r="BS604" s="33">
        <v>86.388499999999993</v>
      </c>
      <c r="BT604" s="33">
        <v>87.558239999999998</v>
      </c>
      <c r="BU604" s="33">
        <v>87.912639999999996</v>
      </c>
      <c r="BV604" s="33">
        <v>87.206670000000003</v>
      </c>
      <c r="BW604" s="33">
        <v>84.990769999999998</v>
      </c>
      <c r="BX604" s="33">
        <v>82.328130000000002</v>
      </c>
      <c r="BY604" s="33">
        <v>78.20881</v>
      </c>
      <c r="BZ604" s="33">
        <v>74.428979999999996</v>
      </c>
      <c r="CA604" s="33">
        <v>71.834519999999998</v>
      </c>
      <c r="CB604" s="33">
        <v>70.330960000000005</v>
      </c>
      <c r="CC604" s="33">
        <v>69.032669999999996</v>
      </c>
      <c r="DC604" s="9">
        <v>192.52379999999999</v>
      </c>
      <c r="DD604" s="9">
        <v>0</v>
      </c>
    </row>
    <row r="605" spans="1:108" x14ac:dyDescent="0.25">
      <c r="A605" s="9" t="s">
        <v>42</v>
      </c>
      <c r="B605" s="9" t="s">
        <v>29</v>
      </c>
      <c r="C605" s="9" t="s">
        <v>4</v>
      </c>
      <c r="D605" s="9" t="s">
        <v>37</v>
      </c>
      <c r="E605" s="9" t="s">
        <v>38</v>
      </c>
      <c r="F605" s="9">
        <v>2026</v>
      </c>
      <c r="G605" s="9">
        <v>9</v>
      </c>
      <c r="H605" s="9"/>
      <c r="BF605" s="33">
        <v>67.75994</v>
      </c>
      <c r="BG605" s="33">
        <v>66.610079999999996</v>
      </c>
      <c r="BH605" s="33">
        <v>65.775570000000002</v>
      </c>
      <c r="BI605" s="33">
        <v>64.820310000000006</v>
      </c>
      <c r="BJ605" s="33">
        <v>64.117189999999994</v>
      </c>
      <c r="BK605" s="33">
        <v>63.444600000000001</v>
      </c>
      <c r="BL605" s="33">
        <v>62.813209999999998</v>
      </c>
      <c r="BM605" s="33">
        <v>64.007099999999994</v>
      </c>
      <c r="BN605" s="33">
        <v>67.737210000000005</v>
      </c>
      <c r="BO605" s="33">
        <v>71.93253</v>
      </c>
      <c r="BP605" s="33">
        <v>76.729399999999998</v>
      </c>
      <c r="BQ605" s="33">
        <v>80.958100000000002</v>
      </c>
      <c r="BR605" s="33">
        <v>85.02628</v>
      </c>
      <c r="BS605" s="33">
        <v>88.00994</v>
      </c>
      <c r="BT605" s="33">
        <v>90.171170000000004</v>
      </c>
      <c r="BU605" s="33">
        <v>90.375</v>
      </c>
      <c r="BV605" s="33">
        <v>89.21875</v>
      </c>
      <c r="BW605" s="33">
        <v>86.775570000000002</v>
      </c>
      <c r="BX605" s="33">
        <v>83.100139999999996</v>
      </c>
      <c r="BY605" s="33">
        <v>77.549000000000007</v>
      </c>
      <c r="BZ605" s="33">
        <v>73.613640000000004</v>
      </c>
      <c r="CA605" s="33">
        <v>71.242189999999994</v>
      </c>
      <c r="CB605" s="33">
        <v>69.320310000000006</v>
      </c>
      <c r="CC605" s="33">
        <v>67.842330000000004</v>
      </c>
      <c r="DC605" s="9">
        <v>192.52379999999999</v>
      </c>
      <c r="DD605" s="9">
        <v>0</v>
      </c>
    </row>
    <row r="606" spans="1:108" x14ac:dyDescent="0.25">
      <c r="A606" s="9" t="s">
        <v>42</v>
      </c>
      <c r="B606" s="9" t="s">
        <v>29</v>
      </c>
      <c r="C606" s="9" t="s">
        <v>4</v>
      </c>
      <c r="D606" s="9" t="s">
        <v>37</v>
      </c>
      <c r="E606" s="9" t="s">
        <v>38</v>
      </c>
      <c r="F606" s="9">
        <v>2026</v>
      </c>
      <c r="G606" s="9">
        <v>10</v>
      </c>
      <c r="H606" s="9"/>
      <c r="BF606" s="33">
        <v>63.27214</v>
      </c>
      <c r="BG606" s="33">
        <v>62.140709999999999</v>
      </c>
      <c r="BH606" s="33">
        <v>61.278570000000002</v>
      </c>
      <c r="BI606" s="33">
        <v>60.403570000000002</v>
      </c>
      <c r="BJ606" s="33">
        <v>60.039290000000001</v>
      </c>
      <c r="BK606" s="33">
        <v>59.643569999999997</v>
      </c>
      <c r="BL606" s="33">
        <v>59.505710000000001</v>
      </c>
      <c r="BM606" s="33">
        <v>59.683570000000003</v>
      </c>
      <c r="BN606" s="33">
        <v>62.612859999999998</v>
      </c>
      <c r="BO606" s="33">
        <v>66.687139999999999</v>
      </c>
      <c r="BP606" s="33">
        <v>70.290719999999993</v>
      </c>
      <c r="BQ606" s="33">
        <v>74.069999999999993</v>
      </c>
      <c r="BR606" s="33">
        <v>78.06071</v>
      </c>
      <c r="BS606" s="33">
        <v>80.450710000000001</v>
      </c>
      <c r="BT606" s="33">
        <v>81.202860000000001</v>
      </c>
      <c r="BU606" s="33">
        <v>80.806430000000006</v>
      </c>
      <c r="BV606" s="33">
        <v>79.958569999999995</v>
      </c>
      <c r="BW606" s="33">
        <v>78.275000000000006</v>
      </c>
      <c r="BX606" s="33">
        <v>74.707859999999997</v>
      </c>
      <c r="BY606" s="33">
        <v>71.504289999999997</v>
      </c>
      <c r="BZ606" s="33">
        <v>68.825000000000003</v>
      </c>
      <c r="CA606" s="33">
        <v>67.350719999999995</v>
      </c>
      <c r="CB606" s="33">
        <v>66.187139999999999</v>
      </c>
      <c r="CC606" s="33">
        <v>64.869290000000007</v>
      </c>
      <c r="DC606" s="9">
        <v>192.52379999999999</v>
      </c>
      <c r="DD606" s="9">
        <v>0</v>
      </c>
    </row>
    <row r="607" spans="1:108" x14ac:dyDescent="0.25">
      <c r="A607" s="9" t="s">
        <v>42</v>
      </c>
      <c r="B607" s="9" t="s">
        <v>29</v>
      </c>
      <c r="C607" s="9" t="s">
        <v>4</v>
      </c>
      <c r="D607" s="9" t="s">
        <v>37</v>
      </c>
      <c r="E607" s="9" t="s">
        <v>36</v>
      </c>
      <c r="F607" s="9">
        <v>2016</v>
      </c>
      <c r="H607" s="9"/>
      <c r="BF607" s="33">
        <v>67.52131</v>
      </c>
      <c r="BG607" s="33">
        <v>66.430570000000003</v>
      </c>
      <c r="BH607" s="33">
        <v>65.447090000000003</v>
      </c>
      <c r="BI607" s="33">
        <v>64.498760000000004</v>
      </c>
      <c r="BJ607" s="33">
        <v>63.760120000000001</v>
      </c>
      <c r="BK607" s="33">
        <v>63.186790000000002</v>
      </c>
      <c r="BL607" s="33">
        <v>63.085940000000001</v>
      </c>
      <c r="BM607" s="33">
        <v>65.261009999999999</v>
      </c>
      <c r="BN607" s="33">
        <v>68.751589999999993</v>
      </c>
      <c r="BO607" s="33">
        <v>72.657839999999993</v>
      </c>
      <c r="BP607" s="33">
        <v>76.919749999999993</v>
      </c>
      <c r="BQ607" s="33">
        <v>80.848010000000002</v>
      </c>
      <c r="BR607" s="33">
        <v>84.274510000000006</v>
      </c>
      <c r="BS607" s="33">
        <v>86.781779999999998</v>
      </c>
      <c r="BT607" s="33">
        <v>88.324929999999995</v>
      </c>
      <c r="BU607" s="33">
        <v>88.479759999999999</v>
      </c>
      <c r="BV607" s="33">
        <v>87.488280000000003</v>
      </c>
      <c r="BW607" s="33">
        <v>85.585400000000007</v>
      </c>
      <c r="BX607" s="33">
        <v>82.633170000000007</v>
      </c>
      <c r="BY607" s="33">
        <v>78.189629999999994</v>
      </c>
      <c r="BZ607" s="33">
        <v>73.773799999999994</v>
      </c>
      <c r="CA607" s="33">
        <v>70.808059999999998</v>
      </c>
      <c r="CB607" s="33">
        <v>68.902519999999996</v>
      </c>
      <c r="CC607" s="33">
        <v>67.422759999999997</v>
      </c>
      <c r="DC607" s="9">
        <v>192.52379999999999</v>
      </c>
      <c r="DD607" s="9">
        <v>0</v>
      </c>
    </row>
    <row r="608" spans="1:108" x14ac:dyDescent="0.25">
      <c r="A608" s="9" t="s">
        <v>42</v>
      </c>
      <c r="B608" s="9" t="s">
        <v>29</v>
      </c>
      <c r="C608" s="9" t="s">
        <v>4</v>
      </c>
      <c r="D608" s="9" t="s">
        <v>37</v>
      </c>
      <c r="E608" s="9" t="s">
        <v>36</v>
      </c>
      <c r="F608" s="9">
        <v>2017</v>
      </c>
      <c r="H608" s="9"/>
      <c r="BF608" s="33">
        <v>67.52131</v>
      </c>
      <c r="BG608" s="33">
        <v>66.430570000000003</v>
      </c>
      <c r="BH608" s="33">
        <v>65.447090000000003</v>
      </c>
      <c r="BI608" s="33">
        <v>64.498760000000004</v>
      </c>
      <c r="BJ608" s="33">
        <v>63.760120000000001</v>
      </c>
      <c r="BK608" s="33">
        <v>63.186790000000002</v>
      </c>
      <c r="BL608" s="33">
        <v>63.085940000000001</v>
      </c>
      <c r="BM608" s="33">
        <v>65.261009999999999</v>
      </c>
      <c r="BN608" s="33">
        <v>68.751589999999993</v>
      </c>
      <c r="BO608" s="33">
        <v>72.657839999999993</v>
      </c>
      <c r="BP608" s="33">
        <v>76.919749999999993</v>
      </c>
      <c r="BQ608" s="33">
        <v>80.848010000000002</v>
      </c>
      <c r="BR608" s="33">
        <v>84.274510000000006</v>
      </c>
      <c r="BS608" s="33">
        <v>86.781779999999998</v>
      </c>
      <c r="BT608" s="33">
        <v>88.324929999999995</v>
      </c>
      <c r="BU608" s="33">
        <v>88.479759999999999</v>
      </c>
      <c r="BV608" s="33">
        <v>87.488280000000003</v>
      </c>
      <c r="BW608" s="33">
        <v>85.585400000000007</v>
      </c>
      <c r="BX608" s="33">
        <v>82.633170000000007</v>
      </c>
      <c r="BY608" s="33">
        <v>78.189629999999994</v>
      </c>
      <c r="BZ608" s="33">
        <v>73.773799999999994</v>
      </c>
      <c r="CA608" s="33">
        <v>70.808059999999998</v>
      </c>
      <c r="CB608" s="33">
        <v>68.902519999999996</v>
      </c>
      <c r="CC608" s="33">
        <v>67.422759999999997</v>
      </c>
      <c r="DC608" s="9">
        <v>192.52379999999999</v>
      </c>
      <c r="DD608" s="9">
        <v>0</v>
      </c>
    </row>
    <row r="609" spans="1:108" x14ac:dyDescent="0.25">
      <c r="A609" s="9" t="s">
        <v>42</v>
      </c>
      <c r="B609" s="9" t="s">
        <v>29</v>
      </c>
      <c r="C609" s="9" t="s">
        <v>4</v>
      </c>
      <c r="D609" s="9" t="s">
        <v>37</v>
      </c>
      <c r="E609" s="9" t="s">
        <v>36</v>
      </c>
      <c r="F609" s="9">
        <v>2018</v>
      </c>
      <c r="H609" s="9"/>
      <c r="BF609" s="33">
        <v>67.52131</v>
      </c>
      <c r="BG609" s="33">
        <v>66.430570000000003</v>
      </c>
      <c r="BH609" s="33">
        <v>65.447090000000003</v>
      </c>
      <c r="BI609" s="33">
        <v>64.498760000000004</v>
      </c>
      <c r="BJ609" s="33">
        <v>63.760120000000001</v>
      </c>
      <c r="BK609" s="33">
        <v>63.186790000000002</v>
      </c>
      <c r="BL609" s="33">
        <v>63.085940000000001</v>
      </c>
      <c r="BM609" s="33">
        <v>65.261009999999999</v>
      </c>
      <c r="BN609" s="33">
        <v>68.751589999999993</v>
      </c>
      <c r="BO609" s="33">
        <v>72.657839999999993</v>
      </c>
      <c r="BP609" s="33">
        <v>76.919749999999993</v>
      </c>
      <c r="BQ609" s="33">
        <v>80.848010000000002</v>
      </c>
      <c r="BR609" s="33">
        <v>84.274510000000006</v>
      </c>
      <c r="BS609" s="33">
        <v>86.781779999999998</v>
      </c>
      <c r="BT609" s="33">
        <v>88.324929999999995</v>
      </c>
      <c r="BU609" s="33">
        <v>88.479759999999999</v>
      </c>
      <c r="BV609" s="33">
        <v>87.488280000000003</v>
      </c>
      <c r="BW609" s="33">
        <v>85.585400000000007</v>
      </c>
      <c r="BX609" s="33">
        <v>82.633170000000007</v>
      </c>
      <c r="BY609" s="33">
        <v>78.189629999999994</v>
      </c>
      <c r="BZ609" s="33">
        <v>73.773799999999994</v>
      </c>
      <c r="CA609" s="33">
        <v>70.808059999999998</v>
      </c>
      <c r="CB609" s="33">
        <v>68.902519999999996</v>
      </c>
      <c r="CC609" s="33">
        <v>67.422759999999997</v>
      </c>
      <c r="DC609" s="9">
        <v>192.52379999999999</v>
      </c>
      <c r="DD609" s="9">
        <v>0</v>
      </c>
    </row>
    <row r="610" spans="1:108" x14ac:dyDescent="0.25">
      <c r="A610" s="9" t="s">
        <v>42</v>
      </c>
      <c r="B610" s="9" t="s">
        <v>29</v>
      </c>
      <c r="C610" s="9" t="s">
        <v>4</v>
      </c>
      <c r="D610" s="9" t="s">
        <v>37</v>
      </c>
      <c r="E610" s="9" t="s">
        <v>36</v>
      </c>
      <c r="F610" s="9">
        <v>2019</v>
      </c>
      <c r="H610" s="9"/>
      <c r="BF610" s="33">
        <v>67.52131</v>
      </c>
      <c r="BG610" s="33">
        <v>66.430570000000003</v>
      </c>
      <c r="BH610" s="33">
        <v>65.447090000000003</v>
      </c>
      <c r="BI610" s="33">
        <v>64.498760000000004</v>
      </c>
      <c r="BJ610" s="33">
        <v>63.760120000000001</v>
      </c>
      <c r="BK610" s="33">
        <v>63.186790000000002</v>
      </c>
      <c r="BL610" s="33">
        <v>63.085940000000001</v>
      </c>
      <c r="BM610" s="33">
        <v>65.261009999999999</v>
      </c>
      <c r="BN610" s="33">
        <v>68.751589999999993</v>
      </c>
      <c r="BO610" s="33">
        <v>72.657839999999993</v>
      </c>
      <c r="BP610" s="33">
        <v>76.919749999999993</v>
      </c>
      <c r="BQ610" s="33">
        <v>80.848010000000002</v>
      </c>
      <c r="BR610" s="33">
        <v>84.274510000000006</v>
      </c>
      <c r="BS610" s="33">
        <v>86.781779999999998</v>
      </c>
      <c r="BT610" s="33">
        <v>88.324929999999995</v>
      </c>
      <c r="BU610" s="33">
        <v>88.479759999999999</v>
      </c>
      <c r="BV610" s="33">
        <v>87.488280000000003</v>
      </c>
      <c r="BW610" s="33">
        <v>85.585400000000007</v>
      </c>
      <c r="BX610" s="33">
        <v>82.633170000000007</v>
      </c>
      <c r="BY610" s="33">
        <v>78.189629999999994</v>
      </c>
      <c r="BZ610" s="33">
        <v>73.773799999999994</v>
      </c>
      <c r="CA610" s="33">
        <v>70.808059999999998</v>
      </c>
      <c r="CB610" s="33">
        <v>68.902519999999996</v>
      </c>
      <c r="CC610" s="33">
        <v>67.422759999999997</v>
      </c>
      <c r="DC610" s="9">
        <v>192.52379999999999</v>
      </c>
      <c r="DD610" s="9">
        <v>0</v>
      </c>
    </row>
    <row r="611" spans="1:108" x14ac:dyDescent="0.25">
      <c r="A611" s="9" t="s">
        <v>42</v>
      </c>
      <c r="B611" s="9" t="s">
        <v>29</v>
      </c>
      <c r="C611" s="9" t="s">
        <v>4</v>
      </c>
      <c r="D611" s="9" t="s">
        <v>37</v>
      </c>
      <c r="E611" s="9" t="s">
        <v>36</v>
      </c>
      <c r="F611" s="9">
        <v>2020</v>
      </c>
      <c r="H611" s="9"/>
      <c r="BF611" s="33">
        <v>67.52131</v>
      </c>
      <c r="BG611" s="33">
        <v>66.430570000000003</v>
      </c>
      <c r="BH611" s="33">
        <v>65.447090000000003</v>
      </c>
      <c r="BI611" s="33">
        <v>64.498760000000004</v>
      </c>
      <c r="BJ611" s="33">
        <v>63.760120000000001</v>
      </c>
      <c r="BK611" s="33">
        <v>63.186790000000002</v>
      </c>
      <c r="BL611" s="33">
        <v>63.085940000000001</v>
      </c>
      <c r="BM611" s="33">
        <v>65.261009999999999</v>
      </c>
      <c r="BN611" s="33">
        <v>68.751589999999993</v>
      </c>
      <c r="BO611" s="33">
        <v>72.657839999999993</v>
      </c>
      <c r="BP611" s="33">
        <v>76.919749999999993</v>
      </c>
      <c r="BQ611" s="33">
        <v>80.848010000000002</v>
      </c>
      <c r="BR611" s="33">
        <v>84.274510000000006</v>
      </c>
      <c r="BS611" s="33">
        <v>86.781779999999998</v>
      </c>
      <c r="BT611" s="33">
        <v>88.324929999999995</v>
      </c>
      <c r="BU611" s="33">
        <v>88.479759999999999</v>
      </c>
      <c r="BV611" s="33">
        <v>87.488280000000003</v>
      </c>
      <c r="BW611" s="33">
        <v>85.585400000000007</v>
      </c>
      <c r="BX611" s="33">
        <v>82.633170000000007</v>
      </c>
      <c r="BY611" s="33">
        <v>78.189629999999994</v>
      </c>
      <c r="BZ611" s="33">
        <v>73.773799999999994</v>
      </c>
      <c r="CA611" s="33">
        <v>70.808059999999998</v>
      </c>
      <c r="CB611" s="33">
        <v>68.902519999999996</v>
      </c>
      <c r="CC611" s="33">
        <v>67.422759999999997</v>
      </c>
      <c r="DC611" s="9">
        <v>192.52379999999999</v>
      </c>
      <c r="DD611" s="9">
        <v>0</v>
      </c>
    </row>
    <row r="612" spans="1:108" x14ac:dyDescent="0.25">
      <c r="A612" s="9" t="s">
        <v>42</v>
      </c>
      <c r="B612" s="9" t="s">
        <v>29</v>
      </c>
      <c r="C612" s="9" t="s">
        <v>4</v>
      </c>
      <c r="D612" s="9" t="s">
        <v>37</v>
      </c>
      <c r="E612" s="9" t="s">
        <v>36</v>
      </c>
      <c r="F612" s="9">
        <v>2021</v>
      </c>
      <c r="H612" s="9"/>
      <c r="BF612" s="33">
        <v>67.52131</v>
      </c>
      <c r="BG612" s="33">
        <v>66.430570000000003</v>
      </c>
      <c r="BH612" s="33">
        <v>65.447090000000003</v>
      </c>
      <c r="BI612" s="33">
        <v>64.498760000000004</v>
      </c>
      <c r="BJ612" s="33">
        <v>63.760120000000001</v>
      </c>
      <c r="BK612" s="33">
        <v>63.186790000000002</v>
      </c>
      <c r="BL612" s="33">
        <v>63.085940000000001</v>
      </c>
      <c r="BM612" s="33">
        <v>65.261009999999999</v>
      </c>
      <c r="BN612" s="33">
        <v>68.751589999999993</v>
      </c>
      <c r="BO612" s="33">
        <v>72.657839999999993</v>
      </c>
      <c r="BP612" s="33">
        <v>76.919749999999993</v>
      </c>
      <c r="BQ612" s="33">
        <v>80.848010000000002</v>
      </c>
      <c r="BR612" s="33">
        <v>84.274510000000006</v>
      </c>
      <c r="BS612" s="33">
        <v>86.781779999999998</v>
      </c>
      <c r="BT612" s="33">
        <v>88.324929999999995</v>
      </c>
      <c r="BU612" s="33">
        <v>88.479759999999999</v>
      </c>
      <c r="BV612" s="33">
        <v>87.488280000000003</v>
      </c>
      <c r="BW612" s="33">
        <v>85.585400000000007</v>
      </c>
      <c r="BX612" s="33">
        <v>82.633170000000007</v>
      </c>
      <c r="BY612" s="33">
        <v>78.189629999999994</v>
      </c>
      <c r="BZ612" s="33">
        <v>73.773799999999994</v>
      </c>
      <c r="CA612" s="33">
        <v>70.808059999999998</v>
      </c>
      <c r="CB612" s="33">
        <v>68.902519999999996</v>
      </c>
      <c r="CC612" s="33">
        <v>67.422759999999997</v>
      </c>
      <c r="DC612" s="9">
        <v>192.52379999999999</v>
      </c>
      <c r="DD612" s="9">
        <v>0</v>
      </c>
    </row>
    <row r="613" spans="1:108" x14ac:dyDescent="0.25">
      <c r="A613" s="9" t="s">
        <v>42</v>
      </c>
      <c r="B613" s="9" t="s">
        <v>29</v>
      </c>
      <c r="C613" s="9" t="s">
        <v>4</v>
      </c>
      <c r="D613" s="9" t="s">
        <v>37</v>
      </c>
      <c r="E613" s="9" t="s">
        <v>36</v>
      </c>
      <c r="F613" s="9">
        <v>2022</v>
      </c>
      <c r="H613" s="9"/>
      <c r="BF613" s="33">
        <v>67.52131</v>
      </c>
      <c r="BG613" s="33">
        <v>66.430570000000003</v>
      </c>
      <c r="BH613" s="33">
        <v>65.447090000000003</v>
      </c>
      <c r="BI613" s="33">
        <v>64.498760000000004</v>
      </c>
      <c r="BJ613" s="33">
        <v>63.760120000000001</v>
      </c>
      <c r="BK613" s="33">
        <v>63.186790000000002</v>
      </c>
      <c r="BL613" s="33">
        <v>63.085940000000001</v>
      </c>
      <c r="BM613" s="33">
        <v>65.261009999999999</v>
      </c>
      <c r="BN613" s="33">
        <v>68.751589999999993</v>
      </c>
      <c r="BO613" s="33">
        <v>72.657839999999993</v>
      </c>
      <c r="BP613" s="33">
        <v>76.919749999999993</v>
      </c>
      <c r="BQ613" s="33">
        <v>80.848010000000002</v>
      </c>
      <c r="BR613" s="33">
        <v>84.274510000000006</v>
      </c>
      <c r="BS613" s="33">
        <v>86.781779999999998</v>
      </c>
      <c r="BT613" s="33">
        <v>88.324929999999995</v>
      </c>
      <c r="BU613" s="33">
        <v>88.479759999999999</v>
      </c>
      <c r="BV613" s="33">
        <v>87.488280000000003</v>
      </c>
      <c r="BW613" s="33">
        <v>85.585400000000007</v>
      </c>
      <c r="BX613" s="33">
        <v>82.633170000000007</v>
      </c>
      <c r="BY613" s="33">
        <v>78.189629999999994</v>
      </c>
      <c r="BZ613" s="33">
        <v>73.773799999999994</v>
      </c>
      <c r="CA613" s="33">
        <v>70.808059999999998</v>
      </c>
      <c r="CB613" s="33">
        <v>68.902519999999996</v>
      </c>
      <c r="CC613" s="33">
        <v>67.422759999999997</v>
      </c>
      <c r="DC613" s="9">
        <v>192.52379999999999</v>
      </c>
      <c r="DD613" s="9">
        <v>0</v>
      </c>
    </row>
    <row r="614" spans="1:108" x14ac:dyDescent="0.25">
      <c r="A614" s="9" t="s">
        <v>42</v>
      </c>
      <c r="B614" s="9" t="s">
        <v>29</v>
      </c>
      <c r="C614" s="9" t="s">
        <v>4</v>
      </c>
      <c r="D614" s="9" t="s">
        <v>37</v>
      </c>
      <c r="E614" s="9" t="s">
        <v>36</v>
      </c>
      <c r="F614" s="9">
        <v>2023</v>
      </c>
      <c r="H614" s="9"/>
      <c r="BF614" s="33">
        <v>67.52131</v>
      </c>
      <c r="BG614" s="33">
        <v>66.430570000000003</v>
      </c>
      <c r="BH614" s="33">
        <v>65.447090000000003</v>
      </c>
      <c r="BI614" s="33">
        <v>64.498760000000004</v>
      </c>
      <c r="BJ614" s="33">
        <v>63.760120000000001</v>
      </c>
      <c r="BK614" s="33">
        <v>63.186790000000002</v>
      </c>
      <c r="BL614" s="33">
        <v>63.085940000000001</v>
      </c>
      <c r="BM614" s="33">
        <v>65.261009999999999</v>
      </c>
      <c r="BN614" s="33">
        <v>68.751589999999993</v>
      </c>
      <c r="BO614" s="33">
        <v>72.657839999999993</v>
      </c>
      <c r="BP614" s="33">
        <v>76.919749999999993</v>
      </c>
      <c r="BQ614" s="33">
        <v>80.848010000000002</v>
      </c>
      <c r="BR614" s="33">
        <v>84.274510000000006</v>
      </c>
      <c r="BS614" s="33">
        <v>86.781779999999998</v>
      </c>
      <c r="BT614" s="33">
        <v>88.324929999999995</v>
      </c>
      <c r="BU614" s="33">
        <v>88.479759999999999</v>
      </c>
      <c r="BV614" s="33">
        <v>87.488280000000003</v>
      </c>
      <c r="BW614" s="33">
        <v>85.585400000000007</v>
      </c>
      <c r="BX614" s="33">
        <v>82.633170000000007</v>
      </c>
      <c r="BY614" s="33">
        <v>78.189629999999994</v>
      </c>
      <c r="BZ614" s="33">
        <v>73.773799999999994</v>
      </c>
      <c r="CA614" s="33">
        <v>70.808059999999998</v>
      </c>
      <c r="CB614" s="33">
        <v>68.902519999999996</v>
      </c>
      <c r="CC614" s="33">
        <v>67.422759999999997</v>
      </c>
      <c r="DC614" s="9">
        <v>192.52379999999999</v>
      </c>
      <c r="DD614" s="9">
        <v>0</v>
      </c>
    </row>
    <row r="615" spans="1:108" x14ac:dyDescent="0.25">
      <c r="A615" s="9" t="s">
        <v>42</v>
      </c>
      <c r="B615" s="9" t="s">
        <v>29</v>
      </c>
      <c r="C615" s="9" t="s">
        <v>4</v>
      </c>
      <c r="D615" s="9" t="s">
        <v>37</v>
      </c>
      <c r="E615" s="9" t="s">
        <v>36</v>
      </c>
      <c r="F615" s="9">
        <v>2024</v>
      </c>
      <c r="H615" s="9"/>
      <c r="BF615" s="33">
        <v>67.52131</v>
      </c>
      <c r="BG615" s="33">
        <v>66.430570000000003</v>
      </c>
      <c r="BH615" s="33">
        <v>65.447090000000003</v>
      </c>
      <c r="BI615" s="33">
        <v>64.498760000000004</v>
      </c>
      <c r="BJ615" s="33">
        <v>63.760120000000001</v>
      </c>
      <c r="BK615" s="33">
        <v>63.186790000000002</v>
      </c>
      <c r="BL615" s="33">
        <v>63.085940000000001</v>
      </c>
      <c r="BM615" s="33">
        <v>65.261009999999999</v>
      </c>
      <c r="BN615" s="33">
        <v>68.751589999999993</v>
      </c>
      <c r="BO615" s="33">
        <v>72.657839999999993</v>
      </c>
      <c r="BP615" s="33">
        <v>76.919749999999993</v>
      </c>
      <c r="BQ615" s="33">
        <v>80.848010000000002</v>
      </c>
      <c r="BR615" s="33">
        <v>84.274510000000006</v>
      </c>
      <c r="BS615" s="33">
        <v>86.781779999999998</v>
      </c>
      <c r="BT615" s="33">
        <v>88.324929999999995</v>
      </c>
      <c r="BU615" s="33">
        <v>88.479759999999999</v>
      </c>
      <c r="BV615" s="33">
        <v>87.488280000000003</v>
      </c>
      <c r="BW615" s="33">
        <v>85.585400000000007</v>
      </c>
      <c r="BX615" s="33">
        <v>82.633170000000007</v>
      </c>
      <c r="BY615" s="33">
        <v>78.189629999999994</v>
      </c>
      <c r="BZ615" s="33">
        <v>73.773799999999994</v>
      </c>
      <c r="CA615" s="33">
        <v>70.808059999999998</v>
      </c>
      <c r="CB615" s="33">
        <v>68.902519999999996</v>
      </c>
      <c r="CC615" s="33">
        <v>67.422759999999997</v>
      </c>
      <c r="DC615" s="9">
        <v>192.52379999999999</v>
      </c>
      <c r="DD615" s="9">
        <v>0</v>
      </c>
    </row>
    <row r="616" spans="1:108" x14ac:dyDescent="0.25">
      <c r="A616" s="9" t="s">
        <v>42</v>
      </c>
      <c r="B616" s="9" t="s">
        <v>29</v>
      </c>
      <c r="C616" s="9" t="s">
        <v>4</v>
      </c>
      <c r="D616" s="9" t="s">
        <v>37</v>
      </c>
      <c r="E616" s="9" t="s">
        <v>36</v>
      </c>
      <c r="F616" s="9">
        <v>2025</v>
      </c>
      <c r="H616" s="9"/>
      <c r="BF616" s="33">
        <v>67.52131</v>
      </c>
      <c r="BG616" s="33">
        <v>66.430570000000003</v>
      </c>
      <c r="BH616" s="33">
        <v>65.447090000000003</v>
      </c>
      <c r="BI616" s="33">
        <v>64.498760000000004</v>
      </c>
      <c r="BJ616" s="33">
        <v>63.760120000000001</v>
      </c>
      <c r="BK616" s="33">
        <v>63.186790000000002</v>
      </c>
      <c r="BL616" s="33">
        <v>63.085940000000001</v>
      </c>
      <c r="BM616" s="33">
        <v>65.261009999999999</v>
      </c>
      <c r="BN616" s="33">
        <v>68.751589999999993</v>
      </c>
      <c r="BO616" s="33">
        <v>72.657839999999993</v>
      </c>
      <c r="BP616" s="33">
        <v>76.919749999999993</v>
      </c>
      <c r="BQ616" s="33">
        <v>80.848010000000002</v>
      </c>
      <c r="BR616" s="33">
        <v>84.274510000000006</v>
      </c>
      <c r="BS616" s="33">
        <v>86.781779999999998</v>
      </c>
      <c r="BT616" s="33">
        <v>88.324929999999995</v>
      </c>
      <c r="BU616" s="33">
        <v>88.479759999999999</v>
      </c>
      <c r="BV616" s="33">
        <v>87.488280000000003</v>
      </c>
      <c r="BW616" s="33">
        <v>85.585400000000007</v>
      </c>
      <c r="BX616" s="33">
        <v>82.633170000000007</v>
      </c>
      <c r="BY616" s="33">
        <v>78.189629999999994</v>
      </c>
      <c r="BZ616" s="33">
        <v>73.773799999999994</v>
      </c>
      <c r="CA616" s="33">
        <v>70.808059999999998</v>
      </c>
      <c r="CB616" s="33">
        <v>68.902519999999996</v>
      </c>
      <c r="CC616" s="33">
        <v>67.422759999999997</v>
      </c>
      <c r="DC616" s="9">
        <v>192.52379999999999</v>
      </c>
      <c r="DD616" s="9">
        <v>0</v>
      </c>
    </row>
    <row r="617" spans="1:108" x14ac:dyDescent="0.25">
      <c r="A617" s="9" t="s">
        <v>42</v>
      </c>
      <c r="B617" s="9" t="s">
        <v>29</v>
      </c>
      <c r="C617" s="9" t="s">
        <v>4</v>
      </c>
      <c r="D617" s="9" t="s">
        <v>37</v>
      </c>
      <c r="E617" s="9" t="s">
        <v>36</v>
      </c>
      <c r="F617" s="9">
        <v>2026</v>
      </c>
      <c r="H617" s="9"/>
      <c r="BF617" s="33">
        <v>67.52131</v>
      </c>
      <c r="BG617" s="33">
        <v>66.430570000000003</v>
      </c>
      <c r="BH617" s="33">
        <v>65.447090000000003</v>
      </c>
      <c r="BI617" s="33">
        <v>64.498760000000004</v>
      </c>
      <c r="BJ617" s="33">
        <v>63.760120000000001</v>
      </c>
      <c r="BK617" s="33">
        <v>63.186790000000002</v>
      </c>
      <c r="BL617" s="33">
        <v>63.085940000000001</v>
      </c>
      <c r="BM617" s="33">
        <v>65.261009999999999</v>
      </c>
      <c r="BN617" s="33">
        <v>68.751589999999993</v>
      </c>
      <c r="BO617" s="33">
        <v>72.657839999999993</v>
      </c>
      <c r="BP617" s="33">
        <v>76.919749999999993</v>
      </c>
      <c r="BQ617" s="33">
        <v>80.848010000000002</v>
      </c>
      <c r="BR617" s="33">
        <v>84.274510000000006</v>
      </c>
      <c r="BS617" s="33">
        <v>86.781779999999998</v>
      </c>
      <c r="BT617" s="33">
        <v>88.324929999999995</v>
      </c>
      <c r="BU617" s="33">
        <v>88.479759999999999</v>
      </c>
      <c r="BV617" s="33">
        <v>87.488280000000003</v>
      </c>
      <c r="BW617" s="33">
        <v>85.585400000000007</v>
      </c>
      <c r="BX617" s="33">
        <v>82.633170000000007</v>
      </c>
      <c r="BY617" s="33">
        <v>78.189629999999994</v>
      </c>
      <c r="BZ617" s="33">
        <v>73.773799999999994</v>
      </c>
      <c r="CA617" s="33">
        <v>70.808059999999998</v>
      </c>
      <c r="CB617" s="33">
        <v>68.902519999999996</v>
      </c>
      <c r="CC617" s="33">
        <v>67.422759999999997</v>
      </c>
      <c r="DC617" s="9">
        <v>192.52379999999999</v>
      </c>
      <c r="DD617" s="9">
        <v>0</v>
      </c>
    </row>
    <row r="618" spans="1:108" x14ac:dyDescent="0.25">
      <c r="A618" s="9" t="s">
        <v>42</v>
      </c>
      <c r="B618" s="9" t="s">
        <v>29</v>
      </c>
      <c r="C618" s="9" t="s">
        <v>34</v>
      </c>
      <c r="D618" s="9" t="s">
        <v>41</v>
      </c>
      <c r="E618" s="9" t="s">
        <v>38</v>
      </c>
      <c r="F618" s="9">
        <v>2016</v>
      </c>
      <c r="G618" s="9">
        <v>5</v>
      </c>
      <c r="H618" s="9"/>
      <c r="BF618" s="33">
        <v>79.25</v>
      </c>
      <c r="BG618" s="33">
        <v>77.125</v>
      </c>
      <c r="BH618" s="33">
        <v>75</v>
      </c>
      <c r="BI618" s="33">
        <v>73.125</v>
      </c>
      <c r="BJ618" s="33">
        <v>71</v>
      </c>
      <c r="BK618" s="33">
        <v>69.375</v>
      </c>
      <c r="BL618" s="33">
        <v>69.375</v>
      </c>
      <c r="BM618" s="33">
        <v>72.875</v>
      </c>
      <c r="BN618" s="33">
        <v>77.875</v>
      </c>
      <c r="BO618" s="33">
        <v>83.125</v>
      </c>
      <c r="BP618" s="33">
        <v>87.125</v>
      </c>
      <c r="BQ618" s="33">
        <v>90.625</v>
      </c>
      <c r="BR618" s="33">
        <v>94.25</v>
      </c>
      <c r="BS618" s="33">
        <v>97</v>
      </c>
      <c r="BT618" s="33">
        <v>99.375</v>
      </c>
      <c r="BU618" s="33">
        <v>101.125</v>
      </c>
      <c r="BV618" s="33">
        <v>102.125</v>
      </c>
      <c r="BW618" s="33">
        <v>101.625</v>
      </c>
      <c r="BX618" s="33">
        <v>100.125</v>
      </c>
      <c r="BY618" s="33">
        <v>97.625</v>
      </c>
      <c r="BZ618" s="33">
        <v>94.75</v>
      </c>
      <c r="CA618" s="33">
        <v>91.75</v>
      </c>
      <c r="CB618" s="33">
        <v>88.5</v>
      </c>
      <c r="CC618" s="33">
        <v>85.625</v>
      </c>
      <c r="DC618" s="9">
        <v>107.5731</v>
      </c>
      <c r="DD618" s="9">
        <v>0</v>
      </c>
    </row>
    <row r="619" spans="1:108" x14ac:dyDescent="0.25">
      <c r="A619" s="9" t="s">
        <v>42</v>
      </c>
      <c r="B619" s="9" t="s">
        <v>29</v>
      </c>
      <c r="C619" s="9" t="s">
        <v>34</v>
      </c>
      <c r="D619" s="9" t="s">
        <v>41</v>
      </c>
      <c r="E619" s="9" t="s">
        <v>38</v>
      </c>
      <c r="F619" s="9">
        <v>2016</v>
      </c>
      <c r="G619" s="9">
        <v>6</v>
      </c>
      <c r="H619" s="9"/>
      <c r="BF619" s="33">
        <v>83</v>
      </c>
      <c r="BG619" s="33">
        <v>81</v>
      </c>
      <c r="BH619" s="33">
        <v>79.25</v>
      </c>
      <c r="BI619" s="33">
        <v>77.125</v>
      </c>
      <c r="BJ619" s="33">
        <v>75.5</v>
      </c>
      <c r="BK619" s="33">
        <v>74.375</v>
      </c>
      <c r="BL619" s="33">
        <v>74.125</v>
      </c>
      <c r="BM619" s="33">
        <v>77.375</v>
      </c>
      <c r="BN619" s="33">
        <v>81.625</v>
      </c>
      <c r="BO619" s="33">
        <v>85.625</v>
      </c>
      <c r="BP619" s="33">
        <v>88.75</v>
      </c>
      <c r="BQ619" s="33">
        <v>92</v>
      </c>
      <c r="BR619" s="33">
        <v>95.5</v>
      </c>
      <c r="BS619" s="33">
        <v>98.375</v>
      </c>
      <c r="BT619" s="33">
        <v>101.125</v>
      </c>
      <c r="BU619" s="33">
        <v>103.375</v>
      </c>
      <c r="BV619" s="33">
        <v>104.5</v>
      </c>
      <c r="BW619" s="33">
        <v>104.5</v>
      </c>
      <c r="BX619" s="33">
        <v>103</v>
      </c>
      <c r="BY619" s="33">
        <v>101.25</v>
      </c>
      <c r="BZ619" s="33">
        <v>97.375</v>
      </c>
      <c r="CA619" s="33">
        <v>94.125</v>
      </c>
      <c r="CB619" s="33">
        <v>91.5</v>
      </c>
      <c r="CC619" s="33">
        <v>88.625</v>
      </c>
      <c r="DC619" s="9">
        <v>107.5731</v>
      </c>
      <c r="DD619" s="9">
        <v>0</v>
      </c>
    </row>
    <row r="620" spans="1:108" x14ac:dyDescent="0.25">
      <c r="A620" s="9" t="s">
        <v>42</v>
      </c>
      <c r="B620" s="9" t="s">
        <v>29</v>
      </c>
      <c r="C620" s="9" t="s">
        <v>34</v>
      </c>
      <c r="D620" s="9" t="s">
        <v>41</v>
      </c>
      <c r="E620" s="9" t="s">
        <v>38</v>
      </c>
      <c r="F620" s="9">
        <v>2016</v>
      </c>
      <c r="G620" s="9">
        <v>7</v>
      </c>
      <c r="H620" s="9"/>
      <c r="BF620" s="33">
        <v>90</v>
      </c>
      <c r="BG620" s="33">
        <v>85.25</v>
      </c>
      <c r="BH620" s="33">
        <v>83.5</v>
      </c>
      <c r="BI620" s="33">
        <v>81.625</v>
      </c>
      <c r="BJ620" s="33">
        <v>80.375</v>
      </c>
      <c r="BK620" s="33">
        <v>78.625</v>
      </c>
      <c r="BL620" s="33">
        <v>78.5</v>
      </c>
      <c r="BM620" s="33">
        <v>81.375</v>
      </c>
      <c r="BN620" s="33">
        <v>85.125</v>
      </c>
      <c r="BO620" s="33">
        <v>89.75</v>
      </c>
      <c r="BP620" s="33">
        <v>93.75</v>
      </c>
      <c r="BQ620" s="33">
        <v>97.25</v>
      </c>
      <c r="BR620" s="33">
        <v>100.25</v>
      </c>
      <c r="BS620" s="33">
        <v>103.75</v>
      </c>
      <c r="BT620" s="33">
        <v>106.125</v>
      </c>
      <c r="BU620" s="33">
        <v>108.125</v>
      </c>
      <c r="BV620" s="33">
        <v>109.25</v>
      </c>
      <c r="BW620" s="33">
        <v>109.25</v>
      </c>
      <c r="BX620" s="33">
        <v>107.375</v>
      </c>
      <c r="BY620" s="33">
        <v>105.125</v>
      </c>
      <c r="BZ620" s="33">
        <v>102.375</v>
      </c>
      <c r="CA620" s="33">
        <v>99.125</v>
      </c>
      <c r="CB620" s="33">
        <v>95.625</v>
      </c>
      <c r="CC620" s="33">
        <v>93.5</v>
      </c>
      <c r="DC620" s="9">
        <v>107.5731</v>
      </c>
      <c r="DD620" s="9">
        <v>0</v>
      </c>
    </row>
    <row r="621" spans="1:108" x14ac:dyDescent="0.25">
      <c r="A621" s="9" t="s">
        <v>42</v>
      </c>
      <c r="B621" s="9" t="s">
        <v>29</v>
      </c>
      <c r="C621" s="9" t="s">
        <v>34</v>
      </c>
      <c r="D621" s="9" t="s">
        <v>41</v>
      </c>
      <c r="E621" s="9" t="s">
        <v>38</v>
      </c>
      <c r="F621" s="9">
        <v>2016</v>
      </c>
      <c r="G621" s="9">
        <v>8</v>
      </c>
      <c r="H621" s="9"/>
      <c r="BF621" s="33">
        <v>83.875</v>
      </c>
      <c r="BG621" s="33">
        <v>83</v>
      </c>
      <c r="BH621" s="33">
        <v>81</v>
      </c>
      <c r="BI621" s="33">
        <v>80.125</v>
      </c>
      <c r="BJ621" s="33">
        <v>78</v>
      </c>
      <c r="BK621" s="33">
        <v>76.625</v>
      </c>
      <c r="BL621" s="33">
        <v>76.25</v>
      </c>
      <c r="BM621" s="33">
        <v>78.125</v>
      </c>
      <c r="BN621" s="33">
        <v>82.75</v>
      </c>
      <c r="BO621" s="33">
        <v>87.75</v>
      </c>
      <c r="BP621" s="33">
        <v>92</v>
      </c>
      <c r="BQ621" s="33">
        <v>95.25</v>
      </c>
      <c r="BR621" s="33">
        <v>99.375</v>
      </c>
      <c r="BS621" s="33">
        <v>102.125</v>
      </c>
      <c r="BT621" s="33">
        <v>104.5</v>
      </c>
      <c r="BU621" s="33">
        <v>106.375</v>
      </c>
      <c r="BV621" s="33">
        <v>107.125</v>
      </c>
      <c r="BW621" s="33">
        <v>107.375</v>
      </c>
      <c r="BX621" s="33">
        <v>106</v>
      </c>
      <c r="BY621" s="33">
        <v>103.25</v>
      </c>
      <c r="BZ621" s="33">
        <v>99.375</v>
      </c>
      <c r="CA621" s="33">
        <v>96.625</v>
      </c>
      <c r="CB621" s="33">
        <v>92.875</v>
      </c>
      <c r="CC621" s="33">
        <v>90</v>
      </c>
      <c r="DC621" s="9">
        <v>107.5731</v>
      </c>
      <c r="DD621" s="9">
        <v>0</v>
      </c>
    </row>
    <row r="622" spans="1:108" x14ac:dyDescent="0.25">
      <c r="A622" s="9" t="s">
        <v>42</v>
      </c>
      <c r="B622" s="9" t="s">
        <v>29</v>
      </c>
      <c r="C622" s="9" t="s">
        <v>34</v>
      </c>
      <c r="D622" s="9" t="s">
        <v>41</v>
      </c>
      <c r="E622" s="9" t="s">
        <v>38</v>
      </c>
      <c r="F622" s="9">
        <v>2016</v>
      </c>
      <c r="G622" s="9">
        <v>9</v>
      </c>
      <c r="H622" s="9"/>
      <c r="BF622" s="33">
        <v>79.75</v>
      </c>
      <c r="BG622" s="33">
        <v>77.625</v>
      </c>
      <c r="BH622" s="33">
        <v>75.625</v>
      </c>
      <c r="BI622" s="33">
        <v>74.125</v>
      </c>
      <c r="BJ622" s="33">
        <v>72.75</v>
      </c>
      <c r="BK622" s="33">
        <v>71.75</v>
      </c>
      <c r="BL622" s="33">
        <v>71.25</v>
      </c>
      <c r="BM622" s="33">
        <v>72.625</v>
      </c>
      <c r="BN622" s="33">
        <v>76.125</v>
      </c>
      <c r="BO622" s="33">
        <v>81.875</v>
      </c>
      <c r="BP622" s="33">
        <v>86.625</v>
      </c>
      <c r="BQ622" s="33">
        <v>90.5</v>
      </c>
      <c r="BR622" s="33">
        <v>93.875</v>
      </c>
      <c r="BS622" s="33">
        <v>96.5</v>
      </c>
      <c r="BT622" s="33">
        <v>99.125</v>
      </c>
      <c r="BU622" s="33">
        <v>100.375</v>
      </c>
      <c r="BV622" s="33">
        <v>101.625</v>
      </c>
      <c r="BW622" s="33">
        <v>101</v>
      </c>
      <c r="BX622" s="33">
        <v>98.75</v>
      </c>
      <c r="BY622" s="33">
        <v>94.875</v>
      </c>
      <c r="BZ622" s="33">
        <v>92.375</v>
      </c>
      <c r="CA622" s="33">
        <v>89.375</v>
      </c>
      <c r="CB622" s="33">
        <v>86.375</v>
      </c>
      <c r="CC622" s="33">
        <v>83.625</v>
      </c>
      <c r="DC622" s="9">
        <v>107.5731</v>
      </c>
      <c r="DD622" s="9">
        <v>0</v>
      </c>
    </row>
    <row r="623" spans="1:108" x14ac:dyDescent="0.25">
      <c r="A623" s="9" t="s">
        <v>42</v>
      </c>
      <c r="B623" s="9" t="s">
        <v>29</v>
      </c>
      <c r="C623" s="9" t="s">
        <v>34</v>
      </c>
      <c r="D623" s="9" t="s">
        <v>41</v>
      </c>
      <c r="E623" s="9" t="s">
        <v>38</v>
      </c>
      <c r="F623" s="9">
        <v>2016</v>
      </c>
      <c r="G623" s="9">
        <v>10</v>
      </c>
      <c r="H623" s="9"/>
      <c r="BF623" s="33">
        <v>77.375</v>
      </c>
      <c r="BG623" s="33">
        <v>75</v>
      </c>
      <c r="BH623" s="33">
        <v>73.75</v>
      </c>
      <c r="BI623" s="33">
        <v>72</v>
      </c>
      <c r="BJ623" s="33">
        <v>70.375</v>
      </c>
      <c r="BK623" s="33">
        <v>69</v>
      </c>
      <c r="BL623" s="33">
        <v>68.25</v>
      </c>
      <c r="BM623" s="33">
        <v>69</v>
      </c>
      <c r="BN623" s="33">
        <v>72.75</v>
      </c>
      <c r="BO623" s="33">
        <v>78.625</v>
      </c>
      <c r="BP623" s="33">
        <v>82.875</v>
      </c>
      <c r="BQ623" s="33">
        <v>86.375</v>
      </c>
      <c r="BR623" s="33">
        <v>90.125</v>
      </c>
      <c r="BS623" s="33">
        <v>92.5</v>
      </c>
      <c r="BT623" s="33">
        <v>94.5</v>
      </c>
      <c r="BU623" s="33">
        <v>95.375</v>
      </c>
      <c r="BV623" s="33">
        <v>95.5</v>
      </c>
      <c r="BW623" s="33">
        <v>95</v>
      </c>
      <c r="BX623" s="33">
        <v>92.75</v>
      </c>
      <c r="BY623" s="33">
        <v>89.25</v>
      </c>
      <c r="BZ623" s="33">
        <v>87</v>
      </c>
      <c r="CA623" s="33">
        <v>85.125</v>
      </c>
      <c r="CB623" s="33">
        <v>82.125</v>
      </c>
      <c r="CC623" s="33">
        <v>79.25</v>
      </c>
      <c r="CT623" s="34"/>
      <c r="DC623" s="9">
        <v>107.5731</v>
      </c>
      <c r="DD623" s="9">
        <v>0</v>
      </c>
    </row>
    <row r="624" spans="1:108" x14ac:dyDescent="0.25">
      <c r="A624" s="9" t="s">
        <v>42</v>
      </c>
      <c r="B624" s="9" t="s">
        <v>29</v>
      </c>
      <c r="C624" s="9" t="s">
        <v>34</v>
      </c>
      <c r="D624" s="9" t="s">
        <v>41</v>
      </c>
      <c r="E624" s="9" t="s">
        <v>38</v>
      </c>
      <c r="F624" s="9">
        <v>2017</v>
      </c>
      <c r="G624" s="9">
        <v>5</v>
      </c>
      <c r="H624" s="9"/>
      <c r="BF624" s="33">
        <v>79.25</v>
      </c>
      <c r="BG624" s="33">
        <v>77.125</v>
      </c>
      <c r="BH624" s="33">
        <v>75</v>
      </c>
      <c r="BI624" s="33">
        <v>73.125</v>
      </c>
      <c r="BJ624" s="33">
        <v>71</v>
      </c>
      <c r="BK624" s="33">
        <v>69.375</v>
      </c>
      <c r="BL624" s="33">
        <v>69.375</v>
      </c>
      <c r="BM624" s="33">
        <v>72.875</v>
      </c>
      <c r="BN624" s="33">
        <v>77.875</v>
      </c>
      <c r="BO624" s="33">
        <v>83.125</v>
      </c>
      <c r="BP624" s="33">
        <v>87.125</v>
      </c>
      <c r="BQ624" s="33">
        <v>90.625</v>
      </c>
      <c r="BR624" s="33">
        <v>94.25</v>
      </c>
      <c r="BS624" s="33">
        <v>97</v>
      </c>
      <c r="BT624" s="33">
        <v>99.375</v>
      </c>
      <c r="BU624" s="33">
        <v>101.125</v>
      </c>
      <c r="BV624" s="33">
        <v>102.125</v>
      </c>
      <c r="BW624" s="33">
        <v>101.625</v>
      </c>
      <c r="BX624" s="33">
        <v>100.125</v>
      </c>
      <c r="BY624" s="33">
        <v>97.625</v>
      </c>
      <c r="BZ624" s="33">
        <v>94.75</v>
      </c>
      <c r="CA624" s="33">
        <v>91.75</v>
      </c>
      <c r="CB624" s="33">
        <v>88.5</v>
      </c>
      <c r="CC624" s="33">
        <v>85.625</v>
      </c>
      <c r="DC624" s="9">
        <v>107.5731</v>
      </c>
      <c r="DD624" s="9">
        <v>0</v>
      </c>
    </row>
    <row r="625" spans="1:108" x14ac:dyDescent="0.25">
      <c r="A625" s="9" t="s">
        <v>42</v>
      </c>
      <c r="B625" s="9" t="s">
        <v>29</v>
      </c>
      <c r="C625" s="9" t="s">
        <v>34</v>
      </c>
      <c r="D625" s="9" t="s">
        <v>41</v>
      </c>
      <c r="E625" s="9" t="s">
        <v>38</v>
      </c>
      <c r="F625" s="9">
        <v>2017</v>
      </c>
      <c r="G625" s="9">
        <v>6</v>
      </c>
      <c r="H625" s="9"/>
      <c r="BF625" s="33">
        <v>83</v>
      </c>
      <c r="BG625" s="33">
        <v>81</v>
      </c>
      <c r="BH625" s="33">
        <v>79.25</v>
      </c>
      <c r="BI625" s="33">
        <v>77.125</v>
      </c>
      <c r="BJ625" s="33">
        <v>75.5</v>
      </c>
      <c r="BK625" s="33">
        <v>74.375</v>
      </c>
      <c r="BL625" s="33">
        <v>74.125</v>
      </c>
      <c r="BM625" s="33">
        <v>77.375</v>
      </c>
      <c r="BN625" s="33">
        <v>81.625</v>
      </c>
      <c r="BO625" s="33">
        <v>85.625</v>
      </c>
      <c r="BP625" s="33">
        <v>88.75</v>
      </c>
      <c r="BQ625" s="33">
        <v>92</v>
      </c>
      <c r="BR625" s="33">
        <v>95.5</v>
      </c>
      <c r="BS625" s="33">
        <v>98.375</v>
      </c>
      <c r="BT625" s="33">
        <v>101.125</v>
      </c>
      <c r="BU625" s="33">
        <v>103.375</v>
      </c>
      <c r="BV625" s="33">
        <v>104.5</v>
      </c>
      <c r="BW625" s="33">
        <v>104.5</v>
      </c>
      <c r="BX625" s="33">
        <v>103</v>
      </c>
      <c r="BY625" s="33">
        <v>101.25</v>
      </c>
      <c r="BZ625" s="33">
        <v>97.375</v>
      </c>
      <c r="CA625" s="33">
        <v>94.125</v>
      </c>
      <c r="CB625" s="33">
        <v>91.5</v>
      </c>
      <c r="CC625" s="33">
        <v>88.625</v>
      </c>
      <c r="DC625" s="9">
        <v>107.5731</v>
      </c>
      <c r="DD625" s="9">
        <v>0</v>
      </c>
    </row>
    <row r="626" spans="1:108" x14ac:dyDescent="0.25">
      <c r="A626" s="9" t="s">
        <v>42</v>
      </c>
      <c r="B626" s="9" t="s">
        <v>29</v>
      </c>
      <c r="C626" s="9" t="s">
        <v>34</v>
      </c>
      <c r="D626" s="9" t="s">
        <v>41</v>
      </c>
      <c r="E626" s="9" t="s">
        <v>38</v>
      </c>
      <c r="F626" s="9">
        <v>2017</v>
      </c>
      <c r="G626" s="9">
        <v>7</v>
      </c>
      <c r="H626" s="9"/>
      <c r="BF626" s="33">
        <v>90</v>
      </c>
      <c r="BG626" s="33">
        <v>85.25</v>
      </c>
      <c r="BH626" s="33">
        <v>83.5</v>
      </c>
      <c r="BI626" s="33">
        <v>81.625</v>
      </c>
      <c r="BJ626" s="33">
        <v>80.375</v>
      </c>
      <c r="BK626" s="33">
        <v>78.625</v>
      </c>
      <c r="BL626" s="33">
        <v>78.5</v>
      </c>
      <c r="BM626" s="33">
        <v>81.375</v>
      </c>
      <c r="BN626" s="33">
        <v>85.125</v>
      </c>
      <c r="BO626" s="33">
        <v>89.75</v>
      </c>
      <c r="BP626" s="33">
        <v>93.75</v>
      </c>
      <c r="BQ626" s="33">
        <v>97.25</v>
      </c>
      <c r="BR626" s="33">
        <v>100.25</v>
      </c>
      <c r="BS626" s="33">
        <v>103.75</v>
      </c>
      <c r="BT626" s="33">
        <v>106.125</v>
      </c>
      <c r="BU626" s="33">
        <v>108.125</v>
      </c>
      <c r="BV626" s="33">
        <v>109.25</v>
      </c>
      <c r="BW626" s="33">
        <v>109.25</v>
      </c>
      <c r="BX626" s="33">
        <v>107.375</v>
      </c>
      <c r="BY626" s="33">
        <v>105.125</v>
      </c>
      <c r="BZ626" s="33">
        <v>102.375</v>
      </c>
      <c r="CA626" s="33">
        <v>99.125</v>
      </c>
      <c r="CB626" s="33">
        <v>95.625</v>
      </c>
      <c r="CC626" s="33">
        <v>93.5</v>
      </c>
      <c r="DC626" s="9">
        <v>107.5731</v>
      </c>
      <c r="DD626" s="9">
        <v>0</v>
      </c>
    </row>
    <row r="627" spans="1:108" x14ac:dyDescent="0.25">
      <c r="A627" s="9" t="s">
        <v>42</v>
      </c>
      <c r="B627" s="9" t="s">
        <v>29</v>
      </c>
      <c r="C627" s="9" t="s">
        <v>34</v>
      </c>
      <c r="D627" s="9" t="s">
        <v>41</v>
      </c>
      <c r="E627" s="9" t="s">
        <v>38</v>
      </c>
      <c r="F627" s="9">
        <v>2017</v>
      </c>
      <c r="G627" s="9">
        <v>8</v>
      </c>
      <c r="H627" s="9"/>
      <c r="BF627" s="33">
        <v>83.875</v>
      </c>
      <c r="BG627" s="33">
        <v>83</v>
      </c>
      <c r="BH627" s="33">
        <v>81</v>
      </c>
      <c r="BI627" s="33">
        <v>80.125</v>
      </c>
      <c r="BJ627" s="33">
        <v>78</v>
      </c>
      <c r="BK627" s="33">
        <v>76.625</v>
      </c>
      <c r="BL627" s="33">
        <v>76.25</v>
      </c>
      <c r="BM627" s="33">
        <v>78.125</v>
      </c>
      <c r="BN627" s="33">
        <v>82.75</v>
      </c>
      <c r="BO627" s="33">
        <v>87.75</v>
      </c>
      <c r="BP627" s="33">
        <v>92</v>
      </c>
      <c r="BQ627" s="33">
        <v>95.25</v>
      </c>
      <c r="BR627" s="33">
        <v>99.375</v>
      </c>
      <c r="BS627" s="33">
        <v>102.125</v>
      </c>
      <c r="BT627" s="33">
        <v>104.5</v>
      </c>
      <c r="BU627" s="33">
        <v>106.375</v>
      </c>
      <c r="BV627" s="33">
        <v>107.125</v>
      </c>
      <c r="BW627" s="33">
        <v>107.375</v>
      </c>
      <c r="BX627" s="33">
        <v>106</v>
      </c>
      <c r="BY627" s="33">
        <v>103.25</v>
      </c>
      <c r="BZ627" s="33">
        <v>99.375</v>
      </c>
      <c r="CA627" s="33">
        <v>96.625</v>
      </c>
      <c r="CB627" s="33">
        <v>92.875</v>
      </c>
      <c r="CC627" s="33">
        <v>90</v>
      </c>
      <c r="DC627" s="9">
        <v>107.5731</v>
      </c>
      <c r="DD627" s="9">
        <v>0</v>
      </c>
    </row>
    <row r="628" spans="1:108" x14ac:dyDescent="0.25">
      <c r="A628" s="9" t="s">
        <v>42</v>
      </c>
      <c r="B628" s="9" t="s">
        <v>29</v>
      </c>
      <c r="C628" s="9" t="s">
        <v>34</v>
      </c>
      <c r="D628" s="9" t="s">
        <v>41</v>
      </c>
      <c r="E628" s="9" t="s">
        <v>38</v>
      </c>
      <c r="F628" s="9">
        <v>2017</v>
      </c>
      <c r="G628" s="9">
        <v>9</v>
      </c>
      <c r="H628" s="9"/>
      <c r="BF628" s="33">
        <v>79.75</v>
      </c>
      <c r="BG628" s="33">
        <v>77.625</v>
      </c>
      <c r="BH628" s="33">
        <v>75.625</v>
      </c>
      <c r="BI628" s="33">
        <v>74.125</v>
      </c>
      <c r="BJ628" s="33">
        <v>72.75</v>
      </c>
      <c r="BK628" s="33">
        <v>71.75</v>
      </c>
      <c r="BL628" s="33">
        <v>71.25</v>
      </c>
      <c r="BM628" s="33">
        <v>72.625</v>
      </c>
      <c r="BN628" s="33">
        <v>76.125</v>
      </c>
      <c r="BO628" s="33">
        <v>81.875</v>
      </c>
      <c r="BP628" s="33">
        <v>86.625</v>
      </c>
      <c r="BQ628" s="33">
        <v>90.5</v>
      </c>
      <c r="BR628" s="33">
        <v>93.875</v>
      </c>
      <c r="BS628" s="33">
        <v>96.5</v>
      </c>
      <c r="BT628" s="33">
        <v>99.125</v>
      </c>
      <c r="BU628" s="33">
        <v>100.375</v>
      </c>
      <c r="BV628" s="33">
        <v>101.625</v>
      </c>
      <c r="BW628" s="33">
        <v>101</v>
      </c>
      <c r="BX628" s="33">
        <v>98.75</v>
      </c>
      <c r="BY628" s="33">
        <v>94.875</v>
      </c>
      <c r="BZ628" s="33">
        <v>92.375</v>
      </c>
      <c r="CA628" s="33">
        <v>89.375</v>
      </c>
      <c r="CB628" s="33">
        <v>86.375</v>
      </c>
      <c r="CC628" s="33">
        <v>83.625</v>
      </c>
      <c r="DC628" s="9">
        <v>107.5731</v>
      </c>
      <c r="DD628" s="9">
        <v>0</v>
      </c>
    </row>
    <row r="629" spans="1:108" x14ac:dyDescent="0.25">
      <c r="A629" s="9" t="s">
        <v>42</v>
      </c>
      <c r="B629" s="9" t="s">
        <v>29</v>
      </c>
      <c r="C629" s="9" t="s">
        <v>34</v>
      </c>
      <c r="D629" s="9" t="s">
        <v>41</v>
      </c>
      <c r="E629" s="9" t="s">
        <v>38</v>
      </c>
      <c r="F629" s="9">
        <v>2017</v>
      </c>
      <c r="G629" s="9">
        <v>10</v>
      </c>
      <c r="H629" s="9"/>
      <c r="BF629" s="33">
        <v>77.375</v>
      </c>
      <c r="BG629" s="33">
        <v>75</v>
      </c>
      <c r="BH629" s="33">
        <v>73.75</v>
      </c>
      <c r="BI629" s="33">
        <v>72</v>
      </c>
      <c r="BJ629" s="33">
        <v>70.375</v>
      </c>
      <c r="BK629" s="33">
        <v>69</v>
      </c>
      <c r="BL629" s="33">
        <v>68.25</v>
      </c>
      <c r="BM629" s="33">
        <v>69</v>
      </c>
      <c r="BN629" s="33">
        <v>72.75</v>
      </c>
      <c r="BO629" s="33">
        <v>78.625</v>
      </c>
      <c r="BP629" s="33">
        <v>82.875</v>
      </c>
      <c r="BQ629" s="33">
        <v>86.375</v>
      </c>
      <c r="BR629" s="33">
        <v>90.125</v>
      </c>
      <c r="BS629" s="33">
        <v>92.5</v>
      </c>
      <c r="BT629" s="33">
        <v>94.5</v>
      </c>
      <c r="BU629" s="33">
        <v>95.375</v>
      </c>
      <c r="BV629" s="33">
        <v>95.5</v>
      </c>
      <c r="BW629" s="33">
        <v>95</v>
      </c>
      <c r="BX629" s="33">
        <v>92.75</v>
      </c>
      <c r="BY629" s="33">
        <v>89.25</v>
      </c>
      <c r="BZ629" s="33">
        <v>87</v>
      </c>
      <c r="CA629" s="33">
        <v>85.125</v>
      </c>
      <c r="CB629" s="33">
        <v>82.125</v>
      </c>
      <c r="CC629" s="33">
        <v>79.25</v>
      </c>
      <c r="CT629" s="34"/>
      <c r="DC629" s="9">
        <v>107.5731</v>
      </c>
      <c r="DD629" s="9">
        <v>0</v>
      </c>
    </row>
    <row r="630" spans="1:108" x14ac:dyDescent="0.25">
      <c r="A630" s="9" t="s">
        <v>42</v>
      </c>
      <c r="B630" s="9" t="s">
        <v>29</v>
      </c>
      <c r="C630" s="9" t="s">
        <v>34</v>
      </c>
      <c r="D630" s="9" t="s">
        <v>41</v>
      </c>
      <c r="E630" s="9" t="s">
        <v>38</v>
      </c>
      <c r="F630" s="9">
        <v>2018</v>
      </c>
      <c r="G630" s="9">
        <v>5</v>
      </c>
      <c r="H630" s="9"/>
      <c r="BF630" s="33">
        <v>79.25</v>
      </c>
      <c r="BG630" s="33">
        <v>77.125</v>
      </c>
      <c r="BH630" s="33">
        <v>75</v>
      </c>
      <c r="BI630" s="33">
        <v>73.125</v>
      </c>
      <c r="BJ630" s="33">
        <v>71</v>
      </c>
      <c r="BK630" s="33">
        <v>69.375</v>
      </c>
      <c r="BL630" s="33">
        <v>69.375</v>
      </c>
      <c r="BM630" s="33">
        <v>72.875</v>
      </c>
      <c r="BN630" s="33">
        <v>77.875</v>
      </c>
      <c r="BO630" s="33">
        <v>83.125</v>
      </c>
      <c r="BP630" s="33">
        <v>87.125</v>
      </c>
      <c r="BQ630" s="33">
        <v>90.625</v>
      </c>
      <c r="BR630" s="33">
        <v>94.25</v>
      </c>
      <c r="BS630" s="33">
        <v>97</v>
      </c>
      <c r="BT630" s="33">
        <v>99.375</v>
      </c>
      <c r="BU630" s="33">
        <v>101.125</v>
      </c>
      <c r="BV630" s="33">
        <v>102.125</v>
      </c>
      <c r="BW630" s="33">
        <v>101.625</v>
      </c>
      <c r="BX630" s="33">
        <v>100.125</v>
      </c>
      <c r="BY630" s="33">
        <v>97.625</v>
      </c>
      <c r="BZ630" s="33">
        <v>94.75</v>
      </c>
      <c r="CA630" s="33">
        <v>91.75</v>
      </c>
      <c r="CB630" s="33">
        <v>88.5</v>
      </c>
      <c r="CC630" s="33">
        <v>85.625</v>
      </c>
      <c r="DC630" s="9">
        <v>107.5731</v>
      </c>
      <c r="DD630" s="9">
        <v>0</v>
      </c>
    </row>
    <row r="631" spans="1:108" x14ac:dyDescent="0.25">
      <c r="A631" s="9" t="s">
        <v>42</v>
      </c>
      <c r="B631" s="9" t="s">
        <v>29</v>
      </c>
      <c r="C631" s="9" t="s">
        <v>34</v>
      </c>
      <c r="D631" s="9" t="s">
        <v>41</v>
      </c>
      <c r="E631" s="9" t="s">
        <v>38</v>
      </c>
      <c r="F631" s="9">
        <v>2018</v>
      </c>
      <c r="G631" s="9">
        <v>6</v>
      </c>
      <c r="H631" s="9"/>
      <c r="BF631" s="33">
        <v>83</v>
      </c>
      <c r="BG631" s="33">
        <v>81</v>
      </c>
      <c r="BH631" s="33">
        <v>79.25</v>
      </c>
      <c r="BI631" s="33">
        <v>77.125</v>
      </c>
      <c r="BJ631" s="33">
        <v>75.5</v>
      </c>
      <c r="BK631" s="33">
        <v>74.375</v>
      </c>
      <c r="BL631" s="33">
        <v>74.125</v>
      </c>
      <c r="BM631" s="33">
        <v>77.375</v>
      </c>
      <c r="BN631" s="33">
        <v>81.625</v>
      </c>
      <c r="BO631" s="33">
        <v>85.625</v>
      </c>
      <c r="BP631" s="33">
        <v>88.75</v>
      </c>
      <c r="BQ631" s="33">
        <v>92</v>
      </c>
      <c r="BR631" s="33">
        <v>95.5</v>
      </c>
      <c r="BS631" s="33">
        <v>98.375</v>
      </c>
      <c r="BT631" s="33">
        <v>101.125</v>
      </c>
      <c r="BU631" s="33">
        <v>103.375</v>
      </c>
      <c r="BV631" s="33">
        <v>104.5</v>
      </c>
      <c r="BW631" s="33">
        <v>104.5</v>
      </c>
      <c r="BX631" s="33">
        <v>103</v>
      </c>
      <c r="BY631" s="33">
        <v>101.25</v>
      </c>
      <c r="BZ631" s="33">
        <v>97.375</v>
      </c>
      <c r="CA631" s="33">
        <v>94.125</v>
      </c>
      <c r="CB631" s="33">
        <v>91.5</v>
      </c>
      <c r="CC631" s="33">
        <v>88.625</v>
      </c>
      <c r="DC631" s="9">
        <v>107.5731</v>
      </c>
      <c r="DD631" s="9">
        <v>0</v>
      </c>
    </row>
    <row r="632" spans="1:108" x14ac:dyDescent="0.25">
      <c r="A632" s="9" t="s">
        <v>42</v>
      </c>
      <c r="B632" s="9" t="s">
        <v>29</v>
      </c>
      <c r="C632" s="9" t="s">
        <v>34</v>
      </c>
      <c r="D632" s="9" t="s">
        <v>41</v>
      </c>
      <c r="E632" s="9" t="s">
        <v>38</v>
      </c>
      <c r="F632" s="9">
        <v>2018</v>
      </c>
      <c r="G632" s="9">
        <v>7</v>
      </c>
      <c r="H632" s="9"/>
      <c r="BF632" s="33">
        <v>90</v>
      </c>
      <c r="BG632" s="33">
        <v>85.25</v>
      </c>
      <c r="BH632" s="33">
        <v>83.5</v>
      </c>
      <c r="BI632" s="33">
        <v>81.625</v>
      </c>
      <c r="BJ632" s="33">
        <v>80.375</v>
      </c>
      <c r="BK632" s="33">
        <v>78.625</v>
      </c>
      <c r="BL632" s="33">
        <v>78.5</v>
      </c>
      <c r="BM632" s="33">
        <v>81.375</v>
      </c>
      <c r="BN632" s="33">
        <v>85.125</v>
      </c>
      <c r="BO632" s="33">
        <v>89.75</v>
      </c>
      <c r="BP632" s="33">
        <v>93.75</v>
      </c>
      <c r="BQ632" s="33">
        <v>97.25</v>
      </c>
      <c r="BR632" s="33">
        <v>100.25</v>
      </c>
      <c r="BS632" s="33">
        <v>103.75</v>
      </c>
      <c r="BT632" s="33">
        <v>106.125</v>
      </c>
      <c r="BU632" s="33">
        <v>108.125</v>
      </c>
      <c r="BV632" s="33">
        <v>109.25</v>
      </c>
      <c r="BW632" s="33">
        <v>109.25</v>
      </c>
      <c r="BX632" s="33">
        <v>107.375</v>
      </c>
      <c r="BY632" s="33">
        <v>105.125</v>
      </c>
      <c r="BZ632" s="33">
        <v>102.375</v>
      </c>
      <c r="CA632" s="33">
        <v>99.125</v>
      </c>
      <c r="CB632" s="33">
        <v>95.625</v>
      </c>
      <c r="CC632" s="33">
        <v>93.5</v>
      </c>
      <c r="DC632" s="9">
        <v>107.5731</v>
      </c>
      <c r="DD632" s="9">
        <v>0</v>
      </c>
    </row>
    <row r="633" spans="1:108" x14ac:dyDescent="0.25">
      <c r="A633" s="9" t="s">
        <v>42</v>
      </c>
      <c r="B633" s="9" t="s">
        <v>29</v>
      </c>
      <c r="C633" s="9" t="s">
        <v>34</v>
      </c>
      <c r="D633" s="9" t="s">
        <v>41</v>
      </c>
      <c r="E633" s="9" t="s">
        <v>38</v>
      </c>
      <c r="F633" s="9">
        <v>2018</v>
      </c>
      <c r="G633" s="9">
        <v>8</v>
      </c>
      <c r="H633" s="9"/>
      <c r="BF633" s="33">
        <v>83.875</v>
      </c>
      <c r="BG633" s="33">
        <v>83</v>
      </c>
      <c r="BH633" s="33">
        <v>81</v>
      </c>
      <c r="BI633" s="33">
        <v>80.125</v>
      </c>
      <c r="BJ633" s="33">
        <v>78</v>
      </c>
      <c r="BK633" s="33">
        <v>76.625</v>
      </c>
      <c r="BL633" s="33">
        <v>76.25</v>
      </c>
      <c r="BM633" s="33">
        <v>78.125</v>
      </c>
      <c r="BN633" s="33">
        <v>82.75</v>
      </c>
      <c r="BO633" s="33">
        <v>87.75</v>
      </c>
      <c r="BP633" s="33">
        <v>92</v>
      </c>
      <c r="BQ633" s="33">
        <v>95.25</v>
      </c>
      <c r="BR633" s="33">
        <v>99.375</v>
      </c>
      <c r="BS633" s="33">
        <v>102.125</v>
      </c>
      <c r="BT633" s="33">
        <v>104.5</v>
      </c>
      <c r="BU633" s="33">
        <v>106.375</v>
      </c>
      <c r="BV633" s="33">
        <v>107.125</v>
      </c>
      <c r="BW633" s="33">
        <v>107.375</v>
      </c>
      <c r="BX633" s="33">
        <v>106</v>
      </c>
      <c r="BY633" s="33">
        <v>103.25</v>
      </c>
      <c r="BZ633" s="33">
        <v>99.375</v>
      </c>
      <c r="CA633" s="33">
        <v>96.625</v>
      </c>
      <c r="CB633" s="33">
        <v>92.875</v>
      </c>
      <c r="CC633" s="33">
        <v>90</v>
      </c>
      <c r="DC633" s="9">
        <v>107.5731</v>
      </c>
      <c r="DD633" s="9">
        <v>0</v>
      </c>
    </row>
    <row r="634" spans="1:108" x14ac:dyDescent="0.25">
      <c r="A634" s="9" t="s">
        <v>42</v>
      </c>
      <c r="B634" s="9" t="s">
        <v>29</v>
      </c>
      <c r="C634" s="9" t="s">
        <v>34</v>
      </c>
      <c r="D634" s="9" t="s">
        <v>41</v>
      </c>
      <c r="E634" s="9" t="s">
        <v>38</v>
      </c>
      <c r="F634" s="9">
        <v>2018</v>
      </c>
      <c r="G634" s="9">
        <v>9</v>
      </c>
      <c r="H634" s="9"/>
      <c r="BF634" s="33">
        <v>79.75</v>
      </c>
      <c r="BG634" s="33">
        <v>77.625</v>
      </c>
      <c r="BH634" s="33">
        <v>75.625</v>
      </c>
      <c r="BI634" s="33">
        <v>74.125</v>
      </c>
      <c r="BJ634" s="33">
        <v>72.75</v>
      </c>
      <c r="BK634" s="33">
        <v>71.75</v>
      </c>
      <c r="BL634" s="33">
        <v>71.25</v>
      </c>
      <c r="BM634" s="33">
        <v>72.625</v>
      </c>
      <c r="BN634" s="33">
        <v>76.125</v>
      </c>
      <c r="BO634" s="33">
        <v>81.875</v>
      </c>
      <c r="BP634" s="33">
        <v>86.625</v>
      </c>
      <c r="BQ634" s="33">
        <v>90.5</v>
      </c>
      <c r="BR634" s="33">
        <v>93.875</v>
      </c>
      <c r="BS634" s="33">
        <v>96.5</v>
      </c>
      <c r="BT634" s="33">
        <v>99.125</v>
      </c>
      <c r="BU634" s="33">
        <v>100.375</v>
      </c>
      <c r="BV634" s="33">
        <v>101.625</v>
      </c>
      <c r="BW634" s="33">
        <v>101</v>
      </c>
      <c r="BX634" s="33">
        <v>98.75</v>
      </c>
      <c r="BY634" s="33">
        <v>94.875</v>
      </c>
      <c r="BZ634" s="33">
        <v>92.375</v>
      </c>
      <c r="CA634" s="33">
        <v>89.375</v>
      </c>
      <c r="CB634" s="33">
        <v>86.375</v>
      </c>
      <c r="CC634" s="33">
        <v>83.625</v>
      </c>
      <c r="DC634" s="9">
        <v>107.5731</v>
      </c>
      <c r="DD634" s="9">
        <v>0</v>
      </c>
    </row>
    <row r="635" spans="1:108" x14ac:dyDescent="0.25">
      <c r="A635" s="9" t="s">
        <v>42</v>
      </c>
      <c r="B635" s="9" t="s">
        <v>29</v>
      </c>
      <c r="C635" s="9" t="s">
        <v>34</v>
      </c>
      <c r="D635" s="9" t="s">
        <v>41</v>
      </c>
      <c r="E635" s="9" t="s">
        <v>38</v>
      </c>
      <c r="F635" s="9">
        <v>2018</v>
      </c>
      <c r="G635" s="9">
        <v>10</v>
      </c>
      <c r="H635" s="9"/>
      <c r="BF635" s="33">
        <v>77.375</v>
      </c>
      <c r="BG635" s="33">
        <v>75</v>
      </c>
      <c r="BH635" s="33">
        <v>73.75</v>
      </c>
      <c r="BI635" s="33">
        <v>72</v>
      </c>
      <c r="BJ635" s="33">
        <v>70.375</v>
      </c>
      <c r="BK635" s="33">
        <v>69</v>
      </c>
      <c r="BL635" s="33">
        <v>68.25</v>
      </c>
      <c r="BM635" s="33">
        <v>69</v>
      </c>
      <c r="BN635" s="33">
        <v>72.75</v>
      </c>
      <c r="BO635" s="33">
        <v>78.625</v>
      </c>
      <c r="BP635" s="33">
        <v>82.875</v>
      </c>
      <c r="BQ635" s="33">
        <v>86.375</v>
      </c>
      <c r="BR635" s="33">
        <v>90.125</v>
      </c>
      <c r="BS635" s="33">
        <v>92.5</v>
      </c>
      <c r="BT635" s="33">
        <v>94.5</v>
      </c>
      <c r="BU635" s="33">
        <v>95.375</v>
      </c>
      <c r="BV635" s="33">
        <v>95.5</v>
      </c>
      <c r="BW635" s="33">
        <v>95</v>
      </c>
      <c r="BX635" s="33">
        <v>92.75</v>
      </c>
      <c r="BY635" s="33">
        <v>89.25</v>
      </c>
      <c r="BZ635" s="33">
        <v>87</v>
      </c>
      <c r="CA635" s="33">
        <v>85.125</v>
      </c>
      <c r="CB635" s="33">
        <v>82.125</v>
      </c>
      <c r="CC635" s="33">
        <v>79.25</v>
      </c>
      <c r="CT635" s="34"/>
      <c r="DC635" s="9">
        <v>107.5731</v>
      </c>
      <c r="DD635" s="9">
        <v>0</v>
      </c>
    </row>
    <row r="636" spans="1:108" x14ac:dyDescent="0.25">
      <c r="A636" s="9" t="s">
        <v>42</v>
      </c>
      <c r="B636" s="9" t="s">
        <v>29</v>
      </c>
      <c r="C636" s="9" t="s">
        <v>34</v>
      </c>
      <c r="D636" s="9" t="s">
        <v>41</v>
      </c>
      <c r="E636" s="9" t="s">
        <v>38</v>
      </c>
      <c r="F636" s="9">
        <v>2019</v>
      </c>
      <c r="G636" s="9">
        <v>5</v>
      </c>
      <c r="H636" s="9"/>
      <c r="BF636" s="33">
        <v>79.25</v>
      </c>
      <c r="BG636" s="33">
        <v>77.125</v>
      </c>
      <c r="BH636" s="33">
        <v>75</v>
      </c>
      <c r="BI636" s="33">
        <v>73.125</v>
      </c>
      <c r="BJ636" s="33">
        <v>71</v>
      </c>
      <c r="BK636" s="33">
        <v>69.375</v>
      </c>
      <c r="BL636" s="33">
        <v>69.375</v>
      </c>
      <c r="BM636" s="33">
        <v>72.875</v>
      </c>
      <c r="BN636" s="33">
        <v>77.875</v>
      </c>
      <c r="BO636" s="33">
        <v>83.125</v>
      </c>
      <c r="BP636" s="33">
        <v>87.125</v>
      </c>
      <c r="BQ636" s="33">
        <v>90.625</v>
      </c>
      <c r="BR636" s="33">
        <v>94.25</v>
      </c>
      <c r="BS636" s="33">
        <v>97</v>
      </c>
      <c r="BT636" s="33">
        <v>99.375</v>
      </c>
      <c r="BU636" s="33">
        <v>101.125</v>
      </c>
      <c r="BV636" s="33">
        <v>102.125</v>
      </c>
      <c r="BW636" s="33">
        <v>101.625</v>
      </c>
      <c r="BX636" s="33">
        <v>100.125</v>
      </c>
      <c r="BY636" s="33">
        <v>97.625</v>
      </c>
      <c r="BZ636" s="33">
        <v>94.75</v>
      </c>
      <c r="CA636" s="33">
        <v>91.75</v>
      </c>
      <c r="CB636" s="33">
        <v>88.5</v>
      </c>
      <c r="CC636" s="33">
        <v>85.625</v>
      </c>
      <c r="DC636" s="9">
        <v>107.5731</v>
      </c>
      <c r="DD636" s="9">
        <v>0</v>
      </c>
    </row>
    <row r="637" spans="1:108" x14ac:dyDescent="0.25">
      <c r="A637" s="9" t="s">
        <v>42</v>
      </c>
      <c r="B637" s="9" t="s">
        <v>29</v>
      </c>
      <c r="C637" s="9" t="s">
        <v>34</v>
      </c>
      <c r="D637" s="9" t="s">
        <v>41</v>
      </c>
      <c r="E637" s="9" t="s">
        <v>38</v>
      </c>
      <c r="F637" s="9">
        <v>2019</v>
      </c>
      <c r="G637" s="9">
        <v>6</v>
      </c>
      <c r="H637" s="9"/>
      <c r="BF637" s="33">
        <v>83</v>
      </c>
      <c r="BG637" s="33">
        <v>81</v>
      </c>
      <c r="BH637" s="33">
        <v>79.25</v>
      </c>
      <c r="BI637" s="33">
        <v>77.125</v>
      </c>
      <c r="BJ637" s="33">
        <v>75.5</v>
      </c>
      <c r="BK637" s="33">
        <v>74.375</v>
      </c>
      <c r="BL637" s="33">
        <v>74.125</v>
      </c>
      <c r="BM637" s="33">
        <v>77.375</v>
      </c>
      <c r="BN637" s="33">
        <v>81.625</v>
      </c>
      <c r="BO637" s="33">
        <v>85.625</v>
      </c>
      <c r="BP637" s="33">
        <v>88.75</v>
      </c>
      <c r="BQ637" s="33">
        <v>92</v>
      </c>
      <c r="BR637" s="33">
        <v>95.5</v>
      </c>
      <c r="BS637" s="33">
        <v>98.375</v>
      </c>
      <c r="BT637" s="33">
        <v>101.125</v>
      </c>
      <c r="BU637" s="33">
        <v>103.375</v>
      </c>
      <c r="BV637" s="33">
        <v>104.5</v>
      </c>
      <c r="BW637" s="33">
        <v>104.5</v>
      </c>
      <c r="BX637" s="33">
        <v>103</v>
      </c>
      <c r="BY637" s="33">
        <v>101.25</v>
      </c>
      <c r="BZ637" s="33">
        <v>97.375</v>
      </c>
      <c r="CA637" s="33">
        <v>94.125</v>
      </c>
      <c r="CB637" s="33">
        <v>91.5</v>
      </c>
      <c r="CC637" s="33">
        <v>88.625</v>
      </c>
      <c r="DC637" s="9">
        <v>107.5731</v>
      </c>
      <c r="DD637" s="9">
        <v>0</v>
      </c>
    </row>
    <row r="638" spans="1:108" x14ac:dyDescent="0.25">
      <c r="A638" s="9" t="s">
        <v>42</v>
      </c>
      <c r="B638" s="9" t="s">
        <v>29</v>
      </c>
      <c r="C638" s="9" t="s">
        <v>34</v>
      </c>
      <c r="D638" s="9" t="s">
        <v>41</v>
      </c>
      <c r="E638" s="9" t="s">
        <v>38</v>
      </c>
      <c r="F638" s="9">
        <v>2019</v>
      </c>
      <c r="G638" s="9">
        <v>7</v>
      </c>
      <c r="H638" s="9"/>
      <c r="BF638" s="33">
        <v>90</v>
      </c>
      <c r="BG638" s="33">
        <v>85.25</v>
      </c>
      <c r="BH638" s="33">
        <v>83.5</v>
      </c>
      <c r="BI638" s="33">
        <v>81.625</v>
      </c>
      <c r="BJ638" s="33">
        <v>80.375</v>
      </c>
      <c r="BK638" s="33">
        <v>78.625</v>
      </c>
      <c r="BL638" s="33">
        <v>78.5</v>
      </c>
      <c r="BM638" s="33">
        <v>81.375</v>
      </c>
      <c r="BN638" s="33">
        <v>85.125</v>
      </c>
      <c r="BO638" s="33">
        <v>89.75</v>
      </c>
      <c r="BP638" s="33">
        <v>93.75</v>
      </c>
      <c r="BQ638" s="33">
        <v>97.25</v>
      </c>
      <c r="BR638" s="33">
        <v>100.25</v>
      </c>
      <c r="BS638" s="33">
        <v>103.75</v>
      </c>
      <c r="BT638" s="33">
        <v>106.125</v>
      </c>
      <c r="BU638" s="33">
        <v>108.125</v>
      </c>
      <c r="BV638" s="33">
        <v>109.25</v>
      </c>
      <c r="BW638" s="33">
        <v>109.25</v>
      </c>
      <c r="BX638" s="33">
        <v>107.375</v>
      </c>
      <c r="BY638" s="33">
        <v>105.125</v>
      </c>
      <c r="BZ638" s="33">
        <v>102.375</v>
      </c>
      <c r="CA638" s="33">
        <v>99.125</v>
      </c>
      <c r="CB638" s="33">
        <v>95.625</v>
      </c>
      <c r="CC638" s="33">
        <v>93.5</v>
      </c>
      <c r="DC638" s="9">
        <v>107.5731</v>
      </c>
      <c r="DD638" s="9">
        <v>0</v>
      </c>
    </row>
    <row r="639" spans="1:108" x14ac:dyDescent="0.25">
      <c r="A639" s="9" t="s">
        <v>42</v>
      </c>
      <c r="B639" s="9" t="s">
        <v>29</v>
      </c>
      <c r="C639" s="9" t="s">
        <v>34</v>
      </c>
      <c r="D639" s="9" t="s">
        <v>41</v>
      </c>
      <c r="E639" s="9" t="s">
        <v>38</v>
      </c>
      <c r="F639" s="9">
        <v>2019</v>
      </c>
      <c r="G639" s="9">
        <v>8</v>
      </c>
      <c r="H639" s="9"/>
      <c r="BF639" s="33">
        <v>83.875</v>
      </c>
      <c r="BG639" s="33">
        <v>83</v>
      </c>
      <c r="BH639" s="33">
        <v>81</v>
      </c>
      <c r="BI639" s="33">
        <v>80.125</v>
      </c>
      <c r="BJ639" s="33">
        <v>78</v>
      </c>
      <c r="BK639" s="33">
        <v>76.625</v>
      </c>
      <c r="BL639" s="33">
        <v>76.25</v>
      </c>
      <c r="BM639" s="33">
        <v>78.125</v>
      </c>
      <c r="BN639" s="33">
        <v>82.75</v>
      </c>
      <c r="BO639" s="33">
        <v>87.75</v>
      </c>
      <c r="BP639" s="33">
        <v>92</v>
      </c>
      <c r="BQ639" s="33">
        <v>95.25</v>
      </c>
      <c r="BR639" s="33">
        <v>99.375</v>
      </c>
      <c r="BS639" s="33">
        <v>102.125</v>
      </c>
      <c r="BT639" s="33">
        <v>104.5</v>
      </c>
      <c r="BU639" s="33">
        <v>106.375</v>
      </c>
      <c r="BV639" s="33">
        <v>107.125</v>
      </c>
      <c r="BW639" s="33">
        <v>107.375</v>
      </c>
      <c r="BX639" s="33">
        <v>106</v>
      </c>
      <c r="BY639" s="33">
        <v>103.25</v>
      </c>
      <c r="BZ639" s="33">
        <v>99.375</v>
      </c>
      <c r="CA639" s="33">
        <v>96.625</v>
      </c>
      <c r="CB639" s="33">
        <v>92.875</v>
      </c>
      <c r="CC639" s="33">
        <v>90</v>
      </c>
      <c r="DC639" s="9">
        <v>107.5731</v>
      </c>
      <c r="DD639" s="9">
        <v>0</v>
      </c>
    </row>
    <row r="640" spans="1:108" x14ac:dyDescent="0.25">
      <c r="A640" s="9" t="s">
        <v>42</v>
      </c>
      <c r="B640" s="9" t="s">
        <v>29</v>
      </c>
      <c r="C640" s="9" t="s">
        <v>34</v>
      </c>
      <c r="D640" s="9" t="s">
        <v>41</v>
      </c>
      <c r="E640" s="9" t="s">
        <v>38</v>
      </c>
      <c r="F640" s="9">
        <v>2019</v>
      </c>
      <c r="G640" s="9">
        <v>9</v>
      </c>
      <c r="H640" s="9"/>
      <c r="BF640" s="33">
        <v>79.75</v>
      </c>
      <c r="BG640" s="33">
        <v>77.625</v>
      </c>
      <c r="BH640" s="33">
        <v>75.625</v>
      </c>
      <c r="BI640" s="33">
        <v>74.125</v>
      </c>
      <c r="BJ640" s="33">
        <v>72.75</v>
      </c>
      <c r="BK640" s="33">
        <v>71.75</v>
      </c>
      <c r="BL640" s="33">
        <v>71.25</v>
      </c>
      <c r="BM640" s="33">
        <v>72.625</v>
      </c>
      <c r="BN640" s="33">
        <v>76.125</v>
      </c>
      <c r="BO640" s="33">
        <v>81.875</v>
      </c>
      <c r="BP640" s="33">
        <v>86.625</v>
      </c>
      <c r="BQ640" s="33">
        <v>90.5</v>
      </c>
      <c r="BR640" s="33">
        <v>93.875</v>
      </c>
      <c r="BS640" s="33">
        <v>96.5</v>
      </c>
      <c r="BT640" s="33">
        <v>99.125</v>
      </c>
      <c r="BU640" s="33">
        <v>100.375</v>
      </c>
      <c r="BV640" s="33">
        <v>101.625</v>
      </c>
      <c r="BW640" s="33">
        <v>101</v>
      </c>
      <c r="BX640" s="33">
        <v>98.75</v>
      </c>
      <c r="BY640" s="33">
        <v>94.875</v>
      </c>
      <c r="BZ640" s="33">
        <v>92.375</v>
      </c>
      <c r="CA640" s="33">
        <v>89.375</v>
      </c>
      <c r="CB640" s="33">
        <v>86.375</v>
      </c>
      <c r="CC640" s="33">
        <v>83.625</v>
      </c>
      <c r="DC640" s="9">
        <v>107.5731</v>
      </c>
      <c r="DD640" s="9">
        <v>0</v>
      </c>
    </row>
    <row r="641" spans="1:108" x14ac:dyDescent="0.25">
      <c r="A641" s="9" t="s">
        <v>42</v>
      </c>
      <c r="B641" s="9" t="s">
        <v>29</v>
      </c>
      <c r="C641" s="9" t="s">
        <v>34</v>
      </c>
      <c r="D641" s="9" t="s">
        <v>41</v>
      </c>
      <c r="E641" s="9" t="s">
        <v>38</v>
      </c>
      <c r="F641" s="9">
        <v>2019</v>
      </c>
      <c r="G641" s="9">
        <v>10</v>
      </c>
      <c r="H641" s="9"/>
      <c r="BF641" s="33">
        <v>77.375</v>
      </c>
      <c r="BG641" s="33">
        <v>75</v>
      </c>
      <c r="BH641" s="33">
        <v>73.75</v>
      </c>
      <c r="BI641" s="33">
        <v>72</v>
      </c>
      <c r="BJ641" s="33">
        <v>70.375</v>
      </c>
      <c r="BK641" s="33">
        <v>69</v>
      </c>
      <c r="BL641" s="33">
        <v>68.25</v>
      </c>
      <c r="BM641" s="33">
        <v>69</v>
      </c>
      <c r="BN641" s="33">
        <v>72.75</v>
      </c>
      <c r="BO641" s="33">
        <v>78.625</v>
      </c>
      <c r="BP641" s="33">
        <v>82.875</v>
      </c>
      <c r="BQ641" s="33">
        <v>86.375</v>
      </c>
      <c r="BR641" s="33">
        <v>90.125</v>
      </c>
      <c r="BS641" s="33">
        <v>92.5</v>
      </c>
      <c r="BT641" s="33">
        <v>94.5</v>
      </c>
      <c r="BU641" s="33">
        <v>95.375</v>
      </c>
      <c r="BV641" s="33">
        <v>95.5</v>
      </c>
      <c r="BW641" s="33">
        <v>95</v>
      </c>
      <c r="BX641" s="33">
        <v>92.75</v>
      </c>
      <c r="BY641" s="33">
        <v>89.25</v>
      </c>
      <c r="BZ641" s="33">
        <v>87</v>
      </c>
      <c r="CA641" s="33">
        <v>85.125</v>
      </c>
      <c r="CB641" s="33">
        <v>82.125</v>
      </c>
      <c r="CC641" s="33">
        <v>79.25</v>
      </c>
      <c r="CT641" s="34"/>
      <c r="DC641" s="9">
        <v>107.5731</v>
      </c>
      <c r="DD641" s="9">
        <v>0</v>
      </c>
    </row>
    <row r="642" spans="1:108" x14ac:dyDescent="0.25">
      <c r="A642" s="9" t="s">
        <v>42</v>
      </c>
      <c r="B642" s="9" t="s">
        <v>29</v>
      </c>
      <c r="C642" s="9" t="s">
        <v>34</v>
      </c>
      <c r="D642" s="9" t="s">
        <v>41</v>
      </c>
      <c r="E642" s="9" t="s">
        <v>38</v>
      </c>
      <c r="F642" s="9">
        <v>2020</v>
      </c>
      <c r="G642" s="9">
        <v>5</v>
      </c>
      <c r="H642" s="9"/>
      <c r="BF642" s="33">
        <v>79.25</v>
      </c>
      <c r="BG642" s="33">
        <v>77.125</v>
      </c>
      <c r="BH642" s="33">
        <v>75</v>
      </c>
      <c r="BI642" s="33">
        <v>73.125</v>
      </c>
      <c r="BJ642" s="33">
        <v>71</v>
      </c>
      <c r="BK642" s="33">
        <v>69.375</v>
      </c>
      <c r="BL642" s="33">
        <v>69.375</v>
      </c>
      <c r="BM642" s="33">
        <v>72.875</v>
      </c>
      <c r="BN642" s="33">
        <v>77.875</v>
      </c>
      <c r="BO642" s="33">
        <v>83.125</v>
      </c>
      <c r="BP642" s="33">
        <v>87.125</v>
      </c>
      <c r="BQ642" s="33">
        <v>90.625</v>
      </c>
      <c r="BR642" s="33">
        <v>94.25</v>
      </c>
      <c r="BS642" s="33">
        <v>97</v>
      </c>
      <c r="BT642" s="33">
        <v>99.375</v>
      </c>
      <c r="BU642" s="33">
        <v>101.125</v>
      </c>
      <c r="BV642" s="33">
        <v>102.125</v>
      </c>
      <c r="BW642" s="33">
        <v>101.625</v>
      </c>
      <c r="BX642" s="33">
        <v>100.125</v>
      </c>
      <c r="BY642" s="33">
        <v>97.625</v>
      </c>
      <c r="BZ642" s="33">
        <v>94.75</v>
      </c>
      <c r="CA642" s="33">
        <v>91.75</v>
      </c>
      <c r="CB642" s="33">
        <v>88.5</v>
      </c>
      <c r="CC642" s="33">
        <v>85.625</v>
      </c>
      <c r="DC642" s="9">
        <v>107.5731</v>
      </c>
      <c r="DD642" s="9">
        <v>0</v>
      </c>
    </row>
    <row r="643" spans="1:108" x14ac:dyDescent="0.25">
      <c r="A643" s="9" t="s">
        <v>42</v>
      </c>
      <c r="B643" s="9" t="s">
        <v>29</v>
      </c>
      <c r="C643" s="9" t="s">
        <v>34</v>
      </c>
      <c r="D643" s="9" t="s">
        <v>41</v>
      </c>
      <c r="E643" s="9" t="s">
        <v>38</v>
      </c>
      <c r="F643" s="9">
        <v>2020</v>
      </c>
      <c r="G643" s="9">
        <v>6</v>
      </c>
      <c r="H643" s="9"/>
      <c r="BF643" s="33">
        <v>83</v>
      </c>
      <c r="BG643" s="33">
        <v>81</v>
      </c>
      <c r="BH643" s="33">
        <v>79.25</v>
      </c>
      <c r="BI643" s="33">
        <v>77.125</v>
      </c>
      <c r="BJ643" s="33">
        <v>75.5</v>
      </c>
      <c r="BK643" s="33">
        <v>74.375</v>
      </c>
      <c r="BL643" s="33">
        <v>74.125</v>
      </c>
      <c r="BM643" s="33">
        <v>77.375</v>
      </c>
      <c r="BN643" s="33">
        <v>81.625</v>
      </c>
      <c r="BO643" s="33">
        <v>85.625</v>
      </c>
      <c r="BP643" s="33">
        <v>88.75</v>
      </c>
      <c r="BQ643" s="33">
        <v>92</v>
      </c>
      <c r="BR643" s="33">
        <v>95.5</v>
      </c>
      <c r="BS643" s="33">
        <v>98.375</v>
      </c>
      <c r="BT643" s="33">
        <v>101.125</v>
      </c>
      <c r="BU643" s="33">
        <v>103.375</v>
      </c>
      <c r="BV643" s="33">
        <v>104.5</v>
      </c>
      <c r="BW643" s="33">
        <v>104.5</v>
      </c>
      <c r="BX643" s="33">
        <v>103</v>
      </c>
      <c r="BY643" s="33">
        <v>101.25</v>
      </c>
      <c r="BZ643" s="33">
        <v>97.375</v>
      </c>
      <c r="CA643" s="33">
        <v>94.125</v>
      </c>
      <c r="CB643" s="33">
        <v>91.5</v>
      </c>
      <c r="CC643" s="33">
        <v>88.625</v>
      </c>
      <c r="DC643" s="9">
        <v>107.5731</v>
      </c>
      <c r="DD643" s="9">
        <v>0</v>
      </c>
    </row>
    <row r="644" spans="1:108" x14ac:dyDescent="0.25">
      <c r="A644" s="9" t="s">
        <v>42</v>
      </c>
      <c r="B644" s="9" t="s">
        <v>29</v>
      </c>
      <c r="C644" s="9" t="s">
        <v>34</v>
      </c>
      <c r="D644" s="9" t="s">
        <v>41</v>
      </c>
      <c r="E644" s="9" t="s">
        <v>38</v>
      </c>
      <c r="F644" s="9">
        <v>2020</v>
      </c>
      <c r="G644" s="9">
        <v>7</v>
      </c>
      <c r="H644" s="9"/>
      <c r="BF644" s="33">
        <v>90</v>
      </c>
      <c r="BG644" s="33">
        <v>85.25</v>
      </c>
      <c r="BH644" s="33">
        <v>83.5</v>
      </c>
      <c r="BI644" s="33">
        <v>81.625</v>
      </c>
      <c r="BJ644" s="33">
        <v>80.375</v>
      </c>
      <c r="BK644" s="33">
        <v>78.625</v>
      </c>
      <c r="BL644" s="33">
        <v>78.5</v>
      </c>
      <c r="BM644" s="33">
        <v>81.375</v>
      </c>
      <c r="BN644" s="33">
        <v>85.125</v>
      </c>
      <c r="BO644" s="33">
        <v>89.75</v>
      </c>
      <c r="BP644" s="33">
        <v>93.75</v>
      </c>
      <c r="BQ644" s="33">
        <v>97.25</v>
      </c>
      <c r="BR644" s="33">
        <v>100.25</v>
      </c>
      <c r="BS644" s="33">
        <v>103.75</v>
      </c>
      <c r="BT644" s="33">
        <v>106.125</v>
      </c>
      <c r="BU644" s="33">
        <v>108.125</v>
      </c>
      <c r="BV644" s="33">
        <v>109.25</v>
      </c>
      <c r="BW644" s="33">
        <v>109.25</v>
      </c>
      <c r="BX644" s="33">
        <v>107.375</v>
      </c>
      <c r="BY644" s="33">
        <v>105.125</v>
      </c>
      <c r="BZ644" s="33">
        <v>102.375</v>
      </c>
      <c r="CA644" s="33">
        <v>99.125</v>
      </c>
      <c r="CB644" s="33">
        <v>95.625</v>
      </c>
      <c r="CC644" s="33">
        <v>93.5</v>
      </c>
      <c r="DC644" s="9">
        <v>107.5731</v>
      </c>
      <c r="DD644" s="9">
        <v>0</v>
      </c>
    </row>
    <row r="645" spans="1:108" x14ac:dyDescent="0.25">
      <c r="A645" s="9" t="s">
        <v>42</v>
      </c>
      <c r="B645" s="9" t="s">
        <v>29</v>
      </c>
      <c r="C645" s="9" t="s">
        <v>34</v>
      </c>
      <c r="D645" s="9" t="s">
        <v>41</v>
      </c>
      <c r="E645" s="9" t="s">
        <v>38</v>
      </c>
      <c r="F645" s="9">
        <v>2020</v>
      </c>
      <c r="G645" s="9">
        <v>8</v>
      </c>
      <c r="H645" s="9"/>
      <c r="BF645" s="33">
        <v>83.875</v>
      </c>
      <c r="BG645" s="33">
        <v>83</v>
      </c>
      <c r="BH645" s="33">
        <v>81</v>
      </c>
      <c r="BI645" s="33">
        <v>80.125</v>
      </c>
      <c r="BJ645" s="33">
        <v>78</v>
      </c>
      <c r="BK645" s="33">
        <v>76.625</v>
      </c>
      <c r="BL645" s="33">
        <v>76.25</v>
      </c>
      <c r="BM645" s="33">
        <v>78.125</v>
      </c>
      <c r="BN645" s="33">
        <v>82.75</v>
      </c>
      <c r="BO645" s="33">
        <v>87.75</v>
      </c>
      <c r="BP645" s="33">
        <v>92</v>
      </c>
      <c r="BQ645" s="33">
        <v>95.25</v>
      </c>
      <c r="BR645" s="33">
        <v>99.375</v>
      </c>
      <c r="BS645" s="33">
        <v>102.125</v>
      </c>
      <c r="BT645" s="33">
        <v>104.5</v>
      </c>
      <c r="BU645" s="33">
        <v>106.375</v>
      </c>
      <c r="BV645" s="33">
        <v>107.125</v>
      </c>
      <c r="BW645" s="33">
        <v>107.375</v>
      </c>
      <c r="BX645" s="33">
        <v>106</v>
      </c>
      <c r="BY645" s="33">
        <v>103.25</v>
      </c>
      <c r="BZ645" s="33">
        <v>99.375</v>
      </c>
      <c r="CA645" s="33">
        <v>96.625</v>
      </c>
      <c r="CB645" s="33">
        <v>92.875</v>
      </c>
      <c r="CC645" s="33">
        <v>90</v>
      </c>
      <c r="DC645" s="9">
        <v>107.5731</v>
      </c>
      <c r="DD645" s="9">
        <v>0</v>
      </c>
    </row>
    <row r="646" spans="1:108" x14ac:dyDescent="0.25">
      <c r="A646" s="9" t="s">
        <v>42</v>
      </c>
      <c r="B646" s="9" t="s">
        <v>29</v>
      </c>
      <c r="C646" s="9" t="s">
        <v>34</v>
      </c>
      <c r="D646" s="9" t="s">
        <v>41</v>
      </c>
      <c r="E646" s="9" t="s">
        <v>38</v>
      </c>
      <c r="F646" s="9">
        <v>2020</v>
      </c>
      <c r="G646" s="9">
        <v>9</v>
      </c>
      <c r="H646" s="9"/>
      <c r="BF646" s="33">
        <v>79.75</v>
      </c>
      <c r="BG646" s="33">
        <v>77.625</v>
      </c>
      <c r="BH646" s="33">
        <v>75.625</v>
      </c>
      <c r="BI646" s="33">
        <v>74.125</v>
      </c>
      <c r="BJ646" s="33">
        <v>72.75</v>
      </c>
      <c r="BK646" s="33">
        <v>71.75</v>
      </c>
      <c r="BL646" s="33">
        <v>71.25</v>
      </c>
      <c r="BM646" s="33">
        <v>72.625</v>
      </c>
      <c r="BN646" s="33">
        <v>76.125</v>
      </c>
      <c r="BO646" s="33">
        <v>81.875</v>
      </c>
      <c r="BP646" s="33">
        <v>86.625</v>
      </c>
      <c r="BQ646" s="33">
        <v>90.5</v>
      </c>
      <c r="BR646" s="33">
        <v>93.875</v>
      </c>
      <c r="BS646" s="33">
        <v>96.5</v>
      </c>
      <c r="BT646" s="33">
        <v>99.125</v>
      </c>
      <c r="BU646" s="33">
        <v>100.375</v>
      </c>
      <c r="BV646" s="33">
        <v>101.625</v>
      </c>
      <c r="BW646" s="33">
        <v>101</v>
      </c>
      <c r="BX646" s="33">
        <v>98.75</v>
      </c>
      <c r="BY646" s="33">
        <v>94.875</v>
      </c>
      <c r="BZ646" s="33">
        <v>92.375</v>
      </c>
      <c r="CA646" s="33">
        <v>89.375</v>
      </c>
      <c r="CB646" s="33">
        <v>86.375</v>
      </c>
      <c r="CC646" s="33">
        <v>83.625</v>
      </c>
      <c r="DC646" s="9">
        <v>107.5731</v>
      </c>
      <c r="DD646" s="9">
        <v>0</v>
      </c>
    </row>
    <row r="647" spans="1:108" x14ac:dyDescent="0.25">
      <c r="A647" s="9" t="s">
        <v>42</v>
      </c>
      <c r="B647" s="9" t="s">
        <v>29</v>
      </c>
      <c r="C647" s="9" t="s">
        <v>34</v>
      </c>
      <c r="D647" s="9" t="s">
        <v>41</v>
      </c>
      <c r="E647" s="9" t="s">
        <v>38</v>
      </c>
      <c r="F647" s="9">
        <v>2020</v>
      </c>
      <c r="G647" s="9">
        <v>10</v>
      </c>
      <c r="H647" s="9"/>
      <c r="BF647" s="33">
        <v>77.375</v>
      </c>
      <c r="BG647" s="33">
        <v>75</v>
      </c>
      <c r="BH647" s="33">
        <v>73.75</v>
      </c>
      <c r="BI647" s="33">
        <v>72</v>
      </c>
      <c r="BJ647" s="33">
        <v>70.375</v>
      </c>
      <c r="BK647" s="33">
        <v>69</v>
      </c>
      <c r="BL647" s="33">
        <v>68.25</v>
      </c>
      <c r="BM647" s="33">
        <v>69</v>
      </c>
      <c r="BN647" s="33">
        <v>72.75</v>
      </c>
      <c r="BO647" s="33">
        <v>78.625</v>
      </c>
      <c r="BP647" s="33">
        <v>82.875</v>
      </c>
      <c r="BQ647" s="33">
        <v>86.375</v>
      </c>
      <c r="BR647" s="33">
        <v>90.125</v>
      </c>
      <c r="BS647" s="33">
        <v>92.5</v>
      </c>
      <c r="BT647" s="33">
        <v>94.5</v>
      </c>
      <c r="BU647" s="33">
        <v>95.375</v>
      </c>
      <c r="BV647" s="33">
        <v>95.5</v>
      </c>
      <c r="BW647" s="33">
        <v>95</v>
      </c>
      <c r="BX647" s="33">
        <v>92.75</v>
      </c>
      <c r="BY647" s="33">
        <v>89.25</v>
      </c>
      <c r="BZ647" s="33">
        <v>87</v>
      </c>
      <c r="CA647" s="33">
        <v>85.125</v>
      </c>
      <c r="CB647" s="33">
        <v>82.125</v>
      </c>
      <c r="CC647" s="33">
        <v>79.25</v>
      </c>
      <c r="CT647" s="34"/>
      <c r="DC647" s="9">
        <v>107.5731</v>
      </c>
      <c r="DD647" s="9">
        <v>0</v>
      </c>
    </row>
    <row r="648" spans="1:108" x14ac:dyDescent="0.25">
      <c r="A648" s="9" t="s">
        <v>42</v>
      </c>
      <c r="B648" s="9" t="s">
        <v>29</v>
      </c>
      <c r="C648" s="9" t="s">
        <v>34</v>
      </c>
      <c r="D648" s="9" t="s">
        <v>41</v>
      </c>
      <c r="E648" s="9" t="s">
        <v>38</v>
      </c>
      <c r="F648" s="9">
        <v>2021</v>
      </c>
      <c r="G648" s="9">
        <v>5</v>
      </c>
      <c r="H648" s="9"/>
      <c r="BF648" s="33">
        <v>79.25</v>
      </c>
      <c r="BG648" s="33">
        <v>77.125</v>
      </c>
      <c r="BH648" s="33">
        <v>75</v>
      </c>
      <c r="BI648" s="33">
        <v>73.125</v>
      </c>
      <c r="BJ648" s="33">
        <v>71</v>
      </c>
      <c r="BK648" s="33">
        <v>69.375</v>
      </c>
      <c r="BL648" s="33">
        <v>69.375</v>
      </c>
      <c r="BM648" s="33">
        <v>72.875</v>
      </c>
      <c r="BN648" s="33">
        <v>77.875</v>
      </c>
      <c r="BO648" s="33">
        <v>83.125</v>
      </c>
      <c r="BP648" s="33">
        <v>87.125</v>
      </c>
      <c r="BQ648" s="33">
        <v>90.625</v>
      </c>
      <c r="BR648" s="33">
        <v>94.25</v>
      </c>
      <c r="BS648" s="33">
        <v>97</v>
      </c>
      <c r="BT648" s="33">
        <v>99.375</v>
      </c>
      <c r="BU648" s="33">
        <v>101.125</v>
      </c>
      <c r="BV648" s="33">
        <v>102.125</v>
      </c>
      <c r="BW648" s="33">
        <v>101.625</v>
      </c>
      <c r="BX648" s="33">
        <v>100.125</v>
      </c>
      <c r="BY648" s="33">
        <v>97.625</v>
      </c>
      <c r="BZ648" s="33">
        <v>94.75</v>
      </c>
      <c r="CA648" s="33">
        <v>91.75</v>
      </c>
      <c r="CB648" s="33">
        <v>88.5</v>
      </c>
      <c r="CC648" s="33">
        <v>85.625</v>
      </c>
      <c r="DC648" s="9">
        <v>107.5731</v>
      </c>
      <c r="DD648" s="9">
        <v>0</v>
      </c>
    </row>
    <row r="649" spans="1:108" x14ac:dyDescent="0.25">
      <c r="A649" s="9" t="s">
        <v>42</v>
      </c>
      <c r="B649" s="9" t="s">
        <v>29</v>
      </c>
      <c r="C649" s="9" t="s">
        <v>34</v>
      </c>
      <c r="D649" s="9" t="s">
        <v>41</v>
      </c>
      <c r="E649" s="9" t="s">
        <v>38</v>
      </c>
      <c r="F649" s="9">
        <v>2021</v>
      </c>
      <c r="G649" s="9">
        <v>6</v>
      </c>
      <c r="H649" s="9"/>
      <c r="BF649" s="33">
        <v>83</v>
      </c>
      <c r="BG649" s="33">
        <v>81</v>
      </c>
      <c r="BH649" s="33">
        <v>79.25</v>
      </c>
      <c r="BI649" s="33">
        <v>77.125</v>
      </c>
      <c r="BJ649" s="33">
        <v>75.5</v>
      </c>
      <c r="BK649" s="33">
        <v>74.375</v>
      </c>
      <c r="BL649" s="33">
        <v>74.125</v>
      </c>
      <c r="BM649" s="33">
        <v>77.375</v>
      </c>
      <c r="BN649" s="33">
        <v>81.625</v>
      </c>
      <c r="BO649" s="33">
        <v>85.625</v>
      </c>
      <c r="BP649" s="33">
        <v>88.75</v>
      </c>
      <c r="BQ649" s="33">
        <v>92</v>
      </c>
      <c r="BR649" s="33">
        <v>95.5</v>
      </c>
      <c r="BS649" s="33">
        <v>98.375</v>
      </c>
      <c r="BT649" s="33">
        <v>101.125</v>
      </c>
      <c r="BU649" s="33">
        <v>103.375</v>
      </c>
      <c r="BV649" s="33">
        <v>104.5</v>
      </c>
      <c r="BW649" s="33">
        <v>104.5</v>
      </c>
      <c r="BX649" s="33">
        <v>103</v>
      </c>
      <c r="BY649" s="33">
        <v>101.25</v>
      </c>
      <c r="BZ649" s="33">
        <v>97.375</v>
      </c>
      <c r="CA649" s="33">
        <v>94.125</v>
      </c>
      <c r="CB649" s="33">
        <v>91.5</v>
      </c>
      <c r="CC649" s="33">
        <v>88.625</v>
      </c>
      <c r="DC649" s="9">
        <v>107.5731</v>
      </c>
      <c r="DD649" s="9">
        <v>0</v>
      </c>
    </row>
    <row r="650" spans="1:108" x14ac:dyDescent="0.25">
      <c r="A650" s="9" t="s">
        <v>42</v>
      </c>
      <c r="B650" s="9" t="s">
        <v>29</v>
      </c>
      <c r="C650" s="9" t="s">
        <v>34</v>
      </c>
      <c r="D650" s="9" t="s">
        <v>41</v>
      </c>
      <c r="E650" s="9" t="s">
        <v>38</v>
      </c>
      <c r="F650" s="9">
        <v>2021</v>
      </c>
      <c r="G650" s="9">
        <v>7</v>
      </c>
      <c r="H650" s="9"/>
      <c r="BF650" s="33">
        <v>90</v>
      </c>
      <c r="BG650" s="33">
        <v>85.25</v>
      </c>
      <c r="BH650" s="33">
        <v>83.5</v>
      </c>
      <c r="BI650" s="33">
        <v>81.625</v>
      </c>
      <c r="BJ650" s="33">
        <v>80.375</v>
      </c>
      <c r="BK650" s="33">
        <v>78.625</v>
      </c>
      <c r="BL650" s="33">
        <v>78.5</v>
      </c>
      <c r="BM650" s="33">
        <v>81.375</v>
      </c>
      <c r="BN650" s="33">
        <v>85.125</v>
      </c>
      <c r="BO650" s="33">
        <v>89.75</v>
      </c>
      <c r="BP650" s="33">
        <v>93.75</v>
      </c>
      <c r="BQ650" s="33">
        <v>97.25</v>
      </c>
      <c r="BR650" s="33">
        <v>100.25</v>
      </c>
      <c r="BS650" s="33">
        <v>103.75</v>
      </c>
      <c r="BT650" s="33">
        <v>106.125</v>
      </c>
      <c r="BU650" s="33">
        <v>108.125</v>
      </c>
      <c r="BV650" s="33">
        <v>109.25</v>
      </c>
      <c r="BW650" s="33">
        <v>109.25</v>
      </c>
      <c r="BX650" s="33">
        <v>107.375</v>
      </c>
      <c r="BY650" s="33">
        <v>105.125</v>
      </c>
      <c r="BZ650" s="33">
        <v>102.375</v>
      </c>
      <c r="CA650" s="33">
        <v>99.125</v>
      </c>
      <c r="CB650" s="33">
        <v>95.625</v>
      </c>
      <c r="CC650" s="33">
        <v>93.5</v>
      </c>
      <c r="DC650" s="9">
        <v>107.5731</v>
      </c>
      <c r="DD650" s="9">
        <v>0</v>
      </c>
    </row>
    <row r="651" spans="1:108" x14ac:dyDescent="0.25">
      <c r="A651" s="9" t="s">
        <v>42</v>
      </c>
      <c r="B651" s="9" t="s">
        <v>29</v>
      </c>
      <c r="C651" s="9" t="s">
        <v>34</v>
      </c>
      <c r="D651" s="9" t="s">
        <v>41</v>
      </c>
      <c r="E651" s="9" t="s">
        <v>38</v>
      </c>
      <c r="F651" s="9">
        <v>2021</v>
      </c>
      <c r="G651" s="9">
        <v>8</v>
      </c>
      <c r="H651" s="9"/>
      <c r="BF651" s="33">
        <v>83.875</v>
      </c>
      <c r="BG651" s="33">
        <v>83</v>
      </c>
      <c r="BH651" s="33">
        <v>81</v>
      </c>
      <c r="BI651" s="33">
        <v>80.125</v>
      </c>
      <c r="BJ651" s="33">
        <v>78</v>
      </c>
      <c r="BK651" s="33">
        <v>76.625</v>
      </c>
      <c r="BL651" s="33">
        <v>76.25</v>
      </c>
      <c r="BM651" s="33">
        <v>78.125</v>
      </c>
      <c r="BN651" s="33">
        <v>82.75</v>
      </c>
      <c r="BO651" s="33">
        <v>87.75</v>
      </c>
      <c r="BP651" s="33">
        <v>92</v>
      </c>
      <c r="BQ651" s="33">
        <v>95.25</v>
      </c>
      <c r="BR651" s="33">
        <v>99.375</v>
      </c>
      <c r="BS651" s="33">
        <v>102.125</v>
      </c>
      <c r="BT651" s="33">
        <v>104.5</v>
      </c>
      <c r="BU651" s="33">
        <v>106.375</v>
      </c>
      <c r="BV651" s="33">
        <v>107.125</v>
      </c>
      <c r="BW651" s="33">
        <v>107.375</v>
      </c>
      <c r="BX651" s="33">
        <v>106</v>
      </c>
      <c r="BY651" s="33">
        <v>103.25</v>
      </c>
      <c r="BZ651" s="33">
        <v>99.375</v>
      </c>
      <c r="CA651" s="33">
        <v>96.625</v>
      </c>
      <c r="CB651" s="33">
        <v>92.875</v>
      </c>
      <c r="CC651" s="33">
        <v>90</v>
      </c>
      <c r="DC651" s="9">
        <v>107.5731</v>
      </c>
      <c r="DD651" s="9">
        <v>0</v>
      </c>
    </row>
    <row r="652" spans="1:108" x14ac:dyDescent="0.25">
      <c r="A652" s="9" t="s">
        <v>42</v>
      </c>
      <c r="B652" s="9" t="s">
        <v>29</v>
      </c>
      <c r="C652" s="9" t="s">
        <v>34</v>
      </c>
      <c r="D652" s="9" t="s">
        <v>41</v>
      </c>
      <c r="E652" s="9" t="s">
        <v>38</v>
      </c>
      <c r="F652" s="9">
        <v>2021</v>
      </c>
      <c r="G652" s="9">
        <v>9</v>
      </c>
      <c r="H652" s="9"/>
      <c r="BF652" s="33">
        <v>79.75</v>
      </c>
      <c r="BG652" s="33">
        <v>77.625</v>
      </c>
      <c r="BH652" s="33">
        <v>75.625</v>
      </c>
      <c r="BI652" s="33">
        <v>74.125</v>
      </c>
      <c r="BJ652" s="33">
        <v>72.75</v>
      </c>
      <c r="BK652" s="33">
        <v>71.75</v>
      </c>
      <c r="BL652" s="33">
        <v>71.25</v>
      </c>
      <c r="BM652" s="33">
        <v>72.625</v>
      </c>
      <c r="BN652" s="33">
        <v>76.125</v>
      </c>
      <c r="BO652" s="33">
        <v>81.875</v>
      </c>
      <c r="BP652" s="33">
        <v>86.625</v>
      </c>
      <c r="BQ652" s="33">
        <v>90.5</v>
      </c>
      <c r="BR652" s="33">
        <v>93.875</v>
      </c>
      <c r="BS652" s="33">
        <v>96.5</v>
      </c>
      <c r="BT652" s="33">
        <v>99.125</v>
      </c>
      <c r="BU652" s="33">
        <v>100.375</v>
      </c>
      <c r="BV652" s="33">
        <v>101.625</v>
      </c>
      <c r="BW652" s="33">
        <v>101</v>
      </c>
      <c r="BX652" s="33">
        <v>98.75</v>
      </c>
      <c r="BY652" s="33">
        <v>94.875</v>
      </c>
      <c r="BZ652" s="33">
        <v>92.375</v>
      </c>
      <c r="CA652" s="33">
        <v>89.375</v>
      </c>
      <c r="CB652" s="33">
        <v>86.375</v>
      </c>
      <c r="CC652" s="33">
        <v>83.625</v>
      </c>
      <c r="DC652" s="9">
        <v>107.5731</v>
      </c>
      <c r="DD652" s="9">
        <v>0</v>
      </c>
    </row>
    <row r="653" spans="1:108" x14ac:dyDescent="0.25">
      <c r="A653" s="9" t="s">
        <v>42</v>
      </c>
      <c r="B653" s="9" t="s">
        <v>29</v>
      </c>
      <c r="C653" s="9" t="s">
        <v>34</v>
      </c>
      <c r="D653" s="9" t="s">
        <v>41</v>
      </c>
      <c r="E653" s="9" t="s">
        <v>38</v>
      </c>
      <c r="F653" s="9">
        <v>2021</v>
      </c>
      <c r="G653" s="9">
        <v>10</v>
      </c>
      <c r="H653" s="9"/>
      <c r="BF653" s="33">
        <v>77.375</v>
      </c>
      <c r="BG653" s="33">
        <v>75</v>
      </c>
      <c r="BH653" s="33">
        <v>73.75</v>
      </c>
      <c r="BI653" s="33">
        <v>72</v>
      </c>
      <c r="BJ653" s="33">
        <v>70.375</v>
      </c>
      <c r="BK653" s="33">
        <v>69</v>
      </c>
      <c r="BL653" s="33">
        <v>68.25</v>
      </c>
      <c r="BM653" s="33">
        <v>69</v>
      </c>
      <c r="BN653" s="33">
        <v>72.75</v>
      </c>
      <c r="BO653" s="33">
        <v>78.625</v>
      </c>
      <c r="BP653" s="33">
        <v>82.875</v>
      </c>
      <c r="BQ653" s="33">
        <v>86.375</v>
      </c>
      <c r="BR653" s="33">
        <v>90.125</v>
      </c>
      <c r="BS653" s="33">
        <v>92.5</v>
      </c>
      <c r="BT653" s="33">
        <v>94.5</v>
      </c>
      <c r="BU653" s="33">
        <v>95.375</v>
      </c>
      <c r="BV653" s="33">
        <v>95.5</v>
      </c>
      <c r="BW653" s="33">
        <v>95</v>
      </c>
      <c r="BX653" s="33">
        <v>92.75</v>
      </c>
      <c r="BY653" s="33">
        <v>89.25</v>
      </c>
      <c r="BZ653" s="33">
        <v>87</v>
      </c>
      <c r="CA653" s="33">
        <v>85.125</v>
      </c>
      <c r="CB653" s="33">
        <v>82.125</v>
      </c>
      <c r="CC653" s="33">
        <v>79.25</v>
      </c>
      <c r="CT653" s="34"/>
      <c r="DC653" s="9">
        <v>107.5731</v>
      </c>
      <c r="DD653" s="9">
        <v>0</v>
      </c>
    </row>
    <row r="654" spans="1:108" x14ac:dyDescent="0.25">
      <c r="A654" s="9" t="s">
        <v>42</v>
      </c>
      <c r="B654" s="9" t="s">
        <v>29</v>
      </c>
      <c r="C654" s="9" t="s">
        <v>34</v>
      </c>
      <c r="D654" s="9" t="s">
        <v>41</v>
      </c>
      <c r="E654" s="9" t="s">
        <v>38</v>
      </c>
      <c r="F654" s="9">
        <v>2022</v>
      </c>
      <c r="G654" s="9">
        <v>5</v>
      </c>
      <c r="H654" s="9"/>
      <c r="BF654" s="33">
        <v>79.25</v>
      </c>
      <c r="BG654" s="33">
        <v>77.125</v>
      </c>
      <c r="BH654" s="33">
        <v>75</v>
      </c>
      <c r="BI654" s="33">
        <v>73.125</v>
      </c>
      <c r="BJ654" s="33">
        <v>71</v>
      </c>
      <c r="BK654" s="33">
        <v>69.375</v>
      </c>
      <c r="BL654" s="33">
        <v>69.375</v>
      </c>
      <c r="BM654" s="33">
        <v>72.875</v>
      </c>
      <c r="BN654" s="33">
        <v>77.875</v>
      </c>
      <c r="BO654" s="33">
        <v>83.125</v>
      </c>
      <c r="BP654" s="33">
        <v>87.125</v>
      </c>
      <c r="BQ654" s="33">
        <v>90.625</v>
      </c>
      <c r="BR654" s="33">
        <v>94.25</v>
      </c>
      <c r="BS654" s="33">
        <v>97</v>
      </c>
      <c r="BT654" s="33">
        <v>99.375</v>
      </c>
      <c r="BU654" s="33">
        <v>101.125</v>
      </c>
      <c r="BV654" s="33">
        <v>102.125</v>
      </c>
      <c r="BW654" s="33">
        <v>101.625</v>
      </c>
      <c r="BX654" s="33">
        <v>100.125</v>
      </c>
      <c r="BY654" s="33">
        <v>97.625</v>
      </c>
      <c r="BZ654" s="33">
        <v>94.75</v>
      </c>
      <c r="CA654" s="33">
        <v>91.75</v>
      </c>
      <c r="CB654" s="33">
        <v>88.5</v>
      </c>
      <c r="CC654" s="33">
        <v>85.625</v>
      </c>
      <c r="DC654" s="9">
        <v>107.5731</v>
      </c>
      <c r="DD654" s="9">
        <v>0</v>
      </c>
    </row>
    <row r="655" spans="1:108" x14ac:dyDescent="0.25">
      <c r="A655" s="9" t="s">
        <v>42</v>
      </c>
      <c r="B655" s="9" t="s">
        <v>29</v>
      </c>
      <c r="C655" s="9" t="s">
        <v>34</v>
      </c>
      <c r="D655" s="9" t="s">
        <v>41</v>
      </c>
      <c r="E655" s="9" t="s">
        <v>38</v>
      </c>
      <c r="F655" s="9">
        <v>2022</v>
      </c>
      <c r="G655" s="9">
        <v>6</v>
      </c>
      <c r="H655" s="9"/>
      <c r="BF655" s="33">
        <v>83</v>
      </c>
      <c r="BG655" s="33">
        <v>81</v>
      </c>
      <c r="BH655" s="33">
        <v>79.25</v>
      </c>
      <c r="BI655" s="33">
        <v>77.125</v>
      </c>
      <c r="BJ655" s="33">
        <v>75.5</v>
      </c>
      <c r="BK655" s="33">
        <v>74.375</v>
      </c>
      <c r="BL655" s="33">
        <v>74.125</v>
      </c>
      <c r="BM655" s="33">
        <v>77.375</v>
      </c>
      <c r="BN655" s="33">
        <v>81.625</v>
      </c>
      <c r="BO655" s="33">
        <v>85.625</v>
      </c>
      <c r="BP655" s="33">
        <v>88.75</v>
      </c>
      <c r="BQ655" s="33">
        <v>92</v>
      </c>
      <c r="BR655" s="33">
        <v>95.5</v>
      </c>
      <c r="BS655" s="33">
        <v>98.375</v>
      </c>
      <c r="BT655" s="33">
        <v>101.125</v>
      </c>
      <c r="BU655" s="33">
        <v>103.375</v>
      </c>
      <c r="BV655" s="33">
        <v>104.5</v>
      </c>
      <c r="BW655" s="33">
        <v>104.5</v>
      </c>
      <c r="BX655" s="33">
        <v>103</v>
      </c>
      <c r="BY655" s="33">
        <v>101.25</v>
      </c>
      <c r="BZ655" s="33">
        <v>97.375</v>
      </c>
      <c r="CA655" s="33">
        <v>94.125</v>
      </c>
      <c r="CB655" s="33">
        <v>91.5</v>
      </c>
      <c r="CC655" s="33">
        <v>88.625</v>
      </c>
      <c r="DC655" s="9">
        <v>107.5731</v>
      </c>
      <c r="DD655" s="9">
        <v>0</v>
      </c>
    </row>
    <row r="656" spans="1:108" x14ac:dyDescent="0.25">
      <c r="A656" s="9" t="s">
        <v>42</v>
      </c>
      <c r="B656" s="9" t="s">
        <v>29</v>
      </c>
      <c r="C656" s="9" t="s">
        <v>34</v>
      </c>
      <c r="D656" s="9" t="s">
        <v>41</v>
      </c>
      <c r="E656" s="9" t="s">
        <v>38</v>
      </c>
      <c r="F656" s="9">
        <v>2022</v>
      </c>
      <c r="G656" s="9">
        <v>7</v>
      </c>
      <c r="H656" s="9"/>
      <c r="BF656" s="33">
        <v>90</v>
      </c>
      <c r="BG656" s="33">
        <v>85.25</v>
      </c>
      <c r="BH656" s="33">
        <v>83.5</v>
      </c>
      <c r="BI656" s="33">
        <v>81.625</v>
      </c>
      <c r="BJ656" s="33">
        <v>80.375</v>
      </c>
      <c r="BK656" s="33">
        <v>78.625</v>
      </c>
      <c r="BL656" s="33">
        <v>78.5</v>
      </c>
      <c r="BM656" s="33">
        <v>81.375</v>
      </c>
      <c r="BN656" s="33">
        <v>85.125</v>
      </c>
      <c r="BO656" s="33">
        <v>89.75</v>
      </c>
      <c r="BP656" s="33">
        <v>93.75</v>
      </c>
      <c r="BQ656" s="33">
        <v>97.25</v>
      </c>
      <c r="BR656" s="33">
        <v>100.25</v>
      </c>
      <c r="BS656" s="33">
        <v>103.75</v>
      </c>
      <c r="BT656" s="33">
        <v>106.125</v>
      </c>
      <c r="BU656" s="33">
        <v>108.125</v>
      </c>
      <c r="BV656" s="33">
        <v>109.25</v>
      </c>
      <c r="BW656" s="33">
        <v>109.25</v>
      </c>
      <c r="BX656" s="33">
        <v>107.375</v>
      </c>
      <c r="BY656" s="33">
        <v>105.125</v>
      </c>
      <c r="BZ656" s="33">
        <v>102.375</v>
      </c>
      <c r="CA656" s="33">
        <v>99.125</v>
      </c>
      <c r="CB656" s="33">
        <v>95.625</v>
      </c>
      <c r="CC656" s="33">
        <v>93.5</v>
      </c>
      <c r="DC656" s="9">
        <v>107.5731</v>
      </c>
      <c r="DD656" s="9">
        <v>0</v>
      </c>
    </row>
    <row r="657" spans="1:108" x14ac:dyDescent="0.25">
      <c r="A657" s="9" t="s">
        <v>42</v>
      </c>
      <c r="B657" s="9" t="s">
        <v>29</v>
      </c>
      <c r="C657" s="9" t="s">
        <v>34</v>
      </c>
      <c r="D657" s="9" t="s">
        <v>41</v>
      </c>
      <c r="E657" s="9" t="s">
        <v>38</v>
      </c>
      <c r="F657" s="9">
        <v>2022</v>
      </c>
      <c r="G657" s="9">
        <v>8</v>
      </c>
      <c r="H657" s="9"/>
      <c r="BF657" s="33">
        <v>83.875</v>
      </c>
      <c r="BG657" s="33">
        <v>83</v>
      </c>
      <c r="BH657" s="33">
        <v>81</v>
      </c>
      <c r="BI657" s="33">
        <v>80.125</v>
      </c>
      <c r="BJ657" s="33">
        <v>78</v>
      </c>
      <c r="BK657" s="33">
        <v>76.625</v>
      </c>
      <c r="BL657" s="33">
        <v>76.25</v>
      </c>
      <c r="BM657" s="33">
        <v>78.125</v>
      </c>
      <c r="BN657" s="33">
        <v>82.75</v>
      </c>
      <c r="BO657" s="33">
        <v>87.75</v>
      </c>
      <c r="BP657" s="33">
        <v>92</v>
      </c>
      <c r="BQ657" s="33">
        <v>95.25</v>
      </c>
      <c r="BR657" s="33">
        <v>99.375</v>
      </c>
      <c r="BS657" s="33">
        <v>102.125</v>
      </c>
      <c r="BT657" s="33">
        <v>104.5</v>
      </c>
      <c r="BU657" s="33">
        <v>106.375</v>
      </c>
      <c r="BV657" s="33">
        <v>107.125</v>
      </c>
      <c r="BW657" s="33">
        <v>107.375</v>
      </c>
      <c r="BX657" s="33">
        <v>106</v>
      </c>
      <c r="BY657" s="33">
        <v>103.25</v>
      </c>
      <c r="BZ657" s="33">
        <v>99.375</v>
      </c>
      <c r="CA657" s="33">
        <v>96.625</v>
      </c>
      <c r="CB657" s="33">
        <v>92.875</v>
      </c>
      <c r="CC657" s="33">
        <v>90</v>
      </c>
      <c r="DC657" s="9">
        <v>107.5731</v>
      </c>
      <c r="DD657" s="9">
        <v>0</v>
      </c>
    </row>
    <row r="658" spans="1:108" x14ac:dyDescent="0.25">
      <c r="A658" s="9" t="s">
        <v>42</v>
      </c>
      <c r="B658" s="9" t="s">
        <v>29</v>
      </c>
      <c r="C658" s="9" t="s">
        <v>34</v>
      </c>
      <c r="D658" s="9" t="s">
        <v>41</v>
      </c>
      <c r="E658" s="9" t="s">
        <v>38</v>
      </c>
      <c r="F658" s="9">
        <v>2022</v>
      </c>
      <c r="G658" s="9">
        <v>9</v>
      </c>
      <c r="H658" s="9"/>
      <c r="BF658" s="33">
        <v>79.75</v>
      </c>
      <c r="BG658" s="33">
        <v>77.625</v>
      </c>
      <c r="BH658" s="33">
        <v>75.625</v>
      </c>
      <c r="BI658" s="33">
        <v>74.125</v>
      </c>
      <c r="BJ658" s="33">
        <v>72.75</v>
      </c>
      <c r="BK658" s="33">
        <v>71.75</v>
      </c>
      <c r="BL658" s="33">
        <v>71.25</v>
      </c>
      <c r="BM658" s="33">
        <v>72.625</v>
      </c>
      <c r="BN658" s="33">
        <v>76.125</v>
      </c>
      <c r="BO658" s="33">
        <v>81.875</v>
      </c>
      <c r="BP658" s="33">
        <v>86.625</v>
      </c>
      <c r="BQ658" s="33">
        <v>90.5</v>
      </c>
      <c r="BR658" s="33">
        <v>93.875</v>
      </c>
      <c r="BS658" s="33">
        <v>96.5</v>
      </c>
      <c r="BT658" s="33">
        <v>99.125</v>
      </c>
      <c r="BU658" s="33">
        <v>100.375</v>
      </c>
      <c r="BV658" s="33">
        <v>101.625</v>
      </c>
      <c r="BW658" s="33">
        <v>101</v>
      </c>
      <c r="BX658" s="33">
        <v>98.75</v>
      </c>
      <c r="BY658" s="33">
        <v>94.875</v>
      </c>
      <c r="BZ658" s="33">
        <v>92.375</v>
      </c>
      <c r="CA658" s="33">
        <v>89.375</v>
      </c>
      <c r="CB658" s="33">
        <v>86.375</v>
      </c>
      <c r="CC658" s="33">
        <v>83.625</v>
      </c>
      <c r="DC658" s="9">
        <v>107.5731</v>
      </c>
      <c r="DD658" s="9">
        <v>0</v>
      </c>
    </row>
    <row r="659" spans="1:108" x14ac:dyDescent="0.25">
      <c r="A659" s="9" t="s">
        <v>42</v>
      </c>
      <c r="B659" s="9" t="s">
        <v>29</v>
      </c>
      <c r="C659" s="9" t="s">
        <v>34</v>
      </c>
      <c r="D659" s="9" t="s">
        <v>41</v>
      </c>
      <c r="E659" s="9" t="s">
        <v>38</v>
      </c>
      <c r="F659" s="9">
        <v>2022</v>
      </c>
      <c r="G659" s="9">
        <v>10</v>
      </c>
      <c r="H659" s="9"/>
      <c r="BF659" s="33">
        <v>77.375</v>
      </c>
      <c r="BG659" s="33">
        <v>75</v>
      </c>
      <c r="BH659" s="33">
        <v>73.75</v>
      </c>
      <c r="BI659" s="33">
        <v>72</v>
      </c>
      <c r="BJ659" s="33">
        <v>70.375</v>
      </c>
      <c r="BK659" s="33">
        <v>69</v>
      </c>
      <c r="BL659" s="33">
        <v>68.25</v>
      </c>
      <c r="BM659" s="33">
        <v>69</v>
      </c>
      <c r="BN659" s="33">
        <v>72.75</v>
      </c>
      <c r="BO659" s="33">
        <v>78.625</v>
      </c>
      <c r="BP659" s="33">
        <v>82.875</v>
      </c>
      <c r="BQ659" s="33">
        <v>86.375</v>
      </c>
      <c r="BR659" s="33">
        <v>90.125</v>
      </c>
      <c r="BS659" s="33">
        <v>92.5</v>
      </c>
      <c r="BT659" s="33">
        <v>94.5</v>
      </c>
      <c r="BU659" s="33">
        <v>95.375</v>
      </c>
      <c r="BV659" s="33">
        <v>95.5</v>
      </c>
      <c r="BW659" s="33">
        <v>95</v>
      </c>
      <c r="BX659" s="33">
        <v>92.75</v>
      </c>
      <c r="BY659" s="33">
        <v>89.25</v>
      </c>
      <c r="BZ659" s="33">
        <v>87</v>
      </c>
      <c r="CA659" s="33">
        <v>85.125</v>
      </c>
      <c r="CB659" s="33">
        <v>82.125</v>
      </c>
      <c r="CC659" s="33">
        <v>79.25</v>
      </c>
      <c r="CT659" s="34"/>
      <c r="DC659" s="9">
        <v>107.5731</v>
      </c>
      <c r="DD659" s="9">
        <v>0</v>
      </c>
    </row>
    <row r="660" spans="1:108" x14ac:dyDescent="0.25">
      <c r="A660" s="9" t="s">
        <v>42</v>
      </c>
      <c r="B660" s="9" t="s">
        <v>29</v>
      </c>
      <c r="C660" s="9" t="s">
        <v>34</v>
      </c>
      <c r="D660" s="9" t="s">
        <v>41</v>
      </c>
      <c r="E660" s="9" t="s">
        <v>38</v>
      </c>
      <c r="F660" s="9">
        <v>2023</v>
      </c>
      <c r="G660" s="9">
        <v>5</v>
      </c>
      <c r="H660" s="9"/>
      <c r="BF660" s="33">
        <v>79.25</v>
      </c>
      <c r="BG660" s="33">
        <v>77.125</v>
      </c>
      <c r="BH660" s="33">
        <v>75</v>
      </c>
      <c r="BI660" s="33">
        <v>73.125</v>
      </c>
      <c r="BJ660" s="33">
        <v>71</v>
      </c>
      <c r="BK660" s="33">
        <v>69.375</v>
      </c>
      <c r="BL660" s="33">
        <v>69.375</v>
      </c>
      <c r="BM660" s="33">
        <v>72.875</v>
      </c>
      <c r="BN660" s="33">
        <v>77.875</v>
      </c>
      <c r="BO660" s="33">
        <v>83.125</v>
      </c>
      <c r="BP660" s="33">
        <v>87.125</v>
      </c>
      <c r="BQ660" s="33">
        <v>90.625</v>
      </c>
      <c r="BR660" s="33">
        <v>94.25</v>
      </c>
      <c r="BS660" s="33">
        <v>97</v>
      </c>
      <c r="BT660" s="33">
        <v>99.375</v>
      </c>
      <c r="BU660" s="33">
        <v>101.125</v>
      </c>
      <c r="BV660" s="33">
        <v>102.125</v>
      </c>
      <c r="BW660" s="33">
        <v>101.625</v>
      </c>
      <c r="BX660" s="33">
        <v>100.125</v>
      </c>
      <c r="BY660" s="33">
        <v>97.625</v>
      </c>
      <c r="BZ660" s="33">
        <v>94.75</v>
      </c>
      <c r="CA660" s="33">
        <v>91.75</v>
      </c>
      <c r="CB660" s="33">
        <v>88.5</v>
      </c>
      <c r="CC660" s="33">
        <v>85.625</v>
      </c>
      <c r="DC660" s="9">
        <v>107.5731</v>
      </c>
      <c r="DD660" s="9">
        <v>0</v>
      </c>
    </row>
    <row r="661" spans="1:108" x14ac:dyDescent="0.25">
      <c r="A661" s="9" t="s">
        <v>42</v>
      </c>
      <c r="B661" s="9" t="s">
        <v>29</v>
      </c>
      <c r="C661" s="9" t="s">
        <v>34</v>
      </c>
      <c r="D661" s="9" t="s">
        <v>41</v>
      </c>
      <c r="E661" s="9" t="s">
        <v>38</v>
      </c>
      <c r="F661" s="9">
        <v>2023</v>
      </c>
      <c r="G661" s="9">
        <v>6</v>
      </c>
      <c r="H661" s="9"/>
      <c r="BF661" s="33">
        <v>83</v>
      </c>
      <c r="BG661" s="33">
        <v>81</v>
      </c>
      <c r="BH661" s="33">
        <v>79.25</v>
      </c>
      <c r="BI661" s="33">
        <v>77.125</v>
      </c>
      <c r="BJ661" s="33">
        <v>75.5</v>
      </c>
      <c r="BK661" s="33">
        <v>74.375</v>
      </c>
      <c r="BL661" s="33">
        <v>74.125</v>
      </c>
      <c r="BM661" s="33">
        <v>77.375</v>
      </c>
      <c r="BN661" s="33">
        <v>81.625</v>
      </c>
      <c r="BO661" s="33">
        <v>85.625</v>
      </c>
      <c r="BP661" s="33">
        <v>88.75</v>
      </c>
      <c r="BQ661" s="33">
        <v>92</v>
      </c>
      <c r="BR661" s="33">
        <v>95.5</v>
      </c>
      <c r="BS661" s="33">
        <v>98.375</v>
      </c>
      <c r="BT661" s="33">
        <v>101.125</v>
      </c>
      <c r="BU661" s="33">
        <v>103.375</v>
      </c>
      <c r="BV661" s="33">
        <v>104.5</v>
      </c>
      <c r="BW661" s="33">
        <v>104.5</v>
      </c>
      <c r="BX661" s="33">
        <v>103</v>
      </c>
      <c r="BY661" s="33">
        <v>101.25</v>
      </c>
      <c r="BZ661" s="33">
        <v>97.375</v>
      </c>
      <c r="CA661" s="33">
        <v>94.125</v>
      </c>
      <c r="CB661" s="33">
        <v>91.5</v>
      </c>
      <c r="CC661" s="33">
        <v>88.625</v>
      </c>
      <c r="DC661" s="9">
        <v>107.5731</v>
      </c>
      <c r="DD661" s="9">
        <v>0</v>
      </c>
    </row>
    <row r="662" spans="1:108" x14ac:dyDescent="0.25">
      <c r="A662" s="9" t="s">
        <v>42</v>
      </c>
      <c r="B662" s="9" t="s">
        <v>29</v>
      </c>
      <c r="C662" s="9" t="s">
        <v>34</v>
      </c>
      <c r="D662" s="9" t="s">
        <v>41</v>
      </c>
      <c r="E662" s="9" t="s">
        <v>38</v>
      </c>
      <c r="F662" s="9">
        <v>2023</v>
      </c>
      <c r="G662" s="9">
        <v>7</v>
      </c>
      <c r="H662" s="9"/>
      <c r="BF662" s="33">
        <v>90</v>
      </c>
      <c r="BG662" s="33">
        <v>85.25</v>
      </c>
      <c r="BH662" s="33">
        <v>83.5</v>
      </c>
      <c r="BI662" s="33">
        <v>81.625</v>
      </c>
      <c r="BJ662" s="33">
        <v>80.375</v>
      </c>
      <c r="BK662" s="33">
        <v>78.625</v>
      </c>
      <c r="BL662" s="33">
        <v>78.5</v>
      </c>
      <c r="BM662" s="33">
        <v>81.375</v>
      </c>
      <c r="BN662" s="33">
        <v>85.125</v>
      </c>
      <c r="BO662" s="33">
        <v>89.75</v>
      </c>
      <c r="BP662" s="33">
        <v>93.75</v>
      </c>
      <c r="BQ662" s="33">
        <v>97.25</v>
      </c>
      <c r="BR662" s="33">
        <v>100.25</v>
      </c>
      <c r="BS662" s="33">
        <v>103.75</v>
      </c>
      <c r="BT662" s="33">
        <v>106.125</v>
      </c>
      <c r="BU662" s="33">
        <v>108.125</v>
      </c>
      <c r="BV662" s="33">
        <v>109.25</v>
      </c>
      <c r="BW662" s="33">
        <v>109.25</v>
      </c>
      <c r="BX662" s="33">
        <v>107.375</v>
      </c>
      <c r="BY662" s="33">
        <v>105.125</v>
      </c>
      <c r="BZ662" s="33">
        <v>102.375</v>
      </c>
      <c r="CA662" s="33">
        <v>99.125</v>
      </c>
      <c r="CB662" s="33">
        <v>95.625</v>
      </c>
      <c r="CC662" s="33">
        <v>93.5</v>
      </c>
      <c r="DC662" s="9">
        <v>107.5731</v>
      </c>
      <c r="DD662" s="9">
        <v>0</v>
      </c>
    </row>
    <row r="663" spans="1:108" x14ac:dyDescent="0.25">
      <c r="A663" s="9" t="s">
        <v>42</v>
      </c>
      <c r="B663" s="9" t="s">
        <v>29</v>
      </c>
      <c r="C663" s="9" t="s">
        <v>34</v>
      </c>
      <c r="D663" s="9" t="s">
        <v>41</v>
      </c>
      <c r="E663" s="9" t="s">
        <v>38</v>
      </c>
      <c r="F663" s="9">
        <v>2023</v>
      </c>
      <c r="G663" s="9">
        <v>8</v>
      </c>
      <c r="H663" s="9"/>
      <c r="BF663" s="33">
        <v>83.875</v>
      </c>
      <c r="BG663" s="33">
        <v>83</v>
      </c>
      <c r="BH663" s="33">
        <v>81</v>
      </c>
      <c r="BI663" s="33">
        <v>80.125</v>
      </c>
      <c r="BJ663" s="33">
        <v>78</v>
      </c>
      <c r="BK663" s="33">
        <v>76.625</v>
      </c>
      <c r="BL663" s="33">
        <v>76.25</v>
      </c>
      <c r="BM663" s="33">
        <v>78.125</v>
      </c>
      <c r="BN663" s="33">
        <v>82.75</v>
      </c>
      <c r="BO663" s="33">
        <v>87.75</v>
      </c>
      <c r="BP663" s="33">
        <v>92</v>
      </c>
      <c r="BQ663" s="33">
        <v>95.25</v>
      </c>
      <c r="BR663" s="33">
        <v>99.375</v>
      </c>
      <c r="BS663" s="33">
        <v>102.125</v>
      </c>
      <c r="BT663" s="33">
        <v>104.5</v>
      </c>
      <c r="BU663" s="33">
        <v>106.375</v>
      </c>
      <c r="BV663" s="33">
        <v>107.125</v>
      </c>
      <c r="BW663" s="33">
        <v>107.375</v>
      </c>
      <c r="BX663" s="33">
        <v>106</v>
      </c>
      <c r="BY663" s="33">
        <v>103.25</v>
      </c>
      <c r="BZ663" s="33">
        <v>99.375</v>
      </c>
      <c r="CA663" s="33">
        <v>96.625</v>
      </c>
      <c r="CB663" s="33">
        <v>92.875</v>
      </c>
      <c r="CC663" s="33">
        <v>90</v>
      </c>
      <c r="DC663" s="9">
        <v>107.5731</v>
      </c>
      <c r="DD663" s="9">
        <v>0</v>
      </c>
    </row>
    <row r="664" spans="1:108" x14ac:dyDescent="0.25">
      <c r="A664" s="9" t="s">
        <v>42</v>
      </c>
      <c r="B664" s="9" t="s">
        <v>29</v>
      </c>
      <c r="C664" s="9" t="s">
        <v>34</v>
      </c>
      <c r="D664" s="9" t="s">
        <v>41</v>
      </c>
      <c r="E664" s="9" t="s">
        <v>38</v>
      </c>
      <c r="F664" s="9">
        <v>2023</v>
      </c>
      <c r="G664" s="9">
        <v>9</v>
      </c>
      <c r="H664" s="9"/>
      <c r="BF664" s="33">
        <v>79.75</v>
      </c>
      <c r="BG664" s="33">
        <v>77.625</v>
      </c>
      <c r="BH664" s="33">
        <v>75.625</v>
      </c>
      <c r="BI664" s="33">
        <v>74.125</v>
      </c>
      <c r="BJ664" s="33">
        <v>72.75</v>
      </c>
      <c r="BK664" s="33">
        <v>71.75</v>
      </c>
      <c r="BL664" s="33">
        <v>71.25</v>
      </c>
      <c r="BM664" s="33">
        <v>72.625</v>
      </c>
      <c r="BN664" s="33">
        <v>76.125</v>
      </c>
      <c r="BO664" s="33">
        <v>81.875</v>
      </c>
      <c r="BP664" s="33">
        <v>86.625</v>
      </c>
      <c r="BQ664" s="33">
        <v>90.5</v>
      </c>
      <c r="BR664" s="33">
        <v>93.875</v>
      </c>
      <c r="BS664" s="33">
        <v>96.5</v>
      </c>
      <c r="BT664" s="33">
        <v>99.125</v>
      </c>
      <c r="BU664" s="33">
        <v>100.375</v>
      </c>
      <c r="BV664" s="33">
        <v>101.625</v>
      </c>
      <c r="BW664" s="33">
        <v>101</v>
      </c>
      <c r="BX664" s="33">
        <v>98.75</v>
      </c>
      <c r="BY664" s="33">
        <v>94.875</v>
      </c>
      <c r="BZ664" s="33">
        <v>92.375</v>
      </c>
      <c r="CA664" s="33">
        <v>89.375</v>
      </c>
      <c r="CB664" s="33">
        <v>86.375</v>
      </c>
      <c r="CC664" s="33">
        <v>83.625</v>
      </c>
      <c r="DC664" s="9">
        <v>107.5731</v>
      </c>
      <c r="DD664" s="9">
        <v>0</v>
      </c>
    </row>
    <row r="665" spans="1:108" x14ac:dyDescent="0.25">
      <c r="A665" s="9" t="s">
        <v>42</v>
      </c>
      <c r="B665" s="9" t="s">
        <v>29</v>
      </c>
      <c r="C665" s="9" t="s">
        <v>34</v>
      </c>
      <c r="D665" s="9" t="s">
        <v>41</v>
      </c>
      <c r="E665" s="9" t="s">
        <v>38</v>
      </c>
      <c r="F665" s="9">
        <v>2023</v>
      </c>
      <c r="G665" s="9">
        <v>10</v>
      </c>
      <c r="H665" s="9"/>
      <c r="BF665" s="33">
        <v>77.375</v>
      </c>
      <c r="BG665" s="33">
        <v>75</v>
      </c>
      <c r="BH665" s="33">
        <v>73.75</v>
      </c>
      <c r="BI665" s="33">
        <v>72</v>
      </c>
      <c r="BJ665" s="33">
        <v>70.375</v>
      </c>
      <c r="BK665" s="33">
        <v>69</v>
      </c>
      <c r="BL665" s="33">
        <v>68.25</v>
      </c>
      <c r="BM665" s="33">
        <v>69</v>
      </c>
      <c r="BN665" s="33">
        <v>72.75</v>
      </c>
      <c r="BO665" s="33">
        <v>78.625</v>
      </c>
      <c r="BP665" s="33">
        <v>82.875</v>
      </c>
      <c r="BQ665" s="33">
        <v>86.375</v>
      </c>
      <c r="BR665" s="33">
        <v>90.125</v>
      </c>
      <c r="BS665" s="33">
        <v>92.5</v>
      </c>
      <c r="BT665" s="33">
        <v>94.5</v>
      </c>
      <c r="BU665" s="33">
        <v>95.375</v>
      </c>
      <c r="BV665" s="33">
        <v>95.5</v>
      </c>
      <c r="BW665" s="33">
        <v>95</v>
      </c>
      <c r="BX665" s="33">
        <v>92.75</v>
      </c>
      <c r="BY665" s="33">
        <v>89.25</v>
      </c>
      <c r="BZ665" s="33">
        <v>87</v>
      </c>
      <c r="CA665" s="33">
        <v>85.125</v>
      </c>
      <c r="CB665" s="33">
        <v>82.125</v>
      </c>
      <c r="CC665" s="33">
        <v>79.25</v>
      </c>
      <c r="CT665" s="34"/>
      <c r="DC665" s="9">
        <v>107.5731</v>
      </c>
      <c r="DD665" s="9">
        <v>0</v>
      </c>
    </row>
    <row r="666" spans="1:108" x14ac:dyDescent="0.25">
      <c r="A666" s="9" t="s">
        <v>42</v>
      </c>
      <c r="B666" s="9" t="s">
        <v>29</v>
      </c>
      <c r="C666" s="9" t="s">
        <v>34</v>
      </c>
      <c r="D666" s="9" t="s">
        <v>41</v>
      </c>
      <c r="E666" s="9" t="s">
        <v>38</v>
      </c>
      <c r="F666" s="9">
        <v>2024</v>
      </c>
      <c r="G666" s="9">
        <v>5</v>
      </c>
      <c r="H666" s="9"/>
      <c r="BF666" s="33">
        <v>79.25</v>
      </c>
      <c r="BG666" s="33">
        <v>77.125</v>
      </c>
      <c r="BH666" s="33">
        <v>75</v>
      </c>
      <c r="BI666" s="33">
        <v>73.125</v>
      </c>
      <c r="BJ666" s="33">
        <v>71</v>
      </c>
      <c r="BK666" s="33">
        <v>69.375</v>
      </c>
      <c r="BL666" s="33">
        <v>69.375</v>
      </c>
      <c r="BM666" s="33">
        <v>72.875</v>
      </c>
      <c r="BN666" s="33">
        <v>77.875</v>
      </c>
      <c r="BO666" s="33">
        <v>83.125</v>
      </c>
      <c r="BP666" s="33">
        <v>87.125</v>
      </c>
      <c r="BQ666" s="33">
        <v>90.625</v>
      </c>
      <c r="BR666" s="33">
        <v>94.25</v>
      </c>
      <c r="BS666" s="33">
        <v>97</v>
      </c>
      <c r="BT666" s="33">
        <v>99.375</v>
      </c>
      <c r="BU666" s="33">
        <v>101.125</v>
      </c>
      <c r="BV666" s="33">
        <v>102.125</v>
      </c>
      <c r="BW666" s="33">
        <v>101.625</v>
      </c>
      <c r="BX666" s="33">
        <v>100.125</v>
      </c>
      <c r="BY666" s="33">
        <v>97.625</v>
      </c>
      <c r="BZ666" s="33">
        <v>94.75</v>
      </c>
      <c r="CA666" s="33">
        <v>91.75</v>
      </c>
      <c r="CB666" s="33">
        <v>88.5</v>
      </c>
      <c r="CC666" s="33">
        <v>85.625</v>
      </c>
      <c r="DC666" s="9">
        <v>107.5731</v>
      </c>
      <c r="DD666" s="9">
        <v>0</v>
      </c>
    </row>
    <row r="667" spans="1:108" x14ac:dyDescent="0.25">
      <c r="A667" s="9" t="s">
        <v>42</v>
      </c>
      <c r="B667" s="9" t="s">
        <v>29</v>
      </c>
      <c r="C667" s="9" t="s">
        <v>34</v>
      </c>
      <c r="D667" s="9" t="s">
        <v>41</v>
      </c>
      <c r="E667" s="9" t="s">
        <v>38</v>
      </c>
      <c r="F667" s="9">
        <v>2024</v>
      </c>
      <c r="G667" s="9">
        <v>6</v>
      </c>
      <c r="H667" s="9"/>
      <c r="BF667" s="33">
        <v>83</v>
      </c>
      <c r="BG667" s="33">
        <v>81</v>
      </c>
      <c r="BH667" s="33">
        <v>79.25</v>
      </c>
      <c r="BI667" s="33">
        <v>77.125</v>
      </c>
      <c r="BJ667" s="33">
        <v>75.5</v>
      </c>
      <c r="BK667" s="33">
        <v>74.375</v>
      </c>
      <c r="BL667" s="33">
        <v>74.125</v>
      </c>
      <c r="BM667" s="33">
        <v>77.375</v>
      </c>
      <c r="BN667" s="33">
        <v>81.625</v>
      </c>
      <c r="BO667" s="33">
        <v>85.625</v>
      </c>
      <c r="BP667" s="33">
        <v>88.75</v>
      </c>
      <c r="BQ667" s="33">
        <v>92</v>
      </c>
      <c r="BR667" s="33">
        <v>95.5</v>
      </c>
      <c r="BS667" s="33">
        <v>98.375</v>
      </c>
      <c r="BT667" s="33">
        <v>101.125</v>
      </c>
      <c r="BU667" s="33">
        <v>103.375</v>
      </c>
      <c r="BV667" s="33">
        <v>104.5</v>
      </c>
      <c r="BW667" s="33">
        <v>104.5</v>
      </c>
      <c r="BX667" s="33">
        <v>103</v>
      </c>
      <c r="BY667" s="33">
        <v>101.25</v>
      </c>
      <c r="BZ667" s="33">
        <v>97.375</v>
      </c>
      <c r="CA667" s="33">
        <v>94.125</v>
      </c>
      <c r="CB667" s="33">
        <v>91.5</v>
      </c>
      <c r="CC667" s="33">
        <v>88.625</v>
      </c>
      <c r="DC667" s="9">
        <v>107.5731</v>
      </c>
      <c r="DD667" s="9">
        <v>0</v>
      </c>
    </row>
    <row r="668" spans="1:108" x14ac:dyDescent="0.25">
      <c r="A668" s="9" t="s">
        <v>42</v>
      </c>
      <c r="B668" s="9" t="s">
        <v>29</v>
      </c>
      <c r="C668" s="9" t="s">
        <v>34</v>
      </c>
      <c r="D668" s="9" t="s">
        <v>41</v>
      </c>
      <c r="E668" s="9" t="s">
        <v>38</v>
      </c>
      <c r="F668" s="9">
        <v>2024</v>
      </c>
      <c r="G668" s="9">
        <v>7</v>
      </c>
      <c r="H668" s="9"/>
      <c r="BF668" s="33">
        <v>90</v>
      </c>
      <c r="BG668" s="33">
        <v>85.25</v>
      </c>
      <c r="BH668" s="33">
        <v>83.5</v>
      </c>
      <c r="BI668" s="33">
        <v>81.625</v>
      </c>
      <c r="BJ668" s="33">
        <v>80.375</v>
      </c>
      <c r="BK668" s="33">
        <v>78.625</v>
      </c>
      <c r="BL668" s="33">
        <v>78.5</v>
      </c>
      <c r="BM668" s="33">
        <v>81.375</v>
      </c>
      <c r="BN668" s="33">
        <v>85.125</v>
      </c>
      <c r="BO668" s="33">
        <v>89.75</v>
      </c>
      <c r="BP668" s="33">
        <v>93.75</v>
      </c>
      <c r="BQ668" s="33">
        <v>97.25</v>
      </c>
      <c r="BR668" s="33">
        <v>100.25</v>
      </c>
      <c r="BS668" s="33">
        <v>103.75</v>
      </c>
      <c r="BT668" s="33">
        <v>106.125</v>
      </c>
      <c r="BU668" s="33">
        <v>108.125</v>
      </c>
      <c r="BV668" s="33">
        <v>109.25</v>
      </c>
      <c r="BW668" s="33">
        <v>109.25</v>
      </c>
      <c r="BX668" s="33">
        <v>107.375</v>
      </c>
      <c r="BY668" s="33">
        <v>105.125</v>
      </c>
      <c r="BZ668" s="33">
        <v>102.375</v>
      </c>
      <c r="CA668" s="33">
        <v>99.125</v>
      </c>
      <c r="CB668" s="33">
        <v>95.625</v>
      </c>
      <c r="CC668" s="33">
        <v>93.5</v>
      </c>
      <c r="DC668" s="9">
        <v>107.5731</v>
      </c>
      <c r="DD668" s="9">
        <v>0</v>
      </c>
    </row>
    <row r="669" spans="1:108" x14ac:dyDescent="0.25">
      <c r="A669" s="9" t="s">
        <v>42</v>
      </c>
      <c r="B669" s="9" t="s">
        <v>29</v>
      </c>
      <c r="C669" s="9" t="s">
        <v>34</v>
      </c>
      <c r="D669" s="9" t="s">
        <v>41</v>
      </c>
      <c r="E669" s="9" t="s">
        <v>38</v>
      </c>
      <c r="F669" s="9">
        <v>2024</v>
      </c>
      <c r="G669" s="9">
        <v>8</v>
      </c>
      <c r="H669" s="9"/>
      <c r="BF669" s="33">
        <v>83.875</v>
      </c>
      <c r="BG669" s="33">
        <v>83</v>
      </c>
      <c r="BH669" s="33">
        <v>81</v>
      </c>
      <c r="BI669" s="33">
        <v>80.125</v>
      </c>
      <c r="BJ669" s="33">
        <v>78</v>
      </c>
      <c r="BK669" s="33">
        <v>76.625</v>
      </c>
      <c r="BL669" s="33">
        <v>76.25</v>
      </c>
      <c r="BM669" s="33">
        <v>78.125</v>
      </c>
      <c r="BN669" s="33">
        <v>82.75</v>
      </c>
      <c r="BO669" s="33">
        <v>87.75</v>
      </c>
      <c r="BP669" s="33">
        <v>92</v>
      </c>
      <c r="BQ669" s="33">
        <v>95.25</v>
      </c>
      <c r="BR669" s="33">
        <v>99.375</v>
      </c>
      <c r="BS669" s="33">
        <v>102.125</v>
      </c>
      <c r="BT669" s="33">
        <v>104.5</v>
      </c>
      <c r="BU669" s="33">
        <v>106.375</v>
      </c>
      <c r="BV669" s="33">
        <v>107.125</v>
      </c>
      <c r="BW669" s="33">
        <v>107.375</v>
      </c>
      <c r="BX669" s="33">
        <v>106</v>
      </c>
      <c r="BY669" s="33">
        <v>103.25</v>
      </c>
      <c r="BZ669" s="33">
        <v>99.375</v>
      </c>
      <c r="CA669" s="33">
        <v>96.625</v>
      </c>
      <c r="CB669" s="33">
        <v>92.875</v>
      </c>
      <c r="CC669" s="33">
        <v>90</v>
      </c>
      <c r="DC669" s="9">
        <v>107.5731</v>
      </c>
      <c r="DD669" s="9">
        <v>0</v>
      </c>
    </row>
    <row r="670" spans="1:108" x14ac:dyDescent="0.25">
      <c r="A670" s="9" t="s">
        <v>42</v>
      </c>
      <c r="B670" s="9" t="s">
        <v>29</v>
      </c>
      <c r="C670" s="9" t="s">
        <v>34</v>
      </c>
      <c r="D670" s="9" t="s">
        <v>41</v>
      </c>
      <c r="E670" s="9" t="s">
        <v>38</v>
      </c>
      <c r="F670" s="9">
        <v>2024</v>
      </c>
      <c r="G670" s="9">
        <v>9</v>
      </c>
      <c r="H670" s="9"/>
      <c r="BF670" s="33">
        <v>79.75</v>
      </c>
      <c r="BG670" s="33">
        <v>77.625</v>
      </c>
      <c r="BH670" s="33">
        <v>75.625</v>
      </c>
      <c r="BI670" s="33">
        <v>74.125</v>
      </c>
      <c r="BJ670" s="33">
        <v>72.75</v>
      </c>
      <c r="BK670" s="33">
        <v>71.75</v>
      </c>
      <c r="BL670" s="33">
        <v>71.25</v>
      </c>
      <c r="BM670" s="33">
        <v>72.625</v>
      </c>
      <c r="BN670" s="33">
        <v>76.125</v>
      </c>
      <c r="BO670" s="33">
        <v>81.875</v>
      </c>
      <c r="BP670" s="33">
        <v>86.625</v>
      </c>
      <c r="BQ670" s="33">
        <v>90.5</v>
      </c>
      <c r="BR670" s="33">
        <v>93.875</v>
      </c>
      <c r="BS670" s="33">
        <v>96.5</v>
      </c>
      <c r="BT670" s="33">
        <v>99.125</v>
      </c>
      <c r="BU670" s="33">
        <v>100.375</v>
      </c>
      <c r="BV670" s="33">
        <v>101.625</v>
      </c>
      <c r="BW670" s="33">
        <v>101</v>
      </c>
      <c r="BX670" s="33">
        <v>98.75</v>
      </c>
      <c r="BY670" s="33">
        <v>94.875</v>
      </c>
      <c r="BZ670" s="33">
        <v>92.375</v>
      </c>
      <c r="CA670" s="33">
        <v>89.375</v>
      </c>
      <c r="CB670" s="33">
        <v>86.375</v>
      </c>
      <c r="CC670" s="33">
        <v>83.625</v>
      </c>
      <c r="DC670" s="9">
        <v>107.5731</v>
      </c>
      <c r="DD670" s="9">
        <v>0</v>
      </c>
    </row>
    <row r="671" spans="1:108" x14ac:dyDescent="0.25">
      <c r="A671" s="9" t="s">
        <v>42</v>
      </c>
      <c r="B671" s="9" t="s">
        <v>29</v>
      </c>
      <c r="C671" s="9" t="s">
        <v>34</v>
      </c>
      <c r="D671" s="9" t="s">
        <v>41</v>
      </c>
      <c r="E671" s="9" t="s">
        <v>38</v>
      </c>
      <c r="F671" s="9">
        <v>2024</v>
      </c>
      <c r="G671" s="9">
        <v>10</v>
      </c>
      <c r="H671" s="9"/>
      <c r="BF671" s="33">
        <v>77.375</v>
      </c>
      <c r="BG671" s="33">
        <v>75</v>
      </c>
      <c r="BH671" s="33">
        <v>73.75</v>
      </c>
      <c r="BI671" s="33">
        <v>72</v>
      </c>
      <c r="BJ671" s="33">
        <v>70.375</v>
      </c>
      <c r="BK671" s="33">
        <v>69</v>
      </c>
      <c r="BL671" s="33">
        <v>68.25</v>
      </c>
      <c r="BM671" s="33">
        <v>69</v>
      </c>
      <c r="BN671" s="33">
        <v>72.75</v>
      </c>
      <c r="BO671" s="33">
        <v>78.625</v>
      </c>
      <c r="BP671" s="33">
        <v>82.875</v>
      </c>
      <c r="BQ671" s="33">
        <v>86.375</v>
      </c>
      <c r="BR671" s="33">
        <v>90.125</v>
      </c>
      <c r="BS671" s="33">
        <v>92.5</v>
      </c>
      <c r="BT671" s="33">
        <v>94.5</v>
      </c>
      <c r="BU671" s="33">
        <v>95.375</v>
      </c>
      <c r="BV671" s="33">
        <v>95.5</v>
      </c>
      <c r="BW671" s="33">
        <v>95</v>
      </c>
      <c r="BX671" s="33">
        <v>92.75</v>
      </c>
      <c r="BY671" s="33">
        <v>89.25</v>
      </c>
      <c r="BZ671" s="33">
        <v>87</v>
      </c>
      <c r="CA671" s="33">
        <v>85.125</v>
      </c>
      <c r="CB671" s="33">
        <v>82.125</v>
      </c>
      <c r="CC671" s="33">
        <v>79.25</v>
      </c>
      <c r="CT671" s="34"/>
      <c r="DC671" s="9">
        <v>107.5731</v>
      </c>
      <c r="DD671" s="9">
        <v>0</v>
      </c>
    </row>
    <row r="672" spans="1:108" x14ac:dyDescent="0.25">
      <c r="A672" s="9" t="s">
        <v>42</v>
      </c>
      <c r="B672" s="9" t="s">
        <v>29</v>
      </c>
      <c r="C672" s="9" t="s">
        <v>34</v>
      </c>
      <c r="D672" s="9" t="s">
        <v>41</v>
      </c>
      <c r="E672" s="9" t="s">
        <v>38</v>
      </c>
      <c r="F672" s="9">
        <v>2025</v>
      </c>
      <c r="G672" s="9">
        <v>5</v>
      </c>
      <c r="H672" s="9"/>
      <c r="BF672" s="33">
        <v>79.25</v>
      </c>
      <c r="BG672" s="33">
        <v>77.125</v>
      </c>
      <c r="BH672" s="33">
        <v>75</v>
      </c>
      <c r="BI672" s="33">
        <v>73.125</v>
      </c>
      <c r="BJ672" s="33">
        <v>71</v>
      </c>
      <c r="BK672" s="33">
        <v>69.375</v>
      </c>
      <c r="BL672" s="33">
        <v>69.375</v>
      </c>
      <c r="BM672" s="33">
        <v>72.875</v>
      </c>
      <c r="BN672" s="33">
        <v>77.875</v>
      </c>
      <c r="BO672" s="33">
        <v>83.125</v>
      </c>
      <c r="BP672" s="33">
        <v>87.125</v>
      </c>
      <c r="BQ672" s="33">
        <v>90.625</v>
      </c>
      <c r="BR672" s="33">
        <v>94.25</v>
      </c>
      <c r="BS672" s="33">
        <v>97</v>
      </c>
      <c r="BT672" s="33">
        <v>99.375</v>
      </c>
      <c r="BU672" s="33">
        <v>101.125</v>
      </c>
      <c r="BV672" s="33">
        <v>102.125</v>
      </c>
      <c r="BW672" s="33">
        <v>101.625</v>
      </c>
      <c r="BX672" s="33">
        <v>100.125</v>
      </c>
      <c r="BY672" s="33">
        <v>97.625</v>
      </c>
      <c r="BZ672" s="33">
        <v>94.75</v>
      </c>
      <c r="CA672" s="33">
        <v>91.75</v>
      </c>
      <c r="CB672" s="33">
        <v>88.5</v>
      </c>
      <c r="CC672" s="33">
        <v>85.625</v>
      </c>
      <c r="DC672" s="9">
        <v>107.5731</v>
      </c>
      <c r="DD672" s="9">
        <v>0</v>
      </c>
    </row>
    <row r="673" spans="1:108" x14ac:dyDescent="0.25">
      <c r="A673" s="9" t="s">
        <v>42</v>
      </c>
      <c r="B673" s="9" t="s">
        <v>29</v>
      </c>
      <c r="C673" s="9" t="s">
        <v>34</v>
      </c>
      <c r="D673" s="9" t="s">
        <v>41</v>
      </c>
      <c r="E673" s="9" t="s">
        <v>38</v>
      </c>
      <c r="F673" s="9">
        <v>2025</v>
      </c>
      <c r="G673" s="9">
        <v>6</v>
      </c>
      <c r="H673" s="9"/>
      <c r="BF673" s="33">
        <v>83</v>
      </c>
      <c r="BG673" s="33">
        <v>81</v>
      </c>
      <c r="BH673" s="33">
        <v>79.25</v>
      </c>
      <c r="BI673" s="33">
        <v>77.125</v>
      </c>
      <c r="BJ673" s="33">
        <v>75.5</v>
      </c>
      <c r="BK673" s="33">
        <v>74.375</v>
      </c>
      <c r="BL673" s="33">
        <v>74.125</v>
      </c>
      <c r="BM673" s="33">
        <v>77.375</v>
      </c>
      <c r="BN673" s="33">
        <v>81.625</v>
      </c>
      <c r="BO673" s="33">
        <v>85.625</v>
      </c>
      <c r="BP673" s="33">
        <v>88.75</v>
      </c>
      <c r="BQ673" s="33">
        <v>92</v>
      </c>
      <c r="BR673" s="33">
        <v>95.5</v>
      </c>
      <c r="BS673" s="33">
        <v>98.375</v>
      </c>
      <c r="BT673" s="33">
        <v>101.125</v>
      </c>
      <c r="BU673" s="33">
        <v>103.375</v>
      </c>
      <c r="BV673" s="33">
        <v>104.5</v>
      </c>
      <c r="BW673" s="33">
        <v>104.5</v>
      </c>
      <c r="BX673" s="33">
        <v>103</v>
      </c>
      <c r="BY673" s="33">
        <v>101.25</v>
      </c>
      <c r="BZ673" s="33">
        <v>97.375</v>
      </c>
      <c r="CA673" s="33">
        <v>94.125</v>
      </c>
      <c r="CB673" s="33">
        <v>91.5</v>
      </c>
      <c r="CC673" s="33">
        <v>88.625</v>
      </c>
      <c r="DC673" s="9">
        <v>107.5731</v>
      </c>
      <c r="DD673" s="9">
        <v>0</v>
      </c>
    </row>
    <row r="674" spans="1:108" x14ac:dyDescent="0.25">
      <c r="A674" s="9" t="s">
        <v>42</v>
      </c>
      <c r="B674" s="9" t="s">
        <v>29</v>
      </c>
      <c r="C674" s="9" t="s">
        <v>34</v>
      </c>
      <c r="D674" s="9" t="s">
        <v>41</v>
      </c>
      <c r="E674" s="9" t="s">
        <v>38</v>
      </c>
      <c r="F674" s="9">
        <v>2025</v>
      </c>
      <c r="G674" s="9">
        <v>7</v>
      </c>
      <c r="H674" s="9"/>
      <c r="BF674" s="33">
        <v>90</v>
      </c>
      <c r="BG674" s="33">
        <v>85.25</v>
      </c>
      <c r="BH674" s="33">
        <v>83.5</v>
      </c>
      <c r="BI674" s="33">
        <v>81.625</v>
      </c>
      <c r="BJ674" s="33">
        <v>80.375</v>
      </c>
      <c r="BK674" s="33">
        <v>78.625</v>
      </c>
      <c r="BL674" s="33">
        <v>78.5</v>
      </c>
      <c r="BM674" s="33">
        <v>81.375</v>
      </c>
      <c r="BN674" s="33">
        <v>85.125</v>
      </c>
      <c r="BO674" s="33">
        <v>89.75</v>
      </c>
      <c r="BP674" s="33">
        <v>93.75</v>
      </c>
      <c r="BQ674" s="33">
        <v>97.25</v>
      </c>
      <c r="BR674" s="33">
        <v>100.25</v>
      </c>
      <c r="BS674" s="33">
        <v>103.75</v>
      </c>
      <c r="BT674" s="33">
        <v>106.125</v>
      </c>
      <c r="BU674" s="33">
        <v>108.125</v>
      </c>
      <c r="BV674" s="33">
        <v>109.25</v>
      </c>
      <c r="BW674" s="33">
        <v>109.25</v>
      </c>
      <c r="BX674" s="33">
        <v>107.375</v>
      </c>
      <c r="BY674" s="33">
        <v>105.125</v>
      </c>
      <c r="BZ674" s="33">
        <v>102.375</v>
      </c>
      <c r="CA674" s="33">
        <v>99.125</v>
      </c>
      <c r="CB674" s="33">
        <v>95.625</v>
      </c>
      <c r="CC674" s="33">
        <v>93.5</v>
      </c>
      <c r="DC674" s="9">
        <v>107.5731</v>
      </c>
      <c r="DD674" s="9">
        <v>0</v>
      </c>
    </row>
    <row r="675" spans="1:108" x14ac:dyDescent="0.25">
      <c r="A675" s="9" t="s">
        <v>42</v>
      </c>
      <c r="B675" s="9" t="s">
        <v>29</v>
      </c>
      <c r="C675" s="9" t="s">
        <v>34</v>
      </c>
      <c r="D675" s="9" t="s">
        <v>41</v>
      </c>
      <c r="E675" s="9" t="s">
        <v>38</v>
      </c>
      <c r="F675" s="9">
        <v>2025</v>
      </c>
      <c r="G675" s="9">
        <v>8</v>
      </c>
      <c r="H675" s="9"/>
      <c r="BF675" s="33">
        <v>83.875</v>
      </c>
      <c r="BG675" s="33">
        <v>83</v>
      </c>
      <c r="BH675" s="33">
        <v>81</v>
      </c>
      <c r="BI675" s="33">
        <v>80.125</v>
      </c>
      <c r="BJ675" s="33">
        <v>78</v>
      </c>
      <c r="BK675" s="33">
        <v>76.625</v>
      </c>
      <c r="BL675" s="33">
        <v>76.25</v>
      </c>
      <c r="BM675" s="33">
        <v>78.125</v>
      </c>
      <c r="BN675" s="33">
        <v>82.75</v>
      </c>
      <c r="BO675" s="33">
        <v>87.75</v>
      </c>
      <c r="BP675" s="33">
        <v>92</v>
      </c>
      <c r="BQ675" s="33">
        <v>95.25</v>
      </c>
      <c r="BR675" s="33">
        <v>99.375</v>
      </c>
      <c r="BS675" s="33">
        <v>102.125</v>
      </c>
      <c r="BT675" s="33">
        <v>104.5</v>
      </c>
      <c r="BU675" s="33">
        <v>106.375</v>
      </c>
      <c r="BV675" s="33">
        <v>107.125</v>
      </c>
      <c r="BW675" s="33">
        <v>107.375</v>
      </c>
      <c r="BX675" s="33">
        <v>106</v>
      </c>
      <c r="BY675" s="33">
        <v>103.25</v>
      </c>
      <c r="BZ675" s="33">
        <v>99.375</v>
      </c>
      <c r="CA675" s="33">
        <v>96.625</v>
      </c>
      <c r="CB675" s="33">
        <v>92.875</v>
      </c>
      <c r="CC675" s="33">
        <v>90</v>
      </c>
      <c r="DC675" s="9">
        <v>107.5731</v>
      </c>
      <c r="DD675" s="9">
        <v>0</v>
      </c>
    </row>
    <row r="676" spans="1:108" x14ac:dyDescent="0.25">
      <c r="A676" s="9" t="s">
        <v>42</v>
      </c>
      <c r="B676" s="9" t="s">
        <v>29</v>
      </c>
      <c r="C676" s="9" t="s">
        <v>34</v>
      </c>
      <c r="D676" s="9" t="s">
        <v>41</v>
      </c>
      <c r="E676" s="9" t="s">
        <v>38</v>
      </c>
      <c r="F676" s="9">
        <v>2025</v>
      </c>
      <c r="G676" s="9">
        <v>9</v>
      </c>
      <c r="H676" s="9"/>
      <c r="BF676" s="33">
        <v>79.75</v>
      </c>
      <c r="BG676" s="33">
        <v>77.625</v>
      </c>
      <c r="BH676" s="33">
        <v>75.625</v>
      </c>
      <c r="BI676" s="33">
        <v>74.125</v>
      </c>
      <c r="BJ676" s="33">
        <v>72.75</v>
      </c>
      <c r="BK676" s="33">
        <v>71.75</v>
      </c>
      <c r="BL676" s="33">
        <v>71.25</v>
      </c>
      <c r="BM676" s="33">
        <v>72.625</v>
      </c>
      <c r="BN676" s="33">
        <v>76.125</v>
      </c>
      <c r="BO676" s="33">
        <v>81.875</v>
      </c>
      <c r="BP676" s="33">
        <v>86.625</v>
      </c>
      <c r="BQ676" s="33">
        <v>90.5</v>
      </c>
      <c r="BR676" s="33">
        <v>93.875</v>
      </c>
      <c r="BS676" s="33">
        <v>96.5</v>
      </c>
      <c r="BT676" s="33">
        <v>99.125</v>
      </c>
      <c r="BU676" s="33">
        <v>100.375</v>
      </c>
      <c r="BV676" s="33">
        <v>101.625</v>
      </c>
      <c r="BW676" s="33">
        <v>101</v>
      </c>
      <c r="BX676" s="33">
        <v>98.75</v>
      </c>
      <c r="BY676" s="33">
        <v>94.875</v>
      </c>
      <c r="BZ676" s="33">
        <v>92.375</v>
      </c>
      <c r="CA676" s="33">
        <v>89.375</v>
      </c>
      <c r="CB676" s="33">
        <v>86.375</v>
      </c>
      <c r="CC676" s="33">
        <v>83.625</v>
      </c>
      <c r="DC676" s="9">
        <v>107.5731</v>
      </c>
      <c r="DD676" s="9">
        <v>0</v>
      </c>
    </row>
    <row r="677" spans="1:108" x14ac:dyDescent="0.25">
      <c r="A677" s="9" t="s">
        <v>42</v>
      </c>
      <c r="B677" s="9" t="s">
        <v>29</v>
      </c>
      <c r="C677" s="9" t="s">
        <v>34</v>
      </c>
      <c r="D677" s="9" t="s">
        <v>41</v>
      </c>
      <c r="E677" s="9" t="s">
        <v>38</v>
      </c>
      <c r="F677" s="9">
        <v>2025</v>
      </c>
      <c r="G677" s="9">
        <v>10</v>
      </c>
      <c r="H677" s="9"/>
      <c r="BF677" s="33">
        <v>77.375</v>
      </c>
      <c r="BG677" s="33">
        <v>75</v>
      </c>
      <c r="BH677" s="33">
        <v>73.75</v>
      </c>
      <c r="BI677" s="33">
        <v>72</v>
      </c>
      <c r="BJ677" s="33">
        <v>70.375</v>
      </c>
      <c r="BK677" s="33">
        <v>69</v>
      </c>
      <c r="BL677" s="33">
        <v>68.25</v>
      </c>
      <c r="BM677" s="33">
        <v>69</v>
      </c>
      <c r="BN677" s="33">
        <v>72.75</v>
      </c>
      <c r="BO677" s="33">
        <v>78.625</v>
      </c>
      <c r="BP677" s="33">
        <v>82.875</v>
      </c>
      <c r="BQ677" s="33">
        <v>86.375</v>
      </c>
      <c r="BR677" s="33">
        <v>90.125</v>
      </c>
      <c r="BS677" s="33">
        <v>92.5</v>
      </c>
      <c r="BT677" s="33">
        <v>94.5</v>
      </c>
      <c r="BU677" s="33">
        <v>95.375</v>
      </c>
      <c r="BV677" s="33">
        <v>95.5</v>
      </c>
      <c r="BW677" s="33">
        <v>95</v>
      </c>
      <c r="BX677" s="33">
        <v>92.75</v>
      </c>
      <c r="BY677" s="33">
        <v>89.25</v>
      </c>
      <c r="BZ677" s="33">
        <v>87</v>
      </c>
      <c r="CA677" s="33">
        <v>85.125</v>
      </c>
      <c r="CB677" s="33">
        <v>82.125</v>
      </c>
      <c r="CC677" s="33">
        <v>79.25</v>
      </c>
      <c r="CT677" s="34"/>
      <c r="DC677" s="9">
        <v>107.5731</v>
      </c>
      <c r="DD677" s="9">
        <v>0</v>
      </c>
    </row>
    <row r="678" spans="1:108" x14ac:dyDescent="0.25">
      <c r="A678" s="9" t="s">
        <v>42</v>
      </c>
      <c r="B678" s="9" t="s">
        <v>29</v>
      </c>
      <c r="C678" s="9" t="s">
        <v>34</v>
      </c>
      <c r="D678" s="9" t="s">
        <v>41</v>
      </c>
      <c r="E678" s="9" t="s">
        <v>38</v>
      </c>
      <c r="F678" s="9">
        <v>2026</v>
      </c>
      <c r="G678" s="9">
        <v>5</v>
      </c>
      <c r="H678" s="9"/>
      <c r="BF678" s="33">
        <v>79.25</v>
      </c>
      <c r="BG678" s="33">
        <v>77.125</v>
      </c>
      <c r="BH678" s="33">
        <v>75</v>
      </c>
      <c r="BI678" s="33">
        <v>73.125</v>
      </c>
      <c r="BJ678" s="33">
        <v>71</v>
      </c>
      <c r="BK678" s="33">
        <v>69.375</v>
      </c>
      <c r="BL678" s="33">
        <v>69.375</v>
      </c>
      <c r="BM678" s="33">
        <v>72.875</v>
      </c>
      <c r="BN678" s="33">
        <v>77.875</v>
      </c>
      <c r="BO678" s="33">
        <v>83.125</v>
      </c>
      <c r="BP678" s="33">
        <v>87.125</v>
      </c>
      <c r="BQ678" s="33">
        <v>90.625</v>
      </c>
      <c r="BR678" s="33">
        <v>94.25</v>
      </c>
      <c r="BS678" s="33">
        <v>97</v>
      </c>
      <c r="BT678" s="33">
        <v>99.375</v>
      </c>
      <c r="BU678" s="33">
        <v>101.125</v>
      </c>
      <c r="BV678" s="33">
        <v>102.125</v>
      </c>
      <c r="BW678" s="33">
        <v>101.625</v>
      </c>
      <c r="BX678" s="33">
        <v>100.125</v>
      </c>
      <c r="BY678" s="33">
        <v>97.625</v>
      </c>
      <c r="BZ678" s="33">
        <v>94.75</v>
      </c>
      <c r="CA678" s="33">
        <v>91.75</v>
      </c>
      <c r="CB678" s="33">
        <v>88.5</v>
      </c>
      <c r="CC678" s="33">
        <v>85.625</v>
      </c>
      <c r="DC678" s="9">
        <v>107.5731</v>
      </c>
      <c r="DD678" s="9">
        <v>0</v>
      </c>
    </row>
    <row r="679" spans="1:108" x14ac:dyDescent="0.25">
      <c r="A679" s="9" t="s">
        <v>42</v>
      </c>
      <c r="B679" s="9" t="s">
        <v>29</v>
      </c>
      <c r="C679" s="9" t="s">
        <v>34</v>
      </c>
      <c r="D679" s="9" t="s">
        <v>41</v>
      </c>
      <c r="E679" s="9" t="s">
        <v>38</v>
      </c>
      <c r="F679" s="9">
        <v>2026</v>
      </c>
      <c r="G679" s="9">
        <v>6</v>
      </c>
      <c r="H679" s="9"/>
      <c r="BF679" s="33">
        <v>83</v>
      </c>
      <c r="BG679" s="33">
        <v>81</v>
      </c>
      <c r="BH679" s="33">
        <v>79.25</v>
      </c>
      <c r="BI679" s="33">
        <v>77.125</v>
      </c>
      <c r="BJ679" s="33">
        <v>75.5</v>
      </c>
      <c r="BK679" s="33">
        <v>74.375</v>
      </c>
      <c r="BL679" s="33">
        <v>74.125</v>
      </c>
      <c r="BM679" s="33">
        <v>77.375</v>
      </c>
      <c r="BN679" s="33">
        <v>81.625</v>
      </c>
      <c r="BO679" s="33">
        <v>85.625</v>
      </c>
      <c r="BP679" s="33">
        <v>88.75</v>
      </c>
      <c r="BQ679" s="33">
        <v>92</v>
      </c>
      <c r="BR679" s="33">
        <v>95.5</v>
      </c>
      <c r="BS679" s="33">
        <v>98.375</v>
      </c>
      <c r="BT679" s="33">
        <v>101.125</v>
      </c>
      <c r="BU679" s="33">
        <v>103.375</v>
      </c>
      <c r="BV679" s="33">
        <v>104.5</v>
      </c>
      <c r="BW679" s="33">
        <v>104.5</v>
      </c>
      <c r="BX679" s="33">
        <v>103</v>
      </c>
      <c r="BY679" s="33">
        <v>101.25</v>
      </c>
      <c r="BZ679" s="33">
        <v>97.375</v>
      </c>
      <c r="CA679" s="33">
        <v>94.125</v>
      </c>
      <c r="CB679" s="33">
        <v>91.5</v>
      </c>
      <c r="CC679" s="33">
        <v>88.625</v>
      </c>
      <c r="DC679" s="9">
        <v>107.5731</v>
      </c>
      <c r="DD679" s="9">
        <v>0</v>
      </c>
    </row>
    <row r="680" spans="1:108" x14ac:dyDescent="0.25">
      <c r="A680" s="9" t="s">
        <v>42</v>
      </c>
      <c r="B680" s="9" t="s">
        <v>29</v>
      </c>
      <c r="C680" s="9" t="s">
        <v>34</v>
      </c>
      <c r="D680" s="9" t="s">
        <v>41</v>
      </c>
      <c r="E680" s="9" t="s">
        <v>38</v>
      </c>
      <c r="F680" s="9">
        <v>2026</v>
      </c>
      <c r="G680" s="9">
        <v>7</v>
      </c>
      <c r="H680" s="9"/>
      <c r="BF680" s="33">
        <v>90</v>
      </c>
      <c r="BG680" s="33">
        <v>85.25</v>
      </c>
      <c r="BH680" s="33">
        <v>83.5</v>
      </c>
      <c r="BI680" s="33">
        <v>81.625</v>
      </c>
      <c r="BJ680" s="33">
        <v>80.375</v>
      </c>
      <c r="BK680" s="33">
        <v>78.625</v>
      </c>
      <c r="BL680" s="33">
        <v>78.5</v>
      </c>
      <c r="BM680" s="33">
        <v>81.375</v>
      </c>
      <c r="BN680" s="33">
        <v>85.125</v>
      </c>
      <c r="BO680" s="33">
        <v>89.75</v>
      </c>
      <c r="BP680" s="33">
        <v>93.75</v>
      </c>
      <c r="BQ680" s="33">
        <v>97.25</v>
      </c>
      <c r="BR680" s="33">
        <v>100.25</v>
      </c>
      <c r="BS680" s="33">
        <v>103.75</v>
      </c>
      <c r="BT680" s="33">
        <v>106.125</v>
      </c>
      <c r="BU680" s="33">
        <v>108.125</v>
      </c>
      <c r="BV680" s="33">
        <v>109.25</v>
      </c>
      <c r="BW680" s="33">
        <v>109.25</v>
      </c>
      <c r="BX680" s="33">
        <v>107.375</v>
      </c>
      <c r="BY680" s="33">
        <v>105.125</v>
      </c>
      <c r="BZ680" s="33">
        <v>102.375</v>
      </c>
      <c r="CA680" s="33">
        <v>99.125</v>
      </c>
      <c r="CB680" s="33">
        <v>95.625</v>
      </c>
      <c r="CC680" s="33">
        <v>93.5</v>
      </c>
      <c r="DC680" s="9">
        <v>107.5731</v>
      </c>
      <c r="DD680" s="9">
        <v>0</v>
      </c>
    </row>
    <row r="681" spans="1:108" x14ac:dyDescent="0.25">
      <c r="A681" s="9" t="s">
        <v>42</v>
      </c>
      <c r="B681" s="9" t="s">
        <v>29</v>
      </c>
      <c r="C681" s="9" t="s">
        <v>34</v>
      </c>
      <c r="D681" s="9" t="s">
        <v>41</v>
      </c>
      <c r="E681" s="9" t="s">
        <v>38</v>
      </c>
      <c r="F681" s="9">
        <v>2026</v>
      </c>
      <c r="G681" s="9">
        <v>8</v>
      </c>
      <c r="H681" s="9"/>
      <c r="BF681" s="33">
        <v>83.875</v>
      </c>
      <c r="BG681" s="33">
        <v>83</v>
      </c>
      <c r="BH681" s="33">
        <v>81</v>
      </c>
      <c r="BI681" s="33">
        <v>80.125</v>
      </c>
      <c r="BJ681" s="33">
        <v>78</v>
      </c>
      <c r="BK681" s="33">
        <v>76.625</v>
      </c>
      <c r="BL681" s="33">
        <v>76.25</v>
      </c>
      <c r="BM681" s="33">
        <v>78.125</v>
      </c>
      <c r="BN681" s="33">
        <v>82.75</v>
      </c>
      <c r="BO681" s="33">
        <v>87.75</v>
      </c>
      <c r="BP681" s="33">
        <v>92</v>
      </c>
      <c r="BQ681" s="33">
        <v>95.25</v>
      </c>
      <c r="BR681" s="33">
        <v>99.375</v>
      </c>
      <c r="BS681" s="33">
        <v>102.125</v>
      </c>
      <c r="BT681" s="33">
        <v>104.5</v>
      </c>
      <c r="BU681" s="33">
        <v>106.375</v>
      </c>
      <c r="BV681" s="33">
        <v>107.125</v>
      </c>
      <c r="BW681" s="33">
        <v>107.375</v>
      </c>
      <c r="BX681" s="33">
        <v>106</v>
      </c>
      <c r="BY681" s="33">
        <v>103.25</v>
      </c>
      <c r="BZ681" s="33">
        <v>99.375</v>
      </c>
      <c r="CA681" s="33">
        <v>96.625</v>
      </c>
      <c r="CB681" s="33">
        <v>92.875</v>
      </c>
      <c r="CC681" s="33">
        <v>90</v>
      </c>
      <c r="DC681" s="9">
        <v>107.5731</v>
      </c>
      <c r="DD681" s="9">
        <v>0</v>
      </c>
    </row>
    <row r="682" spans="1:108" x14ac:dyDescent="0.25">
      <c r="A682" s="9" t="s">
        <v>42</v>
      </c>
      <c r="B682" s="9" t="s">
        <v>29</v>
      </c>
      <c r="C682" s="9" t="s">
        <v>34</v>
      </c>
      <c r="D682" s="9" t="s">
        <v>41</v>
      </c>
      <c r="E682" s="9" t="s">
        <v>38</v>
      </c>
      <c r="F682" s="9">
        <v>2026</v>
      </c>
      <c r="G682" s="9">
        <v>9</v>
      </c>
      <c r="H682" s="9"/>
      <c r="BF682" s="33">
        <v>79.75</v>
      </c>
      <c r="BG682" s="33">
        <v>77.625</v>
      </c>
      <c r="BH682" s="33">
        <v>75.625</v>
      </c>
      <c r="BI682" s="33">
        <v>74.125</v>
      </c>
      <c r="BJ682" s="33">
        <v>72.75</v>
      </c>
      <c r="BK682" s="33">
        <v>71.75</v>
      </c>
      <c r="BL682" s="33">
        <v>71.25</v>
      </c>
      <c r="BM682" s="33">
        <v>72.625</v>
      </c>
      <c r="BN682" s="33">
        <v>76.125</v>
      </c>
      <c r="BO682" s="33">
        <v>81.875</v>
      </c>
      <c r="BP682" s="33">
        <v>86.625</v>
      </c>
      <c r="BQ682" s="33">
        <v>90.5</v>
      </c>
      <c r="BR682" s="33">
        <v>93.875</v>
      </c>
      <c r="BS682" s="33">
        <v>96.5</v>
      </c>
      <c r="BT682" s="33">
        <v>99.125</v>
      </c>
      <c r="BU682" s="33">
        <v>100.375</v>
      </c>
      <c r="BV682" s="33">
        <v>101.625</v>
      </c>
      <c r="BW682" s="33">
        <v>101</v>
      </c>
      <c r="BX682" s="33">
        <v>98.75</v>
      </c>
      <c r="BY682" s="33">
        <v>94.875</v>
      </c>
      <c r="BZ682" s="33">
        <v>92.375</v>
      </c>
      <c r="CA682" s="33">
        <v>89.375</v>
      </c>
      <c r="CB682" s="33">
        <v>86.375</v>
      </c>
      <c r="CC682" s="33">
        <v>83.625</v>
      </c>
      <c r="DC682" s="9">
        <v>107.5731</v>
      </c>
      <c r="DD682" s="9">
        <v>0</v>
      </c>
    </row>
    <row r="683" spans="1:108" x14ac:dyDescent="0.25">
      <c r="A683" s="9" t="s">
        <v>42</v>
      </c>
      <c r="B683" s="9" t="s">
        <v>29</v>
      </c>
      <c r="C683" s="9" t="s">
        <v>34</v>
      </c>
      <c r="D683" s="9" t="s">
        <v>41</v>
      </c>
      <c r="E683" s="9" t="s">
        <v>38</v>
      </c>
      <c r="F683" s="9">
        <v>2026</v>
      </c>
      <c r="G683" s="9">
        <v>10</v>
      </c>
      <c r="H683" s="9"/>
      <c r="BF683" s="33">
        <v>77.375</v>
      </c>
      <c r="BG683" s="33">
        <v>75</v>
      </c>
      <c r="BH683" s="33">
        <v>73.75</v>
      </c>
      <c r="BI683" s="33">
        <v>72</v>
      </c>
      <c r="BJ683" s="33">
        <v>70.375</v>
      </c>
      <c r="BK683" s="33">
        <v>69</v>
      </c>
      <c r="BL683" s="33">
        <v>68.25</v>
      </c>
      <c r="BM683" s="33">
        <v>69</v>
      </c>
      <c r="BN683" s="33">
        <v>72.75</v>
      </c>
      <c r="BO683" s="33">
        <v>78.625</v>
      </c>
      <c r="BP683" s="33">
        <v>82.875</v>
      </c>
      <c r="BQ683" s="33">
        <v>86.375</v>
      </c>
      <c r="BR683" s="33">
        <v>90.125</v>
      </c>
      <c r="BS683" s="33">
        <v>92.5</v>
      </c>
      <c r="BT683" s="33">
        <v>94.5</v>
      </c>
      <c r="BU683" s="33">
        <v>95.375</v>
      </c>
      <c r="BV683" s="33">
        <v>95.5</v>
      </c>
      <c r="BW683" s="33">
        <v>95</v>
      </c>
      <c r="BX683" s="33">
        <v>92.75</v>
      </c>
      <c r="BY683" s="33">
        <v>89.25</v>
      </c>
      <c r="BZ683" s="33">
        <v>87</v>
      </c>
      <c r="CA683" s="33">
        <v>85.125</v>
      </c>
      <c r="CB683" s="33">
        <v>82.125</v>
      </c>
      <c r="CC683" s="33">
        <v>79.25</v>
      </c>
      <c r="CT683" s="34"/>
      <c r="DC683" s="9">
        <v>107.5731</v>
      </c>
      <c r="DD683" s="9">
        <v>0</v>
      </c>
    </row>
    <row r="684" spans="1:108" x14ac:dyDescent="0.25">
      <c r="A684" s="9" t="s">
        <v>42</v>
      </c>
      <c r="B684" s="9" t="s">
        <v>29</v>
      </c>
      <c r="C684" s="9" t="s">
        <v>34</v>
      </c>
      <c r="D684" s="9" t="s">
        <v>41</v>
      </c>
      <c r="E684" s="9" t="s">
        <v>36</v>
      </c>
      <c r="F684" s="9">
        <v>2016</v>
      </c>
      <c r="H684" s="9"/>
      <c r="BF684" s="33">
        <v>84.15625</v>
      </c>
      <c r="BG684" s="33">
        <v>81.71875</v>
      </c>
      <c r="BH684" s="33">
        <v>79.84375</v>
      </c>
      <c r="BI684" s="33">
        <v>78.25</v>
      </c>
      <c r="BJ684" s="33">
        <v>76.65625</v>
      </c>
      <c r="BK684" s="33">
        <v>75.34375</v>
      </c>
      <c r="BL684" s="33">
        <v>75.03125</v>
      </c>
      <c r="BM684" s="33">
        <v>77.375</v>
      </c>
      <c r="BN684" s="33">
        <v>81.40625</v>
      </c>
      <c r="BO684" s="33">
        <v>86.25</v>
      </c>
      <c r="BP684" s="33">
        <v>90.28125</v>
      </c>
      <c r="BQ684" s="33">
        <v>93.75</v>
      </c>
      <c r="BR684" s="33">
        <v>97.25</v>
      </c>
      <c r="BS684" s="33">
        <v>100.1875</v>
      </c>
      <c r="BT684" s="33">
        <v>102.7188</v>
      </c>
      <c r="BU684" s="33">
        <v>104.5625</v>
      </c>
      <c r="BV684" s="33">
        <v>105.625</v>
      </c>
      <c r="BW684" s="33">
        <v>105.5313</v>
      </c>
      <c r="BX684" s="33">
        <v>103.7813</v>
      </c>
      <c r="BY684" s="33">
        <v>101.125</v>
      </c>
      <c r="BZ684" s="33">
        <v>97.875</v>
      </c>
      <c r="CA684" s="33">
        <v>94.8125</v>
      </c>
      <c r="CB684" s="33">
        <v>91.59375</v>
      </c>
      <c r="CC684" s="33">
        <v>88.9375</v>
      </c>
      <c r="DC684" s="9">
        <v>107.5731</v>
      </c>
      <c r="DD684" s="9">
        <v>0</v>
      </c>
    </row>
    <row r="685" spans="1:108" x14ac:dyDescent="0.25">
      <c r="A685" s="9" t="s">
        <v>42</v>
      </c>
      <c r="B685" s="9" t="s">
        <v>29</v>
      </c>
      <c r="C685" s="9" t="s">
        <v>34</v>
      </c>
      <c r="D685" s="9" t="s">
        <v>41</v>
      </c>
      <c r="E685" s="9" t="s">
        <v>36</v>
      </c>
      <c r="F685" s="9">
        <v>2017</v>
      </c>
      <c r="H685" s="9"/>
      <c r="BF685" s="33">
        <v>84.15625</v>
      </c>
      <c r="BG685" s="33">
        <v>81.71875</v>
      </c>
      <c r="BH685" s="33">
        <v>79.84375</v>
      </c>
      <c r="BI685" s="33">
        <v>78.25</v>
      </c>
      <c r="BJ685" s="33">
        <v>76.65625</v>
      </c>
      <c r="BK685" s="33">
        <v>75.34375</v>
      </c>
      <c r="BL685" s="33">
        <v>75.03125</v>
      </c>
      <c r="BM685" s="33">
        <v>77.375</v>
      </c>
      <c r="BN685" s="33">
        <v>81.40625</v>
      </c>
      <c r="BO685" s="33">
        <v>86.25</v>
      </c>
      <c r="BP685" s="33">
        <v>90.28125</v>
      </c>
      <c r="BQ685" s="33">
        <v>93.75</v>
      </c>
      <c r="BR685" s="33">
        <v>97.25</v>
      </c>
      <c r="BS685" s="33">
        <v>100.1875</v>
      </c>
      <c r="BT685" s="33">
        <v>102.7188</v>
      </c>
      <c r="BU685" s="33">
        <v>104.5625</v>
      </c>
      <c r="BV685" s="33">
        <v>105.625</v>
      </c>
      <c r="BW685" s="33">
        <v>105.5313</v>
      </c>
      <c r="BX685" s="33">
        <v>103.7813</v>
      </c>
      <c r="BY685" s="33">
        <v>101.125</v>
      </c>
      <c r="BZ685" s="33">
        <v>97.875</v>
      </c>
      <c r="CA685" s="33">
        <v>94.8125</v>
      </c>
      <c r="CB685" s="33">
        <v>91.59375</v>
      </c>
      <c r="CC685" s="33">
        <v>88.9375</v>
      </c>
      <c r="DC685" s="9">
        <v>107.5731</v>
      </c>
      <c r="DD685" s="9">
        <v>0</v>
      </c>
    </row>
    <row r="686" spans="1:108" x14ac:dyDescent="0.25">
      <c r="A686" s="9" t="s">
        <v>42</v>
      </c>
      <c r="B686" s="9" t="s">
        <v>29</v>
      </c>
      <c r="C686" s="9" t="s">
        <v>34</v>
      </c>
      <c r="D686" s="9" t="s">
        <v>41</v>
      </c>
      <c r="E686" s="9" t="s">
        <v>36</v>
      </c>
      <c r="F686" s="9">
        <v>2018</v>
      </c>
      <c r="H686" s="9"/>
      <c r="BF686" s="33">
        <v>84.15625</v>
      </c>
      <c r="BG686" s="33">
        <v>81.71875</v>
      </c>
      <c r="BH686" s="33">
        <v>79.84375</v>
      </c>
      <c r="BI686" s="33">
        <v>78.25</v>
      </c>
      <c r="BJ686" s="33">
        <v>76.65625</v>
      </c>
      <c r="BK686" s="33">
        <v>75.34375</v>
      </c>
      <c r="BL686" s="33">
        <v>75.03125</v>
      </c>
      <c r="BM686" s="33">
        <v>77.375</v>
      </c>
      <c r="BN686" s="33">
        <v>81.40625</v>
      </c>
      <c r="BO686" s="33">
        <v>86.25</v>
      </c>
      <c r="BP686" s="33">
        <v>90.28125</v>
      </c>
      <c r="BQ686" s="33">
        <v>93.75</v>
      </c>
      <c r="BR686" s="33">
        <v>97.25</v>
      </c>
      <c r="BS686" s="33">
        <v>100.1875</v>
      </c>
      <c r="BT686" s="33">
        <v>102.7188</v>
      </c>
      <c r="BU686" s="33">
        <v>104.5625</v>
      </c>
      <c r="BV686" s="33">
        <v>105.625</v>
      </c>
      <c r="BW686" s="33">
        <v>105.5313</v>
      </c>
      <c r="BX686" s="33">
        <v>103.7813</v>
      </c>
      <c r="BY686" s="33">
        <v>101.125</v>
      </c>
      <c r="BZ686" s="33">
        <v>97.875</v>
      </c>
      <c r="CA686" s="33">
        <v>94.8125</v>
      </c>
      <c r="CB686" s="33">
        <v>91.59375</v>
      </c>
      <c r="CC686" s="33">
        <v>88.9375</v>
      </c>
      <c r="DC686" s="9">
        <v>107.5731</v>
      </c>
      <c r="DD686" s="9">
        <v>0</v>
      </c>
    </row>
    <row r="687" spans="1:108" x14ac:dyDescent="0.25">
      <c r="A687" s="9" t="s">
        <v>42</v>
      </c>
      <c r="B687" s="9" t="s">
        <v>29</v>
      </c>
      <c r="C687" s="9" t="s">
        <v>34</v>
      </c>
      <c r="D687" s="9" t="s">
        <v>41</v>
      </c>
      <c r="E687" s="9" t="s">
        <v>36</v>
      </c>
      <c r="F687" s="9">
        <v>2019</v>
      </c>
      <c r="H687" s="9"/>
      <c r="BF687" s="33">
        <v>84.15625</v>
      </c>
      <c r="BG687" s="33">
        <v>81.71875</v>
      </c>
      <c r="BH687" s="33">
        <v>79.84375</v>
      </c>
      <c r="BI687" s="33">
        <v>78.25</v>
      </c>
      <c r="BJ687" s="33">
        <v>76.65625</v>
      </c>
      <c r="BK687" s="33">
        <v>75.34375</v>
      </c>
      <c r="BL687" s="33">
        <v>75.03125</v>
      </c>
      <c r="BM687" s="33">
        <v>77.375</v>
      </c>
      <c r="BN687" s="33">
        <v>81.40625</v>
      </c>
      <c r="BO687" s="33">
        <v>86.25</v>
      </c>
      <c r="BP687" s="33">
        <v>90.28125</v>
      </c>
      <c r="BQ687" s="33">
        <v>93.75</v>
      </c>
      <c r="BR687" s="33">
        <v>97.25</v>
      </c>
      <c r="BS687" s="33">
        <v>100.1875</v>
      </c>
      <c r="BT687" s="33">
        <v>102.7188</v>
      </c>
      <c r="BU687" s="33">
        <v>104.5625</v>
      </c>
      <c r="BV687" s="33">
        <v>105.625</v>
      </c>
      <c r="BW687" s="33">
        <v>105.5313</v>
      </c>
      <c r="BX687" s="33">
        <v>103.7813</v>
      </c>
      <c r="BY687" s="33">
        <v>101.125</v>
      </c>
      <c r="BZ687" s="33">
        <v>97.875</v>
      </c>
      <c r="CA687" s="33">
        <v>94.8125</v>
      </c>
      <c r="CB687" s="33">
        <v>91.59375</v>
      </c>
      <c r="CC687" s="33">
        <v>88.9375</v>
      </c>
      <c r="DC687" s="9">
        <v>107.5731</v>
      </c>
      <c r="DD687" s="9">
        <v>0</v>
      </c>
    </row>
    <row r="688" spans="1:108" x14ac:dyDescent="0.25">
      <c r="A688" s="9" t="s">
        <v>42</v>
      </c>
      <c r="B688" s="9" t="s">
        <v>29</v>
      </c>
      <c r="C688" s="9" t="s">
        <v>34</v>
      </c>
      <c r="D688" s="9" t="s">
        <v>41</v>
      </c>
      <c r="E688" s="9" t="s">
        <v>36</v>
      </c>
      <c r="F688" s="9">
        <v>2020</v>
      </c>
      <c r="H688" s="9"/>
      <c r="BF688" s="33">
        <v>84.15625</v>
      </c>
      <c r="BG688" s="33">
        <v>81.71875</v>
      </c>
      <c r="BH688" s="33">
        <v>79.84375</v>
      </c>
      <c r="BI688" s="33">
        <v>78.25</v>
      </c>
      <c r="BJ688" s="33">
        <v>76.65625</v>
      </c>
      <c r="BK688" s="33">
        <v>75.34375</v>
      </c>
      <c r="BL688" s="33">
        <v>75.03125</v>
      </c>
      <c r="BM688" s="33">
        <v>77.375</v>
      </c>
      <c r="BN688" s="33">
        <v>81.40625</v>
      </c>
      <c r="BO688" s="33">
        <v>86.25</v>
      </c>
      <c r="BP688" s="33">
        <v>90.28125</v>
      </c>
      <c r="BQ688" s="33">
        <v>93.75</v>
      </c>
      <c r="BR688" s="33">
        <v>97.25</v>
      </c>
      <c r="BS688" s="33">
        <v>100.1875</v>
      </c>
      <c r="BT688" s="33">
        <v>102.7188</v>
      </c>
      <c r="BU688" s="33">
        <v>104.5625</v>
      </c>
      <c r="BV688" s="33">
        <v>105.625</v>
      </c>
      <c r="BW688" s="33">
        <v>105.5313</v>
      </c>
      <c r="BX688" s="33">
        <v>103.7813</v>
      </c>
      <c r="BY688" s="33">
        <v>101.125</v>
      </c>
      <c r="BZ688" s="33">
        <v>97.875</v>
      </c>
      <c r="CA688" s="33">
        <v>94.8125</v>
      </c>
      <c r="CB688" s="33">
        <v>91.59375</v>
      </c>
      <c r="CC688" s="33">
        <v>88.9375</v>
      </c>
      <c r="DC688" s="9">
        <v>107.5731</v>
      </c>
      <c r="DD688" s="9">
        <v>0</v>
      </c>
    </row>
    <row r="689" spans="1:108" x14ac:dyDescent="0.25">
      <c r="A689" s="9" t="s">
        <v>42</v>
      </c>
      <c r="B689" s="9" t="s">
        <v>29</v>
      </c>
      <c r="C689" s="9" t="s">
        <v>34</v>
      </c>
      <c r="D689" s="9" t="s">
        <v>41</v>
      </c>
      <c r="E689" s="9" t="s">
        <v>36</v>
      </c>
      <c r="F689" s="9">
        <v>2021</v>
      </c>
      <c r="H689" s="9"/>
      <c r="BF689" s="33">
        <v>84.15625</v>
      </c>
      <c r="BG689" s="33">
        <v>81.71875</v>
      </c>
      <c r="BH689" s="33">
        <v>79.84375</v>
      </c>
      <c r="BI689" s="33">
        <v>78.25</v>
      </c>
      <c r="BJ689" s="33">
        <v>76.65625</v>
      </c>
      <c r="BK689" s="33">
        <v>75.34375</v>
      </c>
      <c r="BL689" s="33">
        <v>75.03125</v>
      </c>
      <c r="BM689" s="33">
        <v>77.375</v>
      </c>
      <c r="BN689" s="33">
        <v>81.40625</v>
      </c>
      <c r="BO689" s="33">
        <v>86.25</v>
      </c>
      <c r="BP689" s="33">
        <v>90.28125</v>
      </c>
      <c r="BQ689" s="33">
        <v>93.75</v>
      </c>
      <c r="BR689" s="33">
        <v>97.25</v>
      </c>
      <c r="BS689" s="33">
        <v>100.1875</v>
      </c>
      <c r="BT689" s="33">
        <v>102.7188</v>
      </c>
      <c r="BU689" s="33">
        <v>104.5625</v>
      </c>
      <c r="BV689" s="33">
        <v>105.625</v>
      </c>
      <c r="BW689" s="33">
        <v>105.5313</v>
      </c>
      <c r="BX689" s="33">
        <v>103.7813</v>
      </c>
      <c r="BY689" s="33">
        <v>101.125</v>
      </c>
      <c r="BZ689" s="33">
        <v>97.875</v>
      </c>
      <c r="CA689" s="33">
        <v>94.8125</v>
      </c>
      <c r="CB689" s="33">
        <v>91.59375</v>
      </c>
      <c r="CC689" s="33">
        <v>88.9375</v>
      </c>
      <c r="DC689" s="9">
        <v>107.5731</v>
      </c>
      <c r="DD689" s="9">
        <v>0</v>
      </c>
    </row>
    <row r="690" spans="1:108" x14ac:dyDescent="0.25">
      <c r="A690" s="9" t="s">
        <v>42</v>
      </c>
      <c r="B690" s="9" t="s">
        <v>29</v>
      </c>
      <c r="C690" s="9" t="s">
        <v>34</v>
      </c>
      <c r="D690" s="9" t="s">
        <v>41</v>
      </c>
      <c r="E690" s="9" t="s">
        <v>36</v>
      </c>
      <c r="F690" s="9">
        <v>2022</v>
      </c>
      <c r="H690" s="9"/>
      <c r="BF690" s="33">
        <v>84.15625</v>
      </c>
      <c r="BG690" s="33">
        <v>81.71875</v>
      </c>
      <c r="BH690" s="33">
        <v>79.84375</v>
      </c>
      <c r="BI690" s="33">
        <v>78.25</v>
      </c>
      <c r="BJ690" s="33">
        <v>76.65625</v>
      </c>
      <c r="BK690" s="33">
        <v>75.34375</v>
      </c>
      <c r="BL690" s="33">
        <v>75.03125</v>
      </c>
      <c r="BM690" s="33">
        <v>77.375</v>
      </c>
      <c r="BN690" s="33">
        <v>81.40625</v>
      </c>
      <c r="BO690" s="33">
        <v>86.25</v>
      </c>
      <c r="BP690" s="33">
        <v>90.28125</v>
      </c>
      <c r="BQ690" s="33">
        <v>93.75</v>
      </c>
      <c r="BR690" s="33">
        <v>97.25</v>
      </c>
      <c r="BS690" s="33">
        <v>100.1875</v>
      </c>
      <c r="BT690" s="33">
        <v>102.7188</v>
      </c>
      <c r="BU690" s="33">
        <v>104.5625</v>
      </c>
      <c r="BV690" s="33">
        <v>105.625</v>
      </c>
      <c r="BW690" s="33">
        <v>105.5313</v>
      </c>
      <c r="BX690" s="33">
        <v>103.7813</v>
      </c>
      <c r="BY690" s="33">
        <v>101.125</v>
      </c>
      <c r="BZ690" s="33">
        <v>97.875</v>
      </c>
      <c r="CA690" s="33">
        <v>94.8125</v>
      </c>
      <c r="CB690" s="33">
        <v>91.59375</v>
      </c>
      <c r="CC690" s="33">
        <v>88.9375</v>
      </c>
      <c r="DC690" s="9">
        <v>107.5731</v>
      </c>
      <c r="DD690" s="9">
        <v>0</v>
      </c>
    </row>
    <row r="691" spans="1:108" x14ac:dyDescent="0.25">
      <c r="A691" s="9" t="s">
        <v>42</v>
      </c>
      <c r="B691" s="9" t="s">
        <v>29</v>
      </c>
      <c r="C691" s="9" t="s">
        <v>34</v>
      </c>
      <c r="D691" s="9" t="s">
        <v>41</v>
      </c>
      <c r="E691" s="9" t="s">
        <v>36</v>
      </c>
      <c r="F691" s="9">
        <v>2023</v>
      </c>
      <c r="H691" s="9"/>
      <c r="BF691" s="33">
        <v>84.15625</v>
      </c>
      <c r="BG691" s="33">
        <v>81.71875</v>
      </c>
      <c r="BH691" s="33">
        <v>79.84375</v>
      </c>
      <c r="BI691" s="33">
        <v>78.25</v>
      </c>
      <c r="BJ691" s="33">
        <v>76.65625</v>
      </c>
      <c r="BK691" s="33">
        <v>75.34375</v>
      </c>
      <c r="BL691" s="33">
        <v>75.03125</v>
      </c>
      <c r="BM691" s="33">
        <v>77.375</v>
      </c>
      <c r="BN691" s="33">
        <v>81.40625</v>
      </c>
      <c r="BO691" s="33">
        <v>86.25</v>
      </c>
      <c r="BP691" s="33">
        <v>90.28125</v>
      </c>
      <c r="BQ691" s="33">
        <v>93.75</v>
      </c>
      <c r="BR691" s="33">
        <v>97.25</v>
      </c>
      <c r="BS691" s="33">
        <v>100.1875</v>
      </c>
      <c r="BT691" s="33">
        <v>102.7188</v>
      </c>
      <c r="BU691" s="33">
        <v>104.5625</v>
      </c>
      <c r="BV691" s="33">
        <v>105.625</v>
      </c>
      <c r="BW691" s="33">
        <v>105.5313</v>
      </c>
      <c r="BX691" s="33">
        <v>103.7813</v>
      </c>
      <c r="BY691" s="33">
        <v>101.125</v>
      </c>
      <c r="BZ691" s="33">
        <v>97.875</v>
      </c>
      <c r="CA691" s="33">
        <v>94.8125</v>
      </c>
      <c r="CB691" s="33">
        <v>91.59375</v>
      </c>
      <c r="CC691" s="33">
        <v>88.9375</v>
      </c>
      <c r="DC691" s="9">
        <v>107.5731</v>
      </c>
      <c r="DD691" s="9">
        <v>0</v>
      </c>
    </row>
    <row r="692" spans="1:108" x14ac:dyDescent="0.25">
      <c r="A692" s="9" t="s">
        <v>42</v>
      </c>
      <c r="B692" s="9" t="s">
        <v>29</v>
      </c>
      <c r="C692" s="9" t="s">
        <v>34</v>
      </c>
      <c r="D692" s="9" t="s">
        <v>41</v>
      </c>
      <c r="E692" s="9" t="s">
        <v>36</v>
      </c>
      <c r="F692" s="9">
        <v>2024</v>
      </c>
      <c r="H692" s="9"/>
      <c r="BF692" s="33">
        <v>84.15625</v>
      </c>
      <c r="BG692" s="33">
        <v>81.71875</v>
      </c>
      <c r="BH692" s="33">
        <v>79.84375</v>
      </c>
      <c r="BI692" s="33">
        <v>78.25</v>
      </c>
      <c r="BJ692" s="33">
        <v>76.65625</v>
      </c>
      <c r="BK692" s="33">
        <v>75.34375</v>
      </c>
      <c r="BL692" s="33">
        <v>75.03125</v>
      </c>
      <c r="BM692" s="33">
        <v>77.375</v>
      </c>
      <c r="BN692" s="33">
        <v>81.40625</v>
      </c>
      <c r="BO692" s="33">
        <v>86.25</v>
      </c>
      <c r="BP692" s="33">
        <v>90.28125</v>
      </c>
      <c r="BQ692" s="33">
        <v>93.75</v>
      </c>
      <c r="BR692" s="33">
        <v>97.25</v>
      </c>
      <c r="BS692" s="33">
        <v>100.1875</v>
      </c>
      <c r="BT692" s="33">
        <v>102.7188</v>
      </c>
      <c r="BU692" s="33">
        <v>104.5625</v>
      </c>
      <c r="BV692" s="33">
        <v>105.625</v>
      </c>
      <c r="BW692" s="33">
        <v>105.5313</v>
      </c>
      <c r="BX692" s="33">
        <v>103.7813</v>
      </c>
      <c r="BY692" s="33">
        <v>101.125</v>
      </c>
      <c r="BZ692" s="33">
        <v>97.875</v>
      </c>
      <c r="CA692" s="33">
        <v>94.8125</v>
      </c>
      <c r="CB692" s="33">
        <v>91.59375</v>
      </c>
      <c r="CC692" s="33">
        <v>88.9375</v>
      </c>
      <c r="DC692" s="9">
        <v>107.5731</v>
      </c>
      <c r="DD692" s="9">
        <v>0</v>
      </c>
    </row>
    <row r="693" spans="1:108" x14ac:dyDescent="0.25">
      <c r="A693" s="9" t="s">
        <v>42</v>
      </c>
      <c r="B693" s="9" t="s">
        <v>29</v>
      </c>
      <c r="C693" s="9" t="s">
        <v>34</v>
      </c>
      <c r="D693" s="9" t="s">
        <v>41</v>
      </c>
      <c r="E693" s="9" t="s">
        <v>36</v>
      </c>
      <c r="F693" s="9">
        <v>2025</v>
      </c>
      <c r="H693" s="9"/>
      <c r="BF693" s="33">
        <v>84.15625</v>
      </c>
      <c r="BG693" s="33">
        <v>81.71875</v>
      </c>
      <c r="BH693" s="33">
        <v>79.84375</v>
      </c>
      <c r="BI693" s="33">
        <v>78.25</v>
      </c>
      <c r="BJ693" s="33">
        <v>76.65625</v>
      </c>
      <c r="BK693" s="33">
        <v>75.34375</v>
      </c>
      <c r="BL693" s="33">
        <v>75.03125</v>
      </c>
      <c r="BM693" s="33">
        <v>77.375</v>
      </c>
      <c r="BN693" s="33">
        <v>81.40625</v>
      </c>
      <c r="BO693" s="33">
        <v>86.25</v>
      </c>
      <c r="BP693" s="33">
        <v>90.28125</v>
      </c>
      <c r="BQ693" s="33">
        <v>93.75</v>
      </c>
      <c r="BR693" s="33">
        <v>97.25</v>
      </c>
      <c r="BS693" s="33">
        <v>100.1875</v>
      </c>
      <c r="BT693" s="33">
        <v>102.7188</v>
      </c>
      <c r="BU693" s="33">
        <v>104.5625</v>
      </c>
      <c r="BV693" s="33">
        <v>105.625</v>
      </c>
      <c r="BW693" s="33">
        <v>105.5313</v>
      </c>
      <c r="BX693" s="33">
        <v>103.7813</v>
      </c>
      <c r="BY693" s="33">
        <v>101.125</v>
      </c>
      <c r="BZ693" s="33">
        <v>97.875</v>
      </c>
      <c r="CA693" s="33">
        <v>94.8125</v>
      </c>
      <c r="CB693" s="33">
        <v>91.59375</v>
      </c>
      <c r="CC693" s="33">
        <v>88.9375</v>
      </c>
      <c r="DC693" s="9">
        <v>107.5731</v>
      </c>
      <c r="DD693" s="9">
        <v>0</v>
      </c>
    </row>
    <row r="694" spans="1:108" x14ac:dyDescent="0.25">
      <c r="A694" s="9" t="s">
        <v>42</v>
      </c>
      <c r="B694" s="9" t="s">
        <v>29</v>
      </c>
      <c r="C694" s="9" t="s">
        <v>34</v>
      </c>
      <c r="D694" s="9" t="s">
        <v>41</v>
      </c>
      <c r="E694" s="9" t="s">
        <v>36</v>
      </c>
      <c r="F694" s="9">
        <v>2026</v>
      </c>
      <c r="H694" s="9"/>
      <c r="BF694" s="33">
        <v>84.15625</v>
      </c>
      <c r="BG694" s="33">
        <v>81.71875</v>
      </c>
      <c r="BH694" s="33">
        <v>79.84375</v>
      </c>
      <c r="BI694" s="33">
        <v>78.25</v>
      </c>
      <c r="BJ694" s="33">
        <v>76.65625</v>
      </c>
      <c r="BK694" s="33">
        <v>75.34375</v>
      </c>
      <c r="BL694" s="33">
        <v>75.03125</v>
      </c>
      <c r="BM694" s="33">
        <v>77.375</v>
      </c>
      <c r="BN694" s="33">
        <v>81.40625</v>
      </c>
      <c r="BO694" s="33">
        <v>86.25</v>
      </c>
      <c r="BP694" s="33">
        <v>90.28125</v>
      </c>
      <c r="BQ694" s="33">
        <v>93.75</v>
      </c>
      <c r="BR694" s="33">
        <v>97.25</v>
      </c>
      <c r="BS694" s="33">
        <v>100.1875</v>
      </c>
      <c r="BT694" s="33">
        <v>102.7188</v>
      </c>
      <c r="BU694" s="33">
        <v>104.5625</v>
      </c>
      <c r="BV694" s="33">
        <v>105.625</v>
      </c>
      <c r="BW694" s="33">
        <v>105.5313</v>
      </c>
      <c r="BX694" s="33">
        <v>103.7813</v>
      </c>
      <c r="BY694" s="33">
        <v>101.125</v>
      </c>
      <c r="BZ694" s="33">
        <v>97.875</v>
      </c>
      <c r="CA694" s="33">
        <v>94.8125</v>
      </c>
      <c r="CB694" s="33">
        <v>91.59375</v>
      </c>
      <c r="CC694" s="33">
        <v>88.9375</v>
      </c>
      <c r="DC694" s="9">
        <v>107.5731</v>
      </c>
      <c r="DD694" s="9">
        <v>0</v>
      </c>
    </row>
    <row r="695" spans="1:108" x14ac:dyDescent="0.25">
      <c r="A695" s="9" t="s">
        <v>42</v>
      </c>
      <c r="B695" s="9" t="s">
        <v>29</v>
      </c>
      <c r="C695" s="9" t="s">
        <v>34</v>
      </c>
      <c r="D695" s="9" t="s">
        <v>40</v>
      </c>
      <c r="E695" s="9" t="s">
        <v>38</v>
      </c>
      <c r="F695" s="9">
        <v>2016</v>
      </c>
      <c r="G695" s="9">
        <v>5</v>
      </c>
      <c r="H695" s="9"/>
      <c r="BF695" s="33">
        <v>80.25</v>
      </c>
      <c r="BG695" s="33">
        <v>76.75</v>
      </c>
      <c r="BH695" s="33">
        <v>75.75</v>
      </c>
      <c r="BI695" s="33">
        <v>73.75</v>
      </c>
      <c r="BJ695" s="33">
        <v>72.125</v>
      </c>
      <c r="BK695" s="33">
        <v>71.125</v>
      </c>
      <c r="BL695" s="33">
        <v>70.5</v>
      </c>
      <c r="BM695" s="33">
        <v>74.125</v>
      </c>
      <c r="BN695" s="33">
        <v>78</v>
      </c>
      <c r="BO695" s="33">
        <v>81.625</v>
      </c>
      <c r="BP695" s="33">
        <v>84.125</v>
      </c>
      <c r="BQ695" s="33">
        <v>87.375</v>
      </c>
      <c r="BR695" s="33">
        <v>90.25</v>
      </c>
      <c r="BS695" s="33">
        <v>92.25</v>
      </c>
      <c r="BT695" s="33">
        <v>93.625</v>
      </c>
      <c r="BU695" s="33">
        <v>94.5</v>
      </c>
      <c r="BV695" s="33">
        <v>95.375</v>
      </c>
      <c r="BW695" s="33">
        <v>95.375</v>
      </c>
      <c r="BX695" s="33">
        <v>94.25</v>
      </c>
      <c r="BY695" s="33">
        <v>92.625</v>
      </c>
      <c r="BZ695" s="33">
        <v>90.625</v>
      </c>
      <c r="CA695" s="33">
        <v>87.75</v>
      </c>
      <c r="CB695" s="33">
        <v>85.625</v>
      </c>
      <c r="CC695" s="33">
        <v>83.25</v>
      </c>
      <c r="CT695" s="34"/>
      <c r="DC695" s="9">
        <v>107.5731</v>
      </c>
      <c r="DD695" s="9">
        <v>0</v>
      </c>
    </row>
    <row r="696" spans="1:108" x14ac:dyDescent="0.25">
      <c r="A696" s="9" t="s">
        <v>42</v>
      </c>
      <c r="B696" s="9" t="s">
        <v>29</v>
      </c>
      <c r="C696" s="9" t="s">
        <v>34</v>
      </c>
      <c r="D696" s="9" t="s">
        <v>40</v>
      </c>
      <c r="E696" s="9" t="s">
        <v>38</v>
      </c>
      <c r="F696" s="9">
        <v>2016</v>
      </c>
      <c r="G696" s="9">
        <v>6</v>
      </c>
      <c r="H696" s="9"/>
      <c r="BF696" s="33">
        <v>83.5</v>
      </c>
      <c r="BG696" s="33">
        <v>80.375</v>
      </c>
      <c r="BH696" s="33">
        <v>78.625</v>
      </c>
      <c r="BI696" s="33">
        <v>76.375</v>
      </c>
      <c r="BJ696" s="33">
        <v>73.75</v>
      </c>
      <c r="BK696" s="33">
        <v>72.75</v>
      </c>
      <c r="BL696" s="33">
        <v>72.875</v>
      </c>
      <c r="BM696" s="33">
        <v>75.875</v>
      </c>
      <c r="BN696" s="33">
        <v>79.875</v>
      </c>
      <c r="BO696" s="33">
        <v>83.375</v>
      </c>
      <c r="BP696" s="33">
        <v>87.25</v>
      </c>
      <c r="BQ696" s="33">
        <v>91</v>
      </c>
      <c r="BR696" s="33">
        <v>94.75</v>
      </c>
      <c r="BS696" s="33">
        <v>98.375</v>
      </c>
      <c r="BT696" s="33">
        <v>100.375</v>
      </c>
      <c r="BU696" s="33">
        <v>102.25</v>
      </c>
      <c r="BV696" s="33">
        <v>103.5</v>
      </c>
      <c r="BW696" s="33">
        <v>103.75</v>
      </c>
      <c r="BX696" s="33">
        <v>102.625</v>
      </c>
      <c r="BY696" s="33">
        <v>100.75</v>
      </c>
      <c r="BZ696" s="33">
        <v>98.25</v>
      </c>
      <c r="CA696" s="33">
        <v>95</v>
      </c>
      <c r="CB696" s="33">
        <v>92.25</v>
      </c>
      <c r="CC696" s="33">
        <v>88.5</v>
      </c>
      <c r="DC696" s="9">
        <v>107.5731</v>
      </c>
      <c r="DD696" s="9">
        <v>0</v>
      </c>
    </row>
    <row r="697" spans="1:108" x14ac:dyDescent="0.25">
      <c r="A697" s="9" t="s">
        <v>42</v>
      </c>
      <c r="B697" s="9" t="s">
        <v>29</v>
      </c>
      <c r="C697" s="9" t="s">
        <v>34</v>
      </c>
      <c r="D697" s="9" t="s">
        <v>40</v>
      </c>
      <c r="E697" s="9" t="s">
        <v>38</v>
      </c>
      <c r="F697" s="9">
        <v>2016</v>
      </c>
      <c r="G697" s="9">
        <v>7</v>
      </c>
      <c r="H697" s="9">
        <v>7094.2060000000001</v>
      </c>
      <c r="I697" s="9">
        <v>7077.6</v>
      </c>
      <c r="J697" s="9">
        <v>7057.4269999999997</v>
      </c>
      <c r="K697" s="9">
        <v>7088.1679999999997</v>
      </c>
      <c r="L697" s="9">
        <v>7272.6610000000001</v>
      </c>
      <c r="M697" s="9">
        <v>7873.6229999999996</v>
      </c>
      <c r="N697" s="9">
        <v>8639.9140000000007</v>
      </c>
      <c r="O697" s="9">
        <v>8688.9670000000006</v>
      </c>
      <c r="P697" s="9">
        <v>8901.0110000000004</v>
      </c>
      <c r="Q697" s="9">
        <v>9022.7990000000009</v>
      </c>
      <c r="R697" s="9">
        <v>8977.7950000000001</v>
      </c>
      <c r="S697" s="9">
        <v>8874.0210000000006</v>
      </c>
      <c r="T697" s="9">
        <v>7894.6009999999997</v>
      </c>
      <c r="U697" s="9">
        <v>4326.2929999999997</v>
      </c>
      <c r="V697" s="9">
        <v>4342.2659999999996</v>
      </c>
      <c r="W697" s="9">
        <v>4154.6400000000003</v>
      </c>
      <c r="X697" s="9">
        <v>4143.1980000000003</v>
      </c>
      <c r="Y697" s="9">
        <v>3844.6529999999998</v>
      </c>
      <c r="Z697" s="9">
        <v>6356.9949999999999</v>
      </c>
      <c r="AA697" s="9">
        <v>7239.4470000000001</v>
      </c>
      <c r="AB697" s="9">
        <v>7077.4740000000002</v>
      </c>
      <c r="AC697" s="9">
        <v>6866.09</v>
      </c>
      <c r="AD697" s="9">
        <v>6767.4059999999999</v>
      </c>
      <c r="AE697" s="9">
        <v>6713.9880000000003</v>
      </c>
      <c r="AF697" s="9">
        <v>4176.0879999999997</v>
      </c>
      <c r="AG697" s="9">
        <v>7096.1170000000002</v>
      </c>
      <c r="AH697" s="9">
        <v>7082.6710000000003</v>
      </c>
      <c r="AI697" s="9">
        <v>7068.3140000000003</v>
      </c>
      <c r="AJ697" s="9">
        <v>7123.12</v>
      </c>
      <c r="AK697" s="9">
        <v>7255.8990000000003</v>
      </c>
      <c r="AL697" s="9">
        <v>7836.7049999999999</v>
      </c>
      <c r="AM697" s="9">
        <v>8455.64</v>
      </c>
      <c r="AN697" s="9">
        <v>8722.1419999999998</v>
      </c>
      <c r="AO697" s="9">
        <v>8957.5990000000002</v>
      </c>
      <c r="AP697" s="9">
        <v>9022.8459999999995</v>
      </c>
      <c r="AQ697" s="9">
        <v>9102.4429999999993</v>
      </c>
      <c r="AR697" s="9">
        <v>8854.5769999999993</v>
      </c>
      <c r="AS697" s="9">
        <v>8666.4369999999999</v>
      </c>
      <c r="AT697" s="9">
        <v>8462.6370000000006</v>
      </c>
      <c r="AU697" s="9">
        <v>8462.01</v>
      </c>
      <c r="AV697" s="9">
        <v>8323.9809999999998</v>
      </c>
      <c r="AW697" s="9">
        <v>8267.6869999999999</v>
      </c>
      <c r="AX697" s="9">
        <v>8112.1009999999997</v>
      </c>
      <c r="AY697" s="9">
        <v>8072.9110000000001</v>
      </c>
      <c r="AZ697" s="9">
        <v>7935.393</v>
      </c>
      <c r="BA697" s="9">
        <v>7706.8130000000001</v>
      </c>
      <c r="BB697" s="9">
        <v>7528.4849999999997</v>
      </c>
      <c r="BC697" s="9">
        <v>7434.317</v>
      </c>
      <c r="BD697" s="9">
        <v>7422.1080000000002</v>
      </c>
      <c r="BE697" s="9">
        <v>8336.6959999999999</v>
      </c>
      <c r="BF697" s="33">
        <v>87.25</v>
      </c>
      <c r="BG697" s="33">
        <v>85.75</v>
      </c>
      <c r="BH697" s="33">
        <v>84.25</v>
      </c>
      <c r="BI697" s="33">
        <v>82.125</v>
      </c>
      <c r="BJ697" s="33">
        <v>81.375</v>
      </c>
      <c r="BK697" s="33">
        <v>80.125</v>
      </c>
      <c r="BL697" s="33">
        <v>79</v>
      </c>
      <c r="BM697" s="33">
        <v>81.375</v>
      </c>
      <c r="BN697" s="33">
        <v>85.625</v>
      </c>
      <c r="BO697" s="33">
        <v>89.25</v>
      </c>
      <c r="BP697" s="33">
        <v>91.875</v>
      </c>
      <c r="BQ697" s="33">
        <v>95</v>
      </c>
      <c r="BR697" s="33">
        <v>98.75</v>
      </c>
      <c r="BS697" s="33">
        <v>101.875</v>
      </c>
      <c r="BT697" s="33">
        <v>104.5</v>
      </c>
      <c r="BU697" s="33">
        <v>104.375</v>
      </c>
      <c r="BV697" s="33">
        <v>105.125</v>
      </c>
      <c r="BW697" s="33">
        <v>103.75</v>
      </c>
      <c r="BX697" s="33">
        <v>102</v>
      </c>
      <c r="BY697" s="33">
        <v>100.5</v>
      </c>
      <c r="BZ697" s="33">
        <v>97.625</v>
      </c>
      <c r="CA697" s="33">
        <v>94.125</v>
      </c>
      <c r="CB697" s="33">
        <v>90.75</v>
      </c>
      <c r="CC697" s="33">
        <v>87.875</v>
      </c>
      <c r="CD697" s="9">
        <v>18889.310000000001</v>
      </c>
      <c r="CE697" s="9">
        <v>17917.810000000001</v>
      </c>
      <c r="CF697" s="9">
        <v>17512.490000000002</v>
      </c>
      <c r="CG697" s="9">
        <v>15840.26</v>
      </c>
      <c r="CH697" s="9">
        <v>11794.23</v>
      </c>
      <c r="CI697" s="9">
        <v>7295.0129999999999</v>
      </c>
      <c r="CJ697" s="9">
        <v>7480.5450000000001</v>
      </c>
      <c r="CK697" s="9">
        <v>8743.2119999999995</v>
      </c>
      <c r="CL697" s="9">
        <v>12078.59</v>
      </c>
      <c r="CM697" s="9">
        <v>17214.64</v>
      </c>
      <c r="CN697" s="9">
        <v>26429.24</v>
      </c>
      <c r="CO697" s="9">
        <v>37196.71</v>
      </c>
      <c r="CP697" s="9">
        <v>33864.769999999997</v>
      </c>
      <c r="CQ697" s="9">
        <v>36581.69</v>
      </c>
      <c r="CR697" s="9">
        <v>33006.160000000003</v>
      </c>
      <c r="CS697" s="9">
        <v>31059.94</v>
      </c>
      <c r="CT697" s="9">
        <v>30356.78</v>
      </c>
      <c r="CU697" s="9">
        <v>30397.03</v>
      </c>
      <c r="CV697" s="9">
        <v>30552.73</v>
      </c>
      <c r="CW697" s="9">
        <v>29430.54</v>
      </c>
      <c r="CX697" s="9">
        <v>30149.57</v>
      </c>
      <c r="CY697" s="9">
        <v>29752.04</v>
      </c>
      <c r="CZ697" s="9">
        <v>29226.6</v>
      </c>
      <c r="DA697" s="9">
        <v>36869.11</v>
      </c>
      <c r="DB697" s="9">
        <v>28661.040000000001</v>
      </c>
      <c r="DC697" s="9">
        <v>107.5731</v>
      </c>
      <c r="DD697" s="9">
        <v>0</v>
      </c>
    </row>
    <row r="698" spans="1:108" x14ac:dyDescent="0.25">
      <c r="A698" s="9" t="s">
        <v>42</v>
      </c>
      <c r="B698" s="9" t="s">
        <v>29</v>
      </c>
      <c r="C698" s="9" t="s">
        <v>34</v>
      </c>
      <c r="D698" s="9" t="s">
        <v>40</v>
      </c>
      <c r="E698" s="9" t="s">
        <v>38</v>
      </c>
      <c r="F698" s="9">
        <v>2016</v>
      </c>
      <c r="G698" s="9">
        <v>8</v>
      </c>
      <c r="H698" s="9"/>
      <c r="BF698" s="33">
        <v>80.75</v>
      </c>
      <c r="BG698" s="33">
        <v>77.75</v>
      </c>
      <c r="BH698" s="33">
        <v>76</v>
      </c>
      <c r="BI698" s="33">
        <v>74.125</v>
      </c>
      <c r="BJ698" s="33">
        <v>72.75</v>
      </c>
      <c r="BK698" s="33">
        <v>72</v>
      </c>
      <c r="BL698" s="33">
        <v>70.625</v>
      </c>
      <c r="BM698" s="33">
        <v>71.375</v>
      </c>
      <c r="BN698" s="33">
        <v>74.5</v>
      </c>
      <c r="BO698" s="33">
        <v>79</v>
      </c>
      <c r="BP698" s="33">
        <v>84.5</v>
      </c>
      <c r="BQ698" s="33">
        <v>88.875</v>
      </c>
      <c r="BR698" s="33">
        <v>92.875</v>
      </c>
      <c r="BS698" s="33">
        <v>96.125</v>
      </c>
      <c r="BT698" s="33">
        <v>98.625</v>
      </c>
      <c r="BU698" s="33">
        <v>100.125</v>
      </c>
      <c r="BV698" s="33">
        <v>101</v>
      </c>
      <c r="BW698" s="33">
        <v>100.5</v>
      </c>
      <c r="BX698" s="33">
        <v>99</v>
      </c>
      <c r="BY698" s="33">
        <v>96.125</v>
      </c>
      <c r="BZ698" s="33">
        <v>93</v>
      </c>
      <c r="CA698" s="33">
        <v>89.625</v>
      </c>
      <c r="CB698" s="33">
        <v>86.625</v>
      </c>
      <c r="CC698" s="33">
        <v>84.25</v>
      </c>
      <c r="DC698" s="9">
        <v>107.5731</v>
      </c>
      <c r="DD698" s="9">
        <v>0</v>
      </c>
    </row>
    <row r="699" spans="1:108" x14ac:dyDescent="0.25">
      <c r="A699" s="9" t="s">
        <v>42</v>
      </c>
      <c r="B699" s="9" t="s">
        <v>29</v>
      </c>
      <c r="C699" s="9" t="s">
        <v>34</v>
      </c>
      <c r="D699" s="9" t="s">
        <v>40</v>
      </c>
      <c r="E699" s="9" t="s">
        <v>38</v>
      </c>
      <c r="F699" s="9">
        <v>2016</v>
      </c>
      <c r="G699" s="9">
        <v>9</v>
      </c>
      <c r="H699" s="9"/>
      <c r="BF699" s="33">
        <v>80.5</v>
      </c>
      <c r="BG699" s="33">
        <v>78.625</v>
      </c>
      <c r="BH699" s="33">
        <v>76.5</v>
      </c>
      <c r="BI699" s="33">
        <v>74.25</v>
      </c>
      <c r="BJ699" s="33">
        <v>72.25</v>
      </c>
      <c r="BK699" s="33">
        <v>71.25</v>
      </c>
      <c r="BL699" s="33">
        <v>70.625</v>
      </c>
      <c r="BM699" s="33">
        <v>71.5</v>
      </c>
      <c r="BN699" s="33">
        <v>73.75</v>
      </c>
      <c r="BO699" s="33">
        <v>78.75</v>
      </c>
      <c r="BP699" s="33">
        <v>83.75</v>
      </c>
      <c r="BQ699" s="33">
        <v>87.875</v>
      </c>
      <c r="BR699" s="33">
        <v>91.375</v>
      </c>
      <c r="BS699" s="33">
        <v>94.75</v>
      </c>
      <c r="BT699" s="33">
        <v>97.125</v>
      </c>
      <c r="BU699" s="33">
        <v>99</v>
      </c>
      <c r="BV699" s="33">
        <v>99.875</v>
      </c>
      <c r="BW699" s="33">
        <v>99.875</v>
      </c>
      <c r="BX699" s="33">
        <v>98.375</v>
      </c>
      <c r="BY699" s="33">
        <v>94.5</v>
      </c>
      <c r="BZ699" s="33">
        <v>91.375</v>
      </c>
      <c r="CA699" s="33">
        <v>88.125</v>
      </c>
      <c r="CB699" s="33">
        <v>85.5</v>
      </c>
      <c r="CC699" s="33">
        <v>82.125</v>
      </c>
      <c r="DC699" s="9">
        <v>107.5731</v>
      </c>
      <c r="DD699" s="9">
        <v>0</v>
      </c>
    </row>
    <row r="700" spans="1:108" x14ac:dyDescent="0.25">
      <c r="A700" s="9" t="s">
        <v>42</v>
      </c>
      <c r="B700" s="9" t="s">
        <v>29</v>
      </c>
      <c r="C700" s="9" t="s">
        <v>34</v>
      </c>
      <c r="D700" s="9" t="s">
        <v>40</v>
      </c>
      <c r="E700" s="9" t="s">
        <v>38</v>
      </c>
      <c r="F700" s="9">
        <v>2016</v>
      </c>
      <c r="G700" s="9">
        <v>10</v>
      </c>
      <c r="H700" s="9"/>
      <c r="BF700" s="33">
        <v>67</v>
      </c>
      <c r="BG700" s="33">
        <v>64.125</v>
      </c>
      <c r="BH700" s="33">
        <v>63.25</v>
      </c>
      <c r="BI700" s="33">
        <v>62.25</v>
      </c>
      <c r="BJ700" s="33">
        <v>61.625</v>
      </c>
      <c r="BK700" s="33">
        <v>60.5</v>
      </c>
      <c r="BL700" s="33">
        <v>59.375</v>
      </c>
      <c r="BM700" s="33">
        <v>59.75</v>
      </c>
      <c r="BN700" s="33">
        <v>64.25</v>
      </c>
      <c r="BO700" s="33">
        <v>71.125</v>
      </c>
      <c r="BP700" s="33">
        <v>77.25</v>
      </c>
      <c r="BQ700" s="33">
        <v>81.375</v>
      </c>
      <c r="BR700" s="33">
        <v>84.75</v>
      </c>
      <c r="BS700" s="33">
        <v>87.875</v>
      </c>
      <c r="BT700" s="33">
        <v>89.75</v>
      </c>
      <c r="BU700" s="33">
        <v>91.375</v>
      </c>
      <c r="BV700" s="33">
        <v>92</v>
      </c>
      <c r="BW700" s="33">
        <v>90.625</v>
      </c>
      <c r="BX700" s="33">
        <v>86.625</v>
      </c>
      <c r="BY700" s="33">
        <v>81.375</v>
      </c>
      <c r="BZ700" s="33">
        <v>77.875</v>
      </c>
      <c r="CA700" s="33">
        <v>74.625</v>
      </c>
      <c r="CB700" s="33">
        <v>72.875</v>
      </c>
      <c r="CC700" s="33">
        <v>70.625</v>
      </c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9">
        <v>107.5731</v>
      </c>
      <c r="DD700" s="9">
        <v>0</v>
      </c>
    </row>
    <row r="701" spans="1:108" x14ac:dyDescent="0.25">
      <c r="A701" s="9" t="s">
        <v>42</v>
      </c>
      <c r="B701" s="9" t="s">
        <v>29</v>
      </c>
      <c r="C701" s="9" t="s">
        <v>34</v>
      </c>
      <c r="D701" s="9" t="s">
        <v>40</v>
      </c>
      <c r="E701" s="9" t="s">
        <v>38</v>
      </c>
      <c r="F701" s="9">
        <v>2017</v>
      </c>
      <c r="G701" s="9">
        <v>5</v>
      </c>
      <c r="H701" s="9"/>
      <c r="BF701" s="33">
        <v>80.25</v>
      </c>
      <c r="BG701" s="33">
        <v>76.75</v>
      </c>
      <c r="BH701" s="33">
        <v>75.75</v>
      </c>
      <c r="BI701" s="33">
        <v>73.75</v>
      </c>
      <c r="BJ701" s="33">
        <v>72.125</v>
      </c>
      <c r="BK701" s="33">
        <v>71.125</v>
      </c>
      <c r="BL701" s="33">
        <v>70.5</v>
      </c>
      <c r="BM701" s="33">
        <v>74.125</v>
      </c>
      <c r="BN701" s="33">
        <v>78</v>
      </c>
      <c r="BO701" s="33">
        <v>81.625</v>
      </c>
      <c r="BP701" s="33">
        <v>84.125</v>
      </c>
      <c r="BQ701" s="33">
        <v>87.375</v>
      </c>
      <c r="BR701" s="33">
        <v>90.25</v>
      </c>
      <c r="BS701" s="33">
        <v>92.25</v>
      </c>
      <c r="BT701" s="33">
        <v>93.625</v>
      </c>
      <c r="BU701" s="33">
        <v>94.5</v>
      </c>
      <c r="BV701" s="33">
        <v>95.375</v>
      </c>
      <c r="BW701" s="33">
        <v>95.375</v>
      </c>
      <c r="BX701" s="33">
        <v>94.25</v>
      </c>
      <c r="BY701" s="33">
        <v>92.625</v>
      </c>
      <c r="BZ701" s="33">
        <v>90.625</v>
      </c>
      <c r="CA701" s="33">
        <v>87.75</v>
      </c>
      <c r="CB701" s="33">
        <v>85.625</v>
      </c>
      <c r="CC701" s="33">
        <v>83.25</v>
      </c>
      <c r="CT701" s="34"/>
      <c r="DC701" s="9">
        <v>107.5731</v>
      </c>
      <c r="DD701" s="9">
        <v>0</v>
      </c>
    </row>
    <row r="702" spans="1:108" x14ac:dyDescent="0.25">
      <c r="A702" s="9" t="s">
        <v>42</v>
      </c>
      <c r="B702" s="9" t="s">
        <v>29</v>
      </c>
      <c r="C702" s="9" t="s">
        <v>34</v>
      </c>
      <c r="D702" s="9" t="s">
        <v>40</v>
      </c>
      <c r="E702" s="9" t="s">
        <v>38</v>
      </c>
      <c r="F702" s="9">
        <v>2017</v>
      </c>
      <c r="G702" s="9">
        <v>6</v>
      </c>
      <c r="H702" s="9"/>
      <c r="BF702" s="33">
        <v>83.5</v>
      </c>
      <c r="BG702" s="33">
        <v>80.375</v>
      </c>
      <c r="BH702" s="33">
        <v>78.625</v>
      </c>
      <c r="BI702" s="33">
        <v>76.375</v>
      </c>
      <c r="BJ702" s="33">
        <v>73.75</v>
      </c>
      <c r="BK702" s="33">
        <v>72.75</v>
      </c>
      <c r="BL702" s="33">
        <v>72.875</v>
      </c>
      <c r="BM702" s="33">
        <v>75.875</v>
      </c>
      <c r="BN702" s="33">
        <v>79.875</v>
      </c>
      <c r="BO702" s="33">
        <v>83.375</v>
      </c>
      <c r="BP702" s="33">
        <v>87.25</v>
      </c>
      <c r="BQ702" s="33">
        <v>91</v>
      </c>
      <c r="BR702" s="33">
        <v>94.75</v>
      </c>
      <c r="BS702" s="33">
        <v>98.375</v>
      </c>
      <c r="BT702" s="33">
        <v>100.375</v>
      </c>
      <c r="BU702" s="33">
        <v>102.25</v>
      </c>
      <c r="BV702" s="33">
        <v>103.5</v>
      </c>
      <c r="BW702" s="33">
        <v>103.75</v>
      </c>
      <c r="BX702" s="33">
        <v>102.625</v>
      </c>
      <c r="BY702" s="33">
        <v>100.75</v>
      </c>
      <c r="BZ702" s="33">
        <v>98.25</v>
      </c>
      <c r="CA702" s="33">
        <v>95</v>
      </c>
      <c r="CB702" s="33">
        <v>92.25</v>
      </c>
      <c r="CC702" s="33">
        <v>88.5</v>
      </c>
      <c r="DC702" s="9">
        <v>107.5731</v>
      </c>
      <c r="DD702" s="9">
        <v>0</v>
      </c>
    </row>
    <row r="703" spans="1:108" x14ac:dyDescent="0.25">
      <c r="A703" s="9" t="s">
        <v>42</v>
      </c>
      <c r="B703" s="9" t="s">
        <v>29</v>
      </c>
      <c r="C703" s="9" t="s">
        <v>34</v>
      </c>
      <c r="D703" s="9" t="s">
        <v>40</v>
      </c>
      <c r="E703" s="9" t="s">
        <v>38</v>
      </c>
      <c r="F703" s="9">
        <v>2017</v>
      </c>
      <c r="G703" s="9">
        <v>7</v>
      </c>
      <c r="H703" s="9">
        <v>7047.8950000000004</v>
      </c>
      <c r="I703" s="9">
        <v>7033.1880000000001</v>
      </c>
      <c r="J703" s="9">
        <v>7017.3680000000004</v>
      </c>
      <c r="K703" s="9">
        <v>7049.4989999999998</v>
      </c>
      <c r="L703" s="9">
        <v>7240.0240000000003</v>
      </c>
      <c r="M703" s="9">
        <v>7869.848</v>
      </c>
      <c r="N703" s="9">
        <v>8659.4500000000007</v>
      </c>
      <c r="O703" s="9">
        <v>8714.5689999999995</v>
      </c>
      <c r="P703" s="9">
        <v>8925.5509999999995</v>
      </c>
      <c r="Q703" s="9">
        <v>9048.7630000000008</v>
      </c>
      <c r="R703" s="9">
        <v>9008.1370000000006</v>
      </c>
      <c r="S703" s="9">
        <v>8908.4539999999997</v>
      </c>
      <c r="T703" s="9">
        <v>7928.6419999999998</v>
      </c>
      <c r="U703" s="9">
        <v>4360.5150000000003</v>
      </c>
      <c r="V703" s="9">
        <v>4376.4880000000003</v>
      </c>
      <c r="W703" s="9">
        <v>4186.9430000000002</v>
      </c>
      <c r="X703" s="9">
        <v>4173.49</v>
      </c>
      <c r="Y703" s="9">
        <v>3877.98</v>
      </c>
      <c r="Z703" s="9">
        <v>6388.3159999999998</v>
      </c>
      <c r="AA703" s="9">
        <v>7270.04</v>
      </c>
      <c r="AB703" s="9">
        <v>7111.7830000000004</v>
      </c>
      <c r="AC703" s="9">
        <v>6900.7619999999997</v>
      </c>
      <c r="AD703" s="9">
        <v>6801.4120000000003</v>
      </c>
      <c r="AE703" s="9">
        <v>6747.9939999999997</v>
      </c>
      <c r="AF703" s="9">
        <v>4208.9309999999996</v>
      </c>
      <c r="AG703" s="9">
        <v>7049.8050000000003</v>
      </c>
      <c r="AH703" s="9">
        <v>7038.259</v>
      </c>
      <c r="AI703" s="9">
        <v>7028.2539999999999</v>
      </c>
      <c r="AJ703" s="9">
        <v>7084.45</v>
      </c>
      <c r="AK703" s="9">
        <v>7223.2640000000001</v>
      </c>
      <c r="AL703" s="9">
        <v>7832.9319999999998</v>
      </c>
      <c r="AM703" s="9">
        <v>8475.1759999999995</v>
      </c>
      <c r="AN703" s="9">
        <v>8747.7440000000006</v>
      </c>
      <c r="AO703" s="9">
        <v>8982.14</v>
      </c>
      <c r="AP703" s="9">
        <v>9048.8109999999997</v>
      </c>
      <c r="AQ703" s="9">
        <v>9132.7839999999997</v>
      </c>
      <c r="AR703" s="9">
        <v>8889.0130000000008</v>
      </c>
      <c r="AS703" s="9">
        <v>8700.4779999999992</v>
      </c>
      <c r="AT703" s="9">
        <v>8496.8580000000002</v>
      </c>
      <c r="AU703" s="9">
        <v>8496.2309999999998</v>
      </c>
      <c r="AV703" s="9">
        <v>8356.2829999999994</v>
      </c>
      <c r="AW703" s="9">
        <v>8297.9789999999994</v>
      </c>
      <c r="AX703" s="9">
        <v>8145.4290000000001</v>
      </c>
      <c r="AY703" s="9">
        <v>8104.232</v>
      </c>
      <c r="AZ703" s="9">
        <v>7965.9849999999997</v>
      </c>
      <c r="BA703" s="9">
        <v>7741.1220000000003</v>
      </c>
      <c r="BB703" s="9">
        <v>7563.1570000000002</v>
      </c>
      <c r="BC703" s="9">
        <v>7468.3230000000003</v>
      </c>
      <c r="BD703" s="9">
        <v>7456.1149999999998</v>
      </c>
      <c r="BE703" s="9">
        <v>8369.5400000000009</v>
      </c>
      <c r="BF703" s="33">
        <v>87.25</v>
      </c>
      <c r="BG703" s="33">
        <v>85.75</v>
      </c>
      <c r="BH703" s="33">
        <v>84.25</v>
      </c>
      <c r="BI703" s="33">
        <v>82.125</v>
      </c>
      <c r="BJ703" s="33">
        <v>81.375</v>
      </c>
      <c r="BK703" s="33">
        <v>80.125</v>
      </c>
      <c r="BL703" s="33">
        <v>79</v>
      </c>
      <c r="BM703" s="33">
        <v>81.375</v>
      </c>
      <c r="BN703" s="33">
        <v>85.625</v>
      </c>
      <c r="BO703" s="33">
        <v>89.25</v>
      </c>
      <c r="BP703" s="33">
        <v>91.875</v>
      </c>
      <c r="BQ703" s="33">
        <v>95</v>
      </c>
      <c r="BR703" s="33">
        <v>98.75</v>
      </c>
      <c r="BS703" s="33">
        <v>101.875</v>
      </c>
      <c r="BT703" s="33">
        <v>104.5</v>
      </c>
      <c r="BU703" s="33">
        <v>104.375</v>
      </c>
      <c r="BV703" s="33">
        <v>105.125</v>
      </c>
      <c r="BW703" s="33">
        <v>103.75</v>
      </c>
      <c r="BX703" s="33">
        <v>102</v>
      </c>
      <c r="BY703" s="33">
        <v>100.5</v>
      </c>
      <c r="BZ703" s="33">
        <v>97.625</v>
      </c>
      <c r="CA703" s="33">
        <v>94.125</v>
      </c>
      <c r="CB703" s="33">
        <v>90.75</v>
      </c>
      <c r="CC703" s="33">
        <v>87.875</v>
      </c>
      <c r="CD703" s="9">
        <v>18913.77</v>
      </c>
      <c r="CE703" s="9">
        <v>17937.45</v>
      </c>
      <c r="CF703" s="9">
        <v>17531.900000000001</v>
      </c>
      <c r="CG703" s="9">
        <v>15852.61</v>
      </c>
      <c r="CH703" s="9">
        <v>11797.35</v>
      </c>
      <c r="CI703" s="9">
        <v>7293.4970000000003</v>
      </c>
      <c r="CJ703" s="9">
        <v>7473.5429999999997</v>
      </c>
      <c r="CK703" s="9">
        <v>8742.6200000000008</v>
      </c>
      <c r="CL703" s="9">
        <v>12080.41</v>
      </c>
      <c r="CM703" s="9">
        <v>17226.25</v>
      </c>
      <c r="CN703" s="9">
        <v>26472.22</v>
      </c>
      <c r="CO703" s="9">
        <v>37264.129999999997</v>
      </c>
      <c r="CP703" s="9">
        <v>33898.160000000003</v>
      </c>
      <c r="CQ703" s="9">
        <v>36626.14</v>
      </c>
      <c r="CR703" s="9">
        <v>33038.410000000003</v>
      </c>
      <c r="CS703" s="9">
        <v>31096.15</v>
      </c>
      <c r="CT703" s="9">
        <v>30387.02</v>
      </c>
      <c r="CU703" s="9">
        <v>30426.09</v>
      </c>
      <c r="CV703" s="9">
        <v>30584.74</v>
      </c>
      <c r="CW703" s="9">
        <v>29466.07</v>
      </c>
      <c r="CX703" s="9">
        <v>30188.799999999999</v>
      </c>
      <c r="CY703" s="9">
        <v>29794.42</v>
      </c>
      <c r="CZ703" s="9">
        <v>29261.78</v>
      </c>
      <c r="DA703" s="9">
        <v>36897.14</v>
      </c>
      <c r="DB703" s="9">
        <v>28693.48</v>
      </c>
      <c r="DC703" s="9">
        <v>107.5731</v>
      </c>
      <c r="DD703" s="9">
        <v>0</v>
      </c>
    </row>
    <row r="704" spans="1:108" x14ac:dyDescent="0.25">
      <c r="A704" s="9" t="s">
        <v>42</v>
      </c>
      <c r="B704" s="9" t="s">
        <v>29</v>
      </c>
      <c r="C704" s="9" t="s">
        <v>34</v>
      </c>
      <c r="D704" s="9" t="s">
        <v>40</v>
      </c>
      <c r="E704" s="9" t="s">
        <v>38</v>
      </c>
      <c r="F704" s="9">
        <v>2017</v>
      </c>
      <c r="G704" s="9">
        <v>8</v>
      </c>
      <c r="H704" s="9"/>
      <c r="BF704" s="33">
        <v>80.75</v>
      </c>
      <c r="BG704" s="33">
        <v>77.75</v>
      </c>
      <c r="BH704" s="33">
        <v>76</v>
      </c>
      <c r="BI704" s="33">
        <v>74.125</v>
      </c>
      <c r="BJ704" s="33">
        <v>72.75</v>
      </c>
      <c r="BK704" s="33">
        <v>72</v>
      </c>
      <c r="BL704" s="33">
        <v>70.625</v>
      </c>
      <c r="BM704" s="33">
        <v>71.375</v>
      </c>
      <c r="BN704" s="33">
        <v>74.5</v>
      </c>
      <c r="BO704" s="33">
        <v>79</v>
      </c>
      <c r="BP704" s="33">
        <v>84.5</v>
      </c>
      <c r="BQ704" s="33">
        <v>88.875</v>
      </c>
      <c r="BR704" s="33">
        <v>92.875</v>
      </c>
      <c r="BS704" s="33">
        <v>96.125</v>
      </c>
      <c r="BT704" s="33">
        <v>98.625</v>
      </c>
      <c r="BU704" s="33">
        <v>100.125</v>
      </c>
      <c r="BV704" s="33">
        <v>101</v>
      </c>
      <c r="BW704" s="33">
        <v>100.5</v>
      </c>
      <c r="BX704" s="33">
        <v>99</v>
      </c>
      <c r="BY704" s="33">
        <v>96.125</v>
      </c>
      <c r="BZ704" s="33">
        <v>93</v>
      </c>
      <c r="CA704" s="33">
        <v>89.625</v>
      </c>
      <c r="CB704" s="33">
        <v>86.625</v>
      </c>
      <c r="CC704" s="33">
        <v>84.25</v>
      </c>
      <c r="DC704" s="9">
        <v>107.5731</v>
      </c>
      <c r="DD704" s="9">
        <v>0</v>
      </c>
    </row>
    <row r="705" spans="1:108" x14ac:dyDescent="0.25">
      <c r="A705" s="9" t="s">
        <v>42</v>
      </c>
      <c r="B705" s="9" t="s">
        <v>29</v>
      </c>
      <c r="C705" s="9" t="s">
        <v>34</v>
      </c>
      <c r="D705" s="9" t="s">
        <v>40</v>
      </c>
      <c r="E705" s="9" t="s">
        <v>38</v>
      </c>
      <c r="F705" s="9">
        <v>2017</v>
      </c>
      <c r="G705" s="9">
        <v>9</v>
      </c>
      <c r="H705" s="9"/>
      <c r="BF705" s="33">
        <v>80.5</v>
      </c>
      <c r="BG705" s="33">
        <v>78.625</v>
      </c>
      <c r="BH705" s="33">
        <v>76.5</v>
      </c>
      <c r="BI705" s="33">
        <v>74.25</v>
      </c>
      <c r="BJ705" s="33">
        <v>72.25</v>
      </c>
      <c r="BK705" s="33">
        <v>71.25</v>
      </c>
      <c r="BL705" s="33">
        <v>70.625</v>
      </c>
      <c r="BM705" s="33">
        <v>71.5</v>
      </c>
      <c r="BN705" s="33">
        <v>73.75</v>
      </c>
      <c r="BO705" s="33">
        <v>78.75</v>
      </c>
      <c r="BP705" s="33">
        <v>83.75</v>
      </c>
      <c r="BQ705" s="33">
        <v>87.875</v>
      </c>
      <c r="BR705" s="33">
        <v>91.375</v>
      </c>
      <c r="BS705" s="33">
        <v>94.75</v>
      </c>
      <c r="BT705" s="33">
        <v>97.125</v>
      </c>
      <c r="BU705" s="33">
        <v>99</v>
      </c>
      <c r="BV705" s="33">
        <v>99.875</v>
      </c>
      <c r="BW705" s="33">
        <v>99.875</v>
      </c>
      <c r="BX705" s="33">
        <v>98.375</v>
      </c>
      <c r="BY705" s="33">
        <v>94.5</v>
      </c>
      <c r="BZ705" s="33">
        <v>91.375</v>
      </c>
      <c r="CA705" s="33">
        <v>88.125</v>
      </c>
      <c r="CB705" s="33">
        <v>85.5</v>
      </c>
      <c r="CC705" s="33">
        <v>82.125</v>
      </c>
      <c r="DC705" s="9">
        <v>107.5731</v>
      </c>
      <c r="DD705" s="9">
        <v>0</v>
      </c>
    </row>
    <row r="706" spans="1:108" x14ac:dyDescent="0.25">
      <c r="A706" s="9" t="s">
        <v>42</v>
      </c>
      <c r="B706" s="9" t="s">
        <v>29</v>
      </c>
      <c r="C706" s="9" t="s">
        <v>34</v>
      </c>
      <c r="D706" s="9" t="s">
        <v>40</v>
      </c>
      <c r="E706" s="9" t="s">
        <v>38</v>
      </c>
      <c r="F706" s="9">
        <v>2017</v>
      </c>
      <c r="G706" s="9">
        <v>10</v>
      </c>
      <c r="H706" s="9"/>
      <c r="BF706" s="33">
        <v>67</v>
      </c>
      <c r="BG706" s="33">
        <v>64.125</v>
      </c>
      <c r="BH706" s="33">
        <v>63.25</v>
      </c>
      <c r="BI706" s="33">
        <v>62.25</v>
      </c>
      <c r="BJ706" s="33">
        <v>61.625</v>
      </c>
      <c r="BK706" s="33">
        <v>60.5</v>
      </c>
      <c r="BL706" s="33">
        <v>59.375</v>
      </c>
      <c r="BM706" s="33">
        <v>59.75</v>
      </c>
      <c r="BN706" s="33">
        <v>64.25</v>
      </c>
      <c r="BO706" s="33">
        <v>71.125</v>
      </c>
      <c r="BP706" s="33">
        <v>77.25</v>
      </c>
      <c r="BQ706" s="33">
        <v>81.375</v>
      </c>
      <c r="BR706" s="33">
        <v>84.75</v>
      </c>
      <c r="BS706" s="33">
        <v>87.875</v>
      </c>
      <c r="BT706" s="33">
        <v>89.75</v>
      </c>
      <c r="BU706" s="33">
        <v>91.375</v>
      </c>
      <c r="BV706" s="33">
        <v>92</v>
      </c>
      <c r="BW706" s="33">
        <v>90.625</v>
      </c>
      <c r="BX706" s="33">
        <v>86.625</v>
      </c>
      <c r="BY706" s="33">
        <v>81.375</v>
      </c>
      <c r="BZ706" s="33">
        <v>77.875</v>
      </c>
      <c r="CA706" s="33">
        <v>74.625</v>
      </c>
      <c r="CB706" s="33">
        <v>72.875</v>
      </c>
      <c r="CC706" s="33">
        <v>70.625</v>
      </c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9">
        <v>107.5731</v>
      </c>
      <c r="DD706" s="9">
        <v>0</v>
      </c>
    </row>
    <row r="707" spans="1:108" x14ac:dyDescent="0.25">
      <c r="A707" s="9" t="s">
        <v>42</v>
      </c>
      <c r="B707" s="9" t="s">
        <v>29</v>
      </c>
      <c r="C707" s="9" t="s">
        <v>34</v>
      </c>
      <c r="D707" s="9" t="s">
        <v>40</v>
      </c>
      <c r="E707" s="9" t="s">
        <v>38</v>
      </c>
      <c r="F707" s="9">
        <v>2018</v>
      </c>
      <c r="G707" s="9">
        <v>5</v>
      </c>
      <c r="H707" s="9"/>
      <c r="BF707" s="33">
        <v>80.25</v>
      </c>
      <c r="BG707" s="33">
        <v>76.75</v>
      </c>
      <c r="BH707" s="33">
        <v>75.75</v>
      </c>
      <c r="BI707" s="33">
        <v>73.75</v>
      </c>
      <c r="BJ707" s="33">
        <v>72.125</v>
      </c>
      <c r="BK707" s="33">
        <v>71.125</v>
      </c>
      <c r="BL707" s="33">
        <v>70.5</v>
      </c>
      <c r="BM707" s="33">
        <v>74.125</v>
      </c>
      <c r="BN707" s="33">
        <v>78</v>
      </c>
      <c r="BO707" s="33">
        <v>81.625</v>
      </c>
      <c r="BP707" s="33">
        <v>84.125</v>
      </c>
      <c r="BQ707" s="33">
        <v>87.375</v>
      </c>
      <c r="BR707" s="33">
        <v>90.25</v>
      </c>
      <c r="BS707" s="33">
        <v>92.25</v>
      </c>
      <c r="BT707" s="33">
        <v>93.625</v>
      </c>
      <c r="BU707" s="33">
        <v>94.5</v>
      </c>
      <c r="BV707" s="33">
        <v>95.375</v>
      </c>
      <c r="BW707" s="33">
        <v>95.375</v>
      </c>
      <c r="BX707" s="33">
        <v>94.25</v>
      </c>
      <c r="BY707" s="33">
        <v>92.625</v>
      </c>
      <c r="BZ707" s="33">
        <v>90.625</v>
      </c>
      <c r="CA707" s="33">
        <v>87.75</v>
      </c>
      <c r="CB707" s="33">
        <v>85.625</v>
      </c>
      <c r="CC707" s="33">
        <v>83.25</v>
      </c>
      <c r="CT707" s="34"/>
      <c r="DC707" s="9">
        <v>107.5731</v>
      </c>
      <c r="DD707" s="9">
        <v>0</v>
      </c>
    </row>
    <row r="708" spans="1:108" x14ac:dyDescent="0.25">
      <c r="A708" s="9" t="s">
        <v>42</v>
      </c>
      <c r="B708" s="9" t="s">
        <v>29</v>
      </c>
      <c r="C708" s="9" t="s">
        <v>34</v>
      </c>
      <c r="D708" s="9" t="s">
        <v>40</v>
      </c>
      <c r="E708" s="9" t="s">
        <v>38</v>
      </c>
      <c r="F708" s="9">
        <v>2018</v>
      </c>
      <c r="G708" s="9">
        <v>6</v>
      </c>
      <c r="H708" s="9"/>
      <c r="BF708" s="33">
        <v>83.5</v>
      </c>
      <c r="BG708" s="33">
        <v>80.375</v>
      </c>
      <c r="BH708" s="33">
        <v>78.625</v>
      </c>
      <c r="BI708" s="33">
        <v>76.375</v>
      </c>
      <c r="BJ708" s="33">
        <v>73.75</v>
      </c>
      <c r="BK708" s="33">
        <v>72.75</v>
      </c>
      <c r="BL708" s="33">
        <v>72.875</v>
      </c>
      <c r="BM708" s="33">
        <v>75.875</v>
      </c>
      <c r="BN708" s="33">
        <v>79.875</v>
      </c>
      <c r="BO708" s="33">
        <v>83.375</v>
      </c>
      <c r="BP708" s="33">
        <v>87.25</v>
      </c>
      <c r="BQ708" s="33">
        <v>91</v>
      </c>
      <c r="BR708" s="33">
        <v>94.75</v>
      </c>
      <c r="BS708" s="33">
        <v>98.375</v>
      </c>
      <c r="BT708" s="33">
        <v>100.375</v>
      </c>
      <c r="BU708" s="33">
        <v>102.25</v>
      </c>
      <c r="BV708" s="33">
        <v>103.5</v>
      </c>
      <c r="BW708" s="33">
        <v>103.75</v>
      </c>
      <c r="BX708" s="33">
        <v>102.625</v>
      </c>
      <c r="BY708" s="33">
        <v>100.75</v>
      </c>
      <c r="BZ708" s="33">
        <v>98.25</v>
      </c>
      <c r="CA708" s="33">
        <v>95</v>
      </c>
      <c r="CB708" s="33">
        <v>92.25</v>
      </c>
      <c r="CC708" s="33">
        <v>88.5</v>
      </c>
      <c r="DC708" s="9">
        <v>107.5731</v>
      </c>
      <c r="DD708" s="9">
        <v>0</v>
      </c>
    </row>
    <row r="709" spans="1:108" x14ac:dyDescent="0.25">
      <c r="A709" s="9" t="s">
        <v>42</v>
      </c>
      <c r="B709" s="9" t="s">
        <v>29</v>
      </c>
      <c r="C709" s="9" t="s">
        <v>34</v>
      </c>
      <c r="D709" s="9" t="s">
        <v>40</v>
      </c>
      <c r="E709" s="9" t="s">
        <v>38</v>
      </c>
      <c r="F709" s="9">
        <v>2018</v>
      </c>
      <c r="G709" s="9">
        <v>7</v>
      </c>
      <c r="H709" s="9">
        <v>7049.58</v>
      </c>
      <c r="I709" s="9">
        <v>7034.5630000000001</v>
      </c>
      <c r="J709" s="9">
        <v>7018.9830000000002</v>
      </c>
      <c r="K709" s="9">
        <v>7049.2969999999996</v>
      </c>
      <c r="L709" s="9">
        <v>7237.6180000000004</v>
      </c>
      <c r="M709" s="9">
        <v>7860.1809999999996</v>
      </c>
      <c r="N709" s="9">
        <v>8647.893</v>
      </c>
      <c r="O709" s="9">
        <v>8706.8089999999993</v>
      </c>
      <c r="P709" s="9">
        <v>8920.7999999999993</v>
      </c>
      <c r="Q709" s="9">
        <v>9046.3770000000004</v>
      </c>
      <c r="R709" s="9">
        <v>9006.848</v>
      </c>
      <c r="S709" s="9">
        <v>8897.8169999999991</v>
      </c>
      <c r="T709" s="9">
        <v>7918.8119999999999</v>
      </c>
      <c r="U709" s="9">
        <v>4353.5200000000004</v>
      </c>
      <c r="V709" s="9">
        <v>4369.4930000000004</v>
      </c>
      <c r="W709" s="9">
        <v>4179.9380000000001</v>
      </c>
      <c r="X709" s="9">
        <v>4168.9639999999999</v>
      </c>
      <c r="Y709" s="9">
        <v>3875.1979999999999</v>
      </c>
      <c r="Z709" s="9">
        <v>6383.0450000000001</v>
      </c>
      <c r="AA709" s="9">
        <v>7264.4380000000001</v>
      </c>
      <c r="AB709" s="9">
        <v>7106.03</v>
      </c>
      <c r="AC709" s="9">
        <v>6895.86</v>
      </c>
      <c r="AD709" s="9">
        <v>6795.91</v>
      </c>
      <c r="AE709" s="9">
        <v>6742.4920000000002</v>
      </c>
      <c r="AF709" s="9">
        <v>4203.2539999999999</v>
      </c>
      <c r="AG709" s="9">
        <v>7051.49</v>
      </c>
      <c r="AH709" s="9">
        <v>7039.634</v>
      </c>
      <c r="AI709" s="9">
        <v>7029.8710000000001</v>
      </c>
      <c r="AJ709" s="9">
        <v>7084.2470000000003</v>
      </c>
      <c r="AK709" s="9">
        <v>7220.857</v>
      </c>
      <c r="AL709" s="9">
        <v>7823.2640000000001</v>
      </c>
      <c r="AM709" s="9">
        <v>8463.6180000000004</v>
      </c>
      <c r="AN709" s="9">
        <v>8739.9830000000002</v>
      </c>
      <c r="AO709" s="9">
        <v>8977.3880000000008</v>
      </c>
      <c r="AP709" s="9">
        <v>9046.4249999999993</v>
      </c>
      <c r="AQ709" s="9">
        <v>9131.4959999999992</v>
      </c>
      <c r="AR709" s="9">
        <v>8878.3739999999998</v>
      </c>
      <c r="AS709" s="9">
        <v>8690.6470000000008</v>
      </c>
      <c r="AT709" s="9">
        <v>8489.8629999999994</v>
      </c>
      <c r="AU709" s="9">
        <v>8489.2360000000008</v>
      </c>
      <c r="AV709" s="9">
        <v>8349.2790000000005</v>
      </c>
      <c r="AW709" s="9">
        <v>8293.4529999999995</v>
      </c>
      <c r="AX709" s="9">
        <v>8142.6459999999997</v>
      </c>
      <c r="AY709" s="9">
        <v>8098.96</v>
      </c>
      <c r="AZ709" s="9">
        <v>7960.3829999999998</v>
      </c>
      <c r="BA709" s="9">
        <v>7735.3689999999997</v>
      </c>
      <c r="BB709" s="9">
        <v>7558.2550000000001</v>
      </c>
      <c r="BC709" s="9">
        <v>7462.8209999999999</v>
      </c>
      <c r="BD709" s="9">
        <v>7450.6120000000001</v>
      </c>
      <c r="BE709" s="9">
        <v>8363.8619999999992</v>
      </c>
      <c r="BF709" s="33">
        <v>87.25</v>
      </c>
      <c r="BG709" s="33">
        <v>85.75</v>
      </c>
      <c r="BH709" s="33">
        <v>84.25</v>
      </c>
      <c r="BI709" s="33">
        <v>82.125</v>
      </c>
      <c r="BJ709" s="33">
        <v>81.375</v>
      </c>
      <c r="BK709" s="33">
        <v>80.125</v>
      </c>
      <c r="BL709" s="33">
        <v>79</v>
      </c>
      <c r="BM709" s="33">
        <v>81.375</v>
      </c>
      <c r="BN709" s="33">
        <v>85.625</v>
      </c>
      <c r="BO709" s="33">
        <v>89.25</v>
      </c>
      <c r="BP709" s="33">
        <v>91.875</v>
      </c>
      <c r="BQ709" s="33">
        <v>95</v>
      </c>
      <c r="BR709" s="33">
        <v>98.75</v>
      </c>
      <c r="BS709" s="33">
        <v>101.875</v>
      </c>
      <c r="BT709" s="33">
        <v>104.5</v>
      </c>
      <c r="BU709" s="33">
        <v>104.375</v>
      </c>
      <c r="BV709" s="33">
        <v>105.125</v>
      </c>
      <c r="BW709" s="33">
        <v>103.75</v>
      </c>
      <c r="BX709" s="33">
        <v>102</v>
      </c>
      <c r="BY709" s="33">
        <v>100.5</v>
      </c>
      <c r="BZ709" s="33">
        <v>97.625</v>
      </c>
      <c r="CA709" s="33">
        <v>94.125</v>
      </c>
      <c r="CB709" s="33">
        <v>90.75</v>
      </c>
      <c r="CC709" s="33">
        <v>87.875</v>
      </c>
      <c r="CD709" s="9">
        <v>18921.73</v>
      </c>
      <c r="CE709" s="9">
        <v>17946.330000000002</v>
      </c>
      <c r="CF709" s="9">
        <v>17534.580000000002</v>
      </c>
      <c r="CG709" s="9">
        <v>15858.92</v>
      </c>
      <c r="CH709" s="9">
        <v>11808.47</v>
      </c>
      <c r="CI709" s="9">
        <v>7302.1350000000002</v>
      </c>
      <c r="CJ709" s="9">
        <v>7484.817</v>
      </c>
      <c r="CK709" s="9">
        <v>8750.7070000000003</v>
      </c>
      <c r="CL709" s="9">
        <v>12091.92</v>
      </c>
      <c r="CM709" s="9">
        <v>17239</v>
      </c>
      <c r="CN709" s="9">
        <v>26480.87</v>
      </c>
      <c r="CO709" s="9">
        <v>37275.86</v>
      </c>
      <c r="CP709" s="9">
        <v>33916.019999999997</v>
      </c>
      <c r="CQ709" s="9">
        <v>36641.17</v>
      </c>
      <c r="CR709" s="9">
        <v>33052.17</v>
      </c>
      <c r="CS709" s="9">
        <v>31107.31</v>
      </c>
      <c r="CT709" s="9">
        <v>30397.38</v>
      </c>
      <c r="CU709" s="9">
        <v>30434.65</v>
      </c>
      <c r="CV709" s="9">
        <v>30590.01</v>
      </c>
      <c r="CW709" s="9">
        <v>29476.25</v>
      </c>
      <c r="CX709" s="9">
        <v>30200.65</v>
      </c>
      <c r="CY709" s="9">
        <v>29795.41</v>
      </c>
      <c r="CZ709" s="9">
        <v>29265.22</v>
      </c>
      <c r="DA709" s="9">
        <v>36909.99</v>
      </c>
      <c r="DB709" s="9">
        <v>28702.61</v>
      </c>
      <c r="DC709" s="9">
        <v>107.5731</v>
      </c>
      <c r="DD709" s="9">
        <v>0</v>
      </c>
    </row>
    <row r="710" spans="1:108" x14ac:dyDescent="0.25">
      <c r="A710" s="9" t="s">
        <v>42</v>
      </c>
      <c r="B710" s="9" t="s">
        <v>29</v>
      </c>
      <c r="C710" s="9" t="s">
        <v>34</v>
      </c>
      <c r="D710" s="9" t="s">
        <v>40</v>
      </c>
      <c r="E710" s="9" t="s">
        <v>38</v>
      </c>
      <c r="F710" s="9">
        <v>2018</v>
      </c>
      <c r="G710" s="9">
        <v>8</v>
      </c>
      <c r="H710" s="9"/>
      <c r="BF710" s="33">
        <v>80.75</v>
      </c>
      <c r="BG710" s="33">
        <v>77.75</v>
      </c>
      <c r="BH710" s="33">
        <v>76</v>
      </c>
      <c r="BI710" s="33">
        <v>74.125</v>
      </c>
      <c r="BJ710" s="33">
        <v>72.75</v>
      </c>
      <c r="BK710" s="33">
        <v>72</v>
      </c>
      <c r="BL710" s="33">
        <v>70.625</v>
      </c>
      <c r="BM710" s="33">
        <v>71.375</v>
      </c>
      <c r="BN710" s="33">
        <v>74.5</v>
      </c>
      <c r="BO710" s="33">
        <v>79</v>
      </c>
      <c r="BP710" s="33">
        <v>84.5</v>
      </c>
      <c r="BQ710" s="33">
        <v>88.875</v>
      </c>
      <c r="BR710" s="33">
        <v>92.875</v>
      </c>
      <c r="BS710" s="33">
        <v>96.125</v>
      </c>
      <c r="BT710" s="33">
        <v>98.625</v>
      </c>
      <c r="BU710" s="33">
        <v>100.125</v>
      </c>
      <c r="BV710" s="33">
        <v>101</v>
      </c>
      <c r="BW710" s="33">
        <v>100.5</v>
      </c>
      <c r="BX710" s="33">
        <v>99</v>
      </c>
      <c r="BY710" s="33">
        <v>96.125</v>
      </c>
      <c r="BZ710" s="33">
        <v>93</v>
      </c>
      <c r="CA710" s="33">
        <v>89.625</v>
      </c>
      <c r="CB710" s="33">
        <v>86.625</v>
      </c>
      <c r="CC710" s="33">
        <v>84.25</v>
      </c>
      <c r="DC710" s="9">
        <v>107.5731</v>
      </c>
      <c r="DD710" s="9">
        <v>0</v>
      </c>
    </row>
    <row r="711" spans="1:108" x14ac:dyDescent="0.25">
      <c r="A711" s="9" t="s">
        <v>42</v>
      </c>
      <c r="B711" s="9" t="s">
        <v>29</v>
      </c>
      <c r="C711" s="9" t="s">
        <v>34</v>
      </c>
      <c r="D711" s="9" t="s">
        <v>40</v>
      </c>
      <c r="E711" s="9" t="s">
        <v>38</v>
      </c>
      <c r="F711" s="9">
        <v>2018</v>
      </c>
      <c r="G711" s="9">
        <v>9</v>
      </c>
      <c r="H711" s="9"/>
      <c r="BF711" s="33">
        <v>80.5</v>
      </c>
      <c r="BG711" s="33">
        <v>78.625</v>
      </c>
      <c r="BH711" s="33">
        <v>76.5</v>
      </c>
      <c r="BI711" s="33">
        <v>74.25</v>
      </c>
      <c r="BJ711" s="33">
        <v>72.25</v>
      </c>
      <c r="BK711" s="33">
        <v>71.25</v>
      </c>
      <c r="BL711" s="33">
        <v>70.625</v>
      </c>
      <c r="BM711" s="33">
        <v>71.5</v>
      </c>
      <c r="BN711" s="33">
        <v>73.75</v>
      </c>
      <c r="BO711" s="33">
        <v>78.75</v>
      </c>
      <c r="BP711" s="33">
        <v>83.75</v>
      </c>
      <c r="BQ711" s="33">
        <v>87.875</v>
      </c>
      <c r="BR711" s="33">
        <v>91.375</v>
      </c>
      <c r="BS711" s="33">
        <v>94.75</v>
      </c>
      <c r="BT711" s="33">
        <v>97.125</v>
      </c>
      <c r="BU711" s="33">
        <v>99</v>
      </c>
      <c r="BV711" s="33">
        <v>99.875</v>
      </c>
      <c r="BW711" s="33">
        <v>99.875</v>
      </c>
      <c r="BX711" s="33">
        <v>98.375</v>
      </c>
      <c r="BY711" s="33">
        <v>94.5</v>
      </c>
      <c r="BZ711" s="33">
        <v>91.375</v>
      </c>
      <c r="CA711" s="33">
        <v>88.125</v>
      </c>
      <c r="CB711" s="33">
        <v>85.5</v>
      </c>
      <c r="CC711" s="33">
        <v>82.125</v>
      </c>
      <c r="DC711" s="9">
        <v>107.5731</v>
      </c>
      <c r="DD711" s="9">
        <v>0</v>
      </c>
    </row>
    <row r="712" spans="1:108" x14ac:dyDescent="0.25">
      <c r="A712" s="9" t="s">
        <v>42</v>
      </c>
      <c r="B712" s="9" t="s">
        <v>29</v>
      </c>
      <c r="C712" s="9" t="s">
        <v>34</v>
      </c>
      <c r="D712" s="9" t="s">
        <v>40</v>
      </c>
      <c r="E712" s="9" t="s">
        <v>38</v>
      </c>
      <c r="F712" s="9">
        <v>2018</v>
      </c>
      <c r="G712" s="9">
        <v>10</v>
      </c>
      <c r="H712" s="9"/>
      <c r="BF712" s="33">
        <v>67</v>
      </c>
      <c r="BG712" s="33">
        <v>64.125</v>
      </c>
      <c r="BH712" s="33">
        <v>63.25</v>
      </c>
      <c r="BI712" s="33">
        <v>62.25</v>
      </c>
      <c r="BJ712" s="33">
        <v>61.625</v>
      </c>
      <c r="BK712" s="33">
        <v>60.5</v>
      </c>
      <c r="BL712" s="33">
        <v>59.375</v>
      </c>
      <c r="BM712" s="33">
        <v>59.75</v>
      </c>
      <c r="BN712" s="33">
        <v>64.25</v>
      </c>
      <c r="BO712" s="33">
        <v>71.125</v>
      </c>
      <c r="BP712" s="33">
        <v>77.25</v>
      </c>
      <c r="BQ712" s="33">
        <v>81.375</v>
      </c>
      <c r="BR712" s="33">
        <v>84.75</v>
      </c>
      <c r="BS712" s="33">
        <v>87.875</v>
      </c>
      <c r="BT712" s="33">
        <v>89.75</v>
      </c>
      <c r="BU712" s="33">
        <v>91.375</v>
      </c>
      <c r="BV712" s="33">
        <v>92</v>
      </c>
      <c r="BW712" s="33">
        <v>90.625</v>
      </c>
      <c r="BX712" s="33">
        <v>86.625</v>
      </c>
      <c r="BY712" s="33">
        <v>81.375</v>
      </c>
      <c r="BZ712" s="33">
        <v>77.875</v>
      </c>
      <c r="CA712" s="33">
        <v>74.625</v>
      </c>
      <c r="CB712" s="33">
        <v>72.875</v>
      </c>
      <c r="CC712" s="33">
        <v>70.625</v>
      </c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9">
        <v>107.5731</v>
      </c>
      <c r="DD712" s="9">
        <v>0</v>
      </c>
    </row>
    <row r="713" spans="1:108" x14ac:dyDescent="0.25">
      <c r="A713" s="9" t="s">
        <v>42</v>
      </c>
      <c r="B713" s="9" t="s">
        <v>29</v>
      </c>
      <c r="C713" s="9" t="s">
        <v>34</v>
      </c>
      <c r="D713" s="9" t="s">
        <v>40</v>
      </c>
      <c r="E713" s="9" t="s">
        <v>38</v>
      </c>
      <c r="F713" s="9">
        <v>2019</v>
      </c>
      <c r="G713" s="9">
        <v>5</v>
      </c>
      <c r="H713" s="9"/>
      <c r="BF713" s="33">
        <v>80.25</v>
      </c>
      <c r="BG713" s="33">
        <v>76.75</v>
      </c>
      <c r="BH713" s="33">
        <v>75.75</v>
      </c>
      <c r="BI713" s="33">
        <v>73.75</v>
      </c>
      <c r="BJ713" s="33">
        <v>72.125</v>
      </c>
      <c r="BK713" s="33">
        <v>71.125</v>
      </c>
      <c r="BL713" s="33">
        <v>70.5</v>
      </c>
      <c r="BM713" s="33">
        <v>74.125</v>
      </c>
      <c r="BN713" s="33">
        <v>78</v>
      </c>
      <c r="BO713" s="33">
        <v>81.625</v>
      </c>
      <c r="BP713" s="33">
        <v>84.125</v>
      </c>
      <c r="BQ713" s="33">
        <v>87.375</v>
      </c>
      <c r="BR713" s="33">
        <v>90.25</v>
      </c>
      <c r="BS713" s="33">
        <v>92.25</v>
      </c>
      <c r="BT713" s="33">
        <v>93.625</v>
      </c>
      <c r="BU713" s="33">
        <v>94.5</v>
      </c>
      <c r="BV713" s="33">
        <v>95.375</v>
      </c>
      <c r="BW713" s="33">
        <v>95.375</v>
      </c>
      <c r="BX713" s="33">
        <v>94.25</v>
      </c>
      <c r="BY713" s="33">
        <v>92.625</v>
      </c>
      <c r="BZ713" s="33">
        <v>90.625</v>
      </c>
      <c r="CA713" s="33">
        <v>87.75</v>
      </c>
      <c r="CB713" s="33">
        <v>85.625</v>
      </c>
      <c r="CC713" s="33">
        <v>83.25</v>
      </c>
      <c r="CT713" s="34"/>
      <c r="DC713" s="9">
        <v>107.5731</v>
      </c>
      <c r="DD713" s="9">
        <v>0</v>
      </c>
    </row>
    <row r="714" spans="1:108" x14ac:dyDescent="0.25">
      <c r="A714" s="9" t="s">
        <v>42</v>
      </c>
      <c r="B714" s="9" t="s">
        <v>29</v>
      </c>
      <c r="C714" s="9" t="s">
        <v>34</v>
      </c>
      <c r="D714" s="9" t="s">
        <v>40</v>
      </c>
      <c r="E714" s="9" t="s">
        <v>38</v>
      </c>
      <c r="F714" s="9">
        <v>2019</v>
      </c>
      <c r="G714" s="9">
        <v>6</v>
      </c>
      <c r="H714" s="9"/>
      <c r="BF714" s="33">
        <v>83.5</v>
      </c>
      <c r="BG714" s="33">
        <v>80.375</v>
      </c>
      <c r="BH714" s="33">
        <v>78.625</v>
      </c>
      <c r="BI714" s="33">
        <v>76.375</v>
      </c>
      <c r="BJ714" s="33">
        <v>73.75</v>
      </c>
      <c r="BK714" s="33">
        <v>72.75</v>
      </c>
      <c r="BL714" s="33">
        <v>72.875</v>
      </c>
      <c r="BM714" s="33">
        <v>75.875</v>
      </c>
      <c r="BN714" s="33">
        <v>79.875</v>
      </c>
      <c r="BO714" s="33">
        <v>83.375</v>
      </c>
      <c r="BP714" s="33">
        <v>87.25</v>
      </c>
      <c r="BQ714" s="33">
        <v>91</v>
      </c>
      <c r="BR714" s="33">
        <v>94.75</v>
      </c>
      <c r="BS714" s="33">
        <v>98.375</v>
      </c>
      <c r="BT714" s="33">
        <v>100.375</v>
      </c>
      <c r="BU714" s="33">
        <v>102.25</v>
      </c>
      <c r="BV714" s="33">
        <v>103.5</v>
      </c>
      <c r="BW714" s="33">
        <v>103.75</v>
      </c>
      <c r="BX714" s="33">
        <v>102.625</v>
      </c>
      <c r="BY714" s="33">
        <v>100.75</v>
      </c>
      <c r="BZ714" s="33">
        <v>98.25</v>
      </c>
      <c r="CA714" s="33">
        <v>95</v>
      </c>
      <c r="CB714" s="33">
        <v>92.25</v>
      </c>
      <c r="CC714" s="33">
        <v>88.5</v>
      </c>
      <c r="DC714" s="9">
        <v>107.5731</v>
      </c>
      <c r="DD714" s="9">
        <v>0</v>
      </c>
    </row>
    <row r="715" spans="1:108" x14ac:dyDescent="0.25">
      <c r="A715" s="9" t="s">
        <v>42</v>
      </c>
      <c r="B715" s="9" t="s">
        <v>29</v>
      </c>
      <c r="C715" s="9" t="s">
        <v>34</v>
      </c>
      <c r="D715" s="9" t="s">
        <v>40</v>
      </c>
      <c r="E715" s="9" t="s">
        <v>38</v>
      </c>
      <c r="F715" s="9">
        <v>2019</v>
      </c>
      <c r="G715" s="9">
        <v>7</v>
      </c>
      <c r="H715" s="9">
        <v>7053.23</v>
      </c>
      <c r="I715" s="9">
        <v>7037.8869999999997</v>
      </c>
      <c r="J715" s="9">
        <v>7021.0129999999999</v>
      </c>
      <c r="K715" s="9">
        <v>7052.1689999999999</v>
      </c>
      <c r="L715" s="9">
        <v>7241.3190000000004</v>
      </c>
      <c r="M715" s="9">
        <v>7862.9340000000002</v>
      </c>
      <c r="N715" s="9">
        <v>8654.4750000000004</v>
      </c>
      <c r="O715" s="9">
        <v>8710.4410000000007</v>
      </c>
      <c r="P715" s="9">
        <v>8920.0849999999991</v>
      </c>
      <c r="Q715" s="9">
        <v>9044.76</v>
      </c>
      <c r="R715" s="9">
        <v>9005.375</v>
      </c>
      <c r="S715" s="9">
        <v>8902.6309999999994</v>
      </c>
      <c r="T715" s="9">
        <v>7924.4489999999996</v>
      </c>
      <c r="U715" s="9">
        <v>4359.0039999999999</v>
      </c>
      <c r="V715" s="9">
        <v>4374.9780000000001</v>
      </c>
      <c r="W715" s="9">
        <v>4185.6350000000002</v>
      </c>
      <c r="X715" s="9">
        <v>4170.2929999999997</v>
      </c>
      <c r="Y715" s="9">
        <v>3872.9679999999998</v>
      </c>
      <c r="Z715" s="9">
        <v>6382.5640000000003</v>
      </c>
      <c r="AA715" s="9">
        <v>7265.5839999999998</v>
      </c>
      <c r="AB715" s="9">
        <v>7106.74</v>
      </c>
      <c r="AC715" s="9">
        <v>6896.4809999999998</v>
      </c>
      <c r="AD715" s="9">
        <v>6797.143</v>
      </c>
      <c r="AE715" s="9">
        <v>6743.7250000000004</v>
      </c>
      <c r="AF715" s="9">
        <v>4206.4939999999997</v>
      </c>
      <c r="AG715" s="9">
        <v>7055.1409999999996</v>
      </c>
      <c r="AH715" s="9">
        <v>7042.9579999999996</v>
      </c>
      <c r="AI715" s="9">
        <v>7031.9</v>
      </c>
      <c r="AJ715" s="9">
        <v>7087.12</v>
      </c>
      <c r="AK715" s="9">
        <v>7224.558</v>
      </c>
      <c r="AL715" s="9">
        <v>7826.0159999999996</v>
      </c>
      <c r="AM715" s="9">
        <v>8470.2009999999991</v>
      </c>
      <c r="AN715" s="9">
        <v>8743.616</v>
      </c>
      <c r="AO715" s="9">
        <v>8976.6730000000007</v>
      </c>
      <c r="AP715" s="9">
        <v>9044.8080000000009</v>
      </c>
      <c r="AQ715" s="9">
        <v>9130.0229999999992</v>
      </c>
      <c r="AR715" s="9">
        <v>8883.1880000000001</v>
      </c>
      <c r="AS715" s="9">
        <v>8696.2839999999997</v>
      </c>
      <c r="AT715" s="9">
        <v>8495.348</v>
      </c>
      <c r="AU715" s="9">
        <v>8494.7209999999995</v>
      </c>
      <c r="AV715" s="9">
        <v>8354.9770000000008</v>
      </c>
      <c r="AW715" s="9">
        <v>8294.7819999999992</v>
      </c>
      <c r="AX715" s="9">
        <v>8140.4170000000004</v>
      </c>
      <c r="AY715" s="9">
        <v>8098.48</v>
      </c>
      <c r="AZ715" s="9">
        <v>7961.53</v>
      </c>
      <c r="BA715" s="9">
        <v>7736.0789999999997</v>
      </c>
      <c r="BB715" s="9">
        <v>7558.8760000000002</v>
      </c>
      <c r="BC715" s="9">
        <v>7464.0529999999999</v>
      </c>
      <c r="BD715" s="9">
        <v>7451.8450000000003</v>
      </c>
      <c r="BE715" s="9">
        <v>8367.1029999999992</v>
      </c>
      <c r="BF715" s="33">
        <v>87.25</v>
      </c>
      <c r="BG715" s="33">
        <v>85.75</v>
      </c>
      <c r="BH715" s="33">
        <v>84.25</v>
      </c>
      <c r="BI715" s="33">
        <v>82.125</v>
      </c>
      <c r="BJ715" s="33">
        <v>81.375</v>
      </c>
      <c r="BK715" s="33">
        <v>80.125</v>
      </c>
      <c r="BL715" s="33">
        <v>79</v>
      </c>
      <c r="BM715" s="33">
        <v>81.375</v>
      </c>
      <c r="BN715" s="33">
        <v>85.625</v>
      </c>
      <c r="BO715" s="33">
        <v>89.25</v>
      </c>
      <c r="BP715" s="33">
        <v>91.875</v>
      </c>
      <c r="BQ715" s="33">
        <v>95</v>
      </c>
      <c r="BR715" s="33">
        <v>98.75</v>
      </c>
      <c r="BS715" s="33">
        <v>101.875</v>
      </c>
      <c r="BT715" s="33">
        <v>104.5</v>
      </c>
      <c r="BU715" s="33">
        <v>104.375</v>
      </c>
      <c r="BV715" s="33">
        <v>105.125</v>
      </c>
      <c r="BW715" s="33">
        <v>103.75</v>
      </c>
      <c r="BX715" s="33">
        <v>102</v>
      </c>
      <c r="BY715" s="33">
        <v>100.5</v>
      </c>
      <c r="BZ715" s="33">
        <v>97.625</v>
      </c>
      <c r="CA715" s="33">
        <v>94.125</v>
      </c>
      <c r="CB715" s="33">
        <v>90.75</v>
      </c>
      <c r="CC715" s="33">
        <v>87.875</v>
      </c>
      <c r="CD715" s="9">
        <v>18913.03</v>
      </c>
      <c r="CE715" s="9">
        <v>17934.259999999998</v>
      </c>
      <c r="CF715" s="9">
        <v>17521.23</v>
      </c>
      <c r="CG715" s="9">
        <v>15846.26</v>
      </c>
      <c r="CH715" s="9">
        <v>11796.82</v>
      </c>
      <c r="CI715" s="9">
        <v>7288.9970000000003</v>
      </c>
      <c r="CJ715" s="9">
        <v>7472.6570000000002</v>
      </c>
      <c r="CK715" s="9">
        <v>8739.5390000000007</v>
      </c>
      <c r="CL715" s="9">
        <v>12078.61</v>
      </c>
      <c r="CM715" s="9">
        <v>17222.8</v>
      </c>
      <c r="CN715" s="9">
        <v>26456.59</v>
      </c>
      <c r="CO715" s="9">
        <v>37235.75</v>
      </c>
      <c r="CP715" s="9">
        <v>33875.919999999998</v>
      </c>
      <c r="CQ715" s="9">
        <v>36624.019999999997</v>
      </c>
      <c r="CR715" s="9">
        <v>33038.879999999997</v>
      </c>
      <c r="CS715" s="9">
        <v>31091.26</v>
      </c>
      <c r="CT715" s="9">
        <v>30385.85</v>
      </c>
      <c r="CU715" s="9">
        <v>30421.759999999998</v>
      </c>
      <c r="CV715" s="9">
        <v>30579.77</v>
      </c>
      <c r="CW715" s="9">
        <v>29477.19</v>
      </c>
      <c r="CX715" s="9">
        <v>30194.49</v>
      </c>
      <c r="CY715" s="9">
        <v>29799.22</v>
      </c>
      <c r="CZ715" s="9">
        <v>29266.47</v>
      </c>
      <c r="DA715" s="9">
        <v>36903.31</v>
      </c>
      <c r="DB715" s="9">
        <v>28692.2</v>
      </c>
      <c r="DC715" s="9">
        <v>107.5731</v>
      </c>
      <c r="DD715" s="9">
        <v>0</v>
      </c>
    </row>
    <row r="716" spans="1:108" x14ac:dyDescent="0.25">
      <c r="A716" s="9" t="s">
        <v>42</v>
      </c>
      <c r="B716" s="9" t="s">
        <v>29</v>
      </c>
      <c r="C716" s="9" t="s">
        <v>34</v>
      </c>
      <c r="D716" s="9" t="s">
        <v>40</v>
      </c>
      <c r="E716" s="9" t="s">
        <v>38</v>
      </c>
      <c r="F716" s="9">
        <v>2019</v>
      </c>
      <c r="G716" s="9">
        <v>8</v>
      </c>
      <c r="H716" s="9"/>
      <c r="BF716" s="33">
        <v>80.75</v>
      </c>
      <c r="BG716" s="33">
        <v>77.75</v>
      </c>
      <c r="BH716" s="33">
        <v>76</v>
      </c>
      <c r="BI716" s="33">
        <v>74.125</v>
      </c>
      <c r="BJ716" s="33">
        <v>72.75</v>
      </c>
      <c r="BK716" s="33">
        <v>72</v>
      </c>
      <c r="BL716" s="33">
        <v>70.625</v>
      </c>
      <c r="BM716" s="33">
        <v>71.375</v>
      </c>
      <c r="BN716" s="33">
        <v>74.5</v>
      </c>
      <c r="BO716" s="33">
        <v>79</v>
      </c>
      <c r="BP716" s="33">
        <v>84.5</v>
      </c>
      <c r="BQ716" s="33">
        <v>88.875</v>
      </c>
      <c r="BR716" s="33">
        <v>92.875</v>
      </c>
      <c r="BS716" s="33">
        <v>96.125</v>
      </c>
      <c r="BT716" s="33">
        <v>98.625</v>
      </c>
      <c r="BU716" s="33">
        <v>100.125</v>
      </c>
      <c r="BV716" s="33">
        <v>101</v>
      </c>
      <c r="BW716" s="33">
        <v>100.5</v>
      </c>
      <c r="BX716" s="33">
        <v>99</v>
      </c>
      <c r="BY716" s="33">
        <v>96.125</v>
      </c>
      <c r="BZ716" s="33">
        <v>93</v>
      </c>
      <c r="CA716" s="33">
        <v>89.625</v>
      </c>
      <c r="CB716" s="33">
        <v>86.625</v>
      </c>
      <c r="CC716" s="33">
        <v>84.25</v>
      </c>
      <c r="DC716" s="9">
        <v>107.5731</v>
      </c>
      <c r="DD716" s="9">
        <v>0</v>
      </c>
    </row>
    <row r="717" spans="1:108" x14ac:dyDescent="0.25">
      <c r="A717" s="9" t="s">
        <v>42</v>
      </c>
      <c r="B717" s="9" t="s">
        <v>29</v>
      </c>
      <c r="C717" s="9" t="s">
        <v>34</v>
      </c>
      <c r="D717" s="9" t="s">
        <v>40</v>
      </c>
      <c r="E717" s="9" t="s">
        <v>38</v>
      </c>
      <c r="F717" s="9">
        <v>2019</v>
      </c>
      <c r="G717" s="9">
        <v>9</v>
      </c>
      <c r="H717" s="9"/>
      <c r="BF717" s="33">
        <v>80.5</v>
      </c>
      <c r="BG717" s="33">
        <v>78.625</v>
      </c>
      <c r="BH717" s="33">
        <v>76.5</v>
      </c>
      <c r="BI717" s="33">
        <v>74.25</v>
      </c>
      <c r="BJ717" s="33">
        <v>72.25</v>
      </c>
      <c r="BK717" s="33">
        <v>71.25</v>
      </c>
      <c r="BL717" s="33">
        <v>70.625</v>
      </c>
      <c r="BM717" s="33">
        <v>71.5</v>
      </c>
      <c r="BN717" s="33">
        <v>73.75</v>
      </c>
      <c r="BO717" s="33">
        <v>78.75</v>
      </c>
      <c r="BP717" s="33">
        <v>83.75</v>
      </c>
      <c r="BQ717" s="33">
        <v>87.875</v>
      </c>
      <c r="BR717" s="33">
        <v>91.375</v>
      </c>
      <c r="BS717" s="33">
        <v>94.75</v>
      </c>
      <c r="BT717" s="33">
        <v>97.125</v>
      </c>
      <c r="BU717" s="33">
        <v>99</v>
      </c>
      <c r="BV717" s="33">
        <v>99.875</v>
      </c>
      <c r="BW717" s="33">
        <v>99.875</v>
      </c>
      <c r="BX717" s="33">
        <v>98.375</v>
      </c>
      <c r="BY717" s="33">
        <v>94.5</v>
      </c>
      <c r="BZ717" s="33">
        <v>91.375</v>
      </c>
      <c r="CA717" s="33">
        <v>88.125</v>
      </c>
      <c r="CB717" s="33">
        <v>85.5</v>
      </c>
      <c r="CC717" s="33">
        <v>82.125</v>
      </c>
      <c r="DC717" s="9">
        <v>107.5731</v>
      </c>
      <c r="DD717" s="9">
        <v>0</v>
      </c>
    </row>
    <row r="718" spans="1:108" x14ac:dyDescent="0.25">
      <c r="A718" s="9" t="s">
        <v>42</v>
      </c>
      <c r="B718" s="9" t="s">
        <v>29</v>
      </c>
      <c r="C718" s="9" t="s">
        <v>34</v>
      </c>
      <c r="D718" s="9" t="s">
        <v>40</v>
      </c>
      <c r="E718" s="9" t="s">
        <v>38</v>
      </c>
      <c r="F718" s="9">
        <v>2019</v>
      </c>
      <c r="G718" s="9">
        <v>10</v>
      </c>
      <c r="H718" s="9"/>
      <c r="BF718" s="33">
        <v>67</v>
      </c>
      <c r="BG718" s="33">
        <v>64.125</v>
      </c>
      <c r="BH718" s="33">
        <v>63.25</v>
      </c>
      <c r="BI718" s="33">
        <v>62.25</v>
      </c>
      <c r="BJ718" s="33">
        <v>61.625</v>
      </c>
      <c r="BK718" s="33">
        <v>60.5</v>
      </c>
      <c r="BL718" s="33">
        <v>59.375</v>
      </c>
      <c r="BM718" s="33">
        <v>59.75</v>
      </c>
      <c r="BN718" s="33">
        <v>64.25</v>
      </c>
      <c r="BO718" s="33">
        <v>71.125</v>
      </c>
      <c r="BP718" s="33">
        <v>77.25</v>
      </c>
      <c r="BQ718" s="33">
        <v>81.375</v>
      </c>
      <c r="BR718" s="33">
        <v>84.75</v>
      </c>
      <c r="BS718" s="33">
        <v>87.875</v>
      </c>
      <c r="BT718" s="33">
        <v>89.75</v>
      </c>
      <c r="BU718" s="33">
        <v>91.375</v>
      </c>
      <c r="BV718" s="33">
        <v>92</v>
      </c>
      <c r="BW718" s="33">
        <v>90.625</v>
      </c>
      <c r="BX718" s="33">
        <v>86.625</v>
      </c>
      <c r="BY718" s="33">
        <v>81.375</v>
      </c>
      <c r="BZ718" s="33">
        <v>77.875</v>
      </c>
      <c r="CA718" s="33">
        <v>74.625</v>
      </c>
      <c r="CB718" s="33">
        <v>72.875</v>
      </c>
      <c r="CC718" s="33">
        <v>70.625</v>
      </c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9">
        <v>107.5731</v>
      </c>
      <c r="DD718" s="9">
        <v>0</v>
      </c>
    </row>
    <row r="719" spans="1:108" x14ac:dyDescent="0.25">
      <c r="A719" s="9" t="s">
        <v>42</v>
      </c>
      <c r="B719" s="9" t="s">
        <v>29</v>
      </c>
      <c r="C719" s="9" t="s">
        <v>34</v>
      </c>
      <c r="D719" s="9" t="s">
        <v>40</v>
      </c>
      <c r="E719" s="9" t="s">
        <v>38</v>
      </c>
      <c r="F719" s="9">
        <v>2020</v>
      </c>
      <c r="G719" s="9">
        <v>5</v>
      </c>
      <c r="H719" s="9"/>
      <c r="BF719" s="33">
        <v>80.25</v>
      </c>
      <c r="BG719" s="33">
        <v>76.75</v>
      </c>
      <c r="BH719" s="33">
        <v>75.75</v>
      </c>
      <c r="BI719" s="33">
        <v>73.75</v>
      </c>
      <c r="BJ719" s="33">
        <v>72.125</v>
      </c>
      <c r="BK719" s="33">
        <v>71.125</v>
      </c>
      <c r="BL719" s="33">
        <v>70.5</v>
      </c>
      <c r="BM719" s="33">
        <v>74.125</v>
      </c>
      <c r="BN719" s="33">
        <v>78</v>
      </c>
      <c r="BO719" s="33">
        <v>81.625</v>
      </c>
      <c r="BP719" s="33">
        <v>84.125</v>
      </c>
      <c r="BQ719" s="33">
        <v>87.375</v>
      </c>
      <c r="BR719" s="33">
        <v>90.25</v>
      </c>
      <c r="BS719" s="33">
        <v>92.25</v>
      </c>
      <c r="BT719" s="33">
        <v>93.625</v>
      </c>
      <c r="BU719" s="33">
        <v>94.5</v>
      </c>
      <c r="BV719" s="33">
        <v>95.375</v>
      </c>
      <c r="BW719" s="33">
        <v>95.375</v>
      </c>
      <c r="BX719" s="33">
        <v>94.25</v>
      </c>
      <c r="BY719" s="33">
        <v>92.625</v>
      </c>
      <c r="BZ719" s="33">
        <v>90.625</v>
      </c>
      <c r="CA719" s="33">
        <v>87.75</v>
      </c>
      <c r="CB719" s="33">
        <v>85.625</v>
      </c>
      <c r="CC719" s="33">
        <v>83.25</v>
      </c>
      <c r="CT719" s="34"/>
      <c r="DC719" s="9">
        <v>107.5731</v>
      </c>
      <c r="DD719" s="9">
        <v>0</v>
      </c>
    </row>
    <row r="720" spans="1:108" x14ac:dyDescent="0.25">
      <c r="A720" s="9" t="s">
        <v>42</v>
      </c>
      <c r="B720" s="9" t="s">
        <v>29</v>
      </c>
      <c r="C720" s="9" t="s">
        <v>34</v>
      </c>
      <c r="D720" s="9" t="s">
        <v>40</v>
      </c>
      <c r="E720" s="9" t="s">
        <v>38</v>
      </c>
      <c r="F720" s="9">
        <v>2020</v>
      </c>
      <c r="G720" s="9">
        <v>6</v>
      </c>
      <c r="H720" s="9"/>
      <c r="BF720" s="33">
        <v>83.5</v>
      </c>
      <c r="BG720" s="33">
        <v>80.375</v>
      </c>
      <c r="BH720" s="33">
        <v>78.625</v>
      </c>
      <c r="BI720" s="33">
        <v>76.375</v>
      </c>
      <c r="BJ720" s="33">
        <v>73.75</v>
      </c>
      <c r="BK720" s="33">
        <v>72.75</v>
      </c>
      <c r="BL720" s="33">
        <v>72.875</v>
      </c>
      <c r="BM720" s="33">
        <v>75.875</v>
      </c>
      <c r="BN720" s="33">
        <v>79.875</v>
      </c>
      <c r="BO720" s="33">
        <v>83.375</v>
      </c>
      <c r="BP720" s="33">
        <v>87.25</v>
      </c>
      <c r="BQ720" s="33">
        <v>91</v>
      </c>
      <c r="BR720" s="33">
        <v>94.75</v>
      </c>
      <c r="BS720" s="33">
        <v>98.375</v>
      </c>
      <c r="BT720" s="33">
        <v>100.375</v>
      </c>
      <c r="BU720" s="33">
        <v>102.25</v>
      </c>
      <c r="BV720" s="33">
        <v>103.5</v>
      </c>
      <c r="BW720" s="33">
        <v>103.75</v>
      </c>
      <c r="BX720" s="33">
        <v>102.625</v>
      </c>
      <c r="BY720" s="33">
        <v>100.75</v>
      </c>
      <c r="BZ720" s="33">
        <v>98.25</v>
      </c>
      <c r="CA720" s="33">
        <v>95</v>
      </c>
      <c r="CB720" s="33">
        <v>92.25</v>
      </c>
      <c r="CC720" s="33">
        <v>88.5</v>
      </c>
      <c r="DC720" s="9">
        <v>107.5731</v>
      </c>
      <c r="DD720" s="9">
        <v>0</v>
      </c>
    </row>
    <row r="721" spans="1:108" x14ac:dyDescent="0.25">
      <c r="A721" s="9" t="s">
        <v>42</v>
      </c>
      <c r="B721" s="9" t="s">
        <v>29</v>
      </c>
      <c r="C721" s="9" t="s">
        <v>34</v>
      </c>
      <c r="D721" s="9" t="s">
        <v>40</v>
      </c>
      <c r="E721" s="9" t="s">
        <v>38</v>
      </c>
      <c r="F721" s="9">
        <v>2020</v>
      </c>
      <c r="G721" s="9">
        <v>7</v>
      </c>
      <c r="H721" s="9">
        <v>7081.0360000000001</v>
      </c>
      <c r="I721" s="9">
        <v>7064.9830000000002</v>
      </c>
      <c r="J721" s="9">
        <v>7046.1459999999997</v>
      </c>
      <c r="K721" s="9">
        <v>7077.1909999999998</v>
      </c>
      <c r="L721" s="9">
        <v>7263.2089999999998</v>
      </c>
      <c r="M721" s="9">
        <v>7872.8869999999997</v>
      </c>
      <c r="N721" s="9">
        <v>8644.6650000000009</v>
      </c>
      <c r="O721" s="9">
        <v>8695.9509999999991</v>
      </c>
      <c r="P721" s="9">
        <v>8908.6790000000001</v>
      </c>
      <c r="Q721" s="9">
        <v>9029.7450000000008</v>
      </c>
      <c r="R721" s="9">
        <v>8985.06</v>
      </c>
      <c r="S721" s="9">
        <v>8882.6370000000006</v>
      </c>
      <c r="T721" s="9">
        <v>7904.0870000000004</v>
      </c>
      <c r="U721" s="9">
        <v>4335.9080000000004</v>
      </c>
      <c r="V721" s="9">
        <v>4351.88</v>
      </c>
      <c r="W721" s="9">
        <v>4165.33</v>
      </c>
      <c r="X721" s="9">
        <v>4154.2359999999999</v>
      </c>
      <c r="Y721" s="9">
        <v>3856.2950000000001</v>
      </c>
      <c r="Z721" s="9">
        <v>6368.9229999999998</v>
      </c>
      <c r="AA721" s="9">
        <v>7251.0079999999998</v>
      </c>
      <c r="AB721" s="9">
        <v>7089.92</v>
      </c>
      <c r="AC721" s="9">
        <v>6878.6260000000002</v>
      </c>
      <c r="AD721" s="9">
        <v>6779.9719999999998</v>
      </c>
      <c r="AE721" s="9">
        <v>6726.5540000000001</v>
      </c>
      <c r="AF721" s="9">
        <v>4186.63</v>
      </c>
      <c r="AG721" s="9">
        <v>7082.9459999999999</v>
      </c>
      <c r="AH721" s="9">
        <v>7070.0550000000003</v>
      </c>
      <c r="AI721" s="9">
        <v>7057.0330000000004</v>
      </c>
      <c r="AJ721" s="9">
        <v>7112.1419999999998</v>
      </c>
      <c r="AK721" s="9">
        <v>7246.4480000000003</v>
      </c>
      <c r="AL721" s="9">
        <v>7835.9690000000001</v>
      </c>
      <c r="AM721" s="9">
        <v>8460.3909999999996</v>
      </c>
      <c r="AN721" s="9">
        <v>8729.1260000000002</v>
      </c>
      <c r="AO721" s="9">
        <v>8965.2669999999998</v>
      </c>
      <c r="AP721" s="9">
        <v>9029.7929999999997</v>
      </c>
      <c r="AQ721" s="9">
        <v>9109.7080000000005</v>
      </c>
      <c r="AR721" s="9">
        <v>8863.1949999999997</v>
      </c>
      <c r="AS721" s="9">
        <v>8675.9230000000007</v>
      </c>
      <c r="AT721" s="9">
        <v>8472.2510000000002</v>
      </c>
      <c r="AU721" s="9">
        <v>8471.6239999999998</v>
      </c>
      <c r="AV721" s="9">
        <v>8334.6710000000003</v>
      </c>
      <c r="AW721" s="9">
        <v>8278.7250000000004</v>
      </c>
      <c r="AX721" s="9">
        <v>8123.7439999999997</v>
      </c>
      <c r="AY721" s="9">
        <v>8084.8379999999997</v>
      </c>
      <c r="AZ721" s="9">
        <v>7946.9530000000004</v>
      </c>
      <c r="BA721" s="9">
        <v>7719.259</v>
      </c>
      <c r="BB721" s="9">
        <v>7541.0219999999999</v>
      </c>
      <c r="BC721" s="9">
        <v>7446.8819999999996</v>
      </c>
      <c r="BD721" s="9">
        <v>7434.674</v>
      </c>
      <c r="BE721" s="9">
        <v>8347.2379999999994</v>
      </c>
      <c r="BF721" s="33">
        <v>87.25</v>
      </c>
      <c r="BG721" s="33">
        <v>85.75</v>
      </c>
      <c r="BH721" s="33">
        <v>84.25</v>
      </c>
      <c r="BI721" s="33">
        <v>82.125</v>
      </c>
      <c r="BJ721" s="33">
        <v>81.375</v>
      </c>
      <c r="BK721" s="33">
        <v>80.125</v>
      </c>
      <c r="BL721" s="33">
        <v>79</v>
      </c>
      <c r="BM721" s="33">
        <v>81.375</v>
      </c>
      <c r="BN721" s="33">
        <v>85.625</v>
      </c>
      <c r="BO721" s="33">
        <v>89.25</v>
      </c>
      <c r="BP721" s="33">
        <v>91.875</v>
      </c>
      <c r="BQ721" s="33">
        <v>95</v>
      </c>
      <c r="BR721" s="33">
        <v>98.75</v>
      </c>
      <c r="BS721" s="33">
        <v>101.875</v>
      </c>
      <c r="BT721" s="33">
        <v>104.5</v>
      </c>
      <c r="BU721" s="33">
        <v>104.375</v>
      </c>
      <c r="BV721" s="33">
        <v>105.125</v>
      </c>
      <c r="BW721" s="33">
        <v>103.75</v>
      </c>
      <c r="BX721" s="33">
        <v>102</v>
      </c>
      <c r="BY721" s="33">
        <v>100.5</v>
      </c>
      <c r="BZ721" s="33">
        <v>97.625</v>
      </c>
      <c r="CA721" s="33">
        <v>94.125</v>
      </c>
      <c r="CB721" s="33">
        <v>90.75</v>
      </c>
      <c r="CC721" s="33">
        <v>87.875</v>
      </c>
      <c r="CD721" s="9">
        <v>18895.84</v>
      </c>
      <c r="CE721" s="9">
        <v>17922.98</v>
      </c>
      <c r="CF721" s="9">
        <v>17519.37</v>
      </c>
      <c r="CG721" s="9">
        <v>15843.08</v>
      </c>
      <c r="CH721" s="9">
        <v>11792.86</v>
      </c>
      <c r="CI721" s="9">
        <v>7292.4660000000003</v>
      </c>
      <c r="CJ721" s="9">
        <v>7475.57</v>
      </c>
      <c r="CK721" s="9">
        <v>8739.4639999999999</v>
      </c>
      <c r="CL721" s="9">
        <v>12074.02</v>
      </c>
      <c r="CM721" s="9">
        <v>17212.919999999998</v>
      </c>
      <c r="CN721" s="9">
        <v>26442.12</v>
      </c>
      <c r="CO721" s="9">
        <v>37216.730000000003</v>
      </c>
      <c r="CP721" s="9">
        <v>33871.980000000003</v>
      </c>
      <c r="CQ721" s="9">
        <v>36593.449999999997</v>
      </c>
      <c r="CR721" s="9">
        <v>33013.120000000003</v>
      </c>
      <c r="CS721" s="9">
        <v>31067.759999999998</v>
      </c>
      <c r="CT721" s="9">
        <v>30363.87</v>
      </c>
      <c r="CU721" s="9">
        <v>30402.84</v>
      </c>
      <c r="CV721" s="9">
        <v>30559.71</v>
      </c>
      <c r="CW721" s="9">
        <v>29438.18</v>
      </c>
      <c r="CX721" s="9">
        <v>30156.51</v>
      </c>
      <c r="CY721" s="9">
        <v>29762.14</v>
      </c>
      <c r="CZ721" s="9">
        <v>29236.01</v>
      </c>
      <c r="DA721" s="9">
        <v>36873.19</v>
      </c>
      <c r="DB721" s="9">
        <v>28668.43</v>
      </c>
      <c r="DC721" s="9">
        <v>107.5731</v>
      </c>
      <c r="DD721" s="9">
        <v>0</v>
      </c>
    </row>
    <row r="722" spans="1:108" x14ac:dyDescent="0.25">
      <c r="A722" s="9" t="s">
        <v>42</v>
      </c>
      <c r="B722" s="9" t="s">
        <v>29</v>
      </c>
      <c r="C722" s="9" t="s">
        <v>34</v>
      </c>
      <c r="D722" s="9" t="s">
        <v>40</v>
      </c>
      <c r="E722" s="9" t="s">
        <v>38</v>
      </c>
      <c r="F722" s="9">
        <v>2020</v>
      </c>
      <c r="G722" s="9">
        <v>8</v>
      </c>
      <c r="H722" s="9"/>
      <c r="BF722" s="33">
        <v>80.75</v>
      </c>
      <c r="BG722" s="33">
        <v>77.75</v>
      </c>
      <c r="BH722" s="33">
        <v>76</v>
      </c>
      <c r="BI722" s="33">
        <v>74.125</v>
      </c>
      <c r="BJ722" s="33">
        <v>72.75</v>
      </c>
      <c r="BK722" s="33">
        <v>72</v>
      </c>
      <c r="BL722" s="33">
        <v>70.625</v>
      </c>
      <c r="BM722" s="33">
        <v>71.375</v>
      </c>
      <c r="BN722" s="33">
        <v>74.5</v>
      </c>
      <c r="BO722" s="33">
        <v>79</v>
      </c>
      <c r="BP722" s="33">
        <v>84.5</v>
      </c>
      <c r="BQ722" s="33">
        <v>88.875</v>
      </c>
      <c r="BR722" s="33">
        <v>92.875</v>
      </c>
      <c r="BS722" s="33">
        <v>96.125</v>
      </c>
      <c r="BT722" s="33">
        <v>98.625</v>
      </c>
      <c r="BU722" s="33">
        <v>100.125</v>
      </c>
      <c r="BV722" s="33">
        <v>101</v>
      </c>
      <c r="BW722" s="33">
        <v>100.5</v>
      </c>
      <c r="BX722" s="33">
        <v>99</v>
      </c>
      <c r="BY722" s="33">
        <v>96.125</v>
      </c>
      <c r="BZ722" s="33">
        <v>93</v>
      </c>
      <c r="CA722" s="33">
        <v>89.625</v>
      </c>
      <c r="CB722" s="33">
        <v>86.625</v>
      </c>
      <c r="CC722" s="33">
        <v>84.25</v>
      </c>
      <c r="DC722" s="9">
        <v>107.5731</v>
      </c>
      <c r="DD722" s="9">
        <v>0</v>
      </c>
    </row>
    <row r="723" spans="1:108" x14ac:dyDescent="0.25">
      <c r="A723" s="9" t="s">
        <v>42</v>
      </c>
      <c r="B723" s="9" t="s">
        <v>29</v>
      </c>
      <c r="C723" s="9" t="s">
        <v>34</v>
      </c>
      <c r="D723" s="9" t="s">
        <v>40</v>
      </c>
      <c r="E723" s="9" t="s">
        <v>38</v>
      </c>
      <c r="F723" s="9">
        <v>2020</v>
      </c>
      <c r="G723" s="9">
        <v>9</v>
      </c>
      <c r="H723" s="9"/>
      <c r="BF723" s="33">
        <v>80.5</v>
      </c>
      <c r="BG723" s="33">
        <v>78.625</v>
      </c>
      <c r="BH723" s="33">
        <v>76.5</v>
      </c>
      <c r="BI723" s="33">
        <v>74.25</v>
      </c>
      <c r="BJ723" s="33">
        <v>72.25</v>
      </c>
      <c r="BK723" s="33">
        <v>71.25</v>
      </c>
      <c r="BL723" s="33">
        <v>70.625</v>
      </c>
      <c r="BM723" s="33">
        <v>71.5</v>
      </c>
      <c r="BN723" s="33">
        <v>73.75</v>
      </c>
      <c r="BO723" s="33">
        <v>78.75</v>
      </c>
      <c r="BP723" s="33">
        <v>83.75</v>
      </c>
      <c r="BQ723" s="33">
        <v>87.875</v>
      </c>
      <c r="BR723" s="33">
        <v>91.375</v>
      </c>
      <c r="BS723" s="33">
        <v>94.75</v>
      </c>
      <c r="BT723" s="33">
        <v>97.125</v>
      </c>
      <c r="BU723" s="33">
        <v>99</v>
      </c>
      <c r="BV723" s="33">
        <v>99.875</v>
      </c>
      <c r="BW723" s="33">
        <v>99.875</v>
      </c>
      <c r="BX723" s="33">
        <v>98.375</v>
      </c>
      <c r="BY723" s="33">
        <v>94.5</v>
      </c>
      <c r="BZ723" s="33">
        <v>91.375</v>
      </c>
      <c r="CA723" s="33">
        <v>88.125</v>
      </c>
      <c r="CB723" s="33">
        <v>85.5</v>
      </c>
      <c r="CC723" s="33">
        <v>82.125</v>
      </c>
      <c r="DC723" s="9">
        <v>107.5731</v>
      </c>
      <c r="DD723" s="9">
        <v>0</v>
      </c>
    </row>
    <row r="724" spans="1:108" x14ac:dyDescent="0.25">
      <c r="A724" s="9" t="s">
        <v>42</v>
      </c>
      <c r="B724" s="9" t="s">
        <v>29</v>
      </c>
      <c r="C724" s="9" t="s">
        <v>34</v>
      </c>
      <c r="D724" s="9" t="s">
        <v>40</v>
      </c>
      <c r="E724" s="9" t="s">
        <v>38</v>
      </c>
      <c r="F724" s="9">
        <v>2020</v>
      </c>
      <c r="G724" s="9">
        <v>10</v>
      </c>
      <c r="H724" s="9"/>
      <c r="BF724" s="33">
        <v>67</v>
      </c>
      <c r="BG724" s="33">
        <v>64.125</v>
      </c>
      <c r="BH724" s="33">
        <v>63.25</v>
      </c>
      <c r="BI724" s="33">
        <v>62.25</v>
      </c>
      <c r="BJ724" s="33">
        <v>61.625</v>
      </c>
      <c r="BK724" s="33">
        <v>60.5</v>
      </c>
      <c r="BL724" s="33">
        <v>59.375</v>
      </c>
      <c r="BM724" s="33">
        <v>59.75</v>
      </c>
      <c r="BN724" s="33">
        <v>64.25</v>
      </c>
      <c r="BO724" s="33">
        <v>71.125</v>
      </c>
      <c r="BP724" s="33">
        <v>77.25</v>
      </c>
      <c r="BQ724" s="33">
        <v>81.375</v>
      </c>
      <c r="BR724" s="33">
        <v>84.75</v>
      </c>
      <c r="BS724" s="33">
        <v>87.875</v>
      </c>
      <c r="BT724" s="33">
        <v>89.75</v>
      </c>
      <c r="BU724" s="33">
        <v>91.375</v>
      </c>
      <c r="BV724" s="33">
        <v>92</v>
      </c>
      <c r="BW724" s="33">
        <v>90.625</v>
      </c>
      <c r="BX724" s="33">
        <v>86.625</v>
      </c>
      <c r="BY724" s="33">
        <v>81.375</v>
      </c>
      <c r="BZ724" s="33">
        <v>77.875</v>
      </c>
      <c r="CA724" s="33">
        <v>74.625</v>
      </c>
      <c r="CB724" s="33">
        <v>72.875</v>
      </c>
      <c r="CC724" s="33">
        <v>70.625</v>
      </c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9">
        <v>107.5731</v>
      </c>
      <c r="DD724" s="9">
        <v>0</v>
      </c>
    </row>
    <row r="725" spans="1:108" x14ac:dyDescent="0.25">
      <c r="A725" s="9" t="s">
        <v>42</v>
      </c>
      <c r="B725" s="9" t="s">
        <v>29</v>
      </c>
      <c r="C725" s="9" t="s">
        <v>34</v>
      </c>
      <c r="D725" s="9" t="s">
        <v>40</v>
      </c>
      <c r="E725" s="9" t="s">
        <v>38</v>
      </c>
      <c r="F725" s="9">
        <v>2021</v>
      </c>
      <c r="G725" s="9">
        <v>5</v>
      </c>
      <c r="H725" s="9"/>
      <c r="BF725" s="33">
        <v>80.25</v>
      </c>
      <c r="BG725" s="33">
        <v>76.75</v>
      </c>
      <c r="BH725" s="33">
        <v>75.75</v>
      </c>
      <c r="BI725" s="33">
        <v>73.75</v>
      </c>
      <c r="BJ725" s="33">
        <v>72.125</v>
      </c>
      <c r="BK725" s="33">
        <v>71.125</v>
      </c>
      <c r="BL725" s="33">
        <v>70.5</v>
      </c>
      <c r="BM725" s="33">
        <v>74.125</v>
      </c>
      <c r="BN725" s="33">
        <v>78</v>
      </c>
      <c r="BO725" s="33">
        <v>81.625</v>
      </c>
      <c r="BP725" s="33">
        <v>84.125</v>
      </c>
      <c r="BQ725" s="33">
        <v>87.375</v>
      </c>
      <c r="BR725" s="33">
        <v>90.25</v>
      </c>
      <c r="BS725" s="33">
        <v>92.25</v>
      </c>
      <c r="BT725" s="33">
        <v>93.625</v>
      </c>
      <c r="BU725" s="33">
        <v>94.5</v>
      </c>
      <c r="BV725" s="33">
        <v>95.375</v>
      </c>
      <c r="BW725" s="33">
        <v>95.375</v>
      </c>
      <c r="BX725" s="33">
        <v>94.25</v>
      </c>
      <c r="BY725" s="33">
        <v>92.625</v>
      </c>
      <c r="BZ725" s="33">
        <v>90.625</v>
      </c>
      <c r="CA725" s="33">
        <v>87.75</v>
      </c>
      <c r="CB725" s="33">
        <v>85.625</v>
      </c>
      <c r="CC725" s="33">
        <v>83.25</v>
      </c>
      <c r="CT725" s="34"/>
      <c r="DC725" s="9">
        <v>107.5731</v>
      </c>
      <c r="DD725" s="9">
        <v>0</v>
      </c>
    </row>
    <row r="726" spans="1:108" x14ac:dyDescent="0.25">
      <c r="A726" s="9" t="s">
        <v>42</v>
      </c>
      <c r="B726" s="9" t="s">
        <v>29</v>
      </c>
      <c r="C726" s="9" t="s">
        <v>34</v>
      </c>
      <c r="D726" s="9" t="s">
        <v>40</v>
      </c>
      <c r="E726" s="9" t="s">
        <v>38</v>
      </c>
      <c r="F726" s="9">
        <v>2021</v>
      </c>
      <c r="G726" s="9">
        <v>6</v>
      </c>
      <c r="H726" s="9"/>
      <c r="BF726" s="33">
        <v>83.5</v>
      </c>
      <c r="BG726" s="33">
        <v>80.375</v>
      </c>
      <c r="BH726" s="33">
        <v>78.625</v>
      </c>
      <c r="BI726" s="33">
        <v>76.375</v>
      </c>
      <c r="BJ726" s="33">
        <v>73.75</v>
      </c>
      <c r="BK726" s="33">
        <v>72.75</v>
      </c>
      <c r="BL726" s="33">
        <v>72.875</v>
      </c>
      <c r="BM726" s="33">
        <v>75.875</v>
      </c>
      <c r="BN726" s="33">
        <v>79.875</v>
      </c>
      <c r="BO726" s="33">
        <v>83.375</v>
      </c>
      <c r="BP726" s="33">
        <v>87.25</v>
      </c>
      <c r="BQ726" s="33">
        <v>91</v>
      </c>
      <c r="BR726" s="33">
        <v>94.75</v>
      </c>
      <c r="BS726" s="33">
        <v>98.375</v>
      </c>
      <c r="BT726" s="33">
        <v>100.375</v>
      </c>
      <c r="BU726" s="33">
        <v>102.25</v>
      </c>
      <c r="BV726" s="33">
        <v>103.5</v>
      </c>
      <c r="BW726" s="33">
        <v>103.75</v>
      </c>
      <c r="BX726" s="33">
        <v>102.625</v>
      </c>
      <c r="BY726" s="33">
        <v>100.75</v>
      </c>
      <c r="BZ726" s="33">
        <v>98.25</v>
      </c>
      <c r="CA726" s="33">
        <v>95</v>
      </c>
      <c r="CB726" s="33">
        <v>92.25</v>
      </c>
      <c r="CC726" s="33">
        <v>88.5</v>
      </c>
      <c r="DC726" s="9">
        <v>107.5731</v>
      </c>
      <c r="DD726" s="9">
        <v>0</v>
      </c>
    </row>
    <row r="727" spans="1:108" x14ac:dyDescent="0.25">
      <c r="A727" s="9" t="s">
        <v>42</v>
      </c>
      <c r="B727" s="9" t="s">
        <v>29</v>
      </c>
      <c r="C727" s="9" t="s">
        <v>34</v>
      </c>
      <c r="D727" s="9" t="s">
        <v>40</v>
      </c>
      <c r="E727" s="9" t="s">
        <v>38</v>
      </c>
      <c r="F727" s="9">
        <v>2021</v>
      </c>
      <c r="G727" s="9">
        <v>7</v>
      </c>
      <c r="H727" s="9">
        <v>7078.7520000000004</v>
      </c>
      <c r="I727" s="9">
        <v>7062.8440000000001</v>
      </c>
      <c r="J727" s="9">
        <v>7044.4889999999996</v>
      </c>
      <c r="K727" s="9">
        <v>7075.3289999999997</v>
      </c>
      <c r="L727" s="9">
        <v>7261.2969999999996</v>
      </c>
      <c r="M727" s="9">
        <v>7871.7209999999995</v>
      </c>
      <c r="N727" s="9">
        <v>8643.3050000000003</v>
      </c>
      <c r="O727" s="9">
        <v>8695.48</v>
      </c>
      <c r="P727" s="9">
        <v>8909.1710000000003</v>
      </c>
      <c r="Q727" s="9">
        <v>9031.0779999999995</v>
      </c>
      <c r="R727" s="9">
        <v>8986.8670000000002</v>
      </c>
      <c r="S727" s="9">
        <v>8882.3770000000004</v>
      </c>
      <c r="T727" s="9">
        <v>7903.1090000000004</v>
      </c>
      <c r="U727" s="9">
        <v>4334.9570000000003</v>
      </c>
      <c r="V727" s="9">
        <v>4350.9290000000001</v>
      </c>
      <c r="W727" s="9">
        <v>4163.5360000000001</v>
      </c>
      <c r="X727" s="9">
        <v>4153.4170000000004</v>
      </c>
      <c r="Y727" s="9">
        <v>3856.8339999999998</v>
      </c>
      <c r="Z727" s="9">
        <v>6368.4520000000002</v>
      </c>
      <c r="AA727" s="9">
        <v>7250.058</v>
      </c>
      <c r="AB727" s="9">
        <v>7089.2759999999998</v>
      </c>
      <c r="AC727" s="9">
        <v>6878.0290000000005</v>
      </c>
      <c r="AD727" s="9">
        <v>6779.0590000000002</v>
      </c>
      <c r="AE727" s="9">
        <v>6725.64</v>
      </c>
      <c r="AF727" s="9">
        <v>4185.7920000000004</v>
      </c>
      <c r="AG727" s="9">
        <v>7080.6620000000003</v>
      </c>
      <c r="AH727" s="9">
        <v>7067.915</v>
      </c>
      <c r="AI727" s="9">
        <v>7055.3760000000002</v>
      </c>
      <c r="AJ727" s="9">
        <v>7110.2790000000005</v>
      </c>
      <c r="AK727" s="9">
        <v>7244.5370000000003</v>
      </c>
      <c r="AL727" s="9">
        <v>7834.8040000000001</v>
      </c>
      <c r="AM727" s="9">
        <v>8459.0310000000009</v>
      </c>
      <c r="AN727" s="9">
        <v>8728.6550000000007</v>
      </c>
      <c r="AO727" s="9">
        <v>8965.76</v>
      </c>
      <c r="AP727" s="9">
        <v>9031.125</v>
      </c>
      <c r="AQ727" s="9">
        <v>9111.5159999999996</v>
      </c>
      <c r="AR727" s="9">
        <v>8862.9349999999995</v>
      </c>
      <c r="AS727" s="9">
        <v>8674.9439999999995</v>
      </c>
      <c r="AT727" s="9">
        <v>8471.2999999999993</v>
      </c>
      <c r="AU727" s="9">
        <v>8470.6730000000007</v>
      </c>
      <c r="AV727" s="9">
        <v>8332.8780000000006</v>
      </c>
      <c r="AW727" s="9">
        <v>8277.9060000000009</v>
      </c>
      <c r="AX727" s="9">
        <v>8124.2820000000002</v>
      </c>
      <c r="AY727" s="9">
        <v>8084.3680000000004</v>
      </c>
      <c r="AZ727" s="9">
        <v>7946.0029999999997</v>
      </c>
      <c r="BA727" s="9">
        <v>7718.6149999999998</v>
      </c>
      <c r="BB727" s="9">
        <v>7540.424</v>
      </c>
      <c r="BC727" s="9">
        <v>7445.97</v>
      </c>
      <c r="BD727" s="9">
        <v>7433.7610000000004</v>
      </c>
      <c r="BE727" s="9">
        <v>8346.4</v>
      </c>
      <c r="BF727" s="33">
        <v>87.25</v>
      </c>
      <c r="BG727" s="33">
        <v>85.75</v>
      </c>
      <c r="BH727" s="33">
        <v>84.25</v>
      </c>
      <c r="BI727" s="33">
        <v>82.125</v>
      </c>
      <c r="BJ727" s="33">
        <v>81.375</v>
      </c>
      <c r="BK727" s="33">
        <v>80.125</v>
      </c>
      <c r="BL727" s="33">
        <v>79</v>
      </c>
      <c r="BM727" s="33">
        <v>81.375</v>
      </c>
      <c r="BN727" s="33">
        <v>85.625</v>
      </c>
      <c r="BO727" s="33">
        <v>89.25</v>
      </c>
      <c r="BP727" s="33">
        <v>91.875</v>
      </c>
      <c r="BQ727" s="33">
        <v>95</v>
      </c>
      <c r="BR727" s="33">
        <v>98.75</v>
      </c>
      <c r="BS727" s="33">
        <v>101.875</v>
      </c>
      <c r="BT727" s="33">
        <v>104.5</v>
      </c>
      <c r="BU727" s="33">
        <v>104.375</v>
      </c>
      <c r="BV727" s="33">
        <v>105.125</v>
      </c>
      <c r="BW727" s="33">
        <v>103.75</v>
      </c>
      <c r="BX727" s="33">
        <v>102</v>
      </c>
      <c r="BY727" s="33">
        <v>100.5</v>
      </c>
      <c r="BZ727" s="33">
        <v>97.625</v>
      </c>
      <c r="CA727" s="33">
        <v>94.125</v>
      </c>
      <c r="CB727" s="33">
        <v>90.75</v>
      </c>
      <c r="CC727" s="33">
        <v>87.875</v>
      </c>
      <c r="CD727" s="9">
        <v>18897.740000000002</v>
      </c>
      <c r="CE727" s="9">
        <v>17925.919999999998</v>
      </c>
      <c r="CF727" s="9">
        <v>17521.91</v>
      </c>
      <c r="CG727" s="9">
        <v>15846.25</v>
      </c>
      <c r="CH727" s="9">
        <v>11796.4</v>
      </c>
      <c r="CI727" s="9">
        <v>7296.7449999999999</v>
      </c>
      <c r="CJ727" s="9">
        <v>7479.7250000000004</v>
      </c>
      <c r="CK727" s="9">
        <v>8743.4709999999995</v>
      </c>
      <c r="CL727" s="9">
        <v>12079.07</v>
      </c>
      <c r="CM727" s="9">
        <v>17218.68</v>
      </c>
      <c r="CN727" s="9">
        <v>26448.17</v>
      </c>
      <c r="CO727" s="9">
        <v>37228.379999999997</v>
      </c>
      <c r="CP727" s="9">
        <v>33884.11</v>
      </c>
      <c r="CQ727" s="9">
        <v>36597.360000000001</v>
      </c>
      <c r="CR727" s="9">
        <v>33016.07</v>
      </c>
      <c r="CS727" s="9">
        <v>31071.95</v>
      </c>
      <c r="CT727" s="9">
        <v>30366.04</v>
      </c>
      <c r="CU727" s="9">
        <v>30405.73</v>
      </c>
      <c r="CV727" s="9">
        <v>30561.73</v>
      </c>
      <c r="CW727" s="9">
        <v>29436.94</v>
      </c>
      <c r="CX727" s="9">
        <v>30158.38</v>
      </c>
      <c r="CY727" s="9">
        <v>29759.759999999998</v>
      </c>
      <c r="CZ727" s="9">
        <v>29233.9</v>
      </c>
      <c r="DA727" s="9">
        <v>36875.01</v>
      </c>
      <c r="DB727" s="9">
        <v>28670.7</v>
      </c>
      <c r="DC727" s="9">
        <v>107.5731</v>
      </c>
      <c r="DD727" s="9">
        <v>0</v>
      </c>
    </row>
    <row r="728" spans="1:108" x14ac:dyDescent="0.25">
      <c r="A728" s="9" t="s">
        <v>42</v>
      </c>
      <c r="B728" s="9" t="s">
        <v>29</v>
      </c>
      <c r="C728" s="9" t="s">
        <v>34</v>
      </c>
      <c r="D728" s="9" t="s">
        <v>40</v>
      </c>
      <c r="E728" s="9" t="s">
        <v>38</v>
      </c>
      <c r="F728" s="9">
        <v>2021</v>
      </c>
      <c r="G728" s="9">
        <v>8</v>
      </c>
      <c r="H728" s="9"/>
      <c r="BF728" s="33">
        <v>80.75</v>
      </c>
      <c r="BG728" s="33">
        <v>77.75</v>
      </c>
      <c r="BH728" s="33">
        <v>76</v>
      </c>
      <c r="BI728" s="33">
        <v>74.125</v>
      </c>
      <c r="BJ728" s="33">
        <v>72.75</v>
      </c>
      <c r="BK728" s="33">
        <v>72</v>
      </c>
      <c r="BL728" s="33">
        <v>70.625</v>
      </c>
      <c r="BM728" s="33">
        <v>71.375</v>
      </c>
      <c r="BN728" s="33">
        <v>74.5</v>
      </c>
      <c r="BO728" s="33">
        <v>79</v>
      </c>
      <c r="BP728" s="33">
        <v>84.5</v>
      </c>
      <c r="BQ728" s="33">
        <v>88.875</v>
      </c>
      <c r="BR728" s="33">
        <v>92.875</v>
      </c>
      <c r="BS728" s="33">
        <v>96.125</v>
      </c>
      <c r="BT728" s="33">
        <v>98.625</v>
      </c>
      <c r="BU728" s="33">
        <v>100.125</v>
      </c>
      <c r="BV728" s="33">
        <v>101</v>
      </c>
      <c r="BW728" s="33">
        <v>100.5</v>
      </c>
      <c r="BX728" s="33">
        <v>99</v>
      </c>
      <c r="BY728" s="33">
        <v>96.125</v>
      </c>
      <c r="BZ728" s="33">
        <v>93</v>
      </c>
      <c r="CA728" s="33">
        <v>89.625</v>
      </c>
      <c r="CB728" s="33">
        <v>86.625</v>
      </c>
      <c r="CC728" s="33">
        <v>84.25</v>
      </c>
      <c r="DC728" s="9">
        <v>107.5731</v>
      </c>
      <c r="DD728" s="9">
        <v>0</v>
      </c>
    </row>
    <row r="729" spans="1:108" x14ac:dyDescent="0.25">
      <c r="A729" s="9" t="s">
        <v>42</v>
      </c>
      <c r="B729" s="9" t="s">
        <v>29</v>
      </c>
      <c r="C729" s="9" t="s">
        <v>34</v>
      </c>
      <c r="D729" s="9" t="s">
        <v>40</v>
      </c>
      <c r="E729" s="9" t="s">
        <v>38</v>
      </c>
      <c r="F729" s="9">
        <v>2021</v>
      </c>
      <c r="G729" s="9">
        <v>9</v>
      </c>
      <c r="H729" s="9"/>
      <c r="BF729" s="33">
        <v>80.5</v>
      </c>
      <c r="BG729" s="33">
        <v>78.625</v>
      </c>
      <c r="BH729" s="33">
        <v>76.5</v>
      </c>
      <c r="BI729" s="33">
        <v>74.25</v>
      </c>
      <c r="BJ729" s="33">
        <v>72.25</v>
      </c>
      <c r="BK729" s="33">
        <v>71.25</v>
      </c>
      <c r="BL729" s="33">
        <v>70.625</v>
      </c>
      <c r="BM729" s="33">
        <v>71.5</v>
      </c>
      <c r="BN729" s="33">
        <v>73.75</v>
      </c>
      <c r="BO729" s="33">
        <v>78.75</v>
      </c>
      <c r="BP729" s="33">
        <v>83.75</v>
      </c>
      <c r="BQ729" s="33">
        <v>87.875</v>
      </c>
      <c r="BR729" s="33">
        <v>91.375</v>
      </c>
      <c r="BS729" s="33">
        <v>94.75</v>
      </c>
      <c r="BT729" s="33">
        <v>97.125</v>
      </c>
      <c r="BU729" s="33">
        <v>99</v>
      </c>
      <c r="BV729" s="33">
        <v>99.875</v>
      </c>
      <c r="BW729" s="33">
        <v>99.875</v>
      </c>
      <c r="BX729" s="33">
        <v>98.375</v>
      </c>
      <c r="BY729" s="33">
        <v>94.5</v>
      </c>
      <c r="BZ729" s="33">
        <v>91.375</v>
      </c>
      <c r="CA729" s="33">
        <v>88.125</v>
      </c>
      <c r="CB729" s="33">
        <v>85.5</v>
      </c>
      <c r="CC729" s="33">
        <v>82.125</v>
      </c>
      <c r="DC729" s="9">
        <v>107.5731</v>
      </c>
      <c r="DD729" s="9">
        <v>0</v>
      </c>
    </row>
    <row r="730" spans="1:108" x14ac:dyDescent="0.25">
      <c r="A730" s="9" t="s">
        <v>42</v>
      </c>
      <c r="B730" s="9" t="s">
        <v>29</v>
      </c>
      <c r="C730" s="9" t="s">
        <v>34</v>
      </c>
      <c r="D730" s="9" t="s">
        <v>40</v>
      </c>
      <c r="E730" s="9" t="s">
        <v>38</v>
      </c>
      <c r="F730" s="9">
        <v>2021</v>
      </c>
      <c r="G730" s="9">
        <v>10</v>
      </c>
      <c r="H730" s="9"/>
      <c r="BF730" s="33">
        <v>67</v>
      </c>
      <c r="BG730" s="33">
        <v>64.125</v>
      </c>
      <c r="BH730" s="33">
        <v>63.25</v>
      </c>
      <c r="BI730" s="33">
        <v>62.25</v>
      </c>
      <c r="BJ730" s="33">
        <v>61.625</v>
      </c>
      <c r="BK730" s="33">
        <v>60.5</v>
      </c>
      <c r="BL730" s="33">
        <v>59.375</v>
      </c>
      <c r="BM730" s="33">
        <v>59.75</v>
      </c>
      <c r="BN730" s="33">
        <v>64.25</v>
      </c>
      <c r="BO730" s="33">
        <v>71.125</v>
      </c>
      <c r="BP730" s="33">
        <v>77.25</v>
      </c>
      <c r="BQ730" s="33">
        <v>81.375</v>
      </c>
      <c r="BR730" s="33">
        <v>84.75</v>
      </c>
      <c r="BS730" s="33">
        <v>87.875</v>
      </c>
      <c r="BT730" s="33">
        <v>89.75</v>
      </c>
      <c r="BU730" s="33">
        <v>91.375</v>
      </c>
      <c r="BV730" s="33">
        <v>92</v>
      </c>
      <c r="BW730" s="33">
        <v>90.625</v>
      </c>
      <c r="BX730" s="33">
        <v>86.625</v>
      </c>
      <c r="BY730" s="33">
        <v>81.375</v>
      </c>
      <c r="BZ730" s="33">
        <v>77.875</v>
      </c>
      <c r="CA730" s="33">
        <v>74.625</v>
      </c>
      <c r="CB730" s="33">
        <v>72.875</v>
      </c>
      <c r="CC730" s="33">
        <v>70.625</v>
      </c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9">
        <v>107.5731</v>
      </c>
      <c r="DD730" s="9">
        <v>0</v>
      </c>
    </row>
    <row r="731" spans="1:108" x14ac:dyDescent="0.25">
      <c r="A731" s="9" t="s">
        <v>42</v>
      </c>
      <c r="B731" s="9" t="s">
        <v>29</v>
      </c>
      <c r="C731" s="9" t="s">
        <v>34</v>
      </c>
      <c r="D731" s="9" t="s">
        <v>40</v>
      </c>
      <c r="E731" s="9" t="s">
        <v>38</v>
      </c>
      <c r="F731" s="9">
        <v>2022</v>
      </c>
      <c r="G731" s="9">
        <v>5</v>
      </c>
      <c r="H731" s="9"/>
      <c r="BF731" s="33">
        <v>80.25</v>
      </c>
      <c r="BG731" s="33">
        <v>76.75</v>
      </c>
      <c r="BH731" s="33">
        <v>75.75</v>
      </c>
      <c r="BI731" s="33">
        <v>73.75</v>
      </c>
      <c r="BJ731" s="33">
        <v>72.125</v>
      </c>
      <c r="BK731" s="33">
        <v>71.125</v>
      </c>
      <c r="BL731" s="33">
        <v>70.5</v>
      </c>
      <c r="BM731" s="33">
        <v>74.125</v>
      </c>
      <c r="BN731" s="33">
        <v>78</v>
      </c>
      <c r="BO731" s="33">
        <v>81.625</v>
      </c>
      <c r="BP731" s="33">
        <v>84.125</v>
      </c>
      <c r="BQ731" s="33">
        <v>87.375</v>
      </c>
      <c r="BR731" s="33">
        <v>90.25</v>
      </c>
      <c r="BS731" s="33">
        <v>92.25</v>
      </c>
      <c r="BT731" s="33">
        <v>93.625</v>
      </c>
      <c r="BU731" s="33">
        <v>94.5</v>
      </c>
      <c r="BV731" s="33">
        <v>95.375</v>
      </c>
      <c r="BW731" s="33">
        <v>95.375</v>
      </c>
      <c r="BX731" s="33">
        <v>94.25</v>
      </c>
      <c r="BY731" s="33">
        <v>92.625</v>
      </c>
      <c r="BZ731" s="33">
        <v>90.625</v>
      </c>
      <c r="CA731" s="33">
        <v>87.75</v>
      </c>
      <c r="CB731" s="33">
        <v>85.625</v>
      </c>
      <c r="CC731" s="33">
        <v>83.25</v>
      </c>
      <c r="CT731" s="34"/>
      <c r="DC731" s="9">
        <v>107.5731</v>
      </c>
      <c r="DD731" s="9">
        <v>0</v>
      </c>
    </row>
    <row r="732" spans="1:108" x14ac:dyDescent="0.25">
      <c r="A732" s="9" t="s">
        <v>42</v>
      </c>
      <c r="B732" s="9" t="s">
        <v>29</v>
      </c>
      <c r="C732" s="9" t="s">
        <v>34</v>
      </c>
      <c r="D732" s="9" t="s">
        <v>40</v>
      </c>
      <c r="E732" s="9" t="s">
        <v>38</v>
      </c>
      <c r="F732" s="9">
        <v>2022</v>
      </c>
      <c r="G732" s="9">
        <v>6</v>
      </c>
      <c r="H732" s="9"/>
      <c r="BF732" s="33">
        <v>83.5</v>
      </c>
      <c r="BG732" s="33">
        <v>80.375</v>
      </c>
      <c r="BH732" s="33">
        <v>78.625</v>
      </c>
      <c r="BI732" s="33">
        <v>76.375</v>
      </c>
      <c r="BJ732" s="33">
        <v>73.75</v>
      </c>
      <c r="BK732" s="33">
        <v>72.75</v>
      </c>
      <c r="BL732" s="33">
        <v>72.875</v>
      </c>
      <c r="BM732" s="33">
        <v>75.875</v>
      </c>
      <c r="BN732" s="33">
        <v>79.875</v>
      </c>
      <c r="BO732" s="33">
        <v>83.375</v>
      </c>
      <c r="BP732" s="33">
        <v>87.25</v>
      </c>
      <c r="BQ732" s="33">
        <v>91</v>
      </c>
      <c r="BR732" s="33">
        <v>94.75</v>
      </c>
      <c r="BS732" s="33">
        <v>98.375</v>
      </c>
      <c r="BT732" s="33">
        <v>100.375</v>
      </c>
      <c r="BU732" s="33">
        <v>102.25</v>
      </c>
      <c r="BV732" s="33">
        <v>103.5</v>
      </c>
      <c r="BW732" s="33">
        <v>103.75</v>
      </c>
      <c r="BX732" s="33">
        <v>102.625</v>
      </c>
      <c r="BY732" s="33">
        <v>100.75</v>
      </c>
      <c r="BZ732" s="33">
        <v>98.25</v>
      </c>
      <c r="CA732" s="33">
        <v>95</v>
      </c>
      <c r="CB732" s="33">
        <v>92.25</v>
      </c>
      <c r="CC732" s="33">
        <v>88.5</v>
      </c>
      <c r="DC732" s="9">
        <v>107.5731</v>
      </c>
      <c r="DD732" s="9">
        <v>0</v>
      </c>
    </row>
    <row r="733" spans="1:108" x14ac:dyDescent="0.25">
      <c r="A733" s="9" t="s">
        <v>42</v>
      </c>
      <c r="B733" s="9" t="s">
        <v>29</v>
      </c>
      <c r="C733" s="9" t="s">
        <v>34</v>
      </c>
      <c r="D733" s="9" t="s">
        <v>40</v>
      </c>
      <c r="E733" s="9" t="s">
        <v>38</v>
      </c>
      <c r="F733" s="9">
        <v>2022</v>
      </c>
      <c r="G733" s="9">
        <v>7</v>
      </c>
      <c r="H733" s="9">
        <v>7094.2060000000001</v>
      </c>
      <c r="I733" s="9">
        <v>7077.6</v>
      </c>
      <c r="J733" s="9">
        <v>7057.4269999999997</v>
      </c>
      <c r="K733" s="9">
        <v>7088.1679999999997</v>
      </c>
      <c r="L733" s="9">
        <v>7272.6610000000001</v>
      </c>
      <c r="M733" s="9">
        <v>7873.6229999999996</v>
      </c>
      <c r="N733" s="9">
        <v>8639.9140000000007</v>
      </c>
      <c r="O733" s="9">
        <v>8688.9670000000006</v>
      </c>
      <c r="P733" s="9">
        <v>8901.0110000000004</v>
      </c>
      <c r="Q733" s="9">
        <v>9022.7990000000009</v>
      </c>
      <c r="R733" s="9">
        <v>8977.7950000000001</v>
      </c>
      <c r="S733" s="9">
        <v>8874.0210000000006</v>
      </c>
      <c r="T733" s="9">
        <v>7894.6009999999997</v>
      </c>
      <c r="U733" s="9">
        <v>4326.2929999999997</v>
      </c>
      <c r="V733" s="9">
        <v>4342.2659999999996</v>
      </c>
      <c r="W733" s="9">
        <v>4154.6400000000003</v>
      </c>
      <c r="X733" s="9">
        <v>4143.1980000000003</v>
      </c>
      <c r="Y733" s="9">
        <v>3844.6529999999998</v>
      </c>
      <c r="Z733" s="9">
        <v>6356.9949999999999</v>
      </c>
      <c r="AA733" s="9">
        <v>7239.4470000000001</v>
      </c>
      <c r="AB733" s="9">
        <v>7077.4740000000002</v>
      </c>
      <c r="AC733" s="9">
        <v>6866.09</v>
      </c>
      <c r="AD733" s="9">
        <v>6767.4059999999999</v>
      </c>
      <c r="AE733" s="9">
        <v>6713.9880000000003</v>
      </c>
      <c r="AF733" s="9">
        <v>4176.0879999999997</v>
      </c>
      <c r="AG733" s="9">
        <v>7096.1170000000002</v>
      </c>
      <c r="AH733" s="9">
        <v>7082.6710000000003</v>
      </c>
      <c r="AI733" s="9">
        <v>7068.3140000000003</v>
      </c>
      <c r="AJ733" s="9">
        <v>7123.12</v>
      </c>
      <c r="AK733" s="9">
        <v>7255.8990000000003</v>
      </c>
      <c r="AL733" s="9">
        <v>7836.7049999999999</v>
      </c>
      <c r="AM733" s="9">
        <v>8455.64</v>
      </c>
      <c r="AN733" s="9">
        <v>8722.1419999999998</v>
      </c>
      <c r="AO733" s="9">
        <v>8957.5990000000002</v>
      </c>
      <c r="AP733" s="9">
        <v>9022.8459999999995</v>
      </c>
      <c r="AQ733" s="9">
        <v>9102.4429999999993</v>
      </c>
      <c r="AR733" s="9">
        <v>8854.5769999999993</v>
      </c>
      <c r="AS733" s="9">
        <v>8666.4369999999999</v>
      </c>
      <c r="AT733" s="9">
        <v>8462.6370000000006</v>
      </c>
      <c r="AU733" s="9">
        <v>8462.01</v>
      </c>
      <c r="AV733" s="9">
        <v>8323.9809999999998</v>
      </c>
      <c r="AW733" s="9">
        <v>8267.6869999999999</v>
      </c>
      <c r="AX733" s="9">
        <v>8112.1009999999997</v>
      </c>
      <c r="AY733" s="9">
        <v>8072.9110000000001</v>
      </c>
      <c r="AZ733" s="9">
        <v>7935.393</v>
      </c>
      <c r="BA733" s="9">
        <v>7706.8130000000001</v>
      </c>
      <c r="BB733" s="9">
        <v>7528.4849999999997</v>
      </c>
      <c r="BC733" s="9">
        <v>7434.317</v>
      </c>
      <c r="BD733" s="9">
        <v>7422.1080000000002</v>
      </c>
      <c r="BE733" s="9">
        <v>8336.6959999999999</v>
      </c>
      <c r="BF733" s="33">
        <v>87.25</v>
      </c>
      <c r="BG733" s="33">
        <v>85.75</v>
      </c>
      <c r="BH733" s="33">
        <v>84.25</v>
      </c>
      <c r="BI733" s="33">
        <v>82.125</v>
      </c>
      <c r="BJ733" s="33">
        <v>81.375</v>
      </c>
      <c r="BK733" s="33">
        <v>80.125</v>
      </c>
      <c r="BL733" s="33">
        <v>79</v>
      </c>
      <c r="BM733" s="33">
        <v>81.375</v>
      </c>
      <c r="BN733" s="33">
        <v>85.625</v>
      </c>
      <c r="BO733" s="33">
        <v>89.25</v>
      </c>
      <c r="BP733" s="33">
        <v>91.875</v>
      </c>
      <c r="BQ733" s="33">
        <v>95</v>
      </c>
      <c r="BR733" s="33">
        <v>98.75</v>
      </c>
      <c r="BS733" s="33">
        <v>101.875</v>
      </c>
      <c r="BT733" s="33">
        <v>104.5</v>
      </c>
      <c r="BU733" s="33">
        <v>104.375</v>
      </c>
      <c r="BV733" s="33">
        <v>105.125</v>
      </c>
      <c r="BW733" s="33">
        <v>103.75</v>
      </c>
      <c r="BX733" s="33">
        <v>102</v>
      </c>
      <c r="BY733" s="33">
        <v>100.5</v>
      </c>
      <c r="BZ733" s="33">
        <v>97.625</v>
      </c>
      <c r="CA733" s="33">
        <v>94.125</v>
      </c>
      <c r="CB733" s="33">
        <v>90.75</v>
      </c>
      <c r="CC733" s="33">
        <v>87.875</v>
      </c>
      <c r="CD733" s="9">
        <v>18889.310000000001</v>
      </c>
      <c r="CE733" s="9">
        <v>17917.810000000001</v>
      </c>
      <c r="CF733" s="9">
        <v>17512.490000000002</v>
      </c>
      <c r="CG733" s="9">
        <v>15840.26</v>
      </c>
      <c r="CH733" s="9">
        <v>11794.23</v>
      </c>
      <c r="CI733" s="9">
        <v>7295.0129999999999</v>
      </c>
      <c r="CJ733" s="9">
        <v>7480.5450000000001</v>
      </c>
      <c r="CK733" s="9">
        <v>8743.2119999999995</v>
      </c>
      <c r="CL733" s="9">
        <v>12078.59</v>
      </c>
      <c r="CM733" s="9">
        <v>17214.64</v>
      </c>
      <c r="CN733" s="9">
        <v>26429.24</v>
      </c>
      <c r="CO733" s="9">
        <v>37196.71</v>
      </c>
      <c r="CP733" s="9">
        <v>33864.769999999997</v>
      </c>
      <c r="CQ733" s="9">
        <v>36581.69</v>
      </c>
      <c r="CR733" s="9">
        <v>33006.160000000003</v>
      </c>
      <c r="CS733" s="9">
        <v>31059.94</v>
      </c>
      <c r="CT733" s="9">
        <v>30356.78</v>
      </c>
      <c r="CU733" s="9">
        <v>30397.03</v>
      </c>
      <c r="CV733" s="9">
        <v>30552.73</v>
      </c>
      <c r="CW733" s="9">
        <v>29430.54</v>
      </c>
      <c r="CX733" s="9">
        <v>30149.57</v>
      </c>
      <c r="CY733" s="9">
        <v>29752.04</v>
      </c>
      <c r="CZ733" s="9">
        <v>29226.6</v>
      </c>
      <c r="DA733" s="9">
        <v>36869.11</v>
      </c>
      <c r="DB733" s="9">
        <v>28661.040000000001</v>
      </c>
      <c r="DC733" s="9">
        <v>107.5731</v>
      </c>
      <c r="DD733" s="9">
        <v>0</v>
      </c>
    </row>
    <row r="734" spans="1:108" x14ac:dyDescent="0.25">
      <c r="A734" s="9" t="s">
        <v>42</v>
      </c>
      <c r="B734" s="9" t="s">
        <v>29</v>
      </c>
      <c r="C734" s="9" t="s">
        <v>34</v>
      </c>
      <c r="D734" s="9" t="s">
        <v>40</v>
      </c>
      <c r="E734" s="9" t="s">
        <v>38</v>
      </c>
      <c r="F734" s="9">
        <v>2022</v>
      </c>
      <c r="G734" s="9">
        <v>8</v>
      </c>
      <c r="H734" s="9"/>
      <c r="BF734" s="33">
        <v>80.75</v>
      </c>
      <c r="BG734" s="33">
        <v>77.75</v>
      </c>
      <c r="BH734" s="33">
        <v>76</v>
      </c>
      <c r="BI734" s="33">
        <v>74.125</v>
      </c>
      <c r="BJ734" s="33">
        <v>72.75</v>
      </c>
      <c r="BK734" s="33">
        <v>72</v>
      </c>
      <c r="BL734" s="33">
        <v>70.625</v>
      </c>
      <c r="BM734" s="33">
        <v>71.375</v>
      </c>
      <c r="BN734" s="33">
        <v>74.5</v>
      </c>
      <c r="BO734" s="33">
        <v>79</v>
      </c>
      <c r="BP734" s="33">
        <v>84.5</v>
      </c>
      <c r="BQ734" s="33">
        <v>88.875</v>
      </c>
      <c r="BR734" s="33">
        <v>92.875</v>
      </c>
      <c r="BS734" s="33">
        <v>96.125</v>
      </c>
      <c r="BT734" s="33">
        <v>98.625</v>
      </c>
      <c r="BU734" s="33">
        <v>100.125</v>
      </c>
      <c r="BV734" s="33">
        <v>101</v>
      </c>
      <c r="BW734" s="33">
        <v>100.5</v>
      </c>
      <c r="BX734" s="33">
        <v>99</v>
      </c>
      <c r="BY734" s="33">
        <v>96.125</v>
      </c>
      <c r="BZ734" s="33">
        <v>93</v>
      </c>
      <c r="CA734" s="33">
        <v>89.625</v>
      </c>
      <c r="CB734" s="33">
        <v>86.625</v>
      </c>
      <c r="CC734" s="33">
        <v>84.25</v>
      </c>
      <c r="DC734" s="9">
        <v>107.5731</v>
      </c>
      <c r="DD734" s="9">
        <v>0</v>
      </c>
    </row>
    <row r="735" spans="1:108" x14ac:dyDescent="0.25">
      <c r="A735" s="9" t="s">
        <v>42</v>
      </c>
      <c r="B735" s="9" t="s">
        <v>29</v>
      </c>
      <c r="C735" s="9" t="s">
        <v>34</v>
      </c>
      <c r="D735" s="9" t="s">
        <v>40</v>
      </c>
      <c r="E735" s="9" t="s">
        <v>38</v>
      </c>
      <c r="F735" s="9">
        <v>2022</v>
      </c>
      <c r="G735" s="9">
        <v>9</v>
      </c>
      <c r="H735" s="9"/>
      <c r="BF735" s="33">
        <v>80.5</v>
      </c>
      <c r="BG735" s="33">
        <v>78.625</v>
      </c>
      <c r="BH735" s="33">
        <v>76.5</v>
      </c>
      <c r="BI735" s="33">
        <v>74.25</v>
      </c>
      <c r="BJ735" s="33">
        <v>72.25</v>
      </c>
      <c r="BK735" s="33">
        <v>71.25</v>
      </c>
      <c r="BL735" s="33">
        <v>70.625</v>
      </c>
      <c r="BM735" s="33">
        <v>71.5</v>
      </c>
      <c r="BN735" s="33">
        <v>73.75</v>
      </c>
      <c r="BO735" s="33">
        <v>78.75</v>
      </c>
      <c r="BP735" s="33">
        <v>83.75</v>
      </c>
      <c r="BQ735" s="33">
        <v>87.875</v>
      </c>
      <c r="BR735" s="33">
        <v>91.375</v>
      </c>
      <c r="BS735" s="33">
        <v>94.75</v>
      </c>
      <c r="BT735" s="33">
        <v>97.125</v>
      </c>
      <c r="BU735" s="33">
        <v>99</v>
      </c>
      <c r="BV735" s="33">
        <v>99.875</v>
      </c>
      <c r="BW735" s="33">
        <v>99.875</v>
      </c>
      <c r="BX735" s="33">
        <v>98.375</v>
      </c>
      <c r="BY735" s="33">
        <v>94.5</v>
      </c>
      <c r="BZ735" s="33">
        <v>91.375</v>
      </c>
      <c r="CA735" s="33">
        <v>88.125</v>
      </c>
      <c r="CB735" s="33">
        <v>85.5</v>
      </c>
      <c r="CC735" s="33">
        <v>82.125</v>
      </c>
      <c r="DC735" s="9">
        <v>107.5731</v>
      </c>
      <c r="DD735" s="9">
        <v>0</v>
      </c>
    </row>
    <row r="736" spans="1:108" x14ac:dyDescent="0.25">
      <c r="A736" s="9" t="s">
        <v>42</v>
      </c>
      <c r="B736" s="9" t="s">
        <v>29</v>
      </c>
      <c r="C736" s="9" t="s">
        <v>34</v>
      </c>
      <c r="D736" s="9" t="s">
        <v>40</v>
      </c>
      <c r="E736" s="9" t="s">
        <v>38</v>
      </c>
      <c r="F736" s="9">
        <v>2022</v>
      </c>
      <c r="G736" s="9">
        <v>10</v>
      </c>
      <c r="H736" s="9"/>
      <c r="BF736" s="33">
        <v>67</v>
      </c>
      <c r="BG736" s="33">
        <v>64.125</v>
      </c>
      <c r="BH736" s="33">
        <v>63.25</v>
      </c>
      <c r="BI736" s="33">
        <v>62.25</v>
      </c>
      <c r="BJ736" s="33">
        <v>61.625</v>
      </c>
      <c r="BK736" s="33">
        <v>60.5</v>
      </c>
      <c r="BL736" s="33">
        <v>59.375</v>
      </c>
      <c r="BM736" s="33">
        <v>59.75</v>
      </c>
      <c r="BN736" s="33">
        <v>64.25</v>
      </c>
      <c r="BO736" s="33">
        <v>71.125</v>
      </c>
      <c r="BP736" s="33">
        <v>77.25</v>
      </c>
      <c r="BQ736" s="33">
        <v>81.375</v>
      </c>
      <c r="BR736" s="33">
        <v>84.75</v>
      </c>
      <c r="BS736" s="33">
        <v>87.875</v>
      </c>
      <c r="BT736" s="33">
        <v>89.75</v>
      </c>
      <c r="BU736" s="33">
        <v>91.375</v>
      </c>
      <c r="BV736" s="33">
        <v>92</v>
      </c>
      <c r="BW736" s="33">
        <v>90.625</v>
      </c>
      <c r="BX736" s="33">
        <v>86.625</v>
      </c>
      <c r="BY736" s="33">
        <v>81.375</v>
      </c>
      <c r="BZ736" s="33">
        <v>77.875</v>
      </c>
      <c r="CA736" s="33">
        <v>74.625</v>
      </c>
      <c r="CB736" s="33">
        <v>72.875</v>
      </c>
      <c r="CC736" s="33">
        <v>70.625</v>
      </c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9">
        <v>107.5731</v>
      </c>
      <c r="DD736" s="9">
        <v>0</v>
      </c>
    </row>
    <row r="737" spans="1:108" x14ac:dyDescent="0.25">
      <c r="A737" s="9" t="s">
        <v>42</v>
      </c>
      <c r="B737" s="9" t="s">
        <v>29</v>
      </c>
      <c r="C737" s="9" t="s">
        <v>34</v>
      </c>
      <c r="D737" s="9" t="s">
        <v>40</v>
      </c>
      <c r="E737" s="9" t="s">
        <v>38</v>
      </c>
      <c r="F737" s="9">
        <v>2023</v>
      </c>
      <c r="G737" s="9">
        <v>5</v>
      </c>
      <c r="H737" s="9"/>
      <c r="BF737" s="33">
        <v>80.25</v>
      </c>
      <c r="BG737" s="33">
        <v>76.75</v>
      </c>
      <c r="BH737" s="33">
        <v>75.75</v>
      </c>
      <c r="BI737" s="33">
        <v>73.75</v>
      </c>
      <c r="BJ737" s="33">
        <v>72.125</v>
      </c>
      <c r="BK737" s="33">
        <v>71.125</v>
      </c>
      <c r="BL737" s="33">
        <v>70.5</v>
      </c>
      <c r="BM737" s="33">
        <v>74.125</v>
      </c>
      <c r="BN737" s="33">
        <v>78</v>
      </c>
      <c r="BO737" s="33">
        <v>81.625</v>
      </c>
      <c r="BP737" s="33">
        <v>84.125</v>
      </c>
      <c r="BQ737" s="33">
        <v>87.375</v>
      </c>
      <c r="BR737" s="33">
        <v>90.25</v>
      </c>
      <c r="BS737" s="33">
        <v>92.25</v>
      </c>
      <c r="BT737" s="33">
        <v>93.625</v>
      </c>
      <c r="BU737" s="33">
        <v>94.5</v>
      </c>
      <c r="BV737" s="33">
        <v>95.375</v>
      </c>
      <c r="BW737" s="33">
        <v>95.375</v>
      </c>
      <c r="BX737" s="33">
        <v>94.25</v>
      </c>
      <c r="BY737" s="33">
        <v>92.625</v>
      </c>
      <c r="BZ737" s="33">
        <v>90.625</v>
      </c>
      <c r="CA737" s="33">
        <v>87.75</v>
      </c>
      <c r="CB737" s="33">
        <v>85.625</v>
      </c>
      <c r="CC737" s="33">
        <v>83.25</v>
      </c>
      <c r="CT737" s="34"/>
      <c r="DC737" s="9">
        <v>107.5731</v>
      </c>
      <c r="DD737" s="9">
        <v>0</v>
      </c>
    </row>
    <row r="738" spans="1:108" x14ac:dyDescent="0.25">
      <c r="A738" s="9" t="s">
        <v>42</v>
      </c>
      <c r="B738" s="9" t="s">
        <v>29</v>
      </c>
      <c r="C738" s="9" t="s">
        <v>34</v>
      </c>
      <c r="D738" s="9" t="s">
        <v>40</v>
      </c>
      <c r="E738" s="9" t="s">
        <v>38</v>
      </c>
      <c r="F738" s="9">
        <v>2023</v>
      </c>
      <c r="G738" s="9">
        <v>6</v>
      </c>
      <c r="H738" s="9"/>
      <c r="BF738" s="33">
        <v>83.5</v>
      </c>
      <c r="BG738" s="33">
        <v>80.375</v>
      </c>
      <c r="BH738" s="33">
        <v>78.625</v>
      </c>
      <c r="BI738" s="33">
        <v>76.375</v>
      </c>
      <c r="BJ738" s="33">
        <v>73.75</v>
      </c>
      <c r="BK738" s="33">
        <v>72.75</v>
      </c>
      <c r="BL738" s="33">
        <v>72.875</v>
      </c>
      <c r="BM738" s="33">
        <v>75.875</v>
      </c>
      <c r="BN738" s="33">
        <v>79.875</v>
      </c>
      <c r="BO738" s="33">
        <v>83.375</v>
      </c>
      <c r="BP738" s="33">
        <v>87.25</v>
      </c>
      <c r="BQ738" s="33">
        <v>91</v>
      </c>
      <c r="BR738" s="33">
        <v>94.75</v>
      </c>
      <c r="BS738" s="33">
        <v>98.375</v>
      </c>
      <c r="BT738" s="33">
        <v>100.375</v>
      </c>
      <c r="BU738" s="33">
        <v>102.25</v>
      </c>
      <c r="BV738" s="33">
        <v>103.5</v>
      </c>
      <c r="BW738" s="33">
        <v>103.75</v>
      </c>
      <c r="BX738" s="33">
        <v>102.625</v>
      </c>
      <c r="BY738" s="33">
        <v>100.75</v>
      </c>
      <c r="BZ738" s="33">
        <v>98.25</v>
      </c>
      <c r="CA738" s="33">
        <v>95</v>
      </c>
      <c r="CB738" s="33">
        <v>92.25</v>
      </c>
      <c r="CC738" s="33">
        <v>88.5</v>
      </c>
      <c r="DC738" s="9">
        <v>107.5731</v>
      </c>
      <c r="DD738" s="9">
        <v>0</v>
      </c>
    </row>
    <row r="739" spans="1:108" x14ac:dyDescent="0.25">
      <c r="A739" s="9" t="s">
        <v>42</v>
      </c>
      <c r="B739" s="9" t="s">
        <v>29</v>
      </c>
      <c r="C739" s="9" t="s">
        <v>34</v>
      </c>
      <c r="D739" s="9" t="s">
        <v>40</v>
      </c>
      <c r="E739" s="9" t="s">
        <v>38</v>
      </c>
      <c r="F739" s="9">
        <v>2023</v>
      </c>
      <c r="G739" s="9">
        <v>7</v>
      </c>
      <c r="H739" s="9">
        <v>7047.8950000000004</v>
      </c>
      <c r="I739" s="9">
        <v>7033.1880000000001</v>
      </c>
      <c r="J739" s="9">
        <v>7017.3680000000004</v>
      </c>
      <c r="K739" s="9">
        <v>7049.4989999999998</v>
      </c>
      <c r="L739" s="9">
        <v>7240.0240000000003</v>
      </c>
      <c r="M739" s="9">
        <v>7869.848</v>
      </c>
      <c r="N739" s="9">
        <v>8659.4500000000007</v>
      </c>
      <c r="O739" s="9">
        <v>8714.5689999999995</v>
      </c>
      <c r="P739" s="9">
        <v>8925.5509999999995</v>
      </c>
      <c r="Q739" s="9">
        <v>9048.7630000000008</v>
      </c>
      <c r="R739" s="9">
        <v>9008.1370000000006</v>
      </c>
      <c r="S739" s="9">
        <v>8908.4539999999997</v>
      </c>
      <c r="T739" s="9">
        <v>7928.6419999999998</v>
      </c>
      <c r="U739" s="9">
        <v>4360.5150000000003</v>
      </c>
      <c r="V739" s="9">
        <v>4376.4880000000003</v>
      </c>
      <c r="W739" s="9">
        <v>4186.9430000000002</v>
      </c>
      <c r="X739" s="9">
        <v>4173.49</v>
      </c>
      <c r="Y739" s="9">
        <v>3877.98</v>
      </c>
      <c r="Z739" s="9">
        <v>6388.3159999999998</v>
      </c>
      <c r="AA739" s="9">
        <v>7270.04</v>
      </c>
      <c r="AB739" s="9">
        <v>7111.7830000000004</v>
      </c>
      <c r="AC739" s="9">
        <v>6900.7619999999997</v>
      </c>
      <c r="AD739" s="9">
        <v>6801.4120000000003</v>
      </c>
      <c r="AE739" s="9">
        <v>6747.9939999999997</v>
      </c>
      <c r="AF739" s="9">
        <v>4208.9309999999996</v>
      </c>
      <c r="AG739" s="9">
        <v>7049.8050000000003</v>
      </c>
      <c r="AH739" s="9">
        <v>7038.259</v>
      </c>
      <c r="AI739" s="9">
        <v>7028.2539999999999</v>
      </c>
      <c r="AJ739" s="9">
        <v>7084.45</v>
      </c>
      <c r="AK739" s="9">
        <v>7223.2640000000001</v>
      </c>
      <c r="AL739" s="9">
        <v>7832.9319999999998</v>
      </c>
      <c r="AM739" s="9">
        <v>8475.1759999999995</v>
      </c>
      <c r="AN739" s="9">
        <v>8747.7440000000006</v>
      </c>
      <c r="AO739" s="9">
        <v>8982.14</v>
      </c>
      <c r="AP739" s="9">
        <v>9048.8109999999997</v>
      </c>
      <c r="AQ739" s="9">
        <v>9132.7839999999997</v>
      </c>
      <c r="AR739" s="9">
        <v>8889.0130000000008</v>
      </c>
      <c r="AS739" s="9">
        <v>8700.4779999999992</v>
      </c>
      <c r="AT739" s="9">
        <v>8496.8580000000002</v>
      </c>
      <c r="AU739" s="9">
        <v>8496.2309999999998</v>
      </c>
      <c r="AV739" s="9">
        <v>8356.2829999999994</v>
      </c>
      <c r="AW739" s="9">
        <v>8297.9789999999994</v>
      </c>
      <c r="AX739" s="9">
        <v>8145.4290000000001</v>
      </c>
      <c r="AY739" s="9">
        <v>8104.232</v>
      </c>
      <c r="AZ739" s="9">
        <v>7965.9849999999997</v>
      </c>
      <c r="BA739" s="9">
        <v>7741.1220000000003</v>
      </c>
      <c r="BB739" s="9">
        <v>7563.1570000000002</v>
      </c>
      <c r="BC739" s="9">
        <v>7468.3230000000003</v>
      </c>
      <c r="BD739" s="9">
        <v>7456.1149999999998</v>
      </c>
      <c r="BE739" s="9">
        <v>8369.5400000000009</v>
      </c>
      <c r="BF739" s="33">
        <v>87.25</v>
      </c>
      <c r="BG739" s="33">
        <v>85.75</v>
      </c>
      <c r="BH739" s="33">
        <v>84.25</v>
      </c>
      <c r="BI739" s="33">
        <v>82.125</v>
      </c>
      <c r="BJ739" s="33">
        <v>81.375</v>
      </c>
      <c r="BK739" s="33">
        <v>80.125</v>
      </c>
      <c r="BL739" s="33">
        <v>79</v>
      </c>
      <c r="BM739" s="33">
        <v>81.375</v>
      </c>
      <c r="BN739" s="33">
        <v>85.625</v>
      </c>
      <c r="BO739" s="33">
        <v>89.25</v>
      </c>
      <c r="BP739" s="33">
        <v>91.875</v>
      </c>
      <c r="BQ739" s="33">
        <v>95</v>
      </c>
      <c r="BR739" s="33">
        <v>98.75</v>
      </c>
      <c r="BS739" s="33">
        <v>101.875</v>
      </c>
      <c r="BT739" s="33">
        <v>104.5</v>
      </c>
      <c r="BU739" s="33">
        <v>104.375</v>
      </c>
      <c r="BV739" s="33">
        <v>105.125</v>
      </c>
      <c r="BW739" s="33">
        <v>103.75</v>
      </c>
      <c r="BX739" s="33">
        <v>102</v>
      </c>
      <c r="BY739" s="33">
        <v>100.5</v>
      </c>
      <c r="BZ739" s="33">
        <v>97.625</v>
      </c>
      <c r="CA739" s="33">
        <v>94.125</v>
      </c>
      <c r="CB739" s="33">
        <v>90.75</v>
      </c>
      <c r="CC739" s="33">
        <v>87.875</v>
      </c>
      <c r="CD739" s="9">
        <v>18913.77</v>
      </c>
      <c r="CE739" s="9">
        <v>17937.45</v>
      </c>
      <c r="CF739" s="9">
        <v>17531.900000000001</v>
      </c>
      <c r="CG739" s="9">
        <v>15852.61</v>
      </c>
      <c r="CH739" s="9">
        <v>11797.35</v>
      </c>
      <c r="CI739" s="9">
        <v>7293.4970000000003</v>
      </c>
      <c r="CJ739" s="9">
        <v>7473.5429999999997</v>
      </c>
      <c r="CK739" s="9">
        <v>8742.6200000000008</v>
      </c>
      <c r="CL739" s="9">
        <v>12080.41</v>
      </c>
      <c r="CM739" s="9">
        <v>17226.25</v>
      </c>
      <c r="CN739" s="9">
        <v>26472.22</v>
      </c>
      <c r="CO739" s="9">
        <v>37264.129999999997</v>
      </c>
      <c r="CP739" s="9">
        <v>33898.160000000003</v>
      </c>
      <c r="CQ739" s="9">
        <v>36626.14</v>
      </c>
      <c r="CR739" s="9">
        <v>33038.410000000003</v>
      </c>
      <c r="CS739" s="9">
        <v>31096.15</v>
      </c>
      <c r="CT739" s="9">
        <v>30387.02</v>
      </c>
      <c r="CU739" s="9">
        <v>30426.09</v>
      </c>
      <c r="CV739" s="9">
        <v>30584.74</v>
      </c>
      <c r="CW739" s="9">
        <v>29466.07</v>
      </c>
      <c r="CX739" s="9">
        <v>30188.799999999999</v>
      </c>
      <c r="CY739" s="9">
        <v>29794.42</v>
      </c>
      <c r="CZ739" s="9">
        <v>29261.78</v>
      </c>
      <c r="DA739" s="9">
        <v>36897.14</v>
      </c>
      <c r="DB739" s="9">
        <v>28693.48</v>
      </c>
      <c r="DC739" s="9">
        <v>107.5731</v>
      </c>
      <c r="DD739" s="9">
        <v>0</v>
      </c>
    </row>
    <row r="740" spans="1:108" x14ac:dyDescent="0.25">
      <c r="A740" s="9" t="s">
        <v>42</v>
      </c>
      <c r="B740" s="9" t="s">
        <v>29</v>
      </c>
      <c r="C740" s="9" t="s">
        <v>34</v>
      </c>
      <c r="D740" s="9" t="s">
        <v>40</v>
      </c>
      <c r="E740" s="9" t="s">
        <v>38</v>
      </c>
      <c r="F740" s="9">
        <v>2023</v>
      </c>
      <c r="G740" s="9">
        <v>8</v>
      </c>
      <c r="H740" s="9"/>
      <c r="BF740" s="33">
        <v>80.75</v>
      </c>
      <c r="BG740" s="33">
        <v>77.75</v>
      </c>
      <c r="BH740" s="33">
        <v>76</v>
      </c>
      <c r="BI740" s="33">
        <v>74.125</v>
      </c>
      <c r="BJ740" s="33">
        <v>72.75</v>
      </c>
      <c r="BK740" s="33">
        <v>72</v>
      </c>
      <c r="BL740" s="33">
        <v>70.625</v>
      </c>
      <c r="BM740" s="33">
        <v>71.375</v>
      </c>
      <c r="BN740" s="33">
        <v>74.5</v>
      </c>
      <c r="BO740" s="33">
        <v>79</v>
      </c>
      <c r="BP740" s="33">
        <v>84.5</v>
      </c>
      <c r="BQ740" s="33">
        <v>88.875</v>
      </c>
      <c r="BR740" s="33">
        <v>92.875</v>
      </c>
      <c r="BS740" s="33">
        <v>96.125</v>
      </c>
      <c r="BT740" s="33">
        <v>98.625</v>
      </c>
      <c r="BU740" s="33">
        <v>100.125</v>
      </c>
      <c r="BV740" s="33">
        <v>101</v>
      </c>
      <c r="BW740" s="33">
        <v>100.5</v>
      </c>
      <c r="BX740" s="33">
        <v>99</v>
      </c>
      <c r="BY740" s="33">
        <v>96.125</v>
      </c>
      <c r="BZ740" s="33">
        <v>93</v>
      </c>
      <c r="CA740" s="33">
        <v>89.625</v>
      </c>
      <c r="CB740" s="33">
        <v>86.625</v>
      </c>
      <c r="CC740" s="33">
        <v>84.25</v>
      </c>
      <c r="DC740" s="9">
        <v>107.5731</v>
      </c>
      <c r="DD740" s="9">
        <v>0</v>
      </c>
    </row>
    <row r="741" spans="1:108" x14ac:dyDescent="0.25">
      <c r="A741" s="9" t="s">
        <v>42</v>
      </c>
      <c r="B741" s="9" t="s">
        <v>29</v>
      </c>
      <c r="C741" s="9" t="s">
        <v>34</v>
      </c>
      <c r="D741" s="9" t="s">
        <v>40</v>
      </c>
      <c r="E741" s="9" t="s">
        <v>38</v>
      </c>
      <c r="F741" s="9">
        <v>2023</v>
      </c>
      <c r="G741" s="9">
        <v>9</v>
      </c>
      <c r="H741" s="9"/>
      <c r="BF741" s="33">
        <v>80.5</v>
      </c>
      <c r="BG741" s="33">
        <v>78.625</v>
      </c>
      <c r="BH741" s="33">
        <v>76.5</v>
      </c>
      <c r="BI741" s="33">
        <v>74.25</v>
      </c>
      <c r="BJ741" s="33">
        <v>72.25</v>
      </c>
      <c r="BK741" s="33">
        <v>71.25</v>
      </c>
      <c r="BL741" s="33">
        <v>70.625</v>
      </c>
      <c r="BM741" s="33">
        <v>71.5</v>
      </c>
      <c r="BN741" s="33">
        <v>73.75</v>
      </c>
      <c r="BO741" s="33">
        <v>78.75</v>
      </c>
      <c r="BP741" s="33">
        <v>83.75</v>
      </c>
      <c r="BQ741" s="33">
        <v>87.875</v>
      </c>
      <c r="BR741" s="33">
        <v>91.375</v>
      </c>
      <c r="BS741" s="33">
        <v>94.75</v>
      </c>
      <c r="BT741" s="33">
        <v>97.125</v>
      </c>
      <c r="BU741" s="33">
        <v>99</v>
      </c>
      <c r="BV741" s="33">
        <v>99.875</v>
      </c>
      <c r="BW741" s="33">
        <v>99.875</v>
      </c>
      <c r="BX741" s="33">
        <v>98.375</v>
      </c>
      <c r="BY741" s="33">
        <v>94.5</v>
      </c>
      <c r="BZ741" s="33">
        <v>91.375</v>
      </c>
      <c r="CA741" s="33">
        <v>88.125</v>
      </c>
      <c r="CB741" s="33">
        <v>85.5</v>
      </c>
      <c r="CC741" s="33">
        <v>82.125</v>
      </c>
      <c r="DC741" s="9">
        <v>107.5731</v>
      </c>
      <c r="DD741" s="9">
        <v>0</v>
      </c>
    </row>
    <row r="742" spans="1:108" x14ac:dyDescent="0.25">
      <c r="A742" s="9" t="s">
        <v>42</v>
      </c>
      <c r="B742" s="9" t="s">
        <v>29</v>
      </c>
      <c r="C742" s="9" t="s">
        <v>34</v>
      </c>
      <c r="D742" s="9" t="s">
        <v>40</v>
      </c>
      <c r="E742" s="9" t="s">
        <v>38</v>
      </c>
      <c r="F742" s="9">
        <v>2023</v>
      </c>
      <c r="G742" s="9">
        <v>10</v>
      </c>
      <c r="H742" s="9"/>
      <c r="BF742" s="33">
        <v>67</v>
      </c>
      <c r="BG742" s="33">
        <v>64.125</v>
      </c>
      <c r="BH742" s="33">
        <v>63.25</v>
      </c>
      <c r="BI742" s="33">
        <v>62.25</v>
      </c>
      <c r="BJ742" s="33">
        <v>61.625</v>
      </c>
      <c r="BK742" s="33">
        <v>60.5</v>
      </c>
      <c r="BL742" s="33">
        <v>59.375</v>
      </c>
      <c r="BM742" s="33">
        <v>59.75</v>
      </c>
      <c r="BN742" s="33">
        <v>64.25</v>
      </c>
      <c r="BO742" s="33">
        <v>71.125</v>
      </c>
      <c r="BP742" s="33">
        <v>77.25</v>
      </c>
      <c r="BQ742" s="33">
        <v>81.375</v>
      </c>
      <c r="BR742" s="33">
        <v>84.75</v>
      </c>
      <c r="BS742" s="33">
        <v>87.875</v>
      </c>
      <c r="BT742" s="33">
        <v>89.75</v>
      </c>
      <c r="BU742" s="33">
        <v>91.375</v>
      </c>
      <c r="BV742" s="33">
        <v>92</v>
      </c>
      <c r="BW742" s="33">
        <v>90.625</v>
      </c>
      <c r="BX742" s="33">
        <v>86.625</v>
      </c>
      <c r="BY742" s="33">
        <v>81.375</v>
      </c>
      <c r="BZ742" s="33">
        <v>77.875</v>
      </c>
      <c r="CA742" s="33">
        <v>74.625</v>
      </c>
      <c r="CB742" s="33">
        <v>72.875</v>
      </c>
      <c r="CC742" s="33">
        <v>70.625</v>
      </c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9">
        <v>107.5731</v>
      </c>
      <c r="DD742" s="9">
        <v>0</v>
      </c>
    </row>
    <row r="743" spans="1:108" x14ac:dyDescent="0.25">
      <c r="A743" s="9" t="s">
        <v>42</v>
      </c>
      <c r="B743" s="9" t="s">
        <v>29</v>
      </c>
      <c r="C743" s="9" t="s">
        <v>34</v>
      </c>
      <c r="D743" s="9" t="s">
        <v>40</v>
      </c>
      <c r="E743" s="9" t="s">
        <v>38</v>
      </c>
      <c r="F743" s="9">
        <v>2024</v>
      </c>
      <c r="G743" s="9">
        <v>5</v>
      </c>
      <c r="H743" s="9"/>
      <c r="BF743" s="33">
        <v>80.25</v>
      </c>
      <c r="BG743" s="33">
        <v>76.75</v>
      </c>
      <c r="BH743" s="33">
        <v>75.75</v>
      </c>
      <c r="BI743" s="33">
        <v>73.75</v>
      </c>
      <c r="BJ743" s="33">
        <v>72.125</v>
      </c>
      <c r="BK743" s="33">
        <v>71.125</v>
      </c>
      <c r="BL743" s="33">
        <v>70.5</v>
      </c>
      <c r="BM743" s="33">
        <v>74.125</v>
      </c>
      <c r="BN743" s="33">
        <v>78</v>
      </c>
      <c r="BO743" s="33">
        <v>81.625</v>
      </c>
      <c r="BP743" s="33">
        <v>84.125</v>
      </c>
      <c r="BQ743" s="33">
        <v>87.375</v>
      </c>
      <c r="BR743" s="33">
        <v>90.25</v>
      </c>
      <c r="BS743" s="33">
        <v>92.25</v>
      </c>
      <c r="BT743" s="33">
        <v>93.625</v>
      </c>
      <c r="BU743" s="33">
        <v>94.5</v>
      </c>
      <c r="BV743" s="33">
        <v>95.375</v>
      </c>
      <c r="BW743" s="33">
        <v>95.375</v>
      </c>
      <c r="BX743" s="33">
        <v>94.25</v>
      </c>
      <c r="BY743" s="33">
        <v>92.625</v>
      </c>
      <c r="BZ743" s="33">
        <v>90.625</v>
      </c>
      <c r="CA743" s="33">
        <v>87.75</v>
      </c>
      <c r="CB743" s="33">
        <v>85.625</v>
      </c>
      <c r="CC743" s="33">
        <v>83.25</v>
      </c>
      <c r="CT743" s="34"/>
      <c r="DC743" s="9">
        <v>107.5731</v>
      </c>
      <c r="DD743" s="9">
        <v>0</v>
      </c>
    </row>
    <row r="744" spans="1:108" x14ac:dyDescent="0.25">
      <c r="A744" s="9" t="s">
        <v>42</v>
      </c>
      <c r="B744" s="9" t="s">
        <v>29</v>
      </c>
      <c r="C744" s="9" t="s">
        <v>34</v>
      </c>
      <c r="D744" s="9" t="s">
        <v>40</v>
      </c>
      <c r="E744" s="9" t="s">
        <v>38</v>
      </c>
      <c r="F744" s="9">
        <v>2024</v>
      </c>
      <c r="G744" s="9">
        <v>6</v>
      </c>
      <c r="H744" s="9"/>
      <c r="BF744" s="33">
        <v>83.5</v>
      </c>
      <c r="BG744" s="33">
        <v>80.375</v>
      </c>
      <c r="BH744" s="33">
        <v>78.625</v>
      </c>
      <c r="BI744" s="33">
        <v>76.375</v>
      </c>
      <c r="BJ744" s="33">
        <v>73.75</v>
      </c>
      <c r="BK744" s="33">
        <v>72.75</v>
      </c>
      <c r="BL744" s="33">
        <v>72.875</v>
      </c>
      <c r="BM744" s="33">
        <v>75.875</v>
      </c>
      <c r="BN744" s="33">
        <v>79.875</v>
      </c>
      <c r="BO744" s="33">
        <v>83.375</v>
      </c>
      <c r="BP744" s="33">
        <v>87.25</v>
      </c>
      <c r="BQ744" s="33">
        <v>91</v>
      </c>
      <c r="BR744" s="33">
        <v>94.75</v>
      </c>
      <c r="BS744" s="33">
        <v>98.375</v>
      </c>
      <c r="BT744" s="33">
        <v>100.375</v>
      </c>
      <c r="BU744" s="33">
        <v>102.25</v>
      </c>
      <c r="BV744" s="33">
        <v>103.5</v>
      </c>
      <c r="BW744" s="33">
        <v>103.75</v>
      </c>
      <c r="BX744" s="33">
        <v>102.625</v>
      </c>
      <c r="BY744" s="33">
        <v>100.75</v>
      </c>
      <c r="BZ744" s="33">
        <v>98.25</v>
      </c>
      <c r="CA744" s="33">
        <v>95</v>
      </c>
      <c r="CB744" s="33">
        <v>92.25</v>
      </c>
      <c r="CC744" s="33">
        <v>88.5</v>
      </c>
      <c r="DC744" s="9">
        <v>107.5731</v>
      </c>
      <c r="DD744" s="9">
        <v>0</v>
      </c>
    </row>
    <row r="745" spans="1:108" x14ac:dyDescent="0.25">
      <c r="A745" s="9" t="s">
        <v>42</v>
      </c>
      <c r="B745" s="9" t="s">
        <v>29</v>
      </c>
      <c r="C745" s="9" t="s">
        <v>34</v>
      </c>
      <c r="D745" s="9" t="s">
        <v>40</v>
      </c>
      <c r="E745" s="9" t="s">
        <v>38</v>
      </c>
      <c r="F745" s="9">
        <v>2024</v>
      </c>
      <c r="G745" s="9">
        <v>7</v>
      </c>
      <c r="H745" s="9">
        <v>7053.23</v>
      </c>
      <c r="I745" s="9">
        <v>7037.8869999999997</v>
      </c>
      <c r="J745" s="9">
        <v>7021.0129999999999</v>
      </c>
      <c r="K745" s="9">
        <v>7052.1689999999999</v>
      </c>
      <c r="L745" s="9">
        <v>7241.3190000000004</v>
      </c>
      <c r="M745" s="9">
        <v>7862.9340000000002</v>
      </c>
      <c r="N745" s="9">
        <v>8654.4750000000004</v>
      </c>
      <c r="O745" s="9">
        <v>8710.4410000000007</v>
      </c>
      <c r="P745" s="9">
        <v>8920.0849999999991</v>
      </c>
      <c r="Q745" s="9">
        <v>9044.76</v>
      </c>
      <c r="R745" s="9">
        <v>9005.375</v>
      </c>
      <c r="S745" s="9">
        <v>8902.6309999999994</v>
      </c>
      <c r="T745" s="9">
        <v>7924.4489999999996</v>
      </c>
      <c r="U745" s="9">
        <v>4359.0039999999999</v>
      </c>
      <c r="V745" s="9">
        <v>4374.9780000000001</v>
      </c>
      <c r="W745" s="9">
        <v>4185.6350000000002</v>
      </c>
      <c r="X745" s="9">
        <v>4170.2929999999997</v>
      </c>
      <c r="Y745" s="9">
        <v>3872.9679999999998</v>
      </c>
      <c r="Z745" s="9">
        <v>6382.5640000000003</v>
      </c>
      <c r="AA745" s="9">
        <v>7265.5839999999998</v>
      </c>
      <c r="AB745" s="9">
        <v>7106.74</v>
      </c>
      <c r="AC745" s="9">
        <v>6896.4809999999998</v>
      </c>
      <c r="AD745" s="9">
        <v>6797.143</v>
      </c>
      <c r="AE745" s="9">
        <v>6743.7250000000004</v>
      </c>
      <c r="AF745" s="9">
        <v>4206.4939999999997</v>
      </c>
      <c r="AG745" s="9">
        <v>7055.1409999999996</v>
      </c>
      <c r="AH745" s="9">
        <v>7042.9579999999996</v>
      </c>
      <c r="AI745" s="9">
        <v>7031.9</v>
      </c>
      <c r="AJ745" s="9">
        <v>7087.12</v>
      </c>
      <c r="AK745" s="9">
        <v>7224.558</v>
      </c>
      <c r="AL745" s="9">
        <v>7826.0159999999996</v>
      </c>
      <c r="AM745" s="9">
        <v>8470.2009999999991</v>
      </c>
      <c r="AN745" s="9">
        <v>8743.616</v>
      </c>
      <c r="AO745" s="9">
        <v>8976.6730000000007</v>
      </c>
      <c r="AP745" s="9">
        <v>9044.8080000000009</v>
      </c>
      <c r="AQ745" s="9">
        <v>9130.0229999999992</v>
      </c>
      <c r="AR745" s="9">
        <v>8883.1880000000001</v>
      </c>
      <c r="AS745" s="9">
        <v>8696.2839999999997</v>
      </c>
      <c r="AT745" s="9">
        <v>8495.348</v>
      </c>
      <c r="AU745" s="9">
        <v>8494.7209999999995</v>
      </c>
      <c r="AV745" s="9">
        <v>8354.9770000000008</v>
      </c>
      <c r="AW745" s="9">
        <v>8294.7819999999992</v>
      </c>
      <c r="AX745" s="9">
        <v>8140.4170000000004</v>
      </c>
      <c r="AY745" s="9">
        <v>8098.48</v>
      </c>
      <c r="AZ745" s="9">
        <v>7961.53</v>
      </c>
      <c r="BA745" s="9">
        <v>7736.0789999999997</v>
      </c>
      <c r="BB745" s="9">
        <v>7558.8760000000002</v>
      </c>
      <c r="BC745" s="9">
        <v>7464.0529999999999</v>
      </c>
      <c r="BD745" s="9">
        <v>7451.8450000000003</v>
      </c>
      <c r="BE745" s="9">
        <v>8367.1029999999992</v>
      </c>
      <c r="BF745" s="33">
        <v>87.25</v>
      </c>
      <c r="BG745" s="33">
        <v>85.75</v>
      </c>
      <c r="BH745" s="33">
        <v>84.25</v>
      </c>
      <c r="BI745" s="33">
        <v>82.125</v>
      </c>
      <c r="BJ745" s="33">
        <v>81.375</v>
      </c>
      <c r="BK745" s="33">
        <v>80.125</v>
      </c>
      <c r="BL745" s="33">
        <v>79</v>
      </c>
      <c r="BM745" s="33">
        <v>81.375</v>
      </c>
      <c r="BN745" s="33">
        <v>85.625</v>
      </c>
      <c r="BO745" s="33">
        <v>89.25</v>
      </c>
      <c r="BP745" s="33">
        <v>91.875</v>
      </c>
      <c r="BQ745" s="33">
        <v>95</v>
      </c>
      <c r="BR745" s="33">
        <v>98.75</v>
      </c>
      <c r="BS745" s="33">
        <v>101.875</v>
      </c>
      <c r="BT745" s="33">
        <v>104.5</v>
      </c>
      <c r="BU745" s="33">
        <v>104.375</v>
      </c>
      <c r="BV745" s="33">
        <v>105.125</v>
      </c>
      <c r="BW745" s="33">
        <v>103.75</v>
      </c>
      <c r="BX745" s="33">
        <v>102</v>
      </c>
      <c r="BY745" s="33">
        <v>100.5</v>
      </c>
      <c r="BZ745" s="33">
        <v>97.625</v>
      </c>
      <c r="CA745" s="33">
        <v>94.125</v>
      </c>
      <c r="CB745" s="33">
        <v>90.75</v>
      </c>
      <c r="CC745" s="33">
        <v>87.875</v>
      </c>
      <c r="CD745" s="9">
        <v>18913.03</v>
      </c>
      <c r="CE745" s="9">
        <v>17934.259999999998</v>
      </c>
      <c r="CF745" s="9">
        <v>17521.23</v>
      </c>
      <c r="CG745" s="9">
        <v>15846.26</v>
      </c>
      <c r="CH745" s="9">
        <v>11796.82</v>
      </c>
      <c r="CI745" s="9">
        <v>7288.9970000000003</v>
      </c>
      <c r="CJ745" s="9">
        <v>7472.6570000000002</v>
      </c>
      <c r="CK745" s="9">
        <v>8739.5390000000007</v>
      </c>
      <c r="CL745" s="9">
        <v>12078.61</v>
      </c>
      <c r="CM745" s="9">
        <v>17222.8</v>
      </c>
      <c r="CN745" s="9">
        <v>26456.59</v>
      </c>
      <c r="CO745" s="9">
        <v>37235.75</v>
      </c>
      <c r="CP745" s="9">
        <v>33875.919999999998</v>
      </c>
      <c r="CQ745" s="9">
        <v>36624.019999999997</v>
      </c>
      <c r="CR745" s="9">
        <v>33038.879999999997</v>
      </c>
      <c r="CS745" s="9">
        <v>31091.26</v>
      </c>
      <c r="CT745" s="9">
        <v>30385.85</v>
      </c>
      <c r="CU745" s="9">
        <v>30421.759999999998</v>
      </c>
      <c r="CV745" s="9">
        <v>30579.77</v>
      </c>
      <c r="CW745" s="9">
        <v>29477.19</v>
      </c>
      <c r="CX745" s="9">
        <v>30194.49</v>
      </c>
      <c r="CY745" s="9">
        <v>29799.22</v>
      </c>
      <c r="CZ745" s="9">
        <v>29266.47</v>
      </c>
      <c r="DA745" s="9">
        <v>36903.31</v>
      </c>
      <c r="DB745" s="9">
        <v>28692.2</v>
      </c>
      <c r="DC745" s="9">
        <v>107.5731</v>
      </c>
      <c r="DD745" s="9">
        <v>0</v>
      </c>
    </row>
    <row r="746" spans="1:108" x14ac:dyDescent="0.25">
      <c r="A746" s="9" t="s">
        <v>42</v>
      </c>
      <c r="B746" s="9" t="s">
        <v>29</v>
      </c>
      <c r="C746" s="9" t="s">
        <v>34</v>
      </c>
      <c r="D746" s="9" t="s">
        <v>40</v>
      </c>
      <c r="E746" s="9" t="s">
        <v>38</v>
      </c>
      <c r="F746" s="9">
        <v>2024</v>
      </c>
      <c r="G746" s="9">
        <v>8</v>
      </c>
      <c r="H746" s="9"/>
      <c r="BF746" s="33">
        <v>80.75</v>
      </c>
      <c r="BG746" s="33">
        <v>77.75</v>
      </c>
      <c r="BH746" s="33">
        <v>76</v>
      </c>
      <c r="BI746" s="33">
        <v>74.125</v>
      </c>
      <c r="BJ746" s="33">
        <v>72.75</v>
      </c>
      <c r="BK746" s="33">
        <v>72</v>
      </c>
      <c r="BL746" s="33">
        <v>70.625</v>
      </c>
      <c r="BM746" s="33">
        <v>71.375</v>
      </c>
      <c r="BN746" s="33">
        <v>74.5</v>
      </c>
      <c r="BO746" s="33">
        <v>79</v>
      </c>
      <c r="BP746" s="33">
        <v>84.5</v>
      </c>
      <c r="BQ746" s="33">
        <v>88.875</v>
      </c>
      <c r="BR746" s="33">
        <v>92.875</v>
      </c>
      <c r="BS746" s="33">
        <v>96.125</v>
      </c>
      <c r="BT746" s="33">
        <v>98.625</v>
      </c>
      <c r="BU746" s="33">
        <v>100.125</v>
      </c>
      <c r="BV746" s="33">
        <v>101</v>
      </c>
      <c r="BW746" s="33">
        <v>100.5</v>
      </c>
      <c r="BX746" s="33">
        <v>99</v>
      </c>
      <c r="BY746" s="33">
        <v>96.125</v>
      </c>
      <c r="BZ746" s="33">
        <v>93</v>
      </c>
      <c r="CA746" s="33">
        <v>89.625</v>
      </c>
      <c r="CB746" s="33">
        <v>86.625</v>
      </c>
      <c r="CC746" s="33">
        <v>84.25</v>
      </c>
      <c r="DC746" s="9">
        <v>107.5731</v>
      </c>
      <c r="DD746" s="9">
        <v>0</v>
      </c>
    </row>
    <row r="747" spans="1:108" x14ac:dyDescent="0.25">
      <c r="A747" s="9" t="s">
        <v>42</v>
      </c>
      <c r="B747" s="9" t="s">
        <v>29</v>
      </c>
      <c r="C747" s="9" t="s">
        <v>34</v>
      </c>
      <c r="D747" s="9" t="s">
        <v>40</v>
      </c>
      <c r="E747" s="9" t="s">
        <v>38</v>
      </c>
      <c r="F747" s="9">
        <v>2024</v>
      </c>
      <c r="G747" s="9">
        <v>9</v>
      </c>
      <c r="H747" s="9"/>
      <c r="BF747" s="33">
        <v>80.5</v>
      </c>
      <c r="BG747" s="33">
        <v>78.625</v>
      </c>
      <c r="BH747" s="33">
        <v>76.5</v>
      </c>
      <c r="BI747" s="33">
        <v>74.25</v>
      </c>
      <c r="BJ747" s="33">
        <v>72.25</v>
      </c>
      <c r="BK747" s="33">
        <v>71.25</v>
      </c>
      <c r="BL747" s="33">
        <v>70.625</v>
      </c>
      <c r="BM747" s="33">
        <v>71.5</v>
      </c>
      <c r="BN747" s="33">
        <v>73.75</v>
      </c>
      <c r="BO747" s="33">
        <v>78.75</v>
      </c>
      <c r="BP747" s="33">
        <v>83.75</v>
      </c>
      <c r="BQ747" s="33">
        <v>87.875</v>
      </c>
      <c r="BR747" s="33">
        <v>91.375</v>
      </c>
      <c r="BS747" s="33">
        <v>94.75</v>
      </c>
      <c r="BT747" s="33">
        <v>97.125</v>
      </c>
      <c r="BU747" s="33">
        <v>99</v>
      </c>
      <c r="BV747" s="33">
        <v>99.875</v>
      </c>
      <c r="BW747" s="33">
        <v>99.875</v>
      </c>
      <c r="BX747" s="33">
        <v>98.375</v>
      </c>
      <c r="BY747" s="33">
        <v>94.5</v>
      </c>
      <c r="BZ747" s="33">
        <v>91.375</v>
      </c>
      <c r="CA747" s="33">
        <v>88.125</v>
      </c>
      <c r="CB747" s="33">
        <v>85.5</v>
      </c>
      <c r="CC747" s="33">
        <v>82.125</v>
      </c>
      <c r="DC747" s="9">
        <v>107.5731</v>
      </c>
      <c r="DD747" s="9">
        <v>0</v>
      </c>
    </row>
    <row r="748" spans="1:108" x14ac:dyDescent="0.25">
      <c r="A748" s="9" t="s">
        <v>42</v>
      </c>
      <c r="B748" s="9" t="s">
        <v>29</v>
      </c>
      <c r="C748" s="9" t="s">
        <v>34</v>
      </c>
      <c r="D748" s="9" t="s">
        <v>40</v>
      </c>
      <c r="E748" s="9" t="s">
        <v>38</v>
      </c>
      <c r="F748" s="9">
        <v>2024</v>
      </c>
      <c r="G748" s="9">
        <v>10</v>
      </c>
      <c r="H748" s="9"/>
      <c r="BF748" s="33">
        <v>67</v>
      </c>
      <c r="BG748" s="33">
        <v>64.125</v>
      </c>
      <c r="BH748" s="33">
        <v>63.25</v>
      </c>
      <c r="BI748" s="33">
        <v>62.25</v>
      </c>
      <c r="BJ748" s="33">
        <v>61.625</v>
      </c>
      <c r="BK748" s="33">
        <v>60.5</v>
      </c>
      <c r="BL748" s="33">
        <v>59.375</v>
      </c>
      <c r="BM748" s="33">
        <v>59.75</v>
      </c>
      <c r="BN748" s="33">
        <v>64.25</v>
      </c>
      <c r="BO748" s="33">
        <v>71.125</v>
      </c>
      <c r="BP748" s="33">
        <v>77.25</v>
      </c>
      <c r="BQ748" s="33">
        <v>81.375</v>
      </c>
      <c r="BR748" s="33">
        <v>84.75</v>
      </c>
      <c r="BS748" s="33">
        <v>87.875</v>
      </c>
      <c r="BT748" s="33">
        <v>89.75</v>
      </c>
      <c r="BU748" s="33">
        <v>91.375</v>
      </c>
      <c r="BV748" s="33">
        <v>92</v>
      </c>
      <c r="BW748" s="33">
        <v>90.625</v>
      </c>
      <c r="BX748" s="33">
        <v>86.625</v>
      </c>
      <c r="BY748" s="33">
        <v>81.375</v>
      </c>
      <c r="BZ748" s="33">
        <v>77.875</v>
      </c>
      <c r="CA748" s="33">
        <v>74.625</v>
      </c>
      <c r="CB748" s="33">
        <v>72.875</v>
      </c>
      <c r="CC748" s="33">
        <v>70.625</v>
      </c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9">
        <v>107.5731</v>
      </c>
      <c r="DD748" s="9">
        <v>0</v>
      </c>
    </row>
    <row r="749" spans="1:108" x14ac:dyDescent="0.25">
      <c r="A749" s="9" t="s">
        <v>42</v>
      </c>
      <c r="B749" s="9" t="s">
        <v>29</v>
      </c>
      <c r="C749" s="9" t="s">
        <v>34</v>
      </c>
      <c r="D749" s="9" t="s">
        <v>40</v>
      </c>
      <c r="E749" s="9" t="s">
        <v>38</v>
      </c>
      <c r="F749" s="9">
        <v>2025</v>
      </c>
      <c r="G749" s="9">
        <v>5</v>
      </c>
      <c r="H749" s="9"/>
      <c r="BF749" s="33">
        <v>80.25</v>
      </c>
      <c r="BG749" s="33">
        <v>76.75</v>
      </c>
      <c r="BH749" s="33">
        <v>75.75</v>
      </c>
      <c r="BI749" s="33">
        <v>73.75</v>
      </c>
      <c r="BJ749" s="33">
        <v>72.125</v>
      </c>
      <c r="BK749" s="33">
        <v>71.125</v>
      </c>
      <c r="BL749" s="33">
        <v>70.5</v>
      </c>
      <c r="BM749" s="33">
        <v>74.125</v>
      </c>
      <c r="BN749" s="33">
        <v>78</v>
      </c>
      <c r="BO749" s="33">
        <v>81.625</v>
      </c>
      <c r="BP749" s="33">
        <v>84.125</v>
      </c>
      <c r="BQ749" s="33">
        <v>87.375</v>
      </c>
      <c r="BR749" s="33">
        <v>90.25</v>
      </c>
      <c r="BS749" s="33">
        <v>92.25</v>
      </c>
      <c r="BT749" s="33">
        <v>93.625</v>
      </c>
      <c r="BU749" s="33">
        <v>94.5</v>
      </c>
      <c r="BV749" s="33">
        <v>95.375</v>
      </c>
      <c r="BW749" s="33">
        <v>95.375</v>
      </c>
      <c r="BX749" s="33">
        <v>94.25</v>
      </c>
      <c r="BY749" s="33">
        <v>92.625</v>
      </c>
      <c r="BZ749" s="33">
        <v>90.625</v>
      </c>
      <c r="CA749" s="33">
        <v>87.75</v>
      </c>
      <c r="CB749" s="33">
        <v>85.625</v>
      </c>
      <c r="CC749" s="33">
        <v>83.25</v>
      </c>
      <c r="CT749" s="34"/>
      <c r="DC749" s="9">
        <v>107.5731</v>
      </c>
      <c r="DD749" s="9">
        <v>0</v>
      </c>
    </row>
    <row r="750" spans="1:108" x14ac:dyDescent="0.25">
      <c r="A750" s="9" t="s">
        <v>42</v>
      </c>
      <c r="B750" s="9" t="s">
        <v>29</v>
      </c>
      <c r="C750" s="9" t="s">
        <v>34</v>
      </c>
      <c r="D750" s="9" t="s">
        <v>40</v>
      </c>
      <c r="E750" s="9" t="s">
        <v>38</v>
      </c>
      <c r="F750" s="9">
        <v>2025</v>
      </c>
      <c r="G750" s="9">
        <v>6</v>
      </c>
      <c r="H750" s="9"/>
      <c r="BF750" s="33">
        <v>83.5</v>
      </c>
      <c r="BG750" s="33">
        <v>80.375</v>
      </c>
      <c r="BH750" s="33">
        <v>78.625</v>
      </c>
      <c r="BI750" s="33">
        <v>76.375</v>
      </c>
      <c r="BJ750" s="33">
        <v>73.75</v>
      </c>
      <c r="BK750" s="33">
        <v>72.75</v>
      </c>
      <c r="BL750" s="33">
        <v>72.875</v>
      </c>
      <c r="BM750" s="33">
        <v>75.875</v>
      </c>
      <c r="BN750" s="33">
        <v>79.875</v>
      </c>
      <c r="BO750" s="33">
        <v>83.375</v>
      </c>
      <c r="BP750" s="33">
        <v>87.25</v>
      </c>
      <c r="BQ750" s="33">
        <v>91</v>
      </c>
      <c r="BR750" s="33">
        <v>94.75</v>
      </c>
      <c r="BS750" s="33">
        <v>98.375</v>
      </c>
      <c r="BT750" s="33">
        <v>100.375</v>
      </c>
      <c r="BU750" s="33">
        <v>102.25</v>
      </c>
      <c r="BV750" s="33">
        <v>103.5</v>
      </c>
      <c r="BW750" s="33">
        <v>103.75</v>
      </c>
      <c r="BX750" s="33">
        <v>102.625</v>
      </c>
      <c r="BY750" s="33">
        <v>100.75</v>
      </c>
      <c r="BZ750" s="33">
        <v>98.25</v>
      </c>
      <c r="CA750" s="33">
        <v>95</v>
      </c>
      <c r="CB750" s="33">
        <v>92.25</v>
      </c>
      <c r="CC750" s="33">
        <v>88.5</v>
      </c>
      <c r="DC750" s="9">
        <v>107.5731</v>
      </c>
      <c r="DD750" s="9">
        <v>0</v>
      </c>
    </row>
    <row r="751" spans="1:108" x14ac:dyDescent="0.25">
      <c r="A751" s="9" t="s">
        <v>42</v>
      </c>
      <c r="B751" s="9" t="s">
        <v>29</v>
      </c>
      <c r="C751" s="9" t="s">
        <v>34</v>
      </c>
      <c r="D751" s="9" t="s">
        <v>40</v>
      </c>
      <c r="E751" s="9" t="s">
        <v>38</v>
      </c>
      <c r="F751" s="9">
        <v>2025</v>
      </c>
      <c r="G751" s="9">
        <v>7</v>
      </c>
      <c r="H751" s="9">
        <v>7066.835</v>
      </c>
      <c r="I751" s="9">
        <v>7051.0320000000002</v>
      </c>
      <c r="J751" s="9">
        <v>7033.8630000000003</v>
      </c>
      <c r="K751" s="9">
        <v>7063.35</v>
      </c>
      <c r="L751" s="9">
        <v>7248.8689999999997</v>
      </c>
      <c r="M751" s="9">
        <v>7861.6840000000002</v>
      </c>
      <c r="N751" s="9">
        <v>8638.8160000000007</v>
      </c>
      <c r="O751" s="9">
        <v>8697.1039999999994</v>
      </c>
      <c r="P751" s="9">
        <v>8913.768</v>
      </c>
      <c r="Q751" s="9">
        <v>9035.0249999999996</v>
      </c>
      <c r="R751" s="9">
        <v>8991.0640000000003</v>
      </c>
      <c r="S751" s="9">
        <v>8881.9470000000001</v>
      </c>
      <c r="T751" s="9">
        <v>7907.06</v>
      </c>
      <c r="U751" s="9">
        <v>4342.5290000000005</v>
      </c>
      <c r="V751" s="9">
        <v>4358.5020000000004</v>
      </c>
      <c r="W751" s="9">
        <v>4175.4040000000005</v>
      </c>
      <c r="X751" s="9">
        <v>4167.0619999999999</v>
      </c>
      <c r="Y751" s="9">
        <v>3870.259</v>
      </c>
      <c r="Z751" s="9">
        <v>6381.9920000000002</v>
      </c>
      <c r="AA751" s="9">
        <v>7263.6670000000004</v>
      </c>
      <c r="AB751" s="9">
        <v>7103.2079999999996</v>
      </c>
      <c r="AC751" s="9">
        <v>6893.0190000000002</v>
      </c>
      <c r="AD751" s="9">
        <v>6794.1880000000001</v>
      </c>
      <c r="AE751" s="9">
        <v>6740.7709999999997</v>
      </c>
      <c r="AF751" s="9">
        <v>4196.7340000000004</v>
      </c>
      <c r="AG751" s="9">
        <v>7068.7460000000001</v>
      </c>
      <c r="AH751" s="9">
        <v>7056.1030000000001</v>
      </c>
      <c r="AI751" s="9">
        <v>7044.75</v>
      </c>
      <c r="AJ751" s="9">
        <v>7098.3</v>
      </c>
      <c r="AK751" s="9">
        <v>7232.1080000000002</v>
      </c>
      <c r="AL751" s="9">
        <v>7824.7659999999996</v>
      </c>
      <c r="AM751" s="9">
        <v>8454.5419999999995</v>
      </c>
      <c r="AN751" s="9">
        <v>8730.2800000000007</v>
      </c>
      <c r="AO751" s="9">
        <v>8970.3559999999998</v>
      </c>
      <c r="AP751" s="9">
        <v>9035.0730000000003</v>
      </c>
      <c r="AQ751" s="9">
        <v>9115.7129999999997</v>
      </c>
      <c r="AR751" s="9">
        <v>8862.5049999999992</v>
      </c>
      <c r="AS751" s="9">
        <v>8678.8950000000004</v>
      </c>
      <c r="AT751" s="9">
        <v>8478.8719999999994</v>
      </c>
      <c r="AU751" s="9">
        <v>8478.2459999999992</v>
      </c>
      <c r="AV751" s="9">
        <v>8344.7450000000008</v>
      </c>
      <c r="AW751" s="9">
        <v>8291.5509999999995</v>
      </c>
      <c r="AX751" s="9">
        <v>8137.7079999999996</v>
      </c>
      <c r="AY751" s="9">
        <v>8097.9080000000004</v>
      </c>
      <c r="AZ751" s="9">
        <v>7959.6130000000003</v>
      </c>
      <c r="BA751" s="9">
        <v>7732.5469999999996</v>
      </c>
      <c r="BB751" s="9">
        <v>7555.4129999999996</v>
      </c>
      <c r="BC751" s="9">
        <v>7461.1</v>
      </c>
      <c r="BD751" s="9">
        <v>7448.8909999999996</v>
      </c>
      <c r="BE751" s="9">
        <v>8357.3430000000008</v>
      </c>
      <c r="BF751" s="33">
        <v>87.25</v>
      </c>
      <c r="BG751" s="33">
        <v>85.75</v>
      </c>
      <c r="BH751" s="33">
        <v>84.25</v>
      </c>
      <c r="BI751" s="33">
        <v>82.125</v>
      </c>
      <c r="BJ751" s="33">
        <v>81.375</v>
      </c>
      <c r="BK751" s="33">
        <v>80.125</v>
      </c>
      <c r="BL751" s="33">
        <v>79</v>
      </c>
      <c r="BM751" s="33">
        <v>81.375</v>
      </c>
      <c r="BN751" s="33">
        <v>85.625</v>
      </c>
      <c r="BO751" s="33">
        <v>89.25</v>
      </c>
      <c r="BP751" s="33">
        <v>91.875</v>
      </c>
      <c r="BQ751" s="33">
        <v>95</v>
      </c>
      <c r="BR751" s="33">
        <v>98.75</v>
      </c>
      <c r="BS751" s="33">
        <v>101.875</v>
      </c>
      <c r="BT751" s="33">
        <v>104.5</v>
      </c>
      <c r="BU751" s="33">
        <v>104.375</v>
      </c>
      <c r="BV751" s="33">
        <v>105.125</v>
      </c>
      <c r="BW751" s="33">
        <v>103.75</v>
      </c>
      <c r="BX751" s="33">
        <v>102</v>
      </c>
      <c r="BY751" s="33">
        <v>100.5</v>
      </c>
      <c r="BZ751" s="33">
        <v>97.625</v>
      </c>
      <c r="CA751" s="33">
        <v>94.125</v>
      </c>
      <c r="CB751" s="33">
        <v>90.75</v>
      </c>
      <c r="CC751" s="33">
        <v>87.875</v>
      </c>
      <c r="CD751" s="9">
        <v>18926.34</v>
      </c>
      <c r="CE751" s="9">
        <v>17950.79</v>
      </c>
      <c r="CF751" s="9">
        <v>17543.32</v>
      </c>
      <c r="CG751" s="9">
        <v>15863.31</v>
      </c>
      <c r="CH751" s="9">
        <v>11809.98</v>
      </c>
      <c r="CI751" s="9">
        <v>7300.6019999999999</v>
      </c>
      <c r="CJ751" s="9">
        <v>7483.6440000000002</v>
      </c>
      <c r="CK751" s="9">
        <v>8747.1290000000008</v>
      </c>
      <c r="CL751" s="9">
        <v>12085.97</v>
      </c>
      <c r="CM751" s="9">
        <v>17233.72</v>
      </c>
      <c r="CN751" s="9">
        <v>26485.87</v>
      </c>
      <c r="CO751" s="9">
        <v>37268.03</v>
      </c>
      <c r="CP751" s="9">
        <v>33911.129999999997</v>
      </c>
      <c r="CQ751" s="9">
        <v>36649.440000000002</v>
      </c>
      <c r="CR751" s="9">
        <v>33061.1</v>
      </c>
      <c r="CS751" s="9">
        <v>31111.11</v>
      </c>
      <c r="CT751" s="9">
        <v>30407.88</v>
      </c>
      <c r="CU751" s="9">
        <v>30442.14</v>
      </c>
      <c r="CV751" s="9">
        <v>30597.32</v>
      </c>
      <c r="CW751" s="9">
        <v>29486.45</v>
      </c>
      <c r="CX751" s="9">
        <v>30200.89</v>
      </c>
      <c r="CY751" s="9">
        <v>29804.95</v>
      </c>
      <c r="CZ751" s="9">
        <v>29279.19</v>
      </c>
      <c r="DA751" s="9">
        <v>36913.379999999997</v>
      </c>
      <c r="DB751" s="9">
        <v>28708.92</v>
      </c>
      <c r="DC751" s="9">
        <v>107.5731</v>
      </c>
      <c r="DD751" s="9">
        <v>0</v>
      </c>
    </row>
    <row r="752" spans="1:108" x14ac:dyDescent="0.25">
      <c r="A752" s="9" t="s">
        <v>42</v>
      </c>
      <c r="B752" s="9" t="s">
        <v>29</v>
      </c>
      <c r="C752" s="9" t="s">
        <v>34</v>
      </c>
      <c r="D752" s="9" t="s">
        <v>40</v>
      </c>
      <c r="E752" s="9" t="s">
        <v>38</v>
      </c>
      <c r="F752" s="9">
        <v>2025</v>
      </c>
      <c r="G752" s="9">
        <v>8</v>
      </c>
      <c r="H752" s="9"/>
      <c r="BF752" s="33">
        <v>80.75</v>
      </c>
      <c r="BG752" s="33">
        <v>77.75</v>
      </c>
      <c r="BH752" s="33">
        <v>76</v>
      </c>
      <c r="BI752" s="33">
        <v>74.125</v>
      </c>
      <c r="BJ752" s="33">
        <v>72.75</v>
      </c>
      <c r="BK752" s="33">
        <v>72</v>
      </c>
      <c r="BL752" s="33">
        <v>70.625</v>
      </c>
      <c r="BM752" s="33">
        <v>71.375</v>
      </c>
      <c r="BN752" s="33">
        <v>74.5</v>
      </c>
      <c r="BO752" s="33">
        <v>79</v>
      </c>
      <c r="BP752" s="33">
        <v>84.5</v>
      </c>
      <c r="BQ752" s="33">
        <v>88.875</v>
      </c>
      <c r="BR752" s="33">
        <v>92.875</v>
      </c>
      <c r="BS752" s="33">
        <v>96.125</v>
      </c>
      <c r="BT752" s="33">
        <v>98.625</v>
      </c>
      <c r="BU752" s="33">
        <v>100.125</v>
      </c>
      <c r="BV752" s="33">
        <v>101</v>
      </c>
      <c r="BW752" s="33">
        <v>100.5</v>
      </c>
      <c r="BX752" s="33">
        <v>99</v>
      </c>
      <c r="BY752" s="33">
        <v>96.125</v>
      </c>
      <c r="BZ752" s="33">
        <v>93</v>
      </c>
      <c r="CA752" s="33">
        <v>89.625</v>
      </c>
      <c r="CB752" s="33">
        <v>86.625</v>
      </c>
      <c r="CC752" s="33">
        <v>84.25</v>
      </c>
      <c r="DC752" s="9">
        <v>107.5731</v>
      </c>
      <c r="DD752" s="9">
        <v>0</v>
      </c>
    </row>
    <row r="753" spans="1:108" x14ac:dyDescent="0.25">
      <c r="A753" s="9" t="s">
        <v>42</v>
      </c>
      <c r="B753" s="9" t="s">
        <v>29</v>
      </c>
      <c r="C753" s="9" t="s">
        <v>34</v>
      </c>
      <c r="D753" s="9" t="s">
        <v>40</v>
      </c>
      <c r="E753" s="9" t="s">
        <v>38</v>
      </c>
      <c r="F753" s="9">
        <v>2025</v>
      </c>
      <c r="G753" s="9">
        <v>9</v>
      </c>
      <c r="H753" s="9"/>
      <c r="BF753" s="33">
        <v>80.5</v>
      </c>
      <c r="BG753" s="33">
        <v>78.625</v>
      </c>
      <c r="BH753" s="33">
        <v>76.5</v>
      </c>
      <c r="BI753" s="33">
        <v>74.25</v>
      </c>
      <c r="BJ753" s="33">
        <v>72.25</v>
      </c>
      <c r="BK753" s="33">
        <v>71.25</v>
      </c>
      <c r="BL753" s="33">
        <v>70.625</v>
      </c>
      <c r="BM753" s="33">
        <v>71.5</v>
      </c>
      <c r="BN753" s="33">
        <v>73.75</v>
      </c>
      <c r="BO753" s="33">
        <v>78.75</v>
      </c>
      <c r="BP753" s="33">
        <v>83.75</v>
      </c>
      <c r="BQ753" s="33">
        <v>87.875</v>
      </c>
      <c r="BR753" s="33">
        <v>91.375</v>
      </c>
      <c r="BS753" s="33">
        <v>94.75</v>
      </c>
      <c r="BT753" s="33">
        <v>97.125</v>
      </c>
      <c r="BU753" s="33">
        <v>99</v>
      </c>
      <c r="BV753" s="33">
        <v>99.875</v>
      </c>
      <c r="BW753" s="33">
        <v>99.875</v>
      </c>
      <c r="BX753" s="33">
        <v>98.375</v>
      </c>
      <c r="BY753" s="33">
        <v>94.5</v>
      </c>
      <c r="BZ753" s="33">
        <v>91.375</v>
      </c>
      <c r="CA753" s="33">
        <v>88.125</v>
      </c>
      <c r="CB753" s="33">
        <v>85.5</v>
      </c>
      <c r="CC753" s="33">
        <v>82.125</v>
      </c>
      <c r="DC753" s="9">
        <v>107.5731</v>
      </c>
      <c r="DD753" s="9">
        <v>0</v>
      </c>
    </row>
    <row r="754" spans="1:108" x14ac:dyDescent="0.25">
      <c r="A754" s="9" t="s">
        <v>42</v>
      </c>
      <c r="B754" s="9" t="s">
        <v>29</v>
      </c>
      <c r="C754" s="9" t="s">
        <v>34</v>
      </c>
      <c r="D754" s="9" t="s">
        <v>40</v>
      </c>
      <c r="E754" s="9" t="s">
        <v>38</v>
      </c>
      <c r="F754" s="9">
        <v>2025</v>
      </c>
      <c r="G754" s="9">
        <v>10</v>
      </c>
      <c r="H754" s="9"/>
      <c r="BF754" s="33">
        <v>67</v>
      </c>
      <c r="BG754" s="33">
        <v>64.125</v>
      </c>
      <c r="BH754" s="33">
        <v>63.25</v>
      </c>
      <c r="BI754" s="33">
        <v>62.25</v>
      </c>
      <c r="BJ754" s="33">
        <v>61.625</v>
      </c>
      <c r="BK754" s="33">
        <v>60.5</v>
      </c>
      <c r="BL754" s="33">
        <v>59.375</v>
      </c>
      <c r="BM754" s="33">
        <v>59.75</v>
      </c>
      <c r="BN754" s="33">
        <v>64.25</v>
      </c>
      <c r="BO754" s="33">
        <v>71.125</v>
      </c>
      <c r="BP754" s="33">
        <v>77.25</v>
      </c>
      <c r="BQ754" s="33">
        <v>81.375</v>
      </c>
      <c r="BR754" s="33">
        <v>84.75</v>
      </c>
      <c r="BS754" s="33">
        <v>87.875</v>
      </c>
      <c r="BT754" s="33">
        <v>89.75</v>
      </c>
      <c r="BU754" s="33">
        <v>91.375</v>
      </c>
      <c r="BV754" s="33">
        <v>92</v>
      </c>
      <c r="BW754" s="33">
        <v>90.625</v>
      </c>
      <c r="BX754" s="33">
        <v>86.625</v>
      </c>
      <c r="BY754" s="33">
        <v>81.375</v>
      </c>
      <c r="BZ754" s="33">
        <v>77.875</v>
      </c>
      <c r="CA754" s="33">
        <v>74.625</v>
      </c>
      <c r="CB754" s="33">
        <v>72.875</v>
      </c>
      <c r="CC754" s="33">
        <v>70.625</v>
      </c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9">
        <v>107.5731</v>
      </c>
      <c r="DD754" s="9">
        <v>0</v>
      </c>
    </row>
    <row r="755" spans="1:108" x14ac:dyDescent="0.25">
      <c r="A755" s="9" t="s">
        <v>42</v>
      </c>
      <c r="B755" s="9" t="s">
        <v>29</v>
      </c>
      <c r="C755" s="9" t="s">
        <v>34</v>
      </c>
      <c r="D755" s="9" t="s">
        <v>40</v>
      </c>
      <c r="E755" s="9" t="s">
        <v>38</v>
      </c>
      <c r="F755" s="9">
        <v>2026</v>
      </c>
      <c r="G755" s="9">
        <v>5</v>
      </c>
      <c r="H755" s="9"/>
      <c r="BF755" s="33">
        <v>80.25</v>
      </c>
      <c r="BG755" s="33">
        <v>76.75</v>
      </c>
      <c r="BH755" s="33">
        <v>75.75</v>
      </c>
      <c r="BI755" s="33">
        <v>73.75</v>
      </c>
      <c r="BJ755" s="33">
        <v>72.125</v>
      </c>
      <c r="BK755" s="33">
        <v>71.125</v>
      </c>
      <c r="BL755" s="33">
        <v>70.5</v>
      </c>
      <c r="BM755" s="33">
        <v>74.125</v>
      </c>
      <c r="BN755" s="33">
        <v>78</v>
      </c>
      <c r="BO755" s="33">
        <v>81.625</v>
      </c>
      <c r="BP755" s="33">
        <v>84.125</v>
      </c>
      <c r="BQ755" s="33">
        <v>87.375</v>
      </c>
      <c r="BR755" s="33">
        <v>90.25</v>
      </c>
      <c r="BS755" s="33">
        <v>92.25</v>
      </c>
      <c r="BT755" s="33">
        <v>93.625</v>
      </c>
      <c r="BU755" s="33">
        <v>94.5</v>
      </c>
      <c r="BV755" s="33">
        <v>95.375</v>
      </c>
      <c r="BW755" s="33">
        <v>95.375</v>
      </c>
      <c r="BX755" s="33">
        <v>94.25</v>
      </c>
      <c r="BY755" s="33">
        <v>92.625</v>
      </c>
      <c r="BZ755" s="33">
        <v>90.625</v>
      </c>
      <c r="CA755" s="33">
        <v>87.75</v>
      </c>
      <c r="CB755" s="33">
        <v>85.625</v>
      </c>
      <c r="CC755" s="33">
        <v>83.25</v>
      </c>
      <c r="CT755" s="34"/>
      <c r="DC755" s="9">
        <v>107.5731</v>
      </c>
      <c r="DD755" s="9">
        <v>0</v>
      </c>
    </row>
    <row r="756" spans="1:108" x14ac:dyDescent="0.25">
      <c r="A756" s="9" t="s">
        <v>42</v>
      </c>
      <c r="B756" s="9" t="s">
        <v>29</v>
      </c>
      <c r="C756" s="9" t="s">
        <v>34</v>
      </c>
      <c r="D756" s="9" t="s">
        <v>40</v>
      </c>
      <c r="E756" s="9" t="s">
        <v>38</v>
      </c>
      <c r="F756" s="9">
        <v>2026</v>
      </c>
      <c r="G756" s="9">
        <v>6</v>
      </c>
      <c r="H756" s="9"/>
      <c r="BF756" s="33">
        <v>83.5</v>
      </c>
      <c r="BG756" s="33">
        <v>80.375</v>
      </c>
      <c r="BH756" s="33">
        <v>78.625</v>
      </c>
      <c r="BI756" s="33">
        <v>76.375</v>
      </c>
      <c r="BJ756" s="33">
        <v>73.75</v>
      </c>
      <c r="BK756" s="33">
        <v>72.75</v>
      </c>
      <c r="BL756" s="33">
        <v>72.875</v>
      </c>
      <c r="BM756" s="33">
        <v>75.875</v>
      </c>
      <c r="BN756" s="33">
        <v>79.875</v>
      </c>
      <c r="BO756" s="33">
        <v>83.375</v>
      </c>
      <c r="BP756" s="33">
        <v>87.25</v>
      </c>
      <c r="BQ756" s="33">
        <v>91</v>
      </c>
      <c r="BR756" s="33">
        <v>94.75</v>
      </c>
      <c r="BS756" s="33">
        <v>98.375</v>
      </c>
      <c r="BT756" s="33">
        <v>100.375</v>
      </c>
      <c r="BU756" s="33">
        <v>102.25</v>
      </c>
      <c r="BV756" s="33">
        <v>103.5</v>
      </c>
      <c r="BW756" s="33">
        <v>103.75</v>
      </c>
      <c r="BX756" s="33">
        <v>102.625</v>
      </c>
      <c r="BY756" s="33">
        <v>100.75</v>
      </c>
      <c r="BZ756" s="33">
        <v>98.25</v>
      </c>
      <c r="CA756" s="33">
        <v>95</v>
      </c>
      <c r="CB756" s="33">
        <v>92.25</v>
      </c>
      <c r="CC756" s="33">
        <v>88.5</v>
      </c>
      <c r="DC756" s="9">
        <v>107.5731</v>
      </c>
      <c r="DD756" s="9">
        <v>0</v>
      </c>
    </row>
    <row r="757" spans="1:108" x14ac:dyDescent="0.25">
      <c r="A757" s="9" t="s">
        <v>42</v>
      </c>
      <c r="B757" s="9" t="s">
        <v>29</v>
      </c>
      <c r="C757" s="9" t="s">
        <v>34</v>
      </c>
      <c r="D757" s="9" t="s">
        <v>40</v>
      </c>
      <c r="E757" s="9" t="s">
        <v>38</v>
      </c>
      <c r="F757" s="9">
        <v>2026</v>
      </c>
      <c r="G757" s="9">
        <v>7</v>
      </c>
      <c r="H757" s="9">
        <v>7081.0360000000001</v>
      </c>
      <c r="I757" s="9">
        <v>7064.9830000000002</v>
      </c>
      <c r="J757" s="9">
        <v>7046.1459999999997</v>
      </c>
      <c r="K757" s="9">
        <v>7077.1909999999998</v>
      </c>
      <c r="L757" s="9">
        <v>7263.2089999999998</v>
      </c>
      <c r="M757" s="9">
        <v>7872.8869999999997</v>
      </c>
      <c r="N757" s="9">
        <v>8644.6650000000009</v>
      </c>
      <c r="O757" s="9">
        <v>8695.9509999999991</v>
      </c>
      <c r="P757" s="9">
        <v>8908.6790000000001</v>
      </c>
      <c r="Q757" s="9">
        <v>9029.7450000000008</v>
      </c>
      <c r="R757" s="9">
        <v>8985.06</v>
      </c>
      <c r="S757" s="9">
        <v>8882.6370000000006</v>
      </c>
      <c r="T757" s="9">
        <v>7904.0870000000004</v>
      </c>
      <c r="U757" s="9">
        <v>4335.9080000000004</v>
      </c>
      <c r="V757" s="9">
        <v>4351.88</v>
      </c>
      <c r="W757" s="9">
        <v>4165.33</v>
      </c>
      <c r="X757" s="9">
        <v>4154.2359999999999</v>
      </c>
      <c r="Y757" s="9">
        <v>3856.2950000000001</v>
      </c>
      <c r="Z757" s="9">
        <v>6368.9229999999998</v>
      </c>
      <c r="AA757" s="9">
        <v>7251.0079999999998</v>
      </c>
      <c r="AB757" s="9">
        <v>7089.92</v>
      </c>
      <c r="AC757" s="9">
        <v>6878.6260000000002</v>
      </c>
      <c r="AD757" s="9">
        <v>6779.9719999999998</v>
      </c>
      <c r="AE757" s="9">
        <v>6726.5540000000001</v>
      </c>
      <c r="AF757" s="9">
        <v>4186.63</v>
      </c>
      <c r="AG757" s="9">
        <v>7082.9459999999999</v>
      </c>
      <c r="AH757" s="9">
        <v>7070.0550000000003</v>
      </c>
      <c r="AI757" s="9">
        <v>7057.0330000000004</v>
      </c>
      <c r="AJ757" s="9">
        <v>7112.1419999999998</v>
      </c>
      <c r="AK757" s="9">
        <v>7246.4480000000003</v>
      </c>
      <c r="AL757" s="9">
        <v>7835.9690000000001</v>
      </c>
      <c r="AM757" s="9">
        <v>8460.3909999999996</v>
      </c>
      <c r="AN757" s="9">
        <v>8729.1260000000002</v>
      </c>
      <c r="AO757" s="9">
        <v>8965.2669999999998</v>
      </c>
      <c r="AP757" s="9">
        <v>9029.7929999999997</v>
      </c>
      <c r="AQ757" s="9">
        <v>9109.7080000000005</v>
      </c>
      <c r="AR757" s="9">
        <v>8863.1949999999997</v>
      </c>
      <c r="AS757" s="9">
        <v>8675.9230000000007</v>
      </c>
      <c r="AT757" s="9">
        <v>8472.2510000000002</v>
      </c>
      <c r="AU757" s="9">
        <v>8471.6239999999998</v>
      </c>
      <c r="AV757" s="9">
        <v>8334.6710000000003</v>
      </c>
      <c r="AW757" s="9">
        <v>8278.7250000000004</v>
      </c>
      <c r="AX757" s="9">
        <v>8123.7439999999997</v>
      </c>
      <c r="AY757" s="9">
        <v>8084.8379999999997</v>
      </c>
      <c r="AZ757" s="9">
        <v>7946.9530000000004</v>
      </c>
      <c r="BA757" s="9">
        <v>7719.259</v>
      </c>
      <c r="BB757" s="9">
        <v>7541.0219999999999</v>
      </c>
      <c r="BC757" s="9">
        <v>7446.8819999999996</v>
      </c>
      <c r="BD757" s="9">
        <v>7434.674</v>
      </c>
      <c r="BE757" s="9">
        <v>8347.2379999999994</v>
      </c>
      <c r="BF757" s="33">
        <v>87.25</v>
      </c>
      <c r="BG757" s="33">
        <v>85.75</v>
      </c>
      <c r="BH757" s="33">
        <v>84.25</v>
      </c>
      <c r="BI757" s="33">
        <v>82.125</v>
      </c>
      <c r="BJ757" s="33">
        <v>81.375</v>
      </c>
      <c r="BK757" s="33">
        <v>80.125</v>
      </c>
      <c r="BL757" s="33">
        <v>79</v>
      </c>
      <c r="BM757" s="33">
        <v>81.375</v>
      </c>
      <c r="BN757" s="33">
        <v>85.625</v>
      </c>
      <c r="BO757" s="33">
        <v>89.25</v>
      </c>
      <c r="BP757" s="33">
        <v>91.875</v>
      </c>
      <c r="BQ757" s="33">
        <v>95</v>
      </c>
      <c r="BR757" s="33">
        <v>98.75</v>
      </c>
      <c r="BS757" s="33">
        <v>101.875</v>
      </c>
      <c r="BT757" s="33">
        <v>104.5</v>
      </c>
      <c r="BU757" s="33">
        <v>104.375</v>
      </c>
      <c r="BV757" s="33">
        <v>105.125</v>
      </c>
      <c r="BW757" s="33">
        <v>103.75</v>
      </c>
      <c r="BX757" s="33">
        <v>102</v>
      </c>
      <c r="BY757" s="33">
        <v>100.5</v>
      </c>
      <c r="BZ757" s="33">
        <v>97.625</v>
      </c>
      <c r="CA757" s="33">
        <v>94.125</v>
      </c>
      <c r="CB757" s="33">
        <v>90.75</v>
      </c>
      <c r="CC757" s="33">
        <v>87.875</v>
      </c>
      <c r="CD757" s="9">
        <v>18895.84</v>
      </c>
      <c r="CE757" s="9">
        <v>17922.98</v>
      </c>
      <c r="CF757" s="9">
        <v>17519.37</v>
      </c>
      <c r="CG757" s="9">
        <v>15843.08</v>
      </c>
      <c r="CH757" s="9">
        <v>11792.86</v>
      </c>
      <c r="CI757" s="9">
        <v>7292.4660000000003</v>
      </c>
      <c r="CJ757" s="9">
        <v>7475.57</v>
      </c>
      <c r="CK757" s="9">
        <v>8739.4639999999999</v>
      </c>
      <c r="CL757" s="9">
        <v>12074.02</v>
      </c>
      <c r="CM757" s="9">
        <v>17212.919999999998</v>
      </c>
      <c r="CN757" s="9">
        <v>26442.12</v>
      </c>
      <c r="CO757" s="9">
        <v>37216.730000000003</v>
      </c>
      <c r="CP757" s="9">
        <v>33871.980000000003</v>
      </c>
      <c r="CQ757" s="9">
        <v>36593.449999999997</v>
      </c>
      <c r="CR757" s="9">
        <v>33013.120000000003</v>
      </c>
      <c r="CS757" s="9">
        <v>31067.759999999998</v>
      </c>
      <c r="CT757" s="9">
        <v>30363.87</v>
      </c>
      <c r="CU757" s="9">
        <v>30402.84</v>
      </c>
      <c r="CV757" s="9">
        <v>30559.71</v>
      </c>
      <c r="CW757" s="9">
        <v>29438.18</v>
      </c>
      <c r="CX757" s="9">
        <v>30156.51</v>
      </c>
      <c r="CY757" s="9">
        <v>29762.14</v>
      </c>
      <c r="CZ757" s="9">
        <v>29236.01</v>
      </c>
      <c r="DA757" s="9">
        <v>36873.19</v>
      </c>
      <c r="DB757" s="9">
        <v>28668.43</v>
      </c>
      <c r="DC757" s="9">
        <v>107.5731</v>
      </c>
      <c r="DD757" s="9">
        <v>0</v>
      </c>
    </row>
    <row r="758" spans="1:108" x14ac:dyDescent="0.25">
      <c r="A758" s="9" t="s">
        <v>42</v>
      </c>
      <c r="B758" s="9" t="s">
        <v>29</v>
      </c>
      <c r="C758" s="9" t="s">
        <v>34</v>
      </c>
      <c r="D758" s="9" t="s">
        <v>40</v>
      </c>
      <c r="E758" s="9" t="s">
        <v>38</v>
      </c>
      <c r="F758" s="9">
        <v>2026</v>
      </c>
      <c r="G758" s="9">
        <v>8</v>
      </c>
      <c r="H758" s="9"/>
      <c r="BF758" s="33">
        <v>80.75</v>
      </c>
      <c r="BG758" s="33">
        <v>77.75</v>
      </c>
      <c r="BH758" s="33">
        <v>76</v>
      </c>
      <c r="BI758" s="33">
        <v>74.125</v>
      </c>
      <c r="BJ758" s="33">
        <v>72.75</v>
      </c>
      <c r="BK758" s="33">
        <v>72</v>
      </c>
      <c r="BL758" s="33">
        <v>70.625</v>
      </c>
      <c r="BM758" s="33">
        <v>71.375</v>
      </c>
      <c r="BN758" s="33">
        <v>74.5</v>
      </c>
      <c r="BO758" s="33">
        <v>79</v>
      </c>
      <c r="BP758" s="33">
        <v>84.5</v>
      </c>
      <c r="BQ758" s="33">
        <v>88.875</v>
      </c>
      <c r="BR758" s="33">
        <v>92.875</v>
      </c>
      <c r="BS758" s="33">
        <v>96.125</v>
      </c>
      <c r="BT758" s="33">
        <v>98.625</v>
      </c>
      <c r="BU758" s="33">
        <v>100.125</v>
      </c>
      <c r="BV758" s="33">
        <v>101</v>
      </c>
      <c r="BW758" s="33">
        <v>100.5</v>
      </c>
      <c r="BX758" s="33">
        <v>99</v>
      </c>
      <c r="BY758" s="33">
        <v>96.125</v>
      </c>
      <c r="BZ758" s="33">
        <v>93</v>
      </c>
      <c r="CA758" s="33">
        <v>89.625</v>
      </c>
      <c r="CB758" s="33">
        <v>86.625</v>
      </c>
      <c r="CC758" s="33">
        <v>84.25</v>
      </c>
      <c r="DC758" s="9">
        <v>107.5731</v>
      </c>
      <c r="DD758" s="9">
        <v>0</v>
      </c>
    </row>
    <row r="759" spans="1:108" x14ac:dyDescent="0.25">
      <c r="A759" s="9" t="s">
        <v>42</v>
      </c>
      <c r="B759" s="9" t="s">
        <v>29</v>
      </c>
      <c r="C759" s="9" t="s">
        <v>34</v>
      </c>
      <c r="D759" s="9" t="s">
        <v>40</v>
      </c>
      <c r="E759" s="9" t="s">
        <v>38</v>
      </c>
      <c r="F759" s="9">
        <v>2026</v>
      </c>
      <c r="G759" s="9">
        <v>9</v>
      </c>
      <c r="H759" s="9"/>
      <c r="BF759" s="33">
        <v>80.5</v>
      </c>
      <c r="BG759" s="33">
        <v>78.625</v>
      </c>
      <c r="BH759" s="33">
        <v>76.5</v>
      </c>
      <c r="BI759" s="33">
        <v>74.25</v>
      </c>
      <c r="BJ759" s="33">
        <v>72.25</v>
      </c>
      <c r="BK759" s="33">
        <v>71.25</v>
      </c>
      <c r="BL759" s="33">
        <v>70.625</v>
      </c>
      <c r="BM759" s="33">
        <v>71.5</v>
      </c>
      <c r="BN759" s="33">
        <v>73.75</v>
      </c>
      <c r="BO759" s="33">
        <v>78.75</v>
      </c>
      <c r="BP759" s="33">
        <v>83.75</v>
      </c>
      <c r="BQ759" s="33">
        <v>87.875</v>
      </c>
      <c r="BR759" s="33">
        <v>91.375</v>
      </c>
      <c r="BS759" s="33">
        <v>94.75</v>
      </c>
      <c r="BT759" s="33">
        <v>97.125</v>
      </c>
      <c r="BU759" s="33">
        <v>99</v>
      </c>
      <c r="BV759" s="33">
        <v>99.875</v>
      </c>
      <c r="BW759" s="33">
        <v>99.875</v>
      </c>
      <c r="BX759" s="33">
        <v>98.375</v>
      </c>
      <c r="BY759" s="33">
        <v>94.5</v>
      </c>
      <c r="BZ759" s="33">
        <v>91.375</v>
      </c>
      <c r="CA759" s="33">
        <v>88.125</v>
      </c>
      <c r="CB759" s="33">
        <v>85.5</v>
      </c>
      <c r="CC759" s="33">
        <v>82.125</v>
      </c>
      <c r="DC759" s="9">
        <v>107.5731</v>
      </c>
      <c r="DD759" s="9">
        <v>0</v>
      </c>
    </row>
    <row r="760" spans="1:108" x14ac:dyDescent="0.25">
      <c r="A760" s="9" t="s">
        <v>42</v>
      </c>
      <c r="B760" s="9" t="s">
        <v>29</v>
      </c>
      <c r="C760" s="9" t="s">
        <v>34</v>
      </c>
      <c r="D760" s="9" t="s">
        <v>40</v>
      </c>
      <c r="E760" s="9" t="s">
        <v>38</v>
      </c>
      <c r="F760" s="9">
        <v>2026</v>
      </c>
      <c r="G760" s="9">
        <v>10</v>
      </c>
      <c r="H760" s="9"/>
      <c r="BF760" s="33">
        <v>67</v>
      </c>
      <c r="BG760" s="33">
        <v>64.125</v>
      </c>
      <c r="BH760" s="33">
        <v>63.25</v>
      </c>
      <c r="BI760" s="33">
        <v>62.25</v>
      </c>
      <c r="BJ760" s="33">
        <v>61.625</v>
      </c>
      <c r="BK760" s="33">
        <v>60.5</v>
      </c>
      <c r="BL760" s="33">
        <v>59.375</v>
      </c>
      <c r="BM760" s="33">
        <v>59.75</v>
      </c>
      <c r="BN760" s="33">
        <v>64.25</v>
      </c>
      <c r="BO760" s="33">
        <v>71.125</v>
      </c>
      <c r="BP760" s="33">
        <v>77.25</v>
      </c>
      <c r="BQ760" s="33">
        <v>81.375</v>
      </c>
      <c r="BR760" s="33">
        <v>84.75</v>
      </c>
      <c r="BS760" s="33">
        <v>87.875</v>
      </c>
      <c r="BT760" s="33">
        <v>89.75</v>
      </c>
      <c r="BU760" s="33">
        <v>91.375</v>
      </c>
      <c r="BV760" s="33">
        <v>92</v>
      </c>
      <c r="BW760" s="33">
        <v>90.625</v>
      </c>
      <c r="BX760" s="33">
        <v>86.625</v>
      </c>
      <c r="BY760" s="33">
        <v>81.375</v>
      </c>
      <c r="BZ760" s="33">
        <v>77.875</v>
      </c>
      <c r="CA760" s="33">
        <v>74.625</v>
      </c>
      <c r="CB760" s="33">
        <v>72.875</v>
      </c>
      <c r="CC760" s="33">
        <v>70.625</v>
      </c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9">
        <v>107.5731</v>
      </c>
      <c r="DD760" s="9">
        <v>0</v>
      </c>
    </row>
    <row r="761" spans="1:108" x14ac:dyDescent="0.25">
      <c r="A761" s="9" t="s">
        <v>42</v>
      </c>
      <c r="B761" s="9" t="s">
        <v>29</v>
      </c>
      <c r="C761" s="9" t="s">
        <v>34</v>
      </c>
      <c r="D761" s="9" t="s">
        <v>40</v>
      </c>
      <c r="E761" s="9" t="s">
        <v>36</v>
      </c>
      <c r="F761" s="9">
        <v>2016</v>
      </c>
      <c r="H761" s="9"/>
      <c r="BF761" s="33">
        <v>83</v>
      </c>
      <c r="BG761" s="33">
        <v>80.625</v>
      </c>
      <c r="BH761" s="33">
        <v>78.84375</v>
      </c>
      <c r="BI761" s="33">
        <v>76.71875</v>
      </c>
      <c r="BJ761" s="33">
        <v>75.03125</v>
      </c>
      <c r="BK761" s="33">
        <v>74.03125</v>
      </c>
      <c r="BL761" s="33">
        <v>73.28125</v>
      </c>
      <c r="BM761" s="33">
        <v>75.03125</v>
      </c>
      <c r="BN761" s="33">
        <v>78.4375</v>
      </c>
      <c r="BO761" s="33">
        <v>82.59375</v>
      </c>
      <c r="BP761" s="33">
        <v>86.84375</v>
      </c>
      <c r="BQ761" s="33">
        <v>90.6875</v>
      </c>
      <c r="BR761" s="33">
        <v>94.4375</v>
      </c>
      <c r="BS761" s="33">
        <v>97.78125</v>
      </c>
      <c r="BT761" s="33">
        <v>100.1563</v>
      </c>
      <c r="BU761" s="33">
        <v>101.4375</v>
      </c>
      <c r="BV761" s="33">
        <v>102.375</v>
      </c>
      <c r="BW761" s="33">
        <v>101.9688</v>
      </c>
      <c r="BX761" s="33">
        <v>100.5</v>
      </c>
      <c r="BY761" s="33">
        <v>97.96875</v>
      </c>
      <c r="BZ761" s="33">
        <v>95.0625</v>
      </c>
      <c r="CA761" s="33">
        <v>91.71875</v>
      </c>
      <c r="CB761" s="33">
        <v>88.78125</v>
      </c>
      <c r="CC761" s="33">
        <v>85.6875</v>
      </c>
      <c r="DC761" s="9">
        <v>107.5731</v>
      </c>
      <c r="DD761" s="9">
        <v>0</v>
      </c>
    </row>
    <row r="762" spans="1:108" x14ac:dyDescent="0.25">
      <c r="A762" s="9" t="s">
        <v>42</v>
      </c>
      <c r="B762" s="9" t="s">
        <v>29</v>
      </c>
      <c r="C762" s="9" t="s">
        <v>34</v>
      </c>
      <c r="D762" s="9" t="s">
        <v>40</v>
      </c>
      <c r="E762" s="9" t="s">
        <v>36</v>
      </c>
      <c r="F762" s="9">
        <v>2017</v>
      </c>
      <c r="H762" s="9"/>
      <c r="BF762" s="33">
        <v>83</v>
      </c>
      <c r="BG762" s="33">
        <v>80.625</v>
      </c>
      <c r="BH762" s="33">
        <v>78.84375</v>
      </c>
      <c r="BI762" s="33">
        <v>76.71875</v>
      </c>
      <c r="BJ762" s="33">
        <v>75.03125</v>
      </c>
      <c r="BK762" s="33">
        <v>74.03125</v>
      </c>
      <c r="BL762" s="33">
        <v>73.28125</v>
      </c>
      <c r="BM762" s="33">
        <v>75.03125</v>
      </c>
      <c r="BN762" s="33">
        <v>78.4375</v>
      </c>
      <c r="BO762" s="33">
        <v>82.59375</v>
      </c>
      <c r="BP762" s="33">
        <v>86.84375</v>
      </c>
      <c r="BQ762" s="33">
        <v>90.6875</v>
      </c>
      <c r="BR762" s="33">
        <v>94.4375</v>
      </c>
      <c r="BS762" s="33">
        <v>97.78125</v>
      </c>
      <c r="BT762" s="33">
        <v>100.1563</v>
      </c>
      <c r="BU762" s="33">
        <v>101.4375</v>
      </c>
      <c r="BV762" s="33">
        <v>102.375</v>
      </c>
      <c r="BW762" s="33">
        <v>101.9688</v>
      </c>
      <c r="BX762" s="33">
        <v>100.5</v>
      </c>
      <c r="BY762" s="33">
        <v>97.96875</v>
      </c>
      <c r="BZ762" s="33">
        <v>95.0625</v>
      </c>
      <c r="CA762" s="33">
        <v>91.71875</v>
      </c>
      <c r="CB762" s="33">
        <v>88.78125</v>
      </c>
      <c r="CC762" s="33">
        <v>85.6875</v>
      </c>
      <c r="DC762" s="9">
        <v>107.5731</v>
      </c>
      <c r="DD762" s="9">
        <v>0</v>
      </c>
    </row>
    <row r="763" spans="1:108" x14ac:dyDescent="0.25">
      <c r="A763" s="9" t="s">
        <v>42</v>
      </c>
      <c r="B763" s="9" t="s">
        <v>29</v>
      </c>
      <c r="C763" s="9" t="s">
        <v>34</v>
      </c>
      <c r="D763" s="9" t="s">
        <v>40</v>
      </c>
      <c r="E763" s="9" t="s">
        <v>36</v>
      </c>
      <c r="F763" s="9">
        <v>2018</v>
      </c>
      <c r="H763" s="9"/>
      <c r="BF763" s="33">
        <v>83</v>
      </c>
      <c r="BG763" s="33">
        <v>80.625</v>
      </c>
      <c r="BH763" s="33">
        <v>78.84375</v>
      </c>
      <c r="BI763" s="33">
        <v>76.71875</v>
      </c>
      <c r="BJ763" s="33">
        <v>75.03125</v>
      </c>
      <c r="BK763" s="33">
        <v>74.03125</v>
      </c>
      <c r="BL763" s="33">
        <v>73.28125</v>
      </c>
      <c r="BM763" s="33">
        <v>75.03125</v>
      </c>
      <c r="BN763" s="33">
        <v>78.4375</v>
      </c>
      <c r="BO763" s="33">
        <v>82.59375</v>
      </c>
      <c r="BP763" s="33">
        <v>86.84375</v>
      </c>
      <c r="BQ763" s="33">
        <v>90.6875</v>
      </c>
      <c r="BR763" s="33">
        <v>94.4375</v>
      </c>
      <c r="BS763" s="33">
        <v>97.78125</v>
      </c>
      <c r="BT763" s="33">
        <v>100.1563</v>
      </c>
      <c r="BU763" s="33">
        <v>101.4375</v>
      </c>
      <c r="BV763" s="33">
        <v>102.375</v>
      </c>
      <c r="BW763" s="33">
        <v>101.9688</v>
      </c>
      <c r="BX763" s="33">
        <v>100.5</v>
      </c>
      <c r="BY763" s="33">
        <v>97.96875</v>
      </c>
      <c r="BZ763" s="33">
        <v>95.0625</v>
      </c>
      <c r="CA763" s="33">
        <v>91.71875</v>
      </c>
      <c r="CB763" s="33">
        <v>88.78125</v>
      </c>
      <c r="CC763" s="33">
        <v>85.6875</v>
      </c>
      <c r="DC763" s="9">
        <v>107.5731</v>
      </c>
      <c r="DD763" s="9">
        <v>0</v>
      </c>
    </row>
    <row r="764" spans="1:108" x14ac:dyDescent="0.25">
      <c r="A764" s="9" t="s">
        <v>42</v>
      </c>
      <c r="B764" s="9" t="s">
        <v>29</v>
      </c>
      <c r="C764" s="9" t="s">
        <v>34</v>
      </c>
      <c r="D764" s="9" t="s">
        <v>40</v>
      </c>
      <c r="E764" s="9" t="s">
        <v>36</v>
      </c>
      <c r="F764" s="9">
        <v>2019</v>
      </c>
      <c r="H764" s="9"/>
      <c r="BF764" s="33">
        <v>83</v>
      </c>
      <c r="BG764" s="33">
        <v>80.625</v>
      </c>
      <c r="BH764" s="33">
        <v>78.84375</v>
      </c>
      <c r="BI764" s="33">
        <v>76.71875</v>
      </c>
      <c r="BJ764" s="33">
        <v>75.03125</v>
      </c>
      <c r="BK764" s="33">
        <v>74.03125</v>
      </c>
      <c r="BL764" s="33">
        <v>73.28125</v>
      </c>
      <c r="BM764" s="33">
        <v>75.03125</v>
      </c>
      <c r="BN764" s="33">
        <v>78.4375</v>
      </c>
      <c r="BO764" s="33">
        <v>82.59375</v>
      </c>
      <c r="BP764" s="33">
        <v>86.84375</v>
      </c>
      <c r="BQ764" s="33">
        <v>90.6875</v>
      </c>
      <c r="BR764" s="33">
        <v>94.4375</v>
      </c>
      <c r="BS764" s="33">
        <v>97.78125</v>
      </c>
      <c r="BT764" s="33">
        <v>100.1563</v>
      </c>
      <c r="BU764" s="33">
        <v>101.4375</v>
      </c>
      <c r="BV764" s="33">
        <v>102.375</v>
      </c>
      <c r="BW764" s="33">
        <v>101.9688</v>
      </c>
      <c r="BX764" s="33">
        <v>100.5</v>
      </c>
      <c r="BY764" s="33">
        <v>97.96875</v>
      </c>
      <c r="BZ764" s="33">
        <v>95.0625</v>
      </c>
      <c r="CA764" s="33">
        <v>91.71875</v>
      </c>
      <c r="CB764" s="33">
        <v>88.78125</v>
      </c>
      <c r="CC764" s="33">
        <v>85.6875</v>
      </c>
      <c r="DC764" s="9">
        <v>107.5731</v>
      </c>
      <c r="DD764" s="9">
        <v>0</v>
      </c>
    </row>
    <row r="765" spans="1:108" x14ac:dyDescent="0.25">
      <c r="A765" s="9" t="s">
        <v>42</v>
      </c>
      <c r="B765" s="9" t="s">
        <v>29</v>
      </c>
      <c r="C765" s="9" t="s">
        <v>34</v>
      </c>
      <c r="D765" s="9" t="s">
        <v>40</v>
      </c>
      <c r="E765" s="9" t="s">
        <v>36</v>
      </c>
      <c r="F765" s="9">
        <v>2020</v>
      </c>
      <c r="H765" s="9"/>
      <c r="BF765" s="33">
        <v>83</v>
      </c>
      <c r="BG765" s="33">
        <v>80.625</v>
      </c>
      <c r="BH765" s="33">
        <v>78.84375</v>
      </c>
      <c r="BI765" s="33">
        <v>76.71875</v>
      </c>
      <c r="BJ765" s="33">
        <v>75.03125</v>
      </c>
      <c r="BK765" s="33">
        <v>74.03125</v>
      </c>
      <c r="BL765" s="33">
        <v>73.28125</v>
      </c>
      <c r="BM765" s="33">
        <v>75.03125</v>
      </c>
      <c r="BN765" s="33">
        <v>78.4375</v>
      </c>
      <c r="BO765" s="33">
        <v>82.59375</v>
      </c>
      <c r="BP765" s="33">
        <v>86.84375</v>
      </c>
      <c r="BQ765" s="33">
        <v>90.6875</v>
      </c>
      <c r="BR765" s="33">
        <v>94.4375</v>
      </c>
      <c r="BS765" s="33">
        <v>97.78125</v>
      </c>
      <c r="BT765" s="33">
        <v>100.1563</v>
      </c>
      <c r="BU765" s="33">
        <v>101.4375</v>
      </c>
      <c r="BV765" s="33">
        <v>102.375</v>
      </c>
      <c r="BW765" s="33">
        <v>101.9688</v>
      </c>
      <c r="BX765" s="33">
        <v>100.5</v>
      </c>
      <c r="BY765" s="33">
        <v>97.96875</v>
      </c>
      <c r="BZ765" s="33">
        <v>95.0625</v>
      </c>
      <c r="CA765" s="33">
        <v>91.71875</v>
      </c>
      <c r="CB765" s="33">
        <v>88.78125</v>
      </c>
      <c r="CC765" s="33">
        <v>85.6875</v>
      </c>
      <c r="DC765" s="9">
        <v>107.5731</v>
      </c>
      <c r="DD765" s="9">
        <v>0</v>
      </c>
    </row>
    <row r="766" spans="1:108" x14ac:dyDescent="0.25">
      <c r="A766" s="9" t="s">
        <v>42</v>
      </c>
      <c r="B766" s="9" t="s">
        <v>29</v>
      </c>
      <c r="C766" s="9" t="s">
        <v>34</v>
      </c>
      <c r="D766" s="9" t="s">
        <v>40</v>
      </c>
      <c r="E766" s="9" t="s">
        <v>36</v>
      </c>
      <c r="F766" s="9">
        <v>2021</v>
      </c>
      <c r="H766" s="9"/>
      <c r="BF766" s="33">
        <v>83</v>
      </c>
      <c r="BG766" s="33">
        <v>80.625</v>
      </c>
      <c r="BH766" s="33">
        <v>78.84375</v>
      </c>
      <c r="BI766" s="33">
        <v>76.71875</v>
      </c>
      <c r="BJ766" s="33">
        <v>75.03125</v>
      </c>
      <c r="BK766" s="33">
        <v>74.03125</v>
      </c>
      <c r="BL766" s="33">
        <v>73.28125</v>
      </c>
      <c r="BM766" s="33">
        <v>75.03125</v>
      </c>
      <c r="BN766" s="33">
        <v>78.4375</v>
      </c>
      <c r="BO766" s="33">
        <v>82.59375</v>
      </c>
      <c r="BP766" s="33">
        <v>86.84375</v>
      </c>
      <c r="BQ766" s="33">
        <v>90.6875</v>
      </c>
      <c r="BR766" s="33">
        <v>94.4375</v>
      </c>
      <c r="BS766" s="33">
        <v>97.78125</v>
      </c>
      <c r="BT766" s="33">
        <v>100.1563</v>
      </c>
      <c r="BU766" s="33">
        <v>101.4375</v>
      </c>
      <c r="BV766" s="33">
        <v>102.375</v>
      </c>
      <c r="BW766" s="33">
        <v>101.9688</v>
      </c>
      <c r="BX766" s="33">
        <v>100.5</v>
      </c>
      <c r="BY766" s="33">
        <v>97.96875</v>
      </c>
      <c r="BZ766" s="33">
        <v>95.0625</v>
      </c>
      <c r="CA766" s="33">
        <v>91.71875</v>
      </c>
      <c r="CB766" s="33">
        <v>88.78125</v>
      </c>
      <c r="CC766" s="33">
        <v>85.6875</v>
      </c>
      <c r="DC766" s="9">
        <v>107.5731</v>
      </c>
      <c r="DD766" s="9">
        <v>0</v>
      </c>
    </row>
    <row r="767" spans="1:108" x14ac:dyDescent="0.25">
      <c r="A767" s="9" t="s">
        <v>42</v>
      </c>
      <c r="B767" s="9" t="s">
        <v>29</v>
      </c>
      <c r="C767" s="9" t="s">
        <v>34</v>
      </c>
      <c r="D767" s="9" t="s">
        <v>40</v>
      </c>
      <c r="E767" s="9" t="s">
        <v>36</v>
      </c>
      <c r="F767" s="9">
        <v>2022</v>
      </c>
      <c r="H767" s="9"/>
      <c r="BF767" s="33">
        <v>83</v>
      </c>
      <c r="BG767" s="33">
        <v>80.625</v>
      </c>
      <c r="BH767" s="33">
        <v>78.84375</v>
      </c>
      <c r="BI767" s="33">
        <v>76.71875</v>
      </c>
      <c r="BJ767" s="33">
        <v>75.03125</v>
      </c>
      <c r="BK767" s="33">
        <v>74.03125</v>
      </c>
      <c r="BL767" s="33">
        <v>73.28125</v>
      </c>
      <c r="BM767" s="33">
        <v>75.03125</v>
      </c>
      <c r="BN767" s="33">
        <v>78.4375</v>
      </c>
      <c r="BO767" s="33">
        <v>82.59375</v>
      </c>
      <c r="BP767" s="33">
        <v>86.84375</v>
      </c>
      <c r="BQ767" s="33">
        <v>90.6875</v>
      </c>
      <c r="BR767" s="33">
        <v>94.4375</v>
      </c>
      <c r="BS767" s="33">
        <v>97.78125</v>
      </c>
      <c r="BT767" s="33">
        <v>100.1563</v>
      </c>
      <c r="BU767" s="33">
        <v>101.4375</v>
      </c>
      <c r="BV767" s="33">
        <v>102.375</v>
      </c>
      <c r="BW767" s="33">
        <v>101.9688</v>
      </c>
      <c r="BX767" s="33">
        <v>100.5</v>
      </c>
      <c r="BY767" s="33">
        <v>97.96875</v>
      </c>
      <c r="BZ767" s="33">
        <v>95.0625</v>
      </c>
      <c r="CA767" s="33">
        <v>91.71875</v>
      </c>
      <c r="CB767" s="33">
        <v>88.78125</v>
      </c>
      <c r="CC767" s="33">
        <v>85.6875</v>
      </c>
      <c r="DC767" s="9">
        <v>107.5731</v>
      </c>
      <c r="DD767" s="9">
        <v>0</v>
      </c>
    </row>
    <row r="768" spans="1:108" x14ac:dyDescent="0.25">
      <c r="A768" s="9" t="s">
        <v>42</v>
      </c>
      <c r="B768" s="9" t="s">
        <v>29</v>
      </c>
      <c r="C768" s="9" t="s">
        <v>34</v>
      </c>
      <c r="D768" s="9" t="s">
        <v>40</v>
      </c>
      <c r="E768" s="9" t="s">
        <v>36</v>
      </c>
      <c r="F768" s="9">
        <v>2023</v>
      </c>
      <c r="H768" s="9"/>
      <c r="BF768" s="33">
        <v>83</v>
      </c>
      <c r="BG768" s="33">
        <v>80.625</v>
      </c>
      <c r="BH768" s="33">
        <v>78.84375</v>
      </c>
      <c r="BI768" s="33">
        <v>76.71875</v>
      </c>
      <c r="BJ768" s="33">
        <v>75.03125</v>
      </c>
      <c r="BK768" s="33">
        <v>74.03125</v>
      </c>
      <c r="BL768" s="33">
        <v>73.28125</v>
      </c>
      <c r="BM768" s="33">
        <v>75.03125</v>
      </c>
      <c r="BN768" s="33">
        <v>78.4375</v>
      </c>
      <c r="BO768" s="33">
        <v>82.59375</v>
      </c>
      <c r="BP768" s="33">
        <v>86.84375</v>
      </c>
      <c r="BQ768" s="33">
        <v>90.6875</v>
      </c>
      <c r="BR768" s="33">
        <v>94.4375</v>
      </c>
      <c r="BS768" s="33">
        <v>97.78125</v>
      </c>
      <c r="BT768" s="33">
        <v>100.1563</v>
      </c>
      <c r="BU768" s="33">
        <v>101.4375</v>
      </c>
      <c r="BV768" s="33">
        <v>102.375</v>
      </c>
      <c r="BW768" s="33">
        <v>101.9688</v>
      </c>
      <c r="BX768" s="33">
        <v>100.5</v>
      </c>
      <c r="BY768" s="33">
        <v>97.96875</v>
      </c>
      <c r="BZ768" s="33">
        <v>95.0625</v>
      </c>
      <c r="CA768" s="33">
        <v>91.71875</v>
      </c>
      <c r="CB768" s="33">
        <v>88.78125</v>
      </c>
      <c r="CC768" s="33">
        <v>85.6875</v>
      </c>
      <c r="DC768" s="9">
        <v>107.5731</v>
      </c>
      <c r="DD768" s="9">
        <v>0</v>
      </c>
    </row>
    <row r="769" spans="1:108" x14ac:dyDescent="0.25">
      <c r="A769" s="9" t="s">
        <v>42</v>
      </c>
      <c r="B769" s="9" t="s">
        <v>29</v>
      </c>
      <c r="C769" s="9" t="s">
        <v>34</v>
      </c>
      <c r="D769" s="9" t="s">
        <v>40</v>
      </c>
      <c r="E769" s="9" t="s">
        <v>36</v>
      </c>
      <c r="F769" s="9">
        <v>2024</v>
      </c>
      <c r="H769" s="9"/>
      <c r="BF769" s="33">
        <v>83</v>
      </c>
      <c r="BG769" s="33">
        <v>80.625</v>
      </c>
      <c r="BH769" s="33">
        <v>78.84375</v>
      </c>
      <c r="BI769" s="33">
        <v>76.71875</v>
      </c>
      <c r="BJ769" s="33">
        <v>75.03125</v>
      </c>
      <c r="BK769" s="33">
        <v>74.03125</v>
      </c>
      <c r="BL769" s="33">
        <v>73.28125</v>
      </c>
      <c r="BM769" s="33">
        <v>75.03125</v>
      </c>
      <c r="BN769" s="33">
        <v>78.4375</v>
      </c>
      <c r="BO769" s="33">
        <v>82.59375</v>
      </c>
      <c r="BP769" s="33">
        <v>86.84375</v>
      </c>
      <c r="BQ769" s="33">
        <v>90.6875</v>
      </c>
      <c r="BR769" s="33">
        <v>94.4375</v>
      </c>
      <c r="BS769" s="33">
        <v>97.78125</v>
      </c>
      <c r="BT769" s="33">
        <v>100.1563</v>
      </c>
      <c r="BU769" s="33">
        <v>101.4375</v>
      </c>
      <c r="BV769" s="33">
        <v>102.375</v>
      </c>
      <c r="BW769" s="33">
        <v>101.9688</v>
      </c>
      <c r="BX769" s="33">
        <v>100.5</v>
      </c>
      <c r="BY769" s="33">
        <v>97.96875</v>
      </c>
      <c r="BZ769" s="33">
        <v>95.0625</v>
      </c>
      <c r="CA769" s="33">
        <v>91.71875</v>
      </c>
      <c r="CB769" s="33">
        <v>88.78125</v>
      </c>
      <c r="CC769" s="33">
        <v>85.6875</v>
      </c>
      <c r="DC769" s="9">
        <v>107.5731</v>
      </c>
      <c r="DD769" s="9">
        <v>0</v>
      </c>
    </row>
    <row r="770" spans="1:108" x14ac:dyDescent="0.25">
      <c r="A770" s="9" t="s">
        <v>42</v>
      </c>
      <c r="B770" s="9" t="s">
        <v>29</v>
      </c>
      <c r="C770" s="9" t="s">
        <v>34</v>
      </c>
      <c r="D770" s="9" t="s">
        <v>40</v>
      </c>
      <c r="E770" s="9" t="s">
        <v>36</v>
      </c>
      <c r="F770" s="9">
        <v>2025</v>
      </c>
      <c r="H770" s="9"/>
      <c r="BF770" s="33">
        <v>83</v>
      </c>
      <c r="BG770" s="33">
        <v>80.625</v>
      </c>
      <c r="BH770" s="33">
        <v>78.84375</v>
      </c>
      <c r="BI770" s="33">
        <v>76.71875</v>
      </c>
      <c r="BJ770" s="33">
        <v>75.03125</v>
      </c>
      <c r="BK770" s="33">
        <v>74.03125</v>
      </c>
      <c r="BL770" s="33">
        <v>73.28125</v>
      </c>
      <c r="BM770" s="33">
        <v>75.03125</v>
      </c>
      <c r="BN770" s="33">
        <v>78.4375</v>
      </c>
      <c r="BO770" s="33">
        <v>82.59375</v>
      </c>
      <c r="BP770" s="33">
        <v>86.84375</v>
      </c>
      <c r="BQ770" s="33">
        <v>90.6875</v>
      </c>
      <c r="BR770" s="33">
        <v>94.4375</v>
      </c>
      <c r="BS770" s="33">
        <v>97.78125</v>
      </c>
      <c r="BT770" s="33">
        <v>100.1563</v>
      </c>
      <c r="BU770" s="33">
        <v>101.4375</v>
      </c>
      <c r="BV770" s="33">
        <v>102.375</v>
      </c>
      <c r="BW770" s="33">
        <v>101.9688</v>
      </c>
      <c r="BX770" s="33">
        <v>100.5</v>
      </c>
      <c r="BY770" s="33">
        <v>97.96875</v>
      </c>
      <c r="BZ770" s="33">
        <v>95.0625</v>
      </c>
      <c r="CA770" s="33">
        <v>91.71875</v>
      </c>
      <c r="CB770" s="33">
        <v>88.78125</v>
      </c>
      <c r="CC770" s="33">
        <v>85.6875</v>
      </c>
      <c r="DC770" s="9">
        <v>107.5731</v>
      </c>
      <c r="DD770" s="9">
        <v>0</v>
      </c>
    </row>
    <row r="771" spans="1:108" x14ac:dyDescent="0.25">
      <c r="A771" s="9" t="s">
        <v>42</v>
      </c>
      <c r="B771" s="9" t="s">
        <v>29</v>
      </c>
      <c r="C771" s="9" t="s">
        <v>34</v>
      </c>
      <c r="D771" s="9" t="s">
        <v>40</v>
      </c>
      <c r="E771" s="9" t="s">
        <v>36</v>
      </c>
      <c r="F771" s="9">
        <v>2026</v>
      </c>
      <c r="H771" s="9"/>
      <c r="BF771" s="33">
        <v>83</v>
      </c>
      <c r="BG771" s="33">
        <v>80.625</v>
      </c>
      <c r="BH771" s="33">
        <v>78.84375</v>
      </c>
      <c r="BI771" s="33">
        <v>76.71875</v>
      </c>
      <c r="BJ771" s="33">
        <v>75.03125</v>
      </c>
      <c r="BK771" s="33">
        <v>74.03125</v>
      </c>
      <c r="BL771" s="33">
        <v>73.28125</v>
      </c>
      <c r="BM771" s="33">
        <v>75.03125</v>
      </c>
      <c r="BN771" s="33">
        <v>78.4375</v>
      </c>
      <c r="BO771" s="33">
        <v>82.59375</v>
      </c>
      <c r="BP771" s="33">
        <v>86.84375</v>
      </c>
      <c r="BQ771" s="33">
        <v>90.6875</v>
      </c>
      <c r="BR771" s="33">
        <v>94.4375</v>
      </c>
      <c r="BS771" s="33">
        <v>97.78125</v>
      </c>
      <c r="BT771" s="33">
        <v>100.1563</v>
      </c>
      <c r="BU771" s="33">
        <v>101.4375</v>
      </c>
      <c r="BV771" s="33">
        <v>102.375</v>
      </c>
      <c r="BW771" s="33">
        <v>101.9688</v>
      </c>
      <c r="BX771" s="33">
        <v>100.5</v>
      </c>
      <c r="BY771" s="33">
        <v>97.96875</v>
      </c>
      <c r="BZ771" s="33">
        <v>95.0625</v>
      </c>
      <c r="CA771" s="33">
        <v>91.71875</v>
      </c>
      <c r="CB771" s="33">
        <v>88.78125</v>
      </c>
      <c r="CC771" s="33">
        <v>85.6875</v>
      </c>
      <c r="DC771" s="9">
        <v>107.5731</v>
      </c>
      <c r="DD771" s="9">
        <v>0</v>
      </c>
    </row>
    <row r="772" spans="1:108" x14ac:dyDescent="0.25">
      <c r="A772" s="9" t="s">
        <v>42</v>
      </c>
      <c r="B772" s="9" t="s">
        <v>29</v>
      </c>
      <c r="C772" s="9" t="s">
        <v>34</v>
      </c>
      <c r="D772" s="9" t="s">
        <v>39</v>
      </c>
      <c r="E772" s="9" t="s">
        <v>38</v>
      </c>
      <c r="F772" s="9">
        <v>2016</v>
      </c>
      <c r="G772" s="9">
        <v>5</v>
      </c>
      <c r="H772" s="9"/>
      <c r="BF772" s="33">
        <v>81.125</v>
      </c>
      <c r="BG772" s="33">
        <v>79.125</v>
      </c>
      <c r="BH772" s="33">
        <v>76.5</v>
      </c>
      <c r="BI772" s="33">
        <v>74.375</v>
      </c>
      <c r="BJ772" s="33">
        <v>73</v>
      </c>
      <c r="BK772" s="33">
        <v>71.625</v>
      </c>
      <c r="BL772" s="33">
        <v>71.75</v>
      </c>
      <c r="BM772" s="33">
        <v>75.375</v>
      </c>
      <c r="BN772" s="33">
        <v>80.625</v>
      </c>
      <c r="BO772" s="33">
        <v>84.625</v>
      </c>
      <c r="BP772" s="33">
        <v>88</v>
      </c>
      <c r="BQ772" s="33">
        <v>91.875</v>
      </c>
      <c r="BR772" s="33">
        <v>95.75</v>
      </c>
      <c r="BS772" s="33">
        <v>98.375</v>
      </c>
      <c r="BT772" s="33">
        <v>100</v>
      </c>
      <c r="BU772" s="33">
        <v>101.25</v>
      </c>
      <c r="BV772" s="33">
        <v>102.125</v>
      </c>
      <c r="BW772" s="33">
        <v>100.875</v>
      </c>
      <c r="BX772" s="33">
        <v>98.375</v>
      </c>
      <c r="BY772" s="33">
        <v>96.5</v>
      </c>
      <c r="BZ772" s="33">
        <v>93.625</v>
      </c>
      <c r="CA772" s="33">
        <v>91.5</v>
      </c>
      <c r="CB772" s="33">
        <v>88.375</v>
      </c>
      <c r="CC772" s="33">
        <v>86</v>
      </c>
      <c r="DC772" s="9">
        <v>107.5731</v>
      </c>
      <c r="DD772" s="9">
        <v>0</v>
      </c>
    </row>
    <row r="773" spans="1:108" x14ac:dyDescent="0.25">
      <c r="A773" s="9" t="s">
        <v>42</v>
      </c>
      <c r="B773" s="9" t="s">
        <v>29</v>
      </c>
      <c r="C773" s="9" t="s">
        <v>34</v>
      </c>
      <c r="D773" s="9" t="s">
        <v>39</v>
      </c>
      <c r="E773" s="9" t="s">
        <v>38</v>
      </c>
      <c r="F773" s="9">
        <v>2016</v>
      </c>
      <c r="G773" s="9">
        <v>6</v>
      </c>
      <c r="H773" s="9"/>
      <c r="BF773" s="33">
        <v>82.875</v>
      </c>
      <c r="BG773" s="33">
        <v>80.5</v>
      </c>
      <c r="BH773" s="33">
        <v>79.125</v>
      </c>
      <c r="BI773" s="33">
        <v>77.5</v>
      </c>
      <c r="BJ773" s="33">
        <v>75.625</v>
      </c>
      <c r="BK773" s="33">
        <v>74.25</v>
      </c>
      <c r="BL773" s="33">
        <v>74.375</v>
      </c>
      <c r="BM773" s="33">
        <v>78.5</v>
      </c>
      <c r="BN773" s="33">
        <v>82.625</v>
      </c>
      <c r="BO773" s="33">
        <v>87.125</v>
      </c>
      <c r="BP773" s="33">
        <v>90.5</v>
      </c>
      <c r="BQ773" s="33">
        <v>93.625</v>
      </c>
      <c r="BR773" s="33">
        <v>96.75</v>
      </c>
      <c r="BS773" s="33">
        <v>99.5</v>
      </c>
      <c r="BT773" s="33">
        <v>101.875</v>
      </c>
      <c r="BU773" s="33">
        <v>103.875</v>
      </c>
      <c r="BV773" s="33">
        <v>105.375</v>
      </c>
      <c r="BW773" s="33">
        <v>105.375</v>
      </c>
      <c r="BX773" s="33">
        <v>104.125</v>
      </c>
      <c r="BY773" s="33">
        <v>102.875</v>
      </c>
      <c r="BZ773" s="33">
        <v>99.625</v>
      </c>
      <c r="CA773" s="33">
        <v>96.125</v>
      </c>
      <c r="CB773" s="33">
        <v>93.75</v>
      </c>
      <c r="CC773" s="33">
        <v>91.25</v>
      </c>
      <c r="CY773" s="34"/>
      <c r="DC773" s="9">
        <v>107.5731</v>
      </c>
      <c r="DD773" s="9">
        <v>0</v>
      </c>
    </row>
    <row r="774" spans="1:108" x14ac:dyDescent="0.25">
      <c r="A774" s="9" t="s">
        <v>42</v>
      </c>
      <c r="B774" s="9" t="s">
        <v>29</v>
      </c>
      <c r="C774" s="9" t="s">
        <v>34</v>
      </c>
      <c r="D774" s="9" t="s">
        <v>39</v>
      </c>
      <c r="E774" s="9" t="s">
        <v>38</v>
      </c>
      <c r="F774" s="9">
        <v>2016</v>
      </c>
      <c r="G774" s="9">
        <v>7</v>
      </c>
      <c r="H774" s="9"/>
      <c r="BF774" s="33">
        <v>89.5</v>
      </c>
      <c r="BG774" s="33">
        <v>87.75</v>
      </c>
      <c r="BH774" s="33">
        <v>86.375</v>
      </c>
      <c r="BI774" s="33">
        <v>84.25</v>
      </c>
      <c r="BJ774" s="33">
        <v>83</v>
      </c>
      <c r="BK774" s="33">
        <v>81.375</v>
      </c>
      <c r="BL774" s="33">
        <v>80.875</v>
      </c>
      <c r="BM774" s="33">
        <v>83.625</v>
      </c>
      <c r="BN774" s="33">
        <v>87.5</v>
      </c>
      <c r="BO774" s="33">
        <v>91.5</v>
      </c>
      <c r="BP774" s="33">
        <v>94.75</v>
      </c>
      <c r="BQ774" s="33">
        <v>98.25</v>
      </c>
      <c r="BR774" s="33">
        <v>101.625</v>
      </c>
      <c r="BS774" s="33">
        <v>104.5</v>
      </c>
      <c r="BT774" s="33">
        <v>107.125</v>
      </c>
      <c r="BU774" s="33">
        <v>108.125</v>
      </c>
      <c r="BV774" s="33">
        <v>108.875</v>
      </c>
      <c r="BW774" s="33">
        <v>108.125</v>
      </c>
      <c r="BX774" s="33">
        <v>106.75</v>
      </c>
      <c r="BY774" s="33">
        <v>104.75</v>
      </c>
      <c r="BZ774" s="33">
        <v>101.625</v>
      </c>
      <c r="CA774" s="33">
        <v>99.5</v>
      </c>
      <c r="CB774" s="33">
        <v>95.75</v>
      </c>
      <c r="CC774" s="33">
        <v>93</v>
      </c>
      <c r="DC774" s="9">
        <v>107.5731</v>
      </c>
      <c r="DD774" s="9">
        <v>0</v>
      </c>
    </row>
    <row r="775" spans="1:108" x14ac:dyDescent="0.25">
      <c r="A775" s="9" t="s">
        <v>42</v>
      </c>
      <c r="B775" s="9" t="s">
        <v>29</v>
      </c>
      <c r="C775" s="9" t="s">
        <v>34</v>
      </c>
      <c r="D775" s="9" t="s">
        <v>39</v>
      </c>
      <c r="E775" s="9" t="s">
        <v>38</v>
      </c>
      <c r="F775" s="9">
        <v>2016</v>
      </c>
      <c r="G775" s="9">
        <v>8</v>
      </c>
      <c r="H775" s="9"/>
      <c r="BF775" s="33">
        <v>88</v>
      </c>
      <c r="BG775" s="33">
        <v>85.125</v>
      </c>
      <c r="BH775" s="33">
        <v>83.5</v>
      </c>
      <c r="BI775" s="33">
        <v>81.375</v>
      </c>
      <c r="BJ775" s="33">
        <v>79.625</v>
      </c>
      <c r="BK775" s="33">
        <v>78.875</v>
      </c>
      <c r="BL775" s="33">
        <v>77.875</v>
      </c>
      <c r="BM775" s="33">
        <v>79.25</v>
      </c>
      <c r="BN775" s="33">
        <v>84.125</v>
      </c>
      <c r="BO775" s="33">
        <v>89.25</v>
      </c>
      <c r="BP775" s="33">
        <v>93.25</v>
      </c>
      <c r="BQ775" s="33">
        <v>96.75</v>
      </c>
      <c r="BR775" s="33">
        <v>100.125</v>
      </c>
      <c r="BS775" s="33">
        <v>103.125</v>
      </c>
      <c r="BT775" s="33">
        <v>105.625</v>
      </c>
      <c r="BU775" s="33">
        <v>107</v>
      </c>
      <c r="BV775" s="33">
        <v>108.5</v>
      </c>
      <c r="BW775" s="33">
        <v>108.5</v>
      </c>
      <c r="BX775" s="33">
        <v>106.75</v>
      </c>
      <c r="BY775" s="33">
        <v>104.25</v>
      </c>
      <c r="BZ775" s="33">
        <v>100.625</v>
      </c>
      <c r="CA775" s="33">
        <v>97.625</v>
      </c>
      <c r="CB775" s="33">
        <v>95.5</v>
      </c>
      <c r="CC775" s="33">
        <v>93.5</v>
      </c>
      <c r="DC775" s="9">
        <v>107.5731</v>
      </c>
      <c r="DD775" s="9">
        <v>0</v>
      </c>
    </row>
    <row r="776" spans="1:108" x14ac:dyDescent="0.25">
      <c r="A776" s="9" t="s">
        <v>42</v>
      </c>
      <c r="B776" s="9" t="s">
        <v>29</v>
      </c>
      <c r="C776" s="9" t="s">
        <v>34</v>
      </c>
      <c r="D776" s="9" t="s">
        <v>39</v>
      </c>
      <c r="E776" s="9" t="s">
        <v>38</v>
      </c>
      <c r="F776" s="9">
        <v>2016</v>
      </c>
      <c r="G776" s="9">
        <v>9</v>
      </c>
      <c r="H776" s="9"/>
      <c r="BF776" s="33">
        <v>79.5</v>
      </c>
      <c r="BG776" s="33">
        <v>77.625</v>
      </c>
      <c r="BH776" s="33">
        <v>75.125</v>
      </c>
      <c r="BI776" s="33">
        <v>73</v>
      </c>
      <c r="BJ776" s="33">
        <v>71.875</v>
      </c>
      <c r="BK776" s="33">
        <v>70.625</v>
      </c>
      <c r="BL776" s="33">
        <v>69.75</v>
      </c>
      <c r="BM776" s="33">
        <v>70.125</v>
      </c>
      <c r="BN776" s="33">
        <v>74.625</v>
      </c>
      <c r="BO776" s="33">
        <v>81</v>
      </c>
      <c r="BP776" s="33">
        <v>86.375</v>
      </c>
      <c r="BQ776" s="33">
        <v>90.125</v>
      </c>
      <c r="BR776" s="33">
        <v>93.625</v>
      </c>
      <c r="BS776" s="33">
        <v>96.5</v>
      </c>
      <c r="BT776" s="33">
        <v>99.75</v>
      </c>
      <c r="BU776" s="33">
        <v>101.375</v>
      </c>
      <c r="BV776" s="33">
        <v>102.25</v>
      </c>
      <c r="BW776" s="33">
        <v>101.875</v>
      </c>
      <c r="BX776" s="33">
        <v>99.5</v>
      </c>
      <c r="BY776" s="33">
        <v>95.75</v>
      </c>
      <c r="BZ776" s="33">
        <v>92.125</v>
      </c>
      <c r="CA776" s="33">
        <v>89.375</v>
      </c>
      <c r="CB776" s="33">
        <v>86</v>
      </c>
      <c r="CC776" s="33">
        <v>83.375</v>
      </c>
      <c r="DC776" s="9">
        <v>107.5731</v>
      </c>
      <c r="DD776" s="9">
        <v>0</v>
      </c>
    </row>
    <row r="777" spans="1:108" x14ac:dyDescent="0.25">
      <c r="A777" s="9" t="s">
        <v>42</v>
      </c>
      <c r="B777" s="9" t="s">
        <v>29</v>
      </c>
      <c r="C777" s="9" t="s">
        <v>34</v>
      </c>
      <c r="D777" s="9" t="s">
        <v>39</v>
      </c>
      <c r="E777" s="9" t="s">
        <v>38</v>
      </c>
      <c r="F777" s="9">
        <v>2016</v>
      </c>
      <c r="G777" s="9">
        <v>10</v>
      </c>
      <c r="H777" s="9"/>
      <c r="BF777" s="33">
        <v>72.5</v>
      </c>
      <c r="BG777" s="33">
        <v>71</v>
      </c>
      <c r="BH777" s="33">
        <v>69.5</v>
      </c>
      <c r="BI777" s="33">
        <v>68.25</v>
      </c>
      <c r="BJ777" s="33">
        <v>66.875</v>
      </c>
      <c r="BK777" s="33">
        <v>65.625</v>
      </c>
      <c r="BL777" s="33">
        <v>64.875</v>
      </c>
      <c r="BM777" s="33">
        <v>65.375</v>
      </c>
      <c r="BN777" s="33">
        <v>69.875</v>
      </c>
      <c r="BO777" s="33">
        <v>76.125</v>
      </c>
      <c r="BP777" s="33">
        <v>82.375</v>
      </c>
      <c r="BQ777" s="33">
        <v>87.125</v>
      </c>
      <c r="BR777" s="33">
        <v>90.625</v>
      </c>
      <c r="BS777" s="33">
        <v>93.25</v>
      </c>
      <c r="BT777" s="33">
        <v>95.25</v>
      </c>
      <c r="BU777" s="33">
        <v>96.5</v>
      </c>
      <c r="BV777" s="33">
        <v>97</v>
      </c>
      <c r="BW777" s="33">
        <v>96.375</v>
      </c>
      <c r="BX777" s="33">
        <v>92.5</v>
      </c>
      <c r="BY777" s="33">
        <v>87.75</v>
      </c>
      <c r="BZ777" s="33">
        <v>85.25</v>
      </c>
      <c r="CA777" s="33">
        <v>82.5</v>
      </c>
      <c r="CB777" s="33">
        <v>79.25</v>
      </c>
      <c r="CC777" s="33">
        <v>75.625</v>
      </c>
      <c r="CQ777" s="34"/>
      <c r="CR777" s="34"/>
      <c r="CS777" s="34"/>
      <c r="CT777" s="34"/>
      <c r="CU777" s="34"/>
      <c r="CV777" s="34"/>
      <c r="CW777" s="34"/>
      <c r="CX777" s="34"/>
      <c r="CY777" s="34"/>
      <c r="DB777" s="34"/>
      <c r="DC777" s="9">
        <v>107.5731</v>
      </c>
      <c r="DD777" s="9">
        <v>0</v>
      </c>
    </row>
    <row r="778" spans="1:108" x14ac:dyDescent="0.25">
      <c r="A778" s="9" t="s">
        <v>42</v>
      </c>
      <c r="B778" s="9" t="s">
        <v>29</v>
      </c>
      <c r="C778" s="9" t="s">
        <v>34</v>
      </c>
      <c r="D778" s="9" t="s">
        <v>39</v>
      </c>
      <c r="E778" s="9" t="s">
        <v>38</v>
      </c>
      <c r="F778" s="9">
        <v>2017</v>
      </c>
      <c r="G778" s="9">
        <v>5</v>
      </c>
      <c r="H778" s="9"/>
      <c r="BF778" s="33">
        <v>81.125</v>
      </c>
      <c r="BG778" s="33">
        <v>79.125</v>
      </c>
      <c r="BH778" s="33">
        <v>76.5</v>
      </c>
      <c r="BI778" s="33">
        <v>74.375</v>
      </c>
      <c r="BJ778" s="33">
        <v>73</v>
      </c>
      <c r="BK778" s="33">
        <v>71.625</v>
      </c>
      <c r="BL778" s="33">
        <v>71.75</v>
      </c>
      <c r="BM778" s="33">
        <v>75.375</v>
      </c>
      <c r="BN778" s="33">
        <v>80.625</v>
      </c>
      <c r="BO778" s="33">
        <v>84.625</v>
      </c>
      <c r="BP778" s="33">
        <v>88</v>
      </c>
      <c r="BQ778" s="33">
        <v>91.875</v>
      </c>
      <c r="BR778" s="33">
        <v>95.75</v>
      </c>
      <c r="BS778" s="33">
        <v>98.375</v>
      </c>
      <c r="BT778" s="33">
        <v>100</v>
      </c>
      <c r="BU778" s="33">
        <v>101.25</v>
      </c>
      <c r="BV778" s="33">
        <v>102.125</v>
      </c>
      <c r="BW778" s="33">
        <v>100.875</v>
      </c>
      <c r="BX778" s="33">
        <v>98.375</v>
      </c>
      <c r="BY778" s="33">
        <v>96.5</v>
      </c>
      <c r="BZ778" s="33">
        <v>93.625</v>
      </c>
      <c r="CA778" s="33">
        <v>91.5</v>
      </c>
      <c r="CB778" s="33">
        <v>88.375</v>
      </c>
      <c r="CC778" s="33">
        <v>86</v>
      </c>
      <c r="DC778" s="9">
        <v>107.5731</v>
      </c>
      <c r="DD778" s="9">
        <v>0</v>
      </c>
    </row>
    <row r="779" spans="1:108" x14ac:dyDescent="0.25">
      <c r="A779" s="9" t="s">
        <v>42</v>
      </c>
      <c r="B779" s="9" t="s">
        <v>29</v>
      </c>
      <c r="C779" s="9" t="s">
        <v>34</v>
      </c>
      <c r="D779" s="9" t="s">
        <v>39</v>
      </c>
      <c r="E779" s="9" t="s">
        <v>38</v>
      </c>
      <c r="F779" s="9">
        <v>2017</v>
      </c>
      <c r="G779" s="9">
        <v>6</v>
      </c>
      <c r="H779" s="9"/>
      <c r="BF779" s="33">
        <v>82.875</v>
      </c>
      <c r="BG779" s="33">
        <v>80.5</v>
      </c>
      <c r="BH779" s="33">
        <v>79.125</v>
      </c>
      <c r="BI779" s="33">
        <v>77.5</v>
      </c>
      <c r="BJ779" s="33">
        <v>75.625</v>
      </c>
      <c r="BK779" s="33">
        <v>74.25</v>
      </c>
      <c r="BL779" s="33">
        <v>74.375</v>
      </c>
      <c r="BM779" s="33">
        <v>78.5</v>
      </c>
      <c r="BN779" s="33">
        <v>82.625</v>
      </c>
      <c r="BO779" s="33">
        <v>87.125</v>
      </c>
      <c r="BP779" s="33">
        <v>90.5</v>
      </c>
      <c r="BQ779" s="33">
        <v>93.625</v>
      </c>
      <c r="BR779" s="33">
        <v>96.75</v>
      </c>
      <c r="BS779" s="33">
        <v>99.5</v>
      </c>
      <c r="BT779" s="33">
        <v>101.875</v>
      </c>
      <c r="BU779" s="33">
        <v>103.875</v>
      </c>
      <c r="BV779" s="33">
        <v>105.375</v>
      </c>
      <c r="BW779" s="33">
        <v>105.375</v>
      </c>
      <c r="BX779" s="33">
        <v>104.125</v>
      </c>
      <c r="BY779" s="33">
        <v>102.875</v>
      </c>
      <c r="BZ779" s="33">
        <v>99.625</v>
      </c>
      <c r="CA779" s="33">
        <v>96.125</v>
      </c>
      <c r="CB779" s="33">
        <v>93.75</v>
      </c>
      <c r="CC779" s="33">
        <v>91.25</v>
      </c>
      <c r="CY779" s="34"/>
      <c r="DC779" s="9">
        <v>107.5731</v>
      </c>
      <c r="DD779" s="9">
        <v>0</v>
      </c>
    </row>
    <row r="780" spans="1:108" x14ac:dyDescent="0.25">
      <c r="A780" s="9" t="s">
        <v>42</v>
      </c>
      <c r="B780" s="9" t="s">
        <v>29</v>
      </c>
      <c r="C780" s="9" t="s">
        <v>34</v>
      </c>
      <c r="D780" s="9" t="s">
        <v>39</v>
      </c>
      <c r="E780" s="9" t="s">
        <v>38</v>
      </c>
      <c r="F780" s="9">
        <v>2017</v>
      </c>
      <c r="G780" s="9">
        <v>7</v>
      </c>
      <c r="H780" s="9"/>
      <c r="BF780" s="33">
        <v>89.5</v>
      </c>
      <c r="BG780" s="33">
        <v>87.75</v>
      </c>
      <c r="BH780" s="33">
        <v>86.375</v>
      </c>
      <c r="BI780" s="33">
        <v>84.25</v>
      </c>
      <c r="BJ780" s="33">
        <v>83</v>
      </c>
      <c r="BK780" s="33">
        <v>81.375</v>
      </c>
      <c r="BL780" s="33">
        <v>80.875</v>
      </c>
      <c r="BM780" s="33">
        <v>83.625</v>
      </c>
      <c r="BN780" s="33">
        <v>87.5</v>
      </c>
      <c r="BO780" s="33">
        <v>91.5</v>
      </c>
      <c r="BP780" s="33">
        <v>94.75</v>
      </c>
      <c r="BQ780" s="33">
        <v>98.25</v>
      </c>
      <c r="BR780" s="33">
        <v>101.625</v>
      </c>
      <c r="BS780" s="33">
        <v>104.5</v>
      </c>
      <c r="BT780" s="33">
        <v>107.125</v>
      </c>
      <c r="BU780" s="33">
        <v>108.125</v>
      </c>
      <c r="BV780" s="33">
        <v>108.875</v>
      </c>
      <c r="BW780" s="33">
        <v>108.125</v>
      </c>
      <c r="BX780" s="33">
        <v>106.75</v>
      </c>
      <c r="BY780" s="33">
        <v>104.75</v>
      </c>
      <c r="BZ780" s="33">
        <v>101.625</v>
      </c>
      <c r="CA780" s="33">
        <v>99.5</v>
      </c>
      <c r="CB780" s="33">
        <v>95.75</v>
      </c>
      <c r="CC780" s="33">
        <v>93</v>
      </c>
      <c r="DC780" s="9">
        <v>107.5731</v>
      </c>
      <c r="DD780" s="9">
        <v>0</v>
      </c>
    </row>
    <row r="781" spans="1:108" x14ac:dyDescent="0.25">
      <c r="A781" s="9" t="s">
        <v>42</v>
      </c>
      <c r="B781" s="9" t="s">
        <v>29</v>
      </c>
      <c r="C781" s="9" t="s">
        <v>34</v>
      </c>
      <c r="D781" s="9" t="s">
        <v>39</v>
      </c>
      <c r="E781" s="9" t="s">
        <v>38</v>
      </c>
      <c r="F781" s="9">
        <v>2017</v>
      </c>
      <c r="G781" s="9">
        <v>8</v>
      </c>
      <c r="H781" s="9"/>
      <c r="BF781" s="33">
        <v>88</v>
      </c>
      <c r="BG781" s="33">
        <v>85.125</v>
      </c>
      <c r="BH781" s="33">
        <v>83.5</v>
      </c>
      <c r="BI781" s="33">
        <v>81.375</v>
      </c>
      <c r="BJ781" s="33">
        <v>79.625</v>
      </c>
      <c r="BK781" s="33">
        <v>78.875</v>
      </c>
      <c r="BL781" s="33">
        <v>77.875</v>
      </c>
      <c r="BM781" s="33">
        <v>79.25</v>
      </c>
      <c r="BN781" s="33">
        <v>84.125</v>
      </c>
      <c r="BO781" s="33">
        <v>89.25</v>
      </c>
      <c r="BP781" s="33">
        <v>93.25</v>
      </c>
      <c r="BQ781" s="33">
        <v>96.75</v>
      </c>
      <c r="BR781" s="33">
        <v>100.125</v>
      </c>
      <c r="BS781" s="33">
        <v>103.125</v>
      </c>
      <c r="BT781" s="33">
        <v>105.625</v>
      </c>
      <c r="BU781" s="33">
        <v>107</v>
      </c>
      <c r="BV781" s="33">
        <v>108.5</v>
      </c>
      <c r="BW781" s="33">
        <v>108.5</v>
      </c>
      <c r="BX781" s="33">
        <v>106.75</v>
      </c>
      <c r="BY781" s="33">
        <v>104.25</v>
      </c>
      <c r="BZ781" s="33">
        <v>100.625</v>
      </c>
      <c r="CA781" s="33">
        <v>97.625</v>
      </c>
      <c r="CB781" s="33">
        <v>95.5</v>
      </c>
      <c r="CC781" s="33">
        <v>93.5</v>
      </c>
      <c r="DC781" s="9">
        <v>107.5731</v>
      </c>
      <c r="DD781" s="9">
        <v>0</v>
      </c>
    </row>
    <row r="782" spans="1:108" x14ac:dyDescent="0.25">
      <c r="A782" s="9" t="s">
        <v>42</v>
      </c>
      <c r="B782" s="9" t="s">
        <v>29</v>
      </c>
      <c r="C782" s="9" t="s">
        <v>34</v>
      </c>
      <c r="D782" s="9" t="s">
        <v>39</v>
      </c>
      <c r="E782" s="9" t="s">
        <v>38</v>
      </c>
      <c r="F782" s="9">
        <v>2017</v>
      </c>
      <c r="G782" s="9">
        <v>9</v>
      </c>
      <c r="H782" s="9"/>
      <c r="BF782" s="33">
        <v>79.5</v>
      </c>
      <c r="BG782" s="33">
        <v>77.625</v>
      </c>
      <c r="BH782" s="33">
        <v>75.125</v>
      </c>
      <c r="BI782" s="33">
        <v>73</v>
      </c>
      <c r="BJ782" s="33">
        <v>71.875</v>
      </c>
      <c r="BK782" s="33">
        <v>70.625</v>
      </c>
      <c r="BL782" s="33">
        <v>69.75</v>
      </c>
      <c r="BM782" s="33">
        <v>70.125</v>
      </c>
      <c r="BN782" s="33">
        <v>74.625</v>
      </c>
      <c r="BO782" s="33">
        <v>81</v>
      </c>
      <c r="BP782" s="33">
        <v>86.375</v>
      </c>
      <c r="BQ782" s="33">
        <v>90.125</v>
      </c>
      <c r="BR782" s="33">
        <v>93.625</v>
      </c>
      <c r="BS782" s="33">
        <v>96.5</v>
      </c>
      <c r="BT782" s="33">
        <v>99.75</v>
      </c>
      <c r="BU782" s="33">
        <v>101.375</v>
      </c>
      <c r="BV782" s="33">
        <v>102.25</v>
      </c>
      <c r="BW782" s="33">
        <v>101.875</v>
      </c>
      <c r="BX782" s="33">
        <v>99.5</v>
      </c>
      <c r="BY782" s="33">
        <v>95.75</v>
      </c>
      <c r="BZ782" s="33">
        <v>92.125</v>
      </c>
      <c r="CA782" s="33">
        <v>89.375</v>
      </c>
      <c r="CB782" s="33">
        <v>86</v>
      </c>
      <c r="CC782" s="33">
        <v>83.375</v>
      </c>
      <c r="DC782" s="9">
        <v>107.5731</v>
      </c>
      <c r="DD782" s="9">
        <v>0</v>
      </c>
    </row>
    <row r="783" spans="1:108" x14ac:dyDescent="0.25">
      <c r="A783" s="9" t="s">
        <v>42</v>
      </c>
      <c r="B783" s="9" t="s">
        <v>29</v>
      </c>
      <c r="C783" s="9" t="s">
        <v>34</v>
      </c>
      <c r="D783" s="9" t="s">
        <v>39</v>
      </c>
      <c r="E783" s="9" t="s">
        <v>38</v>
      </c>
      <c r="F783" s="9">
        <v>2017</v>
      </c>
      <c r="G783" s="9">
        <v>10</v>
      </c>
      <c r="H783" s="9"/>
      <c r="BF783" s="33">
        <v>72.5</v>
      </c>
      <c r="BG783" s="33">
        <v>71</v>
      </c>
      <c r="BH783" s="33">
        <v>69.5</v>
      </c>
      <c r="BI783" s="33">
        <v>68.25</v>
      </c>
      <c r="BJ783" s="33">
        <v>66.875</v>
      </c>
      <c r="BK783" s="33">
        <v>65.625</v>
      </c>
      <c r="BL783" s="33">
        <v>64.875</v>
      </c>
      <c r="BM783" s="33">
        <v>65.375</v>
      </c>
      <c r="BN783" s="33">
        <v>69.875</v>
      </c>
      <c r="BO783" s="33">
        <v>76.125</v>
      </c>
      <c r="BP783" s="33">
        <v>82.375</v>
      </c>
      <c r="BQ783" s="33">
        <v>87.125</v>
      </c>
      <c r="BR783" s="33">
        <v>90.625</v>
      </c>
      <c r="BS783" s="33">
        <v>93.25</v>
      </c>
      <c r="BT783" s="33">
        <v>95.25</v>
      </c>
      <c r="BU783" s="33">
        <v>96.5</v>
      </c>
      <c r="BV783" s="33">
        <v>97</v>
      </c>
      <c r="BW783" s="33">
        <v>96.375</v>
      </c>
      <c r="BX783" s="33">
        <v>92.5</v>
      </c>
      <c r="BY783" s="33">
        <v>87.75</v>
      </c>
      <c r="BZ783" s="33">
        <v>85.25</v>
      </c>
      <c r="CA783" s="33">
        <v>82.5</v>
      </c>
      <c r="CB783" s="33">
        <v>79.25</v>
      </c>
      <c r="CC783" s="33">
        <v>75.625</v>
      </c>
      <c r="CQ783" s="34"/>
      <c r="CR783" s="34"/>
      <c r="CS783" s="34"/>
      <c r="CT783" s="34"/>
      <c r="CU783" s="34"/>
      <c r="CV783" s="34"/>
      <c r="CW783" s="34"/>
      <c r="CX783" s="34"/>
      <c r="CY783" s="34"/>
      <c r="DB783" s="34"/>
      <c r="DC783" s="9">
        <v>107.5731</v>
      </c>
      <c r="DD783" s="9">
        <v>0</v>
      </c>
    </row>
    <row r="784" spans="1:108" x14ac:dyDescent="0.25">
      <c r="A784" s="9" t="s">
        <v>42</v>
      </c>
      <c r="B784" s="9" t="s">
        <v>29</v>
      </c>
      <c r="C784" s="9" t="s">
        <v>34</v>
      </c>
      <c r="D784" s="9" t="s">
        <v>39</v>
      </c>
      <c r="E784" s="9" t="s">
        <v>38</v>
      </c>
      <c r="F784" s="9">
        <v>2018</v>
      </c>
      <c r="G784" s="9">
        <v>5</v>
      </c>
      <c r="H784" s="9"/>
      <c r="BF784" s="33">
        <v>81.125</v>
      </c>
      <c r="BG784" s="33">
        <v>79.125</v>
      </c>
      <c r="BH784" s="33">
        <v>76.5</v>
      </c>
      <c r="BI784" s="33">
        <v>74.375</v>
      </c>
      <c r="BJ784" s="33">
        <v>73</v>
      </c>
      <c r="BK784" s="33">
        <v>71.625</v>
      </c>
      <c r="BL784" s="33">
        <v>71.75</v>
      </c>
      <c r="BM784" s="33">
        <v>75.375</v>
      </c>
      <c r="BN784" s="33">
        <v>80.625</v>
      </c>
      <c r="BO784" s="33">
        <v>84.625</v>
      </c>
      <c r="BP784" s="33">
        <v>88</v>
      </c>
      <c r="BQ784" s="33">
        <v>91.875</v>
      </c>
      <c r="BR784" s="33">
        <v>95.75</v>
      </c>
      <c r="BS784" s="33">
        <v>98.375</v>
      </c>
      <c r="BT784" s="33">
        <v>100</v>
      </c>
      <c r="BU784" s="33">
        <v>101.25</v>
      </c>
      <c r="BV784" s="33">
        <v>102.125</v>
      </c>
      <c r="BW784" s="33">
        <v>100.875</v>
      </c>
      <c r="BX784" s="33">
        <v>98.375</v>
      </c>
      <c r="BY784" s="33">
        <v>96.5</v>
      </c>
      <c r="BZ784" s="33">
        <v>93.625</v>
      </c>
      <c r="CA784" s="33">
        <v>91.5</v>
      </c>
      <c r="CB784" s="33">
        <v>88.375</v>
      </c>
      <c r="CC784" s="33">
        <v>86</v>
      </c>
      <c r="DC784" s="9">
        <v>107.5731</v>
      </c>
      <c r="DD784" s="9">
        <v>0</v>
      </c>
    </row>
    <row r="785" spans="1:108" x14ac:dyDescent="0.25">
      <c r="A785" s="9" t="s">
        <v>42</v>
      </c>
      <c r="B785" s="9" t="s">
        <v>29</v>
      </c>
      <c r="C785" s="9" t="s">
        <v>34</v>
      </c>
      <c r="D785" s="9" t="s">
        <v>39</v>
      </c>
      <c r="E785" s="9" t="s">
        <v>38</v>
      </c>
      <c r="F785" s="9">
        <v>2018</v>
      </c>
      <c r="G785" s="9">
        <v>6</v>
      </c>
      <c r="H785" s="9"/>
      <c r="BF785" s="33">
        <v>82.875</v>
      </c>
      <c r="BG785" s="33">
        <v>80.5</v>
      </c>
      <c r="BH785" s="33">
        <v>79.125</v>
      </c>
      <c r="BI785" s="33">
        <v>77.5</v>
      </c>
      <c r="BJ785" s="33">
        <v>75.625</v>
      </c>
      <c r="BK785" s="33">
        <v>74.25</v>
      </c>
      <c r="BL785" s="33">
        <v>74.375</v>
      </c>
      <c r="BM785" s="33">
        <v>78.5</v>
      </c>
      <c r="BN785" s="33">
        <v>82.625</v>
      </c>
      <c r="BO785" s="33">
        <v>87.125</v>
      </c>
      <c r="BP785" s="33">
        <v>90.5</v>
      </c>
      <c r="BQ785" s="33">
        <v>93.625</v>
      </c>
      <c r="BR785" s="33">
        <v>96.75</v>
      </c>
      <c r="BS785" s="33">
        <v>99.5</v>
      </c>
      <c r="BT785" s="33">
        <v>101.875</v>
      </c>
      <c r="BU785" s="33">
        <v>103.875</v>
      </c>
      <c r="BV785" s="33">
        <v>105.375</v>
      </c>
      <c r="BW785" s="33">
        <v>105.375</v>
      </c>
      <c r="BX785" s="33">
        <v>104.125</v>
      </c>
      <c r="BY785" s="33">
        <v>102.875</v>
      </c>
      <c r="BZ785" s="33">
        <v>99.625</v>
      </c>
      <c r="CA785" s="33">
        <v>96.125</v>
      </c>
      <c r="CB785" s="33">
        <v>93.75</v>
      </c>
      <c r="CC785" s="33">
        <v>91.25</v>
      </c>
      <c r="CY785" s="34"/>
      <c r="DC785" s="9">
        <v>107.5731</v>
      </c>
      <c r="DD785" s="9">
        <v>0</v>
      </c>
    </row>
    <row r="786" spans="1:108" x14ac:dyDescent="0.25">
      <c r="A786" s="9" t="s">
        <v>42</v>
      </c>
      <c r="B786" s="9" t="s">
        <v>29</v>
      </c>
      <c r="C786" s="9" t="s">
        <v>34</v>
      </c>
      <c r="D786" s="9" t="s">
        <v>39</v>
      </c>
      <c r="E786" s="9" t="s">
        <v>38</v>
      </c>
      <c r="F786" s="9">
        <v>2018</v>
      </c>
      <c r="G786" s="9">
        <v>7</v>
      </c>
      <c r="H786" s="9"/>
      <c r="BF786" s="33">
        <v>89.5</v>
      </c>
      <c r="BG786" s="33">
        <v>87.75</v>
      </c>
      <c r="BH786" s="33">
        <v>86.375</v>
      </c>
      <c r="BI786" s="33">
        <v>84.25</v>
      </c>
      <c r="BJ786" s="33">
        <v>83</v>
      </c>
      <c r="BK786" s="33">
        <v>81.375</v>
      </c>
      <c r="BL786" s="33">
        <v>80.875</v>
      </c>
      <c r="BM786" s="33">
        <v>83.625</v>
      </c>
      <c r="BN786" s="33">
        <v>87.5</v>
      </c>
      <c r="BO786" s="33">
        <v>91.5</v>
      </c>
      <c r="BP786" s="33">
        <v>94.75</v>
      </c>
      <c r="BQ786" s="33">
        <v>98.25</v>
      </c>
      <c r="BR786" s="33">
        <v>101.625</v>
      </c>
      <c r="BS786" s="33">
        <v>104.5</v>
      </c>
      <c r="BT786" s="33">
        <v>107.125</v>
      </c>
      <c r="BU786" s="33">
        <v>108.125</v>
      </c>
      <c r="BV786" s="33">
        <v>108.875</v>
      </c>
      <c r="BW786" s="33">
        <v>108.125</v>
      </c>
      <c r="BX786" s="33">
        <v>106.75</v>
      </c>
      <c r="BY786" s="33">
        <v>104.75</v>
      </c>
      <c r="BZ786" s="33">
        <v>101.625</v>
      </c>
      <c r="CA786" s="33">
        <v>99.5</v>
      </c>
      <c r="CB786" s="33">
        <v>95.75</v>
      </c>
      <c r="CC786" s="33">
        <v>93</v>
      </c>
      <c r="DC786" s="9">
        <v>107.5731</v>
      </c>
      <c r="DD786" s="9">
        <v>0</v>
      </c>
    </row>
    <row r="787" spans="1:108" x14ac:dyDescent="0.25">
      <c r="A787" s="9" t="s">
        <v>42</v>
      </c>
      <c r="B787" s="9" t="s">
        <v>29</v>
      </c>
      <c r="C787" s="9" t="s">
        <v>34</v>
      </c>
      <c r="D787" s="9" t="s">
        <v>39</v>
      </c>
      <c r="E787" s="9" t="s">
        <v>38</v>
      </c>
      <c r="F787" s="9">
        <v>2018</v>
      </c>
      <c r="G787" s="9">
        <v>8</v>
      </c>
      <c r="H787" s="9"/>
      <c r="BF787" s="33">
        <v>88</v>
      </c>
      <c r="BG787" s="33">
        <v>85.125</v>
      </c>
      <c r="BH787" s="33">
        <v>83.5</v>
      </c>
      <c r="BI787" s="33">
        <v>81.375</v>
      </c>
      <c r="BJ787" s="33">
        <v>79.625</v>
      </c>
      <c r="BK787" s="33">
        <v>78.875</v>
      </c>
      <c r="BL787" s="33">
        <v>77.875</v>
      </c>
      <c r="BM787" s="33">
        <v>79.25</v>
      </c>
      <c r="BN787" s="33">
        <v>84.125</v>
      </c>
      <c r="BO787" s="33">
        <v>89.25</v>
      </c>
      <c r="BP787" s="33">
        <v>93.25</v>
      </c>
      <c r="BQ787" s="33">
        <v>96.75</v>
      </c>
      <c r="BR787" s="33">
        <v>100.125</v>
      </c>
      <c r="BS787" s="33">
        <v>103.125</v>
      </c>
      <c r="BT787" s="33">
        <v>105.625</v>
      </c>
      <c r="BU787" s="33">
        <v>107</v>
      </c>
      <c r="BV787" s="33">
        <v>108.5</v>
      </c>
      <c r="BW787" s="33">
        <v>108.5</v>
      </c>
      <c r="BX787" s="33">
        <v>106.75</v>
      </c>
      <c r="BY787" s="33">
        <v>104.25</v>
      </c>
      <c r="BZ787" s="33">
        <v>100.625</v>
      </c>
      <c r="CA787" s="33">
        <v>97.625</v>
      </c>
      <c r="CB787" s="33">
        <v>95.5</v>
      </c>
      <c r="CC787" s="33">
        <v>93.5</v>
      </c>
      <c r="DC787" s="9">
        <v>107.5731</v>
      </c>
      <c r="DD787" s="9">
        <v>0</v>
      </c>
    </row>
    <row r="788" spans="1:108" x14ac:dyDescent="0.25">
      <c r="A788" s="9" t="s">
        <v>42</v>
      </c>
      <c r="B788" s="9" t="s">
        <v>29</v>
      </c>
      <c r="C788" s="9" t="s">
        <v>34</v>
      </c>
      <c r="D788" s="9" t="s">
        <v>39</v>
      </c>
      <c r="E788" s="9" t="s">
        <v>38</v>
      </c>
      <c r="F788" s="9">
        <v>2018</v>
      </c>
      <c r="G788" s="9">
        <v>9</v>
      </c>
      <c r="H788" s="9"/>
      <c r="BF788" s="33">
        <v>79.5</v>
      </c>
      <c r="BG788" s="33">
        <v>77.625</v>
      </c>
      <c r="BH788" s="33">
        <v>75.125</v>
      </c>
      <c r="BI788" s="33">
        <v>73</v>
      </c>
      <c r="BJ788" s="33">
        <v>71.875</v>
      </c>
      <c r="BK788" s="33">
        <v>70.625</v>
      </c>
      <c r="BL788" s="33">
        <v>69.75</v>
      </c>
      <c r="BM788" s="33">
        <v>70.125</v>
      </c>
      <c r="BN788" s="33">
        <v>74.625</v>
      </c>
      <c r="BO788" s="33">
        <v>81</v>
      </c>
      <c r="BP788" s="33">
        <v>86.375</v>
      </c>
      <c r="BQ788" s="33">
        <v>90.125</v>
      </c>
      <c r="BR788" s="33">
        <v>93.625</v>
      </c>
      <c r="BS788" s="33">
        <v>96.5</v>
      </c>
      <c r="BT788" s="33">
        <v>99.75</v>
      </c>
      <c r="BU788" s="33">
        <v>101.375</v>
      </c>
      <c r="BV788" s="33">
        <v>102.25</v>
      </c>
      <c r="BW788" s="33">
        <v>101.875</v>
      </c>
      <c r="BX788" s="33">
        <v>99.5</v>
      </c>
      <c r="BY788" s="33">
        <v>95.75</v>
      </c>
      <c r="BZ788" s="33">
        <v>92.125</v>
      </c>
      <c r="CA788" s="33">
        <v>89.375</v>
      </c>
      <c r="CB788" s="33">
        <v>86</v>
      </c>
      <c r="CC788" s="33">
        <v>83.375</v>
      </c>
      <c r="DC788" s="9">
        <v>107.5731</v>
      </c>
      <c r="DD788" s="9">
        <v>0</v>
      </c>
    </row>
    <row r="789" spans="1:108" x14ac:dyDescent="0.25">
      <c r="A789" s="9" t="s">
        <v>42</v>
      </c>
      <c r="B789" s="9" t="s">
        <v>29</v>
      </c>
      <c r="C789" s="9" t="s">
        <v>34</v>
      </c>
      <c r="D789" s="9" t="s">
        <v>39</v>
      </c>
      <c r="E789" s="9" t="s">
        <v>38</v>
      </c>
      <c r="F789" s="9">
        <v>2018</v>
      </c>
      <c r="G789" s="9">
        <v>10</v>
      </c>
      <c r="H789" s="9"/>
      <c r="BF789" s="33">
        <v>72.5</v>
      </c>
      <c r="BG789" s="33">
        <v>71</v>
      </c>
      <c r="BH789" s="33">
        <v>69.5</v>
      </c>
      <c r="BI789" s="33">
        <v>68.25</v>
      </c>
      <c r="BJ789" s="33">
        <v>66.875</v>
      </c>
      <c r="BK789" s="33">
        <v>65.625</v>
      </c>
      <c r="BL789" s="33">
        <v>64.875</v>
      </c>
      <c r="BM789" s="33">
        <v>65.375</v>
      </c>
      <c r="BN789" s="33">
        <v>69.875</v>
      </c>
      <c r="BO789" s="33">
        <v>76.125</v>
      </c>
      <c r="BP789" s="33">
        <v>82.375</v>
      </c>
      <c r="BQ789" s="33">
        <v>87.125</v>
      </c>
      <c r="BR789" s="33">
        <v>90.625</v>
      </c>
      <c r="BS789" s="33">
        <v>93.25</v>
      </c>
      <c r="BT789" s="33">
        <v>95.25</v>
      </c>
      <c r="BU789" s="33">
        <v>96.5</v>
      </c>
      <c r="BV789" s="33">
        <v>97</v>
      </c>
      <c r="BW789" s="33">
        <v>96.375</v>
      </c>
      <c r="BX789" s="33">
        <v>92.5</v>
      </c>
      <c r="BY789" s="33">
        <v>87.75</v>
      </c>
      <c r="BZ789" s="33">
        <v>85.25</v>
      </c>
      <c r="CA789" s="33">
        <v>82.5</v>
      </c>
      <c r="CB789" s="33">
        <v>79.25</v>
      </c>
      <c r="CC789" s="33">
        <v>75.625</v>
      </c>
      <c r="CQ789" s="34"/>
      <c r="CR789" s="34"/>
      <c r="CS789" s="34"/>
      <c r="CT789" s="34"/>
      <c r="CU789" s="34"/>
      <c r="CV789" s="34"/>
      <c r="CW789" s="34"/>
      <c r="CX789" s="34"/>
      <c r="CY789" s="34"/>
      <c r="DB789" s="34"/>
      <c r="DC789" s="9">
        <v>107.5731</v>
      </c>
      <c r="DD789" s="9">
        <v>0</v>
      </c>
    </row>
    <row r="790" spans="1:108" x14ac:dyDescent="0.25">
      <c r="A790" s="9" t="s">
        <v>42</v>
      </c>
      <c r="B790" s="9" t="s">
        <v>29</v>
      </c>
      <c r="C790" s="9" t="s">
        <v>34</v>
      </c>
      <c r="D790" s="9" t="s">
        <v>39</v>
      </c>
      <c r="E790" s="9" t="s">
        <v>38</v>
      </c>
      <c r="F790" s="9">
        <v>2019</v>
      </c>
      <c r="G790" s="9">
        <v>5</v>
      </c>
      <c r="H790" s="9"/>
      <c r="BF790" s="33">
        <v>81.125</v>
      </c>
      <c r="BG790" s="33">
        <v>79.125</v>
      </c>
      <c r="BH790" s="33">
        <v>76.5</v>
      </c>
      <c r="BI790" s="33">
        <v>74.375</v>
      </c>
      <c r="BJ790" s="33">
        <v>73</v>
      </c>
      <c r="BK790" s="33">
        <v>71.625</v>
      </c>
      <c r="BL790" s="33">
        <v>71.75</v>
      </c>
      <c r="BM790" s="33">
        <v>75.375</v>
      </c>
      <c r="BN790" s="33">
        <v>80.625</v>
      </c>
      <c r="BO790" s="33">
        <v>84.625</v>
      </c>
      <c r="BP790" s="33">
        <v>88</v>
      </c>
      <c r="BQ790" s="33">
        <v>91.875</v>
      </c>
      <c r="BR790" s="33">
        <v>95.75</v>
      </c>
      <c r="BS790" s="33">
        <v>98.375</v>
      </c>
      <c r="BT790" s="33">
        <v>100</v>
      </c>
      <c r="BU790" s="33">
        <v>101.25</v>
      </c>
      <c r="BV790" s="33">
        <v>102.125</v>
      </c>
      <c r="BW790" s="33">
        <v>100.875</v>
      </c>
      <c r="BX790" s="33">
        <v>98.375</v>
      </c>
      <c r="BY790" s="33">
        <v>96.5</v>
      </c>
      <c r="BZ790" s="33">
        <v>93.625</v>
      </c>
      <c r="CA790" s="33">
        <v>91.5</v>
      </c>
      <c r="CB790" s="33">
        <v>88.375</v>
      </c>
      <c r="CC790" s="33">
        <v>86</v>
      </c>
      <c r="DC790" s="9">
        <v>107.5731</v>
      </c>
      <c r="DD790" s="9">
        <v>0</v>
      </c>
    </row>
    <row r="791" spans="1:108" x14ac:dyDescent="0.25">
      <c r="A791" s="9" t="s">
        <v>42</v>
      </c>
      <c r="B791" s="9" t="s">
        <v>29</v>
      </c>
      <c r="C791" s="9" t="s">
        <v>34</v>
      </c>
      <c r="D791" s="9" t="s">
        <v>39</v>
      </c>
      <c r="E791" s="9" t="s">
        <v>38</v>
      </c>
      <c r="F791" s="9">
        <v>2019</v>
      </c>
      <c r="G791" s="9">
        <v>6</v>
      </c>
      <c r="H791" s="9"/>
      <c r="BF791" s="33">
        <v>82.875</v>
      </c>
      <c r="BG791" s="33">
        <v>80.5</v>
      </c>
      <c r="BH791" s="33">
        <v>79.125</v>
      </c>
      <c r="BI791" s="33">
        <v>77.5</v>
      </c>
      <c r="BJ791" s="33">
        <v>75.625</v>
      </c>
      <c r="BK791" s="33">
        <v>74.25</v>
      </c>
      <c r="BL791" s="33">
        <v>74.375</v>
      </c>
      <c r="BM791" s="33">
        <v>78.5</v>
      </c>
      <c r="BN791" s="33">
        <v>82.625</v>
      </c>
      <c r="BO791" s="33">
        <v>87.125</v>
      </c>
      <c r="BP791" s="33">
        <v>90.5</v>
      </c>
      <c r="BQ791" s="33">
        <v>93.625</v>
      </c>
      <c r="BR791" s="33">
        <v>96.75</v>
      </c>
      <c r="BS791" s="33">
        <v>99.5</v>
      </c>
      <c r="BT791" s="33">
        <v>101.875</v>
      </c>
      <c r="BU791" s="33">
        <v>103.875</v>
      </c>
      <c r="BV791" s="33">
        <v>105.375</v>
      </c>
      <c r="BW791" s="33">
        <v>105.375</v>
      </c>
      <c r="BX791" s="33">
        <v>104.125</v>
      </c>
      <c r="BY791" s="33">
        <v>102.875</v>
      </c>
      <c r="BZ791" s="33">
        <v>99.625</v>
      </c>
      <c r="CA791" s="33">
        <v>96.125</v>
      </c>
      <c r="CB791" s="33">
        <v>93.75</v>
      </c>
      <c r="CC791" s="33">
        <v>91.25</v>
      </c>
      <c r="CY791" s="34"/>
      <c r="DC791" s="9">
        <v>107.5731</v>
      </c>
      <c r="DD791" s="9">
        <v>0</v>
      </c>
    </row>
    <row r="792" spans="1:108" x14ac:dyDescent="0.25">
      <c r="A792" s="9" t="s">
        <v>42</v>
      </c>
      <c r="B792" s="9" t="s">
        <v>29</v>
      </c>
      <c r="C792" s="9" t="s">
        <v>34</v>
      </c>
      <c r="D792" s="9" t="s">
        <v>39</v>
      </c>
      <c r="E792" s="9" t="s">
        <v>38</v>
      </c>
      <c r="F792" s="9">
        <v>2019</v>
      </c>
      <c r="G792" s="9">
        <v>7</v>
      </c>
      <c r="H792" s="9"/>
      <c r="BF792" s="33">
        <v>89.5</v>
      </c>
      <c r="BG792" s="33">
        <v>87.75</v>
      </c>
      <c r="BH792" s="33">
        <v>86.375</v>
      </c>
      <c r="BI792" s="33">
        <v>84.25</v>
      </c>
      <c r="BJ792" s="33">
        <v>83</v>
      </c>
      <c r="BK792" s="33">
        <v>81.375</v>
      </c>
      <c r="BL792" s="33">
        <v>80.875</v>
      </c>
      <c r="BM792" s="33">
        <v>83.625</v>
      </c>
      <c r="BN792" s="33">
        <v>87.5</v>
      </c>
      <c r="BO792" s="33">
        <v>91.5</v>
      </c>
      <c r="BP792" s="33">
        <v>94.75</v>
      </c>
      <c r="BQ792" s="33">
        <v>98.25</v>
      </c>
      <c r="BR792" s="33">
        <v>101.625</v>
      </c>
      <c r="BS792" s="33">
        <v>104.5</v>
      </c>
      <c r="BT792" s="33">
        <v>107.125</v>
      </c>
      <c r="BU792" s="33">
        <v>108.125</v>
      </c>
      <c r="BV792" s="33">
        <v>108.875</v>
      </c>
      <c r="BW792" s="33">
        <v>108.125</v>
      </c>
      <c r="BX792" s="33">
        <v>106.75</v>
      </c>
      <c r="BY792" s="33">
        <v>104.75</v>
      </c>
      <c r="BZ792" s="33">
        <v>101.625</v>
      </c>
      <c r="CA792" s="33">
        <v>99.5</v>
      </c>
      <c r="CB792" s="33">
        <v>95.75</v>
      </c>
      <c r="CC792" s="33">
        <v>93</v>
      </c>
      <c r="DC792" s="9">
        <v>107.5731</v>
      </c>
      <c r="DD792" s="9">
        <v>0</v>
      </c>
    </row>
    <row r="793" spans="1:108" x14ac:dyDescent="0.25">
      <c r="A793" s="9" t="s">
        <v>42</v>
      </c>
      <c r="B793" s="9" t="s">
        <v>29</v>
      </c>
      <c r="C793" s="9" t="s">
        <v>34</v>
      </c>
      <c r="D793" s="9" t="s">
        <v>39</v>
      </c>
      <c r="E793" s="9" t="s">
        <v>38</v>
      </c>
      <c r="F793" s="9">
        <v>2019</v>
      </c>
      <c r="G793" s="9">
        <v>8</v>
      </c>
      <c r="H793" s="9"/>
      <c r="BF793" s="33">
        <v>88</v>
      </c>
      <c r="BG793" s="33">
        <v>85.125</v>
      </c>
      <c r="BH793" s="33">
        <v>83.5</v>
      </c>
      <c r="BI793" s="33">
        <v>81.375</v>
      </c>
      <c r="BJ793" s="33">
        <v>79.625</v>
      </c>
      <c r="BK793" s="33">
        <v>78.875</v>
      </c>
      <c r="BL793" s="33">
        <v>77.875</v>
      </c>
      <c r="BM793" s="33">
        <v>79.25</v>
      </c>
      <c r="BN793" s="33">
        <v>84.125</v>
      </c>
      <c r="BO793" s="33">
        <v>89.25</v>
      </c>
      <c r="BP793" s="33">
        <v>93.25</v>
      </c>
      <c r="BQ793" s="33">
        <v>96.75</v>
      </c>
      <c r="BR793" s="33">
        <v>100.125</v>
      </c>
      <c r="BS793" s="33">
        <v>103.125</v>
      </c>
      <c r="BT793" s="33">
        <v>105.625</v>
      </c>
      <c r="BU793" s="33">
        <v>107</v>
      </c>
      <c r="BV793" s="33">
        <v>108.5</v>
      </c>
      <c r="BW793" s="33">
        <v>108.5</v>
      </c>
      <c r="BX793" s="33">
        <v>106.75</v>
      </c>
      <c r="BY793" s="33">
        <v>104.25</v>
      </c>
      <c r="BZ793" s="33">
        <v>100.625</v>
      </c>
      <c r="CA793" s="33">
        <v>97.625</v>
      </c>
      <c r="CB793" s="33">
        <v>95.5</v>
      </c>
      <c r="CC793" s="33">
        <v>93.5</v>
      </c>
      <c r="DC793" s="9">
        <v>107.5731</v>
      </c>
      <c r="DD793" s="9">
        <v>0</v>
      </c>
    </row>
    <row r="794" spans="1:108" x14ac:dyDescent="0.25">
      <c r="A794" s="9" t="s">
        <v>42</v>
      </c>
      <c r="B794" s="9" t="s">
        <v>29</v>
      </c>
      <c r="C794" s="9" t="s">
        <v>34</v>
      </c>
      <c r="D794" s="9" t="s">
        <v>39</v>
      </c>
      <c r="E794" s="9" t="s">
        <v>38</v>
      </c>
      <c r="F794" s="9">
        <v>2019</v>
      </c>
      <c r="G794" s="9">
        <v>9</v>
      </c>
      <c r="H794" s="9"/>
      <c r="BF794" s="33">
        <v>79.5</v>
      </c>
      <c r="BG794" s="33">
        <v>77.625</v>
      </c>
      <c r="BH794" s="33">
        <v>75.125</v>
      </c>
      <c r="BI794" s="33">
        <v>73</v>
      </c>
      <c r="BJ794" s="33">
        <v>71.875</v>
      </c>
      <c r="BK794" s="33">
        <v>70.625</v>
      </c>
      <c r="BL794" s="33">
        <v>69.75</v>
      </c>
      <c r="BM794" s="33">
        <v>70.125</v>
      </c>
      <c r="BN794" s="33">
        <v>74.625</v>
      </c>
      <c r="BO794" s="33">
        <v>81</v>
      </c>
      <c r="BP794" s="33">
        <v>86.375</v>
      </c>
      <c r="BQ794" s="33">
        <v>90.125</v>
      </c>
      <c r="BR794" s="33">
        <v>93.625</v>
      </c>
      <c r="BS794" s="33">
        <v>96.5</v>
      </c>
      <c r="BT794" s="33">
        <v>99.75</v>
      </c>
      <c r="BU794" s="33">
        <v>101.375</v>
      </c>
      <c r="BV794" s="33">
        <v>102.25</v>
      </c>
      <c r="BW794" s="33">
        <v>101.875</v>
      </c>
      <c r="BX794" s="33">
        <v>99.5</v>
      </c>
      <c r="BY794" s="33">
        <v>95.75</v>
      </c>
      <c r="BZ794" s="33">
        <v>92.125</v>
      </c>
      <c r="CA794" s="33">
        <v>89.375</v>
      </c>
      <c r="CB794" s="33">
        <v>86</v>
      </c>
      <c r="CC794" s="33">
        <v>83.375</v>
      </c>
      <c r="DC794" s="9">
        <v>107.5731</v>
      </c>
      <c r="DD794" s="9">
        <v>0</v>
      </c>
    </row>
    <row r="795" spans="1:108" x14ac:dyDescent="0.25">
      <c r="A795" s="9" t="s">
        <v>42</v>
      </c>
      <c r="B795" s="9" t="s">
        <v>29</v>
      </c>
      <c r="C795" s="9" t="s">
        <v>34</v>
      </c>
      <c r="D795" s="9" t="s">
        <v>39</v>
      </c>
      <c r="E795" s="9" t="s">
        <v>38</v>
      </c>
      <c r="F795" s="9">
        <v>2019</v>
      </c>
      <c r="G795" s="9">
        <v>10</v>
      </c>
      <c r="H795" s="9"/>
      <c r="BF795" s="33">
        <v>72.5</v>
      </c>
      <c r="BG795" s="33">
        <v>71</v>
      </c>
      <c r="BH795" s="33">
        <v>69.5</v>
      </c>
      <c r="BI795" s="33">
        <v>68.25</v>
      </c>
      <c r="BJ795" s="33">
        <v>66.875</v>
      </c>
      <c r="BK795" s="33">
        <v>65.625</v>
      </c>
      <c r="BL795" s="33">
        <v>64.875</v>
      </c>
      <c r="BM795" s="33">
        <v>65.375</v>
      </c>
      <c r="BN795" s="33">
        <v>69.875</v>
      </c>
      <c r="BO795" s="33">
        <v>76.125</v>
      </c>
      <c r="BP795" s="33">
        <v>82.375</v>
      </c>
      <c r="BQ795" s="33">
        <v>87.125</v>
      </c>
      <c r="BR795" s="33">
        <v>90.625</v>
      </c>
      <c r="BS795" s="33">
        <v>93.25</v>
      </c>
      <c r="BT795" s="33">
        <v>95.25</v>
      </c>
      <c r="BU795" s="33">
        <v>96.5</v>
      </c>
      <c r="BV795" s="33">
        <v>97</v>
      </c>
      <c r="BW795" s="33">
        <v>96.375</v>
      </c>
      <c r="BX795" s="33">
        <v>92.5</v>
      </c>
      <c r="BY795" s="33">
        <v>87.75</v>
      </c>
      <c r="BZ795" s="33">
        <v>85.25</v>
      </c>
      <c r="CA795" s="33">
        <v>82.5</v>
      </c>
      <c r="CB795" s="33">
        <v>79.25</v>
      </c>
      <c r="CC795" s="33">
        <v>75.625</v>
      </c>
      <c r="CQ795" s="34"/>
      <c r="CR795" s="34"/>
      <c r="CS795" s="34"/>
      <c r="CT795" s="34"/>
      <c r="CU795" s="34"/>
      <c r="CV795" s="34"/>
      <c r="CW795" s="34"/>
      <c r="CX795" s="34"/>
      <c r="CY795" s="34"/>
      <c r="DB795" s="34"/>
      <c r="DC795" s="9">
        <v>107.5731</v>
      </c>
      <c r="DD795" s="9">
        <v>0</v>
      </c>
    </row>
    <row r="796" spans="1:108" x14ac:dyDescent="0.25">
      <c r="A796" s="9" t="s">
        <v>42</v>
      </c>
      <c r="B796" s="9" t="s">
        <v>29</v>
      </c>
      <c r="C796" s="9" t="s">
        <v>34</v>
      </c>
      <c r="D796" s="9" t="s">
        <v>39</v>
      </c>
      <c r="E796" s="9" t="s">
        <v>38</v>
      </c>
      <c r="F796" s="9">
        <v>2020</v>
      </c>
      <c r="G796" s="9">
        <v>5</v>
      </c>
      <c r="H796" s="9"/>
      <c r="BF796" s="33">
        <v>81.125</v>
      </c>
      <c r="BG796" s="33">
        <v>79.125</v>
      </c>
      <c r="BH796" s="33">
        <v>76.5</v>
      </c>
      <c r="BI796" s="33">
        <v>74.375</v>
      </c>
      <c r="BJ796" s="33">
        <v>73</v>
      </c>
      <c r="BK796" s="33">
        <v>71.625</v>
      </c>
      <c r="BL796" s="33">
        <v>71.75</v>
      </c>
      <c r="BM796" s="33">
        <v>75.375</v>
      </c>
      <c r="BN796" s="33">
        <v>80.625</v>
      </c>
      <c r="BO796" s="33">
        <v>84.625</v>
      </c>
      <c r="BP796" s="33">
        <v>88</v>
      </c>
      <c r="BQ796" s="33">
        <v>91.875</v>
      </c>
      <c r="BR796" s="33">
        <v>95.75</v>
      </c>
      <c r="BS796" s="33">
        <v>98.375</v>
      </c>
      <c r="BT796" s="33">
        <v>100</v>
      </c>
      <c r="BU796" s="33">
        <v>101.25</v>
      </c>
      <c r="BV796" s="33">
        <v>102.125</v>
      </c>
      <c r="BW796" s="33">
        <v>100.875</v>
      </c>
      <c r="BX796" s="33">
        <v>98.375</v>
      </c>
      <c r="BY796" s="33">
        <v>96.5</v>
      </c>
      <c r="BZ796" s="33">
        <v>93.625</v>
      </c>
      <c r="CA796" s="33">
        <v>91.5</v>
      </c>
      <c r="CB796" s="33">
        <v>88.375</v>
      </c>
      <c r="CC796" s="33">
        <v>86</v>
      </c>
      <c r="DC796" s="9">
        <v>107.5731</v>
      </c>
      <c r="DD796" s="9">
        <v>0</v>
      </c>
    </row>
    <row r="797" spans="1:108" x14ac:dyDescent="0.25">
      <c r="A797" s="9" t="s">
        <v>42</v>
      </c>
      <c r="B797" s="9" t="s">
        <v>29</v>
      </c>
      <c r="C797" s="9" t="s">
        <v>34</v>
      </c>
      <c r="D797" s="9" t="s">
        <v>39</v>
      </c>
      <c r="E797" s="9" t="s">
        <v>38</v>
      </c>
      <c r="F797" s="9">
        <v>2020</v>
      </c>
      <c r="G797" s="9">
        <v>6</v>
      </c>
      <c r="H797" s="9"/>
      <c r="BF797" s="33">
        <v>82.875</v>
      </c>
      <c r="BG797" s="33">
        <v>80.5</v>
      </c>
      <c r="BH797" s="33">
        <v>79.125</v>
      </c>
      <c r="BI797" s="33">
        <v>77.5</v>
      </c>
      <c r="BJ797" s="33">
        <v>75.625</v>
      </c>
      <c r="BK797" s="33">
        <v>74.25</v>
      </c>
      <c r="BL797" s="33">
        <v>74.375</v>
      </c>
      <c r="BM797" s="33">
        <v>78.5</v>
      </c>
      <c r="BN797" s="33">
        <v>82.625</v>
      </c>
      <c r="BO797" s="33">
        <v>87.125</v>
      </c>
      <c r="BP797" s="33">
        <v>90.5</v>
      </c>
      <c r="BQ797" s="33">
        <v>93.625</v>
      </c>
      <c r="BR797" s="33">
        <v>96.75</v>
      </c>
      <c r="BS797" s="33">
        <v>99.5</v>
      </c>
      <c r="BT797" s="33">
        <v>101.875</v>
      </c>
      <c r="BU797" s="33">
        <v>103.875</v>
      </c>
      <c r="BV797" s="33">
        <v>105.375</v>
      </c>
      <c r="BW797" s="33">
        <v>105.375</v>
      </c>
      <c r="BX797" s="33">
        <v>104.125</v>
      </c>
      <c r="BY797" s="33">
        <v>102.875</v>
      </c>
      <c r="BZ797" s="33">
        <v>99.625</v>
      </c>
      <c r="CA797" s="33">
        <v>96.125</v>
      </c>
      <c r="CB797" s="33">
        <v>93.75</v>
      </c>
      <c r="CC797" s="33">
        <v>91.25</v>
      </c>
      <c r="CY797" s="34"/>
      <c r="DC797" s="9">
        <v>107.5731</v>
      </c>
      <c r="DD797" s="9">
        <v>0</v>
      </c>
    </row>
    <row r="798" spans="1:108" x14ac:dyDescent="0.25">
      <c r="A798" s="9" t="s">
        <v>42</v>
      </c>
      <c r="B798" s="9" t="s">
        <v>29</v>
      </c>
      <c r="C798" s="9" t="s">
        <v>34</v>
      </c>
      <c r="D798" s="9" t="s">
        <v>39</v>
      </c>
      <c r="E798" s="9" t="s">
        <v>38</v>
      </c>
      <c r="F798" s="9">
        <v>2020</v>
      </c>
      <c r="G798" s="9">
        <v>7</v>
      </c>
      <c r="H798" s="9"/>
      <c r="BF798" s="33">
        <v>89.5</v>
      </c>
      <c r="BG798" s="33">
        <v>87.75</v>
      </c>
      <c r="BH798" s="33">
        <v>86.375</v>
      </c>
      <c r="BI798" s="33">
        <v>84.25</v>
      </c>
      <c r="BJ798" s="33">
        <v>83</v>
      </c>
      <c r="BK798" s="33">
        <v>81.375</v>
      </c>
      <c r="BL798" s="33">
        <v>80.875</v>
      </c>
      <c r="BM798" s="33">
        <v>83.625</v>
      </c>
      <c r="BN798" s="33">
        <v>87.5</v>
      </c>
      <c r="BO798" s="33">
        <v>91.5</v>
      </c>
      <c r="BP798" s="33">
        <v>94.75</v>
      </c>
      <c r="BQ798" s="33">
        <v>98.25</v>
      </c>
      <c r="BR798" s="33">
        <v>101.625</v>
      </c>
      <c r="BS798" s="33">
        <v>104.5</v>
      </c>
      <c r="BT798" s="33">
        <v>107.125</v>
      </c>
      <c r="BU798" s="33">
        <v>108.125</v>
      </c>
      <c r="BV798" s="33">
        <v>108.875</v>
      </c>
      <c r="BW798" s="33">
        <v>108.125</v>
      </c>
      <c r="BX798" s="33">
        <v>106.75</v>
      </c>
      <c r="BY798" s="33">
        <v>104.75</v>
      </c>
      <c r="BZ798" s="33">
        <v>101.625</v>
      </c>
      <c r="CA798" s="33">
        <v>99.5</v>
      </c>
      <c r="CB798" s="33">
        <v>95.75</v>
      </c>
      <c r="CC798" s="33">
        <v>93</v>
      </c>
      <c r="DC798" s="9">
        <v>107.5731</v>
      </c>
      <c r="DD798" s="9">
        <v>0</v>
      </c>
    </row>
    <row r="799" spans="1:108" x14ac:dyDescent="0.25">
      <c r="A799" s="9" t="s">
        <v>42</v>
      </c>
      <c r="B799" s="9" t="s">
        <v>29</v>
      </c>
      <c r="C799" s="9" t="s">
        <v>34</v>
      </c>
      <c r="D799" s="9" t="s">
        <v>39</v>
      </c>
      <c r="E799" s="9" t="s">
        <v>38</v>
      </c>
      <c r="F799" s="9">
        <v>2020</v>
      </c>
      <c r="G799" s="9">
        <v>8</v>
      </c>
      <c r="H799" s="9"/>
      <c r="BF799" s="33">
        <v>88</v>
      </c>
      <c r="BG799" s="33">
        <v>85.125</v>
      </c>
      <c r="BH799" s="33">
        <v>83.5</v>
      </c>
      <c r="BI799" s="33">
        <v>81.375</v>
      </c>
      <c r="BJ799" s="33">
        <v>79.625</v>
      </c>
      <c r="BK799" s="33">
        <v>78.875</v>
      </c>
      <c r="BL799" s="33">
        <v>77.875</v>
      </c>
      <c r="BM799" s="33">
        <v>79.25</v>
      </c>
      <c r="BN799" s="33">
        <v>84.125</v>
      </c>
      <c r="BO799" s="33">
        <v>89.25</v>
      </c>
      <c r="BP799" s="33">
        <v>93.25</v>
      </c>
      <c r="BQ799" s="33">
        <v>96.75</v>
      </c>
      <c r="BR799" s="33">
        <v>100.125</v>
      </c>
      <c r="BS799" s="33">
        <v>103.125</v>
      </c>
      <c r="BT799" s="33">
        <v>105.625</v>
      </c>
      <c r="BU799" s="33">
        <v>107</v>
      </c>
      <c r="BV799" s="33">
        <v>108.5</v>
      </c>
      <c r="BW799" s="33">
        <v>108.5</v>
      </c>
      <c r="BX799" s="33">
        <v>106.75</v>
      </c>
      <c r="BY799" s="33">
        <v>104.25</v>
      </c>
      <c r="BZ799" s="33">
        <v>100.625</v>
      </c>
      <c r="CA799" s="33">
        <v>97.625</v>
      </c>
      <c r="CB799" s="33">
        <v>95.5</v>
      </c>
      <c r="CC799" s="33">
        <v>93.5</v>
      </c>
      <c r="DC799" s="9">
        <v>107.5731</v>
      </c>
      <c r="DD799" s="9">
        <v>0</v>
      </c>
    </row>
    <row r="800" spans="1:108" x14ac:dyDescent="0.25">
      <c r="A800" s="9" t="s">
        <v>42</v>
      </c>
      <c r="B800" s="9" t="s">
        <v>29</v>
      </c>
      <c r="C800" s="9" t="s">
        <v>34</v>
      </c>
      <c r="D800" s="9" t="s">
        <v>39</v>
      </c>
      <c r="E800" s="9" t="s">
        <v>38</v>
      </c>
      <c r="F800" s="9">
        <v>2020</v>
      </c>
      <c r="G800" s="9">
        <v>9</v>
      </c>
      <c r="H800" s="9"/>
      <c r="BF800" s="33">
        <v>79.5</v>
      </c>
      <c r="BG800" s="33">
        <v>77.625</v>
      </c>
      <c r="BH800" s="33">
        <v>75.125</v>
      </c>
      <c r="BI800" s="33">
        <v>73</v>
      </c>
      <c r="BJ800" s="33">
        <v>71.875</v>
      </c>
      <c r="BK800" s="33">
        <v>70.625</v>
      </c>
      <c r="BL800" s="33">
        <v>69.75</v>
      </c>
      <c r="BM800" s="33">
        <v>70.125</v>
      </c>
      <c r="BN800" s="33">
        <v>74.625</v>
      </c>
      <c r="BO800" s="33">
        <v>81</v>
      </c>
      <c r="BP800" s="33">
        <v>86.375</v>
      </c>
      <c r="BQ800" s="33">
        <v>90.125</v>
      </c>
      <c r="BR800" s="33">
        <v>93.625</v>
      </c>
      <c r="BS800" s="33">
        <v>96.5</v>
      </c>
      <c r="BT800" s="33">
        <v>99.75</v>
      </c>
      <c r="BU800" s="33">
        <v>101.375</v>
      </c>
      <c r="BV800" s="33">
        <v>102.25</v>
      </c>
      <c r="BW800" s="33">
        <v>101.875</v>
      </c>
      <c r="BX800" s="33">
        <v>99.5</v>
      </c>
      <c r="BY800" s="33">
        <v>95.75</v>
      </c>
      <c r="BZ800" s="33">
        <v>92.125</v>
      </c>
      <c r="CA800" s="33">
        <v>89.375</v>
      </c>
      <c r="CB800" s="33">
        <v>86</v>
      </c>
      <c r="CC800" s="33">
        <v>83.375</v>
      </c>
      <c r="DC800" s="9">
        <v>107.5731</v>
      </c>
      <c r="DD800" s="9">
        <v>0</v>
      </c>
    </row>
    <row r="801" spans="1:108" x14ac:dyDescent="0.25">
      <c r="A801" s="9" t="s">
        <v>42</v>
      </c>
      <c r="B801" s="9" t="s">
        <v>29</v>
      </c>
      <c r="C801" s="9" t="s">
        <v>34</v>
      </c>
      <c r="D801" s="9" t="s">
        <v>39</v>
      </c>
      <c r="E801" s="9" t="s">
        <v>38</v>
      </c>
      <c r="F801" s="9">
        <v>2020</v>
      </c>
      <c r="G801" s="9">
        <v>10</v>
      </c>
      <c r="H801" s="9"/>
      <c r="BF801" s="33">
        <v>72.5</v>
      </c>
      <c r="BG801" s="33">
        <v>71</v>
      </c>
      <c r="BH801" s="33">
        <v>69.5</v>
      </c>
      <c r="BI801" s="33">
        <v>68.25</v>
      </c>
      <c r="BJ801" s="33">
        <v>66.875</v>
      </c>
      <c r="BK801" s="33">
        <v>65.625</v>
      </c>
      <c r="BL801" s="33">
        <v>64.875</v>
      </c>
      <c r="BM801" s="33">
        <v>65.375</v>
      </c>
      <c r="BN801" s="33">
        <v>69.875</v>
      </c>
      <c r="BO801" s="33">
        <v>76.125</v>
      </c>
      <c r="BP801" s="33">
        <v>82.375</v>
      </c>
      <c r="BQ801" s="33">
        <v>87.125</v>
      </c>
      <c r="BR801" s="33">
        <v>90.625</v>
      </c>
      <c r="BS801" s="33">
        <v>93.25</v>
      </c>
      <c r="BT801" s="33">
        <v>95.25</v>
      </c>
      <c r="BU801" s="33">
        <v>96.5</v>
      </c>
      <c r="BV801" s="33">
        <v>97</v>
      </c>
      <c r="BW801" s="33">
        <v>96.375</v>
      </c>
      <c r="BX801" s="33">
        <v>92.5</v>
      </c>
      <c r="BY801" s="33">
        <v>87.75</v>
      </c>
      <c r="BZ801" s="33">
        <v>85.25</v>
      </c>
      <c r="CA801" s="33">
        <v>82.5</v>
      </c>
      <c r="CB801" s="33">
        <v>79.25</v>
      </c>
      <c r="CC801" s="33">
        <v>75.625</v>
      </c>
      <c r="CQ801" s="34"/>
      <c r="CR801" s="34"/>
      <c r="CS801" s="34"/>
      <c r="CT801" s="34"/>
      <c r="CU801" s="34"/>
      <c r="CV801" s="34"/>
      <c r="CW801" s="34"/>
      <c r="CX801" s="34"/>
      <c r="CY801" s="34"/>
      <c r="DB801" s="34"/>
      <c r="DC801" s="9">
        <v>107.5731</v>
      </c>
      <c r="DD801" s="9">
        <v>0</v>
      </c>
    </row>
    <row r="802" spans="1:108" x14ac:dyDescent="0.25">
      <c r="A802" s="9" t="s">
        <v>42</v>
      </c>
      <c r="B802" s="9" t="s">
        <v>29</v>
      </c>
      <c r="C802" s="9" t="s">
        <v>34</v>
      </c>
      <c r="D802" s="9" t="s">
        <v>39</v>
      </c>
      <c r="E802" s="9" t="s">
        <v>38</v>
      </c>
      <c r="F802" s="9">
        <v>2021</v>
      </c>
      <c r="G802" s="9">
        <v>5</v>
      </c>
      <c r="H802" s="9"/>
      <c r="BF802" s="33">
        <v>81.125</v>
      </c>
      <c r="BG802" s="33">
        <v>79.125</v>
      </c>
      <c r="BH802" s="33">
        <v>76.5</v>
      </c>
      <c r="BI802" s="33">
        <v>74.375</v>
      </c>
      <c r="BJ802" s="33">
        <v>73</v>
      </c>
      <c r="BK802" s="33">
        <v>71.625</v>
      </c>
      <c r="BL802" s="33">
        <v>71.75</v>
      </c>
      <c r="BM802" s="33">
        <v>75.375</v>
      </c>
      <c r="BN802" s="33">
        <v>80.625</v>
      </c>
      <c r="BO802" s="33">
        <v>84.625</v>
      </c>
      <c r="BP802" s="33">
        <v>88</v>
      </c>
      <c r="BQ802" s="33">
        <v>91.875</v>
      </c>
      <c r="BR802" s="33">
        <v>95.75</v>
      </c>
      <c r="BS802" s="33">
        <v>98.375</v>
      </c>
      <c r="BT802" s="33">
        <v>100</v>
      </c>
      <c r="BU802" s="33">
        <v>101.25</v>
      </c>
      <c r="BV802" s="33">
        <v>102.125</v>
      </c>
      <c r="BW802" s="33">
        <v>100.875</v>
      </c>
      <c r="BX802" s="33">
        <v>98.375</v>
      </c>
      <c r="BY802" s="33">
        <v>96.5</v>
      </c>
      <c r="BZ802" s="33">
        <v>93.625</v>
      </c>
      <c r="CA802" s="33">
        <v>91.5</v>
      </c>
      <c r="CB802" s="33">
        <v>88.375</v>
      </c>
      <c r="CC802" s="33">
        <v>86</v>
      </c>
      <c r="DC802" s="9">
        <v>107.5731</v>
      </c>
      <c r="DD802" s="9">
        <v>0</v>
      </c>
    </row>
    <row r="803" spans="1:108" x14ac:dyDescent="0.25">
      <c r="A803" s="9" t="s">
        <v>42</v>
      </c>
      <c r="B803" s="9" t="s">
        <v>29</v>
      </c>
      <c r="C803" s="9" t="s">
        <v>34</v>
      </c>
      <c r="D803" s="9" t="s">
        <v>39</v>
      </c>
      <c r="E803" s="9" t="s">
        <v>38</v>
      </c>
      <c r="F803" s="9">
        <v>2021</v>
      </c>
      <c r="G803" s="9">
        <v>6</v>
      </c>
      <c r="H803" s="9"/>
      <c r="BF803" s="33">
        <v>82.875</v>
      </c>
      <c r="BG803" s="33">
        <v>80.5</v>
      </c>
      <c r="BH803" s="33">
        <v>79.125</v>
      </c>
      <c r="BI803" s="33">
        <v>77.5</v>
      </c>
      <c r="BJ803" s="33">
        <v>75.625</v>
      </c>
      <c r="BK803" s="33">
        <v>74.25</v>
      </c>
      <c r="BL803" s="33">
        <v>74.375</v>
      </c>
      <c r="BM803" s="33">
        <v>78.5</v>
      </c>
      <c r="BN803" s="33">
        <v>82.625</v>
      </c>
      <c r="BO803" s="33">
        <v>87.125</v>
      </c>
      <c r="BP803" s="33">
        <v>90.5</v>
      </c>
      <c r="BQ803" s="33">
        <v>93.625</v>
      </c>
      <c r="BR803" s="33">
        <v>96.75</v>
      </c>
      <c r="BS803" s="33">
        <v>99.5</v>
      </c>
      <c r="BT803" s="33">
        <v>101.875</v>
      </c>
      <c r="BU803" s="33">
        <v>103.875</v>
      </c>
      <c r="BV803" s="33">
        <v>105.375</v>
      </c>
      <c r="BW803" s="33">
        <v>105.375</v>
      </c>
      <c r="BX803" s="33">
        <v>104.125</v>
      </c>
      <c r="BY803" s="33">
        <v>102.875</v>
      </c>
      <c r="BZ803" s="33">
        <v>99.625</v>
      </c>
      <c r="CA803" s="33">
        <v>96.125</v>
      </c>
      <c r="CB803" s="33">
        <v>93.75</v>
      </c>
      <c r="CC803" s="33">
        <v>91.25</v>
      </c>
      <c r="CY803" s="34"/>
      <c r="DC803" s="9">
        <v>107.5731</v>
      </c>
      <c r="DD803" s="9">
        <v>0</v>
      </c>
    </row>
    <row r="804" spans="1:108" x14ac:dyDescent="0.25">
      <c r="A804" s="9" t="s">
        <v>42</v>
      </c>
      <c r="B804" s="9" t="s">
        <v>29</v>
      </c>
      <c r="C804" s="9" t="s">
        <v>34</v>
      </c>
      <c r="D804" s="9" t="s">
        <v>39</v>
      </c>
      <c r="E804" s="9" t="s">
        <v>38</v>
      </c>
      <c r="F804" s="9">
        <v>2021</v>
      </c>
      <c r="G804" s="9">
        <v>7</v>
      </c>
      <c r="H804" s="9"/>
      <c r="BF804" s="33">
        <v>89.5</v>
      </c>
      <c r="BG804" s="33">
        <v>87.75</v>
      </c>
      <c r="BH804" s="33">
        <v>86.375</v>
      </c>
      <c r="BI804" s="33">
        <v>84.25</v>
      </c>
      <c r="BJ804" s="33">
        <v>83</v>
      </c>
      <c r="BK804" s="33">
        <v>81.375</v>
      </c>
      <c r="BL804" s="33">
        <v>80.875</v>
      </c>
      <c r="BM804" s="33">
        <v>83.625</v>
      </c>
      <c r="BN804" s="33">
        <v>87.5</v>
      </c>
      <c r="BO804" s="33">
        <v>91.5</v>
      </c>
      <c r="BP804" s="33">
        <v>94.75</v>
      </c>
      <c r="BQ804" s="33">
        <v>98.25</v>
      </c>
      <c r="BR804" s="33">
        <v>101.625</v>
      </c>
      <c r="BS804" s="33">
        <v>104.5</v>
      </c>
      <c r="BT804" s="33">
        <v>107.125</v>
      </c>
      <c r="BU804" s="33">
        <v>108.125</v>
      </c>
      <c r="BV804" s="33">
        <v>108.875</v>
      </c>
      <c r="BW804" s="33">
        <v>108.125</v>
      </c>
      <c r="BX804" s="33">
        <v>106.75</v>
      </c>
      <c r="BY804" s="33">
        <v>104.75</v>
      </c>
      <c r="BZ804" s="33">
        <v>101.625</v>
      </c>
      <c r="CA804" s="33">
        <v>99.5</v>
      </c>
      <c r="CB804" s="33">
        <v>95.75</v>
      </c>
      <c r="CC804" s="33">
        <v>93</v>
      </c>
      <c r="DC804" s="9">
        <v>107.5731</v>
      </c>
      <c r="DD804" s="9">
        <v>0</v>
      </c>
    </row>
    <row r="805" spans="1:108" x14ac:dyDescent="0.25">
      <c r="A805" s="9" t="s">
        <v>42</v>
      </c>
      <c r="B805" s="9" t="s">
        <v>29</v>
      </c>
      <c r="C805" s="9" t="s">
        <v>34</v>
      </c>
      <c r="D805" s="9" t="s">
        <v>39</v>
      </c>
      <c r="E805" s="9" t="s">
        <v>38</v>
      </c>
      <c r="F805" s="9">
        <v>2021</v>
      </c>
      <c r="G805" s="9">
        <v>8</v>
      </c>
      <c r="H805" s="9"/>
      <c r="BF805" s="33">
        <v>88</v>
      </c>
      <c r="BG805" s="33">
        <v>85.125</v>
      </c>
      <c r="BH805" s="33">
        <v>83.5</v>
      </c>
      <c r="BI805" s="33">
        <v>81.375</v>
      </c>
      <c r="BJ805" s="33">
        <v>79.625</v>
      </c>
      <c r="BK805" s="33">
        <v>78.875</v>
      </c>
      <c r="BL805" s="33">
        <v>77.875</v>
      </c>
      <c r="BM805" s="33">
        <v>79.25</v>
      </c>
      <c r="BN805" s="33">
        <v>84.125</v>
      </c>
      <c r="BO805" s="33">
        <v>89.25</v>
      </c>
      <c r="BP805" s="33">
        <v>93.25</v>
      </c>
      <c r="BQ805" s="33">
        <v>96.75</v>
      </c>
      <c r="BR805" s="33">
        <v>100.125</v>
      </c>
      <c r="BS805" s="33">
        <v>103.125</v>
      </c>
      <c r="BT805" s="33">
        <v>105.625</v>
      </c>
      <c r="BU805" s="33">
        <v>107</v>
      </c>
      <c r="BV805" s="33">
        <v>108.5</v>
      </c>
      <c r="BW805" s="33">
        <v>108.5</v>
      </c>
      <c r="BX805" s="33">
        <v>106.75</v>
      </c>
      <c r="BY805" s="33">
        <v>104.25</v>
      </c>
      <c r="BZ805" s="33">
        <v>100.625</v>
      </c>
      <c r="CA805" s="33">
        <v>97.625</v>
      </c>
      <c r="CB805" s="33">
        <v>95.5</v>
      </c>
      <c r="CC805" s="33">
        <v>93.5</v>
      </c>
      <c r="DC805" s="9">
        <v>107.5731</v>
      </c>
      <c r="DD805" s="9">
        <v>0</v>
      </c>
    </row>
    <row r="806" spans="1:108" x14ac:dyDescent="0.25">
      <c r="A806" s="9" t="s">
        <v>42</v>
      </c>
      <c r="B806" s="9" t="s">
        <v>29</v>
      </c>
      <c r="C806" s="9" t="s">
        <v>34</v>
      </c>
      <c r="D806" s="9" t="s">
        <v>39</v>
      </c>
      <c r="E806" s="9" t="s">
        <v>38</v>
      </c>
      <c r="F806" s="9">
        <v>2021</v>
      </c>
      <c r="G806" s="9">
        <v>9</v>
      </c>
      <c r="H806" s="9"/>
      <c r="BF806" s="33">
        <v>79.5</v>
      </c>
      <c r="BG806" s="33">
        <v>77.625</v>
      </c>
      <c r="BH806" s="33">
        <v>75.125</v>
      </c>
      <c r="BI806" s="33">
        <v>73</v>
      </c>
      <c r="BJ806" s="33">
        <v>71.875</v>
      </c>
      <c r="BK806" s="33">
        <v>70.625</v>
      </c>
      <c r="BL806" s="33">
        <v>69.75</v>
      </c>
      <c r="BM806" s="33">
        <v>70.125</v>
      </c>
      <c r="BN806" s="33">
        <v>74.625</v>
      </c>
      <c r="BO806" s="33">
        <v>81</v>
      </c>
      <c r="BP806" s="33">
        <v>86.375</v>
      </c>
      <c r="BQ806" s="33">
        <v>90.125</v>
      </c>
      <c r="BR806" s="33">
        <v>93.625</v>
      </c>
      <c r="BS806" s="33">
        <v>96.5</v>
      </c>
      <c r="BT806" s="33">
        <v>99.75</v>
      </c>
      <c r="BU806" s="33">
        <v>101.375</v>
      </c>
      <c r="BV806" s="33">
        <v>102.25</v>
      </c>
      <c r="BW806" s="33">
        <v>101.875</v>
      </c>
      <c r="BX806" s="33">
        <v>99.5</v>
      </c>
      <c r="BY806" s="33">
        <v>95.75</v>
      </c>
      <c r="BZ806" s="33">
        <v>92.125</v>
      </c>
      <c r="CA806" s="33">
        <v>89.375</v>
      </c>
      <c r="CB806" s="33">
        <v>86</v>
      </c>
      <c r="CC806" s="33">
        <v>83.375</v>
      </c>
      <c r="DC806" s="9">
        <v>107.5731</v>
      </c>
      <c r="DD806" s="9">
        <v>0</v>
      </c>
    </row>
    <row r="807" spans="1:108" x14ac:dyDescent="0.25">
      <c r="A807" s="9" t="s">
        <v>42</v>
      </c>
      <c r="B807" s="9" t="s">
        <v>29</v>
      </c>
      <c r="C807" s="9" t="s">
        <v>34</v>
      </c>
      <c r="D807" s="9" t="s">
        <v>39</v>
      </c>
      <c r="E807" s="9" t="s">
        <v>38</v>
      </c>
      <c r="F807" s="9">
        <v>2021</v>
      </c>
      <c r="G807" s="9">
        <v>10</v>
      </c>
      <c r="H807" s="9"/>
      <c r="BF807" s="33">
        <v>72.5</v>
      </c>
      <c r="BG807" s="33">
        <v>71</v>
      </c>
      <c r="BH807" s="33">
        <v>69.5</v>
      </c>
      <c r="BI807" s="33">
        <v>68.25</v>
      </c>
      <c r="BJ807" s="33">
        <v>66.875</v>
      </c>
      <c r="BK807" s="33">
        <v>65.625</v>
      </c>
      <c r="BL807" s="33">
        <v>64.875</v>
      </c>
      <c r="BM807" s="33">
        <v>65.375</v>
      </c>
      <c r="BN807" s="33">
        <v>69.875</v>
      </c>
      <c r="BO807" s="33">
        <v>76.125</v>
      </c>
      <c r="BP807" s="33">
        <v>82.375</v>
      </c>
      <c r="BQ807" s="33">
        <v>87.125</v>
      </c>
      <c r="BR807" s="33">
        <v>90.625</v>
      </c>
      <c r="BS807" s="33">
        <v>93.25</v>
      </c>
      <c r="BT807" s="33">
        <v>95.25</v>
      </c>
      <c r="BU807" s="33">
        <v>96.5</v>
      </c>
      <c r="BV807" s="33">
        <v>97</v>
      </c>
      <c r="BW807" s="33">
        <v>96.375</v>
      </c>
      <c r="BX807" s="33">
        <v>92.5</v>
      </c>
      <c r="BY807" s="33">
        <v>87.75</v>
      </c>
      <c r="BZ807" s="33">
        <v>85.25</v>
      </c>
      <c r="CA807" s="33">
        <v>82.5</v>
      </c>
      <c r="CB807" s="33">
        <v>79.25</v>
      </c>
      <c r="CC807" s="33">
        <v>75.625</v>
      </c>
      <c r="CQ807" s="34"/>
      <c r="CR807" s="34"/>
      <c r="CS807" s="34"/>
      <c r="CT807" s="34"/>
      <c r="CU807" s="34"/>
      <c r="CV807" s="34"/>
      <c r="CW807" s="34"/>
      <c r="CX807" s="34"/>
      <c r="CY807" s="34"/>
      <c r="DB807" s="34"/>
      <c r="DC807" s="9">
        <v>107.5731</v>
      </c>
      <c r="DD807" s="9">
        <v>0</v>
      </c>
    </row>
    <row r="808" spans="1:108" x14ac:dyDescent="0.25">
      <c r="A808" s="9" t="s">
        <v>42</v>
      </c>
      <c r="B808" s="9" t="s">
        <v>29</v>
      </c>
      <c r="C808" s="9" t="s">
        <v>34</v>
      </c>
      <c r="D808" s="9" t="s">
        <v>39</v>
      </c>
      <c r="E808" s="9" t="s">
        <v>38</v>
      </c>
      <c r="F808" s="9">
        <v>2022</v>
      </c>
      <c r="G808" s="9">
        <v>5</v>
      </c>
      <c r="H808" s="9"/>
      <c r="BF808" s="33">
        <v>81.125</v>
      </c>
      <c r="BG808" s="33">
        <v>79.125</v>
      </c>
      <c r="BH808" s="33">
        <v>76.5</v>
      </c>
      <c r="BI808" s="33">
        <v>74.375</v>
      </c>
      <c r="BJ808" s="33">
        <v>73</v>
      </c>
      <c r="BK808" s="33">
        <v>71.625</v>
      </c>
      <c r="BL808" s="33">
        <v>71.75</v>
      </c>
      <c r="BM808" s="33">
        <v>75.375</v>
      </c>
      <c r="BN808" s="33">
        <v>80.625</v>
      </c>
      <c r="BO808" s="33">
        <v>84.625</v>
      </c>
      <c r="BP808" s="33">
        <v>88</v>
      </c>
      <c r="BQ808" s="33">
        <v>91.875</v>
      </c>
      <c r="BR808" s="33">
        <v>95.75</v>
      </c>
      <c r="BS808" s="33">
        <v>98.375</v>
      </c>
      <c r="BT808" s="33">
        <v>100</v>
      </c>
      <c r="BU808" s="33">
        <v>101.25</v>
      </c>
      <c r="BV808" s="33">
        <v>102.125</v>
      </c>
      <c r="BW808" s="33">
        <v>100.875</v>
      </c>
      <c r="BX808" s="33">
        <v>98.375</v>
      </c>
      <c r="BY808" s="33">
        <v>96.5</v>
      </c>
      <c r="BZ808" s="33">
        <v>93.625</v>
      </c>
      <c r="CA808" s="33">
        <v>91.5</v>
      </c>
      <c r="CB808" s="33">
        <v>88.375</v>
      </c>
      <c r="CC808" s="33">
        <v>86</v>
      </c>
      <c r="DC808" s="9">
        <v>107.5731</v>
      </c>
      <c r="DD808" s="9">
        <v>0</v>
      </c>
    </row>
    <row r="809" spans="1:108" x14ac:dyDescent="0.25">
      <c r="A809" s="9" t="s">
        <v>42</v>
      </c>
      <c r="B809" s="9" t="s">
        <v>29</v>
      </c>
      <c r="C809" s="9" t="s">
        <v>34</v>
      </c>
      <c r="D809" s="9" t="s">
        <v>39</v>
      </c>
      <c r="E809" s="9" t="s">
        <v>38</v>
      </c>
      <c r="F809" s="9">
        <v>2022</v>
      </c>
      <c r="G809" s="9">
        <v>6</v>
      </c>
      <c r="H809" s="9"/>
      <c r="BF809" s="33">
        <v>82.875</v>
      </c>
      <c r="BG809" s="33">
        <v>80.5</v>
      </c>
      <c r="BH809" s="33">
        <v>79.125</v>
      </c>
      <c r="BI809" s="33">
        <v>77.5</v>
      </c>
      <c r="BJ809" s="33">
        <v>75.625</v>
      </c>
      <c r="BK809" s="33">
        <v>74.25</v>
      </c>
      <c r="BL809" s="33">
        <v>74.375</v>
      </c>
      <c r="BM809" s="33">
        <v>78.5</v>
      </c>
      <c r="BN809" s="33">
        <v>82.625</v>
      </c>
      <c r="BO809" s="33">
        <v>87.125</v>
      </c>
      <c r="BP809" s="33">
        <v>90.5</v>
      </c>
      <c r="BQ809" s="33">
        <v>93.625</v>
      </c>
      <c r="BR809" s="33">
        <v>96.75</v>
      </c>
      <c r="BS809" s="33">
        <v>99.5</v>
      </c>
      <c r="BT809" s="33">
        <v>101.875</v>
      </c>
      <c r="BU809" s="33">
        <v>103.875</v>
      </c>
      <c r="BV809" s="33">
        <v>105.375</v>
      </c>
      <c r="BW809" s="33">
        <v>105.375</v>
      </c>
      <c r="BX809" s="33">
        <v>104.125</v>
      </c>
      <c r="BY809" s="33">
        <v>102.875</v>
      </c>
      <c r="BZ809" s="33">
        <v>99.625</v>
      </c>
      <c r="CA809" s="33">
        <v>96.125</v>
      </c>
      <c r="CB809" s="33">
        <v>93.75</v>
      </c>
      <c r="CC809" s="33">
        <v>91.25</v>
      </c>
      <c r="CY809" s="34"/>
      <c r="DC809" s="9">
        <v>107.5731</v>
      </c>
      <c r="DD809" s="9">
        <v>0</v>
      </c>
    </row>
    <row r="810" spans="1:108" x14ac:dyDescent="0.25">
      <c r="A810" s="9" t="s">
        <v>42</v>
      </c>
      <c r="B810" s="9" t="s">
        <v>29</v>
      </c>
      <c r="C810" s="9" t="s">
        <v>34</v>
      </c>
      <c r="D810" s="9" t="s">
        <v>39</v>
      </c>
      <c r="E810" s="9" t="s">
        <v>38</v>
      </c>
      <c r="F810" s="9">
        <v>2022</v>
      </c>
      <c r="G810" s="9">
        <v>7</v>
      </c>
      <c r="H810" s="9"/>
      <c r="BF810" s="33">
        <v>89.5</v>
      </c>
      <c r="BG810" s="33">
        <v>87.75</v>
      </c>
      <c r="BH810" s="33">
        <v>86.375</v>
      </c>
      <c r="BI810" s="33">
        <v>84.25</v>
      </c>
      <c r="BJ810" s="33">
        <v>83</v>
      </c>
      <c r="BK810" s="33">
        <v>81.375</v>
      </c>
      <c r="BL810" s="33">
        <v>80.875</v>
      </c>
      <c r="BM810" s="33">
        <v>83.625</v>
      </c>
      <c r="BN810" s="33">
        <v>87.5</v>
      </c>
      <c r="BO810" s="33">
        <v>91.5</v>
      </c>
      <c r="BP810" s="33">
        <v>94.75</v>
      </c>
      <c r="BQ810" s="33">
        <v>98.25</v>
      </c>
      <c r="BR810" s="33">
        <v>101.625</v>
      </c>
      <c r="BS810" s="33">
        <v>104.5</v>
      </c>
      <c r="BT810" s="33">
        <v>107.125</v>
      </c>
      <c r="BU810" s="33">
        <v>108.125</v>
      </c>
      <c r="BV810" s="33">
        <v>108.875</v>
      </c>
      <c r="BW810" s="33">
        <v>108.125</v>
      </c>
      <c r="BX810" s="33">
        <v>106.75</v>
      </c>
      <c r="BY810" s="33">
        <v>104.75</v>
      </c>
      <c r="BZ810" s="33">
        <v>101.625</v>
      </c>
      <c r="CA810" s="33">
        <v>99.5</v>
      </c>
      <c r="CB810" s="33">
        <v>95.75</v>
      </c>
      <c r="CC810" s="33">
        <v>93</v>
      </c>
      <c r="DC810" s="9">
        <v>107.5731</v>
      </c>
      <c r="DD810" s="9">
        <v>0</v>
      </c>
    </row>
    <row r="811" spans="1:108" x14ac:dyDescent="0.25">
      <c r="A811" s="9" t="s">
        <v>42</v>
      </c>
      <c r="B811" s="9" t="s">
        <v>29</v>
      </c>
      <c r="C811" s="9" t="s">
        <v>34</v>
      </c>
      <c r="D811" s="9" t="s">
        <v>39</v>
      </c>
      <c r="E811" s="9" t="s">
        <v>38</v>
      </c>
      <c r="F811" s="9">
        <v>2022</v>
      </c>
      <c r="G811" s="9">
        <v>8</v>
      </c>
      <c r="H811" s="9"/>
      <c r="BF811" s="33">
        <v>88</v>
      </c>
      <c r="BG811" s="33">
        <v>85.125</v>
      </c>
      <c r="BH811" s="33">
        <v>83.5</v>
      </c>
      <c r="BI811" s="33">
        <v>81.375</v>
      </c>
      <c r="BJ811" s="33">
        <v>79.625</v>
      </c>
      <c r="BK811" s="33">
        <v>78.875</v>
      </c>
      <c r="BL811" s="33">
        <v>77.875</v>
      </c>
      <c r="BM811" s="33">
        <v>79.25</v>
      </c>
      <c r="BN811" s="33">
        <v>84.125</v>
      </c>
      <c r="BO811" s="33">
        <v>89.25</v>
      </c>
      <c r="BP811" s="33">
        <v>93.25</v>
      </c>
      <c r="BQ811" s="33">
        <v>96.75</v>
      </c>
      <c r="BR811" s="33">
        <v>100.125</v>
      </c>
      <c r="BS811" s="33">
        <v>103.125</v>
      </c>
      <c r="BT811" s="33">
        <v>105.625</v>
      </c>
      <c r="BU811" s="33">
        <v>107</v>
      </c>
      <c r="BV811" s="33">
        <v>108.5</v>
      </c>
      <c r="BW811" s="33">
        <v>108.5</v>
      </c>
      <c r="BX811" s="33">
        <v>106.75</v>
      </c>
      <c r="BY811" s="33">
        <v>104.25</v>
      </c>
      <c r="BZ811" s="33">
        <v>100.625</v>
      </c>
      <c r="CA811" s="33">
        <v>97.625</v>
      </c>
      <c r="CB811" s="33">
        <v>95.5</v>
      </c>
      <c r="CC811" s="33">
        <v>93.5</v>
      </c>
      <c r="DC811" s="9">
        <v>107.5731</v>
      </c>
      <c r="DD811" s="9">
        <v>0</v>
      </c>
    </row>
    <row r="812" spans="1:108" x14ac:dyDescent="0.25">
      <c r="A812" s="9" t="s">
        <v>42</v>
      </c>
      <c r="B812" s="9" t="s">
        <v>29</v>
      </c>
      <c r="C812" s="9" t="s">
        <v>34</v>
      </c>
      <c r="D812" s="9" t="s">
        <v>39</v>
      </c>
      <c r="E812" s="9" t="s">
        <v>38</v>
      </c>
      <c r="F812" s="9">
        <v>2022</v>
      </c>
      <c r="G812" s="9">
        <v>9</v>
      </c>
      <c r="H812" s="9"/>
      <c r="BF812" s="33">
        <v>79.5</v>
      </c>
      <c r="BG812" s="33">
        <v>77.625</v>
      </c>
      <c r="BH812" s="33">
        <v>75.125</v>
      </c>
      <c r="BI812" s="33">
        <v>73</v>
      </c>
      <c r="BJ812" s="33">
        <v>71.875</v>
      </c>
      <c r="BK812" s="33">
        <v>70.625</v>
      </c>
      <c r="BL812" s="33">
        <v>69.75</v>
      </c>
      <c r="BM812" s="33">
        <v>70.125</v>
      </c>
      <c r="BN812" s="33">
        <v>74.625</v>
      </c>
      <c r="BO812" s="33">
        <v>81</v>
      </c>
      <c r="BP812" s="33">
        <v>86.375</v>
      </c>
      <c r="BQ812" s="33">
        <v>90.125</v>
      </c>
      <c r="BR812" s="33">
        <v>93.625</v>
      </c>
      <c r="BS812" s="33">
        <v>96.5</v>
      </c>
      <c r="BT812" s="33">
        <v>99.75</v>
      </c>
      <c r="BU812" s="33">
        <v>101.375</v>
      </c>
      <c r="BV812" s="33">
        <v>102.25</v>
      </c>
      <c r="BW812" s="33">
        <v>101.875</v>
      </c>
      <c r="BX812" s="33">
        <v>99.5</v>
      </c>
      <c r="BY812" s="33">
        <v>95.75</v>
      </c>
      <c r="BZ812" s="33">
        <v>92.125</v>
      </c>
      <c r="CA812" s="33">
        <v>89.375</v>
      </c>
      <c r="CB812" s="33">
        <v>86</v>
      </c>
      <c r="CC812" s="33">
        <v>83.375</v>
      </c>
      <c r="DC812" s="9">
        <v>107.5731</v>
      </c>
      <c r="DD812" s="9">
        <v>0</v>
      </c>
    </row>
    <row r="813" spans="1:108" x14ac:dyDescent="0.25">
      <c r="A813" s="9" t="s">
        <v>42</v>
      </c>
      <c r="B813" s="9" t="s">
        <v>29</v>
      </c>
      <c r="C813" s="9" t="s">
        <v>34</v>
      </c>
      <c r="D813" s="9" t="s">
        <v>39</v>
      </c>
      <c r="E813" s="9" t="s">
        <v>38</v>
      </c>
      <c r="F813" s="9">
        <v>2022</v>
      </c>
      <c r="G813" s="9">
        <v>10</v>
      </c>
      <c r="H813" s="9"/>
      <c r="BF813" s="33">
        <v>72.5</v>
      </c>
      <c r="BG813" s="33">
        <v>71</v>
      </c>
      <c r="BH813" s="33">
        <v>69.5</v>
      </c>
      <c r="BI813" s="33">
        <v>68.25</v>
      </c>
      <c r="BJ813" s="33">
        <v>66.875</v>
      </c>
      <c r="BK813" s="33">
        <v>65.625</v>
      </c>
      <c r="BL813" s="33">
        <v>64.875</v>
      </c>
      <c r="BM813" s="33">
        <v>65.375</v>
      </c>
      <c r="BN813" s="33">
        <v>69.875</v>
      </c>
      <c r="BO813" s="33">
        <v>76.125</v>
      </c>
      <c r="BP813" s="33">
        <v>82.375</v>
      </c>
      <c r="BQ813" s="33">
        <v>87.125</v>
      </c>
      <c r="BR813" s="33">
        <v>90.625</v>
      </c>
      <c r="BS813" s="33">
        <v>93.25</v>
      </c>
      <c r="BT813" s="33">
        <v>95.25</v>
      </c>
      <c r="BU813" s="33">
        <v>96.5</v>
      </c>
      <c r="BV813" s="33">
        <v>97</v>
      </c>
      <c r="BW813" s="33">
        <v>96.375</v>
      </c>
      <c r="BX813" s="33">
        <v>92.5</v>
      </c>
      <c r="BY813" s="33">
        <v>87.75</v>
      </c>
      <c r="BZ813" s="33">
        <v>85.25</v>
      </c>
      <c r="CA813" s="33">
        <v>82.5</v>
      </c>
      <c r="CB813" s="33">
        <v>79.25</v>
      </c>
      <c r="CC813" s="33">
        <v>75.625</v>
      </c>
      <c r="CQ813" s="34"/>
      <c r="CR813" s="34"/>
      <c r="CS813" s="34"/>
      <c r="CT813" s="34"/>
      <c r="CU813" s="34"/>
      <c r="CV813" s="34"/>
      <c r="CW813" s="34"/>
      <c r="CX813" s="34"/>
      <c r="CY813" s="34"/>
      <c r="DB813" s="34"/>
      <c r="DC813" s="9">
        <v>107.5731</v>
      </c>
      <c r="DD813" s="9">
        <v>0</v>
      </c>
    </row>
    <row r="814" spans="1:108" x14ac:dyDescent="0.25">
      <c r="A814" s="9" t="s">
        <v>42</v>
      </c>
      <c r="B814" s="9" t="s">
        <v>29</v>
      </c>
      <c r="C814" s="9" t="s">
        <v>34</v>
      </c>
      <c r="D814" s="9" t="s">
        <v>39</v>
      </c>
      <c r="E814" s="9" t="s">
        <v>38</v>
      </c>
      <c r="F814" s="9">
        <v>2023</v>
      </c>
      <c r="G814" s="9">
        <v>5</v>
      </c>
      <c r="H814" s="9"/>
      <c r="BF814" s="33">
        <v>81.125</v>
      </c>
      <c r="BG814" s="33">
        <v>79.125</v>
      </c>
      <c r="BH814" s="33">
        <v>76.5</v>
      </c>
      <c r="BI814" s="33">
        <v>74.375</v>
      </c>
      <c r="BJ814" s="33">
        <v>73</v>
      </c>
      <c r="BK814" s="33">
        <v>71.625</v>
      </c>
      <c r="BL814" s="33">
        <v>71.75</v>
      </c>
      <c r="BM814" s="33">
        <v>75.375</v>
      </c>
      <c r="BN814" s="33">
        <v>80.625</v>
      </c>
      <c r="BO814" s="33">
        <v>84.625</v>
      </c>
      <c r="BP814" s="33">
        <v>88</v>
      </c>
      <c r="BQ814" s="33">
        <v>91.875</v>
      </c>
      <c r="BR814" s="33">
        <v>95.75</v>
      </c>
      <c r="BS814" s="33">
        <v>98.375</v>
      </c>
      <c r="BT814" s="33">
        <v>100</v>
      </c>
      <c r="BU814" s="33">
        <v>101.25</v>
      </c>
      <c r="BV814" s="33">
        <v>102.125</v>
      </c>
      <c r="BW814" s="33">
        <v>100.875</v>
      </c>
      <c r="BX814" s="33">
        <v>98.375</v>
      </c>
      <c r="BY814" s="33">
        <v>96.5</v>
      </c>
      <c r="BZ814" s="33">
        <v>93.625</v>
      </c>
      <c r="CA814" s="33">
        <v>91.5</v>
      </c>
      <c r="CB814" s="33">
        <v>88.375</v>
      </c>
      <c r="CC814" s="33">
        <v>86</v>
      </c>
      <c r="DC814" s="9">
        <v>107.5731</v>
      </c>
      <c r="DD814" s="9">
        <v>0</v>
      </c>
    </row>
    <row r="815" spans="1:108" x14ac:dyDescent="0.25">
      <c r="A815" s="9" t="s">
        <v>42</v>
      </c>
      <c r="B815" s="9" t="s">
        <v>29</v>
      </c>
      <c r="C815" s="9" t="s">
        <v>34</v>
      </c>
      <c r="D815" s="9" t="s">
        <v>39</v>
      </c>
      <c r="E815" s="9" t="s">
        <v>38</v>
      </c>
      <c r="F815" s="9">
        <v>2023</v>
      </c>
      <c r="G815" s="9">
        <v>6</v>
      </c>
      <c r="H815" s="9"/>
      <c r="BF815" s="33">
        <v>82.875</v>
      </c>
      <c r="BG815" s="33">
        <v>80.5</v>
      </c>
      <c r="BH815" s="33">
        <v>79.125</v>
      </c>
      <c r="BI815" s="33">
        <v>77.5</v>
      </c>
      <c r="BJ815" s="33">
        <v>75.625</v>
      </c>
      <c r="BK815" s="33">
        <v>74.25</v>
      </c>
      <c r="BL815" s="33">
        <v>74.375</v>
      </c>
      <c r="BM815" s="33">
        <v>78.5</v>
      </c>
      <c r="BN815" s="33">
        <v>82.625</v>
      </c>
      <c r="BO815" s="33">
        <v>87.125</v>
      </c>
      <c r="BP815" s="33">
        <v>90.5</v>
      </c>
      <c r="BQ815" s="33">
        <v>93.625</v>
      </c>
      <c r="BR815" s="33">
        <v>96.75</v>
      </c>
      <c r="BS815" s="33">
        <v>99.5</v>
      </c>
      <c r="BT815" s="33">
        <v>101.875</v>
      </c>
      <c r="BU815" s="33">
        <v>103.875</v>
      </c>
      <c r="BV815" s="33">
        <v>105.375</v>
      </c>
      <c r="BW815" s="33">
        <v>105.375</v>
      </c>
      <c r="BX815" s="33">
        <v>104.125</v>
      </c>
      <c r="BY815" s="33">
        <v>102.875</v>
      </c>
      <c r="BZ815" s="33">
        <v>99.625</v>
      </c>
      <c r="CA815" s="33">
        <v>96.125</v>
      </c>
      <c r="CB815" s="33">
        <v>93.75</v>
      </c>
      <c r="CC815" s="33">
        <v>91.25</v>
      </c>
      <c r="CY815" s="34"/>
      <c r="DC815" s="9">
        <v>107.5731</v>
      </c>
      <c r="DD815" s="9">
        <v>0</v>
      </c>
    </row>
    <row r="816" spans="1:108" x14ac:dyDescent="0.25">
      <c r="A816" s="9" t="s">
        <v>42</v>
      </c>
      <c r="B816" s="9" t="s">
        <v>29</v>
      </c>
      <c r="C816" s="9" t="s">
        <v>34</v>
      </c>
      <c r="D816" s="9" t="s">
        <v>39</v>
      </c>
      <c r="E816" s="9" t="s">
        <v>38</v>
      </c>
      <c r="F816" s="9">
        <v>2023</v>
      </c>
      <c r="G816" s="9">
        <v>7</v>
      </c>
      <c r="H816" s="9"/>
      <c r="BF816" s="33">
        <v>89.5</v>
      </c>
      <c r="BG816" s="33">
        <v>87.75</v>
      </c>
      <c r="BH816" s="33">
        <v>86.375</v>
      </c>
      <c r="BI816" s="33">
        <v>84.25</v>
      </c>
      <c r="BJ816" s="33">
        <v>83</v>
      </c>
      <c r="BK816" s="33">
        <v>81.375</v>
      </c>
      <c r="BL816" s="33">
        <v>80.875</v>
      </c>
      <c r="BM816" s="33">
        <v>83.625</v>
      </c>
      <c r="BN816" s="33">
        <v>87.5</v>
      </c>
      <c r="BO816" s="33">
        <v>91.5</v>
      </c>
      <c r="BP816" s="33">
        <v>94.75</v>
      </c>
      <c r="BQ816" s="33">
        <v>98.25</v>
      </c>
      <c r="BR816" s="33">
        <v>101.625</v>
      </c>
      <c r="BS816" s="33">
        <v>104.5</v>
      </c>
      <c r="BT816" s="33">
        <v>107.125</v>
      </c>
      <c r="BU816" s="33">
        <v>108.125</v>
      </c>
      <c r="BV816" s="33">
        <v>108.875</v>
      </c>
      <c r="BW816" s="33">
        <v>108.125</v>
      </c>
      <c r="BX816" s="33">
        <v>106.75</v>
      </c>
      <c r="BY816" s="33">
        <v>104.75</v>
      </c>
      <c r="BZ816" s="33">
        <v>101.625</v>
      </c>
      <c r="CA816" s="33">
        <v>99.5</v>
      </c>
      <c r="CB816" s="33">
        <v>95.75</v>
      </c>
      <c r="CC816" s="33">
        <v>93</v>
      </c>
      <c r="DC816" s="9">
        <v>107.5731</v>
      </c>
      <c r="DD816" s="9">
        <v>0</v>
      </c>
    </row>
    <row r="817" spans="1:108" x14ac:dyDescent="0.25">
      <c r="A817" s="9" t="s">
        <v>42</v>
      </c>
      <c r="B817" s="9" t="s">
        <v>29</v>
      </c>
      <c r="C817" s="9" t="s">
        <v>34</v>
      </c>
      <c r="D817" s="9" t="s">
        <v>39</v>
      </c>
      <c r="E817" s="9" t="s">
        <v>38</v>
      </c>
      <c r="F817" s="9">
        <v>2023</v>
      </c>
      <c r="G817" s="9">
        <v>8</v>
      </c>
      <c r="H817" s="9"/>
      <c r="BF817" s="33">
        <v>88</v>
      </c>
      <c r="BG817" s="33">
        <v>85.125</v>
      </c>
      <c r="BH817" s="33">
        <v>83.5</v>
      </c>
      <c r="BI817" s="33">
        <v>81.375</v>
      </c>
      <c r="BJ817" s="33">
        <v>79.625</v>
      </c>
      <c r="BK817" s="33">
        <v>78.875</v>
      </c>
      <c r="BL817" s="33">
        <v>77.875</v>
      </c>
      <c r="BM817" s="33">
        <v>79.25</v>
      </c>
      <c r="BN817" s="33">
        <v>84.125</v>
      </c>
      <c r="BO817" s="33">
        <v>89.25</v>
      </c>
      <c r="BP817" s="33">
        <v>93.25</v>
      </c>
      <c r="BQ817" s="33">
        <v>96.75</v>
      </c>
      <c r="BR817" s="33">
        <v>100.125</v>
      </c>
      <c r="BS817" s="33">
        <v>103.125</v>
      </c>
      <c r="BT817" s="33">
        <v>105.625</v>
      </c>
      <c r="BU817" s="33">
        <v>107</v>
      </c>
      <c r="BV817" s="33">
        <v>108.5</v>
      </c>
      <c r="BW817" s="33">
        <v>108.5</v>
      </c>
      <c r="BX817" s="33">
        <v>106.75</v>
      </c>
      <c r="BY817" s="33">
        <v>104.25</v>
      </c>
      <c r="BZ817" s="33">
        <v>100.625</v>
      </c>
      <c r="CA817" s="33">
        <v>97.625</v>
      </c>
      <c r="CB817" s="33">
        <v>95.5</v>
      </c>
      <c r="CC817" s="33">
        <v>93.5</v>
      </c>
      <c r="DC817" s="9">
        <v>107.5731</v>
      </c>
      <c r="DD817" s="9">
        <v>0</v>
      </c>
    </row>
    <row r="818" spans="1:108" x14ac:dyDescent="0.25">
      <c r="A818" s="9" t="s">
        <v>42</v>
      </c>
      <c r="B818" s="9" t="s">
        <v>29</v>
      </c>
      <c r="C818" s="9" t="s">
        <v>34</v>
      </c>
      <c r="D818" s="9" t="s">
        <v>39</v>
      </c>
      <c r="E818" s="9" t="s">
        <v>38</v>
      </c>
      <c r="F818" s="9">
        <v>2023</v>
      </c>
      <c r="G818" s="9">
        <v>9</v>
      </c>
      <c r="H818" s="9"/>
      <c r="BF818" s="33">
        <v>79.5</v>
      </c>
      <c r="BG818" s="33">
        <v>77.625</v>
      </c>
      <c r="BH818" s="33">
        <v>75.125</v>
      </c>
      <c r="BI818" s="33">
        <v>73</v>
      </c>
      <c r="BJ818" s="33">
        <v>71.875</v>
      </c>
      <c r="BK818" s="33">
        <v>70.625</v>
      </c>
      <c r="BL818" s="33">
        <v>69.75</v>
      </c>
      <c r="BM818" s="33">
        <v>70.125</v>
      </c>
      <c r="BN818" s="33">
        <v>74.625</v>
      </c>
      <c r="BO818" s="33">
        <v>81</v>
      </c>
      <c r="BP818" s="33">
        <v>86.375</v>
      </c>
      <c r="BQ818" s="33">
        <v>90.125</v>
      </c>
      <c r="BR818" s="33">
        <v>93.625</v>
      </c>
      <c r="BS818" s="33">
        <v>96.5</v>
      </c>
      <c r="BT818" s="33">
        <v>99.75</v>
      </c>
      <c r="BU818" s="33">
        <v>101.375</v>
      </c>
      <c r="BV818" s="33">
        <v>102.25</v>
      </c>
      <c r="BW818" s="33">
        <v>101.875</v>
      </c>
      <c r="BX818" s="33">
        <v>99.5</v>
      </c>
      <c r="BY818" s="33">
        <v>95.75</v>
      </c>
      <c r="BZ818" s="33">
        <v>92.125</v>
      </c>
      <c r="CA818" s="33">
        <v>89.375</v>
      </c>
      <c r="CB818" s="33">
        <v>86</v>
      </c>
      <c r="CC818" s="33">
        <v>83.375</v>
      </c>
      <c r="DC818" s="9">
        <v>107.5731</v>
      </c>
      <c r="DD818" s="9">
        <v>0</v>
      </c>
    </row>
    <row r="819" spans="1:108" x14ac:dyDescent="0.25">
      <c r="A819" s="9" t="s">
        <v>42</v>
      </c>
      <c r="B819" s="9" t="s">
        <v>29</v>
      </c>
      <c r="C819" s="9" t="s">
        <v>34</v>
      </c>
      <c r="D819" s="9" t="s">
        <v>39</v>
      </c>
      <c r="E819" s="9" t="s">
        <v>38</v>
      </c>
      <c r="F819" s="9">
        <v>2023</v>
      </c>
      <c r="G819" s="9">
        <v>10</v>
      </c>
      <c r="H819" s="9"/>
      <c r="BF819" s="33">
        <v>72.5</v>
      </c>
      <c r="BG819" s="33">
        <v>71</v>
      </c>
      <c r="BH819" s="33">
        <v>69.5</v>
      </c>
      <c r="BI819" s="33">
        <v>68.25</v>
      </c>
      <c r="BJ819" s="33">
        <v>66.875</v>
      </c>
      <c r="BK819" s="33">
        <v>65.625</v>
      </c>
      <c r="BL819" s="33">
        <v>64.875</v>
      </c>
      <c r="BM819" s="33">
        <v>65.375</v>
      </c>
      <c r="BN819" s="33">
        <v>69.875</v>
      </c>
      <c r="BO819" s="33">
        <v>76.125</v>
      </c>
      <c r="BP819" s="33">
        <v>82.375</v>
      </c>
      <c r="BQ819" s="33">
        <v>87.125</v>
      </c>
      <c r="BR819" s="33">
        <v>90.625</v>
      </c>
      <c r="BS819" s="33">
        <v>93.25</v>
      </c>
      <c r="BT819" s="33">
        <v>95.25</v>
      </c>
      <c r="BU819" s="33">
        <v>96.5</v>
      </c>
      <c r="BV819" s="33">
        <v>97</v>
      </c>
      <c r="BW819" s="33">
        <v>96.375</v>
      </c>
      <c r="BX819" s="33">
        <v>92.5</v>
      </c>
      <c r="BY819" s="33">
        <v>87.75</v>
      </c>
      <c r="BZ819" s="33">
        <v>85.25</v>
      </c>
      <c r="CA819" s="33">
        <v>82.5</v>
      </c>
      <c r="CB819" s="33">
        <v>79.25</v>
      </c>
      <c r="CC819" s="33">
        <v>75.625</v>
      </c>
      <c r="CQ819" s="34"/>
      <c r="CR819" s="34"/>
      <c r="CS819" s="34"/>
      <c r="CT819" s="34"/>
      <c r="CU819" s="34"/>
      <c r="CV819" s="34"/>
      <c r="CW819" s="34"/>
      <c r="CX819" s="34"/>
      <c r="CY819" s="34"/>
      <c r="DB819" s="34"/>
      <c r="DC819" s="9">
        <v>107.5731</v>
      </c>
      <c r="DD819" s="9">
        <v>0</v>
      </c>
    </row>
    <row r="820" spans="1:108" x14ac:dyDescent="0.25">
      <c r="A820" s="9" t="s">
        <v>42</v>
      </c>
      <c r="B820" s="9" t="s">
        <v>29</v>
      </c>
      <c r="C820" s="9" t="s">
        <v>34</v>
      </c>
      <c r="D820" s="9" t="s">
        <v>39</v>
      </c>
      <c r="E820" s="9" t="s">
        <v>38</v>
      </c>
      <c r="F820" s="9">
        <v>2024</v>
      </c>
      <c r="G820" s="9">
        <v>5</v>
      </c>
      <c r="H820" s="9"/>
      <c r="BF820" s="33">
        <v>81.125</v>
      </c>
      <c r="BG820" s="33">
        <v>79.125</v>
      </c>
      <c r="BH820" s="33">
        <v>76.5</v>
      </c>
      <c r="BI820" s="33">
        <v>74.375</v>
      </c>
      <c r="BJ820" s="33">
        <v>73</v>
      </c>
      <c r="BK820" s="33">
        <v>71.625</v>
      </c>
      <c r="BL820" s="33">
        <v>71.75</v>
      </c>
      <c r="BM820" s="33">
        <v>75.375</v>
      </c>
      <c r="BN820" s="33">
        <v>80.625</v>
      </c>
      <c r="BO820" s="33">
        <v>84.625</v>
      </c>
      <c r="BP820" s="33">
        <v>88</v>
      </c>
      <c r="BQ820" s="33">
        <v>91.875</v>
      </c>
      <c r="BR820" s="33">
        <v>95.75</v>
      </c>
      <c r="BS820" s="33">
        <v>98.375</v>
      </c>
      <c r="BT820" s="33">
        <v>100</v>
      </c>
      <c r="BU820" s="33">
        <v>101.25</v>
      </c>
      <c r="BV820" s="33">
        <v>102.125</v>
      </c>
      <c r="BW820" s="33">
        <v>100.875</v>
      </c>
      <c r="BX820" s="33">
        <v>98.375</v>
      </c>
      <c r="BY820" s="33">
        <v>96.5</v>
      </c>
      <c r="BZ820" s="33">
        <v>93.625</v>
      </c>
      <c r="CA820" s="33">
        <v>91.5</v>
      </c>
      <c r="CB820" s="33">
        <v>88.375</v>
      </c>
      <c r="CC820" s="33">
        <v>86</v>
      </c>
      <c r="DC820" s="9">
        <v>107.5731</v>
      </c>
      <c r="DD820" s="9">
        <v>0</v>
      </c>
    </row>
    <row r="821" spans="1:108" x14ac:dyDescent="0.25">
      <c r="A821" s="9" t="s">
        <v>42</v>
      </c>
      <c r="B821" s="9" t="s">
        <v>29</v>
      </c>
      <c r="C821" s="9" t="s">
        <v>34</v>
      </c>
      <c r="D821" s="9" t="s">
        <v>39</v>
      </c>
      <c r="E821" s="9" t="s">
        <v>38</v>
      </c>
      <c r="F821" s="9">
        <v>2024</v>
      </c>
      <c r="G821" s="9">
        <v>6</v>
      </c>
      <c r="H821" s="9"/>
      <c r="BF821" s="33">
        <v>82.875</v>
      </c>
      <c r="BG821" s="33">
        <v>80.5</v>
      </c>
      <c r="BH821" s="33">
        <v>79.125</v>
      </c>
      <c r="BI821" s="33">
        <v>77.5</v>
      </c>
      <c r="BJ821" s="33">
        <v>75.625</v>
      </c>
      <c r="BK821" s="33">
        <v>74.25</v>
      </c>
      <c r="BL821" s="33">
        <v>74.375</v>
      </c>
      <c r="BM821" s="33">
        <v>78.5</v>
      </c>
      <c r="BN821" s="33">
        <v>82.625</v>
      </c>
      <c r="BO821" s="33">
        <v>87.125</v>
      </c>
      <c r="BP821" s="33">
        <v>90.5</v>
      </c>
      <c r="BQ821" s="33">
        <v>93.625</v>
      </c>
      <c r="BR821" s="33">
        <v>96.75</v>
      </c>
      <c r="BS821" s="33">
        <v>99.5</v>
      </c>
      <c r="BT821" s="33">
        <v>101.875</v>
      </c>
      <c r="BU821" s="33">
        <v>103.875</v>
      </c>
      <c r="BV821" s="33">
        <v>105.375</v>
      </c>
      <c r="BW821" s="33">
        <v>105.375</v>
      </c>
      <c r="BX821" s="33">
        <v>104.125</v>
      </c>
      <c r="BY821" s="33">
        <v>102.875</v>
      </c>
      <c r="BZ821" s="33">
        <v>99.625</v>
      </c>
      <c r="CA821" s="33">
        <v>96.125</v>
      </c>
      <c r="CB821" s="33">
        <v>93.75</v>
      </c>
      <c r="CC821" s="33">
        <v>91.25</v>
      </c>
      <c r="CY821" s="34"/>
      <c r="DC821" s="9">
        <v>107.5731</v>
      </c>
      <c r="DD821" s="9">
        <v>0</v>
      </c>
    </row>
    <row r="822" spans="1:108" x14ac:dyDescent="0.25">
      <c r="A822" s="9" t="s">
        <v>42</v>
      </c>
      <c r="B822" s="9" t="s">
        <v>29</v>
      </c>
      <c r="C822" s="9" t="s">
        <v>34</v>
      </c>
      <c r="D822" s="9" t="s">
        <v>39</v>
      </c>
      <c r="E822" s="9" t="s">
        <v>38</v>
      </c>
      <c r="F822" s="9">
        <v>2024</v>
      </c>
      <c r="G822" s="9">
        <v>7</v>
      </c>
      <c r="H822" s="9"/>
      <c r="BF822" s="33">
        <v>89.5</v>
      </c>
      <c r="BG822" s="33">
        <v>87.75</v>
      </c>
      <c r="BH822" s="33">
        <v>86.375</v>
      </c>
      <c r="BI822" s="33">
        <v>84.25</v>
      </c>
      <c r="BJ822" s="33">
        <v>83</v>
      </c>
      <c r="BK822" s="33">
        <v>81.375</v>
      </c>
      <c r="BL822" s="33">
        <v>80.875</v>
      </c>
      <c r="BM822" s="33">
        <v>83.625</v>
      </c>
      <c r="BN822" s="33">
        <v>87.5</v>
      </c>
      <c r="BO822" s="33">
        <v>91.5</v>
      </c>
      <c r="BP822" s="33">
        <v>94.75</v>
      </c>
      <c r="BQ822" s="33">
        <v>98.25</v>
      </c>
      <c r="BR822" s="33">
        <v>101.625</v>
      </c>
      <c r="BS822" s="33">
        <v>104.5</v>
      </c>
      <c r="BT822" s="33">
        <v>107.125</v>
      </c>
      <c r="BU822" s="33">
        <v>108.125</v>
      </c>
      <c r="BV822" s="33">
        <v>108.875</v>
      </c>
      <c r="BW822" s="33">
        <v>108.125</v>
      </c>
      <c r="BX822" s="33">
        <v>106.75</v>
      </c>
      <c r="BY822" s="33">
        <v>104.75</v>
      </c>
      <c r="BZ822" s="33">
        <v>101.625</v>
      </c>
      <c r="CA822" s="33">
        <v>99.5</v>
      </c>
      <c r="CB822" s="33">
        <v>95.75</v>
      </c>
      <c r="CC822" s="33">
        <v>93</v>
      </c>
      <c r="DC822" s="9">
        <v>107.5731</v>
      </c>
      <c r="DD822" s="9">
        <v>0</v>
      </c>
    </row>
    <row r="823" spans="1:108" x14ac:dyDescent="0.25">
      <c r="A823" s="9" t="s">
        <v>42</v>
      </c>
      <c r="B823" s="9" t="s">
        <v>29</v>
      </c>
      <c r="C823" s="9" t="s">
        <v>34</v>
      </c>
      <c r="D823" s="9" t="s">
        <v>39</v>
      </c>
      <c r="E823" s="9" t="s">
        <v>38</v>
      </c>
      <c r="F823" s="9">
        <v>2024</v>
      </c>
      <c r="G823" s="9">
        <v>8</v>
      </c>
      <c r="H823" s="9"/>
      <c r="BF823" s="33">
        <v>88</v>
      </c>
      <c r="BG823" s="33">
        <v>85.125</v>
      </c>
      <c r="BH823" s="33">
        <v>83.5</v>
      </c>
      <c r="BI823" s="33">
        <v>81.375</v>
      </c>
      <c r="BJ823" s="33">
        <v>79.625</v>
      </c>
      <c r="BK823" s="33">
        <v>78.875</v>
      </c>
      <c r="BL823" s="33">
        <v>77.875</v>
      </c>
      <c r="BM823" s="33">
        <v>79.25</v>
      </c>
      <c r="BN823" s="33">
        <v>84.125</v>
      </c>
      <c r="BO823" s="33">
        <v>89.25</v>
      </c>
      <c r="BP823" s="33">
        <v>93.25</v>
      </c>
      <c r="BQ823" s="33">
        <v>96.75</v>
      </c>
      <c r="BR823" s="33">
        <v>100.125</v>
      </c>
      <c r="BS823" s="33">
        <v>103.125</v>
      </c>
      <c r="BT823" s="33">
        <v>105.625</v>
      </c>
      <c r="BU823" s="33">
        <v>107</v>
      </c>
      <c r="BV823" s="33">
        <v>108.5</v>
      </c>
      <c r="BW823" s="33">
        <v>108.5</v>
      </c>
      <c r="BX823" s="33">
        <v>106.75</v>
      </c>
      <c r="BY823" s="33">
        <v>104.25</v>
      </c>
      <c r="BZ823" s="33">
        <v>100.625</v>
      </c>
      <c r="CA823" s="33">
        <v>97.625</v>
      </c>
      <c r="CB823" s="33">
        <v>95.5</v>
      </c>
      <c r="CC823" s="33">
        <v>93.5</v>
      </c>
      <c r="DC823" s="9">
        <v>107.5731</v>
      </c>
      <c r="DD823" s="9">
        <v>0</v>
      </c>
    </row>
    <row r="824" spans="1:108" x14ac:dyDescent="0.25">
      <c r="A824" s="9" t="s">
        <v>42</v>
      </c>
      <c r="B824" s="9" t="s">
        <v>29</v>
      </c>
      <c r="C824" s="9" t="s">
        <v>34</v>
      </c>
      <c r="D824" s="9" t="s">
        <v>39</v>
      </c>
      <c r="E824" s="9" t="s">
        <v>38</v>
      </c>
      <c r="F824" s="9">
        <v>2024</v>
      </c>
      <c r="G824" s="9">
        <v>9</v>
      </c>
      <c r="H824" s="9"/>
      <c r="BF824" s="33">
        <v>79.5</v>
      </c>
      <c r="BG824" s="33">
        <v>77.625</v>
      </c>
      <c r="BH824" s="33">
        <v>75.125</v>
      </c>
      <c r="BI824" s="33">
        <v>73</v>
      </c>
      <c r="BJ824" s="33">
        <v>71.875</v>
      </c>
      <c r="BK824" s="33">
        <v>70.625</v>
      </c>
      <c r="BL824" s="33">
        <v>69.75</v>
      </c>
      <c r="BM824" s="33">
        <v>70.125</v>
      </c>
      <c r="BN824" s="33">
        <v>74.625</v>
      </c>
      <c r="BO824" s="33">
        <v>81</v>
      </c>
      <c r="BP824" s="33">
        <v>86.375</v>
      </c>
      <c r="BQ824" s="33">
        <v>90.125</v>
      </c>
      <c r="BR824" s="33">
        <v>93.625</v>
      </c>
      <c r="BS824" s="33">
        <v>96.5</v>
      </c>
      <c r="BT824" s="33">
        <v>99.75</v>
      </c>
      <c r="BU824" s="33">
        <v>101.375</v>
      </c>
      <c r="BV824" s="33">
        <v>102.25</v>
      </c>
      <c r="BW824" s="33">
        <v>101.875</v>
      </c>
      <c r="BX824" s="33">
        <v>99.5</v>
      </c>
      <c r="BY824" s="33">
        <v>95.75</v>
      </c>
      <c r="BZ824" s="33">
        <v>92.125</v>
      </c>
      <c r="CA824" s="33">
        <v>89.375</v>
      </c>
      <c r="CB824" s="33">
        <v>86</v>
      </c>
      <c r="CC824" s="33">
        <v>83.375</v>
      </c>
      <c r="DC824" s="9">
        <v>107.5731</v>
      </c>
      <c r="DD824" s="9">
        <v>0</v>
      </c>
    </row>
    <row r="825" spans="1:108" x14ac:dyDescent="0.25">
      <c r="A825" s="9" t="s">
        <v>42</v>
      </c>
      <c r="B825" s="9" t="s">
        <v>29</v>
      </c>
      <c r="C825" s="9" t="s">
        <v>34</v>
      </c>
      <c r="D825" s="9" t="s">
        <v>39</v>
      </c>
      <c r="E825" s="9" t="s">
        <v>38</v>
      </c>
      <c r="F825" s="9">
        <v>2024</v>
      </c>
      <c r="G825" s="9">
        <v>10</v>
      </c>
      <c r="H825" s="9"/>
      <c r="BF825" s="33">
        <v>72.5</v>
      </c>
      <c r="BG825" s="33">
        <v>71</v>
      </c>
      <c r="BH825" s="33">
        <v>69.5</v>
      </c>
      <c r="BI825" s="33">
        <v>68.25</v>
      </c>
      <c r="BJ825" s="33">
        <v>66.875</v>
      </c>
      <c r="BK825" s="33">
        <v>65.625</v>
      </c>
      <c r="BL825" s="33">
        <v>64.875</v>
      </c>
      <c r="BM825" s="33">
        <v>65.375</v>
      </c>
      <c r="BN825" s="33">
        <v>69.875</v>
      </c>
      <c r="BO825" s="33">
        <v>76.125</v>
      </c>
      <c r="BP825" s="33">
        <v>82.375</v>
      </c>
      <c r="BQ825" s="33">
        <v>87.125</v>
      </c>
      <c r="BR825" s="33">
        <v>90.625</v>
      </c>
      <c r="BS825" s="33">
        <v>93.25</v>
      </c>
      <c r="BT825" s="33">
        <v>95.25</v>
      </c>
      <c r="BU825" s="33">
        <v>96.5</v>
      </c>
      <c r="BV825" s="33">
        <v>97</v>
      </c>
      <c r="BW825" s="33">
        <v>96.375</v>
      </c>
      <c r="BX825" s="33">
        <v>92.5</v>
      </c>
      <c r="BY825" s="33">
        <v>87.75</v>
      </c>
      <c r="BZ825" s="33">
        <v>85.25</v>
      </c>
      <c r="CA825" s="33">
        <v>82.5</v>
      </c>
      <c r="CB825" s="33">
        <v>79.25</v>
      </c>
      <c r="CC825" s="33">
        <v>75.625</v>
      </c>
      <c r="CQ825" s="34"/>
      <c r="CR825" s="34"/>
      <c r="CS825" s="34"/>
      <c r="CT825" s="34"/>
      <c r="CU825" s="34"/>
      <c r="CV825" s="34"/>
      <c r="CW825" s="34"/>
      <c r="CX825" s="34"/>
      <c r="CY825" s="34"/>
      <c r="DB825" s="34"/>
      <c r="DC825" s="9">
        <v>107.5731</v>
      </c>
      <c r="DD825" s="9">
        <v>0</v>
      </c>
    </row>
    <row r="826" spans="1:108" x14ac:dyDescent="0.25">
      <c r="A826" s="9" t="s">
        <v>42</v>
      </c>
      <c r="B826" s="9" t="s">
        <v>29</v>
      </c>
      <c r="C826" s="9" t="s">
        <v>34</v>
      </c>
      <c r="D826" s="9" t="s">
        <v>39</v>
      </c>
      <c r="E826" s="9" t="s">
        <v>38</v>
      </c>
      <c r="F826" s="9">
        <v>2025</v>
      </c>
      <c r="G826" s="9">
        <v>5</v>
      </c>
      <c r="H826" s="9"/>
      <c r="BF826" s="33">
        <v>81.125</v>
      </c>
      <c r="BG826" s="33">
        <v>79.125</v>
      </c>
      <c r="BH826" s="33">
        <v>76.5</v>
      </c>
      <c r="BI826" s="33">
        <v>74.375</v>
      </c>
      <c r="BJ826" s="33">
        <v>73</v>
      </c>
      <c r="BK826" s="33">
        <v>71.625</v>
      </c>
      <c r="BL826" s="33">
        <v>71.75</v>
      </c>
      <c r="BM826" s="33">
        <v>75.375</v>
      </c>
      <c r="BN826" s="33">
        <v>80.625</v>
      </c>
      <c r="BO826" s="33">
        <v>84.625</v>
      </c>
      <c r="BP826" s="33">
        <v>88</v>
      </c>
      <c r="BQ826" s="33">
        <v>91.875</v>
      </c>
      <c r="BR826" s="33">
        <v>95.75</v>
      </c>
      <c r="BS826" s="33">
        <v>98.375</v>
      </c>
      <c r="BT826" s="33">
        <v>100</v>
      </c>
      <c r="BU826" s="33">
        <v>101.25</v>
      </c>
      <c r="BV826" s="33">
        <v>102.125</v>
      </c>
      <c r="BW826" s="33">
        <v>100.875</v>
      </c>
      <c r="BX826" s="33">
        <v>98.375</v>
      </c>
      <c r="BY826" s="33">
        <v>96.5</v>
      </c>
      <c r="BZ826" s="33">
        <v>93.625</v>
      </c>
      <c r="CA826" s="33">
        <v>91.5</v>
      </c>
      <c r="CB826" s="33">
        <v>88.375</v>
      </c>
      <c r="CC826" s="33">
        <v>86</v>
      </c>
      <c r="DC826" s="9">
        <v>107.5731</v>
      </c>
      <c r="DD826" s="9">
        <v>0</v>
      </c>
    </row>
    <row r="827" spans="1:108" x14ac:dyDescent="0.25">
      <c r="A827" s="9" t="s">
        <v>42</v>
      </c>
      <c r="B827" s="9" t="s">
        <v>29</v>
      </c>
      <c r="C827" s="9" t="s">
        <v>34</v>
      </c>
      <c r="D827" s="9" t="s">
        <v>39</v>
      </c>
      <c r="E827" s="9" t="s">
        <v>38</v>
      </c>
      <c r="F827" s="9">
        <v>2025</v>
      </c>
      <c r="G827" s="9">
        <v>6</v>
      </c>
      <c r="H827" s="9"/>
      <c r="BF827" s="33">
        <v>82.875</v>
      </c>
      <c r="BG827" s="33">
        <v>80.5</v>
      </c>
      <c r="BH827" s="33">
        <v>79.125</v>
      </c>
      <c r="BI827" s="33">
        <v>77.5</v>
      </c>
      <c r="BJ827" s="33">
        <v>75.625</v>
      </c>
      <c r="BK827" s="33">
        <v>74.25</v>
      </c>
      <c r="BL827" s="33">
        <v>74.375</v>
      </c>
      <c r="BM827" s="33">
        <v>78.5</v>
      </c>
      <c r="BN827" s="33">
        <v>82.625</v>
      </c>
      <c r="BO827" s="33">
        <v>87.125</v>
      </c>
      <c r="BP827" s="33">
        <v>90.5</v>
      </c>
      <c r="BQ827" s="33">
        <v>93.625</v>
      </c>
      <c r="BR827" s="33">
        <v>96.75</v>
      </c>
      <c r="BS827" s="33">
        <v>99.5</v>
      </c>
      <c r="BT827" s="33">
        <v>101.875</v>
      </c>
      <c r="BU827" s="33">
        <v>103.875</v>
      </c>
      <c r="BV827" s="33">
        <v>105.375</v>
      </c>
      <c r="BW827" s="33">
        <v>105.375</v>
      </c>
      <c r="BX827" s="33">
        <v>104.125</v>
      </c>
      <c r="BY827" s="33">
        <v>102.875</v>
      </c>
      <c r="BZ827" s="33">
        <v>99.625</v>
      </c>
      <c r="CA827" s="33">
        <v>96.125</v>
      </c>
      <c r="CB827" s="33">
        <v>93.75</v>
      </c>
      <c r="CC827" s="33">
        <v>91.25</v>
      </c>
      <c r="CY827" s="34"/>
      <c r="DC827" s="9">
        <v>107.5731</v>
      </c>
      <c r="DD827" s="9">
        <v>0</v>
      </c>
    </row>
    <row r="828" spans="1:108" x14ac:dyDescent="0.25">
      <c r="A828" s="9" t="s">
        <v>42</v>
      </c>
      <c r="B828" s="9" t="s">
        <v>29</v>
      </c>
      <c r="C828" s="9" t="s">
        <v>34</v>
      </c>
      <c r="D828" s="9" t="s">
        <v>39</v>
      </c>
      <c r="E828" s="9" t="s">
        <v>38</v>
      </c>
      <c r="F828" s="9">
        <v>2025</v>
      </c>
      <c r="G828" s="9">
        <v>7</v>
      </c>
      <c r="H828" s="9"/>
      <c r="BF828" s="33">
        <v>89.5</v>
      </c>
      <c r="BG828" s="33">
        <v>87.75</v>
      </c>
      <c r="BH828" s="33">
        <v>86.375</v>
      </c>
      <c r="BI828" s="33">
        <v>84.25</v>
      </c>
      <c r="BJ828" s="33">
        <v>83</v>
      </c>
      <c r="BK828" s="33">
        <v>81.375</v>
      </c>
      <c r="BL828" s="33">
        <v>80.875</v>
      </c>
      <c r="BM828" s="33">
        <v>83.625</v>
      </c>
      <c r="BN828" s="33">
        <v>87.5</v>
      </c>
      <c r="BO828" s="33">
        <v>91.5</v>
      </c>
      <c r="BP828" s="33">
        <v>94.75</v>
      </c>
      <c r="BQ828" s="33">
        <v>98.25</v>
      </c>
      <c r="BR828" s="33">
        <v>101.625</v>
      </c>
      <c r="BS828" s="33">
        <v>104.5</v>
      </c>
      <c r="BT828" s="33">
        <v>107.125</v>
      </c>
      <c r="BU828" s="33">
        <v>108.125</v>
      </c>
      <c r="BV828" s="33">
        <v>108.875</v>
      </c>
      <c r="BW828" s="33">
        <v>108.125</v>
      </c>
      <c r="BX828" s="33">
        <v>106.75</v>
      </c>
      <c r="BY828" s="33">
        <v>104.75</v>
      </c>
      <c r="BZ828" s="33">
        <v>101.625</v>
      </c>
      <c r="CA828" s="33">
        <v>99.5</v>
      </c>
      <c r="CB828" s="33">
        <v>95.75</v>
      </c>
      <c r="CC828" s="33">
        <v>93</v>
      </c>
      <c r="DC828" s="9">
        <v>107.5731</v>
      </c>
      <c r="DD828" s="9">
        <v>0</v>
      </c>
    </row>
    <row r="829" spans="1:108" x14ac:dyDescent="0.25">
      <c r="A829" s="9" t="s">
        <v>42</v>
      </c>
      <c r="B829" s="9" t="s">
        <v>29</v>
      </c>
      <c r="C829" s="9" t="s">
        <v>34</v>
      </c>
      <c r="D829" s="9" t="s">
        <v>39</v>
      </c>
      <c r="E829" s="9" t="s">
        <v>38</v>
      </c>
      <c r="F829" s="9">
        <v>2025</v>
      </c>
      <c r="G829" s="9">
        <v>8</v>
      </c>
      <c r="H829" s="9"/>
      <c r="BF829" s="33">
        <v>88</v>
      </c>
      <c r="BG829" s="33">
        <v>85.125</v>
      </c>
      <c r="BH829" s="33">
        <v>83.5</v>
      </c>
      <c r="BI829" s="33">
        <v>81.375</v>
      </c>
      <c r="BJ829" s="33">
        <v>79.625</v>
      </c>
      <c r="BK829" s="33">
        <v>78.875</v>
      </c>
      <c r="BL829" s="33">
        <v>77.875</v>
      </c>
      <c r="BM829" s="33">
        <v>79.25</v>
      </c>
      <c r="BN829" s="33">
        <v>84.125</v>
      </c>
      <c r="BO829" s="33">
        <v>89.25</v>
      </c>
      <c r="BP829" s="33">
        <v>93.25</v>
      </c>
      <c r="BQ829" s="33">
        <v>96.75</v>
      </c>
      <c r="BR829" s="33">
        <v>100.125</v>
      </c>
      <c r="BS829" s="33">
        <v>103.125</v>
      </c>
      <c r="BT829" s="33">
        <v>105.625</v>
      </c>
      <c r="BU829" s="33">
        <v>107</v>
      </c>
      <c r="BV829" s="33">
        <v>108.5</v>
      </c>
      <c r="BW829" s="33">
        <v>108.5</v>
      </c>
      <c r="BX829" s="33">
        <v>106.75</v>
      </c>
      <c r="BY829" s="33">
        <v>104.25</v>
      </c>
      <c r="BZ829" s="33">
        <v>100.625</v>
      </c>
      <c r="CA829" s="33">
        <v>97.625</v>
      </c>
      <c r="CB829" s="33">
        <v>95.5</v>
      </c>
      <c r="CC829" s="33">
        <v>93.5</v>
      </c>
      <c r="DC829" s="9">
        <v>107.5731</v>
      </c>
      <c r="DD829" s="9">
        <v>0</v>
      </c>
    </row>
    <row r="830" spans="1:108" x14ac:dyDescent="0.25">
      <c r="A830" s="9" t="s">
        <v>42</v>
      </c>
      <c r="B830" s="9" t="s">
        <v>29</v>
      </c>
      <c r="C830" s="9" t="s">
        <v>34</v>
      </c>
      <c r="D830" s="9" t="s">
        <v>39</v>
      </c>
      <c r="E830" s="9" t="s">
        <v>38</v>
      </c>
      <c r="F830" s="9">
        <v>2025</v>
      </c>
      <c r="G830" s="9">
        <v>9</v>
      </c>
      <c r="H830" s="9"/>
      <c r="BF830" s="33">
        <v>79.5</v>
      </c>
      <c r="BG830" s="33">
        <v>77.625</v>
      </c>
      <c r="BH830" s="33">
        <v>75.125</v>
      </c>
      <c r="BI830" s="33">
        <v>73</v>
      </c>
      <c r="BJ830" s="33">
        <v>71.875</v>
      </c>
      <c r="BK830" s="33">
        <v>70.625</v>
      </c>
      <c r="BL830" s="33">
        <v>69.75</v>
      </c>
      <c r="BM830" s="33">
        <v>70.125</v>
      </c>
      <c r="BN830" s="33">
        <v>74.625</v>
      </c>
      <c r="BO830" s="33">
        <v>81</v>
      </c>
      <c r="BP830" s="33">
        <v>86.375</v>
      </c>
      <c r="BQ830" s="33">
        <v>90.125</v>
      </c>
      <c r="BR830" s="33">
        <v>93.625</v>
      </c>
      <c r="BS830" s="33">
        <v>96.5</v>
      </c>
      <c r="BT830" s="33">
        <v>99.75</v>
      </c>
      <c r="BU830" s="33">
        <v>101.375</v>
      </c>
      <c r="BV830" s="33">
        <v>102.25</v>
      </c>
      <c r="BW830" s="33">
        <v>101.875</v>
      </c>
      <c r="BX830" s="33">
        <v>99.5</v>
      </c>
      <c r="BY830" s="33">
        <v>95.75</v>
      </c>
      <c r="BZ830" s="33">
        <v>92.125</v>
      </c>
      <c r="CA830" s="33">
        <v>89.375</v>
      </c>
      <c r="CB830" s="33">
        <v>86</v>
      </c>
      <c r="CC830" s="33">
        <v>83.375</v>
      </c>
      <c r="DC830" s="9">
        <v>107.5731</v>
      </c>
      <c r="DD830" s="9">
        <v>0</v>
      </c>
    </row>
    <row r="831" spans="1:108" x14ac:dyDescent="0.25">
      <c r="A831" s="9" t="s">
        <v>42</v>
      </c>
      <c r="B831" s="9" t="s">
        <v>29</v>
      </c>
      <c r="C831" s="9" t="s">
        <v>34</v>
      </c>
      <c r="D831" s="9" t="s">
        <v>39</v>
      </c>
      <c r="E831" s="9" t="s">
        <v>38</v>
      </c>
      <c r="F831" s="9">
        <v>2025</v>
      </c>
      <c r="G831" s="9">
        <v>10</v>
      </c>
      <c r="H831" s="9"/>
      <c r="BF831" s="33">
        <v>72.5</v>
      </c>
      <c r="BG831" s="33">
        <v>71</v>
      </c>
      <c r="BH831" s="33">
        <v>69.5</v>
      </c>
      <c r="BI831" s="33">
        <v>68.25</v>
      </c>
      <c r="BJ831" s="33">
        <v>66.875</v>
      </c>
      <c r="BK831" s="33">
        <v>65.625</v>
      </c>
      <c r="BL831" s="33">
        <v>64.875</v>
      </c>
      <c r="BM831" s="33">
        <v>65.375</v>
      </c>
      <c r="BN831" s="33">
        <v>69.875</v>
      </c>
      <c r="BO831" s="33">
        <v>76.125</v>
      </c>
      <c r="BP831" s="33">
        <v>82.375</v>
      </c>
      <c r="BQ831" s="33">
        <v>87.125</v>
      </c>
      <c r="BR831" s="33">
        <v>90.625</v>
      </c>
      <c r="BS831" s="33">
        <v>93.25</v>
      </c>
      <c r="BT831" s="33">
        <v>95.25</v>
      </c>
      <c r="BU831" s="33">
        <v>96.5</v>
      </c>
      <c r="BV831" s="33">
        <v>97</v>
      </c>
      <c r="BW831" s="33">
        <v>96.375</v>
      </c>
      <c r="BX831" s="33">
        <v>92.5</v>
      </c>
      <c r="BY831" s="33">
        <v>87.75</v>
      </c>
      <c r="BZ831" s="33">
        <v>85.25</v>
      </c>
      <c r="CA831" s="33">
        <v>82.5</v>
      </c>
      <c r="CB831" s="33">
        <v>79.25</v>
      </c>
      <c r="CC831" s="33">
        <v>75.625</v>
      </c>
      <c r="CQ831" s="34"/>
      <c r="CR831" s="34"/>
      <c r="CS831" s="34"/>
      <c r="CT831" s="34"/>
      <c r="CU831" s="34"/>
      <c r="CV831" s="34"/>
      <c r="CW831" s="34"/>
      <c r="CX831" s="34"/>
      <c r="CY831" s="34"/>
      <c r="DB831" s="34"/>
      <c r="DC831" s="9">
        <v>107.5731</v>
      </c>
      <c r="DD831" s="9">
        <v>0</v>
      </c>
    </row>
    <row r="832" spans="1:108" x14ac:dyDescent="0.25">
      <c r="A832" s="9" t="s">
        <v>42</v>
      </c>
      <c r="B832" s="9" t="s">
        <v>29</v>
      </c>
      <c r="C832" s="9" t="s">
        <v>34</v>
      </c>
      <c r="D832" s="9" t="s">
        <v>39</v>
      </c>
      <c r="E832" s="9" t="s">
        <v>38</v>
      </c>
      <c r="F832" s="9">
        <v>2026</v>
      </c>
      <c r="G832" s="9">
        <v>5</v>
      </c>
      <c r="H832" s="9"/>
      <c r="BF832" s="33">
        <v>81.125</v>
      </c>
      <c r="BG832" s="33">
        <v>79.125</v>
      </c>
      <c r="BH832" s="33">
        <v>76.5</v>
      </c>
      <c r="BI832" s="33">
        <v>74.375</v>
      </c>
      <c r="BJ832" s="33">
        <v>73</v>
      </c>
      <c r="BK832" s="33">
        <v>71.625</v>
      </c>
      <c r="BL832" s="33">
        <v>71.75</v>
      </c>
      <c r="BM832" s="33">
        <v>75.375</v>
      </c>
      <c r="BN832" s="33">
        <v>80.625</v>
      </c>
      <c r="BO832" s="33">
        <v>84.625</v>
      </c>
      <c r="BP832" s="33">
        <v>88</v>
      </c>
      <c r="BQ832" s="33">
        <v>91.875</v>
      </c>
      <c r="BR832" s="33">
        <v>95.75</v>
      </c>
      <c r="BS832" s="33">
        <v>98.375</v>
      </c>
      <c r="BT832" s="33">
        <v>100</v>
      </c>
      <c r="BU832" s="33">
        <v>101.25</v>
      </c>
      <c r="BV832" s="33">
        <v>102.125</v>
      </c>
      <c r="BW832" s="33">
        <v>100.875</v>
      </c>
      <c r="BX832" s="33">
        <v>98.375</v>
      </c>
      <c r="BY832" s="33">
        <v>96.5</v>
      </c>
      <c r="BZ832" s="33">
        <v>93.625</v>
      </c>
      <c r="CA832" s="33">
        <v>91.5</v>
      </c>
      <c r="CB832" s="33">
        <v>88.375</v>
      </c>
      <c r="CC832" s="33">
        <v>86</v>
      </c>
      <c r="DC832" s="9">
        <v>107.5731</v>
      </c>
      <c r="DD832" s="9">
        <v>0</v>
      </c>
    </row>
    <row r="833" spans="1:108" x14ac:dyDescent="0.25">
      <c r="A833" s="9" t="s">
        <v>42</v>
      </c>
      <c r="B833" s="9" t="s">
        <v>29</v>
      </c>
      <c r="C833" s="9" t="s">
        <v>34</v>
      </c>
      <c r="D833" s="9" t="s">
        <v>39</v>
      </c>
      <c r="E833" s="9" t="s">
        <v>38</v>
      </c>
      <c r="F833" s="9">
        <v>2026</v>
      </c>
      <c r="G833" s="9">
        <v>6</v>
      </c>
      <c r="H833" s="9"/>
      <c r="BF833" s="33">
        <v>82.875</v>
      </c>
      <c r="BG833" s="33">
        <v>80.5</v>
      </c>
      <c r="BH833" s="33">
        <v>79.125</v>
      </c>
      <c r="BI833" s="33">
        <v>77.5</v>
      </c>
      <c r="BJ833" s="33">
        <v>75.625</v>
      </c>
      <c r="BK833" s="33">
        <v>74.25</v>
      </c>
      <c r="BL833" s="33">
        <v>74.375</v>
      </c>
      <c r="BM833" s="33">
        <v>78.5</v>
      </c>
      <c r="BN833" s="33">
        <v>82.625</v>
      </c>
      <c r="BO833" s="33">
        <v>87.125</v>
      </c>
      <c r="BP833" s="33">
        <v>90.5</v>
      </c>
      <c r="BQ833" s="33">
        <v>93.625</v>
      </c>
      <c r="BR833" s="33">
        <v>96.75</v>
      </c>
      <c r="BS833" s="33">
        <v>99.5</v>
      </c>
      <c r="BT833" s="33">
        <v>101.875</v>
      </c>
      <c r="BU833" s="33">
        <v>103.875</v>
      </c>
      <c r="BV833" s="33">
        <v>105.375</v>
      </c>
      <c r="BW833" s="33">
        <v>105.375</v>
      </c>
      <c r="BX833" s="33">
        <v>104.125</v>
      </c>
      <c r="BY833" s="33">
        <v>102.875</v>
      </c>
      <c r="BZ833" s="33">
        <v>99.625</v>
      </c>
      <c r="CA833" s="33">
        <v>96.125</v>
      </c>
      <c r="CB833" s="33">
        <v>93.75</v>
      </c>
      <c r="CC833" s="33">
        <v>91.25</v>
      </c>
      <c r="CY833" s="34"/>
      <c r="DC833" s="9">
        <v>107.5731</v>
      </c>
      <c r="DD833" s="9">
        <v>0</v>
      </c>
    </row>
    <row r="834" spans="1:108" x14ac:dyDescent="0.25">
      <c r="A834" s="9" t="s">
        <v>42</v>
      </c>
      <c r="B834" s="9" t="s">
        <v>29</v>
      </c>
      <c r="C834" s="9" t="s">
        <v>34</v>
      </c>
      <c r="D834" s="9" t="s">
        <v>39</v>
      </c>
      <c r="E834" s="9" t="s">
        <v>38</v>
      </c>
      <c r="F834" s="9">
        <v>2026</v>
      </c>
      <c r="G834" s="9">
        <v>7</v>
      </c>
      <c r="H834" s="9"/>
      <c r="BF834" s="33">
        <v>89.5</v>
      </c>
      <c r="BG834" s="33">
        <v>87.75</v>
      </c>
      <c r="BH834" s="33">
        <v>86.375</v>
      </c>
      <c r="BI834" s="33">
        <v>84.25</v>
      </c>
      <c r="BJ834" s="33">
        <v>83</v>
      </c>
      <c r="BK834" s="33">
        <v>81.375</v>
      </c>
      <c r="BL834" s="33">
        <v>80.875</v>
      </c>
      <c r="BM834" s="33">
        <v>83.625</v>
      </c>
      <c r="BN834" s="33">
        <v>87.5</v>
      </c>
      <c r="BO834" s="33">
        <v>91.5</v>
      </c>
      <c r="BP834" s="33">
        <v>94.75</v>
      </c>
      <c r="BQ834" s="33">
        <v>98.25</v>
      </c>
      <c r="BR834" s="33">
        <v>101.625</v>
      </c>
      <c r="BS834" s="33">
        <v>104.5</v>
      </c>
      <c r="BT834" s="33">
        <v>107.125</v>
      </c>
      <c r="BU834" s="33">
        <v>108.125</v>
      </c>
      <c r="BV834" s="33">
        <v>108.875</v>
      </c>
      <c r="BW834" s="33">
        <v>108.125</v>
      </c>
      <c r="BX834" s="33">
        <v>106.75</v>
      </c>
      <c r="BY834" s="33">
        <v>104.75</v>
      </c>
      <c r="BZ834" s="33">
        <v>101.625</v>
      </c>
      <c r="CA834" s="33">
        <v>99.5</v>
      </c>
      <c r="CB834" s="33">
        <v>95.75</v>
      </c>
      <c r="CC834" s="33">
        <v>93</v>
      </c>
      <c r="DC834" s="9">
        <v>107.5731</v>
      </c>
      <c r="DD834" s="9">
        <v>0</v>
      </c>
    </row>
    <row r="835" spans="1:108" x14ac:dyDescent="0.25">
      <c r="A835" s="9" t="s">
        <v>42</v>
      </c>
      <c r="B835" s="9" t="s">
        <v>29</v>
      </c>
      <c r="C835" s="9" t="s">
        <v>34</v>
      </c>
      <c r="D835" s="9" t="s">
        <v>39</v>
      </c>
      <c r="E835" s="9" t="s">
        <v>38</v>
      </c>
      <c r="F835" s="9">
        <v>2026</v>
      </c>
      <c r="G835" s="9">
        <v>8</v>
      </c>
      <c r="H835" s="9"/>
      <c r="BF835" s="33">
        <v>88</v>
      </c>
      <c r="BG835" s="33">
        <v>85.125</v>
      </c>
      <c r="BH835" s="33">
        <v>83.5</v>
      </c>
      <c r="BI835" s="33">
        <v>81.375</v>
      </c>
      <c r="BJ835" s="33">
        <v>79.625</v>
      </c>
      <c r="BK835" s="33">
        <v>78.875</v>
      </c>
      <c r="BL835" s="33">
        <v>77.875</v>
      </c>
      <c r="BM835" s="33">
        <v>79.25</v>
      </c>
      <c r="BN835" s="33">
        <v>84.125</v>
      </c>
      <c r="BO835" s="33">
        <v>89.25</v>
      </c>
      <c r="BP835" s="33">
        <v>93.25</v>
      </c>
      <c r="BQ835" s="33">
        <v>96.75</v>
      </c>
      <c r="BR835" s="33">
        <v>100.125</v>
      </c>
      <c r="BS835" s="33">
        <v>103.125</v>
      </c>
      <c r="BT835" s="33">
        <v>105.625</v>
      </c>
      <c r="BU835" s="33">
        <v>107</v>
      </c>
      <c r="BV835" s="33">
        <v>108.5</v>
      </c>
      <c r="BW835" s="33">
        <v>108.5</v>
      </c>
      <c r="BX835" s="33">
        <v>106.75</v>
      </c>
      <c r="BY835" s="33">
        <v>104.25</v>
      </c>
      <c r="BZ835" s="33">
        <v>100.625</v>
      </c>
      <c r="CA835" s="33">
        <v>97.625</v>
      </c>
      <c r="CB835" s="33">
        <v>95.5</v>
      </c>
      <c r="CC835" s="33">
        <v>93.5</v>
      </c>
      <c r="DC835" s="9">
        <v>107.5731</v>
      </c>
      <c r="DD835" s="9">
        <v>0</v>
      </c>
    </row>
    <row r="836" spans="1:108" x14ac:dyDescent="0.25">
      <c r="A836" s="9" t="s">
        <v>42</v>
      </c>
      <c r="B836" s="9" t="s">
        <v>29</v>
      </c>
      <c r="C836" s="9" t="s">
        <v>34</v>
      </c>
      <c r="D836" s="9" t="s">
        <v>39</v>
      </c>
      <c r="E836" s="9" t="s">
        <v>38</v>
      </c>
      <c r="F836" s="9">
        <v>2026</v>
      </c>
      <c r="G836" s="9">
        <v>9</v>
      </c>
      <c r="H836" s="9"/>
      <c r="BF836" s="33">
        <v>79.5</v>
      </c>
      <c r="BG836" s="33">
        <v>77.625</v>
      </c>
      <c r="BH836" s="33">
        <v>75.125</v>
      </c>
      <c r="BI836" s="33">
        <v>73</v>
      </c>
      <c r="BJ836" s="33">
        <v>71.875</v>
      </c>
      <c r="BK836" s="33">
        <v>70.625</v>
      </c>
      <c r="BL836" s="33">
        <v>69.75</v>
      </c>
      <c r="BM836" s="33">
        <v>70.125</v>
      </c>
      <c r="BN836" s="33">
        <v>74.625</v>
      </c>
      <c r="BO836" s="33">
        <v>81</v>
      </c>
      <c r="BP836" s="33">
        <v>86.375</v>
      </c>
      <c r="BQ836" s="33">
        <v>90.125</v>
      </c>
      <c r="BR836" s="33">
        <v>93.625</v>
      </c>
      <c r="BS836" s="33">
        <v>96.5</v>
      </c>
      <c r="BT836" s="33">
        <v>99.75</v>
      </c>
      <c r="BU836" s="33">
        <v>101.375</v>
      </c>
      <c r="BV836" s="33">
        <v>102.25</v>
      </c>
      <c r="BW836" s="33">
        <v>101.875</v>
      </c>
      <c r="BX836" s="33">
        <v>99.5</v>
      </c>
      <c r="BY836" s="33">
        <v>95.75</v>
      </c>
      <c r="BZ836" s="33">
        <v>92.125</v>
      </c>
      <c r="CA836" s="33">
        <v>89.375</v>
      </c>
      <c r="CB836" s="33">
        <v>86</v>
      </c>
      <c r="CC836" s="33">
        <v>83.375</v>
      </c>
      <c r="DC836" s="9">
        <v>107.5731</v>
      </c>
      <c r="DD836" s="9">
        <v>0</v>
      </c>
    </row>
    <row r="837" spans="1:108" x14ac:dyDescent="0.25">
      <c r="A837" s="9" t="s">
        <v>42</v>
      </c>
      <c r="B837" s="9" t="s">
        <v>29</v>
      </c>
      <c r="C837" s="9" t="s">
        <v>34</v>
      </c>
      <c r="D837" s="9" t="s">
        <v>39</v>
      </c>
      <c r="E837" s="9" t="s">
        <v>38</v>
      </c>
      <c r="F837" s="9">
        <v>2026</v>
      </c>
      <c r="G837" s="9">
        <v>10</v>
      </c>
      <c r="H837" s="9"/>
      <c r="BF837" s="33">
        <v>72.5</v>
      </c>
      <c r="BG837" s="33">
        <v>71</v>
      </c>
      <c r="BH837" s="33">
        <v>69.5</v>
      </c>
      <c r="BI837" s="33">
        <v>68.25</v>
      </c>
      <c r="BJ837" s="33">
        <v>66.875</v>
      </c>
      <c r="BK837" s="33">
        <v>65.625</v>
      </c>
      <c r="BL837" s="33">
        <v>64.875</v>
      </c>
      <c r="BM837" s="33">
        <v>65.375</v>
      </c>
      <c r="BN837" s="33">
        <v>69.875</v>
      </c>
      <c r="BO837" s="33">
        <v>76.125</v>
      </c>
      <c r="BP837" s="33">
        <v>82.375</v>
      </c>
      <c r="BQ837" s="33">
        <v>87.125</v>
      </c>
      <c r="BR837" s="33">
        <v>90.625</v>
      </c>
      <c r="BS837" s="33">
        <v>93.25</v>
      </c>
      <c r="BT837" s="33">
        <v>95.25</v>
      </c>
      <c r="BU837" s="33">
        <v>96.5</v>
      </c>
      <c r="BV837" s="33">
        <v>97</v>
      </c>
      <c r="BW837" s="33">
        <v>96.375</v>
      </c>
      <c r="BX837" s="33">
        <v>92.5</v>
      </c>
      <c r="BY837" s="33">
        <v>87.75</v>
      </c>
      <c r="BZ837" s="33">
        <v>85.25</v>
      </c>
      <c r="CA837" s="33">
        <v>82.5</v>
      </c>
      <c r="CB837" s="33">
        <v>79.25</v>
      </c>
      <c r="CC837" s="33">
        <v>75.625</v>
      </c>
      <c r="CQ837" s="34"/>
      <c r="CR837" s="34"/>
      <c r="CS837" s="34"/>
      <c r="CT837" s="34"/>
      <c r="CU837" s="34"/>
      <c r="CV837" s="34"/>
      <c r="CW837" s="34"/>
      <c r="CX837" s="34"/>
      <c r="CY837" s="34"/>
      <c r="DB837" s="34"/>
      <c r="DC837" s="9">
        <v>107.5731</v>
      </c>
      <c r="DD837" s="9">
        <v>0</v>
      </c>
    </row>
    <row r="838" spans="1:108" x14ac:dyDescent="0.25">
      <c r="A838" s="9" t="s">
        <v>42</v>
      </c>
      <c r="B838" s="9" t="s">
        <v>29</v>
      </c>
      <c r="C838" s="9" t="s">
        <v>34</v>
      </c>
      <c r="D838" s="9" t="s">
        <v>39</v>
      </c>
      <c r="E838" s="9" t="s">
        <v>36</v>
      </c>
      <c r="F838" s="9">
        <v>2016</v>
      </c>
      <c r="H838" s="9"/>
      <c r="BF838" s="33">
        <v>84.96875</v>
      </c>
      <c r="BG838" s="33">
        <v>82.75</v>
      </c>
      <c r="BH838" s="33">
        <v>81.03125</v>
      </c>
      <c r="BI838" s="33">
        <v>79.03125</v>
      </c>
      <c r="BJ838" s="33">
        <v>77.53125</v>
      </c>
      <c r="BK838" s="33">
        <v>76.28125</v>
      </c>
      <c r="BL838" s="33">
        <v>75.71875</v>
      </c>
      <c r="BM838" s="33">
        <v>77.875</v>
      </c>
      <c r="BN838" s="33">
        <v>82.21875</v>
      </c>
      <c r="BO838" s="33">
        <v>87.21875</v>
      </c>
      <c r="BP838" s="33">
        <v>91.21875</v>
      </c>
      <c r="BQ838" s="33">
        <v>94.6875</v>
      </c>
      <c r="BR838" s="33">
        <v>98.03125</v>
      </c>
      <c r="BS838" s="33">
        <v>100.9063</v>
      </c>
      <c r="BT838" s="33">
        <v>103.5938</v>
      </c>
      <c r="BU838" s="33">
        <v>105.0938</v>
      </c>
      <c r="BV838" s="33">
        <v>106.25</v>
      </c>
      <c r="BW838" s="33">
        <v>105.9688</v>
      </c>
      <c r="BX838" s="33">
        <v>104.2813</v>
      </c>
      <c r="BY838" s="33">
        <v>101.9063</v>
      </c>
      <c r="BZ838" s="33">
        <v>98.5</v>
      </c>
      <c r="CA838" s="33">
        <v>95.65625</v>
      </c>
      <c r="CB838" s="33">
        <v>92.75</v>
      </c>
      <c r="CC838" s="33">
        <v>90.28125</v>
      </c>
      <c r="DC838" s="9">
        <v>107.5731</v>
      </c>
      <c r="DD838" s="9">
        <v>0</v>
      </c>
    </row>
    <row r="839" spans="1:108" x14ac:dyDescent="0.25">
      <c r="A839" s="9" t="s">
        <v>42</v>
      </c>
      <c r="B839" s="9" t="s">
        <v>29</v>
      </c>
      <c r="C839" s="9" t="s">
        <v>34</v>
      </c>
      <c r="D839" s="9" t="s">
        <v>39</v>
      </c>
      <c r="E839" s="9" t="s">
        <v>36</v>
      </c>
      <c r="F839" s="9">
        <v>2017</v>
      </c>
      <c r="H839" s="9"/>
      <c r="BF839" s="33">
        <v>84.96875</v>
      </c>
      <c r="BG839" s="33">
        <v>82.75</v>
      </c>
      <c r="BH839" s="33">
        <v>81.03125</v>
      </c>
      <c r="BI839" s="33">
        <v>79.03125</v>
      </c>
      <c r="BJ839" s="33">
        <v>77.53125</v>
      </c>
      <c r="BK839" s="33">
        <v>76.28125</v>
      </c>
      <c r="BL839" s="33">
        <v>75.71875</v>
      </c>
      <c r="BM839" s="33">
        <v>77.875</v>
      </c>
      <c r="BN839" s="33">
        <v>82.21875</v>
      </c>
      <c r="BO839" s="33">
        <v>87.21875</v>
      </c>
      <c r="BP839" s="33">
        <v>91.21875</v>
      </c>
      <c r="BQ839" s="33">
        <v>94.6875</v>
      </c>
      <c r="BR839" s="33">
        <v>98.03125</v>
      </c>
      <c r="BS839" s="33">
        <v>100.9063</v>
      </c>
      <c r="BT839" s="33">
        <v>103.5938</v>
      </c>
      <c r="BU839" s="33">
        <v>105.0938</v>
      </c>
      <c r="BV839" s="33">
        <v>106.25</v>
      </c>
      <c r="BW839" s="33">
        <v>105.9688</v>
      </c>
      <c r="BX839" s="33">
        <v>104.2813</v>
      </c>
      <c r="BY839" s="33">
        <v>101.9063</v>
      </c>
      <c r="BZ839" s="33">
        <v>98.5</v>
      </c>
      <c r="CA839" s="33">
        <v>95.65625</v>
      </c>
      <c r="CB839" s="33">
        <v>92.75</v>
      </c>
      <c r="CC839" s="33">
        <v>90.28125</v>
      </c>
      <c r="DC839" s="9">
        <v>107.5731</v>
      </c>
      <c r="DD839" s="9">
        <v>0</v>
      </c>
    </row>
    <row r="840" spans="1:108" x14ac:dyDescent="0.25">
      <c r="A840" s="9" t="s">
        <v>42</v>
      </c>
      <c r="B840" s="9" t="s">
        <v>29</v>
      </c>
      <c r="C840" s="9" t="s">
        <v>34</v>
      </c>
      <c r="D840" s="9" t="s">
        <v>39</v>
      </c>
      <c r="E840" s="9" t="s">
        <v>36</v>
      </c>
      <c r="F840" s="9">
        <v>2018</v>
      </c>
      <c r="H840" s="9"/>
      <c r="BF840" s="33">
        <v>84.96875</v>
      </c>
      <c r="BG840" s="33">
        <v>82.75</v>
      </c>
      <c r="BH840" s="33">
        <v>81.03125</v>
      </c>
      <c r="BI840" s="33">
        <v>79.03125</v>
      </c>
      <c r="BJ840" s="33">
        <v>77.53125</v>
      </c>
      <c r="BK840" s="33">
        <v>76.28125</v>
      </c>
      <c r="BL840" s="33">
        <v>75.71875</v>
      </c>
      <c r="BM840" s="33">
        <v>77.875</v>
      </c>
      <c r="BN840" s="33">
        <v>82.21875</v>
      </c>
      <c r="BO840" s="33">
        <v>87.21875</v>
      </c>
      <c r="BP840" s="33">
        <v>91.21875</v>
      </c>
      <c r="BQ840" s="33">
        <v>94.6875</v>
      </c>
      <c r="BR840" s="33">
        <v>98.03125</v>
      </c>
      <c r="BS840" s="33">
        <v>100.9063</v>
      </c>
      <c r="BT840" s="33">
        <v>103.5938</v>
      </c>
      <c r="BU840" s="33">
        <v>105.0938</v>
      </c>
      <c r="BV840" s="33">
        <v>106.25</v>
      </c>
      <c r="BW840" s="33">
        <v>105.9688</v>
      </c>
      <c r="BX840" s="33">
        <v>104.2813</v>
      </c>
      <c r="BY840" s="33">
        <v>101.9063</v>
      </c>
      <c r="BZ840" s="33">
        <v>98.5</v>
      </c>
      <c r="CA840" s="33">
        <v>95.65625</v>
      </c>
      <c r="CB840" s="33">
        <v>92.75</v>
      </c>
      <c r="CC840" s="33">
        <v>90.28125</v>
      </c>
      <c r="DC840" s="9">
        <v>107.5731</v>
      </c>
      <c r="DD840" s="9">
        <v>0</v>
      </c>
    </row>
    <row r="841" spans="1:108" x14ac:dyDescent="0.25">
      <c r="A841" s="9" t="s">
        <v>42</v>
      </c>
      <c r="B841" s="9" t="s">
        <v>29</v>
      </c>
      <c r="C841" s="9" t="s">
        <v>34</v>
      </c>
      <c r="D841" s="9" t="s">
        <v>39</v>
      </c>
      <c r="E841" s="9" t="s">
        <v>36</v>
      </c>
      <c r="F841" s="9">
        <v>2019</v>
      </c>
      <c r="H841" s="9"/>
      <c r="BF841" s="33">
        <v>84.96875</v>
      </c>
      <c r="BG841" s="33">
        <v>82.75</v>
      </c>
      <c r="BH841" s="33">
        <v>81.03125</v>
      </c>
      <c r="BI841" s="33">
        <v>79.03125</v>
      </c>
      <c r="BJ841" s="33">
        <v>77.53125</v>
      </c>
      <c r="BK841" s="33">
        <v>76.28125</v>
      </c>
      <c r="BL841" s="33">
        <v>75.71875</v>
      </c>
      <c r="BM841" s="33">
        <v>77.875</v>
      </c>
      <c r="BN841" s="33">
        <v>82.21875</v>
      </c>
      <c r="BO841" s="33">
        <v>87.21875</v>
      </c>
      <c r="BP841" s="33">
        <v>91.21875</v>
      </c>
      <c r="BQ841" s="33">
        <v>94.6875</v>
      </c>
      <c r="BR841" s="33">
        <v>98.03125</v>
      </c>
      <c r="BS841" s="33">
        <v>100.9063</v>
      </c>
      <c r="BT841" s="33">
        <v>103.5938</v>
      </c>
      <c r="BU841" s="33">
        <v>105.0938</v>
      </c>
      <c r="BV841" s="33">
        <v>106.25</v>
      </c>
      <c r="BW841" s="33">
        <v>105.9688</v>
      </c>
      <c r="BX841" s="33">
        <v>104.2813</v>
      </c>
      <c r="BY841" s="33">
        <v>101.9063</v>
      </c>
      <c r="BZ841" s="33">
        <v>98.5</v>
      </c>
      <c r="CA841" s="33">
        <v>95.65625</v>
      </c>
      <c r="CB841" s="33">
        <v>92.75</v>
      </c>
      <c r="CC841" s="33">
        <v>90.28125</v>
      </c>
      <c r="DC841" s="9">
        <v>107.5731</v>
      </c>
      <c r="DD841" s="9">
        <v>0</v>
      </c>
    </row>
    <row r="842" spans="1:108" x14ac:dyDescent="0.25">
      <c r="A842" s="9" t="s">
        <v>42</v>
      </c>
      <c r="B842" s="9" t="s">
        <v>29</v>
      </c>
      <c r="C842" s="9" t="s">
        <v>34</v>
      </c>
      <c r="D842" s="9" t="s">
        <v>39</v>
      </c>
      <c r="E842" s="9" t="s">
        <v>36</v>
      </c>
      <c r="F842" s="9">
        <v>2020</v>
      </c>
      <c r="H842" s="9"/>
      <c r="BF842" s="33">
        <v>84.96875</v>
      </c>
      <c r="BG842" s="33">
        <v>82.75</v>
      </c>
      <c r="BH842" s="33">
        <v>81.03125</v>
      </c>
      <c r="BI842" s="33">
        <v>79.03125</v>
      </c>
      <c r="BJ842" s="33">
        <v>77.53125</v>
      </c>
      <c r="BK842" s="33">
        <v>76.28125</v>
      </c>
      <c r="BL842" s="33">
        <v>75.71875</v>
      </c>
      <c r="BM842" s="33">
        <v>77.875</v>
      </c>
      <c r="BN842" s="33">
        <v>82.21875</v>
      </c>
      <c r="BO842" s="33">
        <v>87.21875</v>
      </c>
      <c r="BP842" s="33">
        <v>91.21875</v>
      </c>
      <c r="BQ842" s="33">
        <v>94.6875</v>
      </c>
      <c r="BR842" s="33">
        <v>98.03125</v>
      </c>
      <c r="BS842" s="33">
        <v>100.9063</v>
      </c>
      <c r="BT842" s="33">
        <v>103.5938</v>
      </c>
      <c r="BU842" s="33">
        <v>105.0938</v>
      </c>
      <c r="BV842" s="33">
        <v>106.25</v>
      </c>
      <c r="BW842" s="33">
        <v>105.9688</v>
      </c>
      <c r="BX842" s="33">
        <v>104.2813</v>
      </c>
      <c r="BY842" s="33">
        <v>101.9063</v>
      </c>
      <c r="BZ842" s="33">
        <v>98.5</v>
      </c>
      <c r="CA842" s="33">
        <v>95.65625</v>
      </c>
      <c r="CB842" s="33">
        <v>92.75</v>
      </c>
      <c r="CC842" s="33">
        <v>90.28125</v>
      </c>
      <c r="DC842" s="9">
        <v>107.5731</v>
      </c>
      <c r="DD842" s="9">
        <v>0</v>
      </c>
    </row>
    <row r="843" spans="1:108" x14ac:dyDescent="0.25">
      <c r="A843" s="9" t="s">
        <v>42</v>
      </c>
      <c r="B843" s="9" t="s">
        <v>29</v>
      </c>
      <c r="C843" s="9" t="s">
        <v>34</v>
      </c>
      <c r="D843" s="9" t="s">
        <v>39</v>
      </c>
      <c r="E843" s="9" t="s">
        <v>36</v>
      </c>
      <c r="F843" s="9">
        <v>2021</v>
      </c>
      <c r="H843" s="9"/>
      <c r="BF843" s="33">
        <v>84.96875</v>
      </c>
      <c r="BG843" s="33">
        <v>82.75</v>
      </c>
      <c r="BH843" s="33">
        <v>81.03125</v>
      </c>
      <c r="BI843" s="33">
        <v>79.03125</v>
      </c>
      <c r="BJ843" s="33">
        <v>77.53125</v>
      </c>
      <c r="BK843" s="33">
        <v>76.28125</v>
      </c>
      <c r="BL843" s="33">
        <v>75.71875</v>
      </c>
      <c r="BM843" s="33">
        <v>77.875</v>
      </c>
      <c r="BN843" s="33">
        <v>82.21875</v>
      </c>
      <c r="BO843" s="33">
        <v>87.21875</v>
      </c>
      <c r="BP843" s="33">
        <v>91.21875</v>
      </c>
      <c r="BQ843" s="33">
        <v>94.6875</v>
      </c>
      <c r="BR843" s="33">
        <v>98.03125</v>
      </c>
      <c r="BS843" s="33">
        <v>100.9063</v>
      </c>
      <c r="BT843" s="33">
        <v>103.5938</v>
      </c>
      <c r="BU843" s="33">
        <v>105.0938</v>
      </c>
      <c r="BV843" s="33">
        <v>106.25</v>
      </c>
      <c r="BW843" s="33">
        <v>105.9688</v>
      </c>
      <c r="BX843" s="33">
        <v>104.2813</v>
      </c>
      <c r="BY843" s="33">
        <v>101.9063</v>
      </c>
      <c r="BZ843" s="33">
        <v>98.5</v>
      </c>
      <c r="CA843" s="33">
        <v>95.65625</v>
      </c>
      <c r="CB843" s="33">
        <v>92.75</v>
      </c>
      <c r="CC843" s="33">
        <v>90.28125</v>
      </c>
      <c r="DC843" s="9">
        <v>107.5731</v>
      </c>
      <c r="DD843" s="9">
        <v>0</v>
      </c>
    </row>
    <row r="844" spans="1:108" x14ac:dyDescent="0.25">
      <c r="A844" s="9" t="s">
        <v>42</v>
      </c>
      <c r="B844" s="9" t="s">
        <v>29</v>
      </c>
      <c r="C844" s="9" t="s">
        <v>34</v>
      </c>
      <c r="D844" s="9" t="s">
        <v>39</v>
      </c>
      <c r="E844" s="9" t="s">
        <v>36</v>
      </c>
      <c r="F844" s="9">
        <v>2022</v>
      </c>
      <c r="H844" s="9"/>
      <c r="BF844" s="33">
        <v>84.96875</v>
      </c>
      <c r="BG844" s="33">
        <v>82.75</v>
      </c>
      <c r="BH844" s="33">
        <v>81.03125</v>
      </c>
      <c r="BI844" s="33">
        <v>79.03125</v>
      </c>
      <c r="BJ844" s="33">
        <v>77.53125</v>
      </c>
      <c r="BK844" s="33">
        <v>76.28125</v>
      </c>
      <c r="BL844" s="33">
        <v>75.71875</v>
      </c>
      <c r="BM844" s="33">
        <v>77.875</v>
      </c>
      <c r="BN844" s="33">
        <v>82.21875</v>
      </c>
      <c r="BO844" s="33">
        <v>87.21875</v>
      </c>
      <c r="BP844" s="33">
        <v>91.21875</v>
      </c>
      <c r="BQ844" s="33">
        <v>94.6875</v>
      </c>
      <c r="BR844" s="33">
        <v>98.03125</v>
      </c>
      <c r="BS844" s="33">
        <v>100.9063</v>
      </c>
      <c r="BT844" s="33">
        <v>103.5938</v>
      </c>
      <c r="BU844" s="33">
        <v>105.0938</v>
      </c>
      <c r="BV844" s="33">
        <v>106.25</v>
      </c>
      <c r="BW844" s="33">
        <v>105.9688</v>
      </c>
      <c r="BX844" s="33">
        <v>104.2813</v>
      </c>
      <c r="BY844" s="33">
        <v>101.9063</v>
      </c>
      <c r="BZ844" s="33">
        <v>98.5</v>
      </c>
      <c r="CA844" s="33">
        <v>95.65625</v>
      </c>
      <c r="CB844" s="33">
        <v>92.75</v>
      </c>
      <c r="CC844" s="33">
        <v>90.28125</v>
      </c>
      <c r="DC844" s="9">
        <v>107.5731</v>
      </c>
      <c r="DD844" s="9">
        <v>0</v>
      </c>
    </row>
    <row r="845" spans="1:108" x14ac:dyDescent="0.25">
      <c r="A845" s="9" t="s">
        <v>42</v>
      </c>
      <c r="B845" s="9" t="s">
        <v>29</v>
      </c>
      <c r="C845" s="9" t="s">
        <v>34</v>
      </c>
      <c r="D845" s="9" t="s">
        <v>39</v>
      </c>
      <c r="E845" s="9" t="s">
        <v>36</v>
      </c>
      <c r="F845" s="9">
        <v>2023</v>
      </c>
      <c r="H845" s="9"/>
      <c r="BF845" s="33">
        <v>84.96875</v>
      </c>
      <c r="BG845" s="33">
        <v>82.75</v>
      </c>
      <c r="BH845" s="33">
        <v>81.03125</v>
      </c>
      <c r="BI845" s="33">
        <v>79.03125</v>
      </c>
      <c r="BJ845" s="33">
        <v>77.53125</v>
      </c>
      <c r="BK845" s="33">
        <v>76.28125</v>
      </c>
      <c r="BL845" s="33">
        <v>75.71875</v>
      </c>
      <c r="BM845" s="33">
        <v>77.875</v>
      </c>
      <c r="BN845" s="33">
        <v>82.21875</v>
      </c>
      <c r="BO845" s="33">
        <v>87.21875</v>
      </c>
      <c r="BP845" s="33">
        <v>91.21875</v>
      </c>
      <c r="BQ845" s="33">
        <v>94.6875</v>
      </c>
      <c r="BR845" s="33">
        <v>98.03125</v>
      </c>
      <c r="BS845" s="33">
        <v>100.9063</v>
      </c>
      <c r="BT845" s="33">
        <v>103.5938</v>
      </c>
      <c r="BU845" s="33">
        <v>105.0938</v>
      </c>
      <c r="BV845" s="33">
        <v>106.25</v>
      </c>
      <c r="BW845" s="33">
        <v>105.9688</v>
      </c>
      <c r="BX845" s="33">
        <v>104.2813</v>
      </c>
      <c r="BY845" s="33">
        <v>101.9063</v>
      </c>
      <c r="BZ845" s="33">
        <v>98.5</v>
      </c>
      <c r="CA845" s="33">
        <v>95.65625</v>
      </c>
      <c r="CB845" s="33">
        <v>92.75</v>
      </c>
      <c r="CC845" s="33">
        <v>90.28125</v>
      </c>
      <c r="DC845" s="9">
        <v>107.5731</v>
      </c>
      <c r="DD845" s="9">
        <v>0</v>
      </c>
    </row>
    <row r="846" spans="1:108" x14ac:dyDescent="0.25">
      <c r="A846" s="9" t="s">
        <v>42</v>
      </c>
      <c r="B846" s="9" t="s">
        <v>29</v>
      </c>
      <c r="C846" s="9" t="s">
        <v>34</v>
      </c>
      <c r="D846" s="9" t="s">
        <v>39</v>
      </c>
      <c r="E846" s="9" t="s">
        <v>36</v>
      </c>
      <c r="F846" s="9">
        <v>2024</v>
      </c>
      <c r="H846" s="9"/>
      <c r="BF846" s="33">
        <v>84.96875</v>
      </c>
      <c r="BG846" s="33">
        <v>82.75</v>
      </c>
      <c r="BH846" s="33">
        <v>81.03125</v>
      </c>
      <c r="BI846" s="33">
        <v>79.03125</v>
      </c>
      <c r="BJ846" s="33">
        <v>77.53125</v>
      </c>
      <c r="BK846" s="33">
        <v>76.28125</v>
      </c>
      <c r="BL846" s="33">
        <v>75.71875</v>
      </c>
      <c r="BM846" s="33">
        <v>77.875</v>
      </c>
      <c r="BN846" s="33">
        <v>82.21875</v>
      </c>
      <c r="BO846" s="33">
        <v>87.21875</v>
      </c>
      <c r="BP846" s="33">
        <v>91.21875</v>
      </c>
      <c r="BQ846" s="33">
        <v>94.6875</v>
      </c>
      <c r="BR846" s="33">
        <v>98.03125</v>
      </c>
      <c r="BS846" s="33">
        <v>100.9063</v>
      </c>
      <c r="BT846" s="33">
        <v>103.5938</v>
      </c>
      <c r="BU846" s="33">
        <v>105.0938</v>
      </c>
      <c r="BV846" s="33">
        <v>106.25</v>
      </c>
      <c r="BW846" s="33">
        <v>105.9688</v>
      </c>
      <c r="BX846" s="33">
        <v>104.2813</v>
      </c>
      <c r="BY846" s="33">
        <v>101.9063</v>
      </c>
      <c r="BZ846" s="33">
        <v>98.5</v>
      </c>
      <c r="CA846" s="33">
        <v>95.65625</v>
      </c>
      <c r="CB846" s="33">
        <v>92.75</v>
      </c>
      <c r="CC846" s="33">
        <v>90.28125</v>
      </c>
      <c r="DC846" s="9">
        <v>107.5731</v>
      </c>
      <c r="DD846" s="9">
        <v>0</v>
      </c>
    </row>
    <row r="847" spans="1:108" x14ac:dyDescent="0.25">
      <c r="A847" s="9" t="s">
        <v>42</v>
      </c>
      <c r="B847" s="9" t="s">
        <v>29</v>
      </c>
      <c r="C847" s="9" t="s">
        <v>34</v>
      </c>
      <c r="D847" s="9" t="s">
        <v>39</v>
      </c>
      <c r="E847" s="9" t="s">
        <v>36</v>
      </c>
      <c r="F847" s="9">
        <v>2025</v>
      </c>
      <c r="H847" s="9"/>
      <c r="BF847" s="33">
        <v>84.96875</v>
      </c>
      <c r="BG847" s="33">
        <v>82.75</v>
      </c>
      <c r="BH847" s="33">
        <v>81.03125</v>
      </c>
      <c r="BI847" s="33">
        <v>79.03125</v>
      </c>
      <c r="BJ847" s="33">
        <v>77.53125</v>
      </c>
      <c r="BK847" s="33">
        <v>76.28125</v>
      </c>
      <c r="BL847" s="33">
        <v>75.71875</v>
      </c>
      <c r="BM847" s="33">
        <v>77.875</v>
      </c>
      <c r="BN847" s="33">
        <v>82.21875</v>
      </c>
      <c r="BO847" s="33">
        <v>87.21875</v>
      </c>
      <c r="BP847" s="33">
        <v>91.21875</v>
      </c>
      <c r="BQ847" s="33">
        <v>94.6875</v>
      </c>
      <c r="BR847" s="33">
        <v>98.03125</v>
      </c>
      <c r="BS847" s="33">
        <v>100.9063</v>
      </c>
      <c r="BT847" s="33">
        <v>103.5938</v>
      </c>
      <c r="BU847" s="33">
        <v>105.0938</v>
      </c>
      <c r="BV847" s="33">
        <v>106.25</v>
      </c>
      <c r="BW847" s="33">
        <v>105.9688</v>
      </c>
      <c r="BX847" s="33">
        <v>104.2813</v>
      </c>
      <c r="BY847" s="33">
        <v>101.9063</v>
      </c>
      <c r="BZ847" s="33">
        <v>98.5</v>
      </c>
      <c r="CA847" s="33">
        <v>95.65625</v>
      </c>
      <c r="CB847" s="33">
        <v>92.75</v>
      </c>
      <c r="CC847" s="33">
        <v>90.28125</v>
      </c>
      <c r="DC847" s="9">
        <v>107.5731</v>
      </c>
      <c r="DD847" s="9">
        <v>0</v>
      </c>
    </row>
    <row r="848" spans="1:108" x14ac:dyDescent="0.25">
      <c r="A848" s="9" t="s">
        <v>42</v>
      </c>
      <c r="B848" s="9" t="s">
        <v>29</v>
      </c>
      <c r="C848" s="9" t="s">
        <v>34</v>
      </c>
      <c r="D848" s="9" t="s">
        <v>39</v>
      </c>
      <c r="E848" s="9" t="s">
        <v>36</v>
      </c>
      <c r="F848" s="9">
        <v>2026</v>
      </c>
      <c r="H848" s="9"/>
      <c r="BF848" s="33">
        <v>84.96875</v>
      </c>
      <c r="BG848" s="33">
        <v>82.75</v>
      </c>
      <c r="BH848" s="33">
        <v>81.03125</v>
      </c>
      <c r="BI848" s="33">
        <v>79.03125</v>
      </c>
      <c r="BJ848" s="33">
        <v>77.53125</v>
      </c>
      <c r="BK848" s="33">
        <v>76.28125</v>
      </c>
      <c r="BL848" s="33">
        <v>75.71875</v>
      </c>
      <c r="BM848" s="33">
        <v>77.875</v>
      </c>
      <c r="BN848" s="33">
        <v>82.21875</v>
      </c>
      <c r="BO848" s="33">
        <v>87.21875</v>
      </c>
      <c r="BP848" s="33">
        <v>91.21875</v>
      </c>
      <c r="BQ848" s="33">
        <v>94.6875</v>
      </c>
      <c r="BR848" s="33">
        <v>98.03125</v>
      </c>
      <c r="BS848" s="33">
        <v>100.9063</v>
      </c>
      <c r="BT848" s="33">
        <v>103.5938</v>
      </c>
      <c r="BU848" s="33">
        <v>105.0938</v>
      </c>
      <c r="BV848" s="33">
        <v>106.25</v>
      </c>
      <c r="BW848" s="33">
        <v>105.9688</v>
      </c>
      <c r="BX848" s="33">
        <v>104.2813</v>
      </c>
      <c r="BY848" s="33">
        <v>101.9063</v>
      </c>
      <c r="BZ848" s="33">
        <v>98.5</v>
      </c>
      <c r="CA848" s="33">
        <v>95.65625</v>
      </c>
      <c r="CB848" s="33">
        <v>92.75</v>
      </c>
      <c r="CC848" s="33">
        <v>90.28125</v>
      </c>
      <c r="DC848" s="9">
        <v>107.5731</v>
      </c>
      <c r="DD848" s="9">
        <v>0</v>
      </c>
    </row>
    <row r="849" spans="1:108" x14ac:dyDescent="0.25">
      <c r="A849" s="9" t="s">
        <v>42</v>
      </c>
      <c r="B849" s="9" t="s">
        <v>29</v>
      </c>
      <c r="C849" s="9" t="s">
        <v>34</v>
      </c>
      <c r="D849" s="9" t="s">
        <v>37</v>
      </c>
      <c r="E849" s="9" t="s">
        <v>38</v>
      </c>
      <c r="F849" s="9">
        <v>2016</v>
      </c>
      <c r="G849" s="9">
        <v>5</v>
      </c>
      <c r="H849" s="9"/>
      <c r="BF849" s="33">
        <v>77.5</v>
      </c>
      <c r="BG849" s="33">
        <v>74.875</v>
      </c>
      <c r="BH849" s="33">
        <v>73.5</v>
      </c>
      <c r="BI849" s="33">
        <v>71</v>
      </c>
      <c r="BJ849" s="33">
        <v>69.625</v>
      </c>
      <c r="BK849" s="33">
        <v>68.375</v>
      </c>
      <c r="BL849" s="33">
        <v>68.625</v>
      </c>
      <c r="BM849" s="33">
        <v>72.625</v>
      </c>
      <c r="BN849" s="33">
        <v>76.625</v>
      </c>
      <c r="BO849" s="33">
        <v>80.625</v>
      </c>
      <c r="BP849" s="33">
        <v>83.5</v>
      </c>
      <c r="BQ849" s="33">
        <v>87.375</v>
      </c>
      <c r="BR849" s="33">
        <v>90.5</v>
      </c>
      <c r="BS849" s="33">
        <v>93.375</v>
      </c>
      <c r="BT849" s="33">
        <v>95.25</v>
      </c>
      <c r="BU849" s="33">
        <v>96</v>
      </c>
      <c r="BV849" s="33">
        <v>97</v>
      </c>
      <c r="BW849" s="33">
        <v>96.75</v>
      </c>
      <c r="BX849" s="33">
        <v>95.25</v>
      </c>
      <c r="BY849" s="33">
        <v>93.875</v>
      </c>
      <c r="BZ849" s="33">
        <v>91.125</v>
      </c>
      <c r="CA849" s="33">
        <v>88.625</v>
      </c>
      <c r="CB849" s="33">
        <v>85.75</v>
      </c>
      <c r="CC849" s="33">
        <v>82.5</v>
      </c>
      <c r="CT849" s="34"/>
      <c r="CX849" s="34"/>
      <c r="DC849" s="9">
        <v>107.5731</v>
      </c>
      <c r="DD849" s="9">
        <v>0</v>
      </c>
    </row>
    <row r="850" spans="1:108" x14ac:dyDescent="0.25">
      <c r="A850" s="9" t="s">
        <v>42</v>
      </c>
      <c r="B850" s="9" t="s">
        <v>29</v>
      </c>
      <c r="C850" s="9" t="s">
        <v>34</v>
      </c>
      <c r="D850" s="9" t="s">
        <v>37</v>
      </c>
      <c r="E850" s="9" t="s">
        <v>38</v>
      </c>
      <c r="F850" s="9">
        <v>2016</v>
      </c>
      <c r="G850" s="9">
        <v>6</v>
      </c>
      <c r="H850" s="9"/>
      <c r="BF850" s="33">
        <v>86</v>
      </c>
      <c r="BG850" s="33">
        <v>83.625</v>
      </c>
      <c r="BH850" s="33">
        <v>81.25</v>
      </c>
      <c r="BI850" s="33">
        <v>79.5</v>
      </c>
      <c r="BJ850" s="33">
        <v>77.25</v>
      </c>
      <c r="BK850" s="33">
        <v>75.875</v>
      </c>
      <c r="BL850" s="33">
        <v>76</v>
      </c>
      <c r="BM850" s="33">
        <v>79.875</v>
      </c>
      <c r="BN850" s="33">
        <v>83.5</v>
      </c>
      <c r="BO850" s="33">
        <v>87.125</v>
      </c>
      <c r="BP850" s="33">
        <v>90.625</v>
      </c>
      <c r="BQ850" s="33">
        <v>94.25</v>
      </c>
      <c r="BR850" s="33">
        <v>97.5</v>
      </c>
      <c r="BS850" s="33">
        <v>100.25</v>
      </c>
      <c r="BT850" s="33">
        <v>102.875</v>
      </c>
      <c r="BU850" s="33">
        <v>104.375</v>
      </c>
      <c r="BV850" s="33">
        <v>105.375</v>
      </c>
      <c r="BW850" s="33">
        <v>105.375</v>
      </c>
      <c r="BX850" s="33">
        <v>104</v>
      </c>
      <c r="BY850" s="33">
        <v>102.125</v>
      </c>
      <c r="BZ850" s="33">
        <v>99.375</v>
      </c>
      <c r="CA850" s="33">
        <v>95.875</v>
      </c>
      <c r="CB850" s="33">
        <v>91.75</v>
      </c>
      <c r="CC850" s="33">
        <v>88.375</v>
      </c>
      <c r="DC850" s="9">
        <v>107.5731</v>
      </c>
      <c r="DD850" s="9">
        <v>0</v>
      </c>
    </row>
    <row r="851" spans="1:108" x14ac:dyDescent="0.25">
      <c r="A851" s="9" t="s">
        <v>42</v>
      </c>
      <c r="B851" s="9" t="s">
        <v>29</v>
      </c>
      <c r="C851" s="9" t="s">
        <v>34</v>
      </c>
      <c r="D851" s="9" t="s">
        <v>37</v>
      </c>
      <c r="E851" s="9" t="s">
        <v>38</v>
      </c>
      <c r="F851" s="9">
        <v>2016</v>
      </c>
      <c r="G851" s="9">
        <v>7</v>
      </c>
      <c r="H851" s="9">
        <v>7135.7809999999999</v>
      </c>
      <c r="I851" s="9">
        <v>7056.1790000000001</v>
      </c>
      <c r="J851" s="9">
        <v>7025.951</v>
      </c>
      <c r="K851" s="9">
        <v>7064.2529999999997</v>
      </c>
      <c r="L851" s="9">
        <v>7244.55</v>
      </c>
      <c r="M851" s="9">
        <v>7858.7470000000003</v>
      </c>
      <c r="N851" s="9">
        <v>8646.0329999999994</v>
      </c>
      <c r="O851" s="9">
        <v>8762.598</v>
      </c>
      <c r="P851" s="9">
        <v>8901.3680000000004</v>
      </c>
      <c r="Q851" s="9">
        <v>9005.277</v>
      </c>
      <c r="R851" s="9">
        <v>8981.9079999999994</v>
      </c>
      <c r="S851" s="9">
        <v>8883.2950000000001</v>
      </c>
      <c r="T851" s="9">
        <v>7887.0460000000003</v>
      </c>
      <c r="U851" s="9">
        <v>4330.5879999999997</v>
      </c>
      <c r="V851" s="9">
        <v>4343.6279999999997</v>
      </c>
      <c r="W851" s="9">
        <v>4195.4009999999998</v>
      </c>
      <c r="X851" s="9">
        <v>4206.0770000000002</v>
      </c>
      <c r="Y851" s="9">
        <v>3990.3159999999998</v>
      </c>
      <c r="Z851" s="9">
        <v>6436.4870000000001</v>
      </c>
      <c r="AA851" s="9">
        <v>7302.8760000000002</v>
      </c>
      <c r="AB851" s="9">
        <v>7108.0749999999998</v>
      </c>
      <c r="AC851" s="9">
        <v>6943.2049999999999</v>
      </c>
      <c r="AD851" s="9">
        <v>6844.1490000000003</v>
      </c>
      <c r="AE851" s="9">
        <v>6783.8919999999998</v>
      </c>
      <c r="AF851" s="9">
        <v>4198.9399999999996</v>
      </c>
      <c r="AG851" s="9">
        <v>7141.8220000000001</v>
      </c>
      <c r="AH851" s="9">
        <v>7086.2150000000001</v>
      </c>
      <c r="AI851" s="9">
        <v>7072.8339999999998</v>
      </c>
      <c r="AJ851" s="9">
        <v>7123.8620000000001</v>
      </c>
      <c r="AK851" s="9">
        <v>7279.067</v>
      </c>
      <c r="AL851" s="9">
        <v>7852.6790000000001</v>
      </c>
      <c r="AM851" s="9">
        <v>8450.6329999999998</v>
      </c>
      <c r="AN851" s="9">
        <v>8710.2800000000007</v>
      </c>
      <c r="AO851" s="9">
        <v>8950.7900000000009</v>
      </c>
      <c r="AP851" s="9">
        <v>9018.7780000000002</v>
      </c>
      <c r="AQ851" s="9">
        <v>9087.4290000000001</v>
      </c>
      <c r="AR851" s="9">
        <v>8848.6419999999998</v>
      </c>
      <c r="AS851" s="9">
        <v>8658.2800000000007</v>
      </c>
      <c r="AT851" s="9">
        <v>8467.7810000000009</v>
      </c>
      <c r="AU851" s="9">
        <v>8466.5939999999991</v>
      </c>
      <c r="AV851" s="9">
        <v>8352.1679999999997</v>
      </c>
      <c r="AW851" s="9">
        <v>8275.2690000000002</v>
      </c>
      <c r="AX851" s="9">
        <v>8138.0389999999998</v>
      </c>
      <c r="AY851" s="9">
        <v>8092.951</v>
      </c>
      <c r="AZ851" s="9">
        <v>7962.9570000000003</v>
      </c>
      <c r="BA851" s="9">
        <v>7716.2290000000003</v>
      </c>
      <c r="BB851" s="9">
        <v>7544.87</v>
      </c>
      <c r="BC851" s="9">
        <v>7448.518</v>
      </c>
      <c r="BD851" s="9">
        <v>7436.6369999999997</v>
      </c>
      <c r="BE851" s="9">
        <v>8343.0859999999993</v>
      </c>
      <c r="BF851" s="33">
        <v>84.25</v>
      </c>
      <c r="BG851" s="33">
        <v>82.375</v>
      </c>
      <c r="BH851" s="33">
        <v>80.625</v>
      </c>
      <c r="BI851" s="33">
        <v>78.5</v>
      </c>
      <c r="BJ851" s="33">
        <v>77.25</v>
      </c>
      <c r="BK851" s="33">
        <v>76.25</v>
      </c>
      <c r="BL851" s="33">
        <v>76.625</v>
      </c>
      <c r="BM851" s="33">
        <v>79.875</v>
      </c>
      <c r="BN851" s="33">
        <v>84.5</v>
      </c>
      <c r="BO851" s="33">
        <v>88.5</v>
      </c>
      <c r="BP851" s="33">
        <v>92.375</v>
      </c>
      <c r="BQ851" s="33">
        <v>95.75</v>
      </c>
      <c r="BR851" s="33">
        <v>98.875</v>
      </c>
      <c r="BS851" s="33">
        <v>101.5</v>
      </c>
      <c r="BT851" s="33">
        <v>103.75</v>
      </c>
      <c r="BU851" s="33">
        <v>105.375</v>
      </c>
      <c r="BV851" s="33">
        <v>106.625</v>
      </c>
      <c r="BW851" s="33">
        <v>106.875</v>
      </c>
      <c r="BX851" s="33">
        <v>105.625</v>
      </c>
      <c r="BY851" s="33">
        <v>103.375</v>
      </c>
      <c r="BZ851" s="33">
        <v>100</v>
      </c>
      <c r="CA851" s="33">
        <v>97.25</v>
      </c>
      <c r="CB851" s="33">
        <v>94.875</v>
      </c>
      <c r="CC851" s="33">
        <v>91.5</v>
      </c>
      <c r="CD851" s="9">
        <v>19453.71</v>
      </c>
      <c r="CE851" s="9">
        <v>16191.03</v>
      </c>
      <c r="CF851" s="9">
        <v>15322.35</v>
      </c>
      <c r="CG851" s="9">
        <v>13343.21</v>
      </c>
      <c r="CH851" s="9">
        <v>9380.3109999999997</v>
      </c>
      <c r="CI851" s="9">
        <v>6063.55</v>
      </c>
      <c r="CJ851" s="9">
        <v>7249.8670000000002</v>
      </c>
      <c r="CK851" s="9">
        <v>9246.6540000000005</v>
      </c>
      <c r="CL851" s="9">
        <v>12410.64</v>
      </c>
      <c r="CM851" s="9">
        <v>17821.45</v>
      </c>
      <c r="CN851" s="9">
        <v>24886.880000000001</v>
      </c>
      <c r="CO851" s="9">
        <v>33979.14</v>
      </c>
      <c r="CP851" s="9">
        <v>32701.29</v>
      </c>
      <c r="CQ851" s="9">
        <v>36685.910000000003</v>
      </c>
      <c r="CR851" s="9">
        <v>32981.79</v>
      </c>
      <c r="CS851" s="9">
        <v>29950.47</v>
      </c>
      <c r="CT851" s="9">
        <v>30382.6</v>
      </c>
      <c r="CU851" s="9">
        <v>32015.38</v>
      </c>
      <c r="CV851" s="9">
        <v>32529.59</v>
      </c>
      <c r="CW851" s="9">
        <v>38003.339999999997</v>
      </c>
      <c r="CX851" s="9">
        <v>38851.9</v>
      </c>
      <c r="CY851" s="9">
        <v>40154.9</v>
      </c>
      <c r="CZ851" s="9">
        <v>39711.78</v>
      </c>
      <c r="DA851" s="9">
        <v>29014.59</v>
      </c>
      <c r="DB851" s="9">
        <v>28141.54</v>
      </c>
      <c r="DC851" s="9">
        <v>107.5731</v>
      </c>
      <c r="DD851" s="9">
        <v>0</v>
      </c>
    </row>
    <row r="852" spans="1:108" x14ac:dyDescent="0.25">
      <c r="A852" s="9" t="s">
        <v>42</v>
      </c>
      <c r="B852" s="9" t="s">
        <v>29</v>
      </c>
      <c r="C852" s="9" t="s">
        <v>34</v>
      </c>
      <c r="D852" s="9" t="s">
        <v>37</v>
      </c>
      <c r="E852" s="9" t="s">
        <v>38</v>
      </c>
      <c r="F852" s="9">
        <v>2016</v>
      </c>
      <c r="G852" s="9">
        <v>8</v>
      </c>
      <c r="H852" s="9"/>
      <c r="BF852" s="33">
        <v>84.75</v>
      </c>
      <c r="BG852" s="33">
        <v>82.375</v>
      </c>
      <c r="BH852" s="33">
        <v>79</v>
      </c>
      <c r="BI852" s="33">
        <v>77</v>
      </c>
      <c r="BJ852" s="33">
        <v>75.375</v>
      </c>
      <c r="BK852" s="33">
        <v>74.75</v>
      </c>
      <c r="BL852" s="33">
        <v>74.375</v>
      </c>
      <c r="BM852" s="33">
        <v>76</v>
      </c>
      <c r="BN852" s="33">
        <v>81.25</v>
      </c>
      <c r="BO852" s="33">
        <v>86.625</v>
      </c>
      <c r="BP852" s="33">
        <v>90.875</v>
      </c>
      <c r="BQ852" s="33">
        <v>94.5</v>
      </c>
      <c r="BR852" s="33">
        <v>98.375</v>
      </c>
      <c r="BS852" s="33">
        <v>101</v>
      </c>
      <c r="BT852" s="33">
        <v>103.25</v>
      </c>
      <c r="BU852" s="33">
        <v>104.625</v>
      </c>
      <c r="BV852" s="33">
        <v>105.25</v>
      </c>
      <c r="BW852" s="33">
        <v>105.375</v>
      </c>
      <c r="BX852" s="33">
        <v>103.25</v>
      </c>
      <c r="BY852" s="33">
        <v>98.125</v>
      </c>
      <c r="BZ852" s="33">
        <v>94.625</v>
      </c>
      <c r="CA852" s="33">
        <v>92.875</v>
      </c>
      <c r="CB852" s="33">
        <v>91.625</v>
      </c>
      <c r="CC852" s="33">
        <v>87.875</v>
      </c>
      <c r="DC852" s="9">
        <v>107.5731</v>
      </c>
      <c r="DD852" s="9">
        <v>0</v>
      </c>
    </row>
    <row r="853" spans="1:108" x14ac:dyDescent="0.25">
      <c r="A853" s="9" t="s">
        <v>42</v>
      </c>
      <c r="B853" s="9" t="s">
        <v>29</v>
      </c>
      <c r="C853" s="9" t="s">
        <v>34</v>
      </c>
      <c r="D853" s="9" t="s">
        <v>37</v>
      </c>
      <c r="E853" s="9" t="s">
        <v>38</v>
      </c>
      <c r="F853" s="9">
        <v>2016</v>
      </c>
      <c r="G853" s="9">
        <v>9</v>
      </c>
      <c r="H853" s="9"/>
      <c r="BF853" s="33">
        <v>82.625</v>
      </c>
      <c r="BG853" s="33">
        <v>78.875</v>
      </c>
      <c r="BH853" s="33">
        <v>76.875</v>
      </c>
      <c r="BI853" s="33">
        <v>75.5</v>
      </c>
      <c r="BJ853" s="33">
        <v>74.25</v>
      </c>
      <c r="BK853" s="33">
        <v>73</v>
      </c>
      <c r="BL853" s="33">
        <v>72.125</v>
      </c>
      <c r="BM853" s="33">
        <v>73.125</v>
      </c>
      <c r="BN853" s="33">
        <v>77.5</v>
      </c>
      <c r="BO853" s="33">
        <v>83.5</v>
      </c>
      <c r="BP853" s="33">
        <v>88.5</v>
      </c>
      <c r="BQ853" s="33">
        <v>92</v>
      </c>
      <c r="BR853" s="33">
        <v>95.375</v>
      </c>
      <c r="BS853" s="33">
        <v>98.25</v>
      </c>
      <c r="BT853" s="33">
        <v>100.25</v>
      </c>
      <c r="BU853" s="33">
        <v>101.625</v>
      </c>
      <c r="BV853" s="33">
        <v>102.375</v>
      </c>
      <c r="BW853" s="33">
        <v>102.375</v>
      </c>
      <c r="BX853" s="33">
        <v>99.875</v>
      </c>
      <c r="BY853" s="33">
        <v>96.875</v>
      </c>
      <c r="BZ853" s="33">
        <v>93.375</v>
      </c>
      <c r="CA853" s="33">
        <v>91.5</v>
      </c>
      <c r="CB853" s="33">
        <v>89.25</v>
      </c>
      <c r="CC853" s="33">
        <v>86.125</v>
      </c>
      <c r="DC853" s="9">
        <v>107.5731</v>
      </c>
      <c r="DD853" s="9">
        <v>0</v>
      </c>
    </row>
    <row r="854" spans="1:108" x14ac:dyDescent="0.25">
      <c r="A854" s="9" t="s">
        <v>42</v>
      </c>
      <c r="B854" s="9" t="s">
        <v>29</v>
      </c>
      <c r="C854" s="9" t="s">
        <v>34</v>
      </c>
      <c r="D854" s="9" t="s">
        <v>37</v>
      </c>
      <c r="E854" s="9" t="s">
        <v>38</v>
      </c>
      <c r="F854" s="9">
        <v>2016</v>
      </c>
      <c r="G854" s="9">
        <v>10</v>
      </c>
      <c r="H854" s="9"/>
      <c r="BF854" s="33">
        <v>69.875</v>
      </c>
      <c r="BG854" s="33">
        <v>68</v>
      </c>
      <c r="BH854" s="33">
        <v>66.625</v>
      </c>
      <c r="BI854" s="33">
        <v>65.5</v>
      </c>
      <c r="BJ854" s="33">
        <v>64.5</v>
      </c>
      <c r="BK854" s="33">
        <v>63.5</v>
      </c>
      <c r="BL854" s="33">
        <v>62.5</v>
      </c>
      <c r="BM854" s="33">
        <v>62.875</v>
      </c>
      <c r="BN854" s="33">
        <v>66.625</v>
      </c>
      <c r="BO854" s="33">
        <v>72.125</v>
      </c>
      <c r="BP854" s="33">
        <v>77.125</v>
      </c>
      <c r="BQ854" s="33">
        <v>81.375</v>
      </c>
      <c r="BR854" s="33">
        <v>85.125</v>
      </c>
      <c r="BS854" s="33">
        <v>87.875</v>
      </c>
      <c r="BT854" s="33">
        <v>89.625</v>
      </c>
      <c r="BU854" s="33">
        <v>90.875</v>
      </c>
      <c r="BV854" s="33">
        <v>91.625</v>
      </c>
      <c r="BW854" s="33">
        <v>90.75</v>
      </c>
      <c r="BX854" s="33">
        <v>87</v>
      </c>
      <c r="BY854" s="33">
        <v>82.125</v>
      </c>
      <c r="BZ854" s="33">
        <v>78.25</v>
      </c>
      <c r="CA854" s="33">
        <v>75.125</v>
      </c>
      <c r="CB854" s="33">
        <v>72.625</v>
      </c>
      <c r="CC854" s="33">
        <v>70.75</v>
      </c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9">
        <v>107.5731</v>
      </c>
      <c r="DD854" s="9">
        <v>0</v>
      </c>
    </row>
    <row r="855" spans="1:108" x14ac:dyDescent="0.25">
      <c r="A855" s="9" t="s">
        <v>42</v>
      </c>
      <c r="B855" s="9" t="s">
        <v>29</v>
      </c>
      <c r="C855" s="9" t="s">
        <v>34</v>
      </c>
      <c r="D855" s="9" t="s">
        <v>37</v>
      </c>
      <c r="E855" s="9" t="s">
        <v>38</v>
      </c>
      <c r="F855" s="9">
        <v>2017</v>
      </c>
      <c r="G855" s="9">
        <v>5</v>
      </c>
      <c r="H855" s="9"/>
      <c r="BF855" s="33">
        <v>77.5</v>
      </c>
      <c r="BG855" s="33">
        <v>74.875</v>
      </c>
      <c r="BH855" s="33">
        <v>73.5</v>
      </c>
      <c r="BI855" s="33">
        <v>71</v>
      </c>
      <c r="BJ855" s="33">
        <v>69.625</v>
      </c>
      <c r="BK855" s="33">
        <v>68.375</v>
      </c>
      <c r="BL855" s="33">
        <v>68.625</v>
      </c>
      <c r="BM855" s="33">
        <v>72.625</v>
      </c>
      <c r="BN855" s="33">
        <v>76.625</v>
      </c>
      <c r="BO855" s="33">
        <v>80.625</v>
      </c>
      <c r="BP855" s="33">
        <v>83.5</v>
      </c>
      <c r="BQ855" s="33">
        <v>87.375</v>
      </c>
      <c r="BR855" s="33">
        <v>90.5</v>
      </c>
      <c r="BS855" s="33">
        <v>93.375</v>
      </c>
      <c r="BT855" s="33">
        <v>95.25</v>
      </c>
      <c r="BU855" s="33">
        <v>96</v>
      </c>
      <c r="BV855" s="33">
        <v>97</v>
      </c>
      <c r="BW855" s="33">
        <v>96.75</v>
      </c>
      <c r="BX855" s="33">
        <v>95.25</v>
      </c>
      <c r="BY855" s="33">
        <v>93.875</v>
      </c>
      <c r="BZ855" s="33">
        <v>91.125</v>
      </c>
      <c r="CA855" s="33">
        <v>88.625</v>
      </c>
      <c r="CB855" s="33">
        <v>85.75</v>
      </c>
      <c r="CC855" s="33">
        <v>82.5</v>
      </c>
      <c r="CT855" s="34"/>
      <c r="CX855" s="34"/>
      <c r="DC855" s="9">
        <v>107.5731</v>
      </c>
      <c r="DD855" s="9">
        <v>0</v>
      </c>
    </row>
    <row r="856" spans="1:108" x14ac:dyDescent="0.25">
      <c r="A856" s="9" t="s">
        <v>42</v>
      </c>
      <c r="B856" s="9" t="s">
        <v>29</v>
      </c>
      <c r="C856" s="9" t="s">
        <v>34</v>
      </c>
      <c r="D856" s="9" t="s">
        <v>37</v>
      </c>
      <c r="E856" s="9" t="s">
        <v>38</v>
      </c>
      <c r="F856" s="9">
        <v>2017</v>
      </c>
      <c r="G856" s="9">
        <v>6</v>
      </c>
      <c r="H856" s="9"/>
      <c r="BF856" s="33">
        <v>86</v>
      </c>
      <c r="BG856" s="33">
        <v>83.625</v>
      </c>
      <c r="BH856" s="33">
        <v>81.25</v>
      </c>
      <c r="BI856" s="33">
        <v>79.5</v>
      </c>
      <c r="BJ856" s="33">
        <v>77.25</v>
      </c>
      <c r="BK856" s="33">
        <v>75.875</v>
      </c>
      <c r="BL856" s="33">
        <v>76</v>
      </c>
      <c r="BM856" s="33">
        <v>79.875</v>
      </c>
      <c r="BN856" s="33">
        <v>83.5</v>
      </c>
      <c r="BO856" s="33">
        <v>87.125</v>
      </c>
      <c r="BP856" s="33">
        <v>90.625</v>
      </c>
      <c r="BQ856" s="33">
        <v>94.25</v>
      </c>
      <c r="BR856" s="33">
        <v>97.5</v>
      </c>
      <c r="BS856" s="33">
        <v>100.25</v>
      </c>
      <c r="BT856" s="33">
        <v>102.875</v>
      </c>
      <c r="BU856" s="33">
        <v>104.375</v>
      </c>
      <c r="BV856" s="33">
        <v>105.375</v>
      </c>
      <c r="BW856" s="33">
        <v>105.375</v>
      </c>
      <c r="BX856" s="33">
        <v>104</v>
      </c>
      <c r="BY856" s="33">
        <v>102.125</v>
      </c>
      <c r="BZ856" s="33">
        <v>99.375</v>
      </c>
      <c r="CA856" s="33">
        <v>95.875</v>
      </c>
      <c r="CB856" s="33">
        <v>91.75</v>
      </c>
      <c r="CC856" s="33">
        <v>88.375</v>
      </c>
      <c r="DC856" s="9">
        <v>107.5731</v>
      </c>
      <c r="DD856" s="9">
        <v>0</v>
      </c>
    </row>
    <row r="857" spans="1:108" x14ac:dyDescent="0.25">
      <c r="A857" s="9" t="s">
        <v>42</v>
      </c>
      <c r="B857" s="9" t="s">
        <v>29</v>
      </c>
      <c r="C857" s="9" t="s">
        <v>34</v>
      </c>
      <c r="D857" s="9" t="s">
        <v>37</v>
      </c>
      <c r="E857" s="9" t="s">
        <v>38</v>
      </c>
      <c r="F857" s="9">
        <v>2017</v>
      </c>
      <c r="G857" s="9">
        <v>7</v>
      </c>
      <c r="H857" s="9">
        <v>7089.4690000000001</v>
      </c>
      <c r="I857" s="9">
        <v>7011.7669999999998</v>
      </c>
      <c r="J857" s="9">
        <v>6985.8909999999996</v>
      </c>
      <c r="K857" s="9">
        <v>7025.5829999999996</v>
      </c>
      <c r="L857" s="9">
        <v>7211.9139999999998</v>
      </c>
      <c r="M857" s="9">
        <v>7854.973</v>
      </c>
      <c r="N857" s="9">
        <v>8665.5689999999995</v>
      </c>
      <c r="O857" s="9">
        <v>8788.2000000000007</v>
      </c>
      <c r="P857" s="9">
        <v>8925.9089999999997</v>
      </c>
      <c r="Q857" s="9">
        <v>9031.2420000000002</v>
      </c>
      <c r="R857" s="9">
        <v>9012.2479999999996</v>
      </c>
      <c r="S857" s="9">
        <v>8917.7289999999994</v>
      </c>
      <c r="T857" s="9">
        <v>7921.0879999999997</v>
      </c>
      <c r="U857" s="9">
        <v>4364.8100000000004</v>
      </c>
      <c r="V857" s="9">
        <v>4377.8500000000004</v>
      </c>
      <c r="W857" s="9">
        <v>4227.7049999999999</v>
      </c>
      <c r="X857" s="9">
        <v>4236.3689999999997</v>
      </c>
      <c r="Y857" s="9">
        <v>4023.6439999999998</v>
      </c>
      <c r="Z857" s="9">
        <v>6467.8090000000002</v>
      </c>
      <c r="AA857" s="9">
        <v>7333.4679999999998</v>
      </c>
      <c r="AB857" s="9">
        <v>7142.384</v>
      </c>
      <c r="AC857" s="9">
        <v>6977.8760000000002</v>
      </c>
      <c r="AD857" s="9">
        <v>6878.1549999999997</v>
      </c>
      <c r="AE857" s="9">
        <v>6817.8969999999999</v>
      </c>
      <c r="AF857" s="9">
        <v>4231.7839999999997</v>
      </c>
      <c r="AG857" s="9">
        <v>7095.5110000000004</v>
      </c>
      <c r="AH857" s="9">
        <v>7041.8029999999999</v>
      </c>
      <c r="AI857" s="9">
        <v>7032.7749999999996</v>
      </c>
      <c r="AJ857" s="9">
        <v>7085.192</v>
      </c>
      <c r="AK857" s="9">
        <v>7246.4319999999998</v>
      </c>
      <c r="AL857" s="9">
        <v>7848.9049999999997</v>
      </c>
      <c r="AM857" s="9">
        <v>8470.1689999999999</v>
      </c>
      <c r="AN857" s="9">
        <v>8735.8819999999996</v>
      </c>
      <c r="AO857" s="9">
        <v>8975.3310000000001</v>
      </c>
      <c r="AP857" s="9">
        <v>9044.7430000000004</v>
      </c>
      <c r="AQ857" s="9">
        <v>9117.7690000000002</v>
      </c>
      <c r="AR857" s="9">
        <v>8883.0759999999991</v>
      </c>
      <c r="AS857" s="9">
        <v>8692.3209999999999</v>
      </c>
      <c r="AT857" s="9">
        <v>8502.0040000000008</v>
      </c>
      <c r="AU857" s="9">
        <v>8500.8160000000007</v>
      </c>
      <c r="AV857" s="9">
        <v>8384.4719999999998</v>
      </c>
      <c r="AW857" s="9">
        <v>8305.56</v>
      </c>
      <c r="AX857" s="9">
        <v>8171.3670000000002</v>
      </c>
      <c r="AY857" s="9">
        <v>8124.2719999999999</v>
      </c>
      <c r="AZ857" s="9">
        <v>7993.55</v>
      </c>
      <c r="BA857" s="9">
        <v>7750.5389999999998</v>
      </c>
      <c r="BB857" s="9">
        <v>7579.5420000000004</v>
      </c>
      <c r="BC857" s="9">
        <v>7482.5240000000003</v>
      </c>
      <c r="BD857" s="9">
        <v>7470.6440000000002</v>
      </c>
      <c r="BE857" s="9">
        <v>8375.9290000000001</v>
      </c>
      <c r="BF857" s="33">
        <v>84.25</v>
      </c>
      <c r="BG857" s="33">
        <v>82.375</v>
      </c>
      <c r="BH857" s="33">
        <v>80.625</v>
      </c>
      <c r="BI857" s="33">
        <v>78.5</v>
      </c>
      <c r="BJ857" s="33">
        <v>77.25</v>
      </c>
      <c r="BK857" s="33">
        <v>76.25</v>
      </c>
      <c r="BL857" s="33">
        <v>76.625</v>
      </c>
      <c r="BM857" s="33">
        <v>79.875</v>
      </c>
      <c r="BN857" s="33">
        <v>84.5</v>
      </c>
      <c r="BO857" s="33">
        <v>88.5</v>
      </c>
      <c r="BP857" s="33">
        <v>92.375</v>
      </c>
      <c r="BQ857" s="33">
        <v>95.75</v>
      </c>
      <c r="BR857" s="33">
        <v>98.875</v>
      </c>
      <c r="BS857" s="33">
        <v>101.5</v>
      </c>
      <c r="BT857" s="33">
        <v>103.75</v>
      </c>
      <c r="BU857" s="33">
        <v>105.375</v>
      </c>
      <c r="BV857" s="33">
        <v>106.625</v>
      </c>
      <c r="BW857" s="33">
        <v>106.875</v>
      </c>
      <c r="BX857" s="33">
        <v>105.625</v>
      </c>
      <c r="BY857" s="33">
        <v>103.375</v>
      </c>
      <c r="BZ857" s="33">
        <v>100</v>
      </c>
      <c r="CA857" s="33">
        <v>97.25</v>
      </c>
      <c r="CB857" s="33">
        <v>94.875</v>
      </c>
      <c r="CC857" s="33">
        <v>91.5</v>
      </c>
      <c r="CD857" s="9">
        <v>19472.080000000002</v>
      </c>
      <c r="CE857" s="9">
        <v>16206.99</v>
      </c>
      <c r="CF857" s="9">
        <v>15336.59</v>
      </c>
      <c r="CG857" s="9">
        <v>13353.76</v>
      </c>
      <c r="CH857" s="9">
        <v>9381.0669999999991</v>
      </c>
      <c r="CI857" s="9">
        <v>6059.9679999999998</v>
      </c>
      <c r="CJ857" s="9">
        <v>7242.9930000000004</v>
      </c>
      <c r="CK857" s="9">
        <v>9244.0499999999993</v>
      </c>
      <c r="CL857" s="9">
        <v>12413.13</v>
      </c>
      <c r="CM857" s="9">
        <v>17834.810000000001</v>
      </c>
      <c r="CN857" s="9">
        <v>24924.75</v>
      </c>
      <c r="CO857" s="9">
        <v>34039.839999999997</v>
      </c>
      <c r="CP857" s="9">
        <v>32739.06</v>
      </c>
      <c r="CQ857" s="9">
        <v>36732.800000000003</v>
      </c>
      <c r="CR857" s="9">
        <v>33018.18</v>
      </c>
      <c r="CS857" s="9">
        <v>29977.57</v>
      </c>
      <c r="CT857" s="9">
        <v>30410.41</v>
      </c>
      <c r="CU857" s="9">
        <v>32054.42</v>
      </c>
      <c r="CV857" s="9">
        <v>32560.58</v>
      </c>
      <c r="CW857" s="9">
        <v>38038.33</v>
      </c>
      <c r="CX857" s="9">
        <v>38906.11</v>
      </c>
      <c r="CY857" s="9">
        <v>40225.54</v>
      </c>
      <c r="CZ857" s="9">
        <v>39752.639999999999</v>
      </c>
      <c r="DA857" s="9">
        <v>29051.68</v>
      </c>
      <c r="DB857" s="9">
        <v>28172.21</v>
      </c>
      <c r="DC857" s="9">
        <v>107.5731</v>
      </c>
      <c r="DD857" s="9">
        <v>0</v>
      </c>
    </row>
    <row r="858" spans="1:108" x14ac:dyDescent="0.25">
      <c r="A858" s="9" t="s">
        <v>42</v>
      </c>
      <c r="B858" s="9" t="s">
        <v>29</v>
      </c>
      <c r="C858" s="9" t="s">
        <v>34</v>
      </c>
      <c r="D858" s="9" t="s">
        <v>37</v>
      </c>
      <c r="E858" s="9" t="s">
        <v>38</v>
      </c>
      <c r="F858" s="9">
        <v>2017</v>
      </c>
      <c r="G858" s="9">
        <v>8</v>
      </c>
      <c r="H858" s="9"/>
      <c r="BF858" s="33">
        <v>84.75</v>
      </c>
      <c r="BG858" s="33">
        <v>82.375</v>
      </c>
      <c r="BH858" s="33">
        <v>79</v>
      </c>
      <c r="BI858" s="33">
        <v>77</v>
      </c>
      <c r="BJ858" s="33">
        <v>75.375</v>
      </c>
      <c r="BK858" s="33">
        <v>74.75</v>
      </c>
      <c r="BL858" s="33">
        <v>74.375</v>
      </c>
      <c r="BM858" s="33">
        <v>76</v>
      </c>
      <c r="BN858" s="33">
        <v>81.25</v>
      </c>
      <c r="BO858" s="33">
        <v>86.625</v>
      </c>
      <c r="BP858" s="33">
        <v>90.875</v>
      </c>
      <c r="BQ858" s="33">
        <v>94.5</v>
      </c>
      <c r="BR858" s="33">
        <v>98.375</v>
      </c>
      <c r="BS858" s="33">
        <v>101</v>
      </c>
      <c r="BT858" s="33">
        <v>103.25</v>
      </c>
      <c r="BU858" s="33">
        <v>104.625</v>
      </c>
      <c r="BV858" s="33">
        <v>105.25</v>
      </c>
      <c r="BW858" s="33">
        <v>105.375</v>
      </c>
      <c r="BX858" s="33">
        <v>103.25</v>
      </c>
      <c r="BY858" s="33">
        <v>98.125</v>
      </c>
      <c r="BZ858" s="33">
        <v>94.625</v>
      </c>
      <c r="CA858" s="33">
        <v>92.875</v>
      </c>
      <c r="CB858" s="33">
        <v>91.625</v>
      </c>
      <c r="CC858" s="33">
        <v>87.875</v>
      </c>
      <c r="DC858" s="9">
        <v>107.5731</v>
      </c>
      <c r="DD858" s="9">
        <v>0</v>
      </c>
    </row>
    <row r="859" spans="1:108" x14ac:dyDescent="0.25">
      <c r="A859" s="9" t="s">
        <v>42</v>
      </c>
      <c r="B859" s="9" t="s">
        <v>29</v>
      </c>
      <c r="C859" s="9" t="s">
        <v>34</v>
      </c>
      <c r="D859" s="9" t="s">
        <v>37</v>
      </c>
      <c r="E859" s="9" t="s">
        <v>38</v>
      </c>
      <c r="F859" s="9">
        <v>2017</v>
      </c>
      <c r="G859" s="9">
        <v>9</v>
      </c>
      <c r="H859" s="9"/>
      <c r="BF859" s="33">
        <v>82.625</v>
      </c>
      <c r="BG859" s="33">
        <v>78.875</v>
      </c>
      <c r="BH859" s="33">
        <v>76.875</v>
      </c>
      <c r="BI859" s="33">
        <v>75.5</v>
      </c>
      <c r="BJ859" s="33">
        <v>74.25</v>
      </c>
      <c r="BK859" s="33">
        <v>73</v>
      </c>
      <c r="BL859" s="33">
        <v>72.125</v>
      </c>
      <c r="BM859" s="33">
        <v>73.125</v>
      </c>
      <c r="BN859" s="33">
        <v>77.5</v>
      </c>
      <c r="BO859" s="33">
        <v>83.5</v>
      </c>
      <c r="BP859" s="33">
        <v>88.5</v>
      </c>
      <c r="BQ859" s="33">
        <v>92</v>
      </c>
      <c r="BR859" s="33">
        <v>95.375</v>
      </c>
      <c r="BS859" s="33">
        <v>98.25</v>
      </c>
      <c r="BT859" s="33">
        <v>100.25</v>
      </c>
      <c r="BU859" s="33">
        <v>101.625</v>
      </c>
      <c r="BV859" s="33">
        <v>102.375</v>
      </c>
      <c r="BW859" s="33">
        <v>102.375</v>
      </c>
      <c r="BX859" s="33">
        <v>99.875</v>
      </c>
      <c r="BY859" s="33">
        <v>96.875</v>
      </c>
      <c r="BZ859" s="33">
        <v>93.375</v>
      </c>
      <c r="CA859" s="33">
        <v>91.5</v>
      </c>
      <c r="CB859" s="33">
        <v>89.25</v>
      </c>
      <c r="CC859" s="33">
        <v>86.125</v>
      </c>
      <c r="DC859" s="9">
        <v>107.5731</v>
      </c>
      <c r="DD859" s="9">
        <v>0</v>
      </c>
    </row>
    <row r="860" spans="1:108" x14ac:dyDescent="0.25">
      <c r="A860" s="9" t="s">
        <v>42</v>
      </c>
      <c r="B860" s="9" t="s">
        <v>29</v>
      </c>
      <c r="C860" s="9" t="s">
        <v>34</v>
      </c>
      <c r="D860" s="9" t="s">
        <v>37</v>
      </c>
      <c r="E860" s="9" t="s">
        <v>38</v>
      </c>
      <c r="F860" s="9">
        <v>2017</v>
      </c>
      <c r="G860" s="9">
        <v>10</v>
      </c>
      <c r="H860" s="9"/>
      <c r="BF860" s="33">
        <v>69.875</v>
      </c>
      <c r="BG860" s="33">
        <v>68</v>
      </c>
      <c r="BH860" s="33">
        <v>66.625</v>
      </c>
      <c r="BI860" s="33">
        <v>65.5</v>
      </c>
      <c r="BJ860" s="33">
        <v>64.5</v>
      </c>
      <c r="BK860" s="33">
        <v>63.5</v>
      </c>
      <c r="BL860" s="33">
        <v>62.5</v>
      </c>
      <c r="BM860" s="33">
        <v>62.875</v>
      </c>
      <c r="BN860" s="33">
        <v>66.625</v>
      </c>
      <c r="BO860" s="33">
        <v>72.125</v>
      </c>
      <c r="BP860" s="33">
        <v>77.125</v>
      </c>
      <c r="BQ860" s="33">
        <v>81.375</v>
      </c>
      <c r="BR860" s="33">
        <v>85.125</v>
      </c>
      <c r="BS860" s="33">
        <v>87.875</v>
      </c>
      <c r="BT860" s="33">
        <v>89.625</v>
      </c>
      <c r="BU860" s="33">
        <v>90.875</v>
      </c>
      <c r="BV860" s="33">
        <v>91.625</v>
      </c>
      <c r="BW860" s="33">
        <v>90.75</v>
      </c>
      <c r="BX860" s="33">
        <v>87</v>
      </c>
      <c r="BY860" s="33">
        <v>82.125</v>
      </c>
      <c r="BZ860" s="33">
        <v>78.25</v>
      </c>
      <c r="CA860" s="33">
        <v>75.125</v>
      </c>
      <c r="CB860" s="33">
        <v>72.625</v>
      </c>
      <c r="CC860" s="33">
        <v>70.75</v>
      </c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9">
        <v>107.5731</v>
      </c>
      <c r="DD860" s="9">
        <v>0</v>
      </c>
    </row>
    <row r="861" spans="1:108" x14ac:dyDescent="0.25">
      <c r="A861" s="9" t="s">
        <v>42</v>
      </c>
      <c r="B861" s="9" t="s">
        <v>29</v>
      </c>
      <c r="C861" s="9" t="s">
        <v>34</v>
      </c>
      <c r="D861" s="9" t="s">
        <v>37</v>
      </c>
      <c r="E861" s="9" t="s">
        <v>38</v>
      </c>
      <c r="F861" s="9">
        <v>2018</v>
      </c>
      <c r="G861" s="9">
        <v>5</v>
      </c>
      <c r="H861" s="9"/>
      <c r="BF861" s="33">
        <v>77.5</v>
      </c>
      <c r="BG861" s="33">
        <v>74.875</v>
      </c>
      <c r="BH861" s="33">
        <v>73.5</v>
      </c>
      <c r="BI861" s="33">
        <v>71</v>
      </c>
      <c r="BJ861" s="33">
        <v>69.625</v>
      </c>
      <c r="BK861" s="33">
        <v>68.375</v>
      </c>
      <c r="BL861" s="33">
        <v>68.625</v>
      </c>
      <c r="BM861" s="33">
        <v>72.625</v>
      </c>
      <c r="BN861" s="33">
        <v>76.625</v>
      </c>
      <c r="BO861" s="33">
        <v>80.625</v>
      </c>
      <c r="BP861" s="33">
        <v>83.5</v>
      </c>
      <c r="BQ861" s="33">
        <v>87.375</v>
      </c>
      <c r="BR861" s="33">
        <v>90.5</v>
      </c>
      <c r="BS861" s="33">
        <v>93.375</v>
      </c>
      <c r="BT861" s="33">
        <v>95.25</v>
      </c>
      <c r="BU861" s="33">
        <v>96</v>
      </c>
      <c r="BV861" s="33">
        <v>97</v>
      </c>
      <c r="BW861" s="33">
        <v>96.75</v>
      </c>
      <c r="BX861" s="33">
        <v>95.25</v>
      </c>
      <c r="BY861" s="33">
        <v>93.875</v>
      </c>
      <c r="BZ861" s="33">
        <v>91.125</v>
      </c>
      <c r="CA861" s="33">
        <v>88.625</v>
      </c>
      <c r="CB861" s="33">
        <v>85.75</v>
      </c>
      <c r="CC861" s="33">
        <v>82.5</v>
      </c>
      <c r="CT861" s="34"/>
      <c r="CX861" s="34"/>
      <c r="DC861" s="9">
        <v>107.5731</v>
      </c>
      <c r="DD861" s="9">
        <v>0</v>
      </c>
    </row>
    <row r="862" spans="1:108" x14ac:dyDescent="0.25">
      <c r="A862" s="9" t="s">
        <v>42</v>
      </c>
      <c r="B862" s="9" t="s">
        <v>29</v>
      </c>
      <c r="C862" s="9" t="s">
        <v>34</v>
      </c>
      <c r="D862" s="9" t="s">
        <v>37</v>
      </c>
      <c r="E862" s="9" t="s">
        <v>38</v>
      </c>
      <c r="F862" s="9">
        <v>2018</v>
      </c>
      <c r="G862" s="9">
        <v>6</v>
      </c>
      <c r="H862" s="9"/>
      <c r="BF862" s="33">
        <v>86</v>
      </c>
      <c r="BG862" s="33">
        <v>83.625</v>
      </c>
      <c r="BH862" s="33">
        <v>81.25</v>
      </c>
      <c r="BI862" s="33">
        <v>79.5</v>
      </c>
      <c r="BJ862" s="33">
        <v>77.25</v>
      </c>
      <c r="BK862" s="33">
        <v>75.875</v>
      </c>
      <c r="BL862" s="33">
        <v>76</v>
      </c>
      <c r="BM862" s="33">
        <v>79.875</v>
      </c>
      <c r="BN862" s="33">
        <v>83.5</v>
      </c>
      <c r="BO862" s="33">
        <v>87.125</v>
      </c>
      <c r="BP862" s="33">
        <v>90.625</v>
      </c>
      <c r="BQ862" s="33">
        <v>94.25</v>
      </c>
      <c r="BR862" s="33">
        <v>97.5</v>
      </c>
      <c r="BS862" s="33">
        <v>100.25</v>
      </c>
      <c r="BT862" s="33">
        <v>102.875</v>
      </c>
      <c r="BU862" s="33">
        <v>104.375</v>
      </c>
      <c r="BV862" s="33">
        <v>105.375</v>
      </c>
      <c r="BW862" s="33">
        <v>105.375</v>
      </c>
      <c r="BX862" s="33">
        <v>104</v>
      </c>
      <c r="BY862" s="33">
        <v>102.125</v>
      </c>
      <c r="BZ862" s="33">
        <v>99.375</v>
      </c>
      <c r="CA862" s="33">
        <v>95.875</v>
      </c>
      <c r="CB862" s="33">
        <v>91.75</v>
      </c>
      <c r="CC862" s="33">
        <v>88.375</v>
      </c>
      <c r="DC862" s="9">
        <v>107.5731</v>
      </c>
      <c r="DD862" s="9">
        <v>0</v>
      </c>
    </row>
    <row r="863" spans="1:108" x14ac:dyDescent="0.25">
      <c r="A863" s="9" t="s">
        <v>42</v>
      </c>
      <c r="B863" s="9" t="s">
        <v>29</v>
      </c>
      <c r="C863" s="9" t="s">
        <v>34</v>
      </c>
      <c r="D863" s="9" t="s">
        <v>37</v>
      </c>
      <c r="E863" s="9" t="s">
        <v>38</v>
      </c>
      <c r="F863" s="9">
        <v>2018</v>
      </c>
      <c r="G863" s="9">
        <v>7</v>
      </c>
      <c r="H863" s="9">
        <v>7091.1540000000005</v>
      </c>
      <c r="I863" s="9">
        <v>7013.1419999999998</v>
      </c>
      <c r="J863" s="9">
        <v>6987.5069999999996</v>
      </c>
      <c r="K863" s="9">
        <v>7025.3810000000003</v>
      </c>
      <c r="L863" s="9">
        <v>7209.5079999999998</v>
      </c>
      <c r="M863" s="9">
        <v>7845.3059999999996</v>
      </c>
      <c r="N863" s="9">
        <v>8654.0120000000006</v>
      </c>
      <c r="O863" s="9">
        <v>8780.4390000000003</v>
      </c>
      <c r="P863" s="9">
        <v>8921.1579999999994</v>
      </c>
      <c r="Q863" s="9">
        <v>9028.8559999999998</v>
      </c>
      <c r="R863" s="9">
        <v>9010.9599999999991</v>
      </c>
      <c r="S863" s="9">
        <v>8907.0910000000003</v>
      </c>
      <c r="T863" s="9">
        <v>7911.2569999999996</v>
      </c>
      <c r="U863" s="9">
        <v>4357.8140000000003</v>
      </c>
      <c r="V863" s="9">
        <v>4370.8540000000003</v>
      </c>
      <c r="W863" s="9">
        <v>4220.7</v>
      </c>
      <c r="X863" s="9">
        <v>4231.8440000000001</v>
      </c>
      <c r="Y863" s="9">
        <v>4020.8620000000001</v>
      </c>
      <c r="Z863" s="9">
        <v>6462.5379999999996</v>
      </c>
      <c r="AA863" s="9">
        <v>7327.866</v>
      </c>
      <c r="AB863" s="9">
        <v>7136.6310000000003</v>
      </c>
      <c r="AC863" s="9">
        <v>6972.9750000000004</v>
      </c>
      <c r="AD863" s="9">
        <v>6872.6530000000002</v>
      </c>
      <c r="AE863" s="9">
        <v>6812.3959999999997</v>
      </c>
      <c r="AF863" s="9">
        <v>4226.1059999999998</v>
      </c>
      <c r="AG863" s="9">
        <v>7097.1970000000001</v>
      </c>
      <c r="AH863" s="9">
        <v>7043.1790000000001</v>
      </c>
      <c r="AI863" s="9">
        <v>7034.39</v>
      </c>
      <c r="AJ863" s="9">
        <v>7084.99</v>
      </c>
      <c r="AK863" s="9">
        <v>7244.0249999999996</v>
      </c>
      <c r="AL863" s="9">
        <v>7839.2370000000001</v>
      </c>
      <c r="AM863" s="9">
        <v>8458.61</v>
      </c>
      <c r="AN863" s="9">
        <v>8728.1209999999992</v>
      </c>
      <c r="AO863" s="9">
        <v>8970.58</v>
      </c>
      <c r="AP863" s="9">
        <v>9042.357</v>
      </c>
      <c r="AQ863" s="9">
        <v>9116.48</v>
      </c>
      <c r="AR863" s="9">
        <v>8872.4380000000001</v>
      </c>
      <c r="AS863" s="9">
        <v>8682.49</v>
      </c>
      <c r="AT863" s="9">
        <v>8495.0079999999998</v>
      </c>
      <c r="AU863" s="9">
        <v>8493.82</v>
      </c>
      <c r="AV863" s="9">
        <v>8377.4670000000006</v>
      </c>
      <c r="AW863" s="9">
        <v>8301.0339999999997</v>
      </c>
      <c r="AX863" s="9">
        <v>8168.5839999999998</v>
      </c>
      <c r="AY863" s="9">
        <v>8119.0010000000002</v>
      </c>
      <c r="AZ863" s="9">
        <v>7987.9480000000003</v>
      </c>
      <c r="BA863" s="9">
        <v>7744.7860000000001</v>
      </c>
      <c r="BB863" s="9">
        <v>7574.64</v>
      </c>
      <c r="BC863" s="9">
        <v>7477.0219999999999</v>
      </c>
      <c r="BD863" s="9">
        <v>7465.1419999999998</v>
      </c>
      <c r="BE863" s="9">
        <v>8370.2510000000002</v>
      </c>
      <c r="BF863" s="33">
        <v>84.25</v>
      </c>
      <c r="BG863" s="33">
        <v>82.375</v>
      </c>
      <c r="BH863" s="33">
        <v>80.625</v>
      </c>
      <c r="BI863" s="33">
        <v>78.5</v>
      </c>
      <c r="BJ863" s="33">
        <v>77.25</v>
      </c>
      <c r="BK863" s="33">
        <v>76.25</v>
      </c>
      <c r="BL863" s="33">
        <v>76.625</v>
      </c>
      <c r="BM863" s="33">
        <v>79.875</v>
      </c>
      <c r="BN863" s="33">
        <v>84.5</v>
      </c>
      <c r="BO863" s="33">
        <v>88.5</v>
      </c>
      <c r="BP863" s="33">
        <v>92.375</v>
      </c>
      <c r="BQ863" s="33">
        <v>95.75</v>
      </c>
      <c r="BR863" s="33">
        <v>98.875</v>
      </c>
      <c r="BS863" s="33">
        <v>101.5</v>
      </c>
      <c r="BT863" s="33">
        <v>103.75</v>
      </c>
      <c r="BU863" s="33">
        <v>105.375</v>
      </c>
      <c r="BV863" s="33">
        <v>106.625</v>
      </c>
      <c r="BW863" s="33">
        <v>106.875</v>
      </c>
      <c r="BX863" s="33">
        <v>105.625</v>
      </c>
      <c r="BY863" s="33">
        <v>103.375</v>
      </c>
      <c r="BZ863" s="33">
        <v>100</v>
      </c>
      <c r="CA863" s="33">
        <v>97.25</v>
      </c>
      <c r="CB863" s="33">
        <v>94.875</v>
      </c>
      <c r="CC863" s="33">
        <v>91.5</v>
      </c>
      <c r="CD863" s="9">
        <v>19472.55</v>
      </c>
      <c r="CE863" s="9">
        <v>16212.09</v>
      </c>
      <c r="CF863" s="9">
        <v>15340.18</v>
      </c>
      <c r="CG863" s="9">
        <v>13357.81</v>
      </c>
      <c r="CH863" s="9">
        <v>9388.1839999999993</v>
      </c>
      <c r="CI863" s="9">
        <v>6067.0389999999998</v>
      </c>
      <c r="CJ863" s="9">
        <v>7252.7889999999998</v>
      </c>
      <c r="CK863" s="9">
        <v>9255.6980000000003</v>
      </c>
      <c r="CL863" s="9">
        <v>12427.92</v>
      </c>
      <c r="CM863" s="9">
        <v>17847.3</v>
      </c>
      <c r="CN863" s="9">
        <v>24936.959999999999</v>
      </c>
      <c r="CO863" s="9">
        <v>34051.86</v>
      </c>
      <c r="CP863" s="9">
        <v>32755.43</v>
      </c>
      <c r="CQ863" s="9">
        <v>36747.67</v>
      </c>
      <c r="CR863" s="9">
        <v>33031.980000000003</v>
      </c>
      <c r="CS863" s="9">
        <v>29989.57</v>
      </c>
      <c r="CT863" s="9">
        <v>30420.52</v>
      </c>
      <c r="CU863" s="9">
        <v>32063.57</v>
      </c>
      <c r="CV863" s="9">
        <v>32562.05</v>
      </c>
      <c r="CW863" s="9">
        <v>38049.86</v>
      </c>
      <c r="CX863" s="9">
        <v>38924.78</v>
      </c>
      <c r="CY863" s="9">
        <v>40214.78</v>
      </c>
      <c r="CZ863" s="9">
        <v>39744.550000000003</v>
      </c>
      <c r="DA863" s="9">
        <v>29052.79</v>
      </c>
      <c r="DB863" s="9">
        <v>28181.71</v>
      </c>
      <c r="DC863" s="9">
        <v>107.5731</v>
      </c>
      <c r="DD863" s="9">
        <v>0</v>
      </c>
    </row>
    <row r="864" spans="1:108" x14ac:dyDescent="0.25">
      <c r="A864" s="9" t="s">
        <v>42</v>
      </c>
      <c r="B864" s="9" t="s">
        <v>29</v>
      </c>
      <c r="C864" s="9" t="s">
        <v>34</v>
      </c>
      <c r="D864" s="9" t="s">
        <v>37</v>
      </c>
      <c r="E864" s="9" t="s">
        <v>38</v>
      </c>
      <c r="F864" s="9">
        <v>2018</v>
      </c>
      <c r="G864" s="9">
        <v>8</v>
      </c>
      <c r="H864" s="9"/>
      <c r="BF864" s="33">
        <v>84.75</v>
      </c>
      <c r="BG864" s="33">
        <v>82.375</v>
      </c>
      <c r="BH864" s="33">
        <v>79</v>
      </c>
      <c r="BI864" s="33">
        <v>77</v>
      </c>
      <c r="BJ864" s="33">
        <v>75.375</v>
      </c>
      <c r="BK864" s="33">
        <v>74.75</v>
      </c>
      <c r="BL864" s="33">
        <v>74.375</v>
      </c>
      <c r="BM864" s="33">
        <v>76</v>
      </c>
      <c r="BN864" s="33">
        <v>81.25</v>
      </c>
      <c r="BO864" s="33">
        <v>86.625</v>
      </c>
      <c r="BP864" s="33">
        <v>90.875</v>
      </c>
      <c r="BQ864" s="33">
        <v>94.5</v>
      </c>
      <c r="BR864" s="33">
        <v>98.375</v>
      </c>
      <c r="BS864" s="33">
        <v>101</v>
      </c>
      <c r="BT864" s="33">
        <v>103.25</v>
      </c>
      <c r="BU864" s="33">
        <v>104.625</v>
      </c>
      <c r="BV864" s="33">
        <v>105.25</v>
      </c>
      <c r="BW864" s="33">
        <v>105.375</v>
      </c>
      <c r="BX864" s="33">
        <v>103.25</v>
      </c>
      <c r="BY864" s="33">
        <v>98.125</v>
      </c>
      <c r="BZ864" s="33">
        <v>94.625</v>
      </c>
      <c r="CA864" s="33">
        <v>92.875</v>
      </c>
      <c r="CB864" s="33">
        <v>91.625</v>
      </c>
      <c r="CC864" s="33">
        <v>87.875</v>
      </c>
      <c r="DC864" s="9">
        <v>107.5731</v>
      </c>
      <c r="DD864" s="9">
        <v>0</v>
      </c>
    </row>
    <row r="865" spans="1:108" x14ac:dyDescent="0.25">
      <c r="A865" s="9" t="s">
        <v>42</v>
      </c>
      <c r="B865" s="9" t="s">
        <v>29</v>
      </c>
      <c r="C865" s="9" t="s">
        <v>34</v>
      </c>
      <c r="D865" s="9" t="s">
        <v>37</v>
      </c>
      <c r="E865" s="9" t="s">
        <v>38</v>
      </c>
      <c r="F865" s="9">
        <v>2018</v>
      </c>
      <c r="G865" s="9">
        <v>9</v>
      </c>
      <c r="H865" s="9"/>
      <c r="BF865" s="33">
        <v>82.625</v>
      </c>
      <c r="BG865" s="33">
        <v>78.875</v>
      </c>
      <c r="BH865" s="33">
        <v>76.875</v>
      </c>
      <c r="BI865" s="33">
        <v>75.5</v>
      </c>
      <c r="BJ865" s="33">
        <v>74.25</v>
      </c>
      <c r="BK865" s="33">
        <v>73</v>
      </c>
      <c r="BL865" s="33">
        <v>72.125</v>
      </c>
      <c r="BM865" s="33">
        <v>73.125</v>
      </c>
      <c r="BN865" s="33">
        <v>77.5</v>
      </c>
      <c r="BO865" s="33">
        <v>83.5</v>
      </c>
      <c r="BP865" s="33">
        <v>88.5</v>
      </c>
      <c r="BQ865" s="33">
        <v>92</v>
      </c>
      <c r="BR865" s="33">
        <v>95.375</v>
      </c>
      <c r="BS865" s="33">
        <v>98.25</v>
      </c>
      <c r="BT865" s="33">
        <v>100.25</v>
      </c>
      <c r="BU865" s="33">
        <v>101.625</v>
      </c>
      <c r="BV865" s="33">
        <v>102.375</v>
      </c>
      <c r="BW865" s="33">
        <v>102.375</v>
      </c>
      <c r="BX865" s="33">
        <v>99.875</v>
      </c>
      <c r="BY865" s="33">
        <v>96.875</v>
      </c>
      <c r="BZ865" s="33">
        <v>93.375</v>
      </c>
      <c r="CA865" s="33">
        <v>91.5</v>
      </c>
      <c r="CB865" s="33">
        <v>89.25</v>
      </c>
      <c r="CC865" s="33">
        <v>86.125</v>
      </c>
      <c r="DC865" s="9">
        <v>107.5731</v>
      </c>
      <c r="DD865" s="9">
        <v>0</v>
      </c>
    </row>
    <row r="866" spans="1:108" x14ac:dyDescent="0.25">
      <c r="A866" s="9" t="s">
        <v>42</v>
      </c>
      <c r="B866" s="9" t="s">
        <v>29</v>
      </c>
      <c r="C866" s="9" t="s">
        <v>34</v>
      </c>
      <c r="D866" s="9" t="s">
        <v>37</v>
      </c>
      <c r="E866" s="9" t="s">
        <v>38</v>
      </c>
      <c r="F866" s="9">
        <v>2018</v>
      </c>
      <c r="G866" s="9">
        <v>10</v>
      </c>
      <c r="H866" s="9"/>
      <c r="BF866" s="33">
        <v>69.875</v>
      </c>
      <c r="BG866" s="33">
        <v>68</v>
      </c>
      <c r="BH866" s="33">
        <v>66.625</v>
      </c>
      <c r="BI866" s="33">
        <v>65.5</v>
      </c>
      <c r="BJ866" s="33">
        <v>64.5</v>
      </c>
      <c r="BK866" s="33">
        <v>63.5</v>
      </c>
      <c r="BL866" s="33">
        <v>62.5</v>
      </c>
      <c r="BM866" s="33">
        <v>62.875</v>
      </c>
      <c r="BN866" s="33">
        <v>66.625</v>
      </c>
      <c r="BO866" s="33">
        <v>72.125</v>
      </c>
      <c r="BP866" s="33">
        <v>77.125</v>
      </c>
      <c r="BQ866" s="33">
        <v>81.375</v>
      </c>
      <c r="BR866" s="33">
        <v>85.125</v>
      </c>
      <c r="BS866" s="33">
        <v>87.875</v>
      </c>
      <c r="BT866" s="33">
        <v>89.625</v>
      </c>
      <c r="BU866" s="33">
        <v>90.875</v>
      </c>
      <c r="BV866" s="33">
        <v>91.625</v>
      </c>
      <c r="BW866" s="33">
        <v>90.75</v>
      </c>
      <c r="BX866" s="33">
        <v>87</v>
      </c>
      <c r="BY866" s="33">
        <v>82.125</v>
      </c>
      <c r="BZ866" s="33">
        <v>78.25</v>
      </c>
      <c r="CA866" s="33">
        <v>75.125</v>
      </c>
      <c r="CB866" s="33">
        <v>72.625</v>
      </c>
      <c r="CC866" s="33">
        <v>70.75</v>
      </c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9">
        <v>107.5731</v>
      </c>
      <c r="DD866" s="9">
        <v>0</v>
      </c>
    </row>
    <row r="867" spans="1:108" x14ac:dyDescent="0.25">
      <c r="A867" s="9" t="s">
        <v>42</v>
      </c>
      <c r="B867" s="9" t="s">
        <v>29</v>
      </c>
      <c r="C867" s="9" t="s">
        <v>34</v>
      </c>
      <c r="D867" s="9" t="s">
        <v>37</v>
      </c>
      <c r="E867" s="9" t="s">
        <v>38</v>
      </c>
      <c r="F867" s="9">
        <v>2019</v>
      </c>
      <c r="G867" s="9">
        <v>5</v>
      </c>
      <c r="H867" s="9"/>
      <c r="BF867" s="33">
        <v>77.5</v>
      </c>
      <c r="BG867" s="33">
        <v>74.875</v>
      </c>
      <c r="BH867" s="33">
        <v>73.5</v>
      </c>
      <c r="BI867" s="33">
        <v>71</v>
      </c>
      <c r="BJ867" s="33">
        <v>69.625</v>
      </c>
      <c r="BK867" s="33">
        <v>68.375</v>
      </c>
      <c r="BL867" s="33">
        <v>68.625</v>
      </c>
      <c r="BM867" s="33">
        <v>72.625</v>
      </c>
      <c r="BN867" s="33">
        <v>76.625</v>
      </c>
      <c r="BO867" s="33">
        <v>80.625</v>
      </c>
      <c r="BP867" s="33">
        <v>83.5</v>
      </c>
      <c r="BQ867" s="33">
        <v>87.375</v>
      </c>
      <c r="BR867" s="33">
        <v>90.5</v>
      </c>
      <c r="BS867" s="33">
        <v>93.375</v>
      </c>
      <c r="BT867" s="33">
        <v>95.25</v>
      </c>
      <c r="BU867" s="33">
        <v>96</v>
      </c>
      <c r="BV867" s="33">
        <v>97</v>
      </c>
      <c r="BW867" s="33">
        <v>96.75</v>
      </c>
      <c r="BX867" s="33">
        <v>95.25</v>
      </c>
      <c r="BY867" s="33">
        <v>93.875</v>
      </c>
      <c r="BZ867" s="33">
        <v>91.125</v>
      </c>
      <c r="CA867" s="33">
        <v>88.625</v>
      </c>
      <c r="CB867" s="33">
        <v>85.75</v>
      </c>
      <c r="CC867" s="33">
        <v>82.5</v>
      </c>
      <c r="CT867" s="34"/>
      <c r="CX867" s="34"/>
      <c r="DC867" s="9">
        <v>107.5731</v>
      </c>
      <c r="DD867" s="9">
        <v>0</v>
      </c>
    </row>
    <row r="868" spans="1:108" x14ac:dyDescent="0.25">
      <c r="A868" s="9" t="s">
        <v>42</v>
      </c>
      <c r="B868" s="9" t="s">
        <v>29</v>
      </c>
      <c r="C868" s="9" t="s">
        <v>34</v>
      </c>
      <c r="D868" s="9" t="s">
        <v>37</v>
      </c>
      <c r="E868" s="9" t="s">
        <v>38</v>
      </c>
      <c r="F868" s="9">
        <v>2019</v>
      </c>
      <c r="G868" s="9">
        <v>6</v>
      </c>
      <c r="H868" s="9"/>
      <c r="BF868" s="33">
        <v>86</v>
      </c>
      <c r="BG868" s="33">
        <v>83.625</v>
      </c>
      <c r="BH868" s="33">
        <v>81.25</v>
      </c>
      <c r="BI868" s="33">
        <v>79.5</v>
      </c>
      <c r="BJ868" s="33">
        <v>77.25</v>
      </c>
      <c r="BK868" s="33">
        <v>75.875</v>
      </c>
      <c r="BL868" s="33">
        <v>76</v>
      </c>
      <c r="BM868" s="33">
        <v>79.875</v>
      </c>
      <c r="BN868" s="33">
        <v>83.5</v>
      </c>
      <c r="BO868" s="33">
        <v>87.125</v>
      </c>
      <c r="BP868" s="33">
        <v>90.625</v>
      </c>
      <c r="BQ868" s="33">
        <v>94.25</v>
      </c>
      <c r="BR868" s="33">
        <v>97.5</v>
      </c>
      <c r="BS868" s="33">
        <v>100.25</v>
      </c>
      <c r="BT868" s="33">
        <v>102.875</v>
      </c>
      <c r="BU868" s="33">
        <v>104.375</v>
      </c>
      <c r="BV868" s="33">
        <v>105.375</v>
      </c>
      <c r="BW868" s="33">
        <v>105.375</v>
      </c>
      <c r="BX868" s="33">
        <v>104</v>
      </c>
      <c r="BY868" s="33">
        <v>102.125</v>
      </c>
      <c r="BZ868" s="33">
        <v>99.375</v>
      </c>
      <c r="CA868" s="33">
        <v>95.875</v>
      </c>
      <c r="CB868" s="33">
        <v>91.75</v>
      </c>
      <c r="CC868" s="33">
        <v>88.375</v>
      </c>
      <c r="DC868" s="9">
        <v>107.5731</v>
      </c>
      <c r="DD868" s="9">
        <v>0</v>
      </c>
    </row>
    <row r="869" spans="1:108" x14ac:dyDescent="0.25">
      <c r="A869" s="9" t="s">
        <v>42</v>
      </c>
      <c r="B869" s="9" t="s">
        <v>29</v>
      </c>
      <c r="C869" s="9" t="s">
        <v>34</v>
      </c>
      <c r="D869" s="9" t="s">
        <v>37</v>
      </c>
      <c r="E869" s="9" t="s">
        <v>38</v>
      </c>
      <c r="F869" s="9">
        <v>2019</v>
      </c>
      <c r="G869" s="9">
        <v>7</v>
      </c>
      <c r="H869" s="9">
        <v>7094.8040000000001</v>
      </c>
      <c r="I869" s="9">
        <v>7016.4660000000003</v>
      </c>
      <c r="J869" s="9">
        <v>6989.5370000000003</v>
      </c>
      <c r="K869" s="9">
        <v>7028.2539999999999</v>
      </c>
      <c r="L869" s="9">
        <v>7213.2079999999996</v>
      </c>
      <c r="M869" s="9">
        <v>7848.058</v>
      </c>
      <c r="N869" s="9">
        <v>8660.5939999999991</v>
      </c>
      <c r="O869" s="9">
        <v>8784.0730000000003</v>
      </c>
      <c r="P869" s="9">
        <v>8920.4419999999991</v>
      </c>
      <c r="Q869" s="9">
        <v>9027.2389999999996</v>
      </c>
      <c r="R869" s="9">
        <v>9009.4869999999992</v>
      </c>
      <c r="S869" s="9">
        <v>8911.9040000000005</v>
      </c>
      <c r="T869" s="9">
        <v>7916.8940000000002</v>
      </c>
      <c r="U869" s="9">
        <v>4363.299</v>
      </c>
      <c r="V869" s="9">
        <v>4376.3389999999999</v>
      </c>
      <c r="W869" s="9">
        <v>4226.3969999999999</v>
      </c>
      <c r="X869" s="9">
        <v>4233.1719999999996</v>
      </c>
      <c r="Y869" s="9">
        <v>4018.6320000000001</v>
      </c>
      <c r="Z869" s="9">
        <v>6462.0569999999998</v>
      </c>
      <c r="AA869" s="9">
        <v>7329.0119999999997</v>
      </c>
      <c r="AB869" s="9">
        <v>7137.3419999999996</v>
      </c>
      <c r="AC869" s="9">
        <v>6973.5959999999995</v>
      </c>
      <c r="AD869" s="9">
        <v>6873.8860000000004</v>
      </c>
      <c r="AE869" s="9">
        <v>6813.6279999999997</v>
      </c>
      <c r="AF869" s="9">
        <v>4229.3469999999998</v>
      </c>
      <c r="AG869" s="9">
        <v>7100.8459999999995</v>
      </c>
      <c r="AH869" s="9">
        <v>7046.5020000000004</v>
      </c>
      <c r="AI869" s="9">
        <v>7036.4210000000003</v>
      </c>
      <c r="AJ869" s="9">
        <v>7087.8620000000001</v>
      </c>
      <c r="AK869" s="9">
        <v>7247.7259999999997</v>
      </c>
      <c r="AL869" s="9">
        <v>7841.99</v>
      </c>
      <c r="AM869" s="9">
        <v>8465.1929999999993</v>
      </c>
      <c r="AN869" s="9">
        <v>8731.7549999999992</v>
      </c>
      <c r="AO869" s="9">
        <v>8969.8639999999996</v>
      </c>
      <c r="AP869" s="9">
        <v>9040.74</v>
      </c>
      <c r="AQ869" s="9">
        <v>9115.0079999999998</v>
      </c>
      <c r="AR869" s="9">
        <v>8877.2520000000004</v>
      </c>
      <c r="AS869" s="9">
        <v>8688.1280000000006</v>
      </c>
      <c r="AT869" s="9">
        <v>8500.4930000000004</v>
      </c>
      <c r="AU869" s="9">
        <v>8499.3060000000005</v>
      </c>
      <c r="AV869" s="9">
        <v>8383.1640000000007</v>
      </c>
      <c r="AW869" s="9">
        <v>8302.3639999999996</v>
      </c>
      <c r="AX869" s="9">
        <v>8166.3540000000003</v>
      </c>
      <c r="AY869" s="9">
        <v>8118.52</v>
      </c>
      <c r="AZ869" s="9">
        <v>7989.0940000000001</v>
      </c>
      <c r="BA869" s="9">
        <v>7745.4970000000003</v>
      </c>
      <c r="BB869" s="9">
        <v>7575.2610000000004</v>
      </c>
      <c r="BC869" s="9">
        <v>7478.2550000000001</v>
      </c>
      <c r="BD869" s="9">
        <v>7466.375</v>
      </c>
      <c r="BE869" s="9">
        <v>8373.491</v>
      </c>
      <c r="BF869" s="33">
        <v>84.25</v>
      </c>
      <c r="BG869" s="33">
        <v>82.375</v>
      </c>
      <c r="BH869" s="33">
        <v>80.625</v>
      </c>
      <c r="BI869" s="33">
        <v>78.5</v>
      </c>
      <c r="BJ869" s="33">
        <v>77.25</v>
      </c>
      <c r="BK869" s="33">
        <v>76.25</v>
      </c>
      <c r="BL869" s="33">
        <v>76.625</v>
      </c>
      <c r="BM869" s="33">
        <v>79.875</v>
      </c>
      <c r="BN869" s="33">
        <v>84.5</v>
      </c>
      <c r="BO869" s="33">
        <v>88.5</v>
      </c>
      <c r="BP869" s="33">
        <v>92.375</v>
      </c>
      <c r="BQ869" s="33">
        <v>95.75</v>
      </c>
      <c r="BR869" s="33">
        <v>98.875</v>
      </c>
      <c r="BS869" s="33">
        <v>101.5</v>
      </c>
      <c r="BT869" s="33">
        <v>103.75</v>
      </c>
      <c r="BU869" s="33">
        <v>105.375</v>
      </c>
      <c r="BV869" s="33">
        <v>106.625</v>
      </c>
      <c r="BW869" s="33">
        <v>106.875</v>
      </c>
      <c r="BX869" s="33">
        <v>105.625</v>
      </c>
      <c r="BY869" s="33">
        <v>103.375</v>
      </c>
      <c r="BZ869" s="33">
        <v>100</v>
      </c>
      <c r="CA869" s="33">
        <v>97.25</v>
      </c>
      <c r="CB869" s="33">
        <v>94.875</v>
      </c>
      <c r="CC869" s="33">
        <v>91.5</v>
      </c>
      <c r="CD869" s="9">
        <v>19454.07</v>
      </c>
      <c r="CE869" s="9">
        <v>16206.29</v>
      </c>
      <c r="CF869" s="9">
        <v>15333.88</v>
      </c>
      <c r="CG869" s="9">
        <v>13351.48</v>
      </c>
      <c r="CH869" s="9">
        <v>9379.6090000000004</v>
      </c>
      <c r="CI869" s="9">
        <v>6057.982</v>
      </c>
      <c r="CJ869" s="9">
        <v>7243.2139999999999</v>
      </c>
      <c r="CK869" s="9">
        <v>9244.4380000000001</v>
      </c>
      <c r="CL869" s="9">
        <v>12414.92</v>
      </c>
      <c r="CM869" s="9">
        <v>17831.990000000002</v>
      </c>
      <c r="CN869" s="9">
        <v>24911.29</v>
      </c>
      <c r="CO869" s="9">
        <v>34014.33</v>
      </c>
      <c r="CP869" s="9">
        <v>32719.49</v>
      </c>
      <c r="CQ869" s="9">
        <v>36728.86</v>
      </c>
      <c r="CR869" s="9">
        <v>33016.629999999997</v>
      </c>
      <c r="CS869" s="9">
        <v>29974.84</v>
      </c>
      <c r="CT869" s="9">
        <v>30409.05</v>
      </c>
      <c r="CU869" s="9">
        <v>32046.639999999999</v>
      </c>
      <c r="CV869" s="9">
        <v>32545.68</v>
      </c>
      <c r="CW869" s="9">
        <v>38042.99</v>
      </c>
      <c r="CX869" s="9">
        <v>38920.04</v>
      </c>
      <c r="CY869" s="9">
        <v>40243.910000000003</v>
      </c>
      <c r="CZ869" s="9">
        <v>39754.42</v>
      </c>
      <c r="DA869" s="9">
        <v>29056.21</v>
      </c>
      <c r="DB869" s="9">
        <v>28174.14</v>
      </c>
      <c r="DC869" s="9">
        <v>107.5731</v>
      </c>
      <c r="DD869" s="9">
        <v>0</v>
      </c>
    </row>
    <row r="870" spans="1:108" x14ac:dyDescent="0.25">
      <c r="A870" s="9" t="s">
        <v>42</v>
      </c>
      <c r="B870" s="9" t="s">
        <v>29</v>
      </c>
      <c r="C870" s="9" t="s">
        <v>34</v>
      </c>
      <c r="D870" s="9" t="s">
        <v>37</v>
      </c>
      <c r="E870" s="9" t="s">
        <v>38</v>
      </c>
      <c r="F870" s="9">
        <v>2019</v>
      </c>
      <c r="G870" s="9">
        <v>8</v>
      </c>
      <c r="H870" s="9"/>
      <c r="BF870" s="33">
        <v>84.75</v>
      </c>
      <c r="BG870" s="33">
        <v>82.375</v>
      </c>
      <c r="BH870" s="33">
        <v>79</v>
      </c>
      <c r="BI870" s="33">
        <v>77</v>
      </c>
      <c r="BJ870" s="33">
        <v>75.375</v>
      </c>
      <c r="BK870" s="33">
        <v>74.75</v>
      </c>
      <c r="BL870" s="33">
        <v>74.375</v>
      </c>
      <c r="BM870" s="33">
        <v>76</v>
      </c>
      <c r="BN870" s="33">
        <v>81.25</v>
      </c>
      <c r="BO870" s="33">
        <v>86.625</v>
      </c>
      <c r="BP870" s="33">
        <v>90.875</v>
      </c>
      <c r="BQ870" s="33">
        <v>94.5</v>
      </c>
      <c r="BR870" s="33">
        <v>98.375</v>
      </c>
      <c r="BS870" s="33">
        <v>101</v>
      </c>
      <c r="BT870" s="33">
        <v>103.25</v>
      </c>
      <c r="BU870" s="33">
        <v>104.625</v>
      </c>
      <c r="BV870" s="33">
        <v>105.25</v>
      </c>
      <c r="BW870" s="33">
        <v>105.375</v>
      </c>
      <c r="BX870" s="33">
        <v>103.25</v>
      </c>
      <c r="BY870" s="33">
        <v>98.125</v>
      </c>
      <c r="BZ870" s="33">
        <v>94.625</v>
      </c>
      <c r="CA870" s="33">
        <v>92.875</v>
      </c>
      <c r="CB870" s="33">
        <v>91.625</v>
      </c>
      <c r="CC870" s="33">
        <v>87.875</v>
      </c>
      <c r="DC870" s="9">
        <v>107.5731</v>
      </c>
      <c r="DD870" s="9">
        <v>0</v>
      </c>
    </row>
    <row r="871" spans="1:108" x14ac:dyDescent="0.25">
      <c r="A871" s="9" t="s">
        <v>42</v>
      </c>
      <c r="B871" s="9" t="s">
        <v>29</v>
      </c>
      <c r="C871" s="9" t="s">
        <v>34</v>
      </c>
      <c r="D871" s="9" t="s">
        <v>37</v>
      </c>
      <c r="E871" s="9" t="s">
        <v>38</v>
      </c>
      <c r="F871" s="9">
        <v>2019</v>
      </c>
      <c r="G871" s="9">
        <v>9</v>
      </c>
      <c r="H871" s="9"/>
      <c r="BF871" s="33">
        <v>82.625</v>
      </c>
      <c r="BG871" s="33">
        <v>78.875</v>
      </c>
      <c r="BH871" s="33">
        <v>76.875</v>
      </c>
      <c r="BI871" s="33">
        <v>75.5</v>
      </c>
      <c r="BJ871" s="33">
        <v>74.25</v>
      </c>
      <c r="BK871" s="33">
        <v>73</v>
      </c>
      <c r="BL871" s="33">
        <v>72.125</v>
      </c>
      <c r="BM871" s="33">
        <v>73.125</v>
      </c>
      <c r="BN871" s="33">
        <v>77.5</v>
      </c>
      <c r="BO871" s="33">
        <v>83.5</v>
      </c>
      <c r="BP871" s="33">
        <v>88.5</v>
      </c>
      <c r="BQ871" s="33">
        <v>92</v>
      </c>
      <c r="BR871" s="33">
        <v>95.375</v>
      </c>
      <c r="BS871" s="33">
        <v>98.25</v>
      </c>
      <c r="BT871" s="33">
        <v>100.25</v>
      </c>
      <c r="BU871" s="33">
        <v>101.625</v>
      </c>
      <c r="BV871" s="33">
        <v>102.375</v>
      </c>
      <c r="BW871" s="33">
        <v>102.375</v>
      </c>
      <c r="BX871" s="33">
        <v>99.875</v>
      </c>
      <c r="BY871" s="33">
        <v>96.875</v>
      </c>
      <c r="BZ871" s="33">
        <v>93.375</v>
      </c>
      <c r="CA871" s="33">
        <v>91.5</v>
      </c>
      <c r="CB871" s="33">
        <v>89.25</v>
      </c>
      <c r="CC871" s="33">
        <v>86.125</v>
      </c>
      <c r="DC871" s="9">
        <v>107.5731</v>
      </c>
      <c r="DD871" s="9">
        <v>0</v>
      </c>
    </row>
    <row r="872" spans="1:108" x14ac:dyDescent="0.25">
      <c r="A872" s="9" t="s">
        <v>42</v>
      </c>
      <c r="B872" s="9" t="s">
        <v>29</v>
      </c>
      <c r="C872" s="9" t="s">
        <v>34</v>
      </c>
      <c r="D872" s="9" t="s">
        <v>37</v>
      </c>
      <c r="E872" s="9" t="s">
        <v>38</v>
      </c>
      <c r="F872" s="9">
        <v>2019</v>
      </c>
      <c r="G872" s="9">
        <v>10</v>
      </c>
      <c r="H872" s="9"/>
      <c r="BF872" s="33">
        <v>69.875</v>
      </c>
      <c r="BG872" s="33">
        <v>68</v>
      </c>
      <c r="BH872" s="33">
        <v>66.625</v>
      </c>
      <c r="BI872" s="33">
        <v>65.5</v>
      </c>
      <c r="BJ872" s="33">
        <v>64.5</v>
      </c>
      <c r="BK872" s="33">
        <v>63.5</v>
      </c>
      <c r="BL872" s="33">
        <v>62.5</v>
      </c>
      <c r="BM872" s="33">
        <v>62.875</v>
      </c>
      <c r="BN872" s="33">
        <v>66.625</v>
      </c>
      <c r="BO872" s="33">
        <v>72.125</v>
      </c>
      <c r="BP872" s="33">
        <v>77.125</v>
      </c>
      <c r="BQ872" s="33">
        <v>81.375</v>
      </c>
      <c r="BR872" s="33">
        <v>85.125</v>
      </c>
      <c r="BS872" s="33">
        <v>87.875</v>
      </c>
      <c r="BT872" s="33">
        <v>89.625</v>
      </c>
      <c r="BU872" s="33">
        <v>90.875</v>
      </c>
      <c r="BV872" s="33">
        <v>91.625</v>
      </c>
      <c r="BW872" s="33">
        <v>90.75</v>
      </c>
      <c r="BX872" s="33">
        <v>87</v>
      </c>
      <c r="BY872" s="33">
        <v>82.125</v>
      </c>
      <c r="BZ872" s="33">
        <v>78.25</v>
      </c>
      <c r="CA872" s="33">
        <v>75.125</v>
      </c>
      <c r="CB872" s="33">
        <v>72.625</v>
      </c>
      <c r="CC872" s="33">
        <v>70.75</v>
      </c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9">
        <v>107.5731</v>
      </c>
      <c r="DD872" s="9">
        <v>0</v>
      </c>
    </row>
    <row r="873" spans="1:108" x14ac:dyDescent="0.25">
      <c r="A873" s="9" t="s">
        <v>42</v>
      </c>
      <c r="B873" s="9" t="s">
        <v>29</v>
      </c>
      <c r="C873" s="9" t="s">
        <v>34</v>
      </c>
      <c r="D873" s="9" t="s">
        <v>37</v>
      </c>
      <c r="E873" s="9" t="s">
        <v>38</v>
      </c>
      <c r="F873" s="9">
        <v>2020</v>
      </c>
      <c r="G873" s="9">
        <v>5</v>
      </c>
      <c r="H873" s="9"/>
      <c r="BF873" s="33">
        <v>77.5</v>
      </c>
      <c r="BG873" s="33">
        <v>74.875</v>
      </c>
      <c r="BH873" s="33">
        <v>73.5</v>
      </c>
      <c r="BI873" s="33">
        <v>71</v>
      </c>
      <c r="BJ873" s="33">
        <v>69.625</v>
      </c>
      <c r="BK873" s="33">
        <v>68.375</v>
      </c>
      <c r="BL873" s="33">
        <v>68.625</v>
      </c>
      <c r="BM873" s="33">
        <v>72.625</v>
      </c>
      <c r="BN873" s="33">
        <v>76.625</v>
      </c>
      <c r="BO873" s="33">
        <v>80.625</v>
      </c>
      <c r="BP873" s="33">
        <v>83.5</v>
      </c>
      <c r="BQ873" s="33">
        <v>87.375</v>
      </c>
      <c r="BR873" s="33">
        <v>90.5</v>
      </c>
      <c r="BS873" s="33">
        <v>93.375</v>
      </c>
      <c r="BT873" s="33">
        <v>95.25</v>
      </c>
      <c r="BU873" s="33">
        <v>96</v>
      </c>
      <c r="BV873" s="33">
        <v>97</v>
      </c>
      <c r="BW873" s="33">
        <v>96.75</v>
      </c>
      <c r="BX873" s="33">
        <v>95.25</v>
      </c>
      <c r="BY873" s="33">
        <v>93.875</v>
      </c>
      <c r="BZ873" s="33">
        <v>91.125</v>
      </c>
      <c r="CA873" s="33">
        <v>88.625</v>
      </c>
      <c r="CB873" s="33">
        <v>85.75</v>
      </c>
      <c r="CC873" s="33">
        <v>82.5</v>
      </c>
      <c r="CT873" s="34"/>
      <c r="CX873" s="34"/>
      <c r="DC873" s="9">
        <v>107.5731</v>
      </c>
      <c r="DD873" s="9">
        <v>0</v>
      </c>
    </row>
    <row r="874" spans="1:108" x14ac:dyDescent="0.25">
      <c r="A874" s="9" t="s">
        <v>42</v>
      </c>
      <c r="B874" s="9" t="s">
        <v>29</v>
      </c>
      <c r="C874" s="9" t="s">
        <v>34</v>
      </c>
      <c r="D874" s="9" t="s">
        <v>37</v>
      </c>
      <c r="E874" s="9" t="s">
        <v>38</v>
      </c>
      <c r="F874" s="9">
        <v>2020</v>
      </c>
      <c r="G874" s="9">
        <v>6</v>
      </c>
      <c r="H874" s="9"/>
      <c r="BF874" s="33">
        <v>86</v>
      </c>
      <c r="BG874" s="33">
        <v>83.625</v>
      </c>
      <c r="BH874" s="33">
        <v>81.25</v>
      </c>
      <c r="BI874" s="33">
        <v>79.5</v>
      </c>
      <c r="BJ874" s="33">
        <v>77.25</v>
      </c>
      <c r="BK874" s="33">
        <v>75.875</v>
      </c>
      <c r="BL874" s="33">
        <v>76</v>
      </c>
      <c r="BM874" s="33">
        <v>79.875</v>
      </c>
      <c r="BN874" s="33">
        <v>83.5</v>
      </c>
      <c r="BO874" s="33">
        <v>87.125</v>
      </c>
      <c r="BP874" s="33">
        <v>90.625</v>
      </c>
      <c r="BQ874" s="33">
        <v>94.25</v>
      </c>
      <c r="BR874" s="33">
        <v>97.5</v>
      </c>
      <c r="BS874" s="33">
        <v>100.25</v>
      </c>
      <c r="BT874" s="33">
        <v>102.875</v>
      </c>
      <c r="BU874" s="33">
        <v>104.375</v>
      </c>
      <c r="BV874" s="33">
        <v>105.375</v>
      </c>
      <c r="BW874" s="33">
        <v>105.375</v>
      </c>
      <c r="BX874" s="33">
        <v>104</v>
      </c>
      <c r="BY874" s="33">
        <v>102.125</v>
      </c>
      <c r="BZ874" s="33">
        <v>99.375</v>
      </c>
      <c r="CA874" s="33">
        <v>95.875</v>
      </c>
      <c r="CB874" s="33">
        <v>91.75</v>
      </c>
      <c r="CC874" s="33">
        <v>88.375</v>
      </c>
      <c r="DC874" s="9">
        <v>107.5731</v>
      </c>
      <c r="DD874" s="9">
        <v>0</v>
      </c>
    </row>
    <row r="875" spans="1:108" x14ac:dyDescent="0.25">
      <c r="A875" s="9" t="s">
        <v>42</v>
      </c>
      <c r="B875" s="9" t="s">
        <v>29</v>
      </c>
      <c r="C875" s="9" t="s">
        <v>34</v>
      </c>
      <c r="D875" s="9" t="s">
        <v>37</v>
      </c>
      <c r="E875" s="9" t="s">
        <v>38</v>
      </c>
      <c r="F875" s="9">
        <v>2020</v>
      </c>
      <c r="G875" s="9">
        <v>7</v>
      </c>
      <c r="H875" s="9">
        <v>7122.6109999999999</v>
      </c>
      <c r="I875" s="9">
        <v>7043.5630000000001</v>
      </c>
      <c r="J875" s="9">
        <v>7014.6689999999999</v>
      </c>
      <c r="K875" s="9">
        <v>7053.2749999999996</v>
      </c>
      <c r="L875" s="9">
        <v>7235.0990000000002</v>
      </c>
      <c r="M875" s="9">
        <v>7858.0110000000004</v>
      </c>
      <c r="N875" s="9">
        <v>8650.7839999999997</v>
      </c>
      <c r="O875" s="9">
        <v>8769.5820000000003</v>
      </c>
      <c r="P875" s="9">
        <v>8909.0370000000003</v>
      </c>
      <c r="Q875" s="9">
        <v>9012.2250000000004</v>
      </c>
      <c r="R875" s="9">
        <v>8989.1720000000005</v>
      </c>
      <c r="S875" s="9">
        <v>8891.9120000000003</v>
      </c>
      <c r="T875" s="9">
        <v>7896.5320000000002</v>
      </c>
      <c r="U875" s="9">
        <v>4340.2020000000002</v>
      </c>
      <c r="V875" s="9">
        <v>4353.2420000000002</v>
      </c>
      <c r="W875" s="9">
        <v>4206.0910000000003</v>
      </c>
      <c r="X875" s="9">
        <v>4217.116</v>
      </c>
      <c r="Y875" s="9">
        <v>4001.9589999999998</v>
      </c>
      <c r="Z875" s="9">
        <v>6448.4160000000002</v>
      </c>
      <c r="AA875" s="9">
        <v>7314.4359999999997</v>
      </c>
      <c r="AB875" s="9">
        <v>7120.5209999999997</v>
      </c>
      <c r="AC875" s="9">
        <v>6955.7420000000002</v>
      </c>
      <c r="AD875" s="9">
        <v>6856.7150000000001</v>
      </c>
      <c r="AE875" s="9">
        <v>6796.4579999999996</v>
      </c>
      <c r="AF875" s="9">
        <v>4209.482</v>
      </c>
      <c r="AG875" s="9">
        <v>7128.652</v>
      </c>
      <c r="AH875" s="9">
        <v>7073.5990000000002</v>
      </c>
      <c r="AI875" s="9">
        <v>7061.5529999999999</v>
      </c>
      <c r="AJ875" s="9">
        <v>7112.884</v>
      </c>
      <c r="AK875" s="9">
        <v>7269.616</v>
      </c>
      <c r="AL875" s="9">
        <v>7851.9430000000002</v>
      </c>
      <c r="AM875" s="9">
        <v>8455.384</v>
      </c>
      <c r="AN875" s="9">
        <v>8717.2639999999992</v>
      </c>
      <c r="AO875" s="9">
        <v>8958.4580000000005</v>
      </c>
      <c r="AP875" s="9">
        <v>9025.7260000000006</v>
      </c>
      <c r="AQ875" s="9">
        <v>9094.6919999999991</v>
      </c>
      <c r="AR875" s="9">
        <v>8857.259</v>
      </c>
      <c r="AS875" s="9">
        <v>8667.7669999999998</v>
      </c>
      <c r="AT875" s="9">
        <v>8477.3960000000006</v>
      </c>
      <c r="AU875" s="9">
        <v>8476.2090000000007</v>
      </c>
      <c r="AV875" s="9">
        <v>8362.8580000000002</v>
      </c>
      <c r="AW875" s="9">
        <v>8286.3070000000007</v>
      </c>
      <c r="AX875" s="9">
        <v>8149.6809999999996</v>
      </c>
      <c r="AY875" s="9">
        <v>8104.88</v>
      </c>
      <c r="AZ875" s="9">
        <v>7974.518</v>
      </c>
      <c r="BA875" s="9">
        <v>7728.6760000000004</v>
      </c>
      <c r="BB875" s="9">
        <v>7557.4059999999999</v>
      </c>
      <c r="BC875" s="9">
        <v>7461.0839999999998</v>
      </c>
      <c r="BD875" s="9">
        <v>7449.2030000000004</v>
      </c>
      <c r="BE875" s="9">
        <v>8353.6280000000006</v>
      </c>
      <c r="BF875" s="33">
        <v>84.25</v>
      </c>
      <c r="BG875" s="33">
        <v>82.375</v>
      </c>
      <c r="BH875" s="33">
        <v>80.625</v>
      </c>
      <c r="BI875" s="33">
        <v>78.5</v>
      </c>
      <c r="BJ875" s="33">
        <v>77.25</v>
      </c>
      <c r="BK875" s="33">
        <v>76.25</v>
      </c>
      <c r="BL875" s="33">
        <v>76.625</v>
      </c>
      <c r="BM875" s="33">
        <v>79.875</v>
      </c>
      <c r="BN875" s="33">
        <v>84.5</v>
      </c>
      <c r="BO875" s="33">
        <v>88.5</v>
      </c>
      <c r="BP875" s="33">
        <v>92.375</v>
      </c>
      <c r="BQ875" s="33">
        <v>95.75</v>
      </c>
      <c r="BR875" s="33">
        <v>98.875</v>
      </c>
      <c r="BS875" s="33">
        <v>101.5</v>
      </c>
      <c r="BT875" s="33">
        <v>103.75</v>
      </c>
      <c r="BU875" s="33">
        <v>105.375</v>
      </c>
      <c r="BV875" s="33">
        <v>106.625</v>
      </c>
      <c r="BW875" s="33">
        <v>106.875</v>
      </c>
      <c r="BX875" s="33">
        <v>105.625</v>
      </c>
      <c r="BY875" s="33">
        <v>103.375</v>
      </c>
      <c r="BZ875" s="33">
        <v>100</v>
      </c>
      <c r="CA875" s="33">
        <v>97.25</v>
      </c>
      <c r="CB875" s="33">
        <v>94.875</v>
      </c>
      <c r="CC875" s="33">
        <v>91.5</v>
      </c>
      <c r="CD875" s="9">
        <v>19463</v>
      </c>
      <c r="CE875" s="9">
        <v>16194.6</v>
      </c>
      <c r="CF875" s="9">
        <v>15325.56</v>
      </c>
      <c r="CG875" s="9">
        <v>13343.83</v>
      </c>
      <c r="CH875" s="9">
        <v>9377.0300000000007</v>
      </c>
      <c r="CI875" s="9">
        <v>6059.0020000000004</v>
      </c>
      <c r="CJ875" s="9">
        <v>7243.3770000000004</v>
      </c>
      <c r="CK875" s="9">
        <v>9241.7980000000007</v>
      </c>
      <c r="CL875" s="9">
        <v>12406.36</v>
      </c>
      <c r="CM875" s="9">
        <v>17820.740000000002</v>
      </c>
      <c r="CN875" s="9">
        <v>24896.84</v>
      </c>
      <c r="CO875" s="9">
        <v>33996.620000000003</v>
      </c>
      <c r="CP875" s="9">
        <v>32709.57</v>
      </c>
      <c r="CQ875" s="9">
        <v>36697.86</v>
      </c>
      <c r="CR875" s="9">
        <v>32989.660000000003</v>
      </c>
      <c r="CS875" s="9">
        <v>29954.09</v>
      </c>
      <c r="CT875" s="9">
        <v>30389.81</v>
      </c>
      <c r="CU875" s="9">
        <v>32023.17</v>
      </c>
      <c r="CV875" s="9">
        <v>32538.79</v>
      </c>
      <c r="CW875" s="9">
        <v>38014.35</v>
      </c>
      <c r="CX875" s="9">
        <v>38860.44</v>
      </c>
      <c r="CY875" s="9">
        <v>40172.54</v>
      </c>
      <c r="CZ875" s="9">
        <v>39727.19</v>
      </c>
      <c r="DA875" s="9">
        <v>29025.35</v>
      </c>
      <c r="DB875" s="9">
        <v>28148.86</v>
      </c>
      <c r="DC875" s="9">
        <v>107.5731</v>
      </c>
      <c r="DD875" s="9">
        <v>0</v>
      </c>
    </row>
    <row r="876" spans="1:108" x14ac:dyDescent="0.25">
      <c r="A876" s="9" t="s">
        <v>42</v>
      </c>
      <c r="B876" s="9" t="s">
        <v>29</v>
      </c>
      <c r="C876" s="9" t="s">
        <v>34</v>
      </c>
      <c r="D876" s="9" t="s">
        <v>37</v>
      </c>
      <c r="E876" s="9" t="s">
        <v>38</v>
      </c>
      <c r="F876" s="9">
        <v>2020</v>
      </c>
      <c r="G876" s="9">
        <v>8</v>
      </c>
      <c r="H876" s="9"/>
      <c r="BF876" s="33">
        <v>84.75</v>
      </c>
      <c r="BG876" s="33">
        <v>82.375</v>
      </c>
      <c r="BH876" s="33">
        <v>79</v>
      </c>
      <c r="BI876" s="33">
        <v>77</v>
      </c>
      <c r="BJ876" s="33">
        <v>75.375</v>
      </c>
      <c r="BK876" s="33">
        <v>74.75</v>
      </c>
      <c r="BL876" s="33">
        <v>74.375</v>
      </c>
      <c r="BM876" s="33">
        <v>76</v>
      </c>
      <c r="BN876" s="33">
        <v>81.25</v>
      </c>
      <c r="BO876" s="33">
        <v>86.625</v>
      </c>
      <c r="BP876" s="33">
        <v>90.875</v>
      </c>
      <c r="BQ876" s="33">
        <v>94.5</v>
      </c>
      <c r="BR876" s="33">
        <v>98.375</v>
      </c>
      <c r="BS876" s="33">
        <v>101</v>
      </c>
      <c r="BT876" s="33">
        <v>103.25</v>
      </c>
      <c r="BU876" s="33">
        <v>104.625</v>
      </c>
      <c r="BV876" s="33">
        <v>105.25</v>
      </c>
      <c r="BW876" s="33">
        <v>105.375</v>
      </c>
      <c r="BX876" s="33">
        <v>103.25</v>
      </c>
      <c r="BY876" s="33">
        <v>98.125</v>
      </c>
      <c r="BZ876" s="33">
        <v>94.625</v>
      </c>
      <c r="CA876" s="33">
        <v>92.875</v>
      </c>
      <c r="CB876" s="33">
        <v>91.625</v>
      </c>
      <c r="CC876" s="33">
        <v>87.875</v>
      </c>
      <c r="DC876" s="9">
        <v>107.5731</v>
      </c>
      <c r="DD876" s="9">
        <v>0</v>
      </c>
    </row>
    <row r="877" spans="1:108" x14ac:dyDescent="0.25">
      <c r="A877" s="9" t="s">
        <v>42</v>
      </c>
      <c r="B877" s="9" t="s">
        <v>29</v>
      </c>
      <c r="C877" s="9" t="s">
        <v>34</v>
      </c>
      <c r="D877" s="9" t="s">
        <v>37</v>
      </c>
      <c r="E877" s="9" t="s">
        <v>38</v>
      </c>
      <c r="F877" s="9">
        <v>2020</v>
      </c>
      <c r="G877" s="9">
        <v>9</v>
      </c>
      <c r="H877" s="9"/>
      <c r="BF877" s="33">
        <v>82.625</v>
      </c>
      <c r="BG877" s="33">
        <v>78.875</v>
      </c>
      <c r="BH877" s="33">
        <v>76.875</v>
      </c>
      <c r="BI877" s="33">
        <v>75.5</v>
      </c>
      <c r="BJ877" s="33">
        <v>74.25</v>
      </c>
      <c r="BK877" s="33">
        <v>73</v>
      </c>
      <c r="BL877" s="33">
        <v>72.125</v>
      </c>
      <c r="BM877" s="33">
        <v>73.125</v>
      </c>
      <c r="BN877" s="33">
        <v>77.5</v>
      </c>
      <c r="BO877" s="33">
        <v>83.5</v>
      </c>
      <c r="BP877" s="33">
        <v>88.5</v>
      </c>
      <c r="BQ877" s="33">
        <v>92</v>
      </c>
      <c r="BR877" s="33">
        <v>95.375</v>
      </c>
      <c r="BS877" s="33">
        <v>98.25</v>
      </c>
      <c r="BT877" s="33">
        <v>100.25</v>
      </c>
      <c r="BU877" s="33">
        <v>101.625</v>
      </c>
      <c r="BV877" s="33">
        <v>102.375</v>
      </c>
      <c r="BW877" s="33">
        <v>102.375</v>
      </c>
      <c r="BX877" s="33">
        <v>99.875</v>
      </c>
      <c r="BY877" s="33">
        <v>96.875</v>
      </c>
      <c r="BZ877" s="33">
        <v>93.375</v>
      </c>
      <c r="CA877" s="33">
        <v>91.5</v>
      </c>
      <c r="CB877" s="33">
        <v>89.25</v>
      </c>
      <c r="CC877" s="33">
        <v>86.125</v>
      </c>
      <c r="DC877" s="9">
        <v>107.5731</v>
      </c>
      <c r="DD877" s="9">
        <v>0</v>
      </c>
    </row>
    <row r="878" spans="1:108" x14ac:dyDescent="0.25">
      <c r="A878" s="9" t="s">
        <v>42</v>
      </c>
      <c r="B878" s="9" t="s">
        <v>29</v>
      </c>
      <c r="C878" s="9" t="s">
        <v>34</v>
      </c>
      <c r="D878" s="9" t="s">
        <v>37</v>
      </c>
      <c r="E878" s="9" t="s">
        <v>38</v>
      </c>
      <c r="F878" s="9">
        <v>2020</v>
      </c>
      <c r="G878" s="9">
        <v>10</v>
      </c>
      <c r="H878" s="9"/>
      <c r="BF878" s="33">
        <v>69.875</v>
      </c>
      <c r="BG878" s="33">
        <v>68</v>
      </c>
      <c r="BH878" s="33">
        <v>66.625</v>
      </c>
      <c r="BI878" s="33">
        <v>65.5</v>
      </c>
      <c r="BJ878" s="33">
        <v>64.5</v>
      </c>
      <c r="BK878" s="33">
        <v>63.5</v>
      </c>
      <c r="BL878" s="33">
        <v>62.5</v>
      </c>
      <c r="BM878" s="33">
        <v>62.875</v>
      </c>
      <c r="BN878" s="33">
        <v>66.625</v>
      </c>
      <c r="BO878" s="33">
        <v>72.125</v>
      </c>
      <c r="BP878" s="33">
        <v>77.125</v>
      </c>
      <c r="BQ878" s="33">
        <v>81.375</v>
      </c>
      <c r="BR878" s="33">
        <v>85.125</v>
      </c>
      <c r="BS878" s="33">
        <v>87.875</v>
      </c>
      <c r="BT878" s="33">
        <v>89.625</v>
      </c>
      <c r="BU878" s="33">
        <v>90.875</v>
      </c>
      <c r="BV878" s="33">
        <v>91.625</v>
      </c>
      <c r="BW878" s="33">
        <v>90.75</v>
      </c>
      <c r="BX878" s="33">
        <v>87</v>
      </c>
      <c r="BY878" s="33">
        <v>82.125</v>
      </c>
      <c r="BZ878" s="33">
        <v>78.25</v>
      </c>
      <c r="CA878" s="33">
        <v>75.125</v>
      </c>
      <c r="CB878" s="33">
        <v>72.625</v>
      </c>
      <c r="CC878" s="33">
        <v>70.75</v>
      </c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9">
        <v>107.5731</v>
      </c>
      <c r="DD878" s="9">
        <v>0</v>
      </c>
    </row>
    <row r="879" spans="1:108" x14ac:dyDescent="0.25">
      <c r="A879" s="9" t="s">
        <v>42</v>
      </c>
      <c r="B879" s="9" t="s">
        <v>29</v>
      </c>
      <c r="C879" s="9" t="s">
        <v>34</v>
      </c>
      <c r="D879" s="9" t="s">
        <v>37</v>
      </c>
      <c r="E879" s="9" t="s">
        <v>38</v>
      </c>
      <c r="F879" s="9">
        <v>2021</v>
      </c>
      <c r="G879" s="9">
        <v>5</v>
      </c>
      <c r="H879" s="9"/>
      <c r="BF879" s="33">
        <v>77.5</v>
      </c>
      <c r="BG879" s="33">
        <v>74.875</v>
      </c>
      <c r="BH879" s="33">
        <v>73.5</v>
      </c>
      <c r="BI879" s="33">
        <v>71</v>
      </c>
      <c r="BJ879" s="33">
        <v>69.625</v>
      </c>
      <c r="BK879" s="33">
        <v>68.375</v>
      </c>
      <c r="BL879" s="33">
        <v>68.625</v>
      </c>
      <c r="BM879" s="33">
        <v>72.625</v>
      </c>
      <c r="BN879" s="33">
        <v>76.625</v>
      </c>
      <c r="BO879" s="33">
        <v>80.625</v>
      </c>
      <c r="BP879" s="33">
        <v>83.5</v>
      </c>
      <c r="BQ879" s="33">
        <v>87.375</v>
      </c>
      <c r="BR879" s="33">
        <v>90.5</v>
      </c>
      <c r="BS879" s="33">
        <v>93.375</v>
      </c>
      <c r="BT879" s="33">
        <v>95.25</v>
      </c>
      <c r="BU879" s="33">
        <v>96</v>
      </c>
      <c r="BV879" s="33">
        <v>97</v>
      </c>
      <c r="BW879" s="33">
        <v>96.75</v>
      </c>
      <c r="BX879" s="33">
        <v>95.25</v>
      </c>
      <c r="BY879" s="33">
        <v>93.875</v>
      </c>
      <c r="BZ879" s="33">
        <v>91.125</v>
      </c>
      <c r="CA879" s="33">
        <v>88.625</v>
      </c>
      <c r="CB879" s="33">
        <v>85.75</v>
      </c>
      <c r="CC879" s="33">
        <v>82.5</v>
      </c>
      <c r="CT879" s="34"/>
      <c r="CX879" s="34"/>
      <c r="DC879" s="9">
        <v>107.5731</v>
      </c>
      <c r="DD879" s="9">
        <v>0</v>
      </c>
    </row>
    <row r="880" spans="1:108" x14ac:dyDescent="0.25">
      <c r="A880" s="9" t="s">
        <v>42</v>
      </c>
      <c r="B880" s="9" t="s">
        <v>29</v>
      </c>
      <c r="C880" s="9" t="s">
        <v>34</v>
      </c>
      <c r="D880" s="9" t="s">
        <v>37</v>
      </c>
      <c r="E880" s="9" t="s">
        <v>38</v>
      </c>
      <c r="F880" s="9">
        <v>2021</v>
      </c>
      <c r="G880" s="9">
        <v>6</v>
      </c>
      <c r="H880" s="9"/>
      <c r="BF880" s="33">
        <v>86</v>
      </c>
      <c r="BG880" s="33">
        <v>83.625</v>
      </c>
      <c r="BH880" s="33">
        <v>81.25</v>
      </c>
      <c r="BI880" s="33">
        <v>79.5</v>
      </c>
      <c r="BJ880" s="33">
        <v>77.25</v>
      </c>
      <c r="BK880" s="33">
        <v>75.875</v>
      </c>
      <c r="BL880" s="33">
        <v>76</v>
      </c>
      <c r="BM880" s="33">
        <v>79.875</v>
      </c>
      <c r="BN880" s="33">
        <v>83.5</v>
      </c>
      <c r="BO880" s="33">
        <v>87.125</v>
      </c>
      <c r="BP880" s="33">
        <v>90.625</v>
      </c>
      <c r="BQ880" s="33">
        <v>94.25</v>
      </c>
      <c r="BR880" s="33">
        <v>97.5</v>
      </c>
      <c r="BS880" s="33">
        <v>100.25</v>
      </c>
      <c r="BT880" s="33">
        <v>102.875</v>
      </c>
      <c r="BU880" s="33">
        <v>104.375</v>
      </c>
      <c r="BV880" s="33">
        <v>105.375</v>
      </c>
      <c r="BW880" s="33">
        <v>105.375</v>
      </c>
      <c r="BX880" s="33">
        <v>104</v>
      </c>
      <c r="BY880" s="33">
        <v>102.125</v>
      </c>
      <c r="BZ880" s="33">
        <v>99.375</v>
      </c>
      <c r="CA880" s="33">
        <v>95.875</v>
      </c>
      <c r="CB880" s="33">
        <v>91.75</v>
      </c>
      <c r="CC880" s="33">
        <v>88.375</v>
      </c>
      <c r="DC880" s="9">
        <v>107.5731</v>
      </c>
      <c r="DD880" s="9">
        <v>0</v>
      </c>
    </row>
    <row r="881" spans="1:108" x14ac:dyDescent="0.25">
      <c r="A881" s="9" t="s">
        <v>42</v>
      </c>
      <c r="B881" s="9" t="s">
        <v>29</v>
      </c>
      <c r="C881" s="9" t="s">
        <v>34</v>
      </c>
      <c r="D881" s="9" t="s">
        <v>37</v>
      </c>
      <c r="E881" s="9" t="s">
        <v>38</v>
      </c>
      <c r="F881" s="9">
        <v>2021</v>
      </c>
      <c r="G881" s="9">
        <v>7</v>
      </c>
      <c r="H881" s="9">
        <v>7120.326</v>
      </c>
      <c r="I881" s="9">
        <v>7041.4229999999998</v>
      </c>
      <c r="J881" s="9">
        <v>7013.0119999999997</v>
      </c>
      <c r="K881" s="9">
        <v>7051.4129999999996</v>
      </c>
      <c r="L881" s="9">
        <v>7233.1869999999999</v>
      </c>
      <c r="M881" s="9">
        <v>7856.8459999999995</v>
      </c>
      <c r="N881" s="9">
        <v>8649.4240000000009</v>
      </c>
      <c r="O881" s="9">
        <v>8769.1110000000008</v>
      </c>
      <c r="P881" s="9">
        <v>8909.5290000000005</v>
      </c>
      <c r="Q881" s="9">
        <v>9013.5580000000009</v>
      </c>
      <c r="R881" s="9">
        <v>8990.9789999999994</v>
      </c>
      <c r="S881" s="9">
        <v>8891.6509999999998</v>
      </c>
      <c r="T881" s="9">
        <v>7895.5550000000003</v>
      </c>
      <c r="U881" s="9">
        <v>4339.2510000000002</v>
      </c>
      <c r="V881" s="9">
        <v>4352.2910000000002</v>
      </c>
      <c r="W881" s="9">
        <v>4204.2979999999998</v>
      </c>
      <c r="X881" s="9">
        <v>4216.2969999999996</v>
      </c>
      <c r="Y881" s="9">
        <v>4002.4969999999998</v>
      </c>
      <c r="Z881" s="9">
        <v>6447.9440000000004</v>
      </c>
      <c r="AA881" s="9">
        <v>7313.4859999999999</v>
      </c>
      <c r="AB881" s="9">
        <v>7119.8789999999999</v>
      </c>
      <c r="AC881" s="9">
        <v>6955.1440000000002</v>
      </c>
      <c r="AD881" s="9">
        <v>6855.8019999999997</v>
      </c>
      <c r="AE881" s="9">
        <v>6795.5439999999999</v>
      </c>
      <c r="AF881" s="9">
        <v>4208.6450000000004</v>
      </c>
      <c r="AG881" s="9">
        <v>7126.3680000000004</v>
      </c>
      <c r="AH881" s="9">
        <v>7071.4589999999998</v>
      </c>
      <c r="AI881" s="9">
        <v>7059.8959999999997</v>
      </c>
      <c r="AJ881" s="9">
        <v>7111.0209999999997</v>
      </c>
      <c r="AK881" s="9">
        <v>7267.7049999999999</v>
      </c>
      <c r="AL881" s="9">
        <v>7850.777</v>
      </c>
      <c r="AM881" s="9">
        <v>8454.0220000000008</v>
      </c>
      <c r="AN881" s="9">
        <v>8716.7939999999999</v>
      </c>
      <c r="AO881" s="9">
        <v>8958.9509999999991</v>
      </c>
      <c r="AP881" s="9">
        <v>9027.0580000000009</v>
      </c>
      <c r="AQ881" s="9">
        <v>9096.5</v>
      </c>
      <c r="AR881" s="9">
        <v>8856.9979999999996</v>
      </c>
      <c r="AS881" s="9">
        <v>8666.7880000000005</v>
      </c>
      <c r="AT881" s="9">
        <v>8476.4449999999997</v>
      </c>
      <c r="AU881" s="9">
        <v>8475.2579999999998</v>
      </c>
      <c r="AV881" s="9">
        <v>8361.0640000000003</v>
      </c>
      <c r="AW881" s="9">
        <v>8285.4879999999994</v>
      </c>
      <c r="AX881" s="9">
        <v>8150.2190000000001</v>
      </c>
      <c r="AY881" s="9">
        <v>8104.4080000000004</v>
      </c>
      <c r="AZ881" s="9">
        <v>7973.567</v>
      </c>
      <c r="BA881" s="9">
        <v>7728.0320000000002</v>
      </c>
      <c r="BB881" s="9">
        <v>7556.8090000000002</v>
      </c>
      <c r="BC881" s="9">
        <v>7460.17</v>
      </c>
      <c r="BD881" s="9">
        <v>7448.29</v>
      </c>
      <c r="BE881" s="9">
        <v>8352.7900000000009</v>
      </c>
      <c r="BF881" s="33">
        <v>84.25</v>
      </c>
      <c r="BG881" s="33">
        <v>82.375</v>
      </c>
      <c r="BH881" s="33">
        <v>80.625</v>
      </c>
      <c r="BI881" s="33">
        <v>78.5</v>
      </c>
      <c r="BJ881" s="33">
        <v>77.25</v>
      </c>
      <c r="BK881" s="33">
        <v>76.25</v>
      </c>
      <c r="BL881" s="33">
        <v>76.625</v>
      </c>
      <c r="BM881" s="33">
        <v>79.875</v>
      </c>
      <c r="BN881" s="33">
        <v>84.5</v>
      </c>
      <c r="BO881" s="33">
        <v>88.5</v>
      </c>
      <c r="BP881" s="33">
        <v>92.375</v>
      </c>
      <c r="BQ881" s="33">
        <v>95.75</v>
      </c>
      <c r="BR881" s="33">
        <v>98.875</v>
      </c>
      <c r="BS881" s="33">
        <v>101.5</v>
      </c>
      <c r="BT881" s="33">
        <v>103.75</v>
      </c>
      <c r="BU881" s="33">
        <v>105.375</v>
      </c>
      <c r="BV881" s="33">
        <v>106.625</v>
      </c>
      <c r="BW881" s="33">
        <v>106.875</v>
      </c>
      <c r="BX881" s="33">
        <v>105.625</v>
      </c>
      <c r="BY881" s="33">
        <v>103.375</v>
      </c>
      <c r="BZ881" s="33">
        <v>100</v>
      </c>
      <c r="CA881" s="33">
        <v>97.25</v>
      </c>
      <c r="CB881" s="33">
        <v>94.875</v>
      </c>
      <c r="CC881" s="33">
        <v>91.5</v>
      </c>
      <c r="CD881" s="9">
        <v>19465.93</v>
      </c>
      <c r="CE881" s="9">
        <v>16195.64</v>
      </c>
      <c r="CF881" s="9">
        <v>15326.67</v>
      </c>
      <c r="CG881" s="9">
        <v>13345.63</v>
      </c>
      <c r="CH881" s="9">
        <v>9380.0470000000005</v>
      </c>
      <c r="CI881" s="9">
        <v>6062.5259999999998</v>
      </c>
      <c r="CJ881" s="9">
        <v>7247.3810000000003</v>
      </c>
      <c r="CK881" s="9">
        <v>9246.0370000000003</v>
      </c>
      <c r="CL881" s="9">
        <v>12411.29</v>
      </c>
      <c r="CM881" s="9">
        <v>17826.02</v>
      </c>
      <c r="CN881" s="9">
        <v>24903.89</v>
      </c>
      <c r="CO881" s="9">
        <v>34007.54</v>
      </c>
      <c r="CP881" s="9">
        <v>32720.52</v>
      </c>
      <c r="CQ881" s="9">
        <v>36702.6</v>
      </c>
      <c r="CR881" s="9">
        <v>32993.51</v>
      </c>
      <c r="CS881" s="9">
        <v>29958.35</v>
      </c>
      <c r="CT881" s="9">
        <v>30391.53</v>
      </c>
      <c r="CU881" s="9">
        <v>32028.01</v>
      </c>
      <c r="CV881" s="9">
        <v>32541.66</v>
      </c>
      <c r="CW881" s="9">
        <v>38014.07</v>
      </c>
      <c r="CX881" s="9">
        <v>38863.410000000003</v>
      </c>
      <c r="CY881" s="9">
        <v>40162.74</v>
      </c>
      <c r="CZ881" s="9">
        <v>39720.39</v>
      </c>
      <c r="DA881" s="9">
        <v>29022.21</v>
      </c>
      <c r="DB881" s="9">
        <v>28149.96</v>
      </c>
      <c r="DC881" s="9">
        <v>107.5731</v>
      </c>
      <c r="DD881" s="9">
        <v>0</v>
      </c>
    </row>
    <row r="882" spans="1:108" x14ac:dyDescent="0.25">
      <c r="A882" s="9" t="s">
        <v>42</v>
      </c>
      <c r="B882" s="9" t="s">
        <v>29</v>
      </c>
      <c r="C882" s="9" t="s">
        <v>34</v>
      </c>
      <c r="D882" s="9" t="s">
        <v>37</v>
      </c>
      <c r="E882" s="9" t="s">
        <v>38</v>
      </c>
      <c r="F882" s="9">
        <v>2021</v>
      </c>
      <c r="G882" s="9">
        <v>8</v>
      </c>
      <c r="H882" s="9"/>
      <c r="BF882" s="33">
        <v>84.75</v>
      </c>
      <c r="BG882" s="33">
        <v>82.375</v>
      </c>
      <c r="BH882" s="33">
        <v>79</v>
      </c>
      <c r="BI882" s="33">
        <v>77</v>
      </c>
      <c r="BJ882" s="33">
        <v>75.375</v>
      </c>
      <c r="BK882" s="33">
        <v>74.75</v>
      </c>
      <c r="BL882" s="33">
        <v>74.375</v>
      </c>
      <c r="BM882" s="33">
        <v>76</v>
      </c>
      <c r="BN882" s="33">
        <v>81.25</v>
      </c>
      <c r="BO882" s="33">
        <v>86.625</v>
      </c>
      <c r="BP882" s="33">
        <v>90.875</v>
      </c>
      <c r="BQ882" s="33">
        <v>94.5</v>
      </c>
      <c r="BR882" s="33">
        <v>98.375</v>
      </c>
      <c r="BS882" s="33">
        <v>101</v>
      </c>
      <c r="BT882" s="33">
        <v>103.25</v>
      </c>
      <c r="BU882" s="33">
        <v>104.625</v>
      </c>
      <c r="BV882" s="33">
        <v>105.25</v>
      </c>
      <c r="BW882" s="33">
        <v>105.375</v>
      </c>
      <c r="BX882" s="33">
        <v>103.25</v>
      </c>
      <c r="BY882" s="33">
        <v>98.125</v>
      </c>
      <c r="BZ882" s="33">
        <v>94.625</v>
      </c>
      <c r="CA882" s="33">
        <v>92.875</v>
      </c>
      <c r="CB882" s="33">
        <v>91.625</v>
      </c>
      <c r="CC882" s="33">
        <v>87.875</v>
      </c>
      <c r="DC882" s="9">
        <v>107.5731</v>
      </c>
      <c r="DD882" s="9">
        <v>0</v>
      </c>
    </row>
    <row r="883" spans="1:108" x14ac:dyDescent="0.25">
      <c r="A883" s="9" t="s">
        <v>42</v>
      </c>
      <c r="B883" s="9" t="s">
        <v>29</v>
      </c>
      <c r="C883" s="9" t="s">
        <v>34</v>
      </c>
      <c r="D883" s="9" t="s">
        <v>37</v>
      </c>
      <c r="E883" s="9" t="s">
        <v>38</v>
      </c>
      <c r="F883" s="9">
        <v>2021</v>
      </c>
      <c r="G883" s="9">
        <v>9</v>
      </c>
      <c r="H883" s="9"/>
      <c r="BF883" s="33">
        <v>82.625</v>
      </c>
      <c r="BG883" s="33">
        <v>78.875</v>
      </c>
      <c r="BH883" s="33">
        <v>76.875</v>
      </c>
      <c r="BI883" s="33">
        <v>75.5</v>
      </c>
      <c r="BJ883" s="33">
        <v>74.25</v>
      </c>
      <c r="BK883" s="33">
        <v>73</v>
      </c>
      <c r="BL883" s="33">
        <v>72.125</v>
      </c>
      <c r="BM883" s="33">
        <v>73.125</v>
      </c>
      <c r="BN883" s="33">
        <v>77.5</v>
      </c>
      <c r="BO883" s="33">
        <v>83.5</v>
      </c>
      <c r="BP883" s="33">
        <v>88.5</v>
      </c>
      <c r="BQ883" s="33">
        <v>92</v>
      </c>
      <c r="BR883" s="33">
        <v>95.375</v>
      </c>
      <c r="BS883" s="33">
        <v>98.25</v>
      </c>
      <c r="BT883" s="33">
        <v>100.25</v>
      </c>
      <c r="BU883" s="33">
        <v>101.625</v>
      </c>
      <c r="BV883" s="33">
        <v>102.375</v>
      </c>
      <c r="BW883" s="33">
        <v>102.375</v>
      </c>
      <c r="BX883" s="33">
        <v>99.875</v>
      </c>
      <c r="BY883" s="33">
        <v>96.875</v>
      </c>
      <c r="BZ883" s="33">
        <v>93.375</v>
      </c>
      <c r="CA883" s="33">
        <v>91.5</v>
      </c>
      <c r="CB883" s="33">
        <v>89.25</v>
      </c>
      <c r="CC883" s="33">
        <v>86.125</v>
      </c>
      <c r="DC883" s="9">
        <v>107.5731</v>
      </c>
      <c r="DD883" s="9">
        <v>0</v>
      </c>
    </row>
    <row r="884" spans="1:108" x14ac:dyDescent="0.25">
      <c r="A884" s="9" t="s">
        <v>42</v>
      </c>
      <c r="B884" s="9" t="s">
        <v>29</v>
      </c>
      <c r="C884" s="9" t="s">
        <v>34</v>
      </c>
      <c r="D884" s="9" t="s">
        <v>37</v>
      </c>
      <c r="E884" s="9" t="s">
        <v>38</v>
      </c>
      <c r="F884" s="9">
        <v>2021</v>
      </c>
      <c r="G884" s="9">
        <v>10</v>
      </c>
      <c r="H884" s="9"/>
      <c r="BF884" s="33">
        <v>69.875</v>
      </c>
      <c r="BG884" s="33">
        <v>68</v>
      </c>
      <c r="BH884" s="33">
        <v>66.625</v>
      </c>
      <c r="BI884" s="33">
        <v>65.5</v>
      </c>
      <c r="BJ884" s="33">
        <v>64.5</v>
      </c>
      <c r="BK884" s="33">
        <v>63.5</v>
      </c>
      <c r="BL884" s="33">
        <v>62.5</v>
      </c>
      <c r="BM884" s="33">
        <v>62.875</v>
      </c>
      <c r="BN884" s="33">
        <v>66.625</v>
      </c>
      <c r="BO884" s="33">
        <v>72.125</v>
      </c>
      <c r="BP884" s="33">
        <v>77.125</v>
      </c>
      <c r="BQ884" s="33">
        <v>81.375</v>
      </c>
      <c r="BR884" s="33">
        <v>85.125</v>
      </c>
      <c r="BS884" s="33">
        <v>87.875</v>
      </c>
      <c r="BT884" s="33">
        <v>89.625</v>
      </c>
      <c r="BU884" s="33">
        <v>90.875</v>
      </c>
      <c r="BV884" s="33">
        <v>91.625</v>
      </c>
      <c r="BW884" s="33">
        <v>90.75</v>
      </c>
      <c r="BX884" s="33">
        <v>87</v>
      </c>
      <c r="BY884" s="33">
        <v>82.125</v>
      </c>
      <c r="BZ884" s="33">
        <v>78.25</v>
      </c>
      <c r="CA884" s="33">
        <v>75.125</v>
      </c>
      <c r="CB884" s="33">
        <v>72.625</v>
      </c>
      <c r="CC884" s="33">
        <v>70.75</v>
      </c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9">
        <v>107.5731</v>
      </c>
      <c r="DD884" s="9">
        <v>0</v>
      </c>
    </row>
    <row r="885" spans="1:108" x14ac:dyDescent="0.25">
      <c r="A885" s="9" t="s">
        <v>42</v>
      </c>
      <c r="B885" s="9" t="s">
        <v>29</v>
      </c>
      <c r="C885" s="9" t="s">
        <v>34</v>
      </c>
      <c r="D885" s="9" t="s">
        <v>37</v>
      </c>
      <c r="E885" s="9" t="s">
        <v>38</v>
      </c>
      <c r="F885" s="9">
        <v>2022</v>
      </c>
      <c r="G885" s="9">
        <v>5</v>
      </c>
      <c r="H885" s="9"/>
      <c r="BF885" s="33">
        <v>77.5</v>
      </c>
      <c r="BG885" s="33">
        <v>74.875</v>
      </c>
      <c r="BH885" s="33">
        <v>73.5</v>
      </c>
      <c r="BI885" s="33">
        <v>71</v>
      </c>
      <c r="BJ885" s="33">
        <v>69.625</v>
      </c>
      <c r="BK885" s="33">
        <v>68.375</v>
      </c>
      <c r="BL885" s="33">
        <v>68.625</v>
      </c>
      <c r="BM885" s="33">
        <v>72.625</v>
      </c>
      <c r="BN885" s="33">
        <v>76.625</v>
      </c>
      <c r="BO885" s="33">
        <v>80.625</v>
      </c>
      <c r="BP885" s="33">
        <v>83.5</v>
      </c>
      <c r="BQ885" s="33">
        <v>87.375</v>
      </c>
      <c r="BR885" s="33">
        <v>90.5</v>
      </c>
      <c r="BS885" s="33">
        <v>93.375</v>
      </c>
      <c r="BT885" s="33">
        <v>95.25</v>
      </c>
      <c r="BU885" s="33">
        <v>96</v>
      </c>
      <c r="BV885" s="33">
        <v>97</v>
      </c>
      <c r="BW885" s="33">
        <v>96.75</v>
      </c>
      <c r="BX885" s="33">
        <v>95.25</v>
      </c>
      <c r="BY885" s="33">
        <v>93.875</v>
      </c>
      <c r="BZ885" s="33">
        <v>91.125</v>
      </c>
      <c r="CA885" s="33">
        <v>88.625</v>
      </c>
      <c r="CB885" s="33">
        <v>85.75</v>
      </c>
      <c r="CC885" s="33">
        <v>82.5</v>
      </c>
      <c r="CT885" s="34"/>
      <c r="CX885" s="34"/>
      <c r="DC885" s="9">
        <v>107.5731</v>
      </c>
      <c r="DD885" s="9">
        <v>0</v>
      </c>
    </row>
    <row r="886" spans="1:108" x14ac:dyDescent="0.25">
      <c r="A886" s="9" t="s">
        <v>42</v>
      </c>
      <c r="B886" s="9" t="s">
        <v>29</v>
      </c>
      <c r="C886" s="9" t="s">
        <v>34</v>
      </c>
      <c r="D886" s="9" t="s">
        <v>37</v>
      </c>
      <c r="E886" s="9" t="s">
        <v>38</v>
      </c>
      <c r="F886" s="9">
        <v>2022</v>
      </c>
      <c r="G886" s="9">
        <v>6</v>
      </c>
      <c r="H886" s="9"/>
      <c r="BF886" s="33">
        <v>86</v>
      </c>
      <c r="BG886" s="33">
        <v>83.625</v>
      </c>
      <c r="BH886" s="33">
        <v>81.25</v>
      </c>
      <c r="BI886" s="33">
        <v>79.5</v>
      </c>
      <c r="BJ886" s="33">
        <v>77.25</v>
      </c>
      <c r="BK886" s="33">
        <v>75.875</v>
      </c>
      <c r="BL886" s="33">
        <v>76</v>
      </c>
      <c r="BM886" s="33">
        <v>79.875</v>
      </c>
      <c r="BN886" s="33">
        <v>83.5</v>
      </c>
      <c r="BO886" s="33">
        <v>87.125</v>
      </c>
      <c r="BP886" s="33">
        <v>90.625</v>
      </c>
      <c r="BQ886" s="33">
        <v>94.25</v>
      </c>
      <c r="BR886" s="33">
        <v>97.5</v>
      </c>
      <c r="BS886" s="33">
        <v>100.25</v>
      </c>
      <c r="BT886" s="33">
        <v>102.875</v>
      </c>
      <c r="BU886" s="33">
        <v>104.375</v>
      </c>
      <c r="BV886" s="33">
        <v>105.375</v>
      </c>
      <c r="BW886" s="33">
        <v>105.375</v>
      </c>
      <c r="BX886" s="33">
        <v>104</v>
      </c>
      <c r="BY886" s="33">
        <v>102.125</v>
      </c>
      <c r="BZ886" s="33">
        <v>99.375</v>
      </c>
      <c r="CA886" s="33">
        <v>95.875</v>
      </c>
      <c r="CB886" s="33">
        <v>91.75</v>
      </c>
      <c r="CC886" s="33">
        <v>88.375</v>
      </c>
      <c r="DC886" s="9">
        <v>107.5731</v>
      </c>
      <c r="DD886" s="9">
        <v>0</v>
      </c>
    </row>
    <row r="887" spans="1:108" x14ac:dyDescent="0.25">
      <c r="A887" s="9" t="s">
        <v>42</v>
      </c>
      <c r="B887" s="9" t="s">
        <v>29</v>
      </c>
      <c r="C887" s="9" t="s">
        <v>34</v>
      </c>
      <c r="D887" s="9" t="s">
        <v>37</v>
      </c>
      <c r="E887" s="9" t="s">
        <v>38</v>
      </c>
      <c r="F887" s="9">
        <v>2022</v>
      </c>
      <c r="G887" s="9">
        <v>7</v>
      </c>
      <c r="H887" s="9">
        <v>7135.7809999999999</v>
      </c>
      <c r="I887" s="9">
        <v>7056.1790000000001</v>
      </c>
      <c r="J887" s="9">
        <v>7025.951</v>
      </c>
      <c r="K887" s="9">
        <v>7064.2529999999997</v>
      </c>
      <c r="L887" s="9">
        <v>7244.55</v>
      </c>
      <c r="M887" s="9">
        <v>7858.7470000000003</v>
      </c>
      <c r="N887" s="9">
        <v>8646.0329999999994</v>
      </c>
      <c r="O887" s="9">
        <v>8762.598</v>
      </c>
      <c r="P887" s="9">
        <v>8901.3680000000004</v>
      </c>
      <c r="Q887" s="9">
        <v>9005.277</v>
      </c>
      <c r="R887" s="9">
        <v>8981.9079999999994</v>
      </c>
      <c r="S887" s="9">
        <v>8883.2950000000001</v>
      </c>
      <c r="T887" s="9">
        <v>7887.0460000000003</v>
      </c>
      <c r="U887" s="9">
        <v>4330.5879999999997</v>
      </c>
      <c r="V887" s="9">
        <v>4343.6279999999997</v>
      </c>
      <c r="W887" s="9">
        <v>4195.4009999999998</v>
      </c>
      <c r="X887" s="9">
        <v>4206.0770000000002</v>
      </c>
      <c r="Y887" s="9">
        <v>3990.3159999999998</v>
      </c>
      <c r="Z887" s="9">
        <v>6436.4870000000001</v>
      </c>
      <c r="AA887" s="9">
        <v>7302.8760000000002</v>
      </c>
      <c r="AB887" s="9">
        <v>7108.0749999999998</v>
      </c>
      <c r="AC887" s="9">
        <v>6943.2049999999999</v>
      </c>
      <c r="AD887" s="9">
        <v>6844.1490000000003</v>
      </c>
      <c r="AE887" s="9">
        <v>6783.8919999999998</v>
      </c>
      <c r="AF887" s="9">
        <v>4198.9399999999996</v>
      </c>
      <c r="AG887" s="9">
        <v>7141.8220000000001</v>
      </c>
      <c r="AH887" s="9">
        <v>7086.2150000000001</v>
      </c>
      <c r="AI887" s="9">
        <v>7072.8339999999998</v>
      </c>
      <c r="AJ887" s="9">
        <v>7123.8620000000001</v>
      </c>
      <c r="AK887" s="9">
        <v>7279.067</v>
      </c>
      <c r="AL887" s="9">
        <v>7852.6790000000001</v>
      </c>
      <c r="AM887" s="9">
        <v>8450.6329999999998</v>
      </c>
      <c r="AN887" s="9">
        <v>8710.2800000000007</v>
      </c>
      <c r="AO887" s="9">
        <v>8950.7900000000009</v>
      </c>
      <c r="AP887" s="9">
        <v>9018.7780000000002</v>
      </c>
      <c r="AQ887" s="9">
        <v>9087.4290000000001</v>
      </c>
      <c r="AR887" s="9">
        <v>8848.6419999999998</v>
      </c>
      <c r="AS887" s="9">
        <v>8658.2800000000007</v>
      </c>
      <c r="AT887" s="9">
        <v>8467.7810000000009</v>
      </c>
      <c r="AU887" s="9">
        <v>8466.5939999999991</v>
      </c>
      <c r="AV887" s="9">
        <v>8352.1679999999997</v>
      </c>
      <c r="AW887" s="9">
        <v>8275.2690000000002</v>
      </c>
      <c r="AX887" s="9">
        <v>8138.0389999999998</v>
      </c>
      <c r="AY887" s="9">
        <v>8092.951</v>
      </c>
      <c r="AZ887" s="9">
        <v>7962.9570000000003</v>
      </c>
      <c r="BA887" s="9">
        <v>7716.2290000000003</v>
      </c>
      <c r="BB887" s="9">
        <v>7544.87</v>
      </c>
      <c r="BC887" s="9">
        <v>7448.518</v>
      </c>
      <c r="BD887" s="9">
        <v>7436.6369999999997</v>
      </c>
      <c r="BE887" s="9">
        <v>8343.0859999999993</v>
      </c>
      <c r="BF887" s="33">
        <v>84.25</v>
      </c>
      <c r="BG887" s="33">
        <v>82.375</v>
      </c>
      <c r="BH887" s="33">
        <v>80.625</v>
      </c>
      <c r="BI887" s="33">
        <v>78.5</v>
      </c>
      <c r="BJ887" s="33">
        <v>77.25</v>
      </c>
      <c r="BK887" s="33">
        <v>76.25</v>
      </c>
      <c r="BL887" s="33">
        <v>76.625</v>
      </c>
      <c r="BM887" s="33">
        <v>79.875</v>
      </c>
      <c r="BN887" s="33">
        <v>84.5</v>
      </c>
      <c r="BO887" s="33">
        <v>88.5</v>
      </c>
      <c r="BP887" s="33">
        <v>92.375</v>
      </c>
      <c r="BQ887" s="33">
        <v>95.75</v>
      </c>
      <c r="BR887" s="33">
        <v>98.875</v>
      </c>
      <c r="BS887" s="33">
        <v>101.5</v>
      </c>
      <c r="BT887" s="33">
        <v>103.75</v>
      </c>
      <c r="BU887" s="33">
        <v>105.375</v>
      </c>
      <c r="BV887" s="33">
        <v>106.625</v>
      </c>
      <c r="BW887" s="33">
        <v>106.875</v>
      </c>
      <c r="BX887" s="33">
        <v>105.625</v>
      </c>
      <c r="BY887" s="33">
        <v>103.375</v>
      </c>
      <c r="BZ887" s="33">
        <v>100</v>
      </c>
      <c r="CA887" s="33">
        <v>97.25</v>
      </c>
      <c r="CB887" s="33">
        <v>94.875</v>
      </c>
      <c r="CC887" s="33">
        <v>91.5</v>
      </c>
      <c r="CD887" s="9">
        <v>19453.71</v>
      </c>
      <c r="CE887" s="9">
        <v>16191.03</v>
      </c>
      <c r="CF887" s="9">
        <v>15322.35</v>
      </c>
      <c r="CG887" s="9">
        <v>13343.21</v>
      </c>
      <c r="CH887" s="9">
        <v>9380.3109999999997</v>
      </c>
      <c r="CI887" s="9">
        <v>6063.55</v>
      </c>
      <c r="CJ887" s="9">
        <v>7249.8670000000002</v>
      </c>
      <c r="CK887" s="9">
        <v>9246.6540000000005</v>
      </c>
      <c r="CL887" s="9">
        <v>12410.64</v>
      </c>
      <c r="CM887" s="9">
        <v>17821.45</v>
      </c>
      <c r="CN887" s="9">
        <v>24886.880000000001</v>
      </c>
      <c r="CO887" s="9">
        <v>33979.14</v>
      </c>
      <c r="CP887" s="9">
        <v>32701.29</v>
      </c>
      <c r="CQ887" s="9">
        <v>36685.910000000003</v>
      </c>
      <c r="CR887" s="9">
        <v>32981.79</v>
      </c>
      <c r="CS887" s="9">
        <v>29950.47</v>
      </c>
      <c r="CT887" s="9">
        <v>30382.6</v>
      </c>
      <c r="CU887" s="9">
        <v>32015.38</v>
      </c>
      <c r="CV887" s="9">
        <v>32529.59</v>
      </c>
      <c r="CW887" s="9">
        <v>38003.339999999997</v>
      </c>
      <c r="CX887" s="9">
        <v>38851.9</v>
      </c>
      <c r="CY887" s="9">
        <v>40154.9</v>
      </c>
      <c r="CZ887" s="9">
        <v>39711.78</v>
      </c>
      <c r="DA887" s="9">
        <v>29014.59</v>
      </c>
      <c r="DB887" s="9">
        <v>28141.54</v>
      </c>
      <c r="DC887" s="9">
        <v>107.5731</v>
      </c>
      <c r="DD887" s="9">
        <v>0</v>
      </c>
    </row>
    <row r="888" spans="1:108" x14ac:dyDescent="0.25">
      <c r="A888" s="9" t="s">
        <v>42</v>
      </c>
      <c r="B888" s="9" t="s">
        <v>29</v>
      </c>
      <c r="C888" s="9" t="s">
        <v>34</v>
      </c>
      <c r="D888" s="9" t="s">
        <v>37</v>
      </c>
      <c r="E888" s="9" t="s">
        <v>38</v>
      </c>
      <c r="F888" s="9">
        <v>2022</v>
      </c>
      <c r="G888" s="9">
        <v>8</v>
      </c>
      <c r="H888" s="9"/>
      <c r="BF888" s="33">
        <v>84.75</v>
      </c>
      <c r="BG888" s="33">
        <v>82.375</v>
      </c>
      <c r="BH888" s="33">
        <v>79</v>
      </c>
      <c r="BI888" s="33">
        <v>77</v>
      </c>
      <c r="BJ888" s="33">
        <v>75.375</v>
      </c>
      <c r="BK888" s="33">
        <v>74.75</v>
      </c>
      <c r="BL888" s="33">
        <v>74.375</v>
      </c>
      <c r="BM888" s="33">
        <v>76</v>
      </c>
      <c r="BN888" s="33">
        <v>81.25</v>
      </c>
      <c r="BO888" s="33">
        <v>86.625</v>
      </c>
      <c r="BP888" s="33">
        <v>90.875</v>
      </c>
      <c r="BQ888" s="33">
        <v>94.5</v>
      </c>
      <c r="BR888" s="33">
        <v>98.375</v>
      </c>
      <c r="BS888" s="33">
        <v>101</v>
      </c>
      <c r="BT888" s="33">
        <v>103.25</v>
      </c>
      <c r="BU888" s="33">
        <v>104.625</v>
      </c>
      <c r="BV888" s="33">
        <v>105.25</v>
      </c>
      <c r="BW888" s="33">
        <v>105.375</v>
      </c>
      <c r="BX888" s="33">
        <v>103.25</v>
      </c>
      <c r="BY888" s="33">
        <v>98.125</v>
      </c>
      <c r="BZ888" s="33">
        <v>94.625</v>
      </c>
      <c r="CA888" s="33">
        <v>92.875</v>
      </c>
      <c r="CB888" s="33">
        <v>91.625</v>
      </c>
      <c r="CC888" s="33">
        <v>87.875</v>
      </c>
      <c r="DC888" s="9">
        <v>107.5731</v>
      </c>
      <c r="DD888" s="9">
        <v>0</v>
      </c>
    </row>
    <row r="889" spans="1:108" x14ac:dyDescent="0.25">
      <c r="A889" s="9" t="s">
        <v>42</v>
      </c>
      <c r="B889" s="9" t="s">
        <v>29</v>
      </c>
      <c r="C889" s="9" t="s">
        <v>34</v>
      </c>
      <c r="D889" s="9" t="s">
        <v>37</v>
      </c>
      <c r="E889" s="9" t="s">
        <v>38</v>
      </c>
      <c r="F889" s="9">
        <v>2022</v>
      </c>
      <c r="G889" s="9">
        <v>9</v>
      </c>
      <c r="H889" s="9"/>
      <c r="BF889" s="33">
        <v>82.625</v>
      </c>
      <c r="BG889" s="33">
        <v>78.875</v>
      </c>
      <c r="BH889" s="33">
        <v>76.875</v>
      </c>
      <c r="BI889" s="33">
        <v>75.5</v>
      </c>
      <c r="BJ889" s="33">
        <v>74.25</v>
      </c>
      <c r="BK889" s="33">
        <v>73</v>
      </c>
      <c r="BL889" s="33">
        <v>72.125</v>
      </c>
      <c r="BM889" s="33">
        <v>73.125</v>
      </c>
      <c r="BN889" s="33">
        <v>77.5</v>
      </c>
      <c r="BO889" s="33">
        <v>83.5</v>
      </c>
      <c r="BP889" s="33">
        <v>88.5</v>
      </c>
      <c r="BQ889" s="33">
        <v>92</v>
      </c>
      <c r="BR889" s="33">
        <v>95.375</v>
      </c>
      <c r="BS889" s="33">
        <v>98.25</v>
      </c>
      <c r="BT889" s="33">
        <v>100.25</v>
      </c>
      <c r="BU889" s="33">
        <v>101.625</v>
      </c>
      <c r="BV889" s="33">
        <v>102.375</v>
      </c>
      <c r="BW889" s="33">
        <v>102.375</v>
      </c>
      <c r="BX889" s="33">
        <v>99.875</v>
      </c>
      <c r="BY889" s="33">
        <v>96.875</v>
      </c>
      <c r="BZ889" s="33">
        <v>93.375</v>
      </c>
      <c r="CA889" s="33">
        <v>91.5</v>
      </c>
      <c r="CB889" s="33">
        <v>89.25</v>
      </c>
      <c r="CC889" s="33">
        <v>86.125</v>
      </c>
      <c r="DC889" s="9">
        <v>107.5731</v>
      </c>
      <c r="DD889" s="9">
        <v>0</v>
      </c>
    </row>
    <row r="890" spans="1:108" x14ac:dyDescent="0.25">
      <c r="A890" s="9" t="s">
        <v>42</v>
      </c>
      <c r="B890" s="9" t="s">
        <v>29</v>
      </c>
      <c r="C890" s="9" t="s">
        <v>34</v>
      </c>
      <c r="D890" s="9" t="s">
        <v>37</v>
      </c>
      <c r="E890" s="9" t="s">
        <v>38</v>
      </c>
      <c r="F890" s="9">
        <v>2022</v>
      </c>
      <c r="G890" s="9">
        <v>10</v>
      </c>
      <c r="H890" s="9"/>
      <c r="BF890" s="33">
        <v>69.875</v>
      </c>
      <c r="BG890" s="33">
        <v>68</v>
      </c>
      <c r="BH890" s="33">
        <v>66.625</v>
      </c>
      <c r="BI890" s="33">
        <v>65.5</v>
      </c>
      <c r="BJ890" s="33">
        <v>64.5</v>
      </c>
      <c r="BK890" s="33">
        <v>63.5</v>
      </c>
      <c r="BL890" s="33">
        <v>62.5</v>
      </c>
      <c r="BM890" s="33">
        <v>62.875</v>
      </c>
      <c r="BN890" s="33">
        <v>66.625</v>
      </c>
      <c r="BO890" s="33">
        <v>72.125</v>
      </c>
      <c r="BP890" s="33">
        <v>77.125</v>
      </c>
      <c r="BQ890" s="33">
        <v>81.375</v>
      </c>
      <c r="BR890" s="33">
        <v>85.125</v>
      </c>
      <c r="BS890" s="33">
        <v>87.875</v>
      </c>
      <c r="BT890" s="33">
        <v>89.625</v>
      </c>
      <c r="BU890" s="33">
        <v>90.875</v>
      </c>
      <c r="BV890" s="33">
        <v>91.625</v>
      </c>
      <c r="BW890" s="33">
        <v>90.75</v>
      </c>
      <c r="BX890" s="33">
        <v>87</v>
      </c>
      <c r="BY890" s="33">
        <v>82.125</v>
      </c>
      <c r="BZ890" s="33">
        <v>78.25</v>
      </c>
      <c r="CA890" s="33">
        <v>75.125</v>
      </c>
      <c r="CB890" s="33">
        <v>72.625</v>
      </c>
      <c r="CC890" s="33">
        <v>70.75</v>
      </c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9">
        <v>107.5731</v>
      </c>
      <c r="DD890" s="9">
        <v>0</v>
      </c>
    </row>
    <row r="891" spans="1:108" x14ac:dyDescent="0.25">
      <c r="A891" s="9" t="s">
        <v>42</v>
      </c>
      <c r="B891" s="9" t="s">
        <v>29</v>
      </c>
      <c r="C891" s="9" t="s">
        <v>34</v>
      </c>
      <c r="D891" s="9" t="s">
        <v>37</v>
      </c>
      <c r="E891" s="9" t="s">
        <v>38</v>
      </c>
      <c r="F891" s="9">
        <v>2023</v>
      </c>
      <c r="G891" s="9">
        <v>5</v>
      </c>
      <c r="H891" s="9"/>
      <c r="BF891" s="33">
        <v>77.5</v>
      </c>
      <c r="BG891" s="33">
        <v>74.875</v>
      </c>
      <c r="BH891" s="33">
        <v>73.5</v>
      </c>
      <c r="BI891" s="33">
        <v>71</v>
      </c>
      <c r="BJ891" s="33">
        <v>69.625</v>
      </c>
      <c r="BK891" s="33">
        <v>68.375</v>
      </c>
      <c r="BL891" s="33">
        <v>68.625</v>
      </c>
      <c r="BM891" s="33">
        <v>72.625</v>
      </c>
      <c r="BN891" s="33">
        <v>76.625</v>
      </c>
      <c r="BO891" s="33">
        <v>80.625</v>
      </c>
      <c r="BP891" s="33">
        <v>83.5</v>
      </c>
      <c r="BQ891" s="33">
        <v>87.375</v>
      </c>
      <c r="BR891" s="33">
        <v>90.5</v>
      </c>
      <c r="BS891" s="33">
        <v>93.375</v>
      </c>
      <c r="BT891" s="33">
        <v>95.25</v>
      </c>
      <c r="BU891" s="33">
        <v>96</v>
      </c>
      <c r="BV891" s="33">
        <v>97</v>
      </c>
      <c r="BW891" s="33">
        <v>96.75</v>
      </c>
      <c r="BX891" s="33">
        <v>95.25</v>
      </c>
      <c r="BY891" s="33">
        <v>93.875</v>
      </c>
      <c r="BZ891" s="33">
        <v>91.125</v>
      </c>
      <c r="CA891" s="33">
        <v>88.625</v>
      </c>
      <c r="CB891" s="33">
        <v>85.75</v>
      </c>
      <c r="CC891" s="33">
        <v>82.5</v>
      </c>
      <c r="CT891" s="34"/>
      <c r="CX891" s="34"/>
      <c r="DC891" s="9">
        <v>107.5731</v>
      </c>
      <c r="DD891" s="9">
        <v>0</v>
      </c>
    </row>
    <row r="892" spans="1:108" x14ac:dyDescent="0.25">
      <c r="A892" s="9" t="s">
        <v>42</v>
      </c>
      <c r="B892" s="9" t="s">
        <v>29</v>
      </c>
      <c r="C892" s="9" t="s">
        <v>34</v>
      </c>
      <c r="D892" s="9" t="s">
        <v>37</v>
      </c>
      <c r="E892" s="9" t="s">
        <v>38</v>
      </c>
      <c r="F892" s="9">
        <v>2023</v>
      </c>
      <c r="G892" s="9">
        <v>6</v>
      </c>
      <c r="H892" s="9"/>
      <c r="BF892" s="33">
        <v>86</v>
      </c>
      <c r="BG892" s="33">
        <v>83.625</v>
      </c>
      <c r="BH892" s="33">
        <v>81.25</v>
      </c>
      <c r="BI892" s="33">
        <v>79.5</v>
      </c>
      <c r="BJ892" s="33">
        <v>77.25</v>
      </c>
      <c r="BK892" s="33">
        <v>75.875</v>
      </c>
      <c r="BL892" s="33">
        <v>76</v>
      </c>
      <c r="BM892" s="33">
        <v>79.875</v>
      </c>
      <c r="BN892" s="33">
        <v>83.5</v>
      </c>
      <c r="BO892" s="33">
        <v>87.125</v>
      </c>
      <c r="BP892" s="33">
        <v>90.625</v>
      </c>
      <c r="BQ892" s="33">
        <v>94.25</v>
      </c>
      <c r="BR892" s="33">
        <v>97.5</v>
      </c>
      <c r="BS892" s="33">
        <v>100.25</v>
      </c>
      <c r="BT892" s="33">
        <v>102.875</v>
      </c>
      <c r="BU892" s="33">
        <v>104.375</v>
      </c>
      <c r="BV892" s="33">
        <v>105.375</v>
      </c>
      <c r="BW892" s="33">
        <v>105.375</v>
      </c>
      <c r="BX892" s="33">
        <v>104</v>
      </c>
      <c r="BY892" s="33">
        <v>102.125</v>
      </c>
      <c r="BZ892" s="33">
        <v>99.375</v>
      </c>
      <c r="CA892" s="33">
        <v>95.875</v>
      </c>
      <c r="CB892" s="33">
        <v>91.75</v>
      </c>
      <c r="CC892" s="33">
        <v>88.375</v>
      </c>
      <c r="DC892" s="9">
        <v>107.5731</v>
      </c>
      <c r="DD892" s="9">
        <v>0</v>
      </c>
    </row>
    <row r="893" spans="1:108" x14ac:dyDescent="0.25">
      <c r="A893" s="9" t="s">
        <v>42</v>
      </c>
      <c r="B893" s="9" t="s">
        <v>29</v>
      </c>
      <c r="C893" s="9" t="s">
        <v>34</v>
      </c>
      <c r="D893" s="9" t="s">
        <v>37</v>
      </c>
      <c r="E893" s="9" t="s">
        <v>38</v>
      </c>
      <c r="F893" s="9">
        <v>2023</v>
      </c>
      <c r="G893" s="9">
        <v>7</v>
      </c>
      <c r="H893" s="9">
        <v>7089.4690000000001</v>
      </c>
      <c r="I893" s="9">
        <v>7011.7669999999998</v>
      </c>
      <c r="J893" s="9">
        <v>6985.8909999999996</v>
      </c>
      <c r="K893" s="9">
        <v>7025.5829999999996</v>
      </c>
      <c r="L893" s="9">
        <v>7211.9139999999998</v>
      </c>
      <c r="M893" s="9">
        <v>7854.973</v>
      </c>
      <c r="N893" s="9">
        <v>8665.5689999999995</v>
      </c>
      <c r="O893" s="9">
        <v>8788.2000000000007</v>
      </c>
      <c r="P893" s="9">
        <v>8925.9089999999997</v>
      </c>
      <c r="Q893" s="9">
        <v>9031.2420000000002</v>
      </c>
      <c r="R893" s="9">
        <v>9012.2479999999996</v>
      </c>
      <c r="S893" s="9">
        <v>8917.7289999999994</v>
      </c>
      <c r="T893" s="9">
        <v>7921.0879999999997</v>
      </c>
      <c r="U893" s="9">
        <v>4364.8100000000004</v>
      </c>
      <c r="V893" s="9">
        <v>4377.8500000000004</v>
      </c>
      <c r="W893" s="9">
        <v>4227.7049999999999</v>
      </c>
      <c r="X893" s="9">
        <v>4236.3689999999997</v>
      </c>
      <c r="Y893" s="9">
        <v>4023.6439999999998</v>
      </c>
      <c r="Z893" s="9">
        <v>6467.8090000000002</v>
      </c>
      <c r="AA893" s="9">
        <v>7333.4679999999998</v>
      </c>
      <c r="AB893" s="9">
        <v>7142.384</v>
      </c>
      <c r="AC893" s="9">
        <v>6977.8760000000002</v>
      </c>
      <c r="AD893" s="9">
        <v>6878.1549999999997</v>
      </c>
      <c r="AE893" s="9">
        <v>6817.8969999999999</v>
      </c>
      <c r="AF893" s="9">
        <v>4231.7839999999997</v>
      </c>
      <c r="AG893" s="9">
        <v>7095.5110000000004</v>
      </c>
      <c r="AH893" s="9">
        <v>7041.8029999999999</v>
      </c>
      <c r="AI893" s="9">
        <v>7032.7749999999996</v>
      </c>
      <c r="AJ893" s="9">
        <v>7085.192</v>
      </c>
      <c r="AK893" s="9">
        <v>7246.4319999999998</v>
      </c>
      <c r="AL893" s="9">
        <v>7848.9049999999997</v>
      </c>
      <c r="AM893" s="9">
        <v>8470.1689999999999</v>
      </c>
      <c r="AN893" s="9">
        <v>8735.8819999999996</v>
      </c>
      <c r="AO893" s="9">
        <v>8975.3310000000001</v>
      </c>
      <c r="AP893" s="9">
        <v>9044.7430000000004</v>
      </c>
      <c r="AQ893" s="9">
        <v>9117.7690000000002</v>
      </c>
      <c r="AR893" s="9">
        <v>8883.0759999999991</v>
      </c>
      <c r="AS893" s="9">
        <v>8692.3209999999999</v>
      </c>
      <c r="AT893" s="9">
        <v>8502.0040000000008</v>
      </c>
      <c r="AU893" s="9">
        <v>8500.8160000000007</v>
      </c>
      <c r="AV893" s="9">
        <v>8384.4719999999998</v>
      </c>
      <c r="AW893" s="9">
        <v>8305.56</v>
      </c>
      <c r="AX893" s="9">
        <v>8171.3670000000002</v>
      </c>
      <c r="AY893" s="9">
        <v>8124.2719999999999</v>
      </c>
      <c r="AZ893" s="9">
        <v>7993.55</v>
      </c>
      <c r="BA893" s="9">
        <v>7750.5389999999998</v>
      </c>
      <c r="BB893" s="9">
        <v>7579.5420000000004</v>
      </c>
      <c r="BC893" s="9">
        <v>7482.5240000000003</v>
      </c>
      <c r="BD893" s="9">
        <v>7470.6440000000002</v>
      </c>
      <c r="BE893" s="9">
        <v>8375.9290000000001</v>
      </c>
      <c r="BF893" s="33">
        <v>84.25</v>
      </c>
      <c r="BG893" s="33">
        <v>82.375</v>
      </c>
      <c r="BH893" s="33">
        <v>80.625</v>
      </c>
      <c r="BI893" s="33">
        <v>78.5</v>
      </c>
      <c r="BJ893" s="33">
        <v>77.25</v>
      </c>
      <c r="BK893" s="33">
        <v>76.25</v>
      </c>
      <c r="BL893" s="33">
        <v>76.625</v>
      </c>
      <c r="BM893" s="33">
        <v>79.875</v>
      </c>
      <c r="BN893" s="33">
        <v>84.5</v>
      </c>
      <c r="BO893" s="33">
        <v>88.5</v>
      </c>
      <c r="BP893" s="33">
        <v>92.375</v>
      </c>
      <c r="BQ893" s="33">
        <v>95.75</v>
      </c>
      <c r="BR893" s="33">
        <v>98.875</v>
      </c>
      <c r="BS893" s="33">
        <v>101.5</v>
      </c>
      <c r="BT893" s="33">
        <v>103.75</v>
      </c>
      <c r="BU893" s="33">
        <v>105.375</v>
      </c>
      <c r="BV893" s="33">
        <v>106.625</v>
      </c>
      <c r="BW893" s="33">
        <v>106.875</v>
      </c>
      <c r="BX893" s="33">
        <v>105.625</v>
      </c>
      <c r="BY893" s="33">
        <v>103.375</v>
      </c>
      <c r="BZ893" s="33">
        <v>100</v>
      </c>
      <c r="CA893" s="33">
        <v>97.25</v>
      </c>
      <c r="CB893" s="33">
        <v>94.875</v>
      </c>
      <c r="CC893" s="33">
        <v>91.5</v>
      </c>
      <c r="CD893" s="9">
        <v>19472.080000000002</v>
      </c>
      <c r="CE893" s="9">
        <v>16206.99</v>
      </c>
      <c r="CF893" s="9">
        <v>15336.59</v>
      </c>
      <c r="CG893" s="9">
        <v>13353.76</v>
      </c>
      <c r="CH893" s="9">
        <v>9381.0669999999991</v>
      </c>
      <c r="CI893" s="9">
        <v>6059.9679999999998</v>
      </c>
      <c r="CJ893" s="9">
        <v>7242.9930000000004</v>
      </c>
      <c r="CK893" s="9">
        <v>9244.0499999999993</v>
      </c>
      <c r="CL893" s="9">
        <v>12413.13</v>
      </c>
      <c r="CM893" s="9">
        <v>17834.810000000001</v>
      </c>
      <c r="CN893" s="9">
        <v>24924.75</v>
      </c>
      <c r="CO893" s="9">
        <v>34039.839999999997</v>
      </c>
      <c r="CP893" s="9">
        <v>32739.06</v>
      </c>
      <c r="CQ893" s="9">
        <v>36732.800000000003</v>
      </c>
      <c r="CR893" s="9">
        <v>33018.18</v>
      </c>
      <c r="CS893" s="9">
        <v>29977.57</v>
      </c>
      <c r="CT893" s="9">
        <v>30410.41</v>
      </c>
      <c r="CU893" s="9">
        <v>32054.42</v>
      </c>
      <c r="CV893" s="9">
        <v>32560.58</v>
      </c>
      <c r="CW893" s="9">
        <v>38038.33</v>
      </c>
      <c r="CX893" s="9">
        <v>38906.11</v>
      </c>
      <c r="CY893" s="9">
        <v>40225.54</v>
      </c>
      <c r="CZ893" s="9">
        <v>39752.639999999999</v>
      </c>
      <c r="DA893" s="9">
        <v>29051.68</v>
      </c>
      <c r="DB893" s="9">
        <v>28172.21</v>
      </c>
      <c r="DC893" s="9">
        <v>107.5731</v>
      </c>
      <c r="DD893" s="9">
        <v>0</v>
      </c>
    </row>
    <row r="894" spans="1:108" x14ac:dyDescent="0.25">
      <c r="A894" s="9" t="s">
        <v>42</v>
      </c>
      <c r="B894" s="9" t="s">
        <v>29</v>
      </c>
      <c r="C894" s="9" t="s">
        <v>34</v>
      </c>
      <c r="D894" s="9" t="s">
        <v>37</v>
      </c>
      <c r="E894" s="9" t="s">
        <v>38</v>
      </c>
      <c r="F894" s="9">
        <v>2023</v>
      </c>
      <c r="G894" s="9">
        <v>8</v>
      </c>
      <c r="H894" s="9"/>
      <c r="BF894" s="33">
        <v>84.75</v>
      </c>
      <c r="BG894" s="33">
        <v>82.375</v>
      </c>
      <c r="BH894" s="33">
        <v>79</v>
      </c>
      <c r="BI894" s="33">
        <v>77</v>
      </c>
      <c r="BJ894" s="33">
        <v>75.375</v>
      </c>
      <c r="BK894" s="33">
        <v>74.75</v>
      </c>
      <c r="BL894" s="33">
        <v>74.375</v>
      </c>
      <c r="BM894" s="33">
        <v>76</v>
      </c>
      <c r="BN894" s="33">
        <v>81.25</v>
      </c>
      <c r="BO894" s="33">
        <v>86.625</v>
      </c>
      <c r="BP894" s="33">
        <v>90.875</v>
      </c>
      <c r="BQ894" s="33">
        <v>94.5</v>
      </c>
      <c r="BR894" s="33">
        <v>98.375</v>
      </c>
      <c r="BS894" s="33">
        <v>101</v>
      </c>
      <c r="BT894" s="33">
        <v>103.25</v>
      </c>
      <c r="BU894" s="33">
        <v>104.625</v>
      </c>
      <c r="BV894" s="33">
        <v>105.25</v>
      </c>
      <c r="BW894" s="33">
        <v>105.375</v>
      </c>
      <c r="BX894" s="33">
        <v>103.25</v>
      </c>
      <c r="BY894" s="33">
        <v>98.125</v>
      </c>
      <c r="BZ894" s="33">
        <v>94.625</v>
      </c>
      <c r="CA894" s="33">
        <v>92.875</v>
      </c>
      <c r="CB894" s="33">
        <v>91.625</v>
      </c>
      <c r="CC894" s="33">
        <v>87.875</v>
      </c>
      <c r="DC894" s="9">
        <v>107.5731</v>
      </c>
      <c r="DD894" s="9">
        <v>0</v>
      </c>
    </row>
    <row r="895" spans="1:108" x14ac:dyDescent="0.25">
      <c r="A895" s="9" t="s">
        <v>42</v>
      </c>
      <c r="B895" s="9" t="s">
        <v>29</v>
      </c>
      <c r="C895" s="9" t="s">
        <v>34</v>
      </c>
      <c r="D895" s="9" t="s">
        <v>37</v>
      </c>
      <c r="E895" s="9" t="s">
        <v>38</v>
      </c>
      <c r="F895" s="9">
        <v>2023</v>
      </c>
      <c r="G895" s="9">
        <v>9</v>
      </c>
      <c r="H895" s="9"/>
      <c r="BF895" s="33">
        <v>82.625</v>
      </c>
      <c r="BG895" s="33">
        <v>78.875</v>
      </c>
      <c r="BH895" s="33">
        <v>76.875</v>
      </c>
      <c r="BI895" s="33">
        <v>75.5</v>
      </c>
      <c r="BJ895" s="33">
        <v>74.25</v>
      </c>
      <c r="BK895" s="33">
        <v>73</v>
      </c>
      <c r="BL895" s="33">
        <v>72.125</v>
      </c>
      <c r="BM895" s="33">
        <v>73.125</v>
      </c>
      <c r="BN895" s="33">
        <v>77.5</v>
      </c>
      <c r="BO895" s="33">
        <v>83.5</v>
      </c>
      <c r="BP895" s="33">
        <v>88.5</v>
      </c>
      <c r="BQ895" s="33">
        <v>92</v>
      </c>
      <c r="BR895" s="33">
        <v>95.375</v>
      </c>
      <c r="BS895" s="33">
        <v>98.25</v>
      </c>
      <c r="BT895" s="33">
        <v>100.25</v>
      </c>
      <c r="BU895" s="33">
        <v>101.625</v>
      </c>
      <c r="BV895" s="33">
        <v>102.375</v>
      </c>
      <c r="BW895" s="33">
        <v>102.375</v>
      </c>
      <c r="BX895" s="33">
        <v>99.875</v>
      </c>
      <c r="BY895" s="33">
        <v>96.875</v>
      </c>
      <c r="BZ895" s="33">
        <v>93.375</v>
      </c>
      <c r="CA895" s="33">
        <v>91.5</v>
      </c>
      <c r="CB895" s="33">
        <v>89.25</v>
      </c>
      <c r="CC895" s="33">
        <v>86.125</v>
      </c>
      <c r="DC895" s="9">
        <v>107.5731</v>
      </c>
      <c r="DD895" s="9">
        <v>0</v>
      </c>
    </row>
    <row r="896" spans="1:108" x14ac:dyDescent="0.25">
      <c r="A896" s="9" t="s">
        <v>42</v>
      </c>
      <c r="B896" s="9" t="s">
        <v>29</v>
      </c>
      <c r="C896" s="9" t="s">
        <v>34</v>
      </c>
      <c r="D896" s="9" t="s">
        <v>37</v>
      </c>
      <c r="E896" s="9" t="s">
        <v>38</v>
      </c>
      <c r="F896" s="9">
        <v>2023</v>
      </c>
      <c r="G896" s="9">
        <v>10</v>
      </c>
      <c r="H896" s="9"/>
      <c r="BF896" s="33">
        <v>69.875</v>
      </c>
      <c r="BG896" s="33">
        <v>68</v>
      </c>
      <c r="BH896" s="33">
        <v>66.625</v>
      </c>
      <c r="BI896" s="33">
        <v>65.5</v>
      </c>
      <c r="BJ896" s="33">
        <v>64.5</v>
      </c>
      <c r="BK896" s="33">
        <v>63.5</v>
      </c>
      <c r="BL896" s="33">
        <v>62.5</v>
      </c>
      <c r="BM896" s="33">
        <v>62.875</v>
      </c>
      <c r="BN896" s="33">
        <v>66.625</v>
      </c>
      <c r="BO896" s="33">
        <v>72.125</v>
      </c>
      <c r="BP896" s="33">
        <v>77.125</v>
      </c>
      <c r="BQ896" s="33">
        <v>81.375</v>
      </c>
      <c r="BR896" s="33">
        <v>85.125</v>
      </c>
      <c r="BS896" s="33">
        <v>87.875</v>
      </c>
      <c r="BT896" s="33">
        <v>89.625</v>
      </c>
      <c r="BU896" s="33">
        <v>90.875</v>
      </c>
      <c r="BV896" s="33">
        <v>91.625</v>
      </c>
      <c r="BW896" s="33">
        <v>90.75</v>
      </c>
      <c r="BX896" s="33">
        <v>87</v>
      </c>
      <c r="BY896" s="33">
        <v>82.125</v>
      </c>
      <c r="BZ896" s="33">
        <v>78.25</v>
      </c>
      <c r="CA896" s="33">
        <v>75.125</v>
      </c>
      <c r="CB896" s="33">
        <v>72.625</v>
      </c>
      <c r="CC896" s="33">
        <v>70.75</v>
      </c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9">
        <v>107.5731</v>
      </c>
      <c r="DD896" s="9">
        <v>0</v>
      </c>
    </row>
    <row r="897" spans="1:108" x14ac:dyDescent="0.25">
      <c r="A897" s="9" t="s">
        <v>42</v>
      </c>
      <c r="B897" s="9" t="s">
        <v>29</v>
      </c>
      <c r="C897" s="9" t="s">
        <v>34</v>
      </c>
      <c r="D897" s="9" t="s">
        <v>37</v>
      </c>
      <c r="E897" s="9" t="s">
        <v>38</v>
      </c>
      <c r="F897" s="9">
        <v>2024</v>
      </c>
      <c r="G897" s="9">
        <v>5</v>
      </c>
      <c r="H897" s="9"/>
      <c r="BF897" s="33">
        <v>77.5</v>
      </c>
      <c r="BG897" s="33">
        <v>74.875</v>
      </c>
      <c r="BH897" s="33">
        <v>73.5</v>
      </c>
      <c r="BI897" s="33">
        <v>71</v>
      </c>
      <c r="BJ897" s="33">
        <v>69.625</v>
      </c>
      <c r="BK897" s="33">
        <v>68.375</v>
      </c>
      <c r="BL897" s="33">
        <v>68.625</v>
      </c>
      <c r="BM897" s="33">
        <v>72.625</v>
      </c>
      <c r="BN897" s="33">
        <v>76.625</v>
      </c>
      <c r="BO897" s="33">
        <v>80.625</v>
      </c>
      <c r="BP897" s="33">
        <v>83.5</v>
      </c>
      <c r="BQ897" s="33">
        <v>87.375</v>
      </c>
      <c r="BR897" s="33">
        <v>90.5</v>
      </c>
      <c r="BS897" s="33">
        <v>93.375</v>
      </c>
      <c r="BT897" s="33">
        <v>95.25</v>
      </c>
      <c r="BU897" s="33">
        <v>96</v>
      </c>
      <c r="BV897" s="33">
        <v>97</v>
      </c>
      <c r="BW897" s="33">
        <v>96.75</v>
      </c>
      <c r="BX897" s="33">
        <v>95.25</v>
      </c>
      <c r="BY897" s="33">
        <v>93.875</v>
      </c>
      <c r="BZ897" s="33">
        <v>91.125</v>
      </c>
      <c r="CA897" s="33">
        <v>88.625</v>
      </c>
      <c r="CB897" s="33">
        <v>85.75</v>
      </c>
      <c r="CC897" s="33">
        <v>82.5</v>
      </c>
      <c r="CT897" s="34"/>
      <c r="CX897" s="34"/>
      <c r="DC897" s="9">
        <v>107.5731</v>
      </c>
      <c r="DD897" s="9">
        <v>0</v>
      </c>
    </row>
    <row r="898" spans="1:108" x14ac:dyDescent="0.25">
      <c r="A898" s="9" t="s">
        <v>42</v>
      </c>
      <c r="B898" s="9" t="s">
        <v>29</v>
      </c>
      <c r="C898" s="9" t="s">
        <v>34</v>
      </c>
      <c r="D898" s="9" t="s">
        <v>37</v>
      </c>
      <c r="E898" s="9" t="s">
        <v>38</v>
      </c>
      <c r="F898" s="9">
        <v>2024</v>
      </c>
      <c r="G898" s="9">
        <v>6</v>
      </c>
      <c r="H898" s="9"/>
      <c r="BF898" s="33">
        <v>86</v>
      </c>
      <c r="BG898" s="33">
        <v>83.625</v>
      </c>
      <c r="BH898" s="33">
        <v>81.25</v>
      </c>
      <c r="BI898" s="33">
        <v>79.5</v>
      </c>
      <c r="BJ898" s="33">
        <v>77.25</v>
      </c>
      <c r="BK898" s="33">
        <v>75.875</v>
      </c>
      <c r="BL898" s="33">
        <v>76</v>
      </c>
      <c r="BM898" s="33">
        <v>79.875</v>
      </c>
      <c r="BN898" s="33">
        <v>83.5</v>
      </c>
      <c r="BO898" s="33">
        <v>87.125</v>
      </c>
      <c r="BP898" s="33">
        <v>90.625</v>
      </c>
      <c r="BQ898" s="33">
        <v>94.25</v>
      </c>
      <c r="BR898" s="33">
        <v>97.5</v>
      </c>
      <c r="BS898" s="33">
        <v>100.25</v>
      </c>
      <c r="BT898" s="33">
        <v>102.875</v>
      </c>
      <c r="BU898" s="33">
        <v>104.375</v>
      </c>
      <c r="BV898" s="33">
        <v>105.375</v>
      </c>
      <c r="BW898" s="33">
        <v>105.375</v>
      </c>
      <c r="BX898" s="33">
        <v>104</v>
      </c>
      <c r="BY898" s="33">
        <v>102.125</v>
      </c>
      <c r="BZ898" s="33">
        <v>99.375</v>
      </c>
      <c r="CA898" s="33">
        <v>95.875</v>
      </c>
      <c r="CB898" s="33">
        <v>91.75</v>
      </c>
      <c r="CC898" s="33">
        <v>88.375</v>
      </c>
      <c r="DC898" s="9">
        <v>107.5731</v>
      </c>
      <c r="DD898" s="9">
        <v>0</v>
      </c>
    </row>
    <row r="899" spans="1:108" x14ac:dyDescent="0.25">
      <c r="A899" s="9" t="s">
        <v>42</v>
      </c>
      <c r="B899" s="9" t="s">
        <v>29</v>
      </c>
      <c r="C899" s="9" t="s">
        <v>34</v>
      </c>
      <c r="D899" s="9" t="s">
        <v>37</v>
      </c>
      <c r="E899" s="9" t="s">
        <v>38</v>
      </c>
      <c r="F899" s="9">
        <v>2024</v>
      </c>
      <c r="G899" s="9">
        <v>7</v>
      </c>
      <c r="H899" s="9">
        <v>7094.8040000000001</v>
      </c>
      <c r="I899" s="9">
        <v>7016.4660000000003</v>
      </c>
      <c r="J899" s="9">
        <v>6989.5370000000003</v>
      </c>
      <c r="K899" s="9">
        <v>7028.2539999999999</v>
      </c>
      <c r="L899" s="9">
        <v>7213.2079999999996</v>
      </c>
      <c r="M899" s="9">
        <v>7848.058</v>
      </c>
      <c r="N899" s="9">
        <v>8660.5939999999991</v>
      </c>
      <c r="O899" s="9">
        <v>8784.0730000000003</v>
      </c>
      <c r="P899" s="9">
        <v>8920.4419999999991</v>
      </c>
      <c r="Q899" s="9">
        <v>9027.2389999999996</v>
      </c>
      <c r="R899" s="9">
        <v>9009.4869999999992</v>
      </c>
      <c r="S899" s="9">
        <v>8911.9040000000005</v>
      </c>
      <c r="T899" s="9">
        <v>7916.8940000000002</v>
      </c>
      <c r="U899" s="9">
        <v>4363.299</v>
      </c>
      <c r="V899" s="9">
        <v>4376.3389999999999</v>
      </c>
      <c r="W899" s="9">
        <v>4226.3969999999999</v>
      </c>
      <c r="X899" s="9">
        <v>4233.1719999999996</v>
      </c>
      <c r="Y899" s="9">
        <v>4018.6320000000001</v>
      </c>
      <c r="Z899" s="9">
        <v>6462.0569999999998</v>
      </c>
      <c r="AA899" s="9">
        <v>7329.0119999999997</v>
      </c>
      <c r="AB899" s="9">
        <v>7137.3419999999996</v>
      </c>
      <c r="AC899" s="9">
        <v>6973.5959999999995</v>
      </c>
      <c r="AD899" s="9">
        <v>6873.8860000000004</v>
      </c>
      <c r="AE899" s="9">
        <v>6813.6279999999997</v>
      </c>
      <c r="AF899" s="9">
        <v>4229.3469999999998</v>
      </c>
      <c r="AG899" s="9">
        <v>7100.8459999999995</v>
      </c>
      <c r="AH899" s="9">
        <v>7046.5020000000004</v>
      </c>
      <c r="AI899" s="9">
        <v>7036.4210000000003</v>
      </c>
      <c r="AJ899" s="9">
        <v>7087.8620000000001</v>
      </c>
      <c r="AK899" s="9">
        <v>7247.7259999999997</v>
      </c>
      <c r="AL899" s="9">
        <v>7841.99</v>
      </c>
      <c r="AM899" s="9">
        <v>8465.1929999999993</v>
      </c>
      <c r="AN899" s="9">
        <v>8731.7549999999992</v>
      </c>
      <c r="AO899" s="9">
        <v>8969.8639999999996</v>
      </c>
      <c r="AP899" s="9">
        <v>9040.74</v>
      </c>
      <c r="AQ899" s="9">
        <v>9115.0079999999998</v>
      </c>
      <c r="AR899" s="9">
        <v>8877.2520000000004</v>
      </c>
      <c r="AS899" s="9">
        <v>8688.1280000000006</v>
      </c>
      <c r="AT899" s="9">
        <v>8500.4930000000004</v>
      </c>
      <c r="AU899" s="9">
        <v>8499.3060000000005</v>
      </c>
      <c r="AV899" s="9">
        <v>8383.1640000000007</v>
      </c>
      <c r="AW899" s="9">
        <v>8302.3639999999996</v>
      </c>
      <c r="AX899" s="9">
        <v>8166.3540000000003</v>
      </c>
      <c r="AY899" s="9">
        <v>8118.52</v>
      </c>
      <c r="AZ899" s="9">
        <v>7989.0940000000001</v>
      </c>
      <c r="BA899" s="9">
        <v>7745.4970000000003</v>
      </c>
      <c r="BB899" s="9">
        <v>7575.2610000000004</v>
      </c>
      <c r="BC899" s="9">
        <v>7478.2550000000001</v>
      </c>
      <c r="BD899" s="9">
        <v>7466.375</v>
      </c>
      <c r="BE899" s="9">
        <v>8373.491</v>
      </c>
      <c r="BF899" s="33">
        <v>84.25</v>
      </c>
      <c r="BG899" s="33">
        <v>82.375</v>
      </c>
      <c r="BH899" s="33">
        <v>80.625</v>
      </c>
      <c r="BI899" s="33">
        <v>78.5</v>
      </c>
      <c r="BJ899" s="33">
        <v>77.25</v>
      </c>
      <c r="BK899" s="33">
        <v>76.25</v>
      </c>
      <c r="BL899" s="33">
        <v>76.625</v>
      </c>
      <c r="BM899" s="33">
        <v>79.875</v>
      </c>
      <c r="BN899" s="33">
        <v>84.5</v>
      </c>
      <c r="BO899" s="33">
        <v>88.5</v>
      </c>
      <c r="BP899" s="33">
        <v>92.375</v>
      </c>
      <c r="BQ899" s="33">
        <v>95.75</v>
      </c>
      <c r="BR899" s="33">
        <v>98.875</v>
      </c>
      <c r="BS899" s="33">
        <v>101.5</v>
      </c>
      <c r="BT899" s="33">
        <v>103.75</v>
      </c>
      <c r="BU899" s="33">
        <v>105.375</v>
      </c>
      <c r="BV899" s="33">
        <v>106.625</v>
      </c>
      <c r="BW899" s="33">
        <v>106.875</v>
      </c>
      <c r="BX899" s="33">
        <v>105.625</v>
      </c>
      <c r="BY899" s="33">
        <v>103.375</v>
      </c>
      <c r="BZ899" s="33">
        <v>100</v>
      </c>
      <c r="CA899" s="33">
        <v>97.25</v>
      </c>
      <c r="CB899" s="33">
        <v>94.875</v>
      </c>
      <c r="CC899" s="33">
        <v>91.5</v>
      </c>
      <c r="CD899" s="9">
        <v>19454.07</v>
      </c>
      <c r="CE899" s="9">
        <v>16206.29</v>
      </c>
      <c r="CF899" s="9">
        <v>15333.88</v>
      </c>
      <c r="CG899" s="9">
        <v>13351.48</v>
      </c>
      <c r="CH899" s="9">
        <v>9379.6090000000004</v>
      </c>
      <c r="CI899" s="9">
        <v>6057.982</v>
      </c>
      <c r="CJ899" s="9">
        <v>7243.2139999999999</v>
      </c>
      <c r="CK899" s="9">
        <v>9244.4380000000001</v>
      </c>
      <c r="CL899" s="9">
        <v>12414.92</v>
      </c>
      <c r="CM899" s="9">
        <v>17831.990000000002</v>
      </c>
      <c r="CN899" s="9">
        <v>24911.29</v>
      </c>
      <c r="CO899" s="9">
        <v>34014.33</v>
      </c>
      <c r="CP899" s="9">
        <v>32719.49</v>
      </c>
      <c r="CQ899" s="9">
        <v>36728.86</v>
      </c>
      <c r="CR899" s="9">
        <v>33016.629999999997</v>
      </c>
      <c r="CS899" s="9">
        <v>29974.84</v>
      </c>
      <c r="CT899" s="9">
        <v>30409.05</v>
      </c>
      <c r="CU899" s="9">
        <v>32046.639999999999</v>
      </c>
      <c r="CV899" s="9">
        <v>32545.68</v>
      </c>
      <c r="CW899" s="9">
        <v>38042.99</v>
      </c>
      <c r="CX899" s="9">
        <v>38920.04</v>
      </c>
      <c r="CY899" s="9">
        <v>40243.910000000003</v>
      </c>
      <c r="CZ899" s="9">
        <v>39754.42</v>
      </c>
      <c r="DA899" s="9">
        <v>29056.21</v>
      </c>
      <c r="DB899" s="9">
        <v>28174.14</v>
      </c>
      <c r="DC899" s="9">
        <v>107.5731</v>
      </c>
      <c r="DD899" s="9">
        <v>0</v>
      </c>
    </row>
    <row r="900" spans="1:108" x14ac:dyDescent="0.25">
      <c r="A900" s="9" t="s">
        <v>42</v>
      </c>
      <c r="B900" s="9" t="s">
        <v>29</v>
      </c>
      <c r="C900" s="9" t="s">
        <v>34</v>
      </c>
      <c r="D900" s="9" t="s">
        <v>37</v>
      </c>
      <c r="E900" s="9" t="s">
        <v>38</v>
      </c>
      <c r="F900" s="9">
        <v>2024</v>
      </c>
      <c r="G900" s="9">
        <v>8</v>
      </c>
      <c r="H900" s="9"/>
      <c r="BF900" s="33">
        <v>84.75</v>
      </c>
      <c r="BG900" s="33">
        <v>82.375</v>
      </c>
      <c r="BH900" s="33">
        <v>79</v>
      </c>
      <c r="BI900" s="33">
        <v>77</v>
      </c>
      <c r="BJ900" s="33">
        <v>75.375</v>
      </c>
      <c r="BK900" s="33">
        <v>74.75</v>
      </c>
      <c r="BL900" s="33">
        <v>74.375</v>
      </c>
      <c r="BM900" s="33">
        <v>76</v>
      </c>
      <c r="BN900" s="33">
        <v>81.25</v>
      </c>
      <c r="BO900" s="33">
        <v>86.625</v>
      </c>
      <c r="BP900" s="33">
        <v>90.875</v>
      </c>
      <c r="BQ900" s="33">
        <v>94.5</v>
      </c>
      <c r="BR900" s="33">
        <v>98.375</v>
      </c>
      <c r="BS900" s="33">
        <v>101</v>
      </c>
      <c r="BT900" s="33">
        <v>103.25</v>
      </c>
      <c r="BU900" s="33">
        <v>104.625</v>
      </c>
      <c r="BV900" s="33">
        <v>105.25</v>
      </c>
      <c r="BW900" s="33">
        <v>105.375</v>
      </c>
      <c r="BX900" s="33">
        <v>103.25</v>
      </c>
      <c r="BY900" s="33">
        <v>98.125</v>
      </c>
      <c r="BZ900" s="33">
        <v>94.625</v>
      </c>
      <c r="CA900" s="33">
        <v>92.875</v>
      </c>
      <c r="CB900" s="33">
        <v>91.625</v>
      </c>
      <c r="CC900" s="33">
        <v>87.875</v>
      </c>
      <c r="DC900" s="9">
        <v>107.5731</v>
      </c>
      <c r="DD900" s="9">
        <v>0</v>
      </c>
    </row>
    <row r="901" spans="1:108" x14ac:dyDescent="0.25">
      <c r="A901" s="9" t="s">
        <v>42</v>
      </c>
      <c r="B901" s="9" t="s">
        <v>29</v>
      </c>
      <c r="C901" s="9" t="s">
        <v>34</v>
      </c>
      <c r="D901" s="9" t="s">
        <v>37</v>
      </c>
      <c r="E901" s="9" t="s">
        <v>38</v>
      </c>
      <c r="F901" s="9">
        <v>2024</v>
      </c>
      <c r="G901" s="9">
        <v>9</v>
      </c>
      <c r="H901" s="9"/>
      <c r="BF901" s="33">
        <v>82.625</v>
      </c>
      <c r="BG901" s="33">
        <v>78.875</v>
      </c>
      <c r="BH901" s="33">
        <v>76.875</v>
      </c>
      <c r="BI901" s="33">
        <v>75.5</v>
      </c>
      <c r="BJ901" s="33">
        <v>74.25</v>
      </c>
      <c r="BK901" s="33">
        <v>73</v>
      </c>
      <c r="BL901" s="33">
        <v>72.125</v>
      </c>
      <c r="BM901" s="33">
        <v>73.125</v>
      </c>
      <c r="BN901" s="33">
        <v>77.5</v>
      </c>
      <c r="BO901" s="33">
        <v>83.5</v>
      </c>
      <c r="BP901" s="33">
        <v>88.5</v>
      </c>
      <c r="BQ901" s="33">
        <v>92</v>
      </c>
      <c r="BR901" s="33">
        <v>95.375</v>
      </c>
      <c r="BS901" s="33">
        <v>98.25</v>
      </c>
      <c r="BT901" s="33">
        <v>100.25</v>
      </c>
      <c r="BU901" s="33">
        <v>101.625</v>
      </c>
      <c r="BV901" s="33">
        <v>102.375</v>
      </c>
      <c r="BW901" s="33">
        <v>102.375</v>
      </c>
      <c r="BX901" s="33">
        <v>99.875</v>
      </c>
      <c r="BY901" s="33">
        <v>96.875</v>
      </c>
      <c r="BZ901" s="33">
        <v>93.375</v>
      </c>
      <c r="CA901" s="33">
        <v>91.5</v>
      </c>
      <c r="CB901" s="33">
        <v>89.25</v>
      </c>
      <c r="CC901" s="33">
        <v>86.125</v>
      </c>
      <c r="DC901" s="9">
        <v>107.5731</v>
      </c>
      <c r="DD901" s="9">
        <v>0</v>
      </c>
    </row>
    <row r="902" spans="1:108" x14ac:dyDescent="0.25">
      <c r="A902" s="9" t="s">
        <v>42</v>
      </c>
      <c r="B902" s="9" t="s">
        <v>29</v>
      </c>
      <c r="C902" s="9" t="s">
        <v>34</v>
      </c>
      <c r="D902" s="9" t="s">
        <v>37</v>
      </c>
      <c r="E902" s="9" t="s">
        <v>38</v>
      </c>
      <c r="F902" s="9">
        <v>2024</v>
      </c>
      <c r="G902" s="9">
        <v>10</v>
      </c>
      <c r="H902" s="9"/>
      <c r="BF902" s="33">
        <v>69.875</v>
      </c>
      <c r="BG902" s="33">
        <v>68</v>
      </c>
      <c r="BH902" s="33">
        <v>66.625</v>
      </c>
      <c r="BI902" s="33">
        <v>65.5</v>
      </c>
      <c r="BJ902" s="33">
        <v>64.5</v>
      </c>
      <c r="BK902" s="33">
        <v>63.5</v>
      </c>
      <c r="BL902" s="33">
        <v>62.5</v>
      </c>
      <c r="BM902" s="33">
        <v>62.875</v>
      </c>
      <c r="BN902" s="33">
        <v>66.625</v>
      </c>
      <c r="BO902" s="33">
        <v>72.125</v>
      </c>
      <c r="BP902" s="33">
        <v>77.125</v>
      </c>
      <c r="BQ902" s="33">
        <v>81.375</v>
      </c>
      <c r="BR902" s="33">
        <v>85.125</v>
      </c>
      <c r="BS902" s="33">
        <v>87.875</v>
      </c>
      <c r="BT902" s="33">
        <v>89.625</v>
      </c>
      <c r="BU902" s="33">
        <v>90.875</v>
      </c>
      <c r="BV902" s="33">
        <v>91.625</v>
      </c>
      <c r="BW902" s="33">
        <v>90.75</v>
      </c>
      <c r="BX902" s="33">
        <v>87</v>
      </c>
      <c r="BY902" s="33">
        <v>82.125</v>
      </c>
      <c r="BZ902" s="33">
        <v>78.25</v>
      </c>
      <c r="CA902" s="33">
        <v>75.125</v>
      </c>
      <c r="CB902" s="33">
        <v>72.625</v>
      </c>
      <c r="CC902" s="33">
        <v>70.75</v>
      </c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9">
        <v>107.5731</v>
      </c>
      <c r="DD902" s="9">
        <v>0</v>
      </c>
    </row>
    <row r="903" spans="1:108" x14ac:dyDescent="0.25">
      <c r="A903" s="9" t="s">
        <v>42</v>
      </c>
      <c r="B903" s="9" t="s">
        <v>29</v>
      </c>
      <c r="C903" s="9" t="s">
        <v>34</v>
      </c>
      <c r="D903" s="9" t="s">
        <v>37</v>
      </c>
      <c r="E903" s="9" t="s">
        <v>38</v>
      </c>
      <c r="F903" s="9">
        <v>2025</v>
      </c>
      <c r="G903" s="9">
        <v>5</v>
      </c>
      <c r="H903" s="9"/>
      <c r="BF903" s="33">
        <v>77.5</v>
      </c>
      <c r="BG903" s="33">
        <v>74.875</v>
      </c>
      <c r="BH903" s="33">
        <v>73.5</v>
      </c>
      <c r="BI903" s="33">
        <v>71</v>
      </c>
      <c r="BJ903" s="33">
        <v>69.625</v>
      </c>
      <c r="BK903" s="33">
        <v>68.375</v>
      </c>
      <c r="BL903" s="33">
        <v>68.625</v>
      </c>
      <c r="BM903" s="33">
        <v>72.625</v>
      </c>
      <c r="BN903" s="33">
        <v>76.625</v>
      </c>
      <c r="BO903" s="33">
        <v>80.625</v>
      </c>
      <c r="BP903" s="33">
        <v>83.5</v>
      </c>
      <c r="BQ903" s="33">
        <v>87.375</v>
      </c>
      <c r="BR903" s="33">
        <v>90.5</v>
      </c>
      <c r="BS903" s="33">
        <v>93.375</v>
      </c>
      <c r="BT903" s="33">
        <v>95.25</v>
      </c>
      <c r="BU903" s="33">
        <v>96</v>
      </c>
      <c r="BV903" s="33">
        <v>97</v>
      </c>
      <c r="BW903" s="33">
        <v>96.75</v>
      </c>
      <c r="BX903" s="33">
        <v>95.25</v>
      </c>
      <c r="BY903" s="33">
        <v>93.875</v>
      </c>
      <c r="BZ903" s="33">
        <v>91.125</v>
      </c>
      <c r="CA903" s="33">
        <v>88.625</v>
      </c>
      <c r="CB903" s="33">
        <v>85.75</v>
      </c>
      <c r="CC903" s="33">
        <v>82.5</v>
      </c>
      <c r="CT903" s="34"/>
      <c r="CX903" s="34"/>
      <c r="DC903" s="9">
        <v>107.5731</v>
      </c>
      <c r="DD903" s="9">
        <v>0</v>
      </c>
    </row>
    <row r="904" spans="1:108" x14ac:dyDescent="0.25">
      <c r="A904" s="9" t="s">
        <v>42</v>
      </c>
      <c r="B904" s="9" t="s">
        <v>29</v>
      </c>
      <c r="C904" s="9" t="s">
        <v>34</v>
      </c>
      <c r="D904" s="9" t="s">
        <v>37</v>
      </c>
      <c r="E904" s="9" t="s">
        <v>38</v>
      </c>
      <c r="F904" s="9">
        <v>2025</v>
      </c>
      <c r="G904" s="9">
        <v>6</v>
      </c>
      <c r="H904" s="9"/>
      <c r="BF904" s="33">
        <v>86</v>
      </c>
      <c r="BG904" s="33">
        <v>83.625</v>
      </c>
      <c r="BH904" s="33">
        <v>81.25</v>
      </c>
      <c r="BI904" s="33">
        <v>79.5</v>
      </c>
      <c r="BJ904" s="33">
        <v>77.25</v>
      </c>
      <c r="BK904" s="33">
        <v>75.875</v>
      </c>
      <c r="BL904" s="33">
        <v>76</v>
      </c>
      <c r="BM904" s="33">
        <v>79.875</v>
      </c>
      <c r="BN904" s="33">
        <v>83.5</v>
      </c>
      <c r="BO904" s="33">
        <v>87.125</v>
      </c>
      <c r="BP904" s="33">
        <v>90.625</v>
      </c>
      <c r="BQ904" s="33">
        <v>94.25</v>
      </c>
      <c r="BR904" s="33">
        <v>97.5</v>
      </c>
      <c r="BS904" s="33">
        <v>100.25</v>
      </c>
      <c r="BT904" s="33">
        <v>102.875</v>
      </c>
      <c r="BU904" s="33">
        <v>104.375</v>
      </c>
      <c r="BV904" s="33">
        <v>105.375</v>
      </c>
      <c r="BW904" s="33">
        <v>105.375</v>
      </c>
      <c r="BX904" s="33">
        <v>104</v>
      </c>
      <c r="BY904" s="33">
        <v>102.125</v>
      </c>
      <c r="BZ904" s="33">
        <v>99.375</v>
      </c>
      <c r="CA904" s="33">
        <v>95.875</v>
      </c>
      <c r="CB904" s="33">
        <v>91.75</v>
      </c>
      <c r="CC904" s="33">
        <v>88.375</v>
      </c>
      <c r="DC904" s="9">
        <v>107.5731</v>
      </c>
      <c r="DD904" s="9">
        <v>0</v>
      </c>
    </row>
    <row r="905" spans="1:108" x14ac:dyDescent="0.25">
      <c r="A905" s="9" t="s">
        <v>42</v>
      </c>
      <c r="B905" s="9" t="s">
        <v>29</v>
      </c>
      <c r="C905" s="9" t="s">
        <v>34</v>
      </c>
      <c r="D905" s="9" t="s">
        <v>37</v>
      </c>
      <c r="E905" s="9" t="s">
        <v>38</v>
      </c>
      <c r="F905" s="9">
        <v>2025</v>
      </c>
      <c r="G905" s="9">
        <v>7</v>
      </c>
      <c r="H905" s="9">
        <v>7108.41</v>
      </c>
      <c r="I905" s="9">
        <v>7029.6109999999999</v>
      </c>
      <c r="J905" s="9">
        <v>7002.3860000000004</v>
      </c>
      <c r="K905" s="9">
        <v>7039.4350000000004</v>
      </c>
      <c r="L905" s="9">
        <v>7220.7579999999998</v>
      </c>
      <c r="M905" s="9">
        <v>7846.808</v>
      </c>
      <c r="N905" s="9">
        <v>8644.9359999999997</v>
      </c>
      <c r="O905" s="9">
        <v>8770.7360000000008</v>
      </c>
      <c r="P905" s="9">
        <v>8914.1260000000002</v>
      </c>
      <c r="Q905" s="9">
        <v>9017.5049999999992</v>
      </c>
      <c r="R905" s="9">
        <v>8995.1769999999997</v>
      </c>
      <c r="S905" s="9">
        <v>8891.2219999999998</v>
      </c>
      <c r="T905" s="9">
        <v>7899.5050000000001</v>
      </c>
      <c r="U905" s="9">
        <v>4346.8230000000003</v>
      </c>
      <c r="V905" s="9">
        <v>4359.8639999999996</v>
      </c>
      <c r="W905" s="9">
        <v>4216.1660000000002</v>
      </c>
      <c r="X905" s="9">
        <v>4229.9409999999998</v>
      </c>
      <c r="Y905" s="9">
        <v>4015.922</v>
      </c>
      <c r="Z905" s="9">
        <v>6461.4849999999997</v>
      </c>
      <c r="AA905" s="9">
        <v>7327.0959999999995</v>
      </c>
      <c r="AB905" s="9">
        <v>7133.81</v>
      </c>
      <c r="AC905" s="9">
        <v>6970.1329999999998</v>
      </c>
      <c r="AD905" s="9">
        <v>6870.9319999999998</v>
      </c>
      <c r="AE905" s="9">
        <v>6810.674</v>
      </c>
      <c r="AF905" s="9">
        <v>4219.5870000000004</v>
      </c>
      <c r="AG905" s="9">
        <v>7114.451</v>
      </c>
      <c r="AH905" s="9">
        <v>7059.6480000000001</v>
      </c>
      <c r="AI905" s="9">
        <v>7049.2709999999997</v>
      </c>
      <c r="AJ905" s="9">
        <v>7099.0429999999997</v>
      </c>
      <c r="AK905" s="9">
        <v>7255.2759999999998</v>
      </c>
      <c r="AL905" s="9">
        <v>7840.74</v>
      </c>
      <c r="AM905" s="9">
        <v>8449.5349999999999</v>
      </c>
      <c r="AN905" s="9">
        <v>8718.4189999999999</v>
      </c>
      <c r="AO905" s="9">
        <v>8963.5490000000009</v>
      </c>
      <c r="AP905" s="9">
        <v>9031.0059999999994</v>
      </c>
      <c r="AQ905" s="9">
        <v>9100.6970000000001</v>
      </c>
      <c r="AR905" s="9">
        <v>8856.5679999999993</v>
      </c>
      <c r="AS905" s="9">
        <v>8670.7379999999994</v>
      </c>
      <c r="AT905" s="9">
        <v>8484.018</v>
      </c>
      <c r="AU905" s="9">
        <v>8482.8289999999997</v>
      </c>
      <c r="AV905" s="9">
        <v>8372.9320000000007</v>
      </c>
      <c r="AW905" s="9">
        <v>8299.1319999999996</v>
      </c>
      <c r="AX905" s="9">
        <v>8163.6450000000004</v>
      </c>
      <c r="AY905" s="9">
        <v>8117.9489999999996</v>
      </c>
      <c r="AZ905" s="9">
        <v>7987.1779999999999</v>
      </c>
      <c r="BA905" s="9">
        <v>7741.9639999999999</v>
      </c>
      <c r="BB905" s="9">
        <v>7571.7979999999998</v>
      </c>
      <c r="BC905" s="9">
        <v>7475.3010000000004</v>
      </c>
      <c r="BD905" s="9">
        <v>7463.42</v>
      </c>
      <c r="BE905" s="9">
        <v>8363.7309999999998</v>
      </c>
      <c r="BF905" s="33">
        <v>84.25</v>
      </c>
      <c r="BG905" s="33">
        <v>82.375</v>
      </c>
      <c r="BH905" s="33">
        <v>80.625</v>
      </c>
      <c r="BI905" s="33">
        <v>78.5</v>
      </c>
      <c r="BJ905" s="33">
        <v>77.25</v>
      </c>
      <c r="BK905" s="33">
        <v>76.25</v>
      </c>
      <c r="BL905" s="33">
        <v>76.625</v>
      </c>
      <c r="BM905" s="33">
        <v>79.875</v>
      </c>
      <c r="BN905" s="33">
        <v>84.5</v>
      </c>
      <c r="BO905" s="33">
        <v>88.5</v>
      </c>
      <c r="BP905" s="33">
        <v>92.375</v>
      </c>
      <c r="BQ905" s="33">
        <v>95.75</v>
      </c>
      <c r="BR905" s="33">
        <v>98.875</v>
      </c>
      <c r="BS905" s="33">
        <v>101.5</v>
      </c>
      <c r="BT905" s="33">
        <v>103.75</v>
      </c>
      <c r="BU905" s="33">
        <v>105.375</v>
      </c>
      <c r="BV905" s="33">
        <v>106.625</v>
      </c>
      <c r="BW905" s="33">
        <v>106.875</v>
      </c>
      <c r="BX905" s="33">
        <v>105.625</v>
      </c>
      <c r="BY905" s="33">
        <v>103.375</v>
      </c>
      <c r="BZ905" s="33">
        <v>100</v>
      </c>
      <c r="CA905" s="33">
        <v>97.25</v>
      </c>
      <c r="CB905" s="33">
        <v>94.875</v>
      </c>
      <c r="CC905" s="33">
        <v>91.5</v>
      </c>
      <c r="CD905" s="9">
        <v>19489.349999999999</v>
      </c>
      <c r="CE905" s="9">
        <v>16217.62</v>
      </c>
      <c r="CF905" s="9">
        <v>15345.99</v>
      </c>
      <c r="CG905" s="9">
        <v>13358.99</v>
      </c>
      <c r="CH905" s="9">
        <v>9386.518</v>
      </c>
      <c r="CI905" s="9">
        <v>6062.5630000000001</v>
      </c>
      <c r="CJ905" s="9">
        <v>7246.8509999999997</v>
      </c>
      <c r="CK905" s="9">
        <v>9251.6219999999994</v>
      </c>
      <c r="CL905" s="9">
        <v>12422.94</v>
      </c>
      <c r="CM905" s="9">
        <v>17843.560000000001</v>
      </c>
      <c r="CN905" s="9">
        <v>24938.639999999999</v>
      </c>
      <c r="CO905" s="9">
        <v>34045.199999999997</v>
      </c>
      <c r="CP905" s="9">
        <v>32749.919999999998</v>
      </c>
      <c r="CQ905" s="9">
        <v>36752.620000000003</v>
      </c>
      <c r="CR905" s="9">
        <v>33037.769999999997</v>
      </c>
      <c r="CS905" s="9">
        <v>29991.43</v>
      </c>
      <c r="CT905" s="9">
        <v>30434.68</v>
      </c>
      <c r="CU905" s="9">
        <v>32063.18</v>
      </c>
      <c r="CV905" s="9">
        <v>32575.21</v>
      </c>
      <c r="CW905" s="9">
        <v>38069.71</v>
      </c>
      <c r="CX905" s="9">
        <v>38912.720000000001</v>
      </c>
      <c r="CY905" s="9">
        <v>40221.230000000003</v>
      </c>
      <c r="CZ905" s="9">
        <v>39773.24</v>
      </c>
      <c r="DA905" s="9">
        <v>29069.360000000001</v>
      </c>
      <c r="DB905" s="9">
        <v>28191.41</v>
      </c>
      <c r="DC905" s="9">
        <v>107.5731</v>
      </c>
      <c r="DD905" s="9">
        <v>0</v>
      </c>
    </row>
    <row r="906" spans="1:108" x14ac:dyDescent="0.25">
      <c r="A906" s="9" t="s">
        <v>42</v>
      </c>
      <c r="B906" s="9" t="s">
        <v>29</v>
      </c>
      <c r="C906" s="9" t="s">
        <v>34</v>
      </c>
      <c r="D906" s="9" t="s">
        <v>37</v>
      </c>
      <c r="E906" s="9" t="s">
        <v>38</v>
      </c>
      <c r="F906" s="9">
        <v>2025</v>
      </c>
      <c r="G906" s="9">
        <v>8</v>
      </c>
      <c r="H906" s="9"/>
      <c r="BF906" s="33">
        <v>84.75</v>
      </c>
      <c r="BG906" s="33">
        <v>82.375</v>
      </c>
      <c r="BH906" s="33">
        <v>79</v>
      </c>
      <c r="BI906" s="33">
        <v>77</v>
      </c>
      <c r="BJ906" s="33">
        <v>75.375</v>
      </c>
      <c r="BK906" s="33">
        <v>74.75</v>
      </c>
      <c r="BL906" s="33">
        <v>74.375</v>
      </c>
      <c r="BM906" s="33">
        <v>76</v>
      </c>
      <c r="BN906" s="33">
        <v>81.25</v>
      </c>
      <c r="BO906" s="33">
        <v>86.625</v>
      </c>
      <c r="BP906" s="33">
        <v>90.875</v>
      </c>
      <c r="BQ906" s="33">
        <v>94.5</v>
      </c>
      <c r="BR906" s="33">
        <v>98.375</v>
      </c>
      <c r="BS906" s="33">
        <v>101</v>
      </c>
      <c r="BT906" s="33">
        <v>103.25</v>
      </c>
      <c r="BU906" s="33">
        <v>104.625</v>
      </c>
      <c r="BV906" s="33">
        <v>105.25</v>
      </c>
      <c r="BW906" s="33">
        <v>105.375</v>
      </c>
      <c r="BX906" s="33">
        <v>103.25</v>
      </c>
      <c r="BY906" s="33">
        <v>98.125</v>
      </c>
      <c r="BZ906" s="33">
        <v>94.625</v>
      </c>
      <c r="CA906" s="33">
        <v>92.875</v>
      </c>
      <c r="CB906" s="33">
        <v>91.625</v>
      </c>
      <c r="CC906" s="33">
        <v>87.875</v>
      </c>
      <c r="DC906" s="9">
        <v>107.5731</v>
      </c>
      <c r="DD906" s="9">
        <v>0</v>
      </c>
    </row>
    <row r="907" spans="1:108" x14ac:dyDescent="0.25">
      <c r="A907" s="9" t="s">
        <v>42</v>
      </c>
      <c r="B907" s="9" t="s">
        <v>29</v>
      </c>
      <c r="C907" s="9" t="s">
        <v>34</v>
      </c>
      <c r="D907" s="9" t="s">
        <v>37</v>
      </c>
      <c r="E907" s="9" t="s">
        <v>38</v>
      </c>
      <c r="F907" s="9">
        <v>2025</v>
      </c>
      <c r="G907" s="9">
        <v>9</v>
      </c>
      <c r="H907" s="9"/>
      <c r="BF907" s="33">
        <v>82.625</v>
      </c>
      <c r="BG907" s="33">
        <v>78.875</v>
      </c>
      <c r="BH907" s="33">
        <v>76.875</v>
      </c>
      <c r="BI907" s="33">
        <v>75.5</v>
      </c>
      <c r="BJ907" s="33">
        <v>74.25</v>
      </c>
      <c r="BK907" s="33">
        <v>73</v>
      </c>
      <c r="BL907" s="33">
        <v>72.125</v>
      </c>
      <c r="BM907" s="33">
        <v>73.125</v>
      </c>
      <c r="BN907" s="33">
        <v>77.5</v>
      </c>
      <c r="BO907" s="33">
        <v>83.5</v>
      </c>
      <c r="BP907" s="33">
        <v>88.5</v>
      </c>
      <c r="BQ907" s="33">
        <v>92</v>
      </c>
      <c r="BR907" s="33">
        <v>95.375</v>
      </c>
      <c r="BS907" s="33">
        <v>98.25</v>
      </c>
      <c r="BT907" s="33">
        <v>100.25</v>
      </c>
      <c r="BU907" s="33">
        <v>101.625</v>
      </c>
      <c r="BV907" s="33">
        <v>102.375</v>
      </c>
      <c r="BW907" s="33">
        <v>102.375</v>
      </c>
      <c r="BX907" s="33">
        <v>99.875</v>
      </c>
      <c r="BY907" s="33">
        <v>96.875</v>
      </c>
      <c r="BZ907" s="33">
        <v>93.375</v>
      </c>
      <c r="CA907" s="33">
        <v>91.5</v>
      </c>
      <c r="CB907" s="33">
        <v>89.25</v>
      </c>
      <c r="CC907" s="33">
        <v>86.125</v>
      </c>
      <c r="DC907" s="9">
        <v>107.5731</v>
      </c>
      <c r="DD907" s="9">
        <v>0</v>
      </c>
    </row>
    <row r="908" spans="1:108" x14ac:dyDescent="0.25">
      <c r="A908" s="9" t="s">
        <v>42</v>
      </c>
      <c r="B908" s="9" t="s">
        <v>29</v>
      </c>
      <c r="C908" s="9" t="s">
        <v>34</v>
      </c>
      <c r="D908" s="9" t="s">
        <v>37</v>
      </c>
      <c r="E908" s="9" t="s">
        <v>38</v>
      </c>
      <c r="F908" s="9">
        <v>2025</v>
      </c>
      <c r="G908" s="9">
        <v>10</v>
      </c>
      <c r="H908" s="9"/>
      <c r="BF908" s="33">
        <v>69.875</v>
      </c>
      <c r="BG908" s="33">
        <v>68</v>
      </c>
      <c r="BH908" s="33">
        <v>66.625</v>
      </c>
      <c r="BI908" s="33">
        <v>65.5</v>
      </c>
      <c r="BJ908" s="33">
        <v>64.5</v>
      </c>
      <c r="BK908" s="33">
        <v>63.5</v>
      </c>
      <c r="BL908" s="33">
        <v>62.5</v>
      </c>
      <c r="BM908" s="33">
        <v>62.875</v>
      </c>
      <c r="BN908" s="33">
        <v>66.625</v>
      </c>
      <c r="BO908" s="33">
        <v>72.125</v>
      </c>
      <c r="BP908" s="33">
        <v>77.125</v>
      </c>
      <c r="BQ908" s="33">
        <v>81.375</v>
      </c>
      <c r="BR908" s="33">
        <v>85.125</v>
      </c>
      <c r="BS908" s="33">
        <v>87.875</v>
      </c>
      <c r="BT908" s="33">
        <v>89.625</v>
      </c>
      <c r="BU908" s="33">
        <v>90.875</v>
      </c>
      <c r="BV908" s="33">
        <v>91.625</v>
      </c>
      <c r="BW908" s="33">
        <v>90.75</v>
      </c>
      <c r="BX908" s="33">
        <v>87</v>
      </c>
      <c r="BY908" s="33">
        <v>82.125</v>
      </c>
      <c r="BZ908" s="33">
        <v>78.25</v>
      </c>
      <c r="CA908" s="33">
        <v>75.125</v>
      </c>
      <c r="CB908" s="33">
        <v>72.625</v>
      </c>
      <c r="CC908" s="33">
        <v>70.75</v>
      </c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9">
        <v>107.5731</v>
      </c>
      <c r="DD908" s="9">
        <v>0</v>
      </c>
    </row>
    <row r="909" spans="1:108" x14ac:dyDescent="0.25">
      <c r="A909" s="9" t="s">
        <v>42</v>
      </c>
      <c r="B909" s="9" t="s">
        <v>29</v>
      </c>
      <c r="C909" s="9" t="s">
        <v>34</v>
      </c>
      <c r="D909" s="9" t="s">
        <v>37</v>
      </c>
      <c r="E909" s="9" t="s">
        <v>38</v>
      </c>
      <c r="F909" s="9">
        <v>2026</v>
      </c>
      <c r="G909" s="9">
        <v>5</v>
      </c>
      <c r="H909" s="9"/>
      <c r="BF909" s="33">
        <v>77.5</v>
      </c>
      <c r="BG909" s="33">
        <v>74.875</v>
      </c>
      <c r="BH909" s="33">
        <v>73.5</v>
      </c>
      <c r="BI909" s="33">
        <v>71</v>
      </c>
      <c r="BJ909" s="33">
        <v>69.625</v>
      </c>
      <c r="BK909" s="33">
        <v>68.375</v>
      </c>
      <c r="BL909" s="33">
        <v>68.625</v>
      </c>
      <c r="BM909" s="33">
        <v>72.625</v>
      </c>
      <c r="BN909" s="33">
        <v>76.625</v>
      </c>
      <c r="BO909" s="33">
        <v>80.625</v>
      </c>
      <c r="BP909" s="33">
        <v>83.5</v>
      </c>
      <c r="BQ909" s="33">
        <v>87.375</v>
      </c>
      <c r="BR909" s="33">
        <v>90.5</v>
      </c>
      <c r="BS909" s="33">
        <v>93.375</v>
      </c>
      <c r="BT909" s="33">
        <v>95.25</v>
      </c>
      <c r="BU909" s="33">
        <v>96</v>
      </c>
      <c r="BV909" s="33">
        <v>97</v>
      </c>
      <c r="BW909" s="33">
        <v>96.75</v>
      </c>
      <c r="BX909" s="33">
        <v>95.25</v>
      </c>
      <c r="BY909" s="33">
        <v>93.875</v>
      </c>
      <c r="BZ909" s="33">
        <v>91.125</v>
      </c>
      <c r="CA909" s="33">
        <v>88.625</v>
      </c>
      <c r="CB909" s="33">
        <v>85.75</v>
      </c>
      <c r="CC909" s="33">
        <v>82.5</v>
      </c>
      <c r="CT909" s="34"/>
      <c r="CX909" s="34"/>
      <c r="DC909" s="9">
        <v>107.5731</v>
      </c>
      <c r="DD909" s="9">
        <v>0</v>
      </c>
    </row>
    <row r="910" spans="1:108" x14ac:dyDescent="0.25">
      <c r="A910" s="9" t="s">
        <v>42</v>
      </c>
      <c r="B910" s="9" t="s">
        <v>29</v>
      </c>
      <c r="C910" s="9" t="s">
        <v>34</v>
      </c>
      <c r="D910" s="9" t="s">
        <v>37</v>
      </c>
      <c r="E910" s="9" t="s">
        <v>38</v>
      </c>
      <c r="F910" s="9">
        <v>2026</v>
      </c>
      <c r="G910" s="9">
        <v>6</v>
      </c>
      <c r="H910" s="9"/>
      <c r="BF910" s="33">
        <v>86</v>
      </c>
      <c r="BG910" s="33">
        <v>83.625</v>
      </c>
      <c r="BH910" s="33">
        <v>81.25</v>
      </c>
      <c r="BI910" s="33">
        <v>79.5</v>
      </c>
      <c r="BJ910" s="33">
        <v>77.25</v>
      </c>
      <c r="BK910" s="33">
        <v>75.875</v>
      </c>
      <c r="BL910" s="33">
        <v>76</v>
      </c>
      <c r="BM910" s="33">
        <v>79.875</v>
      </c>
      <c r="BN910" s="33">
        <v>83.5</v>
      </c>
      <c r="BO910" s="33">
        <v>87.125</v>
      </c>
      <c r="BP910" s="33">
        <v>90.625</v>
      </c>
      <c r="BQ910" s="33">
        <v>94.25</v>
      </c>
      <c r="BR910" s="33">
        <v>97.5</v>
      </c>
      <c r="BS910" s="33">
        <v>100.25</v>
      </c>
      <c r="BT910" s="33">
        <v>102.875</v>
      </c>
      <c r="BU910" s="33">
        <v>104.375</v>
      </c>
      <c r="BV910" s="33">
        <v>105.375</v>
      </c>
      <c r="BW910" s="33">
        <v>105.375</v>
      </c>
      <c r="BX910" s="33">
        <v>104</v>
      </c>
      <c r="BY910" s="33">
        <v>102.125</v>
      </c>
      <c r="BZ910" s="33">
        <v>99.375</v>
      </c>
      <c r="CA910" s="33">
        <v>95.875</v>
      </c>
      <c r="CB910" s="33">
        <v>91.75</v>
      </c>
      <c r="CC910" s="33">
        <v>88.375</v>
      </c>
      <c r="DC910" s="9">
        <v>107.5731</v>
      </c>
      <c r="DD910" s="9">
        <v>0</v>
      </c>
    </row>
    <row r="911" spans="1:108" x14ac:dyDescent="0.25">
      <c r="A911" s="9" t="s">
        <v>42</v>
      </c>
      <c r="B911" s="9" t="s">
        <v>29</v>
      </c>
      <c r="C911" s="9" t="s">
        <v>34</v>
      </c>
      <c r="D911" s="9" t="s">
        <v>37</v>
      </c>
      <c r="E911" s="9" t="s">
        <v>38</v>
      </c>
      <c r="F911" s="9">
        <v>2026</v>
      </c>
      <c r="G911" s="9">
        <v>7</v>
      </c>
      <c r="H911" s="9">
        <v>7122.6109999999999</v>
      </c>
      <c r="I911" s="9">
        <v>7043.5630000000001</v>
      </c>
      <c r="J911" s="9">
        <v>7014.6689999999999</v>
      </c>
      <c r="K911" s="9">
        <v>7053.2749999999996</v>
      </c>
      <c r="L911" s="9">
        <v>7235.0990000000002</v>
      </c>
      <c r="M911" s="9">
        <v>7858.0110000000004</v>
      </c>
      <c r="N911" s="9">
        <v>8650.7839999999997</v>
      </c>
      <c r="O911" s="9">
        <v>8769.5820000000003</v>
      </c>
      <c r="P911" s="9">
        <v>8909.0370000000003</v>
      </c>
      <c r="Q911" s="9">
        <v>9012.2250000000004</v>
      </c>
      <c r="R911" s="9">
        <v>8989.1720000000005</v>
      </c>
      <c r="S911" s="9">
        <v>8891.9120000000003</v>
      </c>
      <c r="T911" s="9">
        <v>7896.5320000000002</v>
      </c>
      <c r="U911" s="9">
        <v>4340.2020000000002</v>
      </c>
      <c r="V911" s="9">
        <v>4353.2420000000002</v>
      </c>
      <c r="W911" s="9">
        <v>4206.0910000000003</v>
      </c>
      <c r="X911" s="9">
        <v>4217.116</v>
      </c>
      <c r="Y911" s="9">
        <v>4001.9589999999998</v>
      </c>
      <c r="Z911" s="9">
        <v>6448.4160000000002</v>
      </c>
      <c r="AA911" s="9">
        <v>7314.4359999999997</v>
      </c>
      <c r="AB911" s="9">
        <v>7120.5209999999997</v>
      </c>
      <c r="AC911" s="9">
        <v>6955.7420000000002</v>
      </c>
      <c r="AD911" s="9">
        <v>6856.7150000000001</v>
      </c>
      <c r="AE911" s="9">
        <v>6796.4579999999996</v>
      </c>
      <c r="AF911" s="9">
        <v>4209.482</v>
      </c>
      <c r="AG911" s="9">
        <v>7128.652</v>
      </c>
      <c r="AH911" s="9">
        <v>7073.5990000000002</v>
      </c>
      <c r="AI911" s="9">
        <v>7061.5529999999999</v>
      </c>
      <c r="AJ911" s="9">
        <v>7112.884</v>
      </c>
      <c r="AK911" s="9">
        <v>7269.616</v>
      </c>
      <c r="AL911" s="9">
        <v>7851.9430000000002</v>
      </c>
      <c r="AM911" s="9">
        <v>8455.384</v>
      </c>
      <c r="AN911" s="9">
        <v>8717.2639999999992</v>
      </c>
      <c r="AO911" s="9">
        <v>8958.4580000000005</v>
      </c>
      <c r="AP911" s="9">
        <v>9025.7260000000006</v>
      </c>
      <c r="AQ911" s="9">
        <v>9094.6919999999991</v>
      </c>
      <c r="AR911" s="9">
        <v>8857.259</v>
      </c>
      <c r="AS911" s="9">
        <v>8667.7669999999998</v>
      </c>
      <c r="AT911" s="9">
        <v>8477.3960000000006</v>
      </c>
      <c r="AU911" s="9">
        <v>8476.2090000000007</v>
      </c>
      <c r="AV911" s="9">
        <v>8362.8580000000002</v>
      </c>
      <c r="AW911" s="9">
        <v>8286.3070000000007</v>
      </c>
      <c r="AX911" s="9">
        <v>8149.6809999999996</v>
      </c>
      <c r="AY911" s="9">
        <v>8104.88</v>
      </c>
      <c r="AZ911" s="9">
        <v>7974.518</v>
      </c>
      <c r="BA911" s="9">
        <v>7728.6760000000004</v>
      </c>
      <c r="BB911" s="9">
        <v>7557.4059999999999</v>
      </c>
      <c r="BC911" s="9">
        <v>7461.0839999999998</v>
      </c>
      <c r="BD911" s="9">
        <v>7449.2030000000004</v>
      </c>
      <c r="BE911" s="9">
        <v>8353.6280000000006</v>
      </c>
      <c r="BF911" s="33">
        <v>84.25</v>
      </c>
      <c r="BG911" s="33">
        <v>82.375</v>
      </c>
      <c r="BH911" s="33">
        <v>80.625</v>
      </c>
      <c r="BI911" s="33">
        <v>78.5</v>
      </c>
      <c r="BJ911" s="33">
        <v>77.25</v>
      </c>
      <c r="BK911" s="33">
        <v>76.25</v>
      </c>
      <c r="BL911" s="33">
        <v>76.625</v>
      </c>
      <c r="BM911" s="33">
        <v>79.875</v>
      </c>
      <c r="BN911" s="33">
        <v>84.5</v>
      </c>
      <c r="BO911" s="33">
        <v>88.5</v>
      </c>
      <c r="BP911" s="33">
        <v>92.375</v>
      </c>
      <c r="BQ911" s="33">
        <v>95.75</v>
      </c>
      <c r="BR911" s="33">
        <v>98.875</v>
      </c>
      <c r="BS911" s="33">
        <v>101.5</v>
      </c>
      <c r="BT911" s="33">
        <v>103.75</v>
      </c>
      <c r="BU911" s="33">
        <v>105.375</v>
      </c>
      <c r="BV911" s="33">
        <v>106.625</v>
      </c>
      <c r="BW911" s="33">
        <v>106.875</v>
      </c>
      <c r="BX911" s="33">
        <v>105.625</v>
      </c>
      <c r="BY911" s="33">
        <v>103.375</v>
      </c>
      <c r="BZ911" s="33">
        <v>100</v>
      </c>
      <c r="CA911" s="33">
        <v>97.25</v>
      </c>
      <c r="CB911" s="33">
        <v>94.875</v>
      </c>
      <c r="CC911" s="33">
        <v>91.5</v>
      </c>
      <c r="CD911" s="9">
        <v>19463</v>
      </c>
      <c r="CE911" s="9">
        <v>16194.6</v>
      </c>
      <c r="CF911" s="9">
        <v>15325.56</v>
      </c>
      <c r="CG911" s="9">
        <v>13343.83</v>
      </c>
      <c r="CH911" s="9">
        <v>9377.0300000000007</v>
      </c>
      <c r="CI911" s="9">
        <v>6059.0020000000004</v>
      </c>
      <c r="CJ911" s="9">
        <v>7243.3770000000004</v>
      </c>
      <c r="CK911" s="9">
        <v>9241.7980000000007</v>
      </c>
      <c r="CL911" s="9">
        <v>12406.36</v>
      </c>
      <c r="CM911" s="9">
        <v>17820.740000000002</v>
      </c>
      <c r="CN911" s="9">
        <v>24896.84</v>
      </c>
      <c r="CO911" s="9">
        <v>33996.620000000003</v>
      </c>
      <c r="CP911" s="9">
        <v>32709.57</v>
      </c>
      <c r="CQ911" s="9">
        <v>36697.86</v>
      </c>
      <c r="CR911" s="9">
        <v>32989.660000000003</v>
      </c>
      <c r="CS911" s="9">
        <v>29954.09</v>
      </c>
      <c r="CT911" s="9">
        <v>30389.81</v>
      </c>
      <c r="CU911" s="9">
        <v>32023.17</v>
      </c>
      <c r="CV911" s="9">
        <v>32538.79</v>
      </c>
      <c r="CW911" s="9">
        <v>38014.35</v>
      </c>
      <c r="CX911" s="9">
        <v>38860.44</v>
      </c>
      <c r="CY911" s="9">
        <v>40172.54</v>
      </c>
      <c r="CZ911" s="9">
        <v>39727.19</v>
      </c>
      <c r="DA911" s="9">
        <v>29025.35</v>
      </c>
      <c r="DB911" s="9">
        <v>28148.86</v>
      </c>
      <c r="DC911" s="9">
        <v>107.5731</v>
      </c>
      <c r="DD911" s="9">
        <v>0</v>
      </c>
    </row>
    <row r="912" spans="1:108" x14ac:dyDescent="0.25">
      <c r="A912" s="9" t="s">
        <v>42</v>
      </c>
      <c r="B912" s="9" t="s">
        <v>29</v>
      </c>
      <c r="C912" s="9" t="s">
        <v>34</v>
      </c>
      <c r="D912" s="9" t="s">
        <v>37</v>
      </c>
      <c r="E912" s="9" t="s">
        <v>38</v>
      </c>
      <c r="F912" s="9">
        <v>2026</v>
      </c>
      <c r="G912" s="9">
        <v>8</v>
      </c>
      <c r="H912" s="9"/>
      <c r="BF912" s="33">
        <v>84.75</v>
      </c>
      <c r="BG912" s="33">
        <v>82.375</v>
      </c>
      <c r="BH912" s="33">
        <v>79</v>
      </c>
      <c r="BI912" s="33">
        <v>77</v>
      </c>
      <c r="BJ912" s="33">
        <v>75.375</v>
      </c>
      <c r="BK912" s="33">
        <v>74.75</v>
      </c>
      <c r="BL912" s="33">
        <v>74.375</v>
      </c>
      <c r="BM912" s="33">
        <v>76</v>
      </c>
      <c r="BN912" s="33">
        <v>81.25</v>
      </c>
      <c r="BO912" s="33">
        <v>86.625</v>
      </c>
      <c r="BP912" s="33">
        <v>90.875</v>
      </c>
      <c r="BQ912" s="33">
        <v>94.5</v>
      </c>
      <c r="BR912" s="33">
        <v>98.375</v>
      </c>
      <c r="BS912" s="33">
        <v>101</v>
      </c>
      <c r="BT912" s="33">
        <v>103.25</v>
      </c>
      <c r="BU912" s="33">
        <v>104.625</v>
      </c>
      <c r="BV912" s="33">
        <v>105.25</v>
      </c>
      <c r="BW912" s="33">
        <v>105.375</v>
      </c>
      <c r="BX912" s="33">
        <v>103.25</v>
      </c>
      <c r="BY912" s="33">
        <v>98.125</v>
      </c>
      <c r="BZ912" s="33">
        <v>94.625</v>
      </c>
      <c r="CA912" s="33">
        <v>92.875</v>
      </c>
      <c r="CB912" s="33">
        <v>91.625</v>
      </c>
      <c r="CC912" s="33">
        <v>87.875</v>
      </c>
      <c r="DC912" s="9">
        <v>107.5731</v>
      </c>
      <c r="DD912" s="9">
        <v>0</v>
      </c>
    </row>
    <row r="913" spans="1:108" x14ac:dyDescent="0.25">
      <c r="A913" s="9" t="s">
        <v>42</v>
      </c>
      <c r="B913" s="9" t="s">
        <v>29</v>
      </c>
      <c r="C913" s="9" t="s">
        <v>34</v>
      </c>
      <c r="D913" s="9" t="s">
        <v>37</v>
      </c>
      <c r="E913" s="9" t="s">
        <v>38</v>
      </c>
      <c r="F913" s="9">
        <v>2026</v>
      </c>
      <c r="G913" s="9">
        <v>9</v>
      </c>
      <c r="H913" s="9"/>
      <c r="BF913" s="33">
        <v>82.625</v>
      </c>
      <c r="BG913" s="33">
        <v>78.875</v>
      </c>
      <c r="BH913" s="33">
        <v>76.875</v>
      </c>
      <c r="BI913" s="33">
        <v>75.5</v>
      </c>
      <c r="BJ913" s="33">
        <v>74.25</v>
      </c>
      <c r="BK913" s="33">
        <v>73</v>
      </c>
      <c r="BL913" s="33">
        <v>72.125</v>
      </c>
      <c r="BM913" s="33">
        <v>73.125</v>
      </c>
      <c r="BN913" s="33">
        <v>77.5</v>
      </c>
      <c r="BO913" s="33">
        <v>83.5</v>
      </c>
      <c r="BP913" s="33">
        <v>88.5</v>
      </c>
      <c r="BQ913" s="33">
        <v>92</v>
      </c>
      <c r="BR913" s="33">
        <v>95.375</v>
      </c>
      <c r="BS913" s="33">
        <v>98.25</v>
      </c>
      <c r="BT913" s="33">
        <v>100.25</v>
      </c>
      <c r="BU913" s="33">
        <v>101.625</v>
      </c>
      <c r="BV913" s="33">
        <v>102.375</v>
      </c>
      <c r="BW913" s="33">
        <v>102.375</v>
      </c>
      <c r="BX913" s="33">
        <v>99.875</v>
      </c>
      <c r="BY913" s="33">
        <v>96.875</v>
      </c>
      <c r="BZ913" s="33">
        <v>93.375</v>
      </c>
      <c r="CA913" s="33">
        <v>91.5</v>
      </c>
      <c r="CB913" s="33">
        <v>89.25</v>
      </c>
      <c r="CC913" s="33">
        <v>86.125</v>
      </c>
      <c r="DC913" s="9">
        <v>107.5731</v>
      </c>
      <c r="DD913" s="9">
        <v>0</v>
      </c>
    </row>
    <row r="914" spans="1:108" x14ac:dyDescent="0.25">
      <c r="A914" s="9" t="s">
        <v>42</v>
      </c>
      <c r="B914" s="9" t="s">
        <v>29</v>
      </c>
      <c r="C914" s="9" t="s">
        <v>34</v>
      </c>
      <c r="D914" s="9" t="s">
        <v>37</v>
      </c>
      <c r="E914" s="9" t="s">
        <v>38</v>
      </c>
      <c r="F914" s="9">
        <v>2026</v>
      </c>
      <c r="G914" s="9">
        <v>10</v>
      </c>
      <c r="H914" s="9"/>
      <c r="BF914" s="33">
        <v>69.875</v>
      </c>
      <c r="BG914" s="33">
        <v>68</v>
      </c>
      <c r="BH914" s="33">
        <v>66.625</v>
      </c>
      <c r="BI914" s="33">
        <v>65.5</v>
      </c>
      <c r="BJ914" s="33">
        <v>64.5</v>
      </c>
      <c r="BK914" s="33">
        <v>63.5</v>
      </c>
      <c r="BL914" s="33">
        <v>62.5</v>
      </c>
      <c r="BM914" s="33">
        <v>62.875</v>
      </c>
      <c r="BN914" s="33">
        <v>66.625</v>
      </c>
      <c r="BO914" s="33">
        <v>72.125</v>
      </c>
      <c r="BP914" s="33">
        <v>77.125</v>
      </c>
      <c r="BQ914" s="33">
        <v>81.375</v>
      </c>
      <c r="BR914" s="33">
        <v>85.125</v>
      </c>
      <c r="BS914" s="33">
        <v>87.875</v>
      </c>
      <c r="BT914" s="33">
        <v>89.625</v>
      </c>
      <c r="BU914" s="33">
        <v>90.875</v>
      </c>
      <c r="BV914" s="33">
        <v>91.625</v>
      </c>
      <c r="BW914" s="33">
        <v>90.75</v>
      </c>
      <c r="BX914" s="33">
        <v>87</v>
      </c>
      <c r="BY914" s="33">
        <v>82.125</v>
      </c>
      <c r="BZ914" s="33">
        <v>78.25</v>
      </c>
      <c r="CA914" s="33">
        <v>75.125</v>
      </c>
      <c r="CB914" s="33">
        <v>72.625</v>
      </c>
      <c r="CC914" s="33">
        <v>70.75</v>
      </c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9">
        <v>107.5731</v>
      </c>
      <c r="DD914" s="9">
        <v>0</v>
      </c>
    </row>
    <row r="915" spans="1:108" x14ac:dyDescent="0.25">
      <c r="A915" s="9" t="s">
        <v>42</v>
      </c>
      <c r="B915" s="9" t="s">
        <v>29</v>
      </c>
      <c r="C915" s="9" t="s">
        <v>34</v>
      </c>
      <c r="D915" s="9" t="s">
        <v>37</v>
      </c>
      <c r="E915" s="9" t="s">
        <v>36</v>
      </c>
      <c r="F915" s="9">
        <v>2016</v>
      </c>
      <c r="H915" s="9"/>
      <c r="BF915" s="33">
        <v>84.40625</v>
      </c>
      <c r="BG915" s="33">
        <v>81.8125</v>
      </c>
      <c r="BH915" s="33">
        <v>79.4375</v>
      </c>
      <c r="BI915" s="33">
        <v>77.625</v>
      </c>
      <c r="BJ915" s="33">
        <v>76.03125</v>
      </c>
      <c r="BK915" s="33">
        <v>74.96875</v>
      </c>
      <c r="BL915" s="33">
        <v>74.78125</v>
      </c>
      <c r="BM915" s="33">
        <v>77.21875</v>
      </c>
      <c r="BN915" s="33">
        <v>81.6875</v>
      </c>
      <c r="BO915" s="33">
        <v>86.4375</v>
      </c>
      <c r="BP915" s="33">
        <v>90.59375</v>
      </c>
      <c r="BQ915" s="33">
        <v>94.125</v>
      </c>
      <c r="BR915" s="33">
        <v>97.53125</v>
      </c>
      <c r="BS915" s="33">
        <v>100.25</v>
      </c>
      <c r="BT915" s="33">
        <v>102.5313</v>
      </c>
      <c r="BU915" s="33">
        <v>104</v>
      </c>
      <c r="BV915" s="33">
        <v>104.9063</v>
      </c>
      <c r="BW915" s="33">
        <v>105</v>
      </c>
      <c r="BX915" s="33">
        <v>103.1875</v>
      </c>
      <c r="BY915" s="33">
        <v>100.125</v>
      </c>
      <c r="BZ915" s="33">
        <v>96.84375</v>
      </c>
      <c r="CA915" s="33">
        <v>94.375</v>
      </c>
      <c r="CB915" s="33">
        <v>91.875</v>
      </c>
      <c r="CC915" s="33">
        <v>88.46875</v>
      </c>
      <c r="DC915" s="9">
        <v>107.5731</v>
      </c>
      <c r="DD915" s="9">
        <v>0</v>
      </c>
    </row>
    <row r="916" spans="1:108" x14ac:dyDescent="0.25">
      <c r="A916" s="9" t="s">
        <v>42</v>
      </c>
      <c r="B916" s="9" t="s">
        <v>29</v>
      </c>
      <c r="C916" s="9" t="s">
        <v>34</v>
      </c>
      <c r="D916" s="9" t="s">
        <v>37</v>
      </c>
      <c r="E916" s="9" t="s">
        <v>36</v>
      </c>
      <c r="F916" s="9">
        <v>2017</v>
      </c>
      <c r="H916" s="9"/>
      <c r="BF916" s="33">
        <v>84.40625</v>
      </c>
      <c r="BG916" s="33">
        <v>81.8125</v>
      </c>
      <c r="BH916" s="33">
        <v>79.4375</v>
      </c>
      <c r="BI916" s="33">
        <v>77.625</v>
      </c>
      <c r="BJ916" s="33">
        <v>76.03125</v>
      </c>
      <c r="BK916" s="33">
        <v>74.96875</v>
      </c>
      <c r="BL916" s="33">
        <v>74.78125</v>
      </c>
      <c r="BM916" s="33">
        <v>77.21875</v>
      </c>
      <c r="BN916" s="33">
        <v>81.6875</v>
      </c>
      <c r="BO916" s="33">
        <v>86.4375</v>
      </c>
      <c r="BP916" s="33">
        <v>90.59375</v>
      </c>
      <c r="BQ916" s="33">
        <v>94.125</v>
      </c>
      <c r="BR916" s="33">
        <v>97.53125</v>
      </c>
      <c r="BS916" s="33">
        <v>100.25</v>
      </c>
      <c r="BT916" s="33">
        <v>102.5313</v>
      </c>
      <c r="BU916" s="33">
        <v>104</v>
      </c>
      <c r="BV916" s="33">
        <v>104.9063</v>
      </c>
      <c r="BW916" s="33">
        <v>105</v>
      </c>
      <c r="BX916" s="33">
        <v>103.1875</v>
      </c>
      <c r="BY916" s="33">
        <v>100.125</v>
      </c>
      <c r="BZ916" s="33">
        <v>96.84375</v>
      </c>
      <c r="CA916" s="33">
        <v>94.375</v>
      </c>
      <c r="CB916" s="33">
        <v>91.875</v>
      </c>
      <c r="CC916" s="33">
        <v>88.46875</v>
      </c>
      <c r="DC916" s="9">
        <v>107.5731</v>
      </c>
      <c r="DD916" s="9">
        <v>0</v>
      </c>
    </row>
    <row r="917" spans="1:108" x14ac:dyDescent="0.25">
      <c r="A917" s="9" t="s">
        <v>42</v>
      </c>
      <c r="B917" s="9" t="s">
        <v>29</v>
      </c>
      <c r="C917" s="9" t="s">
        <v>34</v>
      </c>
      <c r="D917" s="9" t="s">
        <v>37</v>
      </c>
      <c r="E917" s="9" t="s">
        <v>36</v>
      </c>
      <c r="F917" s="9">
        <v>2018</v>
      </c>
      <c r="H917" s="9"/>
      <c r="BF917" s="33">
        <v>84.40625</v>
      </c>
      <c r="BG917" s="33">
        <v>81.8125</v>
      </c>
      <c r="BH917" s="33">
        <v>79.4375</v>
      </c>
      <c r="BI917" s="33">
        <v>77.625</v>
      </c>
      <c r="BJ917" s="33">
        <v>76.03125</v>
      </c>
      <c r="BK917" s="33">
        <v>74.96875</v>
      </c>
      <c r="BL917" s="33">
        <v>74.78125</v>
      </c>
      <c r="BM917" s="33">
        <v>77.21875</v>
      </c>
      <c r="BN917" s="33">
        <v>81.6875</v>
      </c>
      <c r="BO917" s="33">
        <v>86.4375</v>
      </c>
      <c r="BP917" s="33">
        <v>90.59375</v>
      </c>
      <c r="BQ917" s="33">
        <v>94.125</v>
      </c>
      <c r="BR917" s="33">
        <v>97.53125</v>
      </c>
      <c r="BS917" s="33">
        <v>100.25</v>
      </c>
      <c r="BT917" s="33">
        <v>102.5313</v>
      </c>
      <c r="BU917" s="33">
        <v>104</v>
      </c>
      <c r="BV917" s="33">
        <v>104.9063</v>
      </c>
      <c r="BW917" s="33">
        <v>105</v>
      </c>
      <c r="BX917" s="33">
        <v>103.1875</v>
      </c>
      <c r="BY917" s="33">
        <v>100.125</v>
      </c>
      <c r="BZ917" s="33">
        <v>96.84375</v>
      </c>
      <c r="CA917" s="33">
        <v>94.375</v>
      </c>
      <c r="CB917" s="33">
        <v>91.875</v>
      </c>
      <c r="CC917" s="33">
        <v>88.46875</v>
      </c>
      <c r="DC917" s="9">
        <v>107.5731</v>
      </c>
      <c r="DD917" s="9">
        <v>0</v>
      </c>
    </row>
    <row r="918" spans="1:108" x14ac:dyDescent="0.25">
      <c r="A918" s="9" t="s">
        <v>42</v>
      </c>
      <c r="B918" s="9" t="s">
        <v>29</v>
      </c>
      <c r="C918" s="9" t="s">
        <v>34</v>
      </c>
      <c r="D918" s="9" t="s">
        <v>37</v>
      </c>
      <c r="E918" s="9" t="s">
        <v>36</v>
      </c>
      <c r="F918" s="9">
        <v>2019</v>
      </c>
      <c r="H918" s="9"/>
      <c r="BF918" s="33">
        <v>84.40625</v>
      </c>
      <c r="BG918" s="33">
        <v>81.8125</v>
      </c>
      <c r="BH918" s="33">
        <v>79.4375</v>
      </c>
      <c r="BI918" s="33">
        <v>77.625</v>
      </c>
      <c r="BJ918" s="33">
        <v>76.03125</v>
      </c>
      <c r="BK918" s="33">
        <v>74.96875</v>
      </c>
      <c r="BL918" s="33">
        <v>74.78125</v>
      </c>
      <c r="BM918" s="33">
        <v>77.21875</v>
      </c>
      <c r="BN918" s="33">
        <v>81.6875</v>
      </c>
      <c r="BO918" s="33">
        <v>86.4375</v>
      </c>
      <c r="BP918" s="33">
        <v>90.59375</v>
      </c>
      <c r="BQ918" s="33">
        <v>94.125</v>
      </c>
      <c r="BR918" s="33">
        <v>97.53125</v>
      </c>
      <c r="BS918" s="33">
        <v>100.25</v>
      </c>
      <c r="BT918" s="33">
        <v>102.5313</v>
      </c>
      <c r="BU918" s="33">
        <v>104</v>
      </c>
      <c r="BV918" s="33">
        <v>104.9063</v>
      </c>
      <c r="BW918" s="33">
        <v>105</v>
      </c>
      <c r="BX918" s="33">
        <v>103.1875</v>
      </c>
      <c r="BY918" s="33">
        <v>100.125</v>
      </c>
      <c r="BZ918" s="33">
        <v>96.84375</v>
      </c>
      <c r="CA918" s="33">
        <v>94.375</v>
      </c>
      <c r="CB918" s="33">
        <v>91.875</v>
      </c>
      <c r="CC918" s="33">
        <v>88.46875</v>
      </c>
      <c r="DC918" s="9">
        <v>107.5731</v>
      </c>
      <c r="DD918" s="9">
        <v>0</v>
      </c>
    </row>
    <row r="919" spans="1:108" x14ac:dyDescent="0.25">
      <c r="A919" s="9" t="s">
        <v>42</v>
      </c>
      <c r="B919" s="9" t="s">
        <v>29</v>
      </c>
      <c r="C919" s="9" t="s">
        <v>34</v>
      </c>
      <c r="D919" s="9" t="s">
        <v>37</v>
      </c>
      <c r="E919" s="9" t="s">
        <v>36</v>
      </c>
      <c r="F919" s="9">
        <v>2020</v>
      </c>
      <c r="H919" s="9"/>
      <c r="BF919" s="33">
        <v>84.40625</v>
      </c>
      <c r="BG919" s="33">
        <v>81.8125</v>
      </c>
      <c r="BH919" s="33">
        <v>79.4375</v>
      </c>
      <c r="BI919" s="33">
        <v>77.625</v>
      </c>
      <c r="BJ919" s="33">
        <v>76.03125</v>
      </c>
      <c r="BK919" s="33">
        <v>74.96875</v>
      </c>
      <c r="BL919" s="33">
        <v>74.78125</v>
      </c>
      <c r="BM919" s="33">
        <v>77.21875</v>
      </c>
      <c r="BN919" s="33">
        <v>81.6875</v>
      </c>
      <c r="BO919" s="33">
        <v>86.4375</v>
      </c>
      <c r="BP919" s="33">
        <v>90.59375</v>
      </c>
      <c r="BQ919" s="33">
        <v>94.125</v>
      </c>
      <c r="BR919" s="33">
        <v>97.53125</v>
      </c>
      <c r="BS919" s="33">
        <v>100.25</v>
      </c>
      <c r="BT919" s="33">
        <v>102.5313</v>
      </c>
      <c r="BU919" s="33">
        <v>104</v>
      </c>
      <c r="BV919" s="33">
        <v>104.9063</v>
      </c>
      <c r="BW919" s="33">
        <v>105</v>
      </c>
      <c r="BX919" s="33">
        <v>103.1875</v>
      </c>
      <c r="BY919" s="33">
        <v>100.125</v>
      </c>
      <c r="BZ919" s="33">
        <v>96.84375</v>
      </c>
      <c r="CA919" s="33">
        <v>94.375</v>
      </c>
      <c r="CB919" s="33">
        <v>91.875</v>
      </c>
      <c r="CC919" s="33">
        <v>88.46875</v>
      </c>
      <c r="DC919" s="9">
        <v>107.5731</v>
      </c>
      <c r="DD919" s="9">
        <v>0</v>
      </c>
    </row>
    <row r="920" spans="1:108" x14ac:dyDescent="0.25">
      <c r="A920" s="9" t="s">
        <v>42</v>
      </c>
      <c r="B920" s="9" t="s">
        <v>29</v>
      </c>
      <c r="C920" s="9" t="s">
        <v>34</v>
      </c>
      <c r="D920" s="9" t="s">
        <v>37</v>
      </c>
      <c r="E920" s="9" t="s">
        <v>36</v>
      </c>
      <c r="F920" s="9">
        <v>2021</v>
      </c>
      <c r="H920" s="9"/>
      <c r="BF920" s="33">
        <v>84.40625</v>
      </c>
      <c r="BG920" s="33">
        <v>81.8125</v>
      </c>
      <c r="BH920" s="33">
        <v>79.4375</v>
      </c>
      <c r="BI920" s="33">
        <v>77.625</v>
      </c>
      <c r="BJ920" s="33">
        <v>76.03125</v>
      </c>
      <c r="BK920" s="33">
        <v>74.96875</v>
      </c>
      <c r="BL920" s="33">
        <v>74.78125</v>
      </c>
      <c r="BM920" s="33">
        <v>77.21875</v>
      </c>
      <c r="BN920" s="33">
        <v>81.6875</v>
      </c>
      <c r="BO920" s="33">
        <v>86.4375</v>
      </c>
      <c r="BP920" s="33">
        <v>90.59375</v>
      </c>
      <c r="BQ920" s="33">
        <v>94.125</v>
      </c>
      <c r="BR920" s="33">
        <v>97.53125</v>
      </c>
      <c r="BS920" s="33">
        <v>100.25</v>
      </c>
      <c r="BT920" s="33">
        <v>102.5313</v>
      </c>
      <c r="BU920" s="33">
        <v>104</v>
      </c>
      <c r="BV920" s="33">
        <v>104.9063</v>
      </c>
      <c r="BW920" s="33">
        <v>105</v>
      </c>
      <c r="BX920" s="33">
        <v>103.1875</v>
      </c>
      <c r="BY920" s="33">
        <v>100.125</v>
      </c>
      <c r="BZ920" s="33">
        <v>96.84375</v>
      </c>
      <c r="CA920" s="33">
        <v>94.375</v>
      </c>
      <c r="CB920" s="33">
        <v>91.875</v>
      </c>
      <c r="CC920" s="33">
        <v>88.46875</v>
      </c>
      <c r="DC920" s="9">
        <v>107.5731</v>
      </c>
      <c r="DD920" s="9">
        <v>0</v>
      </c>
    </row>
    <row r="921" spans="1:108" x14ac:dyDescent="0.25">
      <c r="A921" s="9" t="s">
        <v>42</v>
      </c>
      <c r="B921" s="9" t="s">
        <v>29</v>
      </c>
      <c r="C921" s="9" t="s">
        <v>34</v>
      </c>
      <c r="D921" s="9" t="s">
        <v>37</v>
      </c>
      <c r="E921" s="9" t="s">
        <v>36</v>
      </c>
      <c r="F921" s="9">
        <v>2022</v>
      </c>
      <c r="H921" s="9"/>
      <c r="BF921" s="33">
        <v>84.40625</v>
      </c>
      <c r="BG921" s="33">
        <v>81.8125</v>
      </c>
      <c r="BH921" s="33">
        <v>79.4375</v>
      </c>
      <c r="BI921" s="33">
        <v>77.625</v>
      </c>
      <c r="BJ921" s="33">
        <v>76.03125</v>
      </c>
      <c r="BK921" s="33">
        <v>74.96875</v>
      </c>
      <c r="BL921" s="33">
        <v>74.78125</v>
      </c>
      <c r="BM921" s="33">
        <v>77.21875</v>
      </c>
      <c r="BN921" s="33">
        <v>81.6875</v>
      </c>
      <c r="BO921" s="33">
        <v>86.4375</v>
      </c>
      <c r="BP921" s="33">
        <v>90.59375</v>
      </c>
      <c r="BQ921" s="33">
        <v>94.125</v>
      </c>
      <c r="BR921" s="33">
        <v>97.53125</v>
      </c>
      <c r="BS921" s="33">
        <v>100.25</v>
      </c>
      <c r="BT921" s="33">
        <v>102.5313</v>
      </c>
      <c r="BU921" s="33">
        <v>104</v>
      </c>
      <c r="BV921" s="33">
        <v>104.9063</v>
      </c>
      <c r="BW921" s="33">
        <v>105</v>
      </c>
      <c r="BX921" s="33">
        <v>103.1875</v>
      </c>
      <c r="BY921" s="33">
        <v>100.125</v>
      </c>
      <c r="BZ921" s="33">
        <v>96.84375</v>
      </c>
      <c r="CA921" s="33">
        <v>94.375</v>
      </c>
      <c r="CB921" s="33">
        <v>91.875</v>
      </c>
      <c r="CC921" s="33">
        <v>88.46875</v>
      </c>
      <c r="DC921" s="9">
        <v>107.5731</v>
      </c>
      <c r="DD921" s="9">
        <v>0</v>
      </c>
    </row>
    <row r="922" spans="1:108" x14ac:dyDescent="0.25">
      <c r="A922" s="9" t="s">
        <v>42</v>
      </c>
      <c r="B922" s="9" t="s">
        <v>29</v>
      </c>
      <c r="C922" s="9" t="s">
        <v>34</v>
      </c>
      <c r="D922" s="9" t="s">
        <v>37</v>
      </c>
      <c r="E922" s="9" t="s">
        <v>36</v>
      </c>
      <c r="F922" s="9">
        <v>2023</v>
      </c>
      <c r="H922" s="9"/>
      <c r="BF922" s="33">
        <v>84.40625</v>
      </c>
      <c r="BG922" s="33">
        <v>81.8125</v>
      </c>
      <c r="BH922" s="33">
        <v>79.4375</v>
      </c>
      <c r="BI922" s="33">
        <v>77.625</v>
      </c>
      <c r="BJ922" s="33">
        <v>76.03125</v>
      </c>
      <c r="BK922" s="33">
        <v>74.96875</v>
      </c>
      <c r="BL922" s="33">
        <v>74.78125</v>
      </c>
      <c r="BM922" s="33">
        <v>77.21875</v>
      </c>
      <c r="BN922" s="33">
        <v>81.6875</v>
      </c>
      <c r="BO922" s="33">
        <v>86.4375</v>
      </c>
      <c r="BP922" s="33">
        <v>90.59375</v>
      </c>
      <c r="BQ922" s="33">
        <v>94.125</v>
      </c>
      <c r="BR922" s="33">
        <v>97.53125</v>
      </c>
      <c r="BS922" s="33">
        <v>100.25</v>
      </c>
      <c r="BT922" s="33">
        <v>102.5313</v>
      </c>
      <c r="BU922" s="33">
        <v>104</v>
      </c>
      <c r="BV922" s="33">
        <v>104.9063</v>
      </c>
      <c r="BW922" s="33">
        <v>105</v>
      </c>
      <c r="BX922" s="33">
        <v>103.1875</v>
      </c>
      <c r="BY922" s="33">
        <v>100.125</v>
      </c>
      <c r="BZ922" s="33">
        <v>96.84375</v>
      </c>
      <c r="CA922" s="33">
        <v>94.375</v>
      </c>
      <c r="CB922" s="33">
        <v>91.875</v>
      </c>
      <c r="CC922" s="33">
        <v>88.46875</v>
      </c>
      <c r="DC922" s="9">
        <v>107.5731</v>
      </c>
      <c r="DD922" s="9">
        <v>0</v>
      </c>
    </row>
    <row r="923" spans="1:108" x14ac:dyDescent="0.25">
      <c r="A923" s="9" t="s">
        <v>42</v>
      </c>
      <c r="B923" s="9" t="s">
        <v>29</v>
      </c>
      <c r="C923" s="9" t="s">
        <v>34</v>
      </c>
      <c r="D923" s="9" t="s">
        <v>37</v>
      </c>
      <c r="E923" s="9" t="s">
        <v>36</v>
      </c>
      <c r="F923" s="9">
        <v>2024</v>
      </c>
      <c r="H923" s="9"/>
      <c r="BF923" s="33">
        <v>84.40625</v>
      </c>
      <c r="BG923" s="33">
        <v>81.8125</v>
      </c>
      <c r="BH923" s="33">
        <v>79.4375</v>
      </c>
      <c r="BI923" s="33">
        <v>77.625</v>
      </c>
      <c r="BJ923" s="33">
        <v>76.03125</v>
      </c>
      <c r="BK923" s="33">
        <v>74.96875</v>
      </c>
      <c r="BL923" s="33">
        <v>74.78125</v>
      </c>
      <c r="BM923" s="33">
        <v>77.21875</v>
      </c>
      <c r="BN923" s="33">
        <v>81.6875</v>
      </c>
      <c r="BO923" s="33">
        <v>86.4375</v>
      </c>
      <c r="BP923" s="33">
        <v>90.59375</v>
      </c>
      <c r="BQ923" s="33">
        <v>94.125</v>
      </c>
      <c r="BR923" s="33">
        <v>97.53125</v>
      </c>
      <c r="BS923" s="33">
        <v>100.25</v>
      </c>
      <c r="BT923" s="33">
        <v>102.5313</v>
      </c>
      <c r="BU923" s="33">
        <v>104</v>
      </c>
      <c r="BV923" s="33">
        <v>104.9063</v>
      </c>
      <c r="BW923" s="33">
        <v>105</v>
      </c>
      <c r="BX923" s="33">
        <v>103.1875</v>
      </c>
      <c r="BY923" s="33">
        <v>100.125</v>
      </c>
      <c r="BZ923" s="33">
        <v>96.84375</v>
      </c>
      <c r="CA923" s="33">
        <v>94.375</v>
      </c>
      <c r="CB923" s="33">
        <v>91.875</v>
      </c>
      <c r="CC923" s="33">
        <v>88.46875</v>
      </c>
      <c r="DC923" s="9">
        <v>107.5731</v>
      </c>
      <c r="DD923" s="9">
        <v>0</v>
      </c>
    </row>
    <row r="924" spans="1:108" x14ac:dyDescent="0.25">
      <c r="A924" s="9" t="s">
        <v>42</v>
      </c>
      <c r="B924" s="9" t="s">
        <v>29</v>
      </c>
      <c r="C924" s="9" t="s">
        <v>34</v>
      </c>
      <c r="D924" s="9" t="s">
        <v>37</v>
      </c>
      <c r="E924" s="9" t="s">
        <v>36</v>
      </c>
      <c r="F924" s="9">
        <v>2025</v>
      </c>
      <c r="H924" s="9"/>
      <c r="BF924" s="33">
        <v>84.40625</v>
      </c>
      <c r="BG924" s="33">
        <v>81.8125</v>
      </c>
      <c r="BH924" s="33">
        <v>79.4375</v>
      </c>
      <c r="BI924" s="33">
        <v>77.625</v>
      </c>
      <c r="BJ924" s="33">
        <v>76.03125</v>
      </c>
      <c r="BK924" s="33">
        <v>74.96875</v>
      </c>
      <c r="BL924" s="33">
        <v>74.78125</v>
      </c>
      <c r="BM924" s="33">
        <v>77.21875</v>
      </c>
      <c r="BN924" s="33">
        <v>81.6875</v>
      </c>
      <c r="BO924" s="33">
        <v>86.4375</v>
      </c>
      <c r="BP924" s="33">
        <v>90.59375</v>
      </c>
      <c r="BQ924" s="33">
        <v>94.125</v>
      </c>
      <c r="BR924" s="33">
        <v>97.53125</v>
      </c>
      <c r="BS924" s="33">
        <v>100.25</v>
      </c>
      <c r="BT924" s="33">
        <v>102.5313</v>
      </c>
      <c r="BU924" s="33">
        <v>104</v>
      </c>
      <c r="BV924" s="33">
        <v>104.9063</v>
      </c>
      <c r="BW924" s="33">
        <v>105</v>
      </c>
      <c r="BX924" s="33">
        <v>103.1875</v>
      </c>
      <c r="BY924" s="33">
        <v>100.125</v>
      </c>
      <c r="BZ924" s="33">
        <v>96.84375</v>
      </c>
      <c r="CA924" s="33">
        <v>94.375</v>
      </c>
      <c r="CB924" s="33">
        <v>91.875</v>
      </c>
      <c r="CC924" s="33">
        <v>88.46875</v>
      </c>
      <c r="DC924" s="9">
        <v>107.5731</v>
      </c>
      <c r="DD924" s="9">
        <v>0</v>
      </c>
    </row>
    <row r="925" spans="1:108" x14ac:dyDescent="0.25">
      <c r="A925" s="9" t="s">
        <v>42</v>
      </c>
      <c r="B925" s="9" t="s">
        <v>29</v>
      </c>
      <c r="C925" s="9" t="s">
        <v>34</v>
      </c>
      <c r="D925" s="9" t="s">
        <v>37</v>
      </c>
      <c r="E925" s="9" t="s">
        <v>36</v>
      </c>
      <c r="F925" s="9">
        <v>2026</v>
      </c>
      <c r="H925" s="9"/>
      <c r="BF925" s="33">
        <v>84.40625</v>
      </c>
      <c r="BG925" s="33">
        <v>81.8125</v>
      </c>
      <c r="BH925" s="33">
        <v>79.4375</v>
      </c>
      <c r="BI925" s="33">
        <v>77.625</v>
      </c>
      <c r="BJ925" s="33">
        <v>76.03125</v>
      </c>
      <c r="BK925" s="33">
        <v>74.96875</v>
      </c>
      <c r="BL925" s="33">
        <v>74.78125</v>
      </c>
      <c r="BM925" s="33">
        <v>77.21875</v>
      </c>
      <c r="BN925" s="33">
        <v>81.6875</v>
      </c>
      <c r="BO925" s="33">
        <v>86.4375</v>
      </c>
      <c r="BP925" s="33">
        <v>90.59375</v>
      </c>
      <c r="BQ925" s="33">
        <v>94.125</v>
      </c>
      <c r="BR925" s="33">
        <v>97.53125</v>
      </c>
      <c r="BS925" s="33">
        <v>100.25</v>
      </c>
      <c r="BT925" s="33">
        <v>102.5313</v>
      </c>
      <c r="BU925" s="33">
        <v>104</v>
      </c>
      <c r="BV925" s="33">
        <v>104.9063</v>
      </c>
      <c r="BW925" s="33">
        <v>105</v>
      </c>
      <c r="BX925" s="33">
        <v>103.1875</v>
      </c>
      <c r="BY925" s="33">
        <v>100.125</v>
      </c>
      <c r="BZ925" s="33">
        <v>96.84375</v>
      </c>
      <c r="CA925" s="33">
        <v>94.375</v>
      </c>
      <c r="CB925" s="33">
        <v>91.875</v>
      </c>
      <c r="CC925" s="33">
        <v>88.46875</v>
      </c>
      <c r="DC925" s="9">
        <v>107.5731</v>
      </c>
      <c r="DD925" s="9">
        <v>0</v>
      </c>
    </row>
    <row r="926" spans="1:108" x14ac:dyDescent="0.25">
      <c r="A926" s="9" t="s">
        <v>42</v>
      </c>
      <c r="B926" s="9" t="s">
        <v>29</v>
      </c>
      <c r="C926" s="9" t="s">
        <v>6</v>
      </c>
      <c r="D926" s="9" t="s">
        <v>41</v>
      </c>
      <c r="E926" s="9" t="s">
        <v>38</v>
      </c>
      <c r="F926" s="9">
        <v>2016</v>
      </c>
      <c r="G926" s="9">
        <v>5</v>
      </c>
      <c r="H926" s="9"/>
      <c r="DD926" s="9">
        <v>1</v>
      </c>
    </row>
    <row r="927" spans="1:108" x14ac:dyDescent="0.25">
      <c r="A927" s="9" t="s">
        <v>42</v>
      </c>
      <c r="B927" s="9" t="s">
        <v>29</v>
      </c>
      <c r="C927" s="9" t="s">
        <v>6</v>
      </c>
      <c r="D927" s="9" t="s">
        <v>41</v>
      </c>
      <c r="E927" s="9" t="s">
        <v>38</v>
      </c>
      <c r="F927" s="9">
        <v>2016</v>
      </c>
      <c r="G927" s="9">
        <v>6</v>
      </c>
      <c r="H927" s="9"/>
      <c r="DD927" s="9">
        <v>1</v>
      </c>
    </row>
    <row r="928" spans="1:108" x14ac:dyDescent="0.25">
      <c r="A928" s="9" t="s">
        <v>42</v>
      </c>
      <c r="B928" s="9" t="s">
        <v>29</v>
      </c>
      <c r="C928" s="9" t="s">
        <v>6</v>
      </c>
      <c r="D928" s="9" t="s">
        <v>41</v>
      </c>
      <c r="E928" s="9" t="s">
        <v>38</v>
      </c>
      <c r="F928" s="9">
        <v>2016</v>
      </c>
      <c r="G928" s="9">
        <v>7</v>
      </c>
      <c r="H928" s="9"/>
      <c r="DD928" s="9">
        <v>1</v>
      </c>
    </row>
    <row r="929" spans="1:108" x14ac:dyDescent="0.25">
      <c r="A929" s="9" t="s">
        <v>42</v>
      </c>
      <c r="B929" s="9" t="s">
        <v>29</v>
      </c>
      <c r="C929" s="9" t="s">
        <v>6</v>
      </c>
      <c r="D929" s="9" t="s">
        <v>41</v>
      </c>
      <c r="E929" s="9" t="s">
        <v>38</v>
      </c>
      <c r="F929" s="9">
        <v>2016</v>
      </c>
      <c r="G929" s="9">
        <v>8</v>
      </c>
      <c r="H929" s="9"/>
      <c r="DD929" s="9">
        <v>1</v>
      </c>
    </row>
    <row r="930" spans="1:108" x14ac:dyDescent="0.25">
      <c r="A930" s="9" t="s">
        <v>42</v>
      </c>
      <c r="B930" s="9" t="s">
        <v>29</v>
      </c>
      <c r="C930" s="9" t="s">
        <v>6</v>
      </c>
      <c r="D930" s="9" t="s">
        <v>41</v>
      </c>
      <c r="E930" s="9" t="s">
        <v>38</v>
      </c>
      <c r="F930" s="9">
        <v>2016</v>
      </c>
      <c r="G930" s="9">
        <v>9</v>
      </c>
      <c r="H930" s="9"/>
      <c r="DD930" s="9">
        <v>1</v>
      </c>
    </row>
    <row r="931" spans="1:108" x14ac:dyDescent="0.25">
      <c r="A931" s="9" t="s">
        <v>42</v>
      </c>
      <c r="B931" s="9" t="s">
        <v>29</v>
      </c>
      <c r="C931" s="9" t="s">
        <v>6</v>
      </c>
      <c r="D931" s="9" t="s">
        <v>41</v>
      </c>
      <c r="E931" s="9" t="s">
        <v>38</v>
      </c>
      <c r="F931" s="9">
        <v>2016</v>
      </c>
      <c r="G931" s="9">
        <v>10</v>
      </c>
      <c r="H931" s="9"/>
      <c r="DD931" s="9">
        <v>1</v>
      </c>
    </row>
    <row r="932" spans="1:108" x14ac:dyDescent="0.25">
      <c r="A932" s="9" t="s">
        <v>42</v>
      </c>
      <c r="B932" s="9" t="s">
        <v>29</v>
      </c>
      <c r="C932" s="9" t="s">
        <v>6</v>
      </c>
      <c r="D932" s="9" t="s">
        <v>41</v>
      </c>
      <c r="E932" s="9" t="s">
        <v>38</v>
      </c>
      <c r="F932" s="9">
        <v>2017</v>
      </c>
      <c r="G932" s="9">
        <v>5</v>
      </c>
      <c r="H932" s="9"/>
      <c r="DD932" s="9">
        <v>1</v>
      </c>
    </row>
    <row r="933" spans="1:108" x14ac:dyDescent="0.25">
      <c r="A933" s="9" t="s">
        <v>42</v>
      </c>
      <c r="B933" s="9" t="s">
        <v>29</v>
      </c>
      <c r="C933" s="9" t="s">
        <v>6</v>
      </c>
      <c r="D933" s="9" t="s">
        <v>41</v>
      </c>
      <c r="E933" s="9" t="s">
        <v>38</v>
      </c>
      <c r="F933" s="9">
        <v>2017</v>
      </c>
      <c r="G933" s="9">
        <v>6</v>
      </c>
      <c r="H933" s="9"/>
      <c r="DD933" s="9">
        <v>1</v>
      </c>
    </row>
    <row r="934" spans="1:108" x14ac:dyDescent="0.25">
      <c r="A934" s="9" t="s">
        <v>42</v>
      </c>
      <c r="B934" s="9" t="s">
        <v>29</v>
      </c>
      <c r="C934" s="9" t="s">
        <v>6</v>
      </c>
      <c r="D934" s="9" t="s">
        <v>41</v>
      </c>
      <c r="E934" s="9" t="s">
        <v>38</v>
      </c>
      <c r="F934" s="9">
        <v>2017</v>
      </c>
      <c r="G934" s="9">
        <v>7</v>
      </c>
      <c r="H934" s="9"/>
      <c r="DD934" s="9">
        <v>1</v>
      </c>
    </row>
    <row r="935" spans="1:108" x14ac:dyDescent="0.25">
      <c r="A935" s="9" t="s">
        <v>42</v>
      </c>
      <c r="B935" s="9" t="s">
        <v>29</v>
      </c>
      <c r="C935" s="9" t="s">
        <v>6</v>
      </c>
      <c r="D935" s="9" t="s">
        <v>41</v>
      </c>
      <c r="E935" s="9" t="s">
        <v>38</v>
      </c>
      <c r="F935" s="9">
        <v>2017</v>
      </c>
      <c r="G935" s="9">
        <v>8</v>
      </c>
      <c r="H935" s="9"/>
      <c r="DD935" s="9">
        <v>1</v>
      </c>
    </row>
    <row r="936" spans="1:108" x14ac:dyDescent="0.25">
      <c r="A936" s="9" t="s">
        <v>42</v>
      </c>
      <c r="B936" s="9" t="s">
        <v>29</v>
      </c>
      <c r="C936" s="9" t="s">
        <v>6</v>
      </c>
      <c r="D936" s="9" t="s">
        <v>41</v>
      </c>
      <c r="E936" s="9" t="s">
        <v>38</v>
      </c>
      <c r="F936" s="9">
        <v>2017</v>
      </c>
      <c r="G936" s="9">
        <v>9</v>
      </c>
      <c r="H936" s="9"/>
      <c r="DD936" s="9">
        <v>1</v>
      </c>
    </row>
    <row r="937" spans="1:108" x14ac:dyDescent="0.25">
      <c r="A937" s="9" t="s">
        <v>42</v>
      </c>
      <c r="B937" s="9" t="s">
        <v>29</v>
      </c>
      <c r="C937" s="9" t="s">
        <v>6</v>
      </c>
      <c r="D937" s="9" t="s">
        <v>41</v>
      </c>
      <c r="E937" s="9" t="s">
        <v>38</v>
      </c>
      <c r="F937" s="9">
        <v>2017</v>
      </c>
      <c r="G937" s="9">
        <v>10</v>
      </c>
      <c r="H937" s="9"/>
      <c r="DD937" s="9">
        <v>1</v>
      </c>
    </row>
    <row r="938" spans="1:108" x14ac:dyDescent="0.25">
      <c r="A938" s="9" t="s">
        <v>42</v>
      </c>
      <c r="B938" s="9" t="s">
        <v>29</v>
      </c>
      <c r="C938" s="9" t="s">
        <v>6</v>
      </c>
      <c r="D938" s="9" t="s">
        <v>41</v>
      </c>
      <c r="E938" s="9" t="s">
        <v>38</v>
      </c>
      <c r="F938" s="9">
        <v>2018</v>
      </c>
      <c r="G938" s="9">
        <v>5</v>
      </c>
      <c r="H938" s="9"/>
      <c r="DD938" s="9">
        <v>1</v>
      </c>
    </row>
    <row r="939" spans="1:108" x14ac:dyDescent="0.25">
      <c r="A939" s="9" t="s">
        <v>42</v>
      </c>
      <c r="B939" s="9" t="s">
        <v>29</v>
      </c>
      <c r="C939" s="9" t="s">
        <v>6</v>
      </c>
      <c r="D939" s="9" t="s">
        <v>41</v>
      </c>
      <c r="E939" s="9" t="s">
        <v>38</v>
      </c>
      <c r="F939" s="9">
        <v>2018</v>
      </c>
      <c r="G939" s="9">
        <v>6</v>
      </c>
      <c r="H939" s="9"/>
      <c r="DD939" s="9">
        <v>1</v>
      </c>
    </row>
    <row r="940" spans="1:108" x14ac:dyDescent="0.25">
      <c r="A940" s="9" t="s">
        <v>42</v>
      </c>
      <c r="B940" s="9" t="s">
        <v>29</v>
      </c>
      <c r="C940" s="9" t="s">
        <v>6</v>
      </c>
      <c r="D940" s="9" t="s">
        <v>41</v>
      </c>
      <c r="E940" s="9" t="s">
        <v>38</v>
      </c>
      <c r="F940" s="9">
        <v>2018</v>
      </c>
      <c r="G940" s="9">
        <v>7</v>
      </c>
      <c r="H940" s="9"/>
      <c r="DD940" s="9">
        <v>1</v>
      </c>
    </row>
    <row r="941" spans="1:108" x14ac:dyDescent="0.25">
      <c r="A941" s="9" t="s">
        <v>42</v>
      </c>
      <c r="B941" s="9" t="s">
        <v>29</v>
      </c>
      <c r="C941" s="9" t="s">
        <v>6</v>
      </c>
      <c r="D941" s="9" t="s">
        <v>41</v>
      </c>
      <c r="E941" s="9" t="s">
        <v>38</v>
      </c>
      <c r="F941" s="9">
        <v>2018</v>
      </c>
      <c r="G941" s="9">
        <v>8</v>
      </c>
      <c r="H941" s="9"/>
      <c r="DD941" s="9">
        <v>1</v>
      </c>
    </row>
    <row r="942" spans="1:108" x14ac:dyDescent="0.25">
      <c r="A942" s="9" t="s">
        <v>42</v>
      </c>
      <c r="B942" s="9" t="s">
        <v>29</v>
      </c>
      <c r="C942" s="9" t="s">
        <v>6</v>
      </c>
      <c r="D942" s="9" t="s">
        <v>41</v>
      </c>
      <c r="E942" s="9" t="s">
        <v>38</v>
      </c>
      <c r="F942" s="9">
        <v>2018</v>
      </c>
      <c r="G942" s="9">
        <v>9</v>
      </c>
      <c r="H942" s="9"/>
      <c r="DD942" s="9">
        <v>1</v>
      </c>
    </row>
    <row r="943" spans="1:108" x14ac:dyDescent="0.25">
      <c r="A943" s="9" t="s">
        <v>42</v>
      </c>
      <c r="B943" s="9" t="s">
        <v>29</v>
      </c>
      <c r="C943" s="9" t="s">
        <v>6</v>
      </c>
      <c r="D943" s="9" t="s">
        <v>41</v>
      </c>
      <c r="E943" s="9" t="s">
        <v>38</v>
      </c>
      <c r="F943" s="9">
        <v>2018</v>
      </c>
      <c r="G943" s="9">
        <v>10</v>
      </c>
      <c r="H943" s="9"/>
      <c r="DD943" s="9">
        <v>1</v>
      </c>
    </row>
    <row r="944" spans="1:108" x14ac:dyDescent="0.25">
      <c r="A944" s="9" t="s">
        <v>42</v>
      </c>
      <c r="B944" s="9" t="s">
        <v>29</v>
      </c>
      <c r="C944" s="9" t="s">
        <v>6</v>
      </c>
      <c r="D944" s="9" t="s">
        <v>41</v>
      </c>
      <c r="E944" s="9" t="s">
        <v>38</v>
      </c>
      <c r="F944" s="9">
        <v>2019</v>
      </c>
      <c r="G944" s="9">
        <v>5</v>
      </c>
      <c r="H944" s="9"/>
      <c r="DD944" s="9">
        <v>1</v>
      </c>
    </row>
    <row r="945" spans="1:108" x14ac:dyDescent="0.25">
      <c r="A945" s="9" t="s">
        <v>42</v>
      </c>
      <c r="B945" s="9" t="s">
        <v>29</v>
      </c>
      <c r="C945" s="9" t="s">
        <v>6</v>
      </c>
      <c r="D945" s="9" t="s">
        <v>41</v>
      </c>
      <c r="E945" s="9" t="s">
        <v>38</v>
      </c>
      <c r="F945" s="9">
        <v>2019</v>
      </c>
      <c r="G945" s="9">
        <v>6</v>
      </c>
      <c r="H945" s="9"/>
      <c r="DD945" s="9">
        <v>1</v>
      </c>
    </row>
    <row r="946" spans="1:108" x14ac:dyDescent="0.25">
      <c r="A946" s="9" t="s">
        <v>42</v>
      </c>
      <c r="B946" s="9" t="s">
        <v>29</v>
      </c>
      <c r="C946" s="9" t="s">
        <v>6</v>
      </c>
      <c r="D946" s="9" t="s">
        <v>41</v>
      </c>
      <c r="E946" s="9" t="s">
        <v>38</v>
      </c>
      <c r="F946" s="9">
        <v>2019</v>
      </c>
      <c r="G946" s="9">
        <v>7</v>
      </c>
      <c r="H946" s="9"/>
      <c r="DD946" s="9">
        <v>1</v>
      </c>
    </row>
    <row r="947" spans="1:108" x14ac:dyDescent="0.25">
      <c r="A947" s="9" t="s">
        <v>42</v>
      </c>
      <c r="B947" s="9" t="s">
        <v>29</v>
      </c>
      <c r="C947" s="9" t="s">
        <v>6</v>
      </c>
      <c r="D947" s="9" t="s">
        <v>41</v>
      </c>
      <c r="E947" s="9" t="s">
        <v>38</v>
      </c>
      <c r="F947" s="9">
        <v>2019</v>
      </c>
      <c r="G947" s="9">
        <v>8</v>
      </c>
      <c r="H947" s="9"/>
      <c r="DD947" s="9">
        <v>1</v>
      </c>
    </row>
    <row r="948" spans="1:108" x14ac:dyDescent="0.25">
      <c r="A948" s="9" t="s">
        <v>42</v>
      </c>
      <c r="B948" s="9" t="s">
        <v>29</v>
      </c>
      <c r="C948" s="9" t="s">
        <v>6</v>
      </c>
      <c r="D948" s="9" t="s">
        <v>41</v>
      </c>
      <c r="E948" s="9" t="s">
        <v>38</v>
      </c>
      <c r="F948" s="9">
        <v>2019</v>
      </c>
      <c r="G948" s="9">
        <v>9</v>
      </c>
      <c r="H948" s="9"/>
      <c r="DD948" s="9">
        <v>1</v>
      </c>
    </row>
    <row r="949" spans="1:108" x14ac:dyDescent="0.25">
      <c r="A949" s="9" t="s">
        <v>42</v>
      </c>
      <c r="B949" s="9" t="s">
        <v>29</v>
      </c>
      <c r="C949" s="9" t="s">
        <v>6</v>
      </c>
      <c r="D949" s="9" t="s">
        <v>41</v>
      </c>
      <c r="E949" s="9" t="s">
        <v>38</v>
      </c>
      <c r="F949" s="9">
        <v>2019</v>
      </c>
      <c r="G949" s="9">
        <v>10</v>
      </c>
      <c r="H949" s="9"/>
      <c r="DD949" s="9">
        <v>1</v>
      </c>
    </row>
    <row r="950" spans="1:108" x14ac:dyDescent="0.25">
      <c r="A950" s="9" t="s">
        <v>42</v>
      </c>
      <c r="B950" s="9" t="s">
        <v>29</v>
      </c>
      <c r="C950" s="9" t="s">
        <v>6</v>
      </c>
      <c r="D950" s="9" t="s">
        <v>41</v>
      </c>
      <c r="E950" s="9" t="s">
        <v>38</v>
      </c>
      <c r="F950" s="9">
        <v>2020</v>
      </c>
      <c r="G950" s="9">
        <v>5</v>
      </c>
      <c r="H950" s="9"/>
      <c r="DD950" s="9">
        <v>1</v>
      </c>
    </row>
    <row r="951" spans="1:108" x14ac:dyDescent="0.25">
      <c r="A951" s="9" t="s">
        <v>42</v>
      </c>
      <c r="B951" s="9" t="s">
        <v>29</v>
      </c>
      <c r="C951" s="9" t="s">
        <v>6</v>
      </c>
      <c r="D951" s="9" t="s">
        <v>41</v>
      </c>
      <c r="E951" s="9" t="s">
        <v>38</v>
      </c>
      <c r="F951" s="9">
        <v>2020</v>
      </c>
      <c r="G951" s="9">
        <v>6</v>
      </c>
      <c r="H951" s="9"/>
      <c r="DD951" s="9">
        <v>1</v>
      </c>
    </row>
    <row r="952" spans="1:108" x14ac:dyDescent="0.25">
      <c r="A952" s="9" t="s">
        <v>42</v>
      </c>
      <c r="B952" s="9" t="s">
        <v>29</v>
      </c>
      <c r="C952" s="9" t="s">
        <v>6</v>
      </c>
      <c r="D952" s="9" t="s">
        <v>41</v>
      </c>
      <c r="E952" s="9" t="s">
        <v>38</v>
      </c>
      <c r="F952" s="9">
        <v>2020</v>
      </c>
      <c r="G952" s="9">
        <v>7</v>
      </c>
      <c r="H952" s="9"/>
      <c r="DD952" s="9">
        <v>1</v>
      </c>
    </row>
    <row r="953" spans="1:108" x14ac:dyDescent="0.25">
      <c r="A953" s="9" t="s">
        <v>42</v>
      </c>
      <c r="B953" s="9" t="s">
        <v>29</v>
      </c>
      <c r="C953" s="9" t="s">
        <v>6</v>
      </c>
      <c r="D953" s="9" t="s">
        <v>41</v>
      </c>
      <c r="E953" s="9" t="s">
        <v>38</v>
      </c>
      <c r="F953" s="9">
        <v>2020</v>
      </c>
      <c r="G953" s="9">
        <v>8</v>
      </c>
      <c r="H953" s="9"/>
      <c r="DD953" s="9">
        <v>1</v>
      </c>
    </row>
    <row r="954" spans="1:108" x14ac:dyDescent="0.25">
      <c r="A954" s="9" t="s">
        <v>42</v>
      </c>
      <c r="B954" s="9" t="s">
        <v>29</v>
      </c>
      <c r="C954" s="9" t="s">
        <v>6</v>
      </c>
      <c r="D954" s="9" t="s">
        <v>41</v>
      </c>
      <c r="E954" s="9" t="s">
        <v>38</v>
      </c>
      <c r="F954" s="9">
        <v>2020</v>
      </c>
      <c r="G954" s="9">
        <v>9</v>
      </c>
      <c r="H954" s="9"/>
      <c r="DD954" s="9">
        <v>1</v>
      </c>
    </row>
    <row r="955" spans="1:108" x14ac:dyDescent="0.25">
      <c r="A955" s="9" t="s">
        <v>42</v>
      </c>
      <c r="B955" s="9" t="s">
        <v>29</v>
      </c>
      <c r="C955" s="9" t="s">
        <v>6</v>
      </c>
      <c r="D955" s="9" t="s">
        <v>41</v>
      </c>
      <c r="E955" s="9" t="s">
        <v>38</v>
      </c>
      <c r="F955" s="9">
        <v>2020</v>
      </c>
      <c r="G955" s="9">
        <v>10</v>
      </c>
      <c r="H955" s="9"/>
      <c r="DD955" s="9">
        <v>1</v>
      </c>
    </row>
    <row r="956" spans="1:108" x14ac:dyDescent="0.25">
      <c r="A956" s="9" t="s">
        <v>42</v>
      </c>
      <c r="B956" s="9" t="s">
        <v>29</v>
      </c>
      <c r="C956" s="9" t="s">
        <v>6</v>
      </c>
      <c r="D956" s="9" t="s">
        <v>41</v>
      </c>
      <c r="E956" s="9" t="s">
        <v>38</v>
      </c>
      <c r="F956" s="9">
        <v>2021</v>
      </c>
      <c r="G956" s="9">
        <v>5</v>
      </c>
      <c r="H956" s="9"/>
      <c r="DD956" s="9">
        <v>1</v>
      </c>
    </row>
    <row r="957" spans="1:108" x14ac:dyDescent="0.25">
      <c r="A957" s="9" t="s">
        <v>42</v>
      </c>
      <c r="B957" s="9" t="s">
        <v>29</v>
      </c>
      <c r="C957" s="9" t="s">
        <v>6</v>
      </c>
      <c r="D957" s="9" t="s">
        <v>41</v>
      </c>
      <c r="E957" s="9" t="s">
        <v>38</v>
      </c>
      <c r="F957" s="9">
        <v>2021</v>
      </c>
      <c r="G957" s="9">
        <v>6</v>
      </c>
      <c r="H957" s="9"/>
      <c r="DD957" s="9">
        <v>1</v>
      </c>
    </row>
    <row r="958" spans="1:108" x14ac:dyDescent="0.25">
      <c r="A958" s="9" t="s">
        <v>42</v>
      </c>
      <c r="B958" s="9" t="s">
        <v>29</v>
      </c>
      <c r="C958" s="9" t="s">
        <v>6</v>
      </c>
      <c r="D958" s="9" t="s">
        <v>41</v>
      </c>
      <c r="E958" s="9" t="s">
        <v>38</v>
      </c>
      <c r="F958" s="9">
        <v>2021</v>
      </c>
      <c r="G958" s="9">
        <v>7</v>
      </c>
      <c r="H958" s="9"/>
      <c r="DD958" s="9">
        <v>1</v>
      </c>
    </row>
    <row r="959" spans="1:108" x14ac:dyDescent="0.25">
      <c r="A959" s="9" t="s">
        <v>42</v>
      </c>
      <c r="B959" s="9" t="s">
        <v>29</v>
      </c>
      <c r="C959" s="9" t="s">
        <v>6</v>
      </c>
      <c r="D959" s="9" t="s">
        <v>41</v>
      </c>
      <c r="E959" s="9" t="s">
        <v>38</v>
      </c>
      <c r="F959" s="9">
        <v>2021</v>
      </c>
      <c r="G959" s="9">
        <v>8</v>
      </c>
      <c r="H959" s="9"/>
      <c r="DD959" s="9">
        <v>1</v>
      </c>
    </row>
    <row r="960" spans="1:108" x14ac:dyDescent="0.25">
      <c r="A960" s="9" t="s">
        <v>42</v>
      </c>
      <c r="B960" s="9" t="s">
        <v>29</v>
      </c>
      <c r="C960" s="9" t="s">
        <v>6</v>
      </c>
      <c r="D960" s="9" t="s">
        <v>41</v>
      </c>
      <c r="E960" s="9" t="s">
        <v>38</v>
      </c>
      <c r="F960" s="9">
        <v>2021</v>
      </c>
      <c r="G960" s="9">
        <v>9</v>
      </c>
      <c r="H960" s="9"/>
      <c r="DD960" s="9">
        <v>1</v>
      </c>
    </row>
    <row r="961" spans="1:108" x14ac:dyDescent="0.25">
      <c r="A961" s="9" t="s">
        <v>42</v>
      </c>
      <c r="B961" s="9" t="s">
        <v>29</v>
      </c>
      <c r="C961" s="9" t="s">
        <v>6</v>
      </c>
      <c r="D961" s="9" t="s">
        <v>41</v>
      </c>
      <c r="E961" s="9" t="s">
        <v>38</v>
      </c>
      <c r="F961" s="9">
        <v>2021</v>
      </c>
      <c r="G961" s="9">
        <v>10</v>
      </c>
      <c r="H961" s="9"/>
      <c r="DD961" s="9">
        <v>1</v>
      </c>
    </row>
    <row r="962" spans="1:108" x14ac:dyDescent="0.25">
      <c r="A962" s="9" t="s">
        <v>42</v>
      </c>
      <c r="B962" s="9" t="s">
        <v>29</v>
      </c>
      <c r="C962" s="9" t="s">
        <v>6</v>
      </c>
      <c r="D962" s="9" t="s">
        <v>41</v>
      </c>
      <c r="E962" s="9" t="s">
        <v>38</v>
      </c>
      <c r="F962" s="9">
        <v>2022</v>
      </c>
      <c r="G962" s="9">
        <v>5</v>
      </c>
      <c r="H962" s="9"/>
      <c r="DD962" s="9">
        <v>1</v>
      </c>
    </row>
    <row r="963" spans="1:108" x14ac:dyDescent="0.25">
      <c r="A963" s="9" t="s">
        <v>42</v>
      </c>
      <c r="B963" s="9" t="s">
        <v>29</v>
      </c>
      <c r="C963" s="9" t="s">
        <v>6</v>
      </c>
      <c r="D963" s="9" t="s">
        <v>41</v>
      </c>
      <c r="E963" s="9" t="s">
        <v>38</v>
      </c>
      <c r="F963" s="9">
        <v>2022</v>
      </c>
      <c r="G963" s="9">
        <v>6</v>
      </c>
      <c r="H963" s="9"/>
      <c r="DD963" s="9">
        <v>1</v>
      </c>
    </row>
    <row r="964" spans="1:108" x14ac:dyDescent="0.25">
      <c r="A964" s="9" t="s">
        <v>42</v>
      </c>
      <c r="B964" s="9" t="s">
        <v>29</v>
      </c>
      <c r="C964" s="9" t="s">
        <v>6</v>
      </c>
      <c r="D964" s="9" t="s">
        <v>41</v>
      </c>
      <c r="E964" s="9" t="s">
        <v>38</v>
      </c>
      <c r="F964" s="9">
        <v>2022</v>
      </c>
      <c r="G964" s="9">
        <v>7</v>
      </c>
      <c r="H964" s="9"/>
      <c r="DD964" s="9">
        <v>1</v>
      </c>
    </row>
    <row r="965" spans="1:108" x14ac:dyDescent="0.25">
      <c r="A965" s="9" t="s">
        <v>42</v>
      </c>
      <c r="B965" s="9" t="s">
        <v>29</v>
      </c>
      <c r="C965" s="9" t="s">
        <v>6</v>
      </c>
      <c r="D965" s="9" t="s">
        <v>41</v>
      </c>
      <c r="E965" s="9" t="s">
        <v>38</v>
      </c>
      <c r="F965" s="9">
        <v>2022</v>
      </c>
      <c r="G965" s="9">
        <v>8</v>
      </c>
      <c r="H965" s="9"/>
      <c r="DD965" s="9">
        <v>1</v>
      </c>
    </row>
    <row r="966" spans="1:108" x14ac:dyDescent="0.25">
      <c r="A966" s="9" t="s">
        <v>42</v>
      </c>
      <c r="B966" s="9" t="s">
        <v>29</v>
      </c>
      <c r="C966" s="9" t="s">
        <v>6</v>
      </c>
      <c r="D966" s="9" t="s">
        <v>41</v>
      </c>
      <c r="E966" s="9" t="s">
        <v>38</v>
      </c>
      <c r="F966" s="9">
        <v>2022</v>
      </c>
      <c r="G966" s="9">
        <v>9</v>
      </c>
      <c r="H966" s="9"/>
      <c r="DD966" s="9">
        <v>1</v>
      </c>
    </row>
    <row r="967" spans="1:108" x14ac:dyDescent="0.25">
      <c r="A967" s="9" t="s">
        <v>42</v>
      </c>
      <c r="B967" s="9" t="s">
        <v>29</v>
      </c>
      <c r="C967" s="9" t="s">
        <v>6</v>
      </c>
      <c r="D967" s="9" t="s">
        <v>41</v>
      </c>
      <c r="E967" s="9" t="s">
        <v>38</v>
      </c>
      <c r="F967" s="9">
        <v>2022</v>
      </c>
      <c r="G967" s="9">
        <v>10</v>
      </c>
      <c r="H967" s="9"/>
      <c r="DD967" s="9">
        <v>1</v>
      </c>
    </row>
    <row r="968" spans="1:108" x14ac:dyDescent="0.25">
      <c r="A968" s="9" t="s">
        <v>42</v>
      </c>
      <c r="B968" s="9" t="s">
        <v>29</v>
      </c>
      <c r="C968" s="9" t="s">
        <v>6</v>
      </c>
      <c r="D968" s="9" t="s">
        <v>41</v>
      </c>
      <c r="E968" s="9" t="s">
        <v>38</v>
      </c>
      <c r="F968" s="9">
        <v>2023</v>
      </c>
      <c r="G968" s="9">
        <v>5</v>
      </c>
      <c r="H968" s="9"/>
      <c r="DD968" s="9">
        <v>1</v>
      </c>
    </row>
    <row r="969" spans="1:108" x14ac:dyDescent="0.25">
      <c r="A969" s="9" t="s">
        <v>42</v>
      </c>
      <c r="B969" s="9" t="s">
        <v>29</v>
      </c>
      <c r="C969" s="9" t="s">
        <v>6</v>
      </c>
      <c r="D969" s="9" t="s">
        <v>41</v>
      </c>
      <c r="E969" s="9" t="s">
        <v>38</v>
      </c>
      <c r="F969" s="9">
        <v>2023</v>
      </c>
      <c r="G969" s="9">
        <v>6</v>
      </c>
      <c r="H969" s="9"/>
      <c r="DD969" s="9">
        <v>1</v>
      </c>
    </row>
    <row r="970" spans="1:108" x14ac:dyDescent="0.25">
      <c r="A970" s="9" t="s">
        <v>42</v>
      </c>
      <c r="B970" s="9" t="s">
        <v>29</v>
      </c>
      <c r="C970" s="9" t="s">
        <v>6</v>
      </c>
      <c r="D970" s="9" t="s">
        <v>41</v>
      </c>
      <c r="E970" s="9" t="s">
        <v>38</v>
      </c>
      <c r="F970" s="9">
        <v>2023</v>
      </c>
      <c r="G970" s="9">
        <v>7</v>
      </c>
      <c r="H970" s="9"/>
      <c r="DD970" s="9">
        <v>1</v>
      </c>
    </row>
    <row r="971" spans="1:108" x14ac:dyDescent="0.25">
      <c r="A971" s="9" t="s">
        <v>42</v>
      </c>
      <c r="B971" s="9" t="s">
        <v>29</v>
      </c>
      <c r="C971" s="9" t="s">
        <v>6</v>
      </c>
      <c r="D971" s="9" t="s">
        <v>41</v>
      </c>
      <c r="E971" s="9" t="s">
        <v>38</v>
      </c>
      <c r="F971" s="9">
        <v>2023</v>
      </c>
      <c r="G971" s="9">
        <v>8</v>
      </c>
      <c r="H971" s="9"/>
      <c r="DD971" s="9">
        <v>1</v>
      </c>
    </row>
    <row r="972" spans="1:108" x14ac:dyDescent="0.25">
      <c r="A972" s="9" t="s">
        <v>42</v>
      </c>
      <c r="B972" s="9" t="s">
        <v>29</v>
      </c>
      <c r="C972" s="9" t="s">
        <v>6</v>
      </c>
      <c r="D972" s="9" t="s">
        <v>41</v>
      </c>
      <c r="E972" s="9" t="s">
        <v>38</v>
      </c>
      <c r="F972" s="9">
        <v>2023</v>
      </c>
      <c r="G972" s="9">
        <v>9</v>
      </c>
      <c r="H972" s="9"/>
      <c r="DD972" s="9">
        <v>1</v>
      </c>
    </row>
    <row r="973" spans="1:108" x14ac:dyDescent="0.25">
      <c r="A973" s="9" t="s">
        <v>42</v>
      </c>
      <c r="B973" s="9" t="s">
        <v>29</v>
      </c>
      <c r="C973" s="9" t="s">
        <v>6</v>
      </c>
      <c r="D973" s="9" t="s">
        <v>41</v>
      </c>
      <c r="E973" s="9" t="s">
        <v>38</v>
      </c>
      <c r="F973" s="9">
        <v>2023</v>
      </c>
      <c r="G973" s="9">
        <v>10</v>
      </c>
      <c r="H973" s="9"/>
      <c r="DD973" s="9">
        <v>1</v>
      </c>
    </row>
    <row r="974" spans="1:108" x14ac:dyDescent="0.25">
      <c r="A974" s="9" t="s">
        <v>42</v>
      </c>
      <c r="B974" s="9" t="s">
        <v>29</v>
      </c>
      <c r="C974" s="9" t="s">
        <v>6</v>
      </c>
      <c r="D974" s="9" t="s">
        <v>41</v>
      </c>
      <c r="E974" s="9" t="s">
        <v>38</v>
      </c>
      <c r="F974" s="9">
        <v>2024</v>
      </c>
      <c r="G974" s="9">
        <v>5</v>
      </c>
      <c r="H974" s="9"/>
      <c r="DD974" s="9">
        <v>1</v>
      </c>
    </row>
    <row r="975" spans="1:108" x14ac:dyDescent="0.25">
      <c r="A975" s="9" t="s">
        <v>42</v>
      </c>
      <c r="B975" s="9" t="s">
        <v>29</v>
      </c>
      <c r="C975" s="9" t="s">
        <v>6</v>
      </c>
      <c r="D975" s="9" t="s">
        <v>41</v>
      </c>
      <c r="E975" s="9" t="s">
        <v>38</v>
      </c>
      <c r="F975" s="9">
        <v>2024</v>
      </c>
      <c r="G975" s="9">
        <v>6</v>
      </c>
      <c r="H975" s="9"/>
      <c r="DD975" s="9">
        <v>1</v>
      </c>
    </row>
    <row r="976" spans="1:108" x14ac:dyDescent="0.25">
      <c r="A976" s="9" t="s">
        <v>42</v>
      </c>
      <c r="B976" s="9" t="s">
        <v>29</v>
      </c>
      <c r="C976" s="9" t="s">
        <v>6</v>
      </c>
      <c r="D976" s="9" t="s">
        <v>41</v>
      </c>
      <c r="E976" s="9" t="s">
        <v>38</v>
      </c>
      <c r="F976" s="9">
        <v>2024</v>
      </c>
      <c r="G976" s="9">
        <v>7</v>
      </c>
      <c r="H976" s="9"/>
      <c r="DD976" s="9">
        <v>1</v>
      </c>
    </row>
    <row r="977" spans="1:108" x14ac:dyDescent="0.25">
      <c r="A977" s="9" t="s">
        <v>42</v>
      </c>
      <c r="B977" s="9" t="s">
        <v>29</v>
      </c>
      <c r="C977" s="9" t="s">
        <v>6</v>
      </c>
      <c r="D977" s="9" t="s">
        <v>41</v>
      </c>
      <c r="E977" s="9" t="s">
        <v>38</v>
      </c>
      <c r="F977" s="9">
        <v>2024</v>
      </c>
      <c r="G977" s="9">
        <v>8</v>
      </c>
      <c r="H977" s="9"/>
      <c r="DD977" s="9">
        <v>1</v>
      </c>
    </row>
    <row r="978" spans="1:108" x14ac:dyDescent="0.25">
      <c r="A978" s="9" t="s">
        <v>42</v>
      </c>
      <c r="B978" s="9" t="s">
        <v>29</v>
      </c>
      <c r="C978" s="9" t="s">
        <v>6</v>
      </c>
      <c r="D978" s="9" t="s">
        <v>41</v>
      </c>
      <c r="E978" s="9" t="s">
        <v>38</v>
      </c>
      <c r="F978" s="9">
        <v>2024</v>
      </c>
      <c r="G978" s="9">
        <v>9</v>
      </c>
      <c r="H978" s="9"/>
      <c r="DD978" s="9">
        <v>1</v>
      </c>
    </row>
    <row r="979" spans="1:108" x14ac:dyDescent="0.25">
      <c r="A979" s="9" t="s">
        <v>42</v>
      </c>
      <c r="B979" s="9" t="s">
        <v>29</v>
      </c>
      <c r="C979" s="9" t="s">
        <v>6</v>
      </c>
      <c r="D979" s="9" t="s">
        <v>41</v>
      </c>
      <c r="E979" s="9" t="s">
        <v>38</v>
      </c>
      <c r="F979" s="9">
        <v>2024</v>
      </c>
      <c r="G979" s="9">
        <v>10</v>
      </c>
      <c r="H979" s="9"/>
      <c r="DD979" s="9">
        <v>1</v>
      </c>
    </row>
    <row r="980" spans="1:108" x14ac:dyDescent="0.25">
      <c r="A980" s="9" t="s">
        <v>42</v>
      </c>
      <c r="B980" s="9" t="s">
        <v>29</v>
      </c>
      <c r="C980" s="9" t="s">
        <v>6</v>
      </c>
      <c r="D980" s="9" t="s">
        <v>41</v>
      </c>
      <c r="E980" s="9" t="s">
        <v>38</v>
      </c>
      <c r="F980" s="9">
        <v>2025</v>
      </c>
      <c r="G980" s="9">
        <v>5</v>
      </c>
      <c r="H980" s="9"/>
      <c r="DD980" s="9">
        <v>1</v>
      </c>
    </row>
    <row r="981" spans="1:108" x14ac:dyDescent="0.25">
      <c r="A981" s="9" t="s">
        <v>42</v>
      </c>
      <c r="B981" s="9" t="s">
        <v>29</v>
      </c>
      <c r="C981" s="9" t="s">
        <v>6</v>
      </c>
      <c r="D981" s="9" t="s">
        <v>41</v>
      </c>
      <c r="E981" s="9" t="s">
        <v>38</v>
      </c>
      <c r="F981" s="9">
        <v>2025</v>
      </c>
      <c r="G981" s="9">
        <v>6</v>
      </c>
      <c r="H981" s="9"/>
      <c r="DD981" s="9">
        <v>1</v>
      </c>
    </row>
    <row r="982" spans="1:108" x14ac:dyDescent="0.25">
      <c r="A982" s="9" t="s">
        <v>42</v>
      </c>
      <c r="B982" s="9" t="s">
        <v>29</v>
      </c>
      <c r="C982" s="9" t="s">
        <v>6</v>
      </c>
      <c r="D982" s="9" t="s">
        <v>41</v>
      </c>
      <c r="E982" s="9" t="s">
        <v>38</v>
      </c>
      <c r="F982" s="9">
        <v>2025</v>
      </c>
      <c r="G982" s="9">
        <v>7</v>
      </c>
      <c r="H982" s="9"/>
      <c r="DD982" s="9">
        <v>1</v>
      </c>
    </row>
    <row r="983" spans="1:108" x14ac:dyDescent="0.25">
      <c r="A983" s="9" t="s">
        <v>42</v>
      </c>
      <c r="B983" s="9" t="s">
        <v>29</v>
      </c>
      <c r="C983" s="9" t="s">
        <v>6</v>
      </c>
      <c r="D983" s="9" t="s">
        <v>41</v>
      </c>
      <c r="E983" s="9" t="s">
        <v>38</v>
      </c>
      <c r="F983" s="9">
        <v>2025</v>
      </c>
      <c r="G983" s="9">
        <v>8</v>
      </c>
      <c r="H983" s="9"/>
      <c r="DD983" s="9">
        <v>1</v>
      </c>
    </row>
    <row r="984" spans="1:108" x14ac:dyDescent="0.25">
      <c r="A984" s="9" t="s">
        <v>42</v>
      </c>
      <c r="B984" s="9" t="s">
        <v>29</v>
      </c>
      <c r="C984" s="9" t="s">
        <v>6</v>
      </c>
      <c r="D984" s="9" t="s">
        <v>41</v>
      </c>
      <c r="E984" s="9" t="s">
        <v>38</v>
      </c>
      <c r="F984" s="9">
        <v>2025</v>
      </c>
      <c r="G984" s="9">
        <v>9</v>
      </c>
      <c r="H984" s="9"/>
      <c r="DD984" s="9">
        <v>1</v>
      </c>
    </row>
    <row r="985" spans="1:108" x14ac:dyDescent="0.25">
      <c r="A985" s="9" t="s">
        <v>42</v>
      </c>
      <c r="B985" s="9" t="s">
        <v>29</v>
      </c>
      <c r="C985" s="9" t="s">
        <v>6</v>
      </c>
      <c r="D985" s="9" t="s">
        <v>41</v>
      </c>
      <c r="E985" s="9" t="s">
        <v>38</v>
      </c>
      <c r="F985" s="9">
        <v>2025</v>
      </c>
      <c r="G985" s="9">
        <v>10</v>
      </c>
      <c r="H985" s="9"/>
      <c r="DD985" s="9">
        <v>1</v>
      </c>
    </row>
    <row r="986" spans="1:108" x14ac:dyDescent="0.25">
      <c r="A986" s="9" t="s">
        <v>42</v>
      </c>
      <c r="B986" s="9" t="s">
        <v>29</v>
      </c>
      <c r="C986" s="9" t="s">
        <v>6</v>
      </c>
      <c r="D986" s="9" t="s">
        <v>41</v>
      </c>
      <c r="E986" s="9" t="s">
        <v>38</v>
      </c>
      <c r="F986" s="9">
        <v>2026</v>
      </c>
      <c r="G986" s="9">
        <v>5</v>
      </c>
      <c r="H986" s="9"/>
      <c r="DD986" s="9">
        <v>1</v>
      </c>
    </row>
    <row r="987" spans="1:108" x14ac:dyDescent="0.25">
      <c r="A987" s="9" t="s">
        <v>42</v>
      </c>
      <c r="B987" s="9" t="s">
        <v>29</v>
      </c>
      <c r="C987" s="9" t="s">
        <v>6</v>
      </c>
      <c r="D987" s="9" t="s">
        <v>41</v>
      </c>
      <c r="E987" s="9" t="s">
        <v>38</v>
      </c>
      <c r="F987" s="9">
        <v>2026</v>
      </c>
      <c r="G987" s="9">
        <v>6</v>
      </c>
      <c r="H987" s="9"/>
      <c r="DD987" s="9">
        <v>1</v>
      </c>
    </row>
    <row r="988" spans="1:108" x14ac:dyDescent="0.25">
      <c r="A988" s="9" t="s">
        <v>42</v>
      </c>
      <c r="B988" s="9" t="s">
        <v>29</v>
      </c>
      <c r="C988" s="9" t="s">
        <v>6</v>
      </c>
      <c r="D988" s="9" t="s">
        <v>41</v>
      </c>
      <c r="E988" s="9" t="s">
        <v>38</v>
      </c>
      <c r="F988" s="9">
        <v>2026</v>
      </c>
      <c r="G988" s="9">
        <v>7</v>
      </c>
      <c r="H988" s="9"/>
      <c r="DD988" s="9">
        <v>1</v>
      </c>
    </row>
    <row r="989" spans="1:108" x14ac:dyDescent="0.25">
      <c r="A989" s="9" t="s">
        <v>42</v>
      </c>
      <c r="B989" s="9" t="s">
        <v>29</v>
      </c>
      <c r="C989" s="9" t="s">
        <v>6</v>
      </c>
      <c r="D989" s="9" t="s">
        <v>41</v>
      </c>
      <c r="E989" s="9" t="s">
        <v>38</v>
      </c>
      <c r="F989" s="9">
        <v>2026</v>
      </c>
      <c r="G989" s="9">
        <v>8</v>
      </c>
      <c r="H989" s="9"/>
      <c r="DD989" s="9">
        <v>1</v>
      </c>
    </row>
    <row r="990" spans="1:108" x14ac:dyDescent="0.25">
      <c r="A990" s="9" t="s">
        <v>42</v>
      </c>
      <c r="B990" s="9" t="s">
        <v>29</v>
      </c>
      <c r="C990" s="9" t="s">
        <v>6</v>
      </c>
      <c r="D990" s="9" t="s">
        <v>41</v>
      </c>
      <c r="E990" s="9" t="s">
        <v>38</v>
      </c>
      <c r="F990" s="9">
        <v>2026</v>
      </c>
      <c r="G990" s="9">
        <v>9</v>
      </c>
      <c r="H990" s="9"/>
      <c r="DD990" s="9">
        <v>1</v>
      </c>
    </row>
    <row r="991" spans="1:108" x14ac:dyDescent="0.25">
      <c r="A991" s="9" t="s">
        <v>42</v>
      </c>
      <c r="B991" s="9" t="s">
        <v>29</v>
      </c>
      <c r="C991" s="9" t="s">
        <v>6</v>
      </c>
      <c r="D991" s="9" t="s">
        <v>41</v>
      </c>
      <c r="E991" s="9" t="s">
        <v>38</v>
      </c>
      <c r="F991" s="9">
        <v>2026</v>
      </c>
      <c r="G991" s="9">
        <v>10</v>
      </c>
      <c r="H991" s="9"/>
      <c r="DD991" s="9">
        <v>1</v>
      </c>
    </row>
    <row r="992" spans="1:108" x14ac:dyDescent="0.25">
      <c r="A992" s="9" t="s">
        <v>42</v>
      </c>
      <c r="B992" s="9" t="s">
        <v>29</v>
      </c>
      <c r="C992" s="9" t="s">
        <v>6</v>
      </c>
      <c r="D992" s="9" t="s">
        <v>41</v>
      </c>
      <c r="E992" s="9" t="s">
        <v>36</v>
      </c>
      <c r="F992" s="9">
        <v>2016</v>
      </c>
      <c r="H992" s="9"/>
      <c r="DD992" s="9">
        <v>1</v>
      </c>
    </row>
    <row r="993" spans="1:108" x14ac:dyDescent="0.25">
      <c r="A993" s="9" t="s">
        <v>42</v>
      </c>
      <c r="B993" s="9" t="s">
        <v>29</v>
      </c>
      <c r="C993" s="9" t="s">
        <v>6</v>
      </c>
      <c r="D993" s="9" t="s">
        <v>41</v>
      </c>
      <c r="E993" s="9" t="s">
        <v>36</v>
      </c>
      <c r="F993" s="9">
        <v>2017</v>
      </c>
      <c r="H993" s="9"/>
      <c r="DD993" s="9">
        <v>1</v>
      </c>
    </row>
    <row r="994" spans="1:108" x14ac:dyDescent="0.25">
      <c r="A994" s="9" t="s">
        <v>42</v>
      </c>
      <c r="B994" s="9" t="s">
        <v>29</v>
      </c>
      <c r="C994" s="9" t="s">
        <v>6</v>
      </c>
      <c r="D994" s="9" t="s">
        <v>41</v>
      </c>
      <c r="E994" s="9" t="s">
        <v>36</v>
      </c>
      <c r="F994" s="9">
        <v>2018</v>
      </c>
      <c r="H994" s="9"/>
      <c r="DD994" s="9">
        <v>1</v>
      </c>
    </row>
    <row r="995" spans="1:108" x14ac:dyDescent="0.25">
      <c r="A995" s="9" t="s">
        <v>42</v>
      </c>
      <c r="B995" s="9" t="s">
        <v>29</v>
      </c>
      <c r="C995" s="9" t="s">
        <v>6</v>
      </c>
      <c r="D995" s="9" t="s">
        <v>41</v>
      </c>
      <c r="E995" s="9" t="s">
        <v>36</v>
      </c>
      <c r="F995" s="9">
        <v>2019</v>
      </c>
      <c r="H995" s="9"/>
      <c r="DD995" s="9">
        <v>1</v>
      </c>
    </row>
    <row r="996" spans="1:108" x14ac:dyDescent="0.25">
      <c r="A996" s="9" t="s">
        <v>42</v>
      </c>
      <c r="B996" s="9" t="s">
        <v>29</v>
      </c>
      <c r="C996" s="9" t="s">
        <v>6</v>
      </c>
      <c r="D996" s="9" t="s">
        <v>41</v>
      </c>
      <c r="E996" s="9" t="s">
        <v>36</v>
      </c>
      <c r="F996" s="9">
        <v>2020</v>
      </c>
      <c r="H996" s="9"/>
      <c r="DD996" s="9">
        <v>1</v>
      </c>
    </row>
    <row r="997" spans="1:108" x14ac:dyDescent="0.25">
      <c r="A997" s="9" t="s">
        <v>42</v>
      </c>
      <c r="B997" s="9" t="s">
        <v>29</v>
      </c>
      <c r="C997" s="9" t="s">
        <v>6</v>
      </c>
      <c r="D997" s="9" t="s">
        <v>41</v>
      </c>
      <c r="E997" s="9" t="s">
        <v>36</v>
      </c>
      <c r="F997" s="9">
        <v>2021</v>
      </c>
      <c r="H997" s="9"/>
      <c r="DD997" s="9">
        <v>1</v>
      </c>
    </row>
    <row r="998" spans="1:108" x14ac:dyDescent="0.25">
      <c r="A998" s="9" t="s">
        <v>42</v>
      </c>
      <c r="B998" s="9" t="s">
        <v>29</v>
      </c>
      <c r="C998" s="9" t="s">
        <v>6</v>
      </c>
      <c r="D998" s="9" t="s">
        <v>41</v>
      </c>
      <c r="E998" s="9" t="s">
        <v>36</v>
      </c>
      <c r="F998" s="9">
        <v>2022</v>
      </c>
      <c r="H998" s="9"/>
      <c r="DD998" s="9">
        <v>1</v>
      </c>
    </row>
    <row r="999" spans="1:108" x14ac:dyDescent="0.25">
      <c r="A999" s="9" t="s">
        <v>42</v>
      </c>
      <c r="B999" s="9" t="s">
        <v>29</v>
      </c>
      <c r="C999" s="9" t="s">
        <v>6</v>
      </c>
      <c r="D999" s="9" t="s">
        <v>41</v>
      </c>
      <c r="E999" s="9" t="s">
        <v>36</v>
      </c>
      <c r="F999" s="9">
        <v>2023</v>
      </c>
      <c r="H999" s="9"/>
      <c r="DD999" s="9">
        <v>1</v>
      </c>
    </row>
    <row r="1000" spans="1:108" x14ac:dyDescent="0.25">
      <c r="A1000" s="9" t="s">
        <v>42</v>
      </c>
      <c r="B1000" s="9" t="s">
        <v>29</v>
      </c>
      <c r="C1000" s="9" t="s">
        <v>6</v>
      </c>
      <c r="D1000" s="9" t="s">
        <v>41</v>
      </c>
      <c r="E1000" s="9" t="s">
        <v>36</v>
      </c>
      <c r="F1000" s="9">
        <v>2024</v>
      </c>
      <c r="H1000" s="9"/>
      <c r="DD1000" s="9">
        <v>1</v>
      </c>
    </row>
    <row r="1001" spans="1:108" x14ac:dyDescent="0.25">
      <c r="A1001" s="9" t="s">
        <v>42</v>
      </c>
      <c r="B1001" s="9" t="s">
        <v>29</v>
      </c>
      <c r="C1001" s="9" t="s">
        <v>6</v>
      </c>
      <c r="D1001" s="9" t="s">
        <v>41</v>
      </c>
      <c r="E1001" s="9" t="s">
        <v>36</v>
      </c>
      <c r="F1001" s="9">
        <v>2025</v>
      </c>
      <c r="H1001" s="9"/>
      <c r="DD1001" s="9">
        <v>1</v>
      </c>
    </row>
    <row r="1002" spans="1:108" x14ac:dyDescent="0.25">
      <c r="A1002" s="9" t="s">
        <v>42</v>
      </c>
      <c r="B1002" s="9" t="s">
        <v>29</v>
      </c>
      <c r="C1002" s="9" t="s">
        <v>6</v>
      </c>
      <c r="D1002" s="9" t="s">
        <v>41</v>
      </c>
      <c r="E1002" s="9" t="s">
        <v>36</v>
      </c>
      <c r="F1002" s="9">
        <v>2026</v>
      </c>
      <c r="H1002" s="9"/>
      <c r="DD1002" s="9">
        <v>1</v>
      </c>
    </row>
    <row r="1003" spans="1:108" x14ac:dyDescent="0.25">
      <c r="A1003" s="9" t="s">
        <v>42</v>
      </c>
      <c r="B1003" s="9" t="s">
        <v>29</v>
      </c>
      <c r="C1003" s="9" t="s">
        <v>6</v>
      </c>
      <c r="D1003" s="9" t="s">
        <v>40</v>
      </c>
      <c r="E1003" s="9" t="s">
        <v>38</v>
      </c>
      <c r="F1003" s="9">
        <v>2016</v>
      </c>
      <c r="G1003" s="9">
        <v>5</v>
      </c>
      <c r="H1003" s="9"/>
      <c r="DD1003" s="9">
        <v>1</v>
      </c>
    </row>
    <row r="1004" spans="1:108" x14ac:dyDescent="0.25">
      <c r="A1004" s="9" t="s">
        <v>42</v>
      </c>
      <c r="B1004" s="9" t="s">
        <v>29</v>
      </c>
      <c r="C1004" s="9" t="s">
        <v>6</v>
      </c>
      <c r="D1004" s="9" t="s">
        <v>40</v>
      </c>
      <c r="E1004" s="9" t="s">
        <v>38</v>
      </c>
      <c r="F1004" s="9">
        <v>2016</v>
      </c>
      <c r="G1004" s="9">
        <v>6</v>
      </c>
      <c r="H1004" s="9"/>
      <c r="DD1004" s="9">
        <v>1</v>
      </c>
    </row>
    <row r="1005" spans="1:108" x14ac:dyDescent="0.25">
      <c r="A1005" s="9" t="s">
        <v>42</v>
      </c>
      <c r="B1005" s="9" t="s">
        <v>29</v>
      </c>
      <c r="C1005" s="9" t="s">
        <v>6</v>
      </c>
      <c r="D1005" s="9" t="s">
        <v>40</v>
      </c>
      <c r="E1005" s="9" t="s">
        <v>38</v>
      </c>
      <c r="F1005" s="9">
        <v>2016</v>
      </c>
      <c r="G1005" s="9">
        <v>7</v>
      </c>
      <c r="H1005" s="9"/>
      <c r="DD1005" s="9">
        <v>1</v>
      </c>
    </row>
    <row r="1006" spans="1:108" x14ac:dyDescent="0.25">
      <c r="A1006" s="9" t="s">
        <v>42</v>
      </c>
      <c r="B1006" s="9" t="s">
        <v>29</v>
      </c>
      <c r="C1006" s="9" t="s">
        <v>6</v>
      </c>
      <c r="D1006" s="9" t="s">
        <v>40</v>
      </c>
      <c r="E1006" s="9" t="s">
        <v>38</v>
      </c>
      <c r="F1006" s="9">
        <v>2016</v>
      </c>
      <c r="G1006" s="9">
        <v>8</v>
      </c>
      <c r="H1006" s="9"/>
      <c r="DD1006" s="9">
        <v>1</v>
      </c>
    </row>
    <row r="1007" spans="1:108" x14ac:dyDescent="0.25">
      <c r="A1007" s="9" t="s">
        <v>42</v>
      </c>
      <c r="B1007" s="9" t="s">
        <v>29</v>
      </c>
      <c r="C1007" s="9" t="s">
        <v>6</v>
      </c>
      <c r="D1007" s="9" t="s">
        <v>40</v>
      </c>
      <c r="E1007" s="9" t="s">
        <v>38</v>
      </c>
      <c r="F1007" s="9">
        <v>2016</v>
      </c>
      <c r="G1007" s="9">
        <v>9</v>
      </c>
      <c r="H1007" s="9"/>
      <c r="DD1007" s="9">
        <v>1</v>
      </c>
    </row>
    <row r="1008" spans="1:108" x14ac:dyDescent="0.25">
      <c r="A1008" s="9" t="s">
        <v>42</v>
      </c>
      <c r="B1008" s="9" t="s">
        <v>29</v>
      </c>
      <c r="C1008" s="9" t="s">
        <v>6</v>
      </c>
      <c r="D1008" s="9" t="s">
        <v>40</v>
      </c>
      <c r="E1008" s="9" t="s">
        <v>38</v>
      </c>
      <c r="F1008" s="9">
        <v>2016</v>
      </c>
      <c r="G1008" s="9">
        <v>10</v>
      </c>
      <c r="H1008" s="9"/>
      <c r="DD1008" s="9">
        <v>1</v>
      </c>
    </row>
    <row r="1009" spans="1:108" x14ac:dyDescent="0.25">
      <c r="A1009" s="9" t="s">
        <v>42</v>
      </c>
      <c r="B1009" s="9" t="s">
        <v>29</v>
      </c>
      <c r="C1009" s="9" t="s">
        <v>6</v>
      </c>
      <c r="D1009" s="9" t="s">
        <v>40</v>
      </c>
      <c r="E1009" s="9" t="s">
        <v>38</v>
      </c>
      <c r="F1009" s="9">
        <v>2017</v>
      </c>
      <c r="G1009" s="9">
        <v>5</v>
      </c>
      <c r="H1009" s="9"/>
      <c r="DD1009" s="9">
        <v>1</v>
      </c>
    </row>
    <row r="1010" spans="1:108" x14ac:dyDescent="0.25">
      <c r="A1010" s="9" t="s">
        <v>42</v>
      </c>
      <c r="B1010" s="9" t="s">
        <v>29</v>
      </c>
      <c r="C1010" s="9" t="s">
        <v>6</v>
      </c>
      <c r="D1010" s="9" t="s">
        <v>40</v>
      </c>
      <c r="E1010" s="9" t="s">
        <v>38</v>
      </c>
      <c r="F1010" s="9">
        <v>2017</v>
      </c>
      <c r="G1010" s="9">
        <v>6</v>
      </c>
      <c r="H1010" s="9"/>
      <c r="DD1010" s="9">
        <v>1</v>
      </c>
    </row>
    <row r="1011" spans="1:108" x14ac:dyDescent="0.25">
      <c r="A1011" s="9" t="s">
        <v>42</v>
      </c>
      <c r="B1011" s="9" t="s">
        <v>29</v>
      </c>
      <c r="C1011" s="9" t="s">
        <v>6</v>
      </c>
      <c r="D1011" s="9" t="s">
        <v>40</v>
      </c>
      <c r="E1011" s="9" t="s">
        <v>38</v>
      </c>
      <c r="F1011" s="9">
        <v>2017</v>
      </c>
      <c r="G1011" s="9">
        <v>7</v>
      </c>
      <c r="H1011" s="9"/>
      <c r="DD1011" s="9">
        <v>1</v>
      </c>
    </row>
    <row r="1012" spans="1:108" x14ac:dyDescent="0.25">
      <c r="A1012" s="9" t="s">
        <v>42</v>
      </c>
      <c r="B1012" s="9" t="s">
        <v>29</v>
      </c>
      <c r="C1012" s="9" t="s">
        <v>6</v>
      </c>
      <c r="D1012" s="9" t="s">
        <v>40</v>
      </c>
      <c r="E1012" s="9" t="s">
        <v>38</v>
      </c>
      <c r="F1012" s="9">
        <v>2017</v>
      </c>
      <c r="G1012" s="9">
        <v>8</v>
      </c>
      <c r="H1012" s="9"/>
      <c r="DD1012" s="9">
        <v>1</v>
      </c>
    </row>
    <row r="1013" spans="1:108" x14ac:dyDescent="0.25">
      <c r="A1013" s="9" t="s">
        <v>42</v>
      </c>
      <c r="B1013" s="9" t="s">
        <v>29</v>
      </c>
      <c r="C1013" s="9" t="s">
        <v>6</v>
      </c>
      <c r="D1013" s="9" t="s">
        <v>40</v>
      </c>
      <c r="E1013" s="9" t="s">
        <v>38</v>
      </c>
      <c r="F1013" s="9">
        <v>2017</v>
      </c>
      <c r="G1013" s="9">
        <v>9</v>
      </c>
      <c r="H1013" s="9"/>
      <c r="DD1013" s="9">
        <v>1</v>
      </c>
    </row>
    <row r="1014" spans="1:108" x14ac:dyDescent="0.25">
      <c r="A1014" s="9" t="s">
        <v>42</v>
      </c>
      <c r="B1014" s="9" t="s">
        <v>29</v>
      </c>
      <c r="C1014" s="9" t="s">
        <v>6</v>
      </c>
      <c r="D1014" s="9" t="s">
        <v>40</v>
      </c>
      <c r="E1014" s="9" t="s">
        <v>38</v>
      </c>
      <c r="F1014" s="9">
        <v>2017</v>
      </c>
      <c r="G1014" s="9">
        <v>10</v>
      </c>
      <c r="H1014" s="9"/>
      <c r="DD1014" s="9">
        <v>1</v>
      </c>
    </row>
    <row r="1015" spans="1:108" x14ac:dyDescent="0.25">
      <c r="A1015" s="9" t="s">
        <v>42</v>
      </c>
      <c r="B1015" s="9" t="s">
        <v>29</v>
      </c>
      <c r="C1015" s="9" t="s">
        <v>6</v>
      </c>
      <c r="D1015" s="9" t="s">
        <v>40</v>
      </c>
      <c r="E1015" s="9" t="s">
        <v>38</v>
      </c>
      <c r="F1015" s="9">
        <v>2018</v>
      </c>
      <c r="G1015" s="9">
        <v>5</v>
      </c>
      <c r="H1015" s="9"/>
      <c r="DD1015" s="9">
        <v>1</v>
      </c>
    </row>
    <row r="1016" spans="1:108" x14ac:dyDescent="0.25">
      <c r="A1016" s="9" t="s">
        <v>42</v>
      </c>
      <c r="B1016" s="9" t="s">
        <v>29</v>
      </c>
      <c r="C1016" s="9" t="s">
        <v>6</v>
      </c>
      <c r="D1016" s="9" t="s">
        <v>40</v>
      </c>
      <c r="E1016" s="9" t="s">
        <v>38</v>
      </c>
      <c r="F1016" s="9">
        <v>2018</v>
      </c>
      <c r="G1016" s="9">
        <v>6</v>
      </c>
      <c r="H1016" s="9"/>
      <c r="DD1016" s="9">
        <v>1</v>
      </c>
    </row>
    <row r="1017" spans="1:108" x14ac:dyDescent="0.25">
      <c r="A1017" s="9" t="s">
        <v>42</v>
      </c>
      <c r="B1017" s="9" t="s">
        <v>29</v>
      </c>
      <c r="C1017" s="9" t="s">
        <v>6</v>
      </c>
      <c r="D1017" s="9" t="s">
        <v>40</v>
      </c>
      <c r="E1017" s="9" t="s">
        <v>38</v>
      </c>
      <c r="F1017" s="9">
        <v>2018</v>
      </c>
      <c r="G1017" s="9">
        <v>7</v>
      </c>
      <c r="H1017" s="9"/>
      <c r="DD1017" s="9">
        <v>1</v>
      </c>
    </row>
    <row r="1018" spans="1:108" x14ac:dyDescent="0.25">
      <c r="A1018" s="9" t="s">
        <v>42</v>
      </c>
      <c r="B1018" s="9" t="s">
        <v>29</v>
      </c>
      <c r="C1018" s="9" t="s">
        <v>6</v>
      </c>
      <c r="D1018" s="9" t="s">
        <v>40</v>
      </c>
      <c r="E1018" s="9" t="s">
        <v>38</v>
      </c>
      <c r="F1018" s="9">
        <v>2018</v>
      </c>
      <c r="G1018" s="9">
        <v>8</v>
      </c>
      <c r="H1018" s="9"/>
      <c r="DD1018" s="9">
        <v>1</v>
      </c>
    </row>
    <row r="1019" spans="1:108" x14ac:dyDescent="0.25">
      <c r="A1019" s="9" t="s">
        <v>42</v>
      </c>
      <c r="B1019" s="9" t="s">
        <v>29</v>
      </c>
      <c r="C1019" s="9" t="s">
        <v>6</v>
      </c>
      <c r="D1019" s="9" t="s">
        <v>40</v>
      </c>
      <c r="E1019" s="9" t="s">
        <v>38</v>
      </c>
      <c r="F1019" s="9">
        <v>2018</v>
      </c>
      <c r="G1019" s="9">
        <v>9</v>
      </c>
      <c r="H1019" s="9"/>
      <c r="DD1019" s="9">
        <v>1</v>
      </c>
    </row>
    <row r="1020" spans="1:108" x14ac:dyDescent="0.25">
      <c r="A1020" s="9" t="s">
        <v>42</v>
      </c>
      <c r="B1020" s="9" t="s">
        <v>29</v>
      </c>
      <c r="C1020" s="9" t="s">
        <v>6</v>
      </c>
      <c r="D1020" s="9" t="s">
        <v>40</v>
      </c>
      <c r="E1020" s="9" t="s">
        <v>38</v>
      </c>
      <c r="F1020" s="9">
        <v>2018</v>
      </c>
      <c r="G1020" s="9">
        <v>10</v>
      </c>
      <c r="H1020" s="9"/>
      <c r="DD1020" s="9">
        <v>1</v>
      </c>
    </row>
    <row r="1021" spans="1:108" x14ac:dyDescent="0.25">
      <c r="A1021" s="9" t="s">
        <v>42</v>
      </c>
      <c r="B1021" s="9" t="s">
        <v>29</v>
      </c>
      <c r="C1021" s="9" t="s">
        <v>6</v>
      </c>
      <c r="D1021" s="9" t="s">
        <v>40</v>
      </c>
      <c r="E1021" s="9" t="s">
        <v>38</v>
      </c>
      <c r="F1021" s="9">
        <v>2019</v>
      </c>
      <c r="G1021" s="9">
        <v>5</v>
      </c>
      <c r="H1021" s="9"/>
      <c r="DD1021" s="9">
        <v>1</v>
      </c>
    </row>
    <row r="1022" spans="1:108" x14ac:dyDescent="0.25">
      <c r="A1022" s="9" t="s">
        <v>42</v>
      </c>
      <c r="B1022" s="9" t="s">
        <v>29</v>
      </c>
      <c r="C1022" s="9" t="s">
        <v>6</v>
      </c>
      <c r="D1022" s="9" t="s">
        <v>40</v>
      </c>
      <c r="E1022" s="9" t="s">
        <v>38</v>
      </c>
      <c r="F1022" s="9">
        <v>2019</v>
      </c>
      <c r="G1022" s="9">
        <v>6</v>
      </c>
      <c r="H1022" s="9"/>
      <c r="DD1022" s="9">
        <v>1</v>
      </c>
    </row>
    <row r="1023" spans="1:108" x14ac:dyDescent="0.25">
      <c r="A1023" s="9" t="s">
        <v>42</v>
      </c>
      <c r="B1023" s="9" t="s">
        <v>29</v>
      </c>
      <c r="C1023" s="9" t="s">
        <v>6</v>
      </c>
      <c r="D1023" s="9" t="s">
        <v>40</v>
      </c>
      <c r="E1023" s="9" t="s">
        <v>38</v>
      </c>
      <c r="F1023" s="9">
        <v>2019</v>
      </c>
      <c r="G1023" s="9">
        <v>7</v>
      </c>
      <c r="H1023" s="9"/>
      <c r="DD1023" s="9">
        <v>1</v>
      </c>
    </row>
    <row r="1024" spans="1:108" x14ac:dyDescent="0.25">
      <c r="A1024" s="9" t="s">
        <v>42</v>
      </c>
      <c r="B1024" s="9" t="s">
        <v>29</v>
      </c>
      <c r="C1024" s="9" t="s">
        <v>6</v>
      </c>
      <c r="D1024" s="9" t="s">
        <v>40</v>
      </c>
      <c r="E1024" s="9" t="s">
        <v>38</v>
      </c>
      <c r="F1024" s="9">
        <v>2019</v>
      </c>
      <c r="G1024" s="9">
        <v>8</v>
      </c>
      <c r="H1024" s="9"/>
      <c r="DD1024" s="9">
        <v>1</v>
      </c>
    </row>
    <row r="1025" spans="1:108" x14ac:dyDescent="0.25">
      <c r="A1025" s="9" t="s">
        <v>42</v>
      </c>
      <c r="B1025" s="9" t="s">
        <v>29</v>
      </c>
      <c r="C1025" s="9" t="s">
        <v>6</v>
      </c>
      <c r="D1025" s="9" t="s">
        <v>40</v>
      </c>
      <c r="E1025" s="9" t="s">
        <v>38</v>
      </c>
      <c r="F1025" s="9">
        <v>2019</v>
      </c>
      <c r="G1025" s="9">
        <v>9</v>
      </c>
      <c r="H1025" s="9"/>
      <c r="DD1025" s="9">
        <v>1</v>
      </c>
    </row>
    <row r="1026" spans="1:108" x14ac:dyDescent="0.25">
      <c r="A1026" s="9" t="s">
        <v>42</v>
      </c>
      <c r="B1026" s="9" t="s">
        <v>29</v>
      </c>
      <c r="C1026" s="9" t="s">
        <v>6</v>
      </c>
      <c r="D1026" s="9" t="s">
        <v>40</v>
      </c>
      <c r="E1026" s="9" t="s">
        <v>38</v>
      </c>
      <c r="F1026" s="9">
        <v>2019</v>
      </c>
      <c r="G1026" s="9">
        <v>10</v>
      </c>
      <c r="H1026" s="9"/>
      <c r="DD1026" s="9">
        <v>1</v>
      </c>
    </row>
    <row r="1027" spans="1:108" x14ac:dyDescent="0.25">
      <c r="A1027" s="9" t="s">
        <v>42</v>
      </c>
      <c r="B1027" s="9" t="s">
        <v>29</v>
      </c>
      <c r="C1027" s="9" t="s">
        <v>6</v>
      </c>
      <c r="D1027" s="9" t="s">
        <v>40</v>
      </c>
      <c r="E1027" s="9" t="s">
        <v>38</v>
      </c>
      <c r="F1027" s="9">
        <v>2020</v>
      </c>
      <c r="G1027" s="9">
        <v>5</v>
      </c>
      <c r="H1027" s="9"/>
      <c r="DD1027" s="9">
        <v>1</v>
      </c>
    </row>
    <row r="1028" spans="1:108" x14ac:dyDescent="0.25">
      <c r="A1028" s="9" t="s">
        <v>42</v>
      </c>
      <c r="B1028" s="9" t="s">
        <v>29</v>
      </c>
      <c r="C1028" s="9" t="s">
        <v>6</v>
      </c>
      <c r="D1028" s="9" t="s">
        <v>40</v>
      </c>
      <c r="E1028" s="9" t="s">
        <v>38</v>
      </c>
      <c r="F1028" s="9">
        <v>2020</v>
      </c>
      <c r="G1028" s="9">
        <v>6</v>
      </c>
      <c r="H1028" s="9"/>
      <c r="DD1028" s="9">
        <v>1</v>
      </c>
    </row>
    <row r="1029" spans="1:108" x14ac:dyDescent="0.25">
      <c r="A1029" s="9" t="s">
        <v>42</v>
      </c>
      <c r="B1029" s="9" t="s">
        <v>29</v>
      </c>
      <c r="C1029" s="9" t="s">
        <v>6</v>
      </c>
      <c r="D1029" s="9" t="s">
        <v>40</v>
      </c>
      <c r="E1029" s="9" t="s">
        <v>38</v>
      </c>
      <c r="F1029" s="9">
        <v>2020</v>
      </c>
      <c r="G1029" s="9">
        <v>7</v>
      </c>
      <c r="H1029" s="9"/>
      <c r="DD1029" s="9">
        <v>1</v>
      </c>
    </row>
    <row r="1030" spans="1:108" x14ac:dyDescent="0.25">
      <c r="A1030" s="9" t="s">
        <v>42</v>
      </c>
      <c r="B1030" s="9" t="s">
        <v>29</v>
      </c>
      <c r="C1030" s="9" t="s">
        <v>6</v>
      </c>
      <c r="D1030" s="9" t="s">
        <v>40</v>
      </c>
      <c r="E1030" s="9" t="s">
        <v>38</v>
      </c>
      <c r="F1030" s="9">
        <v>2020</v>
      </c>
      <c r="G1030" s="9">
        <v>8</v>
      </c>
      <c r="H1030" s="9"/>
      <c r="DD1030" s="9">
        <v>1</v>
      </c>
    </row>
    <row r="1031" spans="1:108" x14ac:dyDescent="0.25">
      <c r="A1031" s="9" t="s">
        <v>42</v>
      </c>
      <c r="B1031" s="9" t="s">
        <v>29</v>
      </c>
      <c r="C1031" s="9" t="s">
        <v>6</v>
      </c>
      <c r="D1031" s="9" t="s">
        <v>40</v>
      </c>
      <c r="E1031" s="9" t="s">
        <v>38</v>
      </c>
      <c r="F1031" s="9">
        <v>2020</v>
      </c>
      <c r="G1031" s="9">
        <v>9</v>
      </c>
      <c r="H1031" s="9"/>
      <c r="DD1031" s="9">
        <v>1</v>
      </c>
    </row>
    <row r="1032" spans="1:108" x14ac:dyDescent="0.25">
      <c r="A1032" s="9" t="s">
        <v>42</v>
      </c>
      <c r="B1032" s="9" t="s">
        <v>29</v>
      </c>
      <c r="C1032" s="9" t="s">
        <v>6</v>
      </c>
      <c r="D1032" s="9" t="s">
        <v>40</v>
      </c>
      <c r="E1032" s="9" t="s">
        <v>38</v>
      </c>
      <c r="F1032" s="9">
        <v>2020</v>
      </c>
      <c r="G1032" s="9">
        <v>10</v>
      </c>
      <c r="H1032" s="9"/>
      <c r="DD1032" s="9">
        <v>1</v>
      </c>
    </row>
    <row r="1033" spans="1:108" x14ac:dyDescent="0.25">
      <c r="A1033" s="9" t="s">
        <v>42</v>
      </c>
      <c r="B1033" s="9" t="s">
        <v>29</v>
      </c>
      <c r="C1033" s="9" t="s">
        <v>6</v>
      </c>
      <c r="D1033" s="9" t="s">
        <v>40</v>
      </c>
      <c r="E1033" s="9" t="s">
        <v>38</v>
      </c>
      <c r="F1033" s="9">
        <v>2021</v>
      </c>
      <c r="G1033" s="9">
        <v>5</v>
      </c>
      <c r="H1033" s="9"/>
      <c r="DD1033" s="9">
        <v>1</v>
      </c>
    </row>
    <row r="1034" spans="1:108" x14ac:dyDescent="0.25">
      <c r="A1034" s="9" t="s">
        <v>42</v>
      </c>
      <c r="B1034" s="9" t="s">
        <v>29</v>
      </c>
      <c r="C1034" s="9" t="s">
        <v>6</v>
      </c>
      <c r="D1034" s="9" t="s">
        <v>40</v>
      </c>
      <c r="E1034" s="9" t="s">
        <v>38</v>
      </c>
      <c r="F1034" s="9">
        <v>2021</v>
      </c>
      <c r="G1034" s="9">
        <v>6</v>
      </c>
      <c r="H1034" s="9"/>
      <c r="DD1034" s="9">
        <v>1</v>
      </c>
    </row>
    <row r="1035" spans="1:108" x14ac:dyDescent="0.25">
      <c r="A1035" s="9" t="s">
        <v>42</v>
      </c>
      <c r="B1035" s="9" t="s">
        <v>29</v>
      </c>
      <c r="C1035" s="9" t="s">
        <v>6</v>
      </c>
      <c r="D1035" s="9" t="s">
        <v>40</v>
      </c>
      <c r="E1035" s="9" t="s">
        <v>38</v>
      </c>
      <c r="F1035" s="9">
        <v>2021</v>
      </c>
      <c r="G1035" s="9">
        <v>7</v>
      </c>
      <c r="H1035" s="9"/>
      <c r="DD1035" s="9">
        <v>1</v>
      </c>
    </row>
    <row r="1036" spans="1:108" x14ac:dyDescent="0.25">
      <c r="A1036" s="9" t="s">
        <v>42</v>
      </c>
      <c r="B1036" s="9" t="s">
        <v>29</v>
      </c>
      <c r="C1036" s="9" t="s">
        <v>6</v>
      </c>
      <c r="D1036" s="9" t="s">
        <v>40</v>
      </c>
      <c r="E1036" s="9" t="s">
        <v>38</v>
      </c>
      <c r="F1036" s="9">
        <v>2021</v>
      </c>
      <c r="G1036" s="9">
        <v>8</v>
      </c>
      <c r="H1036" s="9"/>
      <c r="DD1036" s="9">
        <v>1</v>
      </c>
    </row>
    <row r="1037" spans="1:108" x14ac:dyDescent="0.25">
      <c r="A1037" s="9" t="s">
        <v>42</v>
      </c>
      <c r="B1037" s="9" t="s">
        <v>29</v>
      </c>
      <c r="C1037" s="9" t="s">
        <v>6</v>
      </c>
      <c r="D1037" s="9" t="s">
        <v>40</v>
      </c>
      <c r="E1037" s="9" t="s">
        <v>38</v>
      </c>
      <c r="F1037" s="9">
        <v>2021</v>
      </c>
      <c r="G1037" s="9">
        <v>9</v>
      </c>
      <c r="H1037" s="9"/>
      <c r="DD1037" s="9">
        <v>1</v>
      </c>
    </row>
    <row r="1038" spans="1:108" x14ac:dyDescent="0.25">
      <c r="A1038" s="9" t="s">
        <v>42</v>
      </c>
      <c r="B1038" s="9" t="s">
        <v>29</v>
      </c>
      <c r="C1038" s="9" t="s">
        <v>6</v>
      </c>
      <c r="D1038" s="9" t="s">
        <v>40</v>
      </c>
      <c r="E1038" s="9" t="s">
        <v>38</v>
      </c>
      <c r="F1038" s="9">
        <v>2021</v>
      </c>
      <c r="G1038" s="9">
        <v>10</v>
      </c>
      <c r="H1038" s="9"/>
      <c r="DD1038" s="9">
        <v>1</v>
      </c>
    </row>
    <row r="1039" spans="1:108" x14ac:dyDescent="0.25">
      <c r="A1039" s="9" t="s">
        <v>42</v>
      </c>
      <c r="B1039" s="9" t="s">
        <v>29</v>
      </c>
      <c r="C1039" s="9" t="s">
        <v>6</v>
      </c>
      <c r="D1039" s="9" t="s">
        <v>40</v>
      </c>
      <c r="E1039" s="9" t="s">
        <v>38</v>
      </c>
      <c r="F1039" s="9">
        <v>2022</v>
      </c>
      <c r="G1039" s="9">
        <v>5</v>
      </c>
      <c r="H1039" s="9"/>
      <c r="DD1039" s="9">
        <v>1</v>
      </c>
    </row>
    <row r="1040" spans="1:108" x14ac:dyDescent="0.25">
      <c r="A1040" s="9" t="s">
        <v>42</v>
      </c>
      <c r="B1040" s="9" t="s">
        <v>29</v>
      </c>
      <c r="C1040" s="9" t="s">
        <v>6</v>
      </c>
      <c r="D1040" s="9" t="s">
        <v>40</v>
      </c>
      <c r="E1040" s="9" t="s">
        <v>38</v>
      </c>
      <c r="F1040" s="9">
        <v>2022</v>
      </c>
      <c r="G1040" s="9">
        <v>6</v>
      </c>
      <c r="H1040" s="9"/>
      <c r="DD1040" s="9">
        <v>1</v>
      </c>
    </row>
    <row r="1041" spans="1:108" x14ac:dyDescent="0.25">
      <c r="A1041" s="9" t="s">
        <v>42</v>
      </c>
      <c r="B1041" s="9" t="s">
        <v>29</v>
      </c>
      <c r="C1041" s="9" t="s">
        <v>6</v>
      </c>
      <c r="D1041" s="9" t="s">
        <v>40</v>
      </c>
      <c r="E1041" s="9" t="s">
        <v>38</v>
      </c>
      <c r="F1041" s="9">
        <v>2022</v>
      </c>
      <c r="G1041" s="9">
        <v>7</v>
      </c>
      <c r="H1041" s="9"/>
      <c r="DD1041" s="9">
        <v>1</v>
      </c>
    </row>
    <row r="1042" spans="1:108" x14ac:dyDescent="0.25">
      <c r="A1042" s="9" t="s">
        <v>42</v>
      </c>
      <c r="B1042" s="9" t="s">
        <v>29</v>
      </c>
      <c r="C1042" s="9" t="s">
        <v>6</v>
      </c>
      <c r="D1042" s="9" t="s">
        <v>40</v>
      </c>
      <c r="E1042" s="9" t="s">
        <v>38</v>
      </c>
      <c r="F1042" s="9">
        <v>2022</v>
      </c>
      <c r="G1042" s="9">
        <v>8</v>
      </c>
      <c r="H1042" s="9"/>
      <c r="DD1042" s="9">
        <v>1</v>
      </c>
    </row>
    <row r="1043" spans="1:108" x14ac:dyDescent="0.25">
      <c r="A1043" s="9" t="s">
        <v>42</v>
      </c>
      <c r="B1043" s="9" t="s">
        <v>29</v>
      </c>
      <c r="C1043" s="9" t="s">
        <v>6</v>
      </c>
      <c r="D1043" s="9" t="s">
        <v>40</v>
      </c>
      <c r="E1043" s="9" t="s">
        <v>38</v>
      </c>
      <c r="F1043" s="9">
        <v>2022</v>
      </c>
      <c r="G1043" s="9">
        <v>9</v>
      </c>
      <c r="H1043" s="9"/>
      <c r="DD1043" s="9">
        <v>1</v>
      </c>
    </row>
    <row r="1044" spans="1:108" x14ac:dyDescent="0.25">
      <c r="A1044" s="9" t="s">
        <v>42</v>
      </c>
      <c r="B1044" s="9" t="s">
        <v>29</v>
      </c>
      <c r="C1044" s="9" t="s">
        <v>6</v>
      </c>
      <c r="D1044" s="9" t="s">
        <v>40</v>
      </c>
      <c r="E1044" s="9" t="s">
        <v>38</v>
      </c>
      <c r="F1044" s="9">
        <v>2022</v>
      </c>
      <c r="G1044" s="9">
        <v>10</v>
      </c>
      <c r="H1044" s="9"/>
      <c r="DD1044" s="9">
        <v>1</v>
      </c>
    </row>
    <row r="1045" spans="1:108" x14ac:dyDescent="0.25">
      <c r="A1045" s="9" t="s">
        <v>42</v>
      </c>
      <c r="B1045" s="9" t="s">
        <v>29</v>
      </c>
      <c r="C1045" s="9" t="s">
        <v>6</v>
      </c>
      <c r="D1045" s="9" t="s">
        <v>40</v>
      </c>
      <c r="E1045" s="9" t="s">
        <v>38</v>
      </c>
      <c r="F1045" s="9">
        <v>2023</v>
      </c>
      <c r="G1045" s="9">
        <v>5</v>
      </c>
      <c r="H1045" s="9"/>
      <c r="DD1045" s="9">
        <v>1</v>
      </c>
    </row>
    <row r="1046" spans="1:108" x14ac:dyDescent="0.25">
      <c r="A1046" s="9" t="s">
        <v>42</v>
      </c>
      <c r="B1046" s="9" t="s">
        <v>29</v>
      </c>
      <c r="C1046" s="9" t="s">
        <v>6</v>
      </c>
      <c r="D1046" s="9" t="s">
        <v>40</v>
      </c>
      <c r="E1046" s="9" t="s">
        <v>38</v>
      </c>
      <c r="F1046" s="9">
        <v>2023</v>
      </c>
      <c r="G1046" s="9">
        <v>6</v>
      </c>
      <c r="H1046" s="9"/>
      <c r="DD1046" s="9">
        <v>1</v>
      </c>
    </row>
    <row r="1047" spans="1:108" x14ac:dyDescent="0.25">
      <c r="A1047" s="9" t="s">
        <v>42</v>
      </c>
      <c r="B1047" s="9" t="s">
        <v>29</v>
      </c>
      <c r="C1047" s="9" t="s">
        <v>6</v>
      </c>
      <c r="D1047" s="9" t="s">
        <v>40</v>
      </c>
      <c r="E1047" s="9" t="s">
        <v>38</v>
      </c>
      <c r="F1047" s="9">
        <v>2023</v>
      </c>
      <c r="G1047" s="9">
        <v>7</v>
      </c>
      <c r="H1047" s="9"/>
      <c r="DD1047" s="9">
        <v>1</v>
      </c>
    </row>
    <row r="1048" spans="1:108" x14ac:dyDescent="0.25">
      <c r="A1048" s="9" t="s">
        <v>42</v>
      </c>
      <c r="B1048" s="9" t="s">
        <v>29</v>
      </c>
      <c r="C1048" s="9" t="s">
        <v>6</v>
      </c>
      <c r="D1048" s="9" t="s">
        <v>40</v>
      </c>
      <c r="E1048" s="9" t="s">
        <v>38</v>
      </c>
      <c r="F1048" s="9">
        <v>2023</v>
      </c>
      <c r="G1048" s="9">
        <v>8</v>
      </c>
      <c r="H1048" s="9"/>
      <c r="DD1048" s="9">
        <v>1</v>
      </c>
    </row>
    <row r="1049" spans="1:108" x14ac:dyDescent="0.25">
      <c r="A1049" s="9" t="s">
        <v>42</v>
      </c>
      <c r="B1049" s="9" t="s">
        <v>29</v>
      </c>
      <c r="C1049" s="9" t="s">
        <v>6</v>
      </c>
      <c r="D1049" s="9" t="s">
        <v>40</v>
      </c>
      <c r="E1049" s="9" t="s">
        <v>38</v>
      </c>
      <c r="F1049" s="9">
        <v>2023</v>
      </c>
      <c r="G1049" s="9">
        <v>9</v>
      </c>
      <c r="H1049" s="9"/>
      <c r="DD1049" s="9">
        <v>1</v>
      </c>
    </row>
    <row r="1050" spans="1:108" x14ac:dyDescent="0.25">
      <c r="A1050" s="9" t="s">
        <v>42</v>
      </c>
      <c r="B1050" s="9" t="s">
        <v>29</v>
      </c>
      <c r="C1050" s="9" t="s">
        <v>6</v>
      </c>
      <c r="D1050" s="9" t="s">
        <v>40</v>
      </c>
      <c r="E1050" s="9" t="s">
        <v>38</v>
      </c>
      <c r="F1050" s="9">
        <v>2023</v>
      </c>
      <c r="G1050" s="9">
        <v>10</v>
      </c>
      <c r="H1050" s="9"/>
      <c r="DD1050" s="9">
        <v>1</v>
      </c>
    </row>
    <row r="1051" spans="1:108" x14ac:dyDescent="0.25">
      <c r="A1051" s="9" t="s">
        <v>42</v>
      </c>
      <c r="B1051" s="9" t="s">
        <v>29</v>
      </c>
      <c r="C1051" s="9" t="s">
        <v>6</v>
      </c>
      <c r="D1051" s="9" t="s">
        <v>40</v>
      </c>
      <c r="E1051" s="9" t="s">
        <v>38</v>
      </c>
      <c r="F1051" s="9">
        <v>2024</v>
      </c>
      <c r="G1051" s="9">
        <v>5</v>
      </c>
      <c r="H1051" s="9"/>
      <c r="DD1051" s="9">
        <v>1</v>
      </c>
    </row>
    <row r="1052" spans="1:108" x14ac:dyDescent="0.25">
      <c r="A1052" s="9" t="s">
        <v>42</v>
      </c>
      <c r="B1052" s="9" t="s">
        <v>29</v>
      </c>
      <c r="C1052" s="9" t="s">
        <v>6</v>
      </c>
      <c r="D1052" s="9" t="s">
        <v>40</v>
      </c>
      <c r="E1052" s="9" t="s">
        <v>38</v>
      </c>
      <c r="F1052" s="9">
        <v>2024</v>
      </c>
      <c r="G1052" s="9">
        <v>6</v>
      </c>
      <c r="H1052" s="9"/>
      <c r="DD1052" s="9">
        <v>1</v>
      </c>
    </row>
    <row r="1053" spans="1:108" x14ac:dyDescent="0.25">
      <c r="A1053" s="9" t="s">
        <v>42</v>
      </c>
      <c r="B1053" s="9" t="s">
        <v>29</v>
      </c>
      <c r="C1053" s="9" t="s">
        <v>6</v>
      </c>
      <c r="D1053" s="9" t="s">
        <v>40</v>
      </c>
      <c r="E1053" s="9" t="s">
        <v>38</v>
      </c>
      <c r="F1053" s="9">
        <v>2024</v>
      </c>
      <c r="G1053" s="9">
        <v>7</v>
      </c>
      <c r="H1053" s="9"/>
      <c r="DD1053" s="9">
        <v>1</v>
      </c>
    </row>
    <row r="1054" spans="1:108" x14ac:dyDescent="0.25">
      <c r="A1054" s="9" t="s">
        <v>42</v>
      </c>
      <c r="B1054" s="9" t="s">
        <v>29</v>
      </c>
      <c r="C1054" s="9" t="s">
        <v>6</v>
      </c>
      <c r="D1054" s="9" t="s">
        <v>40</v>
      </c>
      <c r="E1054" s="9" t="s">
        <v>38</v>
      </c>
      <c r="F1054" s="9">
        <v>2024</v>
      </c>
      <c r="G1054" s="9">
        <v>8</v>
      </c>
      <c r="H1054" s="9"/>
      <c r="DD1054" s="9">
        <v>1</v>
      </c>
    </row>
    <row r="1055" spans="1:108" x14ac:dyDescent="0.25">
      <c r="A1055" s="9" t="s">
        <v>42</v>
      </c>
      <c r="B1055" s="9" t="s">
        <v>29</v>
      </c>
      <c r="C1055" s="9" t="s">
        <v>6</v>
      </c>
      <c r="D1055" s="9" t="s">
        <v>40</v>
      </c>
      <c r="E1055" s="9" t="s">
        <v>38</v>
      </c>
      <c r="F1055" s="9">
        <v>2024</v>
      </c>
      <c r="G1055" s="9">
        <v>9</v>
      </c>
      <c r="H1055" s="9"/>
      <c r="DD1055" s="9">
        <v>1</v>
      </c>
    </row>
    <row r="1056" spans="1:108" x14ac:dyDescent="0.25">
      <c r="A1056" s="9" t="s">
        <v>42</v>
      </c>
      <c r="B1056" s="9" t="s">
        <v>29</v>
      </c>
      <c r="C1056" s="9" t="s">
        <v>6</v>
      </c>
      <c r="D1056" s="9" t="s">
        <v>40</v>
      </c>
      <c r="E1056" s="9" t="s">
        <v>38</v>
      </c>
      <c r="F1056" s="9">
        <v>2024</v>
      </c>
      <c r="G1056" s="9">
        <v>10</v>
      </c>
      <c r="H1056" s="9"/>
      <c r="DD1056" s="9">
        <v>1</v>
      </c>
    </row>
    <row r="1057" spans="1:108" x14ac:dyDescent="0.25">
      <c r="A1057" s="9" t="s">
        <v>42</v>
      </c>
      <c r="B1057" s="9" t="s">
        <v>29</v>
      </c>
      <c r="C1057" s="9" t="s">
        <v>6</v>
      </c>
      <c r="D1057" s="9" t="s">
        <v>40</v>
      </c>
      <c r="E1057" s="9" t="s">
        <v>38</v>
      </c>
      <c r="F1057" s="9">
        <v>2025</v>
      </c>
      <c r="G1057" s="9">
        <v>5</v>
      </c>
      <c r="H1057" s="9"/>
      <c r="DD1057" s="9">
        <v>1</v>
      </c>
    </row>
    <row r="1058" spans="1:108" x14ac:dyDescent="0.25">
      <c r="A1058" s="9" t="s">
        <v>42</v>
      </c>
      <c r="B1058" s="9" t="s">
        <v>29</v>
      </c>
      <c r="C1058" s="9" t="s">
        <v>6</v>
      </c>
      <c r="D1058" s="9" t="s">
        <v>40</v>
      </c>
      <c r="E1058" s="9" t="s">
        <v>38</v>
      </c>
      <c r="F1058" s="9">
        <v>2025</v>
      </c>
      <c r="G1058" s="9">
        <v>6</v>
      </c>
      <c r="H1058" s="9"/>
      <c r="DD1058" s="9">
        <v>1</v>
      </c>
    </row>
    <row r="1059" spans="1:108" x14ac:dyDescent="0.25">
      <c r="A1059" s="9" t="s">
        <v>42</v>
      </c>
      <c r="B1059" s="9" t="s">
        <v>29</v>
      </c>
      <c r="C1059" s="9" t="s">
        <v>6</v>
      </c>
      <c r="D1059" s="9" t="s">
        <v>40</v>
      </c>
      <c r="E1059" s="9" t="s">
        <v>38</v>
      </c>
      <c r="F1059" s="9">
        <v>2025</v>
      </c>
      <c r="G1059" s="9">
        <v>7</v>
      </c>
      <c r="H1059" s="9"/>
      <c r="DD1059" s="9">
        <v>1</v>
      </c>
    </row>
    <row r="1060" spans="1:108" x14ac:dyDescent="0.25">
      <c r="A1060" s="9" t="s">
        <v>42</v>
      </c>
      <c r="B1060" s="9" t="s">
        <v>29</v>
      </c>
      <c r="C1060" s="9" t="s">
        <v>6</v>
      </c>
      <c r="D1060" s="9" t="s">
        <v>40</v>
      </c>
      <c r="E1060" s="9" t="s">
        <v>38</v>
      </c>
      <c r="F1060" s="9">
        <v>2025</v>
      </c>
      <c r="G1060" s="9">
        <v>8</v>
      </c>
      <c r="H1060" s="9"/>
      <c r="DD1060" s="9">
        <v>1</v>
      </c>
    </row>
    <row r="1061" spans="1:108" x14ac:dyDescent="0.25">
      <c r="A1061" s="9" t="s">
        <v>42</v>
      </c>
      <c r="B1061" s="9" t="s">
        <v>29</v>
      </c>
      <c r="C1061" s="9" t="s">
        <v>6</v>
      </c>
      <c r="D1061" s="9" t="s">
        <v>40</v>
      </c>
      <c r="E1061" s="9" t="s">
        <v>38</v>
      </c>
      <c r="F1061" s="9">
        <v>2025</v>
      </c>
      <c r="G1061" s="9">
        <v>9</v>
      </c>
      <c r="H1061" s="9"/>
      <c r="DD1061" s="9">
        <v>1</v>
      </c>
    </row>
    <row r="1062" spans="1:108" x14ac:dyDescent="0.25">
      <c r="A1062" s="9" t="s">
        <v>42</v>
      </c>
      <c r="B1062" s="9" t="s">
        <v>29</v>
      </c>
      <c r="C1062" s="9" t="s">
        <v>6</v>
      </c>
      <c r="D1062" s="9" t="s">
        <v>40</v>
      </c>
      <c r="E1062" s="9" t="s">
        <v>38</v>
      </c>
      <c r="F1062" s="9">
        <v>2025</v>
      </c>
      <c r="G1062" s="9">
        <v>10</v>
      </c>
      <c r="H1062" s="9"/>
      <c r="DD1062" s="9">
        <v>1</v>
      </c>
    </row>
    <row r="1063" spans="1:108" x14ac:dyDescent="0.25">
      <c r="A1063" s="9" t="s">
        <v>42</v>
      </c>
      <c r="B1063" s="9" t="s">
        <v>29</v>
      </c>
      <c r="C1063" s="9" t="s">
        <v>6</v>
      </c>
      <c r="D1063" s="9" t="s">
        <v>40</v>
      </c>
      <c r="E1063" s="9" t="s">
        <v>38</v>
      </c>
      <c r="F1063" s="9">
        <v>2026</v>
      </c>
      <c r="G1063" s="9">
        <v>5</v>
      </c>
      <c r="H1063" s="9"/>
      <c r="DD1063" s="9">
        <v>1</v>
      </c>
    </row>
    <row r="1064" spans="1:108" x14ac:dyDescent="0.25">
      <c r="A1064" s="9" t="s">
        <v>42</v>
      </c>
      <c r="B1064" s="9" t="s">
        <v>29</v>
      </c>
      <c r="C1064" s="9" t="s">
        <v>6</v>
      </c>
      <c r="D1064" s="9" t="s">
        <v>40</v>
      </c>
      <c r="E1064" s="9" t="s">
        <v>38</v>
      </c>
      <c r="F1064" s="9">
        <v>2026</v>
      </c>
      <c r="G1064" s="9">
        <v>6</v>
      </c>
      <c r="H1064" s="9"/>
      <c r="DD1064" s="9">
        <v>1</v>
      </c>
    </row>
    <row r="1065" spans="1:108" x14ac:dyDescent="0.25">
      <c r="A1065" s="9" t="s">
        <v>42</v>
      </c>
      <c r="B1065" s="9" t="s">
        <v>29</v>
      </c>
      <c r="C1065" s="9" t="s">
        <v>6</v>
      </c>
      <c r="D1065" s="9" t="s">
        <v>40</v>
      </c>
      <c r="E1065" s="9" t="s">
        <v>38</v>
      </c>
      <c r="F1065" s="9">
        <v>2026</v>
      </c>
      <c r="G1065" s="9">
        <v>7</v>
      </c>
      <c r="H1065" s="9"/>
      <c r="DD1065" s="9">
        <v>1</v>
      </c>
    </row>
    <row r="1066" spans="1:108" x14ac:dyDescent="0.25">
      <c r="A1066" s="9" t="s">
        <v>42</v>
      </c>
      <c r="B1066" s="9" t="s">
        <v>29</v>
      </c>
      <c r="C1066" s="9" t="s">
        <v>6</v>
      </c>
      <c r="D1066" s="9" t="s">
        <v>40</v>
      </c>
      <c r="E1066" s="9" t="s">
        <v>38</v>
      </c>
      <c r="F1066" s="9">
        <v>2026</v>
      </c>
      <c r="G1066" s="9">
        <v>8</v>
      </c>
      <c r="H1066" s="9"/>
      <c r="DD1066" s="9">
        <v>1</v>
      </c>
    </row>
    <row r="1067" spans="1:108" x14ac:dyDescent="0.25">
      <c r="A1067" s="9" t="s">
        <v>42</v>
      </c>
      <c r="B1067" s="9" t="s">
        <v>29</v>
      </c>
      <c r="C1067" s="9" t="s">
        <v>6</v>
      </c>
      <c r="D1067" s="9" t="s">
        <v>40</v>
      </c>
      <c r="E1067" s="9" t="s">
        <v>38</v>
      </c>
      <c r="F1067" s="9">
        <v>2026</v>
      </c>
      <c r="G1067" s="9">
        <v>9</v>
      </c>
      <c r="H1067" s="9"/>
      <c r="DD1067" s="9">
        <v>1</v>
      </c>
    </row>
    <row r="1068" spans="1:108" x14ac:dyDescent="0.25">
      <c r="A1068" s="9" t="s">
        <v>42</v>
      </c>
      <c r="B1068" s="9" t="s">
        <v>29</v>
      </c>
      <c r="C1068" s="9" t="s">
        <v>6</v>
      </c>
      <c r="D1068" s="9" t="s">
        <v>40</v>
      </c>
      <c r="E1068" s="9" t="s">
        <v>38</v>
      </c>
      <c r="F1068" s="9">
        <v>2026</v>
      </c>
      <c r="G1068" s="9">
        <v>10</v>
      </c>
      <c r="H1068" s="9"/>
      <c r="DD1068" s="9">
        <v>1</v>
      </c>
    </row>
    <row r="1069" spans="1:108" x14ac:dyDescent="0.25">
      <c r="A1069" s="9" t="s">
        <v>42</v>
      </c>
      <c r="B1069" s="9" t="s">
        <v>29</v>
      </c>
      <c r="C1069" s="9" t="s">
        <v>6</v>
      </c>
      <c r="D1069" s="9" t="s">
        <v>40</v>
      </c>
      <c r="E1069" s="9" t="s">
        <v>36</v>
      </c>
      <c r="F1069" s="9">
        <v>2016</v>
      </c>
      <c r="H1069" s="9"/>
      <c r="DD1069" s="9">
        <v>1</v>
      </c>
    </row>
    <row r="1070" spans="1:108" x14ac:dyDescent="0.25">
      <c r="A1070" s="9" t="s">
        <v>42</v>
      </c>
      <c r="B1070" s="9" t="s">
        <v>29</v>
      </c>
      <c r="C1070" s="9" t="s">
        <v>6</v>
      </c>
      <c r="D1070" s="9" t="s">
        <v>40</v>
      </c>
      <c r="E1070" s="9" t="s">
        <v>36</v>
      </c>
      <c r="F1070" s="9">
        <v>2017</v>
      </c>
      <c r="H1070" s="9"/>
      <c r="DD1070" s="9">
        <v>1</v>
      </c>
    </row>
    <row r="1071" spans="1:108" x14ac:dyDescent="0.25">
      <c r="A1071" s="9" t="s">
        <v>42</v>
      </c>
      <c r="B1071" s="9" t="s">
        <v>29</v>
      </c>
      <c r="C1071" s="9" t="s">
        <v>6</v>
      </c>
      <c r="D1071" s="9" t="s">
        <v>40</v>
      </c>
      <c r="E1071" s="9" t="s">
        <v>36</v>
      </c>
      <c r="F1071" s="9">
        <v>2018</v>
      </c>
      <c r="H1071" s="9"/>
      <c r="DD1071" s="9">
        <v>1</v>
      </c>
    </row>
    <row r="1072" spans="1:108" x14ac:dyDescent="0.25">
      <c r="A1072" s="9" t="s">
        <v>42</v>
      </c>
      <c r="B1072" s="9" t="s">
        <v>29</v>
      </c>
      <c r="C1072" s="9" t="s">
        <v>6</v>
      </c>
      <c r="D1072" s="9" t="s">
        <v>40</v>
      </c>
      <c r="E1072" s="9" t="s">
        <v>36</v>
      </c>
      <c r="F1072" s="9">
        <v>2019</v>
      </c>
      <c r="H1072" s="9"/>
      <c r="DD1072" s="9">
        <v>1</v>
      </c>
    </row>
    <row r="1073" spans="1:108" x14ac:dyDescent="0.25">
      <c r="A1073" s="9" t="s">
        <v>42</v>
      </c>
      <c r="B1073" s="9" t="s">
        <v>29</v>
      </c>
      <c r="C1073" s="9" t="s">
        <v>6</v>
      </c>
      <c r="D1073" s="9" t="s">
        <v>40</v>
      </c>
      <c r="E1073" s="9" t="s">
        <v>36</v>
      </c>
      <c r="F1073" s="9">
        <v>2020</v>
      </c>
      <c r="H1073" s="9"/>
      <c r="DD1073" s="9">
        <v>1</v>
      </c>
    </row>
    <row r="1074" spans="1:108" x14ac:dyDescent="0.25">
      <c r="A1074" s="9" t="s">
        <v>42</v>
      </c>
      <c r="B1074" s="9" t="s">
        <v>29</v>
      </c>
      <c r="C1074" s="9" t="s">
        <v>6</v>
      </c>
      <c r="D1074" s="9" t="s">
        <v>40</v>
      </c>
      <c r="E1074" s="9" t="s">
        <v>36</v>
      </c>
      <c r="F1074" s="9">
        <v>2021</v>
      </c>
      <c r="H1074" s="9"/>
      <c r="DD1074" s="9">
        <v>1</v>
      </c>
    </row>
    <row r="1075" spans="1:108" x14ac:dyDescent="0.25">
      <c r="A1075" s="9" t="s">
        <v>42</v>
      </c>
      <c r="B1075" s="9" t="s">
        <v>29</v>
      </c>
      <c r="C1075" s="9" t="s">
        <v>6</v>
      </c>
      <c r="D1075" s="9" t="s">
        <v>40</v>
      </c>
      <c r="E1075" s="9" t="s">
        <v>36</v>
      </c>
      <c r="F1075" s="9">
        <v>2022</v>
      </c>
      <c r="H1075" s="9"/>
      <c r="DD1075" s="9">
        <v>1</v>
      </c>
    </row>
    <row r="1076" spans="1:108" x14ac:dyDescent="0.25">
      <c r="A1076" s="9" t="s">
        <v>42</v>
      </c>
      <c r="B1076" s="9" t="s">
        <v>29</v>
      </c>
      <c r="C1076" s="9" t="s">
        <v>6</v>
      </c>
      <c r="D1076" s="9" t="s">
        <v>40</v>
      </c>
      <c r="E1076" s="9" t="s">
        <v>36</v>
      </c>
      <c r="F1076" s="9">
        <v>2023</v>
      </c>
      <c r="H1076" s="9"/>
      <c r="DD1076" s="9">
        <v>1</v>
      </c>
    </row>
    <row r="1077" spans="1:108" x14ac:dyDescent="0.25">
      <c r="A1077" s="9" t="s">
        <v>42</v>
      </c>
      <c r="B1077" s="9" t="s">
        <v>29</v>
      </c>
      <c r="C1077" s="9" t="s">
        <v>6</v>
      </c>
      <c r="D1077" s="9" t="s">
        <v>40</v>
      </c>
      <c r="E1077" s="9" t="s">
        <v>36</v>
      </c>
      <c r="F1077" s="9">
        <v>2024</v>
      </c>
      <c r="H1077" s="9"/>
      <c r="DD1077" s="9">
        <v>1</v>
      </c>
    </row>
    <row r="1078" spans="1:108" x14ac:dyDescent="0.25">
      <c r="A1078" s="9" t="s">
        <v>42</v>
      </c>
      <c r="B1078" s="9" t="s">
        <v>29</v>
      </c>
      <c r="C1078" s="9" t="s">
        <v>6</v>
      </c>
      <c r="D1078" s="9" t="s">
        <v>40</v>
      </c>
      <c r="E1078" s="9" t="s">
        <v>36</v>
      </c>
      <c r="F1078" s="9">
        <v>2025</v>
      </c>
      <c r="H1078" s="9"/>
      <c r="DD1078" s="9">
        <v>1</v>
      </c>
    </row>
    <row r="1079" spans="1:108" x14ac:dyDescent="0.25">
      <c r="A1079" s="9" t="s">
        <v>42</v>
      </c>
      <c r="B1079" s="9" t="s">
        <v>29</v>
      </c>
      <c r="C1079" s="9" t="s">
        <v>6</v>
      </c>
      <c r="D1079" s="9" t="s">
        <v>40</v>
      </c>
      <c r="E1079" s="9" t="s">
        <v>36</v>
      </c>
      <c r="F1079" s="9">
        <v>2026</v>
      </c>
      <c r="H1079" s="9"/>
      <c r="DD1079" s="9">
        <v>1</v>
      </c>
    </row>
    <row r="1080" spans="1:108" x14ac:dyDescent="0.25">
      <c r="A1080" s="9" t="s">
        <v>42</v>
      </c>
      <c r="B1080" s="9" t="s">
        <v>29</v>
      </c>
      <c r="C1080" s="9" t="s">
        <v>6</v>
      </c>
      <c r="D1080" s="9" t="s">
        <v>39</v>
      </c>
      <c r="E1080" s="9" t="s">
        <v>38</v>
      </c>
      <c r="F1080" s="9">
        <v>2016</v>
      </c>
      <c r="G1080" s="9">
        <v>5</v>
      </c>
      <c r="H1080" s="9"/>
      <c r="DD1080" s="9">
        <v>1</v>
      </c>
    </row>
    <row r="1081" spans="1:108" x14ac:dyDescent="0.25">
      <c r="A1081" s="9" t="s">
        <v>42</v>
      </c>
      <c r="B1081" s="9" t="s">
        <v>29</v>
      </c>
      <c r="C1081" s="9" t="s">
        <v>6</v>
      </c>
      <c r="D1081" s="9" t="s">
        <v>39</v>
      </c>
      <c r="E1081" s="9" t="s">
        <v>38</v>
      </c>
      <c r="F1081" s="9">
        <v>2016</v>
      </c>
      <c r="G1081" s="9">
        <v>6</v>
      </c>
      <c r="H1081" s="9"/>
      <c r="DD1081" s="9">
        <v>1</v>
      </c>
    </row>
    <row r="1082" spans="1:108" x14ac:dyDescent="0.25">
      <c r="A1082" s="9" t="s">
        <v>42</v>
      </c>
      <c r="B1082" s="9" t="s">
        <v>29</v>
      </c>
      <c r="C1082" s="9" t="s">
        <v>6</v>
      </c>
      <c r="D1082" s="9" t="s">
        <v>39</v>
      </c>
      <c r="E1082" s="9" t="s">
        <v>38</v>
      </c>
      <c r="F1082" s="9">
        <v>2016</v>
      </c>
      <c r="G1082" s="9">
        <v>7</v>
      </c>
      <c r="H1082" s="9"/>
      <c r="DD1082" s="9">
        <v>1</v>
      </c>
    </row>
    <row r="1083" spans="1:108" x14ac:dyDescent="0.25">
      <c r="A1083" s="9" t="s">
        <v>42</v>
      </c>
      <c r="B1083" s="9" t="s">
        <v>29</v>
      </c>
      <c r="C1083" s="9" t="s">
        <v>6</v>
      </c>
      <c r="D1083" s="9" t="s">
        <v>39</v>
      </c>
      <c r="E1083" s="9" t="s">
        <v>38</v>
      </c>
      <c r="F1083" s="9">
        <v>2016</v>
      </c>
      <c r="G1083" s="9">
        <v>8</v>
      </c>
      <c r="H1083" s="9"/>
      <c r="DD1083" s="9">
        <v>1</v>
      </c>
    </row>
    <row r="1084" spans="1:108" x14ac:dyDescent="0.25">
      <c r="A1084" s="9" t="s">
        <v>42</v>
      </c>
      <c r="B1084" s="9" t="s">
        <v>29</v>
      </c>
      <c r="C1084" s="9" t="s">
        <v>6</v>
      </c>
      <c r="D1084" s="9" t="s">
        <v>39</v>
      </c>
      <c r="E1084" s="9" t="s">
        <v>38</v>
      </c>
      <c r="F1084" s="9">
        <v>2016</v>
      </c>
      <c r="G1084" s="9">
        <v>9</v>
      </c>
      <c r="H1084" s="9"/>
      <c r="DD1084" s="9">
        <v>1</v>
      </c>
    </row>
    <row r="1085" spans="1:108" x14ac:dyDescent="0.25">
      <c r="A1085" s="9" t="s">
        <v>42</v>
      </c>
      <c r="B1085" s="9" t="s">
        <v>29</v>
      </c>
      <c r="C1085" s="9" t="s">
        <v>6</v>
      </c>
      <c r="D1085" s="9" t="s">
        <v>39</v>
      </c>
      <c r="E1085" s="9" t="s">
        <v>38</v>
      </c>
      <c r="F1085" s="9">
        <v>2016</v>
      </c>
      <c r="G1085" s="9">
        <v>10</v>
      </c>
      <c r="H1085" s="9"/>
      <c r="DD1085" s="9">
        <v>1</v>
      </c>
    </row>
    <row r="1086" spans="1:108" x14ac:dyDescent="0.25">
      <c r="A1086" s="9" t="s">
        <v>42</v>
      </c>
      <c r="B1086" s="9" t="s">
        <v>29</v>
      </c>
      <c r="C1086" s="9" t="s">
        <v>6</v>
      </c>
      <c r="D1086" s="9" t="s">
        <v>39</v>
      </c>
      <c r="E1086" s="9" t="s">
        <v>38</v>
      </c>
      <c r="F1086" s="9">
        <v>2017</v>
      </c>
      <c r="G1086" s="9">
        <v>5</v>
      </c>
      <c r="H1086" s="9"/>
      <c r="DD1086" s="9">
        <v>1</v>
      </c>
    </row>
    <row r="1087" spans="1:108" x14ac:dyDescent="0.25">
      <c r="A1087" s="9" t="s">
        <v>42</v>
      </c>
      <c r="B1087" s="9" t="s">
        <v>29</v>
      </c>
      <c r="C1087" s="9" t="s">
        <v>6</v>
      </c>
      <c r="D1087" s="9" t="s">
        <v>39</v>
      </c>
      <c r="E1087" s="9" t="s">
        <v>38</v>
      </c>
      <c r="F1087" s="9">
        <v>2017</v>
      </c>
      <c r="G1087" s="9">
        <v>6</v>
      </c>
      <c r="H1087" s="9"/>
      <c r="DD1087" s="9">
        <v>1</v>
      </c>
    </row>
    <row r="1088" spans="1:108" x14ac:dyDescent="0.25">
      <c r="A1088" s="9" t="s">
        <v>42</v>
      </c>
      <c r="B1088" s="9" t="s">
        <v>29</v>
      </c>
      <c r="C1088" s="9" t="s">
        <v>6</v>
      </c>
      <c r="D1088" s="9" t="s">
        <v>39</v>
      </c>
      <c r="E1088" s="9" t="s">
        <v>38</v>
      </c>
      <c r="F1088" s="9">
        <v>2017</v>
      </c>
      <c r="G1088" s="9">
        <v>7</v>
      </c>
      <c r="H1088" s="9"/>
      <c r="DD1088" s="9">
        <v>1</v>
      </c>
    </row>
    <row r="1089" spans="1:108" x14ac:dyDescent="0.25">
      <c r="A1089" s="9" t="s">
        <v>42</v>
      </c>
      <c r="B1089" s="9" t="s">
        <v>29</v>
      </c>
      <c r="C1089" s="9" t="s">
        <v>6</v>
      </c>
      <c r="D1089" s="9" t="s">
        <v>39</v>
      </c>
      <c r="E1089" s="9" t="s">
        <v>38</v>
      </c>
      <c r="F1089" s="9">
        <v>2017</v>
      </c>
      <c r="G1089" s="9">
        <v>8</v>
      </c>
      <c r="H1089" s="9"/>
      <c r="DD1089" s="9">
        <v>1</v>
      </c>
    </row>
    <row r="1090" spans="1:108" x14ac:dyDescent="0.25">
      <c r="A1090" s="9" t="s">
        <v>42</v>
      </c>
      <c r="B1090" s="9" t="s">
        <v>29</v>
      </c>
      <c r="C1090" s="9" t="s">
        <v>6</v>
      </c>
      <c r="D1090" s="9" t="s">
        <v>39</v>
      </c>
      <c r="E1090" s="9" t="s">
        <v>38</v>
      </c>
      <c r="F1090" s="9">
        <v>2017</v>
      </c>
      <c r="G1090" s="9">
        <v>9</v>
      </c>
      <c r="H1090" s="9"/>
      <c r="DD1090" s="9">
        <v>1</v>
      </c>
    </row>
    <row r="1091" spans="1:108" x14ac:dyDescent="0.25">
      <c r="A1091" s="9" t="s">
        <v>42</v>
      </c>
      <c r="B1091" s="9" t="s">
        <v>29</v>
      </c>
      <c r="C1091" s="9" t="s">
        <v>6</v>
      </c>
      <c r="D1091" s="9" t="s">
        <v>39</v>
      </c>
      <c r="E1091" s="9" t="s">
        <v>38</v>
      </c>
      <c r="F1091" s="9">
        <v>2017</v>
      </c>
      <c r="G1091" s="9">
        <v>10</v>
      </c>
      <c r="H1091" s="9"/>
      <c r="DD1091" s="9">
        <v>1</v>
      </c>
    </row>
    <row r="1092" spans="1:108" x14ac:dyDescent="0.25">
      <c r="A1092" s="9" t="s">
        <v>42</v>
      </c>
      <c r="B1092" s="9" t="s">
        <v>29</v>
      </c>
      <c r="C1092" s="9" t="s">
        <v>6</v>
      </c>
      <c r="D1092" s="9" t="s">
        <v>39</v>
      </c>
      <c r="E1092" s="9" t="s">
        <v>38</v>
      </c>
      <c r="F1092" s="9">
        <v>2018</v>
      </c>
      <c r="G1092" s="9">
        <v>5</v>
      </c>
      <c r="H1092" s="9"/>
      <c r="DD1092" s="9">
        <v>1</v>
      </c>
    </row>
    <row r="1093" spans="1:108" x14ac:dyDescent="0.25">
      <c r="A1093" s="9" t="s">
        <v>42</v>
      </c>
      <c r="B1093" s="9" t="s">
        <v>29</v>
      </c>
      <c r="C1093" s="9" t="s">
        <v>6</v>
      </c>
      <c r="D1093" s="9" t="s">
        <v>39</v>
      </c>
      <c r="E1093" s="9" t="s">
        <v>38</v>
      </c>
      <c r="F1093" s="9">
        <v>2018</v>
      </c>
      <c r="G1093" s="9">
        <v>6</v>
      </c>
      <c r="H1093" s="9"/>
      <c r="DD1093" s="9">
        <v>1</v>
      </c>
    </row>
    <row r="1094" spans="1:108" x14ac:dyDescent="0.25">
      <c r="A1094" s="9" t="s">
        <v>42</v>
      </c>
      <c r="B1094" s="9" t="s">
        <v>29</v>
      </c>
      <c r="C1094" s="9" t="s">
        <v>6</v>
      </c>
      <c r="D1094" s="9" t="s">
        <v>39</v>
      </c>
      <c r="E1094" s="9" t="s">
        <v>38</v>
      </c>
      <c r="F1094" s="9">
        <v>2018</v>
      </c>
      <c r="G1094" s="9">
        <v>7</v>
      </c>
      <c r="H1094" s="9"/>
      <c r="DD1094" s="9">
        <v>1</v>
      </c>
    </row>
    <row r="1095" spans="1:108" x14ac:dyDescent="0.25">
      <c r="A1095" s="9" t="s">
        <v>42</v>
      </c>
      <c r="B1095" s="9" t="s">
        <v>29</v>
      </c>
      <c r="C1095" s="9" t="s">
        <v>6</v>
      </c>
      <c r="D1095" s="9" t="s">
        <v>39</v>
      </c>
      <c r="E1095" s="9" t="s">
        <v>38</v>
      </c>
      <c r="F1095" s="9">
        <v>2018</v>
      </c>
      <c r="G1095" s="9">
        <v>8</v>
      </c>
      <c r="H1095" s="9"/>
      <c r="DD1095" s="9">
        <v>1</v>
      </c>
    </row>
    <row r="1096" spans="1:108" x14ac:dyDescent="0.25">
      <c r="A1096" s="9" t="s">
        <v>42</v>
      </c>
      <c r="B1096" s="9" t="s">
        <v>29</v>
      </c>
      <c r="C1096" s="9" t="s">
        <v>6</v>
      </c>
      <c r="D1096" s="9" t="s">
        <v>39</v>
      </c>
      <c r="E1096" s="9" t="s">
        <v>38</v>
      </c>
      <c r="F1096" s="9">
        <v>2018</v>
      </c>
      <c r="G1096" s="9">
        <v>9</v>
      </c>
      <c r="H1096" s="9"/>
      <c r="DD1096" s="9">
        <v>1</v>
      </c>
    </row>
    <row r="1097" spans="1:108" x14ac:dyDescent="0.25">
      <c r="A1097" s="9" t="s">
        <v>42</v>
      </c>
      <c r="B1097" s="9" t="s">
        <v>29</v>
      </c>
      <c r="C1097" s="9" t="s">
        <v>6</v>
      </c>
      <c r="D1097" s="9" t="s">
        <v>39</v>
      </c>
      <c r="E1097" s="9" t="s">
        <v>38</v>
      </c>
      <c r="F1097" s="9">
        <v>2018</v>
      </c>
      <c r="G1097" s="9">
        <v>10</v>
      </c>
      <c r="H1097" s="9"/>
      <c r="DD1097" s="9">
        <v>1</v>
      </c>
    </row>
    <row r="1098" spans="1:108" x14ac:dyDescent="0.25">
      <c r="A1098" s="9" t="s">
        <v>42</v>
      </c>
      <c r="B1098" s="9" t="s">
        <v>29</v>
      </c>
      <c r="C1098" s="9" t="s">
        <v>6</v>
      </c>
      <c r="D1098" s="9" t="s">
        <v>39</v>
      </c>
      <c r="E1098" s="9" t="s">
        <v>38</v>
      </c>
      <c r="F1098" s="9">
        <v>2019</v>
      </c>
      <c r="G1098" s="9">
        <v>5</v>
      </c>
      <c r="H1098" s="9"/>
      <c r="DD1098" s="9">
        <v>1</v>
      </c>
    </row>
    <row r="1099" spans="1:108" x14ac:dyDescent="0.25">
      <c r="A1099" s="9" t="s">
        <v>42</v>
      </c>
      <c r="B1099" s="9" t="s">
        <v>29</v>
      </c>
      <c r="C1099" s="9" t="s">
        <v>6</v>
      </c>
      <c r="D1099" s="9" t="s">
        <v>39</v>
      </c>
      <c r="E1099" s="9" t="s">
        <v>38</v>
      </c>
      <c r="F1099" s="9">
        <v>2019</v>
      </c>
      <c r="G1099" s="9">
        <v>6</v>
      </c>
      <c r="H1099" s="9"/>
      <c r="DD1099" s="9">
        <v>1</v>
      </c>
    </row>
    <row r="1100" spans="1:108" x14ac:dyDescent="0.25">
      <c r="A1100" s="9" t="s">
        <v>42</v>
      </c>
      <c r="B1100" s="9" t="s">
        <v>29</v>
      </c>
      <c r="C1100" s="9" t="s">
        <v>6</v>
      </c>
      <c r="D1100" s="9" t="s">
        <v>39</v>
      </c>
      <c r="E1100" s="9" t="s">
        <v>38</v>
      </c>
      <c r="F1100" s="9">
        <v>2019</v>
      </c>
      <c r="G1100" s="9">
        <v>7</v>
      </c>
      <c r="H1100" s="9"/>
      <c r="DD1100" s="9">
        <v>1</v>
      </c>
    </row>
    <row r="1101" spans="1:108" x14ac:dyDescent="0.25">
      <c r="A1101" s="9" t="s">
        <v>42</v>
      </c>
      <c r="B1101" s="9" t="s">
        <v>29</v>
      </c>
      <c r="C1101" s="9" t="s">
        <v>6</v>
      </c>
      <c r="D1101" s="9" t="s">
        <v>39</v>
      </c>
      <c r="E1101" s="9" t="s">
        <v>38</v>
      </c>
      <c r="F1101" s="9">
        <v>2019</v>
      </c>
      <c r="G1101" s="9">
        <v>8</v>
      </c>
      <c r="H1101" s="9"/>
      <c r="DD1101" s="9">
        <v>1</v>
      </c>
    </row>
    <row r="1102" spans="1:108" x14ac:dyDescent="0.25">
      <c r="A1102" s="9" t="s">
        <v>42</v>
      </c>
      <c r="B1102" s="9" t="s">
        <v>29</v>
      </c>
      <c r="C1102" s="9" t="s">
        <v>6</v>
      </c>
      <c r="D1102" s="9" t="s">
        <v>39</v>
      </c>
      <c r="E1102" s="9" t="s">
        <v>38</v>
      </c>
      <c r="F1102" s="9">
        <v>2019</v>
      </c>
      <c r="G1102" s="9">
        <v>9</v>
      </c>
      <c r="H1102" s="9"/>
      <c r="DD1102" s="9">
        <v>1</v>
      </c>
    </row>
    <row r="1103" spans="1:108" x14ac:dyDescent="0.25">
      <c r="A1103" s="9" t="s">
        <v>42</v>
      </c>
      <c r="B1103" s="9" t="s">
        <v>29</v>
      </c>
      <c r="C1103" s="9" t="s">
        <v>6</v>
      </c>
      <c r="D1103" s="9" t="s">
        <v>39</v>
      </c>
      <c r="E1103" s="9" t="s">
        <v>38</v>
      </c>
      <c r="F1103" s="9">
        <v>2019</v>
      </c>
      <c r="G1103" s="9">
        <v>10</v>
      </c>
      <c r="H1103" s="9"/>
      <c r="DD1103" s="9">
        <v>1</v>
      </c>
    </row>
    <row r="1104" spans="1:108" x14ac:dyDescent="0.25">
      <c r="A1104" s="9" t="s">
        <v>42</v>
      </c>
      <c r="B1104" s="9" t="s">
        <v>29</v>
      </c>
      <c r="C1104" s="9" t="s">
        <v>6</v>
      </c>
      <c r="D1104" s="9" t="s">
        <v>39</v>
      </c>
      <c r="E1104" s="9" t="s">
        <v>38</v>
      </c>
      <c r="F1104" s="9">
        <v>2020</v>
      </c>
      <c r="G1104" s="9">
        <v>5</v>
      </c>
      <c r="H1104" s="9"/>
      <c r="DD1104" s="9">
        <v>1</v>
      </c>
    </row>
    <row r="1105" spans="1:108" x14ac:dyDescent="0.25">
      <c r="A1105" s="9" t="s">
        <v>42</v>
      </c>
      <c r="B1105" s="9" t="s">
        <v>29</v>
      </c>
      <c r="C1105" s="9" t="s">
        <v>6</v>
      </c>
      <c r="D1105" s="9" t="s">
        <v>39</v>
      </c>
      <c r="E1105" s="9" t="s">
        <v>38</v>
      </c>
      <c r="F1105" s="9">
        <v>2020</v>
      </c>
      <c r="G1105" s="9">
        <v>6</v>
      </c>
      <c r="H1105" s="9"/>
      <c r="DD1105" s="9">
        <v>1</v>
      </c>
    </row>
    <row r="1106" spans="1:108" x14ac:dyDescent="0.25">
      <c r="A1106" s="9" t="s">
        <v>42</v>
      </c>
      <c r="B1106" s="9" t="s">
        <v>29</v>
      </c>
      <c r="C1106" s="9" t="s">
        <v>6</v>
      </c>
      <c r="D1106" s="9" t="s">
        <v>39</v>
      </c>
      <c r="E1106" s="9" t="s">
        <v>38</v>
      </c>
      <c r="F1106" s="9">
        <v>2020</v>
      </c>
      <c r="G1106" s="9">
        <v>7</v>
      </c>
      <c r="H1106" s="9"/>
      <c r="DD1106" s="9">
        <v>1</v>
      </c>
    </row>
    <row r="1107" spans="1:108" x14ac:dyDescent="0.25">
      <c r="A1107" s="9" t="s">
        <v>42</v>
      </c>
      <c r="B1107" s="9" t="s">
        <v>29</v>
      </c>
      <c r="C1107" s="9" t="s">
        <v>6</v>
      </c>
      <c r="D1107" s="9" t="s">
        <v>39</v>
      </c>
      <c r="E1107" s="9" t="s">
        <v>38</v>
      </c>
      <c r="F1107" s="9">
        <v>2020</v>
      </c>
      <c r="G1107" s="9">
        <v>8</v>
      </c>
      <c r="H1107" s="9"/>
      <c r="DD1107" s="9">
        <v>1</v>
      </c>
    </row>
    <row r="1108" spans="1:108" x14ac:dyDescent="0.25">
      <c r="A1108" s="9" t="s">
        <v>42</v>
      </c>
      <c r="B1108" s="9" t="s">
        <v>29</v>
      </c>
      <c r="C1108" s="9" t="s">
        <v>6</v>
      </c>
      <c r="D1108" s="9" t="s">
        <v>39</v>
      </c>
      <c r="E1108" s="9" t="s">
        <v>38</v>
      </c>
      <c r="F1108" s="9">
        <v>2020</v>
      </c>
      <c r="G1108" s="9">
        <v>9</v>
      </c>
      <c r="H1108" s="9"/>
      <c r="DD1108" s="9">
        <v>1</v>
      </c>
    </row>
    <row r="1109" spans="1:108" x14ac:dyDescent="0.25">
      <c r="A1109" s="9" t="s">
        <v>42</v>
      </c>
      <c r="B1109" s="9" t="s">
        <v>29</v>
      </c>
      <c r="C1109" s="9" t="s">
        <v>6</v>
      </c>
      <c r="D1109" s="9" t="s">
        <v>39</v>
      </c>
      <c r="E1109" s="9" t="s">
        <v>38</v>
      </c>
      <c r="F1109" s="9">
        <v>2020</v>
      </c>
      <c r="G1109" s="9">
        <v>10</v>
      </c>
      <c r="H1109" s="9"/>
      <c r="DD1109" s="9">
        <v>1</v>
      </c>
    </row>
    <row r="1110" spans="1:108" x14ac:dyDescent="0.25">
      <c r="A1110" s="9" t="s">
        <v>42</v>
      </c>
      <c r="B1110" s="9" t="s">
        <v>29</v>
      </c>
      <c r="C1110" s="9" t="s">
        <v>6</v>
      </c>
      <c r="D1110" s="9" t="s">
        <v>39</v>
      </c>
      <c r="E1110" s="9" t="s">
        <v>38</v>
      </c>
      <c r="F1110" s="9">
        <v>2021</v>
      </c>
      <c r="G1110" s="9">
        <v>5</v>
      </c>
      <c r="H1110" s="9"/>
      <c r="DD1110" s="9">
        <v>1</v>
      </c>
    </row>
    <row r="1111" spans="1:108" x14ac:dyDescent="0.25">
      <c r="A1111" s="9" t="s">
        <v>42</v>
      </c>
      <c r="B1111" s="9" t="s">
        <v>29</v>
      </c>
      <c r="C1111" s="9" t="s">
        <v>6</v>
      </c>
      <c r="D1111" s="9" t="s">
        <v>39</v>
      </c>
      <c r="E1111" s="9" t="s">
        <v>38</v>
      </c>
      <c r="F1111" s="9">
        <v>2021</v>
      </c>
      <c r="G1111" s="9">
        <v>6</v>
      </c>
      <c r="H1111" s="9"/>
      <c r="DD1111" s="9">
        <v>1</v>
      </c>
    </row>
    <row r="1112" spans="1:108" x14ac:dyDescent="0.25">
      <c r="A1112" s="9" t="s">
        <v>42</v>
      </c>
      <c r="B1112" s="9" t="s">
        <v>29</v>
      </c>
      <c r="C1112" s="9" t="s">
        <v>6</v>
      </c>
      <c r="D1112" s="9" t="s">
        <v>39</v>
      </c>
      <c r="E1112" s="9" t="s">
        <v>38</v>
      </c>
      <c r="F1112" s="9">
        <v>2021</v>
      </c>
      <c r="G1112" s="9">
        <v>7</v>
      </c>
      <c r="H1112" s="9"/>
      <c r="DD1112" s="9">
        <v>1</v>
      </c>
    </row>
    <row r="1113" spans="1:108" x14ac:dyDescent="0.25">
      <c r="A1113" s="9" t="s">
        <v>42</v>
      </c>
      <c r="B1113" s="9" t="s">
        <v>29</v>
      </c>
      <c r="C1113" s="9" t="s">
        <v>6</v>
      </c>
      <c r="D1113" s="9" t="s">
        <v>39</v>
      </c>
      <c r="E1113" s="9" t="s">
        <v>38</v>
      </c>
      <c r="F1113" s="9">
        <v>2021</v>
      </c>
      <c r="G1113" s="9">
        <v>8</v>
      </c>
      <c r="H1113" s="9"/>
      <c r="DD1113" s="9">
        <v>1</v>
      </c>
    </row>
    <row r="1114" spans="1:108" x14ac:dyDescent="0.25">
      <c r="A1114" s="9" t="s">
        <v>42</v>
      </c>
      <c r="B1114" s="9" t="s">
        <v>29</v>
      </c>
      <c r="C1114" s="9" t="s">
        <v>6</v>
      </c>
      <c r="D1114" s="9" t="s">
        <v>39</v>
      </c>
      <c r="E1114" s="9" t="s">
        <v>38</v>
      </c>
      <c r="F1114" s="9">
        <v>2021</v>
      </c>
      <c r="G1114" s="9">
        <v>9</v>
      </c>
      <c r="H1114" s="9"/>
      <c r="DD1114" s="9">
        <v>1</v>
      </c>
    </row>
    <row r="1115" spans="1:108" x14ac:dyDescent="0.25">
      <c r="A1115" s="9" t="s">
        <v>42</v>
      </c>
      <c r="B1115" s="9" t="s">
        <v>29</v>
      </c>
      <c r="C1115" s="9" t="s">
        <v>6</v>
      </c>
      <c r="D1115" s="9" t="s">
        <v>39</v>
      </c>
      <c r="E1115" s="9" t="s">
        <v>38</v>
      </c>
      <c r="F1115" s="9">
        <v>2021</v>
      </c>
      <c r="G1115" s="9">
        <v>10</v>
      </c>
      <c r="H1115" s="9"/>
      <c r="DD1115" s="9">
        <v>1</v>
      </c>
    </row>
    <row r="1116" spans="1:108" x14ac:dyDescent="0.25">
      <c r="A1116" s="9" t="s">
        <v>42</v>
      </c>
      <c r="B1116" s="9" t="s">
        <v>29</v>
      </c>
      <c r="C1116" s="9" t="s">
        <v>6</v>
      </c>
      <c r="D1116" s="9" t="s">
        <v>39</v>
      </c>
      <c r="E1116" s="9" t="s">
        <v>38</v>
      </c>
      <c r="F1116" s="9">
        <v>2022</v>
      </c>
      <c r="G1116" s="9">
        <v>5</v>
      </c>
      <c r="H1116" s="9"/>
      <c r="DD1116" s="9">
        <v>1</v>
      </c>
    </row>
    <row r="1117" spans="1:108" x14ac:dyDescent="0.25">
      <c r="A1117" s="9" t="s">
        <v>42</v>
      </c>
      <c r="B1117" s="9" t="s">
        <v>29</v>
      </c>
      <c r="C1117" s="9" t="s">
        <v>6</v>
      </c>
      <c r="D1117" s="9" t="s">
        <v>39</v>
      </c>
      <c r="E1117" s="9" t="s">
        <v>38</v>
      </c>
      <c r="F1117" s="9">
        <v>2022</v>
      </c>
      <c r="G1117" s="9">
        <v>6</v>
      </c>
      <c r="H1117" s="9"/>
      <c r="DD1117" s="9">
        <v>1</v>
      </c>
    </row>
    <row r="1118" spans="1:108" x14ac:dyDescent="0.25">
      <c r="A1118" s="9" t="s">
        <v>42</v>
      </c>
      <c r="B1118" s="9" t="s">
        <v>29</v>
      </c>
      <c r="C1118" s="9" t="s">
        <v>6</v>
      </c>
      <c r="D1118" s="9" t="s">
        <v>39</v>
      </c>
      <c r="E1118" s="9" t="s">
        <v>38</v>
      </c>
      <c r="F1118" s="9">
        <v>2022</v>
      </c>
      <c r="G1118" s="9">
        <v>7</v>
      </c>
      <c r="H1118" s="9"/>
      <c r="DD1118" s="9">
        <v>1</v>
      </c>
    </row>
    <row r="1119" spans="1:108" x14ac:dyDescent="0.25">
      <c r="A1119" s="9" t="s">
        <v>42</v>
      </c>
      <c r="B1119" s="9" t="s">
        <v>29</v>
      </c>
      <c r="C1119" s="9" t="s">
        <v>6</v>
      </c>
      <c r="D1119" s="9" t="s">
        <v>39</v>
      </c>
      <c r="E1119" s="9" t="s">
        <v>38</v>
      </c>
      <c r="F1119" s="9">
        <v>2022</v>
      </c>
      <c r="G1119" s="9">
        <v>8</v>
      </c>
      <c r="H1119" s="9"/>
      <c r="DD1119" s="9">
        <v>1</v>
      </c>
    </row>
    <row r="1120" spans="1:108" x14ac:dyDescent="0.25">
      <c r="A1120" s="9" t="s">
        <v>42</v>
      </c>
      <c r="B1120" s="9" t="s">
        <v>29</v>
      </c>
      <c r="C1120" s="9" t="s">
        <v>6</v>
      </c>
      <c r="D1120" s="9" t="s">
        <v>39</v>
      </c>
      <c r="E1120" s="9" t="s">
        <v>38</v>
      </c>
      <c r="F1120" s="9">
        <v>2022</v>
      </c>
      <c r="G1120" s="9">
        <v>9</v>
      </c>
      <c r="H1120" s="9"/>
      <c r="DD1120" s="9">
        <v>1</v>
      </c>
    </row>
    <row r="1121" spans="1:108" x14ac:dyDescent="0.25">
      <c r="A1121" s="9" t="s">
        <v>42</v>
      </c>
      <c r="B1121" s="9" t="s">
        <v>29</v>
      </c>
      <c r="C1121" s="9" t="s">
        <v>6</v>
      </c>
      <c r="D1121" s="9" t="s">
        <v>39</v>
      </c>
      <c r="E1121" s="9" t="s">
        <v>38</v>
      </c>
      <c r="F1121" s="9">
        <v>2022</v>
      </c>
      <c r="G1121" s="9">
        <v>10</v>
      </c>
      <c r="H1121" s="9"/>
      <c r="DD1121" s="9">
        <v>1</v>
      </c>
    </row>
    <row r="1122" spans="1:108" x14ac:dyDescent="0.25">
      <c r="A1122" s="9" t="s">
        <v>42</v>
      </c>
      <c r="B1122" s="9" t="s">
        <v>29</v>
      </c>
      <c r="C1122" s="9" t="s">
        <v>6</v>
      </c>
      <c r="D1122" s="9" t="s">
        <v>39</v>
      </c>
      <c r="E1122" s="9" t="s">
        <v>38</v>
      </c>
      <c r="F1122" s="9">
        <v>2023</v>
      </c>
      <c r="G1122" s="9">
        <v>5</v>
      </c>
      <c r="H1122" s="9"/>
      <c r="DD1122" s="9">
        <v>1</v>
      </c>
    </row>
    <row r="1123" spans="1:108" x14ac:dyDescent="0.25">
      <c r="A1123" s="9" t="s">
        <v>42</v>
      </c>
      <c r="B1123" s="9" t="s">
        <v>29</v>
      </c>
      <c r="C1123" s="9" t="s">
        <v>6</v>
      </c>
      <c r="D1123" s="9" t="s">
        <v>39</v>
      </c>
      <c r="E1123" s="9" t="s">
        <v>38</v>
      </c>
      <c r="F1123" s="9">
        <v>2023</v>
      </c>
      <c r="G1123" s="9">
        <v>6</v>
      </c>
      <c r="H1123" s="9"/>
      <c r="DD1123" s="9">
        <v>1</v>
      </c>
    </row>
    <row r="1124" spans="1:108" x14ac:dyDescent="0.25">
      <c r="A1124" s="9" t="s">
        <v>42</v>
      </c>
      <c r="B1124" s="9" t="s">
        <v>29</v>
      </c>
      <c r="C1124" s="9" t="s">
        <v>6</v>
      </c>
      <c r="D1124" s="9" t="s">
        <v>39</v>
      </c>
      <c r="E1124" s="9" t="s">
        <v>38</v>
      </c>
      <c r="F1124" s="9">
        <v>2023</v>
      </c>
      <c r="G1124" s="9">
        <v>7</v>
      </c>
      <c r="H1124" s="9"/>
      <c r="DD1124" s="9">
        <v>1</v>
      </c>
    </row>
    <row r="1125" spans="1:108" x14ac:dyDescent="0.25">
      <c r="A1125" s="9" t="s">
        <v>42</v>
      </c>
      <c r="B1125" s="9" t="s">
        <v>29</v>
      </c>
      <c r="C1125" s="9" t="s">
        <v>6</v>
      </c>
      <c r="D1125" s="9" t="s">
        <v>39</v>
      </c>
      <c r="E1125" s="9" t="s">
        <v>38</v>
      </c>
      <c r="F1125" s="9">
        <v>2023</v>
      </c>
      <c r="G1125" s="9">
        <v>8</v>
      </c>
      <c r="H1125" s="9"/>
      <c r="DD1125" s="9">
        <v>1</v>
      </c>
    </row>
    <row r="1126" spans="1:108" x14ac:dyDescent="0.25">
      <c r="A1126" s="9" t="s">
        <v>42</v>
      </c>
      <c r="B1126" s="9" t="s">
        <v>29</v>
      </c>
      <c r="C1126" s="9" t="s">
        <v>6</v>
      </c>
      <c r="D1126" s="9" t="s">
        <v>39</v>
      </c>
      <c r="E1126" s="9" t="s">
        <v>38</v>
      </c>
      <c r="F1126" s="9">
        <v>2023</v>
      </c>
      <c r="G1126" s="9">
        <v>9</v>
      </c>
      <c r="H1126" s="9"/>
      <c r="DD1126" s="9">
        <v>1</v>
      </c>
    </row>
    <row r="1127" spans="1:108" x14ac:dyDescent="0.25">
      <c r="A1127" s="9" t="s">
        <v>42</v>
      </c>
      <c r="B1127" s="9" t="s">
        <v>29</v>
      </c>
      <c r="C1127" s="9" t="s">
        <v>6</v>
      </c>
      <c r="D1127" s="9" t="s">
        <v>39</v>
      </c>
      <c r="E1127" s="9" t="s">
        <v>38</v>
      </c>
      <c r="F1127" s="9">
        <v>2023</v>
      </c>
      <c r="G1127" s="9">
        <v>10</v>
      </c>
      <c r="H1127" s="9"/>
      <c r="DD1127" s="9">
        <v>1</v>
      </c>
    </row>
    <row r="1128" spans="1:108" x14ac:dyDescent="0.25">
      <c r="A1128" s="9" t="s">
        <v>42</v>
      </c>
      <c r="B1128" s="9" t="s">
        <v>29</v>
      </c>
      <c r="C1128" s="9" t="s">
        <v>6</v>
      </c>
      <c r="D1128" s="9" t="s">
        <v>39</v>
      </c>
      <c r="E1128" s="9" t="s">
        <v>38</v>
      </c>
      <c r="F1128" s="9">
        <v>2024</v>
      </c>
      <c r="G1128" s="9">
        <v>5</v>
      </c>
      <c r="H1128" s="9"/>
      <c r="DD1128" s="9">
        <v>1</v>
      </c>
    </row>
    <row r="1129" spans="1:108" x14ac:dyDescent="0.25">
      <c r="A1129" s="9" t="s">
        <v>42</v>
      </c>
      <c r="B1129" s="9" t="s">
        <v>29</v>
      </c>
      <c r="C1129" s="9" t="s">
        <v>6</v>
      </c>
      <c r="D1129" s="9" t="s">
        <v>39</v>
      </c>
      <c r="E1129" s="9" t="s">
        <v>38</v>
      </c>
      <c r="F1129" s="9">
        <v>2024</v>
      </c>
      <c r="G1129" s="9">
        <v>6</v>
      </c>
      <c r="H1129" s="9"/>
      <c r="DD1129" s="9">
        <v>1</v>
      </c>
    </row>
    <row r="1130" spans="1:108" x14ac:dyDescent="0.25">
      <c r="A1130" s="9" t="s">
        <v>42</v>
      </c>
      <c r="B1130" s="9" t="s">
        <v>29</v>
      </c>
      <c r="C1130" s="9" t="s">
        <v>6</v>
      </c>
      <c r="D1130" s="9" t="s">
        <v>39</v>
      </c>
      <c r="E1130" s="9" t="s">
        <v>38</v>
      </c>
      <c r="F1130" s="9">
        <v>2024</v>
      </c>
      <c r="G1130" s="9">
        <v>7</v>
      </c>
      <c r="H1130" s="9"/>
      <c r="DD1130" s="9">
        <v>1</v>
      </c>
    </row>
    <row r="1131" spans="1:108" x14ac:dyDescent="0.25">
      <c r="A1131" s="9" t="s">
        <v>42</v>
      </c>
      <c r="B1131" s="9" t="s">
        <v>29</v>
      </c>
      <c r="C1131" s="9" t="s">
        <v>6</v>
      </c>
      <c r="D1131" s="9" t="s">
        <v>39</v>
      </c>
      <c r="E1131" s="9" t="s">
        <v>38</v>
      </c>
      <c r="F1131" s="9">
        <v>2024</v>
      </c>
      <c r="G1131" s="9">
        <v>8</v>
      </c>
      <c r="H1131" s="9"/>
      <c r="DD1131" s="9">
        <v>1</v>
      </c>
    </row>
    <row r="1132" spans="1:108" x14ac:dyDescent="0.25">
      <c r="A1132" s="9" t="s">
        <v>42</v>
      </c>
      <c r="B1132" s="9" t="s">
        <v>29</v>
      </c>
      <c r="C1132" s="9" t="s">
        <v>6</v>
      </c>
      <c r="D1132" s="9" t="s">
        <v>39</v>
      </c>
      <c r="E1132" s="9" t="s">
        <v>38</v>
      </c>
      <c r="F1132" s="9">
        <v>2024</v>
      </c>
      <c r="G1132" s="9">
        <v>9</v>
      </c>
      <c r="H1132" s="9"/>
      <c r="DD1132" s="9">
        <v>1</v>
      </c>
    </row>
    <row r="1133" spans="1:108" x14ac:dyDescent="0.25">
      <c r="A1133" s="9" t="s">
        <v>42</v>
      </c>
      <c r="B1133" s="9" t="s">
        <v>29</v>
      </c>
      <c r="C1133" s="9" t="s">
        <v>6</v>
      </c>
      <c r="D1133" s="9" t="s">
        <v>39</v>
      </c>
      <c r="E1133" s="9" t="s">
        <v>38</v>
      </c>
      <c r="F1133" s="9">
        <v>2024</v>
      </c>
      <c r="G1133" s="9">
        <v>10</v>
      </c>
      <c r="H1133" s="9"/>
      <c r="DD1133" s="9">
        <v>1</v>
      </c>
    </row>
    <row r="1134" spans="1:108" x14ac:dyDescent="0.25">
      <c r="A1134" s="9" t="s">
        <v>42</v>
      </c>
      <c r="B1134" s="9" t="s">
        <v>29</v>
      </c>
      <c r="C1134" s="9" t="s">
        <v>6</v>
      </c>
      <c r="D1134" s="9" t="s">
        <v>39</v>
      </c>
      <c r="E1134" s="9" t="s">
        <v>38</v>
      </c>
      <c r="F1134" s="9">
        <v>2025</v>
      </c>
      <c r="G1134" s="9">
        <v>5</v>
      </c>
      <c r="H1134" s="9"/>
      <c r="DD1134" s="9">
        <v>1</v>
      </c>
    </row>
    <row r="1135" spans="1:108" x14ac:dyDescent="0.25">
      <c r="A1135" s="9" t="s">
        <v>42</v>
      </c>
      <c r="B1135" s="9" t="s">
        <v>29</v>
      </c>
      <c r="C1135" s="9" t="s">
        <v>6</v>
      </c>
      <c r="D1135" s="9" t="s">
        <v>39</v>
      </c>
      <c r="E1135" s="9" t="s">
        <v>38</v>
      </c>
      <c r="F1135" s="9">
        <v>2025</v>
      </c>
      <c r="G1135" s="9">
        <v>6</v>
      </c>
      <c r="H1135" s="9"/>
      <c r="DD1135" s="9">
        <v>1</v>
      </c>
    </row>
    <row r="1136" spans="1:108" x14ac:dyDescent="0.25">
      <c r="A1136" s="9" t="s">
        <v>42</v>
      </c>
      <c r="B1136" s="9" t="s">
        <v>29</v>
      </c>
      <c r="C1136" s="9" t="s">
        <v>6</v>
      </c>
      <c r="D1136" s="9" t="s">
        <v>39</v>
      </c>
      <c r="E1136" s="9" t="s">
        <v>38</v>
      </c>
      <c r="F1136" s="9">
        <v>2025</v>
      </c>
      <c r="G1136" s="9">
        <v>7</v>
      </c>
      <c r="H1136" s="9"/>
      <c r="DD1136" s="9">
        <v>1</v>
      </c>
    </row>
    <row r="1137" spans="1:108" x14ac:dyDescent="0.25">
      <c r="A1137" s="9" t="s">
        <v>42</v>
      </c>
      <c r="B1137" s="9" t="s">
        <v>29</v>
      </c>
      <c r="C1137" s="9" t="s">
        <v>6</v>
      </c>
      <c r="D1137" s="9" t="s">
        <v>39</v>
      </c>
      <c r="E1137" s="9" t="s">
        <v>38</v>
      </c>
      <c r="F1137" s="9">
        <v>2025</v>
      </c>
      <c r="G1137" s="9">
        <v>8</v>
      </c>
      <c r="H1137" s="9"/>
      <c r="DD1137" s="9">
        <v>1</v>
      </c>
    </row>
    <row r="1138" spans="1:108" x14ac:dyDescent="0.25">
      <c r="A1138" s="9" t="s">
        <v>42</v>
      </c>
      <c r="B1138" s="9" t="s">
        <v>29</v>
      </c>
      <c r="C1138" s="9" t="s">
        <v>6</v>
      </c>
      <c r="D1138" s="9" t="s">
        <v>39</v>
      </c>
      <c r="E1138" s="9" t="s">
        <v>38</v>
      </c>
      <c r="F1138" s="9">
        <v>2025</v>
      </c>
      <c r="G1138" s="9">
        <v>9</v>
      </c>
      <c r="H1138" s="9"/>
      <c r="DD1138" s="9">
        <v>1</v>
      </c>
    </row>
    <row r="1139" spans="1:108" x14ac:dyDescent="0.25">
      <c r="A1139" s="9" t="s">
        <v>42</v>
      </c>
      <c r="B1139" s="9" t="s">
        <v>29</v>
      </c>
      <c r="C1139" s="9" t="s">
        <v>6</v>
      </c>
      <c r="D1139" s="9" t="s">
        <v>39</v>
      </c>
      <c r="E1139" s="9" t="s">
        <v>38</v>
      </c>
      <c r="F1139" s="9">
        <v>2025</v>
      </c>
      <c r="G1139" s="9">
        <v>10</v>
      </c>
      <c r="H1139" s="9"/>
      <c r="DD1139" s="9">
        <v>1</v>
      </c>
    </row>
    <row r="1140" spans="1:108" x14ac:dyDescent="0.25">
      <c r="A1140" s="9" t="s">
        <v>42</v>
      </c>
      <c r="B1140" s="9" t="s">
        <v>29</v>
      </c>
      <c r="C1140" s="9" t="s">
        <v>6</v>
      </c>
      <c r="D1140" s="9" t="s">
        <v>39</v>
      </c>
      <c r="E1140" s="9" t="s">
        <v>38</v>
      </c>
      <c r="F1140" s="9">
        <v>2026</v>
      </c>
      <c r="G1140" s="9">
        <v>5</v>
      </c>
      <c r="H1140" s="9"/>
      <c r="DD1140" s="9">
        <v>1</v>
      </c>
    </row>
    <row r="1141" spans="1:108" x14ac:dyDescent="0.25">
      <c r="A1141" s="9" t="s">
        <v>42</v>
      </c>
      <c r="B1141" s="9" t="s">
        <v>29</v>
      </c>
      <c r="C1141" s="9" t="s">
        <v>6</v>
      </c>
      <c r="D1141" s="9" t="s">
        <v>39</v>
      </c>
      <c r="E1141" s="9" t="s">
        <v>38</v>
      </c>
      <c r="F1141" s="9">
        <v>2026</v>
      </c>
      <c r="G1141" s="9">
        <v>6</v>
      </c>
      <c r="H1141" s="9"/>
      <c r="DD1141" s="9">
        <v>1</v>
      </c>
    </row>
    <row r="1142" spans="1:108" x14ac:dyDescent="0.25">
      <c r="A1142" s="9" t="s">
        <v>42</v>
      </c>
      <c r="B1142" s="9" t="s">
        <v>29</v>
      </c>
      <c r="C1142" s="9" t="s">
        <v>6</v>
      </c>
      <c r="D1142" s="9" t="s">
        <v>39</v>
      </c>
      <c r="E1142" s="9" t="s">
        <v>38</v>
      </c>
      <c r="F1142" s="9">
        <v>2026</v>
      </c>
      <c r="G1142" s="9">
        <v>7</v>
      </c>
      <c r="H1142" s="9"/>
      <c r="DD1142" s="9">
        <v>1</v>
      </c>
    </row>
    <row r="1143" spans="1:108" x14ac:dyDescent="0.25">
      <c r="A1143" s="9" t="s">
        <v>42</v>
      </c>
      <c r="B1143" s="9" t="s">
        <v>29</v>
      </c>
      <c r="C1143" s="9" t="s">
        <v>6</v>
      </c>
      <c r="D1143" s="9" t="s">
        <v>39</v>
      </c>
      <c r="E1143" s="9" t="s">
        <v>38</v>
      </c>
      <c r="F1143" s="9">
        <v>2026</v>
      </c>
      <c r="G1143" s="9">
        <v>8</v>
      </c>
      <c r="H1143" s="9"/>
      <c r="DD1143" s="9">
        <v>1</v>
      </c>
    </row>
    <row r="1144" spans="1:108" x14ac:dyDescent="0.25">
      <c r="A1144" s="9" t="s">
        <v>42</v>
      </c>
      <c r="B1144" s="9" t="s">
        <v>29</v>
      </c>
      <c r="C1144" s="9" t="s">
        <v>6</v>
      </c>
      <c r="D1144" s="9" t="s">
        <v>39</v>
      </c>
      <c r="E1144" s="9" t="s">
        <v>38</v>
      </c>
      <c r="F1144" s="9">
        <v>2026</v>
      </c>
      <c r="G1144" s="9">
        <v>9</v>
      </c>
      <c r="H1144" s="9"/>
      <c r="DD1144" s="9">
        <v>1</v>
      </c>
    </row>
    <row r="1145" spans="1:108" x14ac:dyDescent="0.25">
      <c r="A1145" s="9" t="s">
        <v>42</v>
      </c>
      <c r="B1145" s="9" t="s">
        <v>29</v>
      </c>
      <c r="C1145" s="9" t="s">
        <v>6</v>
      </c>
      <c r="D1145" s="9" t="s">
        <v>39</v>
      </c>
      <c r="E1145" s="9" t="s">
        <v>38</v>
      </c>
      <c r="F1145" s="9">
        <v>2026</v>
      </c>
      <c r="G1145" s="9">
        <v>10</v>
      </c>
      <c r="H1145" s="9"/>
      <c r="DD1145" s="9">
        <v>1</v>
      </c>
    </row>
    <row r="1146" spans="1:108" x14ac:dyDescent="0.25">
      <c r="A1146" s="9" t="s">
        <v>42</v>
      </c>
      <c r="B1146" s="9" t="s">
        <v>29</v>
      </c>
      <c r="C1146" s="9" t="s">
        <v>6</v>
      </c>
      <c r="D1146" s="9" t="s">
        <v>39</v>
      </c>
      <c r="E1146" s="9" t="s">
        <v>36</v>
      </c>
      <c r="F1146" s="9">
        <v>2016</v>
      </c>
      <c r="H1146" s="9"/>
      <c r="DD1146" s="9">
        <v>1</v>
      </c>
    </row>
    <row r="1147" spans="1:108" x14ac:dyDescent="0.25">
      <c r="A1147" s="9" t="s">
        <v>42</v>
      </c>
      <c r="B1147" s="9" t="s">
        <v>29</v>
      </c>
      <c r="C1147" s="9" t="s">
        <v>6</v>
      </c>
      <c r="D1147" s="9" t="s">
        <v>39</v>
      </c>
      <c r="E1147" s="9" t="s">
        <v>36</v>
      </c>
      <c r="F1147" s="9">
        <v>2017</v>
      </c>
      <c r="H1147" s="9"/>
      <c r="DD1147" s="9">
        <v>1</v>
      </c>
    </row>
    <row r="1148" spans="1:108" x14ac:dyDescent="0.25">
      <c r="A1148" s="9" t="s">
        <v>42</v>
      </c>
      <c r="B1148" s="9" t="s">
        <v>29</v>
      </c>
      <c r="C1148" s="9" t="s">
        <v>6</v>
      </c>
      <c r="D1148" s="9" t="s">
        <v>39</v>
      </c>
      <c r="E1148" s="9" t="s">
        <v>36</v>
      </c>
      <c r="F1148" s="9">
        <v>2018</v>
      </c>
      <c r="H1148" s="9"/>
      <c r="DD1148" s="9">
        <v>1</v>
      </c>
    </row>
    <row r="1149" spans="1:108" x14ac:dyDescent="0.25">
      <c r="A1149" s="9" t="s">
        <v>42</v>
      </c>
      <c r="B1149" s="9" t="s">
        <v>29</v>
      </c>
      <c r="C1149" s="9" t="s">
        <v>6</v>
      </c>
      <c r="D1149" s="9" t="s">
        <v>39</v>
      </c>
      <c r="E1149" s="9" t="s">
        <v>36</v>
      </c>
      <c r="F1149" s="9">
        <v>2019</v>
      </c>
      <c r="H1149" s="9"/>
      <c r="DD1149" s="9">
        <v>1</v>
      </c>
    </row>
    <row r="1150" spans="1:108" x14ac:dyDescent="0.25">
      <c r="A1150" s="9" t="s">
        <v>42</v>
      </c>
      <c r="B1150" s="9" t="s">
        <v>29</v>
      </c>
      <c r="C1150" s="9" t="s">
        <v>6</v>
      </c>
      <c r="D1150" s="9" t="s">
        <v>39</v>
      </c>
      <c r="E1150" s="9" t="s">
        <v>36</v>
      </c>
      <c r="F1150" s="9">
        <v>2020</v>
      </c>
      <c r="H1150" s="9"/>
      <c r="DD1150" s="9">
        <v>1</v>
      </c>
    </row>
    <row r="1151" spans="1:108" x14ac:dyDescent="0.25">
      <c r="A1151" s="9" t="s">
        <v>42</v>
      </c>
      <c r="B1151" s="9" t="s">
        <v>29</v>
      </c>
      <c r="C1151" s="9" t="s">
        <v>6</v>
      </c>
      <c r="D1151" s="9" t="s">
        <v>39</v>
      </c>
      <c r="E1151" s="9" t="s">
        <v>36</v>
      </c>
      <c r="F1151" s="9">
        <v>2021</v>
      </c>
      <c r="H1151" s="9"/>
      <c r="DD1151" s="9">
        <v>1</v>
      </c>
    </row>
    <row r="1152" spans="1:108" x14ac:dyDescent="0.25">
      <c r="A1152" s="9" t="s">
        <v>42</v>
      </c>
      <c r="B1152" s="9" t="s">
        <v>29</v>
      </c>
      <c r="C1152" s="9" t="s">
        <v>6</v>
      </c>
      <c r="D1152" s="9" t="s">
        <v>39</v>
      </c>
      <c r="E1152" s="9" t="s">
        <v>36</v>
      </c>
      <c r="F1152" s="9">
        <v>2022</v>
      </c>
      <c r="H1152" s="9"/>
      <c r="DD1152" s="9">
        <v>1</v>
      </c>
    </row>
    <row r="1153" spans="1:108" x14ac:dyDescent="0.25">
      <c r="A1153" s="9" t="s">
        <v>42</v>
      </c>
      <c r="B1153" s="9" t="s">
        <v>29</v>
      </c>
      <c r="C1153" s="9" t="s">
        <v>6</v>
      </c>
      <c r="D1153" s="9" t="s">
        <v>39</v>
      </c>
      <c r="E1153" s="9" t="s">
        <v>36</v>
      </c>
      <c r="F1153" s="9">
        <v>2023</v>
      </c>
      <c r="H1153" s="9"/>
      <c r="DD1153" s="9">
        <v>1</v>
      </c>
    </row>
    <row r="1154" spans="1:108" x14ac:dyDescent="0.25">
      <c r="A1154" s="9" t="s">
        <v>42</v>
      </c>
      <c r="B1154" s="9" t="s">
        <v>29</v>
      </c>
      <c r="C1154" s="9" t="s">
        <v>6</v>
      </c>
      <c r="D1154" s="9" t="s">
        <v>39</v>
      </c>
      <c r="E1154" s="9" t="s">
        <v>36</v>
      </c>
      <c r="F1154" s="9">
        <v>2024</v>
      </c>
      <c r="H1154" s="9"/>
      <c r="DD1154" s="9">
        <v>1</v>
      </c>
    </row>
    <row r="1155" spans="1:108" x14ac:dyDescent="0.25">
      <c r="A1155" s="9" t="s">
        <v>42</v>
      </c>
      <c r="B1155" s="9" t="s">
        <v>29</v>
      </c>
      <c r="C1155" s="9" t="s">
        <v>6</v>
      </c>
      <c r="D1155" s="9" t="s">
        <v>39</v>
      </c>
      <c r="E1155" s="9" t="s">
        <v>36</v>
      </c>
      <c r="F1155" s="9">
        <v>2025</v>
      </c>
      <c r="H1155" s="9"/>
      <c r="DD1155" s="9">
        <v>1</v>
      </c>
    </row>
    <row r="1156" spans="1:108" x14ac:dyDescent="0.25">
      <c r="A1156" s="9" t="s">
        <v>42</v>
      </c>
      <c r="B1156" s="9" t="s">
        <v>29</v>
      </c>
      <c r="C1156" s="9" t="s">
        <v>6</v>
      </c>
      <c r="D1156" s="9" t="s">
        <v>39</v>
      </c>
      <c r="E1156" s="9" t="s">
        <v>36</v>
      </c>
      <c r="F1156" s="9">
        <v>2026</v>
      </c>
      <c r="H1156" s="9"/>
      <c r="DD1156" s="9">
        <v>1</v>
      </c>
    </row>
    <row r="1157" spans="1:108" x14ac:dyDescent="0.25">
      <c r="A1157" s="9" t="s">
        <v>42</v>
      </c>
      <c r="B1157" s="9" t="s">
        <v>29</v>
      </c>
      <c r="C1157" s="9" t="s">
        <v>6</v>
      </c>
      <c r="D1157" s="9" t="s">
        <v>37</v>
      </c>
      <c r="E1157" s="9" t="s">
        <v>38</v>
      </c>
      <c r="F1157" s="9">
        <v>2016</v>
      </c>
      <c r="G1157" s="9">
        <v>5</v>
      </c>
      <c r="H1157" s="9"/>
      <c r="DD1157" s="9">
        <v>1</v>
      </c>
    </row>
    <row r="1158" spans="1:108" x14ac:dyDescent="0.25">
      <c r="A1158" s="9" t="s">
        <v>42</v>
      </c>
      <c r="B1158" s="9" t="s">
        <v>29</v>
      </c>
      <c r="C1158" s="9" t="s">
        <v>6</v>
      </c>
      <c r="D1158" s="9" t="s">
        <v>37</v>
      </c>
      <c r="E1158" s="9" t="s">
        <v>38</v>
      </c>
      <c r="F1158" s="9">
        <v>2016</v>
      </c>
      <c r="G1158" s="9">
        <v>6</v>
      </c>
      <c r="H1158" s="9"/>
      <c r="DD1158" s="9">
        <v>1</v>
      </c>
    </row>
    <row r="1159" spans="1:108" x14ac:dyDescent="0.25">
      <c r="A1159" s="9" t="s">
        <v>42</v>
      </c>
      <c r="B1159" s="9" t="s">
        <v>29</v>
      </c>
      <c r="C1159" s="9" t="s">
        <v>6</v>
      </c>
      <c r="D1159" s="9" t="s">
        <v>37</v>
      </c>
      <c r="E1159" s="9" t="s">
        <v>38</v>
      </c>
      <c r="F1159" s="9">
        <v>2016</v>
      </c>
      <c r="G1159" s="9">
        <v>7</v>
      </c>
      <c r="H1159" s="9"/>
      <c r="DD1159" s="9">
        <v>1</v>
      </c>
    </row>
    <row r="1160" spans="1:108" x14ac:dyDescent="0.25">
      <c r="A1160" s="9" t="s">
        <v>42</v>
      </c>
      <c r="B1160" s="9" t="s">
        <v>29</v>
      </c>
      <c r="C1160" s="9" t="s">
        <v>6</v>
      </c>
      <c r="D1160" s="9" t="s">
        <v>37</v>
      </c>
      <c r="E1160" s="9" t="s">
        <v>38</v>
      </c>
      <c r="F1160" s="9">
        <v>2016</v>
      </c>
      <c r="G1160" s="9">
        <v>8</v>
      </c>
      <c r="H1160" s="9"/>
      <c r="DD1160" s="9">
        <v>1</v>
      </c>
    </row>
    <row r="1161" spans="1:108" x14ac:dyDescent="0.25">
      <c r="A1161" s="9" t="s">
        <v>42</v>
      </c>
      <c r="B1161" s="9" t="s">
        <v>29</v>
      </c>
      <c r="C1161" s="9" t="s">
        <v>6</v>
      </c>
      <c r="D1161" s="9" t="s">
        <v>37</v>
      </c>
      <c r="E1161" s="9" t="s">
        <v>38</v>
      </c>
      <c r="F1161" s="9">
        <v>2016</v>
      </c>
      <c r="G1161" s="9">
        <v>9</v>
      </c>
      <c r="H1161" s="9"/>
      <c r="DD1161" s="9">
        <v>1</v>
      </c>
    </row>
    <row r="1162" spans="1:108" x14ac:dyDescent="0.25">
      <c r="A1162" s="9" t="s">
        <v>42</v>
      </c>
      <c r="B1162" s="9" t="s">
        <v>29</v>
      </c>
      <c r="C1162" s="9" t="s">
        <v>6</v>
      </c>
      <c r="D1162" s="9" t="s">
        <v>37</v>
      </c>
      <c r="E1162" s="9" t="s">
        <v>38</v>
      </c>
      <c r="F1162" s="9">
        <v>2016</v>
      </c>
      <c r="G1162" s="9">
        <v>10</v>
      </c>
      <c r="H1162" s="9"/>
      <c r="DD1162" s="9">
        <v>1</v>
      </c>
    </row>
    <row r="1163" spans="1:108" x14ac:dyDescent="0.25">
      <c r="A1163" s="9" t="s">
        <v>42</v>
      </c>
      <c r="B1163" s="9" t="s">
        <v>29</v>
      </c>
      <c r="C1163" s="9" t="s">
        <v>6</v>
      </c>
      <c r="D1163" s="9" t="s">
        <v>37</v>
      </c>
      <c r="E1163" s="9" t="s">
        <v>38</v>
      </c>
      <c r="F1163" s="9">
        <v>2017</v>
      </c>
      <c r="G1163" s="9">
        <v>5</v>
      </c>
      <c r="H1163" s="9"/>
      <c r="DD1163" s="9">
        <v>1</v>
      </c>
    </row>
    <row r="1164" spans="1:108" x14ac:dyDescent="0.25">
      <c r="A1164" s="9" t="s">
        <v>42</v>
      </c>
      <c r="B1164" s="9" t="s">
        <v>29</v>
      </c>
      <c r="C1164" s="9" t="s">
        <v>6</v>
      </c>
      <c r="D1164" s="9" t="s">
        <v>37</v>
      </c>
      <c r="E1164" s="9" t="s">
        <v>38</v>
      </c>
      <c r="F1164" s="9">
        <v>2017</v>
      </c>
      <c r="G1164" s="9">
        <v>6</v>
      </c>
      <c r="H1164" s="9"/>
      <c r="DD1164" s="9">
        <v>1</v>
      </c>
    </row>
    <row r="1165" spans="1:108" x14ac:dyDescent="0.25">
      <c r="A1165" s="9" t="s">
        <v>42</v>
      </c>
      <c r="B1165" s="9" t="s">
        <v>29</v>
      </c>
      <c r="C1165" s="9" t="s">
        <v>6</v>
      </c>
      <c r="D1165" s="9" t="s">
        <v>37</v>
      </c>
      <c r="E1165" s="9" t="s">
        <v>38</v>
      </c>
      <c r="F1165" s="9">
        <v>2017</v>
      </c>
      <c r="G1165" s="9">
        <v>7</v>
      </c>
      <c r="H1165" s="9"/>
      <c r="DD1165" s="9">
        <v>1</v>
      </c>
    </row>
    <row r="1166" spans="1:108" x14ac:dyDescent="0.25">
      <c r="A1166" s="9" t="s">
        <v>42</v>
      </c>
      <c r="B1166" s="9" t="s">
        <v>29</v>
      </c>
      <c r="C1166" s="9" t="s">
        <v>6</v>
      </c>
      <c r="D1166" s="9" t="s">
        <v>37</v>
      </c>
      <c r="E1166" s="9" t="s">
        <v>38</v>
      </c>
      <c r="F1166" s="9">
        <v>2017</v>
      </c>
      <c r="G1166" s="9">
        <v>8</v>
      </c>
      <c r="H1166" s="9"/>
      <c r="DD1166" s="9">
        <v>1</v>
      </c>
    </row>
    <row r="1167" spans="1:108" x14ac:dyDescent="0.25">
      <c r="A1167" s="9" t="s">
        <v>42</v>
      </c>
      <c r="B1167" s="9" t="s">
        <v>29</v>
      </c>
      <c r="C1167" s="9" t="s">
        <v>6</v>
      </c>
      <c r="D1167" s="9" t="s">
        <v>37</v>
      </c>
      <c r="E1167" s="9" t="s">
        <v>38</v>
      </c>
      <c r="F1167" s="9">
        <v>2017</v>
      </c>
      <c r="G1167" s="9">
        <v>9</v>
      </c>
      <c r="H1167" s="9"/>
      <c r="DD1167" s="9">
        <v>1</v>
      </c>
    </row>
    <row r="1168" spans="1:108" x14ac:dyDescent="0.25">
      <c r="A1168" s="9" t="s">
        <v>42</v>
      </c>
      <c r="B1168" s="9" t="s">
        <v>29</v>
      </c>
      <c r="C1168" s="9" t="s">
        <v>6</v>
      </c>
      <c r="D1168" s="9" t="s">
        <v>37</v>
      </c>
      <c r="E1168" s="9" t="s">
        <v>38</v>
      </c>
      <c r="F1168" s="9">
        <v>2017</v>
      </c>
      <c r="G1168" s="9">
        <v>10</v>
      </c>
      <c r="H1168" s="9"/>
      <c r="DD1168" s="9">
        <v>1</v>
      </c>
    </row>
    <row r="1169" spans="1:108" x14ac:dyDescent="0.25">
      <c r="A1169" s="9" t="s">
        <v>42</v>
      </c>
      <c r="B1169" s="9" t="s">
        <v>29</v>
      </c>
      <c r="C1169" s="9" t="s">
        <v>6</v>
      </c>
      <c r="D1169" s="9" t="s">
        <v>37</v>
      </c>
      <c r="E1169" s="9" t="s">
        <v>38</v>
      </c>
      <c r="F1169" s="9">
        <v>2018</v>
      </c>
      <c r="G1169" s="9">
        <v>5</v>
      </c>
      <c r="H1169" s="9"/>
      <c r="DD1169" s="9">
        <v>1</v>
      </c>
    </row>
    <row r="1170" spans="1:108" x14ac:dyDescent="0.25">
      <c r="A1170" s="9" t="s">
        <v>42</v>
      </c>
      <c r="B1170" s="9" t="s">
        <v>29</v>
      </c>
      <c r="C1170" s="9" t="s">
        <v>6</v>
      </c>
      <c r="D1170" s="9" t="s">
        <v>37</v>
      </c>
      <c r="E1170" s="9" t="s">
        <v>38</v>
      </c>
      <c r="F1170" s="9">
        <v>2018</v>
      </c>
      <c r="G1170" s="9">
        <v>6</v>
      </c>
      <c r="H1170" s="9"/>
      <c r="DD1170" s="9">
        <v>1</v>
      </c>
    </row>
    <row r="1171" spans="1:108" x14ac:dyDescent="0.25">
      <c r="A1171" s="9" t="s">
        <v>42</v>
      </c>
      <c r="B1171" s="9" t="s">
        <v>29</v>
      </c>
      <c r="C1171" s="9" t="s">
        <v>6</v>
      </c>
      <c r="D1171" s="9" t="s">
        <v>37</v>
      </c>
      <c r="E1171" s="9" t="s">
        <v>38</v>
      </c>
      <c r="F1171" s="9">
        <v>2018</v>
      </c>
      <c r="G1171" s="9">
        <v>7</v>
      </c>
      <c r="H1171" s="9"/>
      <c r="DD1171" s="9">
        <v>1</v>
      </c>
    </row>
    <row r="1172" spans="1:108" x14ac:dyDescent="0.25">
      <c r="A1172" s="9" t="s">
        <v>42</v>
      </c>
      <c r="B1172" s="9" t="s">
        <v>29</v>
      </c>
      <c r="C1172" s="9" t="s">
        <v>6</v>
      </c>
      <c r="D1172" s="9" t="s">
        <v>37</v>
      </c>
      <c r="E1172" s="9" t="s">
        <v>38</v>
      </c>
      <c r="F1172" s="9">
        <v>2018</v>
      </c>
      <c r="G1172" s="9">
        <v>8</v>
      </c>
      <c r="H1172" s="9"/>
      <c r="DD1172" s="9">
        <v>1</v>
      </c>
    </row>
    <row r="1173" spans="1:108" x14ac:dyDescent="0.25">
      <c r="A1173" s="9" t="s">
        <v>42</v>
      </c>
      <c r="B1173" s="9" t="s">
        <v>29</v>
      </c>
      <c r="C1173" s="9" t="s">
        <v>6</v>
      </c>
      <c r="D1173" s="9" t="s">
        <v>37</v>
      </c>
      <c r="E1173" s="9" t="s">
        <v>38</v>
      </c>
      <c r="F1173" s="9">
        <v>2018</v>
      </c>
      <c r="G1173" s="9">
        <v>9</v>
      </c>
      <c r="H1173" s="9"/>
      <c r="DD1173" s="9">
        <v>1</v>
      </c>
    </row>
    <row r="1174" spans="1:108" x14ac:dyDescent="0.25">
      <c r="A1174" s="9" t="s">
        <v>42</v>
      </c>
      <c r="B1174" s="9" t="s">
        <v>29</v>
      </c>
      <c r="C1174" s="9" t="s">
        <v>6</v>
      </c>
      <c r="D1174" s="9" t="s">
        <v>37</v>
      </c>
      <c r="E1174" s="9" t="s">
        <v>38</v>
      </c>
      <c r="F1174" s="9">
        <v>2018</v>
      </c>
      <c r="G1174" s="9">
        <v>10</v>
      </c>
      <c r="H1174" s="9"/>
      <c r="DD1174" s="9">
        <v>1</v>
      </c>
    </row>
    <row r="1175" spans="1:108" x14ac:dyDescent="0.25">
      <c r="A1175" s="9" t="s">
        <v>42</v>
      </c>
      <c r="B1175" s="9" t="s">
        <v>29</v>
      </c>
      <c r="C1175" s="9" t="s">
        <v>6</v>
      </c>
      <c r="D1175" s="9" t="s">
        <v>37</v>
      </c>
      <c r="E1175" s="9" t="s">
        <v>38</v>
      </c>
      <c r="F1175" s="9">
        <v>2019</v>
      </c>
      <c r="G1175" s="9">
        <v>5</v>
      </c>
      <c r="H1175" s="9"/>
      <c r="DD1175" s="9">
        <v>1</v>
      </c>
    </row>
    <row r="1176" spans="1:108" x14ac:dyDescent="0.25">
      <c r="A1176" s="9" t="s">
        <v>42</v>
      </c>
      <c r="B1176" s="9" t="s">
        <v>29</v>
      </c>
      <c r="C1176" s="9" t="s">
        <v>6</v>
      </c>
      <c r="D1176" s="9" t="s">
        <v>37</v>
      </c>
      <c r="E1176" s="9" t="s">
        <v>38</v>
      </c>
      <c r="F1176" s="9">
        <v>2019</v>
      </c>
      <c r="G1176" s="9">
        <v>6</v>
      </c>
      <c r="H1176" s="9"/>
      <c r="DD1176" s="9">
        <v>1</v>
      </c>
    </row>
    <row r="1177" spans="1:108" x14ac:dyDescent="0.25">
      <c r="A1177" s="9" t="s">
        <v>42</v>
      </c>
      <c r="B1177" s="9" t="s">
        <v>29</v>
      </c>
      <c r="C1177" s="9" t="s">
        <v>6</v>
      </c>
      <c r="D1177" s="9" t="s">
        <v>37</v>
      </c>
      <c r="E1177" s="9" t="s">
        <v>38</v>
      </c>
      <c r="F1177" s="9">
        <v>2019</v>
      </c>
      <c r="G1177" s="9">
        <v>7</v>
      </c>
      <c r="H1177" s="9"/>
      <c r="DD1177" s="9">
        <v>1</v>
      </c>
    </row>
    <row r="1178" spans="1:108" x14ac:dyDescent="0.25">
      <c r="A1178" s="9" t="s">
        <v>42</v>
      </c>
      <c r="B1178" s="9" t="s">
        <v>29</v>
      </c>
      <c r="C1178" s="9" t="s">
        <v>6</v>
      </c>
      <c r="D1178" s="9" t="s">
        <v>37</v>
      </c>
      <c r="E1178" s="9" t="s">
        <v>38</v>
      </c>
      <c r="F1178" s="9">
        <v>2019</v>
      </c>
      <c r="G1178" s="9">
        <v>8</v>
      </c>
      <c r="H1178" s="9"/>
      <c r="DD1178" s="9">
        <v>1</v>
      </c>
    </row>
    <row r="1179" spans="1:108" x14ac:dyDescent="0.25">
      <c r="A1179" s="9" t="s">
        <v>42</v>
      </c>
      <c r="B1179" s="9" t="s">
        <v>29</v>
      </c>
      <c r="C1179" s="9" t="s">
        <v>6</v>
      </c>
      <c r="D1179" s="9" t="s">
        <v>37</v>
      </c>
      <c r="E1179" s="9" t="s">
        <v>38</v>
      </c>
      <c r="F1179" s="9">
        <v>2019</v>
      </c>
      <c r="G1179" s="9">
        <v>9</v>
      </c>
      <c r="H1179" s="9"/>
      <c r="DD1179" s="9">
        <v>1</v>
      </c>
    </row>
    <row r="1180" spans="1:108" x14ac:dyDescent="0.25">
      <c r="A1180" s="9" t="s">
        <v>42</v>
      </c>
      <c r="B1180" s="9" t="s">
        <v>29</v>
      </c>
      <c r="C1180" s="9" t="s">
        <v>6</v>
      </c>
      <c r="D1180" s="9" t="s">
        <v>37</v>
      </c>
      <c r="E1180" s="9" t="s">
        <v>38</v>
      </c>
      <c r="F1180" s="9">
        <v>2019</v>
      </c>
      <c r="G1180" s="9">
        <v>10</v>
      </c>
      <c r="H1180" s="9"/>
      <c r="DD1180" s="9">
        <v>1</v>
      </c>
    </row>
    <row r="1181" spans="1:108" x14ac:dyDescent="0.25">
      <c r="A1181" s="9" t="s">
        <v>42</v>
      </c>
      <c r="B1181" s="9" t="s">
        <v>29</v>
      </c>
      <c r="C1181" s="9" t="s">
        <v>6</v>
      </c>
      <c r="D1181" s="9" t="s">
        <v>37</v>
      </c>
      <c r="E1181" s="9" t="s">
        <v>38</v>
      </c>
      <c r="F1181" s="9">
        <v>2020</v>
      </c>
      <c r="G1181" s="9">
        <v>5</v>
      </c>
      <c r="H1181" s="9"/>
      <c r="DD1181" s="9">
        <v>1</v>
      </c>
    </row>
    <row r="1182" spans="1:108" x14ac:dyDescent="0.25">
      <c r="A1182" s="9" t="s">
        <v>42</v>
      </c>
      <c r="B1182" s="9" t="s">
        <v>29</v>
      </c>
      <c r="C1182" s="9" t="s">
        <v>6</v>
      </c>
      <c r="D1182" s="9" t="s">
        <v>37</v>
      </c>
      <c r="E1182" s="9" t="s">
        <v>38</v>
      </c>
      <c r="F1182" s="9">
        <v>2020</v>
      </c>
      <c r="G1182" s="9">
        <v>6</v>
      </c>
      <c r="H1182" s="9"/>
      <c r="DD1182" s="9">
        <v>1</v>
      </c>
    </row>
    <row r="1183" spans="1:108" x14ac:dyDescent="0.25">
      <c r="A1183" s="9" t="s">
        <v>42</v>
      </c>
      <c r="B1183" s="9" t="s">
        <v>29</v>
      </c>
      <c r="C1183" s="9" t="s">
        <v>6</v>
      </c>
      <c r="D1183" s="9" t="s">
        <v>37</v>
      </c>
      <c r="E1183" s="9" t="s">
        <v>38</v>
      </c>
      <c r="F1183" s="9">
        <v>2020</v>
      </c>
      <c r="G1183" s="9">
        <v>7</v>
      </c>
      <c r="H1183" s="9"/>
      <c r="DD1183" s="9">
        <v>1</v>
      </c>
    </row>
    <row r="1184" spans="1:108" x14ac:dyDescent="0.25">
      <c r="A1184" s="9" t="s">
        <v>42</v>
      </c>
      <c r="B1184" s="9" t="s">
        <v>29</v>
      </c>
      <c r="C1184" s="9" t="s">
        <v>6</v>
      </c>
      <c r="D1184" s="9" t="s">
        <v>37</v>
      </c>
      <c r="E1184" s="9" t="s">
        <v>38</v>
      </c>
      <c r="F1184" s="9">
        <v>2020</v>
      </c>
      <c r="G1184" s="9">
        <v>8</v>
      </c>
      <c r="H1184" s="9"/>
      <c r="DD1184" s="9">
        <v>1</v>
      </c>
    </row>
    <row r="1185" spans="1:108" x14ac:dyDescent="0.25">
      <c r="A1185" s="9" t="s">
        <v>42</v>
      </c>
      <c r="B1185" s="9" t="s">
        <v>29</v>
      </c>
      <c r="C1185" s="9" t="s">
        <v>6</v>
      </c>
      <c r="D1185" s="9" t="s">
        <v>37</v>
      </c>
      <c r="E1185" s="9" t="s">
        <v>38</v>
      </c>
      <c r="F1185" s="9">
        <v>2020</v>
      </c>
      <c r="G1185" s="9">
        <v>9</v>
      </c>
      <c r="H1185" s="9"/>
      <c r="DD1185" s="9">
        <v>1</v>
      </c>
    </row>
    <row r="1186" spans="1:108" x14ac:dyDescent="0.25">
      <c r="A1186" s="9" t="s">
        <v>42</v>
      </c>
      <c r="B1186" s="9" t="s">
        <v>29</v>
      </c>
      <c r="C1186" s="9" t="s">
        <v>6</v>
      </c>
      <c r="D1186" s="9" t="s">
        <v>37</v>
      </c>
      <c r="E1186" s="9" t="s">
        <v>38</v>
      </c>
      <c r="F1186" s="9">
        <v>2020</v>
      </c>
      <c r="G1186" s="9">
        <v>10</v>
      </c>
      <c r="H1186" s="9"/>
      <c r="DD1186" s="9">
        <v>1</v>
      </c>
    </row>
    <row r="1187" spans="1:108" x14ac:dyDescent="0.25">
      <c r="A1187" s="9" t="s">
        <v>42</v>
      </c>
      <c r="B1187" s="9" t="s">
        <v>29</v>
      </c>
      <c r="C1187" s="9" t="s">
        <v>6</v>
      </c>
      <c r="D1187" s="9" t="s">
        <v>37</v>
      </c>
      <c r="E1187" s="9" t="s">
        <v>38</v>
      </c>
      <c r="F1187" s="9">
        <v>2021</v>
      </c>
      <c r="G1187" s="9">
        <v>5</v>
      </c>
      <c r="H1187" s="9"/>
      <c r="DD1187" s="9">
        <v>1</v>
      </c>
    </row>
    <row r="1188" spans="1:108" x14ac:dyDescent="0.25">
      <c r="A1188" s="9" t="s">
        <v>42</v>
      </c>
      <c r="B1188" s="9" t="s">
        <v>29</v>
      </c>
      <c r="C1188" s="9" t="s">
        <v>6</v>
      </c>
      <c r="D1188" s="9" t="s">
        <v>37</v>
      </c>
      <c r="E1188" s="9" t="s">
        <v>38</v>
      </c>
      <c r="F1188" s="9">
        <v>2021</v>
      </c>
      <c r="G1188" s="9">
        <v>6</v>
      </c>
      <c r="H1188" s="9"/>
      <c r="DD1188" s="9">
        <v>1</v>
      </c>
    </row>
    <row r="1189" spans="1:108" x14ac:dyDescent="0.25">
      <c r="A1189" s="9" t="s">
        <v>42</v>
      </c>
      <c r="B1189" s="9" t="s">
        <v>29</v>
      </c>
      <c r="C1189" s="9" t="s">
        <v>6</v>
      </c>
      <c r="D1189" s="9" t="s">
        <v>37</v>
      </c>
      <c r="E1189" s="9" t="s">
        <v>38</v>
      </c>
      <c r="F1189" s="9">
        <v>2021</v>
      </c>
      <c r="G1189" s="9">
        <v>7</v>
      </c>
      <c r="H1189" s="9"/>
      <c r="DD1189" s="9">
        <v>1</v>
      </c>
    </row>
    <row r="1190" spans="1:108" x14ac:dyDescent="0.25">
      <c r="A1190" s="9" t="s">
        <v>42</v>
      </c>
      <c r="B1190" s="9" t="s">
        <v>29</v>
      </c>
      <c r="C1190" s="9" t="s">
        <v>6</v>
      </c>
      <c r="D1190" s="9" t="s">
        <v>37</v>
      </c>
      <c r="E1190" s="9" t="s">
        <v>38</v>
      </c>
      <c r="F1190" s="9">
        <v>2021</v>
      </c>
      <c r="G1190" s="9">
        <v>8</v>
      </c>
      <c r="H1190" s="9"/>
      <c r="DD1190" s="9">
        <v>1</v>
      </c>
    </row>
    <row r="1191" spans="1:108" x14ac:dyDescent="0.25">
      <c r="A1191" s="9" t="s">
        <v>42</v>
      </c>
      <c r="B1191" s="9" t="s">
        <v>29</v>
      </c>
      <c r="C1191" s="9" t="s">
        <v>6</v>
      </c>
      <c r="D1191" s="9" t="s">
        <v>37</v>
      </c>
      <c r="E1191" s="9" t="s">
        <v>38</v>
      </c>
      <c r="F1191" s="9">
        <v>2021</v>
      </c>
      <c r="G1191" s="9">
        <v>9</v>
      </c>
      <c r="H1191" s="9"/>
      <c r="DD1191" s="9">
        <v>1</v>
      </c>
    </row>
    <row r="1192" spans="1:108" x14ac:dyDescent="0.25">
      <c r="A1192" s="9" t="s">
        <v>42</v>
      </c>
      <c r="B1192" s="9" t="s">
        <v>29</v>
      </c>
      <c r="C1192" s="9" t="s">
        <v>6</v>
      </c>
      <c r="D1192" s="9" t="s">
        <v>37</v>
      </c>
      <c r="E1192" s="9" t="s">
        <v>38</v>
      </c>
      <c r="F1192" s="9">
        <v>2021</v>
      </c>
      <c r="G1192" s="9">
        <v>10</v>
      </c>
      <c r="H1192" s="9"/>
      <c r="DD1192" s="9">
        <v>1</v>
      </c>
    </row>
    <row r="1193" spans="1:108" x14ac:dyDescent="0.25">
      <c r="A1193" s="9" t="s">
        <v>42</v>
      </c>
      <c r="B1193" s="9" t="s">
        <v>29</v>
      </c>
      <c r="C1193" s="9" t="s">
        <v>6</v>
      </c>
      <c r="D1193" s="9" t="s">
        <v>37</v>
      </c>
      <c r="E1193" s="9" t="s">
        <v>38</v>
      </c>
      <c r="F1193" s="9">
        <v>2022</v>
      </c>
      <c r="G1193" s="9">
        <v>5</v>
      </c>
      <c r="H1193" s="9"/>
      <c r="DD1193" s="9">
        <v>1</v>
      </c>
    </row>
    <row r="1194" spans="1:108" x14ac:dyDescent="0.25">
      <c r="A1194" s="9" t="s">
        <v>42</v>
      </c>
      <c r="B1194" s="9" t="s">
        <v>29</v>
      </c>
      <c r="C1194" s="9" t="s">
        <v>6</v>
      </c>
      <c r="D1194" s="9" t="s">
        <v>37</v>
      </c>
      <c r="E1194" s="9" t="s">
        <v>38</v>
      </c>
      <c r="F1194" s="9">
        <v>2022</v>
      </c>
      <c r="G1194" s="9">
        <v>6</v>
      </c>
      <c r="H1194" s="9"/>
      <c r="DD1194" s="9">
        <v>1</v>
      </c>
    </row>
    <row r="1195" spans="1:108" x14ac:dyDescent="0.25">
      <c r="A1195" s="9" t="s">
        <v>42</v>
      </c>
      <c r="B1195" s="9" t="s">
        <v>29</v>
      </c>
      <c r="C1195" s="9" t="s">
        <v>6</v>
      </c>
      <c r="D1195" s="9" t="s">
        <v>37</v>
      </c>
      <c r="E1195" s="9" t="s">
        <v>38</v>
      </c>
      <c r="F1195" s="9">
        <v>2022</v>
      </c>
      <c r="G1195" s="9">
        <v>7</v>
      </c>
      <c r="H1195" s="9"/>
      <c r="DD1195" s="9">
        <v>1</v>
      </c>
    </row>
    <row r="1196" spans="1:108" x14ac:dyDescent="0.25">
      <c r="A1196" s="9" t="s">
        <v>42</v>
      </c>
      <c r="B1196" s="9" t="s">
        <v>29</v>
      </c>
      <c r="C1196" s="9" t="s">
        <v>6</v>
      </c>
      <c r="D1196" s="9" t="s">
        <v>37</v>
      </c>
      <c r="E1196" s="9" t="s">
        <v>38</v>
      </c>
      <c r="F1196" s="9">
        <v>2022</v>
      </c>
      <c r="G1196" s="9">
        <v>8</v>
      </c>
      <c r="H1196" s="9"/>
      <c r="DD1196" s="9">
        <v>1</v>
      </c>
    </row>
    <row r="1197" spans="1:108" x14ac:dyDescent="0.25">
      <c r="A1197" s="9" t="s">
        <v>42</v>
      </c>
      <c r="B1197" s="9" t="s">
        <v>29</v>
      </c>
      <c r="C1197" s="9" t="s">
        <v>6</v>
      </c>
      <c r="D1197" s="9" t="s">
        <v>37</v>
      </c>
      <c r="E1197" s="9" t="s">
        <v>38</v>
      </c>
      <c r="F1197" s="9">
        <v>2022</v>
      </c>
      <c r="G1197" s="9">
        <v>9</v>
      </c>
      <c r="H1197" s="9"/>
      <c r="DD1197" s="9">
        <v>1</v>
      </c>
    </row>
    <row r="1198" spans="1:108" x14ac:dyDescent="0.25">
      <c r="A1198" s="9" t="s">
        <v>42</v>
      </c>
      <c r="B1198" s="9" t="s">
        <v>29</v>
      </c>
      <c r="C1198" s="9" t="s">
        <v>6</v>
      </c>
      <c r="D1198" s="9" t="s">
        <v>37</v>
      </c>
      <c r="E1198" s="9" t="s">
        <v>38</v>
      </c>
      <c r="F1198" s="9">
        <v>2022</v>
      </c>
      <c r="G1198" s="9">
        <v>10</v>
      </c>
      <c r="H1198" s="9"/>
      <c r="DD1198" s="9">
        <v>1</v>
      </c>
    </row>
    <row r="1199" spans="1:108" x14ac:dyDescent="0.25">
      <c r="A1199" s="9" t="s">
        <v>42</v>
      </c>
      <c r="B1199" s="9" t="s">
        <v>29</v>
      </c>
      <c r="C1199" s="9" t="s">
        <v>6</v>
      </c>
      <c r="D1199" s="9" t="s">
        <v>37</v>
      </c>
      <c r="E1199" s="9" t="s">
        <v>38</v>
      </c>
      <c r="F1199" s="9">
        <v>2023</v>
      </c>
      <c r="G1199" s="9">
        <v>5</v>
      </c>
      <c r="H1199" s="9"/>
      <c r="DD1199" s="9">
        <v>1</v>
      </c>
    </row>
    <row r="1200" spans="1:108" x14ac:dyDescent="0.25">
      <c r="A1200" s="9" t="s">
        <v>42</v>
      </c>
      <c r="B1200" s="9" t="s">
        <v>29</v>
      </c>
      <c r="C1200" s="9" t="s">
        <v>6</v>
      </c>
      <c r="D1200" s="9" t="s">
        <v>37</v>
      </c>
      <c r="E1200" s="9" t="s">
        <v>38</v>
      </c>
      <c r="F1200" s="9">
        <v>2023</v>
      </c>
      <c r="G1200" s="9">
        <v>6</v>
      </c>
      <c r="H1200" s="9"/>
      <c r="DD1200" s="9">
        <v>1</v>
      </c>
    </row>
    <row r="1201" spans="1:108" x14ac:dyDescent="0.25">
      <c r="A1201" s="9" t="s">
        <v>42</v>
      </c>
      <c r="B1201" s="9" t="s">
        <v>29</v>
      </c>
      <c r="C1201" s="9" t="s">
        <v>6</v>
      </c>
      <c r="D1201" s="9" t="s">
        <v>37</v>
      </c>
      <c r="E1201" s="9" t="s">
        <v>38</v>
      </c>
      <c r="F1201" s="9">
        <v>2023</v>
      </c>
      <c r="G1201" s="9">
        <v>7</v>
      </c>
      <c r="H1201" s="9"/>
      <c r="DD1201" s="9">
        <v>1</v>
      </c>
    </row>
    <row r="1202" spans="1:108" x14ac:dyDescent="0.25">
      <c r="A1202" s="9" t="s">
        <v>42</v>
      </c>
      <c r="B1202" s="9" t="s">
        <v>29</v>
      </c>
      <c r="C1202" s="9" t="s">
        <v>6</v>
      </c>
      <c r="D1202" s="9" t="s">
        <v>37</v>
      </c>
      <c r="E1202" s="9" t="s">
        <v>38</v>
      </c>
      <c r="F1202" s="9">
        <v>2023</v>
      </c>
      <c r="G1202" s="9">
        <v>8</v>
      </c>
      <c r="H1202" s="9"/>
      <c r="DD1202" s="9">
        <v>1</v>
      </c>
    </row>
    <row r="1203" spans="1:108" x14ac:dyDescent="0.25">
      <c r="A1203" s="9" t="s">
        <v>42</v>
      </c>
      <c r="B1203" s="9" t="s">
        <v>29</v>
      </c>
      <c r="C1203" s="9" t="s">
        <v>6</v>
      </c>
      <c r="D1203" s="9" t="s">
        <v>37</v>
      </c>
      <c r="E1203" s="9" t="s">
        <v>38</v>
      </c>
      <c r="F1203" s="9">
        <v>2023</v>
      </c>
      <c r="G1203" s="9">
        <v>9</v>
      </c>
      <c r="H1203" s="9"/>
      <c r="DD1203" s="9">
        <v>1</v>
      </c>
    </row>
    <row r="1204" spans="1:108" x14ac:dyDescent="0.25">
      <c r="A1204" s="9" t="s">
        <v>42</v>
      </c>
      <c r="B1204" s="9" t="s">
        <v>29</v>
      </c>
      <c r="C1204" s="9" t="s">
        <v>6</v>
      </c>
      <c r="D1204" s="9" t="s">
        <v>37</v>
      </c>
      <c r="E1204" s="9" t="s">
        <v>38</v>
      </c>
      <c r="F1204" s="9">
        <v>2023</v>
      </c>
      <c r="G1204" s="9">
        <v>10</v>
      </c>
      <c r="H1204" s="9"/>
      <c r="DD1204" s="9">
        <v>1</v>
      </c>
    </row>
    <row r="1205" spans="1:108" x14ac:dyDescent="0.25">
      <c r="A1205" s="9" t="s">
        <v>42</v>
      </c>
      <c r="B1205" s="9" t="s">
        <v>29</v>
      </c>
      <c r="C1205" s="9" t="s">
        <v>6</v>
      </c>
      <c r="D1205" s="9" t="s">
        <v>37</v>
      </c>
      <c r="E1205" s="9" t="s">
        <v>38</v>
      </c>
      <c r="F1205" s="9">
        <v>2024</v>
      </c>
      <c r="G1205" s="9">
        <v>5</v>
      </c>
      <c r="H1205" s="9"/>
      <c r="DD1205" s="9">
        <v>1</v>
      </c>
    </row>
    <row r="1206" spans="1:108" x14ac:dyDescent="0.25">
      <c r="A1206" s="9" t="s">
        <v>42</v>
      </c>
      <c r="B1206" s="9" t="s">
        <v>29</v>
      </c>
      <c r="C1206" s="9" t="s">
        <v>6</v>
      </c>
      <c r="D1206" s="9" t="s">
        <v>37</v>
      </c>
      <c r="E1206" s="9" t="s">
        <v>38</v>
      </c>
      <c r="F1206" s="9">
        <v>2024</v>
      </c>
      <c r="G1206" s="9">
        <v>6</v>
      </c>
      <c r="H1206" s="9"/>
      <c r="DD1206" s="9">
        <v>1</v>
      </c>
    </row>
    <row r="1207" spans="1:108" x14ac:dyDescent="0.25">
      <c r="A1207" s="9" t="s">
        <v>42</v>
      </c>
      <c r="B1207" s="9" t="s">
        <v>29</v>
      </c>
      <c r="C1207" s="9" t="s">
        <v>6</v>
      </c>
      <c r="D1207" s="9" t="s">
        <v>37</v>
      </c>
      <c r="E1207" s="9" t="s">
        <v>38</v>
      </c>
      <c r="F1207" s="9">
        <v>2024</v>
      </c>
      <c r="G1207" s="9">
        <v>7</v>
      </c>
      <c r="H1207" s="9"/>
      <c r="DD1207" s="9">
        <v>1</v>
      </c>
    </row>
    <row r="1208" spans="1:108" x14ac:dyDescent="0.25">
      <c r="A1208" s="9" t="s">
        <v>42</v>
      </c>
      <c r="B1208" s="9" t="s">
        <v>29</v>
      </c>
      <c r="C1208" s="9" t="s">
        <v>6</v>
      </c>
      <c r="D1208" s="9" t="s">
        <v>37</v>
      </c>
      <c r="E1208" s="9" t="s">
        <v>38</v>
      </c>
      <c r="F1208" s="9">
        <v>2024</v>
      </c>
      <c r="G1208" s="9">
        <v>8</v>
      </c>
      <c r="H1208" s="9"/>
      <c r="DD1208" s="9">
        <v>1</v>
      </c>
    </row>
    <row r="1209" spans="1:108" x14ac:dyDescent="0.25">
      <c r="A1209" s="9" t="s">
        <v>42</v>
      </c>
      <c r="B1209" s="9" t="s">
        <v>29</v>
      </c>
      <c r="C1209" s="9" t="s">
        <v>6</v>
      </c>
      <c r="D1209" s="9" t="s">
        <v>37</v>
      </c>
      <c r="E1209" s="9" t="s">
        <v>38</v>
      </c>
      <c r="F1209" s="9">
        <v>2024</v>
      </c>
      <c r="G1209" s="9">
        <v>9</v>
      </c>
      <c r="H1209" s="9"/>
      <c r="DD1209" s="9">
        <v>1</v>
      </c>
    </row>
    <row r="1210" spans="1:108" x14ac:dyDescent="0.25">
      <c r="A1210" s="9" t="s">
        <v>42</v>
      </c>
      <c r="B1210" s="9" t="s">
        <v>29</v>
      </c>
      <c r="C1210" s="9" t="s">
        <v>6</v>
      </c>
      <c r="D1210" s="9" t="s">
        <v>37</v>
      </c>
      <c r="E1210" s="9" t="s">
        <v>38</v>
      </c>
      <c r="F1210" s="9">
        <v>2024</v>
      </c>
      <c r="G1210" s="9">
        <v>10</v>
      </c>
      <c r="H1210" s="9"/>
      <c r="DD1210" s="9">
        <v>1</v>
      </c>
    </row>
    <row r="1211" spans="1:108" x14ac:dyDescent="0.25">
      <c r="A1211" s="9" t="s">
        <v>42</v>
      </c>
      <c r="B1211" s="9" t="s">
        <v>29</v>
      </c>
      <c r="C1211" s="9" t="s">
        <v>6</v>
      </c>
      <c r="D1211" s="9" t="s">
        <v>37</v>
      </c>
      <c r="E1211" s="9" t="s">
        <v>38</v>
      </c>
      <c r="F1211" s="9">
        <v>2025</v>
      </c>
      <c r="G1211" s="9">
        <v>5</v>
      </c>
      <c r="H1211" s="9"/>
      <c r="DD1211" s="9">
        <v>1</v>
      </c>
    </row>
    <row r="1212" spans="1:108" x14ac:dyDescent="0.25">
      <c r="A1212" s="9" t="s">
        <v>42</v>
      </c>
      <c r="B1212" s="9" t="s">
        <v>29</v>
      </c>
      <c r="C1212" s="9" t="s">
        <v>6</v>
      </c>
      <c r="D1212" s="9" t="s">
        <v>37</v>
      </c>
      <c r="E1212" s="9" t="s">
        <v>38</v>
      </c>
      <c r="F1212" s="9">
        <v>2025</v>
      </c>
      <c r="G1212" s="9">
        <v>6</v>
      </c>
      <c r="H1212" s="9"/>
      <c r="DD1212" s="9">
        <v>1</v>
      </c>
    </row>
    <row r="1213" spans="1:108" x14ac:dyDescent="0.25">
      <c r="A1213" s="9" t="s">
        <v>42</v>
      </c>
      <c r="B1213" s="9" t="s">
        <v>29</v>
      </c>
      <c r="C1213" s="9" t="s">
        <v>6</v>
      </c>
      <c r="D1213" s="9" t="s">
        <v>37</v>
      </c>
      <c r="E1213" s="9" t="s">
        <v>38</v>
      </c>
      <c r="F1213" s="9">
        <v>2025</v>
      </c>
      <c r="G1213" s="9">
        <v>7</v>
      </c>
      <c r="H1213" s="9"/>
      <c r="DD1213" s="9">
        <v>1</v>
      </c>
    </row>
    <row r="1214" spans="1:108" x14ac:dyDescent="0.25">
      <c r="A1214" s="9" t="s">
        <v>42</v>
      </c>
      <c r="B1214" s="9" t="s">
        <v>29</v>
      </c>
      <c r="C1214" s="9" t="s">
        <v>6</v>
      </c>
      <c r="D1214" s="9" t="s">
        <v>37</v>
      </c>
      <c r="E1214" s="9" t="s">
        <v>38</v>
      </c>
      <c r="F1214" s="9">
        <v>2025</v>
      </c>
      <c r="G1214" s="9">
        <v>8</v>
      </c>
      <c r="H1214" s="9"/>
      <c r="DD1214" s="9">
        <v>1</v>
      </c>
    </row>
    <row r="1215" spans="1:108" x14ac:dyDescent="0.25">
      <c r="A1215" s="9" t="s">
        <v>42</v>
      </c>
      <c r="B1215" s="9" t="s">
        <v>29</v>
      </c>
      <c r="C1215" s="9" t="s">
        <v>6</v>
      </c>
      <c r="D1215" s="9" t="s">
        <v>37</v>
      </c>
      <c r="E1215" s="9" t="s">
        <v>38</v>
      </c>
      <c r="F1215" s="9">
        <v>2025</v>
      </c>
      <c r="G1215" s="9">
        <v>9</v>
      </c>
      <c r="H1215" s="9"/>
      <c r="DD1215" s="9">
        <v>1</v>
      </c>
    </row>
    <row r="1216" spans="1:108" x14ac:dyDescent="0.25">
      <c r="A1216" s="9" t="s">
        <v>42</v>
      </c>
      <c r="B1216" s="9" t="s">
        <v>29</v>
      </c>
      <c r="C1216" s="9" t="s">
        <v>6</v>
      </c>
      <c r="D1216" s="9" t="s">
        <v>37</v>
      </c>
      <c r="E1216" s="9" t="s">
        <v>38</v>
      </c>
      <c r="F1216" s="9">
        <v>2025</v>
      </c>
      <c r="G1216" s="9">
        <v>10</v>
      </c>
      <c r="H1216" s="9"/>
      <c r="DD1216" s="9">
        <v>1</v>
      </c>
    </row>
    <row r="1217" spans="1:108" x14ac:dyDescent="0.25">
      <c r="A1217" s="9" t="s">
        <v>42</v>
      </c>
      <c r="B1217" s="9" t="s">
        <v>29</v>
      </c>
      <c r="C1217" s="9" t="s">
        <v>6</v>
      </c>
      <c r="D1217" s="9" t="s">
        <v>37</v>
      </c>
      <c r="E1217" s="9" t="s">
        <v>38</v>
      </c>
      <c r="F1217" s="9">
        <v>2026</v>
      </c>
      <c r="G1217" s="9">
        <v>5</v>
      </c>
      <c r="H1217" s="9"/>
      <c r="DD1217" s="9">
        <v>1</v>
      </c>
    </row>
    <row r="1218" spans="1:108" x14ac:dyDescent="0.25">
      <c r="A1218" s="9" t="s">
        <v>42</v>
      </c>
      <c r="B1218" s="9" t="s">
        <v>29</v>
      </c>
      <c r="C1218" s="9" t="s">
        <v>6</v>
      </c>
      <c r="D1218" s="9" t="s">
        <v>37</v>
      </c>
      <c r="E1218" s="9" t="s">
        <v>38</v>
      </c>
      <c r="F1218" s="9">
        <v>2026</v>
      </c>
      <c r="G1218" s="9">
        <v>6</v>
      </c>
      <c r="H1218" s="9"/>
      <c r="DD1218" s="9">
        <v>1</v>
      </c>
    </row>
    <row r="1219" spans="1:108" x14ac:dyDescent="0.25">
      <c r="A1219" s="9" t="s">
        <v>42</v>
      </c>
      <c r="B1219" s="9" t="s">
        <v>29</v>
      </c>
      <c r="C1219" s="9" t="s">
        <v>6</v>
      </c>
      <c r="D1219" s="9" t="s">
        <v>37</v>
      </c>
      <c r="E1219" s="9" t="s">
        <v>38</v>
      </c>
      <c r="F1219" s="9">
        <v>2026</v>
      </c>
      <c r="G1219" s="9">
        <v>7</v>
      </c>
      <c r="H1219" s="9"/>
      <c r="DD1219" s="9">
        <v>1</v>
      </c>
    </row>
    <row r="1220" spans="1:108" x14ac:dyDescent="0.25">
      <c r="A1220" s="9" t="s">
        <v>42</v>
      </c>
      <c r="B1220" s="9" t="s">
        <v>29</v>
      </c>
      <c r="C1220" s="9" t="s">
        <v>6</v>
      </c>
      <c r="D1220" s="9" t="s">
        <v>37</v>
      </c>
      <c r="E1220" s="9" t="s">
        <v>38</v>
      </c>
      <c r="F1220" s="9">
        <v>2026</v>
      </c>
      <c r="G1220" s="9">
        <v>8</v>
      </c>
      <c r="H1220" s="9"/>
      <c r="DD1220" s="9">
        <v>1</v>
      </c>
    </row>
    <row r="1221" spans="1:108" x14ac:dyDescent="0.25">
      <c r="A1221" s="9" t="s">
        <v>42</v>
      </c>
      <c r="B1221" s="9" t="s">
        <v>29</v>
      </c>
      <c r="C1221" s="9" t="s">
        <v>6</v>
      </c>
      <c r="D1221" s="9" t="s">
        <v>37</v>
      </c>
      <c r="E1221" s="9" t="s">
        <v>38</v>
      </c>
      <c r="F1221" s="9">
        <v>2026</v>
      </c>
      <c r="G1221" s="9">
        <v>9</v>
      </c>
      <c r="H1221" s="9"/>
      <c r="DD1221" s="9">
        <v>1</v>
      </c>
    </row>
    <row r="1222" spans="1:108" x14ac:dyDescent="0.25">
      <c r="A1222" s="9" t="s">
        <v>42</v>
      </c>
      <c r="B1222" s="9" t="s">
        <v>29</v>
      </c>
      <c r="C1222" s="9" t="s">
        <v>6</v>
      </c>
      <c r="D1222" s="9" t="s">
        <v>37</v>
      </c>
      <c r="E1222" s="9" t="s">
        <v>38</v>
      </c>
      <c r="F1222" s="9">
        <v>2026</v>
      </c>
      <c r="G1222" s="9">
        <v>10</v>
      </c>
      <c r="H1222" s="9"/>
      <c r="DD1222" s="9">
        <v>1</v>
      </c>
    </row>
    <row r="1223" spans="1:108" x14ac:dyDescent="0.25">
      <c r="A1223" s="9" t="s">
        <v>42</v>
      </c>
      <c r="B1223" s="9" t="s">
        <v>29</v>
      </c>
      <c r="C1223" s="9" t="s">
        <v>6</v>
      </c>
      <c r="D1223" s="9" t="s">
        <v>37</v>
      </c>
      <c r="E1223" s="9" t="s">
        <v>36</v>
      </c>
      <c r="F1223" s="9">
        <v>2016</v>
      </c>
      <c r="H1223" s="9"/>
      <c r="DD1223" s="9">
        <v>1</v>
      </c>
    </row>
    <row r="1224" spans="1:108" x14ac:dyDescent="0.25">
      <c r="A1224" s="9" t="s">
        <v>42</v>
      </c>
      <c r="B1224" s="9" t="s">
        <v>29</v>
      </c>
      <c r="C1224" s="9" t="s">
        <v>6</v>
      </c>
      <c r="D1224" s="9" t="s">
        <v>37</v>
      </c>
      <c r="E1224" s="9" t="s">
        <v>36</v>
      </c>
      <c r="F1224" s="9">
        <v>2017</v>
      </c>
      <c r="H1224" s="9"/>
      <c r="DD1224" s="9">
        <v>1</v>
      </c>
    </row>
    <row r="1225" spans="1:108" x14ac:dyDescent="0.25">
      <c r="A1225" s="9" t="s">
        <v>42</v>
      </c>
      <c r="B1225" s="9" t="s">
        <v>29</v>
      </c>
      <c r="C1225" s="9" t="s">
        <v>6</v>
      </c>
      <c r="D1225" s="9" t="s">
        <v>37</v>
      </c>
      <c r="E1225" s="9" t="s">
        <v>36</v>
      </c>
      <c r="F1225" s="9">
        <v>2018</v>
      </c>
      <c r="H1225" s="9"/>
      <c r="DD1225" s="9">
        <v>1</v>
      </c>
    </row>
    <row r="1226" spans="1:108" x14ac:dyDescent="0.25">
      <c r="A1226" s="9" t="s">
        <v>42</v>
      </c>
      <c r="B1226" s="9" t="s">
        <v>29</v>
      </c>
      <c r="C1226" s="9" t="s">
        <v>6</v>
      </c>
      <c r="D1226" s="9" t="s">
        <v>37</v>
      </c>
      <c r="E1226" s="9" t="s">
        <v>36</v>
      </c>
      <c r="F1226" s="9">
        <v>2019</v>
      </c>
      <c r="H1226" s="9"/>
      <c r="DD1226" s="9">
        <v>1</v>
      </c>
    </row>
    <row r="1227" spans="1:108" x14ac:dyDescent="0.25">
      <c r="A1227" s="9" t="s">
        <v>42</v>
      </c>
      <c r="B1227" s="9" t="s">
        <v>29</v>
      </c>
      <c r="C1227" s="9" t="s">
        <v>6</v>
      </c>
      <c r="D1227" s="9" t="s">
        <v>37</v>
      </c>
      <c r="E1227" s="9" t="s">
        <v>36</v>
      </c>
      <c r="F1227" s="9">
        <v>2020</v>
      </c>
      <c r="H1227" s="9"/>
      <c r="DD1227" s="9">
        <v>1</v>
      </c>
    </row>
    <row r="1228" spans="1:108" x14ac:dyDescent="0.25">
      <c r="A1228" s="9" t="s">
        <v>42</v>
      </c>
      <c r="B1228" s="9" t="s">
        <v>29</v>
      </c>
      <c r="C1228" s="9" t="s">
        <v>6</v>
      </c>
      <c r="D1228" s="9" t="s">
        <v>37</v>
      </c>
      <c r="E1228" s="9" t="s">
        <v>36</v>
      </c>
      <c r="F1228" s="9">
        <v>2021</v>
      </c>
      <c r="H1228" s="9"/>
      <c r="DD1228" s="9">
        <v>1</v>
      </c>
    </row>
    <row r="1229" spans="1:108" x14ac:dyDescent="0.25">
      <c r="A1229" s="9" t="s">
        <v>42</v>
      </c>
      <c r="B1229" s="9" t="s">
        <v>29</v>
      </c>
      <c r="C1229" s="9" t="s">
        <v>6</v>
      </c>
      <c r="D1229" s="9" t="s">
        <v>37</v>
      </c>
      <c r="E1229" s="9" t="s">
        <v>36</v>
      </c>
      <c r="F1229" s="9">
        <v>2022</v>
      </c>
      <c r="H1229" s="9"/>
      <c r="DD1229" s="9">
        <v>1</v>
      </c>
    </row>
    <row r="1230" spans="1:108" x14ac:dyDescent="0.25">
      <c r="A1230" s="9" t="s">
        <v>42</v>
      </c>
      <c r="B1230" s="9" t="s">
        <v>29</v>
      </c>
      <c r="C1230" s="9" t="s">
        <v>6</v>
      </c>
      <c r="D1230" s="9" t="s">
        <v>37</v>
      </c>
      <c r="E1230" s="9" t="s">
        <v>36</v>
      </c>
      <c r="F1230" s="9">
        <v>2023</v>
      </c>
      <c r="H1230" s="9"/>
      <c r="DD1230" s="9">
        <v>1</v>
      </c>
    </row>
    <row r="1231" spans="1:108" x14ac:dyDescent="0.25">
      <c r="A1231" s="9" t="s">
        <v>42</v>
      </c>
      <c r="B1231" s="9" t="s">
        <v>29</v>
      </c>
      <c r="C1231" s="9" t="s">
        <v>6</v>
      </c>
      <c r="D1231" s="9" t="s">
        <v>37</v>
      </c>
      <c r="E1231" s="9" t="s">
        <v>36</v>
      </c>
      <c r="F1231" s="9">
        <v>2024</v>
      </c>
      <c r="H1231" s="9"/>
      <c r="DD1231" s="9">
        <v>1</v>
      </c>
    </row>
    <row r="1232" spans="1:108" x14ac:dyDescent="0.25">
      <c r="A1232" s="9" t="s">
        <v>42</v>
      </c>
      <c r="B1232" s="9" t="s">
        <v>29</v>
      </c>
      <c r="C1232" s="9" t="s">
        <v>6</v>
      </c>
      <c r="D1232" s="9" t="s">
        <v>37</v>
      </c>
      <c r="E1232" s="9" t="s">
        <v>36</v>
      </c>
      <c r="F1232" s="9">
        <v>2025</v>
      </c>
      <c r="H1232" s="9"/>
      <c r="DD1232" s="9">
        <v>1</v>
      </c>
    </row>
    <row r="1233" spans="1:108" x14ac:dyDescent="0.25">
      <c r="A1233" s="9" t="s">
        <v>42</v>
      </c>
      <c r="B1233" s="9" t="s">
        <v>29</v>
      </c>
      <c r="C1233" s="9" t="s">
        <v>6</v>
      </c>
      <c r="D1233" s="9" t="s">
        <v>37</v>
      </c>
      <c r="E1233" s="9" t="s">
        <v>36</v>
      </c>
      <c r="F1233" s="9">
        <v>2026</v>
      </c>
      <c r="H1233" s="9"/>
      <c r="DD1233" s="9">
        <v>1</v>
      </c>
    </row>
    <row r="1234" spans="1:108" x14ac:dyDescent="0.25">
      <c r="A1234" s="9" t="s">
        <v>42</v>
      </c>
      <c r="B1234" s="9" t="s">
        <v>29</v>
      </c>
      <c r="C1234" s="9" t="s">
        <v>1</v>
      </c>
      <c r="D1234" s="9" t="s">
        <v>41</v>
      </c>
      <c r="E1234" s="9" t="s">
        <v>38</v>
      </c>
      <c r="F1234" s="9">
        <v>2016</v>
      </c>
      <c r="G1234" s="9">
        <v>5</v>
      </c>
      <c r="H1234" s="9"/>
      <c r="BF1234" s="33">
        <v>77.75</v>
      </c>
      <c r="BG1234" s="33">
        <v>76.625</v>
      </c>
      <c r="BH1234" s="33">
        <v>75</v>
      </c>
      <c r="BI1234" s="33">
        <v>73.5</v>
      </c>
      <c r="BJ1234" s="33">
        <v>71.5</v>
      </c>
      <c r="BK1234" s="33">
        <v>70</v>
      </c>
      <c r="BL1234" s="33">
        <v>70.875</v>
      </c>
      <c r="BM1234" s="33">
        <v>75.625</v>
      </c>
      <c r="BN1234" s="33">
        <v>81.75</v>
      </c>
      <c r="BO1234" s="33">
        <v>87.25</v>
      </c>
      <c r="BP1234" s="33">
        <v>90.5</v>
      </c>
      <c r="BQ1234" s="33">
        <v>93.75</v>
      </c>
      <c r="BR1234" s="33">
        <v>96.25</v>
      </c>
      <c r="BS1234" s="33">
        <v>98.5</v>
      </c>
      <c r="BT1234" s="33">
        <v>100.375</v>
      </c>
      <c r="BU1234" s="33">
        <v>101.125</v>
      </c>
      <c r="BV1234" s="33">
        <v>101.5</v>
      </c>
      <c r="BW1234" s="33">
        <v>100.875</v>
      </c>
      <c r="BX1234" s="33">
        <v>99.75</v>
      </c>
      <c r="BY1234" s="33">
        <v>97</v>
      </c>
      <c r="BZ1234" s="33">
        <v>93.25</v>
      </c>
      <c r="CA1234" s="33">
        <v>89.625</v>
      </c>
      <c r="CB1234" s="33">
        <v>86.375</v>
      </c>
      <c r="CC1234" s="33">
        <v>82.875</v>
      </c>
      <c r="DC1234" s="9">
        <v>161.9563</v>
      </c>
      <c r="DD1234" s="9">
        <v>0</v>
      </c>
    </row>
    <row r="1235" spans="1:108" x14ac:dyDescent="0.25">
      <c r="A1235" s="9" t="s">
        <v>42</v>
      </c>
      <c r="B1235" s="9" t="s">
        <v>29</v>
      </c>
      <c r="C1235" s="9" t="s">
        <v>1</v>
      </c>
      <c r="D1235" s="9" t="s">
        <v>41</v>
      </c>
      <c r="E1235" s="9" t="s">
        <v>38</v>
      </c>
      <c r="F1235" s="9">
        <v>2016</v>
      </c>
      <c r="G1235" s="9">
        <v>6</v>
      </c>
      <c r="H1235" s="9"/>
      <c r="BF1235" s="33">
        <v>83.5</v>
      </c>
      <c r="BG1235" s="33">
        <v>82.375</v>
      </c>
      <c r="BH1235" s="33">
        <v>81</v>
      </c>
      <c r="BI1235" s="33">
        <v>78.5</v>
      </c>
      <c r="BJ1235" s="33">
        <v>77</v>
      </c>
      <c r="BK1235" s="33">
        <v>74.875</v>
      </c>
      <c r="BL1235" s="33">
        <v>75.625</v>
      </c>
      <c r="BM1235" s="33">
        <v>79.625</v>
      </c>
      <c r="BN1235" s="33">
        <v>83.375</v>
      </c>
      <c r="BO1235" s="33">
        <v>88.75</v>
      </c>
      <c r="BP1235" s="33">
        <v>91.875</v>
      </c>
      <c r="BQ1235" s="33">
        <v>95</v>
      </c>
      <c r="BR1235" s="33">
        <v>97.375</v>
      </c>
      <c r="BS1235" s="33">
        <v>99.25</v>
      </c>
      <c r="BT1235" s="33">
        <v>100.625</v>
      </c>
      <c r="BU1235" s="33">
        <v>101.875</v>
      </c>
      <c r="BV1235" s="33">
        <v>102.25</v>
      </c>
      <c r="BW1235" s="33">
        <v>102.5</v>
      </c>
      <c r="BX1235" s="33">
        <v>102</v>
      </c>
      <c r="BY1235" s="33">
        <v>100</v>
      </c>
      <c r="BZ1235" s="33">
        <v>96.75</v>
      </c>
      <c r="CA1235" s="33">
        <v>93.375</v>
      </c>
      <c r="CB1235" s="33">
        <v>90.25</v>
      </c>
      <c r="CC1235" s="33">
        <v>87.75</v>
      </c>
      <c r="DC1235" s="9">
        <v>161.9563</v>
      </c>
      <c r="DD1235" s="9">
        <v>0</v>
      </c>
    </row>
    <row r="1236" spans="1:108" x14ac:dyDescent="0.25">
      <c r="A1236" s="9" t="s">
        <v>42</v>
      </c>
      <c r="B1236" s="9" t="s">
        <v>29</v>
      </c>
      <c r="C1236" s="9" t="s">
        <v>1</v>
      </c>
      <c r="D1236" s="9" t="s">
        <v>41</v>
      </c>
      <c r="E1236" s="9" t="s">
        <v>38</v>
      </c>
      <c r="F1236" s="9">
        <v>2016</v>
      </c>
      <c r="G1236" s="9">
        <v>7</v>
      </c>
      <c r="H1236" s="9"/>
      <c r="BF1236" s="33">
        <v>88.5</v>
      </c>
      <c r="BG1236" s="33">
        <v>84.875</v>
      </c>
      <c r="BH1236" s="33">
        <v>83</v>
      </c>
      <c r="BI1236" s="33">
        <v>81.625</v>
      </c>
      <c r="BJ1236" s="33">
        <v>80.5</v>
      </c>
      <c r="BK1236" s="33">
        <v>78.75</v>
      </c>
      <c r="BL1236" s="33">
        <v>78.75</v>
      </c>
      <c r="BM1236" s="33">
        <v>82.125</v>
      </c>
      <c r="BN1236" s="33">
        <v>87.75</v>
      </c>
      <c r="BO1236" s="33">
        <v>92.375</v>
      </c>
      <c r="BP1236" s="33">
        <v>96.625</v>
      </c>
      <c r="BQ1236" s="33">
        <v>100.375</v>
      </c>
      <c r="BR1236" s="33">
        <v>102.875</v>
      </c>
      <c r="BS1236" s="33">
        <v>104.625</v>
      </c>
      <c r="BT1236" s="33">
        <v>106</v>
      </c>
      <c r="BU1236" s="33">
        <v>106.625</v>
      </c>
      <c r="BV1236" s="33">
        <v>106.75</v>
      </c>
      <c r="BW1236" s="33">
        <v>106.875</v>
      </c>
      <c r="BX1236" s="33">
        <v>106.5</v>
      </c>
      <c r="BY1236" s="33">
        <v>104.125</v>
      </c>
      <c r="BZ1236" s="33">
        <v>100.75</v>
      </c>
      <c r="CA1236" s="33">
        <v>97.25</v>
      </c>
      <c r="CB1236" s="33">
        <v>94.875</v>
      </c>
      <c r="CC1236" s="33">
        <v>92.125</v>
      </c>
      <c r="DC1236" s="9">
        <v>161.9563</v>
      </c>
      <c r="DD1236" s="9">
        <v>0</v>
      </c>
    </row>
    <row r="1237" spans="1:108" x14ac:dyDescent="0.25">
      <c r="A1237" s="9" t="s">
        <v>42</v>
      </c>
      <c r="B1237" s="9" t="s">
        <v>29</v>
      </c>
      <c r="C1237" s="9" t="s">
        <v>1</v>
      </c>
      <c r="D1237" s="9" t="s">
        <v>41</v>
      </c>
      <c r="E1237" s="9" t="s">
        <v>38</v>
      </c>
      <c r="F1237" s="9">
        <v>2016</v>
      </c>
      <c r="G1237" s="9">
        <v>8</v>
      </c>
      <c r="H1237" s="9"/>
      <c r="BF1237" s="33">
        <v>85.125</v>
      </c>
      <c r="BG1237" s="33">
        <v>83.25</v>
      </c>
      <c r="BH1237" s="33">
        <v>82.25</v>
      </c>
      <c r="BI1237" s="33">
        <v>80.625</v>
      </c>
      <c r="BJ1237" s="33">
        <v>78.75</v>
      </c>
      <c r="BK1237" s="33">
        <v>78.125</v>
      </c>
      <c r="BL1237" s="33">
        <v>77.625</v>
      </c>
      <c r="BM1237" s="33">
        <v>80.875</v>
      </c>
      <c r="BN1237" s="33">
        <v>85.875</v>
      </c>
      <c r="BO1237" s="33">
        <v>91</v>
      </c>
      <c r="BP1237" s="33">
        <v>94.75</v>
      </c>
      <c r="BQ1237" s="33">
        <v>98.375</v>
      </c>
      <c r="BR1237" s="33">
        <v>101.25</v>
      </c>
      <c r="BS1237" s="33">
        <v>103</v>
      </c>
      <c r="BT1237" s="33">
        <v>105</v>
      </c>
      <c r="BU1237" s="33">
        <v>106.625</v>
      </c>
      <c r="BV1237" s="33">
        <v>106.75</v>
      </c>
      <c r="BW1237" s="33">
        <v>106.125</v>
      </c>
      <c r="BX1237" s="33">
        <v>104.5</v>
      </c>
      <c r="BY1237" s="33">
        <v>102.625</v>
      </c>
      <c r="BZ1237" s="33">
        <v>99.125</v>
      </c>
      <c r="CA1237" s="33">
        <v>96.25</v>
      </c>
      <c r="CB1237" s="33">
        <v>92.875</v>
      </c>
      <c r="CC1237" s="33">
        <v>90.625</v>
      </c>
      <c r="DC1237" s="9">
        <v>161.9563</v>
      </c>
      <c r="DD1237" s="9">
        <v>0</v>
      </c>
    </row>
    <row r="1238" spans="1:108" x14ac:dyDescent="0.25">
      <c r="A1238" s="9" t="s">
        <v>42</v>
      </c>
      <c r="B1238" s="9" t="s">
        <v>29</v>
      </c>
      <c r="C1238" s="9" t="s">
        <v>1</v>
      </c>
      <c r="D1238" s="9" t="s">
        <v>41</v>
      </c>
      <c r="E1238" s="9" t="s">
        <v>38</v>
      </c>
      <c r="F1238" s="9">
        <v>2016</v>
      </c>
      <c r="G1238" s="9">
        <v>9</v>
      </c>
      <c r="H1238" s="9"/>
      <c r="BF1238" s="33">
        <v>80</v>
      </c>
      <c r="BG1238" s="33">
        <v>77.75</v>
      </c>
      <c r="BH1238" s="33">
        <v>76.625</v>
      </c>
      <c r="BI1238" s="33">
        <v>75.375</v>
      </c>
      <c r="BJ1238" s="33">
        <v>74.125</v>
      </c>
      <c r="BK1238" s="33">
        <v>73.125</v>
      </c>
      <c r="BL1238" s="33">
        <v>72.625</v>
      </c>
      <c r="BM1238" s="33">
        <v>75.25</v>
      </c>
      <c r="BN1238" s="33">
        <v>79.875</v>
      </c>
      <c r="BO1238" s="33">
        <v>85.5</v>
      </c>
      <c r="BP1238" s="33">
        <v>89.125</v>
      </c>
      <c r="BQ1238" s="33">
        <v>92</v>
      </c>
      <c r="BR1238" s="33">
        <v>94.375</v>
      </c>
      <c r="BS1238" s="33">
        <v>96.75</v>
      </c>
      <c r="BT1238" s="33">
        <v>98.125</v>
      </c>
      <c r="BU1238" s="33">
        <v>98.75</v>
      </c>
      <c r="BV1238" s="33">
        <v>99.125</v>
      </c>
      <c r="BW1238" s="33">
        <v>99</v>
      </c>
      <c r="BX1238" s="33">
        <v>98.125</v>
      </c>
      <c r="BY1238" s="33">
        <v>95.125</v>
      </c>
      <c r="BZ1238" s="33">
        <v>92</v>
      </c>
      <c r="CA1238" s="33">
        <v>89.25</v>
      </c>
      <c r="CB1238" s="33">
        <v>86.75</v>
      </c>
      <c r="CC1238" s="33">
        <v>84.375</v>
      </c>
      <c r="DC1238" s="9">
        <v>161.9563</v>
      </c>
      <c r="DD1238" s="9">
        <v>0</v>
      </c>
    </row>
    <row r="1239" spans="1:108" x14ac:dyDescent="0.25">
      <c r="A1239" s="9" t="s">
        <v>42</v>
      </c>
      <c r="B1239" s="9" t="s">
        <v>29</v>
      </c>
      <c r="C1239" s="9" t="s">
        <v>1</v>
      </c>
      <c r="D1239" s="9" t="s">
        <v>41</v>
      </c>
      <c r="E1239" s="9" t="s">
        <v>38</v>
      </c>
      <c r="F1239" s="9">
        <v>2016</v>
      </c>
      <c r="G1239" s="9">
        <v>10</v>
      </c>
      <c r="H1239" s="9"/>
      <c r="BF1239" s="33">
        <v>76.625</v>
      </c>
      <c r="BG1239" s="33">
        <v>75.125</v>
      </c>
      <c r="BH1239" s="33">
        <v>74.25</v>
      </c>
      <c r="BI1239" s="33">
        <v>74.125</v>
      </c>
      <c r="BJ1239" s="33">
        <v>72.125</v>
      </c>
      <c r="BK1239" s="33">
        <v>71.25</v>
      </c>
      <c r="BL1239" s="33">
        <v>70.125</v>
      </c>
      <c r="BM1239" s="33">
        <v>71</v>
      </c>
      <c r="BN1239" s="33">
        <v>75.25</v>
      </c>
      <c r="BO1239" s="33">
        <v>80.625</v>
      </c>
      <c r="BP1239" s="33">
        <v>85.5</v>
      </c>
      <c r="BQ1239" s="33">
        <v>89.375</v>
      </c>
      <c r="BR1239" s="33">
        <v>92.25</v>
      </c>
      <c r="BS1239" s="33">
        <v>94.625</v>
      </c>
      <c r="BT1239" s="33">
        <v>96.125</v>
      </c>
      <c r="BU1239" s="33">
        <v>96.5</v>
      </c>
      <c r="BV1239" s="33">
        <v>95.375</v>
      </c>
      <c r="BW1239" s="33">
        <v>95.25</v>
      </c>
      <c r="BX1239" s="33">
        <v>92.875</v>
      </c>
      <c r="BY1239" s="33">
        <v>88.875</v>
      </c>
      <c r="BZ1239" s="33">
        <v>85.375</v>
      </c>
      <c r="CA1239" s="33">
        <v>83.75</v>
      </c>
      <c r="CB1239" s="33">
        <v>81</v>
      </c>
      <c r="CC1239" s="33">
        <v>79</v>
      </c>
      <c r="DC1239" s="9">
        <v>161.9563</v>
      </c>
      <c r="DD1239" s="9">
        <v>0</v>
      </c>
    </row>
    <row r="1240" spans="1:108" x14ac:dyDescent="0.25">
      <c r="A1240" s="9" t="s">
        <v>42</v>
      </c>
      <c r="B1240" s="9" t="s">
        <v>29</v>
      </c>
      <c r="C1240" s="9" t="s">
        <v>1</v>
      </c>
      <c r="D1240" s="9" t="s">
        <v>41</v>
      </c>
      <c r="E1240" s="9" t="s">
        <v>38</v>
      </c>
      <c r="F1240" s="9">
        <v>2017</v>
      </c>
      <c r="G1240" s="9">
        <v>5</v>
      </c>
      <c r="H1240" s="9"/>
      <c r="BF1240" s="33">
        <v>77.75</v>
      </c>
      <c r="BG1240" s="33">
        <v>76.625</v>
      </c>
      <c r="BH1240" s="33">
        <v>75</v>
      </c>
      <c r="BI1240" s="33">
        <v>73.5</v>
      </c>
      <c r="BJ1240" s="33">
        <v>71.5</v>
      </c>
      <c r="BK1240" s="33">
        <v>70</v>
      </c>
      <c r="BL1240" s="33">
        <v>70.875</v>
      </c>
      <c r="BM1240" s="33">
        <v>75.625</v>
      </c>
      <c r="BN1240" s="33">
        <v>81.75</v>
      </c>
      <c r="BO1240" s="33">
        <v>87.25</v>
      </c>
      <c r="BP1240" s="33">
        <v>90.5</v>
      </c>
      <c r="BQ1240" s="33">
        <v>93.75</v>
      </c>
      <c r="BR1240" s="33">
        <v>96.25</v>
      </c>
      <c r="BS1240" s="33">
        <v>98.5</v>
      </c>
      <c r="BT1240" s="33">
        <v>100.375</v>
      </c>
      <c r="BU1240" s="33">
        <v>101.125</v>
      </c>
      <c r="BV1240" s="33">
        <v>101.5</v>
      </c>
      <c r="BW1240" s="33">
        <v>100.875</v>
      </c>
      <c r="BX1240" s="33">
        <v>99.75</v>
      </c>
      <c r="BY1240" s="33">
        <v>97</v>
      </c>
      <c r="BZ1240" s="33">
        <v>93.25</v>
      </c>
      <c r="CA1240" s="33">
        <v>89.625</v>
      </c>
      <c r="CB1240" s="33">
        <v>86.375</v>
      </c>
      <c r="CC1240" s="33">
        <v>82.875</v>
      </c>
      <c r="DC1240" s="9">
        <v>161.9563</v>
      </c>
      <c r="DD1240" s="9">
        <v>0</v>
      </c>
    </row>
    <row r="1241" spans="1:108" x14ac:dyDescent="0.25">
      <c r="A1241" s="9" t="s">
        <v>42</v>
      </c>
      <c r="B1241" s="9" t="s">
        <v>29</v>
      </c>
      <c r="C1241" s="9" t="s">
        <v>1</v>
      </c>
      <c r="D1241" s="9" t="s">
        <v>41</v>
      </c>
      <c r="E1241" s="9" t="s">
        <v>38</v>
      </c>
      <c r="F1241" s="9">
        <v>2017</v>
      </c>
      <c r="G1241" s="9">
        <v>6</v>
      </c>
      <c r="H1241" s="9"/>
      <c r="BF1241" s="33">
        <v>83.5</v>
      </c>
      <c r="BG1241" s="33">
        <v>82.375</v>
      </c>
      <c r="BH1241" s="33">
        <v>81</v>
      </c>
      <c r="BI1241" s="33">
        <v>78.5</v>
      </c>
      <c r="BJ1241" s="33">
        <v>77</v>
      </c>
      <c r="BK1241" s="33">
        <v>74.875</v>
      </c>
      <c r="BL1241" s="33">
        <v>75.625</v>
      </c>
      <c r="BM1241" s="33">
        <v>79.625</v>
      </c>
      <c r="BN1241" s="33">
        <v>83.375</v>
      </c>
      <c r="BO1241" s="33">
        <v>88.75</v>
      </c>
      <c r="BP1241" s="33">
        <v>91.875</v>
      </c>
      <c r="BQ1241" s="33">
        <v>95</v>
      </c>
      <c r="BR1241" s="33">
        <v>97.375</v>
      </c>
      <c r="BS1241" s="33">
        <v>99.25</v>
      </c>
      <c r="BT1241" s="33">
        <v>100.625</v>
      </c>
      <c r="BU1241" s="33">
        <v>101.875</v>
      </c>
      <c r="BV1241" s="33">
        <v>102.25</v>
      </c>
      <c r="BW1241" s="33">
        <v>102.5</v>
      </c>
      <c r="BX1241" s="33">
        <v>102</v>
      </c>
      <c r="BY1241" s="33">
        <v>100</v>
      </c>
      <c r="BZ1241" s="33">
        <v>96.75</v>
      </c>
      <c r="CA1241" s="33">
        <v>93.375</v>
      </c>
      <c r="CB1241" s="33">
        <v>90.25</v>
      </c>
      <c r="CC1241" s="33">
        <v>87.75</v>
      </c>
      <c r="DC1241" s="9">
        <v>161.9563</v>
      </c>
      <c r="DD1241" s="9">
        <v>0</v>
      </c>
    </row>
    <row r="1242" spans="1:108" x14ac:dyDescent="0.25">
      <c r="A1242" s="9" t="s">
        <v>42</v>
      </c>
      <c r="B1242" s="9" t="s">
        <v>29</v>
      </c>
      <c r="C1242" s="9" t="s">
        <v>1</v>
      </c>
      <c r="D1242" s="9" t="s">
        <v>41</v>
      </c>
      <c r="E1242" s="9" t="s">
        <v>38</v>
      </c>
      <c r="F1242" s="9">
        <v>2017</v>
      </c>
      <c r="G1242" s="9">
        <v>7</v>
      </c>
      <c r="H1242" s="9"/>
      <c r="BF1242" s="33">
        <v>88.5</v>
      </c>
      <c r="BG1242" s="33">
        <v>84.875</v>
      </c>
      <c r="BH1242" s="33">
        <v>83</v>
      </c>
      <c r="BI1242" s="33">
        <v>81.625</v>
      </c>
      <c r="BJ1242" s="33">
        <v>80.5</v>
      </c>
      <c r="BK1242" s="33">
        <v>78.75</v>
      </c>
      <c r="BL1242" s="33">
        <v>78.75</v>
      </c>
      <c r="BM1242" s="33">
        <v>82.125</v>
      </c>
      <c r="BN1242" s="33">
        <v>87.75</v>
      </c>
      <c r="BO1242" s="33">
        <v>92.375</v>
      </c>
      <c r="BP1242" s="33">
        <v>96.625</v>
      </c>
      <c r="BQ1242" s="33">
        <v>100.375</v>
      </c>
      <c r="BR1242" s="33">
        <v>102.875</v>
      </c>
      <c r="BS1242" s="33">
        <v>104.625</v>
      </c>
      <c r="BT1242" s="33">
        <v>106</v>
      </c>
      <c r="BU1242" s="33">
        <v>106.625</v>
      </c>
      <c r="BV1242" s="33">
        <v>106.75</v>
      </c>
      <c r="BW1242" s="33">
        <v>106.875</v>
      </c>
      <c r="BX1242" s="33">
        <v>106.5</v>
      </c>
      <c r="BY1242" s="33">
        <v>104.125</v>
      </c>
      <c r="BZ1242" s="33">
        <v>100.75</v>
      </c>
      <c r="CA1242" s="33">
        <v>97.25</v>
      </c>
      <c r="CB1242" s="33">
        <v>94.875</v>
      </c>
      <c r="CC1242" s="33">
        <v>92.125</v>
      </c>
      <c r="DC1242" s="9">
        <v>161.9563</v>
      </c>
      <c r="DD1242" s="9">
        <v>0</v>
      </c>
    </row>
    <row r="1243" spans="1:108" x14ac:dyDescent="0.25">
      <c r="A1243" s="9" t="s">
        <v>42</v>
      </c>
      <c r="B1243" s="9" t="s">
        <v>29</v>
      </c>
      <c r="C1243" s="9" t="s">
        <v>1</v>
      </c>
      <c r="D1243" s="9" t="s">
        <v>41</v>
      </c>
      <c r="E1243" s="9" t="s">
        <v>38</v>
      </c>
      <c r="F1243" s="9">
        <v>2017</v>
      </c>
      <c r="G1243" s="9">
        <v>8</v>
      </c>
      <c r="H1243" s="9"/>
      <c r="BF1243" s="33">
        <v>85.125</v>
      </c>
      <c r="BG1243" s="33">
        <v>83.25</v>
      </c>
      <c r="BH1243" s="33">
        <v>82.25</v>
      </c>
      <c r="BI1243" s="33">
        <v>80.625</v>
      </c>
      <c r="BJ1243" s="33">
        <v>78.75</v>
      </c>
      <c r="BK1243" s="33">
        <v>78.125</v>
      </c>
      <c r="BL1243" s="33">
        <v>77.625</v>
      </c>
      <c r="BM1243" s="33">
        <v>80.875</v>
      </c>
      <c r="BN1243" s="33">
        <v>85.875</v>
      </c>
      <c r="BO1243" s="33">
        <v>91</v>
      </c>
      <c r="BP1243" s="33">
        <v>94.75</v>
      </c>
      <c r="BQ1243" s="33">
        <v>98.375</v>
      </c>
      <c r="BR1243" s="33">
        <v>101.25</v>
      </c>
      <c r="BS1243" s="33">
        <v>103</v>
      </c>
      <c r="BT1243" s="33">
        <v>105</v>
      </c>
      <c r="BU1243" s="33">
        <v>106.625</v>
      </c>
      <c r="BV1243" s="33">
        <v>106.75</v>
      </c>
      <c r="BW1243" s="33">
        <v>106.125</v>
      </c>
      <c r="BX1243" s="33">
        <v>104.5</v>
      </c>
      <c r="BY1243" s="33">
        <v>102.625</v>
      </c>
      <c r="BZ1243" s="33">
        <v>99.125</v>
      </c>
      <c r="CA1243" s="33">
        <v>96.25</v>
      </c>
      <c r="CB1243" s="33">
        <v>92.875</v>
      </c>
      <c r="CC1243" s="33">
        <v>90.625</v>
      </c>
      <c r="DC1243" s="9">
        <v>161.9563</v>
      </c>
      <c r="DD1243" s="9">
        <v>0</v>
      </c>
    </row>
    <row r="1244" spans="1:108" x14ac:dyDescent="0.25">
      <c r="A1244" s="9" t="s">
        <v>42</v>
      </c>
      <c r="B1244" s="9" t="s">
        <v>29</v>
      </c>
      <c r="C1244" s="9" t="s">
        <v>1</v>
      </c>
      <c r="D1244" s="9" t="s">
        <v>41</v>
      </c>
      <c r="E1244" s="9" t="s">
        <v>38</v>
      </c>
      <c r="F1244" s="9">
        <v>2017</v>
      </c>
      <c r="G1244" s="9">
        <v>9</v>
      </c>
      <c r="H1244" s="9"/>
      <c r="BF1244" s="33">
        <v>80</v>
      </c>
      <c r="BG1244" s="33">
        <v>77.75</v>
      </c>
      <c r="BH1244" s="33">
        <v>76.625</v>
      </c>
      <c r="BI1244" s="33">
        <v>75.375</v>
      </c>
      <c r="BJ1244" s="33">
        <v>74.125</v>
      </c>
      <c r="BK1244" s="33">
        <v>73.125</v>
      </c>
      <c r="BL1244" s="33">
        <v>72.625</v>
      </c>
      <c r="BM1244" s="33">
        <v>75.25</v>
      </c>
      <c r="BN1244" s="33">
        <v>79.875</v>
      </c>
      <c r="BO1244" s="33">
        <v>85.5</v>
      </c>
      <c r="BP1244" s="33">
        <v>89.125</v>
      </c>
      <c r="BQ1244" s="33">
        <v>92</v>
      </c>
      <c r="BR1244" s="33">
        <v>94.375</v>
      </c>
      <c r="BS1244" s="33">
        <v>96.75</v>
      </c>
      <c r="BT1244" s="33">
        <v>98.125</v>
      </c>
      <c r="BU1244" s="33">
        <v>98.75</v>
      </c>
      <c r="BV1244" s="33">
        <v>99.125</v>
      </c>
      <c r="BW1244" s="33">
        <v>99</v>
      </c>
      <c r="BX1244" s="33">
        <v>98.125</v>
      </c>
      <c r="BY1244" s="33">
        <v>95.125</v>
      </c>
      <c r="BZ1244" s="33">
        <v>92</v>
      </c>
      <c r="CA1244" s="33">
        <v>89.25</v>
      </c>
      <c r="CB1244" s="33">
        <v>86.75</v>
      </c>
      <c r="CC1244" s="33">
        <v>84.375</v>
      </c>
      <c r="DC1244" s="9">
        <v>161.9563</v>
      </c>
      <c r="DD1244" s="9">
        <v>0</v>
      </c>
    </row>
    <row r="1245" spans="1:108" x14ac:dyDescent="0.25">
      <c r="A1245" s="9" t="s">
        <v>42</v>
      </c>
      <c r="B1245" s="9" t="s">
        <v>29</v>
      </c>
      <c r="C1245" s="9" t="s">
        <v>1</v>
      </c>
      <c r="D1245" s="9" t="s">
        <v>41</v>
      </c>
      <c r="E1245" s="9" t="s">
        <v>38</v>
      </c>
      <c r="F1245" s="9">
        <v>2017</v>
      </c>
      <c r="G1245" s="9">
        <v>10</v>
      </c>
      <c r="H1245" s="9"/>
      <c r="BF1245" s="33">
        <v>76.625</v>
      </c>
      <c r="BG1245" s="33">
        <v>75.125</v>
      </c>
      <c r="BH1245" s="33">
        <v>74.25</v>
      </c>
      <c r="BI1245" s="33">
        <v>74.125</v>
      </c>
      <c r="BJ1245" s="33">
        <v>72.125</v>
      </c>
      <c r="BK1245" s="33">
        <v>71.25</v>
      </c>
      <c r="BL1245" s="33">
        <v>70.125</v>
      </c>
      <c r="BM1245" s="33">
        <v>71</v>
      </c>
      <c r="BN1245" s="33">
        <v>75.25</v>
      </c>
      <c r="BO1245" s="33">
        <v>80.625</v>
      </c>
      <c r="BP1245" s="33">
        <v>85.5</v>
      </c>
      <c r="BQ1245" s="33">
        <v>89.375</v>
      </c>
      <c r="BR1245" s="33">
        <v>92.25</v>
      </c>
      <c r="BS1245" s="33">
        <v>94.625</v>
      </c>
      <c r="BT1245" s="33">
        <v>96.125</v>
      </c>
      <c r="BU1245" s="33">
        <v>96.5</v>
      </c>
      <c r="BV1245" s="33">
        <v>95.375</v>
      </c>
      <c r="BW1245" s="33">
        <v>95.25</v>
      </c>
      <c r="BX1245" s="33">
        <v>92.875</v>
      </c>
      <c r="BY1245" s="33">
        <v>88.875</v>
      </c>
      <c r="BZ1245" s="33">
        <v>85.375</v>
      </c>
      <c r="CA1245" s="33">
        <v>83.75</v>
      </c>
      <c r="CB1245" s="33">
        <v>81</v>
      </c>
      <c r="CC1245" s="33">
        <v>79</v>
      </c>
      <c r="DC1245" s="9">
        <v>161.9563</v>
      </c>
      <c r="DD1245" s="9">
        <v>0</v>
      </c>
    </row>
    <row r="1246" spans="1:108" x14ac:dyDescent="0.25">
      <c r="A1246" s="9" t="s">
        <v>42</v>
      </c>
      <c r="B1246" s="9" t="s">
        <v>29</v>
      </c>
      <c r="C1246" s="9" t="s">
        <v>1</v>
      </c>
      <c r="D1246" s="9" t="s">
        <v>41</v>
      </c>
      <c r="E1246" s="9" t="s">
        <v>38</v>
      </c>
      <c r="F1246" s="9">
        <v>2018</v>
      </c>
      <c r="G1246" s="9">
        <v>5</v>
      </c>
      <c r="H1246" s="9"/>
      <c r="BF1246" s="33">
        <v>77.75</v>
      </c>
      <c r="BG1246" s="33">
        <v>76.625</v>
      </c>
      <c r="BH1246" s="33">
        <v>75</v>
      </c>
      <c r="BI1246" s="33">
        <v>73.5</v>
      </c>
      <c r="BJ1246" s="33">
        <v>71.5</v>
      </c>
      <c r="BK1246" s="33">
        <v>70</v>
      </c>
      <c r="BL1246" s="33">
        <v>70.875</v>
      </c>
      <c r="BM1246" s="33">
        <v>75.625</v>
      </c>
      <c r="BN1246" s="33">
        <v>81.75</v>
      </c>
      <c r="BO1246" s="33">
        <v>87.25</v>
      </c>
      <c r="BP1246" s="33">
        <v>90.5</v>
      </c>
      <c r="BQ1246" s="33">
        <v>93.75</v>
      </c>
      <c r="BR1246" s="33">
        <v>96.25</v>
      </c>
      <c r="BS1246" s="33">
        <v>98.5</v>
      </c>
      <c r="BT1246" s="33">
        <v>100.375</v>
      </c>
      <c r="BU1246" s="33">
        <v>101.125</v>
      </c>
      <c r="BV1246" s="33">
        <v>101.5</v>
      </c>
      <c r="BW1246" s="33">
        <v>100.875</v>
      </c>
      <c r="BX1246" s="33">
        <v>99.75</v>
      </c>
      <c r="BY1246" s="33">
        <v>97</v>
      </c>
      <c r="BZ1246" s="33">
        <v>93.25</v>
      </c>
      <c r="CA1246" s="33">
        <v>89.625</v>
      </c>
      <c r="CB1246" s="33">
        <v>86.375</v>
      </c>
      <c r="CC1246" s="33">
        <v>82.875</v>
      </c>
      <c r="DC1246" s="9">
        <v>161.9563</v>
      </c>
      <c r="DD1246" s="9">
        <v>0</v>
      </c>
    </row>
    <row r="1247" spans="1:108" x14ac:dyDescent="0.25">
      <c r="A1247" s="9" t="s">
        <v>42</v>
      </c>
      <c r="B1247" s="9" t="s">
        <v>29</v>
      </c>
      <c r="C1247" s="9" t="s">
        <v>1</v>
      </c>
      <c r="D1247" s="9" t="s">
        <v>41</v>
      </c>
      <c r="E1247" s="9" t="s">
        <v>38</v>
      </c>
      <c r="F1247" s="9">
        <v>2018</v>
      </c>
      <c r="G1247" s="9">
        <v>6</v>
      </c>
      <c r="H1247" s="9"/>
      <c r="BF1247" s="33">
        <v>83.5</v>
      </c>
      <c r="BG1247" s="33">
        <v>82.375</v>
      </c>
      <c r="BH1247" s="33">
        <v>81</v>
      </c>
      <c r="BI1247" s="33">
        <v>78.5</v>
      </c>
      <c r="BJ1247" s="33">
        <v>77</v>
      </c>
      <c r="BK1247" s="33">
        <v>74.875</v>
      </c>
      <c r="BL1247" s="33">
        <v>75.625</v>
      </c>
      <c r="BM1247" s="33">
        <v>79.625</v>
      </c>
      <c r="BN1247" s="33">
        <v>83.375</v>
      </c>
      <c r="BO1247" s="33">
        <v>88.75</v>
      </c>
      <c r="BP1247" s="33">
        <v>91.875</v>
      </c>
      <c r="BQ1247" s="33">
        <v>95</v>
      </c>
      <c r="BR1247" s="33">
        <v>97.375</v>
      </c>
      <c r="BS1247" s="33">
        <v>99.25</v>
      </c>
      <c r="BT1247" s="33">
        <v>100.625</v>
      </c>
      <c r="BU1247" s="33">
        <v>101.875</v>
      </c>
      <c r="BV1247" s="33">
        <v>102.25</v>
      </c>
      <c r="BW1247" s="33">
        <v>102.5</v>
      </c>
      <c r="BX1247" s="33">
        <v>102</v>
      </c>
      <c r="BY1247" s="33">
        <v>100</v>
      </c>
      <c r="BZ1247" s="33">
        <v>96.75</v>
      </c>
      <c r="CA1247" s="33">
        <v>93.375</v>
      </c>
      <c r="CB1247" s="33">
        <v>90.25</v>
      </c>
      <c r="CC1247" s="33">
        <v>87.75</v>
      </c>
      <c r="DC1247" s="9">
        <v>161.9563</v>
      </c>
      <c r="DD1247" s="9">
        <v>0</v>
      </c>
    </row>
    <row r="1248" spans="1:108" x14ac:dyDescent="0.25">
      <c r="A1248" s="9" t="s">
        <v>42</v>
      </c>
      <c r="B1248" s="9" t="s">
        <v>29</v>
      </c>
      <c r="C1248" s="9" t="s">
        <v>1</v>
      </c>
      <c r="D1248" s="9" t="s">
        <v>41</v>
      </c>
      <c r="E1248" s="9" t="s">
        <v>38</v>
      </c>
      <c r="F1248" s="9">
        <v>2018</v>
      </c>
      <c r="G1248" s="9">
        <v>7</v>
      </c>
      <c r="H1248" s="9"/>
      <c r="BF1248" s="33">
        <v>88.5</v>
      </c>
      <c r="BG1248" s="33">
        <v>84.875</v>
      </c>
      <c r="BH1248" s="33">
        <v>83</v>
      </c>
      <c r="BI1248" s="33">
        <v>81.625</v>
      </c>
      <c r="BJ1248" s="33">
        <v>80.5</v>
      </c>
      <c r="BK1248" s="33">
        <v>78.75</v>
      </c>
      <c r="BL1248" s="33">
        <v>78.75</v>
      </c>
      <c r="BM1248" s="33">
        <v>82.125</v>
      </c>
      <c r="BN1248" s="33">
        <v>87.75</v>
      </c>
      <c r="BO1248" s="33">
        <v>92.375</v>
      </c>
      <c r="BP1248" s="33">
        <v>96.625</v>
      </c>
      <c r="BQ1248" s="33">
        <v>100.375</v>
      </c>
      <c r="BR1248" s="33">
        <v>102.875</v>
      </c>
      <c r="BS1248" s="33">
        <v>104.625</v>
      </c>
      <c r="BT1248" s="33">
        <v>106</v>
      </c>
      <c r="BU1248" s="33">
        <v>106.625</v>
      </c>
      <c r="BV1248" s="33">
        <v>106.75</v>
      </c>
      <c r="BW1248" s="33">
        <v>106.875</v>
      </c>
      <c r="BX1248" s="33">
        <v>106.5</v>
      </c>
      <c r="BY1248" s="33">
        <v>104.125</v>
      </c>
      <c r="BZ1248" s="33">
        <v>100.75</v>
      </c>
      <c r="CA1248" s="33">
        <v>97.25</v>
      </c>
      <c r="CB1248" s="33">
        <v>94.875</v>
      </c>
      <c r="CC1248" s="33">
        <v>92.125</v>
      </c>
      <c r="DC1248" s="9">
        <v>161.9563</v>
      </c>
      <c r="DD1248" s="9">
        <v>0</v>
      </c>
    </row>
    <row r="1249" spans="1:108" x14ac:dyDescent="0.25">
      <c r="A1249" s="9" t="s">
        <v>42</v>
      </c>
      <c r="B1249" s="9" t="s">
        <v>29</v>
      </c>
      <c r="C1249" s="9" t="s">
        <v>1</v>
      </c>
      <c r="D1249" s="9" t="s">
        <v>41</v>
      </c>
      <c r="E1249" s="9" t="s">
        <v>38</v>
      </c>
      <c r="F1249" s="9">
        <v>2018</v>
      </c>
      <c r="G1249" s="9">
        <v>8</v>
      </c>
      <c r="H1249" s="9"/>
      <c r="BF1249" s="33">
        <v>85.125</v>
      </c>
      <c r="BG1249" s="33">
        <v>83.25</v>
      </c>
      <c r="BH1249" s="33">
        <v>82.25</v>
      </c>
      <c r="BI1249" s="33">
        <v>80.625</v>
      </c>
      <c r="BJ1249" s="33">
        <v>78.75</v>
      </c>
      <c r="BK1249" s="33">
        <v>78.125</v>
      </c>
      <c r="BL1249" s="33">
        <v>77.625</v>
      </c>
      <c r="BM1249" s="33">
        <v>80.875</v>
      </c>
      <c r="BN1249" s="33">
        <v>85.875</v>
      </c>
      <c r="BO1249" s="33">
        <v>91</v>
      </c>
      <c r="BP1249" s="33">
        <v>94.75</v>
      </c>
      <c r="BQ1249" s="33">
        <v>98.375</v>
      </c>
      <c r="BR1249" s="33">
        <v>101.25</v>
      </c>
      <c r="BS1249" s="33">
        <v>103</v>
      </c>
      <c r="BT1249" s="33">
        <v>105</v>
      </c>
      <c r="BU1249" s="33">
        <v>106.625</v>
      </c>
      <c r="BV1249" s="33">
        <v>106.75</v>
      </c>
      <c r="BW1249" s="33">
        <v>106.125</v>
      </c>
      <c r="BX1249" s="33">
        <v>104.5</v>
      </c>
      <c r="BY1249" s="33">
        <v>102.625</v>
      </c>
      <c r="BZ1249" s="33">
        <v>99.125</v>
      </c>
      <c r="CA1249" s="33">
        <v>96.25</v>
      </c>
      <c r="CB1249" s="33">
        <v>92.875</v>
      </c>
      <c r="CC1249" s="33">
        <v>90.625</v>
      </c>
      <c r="DC1249" s="9">
        <v>161.9563</v>
      </c>
      <c r="DD1249" s="9">
        <v>0</v>
      </c>
    </row>
    <row r="1250" spans="1:108" x14ac:dyDescent="0.25">
      <c r="A1250" s="9" t="s">
        <v>42</v>
      </c>
      <c r="B1250" s="9" t="s">
        <v>29</v>
      </c>
      <c r="C1250" s="9" t="s">
        <v>1</v>
      </c>
      <c r="D1250" s="9" t="s">
        <v>41</v>
      </c>
      <c r="E1250" s="9" t="s">
        <v>38</v>
      </c>
      <c r="F1250" s="9">
        <v>2018</v>
      </c>
      <c r="G1250" s="9">
        <v>9</v>
      </c>
      <c r="H1250" s="9"/>
      <c r="BF1250" s="33">
        <v>80</v>
      </c>
      <c r="BG1250" s="33">
        <v>77.75</v>
      </c>
      <c r="BH1250" s="33">
        <v>76.625</v>
      </c>
      <c r="BI1250" s="33">
        <v>75.375</v>
      </c>
      <c r="BJ1250" s="33">
        <v>74.125</v>
      </c>
      <c r="BK1250" s="33">
        <v>73.125</v>
      </c>
      <c r="BL1250" s="33">
        <v>72.625</v>
      </c>
      <c r="BM1250" s="33">
        <v>75.25</v>
      </c>
      <c r="BN1250" s="33">
        <v>79.875</v>
      </c>
      <c r="BO1250" s="33">
        <v>85.5</v>
      </c>
      <c r="BP1250" s="33">
        <v>89.125</v>
      </c>
      <c r="BQ1250" s="33">
        <v>92</v>
      </c>
      <c r="BR1250" s="33">
        <v>94.375</v>
      </c>
      <c r="BS1250" s="33">
        <v>96.75</v>
      </c>
      <c r="BT1250" s="33">
        <v>98.125</v>
      </c>
      <c r="BU1250" s="33">
        <v>98.75</v>
      </c>
      <c r="BV1250" s="33">
        <v>99.125</v>
      </c>
      <c r="BW1250" s="33">
        <v>99</v>
      </c>
      <c r="BX1250" s="33">
        <v>98.125</v>
      </c>
      <c r="BY1250" s="33">
        <v>95.125</v>
      </c>
      <c r="BZ1250" s="33">
        <v>92</v>
      </c>
      <c r="CA1250" s="33">
        <v>89.25</v>
      </c>
      <c r="CB1250" s="33">
        <v>86.75</v>
      </c>
      <c r="CC1250" s="33">
        <v>84.375</v>
      </c>
      <c r="DC1250" s="9">
        <v>161.9563</v>
      </c>
      <c r="DD1250" s="9">
        <v>0</v>
      </c>
    </row>
    <row r="1251" spans="1:108" x14ac:dyDescent="0.25">
      <c r="A1251" s="9" t="s">
        <v>42</v>
      </c>
      <c r="B1251" s="9" t="s">
        <v>29</v>
      </c>
      <c r="C1251" s="9" t="s">
        <v>1</v>
      </c>
      <c r="D1251" s="9" t="s">
        <v>41</v>
      </c>
      <c r="E1251" s="9" t="s">
        <v>38</v>
      </c>
      <c r="F1251" s="9">
        <v>2018</v>
      </c>
      <c r="G1251" s="9">
        <v>10</v>
      </c>
      <c r="H1251" s="9"/>
      <c r="BF1251" s="33">
        <v>76.625</v>
      </c>
      <c r="BG1251" s="33">
        <v>75.125</v>
      </c>
      <c r="BH1251" s="33">
        <v>74.25</v>
      </c>
      <c r="BI1251" s="33">
        <v>74.125</v>
      </c>
      <c r="BJ1251" s="33">
        <v>72.125</v>
      </c>
      <c r="BK1251" s="33">
        <v>71.25</v>
      </c>
      <c r="BL1251" s="33">
        <v>70.125</v>
      </c>
      <c r="BM1251" s="33">
        <v>71</v>
      </c>
      <c r="BN1251" s="33">
        <v>75.25</v>
      </c>
      <c r="BO1251" s="33">
        <v>80.625</v>
      </c>
      <c r="BP1251" s="33">
        <v>85.5</v>
      </c>
      <c r="BQ1251" s="33">
        <v>89.375</v>
      </c>
      <c r="BR1251" s="33">
        <v>92.25</v>
      </c>
      <c r="BS1251" s="33">
        <v>94.625</v>
      </c>
      <c r="BT1251" s="33">
        <v>96.125</v>
      </c>
      <c r="BU1251" s="33">
        <v>96.5</v>
      </c>
      <c r="BV1251" s="33">
        <v>95.375</v>
      </c>
      <c r="BW1251" s="33">
        <v>95.25</v>
      </c>
      <c r="BX1251" s="33">
        <v>92.875</v>
      </c>
      <c r="BY1251" s="33">
        <v>88.875</v>
      </c>
      <c r="BZ1251" s="33">
        <v>85.375</v>
      </c>
      <c r="CA1251" s="33">
        <v>83.75</v>
      </c>
      <c r="CB1251" s="33">
        <v>81</v>
      </c>
      <c r="CC1251" s="33">
        <v>79</v>
      </c>
      <c r="DC1251" s="9">
        <v>161.9563</v>
      </c>
      <c r="DD1251" s="9">
        <v>0</v>
      </c>
    </row>
    <row r="1252" spans="1:108" x14ac:dyDescent="0.25">
      <c r="A1252" s="9" t="s">
        <v>42</v>
      </c>
      <c r="B1252" s="9" t="s">
        <v>29</v>
      </c>
      <c r="C1252" s="9" t="s">
        <v>1</v>
      </c>
      <c r="D1252" s="9" t="s">
        <v>41</v>
      </c>
      <c r="E1252" s="9" t="s">
        <v>38</v>
      </c>
      <c r="F1252" s="9">
        <v>2019</v>
      </c>
      <c r="G1252" s="9">
        <v>5</v>
      </c>
      <c r="H1252" s="9"/>
      <c r="BF1252" s="33">
        <v>77.75</v>
      </c>
      <c r="BG1252" s="33">
        <v>76.625</v>
      </c>
      <c r="BH1252" s="33">
        <v>75</v>
      </c>
      <c r="BI1252" s="33">
        <v>73.5</v>
      </c>
      <c r="BJ1252" s="33">
        <v>71.5</v>
      </c>
      <c r="BK1252" s="33">
        <v>70</v>
      </c>
      <c r="BL1252" s="33">
        <v>70.875</v>
      </c>
      <c r="BM1252" s="33">
        <v>75.625</v>
      </c>
      <c r="BN1252" s="33">
        <v>81.75</v>
      </c>
      <c r="BO1252" s="33">
        <v>87.25</v>
      </c>
      <c r="BP1252" s="33">
        <v>90.5</v>
      </c>
      <c r="BQ1252" s="33">
        <v>93.75</v>
      </c>
      <c r="BR1252" s="33">
        <v>96.25</v>
      </c>
      <c r="BS1252" s="33">
        <v>98.5</v>
      </c>
      <c r="BT1252" s="33">
        <v>100.375</v>
      </c>
      <c r="BU1252" s="33">
        <v>101.125</v>
      </c>
      <c r="BV1252" s="33">
        <v>101.5</v>
      </c>
      <c r="BW1252" s="33">
        <v>100.875</v>
      </c>
      <c r="BX1252" s="33">
        <v>99.75</v>
      </c>
      <c r="BY1252" s="33">
        <v>97</v>
      </c>
      <c r="BZ1252" s="33">
        <v>93.25</v>
      </c>
      <c r="CA1252" s="33">
        <v>89.625</v>
      </c>
      <c r="CB1252" s="33">
        <v>86.375</v>
      </c>
      <c r="CC1252" s="33">
        <v>82.875</v>
      </c>
      <c r="DC1252" s="9">
        <v>161.9563</v>
      </c>
      <c r="DD1252" s="9">
        <v>0</v>
      </c>
    </row>
    <row r="1253" spans="1:108" x14ac:dyDescent="0.25">
      <c r="A1253" s="9" t="s">
        <v>42</v>
      </c>
      <c r="B1253" s="9" t="s">
        <v>29</v>
      </c>
      <c r="C1253" s="9" t="s">
        <v>1</v>
      </c>
      <c r="D1253" s="9" t="s">
        <v>41</v>
      </c>
      <c r="E1253" s="9" t="s">
        <v>38</v>
      </c>
      <c r="F1253" s="9">
        <v>2019</v>
      </c>
      <c r="G1253" s="9">
        <v>6</v>
      </c>
      <c r="H1253" s="9"/>
      <c r="BF1253" s="33">
        <v>83.5</v>
      </c>
      <c r="BG1253" s="33">
        <v>82.375</v>
      </c>
      <c r="BH1253" s="33">
        <v>81</v>
      </c>
      <c r="BI1253" s="33">
        <v>78.5</v>
      </c>
      <c r="BJ1253" s="33">
        <v>77</v>
      </c>
      <c r="BK1253" s="33">
        <v>74.875</v>
      </c>
      <c r="BL1253" s="33">
        <v>75.625</v>
      </c>
      <c r="BM1253" s="33">
        <v>79.625</v>
      </c>
      <c r="BN1253" s="33">
        <v>83.375</v>
      </c>
      <c r="BO1253" s="33">
        <v>88.75</v>
      </c>
      <c r="BP1253" s="33">
        <v>91.875</v>
      </c>
      <c r="BQ1253" s="33">
        <v>95</v>
      </c>
      <c r="BR1253" s="33">
        <v>97.375</v>
      </c>
      <c r="BS1253" s="33">
        <v>99.25</v>
      </c>
      <c r="BT1253" s="33">
        <v>100.625</v>
      </c>
      <c r="BU1253" s="33">
        <v>101.875</v>
      </c>
      <c r="BV1253" s="33">
        <v>102.25</v>
      </c>
      <c r="BW1253" s="33">
        <v>102.5</v>
      </c>
      <c r="BX1253" s="33">
        <v>102</v>
      </c>
      <c r="BY1253" s="33">
        <v>100</v>
      </c>
      <c r="BZ1253" s="33">
        <v>96.75</v>
      </c>
      <c r="CA1253" s="33">
        <v>93.375</v>
      </c>
      <c r="CB1253" s="33">
        <v>90.25</v>
      </c>
      <c r="CC1253" s="33">
        <v>87.75</v>
      </c>
      <c r="DC1253" s="9">
        <v>161.9563</v>
      </c>
      <c r="DD1253" s="9">
        <v>0</v>
      </c>
    </row>
    <row r="1254" spans="1:108" x14ac:dyDescent="0.25">
      <c r="A1254" s="9" t="s">
        <v>42</v>
      </c>
      <c r="B1254" s="9" t="s">
        <v>29</v>
      </c>
      <c r="C1254" s="9" t="s">
        <v>1</v>
      </c>
      <c r="D1254" s="9" t="s">
        <v>41</v>
      </c>
      <c r="E1254" s="9" t="s">
        <v>38</v>
      </c>
      <c r="F1254" s="9">
        <v>2019</v>
      </c>
      <c r="G1254" s="9">
        <v>7</v>
      </c>
      <c r="H1254" s="9"/>
      <c r="BF1254" s="33">
        <v>88.5</v>
      </c>
      <c r="BG1254" s="33">
        <v>84.875</v>
      </c>
      <c r="BH1254" s="33">
        <v>83</v>
      </c>
      <c r="BI1254" s="33">
        <v>81.625</v>
      </c>
      <c r="BJ1254" s="33">
        <v>80.5</v>
      </c>
      <c r="BK1254" s="33">
        <v>78.75</v>
      </c>
      <c r="BL1254" s="33">
        <v>78.75</v>
      </c>
      <c r="BM1254" s="33">
        <v>82.125</v>
      </c>
      <c r="BN1254" s="33">
        <v>87.75</v>
      </c>
      <c r="BO1254" s="33">
        <v>92.375</v>
      </c>
      <c r="BP1254" s="33">
        <v>96.625</v>
      </c>
      <c r="BQ1254" s="33">
        <v>100.375</v>
      </c>
      <c r="BR1254" s="33">
        <v>102.875</v>
      </c>
      <c r="BS1254" s="33">
        <v>104.625</v>
      </c>
      <c r="BT1254" s="33">
        <v>106</v>
      </c>
      <c r="BU1254" s="33">
        <v>106.625</v>
      </c>
      <c r="BV1254" s="33">
        <v>106.75</v>
      </c>
      <c r="BW1254" s="33">
        <v>106.875</v>
      </c>
      <c r="BX1254" s="33">
        <v>106.5</v>
      </c>
      <c r="BY1254" s="33">
        <v>104.125</v>
      </c>
      <c r="BZ1254" s="33">
        <v>100.75</v>
      </c>
      <c r="CA1254" s="33">
        <v>97.25</v>
      </c>
      <c r="CB1254" s="33">
        <v>94.875</v>
      </c>
      <c r="CC1254" s="33">
        <v>92.125</v>
      </c>
      <c r="DC1254" s="9">
        <v>161.9563</v>
      </c>
      <c r="DD1254" s="9">
        <v>0</v>
      </c>
    </row>
    <row r="1255" spans="1:108" x14ac:dyDescent="0.25">
      <c r="A1255" s="9" t="s">
        <v>42</v>
      </c>
      <c r="B1255" s="9" t="s">
        <v>29</v>
      </c>
      <c r="C1255" s="9" t="s">
        <v>1</v>
      </c>
      <c r="D1255" s="9" t="s">
        <v>41</v>
      </c>
      <c r="E1255" s="9" t="s">
        <v>38</v>
      </c>
      <c r="F1255" s="9">
        <v>2019</v>
      </c>
      <c r="G1255" s="9">
        <v>8</v>
      </c>
      <c r="H1255" s="9"/>
      <c r="BF1255" s="33">
        <v>85.125</v>
      </c>
      <c r="BG1255" s="33">
        <v>83.25</v>
      </c>
      <c r="BH1255" s="33">
        <v>82.25</v>
      </c>
      <c r="BI1255" s="33">
        <v>80.625</v>
      </c>
      <c r="BJ1255" s="33">
        <v>78.75</v>
      </c>
      <c r="BK1255" s="33">
        <v>78.125</v>
      </c>
      <c r="BL1255" s="33">
        <v>77.625</v>
      </c>
      <c r="BM1255" s="33">
        <v>80.875</v>
      </c>
      <c r="BN1255" s="33">
        <v>85.875</v>
      </c>
      <c r="BO1255" s="33">
        <v>91</v>
      </c>
      <c r="BP1255" s="33">
        <v>94.75</v>
      </c>
      <c r="BQ1255" s="33">
        <v>98.375</v>
      </c>
      <c r="BR1255" s="33">
        <v>101.25</v>
      </c>
      <c r="BS1255" s="33">
        <v>103</v>
      </c>
      <c r="BT1255" s="33">
        <v>105</v>
      </c>
      <c r="BU1255" s="33">
        <v>106.625</v>
      </c>
      <c r="BV1255" s="33">
        <v>106.75</v>
      </c>
      <c r="BW1255" s="33">
        <v>106.125</v>
      </c>
      <c r="BX1255" s="33">
        <v>104.5</v>
      </c>
      <c r="BY1255" s="33">
        <v>102.625</v>
      </c>
      <c r="BZ1255" s="33">
        <v>99.125</v>
      </c>
      <c r="CA1255" s="33">
        <v>96.25</v>
      </c>
      <c r="CB1255" s="33">
        <v>92.875</v>
      </c>
      <c r="CC1255" s="33">
        <v>90.625</v>
      </c>
      <c r="DC1255" s="9">
        <v>161.9563</v>
      </c>
      <c r="DD1255" s="9">
        <v>0</v>
      </c>
    </row>
    <row r="1256" spans="1:108" x14ac:dyDescent="0.25">
      <c r="A1256" s="9" t="s">
        <v>42</v>
      </c>
      <c r="B1256" s="9" t="s">
        <v>29</v>
      </c>
      <c r="C1256" s="9" t="s">
        <v>1</v>
      </c>
      <c r="D1256" s="9" t="s">
        <v>41</v>
      </c>
      <c r="E1256" s="9" t="s">
        <v>38</v>
      </c>
      <c r="F1256" s="9">
        <v>2019</v>
      </c>
      <c r="G1256" s="9">
        <v>9</v>
      </c>
      <c r="H1256" s="9"/>
      <c r="BF1256" s="33">
        <v>80</v>
      </c>
      <c r="BG1256" s="33">
        <v>77.75</v>
      </c>
      <c r="BH1256" s="33">
        <v>76.625</v>
      </c>
      <c r="BI1256" s="33">
        <v>75.375</v>
      </c>
      <c r="BJ1256" s="33">
        <v>74.125</v>
      </c>
      <c r="BK1256" s="33">
        <v>73.125</v>
      </c>
      <c r="BL1256" s="33">
        <v>72.625</v>
      </c>
      <c r="BM1256" s="33">
        <v>75.25</v>
      </c>
      <c r="BN1256" s="33">
        <v>79.875</v>
      </c>
      <c r="BO1256" s="33">
        <v>85.5</v>
      </c>
      <c r="BP1256" s="33">
        <v>89.125</v>
      </c>
      <c r="BQ1256" s="33">
        <v>92</v>
      </c>
      <c r="BR1256" s="33">
        <v>94.375</v>
      </c>
      <c r="BS1256" s="33">
        <v>96.75</v>
      </c>
      <c r="BT1256" s="33">
        <v>98.125</v>
      </c>
      <c r="BU1256" s="33">
        <v>98.75</v>
      </c>
      <c r="BV1256" s="33">
        <v>99.125</v>
      </c>
      <c r="BW1256" s="33">
        <v>99</v>
      </c>
      <c r="BX1256" s="33">
        <v>98.125</v>
      </c>
      <c r="BY1256" s="33">
        <v>95.125</v>
      </c>
      <c r="BZ1256" s="33">
        <v>92</v>
      </c>
      <c r="CA1256" s="33">
        <v>89.25</v>
      </c>
      <c r="CB1256" s="33">
        <v>86.75</v>
      </c>
      <c r="CC1256" s="33">
        <v>84.375</v>
      </c>
      <c r="DC1256" s="9">
        <v>161.9563</v>
      </c>
      <c r="DD1256" s="9">
        <v>0</v>
      </c>
    </row>
    <row r="1257" spans="1:108" x14ac:dyDescent="0.25">
      <c r="A1257" s="9" t="s">
        <v>42</v>
      </c>
      <c r="B1257" s="9" t="s">
        <v>29</v>
      </c>
      <c r="C1257" s="9" t="s">
        <v>1</v>
      </c>
      <c r="D1257" s="9" t="s">
        <v>41</v>
      </c>
      <c r="E1257" s="9" t="s">
        <v>38</v>
      </c>
      <c r="F1257" s="9">
        <v>2019</v>
      </c>
      <c r="G1257" s="9">
        <v>10</v>
      </c>
      <c r="H1257" s="9"/>
      <c r="BF1257" s="33">
        <v>76.625</v>
      </c>
      <c r="BG1257" s="33">
        <v>75.125</v>
      </c>
      <c r="BH1257" s="33">
        <v>74.25</v>
      </c>
      <c r="BI1257" s="33">
        <v>74.125</v>
      </c>
      <c r="BJ1257" s="33">
        <v>72.125</v>
      </c>
      <c r="BK1257" s="33">
        <v>71.25</v>
      </c>
      <c r="BL1257" s="33">
        <v>70.125</v>
      </c>
      <c r="BM1257" s="33">
        <v>71</v>
      </c>
      <c r="BN1257" s="33">
        <v>75.25</v>
      </c>
      <c r="BO1257" s="33">
        <v>80.625</v>
      </c>
      <c r="BP1257" s="33">
        <v>85.5</v>
      </c>
      <c r="BQ1257" s="33">
        <v>89.375</v>
      </c>
      <c r="BR1257" s="33">
        <v>92.25</v>
      </c>
      <c r="BS1257" s="33">
        <v>94.625</v>
      </c>
      <c r="BT1257" s="33">
        <v>96.125</v>
      </c>
      <c r="BU1257" s="33">
        <v>96.5</v>
      </c>
      <c r="BV1257" s="33">
        <v>95.375</v>
      </c>
      <c r="BW1257" s="33">
        <v>95.25</v>
      </c>
      <c r="BX1257" s="33">
        <v>92.875</v>
      </c>
      <c r="BY1257" s="33">
        <v>88.875</v>
      </c>
      <c r="BZ1257" s="33">
        <v>85.375</v>
      </c>
      <c r="CA1257" s="33">
        <v>83.75</v>
      </c>
      <c r="CB1257" s="33">
        <v>81</v>
      </c>
      <c r="CC1257" s="33">
        <v>79</v>
      </c>
      <c r="DC1257" s="9">
        <v>161.9563</v>
      </c>
      <c r="DD1257" s="9">
        <v>0</v>
      </c>
    </row>
    <row r="1258" spans="1:108" x14ac:dyDescent="0.25">
      <c r="A1258" s="9" t="s">
        <v>42</v>
      </c>
      <c r="B1258" s="9" t="s">
        <v>29</v>
      </c>
      <c r="C1258" s="9" t="s">
        <v>1</v>
      </c>
      <c r="D1258" s="9" t="s">
        <v>41</v>
      </c>
      <c r="E1258" s="9" t="s">
        <v>38</v>
      </c>
      <c r="F1258" s="9">
        <v>2020</v>
      </c>
      <c r="G1258" s="9">
        <v>5</v>
      </c>
      <c r="H1258" s="9"/>
      <c r="BF1258" s="33">
        <v>77.75</v>
      </c>
      <c r="BG1258" s="33">
        <v>76.625</v>
      </c>
      <c r="BH1258" s="33">
        <v>75</v>
      </c>
      <c r="BI1258" s="33">
        <v>73.5</v>
      </c>
      <c r="BJ1258" s="33">
        <v>71.5</v>
      </c>
      <c r="BK1258" s="33">
        <v>70</v>
      </c>
      <c r="BL1258" s="33">
        <v>70.875</v>
      </c>
      <c r="BM1258" s="33">
        <v>75.625</v>
      </c>
      <c r="BN1258" s="33">
        <v>81.75</v>
      </c>
      <c r="BO1258" s="33">
        <v>87.25</v>
      </c>
      <c r="BP1258" s="33">
        <v>90.5</v>
      </c>
      <c r="BQ1258" s="33">
        <v>93.75</v>
      </c>
      <c r="BR1258" s="33">
        <v>96.25</v>
      </c>
      <c r="BS1258" s="33">
        <v>98.5</v>
      </c>
      <c r="BT1258" s="33">
        <v>100.375</v>
      </c>
      <c r="BU1258" s="33">
        <v>101.125</v>
      </c>
      <c r="BV1258" s="33">
        <v>101.5</v>
      </c>
      <c r="BW1258" s="33">
        <v>100.875</v>
      </c>
      <c r="BX1258" s="33">
        <v>99.75</v>
      </c>
      <c r="BY1258" s="33">
        <v>97</v>
      </c>
      <c r="BZ1258" s="33">
        <v>93.25</v>
      </c>
      <c r="CA1258" s="33">
        <v>89.625</v>
      </c>
      <c r="CB1258" s="33">
        <v>86.375</v>
      </c>
      <c r="CC1258" s="33">
        <v>82.875</v>
      </c>
      <c r="DC1258" s="9">
        <v>161.9563</v>
      </c>
      <c r="DD1258" s="9">
        <v>0</v>
      </c>
    </row>
    <row r="1259" spans="1:108" x14ac:dyDescent="0.25">
      <c r="A1259" s="9" t="s">
        <v>42</v>
      </c>
      <c r="B1259" s="9" t="s">
        <v>29</v>
      </c>
      <c r="C1259" s="9" t="s">
        <v>1</v>
      </c>
      <c r="D1259" s="9" t="s">
        <v>41</v>
      </c>
      <c r="E1259" s="9" t="s">
        <v>38</v>
      </c>
      <c r="F1259" s="9">
        <v>2020</v>
      </c>
      <c r="G1259" s="9">
        <v>6</v>
      </c>
      <c r="H1259" s="9"/>
      <c r="BF1259" s="33">
        <v>83.5</v>
      </c>
      <c r="BG1259" s="33">
        <v>82.375</v>
      </c>
      <c r="BH1259" s="33">
        <v>81</v>
      </c>
      <c r="BI1259" s="33">
        <v>78.5</v>
      </c>
      <c r="BJ1259" s="33">
        <v>77</v>
      </c>
      <c r="BK1259" s="33">
        <v>74.875</v>
      </c>
      <c r="BL1259" s="33">
        <v>75.625</v>
      </c>
      <c r="BM1259" s="33">
        <v>79.625</v>
      </c>
      <c r="BN1259" s="33">
        <v>83.375</v>
      </c>
      <c r="BO1259" s="33">
        <v>88.75</v>
      </c>
      <c r="BP1259" s="33">
        <v>91.875</v>
      </c>
      <c r="BQ1259" s="33">
        <v>95</v>
      </c>
      <c r="BR1259" s="33">
        <v>97.375</v>
      </c>
      <c r="BS1259" s="33">
        <v>99.25</v>
      </c>
      <c r="BT1259" s="33">
        <v>100.625</v>
      </c>
      <c r="BU1259" s="33">
        <v>101.875</v>
      </c>
      <c r="BV1259" s="33">
        <v>102.25</v>
      </c>
      <c r="BW1259" s="33">
        <v>102.5</v>
      </c>
      <c r="BX1259" s="33">
        <v>102</v>
      </c>
      <c r="BY1259" s="33">
        <v>100</v>
      </c>
      <c r="BZ1259" s="33">
        <v>96.75</v>
      </c>
      <c r="CA1259" s="33">
        <v>93.375</v>
      </c>
      <c r="CB1259" s="33">
        <v>90.25</v>
      </c>
      <c r="CC1259" s="33">
        <v>87.75</v>
      </c>
      <c r="DC1259" s="9">
        <v>161.9563</v>
      </c>
      <c r="DD1259" s="9">
        <v>0</v>
      </c>
    </row>
    <row r="1260" spans="1:108" x14ac:dyDescent="0.25">
      <c r="A1260" s="9" t="s">
        <v>42</v>
      </c>
      <c r="B1260" s="9" t="s">
        <v>29</v>
      </c>
      <c r="C1260" s="9" t="s">
        <v>1</v>
      </c>
      <c r="D1260" s="9" t="s">
        <v>41</v>
      </c>
      <c r="E1260" s="9" t="s">
        <v>38</v>
      </c>
      <c r="F1260" s="9">
        <v>2020</v>
      </c>
      <c r="G1260" s="9">
        <v>7</v>
      </c>
      <c r="H1260" s="9"/>
      <c r="BF1260" s="33">
        <v>88.5</v>
      </c>
      <c r="BG1260" s="33">
        <v>84.875</v>
      </c>
      <c r="BH1260" s="33">
        <v>83</v>
      </c>
      <c r="BI1260" s="33">
        <v>81.625</v>
      </c>
      <c r="BJ1260" s="33">
        <v>80.5</v>
      </c>
      <c r="BK1260" s="33">
        <v>78.75</v>
      </c>
      <c r="BL1260" s="33">
        <v>78.75</v>
      </c>
      <c r="BM1260" s="33">
        <v>82.125</v>
      </c>
      <c r="BN1260" s="33">
        <v>87.75</v>
      </c>
      <c r="BO1260" s="33">
        <v>92.375</v>
      </c>
      <c r="BP1260" s="33">
        <v>96.625</v>
      </c>
      <c r="BQ1260" s="33">
        <v>100.375</v>
      </c>
      <c r="BR1260" s="33">
        <v>102.875</v>
      </c>
      <c r="BS1260" s="33">
        <v>104.625</v>
      </c>
      <c r="BT1260" s="33">
        <v>106</v>
      </c>
      <c r="BU1260" s="33">
        <v>106.625</v>
      </c>
      <c r="BV1260" s="33">
        <v>106.75</v>
      </c>
      <c r="BW1260" s="33">
        <v>106.875</v>
      </c>
      <c r="BX1260" s="33">
        <v>106.5</v>
      </c>
      <c r="BY1260" s="33">
        <v>104.125</v>
      </c>
      <c r="BZ1260" s="33">
        <v>100.75</v>
      </c>
      <c r="CA1260" s="33">
        <v>97.25</v>
      </c>
      <c r="CB1260" s="33">
        <v>94.875</v>
      </c>
      <c r="CC1260" s="33">
        <v>92.125</v>
      </c>
      <c r="DC1260" s="9">
        <v>161.9563</v>
      </c>
      <c r="DD1260" s="9">
        <v>0</v>
      </c>
    </row>
    <row r="1261" spans="1:108" x14ac:dyDescent="0.25">
      <c r="A1261" s="9" t="s">
        <v>42</v>
      </c>
      <c r="B1261" s="9" t="s">
        <v>29</v>
      </c>
      <c r="C1261" s="9" t="s">
        <v>1</v>
      </c>
      <c r="D1261" s="9" t="s">
        <v>41</v>
      </c>
      <c r="E1261" s="9" t="s">
        <v>38</v>
      </c>
      <c r="F1261" s="9">
        <v>2020</v>
      </c>
      <c r="G1261" s="9">
        <v>8</v>
      </c>
      <c r="H1261" s="9"/>
      <c r="BF1261" s="33">
        <v>85.125</v>
      </c>
      <c r="BG1261" s="33">
        <v>83.25</v>
      </c>
      <c r="BH1261" s="33">
        <v>82.25</v>
      </c>
      <c r="BI1261" s="33">
        <v>80.625</v>
      </c>
      <c r="BJ1261" s="33">
        <v>78.75</v>
      </c>
      <c r="BK1261" s="33">
        <v>78.125</v>
      </c>
      <c r="BL1261" s="33">
        <v>77.625</v>
      </c>
      <c r="BM1261" s="33">
        <v>80.875</v>
      </c>
      <c r="BN1261" s="33">
        <v>85.875</v>
      </c>
      <c r="BO1261" s="33">
        <v>91</v>
      </c>
      <c r="BP1261" s="33">
        <v>94.75</v>
      </c>
      <c r="BQ1261" s="33">
        <v>98.375</v>
      </c>
      <c r="BR1261" s="33">
        <v>101.25</v>
      </c>
      <c r="BS1261" s="33">
        <v>103</v>
      </c>
      <c r="BT1261" s="33">
        <v>105</v>
      </c>
      <c r="BU1261" s="33">
        <v>106.625</v>
      </c>
      <c r="BV1261" s="33">
        <v>106.75</v>
      </c>
      <c r="BW1261" s="33">
        <v>106.125</v>
      </c>
      <c r="BX1261" s="33">
        <v>104.5</v>
      </c>
      <c r="BY1261" s="33">
        <v>102.625</v>
      </c>
      <c r="BZ1261" s="33">
        <v>99.125</v>
      </c>
      <c r="CA1261" s="33">
        <v>96.25</v>
      </c>
      <c r="CB1261" s="33">
        <v>92.875</v>
      </c>
      <c r="CC1261" s="33">
        <v>90.625</v>
      </c>
      <c r="DC1261" s="9">
        <v>161.9563</v>
      </c>
      <c r="DD1261" s="9">
        <v>0</v>
      </c>
    </row>
    <row r="1262" spans="1:108" x14ac:dyDescent="0.25">
      <c r="A1262" s="9" t="s">
        <v>42</v>
      </c>
      <c r="B1262" s="9" t="s">
        <v>29</v>
      </c>
      <c r="C1262" s="9" t="s">
        <v>1</v>
      </c>
      <c r="D1262" s="9" t="s">
        <v>41</v>
      </c>
      <c r="E1262" s="9" t="s">
        <v>38</v>
      </c>
      <c r="F1262" s="9">
        <v>2020</v>
      </c>
      <c r="G1262" s="9">
        <v>9</v>
      </c>
      <c r="H1262" s="9"/>
      <c r="BF1262" s="33">
        <v>80</v>
      </c>
      <c r="BG1262" s="33">
        <v>77.75</v>
      </c>
      <c r="BH1262" s="33">
        <v>76.625</v>
      </c>
      <c r="BI1262" s="33">
        <v>75.375</v>
      </c>
      <c r="BJ1262" s="33">
        <v>74.125</v>
      </c>
      <c r="BK1262" s="33">
        <v>73.125</v>
      </c>
      <c r="BL1262" s="33">
        <v>72.625</v>
      </c>
      <c r="BM1262" s="33">
        <v>75.25</v>
      </c>
      <c r="BN1262" s="33">
        <v>79.875</v>
      </c>
      <c r="BO1262" s="33">
        <v>85.5</v>
      </c>
      <c r="BP1262" s="33">
        <v>89.125</v>
      </c>
      <c r="BQ1262" s="33">
        <v>92</v>
      </c>
      <c r="BR1262" s="33">
        <v>94.375</v>
      </c>
      <c r="BS1262" s="33">
        <v>96.75</v>
      </c>
      <c r="BT1262" s="33">
        <v>98.125</v>
      </c>
      <c r="BU1262" s="33">
        <v>98.75</v>
      </c>
      <c r="BV1262" s="33">
        <v>99.125</v>
      </c>
      <c r="BW1262" s="33">
        <v>99</v>
      </c>
      <c r="BX1262" s="33">
        <v>98.125</v>
      </c>
      <c r="BY1262" s="33">
        <v>95.125</v>
      </c>
      <c r="BZ1262" s="33">
        <v>92</v>
      </c>
      <c r="CA1262" s="33">
        <v>89.25</v>
      </c>
      <c r="CB1262" s="33">
        <v>86.75</v>
      </c>
      <c r="CC1262" s="33">
        <v>84.375</v>
      </c>
      <c r="DC1262" s="9">
        <v>161.9563</v>
      </c>
      <c r="DD1262" s="9">
        <v>0</v>
      </c>
    </row>
    <row r="1263" spans="1:108" x14ac:dyDescent="0.25">
      <c r="A1263" s="9" t="s">
        <v>42</v>
      </c>
      <c r="B1263" s="9" t="s">
        <v>29</v>
      </c>
      <c r="C1263" s="9" t="s">
        <v>1</v>
      </c>
      <c r="D1263" s="9" t="s">
        <v>41</v>
      </c>
      <c r="E1263" s="9" t="s">
        <v>38</v>
      </c>
      <c r="F1263" s="9">
        <v>2020</v>
      </c>
      <c r="G1263" s="9">
        <v>10</v>
      </c>
      <c r="H1263" s="9"/>
      <c r="BF1263" s="33">
        <v>76.625</v>
      </c>
      <c r="BG1263" s="33">
        <v>75.125</v>
      </c>
      <c r="BH1263" s="33">
        <v>74.25</v>
      </c>
      <c r="BI1263" s="33">
        <v>74.125</v>
      </c>
      <c r="BJ1263" s="33">
        <v>72.125</v>
      </c>
      <c r="BK1263" s="33">
        <v>71.25</v>
      </c>
      <c r="BL1263" s="33">
        <v>70.125</v>
      </c>
      <c r="BM1263" s="33">
        <v>71</v>
      </c>
      <c r="BN1263" s="33">
        <v>75.25</v>
      </c>
      <c r="BO1263" s="33">
        <v>80.625</v>
      </c>
      <c r="BP1263" s="33">
        <v>85.5</v>
      </c>
      <c r="BQ1263" s="33">
        <v>89.375</v>
      </c>
      <c r="BR1263" s="33">
        <v>92.25</v>
      </c>
      <c r="BS1263" s="33">
        <v>94.625</v>
      </c>
      <c r="BT1263" s="33">
        <v>96.125</v>
      </c>
      <c r="BU1263" s="33">
        <v>96.5</v>
      </c>
      <c r="BV1263" s="33">
        <v>95.375</v>
      </c>
      <c r="BW1263" s="33">
        <v>95.25</v>
      </c>
      <c r="BX1263" s="33">
        <v>92.875</v>
      </c>
      <c r="BY1263" s="33">
        <v>88.875</v>
      </c>
      <c r="BZ1263" s="33">
        <v>85.375</v>
      </c>
      <c r="CA1263" s="33">
        <v>83.75</v>
      </c>
      <c r="CB1263" s="33">
        <v>81</v>
      </c>
      <c r="CC1263" s="33">
        <v>79</v>
      </c>
      <c r="DC1263" s="9">
        <v>161.9563</v>
      </c>
      <c r="DD1263" s="9">
        <v>0</v>
      </c>
    </row>
    <row r="1264" spans="1:108" x14ac:dyDescent="0.25">
      <c r="A1264" s="9" t="s">
        <v>42</v>
      </c>
      <c r="B1264" s="9" t="s">
        <v>29</v>
      </c>
      <c r="C1264" s="9" t="s">
        <v>1</v>
      </c>
      <c r="D1264" s="9" t="s">
        <v>41</v>
      </c>
      <c r="E1264" s="9" t="s">
        <v>38</v>
      </c>
      <c r="F1264" s="9">
        <v>2021</v>
      </c>
      <c r="G1264" s="9">
        <v>5</v>
      </c>
      <c r="H1264" s="9"/>
      <c r="BF1264" s="33">
        <v>77.75</v>
      </c>
      <c r="BG1264" s="33">
        <v>76.625</v>
      </c>
      <c r="BH1264" s="33">
        <v>75</v>
      </c>
      <c r="BI1264" s="33">
        <v>73.5</v>
      </c>
      <c r="BJ1264" s="33">
        <v>71.5</v>
      </c>
      <c r="BK1264" s="33">
        <v>70</v>
      </c>
      <c r="BL1264" s="33">
        <v>70.875</v>
      </c>
      <c r="BM1264" s="33">
        <v>75.625</v>
      </c>
      <c r="BN1264" s="33">
        <v>81.75</v>
      </c>
      <c r="BO1264" s="33">
        <v>87.25</v>
      </c>
      <c r="BP1264" s="33">
        <v>90.5</v>
      </c>
      <c r="BQ1264" s="33">
        <v>93.75</v>
      </c>
      <c r="BR1264" s="33">
        <v>96.25</v>
      </c>
      <c r="BS1264" s="33">
        <v>98.5</v>
      </c>
      <c r="BT1264" s="33">
        <v>100.375</v>
      </c>
      <c r="BU1264" s="33">
        <v>101.125</v>
      </c>
      <c r="BV1264" s="33">
        <v>101.5</v>
      </c>
      <c r="BW1264" s="33">
        <v>100.875</v>
      </c>
      <c r="BX1264" s="33">
        <v>99.75</v>
      </c>
      <c r="BY1264" s="33">
        <v>97</v>
      </c>
      <c r="BZ1264" s="33">
        <v>93.25</v>
      </c>
      <c r="CA1264" s="33">
        <v>89.625</v>
      </c>
      <c r="CB1264" s="33">
        <v>86.375</v>
      </c>
      <c r="CC1264" s="33">
        <v>82.875</v>
      </c>
      <c r="DC1264" s="9">
        <v>161.9563</v>
      </c>
      <c r="DD1264" s="9">
        <v>0</v>
      </c>
    </row>
    <row r="1265" spans="1:108" x14ac:dyDescent="0.25">
      <c r="A1265" s="9" t="s">
        <v>42</v>
      </c>
      <c r="B1265" s="9" t="s">
        <v>29</v>
      </c>
      <c r="C1265" s="9" t="s">
        <v>1</v>
      </c>
      <c r="D1265" s="9" t="s">
        <v>41</v>
      </c>
      <c r="E1265" s="9" t="s">
        <v>38</v>
      </c>
      <c r="F1265" s="9">
        <v>2021</v>
      </c>
      <c r="G1265" s="9">
        <v>6</v>
      </c>
      <c r="H1265" s="9"/>
      <c r="BF1265" s="33">
        <v>83.5</v>
      </c>
      <c r="BG1265" s="33">
        <v>82.375</v>
      </c>
      <c r="BH1265" s="33">
        <v>81</v>
      </c>
      <c r="BI1265" s="33">
        <v>78.5</v>
      </c>
      <c r="BJ1265" s="33">
        <v>77</v>
      </c>
      <c r="BK1265" s="33">
        <v>74.875</v>
      </c>
      <c r="BL1265" s="33">
        <v>75.625</v>
      </c>
      <c r="BM1265" s="33">
        <v>79.625</v>
      </c>
      <c r="BN1265" s="33">
        <v>83.375</v>
      </c>
      <c r="BO1265" s="33">
        <v>88.75</v>
      </c>
      <c r="BP1265" s="33">
        <v>91.875</v>
      </c>
      <c r="BQ1265" s="33">
        <v>95</v>
      </c>
      <c r="BR1265" s="33">
        <v>97.375</v>
      </c>
      <c r="BS1265" s="33">
        <v>99.25</v>
      </c>
      <c r="BT1265" s="33">
        <v>100.625</v>
      </c>
      <c r="BU1265" s="33">
        <v>101.875</v>
      </c>
      <c r="BV1265" s="33">
        <v>102.25</v>
      </c>
      <c r="BW1265" s="33">
        <v>102.5</v>
      </c>
      <c r="BX1265" s="33">
        <v>102</v>
      </c>
      <c r="BY1265" s="33">
        <v>100</v>
      </c>
      <c r="BZ1265" s="33">
        <v>96.75</v>
      </c>
      <c r="CA1265" s="33">
        <v>93.375</v>
      </c>
      <c r="CB1265" s="33">
        <v>90.25</v>
      </c>
      <c r="CC1265" s="33">
        <v>87.75</v>
      </c>
      <c r="DC1265" s="9">
        <v>161.9563</v>
      </c>
      <c r="DD1265" s="9">
        <v>0</v>
      </c>
    </row>
    <row r="1266" spans="1:108" x14ac:dyDescent="0.25">
      <c r="A1266" s="9" t="s">
        <v>42</v>
      </c>
      <c r="B1266" s="9" t="s">
        <v>29</v>
      </c>
      <c r="C1266" s="9" t="s">
        <v>1</v>
      </c>
      <c r="D1266" s="9" t="s">
        <v>41</v>
      </c>
      <c r="E1266" s="9" t="s">
        <v>38</v>
      </c>
      <c r="F1266" s="9">
        <v>2021</v>
      </c>
      <c r="G1266" s="9">
        <v>7</v>
      </c>
      <c r="H1266" s="9"/>
      <c r="BF1266" s="33">
        <v>88.5</v>
      </c>
      <c r="BG1266" s="33">
        <v>84.875</v>
      </c>
      <c r="BH1266" s="33">
        <v>83</v>
      </c>
      <c r="BI1266" s="33">
        <v>81.625</v>
      </c>
      <c r="BJ1266" s="33">
        <v>80.5</v>
      </c>
      <c r="BK1266" s="33">
        <v>78.75</v>
      </c>
      <c r="BL1266" s="33">
        <v>78.75</v>
      </c>
      <c r="BM1266" s="33">
        <v>82.125</v>
      </c>
      <c r="BN1266" s="33">
        <v>87.75</v>
      </c>
      <c r="BO1266" s="33">
        <v>92.375</v>
      </c>
      <c r="BP1266" s="33">
        <v>96.625</v>
      </c>
      <c r="BQ1266" s="33">
        <v>100.375</v>
      </c>
      <c r="BR1266" s="33">
        <v>102.875</v>
      </c>
      <c r="BS1266" s="33">
        <v>104.625</v>
      </c>
      <c r="BT1266" s="33">
        <v>106</v>
      </c>
      <c r="BU1266" s="33">
        <v>106.625</v>
      </c>
      <c r="BV1266" s="33">
        <v>106.75</v>
      </c>
      <c r="BW1266" s="33">
        <v>106.875</v>
      </c>
      <c r="BX1266" s="33">
        <v>106.5</v>
      </c>
      <c r="BY1266" s="33">
        <v>104.125</v>
      </c>
      <c r="BZ1266" s="33">
        <v>100.75</v>
      </c>
      <c r="CA1266" s="33">
        <v>97.25</v>
      </c>
      <c r="CB1266" s="33">
        <v>94.875</v>
      </c>
      <c r="CC1266" s="33">
        <v>92.125</v>
      </c>
      <c r="DC1266" s="9">
        <v>161.9563</v>
      </c>
      <c r="DD1266" s="9">
        <v>0</v>
      </c>
    </row>
    <row r="1267" spans="1:108" x14ac:dyDescent="0.25">
      <c r="A1267" s="9" t="s">
        <v>42</v>
      </c>
      <c r="B1267" s="9" t="s">
        <v>29</v>
      </c>
      <c r="C1267" s="9" t="s">
        <v>1</v>
      </c>
      <c r="D1267" s="9" t="s">
        <v>41</v>
      </c>
      <c r="E1267" s="9" t="s">
        <v>38</v>
      </c>
      <c r="F1267" s="9">
        <v>2021</v>
      </c>
      <c r="G1267" s="9">
        <v>8</v>
      </c>
      <c r="H1267" s="9"/>
      <c r="BF1267" s="33">
        <v>85.125</v>
      </c>
      <c r="BG1267" s="33">
        <v>83.25</v>
      </c>
      <c r="BH1267" s="33">
        <v>82.25</v>
      </c>
      <c r="BI1267" s="33">
        <v>80.625</v>
      </c>
      <c r="BJ1267" s="33">
        <v>78.75</v>
      </c>
      <c r="BK1267" s="33">
        <v>78.125</v>
      </c>
      <c r="BL1267" s="33">
        <v>77.625</v>
      </c>
      <c r="BM1267" s="33">
        <v>80.875</v>
      </c>
      <c r="BN1267" s="33">
        <v>85.875</v>
      </c>
      <c r="BO1267" s="33">
        <v>91</v>
      </c>
      <c r="BP1267" s="33">
        <v>94.75</v>
      </c>
      <c r="BQ1267" s="33">
        <v>98.375</v>
      </c>
      <c r="BR1267" s="33">
        <v>101.25</v>
      </c>
      <c r="BS1267" s="33">
        <v>103</v>
      </c>
      <c r="BT1267" s="33">
        <v>105</v>
      </c>
      <c r="BU1267" s="33">
        <v>106.625</v>
      </c>
      <c r="BV1267" s="33">
        <v>106.75</v>
      </c>
      <c r="BW1267" s="33">
        <v>106.125</v>
      </c>
      <c r="BX1267" s="33">
        <v>104.5</v>
      </c>
      <c r="BY1267" s="33">
        <v>102.625</v>
      </c>
      <c r="BZ1267" s="33">
        <v>99.125</v>
      </c>
      <c r="CA1267" s="33">
        <v>96.25</v>
      </c>
      <c r="CB1267" s="33">
        <v>92.875</v>
      </c>
      <c r="CC1267" s="33">
        <v>90.625</v>
      </c>
      <c r="DC1267" s="9">
        <v>161.9563</v>
      </c>
      <c r="DD1267" s="9">
        <v>0</v>
      </c>
    </row>
    <row r="1268" spans="1:108" x14ac:dyDescent="0.25">
      <c r="A1268" s="9" t="s">
        <v>42</v>
      </c>
      <c r="B1268" s="9" t="s">
        <v>29</v>
      </c>
      <c r="C1268" s="9" t="s">
        <v>1</v>
      </c>
      <c r="D1268" s="9" t="s">
        <v>41</v>
      </c>
      <c r="E1268" s="9" t="s">
        <v>38</v>
      </c>
      <c r="F1268" s="9">
        <v>2021</v>
      </c>
      <c r="G1268" s="9">
        <v>9</v>
      </c>
      <c r="H1268" s="9"/>
      <c r="BF1268" s="33">
        <v>80</v>
      </c>
      <c r="BG1268" s="33">
        <v>77.75</v>
      </c>
      <c r="BH1268" s="33">
        <v>76.625</v>
      </c>
      <c r="BI1268" s="33">
        <v>75.375</v>
      </c>
      <c r="BJ1268" s="33">
        <v>74.125</v>
      </c>
      <c r="BK1268" s="33">
        <v>73.125</v>
      </c>
      <c r="BL1268" s="33">
        <v>72.625</v>
      </c>
      <c r="BM1268" s="33">
        <v>75.25</v>
      </c>
      <c r="BN1268" s="33">
        <v>79.875</v>
      </c>
      <c r="BO1268" s="33">
        <v>85.5</v>
      </c>
      <c r="BP1268" s="33">
        <v>89.125</v>
      </c>
      <c r="BQ1268" s="33">
        <v>92</v>
      </c>
      <c r="BR1268" s="33">
        <v>94.375</v>
      </c>
      <c r="BS1268" s="33">
        <v>96.75</v>
      </c>
      <c r="BT1268" s="33">
        <v>98.125</v>
      </c>
      <c r="BU1268" s="33">
        <v>98.75</v>
      </c>
      <c r="BV1268" s="33">
        <v>99.125</v>
      </c>
      <c r="BW1268" s="33">
        <v>99</v>
      </c>
      <c r="BX1268" s="33">
        <v>98.125</v>
      </c>
      <c r="BY1268" s="33">
        <v>95.125</v>
      </c>
      <c r="BZ1268" s="33">
        <v>92</v>
      </c>
      <c r="CA1268" s="33">
        <v>89.25</v>
      </c>
      <c r="CB1268" s="33">
        <v>86.75</v>
      </c>
      <c r="CC1268" s="33">
        <v>84.375</v>
      </c>
      <c r="DC1268" s="9">
        <v>161.9563</v>
      </c>
      <c r="DD1268" s="9">
        <v>0</v>
      </c>
    </row>
    <row r="1269" spans="1:108" x14ac:dyDescent="0.25">
      <c r="A1269" s="9" t="s">
        <v>42</v>
      </c>
      <c r="B1269" s="9" t="s">
        <v>29</v>
      </c>
      <c r="C1269" s="9" t="s">
        <v>1</v>
      </c>
      <c r="D1269" s="9" t="s">
        <v>41</v>
      </c>
      <c r="E1269" s="9" t="s">
        <v>38</v>
      </c>
      <c r="F1269" s="9">
        <v>2021</v>
      </c>
      <c r="G1269" s="9">
        <v>10</v>
      </c>
      <c r="H1269" s="9"/>
      <c r="BF1269" s="33">
        <v>76.625</v>
      </c>
      <c r="BG1269" s="33">
        <v>75.125</v>
      </c>
      <c r="BH1269" s="33">
        <v>74.25</v>
      </c>
      <c r="BI1269" s="33">
        <v>74.125</v>
      </c>
      <c r="BJ1269" s="33">
        <v>72.125</v>
      </c>
      <c r="BK1269" s="33">
        <v>71.25</v>
      </c>
      <c r="BL1269" s="33">
        <v>70.125</v>
      </c>
      <c r="BM1269" s="33">
        <v>71</v>
      </c>
      <c r="BN1269" s="33">
        <v>75.25</v>
      </c>
      <c r="BO1269" s="33">
        <v>80.625</v>
      </c>
      <c r="BP1269" s="33">
        <v>85.5</v>
      </c>
      <c r="BQ1269" s="33">
        <v>89.375</v>
      </c>
      <c r="BR1269" s="33">
        <v>92.25</v>
      </c>
      <c r="BS1269" s="33">
        <v>94.625</v>
      </c>
      <c r="BT1269" s="33">
        <v>96.125</v>
      </c>
      <c r="BU1269" s="33">
        <v>96.5</v>
      </c>
      <c r="BV1269" s="33">
        <v>95.375</v>
      </c>
      <c r="BW1269" s="33">
        <v>95.25</v>
      </c>
      <c r="BX1269" s="33">
        <v>92.875</v>
      </c>
      <c r="BY1269" s="33">
        <v>88.875</v>
      </c>
      <c r="BZ1269" s="33">
        <v>85.375</v>
      </c>
      <c r="CA1269" s="33">
        <v>83.75</v>
      </c>
      <c r="CB1269" s="33">
        <v>81</v>
      </c>
      <c r="CC1269" s="33">
        <v>79</v>
      </c>
      <c r="DC1269" s="9">
        <v>161.9563</v>
      </c>
      <c r="DD1269" s="9">
        <v>0</v>
      </c>
    </row>
    <row r="1270" spans="1:108" x14ac:dyDescent="0.25">
      <c r="A1270" s="9" t="s">
        <v>42</v>
      </c>
      <c r="B1270" s="9" t="s">
        <v>29</v>
      </c>
      <c r="C1270" s="9" t="s">
        <v>1</v>
      </c>
      <c r="D1270" s="9" t="s">
        <v>41</v>
      </c>
      <c r="E1270" s="9" t="s">
        <v>38</v>
      </c>
      <c r="F1270" s="9">
        <v>2022</v>
      </c>
      <c r="G1270" s="9">
        <v>5</v>
      </c>
      <c r="H1270" s="9"/>
      <c r="BF1270" s="33">
        <v>77.75</v>
      </c>
      <c r="BG1270" s="33">
        <v>76.625</v>
      </c>
      <c r="BH1270" s="33">
        <v>75</v>
      </c>
      <c r="BI1270" s="33">
        <v>73.5</v>
      </c>
      <c r="BJ1270" s="33">
        <v>71.5</v>
      </c>
      <c r="BK1270" s="33">
        <v>70</v>
      </c>
      <c r="BL1270" s="33">
        <v>70.875</v>
      </c>
      <c r="BM1270" s="33">
        <v>75.625</v>
      </c>
      <c r="BN1270" s="33">
        <v>81.75</v>
      </c>
      <c r="BO1270" s="33">
        <v>87.25</v>
      </c>
      <c r="BP1270" s="33">
        <v>90.5</v>
      </c>
      <c r="BQ1270" s="33">
        <v>93.75</v>
      </c>
      <c r="BR1270" s="33">
        <v>96.25</v>
      </c>
      <c r="BS1270" s="33">
        <v>98.5</v>
      </c>
      <c r="BT1270" s="33">
        <v>100.375</v>
      </c>
      <c r="BU1270" s="33">
        <v>101.125</v>
      </c>
      <c r="BV1270" s="33">
        <v>101.5</v>
      </c>
      <c r="BW1270" s="33">
        <v>100.875</v>
      </c>
      <c r="BX1270" s="33">
        <v>99.75</v>
      </c>
      <c r="BY1270" s="33">
        <v>97</v>
      </c>
      <c r="BZ1270" s="33">
        <v>93.25</v>
      </c>
      <c r="CA1270" s="33">
        <v>89.625</v>
      </c>
      <c r="CB1270" s="33">
        <v>86.375</v>
      </c>
      <c r="CC1270" s="33">
        <v>82.875</v>
      </c>
      <c r="DC1270" s="9">
        <v>161.9563</v>
      </c>
      <c r="DD1270" s="9">
        <v>0</v>
      </c>
    </row>
    <row r="1271" spans="1:108" x14ac:dyDescent="0.25">
      <c r="A1271" s="9" t="s">
        <v>42</v>
      </c>
      <c r="B1271" s="9" t="s">
        <v>29</v>
      </c>
      <c r="C1271" s="9" t="s">
        <v>1</v>
      </c>
      <c r="D1271" s="9" t="s">
        <v>41</v>
      </c>
      <c r="E1271" s="9" t="s">
        <v>38</v>
      </c>
      <c r="F1271" s="9">
        <v>2022</v>
      </c>
      <c r="G1271" s="9">
        <v>6</v>
      </c>
      <c r="H1271" s="9"/>
      <c r="BF1271" s="33">
        <v>83.5</v>
      </c>
      <c r="BG1271" s="33">
        <v>82.375</v>
      </c>
      <c r="BH1271" s="33">
        <v>81</v>
      </c>
      <c r="BI1271" s="33">
        <v>78.5</v>
      </c>
      <c r="BJ1271" s="33">
        <v>77</v>
      </c>
      <c r="BK1271" s="33">
        <v>74.875</v>
      </c>
      <c r="BL1271" s="33">
        <v>75.625</v>
      </c>
      <c r="BM1271" s="33">
        <v>79.625</v>
      </c>
      <c r="BN1271" s="33">
        <v>83.375</v>
      </c>
      <c r="BO1271" s="33">
        <v>88.75</v>
      </c>
      <c r="BP1271" s="33">
        <v>91.875</v>
      </c>
      <c r="BQ1271" s="33">
        <v>95</v>
      </c>
      <c r="BR1271" s="33">
        <v>97.375</v>
      </c>
      <c r="BS1271" s="33">
        <v>99.25</v>
      </c>
      <c r="BT1271" s="33">
        <v>100.625</v>
      </c>
      <c r="BU1271" s="33">
        <v>101.875</v>
      </c>
      <c r="BV1271" s="33">
        <v>102.25</v>
      </c>
      <c r="BW1271" s="33">
        <v>102.5</v>
      </c>
      <c r="BX1271" s="33">
        <v>102</v>
      </c>
      <c r="BY1271" s="33">
        <v>100</v>
      </c>
      <c r="BZ1271" s="33">
        <v>96.75</v>
      </c>
      <c r="CA1271" s="33">
        <v>93.375</v>
      </c>
      <c r="CB1271" s="33">
        <v>90.25</v>
      </c>
      <c r="CC1271" s="33">
        <v>87.75</v>
      </c>
      <c r="DC1271" s="9">
        <v>161.9563</v>
      </c>
      <c r="DD1271" s="9">
        <v>0</v>
      </c>
    </row>
    <row r="1272" spans="1:108" x14ac:dyDescent="0.25">
      <c r="A1272" s="9" t="s">
        <v>42</v>
      </c>
      <c r="B1272" s="9" t="s">
        <v>29</v>
      </c>
      <c r="C1272" s="9" t="s">
        <v>1</v>
      </c>
      <c r="D1272" s="9" t="s">
        <v>41</v>
      </c>
      <c r="E1272" s="9" t="s">
        <v>38</v>
      </c>
      <c r="F1272" s="9">
        <v>2022</v>
      </c>
      <c r="G1272" s="9">
        <v>7</v>
      </c>
      <c r="H1272" s="9"/>
      <c r="BF1272" s="33">
        <v>88.5</v>
      </c>
      <c r="BG1272" s="33">
        <v>84.875</v>
      </c>
      <c r="BH1272" s="33">
        <v>83</v>
      </c>
      <c r="BI1272" s="33">
        <v>81.625</v>
      </c>
      <c r="BJ1272" s="33">
        <v>80.5</v>
      </c>
      <c r="BK1272" s="33">
        <v>78.75</v>
      </c>
      <c r="BL1272" s="33">
        <v>78.75</v>
      </c>
      <c r="BM1272" s="33">
        <v>82.125</v>
      </c>
      <c r="BN1272" s="33">
        <v>87.75</v>
      </c>
      <c r="BO1272" s="33">
        <v>92.375</v>
      </c>
      <c r="BP1272" s="33">
        <v>96.625</v>
      </c>
      <c r="BQ1272" s="33">
        <v>100.375</v>
      </c>
      <c r="BR1272" s="33">
        <v>102.875</v>
      </c>
      <c r="BS1272" s="33">
        <v>104.625</v>
      </c>
      <c r="BT1272" s="33">
        <v>106</v>
      </c>
      <c r="BU1272" s="33">
        <v>106.625</v>
      </c>
      <c r="BV1272" s="33">
        <v>106.75</v>
      </c>
      <c r="BW1272" s="33">
        <v>106.875</v>
      </c>
      <c r="BX1272" s="33">
        <v>106.5</v>
      </c>
      <c r="BY1272" s="33">
        <v>104.125</v>
      </c>
      <c r="BZ1272" s="33">
        <v>100.75</v>
      </c>
      <c r="CA1272" s="33">
        <v>97.25</v>
      </c>
      <c r="CB1272" s="33">
        <v>94.875</v>
      </c>
      <c r="CC1272" s="33">
        <v>92.125</v>
      </c>
      <c r="DC1272" s="9">
        <v>161.9563</v>
      </c>
      <c r="DD1272" s="9">
        <v>0</v>
      </c>
    </row>
    <row r="1273" spans="1:108" x14ac:dyDescent="0.25">
      <c r="A1273" s="9" t="s">
        <v>42</v>
      </c>
      <c r="B1273" s="9" t="s">
        <v>29</v>
      </c>
      <c r="C1273" s="9" t="s">
        <v>1</v>
      </c>
      <c r="D1273" s="9" t="s">
        <v>41</v>
      </c>
      <c r="E1273" s="9" t="s">
        <v>38</v>
      </c>
      <c r="F1273" s="9">
        <v>2022</v>
      </c>
      <c r="G1273" s="9">
        <v>8</v>
      </c>
      <c r="H1273" s="9"/>
      <c r="BF1273" s="33">
        <v>85.125</v>
      </c>
      <c r="BG1273" s="33">
        <v>83.25</v>
      </c>
      <c r="BH1273" s="33">
        <v>82.25</v>
      </c>
      <c r="BI1273" s="33">
        <v>80.625</v>
      </c>
      <c r="BJ1273" s="33">
        <v>78.75</v>
      </c>
      <c r="BK1273" s="33">
        <v>78.125</v>
      </c>
      <c r="BL1273" s="33">
        <v>77.625</v>
      </c>
      <c r="BM1273" s="33">
        <v>80.875</v>
      </c>
      <c r="BN1273" s="33">
        <v>85.875</v>
      </c>
      <c r="BO1273" s="33">
        <v>91</v>
      </c>
      <c r="BP1273" s="33">
        <v>94.75</v>
      </c>
      <c r="BQ1273" s="33">
        <v>98.375</v>
      </c>
      <c r="BR1273" s="33">
        <v>101.25</v>
      </c>
      <c r="BS1273" s="33">
        <v>103</v>
      </c>
      <c r="BT1273" s="33">
        <v>105</v>
      </c>
      <c r="BU1273" s="33">
        <v>106.625</v>
      </c>
      <c r="BV1273" s="33">
        <v>106.75</v>
      </c>
      <c r="BW1273" s="33">
        <v>106.125</v>
      </c>
      <c r="BX1273" s="33">
        <v>104.5</v>
      </c>
      <c r="BY1273" s="33">
        <v>102.625</v>
      </c>
      <c r="BZ1273" s="33">
        <v>99.125</v>
      </c>
      <c r="CA1273" s="33">
        <v>96.25</v>
      </c>
      <c r="CB1273" s="33">
        <v>92.875</v>
      </c>
      <c r="CC1273" s="33">
        <v>90.625</v>
      </c>
      <c r="DC1273" s="9">
        <v>161.9563</v>
      </c>
      <c r="DD1273" s="9">
        <v>0</v>
      </c>
    </row>
    <row r="1274" spans="1:108" x14ac:dyDescent="0.25">
      <c r="A1274" s="9" t="s">
        <v>42</v>
      </c>
      <c r="B1274" s="9" t="s">
        <v>29</v>
      </c>
      <c r="C1274" s="9" t="s">
        <v>1</v>
      </c>
      <c r="D1274" s="9" t="s">
        <v>41</v>
      </c>
      <c r="E1274" s="9" t="s">
        <v>38</v>
      </c>
      <c r="F1274" s="9">
        <v>2022</v>
      </c>
      <c r="G1274" s="9">
        <v>9</v>
      </c>
      <c r="H1274" s="9"/>
      <c r="BF1274" s="33">
        <v>80</v>
      </c>
      <c r="BG1274" s="33">
        <v>77.75</v>
      </c>
      <c r="BH1274" s="33">
        <v>76.625</v>
      </c>
      <c r="BI1274" s="33">
        <v>75.375</v>
      </c>
      <c r="BJ1274" s="33">
        <v>74.125</v>
      </c>
      <c r="BK1274" s="33">
        <v>73.125</v>
      </c>
      <c r="BL1274" s="33">
        <v>72.625</v>
      </c>
      <c r="BM1274" s="33">
        <v>75.25</v>
      </c>
      <c r="BN1274" s="33">
        <v>79.875</v>
      </c>
      <c r="BO1274" s="33">
        <v>85.5</v>
      </c>
      <c r="BP1274" s="33">
        <v>89.125</v>
      </c>
      <c r="BQ1274" s="33">
        <v>92</v>
      </c>
      <c r="BR1274" s="33">
        <v>94.375</v>
      </c>
      <c r="BS1274" s="33">
        <v>96.75</v>
      </c>
      <c r="BT1274" s="33">
        <v>98.125</v>
      </c>
      <c r="BU1274" s="33">
        <v>98.75</v>
      </c>
      <c r="BV1274" s="33">
        <v>99.125</v>
      </c>
      <c r="BW1274" s="33">
        <v>99</v>
      </c>
      <c r="BX1274" s="33">
        <v>98.125</v>
      </c>
      <c r="BY1274" s="33">
        <v>95.125</v>
      </c>
      <c r="BZ1274" s="33">
        <v>92</v>
      </c>
      <c r="CA1274" s="33">
        <v>89.25</v>
      </c>
      <c r="CB1274" s="33">
        <v>86.75</v>
      </c>
      <c r="CC1274" s="33">
        <v>84.375</v>
      </c>
      <c r="DC1274" s="9">
        <v>161.9563</v>
      </c>
      <c r="DD1274" s="9">
        <v>0</v>
      </c>
    </row>
    <row r="1275" spans="1:108" x14ac:dyDescent="0.25">
      <c r="A1275" s="9" t="s">
        <v>42</v>
      </c>
      <c r="B1275" s="9" t="s">
        <v>29</v>
      </c>
      <c r="C1275" s="9" t="s">
        <v>1</v>
      </c>
      <c r="D1275" s="9" t="s">
        <v>41</v>
      </c>
      <c r="E1275" s="9" t="s">
        <v>38</v>
      </c>
      <c r="F1275" s="9">
        <v>2022</v>
      </c>
      <c r="G1275" s="9">
        <v>10</v>
      </c>
      <c r="H1275" s="9"/>
      <c r="BF1275" s="33">
        <v>76.625</v>
      </c>
      <c r="BG1275" s="33">
        <v>75.125</v>
      </c>
      <c r="BH1275" s="33">
        <v>74.25</v>
      </c>
      <c r="BI1275" s="33">
        <v>74.125</v>
      </c>
      <c r="BJ1275" s="33">
        <v>72.125</v>
      </c>
      <c r="BK1275" s="33">
        <v>71.25</v>
      </c>
      <c r="BL1275" s="33">
        <v>70.125</v>
      </c>
      <c r="BM1275" s="33">
        <v>71</v>
      </c>
      <c r="BN1275" s="33">
        <v>75.25</v>
      </c>
      <c r="BO1275" s="33">
        <v>80.625</v>
      </c>
      <c r="BP1275" s="33">
        <v>85.5</v>
      </c>
      <c r="BQ1275" s="33">
        <v>89.375</v>
      </c>
      <c r="BR1275" s="33">
        <v>92.25</v>
      </c>
      <c r="BS1275" s="33">
        <v>94.625</v>
      </c>
      <c r="BT1275" s="33">
        <v>96.125</v>
      </c>
      <c r="BU1275" s="33">
        <v>96.5</v>
      </c>
      <c r="BV1275" s="33">
        <v>95.375</v>
      </c>
      <c r="BW1275" s="33">
        <v>95.25</v>
      </c>
      <c r="BX1275" s="33">
        <v>92.875</v>
      </c>
      <c r="BY1275" s="33">
        <v>88.875</v>
      </c>
      <c r="BZ1275" s="33">
        <v>85.375</v>
      </c>
      <c r="CA1275" s="33">
        <v>83.75</v>
      </c>
      <c r="CB1275" s="33">
        <v>81</v>
      </c>
      <c r="CC1275" s="33">
        <v>79</v>
      </c>
      <c r="DC1275" s="9">
        <v>161.9563</v>
      </c>
      <c r="DD1275" s="9">
        <v>0</v>
      </c>
    </row>
    <row r="1276" spans="1:108" x14ac:dyDescent="0.25">
      <c r="A1276" s="9" t="s">
        <v>42</v>
      </c>
      <c r="B1276" s="9" t="s">
        <v>29</v>
      </c>
      <c r="C1276" s="9" t="s">
        <v>1</v>
      </c>
      <c r="D1276" s="9" t="s">
        <v>41</v>
      </c>
      <c r="E1276" s="9" t="s">
        <v>38</v>
      </c>
      <c r="F1276" s="9">
        <v>2023</v>
      </c>
      <c r="G1276" s="9">
        <v>5</v>
      </c>
      <c r="H1276" s="9"/>
      <c r="BF1276" s="33">
        <v>77.75</v>
      </c>
      <c r="BG1276" s="33">
        <v>76.625</v>
      </c>
      <c r="BH1276" s="33">
        <v>75</v>
      </c>
      <c r="BI1276" s="33">
        <v>73.5</v>
      </c>
      <c r="BJ1276" s="33">
        <v>71.5</v>
      </c>
      <c r="BK1276" s="33">
        <v>70</v>
      </c>
      <c r="BL1276" s="33">
        <v>70.875</v>
      </c>
      <c r="BM1276" s="33">
        <v>75.625</v>
      </c>
      <c r="BN1276" s="33">
        <v>81.75</v>
      </c>
      <c r="BO1276" s="33">
        <v>87.25</v>
      </c>
      <c r="BP1276" s="33">
        <v>90.5</v>
      </c>
      <c r="BQ1276" s="33">
        <v>93.75</v>
      </c>
      <c r="BR1276" s="33">
        <v>96.25</v>
      </c>
      <c r="BS1276" s="33">
        <v>98.5</v>
      </c>
      <c r="BT1276" s="33">
        <v>100.375</v>
      </c>
      <c r="BU1276" s="33">
        <v>101.125</v>
      </c>
      <c r="BV1276" s="33">
        <v>101.5</v>
      </c>
      <c r="BW1276" s="33">
        <v>100.875</v>
      </c>
      <c r="BX1276" s="33">
        <v>99.75</v>
      </c>
      <c r="BY1276" s="33">
        <v>97</v>
      </c>
      <c r="BZ1276" s="33">
        <v>93.25</v>
      </c>
      <c r="CA1276" s="33">
        <v>89.625</v>
      </c>
      <c r="CB1276" s="33">
        <v>86.375</v>
      </c>
      <c r="CC1276" s="33">
        <v>82.875</v>
      </c>
      <c r="DC1276" s="9">
        <v>161.9563</v>
      </c>
      <c r="DD1276" s="9">
        <v>0</v>
      </c>
    </row>
    <row r="1277" spans="1:108" x14ac:dyDescent="0.25">
      <c r="A1277" s="9" t="s">
        <v>42</v>
      </c>
      <c r="B1277" s="9" t="s">
        <v>29</v>
      </c>
      <c r="C1277" s="9" t="s">
        <v>1</v>
      </c>
      <c r="D1277" s="9" t="s">
        <v>41</v>
      </c>
      <c r="E1277" s="9" t="s">
        <v>38</v>
      </c>
      <c r="F1277" s="9">
        <v>2023</v>
      </c>
      <c r="G1277" s="9">
        <v>6</v>
      </c>
      <c r="H1277" s="9"/>
      <c r="BF1277" s="33">
        <v>83.5</v>
      </c>
      <c r="BG1277" s="33">
        <v>82.375</v>
      </c>
      <c r="BH1277" s="33">
        <v>81</v>
      </c>
      <c r="BI1277" s="33">
        <v>78.5</v>
      </c>
      <c r="BJ1277" s="33">
        <v>77</v>
      </c>
      <c r="BK1277" s="33">
        <v>74.875</v>
      </c>
      <c r="BL1277" s="33">
        <v>75.625</v>
      </c>
      <c r="BM1277" s="33">
        <v>79.625</v>
      </c>
      <c r="BN1277" s="33">
        <v>83.375</v>
      </c>
      <c r="BO1277" s="33">
        <v>88.75</v>
      </c>
      <c r="BP1277" s="33">
        <v>91.875</v>
      </c>
      <c r="BQ1277" s="33">
        <v>95</v>
      </c>
      <c r="BR1277" s="33">
        <v>97.375</v>
      </c>
      <c r="BS1277" s="33">
        <v>99.25</v>
      </c>
      <c r="BT1277" s="33">
        <v>100.625</v>
      </c>
      <c r="BU1277" s="33">
        <v>101.875</v>
      </c>
      <c r="BV1277" s="33">
        <v>102.25</v>
      </c>
      <c r="BW1277" s="33">
        <v>102.5</v>
      </c>
      <c r="BX1277" s="33">
        <v>102</v>
      </c>
      <c r="BY1277" s="33">
        <v>100</v>
      </c>
      <c r="BZ1277" s="33">
        <v>96.75</v>
      </c>
      <c r="CA1277" s="33">
        <v>93.375</v>
      </c>
      <c r="CB1277" s="33">
        <v>90.25</v>
      </c>
      <c r="CC1277" s="33">
        <v>87.75</v>
      </c>
      <c r="DC1277" s="9">
        <v>161.9563</v>
      </c>
      <c r="DD1277" s="9">
        <v>0</v>
      </c>
    </row>
    <row r="1278" spans="1:108" x14ac:dyDescent="0.25">
      <c r="A1278" s="9" t="s">
        <v>42</v>
      </c>
      <c r="B1278" s="9" t="s">
        <v>29</v>
      </c>
      <c r="C1278" s="9" t="s">
        <v>1</v>
      </c>
      <c r="D1278" s="9" t="s">
        <v>41</v>
      </c>
      <c r="E1278" s="9" t="s">
        <v>38</v>
      </c>
      <c r="F1278" s="9">
        <v>2023</v>
      </c>
      <c r="G1278" s="9">
        <v>7</v>
      </c>
      <c r="H1278" s="9"/>
      <c r="BF1278" s="33">
        <v>88.5</v>
      </c>
      <c r="BG1278" s="33">
        <v>84.875</v>
      </c>
      <c r="BH1278" s="33">
        <v>83</v>
      </c>
      <c r="BI1278" s="33">
        <v>81.625</v>
      </c>
      <c r="BJ1278" s="33">
        <v>80.5</v>
      </c>
      <c r="BK1278" s="33">
        <v>78.75</v>
      </c>
      <c r="BL1278" s="33">
        <v>78.75</v>
      </c>
      <c r="BM1278" s="33">
        <v>82.125</v>
      </c>
      <c r="BN1278" s="33">
        <v>87.75</v>
      </c>
      <c r="BO1278" s="33">
        <v>92.375</v>
      </c>
      <c r="BP1278" s="33">
        <v>96.625</v>
      </c>
      <c r="BQ1278" s="33">
        <v>100.375</v>
      </c>
      <c r="BR1278" s="33">
        <v>102.875</v>
      </c>
      <c r="BS1278" s="33">
        <v>104.625</v>
      </c>
      <c r="BT1278" s="33">
        <v>106</v>
      </c>
      <c r="BU1278" s="33">
        <v>106.625</v>
      </c>
      <c r="BV1278" s="33">
        <v>106.75</v>
      </c>
      <c r="BW1278" s="33">
        <v>106.875</v>
      </c>
      <c r="BX1278" s="33">
        <v>106.5</v>
      </c>
      <c r="BY1278" s="33">
        <v>104.125</v>
      </c>
      <c r="BZ1278" s="33">
        <v>100.75</v>
      </c>
      <c r="CA1278" s="33">
        <v>97.25</v>
      </c>
      <c r="CB1278" s="33">
        <v>94.875</v>
      </c>
      <c r="CC1278" s="33">
        <v>92.125</v>
      </c>
      <c r="DC1278" s="9">
        <v>161.9563</v>
      </c>
      <c r="DD1278" s="9">
        <v>0</v>
      </c>
    </row>
    <row r="1279" spans="1:108" x14ac:dyDescent="0.25">
      <c r="A1279" s="9" t="s">
        <v>42</v>
      </c>
      <c r="B1279" s="9" t="s">
        <v>29</v>
      </c>
      <c r="C1279" s="9" t="s">
        <v>1</v>
      </c>
      <c r="D1279" s="9" t="s">
        <v>41</v>
      </c>
      <c r="E1279" s="9" t="s">
        <v>38</v>
      </c>
      <c r="F1279" s="9">
        <v>2023</v>
      </c>
      <c r="G1279" s="9">
        <v>8</v>
      </c>
      <c r="H1279" s="9"/>
      <c r="BF1279" s="33">
        <v>85.125</v>
      </c>
      <c r="BG1279" s="33">
        <v>83.25</v>
      </c>
      <c r="BH1279" s="33">
        <v>82.25</v>
      </c>
      <c r="BI1279" s="33">
        <v>80.625</v>
      </c>
      <c r="BJ1279" s="33">
        <v>78.75</v>
      </c>
      <c r="BK1279" s="33">
        <v>78.125</v>
      </c>
      <c r="BL1279" s="33">
        <v>77.625</v>
      </c>
      <c r="BM1279" s="33">
        <v>80.875</v>
      </c>
      <c r="BN1279" s="33">
        <v>85.875</v>
      </c>
      <c r="BO1279" s="33">
        <v>91</v>
      </c>
      <c r="BP1279" s="33">
        <v>94.75</v>
      </c>
      <c r="BQ1279" s="33">
        <v>98.375</v>
      </c>
      <c r="BR1279" s="33">
        <v>101.25</v>
      </c>
      <c r="BS1279" s="33">
        <v>103</v>
      </c>
      <c r="BT1279" s="33">
        <v>105</v>
      </c>
      <c r="BU1279" s="33">
        <v>106.625</v>
      </c>
      <c r="BV1279" s="33">
        <v>106.75</v>
      </c>
      <c r="BW1279" s="33">
        <v>106.125</v>
      </c>
      <c r="BX1279" s="33">
        <v>104.5</v>
      </c>
      <c r="BY1279" s="33">
        <v>102.625</v>
      </c>
      <c r="BZ1279" s="33">
        <v>99.125</v>
      </c>
      <c r="CA1279" s="33">
        <v>96.25</v>
      </c>
      <c r="CB1279" s="33">
        <v>92.875</v>
      </c>
      <c r="CC1279" s="33">
        <v>90.625</v>
      </c>
      <c r="DC1279" s="9">
        <v>161.9563</v>
      </c>
      <c r="DD1279" s="9">
        <v>0</v>
      </c>
    </row>
    <row r="1280" spans="1:108" x14ac:dyDescent="0.25">
      <c r="A1280" s="9" t="s">
        <v>42</v>
      </c>
      <c r="B1280" s="9" t="s">
        <v>29</v>
      </c>
      <c r="C1280" s="9" t="s">
        <v>1</v>
      </c>
      <c r="D1280" s="9" t="s">
        <v>41</v>
      </c>
      <c r="E1280" s="9" t="s">
        <v>38</v>
      </c>
      <c r="F1280" s="9">
        <v>2023</v>
      </c>
      <c r="G1280" s="9">
        <v>9</v>
      </c>
      <c r="H1280" s="9"/>
      <c r="BF1280" s="33">
        <v>80</v>
      </c>
      <c r="BG1280" s="33">
        <v>77.75</v>
      </c>
      <c r="BH1280" s="33">
        <v>76.625</v>
      </c>
      <c r="BI1280" s="33">
        <v>75.375</v>
      </c>
      <c r="BJ1280" s="33">
        <v>74.125</v>
      </c>
      <c r="BK1280" s="33">
        <v>73.125</v>
      </c>
      <c r="BL1280" s="33">
        <v>72.625</v>
      </c>
      <c r="BM1280" s="33">
        <v>75.25</v>
      </c>
      <c r="BN1280" s="33">
        <v>79.875</v>
      </c>
      <c r="BO1280" s="33">
        <v>85.5</v>
      </c>
      <c r="BP1280" s="33">
        <v>89.125</v>
      </c>
      <c r="BQ1280" s="33">
        <v>92</v>
      </c>
      <c r="BR1280" s="33">
        <v>94.375</v>
      </c>
      <c r="BS1280" s="33">
        <v>96.75</v>
      </c>
      <c r="BT1280" s="33">
        <v>98.125</v>
      </c>
      <c r="BU1280" s="33">
        <v>98.75</v>
      </c>
      <c r="BV1280" s="33">
        <v>99.125</v>
      </c>
      <c r="BW1280" s="33">
        <v>99</v>
      </c>
      <c r="BX1280" s="33">
        <v>98.125</v>
      </c>
      <c r="BY1280" s="33">
        <v>95.125</v>
      </c>
      <c r="BZ1280" s="33">
        <v>92</v>
      </c>
      <c r="CA1280" s="33">
        <v>89.25</v>
      </c>
      <c r="CB1280" s="33">
        <v>86.75</v>
      </c>
      <c r="CC1280" s="33">
        <v>84.375</v>
      </c>
      <c r="DC1280" s="9">
        <v>161.9563</v>
      </c>
      <c r="DD1280" s="9">
        <v>0</v>
      </c>
    </row>
    <row r="1281" spans="1:108" x14ac:dyDescent="0.25">
      <c r="A1281" s="9" t="s">
        <v>42</v>
      </c>
      <c r="B1281" s="9" t="s">
        <v>29</v>
      </c>
      <c r="C1281" s="9" t="s">
        <v>1</v>
      </c>
      <c r="D1281" s="9" t="s">
        <v>41</v>
      </c>
      <c r="E1281" s="9" t="s">
        <v>38</v>
      </c>
      <c r="F1281" s="9">
        <v>2023</v>
      </c>
      <c r="G1281" s="9">
        <v>10</v>
      </c>
      <c r="H1281" s="9"/>
      <c r="BF1281" s="33">
        <v>76.625</v>
      </c>
      <c r="BG1281" s="33">
        <v>75.125</v>
      </c>
      <c r="BH1281" s="33">
        <v>74.25</v>
      </c>
      <c r="BI1281" s="33">
        <v>74.125</v>
      </c>
      <c r="BJ1281" s="33">
        <v>72.125</v>
      </c>
      <c r="BK1281" s="33">
        <v>71.25</v>
      </c>
      <c r="BL1281" s="33">
        <v>70.125</v>
      </c>
      <c r="BM1281" s="33">
        <v>71</v>
      </c>
      <c r="BN1281" s="33">
        <v>75.25</v>
      </c>
      <c r="BO1281" s="33">
        <v>80.625</v>
      </c>
      <c r="BP1281" s="33">
        <v>85.5</v>
      </c>
      <c r="BQ1281" s="33">
        <v>89.375</v>
      </c>
      <c r="BR1281" s="33">
        <v>92.25</v>
      </c>
      <c r="BS1281" s="33">
        <v>94.625</v>
      </c>
      <c r="BT1281" s="33">
        <v>96.125</v>
      </c>
      <c r="BU1281" s="33">
        <v>96.5</v>
      </c>
      <c r="BV1281" s="33">
        <v>95.375</v>
      </c>
      <c r="BW1281" s="33">
        <v>95.25</v>
      </c>
      <c r="BX1281" s="33">
        <v>92.875</v>
      </c>
      <c r="BY1281" s="33">
        <v>88.875</v>
      </c>
      <c r="BZ1281" s="33">
        <v>85.375</v>
      </c>
      <c r="CA1281" s="33">
        <v>83.75</v>
      </c>
      <c r="CB1281" s="33">
        <v>81</v>
      </c>
      <c r="CC1281" s="33">
        <v>79</v>
      </c>
      <c r="DC1281" s="9">
        <v>161.9563</v>
      </c>
      <c r="DD1281" s="9">
        <v>0</v>
      </c>
    </row>
    <row r="1282" spans="1:108" x14ac:dyDescent="0.25">
      <c r="A1282" s="9" t="s">
        <v>42</v>
      </c>
      <c r="B1282" s="9" t="s">
        <v>29</v>
      </c>
      <c r="C1282" s="9" t="s">
        <v>1</v>
      </c>
      <c r="D1282" s="9" t="s">
        <v>41</v>
      </c>
      <c r="E1282" s="9" t="s">
        <v>38</v>
      </c>
      <c r="F1282" s="9">
        <v>2024</v>
      </c>
      <c r="G1282" s="9">
        <v>5</v>
      </c>
      <c r="H1282" s="9"/>
      <c r="BF1282" s="33">
        <v>77.75</v>
      </c>
      <c r="BG1282" s="33">
        <v>76.625</v>
      </c>
      <c r="BH1282" s="33">
        <v>75</v>
      </c>
      <c r="BI1282" s="33">
        <v>73.5</v>
      </c>
      <c r="BJ1282" s="33">
        <v>71.5</v>
      </c>
      <c r="BK1282" s="33">
        <v>70</v>
      </c>
      <c r="BL1282" s="33">
        <v>70.875</v>
      </c>
      <c r="BM1282" s="33">
        <v>75.625</v>
      </c>
      <c r="BN1282" s="33">
        <v>81.75</v>
      </c>
      <c r="BO1282" s="33">
        <v>87.25</v>
      </c>
      <c r="BP1282" s="33">
        <v>90.5</v>
      </c>
      <c r="BQ1282" s="33">
        <v>93.75</v>
      </c>
      <c r="BR1282" s="33">
        <v>96.25</v>
      </c>
      <c r="BS1282" s="33">
        <v>98.5</v>
      </c>
      <c r="BT1282" s="33">
        <v>100.375</v>
      </c>
      <c r="BU1282" s="33">
        <v>101.125</v>
      </c>
      <c r="BV1282" s="33">
        <v>101.5</v>
      </c>
      <c r="BW1282" s="33">
        <v>100.875</v>
      </c>
      <c r="BX1282" s="33">
        <v>99.75</v>
      </c>
      <c r="BY1282" s="33">
        <v>97</v>
      </c>
      <c r="BZ1282" s="33">
        <v>93.25</v>
      </c>
      <c r="CA1282" s="33">
        <v>89.625</v>
      </c>
      <c r="CB1282" s="33">
        <v>86.375</v>
      </c>
      <c r="CC1282" s="33">
        <v>82.875</v>
      </c>
      <c r="DC1282" s="9">
        <v>161.9563</v>
      </c>
      <c r="DD1282" s="9">
        <v>0</v>
      </c>
    </row>
    <row r="1283" spans="1:108" x14ac:dyDescent="0.25">
      <c r="A1283" s="9" t="s">
        <v>42</v>
      </c>
      <c r="B1283" s="9" t="s">
        <v>29</v>
      </c>
      <c r="C1283" s="9" t="s">
        <v>1</v>
      </c>
      <c r="D1283" s="9" t="s">
        <v>41</v>
      </c>
      <c r="E1283" s="9" t="s">
        <v>38</v>
      </c>
      <c r="F1283" s="9">
        <v>2024</v>
      </c>
      <c r="G1283" s="9">
        <v>6</v>
      </c>
      <c r="H1283" s="9"/>
      <c r="BF1283" s="33">
        <v>83.5</v>
      </c>
      <c r="BG1283" s="33">
        <v>82.375</v>
      </c>
      <c r="BH1283" s="33">
        <v>81</v>
      </c>
      <c r="BI1283" s="33">
        <v>78.5</v>
      </c>
      <c r="BJ1283" s="33">
        <v>77</v>
      </c>
      <c r="BK1283" s="33">
        <v>74.875</v>
      </c>
      <c r="BL1283" s="33">
        <v>75.625</v>
      </c>
      <c r="BM1283" s="33">
        <v>79.625</v>
      </c>
      <c r="BN1283" s="33">
        <v>83.375</v>
      </c>
      <c r="BO1283" s="33">
        <v>88.75</v>
      </c>
      <c r="BP1283" s="33">
        <v>91.875</v>
      </c>
      <c r="BQ1283" s="33">
        <v>95</v>
      </c>
      <c r="BR1283" s="33">
        <v>97.375</v>
      </c>
      <c r="BS1283" s="33">
        <v>99.25</v>
      </c>
      <c r="BT1283" s="33">
        <v>100.625</v>
      </c>
      <c r="BU1283" s="33">
        <v>101.875</v>
      </c>
      <c r="BV1283" s="33">
        <v>102.25</v>
      </c>
      <c r="BW1283" s="33">
        <v>102.5</v>
      </c>
      <c r="BX1283" s="33">
        <v>102</v>
      </c>
      <c r="BY1283" s="33">
        <v>100</v>
      </c>
      <c r="BZ1283" s="33">
        <v>96.75</v>
      </c>
      <c r="CA1283" s="33">
        <v>93.375</v>
      </c>
      <c r="CB1283" s="33">
        <v>90.25</v>
      </c>
      <c r="CC1283" s="33">
        <v>87.75</v>
      </c>
      <c r="DC1283" s="9">
        <v>161.9563</v>
      </c>
      <c r="DD1283" s="9">
        <v>0</v>
      </c>
    </row>
    <row r="1284" spans="1:108" x14ac:dyDescent="0.25">
      <c r="A1284" s="9" t="s">
        <v>42</v>
      </c>
      <c r="B1284" s="9" t="s">
        <v>29</v>
      </c>
      <c r="C1284" s="9" t="s">
        <v>1</v>
      </c>
      <c r="D1284" s="9" t="s">
        <v>41</v>
      </c>
      <c r="E1284" s="9" t="s">
        <v>38</v>
      </c>
      <c r="F1284" s="9">
        <v>2024</v>
      </c>
      <c r="G1284" s="9">
        <v>7</v>
      </c>
      <c r="H1284" s="9"/>
      <c r="BF1284" s="33">
        <v>88.5</v>
      </c>
      <c r="BG1284" s="33">
        <v>84.875</v>
      </c>
      <c r="BH1284" s="33">
        <v>83</v>
      </c>
      <c r="BI1284" s="33">
        <v>81.625</v>
      </c>
      <c r="BJ1284" s="33">
        <v>80.5</v>
      </c>
      <c r="BK1284" s="33">
        <v>78.75</v>
      </c>
      <c r="BL1284" s="33">
        <v>78.75</v>
      </c>
      <c r="BM1284" s="33">
        <v>82.125</v>
      </c>
      <c r="BN1284" s="33">
        <v>87.75</v>
      </c>
      <c r="BO1284" s="33">
        <v>92.375</v>
      </c>
      <c r="BP1284" s="33">
        <v>96.625</v>
      </c>
      <c r="BQ1284" s="33">
        <v>100.375</v>
      </c>
      <c r="BR1284" s="33">
        <v>102.875</v>
      </c>
      <c r="BS1284" s="33">
        <v>104.625</v>
      </c>
      <c r="BT1284" s="33">
        <v>106</v>
      </c>
      <c r="BU1284" s="33">
        <v>106.625</v>
      </c>
      <c r="BV1284" s="33">
        <v>106.75</v>
      </c>
      <c r="BW1284" s="33">
        <v>106.875</v>
      </c>
      <c r="BX1284" s="33">
        <v>106.5</v>
      </c>
      <c r="BY1284" s="33">
        <v>104.125</v>
      </c>
      <c r="BZ1284" s="33">
        <v>100.75</v>
      </c>
      <c r="CA1284" s="33">
        <v>97.25</v>
      </c>
      <c r="CB1284" s="33">
        <v>94.875</v>
      </c>
      <c r="CC1284" s="33">
        <v>92.125</v>
      </c>
      <c r="DC1284" s="9">
        <v>161.9563</v>
      </c>
      <c r="DD1284" s="9">
        <v>0</v>
      </c>
    </row>
    <row r="1285" spans="1:108" x14ac:dyDescent="0.25">
      <c r="A1285" s="9" t="s">
        <v>42</v>
      </c>
      <c r="B1285" s="9" t="s">
        <v>29</v>
      </c>
      <c r="C1285" s="9" t="s">
        <v>1</v>
      </c>
      <c r="D1285" s="9" t="s">
        <v>41</v>
      </c>
      <c r="E1285" s="9" t="s">
        <v>38</v>
      </c>
      <c r="F1285" s="9">
        <v>2024</v>
      </c>
      <c r="G1285" s="9">
        <v>8</v>
      </c>
      <c r="H1285" s="9"/>
      <c r="BF1285" s="33">
        <v>85.125</v>
      </c>
      <c r="BG1285" s="33">
        <v>83.25</v>
      </c>
      <c r="BH1285" s="33">
        <v>82.25</v>
      </c>
      <c r="BI1285" s="33">
        <v>80.625</v>
      </c>
      <c r="BJ1285" s="33">
        <v>78.75</v>
      </c>
      <c r="BK1285" s="33">
        <v>78.125</v>
      </c>
      <c r="BL1285" s="33">
        <v>77.625</v>
      </c>
      <c r="BM1285" s="33">
        <v>80.875</v>
      </c>
      <c r="BN1285" s="33">
        <v>85.875</v>
      </c>
      <c r="BO1285" s="33">
        <v>91</v>
      </c>
      <c r="BP1285" s="33">
        <v>94.75</v>
      </c>
      <c r="BQ1285" s="33">
        <v>98.375</v>
      </c>
      <c r="BR1285" s="33">
        <v>101.25</v>
      </c>
      <c r="BS1285" s="33">
        <v>103</v>
      </c>
      <c r="BT1285" s="33">
        <v>105</v>
      </c>
      <c r="BU1285" s="33">
        <v>106.625</v>
      </c>
      <c r="BV1285" s="33">
        <v>106.75</v>
      </c>
      <c r="BW1285" s="33">
        <v>106.125</v>
      </c>
      <c r="BX1285" s="33">
        <v>104.5</v>
      </c>
      <c r="BY1285" s="33">
        <v>102.625</v>
      </c>
      <c r="BZ1285" s="33">
        <v>99.125</v>
      </c>
      <c r="CA1285" s="33">
        <v>96.25</v>
      </c>
      <c r="CB1285" s="33">
        <v>92.875</v>
      </c>
      <c r="CC1285" s="33">
        <v>90.625</v>
      </c>
      <c r="DC1285" s="9">
        <v>161.9563</v>
      </c>
      <c r="DD1285" s="9">
        <v>0</v>
      </c>
    </row>
    <row r="1286" spans="1:108" x14ac:dyDescent="0.25">
      <c r="A1286" s="9" t="s">
        <v>42</v>
      </c>
      <c r="B1286" s="9" t="s">
        <v>29</v>
      </c>
      <c r="C1286" s="9" t="s">
        <v>1</v>
      </c>
      <c r="D1286" s="9" t="s">
        <v>41</v>
      </c>
      <c r="E1286" s="9" t="s">
        <v>38</v>
      </c>
      <c r="F1286" s="9">
        <v>2024</v>
      </c>
      <c r="G1286" s="9">
        <v>9</v>
      </c>
      <c r="H1286" s="9"/>
      <c r="BF1286" s="33">
        <v>80</v>
      </c>
      <c r="BG1286" s="33">
        <v>77.75</v>
      </c>
      <c r="BH1286" s="33">
        <v>76.625</v>
      </c>
      <c r="BI1286" s="33">
        <v>75.375</v>
      </c>
      <c r="BJ1286" s="33">
        <v>74.125</v>
      </c>
      <c r="BK1286" s="33">
        <v>73.125</v>
      </c>
      <c r="BL1286" s="33">
        <v>72.625</v>
      </c>
      <c r="BM1286" s="33">
        <v>75.25</v>
      </c>
      <c r="BN1286" s="33">
        <v>79.875</v>
      </c>
      <c r="BO1286" s="33">
        <v>85.5</v>
      </c>
      <c r="BP1286" s="33">
        <v>89.125</v>
      </c>
      <c r="BQ1286" s="33">
        <v>92</v>
      </c>
      <c r="BR1286" s="33">
        <v>94.375</v>
      </c>
      <c r="BS1286" s="33">
        <v>96.75</v>
      </c>
      <c r="BT1286" s="33">
        <v>98.125</v>
      </c>
      <c r="BU1286" s="33">
        <v>98.75</v>
      </c>
      <c r="BV1286" s="33">
        <v>99.125</v>
      </c>
      <c r="BW1286" s="33">
        <v>99</v>
      </c>
      <c r="BX1286" s="33">
        <v>98.125</v>
      </c>
      <c r="BY1286" s="33">
        <v>95.125</v>
      </c>
      <c r="BZ1286" s="33">
        <v>92</v>
      </c>
      <c r="CA1286" s="33">
        <v>89.25</v>
      </c>
      <c r="CB1286" s="33">
        <v>86.75</v>
      </c>
      <c r="CC1286" s="33">
        <v>84.375</v>
      </c>
      <c r="DC1286" s="9">
        <v>161.9563</v>
      </c>
      <c r="DD1286" s="9">
        <v>0</v>
      </c>
    </row>
    <row r="1287" spans="1:108" x14ac:dyDescent="0.25">
      <c r="A1287" s="9" t="s">
        <v>42</v>
      </c>
      <c r="B1287" s="9" t="s">
        <v>29</v>
      </c>
      <c r="C1287" s="9" t="s">
        <v>1</v>
      </c>
      <c r="D1287" s="9" t="s">
        <v>41</v>
      </c>
      <c r="E1287" s="9" t="s">
        <v>38</v>
      </c>
      <c r="F1287" s="9">
        <v>2024</v>
      </c>
      <c r="G1287" s="9">
        <v>10</v>
      </c>
      <c r="H1287" s="9"/>
      <c r="BF1287" s="33">
        <v>76.625</v>
      </c>
      <c r="BG1287" s="33">
        <v>75.125</v>
      </c>
      <c r="BH1287" s="33">
        <v>74.25</v>
      </c>
      <c r="BI1287" s="33">
        <v>74.125</v>
      </c>
      <c r="BJ1287" s="33">
        <v>72.125</v>
      </c>
      <c r="BK1287" s="33">
        <v>71.25</v>
      </c>
      <c r="BL1287" s="33">
        <v>70.125</v>
      </c>
      <c r="BM1287" s="33">
        <v>71</v>
      </c>
      <c r="BN1287" s="33">
        <v>75.25</v>
      </c>
      <c r="BO1287" s="33">
        <v>80.625</v>
      </c>
      <c r="BP1287" s="33">
        <v>85.5</v>
      </c>
      <c r="BQ1287" s="33">
        <v>89.375</v>
      </c>
      <c r="BR1287" s="33">
        <v>92.25</v>
      </c>
      <c r="BS1287" s="33">
        <v>94.625</v>
      </c>
      <c r="BT1287" s="33">
        <v>96.125</v>
      </c>
      <c r="BU1287" s="33">
        <v>96.5</v>
      </c>
      <c r="BV1287" s="33">
        <v>95.375</v>
      </c>
      <c r="BW1287" s="33">
        <v>95.25</v>
      </c>
      <c r="BX1287" s="33">
        <v>92.875</v>
      </c>
      <c r="BY1287" s="33">
        <v>88.875</v>
      </c>
      <c r="BZ1287" s="33">
        <v>85.375</v>
      </c>
      <c r="CA1287" s="33">
        <v>83.75</v>
      </c>
      <c r="CB1287" s="33">
        <v>81</v>
      </c>
      <c r="CC1287" s="33">
        <v>79</v>
      </c>
      <c r="DC1287" s="9">
        <v>161.9563</v>
      </c>
      <c r="DD1287" s="9">
        <v>0</v>
      </c>
    </row>
    <row r="1288" spans="1:108" x14ac:dyDescent="0.25">
      <c r="A1288" s="9" t="s">
        <v>42</v>
      </c>
      <c r="B1288" s="9" t="s">
        <v>29</v>
      </c>
      <c r="C1288" s="9" t="s">
        <v>1</v>
      </c>
      <c r="D1288" s="9" t="s">
        <v>41</v>
      </c>
      <c r="E1288" s="9" t="s">
        <v>38</v>
      </c>
      <c r="F1288" s="9">
        <v>2025</v>
      </c>
      <c r="G1288" s="9">
        <v>5</v>
      </c>
      <c r="H1288" s="9"/>
      <c r="BF1288" s="33">
        <v>77.75</v>
      </c>
      <c r="BG1288" s="33">
        <v>76.625</v>
      </c>
      <c r="BH1288" s="33">
        <v>75</v>
      </c>
      <c r="BI1288" s="33">
        <v>73.5</v>
      </c>
      <c r="BJ1288" s="33">
        <v>71.5</v>
      </c>
      <c r="BK1288" s="33">
        <v>70</v>
      </c>
      <c r="BL1288" s="33">
        <v>70.875</v>
      </c>
      <c r="BM1288" s="33">
        <v>75.625</v>
      </c>
      <c r="BN1288" s="33">
        <v>81.75</v>
      </c>
      <c r="BO1288" s="33">
        <v>87.25</v>
      </c>
      <c r="BP1288" s="33">
        <v>90.5</v>
      </c>
      <c r="BQ1288" s="33">
        <v>93.75</v>
      </c>
      <c r="BR1288" s="33">
        <v>96.25</v>
      </c>
      <c r="BS1288" s="33">
        <v>98.5</v>
      </c>
      <c r="BT1288" s="33">
        <v>100.375</v>
      </c>
      <c r="BU1288" s="33">
        <v>101.125</v>
      </c>
      <c r="BV1288" s="33">
        <v>101.5</v>
      </c>
      <c r="BW1288" s="33">
        <v>100.875</v>
      </c>
      <c r="BX1288" s="33">
        <v>99.75</v>
      </c>
      <c r="BY1288" s="33">
        <v>97</v>
      </c>
      <c r="BZ1288" s="33">
        <v>93.25</v>
      </c>
      <c r="CA1288" s="33">
        <v>89.625</v>
      </c>
      <c r="CB1288" s="33">
        <v>86.375</v>
      </c>
      <c r="CC1288" s="33">
        <v>82.875</v>
      </c>
      <c r="DC1288" s="9">
        <v>161.9563</v>
      </c>
      <c r="DD1288" s="9">
        <v>0</v>
      </c>
    </row>
    <row r="1289" spans="1:108" x14ac:dyDescent="0.25">
      <c r="A1289" s="9" t="s">
        <v>42</v>
      </c>
      <c r="B1289" s="9" t="s">
        <v>29</v>
      </c>
      <c r="C1289" s="9" t="s">
        <v>1</v>
      </c>
      <c r="D1289" s="9" t="s">
        <v>41</v>
      </c>
      <c r="E1289" s="9" t="s">
        <v>38</v>
      </c>
      <c r="F1289" s="9">
        <v>2025</v>
      </c>
      <c r="G1289" s="9">
        <v>6</v>
      </c>
      <c r="H1289" s="9"/>
      <c r="BF1289" s="33">
        <v>83.5</v>
      </c>
      <c r="BG1289" s="33">
        <v>82.375</v>
      </c>
      <c r="BH1289" s="33">
        <v>81</v>
      </c>
      <c r="BI1289" s="33">
        <v>78.5</v>
      </c>
      <c r="BJ1289" s="33">
        <v>77</v>
      </c>
      <c r="BK1289" s="33">
        <v>74.875</v>
      </c>
      <c r="BL1289" s="33">
        <v>75.625</v>
      </c>
      <c r="BM1289" s="33">
        <v>79.625</v>
      </c>
      <c r="BN1289" s="33">
        <v>83.375</v>
      </c>
      <c r="BO1289" s="33">
        <v>88.75</v>
      </c>
      <c r="BP1289" s="33">
        <v>91.875</v>
      </c>
      <c r="BQ1289" s="33">
        <v>95</v>
      </c>
      <c r="BR1289" s="33">
        <v>97.375</v>
      </c>
      <c r="BS1289" s="33">
        <v>99.25</v>
      </c>
      <c r="BT1289" s="33">
        <v>100.625</v>
      </c>
      <c r="BU1289" s="33">
        <v>101.875</v>
      </c>
      <c r="BV1289" s="33">
        <v>102.25</v>
      </c>
      <c r="BW1289" s="33">
        <v>102.5</v>
      </c>
      <c r="BX1289" s="33">
        <v>102</v>
      </c>
      <c r="BY1289" s="33">
        <v>100</v>
      </c>
      <c r="BZ1289" s="33">
        <v>96.75</v>
      </c>
      <c r="CA1289" s="33">
        <v>93.375</v>
      </c>
      <c r="CB1289" s="33">
        <v>90.25</v>
      </c>
      <c r="CC1289" s="33">
        <v>87.75</v>
      </c>
      <c r="DC1289" s="9">
        <v>161.9563</v>
      </c>
      <c r="DD1289" s="9">
        <v>0</v>
      </c>
    </row>
    <row r="1290" spans="1:108" x14ac:dyDescent="0.25">
      <c r="A1290" s="9" t="s">
        <v>42</v>
      </c>
      <c r="B1290" s="9" t="s">
        <v>29</v>
      </c>
      <c r="C1290" s="9" t="s">
        <v>1</v>
      </c>
      <c r="D1290" s="9" t="s">
        <v>41</v>
      </c>
      <c r="E1290" s="9" t="s">
        <v>38</v>
      </c>
      <c r="F1290" s="9">
        <v>2025</v>
      </c>
      <c r="G1290" s="9">
        <v>7</v>
      </c>
      <c r="H1290" s="9"/>
      <c r="BF1290" s="33">
        <v>88.5</v>
      </c>
      <c r="BG1290" s="33">
        <v>84.875</v>
      </c>
      <c r="BH1290" s="33">
        <v>83</v>
      </c>
      <c r="BI1290" s="33">
        <v>81.625</v>
      </c>
      <c r="BJ1290" s="33">
        <v>80.5</v>
      </c>
      <c r="BK1290" s="33">
        <v>78.75</v>
      </c>
      <c r="BL1290" s="33">
        <v>78.75</v>
      </c>
      <c r="BM1290" s="33">
        <v>82.125</v>
      </c>
      <c r="BN1290" s="33">
        <v>87.75</v>
      </c>
      <c r="BO1290" s="33">
        <v>92.375</v>
      </c>
      <c r="BP1290" s="33">
        <v>96.625</v>
      </c>
      <c r="BQ1290" s="33">
        <v>100.375</v>
      </c>
      <c r="BR1290" s="33">
        <v>102.875</v>
      </c>
      <c r="BS1290" s="33">
        <v>104.625</v>
      </c>
      <c r="BT1290" s="33">
        <v>106</v>
      </c>
      <c r="BU1290" s="33">
        <v>106.625</v>
      </c>
      <c r="BV1290" s="33">
        <v>106.75</v>
      </c>
      <c r="BW1290" s="33">
        <v>106.875</v>
      </c>
      <c r="BX1290" s="33">
        <v>106.5</v>
      </c>
      <c r="BY1290" s="33">
        <v>104.125</v>
      </c>
      <c r="BZ1290" s="33">
        <v>100.75</v>
      </c>
      <c r="CA1290" s="33">
        <v>97.25</v>
      </c>
      <c r="CB1290" s="33">
        <v>94.875</v>
      </c>
      <c r="CC1290" s="33">
        <v>92.125</v>
      </c>
      <c r="DC1290" s="9">
        <v>161.9563</v>
      </c>
      <c r="DD1290" s="9">
        <v>0</v>
      </c>
    </row>
    <row r="1291" spans="1:108" x14ac:dyDescent="0.25">
      <c r="A1291" s="9" t="s">
        <v>42</v>
      </c>
      <c r="B1291" s="9" t="s">
        <v>29</v>
      </c>
      <c r="C1291" s="9" t="s">
        <v>1</v>
      </c>
      <c r="D1291" s="9" t="s">
        <v>41</v>
      </c>
      <c r="E1291" s="9" t="s">
        <v>38</v>
      </c>
      <c r="F1291" s="9">
        <v>2025</v>
      </c>
      <c r="G1291" s="9">
        <v>8</v>
      </c>
      <c r="H1291" s="9"/>
      <c r="BF1291" s="33">
        <v>85.125</v>
      </c>
      <c r="BG1291" s="33">
        <v>83.25</v>
      </c>
      <c r="BH1291" s="33">
        <v>82.25</v>
      </c>
      <c r="BI1291" s="33">
        <v>80.625</v>
      </c>
      <c r="BJ1291" s="33">
        <v>78.75</v>
      </c>
      <c r="BK1291" s="33">
        <v>78.125</v>
      </c>
      <c r="BL1291" s="33">
        <v>77.625</v>
      </c>
      <c r="BM1291" s="33">
        <v>80.875</v>
      </c>
      <c r="BN1291" s="33">
        <v>85.875</v>
      </c>
      <c r="BO1291" s="33">
        <v>91</v>
      </c>
      <c r="BP1291" s="33">
        <v>94.75</v>
      </c>
      <c r="BQ1291" s="33">
        <v>98.375</v>
      </c>
      <c r="BR1291" s="33">
        <v>101.25</v>
      </c>
      <c r="BS1291" s="33">
        <v>103</v>
      </c>
      <c r="BT1291" s="33">
        <v>105</v>
      </c>
      <c r="BU1291" s="33">
        <v>106.625</v>
      </c>
      <c r="BV1291" s="33">
        <v>106.75</v>
      </c>
      <c r="BW1291" s="33">
        <v>106.125</v>
      </c>
      <c r="BX1291" s="33">
        <v>104.5</v>
      </c>
      <c r="BY1291" s="33">
        <v>102.625</v>
      </c>
      <c r="BZ1291" s="33">
        <v>99.125</v>
      </c>
      <c r="CA1291" s="33">
        <v>96.25</v>
      </c>
      <c r="CB1291" s="33">
        <v>92.875</v>
      </c>
      <c r="CC1291" s="33">
        <v>90.625</v>
      </c>
      <c r="DC1291" s="9">
        <v>161.9563</v>
      </c>
      <c r="DD1291" s="9">
        <v>0</v>
      </c>
    </row>
    <row r="1292" spans="1:108" x14ac:dyDescent="0.25">
      <c r="A1292" s="9" t="s">
        <v>42</v>
      </c>
      <c r="B1292" s="9" t="s">
        <v>29</v>
      </c>
      <c r="C1292" s="9" t="s">
        <v>1</v>
      </c>
      <c r="D1292" s="9" t="s">
        <v>41</v>
      </c>
      <c r="E1292" s="9" t="s">
        <v>38</v>
      </c>
      <c r="F1292" s="9">
        <v>2025</v>
      </c>
      <c r="G1292" s="9">
        <v>9</v>
      </c>
      <c r="H1292" s="9"/>
      <c r="BF1292" s="33">
        <v>80</v>
      </c>
      <c r="BG1292" s="33">
        <v>77.75</v>
      </c>
      <c r="BH1292" s="33">
        <v>76.625</v>
      </c>
      <c r="BI1292" s="33">
        <v>75.375</v>
      </c>
      <c r="BJ1292" s="33">
        <v>74.125</v>
      </c>
      <c r="BK1292" s="33">
        <v>73.125</v>
      </c>
      <c r="BL1292" s="33">
        <v>72.625</v>
      </c>
      <c r="BM1292" s="33">
        <v>75.25</v>
      </c>
      <c r="BN1292" s="33">
        <v>79.875</v>
      </c>
      <c r="BO1292" s="33">
        <v>85.5</v>
      </c>
      <c r="BP1292" s="33">
        <v>89.125</v>
      </c>
      <c r="BQ1292" s="33">
        <v>92</v>
      </c>
      <c r="BR1292" s="33">
        <v>94.375</v>
      </c>
      <c r="BS1292" s="33">
        <v>96.75</v>
      </c>
      <c r="BT1292" s="33">
        <v>98.125</v>
      </c>
      <c r="BU1292" s="33">
        <v>98.75</v>
      </c>
      <c r="BV1292" s="33">
        <v>99.125</v>
      </c>
      <c r="BW1292" s="33">
        <v>99</v>
      </c>
      <c r="BX1292" s="33">
        <v>98.125</v>
      </c>
      <c r="BY1292" s="33">
        <v>95.125</v>
      </c>
      <c r="BZ1292" s="33">
        <v>92</v>
      </c>
      <c r="CA1292" s="33">
        <v>89.25</v>
      </c>
      <c r="CB1292" s="33">
        <v>86.75</v>
      </c>
      <c r="CC1292" s="33">
        <v>84.375</v>
      </c>
      <c r="DC1292" s="9">
        <v>161.9563</v>
      </c>
      <c r="DD1292" s="9">
        <v>0</v>
      </c>
    </row>
    <row r="1293" spans="1:108" x14ac:dyDescent="0.25">
      <c r="A1293" s="9" t="s">
        <v>42</v>
      </c>
      <c r="B1293" s="9" t="s">
        <v>29</v>
      </c>
      <c r="C1293" s="9" t="s">
        <v>1</v>
      </c>
      <c r="D1293" s="9" t="s">
        <v>41</v>
      </c>
      <c r="E1293" s="9" t="s">
        <v>38</v>
      </c>
      <c r="F1293" s="9">
        <v>2025</v>
      </c>
      <c r="G1293" s="9">
        <v>10</v>
      </c>
      <c r="H1293" s="9"/>
      <c r="BF1293" s="33">
        <v>76.625</v>
      </c>
      <c r="BG1293" s="33">
        <v>75.125</v>
      </c>
      <c r="BH1293" s="33">
        <v>74.25</v>
      </c>
      <c r="BI1293" s="33">
        <v>74.125</v>
      </c>
      <c r="BJ1293" s="33">
        <v>72.125</v>
      </c>
      <c r="BK1293" s="33">
        <v>71.25</v>
      </c>
      <c r="BL1293" s="33">
        <v>70.125</v>
      </c>
      <c r="BM1293" s="33">
        <v>71</v>
      </c>
      <c r="BN1293" s="33">
        <v>75.25</v>
      </c>
      <c r="BO1293" s="33">
        <v>80.625</v>
      </c>
      <c r="BP1293" s="33">
        <v>85.5</v>
      </c>
      <c r="BQ1293" s="33">
        <v>89.375</v>
      </c>
      <c r="BR1293" s="33">
        <v>92.25</v>
      </c>
      <c r="BS1293" s="33">
        <v>94.625</v>
      </c>
      <c r="BT1293" s="33">
        <v>96.125</v>
      </c>
      <c r="BU1293" s="33">
        <v>96.5</v>
      </c>
      <c r="BV1293" s="33">
        <v>95.375</v>
      </c>
      <c r="BW1293" s="33">
        <v>95.25</v>
      </c>
      <c r="BX1293" s="33">
        <v>92.875</v>
      </c>
      <c r="BY1293" s="33">
        <v>88.875</v>
      </c>
      <c r="BZ1293" s="33">
        <v>85.375</v>
      </c>
      <c r="CA1293" s="33">
        <v>83.75</v>
      </c>
      <c r="CB1293" s="33">
        <v>81</v>
      </c>
      <c r="CC1293" s="33">
        <v>79</v>
      </c>
      <c r="DC1293" s="9">
        <v>161.9563</v>
      </c>
      <c r="DD1293" s="9">
        <v>0</v>
      </c>
    </row>
    <row r="1294" spans="1:108" x14ac:dyDescent="0.25">
      <c r="A1294" s="9" t="s">
        <v>42</v>
      </c>
      <c r="B1294" s="9" t="s">
        <v>29</v>
      </c>
      <c r="C1294" s="9" t="s">
        <v>1</v>
      </c>
      <c r="D1294" s="9" t="s">
        <v>41</v>
      </c>
      <c r="E1294" s="9" t="s">
        <v>38</v>
      </c>
      <c r="F1294" s="9">
        <v>2026</v>
      </c>
      <c r="G1294" s="9">
        <v>5</v>
      </c>
      <c r="H1294" s="9"/>
      <c r="BF1294" s="33">
        <v>77.75</v>
      </c>
      <c r="BG1294" s="33">
        <v>76.625</v>
      </c>
      <c r="BH1294" s="33">
        <v>75</v>
      </c>
      <c r="BI1294" s="33">
        <v>73.5</v>
      </c>
      <c r="BJ1294" s="33">
        <v>71.5</v>
      </c>
      <c r="BK1294" s="33">
        <v>70</v>
      </c>
      <c r="BL1294" s="33">
        <v>70.875</v>
      </c>
      <c r="BM1294" s="33">
        <v>75.625</v>
      </c>
      <c r="BN1294" s="33">
        <v>81.75</v>
      </c>
      <c r="BO1294" s="33">
        <v>87.25</v>
      </c>
      <c r="BP1294" s="33">
        <v>90.5</v>
      </c>
      <c r="BQ1294" s="33">
        <v>93.75</v>
      </c>
      <c r="BR1294" s="33">
        <v>96.25</v>
      </c>
      <c r="BS1294" s="33">
        <v>98.5</v>
      </c>
      <c r="BT1294" s="33">
        <v>100.375</v>
      </c>
      <c r="BU1294" s="33">
        <v>101.125</v>
      </c>
      <c r="BV1294" s="33">
        <v>101.5</v>
      </c>
      <c r="BW1294" s="33">
        <v>100.875</v>
      </c>
      <c r="BX1294" s="33">
        <v>99.75</v>
      </c>
      <c r="BY1294" s="33">
        <v>97</v>
      </c>
      <c r="BZ1294" s="33">
        <v>93.25</v>
      </c>
      <c r="CA1294" s="33">
        <v>89.625</v>
      </c>
      <c r="CB1294" s="33">
        <v>86.375</v>
      </c>
      <c r="CC1294" s="33">
        <v>82.875</v>
      </c>
      <c r="DC1294" s="9">
        <v>161.9563</v>
      </c>
      <c r="DD1294" s="9">
        <v>0</v>
      </c>
    </row>
    <row r="1295" spans="1:108" x14ac:dyDescent="0.25">
      <c r="A1295" s="9" t="s">
        <v>42</v>
      </c>
      <c r="B1295" s="9" t="s">
        <v>29</v>
      </c>
      <c r="C1295" s="9" t="s">
        <v>1</v>
      </c>
      <c r="D1295" s="9" t="s">
        <v>41</v>
      </c>
      <c r="E1295" s="9" t="s">
        <v>38</v>
      </c>
      <c r="F1295" s="9">
        <v>2026</v>
      </c>
      <c r="G1295" s="9">
        <v>6</v>
      </c>
      <c r="H1295" s="9"/>
      <c r="BF1295" s="33">
        <v>83.5</v>
      </c>
      <c r="BG1295" s="33">
        <v>82.375</v>
      </c>
      <c r="BH1295" s="33">
        <v>81</v>
      </c>
      <c r="BI1295" s="33">
        <v>78.5</v>
      </c>
      <c r="BJ1295" s="33">
        <v>77</v>
      </c>
      <c r="BK1295" s="33">
        <v>74.875</v>
      </c>
      <c r="BL1295" s="33">
        <v>75.625</v>
      </c>
      <c r="BM1295" s="33">
        <v>79.625</v>
      </c>
      <c r="BN1295" s="33">
        <v>83.375</v>
      </c>
      <c r="BO1295" s="33">
        <v>88.75</v>
      </c>
      <c r="BP1295" s="33">
        <v>91.875</v>
      </c>
      <c r="BQ1295" s="33">
        <v>95</v>
      </c>
      <c r="BR1295" s="33">
        <v>97.375</v>
      </c>
      <c r="BS1295" s="33">
        <v>99.25</v>
      </c>
      <c r="BT1295" s="33">
        <v>100.625</v>
      </c>
      <c r="BU1295" s="33">
        <v>101.875</v>
      </c>
      <c r="BV1295" s="33">
        <v>102.25</v>
      </c>
      <c r="BW1295" s="33">
        <v>102.5</v>
      </c>
      <c r="BX1295" s="33">
        <v>102</v>
      </c>
      <c r="BY1295" s="33">
        <v>100</v>
      </c>
      <c r="BZ1295" s="33">
        <v>96.75</v>
      </c>
      <c r="CA1295" s="33">
        <v>93.375</v>
      </c>
      <c r="CB1295" s="33">
        <v>90.25</v>
      </c>
      <c r="CC1295" s="33">
        <v>87.75</v>
      </c>
      <c r="DC1295" s="9">
        <v>161.9563</v>
      </c>
      <c r="DD1295" s="9">
        <v>0</v>
      </c>
    </row>
    <row r="1296" spans="1:108" x14ac:dyDescent="0.25">
      <c r="A1296" s="9" t="s">
        <v>42</v>
      </c>
      <c r="B1296" s="9" t="s">
        <v>29</v>
      </c>
      <c r="C1296" s="9" t="s">
        <v>1</v>
      </c>
      <c r="D1296" s="9" t="s">
        <v>41</v>
      </c>
      <c r="E1296" s="9" t="s">
        <v>38</v>
      </c>
      <c r="F1296" s="9">
        <v>2026</v>
      </c>
      <c r="G1296" s="9">
        <v>7</v>
      </c>
      <c r="H1296" s="9"/>
      <c r="BF1296" s="33">
        <v>88.5</v>
      </c>
      <c r="BG1296" s="33">
        <v>84.875</v>
      </c>
      <c r="BH1296" s="33">
        <v>83</v>
      </c>
      <c r="BI1296" s="33">
        <v>81.625</v>
      </c>
      <c r="BJ1296" s="33">
        <v>80.5</v>
      </c>
      <c r="BK1296" s="33">
        <v>78.75</v>
      </c>
      <c r="BL1296" s="33">
        <v>78.75</v>
      </c>
      <c r="BM1296" s="33">
        <v>82.125</v>
      </c>
      <c r="BN1296" s="33">
        <v>87.75</v>
      </c>
      <c r="BO1296" s="33">
        <v>92.375</v>
      </c>
      <c r="BP1296" s="33">
        <v>96.625</v>
      </c>
      <c r="BQ1296" s="33">
        <v>100.375</v>
      </c>
      <c r="BR1296" s="33">
        <v>102.875</v>
      </c>
      <c r="BS1296" s="33">
        <v>104.625</v>
      </c>
      <c r="BT1296" s="33">
        <v>106</v>
      </c>
      <c r="BU1296" s="33">
        <v>106.625</v>
      </c>
      <c r="BV1296" s="33">
        <v>106.75</v>
      </c>
      <c r="BW1296" s="33">
        <v>106.875</v>
      </c>
      <c r="BX1296" s="33">
        <v>106.5</v>
      </c>
      <c r="BY1296" s="33">
        <v>104.125</v>
      </c>
      <c r="BZ1296" s="33">
        <v>100.75</v>
      </c>
      <c r="CA1296" s="33">
        <v>97.25</v>
      </c>
      <c r="CB1296" s="33">
        <v>94.875</v>
      </c>
      <c r="CC1296" s="33">
        <v>92.125</v>
      </c>
      <c r="DC1296" s="9">
        <v>161.9563</v>
      </c>
      <c r="DD1296" s="9">
        <v>0</v>
      </c>
    </row>
    <row r="1297" spans="1:108" x14ac:dyDescent="0.25">
      <c r="A1297" s="9" t="s">
        <v>42</v>
      </c>
      <c r="B1297" s="9" t="s">
        <v>29</v>
      </c>
      <c r="C1297" s="9" t="s">
        <v>1</v>
      </c>
      <c r="D1297" s="9" t="s">
        <v>41</v>
      </c>
      <c r="E1297" s="9" t="s">
        <v>38</v>
      </c>
      <c r="F1297" s="9">
        <v>2026</v>
      </c>
      <c r="G1297" s="9">
        <v>8</v>
      </c>
      <c r="H1297" s="9"/>
      <c r="BF1297" s="33">
        <v>85.125</v>
      </c>
      <c r="BG1297" s="33">
        <v>83.25</v>
      </c>
      <c r="BH1297" s="33">
        <v>82.25</v>
      </c>
      <c r="BI1297" s="33">
        <v>80.625</v>
      </c>
      <c r="BJ1297" s="33">
        <v>78.75</v>
      </c>
      <c r="BK1297" s="33">
        <v>78.125</v>
      </c>
      <c r="BL1297" s="33">
        <v>77.625</v>
      </c>
      <c r="BM1297" s="33">
        <v>80.875</v>
      </c>
      <c r="BN1297" s="33">
        <v>85.875</v>
      </c>
      <c r="BO1297" s="33">
        <v>91</v>
      </c>
      <c r="BP1297" s="33">
        <v>94.75</v>
      </c>
      <c r="BQ1297" s="33">
        <v>98.375</v>
      </c>
      <c r="BR1297" s="33">
        <v>101.25</v>
      </c>
      <c r="BS1297" s="33">
        <v>103</v>
      </c>
      <c r="BT1297" s="33">
        <v>105</v>
      </c>
      <c r="BU1297" s="33">
        <v>106.625</v>
      </c>
      <c r="BV1297" s="33">
        <v>106.75</v>
      </c>
      <c r="BW1297" s="33">
        <v>106.125</v>
      </c>
      <c r="BX1297" s="33">
        <v>104.5</v>
      </c>
      <c r="BY1297" s="33">
        <v>102.625</v>
      </c>
      <c r="BZ1297" s="33">
        <v>99.125</v>
      </c>
      <c r="CA1297" s="33">
        <v>96.25</v>
      </c>
      <c r="CB1297" s="33">
        <v>92.875</v>
      </c>
      <c r="CC1297" s="33">
        <v>90.625</v>
      </c>
      <c r="DC1297" s="9">
        <v>161.9563</v>
      </c>
      <c r="DD1297" s="9">
        <v>0</v>
      </c>
    </row>
    <row r="1298" spans="1:108" x14ac:dyDescent="0.25">
      <c r="A1298" s="9" t="s">
        <v>42</v>
      </c>
      <c r="B1298" s="9" t="s">
        <v>29</v>
      </c>
      <c r="C1298" s="9" t="s">
        <v>1</v>
      </c>
      <c r="D1298" s="9" t="s">
        <v>41</v>
      </c>
      <c r="E1298" s="9" t="s">
        <v>38</v>
      </c>
      <c r="F1298" s="9">
        <v>2026</v>
      </c>
      <c r="G1298" s="9">
        <v>9</v>
      </c>
      <c r="H1298" s="9"/>
      <c r="BF1298" s="33">
        <v>80</v>
      </c>
      <c r="BG1298" s="33">
        <v>77.75</v>
      </c>
      <c r="BH1298" s="33">
        <v>76.625</v>
      </c>
      <c r="BI1298" s="33">
        <v>75.375</v>
      </c>
      <c r="BJ1298" s="33">
        <v>74.125</v>
      </c>
      <c r="BK1298" s="33">
        <v>73.125</v>
      </c>
      <c r="BL1298" s="33">
        <v>72.625</v>
      </c>
      <c r="BM1298" s="33">
        <v>75.25</v>
      </c>
      <c r="BN1298" s="33">
        <v>79.875</v>
      </c>
      <c r="BO1298" s="33">
        <v>85.5</v>
      </c>
      <c r="BP1298" s="33">
        <v>89.125</v>
      </c>
      <c r="BQ1298" s="33">
        <v>92</v>
      </c>
      <c r="BR1298" s="33">
        <v>94.375</v>
      </c>
      <c r="BS1298" s="33">
        <v>96.75</v>
      </c>
      <c r="BT1298" s="33">
        <v>98.125</v>
      </c>
      <c r="BU1298" s="33">
        <v>98.75</v>
      </c>
      <c r="BV1298" s="33">
        <v>99.125</v>
      </c>
      <c r="BW1298" s="33">
        <v>99</v>
      </c>
      <c r="BX1298" s="33">
        <v>98.125</v>
      </c>
      <c r="BY1298" s="33">
        <v>95.125</v>
      </c>
      <c r="BZ1298" s="33">
        <v>92</v>
      </c>
      <c r="CA1298" s="33">
        <v>89.25</v>
      </c>
      <c r="CB1298" s="33">
        <v>86.75</v>
      </c>
      <c r="CC1298" s="33">
        <v>84.375</v>
      </c>
      <c r="DC1298" s="9">
        <v>161.9563</v>
      </c>
      <c r="DD1298" s="9">
        <v>0</v>
      </c>
    </row>
    <row r="1299" spans="1:108" x14ac:dyDescent="0.25">
      <c r="A1299" s="9" t="s">
        <v>42</v>
      </c>
      <c r="B1299" s="9" t="s">
        <v>29</v>
      </c>
      <c r="C1299" s="9" t="s">
        <v>1</v>
      </c>
      <c r="D1299" s="9" t="s">
        <v>41</v>
      </c>
      <c r="E1299" s="9" t="s">
        <v>38</v>
      </c>
      <c r="F1299" s="9">
        <v>2026</v>
      </c>
      <c r="G1299" s="9">
        <v>10</v>
      </c>
      <c r="H1299" s="9"/>
      <c r="BF1299" s="33">
        <v>76.625</v>
      </c>
      <c r="BG1299" s="33">
        <v>75.125</v>
      </c>
      <c r="BH1299" s="33">
        <v>74.25</v>
      </c>
      <c r="BI1299" s="33">
        <v>74.125</v>
      </c>
      <c r="BJ1299" s="33">
        <v>72.125</v>
      </c>
      <c r="BK1299" s="33">
        <v>71.25</v>
      </c>
      <c r="BL1299" s="33">
        <v>70.125</v>
      </c>
      <c r="BM1299" s="33">
        <v>71</v>
      </c>
      <c r="BN1299" s="33">
        <v>75.25</v>
      </c>
      <c r="BO1299" s="33">
        <v>80.625</v>
      </c>
      <c r="BP1299" s="33">
        <v>85.5</v>
      </c>
      <c r="BQ1299" s="33">
        <v>89.375</v>
      </c>
      <c r="BR1299" s="33">
        <v>92.25</v>
      </c>
      <c r="BS1299" s="33">
        <v>94.625</v>
      </c>
      <c r="BT1299" s="33">
        <v>96.125</v>
      </c>
      <c r="BU1299" s="33">
        <v>96.5</v>
      </c>
      <c r="BV1299" s="33">
        <v>95.375</v>
      </c>
      <c r="BW1299" s="33">
        <v>95.25</v>
      </c>
      <c r="BX1299" s="33">
        <v>92.875</v>
      </c>
      <c r="BY1299" s="33">
        <v>88.875</v>
      </c>
      <c r="BZ1299" s="33">
        <v>85.375</v>
      </c>
      <c r="CA1299" s="33">
        <v>83.75</v>
      </c>
      <c r="CB1299" s="33">
        <v>81</v>
      </c>
      <c r="CC1299" s="33">
        <v>79</v>
      </c>
      <c r="DC1299" s="9">
        <v>161.9563</v>
      </c>
      <c r="DD1299" s="9">
        <v>0</v>
      </c>
    </row>
    <row r="1300" spans="1:108" x14ac:dyDescent="0.25">
      <c r="A1300" s="9" t="s">
        <v>42</v>
      </c>
      <c r="B1300" s="9" t="s">
        <v>29</v>
      </c>
      <c r="C1300" s="9" t="s">
        <v>1</v>
      </c>
      <c r="D1300" s="9" t="s">
        <v>41</v>
      </c>
      <c r="E1300" s="9" t="s">
        <v>36</v>
      </c>
      <c r="F1300" s="9">
        <v>2016</v>
      </c>
      <c r="H1300" s="9"/>
      <c r="BF1300" s="33">
        <v>84.28125</v>
      </c>
      <c r="BG1300" s="33">
        <v>82.0625</v>
      </c>
      <c r="BH1300" s="33">
        <v>80.71875</v>
      </c>
      <c r="BI1300" s="33">
        <v>79.03125</v>
      </c>
      <c r="BJ1300" s="33">
        <v>77.59375</v>
      </c>
      <c r="BK1300" s="33">
        <v>76.21875</v>
      </c>
      <c r="BL1300" s="33">
        <v>76.15625</v>
      </c>
      <c r="BM1300" s="33">
        <v>79.46875</v>
      </c>
      <c r="BN1300" s="33">
        <v>84.21875</v>
      </c>
      <c r="BO1300" s="33">
        <v>89.40625</v>
      </c>
      <c r="BP1300" s="33">
        <v>93.09375</v>
      </c>
      <c r="BQ1300" s="33">
        <v>96.4375</v>
      </c>
      <c r="BR1300" s="33">
        <v>98.96875</v>
      </c>
      <c r="BS1300" s="33">
        <v>100.9063</v>
      </c>
      <c r="BT1300" s="33">
        <v>102.4375</v>
      </c>
      <c r="BU1300" s="33">
        <v>103.4688</v>
      </c>
      <c r="BV1300" s="33">
        <v>103.7188</v>
      </c>
      <c r="BW1300" s="33">
        <v>103.625</v>
      </c>
      <c r="BX1300" s="33">
        <v>102.7813</v>
      </c>
      <c r="BY1300" s="33">
        <v>100.4688</v>
      </c>
      <c r="BZ1300" s="33">
        <v>97.15625</v>
      </c>
      <c r="CA1300" s="33">
        <v>94.03125</v>
      </c>
      <c r="CB1300" s="33">
        <v>91.1875</v>
      </c>
      <c r="CC1300" s="33">
        <v>88.71875</v>
      </c>
      <c r="DC1300" s="9">
        <v>161.9563</v>
      </c>
      <c r="DD1300" s="9">
        <v>0</v>
      </c>
    </row>
    <row r="1301" spans="1:108" x14ac:dyDescent="0.25">
      <c r="A1301" s="9" t="s">
        <v>42</v>
      </c>
      <c r="B1301" s="9" t="s">
        <v>29</v>
      </c>
      <c r="C1301" s="9" t="s">
        <v>1</v>
      </c>
      <c r="D1301" s="9" t="s">
        <v>41</v>
      </c>
      <c r="E1301" s="9" t="s">
        <v>36</v>
      </c>
      <c r="F1301" s="9">
        <v>2017</v>
      </c>
      <c r="H1301" s="9"/>
      <c r="BF1301" s="33">
        <v>84.28125</v>
      </c>
      <c r="BG1301" s="33">
        <v>82.0625</v>
      </c>
      <c r="BH1301" s="33">
        <v>80.71875</v>
      </c>
      <c r="BI1301" s="33">
        <v>79.03125</v>
      </c>
      <c r="BJ1301" s="33">
        <v>77.59375</v>
      </c>
      <c r="BK1301" s="33">
        <v>76.21875</v>
      </c>
      <c r="BL1301" s="33">
        <v>76.15625</v>
      </c>
      <c r="BM1301" s="33">
        <v>79.46875</v>
      </c>
      <c r="BN1301" s="33">
        <v>84.21875</v>
      </c>
      <c r="BO1301" s="33">
        <v>89.40625</v>
      </c>
      <c r="BP1301" s="33">
        <v>93.09375</v>
      </c>
      <c r="BQ1301" s="33">
        <v>96.4375</v>
      </c>
      <c r="BR1301" s="33">
        <v>98.96875</v>
      </c>
      <c r="BS1301" s="33">
        <v>100.9063</v>
      </c>
      <c r="BT1301" s="33">
        <v>102.4375</v>
      </c>
      <c r="BU1301" s="33">
        <v>103.4688</v>
      </c>
      <c r="BV1301" s="33">
        <v>103.7188</v>
      </c>
      <c r="BW1301" s="33">
        <v>103.625</v>
      </c>
      <c r="BX1301" s="33">
        <v>102.7813</v>
      </c>
      <c r="BY1301" s="33">
        <v>100.4688</v>
      </c>
      <c r="BZ1301" s="33">
        <v>97.15625</v>
      </c>
      <c r="CA1301" s="33">
        <v>94.03125</v>
      </c>
      <c r="CB1301" s="33">
        <v>91.1875</v>
      </c>
      <c r="CC1301" s="33">
        <v>88.71875</v>
      </c>
      <c r="DC1301" s="9">
        <v>161.9563</v>
      </c>
      <c r="DD1301" s="9">
        <v>0</v>
      </c>
    </row>
    <row r="1302" spans="1:108" x14ac:dyDescent="0.25">
      <c r="A1302" s="9" t="s">
        <v>42</v>
      </c>
      <c r="B1302" s="9" t="s">
        <v>29</v>
      </c>
      <c r="C1302" s="9" t="s">
        <v>1</v>
      </c>
      <c r="D1302" s="9" t="s">
        <v>41</v>
      </c>
      <c r="E1302" s="9" t="s">
        <v>36</v>
      </c>
      <c r="F1302" s="9">
        <v>2018</v>
      </c>
      <c r="H1302" s="9"/>
      <c r="BF1302" s="33">
        <v>84.28125</v>
      </c>
      <c r="BG1302" s="33">
        <v>82.0625</v>
      </c>
      <c r="BH1302" s="33">
        <v>80.71875</v>
      </c>
      <c r="BI1302" s="33">
        <v>79.03125</v>
      </c>
      <c r="BJ1302" s="33">
        <v>77.59375</v>
      </c>
      <c r="BK1302" s="33">
        <v>76.21875</v>
      </c>
      <c r="BL1302" s="33">
        <v>76.15625</v>
      </c>
      <c r="BM1302" s="33">
        <v>79.46875</v>
      </c>
      <c r="BN1302" s="33">
        <v>84.21875</v>
      </c>
      <c r="BO1302" s="33">
        <v>89.40625</v>
      </c>
      <c r="BP1302" s="33">
        <v>93.09375</v>
      </c>
      <c r="BQ1302" s="33">
        <v>96.4375</v>
      </c>
      <c r="BR1302" s="33">
        <v>98.96875</v>
      </c>
      <c r="BS1302" s="33">
        <v>100.9063</v>
      </c>
      <c r="BT1302" s="33">
        <v>102.4375</v>
      </c>
      <c r="BU1302" s="33">
        <v>103.4688</v>
      </c>
      <c r="BV1302" s="33">
        <v>103.7188</v>
      </c>
      <c r="BW1302" s="33">
        <v>103.625</v>
      </c>
      <c r="BX1302" s="33">
        <v>102.7813</v>
      </c>
      <c r="BY1302" s="33">
        <v>100.4688</v>
      </c>
      <c r="BZ1302" s="33">
        <v>97.15625</v>
      </c>
      <c r="CA1302" s="33">
        <v>94.03125</v>
      </c>
      <c r="CB1302" s="33">
        <v>91.1875</v>
      </c>
      <c r="CC1302" s="33">
        <v>88.71875</v>
      </c>
      <c r="DC1302" s="9">
        <v>161.9563</v>
      </c>
      <c r="DD1302" s="9">
        <v>0</v>
      </c>
    </row>
    <row r="1303" spans="1:108" x14ac:dyDescent="0.25">
      <c r="A1303" s="9" t="s">
        <v>42</v>
      </c>
      <c r="B1303" s="9" t="s">
        <v>29</v>
      </c>
      <c r="C1303" s="9" t="s">
        <v>1</v>
      </c>
      <c r="D1303" s="9" t="s">
        <v>41</v>
      </c>
      <c r="E1303" s="9" t="s">
        <v>36</v>
      </c>
      <c r="F1303" s="9">
        <v>2019</v>
      </c>
      <c r="H1303" s="9"/>
      <c r="BF1303" s="33">
        <v>84.28125</v>
      </c>
      <c r="BG1303" s="33">
        <v>82.0625</v>
      </c>
      <c r="BH1303" s="33">
        <v>80.71875</v>
      </c>
      <c r="BI1303" s="33">
        <v>79.03125</v>
      </c>
      <c r="BJ1303" s="33">
        <v>77.59375</v>
      </c>
      <c r="BK1303" s="33">
        <v>76.21875</v>
      </c>
      <c r="BL1303" s="33">
        <v>76.15625</v>
      </c>
      <c r="BM1303" s="33">
        <v>79.46875</v>
      </c>
      <c r="BN1303" s="33">
        <v>84.21875</v>
      </c>
      <c r="BO1303" s="33">
        <v>89.40625</v>
      </c>
      <c r="BP1303" s="33">
        <v>93.09375</v>
      </c>
      <c r="BQ1303" s="33">
        <v>96.4375</v>
      </c>
      <c r="BR1303" s="33">
        <v>98.96875</v>
      </c>
      <c r="BS1303" s="33">
        <v>100.9063</v>
      </c>
      <c r="BT1303" s="33">
        <v>102.4375</v>
      </c>
      <c r="BU1303" s="33">
        <v>103.4688</v>
      </c>
      <c r="BV1303" s="33">
        <v>103.7188</v>
      </c>
      <c r="BW1303" s="33">
        <v>103.625</v>
      </c>
      <c r="BX1303" s="33">
        <v>102.7813</v>
      </c>
      <c r="BY1303" s="33">
        <v>100.4688</v>
      </c>
      <c r="BZ1303" s="33">
        <v>97.15625</v>
      </c>
      <c r="CA1303" s="33">
        <v>94.03125</v>
      </c>
      <c r="CB1303" s="33">
        <v>91.1875</v>
      </c>
      <c r="CC1303" s="33">
        <v>88.71875</v>
      </c>
      <c r="DC1303" s="9">
        <v>161.9563</v>
      </c>
      <c r="DD1303" s="9">
        <v>0</v>
      </c>
    </row>
    <row r="1304" spans="1:108" x14ac:dyDescent="0.25">
      <c r="A1304" s="9" t="s">
        <v>42</v>
      </c>
      <c r="B1304" s="9" t="s">
        <v>29</v>
      </c>
      <c r="C1304" s="9" t="s">
        <v>1</v>
      </c>
      <c r="D1304" s="9" t="s">
        <v>41</v>
      </c>
      <c r="E1304" s="9" t="s">
        <v>36</v>
      </c>
      <c r="F1304" s="9">
        <v>2020</v>
      </c>
      <c r="H1304" s="9"/>
      <c r="BF1304" s="33">
        <v>84.28125</v>
      </c>
      <c r="BG1304" s="33">
        <v>82.0625</v>
      </c>
      <c r="BH1304" s="33">
        <v>80.71875</v>
      </c>
      <c r="BI1304" s="33">
        <v>79.03125</v>
      </c>
      <c r="BJ1304" s="33">
        <v>77.59375</v>
      </c>
      <c r="BK1304" s="33">
        <v>76.21875</v>
      </c>
      <c r="BL1304" s="33">
        <v>76.15625</v>
      </c>
      <c r="BM1304" s="33">
        <v>79.46875</v>
      </c>
      <c r="BN1304" s="33">
        <v>84.21875</v>
      </c>
      <c r="BO1304" s="33">
        <v>89.40625</v>
      </c>
      <c r="BP1304" s="33">
        <v>93.09375</v>
      </c>
      <c r="BQ1304" s="33">
        <v>96.4375</v>
      </c>
      <c r="BR1304" s="33">
        <v>98.96875</v>
      </c>
      <c r="BS1304" s="33">
        <v>100.9063</v>
      </c>
      <c r="BT1304" s="33">
        <v>102.4375</v>
      </c>
      <c r="BU1304" s="33">
        <v>103.4688</v>
      </c>
      <c r="BV1304" s="33">
        <v>103.7188</v>
      </c>
      <c r="BW1304" s="33">
        <v>103.625</v>
      </c>
      <c r="BX1304" s="33">
        <v>102.7813</v>
      </c>
      <c r="BY1304" s="33">
        <v>100.4688</v>
      </c>
      <c r="BZ1304" s="33">
        <v>97.15625</v>
      </c>
      <c r="CA1304" s="33">
        <v>94.03125</v>
      </c>
      <c r="CB1304" s="33">
        <v>91.1875</v>
      </c>
      <c r="CC1304" s="33">
        <v>88.71875</v>
      </c>
      <c r="DC1304" s="9">
        <v>161.9563</v>
      </c>
      <c r="DD1304" s="9">
        <v>0</v>
      </c>
    </row>
    <row r="1305" spans="1:108" x14ac:dyDescent="0.25">
      <c r="A1305" s="9" t="s">
        <v>42</v>
      </c>
      <c r="B1305" s="9" t="s">
        <v>29</v>
      </c>
      <c r="C1305" s="9" t="s">
        <v>1</v>
      </c>
      <c r="D1305" s="9" t="s">
        <v>41</v>
      </c>
      <c r="E1305" s="9" t="s">
        <v>36</v>
      </c>
      <c r="F1305" s="9">
        <v>2021</v>
      </c>
      <c r="H1305" s="9"/>
      <c r="BF1305" s="33">
        <v>84.28125</v>
      </c>
      <c r="BG1305" s="33">
        <v>82.0625</v>
      </c>
      <c r="BH1305" s="33">
        <v>80.71875</v>
      </c>
      <c r="BI1305" s="33">
        <v>79.03125</v>
      </c>
      <c r="BJ1305" s="33">
        <v>77.59375</v>
      </c>
      <c r="BK1305" s="33">
        <v>76.21875</v>
      </c>
      <c r="BL1305" s="33">
        <v>76.15625</v>
      </c>
      <c r="BM1305" s="33">
        <v>79.46875</v>
      </c>
      <c r="BN1305" s="33">
        <v>84.21875</v>
      </c>
      <c r="BO1305" s="33">
        <v>89.40625</v>
      </c>
      <c r="BP1305" s="33">
        <v>93.09375</v>
      </c>
      <c r="BQ1305" s="33">
        <v>96.4375</v>
      </c>
      <c r="BR1305" s="33">
        <v>98.96875</v>
      </c>
      <c r="BS1305" s="33">
        <v>100.9063</v>
      </c>
      <c r="BT1305" s="33">
        <v>102.4375</v>
      </c>
      <c r="BU1305" s="33">
        <v>103.4688</v>
      </c>
      <c r="BV1305" s="33">
        <v>103.7188</v>
      </c>
      <c r="BW1305" s="33">
        <v>103.625</v>
      </c>
      <c r="BX1305" s="33">
        <v>102.7813</v>
      </c>
      <c r="BY1305" s="33">
        <v>100.4688</v>
      </c>
      <c r="BZ1305" s="33">
        <v>97.15625</v>
      </c>
      <c r="CA1305" s="33">
        <v>94.03125</v>
      </c>
      <c r="CB1305" s="33">
        <v>91.1875</v>
      </c>
      <c r="CC1305" s="33">
        <v>88.71875</v>
      </c>
      <c r="DC1305" s="9">
        <v>161.9563</v>
      </c>
      <c r="DD1305" s="9">
        <v>0</v>
      </c>
    </row>
    <row r="1306" spans="1:108" x14ac:dyDescent="0.25">
      <c r="A1306" s="9" t="s">
        <v>42</v>
      </c>
      <c r="B1306" s="9" t="s">
        <v>29</v>
      </c>
      <c r="C1306" s="9" t="s">
        <v>1</v>
      </c>
      <c r="D1306" s="9" t="s">
        <v>41</v>
      </c>
      <c r="E1306" s="9" t="s">
        <v>36</v>
      </c>
      <c r="F1306" s="9">
        <v>2022</v>
      </c>
      <c r="H1306" s="9"/>
      <c r="BF1306" s="33">
        <v>84.28125</v>
      </c>
      <c r="BG1306" s="33">
        <v>82.0625</v>
      </c>
      <c r="BH1306" s="33">
        <v>80.71875</v>
      </c>
      <c r="BI1306" s="33">
        <v>79.03125</v>
      </c>
      <c r="BJ1306" s="33">
        <v>77.59375</v>
      </c>
      <c r="BK1306" s="33">
        <v>76.21875</v>
      </c>
      <c r="BL1306" s="33">
        <v>76.15625</v>
      </c>
      <c r="BM1306" s="33">
        <v>79.46875</v>
      </c>
      <c r="BN1306" s="33">
        <v>84.21875</v>
      </c>
      <c r="BO1306" s="33">
        <v>89.40625</v>
      </c>
      <c r="BP1306" s="33">
        <v>93.09375</v>
      </c>
      <c r="BQ1306" s="33">
        <v>96.4375</v>
      </c>
      <c r="BR1306" s="33">
        <v>98.96875</v>
      </c>
      <c r="BS1306" s="33">
        <v>100.9063</v>
      </c>
      <c r="BT1306" s="33">
        <v>102.4375</v>
      </c>
      <c r="BU1306" s="33">
        <v>103.4688</v>
      </c>
      <c r="BV1306" s="33">
        <v>103.7188</v>
      </c>
      <c r="BW1306" s="33">
        <v>103.625</v>
      </c>
      <c r="BX1306" s="33">
        <v>102.7813</v>
      </c>
      <c r="BY1306" s="33">
        <v>100.4688</v>
      </c>
      <c r="BZ1306" s="33">
        <v>97.15625</v>
      </c>
      <c r="CA1306" s="33">
        <v>94.03125</v>
      </c>
      <c r="CB1306" s="33">
        <v>91.1875</v>
      </c>
      <c r="CC1306" s="33">
        <v>88.71875</v>
      </c>
      <c r="DC1306" s="9">
        <v>161.9563</v>
      </c>
      <c r="DD1306" s="9">
        <v>0</v>
      </c>
    </row>
    <row r="1307" spans="1:108" x14ac:dyDescent="0.25">
      <c r="A1307" s="9" t="s">
        <v>42</v>
      </c>
      <c r="B1307" s="9" t="s">
        <v>29</v>
      </c>
      <c r="C1307" s="9" t="s">
        <v>1</v>
      </c>
      <c r="D1307" s="9" t="s">
        <v>41</v>
      </c>
      <c r="E1307" s="9" t="s">
        <v>36</v>
      </c>
      <c r="F1307" s="9">
        <v>2023</v>
      </c>
      <c r="H1307" s="9"/>
      <c r="BF1307" s="33">
        <v>84.28125</v>
      </c>
      <c r="BG1307" s="33">
        <v>82.0625</v>
      </c>
      <c r="BH1307" s="33">
        <v>80.71875</v>
      </c>
      <c r="BI1307" s="33">
        <v>79.03125</v>
      </c>
      <c r="BJ1307" s="33">
        <v>77.59375</v>
      </c>
      <c r="BK1307" s="33">
        <v>76.21875</v>
      </c>
      <c r="BL1307" s="33">
        <v>76.15625</v>
      </c>
      <c r="BM1307" s="33">
        <v>79.46875</v>
      </c>
      <c r="BN1307" s="33">
        <v>84.21875</v>
      </c>
      <c r="BO1307" s="33">
        <v>89.40625</v>
      </c>
      <c r="BP1307" s="33">
        <v>93.09375</v>
      </c>
      <c r="BQ1307" s="33">
        <v>96.4375</v>
      </c>
      <c r="BR1307" s="33">
        <v>98.96875</v>
      </c>
      <c r="BS1307" s="33">
        <v>100.9063</v>
      </c>
      <c r="BT1307" s="33">
        <v>102.4375</v>
      </c>
      <c r="BU1307" s="33">
        <v>103.4688</v>
      </c>
      <c r="BV1307" s="33">
        <v>103.7188</v>
      </c>
      <c r="BW1307" s="33">
        <v>103.625</v>
      </c>
      <c r="BX1307" s="33">
        <v>102.7813</v>
      </c>
      <c r="BY1307" s="33">
        <v>100.4688</v>
      </c>
      <c r="BZ1307" s="33">
        <v>97.15625</v>
      </c>
      <c r="CA1307" s="33">
        <v>94.03125</v>
      </c>
      <c r="CB1307" s="33">
        <v>91.1875</v>
      </c>
      <c r="CC1307" s="33">
        <v>88.71875</v>
      </c>
      <c r="DC1307" s="9">
        <v>161.9563</v>
      </c>
      <c r="DD1307" s="9">
        <v>0</v>
      </c>
    </row>
    <row r="1308" spans="1:108" x14ac:dyDescent="0.25">
      <c r="A1308" s="9" t="s">
        <v>42</v>
      </c>
      <c r="B1308" s="9" t="s">
        <v>29</v>
      </c>
      <c r="C1308" s="9" t="s">
        <v>1</v>
      </c>
      <c r="D1308" s="9" t="s">
        <v>41</v>
      </c>
      <c r="E1308" s="9" t="s">
        <v>36</v>
      </c>
      <c r="F1308" s="9">
        <v>2024</v>
      </c>
      <c r="H1308" s="9"/>
      <c r="BF1308" s="33">
        <v>84.28125</v>
      </c>
      <c r="BG1308" s="33">
        <v>82.0625</v>
      </c>
      <c r="BH1308" s="33">
        <v>80.71875</v>
      </c>
      <c r="BI1308" s="33">
        <v>79.03125</v>
      </c>
      <c r="BJ1308" s="33">
        <v>77.59375</v>
      </c>
      <c r="BK1308" s="33">
        <v>76.21875</v>
      </c>
      <c r="BL1308" s="33">
        <v>76.15625</v>
      </c>
      <c r="BM1308" s="33">
        <v>79.46875</v>
      </c>
      <c r="BN1308" s="33">
        <v>84.21875</v>
      </c>
      <c r="BO1308" s="33">
        <v>89.40625</v>
      </c>
      <c r="BP1308" s="33">
        <v>93.09375</v>
      </c>
      <c r="BQ1308" s="33">
        <v>96.4375</v>
      </c>
      <c r="BR1308" s="33">
        <v>98.96875</v>
      </c>
      <c r="BS1308" s="33">
        <v>100.9063</v>
      </c>
      <c r="BT1308" s="33">
        <v>102.4375</v>
      </c>
      <c r="BU1308" s="33">
        <v>103.4688</v>
      </c>
      <c r="BV1308" s="33">
        <v>103.7188</v>
      </c>
      <c r="BW1308" s="33">
        <v>103.625</v>
      </c>
      <c r="BX1308" s="33">
        <v>102.7813</v>
      </c>
      <c r="BY1308" s="33">
        <v>100.4688</v>
      </c>
      <c r="BZ1308" s="33">
        <v>97.15625</v>
      </c>
      <c r="CA1308" s="33">
        <v>94.03125</v>
      </c>
      <c r="CB1308" s="33">
        <v>91.1875</v>
      </c>
      <c r="CC1308" s="33">
        <v>88.71875</v>
      </c>
      <c r="DC1308" s="9">
        <v>161.9563</v>
      </c>
      <c r="DD1308" s="9">
        <v>0</v>
      </c>
    </row>
    <row r="1309" spans="1:108" x14ac:dyDescent="0.25">
      <c r="A1309" s="9" t="s">
        <v>42</v>
      </c>
      <c r="B1309" s="9" t="s">
        <v>29</v>
      </c>
      <c r="C1309" s="9" t="s">
        <v>1</v>
      </c>
      <c r="D1309" s="9" t="s">
        <v>41</v>
      </c>
      <c r="E1309" s="9" t="s">
        <v>36</v>
      </c>
      <c r="F1309" s="9">
        <v>2025</v>
      </c>
      <c r="H1309" s="9"/>
      <c r="BF1309" s="33">
        <v>84.28125</v>
      </c>
      <c r="BG1309" s="33">
        <v>82.0625</v>
      </c>
      <c r="BH1309" s="33">
        <v>80.71875</v>
      </c>
      <c r="BI1309" s="33">
        <v>79.03125</v>
      </c>
      <c r="BJ1309" s="33">
        <v>77.59375</v>
      </c>
      <c r="BK1309" s="33">
        <v>76.21875</v>
      </c>
      <c r="BL1309" s="33">
        <v>76.15625</v>
      </c>
      <c r="BM1309" s="33">
        <v>79.46875</v>
      </c>
      <c r="BN1309" s="33">
        <v>84.21875</v>
      </c>
      <c r="BO1309" s="33">
        <v>89.40625</v>
      </c>
      <c r="BP1309" s="33">
        <v>93.09375</v>
      </c>
      <c r="BQ1309" s="33">
        <v>96.4375</v>
      </c>
      <c r="BR1309" s="33">
        <v>98.96875</v>
      </c>
      <c r="BS1309" s="33">
        <v>100.9063</v>
      </c>
      <c r="BT1309" s="33">
        <v>102.4375</v>
      </c>
      <c r="BU1309" s="33">
        <v>103.4688</v>
      </c>
      <c r="BV1309" s="33">
        <v>103.7188</v>
      </c>
      <c r="BW1309" s="33">
        <v>103.625</v>
      </c>
      <c r="BX1309" s="33">
        <v>102.7813</v>
      </c>
      <c r="BY1309" s="33">
        <v>100.4688</v>
      </c>
      <c r="BZ1309" s="33">
        <v>97.15625</v>
      </c>
      <c r="CA1309" s="33">
        <v>94.03125</v>
      </c>
      <c r="CB1309" s="33">
        <v>91.1875</v>
      </c>
      <c r="CC1309" s="33">
        <v>88.71875</v>
      </c>
      <c r="DC1309" s="9">
        <v>161.9563</v>
      </c>
      <c r="DD1309" s="9">
        <v>0</v>
      </c>
    </row>
    <row r="1310" spans="1:108" x14ac:dyDescent="0.25">
      <c r="A1310" s="9" t="s">
        <v>42</v>
      </c>
      <c r="B1310" s="9" t="s">
        <v>29</v>
      </c>
      <c r="C1310" s="9" t="s">
        <v>1</v>
      </c>
      <c r="D1310" s="9" t="s">
        <v>41</v>
      </c>
      <c r="E1310" s="9" t="s">
        <v>36</v>
      </c>
      <c r="F1310" s="9">
        <v>2026</v>
      </c>
      <c r="H1310" s="9"/>
      <c r="BF1310" s="33">
        <v>84.28125</v>
      </c>
      <c r="BG1310" s="33">
        <v>82.0625</v>
      </c>
      <c r="BH1310" s="33">
        <v>80.71875</v>
      </c>
      <c r="BI1310" s="33">
        <v>79.03125</v>
      </c>
      <c r="BJ1310" s="33">
        <v>77.59375</v>
      </c>
      <c r="BK1310" s="33">
        <v>76.21875</v>
      </c>
      <c r="BL1310" s="33">
        <v>76.15625</v>
      </c>
      <c r="BM1310" s="33">
        <v>79.46875</v>
      </c>
      <c r="BN1310" s="33">
        <v>84.21875</v>
      </c>
      <c r="BO1310" s="33">
        <v>89.40625</v>
      </c>
      <c r="BP1310" s="33">
        <v>93.09375</v>
      </c>
      <c r="BQ1310" s="33">
        <v>96.4375</v>
      </c>
      <c r="BR1310" s="33">
        <v>98.96875</v>
      </c>
      <c r="BS1310" s="33">
        <v>100.9063</v>
      </c>
      <c r="BT1310" s="33">
        <v>102.4375</v>
      </c>
      <c r="BU1310" s="33">
        <v>103.4688</v>
      </c>
      <c r="BV1310" s="33">
        <v>103.7188</v>
      </c>
      <c r="BW1310" s="33">
        <v>103.625</v>
      </c>
      <c r="BX1310" s="33">
        <v>102.7813</v>
      </c>
      <c r="BY1310" s="33">
        <v>100.4688</v>
      </c>
      <c r="BZ1310" s="33">
        <v>97.15625</v>
      </c>
      <c r="CA1310" s="33">
        <v>94.03125</v>
      </c>
      <c r="CB1310" s="33">
        <v>91.1875</v>
      </c>
      <c r="CC1310" s="33">
        <v>88.71875</v>
      </c>
      <c r="DC1310" s="9">
        <v>161.9563</v>
      </c>
      <c r="DD1310" s="9">
        <v>0</v>
      </c>
    </row>
    <row r="1311" spans="1:108" x14ac:dyDescent="0.25">
      <c r="A1311" s="9" t="s">
        <v>42</v>
      </c>
      <c r="B1311" s="9" t="s">
        <v>29</v>
      </c>
      <c r="C1311" s="9" t="s">
        <v>1</v>
      </c>
      <c r="D1311" s="9" t="s">
        <v>40</v>
      </c>
      <c r="E1311" s="9" t="s">
        <v>38</v>
      </c>
      <c r="F1311" s="9">
        <v>2016</v>
      </c>
      <c r="G1311" s="9">
        <v>5</v>
      </c>
      <c r="H1311" s="9"/>
      <c r="BF1311" s="33">
        <v>79.125</v>
      </c>
      <c r="BG1311" s="33">
        <v>75.75</v>
      </c>
      <c r="BH1311" s="33">
        <v>74.25</v>
      </c>
      <c r="BI1311" s="33">
        <v>72.5</v>
      </c>
      <c r="BJ1311" s="33">
        <v>71.625</v>
      </c>
      <c r="BK1311" s="33">
        <v>70.75</v>
      </c>
      <c r="BL1311" s="33">
        <v>71.5</v>
      </c>
      <c r="BM1311" s="33">
        <v>74.25</v>
      </c>
      <c r="BN1311" s="33">
        <v>78.125</v>
      </c>
      <c r="BO1311" s="33">
        <v>82.125</v>
      </c>
      <c r="BP1311" s="33">
        <v>85.875</v>
      </c>
      <c r="BQ1311" s="33">
        <v>88.375</v>
      </c>
      <c r="BR1311" s="33">
        <v>91.375</v>
      </c>
      <c r="BS1311" s="33">
        <v>93.75</v>
      </c>
      <c r="BT1311" s="33">
        <v>94.75</v>
      </c>
      <c r="BU1311" s="33">
        <v>95.625</v>
      </c>
      <c r="BV1311" s="33">
        <v>95.75</v>
      </c>
      <c r="BW1311" s="33">
        <v>95.375</v>
      </c>
      <c r="BX1311" s="33">
        <v>94</v>
      </c>
      <c r="BY1311" s="33">
        <v>92.375</v>
      </c>
      <c r="BZ1311" s="33">
        <v>89.625</v>
      </c>
      <c r="CA1311" s="33">
        <v>86.125</v>
      </c>
      <c r="CB1311" s="33">
        <v>83.875</v>
      </c>
      <c r="CC1311" s="33">
        <v>81.75</v>
      </c>
      <c r="CT1311" s="34"/>
      <c r="DC1311" s="9">
        <v>161.9563</v>
      </c>
      <c r="DD1311" s="9">
        <v>0</v>
      </c>
    </row>
    <row r="1312" spans="1:108" x14ac:dyDescent="0.25">
      <c r="A1312" s="9" t="s">
        <v>42</v>
      </c>
      <c r="B1312" s="9" t="s">
        <v>29</v>
      </c>
      <c r="C1312" s="9" t="s">
        <v>1</v>
      </c>
      <c r="D1312" s="9" t="s">
        <v>40</v>
      </c>
      <c r="E1312" s="9" t="s">
        <v>38</v>
      </c>
      <c r="F1312" s="9">
        <v>2016</v>
      </c>
      <c r="G1312" s="9">
        <v>6</v>
      </c>
      <c r="H1312" s="9"/>
      <c r="BF1312" s="33">
        <v>80.625</v>
      </c>
      <c r="BG1312" s="33">
        <v>78.25</v>
      </c>
      <c r="BH1312" s="33">
        <v>76.75</v>
      </c>
      <c r="BI1312" s="33">
        <v>75.875</v>
      </c>
      <c r="BJ1312" s="33">
        <v>73.75</v>
      </c>
      <c r="BK1312" s="33">
        <v>72.5</v>
      </c>
      <c r="BL1312" s="33">
        <v>73.375</v>
      </c>
      <c r="BM1312" s="33">
        <v>77.625</v>
      </c>
      <c r="BN1312" s="33">
        <v>82.75</v>
      </c>
      <c r="BO1312" s="33">
        <v>89.375</v>
      </c>
      <c r="BP1312" s="33">
        <v>93.625</v>
      </c>
      <c r="BQ1312" s="33">
        <v>97</v>
      </c>
      <c r="BR1312" s="33">
        <v>99.625</v>
      </c>
      <c r="BS1312" s="33">
        <v>101.125</v>
      </c>
      <c r="BT1312" s="33">
        <v>102.125</v>
      </c>
      <c r="BU1312" s="33">
        <v>102.75</v>
      </c>
      <c r="BV1312" s="33">
        <v>103.375</v>
      </c>
      <c r="BW1312" s="33">
        <v>103.625</v>
      </c>
      <c r="BX1312" s="33">
        <v>102.625</v>
      </c>
      <c r="BY1312" s="33">
        <v>100</v>
      </c>
      <c r="BZ1312" s="33">
        <v>95.25</v>
      </c>
      <c r="CA1312" s="33">
        <v>91.75</v>
      </c>
      <c r="CB1312" s="33">
        <v>88.625</v>
      </c>
      <c r="CC1312" s="33">
        <v>84.75</v>
      </c>
      <c r="DC1312" s="9">
        <v>161.9563</v>
      </c>
      <c r="DD1312" s="9">
        <v>0</v>
      </c>
    </row>
    <row r="1313" spans="1:108" x14ac:dyDescent="0.25">
      <c r="A1313" s="9" t="s">
        <v>42</v>
      </c>
      <c r="B1313" s="9" t="s">
        <v>29</v>
      </c>
      <c r="C1313" s="9" t="s">
        <v>1</v>
      </c>
      <c r="D1313" s="9" t="s">
        <v>40</v>
      </c>
      <c r="E1313" s="9" t="s">
        <v>38</v>
      </c>
      <c r="F1313" s="9">
        <v>2016</v>
      </c>
      <c r="G1313" s="9">
        <v>7</v>
      </c>
      <c r="H1313" s="9">
        <v>8713.5030000000006</v>
      </c>
      <c r="I1313" s="9">
        <v>8686.35</v>
      </c>
      <c r="J1313" s="9">
        <v>8586.2610000000004</v>
      </c>
      <c r="K1313" s="9">
        <v>8514.7309999999998</v>
      </c>
      <c r="L1313" s="9">
        <v>8784.5910000000003</v>
      </c>
      <c r="M1313" s="9">
        <v>9650.3349999999991</v>
      </c>
      <c r="N1313" s="9">
        <v>10324.18</v>
      </c>
      <c r="O1313" s="9">
        <v>10652.53</v>
      </c>
      <c r="P1313" s="9">
        <v>10683.41</v>
      </c>
      <c r="Q1313" s="9">
        <v>10588.9</v>
      </c>
      <c r="R1313" s="9">
        <v>10604.13</v>
      </c>
      <c r="S1313" s="9">
        <v>10600.01</v>
      </c>
      <c r="T1313" s="9">
        <v>9276.9429999999993</v>
      </c>
      <c r="U1313" s="9">
        <v>3782.1570000000002</v>
      </c>
      <c r="V1313" s="9">
        <v>3712.43</v>
      </c>
      <c r="W1313" s="9">
        <v>3681.835</v>
      </c>
      <c r="X1313" s="9">
        <v>3502.4749999999999</v>
      </c>
      <c r="Y1313" s="9">
        <v>3399.3029999999999</v>
      </c>
      <c r="Z1313" s="9">
        <v>6374.6279999999997</v>
      </c>
      <c r="AA1313" s="9">
        <v>8426.5859999999993</v>
      </c>
      <c r="AB1313" s="9">
        <v>8551.1959999999999</v>
      </c>
      <c r="AC1313" s="9">
        <v>8509.2330000000002</v>
      </c>
      <c r="AD1313" s="9">
        <v>8402.8880000000008</v>
      </c>
      <c r="AE1313" s="9">
        <v>8432.4699999999993</v>
      </c>
      <c r="AF1313" s="9">
        <v>3629.904</v>
      </c>
      <c r="AG1313" s="9">
        <v>8785.4429999999993</v>
      </c>
      <c r="AH1313" s="9">
        <v>8739.4709999999995</v>
      </c>
      <c r="AI1313" s="9">
        <v>8698.5689999999995</v>
      </c>
      <c r="AJ1313" s="9">
        <v>8638.7330000000002</v>
      </c>
      <c r="AK1313" s="9">
        <v>8900.9629999999997</v>
      </c>
      <c r="AL1313" s="9">
        <v>9726.4009999999998</v>
      </c>
      <c r="AM1313" s="9">
        <v>10488.76</v>
      </c>
      <c r="AN1313" s="9">
        <v>10875.15</v>
      </c>
      <c r="AO1313" s="9">
        <v>10952.76</v>
      </c>
      <c r="AP1313" s="9">
        <v>11033.29</v>
      </c>
      <c r="AQ1313" s="9">
        <v>11000.34</v>
      </c>
      <c r="AR1313" s="9">
        <v>10942.11</v>
      </c>
      <c r="AS1313" s="9">
        <v>10918.62</v>
      </c>
      <c r="AT1313" s="9">
        <v>10793.46</v>
      </c>
      <c r="AU1313" s="9">
        <v>10733.02</v>
      </c>
      <c r="AV1313" s="9">
        <v>10469.66</v>
      </c>
      <c r="AW1313" s="9">
        <v>10159.879999999999</v>
      </c>
      <c r="AX1313" s="9">
        <v>10128.33</v>
      </c>
      <c r="AY1313" s="9">
        <v>10128.58</v>
      </c>
      <c r="AZ1313" s="9">
        <v>10048.370000000001</v>
      </c>
      <c r="BA1313" s="9">
        <v>9818.5779999999995</v>
      </c>
      <c r="BB1313" s="9">
        <v>9568.848</v>
      </c>
      <c r="BC1313" s="9">
        <v>9436.34</v>
      </c>
      <c r="BD1313" s="9">
        <v>9449.8729999999996</v>
      </c>
      <c r="BE1313" s="9">
        <v>10471.36</v>
      </c>
      <c r="BF1313" s="33">
        <v>86.75</v>
      </c>
      <c r="BG1313" s="33">
        <v>84.75</v>
      </c>
      <c r="BH1313" s="33">
        <v>83</v>
      </c>
      <c r="BI1313" s="33">
        <v>82</v>
      </c>
      <c r="BJ1313" s="33">
        <v>81</v>
      </c>
      <c r="BK1313" s="33">
        <v>79.75</v>
      </c>
      <c r="BL1313" s="33">
        <v>79.75</v>
      </c>
      <c r="BM1313" s="33">
        <v>83.25</v>
      </c>
      <c r="BN1313" s="33">
        <v>87.875</v>
      </c>
      <c r="BO1313" s="33">
        <v>92.25</v>
      </c>
      <c r="BP1313" s="33">
        <v>95.75</v>
      </c>
      <c r="BQ1313" s="33">
        <v>98.625</v>
      </c>
      <c r="BR1313" s="33">
        <v>101</v>
      </c>
      <c r="BS1313" s="33">
        <v>102.5</v>
      </c>
      <c r="BT1313" s="33">
        <v>100.875</v>
      </c>
      <c r="BU1313" s="33">
        <v>101.375</v>
      </c>
      <c r="BV1313" s="33">
        <v>102.75</v>
      </c>
      <c r="BW1313" s="33">
        <v>103</v>
      </c>
      <c r="BX1313" s="33">
        <v>102.5</v>
      </c>
      <c r="BY1313" s="33">
        <v>100.5</v>
      </c>
      <c r="BZ1313" s="33">
        <v>97.625</v>
      </c>
      <c r="CA1313" s="33">
        <v>94.5</v>
      </c>
      <c r="CB1313" s="33">
        <v>91.625</v>
      </c>
      <c r="CC1313" s="33">
        <v>89.25</v>
      </c>
      <c r="CD1313" s="9">
        <v>13758.26</v>
      </c>
      <c r="CE1313" s="9">
        <v>12984.34</v>
      </c>
      <c r="CF1313" s="9">
        <v>12008.07</v>
      </c>
      <c r="CG1313" s="9">
        <v>11852.52</v>
      </c>
      <c r="CH1313" s="9">
        <v>10916.24</v>
      </c>
      <c r="CI1313" s="9">
        <v>7874.3159999999998</v>
      </c>
      <c r="CJ1313" s="9">
        <v>7982.866</v>
      </c>
      <c r="CK1313" s="9">
        <v>9858.17</v>
      </c>
      <c r="CL1313" s="9">
        <v>12289.14</v>
      </c>
      <c r="CM1313" s="9">
        <v>15678.53</v>
      </c>
      <c r="CN1313" s="9">
        <v>19272.21</v>
      </c>
      <c r="CO1313" s="9">
        <v>29520.74</v>
      </c>
      <c r="CP1313" s="9">
        <v>26254.62</v>
      </c>
      <c r="CQ1313" s="9">
        <v>26716.29</v>
      </c>
      <c r="CR1313" s="9">
        <v>29077.3</v>
      </c>
      <c r="CS1313" s="9">
        <v>27599.55</v>
      </c>
      <c r="CT1313" s="9">
        <v>27763</v>
      </c>
      <c r="CU1313" s="9">
        <v>27072.26</v>
      </c>
      <c r="CV1313" s="9">
        <v>28262.52</v>
      </c>
      <c r="CW1313" s="9">
        <v>28913.63</v>
      </c>
      <c r="CX1313" s="9">
        <v>31098.23</v>
      </c>
      <c r="CY1313" s="9">
        <v>33961.480000000003</v>
      </c>
      <c r="CZ1313" s="9">
        <v>31773.72</v>
      </c>
      <c r="DA1313" s="9">
        <v>27247.439999999999</v>
      </c>
      <c r="DB1313" s="9">
        <v>23845.87</v>
      </c>
      <c r="DC1313" s="9">
        <v>161.9563</v>
      </c>
      <c r="DD1313" s="9">
        <v>0</v>
      </c>
    </row>
    <row r="1314" spans="1:108" x14ac:dyDescent="0.25">
      <c r="A1314" s="9" t="s">
        <v>42</v>
      </c>
      <c r="B1314" s="9" t="s">
        <v>29</v>
      </c>
      <c r="C1314" s="9" t="s">
        <v>1</v>
      </c>
      <c r="D1314" s="9" t="s">
        <v>40</v>
      </c>
      <c r="E1314" s="9" t="s">
        <v>38</v>
      </c>
      <c r="F1314" s="9">
        <v>2016</v>
      </c>
      <c r="G1314" s="9">
        <v>8</v>
      </c>
      <c r="H1314" s="9"/>
      <c r="BF1314" s="33">
        <v>81.125</v>
      </c>
      <c r="BG1314" s="33">
        <v>79.875</v>
      </c>
      <c r="BH1314" s="33">
        <v>77.625</v>
      </c>
      <c r="BI1314" s="33">
        <v>76</v>
      </c>
      <c r="BJ1314" s="33">
        <v>74.375</v>
      </c>
      <c r="BK1314" s="33">
        <v>73.25</v>
      </c>
      <c r="BL1314" s="33">
        <v>72.25</v>
      </c>
      <c r="BM1314" s="33">
        <v>74.125</v>
      </c>
      <c r="BN1314" s="33">
        <v>78</v>
      </c>
      <c r="BO1314" s="33">
        <v>83.25</v>
      </c>
      <c r="BP1314" s="33">
        <v>87.375</v>
      </c>
      <c r="BQ1314" s="33">
        <v>91.375</v>
      </c>
      <c r="BR1314" s="33">
        <v>93.625</v>
      </c>
      <c r="BS1314" s="33">
        <v>96.5</v>
      </c>
      <c r="BT1314" s="33">
        <v>97.875</v>
      </c>
      <c r="BU1314" s="33">
        <v>99.25</v>
      </c>
      <c r="BV1314" s="33">
        <v>100.125</v>
      </c>
      <c r="BW1314" s="33">
        <v>100.125</v>
      </c>
      <c r="BX1314" s="33">
        <v>99</v>
      </c>
      <c r="BY1314" s="33">
        <v>95.5</v>
      </c>
      <c r="BZ1314" s="33">
        <v>92</v>
      </c>
      <c r="CA1314" s="33">
        <v>88.625</v>
      </c>
      <c r="CB1314" s="33">
        <v>86</v>
      </c>
      <c r="CC1314" s="33">
        <v>83.125</v>
      </c>
      <c r="DC1314" s="9">
        <v>161.9563</v>
      </c>
      <c r="DD1314" s="9">
        <v>0</v>
      </c>
    </row>
    <row r="1315" spans="1:108" x14ac:dyDescent="0.25">
      <c r="A1315" s="9" t="s">
        <v>42</v>
      </c>
      <c r="B1315" s="9" t="s">
        <v>29</v>
      </c>
      <c r="C1315" s="9" t="s">
        <v>1</v>
      </c>
      <c r="D1315" s="9" t="s">
        <v>40</v>
      </c>
      <c r="E1315" s="9" t="s">
        <v>38</v>
      </c>
      <c r="F1315" s="9">
        <v>2016</v>
      </c>
      <c r="G1315" s="9">
        <v>9</v>
      </c>
      <c r="H1315" s="9"/>
      <c r="BF1315" s="33">
        <v>80.125</v>
      </c>
      <c r="BG1315" s="33">
        <v>78</v>
      </c>
      <c r="BH1315" s="33">
        <v>76.375</v>
      </c>
      <c r="BI1315" s="33">
        <v>75.125</v>
      </c>
      <c r="BJ1315" s="33">
        <v>73.25</v>
      </c>
      <c r="BK1315" s="33">
        <v>72.25</v>
      </c>
      <c r="BL1315" s="33">
        <v>71.625</v>
      </c>
      <c r="BM1315" s="33">
        <v>73.25</v>
      </c>
      <c r="BN1315" s="33">
        <v>77.875</v>
      </c>
      <c r="BO1315" s="33">
        <v>82.75</v>
      </c>
      <c r="BP1315" s="33">
        <v>86.5</v>
      </c>
      <c r="BQ1315" s="33">
        <v>89.875</v>
      </c>
      <c r="BR1315" s="33">
        <v>93</v>
      </c>
      <c r="BS1315" s="33">
        <v>95.75</v>
      </c>
      <c r="BT1315" s="33">
        <v>97.5</v>
      </c>
      <c r="BU1315" s="33">
        <v>99.125</v>
      </c>
      <c r="BV1315" s="33">
        <v>99.5</v>
      </c>
      <c r="BW1315" s="33">
        <v>99.25</v>
      </c>
      <c r="BX1315" s="33">
        <v>97.125</v>
      </c>
      <c r="BY1315" s="33">
        <v>93.75</v>
      </c>
      <c r="BZ1315" s="33">
        <v>91</v>
      </c>
      <c r="CA1315" s="33">
        <v>88.125</v>
      </c>
      <c r="CB1315" s="33">
        <v>84.75</v>
      </c>
      <c r="CC1315" s="33">
        <v>82.5</v>
      </c>
      <c r="DC1315" s="9">
        <v>161.9563</v>
      </c>
      <c r="DD1315" s="9">
        <v>0</v>
      </c>
    </row>
    <row r="1316" spans="1:108" x14ac:dyDescent="0.25">
      <c r="A1316" s="9" t="s">
        <v>42</v>
      </c>
      <c r="B1316" s="9" t="s">
        <v>29</v>
      </c>
      <c r="C1316" s="9" t="s">
        <v>1</v>
      </c>
      <c r="D1316" s="9" t="s">
        <v>40</v>
      </c>
      <c r="E1316" s="9" t="s">
        <v>38</v>
      </c>
      <c r="F1316" s="9">
        <v>2016</v>
      </c>
      <c r="G1316" s="9">
        <v>10</v>
      </c>
      <c r="H1316" s="9"/>
      <c r="BF1316" s="33">
        <v>67.625</v>
      </c>
      <c r="BG1316" s="33">
        <v>66.5</v>
      </c>
      <c r="BH1316" s="33">
        <v>65.5</v>
      </c>
      <c r="BI1316" s="33">
        <v>64.5</v>
      </c>
      <c r="BJ1316" s="33">
        <v>62.625</v>
      </c>
      <c r="BK1316" s="33">
        <v>61.875</v>
      </c>
      <c r="BL1316" s="33">
        <v>60.375</v>
      </c>
      <c r="BM1316" s="33">
        <v>60.25</v>
      </c>
      <c r="BN1316" s="33">
        <v>64.875</v>
      </c>
      <c r="BO1316" s="33">
        <v>71</v>
      </c>
      <c r="BP1316" s="33">
        <v>77.25</v>
      </c>
      <c r="BQ1316" s="33">
        <v>82.25</v>
      </c>
      <c r="BR1316" s="33">
        <v>85.75</v>
      </c>
      <c r="BS1316" s="33">
        <v>88.375</v>
      </c>
      <c r="BT1316" s="33">
        <v>90.125</v>
      </c>
      <c r="BU1316" s="33">
        <v>90.875</v>
      </c>
      <c r="BV1316" s="33">
        <v>90.375</v>
      </c>
      <c r="BW1316" s="33">
        <v>89.125</v>
      </c>
      <c r="BX1316" s="33">
        <v>85.5</v>
      </c>
      <c r="BY1316" s="33">
        <v>81.75</v>
      </c>
      <c r="BZ1316" s="33">
        <v>77.875</v>
      </c>
      <c r="CA1316" s="33">
        <v>74.625</v>
      </c>
      <c r="CB1316" s="33">
        <v>71.625</v>
      </c>
      <c r="CC1316" s="33">
        <v>69.625</v>
      </c>
      <c r="DC1316" s="9">
        <v>161.9563</v>
      </c>
      <c r="DD1316" s="9">
        <v>0</v>
      </c>
    </row>
    <row r="1317" spans="1:108" x14ac:dyDescent="0.25">
      <c r="A1317" s="9" t="s">
        <v>42</v>
      </c>
      <c r="B1317" s="9" t="s">
        <v>29</v>
      </c>
      <c r="C1317" s="9" t="s">
        <v>1</v>
      </c>
      <c r="D1317" s="9" t="s">
        <v>40</v>
      </c>
      <c r="E1317" s="9" t="s">
        <v>38</v>
      </c>
      <c r="F1317" s="9">
        <v>2017</v>
      </c>
      <c r="G1317" s="9">
        <v>5</v>
      </c>
      <c r="H1317" s="9"/>
      <c r="BF1317" s="33">
        <v>79.125</v>
      </c>
      <c r="BG1317" s="33">
        <v>75.75</v>
      </c>
      <c r="BH1317" s="33">
        <v>74.25</v>
      </c>
      <c r="BI1317" s="33">
        <v>72.5</v>
      </c>
      <c r="BJ1317" s="33">
        <v>71.625</v>
      </c>
      <c r="BK1317" s="33">
        <v>70.75</v>
      </c>
      <c r="BL1317" s="33">
        <v>71.5</v>
      </c>
      <c r="BM1317" s="33">
        <v>74.25</v>
      </c>
      <c r="BN1317" s="33">
        <v>78.125</v>
      </c>
      <c r="BO1317" s="33">
        <v>82.125</v>
      </c>
      <c r="BP1317" s="33">
        <v>85.875</v>
      </c>
      <c r="BQ1317" s="33">
        <v>88.375</v>
      </c>
      <c r="BR1317" s="33">
        <v>91.375</v>
      </c>
      <c r="BS1317" s="33">
        <v>93.75</v>
      </c>
      <c r="BT1317" s="33">
        <v>94.75</v>
      </c>
      <c r="BU1317" s="33">
        <v>95.625</v>
      </c>
      <c r="BV1317" s="33">
        <v>95.75</v>
      </c>
      <c r="BW1317" s="33">
        <v>95.375</v>
      </c>
      <c r="BX1317" s="33">
        <v>94</v>
      </c>
      <c r="BY1317" s="33">
        <v>92.375</v>
      </c>
      <c r="BZ1317" s="33">
        <v>89.625</v>
      </c>
      <c r="CA1317" s="33">
        <v>86.125</v>
      </c>
      <c r="CB1317" s="33">
        <v>83.875</v>
      </c>
      <c r="CC1317" s="33">
        <v>81.75</v>
      </c>
      <c r="CT1317" s="34"/>
      <c r="DC1317" s="9">
        <v>161.9563</v>
      </c>
      <c r="DD1317" s="9">
        <v>0</v>
      </c>
    </row>
    <row r="1318" spans="1:108" x14ac:dyDescent="0.25">
      <c r="A1318" s="9" t="s">
        <v>42</v>
      </c>
      <c r="B1318" s="9" t="s">
        <v>29</v>
      </c>
      <c r="C1318" s="9" t="s">
        <v>1</v>
      </c>
      <c r="D1318" s="9" t="s">
        <v>40</v>
      </c>
      <c r="E1318" s="9" t="s">
        <v>38</v>
      </c>
      <c r="F1318" s="9">
        <v>2017</v>
      </c>
      <c r="G1318" s="9">
        <v>6</v>
      </c>
      <c r="H1318" s="9"/>
      <c r="BF1318" s="33">
        <v>80.625</v>
      </c>
      <c r="BG1318" s="33">
        <v>78.25</v>
      </c>
      <c r="BH1318" s="33">
        <v>76.75</v>
      </c>
      <c r="BI1318" s="33">
        <v>75.875</v>
      </c>
      <c r="BJ1318" s="33">
        <v>73.75</v>
      </c>
      <c r="BK1318" s="33">
        <v>72.5</v>
      </c>
      <c r="BL1318" s="33">
        <v>73.375</v>
      </c>
      <c r="BM1318" s="33">
        <v>77.625</v>
      </c>
      <c r="BN1318" s="33">
        <v>82.75</v>
      </c>
      <c r="BO1318" s="33">
        <v>89.375</v>
      </c>
      <c r="BP1318" s="33">
        <v>93.625</v>
      </c>
      <c r="BQ1318" s="33">
        <v>97</v>
      </c>
      <c r="BR1318" s="33">
        <v>99.625</v>
      </c>
      <c r="BS1318" s="33">
        <v>101.125</v>
      </c>
      <c r="BT1318" s="33">
        <v>102.125</v>
      </c>
      <c r="BU1318" s="33">
        <v>102.75</v>
      </c>
      <c r="BV1318" s="33">
        <v>103.375</v>
      </c>
      <c r="BW1318" s="33">
        <v>103.625</v>
      </c>
      <c r="BX1318" s="33">
        <v>102.625</v>
      </c>
      <c r="BY1318" s="33">
        <v>100</v>
      </c>
      <c r="BZ1318" s="33">
        <v>95.25</v>
      </c>
      <c r="CA1318" s="33">
        <v>91.75</v>
      </c>
      <c r="CB1318" s="33">
        <v>88.625</v>
      </c>
      <c r="CC1318" s="33">
        <v>84.75</v>
      </c>
      <c r="DC1318" s="9">
        <v>161.9563</v>
      </c>
      <c r="DD1318" s="9">
        <v>0</v>
      </c>
    </row>
    <row r="1319" spans="1:108" x14ac:dyDescent="0.25">
      <c r="A1319" s="9" t="s">
        <v>42</v>
      </c>
      <c r="B1319" s="9" t="s">
        <v>29</v>
      </c>
      <c r="C1319" s="9" t="s">
        <v>1</v>
      </c>
      <c r="D1319" s="9" t="s">
        <v>40</v>
      </c>
      <c r="E1319" s="9" t="s">
        <v>38</v>
      </c>
      <c r="F1319" s="9">
        <v>2017</v>
      </c>
      <c r="G1319" s="9">
        <v>7</v>
      </c>
      <c r="H1319" s="9">
        <v>8666.9639999999999</v>
      </c>
      <c r="I1319" s="9">
        <v>8640.9320000000007</v>
      </c>
      <c r="J1319" s="9">
        <v>8543.9290000000001</v>
      </c>
      <c r="K1319" s="9">
        <v>8477.2309999999998</v>
      </c>
      <c r="L1319" s="9">
        <v>8748.4330000000009</v>
      </c>
      <c r="M1319" s="9">
        <v>9629.9599999999991</v>
      </c>
      <c r="N1319" s="9">
        <v>10330.99</v>
      </c>
      <c r="O1319" s="9">
        <v>10683.6</v>
      </c>
      <c r="P1319" s="9">
        <v>10717.67</v>
      </c>
      <c r="Q1319" s="9">
        <v>10623.25</v>
      </c>
      <c r="R1319" s="9">
        <v>10635.58</v>
      </c>
      <c r="S1319" s="9">
        <v>10628.44</v>
      </c>
      <c r="T1319" s="9">
        <v>9307.75</v>
      </c>
      <c r="U1319" s="9">
        <v>3807.6889999999999</v>
      </c>
      <c r="V1319" s="9">
        <v>3737.962</v>
      </c>
      <c r="W1319" s="9">
        <v>3703.0549999999998</v>
      </c>
      <c r="X1319" s="9">
        <v>3519.08</v>
      </c>
      <c r="Y1319" s="9">
        <v>3413.3220000000001</v>
      </c>
      <c r="Z1319" s="9">
        <v>6386.6490000000003</v>
      </c>
      <c r="AA1319" s="9">
        <v>8441.7369999999992</v>
      </c>
      <c r="AB1319" s="9">
        <v>8563.8089999999993</v>
      </c>
      <c r="AC1319" s="9">
        <v>8518.1740000000009</v>
      </c>
      <c r="AD1319" s="9">
        <v>8409.9779999999992</v>
      </c>
      <c r="AE1319" s="9">
        <v>8439.56</v>
      </c>
      <c r="AF1319" s="9">
        <v>3650.4630000000002</v>
      </c>
      <c r="AG1319" s="9">
        <v>8738.9040000000005</v>
      </c>
      <c r="AH1319" s="9">
        <v>8694.0529999999999</v>
      </c>
      <c r="AI1319" s="9">
        <v>8656.2369999999992</v>
      </c>
      <c r="AJ1319" s="9">
        <v>8601.2340000000004</v>
      </c>
      <c r="AK1319" s="9">
        <v>8864.8050000000003</v>
      </c>
      <c r="AL1319" s="9">
        <v>9706.0249999999996</v>
      </c>
      <c r="AM1319" s="9">
        <v>10495.58</v>
      </c>
      <c r="AN1319" s="9">
        <v>10906.21</v>
      </c>
      <c r="AO1319" s="9">
        <v>10987.01</v>
      </c>
      <c r="AP1319" s="9">
        <v>11067.64</v>
      </c>
      <c r="AQ1319" s="9">
        <v>11031.79</v>
      </c>
      <c r="AR1319" s="9">
        <v>10970.54</v>
      </c>
      <c r="AS1319" s="9">
        <v>10949.42</v>
      </c>
      <c r="AT1319" s="9">
        <v>10818.99</v>
      </c>
      <c r="AU1319" s="9">
        <v>10758.55</v>
      </c>
      <c r="AV1319" s="9">
        <v>10490.88</v>
      </c>
      <c r="AW1319" s="9">
        <v>10176.49</v>
      </c>
      <c r="AX1319" s="9">
        <v>10142.35</v>
      </c>
      <c r="AY1319" s="9">
        <v>10140.6</v>
      </c>
      <c r="AZ1319" s="9">
        <v>10063.52</v>
      </c>
      <c r="BA1319" s="9">
        <v>9831.19</v>
      </c>
      <c r="BB1319" s="9">
        <v>9577.7880000000005</v>
      </c>
      <c r="BC1319" s="9">
        <v>9443.43</v>
      </c>
      <c r="BD1319" s="9">
        <v>9456.9629999999997</v>
      </c>
      <c r="BE1319" s="9">
        <v>10491.92</v>
      </c>
      <c r="BF1319" s="33">
        <v>86.75</v>
      </c>
      <c r="BG1319" s="33">
        <v>84.75</v>
      </c>
      <c r="BH1319" s="33">
        <v>83</v>
      </c>
      <c r="BI1319" s="33">
        <v>82</v>
      </c>
      <c r="BJ1319" s="33">
        <v>81</v>
      </c>
      <c r="BK1319" s="33">
        <v>79.75</v>
      </c>
      <c r="BL1319" s="33">
        <v>79.75</v>
      </c>
      <c r="BM1319" s="33">
        <v>83.25</v>
      </c>
      <c r="BN1319" s="33">
        <v>87.875</v>
      </c>
      <c r="BO1319" s="33">
        <v>92.25</v>
      </c>
      <c r="BP1319" s="33">
        <v>95.75</v>
      </c>
      <c r="BQ1319" s="33">
        <v>98.625</v>
      </c>
      <c r="BR1319" s="33">
        <v>101</v>
      </c>
      <c r="BS1319" s="33">
        <v>102.5</v>
      </c>
      <c r="BT1319" s="33">
        <v>100.875</v>
      </c>
      <c r="BU1319" s="33">
        <v>101.375</v>
      </c>
      <c r="BV1319" s="33">
        <v>102.75</v>
      </c>
      <c r="BW1319" s="33">
        <v>103</v>
      </c>
      <c r="BX1319" s="33">
        <v>102.5</v>
      </c>
      <c r="BY1319" s="33">
        <v>100.5</v>
      </c>
      <c r="BZ1319" s="33">
        <v>97.625</v>
      </c>
      <c r="CA1319" s="33">
        <v>94.5</v>
      </c>
      <c r="CB1319" s="33">
        <v>91.625</v>
      </c>
      <c r="CC1319" s="33">
        <v>89.25</v>
      </c>
      <c r="CD1319" s="9">
        <v>13765.66</v>
      </c>
      <c r="CE1319" s="9">
        <v>12994.27</v>
      </c>
      <c r="CF1319" s="9">
        <v>12014.89</v>
      </c>
      <c r="CG1319" s="9">
        <v>11855.67</v>
      </c>
      <c r="CH1319" s="9">
        <v>10917.7</v>
      </c>
      <c r="CI1319" s="9">
        <v>7873.1880000000001</v>
      </c>
      <c r="CJ1319" s="9">
        <v>7976.5969999999998</v>
      </c>
      <c r="CK1319" s="9">
        <v>9862.8449999999993</v>
      </c>
      <c r="CL1319" s="9">
        <v>12296.96</v>
      </c>
      <c r="CM1319" s="9">
        <v>15686.97</v>
      </c>
      <c r="CN1319" s="9">
        <v>19282.13</v>
      </c>
      <c r="CO1319" s="9">
        <v>29532.15</v>
      </c>
      <c r="CP1319" s="9">
        <v>26262.02</v>
      </c>
      <c r="CQ1319" s="9">
        <v>26729.25</v>
      </c>
      <c r="CR1319" s="9">
        <v>29084.080000000002</v>
      </c>
      <c r="CS1319" s="9">
        <v>27616.04</v>
      </c>
      <c r="CT1319" s="9">
        <v>27777.53</v>
      </c>
      <c r="CU1319" s="9">
        <v>27083.81</v>
      </c>
      <c r="CV1319" s="9">
        <v>28281.64</v>
      </c>
      <c r="CW1319" s="9">
        <v>28940.29</v>
      </c>
      <c r="CX1319" s="9">
        <v>31129.58</v>
      </c>
      <c r="CY1319" s="9">
        <v>33996.550000000003</v>
      </c>
      <c r="CZ1319" s="9">
        <v>31808.78</v>
      </c>
      <c r="DA1319" s="9">
        <v>27265.040000000001</v>
      </c>
      <c r="DB1319" s="9">
        <v>23857.71</v>
      </c>
      <c r="DC1319" s="9">
        <v>161.9563</v>
      </c>
      <c r="DD1319" s="9">
        <v>0</v>
      </c>
    </row>
    <row r="1320" spans="1:108" x14ac:dyDescent="0.25">
      <c r="A1320" s="9" t="s">
        <v>42</v>
      </c>
      <c r="B1320" s="9" t="s">
        <v>29</v>
      </c>
      <c r="C1320" s="9" t="s">
        <v>1</v>
      </c>
      <c r="D1320" s="9" t="s">
        <v>40</v>
      </c>
      <c r="E1320" s="9" t="s">
        <v>38</v>
      </c>
      <c r="F1320" s="9">
        <v>2017</v>
      </c>
      <c r="G1320" s="9">
        <v>8</v>
      </c>
      <c r="H1320" s="9"/>
      <c r="BF1320" s="33">
        <v>81.125</v>
      </c>
      <c r="BG1320" s="33">
        <v>79.875</v>
      </c>
      <c r="BH1320" s="33">
        <v>77.625</v>
      </c>
      <c r="BI1320" s="33">
        <v>76</v>
      </c>
      <c r="BJ1320" s="33">
        <v>74.375</v>
      </c>
      <c r="BK1320" s="33">
        <v>73.25</v>
      </c>
      <c r="BL1320" s="33">
        <v>72.25</v>
      </c>
      <c r="BM1320" s="33">
        <v>74.125</v>
      </c>
      <c r="BN1320" s="33">
        <v>78</v>
      </c>
      <c r="BO1320" s="33">
        <v>83.25</v>
      </c>
      <c r="BP1320" s="33">
        <v>87.375</v>
      </c>
      <c r="BQ1320" s="33">
        <v>91.375</v>
      </c>
      <c r="BR1320" s="33">
        <v>93.625</v>
      </c>
      <c r="BS1320" s="33">
        <v>96.5</v>
      </c>
      <c r="BT1320" s="33">
        <v>97.875</v>
      </c>
      <c r="BU1320" s="33">
        <v>99.25</v>
      </c>
      <c r="BV1320" s="33">
        <v>100.125</v>
      </c>
      <c r="BW1320" s="33">
        <v>100.125</v>
      </c>
      <c r="BX1320" s="33">
        <v>99</v>
      </c>
      <c r="BY1320" s="33">
        <v>95.5</v>
      </c>
      <c r="BZ1320" s="33">
        <v>92</v>
      </c>
      <c r="CA1320" s="33">
        <v>88.625</v>
      </c>
      <c r="CB1320" s="33">
        <v>86</v>
      </c>
      <c r="CC1320" s="33">
        <v>83.125</v>
      </c>
      <c r="DC1320" s="9">
        <v>161.9563</v>
      </c>
      <c r="DD1320" s="9">
        <v>0</v>
      </c>
    </row>
    <row r="1321" spans="1:108" x14ac:dyDescent="0.25">
      <c r="A1321" s="9" t="s">
        <v>42</v>
      </c>
      <c r="B1321" s="9" t="s">
        <v>29</v>
      </c>
      <c r="C1321" s="9" t="s">
        <v>1</v>
      </c>
      <c r="D1321" s="9" t="s">
        <v>40</v>
      </c>
      <c r="E1321" s="9" t="s">
        <v>38</v>
      </c>
      <c r="F1321" s="9">
        <v>2017</v>
      </c>
      <c r="G1321" s="9">
        <v>9</v>
      </c>
      <c r="H1321" s="9"/>
      <c r="BF1321" s="33">
        <v>80.125</v>
      </c>
      <c r="BG1321" s="33">
        <v>78</v>
      </c>
      <c r="BH1321" s="33">
        <v>76.375</v>
      </c>
      <c r="BI1321" s="33">
        <v>75.125</v>
      </c>
      <c r="BJ1321" s="33">
        <v>73.25</v>
      </c>
      <c r="BK1321" s="33">
        <v>72.25</v>
      </c>
      <c r="BL1321" s="33">
        <v>71.625</v>
      </c>
      <c r="BM1321" s="33">
        <v>73.25</v>
      </c>
      <c r="BN1321" s="33">
        <v>77.875</v>
      </c>
      <c r="BO1321" s="33">
        <v>82.75</v>
      </c>
      <c r="BP1321" s="33">
        <v>86.5</v>
      </c>
      <c r="BQ1321" s="33">
        <v>89.875</v>
      </c>
      <c r="BR1321" s="33">
        <v>93</v>
      </c>
      <c r="BS1321" s="33">
        <v>95.75</v>
      </c>
      <c r="BT1321" s="33">
        <v>97.5</v>
      </c>
      <c r="BU1321" s="33">
        <v>99.125</v>
      </c>
      <c r="BV1321" s="33">
        <v>99.5</v>
      </c>
      <c r="BW1321" s="33">
        <v>99.25</v>
      </c>
      <c r="BX1321" s="33">
        <v>97.125</v>
      </c>
      <c r="BY1321" s="33">
        <v>93.75</v>
      </c>
      <c r="BZ1321" s="33">
        <v>91</v>
      </c>
      <c r="CA1321" s="33">
        <v>88.125</v>
      </c>
      <c r="CB1321" s="33">
        <v>84.75</v>
      </c>
      <c r="CC1321" s="33">
        <v>82.5</v>
      </c>
      <c r="DC1321" s="9">
        <v>161.9563</v>
      </c>
      <c r="DD1321" s="9">
        <v>0</v>
      </c>
    </row>
    <row r="1322" spans="1:108" x14ac:dyDescent="0.25">
      <c r="A1322" s="9" t="s">
        <v>42</v>
      </c>
      <c r="B1322" s="9" t="s">
        <v>29</v>
      </c>
      <c r="C1322" s="9" t="s">
        <v>1</v>
      </c>
      <c r="D1322" s="9" t="s">
        <v>40</v>
      </c>
      <c r="E1322" s="9" t="s">
        <v>38</v>
      </c>
      <c r="F1322" s="9">
        <v>2017</v>
      </c>
      <c r="G1322" s="9">
        <v>10</v>
      </c>
      <c r="H1322" s="9"/>
      <c r="BF1322" s="33">
        <v>67.625</v>
      </c>
      <c r="BG1322" s="33">
        <v>66.5</v>
      </c>
      <c r="BH1322" s="33">
        <v>65.5</v>
      </c>
      <c r="BI1322" s="33">
        <v>64.5</v>
      </c>
      <c r="BJ1322" s="33">
        <v>62.625</v>
      </c>
      <c r="BK1322" s="33">
        <v>61.875</v>
      </c>
      <c r="BL1322" s="33">
        <v>60.375</v>
      </c>
      <c r="BM1322" s="33">
        <v>60.25</v>
      </c>
      <c r="BN1322" s="33">
        <v>64.875</v>
      </c>
      <c r="BO1322" s="33">
        <v>71</v>
      </c>
      <c r="BP1322" s="33">
        <v>77.25</v>
      </c>
      <c r="BQ1322" s="33">
        <v>82.25</v>
      </c>
      <c r="BR1322" s="33">
        <v>85.75</v>
      </c>
      <c r="BS1322" s="33">
        <v>88.375</v>
      </c>
      <c r="BT1322" s="33">
        <v>90.125</v>
      </c>
      <c r="BU1322" s="33">
        <v>90.875</v>
      </c>
      <c r="BV1322" s="33">
        <v>90.375</v>
      </c>
      <c r="BW1322" s="33">
        <v>89.125</v>
      </c>
      <c r="BX1322" s="33">
        <v>85.5</v>
      </c>
      <c r="BY1322" s="33">
        <v>81.75</v>
      </c>
      <c r="BZ1322" s="33">
        <v>77.875</v>
      </c>
      <c r="CA1322" s="33">
        <v>74.625</v>
      </c>
      <c r="CB1322" s="33">
        <v>71.625</v>
      </c>
      <c r="CC1322" s="33">
        <v>69.625</v>
      </c>
      <c r="DC1322" s="9">
        <v>161.9563</v>
      </c>
      <c r="DD1322" s="9">
        <v>0</v>
      </c>
    </row>
    <row r="1323" spans="1:108" x14ac:dyDescent="0.25">
      <c r="A1323" s="9" t="s">
        <v>42</v>
      </c>
      <c r="B1323" s="9" t="s">
        <v>29</v>
      </c>
      <c r="C1323" s="9" t="s">
        <v>1</v>
      </c>
      <c r="D1323" s="9" t="s">
        <v>40</v>
      </c>
      <c r="E1323" s="9" t="s">
        <v>38</v>
      </c>
      <c r="F1323" s="9">
        <v>2018</v>
      </c>
      <c r="G1323" s="9">
        <v>5</v>
      </c>
      <c r="H1323" s="9"/>
      <c r="BF1323" s="33">
        <v>79.125</v>
      </c>
      <c r="BG1323" s="33">
        <v>75.75</v>
      </c>
      <c r="BH1323" s="33">
        <v>74.25</v>
      </c>
      <c r="BI1323" s="33">
        <v>72.5</v>
      </c>
      <c r="BJ1323" s="33">
        <v>71.625</v>
      </c>
      <c r="BK1323" s="33">
        <v>70.75</v>
      </c>
      <c r="BL1323" s="33">
        <v>71.5</v>
      </c>
      <c r="BM1323" s="33">
        <v>74.25</v>
      </c>
      <c r="BN1323" s="33">
        <v>78.125</v>
      </c>
      <c r="BO1323" s="33">
        <v>82.125</v>
      </c>
      <c r="BP1323" s="33">
        <v>85.875</v>
      </c>
      <c r="BQ1323" s="33">
        <v>88.375</v>
      </c>
      <c r="BR1323" s="33">
        <v>91.375</v>
      </c>
      <c r="BS1323" s="33">
        <v>93.75</v>
      </c>
      <c r="BT1323" s="33">
        <v>94.75</v>
      </c>
      <c r="BU1323" s="33">
        <v>95.625</v>
      </c>
      <c r="BV1323" s="33">
        <v>95.75</v>
      </c>
      <c r="BW1323" s="33">
        <v>95.375</v>
      </c>
      <c r="BX1323" s="33">
        <v>94</v>
      </c>
      <c r="BY1323" s="33">
        <v>92.375</v>
      </c>
      <c r="BZ1323" s="33">
        <v>89.625</v>
      </c>
      <c r="CA1323" s="33">
        <v>86.125</v>
      </c>
      <c r="CB1323" s="33">
        <v>83.875</v>
      </c>
      <c r="CC1323" s="33">
        <v>81.75</v>
      </c>
      <c r="CT1323" s="34"/>
      <c r="DC1323" s="9">
        <v>161.9563</v>
      </c>
      <c r="DD1323" s="9">
        <v>0</v>
      </c>
    </row>
    <row r="1324" spans="1:108" x14ac:dyDescent="0.25">
      <c r="A1324" s="9" t="s">
        <v>42</v>
      </c>
      <c r="B1324" s="9" t="s">
        <v>29</v>
      </c>
      <c r="C1324" s="9" t="s">
        <v>1</v>
      </c>
      <c r="D1324" s="9" t="s">
        <v>40</v>
      </c>
      <c r="E1324" s="9" t="s">
        <v>38</v>
      </c>
      <c r="F1324" s="9">
        <v>2018</v>
      </c>
      <c r="G1324" s="9">
        <v>6</v>
      </c>
      <c r="H1324" s="9"/>
      <c r="BF1324" s="33">
        <v>80.625</v>
      </c>
      <c r="BG1324" s="33">
        <v>78.25</v>
      </c>
      <c r="BH1324" s="33">
        <v>76.75</v>
      </c>
      <c r="BI1324" s="33">
        <v>75.875</v>
      </c>
      <c r="BJ1324" s="33">
        <v>73.75</v>
      </c>
      <c r="BK1324" s="33">
        <v>72.5</v>
      </c>
      <c r="BL1324" s="33">
        <v>73.375</v>
      </c>
      <c r="BM1324" s="33">
        <v>77.625</v>
      </c>
      <c r="BN1324" s="33">
        <v>82.75</v>
      </c>
      <c r="BO1324" s="33">
        <v>89.375</v>
      </c>
      <c r="BP1324" s="33">
        <v>93.625</v>
      </c>
      <c r="BQ1324" s="33">
        <v>97</v>
      </c>
      <c r="BR1324" s="33">
        <v>99.625</v>
      </c>
      <c r="BS1324" s="33">
        <v>101.125</v>
      </c>
      <c r="BT1324" s="33">
        <v>102.125</v>
      </c>
      <c r="BU1324" s="33">
        <v>102.75</v>
      </c>
      <c r="BV1324" s="33">
        <v>103.375</v>
      </c>
      <c r="BW1324" s="33">
        <v>103.625</v>
      </c>
      <c r="BX1324" s="33">
        <v>102.625</v>
      </c>
      <c r="BY1324" s="33">
        <v>100</v>
      </c>
      <c r="BZ1324" s="33">
        <v>95.25</v>
      </c>
      <c r="CA1324" s="33">
        <v>91.75</v>
      </c>
      <c r="CB1324" s="33">
        <v>88.625</v>
      </c>
      <c r="CC1324" s="33">
        <v>84.75</v>
      </c>
      <c r="DC1324" s="9">
        <v>161.9563</v>
      </c>
      <c r="DD1324" s="9">
        <v>0</v>
      </c>
    </row>
    <row r="1325" spans="1:108" x14ac:dyDescent="0.25">
      <c r="A1325" s="9" t="s">
        <v>42</v>
      </c>
      <c r="B1325" s="9" t="s">
        <v>29</v>
      </c>
      <c r="C1325" s="9" t="s">
        <v>1</v>
      </c>
      <c r="D1325" s="9" t="s">
        <v>40</v>
      </c>
      <c r="E1325" s="9" t="s">
        <v>38</v>
      </c>
      <c r="F1325" s="9">
        <v>2018</v>
      </c>
      <c r="G1325" s="9">
        <v>7</v>
      </c>
      <c r="H1325" s="9">
        <v>8664.9750000000004</v>
      </c>
      <c r="I1325" s="9">
        <v>8640.607</v>
      </c>
      <c r="J1325" s="9">
        <v>8542.2009999999991</v>
      </c>
      <c r="K1325" s="9">
        <v>8472.4580000000005</v>
      </c>
      <c r="L1325" s="9">
        <v>8746.2839999999997</v>
      </c>
      <c r="M1325" s="9">
        <v>9627.2330000000002</v>
      </c>
      <c r="N1325" s="9">
        <v>10326.31</v>
      </c>
      <c r="O1325" s="9">
        <v>10676.88</v>
      </c>
      <c r="P1325" s="9">
        <v>10715.49</v>
      </c>
      <c r="Q1325" s="9">
        <v>10619.34</v>
      </c>
      <c r="R1325" s="9">
        <v>10634.9</v>
      </c>
      <c r="S1325" s="9">
        <v>10629.29</v>
      </c>
      <c r="T1325" s="9">
        <v>9306.7450000000008</v>
      </c>
      <c r="U1325" s="9">
        <v>3806.6509999999998</v>
      </c>
      <c r="V1325" s="9">
        <v>3736.924</v>
      </c>
      <c r="W1325" s="9">
        <v>3699.4290000000001</v>
      </c>
      <c r="X1325" s="9">
        <v>3514.1930000000002</v>
      </c>
      <c r="Y1325" s="9">
        <v>3409.7240000000002</v>
      </c>
      <c r="Z1325" s="9">
        <v>6384.7330000000002</v>
      </c>
      <c r="AA1325" s="9">
        <v>8438.6679999999997</v>
      </c>
      <c r="AB1325" s="9">
        <v>8561.1190000000006</v>
      </c>
      <c r="AC1325" s="9">
        <v>8514.1919999999991</v>
      </c>
      <c r="AD1325" s="9">
        <v>8408.3960000000006</v>
      </c>
      <c r="AE1325" s="9">
        <v>8437.9779999999992</v>
      </c>
      <c r="AF1325" s="9">
        <v>3647.68</v>
      </c>
      <c r="AG1325" s="9">
        <v>8736.9159999999993</v>
      </c>
      <c r="AH1325" s="9">
        <v>8693.7279999999992</v>
      </c>
      <c r="AI1325" s="9">
        <v>8654.51</v>
      </c>
      <c r="AJ1325" s="9">
        <v>8596.4609999999993</v>
      </c>
      <c r="AK1325" s="9">
        <v>8862.6550000000007</v>
      </c>
      <c r="AL1325" s="9">
        <v>9703.2990000000009</v>
      </c>
      <c r="AM1325" s="9">
        <v>10490.9</v>
      </c>
      <c r="AN1325" s="9">
        <v>10899.49</v>
      </c>
      <c r="AO1325" s="9">
        <v>10984.83</v>
      </c>
      <c r="AP1325" s="9">
        <v>11063.72</v>
      </c>
      <c r="AQ1325" s="9">
        <v>11031.11</v>
      </c>
      <c r="AR1325" s="9">
        <v>10971.39</v>
      </c>
      <c r="AS1325" s="9">
        <v>10948.42</v>
      </c>
      <c r="AT1325" s="9">
        <v>10817.95</v>
      </c>
      <c r="AU1325" s="9">
        <v>10757.51</v>
      </c>
      <c r="AV1325" s="9">
        <v>10487.25</v>
      </c>
      <c r="AW1325" s="9">
        <v>10171.6</v>
      </c>
      <c r="AX1325" s="9">
        <v>10138.75</v>
      </c>
      <c r="AY1325" s="9">
        <v>10138.69</v>
      </c>
      <c r="AZ1325" s="9">
        <v>10060.450000000001</v>
      </c>
      <c r="BA1325" s="9">
        <v>9828.5010000000002</v>
      </c>
      <c r="BB1325" s="9">
        <v>9573.8060000000005</v>
      </c>
      <c r="BC1325" s="9">
        <v>9441.8469999999998</v>
      </c>
      <c r="BD1325" s="9">
        <v>9455.3809999999994</v>
      </c>
      <c r="BE1325" s="9">
        <v>10489.13</v>
      </c>
      <c r="BF1325" s="33">
        <v>86.75</v>
      </c>
      <c r="BG1325" s="33">
        <v>84.75</v>
      </c>
      <c r="BH1325" s="33">
        <v>83</v>
      </c>
      <c r="BI1325" s="33">
        <v>82</v>
      </c>
      <c r="BJ1325" s="33">
        <v>81</v>
      </c>
      <c r="BK1325" s="33">
        <v>79.75</v>
      </c>
      <c r="BL1325" s="33">
        <v>79.75</v>
      </c>
      <c r="BM1325" s="33">
        <v>83.25</v>
      </c>
      <c r="BN1325" s="33">
        <v>87.875</v>
      </c>
      <c r="BO1325" s="33">
        <v>92.25</v>
      </c>
      <c r="BP1325" s="33">
        <v>95.75</v>
      </c>
      <c r="BQ1325" s="33">
        <v>98.625</v>
      </c>
      <c r="BR1325" s="33">
        <v>101</v>
      </c>
      <c r="BS1325" s="33">
        <v>102.5</v>
      </c>
      <c r="BT1325" s="33">
        <v>100.875</v>
      </c>
      <c r="BU1325" s="33">
        <v>101.375</v>
      </c>
      <c r="BV1325" s="33">
        <v>102.75</v>
      </c>
      <c r="BW1325" s="33">
        <v>103</v>
      </c>
      <c r="BX1325" s="33">
        <v>102.5</v>
      </c>
      <c r="BY1325" s="33">
        <v>100.5</v>
      </c>
      <c r="BZ1325" s="33">
        <v>97.625</v>
      </c>
      <c r="CA1325" s="33">
        <v>94.5</v>
      </c>
      <c r="CB1325" s="33">
        <v>91.625</v>
      </c>
      <c r="CC1325" s="33">
        <v>89.25</v>
      </c>
      <c r="CD1325" s="9">
        <v>13771.28</v>
      </c>
      <c r="CE1325" s="9">
        <v>12996.15</v>
      </c>
      <c r="CF1325" s="9">
        <v>12017.46</v>
      </c>
      <c r="CG1325" s="9">
        <v>11858.15</v>
      </c>
      <c r="CH1325" s="9">
        <v>10921.55</v>
      </c>
      <c r="CI1325" s="9">
        <v>7875.6180000000004</v>
      </c>
      <c r="CJ1325" s="9">
        <v>7980.8280000000004</v>
      </c>
      <c r="CK1325" s="9">
        <v>9865.0130000000008</v>
      </c>
      <c r="CL1325" s="9">
        <v>12298.02</v>
      </c>
      <c r="CM1325" s="9">
        <v>15686.93</v>
      </c>
      <c r="CN1325" s="9">
        <v>19287.53</v>
      </c>
      <c r="CO1325" s="9">
        <v>29546.2</v>
      </c>
      <c r="CP1325" s="9">
        <v>26275.07</v>
      </c>
      <c r="CQ1325" s="9">
        <v>26734.05</v>
      </c>
      <c r="CR1325" s="9">
        <v>29079.040000000001</v>
      </c>
      <c r="CS1325" s="9">
        <v>27619.61</v>
      </c>
      <c r="CT1325" s="9">
        <v>27790.13</v>
      </c>
      <c r="CU1325" s="9">
        <v>27085.55</v>
      </c>
      <c r="CV1325" s="9">
        <v>28278.85</v>
      </c>
      <c r="CW1325" s="9">
        <v>28931.25</v>
      </c>
      <c r="CX1325" s="9">
        <v>31121.98</v>
      </c>
      <c r="CY1325" s="9">
        <v>33980.379999999997</v>
      </c>
      <c r="CZ1325" s="9">
        <v>31807.85</v>
      </c>
      <c r="DA1325" s="9">
        <v>27264.95</v>
      </c>
      <c r="DB1325" s="9">
        <v>23860.400000000001</v>
      </c>
      <c r="DC1325" s="9">
        <v>161.9563</v>
      </c>
      <c r="DD1325" s="9">
        <v>0</v>
      </c>
    </row>
    <row r="1326" spans="1:108" x14ac:dyDescent="0.25">
      <c r="A1326" s="9" t="s">
        <v>42</v>
      </c>
      <c r="B1326" s="9" t="s">
        <v>29</v>
      </c>
      <c r="C1326" s="9" t="s">
        <v>1</v>
      </c>
      <c r="D1326" s="9" t="s">
        <v>40</v>
      </c>
      <c r="E1326" s="9" t="s">
        <v>38</v>
      </c>
      <c r="F1326" s="9">
        <v>2018</v>
      </c>
      <c r="G1326" s="9">
        <v>8</v>
      </c>
      <c r="H1326" s="9"/>
      <c r="BF1326" s="33">
        <v>81.125</v>
      </c>
      <c r="BG1326" s="33">
        <v>79.875</v>
      </c>
      <c r="BH1326" s="33">
        <v>77.625</v>
      </c>
      <c r="BI1326" s="33">
        <v>76</v>
      </c>
      <c r="BJ1326" s="33">
        <v>74.375</v>
      </c>
      <c r="BK1326" s="33">
        <v>73.25</v>
      </c>
      <c r="BL1326" s="33">
        <v>72.25</v>
      </c>
      <c r="BM1326" s="33">
        <v>74.125</v>
      </c>
      <c r="BN1326" s="33">
        <v>78</v>
      </c>
      <c r="BO1326" s="33">
        <v>83.25</v>
      </c>
      <c r="BP1326" s="33">
        <v>87.375</v>
      </c>
      <c r="BQ1326" s="33">
        <v>91.375</v>
      </c>
      <c r="BR1326" s="33">
        <v>93.625</v>
      </c>
      <c r="BS1326" s="33">
        <v>96.5</v>
      </c>
      <c r="BT1326" s="33">
        <v>97.875</v>
      </c>
      <c r="BU1326" s="33">
        <v>99.25</v>
      </c>
      <c r="BV1326" s="33">
        <v>100.125</v>
      </c>
      <c r="BW1326" s="33">
        <v>100.125</v>
      </c>
      <c r="BX1326" s="33">
        <v>99</v>
      </c>
      <c r="BY1326" s="33">
        <v>95.5</v>
      </c>
      <c r="BZ1326" s="33">
        <v>92</v>
      </c>
      <c r="CA1326" s="33">
        <v>88.625</v>
      </c>
      <c r="CB1326" s="33">
        <v>86</v>
      </c>
      <c r="CC1326" s="33">
        <v>83.125</v>
      </c>
      <c r="DC1326" s="9">
        <v>161.9563</v>
      </c>
      <c r="DD1326" s="9">
        <v>0</v>
      </c>
    </row>
    <row r="1327" spans="1:108" x14ac:dyDescent="0.25">
      <c r="A1327" s="9" t="s">
        <v>42</v>
      </c>
      <c r="B1327" s="9" t="s">
        <v>29</v>
      </c>
      <c r="C1327" s="9" t="s">
        <v>1</v>
      </c>
      <c r="D1327" s="9" t="s">
        <v>40</v>
      </c>
      <c r="E1327" s="9" t="s">
        <v>38</v>
      </c>
      <c r="F1327" s="9">
        <v>2018</v>
      </c>
      <c r="G1327" s="9">
        <v>9</v>
      </c>
      <c r="H1327" s="9"/>
      <c r="BF1327" s="33">
        <v>80.125</v>
      </c>
      <c r="BG1327" s="33">
        <v>78</v>
      </c>
      <c r="BH1327" s="33">
        <v>76.375</v>
      </c>
      <c r="BI1327" s="33">
        <v>75.125</v>
      </c>
      <c r="BJ1327" s="33">
        <v>73.25</v>
      </c>
      <c r="BK1327" s="33">
        <v>72.25</v>
      </c>
      <c r="BL1327" s="33">
        <v>71.625</v>
      </c>
      <c r="BM1327" s="33">
        <v>73.25</v>
      </c>
      <c r="BN1327" s="33">
        <v>77.875</v>
      </c>
      <c r="BO1327" s="33">
        <v>82.75</v>
      </c>
      <c r="BP1327" s="33">
        <v>86.5</v>
      </c>
      <c r="BQ1327" s="33">
        <v>89.875</v>
      </c>
      <c r="BR1327" s="33">
        <v>93</v>
      </c>
      <c r="BS1327" s="33">
        <v>95.75</v>
      </c>
      <c r="BT1327" s="33">
        <v>97.5</v>
      </c>
      <c r="BU1327" s="33">
        <v>99.125</v>
      </c>
      <c r="BV1327" s="33">
        <v>99.5</v>
      </c>
      <c r="BW1327" s="33">
        <v>99.25</v>
      </c>
      <c r="BX1327" s="33">
        <v>97.125</v>
      </c>
      <c r="BY1327" s="33">
        <v>93.75</v>
      </c>
      <c r="BZ1327" s="33">
        <v>91</v>
      </c>
      <c r="CA1327" s="33">
        <v>88.125</v>
      </c>
      <c r="CB1327" s="33">
        <v>84.75</v>
      </c>
      <c r="CC1327" s="33">
        <v>82.5</v>
      </c>
      <c r="DC1327" s="9">
        <v>161.9563</v>
      </c>
      <c r="DD1327" s="9">
        <v>0</v>
      </c>
    </row>
    <row r="1328" spans="1:108" x14ac:dyDescent="0.25">
      <c r="A1328" s="9" t="s">
        <v>42</v>
      </c>
      <c r="B1328" s="9" t="s">
        <v>29</v>
      </c>
      <c r="C1328" s="9" t="s">
        <v>1</v>
      </c>
      <c r="D1328" s="9" t="s">
        <v>40</v>
      </c>
      <c r="E1328" s="9" t="s">
        <v>38</v>
      </c>
      <c r="F1328" s="9">
        <v>2018</v>
      </c>
      <c r="G1328" s="9">
        <v>10</v>
      </c>
      <c r="H1328" s="9"/>
      <c r="BF1328" s="33">
        <v>67.625</v>
      </c>
      <c r="BG1328" s="33">
        <v>66.5</v>
      </c>
      <c r="BH1328" s="33">
        <v>65.5</v>
      </c>
      <c r="BI1328" s="33">
        <v>64.5</v>
      </c>
      <c r="BJ1328" s="33">
        <v>62.625</v>
      </c>
      <c r="BK1328" s="33">
        <v>61.875</v>
      </c>
      <c r="BL1328" s="33">
        <v>60.375</v>
      </c>
      <c r="BM1328" s="33">
        <v>60.25</v>
      </c>
      <c r="BN1328" s="33">
        <v>64.875</v>
      </c>
      <c r="BO1328" s="33">
        <v>71</v>
      </c>
      <c r="BP1328" s="33">
        <v>77.25</v>
      </c>
      <c r="BQ1328" s="33">
        <v>82.25</v>
      </c>
      <c r="BR1328" s="33">
        <v>85.75</v>
      </c>
      <c r="BS1328" s="33">
        <v>88.375</v>
      </c>
      <c r="BT1328" s="33">
        <v>90.125</v>
      </c>
      <c r="BU1328" s="33">
        <v>90.875</v>
      </c>
      <c r="BV1328" s="33">
        <v>90.375</v>
      </c>
      <c r="BW1328" s="33">
        <v>89.125</v>
      </c>
      <c r="BX1328" s="33">
        <v>85.5</v>
      </c>
      <c r="BY1328" s="33">
        <v>81.75</v>
      </c>
      <c r="BZ1328" s="33">
        <v>77.875</v>
      </c>
      <c r="CA1328" s="33">
        <v>74.625</v>
      </c>
      <c r="CB1328" s="33">
        <v>71.625</v>
      </c>
      <c r="CC1328" s="33">
        <v>69.625</v>
      </c>
      <c r="DC1328" s="9">
        <v>161.9563</v>
      </c>
      <c r="DD1328" s="9">
        <v>0</v>
      </c>
    </row>
    <row r="1329" spans="1:108" x14ac:dyDescent="0.25">
      <c r="A1329" s="9" t="s">
        <v>42</v>
      </c>
      <c r="B1329" s="9" t="s">
        <v>29</v>
      </c>
      <c r="C1329" s="9" t="s">
        <v>1</v>
      </c>
      <c r="D1329" s="9" t="s">
        <v>40</v>
      </c>
      <c r="E1329" s="9" t="s">
        <v>38</v>
      </c>
      <c r="F1329" s="9">
        <v>2019</v>
      </c>
      <c r="G1329" s="9">
        <v>5</v>
      </c>
      <c r="H1329" s="9"/>
      <c r="BF1329" s="33">
        <v>79.125</v>
      </c>
      <c r="BG1329" s="33">
        <v>75.75</v>
      </c>
      <c r="BH1329" s="33">
        <v>74.25</v>
      </c>
      <c r="BI1329" s="33">
        <v>72.5</v>
      </c>
      <c r="BJ1329" s="33">
        <v>71.625</v>
      </c>
      <c r="BK1329" s="33">
        <v>70.75</v>
      </c>
      <c r="BL1329" s="33">
        <v>71.5</v>
      </c>
      <c r="BM1329" s="33">
        <v>74.25</v>
      </c>
      <c r="BN1329" s="33">
        <v>78.125</v>
      </c>
      <c r="BO1329" s="33">
        <v>82.125</v>
      </c>
      <c r="BP1329" s="33">
        <v>85.875</v>
      </c>
      <c r="BQ1329" s="33">
        <v>88.375</v>
      </c>
      <c r="BR1329" s="33">
        <v>91.375</v>
      </c>
      <c r="BS1329" s="33">
        <v>93.75</v>
      </c>
      <c r="BT1329" s="33">
        <v>94.75</v>
      </c>
      <c r="BU1329" s="33">
        <v>95.625</v>
      </c>
      <c r="BV1329" s="33">
        <v>95.75</v>
      </c>
      <c r="BW1329" s="33">
        <v>95.375</v>
      </c>
      <c r="BX1329" s="33">
        <v>94</v>
      </c>
      <c r="BY1329" s="33">
        <v>92.375</v>
      </c>
      <c r="BZ1329" s="33">
        <v>89.625</v>
      </c>
      <c r="CA1329" s="33">
        <v>86.125</v>
      </c>
      <c r="CB1329" s="33">
        <v>83.875</v>
      </c>
      <c r="CC1329" s="33">
        <v>81.75</v>
      </c>
      <c r="CT1329" s="34"/>
      <c r="DC1329" s="9">
        <v>161.9563</v>
      </c>
      <c r="DD1329" s="9">
        <v>0</v>
      </c>
    </row>
    <row r="1330" spans="1:108" x14ac:dyDescent="0.25">
      <c r="A1330" s="9" t="s">
        <v>42</v>
      </c>
      <c r="B1330" s="9" t="s">
        <v>29</v>
      </c>
      <c r="C1330" s="9" t="s">
        <v>1</v>
      </c>
      <c r="D1330" s="9" t="s">
        <v>40</v>
      </c>
      <c r="E1330" s="9" t="s">
        <v>38</v>
      </c>
      <c r="F1330" s="9">
        <v>2019</v>
      </c>
      <c r="G1330" s="9">
        <v>6</v>
      </c>
      <c r="H1330" s="9"/>
      <c r="BF1330" s="33">
        <v>80.625</v>
      </c>
      <c r="BG1330" s="33">
        <v>78.25</v>
      </c>
      <c r="BH1330" s="33">
        <v>76.75</v>
      </c>
      <c r="BI1330" s="33">
        <v>75.875</v>
      </c>
      <c r="BJ1330" s="33">
        <v>73.75</v>
      </c>
      <c r="BK1330" s="33">
        <v>72.5</v>
      </c>
      <c r="BL1330" s="33">
        <v>73.375</v>
      </c>
      <c r="BM1330" s="33">
        <v>77.625</v>
      </c>
      <c r="BN1330" s="33">
        <v>82.75</v>
      </c>
      <c r="BO1330" s="33">
        <v>89.375</v>
      </c>
      <c r="BP1330" s="33">
        <v>93.625</v>
      </c>
      <c r="BQ1330" s="33">
        <v>97</v>
      </c>
      <c r="BR1330" s="33">
        <v>99.625</v>
      </c>
      <c r="BS1330" s="33">
        <v>101.125</v>
      </c>
      <c r="BT1330" s="33">
        <v>102.125</v>
      </c>
      <c r="BU1330" s="33">
        <v>102.75</v>
      </c>
      <c r="BV1330" s="33">
        <v>103.375</v>
      </c>
      <c r="BW1330" s="33">
        <v>103.625</v>
      </c>
      <c r="BX1330" s="33">
        <v>102.625</v>
      </c>
      <c r="BY1330" s="33">
        <v>100</v>
      </c>
      <c r="BZ1330" s="33">
        <v>95.25</v>
      </c>
      <c r="CA1330" s="33">
        <v>91.75</v>
      </c>
      <c r="CB1330" s="33">
        <v>88.625</v>
      </c>
      <c r="CC1330" s="33">
        <v>84.75</v>
      </c>
      <c r="DC1330" s="9">
        <v>161.9563</v>
      </c>
      <c r="DD1330" s="9">
        <v>0</v>
      </c>
    </row>
    <row r="1331" spans="1:108" x14ac:dyDescent="0.25">
      <c r="A1331" s="9" t="s">
        <v>42</v>
      </c>
      <c r="B1331" s="9" t="s">
        <v>29</v>
      </c>
      <c r="C1331" s="9" t="s">
        <v>1</v>
      </c>
      <c r="D1331" s="9" t="s">
        <v>40</v>
      </c>
      <c r="E1331" s="9" t="s">
        <v>38</v>
      </c>
      <c r="F1331" s="9">
        <v>2019</v>
      </c>
      <c r="G1331" s="9">
        <v>7</v>
      </c>
      <c r="H1331" s="9">
        <v>8666.5580000000009</v>
      </c>
      <c r="I1331" s="9">
        <v>8641.598</v>
      </c>
      <c r="J1331" s="9">
        <v>8542.9439999999995</v>
      </c>
      <c r="K1331" s="9">
        <v>8473.8019999999997</v>
      </c>
      <c r="L1331" s="9">
        <v>8746.4699999999993</v>
      </c>
      <c r="M1331" s="9">
        <v>9630.3040000000001</v>
      </c>
      <c r="N1331" s="9">
        <v>10328.39</v>
      </c>
      <c r="O1331" s="9">
        <v>10678.77</v>
      </c>
      <c r="P1331" s="9">
        <v>10713.04</v>
      </c>
      <c r="Q1331" s="9">
        <v>10620.52</v>
      </c>
      <c r="R1331" s="9">
        <v>10637.91</v>
      </c>
      <c r="S1331" s="9">
        <v>10632.4</v>
      </c>
      <c r="T1331" s="9">
        <v>9314.3559999999998</v>
      </c>
      <c r="U1331" s="9">
        <v>3814.1350000000002</v>
      </c>
      <c r="V1331" s="9">
        <v>3744.4070000000002</v>
      </c>
      <c r="W1331" s="9">
        <v>3709.855</v>
      </c>
      <c r="X1331" s="9">
        <v>3524.951</v>
      </c>
      <c r="Y1331" s="9">
        <v>3419.76</v>
      </c>
      <c r="Z1331" s="9">
        <v>6392.1769999999997</v>
      </c>
      <c r="AA1331" s="9">
        <v>8445.5990000000002</v>
      </c>
      <c r="AB1331" s="9">
        <v>8570.0840000000007</v>
      </c>
      <c r="AC1331" s="9">
        <v>8525.8220000000001</v>
      </c>
      <c r="AD1331" s="9">
        <v>8417.31</v>
      </c>
      <c r="AE1331" s="9">
        <v>8446.8919999999998</v>
      </c>
      <c r="AF1331" s="9">
        <v>3656.9270000000001</v>
      </c>
      <c r="AG1331" s="9">
        <v>8738.4989999999998</v>
      </c>
      <c r="AH1331" s="9">
        <v>8694.7180000000008</v>
      </c>
      <c r="AI1331" s="9">
        <v>8655.2530000000006</v>
      </c>
      <c r="AJ1331" s="9">
        <v>8597.8050000000003</v>
      </c>
      <c r="AK1331" s="9">
        <v>8862.8420000000006</v>
      </c>
      <c r="AL1331" s="9">
        <v>9706.3690000000006</v>
      </c>
      <c r="AM1331" s="9">
        <v>10492.98</v>
      </c>
      <c r="AN1331" s="9">
        <v>10901.39</v>
      </c>
      <c r="AO1331" s="9">
        <v>10982.38</v>
      </c>
      <c r="AP1331" s="9">
        <v>11064.91</v>
      </c>
      <c r="AQ1331" s="9">
        <v>11034.12</v>
      </c>
      <c r="AR1331" s="9">
        <v>10974.5</v>
      </c>
      <c r="AS1331" s="9">
        <v>10956.03</v>
      </c>
      <c r="AT1331" s="9">
        <v>10825.44</v>
      </c>
      <c r="AU1331" s="9">
        <v>10765</v>
      </c>
      <c r="AV1331" s="9">
        <v>10497.68</v>
      </c>
      <c r="AW1331" s="9">
        <v>10182.36</v>
      </c>
      <c r="AX1331" s="9">
        <v>10148.790000000001</v>
      </c>
      <c r="AY1331" s="9">
        <v>10146.129999999999</v>
      </c>
      <c r="AZ1331" s="9">
        <v>10067.379999999999</v>
      </c>
      <c r="BA1331" s="9">
        <v>9837.4660000000003</v>
      </c>
      <c r="BB1331" s="9">
        <v>9585.4369999999999</v>
      </c>
      <c r="BC1331" s="9">
        <v>9450.7620000000006</v>
      </c>
      <c r="BD1331" s="9">
        <v>9464.2950000000001</v>
      </c>
      <c r="BE1331" s="9">
        <v>10498.38</v>
      </c>
      <c r="BF1331" s="33">
        <v>86.75</v>
      </c>
      <c r="BG1331" s="33">
        <v>84.75</v>
      </c>
      <c r="BH1331" s="33">
        <v>83</v>
      </c>
      <c r="BI1331" s="33">
        <v>82</v>
      </c>
      <c r="BJ1331" s="33">
        <v>81</v>
      </c>
      <c r="BK1331" s="33">
        <v>79.75</v>
      </c>
      <c r="BL1331" s="33">
        <v>79.75</v>
      </c>
      <c r="BM1331" s="33">
        <v>83.25</v>
      </c>
      <c r="BN1331" s="33">
        <v>87.875</v>
      </c>
      <c r="BO1331" s="33">
        <v>92.25</v>
      </c>
      <c r="BP1331" s="33">
        <v>95.75</v>
      </c>
      <c r="BQ1331" s="33">
        <v>98.625</v>
      </c>
      <c r="BR1331" s="33">
        <v>101</v>
      </c>
      <c r="BS1331" s="33">
        <v>102.5</v>
      </c>
      <c r="BT1331" s="33">
        <v>100.875</v>
      </c>
      <c r="BU1331" s="33">
        <v>101.375</v>
      </c>
      <c r="BV1331" s="33">
        <v>102.75</v>
      </c>
      <c r="BW1331" s="33">
        <v>103</v>
      </c>
      <c r="BX1331" s="33">
        <v>102.5</v>
      </c>
      <c r="BY1331" s="33">
        <v>100.5</v>
      </c>
      <c r="BZ1331" s="33">
        <v>97.625</v>
      </c>
      <c r="CA1331" s="33">
        <v>94.5</v>
      </c>
      <c r="CB1331" s="33">
        <v>91.625</v>
      </c>
      <c r="CC1331" s="33">
        <v>89.25</v>
      </c>
      <c r="CD1331" s="9">
        <v>13755.03</v>
      </c>
      <c r="CE1331" s="9">
        <v>12980.53</v>
      </c>
      <c r="CF1331" s="9">
        <v>12000.93</v>
      </c>
      <c r="CG1331" s="9">
        <v>11841.87</v>
      </c>
      <c r="CH1331" s="9">
        <v>10905.34</v>
      </c>
      <c r="CI1331" s="9">
        <v>7863.37</v>
      </c>
      <c r="CJ1331" s="9">
        <v>7967.1409999999996</v>
      </c>
      <c r="CK1331" s="9">
        <v>9852.9549999999999</v>
      </c>
      <c r="CL1331" s="9">
        <v>12284.88</v>
      </c>
      <c r="CM1331" s="9">
        <v>15673.83</v>
      </c>
      <c r="CN1331" s="9">
        <v>19264.169999999998</v>
      </c>
      <c r="CO1331" s="9">
        <v>29518.03</v>
      </c>
      <c r="CP1331" s="9">
        <v>26248.37</v>
      </c>
      <c r="CQ1331" s="9">
        <v>26709.07</v>
      </c>
      <c r="CR1331" s="9">
        <v>29067.45</v>
      </c>
      <c r="CS1331" s="9">
        <v>27597.74</v>
      </c>
      <c r="CT1331" s="9">
        <v>27760.44</v>
      </c>
      <c r="CU1331" s="9">
        <v>27067.64</v>
      </c>
      <c r="CV1331" s="9">
        <v>28261.119999999999</v>
      </c>
      <c r="CW1331" s="9">
        <v>28908.19</v>
      </c>
      <c r="CX1331" s="9">
        <v>31083.35</v>
      </c>
      <c r="CY1331" s="9">
        <v>33924.870000000003</v>
      </c>
      <c r="CZ1331" s="9">
        <v>31756.48</v>
      </c>
      <c r="DA1331" s="9">
        <v>27233.66</v>
      </c>
      <c r="DB1331" s="9">
        <v>23838.880000000001</v>
      </c>
      <c r="DC1331" s="9">
        <v>161.9563</v>
      </c>
      <c r="DD1331" s="9">
        <v>0</v>
      </c>
    </row>
    <row r="1332" spans="1:108" x14ac:dyDescent="0.25">
      <c r="A1332" s="9" t="s">
        <v>42</v>
      </c>
      <c r="B1332" s="9" t="s">
        <v>29</v>
      </c>
      <c r="C1332" s="9" t="s">
        <v>1</v>
      </c>
      <c r="D1332" s="9" t="s">
        <v>40</v>
      </c>
      <c r="E1332" s="9" t="s">
        <v>38</v>
      </c>
      <c r="F1332" s="9">
        <v>2019</v>
      </c>
      <c r="G1332" s="9">
        <v>8</v>
      </c>
      <c r="H1332" s="9"/>
      <c r="BF1332" s="33">
        <v>81.125</v>
      </c>
      <c r="BG1332" s="33">
        <v>79.875</v>
      </c>
      <c r="BH1332" s="33">
        <v>77.625</v>
      </c>
      <c r="BI1332" s="33">
        <v>76</v>
      </c>
      <c r="BJ1332" s="33">
        <v>74.375</v>
      </c>
      <c r="BK1332" s="33">
        <v>73.25</v>
      </c>
      <c r="BL1332" s="33">
        <v>72.25</v>
      </c>
      <c r="BM1332" s="33">
        <v>74.125</v>
      </c>
      <c r="BN1332" s="33">
        <v>78</v>
      </c>
      <c r="BO1332" s="33">
        <v>83.25</v>
      </c>
      <c r="BP1332" s="33">
        <v>87.375</v>
      </c>
      <c r="BQ1332" s="33">
        <v>91.375</v>
      </c>
      <c r="BR1332" s="33">
        <v>93.625</v>
      </c>
      <c r="BS1332" s="33">
        <v>96.5</v>
      </c>
      <c r="BT1332" s="33">
        <v>97.875</v>
      </c>
      <c r="BU1332" s="33">
        <v>99.25</v>
      </c>
      <c r="BV1332" s="33">
        <v>100.125</v>
      </c>
      <c r="BW1332" s="33">
        <v>100.125</v>
      </c>
      <c r="BX1332" s="33">
        <v>99</v>
      </c>
      <c r="BY1332" s="33">
        <v>95.5</v>
      </c>
      <c r="BZ1332" s="33">
        <v>92</v>
      </c>
      <c r="CA1332" s="33">
        <v>88.625</v>
      </c>
      <c r="CB1332" s="33">
        <v>86</v>
      </c>
      <c r="CC1332" s="33">
        <v>83.125</v>
      </c>
      <c r="DC1332" s="9">
        <v>161.9563</v>
      </c>
      <c r="DD1332" s="9">
        <v>0</v>
      </c>
    </row>
    <row r="1333" spans="1:108" x14ac:dyDescent="0.25">
      <c r="A1333" s="9" t="s">
        <v>42</v>
      </c>
      <c r="B1333" s="9" t="s">
        <v>29</v>
      </c>
      <c r="C1333" s="9" t="s">
        <v>1</v>
      </c>
      <c r="D1333" s="9" t="s">
        <v>40</v>
      </c>
      <c r="E1333" s="9" t="s">
        <v>38</v>
      </c>
      <c r="F1333" s="9">
        <v>2019</v>
      </c>
      <c r="G1333" s="9">
        <v>9</v>
      </c>
      <c r="H1333" s="9"/>
      <c r="BF1333" s="33">
        <v>80.125</v>
      </c>
      <c r="BG1333" s="33">
        <v>78</v>
      </c>
      <c r="BH1333" s="33">
        <v>76.375</v>
      </c>
      <c r="BI1333" s="33">
        <v>75.125</v>
      </c>
      <c r="BJ1333" s="33">
        <v>73.25</v>
      </c>
      <c r="BK1333" s="33">
        <v>72.25</v>
      </c>
      <c r="BL1333" s="33">
        <v>71.625</v>
      </c>
      <c r="BM1333" s="33">
        <v>73.25</v>
      </c>
      <c r="BN1333" s="33">
        <v>77.875</v>
      </c>
      <c r="BO1333" s="33">
        <v>82.75</v>
      </c>
      <c r="BP1333" s="33">
        <v>86.5</v>
      </c>
      <c r="BQ1333" s="33">
        <v>89.875</v>
      </c>
      <c r="BR1333" s="33">
        <v>93</v>
      </c>
      <c r="BS1333" s="33">
        <v>95.75</v>
      </c>
      <c r="BT1333" s="33">
        <v>97.5</v>
      </c>
      <c r="BU1333" s="33">
        <v>99.125</v>
      </c>
      <c r="BV1333" s="33">
        <v>99.5</v>
      </c>
      <c r="BW1333" s="33">
        <v>99.25</v>
      </c>
      <c r="BX1333" s="33">
        <v>97.125</v>
      </c>
      <c r="BY1333" s="33">
        <v>93.75</v>
      </c>
      <c r="BZ1333" s="33">
        <v>91</v>
      </c>
      <c r="CA1333" s="33">
        <v>88.125</v>
      </c>
      <c r="CB1333" s="33">
        <v>84.75</v>
      </c>
      <c r="CC1333" s="33">
        <v>82.5</v>
      </c>
      <c r="DC1333" s="9">
        <v>161.9563</v>
      </c>
      <c r="DD1333" s="9">
        <v>0</v>
      </c>
    </row>
    <row r="1334" spans="1:108" x14ac:dyDescent="0.25">
      <c r="A1334" s="9" t="s">
        <v>42</v>
      </c>
      <c r="B1334" s="9" t="s">
        <v>29</v>
      </c>
      <c r="C1334" s="9" t="s">
        <v>1</v>
      </c>
      <c r="D1334" s="9" t="s">
        <v>40</v>
      </c>
      <c r="E1334" s="9" t="s">
        <v>38</v>
      </c>
      <c r="F1334" s="9">
        <v>2019</v>
      </c>
      <c r="G1334" s="9">
        <v>10</v>
      </c>
      <c r="H1334" s="9"/>
      <c r="BF1334" s="33">
        <v>67.625</v>
      </c>
      <c r="BG1334" s="33">
        <v>66.5</v>
      </c>
      <c r="BH1334" s="33">
        <v>65.5</v>
      </c>
      <c r="BI1334" s="33">
        <v>64.5</v>
      </c>
      <c r="BJ1334" s="33">
        <v>62.625</v>
      </c>
      <c r="BK1334" s="33">
        <v>61.875</v>
      </c>
      <c r="BL1334" s="33">
        <v>60.375</v>
      </c>
      <c r="BM1334" s="33">
        <v>60.25</v>
      </c>
      <c r="BN1334" s="33">
        <v>64.875</v>
      </c>
      <c r="BO1334" s="33">
        <v>71</v>
      </c>
      <c r="BP1334" s="33">
        <v>77.25</v>
      </c>
      <c r="BQ1334" s="33">
        <v>82.25</v>
      </c>
      <c r="BR1334" s="33">
        <v>85.75</v>
      </c>
      <c r="BS1334" s="33">
        <v>88.375</v>
      </c>
      <c r="BT1334" s="33">
        <v>90.125</v>
      </c>
      <c r="BU1334" s="33">
        <v>90.875</v>
      </c>
      <c r="BV1334" s="33">
        <v>90.375</v>
      </c>
      <c r="BW1334" s="33">
        <v>89.125</v>
      </c>
      <c r="BX1334" s="33">
        <v>85.5</v>
      </c>
      <c r="BY1334" s="33">
        <v>81.75</v>
      </c>
      <c r="BZ1334" s="33">
        <v>77.875</v>
      </c>
      <c r="CA1334" s="33">
        <v>74.625</v>
      </c>
      <c r="CB1334" s="33">
        <v>71.625</v>
      </c>
      <c r="CC1334" s="33">
        <v>69.625</v>
      </c>
      <c r="DC1334" s="9">
        <v>161.9563</v>
      </c>
      <c r="DD1334" s="9">
        <v>0</v>
      </c>
    </row>
    <row r="1335" spans="1:108" x14ac:dyDescent="0.25">
      <c r="A1335" s="9" t="s">
        <v>42</v>
      </c>
      <c r="B1335" s="9" t="s">
        <v>29</v>
      </c>
      <c r="C1335" s="9" t="s">
        <v>1</v>
      </c>
      <c r="D1335" s="9" t="s">
        <v>40</v>
      </c>
      <c r="E1335" s="9" t="s">
        <v>38</v>
      </c>
      <c r="F1335" s="9">
        <v>2020</v>
      </c>
      <c r="G1335" s="9">
        <v>5</v>
      </c>
      <c r="H1335" s="9"/>
      <c r="BF1335" s="33">
        <v>79.125</v>
      </c>
      <c r="BG1335" s="33">
        <v>75.75</v>
      </c>
      <c r="BH1335" s="33">
        <v>74.25</v>
      </c>
      <c r="BI1335" s="33">
        <v>72.5</v>
      </c>
      <c r="BJ1335" s="33">
        <v>71.625</v>
      </c>
      <c r="BK1335" s="33">
        <v>70.75</v>
      </c>
      <c r="BL1335" s="33">
        <v>71.5</v>
      </c>
      <c r="BM1335" s="33">
        <v>74.25</v>
      </c>
      <c r="BN1335" s="33">
        <v>78.125</v>
      </c>
      <c r="BO1335" s="33">
        <v>82.125</v>
      </c>
      <c r="BP1335" s="33">
        <v>85.875</v>
      </c>
      <c r="BQ1335" s="33">
        <v>88.375</v>
      </c>
      <c r="BR1335" s="33">
        <v>91.375</v>
      </c>
      <c r="BS1335" s="33">
        <v>93.75</v>
      </c>
      <c r="BT1335" s="33">
        <v>94.75</v>
      </c>
      <c r="BU1335" s="33">
        <v>95.625</v>
      </c>
      <c r="BV1335" s="33">
        <v>95.75</v>
      </c>
      <c r="BW1335" s="33">
        <v>95.375</v>
      </c>
      <c r="BX1335" s="33">
        <v>94</v>
      </c>
      <c r="BY1335" s="33">
        <v>92.375</v>
      </c>
      <c r="BZ1335" s="33">
        <v>89.625</v>
      </c>
      <c r="CA1335" s="33">
        <v>86.125</v>
      </c>
      <c r="CB1335" s="33">
        <v>83.875</v>
      </c>
      <c r="CC1335" s="33">
        <v>81.75</v>
      </c>
      <c r="CT1335" s="34"/>
      <c r="DC1335" s="9">
        <v>161.9563</v>
      </c>
      <c r="DD1335" s="9">
        <v>0</v>
      </c>
    </row>
    <row r="1336" spans="1:108" x14ac:dyDescent="0.25">
      <c r="A1336" s="9" t="s">
        <v>42</v>
      </c>
      <c r="B1336" s="9" t="s">
        <v>29</v>
      </c>
      <c r="C1336" s="9" t="s">
        <v>1</v>
      </c>
      <c r="D1336" s="9" t="s">
        <v>40</v>
      </c>
      <c r="E1336" s="9" t="s">
        <v>38</v>
      </c>
      <c r="F1336" s="9">
        <v>2020</v>
      </c>
      <c r="G1336" s="9">
        <v>6</v>
      </c>
      <c r="H1336" s="9"/>
      <c r="BF1336" s="33">
        <v>80.625</v>
      </c>
      <c r="BG1336" s="33">
        <v>78.25</v>
      </c>
      <c r="BH1336" s="33">
        <v>76.75</v>
      </c>
      <c r="BI1336" s="33">
        <v>75.875</v>
      </c>
      <c r="BJ1336" s="33">
        <v>73.75</v>
      </c>
      <c r="BK1336" s="33">
        <v>72.5</v>
      </c>
      <c r="BL1336" s="33">
        <v>73.375</v>
      </c>
      <c r="BM1336" s="33">
        <v>77.625</v>
      </c>
      <c r="BN1336" s="33">
        <v>82.75</v>
      </c>
      <c r="BO1336" s="33">
        <v>89.375</v>
      </c>
      <c r="BP1336" s="33">
        <v>93.625</v>
      </c>
      <c r="BQ1336" s="33">
        <v>97</v>
      </c>
      <c r="BR1336" s="33">
        <v>99.625</v>
      </c>
      <c r="BS1336" s="33">
        <v>101.125</v>
      </c>
      <c r="BT1336" s="33">
        <v>102.125</v>
      </c>
      <c r="BU1336" s="33">
        <v>102.75</v>
      </c>
      <c r="BV1336" s="33">
        <v>103.375</v>
      </c>
      <c r="BW1336" s="33">
        <v>103.625</v>
      </c>
      <c r="BX1336" s="33">
        <v>102.625</v>
      </c>
      <c r="BY1336" s="33">
        <v>100</v>
      </c>
      <c r="BZ1336" s="33">
        <v>95.25</v>
      </c>
      <c r="CA1336" s="33">
        <v>91.75</v>
      </c>
      <c r="CB1336" s="33">
        <v>88.625</v>
      </c>
      <c r="CC1336" s="33">
        <v>84.75</v>
      </c>
      <c r="DC1336" s="9">
        <v>161.9563</v>
      </c>
      <c r="DD1336" s="9">
        <v>0</v>
      </c>
    </row>
    <row r="1337" spans="1:108" x14ac:dyDescent="0.25">
      <c r="A1337" s="9" t="s">
        <v>42</v>
      </c>
      <c r="B1337" s="9" t="s">
        <v>29</v>
      </c>
      <c r="C1337" s="9" t="s">
        <v>1</v>
      </c>
      <c r="D1337" s="9" t="s">
        <v>40</v>
      </c>
      <c r="E1337" s="9" t="s">
        <v>38</v>
      </c>
      <c r="F1337" s="9">
        <v>2020</v>
      </c>
      <c r="G1337" s="9">
        <v>7</v>
      </c>
      <c r="H1337" s="9">
        <v>8704.0220000000008</v>
      </c>
      <c r="I1337" s="9">
        <v>8676.652</v>
      </c>
      <c r="J1337" s="9">
        <v>8577.393</v>
      </c>
      <c r="K1337" s="9">
        <v>8507.4220000000005</v>
      </c>
      <c r="L1337" s="9">
        <v>8777.5470000000005</v>
      </c>
      <c r="M1337" s="9">
        <v>9648.473</v>
      </c>
      <c r="N1337" s="9">
        <v>10329</v>
      </c>
      <c r="O1337" s="9">
        <v>10662.81</v>
      </c>
      <c r="P1337" s="9">
        <v>10692.27</v>
      </c>
      <c r="Q1337" s="9">
        <v>10598.92</v>
      </c>
      <c r="R1337" s="9">
        <v>10613.43</v>
      </c>
      <c r="S1337" s="9">
        <v>10609.57</v>
      </c>
      <c r="T1337" s="9">
        <v>9286.9539999999997</v>
      </c>
      <c r="U1337" s="9">
        <v>3789.366</v>
      </c>
      <c r="V1337" s="9">
        <v>3719.6390000000001</v>
      </c>
      <c r="W1337" s="9">
        <v>3688.7730000000001</v>
      </c>
      <c r="X1337" s="9">
        <v>3507.74</v>
      </c>
      <c r="Y1337" s="9">
        <v>3402.9119999999998</v>
      </c>
      <c r="Z1337" s="9">
        <v>6378.1030000000001</v>
      </c>
      <c r="AA1337" s="9">
        <v>8430.6630000000005</v>
      </c>
      <c r="AB1337" s="9">
        <v>8555.3790000000008</v>
      </c>
      <c r="AC1337" s="9">
        <v>8512.4930000000004</v>
      </c>
      <c r="AD1337" s="9">
        <v>8405.1419999999998</v>
      </c>
      <c r="AE1337" s="9">
        <v>8434.723</v>
      </c>
      <c r="AF1337" s="9">
        <v>3635.9119999999998</v>
      </c>
      <c r="AG1337" s="9">
        <v>8775.9639999999999</v>
      </c>
      <c r="AH1337" s="9">
        <v>8729.7729999999992</v>
      </c>
      <c r="AI1337" s="9">
        <v>8689.7019999999993</v>
      </c>
      <c r="AJ1337" s="9">
        <v>8631.4249999999993</v>
      </c>
      <c r="AK1337" s="9">
        <v>8893.9179999999997</v>
      </c>
      <c r="AL1337" s="9">
        <v>9724.5380000000005</v>
      </c>
      <c r="AM1337" s="9">
        <v>10493.59</v>
      </c>
      <c r="AN1337" s="9">
        <v>10885.42</v>
      </c>
      <c r="AO1337" s="9">
        <v>10961.62</v>
      </c>
      <c r="AP1337" s="9">
        <v>11043.31</v>
      </c>
      <c r="AQ1337" s="9">
        <v>11009.63</v>
      </c>
      <c r="AR1337" s="9">
        <v>10951.67</v>
      </c>
      <c r="AS1337" s="9">
        <v>10928.63</v>
      </c>
      <c r="AT1337" s="9">
        <v>10800.67</v>
      </c>
      <c r="AU1337" s="9">
        <v>10740.23</v>
      </c>
      <c r="AV1337" s="9">
        <v>10476.6</v>
      </c>
      <c r="AW1337" s="9">
        <v>10165.15</v>
      </c>
      <c r="AX1337" s="9">
        <v>10131.94</v>
      </c>
      <c r="AY1337" s="9">
        <v>10132.06</v>
      </c>
      <c r="AZ1337" s="9">
        <v>10052.450000000001</v>
      </c>
      <c r="BA1337" s="9">
        <v>9822.7610000000004</v>
      </c>
      <c r="BB1337" s="9">
        <v>9572.107</v>
      </c>
      <c r="BC1337" s="9">
        <v>9438.5930000000008</v>
      </c>
      <c r="BD1337" s="9">
        <v>9452.1270000000004</v>
      </c>
      <c r="BE1337" s="9">
        <v>10477.36</v>
      </c>
      <c r="BF1337" s="33">
        <v>86.75</v>
      </c>
      <c r="BG1337" s="33">
        <v>84.75</v>
      </c>
      <c r="BH1337" s="33">
        <v>83</v>
      </c>
      <c r="BI1337" s="33">
        <v>82</v>
      </c>
      <c r="BJ1337" s="33">
        <v>81</v>
      </c>
      <c r="BK1337" s="33">
        <v>79.75</v>
      </c>
      <c r="BL1337" s="33">
        <v>79.75</v>
      </c>
      <c r="BM1337" s="33">
        <v>83.25</v>
      </c>
      <c r="BN1337" s="33">
        <v>87.875</v>
      </c>
      <c r="BO1337" s="33">
        <v>92.25</v>
      </c>
      <c r="BP1337" s="33">
        <v>95.75</v>
      </c>
      <c r="BQ1337" s="33">
        <v>98.625</v>
      </c>
      <c r="BR1337" s="33">
        <v>101</v>
      </c>
      <c r="BS1337" s="33">
        <v>102.5</v>
      </c>
      <c r="BT1337" s="33">
        <v>100.875</v>
      </c>
      <c r="BU1337" s="33">
        <v>101.375</v>
      </c>
      <c r="BV1337" s="33">
        <v>102.75</v>
      </c>
      <c r="BW1337" s="33">
        <v>103</v>
      </c>
      <c r="BX1337" s="33">
        <v>102.5</v>
      </c>
      <c r="BY1337" s="33">
        <v>100.5</v>
      </c>
      <c r="BZ1337" s="33">
        <v>97.625</v>
      </c>
      <c r="CA1337" s="33">
        <v>94.5</v>
      </c>
      <c r="CB1337" s="33">
        <v>91.625</v>
      </c>
      <c r="CC1337" s="33">
        <v>89.25</v>
      </c>
      <c r="CD1337" s="9">
        <v>13748.33</v>
      </c>
      <c r="CE1337" s="9">
        <v>12976.42</v>
      </c>
      <c r="CF1337" s="9">
        <v>12000.04</v>
      </c>
      <c r="CG1337" s="9">
        <v>11844.62</v>
      </c>
      <c r="CH1337" s="9">
        <v>10908.06</v>
      </c>
      <c r="CI1337" s="9">
        <v>7868.8680000000004</v>
      </c>
      <c r="CJ1337" s="9">
        <v>7972.6220000000003</v>
      </c>
      <c r="CK1337" s="9">
        <v>9851.3950000000004</v>
      </c>
      <c r="CL1337" s="9">
        <v>12281.87</v>
      </c>
      <c r="CM1337" s="9">
        <v>15668.88</v>
      </c>
      <c r="CN1337" s="9">
        <v>19258.400000000001</v>
      </c>
      <c r="CO1337" s="9">
        <v>29497.62</v>
      </c>
      <c r="CP1337" s="9">
        <v>26233.84</v>
      </c>
      <c r="CQ1337" s="9">
        <v>26698.73</v>
      </c>
      <c r="CR1337" s="9">
        <v>29050</v>
      </c>
      <c r="CS1337" s="9">
        <v>27579.41</v>
      </c>
      <c r="CT1337" s="9">
        <v>27743.919999999998</v>
      </c>
      <c r="CU1337" s="9">
        <v>27053.34</v>
      </c>
      <c r="CV1337" s="9">
        <v>28247.27</v>
      </c>
      <c r="CW1337" s="9">
        <v>28902.3</v>
      </c>
      <c r="CX1337" s="9">
        <v>31086.83</v>
      </c>
      <c r="CY1337" s="9">
        <v>33953.22</v>
      </c>
      <c r="CZ1337" s="9">
        <v>31762.66</v>
      </c>
      <c r="DA1337" s="9">
        <v>27230.93</v>
      </c>
      <c r="DB1337" s="9">
        <v>23828.19</v>
      </c>
      <c r="DC1337" s="9">
        <v>161.9563</v>
      </c>
      <c r="DD1337" s="9">
        <v>0</v>
      </c>
    </row>
    <row r="1338" spans="1:108" x14ac:dyDescent="0.25">
      <c r="A1338" s="9" t="s">
        <v>42</v>
      </c>
      <c r="B1338" s="9" t="s">
        <v>29</v>
      </c>
      <c r="C1338" s="9" t="s">
        <v>1</v>
      </c>
      <c r="D1338" s="9" t="s">
        <v>40</v>
      </c>
      <c r="E1338" s="9" t="s">
        <v>38</v>
      </c>
      <c r="F1338" s="9">
        <v>2020</v>
      </c>
      <c r="G1338" s="9">
        <v>8</v>
      </c>
      <c r="H1338" s="9"/>
      <c r="BF1338" s="33">
        <v>81.125</v>
      </c>
      <c r="BG1338" s="33">
        <v>79.875</v>
      </c>
      <c r="BH1338" s="33">
        <v>77.625</v>
      </c>
      <c r="BI1338" s="33">
        <v>76</v>
      </c>
      <c r="BJ1338" s="33">
        <v>74.375</v>
      </c>
      <c r="BK1338" s="33">
        <v>73.25</v>
      </c>
      <c r="BL1338" s="33">
        <v>72.25</v>
      </c>
      <c r="BM1338" s="33">
        <v>74.125</v>
      </c>
      <c r="BN1338" s="33">
        <v>78</v>
      </c>
      <c r="BO1338" s="33">
        <v>83.25</v>
      </c>
      <c r="BP1338" s="33">
        <v>87.375</v>
      </c>
      <c r="BQ1338" s="33">
        <v>91.375</v>
      </c>
      <c r="BR1338" s="33">
        <v>93.625</v>
      </c>
      <c r="BS1338" s="33">
        <v>96.5</v>
      </c>
      <c r="BT1338" s="33">
        <v>97.875</v>
      </c>
      <c r="BU1338" s="33">
        <v>99.25</v>
      </c>
      <c r="BV1338" s="33">
        <v>100.125</v>
      </c>
      <c r="BW1338" s="33">
        <v>100.125</v>
      </c>
      <c r="BX1338" s="33">
        <v>99</v>
      </c>
      <c r="BY1338" s="33">
        <v>95.5</v>
      </c>
      <c r="BZ1338" s="33">
        <v>92</v>
      </c>
      <c r="CA1338" s="33">
        <v>88.625</v>
      </c>
      <c r="CB1338" s="33">
        <v>86</v>
      </c>
      <c r="CC1338" s="33">
        <v>83.125</v>
      </c>
      <c r="DC1338" s="9">
        <v>161.9563</v>
      </c>
      <c r="DD1338" s="9">
        <v>0</v>
      </c>
    </row>
    <row r="1339" spans="1:108" x14ac:dyDescent="0.25">
      <c r="A1339" s="9" t="s">
        <v>42</v>
      </c>
      <c r="B1339" s="9" t="s">
        <v>29</v>
      </c>
      <c r="C1339" s="9" t="s">
        <v>1</v>
      </c>
      <c r="D1339" s="9" t="s">
        <v>40</v>
      </c>
      <c r="E1339" s="9" t="s">
        <v>38</v>
      </c>
      <c r="F1339" s="9">
        <v>2020</v>
      </c>
      <c r="G1339" s="9">
        <v>9</v>
      </c>
      <c r="H1339" s="9"/>
      <c r="BF1339" s="33">
        <v>80.125</v>
      </c>
      <c r="BG1339" s="33">
        <v>78</v>
      </c>
      <c r="BH1339" s="33">
        <v>76.375</v>
      </c>
      <c r="BI1339" s="33">
        <v>75.125</v>
      </c>
      <c r="BJ1339" s="33">
        <v>73.25</v>
      </c>
      <c r="BK1339" s="33">
        <v>72.25</v>
      </c>
      <c r="BL1339" s="33">
        <v>71.625</v>
      </c>
      <c r="BM1339" s="33">
        <v>73.25</v>
      </c>
      <c r="BN1339" s="33">
        <v>77.875</v>
      </c>
      <c r="BO1339" s="33">
        <v>82.75</v>
      </c>
      <c r="BP1339" s="33">
        <v>86.5</v>
      </c>
      <c r="BQ1339" s="33">
        <v>89.875</v>
      </c>
      <c r="BR1339" s="33">
        <v>93</v>
      </c>
      <c r="BS1339" s="33">
        <v>95.75</v>
      </c>
      <c r="BT1339" s="33">
        <v>97.5</v>
      </c>
      <c r="BU1339" s="33">
        <v>99.125</v>
      </c>
      <c r="BV1339" s="33">
        <v>99.5</v>
      </c>
      <c r="BW1339" s="33">
        <v>99.25</v>
      </c>
      <c r="BX1339" s="33">
        <v>97.125</v>
      </c>
      <c r="BY1339" s="33">
        <v>93.75</v>
      </c>
      <c r="BZ1339" s="33">
        <v>91</v>
      </c>
      <c r="CA1339" s="33">
        <v>88.125</v>
      </c>
      <c r="CB1339" s="33">
        <v>84.75</v>
      </c>
      <c r="CC1339" s="33">
        <v>82.5</v>
      </c>
      <c r="DC1339" s="9">
        <v>161.9563</v>
      </c>
      <c r="DD1339" s="9">
        <v>0</v>
      </c>
    </row>
    <row r="1340" spans="1:108" x14ac:dyDescent="0.25">
      <c r="A1340" s="9" t="s">
        <v>42</v>
      </c>
      <c r="B1340" s="9" t="s">
        <v>29</v>
      </c>
      <c r="C1340" s="9" t="s">
        <v>1</v>
      </c>
      <c r="D1340" s="9" t="s">
        <v>40</v>
      </c>
      <c r="E1340" s="9" t="s">
        <v>38</v>
      </c>
      <c r="F1340" s="9">
        <v>2020</v>
      </c>
      <c r="G1340" s="9">
        <v>10</v>
      </c>
      <c r="H1340" s="9"/>
      <c r="BF1340" s="33">
        <v>67.625</v>
      </c>
      <c r="BG1340" s="33">
        <v>66.5</v>
      </c>
      <c r="BH1340" s="33">
        <v>65.5</v>
      </c>
      <c r="BI1340" s="33">
        <v>64.5</v>
      </c>
      <c r="BJ1340" s="33">
        <v>62.625</v>
      </c>
      <c r="BK1340" s="33">
        <v>61.875</v>
      </c>
      <c r="BL1340" s="33">
        <v>60.375</v>
      </c>
      <c r="BM1340" s="33">
        <v>60.25</v>
      </c>
      <c r="BN1340" s="33">
        <v>64.875</v>
      </c>
      <c r="BO1340" s="33">
        <v>71</v>
      </c>
      <c r="BP1340" s="33">
        <v>77.25</v>
      </c>
      <c r="BQ1340" s="33">
        <v>82.25</v>
      </c>
      <c r="BR1340" s="33">
        <v>85.75</v>
      </c>
      <c r="BS1340" s="33">
        <v>88.375</v>
      </c>
      <c r="BT1340" s="33">
        <v>90.125</v>
      </c>
      <c r="BU1340" s="33">
        <v>90.875</v>
      </c>
      <c r="BV1340" s="33">
        <v>90.375</v>
      </c>
      <c r="BW1340" s="33">
        <v>89.125</v>
      </c>
      <c r="BX1340" s="33">
        <v>85.5</v>
      </c>
      <c r="BY1340" s="33">
        <v>81.75</v>
      </c>
      <c r="BZ1340" s="33">
        <v>77.875</v>
      </c>
      <c r="CA1340" s="33">
        <v>74.625</v>
      </c>
      <c r="CB1340" s="33">
        <v>71.625</v>
      </c>
      <c r="CC1340" s="33">
        <v>69.625</v>
      </c>
      <c r="DC1340" s="9">
        <v>161.9563</v>
      </c>
      <c r="DD1340" s="9">
        <v>0</v>
      </c>
    </row>
    <row r="1341" spans="1:108" x14ac:dyDescent="0.25">
      <c r="A1341" s="9" t="s">
        <v>42</v>
      </c>
      <c r="B1341" s="9" t="s">
        <v>29</v>
      </c>
      <c r="C1341" s="9" t="s">
        <v>1</v>
      </c>
      <c r="D1341" s="9" t="s">
        <v>40</v>
      </c>
      <c r="E1341" s="9" t="s">
        <v>38</v>
      </c>
      <c r="F1341" s="9">
        <v>2021</v>
      </c>
      <c r="G1341" s="9">
        <v>5</v>
      </c>
      <c r="H1341" s="9"/>
      <c r="BF1341" s="33">
        <v>79.125</v>
      </c>
      <c r="BG1341" s="33">
        <v>75.75</v>
      </c>
      <c r="BH1341" s="33">
        <v>74.25</v>
      </c>
      <c r="BI1341" s="33">
        <v>72.5</v>
      </c>
      <c r="BJ1341" s="33">
        <v>71.625</v>
      </c>
      <c r="BK1341" s="33">
        <v>70.75</v>
      </c>
      <c r="BL1341" s="33">
        <v>71.5</v>
      </c>
      <c r="BM1341" s="33">
        <v>74.25</v>
      </c>
      <c r="BN1341" s="33">
        <v>78.125</v>
      </c>
      <c r="BO1341" s="33">
        <v>82.125</v>
      </c>
      <c r="BP1341" s="33">
        <v>85.875</v>
      </c>
      <c r="BQ1341" s="33">
        <v>88.375</v>
      </c>
      <c r="BR1341" s="33">
        <v>91.375</v>
      </c>
      <c r="BS1341" s="33">
        <v>93.75</v>
      </c>
      <c r="BT1341" s="33">
        <v>94.75</v>
      </c>
      <c r="BU1341" s="33">
        <v>95.625</v>
      </c>
      <c r="BV1341" s="33">
        <v>95.75</v>
      </c>
      <c r="BW1341" s="33">
        <v>95.375</v>
      </c>
      <c r="BX1341" s="33">
        <v>94</v>
      </c>
      <c r="BY1341" s="33">
        <v>92.375</v>
      </c>
      <c r="BZ1341" s="33">
        <v>89.625</v>
      </c>
      <c r="CA1341" s="33">
        <v>86.125</v>
      </c>
      <c r="CB1341" s="33">
        <v>83.875</v>
      </c>
      <c r="CC1341" s="33">
        <v>81.75</v>
      </c>
      <c r="CT1341" s="34"/>
      <c r="DC1341" s="9">
        <v>161.9563</v>
      </c>
      <c r="DD1341" s="9">
        <v>0</v>
      </c>
    </row>
    <row r="1342" spans="1:108" x14ac:dyDescent="0.25">
      <c r="A1342" s="9" t="s">
        <v>42</v>
      </c>
      <c r="B1342" s="9" t="s">
        <v>29</v>
      </c>
      <c r="C1342" s="9" t="s">
        <v>1</v>
      </c>
      <c r="D1342" s="9" t="s">
        <v>40</v>
      </c>
      <c r="E1342" s="9" t="s">
        <v>38</v>
      </c>
      <c r="F1342" s="9">
        <v>2021</v>
      </c>
      <c r="G1342" s="9">
        <v>6</v>
      </c>
      <c r="H1342" s="9"/>
      <c r="BF1342" s="33">
        <v>80.625</v>
      </c>
      <c r="BG1342" s="33">
        <v>78.25</v>
      </c>
      <c r="BH1342" s="33">
        <v>76.75</v>
      </c>
      <c r="BI1342" s="33">
        <v>75.875</v>
      </c>
      <c r="BJ1342" s="33">
        <v>73.75</v>
      </c>
      <c r="BK1342" s="33">
        <v>72.5</v>
      </c>
      <c r="BL1342" s="33">
        <v>73.375</v>
      </c>
      <c r="BM1342" s="33">
        <v>77.625</v>
      </c>
      <c r="BN1342" s="33">
        <v>82.75</v>
      </c>
      <c r="BO1342" s="33">
        <v>89.375</v>
      </c>
      <c r="BP1342" s="33">
        <v>93.625</v>
      </c>
      <c r="BQ1342" s="33">
        <v>97</v>
      </c>
      <c r="BR1342" s="33">
        <v>99.625</v>
      </c>
      <c r="BS1342" s="33">
        <v>101.125</v>
      </c>
      <c r="BT1342" s="33">
        <v>102.125</v>
      </c>
      <c r="BU1342" s="33">
        <v>102.75</v>
      </c>
      <c r="BV1342" s="33">
        <v>103.375</v>
      </c>
      <c r="BW1342" s="33">
        <v>103.625</v>
      </c>
      <c r="BX1342" s="33">
        <v>102.625</v>
      </c>
      <c r="BY1342" s="33">
        <v>100</v>
      </c>
      <c r="BZ1342" s="33">
        <v>95.25</v>
      </c>
      <c r="CA1342" s="33">
        <v>91.75</v>
      </c>
      <c r="CB1342" s="33">
        <v>88.625</v>
      </c>
      <c r="CC1342" s="33">
        <v>84.75</v>
      </c>
      <c r="DC1342" s="9">
        <v>161.9563</v>
      </c>
      <c r="DD1342" s="9">
        <v>0</v>
      </c>
    </row>
    <row r="1343" spans="1:108" x14ac:dyDescent="0.25">
      <c r="A1343" s="9" t="s">
        <v>42</v>
      </c>
      <c r="B1343" s="9" t="s">
        <v>29</v>
      </c>
      <c r="C1343" s="9" t="s">
        <v>1</v>
      </c>
      <c r="D1343" s="9" t="s">
        <v>40</v>
      </c>
      <c r="E1343" s="9" t="s">
        <v>38</v>
      </c>
      <c r="F1343" s="9">
        <v>2021</v>
      </c>
      <c r="G1343" s="9">
        <v>7</v>
      </c>
      <c r="H1343" s="9">
        <v>8700.7160000000003</v>
      </c>
      <c r="I1343" s="9">
        <v>8673.8109999999997</v>
      </c>
      <c r="J1343" s="9">
        <v>8574.723</v>
      </c>
      <c r="K1343" s="9">
        <v>8504.5789999999997</v>
      </c>
      <c r="L1343" s="9">
        <v>8775.1730000000007</v>
      </c>
      <c r="M1343" s="9">
        <v>9645.2160000000003</v>
      </c>
      <c r="N1343" s="9">
        <v>10327.18</v>
      </c>
      <c r="O1343" s="9">
        <v>10662.26</v>
      </c>
      <c r="P1343" s="9">
        <v>10694.27</v>
      </c>
      <c r="Q1343" s="9">
        <v>10599.22</v>
      </c>
      <c r="R1343" s="9">
        <v>10613.03</v>
      </c>
      <c r="S1343" s="9">
        <v>10608.56</v>
      </c>
      <c r="T1343" s="9">
        <v>9284.6280000000006</v>
      </c>
      <c r="U1343" s="9">
        <v>3787.5410000000002</v>
      </c>
      <c r="V1343" s="9">
        <v>3717.8139999999999</v>
      </c>
      <c r="W1343" s="9">
        <v>3685.4479999999999</v>
      </c>
      <c r="X1343" s="9">
        <v>3504.3560000000002</v>
      </c>
      <c r="Y1343" s="9">
        <v>3400.1190000000001</v>
      </c>
      <c r="Z1343" s="9">
        <v>6375.92</v>
      </c>
      <c r="AA1343" s="9">
        <v>8428.8490000000002</v>
      </c>
      <c r="AB1343" s="9">
        <v>8552.4689999999991</v>
      </c>
      <c r="AC1343" s="9">
        <v>8508.5660000000007</v>
      </c>
      <c r="AD1343" s="9">
        <v>8402.2810000000009</v>
      </c>
      <c r="AE1343" s="9">
        <v>8431.8629999999994</v>
      </c>
      <c r="AF1343" s="9">
        <v>3633.2919999999999</v>
      </c>
      <c r="AG1343" s="9">
        <v>8772.6560000000009</v>
      </c>
      <c r="AH1343" s="9">
        <v>8726.9310000000005</v>
      </c>
      <c r="AI1343" s="9">
        <v>8687.0310000000009</v>
      </c>
      <c r="AJ1343" s="9">
        <v>8628.5820000000003</v>
      </c>
      <c r="AK1343" s="9">
        <v>8891.5450000000001</v>
      </c>
      <c r="AL1343" s="9">
        <v>9721.2810000000009</v>
      </c>
      <c r="AM1343" s="9">
        <v>10491.76</v>
      </c>
      <c r="AN1343" s="9">
        <v>10884.87</v>
      </c>
      <c r="AO1343" s="9">
        <v>10963.62</v>
      </c>
      <c r="AP1343" s="9">
        <v>11043.61</v>
      </c>
      <c r="AQ1343" s="9">
        <v>11009.23</v>
      </c>
      <c r="AR1343" s="9">
        <v>10950.67</v>
      </c>
      <c r="AS1343" s="9">
        <v>10926.3</v>
      </c>
      <c r="AT1343" s="9">
        <v>10798.84</v>
      </c>
      <c r="AU1343" s="9">
        <v>10738.4</v>
      </c>
      <c r="AV1343" s="9">
        <v>10473.27</v>
      </c>
      <c r="AW1343" s="9">
        <v>10161.76</v>
      </c>
      <c r="AX1343" s="9">
        <v>10129.15</v>
      </c>
      <c r="AY1343" s="9">
        <v>10129.879999999999</v>
      </c>
      <c r="AZ1343" s="9">
        <v>10050.629999999999</v>
      </c>
      <c r="BA1343" s="9">
        <v>9819.8520000000008</v>
      </c>
      <c r="BB1343" s="9">
        <v>9568.18</v>
      </c>
      <c r="BC1343" s="9">
        <v>9435.732</v>
      </c>
      <c r="BD1343" s="9">
        <v>9449.2669999999998</v>
      </c>
      <c r="BE1343" s="9">
        <v>10474.74</v>
      </c>
      <c r="BF1343" s="33">
        <v>86.75</v>
      </c>
      <c r="BG1343" s="33">
        <v>84.75</v>
      </c>
      <c r="BH1343" s="33">
        <v>83</v>
      </c>
      <c r="BI1343" s="33">
        <v>82</v>
      </c>
      <c r="BJ1343" s="33">
        <v>81</v>
      </c>
      <c r="BK1343" s="33">
        <v>79.75</v>
      </c>
      <c r="BL1343" s="33">
        <v>79.75</v>
      </c>
      <c r="BM1343" s="33">
        <v>83.25</v>
      </c>
      <c r="BN1343" s="33">
        <v>87.875</v>
      </c>
      <c r="BO1343" s="33">
        <v>92.25</v>
      </c>
      <c r="BP1343" s="33">
        <v>95.75</v>
      </c>
      <c r="BQ1343" s="33">
        <v>98.625</v>
      </c>
      <c r="BR1343" s="33">
        <v>101</v>
      </c>
      <c r="BS1343" s="33">
        <v>102.5</v>
      </c>
      <c r="BT1343" s="33">
        <v>100.875</v>
      </c>
      <c r="BU1343" s="33">
        <v>101.375</v>
      </c>
      <c r="BV1343" s="33">
        <v>102.75</v>
      </c>
      <c r="BW1343" s="33">
        <v>103</v>
      </c>
      <c r="BX1343" s="33">
        <v>102.5</v>
      </c>
      <c r="BY1343" s="33">
        <v>100.5</v>
      </c>
      <c r="BZ1343" s="33">
        <v>97.625</v>
      </c>
      <c r="CA1343" s="33">
        <v>94.5</v>
      </c>
      <c r="CB1343" s="33">
        <v>91.625</v>
      </c>
      <c r="CC1343" s="33">
        <v>89.25</v>
      </c>
      <c r="CD1343" s="9">
        <v>13755.4</v>
      </c>
      <c r="CE1343" s="9">
        <v>12982.91</v>
      </c>
      <c r="CF1343" s="9">
        <v>12006.71</v>
      </c>
      <c r="CG1343" s="9">
        <v>11850.8</v>
      </c>
      <c r="CH1343" s="9">
        <v>10914.33</v>
      </c>
      <c r="CI1343" s="9">
        <v>7873.1350000000002</v>
      </c>
      <c r="CJ1343" s="9">
        <v>7978.64</v>
      </c>
      <c r="CK1343" s="9">
        <v>9856.3690000000006</v>
      </c>
      <c r="CL1343" s="9">
        <v>12287.22</v>
      </c>
      <c r="CM1343" s="9">
        <v>15674.43</v>
      </c>
      <c r="CN1343" s="9">
        <v>19268.53</v>
      </c>
      <c r="CO1343" s="9">
        <v>29512.54</v>
      </c>
      <c r="CP1343" s="9">
        <v>26246.26</v>
      </c>
      <c r="CQ1343" s="9">
        <v>26709.62</v>
      </c>
      <c r="CR1343" s="9">
        <v>29059.91</v>
      </c>
      <c r="CS1343" s="9">
        <v>27590.720000000001</v>
      </c>
      <c r="CT1343" s="9">
        <v>27756.799999999999</v>
      </c>
      <c r="CU1343" s="9">
        <v>27061.89</v>
      </c>
      <c r="CV1343" s="9">
        <v>28255.200000000001</v>
      </c>
      <c r="CW1343" s="9">
        <v>28911.34</v>
      </c>
      <c r="CX1343" s="9">
        <v>31101.71</v>
      </c>
      <c r="CY1343" s="9">
        <v>33972.61</v>
      </c>
      <c r="CZ1343" s="9">
        <v>31782.2</v>
      </c>
      <c r="DA1343" s="9">
        <v>27243.71</v>
      </c>
      <c r="DB1343" s="9">
        <v>23838.38</v>
      </c>
      <c r="DC1343" s="9">
        <v>161.9563</v>
      </c>
      <c r="DD1343" s="9">
        <v>0</v>
      </c>
    </row>
    <row r="1344" spans="1:108" x14ac:dyDescent="0.25">
      <c r="A1344" s="9" t="s">
        <v>42</v>
      </c>
      <c r="B1344" s="9" t="s">
        <v>29</v>
      </c>
      <c r="C1344" s="9" t="s">
        <v>1</v>
      </c>
      <c r="D1344" s="9" t="s">
        <v>40</v>
      </c>
      <c r="E1344" s="9" t="s">
        <v>38</v>
      </c>
      <c r="F1344" s="9">
        <v>2021</v>
      </c>
      <c r="G1344" s="9">
        <v>8</v>
      </c>
      <c r="H1344" s="9"/>
      <c r="BF1344" s="33">
        <v>81.125</v>
      </c>
      <c r="BG1344" s="33">
        <v>79.875</v>
      </c>
      <c r="BH1344" s="33">
        <v>77.625</v>
      </c>
      <c r="BI1344" s="33">
        <v>76</v>
      </c>
      <c r="BJ1344" s="33">
        <v>74.375</v>
      </c>
      <c r="BK1344" s="33">
        <v>73.25</v>
      </c>
      <c r="BL1344" s="33">
        <v>72.25</v>
      </c>
      <c r="BM1344" s="33">
        <v>74.125</v>
      </c>
      <c r="BN1344" s="33">
        <v>78</v>
      </c>
      <c r="BO1344" s="33">
        <v>83.25</v>
      </c>
      <c r="BP1344" s="33">
        <v>87.375</v>
      </c>
      <c r="BQ1344" s="33">
        <v>91.375</v>
      </c>
      <c r="BR1344" s="33">
        <v>93.625</v>
      </c>
      <c r="BS1344" s="33">
        <v>96.5</v>
      </c>
      <c r="BT1344" s="33">
        <v>97.875</v>
      </c>
      <c r="BU1344" s="33">
        <v>99.25</v>
      </c>
      <c r="BV1344" s="33">
        <v>100.125</v>
      </c>
      <c r="BW1344" s="33">
        <v>100.125</v>
      </c>
      <c r="BX1344" s="33">
        <v>99</v>
      </c>
      <c r="BY1344" s="33">
        <v>95.5</v>
      </c>
      <c r="BZ1344" s="33">
        <v>92</v>
      </c>
      <c r="CA1344" s="33">
        <v>88.625</v>
      </c>
      <c r="CB1344" s="33">
        <v>86</v>
      </c>
      <c r="CC1344" s="33">
        <v>83.125</v>
      </c>
      <c r="DC1344" s="9">
        <v>161.9563</v>
      </c>
      <c r="DD1344" s="9">
        <v>0</v>
      </c>
    </row>
    <row r="1345" spans="1:108" x14ac:dyDescent="0.25">
      <c r="A1345" s="9" t="s">
        <v>42</v>
      </c>
      <c r="B1345" s="9" t="s">
        <v>29</v>
      </c>
      <c r="C1345" s="9" t="s">
        <v>1</v>
      </c>
      <c r="D1345" s="9" t="s">
        <v>40</v>
      </c>
      <c r="E1345" s="9" t="s">
        <v>38</v>
      </c>
      <c r="F1345" s="9">
        <v>2021</v>
      </c>
      <c r="G1345" s="9">
        <v>9</v>
      </c>
      <c r="H1345" s="9"/>
      <c r="BF1345" s="33">
        <v>80.125</v>
      </c>
      <c r="BG1345" s="33">
        <v>78</v>
      </c>
      <c r="BH1345" s="33">
        <v>76.375</v>
      </c>
      <c r="BI1345" s="33">
        <v>75.125</v>
      </c>
      <c r="BJ1345" s="33">
        <v>73.25</v>
      </c>
      <c r="BK1345" s="33">
        <v>72.25</v>
      </c>
      <c r="BL1345" s="33">
        <v>71.625</v>
      </c>
      <c r="BM1345" s="33">
        <v>73.25</v>
      </c>
      <c r="BN1345" s="33">
        <v>77.875</v>
      </c>
      <c r="BO1345" s="33">
        <v>82.75</v>
      </c>
      <c r="BP1345" s="33">
        <v>86.5</v>
      </c>
      <c r="BQ1345" s="33">
        <v>89.875</v>
      </c>
      <c r="BR1345" s="33">
        <v>93</v>
      </c>
      <c r="BS1345" s="33">
        <v>95.75</v>
      </c>
      <c r="BT1345" s="33">
        <v>97.5</v>
      </c>
      <c r="BU1345" s="33">
        <v>99.125</v>
      </c>
      <c r="BV1345" s="33">
        <v>99.5</v>
      </c>
      <c r="BW1345" s="33">
        <v>99.25</v>
      </c>
      <c r="BX1345" s="33">
        <v>97.125</v>
      </c>
      <c r="BY1345" s="33">
        <v>93.75</v>
      </c>
      <c r="BZ1345" s="33">
        <v>91</v>
      </c>
      <c r="CA1345" s="33">
        <v>88.125</v>
      </c>
      <c r="CB1345" s="33">
        <v>84.75</v>
      </c>
      <c r="CC1345" s="33">
        <v>82.5</v>
      </c>
      <c r="DC1345" s="9">
        <v>161.9563</v>
      </c>
      <c r="DD1345" s="9">
        <v>0</v>
      </c>
    </row>
    <row r="1346" spans="1:108" x14ac:dyDescent="0.25">
      <c r="A1346" s="9" t="s">
        <v>42</v>
      </c>
      <c r="B1346" s="9" t="s">
        <v>29</v>
      </c>
      <c r="C1346" s="9" t="s">
        <v>1</v>
      </c>
      <c r="D1346" s="9" t="s">
        <v>40</v>
      </c>
      <c r="E1346" s="9" t="s">
        <v>38</v>
      </c>
      <c r="F1346" s="9">
        <v>2021</v>
      </c>
      <c r="G1346" s="9">
        <v>10</v>
      </c>
      <c r="H1346" s="9"/>
      <c r="BF1346" s="33">
        <v>67.625</v>
      </c>
      <c r="BG1346" s="33">
        <v>66.5</v>
      </c>
      <c r="BH1346" s="33">
        <v>65.5</v>
      </c>
      <c r="BI1346" s="33">
        <v>64.5</v>
      </c>
      <c r="BJ1346" s="33">
        <v>62.625</v>
      </c>
      <c r="BK1346" s="33">
        <v>61.875</v>
      </c>
      <c r="BL1346" s="33">
        <v>60.375</v>
      </c>
      <c r="BM1346" s="33">
        <v>60.25</v>
      </c>
      <c r="BN1346" s="33">
        <v>64.875</v>
      </c>
      <c r="BO1346" s="33">
        <v>71</v>
      </c>
      <c r="BP1346" s="33">
        <v>77.25</v>
      </c>
      <c r="BQ1346" s="33">
        <v>82.25</v>
      </c>
      <c r="BR1346" s="33">
        <v>85.75</v>
      </c>
      <c r="BS1346" s="33">
        <v>88.375</v>
      </c>
      <c r="BT1346" s="33">
        <v>90.125</v>
      </c>
      <c r="BU1346" s="33">
        <v>90.875</v>
      </c>
      <c r="BV1346" s="33">
        <v>90.375</v>
      </c>
      <c r="BW1346" s="33">
        <v>89.125</v>
      </c>
      <c r="BX1346" s="33">
        <v>85.5</v>
      </c>
      <c r="BY1346" s="33">
        <v>81.75</v>
      </c>
      <c r="BZ1346" s="33">
        <v>77.875</v>
      </c>
      <c r="CA1346" s="33">
        <v>74.625</v>
      </c>
      <c r="CB1346" s="33">
        <v>71.625</v>
      </c>
      <c r="CC1346" s="33">
        <v>69.625</v>
      </c>
      <c r="DC1346" s="9">
        <v>161.9563</v>
      </c>
      <c r="DD1346" s="9">
        <v>0</v>
      </c>
    </row>
    <row r="1347" spans="1:108" x14ac:dyDescent="0.25">
      <c r="A1347" s="9" t="s">
        <v>42</v>
      </c>
      <c r="B1347" s="9" t="s">
        <v>29</v>
      </c>
      <c r="C1347" s="9" t="s">
        <v>1</v>
      </c>
      <c r="D1347" s="9" t="s">
        <v>40</v>
      </c>
      <c r="E1347" s="9" t="s">
        <v>38</v>
      </c>
      <c r="F1347" s="9">
        <v>2022</v>
      </c>
      <c r="G1347" s="9">
        <v>5</v>
      </c>
      <c r="H1347" s="9"/>
      <c r="BF1347" s="33">
        <v>79.125</v>
      </c>
      <c r="BG1347" s="33">
        <v>75.75</v>
      </c>
      <c r="BH1347" s="33">
        <v>74.25</v>
      </c>
      <c r="BI1347" s="33">
        <v>72.5</v>
      </c>
      <c r="BJ1347" s="33">
        <v>71.625</v>
      </c>
      <c r="BK1347" s="33">
        <v>70.75</v>
      </c>
      <c r="BL1347" s="33">
        <v>71.5</v>
      </c>
      <c r="BM1347" s="33">
        <v>74.25</v>
      </c>
      <c r="BN1347" s="33">
        <v>78.125</v>
      </c>
      <c r="BO1347" s="33">
        <v>82.125</v>
      </c>
      <c r="BP1347" s="33">
        <v>85.875</v>
      </c>
      <c r="BQ1347" s="33">
        <v>88.375</v>
      </c>
      <c r="BR1347" s="33">
        <v>91.375</v>
      </c>
      <c r="BS1347" s="33">
        <v>93.75</v>
      </c>
      <c r="BT1347" s="33">
        <v>94.75</v>
      </c>
      <c r="BU1347" s="33">
        <v>95.625</v>
      </c>
      <c r="BV1347" s="33">
        <v>95.75</v>
      </c>
      <c r="BW1347" s="33">
        <v>95.375</v>
      </c>
      <c r="BX1347" s="33">
        <v>94</v>
      </c>
      <c r="BY1347" s="33">
        <v>92.375</v>
      </c>
      <c r="BZ1347" s="33">
        <v>89.625</v>
      </c>
      <c r="CA1347" s="33">
        <v>86.125</v>
      </c>
      <c r="CB1347" s="33">
        <v>83.875</v>
      </c>
      <c r="CC1347" s="33">
        <v>81.75</v>
      </c>
      <c r="CT1347" s="34"/>
      <c r="DC1347" s="9">
        <v>161.9563</v>
      </c>
      <c r="DD1347" s="9">
        <v>0</v>
      </c>
    </row>
    <row r="1348" spans="1:108" x14ac:dyDescent="0.25">
      <c r="A1348" s="9" t="s">
        <v>42</v>
      </c>
      <c r="B1348" s="9" t="s">
        <v>29</v>
      </c>
      <c r="C1348" s="9" t="s">
        <v>1</v>
      </c>
      <c r="D1348" s="9" t="s">
        <v>40</v>
      </c>
      <c r="E1348" s="9" t="s">
        <v>38</v>
      </c>
      <c r="F1348" s="9">
        <v>2022</v>
      </c>
      <c r="G1348" s="9">
        <v>6</v>
      </c>
      <c r="H1348" s="9"/>
      <c r="BF1348" s="33">
        <v>80.625</v>
      </c>
      <c r="BG1348" s="33">
        <v>78.25</v>
      </c>
      <c r="BH1348" s="33">
        <v>76.75</v>
      </c>
      <c r="BI1348" s="33">
        <v>75.875</v>
      </c>
      <c r="BJ1348" s="33">
        <v>73.75</v>
      </c>
      <c r="BK1348" s="33">
        <v>72.5</v>
      </c>
      <c r="BL1348" s="33">
        <v>73.375</v>
      </c>
      <c r="BM1348" s="33">
        <v>77.625</v>
      </c>
      <c r="BN1348" s="33">
        <v>82.75</v>
      </c>
      <c r="BO1348" s="33">
        <v>89.375</v>
      </c>
      <c r="BP1348" s="33">
        <v>93.625</v>
      </c>
      <c r="BQ1348" s="33">
        <v>97</v>
      </c>
      <c r="BR1348" s="33">
        <v>99.625</v>
      </c>
      <c r="BS1348" s="33">
        <v>101.125</v>
      </c>
      <c r="BT1348" s="33">
        <v>102.125</v>
      </c>
      <c r="BU1348" s="33">
        <v>102.75</v>
      </c>
      <c r="BV1348" s="33">
        <v>103.375</v>
      </c>
      <c r="BW1348" s="33">
        <v>103.625</v>
      </c>
      <c r="BX1348" s="33">
        <v>102.625</v>
      </c>
      <c r="BY1348" s="33">
        <v>100</v>
      </c>
      <c r="BZ1348" s="33">
        <v>95.25</v>
      </c>
      <c r="CA1348" s="33">
        <v>91.75</v>
      </c>
      <c r="CB1348" s="33">
        <v>88.625</v>
      </c>
      <c r="CC1348" s="33">
        <v>84.75</v>
      </c>
      <c r="DC1348" s="9">
        <v>161.9563</v>
      </c>
      <c r="DD1348" s="9">
        <v>0</v>
      </c>
    </row>
    <row r="1349" spans="1:108" x14ac:dyDescent="0.25">
      <c r="A1349" s="9" t="s">
        <v>42</v>
      </c>
      <c r="B1349" s="9" t="s">
        <v>29</v>
      </c>
      <c r="C1349" s="9" t="s">
        <v>1</v>
      </c>
      <c r="D1349" s="9" t="s">
        <v>40</v>
      </c>
      <c r="E1349" s="9" t="s">
        <v>38</v>
      </c>
      <c r="F1349" s="9">
        <v>2022</v>
      </c>
      <c r="G1349" s="9">
        <v>7</v>
      </c>
      <c r="H1349" s="9">
        <v>8713.5030000000006</v>
      </c>
      <c r="I1349" s="9">
        <v>8686.35</v>
      </c>
      <c r="J1349" s="9">
        <v>8586.2610000000004</v>
      </c>
      <c r="K1349" s="9">
        <v>8514.7309999999998</v>
      </c>
      <c r="L1349" s="9">
        <v>8784.5910000000003</v>
      </c>
      <c r="M1349" s="9">
        <v>9650.3349999999991</v>
      </c>
      <c r="N1349" s="9">
        <v>10324.18</v>
      </c>
      <c r="O1349" s="9">
        <v>10652.53</v>
      </c>
      <c r="P1349" s="9">
        <v>10683.41</v>
      </c>
      <c r="Q1349" s="9">
        <v>10588.9</v>
      </c>
      <c r="R1349" s="9">
        <v>10604.13</v>
      </c>
      <c r="S1349" s="9">
        <v>10600.01</v>
      </c>
      <c r="T1349" s="9">
        <v>9276.9429999999993</v>
      </c>
      <c r="U1349" s="9">
        <v>3782.1570000000002</v>
      </c>
      <c r="V1349" s="9">
        <v>3712.43</v>
      </c>
      <c r="W1349" s="9">
        <v>3681.835</v>
      </c>
      <c r="X1349" s="9">
        <v>3502.4749999999999</v>
      </c>
      <c r="Y1349" s="9">
        <v>3399.3029999999999</v>
      </c>
      <c r="Z1349" s="9">
        <v>6374.6279999999997</v>
      </c>
      <c r="AA1349" s="9">
        <v>8426.5859999999993</v>
      </c>
      <c r="AB1349" s="9">
        <v>8551.1959999999999</v>
      </c>
      <c r="AC1349" s="9">
        <v>8509.2330000000002</v>
      </c>
      <c r="AD1349" s="9">
        <v>8402.8880000000008</v>
      </c>
      <c r="AE1349" s="9">
        <v>8432.4699999999993</v>
      </c>
      <c r="AF1349" s="9">
        <v>3629.904</v>
      </c>
      <c r="AG1349" s="9">
        <v>8785.4429999999993</v>
      </c>
      <c r="AH1349" s="9">
        <v>8739.4709999999995</v>
      </c>
      <c r="AI1349" s="9">
        <v>8698.5689999999995</v>
      </c>
      <c r="AJ1349" s="9">
        <v>8638.7330000000002</v>
      </c>
      <c r="AK1349" s="9">
        <v>8900.9629999999997</v>
      </c>
      <c r="AL1349" s="9">
        <v>9726.4009999999998</v>
      </c>
      <c r="AM1349" s="9">
        <v>10488.76</v>
      </c>
      <c r="AN1349" s="9">
        <v>10875.15</v>
      </c>
      <c r="AO1349" s="9">
        <v>10952.76</v>
      </c>
      <c r="AP1349" s="9">
        <v>11033.29</v>
      </c>
      <c r="AQ1349" s="9">
        <v>11000.34</v>
      </c>
      <c r="AR1349" s="9">
        <v>10942.11</v>
      </c>
      <c r="AS1349" s="9">
        <v>10918.62</v>
      </c>
      <c r="AT1349" s="9">
        <v>10793.46</v>
      </c>
      <c r="AU1349" s="9">
        <v>10733.02</v>
      </c>
      <c r="AV1349" s="9">
        <v>10469.66</v>
      </c>
      <c r="AW1349" s="9">
        <v>10159.879999999999</v>
      </c>
      <c r="AX1349" s="9">
        <v>10128.33</v>
      </c>
      <c r="AY1349" s="9">
        <v>10128.58</v>
      </c>
      <c r="AZ1349" s="9">
        <v>10048.370000000001</v>
      </c>
      <c r="BA1349" s="9">
        <v>9818.5779999999995</v>
      </c>
      <c r="BB1349" s="9">
        <v>9568.848</v>
      </c>
      <c r="BC1349" s="9">
        <v>9436.34</v>
      </c>
      <c r="BD1349" s="9">
        <v>9449.8729999999996</v>
      </c>
      <c r="BE1349" s="9">
        <v>10471.36</v>
      </c>
      <c r="BF1349" s="33">
        <v>86.75</v>
      </c>
      <c r="BG1349" s="33">
        <v>84.75</v>
      </c>
      <c r="BH1349" s="33">
        <v>83</v>
      </c>
      <c r="BI1349" s="33">
        <v>82</v>
      </c>
      <c r="BJ1349" s="33">
        <v>81</v>
      </c>
      <c r="BK1349" s="33">
        <v>79.75</v>
      </c>
      <c r="BL1349" s="33">
        <v>79.75</v>
      </c>
      <c r="BM1349" s="33">
        <v>83.25</v>
      </c>
      <c r="BN1349" s="33">
        <v>87.875</v>
      </c>
      <c r="BO1349" s="33">
        <v>92.25</v>
      </c>
      <c r="BP1349" s="33">
        <v>95.75</v>
      </c>
      <c r="BQ1349" s="33">
        <v>98.625</v>
      </c>
      <c r="BR1349" s="33">
        <v>101</v>
      </c>
      <c r="BS1349" s="33">
        <v>102.5</v>
      </c>
      <c r="BT1349" s="33">
        <v>100.875</v>
      </c>
      <c r="BU1349" s="33">
        <v>101.375</v>
      </c>
      <c r="BV1349" s="33">
        <v>102.75</v>
      </c>
      <c r="BW1349" s="33">
        <v>103</v>
      </c>
      <c r="BX1349" s="33">
        <v>102.5</v>
      </c>
      <c r="BY1349" s="33">
        <v>100.5</v>
      </c>
      <c r="BZ1349" s="33">
        <v>97.625</v>
      </c>
      <c r="CA1349" s="33">
        <v>94.5</v>
      </c>
      <c r="CB1349" s="33">
        <v>91.625</v>
      </c>
      <c r="CC1349" s="33">
        <v>89.25</v>
      </c>
      <c r="CD1349" s="9">
        <v>13758.26</v>
      </c>
      <c r="CE1349" s="9">
        <v>12984.34</v>
      </c>
      <c r="CF1349" s="9">
        <v>12008.07</v>
      </c>
      <c r="CG1349" s="9">
        <v>11852.52</v>
      </c>
      <c r="CH1349" s="9">
        <v>10916.24</v>
      </c>
      <c r="CI1349" s="9">
        <v>7874.3159999999998</v>
      </c>
      <c r="CJ1349" s="9">
        <v>7982.866</v>
      </c>
      <c r="CK1349" s="9">
        <v>9858.17</v>
      </c>
      <c r="CL1349" s="9">
        <v>12289.14</v>
      </c>
      <c r="CM1349" s="9">
        <v>15678.53</v>
      </c>
      <c r="CN1349" s="9">
        <v>19272.21</v>
      </c>
      <c r="CO1349" s="9">
        <v>29520.74</v>
      </c>
      <c r="CP1349" s="9">
        <v>26254.62</v>
      </c>
      <c r="CQ1349" s="9">
        <v>26716.29</v>
      </c>
      <c r="CR1349" s="9">
        <v>29077.3</v>
      </c>
      <c r="CS1349" s="9">
        <v>27599.55</v>
      </c>
      <c r="CT1349" s="9">
        <v>27763</v>
      </c>
      <c r="CU1349" s="9">
        <v>27072.26</v>
      </c>
      <c r="CV1349" s="9">
        <v>28262.52</v>
      </c>
      <c r="CW1349" s="9">
        <v>28913.63</v>
      </c>
      <c r="CX1349" s="9">
        <v>31098.23</v>
      </c>
      <c r="CY1349" s="9">
        <v>33961.480000000003</v>
      </c>
      <c r="CZ1349" s="9">
        <v>31773.72</v>
      </c>
      <c r="DA1349" s="9">
        <v>27247.439999999999</v>
      </c>
      <c r="DB1349" s="9">
        <v>23845.87</v>
      </c>
      <c r="DC1349" s="9">
        <v>161.9563</v>
      </c>
      <c r="DD1349" s="9">
        <v>0</v>
      </c>
    </row>
    <row r="1350" spans="1:108" x14ac:dyDescent="0.25">
      <c r="A1350" s="9" t="s">
        <v>42</v>
      </c>
      <c r="B1350" s="9" t="s">
        <v>29</v>
      </c>
      <c r="C1350" s="9" t="s">
        <v>1</v>
      </c>
      <c r="D1350" s="9" t="s">
        <v>40</v>
      </c>
      <c r="E1350" s="9" t="s">
        <v>38</v>
      </c>
      <c r="F1350" s="9">
        <v>2022</v>
      </c>
      <c r="G1350" s="9">
        <v>8</v>
      </c>
      <c r="H1350" s="9"/>
      <c r="BF1350" s="33">
        <v>81.125</v>
      </c>
      <c r="BG1350" s="33">
        <v>79.875</v>
      </c>
      <c r="BH1350" s="33">
        <v>77.625</v>
      </c>
      <c r="BI1350" s="33">
        <v>76</v>
      </c>
      <c r="BJ1350" s="33">
        <v>74.375</v>
      </c>
      <c r="BK1350" s="33">
        <v>73.25</v>
      </c>
      <c r="BL1350" s="33">
        <v>72.25</v>
      </c>
      <c r="BM1350" s="33">
        <v>74.125</v>
      </c>
      <c r="BN1350" s="33">
        <v>78</v>
      </c>
      <c r="BO1350" s="33">
        <v>83.25</v>
      </c>
      <c r="BP1350" s="33">
        <v>87.375</v>
      </c>
      <c r="BQ1350" s="33">
        <v>91.375</v>
      </c>
      <c r="BR1350" s="33">
        <v>93.625</v>
      </c>
      <c r="BS1350" s="33">
        <v>96.5</v>
      </c>
      <c r="BT1350" s="33">
        <v>97.875</v>
      </c>
      <c r="BU1350" s="33">
        <v>99.25</v>
      </c>
      <c r="BV1350" s="33">
        <v>100.125</v>
      </c>
      <c r="BW1350" s="33">
        <v>100.125</v>
      </c>
      <c r="BX1350" s="33">
        <v>99</v>
      </c>
      <c r="BY1350" s="33">
        <v>95.5</v>
      </c>
      <c r="BZ1350" s="33">
        <v>92</v>
      </c>
      <c r="CA1350" s="33">
        <v>88.625</v>
      </c>
      <c r="CB1350" s="33">
        <v>86</v>
      </c>
      <c r="CC1350" s="33">
        <v>83.125</v>
      </c>
      <c r="DC1350" s="9">
        <v>161.9563</v>
      </c>
      <c r="DD1350" s="9">
        <v>0</v>
      </c>
    </row>
    <row r="1351" spans="1:108" x14ac:dyDescent="0.25">
      <c r="A1351" s="9" t="s">
        <v>42</v>
      </c>
      <c r="B1351" s="9" t="s">
        <v>29</v>
      </c>
      <c r="C1351" s="9" t="s">
        <v>1</v>
      </c>
      <c r="D1351" s="9" t="s">
        <v>40</v>
      </c>
      <c r="E1351" s="9" t="s">
        <v>38</v>
      </c>
      <c r="F1351" s="9">
        <v>2022</v>
      </c>
      <c r="G1351" s="9">
        <v>9</v>
      </c>
      <c r="H1351" s="9"/>
      <c r="BF1351" s="33">
        <v>80.125</v>
      </c>
      <c r="BG1351" s="33">
        <v>78</v>
      </c>
      <c r="BH1351" s="33">
        <v>76.375</v>
      </c>
      <c r="BI1351" s="33">
        <v>75.125</v>
      </c>
      <c r="BJ1351" s="33">
        <v>73.25</v>
      </c>
      <c r="BK1351" s="33">
        <v>72.25</v>
      </c>
      <c r="BL1351" s="33">
        <v>71.625</v>
      </c>
      <c r="BM1351" s="33">
        <v>73.25</v>
      </c>
      <c r="BN1351" s="33">
        <v>77.875</v>
      </c>
      <c r="BO1351" s="33">
        <v>82.75</v>
      </c>
      <c r="BP1351" s="33">
        <v>86.5</v>
      </c>
      <c r="BQ1351" s="33">
        <v>89.875</v>
      </c>
      <c r="BR1351" s="33">
        <v>93</v>
      </c>
      <c r="BS1351" s="33">
        <v>95.75</v>
      </c>
      <c r="BT1351" s="33">
        <v>97.5</v>
      </c>
      <c r="BU1351" s="33">
        <v>99.125</v>
      </c>
      <c r="BV1351" s="33">
        <v>99.5</v>
      </c>
      <c r="BW1351" s="33">
        <v>99.25</v>
      </c>
      <c r="BX1351" s="33">
        <v>97.125</v>
      </c>
      <c r="BY1351" s="33">
        <v>93.75</v>
      </c>
      <c r="BZ1351" s="33">
        <v>91</v>
      </c>
      <c r="CA1351" s="33">
        <v>88.125</v>
      </c>
      <c r="CB1351" s="33">
        <v>84.75</v>
      </c>
      <c r="CC1351" s="33">
        <v>82.5</v>
      </c>
      <c r="DC1351" s="9">
        <v>161.9563</v>
      </c>
      <c r="DD1351" s="9">
        <v>0</v>
      </c>
    </row>
    <row r="1352" spans="1:108" x14ac:dyDescent="0.25">
      <c r="A1352" s="9" t="s">
        <v>42</v>
      </c>
      <c r="B1352" s="9" t="s">
        <v>29</v>
      </c>
      <c r="C1352" s="9" t="s">
        <v>1</v>
      </c>
      <c r="D1352" s="9" t="s">
        <v>40</v>
      </c>
      <c r="E1352" s="9" t="s">
        <v>38</v>
      </c>
      <c r="F1352" s="9">
        <v>2022</v>
      </c>
      <c r="G1352" s="9">
        <v>10</v>
      </c>
      <c r="H1352" s="9"/>
      <c r="BF1352" s="33">
        <v>67.625</v>
      </c>
      <c r="BG1352" s="33">
        <v>66.5</v>
      </c>
      <c r="BH1352" s="33">
        <v>65.5</v>
      </c>
      <c r="BI1352" s="33">
        <v>64.5</v>
      </c>
      <c r="BJ1352" s="33">
        <v>62.625</v>
      </c>
      <c r="BK1352" s="33">
        <v>61.875</v>
      </c>
      <c r="BL1352" s="33">
        <v>60.375</v>
      </c>
      <c r="BM1352" s="33">
        <v>60.25</v>
      </c>
      <c r="BN1352" s="33">
        <v>64.875</v>
      </c>
      <c r="BO1352" s="33">
        <v>71</v>
      </c>
      <c r="BP1352" s="33">
        <v>77.25</v>
      </c>
      <c r="BQ1352" s="33">
        <v>82.25</v>
      </c>
      <c r="BR1352" s="33">
        <v>85.75</v>
      </c>
      <c r="BS1352" s="33">
        <v>88.375</v>
      </c>
      <c r="BT1352" s="33">
        <v>90.125</v>
      </c>
      <c r="BU1352" s="33">
        <v>90.875</v>
      </c>
      <c r="BV1352" s="33">
        <v>90.375</v>
      </c>
      <c r="BW1352" s="33">
        <v>89.125</v>
      </c>
      <c r="BX1352" s="33">
        <v>85.5</v>
      </c>
      <c r="BY1352" s="33">
        <v>81.75</v>
      </c>
      <c r="BZ1352" s="33">
        <v>77.875</v>
      </c>
      <c r="CA1352" s="33">
        <v>74.625</v>
      </c>
      <c r="CB1352" s="33">
        <v>71.625</v>
      </c>
      <c r="CC1352" s="33">
        <v>69.625</v>
      </c>
      <c r="DC1352" s="9">
        <v>161.9563</v>
      </c>
      <c r="DD1352" s="9">
        <v>0</v>
      </c>
    </row>
    <row r="1353" spans="1:108" x14ac:dyDescent="0.25">
      <c r="A1353" s="9" t="s">
        <v>42</v>
      </c>
      <c r="B1353" s="9" t="s">
        <v>29</v>
      </c>
      <c r="C1353" s="9" t="s">
        <v>1</v>
      </c>
      <c r="D1353" s="9" t="s">
        <v>40</v>
      </c>
      <c r="E1353" s="9" t="s">
        <v>38</v>
      </c>
      <c r="F1353" s="9">
        <v>2023</v>
      </c>
      <c r="G1353" s="9">
        <v>5</v>
      </c>
      <c r="H1353" s="9"/>
      <c r="BF1353" s="33">
        <v>79.125</v>
      </c>
      <c r="BG1353" s="33">
        <v>75.75</v>
      </c>
      <c r="BH1353" s="33">
        <v>74.25</v>
      </c>
      <c r="BI1353" s="33">
        <v>72.5</v>
      </c>
      <c r="BJ1353" s="33">
        <v>71.625</v>
      </c>
      <c r="BK1353" s="33">
        <v>70.75</v>
      </c>
      <c r="BL1353" s="33">
        <v>71.5</v>
      </c>
      <c r="BM1353" s="33">
        <v>74.25</v>
      </c>
      <c r="BN1353" s="33">
        <v>78.125</v>
      </c>
      <c r="BO1353" s="33">
        <v>82.125</v>
      </c>
      <c r="BP1353" s="33">
        <v>85.875</v>
      </c>
      <c r="BQ1353" s="33">
        <v>88.375</v>
      </c>
      <c r="BR1353" s="33">
        <v>91.375</v>
      </c>
      <c r="BS1353" s="33">
        <v>93.75</v>
      </c>
      <c r="BT1353" s="33">
        <v>94.75</v>
      </c>
      <c r="BU1353" s="33">
        <v>95.625</v>
      </c>
      <c r="BV1353" s="33">
        <v>95.75</v>
      </c>
      <c r="BW1353" s="33">
        <v>95.375</v>
      </c>
      <c r="BX1353" s="33">
        <v>94</v>
      </c>
      <c r="BY1353" s="33">
        <v>92.375</v>
      </c>
      <c r="BZ1353" s="33">
        <v>89.625</v>
      </c>
      <c r="CA1353" s="33">
        <v>86.125</v>
      </c>
      <c r="CB1353" s="33">
        <v>83.875</v>
      </c>
      <c r="CC1353" s="33">
        <v>81.75</v>
      </c>
      <c r="CT1353" s="34"/>
      <c r="DC1353" s="9">
        <v>161.9563</v>
      </c>
      <c r="DD1353" s="9">
        <v>0</v>
      </c>
    </row>
    <row r="1354" spans="1:108" x14ac:dyDescent="0.25">
      <c r="A1354" s="9" t="s">
        <v>42</v>
      </c>
      <c r="B1354" s="9" t="s">
        <v>29</v>
      </c>
      <c r="C1354" s="9" t="s">
        <v>1</v>
      </c>
      <c r="D1354" s="9" t="s">
        <v>40</v>
      </c>
      <c r="E1354" s="9" t="s">
        <v>38</v>
      </c>
      <c r="F1354" s="9">
        <v>2023</v>
      </c>
      <c r="G1354" s="9">
        <v>6</v>
      </c>
      <c r="H1354" s="9"/>
      <c r="BF1354" s="33">
        <v>80.625</v>
      </c>
      <c r="BG1354" s="33">
        <v>78.25</v>
      </c>
      <c r="BH1354" s="33">
        <v>76.75</v>
      </c>
      <c r="BI1354" s="33">
        <v>75.875</v>
      </c>
      <c r="BJ1354" s="33">
        <v>73.75</v>
      </c>
      <c r="BK1354" s="33">
        <v>72.5</v>
      </c>
      <c r="BL1354" s="33">
        <v>73.375</v>
      </c>
      <c r="BM1354" s="33">
        <v>77.625</v>
      </c>
      <c r="BN1354" s="33">
        <v>82.75</v>
      </c>
      <c r="BO1354" s="33">
        <v>89.375</v>
      </c>
      <c r="BP1354" s="33">
        <v>93.625</v>
      </c>
      <c r="BQ1354" s="33">
        <v>97</v>
      </c>
      <c r="BR1354" s="33">
        <v>99.625</v>
      </c>
      <c r="BS1354" s="33">
        <v>101.125</v>
      </c>
      <c r="BT1354" s="33">
        <v>102.125</v>
      </c>
      <c r="BU1354" s="33">
        <v>102.75</v>
      </c>
      <c r="BV1354" s="33">
        <v>103.375</v>
      </c>
      <c r="BW1354" s="33">
        <v>103.625</v>
      </c>
      <c r="BX1354" s="33">
        <v>102.625</v>
      </c>
      <c r="BY1354" s="33">
        <v>100</v>
      </c>
      <c r="BZ1354" s="33">
        <v>95.25</v>
      </c>
      <c r="CA1354" s="33">
        <v>91.75</v>
      </c>
      <c r="CB1354" s="33">
        <v>88.625</v>
      </c>
      <c r="CC1354" s="33">
        <v>84.75</v>
      </c>
      <c r="DC1354" s="9">
        <v>161.9563</v>
      </c>
      <c r="DD1354" s="9">
        <v>0</v>
      </c>
    </row>
    <row r="1355" spans="1:108" x14ac:dyDescent="0.25">
      <c r="A1355" s="9" t="s">
        <v>42</v>
      </c>
      <c r="B1355" s="9" t="s">
        <v>29</v>
      </c>
      <c r="C1355" s="9" t="s">
        <v>1</v>
      </c>
      <c r="D1355" s="9" t="s">
        <v>40</v>
      </c>
      <c r="E1355" s="9" t="s">
        <v>38</v>
      </c>
      <c r="F1355" s="9">
        <v>2023</v>
      </c>
      <c r="G1355" s="9">
        <v>7</v>
      </c>
      <c r="H1355" s="9">
        <v>8666.9639999999999</v>
      </c>
      <c r="I1355" s="9">
        <v>8640.9320000000007</v>
      </c>
      <c r="J1355" s="9">
        <v>8543.9290000000001</v>
      </c>
      <c r="K1355" s="9">
        <v>8477.2309999999998</v>
      </c>
      <c r="L1355" s="9">
        <v>8748.4330000000009</v>
      </c>
      <c r="M1355" s="9">
        <v>9629.9599999999991</v>
      </c>
      <c r="N1355" s="9">
        <v>10330.99</v>
      </c>
      <c r="O1355" s="9">
        <v>10683.6</v>
      </c>
      <c r="P1355" s="9">
        <v>10717.67</v>
      </c>
      <c r="Q1355" s="9">
        <v>10623.25</v>
      </c>
      <c r="R1355" s="9">
        <v>10635.58</v>
      </c>
      <c r="S1355" s="9">
        <v>10628.44</v>
      </c>
      <c r="T1355" s="9">
        <v>9307.75</v>
      </c>
      <c r="U1355" s="9">
        <v>3807.6889999999999</v>
      </c>
      <c r="V1355" s="9">
        <v>3737.962</v>
      </c>
      <c r="W1355" s="9">
        <v>3703.0549999999998</v>
      </c>
      <c r="X1355" s="9">
        <v>3519.08</v>
      </c>
      <c r="Y1355" s="9">
        <v>3413.3220000000001</v>
      </c>
      <c r="Z1355" s="9">
        <v>6386.6490000000003</v>
      </c>
      <c r="AA1355" s="9">
        <v>8441.7369999999992</v>
      </c>
      <c r="AB1355" s="9">
        <v>8563.8089999999993</v>
      </c>
      <c r="AC1355" s="9">
        <v>8518.1740000000009</v>
      </c>
      <c r="AD1355" s="9">
        <v>8409.9779999999992</v>
      </c>
      <c r="AE1355" s="9">
        <v>8439.56</v>
      </c>
      <c r="AF1355" s="9">
        <v>3650.4630000000002</v>
      </c>
      <c r="AG1355" s="9">
        <v>8738.9040000000005</v>
      </c>
      <c r="AH1355" s="9">
        <v>8694.0529999999999</v>
      </c>
      <c r="AI1355" s="9">
        <v>8656.2369999999992</v>
      </c>
      <c r="AJ1355" s="9">
        <v>8601.2340000000004</v>
      </c>
      <c r="AK1355" s="9">
        <v>8864.8050000000003</v>
      </c>
      <c r="AL1355" s="9">
        <v>9706.0249999999996</v>
      </c>
      <c r="AM1355" s="9">
        <v>10495.58</v>
      </c>
      <c r="AN1355" s="9">
        <v>10906.21</v>
      </c>
      <c r="AO1355" s="9">
        <v>10987.01</v>
      </c>
      <c r="AP1355" s="9">
        <v>11067.64</v>
      </c>
      <c r="AQ1355" s="9">
        <v>11031.79</v>
      </c>
      <c r="AR1355" s="9">
        <v>10970.54</v>
      </c>
      <c r="AS1355" s="9">
        <v>10949.42</v>
      </c>
      <c r="AT1355" s="9">
        <v>10818.99</v>
      </c>
      <c r="AU1355" s="9">
        <v>10758.55</v>
      </c>
      <c r="AV1355" s="9">
        <v>10490.88</v>
      </c>
      <c r="AW1355" s="9">
        <v>10176.49</v>
      </c>
      <c r="AX1355" s="9">
        <v>10142.35</v>
      </c>
      <c r="AY1355" s="9">
        <v>10140.6</v>
      </c>
      <c r="AZ1355" s="9">
        <v>10063.52</v>
      </c>
      <c r="BA1355" s="9">
        <v>9831.19</v>
      </c>
      <c r="BB1355" s="9">
        <v>9577.7880000000005</v>
      </c>
      <c r="BC1355" s="9">
        <v>9443.43</v>
      </c>
      <c r="BD1355" s="9">
        <v>9456.9629999999997</v>
      </c>
      <c r="BE1355" s="9">
        <v>10491.92</v>
      </c>
      <c r="BF1355" s="33">
        <v>86.75</v>
      </c>
      <c r="BG1355" s="33">
        <v>84.75</v>
      </c>
      <c r="BH1355" s="33">
        <v>83</v>
      </c>
      <c r="BI1355" s="33">
        <v>82</v>
      </c>
      <c r="BJ1355" s="33">
        <v>81</v>
      </c>
      <c r="BK1355" s="33">
        <v>79.75</v>
      </c>
      <c r="BL1355" s="33">
        <v>79.75</v>
      </c>
      <c r="BM1355" s="33">
        <v>83.25</v>
      </c>
      <c r="BN1355" s="33">
        <v>87.875</v>
      </c>
      <c r="BO1355" s="33">
        <v>92.25</v>
      </c>
      <c r="BP1355" s="33">
        <v>95.75</v>
      </c>
      <c r="BQ1355" s="33">
        <v>98.625</v>
      </c>
      <c r="BR1355" s="33">
        <v>101</v>
      </c>
      <c r="BS1355" s="33">
        <v>102.5</v>
      </c>
      <c r="BT1355" s="33">
        <v>100.875</v>
      </c>
      <c r="BU1355" s="33">
        <v>101.375</v>
      </c>
      <c r="BV1355" s="33">
        <v>102.75</v>
      </c>
      <c r="BW1355" s="33">
        <v>103</v>
      </c>
      <c r="BX1355" s="33">
        <v>102.5</v>
      </c>
      <c r="BY1355" s="33">
        <v>100.5</v>
      </c>
      <c r="BZ1355" s="33">
        <v>97.625</v>
      </c>
      <c r="CA1355" s="33">
        <v>94.5</v>
      </c>
      <c r="CB1355" s="33">
        <v>91.625</v>
      </c>
      <c r="CC1355" s="33">
        <v>89.25</v>
      </c>
      <c r="CD1355" s="9">
        <v>13765.66</v>
      </c>
      <c r="CE1355" s="9">
        <v>12994.27</v>
      </c>
      <c r="CF1355" s="9">
        <v>12014.89</v>
      </c>
      <c r="CG1355" s="9">
        <v>11855.67</v>
      </c>
      <c r="CH1355" s="9">
        <v>10917.7</v>
      </c>
      <c r="CI1355" s="9">
        <v>7873.1880000000001</v>
      </c>
      <c r="CJ1355" s="9">
        <v>7976.5969999999998</v>
      </c>
      <c r="CK1355" s="9">
        <v>9862.8449999999993</v>
      </c>
      <c r="CL1355" s="9">
        <v>12296.96</v>
      </c>
      <c r="CM1355" s="9">
        <v>15686.97</v>
      </c>
      <c r="CN1355" s="9">
        <v>19282.13</v>
      </c>
      <c r="CO1355" s="9">
        <v>29532.15</v>
      </c>
      <c r="CP1355" s="9">
        <v>26262.02</v>
      </c>
      <c r="CQ1355" s="9">
        <v>26729.25</v>
      </c>
      <c r="CR1355" s="9">
        <v>29084.080000000002</v>
      </c>
      <c r="CS1355" s="9">
        <v>27616.04</v>
      </c>
      <c r="CT1355" s="9">
        <v>27777.53</v>
      </c>
      <c r="CU1355" s="9">
        <v>27083.81</v>
      </c>
      <c r="CV1355" s="9">
        <v>28281.64</v>
      </c>
      <c r="CW1355" s="9">
        <v>28940.29</v>
      </c>
      <c r="CX1355" s="9">
        <v>31129.58</v>
      </c>
      <c r="CY1355" s="9">
        <v>33996.550000000003</v>
      </c>
      <c r="CZ1355" s="9">
        <v>31808.78</v>
      </c>
      <c r="DA1355" s="9">
        <v>27265.040000000001</v>
      </c>
      <c r="DB1355" s="9">
        <v>23857.71</v>
      </c>
      <c r="DC1355" s="9">
        <v>161.9563</v>
      </c>
      <c r="DD1355" s="9">
        <v>0</v>
      </c>
    </row>
    <row r="1356" spans="1:108" x14ac:dyDescent="0.25">
      <c r="A1356" s="9" t="s">
        <v>42</v>
      </c>
      <c r="B1356" s="9" t="s">
        <v>29</v>
      </c>
      <c r="C1356" s="9" t="s">
        <v>1</v>
      </c>
      <c r="D1356" s="9" t="s">
        <v>40</v>
      </c>
      <c r="E1356" s="9" t="s">
        <v>38</v>
      </c>
      <c r="F1356" s="9">
        <v>2023</v>
      </c>
      <c r="G1356" s="9">
        <v>8</v>
      </c>
      <c r="H1356" s="9"/>
      <c r="BF1356" s="33">
        <v>81.125</v>
      </c>
      <c r="BG1356" s="33">
        <v>79.875</v>
      </c>
      <c r="BH1356" s="33">
        <v>77.625</v>
      </c>
      <c r="BI1356" s="33">
        <v>76</v>
      </c>
      <c r="BJ1356" s="33">
        <v>74.375</v>
      </c>
      <c r="BK1356" s="33">
        <v>73.25</v>
      </c>
      <c r="BL1356" s="33">
        <v>72.25</v>
      </c>
      <c r="BM1356" s="33">
        <v>74.125</v>
      </c>
      <c r="BN1356" s="33">
        <v>78</v>
      </c>
      <c r="BO1356" s="33">
        <v>83.25</v>
      </c>
      <c r="BP1356" s="33">
        <v>87.375</v>
      </c>
      <c r="BQ1356" s="33">
        <v>91.375</v>
      </c>
      <c r="BR1356" s="33">
        <v>93.625</v>
      </c>
      <c r="BS1356" s="33">
        <v>96.5</v>
      </c>
      <c r="BT1356" s="33">
        <v>97.875</v>
      </c>
      <c r="BU1356" s="33">
        <v>99.25</v>
      </c>
      <c r="BV1356" s="33">
        <v>100.125</v>
      </c>
      <c r="BW1356" s="33">
        <v>100.125</v>
      </c>
      <c r="BX1356" s="33">
        <v>99</v>
      </c>
      <c r="BY1356" s="33">
        <v>95.5</v>
      </c>
      <c r="BZ1356" s="33">
        <v>92</v>
      </c>
      <c r="CA1356" s="33">
        <v>88.625</v>
      </c>
      <c r="CB1356" s="33">
        <v>86</v>
      </c>
      <c r="CC1356" s="33">
        <v>83.125</v>
      </c>
      <c r="DC1356" s="9">
        <v>161.9563</v>
      </c>
      <c r="DD1356" s="9">
        <v>0</v>
      </c>
    </row>
    <row r="1357" spans="1:108" x14ac:dyDescent="0.25">
      <c r="A1357" s="9" t="s">
        <v>42</v>
      </c>
      <c r="B1357" s="9" t="s">
        <v>29</v>
      </c>
      <c r="C1357" s="9" t="s">
        <v>1</v>
      </c>
      <c r="D1357" s="9" t="s">
        <v>40</v>
      </c>
      <c r="E1357" s="9" t="s">
        <v>38</v>
      </c>
      <c r="F1357" s="9">
        <v>2023</v>
      </c>
      <c r="G1357" s="9">
        <v>9</v>
      </c>
      <c r="H1357" s="9"/>
      <c r="BF1357" s="33">
        <v>80.125</v>
      </c>
      <c r="BG1357" s="33">
        <v>78</v>
      </c>
      <c r="BH1357" s="33">
        <v>76.375</v>
      </c>
      <c r="BI1357" s="33">
        <v>75.125</v>
      </c>
      <c r="BJ1357" s="33">
        <v>73.25</v>
      </c>
      <c r="BK1357" s="33">
        <v>72.25</v>
      </c>
      <c r="BL1357" s="33">
        <v>71.625</v>
      </c>
      <c r="BM1357" s="33">
        <v>73.25</v>
      </c>
      <c r="BN1357" s="33">
        <v>77.875</v>
      </c>
      <c r="BO1357" s="33">
        <v>82.75</v>
      </c>
      <c r="BP1357" s="33">
        <v>86.5</v>
      </c>
      <c r="BQ1357" s="33">
        <v>89.875</v>
      </c>
      <c r="BR1357" s="33">
        <v>93</v>
      </c>
      <c r="BS1357" s="33">
        <v>95.75</v>
      </c>
      <c r="BT1357" s="33">
        <v>97.5</v>
      </c>
      <c r="BU1357" s="33">
        <v>99.125</v>
      </c>
      <c r="BV1357" s="33">
        <v>99.5</v>
      </c>
      <c r="BW1357" s="33">
        <v>99.25</v>
      </c>
      <c r="BX1357" s="33">
        <v>97.125</v>
      </c>
      <c r="BY1357" s="33">
        <v>93.75</v>
      </c>
      <c r="BZ1357" s="33">
        <v>91</v>
      </c>
      <c r="CA1357" s="33">
        <v>88.125</v>
      </c>
      <c r="CB1357" s="33">
        <v>84.75</v>
      </c>
      <c r="CC1357" s="33">
        <v>82.5</v>
      </c>
      <c r="DC1357" s="9">
        <v>161.9563</v>
      </c>
      <c r="DD1357" s="9">
        <v>0</v>
      </c>
    </row>
    <row r="1358" spans="1:108" x14ac:dyDescent="0.25">
      <c r="A1358" s="9" t="s">
        <v>42</v>
      </c>
      <c r="B1358" s="9" t="s">
        <v>29</v>
      </c>
      <c r="C1358" s="9" t="s">
        <v>1</v>
      </c>
      <c r="D1358" s="9" t="s">
        <v>40</v>
      </c>
      <c r="E1358" s="9" t="s">
        <v>38</v>
      </c>
      <c r="F1358" s="9">
        <v>2023</v>
      </c>
      <c r="G1358" s="9">
        <v>10</v>
      </c>
      <c r="H1358" s="9"/>
      <c r="BF1358" s="33">
        <v>67.625</v>
      </c>
      <c r="BG1358" s="33">
        <v>66.5</v>
      </c>
      <c r="BH1358" s="33">
        <v>65.5</v>
      </c>
      <c r="BI1358" s="33">
        <v>64.5</v>
      </c>
      <c r="BJ1358" s="33">
        <v>62.625</v>
      </c>
      <c r="BK1358" s="33">
        <v>61.875</v>
      </c>
      <c r="BL1358" s="33">
        <v>60.375</v>
      </c>
      <c r="BM1358" s="33">
        <v>60.25</v>
      </c>
      <c r="BN1358" s="33">
        <v>64.875</v>
      </c>
      <c r="BO1358" s="33">
        <v>71</v>
      </c>
      <c r="BP1358" s="33">
        <v>77.25</v>
      </c>
      <c r="BQ1358" s="33">
        <v>82.25</v>
      </c>
      <c r="BR1358" s="33">
        <v>85.75</v>
      </c>
      <c r="BS1358" s="33">
        <v>88.375</v>
      </c>
      <c r="BT1358" s="33">
        <v>90.125</v>
      </c>
      <c r="BU1358" s="33">
        <v>90.875</v>
      </c>
      <c r="BV1358" s="33">
        <v>90.375</v>
      </c>
      <c r="BW1358" s="33">
        <v>89.125</v>
      </c>
      <c r="BX1358" s="33">
        <v>85.5</v>
      </c>
      <c r="BY1358" s="33">
        <v>81.75</v>
      </c>
      <c r="BZ1358" s="33">
        <v>77.875</v>
      </c>
      <c r="CA1358" s="33">
        <v>74.625</v>
      </c>
      <c r="CB1358" s="33">
        <v>71.625</v>
      </c>
      <c r="CC1358" s="33">
        <v>69.625</v>
      </c>
      <c r="DC1358" s="9">
        <v>161.9563</v>
      </c>
      <c r="DD1358" s="9">
        <v>0</v>
      </c>
    </row>
    <row r="1359" spans="1:108" x14ac:dyDescent="0.25">
      <c r="A1359" s="9" t="s">
        <v>42</v>
      </c>
      <c r="B1359" s="9" t="s">
        <v>29</v>
      </c>
      <c r="C1359" s="9" t="s">
        <v>1</v>
      </c>
      <c r="D1359" s="9" t="s">
        <v>40</v>
      </c>
      <c r="E1359" s="9" t="s">
        <v>38</v>
      </c>
      <c r="F1359" s="9">
        <v>2024</v>
      </c>
      <c r="G1359" s="9">
        <v>5</v>
      </c>
      <c r="H1359" s="9"/>
      <c r="BF1359" s="33">
        <v>79.125</v>
      </c>
      <c r="BG1359" s="33">
        <v>75.75</v>
      </c>
      <c r="BH1359" s="33">
        <v>74.25</v>
      </c>
      <c r="BI1359" s="33">
        <v>72.5</v>
      </c>
      <c r="BJ1359" s="33">
        <v>71.625</v>
      </c>
      <c r="BK1359" s="33">
        <v>70.75</v>
      </c>
      <c r="BL1359" s="33">
        <v>71.5</v>
      </c>
      <c r="BM1359" s="33">
        <v>74.25</v>
      </c>
      <c r="BN1359" s="33">
        <v>78.125</v>
      </c>
      <c r="BO1359" s="33">
        <v>82.125</v>
      </c>
      <c r="BP1359" s="33">
        <v>85.875</v>
      </c>
      <c r="BQ1359" s="33">
        <v>88.375</v>
      </c>
      <c r="BR1359" s="33">
        <v>91.375</v>
      </c>
      <c r="BS1359" s="33">
        <v>93.75</v>
      </c>
      <c r="BT1359" s="33">
        <v>94.75</v>
      </c>
      <c r="BU1359" s="33">
        <v>95.625</v>
      </c>
      <c r="BV1359" s="33">
        <v>95.75</v>
      </c>
      <c r="BW1359" s="33">
        <v>95.375</v>
      </c>
      <c r="BX1359" s="33">
        <v>94</v>
      </c>
      <c r="BY1359" s="33">
        <v>92.375</v>
      </c>
      <c r="BZ1359" s="33">
        <v>89.625</v>
      </c>
      <c r="CA1359" s="33">
        <v>86.125</v>
      </c>
      <c r="CB1359" s="33">
        <v>83.875</v>
      </c>
      <c r="CC1359" s="33">
        <v>81.75</v>
      </c>
      <c r="CT1359" s="34"/>
      <c r="DC1359" s="9">
        <v>161.9563</v>
      </c>
      <c r="DD1359" s="9">
        <v>0</v>
      </c>
    </row>
    <row r="1360" spans="1:108" x14ac:dyDescent="0.25">
      <c r="A1360" s="9" t="s">
        <v>42</v>
      </c>
      <c r="B1360" s="9" t="s">
        <v>29</v>
      </c>
      <c r="C1360" s="9" t="s">
        <v>1</v>
      </c>
      <c r="D1360" s="9" t="s">
        <v>40</v>
      </c>
      <c r="E1360" s="9" t="s">
        <v>38</v>
      </c>
      <c r="F1360" s="9">
        <v>2024</v>
      </c>
      <c r="G1360" s="9">
        <v>6</v>
      </c>
      <c r="H1360" s="9"/>
      <c r="BF1360" s="33">
        <v>80.625</v>
      </c>
      <c r="BG1360" s="33">
        <v>78.25</v>
      </c>
      <c r="BH1360" s="33">
        <v>76.75</v>
      </c>
      <c r="BI1360" s="33">
        <v>75.875</v>
      </c>
      <c r="BJ1360" s="33">
        <v>73.75</v>
      </c>
      <c r="BK1360" s="33">
        <v>72.5</v>
      </c>
      <c r="BL1360" s="33">
        <v>73.375</v>
      </c>
      <c r="BM1360" s="33">
        <v>77.625</v>
      </c>
      <c r="BN1360" s="33">
        <v>82.75</v>
      </c>
      <c r="BO1360" s="33">
        <v>89.375</v>
      </c>
      <c r="BP1360" s="33">
        <v>93.625</v>
      </c>
      <c r="BQ1360" s="33">
        <v>97</v>
      </c>
      <c r="BR1360" s="33">
        <v>99.625</v>
      </c>
      <c r="BS1360" s="33">
        <v>101.125</v>
      </c>
      <c r="BT1360" s="33">
        <v>102.125</v>
      </c>
      <c r="BU1360" s="33">
        <v>102.75</v>
      </c>
      <c r="BV1360" s="33">
        <v>103.375</v>
      </c>
      <c r="BW1360" s="33">
        <v>103.625</v>
      </c>
      <c r="BX1360" s="33">
        <v>102.625</v>
      </c>
      <c r="BY1360" s="33">
        <v>100</v>
      </c>
      <c r="BZ1360" s="33">
        <v>95.25</v>
      </c>
      <c r="CA1360" s="33">
        <v>91.75</v>
      </c>
      <c r="CB1360" s="33">
        <v>88.625</v>
      </c>
      <c r="CC1360" s="33">
        <v>84.75</v>
      </c>
      <c r="DC1360" s="9">
        <v>161.9563</v>
      </c>
      <c r="DD1360" s="9">
        <v>0</v>
      </c>
    </row>
    <row r="1361" spans="1:108" x14ac:dyDescent="0.25">
      <c r="A1361" s="9" t="s">
        <v>42</v>
      </c>
      <c r="B1361" s="9" t="s">
        <v>29</v>
      </c>
      <c r="C1361" s="9" t="s">
        <v>1</v>
      </c>
      <c r="D1361" s="9" t="s">
        <v>40</v>
      </c>
      <c r="E1361" s="9" t="s">
        <v>38</v>
      </c>
      <c r="F1361" s="9">
        <v>2024</v>
      </c>
      <c r="G1361" s="9">
        <v>7</v>
      </c>
      <c r="H1361" s="9">
        <v>8666.5580000000009</v>
      </c>
      <c r="I1361" s="9">
        <v>8641.598</v>
      </c>
      <c r="J1361" s="9">
        <v>8542.9439999999995</v>
      </c>
      <c r="K1361" s="9">
        <v>8473.8019999999997</v>
      </c>
      <c r="L1361" s="9">
        <v>8746.4699999999993</v>
      </c>
      <c r="M1361" s="9">
        <v>9630.3040000000001</v>
      </c>
      <c r="N1361" s="9">
        <v>10328.39</v>
      </c>
      <c r="O1361" s="9">
        <v>10678.77</v>
      </c>
      <c r="P1361" s="9">
        <v>10713.04</v>
      </c>
      <c r="Q1361" s="9">
        <v>10620.52</v>
      </c>
      <c r="R1361" s="9">
        <v>10637.91</v>
      </c>
      <c r="S1361" s="9">
        <v>10632.4</v>
      </c>
      <c r="T1361" s="9">
        <v>9314.3559999999998</v>
      </c>
      <c r="U1361" s="9">
        <v>3814.1350000000002</v>
      </c>
      <c r="V1361" s="9">
        <v>3744.4070000000002</v>
      </c>
      <c r="W1361" s="9">
        <v>3709.855</v>
      </c>
      <c r="X1361" s="9">
        <v>3524.951</v>
      </c>
      <c r="Y1361" s="9">
        <v>3419.76</v>
      </c>
      <c r="Z1361" s="9">
        <v>6392.1769999999997</v>
      </c>
      <c r="AA1361" s="9">
        <v>8445.5990000000002</v>
      </c>
      <c r="AB1361" s="9">
        <v>8570.0840000000007</v>
      </c>
      <c r="AC1361" s="9">
        <v>8525.8220000000001</v>
      </c>
      <c r="AD1361" s="9">
        <v>8417.31</v>
      </c>
      <c r="AE1361" s="9">
        <v>8446.8919999999998</v>
      </c>
      <c r="AF1361" s="9">
        <v>3656.9270000000001</v>
      </c>
      <c r="AG1361" s="9">
        <v>8738.4989999999998</v>
      </c>
      <c r="AH1361" s="9">
        <v>8694.7180000000008</v>
      </c>
      <c r="AI1361" s="9">
        <v>8655.2530000000006</v>
      </c>
      <c r="AJ1361" s="9">
        <v>8597.8050000000003</v>
      </c>
      <c r="AK1361" s="9">
        <v>8862.8420000000006</v>
      </c>
      <c r="AL1361" s="9">
        <v>9706.3690000000006</v>
      </c>
      <c r="AM1361" s="9">
        <v>10492.98</v>
      </c>
      <c r="AN1361" s="9">
        <v>10901.39</v>
      </c>
      <c r="AO1361" s="9">
        <v>10982.38</v>
      </c>
      <c r="AP1361" s="9">
        <v>11064.91</v>
      </c>
      <c r="AQ1361" s="9">
        <v>11034.12</v>
      </c>
      <c r="AR1361" s="9">
        <v>10974.5</v>
      </c>
      <c r="AS1361" s="9">
        <v>10956.03</v>
      </c>
      <c r="AT1361" s="9">
        <v>10825.44</v>
      </c>
      <c r="AU1361" s="9">
        <v>10765</v>
      </c>
      <c r="AV1361" s="9">
        <v>10497.68</v>
      </c>
      <c r="AW1361" s="9">
        <v>10182.36</v>
      </c>
      <c r="AX1361" s="9">
        <v>10148.790000000001</v>
      </c>
      <c r="AY1361" s="9">
        <v>10146.129999999999</v>
      </c>
      <c r="AZ1361" s="9">
        <v>10067.379999999999</v>
      </c>
      <c r="BA1361" s="9">
        <v>9837.4660000000003</v>
      </c>
      <c r="BB1361" s="9">
        <v>9585.4369999999999</v>
      </c>
      <c r="BC1361" s="9">
        <v>9450.7620000000006</v>
      </c>
      <c r="BD1361" s="9">
        <v>9464.2950000000001</v>
      </c>
      <c r="BE1361" s="9">
        <v>10498.38</v>
      </c>
      <c r="BF1361" s="33">
        <v>86.75</v>
      </c>
      <c r="BG1361" s="33">
        <v>84.75</v>
      </c>
      <c r="BH1361" s="33">
        <v>83</v>
      </c>
      <c r="BI1361" s="33">
        <v>82</v>
      </c>
      <c r="BJ1361" s="33">
        <v>81</v>
      </c>
      <c r="BK1361" s="33">
        <v>79.75</v>
      </c>
      <c r="BL1361" s="33">
        <v>79.75</v>
      </c>
      <c r="BM1361" s="33">
        <v>83.25</v>
      </c>
      <c r="BN1361" s="33">
        <v>87.875</v>
      </c>
      <c r="BO1361" s="33">
        <v>92.25</v>
      </c>
      <c r="BP1361" s="33">
        <v>95.75</v>
      </c>
      <c r="BQ1361" s="33">
        <v>98.625</v>
      </c>
      <c r="BR1361" s="33">
        <v>101</v>
      </c>
      <c r="BS1361" s="33">
        <v>102.5</v>
      </c>
      <c r="BT1361" s="33">
        <v>100.875</v>
      </c>
      <c r="BU1361" s="33">
        <v>101.375</v>
      </c>
      <c r="BV1361" s="33">
        <v>102.75</v>
      </c>
      <c r="BW1361" s="33">
        <v>103</v>
      </c>
      <c r="BX1361" s="33">
        <v>102.5</v>
      </c>
      <c r="BY1361" s="33">
        <v>100.5</v>
      </c>
      <c r="BZ1361" s="33">
        <v>97.625</v>
      </c>
      <c r="CA1361" s="33">
        <v>94.5</v>
      </c>
      <c r="CB1361" s="33">
        <v>91.625</v>
      </c>
      <c r="CC1361" s="33">
        <v>89.25</v>
      </c>
      <c r="CD1361" s="9">
        <v>13755.03</v>
      </c>
      <c r="CE1361" s="9">
        <v>12980.53</v>
      </c>
      <c r="CF1361" s="9">
        <v>12000.93</v>
      </c>
      <c r="CG1361" s="9">
        <v>11841.87</v>
      </c>
      <c r="CH1361" s="9">
        <v>10905.34</v>
      </c>
      <c r="CI1361" s="9">
        <v>7863.37</v>
      </c>
      <c r="CJ1361" s="9">
        <v>7967.1409999999996</v>
      </c>
      <c r="CK1361" s="9">
        <v>9852.9549999999999</v>
      </c>
      <c r="CL1361" s="9">
        <v>12284.88</v>
      </c>
      <c r="CM1361" s="9">
        <v>15673.83</v>
      </c>
      <c r="CN1361" s="9">
        <v>19264.169999999998</v>
      </c>
      <c r="CO1361" s="9">
        <v>29518.03</v>
      </c>
      <c r="CP1361" s="9">
        <v>26248.37</v>
      </c>
      <c r="CQ1361" s="9">
        <v>26709.07</v>
      </c>
      <c r="CR1361" s="9">
        <v>29067.45</v>
      </c>
      <c r="CS1361" s="9">
        <v>27597.74</v>
      </c>
      <c r="CT1361" s="9">
        <v>27760.44</v>
      </c>
      <c r="CU1361" s="9">
        <v>27067.64</v>
      </c>
      <c r="CV1361" s="9">
        <v>28261.119999999999</v>
      </c>
      <c r="CW1361" s="9">
        <v>28908.19</v>
      </c>
      <c r="CX1361" s="9">
        <v>31083.35</v>
      </c>
      <c r="CY1361" s="9">
        <v>33924.870000000003</v>
      </c>
      <c r="CZ1361" s="9">
        <v>31756.48</v>
      </c>
      <c r="DA1361" s="9">
        <v>27233.66</v>
      </c>
      <c r="DB1361" s="9">
        <v>23838.880000000001</v>
      </c>
      <c r="DC1361" s="9">
        <v>161.9563</v>
      </c>
      <c r="DD1361" s="9">
        <v>0</v>
      </c>
    </row>
    <row r="1362" spans="1:108" x14ac:dyDescent="0.25">
      <c r="A1362" s="9" t="s">
        <v>42</v>
      </c>
      <c r="B1362" s="9" t="s">
        <v>29</v>
      </c>
      <c r="C1362" s="9" t="s">
        <v>1</v>
      </c>
      <c r="D1362" s="9" t="s">
        <v>40</v>
      </c>
      <c r="E1362" s="9" t="s">
        <v>38</v>
      </c>
      <c r="F1362" s="9">
        <v>2024</v>
      </c>
      <c r="G1362" s="9">
        <v>8</v>
      </c>
      <c r="H1362" s="9"/>
      <c r="BF1362" s="33">
        <v>81.125</v>
      </c>
      <c r="BG1362" s="33">
        <v>79.875</v>
      </c>
      <c r="BH1362" s="33">
        <v>77.625</v>
      </c>
      <c r="BI1362" s="33">
        <v>76</v>
      </c>
      <c r="BJ1362" s="33">
        <v>74.375</v>
      </c>
      <c r="BK1362" s="33">
        <v>73.25</v>
      </c>
      <c r="BL1362" s="33">
        <v>72.25</v>
      </c>
      <c r="BM1362" s="33">
        <v>74.125</v>
      </c>
      <c r="BN1362" s="33">
        <v>78</v>
      </c>
      <c r="BO1362" s="33">
        <v>83.25</v>
      </c>
      <c r="BP1362" s="33">
        <v>87.375</v>
      </c>
      <c r="BQ1362" s="33">
        <v>91.375</v>
      </c>
      <c r="BR1362" s="33">
        <v>93.625</v>
      </c>
      <c r="BS1362" s="33">
        <v>96.5</v>
      </c>
      <c r="BT1362" s="33">
        <v>97.875</v>
      </c>
      <c r="BU1362" s="33">
        <v>99.25</v>
      </c>
      <c r="BV1362" s="33">
        <v>100.125</v>
      </c>
      <c r="BW1362" s="33">
        <v>100.125</v>
      </c>
      <c r="BX1362" s="33">
        <v>99</v>
      </c>
      <c r="BY1362" s="33">
        <v>95.5</v>
      </c>
      <c r="BZ1362" s="33">
        <v>92</v>
      </c>
      <c r="CA1362" s="33">
        <v>88.625</v>
      </c>
      <c r="CB1362" s="33">
        <v>86</v>
      </c>
      <c r="CC1362" s="33">
        <v>83.125</v>
      </c>
      <c r="DC1362" s="9">
        <v>161.9563</v>
      </c>
      <c r="DD1362" s="9">
        <v>0</v>
      </c>
    </row>
    <row r="1363" spans="1:108" x14ac:dyDescent="0.25">
      <c r="A1363" s="9" t="s">
        <v>42</v>
      </c>
      <c r="B1363" s="9" t="s">
        <v>29</v>
      </c>
      <c r="C1363" s="9" t="s">
        <v>1</v>
      </c>
      <c r="D1363" s="9" t="s">
        <v>40</v>
      </c>
      <c r="E1363" s="9" t="s">
        <v>38</v>
      </c>
      <c r="F1363" s="9">
        <v>2024</v>
      </c>
      <c r="G1363" s="9">
        <v>9</v>
      </c>
      <c r="H1363" s="9"/>
      <c r="BF1363" s="33">
        <v>80.125</v>
      </c>
      <c r="BG1363" s="33">
        <v>78</v>
      </c>
      <c r="BH1363" s="33">
        <v>76.375</v>
      </c>
      <c r="BI1363" s="33">
        <v>75.125</v>
      </c>
      <c r="BJ1363" s="33">
        <v>73.25</v>
      </c>
      <c r="BK1363" s="33">
        <v>72.25</v>
      </c>
      <c r="BL1363" s="33">
        <v>71.625</v>
      </c>
      <c r="BM1363" s="33">
        <v>73.25</v>
      </c>
      <c r="BN1363" s="33">
        <v>77.875</v>
      </c>
      <c r="BO1363" s="33">
        <v>82.75</v>
      </c>
      <c r="BP1363" s="33">
        <v>86.5</v>
      </c>
      <c r="BQ1363" s="33">
        <v>89.875</v>
      </c>
      <c r="BR1363" s="33">
        <v>93</v>
      </c>
      <c r="BS1363" s="33">
        <v>95.75</v>
      </c>
      <c r="BT1363" s="33">
        <v>97.5</v>
      </c>
      <c r="BU1363" s="33">
        <v>99.125</v>
      </c>
      <c r="BV1363" s="33">
        <v>99.5</v>
      </c>
      <c r="BW1363" s="33">
        <v>99.25</v>
      </c>
      <c r="BX1363" s="33">
        <v>97.125</v>
      </c>
      <c r="BY1363" s="33">
        <v>93.75</v>
      </c>
      <c r="BZ1363" s="33">
        <v>91</v>
      </c>
      <c r="CA1363" s="33">
        <v>88.125</v>
      </c>
      <c r="CB1363" s="33">
        <v>84.75</v>
      </c>
      <c r="CC1363" s="33">
        <v>82.5</v>
      </c>
      <c r="DC1363" s="9">
        <v>161.9563</v>
      </c>
      <c r="DD1363" s="9">
        <v>0</v>
      </c>
    </row>
    <row r="1364" spans="1:108" x14ac:dyDescent="0.25">
      <c r="A1364" s="9" t="s">
        <v>42</v>
      </c>
      <c r="B1364" s="9" t="s">
        <v>29</v>
      </c>
      <c r="C1364" s="9" t="s">
        <v>1</v>
      </c>
      <c r="D1364" s="9" t="s">
        <v>40</v>
      </c>
      <c r="E1364" s="9" t="s">
        <v>38</v>
      </c>
      <c r="F1364" s="9">
        <v>2024</v>
      </c>
      <c r="G1364" s="9">
        <v>10</v>
      </c>
      <c r="H1364" s="9"/>
      <c r="BF1364" s="33">
        <v>67.625</v>
      </c>
      <c r="BG1364" s="33">
        <v>66.5</v>
      </c>
      <c r="BH1364" s="33">
        <v>65.5</v>
      </c>
      <c r="BI1364" s="33">
        <v>64.5</v>
      </c>
      <c r="BJ1364" s="33">
        <v>62.625</v>
      </c>
      <c r="BK1364" s="33">
        <v>61.875</v>
      </c>
      <c r="BL1364" s="33">
        <v>60.375</v>
      </c>
      <c r="BM1364" s="33">
        <v>60.25</v>
      </c>
      <c r="BN1364" s="33">
        <v>64.875</v>
      </c>
      <c r="BO1364" s="33">
        <v>71</v>
      </c>
      <c r="BP1364" s="33">
        <v>77.25</v>
      </c>
      <c r="BQ1364" s="33">
        <v>82.25</v>
      </c>
      <c r="BR1364" s="33">
        <v>85.75</v>
      </c>
      <c r="BS1364" s="33">
        <v>88.375</v>
      </c>
      <c r="BT1364" s="33">
        <v>90.125</v>
      </c>
      <c r="BU1364" s="33">
        <v>90.875</v>
      </c>
      <c r="BV1364" s="33">
        <v>90.375</v>
      </c>
      <c r="BW1364" s="33">
        <v>89.125</v>
      </c>
      <c r="BX1364" s="33">
        <v>85.5</v>
      </c>
      <c r="BY1364" s="33">
        <v>81.75</v>
      </c>
      <c r="BZ1364" s="33">
        <v>77.875</v>
      </c>
      <c r="CA1364" s="33">
        <v>74.625</v>
      </c>
      <c r="CB1364" s="33">
        <v>71.625</v>
      </c>
      <c r="CC1364" s="33">
        <v>69.625</v>
      </c>
      <c r="DC1364" s="9">
        <v>161.9563</v>
      </c>
      <c r="DD1364" s="9">
        <v>0</v>
      </c>
    </row>
    <row r="1365" spans="1:108" x14ac:dyDescent="0.25">
      <c r="A1365" s="9" t="s">
        <v>42</v>
      </c>
      <c r="B1365" s="9" t="s">
        <v>29</v>
      </c>
      <c r="C1365" s="9" t="s">
        <v>1</v>
      </c>
      <c r="D1365" s="9" t="s">
        <v>40</v>
      </c>
      <c r="E1365" s="9" t="s">
        <v>38</v>
      </c>
      <c r="F1365" s="9">
        <v>2025</v>
      </c>
      <c r="G1365" s="9">
        <v>5</v>
      </c>
      <c r="H1365" s="9"/>
      <c r="BF1365" s="33">
        <v>79.125</v>
      </c>
      <c r="BG1365" s="33">
        <v>75.75</v>
      </c>
      <c r="BH1365" s="33">
        <v>74.25</v>
      </c>
      <c r="BI1365" s="33">
        <v>72.5</v>
      </c>
      <c r="BJ1365" s="33">
        <v>71.625</v>
      </c>
      <c r="BK1365" s="33">
        <v>70.75</v>
      </c>
      <c r="BL1365" s="33">
        <v>71.5</v>
      </c>
      <c r="BM1365" s="33">
        <v>74.25</v>
      </c>
      <c r="BN1365" s="33">
        <v>78.125</v>
      </c>
      <c r="BO1365" s="33">
        <v>82.125</v>
      </c>
      <c r="BP1365" s="33">
        <v>85.875</v>
      </c>
      <c r="BQ1365" s="33">
        <v>88.375</v>
      </c>
      <c r="BR1365" s="33">
        <v>91.375</v>
      </c>
      <c r="BS1365" s="33">
        <v>93.75</v>
      </c>
      <c r="BT1365" s="33">
        <v>94.75</v>
      </c>
      <c r="BU1365" s="33">
        <v>95.625</v>
      </c>
      <c r="BV1365" s="33">
        <v>95.75</v>
      </c>
      <c r="BW1365" s="33">
        <v>95.375</v>
      </c>
      <c r="BX1365" s="33">
        <v>94</v>
      </c>
      <c r="BY1365" s="33">
        <v>92.375</v>
      </c>
      <c r="BZ1365" s="33">
        <v>89.625</v>
      </c>
      <c r="CA1365" s="33">
        <v>86.125</v>
      </c>
      <c r="CB1365" s="33">
        <v>83.875</v>
      </c>
      <c r="CC1365" s="33">
        <v>81.75</v>
      </c>
      <c r="CT1365" s="34"/>
      <c r="DC1365" s="9">
        <v>161.9563</v>
      </c>
      <c r="DD1365" s="9">
        <v>0</v>
      </c>
    </row>
    <row r="1366" spans="1:108" x14ac:dyDescent="0.25">
      <c r="A1366" s="9" t="s">
        <v>42</v>
      </c>
      <c r="B1366" s="9" t="s">
        <v>29</v>
      </c>
      <c r="C1366" s="9" t="s">
        <v>1</v>
      </c>
      <c r="D1366" s="9" t="s">
        <v>40</v>
      </c>
      <c r="E1366" s="9" t="s">
        <v>38</v>
      </c>
      <c r="F1366" s="9">
        <v>2025</v>
      </c>
      <c r="G1366" s="9">
        <v>6</v>
      </c>
      <c r="H1366" s="9"/>
      <c r="BF1366" s="33">
        <v>80.625</v>
      </c>
      <c r="BG1366" s="33">
        <v>78.25</v>
      </c>
      <c r="BH1366" s="33">
        <v>76.75</v>
      </c>
      <c r="BI1366" s="33">
        <v>75.875</v>
      </c>
      <c r="BJ1366" s="33">
        <v>73.75</v>
      </c>
      <c r="BK1366" s="33">
        <v>72.5</v>
      </c>
      <c r="BL1366" s="33">
        <v>73.375</v>
      </c>
      <c r="BM1366" s="33">
        <v>77.625</v>
      </c>
      <c r="BN1366" s="33">
        <v>82.75</v>
      </c>
      <c r="BO1366" s="33">
        <v>89.375</v>
      </c>
      <c r="BP1366" s="33">
        <v>93.625</v>
      </c>
      <c r="BQ1366" s="33">
        <v>97</v>
      </c>
      <c r="BR1366" s="33">
        <v>99.625</v>
      </c>
      <c r="BS1366" s="33">
        <v>101.125</v>
      </c>
      <c r="BT1366" s="33">
        <v>102.125</v>
      </c>
      <c r="BU1366" s="33">
        <v>102.75</v>
      </c>
      <c r="BV1366" s="33">
        <v>103.375</v>
      </c>
      <c r="BW1366" s="33">
        <v>103.625</v>
      </c>
      <c r="BX1366" s="33">
        <v>102.625</v>
      </c>
      <c r="BY1366" s="33">
        <v>100</v>
      </c>
      <c r="BZ1366" s="33">
        <v>95.25</v>
      </c>
      <c r="CA1366" s="33">
        <v>91.75</v>
      </c>
      <c r="CB1366" s="33">
        <v>88.625</v>
      </c>
      <c r="CC1366" s="33">
        <v>84.75</v>
      </c>
      <c r="DC1366" s="9">
        <v>161.9563</v>
      </c>
      <c r="DD1366" s="9">
        <v>0</v>
      </c>
    </row>
    <row r="1367" spans="1:108" x14ac:dyDescent="0.25">
      <c r="A1367" s="9" t="s">
        <v>42</v>
      </c>
      <c r="B1367" s="9" t="s">
        <v>29</v>
      </c>
      <c r="C1367" s="9" t="s">
        <v>1</v>
      </c>
      <c r="D1367" s="9" t="s">
        <v>40</v>
      </c>
      <c r="E1367" s="9" t="s">
        <v>38</v>
      </c>
      <c r="F1367" s="9">
        <v>2025</v>
      </c>
      <c r="G1367" s="9">
        <v>7</v>
      </c>
      <c r="H1367" s="9">
        <v>8693.9220000000005</v>
      </c>
      <c r="I1367" s="9">
        <v>8667.3970000000008</v>
      </c>
      <c r="J1367" s="9">
        <v>8567.3909999999996</v>
      </c>
      <c r="K1367" s="9">
        <v>8496.2880000000005</v>
      </c>
      <c r="L1367" s="9">
        <v>8769.34</v>
      </c>
      <c r="M1367" s="9">
        <v>9648.5869999999995</v>
      </c>
      <c r="N1367" s="9">
        <v>10334.129999999999</v>
      </c>
      <c r="O1367" s="9">
        <v>10671</v>
      </c>
      <c r="P1367" s="9">
        <v>10699.5</v>
      </c>
      <c r="Q1367" s="9">
        <v>10608.5</v>
      </c>
      <c r="R1367" s="9">
        <v>10626.82</v>
      </c>
      <c r="S1367" s="9">
        <v>10626.56</v>
      </c>
      <c r="T1367" s="9">
        <v>9303.9089999999997</v>
      </c>
      <c r="U1367" s="9">
        <v>3800.9009999999998</v>
      </c>
      <c r="V1367" s="9">
        <v>3731.174</v>
      </c>
      <c r="W1367" s="9">
        <v>3699.1610000000001</v>
      </c>
      <c r="X1367" s="9">
        <v>3514.0479999999998</v>
      </c>
      <c r="Y1367" s="9">
        <v>3407.154</v>
      </c>
      <c r="Z1367" s="9">
        <v>6383.6409999999996</v>
      </c>
      <c r="AA1367" s="9">
        <v>8435.0550000000003</v>
      </c>
      <c r="AB1367" s="9">
        <v>8562.2090000000007</v>
      </c>
      <c r="AC1367" s="9">
        <v>8517.7620000000006</v>
      </c>
      <c r="AD1367" s="9">
        <v>8410.268</v>
      </c>
      <c r="AE1367" s="9">
        <v>8439.85</v>
      </c>
      <c r="AF1367" s="9">
        <v>3644.694</v>
      </c>
      <c r="AG1367" s="9">
        <v>8765.8619999999992</v>
      </c>
      <c r="AH1367" s="9">
        <v>8720.5190000000002</v>
      </c>
      <c r="AI1367" s="9">
        <v>8679.7000000000007</v>
      </c>
      <c r="AJ1367" s="9">
        <v>8620.2909999999993</v>
      </c>
      <c r="AK1367" s="9">
        <v>8885.7119999999995</v>
      </c>
      <c r="AL1367" s="9">
        <v>9724.652</v>
      </c>
      <c r="AM1367" s="9">
        <v>10498.71</v>
      </c>
      <c r="AN1367" s="9">
        <v>10893.61</v>
      </c>
      <c r="AO1367" s="9">
        <v>10968.85</v>
      </c>
      <c r="AP1367" s="9">
        <v>11052.88</v>
      </c>
      <c r="AQ1367" s="9">
        <v>11023.03</v>
      </c>
      <c r="AR1367" s="9">
        <v>10968.66</v>
      </c>
      <c r="AS1367" s="9">
        <v>10945.58</v>
      </c>
      <c r="AT1367" s="9">
        <v>10812.2</v>
      </c>
      <c r="AU1367" s="9">
        <v>10751.76</v>
      </c>
      <c r="AV1367" s="9">
        <v>10486.98</v>
      </c>
      <c r="AW1367" s="9">
        <v>10171.459999999999</v>
      </c>
      <c r="AX1367" s="9">
        <v>10136.18</v>
      </c>
      <c r="AY1367" s="9">
        <v>10137.6</v>
      </c>
      <c r="AZ1367" s="9">
        <v>10056.84</v>
      </c>
      <c r="BA1367" s="9">
        <v>9829.5920000000006</v>
      </c>
      <c r="BB1367" s="9">
        <v>9577.375</v>
      </c>
      <c r="BC1367" s="9">
        <v>9443.7189999999991</v>
      </c>
      <c r="BD1367" s="9">
        <v>9457.2530000000006</v>
      </c>
      <c r="BE1367" s="9">
        <v>10486.15</v>
      </c>
      <c r="BF1367" s="33">
        <v>86.75</v>
      </c>
      <c r="BG1367" s="33">
        <v>84.75</v>
      </c>
      <c r="BH1367" s="33">
        <v>83</v>
      </c>
      <c r="BI1367" s="33">
        <v>82</v>
      </c>
      <c r="BJ1367" s="33">
        <v>81</v>
      </c>
      <c r="BK1367" s="33">
        <v>79.75</v>
      </c>
      <c r="BL1367" s="33">
        <v>79.75</v>
      </c>
      <c r="BM1367" s="33">
        <v>83.25</v>
      </c>
      <c r="BN1367" s="33">
        <v>87.875</v>
      </c>
      <c r="BO1367" s="33">
        <v>92.25</v>
      </c>
      <c r="BP1367" s="33">
        <v>95.75</v>
      </c>
      <c r="BQ1367" s="33">
        <v>98.625</v>
      </c>
      <c r="BR1367" s="33">
        <v>101</v>
      </c>
      <c r="BS1367" s="33">
        <v>102.5</v>
      </c>
      <c r="BT1367" s="33">
        <v>100.875</v>
      </c>
      <c r="BU1367" s="33">
        <v>101.375</v>
      </c>
      <c r="BV1367" s="33">
        <v>102.75</v>
      </c>
      <c r="BW1367" s="33">
        <v>103</v>
      </c>
      <c r="BX1367" s="33">
        <v>102.5</v>
      </c>
      <c r="BY1367" s="33">
        <v>100.5</v>
      </c>
      <c r="BZ1367" s="33">
        <v>97.625</v>
      </c>
      <c r="CA1367" s="33">
        <v>94.5</v>
      </c>
      <c r="CB1367" s="33">
        <v>91.625</v>
      </c>
      <c r="CC1367" s="33">
        <v>89.25</v>
      </c>
      <c r="CD1367" s="9">
        <v>13755.98</v>
      </c>
      <c r="CE1367" s="9">
        <v>12982.54</v>
      </c>
      <c r="CF1367" s="9">
        <v>12004.68</v>
      </c>
      <c r="CG1367" s="9">
        <v>11848.81</v>
      </c>
      <c r="CH1367" s="9">
        <v>10911.63</v>
      </c>
      <c r="CI1367" s="9">
        <v>7871.7860000000001</v>
      </c>
      <c r="CJ1367" s="9">
        <v>7967.8029999999999</v>
      </c>
      <c r="CK1367" s="9">
        <v>9855.2330000000002</v>
      </c>
      <c r="CL1367" s="9">
        <v>12287.66</v>
      </c>
      <c r="CM1367" s="9">
        <v>15675.94</v>
      </c>
      <c r="CN1367" s="9">
        <v>19264.669999999998</v>
      </c>
      <c r="CO1367" s="9">
        <v>29499.79</v>
      </c>
      <c r="CP1367" s="9">
        <v>26245.77</v>
      </c>
      <c r="CQ1367" s="9">
        <v>26711.11</v>
      </c>
      <c r="CR1367" s="9">
        <v>29033.38</v>
      </c>
      <c r="CS1367" s="9">
        <v>27586.12</v>
      </c>
      <c r="CT1367" s="9">
        <v>27763.85</v>
      </c>
      <c r="CU1367" s="9">
        <v>27066.06</v>
      </c>
      <c r="CV1367" s="9">
        <v>28261.77</v>
      </c>
      <c r="CW1367" s="9">
        <v>28914.65</v>
      </c>
      <c r="CX1367" s="9">
        <v>31092.47</v>
      </c>
      <c r="CY1367" s="9">
        <v>33949.360000000001</v>
      </c>
      <c r="CZ1367" s="9">
        <v>31769.84</v>
      </c>
      <c r="DA1367" s="9">
        <v>27239.599999999999</v>
      </c>
      <c r="DB1367" s="9">
        <v>23834.3</v>
      </c>
      <c r="DC1367" s="9">
        <v>161.9563</v>
      </c>
      <c r="DD1367" s="9">
        <v>0</v>
      </c>
    </row>
    <row r="1368" spans="1:108" x14ac:dyDescent="0.25">
      <c r="A1368" s="9" t="s">
        <v>42</v>
      </c>
      <c r="B1368" s="9" t="s">
        <v>29</v>
      </c>
      <c r="C1368" s="9" t="s">
        <v>1</v>
      </c>
      <c r="D1368" s="9" t="s">
        <v>40</v>
      </c>
      <c r="E1368" s="9" t="s">
        <v>38</v>
      </c>
      <c r="F1368" s="9">
        <v>2025</v>
      </c>
      <c r="G1368" s="9">
        <v>8</v>
      </c>
      <c r="H1368" s="9"/>
      <c r="BF1368" s="33">
        <v>81.125</v>
      </c>
      <c r="BG1368" s="33">
        <v>79.875</v>
      </c>
      <c r="BH1368" s="33">
        <v>77.625</v>
      </c>
      <c r="BI1368" s="33">
        <v>76</v>
      </c>
      <c r="BJ1368" s="33">
        <v>74.375</v>
      </c>
      <c r="BK1368" s="33">
        <v>73.25</v>
      </c>
      <c r="BL1368" s="33">
        <v>72.25</v>
      </c>
      <c r="BM1368" s="33">
        <v>74.125</v>
      </c>
      <c r="BN1368" s="33">
        <v>78</v>
      </c>
      <c r="BO1368" s="33">
        <v>83.25</v>
      </c>
      <c r="BP1368" s="33">
        <v>87.375</v>
      </c>
      <c r="BQ1368" s="33">
        <v>91.375</v>
      </c>
      <c r="BR1368" s="33">
        <v>93.625</v>
      </c>
      <c r="BS1368" s="33">
        <v>96.5</v>
      </c>
      <c r="BT1368" s="33">
        <v>97.875</v>
      </c>
      <c r="BU1368" s="33">
        <v>99.25</v>
      </c>
      <c r="BV1368" s="33">
        <v>100.125</v>
      </c>
      <c r="BW1368" s="33">
        <v>100.125</v>
      </c>
      <c r="BX1368" s="33">
        <v>99</v>
      </c>
      <c r="BY1368" s="33">
        <v>95.5</v>
      </c>
      <c r="BZ1368" s="33">
        <v>92</v>
      </c>
      <c r="CA1368" s="33">
        <v>88.625</v>
      </c>
      <c r="CB1368" s="33">
        <v>86</v>
      </c>
      <c r="CC1368" s="33">
        <v>83.125</v>
      </c>
      <c r="DC1368" s="9">
        <v>161.9563</v>
      </c>
      <c r="DD1368" s="9">
        <v>0</v>
      </c>
    </row>
    <row r="1369" spans="1:108" x14ac:dyDescent="0.25">
      <c r="A1369" s="9" t="s">
        <v>42</v>
      </c>
      <c r="B1369" s="9" t="s">
        <v>29</v>
      </c>
      <c r="C1369" s="9" t="s">
        <v>1</v>
      </c>
      <c r="D1369" s="9" t="s">
        <v>40</v>
      </c>
      <c r="E1369" s="9" t="s">
        <v>38</v>
      </c>
      <c r="F1369" s="9">
        <v>2025</v>
      </c>
      <c r="G1369" s="9">
        <v>9</v>
      </c>
      <c r="H1369" s="9"/>
      <c r="BF1369" s="33">
        <v>80.125</v>
      </c>
      <c r="BG1369" s="33">
        <v>78</v>
      </c>
      <c r="BH1369" s="33">
        <v>76.375</v>
      </c>
      <c r="BI1369" s="33">
        <v>75.125</v>
      </c>
      <c r="BJ1369" s="33">
        <v>73.25</v>
      </c>
      <c r="BK1369" s="33">
        <v>72.25</v>
      </c>
      <c r="BL1369" s="33">
        <v>71.625</v>
      </c>
      <c r="BM1369" s="33">
        <v>73.25</v>
      </c>
      <c r="BN1369" s="33">
        <v>77.875</v>
      </c>
      <c r="BO1369" s="33">
        <v>82.75</v>
      </c>
      <c r="BP1369" s="33">
        <v>86.5</v>
      </c>
      <c r="BQ1369" s="33">
        <v>89.875</v>
      </c>
      <c r="BR1369" s="33">
        <v>93</v>
      </c>
      <c r="BS1369" s="33">
        <v>95.75</v>
      </c>
      <c r="BT1369" s="33">
        <v>97.5</v>
      </c>
      <c r="BU1369" s="33">
        <v>99.125</v>
      </c>
      <c r="BV1369" s="33">
        <v>99.5</v>
      </c>
      <c r="BW1369" s="33">
        <v>99.25</v>
      </c>
      <c r="BX1369" s="33">
        <v>97.125</v>
      </c>
      <c r="BY1369" s="33">
        <v>93.75</v>
      </c>
      <c r="BZ1369" s="33">
        <v>91</v>
      </c>
      <c r="CA1369" s="33">
        <v>88.125</v>
      </c>
      <c r="CB1369" s="33">
        <v>84.75</v>
      </c>
      <c r="CC1369" s="33">
        <v>82.5</v>
      </c>
      <c r="DC1369" s="9">
        <v>161.9563</v>
      </c>
      <c r="DD1369" s="9">
        <v>0</v>
      </c>
    </row>
    <row r="1370" spans="1:108" x14ac:dyDescent="0.25">
      <c r="A1370" s="9" t="s">
        <v>42</v>
      </c>
      <c r="B1370" s="9" t="s">
        <v>29</v>
      </c>
      <c r="C1370" s="9" t="s">
        <v>1</v>
      </c>
      <c r="D1370" s="9" t="s">
        <v>40</v>
      </c>
      <c r="E1370" s="9" t="s">
        <v>38</v>
      </c>
      <c r="F1370" s="9">
        <v>2025</v>
      </c>
      <c r="G1370" s="9">
        <v>10</v>
      </c>
      <c r="H1370" s="9"/>
      <c r="BF1370" s="33">
        <v>67.625</v>
      </c>
      <c r="BG1370" s="33">
        <v>66.5</v>
      </c>
      <c r="BH1370" s="33">
        <v>65.5</v>
      </c>
      <c r="BI1370" s="33">
        <v>64.5</v>
      </c>
      <c r="BJ1370" s="33">
        <v>62.625</v>
      </c>
      <c r="BK1370" s="33">
        <v>61.875</v>
      </c>
      <c r="BL1370" s="33">
        <v>60.375</v>
      </c>
      <c r="BM1370" s="33">
        <v>60.25</v>
      </c>
      <c r="BN1370" s="33">
        <v>64.875</v>
      </c>
      <c r="BO1370" s="33">
        <v>71</v>
      </c>
      <c r="BP1370" s="33">
        <v>77.25</v>
      </c>
      <c r="BQ1370" s="33">
        <v>82.25</v>
      </c>
      <c r="BR1370" s="33">
        <v>85.75</v>
      </c>
      <c r="BS1370" s="33">
        <v>88.375</v>
      </c>
      <c r="BT1370" s="33">
        <v>90.125</v>
      </c>
      <c r="BU1370" s="33">
        <v>90.875</v>
      </c>
      <c r="BV1370" s="33">
        <v>90.375</v>
      </c>
      <c r="BW1370" s="33">
        <v>89.125</v>
      </c>
      <c r="BX1370" s="33">
        <v>85.5</v>
      </c>
      <c r="BY1370" s="33">
        <v>81.75</v>
      </c>
      <c r="BZ1370" s="33">
        <v>77.875</v>
      </c>
      <c r="CA1370" s="33">
        <v>74.625</v>
      </c>
      <c r="CB1370" s="33">
        <v>71.625</v>
      </c>
      <c r="CC1370" s="33">
        <v>69.625</v>
      </c>
      <c r="DC1370" s="9">
        <v>161.9563</v>
      </c>
      <c r="DD1370" s="9">
        <v>0</v>
      </c>
    </row>
    <row r="1371" spans="1:108" x14ac:dyDescent="0.25">
      <c r="A1371" s="9" t="s">
        <v>42</v>
      </c>
      <c r="B1371" s="9" t="s">
        <v>29</v>
      </c>
      <c r="C1371" s="9" t="s">
        <v>1</v>
      </c>
      <c r="D1371" s="9" t="s">
        <v>40</v>
      </c>
      <c r="E1371" s="9" t="s">
        <v>38</v>
      </c>
      <c r="F1371" s="9">
        <v>2026</v>
      </c>
      <c r="G1371" s="9">
        <v>5</v>
      </c>
      <c r="H1371" s="9"/>
      <c r="BF1371" s="33">
        <v>79.125</v>
      </c>
      <c r="BG1371" s="33">
        <v>75.75</v>
      </c>
      <c r="BH1371" s="33">
        <v>74.25</v>
      </c>
      <c r="BI1371" s="33">
        <v>72.5</v>
      </c>
      <c r="BJ1371" s="33">
        <v>71.625</v>
      </c>
      <c r="BK1371" s="33">
        <v>70.75</v>
      </c>
      <c r="BL1371" s="33">
        <v>71.5</v>
      </c>
      <c r="BM1371" s="33">
        <v>74.25</v>
      </c>
      <c r="BN1371" s="33">
        <v>78.125</v>
      </c>
      <c r="BO1371" s="33">
        <v>82.125</v>
      </c>
      <c r="BP1371" s="33">
        <v>85.875</v>
      </c>
      <c r="BQ1371" s="33">
        <v>88.375</v>
      </c>
      <c r="BR1371" s="33">
        <v>91.375</v>
      </c>
      <c r="BS1371" s="33">
        <v>93.75</v>
      </c>
      <c r="BT1371" s="33">
        <v>94.75</v>
      </c>
      <c r="BU1371" s="33">
        <v>95.625</v>
      </c>
      <c r="BV1371" s="33">
        <v>95.75</v>
      </c>
      <c r="BW1371" s="33">
        <v>95.375</v>
      </c>
      <c r="BX1371" s="33">
        <v>94</v>
      </c>
      <c r="BY1371" s="33">
        <v>92.375</v>
      </c>
      <c r="BZ1371" s="33">
        <v>89.625</v>
      </c>
      <c r="CA1371" s="33">
        <v>86.125</v>
      </c>
      <c r="CB1371" s="33">
        <v>83.875</v>
      </c>
      <c r="CC1371" s="33">
        <v>81.75</v>
      </c>
      <c r="CT1371" s="34"/>
      <c r="DC1371" s="9">
        <v>161.9563</v>
      </c>
      <c r="DD1371" s="9">
        <v>0</v>
      </c>
    </row>
    <row r="1372" spans="1:108" x14ac:dyDescent="0.25">
      <c r="A1372" s="9" t="s">
        <v>42</v>
      </c>
      <c r="B1372" s="9" t="s">
        <v>29</v>
      </c>
      <c r="C1372" s="9" t="s">
        <v>1</v>
      </c>
      <c r="D1372" s="9" t="s">
        <v>40</v>
      </c>
      <c r="E1372" s="9" t="s">
        <v>38</v>
      </c>
      <c r="F1372" s="9">
        <v>2026</v>
      </c>
      <c r="G1372" s="9">
        <v>6</v>
      </c>
      <c r="H1372" s="9"/>
      <c r="BF1372" s="33">
        <v>80.625</v>
      </c>
      <c r="BG1372" s="33">
        <v>78.25</v>
      </c>
      <c r="BH1372" s="33">
        <v>76.75</v>
      </c>
      <c r="BI1372" s="33">
        <v>75.875</v>
      </c>
      <c r="BJ1372" s="33">
        <v>73.75</v>
      </c>
      <c r="BK1372" s="33">
        <v>72.5</v>
      </c>
      <c r="BL1372" s="33">
        <v>73.375</v>
      </c>
      <c r="BM1372" s="33">
        <v>77.625</v>
      </c>
      <c r="BN1372" s="33">
        <v>82.75</v>
      </c>
      <c r="BO1372" s="33">
        <v>89.375</v>
      </c>
      <c r="BP1372" s="33">
        <v>93.625</v>
      </c>
      <c r="BQ1372" s="33">
        <v>97</v>
      </c>
      <c r="BR1372" s="33">
        <v>99.625</v>
      </c>
      <c r="BS1372" s="33">
        <v>101.125</v>
      </c>
      <c r="BT1372" s="33">
        <v>102.125</v>
      </c>
      <c r="BU1372" s="33">
        <v>102.75</v>
      </c>
      <c r="BV1372" s="33">
        <v>103.375</v>
      </c>
      <c r="BW1372" s="33">
        <v>103.625</v>
      </c>
      <c r="BX1372" s="33">
        <v>102.625</v>
      </c>
      <c r="BY1372" s="33">
        <v>100</v>
      </c>
      <c r="BZ1372" s="33">
        <v>95.25</v>
      </c>
      <c r="CA1372" s="33">
        <v>91.75</v>
      </c>
      <c r="CB1372" s="33">
        <v>88.625</v>
      </c>
      <c r="CC1372" s="33">
        <v>84.75</v>
      </c>
      <c r="DC1372" s="9">
        <v>161.9563</v>
      </c>
      <c r="DD1372" s="9">
        <v>0</v>
      </c>
    </row>
    <row r="1373" spans="1:108" x14ac:dyDescent="0.25">
      <c r="A1373" s="9" t="s">
        <v>42</v>
      </c>
      <c r="B1373" s="9" t="s">
        <v>29</v>
      </c>
      <c r="C1373" s="9" t="s">
        <v>1</v>
      </c>
      <c r="D1373" s="9" t="s">
        <v>40</v>
      </c>
      <c r="E1373" s="9" t="s">
        <v>38</v>
      </c>
      <c r="F1373" s="9">
        <v>2026</v>
      </c>
      <c r="G1373" s="9">
        <v>7</v>
      </c>
      <c r="H1373" s="9">
        <v>8704.0220000000008</v>
      </c>
      <c r="I1373" s="9">
        <v>8676.652</v>
      </c>
      <c r="J1373" s="9">
        <v>8577.393</v>
      </c>
      <c r="K1373" s="9">
        <v>8507.4220000000005</v>
      </c>
      <c r="L1373" s="9">
        <v>8777.5470000000005</v>
      </c>
      <c r="M1373" s="9">
        <v>9648.473</v>
      </c>
      <c r="N1373" s="9">
        <v>10329</v>
      </c>
      <c r="O1373" s="9">
        <v>10662.81</v>
      </c>
      <c r="P1373" s="9">
        <v>10692.27</v>
      </c>
      <c r="Q1373" s="9">
        <v>10598.92</v>
      </c>
      <c r="R1373" s="9">
        <v>10613.43</v>
      </c>
      <c r="S1373" s="9">
        <v>10609.57</v>
      </c>
      <c r="T1373" s="9">
        <v>9286.9539999999997</v>
      </c>
      <c r="U1373" s="9">
        <v>3789.366</v>
      </c>
      <c r="V1373" s="9">
        <v>3719.6390000000001</v>
      </c>
      <c r="W1373" s="9">
        <v>3688.7730000000001</v>
      </c>
      <c r="X1373" s="9">
        <v>3507.74</v>
      </c>
      <c r="Y1373" s="9">
        <v>3402.9119999999998</v>
      </c>
      <c r="Z1373" s="9">
        <v>6378.1030000000001</v>
      </c>
      <c r="AA1373" s="9">
        <v>8430.6630000000005</v>
      </c>
      <c r="AB1373" s="9">
        <v>8555.3790000000008</v>
      </c>
      <c r="AC1373" s="9">
        <v>8512.4930000000004</v>
      </c>
      <c r="AD1373" s="9">
        <v>8405.1419999999998</v>
      </c>
      <c r="AE1373" s="9">
        <v>8434.723</v>
      </c>
      <c r="AF1373" s="9">
        <v>3635.9119999999998</v>
      </c>
      <c r="AG1373" s="9">
        <v>8775.9639999999999</v>
      </c>
      <c r="AH1373" s="9">
        <v>8729.7729999999992</v>
      </c>
      <c r="AI1373" s="9">
        <v>8689.7019999999993</v>
      </c>
      <c r="AJ1373" s="9">
        <v>8631.4249999999993</v>
      </c>
      <c r="AK1373" s="9">
        <v>8893.9179999999997</v>
      </c>
      <c r="AL1373" s="9">
        <v>9724.5380000000005</v>
      </c>
      <c r="AM1373" s="9">
        <v>10493.59</v>
      </c>
      <c r="AN1373" s="9">
        <v>10885.42</v>
      </c>
      <c r="AO1373" s="9">
        <v>10961.62</v>
      </c>
      <c r="AP1373" s="9">
        <v>11043.31</v>
      </c>
      <c r="AQ1373" s="9">
        <v>11009.63</v>
      </c>
      <c r="AR1373" s="9">
        <v>10951.67</v>
      </c>
      <c r="AS1373" s="9">
        <v>10928.63</v>
      </c>
      <c r="AT1373" s="9">
        <v>10800.67</v>
      </c>
      <c r="AU1373" s="9">
        <v>10740.23</v>
      </c>
      <c r="AV1373" s="9">
        <v>10476.6</v>
      </c>
      <c r="AW1373" s="9">
        <v>10165.15</v>
      </c>
      <c r="AX1373" s="9">
        <v>10131.94</v>
      </c>
      <c r="AY1373" s="9">
        <v>10132.06</v>
      </c>
      <c r="AZ1373" s="9">
        <v>10052.450000000001</v>
      </c>
      <c r="BA1373" s="9">
        <v>9822.7610000000004</v>
      </c>
      <c r="BB1373" s="9">
        <v>9572.107</v>
      </c>
      <c r="BC1373" s="9">
        <v>9438.5930000000008</v>
      </c>
      <c r="BD1373" s="9">
        <v>9452.1270000000004</v>
      </c>
      <c r="BE1373" s="9">
        <v>10477.36</v>
      </c>
      <c r="BF1373" s="33">
        <v>86.75</v>
      </c>
      <c r="BG1373" s="33">
        <v>84.75</v>
      </c>
      <c r="BH1373" s="33">
        <v>83</v>
      </c>
      <c r="BI1373" s="33">
        <v>82</v>
      </c>
      <c r="BJ1373" s="33">
        <v>81</v>
      </c>
      <c r="BK1373" s="33">
        <v>79.75</v>
      </c>
      <c r="BL1373" s="33">
        <v>79.75</v>
      </c>
      <c r="BM1373" s="33">
        <v>83.25</v>
      </c>
      <c r="BN1373" s="33">
        <v>87.875</v>
      </c>
      <c r="BO1373" s="33">
        <v>92.25</v>
      </c>
      <c r="BP1373" s="33">
        <v>95.75</v>
      </c>
      <c r="BQ1373" s="33">
        <v>98.625</v>
      </c>
      <c r="BR1373" s="33">
        <v>101</v>
      </c>
      <c r="BS1373" s="33">
        <v>102.5</v>
      </c>
      <c r="BT1373" s="33">
        <v>100.875</v>
      </c>
      <c r="BU1373" s="33">
        <v>101.375</v>
      </c>
      <c r="BV1373" s="33">
        <v>102.75</v>
      </c>
      <c r="BW1373" s="33">
        <v>103</v>
      </c>
      <c r="BX1373" s="33">
        <v>102.5</v>
      </c>
      <c r="BY1373" s="33">
        <v>100.5</v>
      </c>
      <c r="BZ1373" s="33">
        <v>97.625</v>
      </c>
      <c r="CA1373" s="33">
        <v>94.5</v>
      </c>
      <c r="CB1373" s="33">
        <v>91.625</v>
      </c>
      <c r="CC1373" s="33">
        <v>89.25</v>
      </c>
      <c r="CD1373" s="9">
        <v>13748.33</v>
      </c>
      <c r="CE1373" s="9">
        <v>12976.42</v>
      </c>
      <c r="CF1373" s="9">
        <v>12000.04</v>
      </c>
      <c r="CG1373" s="9">
        <v>11844.62</v>
      </c>
      <c r="CH1373" s="9">
        <v>10908.06</v>
      </c>
      <c r="CI1373" s="9">
        <v>7868.8680000000004</v>
      </c>
      <c r="CJ1373" s="9">
        <v>7972.6220000000003</v>
      </c>
      <c r="CK1373" s="9">
        <v>9851.3950000000004</v>
      </c>
      <c r="CL1373" s="9">
        <v>12281.87</v>
      </c>
      <c r="CM1373" s="9">
        <v>15668.88</v>
      </c>
      <c r="CN1373" s="9">
        <v>19258.400000000001</v>
      </c>
      <c r="CO1373" s="9">
        <v>29497.62</v>
      </c>
      <c r="CP1373" s="9">
        <v>26233.84</v>
      </c>
      <c r="CQ1373" s="9">
        <v>26698.73</v>
      </c>
      <c r="CR1373" s="9">
        <v>29050</v>
      </c>
      <c r="CS1373" s="9">
        <v>27579.41</v>
      </c>
      <c r="CT1373" s="9">
        <v>27743.919999999998</v>
      </c>
      <c r="CU1373" s="9">
        <v>27053.34</v>
      </c>
      <c r="CV1373" s="9">
        <v>28247.27</v>
      </c>
      <c r="CW1373" s="9">
        <v>28902.3</v>
      </c>
      <c r="CX1373" s="9">
        <v>31086.83</v>
      </c>
      <c r="CY1373" s="9">
        <v>33953.22</v>
      </c>
      <c r="CZ1373" s="9">
        <v>31762.66</v>
      </c>
      <c r="DA1373" s="9">
        <v>27230.93</v>
      </c>
      <c r="DB1373" s="9">
        <v>23828.19</v>
      </c>
      <c r="DC1373" s="9">
        <v>161.9563</v>
      </c>
      <c r="DD1373" s="9">
        <v>0</v>
      </c>
    </row>
    <row r="1374" spans="1:108" x14ac:dyDescent="0.25">
      <c r="A1374" s="9" t="s">
        <v>42</v>
      </c>
      <c r="B1374" s="9" t="s">
        <v>29</v>
      </c>
      <c r="C1374" s="9" t="s">
        <v>1</v>
      </c>
      <c r="D1374" s="9" t="s">
        <v>40</v>
      </c>
      <c r="E1374" s="9" t="s">
        <v>38</v>
      </c>
      <c r="F1374" s="9">
        <v>2026</v>
      </c>
      <c r="G1374" s="9">
        <v>8</v>
      </c>
      <c r="H1374" s="9"/>
      <c r="BF1374" s="33">
        <v>81.125</v>
      </c>
      <c r="BG1374" s="33">
        <v>79.875</v>
      </c>
      <c r="BH1374" s="33">
        <v>77.625</v>
      </c>
      <c r="BI1374" s="33">
        <v>76</v>
      </c>
      <c r="BJ1374" s="33">
        <v>74.375</v>
      </c>
      <c r="BK1374" s="33">
        <v>73.25</v>
      </c>
      <c r="BL1374" s="33">
        <v>72.25</v>
      </c>
      <c r="BM1374" s="33">
        <v>74.125</v>
      </c>
      <c r="BN1374" s="33">
        <v>78</v>
      </c>
      <c r="BO1374" s="33">
        <v>83.25</v>
      </c>
      <c r="BP1374" s="33">
        <v>87.375</v>
      </c>
      <c r="BQ1374" s="33">
        <v>91.375</v>
      </c>
      <c r="BR1374" s="33">
        <v>93.625</v>
      </c>
      <c r="BS1374" s="33">
        <v>96.5</v>
      </c>
      <c r="BT1374" s="33">
        <v>97.875</v>
      </c>
      <c r="BU1374" s="33">
        <v>99.25</v>
      </c>
      <c r="BV1374" s="33">
        <v>100.125</v>
      </c>
      <c r="BW1374" s="33">
        <v>100.125</v>
      </c>
      <c r="BX1374" s="33">
        <v>99</v>
      </c>
      <c r="BY1374" s="33">
        <v>95.5</v>
      </c>
      <c r="BZ1374" s="33">
        <v>92</v>
      </c>
      <c r="CA1374" s="33">
        <v>88.625</v>
      </c>
      <c r="CB1374" s="33">
        <v>86</v>
      </c>
      <c r="CC1374" s="33">
        <v>83.125</v>
      </c>
      <c r="DC1374" s="9">
        <v>161.9563</v>
      </c>
      <c r="DD1374" s="9">
        <v>0</v>
      </c>
    </row>
    <row r="1375" spans="1:108" x14ac:dyDescent="0.25">
      <c r="A1375" s="9" t="s">
        <v>42</v>
      </c>
      <c r="B1375" s="9" t="s">
        <v>29</v>
      </c>
      <c r="C1375" s="9" t="s">
        <v>1</v>
      </c>
      <c r="D1375" s="9" t="s">
        <v>40</v>
      </c>
      <c r="E1375" s="9" t="s">
        <v>38</v>
      </c>
      <c r="F1375" s="9">
        <v>2026</v>
      </c>
      <c r="G1375" s="9">
        <v>9</v>
      </c>
      <c r="H1375" s="9"/>
      <c r="BF1375" s="33">
        <v>80.125</v>
      </c>
      <c r="BG1375" s="33">
        <v>78</v>
      </c>
      <c r="BH1375" s="33">
        <v>76.375</v>
      </c>
      <c r="BI1375" s="33">
        <v>75.125</v>
      </c>
      <c r="BJ1375" s="33">
        <v>73.25</v>
      </c>
      <c r="BK1375" s="33">
        <v>72.25</v>
      </c>
      <c r="BL1375" s="33">
        <v>71.625</v>
      </c>
      <c r="BM1375" s="33">
        <v>73.25</v>
      </c>
      <c r="BN1375" s="33">
        <v>77.875</v>
      </c>
      <c r="BO1375" s="33">
        <v>82.75</v>
      </c>
      <c r="BP1375" s="33">
        <v>86.5</v>
      </c>
      <c r="BQ1375" s="33">
        <v>89.875</v>
      </c>
      <c r="BR1375" s="33">
        <v>93</v>
      </c>
      <c r="BS1375" s="33">
        <v>95.75</v>
      </c>
      <c r="BT1375" s="33">
        <v>97.5</v>
      </c>
      <c r="BU1375" s="33">
        <v>99.125</v>
      </c>
      <c r="BV1375" s="33">
        <v>99.5</v>
      </c>
      <c r="BW1375" s="33">
        <v>99.25</v>
      </c>
      <c r="BX1375" s="33">
        <v>97.125</v>
      </c>
      <c r="BY1375" s="33">
        <v>93.75</v>
      </c>
      <c r="BZ1375" s="33">
        <v>91</v>
      </c>
      <c r="CA1375" s="33">
        <v>88.125</v>
      </c>
      <c r="CB1375" s="33">
        <v>84.75</v>
      </c>
      <c r="CC1375" s="33">
        <v>82.5</v>
      </c>
      <c r="DC1375" s="9">
        <v>161.9563</v>
      </c>
      <c r="DD1375" s="9">
        <v>0</v>
      </c>
    </row>
    <row r="1376" spans="1:108" x14ac:dyDescent="0.25">
      <c r="A1376" s="9" t="s">
        <v>42</v>
      </c>
      <c r="B1376" s="9" t="s">
        <v>29</v>
      </c>
      <c r="C1376" s="9" t="s">
        <v>1</v>
      </c>
      <c r="D1376" s="9" t="s">
        <v>40</v>
      </c>
      <c r="E1376" s="9" t="s">
        <v>38</v>
      </c>
      <c r="F1376" s="9">
        <v>2026</v>
      </c>
      <c r="G1376" s="9">
        <v>10</v>
      </c>
      <c r="H1376" s="9"/>
      <c r="BF1376" s="33">
        <v>67.625</v>
      </c>
      <c r="BG1376" s="33">
        <v>66.5</v>
      </c>
      <c r="BH1376" s="33">
        <v>65.5</v>
      </c>
      <c r="BI1376" s="33">
        <v>64.5</v>
      </c>
      <c r="BJ1376" s="33">
        <v>62.625</v>
      </c>
      <c r="BK1376" s="33">
        <v>61.875</v>
      </c>
      <c r="BL1376" s="33">
        <v>60.375</v>
      </c>
      <c r="BM1376" s="33">
        <v>60.25</v>
      </c>
      <c r="BN1376" s="33">
        <v>64.875</v>
      </c>
      <c r="BO1376" s="33">
        <v>71</v>
      </c>
      <c r="BP1376" s="33">
        <v>77.25</v>
      </c>
      <c r="BQ1376" s="33">
        <v>82.25</v>
      </c>
      <c r="BR1376" s="33">
        <v>85.75</v>
      </c>
      <c r="BS1376" s="33">
        <v>88.375</v>
      </c>
      <c r="BT1376" s="33">
        <v>90.125</v>
      </c>
      <c r="BU1376" s="33">
        <v>90.875</v>
      </c>
      <c r="BV1376" s="33">
        <v>90.375</v>
      </c>
      <c r="BW1376" s="33">
        <v>89.125</v>
      </c>
      <c r="BX1376" s="33">
        <v>85.5</v>
      </c>
      <c r="BY1376" s="33">
        <v>81.75</v>
      </c>
      <c r="BZ1376" s="33">
        <v>77.875</v>
      </c>
      <c r="CA1376" s="33">
        <v>74.625</v>
      </c>
      <c r="CB1376" s="33">
        <v>71.625</v>
      </c>
      <c r="CC1376" s="33">
        <v>69.625</v>
      </c>
      <c r="DC1376" s="9">
        <v>161.9563</v>
      </c>
      <c r="DD1376" s="9">
        <v>0</v>
      </c>
    </row>
    <row r="1377" spans="1:108" x14ac:dyDescent="0.25">
      <c r="A1377" s="9" t="s">
        <v>42</v>
      </c>
      <c r="B1377" s="9" t="s">
        <v>29</v>
      </c>
      <c r="C1377" s="9" t="s">
        <v>1</v>
      </c>
      <c r="D1377" s="9" t="s">
        <v>40</v>
      </c>
      <c r="E1377" s="9" t="s">
        <v>36</v>
      </c>
      <c r="F1377" s="9">
        <v>2016</v>
      </c>
      <c r="H1377" s="9"/>
      <c r="BF1377" s="33">
        <v>82.15625</v>
      </c>
      <c r="BG1377" s="33">
        <v>80.21875</v>
      </c>
      <c r="BH1377" s="33">
        <v>78.4375</v>
      </c>
      <c r="BI1377" s="33">
        <v>77.25</v>
      </c>
      <c r="BJ1377" s="33">
        <v>75.59375</v>
      </c>
      <c r="BK1377" s="33">
        <v>74.4375</v>
      </c>
      <c r="BL1377" s="33">
        <v>74.25</v>
      </c>
      <c r="BM1377" s="33">
        <v>77.0625</v>
      </c>
      <c r="BN1377" s="33">
        <v>81.625</v>
      </c>
      <c r="BO1377" s="33">
        <v>86.90625</v>
      </c>
      <c r="BP1377" s="33">
        <v>90.8125</v>
      </c>
      <c r="BQ1377" s="33">
        <v>94.21875</v>
      </c>
      <c r="BR1377" s="33">
        <v>96.8125</v>
      </c>
      <c r="BS1377" s="33">
        <v>98.96875</v>
      </c>
      <c r="BT1377" s="33">
        <v>99.59375</v>
      </c>
      <c r="BU1377" s="33">
        <v>100.625</v>
      </c>
      <c r="BV1377" s="33">
        <v>101.4375</v>
      </c>
      <c r="BW1377" s="33">
        <v>101.5</v>
      </c>
      <c r="BX1377" s="33">
        <v>100.3125</v>
      </c>
      <c r="BY1377" s="33">
        <v>97.4375</v>
      </c>
      <c r="BZ1377" s="33">
        <v>93.96875</v>
      </c>
      <c r="CA1377" s="33">
        <v>90.75</v>
      </c>
      <c r="CB1377" s="33">
        <v>87.75</v>
      </c>
      <c r="CC1377" s="33">
        <v>84.90625</v>
      </c>
      <c r="DC1377" s="9">
        <v>161.9563</v>
      </c>
      <c r="DD1377" s="9">
        <v>0</v>
      </c>
    </row>
    <row r="1378" spans="1:108" x14ac:dyDescent="0.25">
      <c r="A1378" s="9" t="s">
        <v>42</v>
      </c>
      <c r="B1378" s="9" t="s">
        <v>29</v>
      </c>
      <c r="C1378" s="9" t="s">
        <v>1</v>
      </c>
      <c r="D1378" s="9" t="s">
        <v>40</v>
      </c>
      <c r="E1378" s="9" t="s">
        <v>36</v>
      </c>
      <c r="F1378" s="9">
        <v>2017</v>
      </c>
      <c r="H1378" s="9"/>
      <c r="BF1378" s="33">
        <v>82.15625</v>
      </c>
      <c r="BG1378" s="33">
        <v>80.21875</v>
      </c>
      <c r="BH1378" s="33">
        <v>78.4375</v>
      </c>
      <c r="BI1378" s="33">
        <v>77.25</v>
      </c>
      <c r="BJ1378" s="33">
        <v>75.59375</v>
      </c>
      <c r="BK1378" s="33">
        <v>74.4375</v>
      </c>
      <c r="BL1378" s="33">
        <v>74.25</v>
      </c>
      <c r="BM1378" s="33">
        <v>77.0625</v>
      </c>
      <c r="BN1378" s="33">
        <v>81.625</v>
      </c>
      <c r="BO1378" s="33">
        <v>86.90625</v>
      </c>
      <c r="BP1378" s="33">
        <v>90.8125</v>
      </c>
      <c r="BQ1378" s="33">
        <v>94.21875</v>
      </c>
      <c r="BR1378" s="33">
        <v>96.8125</v>
      </c>
      <c r="BS1378" s="33">
        <v>98.96875</v>
      </c>
      <c r="BT1378" s="33">
        <v>99.59375</v>
      </c>
      <c r="BU1378" s="33">
        <v>100.625</v>
      </c>
      <c r="BV1378" s="33">
        <v>101.4375</v>
      </c>
      <c r="BW1378" s="33">
        <v>101.5</v>
      </c>
      <c r="BX1378" s="33">
        <v>100.3125</v>
      </c>
      <c r="BY1378" s="33">
        <v>97.4375</v>
      </c>
      <c r="BZ1378" s="33">
        <v>93.96875</v>
      </c>
      <c r="CA1378" s="33">
        <v>90.75</v>
      </c>
      <c r="CB1378" s="33">
        <v>87.75</v>
      </c>
      <c r="CC1378" s="33">
        <v>84.90625</v>
      </c>
      <c r="DC1378" s="9">
        <v>161.9563</v>
      </c>
      <c r="DD1378" s="9">
        <v>0</v>
      </c>
    </row>
    <row r="1379" spans="1:108" x14ac:dyDescent="0.25">
      <c r="A1379" s="9" t="s">
        <v>42</v>
      </c>
      <c r="B1379" s="9" t="s">
        <v>29</v>
      </c>
      <c r="C1379" s="9" t="s">
        <v>1</v>
      </c>
      <c r="D1379" s="9" t="s">
        <v>40</v>
      </c>
      <c r="E1379" s="9" t="s">
        <v>36</v>
      </c>
      <c r="F1379" s="9">
        <v>2018</v>
      </c>
      <c r="H1379" s="9"/>
      <c r="BF1379" s="33">
        <v>82.15625</v>
      </c>
      <c r="BG1379" s="33">
        <v>80.21875</v>
      </c>
      <c r="BH1379" s="33">
        <v>78.4375</v>
      </c>
      <c r="BI1379" s="33">
        <v>77.25</v>
      </c>
      <c r="BJ1379" s="33">
        <v>75.59375</v>
      </c>
      <c r="BK1379" s="33">
        <v>74.4375</v>
      </c>
      <c r="BL1379" s="33">
        <v>74.25</v>
      </c>
      <c r="BM1379" s="33">
        <v>77.0625</v>
      </c>
      <c r="BN1379" s="33">
        <v>81.625</v>
      </c>
      <c r="BO1379" s="33">
        <v>86.90625</v>
      </c>
      <c r="BP1379" s="33">
        <v>90.8125</v>
      </c>
      <c r="BQ1379" s="33">
        <v>94.21875</v>
      </c>
      <c r="BR1379" s="33">
        <v>96.8125</v>
      </c>
      <c r="BS1379" s="33">
        <v>98.96875</v>
      </c>
      <c r="BT1379" s="33">
        <v>99.59375</v>
      </c>
      <c r="BU1379" s="33">
        <v>100.625</v>
      </c>
      <c r="BV1379" s="33">
        <v>101.4375</v>
      </c>
      <c r="BW1379" s="33">
        <v>101.5</v>
      </c>
      <c r="BX1379" s="33">
        <v>100.3125</v>
      </c>
      <c r="BY1379" s="33">
        <v>97.4375</v>
      </c>
      <c r="BZ1379" s="33">
        <v>93.96875</v>
      </c>
      <c r="CA1379" s="33">
        <v>90.75</v>
      </c>
      <c r="CB1379" s="33">
        <v>87.75</v>
      </c>
      <c r="CC1379" s="33">
        <v>84.90625</v>
      </c>
      <c r="DC1379" s="9">
        <v>161.9563</v>
      </c>
      <c r="DD1379" s="9">
        <v>0</v>
      </c>
    </row>
    <row r="1380" spans="1:108" x14ac:dyDescent="0.25">
      <c r="A1380" s="9" t="s">
        <v>42</v>
      </c>
      <c r="B1380" s="9" t="s">
        <v>29</v>
      </c>
      <c r="C1380" s="9" t="s">
        <v>1</v>
      </c>
      <c r="D1380" s="9" t="s">
        <v>40</v>
      </c>
      <c r="E1380" s="9" t="s">
        <v>36</v>
      </c>
      <c r="F1380" s="9">
        <v>2019</v>
      </c>
      <c r="H1380" s="9"/>
      <c r="BF1380" s="33">
        <v>82.15625</v>
      </c>
      <c r="BG1380" s="33">
        <v>80.21875</v>
      </c>
      <c r="BH1380" s="33">
        <v>78.4375</v>
      </c>
      <c r="BI1380" s="33">
        <v>77.25</v>
      </c>
      <c r="BJ1380" s="33">
        <v>75.59375</v>
      </c>
      <c r="BK1380" s="33">
        <v>74.4375</v>
      </c>
      <c r="BL1380" s="33">
        <v>74.25</v>
      </c>
      <c r="BM1380" s="33">
        <v>77.0625</v>
      </c>
      <c r="BN1380" s="33">
        <v>81.625</v>
      </c>
      <c r="BO1380" s="33">
        <v>86.90625</v>
      </c>
      <c r="BP1380" s="33">
        <v>90.8125</v>
      </c>
      <c r="BQ1380" s="33">
        <v>94.21875</v>
      </c>
      <c r="BR1380" s="33">
        <v>96.8125</v>
      </c>
      <c r="BS1380" s="33">
        <v>98.96875</v>
      </c>
      <c r="BT1380" s="33">
        <v>99.59375</v>
      </c>
      <c r="BU1380" s="33">
        <v>100.625</v>
      </c>
      <c r="BV1380" s="33">
        <v>101.4375</v>
      </c>
      <c r="BW1380" s="33">
        <v>101.5</v>
      </c>
      <c r="BX1380" s="33">
        <v>100.3125</v>
      </c>
      <c r="BY1380" s="33">
        <v>97.4375</v>
      </c>
      <c r="BZ1380" s="33">
        <v>93.96875</v>
      </c>
      <c r="CA1380" s="33">
        <v>90.75</v>
      </c>
      <c r="CB1380" s="33">
        <v>87.75</v>
      </c>
      <c r="CC1380" s="33">
        <v>84.90625</v>
      </c>
      <c r="DC1380" s="9">
        <v>161.9563</v>
      </c>
      <c r="DD1380" s="9">
        <v>0</v>
      </c>
    </row>
    <row r="1381" spans="1:108" x14ac:dyDescent="0.25">
      <c r="A1381" s="9" t="s">
        <v>42</v>
      </c>
      <c r="B1381" s="9" t="s">
        <v>29</v>
      </c>
      <c r="C1381" s="9" t="s">
        <v>1</v>
      </c>
      <c r="D1381" s="9" t="s">
        <v>40</v>
      </c>
      <c r="E1381" s="9" t="s">
        <v>36</v>
      </c>
      <c r="F1381" s="9">
        <v>2020</v>
      </c>
      <c r="H1381" s="9"/>
      <c r="BF1381" s="33">
        <v>82.15625</v>
      </c>
      <c r="BG1381" s="33">
        <v>80.21875</v>
      </c>
      <c r="BH1381" s="33">
        <v>78.4375</v>
      </c>
      <c r="BI1381" s="33">
        <v>77.25</v>
      </c>
      <c r="BJ1381" s="33">
        <v>75.59375</v>
      </c>
      <c r="BK1381" s="33">
        <v>74.4375</v>
      </c>
      <c r="BL1381" s="33">
        <v>74.25</v>
      </c>
      <c r="BM1381" s="33">
        <v>77.0625</v>
      </c>
      <c r="BN1381" s="33">
        <v>81.625</v>
      </c>
      <c r="BO1381" s="33">
        <v>86.90625</v>
      </c>
      <c r="BP1381" s="33">
        <v>90.8125</v>
      </c>
      <c r="BQ1381" s="33">
        <v>94.21875</v>
      </c>
      <c r="BR1381" s="33">
        <v>96.8125</v>
      </c>
      <c r="BS1381" s="33">
        <v>98.96875</v>
      </c>
      <c r="BT1381" s="33">
        <v>99.59375</v>
      </c>
      <c r="BU1381" s="33">
        <v>100.625</v>
      </c>
      <c r="BV1381" s="33">
        <v>101.4375</v>
      </c>
      <c r="BW1381" s="33">
        <v>101.5</v>
      </c>
      <c r="BX1381" s="33">
        <v>100.3125</v>
      </c>
      <c r="BY1381" s="33">
        <v>97.4375</v>
      </c>
      <c r="BZ1381" s="33">
        <v>93.96875</v>
      </c>
      <c r="CA1381" s="33">
        <v>90.75</v>
      </c>
      <c r="CB1381" s="33">
        <v>87.75</v>
      </c>
      <c r="CC1381" s="33">
        <v>84.90625</v>
      </c>
      <c r="DC1381" s="9">
        <v>161.9563</v>
      </c>
      <c r="DD1381" s="9">
        <v>0</v>
      </c>
    </row>
    <row r="1382" spans="1:108" x14ac:dyDescent="0.25">
      <c r="A1382" s="9" t="s">
        <v>42</v>
      </c>
      <c r="B1382" s="9" t="s">
        <v>29</v>
      </c>
      <c r="C1382" s="9" t="s">
        <v>1</v>
      </c>
      <c r="D1382" s="9" t="s">
        <v>40</v>
      </c>
      <c r="E1382" s="9" t="s">
        <v>36</v>
      </c>
      <c r="F1382" s="9">
        <v>2021</v>
      </c>
      <c r="H1382" s="9"/>
      <c r="BF1382" s="33">
        <v>82.15625</v>
      </c>
      <c r="BG1382" s="33">
        <v>80.21875</v>
      </c>
      <c r="BH1382" s="33">
        <v>78.4375</v>
      </c>
      <c r="BI1382" s="33">
        <v>77.25</v>
      </c>
      <c r="BJ1382" s="33">
        <v>75.59375</v>
      </c>
      <c r="BK1382" s="33">
        <v>74.4375</v>
      </c>
      <c r="BL1382" s="33">
        <v>74.25</v>
      </c>
      <c r="BM1382" s="33">
        <v>77.0625</v>
      </c>
      <c r="BN1382" s="33">
        <v>81.625</v>
      </c>
      <c r="BO1382" s="33">
        <v>86.90625</v>
      </c>
      <c r="BP1382" s="33">
        <v>90.8125</v>
      </c>
      <c r="BQ1382" s="33">
        <v>94.21875</v>
      </c>
      <c r="BR1382" s="33">
        <v>96.8125</v>
      </c>
      <c r="BS1382" s="33">
        <v>98.96875</v>
      </c>
      <c r="BT1382" s="33">
        <v>99.59375</v>
      </c>
      <c r="BU1382" s="33">
        <v>100.625</v>
      </c>
      <c r="BV1382" s="33">
        <v>101.4375</v>
      </c>
      <c r="BW1382" s="33">
        <v>101.5</v>
      </c>
      <c r="BX1382" s="33">
        <v>100.3125</v>
      </c>
      <c r="BY1382" s="33">
        <v>97.4375</v>
      </c>
      <c r="BZ1382" s="33">
        <v>93.96875</v>
      </c>
      <c r="CA1382" s="33">
        <v>90.75</v>
      </c>
      <c r="CB1382" s="33">
        <v>87.75</v>
      </c>
      <c r="CC1382" s="33">
        <v>84.90625</v>
      </c>
      <c r="DC1382" s="9">
        <v>161.9563</v>
      </c>
      <c r="DD1382" s="9">
        <v>0</v>
      </c>
    </row>
    <row r="1383" spans="1:108" x14ac:dyDescent="0.25">
      <c r="A1383" s="9" t="s">
        <v>42</v>
      </c>
      <c r="B1383" s="9" t="s">
        <v>29</v>
      </c>
      <c r="C1383" s="9" t="s">
        <v>1</v>
      </c>
      <c r="D1383" s="9" t="s">
        <v>40</v>
      </c>
      <c r="E1383" s="9" t="s">
        <v>36</v>
      </c>
      <c r="F1383" s="9">
        <v>2022</v>
      </c>
      <c r="H1383" s="9"/>
      <c r="BF1383" s="33">
        <v>82.15625</v>
      </c>
      <c r="BG1383" s="33">
        <v>80.21875</v>
      </c>
      <c r="BH1383" s="33">
        <v>78.4375</v>
      </c>
      <c r="BI1383" s="33">
        <v>77.25</v>
      </c>
      <c r="BJ1383" s="33">
        <v>75.59375</v>
      </c>
      <c r="BK1383" s="33">
        <v>74.4375</v>
      </c>
      <c r="BL1383" s="33">
        <v>74.25</v>
      </c>
      <c r="BM1383" s="33">
        <v>77.0625</v>
      </c>
      <c r="BN1383" s="33">
        <v>81.625</v>
      </c>
      <c r="BO1383" s="33">
        <v>86.90625</v>
      </c>
      <c r="BP1383" s="33">
        <v>90.8125</v>
      </c>
      <c r="BQ1383" s="33">
        <v>94.21875</v>
      </c>
      <c r="BR1383" s="33">
        <v>96.8125</v>
      </c>
      <c r="BS1383" s="33">
        <v>98.96875</v>
      </c>
      <c r="BT1383" s="33">
        <v>99.59375</v>
      </c>
      <c r="BU1383" s="33">
        <v>100.625</v>
      </c>
      <c r="BV1383" s="33">
        <v>101.4375</v>
      </c>
      <c r="BW1383" s="33">
        <v>101.5</v>
      </c>
      <c r="BX1383" s="33">
        <v>100.3125</v>
      </c>
      <c r="BY1383" s="33">
        <v>97.4375</v>
      </c>
      <c r="BZ1383" s="33">
        <v>93.96875</v>
      </c>
      <c r="CA1383" s="33">
        <v>90.75</v>
      </c>
      <c r="CB1383" s="33">
        <v>87.75</v>
      </c>
      <c r="CC1383" s="33">
        <v>84.90625</v>
      </c>
      <c r="DC1383" s="9">
        <v>161.9563</v>
      </c>
      <c r="DD1383" s="9">
        <v>0</v>
      </c>
    </row>
    <row r="1384" spans="1:108" x14ac:dyDescent="0.25">
      <c r="A1384" s="9" t="s">
        <v>42</v>
      </c>
      <c r="B1384" s="9" t="s">
        <v>29</v>
      </c>
      <c r="C1384" s="9" t="s">
        <v>1</v>
      </c>
      <c r="D1384" s="9" t="s">
        <v>40</v>
      </c>
      <c r="E1384" s="9" t="s">
        <v>36</v>
      </c>
      <c r="F1384" s="9">
        <v>2023</v>
      </c>
      <c r="H1384" s="9"/>
      <c r="BF1384" s="33">
        <v>82.15625</v>
      </c>
      <c r="BG1384" s="33">
        <v>80.21875</v>
      </c>
      <c r="BH1384" s="33">
        <v>78.4375</v>
      </c>
      <c r="BI1384" s="33">
        <v>77.25</v>
      </c>
      <c r="BJ1384" s="33">
        <v>75.59375</v>
      </c>
      <c r="BK1384" s="33">
        <v>74.4375</v>
      </c>
      <c r="BL1384" s="33">
        <v>74.25</v>
      </c>
      <c r="BM1384" s="33">
        <v>77.0625</v>
      </c>
      <c r="BN1384" s="33">
        <v>81.625</v>
      </c>
      <c r="BO1384" s="33">
        <v>86.90625</v>
      </c>
      <c r="BP1384" s="33">
        <v>90.8125</v>
      </c>
      <c r="BQ1384" s="33">
        <v>94.21875</v>
      </c>
      <c r="BR1384" s="33">
        <v>96.8125</v>
      </c>
      <c r="BS1384" s="33">
        <v>98.96875</v>
      </c>
      <c r="BT1384" s="33">
        <v>99.59375</v>
      </c>
      <c r="BU1384" s="33">
        <v>100.625</v>
      </c>
      <c r="BV1384" s="33">
        <v>101.4375</v>
      </c>
      <c r="BW1384" s="33">
        <v>101.5</v>
      </c>
      <c r="BX1384" s="33">
        <v>100.3125</v>
      </c>
      <c r="BY1384" s="33">
        <v>97.4375</v>
      </c>
      <c r="BZ1384" s="33">
        <v>93.96875</v>
      </c>
      <c r="CA1384" s="33">
        <v>90.75</v>
      </c>
      <c r="CB1384" s="33">
        <v>87.75</v>
      </c>
      <c r="CC1384" s="33">
        <v>84.90625</v>
      </c>
      <c r="DC1384" s="9">
        <v>161.9563</v>
      </c>
      <c r="DD1384" s="9">
        <v>0</v>
      </c>
    </row>
    <row r="1385" spans="1:108" x14ac:dyDescent="0.25">
      <c r="A1385" s="9" t="s">
        <v>42</v>
      </c>
      <c r="B1385" s="9" t="s">
        <v>29</v>
      </c>
      <c r="C1385" s="9" t="s">
        <v>1</v>
      </c>
      <c r="D1385" s="9" t="s">
        <v>40</v>
      </c>
      <c r="E1385" s="9" t="s">
        <v>36</v>
      </c>
      <c r="F1385" s="9">
        <v>2024</v>
      </c>
      <c r="H1385" s="9"/>
      <c r="BF1385" s="33">
        <v>82.15625</v>
      </c>
      <c r="BG1385" s="33">
        <v>80.21875</v>
      </c>
      <c r="BH1385" s="33">
        <v>78.4375</v>
      </c>
      <c r="BI1385" s="33">
        <v>77.25</v>
      </c>
      <c r="BJ1385" s="33">
        <v>75.59375</v>
      </c>
      <c r="BK1385" s="33">
        <v>74.4375</v>
      </c>
      <c r="BL1385" s="33">
        <v>74.25</v>
      </c>
      <c r="BM1385" s="33">
        <v>77.0625</v>
      </c>
      <c r="BN1385" s="33">
        <v>81.625</v>
      </c>
      <c r="BO1385" s="33">
        <v>86.90625</v>
      </c>
      <c r="BP1385" s="33">
        <v>90.8125</v>
      </c>
      <c r="BQ1385" s="33">
        <v>94.21875</v>
      </c>
      <c r="BR1385" s="33">
        <v>96.8125</v>
      </c>
      <c r="BS1385" s="33">
        <v>98.96875</v>
      </c>
      <c r="BT1385" s="33">
        <v>99.59375</v>
      </c>
      <c r="BU1385" s="33">
        <v>100.625</v>
      </c>
      <c r="BV1385" s="33">
        <v>101.4375</v>
      </c>
      <c r="BW1385" s="33">
        <v>101.5</v>
      </c>
      <c r="BX1385" s="33">
        <v>100.3125</v>
      </c>
      <c r="BY1385" s="33">
        <v>97.4375</v>
      </c>
      <c r="BZ1385" s="33">
        <v>93.96875</v>
      </c>
      <c r="CA1385" s="33">
        <v>90.75</v>
      </c>
      <c r="CB1385" s="33">
        <v>87.75</v>
      </c>
      <c r="CC1385" s="33">
        <v>84.90625</v>
      </c>
      <c r="DC1385" s="9">
        <v>161.9563</v>
      </c>
      <c r="DD1385" s="9">
        <v>0</v>
      </c>
    </row>
    <row r="1386" spans="1:108" x14ac:dyDescent="0.25">
      <c r="A1386" s="9" t="s">
        <v>42</v>
      </c>
      <c r="B1386" s="9" t="s">
        <v>29</v>
      </c>
      <c r="C1386" s="9" t="s">
        <v>1</v>
      </c>
      <c r="D1386" s="9" t="s">
        <v>40</v>
      </c>
      <c r="E1386" s="9" t="s">
        <v>36</v>
      </c>
      <c r="F1386" s="9">
        <v>2025</v>
      </c>
      <c r="H1386" s="9"/>
      <c r="BF1386" s="33">
        <v>82.15625</v>
      </c>
      <c r="BG1386" s="33">
        <v>80.21875</v>
      </c>
      <c r="BH1386" s="33">
        <v>78.4375</v>
      </c>
      <c r="BI1386" s="33">
        <v>77.25</v>
      </c>
      <c r="BJ1386" s="33">
        <v>75.59375</v>
      </c>
      <c r="BK1386" s="33">
        <v>74.4375</v>
      </c>
      <c r="BL1386" s="33">
        <v>74.25</v>
      </c>
      <c r="BM1386" s="33">
        <v>77.0625</v>
      </c>
      <c r="BN1386" s="33">
        <v>81.625</v>
      </c>
      <c r="BO1386" s="33">
        <v>86.90625</v>
      </c>
      <c r="BP1386" s="33">
        <v>90.8125</v>
      </c>
      <c r="BQ1386" s="33">
        <v>94.21875</v>
      </c>
      <c r="BR1386" s="33">
        <v>96.8125</v>
      </c>
      <c r="BS1386" s="33">
        <v>98.96875</v>
      </c>
      <c r="BT1386" s="33">
        <v>99.59375</v>
      </c>
      <c r="BU1386" s="33">
        <v>100.625</v>
      </c>
      <c r="BV1386" s="33">
        <v>101.4375</v>
      </c>
      <c r="BW1386" s="33">
        <v>101.5</v>
      </c>
      <c r="BX1386" s="33">
        <v>100.3125</v>
      </c>
      <c r="BY1386" s="33">
        <v>97.4375</v>
      </c>
      <c r="BZ1386" s="33">
        <v>93.96875</v>
      </c>
      <c r="CA1386" s="33">
        <v>90.75</v>
      </c>
      <c r="CB1386" s="33">
        <v>87.75</v>
      </c>
      <c r="CC1386" s="33">
        <v>84.90625</v>
      </c>
      <c r="DC1386" s="9">
        <v>161.9563</v>
      </c>
      <c r="DD1386" s="9">
        <v>0</v>
      </c>
    </row>
    <row r="1387" spans="1:108" x14ac:dyDescent="0.25">
      <c r="A1387" s="9" t="s">
        <v>42</v>
      </c>
      <c r="B1387" s="9" t="s">
        <v>29</v>
      </c>
      <c r="C1387" s="9" t="s">
        <v>1</v>
      </c>
      <c r="D1387" s="9" t="s">
        <v>40</v>
      </c>
      <c r="E1387" s="9" t="s">
        <v>36</v>
      </c>
      <c r="F1387" s="9">
        <v>2026</v>
      </c>
      <c r="H1387" s="9"/>
      <c r="BF1387" s="33">
        <v>82.15625</v>
      </c>
      <c r="BG1387" s="33">
        <v>80.21875</v>
      </c>
      <c r="BH1387" s="33">
        <v>78.4375</v>
      </c>
      <c r="BI1387" s="33">
        <v>77.25</v>
      </c>
      <c r="BJ1387" s="33">
        <v>75.59375</v>
      </c>
      <c r="BK1387" s="33">
        <v>74.4375</v>
      </c>
      <c r="BL1387" s="33">
        <v>74.25</v>
      </c>
      <c r="BM1387" s="33">
        <v>77.0625</v>
      </c>
      <c r="BN1387" s="33">
        <v>81.625</v>
      </c>
      <c r="BO1387" s="33">
        <v>86.90625</v>
      </c>
      <c r="BP1387" s="33">
        <v>90.8125</v>
      </c>
      <c r="BQ1387" s="33">
        <v>94.21875</v>
      </c>
      <c r="BR1387" s="33">
        <v>96.8125</v>
      </c>
      <c r="BS1387" s="33">
        <v>98.96875</v>
      </c>
      <c r="BT1387" s="33">
        <v>99.59375</v>
      </c>
      <c r="BU1387" s="33">
        <v>100.625</v>
      </c>
      <c r="BV1387" s="33">
        <v>101.4375</v>
      </c>
      <c r="BW1387" s="33">
        <v>101.5</v>
      </c>
      <c r="BX1387" s="33">
        <v>100.3125</v>
      </c>
      <c r="BY1387" s="33">
        <v>97.4375</v>
      </c>
      <c r="BZ1387" s="33">
        <v>93.96875</v>
      </c>
      <c r="CA1387" s="33">
        <v>90.75</v>
      </c>
      <c r="CB1387" s="33">
        <v>87.75</v>
      </c>
      <c r="CC1387" s="33">
        <v>84.90625</v>
      </c>
      <c r="DC1387" s="9">
        <v>161.9563</v>
      </c>
      <c r="DD1387" s="9">
        <v>0</v>
      </c>
    </row>
    <row r="1388" spans="1:108" x14ac:dyDescent="0.25">
      <c r="A1388" s="9" t="s">
        <v>42</v>
      </c>
      <c r="B1388" s="9" t="s">
        <v>29</v>
      </c>
      <c r="C1388" s="9" t="s">
        <v>1</v>
      </c>
      <c r="D1388" s="9" t="s">
        <v>39</v>
      </c>
      <c r="E1388" s="9" t="s">
        <v>38</v>
      </c>
      <c r="F1388" s="9">
        <v>2016</v>
      </c>
      <c r="G1388" s="9">
        <v>5</v>
      </c>
      <c r="H1388" s="9"/>
      <c r="BF1388" s="33">
        <v>78.5</v>
      </c>
      <c r="BG1388" s="33">
        <v>76.875</v>
      </c>
      <c r="BH1388" s="33">
        <v>75.375</v>
      </c>
      <c r="BI1388" s="33">
        <v>74.125</v>
      </c>
      <c r="BJ1388" s="33">
        <v>72.625</v>
      </c>
      <c r="BK1388" s="33">
        <v>71.5</v>
      </c>
      <c r="BL1388" s="33">
        <v>72.625</v>
      </c>
      <c r="BM1388" s="33">
        <v>77.25</v>
      </c>
      <c r="BN1388" s="33">
        <v>84</v>
      </c>
      <c r="BO1388" s="33">
        <v>90.625</v>
      </c>
      <c r="BP1388" s="33">
        <v>94.375</v>
      </c>
      <c r="BQ1388" s="33">
        <v>97.25</v>
      </c>
      <c r="BR1388" s="33">
        <v>99.5</v>
      </c>
      <c r="BS1388" s="33">
        <v>101.125</v>
      </c>
      <c r="BT1388" s="33">
        <v>102.125</v>
      </c>
      <c r="BU1388" s="33">
        <v>102.5</v>
      </c>
      <c r="BV1388" s="33">
        <v>102.875</v>
      </c>
      <c r="BW1388" s="33">
        <v>101.625</v>
      </c>
      <c r="BX1388" s="33">
        <v>100.625</v>
      </c>
      <c r="BY1388" s="33">
        <v>97.75</v>
      </c>
      <c r="BZ1388" s="33">
        <v>94</v>
      </c>
      <c r="CA1388" s="33">
        <v>90.25</v>
      </c>
      <c r="CB1388" s="33">
        <v>86.75</v>
      </c>
      <c r="CC1388" s="33">
        <v>82.5</v>
      </c>
      <c r="DC1388" s="9">
        <v>161.9563</v>
      </c>
      <c r="DD1388" s="9">
        <v>0</v>
      </c>
    </row>
    <row r="1389" spans="1:108" x14ac:dyDescent="0.25">
      <c r="A1389" s="9" t="s">
        <v>42</v>
      </c>
      <c r="B1389" s="9" t="s">
        <v>29</v>
      </c>
      <c r="C1389" s="9" t="s">
        <v>1</v>
      </c>
      <c r="D1389" s="9" t="s">
        <v>39</v>
      </c>
      <c r="E1389" s="9" t="s">
        <v>38</v>
      </c>
      <c r="F1389" s="9">
        <v>2016</v>
      </c>
      <c r="G1389" s="9">
        <v>6</v>
      </c>
      <c r="H1389" s="9"/>
      <c r="BF1389" s="33">
        <v>82.125</v>
      </c>
      <c r="BG1389" s="33">
        <v>80.75</v>
      </c>
      <c r="BH1389" s="33">
        <v>78.75</v>
      </c>
      <c r="BI1389" s="33">
        <v>76.75</v>
      </c>
      <c r="BJ1389" s="33">
        <v>75</v>
      </c>
      <c r="BK1389" s="33">
        <v>73.625</v>
      </c>
      <c r="BL1389" s="33">
        <v>75</v>
      </c>
      <c r="BM1389" s="33">
        <v>78.75</v>
      </c>
      <c r="BN1389" s="33">
        <v>82.875</v>
      </c>
      <c r="BO1389" s="33">
        <v>88.5</v>
      </c>
      <c r="BP1389" s="33">
        <v>92.125</v>
      </c>
      <c r="BQ1389" s="33">
        <v>95.375</v>
      </c>
      <c r="BR1389" s="33">
        <v>98.125</v>
      </c>
      <c r="BS1389" s="33">
        <v>100.125</v>
      </c>
      <c r="BT1389" s="33">
        <v>102.125</v>
      </c>
      <c r="BU1389" s="33">
        <v>103.25</v>
      </c>
      <c r="BV1389" s="33">
        <v>103.5</v>
      </c>
      <c r="BW1389" s="33">
        <v>103.625</v>
      </c>
      <c r="BX1389" s="33">
        <v>103</v>
      </c>
      <c r="BY1389" s="33">
        <v>101</v>
      </c>
      <c r="BZ1389" s="33">
        <v>97.5</v>
      </c>
      <c r="CA1389" s="33">
        <v>94.125</v>
      </c>
      <c r="CB1389" s="33">
        <v>90.875</v>
      </c>
      <c r="CC1389" s="33">
        <v>87.5</v>
      </c>
      <c r="DC1389" s="9">
        <v>161.9563</v>
      </c>
      <c r="DD1389" s="9">
        <v>0</v>
      </c>
    </row>
    <row r="1390" spans="1:108" x14ac:dyDescent="0.25">
      <c r="A1390" s="9" t="s">
        <v>42</v>
      </c>
      <c r="B1390" s="9" t="s">
        <v>29</v>
      </c>
      <c r="C1390" s="9" t="s">
        <v>1</v>
      </c>
      <c r="D1390" s="9" t="s">
        <v>39</v>
      </c>
      <c r="E1390" s="9" t="s">
        <v>38</v>
      </c>
      <c r="F1390" s="9">
        <v>2016</v>
      </c>
      <c r="G1390" s="9">
        <v>7</v>
      </c>
      <c r="H1390" s="9"/>
      <c r="BF1390" s="33">
        <v>88.75</v>
      </c>
      <c r="BG1390" s="33">
        <v>87.25</v>
      </c>
      <c r="BH1390" s="33">
        <v>85.125</v>
      </c>
      <c r="BI1390" s="33">
        <v>84.25</v>
      </c>
      <c r="BJ1390" s="33">
        <v>83.25</v>
      </c>
      <c r="BK1390" s="33">
        <v>81.875</v>
      </c>
      <c r="BL1390" s="33">
        <v>82.25</v>
      </c>
      <c r="BM1390" s="33">
        <v>85</v>
      </c>
      <c r="BN1390" s="33">
        <v>90</v>
      </c>
      <c r="BO1390" s="33">
        <v>95.125</v>
      </c>
      <c r="BP1390" s="33">
        <v>99.75</v>
      </c>
      <c r="BQ1390" s="33">
        <v>103.375</v>
      </c>
      <c r="BR1390" s="33">
        <v>105.75</v>
      </c>
      <c r="BS1390" s="33">
        <v>106.25</v>
      </c>
      <c r="BT1390" s="33">
        <v>104.5</v>
      </c>
      <c r="BU1390" s="33">
        <v>104.5</v>
      </c>
      <c r="BV1390" s="33">
        <v>106</v>
      </c>
      <c r="BW1390" s="33">
        <v>105.375</v>
      </c>
      <c r="BX1390" s="33">
        <v>104.75</v>
      </c>
      <c r="BY1390" s="33">
        <v>103</v>
      </c>
      <c r="BZ1390" s="33">
        <v>100.375</v>
      </c>
      <c r="CA1390" s="33">
        <v>97.625</v>
      </c>
      <c r="CB1390" s="33">
        <v>95.875</v>
      </c>
      <c r="CC1390" s="33">
        <v>93.5</v>
      </c>
      <c r="DC1390" s="9">
        <v>161.9563</v>
      </c>
      <c r="DD1390" s="9">
        <v>0</v>
      </c>
    </row>
    <row r="1391" spans="1:108" x14ac:dyDescent="0.25">
      <c r="A1391" s="9" t="s">
        <v>42</v>
      </c>
      <c r="B1391" s="9" t="s">
        <v>29</v>
      </c>
      <c r="C1391" s="9" t="s">
        <v>1</v>
      </c>
      <c r="D1391" s="9" t="s">
        <v>39</v>
      </c>
      <c r="E1391" s="9" t="s">
        <v>38</v>
      </c>
      <c r="F1391" s="9">
        <v>2016</v>
      </c>
      <c r="G1391" s="9">
        <v>8</v>
      </c>
      <c r="H1391" s="9"/>
      <c r="BF1391" s="33">
        <v>85.375</v>
      </c>
      <c r="BG1391" s="33">
        <v>84.5</v>
      </c>
      <c r="BH1391" s="33">
        <v>83.5</v>
      </c>
      <c r="BI1391" s="33">
        <v>82.75</v>
      </c>
      <c r="BJ1391" s="33">
        <v>80.75</v>
      </c>
      <c r="BK1391" s="33">
        <v>79.125</v>
      </c>
      <c r="BL1391" s="33">
        <v>78.625</v>
      </c>
      <c r="BM1391" s="33">
        <v>81.125</v>
      </c>
      <c r="BN1391" s="33">
        <v>86.625</v>
      </c>
      <c r="BO1391" s="33">
        <v>92.125</v>
      </c>
      <c r="BP1391" s="33">
        <v>96.875</v>
      </c>
      <c r="BQ1391" s="33">
        <v>100.125</v>
      </c>
      <c r="BR1391" s="33">
        <v>102.75</v>
      </c>
      <c r="BS1391" s="33">
        <v>104.5</v>
      </c>
      <c r="BT1391" s="33">
        <v>106.25</v>
      </c>
      <c r="BU1391" s="33">
        <v>106.5</v>
      </c>
      <c r="BV1391" s="33">
        <v>106.5</v>
      </c>
      <c r="BW1391" s="33">
        <v>105.875</v>
      </c>
      <c r="BX1391" s="33">
        <v>103.75</v>
      </c>
      <c r="BY1391" s="33">
        <v>100.5</v>
      </c>
      <c r="BZ1391" s="33">
        <v>97</v>
      </c>
      <c r="CA1391" s="33">
        <v>94.125</v>
      </c>
      <c r="CB1391" s="33">
        <v>92.125</v>
      </c>
      <c r="CC1391" s="33">
        <v>90</v>
      </c>
      <c r="DC1391" s="9">
        <v>161.9563</v>
      </c>
      <c r="DD1391" s="9">
        <v>0</v>
      </c>
    </row>
    <row r="1392" spans="1:108" x14ac:dyDescent="0.25">
      <c r="A1392" s="9" t="s">
        <v>42</v>
      </c>
      <c r="B1392" s="9" t="s">
        <v>29</v>
      </c>
      <c r="C1392" s="9" t="s">
        <v>1</v>
      </c>
      <c r="D1392" s="9" t="s">
        <v>39</v>
      </c>
      <c r="E1392" s="9" t="s">
        <v>38</v>
      </c>
      <c r="F1392" s="9">
        <v>2016</v>
      </c>
      <c r="G1392" s="9">
        <v>9</v>
      </c>
      <c r="H1392" s="9"/>
      <c r="BF1392" s="33">
        <v>76.75</v>
      </c>
      <c r="BG1392" s="33">
        <v>75.875</v>
      </c>
      <c r="BH1392" s="33">
        <v>75.375</v>
      </c>
      <c r="BI1392" s="33">
        <v>74.25</v>
      </c>
      <c r="BJ1392" s="33">
        <v>73.375</v>
      </c>
      <c r="BK1392" s="33">
        <v>73</v>
      </c>
      <c r="BL1392" s="33">
        <v>72.125</v>
      </c>
      <c r="BM1392" s="33">
        <v>73.25</v>
      </c>
      <c r="BN1392" s="33">
        <v>79.25</v>
      </c>
      <c r="BO1392" s="33">
        <v>84.875</v>
      </c>
      <c r="BP1392" s="33">
        <v>90</v>
      </c>
      <c r="BQ1392" s="33">
        <v>94.125</v>
      </c>
      <c r="BR1392" s="33">
        <v>97.375</v>
      </c>
      <c r="BS1392" s="33">
        <v>99.375</v>
      </c>
      <c r="BT1392" s="33">
        <v>100.75</v>
      </c>
      <c r="BU1392" s="33">
        <v>101.5</v>
      </c>
      <c r="BV1392" s="33">
        <v>101.25</v>
      </c>
      <c r="BW1392" s="33">
        <v>99.125</v>
      </c>
      <c r="BX1392" s="33">
        <v>96</v>
      </c>
      <c r="BY1392" s="33">
        <v>92</v>
      </c>
      <c r="BZ1392" s="33">
        <v>88.375</v>
      </c>
      <c r="CA1392" s="33">
        <v>85.5</v>
      </c>
      <c r="CB1392" s="33">
        <v>82.625</v>
      </c>
      <c r="CC1392" s="33">
        <v>80.875</v>
      </c>
      <c r="DC1392" s="9">
        <v>161.9563</v>
      </c>
      <c r="DD1392" s="9">
        <v>0</v>
      </c>
    </row>
    <row r="1393" spans="1:108" x14ac:dyDescent="0.25">
      <c r="A1393" s="9" t="s">
        <v>42</v>
      </c>
      <c r="B1393" s="9" t="s">
        <v>29</v>
      </c>
      <c r="C1393" s="9" t="s">
        <v>1</v>
      </c>
      <c r="D1393" s="9" t="s">
        <v>39</v>
      </c>
      <c r="E1393" s="9" t="s">
        <v>38</v>
      </c>
      <c r="F1393" s="9">
        <v>2016</v>
      </c>
      <c r="G1393" s="9">
        <v>10</v>
      </c>
      <c r="H1393" s="9"/>
      <c r="BF1393" s="33">
        <v>72.875</v>
      </c>
      <c r="BG1393" s="33">
        <v>71</v>
      </c>
      <c r="BH1393" s="33">
        <v>69.5</v>
      </c>
      <c r="BI1393" s="33">
        <v>68.25</v>
      </c>
      <c r="BJ1393" s="33">
        <v>67.375</v>
      </c>
      <c r="BK1393" s="33">
        <v>66.5</v>
      </c>
      <c r="BL1393" s="33">
        <v>65.375</v>
      </c>
      <c r="BM1393" s="33">
        <v>66.5</v>
      </c>
      <c r="BN1393" s="33">
        <v>72.125</v>
      </c>
      <c r="BO1393" s="33">
        <v>78.75</v>
      </c>
      <c r="BP1393" s="33">
        <v>86.125</v>
      </c>
      <c r="BQ1393" s="33">
        <v>90.75</v>
      </c>
      <c r="BR1393" s="33">
        <v>93.75</v>
      </c>
      <c r="BS1393" s="33">
        <v>95.75</v>
      </c>
      <c r="BT1393" s="33">
        <v>97.375</v>
      </c>
      <c r="BU1393" s="33">
        <v>97.75</v>
      </c>
      <c r="BV1393" s="33">
        <v>96.5</v>
      </c>
      <c r="BW1393" s="33">
        <v>95.5</v>
      </c>
      <c r="BX1393" s="33">
        <v>92.375</v>
      </c>
      <c r="BY1393" s="33">
        <v>87.5</v>
      </c>
      <c r="BZ1393" s="33">
        <v>82.875</v>
      </c>
      <c r="CA1393" s="33">
        <v>80</v>
      </c>
      <c r="CB1393" s="33">
        <v>77.25</v>
      </c>
      <c r="CC1393" s="33">
        <v>75.25</v>
      </c>
      <c r="DC1393" s="9">
        <v>161.9563</v>
      </c>
      <c r="DD1393" s="9">
        <v>0</v>
      </c>
    </row>
    <row r="1394" spans="1:108" x14ac:dyDescent="0.25">
      <c r="A1394" s="9" t="s">
        <v>42</v>
      </c>
      <c r="B1394" s="9" t="s">
        <v>29</v>
      </c>
      <c r="C1394" s="9" t="s">
        <v>1</v>
      </c>
      <c r="D1394" s="9" t="s">
        <v>39</v>
      </c>
      <c r="E1394" s="9" t="s">
        <v>38</v>
      </c>
      <c r="F1394" s="9">
        <v>2017</v>
      </c>
      <c r="G1394" s="9">
        <v>5</v>
      </c>
      <c r="H1394" s="9"/>
      <c r="BF1394" s="33">
        <v>78.5</v>
      </c>
      <c r="BG1394" s="33">
        <v>76.875</v>
      </c>
      <c r="BH1394" s="33">
        <v>75.375</v>
      </c>
      <c r="BI1394" s="33">
        <v>74.125</v>
      </c>
      <c r="BJ1394" s="33">
        <v>72.625</v>
      </c>
      <c r="BK1394" s="33">
        <v>71.5</v>
      </c>
      <c r="BL1394" s="33">
        <v>72.625</v>
      </c>
      <c r="BM1394" s="33">
        <v>77.25</v>
      </c>
      <c r="BN1394" s="33">
        <v>84</v>
      </c>
      <c r="BO1394" s="33">
        <v>90.625</v>
      </c>
      <c r="BP1394" s="33">
        <v>94.375</v>
      </c>
      <c r="BQ1394" s="33">
        <v>97.25</v>
      </c>
      <c r="BR1394" s="33">
        <v>99.5</v>
      </c>
      <c r="BS1394" s="33">
        <v>101.125</v>
      </c>
      <c r="BT1394" s="33">
        <v>102.125</v>
      </c>
      <c r="BU1394" s="33">
        <v>102.5</v>
      </c>
      <c r="BV1394" s="33">
        <v>102.875</v>
      </c>
      <c r="BW1394" s="33">
        <v>101.625</v>
      </c>
      <c r="BX1394" s="33">
        <v>100.625</v>
      </c>
      <c r="BY1394" s="33">
        <v>97.75</v>
      </c>
      <c r="BZ1394" s="33">
        <v>94</v>
      </c>
      <c r="CA1394" s="33">
        <v>90.25</v>
      </c>
      <c r="CB1394" s="33">
        <v>86.75</v>
      </c>
      <c r="CC1394" s="33">
        <v>82.5</v>
      </c>
      <c r="DC1394" s="9">
        <v>161.9563</v>
      </c>
      <c r="DD1394" s="9">
        <v>0</v>
      </c>
    </row>
    <row r="1395" spans="1:108" x14ac:dyDescent="0.25">
      <c r="A1395" s="9" t="s">
        <v>42</v>
      </c>
      <c r="B1395" s="9" t="s">
        <v>29</v>
      </c>
      <c r="C1395" s="9" t="s">
        <v>1</v>
      </c>
      <c r="D1395" s="9" t="s">
        <v>39</v>
      </c>
      <c r="E1395" s="9" t="s">
        <v>38</v>
      </c>
      <c r="F1395" s="9">
        <v>2017</v>
      </c>
      <c r="G1395" s="9">
        <v>6</v>
      </c>
      <c r="H1395" s="9"/>
      <c r="BF1395" s="33">
        <v>82.125</v>
      </c>
      <c r="BG1395" s="33">
        <v>80.75</v>
      </c>
      <c r="BH1395" s="33">
        <v>78.75</v>
      </c>
      <c r="BI1395" s="33">
        <v>76.75</v>
      </c>
      <c r="BJ1395" s="33">
        <v>75</v>
      </c>
      <c r="BK1395" s="33">
        <v>73.625</v>
      </c>
      <c r="BL1395" s="33">
        <v>75</v>
      </c>
      <c r="BM1395" s="33">
        <v>78.75</v>
      </c>
      <c r="BN1395" s="33">
        <v>82.875</v>
      </c>
      <c r="BO1395" s="33">
        <v>88.5</v>
      </c>
      <c r="BP1395" s="33">
        <v>92.125</v>
      </c>
      <c r="BQ1395" s="33">
        <v>95.375</v>
      </c>
      <c r="BR1395" s="33">
        <v>98.125</v>
      </c>
      <c r="BS1395" s="33">
        <v>100.125</v>
      </c>
      <c r="BT1395" s="33">
        <v>102.125</v>
      </c>
      <c r="BU1395" s="33">
        <v>103.25</v>
      </c>
      <c r="BV1395" s="33">
        <v>103.5</v>
      </c>
      <c r="BW1395" s="33">
        <v>103.625</v>
      </c>
      <c r="BX1395" s="33">
        <v>103</v>
      </c>
      <c r="BY1395" s="33">
        <v>101</v>
      </c>
      <c r="BZ1395" s="33">
        <v>97.5</v>
      </c>
      <c r="CA1395" s="33">
        <v>94.125</v>
      </c>
      <c r="CB1395" s="33">
        <v>90.875</v>
      </c>
      <c r="CC1395" s="33">
        <v>87.5</v>
      </c>
      <c r="DC1395" s="9">
        <v>161.9563</v>
      </c>
      <c r="DD1395" s="9">
        <v>0</v>
      </c>
    </row>
    <row r="1396" spans="1:108" x14ac:dyDescent="0.25">
      <c r="A1396" s="9" t="s">
        <v>42</v>
      </c>
      <c r="B1396" s="9" t="s">
        <v>29</v>
      </c>
      <c r="C1396" s="9" t="s">
        <v>1</v>
      </c>
      <c r="D1396" s="9" t="s">
        <v>39</v>
      </c>
      <c r="E1396" s="9" t="s">
        <v>38</v>
      </c>
      <c r="F1396" s="9">
        <v>2017</v>
      </c>
      <c r="G1396" s="9">
        <v>7</v>
      </c>
      <c r="H1396" s="9"/>
      <c r="BF1396" s="33">
        <v>88.75</v>
      </c>
      <c r="BG1396" s="33">
        <v>87.25</v>
      </c>
      <c r="BH1396" s="33">
        <v>85.125</v>
      </c>
      <c r="BI1396" s="33">
        <v>84.25</v>
      </c>
      <c r="BJ1396" s="33">
        <v>83.25</v>
      </c>
      <c r="BK1396" s="33">
        <v>81.875</v>
      </c>
      <c r="BL1396" s="33">
        <v>82.25</v>
      </c>
      <c r="BM1396" s="33">
        <v>85</v>
      </c>
      <c r="BN1396" s="33">
        <v>90</v>
      </c>
      <c r="BO1396" s="33">
        <v>95.125</v>
      </c>
      <c r="BP1396" s="33">
        <v>99.75</v>
      </c>
      <c r="BQ1396" s="33">
        <v>103.375</v>
      </c>
      <c r="BR1396" s="33">
        <v>105.75</v>
      </c>
      <c r="BS1396" s="33">
        <v>106.25</v>
      </c>
      <c r="BT1396" s="33">
        <v>104.5</v>
      </c>
      <c r="BU1396" s="33">
        <v>104.5</v>
      </c>
      <c r="BV1396" s="33">
        <v>106</v>
      </c>
      <c r="BW1396" s="33">
        <v>105.375</v>
      </c>
      <c r="BX1396" s="33">
        <v>104.75</v>
      </c>
      <c r="BY1396" s="33">
        <v>103</v>
      </c>
      <c r="BZ1396" s="33">
        <v>100.375</v>
      </c>
      <c r="CA1396" s="33">
        <v>97.625</v>
      </c>
      <c r="CB1396" s="33">
        <v>95.875</v>
      </c>
      <c r="CC1396" s="33">
        <v>93.5</v>
      </c>
      <c r="DC1396" s="9">
        <v>161.9563</v>
      </c>
      <c r="DD1396" s="9">
        <v>0</v>
      </c>
    </row>
    <row r="1397" spans="1:108" x14ac:dyDescent="0.25">
      <c r="A1397" s="9" t="s">
        <v>42</v>
      </c>
      <c r="B1397" s="9" t="s">
        <v>29</v>
      </c>
      <c r="C1397" s="9" t="s">
        <v>1</v>
      </c>
      <c r="D1397" s="9" t="s">
        <v>39</v>
      </c>
      <c r="E1397" s="9" t="s">
        <v>38</v>
      </c>
      <c r="F1397" s="9">
        <v>2017</v>
      </c>
      <c r="G1397" s="9">
        <v>8</v>
      </c>
      <c r="H1397" s="9"/>
      <c r="BF1397" s="33">
        <v>85.375</v>
      </c>
      <c r="BG1397" s="33">
        <v>84.5</v>
      </c>
      <c r="BH1397" s="33">
        <v>83.5</v>
      </c>
      <c r="BI1397" s="33">
        <v>82.75</v>
      </c>
      <c r="BJ1397" s="33">
        <v>80.75</v>
      </c>
      <c r="BK1397" s="33">
        <v>79.125</v>
      </c>
      <c r="BL1397" s="33">
        <v>78.625</v>
      </c>
      <c r="BM1397" s="33">
        <v>81.125</v>
      </c>
      <c r="BN1397" s="33">
        <v>86.625</v>
      </c>
      <c r="BO1397" s="33">
        <v>92.125</v>
      </c>
      <c r="BP1397" s="33">
        <v>96.875</v>
      </c>
      <c r="BQ1397" s="33">
        <v>100.125</v>
      </c>
      <c r="BR1397" s="33">
        <v>102.75</v>
      </c>
      <c r="BS1397" s="33">
        <v>104.5</v>
      </c>
      <c r="BT1397" s="33">
        <v>106.25</v>
      </c>
      <c r="BU1397" s="33">
        <v>106.5</v>
      </c>
      <c r="BV1397" s="33">
        <v>106.5</v>
      </c>
      <c r="BW1397" s="33">
        <v>105.875</v>
      </c>
      <c r="BX1397" s="33">
        <v>103.75</v>
      </c>
      <c r="BY1397" s="33">
        <v>100.5</v>
      </c>
      <c r="BZ1397" s="33">
        <v>97</v>
      </c>
      <c r="CA1397" s="33">
        <v>94.125</v>
      </c>
      <c r="CB1397" s="33">
        <v>92.125</v>
      </c>
      <c r="CC1397" s="33">
        <v>90</v>
      </c>
      <c r="DC1397" s="9">
        <v>161.9563</v>
      </c>
      <c r="DD1397" s="9">
        <v>0</v>
      </c>
    </row>
    <row r="1398" spans="1:108" x14ac:dyDescent="0.25">
      <c r="A1398" s="9" t="s">
        <v>42</v>
      </c>
      <c r="B1398" s="9" t="s">
        <v>29</v>
      </c>
      <c r="C1398" s="9" t="s">
        <v>1</v>
      </c>
      <c r="D1398" s="9" t="s">
        <v>39</v>
      </c>
      <c r="E1398" s="9" t="s">
        <v>38</v>
      </c>
      <c r="F1398" s="9">
        <v>2017</v>
      </c>
      <c r="G1398" s="9">
        <v>9</v>
      </c>
      <c r="H1398" s="9"/>
      <c r="BF1398" s="33">
        <v>76.75</v>
      </c>
      <c r="BG1398" s="33">
        <v>75.875</v>
      </c>
      <c r="BH1398" s="33">
        <v>75.375</v>
      </c>
      <c r="BI1398" s="33">
        <v>74.25</v>
      </c>
      <c r="BJ1398" s="33">
        <v>73.375</v>
      </c>
      <c r="BK1398" s="33">
        <v>73</v>
      </c>
      <c r="BL1398" s="33">
        <v>72.125</v>
      </c>
      <c r="BM1398" s="33">
        <v>73.25</v>
      </c>
      <c r="BN1398" s="33">
        <v>79.25</v>
      </c>
      <c r="BO1398" s="33">
        <v>84.875</v>
      </c>
      <c r="BP1398" s="33">
        <v>90</v>
      </c>
      <c r="BQ1398" s="33">
        <v>94.125</v>
      </c>
      <c r="BR1398" s="33">
        <v>97.375</v>
      </c>
      <c r="BS1398" s="33">
        <v>99.375</v>
      </c>
      <c r="BT1398" s="33">
        <v>100.75</v>
      </c>
      <c r="BU1398" s="33">
        <v>101.5</v>
      </c>
      <c r="BV1398" s="33">
        <v>101.25</v>
      </c>
      <c r="BW1398" s="33">
        <v>99.125</v>
      </c>
      <c r="BX1398" s="33">
        <v>96</v>
      </c>
      <c r="BY1398" s="33">
        <v>92</v>
      </c>
      <c r="BZ1398" s="33">
        <v>88.375</v>
      </c>
      <c r="CA1398" s="33">
        <v>85.5</v>
      </c>
      <c r="CB1398" s="33">
        <v>82.625</v>
      </c>
      <c r="CC1398" s="33">
        <v>80.875</v>
      </c>
      <c r="DC1398" s="9">
        <v>161.9563</v>
      </c>
      <c r="DD1398" s="9">
        <v>0</v>
      </c>
    </row>
    <row r="1399" spans="1:108" x14ac:dyDescent="0.25">
      <c r="A1399" s="9" t="s">
        <v>42</v>
      </c>
      <c r="B1399" s="9" t="s">
        <v>29</v>
      </c>
      <c r="C1399" s="9" t="s">
        <v>1</v>
      </c>
      <c r="D1399" s="9" t="s">
        <v>39</v>
      </c>
      <c r="E1399" s="9" t="s">
        <v>38</v>
      </c>
      <c r="F1399" s="9">
        <v>2017</v>
      </c>
      <c r="G1399" s="9">
        <v>10</v>
      </c>
      <c r="H1399" s="9"/>
      <c r="BF1399" s="33">
        <v>72.875</v>
      </c>
      <c r="BG1399" s="33">
        <v>71</v>
      </c>
      <c r="BH1399" s="33">
        <v>69.5</v>
      </c>
      <c r="BI1399" s="33">
        <v>68.25</v>
      </c>
      <c r="BJ1399" s="33">
        <v>67.375</v>
      </c>
      <c r="BK1399" s="33">
        <v>66.5</v>
      </c>
      <c r="BL1399" s="33">
        <v>65.375</v>
      </c>
      <c r="BM1399" s="33">
        <v>66.5</v>
      </c>
      <c r="BN1399" s="33">
        <v>72.125</v>
      </c>
      <c r="BO1399" s="33">
        <v>78.75</v>
      </c>
      <c r="BP1399" s="33">
        <v>86.125</v>
      </c>
      <c r="BQ1399" s="33">
        <v>90.75</v>
      </c>
      <c r="BR1399" s="33">
        <v>93.75</v>
      </c>
      <c r="BS1399" s="33">
        <v>95.75</v>
      </c>
      <c r="BT1399" s="33">
        <v>97.375</v>
      </c>
      <c r="BU1399" s="33">
        <v>97.75</v>
      </c>
      <c r="BV1399" s="33">
        <v>96.5</v>
      </c>
      <c r="BW1399" s="33">
        <v>95.5</v>
      </c>
      <c r="BX1399" s="33">
        <v>92.375</v>
      </c>
      <c r="BY1399" s="33">
        <v>87.5</v>
      </c>
      <c r="BZ1399" s="33">
        <v>82.875</v>
      </c>
      <c r="CA1399" s="33">
        <v>80</v>
      </c>
      <c r="CB1399" s="33">
        <v>77.25</v>
      </c>
      <c r="CC1399" s="33">
        <v>75.25</v>
      </c>
      <c r="DC1399" s="9">
        <v>161.9563</v>
      </c>
      <c r="DD1399" s="9">
        <v>0</v>
      </c>
    </row>
    <row r="1400" spans="1:108" x14ac:dyDescent="0.25">
      <c r="A1400" s="9" t="s">
        <v>42</v>
      </c>
      <c r="B1400" s="9" t="s">
        <v>29</v>
      </c>
      <c r="C1400" s="9" t="s">
        <v>1</v>
      </c>
      <c r="D1400" s="9" t="s">
        <v>39</v>
      </c>
      <c r="E1400" s="9" t="s">
        <v>38</v>
      </c>
      <c r="F1400" s="9">
        <v>2018</v>
      </c>
      <c r="G1400" s="9">
        <v>5</v>
      </c>
      <c r="H1400" s="9"/>
      <c r="BF1400" s="33">
        <v>78.5</v>
      </c>
      <c r="BG1400" s="33">
        <v>76.875</v>
      </c>
      <c r="BH1400" s="33">
        <v>75.375</v>
      </c>
      <c r="BI1400" s="33">
        <v>74.125</v>
      </c>
      <c r="BJ1400" s="33">
        <v>72.625</v>
      </c>
      <c r="BK1400" s="33">
        <v>71.5</v>
      </c>
      <c r="BL1400" s="33">
        <v>72.625</v>
      </c>
      <c r="BM1400" s="33">
        <v>77.25</v>
      </c>
      <c r="BN1400" s="33">
        <v>84</v>
      </c>
      <c r="BO1400" s="33">
        <v>90.625</v>
      </c>
      <c r="BP1400" s="33">
        <v>94.375</v>
      </c>
      <c r="BQ1400" s="33">
        <v>97.25</v>
      </c>
      <c r="BR1400" s="33">
        <v>99.5</v>
      </c>
      <c r="BS1400" s="33">
        <v>101.125</v>
      </c>
      <c r="BT1400" s="33">
        <v>102.125</v>
      </c>
      <c r="BU1400" s="33">
        <v>102.5</v>
      </c>
      <c r="BV1400" s="33">
        <v>102.875</v>
      </c>
      <c r="BW1400" s="33">
        <v>101.625</v>
      </c>
      <c r="BX1400" s="33">
        <v>100.625</v>
      </c>
      <c r="BY1400" s="33">
        <v>97.75</v>
      </c>
      <c r="BZ1400" s="33">
        <v>94</v>
      </c>
      <c r="CA1400" s="33">
        <v>90.25</v>
      </c>
      <c r="CB1400" s="33">
        <v>86.75</v>
      </c>
      <c r="CC1400" s="33">
        <v>82.5</v>
      </c>
      <c r="DC1400" s="9">
        <v>161.9563</v>
      </c>
      <c r="DD1400" s="9">
        <v>0</v>
      </c>
    </row>
    <row r="1401" spans="1:108" x14ac:dyDescent="0.25">
      <c r="A1401" s="9" t="s">
        <v>42</v>
      </c>
      <c r="B1401" s="9" t="s">
        <v>29</v>
      </c>
      <c r="C1401" s="9" t="s">
        <v>1</v>
      </c>
      <c r="D1401" s="9" t="s">
        <v>39</v>
      </c>
      <c r="E1401" s="9" t="s">
        <v>38</v>
      </c>
      <c r="F1401" s="9">
        <v>2018</v>
      </c>
      <c r="G1401" s="9">
        <v>6</v>
      </c>
      <c r="H1401" s="9"/>
      <c r="BF1401" s="33">
        <v>82.125</v>
      </c>
      <c r="BG1401" s="33">
        <v>80.75</v>
      </c>
      <c r="BH1401" s="33">
        <v>78.75</v>
      </c>
      <c r="BI1401" s="33">
        <v>76.75</v>
      </c>
      <c r="BJ1401" s="33">
        <v>75</v>
      </c>
      <c r="BK1401" s="33">
        <v>73.625</v>
      </c>
      <c r="BL1401" s="33">
        <v>75</v>
      </c>
      <c r="BM1401" s="33">
        <v>78.75</v>
      </c>
      <c r="BN1401" s="33">
        <v>82.875</v>
      </c>
      <c r="BO1401" s="33">
        <v>88.5</v>
      </c>
      <c r="BP1401" s="33">
        <v>92.125</v>
      </c>
      <c r="BQ1401" s="33">
        <v>95.375</v>
      </c>
      <c r="BR1401" s="33">
        <v>98.125</v>
      </c>
      <c r="BS1401" s="33">
        <v>100.125</v>
      </c>
      <c r="BT1401" s="33">
        <v>102.125</v>
      </c>
      <c r="BU1401" s="33">
        <v>103.25</v>
      </c>
      <c r="BV1401" s="33">
        <v>103.5</v>
      </c>
      <c r="BW1401" s="33">
        <v>103.625</v>
      </c>
      <c r="BX1401" s="33">
        <v>103</v>
      </c>
      <c r="BY1401" s="33">
        <v>101</v>
      </c>
      <c r="BZ1401" s="33">
        <v>97.5</v>
      </c>
      <c r="CA1401" s="33">
        <v>94.125</v>
      </c>
      <c r="CB1401" s="33">
        <v>90.875</v>
      </c>
      <c r="CC1401" s="33">
        <v>87.5</v>
      </c>
      <c r="DC1401" s="9">
        <v>161.9563</v>
      </c>
      <c r="DD1401" s="9">
        <v>0</v>
      </c>
    </row>
    <row r="1402" spans="1:108" x14ac:dyDescent="0.25">
      <c r="A1402" s="9" t="s">
        <v>42</v>
      </c>
      <c r="B1402" s="9" t="s">
        <v>29</v>
      </c>
      <c r="C1402" s="9" t="s">
        <v>1</v>
      </c>
      <c r="D1402" s="9" t="s">
        <v>39</v>
      </c>
      <c r="E1402" s="9" t="s">
        <v>38</v>
      </c>
      <c r="F1402" s="9">
        <v>2018</v>
      </c>
      <c r="G1402" s="9">
        <v>7</v>
      </c>
      <c r="H1402" s="9"/>
      <c r="BF1402" s="33">
        <v>88.75</v>
      </c>
      <c r="BG1402" s="33">
        <v>87.25</v>
      </c>
      <c r="BH1402" s="33">
        <v>85.125</v>
      </c>
      <c r="BI1402" s="33">
        <v>84.25</v>
      </c>
      <c r="BJ1402" s="33">
        <v>83.25</v>
      </c>
      <c r="BK1402" s="33">
        <v>81.875</v>
      </c>
      <c r="BL1402" s="33">
        <v>82.25</v>
      </c>
      <c r="BM1402" s="33">
        <v>85</v>
      </c>
      <c r="BN1402" s="33">
        <v>90</v>
      </c>
      <c r="BO1402" s="33">
        <v>95.125</v>
      </c>
      <c r="BP1402" s="33">
        <v>99.75</v>
      </c>
      <c r="BQ1402" s="33">
        <v>103.375</v>
      </c>
      <c r="BR1402" s="33">
        <v>105.75</v>
      </c>
      <c r="BS1402" s="33">
        <v>106.25</v>
      </c>
      <c r="BT1402" s="33">
        <v>104.5</v>
      </c>
      <c r="BU1402" s="33">
        <v>104.5</v>
      </c>
      <c r="BV1402" s="33">
        <v>106</v>
      </c>
      <c r="BW1402" s="33">
        <v>105.375</v>
      </c>
      <c r="BX1402" s="33">
        <v>104.75</v>
      </c>
      <c r="BY1402" s="33">
        <v>103</v>
      </c>
      <c r="BZ1402" s="33">
        <v>100.375</v>
      </c>
      <c r="CA1402" s="33">
        <v>97.625</v>
      </c>
      <c r="CB1402" s="33">
        <v>95.875</v>
      </c>
      <c r="CC1402" s="33">
        <v>93.5</v>
      </c>
      <c r="DC1402" s="9">
        <v>161.9563</v>
      </c>
      <c r="DD1402" s="9">
        <v>0</v>
      </c>
    </row>
    <row r="1403" spans="1:108" x14ac:dyDescent="0.25">
      <c r="A1403" s="9" t="s">
        <v>42</v>
      </c>
      <c r="B1403" s="9" t="s">
        <v>29</v>
      </c>
      <c r="C1403" s="9" t="s">
        <v>1</v>
      </c>
      <c r="D1403" s="9" t="s">
        <v>39</v>
      </c>
      <c r="E1403" s="9" t="s">
        <v>38</v>
      </c>
      <c r="F1403" s="9">
        <v>2018</v>
      </c>
      <c r="G1403" s="9">
        <v>8</v>
      </c>
      <c r="H1403" s="9"/>
      <c r="BF1403" s="33">
        <v>85.375</v>
      </c>
      <c r="BG1403" s="33">
        <v>84.5</v>
      </c>
      <c r="BH1403" s="33">
        <v>83.5</v>
      </c>
      <c r="BI1403" s="33">
        <v>82.75</v>
      </c>
      <c r="BJ1403" s="33">
        <v>80.75</v>
      </c>
      <c r="BK1403" s="33">
        <v>79.125</v>
      </c>
      <c r="BL1403" s="33">
        <v>78.625</v>
      </c>
      <c r="BM1403" s="33">
        <v>81.125</v>
      </c>
      <c r="BN1403" s="33">
        <v>86.625</v>
      </c>
      <c r="BO1403" s="33">
        <v>92.125</v>
      </c>
      <c r="BP1403" s="33">
        <v>96.875</v>
      </c>
      <c r="BQ1403" s="33">
        <v>100.125</v>
      </c>
      <c r="BR1403" s="33">
        <v>102.75</v>
      </c>
      <c r="BS1403" s="33">
        <v>104.5</v>
      </c>
      <c r="BT1403" s="33">
        <v>106.25</v>
      </c>
      <c r="BU1403" s="33">
        <v>106.5</v>
      </c>
      <c r="BV1403" s="33">
        <v>106.5</v>
      </c>
      <c r="BW1403" s="33">
        <v>105.875</v>
      </c>
      <c r="BX1403" s="33">
        <v>103.75</v>
      </c>
      <c r="BY1403" s="33">
        <v>100.5</v>
      </c>
      <c r="BZ1403" s="33">
        <v>97</v>
      </c>
      <c r="CA1403" s="33">
        <v>94.125</v>
      </c>
      <c r="CB1403" s="33">
        <v>92.125</v>
      </c>
      <c r="CC1403" s="33">
        <v>90</v>
      </c>
      <c r="DC1403" s="9">
        <v>161.9563</v>
      </c>
      <c r="DD1403" s="9">
        <v>0</v>
      </c>
    </row>
    <row r="1404" spans="1:108" x14ac:dyDescent="0.25">
      <c r="A1404" s="9" t="s">
        <v>42</v>
      </c>
      <c r="B1404" s="9" t="s">
        <v>29</v>
      </c>
      <c r="C1404" s="9" t="s">
        <v>1</v>
      </c>
      <c r="D1404" s="9" t="s">
        <v>39</v>
      </c>
      <c r="E1404" s="9" t="s">
        <v>38</v>
      </c>
      <c r="F1404" s="9">
        <v>2018</v>
      </c>
      <c r="G1404" s="9">
        <v>9</v>
      </c>
      <c r="H1404" s="9"/>
      <c r="BF1404" s="33">
        <v>76.75</v>
      </c>
      <c r="BG1404" s="33">
        <v>75.875</v>
      </c>
      <c r="BH1404" s="33">
        <v>75.375</v>
      </c>
      <c r="BI1404" s="33">
        <v>74.25</v>
      </c>
      <c r="BJ1404" s="33">
        <v>73.375</v>
      </c>
      <c r="BK1404" s="33">
        <v>73</v>
      </c>
      <c r="BL1404" s="33">
        <v>72.125</v>
      </c>
      <c r="BM1404" s="33">
        <v>73.25</v>
      </c>
      <c r="BN1404" s="33">
        <v>79.25</v>
      </c>
      <c r="BO1404" s="33">
        <v>84.875</v>
      </c>
      <c r="BP1404" s="33">
        <v>90</v>
      </c>
      <c r="BQ1404" s="33">
        <v>94.125</v>
      </c>
      <c r="BR1404" s="33">
        <v>97.375</v>
      </c>
      <c r="BS1404" s="33">
        <v>99.375</v>
      </c>
      <c r="BT1404" s="33">
        <v>100.75</v>
      </c>
      <c r="BU1404" s="33">
        <v>101.5</v>
      </c>
      <c r="BV1404" s="33">
        <v>101.25</v>
      </c>
      <c r="BW1404" s="33">
        <v>99.125</v>
      </c>
      <c r="BX1404" s="33">
        <v>96</v>
      </c>
      <c r="BY1404" s="33">
        <v>92</v>
      </c>
      <c r="BZ1404" s="33">
        <v>88.375</v>
      </c>
      <c r="CA1404" s="33">
        <v>85.5</v>
      </c>
      <c r="CB1404" s="33">
        <v>82.625</v>
      </c>
      <c r="CC1404" s="33">
        <v>80.875</v>
      </c>
      <c r="DC1404" s="9">
        <v>161.9563</v>
      </c>
      <c r="DD1404" s="9">
        <v>0</v>
      </c>
    </row>
    <row r="1405" spans="1:108" x14ac:dyDescent="0.25">
      <c r="A1405" s="9" t="s">
        <v>42</v>
      </c>
      <c r="B1405" s="9" t="s">
        <v>29</v>
      </c>
      <c r="C1405" s="9" t="s">
        <v>1</v>
      </c>
      <c r="D1405" s="9" t="s">
        <v>39</v>
      </c>
      <c r="E1405" s="9" t="s">
        <v>38</v>
      </c>
      <c r="F1405" s="9">
        <v>2018</v>
      </c>
      <c r="G1405" s="9">
        <v>10</v>
      </c>
      <c r="H1405" s="9"/>
      <c r="BF1405" s="33">
        <v>72.875</v>
      </c>
      <c r="BG1405" s="33">
        <v>71</v>
      </c>
      <c r="BH1405" s="33">
        <v>69.5</v>
      </c>
      <c r="BI1405" s="33">
        <v>68.25</v>
      </c>
      <c r="BJ1405" s="33">
        <v>67.375</v>
      </c>
      <c r="BK1405" s="33">
        <v>66.5</v>
      </c>
      <c r="BL1405" s="33">
        <v>65.375</v>
      </c>
      <c r="BM1405" s="33">
        <v>66.5</v>
      </c>
      <c r="BN1405" s="33">
        <v>72.125</v>
      </c>
      <c r="BO1405" s="33">
        <v>78.75</v>
      </c>
      <c r="BP1405" s="33">
        <v>86.125</v>
      </c>
      <c r="BQ1405" s="33">
        <v>90.75</v>
      </c>
      <c r="BR1405" s="33">
        <v>93.75</v>
      </c>
      <c r="BS1405" s="33">
        <v>95.75</v>
      </c>
      <c r="BT1405" s="33">
        <v>97.375</v>
      </c>
      <c r="BU1405" s="33">
        <v>97.75</v>
      </c>
      <c r="BV1405" s="33">
        <v>96.5</v>
      </c>
      <c r="BW1405" s="33">
        <v>95.5</v>
      </c>
      <c r="BX1405" s="33">
        <v>92.375</v>
      </c>
      <c r="BY1405" s="33">
        <v>87.5</v>
      </c>
      <c r="BZ1405" s="33">
        <v>82.875</v>
      </c>
      <c r="CA1405" s="33">
        <v>80</v>
      </c>
      <c r="CB1405" s="33">
        <v>77.25</v>
      </c>
      <c r="CC1405" s="33">
        <v>75.25</v>
      </c>
      <c r="DC1405" s="9">
        <v>161.9563</v>
      </c>
      <c r="DD1405" s="9">
        <v>0</v>
      </c>
    </row>
    <row r="1406" spans="1:108" x14ac:dyDescent="0.25">
      <c r="A1406" s="9" t="s">
        <v>42</v>
      </c>
      <c r="B1406" s="9" t="s">
        <v>29</v>
      </c>
      <c r="C1406" s="9" t="s">
        <v>1</v>
      </c>
      <c r="D1406" s="9" t="s">
        <v>39</v>
      </c>
      <c r="E1406" s="9" t="s">
        <v>38</v>
      </c>
      <c r="F1406" s="9">
        <v>2019</v>
      </c>
      <c r="G1406" s="9">
        <v>5</v>
      </c>
      <c r="H1406" s="9"/>
      <c r="BF1406" s="33">
        <v>78.5</v>
      </c>
      <c r="BG1406" s="33">
        <v>76.875</v>
      </c>
      <c r="BH1406" s="33">
        <v>75.375</v>
      </c>
      <c r="BI1406" s="33">
        <v>74.125</v>
      </c>
      <c r="BJ1406" s="33">
        <v>72.625</v>
      </c>
      <c r="BK1406" s="33">
        <v>71.5</v>
      </c>
      <c r="BL1406" s="33">
        <v>72.625</v>
      </c>
      <c r="BM1406" s="33">
        <v>77.25</v>
      </c>
      <c r="BN1406" s="33">
        <v>84</v>
      </c>
      <c r="BO1406" s="33">
        <v>90.625</v>
      </c>
      <c r="BP1406" s="33">
        <v>94.375</v>
      </c>
      <c r="BQ1406" s="33">
        <v>97.25</v>
      </c>
      <c r="BR1406" s="33">
        <v>99.5</v>
      </c>
      <c r="BS1406" s="33">
        <v>101.125</v>
      </c>
      <c r="BT1406" s="33">
        <v>102.125</v>
      </c>
      <c r="BU1406" s="33">
        <v>102.5</v>
      </c>
      <c r="BV1406" s="33">
        <v>102.875</v>
      </c>
      <c r="BW1406" s="33">
        <v>101.625</v>
      </c>
      <c r="BX1406" s="33">
        <v>100.625</v>
      </c>
      <c r="BY1406" s="33">
        <v>97.75</v>
      </c>
      <c r="BZ1406" s="33">
        <v>94</v>
      </c>
      <c r="CA1406" s="33">
        <v>90.25</v>
      </c>
      <c r="CB1406" s="33">
        <v>86.75</v>
      </c>
      <c r="CC1406" s="33">
        <v>82.5</v>
      </c>
      <c r="DC1406" s="9">
        <v>161.9563</v>
      </c>
      <c r="DD1406" s="9">
        <v>0</v>
      </c>
    </row>
    <row r="1407" spans="1:108" x14ac:dyDescent="0.25">
      <c r="A1407" s="9" t="s">
        <v>42</v>
      </c>
      <c r="B1407" s="9" t="s">
        <v>29</v>
      </c>
      <c r="C1407" s="9" t="s">
        <v>1</v>
      </c>
      <c r="D1407" s="9" t="s">
        <v>39</v>
      </c>
      <c r="E1407" s="9" t="s">
        <v>38</v>
      </c>
      <c r="F1407" s="9">
        <v>2019</v>
      </c>
      <c r="G1407" s="9">
        <v>6</v>
      </c>
      <c r="H1407" s="9"/>
      <c r="BF1407" s="33">
        <v>82.125</v>
      </c>
      <c r="BG1407" s="33">
        <v>80.75</v>
      </c>
      <c r="BH1407" s="33">
        <v>78.75</v>
      </c>
      <c r="BI1407" s="33">
        <v>76.75</v>
      </c>
      <c r="BJ1407" s="33">
        <v>75</v>
      </c>
      <c r="BK1407" s="33">
        <v>73.625</v>
      </c>
      <c r="BL1407" s="33">
        <v>75</v>
      </c>
      <c r="BM1407" s="33">
        <v>78.75</v>
      </c>
      <c r="BN1407" s="33">
        <v>82.875</v>
      </c>
      <c r="BO1407" s="33">
        <v>88.5</v>
      </c>
      <c r="BP1407" s="33">
        <v>92.125</v>
      </c>
      <c r="BQ1407" s="33">
        <v>95.375</v>
      </c>
      <c r="BR1407" s="33">
        <v>98.125</v>
      </c>
      <c r="BS1407" s="33">
        <v>100.125</v>
      </c>
      <c r="BT1407" s="33">
        <v>102.125</v>
      </c>
      <c r="BU1407" s="33">
        <v>103.25</v>
      </c>
      <c r="BV1407" s="33">
        <v>103.5</v>
      </c>
      <c r="BW1407" s="33">
        <v>103.625</v>
      </c>
      <c r="BX1407" s="33">
        <v>103</v>
      </c>
      <c r="BY1407" s="33">
        <v>101</v>
      </c>
      <c r="BZ1407" s="33">
        <v>97.5</v>
      </c>
      <c r="CA1407" s="33">
        <v>94.125</v>
      </c>
      <c r="CB1407" s="33">
        <v>90.875</v>
      </c>
      <c r="CC1407" s="33">
        <v>87.5</v>
      </c>
      <c r="DC1407" s="9">
        <v>161.9563</v>
      </c>
      <c r="DD1407" s="9">
        <v>0</v>
      </c>
    </row>
    <row r="1408" spans="1:108" x14ac:dyDescent="0.25">
      <c r="A1408" s="9" t="s">
        <v>42</v>
      </c>
      <c r="B1408" s="9" t="s">
        <v>29</v>
      </c>
      <c r="C1408" s="9" t="s">
        <v>1</v>
      </c>
      <c r="D1408" s="9" t="s">
        <v>39</v>
      </c>
      <c r="E1408" s="9" t="s">
        <v>38</v>
      </c>
      <c r="F1408" s="9">
        <v>2019</v>
      </c>
      <c r="G1408" s="9">
        <v>7</v>
      </c>
      <c r="H1408" s="9"/>
      <c r="BF1408" s="33">
        <v>88.75</v>
      </c>
      <c r="BG1408" s="33">
        <v>87.25</v>
      </c>
      <c r="BH1408" s="33">
        <v>85.125</v>
      </c>
      <c r="BI1408" s="33">
        <v>84.25</v>
      </c>
      <c r="BJ1408" s="33">
        <v>83.25</v>
      </c>
      <c r="BK1408" s="33">
        <v>81.875</v>
      </c>
      <c r="BL1408" s="33">
        <v>82.25</v>
      </c>
      <c r="BM1408" s="33">
        <v>85</v>
      </c>
      <c r="BN1408" s="33">
        <v>90</v>
      </c>
      <c r="BO1408" s="33">
        <v>95.125</v>
      </c>
      <c r="BP1408" s="33">
        <v>99.75</v>
      </c>
      <c r="BQ1408" s="33">
        <v>103.375</v>
      </c>
      <c r="BR1408" s="33">
        <v>105.75</v>
      </c>
      <c r="BS1408" s="33">
        <v>106.25</v>
      </c>
      <c r="BT1408" s="33">
        <v>104.5</v>
      </c>
      <c r="BU1408" s="33">
        <v>104.5</v>
      </c>
      <c r="BV1408" s="33">
        <v>106</v>
      </c>
      <c r="BW1408" s="33">
        <v>105.375</v>
      </c>
      <c r="BX1408" s="33">
        <v>104.75</v>
      </c>
      <c r="BY1408" s="33">
        <v>103</v>
      </c>
      <c r="BZ1408" s="33">
        <v>100.375</v>
      </c>
      <c r="CA1408" s="33">
        <v>97.625</v>
      </c>
      <c r="CB1408" s="33">
        <v>95.875</v>
      </c>
      <c r="CC1408" s="33">
        <v>93.5</v>
      </c>
      <c r="DC1408" s="9">
        <v>161.9563</v>
      </c>
      <c r="DD1408" s="9">
        <v>0</v>
      </c>
    </row>
    <row r="1409" spans="1:108" x14ac:dyDescent="0.25">
      <c r="A1409" s="9" t="s">
        <v>42</v>
      </c>
      <c r="B1409" s="9" t="s">
        <v>29</v>
      </c>
      <c r="C1409" s="9" t="s">
        <v>1</v>
      </c>
      <c r="D1409" s="9" t="s">
        <v>39</v>
      </c>
      <c r="E1409" s="9" t="s">
        <v>38</v>
      </c>
      <c r="F1409" s="9">
        <v>2019</v>
      </c>
      <c r="G1409" s="9">
        <v>8</v>
      </c>
      <c r="H1409" s="9"/>
      <c r="BF1409" s="33">
        <v>85.375</v>
      </c>
      <c r="BG1409" s="33">
        <v>84.5</v>
      </c>
      <c r="BH1409" s="33">
        <v>83.5</v>
      </c>
      <c r="BI1409" s="33">
        <v>82.75</v>
      </c>
      <c r="BJ1409" s="33">
        <v>80.75</v>
      </c>
      <c r="BK1409" s="33">
        <v>79.125</v>
      </c>
      <c r="BL1409" s="33">
        <v>78.625</v>
      </c>
      <c r="BM1409" s="33">
        <v>81.125</v>
      </c>
      <c r="BN1409" s="33">
        <v>86.625</v>
      </c>
      <c r="BO1409" s="33">
        <v>92.125</v>
      </c>
      <c r="BP1409" s="33">
        <v>96.875</v>
      </c>
      <c r="BQ1409" s="33">
        <v>100.125</v>
      </c>
      <c r="BR1409" s="33">
        <v>102.75</v>
      </c>
      <c r="BS1409" s="33">
        <v>104.5</v>
      </c>
      <c r="BT1409" s="33">
        <v>106.25</v>
      </c>
      <c r="BU1409" s="33">
        <v>106.5</v>
      </c>
      <c r="BV1409" s="33">
        <v>106.5</v>
      </c>
      <c r="BW1409" s="33">
        <v>105.875</v>
      </c>
      <c r="BX1409" s="33">
        <v>103.75</v>
      </c>
      <c r="BY1409" s="33">
        <v>100.5</v>
      </c>
      <c r="BZ1409" s="33">
        <v>97</v>
      </c>
      <c r="CA1409" s="33">
        <v>94.125</v>
      </c>
      <c r="CB1409" s="33">
        <v>92.125</v>
      </c>
      <c r="CC1409" s="33">
        <v>90</v>
      </c>
      <c r="DC1409" s="9">
        <v>161.9563</v>
      </c>
      <c r="DD1409" s="9">
        <v>0</v>
      </c>
    </row>
    <row r="1410" spans="1:108" x14ac:dyDescent="0.25">
      <c r="A1410" s="9" t="s">
        <v>42</v>
      </c>
      <c r="B1410" s="9" t="s">
        <v>29</v>
      </c>
      <c r="C1410" s="9" t="s">
        <v>1</v>
      </c>
      <c r="D1410" s="9" t="s">
        <v>39</v>
      </c>
      <c r="E1410" s="9" t="s">
        <v>38</v>
      </c>
      <c r="F1410" s="9">
        <v>2019</v>
      </c>
      <c r="G1410" s="9">
        <v>9</v>
      </c>
      <c r="H1410" s="9"/>
      <c r="BF1410" s="33">
        <v>76.75</v>
      </c>
      <c r="BG1410" s="33">
        <v>75.875</v>
      </c>
      <c r="BH1410" s="33">
        <v>75.375</v>
      </c>
      <c r="BI1410" s="33">
        <v>74.25</v>
      </c>
      <c r="BJ1410" s="33">
        <v>73.375</v>
      </c>
      <c r="BK1410" s="33">
        <v>73</v>
      </c>
      <c r="BL1410" s="33">
        <v>72.125</v>
      </c>
      <c r="BM1410" s="33">
        <v>73.25</v>
      </c>
      <c r="BN1410" s="33">
        <v>79.25</v>
      </c>
      <c r="BO1410" s="33">
        <v>84.875</v>
      </c>
      <c r="BP1410" s="33">
        <v>90</v>
      </c>
      <c r="BQ1410" s="33">
        <v>94.125</v>
      </c>
      <c r="BR1410" s="33">
        <v>97.375</v>
      </c>
      <c r="BS1410" s="33">
        <v>99.375</v>
      </c>
      <c r="BT1410" s="33">
        <v>100.75</v>
      </c>
      <c r="BU1410" s="33">
        <v>101.5</v>
      </c>
      <c r="BV1410" s="33">
        <v>101.25</v>
      </c>
      <c r="BW1410" s="33">
        <v>99.125</v>
      </c>
      <c r="BX1410" s="33">
        <v>96</v>
      </c>
      <c r="BY1410" s="33">
        <v>92</v>
      </c>
      <c r="BZ1410" s="33">
        <v>88.375</v>
      </c>
      <c r="CA1410" s="33">
        <v>85.5</v>
      </c>
      <c r="CB1410" s="33">
        <v>82.625</v>
      </c>
      <c r="CC1410" s="33">
        <v>80.875</v>
      </c>
      <c r="DC1410" s="9">
        <v>161.9563</v>
      </c>
      <c r="DD1410" s="9">
        <v>0</v>
      </c>
    </row>
    <row r="1411" spans="1:108" x14ac:dyDescent="0.25">
      <c r="A1411" s="9" t="s">
        <v>42</v>
      </c>
      <c r="B1411" s="9" t="s">
        <v>29</v>
      </c>
      <c r="C1411" s="9" t="s">
        <v>1</v>
      </c>
      <c r="D1411" s="9" t="s">
        <v>39</v>
      </c>
      <c r="E1411" s="9" t="s">
        <v>38</v>
      </c>
      <c r="F1411" s="9">
        <v>2019</v>
      </c>
      <c r="G1411" s="9">
        <v>10</v>
      </c>
      <c r="H1411" s="9"/>
      <c r="BF1411" s="33">
        <v>72.875</v>
      </c>
      <c r="BG1411" s="33">
        <v>71</v>
      </c>
      <c r="BH1411" s="33">
        <v>69.5</v>
      </c>
      <c r="BI1411" s="33">
        <v>68.25</v>
      </c>
      <c r="BJ1411" s="33">
        <v>67.375</v>
      </c>
      <c r="BK1411" s="33">
        <v>66.5</v>
      </c>
      <c r="BL1411" s="33">
        <v>65.375</v>
      </c>
      <c r="BM1411" s="33">
        <v>66.5</v>
      </c>
      <c r="BN1411" s="33">
        <v>72.125</v>
      </c>
      <c r="BO1411" s="33">
        <v>78.75</v>
      </c>
      <c r="BP1411" s="33">
        <v>86.125</v>
      </c>
      <c r="BQ1411" s="33">
        <v>90.75</v>
      </c>
      <c r="BR1411" s="33">
        <v>93.75</v>
      </c>
      <c r="BS1411" s="33">
        <v>95.75</v>
      </c>
      <c r="BT1411" s="33">
        <v>97.375</v>
      </c>
      <c r="BU1411" s="33">
        <v>97.75</v>
      </c>
      <c r="BV1411" s="33">
        <v>96.5</v>
      </c>
      <c r="BW1411" s="33">
        <v>95.5</v>
      </c>
      <c r="BX1411" s="33">
        <v>92.375</v>
      </c>
      <c r="BY1411" s="33">
        <v>87.5</v>
      </c>
      <c r="BZ1411" s="33">
        <v>82.875</v>
      </c>
      <c r="CA1411" s="33">
        <v>80</v>
      </c>
      <c r="CB1411" s="33">
        <v>77.25</v>
      </c>
      <c r="CC1411" s="33">
        <v>75.25</v>
      </c>
      <c r="DC1411" s="9">
        <v>161.9563</v>
      </c>
      <c r="DD1411" s="9">
        <v>0</v>
      </c>
    </row>
    <row r="1412" spans="1:108" x14ac:dyDescent="0.25">
      <c r="A1412" s="9" t="s">
        <v>42</v>
      </c>
      <c r="B1412" s="9" t="s">
        <v>29</v>
      </c>
      <c r="C1412" s="9" t="s">
        <v>1</v>
      </c>
      <c r="D1412" s="9" t="s">
        <v>39</v>
      </c>
      <c r="E1412" s="9" t="s">
        <v>38</v>
      </c>
      <c r="F1412" s="9">
        <v>2020</v>
      </c>
      <c r="G1412" s="9">
        <v>5</v>
      </c>
      <c r="H1412" s="9"/>
      <c r="BF1412" s="33">
        <v>78.5</v>
      </c>
      <c r="BG1412" s="33">
        <v>76.875</v>
      </c>
      <c r="BH1412" s="33">
        <v>75.375</v>
      </c>
      <c r="BI1412" s="33">
        <v>74.125</v>
      </c>
      <c r="BJ1412" s="33">
        <v>72.625</v>
      </c>
      <c r="BK1412" s="33">
        <v>71.5</v>
      </c>
      <c r="BL1412" s="33">
        <v>72.625</v>
      </c>
      <c r="BM1412" s="33">
        <v>77.25</v>
      </c>
      <c r="BN1412" s="33">
        <v>84</v>
      </c>
      <c r="BO1412" s="33">
        <v>90.625</v>
      </c>
      <c r="BP1412" s="33">
        <v>94.375</v>
      </c>
      <c r="BQ1412" s="33">
        <v>97.25</v>
      </c>
      <c r="BR1412" s="33">
        <v>99.5</v>
      </c>
      <c r="BS1412" s="33">
        <v>101.125</v>
      </c>
      <c r="BT1412" s="33">
        <v>102.125</v>
      </c>
      <c r="BU1412" s="33">
        <v>102.5</v>
      </c>
      <c r="BV1412" s="33">
        <v>102.875</v>
      </c>
      <c r="BW1412" s="33">
        <v>101.625</v>
      </c>
      <c r="BX1412" s="33">
        <v>100.625</v>
      </c>
      <c r="BY1412" s="33">
        <v>97.75</v>
      </c>
      <c r="BZ1412" s="33">
        <v>94</v>
      </c>
      <c r="CA1412" s="33">
        <v>90.25</v>
      </c>
      <c r="CB1412" s="33">
        <v>86.75</v>
      </c>
      <c r="CC1412" s="33">
        <v>82.5</v>
      </c>
      <c r="DC1412" s="9">
        <v>161.9563</v>
      </c>
      <c r="DD1412" s="9">
        <v>0</v>
      </c>
    </row>
    <row r="1413" spans="1:108" x14ac:dyDescent="0.25">
      <c r="A1413" s="9" t="s">
        <v>42</v>
      </c>
      <c r="B1413" s="9" t="s">
        <v>29</v>
      </c>
      <c r="C1413" s="9" t="s">
        <v>1</v>
      </c>
      <c r="D1413" s="9" t="s">
        <v>39</v>
      </c>
      <c r="E1413" s="9" t="s">
        <v>38</v>
      </c>
      <c r="F1413" s="9">
        <v>2020</v>
      </c>
      <c r="G1413" s="9">
        <v>6</v>
      </c>
      <c r="H1413" s="9"/>
      <c r="BF1413" s="33">
        <v>82.125</v>
      </c>
      <c r="BG1413" s="33">
        <v>80.75</v>
      </c>
      <c r="BH1413" s="33">
        <v>78.75</v>
      </c>
      <c r="BI1413" s="33">
        <v>76.75</v>
      </c>
      <c r="BJ1413" s="33">
        <v>75</v>
      </c>
      <c r="BK1413" s="33">
        <v>73.625</v>
      </c>
      <c r="BL1413" s="33">
        <v>75</v>
      </c>
      <c r="BM1413" s="33">
        <v>78.75</v>
      </c>
      <c r="BN1413" s="33">
        <v>82.875</v>
      </c>
      <c r="BO1413" s="33">
        <v>88.5</v>
      </c>
      <c r="BP1413" s="33">
        <v>92.125</v>
      </c>
      <c r="BQ1413" s="33">
        <v>95.375</v>
      </c>
      <c r="BR1413" s="33">
        <v>98.125</v>
      </c>
      <c r="BS1413" s="33">
        <v>100.125</v>
      </c>
      <c r="BT1413" s="33">
        <v>102.125</v>
      </c>
      <c r="BU1413" s="33">
        <v>103.25</v>
      </c>
      <c r="BV1413" s="33">
        <v>103.5</v>
      </c>
      <c r="BW1413" s="33">
        <v>103.625</v>
      </c>
      <c r="BX1413" s="33">
        <v>103</v>
      </c>
      <c r="BY1413" s="33">
        <v>101</v>
      </c>
      <c r="BZ1413" s="33">
        <v>97.5</v>
      </c>
      <c r="CA1413" s="33">
        <v>94.125</v>
      </c>
      <c r="CB1413" s="33">
        <v>90.875</v>
      </c>
      <c r="CC1413" s="33">
        <v>87.5</v>
      </c>
      <c r="DC1413" s="9">
        <v>161.9563</v>
      </c>
      <c r="DD1413" s="9">
        <v>0</v>
      </c>
    </row>
    <row r="1414" spans="1:108" x14ac:dyDescent="0.25">
      <c r="A1414" s="9" t="s">
        <v>42</v>
      </c>
      <c r="B1414" s="9" t="s">
        <v>29</v>
      </c>
      <c r="C1414" s="9" t="s">
        <v>1</v>
      </c>
      <c r="D1414" s="9" t="s">
        <v>39</v>
      </c>
      <c r="E1414" s="9" t="s">
        <v>38</v>
      </c>
      <c r="F1414" s="9">
        <v>2020</v>
      </c>
      <c r="G1414" s="9">
        <v>7</v>
      </c>
      <c r="H1414" s="9"/>
      <c r="BF1414" s="33">
        <v>88.75</v>
      </c>
      <c r="BG1414" s="33">
        <v>87.25</v>
      </c>
      <c r="BH1414" s="33">
        <v>85.125</v>
      </c>
      <c r="BI1414" s="33">
        <v>84.25</v>
      </c>
      <c r="BJ1414" s="33">
        <v>83.25</v>
      </c>
      <c r="BK1414" s="33">
        <v>81.875</v>
      </c>
      <c r="BL1414" s="33">
        <v>82.25</v>
      </c>
      <c r="BM1414" s="33">
        <v>85</v>
      </c>
      <c r="BN1414" s="33">
        <v>90</v>
      </c>
      <c r="BO1414" s="33">
        <v>95.125</v>
      </c>
      <c r="BP1414" s="33">
        <v>99.75</v>
      </c>
      <c r="BQ1414" s="33">
        <v>103.375</v>
      </c>
      <c r="BR1414" s="33">
        <v>105.75</v>
      </c>
      <c r="BS1414" s="33">
        <v>106.25</v>
      </c>
      <c r="BT1414" s="33">
        <v>104.5</v>
      </c>
      <c r="BU1414" s="33">
        <v>104.5</v>
      </c>
      <c r="BV1414" s="33">
        <v>106</v>
      </c>
      <c r="BW1414" s="33">
        <v>105.375</v>
      </c>
      <c r="BX1414" s="33">
        <v>104.75</v>
      </c>
      <c r="BY1414" s="33">
        <v>103</v>
      </c>
      <c r="BZ1414" s="33">
        <v>100.375</v>
      </c>
      <c r="CA1414" s="33">
        <v>97.625</v>
      </c>
      <c r="CB1414" s="33">
        <v>95.875</v>
      </c>
      <c r="CC1414" s="33">
        <v>93.5</v>
      </c>
      <c r="DC1414" s="9">
        <v>161.9563</v>
      </c>
      <c r="DD1414" s="9">
        <v>0</v>
      </c>
    </row>
    <row r="1415" spans="1:108" x14ac:dyDescent="0.25">
      <c r="A1415" s="9" t="s">
        <v>42</v>
      </c>
      <c r="B1415" s="9" t="s">
        <v>29</v>
      </c>
      <c r="C1415" s="9" t="s">
        <v>1</v>
      </c>
      <c r="D1415" s="9" t="s">
        <v>39</v>
      </c>
      <c r="E1415" s="9" t="s">
        <v>38</v>
      </c>
      <c r="F1415" s="9">
        <v>2020</v>
      </c>
      <c r="G1415" s="9">
        <v>8</v>
      </c>
      <c r="H1415" s="9"/>
      <c r="BF1415" s="33">
        <v>85.375</v>
      </c>
      <c r="BG1415" s="33">
        <v>84.5</v>
      </c>
      <c r="BH1415" s="33">
        <v>83.5</v>
      </c>
      <c r="BI1415" s="33">
        <v>82.75</v>
      </c>
      <c r="BJ1415" s="33">
        <v>80.75</v>
      </c>
      <c r="BK1415" s="33">
        <v>79.125</v>
      </c>
      <c r="BL1415" s="33">
        <v>78.625</v>
      </c>
      <c r="BM1415" s="33">
        <v>81.125</v>
      </c>
      <c r="BN1415" s="33">
        <v>86.625</v>
      </c>
      <c r="BO1415" s="33">
        <v>92.125</v>
      </c>
      <c r="BP1415" s="33">
        <v>96.875</v>
      </c>
      <c r="BQ1415" s="33">
        <v>100.125</v>
      </c>
      <c r="BR1415" s="33">
        <v>102.75</v>
      </c>
      <c r="BS1415" s="33">
        <v>104.5</v>
      </c>
      <c r="BT1415" s="33">
        <v>106.25</v>
      </c>
      <c r="BU1415" s="33">
        <v>106.5</v>
      </c>
      <c r="BV1415" s="33">
        <v>106.5</v>
      </c>
      <c r="BW1415" s="33">
        <v>105.875</v>
      </c>
      <c r="BX1415" s="33">
        <v>103.75</v>
      </c>
      <c r="BY1415" s="33">
        <v>100.5</v>
      </c>
      <c r="BZ1415" s="33">
        <v>97</v>
      </c>
      <c r="CA1415" s="33">
        <v>94.125</v>
      </c>
      <c r="CB1415" s="33">
        <v>92.125</v>
      </c>
      <c r="CC1415" s="33">
        <v>90</v>
      </c>
      <c r="DC1415" s="9">
        <v>161.9563</v>
      </c>
      <c r="DD1415" s="9">
        <v>0</v>
      </c>
    </row>
    <row r="1416" spans="1:108" x14ac:dyDescent="0.25">
      <c r="A1416" s="9" t="s">
        <v>42</v>
      </c>
      <c r="B1416" s="9" t="s">
        <v>29</v>
      </c>
      <c r="C1416" s="9" t="s">
        <v>1</v>
      </c>
      <c r="D1416" s="9" t="s">
        <v>39</v>
      </c>
      <c r="E1416" s="9" t="s">
        <v>38</v>
      </c>
      <c r="F1416" s="9">
        <v>2020</v>
      </c>
      <c r="G1416" s="9">
        <v>9</v>
      </c>
      <c r="H1416" s="9"/>
      <c r="BF1416" s="33">
        <v>76.75</v>
      </c>
      <c r="BG1416" s="33">
        <v>75.875</v>
      </c>
      <c r="BH1416" s="33">
        <v>75.375</v>
      </c>
      <c r="BI1416" s="33">
        <v>74.25</v>
      </c>
      <c r="BJ1416" s="33">
        <v>73.375</v>
      </c>
      <c r="BK1416" s="33">
        <v>73</v>
      </c>
      <c r="BL1416" s="33">
        <v>72.125</v>
      </c>
      <c r="BM1416" s="33">
        <v>73.25</v>
      </c>
      <c r="BN1416" s="33">
        <v>79.25</v>
      </c>
      <c r="BO1416" s="33">
        <v>84.875</v>
      </c>
      <c r="BP1416" s="33">
        <v>90</v>
      </c>
      <c r="BQ1416" s="33">
        <v>94.125</v>
      </c>
      <c r="BR1416" s="33">
        <v>97.375</v>
      </c>
      <c r="BS1416" s="33">
        <v>99.375</v>
      </c>
      <c r="BT1416" s="33">
        <v>100.75</v>
      </c>
      <c r="BU1416" s="33">
        <v>101.5</v>
      </c>
      <c r="BV1416" s="33">
        <v>101.25</v>
      </c>
      <c r="BW1416" s="33">
        <v>99.125</v>
      </c>
      <c r="BX1416" s="33">
        <v>96</v>
      </c>
      <c r="BY1416" s="33">
        <v>92</v>
      </c>
      <c r="BZ1416" s="33">
        <v>88.375</v>
      </c>
      <c r="CA1416" s="33">
        <v>85.5</v>
      </c>
      <c r="CB1416" s="33">
        <v>82.625</v>
      </c>
      <c r="CC1416" s="33">
        <v>80.875</v>
      </c>
      <c r="DC1416" s="9">
        <v>161.9563</v>
      </c>
      <c r="DD1416" s="9">
        <v>0</v>
      </c>
    </row>
    <row r="1417" spans="1:108" x14ac:dyDescent="0.25">
      <c r="A1417" s="9" t="s">
        <v>42</v>
      </c>
      <c r="B1417" s="9" t="s">
        <v>29</v>
      </c>
      <c r="C1417" s="9" t="s">
        <v>1</v>
      </c>
      <c r="D1417" s="9" t="s">
        <v>39</v>
      </c>
      <c r="E1417" s="9" t="s">
        <v>38</v>
      </c>
      <c r="F1417" s="9">
        <v>2020</v>
      </c>
      <c r="G1417" s="9">
        <v>10</v>
      </c>
      <c r="H1417" s="9"/>
      <c r="BF1417" s="33">
        <v>72.875</v>
      </c>
      <c r="BG1417" s="33">
        <v>71</v>
      </c>
      <c r="BH1417" s="33">
        <v>69.5</v>
      </c>
      <c r="BI1417" s="33">
        <v>68.25</v>
      </c>
      <c r="BJ1417" s="33">
        <v>67.375</v>
      </c>
      <c r="BK1417" s="33">
        <v>66.5</v>
      </c>
      <c r="BL1417" s="33">
        <v>65.375</v>
      </c>
      <c r="BM1417" s="33">
        <v>66.5</v>
      </c>
      <c r="BN1417" s="33">
        <v>72.125</v>
      </c>
      <c r="BO1417" s="33">
        <v>78.75</v>
      </c>
      <c r="BP1417" s="33">
        <v>86.125</v>
      </c>
      <c r="BQ1417" s="33">
        <v>90.75</v>
      </c>
      <c r="BR1417" s="33">
        <v>93.75</v>
      </c>
      <c r="BS1417" s="33">
        <v>95.75</v>
      </c>
      <c r="BT1417" s="33">
        <v>97.375</v>
      </c>
      <c r="BU1417" s="33">
        <v>97.75</v>
      </c>
      <c r="BV1417" s="33">
        <v>96.5</v>
      </c>
      <c r="BW1417" s="33">
        <v>95.5</v>
      </c>
      <c r="BX1417" s="33">
        <v>92.375</v>
      </c>
      <c r="BY1417" s="33">
        <v>87.5</v>
      </c>
      <c r="BZ1417" s="33">
        <v>82.875</v>
      </c>
      <c r="CA1417" s="33">
        <v>80</v>
      </c>
      <c r="CB1417" s="33">
        <v>77.25</v>
      </c>
      <c r="CC1417" s="33">
        <v>75.25</v>
      </c>
      <c r="DC1417" s="9">
        <v>161.9563</v>
      </c>
      <c r="DD1417" s="9">
        <v>0</v>
      </c>
    </row>
    <row r="1418" spans="1:108" x14ac:dyDescent="0.25">
      <c r="A1418" s="9" t="s">
        <v>42</v>
      </c>
      <c r="B1418" s="9" t="s">
        <v>29</v>
      </c>
      <c r="C1418" s="9" t="s">
        <v>1</v>
      </c>
      <c r="D1418" s="9" t="s">
        <v>39</v>
      </c>
      <c r="E1418" s="9" t="s">
        <v>38</v>
      </c>
      <c r="F1418" s="9">
        <v>2021</v>
      </c>
      <c r="G1418" s="9">
        <v>5</v>
      </c>
      <c r="H1418" s="9"/>
      <c r="BF1418" s="33">
        <v>78.5</v>
      </c>
      <c r="BG1418" s="33">
        <v>76.875</v>
      </c>
      <c r="BH1418" s="33">
        <v>75.375</v>
      </c>
      <c r="BI1418" s="33">
        <v>74.125</v>
      </c>
      <c r="BJ1418" s="33">
        <v>72.625</v>
      </c>
      <c r="BK1418" s="33">
        <v>71.5</v>
      </c>
      <c r="BL1418" s="33">
        <v>72.625</v>
      </c>
      <c r="BM1418" s="33">
        <v>77.25</v>
      </c>
      <c r="BN1418" s="33">
        <v>84</v>
      </c>
      <c r="BO1418" s="33">
        <v>90.625</v>
      </c>
      <c r="BP1418" s="33">
        <v>94.375</v>
      </c>
      <c r="BQ1418" s="33">
        <v>97.25</v>
      </c>
      <c r="BR1418" s="33">
        <v>99.5</v>
      </c>
      <c r="BS1418" s="33">
        <v>101.125</v>
      </c>
      <c r="BT1418" s="33">
        <v>102.125</v>
      </c>
      <c r="BU1418" s="33">
        <v>102.5</v>
      </c>
      <c r="BV1418" s="33">
        <v>102.875</v>
      </c>
      <c r="BW1418" s="33">
        <v>101.625</v>
      </c>
      <c r="BX1418" s="33">
        <v>100.625</v>
      </c>
      <c r="BY1418" s="33">
        <v>97.75</v>
      </c>
      <c r="BZ1418" s="33">
        <v>94</v>
      </c>
      <c r="CA1418" s="33">
        <v>90.25</v>
      </c>
      <c r="CB1418" s="33">
        <v>86.75</v>
      </c>
      <c r="CC1418" s="33">
        <v>82.5</v>
      </c>
      <c r="DC1418" s="9">
        <v>161.9563</v>
      </c>
      <c r="DD1418" s="9">
        <v>0</v>
      </c>
    </row>
    <row r="1419" spans="1:108" x14ac:dyDescent="0.25">
      <c r="A1419" s="9" t="s">
        <v>42</v>
      </c>
      <c r="B1419" s="9" t="s">
        <v>29</v>
      </c>
      <c r="C1419" s="9" t="s">
        <v>1</v>
      </c>
      <c r="D1419" s="9" t="s">
        <v>39</v>
      </c>
      <c r="E1419" s="9" t="s">
        <v>38</v>
      </c>
      <c r="F1419" s="9">
        <v>2021</v>
      </c>
      <c r="G1419" s="9">
        <v>6</v>
      </c>
      <c r="H1419" s="9"/>
      <c r="BF1419" s="33">
        <v>82.125</v>
      </c>
      <c r="BG1419" s="33">
        <v>80.75</v>
      </c>
      <c r="BH1419" s="33">
        <v>78.75</v>
      </c>
      <c r="BI1419" s="33">
        <v>76.75</v>
      </c>
      <c r="BJ1419" s="33">
        <v>75</v>
      </c>
      <c r="BK1419" s="33">
        <v>73.625</v>
      </c>
      <c r="BL1419" s="33">
        <v>75</v>
      </c>
      <c r="BM1419" s="33">
        <v>78.75</v>
      </c>
      <c r="BN1419" s="33">
        <v>82.875</v>
      </c>
      <c r="BO1419" s="33">
        <v>88.5</v>
      </c>
      <c r="BP1419" s="33">
        <v>92.125</v>
      </c>
      <c r="BQ1419" s="33">
        <v>95.375</v>
      </c>
      <c r="BR1419" s="33">
        <v>98.125</v>
      </c>
      <c r="BS1419" s="33">
        <v>100.125</v>
      </c>
      <c r="BT1419" s="33">
        <v>102.125</v>
      </c>
      <c r="BU1419" s="33">
        <v>103.25</v>
      </c>
      <c r="BV1419" s="33">
        <v>103.5</v>
      </c>
      <c r="BW1419" s="33">
        <v>103.625</v>
      </c>
      <c r="BX1419" s="33">
        <v>103</v>
      </c>
      <c r="BY1419" s="33">
        <v>101</v>
      </c>
      <c r="BZ1419" s="33">
        <v>97.5</v>
      </c>
      <c r="CA1419" s="33">
        <v>94.125</v>
      </c>
      <c r="CB1419" s="33">
        <v>90.875</v>
      </c>
      <c r="CC1419" s="33">
        <v>87.5</v>
      </c>
      <c r="DC1419" s="9">
        <v>161.9563</v>
      </c>
      <c r="DD1419" s="9">
        <v>0</v>
      </c>
    </row>
    <row r="1420" spans="1:108" x14ac:dyDescent="0.25">
      <c r="A1420" s="9" t="s">
        <v>42</v>
      </c>
      <c r="B1420" s="9" t="s">
        <v>29</v>
      </c>
      <c r="C1420" s="9" t="s">
        <v>1</v>
      </c>
      <c r="D1420" s="9" t="s">
        <v>39</v>
      </c>
      <c r="E1420" s="9" t="s">
        <v>38</v>
      </c>
      <c r="F1420" s="9">
        <v>2021</v>
      </c>
      <c r="G1420" s="9">
        <v>7</v>
      </c>
      <c r="H1420" s="9"/>
      <c r="BF1420" s="33">
        <v>88.75</v>
      </c>
      <c r="BG1420" s="33">
        <v>87.25</v>
      </c>
      <c r="BH1420" s="33">
        <v>85.125</v>
      </c>
      <c r="BI1420" s="33">
        <v>84.25</v>
      </c>
      <c r="BJ1420" s="33">
        <v>83.25</v>
      </c>
      <c r="BK1420" s="33">
        <v>81.875</v>
      </c>
      <c r="BL1420" s="33">
        <v>82.25</v>
      </c>
      <c r="BM1420" s="33">
        <v>85</v>
      </c>
      <c r="BN1420" s="33">
        <v>90</v>
      </c>
      <c r="BO1420" s="33">
        <v>95.125</v>
      </c>
      <c r="BP1420" s="33">
        <v>99.75</v>
      </c>
      <c r="BQ1420" s="33">
        <v>103.375</v>
      </c>
      <c r="BR1420" s="33">
        <v>105.75</v>
      </c>
      <c r="BS1420" s="33">
        <v>106.25</v>
      </c>
      <c r="BT1420" s="33">
        <v>104.5</v>
      </c>
      <c r="BU1420" s="33">
        <v>104.5</v>
      </c>
      <c r="BV1420" s="33">
        <v>106</v>
      </c>
      <c r="BW1420" s="33">
        <v>105.375</v>
      </c>
      <c r="BX1420" s="33">
        <v>104.75</v>
      </c>
      <c r="BY1420" s="33">
        <v>103</v>
      </c>
      <c r="BZ1420" s="33">
        <v>100.375</v>
      </c>
      <c r="CA1420" s="33">
        <v>97.625</v>
      </c>
      <c r="CB1420" s="33">
        <v>95.875</v>
      </c>
      <c r="CC1420" s="33">
        <v>93.5</v>
      </c>
      <c r="DC1420" s="9">
        <v>161.9563</v>
      </c>
      <c r="DD1420" s="9">
        <v>0</v>
      </c>
    </row>
    <row r="1421" spans="1:108" x14ac:dyDescent="0.25">
      <c r="A1421" s="9" t="s">
        <v>42</v>
      </c>
      <c r="B1421" s="9" t="s">
        <v>29</v>
      </c>
      <c r="C1421" s="9" t="s">
        <v>1</v>
      </c>
      <c r="D1421" s="9" t="s">
        <v>39</v>
      </c>
      <c r="E1421" s="9" t="s">
        <v>38</v>
      </c>
      <c r="F1421" s="9">
        <v>2021</v>
      </c>
      <c r="G1421" s="9">
        <v>8</v>
      </c>
      <c r="H1421" s="9"/>
      <c r="BF1421" s="33">
        <v>85.375</v>
      </c>
      <c r="BG1421" s="33">
        <v>84.5</v>
      </c>
      <c r="BH1421" s="33">
        <v>83.5</v>
      </c>
      <c r="BI1421" s="33">
        <v>82.75</v>
      </c>
      <c r="BJ1421" s="33">
        <v>80.75</v>
      </c>
      <c r="BK1421" s="33">
        <v>79.125</v>
      </c>
      <c r="BL1421" s="33">
        <v>78.625</v>
      </c>
      <c r="BM1421" s="33">
        <v>81.125</v>
      </c>
      <c r="BN1421" s="33">
        <v>86.625</v>
      </c>
      <c r="BO1421" s="33">
        <v>92.125</v>
      </c>
      <c r="BP1421" s="33">
        <v>96.875</v>
      </c>
      <c r="BQ1421" s="33">
        <v>100.125</v>
      </c>
      <c r="BR1421" s="33">
        <v>102.75</v>
      </c>
      <c r="BS1421" s="33">
        <v>104.5</v>
      </c>
      <c r="BT1421" s="33">
        <v>106.25</v>
      </c>
      <c r="BU1421" s="33">
        <v>106.5</v>
      </c>
      <c r="BV1421" s="33">
        <v>106.5</v>
      </c>
      <c r="BW1421" s="33">
        <v>105.875</v>
      </c>
      <c r="BX1421" s="33">
        <v>103.75</v>
      </c>
      <c r="BY1421" s="33">
        <v>100.5</v>
      </c>
      <c r="BZ1421" s="33">
        <v>97</v>
      </c>
      <c r="CA1421" s="33">
        <v>94.125</v>
      </c>
      <c r="CB1421" s="33">
        <v>92.125</v>
      </c>
      <c r="CC1421" s="33">
        <v>90</v>
      </c>
      <c r="DC1421" s="9">
        <v>161.9563</v>
      </c>
      <c r="DD1421" s="9">
        <v>0</v>
      </c>
    </row>
    <row r="1422" spans="1:108" x14ac:dyDescent="0.25">
      <c r="A1422" s="9" t="s">
        <v>42</v>
      </c>
      <c r="B1422" s="9" t="s">
        <v>29</v>
      </c>
      <c r="C1422" s="9" t="s">
        <v>1</v>
      </c>
      <c r="D1422" s="9" t="s">
        <v>39</v>
      </c>
      <c r="E1422" s="9" t="s">
        <v>38</v>
      </c>
      <c r="F1422" s="9">
        <v>2021</v>
      </c>
      <c r="G1422" s="9">
        <v>9</v>
      </c>
      <c r="H1422" s="9"/>
      <c r="BF1422" s="33">
        <v>76.75</v>
      </c>
      <c r="BG1422" s="33">
        <v>75.875</v>
      </c>
      <c r="BH1422" s="33">
        <v>75.375</v>
      </c>
      <c r="BI1422" s="33">
        <v>74.25</v>
      </c>
      <c r="BJ1422" s="33">
        <v>73.375</v>
      </c>
      <c r="BK1422" s="33">
        <v>73</v>
      </c>
      <c r="BL1422" s="33">
        <v>72.125</v>
      </c>
      <c r="BM1422" s="33">
        <v>73.25</v>
      </c>
      <c r="BN1422" s="33">
        <v>79.25</v>
      </c>
      <c r="BO1422" s="33">
        <v>84.875</v>
      </c>
      <c r="BP1422" s="33">
        <v>90</v>
      </c>
      <c r="BQ1422" s="33">
        <v>94.125</v>
      </c>
      <c r="BR1422" s="33">
        <v>97.375</v>
      </c>
      <c r="BS1422" s="33">
        <v>99.375</v>
      </c>
      <c r="BT1422" s="33">
        <v>100.75</v>
      </c>
      <c r="BU1422" s="33">
        <v>101.5</v>
      </c>
      <c r="BV1422" s="33">
        <v>101.25</v>
      </c>
      <c r="BW1422" s="33">
        <v>99.125</v>
      </c>
      <c r="BX1422" s="33">
        <v>96</v>
      </c>
      <c r="BY1422" s="33">
        <v>92</v>
      </c>
      <c r="BZ1422" s="33">
        <v>88.375</v>
      </c>
      <c r="CA1422" s="33">
        <v>85.5</v>
      </c>
      <c r="CB1422" s="33">
        <v>82.625</v>
      </c>
      <c r="CC1422" s="33">
        <v>80.875</v>
      </c>
      <c r="DC1422" s="9">
        <v>161.9563</v>
      </c>
      <c r="DD1422" s="9">
        <v>0</v>
      </c>
    </row>
    <row r="1423" spans="1:108" x14ac:dyDescent="0.25">
      <c r="A1423" s="9" t="s">
        <v>42</v>
      </c>
      <c r="B1423" s="9" t="s">
        <v>29</v>
      </c>
      <c r="C1423" s="9" t="s">
        <v>1</v>
      </c>
      <c r="D1423" s="9" t="s">
        <v>39</v>
      </c>
      <c r="E1423" s="9" t="s">
        <v>38</v>
      </c>
      <c r="F1423" s="9">
        <v>2021</v>
      </c>
      <c r="G1423" s="9">
        <v>10</v>
      </c>
      <c r="H1423" s="9"/>
      <c r="BF1423" s="33">
        <v>72.875</v>
      </c>
      <c r="BG1423" s="33">
        <v>71</v>
      </c>
      <c r="BH1423" s="33">
        <v>69.5</v>
      </c>
      <c r="BI1423" s="33">
        <v>68.25</v>
      </c>
      <c r="BJ1423" s="33">
        <v>67.375</v>
      </c>
      <c r="BK1423" s="33">
        <v>66.5</v>
      </c>
      <c r="BL1423" s="33">
        <v>65.375</v>
      </c>
      <c r="BM1423" s="33">
        <v>66.5</v>
      </c>
      <c r="BN1423" s="33">
        <v>72.125</v>
      </c>
      <c r="BO1423" s="33">
        <v>78.75</v>
      </c>
      <c r="BP1423" s="33">
        <v>86.125</v>
      </c>
      <c r="BQ1423" s="33">
        <v>90.75</v>
      </c>
      <c r="BR1423" s="33">
        <v>93.75</v>
      </c>
      <c r="BS1423" s="33">
        <v>95.75</v>
      </c>
      <c r="BT1423" s="33">
        <v>97.375</v>
      </c>
      <c r="BU1423" s="33">
        <v>97.75</v>
      </c>
      <c r="BV1423" s="33">
        <v>96.5</v>
      </c>
      <c r="BW1423" s="33">
        <v>95.5</v>
      </c>
      <c r="BX1423" s="33">
        <v>92.375</v>
      </c>
      <c r="BY1423" s="33">
        <v>87.5</v>
      </c>
      <c r="BZ1423" s="33">
        <v>82.875</v>
      </c>
      <c r="CA1423" s="33">
        <v>80</v>
      </c>
      <c r="CB1423" s="33">
        <v>77.25</v>
      </c>
      <c r="CC1423" s="33">
        <v>75.25</v>
      </c>
      <c r="DC1423" s="9">
        <v>161.9563</v>
      </c>
      <c r="DD1423" s="9">
        <v>0</v>
      </c>
    </row>
    <row r="1424" spans="1:108" x14ac:dyDescent="0.25">
      <c r="A1424" s="9" t="s">
        <v>42</v>
      </c>
      <c r="B1424" s="9" t="s">
        <v>29</v>
      </c>
      <c r="C1424" s="9" t="s">
        <v>1</v>
      </c>
      <c r="D1424" s="9" t="s">
        <v>39</v>
      </c>
      <c r="E1424" s="9" t="s">
        <v>38</v>
      </c>
      <c r="F1424" s="9">
        <v>2022</v>
      </c>
      <c r="G1424" s="9">
        <v>5</v>
      </c>
      <c r="H1424" s="9"/>
      <c r="BF1424" s="33">
        <v>78.5</v>
      </c>
      <c r="BG1424" s="33">
        <v>76.875</v>
      </c>
      <c r="BH1424" s="33">
        <v>75.375</v>
      </c>
      <c r="BI1424" s="33">
        <v>74.125</v>
      </c>
      <c r="BJ1424" s="33">
        <v>72.625</v>
      </c>
      <c r="BK1424" s="33">
        <v>71.5</v>
      </c>
      <c r="BL1424" s="33">
        <v>72.625</v>
      </c>
      <c r="BM1424" s="33">
        <v>77.25</v>
      </c>
      <c r="BN1424" s="33">
        <v>84</v>
      </c>
      <c r="BO1424" s="33">
        <v>90.625</v>
      </c>
      <c r="BP1424" s="33">
        <v>94.375</v>
      </c>
      <c r="BQ1424" s="33">
        <v>97.25</v>
      </c>
      <c r="BR1424" s="33">
        <v>99.5</v>
      </c>
      <c r="BS1424" s="33">
        <v>101.125</v>
      </c>
      <c r="BT1424" s="33">
        <v>102.125</v>
      </c>
      <c r="BU1424" s="33">
        <v>102.5</v>
      </c>
      <c r="BV1424" s="33">
        <v>102.875</v>
      </c>
      <c r="BW1424" s="33">
        <v>101.625</v>
      </c>
      <c r="BX1424" s="33">
        <v>100.625</v>
      </c>
      <c r="BY1424" s="33">
        <v>97.75</v>
      </c>
      <c r="BZ1424" s="33">
        <v>94</v>
      </c>
      <c r="CA1424" s="33">
        <v>90.25</v>
      </c>
      <c r="CB1424" s="33">
        <v>86.75</v>
      </c>
      <c r="CC1424" s="33">
        <v>82.5</v>
      </c>
      <c r="DC1424" s="9">
        <v>161.9563</v>
      </c>
      <c r="DD1424" s="9">
        <v>0</v>
      </c>
    </row>
    <row r="1425" spans="1:108" x14ac:dyDescent="0.25">
      <c r="A1425" s="9" t="s">
        <v>42</v>
      </c>
      <c r="B1425" s="9" t="s">
        <v>29</v>
      </c>
      <c r="C1425" s="9" t="s">
        <v>1</v>
      </c>
      <c r="D1425" s="9" t="s">
        <v>39</v>
      </c>
      <c r="E1425" s="9" t="s">
        <v>38</v>
      </c>
      <c r="F1425" s="9">
        <v>2022</v>
      </c>
      <c r="G1425" s="9">
        <v>6</v>
      </c>
      <c r="H1425" s="9"/>
      <c r="BF1425" s="33">
        <v>82.125</v>
      </c>
      <c r="BG1425" s="33">
        <v>80.75</v>
      </c>
      <c r="BH1425" s="33">
        <v>78.75</v>
      </c>
      <c r="BI1425" s="33">
        <v>76.75</v>
      </c>
      <c r="BJ1425" s="33">
        <v>75</v>
      </c>
      <c r="BK1425" s="33">
        <v>73.625</v>
      </c>
      <c r="BL1425" s="33">
        <v>75</v>
      </c>
      <c r="BM1425" s="33">
        <v>78.75</v>
      </c>
      <c r="BN1425" s="33">
        <v>82.875</v>
      </c>
      <c r="BO1425" s="33">
        <v>88.5</v>
      </c>
      <c r="BP1425" s="33">
        <v>92.125</v>
      </c>
      <c r="BQ1425" s="33">
        <v>95.375</v>
      </c>
      <c r="BR1425" s="33">
        <v>98.125</v>
      </c>
      <c r="BS1425" s="33">
        <v>100.125</v>
      </c>
      <c r="BT1425" s="33">
        <v>102.125</v>
      </c>
      <c r="BU1425" s="33">
        <v>103.25</v>
      </c>
      <c r="BV1425" s="33">
        <v>103.5</v>
      </c>
      <c r="BW1425" s="33">
        <v>103.625</v>
      </c>
      <c r="BX1425" s="33">
        <v>103</v>
      </c>
      <c r="BY1425" s="33">
        <v>101</v>
      </c>
      <c r="BZ1425" s="33">
        <v>97.5</v>
      </c>
      <c r="CA1425" s="33">
        <v>94.125</v>
      </c>
      <c r="CB1425" s="33">
        <v>90.875</v>
      </c>
      <c r="CC1425" s="33">
        <v>87.5</v>
      </c>
      <c r="DC1425" s="9">
        <v>161.9563</v>
      </c>
      <c r="DD1425" s="9">
        <v>0</v>
      </c>
    </row>
    <row r="1426" spans="1:108" x14ac:dyDescent="0.25">
      <c r="A1426" s="9" t="s">
        <v>42</v>
      </c>
      <c r="B1426" s="9" t="s">
        <v>29</v>
      </c>
      <c r="C1426" s="9" t="s">
        <v>1</v>
      </c>
      <c r="D1426" s="9" t="s">
        <v>39</v>
      </c>
      <c r="E1426" s="9" t="s">
        <v>38</v>
      </c>
      <c r="F1426" s="9">
        <v>2022</v>
      </c>
      <c r="G1426" s="9">
        <v>7</v>
      </c>
      <c r="H1426" s="9"/>
      <c r="BF1426" s="33">
        <v>88.75</v>
      </c>
      <c r="BG1426" s="33">
        <v>87.25</v>
      </c>
      <c r="BH1426" s="33">
        <v>85.125</v>
      </c>
      <c r="BI1426" s="33">
        <v>84.25</v>
      </c>
      <c r="BJ1426" s="33">
        <v>83.25</v>
      </c>
      <c r="BK1426" s="33">
        <v>81.875</v>
      </c>
      <c r="BL1426" s="33">
        <v>82.25</v>
      </c>
      <c r="BM1426" s="33">
        <v>85</v>
      </c>
      <c r="BN1426" s="33">
        <v>90</v>
      </c>
      <c r="BO1426" s="33">
        <v>95.125</v>
      </c>
      <c r="BP1426" s="33">
        <v>99.75</v>
      </c>
      <c r="BQ1426" s="33">
        <v>103.375</v>
      </c>
      <c r="BR1426" s="33">
        <v>105.75</v>
      </c>
      <c r="BS1426" s="33">
        <v>106.25</v>
      </c>
      <c r="BT1426" s="33">
        <v>104.5</v>
      </c>
      <c r="BU1426" s="33">
        <v>104.5</v>
      </c>
      <c r="BV1426" s="33">
        <v>106</v>
      </c>
      <c r="BW1426" s="33">
        <v>105.375</v>
      </c>
      <c r="BX1426" s="33">
        <v>104.75</v>
      </c>
      <c r="BY1426" s="33">
        <v>103</v>
      </c>
      <c r="BZ1426" s="33">
        <v>100.375</v>
      </c>
      <c r="CA1426" s="33">
        <v>97.625</v>
      </c>
      <c r="CB1426" s="33">
        <v>95.875</v>
      </c>
      <c r="CC1426" s="33">
        <v>93.5</v>
      </c>
      <c r="DC1426" s="9">
        <v>161.9563</v>
      </c>
      <c r="DD1426" s="9">
        <v>0</v>
      </c>
    </row>
    <row r="1427" spans="1:108" x14ac:dyDescent="0.25">
      <c r="A1427" s="9" t="s">
        <v>42</v>
      </c>
      <c r="B1427" s="9" t="s">
        <v>29</v>
      </c>
      <c r="C1427" s="9" t="s">
        <v>1</v>
      </c>
      <c r="D1427" s="9" t="s">
        <v>39</v>
      </c>
      <c r="E1427" s="9" t="s">
        <v>38</v>
      </c>
      <c r="F1427" s="9">
        <v>2022</v>
      </c>
      <c r="G1427" s="9">
        <v>8</v>
      </c>
      <c r="H1427" s="9"/>
      <c r="BF1427" s="33">
        <v>85.375</v>
      </c>
      <c r="BG1427" s="33">
        <v>84.5</v>
      </c>
      <c r="BH1427" s="33">
        <v>83.5</v>
      </c>
      <c r="BI1427" s="33">
        <v>82.75</v>
      </c>
      <c r="BJ1427" s="33">
        <v>80.75</v>
      </c>
      <c r="BK1427" s="33">
        <v>79.125</v>
      </c>
      <c r="BL1427" s="33">
        <v>78.625</v>
      </c>
      <c r="BM1427" s="33">
        <v>81.125</v>
      </c>
      <c r="BN1427" s="33">
        <v>86.625</v>
      </c>
      <c r="BO1427" s="33">
        <v>92.125</v>
      </c>
      <c r="BP1427" s="33">
        <v>96.875</v>
      </c>
      <c r="BQ1427" s="33">
        <v>100.125</v>
      </c>
      <c r="BR1427" s="33">
        <v>102.75</v>
      </c>
      <c r="BS1427" s="33">
        <v>104.5</v>
      </c>
      <c r="BT1427" s="33">
        <v>106.25</v>
      </c>
      <c r="BU1427" s="33">
        <v>106.5</v>
      </c>
      <c r="BV1427" s="33">
        <v>106.5</v>
      </c>
      <c r="BW1427" s="33">
        <v>105.875</v>
      </c>
      <c r="BX1427" s="33">
        <v>103.75</v>
      </c>
      <c r="BY1427" s="33">
        <v>100.5</v>
      </c>
      <c r="BZ1427" s="33">
        <v>97</v>
      </c>
      <c r="CA1427" s="33">
        <v>94.125</v>
      </c>
      <c r="CB1427" s="33">
        <v>92.125</v>
      </c>
      <c r="CC1427" s="33">
        <v>90</v>
      </c>
      <c r="DC1427" s="9">
        <v>161.9563</v>
      </c>
      <c r="DD1427" s="9">
        <v>0</v>
      </c>
    </row>
    <row r="1428" spans="1:108" x14ac:dyDescent="0.25">
      <c r="A1428" s="9" t="s">
        <v>42</v>
      </c>
      <c r="B1428" s="9" t="s">
        <v>29</v>
      </c>
      <c r="C1428" s="9" t="s">
        <v>1</v>
      </c>
      <c r="D1428" s="9" t="s">
        <v>39</v>
      </c>
      <c r="E1428" s="9" t="s">
        <v>38</v>
      </c>
      <c r="F1428" s="9">
        <v>2022</v>
      </c>
      <c r="G1428" s="9">
        <v>9</v>
      </c>
      <c r="H1428" s="9"/>
      <c r="BF1428" s="33">
        <v>76.75</v>
      </c>
      <c r="BG1428" s="33">
        <v>75.875</v>
      </c>
      <c r="BH1428" s="33">
        <v>75.375</v>
      </c>
      <c r="BI1428" s="33">
        <v>74.25</v>
      </c>
      <c r="BJ1428" s="33">
        <v>73.375</v>
      </c>
      <c r="BK1428" s="33">
        <v>73</v>
      </c>
      <c r="BL1428" s="33">
        <v>72.125</v>
      </c>
      <c r="BM1428" s="33">
        <v>73.25</v>
      </c>
      <c r="BN1428" s="33">
        <v>79.25</v>
      </c>
      <c r="BO1428" s="33">
        <v>84.875</v>
      </c>
      <c r="BP1428" s="33">
        <v>90</v>
      </c>
      <c r="BQ1428" s="33">
        <v>94.125</v>
      </c>
      <c r="BR1428" s="33">
        <v>97.375</v>
      </c>
      <c r="BS1428" s="33">
        <v>99.375</v>
      </c>
      <c r="BT1428" s="33">
        <v>100.75</v>
      </c>
      <c r="BU1428" s="33">
        <v>101.5</v>
      </c>
      <c r="BV1428" s="33">
        <v>101.25</v>
      </c>
      <c r="BW1428" s="33">
        <v>99.125</v>
      </c>
      <c r="BX1428" s="33">
        <v>96</v>
      </c>
      <c r="BY1428" s="33">
        <v>92</v>
      </c>
      <c r="BZ1428" s="33">
        <v>88.375</v>
      </c>
      <c r="CA1428" s="33">
        <v>85.5</v>
      </c>
      <c r="CB1428" s="33">
        <v>82.625</v>
      </c>
      <c r="CC1428" s="33">
        <v>80.875</v>
      </c>
      <c r="DC1428" s="9">
        <v>161.9563</v>
      </c>
      <c r="DD1428" s="9">
        <v>0</v>
      </c>
    </row>
    <row r="1429" spans="1:108" x14ac:dyDescent="0.25">
      <c r="A1429" s="9" t="s">
        <v>42</v>
      </c>
      <c r="B1429" s="9" t="s">
        <v>29</v>
      </c>
      <c r="C1429" s="9" t="s">
        <v>1</v>
      </c>
      <c r="D1429" s="9" t="s">
        <v>39</v>
      </c>
      <c r="E1429" s="9" t="s">
        <v>38</v>
      </c>
      <c r="F1429" s="9">
        <v>2022</v>
      </c>
      <c r="G1429" s="9">
        <v>10</v>
      </c>
      <c r="H1429" s="9"/>
      <c r="BF1429" s="33">
        <v>72.875</v>
      </c>
      <c r="BG1429" s="33">
        <v>71</v>
      </c>
      <c r="BH1429" s="33">
        <v>69.5</v>
      </c>
      <c r="BI1429" s="33">
        <v>68.25</v>
      </c>
      <c r="BJ1429" s="33">
        <v>67.375</v>
      </c>
      <c r="BK1429" s="33">
        <v>66.5</v>
      </c>
      <c r="BL1429" s="33">
        <v>65.375</v>
      </c>
      <c r="BM1429" s="33">
        <v>66.5</v>
      </c>
      <c r="BN1429" s="33">
        <v>72.125</v>
      </c>
      <c r="BO1429" s="33">
        <v>78.75</v>
      </c>
      <c r="BP1429" s="33">
        <v>86.125</v>
      </c>
      <c r="BQ1429" s="33">
        <v>90.75</v>
      </c>
      <c r="BR1429" s="33">
        <v>93.75</v>
      </c>
      <c r="BS1429" s="33">
        <v>95.75</v>
      </c>
      <c r="BT1429" s="33">
        <v>97.375</v>
      </c>
      <c r="BU1429" s="33">
        <v>97.75</v>
      </c>
      <c r="BV1429" s="33">
        <v>96.5</v>
      </c>
      <c r="BW1429" s="33">
        <v>95.5</v>
      </c>
      <c r="BX1429" s="33">
        <v>92.375</v>
      </c>
      <c r="BY1429" s="33">
        <v>87.5</v>
      </c>
      <c r="BZ1429" s="33">
        <v>82.875</v>
      </c>
      <c r="CA1429" s="33">
        <v>80</v>
      </c>
      <c r="CB1429" s="33">
        <v>77.25</v>
      </c>
      <c r="CC1429" s="33">
        <v>75.25</v>
      </c>
      <c r="DC1429" s="9">
        <v>161.9563</v>
      </c>
      <c r="DD1429" s="9">
        <v>0</v>
      </c>
    </row>
    <row r="1430" spans="1:108" x14ac:dyDescent="0.25">
      <c r="A1430" s="9" t="s">
        <v>42</v>
      </c>
      <c r="B1430" s="9" t="s">
        <v>29</v>
      </c>
      <c r="C1430" s="9" t="s">
        <v>1</v>
      </c>
      <c r="D1430" s="9" t="s">
        <v>39</v>
      </c>
      <c r="E1430" s="9" t="s">
        <v>38</v>
      </c>
      <c r="F1430" s="9">
        <v>2023</v>
      </c>
      <c r="G1430" s="9">
        <v>5</v>
      </c>
      <c r="H1430" s="9"/>
      <c r="BF1430" s="33">
        <v>78.5</v>
      </c>
      <c r="BG1430" s="33">
        <v>76.875</v>
      </c>
      <c r="BH1430" s="33">
        <v>75.375</v>
      </c>
      <c r="BI1430" s="33">
        <v>74.125</v>
      </c>
      <c r="BJ1430" s="33">
        <v>72.625</v>
      </c>
      <c r="BK1430" s="33">
        <v>71.5</v>
      </c>
      <c r="BL1430" s="33">
        <v>72.625</v>
      </c>
      <c r="BM1430" s="33">
        <v>77.25</v>
      </c>
      <c r="BN1430" s="33">
        <v>84</v>
      </c>
      <c r="BO1430" s="33">
        <v>90.625</v>
      </c>
      <c r="BP1430" s="33">
        <v>94.375</v>
      </c>
      <c r="BQ1430" s="33">
        <v>97.25</v>
      </c>
      <c r="BR1430" s="33">
        <v>99.5</v>
      </c>
      <c r="BS1430" s="33">
        <v>101.125</v>
      </c>
      <c r="BT1430" s="33">
        <v>102.125</v>
      </c>
      <c r="BU1430" s="33">
        <v>102.5</v>
      </c>
      <c r="BV1430" s="33">
        <v>102.875</v>
      </c>
      <c r="BW1430" s="33">
        <v>101.625</v>
      </c>
      <c r="BX1430" s="33">
        <v>100.625</v>
      </c>
      <c r="BY1430" s="33">
        <v>97.75</v>
      </c>
      <c r="BZ1430" s="33">
        <v>94</v>
      </c>
      <c r="CA1430" s="33">
        <v>90.25</v>
      </c>
      <c r="CB1430" s="33">
        <v>86.75</v>
      </c>
      <c r="CC1430" s="33">
        <v>82.5</v>
      </c>
      <c r="DC1430" s="9">
        <v>161.9563</v>
      </c>
      <c r="DD1430" s="9">
        <v>0</v>
      </c>
    </row>
    <row r="1431" spans="1:108" x14ac:dyDescent="0.25">
      <c r="A1431" s="9" t="s">
        <v>42</v>
      </c>
      <c r="B1431" s="9" t="s">
        <v>29</v>
      </c>
      <c r="C1431" s="9" t="s">
        <v>1</v>
      </c>
      <c r="D1431" s="9" t="s">
        <v>39</v>
      </c>
      <c r="E1431" s="9" t="s">
        <v>38</v>
      </c>
      <c r="F1431" s="9">
        <v>2023</v>
      </c>
      <c r="G1431" s="9">
        <v>6</v>
      </c>
      <c r="H1431" s="9"/>
      <c r="BF1431" s="33">
        <v>82.125</v>
      </c>
      <c r="BG1431" s="33">
        <v>80.75</v>
      </c>
      <c r="BH1431" s="33">
        <v>78.75</v>
      </c>
      <c r="BI1431" s="33">
        <v>76.75</v>
      </c>
      <c r="BJ1431" s="33">
        <v>75</v>
      </c>
      <c r="BK1431" s="33">
        <v>73.625</v>
      </c>
      <c r="BL1431" s="33">
        <v>75</v>
      </c>
      <c r="BM1431" s="33">
        <v>78.75</v>
      </c>
      <c r="BN1431" s="33">
        <v>82.875</v>
      </c>
      <c r="BO1431" s="33">
        <v>88.5</v>
      </c>
      <c r="BP1431" s="33">
        <v>92.125</v>
      </c>
      <c r="BQ1431" s="33">
        <v>95.375</v>
      </c>
      <c r="BR1431" s="33">
        <v>98.125</v>
      </c>
      <c r="BS1431" s="33">
        <v>100.125</v>
      </c>
      <c r="BT1431" s="33">
        <v>102.125</v>
      </c>
      <c r="BU1431" s="33">
        <v>103.25</v>
      </c>
      <c r="BV1431" s="33">
        <v>103.5</v>
      </c>
      <c r="BW1431" s="33">
        <v>103.625</v>
      </c>
      <c r="BX1431" s="33">
        <v>103</v>
      </c>
      <c r="BY1431" s="33">
        <v>101</v>
      </c>
      <c r="BZ1431" s="33">
        <v>97.5</v>
      </c>
      <c r="CA1431" s="33">
        <v>94.125</v>
      </c>
      <c r="CB1431" s="33">
        <v>90.875</v>
      </c>
      <c r="CC1431" s="33">
        <v>87.5</v>
      </c>
      <c r="DC1431" s="9">
        <v>161.9563</v>
      </c>
      <c r="DD1431" s="9">
        <v>0</v>
      </c>
    </row>
    <row r="1432" spans="1:108" x14ac:dyDescent="0.25">
      <c r="A1432" s="9" t="s">
        <v>42</v>
      </c>
      <c r="B1432" s="9" t="s">
        <v>29</v>
      </c>
      <c r="C1432" s="9" t="s">
        <v>1</v>
      </c>
      <c r="D1432" s="9" t="s">
        <v>39</v>
      </c>
      <c r="E1432" s="9" t="s">
        <v>38</v>
      </c>
      <c r="F1432" s="9">
        <v>2023</v>
      </c>
      <c r="G1432" s="9">
        <v>7</v>
      </c>
      <c r="H1432" s="9"/>
      <c r="BF1432" s="33">
        <v>88.75</v>
      </c>
      <c r="BG1432" s="33">
        <v>87.25</v>
      </c>
      <c r="BH1432" s="33">
        <v>85.125</v>
      </c>
      <c r="BI1432" s="33">
        <v>84.25</v>
      </c>
      <c r="BJ1432" s="33">
        <v>83.25</v>
      </c>
      <c r="BK1432" s="33">
        <v>81.875</v>
      </c>
      <c r="BL1432" s="33">
        <v>82.25</v>
      </c>
      <c r="BM1432" s="33">
        <v>85</v>
      </c>
      <c r="BN1432" s="33">
        <v>90</v>
      </c>
      <c r="BO1432" s="33">
        <v>95.125</v>
      </c>
      <c r="BP1432" s="33">
        <v>99.75</v>
      </c>
      <c r="BQ1432" s="33">
        <v>103.375</v>
      </c>
      <c r="BR1432" s="33">
        <v>105.75</v>
      </c>
      <c r="BS1432" s="33">
        <v>106.25</v>
      </c>
      <c r="BT1432" s="33">
        <v>104.5</v>
      </c>
      <c r="BU1432" s="33">
        <v>104.5</v>
      </c>
      <c r="BV1432" s="33">
        <v>106</v>
      </c>
      <c r="BW1432" s="33">
        <v>105.375</v>
      </c>
      <c r="BX1432" s="33">
        <v>104.75</v>
      </c>
      <c r="BY1432" s="33">
        <v>103</v>
      </c>
      <c r="BZ1432" s="33">
        <v>100.375</v>
      </c>
      <c r="CA1432" s="33">
        <v>97.625</v>
      </c>
      <c r="CB1432" s="33">
        <v>95.875</v>
      </c>
      <c r="CC1432" s="33">
        <v>93.5</v>
      </c>
      <c r="DC1432" s="9">
        <v>161.9563</v>
      </c>
      <c r="DD1432" s="9">
        <v>0</v>
      </c>
    </row>
    <row r="1433" spans="1:108" x14ac:dyDescent="0.25">
      <c r="A1433" s="9" t="s">
        <v>42</v>
      </c>
      <c r="B1433" s="9" t="s">
        <v>29</v>
      </c>
      <c r="C1433" s="9" t="s">
        <v>1</v>
      </c>
      <c r="D1433" s="9" t="s">
        <v>39</v>
      </c>
      <c r="E1433" s="9" t="s">
        <v>38</v>
      </c>
      <c r="F1433" s="9">
        <v>2023</v>
      </c>
      <c r="G1433" s="9">
        <v>8</v>
      </c>
      <c r="H1433" s="9"/>
      <c r="BF1433" s="33">
        <v>85.375</v>
      </c>
      <c r="BG1433" s="33">
        <v>84.5</v>
      </c>
      <c r="BH1433" s="33">
        <v>83.5</v>
      </c>
      <c r="BI1433" s="33">
        <v>82.75</v>
      </c>
      <c r="BJ1433" s="33">
        <v>80.75</v>
      </c>
      <c r="BK1433" s="33">
        <v>79.125</v>
      </c>
      <c r="BL1433" s="33">
        <v>78.625</v>
      </c>
      <c r="BM1433" s="33">
        <v>81.125</v>
      </c>
      <c r="BN1433" s="33">
        <v>86.625</v>
      </c>
      <c r="BO1433" s="33">
        <v>92.125</v>
      </c>
      <c r="BP1433" s="33">
        <v>96.875</v>
      </c>
      <c r="BQ1433" s="33">
        <v>100.125</v>
      </c>
      <c r="BR1433" s="33">
        <v>102.75</v>
      </c>
      <c r="BS1433" s="33">
        <v>104.5</v>
      </c>
      <c r="BT1433" s="33">
        <v>106.25</v>
      </c>
      <c r="BU1433" s="33">
        <v>106.5</v>
      </c>
      <c r="BV1433" s="33">
        <v>106.5</v>
      </c>
      <c r="BW1433" s="33">
        <v>105.875</v>
      </c>
      <c r="BX1433" s="33">
        <v>103.75</v>
      </c>
      <c r="BY1433" s="33">
        <v>100.5</v>
      </c>
      <c r="BZ1433" s="33">
        <v>97</v>
      </c>
      <c r="CA1433" s="33">
        <v>94.125</v>
      </c>
      <c r="CB1433" s="33">
        <v>92.125</v>
      </c>
      <c r="CC1433" s="33">
        <v>90</v>
      </c>
      <c r="DC1433" s="9">
        <v>161.9563</v>
      </c>
      <c r="DD1433" s="9">
        <v>0</v>
      </c>
    </row>
    <row r="1434" spans="1:108" x14ac:dyDescent="0.25">
      <c r="A1434" s="9" t="s">
        <v>42</v>
      </c>
      <c r="B1434" s="9" t="s">
        <v>29</v>
      </c>
      <c r="C1434" s="9" t="s">
        <v>1</v>
      </c>
      <c r="D1434" s="9" t="s">
        <v>39</v>
      </c>
      <c r="E1434" s="9" t="s">
        <v>38</v>
      </c>
      <c r="F1434" s="9">
        <v>2023</v>
      </c>
      <c r="G1434" s="9">
        <v>9</v>
      </c>
      <c r="H1434" s="9"/>
      <c r="BF1434" s="33">
        <v>76.75</v>
      </c>
      <c r="BG1434" s="33">
        <v>75.875</v>
      </c>
      <c r="BH1434" s="33">
        <v>75.375</v>
      </c>
      <c r="BI1434" s="33">
        <v>74.25</v>
      </c>
      <c r="BJ1434" s="33">
        <v>73.375</v>
      </c>
      <c r="BK1434" s="33">
        <v>73</v>
      </c>
      <c r="BL1434" s="33">
        <v>72.125</v>
      </c>
      <c r="BM1434" s="33">
        <v>73.25</v>
      </c>
      <c r="BN1434" s="33">
        <v>79.25</v>
      </c>
      <c r="BO1434" s="33">
        <v>84.875</v>
      </c>
      <c r="BP1434" s="33">
        <v>90</v>
      </c>
      <c r="BQ1434" s="33">
        <v>94.125</v>
      </c>
      <c r="BR1434" s="33">
        <v>97.375</v>
      </c>
      <c r="BS1434" s="33">
        <v>99.375</v>
      </c>
      <c r="BT1434" s="33">
        <v>100.75</v>
      </c>
      <c r="BU1434" s="33">
        <v>101.5</v>
      </c>
      <c r="BV1434" s="33">
        <v>101.25</v>
      </c>
      <c r="BW1434" s="33">
        <v>99.125</v>
      </c>
      <c r="BX1434" s="33">
        <v>96</v>
      </c>
      <c r="BY1434" s="33">
        <v>92</v>
      </c>
      <c r="BZ1434" s="33">
        <v>88.375</v>
      </c>
      <c r="CA1434" s="33">
        <v>85.5</v>
      </c>
      <c r="CB1434" s="33">
        <v>82.625</v>
      </c>
      <c r="CC1434" s="33">
        <v>80.875</v>
      </c>
      <c r="DC1434" s="9">
        <v>161.9563</v>
      </c>
      <c r="DD1434" s="9">
        <v>0</v>
      </c>
    </row>
    <row r="1435" spans="1:108" x14ac:dyDescent="0.25">
      <c r="A1435" s="9" t="s">
        <v>42</v>
      </c>
      <c r="B1435" s="9" t="s">
        <v>29</v>
      </c>
      <c r="C1435" s="9" t="s">
        <v>1</v>
      </c>
      <c r="D1435" s="9" t="s">
        <v>39</v>
      </c>
      <c r="E1435" s="9" t="s">
        <v>38</v>
      </c>
      <c r="F1435" s="9">
        <v>2023</v>
      </c>
      <c r="G1435" s="9">
        <v>10</v>
      </c>
      <c r="H1435" s="9"/>
      <c r="BF1435" s="33">
        <v>72.875</v>
      </c>
      <c r="BG1435" s="33">
        <v>71</v>
      </c>
      <c r="BH1435" s="33">
        <v>69.5</v>
      </c>
      <c r="BI1435" s="33">
        <v>68.25</v>
      </c>
      <c r="BJ1435" s="33">
        <v>67.375</v>
      </c>
      <c r="BK1435" s="33">
        <v>66.5</v>
      </c>
      <c r="BL1435" s="33">
        <v>65.375</v>
      </c>
      <c r="BM1435" s="33">
        <v>66.5</v>
      </c>
      <c r="BN1435" s="33">
        <v>72.125</v>
      </c>
      <c r="BO1435" s="33">
        <v>78.75</v>
      </c>
      <c r="BP1435" s="33">
        <v>86.125</v>
      </c>
      <c r="BQ1435" s="33">
        <v>90.75</v>
      </c>
      <c r="BR1435" s="33">
        <v>93.75</v>
      </c>
      <c r="BS1435" s="33">
        <v>95.75</v>
      </c>
      <c r="BT1435" s="33">
        <v>97.375</v>
      </c>
      <c r="BU1435" s="33">
        <v>97.75</v>
      </c>
      <c r="BV1435" s="33">
        <v>96.5</v>
      </c>
      <c r="BW1435" s="33">
        <v>95.5</v>
      </c>
      <c r="BX1435" s="33">
        <v>92.375</v>
      </c>
      <c r="BY1435" s="33">
        <v>87.5</v>
      </c>
      <c r="BZ1435" s="33">
        <v>82.875</v>
      </c>
      <c r="CA1435" s="33">
        <v>80</v>
      </c>
      <c r="CB1435" s="33">
        <v>77.25</v>
      </c>
      <c r="CC1435" s="33">
        <v>75.25</v>
      </c>
      <c r="DC1435" s="9">
        <v>161.9563</v>
      </c>
      <c r="DD1435" s="9">
        <v>0</v>
      </c>
    </row>
    <row r="1436" spans="1:108" x14ac:dyDescent="0.25">
      <c r="A1436" s="9" t="s">
        <v>42</v>
      </c>
      <c r="B1436" s="9" t="s">
        <v>29</v>
      </c>
      <c r="C1436" s="9" t="s">
        <v>1</v>
      </c>
      <c r="D1436" s="9" t="s">
        <v>39</v>
      </c>
      <c r="E1436" s="9" t="s">
        <v>38</v>
      </c>
      <c r="F1436" s="9">
        <v>2024</v>
      </c>
      <c r="G1436" s="9">
        <v>5</v>
      </c>
      <c r="H1436" s="9"/>
      <c r="BF1436" s="33">
        <v>78.5</v>
      </c>
      <c r="BG1436" s="33">
        <v>76.875</v>
      </c>
      <c r="BH1436" s="33">
        <v>75.375</v>
      </c>
      <c r="BI1436" s="33">
        <v>74.125</v>
      </c>
      <c r="BJ1436" s="33">
        <v>72.625</v>
      </c>
      <c r="BK1436" s="33">
        <v>71.5</v>
      </c>
      <c r="BL1436" s="33">
        <v>72.625</v>
      </c>
      <c r="BM1436" s="33">
        <v>77.25</v>
      </c>
      <c r="BN1436" s="33">
        <v>84</v>
      </c>
      <c r="BO1436" s="33">
        <v>90.625</v>
      </c>
      <c r="BP1436" s="33">
        <v>94.375</v>
      </c>
      <c r="BQ1436" s="33">
        <v>97.25</v>
      </c>
      <c r="BR1436" s="33">
        <v>99.5</v>
      </c>
      <c r="BS1436" s="33">
        <v>101.125</v>
      </c>
      <c r="BT1436" s="33">
        <v>102.125</v>
      </c>
      <c r="BU1436" s="33">
        <v>102.5</v>
      </c>
      <c r="BV1436" s="33">
        <v>102.875</v>
      </c>
      <c r="BW1436" s="33">
        <v>101.625</v>
      </c>
      <c r="BX1436" s="33">
        <v>100.625</v>
      </c>
      <c r="BY1436" s="33">
        <v>97.75</v>
      </c>
      <c r="BZ1436" s="33">
        <v>94</v>
      </c>
      <c r="CA1436" s="33">
        <v>90.25</v>
      </c>
      <c r="CB1436" s="33">
        <v>86.75</v>
      </c>
      <c r="CC1436" s="33">
        <v>82.5</v>
      </c>
      <c r="DC1436" s="9">
        <v>161.9563</v>
      </c>
      <c r="DD1436" s="9">
        <v>0</v>
      </c>
    </row>
    <row r="1437" spans="1:108" x14ac:dyDescent="0.25">
      <c r="A1437" s="9" t="s">
        <v>42</v>
      </c>
      <c r="B1437" s="9" t="s">
        <v>29</v>
      </c>
      <c r="C1437" s="9" t="s">
        <v>1</v>
      </c>
      <c r="D1437" s="9" t="s">
        <v>39</v>
      </c>
      <c r="E1437" s="9" t="s">
        <v>38</v>
      </c>
      <c r="F1437" s="9">
        <v>2024</v>
      </c>
      <c r="G1437" s="9">
        <v>6</v>
      </c>
      <c r="H1437" s="9"/>
      <c r="BF1437" s="33">
        <v>82.125</v>
      </c>
      <c r="BG1437" s="33">
        <v>80.75</v>
      </c>
      <c r="BH1437" s="33">
        <v>78.75</v>
      </c>
      <c r="BI1437" s="33">
        <v>76.75</v>
      </c>
      <c r="BJ1437" s="33">
        <v>75</v>
      </c>
      <c r="BK1437" s="33">
        <v>73.625</v>
      </c>
      <c r="BL1437" s="33">
        <v>75</v>
      </c>
      <c r="BM1437" s="33">
        <v>78.75</v>
      </c>
      <c r="BN1437" s="33">
        <v>82.875</v>
      </c>
      <c r="BO1437" s="33">
        <v>88.5</v>
      </c>
      <c r="BP1437" s="33">
        <v>92.125</v>
      </c>
      <c r="BQ1437" s="33">
        <v>95.375</v>
      </c>
      <c r="BR1437" s="33">
        <v>98.125</v>
      </c>
      <c r="BS1437" s="33">
        <v>100.125</v>
      </c>
      <c r="BT1437" s="33">
        <v>102.125</v>
      </c>
      <c r="BU1437" s="33">
        <v>103.25</v>
      </c>
      <c r="BV1437" s="33">
        <v>103.5</v>
      </c>
      <c r="BW1437" s="33">
        <v>103.625</v>
      </c>
      <c r="BX1437" s="33">
        <v>103</v>
      </c>
      <c r="BY1437" s="33">
        <v>101</v>
      </c>
      <c r="BZ1437" s="33">
        <v>97.5</v>
      </c>
      <c r="CA1437" s="33">
        <v>94.125</v>
      </c>
      <c r="CB1437" s="33">
        <v>90.875</v>
      </c>
      <c r="CC1437" s="33">
        <v>87.5</v>
      </c>
      <c r="DC1437" s="9">
        <v>161.9563</v>
      </c>
      <c r="DD1437" s="9">
        <v>0</v>
      </c>
    </row>
    <row r="1438" spans="1:108" x14ac:dyDescent="0.25">
      <c r="A1438" s="9" t="s">
        <v>42</v>
      </c>
      <c r="B1438" s="9" t="s">
        <v>29</v>
      </c>
      <c r="C1438" s="9" t="s">
        <v>1</v>
      </c>
      <c r="D1438" s="9" t="s">
        <v>39</v>
      </c>
      <c r="E1438" s="9" t="s">
        <v>38</v>
      </c>
      <c r="F1438" s="9">
        <v>2024</v>
      </c>
      <c r="G1438" s="9">
        <v>7</v>
      </c>
      <c r="H1438" s="9"/>
      <c r="BF1438" s="33">
        <v>88.75</v>
      </c>
      <c r="BG1438" s="33">
        <v>87.25</v>
      </c>
      <c r="BH1438" s="33">
        <v>85.125</v>
      </c>
      <c r="BI1438" s="33">
        <v>84.25</v>
      </c>
      <c r="BJ1438" s="33">
        <v>83.25</v>
      </c>
      <c r="BK1438" s="33">
        <v>81.875</v>
      </c>
      <c r="BL1438" s="33">
        <v>82.25</v>
      </c>
      <c r="BM1438" s="33">
        <v>85</v>
      </c>
      <c r="BN1438" s="33">
        <v>90</v>
      </c>
      <c r="BO1438" s="33">
        <v>95.125</v>
      </c>
      <c r="BP1438" s="33">
        <v>99.75</v>
      </c>
      <c r="BQ1438" s="33">
        <v>103.375</v>
      </c>
      <c r="BR1438" s="33">
        <v>105.75</v>
      </c>
      <c r="BS1438" s="33">
        <v>106.25</v>
      </c>
      <c r="BT1438" s="33">
        <v>104.5</v>
      </c>
      <c r="BU1438" s="33">
        <v>104.5</v>
      </c>
      <c r="BV1438" s="33">
        <v>106</v>
      </c>
      <c r="BW1438" s="33">
        <v>105.375</v>
      </c>
      <c r="BX1438" s="33">
        <v>104.75</v>
      </c>
      <c r="BY1438" s="33">
        <v>103</v>
      </c>
      <c r="BZ1438" s="33">
        <v>100.375</v>
      </c>
      <c r="CA1438" s="33">
        <v>97.625</v>
      </c>
      <c r="CB1438" s="33">
        <v>95.875</v>
      </c>
      <c r="CC1438" s="33">
        <v>93.5</v>
      </c>
      <c r="DC1438" s="9">
        <v>161.9563</v>
      </c>
      <c r="DD1438" s="9">
        <v>0</v>
      </c>
    </row>
    <row r="1439" spans="1:108" x14ac:dyDescent="0.25">
      <c r="A1439" s="9" t="s">
        <v>42</v>
      </c>
      <c r="B1439" s="9" t="s">
        <v>29</v>
      </c>
      <c r="C1439" s="9" t="s">
        <v>1</v>
      </c>
      <c r="D1439" s="9" t="s">
        <v>39</v>
      </c>
      <c r="E1439" s="9" t="s">
        <v>38</v>
      </c>
      <c r="F1439" s="9">
        <v>2024</v>
      </c>
      <c r="G1439" s="9">
        <v>8</v>
      </c>
      <c r="H1439" s="9"/>
      <c r="BF1439" s="33">
        <v>85.375</v>
      </c>
      <c r="BG1439" s="33">
        <v>84.5</v>
      </c>
      <c r="BH1439" s="33">
        <v>83.5</v>
      </c>
      <c r="BI1439" s="33">
        <v>82.75</v>
      </c>
      <c r="BJ1439" s="33">
        <v>80.75</v>
      </c>
      <c r="BK1439" s="33">
        <v>79.125</v>
      </c>
      <c r="BL1439" s="33">
        <v>78.625</v>
      </c>
      <c r="BM1439" s="33">
        <v>81.125</v>
      </c>
      <c r="BN1439" s="33">
        <v>86.625</v>
      </c>
      <c r="BO1439" s="33">
        <v>92.125</v>
      </c>
      <c r="BP1439" s="33">
        <v>96.875</v>
      </c>
      <c r="BQ1439" s="33">
        <v>100.125</v>
      </c>
      <c r="BR1439" s="33">
        <v>102.75</v>
      </c>
      <c r="BS1439" s="33">
        <v>104.5</v>
      </c>
      <c r="BT1439" s="33">
        <v>106.25</v>
      </c>
      <c r="BU1439" s="33">
        <v>106.5</v>
      </c>
      <c r="BV1439" s="33">
        <v>106.5</v>
      </c>
      <c r="BW1439" s="33">
        <v>105.875</v>
      </c>
      <c r="BX1439" s="33">
        <v>103.75</v>
      </c>
      <c r="BY1439" s="33">
        <v>100.5</v>
      </c>
      <c r="BZ1439" s="33">
        <v>97</v>
      </c>
      <c r="CA1439" s="33">
        <v>94.125</v>
      </c>
      <c r="CB1439" s="33">
        <v>92.125</v>
      </c>
      <c r="CC1439" s="33">
        <v>90</v>
      </c>
      <c r="DC1439" s="9">
        <v>161.9563</v>
      </c>
      <c r="DD1439" s="9">
        <v>0</v>
      </c>
    </row>
    <row r="1440" spans="1:108" x14ac:dyDescent="0.25">
      <c r="A1440" s="9" t="s">
        <v>42</v>
      </c>
      <c r="B1440" s="9" t="s">
        <v>29</v>
      </c>
      <c r="C1440" s="9" t="s">
        <v>1</v>
      </c>
      <c r="D1440" s="9" t="s">
        <v>39</v>
      </c>
      <c r="E1440" s="9" t="s">
        <v>38</v>
      </c>
      <c r="F1440" s="9">
        <v>2024</v>
      </c>
      <c r="G1440" s="9">
        <v>9</v>
      </c>
      <c r="H1440" s="9"/>
      <c r="BF1440" s="33">
        <v>76.75</v>
      </c>
      <c r="BG1440" s="33">
        <v>75.875</v>
      </c>
      <c r="BH1440" s="33">
        <v>75.375</v>
      </c>
      <c r="BI1440" s="33">
        <v>74.25</v>
      </c>
      <c r="BJ1440" s="33">
        <v>73.375</v>
      </c>
      <c r="BK1440" s="33">
        <v>73</v>
      </c>
      <c r="BL1440" s="33">
        <v>72.125</v>
      </c>
      <c r="BM1440" s="33">
        <v>73.25</v>
      </c>
      <c r="BN1440" s="33">
        <v>79.25</v>
      </c>
      <c r="BO1440" s="33">
        <v>84.875</v>
      </c>
      <c r="BP1440" s="33">
        <v>90</v>
      </c>
      <c r="BQ1440" s="33">
        <v>94.125</v>
      </c>
      <c r="BR1440" s="33">
        <v>97.375</v>
      </c>
      <c r="BS1440" s="33">
        <v>99.375</v>
      </c>
      <c r="BT1440" s="33">
        <v>100.75</v>
      </c>
      <c r="BU1440" s="33">
        <v>101.5</v>
      </c>
      <c r="BV1440" s="33">
        <v>101.25</v>
      </c>
      <c r="BW1440" s="33">
        <v>99.125</v>
      </c>
      <c r="BX1440" s="33">
        <v>96</v>
      </c>
      <c r="BY1440" s="33">
        <v>92</v>
      </c>
      <c r="BZ1440" s="33">
        <v>88.375</v>
      </c>
      <c r="CA1440" s="33">
        <v>85.5</v>
      </c>
      <c r="CB1440" s="33">
        <v>82.625</v>
      </c>
      <c r="CC1440" s="33">
        <v>80.875</v>
      </c>
      <c r="DC1440" s="9">
        <v>161.9563</v>
      </c>
      <c r="DD1440" s="9">
        <v>0</v>
      </c>
    </row>
    <row r="1441" spans="1:108" x14ac:dyDescent="0.25">
      <c r="A1441" s="9" t="s">
        <v>42</v>
      </c>
      <c r="B1441" s="9" t="s">
        <v>29</v>
      </c>
      <c r="C1441" s="9" t="s">
        <v>1</v>
      </c>
      <c r="D1441" s="9" t="s">
        <v>39</v>
      </c>
      <c r="E1441" s="9" t="s">
        <v>38</v>
      </c>
      <c r="F1441" s="9">
        <v>2024</v>
      </c>
      <c r="G1441" s="9">
        <v>10</v>
      </c>
      <c r="H1441" s="9"/>
      <c r="BF1441" s="33">
        <v>72.875</v>
      </c>
      <c r="BG1441" s="33">
        <v>71</v>
      </c>
      <c r="BH1441" s="33">
        <v>69.5</v>
      </c>
      <c r="BI1441" s="33">
        <v>68.25</v>
      </c>
      <c r="BJ1441" s="33">
        <v>67.375</v>
      </c>
      <c r="BK1441" s="33">
        <v>66.5</v>
      </c>
      <c r="BL1441" s="33">
        <v>65.375</v>
      </c>
      <c r="BM1441" s="33">
        <v>66.5</v>
      </c>
      <c r="BN1441" s="33">
        <v>72.125</v>
      </c>
      <c r="BO1441" s="33">
        <v>78.75</v>
      </c>
      <c r="BP1441" s="33">
        <v>86.125</v>
      </c>
      <c r="BQ1441" s="33">
        <v>90.75</v>
      </c>
      <c r="BR1441" s="33">
        <v>93.75</v>
      </c>
      <c r="BS1441" s="33">
        <v>95.75</v>
      </c>
      <c r="BT1441" s="33">
        <v>97.375</v>
      </c>
      <c r="BU1441" s="33">
        <v>97.75</v>
      </c>
      <c r="BV1441" s="33">
        <v>96.5</v>
      </c>
      <c r="BW1441" s="33">
        <v>95.5</v>
      </c>
      <c r="BX1441" s="33">
        <v>92.375</v>
      </c>
      <c r="BY1441" s="33">
        <v>87.5</v>
      </c>
      <c r="BZ1441" s="33">
        <v>82.875</v>
      </c>
      <c r="CA1441" s="33">
        <v>80</v>
      </c>
      <c r="CB1441" s="33">
        <v>77.25</v>
      </c>
      <c r="CC1441" s="33">
        <v>75.25</v>
      </c>
      <c r="DC1441" s="9">
        <v>161.9563</v>
      </c>
      <c r="DD1441" s="9">
        <v>0</v>
      </c>
    </row>
    <row r="1442" spans="1:108" x14ac:dyDescent="0.25">
      <c r="A1442" s="9" t="s">
        <v>42</v>
      </c>
      <c r="B1442" s="9" t="s">
        <v>29</v>
      </c>
      <c r="C1442" s="9" t="s">
        <v>1</v>
      </c>
      <c r="D1442" s="9" t="s">
        <v>39</v>
      </c>
      <c r="E1442" s="9" t="s">
        <v>38</v>
      </c>
      <c r="F1442" s="9">
        <v>2025</v>
      </c>
      <c r="G1442" s="9">
        <v>5</v>
      </c>
      <c r="H1442" s="9"/>
      <c r="BF1442" s="33">
        <v>78.5</v>
      </c>
      <c r="BG1442" s="33">
        <v>76.875</v>
      </c>
      <c r="BH1442" s="33">
        <v>75.375</v>
      </c>
      <c r="BI1442" s="33">
        <v>74.125</v>
      </c>
      <c r="BJ1442" s="33">
        <v>72.625</v>
      </c>
      <c r="BK1442" s="33">
        <v>71.5</v>
      </c>
      <c r="BL1442" s="33">
        <v>72.625</v>
      </c>
      <c r="BM1442" s="33">
        <v>77.25</v>
      </c>
      <c r="BN1442" s="33">
        <v>84</v>
      </c>
      <c r="BO1442" s="33">
        <v>90.625</v>
      </c>
      <c r="BP1442" s="33">
        <v>94.375</v>
      </c>
      <c r="BQ1442" s="33">
        <v>97.25</v>
      </c>
      <c r="BR1442" s="33">
        <v>99.5</v>
      </c>
      <c r="BS1442" s="33">
        <v>101.125</v>
      </c>
      <c r="BT1442" s="33">
        <v>102.125</v>
      </c>
      <c r="BU1442" s="33">
        <v>102.5</v>
      </c>
      <c r="BV1442" s="33">
        <v>102.875</v>
      </c>
      <c r="BW1442" s="33">
        <v>101.625</v>
      </c>
      <c r="BX1442" s="33">
        <v>100.625</v>
      </c>
      <c r="BY1442" s="33">
        <v>97.75</v>
      </c>
      <c r="BZ1442" s="33">
        <v>94</v>
      </c>
      <c r="CA1442" s="33">
        <v>90.25</v>
      </c>
      <c r="CB1442" s="33">
        <v>86.75</v>
      </c>
      <c r="CC1442" s="33">
        <v>82.5</v>
      </c>
      <c r="DC1442" s="9">
        <v>161.9563</v>
      </c>
      <c r="DD1442" s="9">
        <v>0</v>
      </c>
    </row>
    <row r="1443" spans="1:108" x14ac:dyDescent="0.25">
      <c r="A1443" s="9" t="s">
        <v>42</v>
      </c>
      <c r="B1443" s="9" t="s">
        <v>29</v>
      </c>
      <c r="C1443" s="9" t="s">
        <v>1</v>
      </c>
      <c r="D1443" s="9" t="s">
        <v>39</v>
      </c>
      <c r="E1443" s="9" t="s">
        <v>38</v>
      </c>
      <c r="F1443" s="9">
        <v>2025</v>
      </c>
      <c r="G1443" s="9">
        <v>6</v>
      </c>
      <c r="H1443" s="9"/>
      <c r="BF1443" s="33">
        <v>82.125</v>
      </c>
      <c r="BG1443" s="33">
        <v>80.75</v>
      </c>
      <c r="BH1443" s="33">
        <v>78.75</v>
      </c>
      <c r="BI1443" s="33">
        <v>76.75</v>
      </c>
      <c r="BJ1443" s="33">
        <v>75</v>
      </c>
      <c r="BK1443" s="33">
        <v>73.625</v>
      </c>
      <c r="BL1443" s="33">
        <v>75</v>
      </c>
      <c r="BM1443" s="33">
        <v>78.75</v>
      </c>
      <c r="BN1443" s="33">
        <v>82.875</v>
      </c>
      <c r="BO1443" s="33">
        <v>88.5</v>
      </c>
      <c r="BP1443" s="33">
        <v>92.125</v>
      </c>
      <c r="BQ1443" s="33">
        <v>95.375</v>
      </c>
      <c r="BR1443" s="33">
        <v>98.125</v>
      </c>
      <c r="BS1443" s="33">
        <v>100.125</v>
      </c>
      <c r="BT1443" s="33">
        <v>102.125</v>
      </c>
      <c r="BU1443" s="33">
        <v>103.25</v>
      </c>
      <c r="BV1443" s="33">
        <v>103.5</v>
      </c>
      <c r="BW1443" s="33">
        <v>103.625</v>
      </c>
      <c r="BX1443" s="33">
        <v>103</v>
      </c>
      <c r="BY1443" s="33">
        <v>101</v>
      </c>
      <c r="BZ1443" s="33">
        <v>97.5</v>
      </c>
      <c r="CA1443" s="33">
        <v>94.125</v>
      </c>
      <c r="CB1443" s="33">
        <v>90.875</v>
      </c>
      <c r="CC1443" s="33">
        <v>87.5</v>
      </c>
      <c r="DC1443" s="9">
        <v>161.9563</v>
      </c>
      <c r="DD1443" s="9">
        <v>0</v>
      </c>
    </row>
    <row r="1444" spans="1:108" x14ac:dyDescent="0.25">
      <c r="A1444" s="9" t="s">
        <v>42</v>
      </c>
      <c r="B1444" s="9" t="s">
        <v>29</v>
      </c>
      <c r="C1444" s="9" t="s">
        <v>1</v>
      </c>
      <c r="D1444" s="9" t="s">
        <v>39</v>
      </c>
      <c r="E1444" s="9" t="s">
        <v>38</v>
      </c>
      <c r="F1444" s="9">
        <v>2025</v>
      </c>
      <c r="G1444" s="9">
        <v>7</v>
      </c>
      <c r="H1444" s="9"/>
      <c r="BF1444" s="33">
        <v>88.75</v>
      </c>
      <c r="BG1444" s="33">
        <v>87.25</v>
      </c>
      <c r="BH1444" s="33">
        <v>85.125</v>
      </c>
      <c r="BI1444" s="33">
        <v>84.25</v>
      </c>
      <c r="BJ1444" s="33">
        <v>83.25</v>
      </c>
      <c r="BK1444" s="33">
        <v>81.875</v>
      </c>
      <c r="BL1444" s="33">
        <v>82.25</v>
      </c>
      <c r="BM1444" s="33">
        <v>85</v>
      </c>
      <c r="BN1444" s="33">
        <v>90</v>
      </c>
      <c r="BO1444" s="33">
        <v>95.125</v>
      </c>
      <c r="BP1444" s="33">
        <v>99.75</v>
      </c>
      <c r="BQ1444" s="33">
        <v>103.375</v>
      </c>
      <c r="BR1444" s="33">
        <v>105.75</v>
      </c>
      <c r="BS1444" s="33">
        <v>106.25</v>
      </c>
      <c r="BT1444" s="33">
        <v>104.5</v>
      </c>
      <c r="BU1444" s="33">
        <v>104.5</v>
      </c>
      <c r="BV1444" s="33">
        <v>106</v>
      </c>
      <c r="BW1444" s="33">
        <v>105.375</v>
      </c>
      <c r="BX1444" s="33">
        <v>104.75</v>
      </c>
      <c r="BY1444" s="33">
        <v>103</v>
      </c>
      <c r="BZ1444" s="33">
        <v>100.375</v>
      </c>
      <c r="CA1444" s="33">
        <v>97.625</v>
      </c>
      <c r="CB1444" s="33">
        <v>95.875</v>
      </c>
      <c r="CC1444" s="33">
        <v>93.5</v>
      </c>
      <c r="DC1444" s="9">
        <v>161.9563</v>
      </c>
      <c r="DD1444" s="9">
        <v>0</v>
      </c>
    </row>
    <row r="1445" spans="1:108" x14ac:dyDescent="0.25">
      <c r="A1445" s="9" t="s">
        <v>42</v>
      </c>
      <c r="B1445" s="9" t="s">
        <v>29</v>
      </c>
      <c r="C1445" s="9" t="s">
        <v>1</v>
      </c>
      <c r="D1445" s="9" t="s">
        <v>39</v>
      </c>
      <c r="E1445" s="9" t="s">
        <v>38</v>
      </c>
      <c r="F1445" s="9">
        <v>2025</v>
      </c>
      <c r="G1445" s="9">
        <v>8</v>
      </c>
      <c r="H1445" s="9"/>
      <c r="BF1445" s="33">
        <v>85.375</v>
      </c>
      <c r="BG1445" s="33">
        <v>84.5</v>
      </c>
      <c r="BH1445" s="33">
        <v>83.5</v>
      </c>
      <c r="BI1445" s="33">
        <v>82.75</v>
      </c>
      <c r="BJ1445" s="33">
        <v>80.75</v>
      </c>
      <c r="BK1445" s="33">
        <v>79.125</v>
      </c>
      <c r="BL1445" s="33">
        <v>78.625</v>
      </c>
      <c r="BM1445" s="33">
        <v>81.125</v>
      </c>
      <c r="BN1445" s="33">
        <v>86.625</v>
      </c>
      <c r="BO1445" s="33">
        <v>92.125</v>
      </c>
      <c r="BP1445" s="33">
        <v>96.875</v>
      </c>
      <c r="BQ1445" s="33">
        <v>100.125</v>
      </c>
      <c r="BR1445" s="33">
        <v>102.75</v>
      </c>
      <c r="BS1445" s="33">
        <v>104.5</v>
      </c>
      <c r="BT1445" s="33">
        <v>106.25</v>
      </c>
      <c r="BU1445" s="33">
        <v>106.5</v>
      </c>
      <c r="BV1445" s="33">
        <v>106.5</v>
      </c>
      <c r="BW1445" s="33">
        <v>105.875</v>
      </c>
      <c r="BX1445" s="33">
        <v>103.75</v>
      </c>
      <c r="BY1445" s="33">
        <v>100.5</v>
      </c>
      <c r="BZ1445" s="33">
        <v>97</v>
      </c>
      <c r="CA1445" s="33">
        <v>94.125</v>
      </c>
      <c r="CB1445" s="33">
        <v>92.125</v>
      </c>
      <c r="CC1445" s="33">
        <v>90</v>
      </c>
      <c r="DC1445" s="9">
        <v>161.9563</v>
      </c>
      <c r="DD1445" s="9">
        <v>0</v>
      </c>
    </row>
    <row r="1446" spans="1:108" x14ac:dyDescent="0.25">
      <c r="A1446" s="9" t="s">
        <v>42</v>
      </c>
      <c r="B1446" s="9" t="s">
        <v>29</v>
      </c>
      <c r="C1446" s="9" t="s">
        <v>1</v>
      </c>
      <c r="D1446" s="9" t="s">
        <v>39</v>
      </c>
      <c r="E1446" s="9" t="s">
        <v>38</v>
      </c>
      <c r="F1446" s="9">
        <v>2025</v>
      </c>
      <c r="G1446" s="9">
        <v>9</v>
      </c>
      <c r="H1446" s="9"/>
      <c r="BF1446" s="33">
        <v>76.75</v>
      </c>
      <c r="BG1446" s="33">
        <v>75.875</v>
      </c>
      <c r="BH1446" s="33">
        <v>75.375</v>
      </c>
      <c r="BI1446" s="33">
        <v>74.25</v>
      </c>
      <c r="BJ1446" s="33">
        <v>73.375</v>
      </c>
      <c r="BK1446" s="33">
        <v>73</v>
      </c>
      <c r="BL1446" s="33">
        <v>72.125</v>
      </c>
      <c r="BM1446" s="33">
        <v>73.25</v>
      </c>
      <c r="BN1446" s="33">
        <v>79.25</v>
      </c>
      <c r="BO1446" s="33">
        <v>84.875</v>
      </c>
      <c r="BP1446" s="33">
        <v>90</v>
      </c>
      <c r="BQ1446" s="33">
        <v>94.125</v>
      </c>
      <c r="BR1446" s="33">
        <v>97.375</v>
      </c>
      <c r="BS1446" s="33">
        <v>99.375</v>
      </c>
      <c r="BT1446" s="33">
        <v>100.75</v>
      </c>
      <c r="BU1446" s="33">
        <v>101.5</v>
      </c>
      <c r="BV1446" s="33">
        <v>101.25</v>
      </c>
      <c r="BW1446" s="33">
        <v>99.125</v>
      </c>
      <c r="BX1446" s="33">
        <v>96</v>
      </c>
      <c r="BY1446" s="33">
        <v>92</v>
      </c>
      <c r="BZ1446" s="33">
        <v>88.375</v>
      </c>
      <c r="CA1446" s="33">
        <v>85.5</v>
      </c>
      <c r="CB1446" s="33">
        <v>82.625</v>
      </c>
      <c r="CC1446" s="33">
        <v>80.875</v>
      </c>
      <c r="DC1446" s="9">
        <v>161.9563</v>
      </c>
      <c r="DD1446" s="9">
        <v>0</v>
      </c>
    </row>
    <row r="1447" spans="1:108" x14ac:dyDescent="0.25">
      <c r="A1447" s="9" t="s">
        <v>42</v>
      </c>
      <c r="B1447" s="9" t="s">
        <v>29</v>
      </c>
      <c r="C1447" s="9" t="s">
        <v>1</v>
      </c>
      <c r="D1447" s="9" t="s">
        <v>39</v>
      </c>
      <c r="E1447" s="9" t="s">
        <v>38</v>
      </c>
      <c r="F1447" s="9">
        <v>2025</v>
      </c>
      <c r="G1447" s="9">
        <v>10</v>
      </c>
      <c r="H1447" s="9"/>
      <c r="BF1447" s="33">
        <v>72.875</v>
      </c>
      <c r="BG1447" s="33">
        <v>71</v>
      </c>
      <c r="BH1447" s="33">
        <v>69.5</v>
      </c>
      <c r="BI1447" s="33">
        <v>68.25</v>
      </c>
      <c r="BJ1447" s="33">
        <v>67.375</v>
      </c>
      <c r="BK1447" s="33">
        <v>66.5</v>
      </c>
      <c r="BL1447" s="33">
        <v>65.375</v>
      </c>
      <c r="BM1447" s="33">
        <v>66.5</v>
      </c>
      <c r="BN1447" s="33">
        <v>72.125</v>
      </c>
      <c r="BO1447" s="33">
        <v>78.75</v>
      </c>
      <c r="BP1447" s="33">
        <v>86.125</v>
      </c>
      <c r="BQ1447" s="33">
        <v>90.75</v>
      </c>
      <c r="BR1447" s="33">
        <v>93.75</v>
      </c>
      <c r="BS1447" s="33">
        <v>95.75</v>
      </c>
      <c r="BT1447" s="33">
        <v>97.375</v>
      </c>
      <c r="BU1447" s="33">
        <v>97.75</v>
      </c>
      <c r="BV1447" s="33">
        <v>96.5</v>
      </c>
      <c r="BW1447" s="33">
        <v>95.5</v>
      </c>
      <c r="BX1447" s="33">
        <v>92.375</v>
      </c>
      <c r="BY1447" s="33">
        <v>87.5</v>
      </c>
      <c r="BZ1447" s="33">
        <v>82.875</v>
      </c>
      <c r="CA1447" s="33">
        <v>80</v>
      </c>
      <c r="CB1447" s="33">
        <v>77.25</v>
      </c>
      <c r="CC1447" s="33">
        <v>75.25</v>
      </c>
      <c r="DC1447" s="9">
        <v>161.9563</v>
      </c>
      <c r="DD1447" s="9">
        <v>0</v>
      </c>
    </row>
    <row r="1448" spans="1:108" x14ac:dyDescent="0.25">
      <c r="A1448" s="9" t="s">
        <v>42</v>
      </c>
      <c r="B1448" s="9" t="s">
        <v>29</v>
      </c>
      <c r="C1448" s="9" t="s">
        <v>1</v>
      </c>
      <c r="D1448" s="9" t="s">
        <v>39</v>
      </c>
      <c r="E1448" s="9" t="s">
        <v>38</v>
      </c>
      <c r="F1448" s="9">
        <v>2026</v>
      </c>
      <c r="G1448" s="9">
        <v>5</v>
      </c>
      <c r="H1448" s="9"/>
      <c r="BF1448" s="33">
        <v>78.5</v>
      </c>
      <c r="BG1448" s="33">
        <v>76.875</v>
      </c>
      <c r="BH1448" s="33">
        <v>75.375</v>
      </c>
      <c r="BI1448" s="33">
        <v>74.125</v>
      </c>
      <c r="BJ1448" s="33">
        <v>72.625</v>
      </c>
      <c r="BK1448" s="33">
        <v>71.5</v>
      </c>
      <c r="BL1448" s="33">
        <v>72.625</v>
      </c>
      <c r="BM1448" s="33">
        <v>77.25</v>
      </c>
      <c r="BN1448" s="33">
        <v>84</v>
      </c>
      <c r="BO1448" s="33">
        <v>90.625</v>
      </c>
      <c r="BP1448" s="33">
        <v>94.375</v>
      </c>
      <c r="BQ1448" s="33">
        <v>97.25</v>
      </c>
      <c r="BR1448" s="33">
        <v>99.5</v>
      </c>
      <c r="BS1448" s="33">
        <v>101.125</v>
      </c>
      <c r="BT1448" s="33">
        <v>102.125</v>
      </c>
      <c r="BU1448" s="33">
        <v>102.5</v>
      </c>
      <c r="BV1448" s="33">
        <v>102.875</v>
      </c>
      <c r="BW1448" s="33">
        <v>101.625</v>
      </c>
      <c r="BX1448" s="33">
        <v>100.625</v>
      </c>
      <c r="BY1448" s="33">
        <v>97.75</v>
      </c>
      <c r="BZ1448" s="33">
        <v>94</v>
      </c>
      <c r="CA1448" s="33">
        <v>90.25</v>
      </c>
      <c r="CB1448" s="33">
        <v>86.75</v>
      </c>
      <c r="CC1448" s="33">
        <v>82.5</v>
      </c>
      <c r="DC1448" s="9">
        <v>161.9563</v>
      </c>
      <c r="DD1448" s="9">
        <v>0</v>
      </c>
    </row>
    <row r="1449" spans="1:108" x14ac:dyDescent="0.25">
      <c r="A1449" s="9" t="s">
        <v>42</v>
      </c>
      <c r="B1449" s="9" t="s">
        <v>29</v>
      </c>
      <c r="C1449" s="9" t="s">
        <v>1</v>
      </c>
      <c r="D1449" s="9" t="s">
        <v>39</v>
      </c>
      <c r="E1449" s="9" t="s">
        <v>38</v>
      </c>
      <c r="F1449" s="9">
        <v>2026</v>
      </c>
      <c r="G1449" s="9">
        <v>6</v>
      </c>
      <c r="H1449" s="9"/>
      <c r="BF1449" s="33">
        <v>82.125</v>
      </c>
      <c r="BG1449" s="33">
        <v>80.75</v>
      </c>
      <c r="BH1449" s="33">
        <v>78.75</v>
      </c>
      <c r="BI1449" s="33">
        <v>76.75</v>
      </c>
      <c r="BJ1449" s="33">
        <v>75</v>
      </c>
      <c r="BK1449" s="33">
        <v>73.625</v>
      </c>
      <c r="BL1449" s="33">
        <v>75</v>
      </c>
      <c r="BM1449" s="33">
        <v>78.75</v>
      </c>
      <c r="BN1449" s="33">
        <v>82.875</v>
      </c>
      <c r="BO1449" s="33">
        <v>88.5</v>
      </c>
      <c r="BP1449" s="33">
        <v>92.125</v>
      </c>
      <c r="BQ1449" s="33">
        <v>95.375</v>
      </c>
      <c r="BR1449" s="33">
        <v>98.125</v>
      </c>
      <c r="BS1449" s="33">
        <v>100.125</v>
      </c>
      <c r="BT1449" s="33">
        <v>102.125</v>
      </c>
      <c r="BU1449" s="33">
        <v>103.25</v>
      </c>
      <c r="BV1449" s="33">
        <v>103.5</v>
      </c>
      <c r="BW1449" s="33">
        <v>103.625</v>
      </c>
      <c r="BX1449" s="33">
        <v>103</v>
      </c>
      <c r="BY1449" s="33">
        <v>101</v>
      </c>
      <c r="BZ1449" s="33">
        <v>97.5</v>
      </c>
      <c r="CA1449" s="33">
        <v>94.125</v>
      </c>
      <c r="CB1449" s="33">
        <v>90.875</v>
      </c>
      <c r="CC1449" s="33">
        <v>87.5</v>
      </c>
      <c r="DC1449" s="9">
        <v>161.9563</v>
      </c>
      <c r="DD1449" s="9">
        <v>0</v>
      </c>
    </row>
    <row r="1450" spans="1:108" x14ac:dyDescent="0.25">
      <c r="A1450" s="9" t="s">
        <v>42</v>
      </c>
      <c r="B1450" s="9" t="s">
        <v>29</v>
      </c>
      <c r="C1450" s="9" t="s">
        <v>1</v>
      </c>
      <c r="D1450" s="9" t="s">
        <v>39</v>
      </c>
      <c r="E1450" s="9" t="s">
        <v>38</v>
      </c>
      <c r="F1450" s="9">
        <v>2026</v>
      </c>
      <c r="G1450" s="9">
        <v>7</v>
      </c>
      <c r="H1450" s="9"/>
      <c r="BF1450" s="33">
        <v>88.75</v>
      </c>
      <c r="BG1450" s="33">
        <v>87.25</v>
      </c>
      <c r="BH1450" s="33">
        <v>85.125</v>
      </c>
      <c r="BI1450" s="33">
        <v>84.25</v>
      </c>
      <c r="BJ1450" s="33">
        <v>83.25</v>
      </c>
      <c r="BK1450" s="33">
        <v>81.875</v>
      </c>
      <c r="BL1450" s="33">
        <v>82.25</v>
      </c>
      <c r="BM1450" s="33">
        <v>85</v>
      </c>
      <c r="BN1450" s="33">
        <v>90</v>
      </c>
      <c r="BO1450" s="33">
        <v>95.125</v>
      </c>
      <c r="BP1450" s="33">
        <v>99.75</v>
      </c>
      <c r="BQ1450" s="33">
        <v>103.375</v>
      </c>
      <c r="BR1450" s="33">
        <v>105.75</v>
      </c>
      <c r="BS1450" s="33">
        <v>106.25</v>
      </c>
      <c r="BT1450" s="33">
        <v>104.5</v>
      </c>
      <c r="BU1450" s="33">
        <v>104.5</v>
      </c>
      <c r="BV1450" s="33">
        <v>106</v>
      </c>
      <c r="BW1450" s="33">
        <v>105.375</v>
      </c>
      <c r="BX1450" s="33">
        <v>104.75</v>
      </c>
      <c r="BY1450" s="33">
        <v>103</v>
      </c>
      <c r="BZ1450" s="33">
        <v>100.375</v>
      </c>
      <c r="CA1450" s="33">
        <v>97.625</v>
      </c>
      <c r="CB1450" s="33">
        <v>95.875</v>
      </c>
      <c r="CC1450" s="33">
        <v>93.5</v>
      </c>
      <c r="DC1450" s="9">
        <v>161.9563</v>
      </c>
      <c r="DD1450" s="9">
        <v>0</v>
      </c>
    </row>
    <row r="1451" spans="1:108" x14ac:dyDescent="0.25">
      <c r="A1451" s="9" t="s">
        <v>42</v>
      </c>
      <c r="B1451" s="9" t="s">
        <v>29</v>
      </c>
      <c r="C1451" s="9" t="s">
        <v>1</v>
      </c>
      <c r="D1451" s="9" t="s">
        <v>39</v>
      </c>
      <c r="E1451" s="9" t="s">
        <v>38</v>
      </c>
      <c r="F1451" s="9">
        <v>2026</v>
      </c>
      <c r="G1451" s="9">
        <v>8</v>
      </c>
      <c r="H1451" s="9"/>
      <c r="BF1451" s="33">
        <v>85.375</v>
      </c>
      <c r="BG1451" s="33">
        <v>84.5</v>
      </c>
      <c r="BH1451" s="33">
        <v>83.5</v>
      </c>
      <c r="BI1451" s="33">
        <v>82.75</v>
      </c>
      <c r="BJ1451" s="33">
        <v>80.75</v>
      </c>
      <c r="BK1451" s="33">
        <v>79.125</v>
      </c>
      <c r="BL1451" s="33">
        <v>78.625</v>
      </c>
      <c r="BM1451" s="33">
        <v>81.125</v>
      </c>
      <c r="BN1451" s="33">
        <v>86.625</v>
      </c>
      <c r="BO1451" s="33">
        <v>92.125</v>
      </c>
      <c r="BP1451" s="33">
        <v>96.875</v>
      </c>
      <c r="BQ1451" s="33">
        <v>100.125</v>
      </c>
      <c r="BR1451" s="33">
        <v>102.75</v>
      </c>
      <c r="BS1451" s="33">
        <v>104.5</v>
      </c>
      <c r="BT1451" s="33">
        <v>106.25</v>
      </c>
      <c r="BU1451" s="33">
        <v>106.5</v>
      </c>
      <c r="BV1451" s="33">
        <v>106.5</v>
      </c>
      <c r="BW1451" s="33">
        <v>105.875</v>
      </c>
      <c r="BX1451" s="33">
        <v>103.75</v>
      </c>
      <c r="BY1451" s="33">
        <v>100.5</v>
      </c>
      <c r="BZ1451" s="33">
        <v>97</v>
      </c>
      <c r="CA1451" s="33">
        <v>94.125</v>
      </c>
      <c r="CB1451" s="33">
        <v>92.125</v>
      </c>
      <c r="CC1451" s="33">
        <v>90</v>
      </c>
      <c r="DC1451" s="9">
        <v>161.9563</v>
      </c>
      <c r="DD1451" s="9">
        <v>0</v>
      </c>
    </row>
    <row r="1452" spans="1:108" x14ac:dyDescent="0.25">
      <c r="A1452" s="9" t="s">
        <v>42</v>
      </c>
      <c r="B1452" s="9" t="s">
        <v>29</v>
      </c>
      <c r="C1452" s="9" t="s">
        <v>1</v>
      </c>
      <c r="D1452" s="9" t="s">
        <v>39</v>
      </c>
      <c r="E1452" s="9" t="s">
        <v>38</v>
      </c>
      <c r="F1452" s="9">
        <v>2026</v>
      </c>
      <c r="G1452" s="9">
        <v>9</v>
      </c>
      <c r="H1452" s="9"/>
      <c r="BF1452" s="33">
        <v>76.75</v>
      </c>
      <c r="BG1452" s="33">
        <v>75.875</v>
      </c>
      <c r="BH1452" s="33">
        <v>75.375</v>
      </c>
      <c r="BI1452" s="33">
        <v>74.25</v>
      </c>
      <c r="BJ1452" s="33">
        <v>73.375</v>
      </c>
      <c r="BK1452" s="33">
        <v>73</v>
      </c>
      <c r="BL1452" s="33">
        <v>72.125</v>
      </c>
      <c r="BM1452" s="33">
        <v>73.25</v>
      </c>
      <c r="BN1452" s="33">
        <v>79.25</v>
      </c>
      <c r="BO1452" s="33">
        <v>84.875</v>
      </c>
      <c r="BP1452" s="33">
        <v>90</v>
      </c>
      <c r="BQ1452" s="33">
        <v>94.125</v>
      </c>
      <c r="BR1452" s="33">
        <v>97.375</v>
      </c>
      <c r="BS1452" s="33">
        <v>99.375</v>
      </c>
      <c r="BT1452" s="33">
        <v>100.75</v>
      </c>
      <c r="BU1452" s="33">
        <v>101.5</v>
      </c>
      <c r="BV1452" s="33">
        <v>101.25</v>
      </c>
      <c r="BW1452" s="33">
        <v>99.125</v>
      </c>
      <c r="BX1452" s="33">
        <v>96</v>
      </c>
      <c r="BY1452" s="33">
        <v>92</v>
      </c>
      <c r="BZ1452" s="33">
        <v>88.375</v>
      </c>
      <c r="CA1452" s="33">
        <v>85.5</v>
      </c>
      <c r="CB1452" s="33">
        <v>82.625</v>
      </c>
      <c r="CC1452" s="33">
        <v>80.875</v>
      </c>
      <c r="DC1452" s="9">
        <v>161.9563</v>
      </c>
      <c r="DD1452" s="9">
        <v>0</v>
      </c>
    </row>
    <row r="1453" spans="1:108" x14ac:dyDescent="0.25">
      <c r="A1453" s="9" t="s">
        <v>42</v>
      </c>
      <c r="B1453" s="9" t="s">
        <v>29</v>
      </c>
      <c r="C1453" s="9" t="s">
        <v>1</v>
      </c>
      <c r="D1453" s="9" t="s">
        <v>39</v>
      </c>
      <c r="E1453" s="9" t="s">
        <v>38</v>
      </c>
      <c r="F1453" s="9">
        <v>2026</v>
      </c>
      <c r="G1453" s="9">
        <v>10</v>
      </c>
      <c r="H1453" s="9"/>
      <c r="BF1453" s="33">
        <v>72.875</v>
      </c>
      <c r="BG1453" s="33">
        <v>71</v>
      </c>
      <c r="BH1453" s="33">
        <v>69.5</v>
      </c>
      <c r="BI1453" s="33">
        <v>68.25</v>
      </c>
      <c r="BJ1453" s="33">
        <v>67.375</v>
      </c>
      <c r="BK1453" s="33">
        <v>66.5</v>
      </c>
      <c r="BL1453" s="33">
        <v>65.375</v>
      </c>
      <c r="BM1453" s="33">
        <v>66.5</v>
      </c>
      <c r="BN1453" s="33">
        <v>72.125</v>
      </c>
      <c r="BO1453" s="33">
        <v>78.75</v>
      </c>
      <c r="BP1453" s="33">
        <v>86.125</v>
      </c>
      <c r="BQ1453" s="33">
        <v>90.75</v>
      </c>
      <c r="BR1453" s="33">
        <v>93.75</v>
      </c>
      <c r="BS1453" s="33">
        <v>95.75</v>
      </c>
      <c r="BT1453" s="33">
        <v>97.375</v>
      </c>
      <c r="BU1453" s="33">
        <v>97.75</v>
      </c>
      <c r="BV1453" s="33">
        <v>96.5</v>
      </c>
      <c r="BW1453" s="33">
        <v>95.5</v>
      </c>
      <c r="BX1453" s="33">
        <v>92.375</v>
      </c>
      <c r="BY1453" s="33">
        <v>87.5</v>
      </c>
      <c r="BZ1453" s="33">
        <v>82.875</v>
      </c>
      <c r="CA1453" s="33">
        <v>80</v>
      </c>
      <c r="CB1453" s="33">
        <v>77.25</v>
      </c>
      <c r="CC1453" s="33">
        <v>75.25</v>
      </c>
      <c r="DC1453" s="9">
        <v>161.9563</v>
      </c>
      <c r="DD1453" s="9">
        <v>0</v>
      </c>
    </row>
    <row r="1454" spans="1:108" x14ac:dyDescent="0.25">
      <c r="A1454" s="9" t="s">
        <v>42</v>
      </c>
      <c r="B1454" s="9" t="s">
        <v>29</v>
      </c>
      <c r="C1454" s="9" t="s">
        <v>1</v>
      </c>
      <c r="D1454" s="9" t="s">
        <v>39</v>
      </c>
      <c r="E1454" s="9" t="s">
        <v>36</v>
      </c>
      <c r="F1454" s="9">
        <v>2016</v>
      </c>
      <c r="H1454" s="9"/>
      <c r="BF1454" s="33">
        <v>83.25</v>
      </c>
      <c r="BG1454" s="33">
        <v>82.09375</v>
      </c>
      <c r="BH1454" s="33">
        <v>80.6875</v>
      </c>
      <c r="BI1454" s="33">
        <v>79.5</v>
      </c>
      <c r="BJ1454" s="33">
        <v>78.09375</v>
      </c>
      <c r="BK1454" s="33">
        <v>76.90625</v>
      </c>
      <c r="BL1454" s="33">
        <v>77</v>
      </c>
      <c r="BM1454" s="33">
        <v>79.53125</v>
      </c>
      <c r="BN1454" s="33">
        <v>84.6875</v>
      </c>
      <c r="BO1454" s="33">
        <v>90.15625</v>
      </c>
      <c r="BP1454" s="33">
        <v>94.6875</v>
      </c>
      <c r="BQ1454" s="33">
        <v>98.25</v>
      </c>
      <c r="BR1454" s="33">
        <v>101</v>
      </c>
      <c r="BS1454" s="33">
        <v>102.5625</v>
      </c>
      <c r="BT1454" s="33">
        <v>103.4063</v>
      </c>
      <c r="BU1454" s="33">
        <v>103.9375</v>
      </c>
      <c r="BV1454" s="33">
        <v>104.3125</v>
      </c>
      <c r="BW1454" s="33">
        <v>103.5</v>
      </c>
      <c r="BX1454" s="33">
        <v>101.875</v>
      </c>
      <c r="BY1454" s="33">
        <v>99.125</v>
      </c>
      <c r="BZ1454" s="33">
        <v>95.8125</v>
      </c>
      <c r="CA1454" s="33">
        <v>92.84375</v>
      </c>
      <c r="CB1454" s="33">
        <v>90.375</v>
      </c>
      <c r="CC1454" s="33">
        <v>87.96875</v>
      </c>
      <c r="DC1454" s="9">
        <v>161.9563</v>
      </c>
      <c r="DD1454" s="9">
        <v>0</v>
      </c>
    </row>
    <row r="1455" spans="1:108" x14ac:dyDescent="0.25">
      <c r="A1455" s="9" t="s">
        <v>42</v>
      </c>
      <c r="B1455" s="9" t="s">
        <v>29</v>
      </c>
      <c r="C1455" s="9" t="s">
        <v>1</v>
      </c>
      <c r="D1455" s="9" t="s">
        <v>39</v>
      </c>
      <c r="E1455" s="9" t="s">
        <v>36</v>
      </c>
      <c r="F1455" s="9">
        <v>2017</v>
      </c>
      <c r="H1455" s="9"/>
      <c r="BF1455" s="33">
        <v>83.25</v>
      </c>
      <c r="BG1455" s="33">
        <v>82.09375</v>
      </c>
      <c r="BH1455" s="33">
        <v>80.6875</v>
      </c>
      <c r="BI1455" s="33">
        <v>79.5</v>
      </c>
      <c r="BJ1455" s="33">
        <v>78.09375</v>
      </c>
      <c r="BK1455" s="33">
        <v>76.90625</v>
      </c>
      <c r="BL1455" s="33">
        <v>77</v>
      </c>
      <c r="BM1455" s="33">
        <v>79.53125</v>
      </c>
      <c r="BN1455" s="33">
        <v>84.6875</v>
      </c>
      <c r="BO1455" s="33">
        <v>90.15625</v>
      </c>
      <c r="BP1455" s="33">
        <v>94.6875</v>
      </c>
      <c r="BQ1455" s="33">
        <v>98.25</v>
      </c>
      <c r="BR1455" s="33">
        <v>101</v>
      </c>
      <c r="BS1455" s="33">
        <v>102.5625</v>
      </c>
      <c r="BT1455" s="33">
        <v>103.4063</v>
      </c>
      <c r="BU1455" s="33">
        <v>103.9375</v>
      </c>
      <c r="BV1455" s="33">
        <v>104.3125</v>
      </c>
      <c r="BW1455" s="33">
        <v>103.5</v>
      </c>
      <c r="BX1455" s="33">
        <v>101.875</v>
      </c>
      <c r="BY1455" s="33">
        <v>99.125</v>
      </c>
      <c r="BZ1455" s="33">
        <v>95.8125</v>
      </c>
      <c r="CA1455" s="33">
        <v>92.84375</v>
      </c>
      <c r="CB1455" s="33">
        <v>90.375</v>
      </c>
      <c r="CC1455" s="33">
        <v>87.96875</v>
      </c>
      <c r="DC1455" s="9">
        <v>161.9563</v>
      </c>
      <c r="DD1455" s="9">
        <v>0</v>
      </c>
    </row>
    <row r="1456" spans="1:108" x14ac:dyDescent="0.25">
      <c r="A1456" s="9" t="s">
        <v>42</v>
      </c>
      <c r="B1456" s="9" t="s">
        <v>29</v>
      </c>
      <c r="C1456" s="9" t="s">
        <v>1</v>
      </c>
      <c r="D1456" s="9" t="s">
        <v>39</v>
      </c>
      <c r="E1456" s="9" t="s">
        <v>36</v>
      </c>
      <c r="F1456" s="9">
        <v>2018</v>
      </c>
      <c r="H1456" s="9"/>
      <c r="BF1456" s="33">
        <v>83.25</v>
      </c>
      <c r="BG1456" s="33">
        <v>82.09375</v>
      </c>
      <c r="BH1456" s="33">
        <v>80.6875</v>
      </c>
      <c r="BI1456" s="33">
        <v>79.5</v>
      </c>
      <c r="BJ1456" s="33">
        <v>78.09375</v>
      </c>
      <c r="BK1456" s="33">
        <v>76.90625</v>
      </c>
      <c r="BL1456" s="33">
        <v>77</v>
      </c>
      <c r="BM1456" s="33">
        <v>79.53125</v>
      </c>
      <c r="BN1456" s="33">
        <v>84.6875</v>
      </c>
      <c r="BO1456" s="33">
        <v>90.15625</v>
      </c>
      <c r="BP1456" s="33">
        <v>94.6875</v>
      </c>
      <c r="BQ1456" s="33">
        <v>98.25</v>
      </c>
      <c r="BR1456" s="33">
        <v>101</v>
      </c>
      <c r="BS1456" s="33">
        <v>102.5625</v>
      </c>
      <c r="BT1456" s="33">
        <v>103.4063</v>
      </c>
      <c r="BU1456" s="33">
        <v>103.9375</v>
      </c>
      <c r="BV1456" s="33">
        <v>104.3125</v>
      </c>
      <c r="BW1456" s="33">
        <v>103.5</v>
      </c>
      <c r="BX1456" s="33">
        <v>101.875</v>
      </c>
      <c r="BY1456" s="33">
        <v>99.125</v>
      </c>
      <c r="BZ1456" s="33">
        <v>95.8125</v>
      </c>
      <c r="CA1456" s="33">
        <v>92.84375</v>
      </c>
      <c r="CB1456" s="33">
        <v>90.375</v>
      </c>
      <c r="CC1456" s="33">
        <v>87.96875</v>
      </c>
      <c r="DC1456" s="9">
        <v>161.9563</v>
      </c>
      <c r="DD1456" s="9">
        <v>0</v>
      </c>
    </row>
    <row r="1457" spans="1:108" x14ac:dyDescent="0.25">
      <c r="A1457" s="9" t="s">
        <v>42</v>
      </c>
      <c r="B1457" s="9" t="s">
        <v>29</v>
      </c>
      <c r="C1457" s="9" t="s">
        <v>1</v>
      </c>
      <c r="D1457" s="9" t="s">
        <v>39</v>
      </c>
      <c r="E1457" s="9" t="s">
        <v>36</v>
      </c>
      <c r="F1457" s="9">
        <v>2019</v>
      </c>
      <c r="H1457" s="9"/>
      <c r="BF1457" s="33">
        <v>83.25</v>
      </c>
      <c r="BG1457" s="33">
        <v>82.09375</v>
      </c>
      <c r="BH1457" s="33">
        <v>80.6875</v>
      </c>
      <c r="BI1457" s="33">
        <v>79.5</v>
      </c>
      <c r="BJ1457" s="33">
        <v>78.09375</v>
      </c>
      <c r="BK1457" s="33">
        <v>76.90625</v>
      </c>
      <c r="BL1457" s="33">
        <v>77</v>
      </c>
      <c r="BM1457" s="33">
        <v>79.53125</v>
      </c>
      <c r="BN1457" s="33">
        <v>84.6875</v>
      </c>
      <c r="BO1457" s="33">
        <v>90.15625</v>
      </c>
      <c r="BP1457" s="33">
        <v>94.6875</v>
      </c>
      <c r="BQ1457" s="33">
        <v>98.25</v>
      </c>
      <c r="BR1457" s="33">
        <v>101</v>
      </c>
      <c r="BS1457" s="33">
        <v>102.5625</v>
      </c>
      <c r="BT1457" s="33">
        <v>103.4063</v>
      </c>
      <c r="BU1457" s="33">
        <v>103.9375</v>
      </c>
      <c r="BV1457" s="33">
        <v>104.3125</v>
      </c>
      <c r="BW1457" s="33">
        <v>103.5</v>
      </c>
      <c r="BX1457" s="33">
        <v>101.875</v>
      </c>
      <c r="BY1457" s="33">
        <v>99.125</v>
      </c>
      <c r="BZ1457" s="33">
        <v>95.8125</v>
      </c>
      <c r="CA1457" s="33">
        <v>92.84375</v>
      </c>
      <c r="CB1457" s="33">
        <v>90.375</v>
      </c>
      <c r="CC1457" s="33">
        <v>87.96875</v>
      </c>
      <c r="DC1457" s="9">
        <v>161.9563</v>
      </c>
      <c r="DD1457" s="9">
        <v>0</v>
      </c>
    </row>
    <row r="1458" spans="1:108" x14ac:dyDescent="0.25">
      <c r="A1458" s="9" t="s">
        <v>42</v>
      </c>
      <c r="B1458" s="9" t="s">
        <v>29</v>
      </c>
      <c r="C1458" s="9" t="s">
        <v>1</v>
      </c>
      <c r="D1458" s="9" t="s">
        <v>39</v>
      </c>
      <c r="E1458" s="9" t="s">
        <v>36</v>
      </c>
      <c r="F1458" s="9">
        <v>2020</v>
      </c>
      <c r="H1458" s="9"/>
      <c r="BF1458" s="33">
        <v>83.25</v>
      </c>
      <c r="BG1458" s="33">
        <v>82.09375</v>
      </c>
      <c r="BH1458" s="33">
        <v>80.6875</v>
      </c>
      <c r="BI1458" s="33">
        <v>79.5</v>
      </c>
      <c r="BJ1458" s="33">
        <v>78.09375</v>
      </c>
      <c r="BK1458" s="33">
        <v>76.90625</v>
      </c>
      <c r="BL1458" s="33">
        <v>77</v>
      </c>
      <c r="BM1458" s="33">
        <v>79.53125</v>
      </c>
      <c r="BN1458" s="33">
        <v>84.6875</v>
      </c>
      <c r="BO1458" s="33">
        <v>90.15625</v>
      </c>
      <c r="BP1458" s="33">
        <v>94.6875</v>
      </c>
      <c r="BQ1458" s="33">
        <v>98.25</v>
      </c>
      <c r="BR1458" s="33">
        <v>101</v>
      </c>
      <c r="BS1458" s="33">
        <v>102.5625</v>
      </c>
      <c r="BT1458" s="33">
        <v>103.4063</v>
      </c>
      <c r="BU1458" s="33">
        <v>103.9375</v>
      </c>
      <c r="BV1458" s="33">
        <v>104.3125</v>
      </c>
      <c r="BW1458" s="33">
        <v>103.5</v>
      </c>
      <c r="BX1458" s="33">
        <v>101.875</v>
      </c>
      <c r="BY1458" s="33">
        <v>99.125</v>
      </c>
      <c r="BZ1458" s="33">
        <v>95.8125</v>
      </c>
      <c r="CA1458" s="33">
        <v>92.84375</v>
      </c>
      <c r="CB1458" s="33">
        <v>90.375</v>
      </c>
      <c r="CC1458" s="33">
        <v>87.96875</v>
      </c>
      <c r="DC1458" s="9">
        <v>161.9563</v>
      </c>
      <c r="DD1458" s="9">
        <v>0</v>
      </c>
    </row>
    <row r="1459" spans="1:108" x14ac:dyDescent="0.25">
      <c r="A1459" s="9" t="s">
        <v>42</v>
      </c>
      <c r="B1459" s="9" t="s">
        <v>29</v>
      </c>
      <c r="C1459" s="9" t="s">
        <v>1</v>
      </c>
      <c r="D1459" s="9" t="s">
        <v>39</v>
      </c>
      <c r="E1459" s="9" t="s">
        <v>36</v>
      </c>
      <c r="F1459" s="9">
        <v>2021</v>
      </c>
      <c r="H1459" s="9"/>
      <c r="BF1459" s="33">
        <v>83.25</v>
      </c>
      <c r="BG1459" s="33">
        <v>82.09375</v>
      </c>
      <c r="BH1459" s="33">
        <v>80.6875</v>
      </c>
      <c r="BI1459" s="33">
        <v>79.5</v>
      </c>
      <c r="BJ1459" s="33">
        <v>78.09375</v>
      </c>
      <c r="BK1459" s="33">
        <v>76.90625</v>
      </c>
      <c r="BL1459" s="33">
        <v>77</v>
      </c>
      <c r="BM1459" s="33">
        <v>79.53125</v>
      </c>
      <c r="BN1459" s="33">
        <v>84.6875</v>
      </c>
      <c r="BO1459" s="33">
        <v>90.15625</v>
      </c>
      <c r="BP1459" s="33">
        <v>94.6875</v>
      </c>
      <c r="BQ1459" s="33">
        <v>98.25</v>
      </c>
      <c r="BR1459" s="33">
        <v>101</v>
      </c>
      <c r="BS1459" s="33">
        <v>102.5625</v>
      </c>
      <c r="BT1459" s="33">
        <v>103.4063</v>
      </c>
      <c r="BU1459" s="33">
        <v>103.9375</v>
      </c>
      <c r="BV1459" s="33">
        <v>104.3125</v>
      </c>
      <c r="BW1459" s="33">
        <v>103.5</v>
      </c>
      <c r="BX1459" s="33">
        <v>101.875</v>
      </c>
      <c r="BY1459" s="33">
        <v>99.125</v>
      </c>
      <c r="BZ1459" s="33">
        <v>95.8125</v>
      </c>
      <c r="CA1459" s="33">
        <v>92.84375</v>
      </c>
      <c r="CB1459" s="33">
        <v>90.375</v>
      </c>
      <c r="CC1459" s="33">
        <v>87.96875</v>
      </c>
      <c r="DC1459" s="9">
        <v>161.9563</v>
      </c>
      <c r="DD1459" s="9">
        <v>0</v>
      </c>
    </row>
    <row r="1460" spans="1:108" x14ac:dyDescent="0.25">
      <c r="A1460" s="9" t="s">
        <v>42</v>
      </c>
      <c r="B1460" s="9" t="s">
        <v>29</v>
      </c>
      <c r="C1460" s="9" t="s">
        <v>1</v>
      </c>
      <c r="D1460" s="9" t="s">
        <v>39</v>
      </c>
      <c r="E1460" s="9" t="s">
        <v>36</v>
      </c>
      <c r="F1460" s="9">
        <v>2022</v>
      </c>
      <c r="H1460" s="9"/>
      <c r="BF1460" s="33">
        <v>83.25</v>
      </c>
      <c r="BG1460" s="33">
        <v>82.09375</v>
      </c>
      <c r="BH1460" s="33">
        <v>80.6875</v>
      </c>
      <c r="BI1460" s="33">
        <v>79.5</v>
      </c>
      <c r="BJ1460" s="33">
        <v>78.09375</v>
      </c>
      <c r="BK1460" s="33">
        <v>76.90625</v>
      </c>
      <c r="BL1460" s="33">
        <v>77</v>
      </c>
      <c r="BM1460" s="33">
        <v>79.53125</v>
      </c>
      <c r="BN1460" s="33">
        <v>84.6875</v>
      </c>
      <c r="BO1460" s="33">
        <v>90.15625</v>
      </c>
      <c r="BP1460" s="33">
        <v>94.6875</v>
      </c>
      <c r="BQ1460" s="33">
        <v>98.25</v>
      </c>
      <c r="BR1460" s="33">
        <v>101</v>
      </c>
      <c r="BS1460" s="33">
        <v>102.5625</v>
      </c>
      <c r="BT1460" s="33">
        <v>103.4063</v>
      </c>
      <c r="BU1460" s="33">
        <v>103.9375</v>
      </c>
      <c r="BV1460" s="33">
        <v>104.3125</v>
      </c>
      <c r="BW1460" s="33">
        <v>103.5</v>
      </c>
      <c r="BX1460" s="33">
        <v>101.875</v>
      </c>
      <c r="BY1460" s="33">
        <v>99.125</v>
      </c>
      <c r="BZ1460" s="33">
        <v>95.8125</v>
      </c>
      <c r="CA1460" s="33">
        <v>92.84375</v>
      </c>
      <c r="CB1460" s="33">
        <v>90.375</v>
      </c>
      <c r="CC1460" s="33">
        <v>87.96875</v>
      </c>
      <c r="DC1460" s="9">
        <v>161.9563</v>
      </c>
      <c r="DD1460" s="9">
        <v>0</v>
      </c>
    </row>
    <row r="1461" spans="1:108" x14ac:dyDescent="0.25">
      <c r="A1461" s="9" t="s">
        <v>42</v>
      </c>
      <c r="B1461" s="9" t="s">
        <v>29</v>
      </c>
      <c r="C1461" s="9" t="s">
        <v>1</v>
      </c>
      <c r="D1461" s="9" t="s">
        <v>39</v>
      </c>
      <c r="E1461" s="9" t="s">
        <v>36</v>
      </c>
      <c r="F1461" s="9">
        <v>2023</v>
      </c>
      <c r="H1461" s="9"/>
      <c r="BF1461" s="33">
        <v>83.25</v>
      </c>
      <c r="BG1461" s="33">
        <v>82.09375</v>
      </c>
      <c r="BH1461" s="33">
        <v>80.6875</v>
      </c>
      <c r="BI1461" s="33">
        <v>79.5</v>
      </c>
      <c r="BJ1461" s="33">
        <v>78.09375</v>
      </c>
      <c r="BK1461" s="33">
        <v>76.90625</v>
      </c>
      <c r="BL1461" s="33">
        <v>77</v>
      </c>
      <c r="BM1461" s="33">
        <v>79.53125</v>
      </c>
      <c r="BN1461" s="33">
        <v>84.6875</v>
      </c>
      <c r="BO1461" s="33">
        <v>90.15625</v>
      </c>
      <c r="BP1461" s="33">
        <v>94.6875</v>
      </c>
      <c r="BQ1461" s="33">
        <v>98.25</v>
      </c>
      <c r="BR1461" s="33">
        <v>101</v>
      </c>
      <c r="BS1461" s="33">
        <v>102.5625</v>
      </c>
      <c r="BT1461" s="33">
        <v>103.4063</v>
      </c>
      <c r="BU1461" s="33">
        <v>103.9375</v>
      </c>
      <c r="BV1461" s="33">
        <v>104.3125</v>
      </c>
      <c r="BW1461" s="33">
        <v>103.5</v>
      </c>
      <c r="BX1461" s="33">
        <v>101.875</v>
      </c>
      <c r="BY1461" s="33">
        <v>99.125</v>
      </c>
      <c r="BZ1461" s="33">
        <v>95.8125</v>
      </c>
      <c r="CA1461" s="33">
        <v>92.84375</v>
      </c>
      <c r="CB1461" s="33">
        <v>90.375</v>
      </c>
      <c r="CC1461" s="33">
        <v>87.96875</v>
      </c>
      <c r="DC1461" s="9">
        <v>161.9563</v>
      </c>
      <c r="DD1461" s="9">
        <v>0</v>
      </c>
    </row>
    <row r="1462" spans="1:108" x14ac:dyDescent="0.25">
      <c r="A1462" s="9" t="s">
        <v>42</v>
      </c>
      <c r="B1462" s="9" t="s">
        <v>29</v>
      </c>
      <c r="C1462" s="9" t="s">
        <v>1</v>
      </c>
      <c r="D1462" s="9" t="s">
        <v>39</v>
      </c>
      <c r="E1462" s="9" t="s">
        <v>36</v>
      </c>
      <c r="F1462" s="9">
        <v>2024</v>
      </c>
      <c r="H1462" s="9"/>
      <c r="BF1462" s="33">
        <v>83.25</v>
      </c>
      <c r="BG1462" s="33">
        <v>82.09375</v>
      </c>
      <c r="BH1462" s="33">
        <v>80.6875</v>
      </c>
      <c r="BI1462" s="33">
        <v>79.5</v>
      </c>
      <c r="BJ1462" s="33">
        <v>78.09375</v>
      </c>
      <c r="BK1462" s="33">
        <v>76.90625</v>
      </c>
      <c r="BL1462" s="33">
        <v>77</v>
      </c>
      <c r="BM1462" s="33">
        <v>79.53125</v>
      </c>
      <c r="BN1462" s="33">
        <v>84.6875</v>
      </c>
      <c r="BO1462" s="33">
        <v>90.15625</v>
      </c>
      <c r="BP1462" s="33">
        <v>94.6875</v>
      </c>
      <c r="BQ1462" s="33">
        <v>98.25</v>
      </c>
      <c r="BR1462" s="33">
        <v>101</v>
      </c>
      <c r="BS1462" s="33">
        <v>102.5625</v>
      </c>
      <c r="BT1462" s="33">
        <v>103.4063</v>
      </c>
      <c r="BU1462" s="33">
        <v>103.9375</v>
      </c>
      <c r="BV1462" s="33">
        <v>104.3125</v>
      </c>
      <c r="BW1462" s="33">
        <v>103.5</v>
      </c>
      <c r="BX1462" s="33">
        <v>101.875</v>
      </c>
      <c r="BY1462" s="33">
        <v>99.125</v>
      </c>
      <c r="BZ1462" s="33">
        <v>95.8125</v>
      </c>
      <c r="CA1462" s="33">
        <v>92.84375</v>
      </c>
      <c r="CB1462" s="33">
        <v>90.375</v>
      </c>
      <c r="CC1462" s="33">
        <v>87.96875</v>
      </c>
      <c r="DC1462" s="9">
        <v>161.9563</v>
      </c>
      <c r="DD1462" s="9">
        <v>0</v>
      </c>
    </row>
    <row r="1463" spans="1:108" x14ac:dyDescent="0.25">
      <c r="A1463" s="9" t="s">
        <v>42</v>
      </c>
      <c r="B1463" s="9" t="s">
        <v>29</v>
      </c>
      <c r="C1463" s="9" t="s">
        <v>1</v>
      </c>
      <c r="D1463" s="9" t="s">
        <v>39</v>
      </c>
      <c r="E1463" s="9" t="s">
        <v>36</v>
      </c>
      <c r="F1463" s="9">
        <v>2025</v>
      </c>
      <c r="H1463" s="9"/>
      <c r="BF1463" s="33">
        <v>83.25</v>
      </c>
      <c r="BG1463" s="33">
        <v>82.09375</v>
      </c>
      <c r="BH1463" s="33">
        <v>80.6875</v>
      </c>
      <c r="BI1463" s="33">
        <v>79.5</v>
      </c>
      <c r="BJ1463" s="33">
        <v>78.09375</v>
      </c>
      <c r="BK1463" s="33">
        <v>76.90625</v>
      </c>
      <c r="BL1463" s="33">
        <v>77</v>
      </c>
      <c r="BM1463" s="33">
        <v>79.53125</v>
      </c>
      <c r="BN1463" s="33">
        <v>84.6875</v>
      </c>
      <c r="BO1463" s="33">
        <v>90.15625</v>
      </c>
      <c r="BP1463" s="33">
        <v>94.6875</v>
      </c>
      <c r="BQ1463" s="33">
        <v>98.25</v>
      </c>
      <c r="BR1463" s="33">
        <v>101</v>
      </c>
      <c r="BS1463" s="33">
        <v>102.5625</v>
      </c>
      <c r="BT1463" s="33">
        <v>103.4063</v>
      </c>
      <c r="BU1463" s="33">
        <v>103.9375</v>
      </c>
      <c r="BV1463" s="33">
        <v>104.3125</v>
      </c>
      <c r="BW1463" s="33">
        <v>103.5</v>
      </c>
      <c r="BX1463" s="33">
        <v>101.875</v>
      </c>
      <c r="BY1463" s="33">
        <v>99.125</v>
      </c>
      <c r="BZ1463" s="33">
        <v>95.8125</v>
      </c>
      <c r="CA1463" s="33">
        <v>92.84375</v>
      </c>
      <c r="CB1463" s="33">
        <v>90.375</v>
      </c>
      <c r="CC1463" s="33">
        <v>87.96875</v>
      </c>
      <c r="DC1463" s="9">
        <v>161.9563</v>
      </c>
      <c r="DD1463" s="9">
        <v>0</v>
      </c>
    </row>
    <row r="1464" spans="1:108" x14ac:dyDescent="0.25">
      <c r="A1464" s="9" t="s">
        <v>42</v>
      </c>
      <c r="B1464" s="9" t="s">
        <v>29</v>
      </c>
      <c r="C1464" s="9" t="s">
        <v>1</v>
      </c>
      <c r="D1464" s="9" t="s">
        <v>39</v>
      </c>
      <c r="E1464" s="9" t="s">
        <v>36</v>
      </c>
      <c r="F1464" s="9">
        <v>2026</v>
      </c>
      <c r="H1464" s="9"/>
      <c r="BF1464" s="33">
        <v>83.25</v>
      </c>
      <c r="BG1464" s="33">
        <v>82.09375</v>
      </c>
      <c r="BH1464" s="33">
        <v>80.6875</v>
      </c>
      <c r="BI1464" s="33">
        <v>79.5</v>
      </c>
      <c r="BJ1464" s="33">
        <v>78.09375</v>
      </c>
      <c r="BK1464" s="33">
        <v>76.90625</v>
      </c>
      <c r="BL1464" s="33">
        <v>77</v>
      </c>
      <c r="BM1464" s="33">
        <v>79.53125</v>
      </c>
      <c r="BN1464" s="33">
        <v>84.6875</v>
      </c>
      <c r="BO1464" s="33">
        <v>90.15625</v>
      </c>
      <c r="BP1464" s="33">
        <v>94.6875</v>
      </c>
      <c r="BQ1464" s="33">
        <v>98.25</v>
      </c>
      <c r="BR1464" s="33">
        <v>101</v>
      </c>
      <c r="BS1464" s="33">
        <v>102.5625</v>
      </c>
      <c r="BT1464" s="33">
        <v>103.4063</v>
      </c>
      <c r="BU1464" s="33">
        <v>103.9375</v>
      </c>
      <c r="BV1464" s="33">
        <v>104.3125</v>
      </c>
      <c r="BW1464" s="33">
        <v>103.5</v>
      </c>
      <c r="BX1464" s="33">
        <v>101.875</v>
      </c>
      <c r="BY1464" s="33">
        <v>99.125</v>
      </c>
      <c r="BZ1464" s="33">
        <v>95.8125</v>
      </c>
      <c r="CA1464" s="33">
        <v>92.84375</v>
      </c>
      <c r="CB1464" s="33">
        <v>90.375</v>
      </c>
      <c r="CC1464" s="33">
        <v>87.96875</v>
      </c>
      <c r="DC1464" s="9">
        <v>161.9563</v>
      </c>
      <c r="DD1464" s="9">
        <v>0</v>
      </c>
    </row>
    <row r="1465" spans="1:108" x14ac:dyDescent="0.25">
      <c r="A1465" s="9" t="s">
        <v>42</v>
      </c>
      <c r="B1465" s="9" t="s">
        <v>29</v>
      </c>
      <c r="C1465" s="9" t="s">
        <v>1</v>
      </c>
      <c r="D1465" s="9" t="s">
        <v>37</v>
      </c>
      <c r="E1465" s="9" t="s">
        <v>38</v>
      </c>
      <c r="F1465" s="9">
        <v>2016</v>
      </c>
      <c r="G1465" s="9">
        <v>5</v>
      </c>
      <c r="H1465" s="9"/>
      <c r="BF1465" s="33">
        <v>74.875</v>
      </c>
      <c r="BG1465" s="33">
        <v>72.625</v>
      </c>
      <c r="BH1465" s="33">
        <v>71.125</v>
      </c>
      <c r="BI1465" s="33">
        <v>69.125</v>
      </c>
      <c r="BJ1465" s="33">
        <v>68.75</v>
      </c>
      <c r="BK1465" s="33">
        <v>67.875</v>
      </c>
      <c r="BL1465" s="33">
        <v>68</v>
      </c>
      <c r="BM1465" s="33">
        <v>71</v>
      </c>
      <c r="BN1465" s="33">
        <v>75</v>
      </c>
      <c r="BO1465" s="33">
        <v>79.75</v>
      </c>
      <c r="BP1465" s="33">
        <v>84</v>
      </c>
      <c r="BQ1465" s="33">
        <v>87.375</v>
      </c>
      <c r="BR1465" s="33">
        <v>90.25</v>
      </c>
      <c r="BS1465" s="33">
        <v>92</v>
      </c>
      <c r="BT1465" s="33">
        <v>93</v>
      </c>
      <c r="BU1465" s="33">
        <v>94.5</v>
      </c>
      <c r="BV1465" s="33">
        <v>95.625</v>
      </c>
      <c r="BW1465" s="33">
        <v>95.375</v>
      </c>
      <c r="BX1465" s="33">
        <v>95</v>
      </c>
      <c r="BY1465" s="33">
        <v>93</v>
      </c>
      <c r="BZ1465" s="33">
        <v>89.75</v>
      </c>
      <c r="CA1465" s="33">
        <v>86.875</v>
      </c>
      <c r="CB1465" s="33">
        <v>83.75</v>
      </c>
      <c r="CC1465" s="33">
        <v>80.75</v>
      </c>
      <c r="DC1465" s="9">
        <v>161.9563</v>
      </c>
      <c r="DD1465" s="9">
        <v>0</v>
      </c>
    </row>
    <row r="1466" spans="1:108" x14ac:dyDescent="0.25">
      <c r="A1466" s="9" t="s">
        <v>42</v>
      </c>
      <c r="B1466" s="9" t="s">
        <v>29</v>
      </c>
      <c r="C1466" s="9" t="s">
        <v>1</v>
      </c>
      <c r="D1466" s="9" t="s">
        <v>37</v>
      </c>
      <c r="E1466" s="9" t="s">
        <v>38</v>
      </c>
      <c r="F1466" s="9">
        <v>2016</v>
      </c>
      <c r="G1466" s="9">
        <v>6</v>
      </c>
      <c r="H1466" s="9"/>
      <c r="BF1466" s="33">
        <v>83.75</v>
      </c>
      <c r="BG1466" s="33">
        <v>81.5</v>
      </c>
      <c r="BH1466" s="33">
        <v>80.25</v>
      </c>
      <c r="BI1466" s="33">
        <v>78.875</v>
      </c>
      <c r="BJ1466" s="33">
        <v>77.125</v>
      </c>
      <c r="BK1466" s="33">
        <v>76.125</v>
      </c>
      <c r="BL1466" s="33">
        <v>77.5</v>
      </c>
      <c r="BM1466" s="33">
        <v>81.25</v>
      </c>
      <c r="BN1466" s="33">
        <v>86.75</v>
      </c>
      <c r="BO1466" s="33">
        <v>92.625</v>
      </c>
      <c r="BP1466" s="33">
        <v>96.125</v>
      </c>
      <c r="BQ1466" s="33">
        <v>98.5</v>
      </c>
      <c r="BR1466" s="33">
        <v>101</v>
      </c>
      <c r="BS1466" s="33">
        <v>102.75</v>
      </c>
      <c r="BT1466" s="33">
        <v>104.125</v>
      </c>
      <c r="BU1466" s="33">
        <v>105.125</v>
      </c>
      <c r="BV1466" s="33">
        <v>105.5</v>
      </c>
      <c r="BW1466" s="33">
        <v>105.5</v>
      </c>
      <c r="BX1466" s="33">
        <v>104.25</v>
      </c>
      <c r="BY1466" s="33">
        <v>101.25</v>
      </c>
      <c r="BZ1466" s="33">
        <v>97.125</v>
      </c>
      <c r="CA1466" s="33">
        <v>92.875</v>
      </c>
      <c r="CB1466" s="33">
        <v>89.375</v>
      </c>
      <c r="CC1466" s="33">
        <v>86.25</v>
      </c>
      <c r="DC1466" s="9">
        <v>161.9563</v>
      </c>
      <c r="DD1466" s="9">
        <v>0</v>
      </c>
    </row>
    <row r="1467" spans="1:108" x14ac:dyDescent="0.25">
      <c r="A1467" s="9" t="s">
        <v>42</v>
      </c>
      <c r="B1467" s="9" t="s">
        <v>29</v>
      </c>
      <c r="C1467" s="9" t="s">
        <v>1</v>
      </c>
      <c r="D1467" s="9" t="s">
        <v>37</v>
      </c>
      <c r="E1467" s="9" t="s">
        <v>38</v>
      </c>
      <c r="F1467" s="9">
        <v>2016</v>
      </c>
      <c r="G1467" s="9">
        <v>7</v>
      </c>
      <c r="H1467" s="9">
        <v>8673.5789999999997</v>
      </c>
      <c r="I1467" s="9">
        <v>8686.1190000000006</v>
      </c>
      <c r="J1467" s="9">
        <v>8583.8989999999994</v>
      </c>
      <c r="K1467" s="9">
        <v>8519.7009999999991</v>
      </c>
      <c r="L1467" s="9">
        <v>8771.8240000000005</v>
      </c>
      <c r="M1467" s="9">
        <v>9624.5580000000009</v>
      </c>
      <c r="N1467" s="9">
        <v>10335.16</v>
      </c>
      <c r="O1467" s="9">
        <v>10735.66</v>
      </c>
      <c r="P1467" s="9">
        <v>10781.32</v>
      </c>
      <c r="Q1467" s="9">
        <v>10637.24</v>
      </c>
      <c r="R1467" s="9">
        <v>10637.39</v>
      </c>
      <c r="S1467" s="9">
        <v>10627.43</v>
      </c>
      <c r="T1467" s="9">
        <v>9297.16</v>
      </c>
      <c r="U1467" s="9">
        <v>3809.8609999999999</v>
      </c>
      <c r="V1467" s="9">
        <v>3822.2959999999998</v>
      </c>
      <c r="W1467" s="9">
        <v>3720.9879999999998</v>
      </c>
      <c r="X1467" s="9">
        <v>3521.3</v>
      </c>
      <c r="Y1467" s="9">
        <v>3387.828</v>
      </c>
      <c r="Z1467" s="9">
        <v>6363.3940000000002</v>
      </c>
      <c r="AA1467" s="9">
        <v>8426.7980000000007</v>
      </c>
      <c r="AB1467" s="9">
        <v>8555.1650000000009</v>
      </c>
      <c r="AC1467" s="9">
        <v>8495.982</v>
      </c>
      <c r="AD1467" s="9">
        <v>8402.1869999999999</v>
      </c>
      <c r="AE1467" s="9">
        <v>8437.0920000000006</v>
      </c>
      <c r="AF1467" s="9">
        <v>3650.5709999999999</v>
      </c>
      <c r="AG1467" s="9">
        <v>8749.6360000000004</v>
      </c>
      <c r="AH1467" s="9">
        <v>8742.2080000000005</v>
      </c>
      <c r="AI1467" s="9">
        <v>8701.4060000000009</v>
      </c>
      <c r="AJ1467" s="9">
        <v>8656.8140000000003</v>
      </c>
      <c r="AK1467" s="9">
        <v>8907.36</v>
      </c>
      <c r="AL1467" s="9">
        <v>9724.8340000000007</v>
      </c>
      <c r="AM1467" s="9">
        <v>10478.870000000001</v>
      </c>
      <c r="AN1467" s="9">
        <v>10857.2</v>
      </c>
      <c r="AO1467" s="9">
        <v>10930.65</v>
      </c>
      <c r="AP1467" s="9">
        <v>11012.75</v>
      </c>
      <c r="AQ1467" s="9">
        <v>10986.15</v>
      </c>
      <c r="AR1467" s="9">
        <v>10928.4</v>
      </c>
      <c r="AS1467" s="9">
        <v>10907.44</v>
      </c>
      <c r="AT1467" s="9">
        <v>10784.32</v>
      </c>
      <c r="AU1467" s="9">
        <v>10786.75</v>
      </c>
      <c r="AV1467" s="9">
        <v>10457.700000000001</v>
      </c>
      <c r="AW1467" s="9">
        <v>10168.370000000001</v>
      </c>
      <c r="AX1467" s="9">
        <v>10113.69</v>
      </c>
      <c r="AY1467" s="9">
        <v>10115.27</v>
      </c>
      <c r="AZ1467" s="9">
        <v>10035.16</v>
      </c>
      <c r="BA1467" s="9">
        <v>9801.5849999999991</v>
      </c>
      <c r="BB1467" s="9">
        <v>9543.7260000000006</v>
      </c>
      <c r="BC1467" s="9">
        <v>9415.1579999999994</v>
      </c>
      <c r="BD1467" s="9">
        <v>9434.0149999999994</v>
      </c>
      <c r="BE1467" s="9">
        <v>10459.68</v>
      </c>
      <c r="BF1467" s="33">
        <v>84.25</v>
      </c>
      <c r="BG1467" s="33">
        <v>82.5</v>
      </c>
      <c r="BH1467" s="33">
        <v>81.25</v>
      </c>
      <c r="BI1467" s="33">
        <v>79.75</v>
      </c>
      <c r="BJ1467" s="33">
        <v>78.125</v>
      </c>
      <c r="BK1467" s="33">
        <v>76.75</v>
      </c>
      <c r="BL1467" s="33">
        <v>77.375</v>
      </c>
      <c r="BM1467" s="33">
        <v>80.375</v>
      </c>
      <c r="BN1467" s="33">
        <v>85.375</v>
      </c>
      <c r="BO1467" s="33">
        <v>90.5</v>
      </c>
      <c r="BP1467" s="33">
        <v>94.75</v>
      </c>
      <c r="BQ1467" s="33">
        <v>97.5</v>
      </c>
      <c r="BR1467" s="33">
        <v>100.25</v>
      </c>
      <c r="BS1467" s="33">
        <v>102.125</v>
      </c>
      <c r="BT1467" s="33">
        <v>103.875</v>
      </c>
      <c r="BU1467" s="33">
        <v>104.875</v>
      </c>
      <c r="BV1467" s="33">
        <v>105</v>
      </c>
      <c r="BW1467" s="33">
        <v>104.875</v>
      </c>
      <c r="BX1467" s="33">
        <v>103.875</v>
      </c>
      <c r="BY1467" s="33">
        <v>101.625</v>
      </c>
      <c r="BZ1467" s="33">
        <v>98.5</v>
      </c>
      <c r="CA1467" s="33">
        <v>95.5</v>
      </c>
      <c r="CB1467" s="33">
        <v>92.125</v>
      </c>
      <c r="CC1467" s="33">
        <v>89.75</v>
      </c>
      <c r="CD1467" s="9">
        <v>14844.3</v>
      </c>
      <c r="CE1467" s="9">
        <v>12005.21</v>
      </c>
      <c r="CF1467" s="9">
        <v>11135.5</v>
      </c>
      <c r="CG1467" s="9">
        <v>10569.16</v>
      </c>
      <c r="CH1467" s="9">
        <v>9724.8819999999996</v>
      </c>
      <c r="CI1467" s="9">
        <v>7038.6629999999996</v>
      </c>
      <c r="CJ1467" s="9">
        <v>7507.366</v>
      </c>
      <c r="CK1467" s="9">
        <v>10136.43</v>
      </c>
      <c r="CL1467" s="9">
        <v>12264.9</v>
      </c>
      <c r="CM1467" s="9">
        <v>14996.04</v>
      </c>
      <c r="CN1467" s="9">
        <v>18301.97</v>
      </c>
      <c r="CO1467" s="9">
        <v>29242.11</v>
      </c>
      <c r="CP1467" s="9">
        <v>24982.69</v>
      </c>
      <c r="CQ1467" s="9">
        <v>25140.5</v>
      </c>
      <c r="CR1467" s="9">
        <v>25436.75</v>
      </c>
      <c r="CS1467" s="9">
        <v>25964.240000000002</v>
      </c>
      <c r="CT1467" s="9">
        <v>26191.66</v>
      </c>
      <c r="CU1467" s="9">
        <v>26262.52</v>
      </c>
      <c r="CV1467" s="9">
        <v>27885.040000000001</v>
      </c>
      <c r="CW1467" s="9">
        <v>29065.27</v>
      </c>
      <c r="CX1467" s="9">
        <v>31831.74</v>
      </c>
      <c r="CY1467" s="9">
        <v>36321.300000000003</v>
      </c>
      <c r="CZ1467" s="9">
        <v>32733.5</v>
      </c>
      <c r="DA1467" s="9">
        <v>26299.73</v>
      </c>
      <c r="DB1467" s="9">
        <v>22712.26</v>
      </c>
      <c r="DC1467" s="9">
        <v>161.9563</v>
      </c>
      <c r="DD1467" s="9">
        <v>0</v>
      </c>
    </row>
    <row r="1468" spans="1:108" x14ac:dyDescent="0.25">
      <c r="A1468" s="9" t="s">
        <v>42</v>
      </c>
      <c r="B1468" s="9" t="s">
        <v>29</v>
      </c>
      <c r="C1468" s="9" t="s">
        <v>1</v>
      </c>
      <c r="D1468" s="9" t="s">
        <v>37</v>
      </c>
      <c r="E1468" s="9" t="s">
        <v>38</v>
      </c>
      <c r="F1468" s="9">
        <v>2016</v>
      </c>
      <c r="G1468" s="9">
        <v>8</v>
      </c>
      <c r="H1468" s="9"/>
      <c r="BF1468" s="33">
        <v>83.25</v>
      </c>
      <c r="BG1468" s="33">
        <v>81.25</v>
      </c>
      <c r="BH1468" s="33">
        <v>79.75</v>
      </c>
      <c r="BI1468" s="33">
        <v>78.5</v>
      </c>
      <c r="BJ1468" s="33">
        <v>77.5</v>
      </c>
      <c r="BK1468" s="33">
        <v>76.25</v>
      </c>
      <c r="BL1468" s="33">
        <v>75.625</v>
      </c>
      <c r="BM1468" s="33">
        <v>77.875</v>
      </c>
      <c r="BN1468" s="33">
        <v>82.875</v>
      </c>
      <c r="BO1468" s="33">
        <v>88.375</v>
      </c>
      <c r="BP1468" s="33">
        <v>93</v>
      </c>
      <c r="BQ1468" s="33">
        <v>97.125</v>
      </c>
      <c r="BR1468" s="33">
        <v>99.625</v>
      </c>
      <c r="BS1468" s="33">
        <v>101.5</v>
      </c>
      <c r="BT1468" s="33">
        <v>103.125</v>
      </c>
      <c r="BU1468" s="33">
        <v>104.5</v>
      </c>
      <c r="BV1468" s="33">
        <v>104.5</v>
      </c>
      <c r="BW1468" s="33">
        <v>102.75</v>
      </c>
      <c r="BX1468" s="33">
        <v>100.375</v>
      </c>
      <c r="BY1468" s="33">
        <v>98.875</v>
      </c>
      <c r="BZ1468" s="33">
        <v>95</v>
      </c>
      <c r="CA1468" s="33">
        <v>92.125</v>
      </c>
      <c r="CB1468" s="33">
        <v>89.5</v>
      </c>
      <c r="CC1468" s="33">
        <v>87.375</v>
      </c>
      <c r="DC1468" s="9">
        <v>161.9563</v>
      </c>
      <c r="DD1468" s="9">
        <v>0</v>
      </c>
    </row>
    <row r="1469" spans="1:108" x14ac:dyDescent="0.25">
      <c r="A1469" s="9" t="s">
        <v>42</v>
      </c>
      <c r="B1469" s="9" t="s">
        <v>29</v>
      </c>
      <c r="C1469" s="9" t="s">
        <v>1</v>
      </c>
      <c r="D1469" s="9" t="s">
        <v>37</v>
      </c>
      <c r="E1469" s="9" t="s">
        <v>38</v>
      </c>
      <c r="F1469" s="9">
        <v>2016</v>
      </c>
      <c r="G1469" s="9">
        <v>9</v>
      </c>
      <c r="H1469" s="9"/>
      <c r="BF1469" s="33">
        <v>81.25</v>
      </c>
      <c r="BG1469" s="33">
        <v>79</v>
      </c>
      <c r="BH1469" s="33">
        <v>77.625</v>
      </c>
      <c r="BI1469" s="33">
        <v>75.75</v>
      </c>
      <c r="BJ1469" s="33">
        <v>74.75</v>
      </c>
      <c r="BK1469" s="33">
        <v>73.75</v>
      </c>
      <c r="BL1469" s="33">
        <v>72.375</v>
      </c>
      <c r="BM1469" s="33">
        <v>74.25</v>
      </c>
      <c r="BN1469" s="33">
        <v>79.25</v>
      </c>
      <c r="BO1469" s="33">
        <v>85</v>
      </c>
      <c r="BP1469" s="33">
        <v>90.125</v>
      </c>
      <c r="BQ1469" s="33">
        <v>93.25</v>
      </c>
      <c r="BR1469" s="33">
        <v>96.75</v>
      </c>
      <c r="BS1469" s="33">
        <v>98.875</v>
      </c>
      <c r="BT1469" s="33">
        <v>100.625</v>
      </c>
      <c r="BU1469" s="33">
        <v>101.375</v>
      </c>
      <c r="BV1469" s="33">
        <v>101</v>
      </c>
      <c r="BW1469" s="33">
        <v>101</v>
      </c>
      <c r="BX1469" s="33">
        <v>99.375</v>
      </c>
      <c r="BY1469" s="33">
        <v>95.625</v>
      </c>
      <c r="BZ1469" s="33">
        <v>91.375</v>
      </c>
      <c r="CA1469" s="33">
        <v>88.25</v>
      </c>
      <c r="CB1469" s="33">
        <v>85.375</v>
      </c>
      <c r="CC1469" s="33">
        <v>82.75</v>
      </c>
      <c r="DC1469" s="9">
        <v>161.9563</v>
      </c>
      <c r="DD1469" s="9">
        <v>0</v>
      </c>
    </row>
    <row r="1470" spans="1:108" x14ac:dyDescent="0.25">
      <c r="A1470" s="9" t="s">
        <v>42</v>
      </c>
      <c r="B1470" s="9" t="s">
        <v>29</v>
      </c>
      <c r="C1470" s="9" t="s">
        <v>1</v>
      </c>
      <c r="D1470" s="9" t="s">
        <v>37</v>
      </c>
      <c r="E1470" s="9" t="s">
        <v>38</v>
      </c>
      <c r="F1470" s="9">
        <v>2016</v>
      </c>
      <c r="G1470" s="9">
        <v>10</v>
      </c>
      <c r="H1470" s="9"/>
      <c r="BF1470" s="33">
        <v>69.5</v>
      </c>
      <c r="BG1470" s="33">
        <v>68.25</v>
      </c>
      <c r="BH1470" s="33">
        <v>66.875</v>
      </c>
      <c r="BI1470" s="33">
        <v>65</v>
      </c>
      <c r="BJ1470" s="33">
        <v>64.75</v>
      </c>
      <c r="BK1470" s="33">
        <v>63.625</v>
      </c>
      <c r="BL1470" s="33">
        <v>62.625</v>
      </c>
      <c r="BM1470" s="33">
        <v>63.5</v>
      </c>
      <c r="BN1470" s="33">
        <v>68</v>
      </c>
      <c r="BO1470" s="33">
        <v>74.75</v>
      </c>
      <c r="BP1470" s="33">
        <v>80.375</v>
      </c>
      <c r="BQ1470" s="33">
        <v>83.75</v>
      </c>
      <c r="BR1470" s="33">
        <v>86.375</v>
      </c>
      <c r="BS1470" s="33">
        <v>88.5</v>
      </c>
      <c r="BT1470" s="33">
        <v>90.125</v>
      </c>
      <c r="BU1470" s="33">
        <v>91.25</v>
      </c>
      <c r="BV1470" s="33">
        <v>91</v>
      </c>
      <c r="BW1470" s="33">
        <v>90</v>
      </c>
      <c r="BX1470" s="33">
        <v>86.75</v>
      </c>
      <c r="BY1470" s="33">
        <v>82.5</v>
      </c>
      <c r="BZ1470" s="33">
        <v>79.375</v>
      </c>
      <c r="CA1470" s="33">
        <v>76.375</v>
      </c>
      <c r="CB1470" s="33">
        <v>73.875</v>
      </c>
      <c r="CC1470" s="33">
        <v>71.875</v>
      </c>
      <c r="DC1470" s="9">
        <v>161.9563</v>
      </c>
      <c r="DD1470" s="9">
        <v>0</v>
      </c>
    </row>
    <row r="1471" spans="1:108" x14ac:dyDescent="0.25">
      <c r="A1471" s="9" t="s">
        <v>42</v>
      </c>
      <c r="B1471" s="9" t="s">
        <v>29</v>
      </c>
      <c r="C1471" s="9" t="s">
        <v>1</v>
      </c>
      <c r="D1471" s="9" t="s">
        <v>37</v>
      </c>
      <c r="E1471" s="9" t="s">
        <v>38</v>
      </c>
      <c r="F1471" s="9">
        <v>2017</v>
      </c>
      <c r="G1471" s="9">
        <v>5</v>
      </c>
      <c r="H1471" s="9"/>
      <c r="BF1471" s="33">
        <v>74.875</v>
      </c>
      <c r="BG1471" s="33">
        <v>72.625</v>
      </c>
      <c r="BH1471" s="33">
        <v>71.125</v>
      </c>
      <c r="BI1471" s="33">
        <v>69.125</v>
      </c>
      <c r="BJ1471" s="33">
        <v>68.75</v>
      </c>
      <c r="BK1471" s="33">
        <v>67.875</v>
      </c>
      <c r="BL1471" s="33">
        <v>68</v>
      </c>
      <c r="BM1471" s="33">
        <v>71</v>
      </c>
      <c r="BN1471" s="33">
        <v>75</v>
      </c>
      <c r="BO1471" s="33">
        <v>79.75</v>
      </c>
      <c r="BP1471" s="33">
        <v>84</v>
      </c>
      <c r="BQ1471" s="33">
        <v>87.375</v>
      </c>
      <c r="BR1471" s="33">
        <v>90.25</v>
      </c>
      <c r="BS1471" s="33">
        <v>92</v>
      </c>
      <c r="BT1471" s="33">
        <v>93</v>
      </c>
      <c r="BU1471" s="33">
        <v>94.5</v>
      </c>
      <c r="BV1471" s="33">
        <v>95.625</v>
      </c>
      <c r="BW1471" s="33">
        <v>95.375</v>
      </c>
      <c r="BX1471" s="33">
        <v>95</v>
      </c>
      <c r="BY1471" s="33">
        <v>93</v>
      </c>
      <c r="BZ1471" s="33">
        <v>89.75</v>
      </c>
      <c r="CA1471" s="33">
        <v>86.875</v>
      </c>
      <c r="CB1471" s="33">
        <v>83.75</v>
      </c>
      <c r="CC1471" s="33">
        <v>80.75</v>
      </c>
      <c r="DC1471" s="9">
        <v>161.9563</v>
      </c>
      <c r="DD1471" s="9">
        <v>0</v>
      </c>
    </row>
    <row r="1472" spans="1:108" x14ac:dyDescent="0.25">
      <c r="A1472" s="9" t="s">
        <v>42</v>
      </c>
      <c r="B1472" s="9" t="s">
        <v>29</v>
      </c>
      <c r="C1472" s="9" t="s">
        <v>1</v>
      </c>
      <c r="D1472" s="9" t="s">
        <v>37</v>
      </c>
      <c r="E1472" s="9" t="s">
        <v>38</v>
      </c>
      <c r="F1472" s="9">
        <v>2017</v>
      </c>
      <c r="G1472" s="9">
        <v>6</v>
      </c>
      <c r="H1472" s="9"/>
      <c r="BF1472" s="33">
        <v>83.75</v>
      </c>
      <c r="BG1472" s="33">
        <v>81.5</v>
      </c>
      <c r="BH1472" s="33">
        <v>80.25</v>
      </c>
      <c r="BI1472" s="33">
        <v>78.875</v>
      </c>
      <c r="BJ1472" s="33">
        <v>77.125</v>
      </c>
      <c r="BK1472" s="33">
        <v>76.125</v>
      </c>
      <c r="BL1472" s="33">
        <v>77.5</v>
      </c>
      <c r="BM1472" s="33">
        <v>81.25</v>
      </c>
      <c r="BN1472" s="33">
        <v>86.75</v>
      </c>
      <c r="BO1472" s="33">
        <v>92.625</v>
      </c>
      <c r="BP1472" s="33">
        <v>96.125</v>
      </c>
      <c r="BQ1472" s="33">
        <v>98.5</v>
      </c>
      <c r="BR1472" s="33">
        <v>101</v>
      </c>
      <c r="BS1472" s="33">
        <v>102.75</v>
      </c>
      <c r="BT1472" s="33">
        <v>104.125</v>
      </c>
      <c r="BU1472" s="33">
        <v>105.125</v>
      </c>
      <c r="BV1472" s="33">
        <v>105.5</v>
      </c>
      <c r="BW1472" s="33">
        <v>105.5</v>
      </c>
      <c r="BX1472" s="33">
        <v>104.25</v>
      </c>
      <c r="BY1472" s="33">
        <v>101.25</v>
      </c>
      <c r="BZ1472" s="33">
        <v>97.125</v>
      </c>
      <c r="CA1472" s="33">
        <v>92.875</v>
      </c>
      <c r="CB1472" s="33">
        <v>89.375</v>
      </c>
      <c r="CC1472" s="33">
        <v>86.25</v>
      </c>
      <c r="DC1472" s="9">
        <v>161.9563</v>
      </c>
      <c r="DD1472" s="9">
        <v>0</v>
      </c>
    </row>
    <row r="1473" spans="1:108" x14ac:dyDescent="0.25">
      <c r="A1473" s="9" t="s">
        <v>42</v>
      </c>
      <c r="B1473" s="9" t="s">
        <v>29</v>
      </c>
      <c r="C1473" s="9" t="s">
        <v>1</v>
      </c>
      <c r="D1473" s="9" t="s">
        <v>37</v>
      </c>
      <c r="E1473" s="9" t="s">
        <v>38</v>
      </c>
      <c r="F1473" s="9">
        <v>2017</v>
      </c>
      <c r="G1473" s="9">
        <v>7</v>
      </c>
      <c r="H1473" s="9">
        <v>8627.0400000000009</v>
      </c>
      <c r="I1473" s="9">
        <v>8640.7009999999991</v>
      </c>
      <c r="J1473" s="9">
        <v>8541.5669999999991</v>
      </c>
      <c r="K1473" s="9">
        <v>8482.2019999999993</v>
      </c>
      <c r="L1473" s="9">
        <v>8735.6659999999993</v>
      </c>
      <c r="M1473" s="9">
        <v>9604.1820000000007</v>
      </c>
      <c r="N1473" s="9">
        <v>10341.98</v>
      </c>
      <c r="O1473" s="9">
        <v>10766.73</v>
      </c>
      <c r="P1473" s="9">
        <v>10815.57</v>
      </c>
      <c r="Q1473" s="9">
        <v>10671.59</v>
      </c>
      <c r="R1473" s="9">
        <v>10668.84</v>
      </c>
      <c r="S1473" s="9">
        <v>10655.86</v>
      </c>
      <c r="T1473" s="9">
        <v>9327.9670000000006</v>
      </c>
      <c r="U1473" s="9">
        <v>3835.393</v>
      </c>
      <c r="V1473" s="9">
        <v>3847.8290000000002</v>
      </c>
      <c r="W1473" s="9">
        <v>3742.2080000000001</v>
      </c>
      <c r="X1473" s="9">
        <v>3537.9050000000002</v>
      </c>
      <c r="Y1473" s="9">
        <v>3401.8470000000002</v>
      </c>
      <c r="Z1473" s="9">
        <v>6375.415</v>
      </c>
      <c r="AA1473" s="9">
        <v>8441.9500000000007</v>
      </c>
      <c r="AB1473" s="9">
        <v>8567.7759999999998</v>
      </c>
      <c r="AC1473" s="9">
        <v>8504.9230000000007</v>
      </c>
      <c r="AD1473" s="9">
        <v>8409.2759999999998</v>
      </c>
      <c r="AE1473" s="9">
        <v>8444.1820000000007</v>
      </c>
      <c r="AF1473" s="9">
        <v>3671.13</v>
      </c>
      <c r="AG1473" s="9">
        <v>8703.0969999999998</v>
      </c>
      <c r="AH1473" s="9">
        <v>8696.7909999999993</v>
      </c>
      <c r="AI1473" s="9">
        <v>8659.0740000000005</v>
      </c>
      <c r="AJ1473" s="9">
        <v>8619.3140000000003</v>
      </c>
      <c r="AK1473" s="9">
        <v>8871.2019999999993</v>
      </c>
      <c r="AL1473" s="9">
        <v>9704.4590000000007</v>
      </c>
      <c r="AM1473" s="9">
        <v>10485.68</v>
      </c>
      <c r="AN1473" s="9">
        <v>10888.26</v>
      </c>
      <c r="AO1473" s="9">
        <v>10964.91</v>
      </c>
      <c r="AP1473" s="9">
        <v>11047.1</v>
      </c>
      <c r="AQ1473" s="9">
        <v>11017.6</v>
      </c>
      <c r="AR1473" s="9">
        <v>10956.82</v>
      </c>
      <c r="AS1473" s="9">
        <v>10938.24</v>
      </c>
      <c r="AT1473" s="9">
        <v>10809.85</v>
      </c>
      <c r="AU1473" s="9">
        <v>10812.28</v>
      </c>
      <c r="AV1473" s="9">
        <v>10478.92</v>
      </c>
      <c r="AW1473" s="9">
        <v>10184.98</v>
      </c>
      <c r="AX1473" s="9">
        <v>10127.709999999999</v>
      </c>
      <c r="AY1473" s="9">
        <v>10127.290000000001</v>
      </c>
      <c r="AZ1473" s="9">
        <v>10050.31</v>
      </c>
      <c r="BA1473" s="9">
        <v>9814.1970000000001</v>
      </c>
      <c r="BB1473" s="9">
        <v>9552.6669999999995</v>
      </c>
      <c r="BC1473" s="9">
        <v>9422.2469999999994</v>
      </c>
      <c r="BD1473" s="9">
        <v>9441.1039999999994</v>
      </c>
      <c r="BE1473" s="9">
        <v>10480.24</v>
      </c>
      <c r="BF1473" s="33">
        <v>84.25</v>
      </c>
      <c r="BG1473" s="33">
        <v>82.5</v>
      </c>
      <c r="BH1473" s="33">
        <v>81.25</v>
      </c>
      <c r="BI1473" s="33">
        <v>79.75</v>
      </c>
      <c r="BJ1473" s="33">
        <v>78.125</v>
      </c>
      <c r="BK1473" s="33">
        <v>76.75</v>
      </c>
      <c r="BL1473" s="33">
        <v>77.375</v>
      </c>
      <c r="BM1473" s="33">
        <v>80.375</v>
      </c>
      <c r="BN1473" s="33">
        <v>85.375</v>
      </c>
      <c r="BO1473" s="33">
        <v>90.5</v>
      </c>
      <c r="BP1473" s="33">
        <v>94.75</v>
      </c>
      <c r="BQ1473" s="33">
        <v>97.5</v>
      </c>
      <c r="BR1473" s="33">
        <v>100.25</v>
      </c>
      <c r="BS1473" s="33">
        <v>102.125</v>
      </c>
      <c r="BT1473" s="33">
        <v>103.875</v>
      </c>
      <c r="BU1473" s="33">
        <v>104.875</v>
      </c>
      <c r="BV1473" s="33">
        <v>105</v>
      </c>
      <c r="BW1473" s="33">
        <v>104.875</v>
      </c>
      <c r="BX1473" s="33">
        <v>103.875</v>
      </c>
      <c r="BY1473" s="33">
        <v>101.625</v>
      </c>
      <c r="BZ1473" s="33">
        <v>98.5</v>
      </c>
      <c r="CA1473" s="33">
        <v>95.5</v>
      </c>
      <c r="CB1473" s="33">
        <v>92.125</v>
      </c>
      <c r="CC1473" s="33">
        <v>89.75</v>
      </c>
      <c r="CD1473" s="9">
        <v>14838.55</v>
      </c>
      <c r="CE1473" s="9">
        <v>12014.37</v>
      </c>
      <c r="CF1473" s="9">
        <v>11141.58</v>
      </c>
      <c r="CG1473" s="9">
        <v>10574.88</v>
      </c>
      <c r="CH1473" s="9">
        <v>9733.884</v>
      </c>
      <c r="CI1473" s="9">
        <v>7040.31</v>
      </c>
      <c r="CJ1473" s="9">
        <v>7504.4210000000003</v>
      </c>
      <c r="CK1473" s="9">
        <v>10140.219999999999</v>
      </c>
      <c r="CL1473" s="9">
        <v>12275.01</v>
      </c>
      <c r="CM1473" s="9">
        <v>15006.61</v>
      </c>
      <c r="CN1473" s="9">
        <v>18306.5</v>
      </c>
      <c r="CO1473" s="9">
        <v>29255.75</v>
      </c>
      <c r="CP1473" s="9">
        <v>24989.71</v>
      </c>
      <c r="CQ1473" s="9">
        <v>25155.46</v>
      </c>
      <c r="CR1473" s="9">
        <v>25447.02</v>
      </c>
      <c r="CS1473" s="9">
        <v>25968.959999999999</v>
      </c>
      <c r="CT1473" s="9">
        <v>26197.95</v>
      </c>
      <c r="CU1473" s="9">
        <v>26270.18</v>
      </c>
      <c r="CV1473" s="9">
        <v>27901.65</v>
      </c>
      <c r="CW1473" s="9">
        <v>29091.66</v>
      </c>
      <c r="CX1473" s="9">
        <v>31865.65</v>
      </c>
      <c r="CY1473" s="9">
        <v>36364.54</v>
      </c>
      <c r="CZ1473" s="9">
        <v>32776.65</v>
      </c>
      <c r="DA1473" s="9">
        <v>26322.46</v>
      </c>
      <c r="DB1473" s="9">
        <v>22720.63</v>
      </c>
      <c r="DC1473" s="9">
        <v>161.9563</v>
      </c>
      <c r="DD1473" s="9">
        <v>0</v>
      </c>
    </row>
    <row r="1474" spans="1:108" x14ac:dyDescent="0.25">
      <c r="A1474" s="9" t="s">
        <v>42</v>
      </c>
      <c r="B1474" s="9" t="s">
        <v>29</v>
      </c>
      <c r="C1474" s="9" t="s">
        <v>1</v>
      </c>
      <c r="D1474" s="9" t="s">
        <v>37</v>
      </c>
      <c r="E1474" s="9" t="s">
        <v>38</v>
      </c>
      <c r="F1474" s="9">
        <v>2017</v>
      </c>
      <c r="G1474" s="9">
        <v>8</v>
      </c>
      <c r="H1474" s="9"/>
      <c r="BF1474" s="33">
        <v>83.25</v>
      </c>
      <c r="BG1474" s="33">
        <v>81.25</v>
      </c>
      <c r="BH1474" s="33">
        <v>79.75</v>
      </c>
      <c r="BI1474" s="33">
        <v>78.5</v>
      </c>
      <c r="BJ1474" s="33">
        <v>77.5</v>
      </c>
      <c r="BK1474" s="33">
        <v>76.25</v>
      </c>
      <c r="BL1474" s="33">
        <v>75.625</v>
      </c>
      <c r="BM1474" s="33">
        <v>77.875</v>
      </c>
      <c r="BN1474" s="33">
        <v>82.875</v>
      </c>
      <c r="BO1474" s="33">
        <v>88.375</v>
      </c>
      <c r="BP1474" s="33">
        <v>93</v>
      </c>
      <c r="BQ1474" s="33">
        <v>97.125</v>
      </c>
      <c r="BR1474" s="33">
        <v>99.625</v>
      </c>
      <c r="BS1474" s="33">
        <v>101.5</v>
      </c>
      <c r="BT1474" s="33">
        <v>103.125</v>
      </c>
      <c r="BU1474" s="33">
        <v>104.5</v>
      </c>
      <c r="BV1474" s="33">
        <v>104.5</v>
      </c>
      <c r="BW1474" s="33">
        <v>102.75</v>
      </c>
      <c r="BX1474" s="33">
        <v>100.375</v>
      </c>
      <c r="BY1474" s="33">
        <v>98.875</v>
      </c>
      <c r="BZ1474" s="33">
        <v>95</v>
      </c>
      <c r="CA1474" s="33">
        <v>92.125</v>
      </c>
      <c r="CB1474" s="33">
        <v>89.5</v>
      </c>
      <c r="CC1474" s="33">
        <v>87.375</v>
      </c>
      <c r="DC1474" s="9">
        <v>161.9563</v>
      </c>
      <c r="DD1474" s="9">
        <v>0</v>
      </c>
    </row>
    <row r="1475" spans="1:108" x14ac:dyDescent="0.25">
      <c r="A1475" s="9" t="s">
        <v>42</v>
      </c>
      <c r="B1475" s="9" t="s">
        <v>29</v>
      </c>
      <c r="C1475" s="9" t="s">
        <v>1</v>
      </c>
      <c r="D1475" s="9" t="s">
        <v>37</v>
      </c>
      <c r="E1475" s="9" t="s">
        <v>38</v>
      </c>
      <c r="F1475" s="9">
        <v>2017</v>
      </c>
      <c r="G1475" s="9">
        <v>9</v>
      </c>
      <c r="H1475" s="9"/>
      <c r="BF1475" s="33">
        <v>81.25</v>
      </c>
      <c r="BG1475" s="33">
        <v>79</v>
      </c>
      <c r="BH1475" s="33">
        <v>77.625</v>
      </c>
      <c r="BI1475" s="33">
        <v>75.75</v>
      </c>
      <c r="BJ1475" s="33">
        <v>74.75</v>
      </c>
      <c r="BK1475" s="33">
        <v>73.75</v>
      </c>
      <c r="BL1475" s="33">
        <v>72.375</v>
      </c>
      <c r="BM1475" s="33">
        <v>74.25</v>
      </c>
      <c r="BN1475" s="33">
        <v>79.25</v>
      </c>
      <c r="BO1475" s="33">
        <v>85</v>
      </c>
      <c r="BP1475" s="33">
        <v>90.125</v>
      </c>
      <c r="BQ1475" s="33">
        <v>93.25</v>
      </c>
      <c r="BR1475" s="33">
        <v>96.75</v>
      </c>
      <c r="BS1475" s="33">
        <v>98.875</v>
      </c>
      <c r="BT1475" s="33">
        <v>100.625</v>
      </c>
      <c r="BU1475" s="33">
        <v>101.375</v>
      </c>
      <c r="BV1475" s="33">
        <v>101</v>
      </c>
      <c r="BW1475" s="33">
        <v>101</v>
      </c>
      <c r="BX1475" s="33">
        <v>99.375</v>
      </c>
      <c r="BY1475" s="33">
        <v>95.625</v>
      </c>
      <c r="BZ1475" s="33">
        <v>91.375</v>
      </c>
      <c r="CA1475" s="33">
        <v>88.25</v>
      </c>
      <c r="CB1475" s="33">
        <v>85.375</v>
      </c>
      <c r="CC1475" s="33">
        <v>82.75</v>
      </c>
      <c r="DC1475" s="9">
        <v>161.9563</v>
      </c>
      <c r="DD1475" s="9">
        <v>0</v>
      </c>
    </row>
    <row r="1476" spans="1:108" x14ac:dyDescent="0.25">
      <c r="A1476" s="9" t="s">
        <v>42</v>
      </c>
      <c r="B1476" s="9" t="s">
        <v>29</v>
      </c>
      <c r="C1476" s="9" t="s">
        <v>1</v>
      </c>
      <c r="D1476" s="9" t="s">
        <v>37</v>
      </c>
      <c r="E1476" s="9" t="s">
        <v>38</v>
      </c>
      <c r="F1476" s="9">
        <v>2017</v>
      </c>
      <c r="G1476" s="9">
        <v>10</v>
      </c>
      <c r="H1476" s="9"/>
      <c r="BF1476" s="33">
        <v>69.5</v>
      </c>
      <c r="BG1476" s="33">
        <v>68.25</v>
      </c>
      <c r="BH1476" s="33">
        <v>66.875</v>
      </c>
      <c r="BI1476" s="33">
        <v>65</v>
      </c>
      <c r="BJ1476" s="33">
        <v>64.75</v>
      </c>
      <c r="BK1476" s="33">
        <v>63.625</v>
      </c>
      <c r="BL1476" s="33">
        <v>62.625</v>
      </c>
      <c r="BM1476" s="33">
        <v>63.5</v>
      </c>
      <c r="BN1476" s="33">
        <v>68</v>
      </c>
      <c r="BO1476" s="33">
        <v>74.75</v>
      </c>
      <c r="BP1476" s="33">
        <v>80.375</v>
      </c>
      <c r="BQ1476" s="33">
        <v>83.75</v>
      </c>
      <c r="BR1476" s="33">
        <v>86.375</v>
      </c>
      <c r="BS1476" s="33">
        <v>88.5</v>
      </c>
      <c r="BT1476" s="33">
        <v>90.125</v>
      </c>
      <c r="BU1476" s="33">
        <v>91.25</v>
      </c>
      <c r="BV1476" s="33">
        <v>91</v>
      </c>
      <c r="BW1476" s="33">
        <v>90</v>
      </c>
      <c r="BX1476" s="33">
        <v>86.75</v>
      </c>
      <c r="BY1476" s="33">
        <v>82.5</v>
      </c>
      <c r="BZ1476" s="33">
        <v>79.375</v>
      </c>
      <c r="CA1476" s="33">
        <v>76.375</v>
      </c>
      <c r="CB1476" s="33">
        <v>73.875</v>
      </c>
      <c r="CC1476" s="33">
        <v>71.875</v>
      </c>
      <c r="DC1476" s="9">
        <v>161.9563</v>
      </c>
      <c r="DD1476" s="9">
        <v>0</v>
      </c>
    </row>
    <row r="1477" spans="1:108" x14ac:dyDescent="0.25">
      <c r="A1477" s="9" t="s">
        <v>42</v>
      </c>
      <c r="B1477" s="9" t="s">
        <v>29</v>
      </c>
      <c r="C1477" s="9" t="s">
        <v>1</v>
      </c>
      <c r="D1477" s="9" t="s">
        <v>37</v>
      </c>
      <c r="E1477" s="9" t="s">
        <v>38</v>
      </c>
      <c r="F1477" s="9">
        <v>2018</v>
      </c>
      <c r="G1477" s="9">
        <v>5</v>
      </c>
      <c r="H1477" s="9"/>
      <c r="BF1477" s="33">
        <v>74.875</v>
      </c>
      <c r="BG1477" s="33">
        <v>72.625</v>
      </c>
      <c r="BH1477" s="33">
        <v>71.125</v>
      </c>
      <c r="BI1477" s="33">
        <v>69.125</v>
      </c>
      <c r="BJ1477" s="33">
        <v>68.75</v>
      </c>
      <c r="BK1477" s="33">
        <v>67.875</v>
      </c>
      <c r="BL1477" s="33">
        <v>68</v>
      </c>
      <c r="BM1477" s="33">
        <v>71</v>
      </c>
      <c r="BN1477" s="33">
        <v>75</v>
      </c>
      <c r="BO1477" s="33">
        <v>79.75</v>
      </c>
      <c r="BP1477" s="33">
        <v>84</v>
      </c>
      <c r="BQ1477" s="33">
        <v>87.375</v>
      </c>
      <c r="BR1477" s="33">
        <v>90.25</v>
      </c>
      <c r="BS1477" s="33">
        <v>92</v>
      </c>
      <c r="BT1477" s="33">
        <v>93</v>
      </c>
      <c r="BU1477" s="33">
        <v>94.5</v>
      </c>
      <c r="BV1477" s="33">
        <v>95.625</v>
      </c>
      <c r="BW1477" s="33">
        <v>95.375</v>
      </c>
      <c r="BX1477" s="33">
        <v>95</v>
      </c>
      <c r="BY1477" s="33">
        <v>93</v>
      </c>
      <c r="BZ1477" s="33">
        <v>89.75</v>
      </c>
      <c r="CA1477" s="33">
        <v>86.875</v>
      </c>
      <c r="CB1477" s="33">
        <v>83.75</v>
      </c>
      <c r="CC1477" s="33">
        <v>80.75</v>
      </c>
      <c r="DC1477" s="9">
        <v>161.9563</v>
      </c>
      <c r="DD1477" s="9">
        <v>0</v>
      </c>
    </row>
    <row r="1478" spans="1:108" x14ac:dyDescent="0.25">
      <c r="A1478" s="9" t="s">
        <v>42</v>
      </c>
      <c r="B1478" s="9" t="s">
        <v>29</v>
      </c>
      <c r="C1478" s="9" t="s">
        <v>1</v>
      </c>
      <c r="D1478" s="9" t="s">
        <v>37</v>
      </c>
      <c r="E1478" s="9" t="s">
        <v>38</v>
      </c>
      <c r="F1478" s="9">
        <v>2018</v>
      </c>
      <c r="G1478" s="9">
        <v>6</v>
      </c>
      <c r="H1478" s="9"/>
      <c r="BF1478" s="33">
        <v>83.75</v>
      </c>
      <c r="BG1478" s="33">
        <v>81.5</v>
      </c>
      <c r="BH1478" s="33">
        <v>80.25</v>
      </c>
      <c r="BI1478" s="33">
        <v>78.875</v>
      </c>
      <c r="BJ1478" s="33">
        <v>77.125</v>
      </c>
      <c r="BK1478" s="33">
        <v>76.125</v>
      </c>
      <c r="BL1478" s="33">
        <v>77.5</v>
      </c>
      <c r="BM1478" s="33">
        <v>81.25</v>
      </c>
      <c r="BN1478" s="33">
        <v>86.75</v>
      </c>
      <c r="BO1478" s="33">
        <v>92.625</v>
      </c>
      <c r="BP1478" s="33">
        <v>96.125</v>
      </c>
      <c r="BQ1478" s="33">
        <v>98.5</v>
      </c>
      <c r="BR1478" s="33">
        <v>101</v>
      </c>
      <c r="BS1478" s="33">
        <v>102.75</v>
      </c>
      <c r="BT1478" s="33">
        <v>104.125</v>
      </c>
      <c r="BU1478" s="33">
        <v>105.125</v>
      </c>
      <c r="BV1478" s="33">
        <v>105.5</v>
      </c>
      <c r="BW1478" s="33">
        <v>105.5</v>
      </c>
      <c r="BX1478" s="33">
        <v>104.25</v>
      </c>
      <c r="BY1478" s="33">
        <v>101.25</v>
      </c>
      <c r="BZ1478" s="33">
        <v>97.125</v>
      </c>
      <c r="CA1478" s="33">
        <v>92.875</v>
      </c>
      <c r="CB1478" s="33">
        <v>89.375</v>
      </c>
      <c r="CC1478" s="33">
        <v>86.25</v>
      </c>
      <c r="DC1478" s="9">
        <v>161.9563</v>
      </c>
      <c r="DD1478" s="9">
        <v>0</v>
      </c>
    </row>
    <row r="1479" spans="1:108" x14ac:dyDescent="0.25">
      <c r="A1479" s="9" t="s">
        <v>42</v>
      </c>
      <c r="B1479" s="9" t="s">
        <v>29</v>
      </c>
      <c r="C1479" s="9" t="s">
        <v>1</v>
      </c>
      <c r="D1479" s="9" t="s">
        <v>37</v>
      </c>
      <c r="E1479" s="9" t="s">
        <v>38</v>
      </c>
      <c r="F1479" s="9">
        <v>2018</v>
      </c>
      <c r="G1479" s="9">
        <v>7</v>
      </c>
      <c r="H1479" s="9">
        <v>8625.0509999999995</v>
      </c>
      <c r="I1479" s="9">
        <v>8640.3770000000004</v>
      </c>
      <c r="J1479" s="9">
        <v>8539.84</v>
      </c>
      <c r="K1479" s="9">
        <v>8477.4290000000001</v>
      </c>
      <c r="L1479" s="9">
        <v>8733.5169999999998</v>
      </c>
      <c r="M1479" s="9">
        <v>9601.4549999999999</v>
      </c>
      <c r="N1479" s="9">
        <v>10337.299999999999</v>
      </c>
      <c r="O1479" s="9">
        <v>10760.01</v>
      </c>
      <c r="P1479" s="9">
        <v>10813.39</v>
      </c>
      <c r="Q1479" s="9">
        <v>10667.68</v>
      </c>
      <c r="R1479" s="9">
        <v>10668.16</v>
      </c>
      <c r="S1479" s="9">
        <v>10656.72</v>
      </c>
      <c r="T1479" s="9">
        <v>9326.9609999999993</v>
      </c>
      <c r="U1479" s="9">
        <v>3834.355</v>
      </c>
      <c r="V1479" s="9">
        <v>3846.79</v>
      </c>
      <c r="W1479" s="9">
        <v>3738.5819999999999</v>
      </c>
      <c r="X1479" s="9">
        <v>3533.018</v>
      </c>
      <c r="Y1479" s="9">
        <v>3398.248</v>
      </c>
      <c r="Z1479" s="9">
        <v>6373.5</v>
      </c>
      <c r="AA1479" s="9">
        <v>8438.8809999999994</v>
      </c>
      <c r="AB1479" s="9">
        <v>8565.0869999999995</v>
      </c>
      <c r="AC1479" s="9">
        <v>8500.94</v>
      </c>
      <c r="AD1479" s="9">
        <v>8407.6939999999995</v>
      </c>
      <c r="AE1479" s="9">
        <v>8442.6</v>
      </c>
      <c r="AF1479" s="9">
        <v>3668.3470000000002</v>
      </c>
      <c r="AG1479" s="9">
        <v>8701.1080000000002</v>
      </c>
      <c r="AH1479" s="9">
        <v>8696.4660000000003</v>
      </c>
      <c r="AI1479" s="9">
        <v>8657.3459999999995</v>
      </c>
      <c r="AJ1479" s="9">
        <v>8614.5409999999993</v>
      </c>
      <c r="AK1479" s="9">
        <v>8869.0529999999999</v>
      </c>
      <c r="AL1479" s="9">
        <v>9701.7309999999998</v>
      </c>
      <c r="AM1479" s="9">
        <v>10481</v>
      </c>
      <c r="AN1479" s="9">
        <v>10881.54</v>
      </c>
      <c r="AO1479" s="9">
        <v>10962.73</v>
      </c>
      <c r="AP1479" s="9">
        <v>11043.19</v>
      </c>
      <c r="AQ1479" s="9">
        <v>11016.92</v>
      </c>
      <c r="AR1479" s="9">
        <v>10957.68</v>
      </c>
      <c r="AS1479" s="9">
        <v>10937.24</v>
      </c>
      <c r="AT1479" s="9">
        <v>10808.81</v>
      </c>
      <c r="AU1479" s="9">
        <v>10811.24</v>
      </c>
      <c r="AV1479" s="9">
        <v>10475.299999999999</v>
      </c>
      <c r="AW1479" s="9">
        <v>10180.09</v>
      </c>
      <c r="AX1479" s="9">
        <v>10124.11</v>
      </c>
      <c r="AY1479" s="9">
        <v>10125.379999999999</v>
      </c>
      <c r="AZ1479" s="9">
        <v>10047.24</v>
      </c>
      <c r="BA1479" s="9">
        <v>9811.5079999999998</v>
      </c>
      <c r="BB1479" s="9">
        <v>9548.6849999999995</v>
      </c>
      <c r="BC1479" s="9">
        <v>9420.6659999999993</v>
      </c>
      <c r="BD1479" s="9">
        <v>9439.5220000000008</v>
      </c>
      <c r="BE1479" s="9">
        <v>10477.459999999999</v>
      </c>
      <c r="BF1479" s="33">
        <v>84.25</v>
      </c>
      <c r="BG1479" s="33">
        <v>82.5</v>
      </c>
      <c r="BH1479" s="33">
        <v>81.25</v>
      </c>
      <c r="BI1479" s="33">
        <v>79.75</v>
      </c>
      <c r="BJ1479" s="33">
        <v>78.125</v>
      </c>
      <c r="BK1479" s="33">
        <v>76.75</v>
      </c>
      <c r="BL1479" s="33">
        <v>77.375</v>
      </c>
      <c r="BM1479" s="33">
        <v>80.375</v>
      </c>
      <c r="BN1479" s="33">
        <v>85.375</v>
      </c>
      <c r="BO1479" s="33">
        <v>90.5</v>
      </c>
      <c r="BP1479" s="33">
        <v>94.75</v>
      </c>
      <c r="BQ1479" s="33">
        <v>97.5</v>
      </c>
      <c r="BR1479" s="33">
        <v>100.25</v>
      </c>
      <c r="BS1479" s="33">
        <v>102.125</v>
      </c>
      <c r="BT1479" s="33">
        <v>103.875</v>
      </c>
      <c r="BU1479" s="33">
        <v>104.875</v>
      </c>
      <c r="BV1479" s="33">
        <v>105</v>
      </c>
      <c r="BW1479" s="33">
        <v>104.875</v>
      </c>
      <c r="BX1479" s="33">
        <v>103.875</v>
      </c>
      <c r="BY1479" s="33">
        <v>101.625</v>
      </c>
      <c r="BZ1479" s="33">
        <v>98.5</v>
      </c>
      <c r="CA1479" s="33">
        <v>95.5</v>
      </c>
      <c r="CB1479" s="33">
        <v>92.125</v>
      </c>
      <c r="CC1479" s="33">
        <v>89.75</v>
      </c>
      <c r="CD1479" s="9">
        <v>14860.76</v>
      </c>
      <c r="CE1479" s="9">
        <v>12016.3</v>
      </c>
      <c r="CF1479" s="9">
        <v>11145.67</v>
      </c>
      <c r="CG1479" s="9">
        <v>10577.01</v>
      </c>
      <c r="CH1479" s="9">
        <v>9735.1560000000009</v>
      </c>
      <c r="CI1479" s="9">
        <v>7040.9589999999998</v>
      </c>
      <c r="CJ1479" s="9">
        <v>7507.1459999999997</v>
      </c>
      <c r="CK1479" s="9">
        <v>10144.27</v>
      </c>
      <c r="CL1479" s="9">
        <v>12279.6</v>
      </c>
      <c r="CM1479" s="9">
        <v>15008.52</v>
      </c>
      <c r="CN1479" s="9">
        <v>18315.310000000001</v>
      </c>
      <c r="CO1479" s="9">
        <v>29271.23</v>
      </c>
      <c r="CP1479" s="9">
        <v>25006.74</v>
      </c>
      <c r="CQ1479" s="9">
        <v>25162.29</v>
      </c>
      <c r="CR1479" s="9">
        <v>25450.19</v>
      </c>
      <c r="CS1479" s="9">
        <v>25972.61</v>
      </c>
      <c r="CT1479" s="9">
        <v>26199.27</v>
      </c>
      <c r="CU1479" s="9">
        <v>26272.73</v>
      </c>
      <c r="CV1479" s="9">
        <v>27898.45</v>
      </c>
      <c r="CW1479" s="9">
        <v>29082.15</v>
      </c>
      <c r="CX1479" s="9">
        <v>31856.13</v>
      </c>
      <c r="CY1479" s="9">
        <v>36344.32</v>
      </c>
      <c r="CZ1479" s="9">
        <v>32776.18</v>
      </c>
      <c r="DA1479" s="9">
        <v>26323.71</v>
      </c>
      <c r="DB1479" s="9">
        <v>22724.98</v>
      </c>
      <c r="DC1479" s="9">
        <v>161.9563</v>
      </c>
      <c r="DD1479" s="9">
        <v>0</v>
      </c>
    </row>
    <row r="1480" spans="1:108" x14ac:dyDescent="0.25">
      <c r="A1480" s="9" t="s">
        <v>42</v>
      </c>
      <c r="B1480" s="9" t="s">
        <v>29</v>
      </c>
      <c r="C1480" s="9" t="s">
        <v>1</v>
      </c>
      <c r="D1480" s="9" t="s">
        <v>37</v>
      </c>
      <c r="E1480" s="9" t="s">
        <v>38</v>
      </c>
      <c r="F1480" s="9">
        <v>2018</v>
      </c>
      <c r="G1480" s="9">
        <v>8</v>
      </c>
      <c r="H1480" s="9"/>
      <c r="BF1480" s="33">
        <v>83.25</v>
      </c>
      <c r="BG1480" s="33">
        <v>81.25</v>
      </c>
      <c r="BH1480" s="33">
        <v>79.75</v>
      </c>
      <c r="BI1480" s="33">
        <v>78.5</v>
      </c>
      <c r="BJ1480" s="33">
        <v>77.5</v>
      </c>
      <c r="BK1480" s="33">
        <v>76.25</v>
      </c>
      <c r="BL1480" s="33">
        <v>75.625</v>
      </c>
      <c r="BM1480" s="33">
        <v>77.875</v>
      </c>
      <c r="BN1480" s="33">
        <v>82.875</v>
      </c>
      <c r="BO1480" s="33">
        <v>88.375</v>
      </c>
      <c r="BP1480" s="33">
        <v>93</v>
      </c>
      <c r="BQ1480" s="33">
        <v>97.125</v>
      </c>
      <c r="BR1480" s="33">
        <v>99.625</v>
      </c>
      <c r="BS1480" s="33">
        <v>101.5</v>
      </c>
      <c r="BT1480" s="33">
        <v>103.125</v>
      </c>
      <c r="BU1480" s="33">
        <v>104.5</v>
      </c>
      <c r="BV1480" s="33">
        <v>104.5</v>
      </c>
      <c r="BW1480" s="33">
        <v>102.75</v>
      </c>
      <c r="BX1480" s="33">
        <v>100.375</v>
      </c>
      <c r="BY1480" s="33">
        <v>98.875</v>
      </c>
      <c r="BZ1480" s="33">
        <v>95</v>
      </c>
      <c r="CA1480" s="33">
        <v>92.125</v>
      </c>
      <c r="CB1480" s="33">
        <v>89.5</v>
      </c>
      <c r="CC1480" s="33">
        <v>87.375</v>
      </c>
      <c r="DC1480" s="9">
        <v>161.9563</v>
      </c>
      <c r="DD1480" s="9">
        <v>0</v>
      </c>
    </row>
    <row r="1481" spans="1:108" x14ac:dyDescent="0.25">
      <c r="A1481" s="9" t="s">
        <v>42</v>
      </c>
      <c r="B1481" s="9" t="s">
        <v>29</v>
      </c>
      <c r="C1481" s="9" t="s">
        <v>1</v>
      </c>
      <c r="D1481" s="9" t="s">
        <v>37</v>
      </c>
      <c r="E1481" s="9" t="s">
        <v>38</v>
      </c>
      <c r="F1481" s="9">
        <v>2018</v>
      </c>
      <c r="G1481" s="9">
        <v>9</v>
      </c>
      <c r="H1481" s="9"/>
      <c r="BF1481" s="33">
        <v>81.25</v>
      </c>
      <c r="BG1481" s="33">
        <v>79</v>
      </c>
      <c r="BH1481" s="33">
        <v>77.625</v>
      </c>
      <c r="BI1481" s="33">
        <v>75.75</v>
      </c>
      <c r="BJ1481" s="33">
        <v>74.75</v>
      </c>
      <c r="BK1481" s="33">
        <v>73.75</v>
      </c>
      <c r="BL1481" s="33">
        <v>72.375</v>
      </c>
      <c r="BM1481" s="33">
        <v>74.25</v>
      </c>
      <c r="BN1481" s="33">
        <v>79.25</v>
      </c>
      <c r="BO1481" s="33">
        <v>85</v>
      </c>
      <c r="BP1481" s="33">
        <v>90.125</v>
      </c>
      <c r="BQ1481" s="33">
        <v>93.25</v>
      </c>
      <c r="BR1481" s="33">
        <v>96.75</v>
      </c>
      <c r="BS1481" s="33">
        <v>98.875</v>
      </c>
      <c r="BT1481" s="33">
        <v>100.625</v>
      </c>
      <c r="BU1481" s="33">
        <v>101.375</v>
      </c>
      <c r="BV1481" s="33">
        <v>101</v>
      </c>
      <c r="BW1481" s="33">
        <v>101</v>
      </c>
      <c r="BX1481" s="33">
        <v>99.375</v>
      </c>
      <c r="BY1481" s="33">
        <v>95.625</v>
      </c>
      <c r="BZ1481" s="33">
        <v>91.375</v>
      </c>
      <c r="CA1481" s="33">
        <v>88.25</v>
      </c>
      <c r="CB1481" s="33">
        <v>85.375</v>
      </c>
      <c r="CC1481" s="33">
        <v>82.75</v>
      </c>
      <c r="DC1481" s="9">
        <v>161.9563</v>
      </c>
      <c r="DD1481" s="9">
        <v>0</v>
      </c>
    </row>
    <row r="1482" spans="1:108" x14ac:dyDescent="0.25">
      <c r="A1482" s="9" t="s">
        <v>42</v>
      </c>
      <c r="B1482" s="9" t="s">
        <v>29</v>
      </c>
      <c r="C1482" s="9" t="s">
        <v>1</v>
      </c>
      <c r="D1482" s="9" t="s">
        <v>37</v>
      </c>
      <c r="E1482" s="9" t="s">
        <v>38</v>
      </c>
      <c r="F1482" s="9">
        <v>2018</v>
      </c>
      <c r="G1482" s="9">
        <v>10</v>
      </c>
      <c r="H1482" s="9"/>
      <c r="BF1482" s="33">
        <v>69.5</v>
      </c>
      <c r="BG1482" s="33">
        <v>68.25</v>
      </c>
      <c r="BH1482" s="33">
        <v>66.875</v>
      </c>
      <c r="BI1482" s="33">
        <v>65</v>
      </c>
      <c r="BJ1482" s="33">
        <v>64.75</v>
      </c>
      <c r="BK1482" s="33">
        <v>63.625</v>
      </c>
      <c r="BL1482" s="33">
        <v>62.625</v>
      </c>
      <c r="BM1482" s="33">
        <v>63.5</v>
      </c>
      <c r="BN1482" s="33">
        <v>68</v>
      </c>
      <c r="BO1482" s="33">
        <v>74.75</v>
      </c>
      <c r="BP1482" s="33">
        <v>80.375</v>
      </c>
      <c r="BQ1482" s="33">
        <v>83.75</v>
      </c>
      <c r="BR1482" s="33">
        <v>86.375</v>
      </c>
      <c r="BS1482" s="33">
        <v>88.5</v>
      </c>
      <c r="BT1482" s="33">
        <v>90.125</v>
      </c>
      <c r="BU1482" s="33">
        <v>91.25</v>
      </c>
      <c r="BV1482" s="33">
        <v>91</v>
      </c>
      <c r="BW1482" s="33">
        <v>90</v>
      </c>
      <c r="BX1482" s="33">
        <v>86.75</v>
      </c>
      <c r="BY1482" s="33">
        <v>82.5</v>
      </c>
      <c r="BZ1482" s="33">
        <v>79.375</v>
      </c>
      <c r="CA1482" s="33">
        <v>76.375</v>
      </c>
      <c r="CB1482" s="33">
        <v>73.875</v>
      </c>
      <c r="CC1482" s="33">
        <v>71.875</v>
      </c>
      <c r="DC1482" s="9">
        <v>161.9563</v>
      </c>
      <c r="DD1482" s="9">
        <v>0</v>
      </c>
    </row>
    <row r="1483" spans="1:108" x14ac:dyDescent="0.25">
      <c r="A1483" s="9" t="s">
        <v>42</v>
      </c>
      <c r="B1483" s="9" t="s">
        <v>29</v>
      </c>
      <c r="C1483" s="9" t="s">
        <v>1</v>
      </c>
      <c r="D1483" s="9" t="s">
        <v>37</v>
      </c>
      <c r="E1483" s="9" t="s">
        <v>38</v>
      </c>
      <c r="F1483" s="9">
        <v>2019</v>
      </c>
      <c r="G1483" s="9">
        <v>5</v>
      </c>
      <c r="H1483" s="9"/>
      <c r="BF1483" s="33">
        <v>74.875</v>
      </c>
      <c r="BG1483" s="33">
        <v>72.625</v>
      </c>
      <c r="BH1483" s="33">
        <v>71.125</v>
      </c>
      <c r="BI1483" s="33">
        <v>69.125</v>
      </c>
      <c r="BJ1483" s="33">
        <v>68.75</v>
      </c>
      <c r="BK1483" s="33">
        <v>67.875</v>
      </c>
      <c r="BL1483" s="33">
        <v>68</v>
      </c>
      <c r="BM1483" s="33">
        <v>71</v>
      </c>
      <c r="BN1483" s="33">
        <v>75</v>
      </c>
      <c r="BO1483" s="33">
        <v>79.75</v>
      </c>
      <c r="BP1483" s="33">
        <v>84</v>
      </c>
      <c r="BQ1483" s="33">
        <v>87.375</v>
      </c>
      <c r="BR1483" s="33">
        <v>90.25</v>
      </c>
      <c r="BS1483" s="33">
        <v>92</v>
      </c>
      <c r="BT1483" s="33">
        <v>93</v>
      </c>
      <c r="BU1483" s="33">
        <v>94.5</v>
      </c>
      <c r="BV1483" s="33">
        <v>95.625</v>
      </c>
      <c r="BW1483" s="33">
        <v>95.375</v>
      </c>
      <c r="BX1483" s="33">
        <v>95</v>
      </c>
      <c r="BY1483" s="33">
        <v>93</v>
      </c>
      <c r="BZ1483" s="33">
        <v>89.75</v>
      </c>
      <c r="CA1483" s="33">
        <v>86.875</v>
      </c>
      <c r="CB1483" s="33">
        <v>83.75</v>
      </c>
      <c r="CC1483" s="33">
        <v>80.75</v>
      </c>
      <c r="DC1483" s="9">
        <v>161.9563</v>
      </c>
      <c r="DD1483" s="9">
        <v>0</v>
      </c>
    </row>
    <row r="1484" spans="1:108" x14ac:dyDescent="0.25">
      <c r="A1484" s="9" t="s">
        <v>42</v>
      </c>
      <c r="B1484" s="9" t="s">
        <v>29</v>
      </c>
      <c r="C1484" s="9" t="s">
        <v>1</v>
      </c>
      <c r="D1484" s="9" t="s">
        <v>37</v>
      </c>
      <c r="E1484" s="9" t="s">
        <v>38</v>
      </c>
      <c r="F1484" s="9">
        <v>2019</v>
      </c>
      <c r="G1484" s="9">
        <v>6</v>
      </c>
      <c r="H1484" s="9"/>
      <c r="BF1484" s="33">
        <v>83.75</v>
      </c>
      <c r="BG1484" s="33">
        <v>81.5</v>
      </c>
      <c r="BH1484" s="33">
        <v>80.25</v>
      </c>
      <c r="BI1484" s="33">
        <v>78.875</v>
      </c>
      <c r="BJ1484" s="33">
        <v>77.125</v>
      </c>
      <c r="BK1484" s="33">
        <v>76.125</v>
      </c>
      <c r="BL1484" s="33">
        <v>77.5</v>
      </c>
      <c r="BM1484" s="33">
        <v>81.25</v>
      </c>
      <c r="BN1484" s="33">
        <v>86.75</v>
      </c>
      <c r="BO1484" s="33">
        <v>92.625</v>
      </c>
      <c r="BP1484" s="33">
        <v>96.125</v>
      </c>
      <c r="BQ1484" s="33">
        <v>98.5</v>
      </c>
      <c r="BR1484" s="33">
        <v>101</v>
      </c>
      <c r="BS1484" s="33">
        <v>102.75</v>
      </c>
      <c r="BT1484" s="33">
        <v>104.125</v>
      </c>
      <c r="BU1484" s="33">
        <v>105.125</v>
      </c>
      <c r="BV1484" s="33">
        <v>105.5</v>
      </c>
      <c r="BW1484" s="33">
        <v>105.5</v>
      </c>
      <c r="BX1484" s="33">
        <v>104.25</v>
      </c>
      <c r="BY1484" s="33">
        <v>101.25</v>
      </c>
      <c r="BZ1484" s="33">
        <v>97.125</v>
      </c>
      <c r="CA1484" s="33">
        <v>92.875</v>
      </c>
      <c r="CB1484" s="33">
        <v>89.375</v>
      </c>
      <c r="CC1484" s="33">
        <v>86.25</v>
      </c>
      <c r="DC1484" s="9">
        <v>161.9563</v>
      </c>
      <c r="DD1484" s="9">
        <v>0</v>
      </c>
    </row>
    <row r="1485" spans="1:108" x14ac:dyDescent="0.25">
      <c r="A1485" s="9" t="s">
        <v>42</v>
      </c>
      <c r="B1485" s="9" t="s">
        <v>29</v>
      </c>
      <c r="C1485" s="9" t="s">
        <v>1</v>
      </c>
      <c r="D1485" s="9" t="s">
        <v>37</v>
      </c>
      <c r="E1485" s="9" t="s">
        <v>38</v>
      </c>
      <c r="F1485" s="9">
        <v>2019</v>
      </c>
      <c r="G1485" s="9">
        <v>7</v>
      </c>
      <c r="H1485" s="9">
        <v>8626.634</v>
      </c>
      <c r="I1485" s="9">
        <v>8641.3670000000002</v>
      </c>
      <c r="J1485" s="9">
        <v>8540.5830000000005</v>
      </c>
      <c r="K1485" s="9">
        <v>8478.7710000000006</v>
      </c>
      <c r="L1485" s="9">
        <v>8733.7019999999993</v>
      </c>
      <c r="M1485" s="9">
        <v>9604.5249999999996</v>
      </c>
      <c r="N1485" s="9">
        <v>10339.379999999999</v>
      </c>
      <c r="O1485" s="9">
        <v>10761.91</v>
      </c>
      <c r="P1485" s="9">
        <v>10810.94</v>
      </c>
      <c r="Q1485" s="9">
        <v>10668.86</v>
      </c>
      <c r="R1485" s="9">
        <v>10671.17</v>
      </c>
      <c r="S1485" s="9">
        <v>10659.82</v>
      </c>
      <c r="T1485" s="9">
        <v>9334.5730000000003</v>
      </c>
      <c r="U1485" s="9">
        <v>3841.8380000000002</v>
      </c>
      <c r="V1485" s="9">
        <v>3854.2739999999999</v>
      </c>
      <c r="W1485" s="9">
        <v>3749.0070000000001</v>
      </c>
      <c r="X1485" s="9">
        <v>3543.777</v>
      </c>
      <c r="Y1485" s="9">
        <v>3408.2840000000001</v>
      </c>
      <c r="Z1485" s="9">
        <v>6380.9430000000002</v>
      </c>
      <c r="AA1485" s="9">
        <v>8445.8119999999999</v>
      </c>
      <c r="AB1485" s="9">
        <v>8574.0529999999999</v>
      </c>
      <c r="AC1485" s="9">
        <v>8512.5709999999999</v>
      </c>
      <c r="AD1485" s="9">
        <v>8416.6080000000002</v>
      </c>
      <c r="AE1485" s="9">
        <v>8451.5139999999992</v>
      </c>
      <c r="AF1485" s="9">
        <v>3677.5940000000001</v>
      </c>
      <c r="AG1485" s="9">
        <v>8702.69</v>
      </c>
      <c r="AH1485" s="9">
        <v>8697.4560000000001</v>
      </c>
      <c r="AI1485" s="9">
        <v>8658.0889999999999</v>
      </c>
      <c r="AJ1485" s="9">
        <v>8615.8850000000002</v>
      </c>
      <c r="AK1485" s="9">
        <v>8869.2389999999996</v>
      </c>
      <c r="AL1485" s="9">
        <v>9704.8019999999997</v>
      </c>
      <c r="AM1485" s="9">
        <v>10483.08</v>
      </c>
      <c r="AN1485" s="9">
        <v>10883.44</v>
      </c>
      <c r="AO1485" s="9">
        <v>10960.28</v>
      </c>
      <c r="AP1485" s="9">
        <v>11044.37</v>
      </c>
      <c r="AQ1485" s="9">
        <v>11019.93</v>
      </c>
      <c r="AR1485" s="9">
        <v>10960.79</v>
      </c>
      <c r="AS1485" s="9">
        <v>10944.85</v>
      </c>
      <c r="AT1485" s="9">
        <v>10816.29</v>
      </c>
      <c r="AU1485" s="9">
        <v>10818.73</v>
      </c>
      <c r="AV1485" s="9">
        <v>10485.719999999999</v>
      </c>
      <c r="AW1485" s="9">
        <v>10190.85</v>
      </c>
      <c r="AX1485" s="9">
        <v>10134.14</v>
      </c>
      <c r="AY1485" s="9">
        <v>10132.82</v>
      </c>
      <c r="AZ1485" s="9">
        <v>10054.17</v>
      </c>
      <c r="BA1485" s="9">
        <v>9820.4740000000002</v>
      </c>
      <c r="BB1485" s="9">
        <v>9560.3140000000003</v>
      </c>
      <c r="BC1485" s="9">
        <v>9429.58</v>
      </c>
      <c r="BD1485" s="9">
        <v>9448.4369999999999</v>
      </c>
      <c r="BE1485" s="9">
        <v>10486.71</v>
      </c>
      <c r="BF1485" s="33">
        <v>84.25</v>
      </c>
      <c r="BG1485" s="33">
        <v>82.5</v>
      </c>
      <c r="BH1485" s="33">
        <v>81.25</v>
      </c>
      <c r="BI1485" s="33">
        <v>79.75</v>
      </c>
      <c r="BJ1485" s="33">
        <v>78.125</v>
      </c>
      <c r="BK1485" s="33">
        <v>76.75</v>
      </c>
      <c r="BL1485" s="33">
        <v>77.375</v>
      </c>
      <c r="BM1485" s="33">
        <v>80.375</v>
      </c>
      <c r="BN1485" s="33">
        <v>85.375</v>
      </c>
      <c r="BO1485" s="33">
        <v>90.5</v>
      </c>
      <c r="BP1485" s="33">
        <v>94.75</v>
      </c>
      <c r="BQ1485" s="33">
        <v>97.5</v>
      </c>
      <c r="BR1485" s="33">
        <v>100.25</v>
      </c>
      <c r="BS1485" s="33">
        <v>102.125</v>
      </c>
      <c r="BT1485" s="33">
        <v>103.875</v>
      </c>
      <c r="BU1485" s="33">
        <v>104.875</v>
      </c>
      <c r="BV1485" s="33">
        <v>105</v>
      </c>
      <c r="BW1485" s="33">
        <v>104.875</v>
      </c>
      <c r="BX1485" s="33">
        <v>103.875</v>
      </c>
      <c r="BY1485" s="33">
        <v>101.625</v>
      </c>
      <c r="BZ1485" s="33">
        <v>98.5</v>
      </c>
      <c r="CA1485" s="33">
        <v>95.5</v>
      </c>
      <c r="CB1485" s="33">
        <v>92.125</v>
      </c>
      <c r="CC1485" s="33">
        <v>89.75</v>
      </c>
      <c r="CD1485" s="9">
        <v>14846.74</v>
      </c>
      <c r="CE1485" s="9">
        <v>12006.4</v>
      </c>
      <c r="CF1485" s="9">
        <v>11133.21</v>
      </c>
      <c r="CG1485" s="9">
        <v>10566.04</v>
      </c>
      <c r="CH1485" s="9">
        <v>9725.0779999999995</v>
      </c>
      <c r="CI1485" s="9">
        <v>7034.0839999999998</v>
      </c>
      <c r="CJ1485" s="9">
        <v>7496.9809999999998</v>
      </c>
      <c r="CK1485" s="9">
        <v>10128.790000000001</v>
      </c>
      <c r="CL1485" s="9">
        <v>12261.85</v>
      </c>
      <c r="CM1485" s="9">
        <v>14996.92</v>
      </c>
      <c r="CN1485" s="9">
        <v>18295.189999999999</v>
      </c>
      <c r="CO1485" s="9">
        <v>29247.51</v>
      </c>
      <c r="CP1485" s="9">
        <v>24982.7</v>
      </c>
      <c r="CQ1485" s="9">
        <v>25140</v>
      </c>
      <c r="CR1485" s="9">
        <v>25428.97</v>
      </c>
      <c r="CS1485" s="9">
        <v>25948.19</v>
      </c>
      <c r="CT1485" s="9">
        <v>26176.68</v>
      </c>
      <c r="CU1485" s="9">
        <v>26255.89</v>
      </c>
      <c r="CV1485" s="9">
        <v>27884.2</v>
      </c>
      <c r="CW1485" s="9">
        <v>29060.99</v>
      </c>
      <c r="CX1485" s="9">
        <v>31819.53</v>
      </c>
      <c r="CY1485" s="9">
        <v>36284.79</v>
      </c>
      <c r="CZ1485" s="9">
        <v>32722.77</v>
      </c>
      <c r="DA1485" s="9">
        <v>26290.48</v>
      </c>
      <c r="DB1485" s="9">
        <v>22704.86</v>
      </c>
      <c r="DC1485" s="9">
        <v>161.9563</v>
      </c>
      <c r="DD1485" s="9">
        <v>0</v>
      </c>
    </row>
    <row r="1486" spans="1:108" x14ac:dyDescent="0.25">
      <c r="A1486" s="9" t="s">
        <v>42</v>
      </c>
      <c r="B1486" s="9" t="s">
        <v>29</v>
      </c>
      <c r="C1486" s="9" t="s">
        <v>1</v>
      </c>
      <c r="D1486" s="9" t="s">
        <v>37</v>
      </c>
      <c r="E1486" s="9" t="s">
        <v>38</v>
      </c>
      <c r="F1486" s="9">
        <v>2019</v>
      </c>
      <c r="G1486" s="9">
        <v>8</v>
      </c>
      <c r="H1486" s="9"/>
      <c r="BF1486" s="33">
        <v>83.25</v>
      </c>
      <c r="BG1486" s="33">
        <v>81.25</v>
      </c>
      <c r="BH1486" s="33">
        <v>79.75</v>
      </c>
      <c r="BI1486" s="33">
        <v>78.5</v>
      </c>
      <c r="BJ1486" s="33">
        <v>77.5</v>
      </c>
      <c r="BK1486" s="33">
        <v>76.25</v>
      </c>
      <c r="BL1486" s="33">
        <v>75.625</v>
      </c>
      <c r="BM1486" s="33">
        <v>77.875</v>
      </c>
      <c r="BN1486" s="33">
        <v>82.875</v>
      </c>
      <c r="BO1486" s="33">
        <v>88.375</v>
      </c>
      <c r="BP1486" s="33">
        <v>93</v>
      </c>
      <c r="BQ1486" s="33">
        <v>97.125</v>
      </c>
      <c r="BR1486" s="33">
        <v>99.625</v>
      </c>
      <c r="BS1486" s="33">
        <v>101.5</v>
      </c>
      <c r="BT1486" s="33">
        <v>103.125</v>
      </c>
      <c r="BU1486" s="33">
        <v>104.5</v>
      </c>
      <c r="BV1486" s="33">
        <v>104.5</v>
      </c>
      <c r="BW1486" s="33">
        <v>102.75</v>
      </c>
      <c r="BX1486" s="33">
        <v>100.375</v>
      </c>
      <c r="BY1486" s="33">
        <v>98.875</v>
      </c>
      <c r="BZ1486" s="33">
        <v>95</v>
      </c>
      <c r="CA1486" s="33">
        <v>92.125</v>
      </c>
      <c r="CB1486" s="33">
        <v>89.5</v>
      </c>
      <c r="CC1486" s="33">
        <v>87.375</v>
      </c>
      <c r="DC1486" s="9">
        <v>161.9563</v>
      </c>
      <c r="DD1486" s="9">
        <v>0</v>
      </c>
    </row>
    <row r="1487" spans="1:108" x14ac:dyDescent="0.25">
      <c r="A1487" s="9" t="s">
        <v>42</v>
      </c>
      <c r="B1487" s="9" t="s">
        <v>29</v>
      </c>
      <c r="C1487" s="9" t="s">
        <v>1</v>
      </c>
      <c r="D1487" s="9" t="s">
        <v>37</v>
      </c>
      <c r="E1487" s="9" t="s">
        <v>38</v>
      </c>
      <c r="F1487" s="9">
        <v>2019</v>
      </c>
      <c r="G1487" s="9">
        <v>9</v>
      </c>
      <c r="H1487" s="9"/>
      <c r="BF1487" s="33">
        <v>81.25</v>
      </c>
      <c r="BG1487" s="33">
        <v>79</v>
      </c>
      <c r="BH1487" s="33">
        <v>77.625</v>
      </c>
      <c r="BI1487" s="33">
        <v>75.75</v>
      </c>
      <c r="BJ1487" s="33">
        <v>74.75</v>
      </c>
      <c r="BK1487" s="33">
        <v>73.75</v>
      </c>
      <c r="BL1487" s="33">
        <v>72.375</v>
      </c>
      <c r="BM1487" s="33">
        <v>74.25</v>
      </c>
      <c r="BN1487" s="33">
        <v>79.25</v>
      </c>
      <c r="BO1487" s="33">
        <v>85</v>
      </c>
      <c r="BP1487" s="33">
        <v>90.125</v>
      </c>
      <c r="BQ1487" s="33">
        <v>93.25</v>
      </c>
      <c r="BR1487" s="33">
        <v>96.75</v>
      </c>
      <c r="BS1487" s="33">
        <v>98.875</v>
      </c>
      <c r="BT1487" s="33">
        <v>100.625</v>
      </c>
      <c r="BU1487" s="33">
        <v>101.375</v>
      </c>
      <c r="BV1487" s="33">
        <v>101</v>
      </c>
      <c r="BW1487" s="33">
        <v>101</v>
      </c>
      <c r="BX1487" s="33">
        <v>99.375</v>
      </c>
      <c r="BY1487" s="33">
        <v>95.625</v>
      </c>
      <c r="BZ1487" s="33">
        <v>91.375</v>
      </c>
      <c r="CA1487" s="33">
        <v>88.25</v>
      </c>
      <c r="CB1487" s="33">
        <v>85.375</v>
      </c>
      <c r="CC1487" s="33">
        <v>82.75</v>
      </c>
      <c r="DC1487" s="9">
        <v>161.9563</v>
      </c>
      <c r="DD1487" s="9">
        <v>0</v>
      </c>
    </row>
    <row r="1488" spans="1:108" x14ac:dyDescent="0.25">
      <c r="A1488" s="9" t="s">
        <v>42</v>
      </c>
      <c r="B1488" s="9" t="s">
        <v>29</v>
      </c>
      <c r="C1488" s="9" t="s">
        <v>1</v>
      </c>
      <c r="D1488" s="9" t="s">
        <v>37</v>
      </c>
      <c r="E1488" s="9" t="s">
        <v>38</v>
      </c>
      <c r="F1488" s="9">
        <v>2019</v>
      </c>
      <c r="G1488" s="9">
        <v>10</v>
      </c>
      <c r="H1488" s="9"/>
      <c r="BF1488" s="33">
        <v>69.5</v>
      </c>
      <c r="BG1488" s="33">
        <v>68.25</v>
      </c>
      <c r="BH1488" s="33">
        <v>66.875</v>
      </c>
      <c r="BI1488" s="33">
        <v>65</v>
      </c>
      <c r="BJ1488" s="33">
        <v>64.75</v>
      </c>
      <c r="BK1488" s="33">
        <v>63.625</v>
      </c>
      <c r="BL1488" s="33">
        <v>62.625</v>
      </c>
      <c r="BM1488" s="33">
        <v>63.5</v>
      </c>
      <c r="BN1488" s="33">
        <v>68</v>
      </c>
      <c r="BO1488" s="33">
        <v>74.75</v>
      </c>
      <c r="BP1488" s="33">
        <v>80.375</v>
      </c>
      <c r="BQ1488" s="33">
        <v>83.75</v>
      </c>
      <c r="BR1488" s="33">
        <v>86.375</v>
      </c>
      <c r="BS1488" s="33">
        <v>88.5</v>
      </c>
      <c r="BT1488" s="33">
        <v>90.125</v>
      </c>
      <c r="BU1488" s="33">
        <v>91.25</v>
      </c>
      <c r="BV1488" s="33">
        <v>91</v>
      </c>
      <c r="BW1488" s="33">
        <v>90</v>
      </c>
      <c r="BX1488" s="33">
        <v>86.75</v>
      </c>
      <c r="BY1488" s="33">
        <v>82.5</v>
      </c>
      <c r="BZ1488" s="33">
        <v>79.375</v>
      </c>
      <c r="CA1488" s="33">
        <v>76.375</v>
      </c>
      <c r="CB1488" s="33">
        <v>73.875</v>
      </c>
      <c r="CC1488" s="33">
        <v>71.875</v>
      </c>
      <c r="DC1488" s="9">
        <v>161.9563</v>
      </c>
      <c r="DD1488" s="9">
        <v>0</v>
      </c>
    </row>
    <row r="1489" spans="1:108" x14ac:dyDescent="0.25">
      <c r="A1489" s="9" t="s">
        <v>42</v>
      </c>
      <c r="B1489" s="9" t="s">
        <v>29</v>
      </c>
      <c r="C1489" s="9" t="s">
        <v>1</v>
      </c>
      <c r="D1489" s="9" t="s">
        <v>37</v>
      </c>
      <c r="E1489" s="9" t="s">
        <v>38</v>
      </c>
      <c r="F1489" s="9">
        <v>2020</v>
      </c>
      <c r="G1489" s="9">
        <v>5</v>
      </c>
      <c r="H1489" s="9"/>
      <c r="BF1489" s="33">
        <v>74.875</v>
      </c>
      <c r="BG1489" s="33">
        <v>72.625</v>
      </c>
      <c r="BH1489" s="33">
        <v>71.125</v>
      </c>
      <c r="BI1489" s="33">
        <v>69.125</v>
      </c>
      <c r="BJ1489" s="33">
        <v>68.75</v>
      </c>
      <c r="BK1489" s="33">
        <v>67.875</v>
      </c>
      <c r="BL1489" s="33">
        <v>68</v>
      </c>
      <c r="BM1489" s="33">
        <v>71</v>
      </c>
      <c r="BN1489" s="33">
        <v>75</v>
      </c>
      <c r="BO1489" s="33">
        <v>79.75</v>
      </c>
      <c r="BP1489" s="33">
        <v>84</v>
      </c>
      <c r="BQ1489" s="33">
        <v>87.375</v>
      </c>
      <c r="BR1489" s="33">
        <v>90.25</v>
      </c>
      <c r="BS1489" s="33">
        <v>92</v>
      </c>
      <c r="BT1489" s="33">
        <v>93</v>
      </c>
      <c r="BU1489" s="33">
        <v>94.5</v>
      </c>
      <c r="BV1489" s="33">
        <v>95.625</v>
      </c>
      <c r="BW1489" s="33">
        <v>95.375</v>
      </c>
      <c r="BX1489" s="33">
        <v>95</v>
      </c>
      <c r="BY1489" s="33">
        <v>93</v>
      </c>
      <c r="BZ1489" s="33">
        <v>89.75</v>
      </c>
      <c r="CA1489" s="33">
        <v>86.875</v>
      </c>
      <c r="CB1489" s="33">
        <v>83.75</v>
      </c>
      <c r="CC1489" s="33">
        <v>80.75</v>
      </c>
      <c r="DC1489" s="9">
        <v>161.9563</v>
      </c>
      <c r="DD1489" s="9">
        <v>0</v>
      </c>
    </row>
    <row r="1490" spans="1:108" x14ac:dyDescent="0.25">
      <c r="A1490" s="9" t="s">
        <v>42</v>
      </c>
      <c r="B1490" s="9" t="s">
        <v>29</v>
      </c>
      <c r="C1490" s="9" t="s">
        <v>1</v>
      </c>
      <c r="D1490" s="9" t="s">
        <v>37</v>
      </c>
      <c r="E1490" s="9" t="s">
        <v>38</v>
      </c>
      <c r="F1490" s="9">
        <v>2020</v>
      </c>
      <c r="G1490" s="9">
        <v>6</v>
      </c>
      <c r="H1490" s="9"/>
      <c r="BF1490" s="33">
        <v>83.75</v>
      </c>
      <c r="BG1490" s="33">
        <v>81.5</v>
      </c>
      <c r="BH1490" s="33">
        <v>80.25</v>
      </c>
      <c r="BI1490" s="33">
        <v>78.875</v>
      </c>
      <c r="BJ1490" s="33">
        <v>77.125</v>
      </c>
      <c r="BK1490" s="33">
        <v>76.125</v>
      </c>
      <c r="BL1490" s="33">
        <v>77.5</v>
      </c>
      <c r="BM1490" s="33">
        <v>81.25</v>
      </c>
      <c r="BN1490" s="33">
        <v>86.75</v>
      </c>
      <c r="BO1490" s="33">
        <v>92.625</v>
      </c>
      <c r="BP1490" s="33">
        <v>96.125</v>
      </c>
      <c r="BQ1490" s="33">
        <v>98.5</v>
      </c>
      <c r="BR1490" s="33">
        <v>101</v>
      </c>
      <c r="BS1490" s="33">
        <v>102.75</v>
      </c>
      <c r="BT1490" s="33">
        <v>104.125</v>
      </c>
      <c r="BU1490" s="33">
        <v>105.125</v>
      </c>
      <c r="BV1490" s="33">
        <v>105.5</v>
      </c>
      <c r="BW1490" s="33">
        <v>105.5</v>
      </c>
      <c r="BX1490" s="33">
        <v>104.25</v>
      </c>
      <c r="BY1490" s="33">
        <v>101.25</v>
      </c>
      <c r="BZ1490" s="33">
        <v>97.125</v>
      </c>
      <c r="CA1490" s="33">
        <v>92.875</v>
      </c>
      <c r="CB1490" s="33">
        <v>89.375</v>
      </c>
      <c r="CC1490" s="33">
        <v>86.25</v>
      </c>
      <c r="DC1490" s="9">
        <v>161.9563</v>
      </c>
      <c r="DD1490" s="9">
        <v>0</v>
      </c>
    </row>
    <row r="1491" spans="1:108" x14ac:dyDescent="0.25">
      <c r="A1491" s="9" t="s">
        <v>42</v>
      </c>
      <c r="B1491" s="9" t="s">
        <v>29</v>
      </c>
      <c r="C1491" s="9" t="s">
        <v>1</v>
      </c>
      <c r="D1491" s="9" t="s">
        <v>37</v>
      </c>
      <c r="E1491" s="9" t="s">
        <v>38</v>
      </c>
      <c r="F1491" s="9">
        <v>2020</v>
      </c>
      <c r="G1491" s="9">
        <v>7</v>
      </c>
      <c r="H1491" s="9">
        <v>8664.1</v>
      </c>
      <c r="I1491" s="9">
        <v>8676.4220000000005</v>
      </c>
      <c r="J1491" s="9">
        <v>8575.0319999999992</v>
      </c>
      <c r="K1491" s="9">
        <v>8512.393</v>
      </c>
      <c r="L1491" s="9">
        <v>8764.7790000000005</v>
      </c>
      <c r="M1491" s="9">
        <v>9622.6949999999997</v>
      </c>
      <c r="N1491" s="9">
        <v>10339.99</v>
      </c>
      <c r="O1491" s="9">
        <v>10745.94</v>
      </c>
      <c r="P1491" s="9">
        <v>10790.18</v>
      </c>
      <c r="Q1491" s="9">
        <v>10647.27</v>
      </c>
      <c r="R1491" s="9">
        <v>10646.69</v>
      </c>
      <c r="S1491" s="9">
        <v>10636.99</v>
      </c>
      <c r="T1491" s="9">
        <v>9307.1710000000003</v>
      </c>
      <c r="U1491" s="9">
        <v>3817.07</v>
      </c>
      <c r="V1491" s="9">
        <v>3829.5050000000001</v>
      </c>
      <c r="W1491" s="9">
        <v>3727.9259999999999</v>
      </c>
      <c r="X1491" s="9">
        <v>3526.5659999999998</v>
      </c>
      <c r="Y1491" s="9">
        <v>3391.4360000000001</v>
      </c>
      <c r="Z1491" s="9">
        <v>6366.8680000000004</v>
      </c>
      <c r="AA1491" s="9">
        <v>8430.875</v>
      </c>
      <c r="AB1491" s="9">
        <v>8559.348</v>
      </c>
      <c r="AC1491" s="9">
        <v>8499.241</v>
      </c>
      <c r="AD1491" s="9">
        <v>8404.44</v>
      </c>
      <c r="AE1491" s="9">
        <v>8439.3459999999995</v>
      </c>
      <c r="AF1491" s="9">
        <v>3656.5790000000002</v>
      </c>
      <c r="AG1491" s="9">
        <v>8740.1560000000009</v>
      </c>
      <c r="AH1491" s="9">
        <v>8732.5110000000004</v>
      </c>
      <c r="AI1491" s="9">
        <v>8692.5380000000005</v>
      </c>
      <c r="AJ1491" s="9">
        <v>8649.5059999999994</v>
      </c>
      <c r="AK1491" s="9">
        <v>8900.3150000000005</v>
      </c>
      <c r="AL1491" s="9">
        <v>9722.9719999999998</v>
      </c>
      <c r="AM1491" s="9">
        <v>10483.700000000001</v>
      </c>
      <c r="AN1491" s="9">
        <v>10867.47</v>
      </c>
      <c r="AO1491" s="9">
        <v>10939.51</v>
      </c>
      <c r="AP1491" s="9">
        <v>11022.78</v>
      </c>
      <c r="AQ1491" s="9">
        <v>10995.45</v>
      </c>
      <c r="AR1491" s="9">
        <v>10937.95</v>
      </c>
      <c r="AS1491" s="9">
        <v>10917.45</v>
      </c>
      <c r="AT1491" s="9">
        <v>10791.52</v>
      </c>
      <c r="AU1491" s="9">
        <v>10793.96</v>
      </c>
      <c r="AV1491" s="9">
        <v>10464.64</v>
      </c>
      <c r="AW1491" s="9">
        <v>10173.64</v>
      </c>
      <c r="AX1491" s="9">
        <v>10117.290000000001</v>
      </c>
      <c r="AY1491" s="9">
        <v>10118.75</v>
      </c>
      <c r="AZ1491" s="9">
        <v>10039.23</v>
      </c>
      <c r="BA1491" s="9">
        <v>9805.768</v>
      </c>
      <c r="BB1491" s="9">
        <v>9546.9850000000006</v>
      </c>
      <c r="BC1491" s="9">
        <v>9417.4110000000001</v>
      </c>
      <c r="BD1491" s="9">
        <v>9436.2690000000002</v>
      </c>
      <c r="BE1491" s="9">
        <v>10465.69</v>
      </c>
      <c r="BF1491" s="33">
        <v>84.25</v>
      </c>
      <c r="BG1491" s="33">
        <v>82.5</v>
      </c>
      <c r="BH1491" s="33">
        <v>81.25</v>
      </c>
      <c r="BI1491" s="33">
        <v>79.75</v>
      </c>
      <c r="BJ1491" s="33">
        <v>78.125</v>
      </c>
      <c r="BK1491" s="33">
        <v>76.75</v>
      </c>
      <c r="BL1491" s="33">
        <v>77.375</v>
      </c>
      <c r="BM1491" s="33">
        <v>80.375</v>
      </c>
      <c r="BN1491" s="33">
        <v>85.375</v>
      </c>
      <c r="BO1491" s="33">
        <v>90.5</v>
      </c>
      <c r="BP1491" s="33">
        <v>94.75</v>
      </c>
      <c r="BQ1491" s="33">
        <v>97.5</v>
      </c>
      <c r="BR1491" s="33">
        <v>100.25</v>
      </c>
      <c r="BS1491" s="33">
        <v>102.125</v>
      </c>
      <c r="BT1491" s="33">
        <v>103.875</v>
      </c>
      <c r="BU1491" s="33">
        <v>104.875</v>
      </c>
      <c r="BV1491" s="33">
        <v>105</v>
      </c>
      <c r="BW1491" s="33">
        <v>104.875</v>
      </c>
      <c r="BX1491" s="33">
        <v>103.875</v>
      </c>
      <c r="BY1491" s="33">
        <v>101.625</v>
      </c>
      <c r="BZ1491" s="33">
        <v>98.5</v>
      </c>
      <c r="CA1491" s="33">
        <v>95.5</v>
      </c>
      <c r="CB1491" s="33">
        <v>92.125</v>
      </c>
      <c r="CC1491" s="33">
        <v>89.75</v>
      </c>
      <c r="CD1491" s="9">
        <v>14825.71</v>
      </c>
      <c r="CE1491" s="9">
        <v>11996.25</v>
      </c>
      <c r="CF1491" s="9">
        <v>11126.43</v>
      </c>
      <c r="CG1491" s="9">
        <v>10561.16</v>
      </c>
      <c r="CH1491" s="9">
        <v>9718.9650000000001</v>
      </c>
      <c r="CI1491" s="9">
        <v>7033.5360000000001</v>
      </c>
      <c r="CJ1491" s="9">
        <v>7497.8320000000003</v>
      </c>
      <c r="CK1491" s="9">
        <v>10127.98</v>
      </c>
      <c r="CL1491" s="9">
        <v>12255.98</v>
      </c>
      <c r="CM1491" s="9">
        <v>14984.89</v>
      </c>
      <c r="CN1491" s="9">
        <v>18285.13</v>
      </c>
      <c r="CO1491" s="9">
        <v>29217.759999999998</v>
      </c>
      <c r="CP1491" s="9">
        <v>24959.79</v>
      </c>
      <c r="CQ1491" s="9">
        <v>25123.06</v>
      </c>
      <c r="CR1491" s="9">
        <v>25419.08</v>
      </c>
      <c r="CS1491" s="9">
        <v>25942.82</v>
      </c>
      <c r="CT1491" s="9">
        <v>26171.19</v>
      </c>
      <c r="CU1491" s="9">
        <v>26243.67</v>
      </c>
      <c r="CV1491" s="9">
        <v>27869.74</v>
      </c>
      <c r="CW1491" s="9">
        <v>29054.04</v>
      </c>
      <c r="CX1491" s="9">
        <v>31821.09</v>
      </c>
      <c r="CY1491" s="9">
        <v>36315.71</v>
      </c>
      <c r="CZ1491" s="9">
        <v>32722.99</v>
      </c>
      <c r="DA1491" s="9">
        <v>26283.38</v>
      </c>
      <c r="DB1491" s="9">
        <v>22695.47</v>
      </c>
      <c r="DC1491" s="9">
        <v>161.9563</v>
      </c>
      <c r="DD1491" s="9">
        <v>0</v>
      </c>
    </row>
    <row r="1492" spans="1:108" x14ac:dyDescent="0.25">
      <c r="A1492" s="9" t="s">
        <v>42</v>
      </c>
      <c r="B1492" s="9" t="s">
        <v>29</v>
      </c>
      <c r="C1492" s="9" t="s">
        <v>1</v>
      </c>
      <c r="D1492" s="9" t="s">
        <v>37</v>
      </c>
      <c r="E1492" s="9" t="s">
        <v>38</v>
      </c>
      <c r="F1492" s="9">
        <v>2020</v>
      </c>
      <c r="G1492" s="9">
        <v>8</v>
      </c>
      <c r="H1492" s="9"/>
      <c r="BF1492" s="33">
        <v>83.25</v>
      </c>
      <c r="BG1492" s="33">
        <v>81.25</v>
      </c>
      <c r="BH1492" s="33">
        <v>79.75</v>
      </c>
      <c r="BI1492" s="33">
        <v>78.5</v>
      </c>
      <c r="BJ1492" s="33">
        <v>77.5</v>
      </c>
      <c r="BK1492" s="33">
        <v>76.25</v>
      </c>
      <c r="BL1492" s="33">
        <v>75.625</v>
      </c>
      <c r="BM1492" s="33">
        <v>77.875</v>
      </c>
      <c r="BN1492" s="33">
        <v>82.875</v>
      </c>
      <c r="BO1492" s="33">
        <v>88.375</v>
      </c>
      <c r="BP1492" s="33">
        <v>93</v>
      </c>
      <c r="BQ1492" s="33">
        <v>97.125</v>
      </c>
      <c r="BR1492" s="33">
        <v>99.625</v>
      </c>
      <c r="BS1492" s="33">
        <v>101.5</v>
      </c>
      <c r="BT1492" s="33">
        <v>103.125</v>
      </c>
      <c r="BU1492" s="33">
        <v>104.5</v>
      </c>
      <c r="BV1492" s="33">
        <v>104.5</v>
      </c>
      <c r="BW1492" s="33">
        <v>102.75</v>
      </c>
      <c r="BX1492" s="33">
        <v>100.375</v>
      </c>
      <c r="BY1492" s="33">
        <v>98.875</v>
      </c>
      <c r="BZ1492" s="33">
        <v>95</v>
      </c>
      <c r="CA1492" s="33">
        <v>92.125</v>
      </c>
      <c r="CB1492" s="33">
        <v>89.5</v>
      </c>
      <c r="CC1492" s="33">
        <v>87.375</v>
      </c>
      <c r="DC1492" s="9">
        <v>161.9563</v>
      </c>
      <c r="DD1492" s="9">
        <v>0</v>
      </c>
    </row>
    <row r="1493" spans="1:108" x14ac:dyDescent="0.25">
      <c r="A1493" s="9" t="s">
        <v>42</v>
      </c>
      <c r="B1493" s="9" t="s">
        <v>29</v>
      </c>
      <c r="C1493" s="9" t="s">
        <v>1</v>
      </c>
      <c r="D1493" s="9" t="s">
        <v>37</v>
      </c>
      <c r="E1493" s="9" t="s">
        <v>38</v>
      </c>
      <c r="F1493" s="9">
        <v>2020</v>
      </c>
      <c r="G1493" s="9">
        <v>9</v>
      </c>
      <c r="H1493" s="9"/>
      <c r="BF1493" s="33">
        <v>81.25</v>
      </c>
      <c r="BG1493" s="33">
        <v>79</v>
      </c>
      <c r="BH1493" s="33">
        <v>77.625</v>
      </c>
      <c r="BI1493" s="33">
        <v>75.75</v>
      </c>
      <c r="BJ1493" s="33">
        <v>74.75</v>
      </c>
      <c r="BK1493" s="33">
        <v>73.75</v>
      </c>
      <c r="BL1493" s="33">
        <v>72.375</v>
      </c>
      <c r="BM1493" s="33">
        <v>74.25</v>
      </c>
      <c r="BN1493" s="33">
        <v>79.25</v>
      </c>
      <c r="BO1493" s="33">
        <v>85</v>
      </c>
      <c r="BP1493" s="33">
        <v>90.125</v>
      </c>
      <c r="BQ1493" s="33">
        <v>93.25</v>
      </c>
      <c r="BR1493" s="33">
        <v>96.75</v>
      </c>
      <c r="BS1493" s="33">
        <v>98.875</v>
      </c>
      <c r="BT1493" s="33">
        <v>100.625</v>
      </c>
      <c r="BU1493" s="33">
        <v>101.375</v>
      </c>
      <c r="BV1493" s="33">
        <v>101</v>
      </c>
      <c r="BW1493" s="33">
        <v>101</v>
      </c>
      <c r="BX1493" s="33">
        <v>99.375</v>
      </c>
      <c r="BY1493" s="33">
        <v>95.625</v>
      </c>
      <c r="BZ1493" s="33">
        <v>91.375</v>
      </c>
      <c r="CA1493" s="33">
        <v>88.25</v>
      </c>
      <c r="CB1493" s="33">
        <v>85.375</v>
      </c>
      <c r="CC1493" s="33">
        <v>82.75</v>
      </c>
      <c r="DC1493" s="9">
        <v>161.9563</v>
      </c>
      <c r="DD1493" s="9">
        <v>0</v>
      </c>
    </row>
    <row r="1494" spans="1:108" x14ac:dyDescent="0.25">
      <c r="A1494" s="9" t="s">
        <v>42</v>
      </c>
      <c r="B1494" s="9" t="s">
        <v>29</v>
      </c>
      <c r="C1494" s="9" t="s">
        <v>1</v>
      </c>
      <c r="D1494" s="9" t="s">
        <v>37</v>
      </c>
      <c r="E1494" s="9" t="s">
        <v>38</v>
      </c>
      <c r="F1494" s="9">
        <v>2020</v>
      </c>
      <c r="G1494" s="9">
        <v>10</v>
      </c>
      <c r="H1494" s="9"/>
      <c r="BF1494" s="33">
        <v>69.5</v>
      </c>
      <c r="BG1494" s="33">
        <v>68.25</v>
      </c>
      <c r="BH1494" s="33">
        <v>66.875</v>
      </c>
      <c r="BI1494" s="33">
        <v>65</v>
      </c>
      <c r="BJ1494" s="33">
        <v>64.75</v>
      </c>
      <c r="BK1494" s="33">
        <v>63.625</v>
      </c>
      <c r="BL1494" s="33">
        <v>62.625</v>
      </c>
      <c r="BM1494" s="33">
        <v>63.5</v>
      </c>
      <c r="BN1494" s="33">
        <v>68</v>
      </c>
      <c r="BO1494" s="33">
        <v>74.75</v>
      </c>
      <c r="BP1494" s="33">
        <v>80.375</v>
      </c>
      <c r="BQ1494" s="33">
        <v>83.75</v>
      </c>
      <c r="BR1494" s="33">
        <v>86.375</v>
      </c>
      <c r="BS1494" s="33">
        <v>88.5</v>
      </c>
      <c r="BT1494" s="33">
        <v>90.125</v>
      </c>
      <c r="BU1494" s="33">
        <v>91.25</v>
      </c>
      <c r="BV1494" s="33">
        <v>91</v>
      </c>
      <c r="BW1494" s="33">
        <v>90</v>
      </c>
      <c r="BX1494" s="33">
        <v>86.75</v>
      </c>
      <c r="BY1494" s="33">
        <v>82.5</v>
      </c>
      <c r="BZ1494" s="33">
        <v>79.375</v>
      </c>
      <c r="CA1494" s="33">
        <v>76.375</v>
      </c>
      <c r="CB1494" s="33">
        <v>73.875</v>
      </c>
      <c r="CC1494" s="33">
        <v>71.875</v>
      </c>
      <c r="DC1494" s="9">
        <v>161.9563</v>
      </c>
      <c r="DD1494" s="9">
        <v>0</v>
      </c>
    </row>
    <row r="1495" spans="1:108" x14ac:dyDescent="0.25">
      <c r="A1495" s="9" t="s">
        <v>42</v>
      </c>
      <c r="B1495" s="9" t="s">
        <v>29</v>
      </c>
      <c r="C1495" s="9" t="s">
        <v>1</v>
      </c>
      <c r="D1495" s="9" t="s">
        <v>37</v>
      </c>
      <c r="E1495" s="9" t="s">
        <v>38</v>
      </c>
      <c r="F1495" s="9">
        <v>2021</v>
      </c>
      <c r="G1495" s="9">
        <v>5</v>
      </c>
      <c r="H1495" s="9"/>
      <c r="BF1495" s="33">
        <v>74.875</v>
      </c>
      <c r="BG1495" s="33">
        <v>72.625</v>
      </c>
      <c r="BH1495" s="33">
        <v>71.125</v>
      </c>
      <c r="BI1495" s="33">
        <v>69.125</v>
      </c>
      <c r="BJ1495" s="33">
        <v>68.75</v>
      </c>
      <c r="BK1495" s="33">
        <v>67.875</v>
      </c>
      <c r="BL1495" s="33">
        <v>68</v>
      </c>
      <c r="BM1495" s="33">
        <v>71</v>
      </c>
      <c r="BN1495" s="33">
        <v>75</v>
      </c>
      <c r="BO1495" s="33">
        <v>79.75</v>
      </c>
      <c r="BP1495" s="33">
        <v>84</v>
      </c>
      <c r="BQ1495" s="33">
        <v>87.375</v>
      </c>
      <c r="BR1495" s="33">
        <v>90.25</v>
      </c>
      <c r="BS1495" s="33">
        <v>92</v>
      </c>
      <c r="BT1495" s="33">
        <v>93</v>
      </c>
      <c r="BU1495" s="33">
        <v>94.5</v>
      </c>
      <c r="BV1495" s="33">
        <v>95.625</v>
      </c>
      <c r="BW1495" s="33">
        <v>95.375</v>
      </c>
      <c r="BX1495" s="33">
        <v>95</v>
      </c>
      <c r="BY1495" s="33">
        <v>93</v>
      </c>
      <c r="BZ1495" s="33">
        <v>89.75</v>
      </c>
      <c r="CA1495" s="33">
        <v>86.875</v>
      </c>
      <c r="CB1495" s="33">
        <v>83.75</v>
      </c>
      <c r="CC1495" s="33">
        <v>80.75</v>
      </c>
      <c r="DC1495" s="9">
        <v>161.9563</v>
      </c>
      <c r="DD1495" s="9">
        <v>0</v>
      </c>
    </row>
    <row r="1496" spans="1:108" x14ac:dyDescent="0.25">
      <c r="A1496" s="9" t="s">
        <v>42</v>
      </c>
      <c r="B1496" s="9" t="s">
        <v>29</v>
      </c>
      <c r="C1496" s="9" t="s">
        <v>1</v>
      </c>
      <c r="D1496" s="9" t="s">
        <v>37</v>
      </c>
      <c r="E1496" s="9" t="s">
        <v>38</v>
      </c>
      <c r="F1496" s="9">
        <v>2021</v>
      </c>
      <c r="G1496" s="9">
        <v>6</v>
      </c>
      <c r="H1496" s="9"/>
      <c r="BF1496" s="33">
        <v>83.75</v>
      </c>
      <c r="BG1496" s="33">
        <v>81.5</v>
      </c>
      <c r="BH1496" s="33">
        <v>80.25</v>
      </c>
      <c r="BI1496" s="33">
        <v>78.875</v>
      </c>
      <c r="BJ1496" s="33">
        <v>77.125</v>
      </c>
      <c r="BK1496" s="33">
        <v>76.125</v>
      </c>
      <c r="BL1496" s="33">
        <v>77.5</v>
      </c>
      <c r="BM1496" s="33">
        <v>81.25</v>
      </c>
      <c r="BN1496" s="33">
        <v>86.75</v>
      </c>
      <c r="BO1496" s="33">
        <v>92.625</v>
      </c>
      <c r="BP1496" s="33">
        <v>96.125</v>
      </c>
      <c r="BQ1496" s="33">
        <v>98.5</v>
      </c>
      <c r="BR1496" s="33">
        <v>101</v>
      </c>
      <c r="BS1496" s="33">
        <v>102.75</v>
      </c>
      <c r="BT1496" s="33">
        <v>104.125</v>
      </c>
      <c r="BU1496" s="33">
        <v>105.125</v>
      </c>
      <c r="BV1496" s="33">
        <v>105.5</v>
      </c>
      <c r="BW1496" s="33">
        <v>105.5</v>
      </c>
      <c r="BX1496" s="33">
        <v>104.25</v>
      </c>
      <c r="BY1496" s="33">
        <v>101.25</v>
      </c>
      <c r="BZ1496" s="33">
        <v>97.125</v>
      </c>
      <c r="CA1496" s="33">
        <v>92.875</v>
      </c>
      <c r="CB1496" s="33">
        <v>89.375</v>
      </c>
      <c r="CC1496" s="33">
        <v>86.25</v>
      </c>
      <c r="DC1496" s="9">
        <v>161.9563</v>
      </c>
      <c r="DD1496" s="9">
        <v>0</v>
      </c>
    </row>
    <row r="1497" spans="1:108" x14ac:dyDescent="0.25">
      <c r="A1497" s="9" t="s">
        <v>42</v>
      </c>
      <c r="B1497" s="9" t="s">
        <v>29</v>
      </c>
      <c r="C1497" s="9" t="s">
        <v>1</v>
      </c>
      <c r="D1497" s="9" t="s">
        <v>37</v>
      </c>
      <c r="E1497" s="9" t="s">
        <v>38</v>
      </c>
      <c r="F1497" s="9">
        <v>2021</v>
      </c>
      <c r="G1497" s="9">
        <v>7</v>
      </c>
      <c r="H1497" s="9">
        <v>8660.7919999999995</v>
      </c>
      <c r="I1497" s="9">
        <v>8673.58</v>
      </c>
      <c r="J1497" s="9">
        <v>8572.3619999999992</v>
      </c>
      <c r="K1497" s="9">
        <v>8509.5499999999993</v>
      </c>
      <c r="L1497" s="9">
        <v>8762.4060000000009</v>
      </c>
      <c r="M1497" s="9">
        <v>9619.4380000000001</v>
      </c>
      <c r="N1497" s="9">
        <v>10338.16</v>
      </c>
      <c r="O1497" s="9">
        <v>10745.39</v>
      </c>
      <c r="P1497" s="9">
        <v>10792.18</v>
      </c>
      <c r="Q1497" s="9">
        <v>10647.57</v>
      </c>
      <c r="R1497" s="9">
        <v>10646.28</v>
      </c>
      <c r="S1497" s="9">
        <v>10635.99</v>
      </c>
      <c r="T1497" s="9">
        <v>9304.8449999999993</v>
      </c>
      <c r="U1497" s="9">
        <v>3815.2440000000001</v>
      </c>
      <c r="V1497" s="9">
        <v>3827.68</v>
      </c>
      <c r="W1497" s="9">
        <v>3724.6010000000001</v>
      </c>
      <c r="X1497" s="9">
        <v>3523.181</v>
      </c>
      <c r="Y1497" s="9">
        <v>3388.6439999999998</v>
      </c>
      <c r="Z1497" s="9">
        <v>6364.6869999999999</v>
      </c>
      <c r="AA1497" s="9">
        <v>8429.0619999999999</v>
      </c>
      <c r="AB1497" s="9">
        <v>8556.4380000000001</v>
      </c>
      <c r="AC1497" s="9">
        <v>8495.3150000000005</v>
      </c>
      <c r="AD1497" s="9">
        <v>8401.58</v>
      </c>
      <c r="AE1497" s="9">
        <v>8436.4850000000006</v>
      </c>
      <c r="AF1497" s="9">
        <v>3653.9589999999998</v>
      </c>
      <c r="AG1497" s="9">
        <v>8736.8490000000002</v>
      </c>
      <c r="AH1497" s="9">
        <v>8729.6689999999999</v>
      </c>
      <c r="AI1497" s="9">
        <v>8689.8680000000004</v>
      </c>
      <c r="AJ1497" s="9">
        <v>8646.6620000000003</v>
      </c>
      <c r="AK1497" s="9">
        <v>8897.9419999999991</v>
      </c>
      <c r="AL1497" s="9">
        <v>9719.7150000000001</v>
      </c>
      <c r="AM1497" s="9">
        <v>10481.870000000001</v>
      </c>
      <c r="AN1497" s="9">
        <v>10866.92</v>
      </c>
      <c r="AO1497" s="9">
        <v>10941.51</v>
      </c>
      <c r="AP1497" s="9">
        <v>11023.08</v>
      </c>
      <c r="AQ1497" s="9">
        <v>10995.04</v>
      </c>
      <c r="AR1497" s="9">
        <v>10936.95</v>
      </c>
      <c r="AS1497" s="9">
        <v>10915.12</v>
      </c>
      <c r="AT1497" s="9">
        <v>10789.7</v>
      </c>
      <c r="AU1497" s="9">
        <v>10792.13</v>
      </c>
      <c r="AV1497" s="9">
        <v>10461.31</v>
      </c>
      <c r="AW1497" s="9">
        <v>10170.25</v>
      </c>
      <c r="AX1497" s="9">
        <v>10114.5</v>
      </c>
      <c r="AY1497" s="9">
        <v>10116.56</v>
      </c>
      <c r="AZ1497" s="9">
        <v>10037.42</v>
      </c>
      <c r="BA1497" s="9">
        <v>9802.857</v>
      </c>
      <c r="BB1497" s="9">
        <v>9543.0589999999993</v>
      </c>
      <c r="BC1497" s="9">
        <v>9414.5519999999997</v>
      </c>
      <c r="BD1497" s="9">
        <v>9433.4079999999994</v>
      </c>
      <c r="BE1497" s="9">
        <v>10463.07</v>
      </c>
      <c r="BF1497" s="33">
        <v>84.25</v>
      </c>
      <c r="BG1497" s="33">
        <v>82.5</v>
      </c>
      <c r="BH1497" s="33">
        <v>81.25</v>
      </c>
      <c r="BI1497" s="33">
        <v>79.75</v>
      </c>
      <c r="BJ1497" s="33">
        <v>78.125</v>
      </c>
      <c r="BK1497" s="33">
        <v>76.75</v>
      </c>
      <c r="BL1497" s="33">
        <v>77.375</v>
      </c>
      <c r="BM1497" s="33">
        <v>80.375</v>
      </c>
      <c r="BN1497" s="33">
        <v>85.375</v>
      </c>
      <c r="BO1497" s="33">
        <v>90.5</v>
      </c>
      <c r="BP1497" s="33">
        <v>94.75</v>
      </c>
      <c r="BQ1497" s="33">
        <v>97.5</v>
      </c>
      <c r="BR1497" s="33">
        <v>100.25</v>
      </c>
      <c r="BS1497" s="33">
        <v>102.125</v>
      </c>
      <c r="BT1497" s="33">
        <v>103.875</v>
      </c>
      <c r="BU1497" s="33">
        <v>104.875</v>
      </c>
      <c r="BV1497" s="33">
        <v>105</v>
      </c>
      <c r="BW1497" s="33">
        <v>104.875</v>
      </c>
      <c r="BX1497" s="33">
        <v>103.875</v>
      </c>
      <c r="BY1497" s="33">
        <v>101.625</v>
      </c>
      <c r="BZ1497" s="33">
        <v>98.5</v>
      </c>
      <c r="CA1497" s="33">
        <v>95.5</v>
      </c>
      <c r="CB1497" s="33">
        <v>92.125</v>
      </c>
      <c r="CC1497" s="33">
        <v>89.75</v>
      </c>
      <c r="CD1497" s="9">
        <v>14833.98</v>
      </c>
      <c r="CE1497" s="9">
        <v>12001.22</v>
      </c>
      <c r="CF1497" s="9">
        <v>11132.12</v>
      </c>
      <c r="CG1497" s="9">
        <v>10566.03</v>
      </c>
      <c r="CH1497" s="9">
        <v>9723.348</v>
      </c>
      <c r="CI1497" s="9">
        <v>7036.3159999999998</v>
      </c>
      <c r="CJ1497" s="9">
        <v>7502.8770000000004</v>
      </c>
      <c r="CK1497" s="9">
        <v>10134.700000000001</v>
      </c>
      <c r="CL1497" s="9">
        <v>12263.94</v>
      </c>
      <c r="CM1497" s="9">
        <v>14990.95</v>
      </c>
      <c r="CN1497" s="9">
        <v>18294.75</v>
      </c>
      <c r="CO1497" s="9">
        <v>29232.12</v>
      </c>
      <c r="CP1497" s="9">
        <v>24972.25</v>
      </c>
      <c r="CQ1497" s="9">
        <v>25133.31</v>
      </c>
      <c r="CR1497" s="9">
        <v>25428.37</v>
      </c>
      <c r="CS1497" s="9">
        <v>25953.759999999998</v>
      </c>
      <c r="CT1497" s="9">
        <v>26181.1</v>
      </c>
      <c r="CU1497" s="9">
        <v>26251.26</v>
      </c>
      <c r="CV1497" s="9">
        <v>27876.17</v>
      </c>
      <c r="CW1497" s="9">
        <v>29062.36</v>
      </c>
      <c r="CX1497" s="9">
        <v>31835.34</v>
      </c>
      <c r="CY1497" s="9">
        <v>36336.449999999997</v>
      </c>
      <c r="CZ1497" s="9">
        <v>32744.18</v>
      </c>
      <c r="DA1497" s="9">
        <v>26297.5</v>
      </c>
      <c r="DB1497" s="9">
        <v>22704.29</v>
      </c>
      <c r="DC1497" s="9">
        <v>161.9563</v>
      </c>
      <c r="DD1497" s="9">
        <v>0</v>
      </c>
    </row>
    <row r="1498" spans="1:108" x14ac:dyDescent="0.25">
      <c r="A1498" s="9" t="s">
        <v>42</v>
      </c>
      <c r="B1498" s="9" t="s">
        <v>29</v>
      </c>
      <c r="C1498" s="9" t="s">
        <v>1</v>
      </c>
      <c r="D1498" s="9" t="s">
        <v>37</v>
      </c>
      <c r="E1498" s="9" t="s">
        <v>38</v>
      </c>
      <c r="F1498" s="9">
        <v>2021</v>
      </c>
      <c r="G1498" s="9">
        <v>8</v>
      </c>
      <c r="H1498" s="9"/>
      <c r="BF1498" s="33">
        <v>83.25</v>
      </c>
      <c r="BG1498" s="33">
        <v>81.25</v>
      </c>
      <c r="BH1498" s="33">
        <v>79.75</v>
      </c>
      <c r="BI1498" s="33">
        <v>78.5</v>
      </c>
      <c r="BJ1498" s="33">
        <v>77.5</v>
      </c>
      <c r="BK1498" s="33">
        <v>76.25</v>
      </c>
      <c r="BL1498" s="33">
        <v>75.625</v>
      </c>
      <c r="BM1498" s="33">
        <v>77.875</v>
      </c>
      <c r="BN1498" s="33">
        <v>82.875</v>
      </c>
      <c r="BO1498" s="33">
        <v>88.375</v>
      </c>
      <c r="BP1498" s="33">
        <v>93</v>
      </c>
      <c r="BQ1498" s="33">
        <v>97.125</v>
      </c>
      <c r="BR1498" s="33">
        <v>99.625</v>
      </c>
      <c r="BS1498" s="33">
        <v>101.5</v>
      </c>
      <c r="BT1498" s="33">
        <v>103.125</v>
      </c>
      <c r="BU1498" s="33">
        <v>104.5</v>
      </c>
      <c r="BV1498" s="33">
        <v>104.5</v>
      </c>
      <c r="BW1498" s="33">
        <v>102.75</v>
      </c>
      <c r="BX1498" s="33">
        <v>100.375</v>
      </c>
      <c r="BY1498" s="33">
        <v>98.875</v>
      </c>
      <c r="BZ1498" s="33">
        <v>95</v>
      </c>
      <c r="CA1498" s="33">
        <v>92.125</v>
      </c>
      <c r="CB1498" s="33">
        <v>89.5</v>
      </c>
      <c r="CC1498" s="33">
        <v>87.375</v>
      </c>
      <c r="DC1498" s="9">
        <v>161.9563</v>
      </c>
      <c r="DD1498" s="9">
        <v>0</v>
      </c>
    </row>
    <row r="1499" spans="1:108" x14ac:dyDescent="0.25">
      <c r="A1499" s="9" t="s">
        <v>42</v>
      </c>
      <c r="B1499" s="9" t="s">
        <v>29</v>
      </c>
      <c r="C1499" s="9" t="s">
        <v>1</v>
      </c>
      <c r="D1499" s="9" t="s">
        <v>37</v>
      </c>
      <c r="E1499" s="9" t="s">
        <v>38</v>
      </c>
      <c r="F1499" s="9">
        <v>2021</v>
      </c>
      <c r="G1499" s="9">
        <v>9</v>
      </c>
      <c r="H1499" s="9"/>
      <c r="BF1499" s="33">
        <v>81.25</v>
      </c>
      <c r="BG1499" s="33">
        <v>79</v>
      </c>
      <c r="BH1499" s="33">
        <v>77.625</v>
      </c>
      <c r="BI1499" s="33">
        <v>75.75</v>
      </c>
      <c r="BJ1499" s="33">
        <v>74.75</v>
      </c>
      <c r="BK1499" s="33">
        <v>73.75</v>
      </c>
      <c r="BL1499" s="33">
        <v>72.375</v>
      </c>
      <c r="BM1499" s="33">
        <v>74.25</v>
      </c>
      <c r="BN1499" s="33">
        <v>79.25</v>
      </c>
      <c r="BO1499" s="33">
        <v>85</v>
      </c>
      <c r="BP1499" s="33">
        <v>90.125</v>
      </c>
      <c r="BQ1499" s="33">
        <v>93.25</v>
      </c>
      <c r="BR1499" s="33">
        <v>96.75</v>
      </c>
      <c r="BS1499" s="33">
        <v>98.875</v>
      </c>
      <c r="BT1499" s="33">
        <v>100.625</v>
      </c>
      <c r="BU1499" s="33">
        <v>101.375</v>
      </c>
      <c r="BV1499" s="33">
        <v>101</v>
      </c>
      <c r="BW1499" s="33">
        <v>101</v>
      </c>
      <c r="BX1499" s="33">
        <v>99.375</v>
      </c>
      <c r="BY1499" s="33">
        <v>95.625</v>
      </c>
      <c r="BZ1499" s="33">
        <v>91.375</v>
      </c>
      <c r="CA1499" s="33">
        <v>88.25</v>
      </c>
      <c r="CB1499" s="33">
        <v>85.375</v>
      </c>
      <c r="CC1499" s="33">
        <v>82.75</v>
      </c>
      <c r="DC1499" s="9">
        <v>161.9563</v>
      </c>
      <c r="DD1499" s="9">
        <v>0</v>
      </c>
    </row>
    <row r="1500" spans="1:108" x14ac:dyDescent="0.25">
      <c r="A1500" s="9" t="s">
        <v>42</v>
      </c>
      <c r="B1500" s="9" t="s">
        <v>29</v>
      </c>
      <c r="C1500" s="9" t="s">
        <v>1</v>
      </c>
      <c r="D1500" s="9" t="s">
        <v>37</v>
      </c>
      <c r="E1500" s="9" t="s">
        <v>38</v>
      </c>
      <c r="F1500" s="9">
        <v>2021</v>
      </c>
      <c r="G1500" s="9">
        <v>10</v>
      </c>
      <c r="H1500" s="9"/>
      <c r="BF1500" s="33">
        <v>69.5</v>
      </c>
      <c r="BG1500" s="33">
        <v>68.25</v>
      </c>
      <c r="BH1500" s="33">
        <v>66.875</v>
      </c>
      <c r="BI1500" s="33">
        <v>65</v>
      </c>
      <c r="BJ1500" s="33">
        <v>64.75</v>
      </c>
      <c r="BK1500" s="33">
        <v>63.625</v>
      </c>
      <c r="BL1500" s="33">
        <v>62.625</v>
      </c>
      <c r="BM1500" s="33">
        <v>63.5</v>
      </c>
      <c r="BN1500" s="33">
        <v>68</v>
      </c>
      <c r="BO1500" s="33">
        <v>74.75</v>
      </c>
      <c r="BP1500" s="33">
        <v>80.375</v>
      </c>
      <c r="BQ1500" s="33">
        <v>83.75</v>
      </c>
      <c r="BR1500" s="33">
        <v>86.375</v>
      </c>
      <c r="BS1500" s="33">
        <v>88.5</v>
      </c>
      <c r="BT1500" s="33">
        <v>90.125</v>
      </c>
      <c r="BU1500" s="33">
        <v>91.25</v>
      </c>
      <c r="BV1500" s="33">
        <v>91</v>
      </c>
      <c r="BW1500" s="33">
        <v>90</v>
      </c>
      <c r="BX1500" s="33">
        <v>86.75</v>
      </c>
      <c r="BY1500" s="33">
        <v>82.5</v>
      </c>
      <c r="BZ1500" s="33">
        <v>79.375</v>
      </c>
      <c r="CA1500" s="33">
        <v>76.375</v>
      </c>
      <c r="CB1500" s="33">
        <v>73.875</v>
      </c>
      <c r="CC1500" s="33">
        <v>71.875</v>
      </c>
      <c r="DC1500" s="9">
        <v>161.9563</v>
      </c>
      <c r="DD1500" s="9">
        <v>0</v>
      </c>
    </row>
    <row r="1501" spans="1:108" x14ac:dyDescent="0.25">
      <c r="A1501" s="9" t="s">
        <v>42</v>
      </c>
      <c r="B1501" s="9" t="s">
        <v>29</v>
      </c>
      <c r="C1501" s="9" t="s">
        <v>1</v>
      </c>
      <c r="D1501" s="9" t="s">
        <v>37</v>
      </c>
      <c r="E1501" s="9" t="s">
        <v>38</v>
      </c>
      <c r="F1501" s="9">
        <v>2022</v>
      </c>
      <c r="G1501" s="9">
        <v>5</v>
      </c>
      <c r="H1501" s="9"/>
      <c r="BF1501" s="33">
        <v>74.875</v>
      </c>
      <c r="BG1501" s="33">
        <v>72.625</v>
      </c>
      <c r="BH1501" s="33">
        <v>71.125</v>
      </c>
      <c r="BI1501" s="33">
        <v>69.125</v>
      </c>
      <c r="BJ1501" s="33">
        <v>68.75</v>
      </c>
      <c r="BK1501" s="33">
        <v>67.875</v>
      </c>
      <c r="BL1501" s="33">
        <v>68</v>
      </c>
      <c r="BM1501" s="33">
        <v>71</v>
      </c>
      <c r="BN1501" s="33">
        <v>75</v>
      </c>
      <c r="BO1501" s="33">
        <v>79.75</v>
      </c>
      <c r="BP1501" s="33">
        <v>84</v>
      </c>
      <c r="BQ1501" s="33">
        <v>87.375</v>
      </c>
      <c r="BR1501" s="33">
        <v>90.25</v>
      </c>
      <c r="BS1501" s="33">
        <v>92</v>
      </c>
      <c r="BT1501" s="33">
        <v>93</v>
      </c>
      <c r="BU1501" s="33">
        <v>94.5</v>
      </c>
      <c r="BV1501" s="33">
        <v>95.625</v>
      </c>
      <c r="BW1501" s="33">
        <v>95.375</v>
      </c>
      <c r="BX1501" s="33">
        <v>95</v>
      </c>
      <c r="BY1501" s="33">
        <v>93</v>
      </c>
      <c r="BZ1501" s="33">
        <v>89.75</v>
      </c>
      <c r="CA1501" s="33">
        <v>86.875</v>
      </c>
      <c r="CB1501" s="33">
        <v>83.75</v>
      </c>
      <c r="CC1501" s="33">
        <v>80.75</v>
      </c>
      <c r="DC1501" s="9">
        <v>161.9563</v>
      </c>
      <c r="DD1501" s="9">
        <v>0</v>
      </c>
    </row>
    <row r="1502" spans="1:108" x14ac:dyDescent="0.25">
      <c r="A1502" s="9" t="s">
        <v>42</v>
      </c>
      <c r="B1502" s="9" t="s">
        <v>29</v>
      </c>
      <c r="C1502" s="9" t="s">
        <v>1</v>
      </c>
      <c r="D1502" s="9" t="s">
        <v>37</v>
      </c>
      <c r="E1502" s="9" t="s">
        <v>38</v>
      </c>
      <c r="F1502" s="9">
        <v>2022</v>
      </c>
      <c r="G1502" s="9">
        <v>6</v>
      </c>
      <c r="H1502" s="9"/>
      <c r="BF1502" s="33">
        <v>83.75</v>
      </c>
      <c r="BG1502" s="33">
        <v>81.5</v>
      </c>
      <c r="BH1502" s="33">
        <v>80.25</v>
      </c>
      <c r="BI1502" s="33">
        <v>78.875</v>
      </c>
      <c r="BJ1502" s="33">
        <v>77.125</v>
      </c>
      <c r="BK1502" s="33">
        <v>76.125</v>
      </c>
      <c r="BL1502" s="33">
        <v>77.5</v>
      </c>
      <c r="BM1502" s="33">
        <v>81.25</v>
      </c>
      <c r="BN1502" s="33">
        <v>86.75</v>
      </c>
      <c r="BO1502" s="33">
        <v>92.625</v>
      </c>
      <c r="BP1502" s="33">
        <v>96.125</v>
      </c>
      <c r="BQ1502" s="33">
        <v>98.5</v>
      </c>
      <c r="BR1502" s="33">
        <v>101</v>
      </c>
      <c r="BS1502" s="33">
        <v>102.75</v>
      </c>
      <c r="BT1502" s="33">
        <v>104.125</v>
      </c>
      <c r="BU1502" s="33">
        <v>105.125</v>
      </c>
      <c r="BV1502" s="33">
        <v>105.5</v>
      </c>
      <c r="BW1502" s="33">
        <v>105.5</v>
      </c>
      <c r="BX1502" s="33">
        <v>104.25</v>
      </c>
      <c r="BY1502" s="33">
        <v>101.25</v>
      </c>
      <c r="BZ1502" s="33">
        <v>97.125</v>
      </c>
      <c r="CA1502" s="33">
        <v>92.875</v>
      </c>
      <c r="CB1502" s="33">
        <v>89.375</v>
      </c>
      <c r="CC1502" s="33">
        <v>86.25</v>
      </c>
      <c r="DC1502" s="9">
        <v>161.9563</v>
      </c>
      <c r="DD1502" s="9">
        <v>0</v>
      </c>
    </row>
    <row r="1503" spans="1:108" x14ac:dyDescent="0.25">
      <c r="A1503" s="9" t="s">
        <v>42</v>
      </c>
      <c r="B1503" s="9" t="s">
        <v>29</v>
      </c>
      <c r="C1503" s="9" t="s">
        <v>1</v>
      </c>
      <c r="D1503" s="9" t="s">
        <v>37</v>
      </c>
      <c r="E1503" s="9" t="s">
        <v>38</v>
      </c>
      <c r="F1503" s="9">
        <v>2022</v>
      </c>
      <c r="G1503" s="9">
        <v>7</v>
      </c>
      <c r="H1503" s="9">
        <v>8673.5789999999997</v>
      </c>
      <c r="I1503" s="9">
        <v>8686.1190000000006</v>
      </c>
      <c r="J1503" s="9">
        <v>8583.8989999999994</v>
      </c>
      <c r="K1503" s="9">
        <v>8519.7009999999991</v>
      </c>
      <c r="L1503" s="9">
        <v>8771.8240000000005</v>
      </c>
      <c r="M1503" s="9">
        <v>9624.5580000000009</v>
      </c>
      <c r="N1503" s="9">
        <v>10335.16</v>
      </c>
      <c r="O1503" s="9">
        <v>10735.66</v>
      </c>
      <c r="P1503" s="9">
        <v>10781.32</v>
      </c>
      <c r="Q1503" s="9">
        <v>10637.24</v>
      </c>
      <c r="R1503" s="9">
        <v>10637.39</v>
      </c>
      <c r="S1503" s="9">
        <v>10627.43</v>
      </c>
      <c r="T1503" s="9">
        <v>9297.16</v>
      </c>
      <c r="U1503" s="9">
        <v>3809.8609999999999</v>
      </c>
      <c r="V1503" s="9">
        <v>3822.2959999999998</v>
      </c>
      <c r="W1503" s="9">
        <v>3720.9879999999998</v>
      </c>
      <c r="X1503" s="9">
        <v>3521.3</v>
      </c>
      <c r="Y1503" s="9">
        <v>3387.828</v>
      </c>
      <c r="Z1503" s="9">
        <v>6363.3940000000002</v>
      </c>
      <c r="AA1503" s="9">
        <v>8426.7980000000007</v>
      </c>
      <c r="AB1503" s="9">
        <v>8555.1650000000009</v>
      </c>
      <c r="AC1503" s="9">
        <v>8495.982</v>
      </c>
      <c r="AD1503" s="9">
        <v>8402.1869999999999</v>
      </c>
      <c r="AE1503" s="9">
        <v>8437.0920000000006</v>
      </c>
      <c r="AF1503" s="9">
        <v>3650.5709999999999</v>
      </c>
      <c r="AG1503" s="9">
        <v>8749.6360000000004</v>
      </c>
      <c r="AH1503" s="9">
        <v>8742.2080000000005</v>
      </c>
      <c r="AI1503" s="9">
        <v>8701.4060000000009</v>
      </c>
      <c r="AJ1503" s="9">
        <v>8656.8140000000003</v>
      </c>
      <c r="AK1503" s="9">
        <v>8907.36</v>
      </c>
      <c r="AL1503" s="9">
        <v>9724.8340000000007</v>
      </c>
      <c r="AM1503" s="9">
        <v>10478.870000000001</v>
      </c>
      <c r="AN1503" s="9">
        <v>10857.2</v>
      </c>
      <c r="AO1503" s="9">
        <v>10930.65</v>
      </c>
      <c r="AP1503" s="9">
        <v>11012.75</v>
      </c>
      <c r="AQ1503" s="9">
        <v>10986.15</v>
      </c>
      <c r="AR1503" s="9">
        <v>10928.4</v>
      </c>
      <c r="AS1503" s="9">
        <v>10907.44</v>
      </c>
      <c r="AT1503" s="9">
        <v>10784.32</v>
      </c>
      <c r="AU1503" s="9">
        <v>10786.75</v>
      </c>
      <c r="AV1503" s="9">
        <v>10457.700000000001</v>
      </c>
      <c r="AW1503" s="9">
        <v>10168.370000000001</v>
      </c>
      <c r="AX1503" s="9">
        <v>10113.69</v>
      </c>
      <c r="AY1503" s="9">
        <v>10115.27</v>
      </c>
      <c r="AZ1503" s="9">
        <v>10035.16</v>
      </c>
      <c r="BA1503" s="9">
        <v>9801.5849999999991</v>
      </c>
      <c r="BB1503" s="9">
        <v>9543.7260000000006</v>
      </c>
      <c r="BC1503" s="9">
        <v>9415.1579999999994</v>
      </c>
      <c r="BD1503" s="9">
        <v>9434.0149999999994</v>
      </c>
      <c r="BE1503" s="9">
        <v>10459.68</v>
      </c>
      <c r="BF1503" s="33">
        <v>84.25</v>
      </c>
      <c r="BG1503" s="33">
        <v>82.5</v>
      </c>
      <c r="BH1503" s="33">
        <v>81.25</v>
      </c>
      <c r="BI1503" s="33">
        <v>79.75</v>
      </c>
      <c r="BJ1503" s="33">
        <v>78.125</v>
      </c>
      <c r="BK1503" s="33">
        <v>76.75</v>
      </c>
      <c r="BL1503" s="33">
        <v>77.375</v>
      </c>
      <c r="BM1503" s="33">
        <v>80.375</v>
      </c>
      <c r="BN1503" s="33">
        <v>85.375</v>
      </c>
      <c r="BO1503" s="33">
        <v>90.5</v>
      </c>
      <c r="BP1503" s="33">
        <v>94.75</v>
      </c>
      <c r="BQ1503" s="33">
        <v>97.5</v>
      </c>
      <c r="BR1503" s="33">
        <v>100.25</v>
      </c>
      <c r="BS1503" s="33">
        <v>102.125</v>
      </c>
      <c r="BT1503" s="33">
        <v>103.875</v>
      </c>
      <c r="BU1503" s="33">
        <v>104.875</v>
      </c>
      <c r="BV1503" s="33">
        <v>105</v>
      </c>
      <c r="BW1503" s="33">
        <v>104.875</v>
      </c>
      <c r="BX1503" s="33">
        <v>103.875</v>
      </c>
      <c r="BY1503" s="33">
        <v>101.625</v>
      </c>
      <c r="BZ1503" s="33">
        <v>98.5</v>
      </c>
      <c r="CA1503" s="33">
        <v>95.5</v>
      </c>
      <c r="CB1503" s="33">
        <v>92.125</v>
      </c>
      <c r="CC1503" s="33">
        <v>89.75</v>
      </c>
      <c r="CD1503" s="9">
        <v>14844.3</v>
      </c>
      <c r="CE1503" s="9">
        <v>12005.21</v>
      </c>
      <c r="CF1503" s="9">
        <v>11135.5</v>
      </c>
      <c r="CG1503" s="9">
        <v>10569.16</v>
      </c>
      <c r="CH1503" s="9">
        <v>9724.8819999999996</v>
      </c>
      <c r="CI1503" s="9">
        <v>7038.6629999999996</v>
      </c>
      <c r="CJ1503" s="9">
        <v>7507.366</v>
      </c>
      <c r="CK1503" s="9">
        <v>10136.43</v>
      </c>
      <c r="CL1503" s="9">
        <v>12264.9</v>
      </c>
      <c r="CM1503" s="9">
        <v>14996.04</v>
      </c>
      <c r="CN1503" s="9">
        <v>18301.97</v>
      </c>
      <c r="CO1503" s="9">
        <v>29242.11</v>
      </c>
      <c r="CP1503" s="9">
        <v>24982.69</v>
      </c>
      <c r="CQ1503" s="9">
        <v>25140.5</v>
      </c>
      <c r="CR1503" s="9">
        <v>25436.75</v>
      </c>
      <c r="CS1503" s="9">
        <v>25964.240000000002</v>
      </c>
      <c r="CT1503" s="9">
        <v>26191.66</v>
      </c>
      <c r="CU1503" s="9">
        <v>26262.52</v>
      </c>
      <c r="CV1503" s="9">
        <v>27885.040000000001</v>
      </c>
      <c r="CW1503" s="9">
        <v>29065.27</v>
      </c>
      <c r="CX1503" s="9">
        <v>31831.74</v>
      </c>
      <c r="CY1503" s="9">
        <v>36321.300000000003</v>
      </c>
      <c r="CZ1503" s="9">
        <v>32733.5</v>
      </c>
      <c r="DA1503" s="9">
        <v>26299.73</v>
      </c>
      <c r="DB1503" s="9">
        <v>22712.26</v>
      </c>
      <c r="DC1503" s="9">
        <v>161.9563</v>
      </c>
      <c r="DD1503" s="9">
        <v>0</v>
      </c>
    </row>
    <row r="1504" spans="1:108" x14ac:dyDescent="0.25">
      <c r="A1504" s="9" t="s">
        <v>42</v>
      </c>
      <c r="B1504" s="9" t="s">
        <v>29</v>
      </c>
      <c r="C1504" s="9" t="s">
        <v>1</v>
      </c>
      <c r="D1504" s="9" t="s">
        <v>37</v>
      </c>
      <c r="E1504" s="9" t="s">
        <v>38</v>
      </c>
      <c r="F1504" s="9">
        <v>2022</v>
      </c>
      <c r="G1504" s="9">
        <v>8</v>
      </c>
      <c r="H1504" s="9"/>
      <c r="BF1504" s="33">
        <v>83.25</v>
      </c>
      <c r="BG1504" s="33">
        <v>81.25</v>
      </c>
      <c r="BH1504" s="33">
        <v>79.75</v>
      </c>
      <c r="BI1504" s="33">
        <v>78.5</v>
      </c>
      <c r="BJ1504" s="33">
        <v>77.5</v>
      </c>
      <c r="BK1504" s="33">
        <v>76.25</v>
      </c>
      <c r="BL1504" s="33">
        <v>75.625</v>
      </c>
      <c r="BM1504" s="33">
        <v>77.875</v>
      </c>
      <c r="BN1504" s="33">
        <v>82.875</v>
      </c>
      <c r="BO1504" s="33">
        <v>88.375</v>
      </c>
      <c r="BP1504" s="33">
        <v>93</v>
      </c>
      <c r="BQ1504" s="33">
        <v>97.125</v>
      </c>
      <c r="BR1504" s="33">
        <v>99.625</v>
      </c>
      <c r="BS1504" s="33">
        <v>101.5</v>
      </c>
      <c r="BT1504" s="33">
        <v>103.125</v>
      </c>
      <c r="BU1504" s="33">
        <v>104.5</v>
      </c>
      <c r="BV1504" s="33">
        <v>104.5</v>
      </c>
      <c r="BW1504" s="33">
        <v>102.75</v>
      </c>
      <c r="BX1504" s="33">
        <v>100.375</v>
      </c>
      <c r="BY1504" s="33">
        <v>98.875</v>
      </c>
      <c r="BZ1504" s="33">
        <v>95</v>
      </c>
      <c r="CA1504" s="33">
        <v>92.125</v>
      </c>
      <c r="CB1504" s="33">
        <v>89.5</v>
      </c>
      <c r="CC1504" s="33">
        <v>87.375</v>
      </c>
      <c r="DC1504" s="9">
        <v>161.9563</v>
      </c>
      <c r="DD1504" s="9">
        <v>0</v>
      </c>
    </row>
    <row r="1505" spans="1:108" x14ac:dyDescent="0.25">
      <c r="A1505" s="9" t="s">
        <v>42</v>
      </c>
      <c r="B1505" s="9" t="s">
        <v>29</v>
      </c>
      <c r="C1505" s="9" t="s">
        <v>1</v>
      </c>
      <c r="D1505" s="9" t="s">
        <v>37</v>
      </c>
      <c r="E1505" s="9" t="s">
        <v>38</v>
      </c>
      <c r="F1505" s="9">
        <v>2022</v>
      </c>
      <c r="G1505" s="9">
        <v>9</v>
      </c>
      <c r="H1505" s="9"/>
      <c r="BF1505" s="33">
        <v>81.25</v>
      </c>
      <c r="BG1505" s="33">
        <v>79</v>
      </c>
      <c r="BH1505" s="33">
        <v>77.625</v>
      </c>
      <c r="BI1505" s="33">
        <v>75.75</v>
      </c>
      <c r="BJ1505" s="33">
        <v>74.75</v>
      </c>
      <c r="BK1505" s="33">
        <v>73.75</v>
      </c>
      <c r="BL1505" s="33">
        <v>72.375</v>
      </c>
      <c r="BM1505" s="33">
        <v>74.25</v>
      </c>
      <c r="BN1505" s="33">
        <v>79.25</v>
      </c>
      <c r="BO1505" s="33">
        <v>85</v>
      </c>
      <c r="BP1505" s="33">
        <v>90.125</v>
      </c>
      <c r="BQ1505" s="33">
        <v>93.25</v>
      </c>
      <c r="BR1505" s="33">
        <v>96.75</v>
      </c>
      <c r="BS1505" s="33">
        <v>98.875</v>
      </c>
      <c r="BT1505" s="33">
        <v>100.625</v>
      </c>
      <c r="BU1505" s="33">
        <v>101.375</v>
      </c>
      <c r="BV1505" s="33">
        <v>101</v>
      </c>
      <c r="BW1505" s="33">
        <v>101</v>
      </c>
      <c r="BX1505" s="33">
        <v>99.375</v>
      </c>
      <c r="BY1505" s="33">
        <v>95.625</v>
      </c>
      <c r="BZ1505" s="33">
        <v>91.375</v>
      </c>
      <c r="CA1505" s="33">
        <v>88.25</v>
      </c>
      <c r="CB1505" s="33">
        <v>85.375</v>
      </c>
      <c r="CC1505" s="33">
        <v>82.75</v>
      </c>
      <c r="DC1505" s="9">
        <v>161.9563</v>
      </c>
      <c r="DD1505" s="9">
        <v>0</v>
      </c>
    </row>
    <row r="1506" spans="1:108" x14ac:dyDescent="0.25">
      <c r="A1506" s="9" t="s">
        <v>42</v>
      </c>
      <c r="B1506" s="9" t="s">
        <v>29</v>
      </c>
      <c r="C1506" s="9" t="s">
        <v>1</v>
      </c>
      <c r="D1506" s="9" t="s">
        <v>37</v>
      </c>
      <c r="E1506" s="9" t="s">
        <v>38</v>
      </c>
      <c r="F1506" s="9">
        <v>2022</v>
      </c>
      <c r="G1506" s="9">
        <v>10</v>
      </c>
      <c r="H1506" s="9"/>
      <c r="BF1506" s="33">
        <v>69.5</v>
      </c>
      <c r="BG1506" s="33">
        <v>68.25</v>
      </c>
      <c r="BH1506" s="33">
        <v>66.875</v>
      </c>
      <c r="BI1506" s="33">
        <v>65</v>
      </c>
      <c r="BJ1506" s="33">
        <v>64.75</v>
      </c>
      <c r="BK1506" s="33">
        <v>63.625</v>
      </c>
      <c r="BL1506" s="33">
        <v>62.625</v>
      </c>
      <c r="BM1506" s="33">
        <v>63.5</v>
      </c>
      <c r="BN1506" s="33">
        <v>68</v>
      </c>
      <c r="BO1506" s="33">
        <v>74.75</v>
      </c>
      <c r="BP1506" s="33">
        <v>80.375</v>
      </c>
      <c r="BQ1506" s="33">
        <v>83.75</v>
      </c>
      <c r="BR1506" s="33">
        <v>86.375</v>
      </c>
      <c r="BS1506" s="33">
        <v>88.5</v>
      </c>
      <c r="BT1506" s="33">
        <v>90.125</v>
      </c>
      <c r="BU1506" s="33">
        <v>91.25</v>
      </c>
      <c r="BV1506" s="33">
        <v>91</v>
      </c>
      <c r="BW1506" s="33">
        <v>90</v>
      </c>
      <c r="BX1506" s="33">
        <v>86.75</v>
      </c>
      <c r="BY1506" s="33">
        <v>82.5</v>
      </c>
      <c r="BZ1506" s="33">
        <v>79.375</v>
      </c>
      <c r="CA1506" s="33">
        <v>76.375</v>
      </c>
      <c r="CB1506" s="33">
        <v>73.875</v>
      </c>
      <c r="CC1506" s="33">
        <v>71.875</v>
      </c>
      <c r="DC1506" s="9">
        <v>161.9563</v>
      </c>
      <c r="DD1506" s="9">
        <v>0</v>
      </c>
    </row>
    <row r="1507" spans="1:108" x14ac:dyDescent="0.25">
      <c r="A1507" s="9" t="s">
        <v>42</v>
      </c>
      <c r="B1507" s="9" t="s">
        <v>29</v>
      </c>
      <c r="C1507" s="9" t="s">
        <v>1</v>
      </c>
      <c r="D1507" s="9" t="s">
        <v>37</v>
      </c>
      <c r="E1507" s="9" t="s">
        <v>38</v>
      </c>
      <c r="F1507" s="9">
        <v>2023</v>
      </c>
      <c r="G1507" s="9">
        <v>5</v>
      </c>
      <c r="H1507" s="9"/>
      <c r="BF1507" s="33">
        <v>74.875</v>
      </c>
      <c r="BG1507" s="33">
        <v>72.625</v>
      </c>
      <c r="BH1507" s="33">
        <v>71.125</v>
      </c>
      <c r="BI1507" s="33">
        <v>69.125</v>
      </c>
      <c r="BJ1507" s="33">
        <v>68.75</v>
      </c>
      <c r="BK1507" s="33">
        <v>67.875</v>
      </c>
      <c r="BL1507" s="33">
        <v>68</v>
      </c>
      <c r="BM1507" s="33">
        <v>71</v>
      </c>
      <c r="BN1507" s="33">
        <v>75</v>
      </c>
      <c r="BO1507" s="33">
        <v>79.75</v>
      </c>
      <c r="BP1507" s="33">
        <v>84</v>
      </c>
      <c r="BQ1507" s="33">
        <v>87.375</v>
      </c>
      <c r="BR1507" s="33">
        <v>90.25</v>
      </c>
      <c r="BS1507" s="33">
        <v>92</v>
      </c>
      <c r="BT1507" s="33">
        <v>93</v>
      </c>
      <c r="BU1507" s="33">
        <v>94.5</v>
      </c>
      <c r="BV1507" s="33">
        <v>95.625</v>
      </c>
      <c r="BW1507" s="33">
        <v>95.375</v>
      </c>
      <c r="BX1507" s="33">
        <v>95</v>
      </c>
      <c r="BY1507" s="33">
        <v>93</v>
      </c>
      <c r="BZ1507" s="33">
        <v>89.75</v>
      </c>
      <c r="CA1507" s="33">
        <v>86.875</v>
      </c>
      <c r="CB1507" s="33">
        <v>83.75</v>
      </c>
      <c r="CC1507" s="33">
        <v>80.75</v>
      </c>
      <c r="DC1507" s="9">
        <v>161.9563</v>
      </c>
      <c r="DD1507" s="9">
        <v>0</v>
      </c>
    </row>
    <row r="1508" spans="1:108" x14ac:dyDescent="0.25">
      <c r="A1508" s="9" t="s">
        <v>42</v>
      </c>
      <c r="B1508" s="9" t="s">
        <v>29</v>
      </c>
      <c r="C1508" s="9" t="s">
        <v>1</v>
      </c>
      <c r="D1508" s="9" t="s">
        <v>37</v>
      </c>
      <c r="E1508" s="9" t="s">
        <v>38</v>
      </c>
      <c r="F1508" s="9">
        <v>2023</v>
      </c>
      <c r="G1508" s="9">
        <v>6</v>
      </c>
      <c r="H1508" s="9"/>
      <c r="BF1508" s="33">
        <v>83.75</v>
      </c>
      <c r="BG1508" s="33">
        <v>81.5</v>
      </c>
      <c r="BH1508" s="33">
        <v>80.25</v>
      </c>
      <c r="BI1508" s="33">
        <v>78.875</v>
      </c>
      <c r="BJ1508" s="33">
        <v>77.125</v>
      </c>
      <c r="BK1508" s="33">
        <v>76.125</v>
      </c>
      <c r="BL1508" s="33">
        <v>77.5</v>
      </c>
      <c r="BM1508" s="33">
        <v>81.25</v>
      </c>
      <c r="BN1508" s="33">
        <v>86.75</v>
      </c>
      <c r="BO1508" s="33">
        <v>92.625</v>
      </c>
      <c r="BP1508" s="33">
        <v>96.125</v>
      </c>
      <c r="BQ1508" s="33">
        <v>98.5</v>
      </c>
      <c r="BR1508" s="33">
        <v>101</v>
      </c>
      <c r="BS1508" s="33">
        <v>102.75</v>
      </c>
      <c r="BT1508" s="33">
        <v>104.125</v>
      </c>
      <c r="BU1508" s="33">
        <v>105.125</v>
      </c>
      <c r="BV1508" s="33">
        <v>105.5</v>
      </c>
      <c r="BW1508" s="33">
        <v>105.5</v>
      </c>
      <c r="BX1508" s="33">
        <v>104.25</v>
      </c>
      <c r="BY1508" s="33">
        <v>101.25</v>
      </c>
      <c r="BZ1508" s="33">
        <v>97.125</v>
      </c>
      <c r="CA1508" s="33">
        <v>92.875</v>
      </c>
      <c r="CB1508" s="33">
        <v>89.375</v>
      </c>
      <c r="CC1508" s="33">
        <v>86.25</v>
      </c>
      <c r="DC1508" s="9">
        <v>161.9563</v>
      </c>
      <c r="DD1508" s="9">
        <v>0</v>
      </c>
    </row>
    <row r="1509" spans="1:108" x14ac:dyDescent="0.25">
      <c r="A1509" s="9" t="s">
        <v>42</v>
      </c>
      <c r="B1509" s="9" t="s">
        <v>29</v>
      </c>
      <c r="C1509" s="9" t="s">
        <v>1</v>
      </c>
      <c r="D1509" s="9" t="s">
        <v>37</v>
      </c>
      <c r="E1509" s="9" t="s">
        <v>38</v>
      </c>
      <c r="F1509" s="9">
        <v>2023</v>
      </c>
      <c r="G1509" s="9">
        <v>7</v>
      </c>
      <c r="H1509" s="9">
        <v>8627.0400000000009</v>
      </c>
      <c r="I1509" s="9">
        <v>8640.7009999999991</v>
      </c>
      <c r="J1509" s="9">
        <v>8541.5669999999991</v>
      </c>
      <c r="K1509" s="9">
        <v>8482.2019999999993</v>
      </c>
      <c r="L1509" s="9">
        <v>8735.6659999999993</v>
      </c>
      <c r="M1509" s="9">
        <v>9604.1820000000007</v>
      </c>
      <c r="N1509" s="9">
        <v>10341.98</v>
      </c>
      <c r="O1509" s="9">
        <v>10766.73</v>
      </c>
      <c r="P1509" s="9">
        <v>10815.57</v>
      </c>
      <c r="Q1509" s="9">
        <v>10671.59</v>
      </c>
      <c r="R1509" s="9">
        <v>10668.84</v>
      </c>
      <c r="S1509" s="9">
        <v>10655.86</v>
      </c>
      <c r="T1509" s="9">
        <v>9327.9670000000006</v>
      </c>
      <c r="U1509" s="9">
        <v>3835.393</v>
      </c>
      <c r="V1509" s="9">
        <v>3847.8290000000002</v>
      </c>
      <c r="W1509" s="9">
        <v>3742.2080000000001</v>
      </c>
      <c r="X1509" s="9">
        <v>3537.9050000000002</v>
      </c>
      <c r="Y1509" s="9">
        <v>3401.8470000000002</v>
      </c>
      <c r="Z1509" s="9">
        <v>6375.415</v>
      </c>
      <c r="AA1509" s="9">
        <v>8441.9500000000007</v>
      </c>
      <c r="AB1509" s="9">
        <v>8567.7759999999998</v>
      </c>
      <c r="AC1509" s="9">
        <v>8504.9230000000007</v>
      </c>
      <c r="AD1509" s="9">
        <v>8409.2759999999998</v>
      </c>
      <c r="AE1509" s="9">
        <v>8444.1820000000007</v>
      </c>
      <c r="AF1509" s="9">
        <v>3671.13</v>
      </c>
      <c r="AG1509" s="9">
        <v>8703.0969999999998</v>
      </c>
      <c r="AH1509" s="9">
        <v>8696.7909999999993</v>
      </c>
      <c r="AI1509" s="9">
        <v>8659.0740000000005</v>
      </c>
      <c r="AJ1509" s="9">
        <v>8619.3140000000003</v>
      </c>
      <c r="AK1509" s="9">
        <v>8871.2019999999993</v>
      </c>
      <c r="AL1509" s="9">
        <v>9704.4590000000007</v>
      </c>
      <c r="AM1509" s="9">
        <v>10485.68</v>
      </c>
      <c r="AN1509" s="9">
        <v>10888.26</v>
      </c>
      <c r="AO1509" s="9">
        <v>10964.91</v>
      </c>
      <c r="AP1509" s="9">
        <v>11047.1</v>
      </c>
      <c r="AQ1509" s="9">
        <v>11017.6</v>
      </c>
      <c r="AR1509" s="9">
        <v>10956.82</v>
      </c>
      <c r="AS1509" s="9">
        <v>10938.24</v>
      </c>
      <c r="AT1509" s="9">
        <v>10809.85</v>
      </c>
      <c r="AU1509" s="9">
        <v>10812.28</v>
      </c>
      <c r="AV1509" s="9">
        <v>10478.92</v>
      </c>
      <c r="AW1509" s="9">
        <v>10184.98</v>
      </c>
      <c r="AX1509" s="9">
        <v>10127.709999999999</v>
      </c>
      <c r="AY1509" s="9">
        <v>10127.290000000001</v>
      </c>
      <c r="AZ1509" s="9">
        <v>10050.31</v>
      </c>
      <c r="BA1509" s="9">
        <v>9814.1970000000001</v>
      </c>
      <c r="BB1509" s="9">
        <v>9552.6669999999995</v>
      </c>
      <c r="BC1509" s="9">
        <v>9422.2469999999994</v>
      </c>
      <c r="BD1509" s="9">
        <v>9441.1039999999994</v>
      </c>
      <c r="BE1509" s="9">
        <v>10480.24</v>
      </c>
      <c r="BF1509" s="33">
        <v>84.25</v>
      </c>
      <c r="BG1509" s="33">
        <v>82.5</v>
      </c>
      <c r="BH1509" s="33">
        <v>81.25</v>
      </c>
      <c r="BI1509" s="33">
        <v>79.75</v>
      </c>
      <c r="BJ1509" s="33">
        <v>78.125</v>
      </c>
      <c r="BK1509" s="33">
        <v>76.75</v>
      </c>
      <c r="BL1509" s="33">
        <v>77.375</v>
      </c>
      <c r="BM1509" s="33">
        <v>80.375</v>
      </c>
      <c r="BN1509" s="33">
        <v>85.375</v>
      </c>
      <c r="BO1509" s="33">
        <v>90.5</v>
      </c>
      <c r="BP1509" s="33">
        <v>94.75</v>
      </c>
      <c r="BQ1509" s="33">
        <v>97.5</v>
      </c>
      <c r="BR1509" s="33">
        <v>100.25</v>
      </c>
      <c r="BS1509" s="33">
        <v>102.125</v>
      </c>
      <c r="BT1509" s="33">
        <v>103.875</v>
      </c>
      <c r="BU1509" s="33">
        <v>104.875</v>
      </c>
      <c r="BV1509" s="33">
        <v>105</v>
      </c>
      <c r="BW1509" s="33">
        <v>104.875</v>
      </c>
      <c r="BX1509" s="33">
        <v>103.875</v>
      </c>
      <c r="BY1509" s="33">
        <v>101.625</v>
      </c>
      <c r="BZ1509" s="33">
        <v>98.5</v>
      </c>
      <c r="CA1509" s="33">
        <v>95.5</v>
      </c>
      <c r="CB1509" s="33">
        <v>92.125</v>
      </c>
      <c r="CC1509" s="33">
        <v>89.75</v>
      </c>
      <c r="CD1509" s="9">
        <v>14838.55</v>
      </c>
      <c r="CE1509" s="9">
        <v>12014.37</v>
      </c>
      <c r="CF1509" s="9">
        <v>11141.58</v>
      </c>
      <c r="CG1509" s="9">
        <v>10574.88</v>
      </c>
      <c r="CH1509" s="9">
        <v>9733.884</v>
      </c>
      <c r="CI1509" s="9">
        <v>7040.31</v>
      </c>
      <c r="CJ1509" s="9">
        <v>7504.4210000000003</v>
      </c>
      <c r="CK1509" s="9">
        <v>10140.219999999999</v>
      </c>
      <c r="CL1509" s="9">
        <v>12275.01</v>
      </c>
      <c r="CM1509" s="9">
        <v>15006.61</v>
      </c>
      <c r="CN1509" s="9">
        <v>18306.5</v>
      </c>
      <c r="CO1509" s="9">
        <v>29255.75</v>
      </c>
      <c r="CP1509" s="9">
        <v>24989.71</v>
      </c>
      <c r="CQ1509" s="9">
        <v>25155.46</v>
      </c>
      <c r="CR1509" s="9">
        <v>25447.02</v>
      </c>
      <c r="CS1509" s="9">
        <v>25968.959999999999</v>
      </c>
      <c r="CT1509" s="9">
        <v>26197.95</v>
      </c>
      <c r="CU1509" s="9">
        <v>26270.18</v>
      </c>
      <c r="CV1509" s="9">
        <v>27901.65</v>
      </c>
      <c r="CW1509" s="9">
        <v>29091.66</v>
      </c>
      <c r="CX1509" s="9">
        <v>31865.65</v>
      </c>
      <c r="CY1509" s="9">
        <v>36364.54</v>
      </c>
      <c r="CZ1509" s="9">
        <v>32776.65</v>
      </c>
      <c r="DA1509" s="9">
        <v>26322.46</v>
      </c>
      <c r="DB1509" s="9">
        <v>22720.63</v>
      </c>
      <c r="DC1509" s="9">
        <v>161.9563</v>
      </c>
      <c r="DD1509" s="9">
        <v>0</v>
      </c>
    </row>
    <row r="1510" spans="1:108" x14ac:dyDescent="0.25">
      <c r="A1510" s="9" t="s">
        <v>42</v>
      </c>
      <c r="B1510" s="9" t="s">
        <v>29</v>
      </c>
      <c r="C1510" s="9" t="s">
        <v>1</v>
      </c>
      <c r="D1510" s="9" t="s">
        <v>37</v>
      </c>
      <c r="E1510" s="9" t="s">
        <v>38</v>
      </c>
      <c r="F1510" s="9">
        <v>2023</v>
      </c>
      <c r="G1510" s="9">
        <v>8</v>
      </c>
      <c r="H1510" s="9"/>
      <c r="BF1510" s="33">
        <v>83.25</v>
      </c>
      <c r="BG1510" s="33">
        <v>81.25</v>
      </c>
      <c r="BH1510" s="33">
        <v>79.75</v>
      </c>
      <c r="BI1510" s="33">
        <v>78.5</v>
      </c>
      <c r="BJ1510" s="33">
        <v>77.5</v>
      </c>
      <c r="BK1510" s="33">
        <v>76.25</v>
      </c>
      <c r="BL1510" s="33">
        <v>75.625</v>
      </c>
      <c r="BM1510" s="33">
        <v>77.875</v>
      </c>
      <c r="BN1510" s="33">
        <v>82.875</v>
      </c>
      <c r="BO1510" s="33">
        <v>88.375</v>
      </c>
      <c r="BP1510" s="33">
        <v>93</v>
      </c>
      <c r="BQ1510" s="33">
        <v>97.125</v>
      </c>
      <c r="BR1510" s="33">
        <v>99.625</v>
      </c>
      <c r="BS1510" s="33">
        <v>101.5</v>
      </c>
      <c r="BT1510" s="33">
        <v>103.125</v>
      </c>
      <c r="BU1510" s="33">
        <v>104.5</v>
      </c>
      <c r="BV1510" s="33">
        <v>104.5</v>
      </c>
      <c r="BW1510" s="33">
        <v>102.75</v>
      </c>
      <c r="BX1510" s="33">
        <v>100.375</v>
      </c>
      <c r="BY1510" s="33">
        <v>98.875</v>
      </c>
      <c r="BZ1510" s="33">
        <v>95</v>
      </c>
      <c r="CA1510" s="33">
        <v>92.125</v>
      </c>
      <c r="CB1510" s="33">
        <v>89.5</v>
      </c>
      <c r="CC1510" s="33">
        <v>87.375</v>
      </c>
      <c r="DC1510" s="9">
        <v>161.9563</v>
      </c>
      <c r="DD1510" s="9">
        <v>0</v>
      </c>
    </row>
    <row r="1511" spans="1:108" x14ac:dyDescent="0.25">
      <c r="A1511" s="9" t="s">
        <v>42</v>
      </c>
      <c r="B1511" s="9" t="s">
        <v>29</v>
      </c>
      <c r="C1511" s="9" t="s">
        <v>1</v>
      </c>
      <c r="D1511" s="9" t="s">
        <v>37</v>
      </c>
      <c r="E1511" s="9" t="s">
        <v>38</v>
      </c>
      <c r="F1511" s="9">
        <v>2023</v>
      </c>
      <c r="G1511" s="9">
        <v>9</v>
      </c>
      <c r="H1511" s="9"/>
      <c r="BF1511" s="33">
        <v>81.25</v>
      </c>
      <c r="BG1511" s="33">
        <v>79</v>
      </c>
      <c r="BH1511" s="33">
        <v>77.625</v>
      </c>
      <c r="BI1511" s="33">
        <v>75.75</v>
      </c>
      <c r="BJ1511" s="33">
        <v>74.75</v>
      </c>
      <c r="BK1511" s="33">
        <v>73.75</v>
      </c>
      <c r="BL1511" s="33">
        <v>72.375</v>
      </c>
      <c r="BM1511" s="33">
        <v>74.25</v>
      </c>
      <c r="BN1511" s="33">
        <v>79.25</v>
      </c>
      <c r="BO1511" s="33">
        <v>85</v>
      </c>
      <c r="BP1511" s="33">
        <v>90.125</v>
      </c>
      <c r="BQ1511" s="33">
        <v>93.25</v>
      </c>
      <c r="BR1511" s="33">
        <v>96.75</v>
      </c>
      <c r="BS1511" s="33">
        <v>98.875</v>
      </c>
      <c r="BT1511" s="33">
        <v>100.625</v>
      </c>
      <c r="BU1511" s="33">
        <v>101.375</v>
      </c>
      <c r="BV1511" s="33">
        <v>101</v>
      </c>
      <c r="BW1511" s="33">
        <v>101</v>
      </c>
      <c r="BX1511" s="33">
        <v>99.375</v>
      </c>
      <c r="BY1511" s="33">
        <v>95.625</v>
      </c>
      <c r="BZ1511" s="33">
        <v>91.375</v>
      </c>
      <c r="CA1511" s="33">
        <v>88.25</v>
      </c>
      <c r="CB1511" s="33">
        <v>85.375</v>
      </c>
      <c r="CC1511" s="33">
        <v>82.75</v>
      </c>
      <c r="DC1511" s="9">
        <v>161.9563</v>
      </c>
      <c r="DD1511" s="9">
        <v>0</v>
      </c>
    </row>
    <row r="1512" spans="1:108" x14ac:dyDescent="0.25">
      <c r="A1512" s="9" t="s">
        <v>42</v>
      </c>
      <c r="B1512" s="9" t="s">
        <v>29</v>
      </c>
      <c r="C1512" s="9" t="s">
        <v>1</v>
      </c>
      <c r="D1512" s="9" t="s">
        <v>37</v>
      </c>
      <c r="E1512" s="9" t="s">
        <v>38</v>
      </c>
      <c r="F1512" s="9">
        <v>2023</v>
      </c>
      <c r="G1512" s="9">
        <v>10</v>
      </c>
      <c r="H1512" s="9"/>
      <c r="BF1512" s="33">
        <v>69.5</v>
      </c>
      <c r="BG1512" s="33">
        <v>68.25</v>
      </c>
      <c r="BH1512" s="33">
        <v>66.875</v>
      </c>
      <c r="BI1512" s="33">
        <v>65</v>
      </c>
      <c r="BJ1512" s="33">
        <v>64.75</v>
      </c>
      <c r="BK1512" s="33">
        <v>63.625</v>
      </c>
      <c r="BL1512" s="33">
        <v>62.625</v>
      </c>
      <c r="BM1512" s="33">
        <v>63.5</v>
      </c>
      <c r="BN1512" s="33">
        <v>68</v>
      </c>
      <c r="BO1512" s="33">
        <v>74.75</v>
      </c>
      <c r="BP1512" s="33">
        <v>80.375</v>
      </c>
      <c r="BQ1512" s="33">
        <v>83.75</v>
      </c>
      <c r="BR1512" s="33">
        <v>86.375</v>
      </c>
      <c r="BS1512" s="33">
        <v>88.5</v>
      </c>
      <c r="BT1512" s="33">
        <v>90.125</v>
      </c>
      <c r="BU1512" s="33">
        <v>91.25</v>
      </c>
      <c r="BV1512" s="33">
        <v>91</v>
      </c>
      <c r="BW1512" s="33">
        <v>90</v>
      </c>
      <c r="BX1512" s="33">
        <v>86.75</v>
      </c>
      <c r="BY1512" s="33">
        <v>82.5</v>
      </c>
      <c r="BZ1512" s="33">
        <v>79.375</v>
      </c>
      <c r="CA1512" s="33">
        <v>76.375</v>
      </c>
      <c r="CB1512" s="33">
        <v>73.875</v>
      </c>
      <c r="CC1512" s="33">
        <v>71.875</v>
      </c>
      <c r="DC1512" s="9">
        <v>161.9563</v>
      </c>
      <c r="DD1512" s="9">
        <v>0</v>
      </c>
    </row>
    <row r="1513" spans="1:108" x14ac:dyDescent="0.25">
      <c r="A1513" s="9" t="s">
        <v>42</v>
      </c>
      <c r="B1513" s="9" t="s">
        <v>29</v>
      </c>
      <c r="C1513" s="9" t="s">
        <v>1</v>
      </c>
      <c r="D1513" s="9" t="s">
        <v>37</v>
      </c>
      <c r="E1513" s="9" t="s">
        <v>38</v>
      </c>
      <c r="F1513" s="9">
        <v>2024</v>
      </c>
      <c r="G1513" s="9">
        <v>5</v>
      </c>
      <c r="H1513" s="9"/>
      <c r="BF1513" s="33">
        <v>74.875</v>
      </c>
      <c r="BG1513" s="33">
        <v>72.625</v>
      </c>
      <c r="BH1513" s="33">
        <v>71.125</v>
      </c>
      <c r="BI1513" s="33">
        <v>69.125</v>
      </c>
      <c r="BJ1513" s="33">
        <v>68.75</v>
      </c>
      <c r="BK1513" s="33">
        <v>67.875</v>
      </c>
      <c r="BL1513" s="33">
        <v>68</v>
      </c>
      <c r="BM1513" s="33">
        <v>71</v>
      </c>
      <c r="BN1513" s="33">
        <v>75</v>
      </c>
      <c r="BO1513" s="33">
        <v>79.75</v>
      </c>
      <c r="BP1513" s="33">
        <v>84</v>
      </c>
      <c r="BQ1513" s="33">
        <v>87.375</v>
      </c>
      <c r="BR1513" s="33">
        <v>90.25</v>
      </c>
      <c r="BS1513" s="33">
        <v>92</v>
      </c>
      <c r="BT1513" s="33">
        <v>93</v>
      </c>
      <c r="BU1513" s="33">
        <v>94.5</v>
      </c>
      <c r="BV1513" s="33">
        <v>95.625</v>
      </c>
      <c r="BW1513" s="33">
        <v>95.375</v>
      </c>
      <c r="BX1513" s="33">
        <v>95</v>
      </c>
      <c r="BY1513" s="33">
        <v>93</v>
      </c>
      <c r="BZ1513" s="33">
        <v>89.75</v>
      </c>
      <c r="CA1513" s="33">
        <v>86.875</v>
      </c>
      <c r="CB1513" s="33">
        <v>83.75</v>
      </c>
      <c r="CC1513" s="33">
        <v>80.75</v>
      </c>
      <c r="DC1513" s="9">
        <v>161.9563</v>
      </c>
      <c r="DD1513" s="9">
        <v>0</v>
      </c>
    </row>
    <row r="1514" spans="1:108" x14ac:dyDescent="0.25">
      <c r="A1514" s="9" t="s">
        <v>42</v>
      </c>
      <c r="B1514" s="9" t="s">
        <v>29</v>
      </c>
      <c r="C1514" s="9" t="s">
        <v>1</v>
      </c>
      <c r="D1514" s="9" t="s">
        <v>37</v>
      </c>
      <c r="E1514" s="9" t="s">
        <v>38</v>
      </c>
      <c r="F1514" s="9">
        <v>2024</v>
      </c>
      <c r="G1514" s="9">
        <v>6</v>
      </c>
      <c r="H1514" s="9"/>
      <c r="BF1514" s="33">
        <v>83.75</v>
      </c>
      <c r="BG1514" s="33">
        <v>81.5</v>
      </c>
      <c r="BH1514" s="33">
        <v>80.25</v>
      </c>
      <c r="BI1514" s="33">
        <v>78.875</v>
      </c>
      <c r="BJ1514" s="33">
        <v>77.125</v>
      </c>
      <c r="BK1514" s="33">
        <v>76.125</v>
      </c>
      <c r="BL1514" s="33">
        <v>77.5</v>
      </c>
      <c r="BM1514" s="33">
        <v>81.25</v>
      </c>
      <c r="BN1514" s="33">
        <v>86.75</v>
      </c>
      <c r="BO1514" s="33">
        <v>92.625</v>
      </c>
      <c r="BP1514" s="33">
        <v>96.125</v>
      </c>
      <c r="BQ1514" s="33">
        <v>98.5</v>
      </c>
      <c r="BR1514" s="33">
        <v>101</v>
      </c>
      <c r="BS1514" s="33">
        <v>102.75</v>
      </c>
      <c r="BT1514" s="33">
        <v>104.125</v>
      </c>
      <c r="BU1514" s="33">
        <v>105.125</v>
      </c>
      <c r="BV1514" s="33">
        <v>105.5</v>
      </c>
      <c r="BW1514" s="33">
        <v>105.5</v>
      </c>
      <c r="BX1514" s="33">
        <v>104.25</v>
      </c>
      <c r="BY1514" s="33">
        <v>101.25</v>
      </c>
      <c r="BZ1514" s="33">
        <v>97.125</v>
      </c>
      <c r="CA1514" s="33">
        <v>92.875</v>
      </c>
      <c r="CB1514" s="33">
        <v>89.375</v>
      </c>
      <c r="CC1514" s="33">
        <v>86.25</v>
      </c>
      <c r="DC1514" s="9">
        <v>161.9563</v>
      </c>
      <c r="DD1514" s="9">
        <v>0</v>
      </c>
    </row>
    <row r="1515" spans="1:108" x14ac:dyDescent="0.25">
      <c r="A1515" s="9" t="s">
        <v>42</v>
      </c>
      <c r="B1515" s="9" t="s">
        <v>29</v>
      </c>
      <c r="C1515" s="9" t="s">
        <v>1</v>
      </c>
      <c r="D1515" s="9" t="s">
        <v>37</v>
      </c>
      <c r="E1515" s="9" t="s">
        <v>38</v>
      </c>
      <c r="F1515" s="9">
        <v>2024</v>
      </c>
      <c r="G1515" s="9">
        <v>7</v>
      </c>
      <c r="H1515" s="9">
        <v>8626.634</v>
      </c>
      <c r="I1515" s="9">
        <v>8641.3670000000002</v>
      </c>
      <c r="J1515" s="9">
        <v>8540.5830000000005</v>
      </c>
      <c r="K1515" s="9">
        <v>8478.7710000000006</v>
      </c>
      <c r="L1515" s="9">
        <v>8733.7019999999993</v>
      </c>
      <c r="M1515" s="9">
        <v>9604.5249999999996</v>
      </c>
      <c r="N1515" s="9">
        <v>10339.379999999999</v>
      </c>
      <c r="O1515" s="9">
        <v>10761.91</v>
      </c>
      <c r="P1515" s="9">
        <v>10810.94</v>
      </c>
      <c r="Q1515" s="9">
        <v>10668.86</v>
      </c>
      <c r="R1515" s="9">
        <v>10671.17</v>
      </c>
      <c r="S1515" s="9">
        <v>10659.82</v>
      </c>
      <c r="T1515" s="9">
        <v>9334.5730000000003</v>
      </c>
      <c r="U1515" s="9">
        <v>3841.8380000000002</v>
      </c>
      <c r="V1515" s="9">
        <v>3854.2739999999999</v>
      </c>
      <c r="W1515" s="9">
        <v>3749.0070000000001</v>
      </c>
      <c r="X1515" s="9">
        <v>3543.777</v>
      </c>
      <c r="Y1515" s="9">
        <v>3408.2840000000001</v>
      </c>
      <c r="Z1515" s="9">
        <v>6380.9430000000002</v>
      </c>
      <c r="AA1515" s="9">
        <v>8445.8119999999999</v>
      </c>
      <c r="AB1515" s="9">
        <v>8574.0529999999999</v>
      </c>
      <c r="AC1515" s="9">
        <v>8512.5709999999999</v>
      </c>
      <c r="AD1515" s="9">
        <v>8416.6080000000002</v>
      </c>
      <c r="AE1515" s="9">
        <v>8451.5139999999992</v>
      </c>
      <c r="AF1515" s="9">
        <v>3677.5940000000001</v>
      </c>
      <c r="AG1515" s="9">
        <v>8702.69</v>
      </c>
      <c r="AH1515" s="9">
        <v>8697.4560000000001</v>
      </c>
      <c r="AI1515" s="9">
        <v>8658.0889999999999</v>
      </c>
      <c r="AJ1515" s="9">
        <v>8615.8850000000002</v>
      </c>
      <c r="AK1515" s="9">
        <v>8869.2389999999996</v>
      </c>
      <c r="AL1515" s="9">
        <v>9704.8019999999997</v>
      </c>
      <c r="AM1515" s="9">
        <v>10483.08</v>
      </c>
      <c r="AN1515" s="9">
        <v>10883.44</v>
      </c>
      <c r="AO1515" s="9">
        <v>10960.28</v>
      </c>
      <c r="AP1515" s="9">
        <v>11044.37</v>
      </c>
      <c r="AQ1515" s="9">
        <v>11019.93</v>
      </c>
      <c r="AR1515" s="9">
        <v>10960.79</v>
      </c>
      <c r="AS1515" s="9">
        <v>10944.85</v>
      </c>
      <c r="AT1515" s="9">
        <v>10816.29</v>
      </c>
      <c r="AU1515" s="9">
        <v>10818.73</v>
      </c>
      <c r="AV1515" s="9">
        <v>10485.719999999999</v>
      </c>
      <c r="AW1515" s="9">
        <v>10190.85</v>
      </c>
      <c r="AX1515" s="9">
        <v>10134.14</v>
      </c>
      <c r="AY1515" s="9">
        <v>10132.82</v>
      </c>
      <c r="AZ1515" s="9">
        <v>10054.17</v>
      </c>
      <c r="BA1515" s="9">
        <v>9820.4740000000002</v>
      </c>
      <c r="BB1515" s="9">
        <v>9560.3140000000003</v>
      </c>
      <c r="BC1515" s="9">
        <v>9429.58</v>
      </c>
      <c r="BD1515" s="9">
        <v>9448.4369999999999</v>
      </c>
      <c r="BE1515" s="9">
        <v>10486.71</v>
      </c>
      <c r="BF1515" s="33">
        <v>84.25</v>
      </c>
      <c r="BG1515" s="33">
        <v>82.5</v>
      </c>
      <c r="BH1515" s="33">
        <v>81.25</v>
      </c>
      <c r="BI1515" s="33">
        <v>79.75</v>
      </c>
      <c r="BJ1515" s="33">
        <v>78.125</v>
      </c>
      <c r="BK1515" s="33">
        <v>76.75</v>
      </c>
      <c r="BL1515" s="33">
        <v>77.375</v>
      </c>
      <c r="BM1515" s="33">
        <v>80.375</v>
      </c>
      <c r="BN1515" s="33">
        <v>85.375</v>
      </c>
      <c r="BO1515" s="33">
        <v>90.5</v>
      </c>
      <c r="BP1515" s="33">
        <v>94.75</v>
      </c>
      <c r="BQ1515" s="33">
        <v>97.5</v>
      </c>
      <c r="BR1515" s="33">
        <v>100.25</v>
      </c>
      <c r="BS1515" s="33">
        <v>102.125</v>
      </c>
      <c r="BT1515" s="33">
        <v>103.875</v>
      </c>
      <c r="BU1515" s="33">
        <v>104.875</v>
      </c>
      <c r="BV1515" s="33">
        <v>105</v>
      </c>
      <c r="BW1515" s="33">
        <v>104.875</v>
      </c>
      <c r="BX1515" s="33">
        <v>103.875</v>
      </c>
      <c r="BY1515" s="33">
        <v>101.625</v>
      </c>
      <c r="BZ1515" s="33">
        <v>98.5</v>
      </c>
      <c r="CA1515" s="33">
        <v>95.5</v>
      </c>
      <c r="CB1515" s="33">
        <v>92.125</v>
      </c>
      <c r="CC1515" s="33">
        <v>89.75</v>
      </c>
      <c r="CD1515" s="9">
        <v>14846.74</v>
      </c>
      <c r="CE1515" s="9">
        <v>12006.4</v>
      </c>
      <c r="CF1515" s="9">
        <v>11133.21</v>
      </c>
      <c r="CG1515" s="9">
        <v>10566.04</v>
      </c>
      <c r="CH1515" s="9">
        <v>9725.0779999999995</v>
      </c>
      <c r="CI1515" s="9">
        <v>7034.0839999999998</v>
      </c>
      <c r="CJ1515" s="9">
        <v>7496.9809999999998</v>
      </c>
      <c r="CK1515" s="9">
        <v>10128.790000000001</v>
      </c>
      <c r="CL1515" s="9">
        <v>12261.85</v>
      </c>
      <c r="CM1515" s="9">
        <v>14996.92</v>
      </c>
      <c r="CN1515" s="9">
        <v>18295.189999999999</v>
      </c>
      <c r="CO1515" s="9">
        <v>29247.51</v>
      </c>
      <c r="CP1515" s="9">
        <v>24982.7</v>
      </c>
      <c r="CQ1515" s="9">
        <v>25140</v>
      </c>
      <c r="CR1515" s="9">
        <v>25428.97</v>
      </c>
      <c r="CS1515" s="9">
        <v>25948.19</v>
      </c>
      <c r="CT1515" s="9">
        <v>26176.68</v>
      </c>
      <c r="CU1515" s="9">
        <v>26255.89</v>
      </c>
      <c r="CV1515" s="9">
        <v>27884.2</v>
      </c>
      <c r="CW1515" s="9">
        <v>29060.99</v>
      </c>
      <c r="CX1515" s="9">
        <v>31819.53</v>
      </c>
      <c r="CY1515" s="9">
        <v>36284.79</v>
      </c>
      <c r="CZ1515" s="9">
        <v>32722.77</v>
      </c>
      <c r="DA1515" s="9">
        <v>26290.48</v>
      </c>
      <c r="DB1515" s="9">
        <v>22704.86</v>
      </c>
      <c r="DC1515" s="9">
        <v>161.9563</v>
      </c>
      <c r="DD1515" s="9">
        <v>0</v>
      </c>
    </row>
    <row r="1516" spans="1:108" x14ac:dyDescent="0.25">
      <c r="A1516" s="9" t="s">
        <v>42</v>
      </c>
      <c r="B1516" s="9" t="s">
        <v>29</v>
      </c>
      <c r="C1516" s="9" t="s">
        <v>1</v>
      </c>
      <c r="D1516" s="9" t="s">
        <v>37</v>
      </c>
      <c r="E1516" s="9" t="s">
        <v>38</v>
      </c>
      <c r="F1516" s="9">
        <v>2024</v>
      </c>
      <c r="G1516" s="9">
        <v>8</v>
      </c>
      <c r="H1516" s="9"/>
      <c r="BF1516" s="33">
        <v>83.25</v>
      </c>
      <c r="BG1516" s="33">
        <v>81.25</v>
      </c>
      <c r="BH1516" s="33">
        <v>79.75</v>
      </c>
      <c r="BI1516" s="33">
        <v>78.5</v>
      </c>
      <c r="BJ1516" s="33">
        <v>77.5</v>
      </c>
      <c r="BK1516" s="33">
        <v>76.25</v>
      </c>
      <c r="BL1516" s="33">
        <v>75.625</v>
      </c>
      <c r="BM1516" s="33">
        <v>77.875</v>
      </c>
      <c r="BN1516" s="33">
        <v>82.875</v>
      </c>
      <c r="BO1516" s="33">
        <v>88.375</v>
      </c>
      <c r="BP1516" s="33">
        <v>93</v>
      </c>
      <c r="BQ1516" s="33">
        <v>97.125</v>
      </c>
      <c r="BR1516" s="33">
        <v>99.625</v>
      </c>
      <c r="BS1516" s="33">
        <v>101.5</v>
      </c>
      <c r="BT1516" s="33">
        <v>103.125</v>
      </c>
      <c r="BU1516" s="33">
        <v>104.5</v>
      </c>
      <c r="BV1516" s="33">
        <v>104.5</v>
      </c>
      <c r="BW1516" s="33">
        <v>102.75</v>
      </c>
      <c r="BX1516" s="33">
        <v>100.375</v>
      </c>
      <c r="BY1516" s="33">
        <v>98.875</v>
      </c>
      <c r="BZ1516" s="33">
        <v>95</v>
      </c>
      <c r="CA1516" s="33">
        <v>92.125</v>
      </c>
      <c r="CB1516" s="33">
        <v>89.5</v>
      </c>
      <c r="CC1516" s="33">
        <v>87.375</v>
      </c>
      <c r="DC1516" s="9">
        <v>161.9563</v>
      </c>
      <c r="DD1516" s="9">
        <v>0</v>
      </c>
    </row>
    <row r="1517" spans="1:108" x14ac:dyDescent="0.25">
      <c r="A1517" s="9" t="s">
        <v>42</v>
      </c>
      <c r="B1517" s="9" t="s">
        <v>29</v>
      </c>
      <c r="C1517" s="9" t="s">
        <v>1</v>
      </c>
      <c r="D1517" s="9" t="s">
        <v>37</v>
      </c>
      <c r="E1517" s="9" t="s">
        <v>38</v>
      </c>
      <c r="F1517" s="9">
        <v>2024</v>
      </c>
      <c r="G1517" s="9">
        <v>9</v>
      </c>
      <c r="H1517" s="9"/>
      <c r="BF1517" s="33">
        <v>81.25</v>
      </c>
      <c r="BG1517" s="33">
        <v>79</v>
      </c>
      <c r="BH1517" s="33">
        <v>77.625</v>
      </c>
      <c r="BI1517" s="33">
        <v>75.75</v>
      </c>
      <c r="BJ1517" s="33">
        <v>74.75</v>
      </c>
      <c r="BK1517" s="33">
        <v>73.75</v>
      </c>
      <c r="BL1517" s="33">
        <v>72.375</v>
      </c>
      <c r="BM1517" s="33">
        <v>74.25</v>
      </c>
      <c r="BN1517" s="33">
        <v>79.25</v>
      </c>
      <c r="BO1517" s="33">
        <v>85</v>
      </c>
      <c r="BP1517" s="33">
        <v>90.125</v>
      </c>
      <c r="BQ1517" s="33">
        <v>93.25</v>
      </c>
      <c r="BR1517" s="33">
        <v>96.75</v>
      </c>
      <c r="BS1517" s="33">
        <v>98.875</v>
      </c>
      <c r="BT1517" s="33">
        <v>100.625</v>
      </c>
      <c r="BU1517" s="33">
        <v>101.375</v>
      </c>
      <c r="BV1517" s="33">
        <v>101</v>
      </c>
      <c r="BW1517" s="33">
        <v>101</v>
      </c>
      <c r="BX1517" s="33">
        <v>99.375</v>
      </c>
      <c r="BY1517" s="33">
        <v>95.625</v>
      </c>
      <c r="BZ1517" s="33">
        <v>91.375</v>
      </c>
      <c r="CA1517" s="33">
        <v>88.25</v>
      </c>
      <c r="CB1517" s="33">
        <v>85.375</v>
      </c>
      <c r="CC1517" s="33">
        <v>82.75</v>
      </c>
      <c r="DC1517" s="9">
        <v>161.9563</v>
      </c>
      <c r="DD1517" s="9">
        <v>0</v>
      </c>
    </row>
    <row r="1518" spans="1:108" x14ac:dyDescent="0.25">
      <c r="A1518" s="9" t="s">
        <v>42</v>
      </c>
      <c r="B1518" s="9" t="s">
        <v>29</v>
      </c>
      <c r="C1518" s="9" t="s">
        <v>1</v>
      </c>
      <c r="D1518" s="9" t="s">
        <v>37</v>
      </c>
      <c r="E1518" s="9" t="s">
        <v>38</v>
      </c>
      <c r="F1518" s="9">
        <v>2024</v>
      </c>
      <c r="G1518" s="9">
        <v>10</v>
      </c>
      <c r="H1518" s="9"/>
      <c r="BF1518" s="33">
        <v>69.5</v>
      </c>
      <c r="BG1518" s="33">
        <v>68.25</v>
      </c>
      <c r="BH1518" s="33">
        <v>66.875</v>
      </c>
      <c r="BI1518" s="33">
        <v>65</v>
      </c>
      <c r="BJ1518" s="33">
        <v>64.75</v>
      </c>
      <c r="BK1518" s="33">
        <v>63.625</v>
      </c>
      <c r="BL1518" s="33">
        <v>62.625</v>
      </c>
      <c r="BM1518" s="33">
        <v>63.5</v>
      </c>
      <c r="BN1518" s="33">
        <v>68</v>
      </c>
      <c r="BO1518" s="33">
        <v>74.75</v>
      </c>
      <c r="BP1518" s="33">
        <v>80.375</v>
      </c>
      <c r="BQ1518" s="33">
        <v>83.75</v>
      </c>
      <c r="BR1518" s="33">
        <v>86.375</v>
      </c>
      <c r="BS1518" s="33">
        <v>88.5</v>
      </c>
      <c r="BT1518" s="33">
        <v>90.125</v>
      </c>
      <c r="BU1518" s="33">
        <v>91.25</v>
      </c>
      <c r="BV1518" s="33">
        <v>91</v>
      </c>
      <c r="BW1518" s="33">
        <v>90</v>
      </c>
      <c r="BX1518" s="33">
        <v>86.75</v>
      </c>
      <c r="BY1518" s="33">
        <v>82.5</v>
      </c>
      <c r="BZ1518" s="33">
        <v>79.375</v>
      </c>
      <c r="CA1518" s="33">
        <v>76.375</v>
      </c>
      <c r="CB1518" s="33">
        <v>73.875</v>
      </c>
      <c r="CC1518" s="33">
        <v>71.875</v>
      </c>
      <c r="DC1518" s="9">
        <v>161.9563</v>
      </c>
      <c r="DD1518" s="9">
        <v>0</v>
      </c>
    </row>
    <row r="1519" spans="1:108" x14ac:dyDescent="0.25">
      <c r="A1519" s="9" t="s">
        <v>42</v>
      </c>
      <c r="B1519" s="9" t="s">
        <v>29</v>
      </c>
      <c r="C1519" s="9" t="s">
        <v>1</v>
      </c>
      <c r="D1519" s="9" t="s">
        <v>37</v>
      </c>
      <c r="E1519" s="9" t="s">
        <v>38</v>
      </c>
      <c r="F1519" s="9">
        <v>2025</v>
      </c>
      <c r="G1519" s="9">
        <v>5</v>
      </c>
      <c r="H1519" s="9"/>
      <c r="BF1519" s="33">
        <v>74.875</v>
      </c>
      <c r="BG1519" s="33">
        <v>72.625</v>
      </c>
      <c r="BH1519" s="33">
        <v>71.125</v>
      </c>
      <c r="BI1519" s="33">
        <v>69.125</v>
      </c>
      <c r="BJ1519" s="33">
        <v>68.75</v>
      </c>
      <c r="BK1519" s="33">
        <v>67.875</v>
      </c>
      <c r="BL1519" s="33">
        <v>68</v>
      </c>
      <c r="BM1519" s="33">
        <v>71</v>
      </c>
      <c r="BN1519" s="33">
        <v>75</v>
      </c>
      <c r="BO1519" s="33">
        <v>79.75</v>
      </c>
      <c r="BP1519" s="33">
        <v>84</v>
      </c>
      <c r="BQ1519" s="33">
        <v>87.375</v>
      </c>
      <c r="BR1519" s="33">
        <v>90.25</v>
      </c>
      <c r="BS1519" s="33">
        <v>92</v>
      </c>
      <c r="BT1519" s="33">
        <v>93</v>
      </c>
      <c r="BU1519" s="33">
        <v>94.5</v>
      </c>
      <c r="BV1519" s="33">
        <v>95.625</v>
      </c>
      <c r="BW1519" s="33">
        <v>95.375</v>
      </c>
      <c r="BX1519" s="33">
        <v>95</v>
      </c>
      <c r="BY1519" s="33">
        <v>93</v>
      </c>
      <c r="BZ1519" s="33">
        <v>89.75</v>
      </c>
      <c r="CA1519" s="33">
        <v>86.875</v>
      </c>
      <c r="CB1519" s="33">
        <v>83.75</v>
      </c>
      <c r="CC1519" s="33">
        <v>80.75</v>
      </c>
      <c r="DC1519" s="9">
        <v>161.9563</v>
      </c>
      <c r="DD1519" s="9">
        <v>0</v>
      </c>
    </row>
    <row r="1520" spans="1:108" x14ac:dyDescent="0.25">
      <c r="A1520" s="9" t="s">
        <v>42</v>
      </c>
      <c r="B1520" s="9" t="s">
        <v>29</v>
      </c>
      <c r="C1520" s="9" t="s">
        <v>1</v>
      </c>
      <c r="D1520" s="9" t="s">
        <v>37</v>
      </c>
      <c r="E1520" s="9" t="s">
        <v>38</v>
      </c>
      <c r="F1520" s="9">
        <v>2025</v>
      </c>
      <c r="G1520" s="9">
        <v>6</v>
      </c>
      <c r="H1520" s="9"/>
      <c r="BF1520" s="33">
        <v>83.75</v>
      </c>
      <c r="BG1520" s="33">
        <v>81.5</v>
      </c>
      <c r="BH1520" s="33">
        <v>80.25</v>
      </c>
      <c r="BI1520" s="33">
        <v>78.875</v>
      </c>
      <c r="BJ1520" s="33">
        <v>77.125</v>
      </c>
      <c r="BK1520" s="33">
        <v>76.125</v>
      </c>
      <c r="BL1520" s="33">
        <v>77.5</v>
      </c>
      <c r="BM1520" s="33">
        <v>81.25</v>
      </c>
      <c r="BN1520" s="33">
        <v>86.75</v>
      </c>
      <c r="BO1520" s="33">
        <v>92.625</v>
      </c>
      <c r="BP1520" s="33">
        <v>96.125</v>
      </c>
      <c r="BQ1520" s="33">
        <v>98.5</v>
      </c>
      <c r="BR1520" s="33">
        <v>101</v>
      </c>
      <c r="BS1520" s="33">
        <v>102.75</v>
      </c>
      <c r="BT1520" s="33">
        <v>104.125</v>
      </c>
      <c r="BU1520" s="33">
        <v>105.125</v>
      </c>
      <c r="BV1520" s="33">
        <v>105.5</v>
      </c>
      <c r="BW1520" s="33">
        <v>105.5</v>
      </c>
      <c r="BX1520" s="33">
        <v>104.25</v>
      </c>
      <c r="BY1520" s="33">
        <v>101.25</v>
      </c>
      <c r="BZ1520" s="33">
        <v>97.125</v>
      </c>
      <c r="CA1520" s="33">
        <v>92.875</v>
      </c>
      <c r="CB1520" s="33">
        <v>89.375</v>
      </c>
      <c r="CC1520" s="33">
        <v>86.25</v>
      </c>
      <c r="DC1520" s="9">
        <v>161.9563</v>
      </c>
      <c r="DD1520" s="9">
        <v>0</v>
      </c>
    </row>
    <row r="1521" spans="1:108" x14ac:dyDescent="0.25">
      <c r="A1521" s="9" t="s">
        <v>42</v>
      </c>
      <c r="B1521" s="9" t="s">
        <v>29</v>
      </c>
      <c r="C1521" s="9" t="s">
        <v>1</v>
      </c>
      <c r="D1521" s="9" t="s">
        <v>37</v>
      </c>
      <c r="E1521" s="9" t="s">
        <v>38</v>
      </c>
      <c r="F1521" s="9">
        <v>2025</v>
      </c>
      <c r="G1521" s="9">
        <v>7</v>
      </c>
      <c r="H1521" s="9">
        <v>8653.9979999999996</v>
      </c>
      <c r="I1521" s="9">
        <v>8667.1669999999995</v>
      </c>
      <c r="J1521" s="9">
        <v>8565.0300000000007</v>
      </c>
      <c r="K1521" s="9">
        <v>8501.259</v>
      </c>
      <c r="L1521" s="9">
        <v>8756.5720000000001</v>
      </c>
      <c r="M1521" s="9">
        <v>9622.8089999999993</v>
      </c>
      <c r="N1521" s="9">
        <v>10345.11</v>
      </c>
      <c r="O1521" s="9">
        <v>10754.13</v>
      </c>
      <c r="P1521" s="9">
        <v>10797.41</v>
      </c>
      <c r="Q1521" s="9">
        <v>10656.84</v>
      </c>
      <c r="R1521" s="9">
        <v>10660.08</v>
      </c>
      <c r="S1521" s="9">
        <v>10653.98</v>
      </c>
      <c r="T1521" s="9">
        <v>9324.1260000000002</v>
      </c>
      <c r="U1521" s="9">
        <v>3828.605</v>
      </c>
      <c r="V1521" s="9">
        <v>3841.04</v>
      </c>
      <c r="W1521" s="9">
        <v>3738.3139999999999</v>
      </c>
      <c r="X1521" s="9">
        <v>3532.8739999999998</v>
      </c>
      <c r="Y1521" s="9">
        <v>3395.6779999999999</v>
      </c>
      <c r="Z1521" s="9">
        <v>6372.4059999999999</v>
      </c>
      <c r="AA1521" s="9">
        <v>8435.268</v>
      </c>
      <c r="AB1521" s="9">
        <v>8566.1779999999999</v>
      </c>
      <c r="AC1521" s="9">
        <v>8504.51</v>
      </c>
      <c r="AD1521" s="9">
        <v>8409.5660000000007</v>
      </c>
      <c r="AE1521" s="9">
        <v>8444.4719999999998</v>
      </c>
      <c r="AF1521" s="9">
        <v>3665.3609999999999</v>
      </c>
      <c r="AG1521" s="9">
        <v>8730.0550000000003</v>
      </c>
      <c r="AH1521" s="9">
        <v>8723.2559999999994</v>
      </c>
      <c r="AI1521" s="9">
        <v>8682.5360000000001</v>
      </c>
      <c r="AJ1521" s="9">
        <v>8638.3709999999992</v>
      </c>
      <c r="AK1521" s="9">
        <v>8892.1090000000004</v>
      </c>
      <c r="AL1521" s="9">
        <v>9723.0849999999991</v>
      </c>
      <c r="AM1521" s="9">
        <v>10488.82</v>
      </c>
      <c r="AN1521" s="9">
        <v>10875.66</v>
      </c>
      <c r="AO1521" s="9">
        <v>10946.75</v>
      </c>
      <c r="AP1521" s="9">
        <v>11032.35</v>
      </c>
      <c r="AQ1521" s="9">
        <v>11008.84</v>
      </c>
      <c r="AR1521" s="9">
        <v>10954.95</v>
      </c>
      <c r="AS1521" s="9">
        <v>10934.4</v>
      </c>
      <c r="AT1521" s="9">
        <v>10803.06</v>
      </c>
      <c r="AU1521" s="9">
        <v>10805.49</v>
      </c>
      <c r="AV1521" s="9">
        <v>10475.030000000001</v>
      </c>
      <c r="AW1521" s="9">
        <v>10179.950000000001</v>
      </c>
      <c r="AX1521" s="9">
        <v>10121.540000000001</v>
      </c>
      <c r="AY1521" s="9">
        <v>10124.280000000001</v>
      </c>
      <c r="AZ1521" s="9">
        <v>10043.629999999999</v>
      </c>
      <c r="BA1521" s="9">
        <v>9812.5990000000002</v>
      </c>
      <c r="BB1521" s="9">
        <v>9552.2540000000008</v>
      </c>
      <c r="BC1521" s="9">
        <v>9422.5370000000003</v>
      </c>
      <c r="BD1521" s="9">
        <v>9441.3950000000004</v>
      </c>
      <c r="BE1521" s="9">
        <v>10474.469999999999</v>
      </c>
      <c r="BF1521" s="33">
        <v>84.25</v>
      </c>
      <c r="BG1521" s="33">
        <v>82.5</v>
      </c>
      <c r="BH1521" s="33">
        <v>81.25</v>
      </c>
      <c r="BI1521" s="33">
        <v>79.75</v>
      </c>
      <c r="BJ1521" s="33">
        <v>78.125</v>
      </c>
      <c r="BK1521" s="33">
        <v>76.75</v>
      </c>
      <c r="BL1521" s="33">
        <v>77.375</v>
      </c>
      <c r="BM1521" s="33">
        <v>80.375</v>
      </c>
      <c r="BN1521" s="33">
        <v>85.375</v>
      </c>
      <c r="BO1521" s="33">
        <v>90.5</v>
      </c>
      <c r="BP1521" s="33">
        <v>94.75</v>
      </c>
      <c r="BQ1521" s="33">
        <v>97.5</v>
      </c>
      <c r="BR1521" s="33">
        <v>100.25</v>
      </c>
      <c r="BS1521" s="33">
        <v>102.125</v>
      </c>
      <c r="BT1521" s="33">
        <v>103.875</v>
      </c>
      <c r="BU1521" s="33">
        <v>104.875</v>
      </c>
      <c r="BV1521" s="33">
        <v>105</v>
      </c>
      <c r="BW1521" s="33">
        <v>104.875</v>
      </c>
      <c r="BX1521" s="33">
        <v>103.875</v>
      </c>
      <c r="BY1521" s="33">
        <v>101.625</v>
      </c>
      <c r="BZ1521" s="33">
        <v>98.5</v>
      </c>
      <c r="CA1521" s="33">
        <v>95.5</v>
      </c>
      <c r="CB1521" s="33">
        <v>92.125</v>
      </c>
      <c r="CC1521" s="33">
        <v>89.75</v>
      </c>
      <c r="CD1521" s="9">
        <v>14836.95</v>
      </c>
      <c r="CE1521" s="9">
        <v>12002.47</v>
      </c>
      <c r="CF1521" s="9">
        <v>11132.21</v>
      </c>
      <c r="CG1521" s="9">
        <v>10566.02</v>
      </c>
      <c r="CH1521" s="9">
        <v>9725.15</v>
      </c>
      <c r="CI1521" s="9">
        <v>7036.4139999999998</v>
      </c>
      <c r="CJ1521" s="9">
        <v>7493.335</v>
      </c>
      <c r="CK1521" s="9">
        <v>10128.75</v>
      </c>
      <c r="CL1521" s="9">
        <v>12259.18</v>
      </c>
      <c r="CM1521" s="9">
        <v>14990.42</v>
      </c>
      <c r="CN1521" s="9">
        <v>18291.03</v>
      </c>
      <c r="CO1521" s="9">
        <v>29219.66</v>
      </c>
      <c r="CP1521" s="9">
        <v>24972.46</v>
      </c>
      <c r="CQ1521" s="9">
        <v>25138.67</v>
      </c>
      <c r="CR1521" s="9">
        <v>25431.69</v>
      </c>
      <c r="CS1521" s="9">
        <v>25949.24</v>
      </c>
      <c r="CT1521" s="9">
        <v>26179.61</v>
      </c>
      <c r="CU1521" s="9">
        <v>26259.33</v>
      </c>
      <c r="CV1521" s="9">
        <v>27885.9</v>
      </c>
      <c r="CW1521" s="9">
        <v>29066.94</v>
      </c>
      <c r="CX1521" s="9">
        <v>31826.29</v>
      </c>
      <c r="CY1521" s="9">
        <v>36309.29</v>
      </c>
      <c r="CZ1521" s="9">
        <v>32728.52</v>
      </c>
      <c r="DA1521" s="9">
        <v>26291.55</v>
      </c>
      <c r="DB1521" s="9">
        <v>22707.63</v>
      </c>
      <c r="DC1521" s="9">
        <v>161.9563</v>
      </c>
      <c r="DD1521" s="9">
        <v>0</v>
      </c>
    </row>
    <row r="1522" spans="1:108" x14ac:dyDescent="0.25">
      <c r="A1522" s="9" t="s">
        <v>42</v>
      </c>
      <c r="B1522" s="9" t="s">
        <v>29</v>
      </c>
      <c r="C1522" s="9" t="s">
        <v>1</v>
      </c>
      <c r="D1522" s="9" t="s">
        <v>37</v>
      </c>
      <c r="E1522" s="9" t="s">
        <v>38</v>
      </c>
      <c r="F1522" s="9">
        <v>2025</v>
      </c>
      <c r="G1522" s="9">
        <v>8</v>
      </c>
      <c r="H1522" s="9"/>
      <c r="BF1522" s="33">
        <v>83.25</v>
      </c>
      <c r="BG1522" s="33">
        <v>81.25</v>
      </c>
      <c r="BH1522" s="33">
        <v>79.75</v>
      </c>
      <c r="BI1522" s="33">
        <v>78.5</v>
      </c>
      <c r="BJ1522" s="33">
        <v>77.5</v>
      </c>
      <c r="BK1522" s="33">
        <v>76.25</v>
      </c>
      <c r="BL1522" s="33">
        <v>75.625</v>
      </c>
      <c r="BM1522" s="33">
        <v>77.875</v>
      </c>
      <c r="BN1522" s="33">
        <v>82.875</v>
      </c>
      <c r="BO1522" s="33">
        <v>88.375</v>
      </c>
      <c r="BP1522" s="33">
        <v>93</v>
      </c>
      <c r="BQ1522" s="33">
        <v>97.125</v>
      </c>
      <c r="BR1522" s="33">
        <v>99.625</v>
      </c>
      <c r="BS1522" s="33">
        <v>101.5</v>
      </c>
      <c r="BT1522" s="33">
        <v>103.125</v>
      </c>
      <c r="BU1522" s="33">
        <v>104.5</v>
      </c>
      <c r="BV1522" s="33">
        <v>104.5</v>
      </c>
      <c r="BW1522" s="33">
        <v>102.75</v>
      </c>
      <c r="BX1522" s="33">
        <v>100.375</v>
      </c>
      <c r="BY1522" s="33">
        <v>98.875</v>
      </c>
      <c r="BZ1522" s="33">
        <v>95</v>
      </c>
      <c r="CA1522" s="33">
        <v>92.125</v>
      </c>
      <c r="CB1522" s="33">
        <v>89.5</v>
      </c>
      <c r="CC1522" s="33">
        <v>87.375</v>
      </c>
      <c r="DC1522" s="9">
        <v>161.9563</v>
      </c>
      <c r="DD1522" s="9">
        <v>0</v>
      </c>
    </row>
    <row r="1523" spans="1:108" x14ac:dyDescent="0.25">
      <c r="A1523" s="9" t="s">
        <v>42</v>
      </c>
      <c r="B1523" s="9" t="s">
        <v>29</v>
      </c>
      <c r="C1523" s="9" t="s">
        <v>1</v>
      </c>
      <c r="D1523" s="9" t="s">
        <v>37</v>
      </c>
      <c r="E1523" s="9" t="s">
        <v>38</v>
      </c>
      <c r="F1523" s="9">
        <v>2025</v>
      </c>
      <c r="G1523" s="9">
        <v>9</v>
      </c>
      <c r="H1523" s="9"/>
      <c r="BF1523" s="33">
        <v>81.25</v>
      </c>
      <c r="BG1523" s="33">
        <v>79</v>
      </c>
      <c r="BH1523" s="33">
        <v>77.625</v>
      </c>
      <c r="BI1523" s="33">
        <v>75.75</v>
      </c>
      <c r="BJ1523" s="33">
        <v>74.75</v>
      </c>
      <c r="BK1523" s="33">
        <v>73.75</v>
      </c>
      <c r="BL1523" s="33">
        <v>72.375</v>
      </c>
      <c r="BM1523" s="33">
        <v>74.25</v>
      </c>
      <c r="BN1523" s="33">
        <v>79.25</v>
      </c>
      <c r="BO1523" s="33">
        <v>85</v>
      </c>
      <c r="BP1523" s="33">
        <v>90.125</v>
      </c>
      <c r="BQ1523" s="33">
        <v>93.25</v>
      </c>
      <c r="BR1523" s="33">
        <v>96.75</v>
      </c>
      <c r="BS1523" s="33">
        <v>98.875</v>
      </c>
      <c r="BT1523" s="33">
        <v>100.625</v>
      </c>
      <c r="BU1523" s="33">
        <v>101.375</v>
      </c>
      <c r="BV1523" s="33">
        <v>101</v>
      </c>
      <c r="BW1523" s="33">
        <v>101</v>
      </c>
      <c r="BX1523" s="33">
        <v>99.375</v>
      </c>
      <c r="BY1523" s="33">
        <v>95.625</v>
      </c>
      <c r="BZ1523" s="33">
        <v>91.375</v>
      </c>
      <c r="CA1523" s="33">
        <v>88.25</v>
      </c>
      <c r="CB1523" s="33">
        <v>85.375</v>
      </c>
      <c r="CC1523" s="33">
        <v>82.75</v>
      </c>
      <c r="DC1523" s="9">
        <v>161.9563</v>
      </c>
      <c r="DD1523" s="9">
        <v>0</v>
      </c>
    </row>
    <row r="1524" spans="1:108" x14ac:dyDescent="0.25">
      <c r="A1524" s="9" t="s">
        <v>42</v>
      </c>
      <c r="B1524" s="9" t="s">
        <v>29</v>
      </c>
      <c r="C1524" s="9" t="s">
        <v>1</v>
      </c>
      <c r="D1524" s="9" t="s">
        <v>37</v>
      </c>
      <c r="E1524" s="9" t="s">
        <v>38</v>
      </c>
      <c r="F1524" s="9">
        <v>2025</v>
      </c>
      <c r="G1524" s="9">
        <v>10</v>
      </c>
      <c r="H1524" s="9"/>
      <c r="BF1524" s="33">
        <v>69.5</v>
      </c>
      <c r="BG1524" s="33">
        <v>68.25</v>
      </c>
      <c r="BH1524" s="33">
        <v>66.875</v>
      </c>
      <c r="BI1524" s="33">
        <v>65</v>
      </c>
      <c r="BJ1524" s="33">
        <v>64.75</v>
      </c>
      <c r="BK1524" s="33">
        <v>63.625</v>
      </c>
      <c r="BL1524" s="33">
        <v>62.625</v>
      </c>
      <c r="BM1524" s="33">
        <v>63.5</v>
      </c>
      <c r="BN1524" s="33">
        <v>68</v>
      </c>
      <c r="BO1524" s="33">
        <v>74.75</v>
      </c>
      <c r="BP1524" s="33">
        <v>80.375</v>
      </c>
      <c r="BQ1524" s="33">
        <v>83.75</v>
      </c>
      <c r="BR1524" s="33">
        <v>86.375</v>
      </c>
      <c r="BS1524" s="33">
        <v>88.5</v>
      </c>
      <c r="BT1524" s="33">
        <v>90.125</v>
      </c>
      <c r="BU1524" s="33">
        <v>91.25</v>
      </c>
      <c r="BV1524" s="33">
        <v>91</v>
      </c>
      <c r="BW1524" s="33">
        <v>90</v>
      </c>
      <c r="BX1524" s="33">
        <v>86.75</v>
      </c>
      <c r="BY1524" s="33">
        <v>82.5</v>
      </c>
      <c r="BZ1524" s="33">
        <v>79.375</v>
      </c>
      <c r="CA1524" s="33">
        <v>76.375</v>
      </c>
      <c r="CB1524" s="33">
        <v>73.875</v>
      </c>
      <c r="CC1524" s="33">
        <v>71.875</v>
      </c>
      <c r="DC1524" s="9">
        <v>161.9563</v>
      </c>
      <c r="DD1524" s="9">
        <v>0</v>
      </c>
    </row>
    <row r="1525" spans="1:108" x14ac:dyDescent="0.25">
      <c r="A1525" s="9" t="s">
        <v>42</v>
      </c>
      <c r="B1525" s="9" t="s">
        <v>29</v>
      </c>
      <c r="C1525" s="9" t="s">
        <v>1</v>
      </c>
      <c r="D1525" s="9" t="s">
        <v>37</v>
      </c>
      <c r="E1525" s="9" t="s">
        <v>38</v>
      </c>
      <c r="F1525" s="9">
        <v>2026</v>
      </c>
      <c r="G1525" s="9">
        <v>5</v>
      </c>
      <c r="H1525" s="9"/>
      <c r="BF1525" s="33">
        <v>74.875</v>
      </c>
      <c r="BG1525" s="33">
        <v>72.625</v>
      </c>
      <c r="BH1525" s="33">
        <v>71.125</v>
      </c>
      <c r="BI1525" s="33">
        <v>69.125</v>
      </c>
      <c r="BJ1525" s="33">
        <v>68.75</v>
      </c>
      <c r="BK1525" s="33">
        <v>67.875</v>
      </c>
      <c r="BL1525" s="33">
        <v>68</v>
      </c>
      <c r="BM1525" s="33">
        <v>71</v>
      </c>
      <c r="BN1525" s="33">
        <v>75</v>
      </c>
      <c r="BO1525" s="33">
        <v>79.75</v>
      </c>
      <c r="BP1525" s="33">
        <v>84</v>
      </c>
      <c r="BQ1525" s="33">
        <v>87.375</v>
      </c>
      <c r="BR1525" s="33">
        <v>90.25</v>
      </c>
      <c r="BS1525" s="33">
        <v>92</v>
      </c>
      <c r="BT1525" s="33">
        <v>93</v>
      </c>
      <c r="BU1525" s="33">
        <v>94.5</v>
      </c>
      <c r="BV1525" s="33">
        <v>95.625</v>
      </c>
      <c r="BW1525" s="33">
        <v>95.375</v>
      </c>
      <c r="BX1525" s="33">
        <v>95</v>
      </c>
      <c r="BY1525" s="33">
        <v>93</v>
      </c>
      <c r="BZ1525" s="33">
        <v>89.75</v>
      </c>
      <c r="CA1525" s="33">
        <v>86.875</v>
      </c>
      <c r="CB1525" s="33">
        <v>83.75</v>
      </c>
      <c r="CC1525" s="33">
        <v>80.75</v>
      </c>
      <c r="DC1525" s="9">
        <v>161.9563</v>
      </c>
      <c r="DD1525" s="9">
        <v>0</v>
      </c>
    </row>
    <row r="1526" spans="1:108" x14ac:dyDescent="0.25">
      <c r="A1526" s="9" t="s">
        <v>42</v>
      </c>
      <c r="B1526" s="9" t="s">
        <v>29</v>
      </c>
      <c r="C1526" s="9" t="s">
        <v>1</v>
      </c>
      <c r="D1526" s="9" t="s">
        <v>37</v>
      </c>
      <c r="E1526" s="9" t="s">
        <v>38</v>
      </c>
      <c r="F1526" s="9">
        <v>2026</v>
      </c>
      <c r="G1526" s="9">
        <v>6</v>
      </c>
      <c r="H1526" s="9"/>
      <c r="BF1526" s="33">
        <v>83.75</v>
      </c>
      <c r="BG1526" s="33">
        <v>81.5</v>
      </c>
      <c r="BH1526" s="33">
        <v>80.25</v>
      </c>
      <c r="BI1526" s="33">
        <v>78.875</v>
      </c>
      <c r="BJ1526" s="33">
        <v>77.125</v>
      </c>
      <c r="BK1526" s="33">
        <v>76.125</v>
      </c>
      <c r="BL1526" s="33">
        <v>77.5</v>
      </c>
      <c r="BM1526" s="33">
        <v>81.25</v>
      </c>
      <c r="BN1526" s="33">
        <v>86.75</v>
      </c>
      <c r="BO1526" s="33">
        <v>92.625</v>
      </c>
      <c r="BP1526" s="33">
        <v>96.125</v>
      </c>
      <c r="BQ1526" s="33">
        <v>98.5</v>
      </c>
      <c r="BR1526" s="33">
        <v>101</v>
      </c>
      <c r="BS1526" s="33">
        <v>102.75</v>
      </c>
      <c r="BT1526" s="33">
        <v>104.125</v>
      </c>
      <c r="BU1526" s="33">
        <v>105.125</v>
      </c>
      <c r="BV1526" s="33">
        <v>105.5</v>
      </c>
      <c r="BW1526" s="33">
        <v>105.5</v>
      </c>
      <c r="BX1526" s="33">
        <v>104.25</v>
      </c>
      <c r="BY1526" s="33">
        <v>101.25</v>
      </c>
      <c r="BZ1526" s="33">
        <v>97.125</v>
      </c>
      <c r="CA1526" s="33">
        <v>92.875</v>
      </c>
      <c r="CB1526" s="33">
        <v>89.375</v>
      </c>
      <c r="CC1526" s="33">
        <v>86.25</v>
      </c>
      <c r="DC1526" s="9">
        <v>161.9563</v>
      </c>
      <c r="DD1526" s="9">
        <v>0</v>
      </c>
    </row>
    <row r="1527" spans="1:108" x14ac:dyDescent="0.25">
      <c r="A1527" s="9" t="s">
        <v>42</v>
      </c>
      <c r="B1527" s="9" t="s">
        <v>29</v>
      </c>
      <c r="C1527" s="9" t="s">
        <v>1</v>
      </c>
      <c r="D1527" s="9" t="s">
        <v>37</v>
      </c>
      <c r="E1527" s="9" t="s">
        <v>38</v>
      </c>
      <c r="F1527" s="9">
        <v>2026</v>
      </c>
      <c r="G1527" s="9">
        <v>7</v>
      </c>
      <c r="H1527" s="9">
        <v>8664.1</v>
      </c>
      <c r="I1527" s="9">
        <v>8676.4220000000005</v>
      </c>
      <c r="J1527" s="9">
        <v>8575.0319999999992</v>
      </c>
      <c r="K1527" s="9">
        <v>8512.393</v>
      </c>
      <c r="L1527" s="9">
        <v>8764.7790000000005</v>
      </c>
      <c r="M1527" s="9">
        <v>9622.6949999999997</v>
      </c>
      <c r="N1527" s="9">
        <v>10339.99</v>
      </c>
      <c r="O1527" s="9">
        <v>10745.94</v>
      </c>
      <c r="P1527" s="9">
        <v>10790.18</v>
      </c>
      <c r="Q1527" s="9">
        <v>10647.27</v>
      </c>
      <c r="R1527" s="9">
        <v>10646.69</v>
      </c>
      <c r="S1527" s="9">
        <v>10636.99</v>
      </c>
      <c r="T1527" s="9">
        <v>9307.1710000000003</v>
      </c>
      <c r="U1527" s="9">
        <v>3817.07</v>
      </c>
      <c r="V1527" s="9">
        <v>3829.5050000000001</v>
      </c>
      <c r="W1527" s="9">
        <v>3727.9259999999999</v>
      </c>
      <c r="X1527" s="9">
        <v>3526.5659999999998</v>
      </c>
      <c r="Y1527" s="9">
        <v>3391.4360000000001</v>
      </c>
      <c r="Z1527" s="9">
        <v>6366.8680000000004</v>
      </c>
      <c r="AA1527" s="9">
        <v>8430.875</v>
      </c>
      <c r="AB1527" s="9">
        <v>8559.348</v>
      </c>
      <c r="AC1527" s="9">
        <v>8499.241</v>
      </c>
      <c r="AD1527" s="9">
        <v>8404.44</v>
      </c>
      <c r="AE1527" s="9">
        <v>8439.3459999999995</v>
      </c>
      <c r="AF1527" s="9">
        <v>3656.5790000000002</v>
      </c>
      <c r="AG1527" s="9">
        <v>8740.1560000000009</v>
      </c>
      <c r="AH1527" s="9">
        <v>8732.5110000000004</v>
      </c>
      <c r="AI1527" s="9">
        <v>8692.5380000000005</v>
      </c>
      <c r="AJ1527" s="9">
        <v>8649.5059999999994</v>
      </c>
      <c r="AK1527" s="9">
        <v>8900.3150000000005</v>
      </c>
      <c r="AL1527" s="9">
        <v>9722.9719999999998</v>
      </c>
      <c r="AM1527" s="9">
        <v>10483.700000000001</v>
      </c>
      <c r="AN1527" s="9">
        <v>10867.47</v>
      </c>
      <c r="AO1527" s="9">
        <v>10939.51</v>
      </c>
      <c r="AP1527" s="9">
        <v>11022.78</v>
      </c>
      <c r="AQ1527" s="9">
        <v>10995.45</v>
      </c>
      <c r="AR1527" s="9">
        <v>10937.95</v>
      </c>
      <c r="AS1527" s="9">
        <v>10917.45</v>
      </c>
      <c r="AT1527" s="9">
        <v>10791.52</v>
      </c>
      <c r="AU1527" s="9">
        <v>10793.96</v>
      </c>
      <c r="AV1527" s="9">
        <v>10464.64</v>
      </c>
      <c r="AW1527" s="9">
        <v>10173.64</v>
      </c>
      <c r="AX1527" s="9">
        <v>10117.290000000001</v>
      </c>
      <c r="AY1527" s="9">
        <v>10118.75</v>
      </c>
      <c r="AZ1527" s="9">
        <v>10039.23</v>
      </c>
      <c r="BA1527" s="9">
        <v>9805.768</v>
      </c>
      <c r="BB1527" s="9">
        <v>9546.9850000000006</v>
      </c>
      <c r="BC1527" s="9">
        <v>9417.4110000000001</v>
      </c>
      <c r="BD1527" s="9">
        <v>9436.2690000000002</v>
      </c>
      <c r="BE1527" s="9">
        <v>10465.69</v>
      </c>
      <c r="BF1527" s="33">
        <v>84.25</v>
      </c>
      <c r="BG1527" s="33">
        <v>82.5</v>
      </c>
      <c r="BH1527" s="33">
        <v>81.25</v>
      </c>
      <c r="BI1527" s="33">
        <v>79.75</v>
      </c>
      <c r="BJ1527" s="33">
        <v>78.125</v>
      </c>
      <c r="BK1527" s="33">
        <v>76.75</v>
      </c>
      <c r="BL1527" s="33">
        <v>77.375</v>
      </c>
      <c r="BM1527" s="33">
        <v>80.375</v>
      </c>
      <c r="BN1527" s="33">
        <v>85.375</v>
      </c>
      <c r="BO1527" s="33">
        <v>90.5</v>
      </c>
      <c r="BP1527" s="33">
        <v>94.75</v>
      </c>
      <c r="BQ1527" s="33">
        <v>97.5</v>
      </c>
      <c r="BR1527" s="33">
        <v>100.25</v>
      </c>
      <c r="BS1527" s="33">
        <v>102.125</v>
      </c>
      <c r="BT1527" s="33">
        <v>103.875</v>
      </c>
      <c r="BU1527" s="33">
        <v>104.875</v>
      </c>
      <c r="BV1527" s="33">
        <v>105</v>
      </c>
      <c r="BW1527" s="33">
        <v>104.875</v>
      </c>
      <c r="BX1527" s="33">
        <v>103.875</v>
      </c>
      <c r="BY1527" s="33">
        <v>101.625</v>
      </c>
      <c r="BZ1527" s="33">
        <v>98.5</v>
      </c>
      <c r="CA1527" s="33">
        <v>95.5</v>
      </c>
      <c r="CB1527" s="33">
        <v>92.125</v>
      </c>
      <c r="CC1527" s="33">
        <v>89.75</v>
      </c>
      <c r="CD1527" s="9">
        <v>14825.71</v>
      </c>
      <c r="CE1527" s="9">
        <v>11996.25</v>
      </c>
      <c r="CF1527" s="9">
        <v>11126.43</v>
      </c>
      <c r="CG1527" s="9">
        <v>10561.16</v>
      </c>
      <c r="CH1527" s="9">
        <v>9718.9650000000001</v>
      </c>
      <c r="CI1527" s="9">
        <v>7033.5360000000001</v>
      </c>
      <c r="CJ1527" s="9">
        <v>7497.8320000000003</v>
      </c>
      <c r="CK1527" s="9">
        <v>10127.98</v>
      </c>
      <c r="CL1527" s="9">
        <v>12255.98</v>
      </c>
      <c r="CM1527" s="9">
        <v>14984.89</v>
      </c>
      <c r="CN1527" s="9">
        <v>18285.13</v>
      </c>
      <c r="CO1527" s="9">
        <v>29217.759999999998</v>
      </c>
      <c r="CP1527" s="9">
        <v>24959.79</v>
      </c>
      <c r="CQ1527" s="9">
        <v>25123.06</v>
      </c>
      <c r="CR1527" s="9">
        <v>25419.08</v>
      </c>
      <c r="CS1527" s="9">
        <v>25942.82</v>
      </c>
      <c r="CT1527" s="9">
        <v>26171.19</v>
      </c>
      <c r="CU1527" s="9">
        <v>26243.67</v>
      </c>
      <c r="CV1527" s="9">
        <v>27869.74</v>
      </c>
      <c r="CW1527" s="9">
        <v>29054.04</v>
      </c>
      <c r="CX1527" s="9">
        <v>31821.09</v>
      </c>
      <c r="CY1527" s="9">
        <v>36315.71</v>
      </c>
      <c r="CZ1527" s="9">
        <v>32722.99</v>
      </c>
      <c r="DA1527" s="9">
        <v>26283.38</v>
      </c>
      <c r="DB1527" s="9">
        <v>22695.47</v>
      </c>
      <c r="DC1527" s="9">
        <v>161.9563</v>
      </c>
      <c r="DD1527" s="9">
        <v>0</v>
      </c>
    </row>
    <row r="1528" spans="1:108" x14ac:dyDescent="0.25">
      <c r="A1528" s="9" t="s">
        <v>42</v>
      </c>
      <c r="B1528" s="9" t="s">
        <v>29</v>
      </c>
      <c r="C1528" s="9" t="s">
        <v>1</v>
      </c>
      <c r="D1528" s="9" t="s">
        <v>37</v>
      </c>
      <c r="E1528" s="9" t="s">
        <v>38</v>
      </c>
      <c r="F1528" s="9">
        <v>2026</v>
      </c>
      <c r="G1528" s="9">
        <v>8</v>
      </c>
      <c r="H1528" s="9"/>
      <c r="BF1528" s="33">
        <v>83.25</v>
      </c>
      <c r="BG1528" s="33">
        <v>81.25</v>
      </c>
      <c r="BH1528" s="33">
        <v>79.75</v>
      </c>
      <c r="BI1528" s="33">
        <v>78.5</v>
      </c>
      <c r="BJ1528" s="33">
        <v>77.5</v>
      </c>
      <c r="BK1528" s="33">
        <v>76.25</v>
      </c>
      <c r="BL1528" s="33">
        <v>75.625</v>
      </c>
      <c r="BM1528" s="33">
        <v>77.875</v>
      </c>
      <c r="BN1528" s="33">
        <v>82.875</v>
      </c>
      <c r="BO1528" s="33">
        <v>88.375</v>
      </c>
      <c r="BP1528" s="33">
        <v>93</v>
      </c>
      <c r="BQ1528" s="33">
        <v>97.125</v>
      </c>
      <c r="BR1528" s="33">
        <v>99.625</v>
      </c>
      <c r="BS1528" s="33">
        <v>101.5</v>
      </c>
      <c r="BT1528" s="33">
        <v>103.125</v>
      </c>
      <c r="BU1528" s="33">
        <v>104.5</v>
      </c>
      <c r="BV1528" s="33">
        <v>104.5</v>
      </c>
      <c r="BW1528" s="33">
        <v>102.75</v>
      </c>
      <c r="BX1528" s="33">
        <v>100.375</v>
      </c>
      <c r="BY1528" s="33">
        <v>98.875</v>
      </c>
      <c r="BZ1528" s="33">
        <v>95</v>
      </c>
      <c r="CA1528" s="33">
        <v>92.125</v>
      </c>
      <c r="CB1528" s="33">
        <v>89.5</v>
      </c>
      <c r="CC1528" s="33">
        <v>87.375</v>
      </c>
      <c r="DC1528" s="9">
        <v>161.9563</v>
      </c>
      <c r="DD1528" s="9">
        <v>0</v>
      </c>
    </row>
    <row r="1529" spans="1:108" x14ac:dyDescent="0.25">
      <c r="A1529" s="9" t="s">
        <v>42</v>
      </c>
      <c r="B1529" s="9" t="s">
        <v>29</v>
      </c>
      <c r="C1529" s="9" t="s">
        <v>1</v>
      </c>
      <c r="D1529" s="9" t="s">
        <v>37</v>
      </c>
      <c r="E1529" s="9" t="s">
        <v>38</v>
      </c>
      <c r="F1529" s="9">
        <v>2026</v>
      </c>
      <c r="G1529" s="9">
        <v>9</v>
      </c>
      <c r="H1529" s="9"/>
      <c r="BF1529" s="33">
        <v>81.25</v>
      </c>
      <c r="BG1529" s="33">
        <v>79</v>
      </c>
      <c r="BH1529" s="33">
        <v>77.625</v>
      </c>
      <c r="BI1529" s="33">
        <v>75.75</v>
      </c>
      <c r="BJ1529" s="33">
        <v>74.75</v>
      </c>
      <c r="BK1529" s="33">
        <v>73.75</v>
      </c>
      <c r="BL1529" s="33">
        <v>72.375</v>
      </c>
      <c r="BM1529" s="33">
        <v>74.25</v>
      </c>
      <c r="BN1529" s="33">
        <v>79.25</v>
      </c>
      <c r="BO1529" s="33">
        <v>85</v>
      </c>
      <c r="BP1529" s="33">
        <v>90.125</v>
      </c>
      <c r="BQ1529" s="33">
        <v>93.25</v>
      </c>
      <c r="BR1529" s="33">
        <v>96.75</v>
      </c>
      <c r="BS1529" s="33">
        <v>98.875</v>
      </c>
      <c r="BT1529" s="33">
        <v>100.625</v>
      </c>
      <c r="BU1529" s="33">
        <v>101.375</v>
      </c>
      <c r="BV1529" s="33">
        <v>101</v>
      </c>
      <c r="BW1529" s="33">
        <v>101</v>
      </c>
      <c r="BX1529" s="33">
        <v>99.375</v>
      </c>
      <c r="BY1529" s="33">
        <v>95.625</v>
      </c>
      <c r="BZ1529" s="33">
        <v>91.375</v>
      </c>
      <c r="CA1529" s="33">
        <v>88.25</v>
      </c>
      <c r="CB1529" s="33">
        <v>85.375</v>
      </c>
      <c r="CC1529" s="33">
        <v>82.75</v>
      </c>
      <c r="DC1529" s="9">
        <v>161.9563</v>
      </c>
      <c r="DD1529" s="9">
        <v>0</v>
      </c>
    </row>
    <row r="1530" spans="1:108" x14ac:dyDescent="0.25">
      <c r="A1530" s="9" t="s">
        <v>42</v>
      </c>
      <c r="B1530" s="9" t="s">
        <v>29</v>
      </c>
      <c r="C1530" s="9" t="s">
        <v>1</v>
      </c>
      <c r="D1530" s="9" t="s">
        <v>37</v>
      </c>
      <c r="E1530" s="9" t="s">
        <v>38</v>
      </c>
      <c r="F1530" s="9">
        <v>2026</v>
      </c>
      <c r="G1530" s="9">
        <v>10</v>
      </c>
      <c r="H1530" s="9"/>
      <c r="BF1530" s="33">
        <v>69.5</v>
      </c>
      <c r="BG1530" s="33">
        <v>68.25</v>
      </c>
      <c r="BH1530" s="33">
        <v>66.875</v>
      </c>
      <c r="BI1530" s="33">
        <v>65</v>
      </c>
      <c r="BJ1530" s="33">
        <v>64.75</v>
      </c>
      <c r="BK1530" s="33">
        <v>63.625</v>
      </c>
      <c r="BL1530" s="33">
        <v>62.625</v>
      </c>
      <c r="BM1530" s="33">
        <v>63.5</v>
      </c>
      <c r="BN1530" s="33">
        <v>68</v>
      </c>
      <c r="BO1530" s="33">
        <v>74.75</v>
      </c>
      <c r="BP1530" s="33">
        <v>80.375</v>
      </c>
      <c r="BQ1530" s="33">
        <v>83.75</v>
      </c>
      <c r="BR1530" s="33">
        <v>86.375</v>
      </c>
      <c r="BS1530" s="33">
        <v>88.5</v>
      </c>
      <c r="BT1530" s="33">
        <v>90.125</v>
      </c>
      <c r="BU1530" s="33">
        <v>91.25</v>
      </c>
      <c r="BV1530" s="33">
        <v>91</v>
      </c>
      <c r="BW1530" s="33">
        <v>90</v>
      </c>
      <c r="BX1530" s="33">
        <v>86.75</v>
      </c>
      <c r="BY1530" s="33">
        <v>82.5</v>
      </c>
      <c r="BZ1530" s="33">
        <v>79.375</v>
      </c>
      <c r="CA1530" s="33">
        <v>76.375</v>
      </c>
      <c r="CB1530" s="33">
        <v>73.875</v>
      </c>
      <c r="CC1530" s="33">
        <v>71.875</v>
      </c>
      <c r="DC1530" s="9">
        <v>161.9563</v>
      </c>
      <c r="DD1530" s="9">
        <v>0</v>
      </c>
    </row>
    <row r="1531" spans="1:108" x14ac:dyDescent="0.25">
      <c r="A1531" s="9" t="s">
        <v>42</v>
      </c>
      <c r="B1531" s="9" t="s">
        <v>29</v>
      </c>
      <c r="C1531" s="9" t="s">
        <v>1</v>
      </c>
      <c r="D1531" s="9" t="s">
        <v>37</v>
      </c>
      <c r="E1531" s="9" t="s">
        <v>36</v>
      </c>
      <c r="F1531" s="9">
        <v>2016</v>
      </c>
      <c r="H1531" s="9"/>
      <c r="BF1531" s="33">
        <v>83.125</v>
      </c>
      <c r="BG1531" s="33">
        <v>81.0625</v>
      </c>
      <c r="BH1531" s="33">
        <v>79.71875</v>
      </c>
      <c r="BI1531" s="33">
        <v>78.21875</v>
      </c>
      <c r="BJ1531" s="33">
        <v>76.875</v>
      </c>
      <c r="BK1531" s="33">
        <v>75.71875</v>
      </c>
      <c r="BL1531" s="33">
        <v>75.71875</v>
      </c>
      <c r="BM1531" s="33">
        <v>78.4375</v>
      </c>
      <c r="BN1531" s="33">
        <v>83.5625</v>
      </c>
      <c r="BO1531" s="33">
        <v>89.125</v>
      </c>
      <c r="BP1531" s="33">
        <v>93.5</v>
      </c>
      <c r="BQ1531" s="33">
        <v>96.59375</v>
      </c>
      <c r="BR1531" s="33">
        <v>99.40625</v>
      </c>
      <c r="BS1531" s="33">
        <v>101.3125</v>
      </c>
      <c r="BT1531" s="33">
        <v>102.9375</v>
      </c>
      <c r="BU1531" s="33">
        <v>103.9688</v>
      </c>
      <c r="BV1531" s="33">
        <v>104</v>
      </c>
      <c r="BW1531" s="33">
        <v>103.5313</v>
      </c>
      <c r="BX1531" s="33">
        <v>101.9688</v>
      </c>
      <c r="BY1531" s="33">
        <v>99.34375</v>
      </c>
      <c r="BZ1531" s="33">
        <v>95.5</v>
      </c>
      <c r="CA1531" s="33">
        <v>92.1875</v>
      </c>
      <c r="CB1531" s="33">
        <v>89.09375</v>
      </c>
      <c r="CC1531" s="33">
        <v>86.53125</v>
      </c>
      <c r="DC1531" s="9">
        <v>161.9563</v>
      </c>
      <c r="DD1531" s="9">
        <v>0</v>
      </c>
    </row>
    <row r="1532" spans="1:108" x14ac:dyDescent="0.25">
      <c r="A1532" s="9" t="s">
        <v>42</v>
      </c>
      <c r="B1532" s="9" t="s">
        <v>29</v>
      </c>
      <c r="C1532" s="9" t="s">
        <v>1</v>
      </c>
      <c r="D1532" s="9" t="s">
        <v>37</v>
      </c>
      <c r="E1532" s="9" t="s">
        <v>36</v>
      </c>
      <c r="F1532" s="9">
        <v>2017</v>
      </c>
      <c r="H1532" s="9"/>
      <c r="BF1532" s="33">
        <v>83.125</v>
      </c>
      <c r="BG1532" s="33">
        <v>81.0625</v>
      </c>
      <c r="BH1532" s="33">
        <v>79.71875</v>
      </c>
      <c r="BI1532" s="33">
        <v>78.21875</v>
      </c>
      <c r="BJ1532" s="33">
        <v>76.875</v>
      </c>
      <c r="BK1532" s="33">
        <v>75.71875</v>
      </c>
      <c r="BL1532" s="33">
        <v>75.71875</v>
      </c>
      <c r="BM1532" s="33">
        <v>78.4375</v>
      </c>
      <c r="BN1532" s="33">
        <v>83.5625</v>
      </c>
      <c r="BO1532" s="33">
        <v>89.125</v>
      </c>
      <c r="BP1532" s="33">
        <v>93.5</v>
      </c>
      <c r="BQ1532" s="33">
        <v>96.59375</v>
      </c>
      <c r="BR1532" s="33">
        <v>99.40625</v>
      </c>
      <c r="BS1532" s="33">
        <v>101.3125</v>
      </c>
      <c r="BT1532" s="33">
        <v>102.9375</v>
      </c>
      <c r="BU1532" s="33">
        <v>103.9688</v>
      </c>
      <c r="BV1532" s="33">
        <v>104</v>
      </c>
      <c r="BW1532" s="33">
        <v>103.5313</v>
      </c>
      <c r="BX1532" s="33">
        <v>101.9688</v>
      </c>
      <c r="BY1532" s="33">
        <v>99.34375</v>
      </c>
      <c r="BZ1532" s="33">
        <v>95.5</v>
      </c>
      <c r="CA1532" s="33">
        <v>92.1875</v>
      </c>
      <c r="CB1532" s="33">
        <v>89.09375</v>
      </c>
      <c r="CC1532" s="33">
        <v>86.53125</v>
      </c>
      <c r="DC1532" s="9">
        <v>161.9563</v>
      </c>
      <c r="DD1532" s="9">
        <v>0</v>
      </c>
    </row>
    <row r="1533" spans="1:108" x14ac:dyDescent="0.25">
      <c r="A1533" s="9" t="s">
        <v>42</v>
      </c>
      <c r="B1533" s="9" t="s">
        <v>29</v>
      </c>
      <c r="C1533" s="9" t="s">
        <v>1</v>
      </c>
      <c r="D1533" s="9" t="s">
        <v>37</v>
      </c>
      <c r="E1533" s="9" t="s">
        <v>36</v>
      </c>
      <c r="F1533" s="9">
        <v>2018</v>
      </c>
      <c r="H1533" s="9"/>
      <c r="BF1533" s="33">
        <v>83.125</v>
      </c>
      <c r="BG1533" s="33">
        <v>81.0625</v>
      </c>
      <c r="BH1533" s="33">
        <v>79.71875</v>
      </c>
      <c r="BI1533" s="33">
        <v>78.21875</v>
      </c>
      <c r="BJ1533" s="33">
        <v>76.875</v>
      </c>
      <c r="BK1533" s="33">
        <v>75.71875</v>
      </c>
      <c r="BL1533" s="33">
        <v>75.71875</v>
      </c>
      <c r="BM1533" s="33">
        <v>78.4375</v>
      </c>
      <c r="BN1533" s="33">
        <v>83.5625</v>
      </c>
      <c r="BO1533" s="33">
        <v>89.125</v>
      </c>
      <c r="BP1533" s="33">
        <v>93.5</v>
      </c>
      <c r="BQ1533" s="33">
        <v>96.59375</v>
      </c>
      <c r="BR1533" s="33">
        <v>99.40625</v>
      </c>
      <c r="BS1533" s="33">
        <v>101.3125</v>
      </c>
      <c r="BT1533" s="33">
        <v>102.9375</v>
      </c>
      <c r="BU1533" s="33">
        <v>103.9688</v>
      </c>
      <c r="BV1533" s="33">
        <v>104</v>
      </c>
      <c r="BW1533" s="33">
        <v>103.5313</v>
      </c>
      <c r="BX1533" s="33">
        <v>101.9688</v>
      </c>
      <c r="BY1533" s="33">
        <v>99.34375</v>
      </c>
      <c r="BZ1533" s="33">
        <v>95.5</v>
      </c>
      <c r="CA1533" s="33">
        <v>92.1875</v>
      </c>
      <c r="CB1533" s="33">
        <v>89.09375</v>
      </c>
      <c r="CC1533" s="33">
        <v>86.53125</v>
      </c>
      <c r="DC1533" s="9">
        <v>161.9563</v>
      </c>
      <c r="DD1533" s="9">
        <v>0</v>
      </c>
    </row>
    <row r="1534" spans="1:108" x14ac:dyDescent="0.25">
      <c r="A1534" s="9" t="s">
        <v>42</v>
      </c>
      <c r="B1534" s="9" t="s">
        <v>29</v>
      </c>
      <c r="C1534" s="9" t="s">
        <v>1</v>
      </c>
      <c r="D1534" s="9" t="s">
        <v>37</v>
      </c>
      <c r="E1534" s="9" t="s">
        <v>36</v>
      </c>
      <c r="F1534" s="9">
        <v>2019</v>
      </c>
      <c r="H1534" s="9"/>
      <c r="BF1534" s="33">
        <v>83.125</v>
      </c>
      <c r="BG1534" s="33">
        <v>81.0625</v>
      </c>
      <c r="BH1534" s="33">
        <v>79.71875</v>
      </c>
      <c r="BI1534" s="33">
        <v>78.21875</v>
      </c>
      <c r="BJ1534" s="33">
        <v>76.875</v>
      </c>
      <c r="BK1534" s="33">
        <v>75.71875</v>
      </c>
      <c r="BL1534" s="33">
        <v>75.71875</v>
      </c>
      <c r="BM1534" s="33">
        <v>78.4375</v>
      </c>
      <c r="BN1534" s="33">
        <v>83.5625</v>
      </c>
      <c r="BO1534" s="33">
        <v>89.125</v>
      </c>
      <c r="BP1534" s="33">
        <v>93.5</v>
      </c>
      <c r="BQ1534" s="33">
        <v>96.59375</v>
      </c>
      <c r="BR1534" s="33">
        <v>99.40625</v>
      </c>
      <c r="BS1534" s="33">
        <v>101.3125</v>
      </c>
      <c r="BT1534" s="33">
        <v>102.9375</v>
      </c>
      <c r="BU1534" s="33">
        <v>103.9688</v>
      </c>
      <c r="BV1534" s="33">
        <v>104</v>
      </c>
      <c r="BW1534" s="33">
        <v>103.5313</v>
      </c>
      <c r="BX1534" s="33">
        <v>101.9688</v>
      </c>
      <c r="BY1534" s="33">
        <v>99.34375</v>
      </c>
      <c r="BZ1534" s="33">
        <v>95.5</v>
      </c>
      <c r="CA1534" s="33">
        <v>92.1875</v>
      </c>
      <c r="CB1534" s="33">
        <v>89.09375</v>
      </c>
      <c r="CC1534" s="33">
        <v>86.53125</v>
      </c>
      <c r="DC1534" s="9">
        <v>161.9563</v>
      </c>
      <c r="DD1534" s="9">
        <v>0</v>
      </c>
    </row>
    <row r="1535" spans="1:108" x14ac:dyDescent="0.25">
      <c r="A1535" s="9" t="s">
        <v>42</v>
      </c>
      <c r="B1535" s="9" t="s">
        <v>29</v>
      </c>
      <c r="C1535" s="9" t="s">
        <v>1</v>
      </c>
      <c r="D1535" s="9" t="s">
        <v>37</v>
      </c>
      <c r="E1535" s="9" t="s">
        <v>36</v>
      </c>
      <c r="F1535" s="9">
        <v>2020</v>
      </c>
      <c r="H1535" s="9"/>
      <c r="BF1535" s="33">
        <v>83.125</v>
      </c>
      <c r="BG1535" s="33">
        <v>81.0625</v>
      </c>
      <c r="BH1535" s="33">
        <v>79.71875</v>
      </c>
      <c r="BI1535" s="33">
        <v>78.21875</v>
      </c>
      <c r="BJ1535" s="33">
        <v>76.875</v>
      </c>
      <c r="BK1535" s="33">
        <v>75.71875</v>
      </c>
      <c r="BL1535" s="33">
        <v>75.71875</v>
      </c>
      <c r="BM1535" s="33">
        <v>78.4375</v>
      </c>
      <c r="BN1535" s="33">
        <v>83.5625</v>
      </c>
      <c r="BO1535" s="33">
        <v>89.125</v>
      </c>
      <c r="BP1535" s="33">
        <v>93.5</v>
      </c>
      <c r="BQ1535" s="33">
        <v>96.59375</v>
      </c>
      <c r="BR1535" s="33">
        <v>99.40625</v>
      </c>
      <c r="BS1535" s="33">
        <v>101.3125</v>
      </c>
      <c r="BT1535" s="33">
        <v>102.9375</v>
      </c>
      <c r="BU1535" s="33">
        <v>103.9688</v>
      </c>
      <c r="BV1535" s="33">
        <v>104</v>
      </c>
      <c r="BW1535" s="33">
        <v>103.5313</v>
      </c>
      <c r="BX1535" s="33">
        <v>101.9688</v>
      </c>
      <c r="BY1535" s="33">
        <v>99.34375</v>
      </c>
      <c r="BZ1535" s="33">
        <v>95.5</v>
      </c>
      <c r="CA1535" s="33">
        <v>92.1875</v>
      </c>
      <c r="CB1535" s="33">
        <v>89.09375</v>
      </c>
      <c r="CC1535" s="33">
        <v>86.53125</v>
      </c>
      <c r="DC1535" s="9">
        <v>161.9563</v>
      </c>
      <c r="DD1535" s="9">
        <v>0</v>
      </c>
    </row>
    <row r="1536" spans="1:108" x14ac:dyDescent="0.25">
      <c r="A1536" s="9" t="s">
        <v>42</v>
      </c>
      <c r="B1536" s="9" t="s">
        <v>29</v>
      </c>
      <c r="C1536" s="9" t="s">
        <v>1</v>
      </c>
      <c r="D1536" s="9" t="s">
        <v>37</v>
      </c>
      <c r="E1536" s="9" t="s">
        <v>36</v>
      </c>
      <c r="F1536" s="9">
        <v>2021</v>
      </c>
      <c r="H1536" s="9"/>
      <c r="BF1536" s="33">
        <v>83.125</v>
      </c>
      <c r="BG1536" s="33">
        <v>81.0625</v>
      </c>
      <c r="BH1536" s="33">
        <v>79.71875</v>
      </c>
      <c r="BI1536" s="33">
        <v>78.21875</v>
      </c>
      <c r="BJ1536" s="33">
        <v>76.875</v>
      </c>
      <c r="BK1536" s="33">
        <v>75.71875</v>
      </c>
      <c r="BL1536" s="33">
        <v>75.71875</v>
      </c>
      <c r="BM1536" s="33">
        <v>78.4375</v>
      </c>
      <c r="BN1536" s="33">
        <v>83.5625</v>
      </c>
      <c r="BO1536" s="33">
        <v>89.125</v>
      </c>
      <c r="BP1536" s="33">
        <v>93.5</v>
      </c>
      <c r="BQ1536" s="33">
        <v>96.59375</v>
      </c>
      <c r="BR1536" s="33">
        <v>99.40625</v>
      </c>
      <c r="BS1536" s="33">
        <v>101.3125</v>
      </c>
      <c r="BT1536" s="33">
        <v>102.9375</v>
      </c>
      <c r="BU1536" s="33">
        <v>103.9688</v>
      </c>
      <c r="BV1536" s="33">
        <v>104</v>
      </c>
      <c r="BW1536" s="33">
        <v>103.5313</v>
      </c>
      <c r="BX1536" s="33">
        <v>101.9688</v>
      </c>
      <c r="BY1536" s="33">
        <v>99.34375</v>
      </c>
      <c r="BZ1536" s="33">
        <v>95.5</v>
      </c>
      <c r="CA1536" s="33">
        <v>92.1875</v>
      </c>
      <c r="CB1536" s="33">
        <v>89.09375</v>
      </c>
      <c r="CC1536" s="33">
        <v>86.53125</v>
      </c>
      <c r="DC1536" s="9">
        <v>161.9563</v>
      </c>
      <c r="DD1536" s="9">
        <v>0</v>
      </c>
    </row>
    <row r="1537" spans="1:108" x14ac:dyDescent="0.25">
      <c r="A1537" s="9" t="s">
        <v>42</v>
      </c>
      <c r="B1537" s="9" t="s">
        <v>29</v>
      </c>
      <c r="C1537" s="9" t="s">
        <v>1</v>
      </c>
      <c r="D1537" s="9" t="s">
        <v>37</v>
      </c>
      <c r="E1537" s="9" t="s">
        <v>36</v>
      </c>
      <c r="F1537" s="9">
        <v>2022</v>
      </c>
      <c r="H1537" s="9"/>
      <c r="BF1537" s="33">
        <v>83.125</v>
      </c>
      <c r="BG1537" s="33">
        <v>81.0625</v>
      </c>
      <c r="BH1537" s="33">
        <v>79.71875</v>
      </c>
      <c r="BI1537" s="33">
        <v>78.21875</v>
      </c>
      <c r="BJ1537" s="33">
        <v>76.875</v>
      </c>
      <c r="BK1537" s="33">
        <v>75.71875</v>
      </c>
      <c r="BL1537" s="33">
        <v>75.71875</v>
      </c>
      <c r="BM1537" s="33">
        <v>78.4375</v>
      </c>
      <c r="BN1537" s="33">
        <v>83.5625</v>
      </c>
      <c r="BO1537" s="33">
        <v>89.125</v>
      </c>
      <c r="BP1537" s="33">
        <v>93.5</v>
      </c>
      <c r="BQ1537" s="33">
        <v>96.59375</v>
      </c>
      <c r="BR1537" s="33">
        <v>99.40625</v>
      </c>
      <c r="BS1537" s="33">
        <v>101.3125</v>
      </c>
      <c r="BT1537" s="33">
        <v>102.9375</v>
      </c>
      <c r="BU1537" s="33">
        <v>103.9688</v>
      </c>
      <c r="BV1537" s="33">
        <v>104</v>
      </c>
      <c r="BW1537" s="33">
        <v>103.5313</v>
      </c>
      <c r="BX1537" s="33">
        <v>101.9688</v>
      </c>
      <c r="BY1537" s="33">
        <v>99.34375</v>
      </c>
      <c r="BZ1537" s="33">
        <v>95.5</v>
      </c>
      <c r="CA1537" s="33">
        <v>92.1875</v>
      </c>
      <c r="CB1537" s="33">
        <v>89.09375</v>
      </c>
      <c r="CC1537" s="33">
        <v>86.53125</v>
      </c>
      <c r="DC1537" s="9">
        <v>161.9563</v>
      </c>
      <c r="DD1537" s="9">
        <v>0</v>
      </c>
    </row>
    <row r="1538" spans="1:108" x14ac:dyDescent="0.25">
      <c r="A1538" s="9" t="s">
        <v>42</v>
      </c>
      <c r="B1538" s="9" t="s">
        <v>29</v>
      </c>
      <c r="C1538" s="9" t="s">
        <v>1</v>
      </c>
      <c r="D1538" s="9" t="s">
        <v>37</v>
      </c>
      <c r="E1538" s="9" t="s">
        <v>36</v>
      </c>
      <c r="F1538" s="9">
        <v>2023</v>
      </c>
      <c r="H1538" s="9"/>
      <c r="BF1538" s="33">
        <v>83.125</v>
      </c>
      <c r="BG1538" s="33">
        <v>81.0625</v>
      </c>
      <c r="BH1538" s="33">
        <v>79.71875</v>
      </c>
      <c r="BI1538" s="33">
        <v>78.21875</v>
      </c>
      <c r="BJ1538" s="33">
        <v>76.875</v>
      </c>
      <c r="BK1538" s="33">
        <v>75.71875</v>
      </c>
      <c r="BL1538" s="33">
        <v>75.71875</v>
      </c>
      <c r="BM1538" s="33">
        <v>78.4375</v>
      </c>
      <c r="BN1538" s="33">
        <v>83.5625</v>
      </c>
      <c r="BO1538" s="33">
        <v>89.125</v>
      </c>
      <c r="BP1538" s="33">
        <v>93.5</v>
      </c>
      <c r="BQ1538" s="33">
        <v>96.59375</v>
      </c>
      <c r="BR1538" s="33">
        <v>99.40625</v>
      </c>
      <c r="BS1538" s="33">
        <v>101.3125</v>
      </c>
      <c r="BT1538" s="33">
        <v>102.9375</v>
      </c>
      <c r="BU1538" s="33">
        <v>103.9688</v>
      </c>
      <c r="BV1538" s="33">
        <v>104</v>
      </c>
      <c r="BW1538" s="33">
        <v>103.5313</v>
      </c>
      <c r="BX1538" s="33">
        <v>101.9688</v>
      </c>
      <c r="BY1538" s="33">
        <v>99.34375</v>
      </c>
      <c r="BZ1538" s="33">
        <v>95.5</v>
      </c>
      <c r="CA1538" s="33">
        <v>92.1875</v>
      </c>
      <c r="CB1538" s="33">
        <v>89.09375</v>
      </c>
      <c r="CC1538" s="33">
        <v>86.53125</v>
      </c>
      <c r="DC1538" s="9">
        <v>161.9563</v>
      </c>
      <c r="DD1538" s="9">
        <v>0</v>
      </c>
    </row>
    <row r="1539" spans="1:108" x14ac:dyDescent="0.25">
      <c r="A1539" s="9" t="s">
        <v>42</v>
      </c>
      <c r="B1539" s="9" t="s">
        <v>29</v>
      </c>
      <c r="C1539" s="9" t="s">
        <v>1</v>
      </c>
      <c r="D1539" s="9" t="s">
        <v>37</v>
      </c>
      <c r="E1539" s="9" t="s">
        <v>36</v>
      </c>
      <c r="F1539" s="9">
        <v>2024</v>
      </c>
      <c r="H1539" s="9"/>
      <c r="BF1539" s="33">
        <v>83.125</v>
      </c>
      <c r="BG1539" s="33">
        <v>81.0625</v>
      </c>
      <c r="BH1539" s="33">
        <v>79.71875</v>
      </c>
      <c r="BI1539" s="33">
        <v>78.21875</v>
      </c>
      <c r="BJ1539" s="33">
        <v>76.875</v>
      </c>
      <c r="BK1539" s="33">
        <v>75.71875</v>
      </c>
      <c r="BL1539" s="33">
        <v>75.71875</v>
      </c>
      <c r="BM1539" s="33">
        <v>78.4375</v>
      </c>
      <c r="BN1539" s="33">
        <v>83.5625</v>
      </c>
      <c r="BO1539" s="33">
        <v>89.125</v>
      </c>
      <c r="BP1539" s="33">
        <v>93.5</v>
      </c>
      <c r="BQ1539" s="33">
        <v>96.59375</v>
      </c>
      <c r="BR1539" s="33">
        <v>99.40625</v>
      </c>
      <c r="BS1539" s="33">
        <v>101.3125</v>
      </c>
      <c r="BT1539" s="33">
        <v>102.9375</v>
      </c>
      <c r="BU1539" s="33">
        <v>103.9688</v>
      </c>
      <c r="BV1539" s="33">
        <v>104</v>
      </c>
      <c r="BW1539" s="33">
        <v>103.5313</v>
      </c>
      <c r="BX1539" s="33">
        <v>101.9688</v>
      </c>
      <c r="BY1539" s="33">
        <v>99.34375</v>
      </c>
      <c r="BZ1539" s="33">
        <v>95.5</v>
      </c>
      <c r="CA1539" s="33">
        <v>92.1875</v>
      </c>
      <c r="CB1539" s="33">
        <v>89.09375</v>
      </c>
      <c r="CC1539" s="33">
        <v>86.53125</v>
      </c>
      <c r="DC1539" s="9">
        <v>161.9563</v>
      </c>
      <c r="DD1539" s="9">
        <v>0</v>
      </c>
    </row>
    <row r="1540" spans="1:108" x14ac:dyDescent="0.25">
      <c r="A1540" s="9" t="s">
        <v>42</v>
      </c>
      <c r="B1540" s="9" t="s">
        <v>29</v>
      </c>
      <c r="C1540" s="9" t="s">
        <v>1</v>
      </c>
      <c r="D1540" s="9" t="s">
        <v>37</v>
      </c>
      <c r="E1540" s="9" t="s">
        <v>36</v>
      </c>
      <c r="F1540" s="9">
        <v>2025</v>
      </c>
      <c r="H1540" s="9"/>
      <c r="BF1540" s="33">
        <v>83.125</v>
      </c>
      <c r="BG1540" s="33">
        <v>81.0625</v>
      </c>
      <c r="BH1540" s="33">
        <v>79.71875</v>
      </c>
      <c r="BI1540" s="33">
        <v>78.21875</v>
      </c>
      <c r="BJ1540" s="33">
        <v>76.875</v>
      </c>
      <c r="BK1540" s="33">
        <v>75.71875</v>
      </c>
      <c r="BL1540" s="33">
        <v>75.71875</v>
      </c>
      <c r="BM1540" s="33">
        <v>78.4375</v>
      </c>
      <c r="BN1540" s="33">
        <v>83.5625</v>
      </c>
      <c r="BO1540" s="33">
        <v>89.125</v>
      </c>
      <c r="BP1540" s="33">
        <v>93.5</v>
      </c>
      <c r="BQ1540" s="33">
        <v>96.59375</v>
      </c>
      <c r="BR1540" s="33">
        <v>99.40625</v>
      </c>
      <c r="BS1540" s="33">
        <v>101.3125</v>
      </c>
      <c r="BT1540" s="33">
        <v>102.9375</v>
      </c>
      <c r="BU1540" s="33">
        <v>103.9688</v>
      </c>
      <c r="BV1540" s="33">
        <v>104</v>
      </c>
      <c r="BW1540" s="33">
        <v>103.5313</v>
      </c>
      <c r="BX1540" s="33">
        <v>101.9688</v>
      </c>
      <c r="BY1540" s="33">
        <v>99.34375</v>
      </c>
      <c r="BZ1540" s="33">
        <v>95.5</v>
      </c>
      <c r="CA1540" s="33">
        <v>92.1875</v>
      </c>
      <c r="CB1540" s="33">
        <v>89.09375</v>
      </c>
      <c r="CC1540" s="33">
        <v>86.53125</v>
      </c>
      <c r="DC1540" s="9">
        <v>161.9563</v>
      </c>
      <c r="DD1540" s="9">
        <v>0</v>
      </c>
    </row>
    <row r="1541" spans="1:108" x14ac:dyDescent="0.25">
      <c r="A1541" s="9" t="s">
        <v>42</v>
      </c>
      <c r="B1541" s="9" t="s">
        <v>29</v>
      </c>
      <c r="C1541" s="9" t="s">
        <v>1</v>
      </c>
      <c r="D1541" s="9" t="s">
        <v>37</v>
      </c>
      <c r="E1541" s="9" t="s">
        <v>36</v>
      </c>
      <c r="F1541" s="9">
        <v>2026</v>
      </c>
      <c r="H1541" s="9"/>
      <c r="BF1541" s="33">
        <v>83.125</v>
      </c>
      <c r="BG1541" s="33">
        <v>81.0625</v>
      </c>
      <c r="BH1541" s="33">
        <v>79.71875</v>
      </c>
      <c r="BI1541" s="33">
        <v>78.21875</v>
      </c>
      <c r="BJ1541" s="33">
        <v>76.875</v>
      </c>
      <c r="BK1541" s="33">
        <v>75.71875</v>
      </c>
      <c r="BL1541" s="33">
        <v>75.71875</v>
      </c>
      <c r="BM1541" s="33">
        <v>78.4375</v>
      </c>
      <c r="BN1541" s="33">
        <v>83.5625</v>
      </c>
      <c r="BO1541" s="33">
        <v>89.125</v>
      </c>
      <c r="BP1541" s="33">
        <v>93.5</v>
      </c>
      <c r="BQ1541" s="33">
        <v>96.59375</v>
      </c>
      <c r="BR1541" s="33">
        <v>99.40625</v>
      </c>
      <c r="BS1541" s="33">
        <v>101.3125</v>
      </c>
      <c r="BT1541" s="33">
        <v>102.9375</v>
      </c>
      <c r="BU1541" s="33">
        <v>103.9688</v>
      </c>
      <c r="BV1541" s="33">
        <v>104</v>
      </c>
      <c r="BW1541" s="33">
        <v>103.5313</v>
      </c>
      <c r="BX1541" s="33">
        <v>101.9688</v>
      </c>
      <c r="BY1541" s="33">
        <v>99.34375</v>
      </c>
      <c r="BZ1541" s="33">
        <v>95.5</v>
      </c>
      <c r="CA1541" s="33">
        <v>92.1875</v>
      </c>
      <c r="CB1541" s="33">
        <v>89.09375</v>
      </c>
      <c r="CC1541" s="33">
        <v>86.53125</v>
      </c>
      <c r="DC1541" s="9">
        <v>161.9563</v>
      </c>
      <c r="DD1541" s="9">
        <v>0</v>
      </c>
    </row>
    <row r="1542" spans="1:108" x14ac:dyDescent="0.25">
      <c r="A1542" s="9" t="s">
        <v>42</v>
      </c>
      <c r="B1542" s="9" t="s">
        <v>29</v>
      </c>
      <c r="C1542" s="9" t="s">
        <v>35</v>
      </c>
      <c r="D1542" s="9" t="s">
        <v>41</v>
      </c>
      <c r="E1542" s="9" t="s">
        <v>38</v>
      </c>
      <c r="F1542" s="9">
        <v>2016</v>
      </c>
      <c r="G1542" s="9">
        <v>5</v>
      </c>
      <c r="H1542" s="9"/>
      <c r="BF1542" s="33">
        <v>62.398650000000004</v>
      </c>
      <c r="BG1542" s="33">
        <v>59.91554</v>
      </c>
      <c r="BH1542" s="33">
        <v>57.766889999999997</v>
      </c>
      <c r="BI1542" s="33">
        <v>56.513509999999997</v>
      </c>
      <c r="BJ1542" s="33">
        <v>55.800669999999997</v>
      </c>
      <c r="BK1542" s="33">
        <v>54.78378</v>
      </c>
      <c r="BL1542" s="33">
        <v>54.604730000000004</v>
      </c>
      <c r="BM1542" s="33">
        <v>59.108110000000003</v>
      </c>
      <c r="BN1542" s="33">
        <v>64.148650000000004</v>
      </c>
      <c r="BO1542" s="33">
        <v>68.878380000000007</v>
      </c>
      <c r="BP1542" s="33">
        <v>74.513509999999997</v>
      </c>
      <c r="BQ1542" s="33">
        <v>80.138509999999997</v>
      </c>
      <c r="BR1542" s="33">
        <v>84.347980000000007</v>
      </c>
      <c r="BS1542" s="33">
        <v>87.239869999999996</v>
      </c>
      <c r="BT1542" s="33">
        <v>88.597980000000007</v>
      </c>
      <c r="BU1542" s="33">
        <v>88.459460000000007</v>
      </c>
      <c r="BV1542" s="33">
        <v>87.060810000000004</v>
      </c>
      <c r="BW1542" s="33">
        <v>85.047290000000004</v>
      </c>
      <c r="BX1542" s="33">
        <v>81.476349999999996</v>
      </c>
      <c r="BY1542" s="33">
        <v>77.277019999999993</v>
      </c>
      <c r="BZ1542" s="33">
        <v>72.20608</v>
      </c>
      <c r="CA1542" s="33">
        <v>69.185810000000004</v>
      </c>
      <c r="CB1542" s="33">
        <v>66.621619999999993</v>
      </c>
      <c r="CC1542" s="33">
        <v>64.58784</v>
      </c>
      <c r="DC1542" s="9">
        <v>34.343940000000003</v>
      </c>
      <c r="DD1542" s="9">
        <v>0</v>
      </c>
    </row>
    <row r="1543" spans="1:108" x14ac:dyDescent="0.25">
      <c r="A1543" s="9" t="s">
        <v>42</v>
      </c>
      <c r="B1543" s="9" t="s">
        <v>29</v>
      </c>
      <c r="C1543" s="9" t="s">
        <v>35</v>
      </c>
      <c r="D1543" s="9" t="s">
        <v>41</v>
      </c>
      <c r="E1543" s="9" t="s">
        <v>38</v>
      </c>
      <c r="F1543" s="9">
        <v>2016</v>
      </c>
      <c r="G1543" s="9">
        <v>6</v>
      </c>
      <c r="H1543" s="9"/>
      <c r="BF1543" s="33">
        <v>64.21284</v>
      </c>
      <c r="BG1543" s="33">
        <v>63.070950000000003</v>
      </c>
      <c r="BH1543" s="33">
        <v>62.25</v>
      </c>
      <c r="BI1543" s="33">
        <v>60.65878</v>
      </c>
      <c r="BJ1543" s="33">
        <v>59.78378</v>
      </c>
      <c r="BK1543" s="33">
        <v>58.800669999999997</v>
      </c>
      <c r="BL1543" s="33">
        <v>59.58784</v>
      </c>
      <c r="BM1543" s="33">
        <v>63.733110000000003</v>
      </c>
      <c r="BN1543" s="33">
        <v>68.452709999999996</v>
      </c>
      <c r="BO1543" s="33">
        <v>73.277019999999993</v>
      </c>
      <c r="BP1543" s="33">
        <v>77.804050000000004</v>
      </c>
      <c r="BQ1543" s="33">
        <v>82.516890000000004</v>
      </c>
      <c r="BR1543" s="33">
        <v>86.04392</v>
      </c>
      <c r="BS1543" s="33">
        <v>88.351349999999996</v>
      </c>
      <c r="BT1543" s="33">
        <v>90.175669999999997</v>
      </c>
      <c r="BU1543" s="33">
        <v>92.003380000000007</v>
      </c>
      <c r="BV1543" s="33">
        <v>91.2804</v>
      </c>
      <c r="BW1543" s="33">
        <v>88.597980000000007</v>
      </c>
      <c r="BX1543" s="33">
        <v>84.929050000000004</v>
      </c>
      <c r="BY1543" s="33">
        <v>81.229730000000004</v>
      </c>
      <c r="BZ1543" s="33">
        <v>76.45608</v>
      </c>
      <c r="CA1543" s="33">
        <v>72.0304</v>
      </c>
      <c r="CB1543" s="33">
        <v>68.979730000000004</v>
      </c>
      <c r="CC1543" s="33">
        <v>66.246619999999993</v>
      </c>
      <c r="DC1543" s="9">
        <v>34.343940000000003</v>
      </c>
      <c r="DD1543" s="9">
        <v>0</v>
      </c>
    </row>
    <row r="1544" spans="1:108" x14ac:dyDescent="0.25">
      <c r="A1544" s="9" t="s">
        <v>42</v>
      </c>
      <c r="B1544" s="9" t="s">
        <v>29</v>
      </c>
      <c r="C1544" s="9" t="s">
        <v>35</v>
      </c>
      <c r="D1544" s="9" t="s">
        <v>41</v>
      </c>
      <c r="E1544" s="9" t="s">
        <v>38</v>
      </c>
      <c r="F1544" s="9">
        <v>2016</v>
      </c>
      <c r="G1544" s="9">
        <v>7</v>
      </c>
      <c r="H1544" s="9"/>
      <c r="BF1544" s="33">
        <v>63.65878</v>
      </c>
      <c r="BG1544" s="33">
        <v>64.510130000000004</v>
      </c>
      <c r="BH1544" s="33">
        <v>63.66892</v>
      </c>
      <c r="BI1544" s="33">
        <v>62.38176</v>
      </c>
      <c r="BJ1544" s="33">
        <v>61.148650000000004</v>
      </c>
      <c r="BK1544" s="33">
        <v>60.29392</v>
      </c>
      <c r="BL1544" s="33">
        <v>60.66892</v>
      </c>
      <c r="BM1544" s="33">
        <v>65.36824</v>
      </c>
      <c r="BN1544" s="33">
        <v>70.4696</v>
      </c>
      <c r="BO1544" s="33">
        <v>76.665539999999993</v>
      </c>
      <c r="BP1544" s="33">
        <v>81.875</v>
      </c>
      <c r="BQ1544" s="33">
        <v>87.489869999999996</v>
      </c>
      <c r="BR1544" s="33">
        <v>91.966220000000007</v>
      </c>
      <c r="BS1544" s="33">
        <v>95.66216</v>
      </c>
      <c r="BT1544" s="33">
        <v>97.020269999999996</v>
      </c>
      <c r="BU1544" s="33">
        <v>96.86824</v>
      </c>
      <c r="BV1544" s="33">
        <v>95.179050000000004</v>
      </c>
      <c r="BW1544" s="33">
        <v>93.567570000000003</v>
      </c>
      <c r="BX1544" s="33">
        <v>89.78716</v>
      </c>
      <c r="BY1544" s="33">
        <v>84.023650000000004</v>
      </c>
      <c r="BZ1544" s="33">
        <v>76.861490000000003</v>
      </c>
      <c r="CA1544" s="33">
        <v>71.739869999999996</v>
      </c>
      <c r="CB1544" s="33">
        <v>68.195949999999996</v>
      </c>
      <c r="CC1544" s="33">
        <v>64.783779999999993</v>
      </c>
      <c r="DC1544" s="9">
        <v>34.343940000000003</v>
      </c>
      <c r="DD1544" s="9">
        <v>0</v>
      </c>
    </row>
    <row r="1545" spans="1:108" x14ac:dyDescent="0.25">
      <c r="A1545" s="9" t="s">
        <v>42</v>
      </c>
      <c r="B1545" s="9" t="s">
        <v>29</v>
      </c>
      <c r="C1545" s="9" t="s">
        <v>35</v>
      </c>
      <c r="D1545" s="9" t="s">
        <v>41</v>
      </c>
      <c r="E1545" s="9" t="s">
        <v>38</v>
      </c>
      <c r="F1545" s="9">
        <v>2016</v>
      </c>
      <c r="G1545" s="9">
        <v>8</v>
      </c>
      <c r="H1545" s="9"/>
      <c r="BF1545" s="33">
        <v>66.182429999999997</v>
      </c>
      <c r="BG1545" s="33">
        <v>64.591220000000007</v>
      </c>
      <c r="BH1545" s="33">
        <v>62.929049999999997</v>
      </c>
      <c r="BI1545" s="33">
        <v>61.929049999999997</v>
      </c>
      <c r="BJ1545" s="33">
        <v>60.66216</v>
      </c>
      <c r="BK1545" s="33">
        <v>59.96622</v>
      </c>
      <c r="BL1545" s="33">
        <v>59.375</v>
      </c>
      <c r="BM1545" s="33">
        <v>61.861490000000003</v>
      </c>
      <c r="BN1545" s="33">
        <v>67.702709999999996</v>
      </c>
      <c r="BO1545" s="33">
        <v>72.523650000000004</v>
      </c>
      <c r="BP1545" s="33">
        <v>78.574330000000003</v>
      </c>
      <c r="BQ1545" s="33">
        <v>84.195949999999996</v>
      </c>
      <c r="BR1545" s="33">
        <v>88.61824</v>
      </c>
      <c r="BS1545" s="33">
        <v>91.29392</v>
      </c>
      <c r="BT1545" s="33">
        <v>92.351349999999996</v>
      </c>
      <c r="BU1545" s="33">
        <v>92.570949999999996</v>
      </c>
      <c r="BV1545" s="33">
        <v>90.547290000000004</v>
      </c>
      <c r="BW1545" s="33">
        <v>87.304050000000004</v>
      </c>
      <c r="BX1545" s="33">
        <v>82.290539999999993</v>
      </c>
      <c r="BY1545" s="33">
        <v>75.5946</v>
      </c>
      <c r="BZ1545" s="33">
        <v>69.736490000000003</v>
      </c>
      <c r="CA1545" s="33">
        <v>66.054050000000004</v>
      </c>
      <c r="CB1545" s="33">
        <v>63.263509999999997</v>
      </c>
      <c r="CC1545" s="33">
        <v>61.814190000000004</v>
      </c>
      <c r="DC1545" s="9">
        <v>34.343940000000003</v>
      </c>
      <c r="DD1545" s="9">
        <v>0</v>
      </c>
    </row>
    <row r="1546" spans="1:108" x14ac:dyDescent="0.25">
      <c r="A1546" s="9" t="s">
        <v>42</v>
      </c>
      <c r="B1546" s="9" t="s">
        <v>29</v>
      </c>
      <c r="C1546" s="9" t="s">
        <v>35</v>
      </c>
      <c r="D1546" s="9" t="s">
        <v>41</v>
      </c>
      <c r="E1546" s="9" t="s">
        <v>38</v>
      </c>
      <c r="F1546" s="9">
        <v>2016</v>
      </c>
      <c r="G1546" s="9">
        <v>9</v>
      </c>
      <c r="H1546" s="9"/>
      <c r="BF1546" s="33">
        <v>62.719589999999997</v>
      </c>
      <c r="BG1546" s="33">
        <v>60.28716</v>
      </c>
      <c r="BH1546" s="33">
        <v>58.96284</v>
      </c>
      <c r="BI1546" s="33">
        <v>57.570950000000003</v>
      </c>
      <c r="BJ1546" s="33">
        <v>56.445950000000003</v>
      </c>
      <c r="BK1546" s="33">
        <v>55.729730000000004</v>
      </c>
      <c r="BL1546" s="33">
        <v>54.942570000000003</v>
      </c>
      <c r="BM1546" s="33">
        <v>55.979730000000004</v>
      </c>
      <c r="BN1546" s="33">
        <v>62.4527</v>
      </c>
      <c r="BO1546" s="33">
        <v>69.179050000000004</v>
      </c>
      <c r="BP1546" s="33">
        <v>75.5</v>
      </c>
      <c r="BQ1546" s="33">
        <v>81.300669999999997</v>
      </c>
      <c r="BR1546" s="33">
        <v>86.925669999999997</v>
      </c>
      <c r="BS1546" s="33">
        <v>90.989869999999996</v>
      </c>
      <c r="BT1546" s="33">
        <v>93.320949999999996</v>
      </c>
      <c r="BU1546" s="33">
        <v>93.851349999999996</v>
      </c>
      <c r="BV1546" s="33">
        <v>93.16892</v>
      </c>
      <c r="BW1546" s="33">
        <v>89.979730000000004</v>
      </c>
      <c r="BX1546" s="33">
        <v>84.425669999999997</v>
      </c>
      <c r="BY1546" s="33">
        <v>76.891890000000004</v>
      </c>
      <c r="BZ1546" s="33">
        <v>71.310810000000004</v>
      </c>
      <c r="CA1546" s="33">
        <v>67.763509999999997</v>
      </c>
      <c r="CB1546" s="33">
        <v>65.033779999999993</v>
      </c>
      <c r="CC1546" s="33">
        <v>63.08784</v>
      </c>
      <c r="DC1546" s="9">
        <v>34.343940000000003</v>
      </c>
      <c r="DD1546" s="9">
        <v>0</v>
      </c>
    </row>
    <row r="1547" spans="1:108" x14ac:dyDescent="0.25">
      <c r="A1547" s="9" t="s">
        <v>42</v>
      </c>
      <c r="B1547" s="9" t="s">
        <v>29</v>
      </c>
      <c r="C1547" s="9" t="s">
        <v>35</v>
      </c>
      <c r="D1547" s="9" t="s">
        <v>41</v>
      </c>
      <c r="E1547" s="9" t="s">
        <v>38</v>
      </c>
      <c r="F1547" s="9">
        <v>2016</v>
      </c>
      <c r="G1547" s="9">
        <v>10</v>
      </c>
      <c r="H1547" s="9"/>
      <c r="BF1547" s="33">
        <v>59.905410000000003</v>
      </c>
      <c r="BG1547" s="33">
        <v>58.65878</v>
      </c>
      <c r="BH1547" s="33">
        <v>57.891889999999997</v>
      </c>
      <c r="BI1547" s="33">
        <v>56.945950000000003</v>
      </c>
      <c r="BJ1547" s="33">
        <v>56.09122</v>
      </c>
      <c r="BK1547" s="33">
        <v>55.445950000000003</v>
      </c>
      <c r="BL1547" s="33">
        <v>55.016889999999997</v>
      </c>
      <c r="BM1547" s="33">
        <v>55.104730000000004</v>
      </c>
      <c r="BN1547" s="33">
        <v>59.679049999999997</v>
      </c>
      <c r="BO1547" s="33">
        <v>65.648650000000004</v>
      </c>
      <c r="BP1547" s="33">
        <v>71.300669999999997</v>
      </c>
      <c r="BQ1547" s="33">
        <v>77.084460000000007</v>
      </c>
      <c r="BR1547" s="33">
        <v>82.175669999999997</v>
      </c>
      <c r="BS1547" s="33">
        <v>86.260130000000004</v>
      </c>
      <c r="BT1547" s="33">
        <v>88.520269999999996</v>
      </c>
      <c r="BU1547" s="33">
        <v>88.263509999999997</v>
      </c>
      <c r="BV1547" s="33">
        <v>85.983109999999996</v>
      </c>
      <c r="BW1547" s="33">
        <v>82.628380000000007</v>
      </c>
      <c r="BX1547" s="33">
        <v>76.891890000000004</v>
      </c>
      <c r="BY1547" s="33">
        <v>70.608109999999996</v>
      </c>
      <c r="BZ1547" s="33">
        <v>66.702709999999996</v>
      </c>
      <c r="CA1547" s="33">
        <v>64.54392</v>
      </c>
      <c r="CB1547" s="33">
        <v>61.986490000000003</v>
      </c>
      <c r="CC1547" s="33">
        <v>60.28716</v>
      </c>
      <c r="DC1547" s="9">
        <v>34.343940000000003</v>
      </c>
      <c r="DD1547" s="9">
        <v>0</v>
      </c>
    </row>
    <row r="1548" spans="1:108" x14ac:dyDescent="0.25">
      <c r="A1548" s="9" t="s">
        <v>42</v>
      </c>
      <c r="B1548" s="9" t="s">
        <v>29</v>
      </c>
      <c r="C1548" s="9" t="s">
        <v>35</v>
      </c>
      <c r="D1548" s="9" t="s">
        <v>41</v>
      </c>
      <c r="E1548" s="9" t="s">
        <v>38</v>
      </c>
      <c r="F1548" s="9">
        <v>2017</v>
      </c>
      <c r="G1548" s="9">
        <v>5</v>
      </c>
      <c r="H1548" s="9"/>
      <c r="BF1548" s="33">
        <v>62.398650000000004</v>
      </c>
      <c r="BG1548" s="33">
        <v>59.91554</v>
      </c>
      <c r="BH1548" s="33">
        <v>57.766889999999997</v>
      </c>
      <c r="BI1548" s="33">
        <v>56.513509999999997</v>
      </c>
      <c r="BJ1548" s="33">
        <v>55.800669999999997</v>
      </c>
      <c r="BK1548" s="33">
        <v>54.78378</v>
      </c>
      <c r="BL1548" s="33">
        <v>54.604730000000004</v>
      </c>
      <c r="BM1548" s="33">
        <v>59.108110000000003</v>
      </c>
      <c r="BN1548" s="33">
        <v>64.148650000000004</v>
      </c>
      <c r="BO1548" s="33">
        <v>68.878380000000007</v>
      </c>
      <c r="BP1548" s="33">
        <v>74.513509999999997</v>
      </c>
      <c r="BQ1548" s="33">
        <v>80.138509999999997</v>
      </c>
      <c r="BR1548" s="33">
        <v>84.347980000000007</v>
      </c>
      <c r="BS1548" s="33">
        <v>87.239869999999996</v>
      </c>
      <c r="BT1548" s="33">
        <v>88.597980000000007</v>
      </c>
      <c r="BU1548" s="33">
        <v>88.459460000000007</v>
      </c>
      <c r="BV1548" s="33">
        <v>87.060810000000004</v>
      </c>
      <c r="BW1548" s="33">
        <v>85.047290000000004</v>
      </c>
      <c r="BX1548" s="33">
        <v>81.476349999999996</v>
      </c>
      <c r="BY1548" s="33">
        <v>77.277019999999993</v>
      </c>
      <c r="BZ1548" s="33">
        <v>72.20608</v>
      </c>
      <c r="CA1548" s="33">
        <v>69.185810000000004</v>
      </c>
      <c r="CB1548" s="33">
        <v>66.621619999999993</v>
      </c>
      <c r="CC1548" s="33">
        <v>64.58784</v>
      </c>
      <c r="DC1548" s="9">
        <v>34.343940000000003</v>
      </c>
      <c r="DD1548" s="9">
        <v>0</v>
      </c>
    </row>
    <row r="1549" spans="1:108" x14ac:dyDescent="0.25">
      <c r="A1549" s="9" t="s">
        <v>42</v>
      </c>
      <c r="B1549" s="9" t="s">
        <v>29</v>
      </c>
      <c r="C1549" s="9" t="s">
        <v>35</v>
      </c>
      <c r="D1549" s="9" t="s">
        <v>41</v>
      </c>
      <c r="E1549" s="9" t="s">
        <v>38</v>
      </c>
      <c r="F1549" s="9">
        <v>2017</v>
      </c>
      <c r="G1549" s="9">
        <v>6</v>
      </c>
      <c r="H1549" s="9"/>
      <c r="BF1549" s="33">
        <v>64.21284</v>
      </c>
      <c r="BG1549" s="33">
        <v>63.070950000000003</v>
      </c>
      <c r="BH1549" s="33">
        <v>62.25</v>
      </c>
      <c r="BI1549" s="33">
        <v>60.65878</v>
      </c>
      <c r="BJ1549" s="33">
        <v>59.78378</v>
      </c>
      <c r="BK1549" s="33">
        <v>58.800669999999997</v>
      </c>
      <c r="BL1549" s="33">
        <v>59.58784</v>
      </c>
      <c r="BM1549" s="33">
        <v>63.733110000000003</v>
      </c>
      <c r="BN1549" s="33">
        <v>68.452709999999996</v>
      </c>
      <c r="BO1549" s="33">
        <v>73.277019999999993</v>
      </c>
      <c r="BP1549" s="33">
        <v>77.804050000000004</v>
      </c>
      <c r="BQ1549" s="33">
        <v>82.516890000000004</v>
      </c>
      <c r="BR1549" s="33">
        <v>86.04392</v>
      </c>
      <c r="BS1549" s="33">
        <v>88.351349999999996</v>
      </c>
      <c r="BT1549" s="33">
        <v>90.175669999999997</v>
      </c>
      <c r="BU1549" s="33">
        <v>92.003380000000007</v>
      </c>
      <c r="BV1549" s="33">
        <v>91.2804</v>
      </c>
      <c r="BW1549" s="33">
        <v>88.597980000000007</v>
      </c>
      <c r="BX1549" s="33">
        <v>84.929050000000004</v>
      </c>
      <c r="BY1549" s="33">
        <v>81.229730000000004</v>
      </c>
      <c r="BZ1549" s="33">
        <v>76.45608</v>
      </c>
      <c r="CA1549" s="33">
        <v>72.0304</v>
      </c>
      <c r="CB1549" s="33">
        <v>68.979730000000004</v>
      </c>
      <c r="CC1549" s="33">
        <v>66.246619999999993</v>
      </c>
      <c r="DC1549" s="9">
        <v>34.343940000000003</v>
      </c>
      <c r="DD1549" s="9">
        <v>0</v>
      </c>
    </row>
    <row r="1550" spans="1:108" x14ac:dyDescent="0.25">
      <c r="A1550" s="9" t="s">
        <v>42</v>
      </c>
      <c r="B1550" s="9" t="s">
        <v>29</v>
      </c>
      <c r="C1550" s="9" t="s">
        <v>35</v>
      </c>
      <c r="D1550" s="9" t="s">
        <v>41</v>
      </c>
      <c r="E1550" s="9" t="s">
        <v>38</v>
      </c>
      <c r="F1550" s="9">
        <v>2017</v>
      </c>
      <c r="G1550" s="9">
        <v>7</v>
      </c>
      <c r="H1550" s="9"/>
      <c r="BF1550" s="33">
        <v>63.65878</v>
      </c>
      <c r="BG1550" s="33">
        <v>64.510130000000004</v>
      </c>
      <c r="BH1550" s="33">
        <v>63.66892</v>
      </c>
      <c r="BI1550" s="33">
        <v>62.38176</v>
      </c>
      <c r="BJ1550" s="33">
        <v>61.148650000000004</v>
      </c>
      <c r="BK1550" s="33">
        <v>60.29392</v>
      </c>
      <c r="BL1550" s="33">
        <v>60.66892</v>
      </c>
      <c r="BM1550" s="33">
        <v>65.36824</v>
      </c>
      <c r="BN1550" s="33">
        <v>70.4696</v>
      </c>
      <c r="BO1550" s="33">
        <v>76.665539999999993</v>
      </c>
      <c r="BP1550" s="33">
        <v>81.875</v>
      </c>
      <c r="BQ1550" s="33">
        <v>87.489869999999996</v>
      </c>
      <c r="BR1550" s="33">
        <v>91.966220000000007</v>
      </c>
      <c r="BS1550" s="33">
        <v>95.66216</v>
      </c>
      <c r="BT1550" s="33">
        <v>97.020269999999996</v>
      </c>
      <c r="BU1550" s="33">
        <v>96.86824</v>
      </c>
      <c r="BV1550" s="33">
        <v>95.179050000000004</v>
      </c>
      <c r="BW1550" s="33">
        <v>93.567570000000003</v>
      </c>
      <c r="BX1550" s="33">
        <v>89.78716</v>
      </c>
      <c r="BY1550" s="33">
        <v>84.023650000000004</v>
      </c>
      <c r="BZ1550" s="33">
        <v>76.861490000000003</v>
      </c>
      <c r="CA1550" s="33">
        <v>71.739869999999996</v>
      </c>
      <c r="CB1550" s="33">
        <v>68.195949999999996</v>
      </c>
      <c r="CC1550" s="33">
        <v>64.783779999999993</v>
      </c>
      <c r="DC1550" s="9">
        <v>34.343940000000003</v>
      </c>
      <c r="DD1550" s="9">
        <v>0</v>
      </c>
    </row>
    <row r="1551" spans="1:108" x14ac:dyDescent="0.25">
      <c r="A1551" s="9" t="s">
        <v>42</v>
      </c>
      <c r="B1551" s="9" t="s">
        <v>29</v>
      </c>
      <c r="C1551" s="9" t="s">
        <v>35</v>
      </c>
      <c r="D1551" s="9" t="s">
        <v>41</v>
      </c>
      <c r="E1551" s="9" t="s">
        <v>38</v>
      </c>
      <c r="F1551" s="9">
        <v>2017</v>
      </c>
      <c r="G1551" s="9">
        <v>8</v>
      </c>
      <c r="H1551" s="9"/>
      <c r="BF1551" s="33">
        <v>66.182429999999997</v>
      </c>
      <c r="BG1551" s="33">
        <v>64.591220000000007</v>
      </c>
      <c r="BH1551" s="33">
        <v>62.929049999999997</v>
      </c>
      <c r="BI1551" s="33">
        <v>61.929049999999997</v>
      </c>
      <c r="BJ1551" s="33">
        <v>60.66216</v>
      </c>
      <c r="BK1551" s="33">
        <v>59.96622</v>
      </c>
      <c r="BL1551" s="33">
        <v>59.375</v>
      </c>
      <c r="BM1551" s="33">
        <v>61.861490000000003</v>
      </c>
      <c r="BN1551" s="33">
        <v>67.702709999999996</v>
      </c>
      <c r="BO1551" s="33">
        <v>72.523650000000004</v>
      </c>
      <c r="BP1551" s="33">
        <v>78.574330000000003</v>
      </c>
      <c r="BQ1551" s="33">
        <v>84.195949999999996</v>
      </c>
      <c r="BR1551" s="33">
        <v>88.61824</v>
      </c>
      <c r="BS1551" s="33">
        <v>91.29392</v>
      </c>
      <c r="BT1551" s="33">
        <v>92.351349999999996</v>
      </c>
      <c r="BU1551" s="33">
        <v>92.570949999999996</v>
      </c>
      <c r="BV1551" s="33">
        <v>90.547290000000004</v>
      </c>
      <c r="BW1551" s="33">
        <v>87.304050000000004</v>
      </c>
      <c r="BX1551" s="33">
        <v>82.290539999999993</v>
      </c>
      <c r="BY1551" s="33">
        <v>75.5946</v>
      </c>
      <c r="BZ1551" s="33">
        <v>69.736490000000003</v>
      </c>
      <c r="CA1551" s="33">
        <v>66.054050000000004</v>
      </c>
      <c r="CB1551" s="33">
        <v>63.263509999999997</v>
      </c>
      <c r="CC1551" s="33">
        <v>61.814190000000004</v>
      </c>
      <c r="DC1551" s="9">
        <v>34.343940000000003</v>
      </c>
      <c r="DD1551" s="9">
        <v>0</v>
      </c>
    </row>
    <row r="1552" spans="1:108" x14ac:dyDescent="0.25">
      <c r="A1552" s="9" t="s">
        <v>42</v>
      </c>
      <c r="B1552" s="9" t="s">
        <v>29</v>
      </c>
      <c r="C1552" s="9" t="s">
        <v>35</v>
      </c>
      <c r="D1552" s="9" t="s">
        <v>41</v>
      </c>
      <c r="E1552" s="9" t="s">
        <v>38</v>
      </c>
      <c r="F1552" s="9">
        <v>2017</v>
      </c>
      <c r="G1552" s="9">
        <v>9</v>
      </c>
      <c r="H1552" s="9"/>
      <c r="BF1552" s="33">
        <v>62.719589999999997</v>
      </c>
      <c r="BG1552" s="33">
        <v>60.28716</v>
      </c>
      <c r="BH1552" s="33">
        <v>58.96284</v>
      </c>
      <c r="BI1552" s="33">
        <v>57.570950000000003</v>
      </c>
      <c r="BJ1552" s="33">
        <v>56.445950000000003</v>
      </c>
      <c r="BK1552" s="33">
        <v>55.729730000000004</v>
      </c>
      <c r="BL1552" s="33">
        <v>54.942570000000003</v>
      </c>
      <c r="BM1552" s="33">
        <v>55.979730000000004</v>
      </c>
      <c r="BN1552" s="33">
        <v>62.4527</v>
      </c>
      <c r="BO1552" s="33">
        <v>69.179050000000004</v>
      </c>
      <c r="BP1552" s="33">
        <v>75.5</v>
      </c>
      <c r="BQ1552" s="33">
        <v>81.300669999999997</v>
      </c>
      <c r="BR1552" s="33">
        <v>86.925669999999997</v>
      </c>
      <c r="BS1552" s="33">
        <v>90.989869999999996</v>
      </c>
      <c r="BT1552" s="33">
        <v>93.320949999999996</v>
      </c>
      <c r="BU1552" s="33">
        <v>93.851349999999996</v>
      </c>
      <c r="BV1552" s="33">
        <v>93.16892</v>
      </c>
      <c r="BW1552" s="33">
        <v>89.979730000000004</v>
      </c>
      <c r="BX1552" s="33">
        <v>84.425669999999997</v>
      </c>
      <c r="BY1552" s="33">
        <v>76.891890000000004</v>
      </c>
      <c r="BZ1552" s="33">
        <v>71.310810000000004</v>
      </c>
      <c r="CA1552" s="33">
        <v>67.763509999999997</v>
      </c>
      <c r="CB1552" s="33">
        <v>65.033779999999993</v>
      </c>
      <c r="CC1552" s="33">
        <v>63.08784</v>
      </c>
      <c r="DC1552" s="9">
        <v>34.343940000000003</v>
      </c>
      <c r="DD1552" s="9">
        <v>0</v>
      </c>
    </row>
    <row r="1553" spans="1:108" x14ac:dyDescent="0.25">
      <c r="A1553" s="9" t="s">
        <v>42</v>
      </c>
      <c r="B1553" s="9" t="s">
        <v>29</v>
      </c>
      <c r="C1553" s="9" t="s">
        <v>35</v>
      </c>
      <c r="D1553" s="9" t="s">
        <v>41</v>
      </c>
      <c r="E1553" s="9" t="s">
        <v>38</v>
      </c>
      <c r="F1553" s="9">
        <v>2017</v>
      </c>
      <c r="G1553" s="9">
        <v>10</v>
      </c>
      <c r="H1553" s="9"/>
      <c r="BF1553" s="33">
        <v>59.905410000000003</v>
      </c>
      <c r="BG1553" s="33">
        <v>58.65878</v>
      </c>
      <c r="BH1553" s="33">
        <v>57.891889999999997</v>
      </c>
      <c r="BI1553" s="33">
        <v>56.945950000000003</v>
      </c>
      <c r="BJ1553" s="33">
        <v>56.09122</v>
      </c>
      <c r="BK1553" s="33">
        <v>55.445950000000003</v>
      </c>
      <c r="BL1553" s="33">
        <v>55.016889999999997</v>
      </c>
      <c r="BM1553" s="33">
        <v>55.104730000000004</v>
      </c>
      <c r="BN1553" s="33">
        <v>59.679049999999997</v>
      </c>
      <c r="BO1553" s="33">
        <v>65.648650000000004</v>
      </c>
      <c r="BP1553" s="33">
        <v>71.300669999999997</v>
      </c>
      <c r="BQ1553" s="33">
        <v>77.084460000000007</v>
      </c>
      <c r="BR1553" s="33">
        <v>82.175669999999997</v>
      </c>
      <c r="BS1553" s="33">
        <v>86.260130000000004</v>
      </c>
      <c r="BT1553" s="33">
        <v>88.520269999999996</v>
      </c>
      <c r="BU1553" s="33">
        <v>88.263509999999997</v>
      </c>
      <c r="BV1553" s="33">
        <v>85.983109999999996</v>
      </c>
      <c r="BW1553" s="33">
        <v>82.628380000000007</v>
      </c>
      <c r="BX1553" s="33">
        <v>76.891890000000004</v>
      </c>
      <c r="BY1553" s="33">
        <v>70.608109999999996</v>
      </c>
      <c r="BZ1553" s="33">
        <v>66.702709999999996</v>
      </c>
      <c r="CA1553" s="33">
        <v>64.54392</v>
      </c>
      <c r="CB1553" s="33">
        <v>61.986490000000003</v>
      </c>
      <c r="CC1553" s="33">
        <v>60.28716</v>
      </c>
      <c r="DC1553" s="9">
        <v>34.343940000000003</v>
      </c>
      <c r="DD1553" s="9">
        <v>0</v>
      </c>
    </row>
    <row r="1554" spans="1:108" x14ac:dyDescent="0.25">
      <c r="A1554" s="9" t="s">
        <v>42</v>
      </c>
      <c r="B1554" s="9" t="s">
        <v>29</v>
      </c>
      <c r="C1554" s="9" t="s">
        <v>35</v>
      </c>
      <c r="D1554" s="9" t="s">
        <v>41</v>
      </c>
      <c r="E1554" s="9" t="s">
        <v>38</v>
      </c>
      <c r="F1554" s="9">
        <v>2018</v>
      </c>
      <c r="G1554" s="9">
        <v>5</v>
      </c>
      <c r="H1554" s="9"/>
      <c r="BF1554" s="33">
        <v>62.398650000000004</v>
      </c>
      <c r="BG1554" s="33">
        <v>59.91554</v>
      </c>
      <c r="BH1554" s="33">
        <v>57.766889999999997</v>
      </c>
      <c r="BI1554" s="33">
        <v>56.513509999999997</v>
      </c>
      <c r="BJ1554" s="33">
        <v>55.800669999999997</v>
      </c>
      <c r="BK1554" s="33">
        <v>54.78378</v>
      </c>
      <c r="BL1554" s="33">
        <v>54.604730000000004</v>
      </c>
      <c r="BM1554" s="33">
        <v>59.108110000000003</v>
      </c>
      <c r="BN1554" s="33">
        <v>64.148650000000004</v>
      </c>
      <c r="BO1554" s="33">
        <v>68.878380000000007</v>
      </c>
      <c r="BP1554" s="33">
        <v>74.513509999999997</v>
      </c>
      <c r="BQ1554" s="33">
        <v>80.138509999999997</v>
      </c>
      <c r="BR1554" s="33">
        <v>84.347980000000007</v>
      </c>
      <c r="BS1554" s="33">
        <v>87.239869999999996</v>
      </c>
      <c r="BT1554" s="33">
        <v>88.597980000000007</v>
      </c>
      <c r="BU1554" s="33">
        <v>88.459460000000007</v>
      </c>
      <c r="BV1554" s="33">
        <v>87.060810000000004</v>
      </c>
      <c r="BW1554" s="33">
        <v>85.047290000000004</v>
      </c>
      <c r="BX1554" s="33">
        <v>81.476349999999996</v>
      </c>
      <c r="BY1554" s="33">
        <v>77.277019999999993</v>
      </c>
      <c r="BZ1554" s="33">
        <v>72.20608</v>
      </c>
      <c r="CA1554" s="33">
        <v>69.185810000000004</v>
      </c>
      <c r="CB1554" s="33">
        <v>66.621619999999993</v>
      </c>
      <c r="CC1554" s="33">
        <v>64.58784</v>
      </c>
      <c r="DC1554" s="9">
        <v>34.343940000000003</v>
      </c>
      <c r="DD1554" s="9">
        <v>0</v>
      </c>
    </row>
    <row r="1555" spans="1:108" x14ac:dyDescent="0.25">
      <c r="A1555" s="9" t="s">
        <v>42</v>
      </c>
      <c r="B1555" s="9" t="s">
        <v>29</v>
      </c>
      <c r="C1555" s="9" t="s">
        <v>35</v>
      </c>
      <c r="D1555" s="9" t="s">
        <v>41</v>
      </c>
      <c r="E1555" s="9" t="s">
        <v>38</v>
      </c>
      <c r="F1555" s="9">
        <v>2018</v>
      </c>
      <c r="G1555" s="9">
        <v>6</v>
      </c>
      <c r="H1555" s="9"/>
      <c r="BF1555" s="33">
        <v>64.21284</v>
      </c>
      <c r="BG1555" s="33">
        <v>63.070950000000003</v>
      </c>
      <c r="BH1555" s="33">
        <v>62.25</v>
      </c>
      <c r="BI1555" s="33">
        <v>60.65878</v>
      </c>
      <c r="BJ1555" s="33">
        <v>59.78378</v>
      </c>
      <c r="BK1555" s="33">
        <v>58.800669999999997</v>
      </c>
      <c r="BL1555" s="33">
        <v>59.58784</v>
      </c>
      <c r="BM1555" s="33">
        <v>63.733110000000003</v>
      </c>
      <c r="BN1555" s="33">
        <v>68.452709999999996</v>
      </c>
      <c r="BO1555" s="33">
        <v>73.277019999999993</v>
      </c>
      <c r="BP1555" s="33">
        <v>77.804050000000004</v>
      </c>
      <c r="BQ1555" s="33">
        <v>82.516890000000004</v>
      </c>
      <c r="BR1555" s="33">
        <v>86.04392</v>
      </c>
      <c r="BS1555" s="33">
        <v>88.351349999999996</v>
      </c>
      <c r="BT1555" s="33">
        <v>90.175669999999997</v>
      </c>
      <c r="BU1555" s="33">
        <v>92.003380000000007</v>
      </c>
      <c r="BV1555" s="33">
        <v>91.2804</v>
      </c>
      <c r="BW1555" s="33">
        <v>88.597980000000007</v>
      </c>
      <c r="BX1555" s="33">
        <v>84.929050000000004</v>
      </c>
      <c r="BY1555" s="33">
        <v>81.229730000000004</v>
      </c>
      <c r="BZ1555" s="33">
        <v>76.45608</v>
      </c>
      <c r="CA1555" s="33">
        <v>72.0304</v>
      </c>
      <c r="CB1555" s="33">
        <v>68.979730000000004</v>
      </c>
      <c r="CC1555" s="33">
        <v>66.246619999999993</v>
      </c>
      <c r="DC1555" s="9">
        <v>34.343940000000003</v>
      </c>
      <c r="DD1555" s="9">
        <v>0</v>
      </c>
    </row>
    <row r="1556" spans="1:108" x14ac:dyDescent="0.25">
      <c r="A1556" s="9" t="s">
        <v>42</v>
      </c>
      <c r="B1556" s="9" t="s">
        <v>29</v>
      </c>
      <c r="C1556" s="9" t="s">
        <v>35</v>
      </c>
      <c r="D1556" s="9" t="s">
        <v>41</v>
      </c>
      <c r="E1556" s="9" t="s">
        <v>38</v>
      </c>
      <c r="F1556" s="9">
        <v>2018</v>
      </c>
      <c r="G1556" s="9">
        <v>7</v>
      </c>
      <c r="H1556" s="9"/>
      <c r="BF1556" s="33">
        <v>63.65878</v>
      </c>
      <c r="BG1556" s="33">
        <v>64.510130000000004</v>
      </c>
      <c r="BH1556" s="33">
        <v>63.66892</v>
      </c>
      <c r="BI1556" s="33">
        <v>62.38176</v>
      </c>
      <c r="BJ1556" s="33">
        <v>61.148650000000004</v>
      </c>
      <c r="BK1556" s="33">
        <v>60.29392</v>
      </c>
      <c r="BL1556" s="33">
        <v>60.66892</v>
      </c>
      <c r="BM1556" s="33">
        <v>65.36824</v>
      </c>
      <c r="BN1556" s="33">
        <v>70.4696</v>
      </c>
      <c r="BO1556" s="33">
        <v>76.665539999999993</v>
      </c>
      <c r="BP1556" s="33">
        <v>81.875</v>
      </c>
      <c r="BQ1556" s="33">
        <v>87.489869999999996</v>
      </c>
      <c r="BR1556" s="33">
        <v>91.966220000000007</v>
      </c>
      <c r="BS1556" s="33">
        <v>95.66216</v>
      </c>
      <c r="BT1556" s="33">
        <v>97.020269999999996</v>
      </c>
      <c r="BU1556" s="33">
        <v>96.86824</v>
      </c>
      <c r="BV1556" s="33">
        <v>95.179050000000004</v>
      </c>
      <c r="BW1556" s="33">
        <v>93.567570000000003</v>
      </c>
      <c r="BX1556" s="33">
        <v>89.78716</v>
      </c>
      <c r="BY1556" s="33">
        <v>84.023650000000004</v>
      </c>
      <c r="BZ1556" s="33">
        <v>76.861490000000003</v>
      </c>
      <c r="CA1556" s="33">
        <v>71.739869999999996</v>
      </c>
      <c r="CB1556" s="33">
        <v>68.195949999999996</v>
      </c>
      <c r="CC1556" s="33">
        <v>64.783779999999993</v>
      </c>
      <c r="DC1556" s="9">
        <v>34.343940000000003</v>
      </c>
      <c r="DD1556" s="9">
        <v>0</v>
      </c>
    </row>
    <row r="1557" spans="1:108" x14ac:dyDescent="0.25">
      <c r="A1557" s="9" t="s">
        <v>42</v>
      </c>
      <c r="B1557" s="9" t="s">
        <v>29</v>
      </c>
      <c r="C1557" s="9" t="s">
        <v>35</v>
      </c>
      <c r="D1557" s="9" t="s">
        <v>41</v>
      </c>
      <c r="E1557" s="9" t="s">
        <v>38</v>
      </c>
      <c r="F1557" s="9">
        <v>2018</v>
      </c>
      <c r="G1557" s="9">
        <v>8</v>
      </c>
      <c r="H1557" s="9"/>
      <c r="BF1557" s="33">
        <v>66.182429999999997</v>
      </c>
      <c r="BG1557" s="33">
        <v>64.591220000000007</v>
      </c>
      <c r="BH1557" s="33">
        <v>62.929049999999997</v>
      </c>
      <c r="BI1557" s="33">
        <v>61.929049999999997</v>
      </c>
      <c r="BJ1557" s="33">
        <v>60.66216</v>
      </c>
      <c r="BK1557" s="33">
        <v>59.96622</v>
      </c>
      <c r="BL1557" s="33">
        <v>59.375</v>
      </c>
      <c r="BM1557" s="33">
        <v>61.861490000000003</v>
      </c>
      <c r="BN1557" s="33">
        <v>67.702709999999996</v>
      </c>
      <c r="BO1557" s="33">
        <v>72.523650000000004</v>
      </c>
      <c r="BP1557" s="33">
        <v>78.574330000000003</v>
      </c>
      <c r="BQ1557" s="33">
        <v>84.195949999999996</v>
      </c>
      <c r="BR1557" s="33">
        <v>88.61824</v>
      </c>
      <c r="BS1557" s="33">
        <v>91.29392</v>
      </c>
      <c r="BT1557" s="33">
        <v>92.351349999999996</v>
      </c>
      <c r="BU1557" s="33">
        <v>92.570949999999996</v>
      </c>
      <c r="BV1557" s="33">
        <v>90.547290000000004</v>
      </c>
      <c r="BW1557" s="33">
        <v>87.304050000000004</v>
      </c>
      <c r="BX1557" s="33">
        <v>82.290539999999993</v>
      </c>
      <c r="BY1557" s="33">
        <v>75.5946</v>
      </c>
      <c r="BZ1557" s="33">
        <v>69.736490000000003</v>
      </c>
      <c r="CA1557" s="33">
        <v>66.054050000000004</v>
      </c>
      <c r="CB1557" s="33">
        <v>63.263509999999997</v>
      </c>
      <c r="CC1557" s="33">
        <v>61.814190000000004</v>
      </c>
      <c r="DC1557" s="9">
        <v>34.343940000000003</v>
      </c>
      <c r="DD1557" s="9">
        <v>0</v>
      </c>
    </row>
    <row r="1558" spans="1:108" x14ac:dyDescent="0.25">
      <c r="A1558" s="9" t="s">
        <v>42</v>
      </c>
      <c r="B1558" s="9" t="s">
        <v>29</v>
      </c>
      <c r="C1558" s="9" t="s">
        <v>35</v>
      </c>
      <c r="D1558" s="9" t="s">
        <v>41</v>
      </c>
      <c r="E1558" s="9" t="s">
        <v>38</v>
      </c>
      <c r="F1558" s="9">
        <v>2018</v>
      </c>
      <c r="G1558" s="9">
        <v>9</v>
      </c>
      <c r="H1558" s="9"/>
      <c r="BF1558" s="33">
        <v>62.719589999999997</v>
      </c>
      <c r="BG1558" s="33">
        <v>60.28716</v>
      </c>
      <c r="BH1558" s="33">
        <v>58.96284</v>
      </c>
      <c r="BI1558" s="33">
        <v>57.570950000000003</v>
      </c>
      <c r="BJ1558" s="33">
        <v>56.445950000000003</v>
      </c>
      <c r="BK1558" s="33">
        <v>55.729730000000004</v>
      </c>
      <c r="BL1558" s="33">
        <v>54.942570000000003</v>
      </c>
      <c r="BM1558" s="33">
        <v>55.979730000000004</v>
      </c>
      <c r="BN1558" s="33">
        <v>62.4527</v>
      </c>
      <c r="BO1558" s="33">
        <v>69.179050000000004</v>
      </c>
      <c r="BP1558" s="33">
        <v>75.5</v>
      </c>
      <c r="BQ1558" s="33">
        <v>81.300669999999997</v>
      </c>
      <c r="BR1558" s="33">
        <v>86.925669999999997</v>
      </c>
      <c r="BS1558" s="33">
        <v>90.989869999999996</v>
      </c>
      <c r="BT1558" s="33">
        <v>93.320949999999996</v>
      </c>
      <c r="BU1558" s="33">
        <v>93.851349999999996</v>
      </c>
      <c r="BV1558" s="33">
        <v>93.16892</v>
      </c>
      <c r="BW1558" s="33">
        <v>89.979730000000004</v>
      </c>
      <c r="BX1558" s="33">
        <v>84.425669999999997</v>
      </c>
      <c r="BY1558" s="33">
        <v>76.891890000000004</v>
      </c>
      <c r="BZ1558" s="33">
        <v>71.310810000000004</v>
      </c>
      <c r="CA1558" s="33">
        <v>67.763509999999997</v>
      </c>
      <c r="CB1558" s="33">
        <v>65.033779999999993</v>
      </c>
      <c r="CC1558" s="33">
        <v>63.08784</v>
      </c>
      <c r="DC1558" s="9">
        <v>34.343940000000003</v>
      </c>
      <c r="DD1558" s="9">
        <v>0</v>
      </c>
    </row>
    <row r="1559" spans="1:108" x14ac:dyDescent="0.25">
      <c r="A1559" s="9" t="s">
        <v>42</v>
      </c>
      <c r="B1559" s="9" t="s">
        <v>29</v>
      </c>
      <c r="C1559" s="9" t="s">
        <v>35</v>
      </c>
      <c r="D1559" s="9" t="s">
        <v>41</v>
      </c>
      <c r="E1559" s="9" t="s">
        <v>38</v>
      </c>
      <c r="F1559" s="9">
        <v>2018</v>
      </c>
      <c r="G1559" s="9">
        <v>10</v>
      </c>
      <c r="H1559" s="9"/>
      <c r="BF1559" s="33">
        <v>59.905410000000003</v>
      </c>
      <c r="BG1559" s="33">
        <v>58.65878</v>
      </c>
      <c r="BH1559" s="33">
        <v>57.891889999999997</v>
      </c>
      <c r="BI1559" s="33">
        <v>56.945950000000003</v>
      </c>
      <c r="BJ1559" s="33">
        <v>56.09122</v>
      </c>
      <c r="BK1559" s="33">
        <v>55.445950000000003</v>
      </c>
      <c r="BL1559" s="33">
        <v>55.016889999999997</v>
      </c>
      <c r="BM1559" s="33">
        <v>55.104730000000004</v>
      </c>
      <c r="BN1559" s="33">
        <v>59.679049999999997</v>
      </c>
      <c r="BO1559" s="33">
        <v>65.648650000000004</v>
      </c>
      <c r="BP1559" s="33">
        <v>71.300669999999997</v>
      </c>
      <c r="BQ1559" s="33">
        <v>77.084460000000007</v>
      </c>
      <c r="BR1559" s="33">
        <v>82.175669999999997</v>
      </c>
      <c r="BS1559" s="33">
        <v>86.260130000000004</v>
      </c>
      <c r="BT1559" s="33">
        <v>88.520269999999996</v>
      </c>
      <c r="BU1559" s="33">
        <v>88.263509999999997</v>
      </c>
      <c r="BV1559" s="33">
        <v>85.983109999999996</v>
      </c>
      <c r="BW1559" s="33">
        <v>82.628380000000007</v>
      </c>
      <c r="BX1559" s="33">
        <v>76.891890000000004</v>
      </c>
      <c r="BY1559" s="33">
        <v>70.608109999999996</v>
      </c>
      <c r="BZ1559" s="33">
        <v>66.702709999999996</v>
      </c>
      <c r="CA1559" s="33">
        <v>64.54392</v>
      </c>
      <c r="CB1559" s="33">
        <v>61.986490000000003</v>
      </c>
      <c r="CC1559" s="33">
        <v>60.28716</v>
      </c>
      <c r="DC1559" s="9">
        <v>34.343940000000003</v>
      </c>
      <c r="DD1559" s="9">
        <v>0</v>
      </c>
    </row>
    <row r="1560" spans="1:108" x14ac:dyDescent="0.25">
      <c r="A1560" s="9" t="s">
        <v>42</v>
      </c>
      <c r="B1560" s="9" t="s">
        <v>29</v>
      </c>
      <c r="C1560" s="9" t="s">
        <v>35</v>
      </c>
      <c r="D1560" s="9" t="s">
        <v>41</v>
      </c>
      <c r="E1560" s="9" t="s">
        <v>38</v>
      </c>
      <c r="F1560" s="9">
        <v>2019</v>
      </c>
      <c r="G1560" s="9">
        <v>5</v>
      </c>
      <c r="H1560" s="9"/>
      <c r="BF1560" s="33">
        <v>62.398650000000004</v>
      </c>
      <c r="BG1560" s="33">
        <v>59.91554</v>
      </c>
      <c r="BH1560" s="33">
        <v>57.766889999999997</v>
      </c>
      <c r="BI1560" s="33">
        <v>56.513509999999997</v>
      </c>
      <c r="BJ1560" s="33">
        <v>55.800669999999997</v>
      </c>
      <c r="BK1560" s="33">
        <v>54.78378</v>
      </c>
      <c r="BL1560" s="33">
        <v>54.604730000000004</v>
      </c>
      <c r="BM1560" s="33">
        <v>59.108110000000003</v>
      </c>
      <c r="BN1560" s="33">
        <v>64.148650000000004</v>
      </c>
      <c r="BO1560" s="33">
        <v>68.878380000000007</v>
      </c>
      <c r="BP1560" s="33">
        <v>74.513509999999997</v>
      </c>
      <c r="BQ1560" s="33">
        <v>80.138509999999997</v>
      </c>
      <c r="BR1560" s="33">
        <v>84.347980000000007</v>
      </c>
      <c r="BS1560" s="33">
        <v>87.239869999999996</v>
      </c>
      <c r="BT1560" s="33">
        <v>88.597980000000007</v>
      </c>
      <c r="BU1560" s="33">
        <v>88.459460000000007</v>
      </c>
      <c r="BV1560" s="33">
        <v>87.060810000000004</v>
      </c>
      <c r="BW1560" s="33">
        <v>85.047290000000004</v>
      </c>
      <c r="BX1560" s="33">
        <v>81.476349999999996</v>
      </c>
      <c r="BY1560" s="33">
        <v>77.277019999999993</v>
      </c>
      <c r="BZ1560" s="33">
        <v>72.20608</v>
      </c>
      <c r="CA1560" s="33">
        <v>69.185810000000004</v>
      </c>
      <c r="CB1560" s="33">
        <v>66.621619999999993</v>
      </c>
      <c r="CC1560" s="33">
        <v>64.58784</v>
      </c>
      <c r="DC1560" s="9">
        <v>34.343940000000003</v>
      </c>
      <c r="DD1560" s="9">
        <v>0</v>
      </c>
    </row>
    <row r="1561" spans="1:108" x14ac:dyDescent="0.25">
      <c r="A1561" s="9" t="s">
        <v>42</v>
      </c>
      <c r="B1561" s="9" t="s">
        <v>29</v>
      </c>
      <c r="C1561" s="9" t="s">
        <v>35</v>
      </c>
      <c r="D1561" s="9" t="s">
        <v>41</v>
      </c>
      <c r="E1561" s="9" t="s">
        <v>38</v>
      </c>
      <c r="F1561" s="9">
        <v>2019</v>
      </c>
      <c r="G1561" s="9">
        <v>6</v>
      </c>
      <c r="H1561" s="9"/>
      <c r="BF1561" s="33">
        <v>64.21284</v>
      </c>
      <c r="BG1561" s="33">
        <v>63.070950000000003</v>
      </c>
      <c r="BH1561" s="33">
        <v>62.25</v>
      </c>
      <c r="BI1561" s="33">
        <v>60.65878</v>
      </c>
      <c r="BJ1561" s="33">
        <v>59.78378</v>
      </c>
      <c r="BK1561" s="33">
        <v>58.800669999999997</v>
      </c>
      <c r="BL1561" s="33">
        <v>59.58784</v>
      </c>
      <c r="BM1561" s="33">
        <v>63.733110000000003</v>
      </c>
      <c r="BN1561" s="33">
        <v>68.452709999999996</v>
      </c>
      <c r="BO1561" s="33">
        <v>73.277019999999993</v>
      </c>
      <c r="BP1561" s="33">
        <v>77.804050000000004</v>
      </c>
      <c r="BQ1561" s="33">
        <v>82.516890000000004</v>
      </c>
      <c r="BR1561" s="33">
        <v>86.04392</v>
      </c>
      <c r="BS1561" s="33">
        <v>88.351349999999996</v>
      </c>
      <c r="BT1561" s="33">
        <v>90.175669999999997</v>
      </c>
      <c r="BU1561" s="33">
        <v>92.003380000000007</v>
      </c>
      <c r="BV1561" s="33">
        <v>91.2804</v>
      </c>
      <c r="BW1561" s="33">
        <v>88.597980000000007</v>
      </c>
      <c r="BX1561" s="33">
        <v>84.929050000000004</v>
      </c>
      <c r="BY1561" s="33">
        <v>81.229730000000004</v>
      </c>
      <c r="BZ1561" s="33">
        <v>76.45608</v>
      </c>
      <c r="CA1561" s="33">
        <v>72.0304</v>
      </c>
      <c r="CB1561" s="33">
        <v>68.979730000000004</v>
      </c>
      <c r="CC1561" s="33">
        <v>66.246619999999993</v>
      </c>
      <c r="DC1561" s="9">
        <v>34.343940000000003</v>
      </c>
      <c r="DD1561" s="9">
        <v>0</v>
      </c>
    </row>
    <row r="1562" spans="1:108" x14ac:dyDescent="0.25">
      <c r="A1562" s="9" t="s">
        <v>42</v>
      </c>
      <c r="B1562" s="9" t="s">
        <v>29</v>
      </c>
      <c r="C1562" s="9" t="s">
        <v>35</v>
      </c>
      <c r="D1562" s="9" t="s">
        <v>41</v>
      </c>
      <c r="E1562" s="9" t="s">
        <v>38</v>
      </c>
      <c r="F1562" s="9">
        <v>2019</v>
      </c>
      <c r="G1562" s="9">
        <v>7</v>
      </c>
      <c r="H1562" s="9"/>
      <c r="BF1562" s="33">
        <v>63.65878</v>
      </c>
      <c r="BG1562" s="33">
        <v>64.510130000000004</v>
      </c>
      <c r="BH1562" s="33">
        <v>63.66892</v>
      </c>
      <c r="BI1562" s="33">
        <v>62.38176</v>
      </c>
      <c r="BJ1562" s="33">
        <v>61.148650000000004</v>
      </c>
      <c r="BK1562" s="33">
        <v>60.29392</v>
      </c>
      <c r="BL1562" s="33">
        <v>60.66892</v>
      </c>
      <c r="BM1562" s="33">
        <v>65.36824</v>
      </c>
      <c r="BN1562" s="33">
        <v>70.4696</v>
      </c>
      <c r="BO1562" s="33">
        <v>76.665539999999993</v>
      </c>
      <c r="BP1562" s="33">
        <v>81.875</v>
      </c>
      <c r="BQ1562" s="33">
        <v>87.489869999999996</v>
      </c>
      <c r="BR1562" s="33">
        <v>91.966220000000007</v>
      </c>
      <c r="BS1562" s="33">
        <v>95.66216</v>
      </c>
      <c r="BT1562" s="33">
        <v>97.020269999999996</v>
      </c>
      <c r="BU1562" s="33">
        <v>96.86824</v>
      </c>
      <c r="BV1562" s="33">
        <v>95.179050000000004</v>
      </c>
      <c r="BW1562" s="33">
        <v>93.567570000000003</v>
      </c>
      <c r="BX1562" s="33">
        <v>89.78716</v>
      </c>
      <c r="BY1562" s="33">
        <v>84.023650000000004</v>
      </c>
      <c r="BZ1562" s="33">
        <v>76.861490000000003</v>
      </c>
      <c r="CA1562" s="33">
        <v>71.739869999999996</v>
      </c>
      <c r="CB1562" s="33">
        <v>68.195949999999996</v>
      </c>
      <c r="CC1562" s="33">
        <v>64.783779999999993</v>
      </c>
      <c r="DC1562" s="9">
        <v>34.343940000000003</v>
      </c>
      <c r="DD1562" s="9">
        <v>0</v>
      </c>
    </row>
    <row r="1563" spans="1:108" x14ac:dyDescent="0.25">
      <c r="A1563" s="9" t="s">
        <v>42</v>
      </c>
      <c r="B1563" s="9" t="s">
        <v>29</v>
      </c>
      <c r="C1563" s="9" t="s">
        <v>35</v>
      </c>
      <c r="D1563" s="9" t="s">
        <v>41</v>
      </c>
      <c r="E1563" s="9" t="s">
        <v>38</v>
      </c>
      <c r="F1563" s="9">
        <v>2019</v>
      </c>
      <c r="G1563" s="9">
        <v>8</v>
      </c>
      <c r="H1563" s="9"/>
      <c r="BF1563" s="33">
        <v>66.182429999999997</v>
      </c>
      <c r="BG1563" s="33">
        <v>64.591220000000007</v>
      </c>
      <c r="BH1563" s="33">
        <v>62.929049999999997</v>
      </c>
      <c r="BI1563" s="33">
        <v>61.929049999999997</v>
      </c>
      <c r="BJ1563" s="33">
        <v>60.66216</v>
      </c>
      <c r="BK1563" s="33">
        <v>59.96622</v>
      </c>
      <c r="BL1563" s="33">
        <v>59.375</v>
      </c>
      <c r="BM1563" s="33">
        <v>61.861490000000003</v>
      </c>
      <c r="BN1563" s="33">
        <v>67.702709999999996</v>
      </c>
      <c r="BO1563" s="33">
        <v>72.523650000000004</v>
      </c>
      <c r="BP1563" s="33">
        <v>78.574330000000003</v>
      </c>
      <c r="BQ1563" s="33">
        <v>84.195949999999996</v>
      </c>
      <c r="BR1563" s="33">
        <v>88.61824</v>
      </c>
      <c r="BS1563" s="33">
        <v>91.29392</v>
      </c>
      <c r="BT1563" s="33">
        <v>92.351349999999996</v>
      </c>
      <c r="BU1563" s="33">
        <v>92.570949999999996</v>
      </c>
      <c r="BV1563" s="33">
        <v>90.547290000000004</v>
      </c>
      <c r="BW1563" s="33">
        <v>87.304050000000004</v>
      </c>
      <c r="BX1563" s="33">
        <v>82.290539999999993</v>
      </c>
      <c r="BY1563" s="33">
        <v>75.5946</v>
      </c>
      <c r="BZ1563" s="33">
        <v>69.736490000000003</v>
      </c>
      <c r="CA1563" s="33">
        <v>66.054050000000004</v>
      </c>
      <c r="CB1563" s="33">
        <v>63.263509999999997</v>
      </c>
      <c r="CC1563" s="33">
        <v>61.814190000000004</v>
      </c>
      <c r="DC1563" s="9">
        <v>34.343940000000003</v>
      </c>
      <c r="DD1563" s="9">
        <v>0</v>
      </c>
    </row>
    <row r="1564" spans="1:108" x14ac:dyDescent="0.25">
      <c r="A1564" s="9" t="s">
        <v>42</v>
      </c>
      <c r="B1564" s="9" t="s">
        <v>29</v>
      </c>
      <c r="C1564" s="9" t="s">
        <v>35</v>
      </c>
      <c r="D1564" s="9" t="s">
        <v>41</v>
      </c>
      <c r="E1564" s="9" t="s">
        <v>38</v>
      </c>
      <c r="F1564" s="9">
        <v>2019</v>
      </c>
      <c r="G1564" s="9">
        <v>9</v>
      </c>
      <c r="H1564" s="9"/>
      <c r="BF1564" s="33">
        <v>62.719589999999997</v>
      </c>
      <c r="BG1564" s="33">
        <v>60.28716</v>
      </c>
      <c r="BH1564" s="33">
        <v>58.96284</v>
      </c>
      <c r="BI1564" s="33">
        <v>57.570950000000003</v>
      </c>
      <c r="BJ1564" s="33">
        <v>56.445950000000003</v>
      </c>
      <c r="BK1564" s="33">
        <v>55.729730000000004</v>
      </c>
      <c r="BL1564" s="33">
        <v>54.942570000000003</v>
      </c>
      <c r="BM1564" s="33">
        <v>55.979730000000004</v>
      </c>
      <c r="BN1564" s="33">
        <v>62.4527</v>
      </c>
      <c r="BO1564" s="33">
        <v>69.179050000000004</v>
      </c>
      <c r="BP1564" s="33">
        <v>75.5</v>
      </c>
      <c r="BQ1564" s="33">
        <v>81.300669999999997</v>
      </c>
      <c r="BR1564" s="33">
        <v>86.925669999999997</v>
      </c>
      <c r="BS1564" s="33">
        <v>90.989869999999996</v>
      </c>
      <c r="BT1564" s="33">
        <v>93.320949999999996</v>
      </c>
      <c r="BU1564" s="33">
        <v>93.851349999999996</v>
      </c>
      <c r="BV1564" s="33">
        <v>93.16892</v>
      </c>
      <c r="BW1564" s="33">
        <v>89.979730000000004</v>
      </c>
      <c r="BX1564" s="33">
        <v>84.425669999999997</v>
      </c>
      <c r="BY1564" s="33">
        <v>76.891890000000004</v>
      </c>
      <c r="BZ1564" s="33">
        <v>71.310810000000004</v>
      </c>
      <c r="CA1564" s="33">
        <v>67.763509999999997</v>
      </c>
      <c r="CB1564" s="33">
        <v>65.033779999999993</v>
      </c>
      <c r="CC1564" s="33">
        <v>63.08784</v>
      </c>
      <c r="DC1564" s="9">
        <v>34.343940000000003</v>
      </c>
      <c r="DD1564" s="9">
        <v>0</v>
      </c>
    </row>
    <row r="1565" spans="1:108" x14ac:dyDescent="0.25">
      <c r="A1565" s="9" t="s">
        <v>42</v>
      </c>
      <c r="B1565" s="9" t="s">
        <v>29</v>
      </c>
      <c r="C1565" s="9" t="s">
        <v>35</v>
      </c>
      <c r="D1565" s="9" t="s">
        <v>41</v>
      </c>
      <c r="E1565" s="9" t="s">
        <v>38</v>
      </c>
      <c r="F1565" s="9">
        <v>2019</v>
      </c>
      <c r="G1565" s="9">
        <v>10</v>
      </c>
      <c r="H1565" s="9"/>
      <c r="BF1565" s="33">
        <v>59.905410000000003</v>
      </c>
      <c r="BG1565" s="33">
        <v>58.65878</v>
      </c>
      <c r="BH1565" s="33">
        <v>57.891889999999997</v>
      </c>
      <c r="BI1565" s="33">
        <v>56.945950000000003</v>
      </c>
      <c r="BJ1565" s="33">
        <v>56.09122</v>
      </c>
      <c r="BK1565" s="33">
        <v>55.445950000000003</v>
      </c>
      <c r="BL1565" s="33">
        <v>55.016889999999997</v>
      </c>
      <c r="BM1565" s="33">
        <v>55.104730000000004</v>
      </c>
      <c r="BN1565" s="33">
        <v>59.679049999999997</v>
      </c>
      <c r="BO1565" s="33">
        <v>65.648650000000004</v>
      </c>
      <c r="BP1565" s="33">
        <v>71.300669999999997</v>
      </c>
      <c r="BQ1565" s="33">
        <v>77.084460000000007</v>
      </c>
      <c r="BR1565" s="33">
        <v>82.175669999999997</v>
      </c>
      <c r="BS1565" s="33">
        <v>86.260130000000004</v>
      </c>
      <c r="BT1565" s="33">
        <v>88.520269999999996</v>
      </c>
      <c r="BU1565" s="33">
        <v>88.263509999999997</v>
      </c>
      <c r="BV1565" s="33">
        <v>85.983109999999996</v>
      </c>
      <c r="BW1565" s="33">
        <v>82.628380000000007</v>
      </c>
      <c r="BX1565" s="33">
        <v>76.891890000000004</v>
      </c>
      <c r="BY1565" s="33">
        <v>70.608109999999996</v>
      </c>
      <c r="BZ1565" s="33">
        <v>66.702709999999996</v>
      </c>
      <c r="CA1565" s="33">
        <v>64.54392</v>
      </c>
      <c r="CB1565" s="33">
        <v>61.986490000000003</v>
      </c>
      <c r="CC1565" s="33">
        <v>60.28716</v>
      </c>
      <c r="DC1565" s="9">
        <v>34.343940000000003</v>
      </c>
      <c r="DD1565" s="9">
        <v>0</v>
      </c>
    </row>
    <row r="1566" spans="1:108" x14ac:dyDescent="0.25">
      <c r="A1566" s="9" t="s">
        <v>42</v>
      </c>
      <c r="B1566" s="9" t="s">
        <v>29</v>
      </c>
      <c r="C1566" s="9" t="s">
        <v>35</v>
      </c>
      <c r="D1566" s="9" t="s">
        <v>41</v>
      </c>
      <c r="E1566" s="9" t="s">
        <v>38</v>
      </c>
      <c r="F1566" s="9">
        <v>2020</v>
      </c>
      <c r="G1566" s="9">
        <v>5</v>
      </c>
      <c r="H1566" s="9"/>
      <c r="BF1566" s="33">
        <v>62.398650000000004</v>
      </c>
      <c r="BG1566" s="33">
        <v>59.91554</v>
      </c>
      <c r="BH1566" s="33">
        <v>57.766889999999997</v>
      </c>
      <c r="BI1566" s="33">
        <v>56.513509999999997</v>
      </c>
      <c r="BJ1566" s="33">
        <v>55.800669999999997</v>
      </c>
      <c r="BK1566" s="33">
        <v>54.78378</v>
      </c>
      <c r="BL1566" s="33">
        <v>54.604730000000004</v>
      </c>
      <c r="BM1566" s="33">
        <v>59.108110000000003</v>
      </c>
      <c r="BN1566" s="33">
        <v>64.148650000000004</v>
      </c>
      <c r="BO1566" s="33">
        <v>68.878380000000007</v>
      </c>
      <c r="BP1566" s="33">
        <v>74.513509999999997</v>
      </c>
      <c r="BQ1566" s="33">
        <v>80.138509999999997</v>
      </c>
      <c r="BR1566" s="33">
        <v>84.347980000000007</v>
      </c>
      <c r="BS1566" s="33">
        <v>87.239869999999996</v>
      </c>
      <c r="BT1566" s="33">
        <v>88.597980000000007</v>
      </c>
      <c r="BU1566" s="33">
        <v>88.459460000000007</v>
      </c>
      <c r="BV1566" s="33">
        <v>87.060810000000004</v>
      </c>
      <c r="BW1566" s="33">
        <v>85.047290000000004</v>
      </c>
      <c r="BX1566" s="33">
        <v>81.476349999999996</v>
      </c>
      <c r="BY1566" s="33">
        <v>77.277019999999993</v>
      </c>
      <c r="BZ1566" s="33">
        <v>72.20608</v>
      </c>
      <c r="CA1566" s="33">
        <v>69.185810000000004</v>
      </c>
      <c r="CB1566" s="33">
        <v>66.621619999999993</v>
      </c>
      <c r="CC1566" s="33">
        <v>64.58784</v>
      </c>
      <c r="DC1566" s="9">
        <v>34.343940000000003</v>
      </c>
      <c r="DD1566" s="9">
        <v>0</v>
      </c>
    </row>
    <row r="1567" spans="1:108" x14ac:dyDescent="0.25">
      <c r="A1567" s="9" t="s">
        <v>42</v>
      </c>
      <c r="B1567" s="9" t="s">
        <v>29</v>
      </c>
      <c r="C1567" s="9" t="s">
        <v>35</v>
      </c>
      <c r="D1567" s="9" t="s">
        <v>41</v>
      </c>
      <c r="E1567" s="9" t="s">
        <v>38</v>
      </c>
      <c r="F1567" s="9">
        <v>2020</v>
      </c>
      <c r="G1567" s="9">
        <v>6</v>
      </c>
      <c r="H1567" s="9"/>
      <c r="BF1567" s="33">
        <v>64.21284</v>
      </c>
      <c r="BG1567" s="33">
        <v>63.070950000000003</v>
      </c>
      <c r="BH1567" s="33">
        <v>62.25</v>
      </c>
      <c r="BI1567" s="33">
        <v>60.65878</v>
      </c>
      <c r="BJ1567" s="33">
        <v>59.78378</v>
      </c>
      <c r="BK1567" s="33">
        <v>58.800669999999997</v>
      </c>
      <c r="BL1567" s="33">
        <v>59.58784</v>
      </c>
      <c r="BM1567" s="33">
        <v>63.733110000000003</v>
      </c>
      <c r="BN1567" s="33">
        <v>68.452709999999996</v>
      </c>
      <c r="BO1567" s="33">
        <v>73.277019999999993</v>
      </c>
      <c r="BP1567" s="33">
        <v>77.804050000000004</v>
      </c>
      <c r="BQ1567" s="33">
        <v>82.516890000000004</v>
      </c>
      <c r="BR1567" s="33">
        <v>86.04392</v>
      </c>
      <c r="BS1567" s="33">
        <v>88.351349999999996</v>
      </c>
      <c r="BT1567" s="33">
        <v>90.175669999999997</v>
      </c>
      <c r="BU1567" s="33">
        <v>92.003380000000007</v>
      </c>
      <c r="BV1567" s="33">
        <v>91.2804</v>
      </c>
      <c r="BW1567" s="33">
        <v>88.597980000000007</v>
      </c>
      <c r="BX1567" s="33">
        <v>84.929050000000004</v>
      </c>
      <c r="BY1567" s="33">
        <v>81.229730000000004</v>
      </c>
      <c r="BZ1567" s="33">
        <v>76.45608</v>
      </c>
      <c r="CA1567" s="33">
        <v>72.0304</v>
      </c>
      <c r="CB1567" s="33">
        <v>68.979730000000004</v>
      </c>
      <c r="CC1567" s="33">
        <v>66.246619999999993</v>
      </c>
      <c r="DC1567" s="9">
        <v>34.343940000000003</v>
      </c>
      <c r="DD1567" s="9">
        <v>0</v>
      </c>
    </row>
    <row r="1568" spans="1:108" x14ac:dyDescent="0.25">
      <c r="A1568" s="9" t="s">
        <v>42</v>
      </c>
      <c r="B1568" s="9" t="s">
        <v>29</v>
      </c>
      <c r="C1568" s="9" t="s">
        <v>35</v>
      </c>
      <c r="D1568" s="9" t="s">
        <v>41</v>
      </c>
      <c r="E1568" s="9" t="s">
        <v>38</v>
      </c>
      <c r="F1568" s="9">
        <v>2020</v>
      </c>
      <c r="G1568" s="9">
        <v>7</v>
      </c>
      <c r="H1568" s="9"/>
      <c r="BF1568" s="33">
        <v>63.65878</v>
      </c>
      <c r="BG1568" s="33">
        <v>64.510130000000004</v>
      </c>
      <c r="BH1568" s="33">
        <v>63.66892</v>
      </c>
      <c r="BI1568" s="33">
        <v>62.38176</v>
      </c>
      <c r="BJ1568" s="33">
        <v>61.148650000000004</v>
      </c>
      <c r="BK1568" s="33">
        <v>60.29392</v>
      </c>
      <c r="BL1568" s="33">
        <v>60.66892</v>
      </c>
      <c r="BM1568" s="33">
        <v>65.36824</v>
      </c>
      <c r="BN1568" s="33">
        <v>70.4696</v>
      </c>
      <c r="BO1568" s="33">
        <v>76.665539999999993</v>
      </c>
      <c r="BP1568" s="33">
        <v>81.875</v>
      </c>
      <c r="BQ1568" s="33">
        <v>87.489869999999996</v>
      </c>
      <c r="BR1568" s="33">
        <v>91.966220000000007</v>
      </c>
      <c r="BS1568" s="33">
        <v>95.66216</v>
      </c>
      <c r="BT1568" s="33">
        <v>97.020269999999996</v>
      </c>
      <c r="BU1568" s="33">
        <v>96.86824</v>
      </c>
      <c r="BV1568" s="33">
        <v>95.179050000000004</v>
      </c>
      <c r="BW1568" s="33">
        <v>93.567570000000003</v>
      </c>
      <c r="BX1568" s="33">
        <v>89.78716</v>
      </c>
      <c r="BY1568" s="33">
        <v>84.023650000000004</v>
      </c>
      <c r="BZ1568" s="33">
        <v>76.861490000000003</v>
      </c>
      <c r="CA1568" s="33">
        <v>71.739869999999996</v>
      </c>
      <c r="CB1568" s="33">
        <v>68.195949999999996</v>
      </c>
      <c r="CC1568" s="33">
        <v>64.783779999999993</v>
      </c>
      <c r="DC1568" s="9">
        <v>34.343940000000003</v>
      </c>
      <c r="DD1568" s="9">
        <v>0</v>
      </c>
    </row>
    <row r="1569" spans="1:108" x14ac:dyDescent="0.25">
      <c r="A1569" s="9" t="s">
        <v>42</v>
      </c>
      <c r="B1569" s="9" t="s">
        <v>29</v>
      </c>
      <c r="C1569" s="9" t="s">
        <v>35</v>
      </c>
      <c r="D1569" s="9" t="s">
        <v>41</v>
      </c>
      <c r="E1569" s="9" t="s">
        <v>38</v>
      </c>
      <c r="F1569" s="9">
        <v>2020</v>
      </c>
      <c r="G1569" s="9">
        <v>8</v>
      </c>
      <c r="H1569" s="9"/>
      <c r="BF1569" s="33">
        <v>66.182429999999997</v>
      </c>
      <c r="BG1569" s="33">
        <v>64.591220000000007</v>
      </c>
      <c r="BH1569" s="33">
        <v>62.929049999999997</v>
      </c>
      <c r="BI1569" s="33">
        <v>61.929049999999997</v>
      </c>
      <c r="BJ1569" s="33">
        <v>60.66216</v>
      </c>
      <c r="BK1569" s="33">
        <v>59.96622</v>
      </c>
      <c r="BL1569" s="33">
        <v>59.375</v>
      </c>
      <c r="BM1569" s="33">
        <v>61.861490000000003</v>
      </c>
      <c r="BN1569" s="33">
        <v>67.702709999999996</v>
      </c>
      <c r="BO1569" s="33">
        <v>72.523650000000004</v>
      </c>
      <c r="BP1569" s="33">
        <v>78.574330000000003</v>
      </c>
      <c r="BQ1569" s="33">
        <v>84.195949999999996</v>
      </c>
      <c r="BR1569" s="33">
        <v>88.61824</v>
      </c>
      <c r="BS1569" s="33">
        <v>91.29392</v>
      </c>
      <c r="BT1569" s="33">
        <v>92.351349999999996</v>
      </c>
      <c r="BU1569" s="33">
        <v>92.570949999999996</v>
      </c>
      <c r="BV1569" s="33">
        <v>90.547290000000004</v>
      </c>
      <c r="BW1569" s="33">
        <v>87.304050000000004</v>
      </c>
      <c r="BX1569" s="33">
        <v>82.290539999999993</v>
      </c>
      <c r="BY1569" s="33">
        <v>75.5946</v>
      </c>
      <c r="BZ1569" s="33">
        <v>69.736490000000003</v>
      </c>
      <c r="CA1569" s="33">
        <v>66.054050000000004</v>
      </c>
      <c r="CB1569" s="33">
        <v>63.263509999999997</v>
      </c>
      <c r="CC1569" s="33">
        <v>61.814190000000004</v>
      </c>
      <c r="DC1569" s="9">
        <v>34.343940000000003</v>
      </c>
      <c r="DD1569" s="9">
        <v>0</v>
      </c>
    </row>
    <row r="1570" spans="1:108" x14ac:dyDescent="0.25">
      <c r="A1570" s="9" t="s">
        <v>42</v>
      </c>
      <c r="B1570" s="9" t="s">
        <v>29</v>
      </c>
      <c r="C1570" s="9" t="s">
        <v>35</v>
      </c>
      <c r="D1570" s="9" t="s">
        <v>41</v>
      </c>
      <c r="E1570" s="9" t="s">
        <v>38</v>
      </c>
      <c r="F1570" s="9">
        <v>2020</v>
      </c>
      <c r="G1570" s="9">
        <v>9</v>
      </c>
      <c r="H1570" s="9"/>
      <c r="BF1570" s="33">
        <v>62.719589999999997</v>
      </c>
      <c r="BG1570" s="33">
        <v>60.28716</v>
      </c>
      <c r="BH1570" s="33">
        <v>58.96284</v>
      </c>
      <c r="BI1570" s="33">
        <v>57.570950000000003</v>
      </c>
      <c r="BJ1570" s="33">
        <v>56.445950000000003</v>
      </c>
      <c r="BK1570" s="33">
        <v>55.729730000000004</v>
      </c>
      <c r="BL1570" s="33">
        <v>54.942570000000003</v>
      </c>
      <c r="BM1570" s="33">
        <v>55.979730000000004</v>
      </c>
      <c r="BN1570" s="33">
        <v>62.4527</v>
      </c>
      <c r="BO1570" s="33">
        <v>69.179050000000004</v>
      </c>
      <c r="BP1570" s="33">
        <v>75.5</v>
      </c>
      <c r="BQ1570" s="33">
        <v>81.300669999999997</v>
      </c>
      <c r="BR1570" s="33">
        <v>86.925669999999997</v>
      </c>
      <c r="BS1570" s="33">
        <v>90.989869999999996</v>
      </c>
      <c r="BT1570" s="33">
        <v>93.320949999999996</v>
      </c>
      <c r="BU1570" s="33">
        <v>93.851349999999996</v>
      </c>
      <c r="BV1570" s="33">
        <v>93.16892</v>
      </c>
      <c r="BW1570" s="33">
        <v>89.979730000000004</v>
      </c>
      <c r="BX1570" s="33">
        <v>84.425669999999997</v>
      </c>
      <c r="BY1570" s="33">
        <v>76.891890000000004</v>
      </c>
      <c r="BZ1570" s="33">
        <v>71.310810000000004</v>
      </c>
      <c r="CA1570" s="33">
        <v>67.763509999999997</v>
      </c>
      <c r="CB1570" s="33">
        <v>65.033779999999993</v>
      </c>
      <c r="CC1570" s="33">
        <v>63.08784</v>
      </c>
      <c r="DC1570" s="9">
        <v>34.343940000000003</v>
      </c>
      <c r="DD1570" s="9">
        <v>0</v>
      </c>
    </row>
    <row r="1571" spans="1:108" x14ac:dyDescent="0.25">
      <c r="A1571" s="9" t="s">
        <v>42</v>
      </c>
      <c r="B1571" s="9" t="s">
        <v>29</v>
      </c>
      <c r="C1571" s="9" t="s">
        <v>35</v>
      </c>
      <c r="D1571" s="9" t="s">
        <v>41</v>
      </c>
      <c r="E1571" s="9" t="s">
        <v>38</v>
      </c>
      <c r="F1571" s="9">
        <v>2020</v>
      </c>
      <c r="G1571" s="9">
        <v>10</v>
      </c>
      <c r="H1571" s="9"/>
      <c r="BF1571" s="33">
        <v>59.905410000000003</v>
      </c>
      <c r="BG1571" s="33">
        <v>58.65878</v>
      </c>
      <c r="BH1571" s="33">
        <v>57.891889999999997</v>
      </c>
      <c r="BI1571" s="33">
        <v>56.945950000000003</v>
      </c>
      <c r="BJ1571" s="33">
        <v>56.09122</v>
      </c>
      <c r="BK1571" s="33">
        <v>55.445950000000003</v>
      </c>
      <c r="BL1571" s="33">
        <v>55.016889999999997</v>
      </c>
      <c r="BM1571" s="33">
        <v>55.104730000000004</v>
      </c>
      <c r="BN1571" s="33">
        <v>59.679049999999997</v>
      </c>
      <c r="BO1571" s="33">
        <v>65.648650000000004</v>
      </c>
      <c r="BP1571" s="33">
        <v>71.300669999999997</v>
      </c>
      <c r="BQ1571" s="33">
        <v>77.084460000000007</v>
      </c>
      <c r="BR1571" s="33">
        <v>82.175669999999997</v>
      </c>
      <c r="BS1571" s="33">
        <v>86.260130000000004</v>
      </c>
      <c r="BT1571" s="33">
        <v>88.520269999999996</v>
      </c>
      <c r="BU1571" s="33">
        <v>88.263509999999997</v>
      </c>
      <c r="BV1571" s="33">
        <v>85.983109999999996</v>
      </c>
      <c r="BW1571" s="33">
        <v>82.628380000000007</v>
      </c>
      <c r="BX1571" s="33">
        <v>76.891890000000004</v>
      </c>
      <c r="BY1571" s="33">
        <v>70.608109999999996</v>
      </c>
      <c r="BZ1571" s="33">
        <v>66.702709999999996</v>
      </c>
      <c r="CA1571" s="33">
        <v>64.54392</v>
      </c>
      <c r="CB1571" s="33">
        <v>61.986490000000003</v>
      </c>
      <c r="CC1571" s="33">
        <v>60.28716</v>
      </c>
      <c r="DC1571" s="9">
        <v>34.343940000000003</v>
      </c>
      <c r="DD1571" s="9">
        <v>0</v>
      </c>
    </row>
    <row r="1572" spans="1:108" x14ac:dyDescent="0.25">
      <c r="A1572" s="9" t="s">
        <v>42</v>
      </c>
      <c r="B1572" s="9" t="s">
        <v>29</v>
      </c>
      <c r="C1572" s="9" t="s">
        <v>35</v>
      </c>
      <c r="D1572" s="9" t="s">
        <v>41</v>
      </c>
      <c r="E1572" s="9" t="s">
        <v>38</v>
      </c>
      <c r="F1572" s="9">
        <v>2021</v>
      </c>
      <c r="G1572" s="9">
        <v>5</v>
      </c>
      <c r="H1572" s="9"/>
      <c r="BF1572" s="33">
        <v>62.398650000000004</v>
      </c>
      <c r="BG1572" s="33">
        <v>59.91554</v>
      </c>
      <c r="BH1572" s="33">
        <v>57.766889999999997</v>
      </c>
      <c r="BI1572" s="33">
        <v>56.513509999999997</v>
      </c>
      <c r="BJ1572" s="33">
        <v>55.800669999999997</v>
      </c>
      <c r="BK1572" s="33">
        <v>54.78378</v>
      </c>
      <c r="BL1572" s="33">
        <v>54.604730000000004</v>
      </c>
      <c r="BM1572" s="33">
        <v>59.108110000000003</v>
      </c>
      <c r="BN1572" s="33">
        <v>64.148650000000004</v>
      </c>
      <c r="BO1572" s="33">
        <v>68.878380000000007</v>
      </c>
      <c r="BP1572" s="33">
        <v>74.513509999999997</v>
      </c>
      <c r="BQ1572" s="33">
        <v>80.138509999999997</v>
      </c>
      <c r="BR1572" s="33">
        <v>84.347980000000007</v>
      </c>
      <c r="BS1572" s="33">
        <v>87.239869999999996</v>
      </c>
      <c r="BT1572" s="33">
        <v>88.597980000000007</v>
      </c>
      <c r="BU1572" s="33">
        <v>88.459460000000007</v>
      </c>
      <c r="BV1572" s="33">
        <v>87.060810000000004</v>
      </c>
      <c r="BW1572" s="33">
        <v>85.047290000000004</v>
      </c>
      <c r="BX1572" s="33">
        <v>81.476349999999996</v>
      </c>
      <c r="BY1572" s="33">
        <v>77.277019999999993</v>
      </c>
      <c r="BZ1572" s="33">
        <v>72.20608</v>
      </c>
      <c r="CA1572" s="33">
        <v>69.185810000000004</v>
      </c>
      <c r="CB1572" s="33">
        <v>66.621619999999993</v>
      </c>
      <c r="CC1572" s="33">
        <v>64.58784</v>
      </c>
      <c r="DC1572" s="9">
        <v>34.343940000000003</v>
      </c>
      <c r="DD1572" s="9">
        <v>0</v>
      </c>
    </row>
    <row r="1573" spans="1:108" x14ac:dyDescent="0.25">
      <c r="A1573" s="9" t="s">
        <v>42</v>
      </c>
      <c r="B1573" s="9" t="s">
        <v>29</v>
      </c>
      <c r="C1573" s="9" t="s">
        <v>35</v>
      </c>
      <c r="D1573" s="9" t="s">
        <v>41</v>
      </c>
      <c r="E1573" s="9" t="s">
        <v>38</v>
      </c>
      <c r="F1573" s="9">
        <v>2021</v>
      </c>
      <c r="G1573" s="9">
        <v>6</v>
      </c>
      <c r="H1573" s="9"/>
      <c r="BF1573" s="33">
        <v>64.21284</v>
      </c>
      <c r="BG1573" s="33">
        <v>63.070950000000003</v>
      </c>
      <c r="BH1573" s="33">
        <v>62.25</v>
      </c>
      <c r="BI1573" s="33">
        <v>60.65878</v>
      </c>
      <c r="BJ1573" s="33">
        <v>59.78378</v>
      </c>
      <c r="BK1573" s="33">
        <v>58.800669999999997</v>
      </c>
      <c r="BL1573" s="33">
        <v>59.58784</v>
      </c>
      <c r="BM1573" s="33">
        <v>63.733110000000003</v>
      </c>
      <c r="BN1573" s="33">
        <v>68.452709999999996</v>
      </c>
      <c r="BO1573" s="33">
        <v>73.277019999999993</v>
      </c>
      <c r="BP1573" s="33">
        <v>77.804050000000004</v>
      </c>
      <c r="BQ1573" s="33">
        <v>82.516890000000004</v>
      </c>
      <c r="BR1573" s="33">
        <v>86.04392</v>
      </c>
      <c r="BS1573" s="33">
        <v>88.351349999999996</v>
      </c>
      <c r="BT1573" s="33">
        <v>90.175669999999997</v>
      </c>
      <c r="BU1573" s="33">
        <v>92.003380000000007</v>
      </c>
      <c r="BV1573" s="33">
        <v>91.2804</v>
      </c>
      <c r="BW1573" s="33">
        <v>88.597980000000007</v>
      </c>
      <c r="BX1573" s="33">
        <v>84.929050000000004</v>
      </c>
      <c r="BY1573" s="33">
        <v>81.229730000000004</v>
      </c>
      <c r="BZ1573" s="33">
        <v>76.45608</v>
      </c>
      <c r="CA1573" s="33">
        <v>72.0304</v>
      </c>
      <c r="CB1573" s="33">
        <v>68.979730000000004</v>
      </c>
      <c r="CC1573" s="33">
        <v>66.246619999999993</v>
      </c>
      <c r="DC1573" s="9">
        <v>34.343940000000003</v>
      </c>
      <c r="DD1573" s="9">
        <v>0</v>
      </c>
    </row>
    <row r="1574" spans="1:108" x14ac:dyDescent="0.25">
      <c r="A1574" s="9" t="s">
        <v>42</v>
      </c>
      <c r="B1574" s="9" t="s">
        <v>29</v>
      </c>
      <c r="C1574" s="9" t="s">
        <v>35</v>
      </c>
      <c r="D1574" s="9" t="s">
        <v>41</v>
      </c>
      <c r="E1574" s="9" t="s">
        <v>38</v>
      </c>
      <c r="F1574" s="9">
        <v>2021</v>
      </c>
      <c r="G1574" s="9">
        <v>7</v>
      </c>
      <c r="H1574" s="9"/>
      <c r="BF1574" s="33">
        <v>63.65878</v>
      </c>
      <c r="BG1574" s="33">
        <v>64.510130000000004</v>
      </c>
      <c r="BH1574" s="33">
        <v>63.66892</v>
      </c>
      <c r="BI1574" s="33">
        <v>62.38176</v>
      </c>
      <c r="BJ1574" s="33">
        <v>61.148650000000004</v>
      </c>
      <c r="BK1574" s="33">
        <v>60.29392</v>
      </c>
      <c r="BL1574" s="33">
        <v>60.66892</v>
      </c>
      <c r="BM1574" s="33">
        <v>65.36824</v>
      </c>
      <c r="BN1574" s="33">
        <v>70.4696</v>
      </c>
      <c r="BO1574" s="33">
        <v>76.665539999999993</v>
      </c>
      <c r="BP1574" s="33">
        <v>81.875</v>
      </c>
      <c r="BQ1574" s="33">
        <v>87.489869999999996</v>
      </c>
      <c r="BR1574" s="33">
        <v>91.966220000000007</v>
      </c>
      <c r="BS1574" s="33">
        <v>95.66216</v>
      </c>
      <c r="BT1574" s="33">
        <v>97.020269999999996</v>
      </c>
      <c r="BU1574" s="33">
        <v>96.86824</v>
      </c>
      <c r="BV1574" s="33">
        <v>95.179050000000004</v>
      </c>
      <c r="BW1574" s="33">
        <v>93.567570000000003</v>
      </c>
      <c r="BX1574" s="33">
        <v>89.78716</v>
      </c>
      <c r="BY1574" s="33">
        <v>84.023650000000004</v>
      </c>
      <c r="BZ1574" s="33">
        <v>76.861490000000003</v>
      </c>
      <c r="CA1574" s="33">
        <v>71.739869999999996</v>
      </c>
      <c r="CB1574" s="33">
        <v>68.195949999999996</v>
      </c>
      <c r="CC1574" s="33">
        <v>64.783779999999993</v>
      </c>
      <c r="DC1574" s="9">
        <v>34.343940000000003</v>
      </c>
      <c r="DD1574" s="9">
        <v>0</v>
      </c>
    </row>
    <row r="1575" spans="1:108" x14ac:dyDescent="0.25">
      <c r="A1575" s="9" t="s">
        <v>42</v>
      </c>
      <c r="B1575" s="9" t="s">
        <v>29</v>
      </c>
      <c r="C1575" s="9" t="s">
        <v>35</v>
      </c>
      <c r="D1575" s="9" t="s">
        <v>41</v>
      </c>
      <c r="E1575" s="9" t="s">
        <v>38</v>
      </c>
      <c r="F1575" s="9">
        <v>2021</v>
      </c>
      <c r="G1575" s="9">
        <v>8</v>
      </c>
      <c r="H1575" s="9"/>
      <c r="BF1575" s="33">
        <v>66.182429999999997</v>
      </c>
      <c r="BG1575" s="33">
        <v>64.591220000000007</v>
      </c>
      <c r="BH1575" s="33">
        <v>62.929049999999997</v>
      </c>
      <c r="BI1575" s="33">
        <v>61.929049999999997</v>
      </c>
      <c r="BJ1575" s="33">
        <v>60.66216</v>
      </c>
      <c r="BK1575" s="33">
        <v>59.96622</v>
      </c>
      <c r="BL1575" s="33">
        <v>59.375</v>
      </c>
      <c r="BM1575" s="33">
        <v>61.861490000000003</v>
      </c>
      <c r="BN1575" s="33">
        <v>67.702709999999996</v>
      </c>
      <c r="BO1575" s="33">
        <v>72.523650000000004</v>
      </c>
      <c r="BP1575" s="33">
        <v>78.574330000000003</v>
      </c>
      <c r="BQ1575" s="33">
        <v>84.195949999999996</v>
      </c>
      <c r="BR1575" s="33">
        <v>88.61824</v>
      </c>
      <c r="BS1575" s="33">
        <v>91.29392</v>
      </c>
      <c r="BT1575" s="33">
        <v>92.351349999999996</v>
      </c>
      <c r="BU1575" s="33">
        <v>92.570949999999996</v>
      </c>
      <c r="BV1575" s="33">
        <v>90.547290000000004</v>
      </c>
      <c r="BW1575" s="33">
        <v>87.304050000000004</v>
      </c>
      <c r="BX1575" s="33">
        <v>82.290539999999993</v>
      </c>
      <c r="BY1575" s="33">
        <v>75.5946</v>
      </c>
      <c r="BZ1575" s="33">
        <v>69.736490000000003</v>
      </c>
      <c r="CA1575" s="33">
        <v>66.054050000000004</v>
      </c>
      <c r="CB1575" s="33">
        <v>63.263509999999997</v>
      </c>
      <c r="CC1575" s="33">
        <v>61.814190000000004</v>
      </c>
      <c r="DC1575" s="9">
        <v>34.343940000000003</v>
      </c>
      <c r="DD1575" s="9">
        <v>0</v>
      </c>
    </row>
    <row r="1576" spans="1:108" x14ac:dyDescent="0.25">
      <c r="A1576" s="9" t="s">
        <v>42</v>
      </c>
      <c r="B1576" s="9" t="s">
        <v>29</v>
      </c>
      <c r="C1576" s="9" t="s">
        <v>35</v>
      </c>
      <c r="D1576" s="9" t="s">
        <v>41</v>
      </c>
      <c r="E1576" s="9" t="s">
        <v>38</v>
      </c>
      <c r="F1576" s="9">
        <v>2021</v>
      </c>
      <c r="G1576" s="9">
        <v>9</v>
      </c>
      <c r="H1576" s="9"/>
      <c r="BF1576" s="33">
        <v>62.719589999999997</v>
      </c>
      <c r="BG1576" s="33">
        <v>60.28716</v>
      </c>
      <c r="BH1576" s="33">
        <v>58.96284</v>
      </c>
      <c r="BI1576" s="33">
        <v>57.570950000000003</v>
      </c>
      <c r="BJ1576" s="33">
        <v>56.445950000000003</v>
      </c>
      <c r="BK1576" s="33">
        <v>55.729730000000004</v>
      </c>
      <c r="BL1576" s="33">
        <v>54.942570000000003</v>
      </c>
      <c r="BM1576" s="33">
        <v>55.979730000000004</v>
      </c>
      <c r="BN1576" s="33">
        <v>62.4527</v>
      </c>
      <c r="BO1576" s="33">
        <v>69.179050000000004</v>
      </c>
      <c r="BP1576" s="33">
        <v>75.5</v>
      </c>
      <c r="BQ1576" s="33">
        <v>81.300669999999997</v>
      </c>
      <c r="BR1576" s="33">
        <v>86.925669999999997</v>
      </c>
      <c r="BS1576" s="33">
        <v>90.989869999999996</v>
      </c>
      <c r="BT1576" s="33">
        <v>93.320949999999996</v>
      </c>
      <c r="BU1576" s="33">
        <v>93.851349999999996</v>
      </c>
      <c r="BV1576" s="33">
        <v>93.16892</v>
      </c>
      <c r="BW1576" s="33">
        <v>89.979730000000004</v>
      </c>
      <c r="BX1576" s="33">
        <v>84.425669999999997</v>
      </c>
      <c r="BY1576" s="33">
        <v>76.891890000000004</v>
      </c>
      <c r="BZ1576" s="33">
        <v>71.310810000000004</v>
      </c>
      <c r="CA1576" s="33">
        <v>67.763509999999997</v>
      </c>
      <c r="CB1576" s="33">
        <v>65.033779999999993</v>
      </c>
      <c r="CC1576" s="33">
        <v>63.08784</v>
      </c>
      <c r="DC1576" s="9">
        <v>34.343940000000003</v>
      </c>
      <c r="DD1576" s="9">
        <v>0</v>
      </c>
    </row>
    <row r="1577" spans="1:108" x14ac:dyDescent="0.25">
      <c r="A1577" s="9" t="s">
        <v>42</v>
      </c>
      <c r="B1577" s="9" t="s">
        <v>29</v>
      </c>
      <c r="C1577" s="9" t="s">
        <v>35</v>
      </c>
      <c r="D1577" s="9" t="s">
        <v>41</v>
      </c>
      <c r="E1577" s="9" t="s">
        <v>38</v>
      </c>
      <c r="F1577" s="9">
        <v>2021</v>
      </c>
      <c r="G1577" s="9">
        <v>10</v>
      </c>
      <c r="H1577" s="9"/>
      <c r="BF1577" s="33">
        <v>59.905410000000003</v>
      </c>
      <c r="BG1577" s="33">
        <v>58.65878</v>
      </c>
      <c r="BH1577" s="33">
        <v>57.891889999999997</v>
      </c>
      <c r="BI1577" s="33">
        <v>56.945950000000003</v>
      </c>
      <c r="BJ1577" s="33">
        <v>56.09122</v>
      </c>
      <c r="BK1577" s="33">
        <v>55.445950000000003</v>
      </c>
      <c r="BL1577" s="33">
        <v>55.016889999999997</v>
      </c>
      <c r="BM1577" s="33">
        <v>55.104730000000004</v>
      </c>
      <c r="BN1577" s="33">
        <v>59.679049999999997</v>
      </c>
      <c r="BO1577" s="33">
        <v>65.648650000000004</v>
      </c>
      <c r="BP1577" s="33">
        <v>71.300669999999997</v>
      </c>
      <c r="BQ1577" s="33">
        <v>77.084460000000007</v>
      </c>
      <c r="BR1577" s="33">
        <v>82.175669999999997</v>
      </c>
      <c r="BS1577" s="33">
        <v>86.260130000000004</v>
      </c>
      <c r="BT1577" s="33">
        <v>88.520269999999996</v>
      </c>
      <c r="BU1577" s="33">
        <v>88.263509999999997</v>
      </c>
      <c r="BV1577" s="33">
        <v>85.983109999999996</v>
      </c>
      <c r="BW1577" s="33">
        <v>82.628380000000007</v>
      </c>
      <c r="BX1577" s="33">
        <v>76.891890000000004</v>
      </c>
      <c r="BY1577" s="33">
        <v>70.608109999999996</v>
      </c>
      <c r="BZ1577" s="33">
        <v>66.702709999999996</v>
      </c>
      <c r="CA1577" s="33">
        <v>64.54392</v>
      </c>
      <c r="CB1577" s="33">
        <v>61.986490000000003</v>
      </c>
      <c r="CC1577" s="33">
        <v>60.28716</v>
      </c>
      <c r="DC1577" s="9">
        <v>34.343940000000003</v>
      </c>
      <c r="DD1577" s="9">
        <v>0</v>
      </c>
    </row>
    <row r="1578" spans="1:108" x14ac:dyDescent="0.25">
      <c r="A1578" s="9" t="s">
        <v>42</v>
      </c>
      <c r="B1578" s="9" t="s">
        <v>29</v>
      </c>
      <c r="C1578" s="9" t="s">
        <v>35</v>
      </c>
      <c r="D1578" s="9" t="s">
        <v>41</v>
      </c>
      <c r="E1578" s="9" t="s">
        <v>38</v>
      </c>
      <c r="F1578" s="9">
        <v>2022</v>
      </c>
      <c r="G1578" s="9">
        <v>5</v>
      </c>
      <c r="H1578" s="9"/>
      <c r="BF1578" s="33">
        <v>62.398650000000004</v>
      </c>
      <c r="BG1578" s="33">
        <v>59.91554</v>
      </c>
      <c r="BH1578" s="33">
        <v>57.766889999999997</v>
      </c>
      <c r="BI1578" s="33">
        <v>56.513509999999997</v>
      </c>
      <c r="BJ1578" s="33">
        <v>55.800669999999997</v>
      </c>
      <c r="BK1578" s="33">
        <v>54.78378</v>
      </c>
      <c r="BL1578" s="33">
        <v>54.604730000000004</v>
      </c>
      <c r="BM1578" s="33">
        <v>59.108110000000003</v>
      </c>
      <c r="BN1578" s="33">
        <v>64.148650000000004</v>
      </c>
      <c r="BO1578" s="33">
        <v>68.878380000000007</v>
      </c>
      <c r="BP1578" s="33">
        <v>74.513509999999997</v>
      </c>
      <c r="BQ1578" s="33">
        <v>80.138509999999997</v>
      </c>
      <c r="BR1578" s="33">
        <v>84.347980000000007</v>
      </c>
      <c r="BS1578" s="33">
        <v>87.239869999999996</v>
      </c>
      <c r="BT1578" s="33">
        <v>88.597980000000007</v>
      </c>
      <c r="BU1578" s="33">
        <v>88.459460000000007</v>
      </c>
      <c r="BV1578" s="33">
        <v>87.060810000000004</v>
      </c>
      <c r="BW1578" s="33">
        <v>85.047290000000004</v>
      </c>
      <c r="BX1578" s="33">
        <v>81.476349999999996</v>
      </c>
      <c r="BY1578" s="33">
        <v>77.277019999999993</v>
      </c>
      <c r="BZ1578" s="33">
        <v>72.20608</v>
      </c>
      <c r="CA1578" s="33">
        <v>69.185810000000004</v>
      </c>
      <c r="CB1578" s="33">
        <v>66.621619999999993</v>
      </c>
      <c r="CC1578" s="33">
        <v>64.58784</v>
      </c>
      <c r="DC1578" s="9">
        <v>34.343940000000003</v>
      </c>
      <c r="DD1578" s="9">
        <v>0</v>
      </c>
    </row>
    <row r="1579" spans="1:108" x14ac:dyDescent="0.25">
      <c r="A1579" s="9" t="s">
        <v>42</v>
      </c>
      <c r="B1579" s="9" t="s">
        <v>29</v>
      </c>
      <c r="C1579" s="9" t="s">
        <v>35</v>
      </c>
      <c r="D1579" s="9" t="s">
        <v>41</v>
      </c>
      <c r="E1579" s="9" t="s">
        <v>38</v>
      </c>
      <c r="F1579" s="9">
        <v>2022</v>
      </c>
      <c r="G1579" s="9">
        <v>6</v>
      </c>
      <c r="H1579" s="9"/>
      <c r="BF1579" s="33">
        <v>64.21284</v>
      </c>
      <c r="BG1579" s="33">
        <v>63.070950000000003</v>
      </c>
      <c r="BH1579" s="33">
        <v>62.25</v>
      </c>
      <c r="BI1579" s="33">
        <v>60.65878</v>
      </c>
      <c r="BJ1579" s="33">
        <v>59.78378</v>
      </c>
      <c r="BK1579" s="33">
        <v>58.800669999999997</v>
      </c>
      <c r="BL1579" s="33">
        <v>59.58784</v>
      </c>
      <c r="BM1579" s="33">
        <v>63.733110000000003</v>
      </c>
      <c r="BN1579" s="33">
        <v>68.452709999999996</v>
      </c>
      <c r="BO1579" s="33">
        <v>73.277019999999993</v>
      </c>
      <c r="BP1579" s="33">
        <v>77.804050000000004</v>
      </c>
      <c r="BQ1579" s="33">
        <v>82.516890000000004</v>
      </c>
      <c r="BR1579" s="33">
        <v>86.04392</v>
      </c>
      <c r="BS1579" s="33">
        <v>88.351349999999996</v>
      </c>
      <c r="BT1579" s="33">
        <v>90.175669999999997</v>
      </c>
      <c r="BU1579" s="33">
        <v>92.003380000000007</v>
      </c>
      <c r="BV1579" s="33">
        <v>91.2804</v>
      </c>
      <c r="BW1579" s="33">
        <v>88.597980000000007</v>
      </c>
      <c r="BX1579" s="33">
        <v>84.929050000000004</v>
      </c>
      <c r="BY1579" s="33">
        <v>81.229730000000004</v>
      </c>
      <c r="BZ1579" s="33">
        <v>76.45608</v>
      </c>
      <c r="CA1579" s="33">
        <v>72.0304</v>
      </c>
      <c r="CB1579" s="33">
        <v>68.979730000000004</v>
      </c>
      <c r="CC1579" s="33">
        <v>66.246619999999993</v>
      </c>
      <c r="DC1579" s="9">
        <v>34.343940000000003</v>
      </c>
      <c r="DD1579" s="9">
        <v>0</v>
      </c>
    </row>
    <row r="1580" spans="1:108" x14ac:dyDescent="0.25">
      <c r="A1580" s="9" t="s">
        <v>42</v>
      </c>
      <c r="B1580" s="9" t="s">
        <v>29</v>
      </c>
      <c r="C1580" s="9" t="s">
        <v>35</v>
      </c>
      <c r="D1580" s="9" t="s">
        <v>41</v>
      </c>
      <c r="E1580" s="9" t="s">
        <v>38</v>
      </c>
      <c r="F1580" s="9">
        <v>2022</v>
      </c>
      <c r="G1580" s="9">
        <v>7</v>
      </c>
      <c r="H1580" s="9"/>
      <c r="BF1580" s="33">
        <v>63.65878</v>
      </c>
      <c r="BG1580" s="33">
        <v>64.510130000000004</v>
      </c>
      <c r="BH1580" s="33">
        <v>63.66892</v>
      </c>
      <c r="BI1580" s="33">
        <v>62.38176</v>
      </c>
      <c r="BJ1580" s="33">
        <v>61.148650000000004</v>
      </c>
      <c r="BK1580" s="33">
        <v>60.29392</v>
      </c>
      <c r="BL1580" s="33">
        <v>60.66892</v>
      </c>
      <c r="BM1580" s="33">
        <v>65.36824</v>
      </c>
      <c r="BN1580" s="33">
        <v>70.4696</v>
      </c>
      <c r="BO1580" s="33">
        <v>76.665539999999993</v>
      </c>
      <c r="BP1580" s="33">
        <v>81.875</v>
      </c>
      <c r="BQ1580" s="33">
        <v>87.489869999999996</v>
      </c>
      <c r="BR1580" s="33">
        <v>91.966220000000007</v>
      </c>
      <c r="BS1580" s="33">
        <v>95.66216</v>
      </c>
      <c r="BT1580" s="33">
        <v>97.020269999999996</v>
      </c>
      <c r="BU1580" s="33">
        <v>96.86824</v>
      </c>
      <c r="BV1580" s="33">
        <v>95.179050000000004</v>
      </c>
      <c r="BW1580" s="33">
        <v>93.567570000000003</v>
      </c>
      <c r="BX1580" s="33">
        <v>89.78716</v>
      </c>
      <c r="BY1580" s="33">
        <v>84.023650000000004</v>
      </c>
      <c r="BZ1580" s="33">
        <v>76.861490000000003</v>
      </c>
      <c r="CA1580" s="33">
        <v>71.739869999999996</v>
      </c>
      <c r="CB1580" s="33">
        <v>68.195949999999996</v>
      </c>
      <c r="CC1580" s="33">
        <v>64.783779999999993</v>
      </c>
      <c r="DC1580" s="9">
        <v>34.343940000000003</v>
      </c>
      <c r="DD1580" s="9">
        <v>0</v>
      </c>
    </row>
    <row r="1581" spans="1:108" x14ac:dyDescent="0.25">
      <c r="A1581" s="9" t="s">
        <v>42</v>
      </c>
      <c r="B1581" s="9" t="s">
        <v>29</v>
      </c>
      <c r="C1581" s="9" t="s">
        <v>35</v>
      </c>
      <c r="D1581" s="9" t="s">
        <v>41</v>
      </c>
      <c r="E1581" s="9" t="s">
        <v>38</v>
      </c>
      <c r="F1581" s="9">
        <v>2022</v>
      </c>
      <c r="G1581" s="9">
        <v>8</v>
      </c>
      <c r="H1581" s="9"/>
      <c r="BF1581" s="33">
        <v>66.182429999999997</v>
      </c>
      <c r="BG1581" s="33">
        <v>64.591220000000007</v>
      </c>
      <c r="BH1581" s="33">
        <v>62.929049999999997</v>
      </c>
      <c r="BI1581" s="33">
        <v>61.929049999999997</v>
      </c>
      <c r="BJ1581" s="33">
        <v>60.66216</v>
      </c>
      <c r="BK1581" s="33">
        <v>59.96622</v>
      </c>
      <c r="BL1581" s="33">
        <v>59.375</v>
      </c>
      <c r="BM1581" s="33">
        <v>61.861490000000003</v>
      </c>
      <c r="BN1581" s="33">
        <v>67.702709999999996</v>
      </c>
      <c r="BO1581" s="33">
        <v>72.523650000000004</v>
      </c>
      <c r="BP1581" s="33">
        <v>78.574330000000003</v>
      </c>
      <c r="BQ1581" s="33">
        <v>84.195949999999996</v>
      </c>
      <c r="BR1581" s="33">
        <v>88.61824</v>
      </c>
      <c r="BS1581" s="33">
        <v>91.29392</v>
      </c>
      <c r="BT1581" s="33">
        <v>92.351349999999996</v>
      </c>
      <c r="BU1581" s="33">
        <v>92.570949999999996</v>
      </c>
      <c r="BV1581" s="33">
        <v>90.547290000000004</v>
      </c>
      <c r="BW1581" s="33">
        <v>87.304050000000004</v>
      </c>
      <c r="BX1581" s="33">
        <v>82.290539999999993</v>
      </c>
      <c r="BY1581" s="33">
        <v>75.5946</v>
      </c>
      <c r="BZ1581" s="33">
        <v>69.736490000000003</v>
      </c>
      <c r="CA1581" s="33">
        <v>66.054050000000004</v>
      </c>
      <c r="CB1581" s="33">
        <v>63.263509999999997</v>
      </c>
      <c r="CC1581" s="33">
        <v>61.814190000000004</v>
      </c>
      <c r="DC1581" s="9">
        <v>34.343940000000003</v>
      </c>
      <c r="DD1581" s="9">
        <v>0</v>
      </c>
    </row>
    <row r="1582" spans="1:108" x14ac:dyDescent="0.25">
      <c r="A1582" s="9" t="s">
        <v>42</v>
      </c>
      <c r="B1582" s="9" t="s">
        <v>29</v>
      </c>
      <c r="C1582" s="9" t="s">
        <v>35</v>
      </c>
      <c r="D1582" s="9" t="s">
        <v>41</v>
      </c>
      <c r="E1582" s="9" t="s">
        <v>38</v>
      </c>
      <c r="F1582" s="9">
        <v>2022</v>
      </c>
      <c r="G1582" s="9">
        <v>9</v>
      </c>
      <c r="H1582" s="9"/>
      <c r="BF1582" s="33">
        <v>62.719589999999997</v>
      </c>
      <c r="BG1582" s="33">
        <v>60.28716</v>
      </c>
      <c r="BH1582" s="33">
        <v>58.96284</v>
      </c>
      <c r="BI1582" s="33">
        <v>57.570950000000003</v>
      </c>
      <c r="BJ1582" s="33">
        <v>56.445950000000003</v>
      </c>
      <c r="BK1582" s="33">
        <v>55.729730000000004</v>
      </c>
      <c r="BL1582" s="33">
        <v>54.942570000000003</v>
      </c>
      <c r="BM1582" s="33">
        <v>55.979730000000004</v>
      </c>
      <c r="BN1582" s="33">
        <v>62.4527</v>
      </c>
      <c r="BO1582" s="33">
        <v>69.179050000000004</v>
      </c>
      <c r="BP1582" s="33">
        <v>75.5</v>
      </c>
      <c r="BQ1582" s="33">
        <v>81.300669999999997</v>
      </c>
      <c r="BR1582" s="33">
        <v>86.925669999999997</v>
      </c>
      <c r="BS1582" s="33">
        <v>90.989869999999996</v>
      </c>
      <c r="BT1582" s="33">
        <v>93.320949999999996</v>
      </c>
      <c r="BU1582" s="33">
        <v>93.851349999999996</v>
      </c>
      <c r="BV1582" s="33">
        <v>93.16892</v>
      </c>
      <c r="BW1582" s="33">
        <v>89.979730000000004</v>
      </c>
      <c r="BX1582" s="33">
        <v>84.425669999999997</v>
      </c>
      <c r="BY1582" s="33">
        <v>76.891890000000004</v>
      </c>
      <c r="BZ1582" s="33">
        <v>71.310810000000004</v>
      </c>
      <c r="CA1582" s="33">
        <v>67.763509999999997</v>
      </c>
      <c r="CB1582" s="33">
        <v>65.033779999999993</v>
      </c>
      <c r="CC1582" s="33">
        <v>63.08784</v>
      </c>
      <c r="DC1582" s="9">
        <v>34.343940000000003</v>
      </c>
      <c r="DD1582" s="9">
        <v>0</v>
      </c>
    </row>
    <row r="1583" spans="1:108" x14ac:dyDescent="0.25">
      <c r="A1583" s="9" t="s">
        <v>42</v>
      </c>
      <c r="B1583" s="9" t="s">
        <v>29</v>
      </c>
      <c r="C1583" s="9" t="s">
        <v>35</v>
      </c>
      <c r="D1583" s="9" t="s">
        <v>41</v>
      </c>
      <c r="E1583" s="9" t="s">
        <v>38</v>
      </c>
      <c r="F1583" s="9">
        <v>2022</v>
      </c>
      <c r="G1583" s="9">
        <v>10</v>
      </c>
      <c r="H1583" s="9"/>
      <c r="BF1583" s="33">
        <v>59.905410000000003</v>
      </c>
      <c r="BG1583" s="33">
        <v>58.65878</v>
      </c>
      <c r="BH1583" s="33">
        <v>57.891889999999997</v>
      </c>
      <c r="BI1583" s="33">
        <v>56.945950000000003</v>
      </c>
      <c r="BJ1583" s="33">
        <v>56.09122</v>
      </c>
      <c r="BK1583" s="33">
        <v>55.445950000000003</v>
      </c>
      <c r="BL1583" s="33">
        <v>55.016889999999997</v>
      </c>
      <c r="BM1583" s="33">
        <v>55.104730000000004</v>
      </c>
      <c r="BN1583" s="33">
        <v>59.679049999999997</v>
      </c>
      <c r="BO1583" s="33">
        <v>65.648650000000004</v>
      </c>
      <c r="BP1583" s="33">
        <v>71.300669999999997</v>
      </c>
      <c r="BQ1583" s="33">
        <v>77.084460000000007</v>
      </c>
      <c r="BR1583" s="33">
        <v>82.175669999999997</v>
      </c>
      <c r="BS1583" s="33">
        <v>86.260130000000004</v>
      </c>
      <c r="BT1583" s="33">
        <v>88.520269999999996</v>
      </c>
      <c r="BU1583" s="33">
        <v>88.263509999999997</v>
      </c>
      <c r="BV1583" s="33">
        <v>85.983109999999996</v>
      </c>
      <c r="BW1583" s="33">
        <v>82.628380000000007</v>
      </c>
      <c r="BX1583" s="33">
        <v>76.891890000000004</v>
      </c>
      <c r="BY1583" s="33">
        <v>70.608109999999996</v>
      </c>
      <c r="BZ1583" s="33">
        <v>66.702709999999996</v>
      </c>
      <c r="CA1583" s="33">
        <v>64.54392</v>
      </c>
      <c r="CB1583" s="33">
        <v>61.986490000000003</v>
      </c>
      <c r="CC1583" s="33">
        <v>60.28716</v>
      </c>
      <c r="DC1583" s="9">
        <v>34.343940000000003</v>
      </c>
      <c r="DD1583" s="9">
        <v>0</v>
      </c>
    </row>
    <row r="1584" spans="1:108" x14ac:dyDescent="0.25">
      <c r="A1584" s="9" t="s">
        <v>42</v>
      </c>
      <c r="B1584" s="9" t="s">
        <v>29</v>
      </c>
      <c r="C1584" s="9" t="s">
        <v>35</v>
      </c>
      <c r="D1584" s="9" t="s">
        <v>41</v>
      </c>
      <c r="E1584" s="9" t="s">
        <v>38</v>
      </c>
      <c r="F1584" s="9">
        <v>2023</v>
      </c>
      <c r="G1584" s="9">
        <v>5</v>
      </c>
      <c r="H1584" s="9"/>
      <c r="BF1584" s="33">
        <v>62.398650000000004</v>
      </c>
      <c r="BG1584" s="33">
        <v>59.91554</v>
      </c>
      <c r="BH1584" s="33">
        <v>57.766889999999997</v>
      </c>
      <c r="BI1584" s="33">
        <v>56.513509999999997</v>
      </c>
      <c r="BJ1584" s="33">
        <v>55.800669999999997</v>
      </c>
      <c r="BK1584" s="33">
        <v>54.78378</v>
      </c>
      <c r="BL1584" s="33">
        <v>54.604730000000004</v>
      </c>
      <c r="BM1584" s="33">
        <v>59.108110000000003</v>
      </c>
      <c r="BN1584" s="33">
        <v>64.148650000000004</v>
      </c>
      <c r="BO1584" s="33">
        <v>68.878380000000007</v>
      </c>
      <c r="BP1584" s="33">
        <v>74.513509999999997</v>
      </c>
      <c r="BQ1584" s="33">
        <v>80.138509999999997</v>
      </c>
      <c r="BR1584" s="33">
        <v>84.347980000000007</v>
      </c>
      <c r="BS1584" s="33">
        <v>87.239869999999996</v>
      </c>
      <c r="BT1584" s="33">
        <v>88.597980000000007</v>
      </c>
      <c r="BU1584" s="33">
        <v>88.459460000000007</v>
      </c>
      <c r="BV1584" s="33">
        <v>87.060810000000004</v>
      </c>
      <c r="BW1584" s="33">
        <v>85.047290000000004</v>
      </c>
      <c r="BX1584" s="33">
        <v>81.476349999999996</v>
      </c>
      <c r="BY1584" s="33">
        <v>77.277019999999993</v>
      </c>
      <c r="BZ1584" s="33">
        <v>72.20608</v>
      </c>
      <c r="CA1584" s="33">
        <v>69.185810000000004</v>
      </c>
      <c r="CB1584" s="33">
        <v>66.621619999999993</v>
      </c>
      <c r="CC1584" s="33">
        <v>64.58784</v>
      </c>
      <c r="DC1584" s="9">
        <v>34.343940000000003</v>
      </c>
      <c r="DD1584" s="9">
        <v>0</v>
      </c>
    </row>
    <row r="1585" spans="1:108" x14ac:dyDescent="0.25">
      <c r="A1585" s="9" t="s">
        <v>42</v>
      </c>
      <c r="B1585" s="9" t="s">
        <v>29</v>
      </c>
      <c r="C1585" s="9" t="s">
        <v>35</v>
      </c>
      <c r="D1585" s="9" t="s">
        <v>41</v>
      </c>
      <c r="E1585" s="9" t="s">
        <v>38</v>
      </c>
      <c r="F1585" s="9">
        <v>2023</v>
      </c>
      <c r="G1585" s="9">
        <v>6</v>
      </c>
      <c r="H1585" s="9"/>
      <c r="BF1585" s="33">
        <v>64.21284</v>
      </c>
      <c r="BG1585" s="33">
        <v>63.070950000000003</v>
      </c>
      <c r="BH1585" s="33">
        <v>62.25</v>
      </c>
      <c r="BI1585" s="33">
        <v>60.65878</v>
      </c>
      <c r="BJ1585" s="33">
        <v>59.78378</v>
      </c>
      <c r="BK1585" s="33">
        <v>58.800669999999997</v>
      </c>
      <c r="BL1585" s="33">
        <v>59.58784</v>
      </c>
      <c r="BM1585" s="33">
        <v>63.733110000000003</v>
      </c>
      <c r="BN1585" s="33">
        <v>68.452709999999996</v>
      </c>
      <c r="BO1585" s="33">
        <v>73.277019999999993</v>
      </c>
      <c r="BP1585" s="33">
        <v>77.804050000000004</v>
      </c>
      <c r="BQ1585" s="33">
        <v>82.516890000000004</v>
      </c>
      <c r="BR1585" s="33">
        <v>86.04392</v>
      </c>
      <c r="BS1585" s="33">
        <v>88.351349999999996</v>
      </c>
      <c r="BT1585" s="33">
        <v>90.175669999999997</v>
      </c>
      <c r="BU1585" s="33">
        <v>92.003380000000007</v>
      </c>
      <c r="BV1585" s="33">
        <v>91.2804</v>
      </c>
      <c r="BW1585" s="33">
        <v>88.597980000000007</v>
      </c>
      <c r="BX1585" s="33">
        <v>84.929050000000004</v>
      </c>
      <c r="BY1585" s="33">
        <v>81.229730000000004</v>
      </c>
      <c r="BZ1585" s="33">
        <v>76.45608</v>
      </c>
      <c r="CA1585" s="33">
        <v>72.0304</v>
      </c>
      <c r="CB1585" s="33">
        <v>68.979730000000004</v>
      </c>
      <c r="CC1585" s="33">
        <v>66.246619999999993</v>
      </c>
      <c r="DC1585" s="9">
        <v>34.343940000000003</v>
      </c>
      <c r="DD1585" s="9">
        <v>0</v>
      </c>
    </row>
    <row r="1586" spans="1:108" x14ac:dyDescent="0.25">
      <c r="A1586" s="9" t="s">
        <v>42</v>
      </c>
      <c r="B1586" s="9" t="s">
        <v>29</v>
      </c>
      <c r="C1586" s="9" t="s">
        <v>35</v>
      </c>
      <c r="D1586" s="9" t="s">
        <v>41</v>
      </c>
      <c r="E1586" s="9" t="s">
        <v>38</v>
      </c>
      <c r="F1586" s="9">
        <v>2023</v>
      </c>
      <c r="G1586" s="9">
        <v>7</v>
      </c>
      <c r="H1586" s="9"/>
      <c r="BF1586" s="33">
        <v>63.65878</v>
      </c>
      <c r="BG1586" s="33">
        <v>64.510130000000004</v>
      </c>
      <c r="BH1586" s="33">
        <v>63.66892</v>
      </c>
      <c r="BI1586" s="33">
        <v>62.38176</v>
      </c>
      <c r="BJ1586" s="33">
        <v>61.148650000000004</v>
      </c>
      <c r="BK1586" s="33">
        <v>60.29392</v>
      </c>
      <c r="BL1586" s="33">
        <v>60.66892</v>
      </c>
      <c r="BM1586" s="33">
        <v>65.36824</v>
      </c>
      <c r="BN1586" s="33">
        <v>70.4696</v>
      </c>
      <c r="BO1586" s="33">
        <v>76.665539999999993</v>
      </c>
      <c r="BP1586" s="33">
        <v>81.875</v>
      </c>
      <c r="BQ1586" s="33">
        <v>87.489869999999996</v>
      </c>
      <c r="BR1586" s="33">
        <v>91.966220000000007</v>
      </c>
      <c r="BS1586" s="33">
        <v>95.66216</v>
      </c>
      <c r="BT1586" s="33">
        <v>97.020269999999996</v>
      </c>
      <c r="BU1586" s="33">
        <v>96.86824</v>
      </c>
      <c r="BV1586" s="33">
        <v>95.179050000000004</v>
      </c>
      <c r="BW1586" s="33">
        <v>93.567570000000003</v>
      </c>
      <c r="BX1586" s="33">
        <v>89.78716</v>
      </c>
      <c r="BY1586" s="33">
        <v>84.023650000000004</v>
      </c>
      <c r="BZ1586" s="33">
        <v>76.861490000000003</v>
      </c>
      <c r="CA1586" s="33">
        <v>71.739869999999996</v>
      </c>
      <c r="CB1586" s="33">
        <v>68.195949999999996</v>
      </c>
      <c r="CC1586" s="33">
        <v>64.783779999999993</v>
      </c>
      <c r="DC1586" s="9">
        <v>34.343940000000003</v>
      </c>
      <c r="DD1586" s="9">
        <v>0</v>
      </c>
    </row>
    <row r="1587" spans="1:108" x14ac:dyDescent="0.25">
      <c r="A1587" s="9" t="s">
        <v>42</v>
      </c>
      <c r="B1587" s="9" t="s">
        <v>29</v>
      </c>
      <c r="C1587" s="9" t="s">
        <v>35</v>
      </c>
      <c r="D1587" s="9" t="s">
        <v>41</v>
      </c>
      <c r="E1587" s="9" t="s">
        <v>38</v>
      </c>
      <c r="F1587" s="9">
        <v>2023</v>
      </c>
      <c r="G1587" s="9">
        <v>8</v>
      </c>
      <c r="H1587" s="9"/>
      <c r="BF1587" s="33">
        <v>66.182429999999997</v>
      </c>
      <c r="BG1587" s="33">
        <v>64.591220000000007</v>
      </c>
      <c r="BH1587" s="33">
        <v>62.929049999999997</v>
      </c>
      <c r="BI1587" s="33">
        <v>61.929049999999997</v>
      </c>
      <c r="BJ1587" s="33">
        <v>60.66216</v>
      </c>
      <c r="BK1587" s="33">
        <v>59.96622</v>
      </c>
      <c r="BL1587" s="33">
        <v>59.375</v>
      </c>
      <c r="BM1587" s="33">
        <v>61.861490000000003</v>
      </c>
      <c r="BN1587" s="33">
        <v>67.702709999999996</v>
      </c>
      <c r="BO1587" s="33">
        <v>72.523650000000004</v>
      </c>
      <c r="BP1587" s="33">
        <v>78.574330000000003</v>
      </c>
      <c r="BQ1587" s="33">
        <v>84.195949999999996</v>
      </c>
      <c r="BR1587" s="33">
        <v>88.61824</v>
      </c>
      <c r="BS1587" s="33">
        <v>91.29392</v>
      </c>
      <c r="BT1587" s="33">
        <v>92.351349999999996</v>
      </c>
      <c r="BU1587" s="33">
        <v>92.570949999999996</v>
      </c>
      <c r="BV1587" s="33">
        <v>90.547290000000004</v>
      </c>
      <c r="BW1587" s="33">
        <v>87.304050000000004</v>
      </c>
      <c r="BX1587" s="33">
        <v>82.290539999999993</v>
      </c>
      <c r="BY1587" s="33">
        <v>75.5946</v>
      </c>
      <c r="BZ1587" s="33">
        <v>69.736490000000003</v>
      </c>
      <c r="CA1587" s="33">
        <v>66.054050000000004</v>
      </c>
      <c r="CB1587" s="33">
        <v>63.263509999999997</v>
      </c>
      <c r="CC1587" s="33">
        <v>61.814190000000004</v>
      </c>
      <c r="DC1587" s="9">
        <v>34.343940000000003</v>
      </c>
      <c r="DD1587" s="9">
        <v>0</v>
      </c>
    </row>
    <row r="1588" spans="1:108" x14ac:dyDescent="0.25">
      <c r="A1588" s="9" t="s">
        <v>42</v>
      </c>
      <c r="B1588" s="9" t="s">
        <v>29</v>
      </c>
      <c r="C1588" s="9" t="s">
        <v>35</v>
      </c>
      <c r="D1588" s="9" t="s">
        <v>41</v>
      </c>
      <c r="E1588" s="9" t="s">
        <v>38</v>
      </c>
      <c r="F1588" s="9">
        <v>2023</v>
      </c>
      <c r="G1588" s="9">
        <v>9</v>
      </c>
      <c r="H1588" s="9"/>
      <c r="BF1588" s="33">
        <v>62.719589999999997</v>
      </c>
      <c r="BG1588" s="33">
        <v>60.28716</v>
      </c>
      <c r="BH1588" s="33">
        <v>58.96284</v>
      </c>
      <c r="BI1588" s="33">
        <v>57.570950000000003</v>
      </c>
      <c r="BJ1588" s="33">
        <v>56.445950000000003</v>
      </c>
      <c r="BK1588" s="33">
        <v>55.729730000000004</v>
      </c>
      <c r="BL1588" s="33">
        <v>54.942570000000003</v>
      </c>
      <c r="BM1588" s="33">
        <v>55.979730000000004</v>
      </c>
      <c r="BN1588" s="33">
        <v>62.4527</v>
      </c>
      <c r="BO1588" s="33">
        <v>69.179050000000004</v>
      </c>
      <c r="BP1588" s="33">
        <v>75.5</v>
      </c>
      <c r="BQ1588" s="33">
        <v>81.300669999999997</v>
      </c>
      <c r="BR1588" s="33">
        <v>86.925669999999997</v>
      </c>
      <c r="BS1588" s="33">
        <v>90.989869999999996</v>
      </c>
      <c r="BT1588" s="33">
        <v>93.320949999999996</v>
      </c>
      <c r="BU1588" s="33">
        <v>93.851349999999996</v>
      </c>
      <c r="BV1588" s="33">
        <v>93.16892</v>
      </c>
      <c r="BW1588" s="33">
        <v>89.979730000000004</v>
      </c>
      <c r="BX1588" s="33">
        <v>84.425669999999997</v>
      </c>
      <c r="BY1588" s="33">
        <v>76.891890000000004</v>
      </c>
      <c r="BZ1588" s="33">
        <v>71.310810000000004</v>
      </c>
      <c r="CA1588" s="33">
        <v>67.763509999999997</v>
      </c>
      <c r="CB1588" s="33">
        <v>65.033779999999993</v>
      </c>
      <c r="CC1588" s="33">
        <v>63.08784</v>
      </c>
      <c r="DC1588" s="9">
        <v>34.343940000000003</v>
      </c>
      <c r="DD1588" s="9">
        <v>0</v>
      </c>
    </row>
    <row r="1589" spans="1:108" x14ac:dyDescent="0.25">
      <c r="A1589" s="9" t="s">
        <v>42</v>
      </c>
      <c r="B1589" s="9" t="s">
        <v>29</v>
      </c>
      <c r="C1589" s="9" t="s">
        <v>35</v>
      </c>
      <c r="D1589" s="9" t="s">
        <v>41</v>
      </c>
      <c r="E1589" s="9" t="s">
        <v>38</v>
      </c>
      <c r="F1589" s="9">
        <v>2023</v>
      </c>
      <c r="G1589" s="9">
        <v>10</v>
      </c>
      <c r="H1589" s="9"/>
      <c r="BF1589" s="33">
        <v>59.905410000000003</v>
      </c>
      <c r="BG1589" s="33">
        <v>58.65878</v>
      </c>
      <c r="BH1589" s="33">
        <v>57.891889999999997</v>
      </c>
      <c r="BI1589" s="33">
        <v>56.945950000000003</v>
      </c>
      <c r="BJ1589" s="33">
        <v>56.09122</v>
      </c>
      <c r="BK1589" s="33">
        <v>55.445950000000003</v>
      </c>
      <c r="BL1589" s="33">
        <v>55.016889999999997</v>
      </c>
      <c r="BM1589" s="33">
        <v>55.104730000000004</v>
      </c>
      <c r="BN1589" s="33">
        <v>59.679049999999997</v>
      </c>
      <c r="BO1589" s="33">
        <v>65.648650000000004</v>
      </c>
      <c r="BP1589" s="33">
        <v>71.300669999999997</v>
      </c>
      <c r="BQ1589" s="33">
        <v>77.084460000000007</v>
      </c>
      <c r="BR1589" s="33">
        <v>82.175669999999997</v>
      </c>
      <c r="BS1589" s="33">
        <v>86.260130000000004</v>
      </c>
      <c r="BT1589" s="33">
        <v>88.520269999999996</v>
      </c>
      <c r="BU1589" s="33">
        <v>88.263509999999997</v>
      </c>
      <c r="BV1589" s="33">
        <v>85.983109999999996</v>
      </c>
      <c r="BW1589" s="33">
        <v>82.628380000000007</v>
      </c>
      <c r="BX1589" s="33">
        <v>76.891890000000004</v>
      </c>
      <c r="BY1589" s="33">
        <v>70.608109999999996</v>
      </c>
      <c r="BZ1589" s="33">
        <v>66.702709999999996</v>
      </c>
      <c r="CA1589" s="33">
        <v>64.54392</v>
      </c>
      <c r="CB1589" s="33">
        <v>61.986490000000003</v>
      </c>
      <c r="CC1589" s="33">
        <v>60.28716</v>
      </c>
      <c r="DC1589" s="9">
        <v>34.343940000000003</v>
      </c>
      <c r="DD1589" s="9">
        <v>0</v>
      </c>
    </row>
    <row r="1590" spans="1:108" x14ac:dyDescent="0.25">
      <c r="A1590" s="9" t="s">
        <v>42</v>
      </c>
      <c r="B1590" s="9" t="s">
        <v>29</v>
      </c>
      <c r="C1590" s="9" t="s">
        <v>35</v>
      </c>
      <c r="D1590" s="9" t="s">
        <v>41</v>
      </c>
      <c r="E1590" s="9" t="s">
        <v>38</v>
      </c>
      <c r="F1590" s="9">
        <v>2024</v>
      </c>
      <c r="G1590" s="9">
        <v>5</v>
      </c>
      <c r="H1590" s="9"/>
      <c r="BF1590" s="33">
        <v>62.398650000000004</v>
      </c>
      <c r="BG1590" s="33">
        <v>59.91554</v>
      </c>
      <c r="BH1590" s="33">
        <v>57.766889999999997</v>
      </c>
      <c r="BI1590" s="33">
        <v>56.513509999999997</v>
      </c>
      <c r="BJ1590" s="33">
        <v>55.800669999999997</v>
      </c>
      <c r="BK1590" s="33">
        <v>54.78378</v>
      </c>
      <c r="BL1590" s="33">
        <v>54.604730000000004</v>
      </c>
      <c r="BM1590" s="33">
        <v>59.108110000000003</v>
      </c>
      <c r="BN1590" s="33">
        <v>64.148650000000004</v>
      </c>
      <c r="BO1590" s="33">
        <v>68.878380000000007</v>
      </c>
      <c r="BP1590" s="33">
        <v>74.513509999999997</v>
      </c>
      <c r="BQ1590" s="33">
        <v>80.138509999999997</v>
      </c>
      <c r="BR1590" s="33">
        <v>84.347980000000007</v>
      </c>
      <c r="BS1590" s="33">
        <v>87.239869999999996</v>
      </c>
      <c r="BT1590" s="33">
        <v>88.597980000000007</v>
      </c>
      <c r="BU1590" s="33">
        <v>88.459460000000007</v>
      </c>
      <c r="BV1590" s="33">
        <v>87.060810000000004</v>
      </c>
      <c r="BW1590" s="33">
        <v>85.047290000000004</v>
      </c>
      <c r="BX1590" s="33">
        <v>81.476349999999996</v>
      </c>
      <c r="BY1590" s="33">
        <v>77.277019999999993</v>
      </c>
      <c r="BZ1590" s="33">
        <v>72.20608</v>
      </c>
      <c r="CA1590" s="33">
        <v>69.185810000000004</v>
      </c>
      <c r="CB1590" s="33">
        <v>66.621619999999993</v>
      </c>
      <c r="CC1590" s="33">
        <v>64.58784</v>
      </c>
      <c r="DC1590" s="9">
        <v>34.343940000000003</v>
      </c>
      <c r="DD1590" s="9">
        <v>0</v>
      </c>
    </row>
    <row r="1591" spans="1:108" x14ac:dyDescent="0.25">
      <c r="A1591" s="9" t="s">
        <v>42</v>
      </c>
      <c r="B1591" s="9" t="s">
        <v>29</v>
      </c>
      <c r="C1591" s="9" t="s">
        <v>35</v>
      </c>
      <c r="D1591" s="9" t="s">
        <v>41</v>
      </c>
      <c r="E1591" s="9" t="s">
        <v>38</v>
      </c>
      <c r="F1591" s="9">
        <v>2024</v>
      </c>
      <c r="G1591" s="9">
        <v>6</v>
      </c>
      <c r="H1591" s="9"/>
      <c r="BF1591" s="33">
        <v>64.21284</v>
      </c>
      <c r="BG1591" s="33">
        <v>63.070950000000003</v>
      </c>
      <c r="BH1591" s="33">
        <v>62.25</v>
      </c>
      <c r="BI1591" s="33">
        <v>60.65878</v>
      </c>
      <c r="BJ1591" s="33">
        <v>59.78378</v>
      </c>
      <c r="BK1591" s="33">
        <v>58.800669999999997</v>
      </c>
      <c r="BL1591" s="33">
        <v>59.58784</v>
      </c>
      <c r="BM1591" s="33">
        <v>63.733110000000003</v>
      </c>
      <c r="BN1591" s="33">
        <v>68.452709999999996</v>
      </c>
      <c r="BO1591" s="33">
        <v>73.277019999999993</v>
      </c>
      <c r="BP1591" s="33">
        <v>77.804050000000004</v>
      </c>
      <c r="BQ1591" s="33">
        <v>82.516890000000004</v>
      </c>
      <c r="BR1591" s="33">
        <v>86.04392</v>
      </c>
      <c r="BS1591" s="33">
        <v>88.351349999999996</v>
      </c>
      <c r="BT1591" s="33">
        <v>90.175669999999997</v>
      </c>
      <c r="BU1591" s="33">
        <v>92.003380000000007</v>
      </c>
      <c r="BV1591" s="33">
        <v>91.2804</v>
      </c>
      <c r="BW1591" s="33">
        <v>88.597980000000007</v>
      </c>
      <c r="BX1591" s="33">
        <v>84.929050000000004</v>
      </c>
      <c r="BY1591" s="33">
        <v>81.229730000000004</v>
      </c>
      <c r="BZ1591" s="33">
        <v>76.45608</v>
      </c>
      <c r="CA1591" s="33">
        <v>72.0304</v>
      </c>
      <c r="CB1591" s="33">
        <v>68.979730000000004</v>
      </c>
      <c r="CC1591" s="33">
        <v>66.246619999999993</v>
      </c>
      <c r="DC1591" s="9">
        <v>34.343940000000003</v>
      </c>
      <c r="DD1591" s="9">
        <v>0</v>
      </c>
    </row>
    <row r="1592" spans="1:108" x14ac:dyDescent="0.25">
      <c r="A1592" s="9" t="s">
        <v>42</v>
      </c>
      <c r="B1592" s="9" t="s">
        <v>29</v>
      </c>
      <c r="C1592" s="9" t="s">
        <v>35</v>
      </c>
      <c r="D1592" s="9" t="s">
        <v>41</v>
      </c>
      <c r="E1592" s="9" t="s">
        <v>38</v>
      </c>
      <c r="F1592" s="9">
        <v>2024</v>
      </c>
      <c r="G1592" s="9">
        <v>7</v>
      </c>
      <c r="H1592" s="9"/>
      <c r="BF1592" s="33">
        <v>63.65878</v>
      </c>
      <c r="BG1592" s="33">
        <v>64.510130000000004</v>
      </c>
      <c r="BH1592" s="33">
        <v>63.66892</v>
      </c>
      <c r="BI1592" s="33">
        <v>62.38176</v>
      </c>
      <c r="BJ1592" s="33">
        <v>61.148650000000004</v>
      </c>
      <c r="BK1592" s="33">
        <v>60.29392</v>
      </c>
      <c r="BL1592" s="33">
        <v>60.66892</v>
      </c>
      <c r="BM1592" s="33">
        <v>65.36824</v>
      </c>
      <c r="BN1592" s="33">
        <v>70.4696</v>
      </c>
      <c r="BO1592" s="33">
        <v>76.665539999999993</v>
      </c>
      <c r="BP1592" s="33">
        <v>81.875</v>
      </c>
      <c r="BQ1592" s="33">
        <v>87.489869999999996</v>
      </c>
      <c r="BR1592" s="33">
        <v>91.966220000000007</v>
      </c>
      <c r="BS1592" s="33">
        <v>95.66216</v>
      </c>
      <c r="BT1592" s="33">
        <v>97.020269999999996</v>
      </c>
      <c r="BU1592" s="33">
        <v>96.86824</v>
      </c>
      <c r="BV1592" s="33">
        <v>95.179050000000004</v>
      </c>
      <c r="BW1592" s="33">
        <v>93.567570000000003</v>
      </c>
      <c r="BX1592" s="33">
        <v>89.78716</v>
      </c>
      <c r="BY1592" s="33">
        <v>84.023650000000004</v>
      </c>
      <c r="BZ1592" s="33">
        <v>76.861490000000003</v>
      </c>
      <c r="CA1592" s="33">
        <v>71.739869999999996</v>
      </c>
      <c r="CB1592" s="33">
        <v>68.195949999999996</v>
      </c>
      <c r="CC1592" s="33">
        <v>64.783779999999993</v>
      </c>
      <c r="DC1592" s="9">
        <v>34.343940000000003</v>
      </c>
      <c r="DD1592" s="9">
        <v>0</v>
      </c>
    </row>
    <row r="1593" spans="1:108" x14ac:dyDescent="0.25">
      <c r="A1593" s="9" t="s">
        <v>42</v>
      </c>
      <c r="B1593" s="9" t="s">
        <v>29</v>
      </c>
      <c r="C1593" s="9" t="s">
        <v>35</v>
      </c>
      <c r="D1593" s="9" t="s">
        <v>41</v>
      </c>
      <c r="E1593" s="9" t="s">
        <v>38</v>
      </c>
      <c r="F1593" s="9">
        <v>2024</v>
      </c>
      <c r="G1593" s="9">
        <v>8</v>
      </c>
      <c r="H1593" s="9"/>
      <c r="BF1593" s="33">
        <v>66.182429999999997</v>
      </c>
      <c r="BG1593" s="33">
        <v>64.591220000000007</v>
      </c>
      <c r="BH1593" s="33">
        <v>62.929049999999997</v>
      </c>
      <c r="BI1593" s="33">
        <v>61.929049999999997</v>
      </c>
      <c r="BJ1593" s="33">
        <v>60.66216</v>
      </c>
      <c r="BK1593" s="33">
        <v>59.96622</v>
      </c>
      <c r="BL1593" s="33">
        <v>59.375</v>
      </c>
      <c r="BM1593" s="33">
        <v>61.861490000000003</v>
      </c>
      <c r="BN1593" s="33">
        <v>67.702709999999996</v>
      </c>
      <c r="BO1593" s="33">
        <v>72.523650000000004</v>
      </c>
      <c r="BP1593" s="33">
        <v>78.574330000000003</v>
      </c>
      <c r="BQ1593" s="33">
        <v>84.195949999999996</v>
      </c>
      <c r="BR1593" s="33">
        <v>88.61824</v>
      </c>
      <c r="BS1593" s="33">
        <v>91.29392</v>
      </c>
      <c r="BT1593" s="33">
        <v>92.351349999999996</v>
      </c>
      <c r="BU1593" s="33">
        <v>92.570949999999996</v>
      </c>
      <c r="BV1593" s="33">
        <v>90.547290000000004</v>
      </c>
      <c r="BW1593" s="33">
        <v>87.304050000000004</v>
      </c>
      <c r="BX1593" s="33">
        <v>82.290539999999993</v>
      </c>
      <c r="BY1593" s="33">
        <v>75.5946</v>
      </c>
      <c r="BZ1593" s="33">
        <v>69.736490000000003</v>
      </c>
      <c r="CA1593" s="33">
        <v>66.054050000000004</v>
      </c>
      <c r="CB1593" s="33">
        <v>63.263509999999997</v>
      </c>
      <c r="CC1593" s="33">
        <v>61.814190000000004</v>
      </c>
      <c r="DC1593" s="9">
        <v>34.343940000000003</v>
      </c>
      <c r="DD1593" s="9">
        <v>0</v>
      </c>
    </row>
    <row r="1594" spans="1:108" x14ac:dyDescent="0.25">
      <c r="A1594" s="9" t="s">
        <v>42</v>
      </c>
      <c r="B1594" s="9" t="s">
        <v>29</v>
      </c>
      <c r="C1594" s="9" t="s">
        <v>35</v>
      </c>
      <c r="D1594" s="9" t="s">
        <v>41</v>
      </c>
      <c r="E1594" s="9" t="s">
        <v>38</v>
      </c>
      <c r="F1594" s="9">
        <v>2024</v>
      </c>
      <c r="G1594" s="9">
        <v>9</v>
      </c>
      <c r="H1594" s="9"/>
      <c r="BF1594" s="33">
        <v>62.719589999999997</v>
      </c>
      <c r="BG1594" s="33">
        <v>60.28716</v>
      </c>
      <c r="BH1594" s="33">
        <v>58.96284</v>
      </c>
      <c r="BI1594" s="33">
        <v>57.570950000000003</v>
      </c>
      <c r="BJ1594" s="33">
        <v>56.445950000000003</v>
      </c>
      <c r="BK1594" s="33">
        <v>55.729730000000004</v>
      </c>
      <c r="BL1594" s="33">
        <v>54.942570000000003</v>
      </c>
      <c r="BM1594" s="33">
        <v>55.979730000000004</v>
      </c>
      <c r="BN1594" s="33">
        <v>62.4527</v>
      </c>
      <c r="BO1594" s="33">
        <v>69.179050000000004</v>
      </c>
      <c r="BP1594" s="33">
        <v>75.5</v>
      </c>
      <c r="BQ1594" s="33">
        <v>81.300669999999997</v>
      </c>
      <c r="BR1594" s="33">
        <v>86.925669999999997</v>
      </c>
      <c r="BS1594" s="33">
        <v>90.989869999999996</v>
      </c>
      <c r="BT1594" s="33">
        <v>93.320949999999996</v>
      </c>
      <c r="BU1594" s="33">
        <v>93.851349999999996</v>
      </c>
      <c r="BV1594" s="33">
        <v>93.16892</v>
      </c>
      <c r="BW1594" s="33">
        <v>89.979730000000004</v>
      </c>
      <c r="BX1594" s="33">
        <v>84.425669999999997</v>
      </c>
      <c r="BY1594" s="33">
        <v>76.891890000000004</v>
      </c>
      <c r="BZ1594" s="33">
        <v>71.310810000000004</v>
      </c>
      <c r="CA1594" s="33">
        <v>67.763509999999997</v>
      </c>
      <c r="CB1594" s="33">
        <v>65.033779999999993</v>
      </c>
      <c r="CC1594" s="33">
        <v>63.08784</v>
      </c>
      <c r="DC1594" s="9">
        <v>34.343940000000003</v>
      </c>
      <c r="DD1594" s="9">
        <v>0</v>
      </c>
    </row>
    <row r="1595" spans="1:108" x14ac:dyDescent="0.25">
      <c r="A1595" s="9" t="s">
        <v>42</v>
      </c>
      <c r="B1595" s="9" t="s">
        <v>29</v>
      </c>
      <c r="C1595" s="9" t="s">
        <v>35</v>
      </c>
      <c r="D1595" s="9" t="s">
        <v>41</v>
      </c>
      <c r="E1595" s="9" t="s">
        <v>38</v>
      </c>
      <c r="F1595" s="9">
        <v>2024</v>
      </c>
      <c r="G1595" s="9">
        <v>10</v>
      </c>
      <c r="H1595" s="9"/>
      <c r="BF1595" s="33">
        <v>59.905410000000003</v>
      </c>
      <c r="BG1595" s="33">
        <v>58.65878</v>
      </c>
      <c r="BH1595" s="33">
        <v>57.891889999999997</v>
      </c>
      <c r="BI1595" s="33">
        <v>56.945950000000003</v>
      </c>
      <c r="BJ1595" s="33">
        <v>56.09122</v>
      </c>
      <c r="BK1595" s="33">
        <v>55.445950000000003</v>
      </c>
      <c r="BL1595" s="33">
        <v>55.016889999999997</v>
      </c>
      <c r="BM1595" s="33">
        <v>55.104730000000004</v>
      </c>
      <c r="BN1595" s="33">
        <v>59.679049999999997</v>
      </c>
      <c r="BO1595" s="33">
        <v>65.648650000000004</v>
      </c>
      <c r="BP1595" s="33">
        <v>71.300669999999997</v>
      </c>
      <c r="BQ1595" s="33">
        <v>77.084460000000007</v>
      </c>
      <c r="BR1595" s="33">
        <v>82.175669999999997</v>
      </c>
      <c r="BS1595" s="33">
        <v>86.260130000000004</v>
      </c>
      <c r="BT1595" s="33">
        <v>88.520269999999996</v>
      </c>
      <c r="BU1595" s="33">
        <v>88.263509999999997</v>
      </c>
      <c r="BV1595" s="33">
        <v>85.983109999999996</v>
      </c>
      <c r="BW1595" s="33">
        <v>82.628380000000007</v>
      </c>
      <c r="BX1595" s="33">
        <v>76.891890000000004</v>
      </c>
      <c r="BY1595" s="33">
        <v>70.608109999999996</v>
      </c>
      <c r="BZ1595" s="33">
        <v>66.702709999999996</v>
      </c>
      <c r="CA1595" s="33">
        <v>64.54392</v>
      </c>
      <c r="CB1595" s="33">
        <v>61.986490000000003</v>
      </c>
      <c r="CC1595" s="33">
        <v>60.28716</v>
      </c>
      <c r="DC1595" s="9">
        <v>34.343940000000003</v>
      </c>
      <c r="DD1595" s="9">
        <v>0</v>
      </c>
    </row>
    <row r="1596" spans="1:108" x14ac:dyDescent="0.25">
      <c r="A1596" s="9" t="s">
        <v>42</v>
      </c>
      <c r="B1596" s="9" t="s">
        <v>29</v>
      </c>
      <c r="C1596" s="9" t="s">
        <v>35</v>
      </c>
      <c r="D1596" s="9" t="s">
        <v>41</v>
      </c>
      <c r="E1596" s="9" t="s">
        <v>38</v>
      </c>
      <c r="F1596" s="9">
        <v>2025</v>
      </c>
      <c r="G1596" s="9">
        <v>5</v>
      </c>
      <c r="H1596" s="9"/>
      <c r="BF1596" s="33">
        <v>62.398650000000004</v>
      </c>
      <c r="BG1596" s="33">
        <v>59.91554</v>
      </c>
      <c r="BH1596" s="33">
        <v>57.766889999999997</v>
      </c>
      <c r="BI1596" s="33">
        <v>56.513509999999997</v>
      </c>
      <c r="BJ1596" s="33">
        <v>55.800669999999997</v>
      </c>
      <c r="BK1596" s="33">
        <v>54.78378</v>
      </c>
      <c r="BL1596" s="33">
        <v>54.604730000000004</v>
      </c>
      <c r="BM1596" s="33">
        <v>59.108110000000003</v>
      </c>
      <c r="BN1596" s="33">
        <v>64.148650000000004</v>
      </c>
      <c r="BO1596" s="33">
        <v>68.878380000000007</v>
      </c>
      <c r="BP1596" s="33">
        <v>74.513509999999997</v>
      </c>
      <c r="BQ1596" s="33">
        <v>80.138509999999997</v>
      </c>
      <c r="BR1596" s="33">
        <v>84.347980000000007</v>
      </c>
      <c r="BS1596" s="33">
        <v>87.239869999999996</v>
      </c>
      <c r="BT1596" s="33">
        <v>88.597980000000007</v>
      </c>
      <c r="BU1596" s="33">
        <v>88.459460000000007</v>
      </c>
      <c r="BV1596" s="33">
        <v>87.060810000000004</v>
      </c>
      <c r="BW1596" s="33">
        <v>85.047290000000004</v>
      </c>
      <c r="BX1596" s="33">
        <v>81.476349999999996</v>
      </c>
      <c r="BY1596" s="33">
        <v>77.277019999999993</v>
      </c>
      <c r="BZ1596" s="33">
        <v>72.20608</v>
      </c>
      <c r="CA1596" s="33">
        <v>69.185810000000004</v>
      </c>
      <c r="CB1596" s="33">
        <v>66.621619999999993</v>
      </c>
      <c r="CC1596" s="33">
        <v>64.58784</v>
      </c>
      <c r="DC1596" s="9">
        <v>34.343940000000003</v>
      </c>
      <c r="DD1596" s="9">
        <v>0</v>
      </c>
    </row>
    <row r="1597" spans="1:108" x14ac:dyDescent="0.25">
      <c r="A1597" s="9" t="s">
        <v>42</v>
      </c>
      <c r="B1597" s="9" t="s">
        <v>29</v>
      </c>
      <c r="C1597" s="9" t="s">
        <v>35</v>
      </c>
      <c r="D1597" s="9" t="s">
        <v>41</v>
      </c>
      <c r="E1597" s="9" t="s">
        <v>38</v>
      </c>
      <c r="F1597" s="9">
        <v>2025</v>
      </c>
      <c r="G1597" s="9">
        <v>6</v>
      </c>
      <c r="H1597" s="9"/>
      <c r="BF1597" s="33">
        <v>64.21284</v>
      </c>
      <c r="BG1597" s="33">
        <v>63.070950000000003</v>
      </c>
      <c r="BH1597" s="33">
        <v>62.25</v>
      </c>
      <c r="BI1597" s="33">
        <v>60.65878</v>
      </c>
      <c r="BJ1597" s="33">
        <v>59.78378</v>
      </c>
      <c r="BK1597" s="33">
        <v>58.800669999999997</v>
      </c>
      <c r="BL1597" s="33">
        <v>59.58784</v>
      </c>
      <c r="BM1597" s="33">
        <v>63.733110000000003</v>
      </c>
      <c r="BN1597" s="33">
        <v>68.452709999999996</v>
      </c>
      <c r="BO1597" s="33">
        <v>73.277019999999993</v>
      </c>
      <c r="BP1597" s="33">
        <v>77.804050000000004</v>
      </c>
      <c r="BQ1597" s="33">
        <v>82.516890000000004</v>
      </c>
      <c r="BR1597" s="33">
        <v>86.04392</v>
      </c>
      <c r="BS1597" s="33">
        <v>88.351349999999996</v>
      </c>
      <c r="BT1597" s="33">
        <v>90.175669999999997</v>
      </c>
      <c r="BU1597" s="33">
        <v>92.003380000000007</v>
      </c>
      <c r="BV1597" s="33">
        <v>91.2804</v>
      </c>
      <c r="BW1597" s="33">
        <v>88.597980000000007</v>
      </c>
      <c r="BX1597" s="33">
        <v>84.929050000000004</v>
      </c>
      <c r="BY1597" s="33">
        <v>81.229730000000004</v>
      </c>
      <c r="BZ1597" s="33">
        <v>76.45608</v>
      </c>
      <c r="CA1597" s="33">
        <v>72.0304</v>
      </c>
      <c r="CB1597" s="33">
        <v>68.979730000000004</v>
      </c>
      <c r="CC1597" s="33">
        <v>66.246619999999993</v>
      </c>
      <c r="DC1597" s="9">
        <v>34.343940000000003</v>
      </c>
      <c r="DD1597" s="9">
        <v>0</v>
      </c>
    </row>
    <row r="1598" spans="1:108" x14ac:dyDescent="0.25">
      <c r="A1598" s="9" t="s">
        <v>42</v>
      </c>
      <c r="B1598" s="9" t="s">
        <v>29</v>
      </c>
      <c r="C1598" s="9" t="s">
        <v>35</v>
      </c>
      <c r="D1598" s="9" t="s">
        <v>41</v>
      </c>
      <c r="E1598" s="9" t="s">
        <v>38</v>
      </c>
      <c r="F1598" s="9">
        <v>2025</v>
      </c>
      <c r="G1598" s="9">
        <v>7</v>
      </c>
      <c r="H1598" s="9"/>
      <c r="BF1598" s="33">
        <v>63.65878</v>
      </c>
      <c r="BG1598" s="33">
        <v>64.510130000000004</v>
      </c>
      <c r="BH1598" s="33">
        <v>63.66892</v>
      </c>
      <c r="BI1598" s="33">
        <v>62.38176</v>
      </c>
      <c r="BJ1598" s="33">
        <v>61.148650000000004</v>
      </c>
      <c r="BK1598" s="33">
        <v>60.29392</v>
      </c>
      <c r="BL1598" s="33">
        <v>60.66892</v>
      </c>
      <c r="BM1598" s="33">
        <v>65.36824</v>
      </c>
      <c r="BN1598" s="33">
        <v>70.4696</v>
      </c>
      <c r="BO1598" s="33">
        <v>76.665539999999993</v>
      </c>
      <c r="BP1598" s="33">
        <v>81.875</v>
      </c>
      <c r="BQ1598" s="33">
        <v>87.489869999999996</v>
      </c>
      <c r="BR1598" s="33">
        <v>91.966220000000007</v>
      </c>
      <c r="BS1598" s="33">
        <v>95.66216</v>
      </c>
      <c r="BT1598" s="33">
        <v>97.020269999999996</v>
      </c>
      <c r="BU1598" s="33">
        <v>96.86824</v>
      </c>
      <c r="BV1598" s="33">
        <v>95.179050000000004</v>
      </c>
      <c r="BW1598" s="33">
        <v>93.567570000000003</v>
      </c>
      <c r="BX1598" s="33">
        <v>89.78716</v>
      </c>
      <c r="BY1598" s="33">
        <v>84.023650000000004</v>
      </c>
      <c r="BZ1598" s="33">
        <v>76.861490000000003</v>
      </c>
      <c r="CA1598" s="33">
        <v>71.739869999999996</v>
      </c>
      <c r="CB1598" s="33">
        <v>68.195949999999996</v>
      </c>
      <c r="CC1598" s="33">
        <v>64.783779999999993</v>
      </c>
      <c r="DC1598" s="9">
        <v>34.343940000000003</v>
      </c>
      <c r="DD1598" s="9">
        <v>0</v>
      </c>
    </row>
    <row r="1599" spans="1:108" x14ac:dyDescent="0.25">
      <c r="A1599" s="9" t="s">
        <v>42</v>
      </c>
      <c r="B1599" s="9" t="s">
        <v>29</v>
      </c>
      <c r="C1599" s="9" t="s">
        <v>35</v>
      </c>
      <c r="D1599" s="9" t="s">
        <v>41</v>
      </c>
      <c r="E1599" s="9" t="s">
        <v>38</v>
      </c>
      <c r="F1599" s="9">
        <v>2025</v>
      </c>
      <c r="G1599" s="9">
        <v>8</v>
      </c>
      <c r="H1599" s="9"/>
      <c r="BF1599" s="33">
        <v>66.182429999999997</v>
      </c>
      <c r="BG1599" s="33">
        <v>64.591220000000007</v>
      </c>
      <c r="BH1599" s="33">
        <v>62.929049999999997</v>
      </c>
      <c r="BI1599" s="33">
        <v>61.929049999999997</v>
      </c>
      <c r="BJ1599" s="33">
        <v>60.66216</v>
      </c>
      <c r="BK1599" s="33">
        <v>59.96622</v>
      </c>
      <c r="BL1599" s="33">
        <v>59.375</v>
      </c>
      <c r="BM1599" s="33">
        <v>61.861490000000003</v>
      </c>
      <c r="BN1599" s="33">
        <v>67.702709999999996</v>
      </c>
      <c r="BO1599" s="33">
        <v>72.523650000000004</v>
      </c>
      <c r="BP1599" s="33">
        <v>78.574330000000003</v>
      </c>
      <c r="BQ1599" s="33">
        <v>84.195949999999996</v>
      </c>
      <c r="BR1599" s="33">
        <v>88.61824</v>
      </c>
      <c r="BS1599" s="33">
        <v>91.29392</v>
      </c>
      <c r="BT1599" s="33">
        <v>92.351349999999996</v>
      </c>
      <c r="BU1599" s="33">
        <v>92.570949999999996</v>
      </c>
      <c r="BV1599" s="33">
        <v>90.547290000000004</v>
      </c>
      <c r="BW1599" s="33">
        <v>87.304050000000004</v>
      </c>
      <c r="BX1599" s="33">
        <v>82.290539999999993</v>
      </c>
      <c r="BY1599" s="33">
        <v>75.5946</v>
      </c>
      <c r="BZ1599" s="33">
        <v>69.736490000000003</v>
      </c>
      <c r="CA1599" s="33">
        <v>66.054050000000004</v>
      </c>
      <c r="CB1599" s="33">
        <v>63.263509999999997</v>
      </c>
      <c r="CC1599" s="33">
        <v>61.814190000000004</v>
      </c>
      <c r="DC1599" s="9">
        <v>34.343940000000003</v>
      </c>
      <c r="DD1599" s="9">
        <v>0</v>
      </c>
    </row>
    <row r="1600" spans="1:108" x14ac:dyDescent="0.25">
      <c r="A1600" s="9" t="s">
        <v>42</v>
      </c>
      <c r="B1600" s="9" t="s">
        <v>29</v>
      </c>
      <c r="C1600" s="9" t="s">
        <v>35</v>
      </c>
      <c r="D1600" s="9" t="s">
        <v>41</v>
      </c>
      <c r="E1600" s="9" t="s">
        <v>38</v>
      </c>
      <c r="F1600" s="9">
        <v>2025</v>
      </c>
      <c r="G1600" s="9">
        <v>9</v>
      </c>
      <c r="H1600" s="9"/>
      <c r="BF1600" s="33">
        <v>62.719589999999997</v>
      </c>
      <c r="BG1600" s="33">
        <v>60.28716</v>
      </c>
      <c r="BH1600" s="33">
        <v>58.96284</v>
      </c>
      <c r="BI1600" s="33">
        <v>57.570950000000003</v>
      </c>
      <c r="BJ1600" s="33">
        <v>56.445950000000003</v>
      </c>
      <c r="BK1600" s="33">
        <v>55.729730000000004</v>
      </c>
      <c r="BL1600" s="33">
        <v>54.942570000000003</v>
      </c>
      <c r="BM1600" s="33">
        <v>55.979730000000004</v>
      </c>
      <c r="BN1600" s="33">
        <v>62.4527</v>
      </c>
      <c r="BO1600" s="33">
        <v>69.179050000000004</v>
      </c>
      <c r="BP1600" s="33">
        <v>75.5</v>
      </c>
      <c r="BQ1600" s="33">
        <v>81.300669999999997</v>
      </c>
      <c r="BR1600" s="33">
        <v>86.925669999999997</v>
      </c>
      <c r="BS1600" s="33">
        <v>90.989869999999996</v>
      </c>
      <c r="BT1600" s="33">
        <v>93.320949999999996</v>
      </c>
      <c r="BU1600" s="33">
        <v>93.851349999999996</v>
      </c>
      <c r="BV1600" s="33">
        <v>93.16892</v>
      </c>
      <c r="BW1600" s="33">
        <v>89.979730000000004</v>
      </c>
      <c r="BX1600" s="33">
        <v>84.425669999999997</v>
      </c>
      <c r="BY1600" s="33">
        <v>76.891890000000004</v>
      </c>
      <c r="BZ1600" s="33">
        <v>71.310810000000004</v>
      </c>
      <c r="CA1600" s="33">
        <v>67.763509999999997</v>
      </c>
      <c r="CB1600" s="33">
        <v>65.033779999999993</v>
      </c>
      <c r="CC1600" s="33">
        <v>63.08784</v>
      </c>
      <c r="DC1600" s="9">
        <v>34.343940000000003</v>
      </c>
      <c r="DD1600" s="9">
        <v>0</v>
      </c>
    </row>
    <row r="1601" spans="1:108" x14ac:dyDescent="0.25">
      <c r="A1601" s="9" t="s">
        <v>42</v>
      </c>
      <c r="B1601" s="9" t="s">
        <v>29</v>
      </c>
      <c r="C1601" s="9" t="s">
        <v>35</v>
      </c>
      <c r="D1601" s="9" t="s">
        <v>41</v>
      </c>
      <c r="E1601" s="9" t="s">
        <v>38</v>
      </c>
      <c r="F1601" s="9">
        <v>2025</v>
      </c>
      <c r="G1601" s="9">
        <v>10</v>
      </c>
      <c r="H1601" s="9"/>
      <c r="BF1601" s="33">
        <v>59.905410000000003</v>
      </c>
      <c r="BG1601" s="33">
        <v>58.65878</v>
      </c>
      <c r="BH1601" s="33">
        <v>57.891889999999997</v>
      </c>
      <c r="BI1601" s="33">
        <v>56.945950000000003</v>
      </c>
      <c r="BJ1601" s="33">
        <v>56.09122</v>
      </c>
      <c r="BK1601" s="33">
        <v>55.445950000000003</v>
      </c>
      <c r="BL1601" s="33">
        <v>55.016889999999997</v>
      </c>
      <c r="BM1601" s="33">
        <v>55.104730000000004</v>
      </c>
      <c r="BN1601" s="33">
        <v>59.679049999999997</v>
      </c>
      <c r="BO1601" s="33">
        <v>65.648650000000004</v>
      </c>
      <c r="BP1601" s="33">
        <v>71.300669999999997</v>
      </c>
      <c r="BQ1601" s="33">
        <v>77.084460000000007</v>
      </c>
      <c r="BR1601" s="33">
        <v>82.175669999999997</v>
      </c>
      <c r="BS1601" s="33">
        <v>86.260130000000004</v>
      </c>
      <c r="BT1601" s="33">
        <v>88.520269999999996</v>
      </c>
      <c r="BU1601" s="33">
        <v>88.263509999999997</v>
      </c>
      <c r="BV1601" s="33">
        <v>85.983109999999996</v>
      </c>
      <c r="BW1601" s="33">
        <v>82.628380000000007</v>
      </c>
      <c r="BX1601" s="33">
        <v>76.891890000000004</v>
      </c>
      <c r="BY1601" s="33">
        <v>70.608109999999996</v>
      </c>
      <c r="BZ1601" s="33">
        <v>66.702709999999996</v>
      </c>
      <c r="CA1601" s="33">
        <v>64.54392</v>
      </c>
      <c r="CB1601" s="33">
        <v>61.986490000000003</v>
      </c>
      <c r="CC1601" s="33">
        <v>60.28716</v>
      </c>
      <c r="DC1601" s="9">
        <v>34.343940000000003</v>
      </c>
      <c r="DD1601" s="9">
        <v>0</v>
      </c>
    </row>
    <row r="1602" spans="1:108" x14ac:dyDescent="0.25">
      <c r="A1602" s="9" t="s">
        <v>42</v>
      </c>
      <c r="B1602" s="9" t="s">
        <v>29</v>
      </c>
      <c r="C1602" s="9" t="s">
        <v>35</v>
      </c>
      <c r="D1602" s="9" t="s">
        <v>41</v>
      </c>
      <c r="E1602" s="9" t="s">
        <v>38</v>
      </c>
      <c r="F1602" s="9">
        <v>2026</v>
      </c>
      <c r="G1602" s="9">
        <v>5</v>
      </c>
      <c r="H1602" s="9"/>
      <c r="BF1602" s="33">
        <v>62.398650000000004</v>
      </c>
      <c r="BG1602" s="33">
        <v>59.91554</v>
      </c>
      <c r="BH1602" s="33">
        <v>57.766889999999997</v>
      </c>
      <c r="BI1602" s="33">
        <v>56.513509999999997</v>
      </c>
      <c r="BJ1602" s="33">
        <v>55.800669999999997</v>
      </c>
      <c r="BK1602" s="33">
        <v>54.78378</v>
      </c>
      <c r="BL1602" s="33">
        <v>54.604730000000004</v>
      </c>
      <c r="BM1602" s="33">
        <v>59.108110000000003</v>
      </c>
      <c r="BN1602" s="33">
        <v>64.148650000000004</v>
      </c>
      <c r="BO1602" s="33">
        <v>68.878380000000007</v>
      </c>
      <c r="BP1602" s="33">
        <v>74.513509999999997</v>
      </c>
      <c r="BQ1602" s="33">
        <v>80.138509999999997</v>
      </c>
      <c r="BR1602" s="33">
        <v>84.347980000000007</v>
      </c>
      <c r="BS1602" s="33">
        <v>87.239869999999996</v>
      </c>
      <c r="BT1602" s="33">
        <v>88.597980000000007</v>
      </c>
      <c r="BU1602" s="33">
        <v>88.459460000000007</v>
      </c>
      <c r="BV1602" s="33">
        <v>87.060810000000004</v>
      </c>
      <c r="BW1602" s="33">
        <v>85.047290000000004</v>
      </c>
      <c r="BX1602" s="33">
        <v>81.476349999999996</v>
      </c>
      <c r="BY1602" s="33">
        <v>77.277019999999993</v>
      </c>
      <c r="BZ1602" s="33">
        <v>72.20608</v>
      </c>
      <c r="CA1602" s="33">
        <v>69.185810000000004</v>
      </c>
      <c r="CB1602" s="33">
        <v>66.621619999999993</v>
      </c>
      <c r="CC1602" s="33">
        <v>64.58784</v>
      </c>
      <c r="DC1602" s="9">
        <v>34.343940000000003</v>
      </c>
      <c r="DD1602" s="9">
        <v>0</v>
      </c>
    </row>
    <row r="1603" spans="1:108" x14ac:dyDescent="0.25">
      <c r="A1603" s="9" t="s">
        <v>42</v>
      </c>
      <c r="B1603" s="9" t="s">
        <v>29</v>
      </c>
      <c r="C1603" s="9" t="s">
        <v>35</v>
      </c>
      <c r="D1603" s="9" t="s">
        <v>41</v>
      </c>
      <c r="E1603" s="9" t="s">
        <v>38</v>
      </c>
      <c r="F1603" s="9">
        <v>2026</v>
      </c>
      <c r="G1603" s="9">
        <v>6</v>
      </c>
      <c r="H1603" s="9"/>
      <c r="BF1603" s="33">
        <v>64.21284</v>
      </c>
      <c r="BG1603" s="33">
        <v>63.070950000000003</v>
      </c>
      <c r="BH1603" s="33">
        <v>62.25</v>
      </c>
      <c r="BI1603" s="33">
        <v>60.65878</v>
      </c>
      <c r="BJ1603" s="33">
        <v>59.78378</v>
      </c>
      <c r="BK1603" s="33">
        <v>58.800669999999997</v>
      </c>
      <c r="BL1603" s="33">
        <v>59.58784</v>
      </c>
      <c r="BM1603" s="33">
        <v>63.733110000000003</v>
      </c>
      <c r="BN1603" s="33">
        <v>68.452709999999996</v>
      </c>
      <c r="BO1603" s="33">
        <v>73.277019999999993</v>
      </c>
      <c r="BP1603" s="33">
        <v>77.804050000000004</v>
      </c>
      <c r="BQ1603" s="33">
        <v>82.516890000000004</v>
      </c>
      <c r="BR1603" s="33">
        <v>86.04392</v>
      </c>
      <c r="BS1603" s="33">
        <v>88.351349999999996</v>
      </c>
      <c r="BT1603" s="33">
        <v>90.175669999999997</v>
      </c>
      <c r="BU1603" s="33">
        <v>92.003380000000007</v>
      </c>
      <c r="BV1603" s="33">
        <v>91.2804</v>
      </c>
      <c r="BW1603" s="33">
        <v>88.597980000000007</v>
      </c>
      <c r="BX1603" s="33">
        <v>84.929050000000004</v>
      </c>
      <c r="BY1603" s="33">
        <v>81.229730000000004</v>
      </c>
      <c r="BZ1603" s="33">
        <v>76.45608</v>
      </c>
      <c r="CA1603" s="33">
        <v>72.0304</v>
      </c>
      <c r="CB1603" s="33">
        <v>68.979730000000004</v>
      </c>
      <c r="CC1603" s="33">
        <v>66.246619999999993</v>
      </c>
      <c r="DC1603" s="9">
        <v>34.343940000000003</v>
      </c>
      <c r="DD1603" s="9">
        <v>0</v>
      </c>
    </row>
    <row r="1604" spans="1:108" x14ac:dyDescent="0.25">
      <c r="A1604" s="9" t="s">
        <v>42</v>
      </c>
      <c r="B1604" s="9" t="s">
        <v>29</v>
      </c>
      <c r="C1604" s="9" t="s">
        <v>35</v>
      </c>
      <c r="D1604" s="9" t="s">
        <v>41</v>
      </c>
      <c r="E1604" s="9" t="s">
        <v>38</v>
      </c>
      <c r="F1604" s="9">
        <v>2026</v>
      </c>
      <c r="G1604" s="9">
        <v>7</v>
      </c>
      <c r="H1604" s="9"/>
      <c r="BF1604" s="33">
        <v>63.65878</v>
      </c>
      <c r="BG1604" s="33">
        <v>64.510130000000004</v>
      </c>
      <c r="BH1604" s="33">
        <v>63.66892</v>
      </c>
      <c r="BI1604" s="33">
        <v>62.38176</v>
      </c>
      <c r="BJ1604" s="33">
        <v>61.148650000000004</v>
      </c>
      <c r="BK1604" s="33">
        <v>60.29392</v>
      </c>
      <c r="BL1604" s="33">
        <v>60.66892</v>
      </c>
      <c r="BM1604" s="33">
        <v>65.36824</v>
      </c>
      <c r="BN1604" s="33">
        <v>70.4696</v>
      </c>
      <c r="BO1604" s="33">
        <v>76.665539999999993</v>
      </c>
      <c r="BP1604" s="33">
        <v>81.875</v>
      </c>
      <c r="BQ1604" s="33">
        <v>87.489869999999996</v>
      </c>
      <c r="BR1604" s="33">
        <v>91.966220000000007</v>
      </c>
      <c r="BS1604" s="33">
        <v>95.66216</v>
      </c>
      <c r="BT1604" s="33">
        <v>97.020269999999996</v>
      </c>
      <c r="BU1604" s="33">
        <v>96.86824</v>
      </c>
      <c r="BV1604" s="33">
        <v>95.179050000000004</v>
      </c>
      <c r="BW1604" s="33">
        <v>93.567570000000003</v>
      </c>
      <c r="BX1604" s="33">
        <v>89.78716</v>
      </c>
      <c r="BY1604" s="33">
        <v>84.023650000000004</v>
      </c>
      <c r="BZ1604" s="33">
        <v>76.861490000000003</v>
      </c>
      <c r="CA1604" s="33">
        <v>71.739869999999996</v>
      </c>
      <c r="CB1604" s="33">
        <v>68.195949999999996</v>
      </c>
      <c r="CC1604" s="33">
        <v>64.783779999999993</v>
      </c>
      <c r="DC1604" s="9">
        <v>34.343940000000003</v>
      </c>
      <c r="DD1604" s="9">
        <v>0</v>
      </c>
    </row>
    <row r="1605" spans="1:108" x14ac:dyDescent="0.25">
      <c r="A1605" s="9" t="s">
        <v>42</v>
      </c>
      <c r="B1605" s="9" t="s">
        <v>29</v>
      </c>
      <c r="C1605" s="9" t="s">
        <v>35</v>
      </c>
      <c r="D1605" s="9" t="s">
        <v>41</v>
      </c>
      <c r="E1605" s="9" t="s">
        <v>38</v>
      </c>
      <c r="F1605" s="9">
        <v>2026</v>
      </c>
      <c r="G1605" s="9">
        <v>8</v>
      </c>
      <c r="H1605" s="9"/>
      <c r="BF1605" s="33">
        <v>66.182429999999997</v>
      </c>
      <c r="BG1605" s="33">
        <v>64.591220000000007</v>
      </c>
      <c r="BH1605" s="33">
        <v>62.929049999999997</v>
      </c>
      <c r="BI1605" s="33">
        <v>61.929049999999997</v>
      </c>
      <c r="BJ1605" s="33">
        <v>60.66216</v>
      </c>
      <c r="BK1605" s="33">
        <v>59.96622</v>
      </c>
      <c r="BL1605" s="33">
        <v>59.375</v>
      </c>
      <c r="BM1605" s="33">
        <v>61.861490000000003</v>
      </c>
      <c r="BN1605" s="33">
        <v>67.702709999999996</v>
      </c>
      <c r="BO1605" s="33">
        <v>72.523650000000004</v>
      </c>
      <c r="BP1605" s="33">
        <v>78.574330000000003</v>
      </c>
      <c r="BQ1605" s="33">
        <v>84.195949999999996</v>
      </c>
      <c r="BR1605" s="33">
        <v>88.61824</v>
      </c>
      <c r="BS1605" s="33">
        <v>91.29392</v>
      </c>
      <c r="BT1605" s="33">
        <v>92.351349999999996</v>
      </c>
      <c r="BU1605" s="33">
        <v>92.570949999999996</v>
      </c>
      <c r="BV1605" s="33">
        <v>90.547290000000004</v>
      </c>
      <c r="BW1605" s="33">
        <v>87.304050000000004</v>
      </c>
      <c r="BX1605" s="33">
        <v>82.290539999999993</v>
      </c>
      <c r="BY1605" s="33">
        <v>75.5946</v>
      </c>
      <c r="BZ1605" s="33">
        <v>69.736490000000003</v>
      </c>
      <c r="CA1605" s="33">
        <v>66.054050000000004</v>
      </c>
      <c r="CB1605" s="33">
        <v>63.263509999999997</v>
      </c>
      <c r="CC1605" s="33">
        <v>61.814190000000004</v>
      </c>
      <c r="DC1605" s="9">
        <v>34.343940000000003</v>
      </c>
      <c r="DD1605" s="9">
        <v>0</v>
      </c>
    </row>
    <row r="1606" spans="1:108" x14ac:dyDescent="0.25">
      <c r="A1606" s="9" t="s">
        <v>42</v>
      </c>
      <c r="B1606" s="9" t="s">
        <v>29</v>
      </c>
      <c r="C1606" s="9" t="s">
        <v>35</v>
      </c>
      <c r="D1606" s="9" t="s">
        <v>41</v>
      </c>
      <c r="E1606" s="9" t="s">
        <v>38</v>
      </c>
      <c r="F1606" s="9">
        <v>2026</v>
      </c>
      <c r="G1606" s="9">
        <v>9</v>
      </c>
      <c r="H1606" s="9"/>
      <c r="BF1606" s="33">
        <v>62.719589999999997</v>
      </c>
      <c r="BG1606" s="33">
        <v>60.28716</v>
      </c>
      <c r="BH1606" s="33">
        <v>58.96284</v>
      </c>
      <c r="BI1606" s="33">
        <v>57.570950000000003</v>
      </c>
      <c r="BJ1606" s="33">
        <v>56.445950000000003</v>
      </c>
      <c r="BK1606" s="33">
        <v>55.729730000000004</v>
      </c>
      <c r="BL1606" s="33">
        <v>54.942570000000003</v>
      </c>
      <c r="BM1606" s="33">
        <v>55.979730000000004</v>
      </c>
      <c r="BN1606" s="33">
        <v>62.4527</v>
      </c>
      <c r="BO1606" s="33">
        <v>69.179050000000004</v>
      </c>
      <c r="BP1606" s="33">
        <v>75.5</v>
      </c>
      <c r="BQ1606" s="33">
        <v>81.300669999999997</v>
      </c>
      <c r="BR1606" s="33">
        <v>86.925669999999997</v>
      </c>
      <c r="BS1606" s="33">
        <v>90.989869999999996</v>
      </c>
      <c r="BT1606" s="33">
        <v>93.320949999999996</v>
      </c>
      <c r="BU1606" s="33">
        <v>93.851349999999996</v>
      </c>
      <c r="BV1606" s="33">
        <v>93.16892</v>
      </c>
      <c r="BW1606" s="33">
        <v>89.979730000000004</v>
      </c>
      <c r="BX1606" s="33">
        <v>84.425669999999997</v>
      </c>
      <c r="BY1606" s="33">
        <v>76.891890000000004</v>
      </c>
      <c r="BZ1606" s="33">
        <v>71.310810000000004</v>
      </c>
      <c r="CA1606" s="33">
        <v>67.763509999999997</v>
      </c>
      <c r="CB1606" s="33">
        <v>65.033779999999993</v>
      </c>
      <c r="CC1606" s="33">
        <v>63.08784</v>
      </c>
      <c r="DC1606" s="9">
        <v>34.343940000000003</v>
      </c>
      <c r="DD1606" s="9">
        <v>0</v>
      </c>
    </row>
    <row r="1607" spans="1:108" x14ac:dyDescent="0.25">
      <c r="A1607" s="9" t="s">
        <v>42</v>
      </c>
      <c r="B1607" s="9" t="s">
        <v>29</v>
      </c>
      <c r="C1607" s="9" t="s">
        <v>35</v>
      </c>
      <c r="D1607" s="9" t="s">
        <v>41</v>
      </c>
      <c r="E1607" s="9" t="s">
        <v>38</v>
      </c>
      <c r="F1607" s="9">
        <v>2026</v>
      </c>
      <c r="G1607" s="9">
        <v>10</v>
      </c>
      <c r="H1607" s="9"/>
      <c r="BF1607" s="33">
        <v>59.905410000000003</v>
      </c>
      <c r="BG1607" s="33">
        <v>58.65878</v>
      </c>
      <c r="BH1607" s="33">
        <v>57.891889999999997</v>
      </c>
      <c r="BI1607" s="33">
        <v>56.945950000000003</v>
      </c>
      <c r="BJ1607" s="33">
        <v>56.09122</v>
      </c>
      <c r="BK1607" s="33">
        <v>55.445950000000003</v>
      </c>
      <c r="BL1607" s="33">
        <v>55.016889999999997</v>
      </c>
      <c r="BM1607" s="33">
        <v>55.104730000000004</v>
      </c>
      <c r="BN1607" s="33">
        <v>59.679049999999997</v>
      </c>
      <c r="BO1607" s="33">
        <v>65.648650000000004</v>
      </c>
      <c r="BP1607" s="33">
        <v>71.300669999999997</v>
      </c>
      <c r="BQ1607" s="33">
        <v>77.084460000000007</v>
      </c>
      <c r="BR1607" s="33">
        <v>82.175669999999997</v>
      </c>
      <c r="BS1607" s="33">
        <v>86.260130000000004</v>
      </c>
      <c r="BT1607" s="33">
        <v>88.520269999999996</v>
      </c>
      <c r="BU1607" s="33">
        <v>88.263509999999997</v>
      </c>
      <c r="BV1607" s="33">
        <v>85.983109999999996</v>
      </c>
      <c r="BW1607" s="33">
        <v>82.628380000000007</v>
      </c>
      <c r="BX1607" s="33">
        <v>76.891890000000004</v>
      </c>
      <c r="BY1607" s="33">
        <v>70.608109999999996</v>
      </c>
      <c r="BZ1607" s="33">
        <v>66.702709999999996</v>
      </c>
      <c r="CA1607" s="33">
        <v>64.54392</v>
      </c>
      <c r="CB1607" s="33">
        <v>61.986490000000003</v>
      </c>
      <c r="CC1607" s="33">
        <v>60.28716</v>
      </c>
      <c r="DC1607" s="9">
        <v>34.343940000000003</v>
      </c>
      <c r="DD1607" s="9">
        <v>0</v>
      </c>
    </row>
    <row r="1608" spans="1:108" x14ac:dyDescent="0.25">
      <c r="A1608" s="9" t="s">
        <v>42</v>
      </c>
      <c r="B1608" s="9" t="s">
        <v>29</v>
      </c>
      <c r="C1608" s="9" t="s">
        <v>35</v>
      </c>
      <c r="D1608" s="9" t="s">
        <v>41</v>
      </c>
      <c r="E1608" s="9" t="s">
        <v>36</v>
      </c>
      <c r="F1608" s="9">
        <v>2016</v>
      </c>
      <c r="H1608" s="9"/>
      <c r="BF1608" s="33">
        <v>64.19341</v>
      </c>
      <c r="BG1608" s="33">
        <v>63.11486</v>
      </c>
      <c r="BH1608" s="33">
        <v>61.9527</v>
      </c>
      <c r="BI1608" s="33">
        <v>60.63514</v>
      </c>
      <c r="BJ1608" s="33">
        <v>59.51014</v>
      </c>
      <c r="BK1608" s="33">
        <v>58.69764</v>
      </c>
      <c r="BL1608" s="33">
        <v>58.64358</v>
      </c>
      <c r="BM1608" s="33">
        <v>61.735639999999997</v>
      </c>
      <c r="BN1608" s="33">
        <v>67.269419999999997</v>
      </c>
      <c r="BO1608" s="33">
        <v>72.911320000000003</v>
      </c>
      <c r="BP1608" s="33">
        <v>78.43835</v>
      </c>
      <c r="BQ1608" s="33">
        <v>83.87585</v>
      </c>
      <c r="BR1608" s="33">
        <v>88.388509999999997</v>
      </c>
      <c r="BS1608" s="33">
        <v>91.574330000000003</v>
      </c>
      <c r="BT1608" s="33">
        <v>93.217060000000004</v>
      </c>
      <c r="BU1608" s="33">
        <v>93.823480000000004</v>
      </c>
      <c r="BV1608" s="33">
        <v>92.54392</v>
      </c>
      <c r="BW1608" s="33">
        <v>89.86233</v>
      </c>
      <c r="BX1608" s="33">
        <v>85.358109999999996</v>
      </c>
      <c r="BY1608" s="33">
        <v>79.434970000000007</v>
      </c>
      <c r="BZ1608" s="33">
        <v>73.591220000000007</v>
      </c>
      <c r="CA1608" s="33">
        <v>69.396960000000007</v>
      </c>
      <c r="CB1608" s="33">
        <v>66.36824</v>
      </c>
      <c r="CC1608" s="33">
        <v>63.983110000000003</v>
      </c>
      <c r="DC1608" s="9">
        <v>34.343940000000003</v>
      </c>
      <c r="DD1608" s="9">
        <v>0</v>
      </c>
    </row>
    <row r="1609" spans="1:108" x14ac:dyDescent="0.25">
      <c r="A1609" s="9" t="s">
        <v>42</v>
      </c>
      <c r="B1609" s="9" t="s">
        <v>29</v>
      </c>
      <c r="C1609" s="9" t="s">
        <v>35</v>
      </c>
      <c r="D1609" s="9" t="s">
        <v>41</v>
      </c>
      <c r="E1609" s="9" t="s">
        <v>36</v>
      </c>
      <c r="F1609" s="9">
        <v>2017</v>
      </c>
      <c r="H1609" s="9"/>
      <c r="BF1609" s="33">
        <v>64.19341</v>
      </c>
      <c r="BG1609" s="33">
        <v>63.11486</v>
      </c>
      <c r="BH1609" s="33">
        <v>61.9527</v>
      </c>
      <c r="BI1609" s="33">
        <v>60.63514</v>
      </c>
      <c r="BJ1609" s="33">
        <v>59.51014</v>
      </c>
      <c r="BK1609" s="33">
        <v>58.69764</v>
      </c>
      <c r="BL1609" s="33">
        <v>58.64358</v>
      </c>
      <c r="BM1609" s="33">
        <v>61.735639999999997</v>
      </c>
      <c r="BN1609" s="33">
        <v>67.269419999999997</v>
      </c>
      <c r="BO1609" s="33">
        <v>72.911320000000003</v>
      </c>
      <c r="BP1609" s="33">
        <v>78.43835</v>
      </c>
      <c r="BQ1609" s="33">
        <v>83.87585</v>
      </c>
      <c r="BR1609" s="33">
        <v>88.388509999999997</v>
      </c>
      <c r="BS1609" s="33">
        <v>91.574330000000003</v>
      </c>
      <c r="BT1609" s="33">
        <v>93.217060000000004</v>
      </c>
      <c r="BU1609" s="33">
        <v>93.823480000000004</v>
      </c>
      <c r="BV1609" s="33">
        <v>92.54392</v>
      </c>
      <c r="BW1609" s="33">
        <v>89.86233</v>
      </c>
      <c r="BX1609" s="33">
        <v>85.358109999999996</v>
      </c>
      <c r="BY1609" s="33">
        <v>79.434970000000007</v>
      </c>
      <c r="BZ1609" s="33">
        <v>73.591220000000007</v>
      </c>
      <c r="CA1609" s="33">
        <v>69.396960000000007</v>
      </c>
      <c r="CB1609" s="33">
        <v>66.36824</v>
      </c>
      <c r="CC1609" s="33">
        <v>63.983110000000003</v>
      </c>
      <c r="DC1609" s="9">
        <v>34.343940000000003</v>
      </c>
      <c r="DD1609" s="9">
        <v>0</v>
      </c>
    </row>
    <row r="1610" spans="1:108" x14ac:dyDescent="0.25">
      <c r="A1610" s="9" t="s">
        <v>42</v>
      </c>
      <c r="B1610" s="9" t="s">
        <v>29</v>
      </c>
      <c r="C1610" s="9" t="s">
        <v>35</v>
      </c>
      <c r="D1610" s="9" t="s">
        <v>41</v>
      </c>
      <c r="E1610" s="9" t="s">
        <v>36</v>
      </c>
      <c r="F1610" s="9">
        <v>2018</v>
      </c>
      <c r="H1610" s="9"/>
      <c r="BF1610" s="33">
        <v>64.19341</v>
      </c>
      <c r="BG1610" s="33">
        <v>63.11486</v>
      </c>
      <c r="BH1610" s="33">
        <v>61.9527</v>
      </c>
      <c r="BI1610" s="33">
        <v>60.63514</v>
      </c>
      <c r="BJ1610" s="33">
        <v>59.51014</v>
      </c>
      <c r="BK1610" s="33">
        <v>58.69764</v>
      </c>
      <c r="BL1610" s="33">
        <v>58.64358</v>
      </c>
      <c r="BM1610" s="33">
        <v>61.735639999999997</v>
      </c>
      <c r="BN1610" s="33">
        <v>67.269419999999997</v>
      </c>
      <c r="BO1610" s="33">
        <v>72.911320000000003</v>
      </c>
      <c r="BP1610" s="33">
        <v>78.43835</v>
      </c>
      <c r="BQ1610" s="33">
        <v>83.87585</v>
      </c>
      <c r="BR1610" s="33">
        <v>88.388509999999997</v>
      </c>
      <c r="BS1610" s="33">
        <v>91.574330000000003</v>
      </c>
      <c r="BT1610" s="33">
        <v>93.217060000000004</v>
      </c>
      <c r="BU1610" s="33">
        <v>93.823480000000004</v>
      </c>
      <c r="BV1610" s="33">
        <v>92.54392</v>
      </c>
      <c r="BW1610" s="33">
        <v>89.86233</v>
      </c>
      <c r="BX1610" s="33">
        <v>85.358109999999996</v>
      </c>
      <c r="BY1610" s="33">
        <v>79.434970000000007</v>
      </c>
      <c r="BZ1610" s="33">
        <v>73.591220000000007</v>
      </c>
      <c r="CA1610" s="33">
        <v>69.396960000000007</v>
      </c>
      <c r="CB1610" s="33">
        <v>66.36824</v>
      </c>
      <c r="CC1610" s="33">
        <v>63.983110000000003</v>
      </c>
      <c r="DC1610" s="9">
        <v>34.343940000000003</v>
      </c>
      <c r="DD1610" s="9">
        <v>0</v>
      </c>
    </row>
    <row r="1611" spans="1:108" x14ac:dyDescent="0.25">
      <c r="A1611" s="9" t="s">
        <v>42</v>
      </c>
      <c r="B1611" s="9" t="s">
        <v>29</v>
      </c>
      <c r="C1611" s="9" t="s">
        <v>35</v>
      </c>
      <c r="D1611" s="9" t="s">
        <v>41</v>
      </c>
      <c r="E1611" s="9" t="s">
        <v>36</v>
      </c>
      <c r="F1611" s="9">
        <v>2019</v>
      </c>
      <c r="H1611" s="9"/>
      <c r="BF1611" s="33">
        <v>64.19341</v>
      </c>
      <c r="BG1611" s="33">
        <v>63.11486</v>
      </c>
      <c r="BH1611" s="33">
        <v>61.9527</v>
      </c>
      <c r="BI1611" s="33">
        <v>60.63514</v>
      </c>
      <c r="BJ1611" s="33">
        <v>59.51014</v>
      </c>
      <c r="BK1611" s="33">
        <v>58.69764</v>
      </c>
      <c r="BL1611" s="33">
        <v>58.64358</v>
      </c>
      <c r="BM1611" s="33">
        <v>61.735639999999997</v>
      </c>
      <c r="BN1611" s="33">
        <v>67.269419999999997</v>
      </c>
      <c r="BO1611" s="33">
        <v>72.911320000000003</v>
      </c>
      <c r="BP1611" s="33">
        <v>78.43835</v>
      </c>
      <c r="BQ1611" s="33">
        <v>83.87585</v>
      </c>
      <c r="BR1611" s="33">
        <v>88.388509999999997</v>
      </c>
      <c r="BS1611" s="33">
        <v>91.574330000000003</v>
      </c>
      <c r="BT1611" s="33">
        <v>93.217060000000004</v>
      </c>
      <c r="BU1611" s="33">
        <v>93.823480000000004</v>
      </c>
      <c r="BV1611" s="33">
        <v>92.54392</v>
      </c>
      <c r="BW1611" s="33">
        <v>89.86233</v>
      </c>
      <c r="BX1611" s="33">
        <v>85.358109999999996</v>
      </c>
      <c r="BY1611" s="33">
        <v>79.434970000000007</v>
      </c>
      <c r="BZ1611" s="33">
        <v>73.591220000000007</v>
      </c>
      <c r="CA1611" s="33">
        <v>69.396960000000007</v>
      </c>
      <c r="CB1611" s="33">
        <v>66.36824</v>
      </c>
      <c r="CC1611" s="33">
        <v>63.983110000000003</v>
      </c>
      <c r="DC1611" s="9">
        <v>34.343940000000003</v>
      </c>
      <c r="DD1611" s="9">
        <v>0</v>
      </c>
    </row>
    <row r="1612" spans="1:108" x14ac:dyDescent="0.25">
      <c r="A1612" s="9" t="s">
        <v>42</v>
      </c>
      <c r="B1612" s="9" t="s">
        <v>29</v>
      </c>
      <c r="C1612" s="9" t="s">
        <v>35</v>
      </c>
      <c r="D1612" s="9" t="s">
        <v>41</v>
      </c>
      <c r="E1612" s="9" t="s">
        <v>36</v>
      </c>
      <c r="F1612" s="9">
        <v>2020</v>
      </c>
      <c r="H1612" s="9"/>
      <c r="BF1612" s="33">
        <v>64.19341</v>
      </c>
      <c r="BG1612" s="33">
        <v>63.11486</v>
      </c>
      <c r="BH1612" s="33">
        <v>61.9527</v>
      </c>
      <c r="BI1612" s="33">
        <v>60.63514</v>
      </c>
      <c r="BJ1612" s="33">
        <v>59.51014</v>
      </c>
      <c r="BK1612" s="33">
        <v>58.69764</v>
      </c>
      <c r="BL1612" s="33">
        <v>58.64358</v>
      </c>
      <c r="BM1612" s="33">
        <v>61.735639999999997</v>
      </c>
      <c r="BN1612" s="33">
        <v>67.269419999999997</v>
      </c>
      <c r="BO1612" s="33">
        <v>72.911320000000003</v>
      </c>
      <c r="BP1612" s="33">
        <v>78.43835</v>
      </c>
      <c r="BQ1612" s="33">
        <v>83.87585</v>
      </c>
      <c r="BR1612" s="33">
        <v>88.388509999999997</v>
      </c>
      <c r="BS1612" s="33">
        <v>91.574330000000003</v>
      </c>
      <c r="BT1612" s="33">
        <v>93.217060000000004</v>
      </c>
      <c r="BU1612" s="33">
        <v>93.823480000000004</v>
      </c>
      <c r="BV1612" s="33">
        <v>92.54392</v>
      </c>
      <c r="BW1612" s="33">
        <v>89.86233</v>
      </c>
      <c r="BX1612" s="33">
        <v>85.358109999999996</v>
      </c>
      <c r="BY1612" s="33">
        <v>79.434970000000007</v>
      </c>
      <c r="BZ1612" s="33">
        <v>73.591220000000007</v>
      </c>
      <c r="CA1612" s="33">
        <v>69.396960000000007</v>
      </c>
      <c r="CB1612" s="33">
        <v>66.36824</v>
      </c>
      <c r="CC1612" s="33">
        <v>63.983110000000003</v>
      </c>
      <c r="DC1612" s="9">
        <v>34.343940000000003</v>
      </c>
      <c r="DD1612" s="9">
        <v>0</v>
      </c>
    </row>
    <row r="1613" spans="1:108" x14ac:dyDescent="0.25">
      <c r="A1613" s="9" t="s">
        <v>42</v>
      </c>
      <c r="B1613" s="9" t="s">
        <v>29</v>
      </c>
      <c r="C1613" s="9" t="s">
        <v>35</v>
      </c>
      <c r="D1613" s="9" t="s">
        <v>41</v>
      </c>
      <c r="E1613" s="9" t="s">
        <v>36</v>
      </c>
      <c r="F1613" s="9">
        <v>2021</v>
      </c>
      <c r="H1613" s="9"/>
      <c r="BF1613" s="33">
        <v>64.19341</v>
      </c>
      <c r="BG1613" s="33">
        <v>63.11486</v>
      </c>
      <c r="BH1613" s="33">
        <v>61.9527</v>
      </c>
      <c r="BI1613" s="33">
        <v>60.63514</v>
      </c>
      <c r="BJ1613" s="33">
        <v>59.51014</v>
      </c>
      <c r="BK1613" s="33">
        <v>58.69764</v>
      </c>
      <c r="BL1613" s="33">
        <v>58.64358</v>
      </c>
      <c r="BM1613" s="33">
        <v>61.735639999999997</v>
      </c>
      <c r="BN1613" s="33">
        <v>67.269419999999997</v>
      </c>
      <c r="BO1613" s="33">
        <v>72.911320000000003</v>
      </c>
      <c r="BP1613" s="33">
        <v>78.43835</v>
      </c>
      <c r="BQ1613" s="33">
        <v>83.87585</v>
      </c>
      <c r="BR1613" s="33">
        <v>88.388509999999997</v>
      </c>
      <c r="BS1613" s="33">
        <v>91.574330000000003</v>
      </c>
      <c r="BT1613" s="33">
        <v>93.217060000000004</v>
      </c>
      <c r="BU1613" s="33">
        <v>93.823480000000004</v>
      </c>
      <c r="BV1613" s="33">
        <v>92.54392</v>
      </c>
      <c r="BW1613" s="33">
        <v>89.86233</v>
      </c>
      <c r="BX1613" s="33">
        <v>85.358109999999996</v>
      </c>
      <c r="BY1613" s="33">
        <v>79.434970000000007</v>
      </c>
      <c r="BZ1613" s="33">
        <v>73.591220000000007</v>
      </c>
      <c r="CA1613" s="33">
        <v>69.396960000000007</v>
      </c>
      <c r="CB1613" s="33">
        <v>66.36824</v>
      </c>
      <c r="CC1613" s="33">
        <v>63.983110000000003</v>
      </c>
      <c r="DC1613" s="9">
        <v>34.343940000000003</v>
      </c>
      <c r="DD1613" s="9">
        <v>0</v>
      </c>
    </row>
    <row r="1614" spans="1:108" x14ac:dyDescent="0.25">
      <c r="A1614" s="9" t="s">
        <v>42</v>
      </c>
      <c r="B1614" s="9" t="s">
        <v>29</v>
      </c>
      <c r="C1614" s="9" t="s">
        <v>35</v>
      </c>
      <c r="D1614" s="9" t="s">
        <v>41</v>
      </c>
      <c r="E1614" s="9" t="s">
        <v>36</v>
      </c>
      <c r="F1614" s="9">
        <v>2022</v>
      </c>
      <c r="H1614" s="9"/>
      <c r="BF1614" s="33">
        <v>64.19341</v>
      </c>
      <c r="BG1614" s="33">
        <v>63.11486</v>
      </c>
      <c r="BH1614" s="33">
        <v>61.9527</v>
      </c>
      <c r="BI1614" s="33">
        <v>60.63514</v>
      </c>
      <c r="BJ1614" s="33">
        <v>59.51014</v>
      </c>
      <c r="BK1614" s="33">
        <v>58.69764</v>
      </c>
      <c r="BL1614" s="33">
        <v>58.64358</v>
      </c>
      <c r="BM1614" s="33">
        <v>61.735639999999997</v>
      </c>
      <c r="BN1614" s="33">
        <v>67.269419999999997</v>
      </c>
      <c r="BO1614" s="33">
        <v>72.911320000000003</v>
      </c>
      <c r="BP1614" s="33">
        <v>78.43835</v>
      </c>
      <c r="BQ1614" s="33">
        <v>83.87585</v>
      </c>
      <c r="BR1614" s="33">
        <v>88.388509999999997</v>
      </c>
      <c r="BS1614" s="33">
        <v>91.574330000000003</v>
      </c>
      <c r="BT1614" s="33">
        <v>93.217060000000004</v>
      </c>
      <c r="BU1614" s="33">
        <v>93.823480000000004</v>
      </c>
      <c r="BV1614" s="33">
        <v>92.54392</v>
      </c>
      <c r="BW1614" s="33">
        <v>89.86233</v>
      </c>
      <c r="BX1614" s="33">
        <v>85.358109999999996</v>
      </c>
      <c r="BY1614" s="33">
        <v>79.434970000000007</v>
      </c>
      <c r="BZ1614" s="33">
        <v>73.591220000000007</v>
      </c>
      <c r="CA1614" s="33">
        <v>69.396960000000007</v>
      </c>
      <c r="CB1614" s="33">
        <v>66.36824</v>
      </c>
      <c r="CC1614" s="33">
        <v>63.983110000000003</v>
      </c>
      <c r="DC1614" s="9">
        <v>34.343940000000003</v>
      </c>
      <c r="DD1614" s="9">
        <v>0</v>
      </c>
    </row>
    <row r="1615" spans="1:108" x14ac:dyDescent="0.25">
      <c r="A1615" s="9" t="s">
        <v>42</v>
      </c>
      <c r="B1615" s="9" t="s">
        <v>29</v>
      </c>
      <c r="C1615" s="9" t="s">
        <v>35</v>
      </c>
      <c r="D1615" s="9" t="s">
        <v>41</v>
      </c>
      <c r="E1615" s="9" t="s">
        <v>36</v>
      </c>
      <c r="F1615" s="9">
        <v>2023</v>
      </c>
      <c r="H1615" s="9"/>
      <c r="BF1615" s="33">
        <v>64.19341</v>
      </c>
      <c r="BG1615" s="33">
        <v>63.11486</v>
      </c>
      <c r="BH1615" s="33">
        <v>61.9527</v>
      </c>
      <c r="BI1615" s="33">
        <v>60.63514</v>
      </c>
      <c r="BJ1615" s="33">
        <v>59.51014</v>
      </c>
      <c r="BK1615" s="33">
        <v>58.69764</v>
      </c>
      <c r="BL1615" s="33">
        <v>58.64358</v>
      </c>
      <c r="BM1615" s="33">
        <v>61.735639999999997</v>
      </c>
      <c r="BN1615" s="33">
        <v>67.269419999999997</v>
      </c>
      <c r="BO1615" s="33">
        <v>72.911320000000003</v>
      </c>
      <c r="BP1615" s="33">
        <v>78.43835</v>
      </c>
      <c r="BQ1615" s="33">
        <v>83.87585</v>
      </c>
      <c r="BR1615" s="33">
        <v>88.388509999999997</v>
      </c>
      <c r="BS1615" s="33">
        <v>91.574330000000003</v>
      </c>
      <c r="BT1615" s="33">
        <v>93.217060000000004</v>
      </c>
      <c r="BU1615" s="33">
        <v>93.823480000000004</v>
      </c>
      <c r="BV1615" s="33">
        <v>92.54392</v>
      </c>
      <c r="BW1615" s="33">
        <v>89.86233</v>
      </c>
      <c r="BX1615" s="33">
        <v>85.358109999999996</v>
      </c>
      <c r="BY1615" s="33">
        <v>79.434970000000007</v>
      </c>
      <c r="BZ1615" s="33">
        <v>73.591220000000007</v>
      </c>
      <c r="CA1615" s="33">
        <v>69.396960000000007</v>
      </c>
      <c r="CB1615" s="33">
        <v>66.36824</v>
      </c>
      <c r="CC1615" s="33">
        <v>63.983110000000003</v>
      </c>
      <c r="DC1615" s="9">
        <v>34.343940000000003</v>
      </c>
      <c r="DD1615" s="9">
        <v>0</v>
      </c>
    </row>
    <row r="1616" spans="1:108" x14ac:dyDescent="0.25">
      <c r="A1616" s="9" t="s">
        <v>42</v>
      </c>
      <c r="B1616" s="9" t="s">
        <v>29</v>
      </c>
      <c r="C1616" s="9" t="s">
        <v>35</v>
      </c>
      <c r="D1616" s="9" t="s">
        <v>41</v>
      </c>
      <c r="E1616" s="9" t="s">
        <v>36</v>
      </c>
      <c r="F1616" s="9">
        <v>2024</v>
      </c>
      <c r="H1616" s="9"/>
      <c r="BF1616" s="33">
        <v>64.19341</v>
      </c>
      <c r="BG1616" s="33">
        <v>63.11486</v>
      </c>
      <c r="BH1616" s="33">
        <v>61.9527</v>
      </c>
      <c r="BI1616" s="33">
        <v>60.63514</v>
      </c>
      <c r="BJ1616" s="33">
        <v>59.51014</v>
      </c>
      <c r="BK1616" s="33">
        <v>58.69764</v>
      </c>
      <c r="BL1616" s="33">
        <v>58.64358</v>
      </c>
      <c r="BM1616" s="33">
        <v>61.735639999999997</v>
      </c>
      <c r="BN1616" s="33">
        <v>67.269419999999997</v>
      </c>
      <c r="BO1616" s="33">
        <v>72.911320000000003</v>
      </c>
      <c r="BP1616" s="33">
        <v>78.43835</v>
      </c>
      <c r="BQ1616" s="33">
        <v>83.87585</v>
      </c>
      <c r="BR1616" s="33">
        <v>88.388509999999997</v>
      </c>
      <c r="BS1616" s="33">
        <v>91.574330000000003</v>
      </c>
      <c r="BT1616" s="33">
        <v>93.217060000000004</v>
      </c>
      <c r="BU1616" s="33">
        <v>93.823480000000004</v>
      </c>
      <c r="BV1616" s="33">
        <v>92.54392</v>
      </c>
      <c r="BW1616" s="33">
        <v>89.86233</v>
      </c>
      <c r="BX1616" s="33">
        <v>85.358109999999996</v>
      </c>
      <c r="BY1616" s="33">
        <v>79.434970000000007</v>
      </c>
      <c r="BZ1616" s="33">
        <v>73.591220000000007</v>
      </c>
      <c r="CA1616" s="33">
        <v>69.396960000000007</v>
      </c>
      <c r="CB1616" s="33">
        <v>66.36824</v>
      </c>
      <c r="CC1616" s="33">
        <v>63.983110000000003</v>
      </c>
      <c r="DC1616" s="9">
        <v>34.343940000000003</v>
      </c>
      <c r="DD1616" s="9">
        <v>0</v>
      </c>
    </row>
    <row r="1617" spans="1:108" x14ac:dyDescent="0.25">
      <c r="A1617" s="9" t="s">
        <v>42</v>
      </c>
      <c r="B1617" s="9" t="s">
        <v>29</v>
      </c>
      <c r="C1617" s="9" t="s">
        <v>35</v>
      </c>
      <c r="D1617" s="9" t="s">
        <v>41</v>
      </c>
      <c r="E1617" s="9" t="s">
        <v>36</v>
      </c>
      <c r="F1617" s="9">
        <v>2025</v>
      </c>
      <c r="H1617" s="9"/>
      <c r="BF1617" s="33">
        <v>64.19341</v>
      </c>
      <c r="BG1617" s="33">
        <v>63.11486</v>
      </c>
      <c r="BH1617" s="33">
        <v>61.9527</v>
      </c>
      <c r="BI1617" s="33">
        <v>60.63514</v>
      </c>
      <c r="BJ1617" s="33">
        <v>59.51014</v>
      </c>
      <c r="BK1617" s="33">
        <v>58.69764</v>
      </c>
      <c r="BL1617" s="33">
        <v>58.64358</v>
      </c>
      <c r="BM1617" s="33">
        <v>61.735639999999997</v>
      </c>
      <c r="BN1617" s="33">
        <v>67.269419999999997</v>
      </c>
      <c r="BO1617" s="33">
        <v>72.911320000000003</v>
      </c>
      <c r="BP1617" s="33">
        <v>78.43835</v>
      </c>
      <c r="BQ1617" s="33">
        <v>83.87585</v>
      </c>
      <c r="BR1617" s="33">
        <v>88.388509999999997</v>
      </c>
      <c r="BS1617" s="33">
        <v>91.574330000000003</v>
      </c>
      <c r="BT1617" s="33">
        <v>93.217060000000004</v>
      </c>
      <c r="BU1617" s="33">
        <v>93.823480000000004</v>
      </c>
      <c r="BV1617" s="33">
        <v>92.54392</v>
      </c>
      <c r="BW1617" s="33">
        <v>89.86233</v>
      </c>
      <c r="BX1617" s="33">
        <v>85.358109999999996</v>
      </c>
      <c r="BY1617" s="33">
        <v>79.434970000000007</v>
      </c>
      <c r="BZ1617" s="33">
        <v>73.591220000000007</v>
      </c>
      <c r="CA1617" s="33">
        <v>69.396960000000007</v>
      </c>
      <c r="CB1617" s="33">
        <v>66.36824</v>
      </c>
      <c r="CC1617" s="33">
        <v>63.983110000000003</v>
      </c>
      <c r="DC1617" s="9">
        <v>34.343940000000003</v>
      </c>
      <c r="DD1617" s="9">
        <v>0</v>
      </c>
    </row>
    <row r="1618" spans="1:108" x14ac:dyDescent="0.25">
      <c r="A1618" s="9" t="s">
        <v>42</v>
      </c>
      <c r="B1618" s="9" t="s">
        <v>29</v>
      </c>
      <c r="C1618" s="9" t="s">
        <v>35</v>
      </c>
      <c r="D1618" s="9" t="s">
        <v>41</v>
      </c>
      <c r="E1618" s="9" t="s">
        <v>36</v>
      </c>
      <c r="F1618" s="9">
        <v>2026</v>
      </c>
      <c r="H1618" s="9"/>
      <c r="BF1618" s="33">
        <v>64.19341</v>
      </c>
      <c r="BG1618" s="33">
        <v>63.11486</v>
      </c>
      <c r="BH1618" s="33">
        <v>61.9527</v>
      </c>
      <c r="BI1618" s="33">
        <v>60.63514</v>
      </c>
      <c r="BJ1618" s="33">
        <v>59.51014</v>
      </c>
      <c r="BK1618" s="33">
        <v>58.69764</v>
      </c>
      <c r="BL1618" s="33">
        <v>58.64358</v>
      </c>
      <c r="BM1618" s="33">
        <v>61.735639999999997</v>
      </c>
      <c r="BN1618" s="33">
        <v>67.269419999999997</v>
      </c>
      <c r="BO1618" s="33">
        <v>72.911320000000003</v>
      </c>
      <c r="BP1618" s="33">
        <v>78.43835</v>
      </c>
      <c r="BQ1618" s="33">
        <v>83.87585</v>
      </c>
      <c r="BR1618" s="33">
        <v>88.388509999999997</v>
      </c>
      <c r="BS1618" s="33">
        <v>91.574330000000003</v>
      </c>
      <c r="BT1618" s="33">
        <v>93.217060000000004</v>
      </c>
      <c r="BU1618" s="33">
        <v>93.823480000000004</v>
      </c>
      <c r="BV1618" s="33">
        <v>92.54392</v>
      </c>
      <c r="BW1618" s="33">
        <v>89.86233</v>
      </c>
      <c r="BX1618" s="33">
        <v>85.358109999999996</v>
      </c>
      <c r="BY1618" s="33">
        <v>79.434970000000007</v>
      </c>
      <c r="BZ1618" s="33">
        <v>73.591220000000007</v>
      </c>
      <c r="CA1618" s="33">
        <v>69.396960000000007</v>
      </c>
      <c r="CB1618" s="33">
        <v>66.36824</v>
      </c>
      <c r="CC1618" s="33">
        <v>63.983110000000003</v>
      </c>
      <c r="DC1618" s="9">
        <v>34.343940000000003</v>
      </c>
      <c r="DD1618" s="9">
        <v>0</v>
      </c>
    </row>
    <row r="1619" spans="1:108" x14ac:dyDescent="0.25">
      <c r="A1619" s="9" t="s">
        <v>42</v>
      </c>
      <c r="B1619" s="9" t="s">
        <v>29</v>
      </c>
      <c r="C1619" s="9" t="s">
        <v>35</v>
      </c>
      <c r="D1619" s="9" t="s">
        <v>40</v>
      </c>
      <c r="E1619" s="9" t="s">
        <v>38</v>
      </c>
      <c r="F1619" s="9">
        <v>2016</v>
      </c>
      <c r="G1619" s="9">
        <v>5</v>
      </c>
      <c r="H1619" s="9"/>
      <c r="BF1619" s="33">
        <v>56.29054</v>
      </c>
      <c r="BG1619" s="33">
        <v>55.307429999999997</v>
      </c>
      <c r="BH1619" s="33">
        <v>54.148650000000004</v>
      </c>
      <c r="BI1619" s="33">
        <v>53.432429999999997</v>
      </c>
      <c r="BJ1619" s="33">
        <v>52.824330000000003</v>
      </c>
      <c r="BK1619" s="33">
        <v>52.7027</v>
      </c>
      <c r="BL1619" s="33">
        <v>52.73986</v>
      </c>
      <c r="BM1619" s="33">
        <v>54.61824</v>
      </c>
      <c r="BN1619" s="33">
        <v>57.726349999999996</v>
      </c>
      <c r="BO1619" s="33">
        <v>61.95608</v>
      </c>
      <c r="BP1619" s="33">
        <v>66.777019999999993</v>
      </c>
      <c r="BQ1619" s="33">
        <v>71.195949999999996</v>
      </c>
      <c r="BR1619" s="33">
        <v>74.672290000000004</v>
      </c>
      <c r="BS1619" s="33">
        <v>76.652019999999993</v>
      </c>
      <c r="BT1619" s="33">
        <v>77.496619999999993</v>
      </c>
      <c r="BU1619" s="33">
        <v>77.445949999999996</v>
      </c>
      <c r="BV1619" s="33">
        <v>76.685810000000004</v>
      </c>
      <c r="BW1619" s="33">
        <v>74.746619999999993</v>
      </c>
      <c r="BX1619" s="33">
        <v>70.479730000000004</v>
      </c>
      <c r="BY1619" s="33">
        <v>66.658779999999993</v>
      </c>
      <c r="BZ1619" s="33">
        <v>62.29392</v>
      </c>
      <c r="CA1619" s="33">
        <v>60.108110000000003</v>
      </c>
      <c r="CB1619" s="33">
        <v>58.483110000000003</v>
      </c>
      <c r="CC1619" s="33">
        <v>57.445950000000003</v>
      </c>
      <c r="DC1619" s="9">
        <v>34.343940000000003</v>
      </c>
      <c r="DD1619" s="9">
        <v>0</v>
      </c>
    </row>
    <row r="1620" spans="1:108" x14ac:dyDescent="0.25">
      <c r="A1620" s="9" t="s">
        <v>42</v>
      </c>
      <c r="B1620" s="9" t="s">
        <v>29</v>
      </c>
      <c r="C1620" s="9" t="s">
        <v>35</v>
      </c>
      <c r="D1620" s="9" t="s">
        <v>40</v>
      </c>
      <c r="E1620" s="9" t="s">
        <v>38</v>
      </c>
      <c r="F1620" s="9">
        <v>2016</v>
      </c>
      <c r="G1620" s="9">
        <v>6</v>
      </c>
      <c r="H1620" s="9"/>
      <c r="BF1620" s="33">
        <v>65.310810000000004</v>
      </c>
      <c r="BG1620" s="33">
        <v>62.935809999999996</v>
      </c>
      <c r="BH1620" s="33">
        <v>61.527030000000003</v>
      </c>
      <c r="BI1620" s="33">
        <v>60.36486</v>
      </c>
      <c r="BJ1620" s="33">
        <v>59.310809999999996</v>
      </c>
      <c r="BK1620" s="33">
        <v>58.29392</v>
      </c>
      <c r="BL1620" s="33">
        <v>58.554049999999997</v>
      </c>
      <c r="BM1620" s="33">
        <v>64.452709999999996</v>
      </c>
      <c r="BN1620" s="33">
        <v>69.682429999999997</v>
      </c>
      <c r="BO1620" s="33">
        <v>74.895269999999996</v>
      </c>
      <c r="BP1620" s="33">
        <v>79.976349999999996</v>
      </c>
      <c r="BQ1620" s="33">
        <v>84.824330000000003</v>
      </c>
      <c r="BR1620" s="33">
        <v>88.925669999999997</v>
      </c>
      <c r="BS1620" s="33">
        <v>92.266890000000004</v>
      </c>
      <c r="BT1620" s="33">
        <v>92.398650000000004</v>
      </c>
      <c r="BU1620" s="33">
        <v>91.83108</v>
      </c>
      <c r="BV1620" s="33">
        <v>91.260130000000004</v>
      </c>
      <c r="BW1620" s="33">
        <v>90.70608</v>
      </c>
      <c r="BX1620" s="33">
        <v>87.83784</v>
      </c>
      <c r="BY1620" s="33">
        <v>82.695949999999996</v>
      </c>
      <c r="BZ1620" s="33">
        <v>75.621619999999993</v>
      </c>
      <c r="CA1620" s="33">
        <v>70.459460000000007</v>
      </c>
      <c r="CB1620" s="33">
        <v>67.084460000000007</v>
      </c>
      <c r="CC1620" s="33">
        <v>64.4054</v>
      </c>
      <c r="DC1620" s="9">
        <v>34.343940000000003</v>
      </c>
      <c r="DD1620" s="9">
        <v>0</v>
      </c>
    </row>
    <row r="1621" spans="1:108" x14ac:dyDescent="0.25">
      <c r="A1621" s="9" t="s">
        <v>42</v>
      </c>
      <c r="B1621" s="9" t="s">
        <v>29</v>
      </c>
      <c r="C1621" s="9" t="s">
        <v>35</v>
      </c>
      <c r="D1621" s="9" t="s">
        <v>40</v>
      </c>
      <c r="E1621" s="9" t="s">
        <v>38</v>
      </c>
      <c r="F1621" s="9">
        <v>2016</v>
      </c>
      <c r="G1621" s="9">
        <v>7</v>
      </c>
      <c r="H1621" s="9">
        <v>1166.575</v>
      </c>
      <c r="I1621" s="9">
        <v>1171.546</v>
      </c>
      <c r="J1621" s="9">
        <v>1200.835</v>
      </c>
      <c r="K1621" s="9">
        <v>1250.3630000000001</v>
      </c>
      <c r="L1621" s="9">
        <v>1343.8489999999999</v>
      </c>
      <c r="M1621" s="9">
        <v>1454.3779999999999</v>
      </c>
      <c r="N1621" s="9">
        <v>1608.865</v>
      </c>
      <c r="O1621" s="9">
        <v>1647.6949999999999</v>
      </c>
      <c r="P1621" s="9">
        <v>1870.701</v>
      </c>
      <c r="Q1621" s="9">
        <v>1858.1369999999999</v>
      </c>
      <c r="R1621" s="9">
        <v>1921.7560000000001</v>
      </c>
      <c r="S1621" s="9">
        <v>2172.3679999999999</v>
      </c>
      <c r="T1621" s="9">
        <v>2184.364</v>
      </c>
      <c r="U1621" s="9">
        <v>1820.808</v>
      </c>
      <c r="V1621" s="9">
        <v>1832.8969999999999</v>
      </c>
      <c r="W1621" s="9">
        <v>1880.076</v>
      </c>
      <c r="X1621" s="9">
        <v>1803.106</v>
      </c>
      <c r="Y1621" s="9">
        <v>1944.145</v>
      </c>
      <c r="Z1621" s="9">
        <v>2563.4740000000002</v>
      </c>
      <c r="AA1621" s="9">
        <v>2411.6790000000001</v>
      </c>
      <c r="AB1621" s="9">
        <v>1797.9690000000001</v>
      </c>
      <c r="AC1621" s="9">
        <v>1430.702</v>
      </c>
      <c r="AD1621" s="9">
        <v>1251.71</v>
      </c>
      <c r="AE1621" s="9">
        <v>1251.71</v>
      </c>
      <c r="AF1621" s="9">
        <v>1853.693</v>
      </c>
      <c r="AG1621" s="9">
        <v>1179.2170000000001</v>
      </c>
      <c r="AH1621" s="9">
        <v>1182.7280000000001</v>
      </c>
      <c r="AI1621" s="9">
        <v>1204.8699999999999</v>
      </c>
      <c r="AJ1621" s="9">
        <v>1251.932</v>
      </c>
      <c r="AK1621" s="9">
        <v>1362.66</v>
      </c>
      <c r="AL1621" s="9">
        <v>1485.2059999999999</v>
      </c>
      <c r="AM1621" s="9">
        <v>1628.5260000000001</v>
      </c>
      <c r="AN1621" s="9">
        <v>1670.6</v>
      </c>
      <c r="AO1621" s="9">
        <v>1864.14</v>
      </c>
      <c r="AP1621" s="9">
        <v>1875.0440000000001</v>
      </c>
      <c r="AQ1621" s="9">
        <v>1943.1220000000001</v>
      </c>
      <c r="AR1621" s="9">
        <v>2051.5830000000001</v>
      </c>
      <c r="AS1621" s="9">
        <v>2108.6460000000002</v>
      </c>
      <c r="AT1621" s="9">
        <v>2171.0349999999999</v>
      </c>
      <c r="AU1621" s="9">
        <v>2187.2730000000001</v>
      </c>
      <c r="AV1621" s="9">
        <v>2201.4850000000001</v>
      </c>
      <c r="AW1621" s="9">
        <v>2224.3180000000002</v>
      </c>
      <c r="AX1621" s="9">
        <v>2333.0030000000002</v>
      </c>
      <c r="AY1621" s="9">
        <v>2418.9749999999999</v>
      </c>
      <c r="AZ1621" s="9">
        <v>2316.6149999999998</v>
      </c>
      <c r="BA1621" s="9">
        <v>1744.6120000000001</v>
      </c>
      <c r="BB1621" s="9">
        <v>1415.3679999999999</v>
      </c>
      <c r="BC1621" s="9">
        <v>1243.8699999999999</v>
      </c>
      <c r="BD1621" s="9">
        <v>1243.8699999999999</v>
      </c>
      <c r="BE1621" s="9">
        <v>2217.239</v>
      </c>
      <c r="BF1621" s="33">
        <v>61.824330000000003</v>
      </c>
      <c r="BG1621" s="33">
        <v>60.75338</v>
      </c>
      <c r="BH1621" s="33">
        <v>59.932429999999997</v>
      </c>
      <c r="BI1621" s="33">
        <v>59.182429999999997</v>
      </c>
      <c r="BJ1621" s="33">
        <v>58.699330000000003</v>
      </c>
      <c r="BK1621" s="33">
        <v>58.486490000000003</v>
      </c>
      <c r="BL1621" s="33">
        <v>58.435809999999996</v>
      </c>
      <c r="BM1621" s="33">
        <v>61.219589999999997</v>
      </c>
      <c r="BN1621" s="33">
        <v>65.648650000000004</v>
      </c>
      <c r="BO1621" s="33">
        <v>69.513509999999997</v>
      </c>
      <c r="BP1621" s="33">
        <v>74.36824</v>
      </c>
      <c r="BQ1621" s="33">
        <v>78.70608</v>
      </c>
      <c r="BR1621" s="33">
        <v>82.78716</v>
      </c>
      <c r="BS1621" s="33">
        <v>84.83784</v>
      </c>
      <c r="BT1621" s="33">
        <v>86.391890000000004</v>
      </c>
      <c r="BU1621" s="33">
        <v>86.699330000000003</v>
      </c>
      <c r="BV1621" s="33">
        <v>86.24324</v>
      </c>
      <c r="BW1621" s="33">
        <v>85.0304</v>
      </c>
      <c r="BX1621" s="33">
        <v>83.33784</v>
      </c>
      <c r="BY1621" s="33">
        <v>78.341220000000007</v>
      </c>
      <c r="BZ1621" s="33">
        <v>72.121619999999993</v>
      </c>
      <c r="CA1621" s="33">
        <v>68.209460000000007</v>
      </c>
      <c r="CB1621" s="33">
        <v>66.25</v>
      </c>
      <c r="CC1621" s="33">
        <v>64.520269999999996</v>
      </c>
      <c r="CD1621" s="9">
        <v>583.67989999999998</v>
      </c>
      <c r="CE1621" s="9">
        <v>573.55340000000001</v>
      </c>
      <c r="CF1621" s="9">
        <v>555.24980000000005</v>
      </c>
      <c r="CG1621" s="9">
        <v>543.44579999999996</v>
      </c>
      <c r="CH1621" s="9">
        <v>579.79179999999997</v>
      </c>
      <c r="CI1621" s="9">
        <v>571.76390000000004</v>
      </c>
      <c r="CJ1621" s="9">
        <v>511.80239999999998</v>
      </c>
      <c r="CK1621" s="9">
        <v>524.04309999999998</v>
      </c>
      <c r="CL1621" s="9">
        <v>606.05939999999998</v>
      </c>
      <c r="CM1621" s="9">
        <v>689.92250000000001</v>
      </c>
      <c r="CN1621" s="9">
        <v>658.44470000000001</v>
      </c>
      <c r="CO1621" s="9">
        <v>1040.7249999999999</v>
      </c>
      <c r="CP1621" s="9">
        <v>883.49220000000003</v>
      </c>
      <c r="CQ1621" s="9">
        <v>745.92570000000001</v>
      </c>
      <c r="CR1621" s="9">
        <v>628.57989999999995</v>
      </c>
      <c r="CS1621" s="9">
        <v>556.52059999999994</v>
      </c>
      <c r="CT1621" s="9">
        <v>573.99980000000005</v>
      </c>
      <c r="CU1621" s="9">
        <v>697.70330000000001</v>
      </c>
      <c r="CV1621" s="9">
        <v>1042.9169999999999</v>
      </c>
      <c r="CW1621" s="9">
        <v>1007.735</v>
      </c>
      <c r="CX1621" s="9">
        <v>896.6345</v>
      </c>
      <c r="CY1621" s="9">
        <v>770.02670000000001</v>
      </c>
      <c r="CZ1621" s="9">
        <v>621.57979999999998</v>
      </c>
      <c r="DA1621" s="9">
        <v>621.57979999999998</v>
      </c>
      <c r="DB1621" s="9">
        <v>466.964</v>
      </c>
      <c r="DC1621" s="9">
        <v>34.343940000000003</v>
      </c>
      <c r="DD1621" s="9">
        <v>0</v>
      </c>
    </row>
    <row r="1622" spans="1:108" x14ac:dyDescent="0.25">
      <c r="A1622" s="9" t="s">
        <v>42</v>
      </c>
      <c r="B1622" s="9" t="s">
        <v>29</v>
      </c>
      <c r="C1622" s="9" t="s">
        <v>35</v>
      </c>
      <c r="D1622" s="9" t="s">
        <v>40</v>
      </c>
      <c r="E1622" s="9" t="s">
        <v>38</v>
      </c>
      <c r="F1622" s="9">
        <v>2016</v>
      </c>
      <c r="G1622" s="9">
        <v>8</v>
      </c>
      <c r="H1622" s="9"/>
      <c r="BF1622" s="33">
        <v>58</v>
      </c>
      <c r="BG1622" s="33">
        <v>57.08784</v>
      </c>
      <c r="BH1622" s="33">
        <v>56.125</v>
      </c>
      <c r="BI1622" s="33">
        <v>55.692570000000003</v>
      </c>
      <c r="BJ1622" s="33">
        <v>55.20946</v>
      </c>
      <c r="BK1622" s="33">
        <v>55.064190000000004</v>
      </c>
      <c r="BL1622" s="33">
        <v>55.08108</v>
      </c>
      <c r="BM1622" s="33">
        <v>56.516889999999997</v>
      </c>
      <c r="BN1622" s="33">
        <v>60.24662</v>
      </c>
      <c r="BO1622" s="33">
        <v>64.510130000000004</v>
      </c>
      <c r="BP1622" s="33">
        <v>69.91216</v>
      </c>
      <c r="BQ1622" s="33">
        <v>75.817570000000003</v>
      </c>
      <c r="BR1622" s="33">
        <v>81.189189999999996</v>
      </c>
      <c r="BS1622" s="33">
        <v>85.979730000000004</v>
      </c>
      <c r="BT1622" s="33">
        <v>89.959460000000007</v>
      </c>
      <c r="BU1622" s="33">
        <v>90.74324</v>
      </c>
      <c r="BV1622" s="33">
        <v>89.83108</v>
      </c>
      <c r="BW1622" s="33">
        <v>88.564189999999996</v>
      </c>
      <c r="BX1622" s="33">
        <v>85.4054</v>
      </c>
      <c r="BY1622" s="33">
        <v>80.04392</v>
      </c>
      <c r="BZ1622" s="33">
        <v>74.152019999999993</v>
      </c>
      <c r="CA1622" s="33">
        <v>70.510130000000004</v>
      </c>
      <c r="CB1622" s="33">
        <v>67.439189999999996</v>
      </c>
      <c r="CC1622" s="33">
        <v>65.4054</v>
      </c>
      <c r="DC1622" s="9">
        <v>34.343940000000003</v>
      </c>
      <c r="DD1622" s="9">
        <v>0</v>
      </c>
    </row>
    <row r="1623" spans="1:108" x14ac:dyDescent="0.25">
      <c r="A1623" s="9" t="s">
        <v>42</v>
      </c>
      <c r="B1623" s="9" t="s">
        <v>29</v>
      </c>
      <c r="C1623" s="9" t="s">
        <v>35</v>
      </c>
      <c r="D1623" s="9" t="s">
        <v>40</v>
      </c>
      <c r="E1623" s="9" t="s">
        <v>38</v>
      </c>
      <c r="F1623" s="9">
        <v>2016</v>
      </c>
      <c r="G1623" s="9">
        <v>9</v>
      </c>
      <c r="H1623" s="9"/>
      <c r="BF1623" s="33">
        <v>61.030410000000003</v>
      </c>
      <c r="BG1623" s="33">
        <v>59.62162</v>
      </c>
      <c r="BH1623" s="33">
        <v>58.229730000000004</v>
      </c>
      <c r="BI1623" s="33">
        <v>57.388509999999997</v>
      </c>
      <c r="BJ1623" s="33">
        <v>56.817570000000003</v>
      </c>
      <c r="BK1623" s="33">
        <v>56.263509999999997</v>
      </c>
      <c r="BL1623" s="33">
        <v>55.74662</v>
      </c>
      <c r="BM1623" s="33">
        <v>56.65878</v>
      </c>
      <c r="BN1623" s="33">
        <v>60.929049999999997</v>
      </c>
      <c r="BO1623" s="33">
        <v>65.179050000000004</v>
      </c>
      <c r="BP1623" s="33">
        <v>69.570949999999996</v>
      </c>
      <c r="BQ1623" s="33">
        <v>74.28716</v>
      </c>
      <c r="BR1623" s="33">
        <v>79.391890000000004</v>
      </c>
      <c r="BS1623" s="33">
        <v>83.391890000000004</v>
      </c>
      <c r="BT1623" s="33">
        <v>86.479730000000004</v>
      </c>
      <c r="BU1623" s="33">
        <v>87.425669999999997</v>
      </c>
      <c r="BV1623" s="33">
        <v>86.766890000000004</v>
      </c>
      <c r="BW1623" s="33">
        <v>84.179050000000004</v>
      </c>
      <c r="BX1623" s="33">
        <v>79.554050000000004</v>
      </c>
      <c r="BY1623" s="33">
        <v>74.209460000000007</v>
      </c>
      <c r="BZ1623" s="33">
        <v>69.375</v>
      </c>
      <c r="CA1623" s="33">
        <v>65.658779999999993</v>
      </c>
      <c r="CB1623" s="33">
        <v>62.854730000000004</v>
      </c>
      <c r="CC1623" s="33">
        <v>61.050669999999997</v>
      </c>
      <c r="DC1623" s="9">
        <v>34.343940000000003</v>
      </c>
      <c r="DD1623" s="9">
        <v>0</v>
      </c>
    </row>
    <row r="1624" spans="1:108" x14ac:dyDescent="0.25">
      <c r="A1624" s="9" t="s">
        <v>42</v>
      </c>
      <c r="B1624" s="9" t="s">
        <v>29</v>
      </c>
      <c r="C1624" s="9" t="s">
        <v>35</v>
      </c>
      <c r="D1624" s="9" t="s">
        <v>40</v>
      </c>
      <c r="E1624" s="9" t="s">
        <v>38</v>
      </c>
      <c r="F1624" s="9">
        <v>2016</v>
      </c>
      <c r="G1624" s="9">
        <v>10</v>
      </c>
      <c r="H1624" s="9"/>
      <c r="BF1624" s="33">
        <v>58.96622</v>
      </c>
      <c r="BG1624" s="33">
        <v>56.557429999999997</v>
      </c>
      <c r="BH1624" s="33">
        <v>55.273650000000004</v>
      </c>
      <c r="BI1624" s="33">
        <v>54.45608</v>
      </c>
      <c r="BJ1624" s="33">
        <v>53.54392</v>
      </c>
      <c r="BK1624" s="33">
        <v>52.36824</v>
      </c>
      <c r="BL1624" s="33">
        <v>51.560809999999996</v>
      </c>
      <c r="BM1624" s="33">
        <v>51.29054</v>
      </c>
      <c r="BN1624" s="33">
        <v>56.63176</v>
      </c>
      <c r="BO1624" s="33">
        <v>63.63514</v>
      </c>
      <c r="BP1624" s="33">
        <v>70.125</v>
      </c>
      <c r="BQ1624" s="33">
        <v>75.158779999999993</v>
      </c>
      <c r="BR1624" s="33">
        <v>79.496619999999993</v>
      </c>
      <c r="BS1624" s="33">
        <v>82.760130000000004</v>
      </c>
      <c r="BT1624" s="33">
        <v>86.148650000000004</v>
      </c>
      <c r="BU1624" s="33">
        <v>87.648650000000004</v>
      </c>
      <c r="BV1624" s="33">
        <v>86.8446</v>
      </c>
      <c r="BW1624" s="33">
        <v>84.577709999999996</v>
      </c>
      <c r="BX1624" s="33">
        <v>77.550669999999997</v>
      </c>
      <c r="BY1624" s="33">
        <v>71.307429999999997</v>
      </c>
      <c r="BZ1624" s="33">
        <v>67.439189999999996</v>
      </c>
      <c r="CA1624" s="33">
        <v>63.78378</v>
      </c>
      <c r="CB1624" s="33">
        <v>61.570950000000003</v>
      </c>
      <c r="CC1624" s="33">
        <v>59.199330000000003</v>
      </c>
      <c r="DC1624" s="9">
        <v>34.343940000000003</v>
      </c>
      <c r="DD1624" s="9">
        <v>0</v>
      </c>
    </row>
    <row r="1625" spans="1:108" x14ac:dyDescent="0.25">
      <c r="A1625" s="9" t="s">
        <v>42</v>
      </c>
      <c r="B1625" s="9" t="s">
        <v>29</v>
      </c>
      <c r="C1625" s="9" t="s">
        <v>35</v>
      </c>
      <c r="D1625" s="9" t="s">
        <v>40</v>
      </c>
      <c r="E1625" s="9" t="s">
        <v>38</v>
      </c>
      <c r="F1625" s="9">
        <v>2017</v>
      </c>
      <c r="G1625" s="9">
        <v>5</v>
      </c>
      <c r="H1625" s="9"/>
      <c r="BF1625" s="33">
        <v>56.29054</v>
      </c>
      <c r="BG1625" s="33">
        <v>55.307429999999997</v>
      </c>
      <c r="BH1625" s="33">
        <v>54.148650000000004</v>
      </c>
      <c r="BI1625" s="33">
        <v>53.432429999999997</v>
      </c>
      <c r="BJ1625" s="33">
        <v>52.824330000000003</v>
      </c>
      <c r="BK1625" s="33">
        <v>52.7027</v>
      </c>
      <c r="BL1625" s="33">
        <v>52.73986</v>
      </c>
      <c r="BM1625" s="33">
        <v>54.61824</v>
      </c>
      <c r="BN1625" s="33">
        <v>57.726349999999996</v>
      </c>
      <c r="BO1625" s="33">
        <v>61.95608</v>
      </c>
      <c r="BP1625" s="33">
        <v>66.777019999999993</v>
      </c>
      <c r="BQ1625" s="33">
        <v>71.195949999999996</v>
      </c>
      <c r="BR1625" s="33">
        <v>74.672290000000004</v>
      </c>
      <c r="BS1625" s="33">
        <v>76.652019999999993</v>
      </c>
      <c r="BT1625" s="33">
        <v>77.496619999999993</v>
      </c>
      <c r="BU1625" s="33">
        <v>77.445949999999996</v>
      </c>
      <c r="BV1625" s="33">
        <v>76.685810000000004</v>
      </c>
      <c r="BW1625" s="33">
        <v>74.746619999999993</v>
      </c>
      <c r="BX1625" s="33">
        <v>70.479730000000004</v>
      </c>
      <c r="BY1625" s="33">
        <v>66.658779999999993</v>
      </c>
      <c r="BZ1625" s="33">
        <v>62.29392</v>
      </c>
      <c r="CA1625" s="33">
        <v>60.108110000000003</v>
      </c>
      <c r="CB1625" s="33">
        <v>58.483110000000003</v>
      </c>
      <c r="CC1625" s="33">
        <v>57.445950000000003</v>
      </c>
      <c r="DC1625" s="9">
        <v>34.343940000000003</v>
      </c>
      <c r="DD1625" s="9">
        <v>0</v>
      </c>
    </row>
    <row r="1626" spans="1:108" x14ac:dyDescent="0.25">
      <c r="A1626" s="9" t="s">
        <v>42</v>
      </c>
      <c r="B1626" s="9" t="s">
        <v>29</v>
      </c>
      <c r="C1626" s="9" t="s">
        <v>35</v>
      </c>
      <c r="D1626" s="9" t="s">
        <v>40</v>
      </c>
      <c r="E1626" s="9" t="s">
        <v>38</v>
      </c>
      <c r="F1626" s="9">
        <v>2017</v>
      </c>
      <c r="G1626" s="9">
        <v>6</v>
      </c>
      <c r="H1626" s="9"/>
      <c r="BF1626" s="33">
        <v>65.310810000000004</v>
      </c>
      <c r="BG1626" s="33">
        <v>62.935809999999996</v>
      </c>
      <c r="BH1626" s="33">
        <v>61.527030000000003</v>
      </c>
      <c r="BI1626" s="33">
        <v>60.36486</v>
      </c>
      <c r="BJ1626" s="33">
        <v>59.310809999999996</v>
      </c>
      <c r="BK1626" s="33">
        <v>58.29392</v>
      </c>
      <c r="BL1626" s="33">
        <v>58.554049999999997</v>
      </c>
      <c r="BM1626" s="33">
        <v>64.452709999999996</v>
      </c>
      <c r="BN1626" s="33">
        <v>69.682429999999997</v>
      </c>
      <c r="BO1626" s="33">
        <v>74.895269999999996</v>
      </c>
      <c r="BP1626" s="33">
        <v>79.976349999999996</v>
      </c>
      <c r="BQ1626" s="33">
        <v>84.824330000000003</v>
      </c>
      <c r="BR1626" s="33">
        <v>88.925669999999997</v>
      </c>
      <c r="BS1626" s="33">
        <v>92.266890000000004</v>
      </c>
      <c r="BT1626" s="33">
        <v>92.398650000000004</v>
      </c>
      <c r="BU1626" s="33">
        <v>91.83108</v>
      </c>
      <c r="BV1626" s="33">
        <v>91.260130000000004</v>
      </c>
      <c r="BW1626" s="33">
        <v>90.70608</v>
      </c>
      <c r="BX1626" s="33">
        <v>87.83784</v>
      </c>
      <c r="BY1626" s="33">
        <v>82.695949999999996</v>
      </c>
      <c r="BZ1626" s="33">
        <v>75.621619999999993</v>
      </c>
      <c r="CA1626" s="33">
        <v>70.459460000000007</v>
      </c>
      <c r="CB1626" s="33">
        <v>67.084460000000007</v>
      </c>
      <c r="CC1626" s="33">
        <v>64.4054</v>
      </c>
      <c r="DC1626" s="9">
        <v>34.343940000000003</v>
      </c>
      <c r="DD1626" s="9">
        <v>0</v>
      </c>
    </row>
    <row r="1627" spans="1:108" x14ac:dyDescent="0.25">
      <c r="A1627" s="9" t="s">
        <v>42</v>
      </c>
      <c r="B1627" s="9" t="s">
        <v>29</v>
      </c>
      <c r="C1627" s="9" t="s">
        <v>35</v>
      </c>
      <c r="D1627" s="9" t="s">
        <v>40</v>
      </c>
      <c r="E1627" s="9" t="s">
        <v>38</v>
      </c>
      <c r="F1627" s="9">
        <v>2017</v>
      </c>
      <c r="G1627" s="9">
        <v>7</v>
      </c>
      <c r="H1627" s="9">
        <v>1158.6279999999999</v>
      </c>
      <c r="I1627" s="9">
        <v>1164.991</v>
      </c>
      <c r="J1627" s="9">
        <v>1197.3969999999999</v>
      </c>
      <c r="K1627" s="9">
        <v>1248.018</v>
      </c>
      <c r="L1627" s="9">
        <v>1341.6980000000001</v>
      </c>
      <c r="M1627" s="9">
        <v>1452.27</v>
      </c>
      <c r="N1627" s="9">
        <v>1607.877</v>
      </c>
      <c r="O1627" s="9">
        <v>1649.002</v>
      </c>
      <c r="P1627" s="9">
        <v>1871.114</v>
      </c>
      <c r="Q1627" s="9">
        <v>1861.325</v>
      </c>
      <c r="R1627" s="9">
        <v>1923.943</v>
      </c>
      <c r="S1627" s="9">
        <v>2173.5630000000001</v>
      </c>
      <c r="T1627" s="9">
        <v>2183.8649999999998</v>
      </c>
      <c r="U1627" s="9">
        <v>1820.269</v>
      </c>
      <c r="V1627" s="9">
        <v>1832.3579999999999</v>
      </c>
      <c r="W1627" s="9">
        <v>1880.329</v>
      </c>
      <c r="X1627" s="9">
        <v>1802.08</v>
      </c>
      <c r="Y1627" s="9">
        <v>1941.6479999999999</v>
      </c>
      <c r="Z1627" s="9">
        <v>2561.7600000000002</v>
      </c>
      <c r="AA1627" s="9">
        <v>2409.9740000000002</v>
      </c>
      <c r="AB1627" s="9">
        <v>1798.11</v>
      </c>
      <c r="AC1627" s="9">
        <v>1429.288</v>
      </c>
      <c r="AD1627" s="9">
        <v>1253.913</v>
      </c>
      <c r="AE1627" s="9">
        <v>1253.913</v>
      </c>
      <c r="AF1627" s="9">
        <v>1852.7619999999999</v>
      </c>
      <c r="AG1627" s="9">
        <v>1171.27</v>
      </c>
      <c r="AH1627" s="9">
        <v>1176.172</v>
      </c>
      <c r="AI1627" s="9">
        <v>1201.432</v>
      </c>
      <c r="AJ1627" s="9">
        <v>1249.586</v>
      </c>
      <c r="AK1627" s="9">
        <v>1360.509</v>
      </c>
      <c r="AL1627" s="9">
        <v>1483.098</v>
      </c>
      <c r="AM1627" s="9">
        <v>1627.537</v>
      </c>
      <c r="AN1627" s="9">
        <v>1671.9069999999999</v>
      </c>
      <c r="AO1627" s="9">
        <v>1864.5530000000001</v>
      </c>
      <c r="AP1627" s="9">
        <v>1878.231</v>
      </c>
      <c r="AQ1627" s="9">
        <v>1945.309</v>
      </c>
      <c r="AR1627" s="9">
        <v>2052.7779999999998</v>
      </c>
      <c r="AS1627" s="9">
        <v>2108.1480000000001</v>
      </c>
      <c r="AT1627" s="9">
        <v>2170.4960000000001</v>
      </c>
      <c r="AU1627" s="9">
        <v>2186.7330000000002</v>
      </c>
      <c r="AV1627" s="9">
        <v>2201.739</v>
      </c>
      <c r="AW1627" s="9">
        <v>2223.2930000000001</v>
      </c>
      <c r="AX1627" s="9">
        <v>2330.5050000000001</v>
      </c>
      <c r="AY1627" s="9">
        <v>2417.2600000000002</v>
      </c>
      <c r="AZ1627" s="9">
        <v>2314.91</v>
      </c>
      <c r="BA1627" s="9">
        <v>1744.7529999999999</v>
      </c>
      <c r="BB1627" s="9">
        <v>1413.954</v>
      </c>
      <c r="BC1627" s="9">
        <v>1246.0730000000001</v>
      </c>
      <c r="BD1627" s="9">
        <v>1246.0730000000001</v>
      </c>
      <c r="BE1627" s="9">
        <v>2216.3069999999998</v>
      </c>
      <c r="BF1627" s="33">
        <v>61.824330000000003</v>
      </c>
      <c r="BG1627" s="33">
        <v>60.75338</v>
      </c>
      <c r="BH1627" s="33">
        <v>59.932429999999997</v>
      </c>
      <c r="BI1627" s="33">
        <v>59.182429999999997</v>
      </c>
      <c r="BJ1627" s="33">
        <v>58.699330000000003</v>
      </c>
      <c r="BK1627" s="33">
        <v>58.486490000000003</v>
      </c>
      <c r="BL1627" s="33">
        <v>58.435809999999996</v>
      </c>
      <c r="BM1627" s="33">
        <v>61.219589999999997</v>
      </c>
      <c r="BN1627" s="33">
        <v>65.648650000000004</v>
      </c>
      <c r="BO1627" s="33">
        <v>69.513509999999997</v>
      </c>
      <c r="BP1627" s="33">
        <v>74.36824</v>
      </c>
      <c r="BQ1627" s="33">
        <v>78.70608</v>
      </c>
      <c r="BR1627" s="33">
        <v>82.78716</v>
      </c>
      <c r="BS1627" s="33">
        <v>84.83784</v>
      </c>
      <c r="BT1627" s="33">
        <v>86.391890000000004</v>
      </c>
      <c r="BU1627" s="33">
        <v>86.699330000000003</v>
      </c>
      <c r="BV1627" s="33">
        <v>86.24324</v>
      </c>
      <c r="BW1627" s="33">
        <v>85.0304</v>
      </c>
      <c r="BX1627" s="33">
        <v>83.33784</v>
      </c>
      <c r="BY1627" s="33">
        <v>78.341220000000007</v>
      </c>
      <c r="BZ1627" s="33">
        <v>72.121619999999993</v>
      </c>
      <c r="CA1627" s="33">
        <v>68.209460000000007</v>
      </c>
      <c r="CB1627" s="33">
        <v>66.25</v>
      </c>
      <c r="CC1627" s="33">
        <v>64.520269999999996</v>
      </c>
      <c r="CD1627" s="9">
        <v>585.52009999999996</v>
      </c>
      <c r="CE1627" s="9">
        <v>575.32010000000002</v>
      </c>
      <c r="CF1627" s="9">
        <v>556.95399999999995</v>
      </c>
      <c r="CG1627" s="9">
        <v>545.08000000000004</v>
      </c>
      <c r="CH1627" s="9">
        <v>581.46450000000004</v>
      </c>
      <c r="CI1627" s="9">
        <v>573.32529999999997</v>
      </c>
      <c r="CJ1627" s="9">
        <v>513.32270000000005</v>
      </c>
      <c r="CK1627" s="9">
        <v>525.63729999999998</v>
      </c>
      <c r="CL1627" s="9">
        <v>608.01350000000002</v>
      </c>
      <c r="CM1627" s="9">
        <v>692.01130000000001</v>
      </c>
      <c r="CN1627" s="9">
        <v>660.45410000000004</v>
      </c>
      <c r="CO1627" s="9">
        <v>1041.588</v>
      </c>
      <c r="CP1627" s="9">
        <v>885.476</v>
      </c>
      <c r="CQ1627" s="9">
        <v>746.80939999999998</v>
      </c>
      <c r="CR1627" s="9">
        <v>629.71119999999996</v>
      </c>
      <c r="CS1627" s="9">
        <v>557.66449999999998</v>
      </c>
      <c r="CT1627" s="9">
        <v>575.42819999999995</v>
      </c>
      <c r="CU1627" s="9">
        <v>699.18859999999995</v>
      </c>
      <c r="CV1627" s="9">
        <v>1045.386</v>
      </c>
      <c r="CW1627" s="9">
        <v>1009.607</v>
      </c>
      <c r="CX1627" s="9">
        <v>898.74130000000002</v>
      </c>
      <c r="CY1627" s="9">
        <v>773.54399999999998</v>
      </c>
      <c r="CZ1627" s="9">
        <v>623.471</v>
      </c>
      <c r="DA1627" s="9">
        <v>623.471</v>
      </c>
      <c r="DB1627" s="9">
        <v>467.91059999999999</v>
      </c>
      <c r="DC1627" s="9">
        <v>34.343940000000003</v>
      </c>
      <c r="DD1627" s="9">
        <v>0</v>
      </c>
    </row>
    <row r="1628" spans="1:108" x14ac:dyDescent="0.25">
      <c r="A1628" s="9" t="s">
        <v>42</v>
      </c>
      <c r="B1628" s="9" t="s">
        <v>29</v>
      </c>
      <c r="C1628" s="9" t="s">
        <v>35</v>
      </c>
      <c r="D1628" s="9" t="s">
        <v>40</v>
      </c>
      <c r="E1628" s="9" t="s">
        <v>38</v>
      </c>
      <c r="F1628" s="9">
        <v>2017</v>
      </c>
      <c r="G1628" s="9">
        <v>8</v>
      </c>
      <c r="H1628" s="9"/>
      <c r="BF1628" s="33">
        <v>58</v>
      </c>
      <c r="BG1628" s="33">
        <v>57.08784</v>
      </c>
      <c r="BH1628" s="33">
        <v>56.125</v>
      </c>
      <c r="BI1628" s="33">
        <v>55.692570000000003</v>
      </c>
      <c r="BJ1628" s="33">
        <v>55.20946</v>
      </c>
      <c r="BK1628" s="33">
        <v>55.064190000000004</v>
      </c>
      <c r="BL1628" s="33">
        <v>55.08108</v>
      </c>
      <c r="BM1628" s="33">
        <v>56.516889999999997</v>
      </c>
      <c r="BN1628" s="33">
        <v>60.24662</v>
      </c>
      <c r="BO1628" s="33">
        <v>64.510130000000004</v>
      </c>
      <c r="BP1628" s="33">
        <v>69.91216</v>
      </c>
      <c r="BQ1628" s="33">
        <v>75.817570000000003</v>
      </c>
      <c r="BR1628" s="33">
        <v>81.189189999999996</v>
      </c>
      <c r="BS1628" s="33">
        <v>85.979730000000004</v>
      </c>
      <c r="BT1628" s="33">
        <v>89.959460000000007</v>
      </c>
      <c r="BU1628" s="33">
        <v>90.74324</v>
      </c>
      <c r="BV1628" s="33">
        <v>89.83108</v>
      </c>
      <c r="BW1628" s="33">
        <v>88.564189999999996</v>
      </c>
      <c r="BX1628" s="33">
        <v>85.4054</v>
      </c>
      <c r="BY1628" s="33">
        <v>80.04392</v>
      </c>
      <c r="BZ1628" s="33">
        <v>74.152019999999993</v>
      </c>
      <c r="CA1628" s="33">
        <v>70.510130000000004</v>
      </c>
      <c r="CB1628" s="33">
        <v>67.439189999999996</v>
      </c>
      <c r="CC1628" s="33">
        <v>65.4054</v>
      </c>
      <c r="DC1628" s="9">
        <v>34.343940000000003</v>
      </c>
      <c r="DD1628" s="9">
        <v>0</v>
      </c>
    </row>
    <row r="1629" spans="1:108" x14ac:dyDescent="0.25">
      <c r="A1629" s="9" t="s">
        <v>42</v>
      </c>
      <c r="B1629" s="9" t="s">
        <v>29</v>
      </c>
      <c r="C1629" s="9" t="s">
        <v>35</v>
      </c>
      <c r="D1629" s="9" t="s">
        <v>40</v>
      </c>
      <c r="E1629" s="9" t="s">
        <v>38</v>
      </c>
      <c r="F1629" s="9">
        <v>2017</v>
      </c>
      <c r="G1629" s="9">
        <v>9</v>
      </c>
      <c r="H1629" s="9"/>
      <c r="BF1629" s="33">
        <v>61.030410000000003</v>
      </c>
      <c r="BG1629" s="33">
        <v>59.62162</v>
      </c>
      <c r="BH1629" s="33">
        <v>58.229730000000004</v>
      </c>
      <c r="BI1629" s="33">
        <v>57.388509999999997</v>
      </c>
      <c r="BJ1629" s="33">
        <v>56.817570000000003</v>
      </c>
      <c r="BK1629" s="33">
        <v>56.263509999999997</v>
      </c>
      <c r="BL1629" s="33">
        <v>55.74662</v>
      </c>
      <c r="BM1629" s="33">
        <v>56.65878</v>
      </c>
      <c r="BN1629" s="33">
        <v>60.929049999999997</v>
      </c>
      <c r="BO1629" s="33">
        <v>65.179050000000004</v>
      </c>
      <c r="BP1629" s="33">
        <v>69.570949999999996</v>
      </c>
      <c r="BQ1629" s="33">
        <v>74.28716</v>
      </c>
      <c r="BR1629" s="33">
        <v>79.391890000000004</v>
      </c>
      <c r="BS1629" s="33">
        <v>83.391890000000004</v>
      </c>
      <c r="BT1629" s="33">
        <v>86.479730000000004</v>
      </c>
      <c r="BU1629" s="33">
        <v>87.425669999999997</v>
      </c>
      <c r="BV1629" s="33">
        <v>86.766890000000004</v>
      </c>
      <c r="BW1629" s="33">
        <v>84.179050000000004</v>
      </c>
      <c r="BX1629" s="33">
        <v>79.554050000000004</v>
      </c>
      <c r="BY1629" s="33">
        <v>74.209460000000007</v>
      </c>
      <c r="BZ1629" s="33">
        <v>69.375</v>
      </c>
      <c r="CA1629" s="33">
        <v>65.658779999999993</v>
      </c>
      <c r="CB1629" s="33">
        <v>62.854730000000004</v>
      </c>
      <c r="CC1629" s="33">
        <v>61.050669999999997</v>
      </c>
      <c r="DC1629" s="9">
        <v>34.343940000000003</v>
      </c>
      <c r="DD1629" s="9">
        <v>0</v>
      </c>
    </row>
    <row r="1630" spans="1:108" x14ac:dyDescent="0.25">
      <c r="A1630" s="9" t="s">
        <v>42</v>
      </c>
      <c r="B1630" s="9" t="s">
        <v>29</v>
      </c>
      <c r="C1630" s="9" t="s">
        <v>35</v>
      </c>
      <c r="D1630" s="9" t="s">
        <v>40</v>
      </c>
      <c r="E1630" s="9" t="s">
        <v>38</v>
      </c>
      <c r="F1630" s="9">
        <v>2017</v>
      </c>
      <c r="G1630" s="9">
        <v>10</v>
      </c>
      <c r="H1630" s="9"/>
      <c r="BF1630" s="33">
        <v>58.96622</v>
      </c>
      <c r="BG1630" s="33">
        <v>56.557429999999997</v>
      </c>
      <c r="BH1630" s="33">
        <v>55.273650000000004</v>
      </c>
      <c r="BI1630" s="33">
        <v>54.45608</v>
      </c>
      <c r="BJ1630" s="33">
        <v>53.54392</v>
      </c>
      <c r="BK1630" s="33">
        <v>52.36824</v>
      </c>
      <c r="BL1630" s="33">
        <v>51.560809999999996</v>
      </c>
      <c r="BM1630" s="33">
        <v>51.29054</v>
      </c>
      <c r="BN1630" s="33">
        <v>56.63176</v>
      </c>
      <c r="BO1630" s="33">
        <v>63.63514</v>
      </c>
      <c r="BP1630" s="33">
        <v>70.125</v>
      </c>
      <c r="BQ1630" s="33">
        <v>75.158779999999993</v>
      </c>
      <c r="BR1630" s="33">
        <v>79.496619999999993</v>
      </c>
      <c r="BS1630" s="33">
        <v>82.760130000000004</v>
      </c>
      <c r="BT1630" s="33">
        <v>86.148650000000004</v>
      </c>
      <c r="BU1630" s="33">
        <v>87.648650000000004</v>
      </c>
      <c r="BV1630" s="33">
        <v>86.8446</v>
      </c>
      <c r="BW1630" s="33">
        <v>84.577709999999996</v>
      </c>
      <c r="BX1630" s="33">
        <v>77.550669999999997</v>
      </c>
      <c r="BY1630" s="33">
        <v>71.307429999999997</v>
      </c>
      <c r="BZ1630" s="33">
        <v>67.439189999999996</v>
      </c>
      <c r="CA1630" s="33">
        <v>63.78378</v>
      </c>
      <c r="CB1630" s="33">
        <v>61.570950000000003</v>
      </c>
      <c r="CC1630" s="33">
        <v>59.199330000000003</v>
      </c>
      <c r="DC1630" s="9">
        <v>34.343940000000003</v>
      </c>
      <c r="DD1630" s="9">
        <v>0</v>
      </c>
    </row>
    <row r="1631" spans="1:108" x14ac:dyDescent="0.25">
      <c r="A1631" s="9" t="s">
        <v>42</v>
      </c>
      <c r="B1631" s="9" t="s">
        <v>29</v>
      </c>
      <c r="C1631" s="9" t="s">
        <v>35</v>
      </c>
      <c r="D1631" s="9" t="s">
        <v>40</v>
      </c>
      <c r="E1631" s="9" t="s">
        <v>38</v>
      </c>
      <c r="F1631" s="9">
        <v>2018</v>
      </c>
      <c r="G1631" s="9">
        <v>5</v>
      </c>
      <c r="H1631" s="9"/>
      <c r="BF1631" s="33">
        <v>56.29054</v>
      </c>
      <c r="BG1631" s="33">
        <v>55.307429999999997</v>
      </c>
      <c r="BH1631" s="33">
        <v>54.148650000000004</v>
      </c>
      <c r="BI1631" s="33">
        <v>53.432429999999997</v>
      </c>
      <c r="BJ1631" s="33">
        <v>52.824330000000003</v>
      </c>
      <c r="BK1631" s="33">
        <v>52.7027</v>
      </c>
      <c r="BL1631" s="33">
        <v>52.73986</v>
      </c>
      <c r="BM1631" s="33">
        <v>54.61824</v>
      </c>
      <c r="BN1631" s="33">
        <v>57.726349999999996</v>
      </c>
      <c r="BO1631" s="33">
        <v>61.95608</v>
      </c>
      <c r="BP1631" s="33">
        <v>66.777019999999993</v>
      </c>
      <c r="BQ1631" s="33">
        <v>71.195949999999996</v>
      </c>
      <c r="BR1631" s="33">
        <v>74.672290000000004</v>
      </c>
      <c r="BS1631" s="33">
        <v>76.652019999999993</v>
      </c>
      <c r="BT1631" s="33">
        <v>77.496619999999993</v>
      </c>
      <c r="BU1631" s="33">
        <v>77.445949999999996</v>
      </c>
      <c r="BV1631" s="33">
        <v>76.685810000000004</v>
      </c>
      <c r="BW1631" s="33">
        <v>74.746619999999993</v>
      </c>
      <c r="BX1631" s="33">
        <v>70.479730000000004</v>
      </c>
      <c r="BY1631" s="33">
        <v>66.658779999999993</v>
      </c>
      <c r="BZ1631" s="33">
        <v>62.29392</v>
      </c>
      <c r="CA1631" s="33">
        <v>60.108110000000003</v>
      </c>
      <c r="CB1631" s="33">
        <v>58.483110000000003</v>
      </c>
      <c r="CC1631" s="33">
        <v>57.445950000000003</v>
      </c>
      <c r="DC1631" s="9">
        <v>34.343940000000003</v>
      </c>
      <c r="DD1631" s="9">
        <v>0</v>
      </c>
    </row>
    <row r="1632" spans="1:108" x14ac:dyDescent="0.25">
      <c r="A1632" s="9" t="s">
        <v>42</v>
      </c>
      <c r="B1632" s="9" t="s">
        <v>29</v>
      </c>
      <c r="C1632" s="9" t="s">
        <v>35</v>
      </c>
      <c r="D1632" s="9" t="s">
        <v>40</v>
      </c>
      <c r="E1632" s="9" t="s">
        <v>38</v>
      </c>
      <c r="F1632" s="9">
        <v>2018</v>
      </c>
      <c r="G1632" s="9">
        <v>6</v>
      </c>
      <c r="H1632" s="9"/>
      <c r="BF1632" s="33">
        <v>65.310810000000004</v>
      </c>
      <c r="BG1632" s="33">
        <v>62.935809999999996</v>
      </c>
      <c r="BH1632" s="33">
        <v>61.527030000000003</v>
      </c>
      <c r="BI1632" s="33">
        <v>60.36486</v>
      </c>
      <c r="BJ1632" s="33">
        <v>59.310809999999996</v>
      </c>
      <c r="BK1632" s="33">
        <v>58.29392</v>
      </c>
      <c r="BL1632" s="33">
        <v>58.554049999999997</v>
      </c>
      <c r="BM1632" s="33">
        <v>64.452709999999996</v>
      </c>
      <c r="BN1632" s="33">
        <v>69.682429999999997</v>
      </c>
      <c r="BO1632" s="33">
        <v>74.895269999999996</v>
      </c>
      <c r="BP1632" s="33">
        <v>79.976349999999996</v>
      </c>
      <c r="BQ1632" s="33">
        <v>84.824330000000003</v>
      </c>
      <c r="BR1632" s="33">
        <v>88.925669999999997</v>
      </c>
      <c r="BS1632" s="33">
        <v>92.266890000000004</v>
      </c>
      <c r="BT1632" s="33">
        <v>92.398650000000004</v>
      </c>
      <c r="BU1632" s="33">
        <v>91.83108</v>
      </c>
      <c r="BV1632" s="33">
        <v>91.260130000000004</v>
      </c>
      <c r="BW1632" s="33">
        <v>90.70608</v>
      </c>
      <c r="BX1632" s="33">
        <v>87.83784</v>
      </c>
      <c r="BY1632" s="33">
        <v>82.695949999999996</v>
      </c>
      <c r="BZ1632" s="33">
        <v>75.621619999999993</v>
      </c>
      <c r="CA1632" s="33">
        <v>70.459460000000007</v>
      </c>
      <c r="CB1632" s="33">
        <v>67.084460000000007</v>
      </c>
      <c r="CC1632" s="33">
        <v>64.4054</v>
      </c>
      <c r="DC1632" s="9">
        <v>34.343940000000003</v>
      </c>
      <c r="DD1632" s="9">
        <v>0</v>
      </c>
    </row>
    <row r="1633" spans="1:108" x14ac:dyDescent="0.25">
      <c r="A1633" s="9" t="s">
        <v>42</v>
      </c>
      <c r="B1633" s="9" t="s">
        <v>29</v>
      </c>
      <c r="C1633" s="9" t="s">
        <v>35</v>
      </c>
      <c r="D1633" s="9" t="s">
        <v>40</v>
      </c>
      <c r="E1633" s="9" t="s">
        <v>38</v>
      </c>
      <c r="F1633" s="9">
        <v>2018</v>
      </c>
      <c r="G1633" s="9">
        <v>7</v>
      </c>
      <c r="H1633" s="9">
        <v>1162.0139999999999</v>
      </c>
      <c r="I1633" s="9">
        <v>1168.3150000000001</v>
      </c>
      <c r="J1633" s="9">
        <v>1199.9760000000001</v>
      </c>
      <c r="K1633" s="9">
        <v>1248.5360000000001</v>
      </c>
      <c r="L1633" s="9">
        <v>1340.575</v>
      </c>
      <c r="M1633" s="9">
        <v>1452.1890000000001</v>
      </c>
      <c r="N1633" s="9">
        <v>1607.8489999999999</v>
      </c>
      <c r="O1633" s="9">
        <v>1647.4839999999999</v>
      </c>
      <c r="P1633" s="9">
        <v>1869.568</v>
      </c>
      <c r="Q1633" s="9">
        <v>1858.297</v>
      </c>
      <c r="R1633" s="9">
        <v>1921.193</v>
      </c>
      <c r="S1633" s="9">
        <v>2171.9789999999998</v>
      </c>
      <c r="T1633" s="9">
        <v>2183.4450000000002</v>
      </c>
      <c r="U1633" s="9">
        <v>1819.3789999999999</v>
      </c>
      <c r="V1633" s="9">
        <v>1831.4680000000001</v>
      </c>
      <c r="W1633" s="9">
        <v>1879.421</v>
      </c>
      <c r="X1633" s="9">
        <v>1801.2460000000001</v>
      </c>
      <c r="Y1633" s="9">
        <v>1942.6210000000001</v>
      </c>
      <c r="Z1633" s="9">
        <v>2561.6320000000001</v>
      </c>
      <c r="AA1633" s="9">
        <v>2410.279</v>
      </c>
      <c r="AB1633" s="9">
        <v>1798.2</v>
      </c>
      <c r="AC1633" s="9">
        <v>1428.8309999999999</v>
      </c>
      <c r="AD1633" s="9">
        <v>1253.8389999999999</v>
      </c>
      <c r="AE1633" s="9">
        <v>1253.8389999999999</v>
      </c>
      <c r="AF1633" s="9">
        <v>1852.2280000000001</v>
      </c>
      <c r="AG1633" s="9">
        <v>1174.6559999999999</v>
      </c>
      <c r="AH1633" s="9">
        <v>1179.4960000000001</v>
      </c>
      <c r="AI1633" s="9">
        <v>1204.01</v>
      </c>
      <c r="AJ1633" s="9">
        <v>1250.104</v>
      </c>
      <c r="AK1633" s="9">
        <v>1359.3869999999999</v>
      </c>
      <c r="AL1633" s="9">
        <v>1483.0160000000001</v>
      </c>
      <c r="AM1633" s="9">
        <v>1627.509</v>
      </c>
      <c r="AN1633" s="9">
        <v>1670.3889999999999</v>
      </c>
      <c r="AO1633" s="9">
        <v>1863.0070000000001</v>
      </c>
      <c r="AP1633" s="9">
        <v>1875.203</v>
      </c>
      <c r="AQ1633" s="9">
        <v>1942.559</v>
      </c>
      <c r="AR1633" s="9">
        <v>2051.194</v>
      </c>
      <c r="AS1633" s="9">
        <v>2107.7280000000001</v>
      </c>
      <c r="AT1633" s="9">
        <v>2169.6060000000002</v>
      </c>
      <c r="AU1633" s="9">
        <v>2185.8440000000001</v>
      </c>
      <c r="AV1633" s="9">
        <v>2200.83</v>
      </c>
      <c r="AW1633" s="9">
        <v>2222.4580000000001</v>
      </c>
      <c r="AX1633" s="9">
        <v>2331.4789999999998</v>
      </c>
      <c r="AY1633" s="9">
        <v>2417.1320000000001</v>
      </c>
      <c r="AZ1633" s="9">
        <v>2315.2150000000001</v>
      </c>
      <c r="BA1633" s="9">
        <v>1744.8420000000001</v>
      </c>
      <c r="BB1633" s="9">
        <v>1413.4970000000001</v>
      </c>
      <c r="BC1633" s="9">
        <v>1246</v>
      </c>
      <c r="BD1633" s="9">
        <v>1246</v>
      </c>
      <c r="BE1633" s="9">
        <v>2215.7739999999999</v>
      </c>
      <c r="BF1633" s="33">
        <v>61.824330000000003</v>
      </c>
      <c r="BG1633" s="33">
        <v>60.75338</v>
      </c>
      <c r="BH1633" s="33">
        <v>59.932429999999997</v>
      </c>
      <c r="BI1633" s="33">
        <v>59.182429999999997</v>
      </c>
      <c r="BJ1633" s="33">
        <v>58.699330000000003</v>
      </c>
      <c r="BK1633" s="33">
        <v>58.486490000000003</v>
      </c>
      <c r="BL1633" s="33">
        <v>58.435809999999996</v>
      </c>
      <c r="BM1633" s="33">
        <v>61.219589999999997</v>
      </c>
      <c r="BN1633" s="33">
        <v>65.648650000000004</v>
      </c>
      <c r="BO1633" s="33">
        <v>69.513509999999997</v>
      </c>
      <c r="BP1633" s="33">
        <v>74.36824</v>
      </c>
      <c r="BQ1633" s="33">
        <v>78.70608</v>
      </c>
      <c r="BR1633" s="33">
        <v>82.78716</v>
      </c>
      <c r="BS1633" s="33">
        <v>84.83784</v>
      </c>
      <c r="BT1633" s="33">
        <v>86.391890000000004</v>
      </c>
      <c r="BU1633" s="33">
        <v>86.699330000000003</v>
      </c>
      <c r="BV1633" s="33">
        <v>86.24324</v>
      </c>
      <c r="BW1633" s="33">
        <v>85.0304</v>
      </c>
      <c r="BX1633" s="33">
        <v>83.33784</v>
      </c>
      <c r="BY1633" s="33">
        <v>78.341220000000007</v>
      </c>
      <c r="BZ1633" s="33">
        <v>72.121619999999993</v>
      </c>
      <c r="CA1633" s="33">
        <v>68.209460000000007</v>
      </c>
      <c r="CB1633" s="33">
        <v>66.25</v>
      </c>
      <c r="CC1633" s="33">
        <v>64.520269999999996</v>
      </c>
      <c r="CD1633" s="9">
        <v>586.34469999999999</v>
      </c>
      <c r="CE1633" s="9">
        <v>576.12819999999999</v>
      </c>
      <c r="CF1633" s="9">
        <v>557.78189999999995</v>
      </c>
      <c r="CG1633" s="9">
        <v>545.91740000000004</v>
      </c>
      <c r="CH1633" s="9">
        <v>582.38390000000004</v>
      </c>
      <c r="CI1633" s="9">
        <v>574.23320000000001</v>
      </c>
      <c r="CJ1633" s="9">
        <v>514.13019999999995</v>
      </c>
      <c r="CK1633" s="9">
        <v>526.4547</v>
      </c>
      <c r="CL1633" s="9">
        <v>608.48490000000004</v>
      </c>
      <c r="CM1633" s="9">
        <v>692.33640000000003</v>
      </c>
      <c r="CN1633" s="9">
        <v>660.90729999999996</v>
      </c>
      <c r="CO1633" s="9">
        <v>1042.8389999999999</v>
      </c>
      <c r="CP1633" s="9">
        <v>886.47910000000002</v>
      </c>
      <c r="CQ1633" s="9">
        <v>748.26840000000004</v>
      </c>
      <c r="CR1633" s="9">
        <v>630.99180000000001</v>
      </c>
      <c r="CS1633" s="9">
        <v>558.40030000000002</v>
      </c>
      <c r="CT1633" s="9">
        <v>575.86599999999999</v>
      </c>
      <c r="CU1633" s="9">
        <v>699.65260000000001</v>
      </c>
      <c r="CV1633" s="9">
        <v>1045.3140000000001</v>
      </c>
      <c r="CW1633" s="9">
        <v>1009.112</v>
      </c>
      <c r="CX1633" s="9">
        <v>898.8356</v>
      </c>
      <c r="CY1633" s="9">
        <v>773.58780000000002</v>
      </c>
      <c r="CZ1633" s="9">
        <v>624.46339999999998</v>
      </c>
      <c r="DA1633" s="9">
        <v>624.46339999999998</v>
      </c>
      <c r="DB1633" s="9">
        <v>468.51870000000002</v>
      </c>
      <c r="DC1633" s="9">
        <v>34.343940000000003</v>
      </c>
      <c r="DD1633" s="9">
        <v>0</v>
      </c>
    </row>
    <row r="1634" spans="1:108" x14ac:dyDescent="0.25">
      <c r="A1634" s="9" t="s">
        <v>42</v>
      </c>
      <c r="B1634" s="9" t="s">
        <v>29</v>
      </c>
      <c r="C1634" s="9" t="s">
        <v>35</v>
      </c>
      <c r="D1634" s="9" t="s">
        <v>40</v>
      </c>
      <c r="E1634" s="9" t="s">
        <v>38</v>
      </c>
      <c r="F1634" s="9">
        <v>2018</v>
      </c>
      <c r="G1634" s="9">
        <v>8</v>
      </c>
      <c r="H1634" s="9"/>
      <c r="BF1634" s="33">
        <v>58</v>
      </c>
      <c r="BG1634" s="33">
        <v>57.08784</v>
      </c>
      <c r="BH1634" s="33">
        <v>56.125</v>
      </c>
      <c r="BI1634" s="33">
        <v>55.692570000000003</v>
      </c>
      <c r="BJ1634" s="33">
        <v>55.20946</v>
      </c>
      <c r="BK1634" s="33">
        <v>55.064190000000004</v>
      </c>
      <c r="BL1634" s="33">
        <v>55.08108</v>
      </c>
      <c r="BM1634" s="33">
        <v>56.516889999999997</v>
      </c>
      <c r="BN1634" s="33">
        <v>60.24662</v>
      </c>
      <c r="BO1634" s="33">
        <v>64.510130000000004</v>
      </c>
      <c r="BP1634" s="33">
        <v>69.91216</v>
      </c>
      <c r="BQ1634" s="33">
        <v>75.817570000000003</v>
      </c>
      <c r="BR1634" s="33">
        <v>81.189189999999996</v>
      </c>
      <c r="BS1634" s="33">
        <v>85.979730000000004</v>
      </c>
      <c r="BT1634" s="33">
        <v>89.959460000000007</v>
      </c>
      <c r="BU1634" s="33">
        <v>90.74324</v>
      </c>
      <c r="BV1634" s="33">
        <v>89.83108</v>
      </c>
      <c r="BW1634" s="33">
        <v>88.564189999999996</v>
      </c>
      <c r="BX1634" s="33">
        <v>85.4054</v>
      </c>
      <c r="BY1634" s="33">
        <v>80.04392</v>
      </c>
      <c r="BZ1634" s="33">
        <v>74.152019999999993</v>
      </c>
      <c r="CA1634" s="33">
        <v>70.510130000000004</v>
      </c>
      <c r="CB1634" s="33">
        <v>67.439189999999996</v>
      </c>
      <c r="CC1634" s="33">
        <v>65.4054</v>
      </c>
      <c r="DC1634" s="9">
        <v>34.343940000000003</v>
      </c>
      <c r="DD1634" s="9">
        <v>0</v>
      </c>
    </row>
    <row r="1635" spans="1:108" x14ac:dyDescent="0.25">
      <c r="A1635" s="9" t="s">
        <v>42</v>
      </c>
      <c r="B1635" s="9" t="s">
        <v>29</v>
      </c>
      <c r="C1635" s="9" t="s">
        <v>35</v>
      </c>
      <c r="D1635" s="9" t="s">
        <v>40</v>
      </c>
      <c r="E1635" s="9" t="s">
        <v>38</v>
      </c>
      <c r="F1635" s="9">
        <v>2018</v>
      </c>
      <c r="G1635" s="9">
        <v>9</v>
      </c>
      <c r="H1635" s="9"/>
      <c r="BF1635" s="33">
        <v>61.030410000000003</v>
      </c>
      <c r="BG1635" s="33">
        <v>59.62162</v>
      </c>
      <c r="BH1635" s="33">
        <v>58.229730000000004</v>
      </c>
      <c r="BI1635" s="33">
        <v>57.388509999999997</v>
      </c>
      <c r="BJ1635" s="33">
        <v>56.817570000000003</v>
      </c>
      <c r="BK1635" s="33">
        <v>56.263509999999997</v>
      </c>
      <c r="BL1635" s="33">
        <v>55.74662</v>
      </c>
      <c r="BM1635" s="33">
        <v>56.65878</v>
      </c>
      <c r="BN1635" s="33">
        <v>60.929049999999997</v>
      </c>
      <c r="BO1635" s="33">
        <v>65.179050000000004</v>
      </c>
      <c r="BP1635" s="33">
        <v>69.570949999999996</v>
      </c>
      <c r="BQ1635" s="33">
        <v>74.28716</v>
      </c>
      <c r="BR1635" s="33">
        <v>79.391890000000004</v>
      </c>
      <c r="BS1635" s="33">
        <v>83.391890000000004</v>
      </c>
      <c r="BT1635" s="33">
        <v>86.479730000000004</v>
      </c>
      <c r="BU1635" s="33">
        <v>87.425669999999997</v>
      </c>
      <c r="BV1635" s="33">
        <v>86.766890000000004</v>
      </c>
      <c r="BW1635" s="33">
        <v>84.179050000000004</v>
      </c>
      <c r="BX1635" s="33">
        <v>79.554050000000004</v>
      </c>
      <c r="BY1635" s="33">
        <v>74.209460000000007</v>
      </c>
      <c r="BZ1635" s="33">
        <v>69.375</v>
      </c>
      <c r="CA1635" s="33">
        <v>65.658779999999993</v>
      </c>
      <c r="CB1635" s="33">
        <v>62.854730000000004</v>
      </c>
      <c r="CC1635" s="33">
        <v>61.050669999999997</v>
      </c>
      <c r="DC1635" s="9">
        <v>34.343940000000003</v>
      </c>
      <c r="DD1635" s="9">
        <v>0</v>
      </c>
    </row>
    <row r="1636" spans="1:108" x14ac:dyDescent="0.25">
      <c r="A1636" s="9" t="s">
        <v>42</v>
      </c>
      <c r="B1636" s="9" t="s">
        <v>29</v>
      </c>
      <c r="C1636" s="9" t="s">
        <v>35</v>
      </c>
      <c r="D1636" s="9" t="s">
        <v>40</v>
      </c>
      <c r="E1636" s="9" t="s">
        <v>38</v>
      </c>
      <c r="F1636" s="9">
        <v>2018</v>
      </c>
      <c r="G1636" s="9">
        <v>10</v>
      </c>
      <c r="H1636" s="9"/>
      <c r="BF1636" s="33">
        <v>58.96622</v>
      </c>
      <c r="BG1636" s="33">
        <v>56.557429999999997</v>
      </c>
      <c r="BH1636" s="33">
        <v>55.273650000000004</v>
      </c>
      <c r="BI1636" s="33">
        <v>54.45608</v>
      </c>
      <c r="BJ1636" s="33">
        <v>53.54392</v>
      </c>
      <c r="BK1636" s="33">
        <v>52.36824</v>
      </c>
      <c r="BL1636" s="33">
        <v>51.560809999999996</v>
      </c>
      <c r="BM1636" s="33">
        <v>51.29054</v>
      </c>
      <c r="BN1636" s="33">
        <v>56.63176</v>
      </c>
      <c r="BO1636" s="33">
        <v>63.63514</v>
      </c>
      <c r="BP1636" s="33">
        <v>70.125</v>
      </c>
      <c r="BQ1636" s="33">
        <v>75.158779999999993</v>
      </c>
      <c r="BR1636" s="33">
        <v>79.496619999999993</v>
      </c>
      <c r="BS1636" s="33">
        <v>82.760130000000004</v>
      </c>
      <c r="BT1636" s="33">
        <v>86.148650000000004</v>
      </c>
      <c r="BU1636" s="33">
        <v>87.648650000000004</v>
      </c>
      <c r="BV1636" s="33">
        <v>86.8446</v>
      </c>
      <c r="BW1636" s="33">
        <v>84.577709999999996</v>
      </c>
      <c r="BX1636" s="33">
        <v>77.550669999999997</v>
      </c>
      <c r="BY1636" s="33">
        <v>71.307429999999997</v>
      </c>
      <c r="BZ1636" s="33">
        <v>67.439189999999996</v>
      </c>
      <c r="CA1636" s="33">
        <v>63.78378</v>
      </c>
      <c r="CB1636" s="33">
        <v>61.570950000000003</v>
      </c>
      <c r="CC1636" s="33">
        <v>59.199330000000003</v>
      </c>
      <c r="DC1636" s="9">
        <v>34.343940000000003</v>
      </c>
      <c r="DD1636" s="9">
        <v>0</v>
      </c>
    </row>
    <row r="1637" spans="1:108" x14ac:dyDescent="0.25">
      <c r="A1637" s="9" t="s">
        <v>42</v>
      </c>
      <c r="B1637" s="9" t="s">
        <v>29</v>
      </c>
      <c r="C1637" s="9" t="s">
        <v>35</v>
      </c>
      <c r="D1637" s="9" t="s">
        <v>40</v>
      </c>
      <c r="E1637" s="9" t="s">
        <v>38</v>
      </c>
      <c r="F1637" s="9">
        <v>2019</v>
      </c>
      <c r="G1637" s="9">
        <v>5</v>
      </c>
      <c r="H1637" s="9"/>
      <c r="BF1637" s="33">
        <v>56.29054</v>
      </c>
      <c r="BG1637" s="33">
        <v>55.307429999999997</v>
      </c>
      <c r="BH1637" s="33">
        <v>54.148650000000004</v>
      </c>
      <c r="BI1637" s="33">
        <v>53.432429999999997</v>
      </c>
      <c r="BJ1637" s="33">
        <v>52.824330000000003</v>
      </c>
      <c r="BK1637" s="33">
        <v>52.7027</v>
      </c>
      <c r="BL1637" s="33">
        <v>52.73986</v>
      </c>
      <c r="BM1637" s="33">
        <v>54.61824</v>
      </c>
      <c r="BN1637" s="33">
        <v>57.726349999999996</v>
      </c>
      <c r="BO1637" s="33">
        <v>61.95608</v>
      </c>
      <c r="BP1637" s="33">
        <v>66.777019999999993</v>
      </c>
      <c r="BQ1637" s="33">
        <v>71.195949999999996</v>
      </c>
      <c r="BR1637" s="33">
        <v>74.672290000000004</v>
      </c>
      <c r="BS1637" s="33">
        <v>76.652019999999993</v>
      </c>
      <c r="BT1637" s="33">
        <v>77.496619999999993</v>
      </c>
      <c r="BU1637" s="33">
        <v>77.445949999999996</v>
      </c>
      <c r="BV1637" s="33">
        <v>76.685810000000004</v>
      </c>
      <c r="BW1637" s="33">
        <v>74.746619999999993</v>
      </c>
      <c r="BX1637" s="33">
        <v>70.479730000000004</v>
      </c>
      <c r="BY1637" s="33">
        <v>66.658779999999993</v>
      </c>
      <c r="BZ1637" s="33">
        <v>62.29392</v>
      </c>
      <c r="CA1637" s="33">
        <v>60.108110000000003</v>
      </c>
      <c r="CB1637" s="33">
        <v>58.483110000000003</v>
      </c>
      <c r="CC1637" s="33">
        <v>57.445950000000003</v>
      </c>
      <c r="DC1637" s="9">
        <v>34.343940000000003</v>
      </c>
      <c r="DD1637" s="9">
        <v>0</v>
      </c>
    </row>
    <row r="1638" spans="1:108" x14ac:dyDescent="0.25">
      <c r="A1638" s="9" t="s">
        <v>42</v>
      </c>
      <c r="B1638" s="9" t="s">
        <v>29</v>
      </c>
      <c r="C1638" s="9" t="s">
        <v>35</v>
      </c>
      <c r="D1638" s="9" t="s">
        <v>40</v>
      </c>
      <c r="E1638" s="9" t="s">
        <v>38</v>
      </c>
      <c r="F1638" s="9">
        <v>2019</v>
      </c>
      <c r="G1638" s="9">
        <v>6</v>
      </c>
      <c r="H1638" s="9"/>
      <c r="BF1638" s="33">
        <v>65.310810000000004</v>
      </c>
      <c r="BG1638" s="33">
        <v>62.935809999999996</v>
      </c>
      <c r="BH1638" s="33">
        <v>61.527030000000003</v>
      </c>
      <c r="BI1638" s="33">
        <v>60.36486</v>
      </c>
      <c r="BJ1638" s="33">
        <v>59.310809999999996</v>
      </c>
      <c r="BK1638" s="33">
        <v>58.29392</v>
      </c>
      <c r="BL1638" s="33">
        <v>58.554049999999997</v>
      </c>
      <c r="BM1638" s="33">
        <v>64.452709999999996</v>
      </c>
      <c r="BN1638" s="33">
        <v>69.682429999999997</v>
      </c>
      <c r="BO1638" s="33">
        <v>74.895269999999996</v>
      </c>
      <c r="BP1638" s="33">
        <v>79.976349999999996</v>
      </c>
      <c r="BQ1638" s="33">
        <v>84.824330000000003</v>
      </c>
      <c r="BR1638" s="33">
        <v>88.925669999999997</v>
      </c>
      <c r="BS1638" s="33">
        <v>92.266890000000004</v>
      </c>
      <c r="BT1638" s="33">
        <v>92.398650000000004</v>
      </c>
      <c r="BU1638" s="33">
        <v>91.83108</v>
      </c>
      <c r="BV1638" s="33">
        <v>91.260130000000004</v>
      </c>
      <c r="BW1638" s="33">
        <v>90.70608</v>
      </c>
      <c r="BX1638" s="33">
        <v>87.83784</v>
      </c>
      <c r="BY1638" s="33">
        <v>82.695949999999996</v>
      </c>
      <c r="BZ1638" s="33">
        <v>75.621619999999993</v>
      </c>
      <c r="CA1638" s="33">
        <v>70.459460000000007</v>
      </c>
      <c r="CB1638" s="33">
        <v>67.084460000000007</v>
      </c>
      <c r="CC1638" s="33">
        <v>64.4054</v>
      </c>
      <c r="DC1638" s="9">
        <v>34.343940000000003</v>
      </c>
      <c r="DD1638" s="9">
        <v>0</v>
      </c>
    </row>
    <row r="1639" spans="1:108" x14ac:dyDescent="0.25">
      <c r="A1639" s="9" t="s">
        <v>42</v>
      </c>
      <c r="B1639" s="9" t="s">
        <v>29</v>
      </c>
      <c r="C1639" s="9" t="s">
        <v>35</v>
      </c>
      <c r="D1639" s="9" t="s">
        <v>40</v>
      </c>
      <c r="E1639" s="9" t="s">
        <v>38</v>
      </c>
      <c r="F1639" s="9">
        <v>2019</v>
      </c>
      <c r="G1639" s="9">
        <v>7</v>
      </c>
      <c r="H1639" s="9">
        <v>1161.7270000000001</v>
      </c>
      <c r="I1639" s="9">
        <v>1167.6569999999999</v>
      </c>
      <c r="J1639" s="9">
        <v>1199.2239999999999</v>
      </c>
      <c r="K1639" s="9">
        <v>1250.7560000000001</v>
      </c>
      <c r="L1639" s="9">
        <v>1343.2439999999999</v>
      </c>
      <c r="M1639" s="9">
        <v>1454.3230000000001</v>
      </c>
      <c r="N1639" s="9">
        <v>1607.32</v>
      </c>
      <c r="O1639" s="9">
        <v>1646.0940000000001</v>
      </c>
      <c r="P1639" s="9">
        <v>1868.403</v>
      </c>
      <c r="Q1639" s="9">
        <v>1857.3140000000001</v>
      </c>
      <c r="R1639" s="9">
        <v>1919.258</v>
      </c>
      <c r="S1639" s="9">
        <v>2169.8620000000001</v>
      </c>
      <c r="T1639" s="9">
        <v>2181.6570000000002</v>
      </c>
      <c r="U1639" s="9">
        <v>1817.71</v>
      </c>
      <c r="V1639" s="9">
        <v>1829.799</v>
      </c>
      <c r="W1639" s="9">
        <v>1877.443</v>
      </c>
      <c r="X1639" s="9">
        <v>1800.9079999999999</v>
      </c>
      <c r="Y1639" s="9">
        <v>1941.548</v>
      </c>
      <c r="Z1639" s="9">
        <v>2561.2049999999999</v>
      </c>
      <c r="AA1639" s="9">
        <v>2410.0940000000001</v>
      </c>
      <c r="AB1639" s="9">
        <v>1797.44</v>
      </c>
      <c r="AC1639" s="9">
        <v>1425.845</v>
      </c>
      <c r="AD1639" s="9">
        <v>1251.944</v>
      </c>
      <c r="AE1639" s="9">
        <v>1251.944</v>
      </c>
      <c r="AF1639" s="9">
        <v>1850.934</v>
      </c>
      <c r="AG1639" s="9">
        <v>1174.3689999999999</v>
      </c>
      <c r="AH1639" s="9">
        <v>1178.8389999999999</v>
      </c>
      <c r="AI1639" s="9">
        <v>1203.258</v>
      </c>
      <c r="AJ1639" s="9">
        <v>1252.325</v>
      </c>
      <c r="AK1639" s="9">
        <v>1362.0550000000001</v>
      </c>
      <c r="AL1639" s="9">
        <v>1485.1510000000001</v>
      </c>
      <c r="AM1639" s="9">
        <v>1626.981</v>
      </c>
      <c r="AN1639" s="9">
        <v>1668.998</v>
      </c>
      <c r="AO1639" s="9">
        <v>1861.8420000000001</v>
      </c>
      <c r="AP1639" s="9">
        <v>1874.221</v>
      </c>
      <c r="AQ1639" s="9">
        <v>1940.624</v>
      </c>
      <c r="AR1639" s="9">
        <v>2049.076</v>
      </c>
      <c r="AS1639" s="9">
        <v>2105.9389999999999</v>
      </c>
      <c r="AT1639" s="9">
        <v>2167.9369999999999</v>
      </c>
      <c r="AU1639" s="9">
        <v>2184.1750000000002</v>
      </c>
      <c r="AV1639" s="9">
        <v>2198.8530000000001</v>
      </c>
      <c r="AW1639" s="9">
        <v>2222.12</v>
      </c>
      <c r="AX1639" s="9">
        <v>2330.4050000000002</v>
      </c>
      <c r="AY1639" s="9">
        <v>2416.7049999999999</v>
      </c>
      <c r="AZ1639" s="9">
        <v>2315.0300000000002</v>
      </c>
      <c r="BA1639" s="9">
        <v>1744.0820000000001</v>
      </c>
      <c r="BB1639" s="9">
        <v>1410.511</v>
      </c>
      <c r="BC1639" s="9">
        <v>1244.104</v>
      </c>
      <c r="BD1639" s="9">
        <v>1244.104</v>
      </c>
      <c r="BE1639" s="9">
        <v>2214.4789999999998</v>
      </c>
      <c r="BF1639" s="33">
        <v>61.824330000000003</v>
      </c>
      <c r="BG1639" s="33">
        <v>60.75338</v>
      </c>
      <c r="BH1639" s="33">
        <v>59.932429999999997</v>
      </c>
      <c r="BI1639" s="33">
        <v>59.182429999999997</v>
      </c>
      <c r="BJ1639" s="33">
        <v>58.699330000000003</v>
      </c>
      <c r="BK1639" s="33">
        <v>58.486490000000003</v>
      </c>
      <c r="BL1639" s="33">
        <v>58.435809999999996</v>
      </c>
      <c r="BM1639" s="33">
        <v>61.219589999999997</v>
      </c>
      <c r="BN1639" s="33">
        <v>65.648650000000004</v>
      </c>
      <c r="BO1639" s="33">
        <v>69.513509999999997</v>
      </c>
      <c r="BP1639" s="33">
        <v>74.36824</v>
      </c>
      <c r="BQ1639" s="33">
        <v>78.70608</v>
      </c>
      <c r="BR1639" s="33">
        <v>82.78716</v>
      </c>
      <c r="BS1639" s="33">
        <v>84.83784</v>
      </c>
      <c r="BT1639" s="33">
        <v>86.391890000000004</v>
      </c>
      <c r="BU1639" s="33">
        <v>86.699330000000003</v>
      </c>
      <c r="BV1639" s="33">
        <v>86.24324</v>
      </c>
      <c r="BW1639" s="33">
        <v>85.0304</v>
      </c>
      <c r="BX1639" s="33">
        <v>83.33784</v>
      </c>
      <c r="BY1639" s="33">
        <v>78.341220000000007</v>
      </c>
      <c r="BZ1639" s="33">
        <v>72.121619999999993</v>
      </c>
      <c r="CA1639" s="33">
        <v>68.209460000000007</v>
      </c>
      <c r="CB1639" s="33">
        <v>66.25</v>
      </c>
      <c r="CC1639" s="33">
        <v>64.520269999999996</v>
      </c>
      <c r="CD1639" s="9">
        <v>585.59879999999998</v>
      </c>
      <c r="CE1639" s="9">
        <v>575.40689999999995</v>
      </c>
      <c r="CF1639" s="9">
        <v>557.07939999999996</v>
      </c>
      <c r="CG1639" s="9">
        <v>545.23710000000005</v>
      </c>
      <c r="CH1639" s="9">
        <v>581.64350000000002</v>
      </c>
      <c r="CI1639" s="9">
        <v>573.51170000000002</v>
      </c>
      <c r="CJ1639" s="9">
        <v>513.47760000000005</v>
      </c>
      <c r="CK1639" s="9">
        <v>525.74879999999996</v>
      </c>
      <c r="CL1639" s="9">
        <v>608.36469999999997</v>
      </c>
      <c r="CM1639" s="9">
        <v>691.73540000000003</v>
      </c>
      <c r="CN1639" s="9">
        <v>660.33190000000002</v>
      </c>
      <c r="CO1639" s="9">
        <v>1042.1320000000001</v>
      </c>
      <c r="CP1639" s="9">
        <v>885.49239999999998</v>
      </c>
      <c r="CQ1639" s="9">
        <v>747.06150000000002</v>
      </c>
      <c r="CR1639" s="9">
        <v>629.89559999999994</v>
      </c>
      <c r="CS1639" s="9">
        <v>557.61400000000003</v>
      </c>
      <c r="CT1639" s="9">
        <v>575.27750000000003</v>
      </c>
      <c r="CU1639" s="9">
        <v>699.02430000000004</v>
      </c>
      <c r="CV1639" s="9">
        <v>1044.4870000000001</v>
      </c>
      <c r="CW1639" s="9">
        <v>1008.942</v>
      </c>
      <c r="CX1639" s="9">
        <v>898.82820000000004</v>
      </c>
      <c r="CY1639" s="9">
        <v>772.61040000000003</v>
      </c>
      <c r="CZ1639" s="9">
        <v>623.61569999999995</v>
      </c>
      <c r="DA1639" s="9">
        <v>623.61569999999995</v>
      </c>
      <c r="DB1639" s="9">
        <v>467.96249999999998</v>
      </c>
      <c r="DC1639" s="9">
        <v>34.343940000000003</v>
      </c>
      <c r="DD1639" s="9">
        <v>0</v>
      </c>
    </row>
    <row r="1640" spans="1:108" x14ac:dyDescent="0.25">
      <c r="A1640" s="9" t="s">
        <v>42</v>
      </c>
      <c r="B1640" s="9" t="s">
        <v>29</v>
      </c>
      <c r="C1640" s="9" t="s">
        <v>35</v>
      </c>
      <c r="D1640" s="9" t="s">
        <v>40</v>
      </c>
      <c r="E1640" s="9" t="s">
        <v>38</v>
      </c>
      <c r="F1640" s="9">
        <v>2019</v>
      </c>
      <c r="G1640" s="9">
        <v>8</v>
      </c>
      <c r="H1640" s="9"/>
      <c r="BF1640" s="33">
        <v>58</v>
      </c>
      <c r="BG1640" s="33">
        <v>57.08784</v>
      </c>
      <c r="BH1640" s="33">
        <v>56.125</v>
      </c>
      <c r="BI1640" s="33">
        <v>55.692570000000003</v>
      </c>
      <c r="BJ1640" s="33">
        <v>55.20946</v>
      </c>
      <c r="BK1640" s="33">
        <v>55.064190000000004</v>
      </c>
      <c r="BL1640" s="33">
        <v>55.08108</v>
      </c>
      <c r="BM1640" s="33">
        <v>56.516889999999997</v>
      </c>
      <c r="BN1640" s="33">
        <v>60.24662</v>
      </c>
      <c r="BO1640" s="33">
        <v>64.510130000000004</v>
      </c>
      <c r="BP1640" s="33">
        <v>69.91216</v>
      </c>
      <c r="BQ1640" s="33">
        <v>75.817570000000003</v>
      </c>
      <c r="BR1640" s="33">
        <v>81.189189999999996</v>
      </c>
      <c r="BS1640" s="33">
        <v>85.979730000000004</v>
      </c>
      <c r="BT1640" s="33">
        <v>89.959460000000007</v>
      </c>
      <c r="BU1640" s="33">
        <v>90.74324</v>
      </c>
      <c r="BV1640" s="33">
        <v>89.83108</v>
      </c>
      <c r="BW1640" s="33">
        <v>88.564189999999996</v>
      </c>
      <c r="BX1640" s="33">
        <v>85.4054</v>
      </c>
      <c r="BY1640" s="33">
        <v>80.04392</v>
      </c>
      <c r="BZ1640" s="33">
        <v>74.152019999999993</v>
      </c>
      <c r="CA1640" s="33">
        <v>70.510130000000004</v>
      </c>
      <c r="CB1640" s="33">
        <v>67.439189999999996</v>
      </c>
      <c r="CC1640" s="33">
        <v>65.4054</v>
      </c>
      <c r="DC1640" s="9">
        <v>34.343940000000003</v>
      </c>
      <c r="DD1640" s="9">
        <v>0</v>
      </c>
    </row>
    <row r="1641" spans="1:108" x14ac:dyDescent="0.25">
      <c r="A1641" s="9" t="s">
        <v>42</v>
      </c>
      <c r="B1641" s="9" t="s">
        <v>29</v>
      </c>
      <c r="C1641" s="9" t="s">
        <v>35</v>
      </c>
      <c r="D1641" s="9" t="s">
        <v>40</v>
      </c>
      <c r="E1641" s="9" t="s">
        <v>38</v>
      </c>
      <c r="F1641" s="9">
        <v>2019</v>
      </c>
      <c r="G1641" s="9">
        <v>9</v>
      </c>
      <c r="H1641" s="9"/>
      <c r="BF1641" s="33">
        <v>61.030410000000003</v>
      </c>
      <c r="BG1641" s="33">
        <v>59.62162</v>
      </c>
      <c r="BH1641" s="33">
        <v>58.229730000000004</v>
      </c>
      <c r="BI1641" s="33">
        <v>57.388509999999997</v>
      </c>
      <c r="BJ1641" s="33">
        <v>56.817570000000003</v>
      </c>
      <c r="BK1641" s="33">
        <v>56.263509999999997</v>
      </c>
      <c r="BL1641" s="33">
        <v>55.74662</v>
      </c>
      <c r="BM1641" s="33">
        <v>56.65878</v>
      </c>
      <c r="BN1641" s="33">
        <v>60.929049999999997</v>
      </c>
      <c r="BO1641" s="33">
        <v>65.179050000000004</v>
      </c>
      <c r="BP1641" s="33">
        <v>69.570949999999996</v>
      </c>
      <c r="BQ1641" s="33">
        <v>74.28716</v>
      </c>
      <c r="BR1641" s="33">
        <v>79.391890000000004</v>
      </c>
      <c r="BS1641" s="33">
        <v>83.391890000000004</v>
      </c>
      <c r="BT1641" s="33">
        <v>86.479730000000004</v>
      </c>
      <c r="BU1641" s="33">
        <v>87.425669999999997</v>
      </c>
      <c r="BV1641" s="33">
        <v>86.766890000000004</v>
      </c>
      <c r="BW1641" s="33">
        <v>84.179050000000004</v>
      </c>
      <c r="BX1641" s="33">
        <v>79.554050000000004</v>
      </c>
      <c r="BY1641" s="33">
        <v>74.209460000000007</v>
      </c>
      <c r="BZ1641" s="33">
        <v>69.375</v>
      </c>
      <c r="CA1641" s="33">
        <v>65.658779999999993</v>
      </c>
      <c r="CB1641" s="33">
        <v>62.854730000000004</v>
      </c>
      <c r="CC1641" s="33">
        <v>61.050669999999997</v>
      </c>
      <c r="DC1641" s="9">
        <v>34.343940000000003</v>
      </c>
      <c r="DD1641" s="9">
        <v>0</v>
      </c>
    </row>
    <row r="1642" spans="1:108" x14ac:dyDescent="0.25">
      <c r="A1642" s="9" t="s">
        <v>42</v>
      </c>
      <c r="B1642" s="9" t="s">
        <v>29</v>
      </c>
      <c r="C1642" s="9" t="s">
        <v>35</v>
      </c>
      <c r="D1642" s="9" t="s">
        <v>40</v>
      </c>
      <c r="E1642" s="9" t="s">
        <v>38</v>
      </c>
      <c r="F1642" s="9">
        <v>2019</v>
      </c>
      <c r="G1642" s="9">
        <v>10</v>
      </c>
      <c r="H1642" s="9"/>
      <c r="BF1642" s="33">
        <v>58.96622</v>
      </c>
      <c r="BG1642" s="33">
        <v>56.557429999999997</v>
      </c>
      <c r="BH1642" s="33">
        <v>55.273650000000004</v>
      </c>
      <c r="BI1642" s="33">
        <v>54.45608</v>
      </c>
      <c r="BJ1642" s="33">
        <v>53.54392</v>
      </c>
      <c r="BK1642" s="33">
        <v>52.36824</v>
      </c>
      <c r="BL1642" s="33">
        <v>51.560809999999996</v>
      </c>
      <c r="BM1642" s="33">
        <v>51.29054</v>
      </c>
      <c r="BN1642" s="33">
        <v>56.63176</v>
      </c>
      <c r="BO1642" s="33">
        <v>63.63514</v>
      </c>
      <c r="BP1642" s="33">
        <v>70.125</v>
      </c>
      <c r="BQ1642" s="33">
        <v>75.158779999999993</v>
      </c>
      <c r="BR1642" s="33">
        <v>79.496619999999993</v>
      </c>
      <c r="BS1642" s="33">
        <v>82.760130000000004</v>
      </c>
      <c r="BT1642" s="33">
        <v>86.148650000000004</v>
      </c>
      <c r="BU1642" s="33">
        <v>87.648650000000004</v>
      </c>
      <c r="BV1642" s="33">
        <v>86.8446</v>
      </c>
      <c r="BW1642" s="33">
        <v>84.577709999999996</v>
      </c>
      <c r="BX1642" s="33">
        <v>77.550669999999997</v>
      </c>
      <c r="BY1642" s="33">
        <v>71.307429999999997</v>
      </c>
      <c r="BZ1642" s="33">
        <v>67.439189999999996</v>
      </c>
      <c r="CA1642" s="33">
        <v>63.78378</v>
      </c>
      <c r="CB1642" s="33">
        <v>61.570950000000003</v>
      </c>
      <c r="CC1642" s="33">
        <v>59.199330000000003</v>
      </c>
      <c r="DC1642" s="9">
        <v>34.343940000000003</v>
      </c>
      <c r="DD1642" s="9">
        <v>0</v>
      </c>
    </row>
    <row r="1643" spans="1:108" x14ac:dyDescent="0.25">
      <c r="A1643" s="9" t="s">
        <v>42</v>
      </c>
      <c r="B1643" s="9" t="s">
        <v>29</v>
      </c>
      <c r="C1643" s="9" t="s">
        <v>35</v>
      </c>
      <c r="D1643" s="9" t="s">
        <v>40</v>
      </c>
      <c r="E1643" s="9" t="s">
        <v>38</v>
      </c>
      <c r="F1643" s="9">
        <v>2020</v>
      </c>
      <c r="G1643" s="9">
        <v>5</v>
      </c>
      <c r="H1643" s="9"/>
      <c r="BF1643" s="33">
        <v>56.29054</v>
      </c>
      <c r="BG1643" s="33">
        <v>55.307429999999997</v>
      </c>
      <c r="BH1643" s="33">
        <v>54.148650000000004</v>
      </c>
      <c r="BI1643" s="33">
        <v>53.432429999999997</v>
      </c>
      <c r="BJ1643" s="33">
        <v>52.824330000000003</v>
      </c>
      <c r="BK1643" s="33">
        <v>52.7027</v>
      </c>
      <c r="BL1643" s="33">
        <v>52.73986</v>
      </c>
      <c r="BM1643" s="33">
        <v>54.61824</v>
      </c>
      <c r="BN1643" s="33">
        <v>57.726349999999996</v>
      </c>
      <c r="BO1643" s="33">
        <v>61.95608</v>
      </c>
      <c r="BP1643" s="33">
        <v>66.777019999999993</v>
      </c>
      <c r="BQ1643" s="33">
        <v>71.195949999999996</v>
      </c>
      <c r="BR1643" s="33">
        <v>74.672290000000004</v>
      </c>
      <c r="BS1643" s="33">
        <v>76.652019999999993</v>
      </c>
      <c r="BT1643" s="33">
        <v>77.496619999999993</v>
      </c>
      <c r="BU1643" s="33">
        <v>77.445949999999996</v>
      </c>
      <c r="BV1643" s="33">
        <v>76.685810000000004</v>
      </c>
      <c r="BW1643" s="33">
        <v>74.746619999999993</v>
      </c>
      <c r="BX1643" s="33">
        <v>70.479730000000004</v>
      </c>
      <c r="BY1643" s="33">
        <v>66.658779999999993</v>
      </c>
      <c r="BZ1643" s="33">
        <v>62.29392</v>
      </c>
      <c r="CA1643" s="33">
        <v>60.108110000000003</v>
      </c>
      <c r="CB1643" s="33">
        <v>58.483110000000003</v>
      </c>
      <c r="CC1643" s="33">
        <v>57.445950000000003</v>
      </c>
      <c r="DC1643" s="9">
        <v>34.343940000000003</v>
      </c>
      <c r="DD1643" s="9">
        <v>0</v>
      </c>
    </row>
    <row r="1644" spans="1:108" x14ac:dyDescent="0.25">
      <c r="A1644" s="9" t="s">
        <v>42</v>
      </c>
      <c r="B1644" s="9" t="s">
        <v>29</v>
      </c>
      <c r="C1644" s="9" t="s">
        <v>35</v>
      </c>
      <c r="D1644" s="9" t="s">
        <v>40</v>
      </c>
      <c r="E1644" s="9" t="s">
        <v>38</v>
      </c>
      <c r="F1644" s="9">
        <v>2020</v>
      </c>
      <c r="G1644" s="9">
        <v>6</v>
      </c>
      <c r="H1644" s="9"/>
      <c r="BF1644" s="33">
        <v>65.310810000000004</v>
      </c>
      <c r="BG1644" s="33">
        <v>62.935809999999996</v>
      </c>
      <c r="BH1644" s="33">
        <v>61.527030000000003</v>
      </c>
      <c r="BI1644" s="33">
        <v>60.36486</v>
      </c>
      <c r="BJ1644" s="33">
        <v>59.310809999999996</v>
      </c>
      <c r="BK1644" s="33">
        <v>58.29392</v>
      </c>
      <c r="BL1644" s="33">
        <v>58.554049999999997</v>
      </c>
      <c r="BM1644" s="33">
        <v>64.452709999999996</v>
      </c>
      <c r="BN1644" s="33">
        <v>69.682429999999997</v>
      </c>
      <c r="BO1644" s="33">
        <v>74.895269999999996</v>
      </c>
      <c r="BP1644" s="33">
        <v>79.976349999999996</v>
      </c>
      <c r="BQ1644" s="33">
        <v>84.824330000000003</v>
      </c>
      <c r="BR1644" s="33">
        <v>88.925669999999997</v>
      </c>
      <c r="BS1644" s="33">
        <v>92.266890000000004</v>
      </c>
      <c r="BT1644" s="33">
        <v>92.398650000000004</v>
      </c>
      <c r="BU1644" s="33">
        <v>91.83108</v>
      </c>
      <c r="BV1644" s="33">
        <v>91.260130000000004</v>
      </c>
      <c r="BW1644" s="33">
        <v>90.70608</v>
      </c>
      <c r="BX1644" s="33">
        <v>87.83784</v>
      </c>
      <c r="BY1644" s="33">
        <v>82.695949999999996</v>
      </c>
      <c r="BZ1644" s="33">
        <v>75.621619999999993</v>
      </c>
      <c r="CA1644" s="33">
        <v>70.459460000000007</v>
      </c>
      <c r="CB1644" s="33">
        <v>67.084460000000007</v>
      </c>
      <c r="CC1644" s="33">
        <v>64.4054</v>
      </c>
      <c r="DC1644" s="9">
        <v>34.343940000000003</v>
      </c>
      <c r="DD1644" s="9">
        <v>0</v>
      </c>
    </row>
    <row r="1645" spans="1:108" x14ac:dyDescent="0.25">
      <c r="A1645" s="9" t="s">
        <v>42</v>
      </c>
      <c r="B1645" s="9" t="s">
        <v>29</v>
      </c>
      <c r="C1645" s="9" t="s">
        <v>35</v>
      </c>
      <c r="D1645" s="9" t="s">
        <v>40</v>
      </c>
      <c r="E1645" s="9" t="s">
        <v>38</v>
      </c>
      <c r="F1645" s="9">
        <v>2020</v>
      </c>
      <c r="G1645" s="9">
        <v>7</v>
      </c>
      <c r="H1645" s="9">
        <v>1163.9690000000001</v>
      </c>
      <c r="I1645" s="9">
        <v>1169.173</v>
      </c>
      <c r="J1645" s="9">
        <v>1199.299</v>
      </c>
      <c r="K1645" s="9">
        <v>1249.345</v>
      </c>
      <c r="L1645" s="9">
        <v>1343.394</v>
      </c>
      <c r="M1645" s="9">
        <v>1453.7439999999999</v>
      </c>
      <c r="N1645" s="9">
        <v>1608.5419999999999</v>
      </c>
      <c r="O1645" s="9">
        <v>1648.605</v>
      </c>
      <c r="P1645" s="9">
        <v>1871.2760000000001</v>
      </c>
      <c r="Q1645" s="9">
        <v>1859.5039999999999</v>
      </c>
      <c r="R1645" s="9">
        <v>1922.8920000000001</v>
      </c>
      <c r="S1645" s="9">
        <v>2172.6770000000001</v>
      </c>
      <c r="T1645" s="9">
        <v>2183.8879999999999</v>
      </c>
      <c r="U1645" s="9">
        <v>1820.576</v>
      </c>
      <c r="V1645" s="9">
        <v>1832.664</v>
      </c>
      <c r="W1645" s="9">
        <v>1880.106</v>
      </c>
      <c r="X1645" s="9">
        <v>1802.9860000000001</v>
      </c>
      <c r="Y1645" s="9">
        <v>1943.425</v>
      </c>
      <c r="Z1645" s="9">
        <v>2562.529</v>
      </c>
      <c r="AA1645" s="9">
        <v>2410.8200000000002</v>
      </c>
      <c r="AB1645" s="9">
        <v>1797.4649999999999</v>
      </c>
      <c r="AC1645" s="9">
        <v>1427.979</v>
      </c>
      <c r="AD1645" s="9">
        <v>1251.03</v>
      </c>
      <c r="AE1645" s="9">
        <v>1251.03</v>
      </c>
      <c r="AF1645" s="9">
        <v>1853.431</v>
      </c>
      <c r="AG1645" s="9">
        <v>1176.6110000000001</v>
      </c>
      <c r="AH1645" s="9">
        <v>1180.355</v>
      </c>
      <c r="AI1645" s="9">
        <v>1203.3330000000001</v>
      </c>
      <c r="AJ1645" s="9">
        <v>1250.914</v>
      </c>
      <c r="AK1645" s="9">
        <v>1362.2059999999999</v>
      </c>
      <c r="AL1645" s="9">
        <v>1484.5719999999999</v>
      </c>
      <c r="AM1645" s="9">
        <v>1628.203</v>
      </c>
      <c r="AN1645" s="9">
        <v>1671.51</v>
      </c>
      <c r="AO1645" s="9">
        <v>1864.7149999999999</v>
      </c>
      <c r="AP1645" s="9">
        <v>1876.4110000000001</v>
      </c>
      <c r="AQ1645" s="9">
        <v>1944.258</v>
      </c>
      <c r="AR1645" s="9">
        <v>2051.8910000000001</v>
      </c>
      <c r="AS1645" s="9">
        <v>2108.1709999999998</v>
      </c>
      <c r="AT1645" s="9">
        <v>2170.8020000000001</v>
      </c>
      <c r="AU1645" s="9">
        <v>2187.04</v>
      </c>
      <c r="AV1645" s="9">
        <v>2201.5160000000001</v>
      </c>
      <c r="AW1645" s="9">
        <v>2224.1979999999999</v>
      </c>
      <c r="AX1645" s="9">
        <v>2332.2820000000002</v>
      </c>
      <c r="AY1645" s="9">
        <v>2418.029</v>
      </c>
      <c r="AZ1645" s="9">
        <v>2315.7559999999999</v>
      </c>
      <c r="BA1645" s="9">
        <v>1744.107</v>
      </c>
      <c r="BB1645" s="9">
        <v>1412.645</v>
      </c>
      <c r="BC1645" s="9">
        <v>1243.19</v>
      </c>
      <c r="BD1645" s="9">
        <v>1243.19</v>
      </c>
      <c r="BE1645" s="9">
        <v>2216.9760000000001</v>
      </c>
      <c r="BF1645" s="33">
        <v>61.824330000000003</v>
      </c>
      <c r="BG1645" s="33">
        <v>60.75338</v>
      </c>
      <c r="BH1645" s="33">
        <v>59.932429999999997</v>
      </c>
      <c r="BI1645" s="33">
        <v>59.182429999999997</v>
      </c>
      <c r="BJ1645" s="33">
        <v>58.699330000000003</v>
      </c>
      <c r="BK1645" s="33">
        <v>58.486490000000003</v>
      </c>
      <c r="BL1645" s="33">
        <v>58.435809999999996</v>
      </c>
      <c r="BM1645" s="33">
        <v>61.219589999999997</v>
      </c>
      <c r="BN1645" s="33">
        <v>65.648650000000004</v>
      </c>
      <c r="BO1645" s="33">
        <v>69.513509999999997</v>
      </c>
      <c r="BP1645" s="33">
        <v>74.36824</v>
      </c>
      <c r="BQ1645" s="33">
        <v>78.70608</v>
      </c>
      <c r="BR1645" s="33">
        <v>82.78716</v>
      </c>
      <c r="BS1645" s="33">
        <v>84.83784</v>
      </c>
      <c r="BT1645" s="33">
        <v>86.391890000000004</v>
      </c>
      <c r="BU1645" s="33">
        <v>86.699330000000003</v>
      </c>
      <c r="BV1645" s="33">
        <v>86.24324</v>
      </c>
      <c r="BW1645" s="33">
        <v>85.0304</v>
      </c>
      <c r="BX1645" s="33">
        <v>83.33784</v>
      </c>
      <c r="BY1645" s="33">
        <v>78.341220000000007</v>
      </c>
      <c r="BZ1645" s="33">
        <v>72.121619999999993</v>
      </c>
      <c r="CA1645" s="33">
        <v>68.209460000000007</v>
      </c>
      <c r="CB1645" s="33">
        <v>66.25</v>
      </c>
      <c r="CC1645" s="33">
        <v>64.520269999999996</v>
      </c>
      <c r="CD1645" s="9">
        <v>583.12819999999999</v>
      </c>
      <c r="CE1645" s="9">
        <v>572.99919999999997</v>
      </c>
      <c r="CF1645" s="9">
        <v>554.71609999999998</v>
      </c>
      <c r="CG1645" s="9">
        <v>542.92139999999995</v>
      </c>
      <c r="CH1645" s="9">
        <v>579.20860000000005</v>
      </c>
      <c r="CI1645" s="9">
        <v>571.15689999999995</v>
      </c>
      <c r="CJ1645" s="9">
        <v>511.28949999999998</v>
      </c>
      <c r="CK1645" s="9">
        <v>523.53930000000003</v>
      </c>
      <c r="CL1645" s="9">
        <v>605.5521</v>
      </c>
      <c r="CM1645" s="9">
        <v>689.50890000000004</v>
      </c>
      <c r="CN1645" s="9">
        <v>657.86239999999998</v>
      </c>
      <c r="CO1645" s="9">
        <v>1039.596</v>
      </c>
      <c r="CP1645" s="9">
        <v>882.57650000000001</v>
      </c>
      <c r="CQ1645" s="9">
        <v>744.89120000000003</v>
      </c>
      <c r="CR1645" s="9">
        <v>627.74069999999995</v>
      </c>
      <c r="CS1645" s="9">
        <v>555.87620000000004</v>
      </c>
      <c r="CT1645" s="9">
        <v>573.41049999999996</v>
      </c>
      <c r="CU1645" s="9">
        <v>697.0104</v>
      </c>
      <c r="CV1645" s="9">
        <v>1042.4459999999999</v>
      </c>
      <c r="CW1645" s="9">
        <v>1007.126</v>
      </c>
      <c r="CX1645" s="9">
        <v>896.15809999999999</v>
      </c>
      <c r="CY1645" s="9">
        <v>770.01</v>
      </c>
      <c r="CZ1645" s="9">
        <v>621.00710000000004</v>
      </c>
      <c r="DA1645" s="9">
        <v>621.00710000000004</v>
      </c>
      <c r="DB1645" s="9">
        <v>466.35669999999999</v>
      </c>
      <c r="DC1645" s="9">
        <v>34.343940000000003</v>
      </c>
      <c r="DD1645" s="9">
        <v>0</v>
      </c>
    </row>
    <row r="1646" spans="1:108" x14ac:dyDescent="0.25">
      <c r="A1646" s="9" t="s">
        <v>42</v>
      </c>
      <c r="B1646" s="9" t="s">
        <v>29</v>
      </c>
      <c r="C1646" s="9" t="s">
        <v>35</v>
      </c>
      <c r="D1646" s="9" t="s">
        <v>40</v>
      </c>
      <c r="E1646" s="9" t="s">
        <v>38</v>
      </c>
      <c r="F1646" s="9">
        <v>2020</v>
      </c>
      <c r="G1646" s="9">
        <v>8</v>
      </c>
      <c r="H1646" s="9"/>
      <c r="BF1646" s="33">
        <v>58</v>
      </c>
      <c r="BG1646" s="33">
        <v>57.08784</v>
      </c>
      <c r="BH1646" s="33">
        <v>56.125</v>
      </c>
      <c r="BI1646" s="33">
        <v>55.692570000000003</v>
      </c>
      <c r="BJ1646" s="33">
        <v>55.20946</v>
      </c>
      <c r="BK1646" s="33">
        <v>55.064190000000004</v>
      </c>
      <c r="BL1646" s="33">
        <v>55.08108</v>
      </c>
      <c r="BM1646" s="33">
        <v>56.516889999999997</v>
      </c>
      <c r="BN1646" s="33">
        <v>60.24662</v>
      </c>
      <c r="BO1646" s="33">
        <v>64.510130000000004</v>
      </c>
      <c r="BP1646" s="33">
        <v>69.91216</v>
      </c>
      <c r="BQ1646" s="33">
        <v>75.817570000000003</v>
      </c>
      <c r="BR1646" s="33">
        <v>81.189189999999996</v>
      </c>
      <c r="BS1646" s="33">
        <v>85.979730000000004</v>
      </c>
      <c r="BT1646" s="33">
        <v>89.959460000000007</v>
      </c>
      <c r="BU1646" s="33">
        <v>90.74324</v>
      </c>
      <c r="BV1646" s="33">
        <v>89.83108</v>
      </c>
      <c r="BW1646" s="33">
        <v>88.564189999999996</v>
      </c>
      <c r="BX1646" s="33">
        <v>85.4054</v>
      </c>
      <c r="BY1646" s="33">
        <v>80.04392</v>
      </c>
      <c r="BZ1646" s="33">
        <v>74.152019999999993</v>
      </c>
      <c r="CA1646" s="33">
        <v>70.510130000000004</v>
      </c>
      <c r="CB1646" s="33">
        <v>67.439189999999996</v>
      </c>
      <c r="CC1646" s="33">
        <v>65.4054</v>
      </c>
      <c r="DC1646" s="9">
        <v>34.343940000000003</v>
      </c>
      <c r="DD1646" s="9">
        <v>0</v>
      </c>
    </row>
    <row r="1647" spans="1:108" x14ac:dyDescent="0.25">
      <c r="A1647" s="9" t="s">
        <v>42</v>
      </c>
      <c r="B1647" s="9" t="s">
        <v>29</v>
      </c>
      <c r="C1647" s="9" t="s">
        <v>35</v>
      </c>
      <c r="D1647" s="9" t="s">
        <v>40</v>
      </c>
      <c r="E1647" s="9" t="s">
        <v>38</v>
      </c>
      <c r="F1647" s="9">
        <v>2020</v>
      </c>
      <c r="G1647" s="9">
        <v>9</v>
      </c>
      <c r="H1647" s="9"/>
      <c r="BF1647" s="33">
        <v>61.030410000000003</v>
      </c>
      <c r="BG1647" s="33">
        <v>59.62162</v>
      </c>
      <c r="BH1647" s="33">
        <v>58.229730000000004</v>
      </c>
      <c r="BI1647" s="33">
        <v>57.388509999999997</v>
      </c>
      <c r="BJ1647" s="33">
        <v>56.817570000000003</v>
      </c>
      <c r="BK1647" s="33">
        <v>56.263509999999997</v>
      </c>
      <c r="BL1647" s="33">
        <v>55.74662</v>
      </c>
      <c r="BM1647" s="33">
        <v>56.65878</v>
      </c>
      <c r="BN1647" s="33">
        <v>60.929049999999997</v>
      </c>
      <c r="BO1647" s="33">
        <v>65.179050000000004</v>
      </c>
      <c r="BP1647" s="33">
        <v>69.570949999999996</v>
      </c>
      <c r="BQ1647" s="33">
        <v>74.28716</v>
      </c>
      <c r="BR1647" s="33">
        <v>79.391890000000004</v>
      </c>
      <c r="BS1647" s="33">
        <v>83.391890000000004</v>
      </c>
      <c r="BT1647" s="33">
        <v>86.479730000000004</v>
      </c>
      <c r="BU1647" s="33">
        <v>87.425669999999997</v>
      </c>
      <c r="BV1647" s="33">
        <v>86.766890000000004</v>
      </c>
      <c r="BW1647" s="33">
        <v>84.179050000000004</v>
      </c>
      <c r="BX1647" s="33">
        <v>79.554050000000004</v>
      </c>
      <c r="BY1647" s="33">
        <v>74.209460000000007</v>
      </c>
      <c r="BZ1647" s="33">
        <v>69.375</v>
      </c>
      <c r="CA1647" s="33">
        <v>65.658779999999993</v>
      </c>
      <c r="CB1647" s="33">
        <v>62.854730000000004</v>
      </c>
      <c r="CC1647" s="33">
        <v>61.050669999999997</v>
      </c>
      <c r="DC1647" s="9">
        <v>34.343940000000003</v>
      </c>
      <c r="DD1647" s="9">
        <v>0</v>
      </c>
    </row>
    <row r="1648" spans="1:108" x14ac:dyDescent="0.25">
      <c r="A1648" s="9" t="s">
        <v>42</v>
      </c>
      <c r="B1648" s="9" t="s">
        <v>29</v>
      </c>
      <c r="C1648" s="9" t="s">
        <v>35</v>
      </c>
      <c r="D1648" s="9" t="s">
        <v>40</v>
      </c>
      <c r="E1648" s="9" t="s">
        <v>38</v>
      </c>
      <c r="F1648" s="9">
        <v>2020</v>
      </c>
      <c r="G1648" s="9">
        <v>10</v>
      </c>
      <c r="H1648" s="9"/>
      <c r="BF1648" s="33">
        <v>58.96622</v>
      </c>
      <c r="BG1648" s="33">
        <v>56.557429999999997</v>
      </c>
      <c r="BH1648" s="33">
        <v>55.273650000000004</v>
      </c>
      <c r="BI1648" s="33">
        <v>54.45608</v>
      </c>
      <c r="BJ1648" s="33">
        <v>53.54392</v>
      </c>
      <c r="BK1648" s="33">
        <v>52.36824</v>
      </c>
      <c r="BL1648" s="33">
        <v>51.560809999999996</v>
      </c>
      <c r="BM1648" s="33">
        <v>51.29054</v>
      </c>
      <c r="BN1648" s="33">
        <v>56.63176</v>
      </c>
      <c r="BO1648" s="33">
        <v>63.63514</v>
      </c>
      <c r="BP1648" s="33">
        <v>70.125</v>
      </c>
      <c r="BQ1648" s="33">
        <v>75.158779999999993</v>
      </c>
      <c r="BR1648" s="33">
        <v>79.496619999999993</v>
      </c>
      <c r="BS1648" s="33">
        <v>82.760130000000004</v>
      </c>
      <c r="BT1648" s="33">
        <v>86.148650000000004</v>
      </c>
      <c r="BU1648" s="33">
        <v>87.648650000000004</v>
      </c>
      <c r="BV1648" s="33">
        <v>86.8446</v>
      </c>
      <c r="BW1648" s="33">
        <v>84.577709999999996</v>
      </c>
      <c r="BX1648" s="33">
        <v>77.550669999999997</v>
      </c>
      <c r="BY1648" s="33">
        <v>71.307429999999997</v>
      </c>
      <c r="BZ1648" s="33">
        <v>67.439189999999996</v>
      </c>
      <c r="CA1648" s="33">
        <v>63.78378</v>
      </c>
      <c r="CB1648" s="33">
        <v>61.570950000000003</v>
      </c>
      <c r="CC1648" s="33">
        <v>59.199330000000003</v>
      </c>
      <c r="DC1648" s="9">
        <v>34.343940000000003</v>
      </c>
      <c r="DD1648" s="9">
        <v>0</v>
      </c>
    </row>
    <row r="1649" spans="1:108" x14ac:dyDescent="0.25">
      <c r="A1649" s="9" t="s">
        <v>42</v>
      </c>
      <c r="B1649" s="9" t="s">
        <v>29</v>
      </c>
      <c r="C1649" s="9" t="s">
        <v>35</v>
      </c>
      <c r="D1649" s="9" t="s">
        <v>40</v>
      </c>
      <c r="E1649" s="9" t="s">
        <v>38</v>
      </c>
      <c r="F1649" s="9">
        <v>2021</v>
      </c>
      <c r="G1649" s="9">
        <v>5</v>
      </c>
      <c r="H1649" s="9"/>
      <c r="BF1649" s="33">
        <v>56.29054</v>
      </c>
      <c r="BG1649" s="33">
        <v>55.307429999999997</v>
      </c>
      <c r="BH1649" s="33">
        <v>54.148650000000004</v>
      </c>
      <c r="BI1649" s="33">
        <v>53.432429999999997</v>
      </c>
      <c r="BJ1649" s="33">
        <v>52.824330000000003</v>
      </c>
      <c r="BK1649" s="33">
        <v>52.7027</v>
      </c>
      <c r="BL1649" s="33">
        <v>52.73986</v>
      </c>
      <c r="BM1649" s="33">
        <v>54.61824</v>
      </c>
      <c r="BN1649" s="33">
        <v>57.726349999999996</v>
      </c>
      <c r="BO1649" s="33">
        <v>61.95608</v>
      </c>
      <c r="BP1649" s="33">
        <v>66.777019999999993</v>
      </c>
      <c r="BQ1649" s="33">
        <v>71.195949999999996</v>
      </c>
      <c r="BR1649" s="33">
        <v>74.672290000000004</v>
      </c>
      <c r="BS1649" s="33">
        <v>76.652019999999993</v>
      </c>
      <c r="BT1649" s="33">
        <v>77.496619999999993</v>
      </c>
      <c r="BU1649" s="33">
        <v>77.445949999999996</v>
      </c>
      <c r="BV1649" s="33">
        <v>76.685810000000004</v>
      </c>
      <c r="BW1649" s="33">
        <v>74.746619999999993</v>
      </c>
      <c r="BX1649" s="33">
        <v>70.479730000000004</v>
      </c>
      <c r="BY1649" s="33">
        <v>66.658779999999993</v>
      </c>
      <c r="BZ1649" s="33">
        <v>62.29392</v>
      </c>
      <c r="CA1649" s="33">
        <v>60.108110000000003</v>
      </c>
      <c r="CB1649" s="33">
        <v>58.483110000000003</v>
      </c>
      <c r="CC1649" s="33">
        <v>57.445950000000003</v>
      </c>
      <c r="DC1649" s="9">
        <v>34.343940000000003</v>
      </c>
      <c r="DD1649" s="9">
        <v>0</v>
      </c>
    </row>
    <row r="1650" spans="1:108" x14ac:dyDescent="0.25">
      <c r="A1650" s="9" t="s">
        <v>42</v>
      </c>
      <c r="B1650" s="9" t="s">
        <v>29</v>
      </c>
      <c r="C1650" s="9" t="s">
        <v>35</v>
      </c>
      <c r="D1650" s="9" t="s">
        <v>40</v>
      </c>
      <c r="E1650" s="9" t="s">
        <v>38</v>
      </c>
      <c r="F1650" s="9">
        <v>2021</v>
      </c>
      <c r="G1650" s="9">
        <v>6</v>
      </c>
      <c r="H1650" s="9"/>
      <c r="BF1650" s="33">
        <v>65.310810000000004</v>
      </c>
      <c r="BG1650" s="33">
        <v>62.935809999999996</v>
      </c>
      <c r="BH1650" s="33">
        <v>61.527030000000003</v>
      </c>
      <c r="BI1650" s="33">
        <v>60.36486</v>
      </c>
      <c r="BJ1650" s="33">
        <v>59.310809999999996</v>
      </c>
      <c r="BK1650" s="33">
        <v>58.29392</v>
      </c>
      <c r="BL1650" s="33">
        <v>58.554049999999997</v>
      </c>
      <c r="BM1650" s="33">
        <v>64.452709999999996</v>
      </c>
      <c r="BN1650" s="33">
        <v>69.682429999999997</v>
      </c>
      <c r="BO1650" s="33">
        <v>74.895269999999996</v>
      </c>
      <c r="BP1650" s="33">
        <v>79.976349999999996</v>
      </c>
      <c r="BQ1650" s="33">
        <v>84.824330000000003</v>
      </c>
      <c r="BR1650" s="33">
        <v>88.925669999999997</v>
      </c>
      <c r="BS1650" s="33">
        <v>92.266890000000004</v>
      </c>
      <c r="BT1650" s="33">
        <v>92.398650000000004</v>
      </c>
      <c r="BU1650" s="33">
        <v>91.83108</v>
      </c>
      <c r="BV1650" s="33">
        <v>91.260130000000004</v>
      </c>
      <c r="BW1650" s="33">
        <v>90.70608</v>
      </c>
      <c r="BX1650" s="33">
        <v>87.83784</v>
      </c>
      <c r="BY1650" s="33">
        <v>82.695949999999996</v>
      </c>
      <c r="BZ1650" s="33">
        <v>75.621619999999993</v>
      </c>
      <c r="CA1650" s="33">
        <v>70.459460000000007</v>
      </c>
      <c r="CB1650" s="33">
        <v>67.084460000000007</v>
      </c>
      <c r="CC1650" s="33">
        <v>64.4054</v>
      </c>
      <c r="DC1650" s="9">
        <v>34.343940000000003</v>
      </c>
      <c r="DD1650" s="9">
        <v>0</v>
      </c>
    </row>
    <row r="1651" spans="1:108" x14ac:dyDescent="0.25">
      <c r="A1651" s="9" t="s">
        <v>42</v>
      </c>
      <c r="B1651" s="9" t="s">
        <v>29</v>
      </c>
      <c r="C1651" s="9" t="s">
        <v>35</v>
      </c>
      <c r="D1651" s="9" t="s">
        <v>40</v>
      </c>
      <c r="E1651" s="9" t="s">
        <v>38</v>
      </c>
      <c r="F1651" s="9">
        <v>2021</v>
      </c>
      <c r="G1651" s="9">
        <v>7</v>
      </c>
      <c r="H1651" s="9">
        <v>1164.039</v>
      </c>
      <c r="I1651" s="9">
        <v>1169.47</v>
      </c>
      <c r="J1651" s="9">
        <v>1199.722</v>
      </c>
      <c r="K1651" s="9">
        <v>1248.722</v>
      </c>
      <c r="L1651" s="9">
        <v>1342.3969999999999</v>
      </c>
      <c r="M1651" s="9">
        <v>1453.011</v>
      </c>
      <c r="N1651" s="9">
        <v>1608.711</v>
      </c>
      <c r="O1651" s="9">
        <v>1648.846</v>
      </c>
      <c r="P1651" s="9">
        <v>1871.4580000000001</v>
      </c>
      <c r="Q1651" s="9">
        <v>1859.6869999999999</v>
      </c>
      <c r="R1651" s="9">
        <v>1923.3389999999999</v>
      </c>
      <c r="S1651" s="9">
        <v>2173.4079999999999</v>
      </c>
      <c r="T1651" s="9">
        <v>2184.6109999999999</v>
      </c>
      <c r="U1651" s="9">
        <v>1821.1420000000001</v>
      </c>
      <c r="V1651" s="9">
        <v>1833.231</v>
      </c>
      <c r="W1651" s="9">
        <v>1880.7750000000001</v>
      </c>
      <c r="X1651" s="9">
        <v>1802.9929999999999</v>
      </c>
      <c r="Y1651" s="9">
        <v>1943.7239999999999</v>
      </c>
      <c r="Z1651" s="9">
        <v>2562.8339999999998</v>
      </c>
      <c r="AA1651" s="9">
        <v>2411.009</v>
      </c>
      <c r="AB1651" s="9">
        <v>1797.961</v>
      </c>
      <c r="AC1651" s="9">
        <v>1429.963</v>
      </c>
      <c r="AD1651" s="9">
        <v>1252.288</v>
      </c>
      <c r="AE1651" s="9">
        <v>1252.288</v>
      </c>
      <c r="AF1651" s="9">
        <v>1853.83</v>
      </c>
      <c r="AG1651" s="9">
        <v>1176.681</v>
      </c>
      <c r="AH1651" s="9">
        <v>1180.652</v>
      </c>
      <c r="AI1651" s="9">
        <v>1203.7550000000001</v>
      </c>
      <c r="AJ1651" s="9">
        <v>1250.2909999999999</v>
      </c>
      <c r="AK1651" s="9">
        <v>1361.2080000000001</v>
      </c>
      <c r="AL1651" s="9">
        <v>1483.8389999999999</v>
      </c>
      <c r="AM1651" s="9">
        <v>1628.3710000000001</v>
      </c>
      <c r="AN1651" s="9">
        <v>1671.75</v>
      </c>
      <c r="AO1651" s="9">
        <v>1864.8969999999999</v>
      </c>
      <c r="AP1651" s="9">
        <v>1876.5940000000001</v>
      </c>
      <c r="AQ1651" s="9">
        <v>1944.7059999999999</v>
      </c>
      <c r="AR1651" s="9">
        <v>2052.623</v>
      </c>
      <c r="AS1651" s="9">
        <v>2108.893</v>
      </c>
      <c r="AT1651" s="9">
        <v>2171.3690000000001</v>
      </c>
      <c r="AU1651" s="9">
        <v>2187.607</v>
      </c>
      <c r="AV1651" s="9">
        <v>2202.1849999999999</v>
      </c>
      <c r="AW1651" s="9">
        <v>2224.2049999999999</v>
      </c>
      <c r="AX1651" s="9">
        <v>2332.5819999999999</v>
      </c>
      <c r="AY1651" s="9">
        <v>2418.3339999999998</v>
      </c>
      <c r="AZ1651" s="9">
        <v>2315.9450000000002</v>
      </c>
      <c r="BA1651" s="9">
        <v>1744.604</v>
      </c>
      <c r="BB1651" s="9">
        <v>1414.6289999999999</v>
      </c>
      <c r="BC1651" s="9">
        <v>1244.4480000000001</v>
      </c>
      <c r="BD1651" s="9">
        <v>1244.4480000000001</v>
      </c>
      <c r="BE1651" s="9">
        <v>2217.375</v>
      </c>
      <c r="BF1651" s="33">
        <v>61.824330000000003</v>
      </c>
      <c r="BG1651" s="33">
        <v>60.75338</v>
      </c>
      <c r="BH1651" s="33">
        <v>59.932429999999997</v>
      </c>
      <c r="BI1651" s="33">
        <v>59.182429999999997</v>
      </c>
      <c r="BJ1651" s="33">
        <v>58.699330000000003</v>
      </c>
      <c r="BK1651" s="33">
        <v>58.486490000000003</v>
      </c>
      <c r="BL1651" s="33">
        <v>58.435809999999996</v>
      </c>
      <c r="BM1651" s="33">
        <v>61.219589999999997</v>
      </c>
      <c r="BN1651" s="33">
        <v>65.648650000000004</v>
      </c>
      <c r="BO1651" s="33">
        <v>69.513509999999997</v>
      </c>
      <c r="BP1651" s="33">
        <v>74.36824</v>
      </c>
      <c r="BQ1651" s="33">
        <v>78.70608</v>
      </c>
      <c r="BR1651" s="33">
        <v>82.78716</v>
      </c>
      <c r="BS1651" s="33">
        <v>84.83784</v>
      </c>
      <c r="BT1651" s="33">
        <v>86.391890000000004</v>
      </c>
      <c r="BU1651" s="33">
        <v>86.699330000000003</v>
      </c>
      <c r="BV1651" s="33">
        <v>86.24324</v>
      </c>
      <c r="BW1651" s="33">
        <v>85.0304</v>
      </c>
      <c r="BX1651" s="33">
        <v>83.33784</v>
      </c>
      <c r="BY1651" s="33">
        <v>78.341220000000007</v>
      </c>
      <c r="BZ1651" s="33">
        <v>72.121619999999993</v>
      </c>
      <c r="CA1651" s="33">
        <v>68.209460000000007</v>
      </c>
      <c r="CB1651" s="33">
        <v>66.25</v>
      </c>
      <c r="CC1651" s="33">
        <v>64.520269999999996</v>
      </c>
      <c r="CD1651" s="9">
        <v>583.71439999999996</v>
      </c>
      <c r="CE1651" s="9">
        <v>573.57169999999996</v>
      </c>
      <c r="CF1651" s="9">
        <v>555.27549999999997</v>
      </c>
      <c r="CG1651" s="9">
        <v>543.46550000000002</v>
      </c>
      <c r="CH1651" s="9">
        <v>579.79459999999995</v>
      </c>
      <c r="CI1651" s="9">
        <v>571.73389999999995</v>
      </c>
      <c r="CJ1651" s="9">
        <v>511.81279999999998</v>
      </c>
      <c r="CK1651" s="9">
        <v>524.08309999999994</v>
      </c>
      <c r="CL1651" s="9">
        <v>605.93820000000005</v>
      </c>
      <c r="CM1651" s="9">
        <v>690.05269999999996</v>
      </c>
      <c r="CN1651" s="9">
        <v>658.46469999999999</v>
      </c>
      <c r="CO1651" s="9">
        <v>1040.318</v>
      </c>
      <c r="CP1651" s="9">
        <v>883.45749999999998</v>
      </c>
      <c r="CQ1651" s="9">
        <v>745.72280000000001</v>
      </c>
      <c r="CR1651" s="9">
        <v>628.4855</v>
      </c>
      <c r="CS1651" s="9">
        <v>556.42830000000004</v>
      </c>
      <c r="CT1651" s="9">
        <v>573.90239999999994</v>
      </c>
      <c r="CU1651" s="9">
        <v>697.54459999999995</v>
      </c>
      <c r="CV1651" s="9">
        <v>1043.0340000000001</v>
      </c>
      <c r="CW1651" s="9">
        <v>1007.477</v>
      </c>
      <c r="CX1651" s="9">
        <v>896.47220000000004</v>
      </c>
      <c r="CY1651" s="9">
        <v>770.64620000000002</v>
      </c>
      <c r="CZ1651" s="9">
        <v>621.64099999999996</v>
      </c>
      <c r="DA1651" s="9">
        <v>621.64099999999996</v>
      </c>
      <c r="DB1651" s="9">
        <v>466.82220000000001</v>
      </c>
      <c r="DC1651" s="9">
        <v>34.343940000000003</v>
      </c>
      <c r="DD1651" s="9">
        <v>0</v>
      </c>
    </row>
    <row r="1652" spans="1:108" x14ac:dyDescent="0.25">
      <c r="A1652" s="9" t="s">
        <v>42</v>
      </c>
      <c r="B1652" s="9" t="s">
        <v>29</v>
      </c>
      <c r="C1652" s="9" t="s">
        <v>35</v>
      </c>
      <c r="D1652" s="9" t="s">
        <v>40</v>
      </c>
      <c r="E1652" s="9" t="s">
        <v>38</v>
      </c>
      <c r="F1652" s="9">
        <v>2021</v>
      </c>
      <c r="G1652" s="9">
        <v>8</v>
      </c>
      <c r="H1652" s="9"/>
      <c r="BF1652" s="33">
        <v>58</v>
      </c>
      <c r="BG1652" s="33">
        <v>57.08784</v>
      </c>
      <c r="BH1652" s="33">
        <v>56.125</v>
      </c>
      <c r="BI1652" s="33">
        <v>55.692570000000003</v>
      </c>
      <c r="BJ1652" s="33">
        <v>55.20946</v>
      </c>
      <c r="BK1652" s="33">
        <v>55.064190000000004</v>
      </c>
      <c r="BL1652" s="33">
        <v>55.08108</v>
      </c>
      <c r="BM1652" s="33">
        <v>56.516889999999997</v>
      </c>
      <c r="BN1652" s="33">
        <v>60.24662</v>
      </c>
      <c r="BO1652" s="33">
        <v>64.510130000000004</v>
      </c>
      <c r="BP1652" s="33">
        <v>69.91216</v>
      </c>
      <c r="BQ1652" s="33">
        <v>75.817570000000003</v>
      </c>
      <c r="BR1652" s="33">
        <v>81.189189999999996</v>
      </c>
      <c r="BS1652" s="33">
        <v>85.979730000000004</v>
      </c>
      <c r="BT1652" s="33">
        <v>89.959460000000007</v>
      </c>
      <c r="BU1652" s="33">
        <v>90.74324</v>
      </c>
      <c r="BV1652" s="33">
        <v>89.83108</v>
      </c>
      <c r="BW1652" s="33">
        <v>88.564189999999996</v>
      </c>
      <c r="BX1652" s="33">
        <v>85.4054</v>
      </c>
      <c r="BY1652" s="33">
        <v>80.04392</v>
      </c>
      <c r="BZ1652" s="33">
        <v>74.152019999999993</v>
      </c>
      <c r="CA1652" s="33">
        <v>70.510130000000004</v>
      </c>
      <c r="CB1652" s="33">
        <v>67.439189999999996</v>
      </c>
      <c r="CC1652" s="33">
        <v>65.4054</v>
      </c>
      <c r="DC1652" s="9">
        <v>34.343940000000003</v>
      </c>
      <c r="DD1652" s="9">
        <v>0</v>
      </c>
    </row>
    <row r="1653" spans="1:108" x14ac:dyDescent="0.25">
      <c r="A1653" s="9" t="s">
        <v>42</v>
      </c>
      <c r="B1653" s="9" t="s">
        <v>29</v>
      </c>
      <c r="C1653" s="9" t="s">
        <v>35</v>
      </c>
      <c r="D1653" s="9" t="s">
        <v>40</v>
      </c>
      <c r="E1653" s="9" t="s">
        <v>38</v>
      </c>
      <c r="F1653" s="9">
        <v>2021</v>
      </c>
      <c r="G1653" s="9">
        <v>9</v>
      </c>
      <c r="H1653" s="9"/>
      <c r="BF1653" s="33">
        <v>61.030410000000003</v>
      </c>
      <c r="BG1653" s="33">
        <v>59.62162</v>
      </c>
      <c r="BH1653" s="33">
        <v>58.229730000000004</v>
      </c>
      <c r="BI1653" s="33">
        <v>57.388509999999997</v>
      </c>
      <c r="BJ1653" s="33">
        <v>56.817570000000003</v>
      </c>
      <c r="BK1653" s="33">
        <v>56.263509999999997</v>
      </c>
      <c r="BL1653" s="33">
        <v>55.74662</v>
      </c>
      <c r="BM1653" s="33">
        <v>56.65878</v>
      </c>
      <c r="BN1653" s="33">
        <v>60.929049999999997</v>
      </c>
      <c r="BO1653" s="33">
        <v>65.179050000000004</v>
      </c>
      <c r="BP1653" s="33">
        <v>69.570949999999996</v>
      </c>
      <c r="BQ1653" s="33">
        <v>74.28716</v>
      </c>
      <c r="BR1653" s="33">
        <v>79.391890000000004</v>
      </c>
      <c r="BS1653" s="33">
        <v>83.391890000000004</v>
      </c>
      <c r="BT1653" s="33">
        <v>86.479730000000004</v>
      </c>
      <c r="BU1653" s="33">
        <v>87.425669999999997</v>
      </c>
      <c r="BV1653" s="33">
        <v>86.766890000000004</v>
      </c>
      <c r="BW1653" s="33">
        <v>84.179050000000004</v>
      </c>
      <c r="BX1653" s="33">
        <v>79.554050000000004</v>
      </c>
      <c r="BY1653" s="33">
        <v>74.209460000000007</v>
      </c>
      <c r="BZ1653" s="33">
        <v>69.375</v>
      </c>
      <c r="CA1653" s="33">
        <v>65.658779999999993</v>
      </c>
      <c r="CB1653" s="33">
        <v>62.854730000000004</v>
      </c>
      <c r="CC1653" s="33">
        <v>61.050669999999997</v>
      </c>
      <c r="DC1653" s="9">
        <v>34.343940000000003</v>
      </c>
      <c r="DD1653" s="9">
        <v>0</v>
      </c>
    </row>
    <row r="1654" spans="1:108" x14ac:dyDescent="0.25">
      <c r="A1654" s="9" t="s">
        <v>42</v>
      </c>
      <c r="B1654" s="9" t="s">
        <v>29</v>
      </c>
      <c r="C1654" s="9" t="s">
        <v>35</v>
      </c>
      <c r="D1654" s="9" t="s">
        <v>40</v>
      </c>
      <c r="E1654" s="9" t="s">
        <v>38</v>
      </c>
      <c r="F1654" s="9">
        <v>2021</v>
      </c>
      <c r="G1654" s="9">
        <v>10</v>
      </c>
      <c r="H1654" s="9"/>
      <c r="BF1654" s="33">
        <v>58.96622</v>
      </c>
      <c r="BG1654" s="33">
        <v>56.557429999999997</v>
      </c>
      <c r="BH1654" s="33">
        <v>55.273650000000004</v>
      </c>
      <c r="BI1654" s="33">
        <v>54.45608</v>
      </c>
      <c r="BJ1654" s="33">
        <v>53.54392</v>
      </c>
      <c r="BK1654" s="33">
        <v>52.36824</v>
      </c>
      <c r="BL1654" s="33">
        <v>51.560809999999996</v>
      </c>
      <c r="BM1654" s="33">
        <v>51.29054</v>
      </c>
      <c r="BN1654" s="33">
        <v>56.63176</v>
      </c>
      <c r="BO1654" s="33">
        <v>63.63514</v>
      </c>
      <c r="BP1654" s="33">
        <v>70.125</v>
      </c>
      <c r="BQ1654" s="33">
        <v>75.158779999999993</v>
      </c>
      <c r="BR1654" s="33">
        <v>79.496619999999993</v>
      </c>
      <c r="BS1654" s="33">
        <v>82.760130000000004</v>
      </c>
      <c r="BT1654" s="33">
        <v>86.148650000000004</v>
      </c>
      <c r="BU1654" s="33">
        <v>87.648650000000004</v>
      </c>
      <c r="BV1654" s="33">
        <v>86.8446</v>
      </c>
      <c r="BW1654" s="33">
        <v>84.577709999999996</v>
      </c>
      <c r="BX1654" s="33">
        <v>77.550669999999997</v>
      </c>
      <c r="BY1654" s="33">
        <v>71.307429999999997</v>
      </c>
      <c r="BZ1654" s="33">
        <v>67.439189999999996</v>
      </c>
      <c r="CA1654" s="33">
        <v>63.78378</v>
      </c>
      <c r="CB1654" s="33">
        <v>61.570950000000003</v>
      </c>
      <c r="CC1654" s="33">
        <v>59.199330000000003</v>
      </c>
      <c r="DC1654" s="9">
        <v>34.343940000000003</v>
      </c>
      <c r="DD1654" s="9">
        <v>0</v>
      </c>
    </row>
    <row r="1655" spans="1:108" x14ac:dyDescent="0.25">
      <c r="A1655" s="9" t="s">
        <v>42</v>
      </c>
      <c r="B1655" s="9" t="s">
        <v>29</v>
      </c>
      <c r="C1655" s="9" t="s">
        <v>35</v>
      </c>
      <c r="D1655" s="9" t="s">
        <v>40</v>
      </c>
      <c r="E1655" s="9" t="s">
        <v>38</v>
      </c>
      <c r="F1655" s="9">
        <v>2022</v>
      </c>
      <c r="G1655" s="9">
        <v>5</v>
      </c>
      <c r="H1655" s="9"/>
      <c r="BF1655" s="33">
        <v>56.29054</v>
      </c>
      <c r="BG1655" s="33">
        <v>55.307429999999997</v>
      </c>
      <c r="BH1655" s="33">
        <v>54.148650000000004</v>
      </c>
      <c r="BI1655" s="33">
        <v>53.432429999999997</v>
      </c>
      <c r="BJ1655" s="33">
        <v>52.824330000000003</v>
      </c>
      <c r="BK1655" s="33">
        <v>52.7027</v>
      </c>
      <c r="BL1655" s="33">
        <v>52.73986</v>
      </c>
      <c r="BM1655" s="33">
        <v>54.61824</v>
      </c>
      <c r="BN1655" s="33">
        <v>57.726349999999996</v>
      </c>
      <c r="BO1655" s="33">
        <v>61.95608</v>
      </c>
      <c r="BP1655" s="33">
        <v>66.777019999999993</v>
      </c>
      <c r="BQ1655" s="33">
        <v>71.195949999999996</v>
      </c>
      <c r="BR1655" s="33">
        <v>74.672290000000004</v>
      </c>
      <c r="BS1655" s="33">
        <v>76.652019999999993</v>
      </c>
      <c r="BT1655" s="33">
        <v>77.496619999999993</v>
      </c>
      <c r="BU1655" s="33">
        <v>77.445949999999996</v>
      </c>
      <c r="BV1655" s="33">
        <v>76.685810000000004</v>
      </c>
      <c r="BW1655" s="33">
        <v>74.746619999999993</v>
      </c>
      <c r="BX1655" s="33">
        <v>70.479730000000004</v>
      </c>
      <c r="BY1655" s="33">
        <v>66.658779999999993</v>
      </c>
      <c r="BZ1655" s="33">
        <v>62.29392</v>
      </c>
      <c r="CA1655" s="33">
        <v>60.108110000000003</v>
      </c>
      <c r="CB1655" s="33">
        <v>58.483110000000003</v>
      </c>
      <c r="CC1655" s="33">
        <v>57.445950000000003</v>
      </c>
      <c r="DC1655" s="9">
        <v>34.343940000000003</v>
      </c>
      <c r="DD1655" s="9">
        <v>0</v>
      </c>
    </row>
    <row r="1656" spans="1:108" x14ac:dyDescent="0.25">
      <c r="A1656" s="9" t="s">
        <v>42</v>
      </c>
      <c r="B1656" s="9" t="s">
        <v>29</v>
      </c>
      <c r="C1656" s="9" t="s">
        <v>35</v>
      </c>
      <c r="D1656" s="9" t="s">
        <v>40</v>
      </c>
      <c r="E1656" s="9" t="s">
        <v>38</v>
      </c>
      <c r="F1656" s="9">
        <v>2022</v>
      </c>
      <c r="G1656" s="9">
        <v>6</v>
      </c>
      <c r="H1656" s="9"/>
      <c r="BF1656" s="33">
        <v>65.310810000000004</v>
      </c>
      <c r="BG1656" s="33">
        <v>62.935809999999996</v>
      </c>
      <c r="BH1656" s="33">
        <v>61.527030000000003</v>
      </c>
      <c r="BI1656" s="33">
        <v>60.36486</v>
      </c>
      <c r="BJ1656" s="33">
        <v>59.310809999999996</v>
      </c>
      <c r="BK1656" s="33">
        <v>58.29392</v>
      </c>
      <c r="BL1656" s="33">
        <v>58.554049999999997</v>
      </c>
      <c r="BM1656" s="33">
        <v>64.452709999999996</v>
      </c>
      <c r="BN1656" s="33">
        <v>69.682429999999997</v>
      </c>
      <c r="BO1656" s="33">
        <v>74.895269999999996</v>
      </c>
      <c r="BP1656" s="33">
        <v>79.976349999999996</v>
      </c>
      <c r="BQ1656" s="33">
        <v>84.824330000000003</v>
      </c>
      <c r="BR1656" s="33">
        <v>88.925669999999997</v>
      </c>
      <c r="BS1656" s="33">
        <v>92.266890000000004</v>
      </c>
      <c r="BT1656" s="33">
        <v>92.398650000000004</v>
      </c>
      <c r="BU1656" s="33">
        <v>91.83108</v>
      </c>
      <c r="BV1656" s="33">
        <v>91.260130000000004</v>
      </c>
      <c r="BW1656" s="33">
        <v>90.70608</v>
      </c>
      <c r="BX1656" s="33">
        <v>87.83784</v>
      </c>
      <c r="BY1656" s="33">
        <v>82.695949999999996</v>
      </c>
      <c r="BZ1656" s="33">
        <v>75.621619999999993</v>
      </c>
      <c r="CA1656" s="33">
        <v>70.459460000000007</v>
      </c>
      <c r="CB1656" s="33">
        <v>67.084460000000007</v>
      </c>
      <c r="CC1656" s="33">
        <v>64.4054</v>
      </c>
      <c r="DC1656" s="9">
        <v>34.343940000000003</v>
      </c>
      <c r="DD1656" s="9">
        <v>0</v>
      </c>
    </row>
    <row r="1657" spans="1:108" x14ac:dyDescent="0.25">
      <c r="A1657" s="9" t="s">
        <v>42</v>
      </c>
      <c r="B1657" s="9" t="s">
        <v>29</v>
      </c>
      <c r="C1657" s="9" t="s">
        <v>35</v>
      </c>
      <c r="D1657" s="9" t="s">
        <v>40</v>
      </c>
      <c r="E1657" s="9" t="s">
        <v>38</v>
      </c>
      <c r="F1657" s="9">
        <v>2022</v>
      </c>
      <c r="G1657" s="9">
        <v>7</v>
      </c>
      <c r="H1657" s="9">
        <v>1166.575</v>
      </c>
      <c r="I1657" s="9">
        <v>1171.546</v>
      </c>
      <c r="J1657" s="9">
        <v>1200.835</v>
      </c>
      <c r="K1657" s="9">
        <v>1250.3630000000001</v>
      </c>
      <c r="L1657" s="9">
        <v>1343.8489999999999</v>
      </c>
      <c r="M1657" s="9">
        <v>1454.3779999999999</v>
      </c>
      <c r="N1657" s="9">
        <v>1608.865</v>
      </c>
      <c r="O1657" s="9">
        <v>1647.6949999999999</v>
      </c>
      <c r="P1657" s="9">
        <v>1870.701</v>
      </c>
      <c r="Q1657" s="9">
        <v>1858.1369999999999</v>
      </c>
      <c r="R1657" s="9">
        <v>1921.7560000000001</v>
      </c>
      <c r="S1657" s="9">
        <v>2172.3679999999999</v>
      </c>
      <c r="T1657" s="9">
        <v>2184.364</v>
      </c>
      <c r="U1657" s="9">
        <v>1820.808</v>
      </c>
      <c r="V1657" s="9">
        <v>1832.8969999999999</v>
      </c>
      <c r="W1657" s="9">
        <v>1880.076</v>
      </c>
      <c r="X1657" s="9">
        <v>1803.106</v>
      </c>
      <c r="Y1657" s="9">
        <v>1944.145</v>
      </c>
      <c r="Z1657" s="9">
        <v>2563.4740000000002</v>
      </c>
      <c r="AA1657" s="9">
        <v>2411.6790000000001</v>
      </c>
      <c r="AB1657" s="9">
        <v>1797.9690000000001</v>
      </c>
      <c r="AC1657" s="9">
        <v>1430.702</v>
      </c>
      <c r="AD1657" s="9">
        <v>1251.71</v>
      </c>
      <c r="AE1657" s="9">
        <v>1251.71</v>
      </c>
      <c r="AF1657" s="9">
        <v>1853.693</v>
      </c>
      <c r="AG1657" s="9">
        <v>1179.2170000000001</v>
      </c>
      <c r="AH1657" s="9">
        <v>1182.7280000000001</v>
      </c>
      <c r="AI1657" s="9">
        <v>1204.8699999999999</v>
      </c>
      <c r="AJ1657" s="9">
        <v>1251.932</v>
      </c>
      <c r="AK1657" s="9">
        <v>1362.66</v>
      </c>
      <c r="AL1657" s="9">
        <v>1485.2059999999999</v>
      </c>
      <c r="AM1657" s="9">
        <v>1628.5260000000001</v>
      </c>
      <c r="AN1657" s="9">
        <v>1670.6</v>
      </c>
      <c r="AO1657" s="9">
        <v>1864.14</v>
      </c>
      <c r="AP1657" s="9">
        <v>1875.0440000000001</v>
      </c>
      <c r="AQ1657" s="9">
        <v>1943.1220000000001</v>
      </c>
      <c r="AR1657" s="9">
        <v>2051.5830000000001</v>
      </c>
      <c r="AS1657" s="9">
        <v>2108.6460000000002</v>
      </c>
      <c r="AT1657" s="9">
        <v>2171.0349999999999</v>
      </c>
      <c r="AU1657" s="9">
        <v>2187.2730000000001</v>
      </c>
      <c r="AV1657" s="9">
        <v>2201.4850000000001</v>
      </c>
      <c r="AW1657" s="9">
        <v>2224.3180000000002</v>
      </c>
      <c r="AX1657" s="9">
        <v>2333.0030000000002</v>
      </c>
      <c r="AY1657" s="9">
        <v>2418.9749999999999</v>
      </c>
      <c r="AZ1657" s="9">
        <v>2316.6149999999998</v>
      </c>
      <c r="BA1657" s="9">
        <v>1744.6120000000001</v>
      </c>
      <c r="BB1657" s="9">
        <v>1415.3679999999999</v>
      </c>
      <c r="BC1657" s="9">
        <v>1243.8699999999999</v>
      </c>
      <c r="BD1657" s="9">
        <v>1243.8699999999999</v>
      </c>
      <c r="BE1657" s="9">
        <v>2217.239</v>
      </c>
      <c r="BF1657" s="33">
        <v>61.824330000000003</v>
      </c>
      <c r="BG1657" s="33">
        <v>60.75338</v>
      </c>
      <c r="BH1657" s="33">
        <v>59.932429999999997</v>
      </c>
      <c r="BI1657" s="33">
        <v>59.182429999999997</v>
      </c>
      <c r="BJ1657" s="33">
        <v>58.699330000000003</v>
      </c>
      <c r="BK1657" s="33">
        <v>58.486490000000003</v>
      </c>
      <c r="BL1657" s="33">
        <v>58.435809999999996</v>
      </c>
      <c r="BM1657" s="33">
        <v>61.219589999999997</v>
      </c>
      <c r="BN1657" s="33">
        <v>65.648650000000004</v>
      </c>
      <c r="BO1657" s="33">
        <v>69.513509999999997</v>
      </c>
      <c r="BP1657" s="33">
        <v>74.36824</v>
      </c>
      <c r="BQ1657" s="33">
        <v>78.70608</v>
      </c>
      <c r="BR1657" s="33">
        <v>82.78716</v>
      </c>
      <c r="BS1657" s="33">
        <v>84.83784</v>
      </c>
      <c r="BT1657" s="33">
        <v>86.391890000000004</v>
      </c>
      <c r="BU1657" s="33">
        <v>86.699330000000003</v>
      </c>
      <c r="BV1657" s="33">
        <v>86.24324</v>
      </c>
      <c r="BW1657" s="33">
        <v>85.0304</v>
      </c>
      <c r="BX1657" s="33">
        <v>83.33784</v>
      </c>
      <c r="BY1657" s="33">
        <v>78.341220000000007</v>
      </c>
      <c r="BZ1657" s="33">
        <v>72.121619999999993</v>
      </c>
      <c r="CA1657" s="33">
        <v>68.209460000000007</v>
      </c>
      <c r="CB1657" s="33">
        <v>66.25</v>
      </c>
      <c r="CC1657" s="33">
        <v>64.520269999999996</v>
      </c>
      <c r="CD1657" s="9">
        <v>583.67989999999998</v>
      </c>
      <c r="CE1657" s="9">
        <v>573.55340000000001</v>
      </c>
      <c r="CF1657" s="9">
        <v>555.24980000000005</v>
      </c>
      <c r="CG1657" s="9">
        <v>543.44579999999996</v>
      </c>
      <c r="CH1657" s="9">
        <v>579.79179999999997</v>
      </c>
      <c r="CI1657" s="9">
        <v>571.76390000000004</v>
      </c>
      <c r="CJ1657" s="9">
        <v>511.80239999999998</v>
      </c>
      <c r="CK1657" s="9">
        <v>524.04309999999998</v>
      </c>
      <c r="CL1657" s="9">
        <v>606.05939999999998</v>
      </c>
      <c r="CM1657" s="9">
        <v>689.92250000000001</v>
      </c>
      <c r="CN1657" s="9">
        <v>658.44470000000001</v>
      </c>
      <c r="CO1657" s="9">
        <v>1040.7249999999999</v>
      </c>
      <c r="CP1657" s="9">
        <v>883.49220000000003</v>
      </c>
      <c r="CQ1657" s="9">
        <v>745.92570000000001</v>
      </c>
      <c r="CR1657" s="9">
        <v>628.57989999999995</v>
      </c>
      <c r="CS1657" s="9">
        <v>556.52059999999994</v>
      </c>
      <c r="CT1657" s="9">
        <v>573.99980000000005</v>
      </c>
      <c r="CU1657" s="9">
        <v>697.70330000000001</v>
      </c>
      <c r="CV1657" s="9">
        <v>1042.9169999999999</v>
      </c>
      <c r="CW1657" s="9">
        <v>1007.735</v>
      </c>
      <c r="CX1657" s="9">
        <v>896.6345</v>
      </c>
      <c r="CY1657" s="9">
        <v>770.02670000000001</v>
      </c>
      <c r="CZ1657" s="9">
        <v>621.57979999999998</v>
      </c>
      <c r="DA1657" s="9">
        <v>621.57979999999998</v>
      </c>
      <c r="DB1657" s="9">
        <v>466.964</v>
      </c>
      <c r="DC1657" s="9">
        <v>34.343940000000003</v>
      </c>
      <c r="DD1657" s="9">
        <v>0</v>
      </c>
    </row>
    <row r="1658" spans="1:108" x14ac:dyDescent="0.25">
      <c r="A1658" s="9" t="s">
        <v>42</v>
      </c>
      <c r="B1658" s="9" t="s">
        <v>29</v>
      </c>
      <c r="C1658" s="9" t="s">
        <v>35</v>
      </c>
      <c r="D1658" s="9" t="s">
        <v>40</v>
      </c>
      <c r="E1658" s="9" t="s">
        <v>38</v>
      </c>
      <c r="F1658" s="9">
        <v>2022</v>
      </c>
      <c r="G1658" s="9">
        <v>8</v>
      </c>
      <c r="H1658" s="9"/>
      <c r="BF1658" s="33">
        <v>58</v>
      </c>
      <c r="BG1658" s="33">
        <v>57.08784</v>
      </c>
      <c r="BH1658" s="33">
        <v>56.125</v>
      </c>
      <c r="BI1658" s="33">
        <v>55.692570000000003</v>
      </c>
      <c r="BJ1658" s="33">
        <v>55.20946</v>
      </c>
      <c r="BK1658" s="33">
        <v>55.064190000000004</v>
      </c>
      <c r="BL1658" s="33">
        <v>55.08108</v>
      </c>
      <c r="BM1658" s="33">
        <v>56.516889999999997</v>
      </c>
      <c r="BN1658" s="33">
        <v>60.24662</v>
      </c>
      <c r="BO1658" s="33">
        <v>64.510130000000004</v>
      </c>
      <c r="BP1658" s="33">
        <v>69.91216</v>
      </c>
      <c r="BQ1658" s="33">
        <v>75.817570000000003</v>
      </c>
      <c r="BR1658" s="33">
        <v>81.189189999999996</v>
      </c>
      <c r="BS1658" s="33">
        <v>85.979730000000004</v>
      </c>
      <c r="BT1658" s="33">
        <v>89.959460000000007</v>
      </c>
      <c r="BU1658" s="33">
        <v>90.74324</v>
      </c>
      <c r="BV1658" s="33">
        <v>89.83108</v>
      </c>
      <c r="BW1658" s="33">
        <v>88.564189999999996</v>
      </c>
      <c r="BX1658" s="33">
        <v>85.4054</v>
      </c>
      <c r="BY1658" s="33">
        <v>80.04392</v>
      </c>
      <c r="BZ1658" s="33">
        <v>74.152019999999993</v>
      </c>
      <c r="CA1658" s="33">
        <v>70.510130000000004</v>
      </c>
      <c r="CB1658" s="33">
        <v>67.439189999999996</v>
      </c>
      <c r="CC1658" s="33">
        <v>65.4054</v>
      </c>
      <c r="DC1658" s="9">
        <v>34.343940000000003</v>
      </c>
      <c r="DD1658" s="9">
        <v>0</v>
      </c>
    </row>
    <row r="1659" spans="1:108" x14ac:dyDescent="0.25">
      <c r="A1659" s="9" t="s">
        <v>42</v>
      </c>
      <c r="B1659" s="9" t="s">
        <v>29</v>
      </c>
      <c r="C1659" s="9" t="s">
        <v>35</v>
      </c>
      <c r="D1659" s="9" t="s">
        <v>40</v>
      </c>
      <c r="E1659" s="9" t="s">
        <v>38</v>
      </c>
      <c r="F1659" s="9">
        <v>2022</v>
      </c>
      <c r="G1659" s="9">
        <v>9</v>
      </c>
      <c r="H1659" s="9"/>
      <c r="BF1659" s="33">
        <v>61.030410000000003</v>
      </c>
      <c r="BG1659" s="33">
        <v>59.62162</v>
      </c>
      <c r="BH1659" s="33">
        <v>58.229730000000004</v>
      </c>
      <c r="BI1659" s="33">
        <v>57.388509999999997</v>
      </c>
      <c r="BJ1659" s="33">
        <v>56.817570000000003</v>
      </c>
      <c r="BK1659" s="33">
        <v>56.263509999999997</v>
      </c>
      <c r="BL1659" s="33">
        <v>55.74662</v>
      </c>
      <c r="BM1659" s="33">
        <v>56.65878</v>
      </c>
      <c r="BN1659" s="33">
        <v>60.929049999999997</v>
      </c>
      <c r="BO1659" s="33">
        <v>65.179050000000004</v>
      </c>
      <c r="BP1659" s="33">
        <v>69.570949999999996</v>
      </c>
      <c r="BQ1659" s="33">
        <v>74.28716</v>
      </c>
      <c r="BR1659" s="33">
        <v>79.391890000000004</v>
      </c>
      <c r="BS1659" s="33">
        <v>83.391890000000004</v>
      </c>
      <c r="BT1659" s="33">
        <v>86.479730000000004</v>
      </c>
      <c r="BU1659" s="33">
        <v>87.425669999999997</v>
      </c>
      <c r="BV1659" s="33">
        <v>86.766890000000004</v>
      </c>
      <c r="BW1659" s="33">
        <v>84.179050000000004</v>
      </c>
      <c r="BX1659" s="33">
        <v>79.554050000000004</v>
      </c>
      <c r="BY1659" s="33">
        <v>74.209460000000007</v>
      </c>
      <c r="BZ1659" s="33">
        <v>69.375</v>
      </c>
      <c r="CA1659" s="33">
        <v>65.658779999999993</v>
      </c>
      <c r="CB1659" s="33">
        <v>62.854730000000004</v>
      </c>
      <c r="CC1659" s="33">
        <v>61.050669999999997</v>
      </c>
      <c r="DC1659" s="9">
        <v>34.343940000000003</v>
      </c>
      <c r="DD1659" s="9">
        <v>0</v>
      </c>
    </row>
    <row r="1660" spans="1:108" x14ac:dyDescent="0.25">
      <c r="A1660" s="9" t="s">
        <v>42</v>
      </c>
      <c r="B1660" s="9" t="s">
        <v>29</v>
      </c>
      <c r="C1660" s="9" t="s">
        <v>35</v>
      </c>
      <c r="D1660" s="9" t="s">
        <v>40</v>
      </c>
      <c r="E1660" s="9" t="s">
        <v>38</v>
      </c>
      <c r="F1660" s="9">
        <v>2022</v>
      </c>
      <c r="G1660" s="9">
        <v>10</v>
      </c>
      <c r="H1660" s="9"/>
      <c r="BF1660" s="33">
        <v>58.96622</v>
      </c>
      <c r="BG1660" s="33">
        <v>56.557429999999997</v>
      </c>
      <c r="BH1660" s="33">
        <v>55.273650000000004</v>
      </c>
      <c r="BI1660" s="33">
        <v>54.45608</v>
      </c>
      <c r="BJ1660" s="33">
        <v>53.54392</v>
      </c>
      <c r="BK1660" s="33">
        <v>52.36824</v>
      </c>
      <c r="BL1660" s="33">
        <v>51.560809999999996</v>
      </c>
      <c r="BM1660" s="33">
        <v>51.29054</v>
      </c>
      <c r="BN1660" s="33">
        <v>56.63176</v>
      </c>
      <c r="BO1660" s="33">
        <v>63.63514</v>
      </c>
      <c r="BP1660" s="33">
        <v>70.125</v>
      </c>
      <c r="BQ1660" s="33">
        <v>75.158779999999993</v>
      </c>
      <c r="BR1660" s="33">
        <v>79.496619999999993</v>
      </c>
      <c r="BS1660" s="33">
        <v>82.760130000000004</v>
      </c>
      <c r="BT1660" s="33">
        <v>86.148650000000004</v>
      </c>
      <c r="BU1660" s="33">
        <v>87.648650000000004</v>
      </c>
      <c r="BV1660" s="33">
        <v>86.8446</v>
      </c>
      <c r="BW1660" s="33">
        <v>84.577709999999996</v>
      </c>
      <c r="BX1660" s="33">
        <v>77.550669999999997</v>
      </c>
      <c r="BY1660" s="33">
        <v>71.307429999999997</v>
      </c>
      <c r="BZ1660" s="33">
        <v>67.439189999999996</v>
      </c>
      <c r="CA1660" s="33">
        <v>63.78378</v>
      </c>
      <c r="CB1660" s="33">
        <v>61.570950000000003</v>
      </c>
      <c r="CC1660" s="33">
        <v>59.199330000000003</v>
      </c>
      <c r="DC1660" s="9">
        <v>34.343940000000003</v>
      </c>
      <c r="DD1660" s="9">
        <v>0</v>
      </c>
    </row>
    <row r="1661" spans="1:108" x14ac:dyDescent="0.25">
      <c r="A1661" s="9" t="s">
        <v>42</v>
      </c>
      <c r="B1661" s="9" t="s">
        <v>29</v>
      </c>
      <c r="C1661" s="9" t="s">
        <v>35</v>
      </c>
      <c r="D1661" s="9" t="s">
        <v>40</v>
      </c>
      <c r="E1661" s="9" t="s">
        <v>38</v>
      </c>
      <c r="F1661" s="9">
        <v>2023</v>
      </c>
      <c r="G1661" s="9">
        <v>5</v>
      </c>
      <c r="H1661" s="9"/>
      <c r="BF1661" s="33">
        <v>56.29054</v>
      </c>
      <c r="BG1661" s="33">
        <v>55.307429999999997</v>
      </c>
      <c r="BH1661" s="33">
        <v>54.148650000000004</v>
      </c>
      <c r="BI1661" s="33">
        <v>53.432429999999997</v>
      </c>
      <c r="BJ1661" s="33">
        <v>52.824330000000003</v>
      </c>
      <c r="BK1661" s="33">
        <v>52.7027</v>
      </c>
      <c r="BL1661" s="33">
        <v>52.73986</v>
      </c>
      <c r="BM1661" s="33">
        <v>54.61824</v>
      </c>
      <c r="BN1661" s="33">
        <v>57.726349999999996</v>
      </c>
      <c r="BO1661" s="33">
        <v>61.95608</v>
      </c>
      <c r="BP1661" s="33">
        <v>66.777019999999993</v>
      </c>
      <c r="BQ1661" s="33">
        <v>71.195949999999996</v>
      </c>
      <c r="BR1661" s="33">
        <v>74.672290000000004</v>
      </c>
      <c r="BS1661" s="33">
        <v>76.652019999999993</v>
      </c>
      <c r="BT1661" s="33">
        <v>77.496619999999993</v>
      </c>
      <c r="BU1661" s="33">
        <v>77.445949999999996</v>
      </c>
      <c r="BV1661" s="33">
        <v>76.685810000000004</v>
      </c>
      <c r="BW1661" s="33">
        <v>74.746619999999993</v>
      </c>
      <c r="BX1661" s="33">
        <v>70.479730000000004</v>
      </c>
      <c r="BY1661" s="33">
        <v>66.658779999999993</v>
      </c>
      <c r="BZ1661" s="33">
        <v>62.29392</v>
      </c>
      <c r="CA1661" s="33">
        <v>60.108110000000003</v>
      </c>
      <c r="CB1661" s="33">
        <v>58.483110000000003</v>
      </c>
      <c r="CC1661" s="33">
        <v>57.445950000000003</v>
      </c>
      <c r="DC1661" s="9">
        <v>34.343940000000003</v>
      </c>
      <c r="DD1661" s="9">
        <v>0</v>
      </c>
    </row>
    <row r="1662" spans="1:108" x14ac:dyDescent="0.25">
      <c r="A1662" s="9" t="s">
        <v>42</v>
      </c>
      <c r="B1662" s="9" t="s">
        <v>29</v>
      </c>
      <c r="C1662" s="9" t="s">
        <v>35</v>
      </c>
      <c r="D1662" s="9" t="s">
        <v>40</v>
      </c>
      <c r="E1662" s="9" t="s">
        <v>38</v>
      </c>
      <c r="F1662" s="9">
        <v>2023</v>
      </c>
      <c r="G1662" s="9">
        <v>6</v>
      </c>
      <c r="H1662" s="9"/>
      <c r="BF1662" s="33">
        <v>65.310810000000004</v>
      </c>
      <c r="BG1662" s="33">
        <v>62.935809999999996</v>
      </c>
      <c r="BH1662" s="33">
        <v>61.527030000000003</v>
      </c>
      <c r="BI1662" s="33">
        <v>60.36486</v>
      </c>
      <c r="BJ1662" s="33">
        <v>59.310809999999996</v>
      </c>
      <c r="BK1662" s="33">
        <v>58.29392</v>
      </c>
      <c r="BL1662" s="33">
        <v>58.554049999999997</v>
      </c>
      <c r="BM1662" s="33">
        <v>64.452709999999996</v>
      </c>
      <c r="BN1662" s="33">
        <v>69.682429999999997</v>
      </c>
      <c r="BO1662" s="33">
        <v>74.895269999999996</v>
      </c>
      <c r="BP1662" s="33">
        <v>79.976349999999996</v>
      </c>
      <c r="BQ1662" s="33">
        <v>84.824330000000003</v>
      </c>
      <c r="BR1662" s="33">
        <v>88.925669999999997</v>
      </c>
      <c r="BS1662" s="33">
        <v>92.266890000000004</v>
      </c>
      <c r="BT1662" s="33">
        <v>92.398650000000004</v>
      </c>
      <c r="BU1662" s="33">
        <v>91.83108</v>
      </c>
      <c r="BV1662" s="33">
        <v>91.260130000000004</v>
      </c>
      <c r="BW1662" s="33">
        <v>90.70608</v>
      </c>
      <c r="BX1662" s="33">
        <v>87.83784</v>
      </c>
      <c r="BY1662" s="33">
        <v>82.695949999999996</v>
      </c>
      <c r="BZ1662" s="33">
        <v>75.621619999999993</v>
      </c>
      <c r="CA1662" s="33">
        <v>70.459460000000007</v>
      </c>
      <c r="CB1662" s="33">
        <v>67.084460000000007</v>
      </c>
      <c r="CC1662" s="33">
        <v>64.4054</v>
      </c>
      <c r="DC1662" s="9">
        <v>34.343940000000003</v>
      </c>
      <c r="DD1662" s="9">
        <v>0</v>
      </c>
    </row>
    <row r="1663" spans="1:108" x14ac:dyDescent="0.25">
      <c r="A1663" s="9" t="s">
        <v>42</v>
      </c>
      <c r="B1663" s="9" t="s">
        <v>29</v>
      </c>
      <c r="C1663" s="9" t="s">
        <v>35</v>
      </c>
      <c r="D1663" s="9" t="s">
        <v>40</v>
      </c>
      <c r="E1663" s="9" t="s">
        <v>38</v>
      </c>
      <c r="F1663" s="9">
        <v>2023</v>
      </c>
      <c r="G1663" s="9">
        <v>7</v>
      </c>
      <c r="H1663" s="9">
        <v>1158.6279999999999</v>
      </c>
      <c r="I1663" s="9">
        <v>1164.991</v>
      </c>
      <c r="J1663" s="9">
        <v>1197.3969999999999</v>
      </c>
      <c r="K1663" s="9">
        <v>1248.018</v>
      </c>
      <c r="L1663" s="9">
        <v>1341.6980000000001</v>
      </c>
      <c r="M1663" s="9">
        <v>1452.27</v>
      </c>
      <c r="N1663" s="9">
        <v>1607.877</v>
      </c>
      <c r="O1663" s="9">
        <v>1649.002</v>
      </c>
      <c r="P1663" s="9">
        <v>1871.114</v>
      </c>
      <c r="Q1663" s="9">
        <v>1861.325</v>
      </c>
      <c r="R1663" s="9">
        <v>1923.943</v>
      </c>
      <c r="S1663" s="9">
        <v>2173.5630000000001</v>
      </c>
      <c r="T1663" s="9">
        <v>2183.8649999999998</v>
      </c>
      <c r="U1663" s="9">
        <v>1820.269</v>
      </c>
      <c r="V1663" s="9">
        <v>1832.3579999999999</v>
      </c>
      <c r="W1663" s="9">
        <v>1880.329</v>
      </c>
      <c r="X1663" s="9">
        <v>1802.08</v>
      </c>
      <c r="Y1663" s="9">
        <v>1941.6479999999999</v>
      </c>
      <c r="Z1663" s="9">
        <v>2561.7600000000002</v>
      </c>
      <c r="AA1663" s="9">
        <v>2409.9740000000002</v>
      </c>
      <c r="AB1663" s="9">
        <v>1798.11</v>
      </c>
      <c r="AC1663" s="9">
        <v>1429.288</v>
      </c>
      <c r="AD1663" s="9">
        <v>1253.913</v>
      </c>
      <c r="AE1663" s="9">
        <v>1253.913</v>
      </c>
      <c r="AF1663" s="9">
        <v>1852.7619999999999</v>
      </c>
      <c r="AG1663" s="9">
        <v>1171.27</v>
      </c>
      <c r="AH1663" s="9">
        <v>1176.172</v>
      </c>
      <c r="AI1663" s="9">
        <v>1201.432</v>
      </c>
      <c r="AJ1663" s="9">
        <v>1249.586</v>
      </c>
      <c r="AK1663" s="9">
        <v>1360.509</v>
      </c>
      <c r="AL1663" s="9">
        <v>1483.098</v>
      </c>
      <c r="AM1663" s="9">
        <v>1627.537</v>
      </c>
      <c r="AN1663" s="9">
        <v>1671.9069999999999</v>
      </c>
      <c r="AO1663" s="9">
        <v>1864.5530000000001</v>
      </c>
      <c r="AP1663" s="9">
        <v>1878.231</v>
      </c>
      <c r="AQ1663" s="9">
        <v>1945.309</v>
      </c>
      <c r="AR1663" s="9">
        <v>2052.7779999999998</v>
      </c>
      <c r="AS1663" s="9">
        <v>2108.1480000000001</v>
      </c>
      <c r="AT1663" s="9">
        <v>2170.4960000000001</v>
      </c>
      <c r="AU1663" s="9">
        <v>2186.7330000000002</v>
      </c>
      <c r="AV1663" s="9">
        <v>2201.739</v>
      </c>
      <c r="AW1663" s="9">
        <v>2223.2930000000001</v>
      </c>
      <c r="AX1663" s="9">
        <v>2330.5050000000001</v>
      </c>
      <c r="AY1663" s="9">
        <v>2417.2600000000002</v>
      </c>
      <c r="AZ1663" s="9">
        <v>2314.91</v>
      </c>
      <c r="BA1663" s="9">
        <v>1744.7529999999999</v>
      </c>
      <c r="BB1663" s="9">
        <v>1413.954</v>
      </c>
      <c r="BC1663" s="9">
        <v>1246.0730000000001</v>
      </c>
      <c r="BD1663" s="9">
        <v>1246.0730000000001</v>
      </c>
      <c r="BE1663" s="9">
        <v>2216.3069999999998</v>
      </c>
      <c r="BF1663" s="33">
        <v>61.824330000000003</v>
      </c>
      <c r="BG1663" s="33">
        <v>60.75338</v>
      </c>
      <c r="BH1663" s="33">
        <v>59.932429999999997</v>
      </c>
      <c r="BI1663" s="33">
        <v>59.182429999999997</v>
      </c>
      <c r="BJ1663" s="33">
        <v>58.699330000000003</v>
      </c>
      <c r="BK1663" s="33">
        <v>58.486490000000003</v>
      </c>
      <c r="BL1663" s="33">
        <v>58.435809999999996</v>
      </c>
      <c r="BM1663" s="33">
        <v>61.219589999999997</v>
      </c>
      <c r="BN1663" s="33">
        <v>65.648650000000004</v>
      </c>
      <c r="BO1663" s="33">
        <v>69.513509999999997</v>
      </c>
      <c r="BP1663" s="33">
        <v>74.36824</v>
      </c>
      <c r="BQ1663" s="33">
        <v>78.70608</v>
      </c>
      <c r="BR1663" s="33">
        <v>82.78716</v>
      </c>
      <c r="BS1663" s="33">
        <v>84.83784</v>
      </c>
      <c r="BT1663" s="33">
        <v>86.391890000000004</v>
      </c>
      <c r="BU1663" s="33">
        <v>86.699330000000003</v>
      </c>
      <c r="BV1663" s="33">
        <v>86.24324</v>
      </c>
      <c r="BW1663" s="33">
        <v>85.0304</v>
      </c>
      <c r="BX1663" s="33">
        <v>83.33784</v>
      </c>
      <c r="BY1663" s="33">
        <v>78.341220000000007</v>
      </c>
      <c r="BZ1663" s="33">
        <v>72.121619999999993</v>
      </c>
      <c r="CA1663" s="33">
        <v>68.209460000000007</v>
      </c>
      <c r="CB1663" s="33">
        <v>66.25</v>
      </c>
      <c r="CC1663" s="33">
        <v>64.520269999999996</v>
      </c>
      <c r="CD1663" s="9">
        <v>585.52009999999996</v>
      </c>
      <c r="CE1663" s="9">
        <v>575.32010000000002</v>
      </c>
      <c r="CF1663" s="9">
        <v>556.95399999999995</v>
      </c>
      <c r="CG1663" s="9">
        <v>545.08000000000004</v>
      </c>
      <c r="CH1663" s="9">
        <v>581.46450000000004</v>
      </c>
      <c r="CI1663" s="9">
        <v>573.32529999999997</v>
      </c>
      <c r="CJ1663" s="9">
        <v>513.32270000000005</v>
      </c>
      <c r="CK1663" s="9">
        <v>525.63729999999998</v>
      </c>
      <c r="CL1663" s="9">
        <v>608.01350000000002</v>
      </c>
      <c r="CM1663" s="9">
        <v>692.01130000000001</v>
      </c>
      <c r="CN1663" s="9">
        <v>660.45410000000004</v>
      </c>
      <c r="CO1663" s="9">
        <v>1041.588</v>
      </c>
      <c r="CP1663" s="9">
        <v>885.476</v>
      </c>
      <c r="CQ1663" s="9">
        <v>746.80939999999998</v>
      </c>
      <c r="CR1663" s="9">
        <v>629.71119999999996</v>
      </c>
      <c r="CS1663" s="9">
        <v>557.66449999999998</v>
      </c>
      <c r="CT1663" s="9">
        <v>575.42819999999995</v>
      </c>
      <c r="CU1663" s="9">
        <v>699.18859999999995</v>
      </c>
      <c r="CV1663" s="9">
        <v>1045.386</v>
      </c>
      <c r="CW1663" s="9">
        <v>1009.607</v>
      </c>
      <c r="CX1663" s="9">
        <v>898.74130000000002</v>
      </c>
      <c r="CY1663" s="9">
        <v>773.54399999999998</v>
      </c>
      <c r="CZ1663" s="9">
        <v>623.471</v>
      </c>
      <c r="DA1663" s="9">
        <v>623.471</v>
      </c>
      <c r="DB1663" s="9">
        <v>467.91059999999999</v>
      </c>
      <c r="DC1663" s="9">
        <v>34.343940000000003</v>
      </c>
      <c r="DD1663" s="9">
        <v>0</v>
      </c>
    </row>
    <row r="1664" spans="1:108" x14ac:dyDescent="0.25">
      <c r="A1664" s="9" t="s">
        <v>42</v>
      </c>
      <c r="B1664" s="9" t="s">
        <v>29</v>
      </c>
      <c r="C1664" s="9" t="s">
        <v>35</v>
      </c>
      <c r="D1664" s="9" t="s">
        <v>40</v>
      </c>
      <c r="E1664" s="9" t="s">
        <v>38</v>
      </c>
      <c r="F1664" s="9">
        <v>2023</v>
      </c>
      <c r="G1664" s="9">
        <v>8</v>
      </c>
      <c r="H1664" s="9"/>
      <c r="BF1664" s="33">
        <v>58</v>
      </c>
      <c r="BG1664" s="33">
        <v>57.08784</v>
      </c>
      <c r="BH1664" s="33">
        <v>56.125</v>
      </c>
      <c r="BI1664" s="33">
        <v>55.692570000000003</v>
      </c>
      <c r="BJ1664" s="33">
        <v>55.20946</v>
      </c>
      <c r="BK1664" s="33">
        <v>55.064190000000004</v>
      </c>
      <c r="BL1664" s="33">
        <v>55.08108</v>
      </c>
      <c r="BM1664" s="33">
        <v>56.516889999999997</v>
      </c>
      <c r="BN1664" s="33">
        <v>60.24662</v>
      </c>
      <c r="BO1664" s="33">
        <v>64.510130000000004</v>
      </c>
      <c r="BP1664" s="33">
        <v>69.91216</v>
      </c>
      <c r="BQ1664" s="33">
        <v>75.817570000000003</v>
      </c>
      <c r="BR1664" s="33">
        <v>81.189189999999996</v>
      </c>
      <c r="BS1664" s="33">
        <v>85.979730000000004</v>
      </c>
      <c r="BT1664" s="33">
        <v>89.959460000000007</v>
      </c>
      <c r="BU1664" s="33">
        <v>90.74324</v>
      </c>
      <c r="BV1664" s="33">
        <v>89.83108</v>
      </c>
      <c r="BW1664" s="33">
        <v>88.564189999999996</v>
      </c>
      <c r="BX1664" s="33">
        <v>85.4054</v>
      </c>
      <c r="BY1664" s="33">
        <v>80.04392</v>
      </c>
      <c r="BZ1664" s="33">
        <v>74.152019999999993</v>
      </c>
      <c r="CA1664" s="33">
        <v>70.510130000000004</v>
      </c>
      <c r="CB1664" s="33">
        <v>67.439189999999996</v>
      </c>
      <c r="CC1664" s="33">
        <v>65.4054</v>
      </c>
      <c r="DC1664" s="9">
        <v>34.343940000000003</v>
      </c>
      <c r="DD1664" s="9">
        <v>0</v>
      </c>
    </row>
    <row r="1665" spans="1:108" x14ac:dyDescent="0.25">
      <c r="A1665" s="9" t="s">
        <v>42</v>
      </c>
      <c r="B1665" s="9" t="s">
        <v>29</v>
      </c>
      <c r="C1665" s="9" t="s">
        <v>35</v>
      </c>
      <c r="D1665" s="9" t="s">
        <v>40</v>
      </c>
      <c r="E1665" s="9" t="s">
        <v>38</v>
      </c>
      <c r="F1665" s="9">
        <v>2023</v>
      </c>
      <c r="G1665" s="9">
        <v>9</v>
      </c>
      <c r="H1665" s="9"/>
      <c r="BF1665" s="33">
        <v>61.030410000000003</v>
      </c>
      <c r="BG1665" s="33">
        <v>59.62162</v>
      </c>
      <c r="BH1665" s="33">
        <v>58.229730000000004</v>
      </c>
      <c r="BI1665" s="33">
        <v>57.388509999999997</v>
      </c>
      <c r="BJ1665" s="33">
        <v>56.817570000000003</v>
      </c>
      <c r="BK1665" s="33">
        <v>56.263509999999997</v>
      </c>
      <c r="BL1665" s="33">
        <v>55.74662</v>
      </c>
      <c r="BM1665" s="33">
        <v>56.65878</v>
      </c>
      <c r="BN1665" s="33">
        <v>60.929049999999997</v>
      </c>
      <c r="BO1665" s="33">
        <v>65.179050000000004</v>
      </c>
      <c r="BP1665" s="33">
        <v>69.570949999999996</v>
      </c>
      <c r="BQ1665" s="33">
        <v>74.28716</v>
      </c>
      <c r="BR1665" s="33">
        <v>79.391890000000004</v>
      </c>
      <c r="BS1665" s="33">
        <v>83.391890000000004</v>
      </c>
      <c r="BT1665" s="33">
        <v>86.479730000000004</v>
      </c>
      <c r="BU1665" s="33">
        <v>87.425669999999997</v>
      </c>
      <c r="BV1665" s="33">
        <v>86.766890000000004</v>
      </c>
      <c r="BW1665" s="33">
        <v>84.179050000000004</v>
      </c>
      <c r="BX1665" s="33">
        <v>79.554050000000004</v>
      </c>
      <c r="BY1665" s="33">
        <v>74.209460000000007</v>
      </c>
      <c r="BZ1665" s="33">
        <v>69.375</v>
      </c>
      <c r="CA1665" s="33">
        <v>65.658779999999993</v>
      </c>
      <c r="CB1665" s="33">
        <v>62.854730000000004</v>
      </c>
      <c r="CC1665" s="33">
        <v>61.050669999999997</v>
      </c>
      <c r="DC1665" s="9">
        <v>34.343940000000003</v>
      </c>
      <c r="DD1665" s="9">
        <v>0</v>
      </c>
    </row>
    <row r="1666" spans="1:108" x14ac:dyDescent="0.25">
      <c r="A1666" s="9" t="s">
        <v>42</v>
      </c>
      <c r="B1666" s="9" t="s">
        <v>29</v>
      </c>
      <c r="C1666" s="9" t="s">
        <v>35</v>
      </c>
      <c r="D1666" s="9" t="s">
        <v>40</v>
      </c>
      <c r="E1666" s="9" t="s">
        <v>38</v>
      </c>
      <c r="F1666" s="9">
        <v>2023</v>
      </c>
      <c r="G1666" s="9">
        <v>10</v>
      </c>
      <c r="H1666" s="9"/>
      <c r="BF1666" s="33">
        <v>58.96622</v>
      </c>
      <c r="BG1666" s="33">
        <v>56.557429999999997</v>
      </c>
      <c r="BH1666" s="33">
        <v>55.273650000000004</v>
      </c>
      <c r="BI1666" s="33">
        <v>54.45608</v>
      </c>
      <c r="BJ1666" s="33">
        <v>53.54392</v>
      </c>
      <c r="BK1666" s="33">
        <v>52.36824</v>
      </c>
      <c r="BL1666" s="33">
        <v>51.560809999999996</v>
      </c>
      <c r="BM1666" s="33">
        <v>51.29054</v>
      </c>
      <c r="BN1666" s="33">
        <v>56.63176</v>
      </c>
      <c r="BO1666" s="33">
        <v>63.63514</v>
      </c>
      <c r="BP1666" s="33">
        <v>70.125</v>
      </c>
      <c r="BQ1666" s="33">
        <v>75.158779999999993</v>
      </c>
      <c r="BR1666" s="33">
        <v>79.496619999999993</v>
      </c>
      <c r="BS1666" s="33">
        <v>82.760130000000004</v>
      </c>
      <c r="BT1666" s="33">
        <v>86.148650000000004</v>
      </c>
      <c r="BU1666" s="33">
        <v>87.648650000000004</v>
      </c>
      <c r="BV1666" s="33">
        <v>86.8446</v>
      </c>
      <c r="BW1666" s="33">
        <v>84.577709999999996</v>
      </c>
      <c r="BX1666" s="33">
        <v>77.550669999999997</v>
      </c>
      <c r="BY1666" s="33">
        <v>71.307429999999997</v>
      </c>
      <c r="BZ1666" s="33">
        <v>67.439189999999996</v>
      </c>
      <c r="CA1666" s="33">
        <v>63.78378</v>
      </c>
      <c r="CB1666" s="33">
        <v>61.570950000000003</v>
      </c>
      <c r="CC1666" s="33">
        <v>59.199330000000003</v>
      </c>
      <c r="DC1666" s="9">
        <v>34.343940000000003</v>
      </c>
      <c r="DD1666" s="9">
        <v>0</v>
      </c>
    </row>
    <row r="1667" spans="1:108" x14ac:dyDescent="0.25">
      <c r="A1667" s="9" t="s">
        <v>42</v>
      </c>
      <c r="B1667" s="9" t="s">
        <v>29</v>
      </c>
      <c r="C1667" s="9" t="s">
        <v>35</v>
      </c>
      <c r="D1667" s="9" t="s">
        <v>40</v>
      </c>
      <c r="E1667" s="9" t="s">
        <v>38</v>
      </c>
      <c r="F1667" s="9">
        <v>2024</v>
      </c>
      <c r="G1667" s="9">
        <v>5</v>
      </c>
      <c r="H1667" s="9"/>
      <c r="BF1667" s="33">
        <v>56.29054</v>
      </c>
      <c r="BG1667" s="33">
        <v>55.307429999999997</v>
      </c>
      <c r="BH1667" s="33">
        <v>54.148650000000004</v>
      </c>
      <c r="BI1667" s="33">
        <v>53.432429999999997</v>
      </c>
      <c r="BJ1667" s="33">
        <v>52.824330000000003</v>
      </c>
      <c r="BK1667" s="33">
        <v>52.7027</v>
      </c>
      <c r="BL1667" s="33">
        <v>52.73986</v>
      </c>
      <c r="BM1667" s="33">
        <v>54.61824</v>
      </c>
      <c r="BN1667" s="33">
        <v>57.726349999999996</v>
      </c>
      <c r="BO1667" s="33">
        <v>61.95608</v>
      </c>
      <c r="BP1667" s="33">
        <v>66.777019999999993</v>
      </c>
      <c r="BQ1667" s="33">
        <v>71.195949999999996</v>
      </c>
      <c r="BR1667" s="33">
        <v>74.672290000000004</v>
      </c>
      <c r="BS1667" s="33">
        <v>76.652019999999993</v>
      </c>
      <c r="BT1667" s="33">
        <v>77.496619999999993</v>
      </c>
      <c r="BU1667" s="33">
        <v>77.445949999999996</v>
      </c>
      <c r="BV1667" s="33">
        <v>76.685810000000004</v>
      </c>
      <c r="BW1667" s="33">
        <v>74.746619999999993</v>
      </c>
      <c r="BX1667" s="33">
        <v>70.479730000000004</v>
      </c>
      <c r="BY1667" s="33">
        <v>66.658779999999993</v>
      </c>
      <c r="BZ1667" s="33">
        <v>62.29392</v>
      </c>
      <c r="CA1667" s="33">
        <v>60.108110000000003</v>
      </c>
      <c r="CB1667" s="33">
        <v>58.483110000000003</v>
      </c>
      <c r="CC1667" s="33">
        <v>57.445950000000003</v>
      </c>
      <c r="DC1667" s="9">
        <v>34.343940000000003</v>
      </c>
      <c r="DD1667" s="9">
        <v>0</v>
      </c>
    </row>
    <row r="1668" spans="1:108" x14ac:dyDescent="0.25">
      <c r="A1668" s="9" t="s">
        <v>42</v>
      </c>
      <c r="B1668" s="9" t="s">
        <v>29</v>
      </c>
      <c r="C1668" s="9" t="s">
        <v>35</v>
      </c>
      <c r="D1668" s="9" t="s">
        <v>40</v>
      </c>
      <c r="E1668" s="9" t="s">
        <v>38</v>
      </c>
      <c r="F1668" s="9">
        <v>2024</v>
      </c>
      <c r="G1668" s="9">
        <v>6</v>
      </c>
      <c r="H1668" s="9"/>
      <c r="BF1668" s="33">
        <v>65.310810000000004</v>
      </c>
      <c r="BG1668" s="33">
        <v>62.935809999999996</v>
      </c>
      <c r="BH1668" s="33">
        <v>61.527030000000003</v>
      </c>
      <c r="BI1668" s="33">
        <v>60.36486</v>
      </c>
      <c r="BJ1668" s="33">
        <v>59.310809999999996</v>
      </c>
      <c r="BK1668" s="33">
        <v>58.29392</v>
      </c>
      <c r="BL1668" s="33">
        <v>58.554049999999997</v>
      </c>
      <c r="BM1668" s="33">
        <v>64.452709999999996</v>
      </c>
      <c r="BN1668" s="33">
        <v>69.682429999999997</v>
      </c>
      <c r="BO1668" s="33">
        <v>74.895269999999996</v>
      </c>
      <c r="BP1668" s="33">
        <v>79.976349999999996</v>
      </c>
      <c r="BQ1668" s="33">
        <v>84.824330000000003</v>
      </c>
      <c r="BR1668" s="33">
        <v>88.925669999999997</v>
      </c>
      <c r="BS1668" s="33">
        <v>92.266890000000004</v>
      </c>
      <c r="BT1668" s="33">
        <v>92.398650000000004</v>
      </c>
      <c r="BU1668" s="33">
        <v>91.83108</v>
      </c>
      <c r="BV1668" s="33">
        <v>91.260130000000004</v>
      </c>
      <c r="BW1668" s="33">
        <v>90.70608</v>
      </c>
      <c r="BX1668" s="33">
        <v>87.83784</v>
      </c>
      <c r="BY1668" s="33">
        <v>82.695949999999996</v>
      </c>
      <c r="BZ1668" s="33">
        <v>75.621619999999993</v>
      </c>
      <c r="CA1668" s="33">
        <v>70.459460000000007</v>
      </c>
      <c r="CB1668" s="33">
        <v>67.084460000000007</v>
      </c>
      <c r="CC1668" s="33">
        <v>64.4054</v>
      </c>
      <c r="DC1668" s="9">
        <v>34.343940000000003</v>
      </c>
      <c r="DD1668" s="9">
        <v>0</v>
      </c>
    </row>
    <row r="1669" spans="1:108" x14ac:dyDescent="0.25">
      <c r="A1669" s="9" t="s">
        <v>42</v>
      </c>
      <c r="B1669" s="9" t="s">
        <v>29</v>
      </c>
      <c r="C1669" s="9" t="s">
        <v>35</v>
      </c>
      <c r="D1669" s="9" t="s">
        <v>40</v>
      </c>
      <c r="E1669" s="9" t="s">
        <v>38</v>
      </c>
      <c r="F1669" s="9">
        <v>2024</v>
      </c>
      <c r="G1669" s="9">
        <v>7</v>
      </c>
      <c r="H1669" s="9">
        <v>1161.7270000000001</v>
      </c>
      <c r="I1669" s="9">
        <v>1167.6569999999999</v>
      </c>
      <c r="J1669" s="9">
        <v>1199.2239999999999</v>
      </c>
      <c r="K1669" s="9">
        <v>1250.7560000000001</v>
      </c>
      <c r="L1669" s="9">
        <v>1343.2439999999999</v>
      </c>
      <c r="M1669" s="9">
        <v>1454.3230000000001</v>
      </c>
      <c r="N1669" s="9">
        <v>1607.32</v>
      </c>
      <c r="O1669" s="9">
        <v>1646.0940000000001</v>
      </c>
      <c r="P1669" s="9">
        <v>1868.403</v>
      </c>
      <c r="Q1669" s="9">
        <v>1857.3140000000001</v>
      </c>
      <c r="R1669" s="9">
        <v>1919.258</v>
      </c>
      <c r="S1669" s="9">
        <v>2169.8620000000001</v>
      </c>
      <c r="T1669" s="9">
        <v>2181.6570000000002</v>
      </c>
      <c r="U1669" s="9">
        <v>1817.71</v>
      </c>
      <c r="V1669" s="9">
        <v>1829.799</v>
      </c>
      <c r="W1669" s="9">
        <v>1877.443</v>
      </c>
      <c r="X1669" s="9">
        <v>1800.9079999999999</v>
      </c>
      <c r="Y1669" s="9">
        <v>1941.548</v>
      </c>
      <c r="Z1669" s="9">
        <v>2561.2049999999999</v>
      </c>
      <c r="AA1669" s="9">
        <v>2410.0940000000001</v>
      </c>
      <c r="AB1669" s="9">
        <v>1797.44</v>
      </c>
      <c r="AC1669" s="9">
        <v>1425.845</v>
      </c>
      <c r="AD1669" s="9">
        <v>1251.944</v>
      </c>
      <c r="AE1669" s="9">
        <v>1251.944</v>
      </c>
      <c r="AF1669" s="9">
        <v>1850.934</v>
      </c>
      <c r="AG1669" s="9">
        <v>1174.3689999999999</v>
      </c>
      <c r="AH1669" s="9">
        <v>1178.8389999999999</v>
      </c>
      <c r="AI1669" s="9">
        <v>1203.258</v>
      </c>
      <c r="AJ1669" s="9">
        <v>1252.325</v>
      </c>
      <c r="AK1669" s="9">
        <v>1362.0550000000001</v>
      </c>
      <c r="AL1669" s="9">
        <v>1485.1510000000001</v>
      </c>
      <c r="AM1669" s="9">
        <v>1626.981</v>
      </c>
      <c r="AN1669" s="9">
        <v>1668.998</v>
      </c>
      <c r="AO1669" s="9">
        <v>1861.8420000000001</v>
      </c>
      <c r="AP1669" s="9">
        <v>1874.221</v>
      </c>
      <c r="AQ1669" s="9">
        <v>1940.624</v>
      </c>
      <c r="AR1669" s="9">
        <v>2049.076</v>
      </c>
      <c r="AS1669" s="9">
        <v>2105.9389999999999</v>
      </c>
      <c r="AT1669" s="9">
        <v>2167.9369999999999</v>
      </c>
      <c r="AU1669" s="9">
        <v>2184.1750000000002</v>
      </c>
      <c r="AV1669" s="9">
        <v>2198.8530000000001</v>
      </c>
      <c r="AW1669" s="9">
        <v>2222.12</v>
      </c>
      <c r="AX1669" s="9">
        <v>2330.4050000000002</v>
      </c>
      <c r="AY1669" s="9">
        <v>2416.7049999999999</v>
      </c>
      <c r="AZ1669" s="9">
        <v>2315.0300000000002</v>
      </c>
      <c r="BA1669" s="9">
        <v>1744.0820000000001</v>
      </c>
      <c r="BB1669" s="9">
        <v>1410.511</v>
      </c>
      <c r="BC1669" s="9">
        <v>1244.104</v>
      </c>
      <c r="BD1669" s="9">
        <v>1244.104</v>
      </c>
      <c r="BE1669" s="9">
        <v>2214.4789999999998</v>
      </c>
      <c r="BF1669" s="33">
        <v>61.824330000000003</v>
      </c>
      <c r="BG1669" s="33">
        <v>60.75338</v>
      </c>
      <c r="BH1669" s="33">
        <v>59.932429999999997</v>
      </c>
      <c r="BI1669" s="33">
        <v>59.182429999999997</v>
      </c>
      <c r="BJ1669" s="33">
        <v>58.699330000000003</v>
      </c>
      <c r="BK1669" s="33">
        <v>58.486490000000003</v>
      </c>
      <c r="BL1669" s="33">
        <v>58.435809999999996</v>
      </c>
      <c r="BM1669" s="33">
        <v>61.219589999999997</v>
      </c>
      <c r="BN1669" s="33">
        <v>65.648650000000004</v>
      </c>
      <c r="BO1669" s="33">
        <v>69.513509999999997</v>
      </c>
      <c r="BP1669" s="33">
        <v>74.36824</v>
      </c>
      <c r="BQ1669" s="33">
        <v>78.70608</v>
      </c>
      <c r="BR1669" s="33">
        <v>82.78716</v>
      </c>
      <c r="BS1669" s="33">
        <v>84.83784</v>
      </c>
      <c r="BT1669" s="33">
        <v>86.391890000000004</v>
      </c>
      <c r="BU1669" s="33">
        <v>86.699330000000003</v>
      </c>
      <c r="BV1669" s="33">
        <v>86.24324</v>
      </c>
      <c r="BW1669" s="33">
        <v>85.0304</v>
      </c>
      <c r="BX1669" s="33">
        <v>83.33784</v>
      </c>
      <c r="BY1669" s="33">
        <v>78.341220000000007</v>
      </c>
      <c r="BZ1669" s="33">
        <v>72.121619999999993</v>
      </c>
      <c r="CA1669" s="33">
        <v>68.209460000000007</v>
      </c>
      <c r="CB1669" s="33">
        <v>66.25</v>
      </c>
      <c r="CC1669" s="33">
        <v>64.520269999999996</v>
      </c>
      <c r="CD1669" s="9">
        <v>585.59879999999998</v>
      </c>
      <c r="CE1669" s="9">
        <v>575.40689999999995</v>
      </c>
      <c r="CF1669" s="9">
        <v>557.07939999999996</v>
      </c>
      <c r="CG1669" s="9">
        <v>545.23710000000005</v>
      </c>
      <c r="CH1669" s="9">
        <v>581.64350000000002</v>
      </c>
      <c r="CI1669" s="9">
        <v>573.51170000000002</v>
      </c>
      <c r="CJ1669" s="9">
        <v>513.47760000000005</v>
      </c>
      <c r="CK1669" s="9">
        <v>525.74879999999996</v>
      </c>
      <c r="CL1669" s="9">
        <v>608.36469999999997</v>
      </c>
      <c r="CM1669" s="9">
        <v>691.73540000000003</v>
      </c>
      <c r="CN1669" s="9">
        <v>660.33190000000002</v>
      </c>
      <c r="CO1669" s="9">
        <v>1042.1320000000001</v>
      </c>
      <c r="CP1669" s="9">
        <v>885.49239999999998</v>
      </c>
      <c r="CQ1669" s="9">
        <v>747.06150000000002</v>
      </c>
      <c r="CR1669" s="9">
        <v>629.89559999999994</v>
      </c>
      <c r="CS1669" s="9">
        <v>557.61400000000003</v>
      </c>
      <c r="CT1669" s="9">
        <v>575.27750000000003</v>
      </c>
      <c r="CU1669" s="9">
        <v>699.02430000000004</v>
      </c>
      <c r="CV1669" s="9">
        <v>1044.4870000000001</v>
      </c>
      <c r="CW1669" s="9">
        <v>1008.942</v>
      </c>
      <c r="CX1669" s="9">
        <v>898.82820000000004</v>
      </c>
      <c r="CY1669" s="9">
        <v>772.61040000000003</v>
      </c>
      <c r="CZ1669" s="9">
        <v>623.61569999999995</v>
      </c>
      <c r="DA1669" s="9">
        <v>623.61569999999995</v>
      </c>
      <c r="DB1669" s="9">
        <v>467.96249999999998</v>
      </c>
      <c r="DC1669" s="9">
        <v>34.343940000000003</v>
      </c>
      <c r="DD1669" s="9">
        <v>0</v>
      </c>
    </row>
    <row r="1670" spans="1:108" x14ac:dyDescent="0.25">
      <c r="A1670" s="9" t="s">
        <v>42</v>
      </c>
      <c r="B1670" s="9" t="s">
        <v>29</v>
      </c>
      <c r="C1670" s="9" t="s">
        <v>35</v>
      </c>
      <c r="D1670" s="9" t="s">
        <v>40</v>
      </c>
      <c r="E1670" s="9" t="s">
        <v>38</v>
      </c>
      <c r="F1670" s="9">
        <v>2024</v>
      </c>
      <c r="G1670" s="9">
        <v>8</v>
      </c>
      <c r="H1670" s="9"/>
      <c r="BF1670" s="33">
        <v>58</v>
      </c>
      <c r="BG1670" s="33">
        <v>57.08784</v>
      </c>
      <c r="BH1670" s="33">
        <v>56.125</v>
      </c>
      <c r="BI1670" s="33">
        <v>55.692570000000003</v>
      </c>
      <c r="BJ1670" s="33">
        <v>55.20946</v>
      </c>
      <c r="BK1670" s="33">
        <v>55.064190000000004</v>
      </c>
      <c r="BL1670" s="33">
        <v>55.08108</v>
      </c>
      <c r="BM1670" s="33">
        <v>56.516889999999997</v>
      </c>
      <c r="BN1670" s="33">
        <v>60.24662</v>
      </c>
      <c r="BO1670" s="33">
        <v>64.510130000000004</v>
      </c>
      <c r="BP1670" s="33">
        <v>69.91216</v>
      </c>
      <c r="BQ1670" s="33">
        <v>75.817570000000003</v>
      </c>
      <c r="BR1670" s="33">
        <v>81.189189999999996</v>
      </c>
      <c r="BS1670" s="33">
        <v>85.979730000000004</v>
      </c>
      <c r="BT1670" s="33">
        <v>89.959460000000007</v>
      </c>
      <c r="BU1670" s="33">
        <v>90.74324</v>
      </c>
      <c r="BV1670" s="33">
        <v>89.83108</v>
      </c>
      <c r="BW1670" s="33">
        <v>88.564189999999996</v>
      </c>
      <c r="BX1670" s="33">
        <v>85.4054</v>
      </c>
      <c r="BY1670" s="33">
        <v>80.04392</v>
      </c>
      <c r="BZ1670" s="33">
        <v>74.152019999999993</v>
      </c>
      <c r="CA1670" s="33">
        <v>70.510130000000004</v>
      </c>
      <c r="CB1670" s="33">
        <v>67.439189999999996</v>
      </c>
      <c r="CC1670" s="33">
        <v>65.4054</v>
      </c>
      <c r="DC1670" s="9">
        <v>34.343940000000003</v>
      </c>
      <c r="DD1670" s="9">
        <v>0</v>
      </c>
    </row>
    <row r="1671" spans="1:108" x14ac:dyDescent="0.25">
      <c r="A1671" s="9" t="s">
        <v>42</v>
      </c>
      <c r="B1671" s="9" t="s">
        <v>29</v>
      </c>
      <c r="C1671" s="9" t="s">
        <v>35</v>
      </c>
      <c r="D1671" s="9" t="s">
        <v>40</v>
      </c>
      <c r="E1671" s="9" t="s">
        <v>38</v>
      </c>
      <c r="F1671" s="9">
        <v>2024</v>
      </c>
      <c r="G1671" s="9">
        <v>9</v>
      </c>
      <c r="H1671" s="9"/>
      <c r="BF1671" s="33">
        <v>61.030410000000003</v>
      </c>
      <c r="BG1671" s="33">
        <v>59.62162</v>
      </c>
      <c r="BH1671" s="33">
        <v>58.229730000000004</v>
      </c>
      <c r="BI1671" s="33">
        <v>57.388509999999997</v>
      </c>
      <c r="BJ1671" s="33">
        <v>56.817570000000003</v>
      </c>
      <c r="BK1671" s="33">
        <v>56.263509999999997</v>
      </c>
      <c r="BL1671" s="33">
        <v>55.74662</v>
      </c>
      <c r="BM1671" s="33">
        <v>56.65878</v>
      </c>
      <c r="BN1671" s="33">
        <v>60.929049999999997</v>
      </c>
      <c r="BO1671" s="33">
        <v>65.179050000000004</v>
      </c>
      <c r="BP1671" s="33">
        <v>69.570949999999996</v>
      </c>
      <c r="BQ1671" s="33">
        <v>74.28716</v>
      </c>
      <c r="BR1671" s="33">
        <v>79.391890000000004</v>
      </c>
      <c r="BS1671" s="33">
        <v>83.391890000000004</v>
      </c>
      <c r="BT1671" s="33">
        <v>86.479730000000004</v>
      </c>
      <c r="BU1671" s="33">
        <v>87.425669999999997</v>
      </c>
      <c r="BV1671" s="33">
        <v>86.766890000000004</v>
      </c>
      <c r="BW1671" s="33">
        <v>84.179050000000004</v>
      </c>
      <c r="BX1671" s="33">
        <v>79.554050000000004</v>
      </c>
      <c r="BY1671" s="33">
        <v>74.209460000000007</v>
      </c>
      <c r="BZ1671" s="33">
        <v>69.375</v>
      </c>
      <c r="CA1671" s="33">
        <v>65.658779999999993</v>
      </c>
      <c r="CB1671" s="33">
        <v>62.854730000000004</v>
      </c>
      <c r="CC1671" s="33">
        <v>61.050669999999997</v>
      </c>
      <c r="DC1671" s="9">
        <v>34.343940000000003</v>
      </c>
      <c r="DD1671" s="9">
        <v>0</v>
      </c>
    </row>
    <row r="1672" spans="1:108" x14ac:dyDescent="0.25">
      <c r="A1672" s="9" t="s">
        <v>42</v>
      </c>
      <c r="B1672" s="9" t="s">
        <v>29</v>
      </c>
      <c r="C1672" s="9" t="s">
        <v>35</v>
      </c>
      <c r="D1672" s="9" t="s">
        <v>40</v>
      </c>
      <c r="E1672" s="9" t="s">
        <v>38</v>
      </c>
      <c r="F1672" s="9">
        <v>2024</v>
      </c>
      <c r="G1672" s="9">
        <v>10</v>
      </c>
      <c r="H1672" s="9"/>
      <c r="BF1672" s="33">
        <v>58.96622</v>
      </c>
      <c r="BG1672" s="33">
        <v>56.557429999999997</v>
      </c>
      <c r="BH1672" s="33">
        <v>55.273650000000004</v>
      </c>
      <c r="BI1672" s="33">
        <v>54.45608</v>
      </c>
      <c r="BJ1672" s="33">
        <v>53.54392</v>
      </c>
      <c r="BK1672" s="33">
        <v>52.36824</v>
      </c>
      <c r="BL1672" s="33">
        <v>51.560809999999996</v>
      </c>
      <c r="BM1672" s="33">
        <v>51.29054</v>
      </c>
      <c r="BN1672" s="33">
        <v>56.63176</v>
      </c>
      <c r="BO1672" s="33">
        <v>63.63514</v>
      </c>
      <c r="BP1672" s="33">
        <v>70.125</v>
      </c>
      <c r="BQ1672" s="33">
        <v>75.158779999999993</v>
      </c>
      <c r="BR1672" s="33">
        <v>79.496619999999993</v>
      </c>
      <c r="BS1672" s="33">
        <v>82.760130000000004</v>
      </c>
      <c r="BT1672" s="33">
        <v>86.148650000000004</v>
      </c>
      <c r="BU1672" s="33">
        <v>87.648650000000004</v>
      </c>
      <c r="BV1672" s="33">
        <v>86.8446</v>
      </c>
      <c r="BW1672" s="33">
        <v>84.577709999999996</v>
      </c>
      <c r="BX1672" s="33">
        <v>77.550669999999997</v>
      </c>
      <c r="BY1672" s="33">
        <v>71.307429999999997</v>
      </c>
      <c r="BZ1672" s="33">
        <v>67.439189999999996</v>
      </c>
      <c r="CA1672" s="33">
        <v>63.78378</v>
      </c>
      <c r="CB1672" s="33">
        <v>61.570950000000003</v>
      </c>
      <c r="CC1672" s="33">
        <v>59.199330000000003</v>
      </c>
      <c r="DC1672" s="9">
        <v>34.343940000000003</v>
      </c>
      <c r="DD1672" s="9">
        <v>0</v>
      </c>
    </row>
    <row r="1673" spans="1:108" x14ac:dyDescent="0.25">
      <c r="A1673" s="9" t="s">
        <v>42</v>
      </c>
      <c r="B1673" s="9" t="s">
        <v>29</v>
      </c>
      <c r="C1673" s="9" t="s">
        <v>35</v>
      </c>
      <c r="D1673" s="9" t="s">
        <v>40</v>
      </c>
      <c r="E1673" s="9" t="s">
        <v>38</v>
      </c>
      <c r="F1673" s="9">
        <v>2025</v>
      </c>
      <c r="G1673" s="9">
        <v>5</v>
      </c>
      <c r="H1673" s="9"/>
      <c r="BF1673" s="33">
        <v>56.29054</v>
      </c>
      <c r="BG1673" s="33">
        <v>55.307429999999997</v>
      </c>
      <c r="BH1673" s="33">
        <v>54.148650000000004</v>
      </c>
      <c r="BI1673" s="33">
        <v>53.432429999999997</v>
      </c>
      <c r="BJ1673" s="33">
        <v>52.824330000000003</v>
      </c>
      <c r="BK1673" s="33">
        <v>52.7027</v>
      </c>
      <c r="BL1673" s="33">
        <v>52.73986</v>
      </c>
      <c r="BM1673" s="33">
        <v>54.61824</v>
      </c>
      <c r="BN1673" s="33">
        <v>57.726349999999996</v>
      </c>
      <c r="BO1673" s="33">
        <v>61.95608</v>
      </c>
      <c r="BP1673" s="33">
        <v>66.777019999999993</v>
      </c>
      <c r="BQ1673" s="33">
        <v>71.195949999999996</v>
      </c>
      <c r="BR1673" s="33">
        <v>74.672290000000004</v>
      </c>
      <c r="BS1673" s="33">
        <v>76.652019999999993</v>
      </c>
      <c r="BT1673" s="33">
        <v>77.496619999999993</v>
      </c>
      <c r="BU1673" s="33">
        <v>77.445949999999996</v>
      </c>
      <c r="BV1673" s="33">
        <v>76.685810000000004</v>
      </c>
      <c r="BW1673" s="33">
        <v>74.746619999999993</v>
      </c>
      <c r="BX1673" s="33">
        <v>70.479730000000004</v>
      </c>
      <c r="BY1673" s="33">
        <v>66.658779999999993</v>
      </c>
      <c r="BZ1673" s="33">
        <v>62.29392</v>
      </c>
      <c r="CA1673" s="33">
        <v>60.108110000000003</v>
      </c>
      <c r="CB1673" s="33">
        <v>58.483110000000003</v>
      </c>
      <c r="CC1673" s="33">
        <v>57.445950000000003</v>
      </c>
      <c r="DC1673" s="9">
        <v>34.343940000000003</v>
      </c>
      <c r="DD1673" s="9">
        <v>0</v>
      </c>
    </row>
    <row r="1674" spans="1:108" x14ac:dyDescent="0.25">
      <c r="A1674" s="9" t="s">
        <v>42</v>
      </c>
      <c r="B1674" s="9" t="s">
        <v>29</v>
      </c>
      <c r="C1674" s="9" t="s">
        <v>35</v>
      </c>
      <c r="D1674" s="9" t="s">
        <v>40</v>
      </c>
      <c r="E1674" s="9" t="s">
        <v>38</v>
      </c>
      <c r="F1674" s="9">
        <v>2025</v>
      </c>
      <c r="G1674" s="9">
        <v>6</v>
      </c>
      <c r="H1674" s="9"/>
      <c r="BF1674" s="33">
        <v>65.310810000000004</v>
      </c>
      <c r="BG1674" s="33">
        <v>62.935809999999996</v>
      </c>
      <c r="BH1674" s="33">
        <v>61.527030000000003</v>
      </c>
      <c r="BI1674" s="33">
        <v>60.36486</v>
      </c>
      <c r="BJ1674" s="33">
        <v>59.310809999999996</v>
      </c>
      <c r="BK1674" s="33">
        <v>58.29392</v>
      </c>
      <c r="BL1674" s="33">
        <v>58.554049999999997</v>
      </c>
      <c r="BM1674" s="33">
        <v>64.452709999999996</v>
      </c>
      <c r="BN1674" s="33">
        <v>69.682429999999997</v>
      </c>
      <c r="BO1674" s="33">
        <v>74.895269999999996</v>
      </c>
      <c r="BP1674" s="33">
        <v>79.976349999999996</v>
      </c>
      <c r="BQ1674" s="33">
        <v>84.824330000000003</v>
      </c>
      <c r="BR1674" s="33">
        <v>88.925669999999997</v>
      </c>
      <c r="BS1674" s="33">
        <v>92.266890000000004</v>
      </c>
      <c r="BT1674" s="33">
        <v>92.398650000000004</v>
      </c>
      <c r="BU1674" s="33">
        <v>91.83108</v>
      </c>
      <c r="BV1674" s="33">
        <v>91.260130000000004</v>
      </c>
      <c r="BW1674" s="33">
        <v>90.70608</v>
      </c>
      <c r="BX1674" s="33">
        <v>87.83784</v>
      </c>
      <c r="BY1674" s="33">
        <v>82.695949999999996</v>
      </c>
      <c r="BZ1674" s="33">
        <v>75.621619999999993</v>
      </c>
      <c r="CA1674" s="33">
        <v>70.459460000000007</v>
      </c>
      <c r="CB1674" s="33">
        <v>67.084460000000007</v>
      </c>
      <c r="CC1674" s="33">
        <v>64.4054</v>
      </c>
      <c r="DC1674" s="9">
        <v>34.343940000000003</v>
      </c>
      <c r="DD1674" s="9">
        <v>0</v>
      </c>
    </row>
    <row r="1675" spans="1:108" x14ac:dyDescent="0.25">
      <c r="A1675" s="9" t="s">
        <v>42</v>
      </c>
      <c r="B1675" s="9" t="s">
        <v>29</v>
      </c>
      <c r="C1675" s="9" t="s">
        <v>35</v>
      </c>
      <c r="D1675" s="9" t="s">
        <v>40</v>
      </c>
      <c r="E1675" s="9" t="s">
        <v>38</v>
      </c>
      <c r="F1675" s="9">
        <v>2025</v>
      </c>
      <c r="G1675" s="9">
        <v>7</v>
      </c>
      <c r="H1675" s="9">
        <v>1164.0419999999999</v>
      </c>
      <c r="I1675" s="9">
        <v>1169.1369999999999</v>
      </c>
      <c r="J1675" s="9">
        <v>1199.386</v>
      </c>
      <c r="K1675" s="9">
        <v>1249.114</v>
      </c>
      <c r="L1675" s="9">
        <v>1342.7180000000001</v>
      </c>
      <c r="M1675" s="9">
        <v>1453.6410000000001</v>
      </c>
      <c r="N1675" s="9">
        <v>1607.8030000000001</v>
      </c>
      <c r="O1675" s="9">
        <v>1648.0429999999999</v>
      </c>
      <c r="P1675" s="9">
        <v>1870.2280000000001</v>
      </c>
      <c r="Q1675" s="9">
        <v>1857.8</v>
      </c>
      <c r="R1675" s="9">
        <v>1920.8789999999999</v>
      </c>
      <c r="S1675" s="9">
        <v>2170.2429999999999</v>
      </c>
      <c r="T1675" s="9">
        <v>2181.59</v>
      </c>
      <c r="U1675" s="9">
        <v>1818.386</v>
      </c>
      <c r="V1675" s="9">
        <v>1830.4749999999999</v>
      </c>
      <c r="W1675" s="9">
        <v>1878.165</v>
      </c>
      <c r="X1675" s="9">
        <v>1801.8720000000001</v>
      </c>
      <c r="Y1675" s="9">
        <v>1943.175</v>
      </c>
      <c r="Z1675" s="9">
        <v>2560.377</v>
      </c>
      <c r="AA1675" s="9">
        <v>2409.5100000000002</v>
      </c>
      <c r="AB1675" s="9">
        <v>1795.9290000000001</v>
      </c>
      <c r="AC1675" s="9">
        <v>1419.748</v>
      </c>
      <c r="AD1675" s="9">
        <v>1247.682</v>
      </c>
      <c r="AE1675" s="9">
        <v>1247.682</v>
      </c>
      <c r="AF1675" s="9">
        <v>1851.89</v>
      </c>
      <c r="AG1675" s="9">
        <v>1176.683</v>
      </c>
      <c r="AH1675" s="9">
        <v>1180.318</v>
      </c>
      <c r="AI1675" s="9">
        <v>1203.42</v>
      </c>
      <c r="AJ1675" s="9">
        <v>1250.683</v>
      </c>
      <c r="AK1675" s="9">
        <v>1361.53</v>
      </c>
      <c r="AL1675" s="9">
        <v>1484.4680000000001</v>
      </c>
      <c r="AM1675" s="9">
        <v>1627.4639999999999</v>
      </c>
      <c r="AN1675" s="9">
        <v>1670.9469999999999</v>
      </c>
      <c r="AO1675" s="9">
        <v>1863.6669999999999</v>
      </c>
      <c r="AP1675" s="9">
        <v>1874.7070000000001</v>
      </c>
      <c r="AQ1675" s="9">
        <v>1942.2449999999999</v>
      </c>
      <c r="AR1675" s="9">
        <v>2049.4580000000001</v>
      </c>
      <c r="AS1675" s="9">
        <v>2105.873</v>
      </c>
      <c r="AT1675" s="9">
        <v>2168.6129999999998</v>
      </c>
      <c r="AU1675" s="9">
        <v>2184.85</v>
      </c>
      <c r="AV1675" s="9">
        <v>2199.5749999999998</v>
      </c>
      <c r="AW1675" s="9">
        <v>2223.0839999999998</v>
      </c>
      <c r="AX1675" s="9">
        <v>2332.0320000000002</v>
      </c>
      <c r="AY1675" s="9">
        <v>2415.877</v>
      </c>
      <c r="AZ1675" s="9">
        <v>2314.4459999999999</v>
      </c>
      <c r="BA1675" s="9">
        <v>1742.5709999999999</v>
      </c>
      <c r="BB1675" s="9">
        <v>1404.414</v>
      </c>
      <c r="BC1675" s="9">
        <v>1239.8420000000001</v>
      </c>
      <c r="BD1675" s="9">
        <v>1239.8420000000001</v>
      </c>
      <c r="BE1675" s="9">
        <v>2215.4360000000001</v>
      </c>
      <c r="BF1675" s="33">
        <v>61.824330000000003</v>
      </c>
      <c r="BG1675" s="33">
        <v>60.75338</v>
      </c>
      <c r="BH1675" s="33">
        <v>59.932429999999997</v>
      </c>
      <c r="BI1675" s="33">
        <v>59.182429999999997</v>
      </c>
      <c r="BJ1675" s="33">
        <v>58.699330000000003</v>
      </c>
      <c r="BK1675" s="33">
        <v>58.486490000000003</v>
      </c>
      <c r="BL1675" s="33">
        <v>58.435809999999996</v>
      </c>
      <c r="BM1675" s="33">
        <v>61.219589999999997</v>
      </c>
      <c r="BN1675" s="33">
        <v>65.648650000000004</v>
      </c>
      <c r="BO1675" s="33">
        <v>69.513509999999997</v>
      </c>
      <c r="BP1675" s="33">
        <v>74.36824</v>
      </c>
      <c r="BQ1675" s="33">
        <v>78.70608</v>
      </c>
      <c r="BR1675" s="33">
        <v>82.78716</v>
      </c>
      <c r="BS1675" s="33">
        <v>84.83784</v>
      </c>
      <c r="BT1675" s="33">
        <v>86.391890000000004</v>
      </c>
      <c r="BU1675" s="33">
        <v>86.699330000000003</v>
      </c>
      <c r="BV1675" s="33">
        <v>86.24324</v>
      </c>
      <c r="BW1675" s="33">
        <v>85.0304</v>
      </c>
      <c r="BX1675" s="33">
        <v>83.33784</v>
      </c>
      <c r="BY1675" s="33">
        <v>78.341220000000007</v>
      </c>
      <c r="BZ1675" s="33">
        <v>72.121619999999993</v>
      </c>
      <c r="CA1675" s="33">
        <v>68.209460000000007</v>
      </c>
      <c r="CB1675" s="33">
        <v>66.25</v>
      </c>
      <c r="CC1675" s="33">
        <v>64.520269999999996</v>
      </c>
      <c r="CD1675" s="9">
        <v>583.67579999999998</v>
      </c>
      <c r="CE1675" s="9">
        <v>573.51419999999996</v>
      </c>
      <c r="CF1675" s="9">
        <v>555.22239999999999</v>
      </c>
      <c r="CG1675" s="9">
        <v>543.43060000000003</v>
      </c>
      <c r="CH1675" s="9">
        <v>579.73860000000002</v>
      </c>
      <c r="CI1675" s="9">
        <v>571.63260000000002</v>
      </c>
      <c r="CJ1675" s="9">
        <v>511.74400000000003</v>
      </c>
      <c r="CK1675" s="9">
        <v>524.00549999999998</v>
      </c>
      <c r="CL1675" s="9">
        <v>605.89599999999996</v>
      </c>
      <c r="CM1675" s="9">
        <v>689.4289</v>
      </c>
      <c r="CN1675" s="9">
        <v>657.51940000000002</v>
      </c>
      <c r="CO1675" s="9">
        <v>1039.1410000000001</v>
      </c>
      <c r="CP1675" s="9">
        <v>881.93610000000001</v>
      </c>
      <c r="CQ1675" s="9">
        <v>744.84159999999997</v>
      </c>
      <c r="CR1675" s="9">
        <v>627.93169999999998</v>
      </c>
      <c r="CS1675" s="9">
        <v>556.06150000000002</v>
      </c>
      <c r="CT1675" s="9">
        <v>573.49980000000005</v>
      </c>
      <c r="CU1675" s="9">
        <v>697.09379999999999</v>
      </c>
      <c r="CV1675" s="9">
        <v>1042.585</v>
      </c>
      <c r="CW1675" s="9">
        <v>1006.851</v>
      </c>
      <c r="CX1675" s="9">
        <v>896.52499999999998</v>
      </c>
      <c r="CY1675" s="9">
        <v>770.63459999999998</v>
      </c>
      <c r="CZ1675" s="9">
        <v>621.67939999999999</v>
      </c>
      <c r="DA1675" s="9">
        <v>621.67939999999999</v>
      </c>
      <c r="DB1675" s="9">
        <v>466.32409999999999</v>
      </c>
      <c r="DC1675" s="9">
        <v>34.343940000000003</v>
      </c>
      <c r="DD1675" s="9">
        <v>0</v>
      </c>
    </row>
    <row r="1676" spans="1:108" x14ac:dyDescent="0.25">
      <c r="A1676" s="9" t="s">
        <v>42</v>
      </c>
      <c r="B1676" s="9" t="s">
        <v>29</v>
      </c>
      <c r="C1676" s="9" t="s">
        <v>35</v>
      </c>
      <c r="D1676" s="9" t="s">
        <v>40</v>
      </c>
      <c r="E1676" s="9" t="s">
        <v>38</v>
      </c>
      <c r="F1676" s="9">
        <v>2025</v>
      </c>
      <c r="G1676" s="9">
        <v>8</v>
      </c>
      <c r="H1676" s="9"/>
      <c r="BF1676" s="33">
        <v>58</v>
      </c>
      <c r="BG1676" s="33">
        <v>57.08784</v>
      </c>
      <c r="BH1676" s="33">
        <v>56.125</v>
      </c>
      <c r="BI1676" s="33">
        <v>55.692570000000003</v>
      </c>
      <c r="BJ1676" s="33">
        <v>55.20946</v>
      </c>
      <c r="BK1676" s="33">
        <v>55.064190000000004</v>
      </c>
      <c r="BL1676" s="33">
        <v>55.08108</v>
      </c>
      <c r="BM1676" s="33">
        <v>56.516889999999997</v>
      </c>
      <c r="BN1676" s="33">
        <v>60.24662</v>
      </c>
      <c r="BO1676" s="33">
        <v>64.510130000000004</v>
      </c>
      <c r="BP1676" s="33">
        <v>69.91216</v>
      </c>
      <c r="BQ1676" s="33">
        <v>75.817570000000003</v>
      </c>
      <c r="BR1676" s="33">
        <v>81.189189999999996</v>
      </c>
      <c r="BS1676" s="33">
        <v>85.979730000000004</v>
      </c>
      <c r="BT1676" s="33">
        <v>89.959460000000007</v>
      </c>
      <c r="BU1676" s="33">
        <v>90.74324</v>
      </c>
      <c r="BV1676" s="33">
        <v>89.83108</v>
      </c>
      <c r="BW1676" s="33">
        <v>88.564189999999996</v>
      </c>
      <c r="BX1676" s="33">
        <v>85.4054</v>
      </c>
      <c r="BY1676" s="33">
        <v>80.04392</v>
      </c>
      <c r="BZ1676" s="33">
        <v>74.152019999999993</v>
      </c>
      <c r="CA1676" s="33">
        <v>70.510130000000004</v>
      </c>
      <c r="CB1676" s="33">
        <v>67.439189999999996</v>
      </c>
      <c r="CC1676" s="33">
        <v>65.4054</v>
      </c>
      <c r="DC1676" s="9">
        <v>34.343940000000003</v>
      </c>
      <c r="DD1676" s="9">
        <v>0</v>
      </c>
    </row>
    <row r="1677" spans="1:108" x14ac:dyDescent="0.25">
      <c r="A1677" s="9" t="s">
        <v>42</v>
      </c>
      <c r="B1677" s="9" t="s">
        <v>29</v>
      </c>
      <c r="C1677" s="9" t="s">
        <v>35</v>
      </c>
      <c r="D1677" s="9" t="s">
        <v>40</v>
      </c>
      <c r="E1677" s="9" t="s">
        <v>38</v>
      </c>
      <c r="F1677" s="9">
        <v>2025</v>
      </c>
      <c r="G1677" s="9">
        <v>9</v>
      </c>
      <c r="H1677" s="9"/>
      <c r="BF1677" s="33">
        <v>61.030410000000003</v>
      </c>
      <c r="BG1677" s="33">
        <v>59.62162</v>
      </c>
      <c r="BH1677" s="33">
        <v>58.229730000000004</v>
      </c>
      <c r="BI1677" s="33">
        <v>57.388509999999997</v>
      </c>
      <c r="BJ1677" s="33">
        <v>56.817570000000003</v>
      </c>
      <c r="BK1677" s="33">
        <v>56.263509999999997</v>
      </c>
      <c r="BL1677" s="33">
        <v>55.74662</v>
      </c>
      <c r="BM1677" s="33">
        <v>56.65878</v>
      </c>
      <c r="BN1677" s="33">
        <v>60.929049999999997</v>
      </c>
      <c r="BO1677" s="33">
        <v>65.179050000000004</v>
      </c>
      <c r="BP1677" s="33">
        <v>69.570949999999996</v>
      </c>
      <c r="BQ1677" s="33">
        <v>74.28716</v>
      </c>
      <c r="BR1677" s="33">
        <v>79.391890000000004</v>
      </c>
      <c r="BS1677" s="33">
        <v>83.391890000000004</v>
      </c>
      <c r="BT1677" s="33">
        <v>86.479730000000004</v>
      </c>
      <c r="BU1677" s="33">
        <v>87.425669999999997</v>
      </c>
      <c r="BV1677" s="33">
        <v>86.766890000000004</v>
      </c>
      <c r="BW1677" s="33">
        <v>84.179050000000004</v>
      </c>
      <c r="BX1677" s="33">
        <v>79.554050000000004</v>
      </c>
      <c r="BY1677" s="33">
        <v>74.209460000000007</v>
      </c>
      <c r="BZ1677" s="33">
        <v>69.375</v>
      </c>
      <c r="CA1677" s="33">
        <v>65.658779999999993</v>
      </c>
      <c r="CB1677" s="33">
        <v>62.854730000000004</v>
      </c>
      <c r="CC1677" s="33">
        <v>61.050669999999997</v>
      </c>
      <c r="DC1677" s="9">
        <v>34.343940000000003</v>
      </c>
      <c r="DD1677" s="9">
        <v>0</v>
      </c>
    </row>
    <row r="1678" spans="1:108" x14ac:dyDescent="0.25">
      <c r="A1678" s="9" t="s">
        <v>42</v>
      </c>
      <c r="B1678" s="9" t="s">
        <v>29</v>
      </c>
      <c r="C1678" s="9" t="s">
        <v>35</v>
      </c>
      <c r="D1678" s="9" t="s">
        <v>40</v>
      </c>
      <c r="E1678" s="9" t="s">
        <v>38</v>
      </c>
      <c r="F1678" s="9">
        <v>2025</v>
      </c>
      <c r="G1678" s="9">
        <v>10</v>
      </c>
      <c r="H1678" s="9"/>
      <c r="BF1678" s="33">
        <v>58.96622</v>
      </c>
      <c r="BG1678" s="33">
        <v>56.557429999999997</v>
      </c>
      <c r="BH1678" s="33">
        <v>55.273650000000004</v>
      </c>
      <c r="BI1678" s="33">
        <v>54.45608</v>
      </c>
      <c r="BJ1678" s="33">
        <v>53.54392</v>
      </c>
      <c r="BK1678" s="33">
        <v>52.36824</v>
      </c>
      <c r="BL1678" s="33">
        <v>51.560809999999996</v>
      </c>
      <c r="BM1678" s="33">
        <v>51.29054</v>
      </c>
      <c r="BN1678" s="33">
        <v>56.63176</v>
      </c>
      <c r="BO1678" s="33">
        <v>63.63514</v>
      </c>
      <c r="BP1678" s="33">
        <v>70.125</v>
      </c>
      <c r="BQ1678" s="33">
        <v>75.158779999999993</v>
      </c>
      <c r="BR1678" s="33">
        <v>79.496619999999993</v>
      </c>
      <c r="BS1678" s="33">
        <v>82.760130000000004</v>
      </c>
      <c r="BT1678" s="33">
        <v>86.148650000000004</v>
      </c>
      <c r="BU1678" s="33">
        <v>87.648650000000004</v>
      </c>
      <c r="BV1678" s="33">
        <v>86.8446</v>
      </c>
      <c r="BW1678" s="33">
        <v>84.577709999999996</v>
      </c>
      <c r="BX1678" s="33">
        <v>77.550669999999997</v>
      </c>
      <c r="BY1678" s="33">
        <v>71.307429999999997</v>
      </c>
      <c r="BZ1678" s="33">
        <v>67.439189999999996</v>
      </c>
      <c r="CA1678" s="33">
        <v>63.78378</v>
      </c>
      <c r="CB1678" s="33">
        <v>61.570950000000003</v>
      </c>
      <c r="CC1678" s="33">
        <v>59.199330000000003</v>
      </c>
      <c r="DC1678" s="9">
        <v>34.343940000000003</v>
      </c>
      <c r="DD1678" s="9">
        <v>0</v>
      </c>
    </row>
    <row r="1679" spans="1:108" x14ac:dyDescent="0.25">
      <c r="A1679" s="9" t="s">
        <v>42</v>
      </c>
      <c r="B1679" s="9" t="s">
        <v>29</v>
      </c>
      <c r="C1679" s="9" t="s">
        <v>35</v>
      </c>
      <c r="D1679" s="9" t="s">
        <v>40</v>
      </c>
      <c r="E1679" s="9" t="s">
        <v>38</v>
      </c>
      <c r="F1679" s="9">
        <v>2026</v>
      </c>
      <c r="G1679" s="9">
        <v>5</v>
      </c>
      <c r="H1679" s="9"/>
      <c r="BF1679" s="33">
        <v>56.29054</v>
      </c>
      <c r="BG1679" s="33">
        <v>55.307429999999997</v>
      </c>
      <c r="BH1679" s="33">
        <v>54.148650000000004</v>
      </c>
      <c r="BI1679" s="33">
        <v>53.432429999999997</v>
      </c>
      <c r="BJ1679" s="33">
        <v>52.824330000000003</v>
      </c>
      <c r="BK1679" s="33">
        <v>52.7027</v>
      </c>
      <c r="BL1679" s="33">
        <v>52.73986</v>
      </c>
      <c r="BM1679" s="33">
        <v>54.61824</v>
      </c>
      <c r="BN1679" s="33">
        <v>57.726349999999996</v>
      </c>
      <c r="BO1679" s="33">
        <v>61.95608</v>
      </c>
      <c r="BP1679" s="33">
        <v>66.777019999999993</v>
      </c>
      <c r="BQ1679" s="33">
        <v>71.195949999999996</v>
      </c>
      <c r="BR1679" s="33">
        <v>74.672290000000004</v>
      </c>
      <c r="BS1679" s="33">
        <v>76.652019999999993</v>
      </c>
      <c r="BT1679" s="33">
        <v>77.496619999999993</v>
      </c>
      <c r="BU1679" s="33">
        <v>77.445949999999996</v>
      </c>
      <c r="BV1679" s="33">
        <v>76.685810000000004</v>
      </c>
      <c r="BW1679" s="33">
        <v>74.746619999999993</v>
      </c>
      <c r="BX1679" s="33">
        <v>70.479730000000004</v>
      </c>
      <c r="BY1679" s="33">
        <v>66.658779999999993</v>
      </c>
      <c r="BZ1679" s="33">
        <v>62.29392</v>
      </c>
      <c r="CA1679" s="33">
        <v>60.108110000000003</v>
      </c>
      <c r="CB1679" s="33">
        <v>58.483110000000003</v>
      </c>
      <c r="CC1679" s="33">
        <v>57.445950000000003</v>
      </c>
      <c r="DC1679" s="9">
        <v>34.343940000000003</v>
      </c>
      <c r="DD1679" s="9">
        <v>0</v>
      </c>
    </row>
    <row r="1680" spans="1:108" x14ac:dyDescent="0.25">
      <c r="A1680" s="9" t="s">
        <v>42</v>
      </c>
      <c r="B1680" s="9" t="s">
        <v>29</v>
      </c>
      <c r="C1680" s="9" t="s">
        <v>35</v>
      </c>
      <c r="D1680" s="9" t="s">
        <v>40</v>
      </c>
      <c r="E1680" s="9" t="s">
        <v>38</v>
      </c>
      <c r="F1680" s="9">
        <v>2026</v>
      </c>
      <c r="G1680" s="9">
        <v>6</v>
      </c>
      <c r="H1680" s="9"/>
      <c r="BF1680" s="33">
        <v>65.310810000000004</v>
      </c>
      <c r="BG1680" s="33">
        <v>62.935809999999996</v>
      </c>
      <c r="BH1680" s="33">
        <v>61.527030000000003</v>
      </c>
      <c r="BI1680" s="33">
        <v>60.36486</v>
      </c>
      <c r="BJ1680" s="33">
        <v>59.310809999999996</v>
      </c>
      <c r="BK1680" s="33">
        <v>58.29392</v>
      </c>
      <c r="BL1680" s="33">
        <v>58.554049999999997</v>
      </c>
      <c r="BM1680" s="33">
        <v>64.452709999999996</v>
      </c>
      <c r="BN1680" s="33">
        <v>69.682429999999997</v>
      </c>
      <c r="BO1680" s="33">
        <v>74.895269999999996</v>
      </c>
      <c r="BP1680" s="33">
        <v>79.976349999999996</v>
      </c>
      <c r="BQ1680" s="33">
        <v>84.824330000000003</v>
      </c>
      <c r="BR1680" s="33">
        <v>88.925669999999997</v>
      </c>
      <c r="BS1680" s="33">
        <v>92.266890000000004</v>
      </c>
      <c r="BT1680" s="33">
        <v>92.398650000000004</v>
      </c>
      <c r="BU1680" s="33">
        <v>91.83108</v>
      </c>
      <c r="BV1680" s="33">
        <v>91.260130000000004</v>
      </c>
      <c r="BW1680" s="33">
        <v>90.70608</v>
      </c>
      <c r="BX1680" s="33">
        <v>87.83784</v>
      </c>
      <c r="BY1680" s="33">
        <v>82.695949999999996</v>
      </c>
      <c r="BZ1680" s="33">
        <v>75.621619999999993</v>
      </c>
      <c r="CA1680" s="33">
        <v>70.459460000000007</v>
      </c>
      <c r="CB1680" s="33">
        <v>67.084460000000007</v>
      </c>
      <c r="CC1680" s="33">
        <v>64.4054</v>
      </c>
      <c r="DC1680" s="9">
        <v>34.343940000000003</v>
      </c>
      <c r="DD1680" s="9">
        <v>0</v>
      </c>
    </row>
    <row r="1681" spans="1:108" x14ac:dyDescent="0.25">
      <c r="A1681" s="9" t="s">
        <v>42</v>
      </c>
      <c r="B1681" s="9" t="s">
        <v>29</v>
      </c>
      <c r="C1681" s="9" t="s">
        <v>35</v>
      </c>
      <c r="D1681" s="9" t="s">
        <v>40</v>
      </c>
      <c r="E1681" s="9" t="s">
        <v>38</v>
      </c>
      <c r="F1681" s="9">
        <v>2026</v>
      </c>
      <c r="G1681" s="9">
        <v>7</v>
      </c>
      <c r="H1681" s="9">
        <v>1163.9690000000001</v>
      </c>
      <c r="I1681" s="9">
        <v>1169.173</v>
      </c>
      <c r="J1681" s="9">
        <v>1199.299</v>
      </c>
      <c r="K1681" s="9">
        <v>1249.345</v>
      </c>
      <c r="L1681" s="9">
        <v>1343.394</v>
      </c>
      <c r="M1681" s="9">
        <v>1453.7439999999999</v>
      </c>
      <c r="N1681" s="9">
        <v>1608.5419999999999</v>
      </c>
      <c r="O1681" s="9">
        <v>1648.605</v>
      </c>
      <c r="P1681" s="9">
        <v>1871.2760000000001</v>
      </c>
      <c r="Q1681" s="9">
        <v>1859.5039999999999</v>
      </c>
      <c r="R1681" s="9">
        <v>1922.8920000000001</v>
      </c>
      <c r="S1681" s="9">
        <v>2172.6770000000001</v>
      </c>
      <c r="T1681" s="9">
        <v>2183.8879999999999</v>
      </c>
      <c r="U1681" s="9">
        <v>1820.576</v>
      </c>
      <c r="V1681" s="9">
        <v>1832.664</v>
      </c>
      <c r="W1681" s="9">
        <v>1880.106</v>
      </c>
      <c r="X1681" s="9">
        <v>1802.9860000000001</v>
      </c>
      <c r="Y1681" s="9">
        <v>1943.425</v>
      </c>
      <c r="Z1681" s="9">
        <v>2562.529</v>
      </c>
      <c r="AA1681" s="9">
        <v>2410.8200000000002</v>
      </c>
      <c r="AB1681" s="9">
        <v>1797.4649999999999</v>
      </c>
      <c r="AC1681" s="9">
        <v>1427.979</v>
      </c>
      <c r="AD1681" s="9">
        <v>1251.03</v>
      </c>
      <c r="AE1681" s="9">
        <v>1251.03</v>
      </c>
      <c r="AF1681" s="9">
        <v>1853.431</v>
      </c>
      <c r="AG1681" s="9">
        <v>1176.6110000000001</v>
      </c>
      <c r="AH1681" s="9">
        <v>1180.355</v>
      </c>
      <c r="AI1681" s="9">
        <v>1203.3330000000001</v>
      </c>
      <c r="AJ1681" s="9">
        <v>1250.914</v>
      </c>
      <c r="AK1681" s="9">
        <v>1362.2059999999999</v>
      </c>
      <c r="AL1681" s="9">
        <v>1484.5719999999999</v>
      </c>
      <c r="AM1681" s="9">
        <v>1628.203</v>
      </c>
      <c r="AN1681" s="9">
        <v>1671.51</v>
      </c>
      <c r="AO1681" s="9">
        <v>1864.7149999999999</v>
      </c>
      <c r="AP1681" s="9">
        <v>1876.4110000000001</v>
      </c>
      <c r="AQ1681" s="9">
        <v>1944.258</v>
      </c>
      <c r="AR1681" s="9">
        <v>2051.8910000000001</v>
      </c>
      <c r="AS1681" s="9">
        <v>2108.1709999999998</v>
      </c>
      <c r="AT1681" s="9">
        <v>2170.8020000000001</v>
      </c>
      <c r="AU1681" s="9">
        <v>2187.04</v>
      </c>
      <c r="AV1681" s="9">
        <v>2201.5160000000001</v>
      </c>
      <c r="AW1681" s="9">
        <v>2224.1979999999999</v>
      </c>
      <c r="AX1681" s="9">
        <v>2332.2820000000002</v>
      </c>
      <c r="AY1681" s="9">
        <v>2418.029</v>
      </c>
      <c r="AZ1681" s="9">
        <v>2315.7559999999999</v>
      </c>
      <c r="BA1681" s="9">
        <v>1744.107</v>
      </c>
      <c r="BB1681" s="9">
        <v>1412.645</v>
      </c>
      <c r="BC1681" s="9">
        <v>1243.19</v>
      </c>
      <c r="BD1681" s="9">
        <v>1243.19</v>
      </c>
      <c r="BE1681" s="9">
        <v>2216.9760000000001</v>
      </c>
      <c r="BF1681" s="33">
        <v>61.824330000000003</v>
      </c>
      <c r="BG1681" s="33">
        <v>60.75338</v>
      </c>
      <c r="BH1681" s="33">
        <v>59.932429999999997</v>
      </c>
      <c r="BI1681" s="33">
        <v>59.182429999999997</v>
      </c>
      <c r="BJ1681" s="33">
        <v>58.699330000000003</v>
      </c>
      <c r="BK1681" s="33">
        <v>58.486490000000003</v>
      </c>
      <c r="BL1681" s="33">
        <v>58.435809999999996</v>
      </c>
      <c r="BM1681" s="33">
        <v>61.219589999999997</v>
      </c>
      <c r="BN1681" s="33">
        <v>65.648650000000004</v>
      </c>
      <c r="BO1681" s="33">
        <v>69.513509999999997</v>
      </c>
      <c r="BP1681" s="33">
        <v>74.36824</v>
      </c>
      <c r="BQ1681" s="33">
        <v>78.70608</v>
      </c>
      <c r="BR1681" s="33">
        <v>82.78716</v>
      </c>
      <c r="BS1681" s="33">
        <v>84.83784</v>
      </c>
      <c r="BT1681" s="33">
        <v>86.391890000000004</v>
      </c>
      <c r="BU1681" s="33">
        <v>86.699330000000003</v>
      </c>
      <c r="BV1681" s="33">
        <v>86.24324</v>
      </c>
      <c r="BW1681" s="33">
        <v>85.0304</v>
      </c>
      <c r="BX1681" s="33">
        <v>83.33784</v>
      </c>
      <c r="BY1681" s="33">
        <v>78.341220000000007</v>
      </c>
      <c r="BZ1681" s="33">
        <v>72.121619999999993</v>
      </c>
      <c r="CA1681" s="33">
        <v>68.209460000000007</v>
      </c>
      <c r="CB1681" s="33">
        <v>66.25</v>
      </c>
      <c r="CC1681" s="33">
        <v>64.520269999999996</v>
      </c>
      <c r="CD1681" s="9">
        <v>583.12819999999999</v>
      </c>
      <c r="CE1681" s="9">
        <v>572.99919999999997</v>
      </c>
      <c r="CF1681" s="9">
        <v>554.71609999999998</v>
      </c>
      <c r="CG1681" s="9">
        <v>542.92139999999995</v>
      </c>
      <c r="CH1681" s="9">
        <v>579.20860000000005</v>
      </c>
      <c r="CI1681" s="9">
        <v>571.15689999999995</v>
      </c>
      <c r="CJ1681" s="9">
        <v>511.28949999999998</v>
      </c>
      <c r="CK1681" s="9">
        <v>523.53930000000003</v>
      </c>
      <c r="CL1681" s="9">
        <v>605.5521</v>
      </c>
      <c r="CM1681" s="9">
        <v>689.50890000000004</v>
      </c>
      <c r="CN1681" s="9">
        <v>657.86239999999998</v>
      </c>
      <c r="CO1681" s="9">
        <v>1039.596</v>
      </c>
      <c r="CP1681" s="9">
        <v>882.57650000000001</v>
      </c>
      <c r="CQ1681" s="9">
        <v>744.89120000000003</v>
      </c>
      <c r="CR1681" s="9">
        <v>627.74069999999995</v>
      </c>
      <c r="CS1681" s="9">
        <v>555.87620000000004</v>
      </c>
      <c r="CT1681" s="9">
        <v>573.41049999999996</v>
      </c>
      <c r="CU1681" s="9">
        <v>697.0104</v>
      </c>
      <c r="CV1681" s="9">
        <v>1042.4459999999999</v>
      </c>
      <c r="CW1681" s="9">
        <v>1007.126</v>
      </c>
      <c r="CX1681" s="9">
        <v>896.15809999999999</v>
      </c>
      <c r="CY1681" s="9">
        <v>770.01</v>
      </c>
      <c r="CZ1681" s="9">
        <v>621.00710000000004</v>
      </c>
      <c r="DA1681" s="9">
        <v>621.00710000000004</v>
      </c>
      <c r="DB1681" s="9">
        <v>466.35669999999999</v>
      </c>
      <c r="DC1681" s="9">
        <v>34.343940000000003</v>
      </c>
      <c r="DD1681" s="9">
        <v>0</v>
      </c>
    </row>
    <row r="1682" spans="1:108" x14ac:dyDescent="0.25">
      <c r="A1682" s="9" t="s">
        <v>42</v>
      </c>
      <c r="B1682" s="9" t="s">
        <v>29</v>
      </c>
      <c r="C1682" s="9" t="s">
        <v>35</v>
      </c>
      <c r="D1682" s="9" t="s">
        <v>40</v>
      </c>
      <c r="E1682" s="9" t="s">
        <v>38</v>
      </c>
      <c r="F1682" s="9">
        <v>2026</v>
      </c>
      <c r="G1682" s="9">
        <v>8</v>
      </c>
      <c r="H1682" s="9"/>
      <c r="BF1682" s="33">
        <v>58</v>
      </c>
      <c r="BG1682" s="33">
        <v>57.08784</v>
      </c>
      <c r="BH1682" s="33">
        <v>56.125</v>
      </c>
      <c r="BI1682" s="33">
        <v>55.692570000000003</v>
      </c>
      <c r="BJ1682" s="33">
        <v>55.20946</v>
      </c>
      <c r="BK1682" s="33">
        <v>55.064190000000004</v>
      </c>
      <c r="BL1682" s="33">
        <v>55.08108</v>
      </c>
      <c r="BM1682" s="33">
        <v>56.516889999999997</v>
      </c>
      <c r="BN1682" s="33">
        <v>60.24662</v>
      </c>
      <c r="BO1682" s="33">
        <v>64.510130000000004</v>
      </c>
      <c r="BP1682" s="33">
        <v>69.91216</v>
      </c>
      <c r="BQ1682" s="33">
        <v>75.817570000000003</v>
      </c>
      <c r="BR1682" s="33">
        <v>81.189189999999996</v>
      </c>
      <c r="BS1682" s="33">
        <v>85.979730000000004</v>
      </c>
      <c r="BT1682" s="33">
        <v>89.959460000000007</v>
      </c>
      <c r="BU1682" s="33">
        <v>90.74324</v>
      </c>
      <c r="BV1682" s="33">
        <v>89.83108</v>
      </c>
      <c r="BW1682" s="33">
        <v>88.564189999999996</v>
      </c>
      <c r="BX1682" s="33">
        <v>85.4054</v>
      </c>
      <c r="BY1682" s="33">
        <v>80.04392</v>
      </c>
      <c r="BZ1682" s="33">
        <v>74.152019999999993</v>
      </c>
      <c r="CA1682" s="33">
        <v>70.510130000000004</v>
      </c>
      <c r="CB1682" s="33">
        <v>67.439189999999996</v>
      </c>
      <c r="CC1682" s="33">
        <v>65.4054</v>
      </c>
      <c r="DC1682" s="9">
        <v>34.343940000000003</v>
      </c>
      <c r="DD1682" s="9">
        <v>0</v>
      </c>
    </row>
    <row r="1683" spans="1:108" x14ac:dyDescent="0.25">
      <c r="A1683" s="9" t="s">
        <v>42</v>
      </c>
      <c r="B1683" s="9" t="s">
        <v>29</v>
      </c>
      <c r="C1683" s="9" t="s">
        <v>35</v>
      </c>
      <c r="D1683" s="9" t="s">
        <v>40</v>
      </c>
      <c r="E1683" s="9" t="s">
        <v>38</v>
      </c>
      <c r="F1683" s="9">
        <v>2026</v>
      </c>
      <c r="G1683" s="9">
        <v>9</v>
      </c>
      <c r="H1683" s="9"/>
      <c r="BF1683" s="33">
        <v>61.030410000000003</v>
      </c>
      <c r="BG1683" s="33">
        <v>59.62162</v>
      </c>
      <c r="BH1683" s="33">
        <v>58.229730000000004</v>
      </c>
      <c r="BI1683" s="33">
        <v>57.388509999999997</v>
      </c>
      <c r="BJ1683" s="33">
        <v>56.817570000000003</v>
      </c>
      <c r="BK1683" s="33">
        <v>56.263509999999997</v>
      </c>
      <c r="BL1683" s="33">
        <v>55.74662</v>
      </c>
      <c r="BM1683" s="33">
        <v>56.65878</v>
      </c>
      <c r="BN1683" s="33">
        <v>60.929049999999997</v>
      </c>
      <c r="BO1683" s="33">
        <v>65.179050000000004</v>
      </c>
      <c r="BP1683" s="33">
        <v>69.570949999999996</v>
      </c>
      <c r="BQ1683" s="33">
        <v>74.28716</v>
      </c>
      <c r="BR1683" s="33">
        <v>79.391890000000004</v>
      </c>
      <c r="BS1683" s="33">
        <v>83.391890000000004</v>
      </c>
      <c r="BT1683" s="33">
        <v>86.479730000000004</v>
      </c>
      <c r="BU1683" s="33">
        <v>87.425669999999997</v>
      </c>
      <c r="BV1683" s="33">
        <v>86.766890000000004</v>
      </c>
      <c r="BW1683" s="33">
        <v>84.179050000000004</v>
      </c>
      <c r="BX1683" s="33">
        <v>79.554050000000004</v>
      </c>
      <c r="BY1683" s="33">
        <v>74.209460000000007</v>
      </c>
      <c r="BZ1683" s="33">
        <v>69.375</v>
      </c>
      <c r="CA1683" s="33">
        <v>65.658779999999993</v>
      </c>
      <c r="CB1683" s="33">
        <v>62.854730000000004</v>
      </c>
      <c r="CC1683" s="33">
        <v>61.050669999999997</v>
      </c>
      <c r="DC1683" s="9">
        <v>34.343940000000003</v>
      </c>
      <c r="DD1683" s="9">
        <v>0</v>
      </c>
    </row>
    <row r="1684" spans="1:108" x14ac:dyDescent="0.25">
      <c r="A1684" s="9" t="s">
        <v>42</v>
      </c>
      <c r="B1684" s="9" t="s">
        <v>29</v>
      </c>
      <c r="C1684" s="9" t="s">
        <v>35</v>
      </c>
      <c r="D1684" s="9" t="s">
        <v>40</v>
      </c>
      <c r="E1684" s="9" t="s">
        <v>38</v>
      </c>
      <c r="F1684" s="9">
        <v>2026</v>
      </c>
      <c r="G1684" s="9">
        <v>10</v>
      </c>
      <c r="H1684" s="9"/>
      <c r="BF1684" s="33">
        <v>58.96622</v>
      </c>
      <c r="BG1684" s="33">
        <v>56.557429999999997</v>
      </c>
      <c r="BH1684" s="33">
        <v>55.273650000000004</v>
      </c>
      <c r="BI1684" s="33">
        <v>54.45608</v>
      </c>
      <c r="BJ1684" s="33">
        <v>53.54392</v>
      </c>
      <c r="BK1684" s="33">
        <v>52.36824</v>
      </c>
      <c r="BL1684" s="33">
        <v>51.560809999999996</v>
      </c>
      <c r="BM1684" s="33">
        <v>51.29054</v>
      </c>
      <c r="BN1684" s="33">
        <v>56.63176</v>
      </c>
      <c r="BO1684" s="33">
        <v>63.63514</v>
      </c>
      <c r="BP1684" s="33">
        <v>70.125</v>
      </c>
      <c r="BQ1684" s="33">
        <v>75.158779999999993</v>
      </c>
      <c r="BR1684" s="33">
        <v>79.496619999999993</v>
      </c>
      <c r="BS1684" s="33">
        <v>82.760130000000004</v>
      </c>
      <c r="BT1684" s="33">
        <v>86.148650000000004</v>
      </c>
      <c r="BU1684" s="33">
        <v>87.648650000000004</v>
      </c>
      <c r="BV1684" s="33">
        <v>86.8446</v>
      </c>
      <c r="BW1684" s="33">
        <v>84.577709999999996</v>
      </c>
      <c r="BX1684" s="33">
        <v>77.550669999999997</v>
      </c>
      <c r="BY1684" s="33">
        <v>71.307429999999997</v>
      </c>
      <c r="BZ1684" s="33">
        <v>67.439189999999996</v>
      </c>
      <c r="CA1684" s="33">
        <v>63.78378</v>
      </c>
      <c r="CB1684" s="33">
        <v>61.570950000000003</v>
      </c>
      <c r="CC1684" s="33">
        <v>59.199330000000003</v>
      </c>
      <c r="DC1684" s="9">
        <v>34.343940000000003</v>
      </c>
      <c r="DD1684" s="9">
        <v>0</v>
      </c>
    </row>
    <row r="1685" spans="1:108" x14ac:dyDescent="0.25">
      <c r="A1685" s="9" t="s">
        <v>42</v>
      </c>
      <c r="B1685" s="9" t="s">
        <v>29</v>
      </c>
      <c r="C1685" s="9" t="s">
        <v>35</v>
      </c>
      <c r="D1685" s="9" t="s">
        <v>40</v>
      </c>
      <c r="E1685" s="9" t="s">
        <v>36</v>
      </c>
      <c r="F1685" s="9">
        <v>2016</v>
      </c>
      <c r="H1685" s="9"/>
      <c r="BF1685" s="33">
        <v>61.54139</v>
      </c>
      <c r="BG1685" s="33">
        <v>60.09966</v>
      </c>
      <c r="BH1685" s="33">
        <v>58.95355</v>
      </c>
      <c r="BI1685" s="33">
        <v>58.157089999999997</v>
      </c>
      <c r="BJ1685" s="33">
        <v>57.50929</v>
      </c>
      <c r="BK1685" s="33">
        <v>57.027030000000003</v>
      </c>
      <c r="BL1685" s="33">
        <v>56.954389999999997</v>
      </c>
      <c r="BM1685" s="33">
        <v>59.71199</v>
      </c>
      <c r="BN1685" s="33">
        <v>64.126689999999996</v>
      </c>
      <c r="BO1685" s="33">
        <v>68.52449</v>
      </c>
      <c r="BP1685" s="33">
        <v>73.456919999999997</v>
      </c>
      <c r="BQ1685" s="33">
        <v>78.408779999999993</v>
      </c>
      <c r="BR1685" s="33">
        <v>83.073480000000004</v>
      </c>
      <c r="BS1685" s="33">
        <v>86.61909</v>
      </c>
      <c r="BT1685" s="33">
        <v>88.807429999999997</v>
      </c>
      <c r="BU1685" s="33">
        <v>89.17483</v>
      </c>
      <c r="BV1685" s="33">
        <v>88.52534</v>
      </c>
      <c r="BW1685" s="33">
        <v>87.119929999999997</v>
      </c>
      <c r="BX1685" s="33">
        <v>84.033779999999993</v>
      </c>
      <c r="BY1685" s="33">
        <v>78.822630000000004</v>
      </c>
      <c r="BZ1685" s="33">
        <v>72.817570000000003</v>
      </c>
      <c r="CA1685" s="33">
        <v>68.709460000000007</v>
      </c>
      <c r="CB1685" s="33">
        <v>65.9071</v>
      </c>
      <c r="CC1685" s="33">
        <v>63.845440000000004</v>
      </c>
      <c r="DC1685" s="9">
        <v>34.343940000000003</v>
      </c>
      <c r="DD1685" s="9">
        <v>0</v>
      </c>
    </row>
    <row r="1686" spans="1:108" x14ac:dyDescent="0.25">
      <c r="A1686" s="9" t="s">
        <v>42</v>
      </c>
      <c r="B1686" s="9" t="s">
        <v>29</v>
      </c>
      <c r="C1686" s="9" t="s">
        <v>35</v>
      </c>
      <c r="D1686" s="9" t="s">
        <v>40</v>
      </c>
      <c r="E1686" s="9" t="s">
        <v>36</v>
      </c>
      <c r="F1686" s="9">
        <v>2017</v>
      </c>
      <c r="H1686" s="9"/>
      <c r="BF1686" s="33">
        <v>61.54139</v>
      </c>
      <c r="BG1686" s="33">
        <v>60.09966</v>
      </c>
      <c r="BH1686" s="33">
        <v>58.95355</v>
      </c>
      <c r="BI1686" s="33">
        <v>58.157089999999997</v>
      </c>
      <c r="BJ1686" s="33">
        <v>57.50929</v>
      </c>
      <c r="BK1686" s="33">
        <v>57.027030000000003</v>
      </c>
      <c r="BL1686" s="33">
        <v>56.954389999999997</v>
      </c>
      <c r="BM1686" s="33">
        <v>59.71199</v>
      </c>
      <c r="BN1686" s="33">
        <v>64.126689999999996</v>
      </c>
      <c r="BO1686" s="33">
        <v>68.52449</v>
      </c>
      <c r="BP1686" s="33">
        <v>73.456919999999997</v>
      </c>
      <c r="BQ1686" s="33">
        <v>78.408779999999993</v>
      </c>
      <c r="BR1686" s="33">
        <v>83.073480000000004</v>
      </c>
      <c r="BS1686" s="33">
        <v>86.61909</v>
      </c>
      <c r="BT1686" s="33">
        <v>88.807429999999997</v>
      </c>
      <c r="BU1686" s="33">
        <v>89.17483</v>
      </c>
      <c r="BV1686" s="33">
        <v>88.52534</v>
      </c>
      <c r="BW1686" s="33">
        <v>87.119929999999997</v>
      </c>
      <c r="BX1686" s="33">
        <v>84.033779999999993</v>
      </c>
      <c r="BY1686" s="33">
        <v>78.822630000000004</v>
      </c>
      <c r="BZ1686" s="33">
        <v>72.817570000000003</v>
      </c>
      <c r="CA1686" s="33">
        <v>68.709460000000007</v>
      </c>
      <c r="CB1686" s="33">
        <v>65.9071</v>
      </c>
      <c r="CC1686" s="33">
        <v>63.845440000000004</v>
      </c>
      <c r="DC1686" s="9">
        <v>34.343940000000003</v>
      </c>
      <c r="DD1686" s="9">
        <v>0</v>
      </c>
    </row>
    <row r="1687" spans="1:108" x14ac:dyDescent="0.25">
      <c r="A1687" s="9" t="s">
        <v>42</v>
      </c>
      <c r="B1687" s="9" t="s">
        <v>29</v>
      </c>
      <c r="C1687" s="9" t="s">
        <v>35</v>
      </c>
      <c r="D1687" s="9" t="s">
        <v>40</v>
      </c>
      <c r="E1687" s="9" t="s">
        <v>36</v>
      </c>
      <c r="F1687" s="9">
        <v>2018</v>
      </c>
      <c r="H1687" s="9"/>
      <c r="BF1687" s="33">
        <v>61.54139</v>
      </c>
      <c r="BG1687" s="33">
        <v>60.09966</v>
      </c>
      <c r="BH1687" s="33">
        <v>58.95355</v>
      </c>
      <c r="BI1687" s="33">
        <v>58.157089999999997</v>
      </c>
      <c r="BJ1687" s="33">
        <v>57.50929</v>
      </c>
      <c r="BK1687" s="33">
        <v>57.027030000000003</v>
      </c>
      <c r="BL1687" s="33">
        <v>56.954389999999997</v>
      </c>
      <c r="BM1687" s="33">
        <v>59.71199</v>
      </c>
      <c r="BN1687" s="33">
        <v>64.126689999999996</v>
      </c>
      <c r="BO1687" s="33">
        <v>68.52449</v>
      </c>
      <c r="BP1687" s="33">
        <v>73.456919999999997</v>
      </c>
      <c r="BQ1687" s="33">
        <v>78.408779999999993</v>
      </c>
      <c r="BR1687" s="33">
        <v>83.073480000000004</v>
      </c>
      <c r="BS1687" s="33">
        <v>86.61909</v>
      </c>
      <c r="BT1687" s="33">
        <v>88.807429999999997</v>
      </c>
      <c r="BU1687" s="33">
        <v>89.17483</v>
      </c>
      <c r="BV1687" s="33">
        <v>88.52534</v>
      </c>
      <c r="BW1687" s="33">
        <v>87.119929999999997</v>
      </c>
      <c r="BX1687" s="33">
        <v>84.033779999999993</v>
      </c>
      <c r="BY1687" s="33">
        <v>78.822630000000004</v>
      </c>
      <c r="BZ1687" s="33">
        <v>72.817570000000003</v>
      </c>
      <c r="CA1687" s="33">
        <v>68.709460000000007</v>
      </c>
      <c r="CB1687" s="33">
        <v>65.9071</v>
      </c>
      <c r="CC1687" s="33">
        <v>63.845440000000004</v>
      </c>
      <c r="DC1687" s="9">
        <v>34.343940000000003</v>
      </c>
      <c r="DD1687" s="9">
        <v>0</v>
      </c>
    </row>
    <row r="1688" spans="1:108" x14ac:dyDescent="0.25">
      <c r="A1688" s="9" t="s">
        <v>42</v>
      </c>
      <c r="B1688" s="9" t="s">
        <v>29</v>
      </c>
      <c r="C1688" s="9" t="s">
        <v>35</v>
      </c>
      <c r="D1688" s="9" t="s">
        <v>40</v>
      </c>
      <c r="E1688" s="9" t="s">
        <v>36</v>
      </c>
      <c r="F1688" s="9">
        <v>2019</v>
      </c>
      <c r="H1688" s="9"/>
      <c r="BF1688" s="33">
        <v>61.54139</v>
      </c>
      <c r="BG1688" s="33">
        <v>60.09966</v>
      </c>
      <c r="BH1688" s="33">
        <v>58.95355</v>
      </c>
      <c r="BI1688" s="33">
        <v>58.157089999999997</v>
      </c>
      <c r="BJ1688" s="33">
        <v>57.50929</v>
      </c>
      <c r="BK1688" s="33">
        <v>57.027030000000003</v>
      </c>
      <c r="BL1688" s="33">
        <v>56.954389999999997</v>
      </c>
      <c r="BM1688" s="33">
        <v>59.71199</v>
      </c>
      <c r="BN1688" s="33">
        <v>64.126689999999996</v>
      </c>
      <c r="BO1688" s="33">
        <v>68.52449</v>
      </c>
      <c r="BP1688" s="33">
        <v>73.456919999999997</v>
      </c>
      <c r="BQ1688" s="33">
        <v>78.408779999999993</v>
      </c>
      <c r="BR1688" s="33">
        <v>83.073480000000004</v>
      </c>
      <c r="BS1688" s="33">
        <v>86.61909</v>
      </c>
      <c r="BT1688" s="33">
        <v>88.807429999999997</v>
      </c>
      <c r="BU1688" s="33">
        <v>89.17483</v>
      </c>
      <c r="BV1688" s="33">
        <v>88.52534</v>
      </c>
      <c r="BW1688" s="33">
        <v>87.119929999999997</v>
      </c>
      <c r="BX1688" s="33">
        <v>84.033779999999993</v>
      </c>
      <c r="BY1688" s="33">
        <v>78.822630000000004</v>
      </c>
      <c r="BZ1688" s="33">
        <v>72.817570000000003</v>
      </c>
      <c r="CA1688" s="33">
        <v>68.709460000000007</v>
      </c>
      <c r="CB1688" s="33">
        <v>65.9071</v>
      </c>
      <c r="CC1688" s="33">
        <v>63.845440000000004</v>
      </c>
      <c r="DC1688" s="9">
        <v>34.343940000000003</v>
      </c>
      <c r="DD1688" s="9">
        <v>0</v>
      </c>
    </row>
    <row r="1689" spans="1:108" x14ac:dyDescent="0.25">
      <c r="A1689" s="9" t="s">
        <v>42</v>
      </c>
      <c r="B1689" s="9" t="s">
        <v>29</v>
      </c>
      <c r="C1689" s="9" t="s">
        <v>35</v>
      </c>
      <c r="D1689" s="9" t="s">
        <v>40</v>
      </c>
      <c r="E1689" s="9" t="s">
        <v>36</v>
      </c>
      <c r="F1689" s="9">
        <v>2020</v>
      </c>
      <c r="H1689" s="9"/>
      <c r="BF1689" s="33">
        <v>61.54139</v>
      </c>
      <c r="BG1689" s="33">
        <v>60.09966</v>
      </c>
      <c r="BH1689" s="33">
        <v>58.95355</v>
      </c>
      <c r="BI1689" s="33">
        <v>58.157089999999997</v>
      </c>
      <c r="BJ1689" s="33">
        <v>57.50929</v>
      </c>
      <c r="BK1689" s="33">
        <v>57.027030000000003</v>
      </c>
      <c r="BL1689" s="33">
        <v>56.954389999999997</v>
      </c>
      <c r="BM1689" s="33">
        <v>59.71199</v>
      </c>
      <c r="BN1689" s="33">
        <v>64.126689999999996</v>
      </c>
      <c r="BO1689" s="33">
        <v>68.52449</v>
      </c>
      <c r="BP1689" s="33">
        <v>73.456919999999997</v>
      </c>
      <c r="BQ1689" s="33">
        <v>78.408779999999993</v>
      </c>
      <c r="BR1689" s="33">
        <v>83.073480000000004</v>
      </c>
      <c r="BS1689" s="33">
        <v>86.61909</v>
      </c>
      <c r="BT1689" s="33">
        <v>88.807429999999997</v>
      </c>
      <c r="BU1689" s="33">
        <v>89.17483</v>
      </c>
      <c r="BV1689" s="33">
        <v>88.52534</v>
      </c>
      <c r="BW1689" s="33">
        <v>87.119929999999997</v>
      </c>
      <c r="BX1689" s="33">
        <v>84.033779999999993</v>
      </c>
      <c r="BY1689" s="33">
        <v>78.822630000000004</v>
      </c>
      <c r="BZ1689" s="33">
        <v>72.817570000000003</v>
      </c>
      <c r="CA1689" s="33">
        <v>68.709460000000007</v>
      </c>
      <c r="CB1689" s="33">
        <v>65.9071</v>
      </c>
      <c r="CC1689" s="33">
        <v>63.845440000000004</v>
      </c>
      <c r="DC1689" s="9">
        <v>34.343940000000003</v>
      </c>
      <c r="DD1689" s="9">
        <v>0</v>
      </c>
    </row>
    <row r="1690" spans="1:108" x14ac:dyDescent="0.25">
      <c r="A1690" s="9" t="s">
        <v>42</v>
      </c>
      <c r="B1690" s="9" t="s">
        <v>29</v>
      </c>
      <c r="C1690" s="9" t="s">
        <v>35</v>
      </c>
      <c r="D1690" s="9" t="s">
        <v>40</v>
      </c>
      <c r="E1690" s="9" t="s">
        <v>36</v>
      </c>
      <c r="F1690" s="9">
        <v>2021</v>
      </c>
      <c r="H1690" s="9"/>
      <c r="BF1690" s="33">
        <v>61.54139</v>
      </c>
      <c r="BG1690" s="33">
        <v>60.09966</v>
      </c>
      <c r="BH1690" s="33">
        <v>58.95355</v>
      </c>
      <c r="BI1690" s="33">
        <v>58.157089999999997</v>
      </c>
      <c r="BJ1690" s="33">
        <v>57.50929</v>
      </c>
      <c r="BK1690" s="33">
        <v>57.027030000000003</v>
      </c>
      <c r="BL1690" s="33">
        <v>56.954389999999997</v>
      </c>
      <c r="BM1690" s="33">
        <v>59.71199</v>
      </c>
      <c r="BN1690" s="33">
        <v>64.126689999999996</v>
      </c>
      <c r="BO1690" s="33">
        <v>68.52449</v>
      </c>
      <c r="BP1690" s="33">
        <v>73.456919999999997</v>
      </c>
      <c r="BQ1690" s="33">
        <v>78.408779999999993</v>
      </c>
      <c r="BR1690" s="33">
        <v>83.073480000000004</v>
      </c>
      <c r="BS1690" s="33">
        <v>86.61909</v>
      </c>
      <c r="BT1690" s="33">
        <v>88.807429999999997</v>
      </c>
      <c r="BU1690" s="33">
        <v>89.17483</v>
      </c>
      <c r="BV1690" s="33">
        <v>88.52534</v>
      </c>
      <c r="BW1690" s="33">
        <v>87.119929999999997</v>
      </c>
      <c r="BX1690" s="33">
        <v>84.033779999999993</v>
      </c>
      <c r="BY1690" s="33">
        <v>78.822630000000004</v>
      </c>
      <c r="BZ1690" s="33">
        <v>72.817570000000003</v>
      </c>
      <c r="CA1690" s="33">
        <v>68.709460000000007</v>
      </c>
      <c r="CB1690" s="33">
        <v>65.9071</v>
      </c>
      <c r="CC1690" s="33">
        <v>63.845440000000004</v>
      </c>
      <c r="DC1690" s="9">
        <v>34.343940000000003</v>
      </c>
      <c r="DD1690" s="9">
        <v>0</v>
      </c>
    </row>
    <row r="1691" spans="1:108" x14ac:dyDescent="0.25">
      <c r="A1691" s="9" t="s">
        <v>42</v>
      </c>
      <c r="B1691" s="9" t="s">
        <v>29</v>
      </c>
      <c r="C1691" s="9" t="s">
        <v>35</v>
      </c>
      <c r="D1691" s="9" t="s">
        <v>40</v>
      </c>
      <c r="E1691" s="9" t="s">
        <v>36</v>
      </c>
      <c r="F1691" s="9">
        <v>2022</v>
      </c>
      <c r="H1691" s="9"/>
      <c r="BF1691" s="33">
        <v>61.54139</v>
      </c>
      <c r="BG1691" s="33">
        <v>60.09966</v>
      </c>
      <c r="BH1691" s="33">
        <v>58.95355</v>
      </c>
      <c r="BI1691" s="33">
        <v>58.157089999999997</v>
      </c>
      <c r="BJ1691" s="33">
        <v>57.50929</v>
      </c>
      <c r="BK1691" s="33">
        <v>57.027030000000003</v>
      </c>
      <c r="BL1691" s="33">
        <v>56.954389999999997</v>
      </c>
      <c r="BM1691" s="33">
        <v>59.71199</v>
      </c>
      <c r="BN1691" s="33">
        <v>64.126689999999996</v>
      </c>
      <c r="BO1691" s="33">
        <v>68.52449</v>
      </c>
      <c r="BP1691" s="33">
        <v>73.456919999999997</v>
      </c>
      <c r="BQ1691" s="33">
        <v>78.408779999999993</v>
      </c>
      <c r="BR1691" s="33">
        <v>83.073480000000004</v>
      </c>
      <c r="BS1691" s="33">
        <v>86.61909</v>
      </c>
      <c r="BT1691" s="33">
        <v>88.807429999999997</v>
      </c>
      <c r="BU1691" s="33">
        <v>89.17483</v>
      </c>
      <c r="BV1691" s="33">
        <v>88.52534</v>
      </c>
      <c r="BW1691" s="33">
        <v>87.119929999999997</v>
      </c>
      <c r="BX1691" s="33">
        <v>84.033779999999993</v>
      </c>
      <c r="BY1691" s="33">
        <v>78.822630000000004</v>
      </c>
      <c r="BZ1691" s="33">
        <v>72.817570000000003</v>
      </c>
      <c r="CA1691" s="33">
        <v>68.709460000000007</v>
      </c>
      <c r="CB1691" s="33">
        <v>65.9071</v>
      </c>
      <c r="CC1691" s="33">
        <v>63.845440000000004</v>
      </c>
      <c r="DC1691" s="9">
        <v>34.343940000000003</v>
      </c>
      <c r="DD1691" s="9">
        <v>0</v>
      </c>
    </row>
    <row r="1692" spans="1:108" x14ac:dyDescent="0.25">
      <c r="A1692" s="9" t="s">
        <v>42</v>
      </c>
      <c r="B1692" s="9" t="s">
        <v>29</v>
      </c>
      <c r="C1692" s="9" t="s">
        <v>35</v>
      </c>
      <c r="D1692" s="9" t="s">
        <v>40</v>
      </c>
      <c r="E1692" s="9" t="s">
        <v>36</v>
      </c>
      <c r="F1692" s="9">
        <v>2023</v>
      </c>
      <c r="H1692" s="9"/>
      <c r="BF1692" s="33">
        <v>61.54139</v>
      </c>
      <c r="BG1692" s="33">
        <v>60.09966</v>
      </c>
      <c r="BH1692" s="33">
        <v>58.95355</v>
      </c>
      <c r="BI1692" s="33">
        <v>58.157089999999997</v>
      </c>
      <c r="BJ1692" s="33">
        <v>57.50929</v>
      </c>
      <c r="BK1692" s="33">
        <v>57.027030000000003</v>
      </c>
      <c r="BL1692" s="33">
        <v>56.954389999999997</v>
      </c>
      <c r="BM1692" s="33">
        <v>59.71199</v>
      </c>
      <c r="BN1692" s="33">
        <v>64.126689999999996</v>
      </c>
      <c r="BO1692" s="33">
        <v>68.52449</v>
      </c>
      <c r="BP1692" s="33">
        <v>73.456919999999997</v>
      </c>
      <c r="BQ1692" s="33">
        <v>78.408779999999993</v>
      </c>
      <c r="BR1692" s="33">
        <v>83.073480000000004</v>
      </c>
      <c r="BS1692" s="33">
        <v>86.61909</v>
      </c>
      <c r="BT1692" s="33">
        <v>88.807429999999997</v>
      </c>
      <c r="BU1692" s="33">
        <v>89.17483</v>
      </c>
      <c r="BV1692" s="33">
        <v>88.52534</v>
      </c>
      <c r="BW1692" s="33">
        <v>87.119929999999997</v>
      </c>
      <c r="BX1692" s="33">
        <v>84.033779999999993</v>
      </c>
      <c r="BY1692" s="33">
        <v>78.822630000000004</v>
      </c>
      <c r="BZ1692" s="33">
        <v>72.817570000000003</v>
      </c>
      <c r="CA1692" s="33">
        <v>68.709460000000007</v>
      </c>
      <c r="CB1692" s="33">
        <v>65.9071</v>
      </c>
      <c r="CC1692" s="33">
        <v>63.845440000000004</v>
      </c>
      <c r="DC1692" s="9">
        <v>34.343940000000003</v>
      </c>
      <c r="DD1692" s="9">
        <v>0</v>
      </c>
    </row>
    <row r="1693" spans="1:108" x14ac:dyDescent="0.25">
      <c r="A1693" s="9" t="s">
        <v>42</v>
      </c>
      <c r="B1693" s="9" t="s">
        <v>29</v>
      </c>
      <c r="C1693" s="9" t="s">
        <v>35</v>
      </c>
      <c r="D1693" s="9" t="s">
        <v>40</v>
      </c>
      <c r="E1693" s="9" t="s">
        <v>36</v>
      </c>
      <c r="F1693" s="9">
        <v>2024</v>
      </c>
      <c r="H1693" s="9"/>
      <c r="BF1693" s="33">
        <v>61.54139</v>
      </c>
      <c r="BG1693" s="33">
        <v>60.09966</v>
      </c>
      <c r="BH1693" s="33">
        <v>58.95355</v>
      </c>
      <c r="BI1693" s="33">
        <v>58.157089999999997</v>
      </c>
      <c r="BJ1693" s="33">
        <v>57.50929</v>
      </c>
      <c r="BK1693" s="33">
        <v>57.027030000000003</v>
      </c>
      <c r="BL1693" s="33">
        <v>56.954389999999997</v>
      </c>
      <c r="BM1693" s="33">
        <v>59.71199</v>
      </c>
      <c r="BN1693" s="33">
        <v>64.126689999999996</v>
      </c>
      <c r="BO1693" s="33">
        <v>68.52449</v>
      </c>
      <c r="BP1693" s="33">
        <v>73.456919999999997</v>
      </c>
      <c r="BQ1693" s="33">
        <v>78.408779999999993</v>
      </c>
      <c r="BR1693" s="33">
        <v>83.073480000000004</v>
      </c>
      <c r="BS1693" s="33">
        <v>86.61909</v>
      </c>
      <c r="BT1693" s="33">
        <v>88.807429999999997</v>
      </c>
      <c r="BU1693" s="33">
        <v>89.17483</v>
      </c>
      <c r="BV1693" s="33">
        <v>88.52534</v>
      </c>
      <c r="BW1693" s="33">
        <v>87.119929999999997</v>
      </c>
      <c r="BX1693" s="33">
        <v>84.033779999999993</v>
      </c>
      <c r="BY1693" s="33">
        <v>78.822630000000004</v>
      </c>
      <c r="BZ1693" s="33">
        <v>72.817570000000003</v>
      </c>
      <c r="CA1693" s="33">
        <v>68.709460000000007</v>
      </c>
      <c r="CB1693" s="33">
        <v>65.9071</v>
      </c>
      <c r="CC1693" s="33">
        <v>63.845440000000004</v>
      </c>
      <c r="DC1693" s="9">
        <v>34.343940000000003</v>
      </c>
      <c r="DD1693" s="9">
        <v>0</v>
      </c>
    </row>
    <row r="1694" spans="1:108" x14ac:dyDescent="0.25">
      <c r="A1694" s="9" t="s">
        <v>42</v>
      </c>
      <c r="B1694" s="9" t="s">
        <v>29</v>
      </c>
      <c r="C1694" s="9" t="s">
        <v>35</v>
      </c>
      <c r="D1694" s="9" t="s">
        <v>40</v>
      </c>
      <c r="E1694" s="9" t="s">
        <v>36</v>
      </c>
      <c r="F1694" s="9">
        <v>2025</v>
      </c>
      <c r="H1694" s="9"/>
      <c r="BF1694" s="33">
        <v>61.54139</v>
      </c>
      <c r="BG1694" s="33">
        <v>60.09966</v>
      </c>
      <c r="BH1694" s="33">
        <v>58.95355</v>
      </c>
      <c r="BI1694" s="33">
        <v>58.157089999999997</v>
      </c>
      <c r="BJ1694" s="33">
        <v>57.50929</v>
      </c>
      <c r="BK1694" s="33">
        <v>57.027030000000003</v>
      </c>
      <c r="BL1694" s="33">
        <v>56.954389999999997</v>
      </c>
      <c r="BM1694" s="33">
        <v>59.71199</v>
      </c>
      <c r="BN1694" s="33">
        <v>64.126689999999996</v>
      </c>
      <c r="BO1694" s="33">
        <v>68.52449</v>
      </c>
      <c r="BP1694" s="33">
        <v>73.456919999999997</v>
      </c>
      <c r="BQ1694" s="33">
        <v>78.408779999999993</v>
      </c>
      <c r="BR1694" s="33">
        <v>83.073480000000004</v>
      </c>
      <c r="BS1694" s="33">
        <v>86.61909</v>
      </c>
      <c r="BT1694" s="33">
        <v>88.807429999999997</v>
      </c>
      <c r="BU1694" s="33">
        <v>89.17483</v>
      </c>
      <c r="BV1694" s="33">
        <v>88.52534</v>
      </c>
      <c r="BW1694" s="33">
        <v>87.119929999999997</v>
      </c>
      <c r="BX1694" s="33">
        <v>84.033779999999993</v>
      </c>
      <c r="BY1694" s="33">
        <v>78.822630000000004</v>
      </c>
      <c r="BZ1694" s="33">
        <v>72.817570000000003</v>
      </c>
      <c r="CA1694" s="33">
        <v>68.709460000000007</v>
      </c>
      <c r="CB1694" s="33">
        <v>65.9071</v>
      </c>
      <c r="CC1694" s="33">
        <v>63.845440000000004</v>
      </c>
      <c r="DC1694" s="9">
        <v>34.343940000000003</v>
      </c>
      <c r="DD1694" s="9">
        <v>0</v>
      </c>
    </row>
    <row r="1695" spans="1:108" x14ac:dyDescent="0.25">
      <c r="A1695" s="9" t="s">
        <v>42</v>
      </c>
      <c r="B1695" s="9" t="s">
        <v>29</v>
      </c>
      <c r="C1695" s="9" t="s">
        <v>35</v>
      </c>
      <c r="D1695" s="9" t="s">
        <v>40</v>
      </c>
      <c r="E1695" s="9" t="s">
        <v>36</v>
      </c>
      <c r="F1695" s="9">
        <v>2026</v>
      </c>
      <c r="H1695" s="9"/>
      <c r="BF1695" s="33">
        <v>61.54139</v>
      </c>
      <c r="BG1695" s="33">
        <v>60.09966</v>
      </c>
      <c r="BH1695" s="33">
        <v>58.95355</v>
      </c>
      <c r="BI1695" s="33">
        <v>58.157089999999997</v>
      </c>
      <c r="BJ1695" s="33">
        <v>57.50929</v>
      </c>
      <c r="BK1695" s="33">
        <v>57.027030000000003</v>
      </c>
      <c r="BL1695" s="33">
        <v>56.954389999999997</v>
      </c>
      <c r="BM1695" s="33">
        <v>59.71199</v>
      </c>
      <c r="BN1695" s="33">
        <v>64.126689999999996</v>
      </c>
      <c r="BO1695" s="33">
        <v>68.52449</v>
      </c>
      <c r="BP1695" s="33">
        <v>73.456919999999997</v>
      </c>
      <c r="BQ1695" s="33">
        <v>78.408779999999993</v>
      </c>
      <c r="BR1695" s="33">
        <v>83.073480000000004</v>
      </c>
      <c r="BS1695" s="33">
        <v>86.61909</v>
      </c>
      <c r="BT1695" s="33">
        <v>88.807429999999997</v>
      </c>
      <c r="BU1695" s="33">
        <v>89.17483</v>
      </c>
      <c r="BV1695" s="33">
        <v>88.52534</v>
      </c>
      <c r="BW1695" s="33">
        <v>87.119929999999997</v>
      </c>
      <c r="BX1695" s="33">
        <v>84.033779999999993</v>
      </c>
      <c r="BY1695" s="33">
        <v>78.822630000000004</v>
      </c>
      <c r="BZ1695" s="33">
        <v>72.817570000000003</v>
      </c>
      <c r="CA1695" s="33">
        <v>68.709460000000007</v>
      </c>
      <c r="CB1695" s="33">
        <v>65.9071</v>
      </c>
      <c r="CC1695" s="33">
        <v>63.845440000000004</v>
      </c>
      <c r="DC1695" s="9">
        <v>34.343940000000003</v>
      </c>
      <c r="DD1695" s="9">
        <v>0</v>
      </c>
    </row>
    <row r="1696" spans="1:108" x14ac:dyDescent="0.25">
      <c r="A1696" s="9" t="s">
        <v>42</v>
      </c>
      <c r="B1696" s="9" t="s">
        <v>29</v>
      </c>
      <c r="C1696" s="9" t="s">
        <v>35</v>
      </c>
      <c r="D1696" s="9" t="s">
        <v>39</v>
      </c>
      <c r="E1696" s="9" t="s">
        <v>38</v>
      </c>
      <c r="F1696" s="9">
        <v>2016</v>
      </c>
      <c r="G1696" s="9">
        <v>5</v>
      </c>
      <c r="H1696" s="9"/>
      <c r="BF1696" s="33">
        <v>70.790539999999993</v>
      </c>
      <c r="BG1696" s="33">
        <v>69.422290000000004</v>
      </c>
      <c r="BH1696" s="33">
        <v>67.614869999999996</v>
      </c>
      <c r="BI1696" s="33">
        <v>66.38176</v>
      </c>
      <c r="BJ1696" s="33">
        <v>65.50676</v>
      </c>
      <c r="BK1696" s="33">
        <v>64.898650000000004</v>
      </c>
      <c r="BL1696" s="33">
        <v>64.885130000000004</v>
      </c>
      <c r="BM1696" s="33">
        <v>70.800669999999997</v>
      </c>
      <c r="BN1696" s="33">
        <v>76.66216</v>
      </c>
      <c r="BO1696" s="33">
        <v>81.341220000000007</v>
      </c>
      <c r="BP1696" s="33">
        <v>86.317570000000003</v>
      </c>
      <c r="BQ1696" s="33">
        <v>90.827709999999996</v>
      </c>
      <c r="BR1696" s="33">
        <v>94.111490000000003</v>
      </c>
      <c r="BS1696" s="33">
        <v>96.11824</v>
      </c>
      <c r="BT1696" s="33">
        <v>96.476349999999996</v>
      </c>
      <c r="BU1696" s="33">
        <v>96.246619999999993</v>
      </c>
      <c r="BV1696" s="33">
        <v>92.016890000000004</v>
      </c>
      <c r="BW1696" s="33">
        <v>89.28716</v>
      </c>
      <c r="BX1696" s="33">
        <v>85.442570000000003</v>
      </c>
      <c r="BY1696" s="33">
        <v>81.695949999999996</v>
      </c>
      <c r="BZ1696" s="33">
        <v>76.929050000000004</v>
      </c>
      <c r="CA1696" s="33">
        <v>73.388509999999997</v>
      </c>
      <c r="CB1696" s="33">
        <v>70.817570000000003</v>
      </c>
      <c r="CC1696" s="33">
        <v>68.28716</v>
      </c>
      <c r="DC1696" s="9">
        <v>34.343940000000003</v>
      </c>
      <c r="DD1696" s="9">
        <v>0</v>
      </c>
    </row>
    <row r="1697" spans="1:108" x14ac:dyDescent="0.25">
      <c r="A1697" s="9" t="s">
        <v>42</v>
      </c>
      <c r="B1697" s="9" t="s">
        <v>29</v>
      </c>
      <c r="C1697" s="9" t="s">
        <v>35</v>
      </c>
      <c r="D1697" s="9" t="s">
        <v>39</v>
      </c>
      <c r="E1697" s="9" t="s">
        <v>38</v>
      </c>
      <c r="F1697" s="9">
        <v>2016</v>
      </c>
      <c r="G1697" s="9">
        <v>6</v>
      </c>
      <c r="H1697" s="9"/>
      <c r="BF1697" s="33">
        <v>71.03716</v>
      </c>
      <c r="BG1697" s="33">
        <v>69.290539999999993</v>
      </c>
      <c r="BH1697" s="33">
        <v>67.75676</v>
      </c>
      <c r="BI1697" s="33">
        <v>65.952709999999996</v>
      </c>
      <c r="BJ1697" s="33">
        <v>64.435810000000004</v>
      </c>
      <c r="BK1697" s="33">
        <v>63.219589999999997</v>
      </c>
      <c r="BL1697" s="33">
        <v>63.76014</v>
      </c>
      <c r="BM1697" s="33">
        <v>69.96284</v>
      </c>
      <c r="BN1697" s="33">
        <v>76.435810000000004</v>
      </c>
      <c r="BO1697" s="33">
        <v>82.790539999999993</v>
      </c>
      <c r="BP1697" s="33">
        <v>87.908779999999993</v>
      </c>
      <c r="BQ1697" s="33">
        <v>92.5304</v>
      </c>
      <c r="BR1697" s="33">
        <v>96.45608</v>
      </c>
      <c r="BS1697" s="33">
        <v>99.047290000000004</v>
      </c>
      <c r="BT1697" s="33">
        <v>100.7804</v>
      </c>
      <c r="BU1697" s="33">
        <v>102.1588</v>
      </c>
      <c r="BV1697" s="33">
        <v>101.39190000000001</v>
      </c>
      <c r="BW1697" s="33">
        <v>99.672290000000004</v>
      </c>
      <c r="BX1697" s="33">
        <v>96.523650000000004</v>
      </c>
      <c r="BY1697" s="33">
        <v>92.128380000000007</v>
      </c>
      <c r="BZ1697" s="33">
        <v>86.746619999999993</v>
      </c>
      <c r="CA1697" s="33">
        <v>81.716220000000007</v>
      </c>
      <c r="CB1697" s="33">
        <v>77.66892</v>
      </c>
      <c r="CC1697" s="33">
        <v>74.385130000000004</v>
      </c>
      <c r="DC1697" s="9">
        <v>34.343940000000003</v>
      </c>
      <c r="DD1697" s="9">
        <v>0</v>
      </c>
    </row>
    <row r="1698" spans="1:108" x14ac:dyDescent="0.25">
      <c r="A1698" s="9" t="s">
        <v>42</v>
      </c>
      <c r="B1698" s="9" t="s">
        <v>29</v>
      </c>
      <c r="C1698" s="9" t="s">
        <v>35</v>
      </c>
      <c r="D1698" s="9" t="s">
        <v>39</v>
      </c>
      <c r="E1698" s="9" t="s">
        <v>38</v>
      </c>
      <c r="F1698" s="9">
        <v>2016</v>
      </c>
      <c r="G1698" s="9">
        <v>7</v>
      </c>
      <c r="H1698" s="9"/>
      <c r="BF1698" s="33">
        <v>66.807429999999997</v>
      </c>
      <c r="BG1698" s="33">
        <v>65.307429999999997</v>
      </c>
      <c r="BH1698" s="33">
        <v>64.75</v>
      </c>
      <c r="BI1698" s="33">
        <v>63.983110000000003</v>
      </c>
      <c r="BJ1698" s="33">
        <v>63.020269999999996</v>
      </c>
      <c r="BK1698" s="33">
        <v>62.41216</v>
      </c>
      <c r="BL1698" s="33">
        <v>62.520269999999996</v>
      </c>
      <c r="BM1698" s="33">
        <v>66.182429999999997</v>
      </c>
      <c r="BN1698" s="33">
        <v>71.445949999999996</v>
      </c>
      <c r="BO1698" s="33">
        <v>77.716220000000007</v>
      </c>
      <c r="BP1698" s="33">
        <v>83.476349999999996</v>
      </c>
      <c r="BQ1698" s="33">
        <v>89.314189999999996</v>
      </c>
      <c r="BR1698" s="33">
        <v>94.597980000000007</v>
      </c>
      <c r="BS1698" s="33">
        <v>97.9696</v>
      </c>
      <c r="BT1698" s="33">
        <v>99.83108</v>
      </c>
      <c r="BU1698" s="33">
        <v>98.709460000000007</v>
      </c>
      <c r="BV1698" s="33">
        <v>97.902019999999993</v>
      </c>
      <c r="BW1698" s="33">
        <v>96.195949999999996</v>
      </c>
      <c r="BX1698" s="33">
        <v>91.7196</v>
      </c>
      <c r="BY1698" s="33">
        <v>86.648650000000004</v>
      </c>
      <c r="BZ1698" s="33">
        <v>80.08108</v>
      </c>
      <c r="CA1698" s="33">
        <v>74.614869999999996</v>
      </c>
      <c r="CB1698" s="33">
        <v>70.83108</v>
      </c>
      <c r="CC1698" s="33">
        <v>68.297290000000004</v>
      </c>
      <c r="DC1698" s="9">
        <v>34.343940000000003</v>
      </c>
      <c r="DD1698" s="9">
        <v>0</v>
      </c>
    </row>
    <row r="1699" spans="1:108" x14ac:dyDescent="0.25">
      <c r="A1699" s="9" t="s">
        <v>42</v>
      </c>
      <c r="B1699" s="9" t="s">
        <v>29</v>
      </c>
      <c r="C1699" s="9" t="s">
        <v>35</v>
      </c>
      <c r="D1699" s="9" t="s">
        <v>39</v>
      </c>
      <c r="E1699" s="9" t="s">
        <v>38</v>
      </c>
      <c r="F1699" s="9">
        <v>2016</v>
      </c>
      <c r="G1699" s="9">
        <v>8</v>
      </c>
      <c r="H1699" s="9"/>
      <c r="BF1699" s="33">
        <v>67.472980000000007</v>
      </c>
      <c r="BG1699" s="33">
        <v>67.16216</v>
      </c>
      <c r="BH1699" s="33">
        <v>65.679050000000004</v>
      </c>
      <c r="BI1699" s="33">
        <v>64.371619999999993</v>
      </c>
      <c r="BJ1699" s="33">
        <v>63.425669999999997</v>
      </c>
      <c r="BK1699" s="33">
        <v>62.516889999999997</v>
      </c>
      <c r="BL1699" s="33">
        <v>61.925669999999997</v>
      </c>
      <c r="BM1699" s="33">
        <v>64.733109999999996</v>
      </c>
      <c r="BN1699" s="33">
        <v>70.574330000000003</v>
      </c>
      <c r="BO1699" s="33">
        <v>75.695949999999996</v>
      </c>
      <c r="BP1699" s="33">
        <v>81.9054</v>
      </c>
      <c r="BQ1699" s="33">
        <v>86.503380000000007</v>
      </c>
      <c r="BR1699" s="33">
        <v>91.807429999999997</v>
      </c>
      <c r="BS1699" s="33">
        <v>96.239869999999996</v>
      </c>
      <c r="BT1699" s="33">
        <v>97.929050000000004</v>
      </c>
      <c r="BU1699" s="33">
        <v>97.25</v>
      </c>
      <c r="BV1699" s="33">
        <v>96.246619999999993</v>
      </c>
      <c r="BW1699" s="33">
        <v>94.270269999999996</v>
      </c>
      <c r="BX1699" s="33">
        <v>89.270269999999996</v>
      </c>
      <c r="BY1699" s="33">
        <v>84.236490000000003</v>
      </c>
      <c r="BZ1699" s="33">
        <v>77.540539999999993</v>
      </c>
      <c r="CA1699" s="33">
        <v>72.25</v>
      </c>
      <c r="CB1699" s="33">
        <v>68.189189999999996</v>
      </c>
      <c r="CC1699" s="33">
        <v>65.597980000000007</v>
      </c>
      <c r="DC1699" s="9">
        <v>34.343940000000003</v>
      </c>
      <c r="DD1699" s="9">
        <v>0</v>
      </c>
    </row>
    <row r="1700" spans="1:108" x14ac:dyDescent="0.25">
      <c r="A1700" s="9" t="s">
        <v>42</v>
      </c>
      <c r="B1700" s="9" t="s">
        <v>29</v>
      </c>
      <c r="C1700" s="9" t="s">
        <v>35</v>
      </c>
      <c r="D1700" s="9" t="s">
        <v>39</v>
      </c>
      <c r="E1700" s="9" t="s">
        <v>38</v>
      </c>
      <c r="F1700" s="9">
        <v>2016</v>
      </c>
      <c r="G1700" s="9">
        <v>9</v>
      </c>
      <c r="H1700" s="9"/>
      <c r="BF1700" s="33">
        <v>67.449330000000003</v>
      </c>
      <c r="BG1700" s="33">
        <v>65.773650000000004</v>
      </c>
      <c r="BH1700" s="33">
        <v>64.202709999999996</v>
      </c>
      <c r="BI1700" s="33">
        <v>63.074330000000003</v>
      </c>
      <c r="BJ1700" s="33">
        <v>61.594589999999997</v>
      </c>
      <c r="BK1700" s="33">
        <v>60.91554</v>
      </c>
      <c r="BL1700" s="33">
        <v>60.273650000000004</v>
      </c>
      <c r="BM1700" s="33">
        <v>61.074330000000003</v>
      </c>
      <c r="BN1700" s="33">
        <v>67.952709999999996</v>
      </c>
      <c r="BO1700" s="33">
        <v>74.523650000000004</v>
      </c>
      <c r="BP1700" s="33">
        <v>81.358109999999996</v>
      </c>
      <c r="BQ1700" s="33">
        <v>87.158779999999993</v>
      </c>
      <c r="BR1700" s="33">
        <v>91.584460000000007</v>
      </c>
      <c r="BS1700" s="33">
        <v>95.25676</v>
      </c>
      <c r="BT1700" s="33">
        <v>98.040539999999993</v>
      </c>
      <c r="BU1700" s="33">
        <v>98.266890000000004</v>
      </c>
      <c r="BV1700" s="33">
        <v>97.33784</v>
      </c>
      <c r="BW1700" s="33">
        <v>93.425669999999997</v>
      </c>
      <c r="BX1700" s="33">
        <v>87.310810000000004</v>
      </c>
      <c r="BY1700" s="33">
        <v>81.520269999999996</v>
      </c>
      <c r="BZ1700" s="33">
        <v>77.520269999999996</v>
      </c>
      <c r="CA1700" s="33">
        <v>74.040539999999993</v>
      </c>
      <c r="CB1700" s="33">
        <v>71.060810000000004</v>
      </c>
      <c r="CC1700" s="33">
        <v>68.547290000000004</v>
      </c>
      <c r="DC1700" s="9">
        <v>34.343940000000003</v>
      </c>
      <c r="DD1700" s="9">
        <v>0</v>
      </c>
    </row>
    <row r="1701" spans="1:108" x14ac:dyDescent="0.25">
      <c r="A1701" s="9" t="s">
        <v>42</v>
      </c>
      <c r="B1701" s="9" t="s">
        <v>29</v>
      </c>
      <c r="C1701" s="9" t="s">
        <v>35</v>
      </c>
      <c r="D1701" s="9" t="s">
        <v>39</v>
      </c>
      <c r="E1701" s="9" t="s">
        <v>38</v>
      </c>
      <c r="F1701" s="9">
        <v>2016</v>
      </c>
      <c r="G1701" s="9">
        <v>10</v>
      </c>
      <c r="H1701" s="9"/>
      <c r="BF1701" s="33">
        <v>64.111490000000003</v>
      </c>
      <c r="BG1701" s="33">
        <v>61.949330000000003</v>
      </c>
      <c r="BH1701" s="33">
        <v>60.34122</v>
      </c>
      <c r="BI1701" s="33">
        <v>59.12838</v>
      </c>
      <c r="BJ1701" s="33">
        <v>57.824330000000003</v>
      </c>
      <c r="BK1701" s="33">
        <v>56.91216</v>
      </c>
      <c r="BL1701" s="33">
        <v>56.21622</v>
      </c>
      <c r="BM1701" s="33">
        <v>56.054049999999997</v>
      </c>
      <c r="BN1701" s="33">
        <v>62.898650000000004</v>
      </c>
      <c r="BO1701" s="33">
        <v>71.263509999999997</v>
      </c>
      <c r="BP1701" s="33">
        <v>77.75676</v>
      </c>
      <c r="BQ1701" s="33">
        <v>84.273650000000004</v>
      </c>
      <c r="BR1701" s="33">
        <v>89.604730000000004</v>
      </c>
      <c r="BS1701" s="33">
        <v>93.533779999999993</v>
      </c>
      <c r="BT1701" s="33">
        <v>96.33108</v>
      </c>
      <c r="BU1701" s="33">
        <v>97.128380000000007</v>
      </c>
      <c r="BV1701" s="33">
        <v>95.770269999999996</v>
      </c>
      <c r="BW1701" s="33">
        <v>92.895269999999996</v>
      </c>
      <c r="BX1701" s="33">
        <v>86.523650000000004</v>
      </c>
      <c r="BY1701" s="33">
        <v>79.222980000000007</v>
      </c>
      <c r="BZ1701" s="33">
        <v>73.854730000000004</v>
      </c>
      <c r="CA1701" s="33">
        <v>69.689189999999996</v>
      </c>
      <c r="CB1701" s="33">
        <v>65.972980000000007</v>
      </c>
      <c r="CC1701" s="33">
        <v>63.398650000000004</v>
      </c>
      <c r="DC1701" s="9">
        <v>34.343940000000003</v>
      </c>
      <c r="DD1701" s="9">
        <v>0</v>
      </c>
    </row>
    <row r="1702" spans="1:108" x14ac:dyDescent="0.25">
      <c r="A1702" s="9" t="s">
        <v>42</v>
      </c>
      <c r="B1702" s="9" t="s">
        <v>29</v>
      </c>
      <c r="C1702" s="9" t="s">
        <v>35</v>
      </c>
      <c r="D1702" s="9" t="s">
        <v>39</v>
      </c>
      <c r="E1702" s="9" t="s">
        <v>38</v>
      </c>
      <c r="F1702" s="9">
        <v>2017</v>
      </c>
      <c r="G1702" s="9">
        <v>5</v>
      </c>
      <c r="H1702" s="9"/>
      <c r="BF1702" s="33">
        <v>70.790539999999993</v>
      </c>
      <c r="BG1702" s="33">
        <v>69.422290000000004</v>
      </c>
      <c r="BH1702" s="33">
        <v>67.614869999999996</v>
      </c>
      <c r="BI1702" s="33">
        <v>66.38176</v>
      </c>
      <c r="BJ1702" s="33">
        <v>65.50676</v>
      </c>
      <c r="BK1702" s="33">
        <v>64.898650000000004</v>
      </c>
      <c r="BL1702" s="33">
        <v>64.885130000000004</v>
      </c>
      <c r="BM1702" s="33">
        <v>70.800669999999997</v>
      </c>
      <c r="BN1702" s="33">
        <v>76.66216</v>
      </c>
      <c r="BO1702" s="33">
        <v>81.341220000000007</v>
      </c>
      <c r="BP1702" s="33">
        <v>86.317570000000003</v>
      </c>
      <c r="BQ1702" s="33">
        <v>90.827709999999996</v>
      </c>
      <c r="BR1702" s="33">
        <v>94.111490000000003</v>
      </c>
      <c r="BS1702" s="33">
        <v>96.11824</v>
      </c>
      <c r="BT1702" s="33">
        <v>96.476349999999996</v>
      </c>
      <c r="BU1702" s="33">
        <v>96.246619999999993</v>
      </c>
      <c r="BV1702" s="33">
        <v>92.016890000000004</v>
      </c>
      <c r="BW1702" s="33">
        <v>89.28716</v>
      </c>
      <c r="BX1702" s="33">
        <v>85.442570000000003</v>
      </c>
      <c r="BY1702" s="33">
        <v>81.695949999999996</v>
      </c>
      <c r="BZ1702" s="33">
        <v>76.929050000000004</v>
      </c>
      <c r="CA1702" s="33">
        <v>73.388509999999997</v>
      </c>
      <c r="CB1702" s="33">
        <v>70.817570000000003</v>
      </c>
      <c r="CC1702" s="33">
        <v>68.28716</v>
      </c>
      <c r="DC1702" s="9">
        <v>34.343940000000003</v>
      </c>
      <c r="DD1702" s="9">
        <v>0</v>
      </c>
    </row>
    <row r="1703" spans="1:108" x14ac:dyDescent="0.25">
      <c r="A1703" s="9" t="s">
        <v>42</v>
      </c>
      <c r="B1703" s="9" t="s">
        <v>29</v>
      </c>
      <c r="C1703" s="9" t="s">
        <v>35</v>
      </c>
      <c r="D1703" s="9" t="s">
        <v>39</v>
      </c>
      <c r="E1703" s="9" t="s">
        <v>38</v>
      </c>
      <c r="F1703" s="9">
        <v>2017</v>
      </c>
      <c r="G1703" s="9">
        <v>6</v>
      </c>
      <c r="H1703" s="9"/>
      <c r="BF1703" s="33">
        <v>71.03716</v>
      </c>
      <c r="BG1703" s="33">
        <v>69.290539999999993</v>
      </c>
      <c r="BH1703" s="33">
        <v>67.75676</v>
      </c>
      <c r="BI1703" s="33">
        <v>65.952709999999996</v>
      </c>
      <c r="BJ1703" s="33">
        <v>64.435810000000004</v>
      </c>
      <c r="BK1703" s="33">
        <v>63.219589999999997</v>
      </c>
      <c r="BL1703" s="33">
        <v>63.76014</v>
      </c>
      <c r="BM1703" s="33">
        <v>69.96284</v>
      </c>
      <c r="BN1703" s="33">
        <v>76.435810000000004</v>
      </c>
      <c r="BO1703" s="33">
        <v>82.790539999999993</v>
      </c>
      <c r="BP1703" s="33">
        <v>87.908779999999993</v>
      </c>
      <c r="BQ1703" s="33">
        <v>92.5304</v>
      </c>
      <c r="BR1703" s="33">
        <v>96.45608</v>
      </c>
      <c r="BS1703" s="33">
        <v>99.047290000000004</v>
      </c>
      <c r="BT1703" s="33">
        <v>100.7804</v>
      </c>
      <c r="BU1703" s="33">
        <v>102.1588</v>
      </c>
      <c r="BV1703" s="33">
        <v>101.39190000000001</v>
      </c>
      <c r="BW1703" s="33">
        <v>99.672290000000004</v>
      </c>
      <c r="BX1703" s="33">
        <v>96.523650000000004</v>
      </c>
      <c r="BY1703" s="33">
        <v>92.128380000000007</v>
      </c>
      <c r="BZ1703" s="33">
        <v>86.746619999999993</v>
      </c>
      <c r="CA1703" s="33">
        <v>81.716220000000007</v>
      </c>
      <c r="CB1703" s="33">
        <v>77.66892</v>
      </c>
      <c r="CC1703" s="33">
        <v>74.385130000000004</v>
      </c>
      <c r="DC1703" s="9">
        <v>34.343940000000003</v>
      </c>
      <c r="DD1703" s="9">
        <v>0</v>
      </c>
    </row>
    <row r="1704" spans="1:108" x14ac:dyDescent="0.25">
      <c r="A1704" s="9" t="s">
        <v>42</v>
      </c>
      <c r="B1704" s="9" t="s">
        <v>29</v>
      </c>
      <c r="C1704" s="9" t="s">
        <v>35</v>
      </c>
      <c r="D1704" s="9" t="s">
        <v>39</v>
      </c>
      <c r="E1704" s="9" t="s">
        <v>38</v>
      </c>
      <c r="F1704" s="9">
        <v>2017</v>
      </c>
      <c r="G1704" s="9">
        <v>7</v>
      </c>
      <c r="H1704" s="9"/>
      <c r="BF1704" s="33">
        <v>66.807429999999997</v>
      </c>
      <c r="BG1704" s="33">
        <v>65.307429999999997</v>
      </c>
      <c r="BH1704" s="33">
        <v>64.75</v>
      </c>
      <c r="BI1704" s="33">
        <v>63.983110000000003</v>
      </c>
      <c r="BJ1704" s="33">
        <v>63.020269999999996</v>
      </c>
      <c r="BK1704" s="33">
        <v>62.41216</v>
      </c>
      <c r="BL1704" s="33">
        <v>62.520269999999996</v>
      </c>
      <c r="BM1704" s="33">
        <v>66.182429999999997</v>
      </c>
      <c r="BN1704" s="33">
        <v>71.445949999999996</v>
      </c>
      <c r="BO1704" s="33">
        <v>77.716220000000007</v>
      </c>
      <c r="BP1704" s="33">
        <v>83.476349999999996</v>
      </c>
      <c r="BQ1704" s="33">
        <v>89.314189999999996</v>
      </c>
      <c r="BR1704" s="33">
        <v>94.597980000000007</v>
      </c>
      <c r="BS1704" s="33">
        <v>97.9696</v>
      </c>
      <c r="BT1704" s="33">
        <v>99.83108</v>
      </c>
      <c r="BU1704" s="33">
        <v>98.709460000000007</v>
      </c>
      <c r="BV1704" s="33">
        <v>97.902019999999993</v>
      </c>
      <c r="BW1704" s="33">
        <v>96.195949999999996</v>
      </c>
      <c r="BX1704" s="33">
        <v>91.7196</v>
      </c>
      <c r="BY1704" s="33">
        <v>86.648650000000004</v>
      </c>
      <c r="BZ1704" s="33">
        <v>80.08108</v>
      </c>
      <c r="CA1704" s="33">
        <v>74.614869999999996</v>
      </c>
      <c r="CB1704" s="33">
        <v>70.83108</v>
      </c>
      <c r="CC1704" s="33">
        <v>68.297290000000004</v>
      </c>
      <c r="DC1704" s="9">
        <v>34.343940000000003</v>
      </c>
      <c r="DD1704" s="9">
        <v>0</v>
      </c>
    </row>
    <row r="1705" spans="1:108" x14ac:dyDescent="0.25">
      <c r="A1705" s="9" t="s">
        <v>42</v>
      </c>
      <c r="B1705" s="9" t="s">
        <v>29</v>
      </c>
      <c r="C1705" s="9" t="s">
        <v>35</v>
      </c>
      <c r="D1705" s="9" t="s">
        <v>39</v>
      </c>
      <c r="E1705" s="9" t="s">
        <v>38</v>
      </c>
      <c r="F1705" s="9">
        <v>2017</v>
      </c>
      <c r="G1705" s="9">
        <v>8</v>
      </c>
      <c r="H1705" s="9"/>
      <c r="BF1705" s="33">
        <v>67.472980000000007</v>
      </c>
      <c r="BG1705" s="33">
        <v>67.16216</v>
      </c>
      <c r="BH1705" s="33">
        <v>65.679050000000004</v>
      </c>
      <c r="BI1705" s="33">
        <v>64.371619999999993</v>
      </c>
      <c r="BJ1705" s="33">
        <v>63.425669999999997</v>
      </c>
      <c r="BK1705" s="33">
        <v>62.516889999999997</v>
      </c>
      <c r="BL1705" s="33">
        <v>61.925669999999997</v>
      </c>
      <c r="BM1705" s="33">
        <v>64.733109999999996</v>
      </c>
      <c r="BN1705" s="33">
        <v>70.574330000000003</v>
      </c>
      <c r="BO1705" s="33">
        <v>75.695949999999996</v>
      </c>
      <c r="BP1705" s="33">
        <v>81.9054</v>
      </c>
      <c r="BQ1705" s="33">
        <v>86.503380000000007</v>
      </c>
      <c r="BR1705" s="33">
        <v>91.807429999999997</v>
      </c>
      <c r="BS1705" s="33">
        <v>96.239869999999996</v>
      </c>
      <c r="BT1705" s="33">
        <v>97.929050000000004</v>
      </c>
      <c r="BU1705" s="33">
        <v>97.25</v>
      </c>
      <c r="BV1705" s="33">
        <v>96.246619999999993</v>
      </c>
      <c r="BW1705" s="33">
        <v>94.270269999999996</v>
      </c>
      <c r="BX1705" s="33">
        <v>89.270269999999996</v>
      </c>
      <c r="BY1705" s="33">
        <v>84.236490000000003</v>
      </c>
      <c r="BZ1705" s="33">
        <v>77.540539999999993</v>
      </c>
      <c r="CA1705" s="33">
        <v>72.25</v>
      </c>
      <c r="CB1705" s="33">
        <v>68.189189999999996</v>
      </c>
      <c r="CC1705" s="33">
        <v>65.597980000000007</v>
      </c>
      <c r="DC1705" s="9">
        <v>34.343940000000003</v>
      </c>
      <c r="DD1705" s="9">
        <v>0</v>
      </c>
    </row>
    <row r="1706" spans="1:108" x14ac:dyDescent="0.25">
      <c r="A1706" s="9" t="s">
        <v>42</v>
      </c>
      <c r="B1706" s="9" t="s">
        <v>29</v>
      </c>
      <c r="C1706" s="9" t="s">
        <v>35</v>
      </c>
      <c r="D1706" s="9" t="s">
        <v>39</v>
      </c>
      <c r="E1706" s="9" t="s">
        <v>38</v>
      </c>
      <c r="F1706" s="9">
        <v>2017</v>
      </c>
      <c r="G1706" s="9">
        <v>9</v>
      </c>
      <c r="H1706" s="9"/>
      <c r="BF1706" s="33">
        <v>67.449330000000003</v>
      </c>
      <c r="BG1706" s="33">
        <v>65.773650000000004</v>
      </c>
      <c r="BH1706" s="33">
        <v>64.202709999999996</v>
      </c>
      <c r="BI1706" s="33">
        <v>63.074330000000003</v>
      </c>
      <c r="BJ1706" s="33">
        <v>61.594589999999997</v>
      </c>
      <c r="BK1706" s="33">
        <v>60.91554</v>
      </c>
      <c r="BL1706" s="33">
        <v>60.273650000000004</v>
      </c>
      <c r="BM1706" s="33">
        <v>61.074330000000003</v>
      </c>
      <c r="BN1706" s="33">
        <v>67.952709999999996</v>
      </c>
      <c r="BO1706" s="33">
        <v>74.523650000000004</v>
      </c>
      <c r="BP1706" s="33">
        <v>81.358109999999996</v>
      </c>
      <c r="BQ1706" s="33">
        <v>87.158779999999993</v>
      </c>
      <c r="BR1706" s="33">
        <v>91.584460000000007</v>
      </c>
      <c r="BS1706" s="33">
        <v>95.25676</v>
      </c>
      <c r="BT1706" s="33">
        <v>98.040539999999993</v>
      </c>
      <c r="BU1706" s="33">
        <v>98.266890000000004</v>
      </c>
      <c r="BV1706" s="33">
        <v>97.33784</v>
      </c>
      <c r="BW1706" s="33">
        <v>93.425669999999997</v>
      </c>
      <c r="BX1706" s="33">
        <v>87.310810000000004</v>
      </c>
      <c r="BY1706" s="33">
        <v>81.520269999999996</v>
      </c>
      <c r="BZ1706" s="33">
        <v>77.520269999999996</v>
      </c>
      <c r="CA1706" s="33">
        <v>74.040539999999993</v>
      </c>
      <c r="CB1706" s="33">
        <v>71.060810000000004</v>
      </c>
      <c r="CC1706" s="33">
        <v>68.547290000000004</v>
      </c>
      <c r="DC1706" s="9">
        <v>34.343940000000003</v>
      </c>
      <c r="DD1706" s="9">
        <v>0</v>
      </c>
    </row>
    <row r="1707" spans="1:108" x14ac:dyDescent="0.25">
      <c r="A1707" s="9" t="s">
        <v>42</v>
      </c>
      <c r="B1707" s="9" t="s">
        <v>29</v>
      </c>
      <c r="C1707" s="9" t="s">
        <v>35</v>
      </c>
      <c r="D1707" s="9" t="s">
        <v>39</v>
      </c>
      <c r="E1707" s="9" t="s">
        <v>38</v>
      </c>
      <c r="F1707" s="9">
        <v>2017</v>
      </c>
      <c r="G1707" s="9">
        <v>10</v>
      </c>
      <c r="H1707" s="9"/>
      <c r="BF1707" s="33">
        <v>64.111490000000003</v>
      </c>
      <c r="BG1707" s="33">
        <v>61.949330000000003</v>
      </c>
      <c r="BH1707" s="33">
        <v>60.34122</v>
      </c>
      <c r="BI1707" s="33">
        <v>59.12838</v>
      </c>
      <c r="BJ1707" s="33">
        <v>57.824330000000003</v>
      </c>
      <c r="BK1707" s="33">
        <v>56.91216</v>
      </c>
      <c r="BL1707" s="33">
        <v>56.21622</v>
      </c>
      <c r="BM1707" s="33">
        <v>56.054049999999997</v>
      </c>
      <c r="BN1707" s="33">
        <v>62.898650000000004</v>
      </c>
      <c r="BO1707" s="33">
        <v>71.263509999999997</v>
      </c>
      <c r="BP1707" s="33">
        <v>77.75676</v>
      </c>
      <c r="BQ1707" s="33">
        <v>84.273650000000004</v>
      </c>
      <c r="BR1707" s="33">
        <v>89.604730000000004</v>
      </c>
      <c r="BS1707" s="33">
        <v>93.533779999999993</v>
      </c>
      <c r="BT1707" s="33">
        <v>96.33108</v>
      </c>
      <c r="BU1707" s="33">
        <v>97.128380000000007</v>
      </c>
      <c r="BV1707" s="33">
        <v>95.770269999999996</v>
      </c>
      <c r="BW1707" s="33">
        <v>92.895269999999996</v>
      </c>
      <c r="BX1707" s="33">
        <v>86.523650000000004</v>
      </c>
      <c r="BY1707" s="33">
        <v>79.222980000000007</v>
      </c>
      <c r="BZ1707" s="33">
        <v>73.854730000000004</v>
      </c>
      <c r="CA1707" s="33">
        <v>69.689189999999996</v>
      </c>
      <c r="CB1707" s="33">
        <v>65.972980000000007</v>
      </c>
      <c r="CC1707" s="33">
        <v>63.398650000000004</v>
      </c>
      <c r="DC1707" s="9">
        <v>34.343940000000003</v>
      </c>
      <c r="DD1707" s="9">
        <v>0</v>
      </c>
    </row>
    <row r="1708" spans="1:108" x14ac:dyDescent="0.25">
      <c r="A1708" s="9" t="s">
        <v>42</v>
      </c>
      <c r="B1708" s="9" t="s">
        <v>29</v>
      </c>
      <c r="C1708" s="9" t="s">
        <v>35</v>
      </c>
      <c r="D1708" s="9" t="s">
        <v>39</v>
      </c>
      <c r="E1708" s="9" t="s">
        <v>38</v>
      </c>
      <c r="F1708" s="9">
        <v>2018</v>
      </c>
      <c r="G1708" s="9">
        <v>5</v>
      </c>
      <c r="H1708" s="9"/>
      <c r="BF1708" s="33">
        <v>70.790539999999993</v>
      </c>
      <c r="BG1708" s="33">
        <v>69.422290000000004</v>
      </c>
      <c r="BH1708" s="33">
        <v>67.614869999999996</v>
      </c>
      <c r="BI1708" s="33">
        <v>66.38176</v>
      </c>
      <c r="BJ1708" s="33">
        <v>65.50676</v>
      </c>
      <c r="BK1708" s="33">
        <v>64.898650000000004</v>
      </c>
      <c r="BL1708" s="33">
        <v>64.885130000000004</v>
      </c>
      <c r="BM1708" s="33">
        <v>70.800669999999997</v>
      </c>
      <c r="BN1708" s="33">
        <v>76.66216</v>
      </c>
      <c r="BO1708" s="33">
        <v>81.341220000000007</v>
      </c>
      <c r="BP1708" s="33">
        <v>86.317570000000003</v>
      </c>
      <c r="BQ1708" s="33">
        <v>90.827709999999996</v>
      </c>
      <c r="BR1708" s="33">
        <v>94.111490000000003</v>
      </c>
      <c r="BS1708" s="33">
        <v>96.11824</v>
      </c>
      <c r="BT1708" s="33">
        <v>96.476349999999996</v>
      </c>
      <c r="BU1708" s="33">
        <v>96.246619999999993</v>
      </c>
      <c r="BV1708" s="33">
        <v>92.016890000000004</v>
      </c>
      <c r="BW1708" s="33">
        <v>89.28716</v>
      </c>
      <c r="BX1708" s="33">
        <v>85.442570000000003</v>
      </c>
      <c r="BY1708" s="33">
        <v>81.695949999999996</v>
      </c>
      <c r="BZ1708" s="33">
        <v>76.929050000000004</v>
      </c>
      <c r="CA1708" s="33">
        <v>73.388509999999997</v>
      </c>
      <c r="CB1708" s="33">
        <v>70.817570000000003</v>
      </c>
      <c r="CC1708" s="33">
        <v>68.28716</v>
      </c>
      <c r="DC1708" s="9">
        <v>34.343940000000003</v>
      </c>
      <c r="DD1708" s="9">
        <v>0</v>
      </c>
    </row>
    <row r="1709" spans="1:108" x14ac:dyDescent="0.25">
      <c r="A1709" s="9" t="s">
        <v>42</v>
      </c>
      <c r="B1709" s="9" t="s">
        <v>29</v>
      </c>
      <c r="C1709" s="9" t="s">
        <v>35</v>
      </c>
      <c r="D1709" s="9" t="s">
        <v>39</v>
      </c>
      <c r="E1709" s="9" t="s">
        <v>38</v>
      </c>
      <c r="F1709" s="9">
        <v>2018</v>
      </c>
      <c r="G1709" s="9">
        <v>6</v>
      </c>
      <c r="H1709" s="9"/>
      <c r="BF1709" s="33">
        <v>71.03716</v>
      </c>
      <c r="BG1709" s="33">
        <v>69.290539999999993</v>
      </c>
      <c r="BH1709" s="33">
        <v>67.75676</v>
      </c>
      <c r="BI1709" s="33">
        <v>65.952709999999996</v>
      </c>
      <c r="BJ1709" s="33">
        <v>64.435810000000004</v>
      </c>
      <c r="BK1709" s="33">
        <v>63.219589999999997</v>
      </c>
      <c r="BL1709" s="33">
        <v>63.76014</v>
      </c>
      <c r="BM1709" s="33">
        <v>69.96284</v>
      </c>
      <c r="BN1709" s="33">
        <v>76.435810000000004</v>
      </c>
      <c r="BO1709" s="33">
        <v>82.790539999999993</v>
      </c>
      <c r="BP1709" s="33">
        <v>87.908779999999993</v>
      </c>
      <c r="BQ1709" s="33">
        <v>92.5304</v>
      </c>
      <c r="BR1709" s="33">
        <v>96.45608</v>
      </c>
      <c r="BS1709" s="33">
        <v>99.047290000000004</v>
      </c>
      <c r="BT1709" s="33">
        <v>100.7804</v>
      </c>
      <c r="BU1709" s="33">
        <v>102.1588</v>
      </c>
      <c r="BV1709" s="33">
        <v>101.39190000000001</v>
      </c>
      <c r="BW1709" s="33">
        <v>99.672290000000004</v>
      </c>
      <c r="BX1709" s="33">
        <v>96.523650000000004</v>
      </c>
      <c r="BY1709" s="33">
        <v>92.128380000000007</v>
      </c>
      <c r="BZ1709" s="33">
        <v>86.746619999999993</v>
      </c>
      <c r="CA1709" s="33">
        <v>81.716220000000007</v>
      </c>
      <c r="CB1709" s="33">
        <v>77.66892</v>
      </c>
      <c r="CC1709" s="33">
        <v>74.385130000000004</v>
      </c>
      <c r="DC1709" s="9">
        <v>34.343940000000003</v>
      </c>
      <c r="DD1709" s="9">
        <v>0</v>
      </c>
    </row>
    <row r="1710" spans="1:108" x14ac:dyDescent="0.25">
      <c r="A1710" s="9" t="s">
        <v>42</v>
      </c>
      <c r="B1710" s="9" t="s">
        <v>29</v>
      </c>
      <c r="C1710" s="9" t="s">
        <v>35</v>
      </c>
      <c r="D1710" s="9" t="s">
        <v>39</v>
      </c>
      <c r="E1710" s="9" t="s">
        <v>38</v>
      </c>
      <c r="F1710" s="9">
        <v>2018</v>
      </c>
      <c r="G1710" s="9">
        <v>7</v>
      </c>
      <c r="H1710" s="9"/>
      <c r="BF1710" s="33">
        <v>66.807429999999997</v>
      </c>
      <c r="BG1710" s="33">
        <v>65.307429999999997</v>
      </c>
      <c r="BH1710" s="33">
        <v>64.75</v>
      </c>
      <c r="BI1710" s="33">
        <v>63.983110000000003</v>
      </c>
      <c r="BJ1710" s="33">
        <v>63.020269999999996</v>
      </c>
      <c r="BK1710" s="33">
        <v>62.41216</v>
      </c>
      <c r="BL1710" s="33">
        <v>62.520269999999996</v>
      </c>
      <c r="BM1710" s="33">
        <v>66.182429999999997</v>
      </c>
      <c r="BN1710" s="33">
        <v>71.445949999999996</v>
      </c>
      <c r="BO1710" s="33">
        <v>77.716220000000007</v>
      </c>
      <c r="BP1710" s="33">
        <v>83.476349999999996</v>
      </c>
      <c r="BQ1710" s="33">
        <v>89.314189999999996</v>
      </c>
      <c r="BR1710" s="33">
        <v>94.597980000000007</v>
      </c>
      <c r="BS1710" s="33">
        <v>97.9696</v>
      </c>
      <c r="BT1710" s="33">
        <v>99.83108</v>
      </c>
      <c r="BU1710" s="33">
        <v>98.709460000000007</v>
      </c>
      <c r="BV1710" s="33">
        <v>97.902019999999993</v>
      </c>
      <c r="BW1710" s="33">
        <v>96.195949999999996</v>
      </c>
      <c r="BX1710" s="33">
        <v>91.7196</v>
      </c>
      <c r="BY1710" s="33">
        <v>86.648650000000004</v>
      </c>
      <c r="BZ1710" s="33">
        <v>80.08108</v>
      </c>
      <c r="CA1710" s="33">
        <v>74.614869999999996</v>
      </c>
      <c r="CB1710" s="33">
        <v>70.83108</v>
      </c>
      <c r="CC1710" s="33">
        <v>68.297290000000004</v>
      </c>
      <c r="DC1710" s="9">
        <v>34.343940000000003</v>
      </c>
      <c r="DD1710" s="9">
        <v>0</v>
      </c>
    </row>
    <row r="1711" spans="1:108" x14ac:dyDescent="0.25">
      <c r="A1711" s="9" t="s">
        <v>42</v>
      </c>
      <c r="B1711" s="9" t="s">
        <v>29</v>
      </c>
      <c r="C1711" s="9" t="s">
        <v>35</v>
      </c>
      <c r="D1711" s="9" t="s">
        <v>39</v>
      </c>
      <c r="E1711" s="9" t="s">
        <v>38</v>
      </c>
      <c r="F1711" s="9">
        <v>2018</v>
      </c>
      <c r="G1711" s="9">
        <v>8</v>
      </c>
      <c r="H1711" s="9"/>
      <c r="BF1711" s="33">
        <v>67.472980000000007</v>
      </c>
      <c r="BG1711" s="33">
        <v>67.16216</v>
      </c>
      <c r="BH1711" s="33">
        <v>65.679050000000004</v>
      </c>
      <c r="BI1711" s="33">
        <v>64.371619999999993</v>
      </c>
      <c r="BJ1711" s="33">
        <v>63.425669999999997</v>
      </c>
      <c r="BK1711" s="33">
        <v>62.516889999999997</v>
      </c>
      <c r="BL1711" s="33">
        <v>61.925669999999997</v>
      </c>
      <c r="BM1711" s="33">
        <v>64.733109999999996</v>
      </c>
      <c r="BN1711" s="33">
        <v>70.574330000000003</v>
      </c>
      <c r="BO1711" s="33">
        <v>75.695949999999996</v>
      </c>
      <c r="BP1711" s="33">
        <v>81.9054</v>
      </c>
      <c r="BQ1711" s="33">
        <v>86.503380000000007</v>
      </c>
      <c r="BR1711" s="33">
        <v>91.807429999999997</v>
      </c>
      <c r="BS1711" s="33">
        <v>96.239869999999996</v>
      </c>
      <c r="BT1711" s="33">
        <v>97.929050000000004</v>
      </c>
      <c r="BU1711" s="33">
        <v>97.25</v>
      </c>
      <c r="BV1711" s="33">
        <v>96.246619999999993</v>
      </c>
      <c r="BW1711" s="33">
        <v>94.270269999999996</v>
      </c>
      <c r="BX1711" s="33">
        <v>89.270269999999996</v>
      </c>
      <c r="BY1711" s="33">
        <v>84.236490000000003</v>
      </c>
      <c r="BZ1711" s="33">
        <v>77.540539999999993</v>
      </c>
      <c r="CA1711" s="33">
        <v>72.25</v>
      </c>
      <c r="CB1711" s="33">
        <v>68.189189999999996</v>
      </c>
      <c r="CC1711" s="33">
        <v>65.597980000000007</v>
      </c>
      <c r="DC1711" s="9">
        <v>34.343940000000003</v>
      </c>
      <c r="DD1711" s="9">
        <v>0</v>
      </c>
    </row>
    <row r="1712" spans="1:108" x14ac:dyDescent="0.25">
      <c r="A1712" s="9" t="s">
        <v>42</v>
      </c>
      <c r="B1712" s="9" t="s">
        <v>29</v>
      </c>
      <c r="C1712" s="9" t="s">
        <v>35</v>
      </c>
      <c r="D1712" s="9" t="s">
        <v>39</v>
      </c>
      <c r="E1712" s="9" t="s">
        <v>38</v>
      </c>
      <c r="F1712" s="9">
        <v>2018</v>
      </c>
      <c r="G1712" s="9">
        <v>9</v>
      </c>
      <c r="H1712" s="9"/>
      <c r="BF1712" s="33">
        <v>67.449330000000003</v>
      </c>
      <c r="BG1712" s="33">
        <v>65.773650000000004</v>
      </c>
      <c r="BH1712" s="33">
        <v>64.202709999999996</v>
      </c>
      <c r="BI1712" s="33">
        <v>63.074330000000003</v>
      </c>
      <c r="BJ1712" s="33">
        <v>61.594589999999997</v>
      </c>
      <c r="BK1712" s="33">
        <v>60.91554</v>
      </c>
      <c r="BL1712" s="33">
        <v>60.273650000000004</v>
      </c>
      <c r="BM1712" s="33">
        <v>61.074330000000003</v>
      </c>
      <c r="BN1712" s="33">
        <v>67.952709999999996</v>
      </c>
      <c r="BO1712" s="33">
        <v>74.523650000000004</v>
      </c>
      <c r="BP1712" s="33">
        <v>81.358109999999996</v>
      </c>
      <c r="BQ1712" s="33">
        <v>87.158779999999993</v>
      </c>
      <c r="BR1712" s="33">
        <v>91.584460000000007</v>
      </c>
      <c r="BS1712" s="33">
        <v>95.25676</v>
      </c>
      <c r="BT1712" s="33">
        <v>98.040539999999993</v>
      </c>
      <c r="BU1712" s="33">
        <v>98.266890000000004</v>
      </c>
      <c r="BV1712" s="33">
        <v>97.33784</v>
      </c>
      <c r="BW1712" s="33">
        <v>93.425669999999997</v>
      </c>
      <c r="BX1712" s="33">
        <v>87.310810000000004</v>
      </c>
      <c r="BY1712" s="33">
        <v>81.520269999999996</v>
      </c>
      <c r="BZ1712" s="33">
        <v>77.520269999999996</v>
      </c>
      <c r="CA1712" s="33">
        <v>74.040539999999993</v>
      </c>
      <c r="CB1712" s="33">
        <v>71.060810000000004</v>
      </c>
      <c r="CC1712" s="33">
        <v>68.547290000000004</v>
      </c>
      <c r="DC1712" s="9">
        <v>34.343940000000003</v>
      </c>
      <c r="DD1712" s="9">
        <v>0</v>
      </c>
    </row>
    <row r="1713" spans="1:108" x14ac:dyDescent="0.25">
      <c r="A1713" s="9" t="s">
        <v>42</v>
      </c>
      <c r="B1713" s="9" t="s">
        <v>29</v>
      </c>
      <c r="C1713" s="9" t="s">
        <v>35</v>
      </c>
      <c r="D1713" s="9" t="s">
        <v>39</v>
      </c>
      <c r="E1713" s="9" t="s">
        <v>38</v>
      </c>
      <c r="F1713" s="9">
        <v>2018</v>
      </c>
      <c r="G1713" s="9">
        <v>10</v>
      </c>
      <c r="H1713" s="9"/>
      <c r="BF1713" s="33">
        <v>64.111490000000003</v>
      </c>
      <c r="BG1713" s="33">
        <v>61.949330000000003</v>
      </c>
      <c r="BH1713" s="33">
        <v>60.34122</v>
      </c>
      <c r="BI1713" s="33">
        <v>59.12838</v>
      </c>
      <c r="BJ1713" s="33">
        <v>57.824330000000003</v>
      </c>
      <c r="BK1713" s="33">
        <v>56.91216</v>
      </c>
      <c r="BL1713" s="33">
        <v>56.21622</v>
      </c>
      <c r="BM1713" s="33">
        <v>56.054049999999997</v>
      </c>
      <c r="BN1713" s="33">
        <v>62.898650000000004</v>
      </c>
      <c r="BO1713" s="33">
        <v>71.263509999999997</v>
      </c>
      <c r="BP1713" s="33">
        <v>77.75676</v>
      </c>
      <c r="BQ1713" s="33">
        <v>84.273650000000004</v>
      </c>
      <c r="BR1713" s="33">
        <v>89.604730000000004</v>
      </c>
      <c r="BS1713" s="33">
        <v>93.533779999999993</v>
      </c>
      <c r="BT1713" s="33">
        <v>96.33108</v>
      </c>
      <c r="BU1713" s="33">
        <v>97.128380000000007</v>
      </c>
      <c r="BV1713" s="33">
        <v>95.770269999999996</v>
      </c>
      <c r="BW1713" s="33">
        <v>92.895269999999996</v>
      </c>
      <c r="BX1713" s="33">
        <v>86.523650000000004</v>
      </c>
      <c r="BY1713" s="33">
        <v>79.222980000000007</v>
      </c>
      <c r="BZ1713" s="33">
        <v>73.854730000000004</v>
      </c>
      <c r="CA1713" s="33">
        <v>69.689189999999996</v>
      </c>
      <c r="CB1713" s="33">
        <v>65.972980000000007</v>
      </c>
      <c r="CC1713" s="33">
        <v>63.398650000000004</v>
      </c>
      <c r="DC1713" s="9">
        <v>34.343940000000003</v>
      </c>
      <c r="DD1713" s="9">
        <v>0</v>
      </c>
    </row>
    <row r="1714" spans="1:108" x14ac:dyDescent="0.25">
      <c r="A1714" s="9" t="s">
        <v>42</v>
      </c>
      <c r="B1714" s="9" t="s">
        <v>29</v>
      </c>
      <c r="C1714" s="9" t="s">
        <v>35</v>
      </c>
      <c r="D1714" s="9" t="s">
        <v>39</v>
      </c>
      <c r="E1714" s="9" t="s">
        <v>38</v>
      </c>
      <c r="F1714" s="9">
        <v>2019</v>
      </c>
      <c r="G1714" s="9">
        <v>5</v>
      </c>
      <c r="H1714" s="9"/>
      <c r="BF1714" s="33">
        <v>70.790539999999993</v>
      </c>
      <c r="BG1714" s="33">
        <v>69.422290000000004</v>
      </c>
      <c r="BH1714" s="33">
        <v>67.614869999999996</v>
      </c>
      <c r="BI1714" s="33">
        <v>66.38176</v>
      </c>
      <c r="BJ1714" s="33">
        <v>65.50676</v>
      </c>
      <c r="BK1714" s="33">
        <v>64.898650000000004</v>
      </c>
      <c r="BL1714" s="33">
        <v>64.885130000000004</v>
      </c>
      <c r="BM1714" s="33">
        <v>70.800669999999997</v>
      </c>
      <c r="BN1714" s="33">
        <v>76.66216</v>
      </c>
      <c r="BO1714" s="33">
        <v>81.341220000000007</v>
      </c>
      <c r="BP1714" s="33">
        <v>86.317570000000003</v>
      </c>
      <c r="BQ1714" s="33">
        <v>90.827709999999996</v>
      </c>
      <c r="BR1714" s="33">
        <v>94.111490000000003</v>
      </c>
      <c r="BS1714" s="33">
        <v>96.11824</v>
      </c>
      <c r="BT1714" s="33">
        <v>96.476349999999996</v>
      </c>
      <c r="BU1714" s="33">
        <v>96.246619999999993</v>
      </c>
      <c r="BV1714" s="33">
        <v>92.016890000000004</v>
      </c>
      <c r="BW1714" s="33">
        <v>89.28716</v>
      </c>
      <c r="BX1714" s="33">
        <v>85.442570000000003</v>
      </c>
      <c r="BY1714" s="33">
        <v>81.695949999999996</v>
      </c>
      <c r="BZ1714" s="33">
        <v>76.929050000000004</v>
      </c>
      <c r="CA1714" s="33">
        <v>73.388509999999997</v>
      </c>
      <c r="CB1714" s="33">
        <v>70.817570000000003</v>
      </c>
      <c r="CC1714" s="33">
        <v>68.28716</v>
      </c>
      <c r="DC1714" s="9">
        <v>34.343940000000003</v>
      </c>
      <c r="DD1714" s="9">
        <v>0</v>
      </c>
    </row>
    <row r="1715" spans="1:108" x14ac:dyDescent="0.25">
      <c r="A1715" s="9" t="s">
        <v>42</v>
      </c>
      <c r="B1715" s="9" t="s">
        <v>29</v>
      </c>
      <c r="C1715" s="9" t="s">
        <v>35</v>
      </c>
      <c r="D1715" s="9" t="s">
        <v>39</v>
      </c>
      <c r="E1715" s="9" t="s">
        <v>38</v>
      </c>
      <c r="F1715" s="9">
        <v>2019</v>
      </c>
      <c r="G1715" s="9">
        <v>6</v>
      </c>
      <c r="H1715" s="9"/>
      <c r="BF1715" s="33">
        <v>71.03716</v>
      </c>
      <c r="BG1715" s="33">
        <v>69.290539999999993</v>
      </c>
      <c r="BH1715" s="33">
        <v>67.75676</v>
      </c>
      <c r="BI1715" s="33">
        <v>65.952709999999996</v>
      </c>
      <c r="BJ1715" s="33">
        <v>64.435810000000004</v>
      </c>
      <c r="BK1715" s="33">
        <v>63.219589999999997</v>
      </c>
      <c r="BL1715" s="33">
        <v>63.76014</v>
      </c>
      <c r="BM1715" s="33">
        <v>69.96284</v>
      </c>
      <c r="BN1715" s="33">
        <v>76.435810000000004</v>
      </c>
      <c r="BO1715" s="33">
        <v>82.790539999999993</v>
      </c>
      <c r="BP1715" s="33">
        <v>87.908779999999993</v>
      </c>
      <c r="BQ1715" s="33">
        <v>92.5304</v>
      </c>
      <c r="BR1715" s="33">
        <v>96.45608</v>
      </c>
      <c r="BS1715" s="33">
        <v>99.047290000000004</v>
      </c>
      <c r="BT1715" s="33">
        <v>100.7804</v>
      </c>
      <c r="BU1715" s="33">
        <v>102.1588</v>
      </c>
      <c r="BV1715" s="33">
        <v>101.39190000000001</v>
      </c>
      <c r="BW1715" s="33">
        <v>99.672290000000004</v>
      </c>
      <c r="BX1715" s="33">
        <v>96.523650000000004</v>
      </c>
      <c r="BY1715" s="33">
        <v>92.128380000000007</v>
      </c>
      <c r="BZ1715" s="33">
        <v>86.746619999999993</v>
      </c>
      <c r="CA1715" s="33">
        <v>81.716220000000007</v>
      </c>
      <c r="CB1715" s="33">
        <v>77.66892</v>
      </c>
      <c r="CC1715" s="33">
        <v>74.385130000000004</v>
      </c>
      <c r="DC1715" s="9">
        <v>34.343940000000003</v>
      </c>
      <c r="DD1715" s="9">
        <v>0</v>
      </c>
    </row>
    <row r="1716" spans="1:108" x14ac:dyDescent="0.25">
      <c r="A1716" s="9" t="s">
        <v>42</v>
      </c>
      <c r="B1716" s="9" t="s">
        <v>29</v>
      </c>
      <c r="C1716" s="9" t="s">
        <v>35</v>
      </c>
      <c r="D1716" s="9" t="s">
        <v>39</v>
      </c>
      <c r="E1716" s="9" t="s">
        <v>38</v>
      </c>
      <c r="F1716" s="9">
        <v>2019</v>
      </c>
      <c r="G1716" s="9">
        <v>7</v>
      </c>
      <c r="H1716" s="9"/>
      <c r="BF1716" s="33">
        <v>66.807429999999997</v>
      </c>
      <c r="BG1716" s="33">
        <v>65.307429999999997</v>
      </c>
      <c r="BH1716" s="33">
        <v>64.75</v>
      </c>
      <c r="BI1716" s="33">
        <v>63.983110000000003</v>
      </c>
      <c r="BJ1716" s="33">
        <v>63.020269999999996</v>
      </c>
      <c r="BK1716" s="33">
        <v>62.41216</v>
      </c>
      <c r="BL1716" s="33">
        <v>62.520269999999996</v>
      </c>
      <c r="BM1716" s="33">
        <v>66.182429999999997</v>
      </c>
      <c r="BN1716" s="33">
        <v>71.445949999999996</v>
      </c>
      <c r="BO1716" s="33">
        <v>77.716220000000007</v>
      </c>
      <c r="BP1716" s="33">
        <v>83.476349999999996</v>
      </c>
      <c r="BQ1716" s="33">
        <v>89.314189999999996</v>
      </c>
      <c r="BR1716" s="33">
        <v>94.597980000000007</v>
      </c>
      <c r="BS1716" s="33">
        <v>97.9696</v>
      </c>
      <c r="BT1716" s="33">
        <v>99.83108</v>
      </c>
      <c r="BU1716" s="33">
        <v>98.709460000000007</v>
      </c>
      <c r="BV1716" s="33">
        <v>97.902019999999993</v>
      </c>
      <c r="BW1716" s="33">
        <v>96.195949999999996</v>
      </c>
      <c r="BX1716" s="33">
        <v>91.7196</v>
      </c>
      <c r="BY1716" s="33">
        <v>86.648650000000004</v>
      </c>
      <c r="BZ1716" s="33">
        <v>80.08108</v>
      </c>
      <c r="CA1716" s="33">
        <v>74.614869999999996</v>
      </c>
      <c r="CB1716" s="33">
        <v>70.83108</v>
      </c>
      <c r="CC1716" s="33">
        <v>68.297290000000004</v>
      </c>
      <c r="DC1716" s="9">
        <v>34.343940000000003</v>
      </c>
      <c r="DD1716" s="9">
        <v>0</v>
      </c>
    </row>
    <row r="1717" spans="1:108" x14ac:dyDescent="0.25">
      <c r="A1717" s="9" t="s">
        <v>42</v>
      </c>
      <c r="B1717" s="9" t="s">
        <v>29</v>
      </c>
      <c r="C1717" s="9" t="s">
        <v>35</v>
      </c>
      <c r="D1717" s="9" t="s">
        <v>39</v>
      </c>
      <c r="E1717" s="9" t="s">
        <v>38</v>
      </c>
      <c r="F1717" s="9">
        <v>2019</v>
      </c>
      <c r="G1717" s="9">
        <v>8</v>
      </c>
      <c r="H1717" s="9"/>
      <c r="BF1717" s="33">
        <v>67.472980000000007</v>
      </c>
      <c r="BG1717" s="33">
        <v>67.16216</v>
      </c>
      <c r="BH1717" s="33">
        <v>65.679050000000004</v>
      </c>
      <c r="BI1717" s="33">
        <v>64.371619999999993</v>
      </c>
      <c r="BJ1717" s="33">
        <v>63.425669999999997</v>
      </c>
      <c r="BK1717" s="33">
        <v>62.516889999999997</v>
      </c>
      <c r="BL1717" s="33">
        <v>61.925669999999997</v>
      </c>
      <c r="BM1717" s="33">
        <v>64.733109999999996</v>
      </c>
      <c r="BN1717" s="33">
        <v>70.574330000000003</v>
      </c>
      <c r="BO1717" s="33">
        <v>75.695949999999996</v>
      </c>
      <c r="BP1717" s="33">
        <v>81.9054</v>
      </c>
      <c r="BQ1717" s="33">
        <v>86.503380000000007</v>
      </c>
      <c r="BR1717" s="33">
        <v>91.807429999999997</v>
      </c>
      <c r="BS1717" s="33">
        <v>96.239869999999996</v>
      </c>
      <c r="BT1717" s="33">
        <v>97.929050000000004</v>
      </c>
      <c r="BU1717" s="33">
        <v>97.25</v>
      </c>
      <c r="BV1717" s="33">
        <v>96.246619999999993</v>
      </c>
      <c r="BW1717" s="33">
        <v>94.270269999999996</v>
      </c>
      <c r="BX1717" s="33">
        <v>89.270269999999996</v>
      </c>
      <c r="BY1717" s="33">
        <v>84.236490000000003</v>
      </c>
      <c r="BZ1717" s="33">
        <v>77.540539999999993</v>
      </c>
      <c r="CA1717" s="33">
        <v>72.25</v>
      </c>
      <c r="CB1717" s="33">
        <v>68.189189999999996</v>
      </c>
      <c r="CC1717" s="33">
        <v>65.597980000000007</v>
      </c>
      <c r="DC1717" s="9">
        <v>34.343940000000003</v>
      </c>
      <c r="DD1717" s="9">
        <v>0</v>
      </c>
    </row>
    <row r="1718" spans="1:108" x14ac:dyDescent="0.25">
      <c r="A1718" s="9" t="s">
        <v>42</v>
      </c>
      <c r="B1718" s="9" t="s">
        <v>29</v>
      </c>
      <c r="C1718" s="9" t="s">
        <v>35</v>
      </c>
      <c r="D1718" s="9" t="s">
        <v>39</v>
      </c>
      <c r="E1718" s="9" t="s">
        <v>38</v>
      </c>
      <c r="F1718" s="9">
        <v>2019</v>
      </c>
      <c r="G1718" s="9">
        <v>9</v>
      </c>
      <c r="H1718" s="9"/>
      <c r="BF1718" s="33">
        <v>67.449330000000003</v>
      </c>
      <c r="BG1718" s="33">
        <v>65.773650000000004</v>
      </c>
      <c r="BH1718" s="33">
        <v>64.202709999999996</v>
      </c>
      <c r="BI1718" s="33">
        <v>63.074330000000003</v>
      </c>
      <c r="BJ1718" s="33">
        <v>61.594589999999997</v>
      </c>
      <c r="BK1718" s="33">
        <v>60.91554</v>
      </c>
      <c r="BL1718" s="33">
        <v>60.273650000000004</v>
      </c>
      <c r="BM1718" s="33">
        <v>61.074330000000003</v>
      </c>
      <c r="BN1718" s="33">
        <v>67.952709999999996</v>
      </c>
      <c r="BO1718" s="33">
        <v>74.523650000000004</v>
      </c>
      <c r="BP1718" s="33">
        <v>81.358109999999996</v>
      </c>
      <c r="BQ1718" s="33">
        <v>87.158779999999993</v>
      </c>
      <c r="BR1718" s="33">
        <v>91.584460000000007</v>
      </c>
      <c r="BS1718" s="33">
        <v>95.25676</v>
      </c>
      <c r="BT1718" s="33">
        <v>98.040539999999993</v>
      </c>
      <c r="BU1718" s="33">
        <v>98.266890000000004</v>
      </c>
      <c r="BV1718" s="33">
        <v>97.33784</v>
      </c>
      <c r="BW1718" s="33">
        <v>93.425669999999997</v>
      </c>
      <c r="BX1718" s="33">
        <v>87.310810000000004</v>
      </c>
      <c r="BY1718" s="33">
        <v>81.520269999999996</v>
      </c>
      <c r="BZ1718" s="33">
        <v>77.520269999999996</v>
      </c>
      <c r="CA1718" s="33">
        <v>74.040539999999993</v>
      </c>
      <c r="CB1718" s="33">
        <v>71.060810000000004</v>
      </c>
      <c r="CC1718" s="33">
        <v>68.547290000000004</v>
      </c>
      <c r="DC1718" s="9">
        <v>34.343940000000003</v>
      </c>
      <c r="DD1718" s="9">
        <v>0</v>
      </c>
    </row>
    <row r="1719" spans="1:108" x14ac:dyDescent="0.25">
      <c r="A1719" s="9" t="s">
        <v>42</v>
      </c>
      <c r="B1719" s="9" t="s">
        <v>29</v>
      </c>
      <c r="C1719" s="9" t="s">
        <v>35</v>
      </c>
      <c r="D1719" s="9" t="s">
        <v>39</v>
      </c>
      <c r="E1719" s="9" t="s">
        <v>38</v>
      </c>
      <c r="F1719" s="9">
        <v>2019</v>
      </c>
      <c r="G1719" s="9">
        <v>10</v>
      </c>
      <c r="H1719" s="9"/>
      <c r="BF1719" s="33">
        <v>64.111490000000003</v>
      </c>
      <c r="BG1719" s="33">
        <v>61.949330000000003</v>
      </c>
      <c r="BH1719" s="33">
        <v>60.34122</v>
      </c>
      <c r="BI1719" s="33">
        <v>59.12838</v>
      </c>
      <c r="BJ1719" s="33">
        <v>57.824330000000003</v>
      </c>
      <c r="BK1719" s="33">
        <v>56.91216</v>
      </c>
      <c r="BL1719" s="33">
        <v>56.21622</v>
      </c>
      <c r="BM1719" s="33">
        <v>56.054049999999997</v>
      </c>
      <c r="BN1719" s="33">
        <v>62.898650000000004</v>
      </c>
      <c r="BO1719" s="33">
        <v>71.263509999999997</v>
      </c>
      <c r="BP1719" s="33">
        <v>77.75676</v>
      </c>
      <c r="BQ1719" s="33">
        <v>84.273650000000004</v>
      </c>
      <c r="BR1719" s="33">
        <v>89.604730000000004</v>
      </c>
      <c r="BS1719" s="33">
        <v>93.533779999999993</v>
      </c>
      <c r="BT1719" s="33">
        <v>96.33108</v>
      </c>
      <c r="BU1719" s="33">
        <v>97.128380000000007</v>
      </c>
      <c r="BV1719" s="33">
        <v>95.770269999999996</v>
      </c>
      <c r="BW1719" s="33">
        <v>92.895269999999996</v>
      </c>
      <c r="BX1719" s="33">
        <v>86.523650000000004</v>
      </c>
      <c r="BY1719" s="33">
        <v>79.222980000000007</v>
      </c>
      <c r="BZ1719" s="33">
        <v>73.854730000000004</v>
      </c>
      <c r="CA1719" s="33">
        <v>69.689189999999996</v>
      </c>
      <c r="CB1719" s="33">
        <v>65.972980000000007</v>
      </c>
      <c r="CC1719" s="33">
        <v>63.398650000000004</v>
      </c>
      <c r="DC1719" s="9">
        <v>34.343940000000003</v>
      </c>
      <c r="DD1719" s="9">
        <v>0</v>
      </c>
    </row>
    <row r="1720" spans="1:108" x14ac:dyDescent="0.25">
      <c r="A1720" s="9" t="s">
        <v>42</v>
      </c>
      <c r="B1720" s="9" t="s">
        <v>29</v>
      </c>
      <c r="C1720" s="9" t="s">
        <v>35</v>
      </c>
      <c r="D1720" s="9" t="s">
        <v>39</v>
      </c>
      <c r="E1720" s="9" t="s">
        <v>38</v>
      </c>
      <c r="F1720" s="9">
        <v>2020</v>
      </c>
      <c r="G1720" s="9">
        <v>5</v>
      </c>
      <c r="H1720" s="9"/>
      <c r="BF1720" s="33">
        <v>70.790539999999993</v>
      </c>
      <c r="BG1720" s="33">
        <v>69.422290000000004</v>
      </c>
      <c r="BH1720" s="33">
        <v>67.614869999999996</v>
      </c>
      <c r="BI1720" s="33">
        <v>66.38176</v>
      </c>
      <c r="BJ1720" s="33">
        <v>65.50676</v>
      </c>
      <c r="BK1720" s="33">
        <v>64.898650000000004</v>
      </c>
      <c r="BL1720" s="33">
        <v>64.885130000000004</v>
      </c>
      <c r="BM1720" s="33">
        <v>70.800669999999997</v>
      </c>
      <c r="BN1720" s="33">
        <v>76.66216</v>
      </c>
      <c r="BO1720" s="33">
        <v>81.341220000000007</v>
      </c>
      <c r="BP1720" s="33">
        <v>86.317570000000003</v>
      </c>
      <c r="BQ1720" s="33">
        <v>90.827709999999996</v>
      </c>
      <c r="BR1720" s="33">
        <v>94.111490000000003</v>
      </c>
      <c r="BS1720" s="33">
        <v>96.11824</v>
      </c>
      <c r="BT1720" s="33">
        <v>96.476349999999996</v>
      </c>
      <c r="BU1720" s="33">
        <v>96.246619999999993</v>
      </c>
      <c r="BV1720" s="33">
        <v>92.016890000000004</v>
      </c>
      <c r="BW1720" s="33">
        <v>89.28716</v>
      </c>
      <c r="BX1720" s="33">
        <v>85.442570000000003</v>
      </c>
      <c r="BY1720" s="33">
        <v>81.695949999999996</v>
      </c>
      <c r="BZ1720" s="33">
        <v>76.929050000000004</v>
      </c>
      <c r="CA1720" s="33">
        <v>73.388509999999997</v>
      </c>
      <c r="CB1720" s="33">
        <v>70.817570000000003</v>
      </c>
      <c r="CC1720" s="33">
        <v>68.28716</v>
      </c>
      <c r="DC1720" s="9">
        <v>34.343940000000003</v>
      </c>
      <c r="DD1720" s="9">
        <v>0</v>
      </c>
    </row>
    <row r="1721" spans="1:108" x14ac:dyDescent="0.25">
      <c r="A1721" s="9" t="s">
        <v>42</v>
      </c>
      <c r="B1721" s="9" t="s">
        <v>29</v>
      </c>
      <c r="C1721" s="9" t="s">
        <v>35</v>
      </c>
      <c r="D1721" s="9" t="s">
        <v>39</v>
      </c>
      <c r="E1721" s="9" t="s">
        <v>38</v>
      </c>
      <c r="F1721" s="9">
        <v>2020</v>
      </c>
      <c r="G1721" s="9">
        <v>6</v>
      </c>
      <c r="H1721" s="9"/>
      <c r="BF1721" s="33">
        <v>71.03716</v>
      </c>
      <c r="BG1721" s="33">
        <v>69.290539999999993</v>
      </c>
      <c r="BH1721" s="33">
        <v>67.75676</v>
      </c>
      <c r="BI1721" s="33">
        <v>65.952709999999996</v>
      </c>
      <c r="BJ1721" s="33">
        <v>64.435810000000004</v>
      </c>
      <c r="BK1721" s="33">
        <v>63.219589999999997</v>
      </c>
      <c r="BL1721" s="33">
        <v>63.76014</v>
      </c>
      <c r="BM1721" s="33">
        <v>69.96284</v>
      </c>
      <c r="BN1721" s="33">
        <v>76.435810000000004</v>
      </c>
      <c r="BO1721" s="33">
        <v>82.790539999999993</v>
      </c>
      <c r="BP1721" s="33">
        <v>87.908779999999993</v>
      </c>
      <c r="BQ1721" s="33">
        <v>92.5304</v>
      </c>
      <c r="BR1721" s="33">
        <v>96.45608</v>
      </c>
      <c r="BS1721" s="33">
        <v>99.047290000000004</v>
      </c>
      <c r="BT1721" s="33">
        <v>100.7804</v>
      </c>
      <c r="BU1721" s="33">
        <v>102.1588</v>
      </c>
      <c r="BV1721" s="33">
        <v>101.39190000000001</v>
      </c>
      <c r="BW1721" s="33">
        <v>99.672290000000004</v>
      </c>
      <c r="BX1721" s="33">
        <v>96.523650000000004</v>
      </c>
      <c r="BY1721" s="33">
        <v>92.128380000000007</v>
      </c>
      <c r="BZ1721" s="33">
        <v>86.746619999999993</v>
      </c>
      <c r="CA1721" s="33">
        <v>81.716220000000007</v>
      </c>
      <c r="CB1721" s="33">
        <v>77.66892</v>
      </c>
      <c r="CC1721" s="33">
        <v>74.385130000000004</v>
      </c>
      <c r="DC1721" s="9">
        <v>34.343940000000003</v>
      </c>
      <c r="DD1721" s="9">
        <v>0</v>
      </c>
    </row>
    <row r="1722" spans="1:108" x14ac:dyDescent="0.25">
      <c r="A1722" s="9" t="s">
        <v>42</v>
      </c>
      <c r="B1722" s="9" t="s">
        <v>29</v>
      </c>
      <c r="C1722" s="9" t="s">
        <v>35</v>
      </c>
      <c r="D1722" s="9" t="s">
        <v>39</v>
      </c>
      <c r="E1722" s="9" t="s">
        <v>38</v>
      </c>
      <c r="F1722" s="9">
        <v>2020</v>
      </c>
      <c r="G1722" s="9">
        <v>7</v>
      </c>
      <c r="H1722" s="9"/>
      <c r="BF1722" s="33">
        <v>66.807429999999997</v>
      </c>
      <c r="BG1722" s="33">
        <v>65.307429999999997</v>
      </c>
      <c r="BH1722" s="33">
        <v>64.75</v>
      </c>
      <c r="BI1722" s="33">
        <v>63.983110000000003</v>
      </c>
      <c r="BJ1722" s="33">
        <v>63.020269999999996</v>
      </c>
      <c r="BK1722" s="33">
        <v>62.41216</v>
      </c>
      <c r="BL1722" s="33">
        <v>62.520269999999996</v>
      </c>
      <c r="BM1722" s="33">
        <v>66.182429999999997</v>
      </c>
      <c r="BN1722" s="33">
        <v>71.445949999999996</v>
      </c>
      <c r="BO1722" s="33">
        <v>77.716220000000007</v>
      </c>
      <c r="BP1722" s="33">
        <v>83.476349999999996</v>
      </c>
      <c r="BQ1722" s="33">
        <v>89.314189999999996</v>
      </c>
      <c r="BR1722" s="33">
        <v>94.597980000000007</v>
      </c>
      <c r="BS1722" s="33">
        <v>97.9696</v>
      </c>
      <c r="BT1722" s="33">
        <v>99.83108</v>
      </c>
      <c r="BU1722" s="33">
        <v>98.709460000000007</v>
      </c>
      <c r="BV1722" s="33">
        <v>97.902019999999993</v>
      </c>
      <c r="BW1722" s="33">
        <v>96.195949999999996</v>
      </c>
      <c r="BX1722" s="33">
        <v>91.7196</v>
      </c>
      <c r="BY1722" s="33">
        <v>86.648650000000004</v>
      </c>
      <c r="BZ1722" s="33">
        <v>80.08108</v>
      </c>
      <c r="CA1722" s="33">
        <v>74.614869999999996</v>
      </c>
      <c r="CB1722" s="33">
        <v>70.83108</v>
      </c>
      <c r="CC1722" s="33">
        <v>68.297290000000004</v>
      </c>
      <c r="DC1722" s="9">
        <v>34.343940000000003</v>
      </c>
      <c r="DD1722" s="9">
        <v>0</v>
      </c>
    </row>
    <row r="1723" spans="1:108" x14ac:dyDescent="0.25">
      <c r="A1723" s="9" t="s">
        <v>42</v>
      </c>
      <c r="B1723" s="9" t="s">
        <v>29</v>
      </c>
      <c r="C1723" s="9" t="s">
        <v>35</v>
      </c>
      <c r="D1723" s="9" t="s">
        <v>39</v>
      </c>
      <c r="E1723" s="9" t="s">
        <v>38</v>
      </c>
      <c r="F1723" s="9">
        <v>2020</v>
      </c>
      <c r="G1723" s="9">
        <v>8</v>
      </c>
      <c r="H1723" s="9"/>
      <c r="BF1723" s="33">
        <v>67.472980000000007</v>
      </c>
      <c r="BG1723" s="33">
        <v>67.16216</v>
      </c>
      <c r="BH1723" s="33">
        <v>65.679050000000004</v>
      </c>
      <c r="BI1723" s="33">
        <v>64.371619999999993</v>
      </c>
      <c r="BJ1723" s="33">
        <v>63.425669999999997</v>
      </c>
      <c r="BK1723" s="33">
        <v>62.516889999999997</v>
      </c>
      <c r="BL1723" s="33">
        <v>61.925669999999997</v>
      </c>
      <c r="BM1723" s="33">
        <v>64.733109999999996</v>
      </c>
      <c r="BN1723" s="33">
        <v>70.574330000000003</v>
      </c>
      <c r="BO1723" s="33">
        <v>75.695949999999996</v>
      </c>
      <c r="BP1723" s="33">
        <v>81.9054</v>
      </c>
      <c r="BQ1723" s="33">
        <v>86.503380000000007</v>
      </c>
      <c r="BR1723" s="33">
        <v>91.807429999999997</v>
      </c>
      <c r="BS1723" s="33">
        <v>96.239869999999996</v>
      </c>
      <c r="BT1723" s="33">
        <v>97.929050000000004</v>
      </c>
      <c r="BU1723" s="33">
        <v>97.25</v>
      </c>
      <c r="BV1723" s="33">
        <v>96.246619999999993</v>
      </c>
      <c r="BW1723" s="33">
        <v>94.270269999999996</v>
      </c>
      <c r="BX1723" s="33">
        <v>89.270269999999996</v>
      </c>
      <c r="BY1723" s="33">
        <v>84.236490000000003</v>
      </c>
      <c r="BZ1723" s="33">
        <v>77.540539999999993</v>
      </c>
      <c r="CA1723" s="33">
        <v>72.25</v>
      </c>
      <c r="CB1723" s="33">
        <v>68.189189999999996</v>
      </c>
      <c r="CC1723" s="33">
        <v>65.597980000000007</v>
      </c>
      <c r="DC1723" s="9">
        <v>34.343940000000003</v>
      </c>
      <c r="DD1723" s="9">
        <v>0</v>
      </c>
    </row>
    <row r="1724" spans="1:108" x14ac:dyDescent="0.25">
      <c r="A1724" s="9" t="s">
        <v>42</v>
      </c>
      <c r="B1724" s="9" t="s">
        <v>29</v>
      </c>
      <c r="C1724" s="9" t="s">
        <v>35</v>
      </c>
      <c r="D1724" s="9" t="s">
        <v>39</v>
      </c>
      <c r="E1724" s="9" t="s">
        <v>38</v>
      </c>
      <c r="F1724" s="9">
        <v>2020</v>
      </c>
      <c r="G1724" s="9">
        <v>9</v>
      </c>
      <c r="H1724" s="9"/>
      <c r="BF1724" s="33">
        <v>67.449330000000003</v>
      </c>
      <c r="BG1724" s="33">
        <v>65.773650000000004</v>
      </c>
      <c r="BH1724" s="33">
        <v>64.202709999999996</v>
      </c>
      <c r="BI1724" s="33">
        <v>63.074330000000003</v>
      </c>
      <c r="BJ1724" s="33">
        <v>61.594589999999997</v>
      </c>
      <c r="BK1724" s="33">
        <v>60.91554</v>
      </c>
      <c r="BL1724" s="33">
        <v>60.273650000000004</v>
      </c>
      <c r="BM1724" s="33">
        <v>61.074330000000003</v>
      </c>
      <c r="BN1724" s="33">
        <v>67.952709999999996</v>
      </c>
      <c r="BO1724" s="33">
        <v>74.523650000000004</v>
      </c>
      <c r="BP1724" s="33">
        <v>81.358109999999996</v>
      </c>
      <c r="BQ1724" s="33">
        <v>87.158779999999993</v>
      </c>
      <c r="BR1724" s="33">
        <v>91.584460000000007</v>
      </c>
      <c r="BS1724" s="33">
        <v>95.25676</v>
      </c>
      <c r="BT1724" s="33">
        <v>98.040539999999993</v>
      </c>
      <c r="BU1724" s="33">
        <v>98.266890000000004</v>
      </c>
      <c r="BV1724" s="33">
        <v>97.33784</v>
      </c>
      <c r="BW1724" s="33">
        <v>93.425669999999997</v>
      </c>
      <c r="BX1724" s="33">
        <v>87.310810000000004</v>
      </c>
      <c r="BY1724" s="33">
        <v>81.520269999999996</v>
      </c>
      <c r="BZ1724" s="33">
        <v>77.520269999999996</v>
      </c>
      <c r="CA1724" s="33">
        <v>74.040539999999993</v>
      </c>
      <c r="CB1724" s="33">
        <v>71.060810000000004</v>
      </c>
      <c r="CC1724" s="33">
        <v>68.547290000000004</v>
      </c>
      <c r="DC1724" s="9">
        <v>34.343940000000003</v>
      </c>
      <c r="DD1724" s="9">
        <v>0</v>
      </c>
    </row>
    <row r="1725" spans="1:108" x14ac:dyDescent="0.25">
      <c r="A1725" s="9" t="s">
        <v>42</v>
      </c>
      <c r="B1725" s="9" t="s">
        <v>29</v>
      </c>
      <c r="C1725" s="9" t="s">
        <v>35</v>
      </c>
      <c r="D1725" s="9" t="s">
        <v>39</v>
      </c>
      <c r="E1725" s="9" t="s">
        <v>38</v>
      </c>
      <c r="F1725" s="9">
        <v>2020</v>
      </c>
      <c r="G1725" s="9">
        <v>10</v>
      </c>
      <c r="H1725" s="9"/>
      <c r="BF1725" s="33">
        <v>64.111490000000003</v>
      </c>
      <c r="BG1725" s="33">
        <v>61.949330000000003</v>
      </c>
      <c r="BH1725" s="33">
        <v>60.34122</v>
      </c>
      <c r="BI1725" s="33">
        <v>59.12838</v>
      </c>
      <c r="BJ1725" s="33">
        <v>57.824330000000003</v>
      </c>
      <c r="BK1725" s="33">
        <v>56.91216</v>
      </c>
      <c r="BL1725" s="33">
        <v>56.21622</v>
      </c>
      <c r="BM1725" s="33">
        <v>56.054049999999997</v>
      </c>
      <c r="BN1725" s="33">
        <v>62.898650000000004</v>
      </c>
      <c r="BO1725" s="33">
        <v>71.263509999999997</v>
      </c>
      <c r="BP1725" s="33">
        <v>77.75676</v>
      </c>
      <c r="BQ1725" s="33">
        <v>84.273650000000004</v>
      </c>
      <c r="BR1725" s="33">
        <v>89.604730000000004</v>
      </c>
      <c r="BS1725" s="33">
        <v>93.533779999999993</v>
      </c>
      <c r="BT1725" s="33">
        <v>96.33108</v>
      </c>
      <c r="BU1725" s="33">
        <v>97.128380000000007</v>
      </c>
      <c r="BV1725" s="33">
        <v>95.770269999999996</v>
      </c>
      <c r="BW1725" s="33">
        <v>92.895269999999996</v>
      </c>
      <c r="BX1725" s="33">
        <v>86.523650000000004</v>
      </c>
      <c r="BY1725" s="33">
        <v>79.222980000000007</v>
      </c>
      <c r="BZ1725" s="33">
        <v>73.854730000000004</v>
      </c>
      <c r="CA1725" s="33">
        <v>69.689189999999996</v>
      </c>
      <c r="CB1725" s="33">
        <v>65.972980000000007</v>
      </c>
      <c r="CC1725" s="33">
        <v>63.398650000000004</v>
      </c>
      <c r="DC1725" s="9">
        <v>34.343940000000003</v>
      </c>
      <c r="DD1725" s="9">
        <v>0</v>
      </c>
    </row>
    <row r="1726" spans="1:108" x14ac:dyDescent="0.25">
      <c r="A1726" s="9" t="s">
        <v>42</v>
      </c>
      <c r="B1726" s="9" t="s">
        <v>29</v>
      </c>
      <c r="C1726" s="9" t="s">
        <v>35</v>
      </c>
      <c r="D1726" s="9" t="s">
        <v>39</v>
      </c>
      <c r="E1726" s="9" t="s">
        <v>38</v>
      </c>
      <c r="F1726" s="9">
        <v>2021</v>
      </c>
      <c r="G1726" s="9">
        <v>5</v>
      </c>
      <c r="H1726" s="9"/>
      <c r="BF1726" s="33">
        <v>70.790539999999993</v>
      </c>
      <c r="BG1726" s="33">
        <v>69.422290000000004</v>
      </c>
      <c r="BH1726" s="33">
        <v>67.614869999999996</v>
      </c>
      <c r="BI1726" s="33">
        <v>66.38176</v>
      </c>
      <c r="BJ1726" s="33">
        <v>65.50676</v>
      </c>
      <c r="BK1726" s="33">
        <v>64.898650000000004</v>
      </c>
      <c r="BL1726" s="33">
        <v>64.885130000000004</v>
      </c>
      <c r="BM1726" s="33">
        <v>70.800669999999997</v>
      </c>
      <c r="BN1726" s="33">
        <v>76.66216</v>
      </c>
      <c r="BO1726" s="33">
        <v>81.341220000000007</v>
      </c>
      <c r="BP1726" s="33">
        <v>86.317570000000003</v>
      </c>
      <c r="BQ1726" s="33">
        <v>90.827709999999996</v>
      </c>
      <c r="BR1726" s="33">
        <v>94.111490000000003</v>
      </c>
      <c r="BS1726" s="33">
        <v>96.11824</v>
      </c>
      <c r="BT1726" s="33">
        <v>96.476349999999996</v>
      </c>
      <c r="BU1726" s="33">
        <v>96.246619999999993</v>
      </c>
      <c r="BV1726" s="33">
        <v>92.016890000000004</v>
      </c>
      <c r="BW1726" s="33">
        <v>89.28716</v>
      </c>
      <c r="BX1726" s="33">
        <v>85.442570000000003</v>
      </c>
      <c r="BY1726" s="33">
        <v>81.695949999999996</v>
      </c>
      <c r="BZ1726" s="33">
        <v>76.929050000000004</v>
      </c>
      <c r="CA1726" s="33">
        <v>73.388509999999997</v>
      </c>
      <c r="CB1726" s="33">
        <v>70.817570000000003</v>
      </c>
      <c r="CC1726" s="33">
        <v>68.28716</v>
      </c>
      <c r="DC1726" s="9">
        <v>34.343940000000003</v>
      </c>
      <c r="DD1726" s="9">
        <v>0</v>
      </c>
    </row>
    <row r="1727" spans="1:108" x14ac:dyDescent="0.25">
      <c r="A1727" s="9" t="s">
        <v>42</v>
      </c>
      <c r="B1727" s="9" t="s">
        <v>29</v>
      </c>
      <c r="C1727" s="9" t="s">
        <v>35</v>
      </c>
      <c r="D1727" s="9" t="s">
        <v>39</v>
      </c>
      <c r="E1727" s="9" t="s">
        <v>38</v>
      </c>
      <c r="F1727" s="9">
        <v>2021</v>
      </c>
      <c r="G1727" s="9">
        <v>6</v>
      </c>
      <c r="H1727" s="9"/>
      <c r="BF1727" s="33">
        <v>71.03716</v>
      </c>
      <c r="BG1727" s="33">
        <v>69.290539999999993</v>
      </c>
      <c r="BH1727" s="33">
        <v>67.75676</v>
      </c>
      <c r="BI1727" s="33">
        <v>65.952709999999996</v>
      </c>
      <c r="BJ1727" s="33">
        <v>64.435810000000004</v>
      </c>
      <c r="BK1727" s="33">
        <v>63.219589999999997</v>
      </c>
      <c r="BL1727" s="33">
        <v>63.76014</v>
      </c>
      <c r="BM1727" s="33">
        <v>69.96284</v>
      </c>
      <c r="BN1727" s="33">
        <v>76.435810000000004</v>
      </c>
      <c r="BO1727" s="33">
        <v>82.790539999999993</v>
      </c>
      <c r="BP1727" s="33">
        <v>87.908779999999993</v>
      </c>
      <c r="BQ1727" s="33">
        <v>92.5304</v>
      </c>
      <c r="BR1727" s="33">
        <v>96.45608</v>
      </c>
      <c r="BS1727" s="33">
        <v>99.047290000000004</v>
      </c>
      <c r="BT1727" s="33">
        <v>100.7804</v>
      </c>
      <c r="BU1727" s="33">
        <v>102.1588</v>
      </c>
      <c r="BV1727" s="33">
        <v>101.39190000000001</v>
      </c>
      <c r="BW1727" s="33">
        <v>99.672290000000004</v>
      </c>
      <c r="BX1727" s="33">
        <v>96.523650000000004</v>
      </c>
      <c r="BY1727" s="33">
        <v>92.128380000000007</v>
      </c>
      <c r="BZ1727" s="33">
        <v>86.746619999999993</v>
      </c>
      <c r="CA1727" s="33">
        <v>81.716220000000007</v>
      </c>
      <c r="CB1727" s="33">
        <v>77.66892</v>
      </c>
      <c r="CC1727" s="33">
        <v>74.385130000000004</v>
      </c>
      <c r="DC1727" s="9">
        <v>34.343940000000003</v>
      </c>
      <c r="DD1727" s="9">
        <v>0</v>
      </c>
    </row>
    <row r="1728" spans="1:108" x14ac:dyDescent="0.25">
      <c r="A1728" s="9" t="s">
        <v>42</v>
      </c>
      <c r="B1728" s="9" t="s">
        <v>29</v>
      </c>
      <c r="C1728" s="9" t="s">
        <v>35</v>
      </c>
      <c r="D1728" s="9" t="s">
        <v>39</v>
      </c>
      <c r="E1728" s="9" t="s">
        <v>38</v>
      </c>
      <c r="F1728" s="9">
        <v>2021</v>
      </c>
      <c r="G1728" s="9">
        <v>7</v>
      </c>
      <c r="H1728" s="9"/>
      <c r="BF1728" s="33">
        <v>66.807429999999997</v>
      </c>
      <c r="BG1728" s="33">
        <v>65.307429999999997</v>
      </c>
      <c r="BH1728" s="33">
        <v>64.75</v>
      </c>
      <c r="BI1728" s="33">
        <v>63.983110000000003</v>
      </c>
      <c r="BJ1728" s="33">
        <v>63.020269999999996</v>
      </c>
      <c r="BK1728" s="33">
        <v>62.41216</v>
      </c>
      <c r="BL1728" s="33">
        <v>62.520269999999996</v>
      </c>
      <c r="BM1728" s="33">
        <v>66.182429999999997</v>
      </c>
      <c r="BN1728" s="33">
        <v>71.445949999999996</v>
      </c>
      <c r="BO1728" s="33">
        <v>77.716220000000007</v>
      </c>
      <c r="BP1728" s="33">
        <v>83.476349999999996</v>
      </c>
      <c r="BQ1728" s="33">
        <v>89.314189999999996</v>
      </c>
      <c r="BR1728" s="33">
        <v>94.597980000000007</v>
      </c>
      <c r="BS1728" s="33">
        <v>97.9696</v>
      </c>
      <c r="BT1728" s="33">
        <v>99.83108</v>
      </c>
      <c r="BU1728" s="33">
        <v>98.709460000000007</v>
      </c>
      <c r="BV1728" s="33">
        <v>97.902019999999993</v>
      </c>
      <c r="BW1728" s="33">
        <v>96.195949999999996</v>
      </c>
      <c r="BX1728" s="33">
        <v>91.7196</v>
      </c>
      <c r="BY1728" s="33">
        <v>86.648650000000004</v>
      </c>
      <c r="BZ1728" s="33">
        <v>80.08108</v>
      </c>
      <c r="CA1728" s="33">
        <v>74.614869999999996</v>
      </c>
      <c r="CB1728" s="33">
        <v>70.83108</v>
      </c>
      <c r="CC1728" s="33">
        <v>68.297290000000004</v>
      </c>
      <c r="DC1728" s="9">
        <v>34.343940000000003</v>
      </c>
      <c r="DD1728" s="9">
        <v>0</v>
      </c>
    </row>
    <row r="1729" spans="1:108" x14ac:dyDescent="0.25">
      <c r="A1729" s="9" t="s">
        <v>42</v>
      </c>
      <c r="B1729" s="9" t="s">
        <v>29</v>
      </c>
      <c r="C1729" s="9" t="s">
        <v>35</v>
      </c>
      <c r="D1729" s="9" t="s">
        <v>39</v>
      </c>
      <c r="E1729" s="9" t="s">
        <v>38</v>
      </c>
      <c r="F1729" s="9">
        <v>2021</v>
      </c>
      <c r="G1729" s="9">
        <v>8</v>
      </c>
      <c r="H1729" s="9"/>
      <c r="BF1729" s="33">
        <v>67.472980000000007</v>
      </c>
      <c r="BG1729" s="33">
        <v>67.16216</v>
      </c>
      <c r="BH1729" s="33">
        <v>65.679050000000004</v>
      </c>
      <c r="BI1729" s="33">
        <v>64.371619999999993</v>
      </c>
      <c r="BJ1729" s="33">
        <v>63.425669999999997</v>
      </c>
      <c r="BK1729" s="33">
        <v>62.516889999999997</v>
      </c>
      <c r="BL1729" s="33">
        <v>61.925669999999997</v>
      </c>
      <c r="BM1729" s="33">
        <v>64.733109999999996</v>
      </c>
      <c r="BN1729" s="33">
        <v>70.574330000000003</v>
      </c>
      <c r="BO1729" s="33">
        <v>75.695949999999996</v>
      </c>
      <c r="BP1729" s="33">
        <v>81.9054</v>
      </c>
      <c r="BQ1729" s="33">
        <v>86.503380000000007</v>
      </c>
      <c r="BR1729" s="33">
        <v>91.807429999999997</v>
      </c>
      <c r="BS1729" s="33">
        <v>96.239869999999996</v>
      </c>
      <c r="BT1729" s="33">
        <v>97.929050000000004</v>
      </c>
      <c r="BU1729" s="33">
        <v>97.25</v>
      </c>
      <c r="BV1729" s="33">
        <v>96.246619999999993</v>
      </c>
      <c r="BW1729" s="33">
        <v>94.270269999999996</v>
      </c>
      <c r="BX1729" s="33">
        <v>89.270269999999996</v>
      </c>
      <c r="BY1729" s="33">
        <v>84.236490000000003</v>
      </c>
      <c r="BZ1729" s="33">
        <v>77.540539999999993</v>
      </c>
      <c r="CA1729" s="33">
        <v>72.25</v>
      </c>
      <c r="CB1729" s="33">
        <v>68.189189999999996</v>
      </c>
      <c r="CC1729" s="33">
        <v>65.597980000000007</v>
      </c>
      <c r="DC1729" s="9">
        <v>34.343940000000003</v>
      </c>
      <c r="DD1729" s="9">
        <v>0</v>
      </c>
    </row>
    <row r="1730" spans="1:108" x14ac:dyDescent="0.25">
      <c r="A1730" s="9" t="s">
        <v>42</v>
      </c>
      <c r="B1730" s="9" t="s">
        <v>29</v>
      </c>
      <c r="C1730" s="9" t="s">
        <v>35</v>
      </c>
      <c r="D1730" s="9" t="s">
        <v>39</v>
      </c>
      <c r="E1730" s="9" t="s">
        <v>38</v>
      </c>
      <c r="F1730" s="9">
        <v>2021</v>
      </c>
      <c r="G1730" s="9">
        <v>9</v>
      </c>
      <c r="H1730" s="9"/>
      <c r="BF1730" s="33">
        <v>67.449330000000003</v>
      </c>
      <c r="BG1730" s="33">
        <v>65.773650000000004</v>
      </c>
      <c r="BH1730" s="33">
        <v>64.202709999999996</v>
      </c>
      <c r="BI1730" s="33">
        <v>63.074330000000003</v>
      </c>
      <c r="BJ1730" s="33">
        <v>61.594589999999997</v>
      </c>
      <c r="BK1730" s="33">
        <v>60.91554</v>
      </c>
      <c r="BL1730" s="33">
        <v>60.273650000000004</v>
      </c>
      <c r="BM1730" s="33">
        <v>61.074330000000003</v>
      </c>
      <c r="BN1730" s="33">
        <v>67.952709999999996</v>
      </c>
      <c r="BO1730" s="33">
        <v>74.523650000000004</v>
      </c>
      <c r="BP1730" s="33">
        <v>81.358109999999996</v>
      </c>
      <c r="BQ1730" s="33">
        <v>87.158779999999993</v>
      </c>
      <c r="BR1730" s="33">
        <v>91.584460000000007</v>
      </c>
      <c r="BS1730" s="33">
        <v>95.25676</v>
      </c>
      <c r="BT1730" s="33">
        <v>98.040539999999993</v>
      </c>
      <c r="BU1730" s="33">
        <v>98.266890000000004</v>
      </c>
      <c r="BV1730" s="33">
        <v>97.33784</v>
      </c>
      <c r="BW1730" s="33">
        <v>93.425669999999997</v>
      </c>
      <c r="BX1730" s="33">
        <v>87.310810000000004</v>
      </c>
      <c r="BY1730" s="33">
        <v>81.520269999999996</v>
      </c>
      <c r="BZ1730" s="33">
        <v>77.520269999999996</v>
      </c>
      <c r="CA1730" s="33">
        <v>74.040539999999993</v>
      </c>
      <c r="CB1730" s="33">
        <v>71.060810000000004</v>
      </c>
      <c r="CC1730" s="33">
        <v>68.547290000000004</v>
      </c>
      <c r="DC1730" s="9">
        <v>34.343940000000003</v>
      </c>
      <c r="DD1730" s="9">
        <v>0</v>
      </c>
    </row>
    <row r="1731" spans="1:108" x14ac:dyDescent="0.25">
      <c r="A1731" s="9" t="s">
        <v>42</v>
      </c>
      <c r="B1731" s="9" t="s">
        <v>29</v>
      </c>
      <c r="C1731" s="9" t="s">
        <v>35</v>
      </c>
      <c r="D1731" s="9" t="s">
        <v>39</v>
      </c>
      <c r="E1731" s="9" t="s">
        <v>38</v>
      </c>
      <c r="F1731" s="9">
        <v>2021</v>
      </c>
      <c r="G1731" s="9">
        <v>10</v>
      </c>
      <c r="H1731" s="9"/>
      <c r="BF1731" s="33">
        <v>64.111490000000003</v>
      </c>
      <c r="BG1731" s="33">
        <v>61.949330000000003</v>
      </c>
      <c r="BH1731" s="33">
        <v>60.34122</v>
      </c>
      <c r="BI1731" s="33">
        <v>59.12838</v>
      </c>
      <c r="BJ1731" s="33">
        <v>57.824330000000003</v>
      </c>
      <c r="BK1731" s="33">
        <v>56.91216</v>
      </c>
      <c r="BL1731" s="33">
        <v>56.21622</v>
      </c>
      <c r="BM1731" s="33">
        <v>56.054049999999997</v>
      </c>
      <c r="BN1731" s="33">
        <v>62.898650000000004</v>
      </c>
      <c r="BO1731" s="33">
        <v>71.263509999999997</v>
      </c>
      <c r="BP1731" s="33">
        <v>77.75676</v>
      </c>
      <c r="BQ1731" s="33">
        <v>84.273650000000004</v>
      </c>
      <c r="BR1731" s="33">
        <v>89.604730000000004</v>
      </c>
      <c r="BS1731" s="33">
        <v>93.533779999999993</v>
      </c>
      <c r="BT1731" s="33">
        <v>96.33108</v>
      </c>
      <c r="BU1731" s="33">
        <v>97.128380000000007</v>
      </c>
      <c r="BV1731" s="33">
        <v>95.770269999999996</v>
      </c>
      <c r="BW1731" s="33">
        <v>92.895269999999996</v>
      </c>
      <c r="BX1731" s="33">
        <v>86.523650000000004</v>
      </c>
      <c r="BY1731" s="33">
        <v>79.222980000000007</v>
      </c>
      <c r="BZ1731" s="33">
        <v>73.854730000000004</v>
      </c>
      <c r="CA1731" s="33">
        <v>69.689189999999996</v>
      </c>
      <c r="CB1731" s="33">
        <v>65.972980000000007</v>
      </c>
      <c r="CC1731" s="33">
        <v>63.398650000000004</v>
      </c>
      <c r="DC1731" s="9">
        <v>34.343940000000003</v>
      </c>
      <c r="DD1731" s="9">
        <v>0</v>
      </c>
    </row>
    <row r="1732" spans="1:108" x14ac:dyDescent="0.25">
      <c r="A1732" s="9" t="s">
        <v>42</v>
      </c>
      <c r="B1732" s="9" t="s">
        <v>29</v>
      </c>
      <c r="C1732" s="9" t="s">
        <v>35</v>
      </c>
      <c r="D1732" s="9" t="s">
        <v>39</v>
      </c>
      <c r="E1732" s="9" t="s">
        <v>38</v>
      </c>
      <c r="F1732" s="9">
        <v>2022</v>
      </c>
      <c r="G1732" s="9">
        <v>5</v>
      </c>
      <c r="H1732" s="9"/>
      <c r="BF1732" s="33">
        <v>70.790539999999993</v>
      </c>
      <c r="BG1732" s="33">
        <v>69.422290000000004</v>
      </c>
      <c r="BH1732" s="33">
        <v>67.614869999999996</v>
      </c>
      <c r="BI1732" s="33">
        <v>66.38176</v>
      </c>
      <c r="BJ1732" s="33">
        <v>65.50676</v>
      </c>
      <c r="BK1732" s="33">
        <v>64.898650000000004</v>
      </c>
      <c r="BL1732" s="33">
        <v>64.885130000000004</v>
      </c>
      <c r="BM1732" s="33">
        <v>70.800669999999997</v>
      </c>
      <c r="BN1732" s="33">
        <v>76.66216</v>
      </c>
      <c r="BO1732" s="33">
        <v>81.341220000000007</v>
      </c>
      <c r="BP1732" s="33">
        <v>86.317570000000003</v>
      </c>
      <c r="BQ1732" s="33">
        <v>90.827709999999996</v>
      </c>
      <c r="BR1732" s="33">
        <v>94.111490000000003</v>
      </c>
      <c r="BS1732" s="33">
        <v>96.11824</v>
      </c>
      <c r="BT1732" s="33">
        <v>96.476349999999996</v>
      </c>
      <c r="BU1732" s="33">
        <v>96.246619999999993</v>
      </c>
      <c r="BV1732" s="33">
        <v>92.016890000000004</v>
      </c>
      <c r="BW1732" s="33">
        <v>89.28716</v>
      </c>
      <c r="BX1732" s="33">
        <v>85.442570000000003</v>
      </c>
      <c r="BY1732" s="33">
        <v>81.695949999999996</v>
      </c>
      <c r="BZ1732" s="33">
        <v>76.929050000000004</v>
      </c>
      <c r="CA1732" s="33">
        <v>73.388509999999997</v>
      </c>
      <c r="CB1732" s="33">
        <v>70.817570000000003</v>
      </c>
      <c r="CC1732" s="33">
        <v>68.28716</v>
      </c>
      <c r="DC1732" s="9">
        <v>34.343940000000003</v>
      </c>
      <c r="DD1732" s="9">
        <v>0</v>
      </c>
    </row>
    <row r="1733" spans="1:108" x14ac:dyDescent="0.25">
      <c r="A1733" s="9" t="s">
        <v>42</v>
      </c>
      <c r="B1733" s="9" t="s">
        <v>29</v>
      </c>
      <c r="C1733" s="9" t="s">
        <v>35</v>
      </c>
      <c r="D1733" s="9" t="s">
        <v>39</v>
      </c>
      <c r="E1733" s="9" t="s">
        <v>38</v>
      </c>
      <c r="F1733" s="9">
        <v>2022</v>
      </c>
      <c r="G1733" s="9">
        <v>6</v>
      </c>
      <c r="H1733" s="9"/>
      <c r="BF1733" s="33">
        <v>71.03716</v>
      </c>
      <c r="BG1733" s="33">
        <v>69.290539999999993</v>
      </c>
      <c r="BH1733" s="33">
        <v>67.75676</v>
      </c>
      <c r="BI1733" s="33">
        <v>65.952709999999996</v>
      </c>
      <c r="BJ1733" s="33">
        <v>64.435810000000004</v>
      </c>
      <c r="BK1733" s="33">
        <v>63.219589999999997</v>
      </c>
      <c r="BL1733" s="33">
        <v>63.76014</v>
      </c>
      <c r="BM1733" s="33">
        <v>69.96284</v>
      </c>
      <c r="BN1733" s="33">
        <v>76.435810000000004</v>
      </c>
      <c r="BO1733" s="33">
        <v>82.790539999999993</v>
      </c>
      <c r="BP1733" s="33">
        <v>87.908779999999993</v>
      </c>
      <c r="BQ1733" s="33">
        <v>92.5304</v>
      </c>
      <c r="BR1733" s="33">
        <v>96.45608</v>
      </c>
      <c r="BS1733" s="33">
        <v>99.047290000000004</v>
      </c>
      <c r="BT1733" s="33">
        <v>100.7804</v>
      </c>
      <c r="BU1733" s="33">
        <v>102.1588</v>
      </c>
      <c r="BV1733" s="33">
        <v>101.39190000000001</v>
      </c>
      <c r="BW1733" s="33">
        <v>99.672290000000004</v>
      </c>
      <c r="BX1733" s="33">
        <v>96.523650000000004</v>
      </c>
      <c r="BY1733" s="33">
        <v>92.128380000000007</v>
      </c>
      <c r="BZ1733" s="33">
        <v>86.746619999999993</v>
      </c>
      <c r="CA1733" s="33">
        <v>81.716220000000007</v>
      </c>
      <c r="CB1733" s="33">
        <v>77.66892</v>
      </c>
      <c r="CC1733" s="33">
        <v>74.385130000000004</v>
      </c>
      <c r="DC1733" s="9">
        <v>34.343940000000003</v>
      </c>
      <c r="DD1733" s="9">
        <v>0</v>
      </c>
    </row>
    <row r="1734" spans="1:108" x14ac:dyDescent="0.25">
      <c r="A1734" s="9" t="s">
        <v>42</v>
      </c>
      <c r="B1734" s="9" t="s">
        <v>29</v>
      </c>
      <c r="C1734" s="9" t="s">
        <v>35</v>
      </c>
      <c r="D1734" s="9" t="s">
        <v>39</v>
      </c>
      <c r="E1734" s="9" t="s">
        <v>38</v>
      </c>
      <c r="F1734" s="9">
        <v>2022</v>
      </c>
      <c r="G1734" s="9">
        <v>7</v>
      </c>
      <c r="H1734" s="9"/>
      <c r="BF1734" s="33">
        <v>66.807429999999997</v>
      </c>
      <c r="BG1734" s="33">
        <v>65.307429999999997</v>
      </c>
      <c r="BH1734" s="33">
        <v>64.75</v>
      </c>
      <c r="BI1734" s="33">
        <v>63.983110000000003</v>
      </c>
      <c r="BJ1734" s="33">
        <v>63.020269999999996</v>
      </c>
      <c r="BK1734" s="33">
        <v>62.41216</v>
      </c>
      <c r="BL1734" s="33">
        <v>62.520269999999996</v>
      </c>
      <c r="BM1734" s="33">
        <v>66.182429999999997</v>
      </c>
      <c r="BN1734" s="33">
        <v>71.445949999999996</v>
      </c>
      <c r="BO1734" s="33">
        <v>77.716220000000007</v>
      </c>
      <c r="BP1734" s="33">
        <v>83.476349999999996</v>
      </c>
      <c r="BQ1734" s="33">
        <v>89.314189999999996</v>
      </c>
      <c r="BR1734" s="33">
        <v>94.597980000000007</v>
      </c>
      <c r="BS1734" s="33">
        <v>97.9696</v>
      </c>
      <c r="BT1734" s="33">
        <v>99.83108</v>
      </c>
      <c r="BU1734" s="33">
        <v>98.709460000000007</v>
      </c>
      <c r="BV1734" s="33">
        <v>97.902019999999993</v>
      </c>
      <c r="BW1734" s="33">
        <v>96.195949999999996</v>
      </c>
      <c r="BX1734" s="33">
        <v>91.7196</v>
      </c>
      <c r="BY1734" s="33">
        <v>86.648650000000004</v>
      </c>
      <c r="BZ1734" s="33">
        <v>80.08108</v>
      </c>
      <c r="CA1734" s="33">
        <v>74.614869999999996</v>
      </c>
      <c r="CB1734" s="33">
        <v>70.83108</v>
      </c>
      <c r="CC1734" s="33">
        <v>68.297290000000004</v>
      </c>
      <c r="DC1734" s="9">
        <v>34.343940000000003</v>
      </c>
      <c r="DD1734" s="9">
        <v>0</v>
      </c>
    </row>
    <row r="1735" spans="1:108" x14ac:dyDescent="0.25">
      <c r="A1735" s="9" t="s">
        <v>42</v>
      </c>
      <c r="B1735" s="9" t="s">
        <v>29</v>
      </c>
      <c r="C1735" s="9" t="s">
        <v>35</v>
      </c>
      <c r="D1735" s="9" t="s">
        <v>39</v>
      </c>
      <c r="E1735" s="9" t="s">
        <v>38</v>
      </c>
      <c r="F1735" s="9">
        <v>2022</v>
      </c>
      <c r="G1735" s="9">
        <v>8</v>
      </c>
      <c r="H1735" s="9"/>
      <c r="BF1735" s="33">
        <v>67.472980000000007</v>
      </c>
      <c r="BG1735" s="33">
        <v>67.16216</v>
      </c>
      <c r="BH1735" s="33">
        <v>65.679050000000004</v>
      </c>
      <c r="BI1735" s="33">
        <v>64.371619999999993</v>
      </c>
      <c r="BJ1735" s="33">
        <v>63.425669999999997</v>
      </c>
      <c r="BK1735" s="33">
        <v>62.516889999999997</v>
      </c>
      <c r="BL1735" s="33">
        <v>61.925669999999997</v>
      </c>
      <c r="BM1735" s="33">
        <v>64.733109999999996</v>
      </c>
      <c r="BN1735" s="33">
        <v>70.574330000000003</v>
      </c>
      <c r="BO1735" s="33">
        <v>75.695949999999996</v>
      </c>
      <c r="BP1735" s="33">
        <v>81.9054</v>
      </c>
      <c r="BQ1735" s="33">
        <v>86.503380000000007</v>
      </c>
      <c r="BR1735" s="33">
        <v>91.807429999999997</v>
      </c>
      <c r="BS1735" s="33">
        <v>96.239869999999996</v>
      </c>
      <c r="BT1735" s="33">
        <v>97.929050000000004</v>
      </c>
      <c r="BU1735" s="33">
        <v>97.25</v>
      </c>
      <c r="BV1735" s="33">
        <v>96.246619999999993</v>
      </c>
      <c r="BW1735" s="33">
        <v>94.270269999999996</v>
      </c>
      <c r="BX1735" s="33">
        <v>89.270269999999996</v>
      </c>
      <c r="BY1735" s="33">
        <v>84.236490000000003</v>
      </c>
      <c r="BZ1735" s="33">
        <v>77.540539999999993</v>
      </c>
      <c r="CA1735" s="33">
        <v>72.25</v>
      </c>
      <c r="CB1735" s="33">
        <v>68.189189999999996</v>
      </c>
      <c r="CC1735" s="33">
        <v>65.597980000000007</v>
      </c>
      <c r="DC1735" s="9">
        <v>34.343940000000003</v>
      </c>
      <c r="DD1735" s="9">
        <v>0</v>
      </c>
    </row>
    <row r="1736" spans="1:108" x14ac:dyDescent="0.25">
      <c r="A1736" s="9" t="s">
        <v>42</v>
      </c>
      <c r="B1736" s="9" t="s">
        <v>29</v>
      </c>
      <c r="C1736" s="9" t="s">
        <v>35</v>
      </c>
      <c r="D1736" s="9" t="s">
        <v>39</v>
      </c>
      <c r="E1736" s="9" t="s">
        <v>38</v>
      </c>
      <c r="F1736" s="9">
        <v>2022</v>
      </c>
      <c r="G1736" s="9">
        <v>9</v>
      </c>
      <c r="H1736" s="9"/>
      <c r="BF1736" s="33">
        <v>67.449330000000003</v>
      </c>
      <c r="BG1736" s="33">
        <v>65.773650000000004</v>
      </c>
      <c r="BH1736" s="33">
        <v>64.202709999999996</v>
      </c>
      <c r="BI1736" s="33">
        <v>63.074330000000003</v>
      </c>
      <c r="BJ1736" s="33">
        <v>61.594589999999997</v>
      </c>
      <c r="BK1736" s="33">
        <v>60.91554</v>
      </c>
      <c r="BL1736" s="33">
        <v>60.273650000000004</v>
      </c>
      <c r="BM1736" s="33">
        <v>61.074330000000003</v>
      </c>
      <c r="BN1736" s="33">
        <v>67.952709999999996</v>
      </c>
      <c r="BO1736" s="33">
        <v>74.523650000000004</v>
      </c>
      <c r="BP1736" s="33">
        <v>81.358109999999996</v>
      </c>
      <c r="BQ1736" s="33">
        <v>87.158779999999993</v>
      </c>
      <c r="BR1736" s="33">
        <v>91.584460000000007</v>
      </c>
      <c r="BS1736" s="33">
        <v>95.25676</v>
      </c>
      <c r="BT1736" s="33">
        <v>98.040539999999993</v>
      </c>
      <c r="BU1736" s="33">
        <v>98.266890000000004</v>
      </c>
      <c r="BV1736" s="33">
        <v>97.33784</v>
      </c>
      <c r="BW1736" s="33">
        <v>93.425669999999997</v>
      </c>
      <c r="BX1736" s="33">
        <v>87.310810000000004</v>
      </c>
      <c r="BY1736" s="33">
        <v>81.520269999999996</v>
      </c>
      <c r="BZ1736" s="33">
        <v>77.520269999999996</v>
      </c>
      <c r="CA1736" s="33">
        <v>74.040539999999993</v>
      </c>
      <c r="CB1736" s="33">
        <v>71.060810000000004</v>
      </c>
      <c r="CC1736" s="33">
        <v>68.547290000000004</v>
      </c>
      <c r="DC1736" s="9">
        <v>34.343940000000003</v>
      </c>
      <c r="DD1736" s="9">
        <v>0</v>
      </c>
    </row>
    <row r="1737" spans="1:108" x14ac:dyDescent="0.25">
      <c r="A1737" s="9" t="s">
        <v>42</v>
      </c>
      <c r="B1737" s="9" t="s">
        <v>29</v>
      </c>
      <c r="C1737" s="9" t="s">
        <v>35</v>
      </c>
      <c r="D1737" s="9" t="s">
        <v>39</v>
      </c>
      <c r="E1737" s="9" t="s">
        <v>38</v>
      </c>
      <c r="F1737" s="9">
        <v>2022</v>
      </c>
      <c r="G1737" s="9">
        <v>10</v>
      </c>
      <c r="H1737" s="9"/>
      <c r="BF1737" s="33">
        <v>64.111490000000003</v>
      </c>
      <c r="BG1737" s="33">
        <v>61.949330000000003</v>
      </c>
      <c r="BH1737" s="33">
        <v>60.34122</v>
      </c>
      <c r="BI1737" s="33">
        <v>59.12838</v>
      </c>
      <c r="BJ1737" s="33">
        <v>57.824330000000003</v>
      </c>
      <c r="BK1737" s="33">
        <v>56.91216</v>
      </c>
      <c r="BL1737" s="33">
        <v>56.21622</v>
      </c>
      <c r="BM1737" s="33">
        <v>56.054049999999997</v>
      </c>
      <c r="BN1737" s="33">
        <v>62.898650000000004</v>
      </c>
      <c r="BO1737" s="33">
        <v>71.263509999999997</v>
      </c>
      <c r="BP1737" s="33">
        <v>77.75676</v>
      </c>
      <c r="BQ1737" s="33">
        <v>84.273650000000004</v>
      </c>
      <c r="BR1737" s="33">
        <v>89.604730000000004</v>
      </c>
      <c r="BS1737" s="33">
        <v>93.533779999999993</v>
      </c>
      <c r="BT1737" s="33">
        <v>96.33108</v>
      </c>
      <c r="BU1737" s="33">
        <v>97.128380000000007</v>
      </c>
      <c r="BV1737" s="33">
        <v>95.770269999999996</v>
      </c>
      <c r="BW1737" s="33">
        <v>92.895269999999996</v>
      </c>
      <c r="BX1737" s="33">
        <v>86.523650000000004</v>
      </c>
      <c r="BY1737" s="33">
        <v>79.222980000000007</v>
      </c>
      <c r="BZ1737" s="33">
        <v>73.854730000000004</v>
      </c>
      <c r="CA1737" s="33">
        <v>69.689189999999996</v>
      </c>
      <c r="CB1737" s="33">
        <v>65.972980000000007</v>
      </c>
      <c r="CC1737" s="33">
        <v>63.398650000000004</v>
      </c>
      <c r="DC1737" s="9">
        <v>34.343940000000003</v>
      </c>
      <c r="DD1737" s="9">
        <v>0</v>
      </c>
    </row>
    <row r="1738" spans="1:108" x14ac:dyDescent="0.25">
      <c r="A1738" s="9" t="s">
        <v>42</v>
      </c>
      <c r="B1738" s="9" t="s">
        <v>29</v>
      </c>
      <c r="C1738" s="9" t="s">
        <v>35</v>
      </c>
      <c r="D1738" s="9" t="s">
        <v>39</v>
      </c>
      <c r="E1738" s="9" t="s">
        <v>38</v>
      </c>
      <c r="F1738" s="9">
        <v>2023</v>
      </c>
      <c r="G1738" s="9">
        <v>5</v>
      </c>
      <c r="H1738" s="9"/>
      <c r="BF1738" s="33">
        <v>70.790539999999993</v>
      </c>
      <c r="BG1738" s="33">
        <v>69.422290000000004</v>
      </c>
      <c r="BH1738" s="33">
        <v>67.614869999999996</v>
      </c>
      <c r="BI1738" s="33">
        <v>66.38176</v>
      </c>
      <c r="BJ1738" s="33">
        <v>65.50676</v>
      </c>
      <c r="BK1738" s="33">
        <v>64.898650000000004</v>
      </c>
      <c r="BL1738" s="33">
        <v>64.885130000000004</v>
      </c>
      <c r="BM1738" s="33">
        <v>70.800669999999997</v>
      </c>
      <c r="BN1738" s="33">
        <v>76.66216</v>
      </c>
      <c r="BO1738" s="33">
        <v>81.341220000000007</v>
      </c>
      <c r="BP1738" s="33">
        <v>86.317570000000003</v>
      </c>
      <c r="BQ1738" s="33">
        <v>90.827709999999996</v>
      </c>
      <c r="BR1738" s="33">
        <v>94.111490000000003</v>
      </c>
      <c r="BS1738" s="33">
        <v>96.11824</v>
      </c>
      <c r="BT1738" s="33">
        <v>96.476349999999996</v>
      </c>
      <c r="BU1738" s="33">
        <v>96.246619999999993</v>
      </c>
      <c r="BV1738" s="33">
        <v>92.016890000000004</v>
      </c>
      <c r="BW1738" s="33">
        <v>89.28716</v>
      </c>
      <c r="BX1738" s="33">
        <v>85.442570000000003</v>
      </c>
      <c r="BY1738" s="33">
        <v>81.695949999999996</v>
      </c>
      <c r="BZ1738" s="33">
        <v>76.929050000000004</v>
      </c>
      <c r="CA1738" s="33">
        <v>73.388509999999997</v>
      </c>
      <c r="CB1738" s="33">
        <v>70.817570000000003</v>
      </c>
      <c r="CC1738" s="33">
        <v>68.28716</v>
      </c>
      <c r="DC1738" s="9">
        <v>34.343940000000003</v>
      </c>
      <c r="DD1738" s="9">
        <v>0</v>
      </c>
    </row>
    <row r="1739" spans="1:108" x14ac:dyDescent="0.25">
      <c r="A1739" s="9" t="s">
        <v>42</v>
      </c>
      <c r="B1739" s="9" t="s">
        <v>29</v>
      </c>
      <c r="C1739" s="9" t="s">
        <v>35</v>
      </c>
      <c r="D1739" s="9" t="s">
        <v>39</v>
      </c>
      <c r="E1739" s="9" t="s">
        <v>38</v>
      </c>
      <c r="F1739" s="9">
        <v>2023</v>
      </c>
      <c r="G1739" s="9">
        <v>6</v>
      </c>
      <c r="H1739" s="9"/>
      <c r="BF1739" s="33">
        <v>71.03716</v>
      </c>
      <c r="BG1739" s="33">
        <v>69.290539999999993</v>
      </c>
      <c r="BH1739" s="33">
        <v>67.75676</v>
      </c>
      <c r="BI1739" s="33">
        <v>65.952709999999996</v>
      </c>
      <c r="BJ1739" s="33">
        <v>64.435810000000004</v>
      </c>
      <c r="BK1739" s="33">
        <v>63.219589999999997</v>
      </c>
      <c r="BL1739" s="33">
        <v>63.76014</v>
      </c>
      <c r="BM1739" s="33">
        <v>69.96284</v>
      </c>
      <c r="BN1739" s="33">
        <v>76.435810000000004</v>
      </c>
      <c r="BO1739" s="33">
        <v>82.790539999999993</v>
      </c>
      <c r="BP1739" s="33">
        <v>87.908779999999993</v>
      </c>
      <c r="BQ1739" s="33">
        <v>92.5304</v>
      </c>
      <c r="BR1739" s="33">
        <v>96.45608</v>
      </c>
      <c r="BS1739" s="33">
        <v>99.047290000000004</v>
      </c>
      <c r="BT1739" s="33">
        <v>100.7804</v>
      </c>
      <c r="BU1739" s="33">
        <v>102.1588</v>
      </c>
      <c r="BV1739" s="33">
        <v>101.39190000000001</v>
      </c>
      <c r="BW1739" s="33">
        <v>99.672290000000004</v>
      </c>
      <c r="BX1739" s="33">
        <v>96.523650000000004</v>
      </c>
      <c r="BY1739" s="33">
        <v>92.128380000000007</v>
      </c>
      <c r="BZ1739" s="33">
        <v>86.746619999999993</v>
      </c>
      <c r="CA1739" s="33">
        <v>81.716220000000007</v>
      </c>
      <c r="CB1739" s="33">
        <v>77.66892</v>
      </c>
      <c r="CC1739" s="33">
        <v>74.385130000000004</v>
      </c>
      <c r="DC1739" s="9">
        <v>34.343940000000003</v>
      </c>
      <c r="DD1739" s="9">
        <v>0</v>
      </c>
    </row>
    <row r="1740" spans="1:108" x14ac:dyDescent="0.25">
      <c r="A1740" s="9" t="s">
        <v>42</v>
      </c>
      <c r="B1740" s="9" t="s">
        <v>29</v>
      </c>
      <c r="C1740" s="9" t="s">
        <v>35</v>
      </c>
      <c r="D1740" s="9" t="s">
        <v>39</v>
      </c>
      <c r="E1740" s="9" t="s">
        <v>38</v>
      </c>
      <c r="F1740" s="9">
        <v>2023</v>
      </c>
      <c r="G1740" s="9">
        <v>7</v>
      </c>
      <c r="H1740" s="9"/>
      <c r="BF1740" s="33">
        <v>66.807429999999997</v>
      </c>
      <c r="BG1740" s="33">
        <v>65.307429999999997</v>
      </c>
      <c r="BH1740" s="33">
        <v>64.75</v>
      </c>
      <c r="BI1740" s="33">
        <v>63.983110000000003</v>
      </c>
      <c r="BJ1740" s="33">
        <v>63.020269999999996</v>
      </c>
      <c r="BK1740" s="33">
        <v>62.41216</v>
      </c>
      <c r="BL1740" s="33">
        <v>62.520269999999996</v>
      </c>
      <c r="BM1740" s="33">
        <v>66.182429999999997</v>
      </c>
      <c r="BN1740" s="33">
        <v>71.445949999999996</v>
      </c>
      <c r="BO1740" s="33">
        <v>77.716220000000007</v>
      </c>
      <c r="BP1740" s="33">
        <v>83.476349999999996</v>
      </c>
      <c r="BQ1740" s="33">
        <v>89.314189999999996</v>
      </c>
      <c r="BR1740" s="33">
        <v>94.597980000000007</v>
      </c>
      <c r="BS1740" s="33">
        <v>97.9696</v>
      </c>
      <c r="BT1740" s="33">
        <v>99.83108</v>
      </c>
      <c r="BU1740" s="33">
        <v>98.709460000000007</v>
      </c>
      <c r="BV1740" s="33">
        <v>97.902019999999993</v>
      </c>
      <c r="BW1740" s="33">
        <v>96.195949999999996</v>
      </c>
      <c r="BX1740" s="33">
        <v>91.7196</v>
      </c>
      <c r="BY1740" s="33">
        <v>86.648650000000004</v>
      </c>
      <c r="BZ1740" s="33">
        <v>80.08108</v>
      </c>
      <c r="CA1740" s="33">
        <v>74.614869999999996</v>
      </c>
      <c r="CB1740" s="33">
        <v>70.83108</v>
      </c>
      <c r="CC1740" s="33">
        <v>68.297290000000004</v>
      </c>
      <c r="DC1740" s="9">
        <v>34.343940000000003</v>
      </c>
      <c r="DD1740" s="9">
        <v>0</v>
      </c>
    </row>
    <row r="1741" spans="1:108" x14ac:dyDescent="0.25">
      <c r="A1741" s="9" t="s">
        <v>42</v>
      </c>
      <c r="B1741" s="9" t="s">
        <v>29</v>
      </c>
      <c r="C1741" s="9" t="s">
        <v>35</v>
      </c>
      <c r="D1741" s="9" t="s">
        <v>39</v>
      </c>
      <c r="E1741" s="9" t="s">
        <v>38</v>
      </c>
      <c r="F1741" s="9">
        <v>2023</v>
      </c>
      <c r="G1741" s="9">
        <v>8</v>
      </c>
      <c r="H1741" s="9"/>
      <c r="BF1741" s="33">
        <v>67.472980000000007</v>
      </c>
      <c r="BG1741" s="33">
        <v>67.16216</v>
      </c>
      <c r="BH1741" s="33">
        <v>65.679050000000004</v>
      </c>
      <c r="BI1741" s="33">
        <v>64.371619999999993</v>
      </c>
      <c r="BJ1741" s="33">
        <v>63.425669999999997</v>
      </c>
      <c r="BK1741" s="33">
        <v>62.516889999999997</v>
      </c>
      <c r="BL1741" s="33">
        <v>61.925669999999997</v>
      </c>
      <c r="BM1741" s="33">
        <v>64.733109999999996</v>
      </c>
      <c r="BN1741" s="33">
        <v>70.574330000000003</v>
      </c>
      <c r="BO1741" s="33">
        <v>75.695949999999996</v>
      </c>
      <c r="BP1741" s="33">
        <v>81.9054</v>
      </c>
      <c r="BQ1741" s="33">
        <v>86.503380000000007</v>
      </c>
      <c r="BR1741" s="33">
        <v>91.807429999999997</v>
      </c>
      <c r="BS1741" s="33">
        <v>96.239869999999996</v>
      </c>
      <c r="BT1741" s="33">
        <v>97.929050000000004</v>
      </c>
      <c r="BU1741" s="33">
        <v>97.25</v>
      </c>
      <c r="BV1741" s="33">
        <v>96.246619999999993</v>
      </c>
      <c r="BW1741" s="33">
        <v>94.270269999999996</v>
      </c>
      <c r="BX1741" s="33">
        <v>89.270269999999996</v>
      </c>
      <c r="BY1741" s="33">
        <v>84.236490000000003</v>
      </c>
      <c r="BZ1741" s="33">
        <v>77.540539999999993</v>
      </c>
      <c r="CA1741" s="33">
        <v>72.25</v>
      </c>
      <c r="CB1741" s="33">
        <v>68.189189999999996</v>
      </c>
      <c r="CC1741" s="33">
        <v>65.597980000000007</v>
      </c>
      <c r="DC1741" s="9">
        <v>34.343940000000003</v>
      </c>
      <c r="DD1741" s="9">
        <v>0</v>
      </c>
    </row>
    <row r="1742" spans="1:108" x14ac:dyDescent="0.25">
      <c r="A1742" s="9" t="s">
        <v>42</v>
      </c>
      <c r="B1742" s="9" t="s">
        <v>29</v>
      </c>
      <c r="C1742" s="9" t="s">
        <v>35</v>
      </c>
      <c r="D1742" s="9" t="s">
        <v>39</v>
      </c>
      <c r="E1742" s="9" t="s">
        <v>38</v>
      </c>
      <c r="F1742" s="9">
        <v>2023</v>
      </c>
      <c r="G1742" s="9">
        <v>9</v>
      </c>
      <c r="H1742" s="9"/>
      <c r="BF1742" s="33">
        <v>67.449330000000003</v>
      </c>
      <c r="BG1742" s="33">
        <v>65.773650000000004</v>
      </c>
      <c r="BH1742" s="33">
        <v>64.202709999999996</v>
      </c>
      <c r="BI1742" s="33">
        <v>63.074330000000003</v>
      </c>
      <c r="BJ1742" s="33">
        <v>61.594589999999997</v>
      </c>
      <c r="BK1742" s="33">
        <v>60.91554</v>
      </c>
      <c r="BL1742" s="33">
        <v>60.273650000000004</v>
      </c>
      <c r="BM1742" s="33">
        <v>61.074330000000003</v>
      </c>
      <c r="BN1742" s="33">
        <v>67.952709999999996</v>
      </c>
      <c r="BO1742" s="33">
        <v>74.523650000000004</v>
      </c>
      <c r="BP1742" s="33">
        <v>81.358109999999996</v>
      </c>
      <c r="BQ1742" s="33">
        <v>87.158779999999993</v>
      </c>
      <c r="BR1742" s="33">
        <v>91.584460000000007</v>
      </c>
      <c r="BS1742" s="33">
        <v>95.25676</v>
      </c>
      <c r="BT1742" s="33">
        <v>98.040539999999993</v>
      </c>
      <c r="BU1742" s="33">
        <v>98.266890000000004</v>
      </c>
      <c r="BV1742" s="33">
        <v>97.33784</v>
      </c>
      <c r="BW1742" s="33">
        <v>93.425669999999997</v>
      </c>
      <c r="BX1742" s="33">
        <v>87.310810000000004</v>
      </c>
      <c r="BY1742" s="33">
        <v>81.520269999999996</v>
      </c>
      <c r="BZ1742" s="33">
        <v>77.520269999999996</v>
      </c>
      <c r="CA1742" s="33">
        <v>74.040539999999993</v>
      </c>
      <c r="CB1742" s="33">
        <v>71.060810000000004</v>
      </c>
      <c r="CC1742" s="33">
        <v>68.547290000000004</v>
      </c>
      <c r="DC1742" s="9">
        <v>34.343940000000003</v>
      </c>
      <c r="DD1742" s="9">
        <v>0</v>
      </c>
    </row>
    <row r="1743" spans="1:108" x14ac:dyDescent="0.25">
      <c r="A1743" s="9" t="s">
        <v>42</v>
      </c>
      <c r="B1743" s="9" t="s">
        <v>29</v>
      </c>
      <c r="C1743" s="9" t="s">
        <v>35</v>
      </c>
      <c r="D1743" s="9" t="s">
        <v>39</v>
      </c>
      <c r="E1743" s="9" t="s">
        <v>38</v>
      </c>
      <c r="F1743" s="9">
        <v>2023</v>
      </c>
      <c r="G1743" s="9">
        <v>10</v>
      </c>
      <c r="H1743" s="9"/>
      <c r="BF1743" s="33">
        <v>64.111490000000003</v>
      </c>
      <c r="BG1743" s="33">
        <v>61.949330000000003</v>
      </c>
      <c r="BH1743" s="33">
        <v>60.34122</v>
      </c>
      <c r="BI1743" s="33">
        <v>59.12838</v>
      </c>
      <c r="BJ1743" s="33">
        <v>57.824330000000003</v>
      </c>
      <c r="BK1743" s="33">
        <v>56.91216</v>
      </c>
      <c r="BL1743" s="33">
        <v>56.21622</v>
      </c>
      <c r="BM1743" s="33">
        <v>56.054049999999997</v>
      </c>
      <c r="BN1743" s="33">
        <v>62.898650000000004</v>
      </c>
      <c r="BO1743" s="33">
        <v>71.263509999999997</v>
      </c>
      <c r="BP1743" s="33">
        <v>77.75676</v>
      </c>
      <c r="BQ1743" s="33">
        <v>84.273650000000004</v>
      </c>
      <c r="BR1743" s="33">
        <v>89.604730000000004</v>
      </c>
      <c r="BS1743" s="33">
        <v>93.533779999999993</v>
      </c>
      <c r="BT1743" s="33">
        <v>96.33108</v>
      </c>
      <c r="BU1743" s="33">
        <v>97.128380000000007</v>
      </c>
      <c r="BV1743" s="33">
        <v>95.770269999999996</v>
      </c>
      <c r="BW1743" s="33">
        <v>92.895269999999996</v>
      </c>
      <c r="BX1743" s="33">
        <v>86.523650000000004</v>
      </c>
      <c r="BY1743" s="33">
        <v>79.222980000000007</v>
      </c>
      <c r="BZ1743" s="33">
        <v>73.854730000000004</v>
      </c>
      <c r="CA1743" s="33">
        <v>69.689189999999996</v>
      </c>
      <c r="CB1743" s="33">
        <v>65.972980000000007</v>
      </c>
      <c r="CC1743" s="33">
        <v>63.398650000000004</v>
      </c>
      <c r="DC1743" s="9">
        <v>34.343940000000003</v>
      </c>
      <c r="DD1743" s="9">
        <v>0</v>
      </c>
    </row>
    <row r="1744" spans="1:108" x14ac:dyDescent="0.25">
      <c r="A1744" s="9" t="s">
        <v>42</v>
      </c>
      <c r="B1744" s="9" t="s">
        <v>29</v>
      </c>
      <c r="C1744" s="9" t="s">
        <v>35</v>
      </c>
      <c r="D1744" s="9" t="s">
        <v>39</v>
      </c>
      <c r="E1744" s="9" t="s">
        <v>38</v>
      </c>
      <c r="F1744" s="9">
        <v>2024</v>
      </c>
      <c r="G1744" s="9">
        <v>5</v>
      </c>
      <c r="H1744" s="9"/>
      <c r="BF1744" s="33">
        <v>70.790539999999993</v>
      </c>
      <c r="BG1744" s="33">
        <v>69.422290000000004</v>
      </c>
      <c r="BH1744" s="33">
        <v>67.614869999999996</v>
      </c>
      <c r="BI1744" s="33">
        <v>66.38176</v>
      </c>
      <c r="BJ1744" s="33">
        <v>65.50676</v>
      </c>
      <c r="BK1744" s="33">
        <v>64.898650000000004</v>
      </c>
      <c r="BL1744" s="33">
        <v>64.885130000000004</v>
      </c>
      <c r="BM1744" s="33">
        <v>70.800669999999997</v>
      </c>
      <c r="BN1744" s="33">
        <v>76.66216</v>
      </c>
      <c r="BO1744" s="33">
        <v>81.341220000000007</v>
      </c>
      <c r="BP1744" s="33">
        <v>86.317570000000003</v>
      </c>
      <c r="BQ1744" s="33">
        <v>90.827709999999996</v>
      </c>
      <c r="BR1744" s="33">
        <v>94.111490000000003</v>
      </c>
      <c r="BS1744" s="33">
        <v>96.11824</v>
      </c>
      <c r="BT1744" s="33">
        <v>96.476349999999996</v>
      </c>
      <c r="BU1744" s="33">
        <v>96.246619999999993</v>
      </c>
      <c r="BV1744" s="33">
        <v>92.016890000000004</v>
      </c>
      <c r="BW1744" s="33">
        <v>89.28716</v>
      </c>
      <c r="BX1744" s="33">
        <v>85.442570000000003</v>
      </c>
      <c r="BY1744" s="33">
        <v>81.695949999999996</v>
      </c>
      <c r="BZ1744" s="33">
        <v>76.929050000000004</v>
      </c>
      <c r="CA1744" s="33">
        <v>73.388509999999997</v>
      </c>
      <c r="CB1744" s="33">
        <v>70.817570000000003</v>
      </c>
      <c r="CC1744" s="33">
        <v>68.28716</v>
      </c>
      <c r="DC1744" s="9">
        <v>34.343940000000003</v>
      </c>
      <c r="DD1744" s="9">
        <v>0</v>
      </c>
    </row>
    <row r="1745" spans="1:108" x14ac:dyDescent="0.25">
      <c r="A1745" s="9" t="s">
        <v>42</v>
      </c>
      <c r="B1745" s="9" t="s">
        <v>29</v>
      </c>
      <c r="C1745" s="9" t="s">
        <v>35</v>
      </c>
      <c r="D1745" s="9" t="s">
        <v>39</v>
      </c>
      <c r="E1745" s="9" t="s">
        <v>38</v>
      </c>
      <c r="F1745" s="9">
        <v>2024</v>
      </c>
      <c r="G1745" s="9">
        <v>6</v>
      </c>
      <c r="H1745" s="9"/>
      <c r="BF1745" s="33">
        <v>71.03716</v>
      </c>
      <c r="BG1745" s="33">
        <v>69.290539999999993</v>
      </c>
      <c r="BH1745" s="33">
        <v>67.75676</v>
      </c>
      <c r="BI1745" s="33">
        <v>65.952709999999996</v>
      </c>
      <c r="BJ1745" s="33">
        <v>64.435810000000004</v>
      </c>
      <c r="BK1745" s="33">
        <v>63.219589999999997</v>
      </c>
      <c r="BL1745" s="33">
        <v>63.76014</v>
      </c>
      <c r="BM1745" s="33">
        <v>69.96284</v>
      </c>
      <c r="BN1745" s="33">
        <v>76.435810000000004</v>
      </c>
      <c r="BO1745" s="33">
        <v>82.790539999999993</v>
      </c>
      <c r="BP1745" s="33">
        <v>87.908779999999993</v>
      </c>
      <c r="BQ1745" s="33">
        <v>92.5304</v>
      </c>
      <c r="BR1745" s="33">
        <v>96.45608</v>
      </c>
      <c r="BS1745" s="33">
        <v>99.047290000000004</v>
      </c>
      <c r="BT1745" s="33">
        <v>100.7804</v>
      </c>
      <c r="BU1745" s="33">
        <v>102.1588</v>
      </c>
      <c r="BV1745" s="33">
        <v>101.39190000000001</v>
      </c>
      <c r="BW1745" s="33">
        <v>99.672290000000004</v>
      </c>
      <c r="BX1745" s="33">
        <v>96.523650000000004</v>
      </c>
      <c r="BY1745" s="33">
        <v>92.128380000000007</v>
      </c>
      <c r="BZ1745" s="33">
        <v>86.746619999999993</v>
      </c>
      <c r="CA1745" s="33">
        <v>81.716220000000007</v>
      </c>
      <c r="CB1745" s="33">
        <v>77.66892</v>
      </c>
      <c r="CC1745" s="33">
        <v>74.385130000000004</v>
      </c>
      <c r="DC1745" s="9">
        <v>34.343940000000003</v>
      </c>
      <c r="DD1745" s="9">
        <v>0</v>
      </c>
    </row>
    <row r="1746" spans="1:108" x14ac:dyDescent="0.25">
      <c r="A1746" s="9" t="s">
        <v>42</v>
      </c>
      <c r="B1746" s="9" t="s">
        <v>29</v>
      </c>
      <c r="C1746" s="9" t="s">
        <v>35</v>
      </c>
      <c r="D1746" s="9" t="s">
        <v>39</v>
      </c>
      <c r="E1746" s="9" t="s">
        <v>38</v>
      </c>
      <c r="F1746" s="9">
        <v>2024</v>
      </c>
      <c r="G1746" s="9">
        <v>7</v>
      </c>
      <c r="H1746" s="9"/>
      <c r="BF1746" s="33">
        <v>66.807429999999997</v>
      </c>
      <c r="BG1746" s="33">
        <v>65.307429999999997</v>
      </c>
      <c r="BH1746" s="33">
        <v>64.75</v>
      </c>
      <c r="BI1746" s="33">
        <v>63.983110000000003</v>
      </c>
      <c r="BJ1746" s="33">
        <v>63.020269999999996</v>
      </c>
      <c r="BK1746" s="33">
        <v>62.41216</v>
      </c>
      <c r="BL1746" s="33">
        <v>62.520269999999996</v>
      </c>
      <c r="BM1746" s="33">
        <v>66.182429999999997</v>
      </c>
      <c r="BN1746" s="33">
        <v>71.445949999999996</v>
      </c>
      <c r="BO1746" s="33">
        <v>77.716220000000007</v>
      </c>
      <c r="BP1746" s="33">
        <v>83.476349999999996</v>
      </c>
      <c r="BQ1746" s="33">
        <v>89.314189999999996</v>
      </c>
      <c r="BR1746" s="33">
        <v>94.597980000000007</v>
      </c>
      <c r="BS1746" s="33">
        <v>97.9696</v>
      </c>
      <c r="BT1746" s="33">
        <v>99.83108</v>
      </c>
      <c r="BU1746" s="33">
        <v>98.709460000000007</v>
      </c>
      <c r="BV1746" s="33">
        <v>97.902019999999993</v>
      </c>
      <c r="BW1746" s="33">
        <v>96.195949999999996</v>
      </c>
      <c r="BX1746" s="33">
        <v>91.7196</v>
      </c>
      <c r="BY1746" s="33">
        <v>86.648650000000004</v>
      </c>
      <c r="BZ1746" s="33">
        <v>80.08108</v>
      </c>
      <c r="CA1746" s="33">
        <v>74.614869999999996</v>
      </c>
      <c r="CB1746" s="33">
        <v>70.83108</v>
      </c>
      <c r="CC1746" s="33">
        <v>68.297290000000004</v>
      </c>
      <c r="DC1746" s="9">
        <v>34.343940000000003</v>
      </c>
      <c r="DD1746" s="9">
        <v>0</v>
      </c>
    </row>
    <row r="1747" spans="1:108" x14ac:dyDescent="0.25">
      <c r="A1747" s="9" t="s">
        <v>42</v>
      </c>
      <c r="B1747" s="9" t="s">
        <v>29</v>
      </c>
      <c r="C1747" s="9" t="s">
        <v>35</v>
      </c>
      <c r="D1747" s="9" t="s">
        <v>39</v>
      </c>
      <c r="E1747" s="9" t="s">
        <v>38</v>
      </c>
      <c r="F1747" s="9">
        <v>2024</v>
      </c>
      <c r="G1747" s="9">
        <v>8</v>
      </c>
      <c r="H1747" s="9"/>
      <c r="BF1747" s="33">
        <v>67.472980000000007</v>
      </c>
      <c r="BG1747" s="33">
        <v>67.16216</v>
      </c>
      <c r="BH1747" s="33">
        <v>65.679050000000004</v>
      </c>
      <c r="BI1747" s="33">
        <v>64.371619999999993</v>
      </c>
      <c r="BJ1747" s="33">
        <v>63.425669999999997</v>
      </c>
      <c r="BK1747" s="33">
        <v>62.516889999999997</v>
      </c>
      <c r="BL1747" s="33">
        <v>61.925669999999997</v>
      </c>
      <c r="BM1747" s="33">
        <v>64.733109999999996</v>
      </c>
      <c r="BN1747" s="33">
        <v>70.574330000000003</v>
      </c>
      <c r="BO1747" s="33">
        <v>75.695949999999996</v>
      </c>
      <c r="BP1747" s="33">
        <v>81.9054</v>
      </c>
      <c r="BQ1747" s="33">
        <v>86.503380000000007</v>
      </c>
      <c r="BR1747" s="33">
        <v>91.807429999999997</v>
      </c>
      <c r="BS1747" s="33">
        <v>96.239869999999996</v>
      </c>
      <c r="BT1747" s="33">
        <v>97.929050000000004</v>
      </c>
      <c r="BU1747" s="33">
        <v>97.25</v>
      </c>
      <c r="BV1747" s="33">
        <v>96.246619999999993</v>
      </c>
      <c r="BW1747" s="33">
        <v>94.270269999999996</v>
      </c>
      <c r="BX1747" s="33">
        <v>89.270269999999996</v>
      </c>
      <c r="BY1747" s="33">
        <v>84.236490000000003</v>
      </c>
      <c r="BZ1747" s="33">
        <v>77.540539999999993</v>
      </c>
      <c r="CA1747" s="33">
        <v>72.25</v>
      </c>
      <c r="CB1747" s="33">
        <v>68.189189999999996</v>
      </c>
      <c r="CC1747" s="33">
        <v>65.597980000000007</v>
      </c>
      <c r="DC1747" s="9">
        <v>34.343940000000003</v>
      </c>
      <c r="DD1747" s="9">
        <v>0</v>
      </c>
    </row>
    <row r="1748" spans="1:108" x14ac:dyDescent="0.25">
      <c r="A1748" s="9" t="s">
        <v>42</v>
      </c>
      <c r="B1748" s="9" t="s">
        <v>29</v>
      </c>
      <c r="C1748" s="9" t="s">
        <v>35</v>
      </c>
      <c r="D1748" s="9" t="s">
        <v>39</v>
      </c>
      <c r="E1748" s="9" t="s">
        <v>38</v>
      </c>
      <c r="F1748" s="9">
        <v>2024</v>
      </c>
      <c r="G1748" s="9">
        <v>9</v>
      </c>
      <c r="H1748" s="9"/>
      <c r="BF1748" s="33">
        <v>67.449330000000003</v>
      </c>
      <c r="BG1748" s="33">
        <v>65.773650000000004</v>
      </c>
      <c r="BH1748" s="33">
        <v>64.202709999999996</v>
      </c>
      <c r="BI1748" s="33">
        <v>63.074330000000003</v>
      </c>
      <c r="BJ1748" s="33">
        <v>61.594589999999997</v>
      </c>
      <c r="BK1748" s="33">
        <v>60.91554</v>
      </c>
      <c r="BL1748" s="33">
        <v>60.273650000000004</v>
      </c>
      <c r="BM1748" s="33">
        <v>61.074330000000003</v>
      </c>
      <c r="BN1748" s="33">
        <v>67.952709999999996</v>
      </c>
      <c r="BO1748" s="33">
        <v>74.523650000000004</v>
      </c>
      <c r="BP1748" s="33">
        <v>81.358109999999996</v>
      </c>
      <c r="BQ1748" s="33">
        <v>87.158779999999993</v>
      </c>
      <c r="BR1748" s="33">
        <v>91.584460000000007</v>
      </c>
      <c r="BS1748" s="33">
        <v>95.25676</v>
      </c>
      <c r="BT1748" s="33">
        <v>98.040539999999993</v>
      </c>
      <c r="BU1748" s="33">
        <v>98.266890000000004</v>
      </c>
      <c r="BV1748" s="33">
        <v>97.33784</v>
      </c>
      <c r="BW1748" s="33">
        <v>93.425669999999997</v>
      </c>
      <c r="BX1748" s="33">
        <v>87.310810000000004</v>
      </c>
      <c r="BY1748" s="33">
        <v>81.520269999999996</v>
      </c>
      <c r="BZ1748" s="33">
        <v>77.520269999999996</v>
      </c>
      <c r="CA1748" s="33">
        <v>74.040539999999993</v>
      </c>
      <c r="CB1748" s="33">
        <v>71.060810000000004</v>
      </c>
      <c r="CC1748" s="33">
        <v>68.547290000000004</v>
      </c>
      <c r="DC1748" s="9">
        <v>34.343940000000003</v>
      </c>
      <c r="DD1748" s="9">
        <v>0</v>
      </c>
    </row>
    <row r="1749" spans="1:108" x14ac:dyDescent="0.25">
      <c r="A1749" s="9" t="s">
        <v>42</v>
      </c>
      <c r="B1749" s="9" t="s">
        <v>29</v>
      </c>
      <c r="C1749" s="9" t="s">
        <v>35</v>
      </c>
      <c r="D1749" s="9" t="s">
        <v>39</v>
      </c>
      <c r="E1749" s="9" t="s">
        <v>38</v>
      </c>
      <c r="F1749" s="9">
        <v>2024</v>
      </c>
      <c r="G1749" s="9">
        <v>10</v>
      </c>
      <c r="H1749" s="9"/>
      <c r="BF1749" s="33">
        <v>64.111490000000003</v>
      </c>
      <c r="BG1749" s="33">
        <v>61.949330000000003</v>
      </c>
      <c r="BH1749" s="33">
        <v>60.34122</v>
      </c>
      <c r="BI1749" s="33">
        <v>59.12838</v>
      </c>
      <c r="BJ1749" s="33">
        <v>57.824330000000003</v>
      </c>
      <c r="BK1749" s="33">
        <v>56.91216</v>
      </c>
      <c r="BL1749" s="33">
        <v>56.21622</v>
      </c>
      <c r="BM1749" s="33">
        <v>56.054049999999997</v>
      </c>
      <c r="BN1749" s="33">
        <v>62.898650000000004</v>
      </c>
      <c r="BO1749" s="33">
        <v>71.263509999999997</v>
      </c>
      <c r="BP1749" s="33">
        <v>77.75676</v>
      </c>
      <c r="BQ1749" s="33">
        <v>84.273650000000004</v>
      </c>
      <c r="BR1749" s="33">
        <v>89.604730000000004</v>
      </c>
      <c r="BS1749" s="33">
        <v>93.533779999999993</v>
      </c>
      <c r="BT1749" s="33">
        <v>96.33108</v>
      </c>
      <c r="BU1749" s="33">
        <v>97.128380000000007</v>
      </c>
      <c r="BV1749" s="33">
        <v>95.770269999999996</v>
      </c>
      <c r="BW1749" s="33">
        <v>92.895269999999996</v>
      </c>
      <c r="BX1749" s="33">
        <v>86.523650000000004</v>
      </c>
      <c r="BY1749" s="33">
        <v>79.222980000000007</v>
      </c>
      <c r="BZ1749" s="33">
        <v>73.854730000000004</v>
      </c>
      <c r="CA1749" s="33">
        <v>69.689189999999996</v>
      </c>
      <c r="CB1749" s="33">
        <v>65.972980000000007</v>
      </c>
      <c r="CC1749" s="33">
        <v>63.398650000000004</v>
      </c>
      <c r="DC1749" s="9">
        <v>34.343940000000003</v>
      </c>
      <c r="DD1749" s="9">
        <v>0</v>
      </c>
    </row>
    <row r="1750" spans="1:108" x14ac:dyDescent="0.25">
      <c r="A1750" s="9" t="s">
        <v>42</v>
      </c>
      <c r="B1750" s="9" t="s">
        <v>29</v>
      </c>
      <c r="C1750" s="9" t="s">
        <v>35</v>
      </c>
      <c r="D1750" s="9" t="s">
        <v>39</v>
      </c>
      <c r="E1750" s="9" t="s">
        <v>38</v>
      </c>
      <c r="F1750" s="9">
        <v>2025</v>
      </c>
      <c r="G1750" s="9">
        <v>5</v>
      </c>
      <c r="H1750" s="9"/>
      <c r="BF1750" s="33">
        <v>70.790539999999993</v>
      </c>
      <c r="BG1750" s="33">
        <v>69.422290000000004</v>
      </c>
      <c r="BH1750" s="33">
        <v>67.614869999999996</v>
      </c>
      <c r="BI1750" s="33">
        <v>66.38176</v>
      </c>
      <c r="BJ1750" s="33">
        <v>65.50676</v>
      </c>
      <c r="BK1750" s="33">
        <v>64.898650000000004</v>
      </c>
      <c r="BL1750" s="33">
        <v>64.885130000000004</v>
      </c>
      <c r="BM1750" s="33">
        <v>70.800669999999997</v>
      </c>
      <c r="BN1750" s="33">
        <v>76.66216</v>
      </c>
      <c r="BO1750" s="33">
        <v>81.341220000000007</v>
      </c>
      <c r="BP1750" s="33">
        <v>86.317570000000003</v>
      </c>
      <c r="BQ1750" s="33">
        <v>90.827709999999996</v>
      </c>
      <c r="BR1750" s="33">
        <v>94.111490000000003</v>
      </c>
      <c r="BS1750" s="33">
        <v>96.11824</v>
      </c>
      <c r="BT1750" s="33">
        <v>96.476349999999996</v>
      </c>
      <c r="BU1750" s="33">
        <v>96.246619999999993</v>
      </c>
      <c r="BV1750" s="33">
        <v>92.016890000000004</v>
      </c>
      <c r="BW1750" s="33">
        <v>89.28716</v>
      </c>
      <c r="BX1750" s="33">
        <v>85.442570000000003</v>
      </c>
      <c r="BY1750" s="33">
        <v>81.695949999999996</v>
      </c>
      <c r="BZ1750" s="33">
        <v>76.929050000000004</v>
      </c>
      <c r="CA1750" s="33">
        <v>73.388509999999997</v>
      </c>
      <c r="CB1750" s="33">
        <v>70.817570000000003</v>
      </c>
      <c r="CC1750" s="33">
        <v>68.28716</v>
      </c>
      <c r="DC1750" s="9">
        <v>34.343940000000003</v>
      </c>
      <c r="DD1750" s="9">
        <v>0</v>
      </c>
    </row>
    <row r="1751" spans="1:108" x14ac:dyDescent="0.25">
      <c r="A1751" s="9" t="s">
        <v>42</v>
      </c>
      <c r="B1751" s="9" t="s">
        <v>29</v>
      </c>
      <c r="C1751" s="9" t="s">
        <v>35</v>
      </c>
      <c r="D1751" s="9" t="s">
        <v>39</v>
      </c>
      <c r="E1751" s="9" t="s">
        <v>38</v>
      </c>
      <c r="F1751" s="9">
        <v>2025</v>
      </c>
      <c r="G1751" s="9">
        <v>6</v>
      </c>
      <c r="H1751" s="9"/>
      <c r="BF1751" s="33">
        <v>71.03716</v>
      </c>
      <c r="BG1751" s="33">
        <v>69.290539999999993</v>
      </c>
      <c r="BH1751" s="33">
        <v>67.75676</v>
      </c>
      <c r="BI1751" s="33">
        <v>65.952709999999996</v>
      </c>
      <c r="BJ1751" s="33">
        <v>64.435810000000004</v>
      </c>
      <c r="BK1751" s="33">
        <v>63.219589999999997</v>
      </c>
      <c r="BL1751" s="33">
        <v>63.76014</v>
      </c>
      <c r="BM1751" s="33">
        <v>69.96284</v>
      </c>
      <c r="BN1751" s="33">
        <v>76.435810000000004</v>
      </c>
      <c r="BO1751" s="33">
        <v>82.790539999999993</v>
      </c>
      <c r="BP1751" s="33">
        <v>87.908779999999993</v>
      </c>
      <c r="BQ1751" s="33">
        <v>92.5304</v>
      </c>
      <c r="BR1751" s="33">
        <v>96.45608</v>
      </c>
      <c r="BS1751" s="33">
        <v>99.047290000000004</v>
      </c>
      <c r="BT1751" s="33">
        <v>100.7804</v>
      </c>
      <c r="BU1751" s="33">
        <v>102.1588</v>
      </c>
      <c r="BV1751" s="33">
        <v>101.39190000000001</v>
      </c>
      <c r="BW1751" s="33">
        <v>99.672290000000004</v>
      </c>
      <c r="BX1751" s="33">
        <v>96.523650000000004</v>
      </c>
      <c r="BY1751" s="33">
        <v>92.128380000000007</v>
      </c>
      <c r="BZ1751" s="33">
        <v>86.746619999999993</v>
      </c>
      <c r="CA1751" s="33">
        <v>81.716220000000007</v>
      </c>
      <c r="CB1751" s="33">
        <v>77.66892</v>
      </c>
      <c r="CC1751" s="33">
        <v>74.385130000000004</v>
      </c>
      <c r="DC1751" s="9">
        <v>34.343940000000003</v>
      </c>
      <c r="DD1751" s="9">
        <v>0</v>
      </c>
    </row>
    <row r="1752" spans="1:108" x14ac:dyDescent="0.25">
      <c r="A1752" s="9" t="s">
        <v>42</v>
      </c>
      <c r="B1752" s="9" t="s">
        <v>29</v>
      </c>
      <c r="C1752" s="9" t="s">
        <v>35</v>
      </c>
      <c r="D1752" s="9" t="s">
        <v>39</v>
      </c>
      <c r="E1752" s="9" t="s">
        <v>38</v>
      </c>
      <c r="F1752" s="9">
        <v>2025</v>
      </c>
      <c r="G1752" s="9">
        <v>7</v>
      </c>
      <c r="H1752" s="9"/>
      <c r="BF1752" s="33">
        <v>66.807429999999997</v>
      </c>
      <c r="BG1752" s="33">
        <v>65.307429999999997</v>
      </c>
      <c r="BH1752" s="33">
        <v>64.75</v>
      </c>
      <c r="BI1752" s="33">
        <v>63.983110000000003</v>
      </c>
      <c r="BJ1752" s="33">
        <v>63.020269999999996</v>
      </c>
      <c r="BK1752" s="33">
        <v>62.41216</v>
      </c>
      <c r="BL1752" s="33">
        <v>62.520269999999996</v>
      </c>
      <c r="BM1752" s="33">
        <v>66.182429999999997</v>
      </c>
      <c r="BN1752" s="33">
        <v>71.445949999999996</v>
      </c>
      <c r="BO1752" s="33">
        <v>77.716220000000007</v>
      </c>
      <c r="BP1752" s="33">
        <v>83.476349999999996</v>
      </c>
      <c r="BQ1752" s="33">
        <v>89.314189999999996</v>
      </c>
      <c r="BR1752" s="33">
        <v>94.597980000000007</v>
      </c>
      <c r="BS1752" s="33">
        <v>97.9696</v>
      </c>
      <c r="BT1752" s="33">
        <v>99.83108</v>
      </c>
      <c r="BU1752" s="33">
        <v>98.709460000000007</v>
      </c>
      <c r="BV1752" s="33">
        <v>97.902019999999993</v>
      </c>
      <c r="BW1752" s="33">
        <v>96.195949999999996</v>
      </c>
      <c r="BX1752" s="33">
        <v>91.7196</v>
      </c>
      <c r="BY1752" s="33">
        <v>86.648650000000004</v>
      </c>
      <c r="BZ1752" s="33">
        <v>80.08108</v>
      </c>
      <c r="CA1752" s="33">
        <v>74.614869999999996</v>
      </c>
      <c r="CB1752" s="33">
        <v>70.83108</v>
      </c>
      <c r="CC1752" s="33">
        <v>68.297290000000004</v>
      </c>
      <c r="DC1752" s="9">
        <v>34.343940000000003</v>
      </c>
      <c r="DD1752" s="9">
        <v>0</v>
      </c>
    </row>
    <row r="1753" spans="1:108" x14ac:dyDescent="0.25">
      <c r="A1753" s="9" t="s">
        <v>42</v>
      </c>
      <c r="B1753" s="9" t="s">
        <v>29</v>
      </c>
      <c r="C1753" s="9" t="s">
        <v>35</v>
      </c>
      <c r="D1753" s="9" t="s">
        <v>39</v>
      </c>
      <c r="E1753" s="9" t="s">
        <v>38</v>
      </c>
      <c r="F1753" s="9">
        <v>2025</v>
      </c>
      <c r="G1753" s="9">
        <v>8</v>
      </c>
      <c r="H1753" s="9"/>
      <c r="BF1753" s="33">
        <v>67.472980000000007</v>
      </c>
      <c r="BG1753" s="33">
        <v>67.16216</v>
      </c>
      <c r="BH1753" s="33">
        <v>65.679050000000004</v>
      </c>
      <c r="BI1753" s="33">
        <v>64.371619999999993</v>
      </c>
      <c r="BJ1753" s="33">
        <v>63.425669999999997</v>
      </c>
      <c r="BK1753" s="33">
        <v>62.516889999999997</v>
      </c>
      <c r="BL1753" s="33">
        <v>61.925669999999997</v>
      </c>
      <c r="BM1753" s="33">
        <v>64.733109999999996</v>
      </c>
      <c r="BN1753" s="33">
        <v>70.574330000000003</v>
      </c>
      <c r="BO1753" s="33">
        <v>75.695949999999996</v>
      </c>
      <c r="BP1753" s="33">
        <v>81.9054</v>
      </c>
      <c r="BQ1753" s="33">
        <v>86.503380000000007</v>
      </c>
      <c r="BR1753" s="33">
        <v>91.807429999999997</v>
      </c>
      <c r="BS1753" s="33">
        <v>96.239869999999996</v>
      </c>
      <c r="BT1753" s="33">
        <v>97.929050000000004</v>
      </c>
      <c r="BU1753" s="33">
        <v>97.25</v>
      </c>
      <c r="BV1753" s="33">
        <v>96.246619999999993</v>
      </c>
      <c r="BW1753" s="33">
        <v>94.270269999999996</v>
      </c>
      <c r="BX1753" s="33">
        <v>89.270269999999996</v>
      </c>
      <c r="BY1753" s="33">
        <v>84.236490000000003</v>
      </c>
      <c r="BZ1753" s="33">
        <v>77.540539999999993</v>
      </c>
      <c r="CA1753" s="33">
        <v>72.25</v>
      </c>
      <c r="CB1753" s="33">
        <v>68.189189999999996</v>
      </c>
      <c r="CC1753" s="33">
        <v>65.597980000000007</v>
      </c>
      <c r="DC1753" s="9">
        <v>34.343940000000003</v>
      </c>
      <c r="DD1753" s="9">
        <v>0</v>
      </c>
    </row>
    <row r="1754" spans="1:108" x14ac:dyDescent="0.25">
      <c r="A1754" s="9" t="s">
        <v>42</v>
      </c>
      <c r="B1754" s="9" t="s">
        <v>29</v>
      </c>
      <c r="C1754" s="9" t="s">
        <v>35</v>
      </c>
      <c r="D1754" s="9" t="s">
        <v>39</v>
      </c>
      <c r="E1754" s="9" t="s">
        <v>38</v>
      </c>
      <c r="F1754" s="9">
        <v>2025</v>
      </c>
      <c r="G1754" s="9">
        <v>9</v>
      </c>
      <c r="H1754" s="9"/>
      <c r="BF1754" s="33">
        <v>67.449330000000003</v>
      </c>
      <c r="BG1754" s="33">
        <v>65.773650000000004</v>
      </c>
      <c r="BH1754" s="33">
        <v>64.202709999999996</v>
      </c>
      <c r="BI1754" s="33">
        <v>63.074330000000003</v>
      </c>
      <c r="BJ1754" s="33">
        <v>61.594589999999997</v>
      </c>
      <c r="BK1754" s="33">
        <v>60.91554</v>
      </c>
      <c r="BL1754" s="33">
        <v>60.273650000000004</v>
      </c>
      <c r="BM1754" s="33">
        <v>61.074330000000003</v>
      </c>
      <c r="BN1754" s="33">
        <v>67.952709999999996</v>
      </c>
      <c r="BO1754" s="33">
        <v>74.523650000000004</v>
      </c>
      <c r="BP1754" s="33">
        <v>81.358109999999996</v>
      </c>
      <c r="BQ1754" s="33">
        <v>87.158779999999993</v>
      </c>
      <c r="BR1754" s="33">
        <v>91.584460000000007</v>
      </c>
      <c r="BS1754" s="33">
        <v>95.25676</v>
      </c>
      <c r="BT1754" s="33">
        <v>98.040539999999993</v>
      </c>
      <c r="BU1754" s="33">
        <v>98.266890000000004</v>
      </c>
      <c r="BV1754" s="33">
        <v>97.33784</v>
      </c>
      <c r="BW1754" s="33">
        <v>93.425669999999997</v>
      </c>
      <c r="BX1754" s="33">
        <v>87.310810000000004</v>
      </c>
      <c r="BY1754" s="33">
        <v>81.520269999999996</v>
      </c>
      <c r="BZ1754" s="33">
        <v>77.520269999999996</v>
      </c>
      <c r="CA1754" s="33">
        <v>74.040539999999993</v>
      </c>
      <c r="CB1754" s="33">
        <v>71.060810000000004</v>
      </c>
      <c r="CC1754" s="33">
        <v>68.547290000000004</v>
      </c>
      <c r="DC1754" s="9">
        <v>34.343940000000003</v>
      </c>
      <c r="DD1754" s="9">
        <v>0</v>
      </c>
    </row>
    <row r="1755" spans="1:108" x14ac:dyDescent="0.25">
      <c r="A1755" s="9" t="s">
        <v>42</v>
      </c>
      <c r="B1755" s="9" t="s">
        <v>29</v>
      </c>
      <c r="C1755" s="9" t="s">
        <v>35</v>
      </c>
      <c r="D1755" s="9" t="s">
        <v>39</v>
      </c>
      <c r="E1755" s="9" t="s">
        <v>38</v>
      </c>
      <c r="F1755" s="9">
        <v>2025</v>
      </c>
      <c r="G1755" s="9">
        <v>10</v>
      </c>
      <c r="H1755" s="9"/>
      <c r="BF1755" s="33">
        <v>64.111490000000003</v>
      </c>
      <c r="BG1755" s="33">
        <v>61.949330000000003</v>
      </c>
      <c r="BH1755" s="33">
        <v>60.34122</v>
      </c>
      <c r="BI1755" s="33">
        <v>59.12838</v>
      </c>
      <c r="BJ1755" s="33">
        <v>57.824330000000003</v>
      </c>
      <c r="BK1755" s="33">
        <v>56.91216</v>
      </c>
      <c r="BL1755" s="33">
        <v>56.21622</v>
      </c>
      <c r="BM1755" s="33">
        <v>56.054049999999997</v>
      </c>
      <c r="BN1755" s="33">
        <v>62.898650000000004</v>
      </c>
      <c r="BO1755" s="33">
        <v>71.263509999999997</v>
      </c>
      <c r="BP1755" s="33">
        <v>77.75676</v>
      </c>
      <c r="BQ1755" s="33">
        <v>84.273650000000004</v>
      </c>
      <c r="BR1755" s="33">
        <v>89.604730000000004</v>
      </c>
      <c r="BS1755" s="33">
        <v>93.533779999999993</v>
      </c>
      <c r="BT1755" s="33">
        <v>96.33108</v>
      </c>
      <c r="BU1755" s="33">
        <v>97.128380000000007</v>
      </c>
      <c r="BV1755" s="33">
        <v>95.770269999999996</v>
      </c>
      <c r="BW1755" s="33">
        <v>92.895269999999996</v>
      </c>
      <c r="BX1755" s="33">
        <v>86.523650000000004</v>
      </c>
      <c r="BY1755" s="33">
        <v>79.222980000000007</v>
      </c>
      <c r="BZ1755" s="33">
        <v>73.854730000000004</v>
      </c>
      <c r="CA1755" s="33">
        <v>69.689189999999996</v>
      </c>
      <c r="CB1755" s="33">
        <v>65.972980000000007</v>
      </c>
      <c r="CC1755" s="33">
        <v>63.398650000000004</v>
      </c>
      <c r="DC1755" s="9">
        <v>34.343940000000003</v>
      </c>
      <c r="DD1755" s="9">
        <v>0</v>
      </c>
    </row>
    <row r="1756" spans="1:108" x14ac:dyDescent="0.25">
      <c r="A1756" s="9" t="s">
        <v>42</v>
      </c>
      <c r="B1756" s="9" t="s">
        <v>29</v>
      </c>
      <c r="C1756" s="9" t="s">
        <v>35</v>
      </c>
      <c r="D1756" s="9" t="s">
        <v>39</v>
      </c>
      <c r="E1756" s="9" t="s">
        <v>38</v>
      </c>
      <c r="F1756" s="9">
        <v>2026</v>
      </c>
      <c r="G1756" s="9">
        <v>5</v>
      </c>
      <c r="H1756" s="9"/>
      <c r="BF1756" s="33">
        <v>70.790539999999993</v>
      </c>
      <c r="BG1756" s="33">
        <v>69.422290000000004</v>
      </c>
      <c r="BH1756" s="33">
        <v>67.614869999999996</v>
      </c>
      <c r="BI1756" s="33">
        <v>66.38176</v>
      </c>
      <c r="BJ1756" s="33">
        <v>65.50676</v>
      </c>
      <c r="BK1756" s="33">
        <v>64.898650000000004</v>
      </c>
      <c r="BL1756" s="33">
        <v>64.885130000000004</v>
      </c>
      <c r="BM1756" s="33">
        <v>70.800669999999997</v>
      </c>
      <c r="BN1756" s="33">
        <v>76.66216</v>
      </c>
      <c r="BO1756" s="33">
        <v>81.341220000000007</v>
      </c>
      <c r="BP1756" s="33">
        <v>86.317570000000003</v>
      </c>
      <c r="BQ1756" s="33">
        <v>90.827709999999996</v>
      </c>
      <c r="BR1756" s="33">
        <v>94.111490000000003</v>
      </c>
      <c r="BS1756" s="33">
        <v>96.11824</v>
      </c>
      <c r="BT1756" s="33">
        <v>96.476349999999996</v>
      </c>
      <c r="BU1756" s="33">
        <v>96.246619999999993</v>
      </c>
      <c r="BV1756" s="33">
        <v>92.016890000000004</v>
      </c>
      <c r="BW1756" s="33">
        <v>89.28716</v>
      </c>
      <c r="BX1756" s="33">
        <v>85.442570000000003</v>
      </c>
      <c r="BY1756" s="33">
        <v>81.695949999999996</v>
      </c>
      <c r="BZ1756" s="33">
        <v>76.929050000000004</v>
      </c>
      <c r="CA1756" s="33">
        <v>73.388509999999997</v>
      </c>
      <c r="CB1756" s="33">
        <v>70.817570000000003</v>
      </c>
      <c r="CC1756" s="33">
        <v>68.28716</v>
      </c>
      <c r="DC1756" s="9">
        <v>34.343940000000003</v>
      </c>
      <c r="DD1756" s="9">
        <v>0</v>
      </c>
    </row>
    <row r="1757" spans="1:108" x14ac:dyDescent="0.25">
      <c r="A1757" s="9" t="s">
        <v>42</v>
      </c>
      <c r="B1757" s="9" t="s">
        <v>29</v>
      </c>
      <c r="C1757" s="9" t="s">
        <v>35</v>
      </c>
      <c r="D1757" s="9" t="s">
        <v>39</v>
      </c>
      <c r="E1757" s="9" t="s">
        <v>38</v>
      </c>
      <c r="F1757" s="9">
        <v>2026</v>
      </c>
      <c r="G1757" s="9">
        <v>6</v>
      </c>
      <c r="H1757" s="9"/>
      <c r="BF1757" s="33">
        <v>71.03716</v>
      </c>
      <c r="BG1757" s="33">
        <v>69.290539999999993</v>
      </c>
      <c r="BH1757" s="33">
        <v>67.75676</v>
      </c>
      <c r="BI1757" s="33">
        <v>65.952709999999996</v>
      </c>
      <c r="BJ1757" s="33">
        <v>64.435810000000004</v>
      </c>
      <c r="BK1757" s="33">
        <v>63.219589999999997</v>
      </c>
      <c r="BL1757" s="33">
        <v>63.76014</v>
      </c>
      <c r="BM1757" s="33">
        <v>69.96284</v>
      </c>
      <c r="BN1757" s="33">
        <v>76.435810000000004</v>
      </c>
      <c r="BO1757" s="33">
        <v>82.790539999999993</v>
      </c>
      <c r="BP1757" s="33">
        <v>87.908779999999993</v>
      </c>
      <c r="BQ1757" s="33">
        <v>92.5304</v>
      </c>
      <c r="BR1757" s="33">
        <v>96.45608</v>
      </c>
      <c r="BS1757" s="33">
        <v>99.047290000000004</v>
      </c>
      <c r="BT1757" s="33">
        <v>100.7804</v>
      </c>
      <c r="BU1757" s="33">
        <v>102.1588</v>
      </c>
      <c r="BV1757" s="33">
        <v>101.39190000000001</v>
      </c>
      <c r="BW1757" s="33">
        <v>99.672290000000004</v>
      </c>
      <c r="BX1757" s="33">
        <v>96.523650000000004</v>
      </c>
      <c r="BY1757" s="33">
        <v>92.128380000000007</v>
      </c>
      <c r="BZ1757" s="33">
        <v>86.746619999999993</v>
      </c>
      <c r="CA1757" s="33">
        <v>81.716220000000007</v>
      </c>
      <c r="CB1757" s="33">
        <v>77.66892</v>
      </c>
      <c r="CC1757" s="33">
        <v>74.385130000000004</v>
      </c>
      <c r="DC1757" s="9">
        <v>34.343940000000003</v>
      </c>
      <c r="DD1757" s="9">
        <v>0</v>
      </c>
    </row>
    <row r="1758" spans="1:108" x14ac:dyDescent="0.25">
      <c r="A1758" s="9" t="s">
        <v>42</v>
      </c>
      <c r="B1758" s="9" t="s">
        <v>29</v>
      </c>
      <c r="C1758" s="9" t="s">
        <v>35</v>
      </c>
      <c r="D1758" s="9" t="s">
        <v>39</v>
      </c>
      <c r="E1758" s="9" t="s">
        <v>38</v>
      </c>
      <c r="F1758" s="9">
        <v>2026</v>
      </c>
      <c r="G1758" s="9">
        <v>7</v>
      </c>
      <c r="H1758" s="9"/>
      <c r="BF1758" s="33">
        <v>66.807429999999997</v>
      </c>
      <c r="BG1758" s="33">
        <v>65.307429999999997</v>
      </c>
      <c r="BH1758" s="33">
        <v>64.75</v>
      </c>
      <c r="BI1758" s="33">
        <v>63.983110000000003</v>
      </c>
      <c r="BJ1758" s="33">
        <v>63.020269999999996</v>
      </c>
      <c r="BK1758" s="33">
        <v>62.41216</v>
      </c>
      <c r="BL1758" s="33">
        <v>62.520269999999996</v>
      </c>
      <c r="BM1758" s="33">
        <v>66.182429999999997</v>
      </c>
      <c r="BN1758" s="33">
        <v>71.445949999999996</v>
      </c>
      <c r="BO1758" s="33">
        <v>77.716220000000007</v>
      </c>
      <c r="BP1758" s="33">
        <v>83.476349999999996</v>
      </c>
      <c r="BQ1758" s="33">
        <v>89.314189999999996</v>
      </c>
      <c r="BR1758" s="33">
        <v>94.597980000000007</v>
      </c>
      <c r="BS1758" s="33">
        <v>97.9696</v>
      </c>
      <c r="BT1758" s="33">
        <v>99.83108</v>
      </c>
      <c r="BU1758" s="33">
        <v>98.709460000000007</v>
      </c>
      <c r="BV1758" s="33">
        <v>97.902019999999993</v>
      </c>
      <c r="BW1758" s="33">
        <v>96.195949999999996</v>
      </c>
      <c r="BX1758" s="33">
        <v>91.7196</v>
      </c>
      <c r="BY1758" s="33">
        <v>86.648650000000004</v>
      </c>
      <c r="BZ1758" s="33">
        <v>80.08108</v>
      </c>
      <c r="CA1758" s="33">
        <v>74.614869999999996</v>
      </c>
      <c r="CB1758" s="33">
        <v>70.83108</v>
      </c>
      <c r="CC1758" s="33">
        <v>68.297290000000004</v>
      </c>
      <c r="DC1758" s="9">
        <v>34.343940000000003</v>
      </c>
      <c r="DD1758" s="9">
        <v>0</v>
      </c>
    </row>
    <row r="1759" spans="1:108" x14ac:dyDescent="0.25">
      <c r="A1759" s="9" t="s">
        <v>42</v>
      </c>
      <c r="B1759" s="9" t="s">
        <v>29</v>
      </c>
      <c r="C1759" s="9" t="s">
        <v>35</v>
      </c>
      <c r="D1759" s="9" t="s">
        <v>39</v>
      </c>
      <c r="E1759" s="9" t="s">
        <v>38</v>
      </c>
      <c r="F1759" s="9">
        <v>2026</v>
      </c>
      <c r="G1759" s="9">
        <v>8</v>
      </c>
      <c r="H1759" s="9"/>
      <c r="BF1759" s="33">
        <v>67.472980000000007</v>
      </c>
      <c r="BG1759" s="33">
        <v>67.16216</v>
      </c>
      <c r="BH1759" s="33">
        <v>65.679050000000004</v>
      </c>
      <c r="BI1759" s="33">
        <v>64.371619999999993</v>
      </c>
      <c r="BJ1759" s="33">
        <v>63.425669999999997</v>
      </c>
      <c r="BK1759" s="33">
        <v>62.516889999999997</v>
      </c>
      <c r="BL1759" s="33">
        <v>61.925669999999997</v>
      </c>
      <c r="BM1759" s="33">
        <v>64.733109999999996</v>
      </c>
      <c r="BN1759" s="33">
        <v>70.574330000000003</v>
      </c>
      <c r="BO1759" s="33">
        <v>75.695949999999996</v>
      </c>
      <c r="BP1759" s="33">
        <v>81.9054</v>
      </c>
      <c r="BQ1759" s="33">
        <v>86.503380000000007</v>
      </c>
      <c r="BR1759" s="33">
        <v>91.807429999999997</v>
      </c>
      <c r="BS1759" s="33">
        <v>96.239869999999996</v>
      </c>
      <c r="BT1759" s="33">
        <v>97.929050000000004</v>
      </c>
      <c r="BU1759" s="33">
        <v>97.25</v>
      </c>
      <c r="BV1759" s="33">
        <v>96.246619999999993</v>
      </c>
      <c r="BW1759" s="33">
        <v>94.270269999999996</v>
      </c>
      <c r="BX1759" s="33">
        <v>89.270269999999996</v>
      </c>
      <c r="BY1759" s="33">
        <v>84.236490000000003</v>
      </c>
      <c r="BZ1759" s="33">
        <v>77.540539999999993</v>
      </c>
      <c r="CA1759" s="33">
        <v>72.25</v>
      </c>
      <c r="CB1759" s="33">
        <v>68.189189999999996</v>
      </c>
      <c r="CC1759" s="33">
        <v>65.597980000000007</v>
      </c>
      <c r="DC1759" s="9">
        <v>34.343940000000003</v>
      </c>
      <c r="DD1759" s="9">
        <v>0</v>
      </c>
    </row>
    <row r="1760" spans="1:108" x14ac:dyDescent="0.25">
      <c r="A1760" s="9" t="s">
        <v>42</v>
      </c>
      <c r="B1760" s="9" t="s">
        <v>29</v>
      </c>
      <c r="C1760" s="9" t="s">
        <v>35</v>
      </c>
      <c r="D1760" s="9" t="s">
        <v>39</v>
      </c>
      <c r="E1760" s="9" t="s">
        <v>38</v>
      </c>
      <c r="F1760" s="9">
        <v>2026</v>
      </c>
      <c r="G1760" s="9">
        <v>9</v>
      </c>
      <c r="H1760" s="9"/>
      <c r="BF1760" s="33">
        <v>67.449330000000003</v>
      </c>
      <c r="BG1760" s="33">
        <v>65.773650000000004</v>
      </c>
      <c r="BH1760" s="33">
        <v>64.202709999999996</v>
      </c>
      <c r="BI1760" s="33">
        <v>63.074330000000003</v>
      </c>
      <c r="BJ1760" s="33">
        <v>61.594589999999997</v>
      </c>
      <c r="BK1760" s="33">
        <v>60.91554</v>
      </c>
      <c r="BL1760" s="33">
        <v>60.273650000000004</v>
      </c>
      <c r="BM1760" s="33">
        <v>61.074330000000003</v>
      </c>
      <c r="BN1760" s="33">
        <v>67.952709999999996</v>
      </c>
      <c r="BO1760" s="33">
        <v>74.523650000000004</v>
      </c>
      <c r="BP1760" s="33">
        <v>81.358109999999996</v>
      </c>
      <c r="BQ1760" s="33">
        <v>87.158779999999993</v>
      </c>
      <c r="BR1760" s="33">
        <v>91.584460000000007</v>
      </c>
      <c r="BS1760" s="33">
        <v>95.25676</v>
      </c>
      <c r="BT1760" s="33">
        <v>98.040539999999993</v>
      </c>
      <c r="BU1760" s="33">
        <v>98.266890000000004</v>
      </c>
      <c r="BV1760" s="33">
        <v>97.33784</v>
      </c>
      <c r="BW1760" s="33">
        <v>93.425669999999997</v>
      </c>
      <c r="BX1760" s="33">
        <v>87.310810000000004</v>
      </c>
      <c r="BY1760" s="33">
        <v>81.520269999999996</v>
      </c>
      <c r="BZ1760" s="33">
        <v>77.520269999999996</v>
      </c>
      <c r="CA1760" s="33">
        <v>74.040539999999993</v>
      </c>
      <c r="CB1760" s="33">
        <v>71.060810000000004</v>
      </c>
      <c r="CC1760" s="33">
        <v>68.547290000000004</v>
      </c>
      <c r="DC1760" s="9">
        <v>34.343940000000003</v>
      </c>
      <c r="DD1760" s="9">
        <v>0</v>
      </c>
    </row>
    <row r="1761" spans="1:108" x14ac:dyDescent="0.25">
      <c r="A1761" s="9" t="s">
        <v>42</v>
      </c>
      <c r="B1761" s="9" t="s">
        <v>29</v>
      </c>
      <c r="C1761" s="9" t="s">
        <v>35</v>
      </c>
      <c r="D1761" s="9" t="s">
        <v>39</v>
      </c>
      <c r="E1761" s="9" t="s">
        <v>38</v>
      </c>
      <c r="F1761" s="9">
        <v>2026</v>
      </c>
      <c r="G1761" s="9">
        <v>10</v>
      </c>
      <c r="H1761" s="9"/>
      <c r="BF1761" s="33">
        <v>64.111490000000003</v>
      </c>
      <c r="BG1761" s="33">
        <v>61.949330000000003</v>
      </c>
      <c r="BH1761" s="33">
        <v>60.34122</v>
      </c>
      <c r="BI1761" s="33">
        <v>59.12838</v>
      </c>
      <c r="BJ1761" s="33">
        <v>57.824330000000003</v>
      </c>
      <c r="BK1761" s="33">
        <v>56.91216</v>
      </c>
      <c r="BL1761" s="33">
        <v>56.21622</v>
      </c>
      <c r="BM1761" s="33">
        <v>56.054049999999997</v>
      </c>
      <c r="BN1761" s="33">
        <v>62.898650000000004</v>
      </c>
      <c r="BO1761" s="33">
        <v>71.263509999999997</v>
      </c>
      <c r="BP1761" s="33">
        <v>77.75676</v>
      </c>
      <c r="BQ1761" s="33">
        <v>84.273650000000004</v>
      </c>
      <c r="BR1761" s="33">
        <v>89.604730000000004</v>
      </c>
      <c r="BS1761" s="33">
        <v>93.533779999999993</v>
      </c>
      <c r="BT1761" s="33">
        <v>96.33108</v>
      </c>
      <c r="BU1761" s="33">
        <v>97.128380000000007</v>
      </c>
      <c r="BV1761" s="33">
        <v>95.770269999999996</v>
      </c>
      <c r="BW1761" s="33">
        <v>92.895269999999996</v>
      </c>
      <c r="BX1761" s="33">
        <v>86.523650000000004</v>
      </c>
      <c r="BY1761" s="33">
        <v>79.222980000000007</v>
      </c>
      <c r="BZ1761" s="33">
        <v>73.854730000000004</v>
      </c>
      <c r="CA1761" s="33">
        <v>69.689189999999996</v>
      </c>
      <c r="CB1761" s="33">
        <v>65.972980000000007</v>
      </c>
      <c r="CC1761" s="33">
        <v>63.398650000000004</v>
      </c>
      <c r="DC1761" s="9">
        <v>34.343940000000003</v>
      </c>
      <c r="DD1761" s="9">
        <v>0</v>
      </c>
    </row>
    <row r="1762" spans="1:108" x14ac:dyDescent="0.25">
      <c r="A1762" s="9" t="s">
        <v>42</v>
      </c>
      <c r="B1762" s="9" t="s">
        <v>29</v>
      </c>
      <c r="C1762" s="9" t="s">
        <v>35</v>
      </c>
      <c r="D1762" s="9" t="s">
        <v>39</v>
      </c>
      <c r="E1762" s="9" t="s">
        <v>36</v>
      </c>
      <c r="F1762" s="9">
        <v>2016</v>
      </c>
      <c r="H1762" s="9"/>
      <c r="BF1762" s="33">
        <v>68.191730000000007</v>
      </c>
      <c r="BG1762" s="33">
        <v>66.883449999999996</v>
      </c>
      <c r="BH1762" s="33">
        <v>65.597130000000007</v>
      </c>
      <c r="BI1762" s="33">
        <v>64.345439999999996</v>
      </c>
      <c r="BJ1762" s="33">
        <v>63.11909</v>
      </c>
      <c r="BK1762" s="33">
        <v>62.26605</v>
      </c>
      <c r="BL1762" s="33">
        <v>62.119929999999997</v>
      </c>
      <c r="BM1762" s="33">
        <v>65.488169999999997</v>
      </c>
      <c r="BN1762" s="33">
        <v>71.602199999999996</v>
      </c>
      <c r="BO1762" s="33">
        <v>77.68159</v>
      </c>
      <c r="BP1762" s="33">
        <v>83.66216</v>
      </c>
      <c r="BQ1762" s="33">
        <v>88.876689999999996</v>
      </c>
      <c r="BR1762" s="33">
        <v>93.611490000000003</v>
      </c>
      <c r="BS1762" s="33">
        <v>97.128380000000007</v>
      </c>
      <c r="BT1762" s="33">
        <v>99.145269999999996</v>
      </c>
      <c r="BU1762" s="33">
        <v>99.096279999999993</v>
      </c>
      <c r="BV1762" s="33">
        <v>98.2196</v>
      </c>
      <c r="BW1762" s="33">
        <v>95.891040000000004</v>
      </c>
      <c r="BX1762" s="33">
        <v>91.20608</v>
      </c>
      <c r="BY1762" s="33">
        <v>86.133449999999996</v>
      </c>
      <c r="BZ1762" s="33">
        <v>80.472130000000007</v>
      </c>
      <c r="CA1762" s="33">
        <v>75.6554</v>
      </c>
      <c r="CB1762" s="33">
        <v>71.9375</v>
      </c>
      <c r="CC1762" s="33">
        <v>69.206919999999997</v>
      </c>
      <c r="DC1762" s="9">
        <v>34.343940000000003</v>
      </c>
      <c r="DD1762" s="9">
        <v>0</v>
      </c>
    </row>
    <row r="1763" spans="1:108" x14ac:dyDescent="0.25">
      <c r="A1763" s="9" t="s">
        <v>42</v>
      </c>
      <c r="B1763" s="9" t="s">
        <v>29</v>
      </c>
      <c r="C1763" s="9" t="s">
        <v>35</v>
      </c>
      <c r="D1763" s="9" t="s">
        <v>39</v>
      </c>
      <c r="E1763" s="9" t="s">
        <v>36</v>
      </c>
      <c r="F1763" s="9">
        <v>2017</v>
      </c>
      <c r="H1763" s="9"/>
      <c r="BF1763" s="33">
        <v>68.191730000000007</v>
      </c>
      <c r="BG1763" s="33">
        <v>66.883449999999996</v>
      </c>
      <c r="BH1763" s="33">
        <v>65.597130000000007</v>
      </c>
      <c r="BI1763" s="33">
        <v>64.345439999999996</v>
      </c>
      <c r="BJ1763" s="33">
        <v>63.11909</v>
      </c>
      <c r="BK1763" s="33">
        <v>62.26605</v>
      </c>
      <c r="BL1763" s="33">
        <v>62.119929999999997</v>
      </c>
      <c r="BM1763" s="33">
        <v>65.488169999999997</v>
      </c>
      <c r="BN1763" s="33">
        <v>71.602199999999996</v>
      </c>
      <c r="BO1763" s="33">
        <v>77.68159</v>
      </c>
      <c r="BP1763" s="33">
        <v>83.66216</v>
      </c>
      <c r="BQ1763" s="33">
        <v>88.876689999999996</v>
      </c>
      <c r="BR1763" s="33">
        <v>93.611490000000003</v>
      </c>
      <c r="BS1763" s="33">
        <v>97.128380000000007</v>
      </c>
      <c r="BT1763" s="33">
        <v>99.145269999999996</v>
      </c>
      <c r="BU1763" s="33">
        <v>99.096279999999993</v>
      </c>
      <c r="BV1763" s="33">
        <v>98.2196</v>
      </c>
      <c r="BW1763" s="33">
        <v>95.891040000000004</v>
      </c>
      <c r="BX1763" s="33">
        <v>91.20608</v>
      </c>
      <c r="BY1763" s="33">
        <v>86.133449999999996</v>
      </c>
      <c r="BZ1763" s="33">
        <v>80.472130000000007</v>
      </c>
      <c r="CA1763" s="33">
        <v>75.6554</v>
      </c>
      <c r="CB1763" s="33">
        <v>71.9375</v>
      </c>
      <c r="CC1763" s="33">
        <v>69.206919999999997</v>
      </c>
      <c r="DC1763" s="9">
        <v>34.343940000000003</v>
      </c>
      <c r="DD1763" s="9">
        <v>0</v>
      </c>
    </row>
    <row r="1764" spans="1:108" x14ac:dyDescent="0.25">
      <c r="A1764" s="9" t="s">
        <v>42</v>
      </c>
      <c r="B1764" s="9" t="s">
        <v>29</v>
      </c>
      <c r="C1764" s="9" t="s">
        <v>35</v>
      </c>
      <c r="D1764" s="9" t="s">
        <v>39</v>
      </c>
      <c r="E1764" s="9" t="s">
        <v>36</v>
      </c>
      <c r="F1764" s="9">
        <v>2018</v>
      </c>
      <c r="H1764" s="9"/>
      <c r="BF1764" s="33">
        <v>68.191730000000007</v>
      </c>
      <c r="BG1764" s="33">
        <v>66.883449999999996</v>
      </c>
      <c r="BH1764" s="33">
        <v>65.597130000000007</v>
      </c>
      <c r="BI1764" s="33">
        <v>64.345439999999996</v>
      </c>
      <c r="BJ1764" s="33">
        <v>63.11909</v>
      </c>
      <c r="BK1764" s="33">
        <v>62.26605</v>
      </c>
      <c r="BL1764" s="33">
        <v>62.119929999999997</v>
      </c>
      <c r="BM1764" s="33">
        <v>65.488169999999997</v>
      </c>
      <c r="BN1764" s="33">
        <v>71.602199999999996</v>
      </c>
      <c r="BO1764" s="33">
        <v>77.68159</v>
      </c>
      <c r="BP1764" s="33">
        <v>83.66216</v>
      </c>
      <c r="BQ1764" s="33">
        <v>88.876689999999996</v>
      </c>
      <c r="BR1764" s="33">
        <v>93.611490000000003</v>
      </c>
      <c r="BS1764" s="33">
        <v>97.128380000000007</v>
      </c>
      <c r="BT1764" s="33">
        <v>99.145269999999996</v>
      </c>
      <c r="BU1764" s="33">
        <v>99.096279999999993</v>
      </c>
      <c r="BV1764" s="33">
        <v>98.2196</v>
      </c>
      <c r="BW1764" s="33">
        <v>95.891040000000004</v>
      </c>
      <c r="BX1764" s="33">
        <v>91.20608</v>
      </c>
      <c r="BY1764" s="33">
        <v>86.133449999999996</v>
      </c>
      <c r="BZ1764" s="33">
        <v>80.472130000000007</v>
      </c>
      <c r="CA1764" s="33">
        <v>75.6554</v>
      </c>
      <c r="CB1764" s="33">
        <v>71.9375</v>
      </c>
      <c r="CC1764" s="33">
        <v>69.206919999999997</v>
      </c>
      <c r="DC1764" s="9">
        <v>34.343940000000003</v>
      </c>
      <c r="DD1764" s="9">
        <v>0</v>
      </c>
    </row>
    <row r="1765" spans="1:108" x14ac:dyDescent="0.25">
      <c r="A1765" s="9" t="s">
        <v>42</v>
      </c>
      <c r="B1765" s="9" t="s">
        <v>29</v>
      </c>
      <c r="C1765" s="9" t="s">
        <v>35</v>
      </c>
      <c r="D1765" s="9" t="s">
        <v>39</v>
      </c>
      <c r="E1765" s="9" t="s">
        <v>36</v>
      </c>
      <c r="F1765" s="9">
        <v>2019</v>
      </c>
      <c r="H1765" s="9"/>
      <c r="BF1765" s="33">
        <v>68.191730000000007</v>
      </c>
      <c r="BG1765" s="33">
        <v>66.883449999999996</v>
      </c>
      <c r="BH1765" s="33">
        <v>65.597130000000007</v>
      </c>
      <c r="BI1765" s="33">
        <v>64.345439999999996</v>
      </c>
      <c r="BJ1765" s="33">
        <v>63.11909</v>
      </c>
      <c r="BK1765" s="33">
        <v>62.26605</v>
      </c>
      <c r="BL1765" s="33">
        <v>62.119929999999997</v>
      </c>
      <c r="BM1765" s="33">
        <v>65.488169999999997</v>
      </c>
      <c r="BN1765" s="33">
        <v>71.602199999999996</v>
      </c>
      <c r="BO1765" s="33">
        <v>77.68159</v>
      </c>
      <c r="BP1765" s="33">
        <v>83.66216</v>
      </c>
      <c r="BQ1765" s="33">
        <v>88.876689999999996</v>
      </c>
      <c r="BR1765" s="33">
        <v>93.611490000000003</v>
      </c>
      <c r="BS1765" s="33">
        <v>97.128380000000007</v>
      </c>
      <c r="BT1765" s="33">
        <v>99.145269999999996</v>
      </c>
      <c r="BU1765" s="33">
        <v>99.096279999999993</v>
      </c>
      <c r="BV1765" s="33">
        <v>98.2196</v>
      </c>
      <c r="BW1765" s="33">
        <v>95.891040000000004</v>
      </c>
      <c r="BX1765" s="33">
        <v>91.20608</v>
      </c>
      <c r="BY1765" s="33">
        <v>86.133449999999996</v>
      </c>
      <c r="BZ1765" s="33">
        <v>80.472130000000007</v>
      </c>
      <c r="CA1765" s="33">
        <v>75.6554</v>
      </c>
      <c r="CB1765" s="33">
        <v>71.9375</v>
      </c>
      <c r="CC1765" s="33">
        <v>69.206919999999997</v>
      </c>
      <c r="DC1765" s="9">
        <v>34.343940000000003</v>
      </c>
      <c r="DD1765" s="9">
        <v>0</v>
      </c>
    </row>
    <row r="1766" spans="1:108" x14ac:dyDescent="0.25">
      <c r="A1766" s="9" t="s">
        <v>42</v>
      </c>
      <c r="B1766" s="9" t="s">
        <v>29</v>
      </c>
      <c r="C1766" s="9" t="s">
        <v>35</v>
      </c>
      <c r="D1766" s="9" t="s">
        <v>39</v>
      </c>
      <c r="E1766" s="9" t="s">
        <v>36</v>
      </c>
      <c r="F1766" s="9">
        <v>2020</v>
      </c>
      <c r="H1766" s="9"/>
      <c r="BF1766" s="33">
        <v>68.191730000000007</v>
      </c>
      <c r="BG1766" s="33">
        <v>66.883449999999996</v>
      </c>
      <c r="BH1766" s="33">
        <v>65.597130000000007</v>
      </c>
      <c r="BI1766" s="33">
        <v>64.345439999999996</v>
      </c>
      <c r="BJ1766" s="33">
        <v>63.11909</v>
      </c>
      <c r="BK1766" s="33">
        <v>62.26605</v>
      </c>
      <c r="BL1766" s="33">
        <v>62.119929999999997</v>
      </c>
      <c r="BM1766" s="33">
        <v>65.488169999999997</v>
      </c>
      <c r="BN1766" s="33">
        <v>71.602199999999996</v>
      </c>
      <c r="BO1766" s="33">
        <v>77.68159</v>
      </c>
      <c r="BP1766" s="33">
        <v>83.66216</v>
      </c>
      <c r="BQ1766" s="33">
        <v>88.876689999999996</v>
      </c>
      <c r="BR1766" s="33">
        <v>93.611490000000003</v>
      </c>
      <c r="BS1766" s="33">
        <v>97.128380000000007</v>
      </c>
      <c r="BT1766" s="33">
        <v>99.145269999999996</v>
      </c>
      <c r="BU1766" s="33">
        <v>99.096279999999993</v>
      </c>
      <c r="BV1766" s="33">
        <v>98.2196</v>
      </c>
      <c r="BW1766" s="33">
        <v>95.891040000000004</v>
      </c>
      <c r="BX1766" s="33">
        <v>91.20608</v>
      </c>
      <c r="BY1766" s="33">
        <v>86.133449999999996</v>
      </c>
      <c r="BZ1766" s="33">
        <v>80.472130000000007</v>
      </c>
      <c r="CA1766" s="33">
        <v>75.6554</v>
      </c>
      <c r="CB1766" s="33">
        <v>71.9375</v>
      </c>
      <c r="CC1766" s="33">
        <v>69.206919999999997</v>
      </c>
      <c r="DC1766" s="9">
        <v>34.343940000000003</v>
      </c>
      <c r="DD1766" s="9">
        <v>0</v>
      </c>
    </row>
    <row r="1767" spans="1:108" x14ac:dyDescent="0.25">
      <c r="A1767" s="9" t="s">
        <v>42</v>
      </c>
      <c r="B1767" s="9" t="s">
        <v>29</v>
      </c>
      <c r="C1767" s="9" t="s">
        <v>35</v>
      </c>
      <c r="D1767" s="9" t="s">
        <v>39</v>
      </c>
      <c r="E1767" s="9" t="s">
        <v>36</v>
      </c>
      <c r="F1767" s="9">
        <v>2021</v>
      </c>
      <c r="H1767" s="9"/>
      <c r="BF1767" s="33">
        <v>68.191730000000007</v>
      </c>
      <c r="BG1767" s="33">
        <v>66.883449999999996</v>
      </c>
      <c r="BH1767" s="33">
        <v>65.597130000000007</v>
      </c>
      <c r="BI1767" s="33">
        <v>64.345439999999996</v>
      </c>
      <c r="BJ1767" s="33">
        <v>63.11909</v>
      </c>
      <c r="BK1767" s="33">
        <v>62.26605</v>
      </c>
      <c r="BL1767" s="33">
        <v>62.119929999999997</v>
      </c>
      <c r="BM1767" s="33">
        <v>65.488169999999997</v>
      </c>
      <c r="BN1767" s="33">
        <v>71.602199999999996</v>
      </c>
      <c r="BO1767" s="33">
        <v>77.68159</v>
      </c>
      <c r="BP1767" s="33">
        <v>83.66216</v>
      </c>
      <c r="BQ1767" s="33">
        <v>88.876689999999996</v>
      </c>
      <c r="BR1767" s="33">
        <v>93.611490000000003</v>
      </c>
      <c r="BS1767" s="33">
        <v>97.128380000000007</v>
      </c>
      <c r="BT1767" s="33">
        <v>99.145269999999996</v>
      </c>
      <c r="BU1767" s="33">
        <v>99.096279999999993</v>
      </c>
      <c r="BV1767" s="33">
        <v>98.2196</v>
      </c>
      <c r="BW1767" s="33">
        <v>95.891040000000004</v>
      </c>
      <c r="BX1767" s="33">
        <v>91.20608</v>
      </c>
      <c r="BY1767" s="33">
        <v>86.133449999999996</v>
      </c>
      <c r="BZ1767" s="33">
        <v>80.472130000000007</v>
      </c>
      <c r="CA1767" s="33">
        <v>75.6554</v>
      </c>
      <c r="CB1767" s="33">
        <v>71.9375</v>
      </c>
      <c r="CC1767" s="33">
        <v>69.206919999999997</v>
      </c>
      <c r="DC1767" s="9">
        <v>34.343940000000003</v>
      </c>
      <c r="DD1767" s="9">
        <v>0</v>
      </c>
    </row>
    <row r="1768" spans="1:108" x14ac:dyDescent="0.25">
      <c r="A1768" s="9" t="s">
        <v>42</v>
      </c>
      <c r="B1768" s="9" t="s">
        <v>29</v>
      </c>
      <c r="C1768" s="9" t="s">
        <v>35</v>
      </c>
      <c r="D1768" s="9" t="s">
        <v>39</v>
      </c>
      <c r="E1768" s="9" t="s">
        <v>36</v>
      </c>
      <c r="F1768" s="9">
        <v>2022</v>
      </c>
      <c r="H1768" s="9"/>
      <c r="BF1768" s="33">
        <v>68.191730000000007</v>
      </c>
      <c r="BG1768" s="33">
        <v>66.883449999999996</v>
      </c>
      <c r="BH1768" s="33">
        <v>65.597130000000007</v>
      </c>
      <c r="BI1768" s="33">
        <v>64.345439999999996</v>
      </c>
      <c r="BJ1768" s="33">
        <v>63.11909</v>
      </c>
      <c r="BK1768" s="33">
        <v>62.26605</v>
      </c>
      <c r="BL1768" s="33">
        <v>62.119929999999997</v>
      </c>
      <c r="BM1768" s="33">
        <v>65.488169999999997</v>
      </c>
      <c r="BN1768" s="33">
        <v>71.602199999999996</v>
      </c>
      <c r="BO1768" s="33">
        <v>77.68159</v>
      </c>
      <c r="BP1768" s="33">
        <v>83.66216</v>
      </c>
      <c r="BQ1768" s="33">
        <v>88.876689999999996</v>
      </c>
      <c r="BR1768" s="33">
        <v>93.611490000000003</v>
      </c>
      <c r="BS1768" s="33">
        <v>97.128380000000007</v>
      </c>
      <c r="BT1768" s="33">
        <v>99.145269999999996</v>
      </c>
      <c r="BU1768" s="33">
        <v>99.096279999999993</v>
      </c>
      <c r="BV1768" s="33">
        <v>98.2196</v>
      </c>
      <c r="BW1768" s="33">
        <v>95.891040000000004</v>
      </c>
      <c r="BX1768" s="33">
        <v>91.20608</v>
      </c>
      <c r="BY1768" s="33">
        <v>86.133449999999996</v>
      </c>
      <c r="BZ1768" s="33">
        <v>80.472130000000007</v>
      </c>
      <c r="CA1768" s="33">
        <v>75.6554</v>
      </c>
      <c r="CB1768" s="33">
        <v>71.9375</v>
      </c>
      <c r="CC1768" s="33">
        <v>69.206919999999997</v>
      </c>
      <c r="DC1768" s="9">
        <v>34.343940000000003</v>
      </c>
      <c r="DD1768" s="9">
        <v>0</v>
      </c>
    </row>
    <row r="1769" spans="1:108" x14ac:dyDescent="0.25">
      <c r="A1769" s="9" t="s">
        <v>42</v>
      </c>
      <c r="B1769" s="9" t="s">
        <v>29</v>
      </c>
      <c r="C1769" s="9" t="s">
        <v>35</v>
      </c>
      <c r="D1769" s="9" t="s">
        <v>39</v>
      </c>
      <c r="E1769" s="9" t="s">
        <v>36</v>
      </c>
      <c r="F1769" s="9">
        <v>2023</v>
      </c>
      <c r="H1769" s="9"/>
      <c r="BF1769" s="33">
        <v>68.191730000000007</v>
      </c>
      <c r="BG1769" s="33">
        <v>66.883449999999996</v>
      </c>
      <c r="BH1769" s="33">
        <v>65.597130000000007</v>
      </c>
      <c r="BI1769" s="33">
        <v>64.345439999999996</v>
      </c>
      <c r="BJ1769" s="33">
        <v>63.11909</v>
      </c>
      <c r="BK1769" s="33">
        <v>62.26605</v>
      </c>
      <c r="BL1769" s="33">
        <v>62.119929999999997</v>
      </c>
      <c r="BM1769" s="33">
        <v>65.488169999999997</v>
      </c>
      <c r="BN1769" s="33">
        <v>71.602199999999996</v>
      </c>
      <c r="BO1769" s="33">
        <v>77.68159</v>
      </c>
      <c r="BP1769" s="33">
        <v>83.66216</v>
      </c>
      <c r="BQ1769" s="33">
        <v>88.876689999999996</v>
      </c>
      <c r="BR1769" s="33">
        <v>93.611490000000003</v>
      </c>
      <c r="BS1769" s="33">
        <v>97.128380000000007</v>
      </c>
      <c r="BT1769" s="33">
        <v>99.145269999999996</v>
      </c>
      <c r="BU1769" s="33">
        <v>99.096279999999993</v>
      </c>
      <c r="BV1769" s="33">
        <v>98.2196</v>
      </c>
      <c r="BW1769" s="33">
        <v>95.891040000000004</v>
      </c>
      <c r="BX1769" s="33">
        <v>91.20608</v>
      </c>
      <c r="BY1769" s="33">
        <v>86.133449999999996</v>
      </c>
      <c r="BZ1769" s="33">
        <v>80.472130000000007</v>
      </c>
      <c r="CA1769" s="33">
        <v>75.6554</v>
      </c>
      <c r="CB1769" s="33">
        <v>71.9375</v>
      </c>
      <c r="CC1769" s="33">
        <v>69.206919999999997</v>
      </c>
      <c r="DC1769" s="9">
        <v>34.343940000000003</v>
      </c>
      <c r="DD1769" s="9">
        <v>0</v>
      </c>
    </row>
    <row r="1770" spans="1:108" x14ac:dyDescent="0.25">
      <c r="A1770" s="9" t="s">
        <v>42</v>
      </c>
      <c r="B1770" s="9" t="s">
        <v>29</v>
      </c>
      <c r="C1770" s="9" t="s">
        <v>35</v>
      </c>
      <c r="D1770" s="9" t="s">
        <v>39</v>
      </c>
      <c r="E1770" s="9" t="s">
        <v>36</v>
      </c>
      <c r="F1770" s="9">
        <v>2024</v>
      </c>
      <c r="H1770" s="9"/>
      <c r="BF1770" s="33">
        <v>68.191730000000007</v>
      </c>
      <c r="BG1770" s="33">
        <v>66.883449999999996</v>
      </c>
      <c r="BH1770" s="33">
        <v>65.597130000000007</v>
      </c>
      <c r="BI1770" s="33">
        <v>64.345439999999996</v>
      </c>
      <c r="BJ1770" s="33">
        <v>63.11909</v>
      </c>
      <c r="BK1770" s="33">
        <v>62.26605</v>
      </c>
      <c r="BL1770" s="33">
        <v>62.119929999999997</v>
      </c>
      <c r="BM1770" s="33">
        <v>65.488169999999997</v>
      </c>
      <c r="BN1770" s="33">
        <v>71.602199999999996</v>
      </c>
      <c r="BO1770" s="33">
        <v>77.68159</v>
      </c>
      <c r="BP1770" s="33">
        <v>83.66216</v>
      </c>
      <c r="BQ1770" s="33">
        <v>88.876689999999996</v>
      </c>
      <c r="BR1770" s="33">
        <v>93.611490000000003</v>
      </c>
      <c r="BS1770" s="33">
        <v>97.128380000000007</v>
      </c>
      <c r="BT1770" s="33">
        <v>99.145269999999996</v>
      </c>
      <c r="BU1770" s="33">
        <v>99.096279999999993</v>
      </c>
      <c r="BV1770" s="33">
        <v>98.2196</v>
      </c>
      <c r="BW1770" s="33">
        <v>95.891040000000004</v>
      </c>
      <c r="BX1770" s="33">
        <v>91.20608</v>
      </c>
      <c r="BY1770" s="33">
        <v>86.133449999999996</v>
      </c>
      <c r="BZ1770" s="33">
        <v>80.472130000000007</v>
      </c>
      <c r="CA1770" s="33">
        <v>75.6554</v>
      </c>
      <c r="CB1770" s="33">
        <v>71.9375</v>
      </c>
      <c r="CC1770" s="33">
        <v>69.206919999999997</v>
      </c>
      <c r="DC1770" s="9">
        <v>34.343940000000003</v>
      </c>
      <c r="DD1770" s="9">
        <v>0</v>
      </c>
    </row>
    <row r="1771" spans="1:108" x14ac:dyDescent="0.25">
      <c r="A1771" s="9" t="s">
        <v>42</v>
      </c>
      <c r="B1771" s="9" t="s">
        <v>29</v>
      </c>
      <c r="C1771" s="9" t="s">
        <v>35</v>
      </c>
      <c r="D1771" s="9" t="s">
        <v>39</v>
      </c>
      <c r="E1771" s="9" t="s">
        <v>36</v>
      </c>
      <c r="F1771" s="9">
        <v>2025</v>
      </c>
      <c r="H1771" s="9"/>
      <c r="BF1771" s="33">
        <v>68.191730000000007</v>
      </c>
      <c r="BG1771" s="33">
        <v>66.883449999999996</v>
      </c>
      <c r="BH1771" s="33">
        <v>65.597130000000007</v>
      </c>
      <c r="BI1771" s="33">
        <v>64.345439999999996</v>
      </c>
      <c r="BJ1771" s="33">
        <v>63.11909</v>
      </c>
      <c r="BK1771" s="33">
        <v>62.26605</v>
      </c>
      <c r="BL1771" s="33">
        <v>62.119929999999997</v>
      </c>
      <c r="BM1771" s="33">
        <v>65.488169999999997</v>
      </c>
      <c r="BN1771" s="33">
        <v>71.602199999999996</v>
      </c>
      <c r="BO1771" s="33">
        <v>77.68159</v>
      </c>
      <c r="BP1771" s="33">
        <v>83.66216</v>
      </c>
      <c r="BQ1771" s="33">
        <v>88.876689999999996</v>
      </c>
      <c r="BR1771" s="33">
        <v>93.611490000000003</v>
      </c>
      <c r="BS1771" s="33">
        <v>97.128380000000007</v>
      </c>
      <c r="BT1771" s="33">
        <v>99.145269999999996</v>
      </c>
      <c r="BU1771" s="33">
        <v>99.096279999999993</v>
      </c>
      <c r="BV1771" s="33">
        <v>98.2196</v>
      </c>
      <c r="BW1771" s="33">
        <v>95.891040000000004</v>
      </c>
      <c r="BX1771" s="33">
        <v>91.20608</v>
      </c>
      <c r="BY1771" s="33">
        <v>86.133449999999996</v>
      </c>
      <c r="BZ1771" s="33">
        <v>80.472130000000007</v>
      </c>
      <c r="CA1771" s="33">
        <v>75.6554</v>
      </c>
      <c r="CB1771" s="33">
        <v>71.9375</v>
      </c>
      <c r="CC1771" s="33">
        <v>69.206919999999997</v>
      </c>
      <c r="DC1771" s="9">
        <v>34.343940000000003</v>
      </c>
      <c r="DD1771" s="9">
        <v>0</v>
      </c>
    </row>
    <row r="1772" spans="1:108" x14ac:dyDescent="0.25">
      <c r="A1772" s="9" t="s">
        <v>42</v>
      </c>
      <c r="B1772" s="9" t="s">
        <v>29</v>
      </c>
      <c r="C1772" s="9" t="s">
        <v>35</v>
      </c>
      <c r="D1772" s="9" t="s">
        <v>39</v>
      </c>
      <c r="E1772" s="9" t="s">
        <v>36</v>
      </c>
      <c r="F1772" s="9">
        <v>2026</v>
      </c>
      <c r="H1772" s="9"/>
      <c r="BF1772" s="33">
        <v>68.191730000000007</v>
      </c>
      <c r="BG1772" s="33">
        <v>66.883449999999996</v>
      </c>
      <c r="BH1772" s="33">
        <v>65.597130000000007</v>
      </c>
      <c r="BI1772" s="33">
        <v>64.345439999999996</v>
      </c>
      <c r="BJ1772" s="33">
        <v>63.11909</v>
      </c>
      <c r="BK1772" s="33">
        <v>62.26605</v>
      </c>
      <c r="BL1772" s="33">
        <v>62.119929999999997</v>
      </c>
      <c r="BM1772" s="33">
        <v>65.488169999999997</v>
      </c>
      <c r="BN1772" s="33">
        <v>71.602199999999996</v>
      </c>
      <c r="BO1772" s="33">
        <v>77.68159</v>
      </c>
      <c r="BP1772" s="33">
        <v>83.66216</v>
      </c>
      <c r="BQ1772" s="33">
        <v>88.876689999999996</v>
      </c>
      <c r="BR1772" s="33">
        <v>93.611490000000003</v>
      </c>
      <c r="BS1772" s="33">
        <v>97.128380000000007</v>
      </c>
      <c r="BT1772" s="33">
        <v>99.145269999999996</v>
      </c>
      <c r="BU1772" s="33">
        <v>99.096279999999993</v>
      </c>
      <c r="BV1772" s="33">
        <v>98.2196</v>
      </c>
      <c r="BW1772" s="33">
        <v>95.891040000000004</v>
      </c>
      <c r="BX1772" s="33">
        <v>91.20608</v>
      </c>
      <c r="BY1772" s="33">
        <v>86.133449999999996</v>
      </c>
      <c r="BZ1772" s="33">
        <v>80.472130000000007</v>
      </c>
      <c r="CA1772" s="33">
        <v>75.6554</v>
      </c>
      <c r="CB1772" s="33">
        <v>71.9375</v>
      </c>
      <c r="CC1772" s="33">
        <v>69.206919999999997</v>
      </c>
      <c r="DC1772" s="9">
        <v>34.343940000000003</v>
      </c>
      <c r="DD1772" s="9">
        <v>0</v>
      </c>
    </row>
    <row r="1773" spans="1:108" x14ac:dyDescent="0.25">
      <c r="A1773" s="9" t="s">
        <v>42</v>
      </c>
      <c r="B1773" s="9" t="s">
        <v>29</v>
      </c>
      <c r="C1773" s="9" t="s">
        <v>35</v>
      </c>
      <c r="D1773" s="9" t="s">
        <v>37</v>
      </c>
      <c r="E1773" s="9" t="s">
        <v>38</v>
      </c>
      <c r="F1773" s="9">
        <v>2016</v>
      </c>
      <c r="G1773" s="9">
        <v>5</v>
      </c>
      <c r="H1773" s="9"/>
      <c r="BF1773" s="33">
        <v>58.435809999999996</v>
      </c>
      <c r="BG1773" s="33">
        <v>57.33108</v>
      </c>
      <c r="BH1773" s="33">
        <v>55.939190000000004</v>
      </c>
      <c r="BI1773" s="33">
        <v>54.601349999999996</v>
      </c>
      <c r="BJ1773" s="33">
        <v>53.439190000000004</v>
      </c>
      <c r="BK1773" s="33">
        <v>52.91892</v>
      </c>
      <c r="BL1773" s="33">
        <v>52.939190000000004</v>
      </c>
      <c r="BM1773" s="33">
        <v>56.58446</v>
      </c>
      <c r="BN1773" s="33">
        <v>61.969589999999997</v>
      </c>
      <c r="BO1773" s="33">
        <v>66.378380000000007</v>
      </c>
      <c r="BP1773" s="33">
        <v>71.486490000000003</v>
      </c>
      <c r="BQ1773" s="33">
        <v>76.449330000000003</v>
      </c>
      <c r="BR1773" s="33">
        <v>80.33784</v>
      </c>
      <c r="BS1773" s="33">
        <v>82.570949999999996</v>
      </c>
      <c r="BT1773" s="33">
        <v>83.91216</v>
      </c>
      <c r="BU1773" s="33">
        <v>83.824330000000003</v>
      </c>
      <c r="BV1773" s="33">
        <v>82.283779999999993</v>
      </c>
      <c r="BW1773" s="33">
        <v>80.483109999999996</v>
      </c>
      <c r="BX1773" s="33">
        <v>77.273650000000004</v>
      </c>
      <c r="BY1773" s="33">
        <v>71.16892</v>
      </c>
      <c r="BZ1773" s="33">
        <v>64.733109999999996</v>
      </c>
      <c r="CA1773" s="33">
        <v>60.45946</v>
      </c>
      <c r="CB1773" s="33">
        <v>57.902030000000003</v>
      </c>
      <c r="CC1773" s="33">
        <v>56.219589999999997</v>
      </c>
      <c r="DC1773" s="9">
        <v>34.343940000000003</v>
      </c>
      <c r="DD1773" s="9">
        <v>0</v>
      </c>
    </row>
    <row r="1774" spans="1:108" x14ac:dyDescent="0.25">
      <c r="A1774" s="9" t="s">
        <v>42</v>
      </c>
      <c r="B1774" s="9" t="s">
        <v>29</v>
      </c>
      <c r="C1774" s="9" t="s">
        <v>35</v>
      </c>
      <c r="D1774" s="9" t="s">
        <v>37</v>
      </c>
      <c r="E1774" s="9" t="s">
        <v>38</v>
      </c>
      <c r="F1774" s="9">
        <v>2016</v>
      </c>
      <c r="G1774" s="9">
        <v>6</v>
      </c>
      <c r="H1774" s="9"/>
      <c r="BF1774" s="33">
        <v>65.060810000000004</v>
      </c>
      <c r="BG1774" s="33">
        <v>63.54054</v>
      </c>
      <c r="BH1774" s="33">
        <v>62.432429999999997</v>
      </c>
      <c r="BI1774" s="33">
        <v>61.29054</v>
      </c>
      <c r="BJ1774" s="33">
        <v>60.54054</v>
      </c>
      <c r="BK1774" s="33">
        <v>60.00338</v>
      </c>
      <c r="BL1774" s="33">
        <v>59.49662</v>
      </c>
      <c r="BM1774" s="33">
        <v>64.08784</v>
      </c>
      <c r="BN1774" s="33">
        <v>69.996619999999993</v>
      </c>
      <c r="BO1774" s="33">
        <v>75.729730000000004</v>
      </c>
      <c r="BP1774" s="33">
        <v>80.652019999999993</v>
      </c>
      <c r="BQ1774" s="33">
        <v>84.83784</v>
      </c>
      <c r="BR1774" s="33">
        <v>88.24324</v>
      </c>
      <c r="BS1774" s="33">
        <v>90.604730000000004</v>
      </c>
      <c r="BT1774" s="33">
        <v>90.898650000000004</v>
      </c>
      <c r="BU1774" s="33">
        <v>91.895269999999996</v>
      </c>
      <c r="BV1774" s="33">
        <v>91.4696</v>
      </c>
      <c r="BW1774" s="33">
        <v>89.449330000000003</v>
      </c>
      <c r="BX1774" s="33">
        <v>85.841220000000007</v>
      </c>
      <c r="BY1774" s="33">
        <v>80.91216</v>
      </c>
      <c r="BZ1774" s="33">
        <v>72.989869999999996</v>
      </c>
      <c r="CA1774" s="33">
        <v>67.95608</v>
      </c>
      <c r="CB1774" s="33">
        <v>64.6554</v>
      </c>
      <c r="CC1774" s="33">
        <v>61.95946</v>
      </c>
      <c r="DC1774" s="9">
        <v>34.343940000000003</v>
      </c>
      <c r="DD1774" s="9">
        <v>0</v>
      </c>
    </row>
    <row r="1775" spans="1:108" x14ac:dyDescent="0.25">
      <c r="A1775" s="9" t="s">
        <v>42</v>
      </c>
      <c r="B1775" s="9" t="s">
        <v>29</v>
      </c>
      <c r="C1775" s="9" t="s">
        <v>35</v>
      </c>
      <c r="D1775" s="9" t="s">
        <v>37</v>
      </c>
      <c r="E1775" s="9" t="s">
        <v>38</v>
      </c>
      <c r="F1775" s="9">
        <v>2016</v>
      </c>
      <c r="G1775" s="9">
        <v>7</v>
      </c>
      <c r="H1775" s="9">
        <v>1174.1559999999999</v>
      </c>
      <c r="I1775" s="9">
        <v>1173.808</v>
      </c>
      <c r="J1775" s="9">
        <v>1201.854</v>
      </c>
      <c r="K1775" s="9">
        <v>1250.2280000000001</v>
      </c>
      <c r="L1775" s="9">
        <v>1352.075</v>
      </c>
      <c r="M1775" s="9">
        <v>1448.787</v>
      </c>
      <c r="N1775" s="9">
        <v>1597.62</v>
      </c>
      <c r="O1775" s="9">
        <v>1637.152</v>
      </c>
      <c r="P1775" s="9">
        <v>1871.4829999999999</v>
      </c>
      <c r="Q1775" s="9">
        <v>1896.0830000000001</v>
      </c>
      <c r="R1775" s="9">
        <v>1997.5550000000001</v>
      </c>
      <c r="S1775" s="9">
        <v>2262.17</v>
      </c>
      <c r="T1775" s="9">
        <v>2275.5309999999999</v>
      </c>
      <c r="U1775" s="9">
        <v>1905.9480000000001</v>
      </c>
      <c r="V1775" s="9">
        <v>1928.078</v>
      </c>
      <c r="W1775" s="9">
        <v>1984.047</v>
      </c>
      <c r="X1775" s="9">
        <v>1888.9670000000001</v>
      </c>
      <c r="Y1775" s="9">
        <v>2051.1579999999999</v>
      </c>
      <c r="Z1775" s="9">
        <v>2650.5630000000001</v>
      </c>
      <c r="AA1775" s="9">
        <v>2488.0450000000001</v>
      </c>
      <c r="AB1775" s="9">
        <v>1842.914</v>
      </c>
      <c r="AC1775" s="9">
        <v>1438.2750000000001</v>
      </c>
      <c r="AD1775" s="9">
        <v>1261.922</v>
      </c>
      <c r="AE1775" s="9">
        <v>1263.2329999999999</v>
      </c>
      <c r="AF1775" s="9">
        <v>1943.471</v>
      </c>
      <c r="AG1775" s="9">
        <v>1175.6869999999999</v>
      </c>
      <c r="AH1775" s="9">
        <v>1178.568</v>
      </c>
      <c r="AI1775" s="9">
        <v>1198.2650000000001</v>
      </c>
      <c r="AJ1775" s="9">
        <v>1244.4079999999999</v>
      </c>
      <c r="AK1775" s="9">
        <v>1353.3820000000001</v>
      </c>
      <c r="AL1775" s="9">
        <v>1483.569</v>
      </c>
      <c r="AM1775" s="9">
        <v>1626.8510000000001</v>
      </c>
      <c r="AN1775" s="9">
        <v>1666.982</v>
      </c>
      <c r="AO1775" s="9">
        <v>1875.414</v>
      </c>
      <c r="AP1775" s="9">
        <v>1929.0029999999999</v>
      </c>
      <c r="AQ1775" s="9">
        <v>2036.2739999999999</v>
      </c>
      <c r="AR1775" s="9">
        <v>2163.8989999999999</v>
      </c>
      <c r="AS1775" s="9">
        <v>2230.1210000000001</v>
      </c>
      <c r="AT1775" s="9">
        <v>2304.5880000000002</v>
      </c>
      <c r="AU1775" s="9">
        <v>2330.4929999999999</v>
      </c>
      <c r="AV1775" s="9">
        <v>2346.9360000000001</v>
      </c>
      <c r="AW1775" s="9">
        <v>2371.5540000000001</v>
      </c>
      <c r="AX1775" s="9">
        <v>2471.3389999999999</v>
      </c>
      <c r="AY1775" s="9">
        <v>2529.288</v>
      </c>
      <c r="AZ1775" s="9">
        <v>2389.4270000000001</v>
      </c>
      <c r="BA1775" s="9">
        <v>1767.269</v>
      </c>
      <c r="BB1775" s="9">
        <v>1434.893</v>
      </c>
      <c r="BC1775" s="9">
        <v>1248.385</v>
      </c>
      <c r="BD1775" s="9">
        <v>1249.6959999999999</v>
      </c>
      <c r="BE1775" s="9">
        <v>2358.0729999999999</v>
      </c>
      <c r="BF1775" s="33">
        <v>63.645269999999996</v>
      </c>
      <c r="BG1775" s="33">
        <v>61.858110000000003</v>
      </c>
      <c r="BH1775" s="33">
        <v>60.375</v>
      </c>
      <c r="BI1775" s="33">
        <v>58.820950000000003</v>
      </c>
      <c r="BJ1775" s="33">
        <v>57.820950000000003</v>
      </c>
      <c r="BK1775" s="33">
        <v>57.141889999999997</v>
      </c>
      <c r="BL1775" s="33">
        <v>57.25</v>
      </c>
      <c r="BM1775" s="33">
        <v>62.25</v>
      </c>
      <c r="BN1775" s="33">
        <v>68.016890000000004</v>
      </c>
      <c r="BO1775" s="33">
        <v>74.46284</v>
      </c>
      <c r="BP1775" s="33">
        <v>80.239869999999996</v>
      </c>
      <c r="BQ1775" s="33">
        <v>85.641890000000004</v>
      </c>
      <c r="BR1775" s="33">
        <v>90.25</v>
      </c>
      <c r="BS1775" s="33">
        <v>93.486490000000003</v>
      </c>
      <c r="BT1775" s="33">
        <v>94.834460000000007</v>
      </c>
      <c r="BU1775" s="33">
        <v>95.054050000000004</v>
      </c>
      <c r="BV1775" s="33">
        <v>94.3446</v>
      </c>
      <c r="BW1775" s="33">
        <v>92.929050000000004</v>
      </c>
      <c r="BX1775" s="33">
        <v>89.074330000000003</v>
      </c>
      <c r="BY1775" s="33">
        <v>83.358109999999996</v>
      </c>
      <c r="BZ1775" s="33">
        <v>75.83784</v>
      </c>
      <c r="CA1775" s="33">
        <v>69.611490000000003</v>
      </c>
      <c r="CB1775" s="33">
        <v>65.63176</v>
      </c>
      <c r="CC1775" s="33">
        <v>63.25676</v>
      </c>
      <c r="CD1775" s="9">
        <v>617.71259999999995</v>
      </c>
      <c r="CE1775" s="9">
        <v>607.12419999999997</v>
      </c>
      <c r="CF1775" s="9">
        <v>588.42340000000002</v>
      </c>
      <c r="CG1775" s="9">
        <v>576.87139999999999</v>
      </c>
      <c r="CH1775" s="9">
        <v>615.69129999999996</v>
      </c>
      <c r="CI1775" s="9">
        <v>607.73310000000004</v>
      </c>
      <c r="CJ1775" s="9">
        <v>541.77340000000004</v>
      </c>
      <c r="CK1775" s="9">
        <v>551.40480000000002</v>
      </c>
      <c r="CL1775" s="9">
        <v>738.78110000000004</v>
      </c>
      <c r="CM1775" s="9">
        <v>670.14260000000002</v>
      </c>
      <c r="CN1775" s="9">
        <v>654.90359999999998</v>
      </c>
      <c r="CO1775" s="9">
        <v>892.2441</v>
      </c>
      <c r="CP1775" s="9">
        <v>738.03480000000002</v>
      </c>
      <c r="CQ1775" s="9">
        <v>653.84659999999997</v>
      </c>
      <c r="CR1775" s="9">
        <v>584.7604</v>
      </c>
      <c r="CS1775" s="9">
        <v>600.77430000000004</v>
      </c>
      <c r="CT1775" s="9">
        <v>672.88850000000002</v>
      </c>
      <c r="CU1775" s="9">
        <v>862.40989999999999</v>
      </c>
      <c r="CV1775" s="9">
        <v>1266.395</v>
      </c>
      <c r="CW1775" s="9">
        <v>1333.3810000000001</v>
      </c>
      <c r="CX1775" s="9">
        <v>1015.527</v>
      </c>
      <c r="CY1775" s="9">
        <v>1188.8620000000001</v>
      </c>
      <c r="CZ1775" s="9">
        <v>680.22410000000002</v>
      </c>
      <c r="DA1775" s="9">
        <v>683.29459999999995</v>
      </c>
      <c r="DB1775" s="9">
        <v>516.18309999999997</v>
      </c>
      <c r="DC1775" s="9">
        <v>34.343940000000003</v>
      </c>
      <c r="DD1775" s="9">
        <v>0</v>
      </c>
    </row>
    <row r="1776" spans="1:108" x14ac:dyDescent="0.25">
      <c r="A1776" s="9" t="s">
        <v>42</v>
      </c>
      <c r="B1776" s="9" t="s">
        <v>29</v>
      </c>
      <c r="C1776" s="9" t="s">
        <v>35</v>
      </c>
      <c r="D1776" s="9" t="s">
        <v>37</v>
      </c>
      <c r="E1776" s="9" t="s">
        <v>38</v>
      </c>
      <c r="F1776" s="9">
        <v>2016</v>
      </c>
      <c r="G1776" s="9">
        <v>8</v>
      </c>
      <c r="H1776" s="9"/>
      <c r="BF1776" s="33">
        <v>62.722969999999997</v>
      </c>
      <c r="BG1776" s="33">
        <v>61.66554</v>
      </c>
      <c r="BH1776" s="33">
        <v>60.38176</v>
      </c>
      <c r="BI1776" s="33">
        <v>59.41554</v>
      </c>
      <c r="BJ1776" s="33">
        <v>58.219589999999997</v>
      </c>
      <c r="BK1776" s="33">
        <v>57.66892</v>
      </c>
      <c r="BL1776" s="33">
        <v>57.449330000000003</v>
      </c>
      <c r="BM1776" s="33">
        <v>60.49324</v>
      </c>
      <c r="BN1776" s="33">
        <v>65.66892</v>
      </c>
      <c r="BO1776" s="33">
        <v>70.952709999999996</v>
      </c>
      <c r="BP1776" s="33">
        <v>77.351349999999996</v>
      </c>
      <c r="BQ1776" s="33">
        <v>81.790539999999993</v>
      </c>
      <c r="BR1776" s="33">
        <v>86.665539999999993</v>
      </c>
      <c r="BS1776" s="33">
        <v>89.253380000000007</v>
      </c>
      <c r="BT1776" s="33">
        <v>91.449330000000003</v>
      </c>
      <c r="BU1776" s="33">
        <v>92.070949999999996</v>
      </c>
      <c r="BV1776" s="33">
        <v>91.952709999999996</v>
      </c>
      <c r="BW1776" s="33">
        <v>90.239869999999996</v>
      </c>
      <c r="BX1776" s="33">
        <v>86.135130000000004</v>
      </c>
      <c r="BY1776" s="33">
        <v>79.929050000000004</v>
      </c>
      <c r="BZ1776" s="33">
        <v>73.391890000000004</v>
      </c>
      <c r="CA1776" s="33">
        <v>69.570949999999996</v>
      </c>
      <c r="CB1776" s="33">
        <v>66.979730000000004</v>
      </c>
      <c r="CC1776" s="33">
        <v>64.834460000000007</v>
      </c>
      <c r="DC1776" s="9">
        <v>34.343940000000003</v>
      </c>
      <c r="DD1776" s="9">
        <v>0</v>
      </c>
    </row>
    <row r="1777" spans="1:108" x14ac:dyDescent="0.25">
      <c r="A1777" s="9" t="s">
        <v>42</v>
      </c>
      <c r="B1777" s="9" t="s">
        <v>29</v>
      </c>
      <c r="C1777" s="9" t="s">
        <v>35</v>
      </c>
      <c r="D1777" s="9" t="s">
        <v>37</v>
      </c>
      <c r="E1777" s="9" t="s">
        <v>38</v>
      </c>
      <c r="F1777" s="9">
        <v>2016</v>
      </c>
      <c r="G1777" s="9">
        <v>9</v>
      </c>
      <c r="H1777" s="9"/>
      <c r="BF1777" s="33">
        <v>62.3277</v>
      </c>
      <c r="BG1777" s="33">
        <v>60.486490000000003</v>
      </c>
      <c r="BH1777" s="33">
        <v>59.29054</v>
      </c>
      <c r="BI1777" s="33">
        <v>57.986490000000003</v>
      </c>
      <c r="BJ1777" s="33">
        <v>56.949330000000003</v>
      </c>
      <c r="BK1777" s="33">
        <v>56.074330000000003</v>
      </c>
      <c r="BL1777" s="33">
        <v>55.074330000000003</v>
      </c>
      <c r="BM1777" s="33">
        <v>56.770269999999996</v>
      </c>
      <c r="BN1777" s="33">
        <v>63.63514</v>
      </c>
      <c r="BO1777" s="33">
        <v>69.435810000000004</v>
      </c>
      <c r="BP1777" s="33">
        <v>76.216220000000007</v>
      </c>
      <c r="BQ1777" s="33">
        <v>83.466220000000007</v>
      </c>
      <c r="BR1777" s="33">
        <v>88.483109999999996</v>
      </c>
      <c r="BS1777" s="33">
        <v>92.58108</v>
      </c>
      <c r="BT1777" s="33">
        <v>94.628380000000007</v>
      </c>
      <c r="BU1777" s="33">
        <v>94.5304</v>
      </c>
      <c r="BV1777" s="33">
        <v>92.060810000000004</v>
      </c>
      <c r="BW1777" s="33">
        <v>88.141890000000004</v>
      </c>
      <c r="BX1777" s="33">
        <v>83.665539999999993</v>
      </c>
      <c r="BY1777" s="33">
        <v>77.070949999999996</v>
      </c>
      <c r="BZ1777" s="33">
        <v>71.658779999999993</v>
      </c>
      <c r="CA1777" s="33">
        <v>67.99324</v>
      </c>
      <c r="CB1777" s="33">
        <v>64.810810000000004</v>
      </c>
      <c r="CC1777" s="33">
        <v>62.5777</v>
      </c>
      <c r="DC1777" s="9">
        <v>34.343940000000003</v>
      </c>
      <c r="DD1777" s="9">
        <v>0</v>
      </c>
    </row>
    <row r="1778" spans="1:108" x14ac:dyDescent="0.25">
      <c r="A1778" s="9" t="s">
        <v>42</v>
      </c>
      <c r="B1778" s="9" t="s">
        <v>29</v>
      </c>
      <c r="C1778" s="9" t="s">
        <v>35</v>
      </c>
      <c r="D1778" s="9" t="s">
        <v>37</v>
      </c>
      <c r="E1778" s="9" t="s">
        <v>38</v>
      </c>
      <c r="F1778" s="9">
        <v>2016</v>
      </c>
      <c r="G1778" s="9">
        <v>10</v>
      </c>
      <c r="H1778" s="9"/>
      <c r="BF1778" s="33">
        <v>58.351349999999996</v>
      </c>
      <c r="BG1778" s="33">
        <v>57.20946</v>
      </c>
      <c r="BH1778" s="33">
        <v>56.24324</v>
      </c>
      <c r="BI1778" s="33">
        <v>55.567570000000003</v>
      </c>
      <c r="BJ1778" s="33">
        <v>54.804049999999997</v>
      </c>
      <c r="BK1778" s="33">
        <v>54.445950000000003</v>
      </c>
      <c r="BL1778" s="33">
        <v>54.16216</v>
      </c>
      <c r="BM1778" s="33">
        <v>54.358110000000003</v>
      </c>
      <c r="BN1778" s="33">
        <v>57.645269999999996</v>
      </c>
      <c r="BO1778" s="33">
        <v>62.398650000000004</v>
      </c>
      <c r="BP1778" s="33">
        <v>67.628380000000007</v>
      </c>
      <c r="BQ1778" s="33">
        <v>73.483109999999996</v>
      </c>
      <c r="BR1778" s="33">
        <v>77.172290000000004</v>
      </c>
      <c r="BS1778" s="33">
        <v>79.952709999999996</v>
      </c>
      <c r="BT1778" s="33">
        <v>81.25676</v>
      </c>
      <c r="BU1778" s="33">
        <v>80.976349999999996</v>
      </c>
      <c r="BV1778" s="33">
        <v>79.625</v>
      </c>
      <c r="BW1778" s="33">
        <v>77.229730000000004</v>
      </c>
      <c r="BX1778" s="33">
        <v>72.135130000000004</v>
      </c>
      <c r="BY1778" s="33">
        <v>67.777019999999993</v>
      </c>
      <c r="BZ1778" s="33">
        <v>65.351349999999996</v>
      </c>
      <c r="CA1778" s="33">
        <v>62.817570000000003</v>
      </c>
      <c r="CB1778" s="33">
        <v>60.83446</v>
      </c>
      <c r="CC1778" s="33">
        <v>58.817570000000003</v>
      </c>
      <c r="DC1778" s="9">
        <v>34.343940000000003</v>
      </c>
      <c r="DD1778" s="9">
        <v>0</v>
      </c>
    </row>
    <row r="1779" spans="1:108" x14ac:dyDescent="0.25">
      <c r="A1779" s="9" t="s">
        <v>42</v>
      </c>
      <c r="B1779" s="9" t="s">
        <v>29</v>
      </c>
      <c r="C1779" s="9" t="s">
        <v>35</v>
      </c>
      <c r="D1779" s="9" t="s">
        <v>37</v>
      </c>
      <c r="E1779" s="9" t="s">
        <v>38</v>
      </c>
      <c r="F1779" s="9">
        <v>2017</v>
      </c>
      <c r="G1779" s="9">
        <v>5</v>
      </c>
      <c r="H1779" s="9"/>
      <c r="BF1779" s="33">
        <v>58.435809999999996</v>
      </c>
      <c r="BG1779" s="33">
        <v>57.33108</v>
      </c>
      <c r="BH1779" s="33">
        <v>55.939190000000004</v>
      </c>
      <c r="BI1779" s="33">
        <v>54.601349999999996</v>
      </c>
      <c r="BJ1779" s="33">
        <v>53.439190000000004</v>
      </c>
      <c r="BK1779" s="33">
        <v>52.91892</v>
      </c>
      <c r="BL1779" s="33">
        <v>52.939190000000004</v>
      </c>
      <c r="BM1779" s="33">
        <v>56.58446</v>
      </c>
      <c r="BN1779" s="33">
        <v>61.969589999999997</v>
      </c>
      <c r="BO1779" s="33">
        <v>66.378380000000007</v>
      </c>
      <c r="BP1779" s="33">
        <v>71.486490000000003</v>
      </c>
      <c r="BQ1779" s="33">
        <v>76.449330000000003</v>
      </c>
      <c r="BR1779" s="33">
        <v>80.33784</v>
      </c>
      <c r="BS1779" s="33">
        <v>82.570949999999996</v>
      </c>
      <c r="BT1779" s="33">
        <v>83.91216</v>
      </c>
      <c r="BU1779" s="33">
        <v>83.824330000000003</v>
      </c>
      <c r="BV1779" s="33">
        <v>82.283779999999993</v>
      </c>
      <c r="BW1779" s="33">
        <v>80.483109999999996</v>
      </c>
      <c r="BX1779" s="33">
        <v>77.273650000000004</v>
      </c>
      <c r="BY1779" s="33">
        <v>71.16892</v>
      </c>
      <c r="BZ1779" s="33">
        <v>64.733109999999996</v>
      </c>
      <c r="CA1779" s="33">
        <v>60.45946</v>
      </c>
      <c r="CB1779" s="33">
        <v>57.902030000000003</v>
      </c>
      <c r="CC1779" s="33">
        <v>56.219589999999997</v>
      </c>
      <c r="DC1779" s="9">
        <v>34.343940000000003</v>
      </c>
      <c r="DD1779" s="9">
        <v>0</v>
      </c>
    </row>
    <row r="1780" spans="1:108" x14ac:dyDescent="0.25">
      <c r="A1780" s="9" t="s">
        <v>42</v>
      </c>
      <c r="B1780" s="9" t="s">
        <v>29</v>
      </c>
      <c r="C1780" s="9" t="s">
        <v>35</v>
      </c>
      <c r="D1780" s="9" t="s">
        <v>37</v>
      </c>
      <c r="E1780" s="9" t="s">
        <v>38</v>
      </c>
      <c r="F1780" s="9">
        <v>2017</v>
      </c>
      <c r="G1780" s="9">
        <v>6</v>
      </c>
      <c r="H1780" s="9"/>
      <c r="BF1780" s="33">
        <v>65.060810000000004</v>
      </c>
      <c r="BG1780" s="33">
        <v>63.54054</v>
      </c>
      <c r="BH1780" s="33">
        <v>62.432429999999997</v>
      </c>
      <c r="BI1780" s="33">
        <v>61.29054</v>
      </c>
      <c r="BJ1780" s="33">
        <v>60.54054</v>
      </c>
      <c r="BK1780" s="33">
        <v>60.00338</v>
      </c>
      <c r="BL1780" s="33">
        <v>59.49662</v>
      </c>
      <c r="BM1780" s="33">
        <v>64.08784</v>
      </c>
      <c r="BN1780" s="33">
        <v>69.996619999999993</v>
      </c>
      <c r="BO1780" s="33">
        <v>75.729730000000004</v>
      </c>
      <c r="BP1780" s="33">
        <v>80.652019999999993</v>
      </c>
      <c r="BQ1780" s="33">
        <v>84.83784</v>
      </c>
      <c r="BR1780" s="33">
        <v>88.24324</v>
      </c>
      <c r="BS1780" s="33">
        <v>90.604730000000004</v>
      </c>
      <c r="BT1780" s="33">
        <v>90.898650000000004</v>
      </c>
      <c r="BU1780" s="33">
        <v>91.895269999999996</v>
      </c>
      <c r="BV1780" s="33">
        <v>91.4696</v>
      </c>
      <c r="BW1780" s="33">
        <v>89.449330000000003</v>
      </c>
      <c r="BX1780" s="33">
        <v>85.841220000000007</v>
      </c>
      <c r="BY1780" s="33">
        <v>80.91216</v>
      </c>
      <c r="BZ1780" s="33">
        <v>72.989869999999996</v>
      </c>
      <c r="CA1780" s="33">
        <v>67.95608</v>
      </c>
      <c r="CB1780" s="33">
        <v>64.6554</v>
      </c>
      <c r="CC1780" s="33">
        <v>61.95946</v>
      </c>
      <c r="DC1780" s="9">
        <v>34.343940000000003</v>
      </c>
      <c r="DD1780" s="9">
        <v>0</v>
      </c>
    </row>
    <row r="1781" spans="1:108" x14ac:dyDescent="0.25">
      <c r="A1781" s="9" t="s">
        <v>42</v>
      </c>
      <c r="B1781" s="9" t="s">
        <v>29</v>
      </c>
      <c r="C1781" s="9" t="s">
        <v>35</v>
      </c>
      <c r="D1781" s="9" t="s">
        <v>37</v>
      </c>
      <c r="E1781" s="9" t="s">
        <v>38</v>
      </c>
      <c r="F1781" s="9">
        <v>2017</v>
      </c>
      <c r="G1781" s="9">
        <v>7</v>
      </c>
      <c r="H1781" s="9">
        <v>1166.2080000000001</v>
      </c>
      <c r="I1781" s="9">
        <v>1167.252</v>
      </c>
      <c r="J1781" s="9">
        <v>1198.4159999999999</v>
      </c>
      <c r="K1781" s="9">
        <v>1247.8820000000001</v>
      </c>
      <c r="L1781" s="9">
        <v>1349.924</v>
      </c>
      <c r="M1781" s="9">
        <v>1446.6790000000001</v>
      </c>
      <c r="N1781" s="9">
        <v>1596.6310000000001</v>
      </c>
      <c r="O1781" s="9">
        <v>1638.4590000000001</v>
      </c>
      <c r="P1781" s="9">
        <v>1871.8969999999999</v>
      </c>
      <c r="Q1781" s="9">
        <v>1899.271</v>
      </c>
      <c r="R1781" s="9">
        <v>1999.742</v>
      </c>
      <c r="S1781" s="9">
        <v>2263.3649999999998</v>
      </c>
      <c r="T1781" s="9">
        <v>2275.0320000000002</v>
      </c>
      <c r="U1781" s="9">
        <v>1905.4079999999999</v>
      </c>
      <c r="V1781" s="9">
        <v>1927.538</v>
      </c>
      <c r="W1781" s="9">
        <v>1984.3</v>
      </c>
      <c r="X1781" s="9">
        <v>1887.942</v>
      </c>
      <c r="Y1781" s="9">
        <v>2048.66</v>
      </c>
      <c r="Z1781" s="9">
        <v>2648.848</v>
      </c>
      <c r="AA1781" s="9">
        <v>2486.3409999999999</v>
      </c>
      <c r="AB1781" s="9">
        <v>1843.0540000000001</v>
      </c>
      <c r="AC1781" s="9">
        <v>1436.8610000000001</v>
      </c>
      <c r="AD1781" s="9">
        <v>1264.125</v>
      </c>
      <c r="AE1781" s="9">
        <v>1265.4349999999999</v>
      </c>
      <c r="AF1781" s="9">
        <v>1942.54</v>
      </c>
      <c r="AG1781" s="9">
        <v>1167.739</v>
      </c>
      <c r="AH1781" s="9">
        <v>1172.0119999999999</v>
      </c>
      <c r="AI1781" s="9">
        <v>1194.827</v>
      </c>
      <c r="AJ1781" s="9">
        <v>1242.0619999999999</v>
      </c>
      <c r="AK1781" s="9">
        <v>1351.231</v>
      </c>
      <c r="AL1781" s="9">
        <v>1481.461</v>
      </c>
      <c r="AM1781" s="9">
        <v>1625.8620000000001</v>
      </c>
      <c r="AN1781" s="9">
        <v>1668.289</v>
      </c>
      <c r="AO1781" s="9">
        <v>1875.827</v>
      </c>
      <c r="AP1781" s="9">
        <v>1932.191</v>
      </c>
      <c r="AQ1781" s="9">
        <v>2038.461</v>
      </c>
      <c r="AR1781" s="9">
        <v>2165.0940000000001</v>
      </c>
      <c r="AS1781" s="9">
        <v>2229.6219999999998</v>
      </c>
      <c r="AT1781" s="9">
        <v>2304.049</v>
      </c>
      <c r="AU1781" s="9">
        <v>2329.9540000000002</v>
      </c>
      <c r="AV1781" s="9">
        <v>2347.19</v>
      </c>
      <c r="AW1781" s="9">
        <v>2370.529</v>
      </c>
      <c r="AX1781" s="9">
        <v>2468.8420000000001</v>
      </c>
      <c r="AY1781" s="9">
        <v>2527.5729999999999</v>
      </c>
      <c r="AZ1781" s="9">
        <v>2387.7220000000002</v>
      </c>
      <c r="BA1781" s="9">
        <v>1767.4090000000001</v>
      </c>
      <c r="BB1781" s="9">
        <v>1433.479</v>
      </c>
      <c r="BC1781" s="9">
        <v>1250.588</v>
      </c>
      <c r="BD1781" s="9">
        <v>1251.8989999999999</v>
      </c>
      <c r="BE1781" s="9">
        <v>2357.1419999999998</v>
      </c>
      <c r="BF1781" s="33">
        <v>63.645269999999996</v>
      </c>
      <c r="BG1781" s="33">
        <v>61.858110000000003</v>
      </c>
      <c r="BH1781" s="33">
        <v>60.375</v>
      </c>
      <c r="BI1781" s="33">
        <v>58.820950000000003</v>
      </c>
      <c r="BJ1781" s="33">
        <v>57.820950000000003</v>
      </c>
      <c r="BK1781" s="33">
        <v>57.141889999999997</v>
      </c>
      <c r="BL1781" s="33">
        <v>57.25</v>
      </c>
      <c r="BM1781" s="33">
        <v>62.25</v>
      </c>
      <c r="BN1781" s="33">
        <v>68.016890000000004</v>
      </c>
      <c r="BO1781" s="33">
        <v>74.46284</v>
      </c>
      <c r="BP1781" s="33">
        <v>80.239869999999996</v>
      </c>
      <c r="BQ1781" s="33">
        <v>85.641890000000004</v>
      </c>
      <c r="BR1781" s="33">
        <v>90.25</v>
      </c>
      <c r="BS1781" s="33">
        <v>93.486490000000003</v>
      </c>
      <c r="BT1781" s="33">
        <v>94.834460000000007</v>
      </c>
      <c r="BU1781" s="33">
        <v>95.054050000000004</v>
      </c>
      <c r="BV1781" s="33">
        <v>94.3446</v>
      </c>
      <c r="BW1781" s="33">
        <v>92.929050000000004</v>
      </c>
      <c r="BX1781" s="33">
        <v>89.074330000000003</v>
      </c>
      <c r="BY1781" s="33">
        <v>83.358109999999996</v>
      </c>
      <c r="BZ1781" s="33">
        <v>75.83784</v>
      </c>
      <c r="CA1781" s="33">
        <v>69.611490000000003</v>
      </c>
      <c r="CB1781" s="33">
        <v>65.63176</v>
      </c>
      <c r="CC1781" s="33">
        <v>63.25676</v>
      </c>
      <c r="CD1781" s="9">
        <v>619.32240000000002</v>
      </c>
      <c r="CE1781" s="9">
        <v>608.67660000000001</v>
      </c>
      <c r="CF1781" s="9">
        <v>589.92849999999999</v>
      </c>
      <c r="CG1781" s="9">
        <v>578.29060000000004</v>
      </c>
      <c r="CH1781" s="9">
        <v>617.12720000000002</v>
      </c>
      <c r="CI1781" s="9">
        <v>609.14639999999997</v>
      </c>
      <c r="CJ1781" s="9">
        <v>543.14070000000004</v>
      </c>
      <c r="CK1781" s="9">
        <v>552.82640000000004</v>
      </c>
      <c r="CL1781" s="9">
        <v>740.56970000000001</v>
      </c>
      <c r="CM1781" s="9">
        <v>671.70749999999998</v>
      </c>
      <c r="CN1781" s="9">
        <v>655.91650000000004</v>
      </c>
      <c r="CO1781" s="9">
        <v>892.84690000000001</v>
      </c>
      <c r="CP1781" s="9">
        <v>739.36879999999996</v>
      </c>
      <c r="CQ1781" s="9">
        <v>654.57230000000004</v>
      </c>
      <c r="CR1781" s="9">
        <v>585.4982</v>
      </c>
      <c r="CS1781" s="9">
        <v>601.19560000000001</v>
      </c>
      <c r="CT1781" s="9">
        <v>673.60659999999996</v>
      </c>
      <c r="CU1781" s="9">
        <v>863.11400000000003</v>
      </c>
      <c r="CV1781" s="9">
        <v>1268.06</v>
      </c>
      <c r="CW1781" s="9">
        <v>1334.8140000000001</v>
      </c>
      <c r="CX1781" s="9">
        <v>1017.048</v>
      </c>
      <c r="CY1781" s="9">
        <v>1193.4860000000001</v>
      </c>
      <c r="CZ1781" s="9">
        <v>681.83339999999998</v>
      </c>
      <c r="DA1781" s="9">
        <v>684.97190000000001</v>
      </c>
      <c r="DB1781" s="9">
        <v>516.71990000000005</v>
      </c>
      <c r="DC1781" s="9">
        <v>34.343940000000003</v>
      </c>
      <c r="DD1781" s="9">
        <v>0</v>
      </c>
    </row>
    <row r="1782" spans="1:108" x14ac:dyDescent="0.25">
      <c r="A1782" s="9" t="s">
        <v>42</v>
      </c>
      <c r="B1782" s="9" t="s">
        <v>29</v>
      </c>
      <c r="C1782" s="9" t="s">
        <v>35</v>
      </c>
      <c r="D1782" s="9" t="s">
        <v>37</v>
      </c>
      <c r="E1782" s="9" t="s">
        <v>38</v>
      </c>
      <c r="F1782" s="9">
        <v>2017</v>
      </c>
      <c r="G1782" s="9">
        <v>8</v>
      </c>
      <c r="H1782" s="9"/>
      <c r="BF1782" s="33">
        <v>62.722969999999997</v>
      </c>
      <c r="BG1782" s="33">
        <v>61.66554</v>
      </c>
      <c r="BH1782" s="33">
        <v>60.38176</v>
      </c>
      <c r="BI1782" s="33">
        <v>59.41554</v>
      </c>
      <c r="BJ1782" s="33">
        <v>58.219589999999997</v>
      </c>
      <c r="BK1782" s="33">
        <v>57.66892</v>
      </c>
      <c r="BL1782" s="33">
        <v>57.449330000000003</v>
      </c>
      <c r="BM1782" s="33">
        <v>60.49324</v>
      </c>
      <c r="BN1782" s="33">
        <v>65.66892</v>
      </c>
      <c r="BO1782" s="33">
        <v>70.952709999999996</v>
      </c>
      <c r="BP1782" s="33">
        <v>77.351349999999996</v>
      </c>
      <c r="BQ1782" s="33">
        <v>81.790539999999993</v>
      </c>
      <c r="BR1782" s="33">
        <v>86.665539999999993</v>
      </c>
      <c r="BS1782" s="33">
        <v>89.253380000000007</v>
      </c>
      <c r="BT1782" s="33">
        <v>91.449330000000003</v>
      </c>
      <c r="BU1782" s="33">
        <v>92.070949999999996</v>
      </c>
      <c r="BV1782" s="33">
        <v>91.952709999999996</v>
      </c>
      <c r="BW1782" s="33">
        <v>90.239869999999996</v>
      </c>
      <c r="BX1782" s="33">
        <v>86.135130000000004</v>
      </c>
      <c r="BY1782" s="33">
        <v>79.929050000000004</v>
      </c>
      <c r="BZ1782" s="33">
        <v>73.391890000000004</v>
      </c>
      <c r="CA1782" s="33">
        <v>69.570949999999996</v>
      </c>
      <c r="CB1782" s="33">
        <v>66.979730000000004</v>
      </c>
      <c r="CC1782" s="33">
        <v>64.834460000000007</v>
      </c>
      <c r="DC1782" s="9">
        <v>34.343940000000003</v>
      </c>
      <c r="DD1782" s="9">
        <v>0</v>
      </c>
    </row>
    <row r="1783" spans="1:108" x14ac:dyDescent="0.25">
      <c r="A1783" s="9" t="s">
        <v>42</v>
      </c>
      <c r="B1783" s="9" t="s">
        <v>29</v>
      </c>
      <c r="C1783" s="9" t="s">
        <v>35</v>
      </c>
      <c r="D1783" s="9" t="s">
        <v>37</v>
      </c>
      <c r="E1783" s="9" t="s">
        <v>38</v>
      </c>
      <c r="F1783" s="9">
        <v>2017</v>
      </c>
      <c r="G1783" s="9">
        <v>9</v>
      </c>
      <c r="H1783" s="9"/>
      <c r="BF1783" s="33">
        <v>62.3277</v>
      </c>
      <c r="BG1783" s="33">
        <v>60.486490000000003</v>
      </c>
      <c r="BH1783" s="33">
        <v>59.29054</v>
      </c>
      <c r="BI1783" s="33">
        <v>57.986490000000003</v>
      </c>
      <c r="BJ1783" s="33">
        <v>56.949330000000003</v>
      </c>
      <c r="BK1783" s="33">
        <v>56.074330000000003</v>
      </c>
      <c r="BL1783" s="33">
        <v>55.074330000000003</v>
      </c>
      <c r="BM1783" s="33">
        <v>56.770269999999996</v>
      </c>
      <c r="BN1783" s="33">
        <v>63.63514</v>
      </c>
      <c r="BO1783" s="33">
        <v>69.435810000000004</v>
      </c>
      <c r="BP1783" s="33">
        <v>76.216220000000007</v>
      </c>
      <c r="BQ1783" s="33">
        <v>83.466220000000007</v>
      </c>
      <c r="BR1783" s="33">
        <v>88.483109999999996</v>
      </c>
      <c r="BS1783" s="33">
        <v>92.58108</v>
      </c>
      <c r="BT1783" s="33">
        <v>94.628380000000007</v>
      </c>
      <c r="BU1783" s="33">
        <v>94.5304</v>
      </c>
      <c r="BV1783" s="33">
        <v>92.060810000000004</v>
      </c>
      <c r="BW1783" s="33">
        <v>88.141890000000004</v>
      </c>
      <c r="BX1783" s="33">
        <v>83.665539999999993</v>
      </c>
      <c r="BY1783" s="33">
        <v>77.070949999999996</v>
      </c>
      <c r="BZ1783" s="33">
        <v>71.658779999999993</v>
      </c>
      <c r="CA1783" s="33">
        <v>67.99324</v>
      </c>
      <c r="CB1783" s="33">
        <v>64.810810000000004</v>
      </c>
      <c r="CC1783" s="33">
        <v>62.5777</v>
      </c>
      <c r="DC1783" s="9">
        <v>34.343940000000003</v>
      </c>
      <c r="DD1783" s="9">
        <v>0</v>
      </c>
    </row>
    <row r="1784" spans="1:108" x14ac:dyDescent="0.25">
      <c r="A1784" s="9" t="s">
        <v>42</v>
      </c>
      <c r="B1784" s="9" t="s">
        <v>29</v>
      </c>
      <c r="C1784" s="9" t="s">
        <v>35</v>
      </c>
      <c r="D1784" s="9" t="s">
        <v>37</v>
      </c>
      <c r="E1784" s="9" t="s">
        <v>38</v>
      </c>
      <c r="F1784" s="9">
        <v>2017</v>
      </c>
      <c r="G1784" s="9">
        <v>10</v>
      </c>
      <c r="H1784" s="9"/>
      <c r="BF1784" s="33">
        <v>58.351349999999996</v>
      </c>
      <c r="BG1784" s="33">
        <v>57.20946</v>
      </c>
      <c r="BH1784" s="33">
        <v>56.24324</v>
      </c>
      <c r="BI1784" s="33">
        <v>55.567570000000003</v>
      </c>
      <c r="BJ1784" s="33">
        <v>54.804049999999997</v>
      </c>
      <c r="BK1784" s="33">
        <v>54.445950000000003</v>
      </c>
      <c r="BL1784" s="33">
        <v>54.16216</v>
      </c>
      <c r="BM1784" s="33">
        <v>54.358110000000003</v>
      </c>
      <c r="BN1784" s="33">
        <v>57.645269999999996</v>
      </c>
      <c r="BO1784" s="33">
        <v>62.398650000000004</v>
      </c>
      <c r="BP1784" s="33">
        <v>67.628380000000007</v>
      </c>
      <c r="BQ1784" s="33">
        <v>73.483109999999996</v>
      </c>
      <c r="BR1784" s="33">
        <v>77.172290000000004</v>
      </c>
      <c r="BS1784" s="33">
        <v>79.952709999999996</v>
      </c>
      <c r="BT1784" s="33">
        <v>81.25676</v>
      </c>
      <c r="BU1784" s="33">
        <v>80.976349999999996</v>
      </c>
      <c r="BV1784" s="33">
        <v>79.625</v>
      </c>
      <c r="BW1784" s="33">
        <v>77.229730000000004</v>
      </c>
      <c r="BX1784" s="33">
        <v>72.135130000000004</v>
      </c>
      <c r="BY1784" s="33">
        <v>67.777019999999993</v>
      </c>
      <c r="BZ1784" s="33">
        <v>65.351349999999996</v>
      </c>
      <c r="CA1784" s="33">
        <v>62.817570000000003</v>
      </c>
      <c r="CB1784" s="33">
        <v>60.83446</v>
      </c>
      <c r="CC1784" s="33">
        <v>58.817570000000003</v>
      </c>
      <c r="DC1784" s="9">
        <v>34.343940000000003</v>
      </c>
      <c r="DD1784" s="9">
        <v>0</v>
      </c>
    </row>
    <row r="1785" spans="1:108" x14ac:dyDescent="0.25">
      <c r="A1785" s="9" t="s">
        <v>42</v>
      </c>
      <c r="B1785" s="9" t="s">
        <v>29</v>
      </c>
      <c r="C1785" s="9" t="s">
        <v>35</v>
      </c>
      <c r="D1785" s="9" t="s">
        <v>37</v>
      </c>
      <c r="E1785" s="9" t="s">
        <v>38</v>
      </c>
      <c r="F1785" s="9">
        <v>2018</v>
      </c>
      <c r="G1785" s="9">
        <v>5</v>
      </c>
      <c r="H1785" s="9"/>
      <c r="BF1785" s="33">
        <v>58.435809999999996</v>
      </c>
      <c r="BG1785" s="33">
        <v>57.33108</v>
      </c>
      <c r="BH1785" s="33">
        <v>55.939190000000004</v>
      </c>
      <c r="BI1785" s="33">
        <v>54.601349999999996</v>
      </c>
      <c r="BJ1785" s="33">
        <v>53.439190000000004</v>
      </c>
      <c r="BK1785" s="33">
        <v>52.91892</v>
      </c>
      <c r="BL1785" s="33">
        <v>52.939190000000004</v>
      </c>
      <c r="BM1785" s="33">
        <v>56.58446</v>
      </c>
      <c r="BN1785" s="33">
        <v>61.969589999999997</v>
      </c>
      <c r="BO1785" s="33">
        <v>66.378380000000007</v>
      </c>
      <c r="BP1785" s="33">
        <v>71.486490000000003</v>
      </c>
      <c r="BQ1785" s="33">
        <v>76.449330000000003</v>
      </c>
      <c r="BR1785" s="33">
        <v>80.33784</v>
      </c>
      <c r="BS1785" s="33">
        <v>82.570949999999996</v>
      </c>
      <c r="BT1785" s="33">
        <v>83.91216</v>
      </c>
      <c r="BU1785" s="33">
        <v>83.824330000000003</v>
      </c>
      <c r="BV1785" s="33">
        <v>82.283779999999993</v>
      </c>
      <c r="BW1785" s="33">
        <v>80.483109999999996</v>
      </c>
      <c r="BX1785" s="33">
        <v>77.273650000000004</v>
      </c>
      <c r="BY1785" s="33">
        <v>71.16892</v>
      </c>
      <c r="BZ1785" s="33">
        <v>64.733109999999996</v>
      </c>
      <c r="CA1785" s="33">
        <v>60.45946</v>
      </c>
      <c r="CB1785" s="33">
        <v>57.902030000000003</v>
      </c>
      <c r="CC1785" s="33">
        <v>56.219589999999997</v>
      </c>
      <c r="DC1785" s="9">
        <v>34.343940000000003</v>
      </c>
      <c r="DD1785" s="9">
        <v>0</v>
      </c>
    </row>
    <row r="1786" spans="1:108" x14ac:dyDescent="0.25">
      <c r="A1786" s="9" t="s">
        <v>42</v>
      </c>
      <c r="B1786" s="9" t="s">
        <v>29</v>
      </c>
      <c r="C1786" s="9" t="s">
        <v>35</v>
      </c>
      <c r="D1786" s="9" t="s">
        <v>37</v>
      </c>
      <c r="E1786" s="9" t="s">
        <v>38</v>
      </c>
      <c r="F1786" s="9">
        <v>2018</v>
      </c>
      <c r="G1786" s="9">
        <v>6</v>
      </c>
      <c r="H1786" s="9"/>
      <c r="BF1786" s="33">
        <v>65.060810000000004</v>
      </c>
      <c r="BG1786" s="33">
        <v>63.54054</v>
      </c>
      <c r="BH1786" s="33">
        <v>62.432429999999997</v>
      </c>
      <c r="BI1786" s="33">
        <v>61.29054</v>
      </c>
      <c r="BJ1786" s="33">
        <v>60.54054</v>
      </c>
      <c r="BK1786" s="33">
        <v>60.00338</v>
      </c>
      <c r="BL1786" s="33">
        <v>59.49662</v>
      </c>
      <c r="BM1786" s="33">
        <v>64.08784</v>
      </c>
      <c r="BN1786" s="33">
        <v>69.996619999999993</v>
      </c>
      <c r="BO1786" s="33">
        <v>75.729730000000004</v>
      </c>
      <c r="BP1786" s="33">
        <v>80.652019999999993</v>
      </c>
      <c r="BQ1786" s="33">
        <v>84.83784</v>
      </c>
      <c r="BR1786" s="33">
        <v>88.24324</v>
      </c>
      <c r="BS1786" s="33">
        <v>90.604730000000004</v>
      </c>
      <c r="BT1786" s="33">
        <v>90.898650000000004</v>
      </c>
      <c r="BU1786" s="33">
        <v>91.895269999999996</v>
      </c>
      <c r="BV1786" s="33">
        <v>91.4696</v>
      </c>
      <c r="BW1786" s="33">
        <v>89.449330000000003</v>
      </c>
      <c r="BX1786" s="33">
        <v>85.841220000000007</v>
      </c>
      <c r="BY1786" s="33">
        <v>80.91216</v>
      </c>
      <c r="BZ1786" s="33">
        <v>72.989869999999996</v>
      </c>
      <c r="CA1786" s="33">
        <v>67.95608</v>
      </c>
      <c r="CB1786" s="33">
        <v>64.6554</v>
      </c>
      <c r="CC1786" s="33">
        <v>61.95946</v>
      </c>
      <c r="DC1786" s="9">
        <v>34.343940000000003</v>
      </c>
      <c r="DD1786" s="9">
        <v>0</v>
      </c>
    </row>
    <row r="1787" spans="1:108" x14ac:dyDescent="0.25">
      <c r="A1787" s="9" t="s">
        <v>42</v>
      </c>
      <c r="B1787" s="9" t="s">
        <v>29</v>
      </c>
      <c r="C1787" s="9" t="s">
        <v>35</v>
      </c>
      <c r="D1787" s="9" t="s">
        <v>37</v>
      </c>
      <c r="E1787" s="9" t="s">
        <v>38</v>
      </c>
      <c r="F1787" s="9">
        <v>2018</v>
      </c>
      <c r="G1787" s="9">
        <v>7</v>
      </c>
      <c r="H1787" s="9">
        <v>1169.5940000000001</v>
      </c>
      <c r="I1787" s="9">
        <v>1170.577</v>
      </c>
      <c r="J1787" s="9">
        <v>1200.9949999999999</v>
      </c>
      <c r="K1787" s="9">
        <v>1248.4000000000001</v>
      </c>
      <c r="L1787" s="9">
        <v>1348.8019999999999</v>
      </c>
      <c r="M1787" s="9">
        <v>1446.598</v>
      </c>
      <c r="N1787" s="9">
        <v>1596.604</v>
      </c>
      <c r="O1787" s="9">
        <v>1636.941</v>
      </c>
      <c r="P1787" s="9">
        <v>1870.35</v>
      </c>
      <c r="Q1787" s="9">
        <v>1896.2429999999999</v>
      </c>
      <c r="R1787" s="9">
        <v>1996.991</v>
      </c>
      <c r="S1787" s="9">
        <v>2261.7820000000002</v>
      </c>
      <c r="T1787" s="9">
        <v>2274.6120000000001</v>
      </c>
      <c r="U1787" s="9">
        <v>1904.518</v>
      </c>
      <c r="V1787" s="9">
        <v>1926.6479999999999</v>
      </c>
      <c r="W1787" s="9">
        <v>1983.3920000000001</v>
      </c>
      <c r="X1787" s="9">
        <v>1887.107</v>
      </c>
      <c r="Y1787" s="9">
        <v>2049.634</v>
      </c>
      <c r="Z1787" s="9">
        <v>2648.72</v>
      </c>
      <c r="AA1787" s="9">
        <v>2486.645</v>
      </c>
      <c r="AB1787" s="9">
        <v>1843.144</v>
      </c>
      <c r="AC1787" s="9">
        <v>1436.404</v>
      </c>
      <c r="AD1787" s="9">
        <v>1264.0519999999999</v>
      </c>
      <c r="AE1787" s="9">
        <v>1265.3620000000001</v>
      </c>
      <c r="AF1787" s="9">
        <v>1942.0060000000001</v>
      </c>
      <c r="AG1787" s="9">
        <v>1171.126</v>
      </c>
      <c r="AH1787" s="9">
        <v>1175.337</v>
      </c>
      <c r="AI1787" s="9">
        <v>1197.4059999999999</v>
      </c>
      <c r="AJ1787" s="9">
        <v>1242.58</v>
      </c>
      <c r="AK1787" s="9">
        <v>1350.1089999999999</v>
      </c>
      <c r="AL1787" s="9">
        <v>1481.38</v>
      </c>
      <c r="AM1787" s="9">
        <v>1625.8340000000001</v>
      </c>
      <c r="AN1787" s="9">
        <v>1666.771</v>
      </c>
      <c r="AO1787" s="9">
        <v>1874.2809999999999</v>
      </c>
      <c r="AP1787" s="9">
        <v>1929.163</v>
      </c>
      <c r="AQ1787" s="9">
        <v>2035.711</v>
      </c>
      <c r="AR1787" s="9">
        <v>2163.5100000000002</v>
      </c>
      <c r="AS1787" s="9">
        <v>2229.2020000000002</v>
      </c>
      <c r="AT1787" s="9">
        <v>2303.1590000000001</v>
      </c>
      <c r="AU1787" s="9">
        <v>2329.0639999999999</v>
      </c>
      <c r="AV1787" s="9">
        <v>2346.2809999999999</v>
      </c>
      <c r="AW1787" s="9">
        <v>2369.694</v>
      </c>
      <c r="AX1787" s="9">
        <v>2469.8150000000001</v>
      </c>
      <c r="AY1787" s="9">
        <v>2527.4450000000002</v>
      </c>
      <c r="AZ1787" s="9">
        <v>2388.027</v>
      </c>
      <c r="BA1787" s="9">
        <v>1767.499</v>
      </c>
      <c r="BB1787" s="9">
        <v>1433.0219999999999</v>
      </c>
      <c r="BC1787" s="9">
        <v>1250.5150000000001</v>
      </c>
      <c r="BD1787" s="9">
        <v>1251.826</v>
      </c>
      <c r="BE1787" s="9">
        <v>2356.6080000000002</v>
      </c>
      <c r="BF1787" s="33">
        <v>63.645269999999996</v>
      </c>
      <c r="BG1787" s="33">
        <v>61.858110000000003</v>
      </c>
      <c r="BH1787" s="33">
        <v>60.375</v>
      </c>
      <c r="BI1787" s="33">
        <v>58.820950000000003</v>
      </c>
      <c r="BJ1787" s="33">
        <v>57.820950000000003</v>
      </c>
      <c r="BK1787" s="33">
        <v>57.141889999999997</v>
      </c>
      <c r="BL1787" s="33">
        <v>57.25</v>
      </c>
      <c r="BM1787" s="33">
        <v>62.25</v>
      </c>
      <c r="BN1787" s="33">
        <v>68.016890000000004</v>
      </c>
      <c r="BO1787" s="33">
        <v>74.46284</v>
      </c>
      <c r="BP1787" s="33">
        <v>80.239869999999996</v>
      </c>
      <c r="BQ1787" s="33">
        <v>85.641890000000004</v>
      </c>
      <c r="BR1787" s="33">
        <v>90.25</v>
      </c>
      <c r="BS1787" s="33">
        <v>93.486490000000003</v>
      </c>
      <c r="BT1787" s="33">
        <v>94.834460000000007</v>
      </c>
      <c r="BU1787" s="33">
        <v>95.054050000000004</v>
      </c>
      <c r="BV1787" s="33">
        <v>94.3446</v>
      </c>
      <c r="BW1787" s="33">
        <v>92.929050000000004</v>
      </c>
      <c r="BX1787" s="33">
        <v>89.074330000000003</v>
      </c>
      <c r="BY1787" s="33">
        <v>83.358109999999996</v>
      </c>
      <c r="BZ1787" s="33">
        <v>75.83784</v>
      </c>
      <c r="CA1787" s="33">
        <v>69.611490000000003</v>
      </c>
      <c r="CB1787" s="33">
        <v>65.63176</v>
      </c>
      <c r="CC1787" s="33">
        <v>63.25676</v>
      </c>
      <c r="CD1787" s="9">
        <v>620.34569999999997</v>
      </c>
      <c r="CE1787" s="9">
        <v>609.67989999999998</v>
      </c>
      <c r="CF1787" s="9">
        <v>590.952</v>
      </c>
      <c r="CG1787" s="9">
        <v>579.32399999999996</v>
      </c>
      <c r="CH1787" s="9">
        <v>618.26400000000001</v>
      </c>
      <c r="CI1787" s="9">
        <v>610.28949999999998</v>
      </c>
      <c r="CJ1787" s="9">
        <v>544.13919999999996</v>
      </c>
      <c r="CK1787" s="9">
        <v>553.79650000000004</v>
      </c>
      <c r="CL1787" s="9">
        <v>741.02729999999997</v>
      </c>
      <c r="CM1787" s="9">
        <v>672.19219999999996</v>
      </c>
      <c r="CN1787" s="9">
        <v>656.58590000000004</v>
      </c>
      <c r="CO1787" s="9">
        <v>894.32090000000005</v>
      </c>
      <c r="CP1787" s="9">
        <v>740.57280000000003</v>
      </c>
      <c r="CQ1787" s="9">
        <v>655.99530000000004</v>
      </c>
      <c r="CR1787" s="9">
        <v>586.63300000000004</v>
      </c>
      <c r="CS1787" s="9">
        <v>602.17600000000004</v>
      </c>
      <c r="CT1787" s="9">
        <v>674.1028</v>
      </c>
      <c r="CU1787" s="9">
        <v>863.59199999999998</v>
      </c>
      <c r="CV1787" s="9">
        <v>1268.1489999999999</v>
      </c>
      <c r="CW1787" s="9">
        <v>1333.615</v>
      </c>
      <c r="CX1787" s="9">
        <v>1016.801</v>
      </c>
      <c r="CY1787" s="9">
        <v>1191.643</v>
      </c>
      <c r="CZ1787" s="9">
        <v>683.02170000000001</v>
      </c>
      <c r="DA1787" s="9">
        <v>686.1712</v>
      </c>
      <c r="DB1787" s="9">
        <v>517.29650000000004</v>
      </c>
      <c r="DC1787" s="9">
        <v>34.343940000000003</v>
      </c>
      <c r="DD1787" s="9">
        <v>0</v>
      </c>
    </row>
    <row r="1788" spans="1:108" x14ac:dyDescent="0.25">
      <c r="A1788" s="9" t="s">
        <v>42</v>
      </c>
      <c r="B1788" s="9" t="s">
        <v>29</v>
      </c>
      <c r="C1788" s="9" t="s">
        <v>35</v>
      </c>
      <c r="D1788" s="9" t="s">
        <v>37</v>
      </c>
      <c r="E1788" s="9" t="s">
        <v>38</v>
      </c>
      <c r="F1788" s="9">
        <v>2018</v>
      </c>
      <c r="G1788" s="9">
        <v>8</v>
      </c>
      <c r="H1788" s="9"/>
      <c r="BF1788" s="33">
        <v>62.722969999999997</v>
      </c>
      <c r="BG1788" s="33">
        <v>61.66554</v>
      </c>
      <c r="BH1788" s="33">
        <v>60.38176</v>
      </c>
      <c r="BI1788" s="33">
        <v>59.41554</v>
      </c>
      <c r="BJ1788" s="33">
        <v>58.219589999999997</v>
      </c>
      <c r="BK1788" s="33">
        <v>57.66892</v>
      </c>
      <c r="BL1788" s="33">
        <v>57.449330000000003</v>
      </c>
      <c r="BM1788" s="33">
        <v>60.49324</v>
      </c>
      <c r="BN1788" s="33">
        <v>65.66892</v>
      </c>
      <c r="BO1788" s="33">
        <v>70.952709999999996</v>
      </c>
      <c r="BP1788" s="33">
        <v>77.351349999999996</v>
      </c>
      <c r="BQ1788" s="33">
        <v>81.790539999999993</v>
      </c>
      <c r="BR1788" s="33">
        <v>86.665539999999993</v>
      </c>
      <c r="BS1788" s="33">
        <v>89.253380000000007</v>
      </c>
      <c r="BT1788" s="33">
        <v>91.449330000000003</v>
      </c>
      <c r="BU1788" s="33">
        <v>92.070949999999996</v>
      </c>
      <c r="BV1788" s="33">
        <v>91.952709999999996</v>
      </c>
      <c r="BW1788" s="33">
        <v>90.239869999999996</v>
      </c>
      <c r="BX1788" s="33">
        <v>86.135130000000004</v>
      </c>
      <c r="BY1788" s="33">
        <v>79.929050000000004</v>
      </c>
      <c r="BZ1788" s="33">
        <v>73.391890000000004</v>
      </c>
      <c r="CA1788" s="33">
        <v>69.570949999999996</v>
      </c>
      <c r="CB1788" s="33">
        <v>66.979730000000004</v>
      </c>
      <c r="CC1788" s="33">
        <v>64.834460000000007</v>
      </c>
      <c r="DC1788" s="9">
        <v>34.343940000000003</v>
      </c>
      <c r="DD1788" s="9">
        <v>0</v>
      </c>
    </row>
    <row r="1789" spans="1:108" x14ac:dyDescent="0.25">
      <c r="A1789" s="9" t="s">
        <v>42</v>
      </c>
      <c r="B1789" s="9" t="s">
        <v>29</v>
      </c>
      <c r="C1789" s="9" t="s">
        <v>35</v>
      </c>
      <c r="D1789" s="9" t="s">
        <v>37</v>
      </c>
      <c r="E1789" s="9" t="s">
        <v>38</v>
      </c>
      <c r="F1789" s="9">
        <v>2018</v>
      </c>
      <c r="G1789" s="9">
        <v>9</v>
      </c>
      <c r="H1789" s="9"/>
      <c r="BF1789" s="33">
        <v>62.3277</v>
      </c>
      <c r="BG1789" s="33">
        <v>60.486490000000003</v>
      </c>
      <c r="BH1789" s="33">
        <v>59.29054</v>
      </c>
      <c r="BI1789" s="33">
        <v>57.986490000000003</v>
      </c>
      <c r="BJ1789" s="33">
        <v>56.949330000000003</v>
      </c>
      <c r="BK1789" s="33">
        <v>56.074330000000003</v>
      </c>
      <c r="BL1789" s="33">
        <v>55.074330000000003</v>
      </c>
      <c r="BM1789" s="33">
        <v>56.770269999999996</v>
      </c>
      <c r="BN1789" s="33">
        <v>63.63514</v>
      </c>
      <c r="BO1789" s="33">
        <v>69.435810000000004</v>
      </c>
      <c r="BP1789" s="33">
        <v>76.216220000000007</v>
      </c>
      <c r="BQ1789" s="33">
        <v>83.466220000000007</v>
      </c>
      <c r="BR1789" s="33">
        <v>88.483109999999996</v>
      </c>
      <c r="BS1789" s="33">
        <v>92.58108</v>
      </c>
      <c r="BT1789" s="33">
        <v>94.628380000000007</v>
      </c>
      <c r="BU1789" s="33">
        <v>94.5304</v>
      </c>
      <c r="BV1789" s="33">
        <v>92.060810000000004</v>
      </c>
      <c r="BW1789" s="33">
        <v>88.141890000000004</v>
      </c>
      <c r="BX1789" s="33">
        <v>83.665539999999993</v>
      </c>
      <c r="BY1789" s="33">
        <v>77.070949999999996</v>
      </c>
      <c r="BZ1789" s="33">
        <v>71.658779999999993</v>
      </c>
      <c r="CA1789" s="33">
        <v>67.99324</v>
      </c>
      <c r="CB1789" s="33">
        <v>64.810810000000004</v>
      </c>
      <c r="CC1789" s="33">
        <v>62.5777</v>
      </c>
      <c r="DC1789" s="9">
        <v>34.343940000000003</v>
      </c>
      <c r="DD1789" s="9">
        <v>0</v>
      </c>
    </row>
    <row r="1790" spans="1:108" x14ac:dyDescent="0.25">
      <c r="A1790" s="9" t="s">
        <v>42</v>
      </c>
      <c r="B1790" s="9" t="s">
        <v>29</v>
      </c>
      <c r="C1790" s="9" t="s">
        <v>35</v>
      </c>
      <c r="D1790" s="9" t="s">
        <v>37</v>
      </c>
      <c r="E1790" s="9" t="s">
        <v>38</v>
      </c>
      <c r="F1790" s="9">
        <v>2018</v>
      </c>
      <c r="G1790" s="9">
        <v>10</v>
      </c>
      <c r="H1790" s="9"/>
      <c r="BF1790" s="33">
        <v>58.351349999999996</v>
      </c>
      <c r="BG1790" s="33">
        <v>57.20946</v>
      </c>
      <c r="BH1790" s="33">
        <v>56.24324</v>
      </c>
      <c r="BI1790" s="33">
        <v>55.567570000000003</v>
      </c>
      <c r="BJ1790" s="33">
        <v>54.804049999999997</v>
      </c>
      <c r="BK1790" s="33">
        <v>54.445950000000003</v>
      </c>
      <c r="BL1790" s="33">
        <v>54.16216</v>
      </c>
      <c r="BM1790" s="33">
        <v>54.358110000000003</v>
      </c>
      <c r="BN1790" s="33">
        <v>57.645269999999996</v>
      </c>
      <c r="BO1790" s="33">
        <v>62.398650000000004</v>
      </c>
      <c r="BP1790" s="33">
        <v>67.628380000000007</v>
      </c>
      <c r="BQ1790" s="33">
        <v>73.483109999999996</v>
      </c>
      <c r="BR1790" s="33">
        <v>77.172290000000004</v>
      </c>
      <c r="BS1790" s="33">
        <v>79.952709999999996</v>
      </c>
      <c r="BT1790" s="33">
        <v>81.25676</v>
      </c>
      <c r="BU1790" s="33">
        <v>80.976349999999996</v>
      </c>
      <c r="BV1790" s="33">
        <v>79.625</v>
      </c>
      <c r="BW1790" s="33">
        <v>77.229730000000004</v>
      </c>
      <c r="BX1790" s="33">
        <v>72.135130000000004</v>
      </c>
      <c r="BY1790" s="33">
        <v>67.777019999999993</v>
      </c>
      <c r="BZ1790" s="33">
        <v>65.351349999999996</v>
      </c>
      <c r="CA1790" s="33">
        <v>62.817570000000003</v>
      </c>
      <c r="CB1790" s="33">
        <v>60.83446</v>
      </c>
      <c r="CC1790" s="33">
        <v>58.817570000000003</v>
      </c>
      <c r="DC1790" s="9">
        <v>34.343940000000003</v>
      </c>
      <c r="DD1790" s="9">
        <v>0</v>
      </c>
    </row>
    <row r="1791" spans="1:108" x14ac:dyDescent="0.25">
      <c r="A1791" s="9" t="s">
        <v>42</v>
      </c>
      <c r="B1791" s="9" t="s">
        <v>29</v>
      </c>
      <c r="C1791" s="9" t="s">
        <v>35</v>
      </c>
      <c r="D1791" s="9" t="s">
        <v>37</v>
      </c>
      <c r="E1791" s="9" t="s">
        <v>38</v>
      </c>
      <c r="F1791" s="9">
        <v>2019</v>
      </c>
      <c r="G1791" s="9">
        <v>5</v>
      </c>
      <c r="H1791" s="9"/>
      <c r="BF1791" s="33">
        <v>58.435809999999996</v>
      </c>
      <c r="BG1791" s="33">
        <v>57.33108</v>
      </c>
      <c r="BH1791" s="33">
        <v>55.939190000000004</v>
      </c>
      <c r="BI1791" s="33">
        <v>54.601349999999996</v>
      </c>
      <c r="BJ1791" s="33">
        <v>53.439190000000004</v>
      </c>
      <c r="BK1791" s="33">
        <v>52.91892</v>
      </c>
      <c r="BL1791" s="33">
        <v>52.939190000000004</v>
      </c>
      <c r="BM1791" s="33">
        <v>56.58446</v>
      </c>
      <c r="BN1791" s="33">
        <v>61.969589999999997</v>
      </c>
      <c r="BO1791" s="33">
        <v>66.378380000000007</v>
      </c>
      <c r="BP1791" s="33">
        <v>71.486490000000003</v>
      </c>
      <c r="BQ1791" s="33">
        <v>76.449330000000003</v>
      </c>
      <c r="BR1791" s="33">
        <v>80.33784</v>
      </c>
      <c r="BS1791" s="33">
        <v>82.570949999999996</v>
      </c>
      <c r="BT1791" s="33">
        <v>83.91216</v>
      </c>
      <c r="BU1791" s="33">
        <v>83.824330000000003</v>
      </c>
      <c r="BV1791" s="33">
        <v>82.283779999999993</v>
      </c>
      <c r="BW1791" s="33">
        <v>80.483109999999996</v>
      </c>
      <c r="BX1791" s="33">
        <v>77.273650000000004</v>
      </c>
      <c r="BY1791" s="33">
        <v>71.16892</v>
      </c>
      <c r="BZ1791" s="33">
        <v>64.733109999999996</v>
      </c>
      <c r="CA1791" s="33">
        <v>60.45946</v>
      </c>
      <c r="CB1791" s="33">
        <v>57.902030000000003</v>
      </c>
      <c r="CC1791" s="33">
        <v>56.219589999999997</v>
      </c>
      <c r="DC1791" s="9">
        <v>34.343940000000003</v>
      </c>
      <c r="DD1791" s="9">
        <v>0</v>
      </c>
    </row>
    <row r="1792" spans="1:108" x14ac:dyDescent="0.25">
      <c r="A1792" s="9" t="s">
        <v>42</v>
      </c>
      <c r="B1792" s="9" t="s">
        <v>29</v>
      </c>
      <c r="C1792" s="9" t="s">
        <v>35</v>
      </c>
      <c r="D1792" s="9" t="s">
        <v>37</v>
      </c>
      <c r="E1792" s="9" t="s">
        <v>38</v>
      </c>
      <c r="F1792" s="9">
        <v>2019</v>
      </c>
      <c r="G1792" s="9">
        <v>6</v>
      </c>
      <c r="H1792" s="9"/>
      <c r="BF1792" s="33">
        <v>65.060810000000004</v>
      </c>
      <c r="BG1792" s="33">
        <v>63.54054</v>
      </c>
      <c r="BH1792" s="33">
        <v>62.432429999999997</v>
      </c>
      <c r="BI1792" s="33">
        <v>61.29054</v>
      </c>
      <c r="BJ1792" s="33">
        <v>60.54054</v>
      </c>
      <c r="BK1792" s="33">
        <v>60.00338</v>
      </c>
      <c r="BL1792" s="33">
        <v>59.49662</v>
      </c>
      <c r="BM1792" s="33">
        <v>64.08784</v>
      </c>
      <c r="BN1792" s="33">
        <v>69.996619999999993</v>
      </c>
      <c r="BO1792" s="33">
        <v>75.729730000000004</v>
      </c>
      <c r="BP1792" s="33">
        <v>80.652019999999993</v>
      </c>
      <c r="BQ1792" s="33">
        <v>84.83784</v>
      </c>
      <c r="BR1792" s="33">
        <v>88.24324</v>
      </c>
      <c r="BS1792" s="33">
        <v>90.604730000000004</v>
      </c>
      <c r="BT1792" s="33">
        <v>90.898650000000004</v>
      </c>
      <c r="BU1792" s="33">
        <v>91.895269999999996</v>
      </c>
      <c r="BV1792" s="33">
        <v>91.4696</v>
      </c>
      <c r="BW1792" s="33">
        <v>89.449330000000003</v>
      </c>
      <c r="BX1792" s="33">
        <v>85.841220000000007</v>
      </c>
      <c r="BY1792" s="33">
        <v>80.91216</v>
      </c>
      <c r="BZ1792" s="33">
        <v>72.989869999999996</v>
      </c>
      <c r="CA1792" s="33">
        <v>67.95608</v>
      </c>
      <c r="CB1792" s="33">
        <v>64.6554</v>
      </c>
      <c r="CC1792" s="33">
        <v>61.95946</v>
      </c>
      <c r="DC1792" s="9">
        <v>34.343940000000003</v>
      </c>
      <c r="DD1792" s="9">
        <v>0</v>
      </c>
    </row>
    <row r="1793" spans="1:108" x14ac:dyDescent="0.25">
      <c r="A1793" s="9" t="s">
        <v>42</v>
      </c>
      <c r="B1793" s="9" t="s">
        <v>29</v>
      </c>
      <c r="C1793" s="9" t="s">
        <v>35</v>
      </c>
      <c r="D1793" s="9" t="s">
        <v>37</v>
      </c>
      <c r="E1793" s="9" t="s">
        <v>38</v>
      </c>
      <c r="F1793" s="9">
        <v>2019</v>
      </c>
      <c r="G1793" s="9">
        <v>7</v>
      </c>
      <c r="H1793" s="9">
        <v>1169.307</v>
      </c>
      <c r="I1793" s="9">
        <v>1169.9190000000001</v>
      </c>
      <c r="J1793" s="9">
        <v>1200.2429999999999</v>
      </c>
      <c r="K1793" s="9">
        <v>1250.6210000000001</v>
      </c>
      <c r="L1793" s="9">
        <v>1351.47</v>
      </c>
      <c r="M1793" s="9">
        <v>1448.732</v>
      </c>
      <c r="N1793" s="9">
        <v>1596.075</v>
      </c>
      <c r="O1793" s="9">
        <v>1635.55</v>
      </c>
      <c r="P1793" s="9">
        <v>1869.1859999999999</v>
      </c>
      <c r="Q1793" s="9">
        <v>1895.26</v>
      </c>
      <c r="R1793" s="9">
        <v>1995.057</v>
      </c>
      <c r="S1793" s="9">
        <v>2259.6640000000002</v>
      </c>
      <c r="T1793" s="9">
        <v>2272.8240000000001</v>
      </c>
      <c r="U1793" s="9">
        <v>1902.8489999999999</v>
      </c>
      <c r="V1793" s="9">
        <v>1924.979</v>
      </c>
      <c r="W1793" s="9">
        <v>1981.415</v>
      </c>
      <c r="X1793" s="9">
        <v>1886.769</v>
      </c>
      <c r="Y1793" s="9">
        <v>2048.56</v>
      </c>
      <c r="Z1793" s="9">
        <v>2648.2930000000001</v>
      </c>
      <c r="AA1793" s="9">
        <v>2486.46</v>
      </c>
      <c r="AB1793" s="9">
        <v>1842.384</v>
      </c>
      <c r="AC1793" s="9">
        <v>1433.4179999999999</v>
      </c>
      <c r="AD1793" s="9">
        <v>1262.1559999999999</v>
      </c>
      <c r="AE1793" s="9">
        <v>1263.4670000000001</v>
      </c>
      <c r="AF1793" s="9">
        <v>1940.712</v>
      </c>
      <c r="AG1793" s="9">
        <v>1170.8389999999999</v>
      </c>
      <c r="AH1793" s="9">
        <v>1174.6790000000001</v>
      </c>
      <c r="AI1793" s="9">
        <v>1196.653</v>
      </c>
      <c r="AJ1793" s="9">
        <v>1244.8009999999999</v>
      </c>
      <c r="AK1793" s="9">
        <v>1352.777</v>
      </c>
      <c r="AL1793" s="9">
        <v>1483.5139999999999</v>
      </c>
      <c r="AM1793" s="9">
        <v>1625.306</v>
      </c>
      <c r="AN1793" s="9">
        <v>1665.38</v>
      </c>
      <c r="AO1793" s="9">
        <v>1873.116</v>
      </c>
      <c r="AP1793" s="9">
        <v>1928.18</v>
      </c>
      <c r="AQ1793" s="9">
        <v>2033.7760000000001</v>
      </c>
      <c r="AR1793" s="9">
        <v>2161.3919999999998</v>
      </c>
      <c r="AS1793" s="9">
        <v>2227.413</v>
      </c>
      <c r="AT1793" s="9">
        <v>2301.4899999999998</v>
      </c>
      <c r="AU1793" s="9">
        <v>2327.395</v>
      </c>
      <c r="AV1793" s="9">
        <v>2344.3040000000001</v>
      </c>
      <c r="AW1793" s="9">
        <v>2369.3560000000002</v>
      </c>
      <c r="AX1793" s="9">
        <v>2468.7420000000002</v>
      </c>
      <c r="AY1793" s="9">
        <v>2527.018</v>
      </c>
      <c r="AZ1793" s="9">
        <v>2387.8420000000001</v>
      </c>
      <c r="BA1793" s="9">
        <v>1766.739</v>
      </c>
      <c r="BB1793" s="9">
        <v>1430.0360000000001</v>
      </c>
      <c r="BC1793" s="9">
        <v>1248.6199999999999</v>
      </c>
      <c r="BD1793" s="9">
        <v>1249.93</v>
      </c>
      <c r="BE1793" s="9">
        <v>2355.3139999999999</v>
      </c>
      <c r="BF1793" s="33">
        <v>63.645269999999996</v>
      </c>
      <c r="BG1793" s="33">
        <v>61.858110000000003</v>
      </c>
      <c r="BH1793" s="33">
        <v>60.375</v>
      </c>
      <c r="BI1793" s="33">
        <v>58.820950000000003</v>
      </c>
      <c r="BJ1793" s="33">
        <v>57.820950000000003</v>
      </c>
      <c r="BK1793" s="33">
        <v>57.141889999999997</v>
      </c>
      <c r="BL1793" s="33">
        <v>57.25</v>
      </c>
      <c r="BM1793" s="33">
        <v>62.25</v>
      </c>
      <c r="BN1793" s="33">
        <v>68.016890000000004</v>
      </c>
      <c r="BO1793" s="33">
        <v>74.46284</v>
      </c>
      <c r="BP1793" s="33">
        <v>80.239869999999996</v>
      </c>
      <c r="BQ1793" s="33">
        <v>85.641890000000004</v>
      </c>
      <c r="BR1793" s="33">
        <v>90.25</v>
      </c>
      <c r="BS1793" s="33">
        <v>93.486490000000003</v>
      </c>
      <c r="BT1793" s="33">
        <v>94.834460000000007</v>
      </c>
      <c r="BU1793" s="33">
        <v>95.054050000000004</v>
      </c>
      <c r="BV1793" s="33">
        <v>94.3446</v>
      </c>
      <c r="BW1793" s="33">
        <v>92.929050000000004</v>
      </c>
      <c r="BX1793" s="33">
        <v>89.074330000000003</v>
      </c>
      <c r="BY1793" s="33">
        <v>83.358109999999996</v>
      </c>
      <c r="BZ1793" s="33">
        <v>75.83784</v>
      </c>
      <c r="CA1793" s="33">
        <v>69.611490000000003</v>
      </c>
      <c r="CB1793" s="33">
        <v>65.63176</v>
      </c>
      <c r="CC1793" s="33">
        <v>63.25676</v>
      </c>
      <c r="CD1793" s="9">
        <v>619.90200000000004</v>
      </c>
      <c r="CE1793" s="9">
        <v>609.25990000000002</v>
      </c>
      <c r="CF1793" s="9">
        <v>590.54669999999999</v>
      </c>
      <c r="CG1793" s="9">
        <v>578.93669999999997</v>
      </c>
      <c r="CH1793" s="9">
        <v>617.84370000000001</v>
      </c>
      <c r="CI1793" s="9">
        <v>609.87350000000004</v>
      </c>
      <c r="CJ1793" s="9">
        <v>543.76390000000004</v>
      </c>
      <c r="CK1793" s="9">
        <v>553.40219999999999</v>
      </c>
      <c r="CL1793" s="9">
        <v>741.45749999999998</v>
      </c>
      <c r="CM1793" s="9">
        <v>672.18370000000004</v>
      </c>
      <c r="CN1793" s="9">
        <v>656.11630000000002</v>
      </c>
      <c r="CO1793" s="9">
        <v>893.85979999999995</v>
      </c>
      <c r="CP1793" s="9">
        <v>740.01980000000003</v>
      </c>
      <c r="CQ1793" s="9">
        <v>655.05640000000005</v>
      </c>
      <c r="CR1793" s="9">
        <v>585.92759999999998</v>
      </c>
      <c r="CS1793" s="9">
        <v>601.53610000000003</v>
      </c>
      <c r="CT1793" s="9">
        <v>673.6037</v>
      </c>
      <c r="CU1793" s="9">
        <v>863.202</v>
      </c>
      <c r="CV1793" s="9">
        <v>1267.6400000000001</v>
      </c>
      <c r="CW1793" s="9">
        <v>1334.0630000000001</v>
      </c>
      <c r="CX1793" s="9">
        <v>1017.231</v>
      </c>
      <c r="CY1793" s="9">
        <v>1191.0930000000001</v>
      </c>
      <c r="CZ1793" s="9">
        <v>682.44320000000005</v>
      </c>
      <c r="DA1793" s="9">
        <v>685.57119999999998</v>
      </c>
      <c r="DB1793" s="9">
        <v>516.85820000000001</v>
      </c>
      <c r="DC1793" s="9">
        <v>34.343940000000003</v>
      </c>
      <c r="DD1793" s="9">
        <v>0</v>
      </c>
    </row>
    <row r="1794" spans="1:108" x14ac:dyDescent="0.25">
      <c r="A1794" s="9" t="s">
        <v>42</v>
      </c>
      <c r="B1794" s="9" t="s">
        <v>29</v>
      </c>
      <c r="C1794" s="9" t="s">
        <v>35</v>
      </c>
      <c r="D1794" s="9" t="s">
        <v>37</v>
      </c>
      <c r="E1794" s="9" t="s">
        <v>38</v>
      </c>
      <c r="F1794" s="9">
        <v>2019</v>
      </c>
      <c r="G1794" s="9">
        <v>8</v>
      </c>
      <c r="H1794" s="9"/>
      <c r="BF1794" s="33">
        <v>62.722969999999997</v>
      </c>
      <c r="BG1794" s="33">
        <v>61.66554</v>
      </c>
      <c r="BH1794" s="33">
        <v>60.38176</v>
      </c>
      <c r="BI1794" s="33">
        <v>59.41554</v>
      </c>
      <c r="BJ1794" s="33">
        <v>58.219589999999997</v>
      </c>
      <c r="BK1794" s="33">
        <v>57.66892</v>
      </c>
      <c r="BL1794" s="33">
        <v>57.449330000000003</v>
      </c>
      <c r="BM1794" s="33">
        <v>60.49324</v>
      </c>
      <c r="BN1794" s="33">
        <v>65.66892</v>
      </c>
      <c r="BO1794" s="33">
        <v>70.952709999999996</v>
      </c>
      <c r="BP1794" s="33">
        <v>77.351349999999996</v>
      </c>
      <c r="BQ1794" s="33">
        <v>81.790539999999993</v>
      </c>
      <c r="BR1794" s="33">
        <v>86.665539999999993</v>
      </c>
      <c r="BS1794" s="33">
        <v>89.253380000000007</v>
      </c>
      <c r="BT1794" s="33">
        <v>91.449330000000003</v>
      </c>
      <c r="BU1794" s="33">
        <v>92.070949999999996</v>
      </c>
      <c r="BV1794" s="33">
        <v>91.952709999999996</v>
      </c>
      <c r="BW1794" s="33">
        <v>90.239869999999996</v>
      </c>
      <c r="BX1794" s="33">
        <v>86.135130000000004</v>
      </c>
      <c r="BY1794" s="33">
        <v>79.929050000000004</v>
      </c>
      <c r="BZ1794" s="33">
        <v>73.391890000000004</v>
      </c>
      <c r="CA1794" s="33">
        <v>69.570949999999996</v>
      </c>
      <c r="CB1794" s="33">
        <v>66.979730000000004</v>
      </c>
      <c r="CC1794" s="33">
        <v>64.834460000000007</v>
      </c>
      <c r="DC1794" s="9">
        <v>34.343940000000003</v>
      </c>
      <c r="DD1794" s="9">
        <v>0</v>
      </c>
    </row>
    <row r="1795" spans="1:108" x14ac:dyDescent="0.25">
      <c r="A1795" s="9" t="s">
        <v>42</v>
      </c>
      <c r="B1795" s="9" t="s">
        <v>29</v>
      </c>
      <c r="C1795" s="9" t="s">
        <v>35</v>
      </c>
      <c r="D1795" s="9" t="s">
        <v>37</v>
      </c>
      <c r="E1795" s="9" t="s">
        <v>38</v>
      </c>
      <c r="F1795" s="9">
        <v>2019</v>
      </c>
      <c r="G1795" s="9">
        <v>9</v>
      </c>
      <c r="H1795" s="9"/>
      <c r="BF1795" s="33">
        <v>62.3277</v>
      </c>
      <c r="BG1795" s="33">
        <v>60.486490000000003</v>
      </c>
      <c r="BH1795" s="33">
        <v>59.29054</v>
      </c>
      <c r="BI1795" s="33">
        <v>57.986490000000003</v>
      </c>
      <c r="BJ1795" s="33">
        <v>56.949330000000003</v>
      </c>
      <c r="BK1795" s="33">
        <v>56.074330000000003</v>
      </c>
      <c r="BL1795" s="33">
        <v>55.074330000000003</v>
      </c>
      <c r="BM1795" s="33">
        <v>56.770269999999996</v>
      </c>
      <c r="BN1795" s="33">
        <v>63.63514</v>
      </c>
      <c r="BO1795" s="33">
        <v>69.435810000000004</v>
      </c>
      <c r="BP1795" s="33">
        <v>76.216220000000007</v>
      </c>
      <c r="BQ1795" s="33">
        <v>83.466220000000007</v>
      </c>
      <c r="BR1795" s="33">
        <v>88.483109999999996</v>
      </c>
      <c r="BS1795" s="33">
        <v>92.58108</v>
      </c>
      <c r="BT1795" s="33">
        <v>94.628380000000007</v>
      </c>
      <c r="BU1795" s="33">
        <v>94.5304</v>
      </c>
      <c r="BV1795" s="33">
        <v>92.060810000000004</v>
      </c>
      <c r="BW1795" s="33">
        <v>88.141890000000004</v>
      </c>
      <c r="BX1795" s="33">
        <v>83.665539999999993</v>
      </c>
      <c r="BY1795" s="33">
        <v>77.070949999999996</v>
      </c>
      <c r="BZ1795" s="33">
        <v>71.658779999999993</v>
      </c>
      <c r="CA1795" s="33">
        <v>67.99324</v>
      </c>
      <c r="CB1795" s="33">
        <v>64.810810000000004</v>
      </c>
      <c r="CC1795" s="33">
        <v>62.5777</v>
      </c>
      <c r="DC1795" s="9">
        <v>34.343940000000003</v>
      </c>
      <c r="DD1795" s="9">
        <v>0</v>
      </c>
    </row>
    <row r="1796" spans="1:108" x14ac:dyDescent="0.25">
      <c r="A1796" s="9" t="s">
        <v>42</v>
      </c>
      <c r="B1796" s="9" t="s">
        <v>29</v>
      </c>
      <c r="C1796" s="9" t="s">
        <v>35</v>
      </c>
      <c r="D1796" s="9" t="s">
        <v>37</v>
      </c>
      <c r="E1796" s="9" t="s">
        <v>38</v>
      </c>
      <c r="F1796" s="9">
        <v>2019</v>
      </c>
      <c r="G1796" s="9">
        <v>10</v>
      </c>
      <c r="H1796" s="9"/>
      <c r="BF1796" s="33">
        <v>58.351349999999996</v>
      </c>
      <c r="BG1796" s="33">
        <v>57.20946</v>
      </c>
      <c r="BH1796" s="33">
        <v>56.24324</v>
      </c>
      <c r="BI1796" s="33">
        <v>55.567570000000003</v>
      </c>
      <c r="BJ1796" s="33">
        <v>54.804049999999997</v>
      </c>
      <c r="BK1796" s="33">
        <v>54.445950000000003</v>
      </c>
      <c r="BL1796" s="33">
        <v>54.16216</v>
      </c>
      <c r="BM1796" s="33">
        <v>54.358110000000003</v>
      </c>
      <c r="BN1796" s="33">
        <v>57.645269999999996</v>
      </c>
      <c r="BO1796" s="33">
        <v>62.398650000000004</v>
      </c>
      <c r="BP1796" s="33">
        <v>67.628380000000007</v>
      </c>
      <c r="BQ1796" s="33">
        <v>73.483109999999996</v>
      </c>
      <c r="BR1796" s="33">
        <v>77.172290000000004</v>
      </c>
      <c r="BS1796" s="33">
        <v>79.952709999999996</v>
      </c>
      <c r="BT1796" s="33">
        <v>81.25676</v>
      </c>
      <c r="BU1796" s="33">
        <v>80.976349999999996</v>
      </c>
      <c r="BV1796" s="33">
        <v>79.625</v>
      </c>
      <c r="BW1796" s="33">
        <v>77.229730000000004</v>
      </c>
      <c r="BX1796" s="33">
        <v>72.135130000000004</v>
      </c>
      <c r="BY1796" s="33">
        <v>67.777019999999993</v>
      </c>
      <c r="BZ1796" s="33">
        <v>65.351349999999996</v>
      </c>
      <c r="CA1796" s="33">
        <v>62.817570000000003</v>
      </c>
      <c r="CB1796" s="33">
        <v>60.83446</v>
      </c>
      <c r="CC1796" s="33">
        <v>58.817570000000003</v>
      </c>
      <c r="DC1796" s="9">
        <v>34.343940000000003</v>
      </c>
      <c r="DD1796" s="9">
        <v>0</v>
      </c>
    </row>
    <row r="1797" spans="1:108" x14ac:dyDescent="0.25">
      <c r="A1797" s="9" t="s">
        <v>42</v>
      </c>
      <c r="B1797" s="9" t="s">
        <v>29</v>
      </c>
      <c r="C1797" s="9" t="s">
        <v>35</v>
      </c>
      <c r="D1797" s="9" t="s">
        <v>37</v>
      </c>
      <c r="E1797" s="9" t="s">
        <v>38</v>
      </c>
      <c r="F1797" s="9">
        <v>2020</v>
      </c>
      <c r="G1797" s="9">
        <v>5</v>
      </c>
      <c r="H1797" s="9"/>
      <c r="BF1797" s="33">
        <v>58.435809999999996</v>
      </c>
      <c r="BG1797" s="33">
        <v>57.33108</v>
      </c>
      <c r="BH1797" s="33">
        <v>55.939190000000004</v>
      </c>
      <c r="BI1797" s="33">
        <v>54.601349999999996</v>
      </c>
      <c r="BJ1797" s="33">
        <v>53.439190000000004</v>
      </c>
      <c r="BK1797" s="33">
        <v>52.91892</v>
      </c>
      <c r="BL1797" s="33">
        <v>52.939190000000004</v>
      </c>
      <c r="BM1797" s="33">
        <v>56.58446</v>
      </c>
      <c r="BN1797" s="33">
        <v>61.969589999999997</v>
      </c>
      <c r="BO1797" s="33">
        <v>66.378380000000007</v>
      </c>
      <c r="BP1797" s="33">
        <v>71.486490000000003</v>
      </c>
      <c r="BQ1797" s="33">
        <v>76.449330000000003</v>
      </c>
      <c r="BR1797" s="33">
        <v>80.33784</v>
      </c>
      <c r="BS1797" s="33">
        <v>82.570949999999996</v>
      </c>
      <c r="BT1797" s="33">
        <v>83.91216</v>
      </c>
      <c r="BU1797" s="33">
        <v>83.824330000000003</v>
      </c>
      <c r="BV1797" s="33">
        <v>82.283779999999993</v>
      </c>
      <c r="BW1797" s="33">
        <v>80.483109999999996</v>
      </c>
      <c r="BX1797" s="33">
        <v>77.273650000000004</v>
      </c>
      <c r="BY1797" s="33">
        <v>71.16892</v>
      </c>
      <c r="BZ1797" s="33">
        <v>64.733109999999996</v>
      </c>
      <c r="CA1797" s="33">
        <v>60.45946</v>
      </c>
      <c r="CB1797" s="33">
        <v>57.902030000000003</v>
      </c>
      <c r="CC1797" s="33">
        <v>56.219589999999997</v>
      </c>
      <c r="DC1797" s="9">
        <v>34.343940000000003</v>
      </c>
      <c r="DD1797" s="9">
        <v>0</v>
      </c>
    </row>
    <row r="1798" spans="1:108" x14ac:dyDescent="0.25">
      <c r="A1798" s="9" t="s">
        <v>42</v>
      </c>
      <c r="B1798" s="9" t="s">
        <v>29</v>
      </c>
      <c r="C1798" s="9" t="s">
        <v>35</v>
      </c>
      <c r="D1798" s="9" t="s">
        <v>37</v>
      </c>
      <c r="E1798" s="9" t="s">
        <v>38</v>
      </c>
      <c r="F1798" s="9">
        <v>2020</v>
      </c>
      <c r="G1798" s="9">
        <v>6</v>
      </c>
      <c r="H1798" s="9"/>
      <c r="BF1798" s="33">
        <v>65.060810000000004</v>
      </c>
      <c r="BG1798" s="33">
        <v>63.54054</v>
      </c>
      <c r="BH1798" s="33">
        <v>62.432429999999997</v>
      </c>
      <c r="BI1798" s="33">
        <v>61.29054</v>
      </c>
      <c r="BJ1798" s="33">
        <v>60.54054</v>
      </c>
      <c r="BK1798" s="33">
        <v>60.00338</v>
      </c>
      <c r="BL1798" s="33">
        <v>59.49662</v>
      </c>
      <c r="BM1798" s="33">
        <v>64.08784</v>
      </c>
      <c r="BN1798" s="33">
        <v>69.996619999999993</v>
      </c>
      <c r="BO1798" s="33">
        <v>75.729730000000004</v>
      </c>
      <c r="BP1798" s="33">
        <v>80.652019999999993</v>
      </c>
      <c r="BQ1798" s="33">
        <v>84.83784</v>
      </c>
      <c r="BR1798" s="33">
        <v>88.24324</v>
      </c>
      <c r="BS1798" s="33">
        <v>90.604730000000004</v>
      </c>
      <c r="BT1798" s="33">
        <v>90.898650000000004</v>
      </c>
      <c r="BU1798" s="33">
        <v>91.895269999999996</v>
      </c>
      <c r="BV1798" s="33">
        <v>91.4696</v>
      </c>
      <c r="BW1798" s="33">
        <v>89.449330000000003</v>
      </c>
      <c r="BX1798" s="33">
        <v>85.841220000000007</v>
      </c>
      <c r="BY1798" s="33">
        <v>80.91216</v>
      </c>
      <c r="BZ1798" s="33">
        <v>72.989869999999996</v>
      </c>
      <c r="CA1798" s="33">
        <v>67.95608</v>
      </c>
      <c r="CB1798" s="33">
        <v>64.6554</v>
      </c>
      <c r="CC1798" s="33">
        <v>61.95946</v>
      </c>
      <c r="DC1798" s="9">
        <v>34.343940000000003</v>
      </c>
      <c r="DD1798" s="9">
        <v>0</v>
      </c>
    </row>
    <row r="1799" spans="1:108" x14ac:dyDescent="0.25">
      <c r="A1799" s="9" t="s">
        <v>42</v>
      </c>
      <c r="B1799" s="9" t="s">
        <v>29</v>
      </c>
      <c r="C1799" s="9" t="s">
        <v>35</v>
      </c>
      <c r="D1799" s="9" t="s">
        <v>37</v>
      </c>
      <c r="E1799" s="9" t="s">
        <v>38</v>
      </c>
      <c r="F1799" s="9">
        <v>2020</v>
      </c>
      <c r="G1799" s="9">
        <v>7</v>
      </c>
      <c r="H1799" s="9">
        <v>1171.55</v>
      </c>
      <c r="I1799" s="9">
        <v>1171.4349999999999</v>
      </c>
      <c r="J1799" s="9">
        <v>1200.318</v>
      </c>
      <c r="K1799" s="9">
        <v>1249.21</v>
      </c>
      <c r="L1799" s="9">
        <v>1351.6210000000001</v>
      </c>
      <c r="M1799" s="9">
        <v>1448.153</v>
      </c>
      <c r="N1799" s="9">
        <v>1597.297</v>
      </c>
      <c r="O1799" s="9">
        <v>1638.0609999999999</v>
      </c>
      <c r="P1799" s="9">
        <v>1872.059</v>
      </c>
      <c r="Q1799" s="9">
        <v>1897.45</v>
      </c>
      <c r="R1799" s="9">
        <v>1998.69</v>
      </c>
      <c r="S1799" s="9">
        <v>2262.4789999999998</v>
      </c>
      <c r="T1799" s="9">
        <v>2275.0549999999998</v>
      </c>
      <c r="U1799" s="9">
        <v>1905.7149999999999</v>
      </c>
      <c r="V1799" s="9">
        <v>1927.845</v>
      </c>
      <c r="W1799" s="9">
        <v>1984.077</v>
      </c>
      <c r="X1799" s="9">
        <v>1888.847</v>
      </c>
      <c r="Y1799" s="9">
        <v>2050.4369999999999</v>
      </c>
      <c r="Z1799" s="9">
        <v>2649.6170000000002</v>
      </c>
      <c r="AA1799" s="9">
        <v>2487.1860000000001</v>
      </c>
      <c r="AB1799" s="9">
        <v>1842.4090000000001</v>
      </c>
      <c r="AC1799" s="9">
        <v>1435.5519999999999</v>
      </c>
      <c r="AD1799" s="9">
        <v>1261.242</v>
      </c>
      <c r="AE1799" s="9">
        <v>1262.5530000000001</v>
      </c>
      <c r="AF1799" s="9">
        <v>1943.2090000000001</v>
      </c>
      <c r="AG1799" s="9">
        <v>1173.0809999999999</v>
      </c>
      <c r="AH1799" s="9">
        <v>1176.1949999999999</v>
      </c>
      <c r="AI1799" s="9">
        <v>1196.729</v>
      </c>
      <c r="AJ1799" s="9">
        <v>1243.3900000000001</v>
      </c>
      <c r="AK1799" s="9">
        <v>1352.9280000000001</v>
      </c>
      <c r="AL1799" s="9">
        <v>1482.9349999999999</v>
      </c>
      <c r="AM1799" s="9">
        <v>1626.528</v>
      </c>
      <c r="AN1799" s="9">
        <v>1667.8910000000001</v>
      </c>
      <c r="AO1799" s="9">
        <v>1875.989</v>
      </c>
      <c r="AP1799" s="9">
        <v>1930.37</v>
      </c>
      <c r="AQ1799" s="9">
        <v>2037.41</v>
      </c>
      <c r="AR1799" s="9">
        <v>2164.2069999999999</v>
      </c>
      <c r="AS1799" s="9">
        <v>2229.645</v>
      </c>
      <c r="AT1799" s="9">
        <v>2304.355</v>
      </c>
      <c r="AU1799" s="9">
        <v>2330.2600000000002</v>
      </c>
      <c r="AV1799" s="9">
        <v>2346.9670000000001</v>
      </c>
      <c r="AW1799" s="9">
        <v>2371.4340000000002</v>
      </c>
      <c r="AX1799" s="9">
        <v>2470.6190000000001</v>
      </c>
      <c r="AY1799" s="9">
        <v>2528.3420000000001</v>
      </c>
      <c r="AZ1799" s="9">
        <v>2388.5680000000002</v>
      </c>
      <c r="BA1799" s="9">
        <v>1766.7639999999999</v>
      </c>
      <c r="BB1799" s="9">
        <v>1432.17</v>
      </c>
      <c r="BC1799" s="9">
        <v>1247.7049999999999</v>
      </c>
      <c r="BD1799" s="9">
        <v>1249.0160000000001</v>
      </c>
      <c r="BE1799" s="9">
        <v>2357.8110000000001</v>
      </c>
      <c r="BF1799" s="33">
        <v>63.645269999999996</v>
      </c>
      <c r="BG1799" s="33">
        <v>61.858110000000003</v>
      </c>
      <c r="BH1799" s="33">
        <v>60.375</v>
      </c>
      <c r="BI1799" s="33">
        <v>58.820950000000003</v>
      </c>
      <c r="BJ1799" s="33">
        <v>57.820950000000003</v>
      </c>
      <c r="BK1799" s="33">
        <v>57.141889999999997</v>
      </c>
      <c r="BL1799" s="33">
        <v>57.25</v>
      </c>
      <c r="BM1799" s="33">
        <v>62.25</v>
      </c>
      <c r="BN1799" s="33">
        <v>68.016890000000004</v>
      </c>
      <c r="BO1799" s="33">
        <v>74.46284</v>
      </c>
      <c r="BP1799" s="33">
        <v>80.239869999999996</v>
      </c>
      <c r="BQ1799" s="33">
        <v>85.641890000000004</v>
      </c>
      <c r="BR1799" s="33">
        <v>90.25</v>
      </c>
      <c r="BS1799" s="33">
        <v>93.486490000000003</v>
      </c>
      <c r="BT1799" s="33">
        <v>94.834460000000007</v>
      </c>
      <c r="BU1799" s="33">
        <v>95.054050000000004</v>
      </c>
      <c r="BV1799" s="33">
        <v>94.3446</v>
      </c>
      <c r="BW1799" s="33">
        <v>92.929050000000004</v>
      </c>
      <c r="BX1799" s="33">
        <v>89.074330000000003</v>
      </c>
      <c r="BY1799" s="33">
        <v>83.358109999999996</v>
      </c>
      <c r="BZ1799" s="33">
        <v>75.83784</v>
      </c>
      <c r="CA1799" s="33">
        <v>69.611490000000003</v>
      </c>
      <c r="CB1799" s="33">
        <v>65.63176</v>
      </c>
      <c r="CC1799" s="33">
        <v>63.25676</v>
      </c>
      <c r="CD1799" s="9">
        <v>616.98929999999996</v>
      </c>
      <c r="CE1799" s="9">
        <v>606.40520000000004</v>
      </c>
      <c r="CF1799" s="9">
        <v>587.73030000000006</v>
      </c>
      <c r="CG1799" s="9">
        <v>576.18039999999996</v>
      </c>
      <c r="CH1799" s="9">
        <v>614.92909999999995</v>
      </c>
      <c r="CI1799" s="9">
        <v>606.976</v>
      </c>
      <c r="CJ1799" s="9">
        <v>541.12580000000003</v>
      </c>
      <c r="CK1799" s="9">
        <v>550.75</v>
      </c>
      <c r="CL1799" s="9">
        <v>738.05740000000003</v>
      </c>
      <c r="CM1799" s="9">
        <v>669.43119999999999</v>
      </c>
      <c r="CN1799" s="9">
        <v>653.98429999999996</v>
      </c>
      <c r="CO1799" s="9">
        <v>891.05010000000004</v>
      </c>
      <c r="CP1799" s="9">
        <v>736.97910000000002</v>
      </c>
      <c r="CQ1799" s="9">
        <v>652.75670000000002</v>
      </c>
      <c r="CR1799" s="9">
        <v>583.84889999999996</v>
      </c>
      <c r="CS1799" s="9">
        <v>599.80070000000001</v>
      </c>
      <c r="CT1799" s="9">
        <v>671.96500000000003</v>
      </c>
      <c r="CU1799" s="9">
        <v>861.32560000000001</v>
      </c>
      <c r="CV1799" s="9">
        <v>1265.4169999999999</v>
      </c>
      <c r="CW1799" s="9">
        <v>1332.527</v>
      </c>
      <c r="CX1799" s="9">
        <v>1014.836</v>
      </c>
      <c r="CY1799" s="9">
        <v>1189.5060000000001</v>
      </c>
      <c r="CZ1799" s="9">
        <v>679.45510000000002</v>
      </c>
      <c r="DA1799" s="9">
        <v>682.53679999999997</v>
      </c>
      <c r="DB1799" s="9">
        <v>515.40290000000005</v>
      </c>
      <c r="DC1799" s="9">
        <v>34.343940000000003</v>
      </c>
      <c r="DD1799" s="9">
        <v>0</v>
      </c>
    </row>
    <row r="1800" spans="1:108" x14ac:dyDescent="0.25">
      <c r="A1800" s="9" t="s">
        <v>42</v>
      </c>
      <c r="B1800" s="9" t="s">
        <v>29</v>
      </c>
      <c r="C1800" s="9" t="s">
        <v>35</v>
      </c>
      <c r="D1800" s="9" t="s">
        <v>37</v>
      </c>
      <c r="E1800" s="9" t="s">
        <v>38</v>
      </c>
      <c r="F1800" s="9">
        <v>2020</v>
      </c>
      <c r="G1800" s="9">
        <v>8</v>
      </c>
      <c r="H1800" s="9"/>
      <c r="BF1800" s="33">
        <v>62.722969999999997</v>
      </c>
      <c r="BG1800" s="33">
        <v>61.66554</v>
      </c>
      <c r="BH1800" s="33">
        <v>60.38176</v>
      </c>
      <c r="BI1800" s="33">
        <v>59.41554</v>
      </c>
      <c r="BJ1800" s="33">
        <v>58.219589999999997</v>
      </c>
      <c r="BK1800" s="33">
        <v>57.66892</v>
      </c>
      <c r="BL1800" s="33">
        <v>57.449330000000003</v>
      </c>
      <c r="BM1800" s="33">
        <v>60.49324</v>
      </c>
      <c r="BN1800" s="33">
        <v>65.66892</v>
      </c>
      <c r="BO1800" s="33">
        <v>70.952709999999996</v>
      </c>
      <c r="BP1800" s="33">
        <v>77.351349999999996</v>
      </c>
      <c r="BQ1800" s="33">
        <v>81.790539999999993</v>
      </c>
      <c r="BR1800" s="33">
        <v>86.665539999999993</v>
      </c>
      <c r="BS1800" s="33">
        <v>89.253380000000007</v>
      </c>
      <c r="BT1800" s="33">
        <v>91.449330000000003</v>
      </c>
      <c r="BU1800" s="33">
        <v>92.070949999999996</v>
      </c>
      <c r="BV1800" s="33">
        <v>91.952709999999996</v>
      </c>
      <c r="BW1800" s="33">
        <v>90.239869999999996</v>
      </c>
      <c r="BX1800" s="33">
        <v>86.135130000000004</v>
      </c>
      <c r="BY1800" s="33">
        <v>79.929050000000004</v>
      </c>
      <c r="BZ1800" s="33">
        <v>73.391890000000004</v>
      </c>
      <c r="CA1800" s="33">
        <v>69.570949999999996</v>
      </c>
      <c r="CB1800" s="33">
        <v>66.979730000000004</v>
      </c>
      <c r="CC1800" s="33">
        <v>64.834460000000007</v>
      </c>
      <c r="DC1800" s="9">
        <v>34.343940000000003</v>
      </c>
      <c r="DD1800" s="9">
        <v>0</v>
      </c>
    </row>
    <row r="1801" spans="1:108" x14ac:dyDescent="0.25">
      <c r="A1801" s="9" t="s">
        <v>42</v>
      </c>
      <c r="B1801" s="9" t="s">
        <v>29</v>
      </c>
      <c r="C1801" s="9" t="s">
        <v>35</v>
      </c>
      <c r="D1801" s="9" t="s">
        <v>37</v>
      </c>
      <c r="E1801" s="9" t="s">
        <v>38</v>
      </c>
      <c r="F1801" s="9">
        <v>2020</v>
      </c>
      <c r="G1801" s="9">
        <v>9</v>
      </c>
      <c r="H1801" s="9"/>
      <c r="BF1801" s="33">
        <v>62.3277</v>
      </c>
      <c r="BG1801" s="33">
        <v>60.486490000000003</v>
      </c>
      <c r="BH1801" s="33">
        <v>59.29054</v>
      </c>
      <c r="BI1801" s="33">
        <v>57.986490000000003</v>
      </c>
      <c r="BJ1801" s="33">
        <v>56.949330000000003</v>
      </c>
      <c r="BK1801" s="33">
        <v>56.074330000000003</v>
      </c>
      <c r="BL1801" s="33">
        <v>55.074330000000003</v>
      </c>
      <c r="BM1801" s="33">
        <v>56.770269999999996</v>
      </c>
      <c r="BN1801" s="33">
        <v>63.63514</v>
      </c>
      <c r="BO1801" s="33">
        <v>69.435810000000004</v>
      </c>
      <c r="BP1801" s="33">
        <v>76.216220000000007</v>
      </c>
      <c r="BQ1801" s="33">
        <v>83.466220000000007</v>
      </c>
      <c r="BR1801" s="33">
        <v>88.483109999999996</v>
      </c>
      <c r="BS1801" s="33">
        <v>92.58108</v>
      </c>
      <c r="BT1801" s="33">
        <v>94.628380000000007</v>
      </c>
      <c r="BU1801" s="33">
        <v>94.5304</v>
      </c>
      <c r="BV1801" s="33">
        <v>92.060810000000004</v>
      </c>
      <c r="BW1801" s="33">
        <v>88.141890000000004</v>
      </c>
      <c r="BX1801" s="33">
        <v>83.665539999999993</v>
      </c>
      <c r="BY1801" s="33">
        <v>77.070949999999996</v>
      </c>
      <c r="BZ1801" s="33">
        <v>71.658779999999993</v>
      </c>
      <c r="CA1801" s="33">
        <v>67.99324</v>
      </c>
      <c r="CB1801" s="33">
        <v>64.810810000000004</v>
      </c>
      <c r="CC1801" s="33">
        <v>62.5777</v>
      </c>
      <c r="DC1801" s="9">
        <v>34.343940000000003</v>
      </c>
      <c r="DD1801" s="9">
        <v>0</v>
      </c>
    </row>
    <row r="1802" spans="1:108" x14ac:dyDescent="0.25">
      <c r="A1802" s="9" t="s">
        <v>42</v>
      </c>
      <c r="B1802" s="9" t="s">
        <v>29</v>
      </c>
      <c r="C1802" s="9" t="s">
        <v>35</v>
      </c>
      <c r="D1802" s="9" t="s">
        <v>37</v>
      </c>
      <c r="E1802" s="9" t="s">
        <v>38</v>
      </c>
      <c r="F1802" s="9">
        <v>2020</v>
      </c>
      <c r="G1802" s="9">
        <v>10</v>
      </c>
      <c r="H1802" s="9"/>
      <c r="BF1802" s="33">
        <v>58.351349999999996</v>
      </c>
      <c r="BG1802" s="33">
        <v>57.20946</v>
      </c>
      <c r="BH1802" s="33">
        <v>56.24324</v>
      </c>
      <c r="BI1802" s="33">
        <v>55.567570000000003</v>
      </c>
      <c r="BJ1802" s="33">
        <v>54.804049999999997</v>
      </c>
      <c r="BK1802" s="33">
        <v>54.445950000000003</v>
      </c>
      <c r="BL1802" s="33">
        <v>54.16216</v>
      </c>
      <c r="BM1802" s="33">
        <v>54.358110000000003</v>
      </c>
      <c r="BN1802" s="33">
        <v>57.645269999999996</v>
      </c>
      <c r="BO1802" s="33">
        <v>62.398650000000004</v>
      </c>
      <c r="BP1802" s="33">
        <v>67.628380000000007</v>
      </c>
      <c r="BQ1802" s="33">
        <v>73.483109999999996</v>
      </c>
      <c r="BR1802" s="33">
        <v>77.172290000000004</v>
      </c>
      <c r="BS1802" s="33">
        <v>79.952709999999996</v>
      </c>
      <c r="BT1802" s="33">
        <v>81.25676</v>
      </c>
      <c r="BU1802" s="33">
        <v>80.976349999999996</v>
      </c>
      <c r="BV1802" s="33">
        <v>79.625</v>
      </c>
      <c r="BW1802" s="33">
        <v>77.229730000000004</v>
      </c>
      <c r="BX1802" s="33">
        <v>72.135130000000004</v>
      </c>
      <c r="BY1802" s="33">
        <v>67.777019999999993</v>
      </c>
      <c r="BZ1802" s="33">
        <v>65.351349999999996</v>
      </c>
      <c r="CA1802" s="33">
        <v>62.817570000000003</v>
      </c>
      <c r="CB1802" s="33">
        <v>60.83446</v>
      </c>
      <c r="CC1802" s="33">
        <v>58.817570000000003</v>
      </c>
      <c r="DC1802" s="9">
        <v>34.343940000000003</v>
      </c>
      <c r="DD1802" s="9">
        <v>0</v>
      </c>
    </row>
    <row r="1803" spans="1:108" x14ac:dyDescent="0.25">
      <c r="A1803" s="9" t="s">
        <v>42</v>
      </c>
      <c r="B1803" s="9" t="s">
        <v>29</v>
      </c>
      <c r="C1803" s="9" t="s">
        <v>35</v>
      </c>
      <c r="D1803" s="9" t="s">
        <v>37</v>
      </c>
      <c r="E1803" s="9" t="s">
        <v>38</v>
      </c>
      <c r="F1803" s="9">
        <v>2021</v>
      </c>
      <c r="G1803" s="9">
        <v>5</v>
      </c>
      <c r="H1803" s="9"/>
      <c r="BF1803" s="33">
        <v>58.435809999999996</v>
      </c>
      <c r="BG1803" s="33">
        <v>57.33108</v>
      </c>
      <c r="BH1803" s="33">
        <v>55.939190000000004</v>
      </c>
      <c r="BI1803" s="33">
        <v>54.601349999999996</v>
      </c>
      <c r="BJ1803" s="33">
        <v>53.439190000000004</v>
      </c>
      <c r="BK1803" s="33">
        <v>52.91892</v>
      </c>
      <c r="BL1803" s="33">
        <v>52.939190000000004</v>
      </c>
      <c r="BM1803" s="33">
        <v>56.58446</v>
      </c>
      <c r="BN1803" s="33">
        <v>61.969589999999997</v>
      </c>
      <c r="BO1803" s="33">
        <v>66.378380000000007</v>
      </c>
      <c r="BP1803" s="33">
        <v>71.486490000000003</v>
      </c>
      <c r="BQ1803" s="33">
        <v>76.449330000000003</v>
      </c>
      <c r="BR1803" s="33">
        <v>80.33784</v>
      </c>
      <c r="BS1803" s="33">
        <v>82.570949999999996</v>
      </c>
      <c r="BT1803" s="33">
        <v>83.91216</v>
      </c>
      <c r="BU1803" s="33">
        <v>83.824330000000003</v>
      </c>
      <c r="BV1803" s="33">
        <v>82.283779999999993</v>
      </c>
      <c r="BW1803" s="33">
        <v>80.483109999999996</v>
      </c>
      <c r="BX1803" s="33">
        <v>77.273650000000004</v>
      </c>
      <c r="BY1803" s="33">
        <v>71.16892</v>
      </c>
      <c r="BZ1803" s="33">
        <v>64.733109999999996</v>
      </c>
      <c r="CA1803" s="33">
        <v>60.45946</v>
      </c>
      <c r="CB1803" s="33">
        <v>57.902030000000003</v>
      </c>
      <c r="CC1803" s="33">
        <v>56.219589999999997</v>
      </c>
      <c r="DC1803" s="9">
        <v>34.343940000000003</v>
      </c>
      <c r="DD1803" s="9">
        <v>0</v>
      </c>
    </row>
    <row r="1804" spans="1:108" x14ac:dyDescent="0.25">
      <c r="A1804" s="9" t="s">
        <v>42</v>
      </c>
      <c r="B1804" s="9" t="s">
        <v>29</v>
      </c>
      <c r="C1804" s="9" t="s">
        <v>35</v>
      </c>
      <c r="D1804" s="9" t="s">
        <v>37</v>
      </c>
      <c r="E1804" s="9" t="s">
        <v>38</v>
      </c>
      <c r="F1804" s="9">
        <v>2021</v>
      </c>
      <c r="G1804" s="9">
        <v>6</v>
      </c>
      <c r="H1804" s="9"/>
      <c r="BF1804" s="33">
        <v>65.060810000000004</v>
      </c>
      <c r="BG1804" s="33">
        <v>63.54054</v>
      </c>
      <c r="BH1804" s="33">
        <v>62.432429999999997</v>
      </c>
      <c r="BI1804" s="33">
        <v>61.29054</v>
      </c>
      <c r="BJ1804" s="33">
        <v>60.54054</v>
      </c>
      <c r="BK1804" s="33">
        <v>60.00338</v>
      </c>
      <c r="BL1804" s="33">
        <v>59.49662</v>
      </c>
      <c r="BM1804" s="33">
        <v>64.08784</v>
      </c>
      <c r="BN1804" s="33">
        <v>69.996619999999993</v>
      </c>
      <c r="BO1804" s="33">
        <v>75.729730000000004</v>
      </c>
      <c r="BP1804" s="33">
        <v>80.652019999999993</v>
      </c>
      <c r="BQ1804" s="33">
        <v>84.83784</v>
      </c>
      <c r="BR1804" s="33">
        <v>88.24324</v>
      </c>
      <c r="BS1804" s="33">
        <v>90.604730000000004</v>
      </c>
      <c r="BT1804" s="33">
        <v>90.898650000000004</v>
      </c>
      <c r="BU1804" s="33">
        <v>91.895269999999996</v>
      </c>
      <c r="BV1804" s="33">
        <v>91.4696</v>
      </c>
      <c r="BW1804" s="33">
        <v>89.449330000000003</v>
      </c>
      <c r="BX1804" s="33">
        <v>85.841220000000007</v>
      </c>
      <c r="BY1804" s="33">
        <v>80.91216</v>
      </c>
      <c r="BZ1804" s="33">
        <v>72.989869999999996</v>
      </c>
      <c r="CA1804" s="33">
        <v>67.95608</v>
      </c>
      <c r="CB1804" s="33">
        <v>64.6554</v>
      </c>
      <c r="CC1804" s="33">
        <v>61.95946</v>
      </c>
      <c r="DC1804" s="9">
        <v>34.343940000000003</v>
      </c>
      <c r="DD1804" s="9">
        <v>0</v>
      </c>
    </row>
    <row r="1805" spans="1:108" x14ac:dyDescent="0.25">
      <c r="A1805" s="9" t="s">
        <v>42</v>
      </c>
      <c r="B1805" s="9" t="s">
        <v>29</v>
      </c>
      <c r="C1805" s="9" t="s">
        <v>35</v>
      </c>
      <c r="D1805" s="9" t="s">
        <v>37</v>
      </c>
      <c r="E1805" s="9" t="s">
        <v>38</v>
      </c>
      <c r="F1805" s="9">
        <v>2021</v>
      </c>
      <c r="G1805" s="9">
        <v>7</v>
      </c>
      <c r="H1805" s="9">
        <v>1171.6189999999999</v>
      </c>
      <c r="I1805" s="9">
        <v>1171.732</v>
      </c>
      <c r="J1805" s="9">
        <v>1200.74</v>
      </c>
      <c r="K1805" s="9">
        <v>1248.587</v>
      </c>
      <c r="L1805" s="9">
        <v>1350.623</v>
      </c>
      <c r="M1805" s="9">
        <v>1447.42</v>
      </c>
      <c r="N1805" s="9">
        <v>1597.4659999999999</v>
      </c>
      <c r="O1805" s="9">
        <v>1638.3019999999999</v>
      </c>
      <c r="P1805" s="9">
        <v>1872.24</v>
      </c>
      <c r="Q1805" s="9">
        <v>1897.633</v>
      </c>
      <c r="R1805" s="9">
        <v>1999.1379999999999</v>
      </c>
      <c r="S1805" s="9">
        <v>2263.21</v>
      </c>
      <c r="T1805" s="9">
        <v>2275.7779999999998</v>
      </c>
      <c r="U1805" s="9">
        <v>1906.2809999999999</v>
      </c>
      <c r="V1805" s="9">
        <v>1928.4110000000001</v>
      </c>
      <c r="W1805" s="9">
        <v>1984.7470000000001</v>
      </c>
      <c r="X1805" s="9">
        <v>1888.854</v>
      </c>
      <c r="Y1805" s="9">
        <v>2050.7370000000001</v>
      </c>
      <c r="Z1805" s="9">
        <v>2649.922</v>
      </c>
      <c r="AA1805" s="9">
        <v>2487.375</v>
      </c>
      <c r="AB1805" s="9">
        <v>1842.9059999999999</v>
      </c>
      <c r="AC1805" s="9">
        <v>1437.5360000000001</v>
      </c>
      <c r="AD1805" s="9">
        <v>1262.5</v>
      </c>
      <c r="AE1805" s="9">
        <v>1263.8109999999999</v>
      </c>
      <c r="AF1805" s="9">
        <v>1943.6079999999999</v>
      </c>
      <c r="AG1805" s="9">
        <v>1173.1510000000001</v>
      </c>
      <c r="AH1805" s="9">
        <v>1176.492</v>
      </c>
      <c r="AI1805" s="9">
        <v>1197.1510000000001</v>
      </c>
      <c r="AJ1805" s="9">
        <v>1242.7670000000001</v>
      </c>
      <c r="AK1805" s="9">
        <v>1351.93</v>
      </c>
      <c r="AL1805" s="9">
        <v>1482.202</v>
      </c>
      <c r="AM1805" s="9">
        <v>1626.6969999999999</v>
      </c>
      <c r="AN1805" s="9">
        <v>1668.1320000000001</v>
      </c>
      <c r="AO1805" s="9">
        <v>1876.171</v>
      </c>
      <c r="AP1805" s="9">
        <v>1930.5530000000001</v>
      </c>
      <c r="AQ1805" s="9">
        <v>2037.857</v>
      </c>
      <c r="AR1805" s="9">
        <v>2164.9380000000001</v>
      </c>
      <c r="AS1805" s="9">
        <v>2230.3670000000002</v>
      </c>
      <c r="AT1805" s="9">
        <v>2304.922</v>
      </c>
      <c r="AU1805" s="9">
        <v>2330.8270000000002</v>
      </c>
      <c r="AV1805" s="9">
        <v>2347.636</v>
      </c>
      <c r="AW1805" s="9">
        <v>2371.4409999999998</v>
      </c>
      <c r="AX1805" s="9">
        <v>2470.9180000000001</v>
      </c>
      <c r="AY1805" s="9">
        <v>2528.6469999999999</v>
      </c>
      <c r="AZ1805" s="9">
        <v>2388.7570000000001</v>
      </c>
      <c r="BA1805" s="9">
        <v>1767.261</v>
      </c>
      <c r="BB1805" s="9">
        <v>1434.154</v>
      </c>
      <c r="BC1805" s="9">
        <v>1248.9639999999999</v>
      </c>
      <c r="BD1805" s="9">
        <v>1250.2750000000001</v>
      </c>
      <c r="BE1805" s="9">
        <v>2358.21</v>
      </c>
      <c r="BF1805" s="33">
        <v>63.645269999999996</v>
      </c>
      <c r="BG1805" s="33">
        <v>61.858110000000003</v>
      </c>
      <c r="BH1805" s="33">
        <v>60.375</v>
      </c>
      <c r="BI1805" s="33">
        <v>58.820950000000003</v>
      </c>
      <c r="BJ1805" s="33">
        <v>57.820950000000003</v>
      </c>
      <c r="BK1805" s="33">
        <v>57.141889999999997</v>
      </c>
      <c r="BL1805" s="33">
        <v>57.25</v>
      </c>
      <c r="BM1805" s="33">
        <v>62.25</v>
      </c>
      <c r="BN1805" s="33">
        <v>68.016890000000004</v>
      </c>
      <c r="BO1805" s="33">
        <v>74.46284</v>
      </c>
      <c r="BP1805" s="33">
        <v>80.239869999999996</v>
      </c>
      <c r="BQ1805" s="33">
        <v>85.641890000000004</v>
      </c>
      <c r="BR1805" s="33">
        <v>90.25</v>
      </c>
      <c r="BS1805" s="33">
        <v>93.486490000000003</v>
      </c>
      <c r="BT1805" s="33">
        <v>94.834460000000007</v>
      </c>
      <c r="BU1805" s="33">
        <v>95.054050000000004</v>
      </c>
      <c r="BV1805" s="33">
        <v>94.3446</v>
      </c>
      <c r="BW1805" s="33">
        <v>92.929050000000004</v>
      </c>
      <c r="BX1805" s="33">
        <v>89.074330000000003</v>
      </c>
      <c r="BY1805" s="33">
        <v>83.358109999999996</v>
      </c>
      <c r="BZ1805" s="33">
        <v>75.83784</v>
      </c>
      <c r="CA1805" s="33">
        <v>69.611490000000003</v>
      </c>
      <c r="CB1805" s="33">
        <v>65.63176</v>
      </c>
      <c r="CC1805" s="33">
        <v>63.25676</v>
      </c>
      <c r="CD1805" s="9">
        <v>617.51919999999996</v>
      </c>
      <c r="CE1805" s="9">
        <v>606.92110000000002</v>
      </c>
      <c r="CF1805" s="9">
        <v>588.23429999999996</v>
      </c>
      <c r="CG1805" s="9">
        <v>576.67129999999997</v>
      </c>
      <c r="CH1805" s="9">
        <v>615.45540000000005</v>
      </c>
      <c r="CI1805" s="9">
        <v>607.49869999999999</v>
      </c>
      <c r="CJ1805" s="9">
        <v>541.59609999999998</v>
      </c>
      <c r="CK1805" s="9">
        <v>551.23379999999997</v>
      </c>
      <c r="CL1805" s="9">
        <v>738.33540000000005</v>
      </c>
      <c r="CM1805" s="9">
        <v>669.83600000000001</v>
      </c>
      <c r="CN1805" s="9">
        <v>654.55309999999997</v>
      </c>
      <c r="CO1805" s="9">
        <v>891.68259999999998</v>
      </c>
      <c r="CP1805" s="9">
        <v>737.68309999999997</v>
      </c>
      <c r="CQ1805" s="9">
        <v>653.50149999999996</v>
      </c>
      <c r="CR1805" s="9">
        <v>584.4384</v>
      </c>
      <c r="CS1805" s="9">
        <v>600.34389999999996</v>
      </c>
      <c r="CT1805" s="9">
        <v>672.47040000000004</v>
      </c>
      <c r="CU1805" s="9">
        <v>861.83920000000001</v>
      </c>
      <c r="CV1805" s="9">
        <v>1266.008</v>
      </c>
      <c r="CW1805" s="9">
        <v>1332.7180000000001</v>
      </c>
      <c r="CX1805" s="9">
        <v>1015.014</v>
      </c>
      <c r="CY1805" s="9">
        <v>1189.8689999999999</v>
      </c>
      <c r="CZ1805" s="9">
        <v>680.04690000000005</v>
      </c>
      <c r="DA1805" s="9">
        <v>683.14089999999999</v>
      </c>
      <c r="DB1805" s="9">
        <v>515.84540000000004</v>
      </c>
      <c r="DC1805" s="9">
        <v>34.343940000000003</v>
      </c>
      <c r="DD1805" s="9">
        <v>0</v>
      </c>
    </row>
    <row r="1806" spans="1:108" x14ac:dyDescent="0.25">
      <c r="A1806" s="9" t="s">
        <v>42</v>
      </c>
      <c r="B1806" s="9" t="s">
        <v>29</v>
      </c>
      <c r="C1806" s="9" t="s">
        <v>35</v>
      </c>
      <c r="D1806" s="9" t="s">
        <v>37</v>
      </c>
      <c r="E1806" s="9" t="s">
        <v>38</v>
      </c>
      <c r="F1806" s="9">
        <v>2021</v>
      </c>
      <c r="G1806" s="9">
        <v>8</v>
      </c>
      <c r="H1806" s="9"/>
      <c r="BF1806" s="33">
        <v>62.722969999999997</v>
      </c>
      <c r="BG1806" s="33">
        <v>61.66554</v>
      </c>
      <c r="BH1806" s="33">
        <v>60.38176</v>
      </c>
      <c r="BI1806" s="33">
        <v>59.41554</v>
      </c>
      <c r="BJ1806" s="33">
        <v>58.219589999999997</v>
      </c>
      <c r="BK1806" s="33">
        <v>57.66892</v>
      </c>
      <c r="BL1806" s="33">
        <v>57.449330000000003</v>
      </c>
      <c r="BM1806" s="33">
        <v>60.49324</v>
      </c>
      <c r="BN1806" s="33">
        <v>65.66892</v>
      </c>
      <c r="BO1806" s="33">
        <v>70.952709999999996</v>
      </c>
      <c r="BP1806" s="33">
        <v>77.351349999999996</v>
      </c>
      <c r="BQ1806" s="33">
        <v>81.790539999999993</v>
      </c>
      <c r="BR1806" s="33">
        <v>86.665539999999993</v>
      </c>
      <c r="BS1806" s="33">
        <v>89.253380000000007</v>
      </c>
      <c r="BT1806" s="33">
        <v>91.449330000000003</v>
      </c>
      <c r="BU1806" s="33">
        <v>92.070949999999996</v>
      </c>
      <c r="BV1806" s="33">
        <v>91.952709999999996</v>
      </c>
      <c r="BW1806" s="33">
        <v>90.239869999999996</v>
      </c>
      <c r="BX1806" s="33">
        <v>86.135130000000004</v>
      </c>
      <c r="BY1806" s="33">
        <v>79.929050000000004</v>
      </c>
      <c r="BZ1806" s="33">
        <v>73.391890000000004</v>
      </c>
      <c r="CA1806" s="33">
        <v>69.570949999999996</v>
      </c>
      <c r="CB1806" s="33">
        <v>66.979730000000004</v>
      </c>
      <c r="CC1806" s="33">
        <v>64.834460000000007</v>
      </c>
      <c r="DC1806" s="9">
        <v>34.343940000000003</v>
      </c>
      <c r="DD1806" s="9">
        <v>0</v>
      </c>
    </row>
    <row r="1807" spans="1:108" x14ac:dyDescent="0.25">
      <c r="A1807" s="9" t="s">
        <v>42</v>
      </c>
      <c r="B1807" s="9" t="s">
        <v>29</v>
      </c>
      <c r="C1807" s="9" t="s">
        <v>35</v>
      </c>
      <c r="D1807" s="9" t="s">
        <v>37</v>
      </c>
      <c r="E1807" s="9" t="s">
        <v>38</v>
      </c>
      <c r="F1807" s="9">
        <v>2021</v>
      </c>
      <c r="G1807" s="9">
        <v>9</v>
      </c>
      <c r="H1807" s="9"/>
      <c r="BF1807" s="33">
        <v>62.3277</v>
      </c>
      <c r="BG1807" s="33">
        <v>60.486490000000003</v>
      </c>
      <c r="BH1807" s="33">
        <v>59.29054</v>
      </c>
      <c r="BI1807" s="33">
        <v>57.986490000000003</v>
      </c>
      <c r="BJ1807" s="33">
        <v>56.949330000000003</v>
      </c>
      <c r="BK1807" s="33">
        <v>56.074330000000003</v>
      </c>
      <c r="BL1807" s="33">
        <v>55.074330000000003</v>
      </c>
      <c r="BM1807" s="33">
        <v>56.770269999999996</v>
      </c>
      <c r="BN1807" s="33">
        <v>63.63514</v>
      </c>
      <c r="BO1807" s="33">
        <v>69.435810000000004</v>
      </c>
      <c r="BP1807" s="33">
        <v>76.216220000000007</v>
      </c>
      <c r="BQ1807" s="33">
        <v>83.466220000000007</v>
      </c>
      <c r="BR1807" s="33">
        <v>88.483109999999996</v>
      </c>
      <c r="BS1807" s="33">
        <v>92.58108</v>
      </c>
      <c r="BT1807" s="33">
        <v>94.628380000000007</v>
      </c>
      <c r="BU1807" s="33">
        <v>94.5304</v>
      </c>
      <c r="BV1807" s="33">
        <v>92.060810000000004</v>
      </c>
      <c r="BW1807" s="33">
        <v>88.141890000000004</v>
      </c>
      <c r="BX1807" s="33">
        <v>83.665539999999993</v>
      </c>
      <c r="BY1807" s="33">
        <v>77.070949999999996</v>
      </c>
      <c r="BZ1807" s="33">
        <v>71.658779999999993</v>
      </c>
      <c r="CA1807" s="33">
        <v>67.99324</v>
      </c>
      <c r="CB1807" s="33">
        <v>64.810810000000004</v>
      </c>
      <c r="CC1807" s="33">
        <v>62.5777</v>
      </c>
      <c r="DC1807" s="9">
        <v>34.343940000000003</v>
      </c>
      <c r="DD1807" s="9">
        <v>0</v>
      </c>
    </row>
    <row r="1808" spans="1:108" x14ac:dyDescent="0.25">
      <c r="A1808" s="9" t="s">
        <v>42</v>
      </c>
      <c r="B1808" s="9" t="s">
        <v>29</v>
      </c>
      <c r="C1808" s="9" t="s">
        <v>35</v>
      </c>
      <c r="D1808" s="9" t="s">
        <v>37</v>
      </c>
      <c r="E1808" s="9" t="s">
        <v>38</v>
      </c>
      <c r="F1808" s="9">
        <v>2021</v>
      </c>
      <c r="G1808" s="9">
        <v>10</v>
      </c>
      <c r="H1808" s="9"/>
      <c r="BF1808" s="33">
        <v>58.351349999999996</v>
      </c>
      <c r="BG1808" s="33">
        <v>57.20946</v>
      </c>
      <c r="BH1808" s="33">
        <v>56.24324</v>
      </c>
      <c r="BI1808" s="33">
        <v>55.567570000000003</v>
      </c>
      <c r="BJ1808" s="33">
        <v>54.804049999999997</v>
      </c>
      <c r="BK1808" s="33">
        <v>54.445950000000003</v>
      </c>
      <c r="BL1808" s="33">
        <v>54.16216</v>
      </c>
      <c r="BM1808" s="33">
        <v>54.358110000000003</v>
      </c>
      <c r="BN1808" s="33">
        <v>57.645269999999996</v>
      </c>
      <c r="BO1808" s="33">
        <v>62.398650000000004</v>
      </c>
      <c r="BP1808" s="33">
        <v>67.628380000000007</v>
      </c>
      <c r="BQ1808" s="33">
        <v>73.483109999999996</v>
      </c>
      <c r="BR1808" s="33">
        <v>77.172290000000004</v>
      </c>
      <c r="BS1808" s="33">
        <v>79.952709999999996</v>
      </c>
      <c r="BT1808" s="33">
        <v>81.25676</v>
      </c>
      <c r="BU1808" s="33">
        <v>80.976349999999996</v>
      </c>
      <c r="BV1808" s="33">
        <v>79.625</v>
      </c>
      <c r="BW1808" s="33">
        <v>77.229730000000004</v>
      </c>
      <c r="BX1808" s="33">
        <v>72.135130000000004</v>
      </c>
      <c r="BY1808" s="33">
        <v>67.777019999999993</v>
      </c>
      <c r="BZ1808" s="33">
        <v>65.351349999999996</v>
      </c>
      <c r="CA1808" s="33">
        <v>62.817570000000003</v>
      </c>
      <c r="CB1808" s="33">
        <v>60.83446</v>
      </c>
      <c r="CC1808" s="33">
        <v>58.817570000000003</v>
      </c>
      <c r="DC1808" s="9">
        <v>34.343940000000003</v>
      </c>
      <c r="DD1808" s="9">
        <v>0</v>
      </c>
    </row>
    <row r="1809" spans="1:108" x14ac:dyDescent="0.25">
      <c r="A1809" s="9" t="s">
        <v>42</v>
      </c>
      <c r="B1809" s="9" t="s">
        <v>29</v>
      </c>
      <c r="C1809" s="9" t="s">
        <v>35</v>
      </c>
      <c r="D1809" s="9" t="s">
        <v>37</v>
      </c>
      <c r="E1809" s="9" t="s">
        <v>38</v>
      </c>
      <c r="F1809" s="9">
        <v>2022</v>
      </c>
      <c r="G1809" s="9">
        <v>5</v>
      </c>
      <c r="H1809" s="9"/>
      <c r="BF1809" s="33">
        <v>58.435809999999996</v>
      </c>
      <c r="BG1809" s="33">
        <v>57.33108</v>
      </c>
      <c r="BH1809" s="33">
        <v>55.939190000000004</v>
      </c>
      <c r="BI1809" s="33">
        <v>54.601349999999996</v>
      </c>
      <c r="BJ1809" s="33">
        <v>53.439190000000004</v>
      </c>
      <c r="BK1809" s="33">
        <v>52.91892</v>
      </c>
      <c r="BL1809" s="33">
        <v>52.939190000000004</v>
      </c>
      <c r="BM1809" s="33">
        <v>56.58446</v>
      </c>
      <c r="BN1809" s="33">
        <v>61.969589999999997</v>
      </c>
      <c r="BO1809" s="33">
        <v>66.378380000000007</v>
      </c>
      <c r="BP1809" s="33">
        <v>71.486490000000003</v>
      </c>
      <c r="BQ1809" s="33">
        <v>76.449330000000003</v>
      </c>
      <c r="BR1809" s="33">
        <v>80.33784</v>
      </c>
      <c r="BS1809" s="33">
        <v>82.570949999999996</v>
      </c>
      <c r="BT1809" s="33">
        <v>83.91216</v>
      </c>
      <c r="BU1809" s="33">
        <v>83.824330000000003</v>
      </c>
      <c r="BV1809" s="33">
        <v>82.283779999999993</v>
      </c>
      <c r="BW1809" s="33">
        <v>80.483109999999996</v>
      </c>
      <c r="BX1809" s="33">
        <v>77.273650000000004</v>
      </c>
      <c r="BY1809" s="33">
        <v>71.16892</v>
      </c>
      <c r="BZ1809" s="33">
        <v>64.733109999999996</v>
      </c>
      <c r="CA1809" s="33">
        <v>60.45946</v>
      </c>
      <c r="CB1809" s="33">
        <v>57.902030000000003</v>
      </c>
      <c r="CC1809" s="33">
        <v>56.219589999999997</v>
      </c>
      <c r="DC1809" s="9">
        <v>34.343940000000003</v>
      </c>
      <c r="DD1809" s="9">
        <v>0</v>
      </c>
    </row>
    <row r="1810" spans="1:108" x14ac:dyDescent="0.25">
      <c r="A1810" s="9" t="s">
        <v>42</v>
      </c>
      <c r="B1810" s="9" t="s">
        <v>29</v>
      </c>
      <c r="C1810" s="9" t="s">
        <v>35</v>
      </c>
      <c r="D1810" s="9" t="s">
        <v>37</v>
      </c>
      <c r="E1810" s="9" t="s">
        <v>38</v>
      </c>
      <c r="F1810" s="9">
        <v>2022</v>
      </c>
      <c r="G1810" s="9">
        <v>6</v>
      </c>
      <c r="H1810" s="9"/>
      <c r="BF1810" s="33">
        <v>65.060810000000004</v>
      </c>
      <c r="BG1810" s="33">
        <v>63.54054</v>
      </c>
      <c r="BH1810" s="33">
        <v>62.432429999999997</v>
      </c>
      <c r="BI1810" s="33">
        <v>61.29054</v>
      </c>
      <c r="BJ1810" s="33">
        <v>60.54054</v>
      </c>
      <c r="BK1810" s="33">
        <v>60.00338</v>
      </c>
      <c r="BL1810" s="33">
        <v>59.49662</v>
      </c>
      <c r="BM1810" s="33">
        <v>64.08784</v>
      </c>
      <c r="BN1810" s="33">
        <v>69.996619999999993</v>
      </c>
      <c r="BO1810" s="33">
        <v>75.729730000000004</v>
      </c>
      <c r="BP1810" s="33">
        <v>80.652019999999993</v>
      </c>
      <c r="BQ1810" s="33">
        <v>84.83784</v>
      </c>
      <c r="BR1810" s="33">
        <v>88.24324</v>
      </c>
      <c r="BS1810" s="33">
        <v>90.604730000000004</v>
      </c>
      <c r="BT1810" s="33">
        <v>90.898650000000004</v>
      </c>
      <c r="BU1810" s="33">
        <v>91.895269999999996</v>
      </c>
      <c r="BV1810" s="33">
        <v>91.4696</v>
      </c>
      <c r="BW1810" s="33">
        <v>89.449330000000003</v>
      </c>
      <c r="BX1810" s="33">
        <v>85.841220000000007</v>
      </c>
      <c r="BY1810" s="33">
        <v>80.91216</v>
      </c>
      <c r="BZ1810" s="33">
        <v>72.989869999999996</v>
      </c>
      <c r="CA1810" s="33">
        <v>67.95608</v>
      </c>
      <c r="CB1810" s="33">
        <v>64.6554</v>
      </c>
      <c r="CC1810" s="33">
        <v>61.95946</v>
      </c>
      <c r="DC1810" s="9">
        <v>34.343940000000003</v>
      </c>
      <c r="DD1810" s="9">
        <v>0</v>
      </c>
    </row>
    <row r="1811" spans="1:108" x14ac:dyDescent="0.25">
      <c r="A1811" s="9" t="s">
        <v>42</v>
      </c>
      <c r="B1811" s="9" t="s">
        <v>29</v>
      </c>
      <c r="C1811" s="9" t="s">
        <v>35</v>
      </c>
      <c r="D1811" s="9" t="s">
        <v>37</v>
      </c>
      <c r="E1811" s="9" t="s">
        <v>38</v>
      </c>
      <c r="F1811" s="9">
        <v>2022</v>
      </c>
      <c r="G1811" s="9">
        <v>7</v>
      </c>
      <c r="H1811" s="9">
        <v>1174.1559999999999</v>
      </c>
      <c r="I1811" s="9">
        <v>1173.808</v>
      </c>
      <c r="J1811" s="9">
        <v>1201.854</v>
      </c>
      <c r="K1811" s="9">
        <v>1250.2280000000001</v>
      </c>
      <c r="L1811" s="9">
        <v>1352.075</v>
      </c>
      <c r="M1811" s="9">
        <v>1448.787</v>
      </c>
      <c r="N1811" s="9">
        <v>1597.62</v>
      </c>
      <c r="O1811" s="9">
        <v>1637.152</v>
      </c>
      <c r="P1811" s="9">
        <v>1871.4829999999999</v>
      </c>
      <c r="Q1811" s="9">
        <v>1896.0830000000001</v>
      </c>
      <c r="R1811" s="9">
        <v>1997.5550000000001</v>
      </c>
      <c r="S1811" s="9">
        <v>2262.17</v>
      </c>
      <c r="T1811" s="9">
        <v>2275.5309999999999</v>
      </c>
      <c r="U1811" s="9">
        <v>1905.9480000000001</v>
      </c>
      <c r="V1811" s="9">
        <v>1928.078</v>
      </c>
      <c r="W1811" s="9">
        <v>1984.047</v>
      </c>
      <c r="X1811" s="9">
        <v>1888.9670000000001</v>
      </c>
      <c r="Y1811" s="9">
        <v>2051.1579999999999</v>
      </c>
      <c r="Z1811" s="9">
        <v>2650.5630000000001</v>
      </c>
      <c r="AA1811" s="9">
        <v>2488.0450000000001</v>
      </c>
      <c r="AB1811" s="9">
        <v>1842.914</v>
      </c>
      <c r="AC1811" s="9">
        <v>1438.2750000000001</v>
      </c>
      <c r="AD1811" s="9">
        <v>1261.922</v>
      </c>
      <c r="AE1811" s="9">
        <v>1263.2329999999999</v>
      </c>
      <c r="AF1811" s="9">
        <v>1943.471</v>
      </c>
      <c r="AG1811" s="9">
        <v>1175.6869999999999</v>
      </c>
      <c r="AH1811" s="9">
        <v>1178.568</v>
      </c>
      <c r="AI1811" s="9">
        <v>1198.2650000000001</v>
      </c>
      <c r="AJ1811" s="9">
        <v>1244.4079999999999</v>
      </c>
      <c r="AK1811" s="9">
        <v>1353.3820000000001</v>
      </c>
      <c r="AL1811" s="9">
        <v>1483.569</v>
      </c>
      <c r="AM1811" s="9">
        <v>1626.8510000000001</v>
      </c>
      <c r="AN1811" s="9">
        <v>1666.982</v>
      </c>
      <c r="AO1811" s="9">
        <v>1875.414</v>
      </c>
      <c r="AP1811" s="9">
        <v>1929.0029999999999</v>
      </c>
      <c r="AQ1811" s="9">
        <v>2036.2739999999999</v>
      </c>
      <c r="AR1811" s="9">
        <v>2163.8989999999999</v>
      </c>
      <c r="AS1811" s="9">
        <v>2230.1210000000001</v>
      </c>
      <c r="AT1811" s="9">
        <v>2304.5880000000002</v>
      </c>
      <c r="AU1811" s="9">
        <v>2330.4929999999999</v>
      </c>
      <c r="AV1811" s="9">
        <v>2346.9360000000001</v>
      </c>
      <c r="AW1811" s="9">
        <v>2371.5540000000001</v>
      </c>
      <c r="AX1811" s="9">
        <v>2471.3389999999999</v>
      </c>
      <c r="AY1811" s="9">
        <v>2529.288</v>
      </c>
      <c r="AZ1811" s="9">
        <v>2389.4270000000001</v>
      </c>
      <c r="BA1811" s="9">
        <v>1767.269</v>
      </c>
      <c r="BB1811" s="9">
        <v>1434.893</v>
      </c>
      <c r="BC1811" s="9">
        <v>1248.385</v>
      </c>
      <c r="BD1811" s="9">
        <v>1249.6959999999999</v>
      </c>
      <c r="BE1811" s="9">
        <v>2358.0729999999999</v>
      </c>
      <c r="BF1811" s="33">
        <v>63.645269999999996</v>
      </c>
      <c r="BG1811" s="33">
        <v>61.858110000000003</v>
      </c>
      <c r="BH1811" s="33">
        <v>60.375</v>
      </c>
      <c r="BI1811" s="33">
        <v>58.820950000000003</v>
      </c>
      <c r="BJ1811" s="33">
        <v>57.820950000000003</v>
      </c>
      <c r="BK1811" s="33">
        <v>57.141889999999997</v>
      </c>
      <c r="BL1811" s="33">
        <v>57.25</v>
      </c>
      <c r="BM1811" s="33">
        <v>62.25</v>
      </c>
      <c r="BN1811" s="33">
        <v>68.016890000000004</v>
      </c>
      <c r="BO1811" s="33">
        <v>74.46284</v>
      </c>
      <c r="BP1811" s="33">
        <v>80.239869999999996</v>
      </c>
      <c r="BQ1811" s="33">
        <v>85.641890000000004</v>
      </c>
      <c r="BR1811" s="33">
        <v>90.25</v>
      </c>
      <c r="BS1811" s="33">
        <v>93.486490000000003</v>
      </c>
      <c r="BT1811" s="33">
        <v>94.834460000000007</v>
      </c>
      <c r="BU1811" s="33">
        <v>95.054050000000004</v>
      </c>
      <c r="BV1811" s="33">
        <v>94.3446</v>
      </c>
      <c r="BW1811" s="33">
        <v>92.929050000000004</v>
      </c>
      <c r="BX1811" s="33">
        <v>89.074330000000003</v>
      </c>
      <c r="BY1811" s="33">
        <v>83.358109999999996</v>
      </c>
      <c r="BZ1811" s="33">
        <v>75.83784</v>
      </c>
      <c r="CA1811" s="33">
        <v>69.611490000000003</v>
      </c>
      <c r="CB1811" s="33">
        <v>65.63176</v>
      </c>
      <c r="CC1811" s="33">
        <v>63.25676</v>
      </c>
      <c r="CD1811" s="9">
        <v>617.71259999999995</v>
      </c>
      <c r="CE1811" s="9">
        <v>607.12419999999997</v>
      </c>
      <c r="CF1811" s="9">
        <v>588.42340000000002</v>
      </c>
      <c r="CG1811" s="9">
        <v>576.87139999999999</v>
      </c>
      <c r="CH1811" s="9">
        <v>615.69129999999996</v>
      </c>
      <c r="CI1811" s="9">
        <v>607.73310000000004</v>
      </c>
      <c r="CJ1811" s="9">
        <v>541.77340000000004</v>
      </c>
      <c r="CK1811" s="9">
        <v>551.40480000000002</v>
      </c>
      <c r="CL1811" s="9">
        <v>738.78110000000004</v>
      </c>
      <c r="CM1811" s="9">
        <v>670.14260000000002</v>
      </c>
      <c r="CN1811" s="9">
        <v>654.90359999999998</v>
      </c>
      <c r="CO1811" s="9">
        <v>892.2441</v>
      </c>
      <c r="CP1811" s="9">
        <v>738.03480000000002</v>
      </c>
      <c r="CQ1811" s="9">
        <v>653.84659999999997</v>
      </c>
      <c r="CR1811" s="9">
        <v>584.7604</v>
      </c>
      <c r="CS1811" s="9">
        <v>600.77430000000004</v>
      </c>
      <c r="CT1811" s="9">
        <v>672.88850000000002</v>
      </c>
      <c r="CU1811" s="9">
        <v>862.40989999999999</v>
      </c>
      <c r="CV1811" s="9">
        <v>1266.395</v>
      </c>
      <c r="CW1811" s="9">
        <v>1333.3810000000001</v>
      </c>
      <c r="CX1811" s="9">
        <v>1015.527</v>
      </c>
      <c r="CY1811" s="9">
        <v>1188.8620000000001</v>
      </c>
      <c r="CZ1811" s="9">
        <v>680.22410000000002</v>
      </c>
      <c r="DA1811" s="9">
        <v>683.29459999999995</v>
      </c>
      <c r="DB1811" s="9">
        <v>516.18309999999997</v>
      </c>
      <c r="DC1811" s="9">
        <v>34.343940000000003</v>
      </c>
      <c r="DD1811" s="9">
        <v>0</v>
      </c>
    </row>
    <row r="1812" spans="1:108" x14ac:dyDescent="0.25">
      <c r="A1812" s="9" t="s">
        <v>42</v>
      </c>
      <c r="B1812" s="9" t="s">
        <v>29</v>
      </c>
      <c r="C1812" s="9" t="s">
        <v>35</v>
      </c>
      <c r="D1812" s="9" t="s">
        <v>37</v>
      </c>
      <c r="E1812" s="9" t="s">
        <v>38</v>
      </c>
      <c r="F1812" s="9">
        <v>2022</v>
      </c>
      <c r="G1812" s="9">
        <v>8</v>
      </c>
      <c r="H1812" s="9"/>
      <c r="BF1812" s="33">
        <v>62.722969999999997</v>
      </c>
      <c r="BG1812" s="33">
        <v>61.66554</v>
      </c>
      <c r="BH1812" s="33">
        <v>60.38176</v>
      </c>
      <c r="BI1812" s="33">
        <v>59.41554</v>
      </c>
      <c r="BJ1812" s="33">
        <v>58.219589999999997</v>
      </c>
      <c r="BK1812" s="33">
        <v>57.66892</v>
      </c>
      <c r="BL1812" s="33">
        <v>57.449330000000003</v>
      </c>
      <c r="BM1812" s="33">
        <v>60.49324</v>
      </c>
      <c r="BN1812" s="33">
        <v>65.66892</v>
      </c>
      <c r="BO1812" s="33">
        <v>70.952709999999996</v>
      </c>
      <c r="BP1812" s="33">
        <v>77.351349999999996</v>
      </c>
      <c r="BQ1812" s="33">
        <v>81.790539999999993</v>
      </c>
      <c r="BR1812" s="33">
        <v>86.665539999999993</v>
      </c>
      <c r="BS1812" s="33">
        <v>89.253380000000007</v>
      </c>
      <c r="BT1812" s="33">
        <v>91.449330000000003</v>
      </c>
      <c r="BU1812" s="33">
        <v>92.070949999999996</v>
      </c>
      <c r="BV1812" s="33">
        <v>91.952709999999996</v>
      </c>
      <c r="BW1812" s="33">
        <v>90.239869999999996</v>
      </c>
      <c r="BX1812" s="33">
        <v>86.135130000000004</v>
      </c>
      <c r="BY1812" s="33">
        <v>79.929050000000004</v>
      </c>
      <c r="BZ1812" s="33">
        <v>73.391890000000004</v>
      </c>
      <c r="CA1812" s="33">
        <v>69.570949999999996</v>
      </c>
      <c r="CB1812" s="33">
        <v>66.979730000000004</v>
      </c>
      <c r="CC1812" s="33">
        <v>64.834460000000007</v>
      </c>
      <c r="DC1812" s="9">
        <v>34.343940000000003</v>
      </c>
      <c r="DD1812" s="9">
        <v>0</v>
      </c>
    </row>
    <row r="1813" spans="1:108" x14ac:dyDescent="0.25">
      <c r="A1813" s="9" t="s">
        <v>42</v>
      </c>
      <c r="B1813" s="9" t="s">
        <v>29</v>
      </c>
      <c r="C1813" s="9" t="s">
        <v>35</v>
      </c>
      <c r="D1813" s="9" t="s">
        <v>37</v>
      </c>
      <c r="E1813" s="9" t="s">
        <v>38</v>
      </c>
      <c r="F1813" s="9">
        <v>2022</v>
      </c>
      <c r="G1813" s="9">
        <v>9</v>
      </c>
      <c r="H1813" s="9"/>
      <c r="BF1813" s="33">
        <v>62.3277</v>
      </c>
      <c r="BG1813" s="33">
        <v>60.486490000000003</v>
      </c>
      <c r="BH1813" s="33">
        <v>59.29054</v>
      </c>
      <c r="BI1813" s="33">
        <v>57.986490000000003</v>
      </c>
      <c r="BJ1813" s="33">
        <v>56.949330000000003</v>
      </c>
      <c r="BK1813" s="33">
        <v>56.074330000000003</v>
      </c>
      <c r="BL1813" s="33">
        <v>55.074330000000003</v>
      </c>
      <c r="BM1813" s="33">
        <v>56.770269999999996</v>
      </c>
      <c r="BN1813" s="33">
        <v>63.63514</v>
      </c>
      <c r="BO1813" s="33">
        <v>69.435810000000004</v>
      </c>
      <c r="BP1813" s="33">
        <v>76.216220000000007</v>
      </c>
      <c r="BQ1813" s="33">
        <v>83.466220000000007</v>
      </c>
      <c r="BR1813" s="33">
        <v>88.483109999999996</v>
      </c>
      <c r="BS1813" s="33">
        <v>92.58108</v>
      </c>
      <c r="BT1813" s="33">
        <v>94.628380000000007</v>
      </c>
      <c r="BU1813" s="33">
        <v>94.5304</v>
      </c>
      <c r="BV1813" s="33">
        <v>92.060810000000004</v>
      </c>
      <c r="BW1813" s="33">
        <v>88.141890000000004</v>
      </c>
      <c r="BX1813" s="33">
        <v>83.665539999999993</v>
      </c>
      <c r="BY1813" s="33">
        <v>77.070949999999996</v>
      </c>
      <c r="BZ1813" s="33">
        <v>71.658779999999993</v>
      </c>
      <c r="CA1813" s="33">
        <v>67.99324</v>
      </c>
      <c r="CB1813" s="33">
        <v>64.810810000000004</v>
      </c>
      <c r="CC1813" s="33">
        <v>62.5777</v>
      </c>
      <c r="DC1813" s="9">
        <v>34.343940000000003</v>
      </c>
      <c r="DD1813" s="9">
        <v>0</v>
      </c>
    </row>
    <row r="1814" spans="1:108" x14ac:dyDescent="0.25">
      <c r="A1814" s="9" t="s">
        <v>42</v>
      </c>
      <c r="B1814" s="9" t="s">
        <v>29</v>
      </c>
      <c r="C1814" s="9" t="s">
        <v>35</v>
      </c>
      <c r="D1814" s="9" t="s">
        <v>37</v>
      </c>
      <c r="E1814" s="9" t="s">
        <v>38</v>
      </c>
      <c r="F1814" s="9">
        <v>2022</v>
      </c>
      <c r="G1814" s="9">
        <v>10</v>
      </c>
      <c r="H1814" s="9"/>
      <c r="BF1814" s="33">
        <v>58.351349999999996</v>
      </c>
      <c r="BG1814" s="33">
        <v>57.20946</v>
      </c>
      <c r="BH1814" s="33">
        <v>56.24324</v>
      </c>
      <c r="BI1814" s="33">
        <v>55.567570000000003</v>
      </c>
      <c r="BJ1814" s="33">
        <v>54.804049999999997</v>
      </c>
      <c r="BK1814" s="33">
        <v>54.445950000000003</v>
      </c>
      <c r="BL1814" s="33">
        <v>54.16216</v>
      </c>
      <c r="BM1814" s="33">
        <v>54.358110000000003</v>
      </c>
      <c r="BN1814" s="33">
        <v>57.645269999999996</v>
      </c>
      <c r="BO1814" s="33">
        <v>62.398650000000004</v>
      </c>
      <c r="BP1814" s="33">
        <v>67.628380000000007</v>
      </c>
      <c r="BQ1814" s="33">
        <v>73.483109999999996</v>
      </c>
      <c r="BR1814" s="33">
        <v>77.172290000000004</v>
      </c>
      <c r="BS1814" s="33">
        <v>79.952709999999996</v>
      </c>
      <c r="BT1814" s="33">
        <v>81.25676</v>
      </c>
      <c r="BU1814" s="33">
        <v>80.976349999999996</v>
      </c>
      <c r="BV1814" s="33">
        <v>79.625</v>
      </c>
      <c r="BW1814" s="33">
        <v>77.229730000000004</v>
      </c>
      <c r="BX1814" s="33">
        <v>72.135130000000004</v>
      </c>
      <c r="BY1814" s="33">
        <v>67.777019999999993</v>
      </c>
      <c r="BZ1814" s="33">
        <v>65.351349999999996</v>
      </c>
      <c r="CA1814" s="33">
        <v>62.817570000000003</v>
      </c>
      <c r="CB1814" s="33">
        <v>60.83446</v>
      </c>
      <c r="CC1814" s="33">
        <v>58.817570000000003</v>
      </c>
      <c r="DC1814" s="9">
        <v>34.343940000000003</v>
      </c>
      <c r="DD1814" s="9">
        <v>0</v>
      </c>
    </row>
    <row r="1815" spans="1:108" x14ac:dyDescent="0.25">
      <c r="A1815" s="9" t="s">
        <v>42</v>
      </c>
      <c r="B1815" s="9" t="s">
        <v>29</v>
      </c>
      <c r="C1815" s="9" t="s">
        <v>35</v>
      </c>
      <c r="D1815" s="9" t="s">
        <v>37</v>
      </c>
      <c r="E1815" s="9" t="s">
        <v>38</v>
      </c>
      <c r="F1815" s="9">
        <v>2023</v>
      </c>
      <c r="G1815" s="9">
        <v>5</v>
      </c>
      <c r="H1815" s="9"/>
      <c r="BF1815" s="33">
        <v>58.435809999999996</v>
      </c>
      <c r="BG1815" s="33">
        <v>57.33108</v>
      </c>
      <c r="BH1815" s="33">
        <v>55.939190000000004</v>
      </c>
      <c r="BI1815" s="33">
        <v>54.601349999999996</v>
      </c>
      <c r="BJ1815" s="33">
        <v>53.439190000000004</v>
      </c>
      <c r="BK1815" s="33">
        <v>52.91892</v>
      </c>
      <c r="BL1815" s="33">
        <v>52.939190000000004</v>
      </c>
      <c r="BM1815" s="33">
        <v>56.58446</v>
      </c>
      <c r="BN1815" s="33">
        <v>61.969589999999997</v>
      </c>
      <c r="BO1815" s="33">
        <v>66.378380000000007</v>
      </c>
      <c r="BP1815" s="33">
        <v>71.486490000000003</v>
      </c>
      <c r="BQ1815" s="33">
        <v>76.449330000000003</v>
      </c>
      <c r="BR1815" s="33">
        <v>80.33784</v>
      </c>
      <c r="BS1815" s="33">
        <v>82.570949999999996</v>
      </c>
      <c r="BT1815" s="33">
        <v>83.91216</v>
      </c>
      <c r="BU1815" s="33">
        <v>83.824330000000003</v>
      </c>
      <c r="BV1815" s="33">
        <v>82.283779999999993</v>
      </c>
      <c r="BW1815" s="33">
        <v>80.483109999999996</v>
      </c>
      <c r="BX1815" s="33">
        <v>77.273650000000004</v>
      </c>
      <c r="BY1815" s="33">
        <v>71.16892</v>
      </c>
      <c r="BZ1815" s="33">
        <v>64.733109999999996</v>
      </c>
      <c r="CA1815" s="33">
        <v>60.45946</v>
      </c>
      <c r="CB1815" s="33">
        <v>57.902030000000003</v>
      </c>
      <c r="CC1815" s="33">
        <v>56.219589999999997</v>
      </c>
      <c r="DC1815" s="9">
        <v>34.343940000000003</v>
      </c>
      <c r="DD1815" s="9">
        <v>0</v>
      </c>
    </row>
    <row r="1816" spans="1:108" x14ac:dyDescent="0.25">
      <c r="A1816" s="9" t="s">
        <v>42</v>
      </c>
      <c r="B1816" s="9" t="s">
        <v>29</v>
      </c>
      <c r="C1816" s="9" t="s">
        <v>35</v>
      </c>
      <c r="D1816" s="9" t="s">
        <v>37</v>
      </c>
      <c r="E1816" s="9" t="s">
        <v>38</v>
      </c>
      <c r="F1816" s="9">
        <v>2023</v>
      </c>
      <c r="G1816" s="9">
        <v>6</v>
      </c>
      <c r="H1816" s="9"/>
      <c r="BF1816" s="33">
        <v>65.060810000000004</v>
      </c>
      <c r="BG1816" s="33">
        <v>63.54054</v>
      </c>
      <c r="BH1816" s="33">
        <v>62.432429999999997</v>
      </c>
      <c r="BI1816" s="33">
        <v>61.29054</v>
      </c>
      <c r="BJ1816" s="33">
        <v>60.54054</v>
      </c>
      <c r="BK1816" s="33">
        <v>60.00338</v>
      </c>
      <c r="BL1816" s="33">
        <v>59.49662</v>
      </c>
      <c r="BM1816" s="33">
        <v>64.08784</v>
      </c>
      <c r="BN1816" s="33">
        <v>69.996619999999993</v>
      </c>
      <c r="BO1816" s="33">
        <v>75.729730000000004</v>
      </c>
      <c r="BP1816" s="33">
        <v>80.652019999999993</v>
      </c>
      <c r="BQ1816" s="33">
        <v>84.83784</v>
      </c>
      <c r="BR1816" s="33">
        <v>88.24324</v>
      </c>
      <c r="BS1816" s="33">
        <v>90.604730000000004</v>
      </c>
      <c r="BT1816" s="33">
        <v>90.898650000000004</v>
      </c>
      <c r="BU1816" s="33">
        <v>91.895269999999996</v>
      </c>
      <c r="BV1816" s="33">
        <v>91.4696</v>
      </c>
      <c r="BW1816" s="33">
        <v>89.449330000000003</v>
      </c>
      <c r="BX1816" s="33">
        <v>85.841220000000007</v>
      </c>
      <c r="BY1816" s="33">
        <v>80.91216</v>
      </c>
      <c r="BZ1816" s="33">
        <v>72.989869999999996</v>
      </c>
      <c r="CA1816" s="33">
        <v>67.95608</v>
      </c>
      <c r="CB1816" s="33">
        <v>64.6554</v>
      </c>
      <c r="CC1816" s="33">
        <v>61.95946</v>
      </c>
      <c r="DC1816" s="9">
        <v>34.343940000000003</v>
      </c>
      <c r="DD1816" s="9">
        <v>0</v>
      </c>
    </row>
    <row r="1817" spans="1:108" x14ac:dyDescent="0.25">
      <c r="A1817" s="9" t="s">
        <v>42</v>
      </c>
      <c r="B1817" s="9" t="s">
        <v>29</v>
      </c>
      <c r="C1817" s="9" t="s">
        <v>35</v>
      </c>
      <c r="D1817" s="9" t="s">
        <v>37</v>
      </c>
      <c r="E1817" s="9" t="s">
        <v>38</v>
      </c>
      <c r="F1817" s="9">
        <v>2023</v>
      </c>
      <c r="G1817" s="9">
        <v>7</v>
      </c>
      <c r="H1817" s="9">
        <v>1166.2080000000001</v>
      </c>
      <c r="I1817" s="9">
        <v>1167.252</v>
      </c>
      <c r="J1817" s="9">
        <v>1198.4159999999999</v>
      </c>
      <c r="K1817" s="9">
        <v>1247.8820000000001</v>
      </c>
      <c r="L1817" s="9">
        <v>1349.924</v>
      </c>
      <c r="M1817" s="9">
        <v>1446.6790000000001</v>
      </c>
      <c r="N1817" s="9">
        <v>1596.6310000000001</v>
      </c>
      <c r="O1817" s="9">
        <v>1638.4590000000001</v>
      </c>
      <c r="P1817" s="9">
        <v>1871.8969999999999</v>
      </c>
      <c r="Q1817" s="9">
        <v>1899.271</v>
      </c>
      <c r="R1817" s="9">
        <v>1999.742</v>
      </c>
      <c r="S1817" s="9">
        <v>2263.3649999999998</v>
      </c>
      <c r="T1817" s="9">
        <v>2275.0320000000002</v>
      </c>
      <c r="U1817" s="9">
        <v>1905.4079999999999</v>
      </c>
      <c r="V1817" s="9">
        <v>1927.538</v>
      </c>
      <c r="W1817" s="9">
        <v>1984.3</v>
      </c>
      <c r="X1817" s="9">
        <v>1887.942</v>
      </c>
      <c r="Y1817" s="9">
        <v>2048.66</v>
      </c>
      <c r="Z1817" s="9">
        <v>2648.848</v>
      </c>
      <c r="AA1817" s="9">
        <v>2486.3409999999999</v>
      </c>
      <c r="AB1817" s="9">
        <v>1843.0540000000001</v>
      </c>
      <c r="AC1817" s="9">
        <v>1436.8610000000001</v>
      </c>
      <c r="AD1817" s="9">
        <v>1264.125</v>
      </c>
      <c r="AE1817" s="9">
        <v>1265.4349999999999</v>
      </c>
      <c r="AF1817" s="9">
        <v>1942.54</v>
      </c>
      <c r="AG1817" s="9">
        <v>1167.739</v>
      </c>
      <c r="AH1817" s="9">
        <v>1172.0119999999999</v>
      </c>
      <c r="AI1817" s="9">
        <v>1194.827</v>
      </c>
      <c r="AJ1817" s="9">
        <v>1242.0619999999999</v>
      </c>
      <c r="AK1817" s="9">
        <v>1351.231</v>
      </c>
      <c r="AL1817" s="9">
        <v>1481.461</v>
      </c>
      <c r="AM1817" s="9">
        <v>1625.8620000000001</v>
      </c>
      <c r="AN1817" s="9">
        <v>1668.289</v>
      </c>
      <c r="AO1817" s="9">
        <v>1875.827</v>
      </c>
      <c r="AP1817" s="9">
        <v>1932.191</v>
      </c>
      <c r="AQ1817" s="9">
        <v>2038.461</v>
      </c>
      <c r="AR1817" s="9">
        <v>2165.0940000000001</v>
      </c>
      <c r="AS1817" s="9">
        <v>2229.6219999999998</v>
      </c>
      <c r="AT1817" s="9">
        <v>2304.049</v>
      </c>
      <c r="AU1817" s="9">
        <v>2329.9540000000002</v>
      </c>
      <c r="AV1817" s="9">
        <v>2347.19</v>
      </c>
      <c r="AW1817" s="9">
        <v>2370.529</v>
      </c>
      <c r="AX1817" s="9">
        <v>2468.8420000000001</v>
      </c>
      <c r="AY1817" s="9">
        <v>2527.5729999999999</v>
      </c>
      <c r="AZ1817" s="9">
        <v>2387.7220000000002</v>
      </c>
      <c r="BA1817" s="9">
        <v>1767.4090000000001</v>
      </c>
      <c r="BB1817" s="9">
        <v>1433.479</v>
      </c>
      <c r="BC1817" s="9">
        <v>1250.588</v>
      </c>
      <c r="BD1817" s="9">
        <v>1251.8989999999999</v>
      </c>
      <c r="BE1817" s="9">
        <v>2357.1419999999998</v>
      </c>
      <c r="BF1817" s="33">
        <v>63.645269999999996</v>
      </c>
      <c r="BG1817" s="33">
        <v>61.858110000000003</v>
      </c>
      <c r="BH1817" s="33">
        <v>60.375</v>
      </c>
      <c r="BI1817" s="33">
        <v>58.820950000000003</v>
      </c>
      <c r="BJ1817" s="33">
        <v>57.820950000000003</v>
      </c>
      <c r="BK1817" s="33">
        <v>57.141889999999997</v>
      </c>
      <c r="BL1817" s="33">
        <v>57.25</v>
      </c>
      <c r="BM1817" s="33">
        <v>62.25</v>
      </c>
      <c r="BN1817" s="33">
        <v>68.016890000000004</v>
      </c>
      <c r="BO1817" s="33">
        <v>74.46284</v>
      </c>
      <c r="BP1817" s="33">
        <v>80.239869999999996</v>
      </c>
      <c r="BQ1817" s="33">
        <v>85.641890000000004</v>
      </c>
      <c r="BR1817" s="33">
        <v>90.25</v>
      </c>
      <c r="BS1817" s="33">
        <v>93.486490000000003</v>
      </c>
      <c r="BT1817" s="33">
        <v>94.834460000000007</v>
      </c>
      <c r="BU1817" s="33">
        <v>95.054050000000004</v>
      </c>
      <c r="BV1817" s="33">
        <v>94.3446</v>
      </c>
      <c r="BW1817" s="33">
        <v>92.929050000000004</v>
      </c>
      <c r="BX1817" s="33">
        <v>89.074330000000003</v>
      </c>
      <c r="BY1817" s="33">
        <v>83.358109999999996</v>
      </c>
      <c r="BZ1817" s="33">
        <v>75.83784</v>
      </c>
      <c r="CA1817" s="33">
        <v>69.611490000000003</v>
      </c>
      <c r="CB1817" s="33">
        <v>65.63176</v>
      </c>
      <c r="CC1817" s="33">
        <v>63.25676</v>
      </c>
      <c r="CD1817" s="9">
        <v>619.32240000000002</v>
      </c>
      <c r="CE1817" s="9">
        <v>608.67660000000001</v>
      </c>
      <c r="CF1817" s="9">
        <v>589.92849999999999</v>
      </c>
      <c r="CG1817" s="9">
        <v>578.29060000000004</v>
      </c>
      <c r="CH1817" s="9">
        <v>617.12720000000002</v>
      </c>
      <c r="CI1817" s="9">
        <v>609.14639999999997</v>
      </c>
      <c r="CJ1817" s="9">
        <v>543.14070000000004</v>
      </c>
      <c r="CK1817" s="9">
        <v>552.82640000000004</v>
      </c>
      <c r="CL1817" s="9">
        <v>740.56970000000001</v>
      </c>
      <c r="CM1817" s="9">
        <v>671.70749999999998</v>
      </c>
      <c r="CN1817" s="9">
        <v>655.91650000000004</v>
      </c>
      <c r="CO1817" s="9">
        <v>892.84690000000001</v>
      </c>
      <c r="CP1817" s="9">
        <v>739.36879999999996</v>
      </c>
      <c r="CQ1817" s="9">
        <v>654.57230000000004</v>
      </c>
      <c r="CR1817" s="9">
        <v>585.4982</v>
      </c>
      <c r="CS1817" s="9">
        <v>601.19560000000001</v>
      </c>
      <c r="CT1817" s="9">
        <v>673.60659999999996</v>
      </c>
      <c r="CU1817" s="9">
        <v>863.11400000000003</v>
      </c>
      <c r="CV1817" s="9">
        <v>1268.06</v>
      </c>
      <c r="CW1817" s="9">
        <v>1334.8140000000001</v>
      </c>
      <c r="CX1817" s="9">
        <v>1017.048</v>
      </c>
      <c r="CY1817" s="9">
        <v>1193.4860000000001</v>
      </c>
      <c r="CZ1817" s="9">
        <v>681.83339999999998</v>
      </c>
      <c r="DA1817" s="9">
        <v>684.97190000000001</v>
      </c>
      <c r="DB1817" s="9">
        <v>516.71990000000005</v>
      </c>
      <c r="DC1817" s="9">
        <v>34.343940000000003</v>
      </c>
      <c r="DD1817" s="9">
        <v>0</v>
      </c>
    </row>
    <row r="1818" spans="1:108" x14ac:dyDescent="0.25">
      <c r="A1818" s="9" t="s">
        <v>42</v>
      </c>
      <c r="B1818" s="9" t="s">
        <v>29</v>
      </c>
      <c r="C1818" s="9" t="s">
        <v>35</v>
      </c>
      <c r="D1818" s="9" t="s">
        <v>37</v>
      </c>
      <c r="E1818" s="9" t="s">
        <v>38</v>
      </c>
      <c r="F1818" s="9">
        <v>2023</v>
      </c>
      <c r="G1818" s="9">
        <v>8</v>
      </c>
      <c r="H1818" s="9"/>
      <c r="BF1818" s="33">
        <v>62.722969999999997</v>
      </c>
      <c r="BG1818" s="33">
        <v>61.66554</v>
      </c>
      <c r="BH1818" s="33">
        <v>60.38176</v>
      </c>
      <c r="BI1818" s="33">
        <v>59.41554</v>
      </c>
      <c r="BJ1818" s="33">
        <v>58.219589999999997</v>
      </c>
      <c r="BK1818" s="33">
        <v>57.66892</v>
      </c>
      <c r="BL1818" s="33">
        <v>57.449330000000003</v>
      </c>
      <c r="BM1818" s="33">
        <v>60.49324</v>
      </c>
      <c r="BN1818" s="33">
        <v>65.66892</v>
      </c>
      <c r="BO1818" s="33">
        <v>70.952709999999996</v>
      </c>
      <c r="BP1818" s="33">
        <v>77.351349999999996</v>
      </c>
      <c r="BQ1818" s="33">
        <v>81.790539999999993</v>
      </c>
      <c r="BR1818" s="33">
        <v>86.665539999999993</v>
      </c>
      <c r="BS1818" s="33">
        <v>89.253380000000007</v>
      </c>
      <c r="BT1818" s="33">
        <v>91.449330000000003</v>
      </c>
      <c r="BU1818" s="33">
        <v>92.070949999999996</v>
      </c>
      <c r="BV1818" s="33">
        <v>91.952709999999996</v>
      </c>
      <c r="BW1818" s="33">
        <v>90.239869999999996</v>
      </c>
      <c r="BX1818" s="33">
        <v>86.135130000000004</v>
      </c>
      <c r="BY1818" s="33">
        <v>79.929050000000004</v>
      </c>
      <c r="BZ1818" s="33">
        <v>73.391890000000004</v>
      </c>
      <c r="CA1818" s="33">
        <v>69.570949999999996</v>
      </c>
      <c r="CB1818" s="33">
        <v>66.979730000000004</v>
      </c>
      <c r="CC1818" s="33">
        <v>64.834460000000007</v>
      </c>
      <c r="DC1818" s="9">
        <v>34.343940000000003</v>
      </c>
      <c r="DD1818" s="9">
        <v>0</v>
      </c>
    </row>
    <row r="1819" spans="1:108" x14ac:dyDescent="0.25">
      <c r="A1819" s="9" t="s">
        <v>42</v>
      </c>
      <c r="B1819" s="9" t="s">
        <v>29</v>
      </c>
      <c r="C1819" s="9" t="s">
        <v>35</v>
      </c>
      <c r="D1819" s="9" t="s">
        <v>37</v>
      </c>
      <c r="E1819" s="9" t="s">
        <v>38</v>
      </c>
      <c r="F1819" s="9">
        <v>2023</v>
      </c>
      <c r="G1819" s="9">
        <v>9</v>
      </c>
      <c r="H1819" s="9"/>
      <c r="BF1819" s="33">
        <v>62.3277</v>
      </c>
      <c r="BG1819" s="33">
        <v>60.486490000000003</v>
      </c>
      <c r="BH1819" s="33">
        <v>59.29054</v>
      </c>
      <c r="BI1819" s="33">
        <v>57.986490000000003</v>
      </c>
      <c r="BJ1819" s="33">
        <v>56.949330000000003</v>
      </c>
      <c r="BK1819" s="33">
        <v>56.074330000000003</v>
      </c>
      <c r="BL1819" s="33">
        <v>55.074330000000003</v>
      </c>
      <c r="BM1819" s="33">
        <v>56.770269999999996</v>
      </c>
      <c r="BN1819" s="33">
        <v>63.63514</v>
      </c>
      <c r="BO1819" s="33">
        <v>69.435810000000004</v>
      </c>
      <c r="BP1819" s="33">
        <v>76.216220000000007</v>
      </c>
      <c r="BQ1819" s="33">
        <v>83.466220000000007</v>
      </c>
      <c r="BR1819" s="33">
        <v>88.483109999999996</v>
      </c>
      <c r="BS1819" s="33">
        <v>92.58108</v>
      </c>
      <c r="BT1819" s="33">
        <v>94.628380000000007</v>
      </c>
      <c r="BU1819" s="33">
        <v>94.5304</v>
      </c>
      <c r="BV1819" s="33">
        <v>92.060810000000004</v>
      </c>
      <c r="BW1819" s="33">
        <v>88.141890000000004</v>
      </c>
      <c r="BX1819" s="33">
        <v>83.665539999999993</v>
      </c>
      <c r="BY1819" s="33">
        <v>77.070949999999996</v>
      </c>
      <c r="BZ1819" s="33">
        <v>71.658779999999993</v>
      </c>
      <c r="CA1819" s="33">
        <v>67.99324</v>
      </c>
      <c r="CB1819" s="33">
        <v>64.810810000000004</v>
      </c>
      <c r="CC1819" s="33">
        <v>62.5777</v>
      </c>
      <c r="DC1819" s="9">
        <v>34.343940000000003</v>
      </c>
      <c r="DD1819" s="9">
        <v>0</v>
      </c>
    </row>
    <row r="1820" spans="1:108" x14ac:dyDescent="0.25">
      <c r="A1820" s="9" t="s">
        <v>42</v>
      </c>
      <c r="B1820" s="9" t="s">
        <v>29</v>
      </c>
      <c r="C1820" s="9" t="s">
        <v>35</v>
      </c>
      <c r="D1820" s="9" t="s">
        <v>37</v>
      </c>
      <c r="E1820" s="9" t="s">
        <v>38</v>
      </c>
      <c r="F1820" s="9">
        <v>2023</v>
      </c>
      <c r="G1820" s="9">
        <v>10</v>
      </c>
      <c r="H1820" s="9"/>
      <c r="BF1820" s="33">
        <v>58.351349999999996</v>
      </c>
      <c r="BG1820" s="33">
        <v>57.20946</v>
      </c>
      <c r="BH1820" s="33">
        <v>56.24324</v>
      </c>
      <c r="BI1820" s="33">
        <v>55.567570000000003</v>
      </c>
      <c r="BJ1820" s="33">
        <v>54.804049999999997</v>
      </c>
      <c r="BK1820" s="33">
        <v>54.445950000000003</v>
      </c>
      <c r="BL1820" s="33">
        <v>54.16216</v>
      </c>
      <c r="BM1820" s="33">
        <v>54.358110000000003</v>
      </c>
      <c r="BN1820" s="33">
        <v>57.645269999999996</v>
      </c>
      <c r="BO1820" s="33">
        <v>62.398650000000004</v>
      </c>
      <c r="BP1820" s="33">
        <v>67.628380000000007</v>
      </c>
      <c r="BQ1820" s="33">
        <v>73.483109999999996</v>
      </c>
      <c r="BR1820" s="33">
        <v>77.172290000000004</v>
      </c>
      <c r="BS1820" s="33">
        <v>79.952709999999996</v>
      </c>
      <c r="BT1820" s="33">
        <v>81.25676</v>
      </c>
      <c r="BU1820" s="33">
        <v>80.976349999999996</v>
      </c>
      <c r="BV1820" s="33">
        <v>79.625</v>
      </c>
      <c r="BW1820" s="33">
        <v>77.229730000000004</v>
      </c>
      <c r="BX1820" s="33">
        <v>72.135130000000004</v>
      </c>
      <c r="BY1820" s="33">
        <v>67.777019999999993</v>
      </c>
      <c r="BZ1820" s="33">
        <v>65.351349999999996</v>
      </c>
      <c r="CA1820" s="33">
        <v>62.817570000000003</v>
      </c>
      <c r="CB1820" s="33">
        <v>60.83446</v>
      </c>
      <c r="CC1820" s="33">
        <v>58.817570000000003</v>
      </c>
      <c r="DC1820" s="9">
        <v>34.343940000000003</v>
      </c>
      <c r="DD1820" s="9">
        <v>0</v>
      </c>
    </row>
    <row r="1821" spans="1:108" x14ac:dyDescent="0.25">
      <c r="A1821" s="9" t="s">
        <v>42</v>
      </c>
      <c r="B1821" s="9" t="s">
        <v>29</v>
      </c>
      <c r="C1821" s="9" t="s">
        <v>35</v>
      </c>
      <c r="D1821" s="9" t="s">
        <v>37</v>
      </c>
      <c r="E1821" s="9" t="s">
        <v>38</v>
      </c>
      <c r="F1821" s="9">
        <v>2024</v>
      </c>
      <c r="G1821" s="9">
        <v>5</v>
      </c>
      <c r="H1821" s="9"/>
      <c r="BF1821" s="33">
        <v>58.435809999999996</v>
      </c>
      <c r="BG1821" s="33">
        <v>57.33108</v>
      </c>
      <c r="BH1821" s="33">
        <v>55.939190000000004</v>
      </c>
      <c r="BI1821" s="33">
        <v>54.601349999999996</v>
      </c>
      <c r="BJ1821" s="33">
        <v>53.439190000000004</v>
      </c>
      <c r="BK1821" s="33">
        <v>52.91892</v>
      </c>
      <c r="BL1821" s="33">
        <v>52.939190000000004</v>
      </c>
      <c r="BM1821" s="33">
        <v>56.58446</v>
      </c>
      <c r="BN1821" s="33">
        <v>61.969589999999997</v>
      </c>
      <c r="BO1821" s="33">
        <v>66.378380000000007</v>
      </c>
      <c r="BP1821" s="33">
        <v>71.486490000000003</v>
      </c>
      <c r="BQ1821" s="33">
        <v>76.449330000000003</v>
      </c>
      <c r="BR1821" s="33">
        <v>80.33784</v>
      </c>
      <c r="BS1821" s="33">
        <v>82.570949999999996</v>
      </c>
      <c r="BT1821" s="33">
        <v>83.91216</v>
      </c>
      <c r="BU1821" s="33">
        <v>83.824330000000003</v>
      </c>
      <c r="BV1821" s="33">
        <v>82.283779999999993</v>
      </c>
      <c r="BW1821" s="33">
        <v>80.483109999999996</v>
      </c>
      <c r="BX1821" s="33">
        <v>77.273650000000004</v>
      </c>
      <c r="BY1821" s="33">
        <v>71.16892</v>
      </c>
      <c r="BZ1821" s="33">
        <v>64.733109999999996</v>
      </c>
      <c r="CA1821" s="33">
        <v>60.45946</v>
      </c>
      <c r="CB1821" s="33">
        <v>57.902030000000003</v>
      </c>
      <c r="CC1821" s="33">
        <v>56.219589999999997</v>
      </c>
      <c r="DC1821" s="9">
        <v>34.343940000000003</v>
      </c>
      <c r="DD1821" s="9">
        <v>0</v>
      </c>
    </row>
    <row r="1822" spans="1:108" x14ac:dyDescent="0.25">
      <c r="A1822" s="9" t="s">
        <v>42</v>
      </c>
      <c r="B1822" s="9" t="s">
        <v>29</v>
      </c>
      <c r="C1822" s="9" t="s">
        <v>35</v>
      </c>
      <c r="D1822" s="9" t="s">
        <v>37</v>
      </c>
      <c r="E1822" s="9" t="s">
        <v>38</v>
      </c>
      <c r="F1822" s="9">
        <v>2024</v>
      </c>
      <c r="G1822" s="9">
        <v>6</v>
      </c>
      <c r="H1822" s="9"/>
      <c r="BF1822" s="33">
        <v>65.060810000000004</v>
      </c>
      <c r="BG1822" s="33">
        <v>63.54054</v>
      </c>
      <c r="BH1822" s="33">
        <v>62.432429999999997</v>
      </c>
      <c r="BI1822" s="33">
        <v>61.29054</v>
      </c>
      <c r="BJ1822" s="33">
        <v>60.54054</v>
      </c>
      <c r="BK1822" s="33">
        <v>60.00338</v>
      </c>
      <c r="BL1822" s="33">
        <v>59.49662</v>
      </c>
      <c r="BM1822" s="33">
        <v>64.08784</v>
      </c>
      <c r="BN1822" s="33">
        <v>69.996619999999993</v>
      </c>
      <c r="BO1822" s="33">
        <v>75.729730000000004</v>
      </c>
      <c r="BP1822" s="33">
        <v>80.652019999999993</v>
      </c>
      <c r="BQ1822" s="33">
        <v>84.83784</v>
      </c>
      <c r="BR1822" s="33">
        <v>88.24324</v>
      </c>
      <c r="BS1822" s="33">
        <v>90.604730000000004</v>
      </c>
      <c r="BT1822" s="33">
        <v>90.898650000000004</v>
      </c>
      <c r="BU1822" s="33">
        <v>91.895269999999996</v>
      </c>
      <c r="BV1822" s="33">
        <v>91.4696</v>
      </c>
      <c r="BW1822" s="33">
        <v>89.449330000000003</v>
      </c>
      <c r="BX1822" s="33">
        <v>85.841220000000007</v>
      </c>
      <c r="BY1822" s="33">
        <v>80.91216</v>
      </c>
      <c r="BZ1822" s="33">
        <v>72.989869999999996</v>
      </c>
      <c r="CA1822" s="33">
        <v>67.95608</v>
      </c>
      <c r="CB1822" s="33">
        <v>64.6554</v>
      </c>
      <c r="CC1822" s="33">
        <v>61.95946</v>
      </c>
      <c r="DC1822" s="9">
        <v>34.343940000000003</v>
      </c>
      <c r="DD1822" s="9">
        <v>0</v>
      </c>
    </row>
    <row r="1823" spans="1:108" x14ac:dyDescent="0.25">
      <c r="A1823" s="9" t="s">
        <v>42</v>
      </c>
      <c r="B1823" s="9" t="s">
        <v>29</v>
      </c>
      <c r="C1823" s="9" t="s">
        <v>35</v>
      </c>
      <c r="D1823" s="9" t="s">
        <v>37</v>
      </c>
      <c r="E1823" s="9" t="s">
        <v>38</v>
      </c>
      <c r="F1823" s="9">
        <v>2024</v>
      </c>
      <c r="G1823" s="9">
        <v>7</v>
      </c>
      <c r="H1823" s="9">
        <v>1169.307</v>
      </c>
      <c r="I1823" s="9">
        <v>1169.9190000000001</v>
      </c>
      <c r="J1823" s="9">
        <v>1200.2429999999999</v>
      </c>
      <c r="K1823" s="9">
        <v>1250.6210000000001</v>
      </c>
      <c r="L1823" s="9">
        <v>1351.47</v>
      </c>
      <c r="M1823" s="9">
        <v>1448.732</v>
      </c>
      <c r="N1823" s="9">
        <v>1596.075</v>
      </c>
      <c r="O1823" s="9">
        <v>1635.55</v>
      </c>
      <c r="P1823" s="9">
        <v>1869.1859999999999</v>
      </c>
      <c r="Q1823" s="9">
        <v>1895.26</v>
      </c>
      <c r="R1823" s="9">
        <v>1995.057</v>
      </c>
      <c r="S1823" s="9">
        <v>2259.6640000000002</v>
      </c>
      <c r="T1823" s="9">
        <v>2272.8240000000001</v>
      </c>
      <c r="U1823" s="9">
        <v>1902.8489999999999</v>
      </c>
      <c r="V1823" s="9">
        <v>1924.979</v>
      </c>
      <c r="W1823" s="9">
        <v>1981.415</v>
      </c>
      <c r="X1823" s="9">
        <v>1886.769</v>
      </c>
      <c r="Y1823" s="9">
        <v>2048.56</v>
      </c>
      <c r="Z1823" s="9">
        <v>2648.2930000000001</v>
      </c>
      <c r="AA1823" s="9">
        <v>2486.46</v>
      </c>
      <c r="AB1823" s="9">
        <v>1842.384</v>
      </c>
      <c r="AC1823" s="9">
        <v>1433.4179999999999</v>
      </c>
      <c r="AD1823" s="9">
        <v>1262.1559999999999</v>
      </c>
      <c r="AE1823" s="9">
        <v>1263.4670000000001</v>
      </c>
      <c r="AF1823" s="9">
        <v>1940.712</v>
      </c>
      <c r="AG1823" s="9">
        <v>1170.8389999999999</v>
      </c>
      <c r="AH1823" s="9">
        <v>1174.6790000000001</v>
      </c>
      <c r="AI1823" s="9">
        <v>1196.653</v>
      </c>
      <c r="AJ1823" s="9">
        <v>1244.8009999999999</v>
      </c>
      <c r="AK1823" s="9">
        <v>1352.777</v>
      </c>
      <c r="AL1823" s="9">
        <v>1483.5139999999999</v>
      </c>
      <c r="AM1823" s="9">
        <v>1625.306</v>
      </c>
      <c r="AN1823" s="9">
        <v>1665.38</v>
      </c>
      <c r="AO1823" s="9">
        <v>1873.116</v>
      </c>
      <c r="AP1823" s="9">
        <v>1928.18</v>
      </c>
      <c r="AQ1823" s="9">
        <v>2033.7760000000001</v>
      </c>
      <c r="AR1823" s="9">
        <v>2161.3919999999998</v>
      </c>
      <c r="AS1823" s="9">
        <v>2227.413</v>
      </c>
      <c r="AT1823" s="9">
        <v>2301.4899999999998</v>
      </c>
      <c r="AU1823" s="9">
        <v>2327.395</v>
      </c>
      <c r="AV1823" s="9">
        <v>2344.3040000000001</v>
      </c>
      <c r="AW1823" s="9">
        <v>2369.3560000000002</v>
      </c>
      <c r="AX1823" s="9">
        <v>2468.7420000000002</v>
      </c>
      <c r="AY1823" s="9">
        <v>2527.018</v>
      </c>
      <c r="AZ1823" s="9">
        <v>2387.8420000000001</v>
      </c>
      <c r="BA1823" s="9">
        <v>1766.739</v>
      </c>
      <c r="BB1823" s="9">
        <v>1430.0360000000001</v>
      </c>
      <c r="BC1823" s="9">
        <v>1248.6199999999999</v>
      </c>
      <c r="BD1823" s="9">
        <v>1249.93</v>
      </c>
      <c r="BE1823" s="9">
        <v>2355.3139999999999</v>
      </c>
      <c r="BF1823" s="33">
        <v>63.645269999999996</v>
      </c>
      <c r="BG1823" s="33">
        <v>61.858110000000003</v>
      </c>
      <c r="BH1823" s="33">
        <v>60.375</v>
      </c>
      <c r="BI1823" s="33">
        <v>58.820950000000003</v>
      </c>
      <c r="BJ1823" s="33">
        <v>57.820950000000003</v>
      </c>
      <c r="BK1823" s="33">
        <v>57.141889999999997</v>
      </c>
      <c r="BL1823" s="33">
        <v>57.25</v>
      </c>
      <c r="BM1823" s="33">
        <v>62.25</v>
      </c>
      <c r="BN1823" s="33">
        <v>68.016890000000004</v>
      </c>
      <c r="BO1823" s="33">
        <v>74.46284</v>
      </c>
      <c r="BP1823" s="33">
        <v>80.239869999999996</v>
      </c>
      <c r="BQ1823" s="33">
        <v>85.641890000000004</v>
      </c>
      <c r="BR1823" s="33">
        <v>90.25</v>
      </c>
      <c r="BS1823" s="33">
        <v>93.486490000000003</v>
      </c>
      <c r="BT1823" s="33">
        <v>94.834460000000007</v>
      </c>
      <c r="BU1823" s="33">
        <v>95.054050000000004</v>
      </c>
      <c r="BV1823" s="33">
        <v>94.3446</v>
      </c>
      <c r="BW1823" s="33">
        <v>92.929050000000004</v>
      </c>
      <c r="BX1823" s="33">
        <v>89.074330000000003</v>
      </c>
      <c r="BY1823" s="33">
        <v>83.358109999999996</v>
      </c>
      <c r="BZ1823" s="33">
        <v>75.83784</v>
      </c>
      <c r="CA1823" s="33">
        <v>69.611490000000003</v>
      </c>
      <c r="CB1823" s="33">
        <v>65.63176</v>
      </c>
      <c r="CC1823" s="33">
        <v>63.25676</v>
      </c>
      <c r="CD1823" s="9">
        <v>619.90200000000004</v>
      </c>
      <c r="CE1823" s="9">
        <v>609.25990000000002</v>
      </c>
      <c r="CF1823" s="9">
        <v>590.54669999999999</v>
      </c>
      <c r="CG1823" s="9">
        <v>578.93669999999997</v>
      </c>
      <c r="CH1823" s="9">
        <v>617.84370000000001</v>
      </c>
      <c r="CI1823" s="9">
        <v>609.87350000000004</v>
      </c>
      <c r="CJ1823" s="9">
        <v>543.76390000000004</v>
      </c>
      <c r="CK1823" s="9">
        <v>553.40219999999999</v>
      </c>
      <c r="CL1823" s="9">
        <v>741.45749999999998</v>
      </c>
      <c r="CM1823" s="9">
        <v>672.18370000000004</v>
      </c>
      <c r="CN1823" s="9">
        <v>656.11630000000002</v>
      </c>
      <c r="CO1823" s="9">
        <v>893.85979999999995</v>
      </c>
      <c r="CP1823" s="9">
        <v>740.01980000000003</v>
      </c>
      <c r="CQ1823" s="9">
        <v>655.05640000000005</v>
      </c>
      <c r="CR1823" s="9">
        <v>585.92759999999998</v>
      </c>
      <c r="CS1823" s="9">
        <v>601.53610000000003</v>
      </c>
      <c r="CT1823" s="9">
        <v>673.6037</v>
      </c>
      <c r="CU1823" s="9">
        <v>863.202</v>
      </c>
      <c r="CV1823" s="9">
        <v>1267.6400000000001</v>
      </c>
      <c r="CW1823" s="9">
        <v>1334.0630000000001</v>
      </c>
      <c r="CX1823" s="9">
        <v>1017.231</v>
      </c>
      <c r="CY1823" s="9">
        <v>1191.0930000000001</v>
      </c>
      <c r="CZ1823" s="9">
        <v>682.44320000000005</v>
      </c>
      <c r="DA1823" s="9">
        <v>685.57119999999998</v>
      </c>
      <c r="DB1823" s="9">
        <v>516.85820000000001</v>
      </c>
      <c r="DC1823" s="9">
        <v>34.343940000000003</v>
      </c>
      <c r="DD1823" s="9">
        <v>0</v>
      </c>
    </row>
    <row r="1824" spans="1:108" x14ac:dyDescent="0.25">
      <c r="A1824" s="9" t="s">
        <v>42</v>
      </c>
      <c r="B1824" s="9" t="s">
        <v>29</v>
      </c>
      <c r="C1824" s="9" t="s">
        <v>35</v>
      </c>
      <c r="D1824" s="9" t="s">
        <v>37</v>
      </c>
      <c r="E1824" s="9" t="s">
        <v>38</v>
      </c>
      <c r="F1824" s="9">
        <v>2024</v>
      </c>
      <c r="G1824" s="9">
        <v>8</v>
      </c>
      <c r="H1824" s="9"/>
      <c r="BF1824" s="33">
        <v>62.722969999999997</v>
      </c>
      <c r="BG1824" s="33">
        <v>61.66554</v>
      </c>
      <c r="BH1824" s="33">
        <v>60.38176</v>
      </c>
      <c r="BI1824" s="33">
        <v>59.41554</v>
      </c>
      <c r="BJ1824" s="33">
        <v>58.219589999999997</v>
      </c>
      <c r="BK1824" s="33">
        <v>57.66892</v>
      </c>
      <c r="BL1824" s="33">
        <v>57.449330000000003</v>
      </c>
      <c r="BM1824" s="33">
        <v>60.49324</v>
      </c>
      <c r="BN1824" s="33">
        <v>65.66892</v>
      </c>
      <c r="BO1824" s="33">
        <v>70.952709999999996</v>
      </c>
      <c r="BP1824" s="33">
        <v>77.351349999999996</v>
      </c>
      <c r="BQ1824" s="33">
        <v>81.790539999999993</v>
      </c>
      <c r="BR1824" s="33">
        <v>86.665539999999993</v>
      </c>
      <c r="BS1824" s="33">
        <v>89.253380000000007</v>
      </c>
      <c r="BT1824" s="33">
        <v>91.449330000000003</v>
      </c>
      <c r="BU1824" s="33">
        <v>92.070949999999996</v>
      </c>
      <c r="BV1824" s="33">
        <v>91.952709999999996</v>
      </c>
      <c r="BW1824" s="33">
        <v>90.239869999999996</v>
      </c>
      <c r="BX1824" s="33">
        <v>86.135130000000004</v>
      </c>
      <c r="BY1824" s="33">
        <v>79.929050000000004</v>
      </c>
      <c r="BZ1824" s="33">
        <v>73.391890000000004</v>
      </c>
      <c r="CA1824" s="33">
        <v>69.570949999999996</v>
      </c>
      <c r="CB1824" s="33">
        <v>66.979730000000004</v>
      </c>
      <c r="CC1824" s="33">
        <v>64.834460000000007</v>
      </c>
      <c r="DC1824" s="9">
        <v>34.343940000000003</v>
      </c>
      <c r="DD1824" s="9">
        <v>0</v>
      </c>
    </row>
    <row r="1825" spans="1:108" x14ac:dyDescent="0.25">
      <c r="A1825" s="9" t="s">
        <v>42</v>
      </c>
      <c r="B1825" s="9" t="s">
        <v>29</v>
      </c>
      <c r="C1825" s="9" t="s">
        <v>35</v>
      </c>
      <c r="D1825" s="9" t="s">
        <v>37</v>
      </c>
      <c r="E1825" s="9" t="s">
        <v>38</v>
      </c>
      <c r="F1825" s="9">
        <v>2024</v>
      </c>
      <c r="G1825" s="9">
        <v>9</v>
      </c>
      <c r="H1825" s="9"/>
      <c r="BF1825" s="33">
        <v>62.3277</v>
      </c>
      <c r="BG1825" s="33">
        <v>60.486490000000003</v>
      </c>
      <c r="BH1825" s="33">
        <v>59.29054</v>
      </c>
      <c r="BI1825" s="33">
        <v>57.986490000000003</v>
      </c>
      <c r="BJ1825" s="33">
        <v>56.949330000000003</v>
      </c>
      <c r="BK1825" s="33">
        <v>56.074330000000003</v>
      </c>
      <c r="BL1825" s="33">
        <v>55.074330000000003</v>
      </c>
      <c r="BM1825" s="33">
        <v>56.770269999999996</v>
      </c>
      <c r="BN1825" s="33">
        <v>63.63514</v>
      </c>
      <c r="BO1825" s="33">
        <v>69.435810000000004</v>
      </c>
      <c r="BP1825" s="33">
        <v>76.216220000000007</v>
      </c>
      <c r="BQ1825" s="33">
        <v>83.466220000000007</v>
      </c>
      <c r="BR1825" s="33">
        <v>88.483109999999996</v>
      </c>
      <c r="BS1825" s="33">
        <v>92.58108</v>
      </c>
      <c r="BT1825" s="33">
        <v>94.628380000000007</v>
      </c>
      <c r="BU1825" s="33">
        <v>94.5304</v>
      </c>
      <c r="BV1825" s="33">
        <v>92.060810000000004</v>
      </c>
      <c r="BW1825" s="33">
        <v>88.141890000000004</v>
      </c>
      <c r="BX1825" s="33">
        <v>83.665539999999993</v>
      </c>
      <c r="BY1825" s="33">
        <v>77.070949999999996</v>
      </c>
      <c r="BZ1825" s="33">
        <v>71.658779999999993</v>
      </c>
      <c r="CA1825" s="33">
        <v>67.99324</v>
      </c>
      <c r="CB1825" s="33">
        <v>64.810810000000004</v>
      </c>
      <c r="CC1825" s="33">
        <v>62.5777</v>
      </c>
      <c r="DC1825" s="9">
        <v>34.343940000000003</v>
      </c>
      <c r="DD1825" s="9">
        <v>0</v>
      </c>
    </row>
    <row r="1826" spans="1:108" x14ac:dyDescent="0.25">
      <c r="A1826" s="9" t="s">
        <v>42</v>
      </c>
      <c r="B1826" s="9" t="s">
        <v>29</v>
      </c>
      <c r="C1826" s="9" t="s">
        <v>35</v>
      </c>
      <c r="D1826" s="9" t="s">
        <v>37</v>
      </c>
      <c r="E1826" s="9" t="s">
        <v>38</v>
      </c>
      <c r="F1826" s="9">
        <v>2024</v>
      </c>
      <c r="G1826" s="9">
        <v>10</v>
      </c>
      <c r="H1826" s="9"/>
      <c r="BF1826" s="33">
        <v>58.351349999999996</v>
      </c>
      <c r="BG1826" s="33">
        <v>57.20946</v>
      </c>
      <c r="BH1826" s="33">
        <v>56.24324</v>
      </c>
      <c r="BI1826" s="33">
        <v>55.567570000000003</v>
      </c>
      <c r="BJ1826" s="33">
        <v>54.804049999999997</v>
      </c>
      <c r="BK1826" s="33">
        <v>54.445950000000003</v>
      </c>
      <c r="BL1826" s="33">
        <v>54.16216</v>
      </c>
      <c r="BM1826" s="33">
        <v>54.358110000000003</v>
      </c>
      <c r="BN1826" s="33">
        <v>57.645269999999996</v>
      </c>
      <c r="BO1826" s="33">
        <v>62.398650000000004</v>
      </c>
      <c r="BP1826" s="33">
        <v>67.628380000000007</v>
      </c>
      <c r="BQ1826" s="33">
        <v>73.483109999999996</v>
      </c>
      <c r="BR1826" s="33">
        <v>77.172290000000004</v>
      </c>
      <c r="BS1826" s="33">
        <v>79.952709999999996</v>
      </c>
      <c r="BT1826" s="33">
        <v>81.25676</v>
      </c>
      <c r="BU1826" s="33">
        <v>80.976349999999996</v>
      </c>
      <c r="BV1826" s="33">
        <v>79.625</v>
      </c>
      <c r="BW1826" s="33">
        <v>77.229730000000004</v>
      </c>
      <c r="BX1826" s="33">
        <v>72.135130000000004</v>
      </c>
      <c r="BY1826" s="33">
        <v>67.777019999999993</v>
      </c>
      <c r="BZ1826" s="33">
        <v>65.351349999999996</v>
      </c>
      <c r="CA1826" s="33">
        <v>62.817570000000003</v>
      </c>
      <c r="CB1826" s="33">
        <v>60.83446</v>
      </c>
      <c r="CC1826" s="33">
        <v>58.817570000000003</v>
      </c>
      <c r="DC1826" s="9">
        <v>34.343940000000003</v>
      </c>
      <c r="DD1826" s="9">
        <v>0</v>
      </c>
    </row>
    <row r="1827" spans="1:108" x14ac:dyDescent="0.25">
      <c r="A1827" s="9" t="s">
        <v>42</v>
      </c>
      <c r="B1827" s="9" t="s">
        <v>29</v>
      </c>
      <c r="C1827" s="9" t="s">
        <v>35</v>
      </c>
      <c r="D1827" s="9" t="s">
        <v>37</v>
      </c>
      <c r="E1827" s="9" t="s">
        <v>38</v>
      </c>
      <c r="F1827" s="9">
        <v>2025</v>
      </c>
      <c r="G1827" s="9">
        <v>5</v>
      </c>
      <c r="H1827" s="9"/>
      <c r="BF1827" s="33">
        <v>58.435809999999996</v>
      </c>
      <c r="BG1827" s="33">
        <v>57.33108</v>
      </c>
      <c r="BH1827" s="33">
        <v>55.939190000000004</v>
      </c>
      <c r="BI1827" s="33">
        <v>54.601349999999996</v>
      </c>
      <c r="BJ1827" s="33">
        <v>53.439190000000004</v>
      </c>
      <c r="BK1827" s="33">
        <v>52.91892</v>
      </c>
      <c r="BL1827" s="33">
        <v>52.939190000000004</v>
      </c>
      <c r="BM1827" s="33">
        <v>56.58446</v>
      </c>
      <c r="BN1827" s="33">
        <v>61.969589999999997</v>
      </c>
      <c r="BO1827" s="33">
        <v>66.378380000000007</v>
      </c>
      <c r="BP1827" s="33">
        <v>71.486490000000003</v>
      </c>
      <c r="BQ1827" s="33">
        <v>76.449330000000003</v>
      </c>
      <c r="BR1827" s="33">
        <v>80.33784</v>
      </c>
      <c r="BS1827" s="33">
        <v>82.570949999999996</v>
      </c>
      <c r="BT1827" s="33">
        <v>83.91216</v>
      </c>
      <c r="BU1827" s="33">
        <v>83.824330000000003</v>
      </c>
      <c r="BV1827" s="33">
        <v>82.283779999999993</v>
      </c>
      <c r="BW1827" s="33">
        <v>80.483109999999996</v>
      </c>
      <c r="BX1827" s="33">
        <v>77.273650000000004</v>
      </c>
      <c r="BY1827" s="33">
        <v>71.16892</v>
      </c>
      <c r="BZ1827" s="33">
        <v>64.733109999999996</v>
      </c>
      <c r="CA1827" s="33">
        <v>60.45946</v>
      </c>
      <c r="CB1827" s="33">
        <v>57.902030000000003</v>
      </c>
      <c r="CC1827" s="33">
        <v>56.219589999999997</v>
      </c>
      <c r="DC1827" s="9">
        <v>34.343940000000003</v>
      </c>
      <c r="DD1827" s="9">
        <v>0</v>
      </c>
    </row>
    <row r="1828" spans="1:108" x14ac:dyDescent="0.25">
      <c r="A1828" s="9" t="s">
        <v>42</v>
      </c>
      <c r="B1828" s="9" t="s">
        <v>29</v>
      </c>
      <c r="C1828" s="9" t="s">
        <v>35</v>
      </c>
      <c r="D1828" s="9" t="s">
        <v>37</v>
      </c>
      <c r="E1828" s="9" t="s">
        <v>38</v>
      </c>
      <c r="F1828" s="9">
        <v>2025</v>
      </c>
      <c r="G1828" s="9">
        <v>6</v>
      </c>
      <c r="H1828" s="9"/>
      <c r="BF1828" s="33">
        <v>65.060810000000004</v>
      </c>
      <c r="BG1828" s="33">
        <v>63.54054</v>
      </c>
      <c r="BH1828" s="33">
        <v>62.432429999999997</v>
      </c>
      <c r="BI1828" s="33">
        <v>61.29054</v>
      </c>
      <c r="BJ1828" s="33">
        <v>60.54054</v>
      </c>
      <c r="BK1828" s="33">
        <v>60.00338</v>
      </c>
      <c r="BL1828" s="33">
        <v>59.49662</v>
      </c>
      <c r="BM1828" s="33">
        <v>64.08784</v>
      </c>
      <c r="BN1828" s="33">
        <v>69.996619999999993</v>
      </c>
      <c r="BO1828" s="33">
        <v>75.729730000000004</v>
      </c>
      <c r="BP1828" s="33">
        <v>80.652019999999993</v>
      </c>
      <c r="BQ1828" s="33">
        <v>84.83784</v>
      </c>
      <c r="BR1828" s="33">
        <v>88.24324</v>
      </c>
      <c r="BS1828" s="33">
        <v>90.604730000000004</v>
      </c>
      <c r="BT1828" s="33">
        <v>90.898650000000004</v>
      </c>
      <c r="BU1828" s="33">
        <v>91.895269999999996</v>
      </c>
      <c r="BV1828" s="33">
        <v>91.4696</v>
      </c>
      <c r="BW1828" s="33">
        <v>89.449330000000003</v>
      </c>
      <c r="BX1828" s="33">
        <v>85.841220000000007</v>
      </c>
      <c r="BY1828" s="33">
        <v>80.91216</v>
      </c>
      <c r="BZ1828" s="33">
        <v>72.989869999999996</v>
      </c>
      <c r="CA1828" s="33">
        <v>67.95608</v>
      </c>
      <c r="CB1828" s="33">
        <v>64.6554</v>
      </c>
      <c r="CC1828" s="33">
        <v>61.95946</v>
      </c>
      <c r="DC1828" s="9">
        <v>34.343940000000003</v>
      </c>
      <c r="DD1828" s="9">
        <v>0</v>
      </c>
    </row>
    <row r="1829" spans="1:108" x14ac:dyDescent="0.25">
      <c r="A1829" s="9" t="s">
        <v>42</v>
      </c>
      <c r="B1829" s="9" t="s">
        <v>29</v>
      </c>
      <c r="C1829" s="9" t="s">
        <v>35</v>
      </c>
      <c r="D1829" s="9" t="s">
        <v>37</v>
      </c>
      <c r="E1829" s="9" t="s">
        <v>38</v>
      </c>
      <c r="F1829" s="9">
        <v>2025</v>
      </c>
      <c r="G1829" s="9">
        <v>7</v>
      </c>
      <c r="H1829" s="9">
        <v>1171.6220000000001</v>
      </c>
      <c r="I1829" s="9">
        <v>1171.3989999999999</v>
      </c>
      <c r="J1829" s="9">
        <v>1200.405</v>
      </c>
      <c r="K1829" s="9">
        <v>1248.979</v>
      </c>
      <c r="L1829" s="9">
        <v>1350.9449999999999</v>
      </c>
      <c r="M1829" s="9">
        <v>1448.05</v>
      </c>
      <c r="N1829" s="9">
        <v>1596.558</v>
      </c>
      <c r="O1829" s="9">
        <v>1637.499</v>
      </c>
      <c r="P1829" s="9">
        <v>1871.01</v>
      </c>
      <c r="Q1829" s="9">
        <v>1895.7460000000001</v>
      </c>
      <c r="R1829" s="9">
        <v>1996.6780000000001</v>
      </c>
      <c r="S1829" s="9">
        <v>2260.0450000000001</v>
      </c>
      <c r="T1829" s="9">
        <v>2272.7570000000001</v>
      </c>
      <c r="U1829" s="9">
        <v>1903.5250000000001</v>
      </c>
      <c r="V1829" s="9">
        <v>1925.655</v>
      </c>
      <c r="W1829" s="9">
        <v>1982.1369999999999</v>
      </c>
      <c r="X1829" s="9">
        <v>1887.7329999999999</v>
      </c>
      <c r="Y1829" s="9">
        <v>2050.1869999999999</v>
      </c>
      <c r="Z1829" s="9">
        <v>2647.4650000000001</v>
      </c>
      <c r="AA1829" s="9">
        <v>2485.8760000000002</v>
      </c>
      <c r="AB1829" s="9">
        <v>1840.873</v>
      </c>
      <c r="AC1829" s="9">
        <v>1427.3209999999999</v>
      </c>
      <c r="AD1829" s="9">
        <v>1257.894</v>
      </c>
      <c r="AE1829" s="9">
        <v>1259.204</v>
      </c>
      <c r="AF1829" s="9">
        <v>1941.6679999999999</v>
      </c>
      <c r="AG1829" s="9">
        <v>1173.153</v>
      </c>
      <c r="AH1829" s="9">
        <v>1176.1579999999999</v>
      </c>
      <c r="AI1829" s="9">
        <v>1196.816</v>
      </c>
      <c r="AJ1829" s="9">
        <v>1243.1590000000001</v>
      </c>
      <c r="AK1829" s="9">
        <v>1352.252</v>
      </c>
      <c r="AL1829" s="9">
        <v>1482.8320000000001</v>
      </c>
      <c r="AM1829" s="9">
        <v>1625.789</v>
      </c>
      <c r="AN1829" s="9">
        <v>1667.329</v>
      </c>
      <c r="AO1829" s="9">
        <v>1874.94</v>
      </c>
      <c r="AP1829" s="9">
        <v>1928.6659999999999</v>
      </c>
      <c r="AQ1829" s="9">
        <v>2035.3969999999999</v>
      </c>
      <c r="AR1829" s="9">
        <v>2161.7739999999999</v>
      </c>
      <c r="AS1829" s="9">
        <v>2227.3470000000002</v>
      </c>
      <c r="AT1829" s="9">
        <v>2302.1660000000002</v>
      </c>
      <c r="AU1829" s="9">
        <v>2328.0709999999999</v>
      </c>
      <c r="AV1829" s="9">
        <v>2345.0259999999998</v>
      </c>
      <c r="AW1829" s="9">
        <v>2370.3200000000002</v>
      </c>
      <c r="AX1829" s="9">
        <v>2470.3690000000001</v>
      </c>
      <c r="AY1829" s="9">
        <v>2526.19</v>
      </c>
      <c r="AZ1829" s="9">
        <v>2387.2579999999998</v>
      </c>
      <c r="BA1829" s="9">
        <v>1765.2280000000001</v>
      </c>
      <c r="BB1829" s="9">
        <v>1423.9380000000001</v>
      </c>
      <c r="BC1829" s="9">
        <v>1244.357</v>
      </c>
      <c r="BD1829" s="9">
        <v>1245.6679999999999</v>
      </c>
      <c r="BE1829" s="9">
        <v>2356.27</v>
      </c>
      <c r="BF1829" s="33">
        <v>63.645269999999996</v>
      </c>
      <c r="BG1829" s="33">
        <v>61.858110000000003</v>
      </c>
      <c r="BH1829" s="33">
        <v>60.375</v>
      </c>
      <c r="BI1829" s="33">
        <v>58.820950000000003</v>
      </c>
      <c r="BJ1829" s="33">
        <v>57.820950000000003</v>
      </c>
      <c r="BK1829" s="33">
        <v>57.141889999999997</v>
      </c>
      <c r="BL1829" s="33">
        <v>57.25</v>
      </c>
      <c r="BM1829" s="33">
        <v>62.25</v>
      </c>
      <c r="BN1829" s="33">
        <v>68.016890000000004</v>
      </c>
      <c r="BO1829" s="33">
        <v>74.46284</v>
      </c>
      <c r="BP1829" s="33">
        <v>80.239869999999996</v>
      </c>
      <c r="BQ1829" s="33">
        <v>85.641890000000004</v>
      </c>
      <c r="BR1829" s="33">
        <v>90.25</v>
      </c>
      <c r="BS1829" s="33">
        <v>93.486490000000003</v>
      </c>
      <c r="BT1829" s="33">
        <v>94.834460000000007</v>
      </c>
      <c r="BU1829" s="33">
        <v>95.054050000000004</v>
      </c>
      <c r="BV1829" s="33">
        <v>94.3446</v>
      </c>
      <c r="BW1829" s="33">
        <v>92.929050000000004</v>
      </c>
      <c r="BX1829" s="33">
        <v>89.074330000000003</v>
      </c>
      <c r="BY1829" s="33">
        <v>83.358109999999996</v>
      </c>
      <c r="BZ1829" s="33">
        <v>75.83784</v>
      </c>
      <c r="CA1829" s="33">
        <v>69.611490000000003</v>
      </c>
      <c r="CB1829" s="33">
        <v>65.63176</v>
      </c>
      <c r="CC1829" s="33">
        <v>63.25676</v>
      </c>
      <c r="CD1829" s="9">
        <v>617.548</v>
      </c>
      <c r="CE1829" s="9">
        <v>606.93790000000001</v>
      </c>
      <c r="CF1829" s="9">
        <v>588.26170000000002</v>
      </c>
      <c r="CG1829" s="9">
        <v>576.70060000000001</v>
      </c>
      <c r="CH1829" s="9">
        <v>615.48389999999995</v>
      </c>
      <c r="CI1829" s="9">
        <v>607.53470000000004</v>
      </c>
      <c r="CJ1829" s="9">
        <v>541.63869999999997</v>
      </c>
      <c r="CK1829" s="9">
        <v>551.20740000000001</v>
      </c>
      <c r="CL1829" s="9">
        <v>738.12210000000005</v>
      </c>
      <c r="CM1829" s="9">
        <v>669.21450000000004</v>
      </c>
      <c r="CN1829" s="9">
        <v>653.43020000000001</v>
      </c>
      <c r="CO1829" s="9">
        <v>890.89319999999998</v>
      </c>
      <c r="CP1829" s="9">
        <v>736.62850000000003</v>
      </c>
      <c r="CQ1829" s="9">
        <v>652.68769999999995</v>
      </c>
      <c r="CR1829" s="9">
        <v>583.97529999999995</v>
      </c>
      <c r="CS1829" s="9">
        <v>599.75400000000002</v>
      </c>
      <c r="CT1829" s="9">
        <v>671.55489999999998</v>
      </c>
      <c r="CU1829" s="9">
        <v>860.79660000000001</v>
      </c>
      <c r="CV1829" s="9">
        <v>1264.8720000000001</v>
      </c>
      <c r="CW1829" s="9">
        <v>1331.182</v>
      </c>
      <c r="CX1829" s="9">
        <v>1014.627</v>
      </c>
      <c r="CY1829" s="9">
        <v>1189.318</v>
      </c>
      <c r="CZ1829" s="9">
        <v>680.07619999999997</v>
      </c>
      <c r="DA1829" s="9">
        <v>683.16740000000004</v>
      </c>
      <c r="DB1829" s="9">
        <v>515.08069999999998</v>
      </c>
      <c r="DC1829" s="9">
        <v>34.343940000000003</v>
      </c>
      <c r="DD1829" s="9">
        <v>0</v>
      </c>
    </row>
    <row r="1830" spans="1:108" x14ac:dyDescent="0.25">
      <c r="A1830" s="9" t="s">
        <v>42</v>
      </c>
      <c r="B1830" s="9" t="s">
        <v>29</v>
      </c>
      <c r="C1830" s="9" t="s">
        <v>35</v>
      </c>
      <c r="D1830" s="9" t="s">
        <v>37</v>
      </c>
      <c r="E1830" s="9" t="s">
        <v>38</v>
      </c>
      <c r="F1830" s="9">
        <v>2025</v>
      </c>
      <c r="G1830" s="9">
        <v>8</v>
      </c>
      <c r="H1830" s="9"/>
      <c r="BF1830" s="33">
        <v>62.722969999999997</v>
      </c>
      <c r="BG1830" s="33">
        <v>61.66554</v>
      </c>
      <c r="BH1830" s="33">
        <v>60.38176</v>
      </c>
      <c r="BI1830" s="33">
        <v>59.41554</v>
      </c>
      <c r="BJ1830" s="33">
        <v>58.219589999999997</v>
      </c>
      <c r="BK1830" s="33">
        <v>57.66892</v>
      </c>
      <c r="BL1830" s="33">
        <v>57.449330000000003</v>
      </c>
      <c r="BM1830" s="33">
        <v>60.49324</v>
      </c>
      <c r="BN1830" s="33">
        <v>65.66892</v>
      </c>
      <c r="BO1830" s="33">
        <v>70.952709999999996</v>
      </c>
      <c r="BP1830" s="33">
        <v>77.351349999999996</v>
      </c>
      <c r="BQ1830" s="33">
        <v>81.790539999999993</v>
      </c>
      <c r="BR1830" s="33">
        <v>86.665539999999993</v>
      </c>
      <c r="BS1830" s="33">
        <v>89.253380000000007</v>
      </c>
      <c r="BT1830" s="33">
        <v>91.449330000000003</v>
      </c>
      <c r="BU1830" s="33">
        <v>92.070949999999996</v>
      </c>
      <c r="BV1830" s="33">
        <v>91.952709999999996</v>
      </c>
      <c r="BW1830" s="33">
        <v>90.239869999999996</v>
      </c>
      <c r="BX1830" s="33">
        <v>86.135130000000004</v>
      </c>
      <c r="BY1830" s="33">
        <v>79.929050000000004</v>
      </c>
      <c r="BZ1830" s="33">
        <v>73.391890000000004</v>
      </c>
      <c r="CA1830" s="33">
        <v>69.570949999999996</v>
      </c>
      <c r="CB1830" s="33">
        <v>66.979730000000004</v>
      </c>
      <c r="CC1830" s="33">
        <v>64.834460000000007</v>
      </c>
      <c r="DC1830" s="9">
        <v>34.343940000000003</v>
      </c>
      <c r="DD1830" s="9">
        <v>0</v>
      </c>
    </row>
    <row r="1831" spans="1:108" x14ac:dyDescent="0.25">
      <c r="A1831" s="9" t="s">
        <v>42</v>
      </c>
      <c r="B1831" s="9" t="s">
        <v>29</v>
      </c>
      <c r="C1831" s="9" t="s">
        <v>35</v>
      </c>
      <c r="D1831" s="9" t="s">
        <v>37</v>
      </c>
      <c r="E1831" s="9" t="s">
        <v>38</v>
      </c>
      <c r="F1831" s="9">
        <v>2025</v>
      </c>
      <c r="G1831" s="9">
        <v>9</v>
      </c>
      <c r="H1831" s="9"/>
      <c r="BF1831" s="33">
        <v>62.3277</v>
      </c>
      <c r="BG1831" s="33">
        <v>60.486490000000003</v>
      </c>
      <c r="BH1831" s="33">
        <v>59.29054</v>
      </c>
      <c r="BI1831" s="33">
        <v>57.986490000000003</v>
      </c>
      <c r="BJ1831" s="33">
        <v>56.949330000000003</v>
      </c>
      <c r="BK1831" s="33">
        <v>56.074330000000003</v>
      </c>
      <c r="BL1831" s="33">
        <v>55.074330000000003</v>
      </c>
      <c r="BM1831" s="33">
        <v>56.770269999999996</v>
      </c>
      <c r="BN1831" s="33">
        <v>63.63514</v>
      </c>
      <c r="BO1831" s="33">
        <v>69.435810000000004</v>
      </c>
      <c r="BP1831" s="33">
        <v>76.216220000000007</v>
      </c>
      <c r="BQ1831" s="33">
        <v>83.466220000000007</v>
      </c>
      <c r="BR1831" s="33">
        <v>88.483109999999996</v>
      </c>
      <c r="BS1831" s="33">
        <v>92.58108</v>
      </c>
      <c r="BT1831" s="33">
        <v>94.628380000000007</v>
      </c>
      <c r="BU1831" s="33">
        <v>94.5304</v>
      </c>
      <c r="BV1831" s="33">
        <v>92.060810000000004</v>
      </c>
      <c r="BW1831" s="33">
        <v>88.141890000000004</v>
      </c>
      <c r="BX1831" s="33">
        <v>83.665539999999993</v>
      </c>
      <c r="BY1831" s="33">
        <v>77.070949999999996</v>
      </c>
      <c r="BZ1831" s="33">
        <v>71.658779999999993</v>
      </c>
      <c r="CA1831" s="33">
        <v>67.99324</v>
      </c>
      <c r="CB1831" s="33">
        <v>64.810810000000004</v>
      </c>
      <c r="CC1831" s="33">
        <v>62.5777</v>
      </c>
      <c r="DC1831" s="9">
        <v>34.343940000000003</v>
      </c>
      <c r="DD1831" s="9">
        <v>0</v>
      </c>
    </row>
    <row r="1832" spans="1:108" x14ac:dyDescent="0.25">
      <c r="A1832" s="9" t="s">
        <v>42</v>
      </c>
      <c r="B1832" s="9" t="s">
        <v>29</v>
      </c>
      <c r="C1832" s="9" t="s">
        <v>35</v>
      </c>
      <c r="D1832" s="9" t="s">
        <v>37</v>
      </c>
      <c r="E1832" s="9" t="s">
        <v>38</v>
      </c>
      <c r="F1832" s="9">
        <v>2025</v>
      </c>
      <c r="G1832" s="9">
        <v>10</v>
      </c>
      <c r="H1832" s="9"/>
      <c r="BF1832" s="33">
        <v>58.351349999999996</v>
      </c>
      <c r="BG1832" s="33">
        <v>57.20946</v>
      </c>
      <c r="BH1832" s="33">
        <v>56.24324</v>
      </c>
      <c r="BI1832" s="33">
        <v>55.567570000000003</v>
      </c>
      <c r="BJ1832" s="33">
        <v>54.804049999999997</v>
      </c>
      <c r="BK1832" s="33">
        <v>54.445950000000003</v>
      </c>
      <c r="BL1832" s="33">
        <v>54.16216</v>
      </c>
      <c r="BM1832" s="33">
        <v>54.358110000000003</v>
      </c>
      <c r="BN1832" s="33">
        <v>57.645269999999996</v>
      </c>
      <c r="BO1832" s="33">
        <v>62.398650000000004</v>
      </c>
      <c r="BP1832" s="33">
        <v>67.628380000000007</v>
      </c>
      <c r="BQ1832" s="33">
        <v>73.483109999999996</v>
      </c>
      <c r="BR1832" s="33">
        <v>77.172290000000004</v>
      </c>
      <c r="BS1832" s="33">
        <v>79.952709999999996</v>
      </c>
      <c r="BT1832" s="33">
        <v>81.25676</v>
      </c>
      <c r="BU1832" s="33">
        <v>80.976349999999996</v>
      </c>
      <c r="BV1832" s="33">
        <v>79.625</v>
      </c>
      <c r="BW1832" s="33">
        <v>77.229730000000004</v>
      </c>
      <c r="BX1832" s="33">
        <v>72.135130000000004</v>
      </c>
      <c r="BY1832" s="33">
        <v>67.777019999999993</v>
      </c>
      <c r="BZ1832" s="33">
        <v>65.351349999999996</v>
      </c>
      <c r="CA1832" s="33">
        <v>62.817570000000003</v>
      </c>
      <c r="CB1832" s="33">
        <v>60.83446</v>
      </c>
      <c r="CC1832" s="33">
        <v>58.817570000000003</v>
      </c>
      <c r="DC1832" s="9">
        <v>34.343940000000003</v>
      </c>
      <c r="DD1832" s="9">
        <v>0</v>
      </c>
    </row>
    <row r="1833" spans="1:108" x14ac:dyDescent="0.25">
      <c r="A1833" s="9" t="s">
        <v>42</v>
      </c>
      <c r="B1833" s="9" t="s">
        <v>29</v>
      </c>
      <c r="C1833" s="9" t="s">
        <v>35</v>
      </c>
      <c r="D1833" s="9" t="s">
        <v>37</v>
      </c>
      <c r="E1833" s="9" t="s">
        <v>38</v>
      </c>
      <c r="F1833" s="9">
        <v>2026</v>
      </c>
      <c r="G1833" s="9">
        <v>5</v>
      </c>
      <c r="H1833" s="9"/>
      <c r="BF1833" s="33">
        <v>58.435809999999996</v>
      </c>
      <c r="BG1833" s="33">
        <v>57.33108</v>
      </c>
      <c r="BH1833" s="33">
        <v>55.939190000000004</v>
      </c>
      <c r="BI1833" s="33">
        <v>54.601349999999996</v>
      </c>
      <c r="BJ1833" s="33">
        <v>53.439190000000004</v>
      </c>
      <c r="BK1833" s="33">
        <v>52.91892</v>
      </c>
      <c r="BL1833" s="33">
        <v>52.939190000000004</v>
      </c>
      <c r="BM1833" s="33">
        <v>56.58446</v>
      </c>
      <c r="BN1833" s="33">
        <v>61.969589999999997</v>
      </c>
      <c r="BO1833" s="33">
        <v>66.378380000000007</v>
      </c>
      <c r="BP1833" s="33">
        <v>71.486490000000003</v>
      </c>
      <c r="BQ1833" s="33">
        <v>76.449330000000003</v>
      </c>
      <c r="BR1833" s="33">
        <v>80.33784</v>
      </c>
      <c r="BS1833" s="33">
        <v>82.570949999999996</v>
      </c>
      <c r="BT1833" s="33">
        <v>83.91216</v>
      </c>
      <c r="BU1833" s="33">
        <v>83.824330000000003</v>
      </c>
      <c r="BV1833" s="33">
        <v>82.283779999999993</v>
      </c>
      <c r="BW1833" s="33">
        <v>80.483109999999996</v>
      </c>
      <c r="BX1833" s="33">
        <v>77.273650000000004</v>
      </c>
      <c r="BY1833" s="33">
        <v>71.16892</v>
      </c>
      <c r="BZ1833" s="33">
        <v>64.733109999999996</v>
      </c>
      <c r="CA1833" s="33">
        <v>60.45946</v>
      </c>
      <c r="CB1833" s="33">
        <v>57.902030000000003</v>
      </c>
      <c r="CC1833" s="33">
        <v>56.219589999999997</v>
      </c>
      <c r="DC1833" s="9">
        <v>34.343940000000003</v>
      </c>
      <c r="DD1833" s="9">
        <v>0</v>
      </c>
    </row>
    <row r="1834" spans="1:108" x14ac:dyDescent="0.25">
      <c r="A1834" s="9" t="s">
        <v>42</v>
      </c>
      <c r="B1834" s="9" t="s">
        <v>29</v>
      </c>
      <c r="C1834" s="9" t="s">
        <v>35</v>
      </c>
      <c r="D1834" s="9" t="s">
        <v>37</v>
      </c>
      <c r="E1834" s="9" t="s">
        <v>38</v>
      </c>
      <c r="F1834" s="9">
        <v>2026</v>
      </c>
      <c r="G1834" s="9">
        <v>6</v>
      </c>
      <c r="H1834" s="9"/>
      <c r="BF1834" s="33">
        <v>65.060810000000004</v>
      </c>
      <c r="BG1834" s="33">
        <v>63.54054</v>
      </c>
      <c r="BH1834" s="33">
        <v>62.432429999999997</v>
      </c>
      <c r="BI1834" s="33">
        <v>61.29054</v>
      </c>
      <c r="BJ1834" s="33">
        <v>60.54054</v>
      </c>
      <c r="BK1834" s="33">
        <v>60.00338</v>
      </c>
      <c r="BL1834" s="33">
        <v>59.49662</v>
      </c>
      <c r="BM1834" s="33">
        <v>64.08784</v>
      </c>
      <c r="BN1834" s="33">
        <v>69.996619999999993</v>
      </c>
      <c r="BO1834" s="33">
        <v>75.729730000000004</v>
      </c>
      <c r="BP1834" s="33">
        <v>80.652019999999993</v>
      </c>
      <c r="BQ1834" s="33">
        <v>84.83784</v>
      </c>
      <c r="BR1834" s="33">
        <v>88.24324</v>
      </c>
      <c r="BS1834" s="33">
        <v>90.604730000000004</v>
      </c>
      <c r="BT1834" s="33">
        <v>90.898650000000004</v>
      </c>
      <c r="BU1834" s="33">
        <v>91.895269999999996</v>
      </c>
      <c r="BV1834" s="33">
        <v>91.4696</v>
      </c>
      <c r="BW1834" s="33">
        <v>89.449330000000003</v>
      </c>
      <c r="BX1834" s="33">
        <v>85.841220000000007</v>
      </c>
      <c r="BY1834" s="33">
        <v>80.91216</v>
      </c>
      <c r="BZ1834" s="33">
        <v>72.989869999999996</v>
      </c>
      <c r="CA1834" s="33">
        <v>67.95608</v>
      </c>
      <c r="CB1834" s="33">
        <v>64.6554</v>
      </c>
      <c r="CC1834" s="33">
        <v>61.95946</v>
      </c>
      <c r="DC1834" s="9">
        <v>34.343940000000003</v>
      </c>
      <c r="DD1834" s="9">
        <v>0</v>
      </c>
    </row>
    <row r="1835" spans="1:108" x14ac:dyDescent="0.25">
      <c r="A1835" s="9" t="s">
        <v>42</v>
      </c>
      <c r="B1835" s="9" t="s">
        <v>29</v>
      </c>
      <c r="C1835" s="9" t="s">
        <v>35</v>
      </c>
      <c r="D1835" s="9" t="s">
        <v>37</v>
      </c>
      <c r="E1835" s="9" t="s">
        <v>38</v>
      </c>
      <c r="F1835" s="9">
        <v>2026</v>
      </c>
      <c r="G1835" s="9">
        <v>7</v>
      </c>
      <c r="H1835" s="9">
        <v>1171.55</v>
      </c>
      <c r="I1835" s="9">
        <v>1171.4349999999999</v>
      </c>
      <c r="J1835" s="9">
        <v>1200.318</v>
      </c>
      <c r="K1835" s="9">
        <v>1249.21</v>
      </c>
      <c r="L1835" s="9">
        <v>1351.6210000000001</v>
      </c>
      <c r="M1835" s="9">
        <v>1448.153</v>
      </c>
      <c r="N1835" s="9">
        <v>1597.297</v>
      </c>
      <c r="O1835" s="9">
        <v>1638.0609999999999</v>
      </c>
      <c r="P1835" s="9">
        <v>1872.059</v>
      </c>
      <c r="Q1835" s="9">
        <v>1897.45</v>
      </c>
      <c r="R1835" s="9">
        <v>1998.69</v>
      </c>
      <c r="S1835" s="9">
        <v>2262.4789999999998</v>
      </c>
      <c r="T1835" s="9">
        <v>2275.0549999999998</v>
      </c>
      <c r="U1835" s="9">
        <v>1905.7149999999999</v>
      </c>
      <c r="V1835" s="9">
        <v>1927.845</v>
      </c>
      <c r="W1835" s="9">
        <v>1984.077</v>
      </c>
      <c r="X1835" s="9">
        <v>1888.847</v>
      </c>
      <c r="Y1835" s="9">
        <v>2050.4369999999999</v>
      </c>
      <c r="Z1835" s="9">
        <v>2649.6170000000002</v>
      </c>
      <c r="AA1835" s="9">
        <v>2487.1860000000001</v>
      </c>
      <c r="AB1835" s="9">
        <v>1842.4090000000001</v>
      </c>
      <c r="AC1835" s="9">
        <v>1435.5519999999999</v>
      </c>
      <c r="AD1835" s="9">
        <v>1261.242</v>
      </c>
      <c r="AE1835" s="9">
        <v>1262.5530000000001</v>
      </c>
      <c r="AF1835" s="9">
        <v>1943.2090000000001</v>
      </c>
      <c r="AG1835" s="9">
        <v>1173.0809999999999</v>
      </c>
      <c r="AH1835" s="9">
        <v>1176.1949999999999</v>
      </c>
      <c r="AI1835" s="9">
        <v>1196.729</v>
      </c>
      <c r="AJ1835" s="9">
        <v>1243.3900000000001</v>
      </c>
      <c r="AK1835" s="9">
        <v>1352.9280000000001</v>
      </c>
      <c r="AL1835" s="9">
        <v>1482.9349999999999</v>
      </c>
      <c r="AM1835" s="9">
        <v>1626.528</v>
      </c>
      <c r="AN1835" s="9">
        <v>1667.8910000000001</v>
      </c>
      <c r="AO1835" s="9">
        <v>1875.989</v>
      </c>
      <c r="AP1835" s="9">
        <v>1930.37</v>
      </c>
      <c r="AQ1835" s="9">
        <v>2037.41</v>
      </c>
      <c r="AR1835" s="9">
        <v>2164.2069999999999</v>
      </c>
      <c r="AS1835" s="9">
        <v>2229.645</v>
      </c>
      <c r="AT1835" s="9">
        <v>2304.355</v>
      </c>
      <c r="AU1835" s="9">
        <v>2330.2600000000002</v>
      </c>
      <c r="AV1835" s="9">
        <v>2346.9670000000001</v>
      </c>
      <c r="AW1835" s="9">
        <v>2371.4340000000002</v>
      </c>
      <c r="AX1835" s="9">
        <v>2470.6190000000001</v>
      </c>
      <c r="AY1835" s="9">
        <v>2528.3420000000001</v>
      </c>
      <c r="AZ1835" s="9">
        <v>2388.5680000000002</v>
      </c>
      <c r="BA1835" s="9">
        <v>1766.7639999999999</v>
      </c>
      <c r="BB1835" s="9">
        <v>1432.17</v>
      </c>
      <c r="BC1835" s="9">
        <v>1247.7049999999999</v>
      </c>
      <c r="BD1835" s="9">
        <v>1249.0160000000001</v>
      </c>
      <c r="BE1835" s="9">
        <v>2357.8110000000001</v>
      </c>
      <c r="BF1835" s="33">
        <v>63.645269999999996</v>
      </c>
      <c r="BG1835" s="33">
        <v>61.858110000000003</v>
      </c>
      <c r="BH1835" s="33">
        <v>60.375</v>
      </c>
      <c r="BI1835" s="33">
        <v>58.820950000000003</v>
      </c>
      <c r="BJ1835" s="33">
        <v>57.820950000000003</v>
      </c>
      <c r="BK1835" s="33">
        <v>57.141889999999997</v>
      </c>
      <c r="BL1835" s="33">
        <v>57.25</v>
      </c>
      <c r="BM1835" s="33">
        <v>62.25</v>
      </c>
      <c r="BN1835" s="33">
        <v>68.016890000000004</v>
      </c>
      <c r="BO1835" s="33">
        <v>74.46284</v>
      </c>
      <c r="BP1835" s="33">
        <v>80.239869999999996</v>
      </c>
      <c r="BQ1835" s="33">
        <v>85.641890000000004</v>
      </c>
      <c r="BR1835" s="33">
        <v>90.25</v>
      </c>
      <c r="BS1835" s="33">
        <v>93.486490000000003</v>
      </c>
      <c r="BT1835" s="33">
        <v>94.834460000000007</v>
      </c>
      <c r="BU1835" s="33">
        <v>95.054050000000004</v>
      </c>
      <c r="BV1835" s="33">
        <v>94.3446</v>
      </c>
      <c r="BW1835" s="33">
        <v>92.929050000000004</v>
      </c>
      <c r="BX1835" s="33">
        <v>89.074330000000003</v>
      </c>
      <c r="BY1835" s="33">
        <v>83.358109999999996</v>
      </c>
      <c r="BZ1835" s="33">
        <v>75.83784</v>
      </c>
      <c r="CA1835" s="33">
        <v>69.611490000000003</v>
      </c>
      <c r="CB1835" s="33">
        <v>65.63176</v>
      </c>
      <c r="CC1835" s="33">
        <v>63.25676</v>
      </c>
      <c r="CD1835" s="9">
        <v>616.98929999999996</v>
      </c>
      <c r="CE1835" s="9">
        <v>606.40520000000004</v>
      </c>
      <c r="CF1835" s="9">
        <v>587.73030000000006</v>
      </c>
      <c r="CG1835" s="9">
        <v>576.18039999999996</v>
      </c>
      <c r="CH1835" s="9">
        <v>614.92909999999995</v>
      </c>
      <c r="CI1835" s="9">
        <v>606.976</v>
      </c>
      <c r="CJ1835" s="9">
        <v>541.12580000000003</v>
      </c>
      <c r="CK1835" s="9">
        <v>550.75</v>
      </c>
      <c r="CL1835" s="9">
        <v>738.05740000000003</v>
      </c>
      <c r="CM1835" s="9">
        <v>669.43119999999999</v>
      </c>
      <c r="CN1835" s="9">
        <v>653.98429999999996</v>
      </c>
      <c r="CO1835" s="9">
        <v>891.05010000000004</v>
      </c>
      <c r="CP1835" s="9">
        <v>736.97910000000002</v>
      </c>
      <c r="CQ1835" s="9">
        <v>652.75670000000002</v>
      </c>
      <c r="CR1835" s="9">
        <v>583.84889999999996</v>
      </c>
      <c r="CS1835" s="9">
        <v>599.80070000000001</v>
      </c>
      <c r="CT1835" s="9">
        <v>671.96500000000003</v>
      </c>
      <c r="CU1835" s="9">
        <v>861.32560000000001</v>
      </c>
      <c r="CV1835" s="9">
        <v>1265.4169999999999</v>
      </c>
      <c r="CW1835" s="9">
        <v>1332.527</v>
      </c>
      <c r="CX1835" s="9">
        <v>1014.836</v>
      </c>
      <c r="CY1835" s="9">
        <v>1189.5060000000001</v>
      </c>
      <c r="CZ1835" s="9">
        <v>679.45510000000002</v>
      </c>
      <c r="DA1835" s="9">
        <v>682.53679999999997</v>
      </c>
      <c r="DB1835" s="9">
        <v>515.40290000000005</v>
      </c>
      <c r="DC1835" s="9">
        <v>34.343940000000003</v>
      </c>
      <c r="DD1835" s="9">
        <v>0</v>
      </c>
    </row>
    <row r="1836" spans="1:108" x14ac:dyDescent="0.25">
      <c r="A1836" s="9" t="s">
        <v>42</v>
      </c>
      <c r="B1836" s="9" t="s">
        <v>29</v>
      </c>
      <c r="C1836" s="9" t="s">
        <v>35</v>
      </c>
      <c r="D1836" s="9" t="s">
        <v>37</v>
      </c>
      <c r="E1836" s="9" t="s">
        <v>38</v>
      </c>
      <c r="F1836" s="9">
        <v>2026</v>
      </c>
      <c r="G1836" s="9">
        <v>8</v>
      </c>
      <c r="H1836" s="9"/>
      <c r="BF1836" s="33">
        <v>62.722969999999997</v>
      </c>
      <c r="BG1836" s="33">
        <v>61.66554</v>
      </c>
      <c r="BH1836" s="33">
        <v>60.38176</v>
      </c>
      <c r="BI1836" s="33">
        <v>59.41554</v>
      </c>
      <c r="BJ1836" s="33">
        <v>58.219589999999997</v>
      </c>
      <c r="BK1836" s="33">
        <v>57.66892</v>
      </c>
      <c r="BL1836" s="33">
        <v>57.449330000000003</v>
      </c>
      <c r="BM1836" s="33">
        <v>60.49324</v>
      </c>
      <c r="BN1836" s="33">
        <v>65.66892</v>
      </c>
      <c r="BO1836" s="33">
        <v>70.952709999999996</v>
      </c>
      <c r="BP1836" s="33">
        <v>77.351349999999996</v>
      </c>
      <c r="BQ1836" s="33">
        <v>81.790539999999993</v>
      </c>
      <c r="BR1836" s="33">
        <v>86.665539999999993</v>
      </c>
      <c r="BS1836" s="33">
        <v>89.253380000000007</v>
      </c>
      <c r="BT1836" s="33">
        <v>91.449330000000003</v>
      </c>
      <c r="BU1836" s="33">
        <v>92.070949999999996</v>
      </c>
      <c r="BV1836" s="33">
        <v>91.952709999999996</v>
      </c>
      <c r="BW1836" s="33">
        <v>90.239869999999996</v>
      </c>
      <c r="BX1836" s="33">
        <v>86.135130000000004</v>
      </c>
      <c r="BY1836" s="33">
        <v>79.929050000000004</v>
      </c>
      <c r="BZ1836" s="33">
        <v>73.391890000000004</v>
      </c>
      <c r="CA1836" s="33">
        <v>69.570949999999996</v>
      </c>
      <c r="CB1836" s="33">
        <v>66.979730000000004</v>
      </c>
      <c r="CC1836" s="33">
        <v>64.834460000000007</v>
      </c>
      <c r="DC1836" s="9">
        <v>34.343940000000003</v>
      </c>
      <c r="DD1836" s="9">
        <v>0</v>
      </c>
    </row>
    <row r="1837" spans="1:108" x14ac:dyDescent="0.25">
      <c r="A1837" s="9" t="s">
        <v>42</v>
      </c>
      <c r="B1837" s="9" t="s">
        <v>29</v>
      </c>
      <c r="C1837" s="9" t="s">
        <v>35</v>
      </c>
      <c r="D1837" s="9" t="s">
        <v>37</v>
      </c>
      <c r="E1837" s="9" t="s">
        <v>38</v>
      </c>
      <c r="F1837" s="9">
        <v>2026</v>
      </c>
      <c r="G1837" s="9">
        <v>9</v>
      </c>
      <c r="H1837" s="9"/>
      <c r="BF1837" s="33">
        <v>62.3277</v>
      </c>
      <c r="BG1837" s="33">
        <v>60.486490000000003</v>
      </c>
      <c r="BH1837" s="33">
        <v>59.29054</v>
      </c>
      <c r="BI1837" s="33">
        <v>57.986490000000003</v>
      </c>
      <c r="BJ1837" s="33">
        <v>56.949330000000003</v>
      </c>
      <c r="BK1837" s="33">
        <v>56.074330000000003</v>
      </c>
      <c r="BL1837" s="33">
        <v>55.074330000000003</v>
      </c>
      <c r="BM1837" s="33">
        <v>56.770269999999996</v>
      </c>
      <c r="BN1837" s="33">
        <v>63.63514</v>
      </c>
      <c r="BO1837" s="33">
        <v>69.435810000000004</v>
      </c>
      <c r="BP1837" s="33">
        <v>76.216220000000007</v>
      </c>
      <c r="BQ1837" s="33">
        <v>83.466220000000007</v>
      </c>
      <c r="BR1837" s="33">
        <v>88.483109999999996</v>
      </c>
      <c r="BS1837" s="33">
        <v>92.58108</v>
      </c>
      <c r="BT1837" s="33">
        <v>94.628380000000007</v>
      </c>
      <c r="BU1837" s="33">
        <v>94.5304</v>
      </c>
      <c r="BV1837" s="33">
        <v>92.060810000000004</v>
      </c>
      <c r="BW1837" s="33">
        <v>88.141890000000004</v>
      </c>
      <c r="BX1837" s="33">
        <v>83.665539999999993</v>
      </c>
      <c r="BY1837" s="33">
        <v>77.070949999999996</v>
      </c>
      <c r="BZ1837" s="33">
        <v>71.658779999999993</v>
      </c>
      <c r="CA1837" s="33">
        <v>67.99324</v>
      </c>
      <c r="CB1837" s="33">
        <v>64.810810000000004</v>
      </c>
      <c r="CC1837" s="33">
        <v>62.5777</v>
      </c>
      <c r="DC1837" s="9">
        <v>34.343940000000003</v>
      </c>
      <c r="DD1837" s="9">
        <v>0</v>
      </c>
    </row>
    <row r="1838" spans="1:108" x14ac:dyDescent="0.25">
      <c r="A1838" s="9" t="s">
        <v>42</v>
      </c>
      <c r="B1838" s="9" t="s">
        <v>29</v>
      </c>
      <c r="C1838" s="9" t="s">
        <v>35</v>
      </c>
      <c r="D1838" s="9" t="s">
        <v>37</v>
      </c>
      <c r="E1838" s="9" t="s">
        <v>38</v>
      </c>
      <c r="F1838" s="9">
        <v>2026</v>
      </c>
      <c r="G1838" s="9">
        <v>10</v>
      </c>
      <c r="H1838" s="9"/>
      <c r="BF1838" s="33">
        <v>58.351349999999996</v>
      </c>
      <c r="BG1838" s="33">
        <v>57.20946</v>
      </c>
      <c r="BH1838" s="33">
        <v>56.24324</v>
      </c>
      <c r="BI1838" s="33">
        <v>55.567570000000003</v>
      </c>
      <c r="BJ1838" s="33">
        <v>54.804049999999997</v>
      </c>
      <c r="BK1838" s="33">
        <v>54.445950000000003</v>
      </c>
      <c r="BL1838" s="33">
        <v>54.16216</v>
      </c>
      <c r="BM1838" s="33">
        <v>54.358110000000003</v>
      </c>
      <c r="BN1838" s="33">
        <v>57.645269999999996</v>
      </c>
      <c r="BO1838" s="33">
        <v>62.398650000000004</v>
      </c>
      <c r="BP1838" s="33">
        <v>67.628380000000007</v>
      </c>
      <c r="BQ1838" s="33">
        <v>73.483109999999996</v>
      </c>
      <c r="BR1838" s="33">
        <v>77.172290000000004</v>
      </c>
      <c r="BS1838" s="33">
        <v>79.952709999999996</v>
      </c>
      <c r="BT1838" s="33">
        <v>81.25676</v>
      </c>
      <c r="BU1838" s="33">
        <v>80.976349999999996</v>
      </c>
      <c r="BV1838" s="33">
        <v>79.625</v>
      </c>
      <c r="BW1838" s="33">
        <v>77.229730000000004</v>
      </c>
      <c r="BX1838" s="33">
        <v>72.135130000000004</v>
      </c>
      <c r="BY1838" s="33">
        <v>67.777019999999993</v>
      </c>
      <c r="BZ1838" s="33">
        <v>65.351349999999996</v>
      </c>
      <c r="CA1838" s="33">
        <v>62.817570000000003</v>
      </c>
      <c r="CB1838" s="33">
        <v>60.83446</v>
      </c>
      <c r="CC1838" s="33">
        <v>58.817570000000003</v>
      </c>
      <c r="DC1838" s="9">
        <v>34.343940000000003</v>
      </c>
      <c r="DD1838" s="9">
        <v>0</v>
      </c>
    </row>
    <row r="1839" spans="1:108" x14ac:dyDescent="0.25">
      <c r="A1839" s="9" t="s">
        <v>42</v>
      </c>
      <c r="B1839" s="9" t="s">
        <v>29</v>
      </c>
      <c r="C1839" s="9" t="s">
        <v>35</v>
      </c>
      <c r="D1839" s="9" t="s">
        <v>37</v>
      </c>
      <c r="E1839" s="9" t="s">
        <v>36</v>
      </c>
      <c r="F1839" s="9">
        <v>2016</v>
      </c>
      <c r="H1839" s="9"/>
      <c r="BF1839" s="33">
        <v>63.439190000000004</v>
      </c>
      <c r="BG1839" s="33">
        <v>61.88767</v>
      </c>
      <c r="BH1839" s="33">
        <v>60.619929999999997</v>
      </c>
      <c r="BI1839" s="33">
        <v>59.37838</v>
      </c>
      <c r="BJ1839" s="33">
        <v>58.382599999999996</v>
      </c>
      <c r="BK1839" s="33">
        <v>57.72213</v>
      </c>
      <c r="BL1839" s="33">
        <v>57.317570000000003</v>
      </c>
      <c r="BM1839" s="33">
        <v>60.90034</v>
      </c>
      <c r="BN1839" s="33">
        <v>66.829390000000004</v>
      </c>
      <c r="BO1839" s="33">
        <v>72.645269999999996</v>
      </c>
      <c r="BP1839" s="33">
        <v>78.614869999999996</v>
      </c>
      <c r="BQ1839" s="33">
        <v>83.934119999999993</v>
      </c>
      <c r="BR1839" s="33">
        <v>88.410480000000007</v>
      </c>
      <c r="BS1839" s="33">
        <v>91.48142</v>
      </c>
      <c r="BT1839" s="33">
        <v>92.952709999999996</v>
      </c>
      <c r="BU1839" s="33">
        <v>93.38767</v>
      </c>
      <c r="BV1839" s="33">
        <v>92.456919999999997</v>
      </c>
      <c r="BW1839" s="33">
        <v>90.190029999999993</v>
      </c>
      <c r="BX1839" s="33">
        <v>86.179050000000004</v>
      </c>
      <c r="BY1839" s="33">
        <v>80.317570000000003</v>
      </c>
      <c r="BZ1839" s="33">
        <v>73.4696</v>
      </c>
      <c r="CA1839" s="33">
        <v>68.782939999999996</v>
      </c>
      <c r="CB1839" s="33">
        <v>65.519419999999997</v>
      </c>
      <c r="CC1839" s="33">
        <v>63.157089999999997</v>
      </c>
      <c r="DC1839" s="9">
        <v>34.343940000000003</v>
      </c>
      <c r="DD1839" s="9">
        <v>0</v>
      </c>
    </row>
    <row r="1840" spans="1:108" x14ac:dyDescent="0.25">
      <c r="A1840" s="9" t="s">
        <v>42</v>
      </c>
      <c r="B1840" s="9" t="s">
        <v>29</v>
      </c>
      <c r="C1840" s="9" t="s">
        <v>35</v>
      </c>
      <c r="D1840" s="9" t="s">
        <v>37</v>
      </c>
      <c r="E1840" s="9" t="s">
        <v>36</v>
      </c>
      <c r="F1840" s="9">
        <v>2017</v>
      </c>
      <c r="H1840" s="9"/>
      <c r="BF1840" s="33">
        <v>63.439190000000004</v>
      </c>
      <c r="BG1840" s="33">
        <v>61.88767</v>
      </c>
      <c r="BH1840" s="33">
        <v>60.619929999999997</v>
      </c>
      <c r="BI1840" s="33">
        <v>59.37838</v>
      </c>
      <c r="BJ1840" s="33">
        <v>58.382599999999996</v>
      </c>
      <c r="BK1840" s="33">
        <v>57.72213</v>
      </c>
      <c r="BL1840" s="33">
        <v>57.317570000000003</v>
      </c>
      <c r="BM1840" s="33">
        <v>60.90034</v>
      </c>
      <c r="BN1840" s="33">
        <v>66.829390000000004</v>
      </c>
      <c r="BO1840" s="33">
        <v>72.645269999999996</v>
      </c>
      <c r="BP1840" s="33">
        <v>78.614869999999996</v>
      </c>
      <c r="BQ1840" s="33">
        <v>83.934119999999993</v>
      </c>
      <c r="BR1840" s="33">
        <v>88.410480000000007</v>
      </c>
      <c r="BS1840" s="33">
        <v>91.48142</v>
      </c>
      <c r="BT1840" s="33">
        <v>92.952709999999996</v>
      </c>
      <c r="BU1840" s="33">
        <v>93.38767</v>
      </c>
      <c r="BV1840" s="33">
        <v>92.456919999999997</v>
      </c>
      <c r="BW1840" s="33">
        <v>90.190029999999993</v>
      </c>
      <c r="BX1840" s="33">
        <v>86.179050000000004</v>
      </c>
      <c r="BY1840" s="33">
        <v>80.317570000000003</v>
      </c>
      <c r="BZ1840" s="33">
        <v>73.4696</v>
      </c>
      <c r="CA1840" s="33">
        <v>68.782939999999996</v>
      </c>
      <c r="CB1840" s="33">
        <v>65.519419999999997</v>
      </c>
      <c r="CC1840" s="33">
        <v>63.157089999999997</v>
      </c>
      <c r="DC1840" s="9">
        <v>34.343940000000003</v>
      </c>
      <c r="DD1840" s="9">
        <v>0</v>
      </c>
    </row>
    <row r="1841" spans="1:108" x14ac:dyDescent="0.25">
      <c r="A1841" s="9" t="s">
        <v>42</v>
      </c>
      <c r="B1841" s="9" t="s">
        <v>29</v>
      </c>
      <c r="C1841" s="9" t="s">
        <v>35</v>
      </c>
      <c r="D1841" s="9" t="s">
        <v>37</v>
      </c>
      <c r="E1841" s="9" t="s">
        <v>36</v>
      </c>
      <c r="F1841" s="9">
        <v>2018</v>
      </c>
      <c r="H1841" s="9"/>
      <c r="BF1841" s="33">
        <v>63.439190000000004</v>
      </c>
      <c r="BG1841" s="33">
        <v>61.88767</v>
      </c>
      <c r="BH1841" s="33">
        <v>60.619929999999997</v>
      </c>
      <c r="BI1841" s="33">
        <v>59.37838</v>
      </c>
      <c r="BJ1841" s="33">
        <v>58.382599999999996</v>
      </c>
      <c r="BK1841" s="33">
        <v>57.72213</v>
      </c>
      <c r="BL1841" s="33">
        <v>57.317570000000003</v>
      </c>
      <c r="BM1841" s="33">
        <v>60.90034</v>
      </c>
      <c r="BN1841" s="33">
        <v>66.829390000000004</v>
      </c>
      <c r="BO1841" s="33">
        <v>72.645269999999996</v>
      </c>
      <c r="BP1841" s="33">
        <v>78.614869999999996</v>
      </c>
      <c r="BQ1841" s="33">
        <v>83.934119999999993</v>
      </c>
      <c r="BR1841" s="33">
        <v>88.410480000000007</v>
      </c>
      <c r="BS1841" s="33">
        <v>91.48142</v>
      </c>
      <c r="BT1841" s="33">
        <v>92.952709999999996</v>
      </c>
      <c r="BU1841" s="33">
        <v>93.38767</v>
      </c>
      <c r="BV1841" s="33">
        <v>92.456919999999997</v>
      </c>
      <c r="BW1841" s="33">
        <v>90.190029999999993</v>
      </c>
      <c r="BX1841" s="33">
        <v>86.179050000000004</v>
      </c>
      <c r="BY1841" s="33">
        <v>80.317570000000003</v>
      </c>
      <c r="BZ1841" s="33">
        <v>73.4696</v>
      </c>
      <c r="CA1841" s="33">
        <v>68.782939999999996</v>
      </c>
      <c r="CB1841" s="33">
        <v>65.519419999999997</v>
      </c>
      <c r="CC1841" s="33">
        <v>63.157089999999997</v>
      </c>
      <c r="DC1841" s="9">
        <v>34.343940000000003</v>
      </c>
      <c r="DD1841" s="9">
        <v>0</v>
      </c>
    </row>
    <row r="1842" spans="1:108" x14ac:dyDescent="0.25">
      <c r="A1842" s="9" t="s">
        <v>42</v>
      </c>
      <c r="B1842" s="9" t="s">
        <v>29</v>
      </c>
      <c r="C1842" s="9" t="s">
        <v>35</v>
      </c>
      <c r="D1842" s="9" t="s">
        <v>37</v>
      </c>
      <c r="E1842" s="9" t="s">
        <v>36</v>
      </c>
      <c r="F1842" s="9">
        <v>2019</v>
      </c>
      <c r="H1842" s="9"/>
      <c r="BF1842" s="33">
        <v>63.439190000000004</v>
      </c>
      <c r="BG1842" s="33">
        <v>61.88767</v>
      </c>
      <c r="BH1842" s="33">
        <v>60.619929999999997</v>
      </c>
      <c r="BI1842" s="33">
        <v>59.37838</v>
      </c>
      <c r="BJ1842" s="33">
        <v>58.382599999999996</v>
      </c>
      <c r="BK1842" s="33">
        <v>57.72213</v>
      </c>
      <c r="BL1842" s="33">
        <v>57.317570000000003</v>
      </c>
      <c r="BM1842" s="33">
        <v>60.90034</v>
      </c>
      <c r="BN1842" s="33">
        <v>66.829390000000004</v>
      </c>
      <c r="BO1842" s="33">
        <v>72.645269999999996</v>
      </c>
      <c r="BP1842" s="33">
        <v>78.614869999999996</v>
      </c>
      <c r="BQ1842" s="33">
        <v>83.934119999999993</v>
      </c>
      <c r="BR1842" s="33">
        <v>88.410480000000007</v>
      </c>
      <c r="BS1842" s="33">
        <v>91.48142</v>
      </c>
      <c r="BT1842" s="33">
        <v>92.952709999999996</v>
      </c>
      <c r="BU1842" s="33">
        <v>93.38767</v>
      </c>
      <c r="BV1842" s="33">
        <v>92.456919999999997</v>
      </c>
      <c r="BW1842" s="33">
        <v>90.190029999999993</v>
      </c>
      <c r="BX1842" s="33">
        <v>86.179050000000004</v>
      </c>
      <c r="BY1842" s="33">
        <v>80.317570000000003</v>
      </c>
      <c r="BZ1842" s="33">
        <v>73.4696</v>
      </c>
      <c r="CA1842" s="33">
        <v>68.782939999999996</v>
      </c>
      <c r="CB1842" s="33">
        <v>65.519419999999997</v>
      </c>
      <c r="CC1842" s="33">
        <v>63.157089999999997</v>
      </c>
      <c r="DC1842" s="9">
        <v>34.343940000000003</v>
      </c>
      <c r="DD1842" s="9">
        <v>0</v>
      </c>
    </row>
    <row r="1843" spans="1:108" x14ac:dyDescent="0.25">
      <c r="A1843" s="9" t="s">
        <v>42</v>
      </c>
      <c r="B1843" s="9" t="s">
        <v>29</v>
      </c>
      <c r="C1843" s="9" t="s">
        <v>35</v>
      </c>
      <c r="D1843" s="9" t="s">
        <v>37</v>
      </c>
      <c r="E1843" s="9" t="s">
        <v>36</v>
      </c>
      <c r="F1843" s="9">
        <v>2020</v>
      </c>
      <c r="H1843" s="9"/>
      <c r="BF1843" s="33">
        <v>63.439190000000004</v>
      </c>
      <c r="BG1843" s="33">
        <v>61.88767</v>
      </c>
      <c r="BH1843" s="33">
        <v>60.619929999999997</v>
      </c>
      <c r="BI1843" s="33">
        <v>59.37838</v>
      </c>
      <c r="BJ1843" s="33">
        <v>58.382599999999996</v>
      </c>
      <c r="BK1843" s="33">
        <v>57.72213</v>
      </c>
      <c r="BL1843" s="33">
        <v>57.317570000000003</v>
      </c>
      <c r="BM1843" s="33">
        <v>60.90034</v>
      </c>
      <c r="BN1843" s="33">
        <v>66.829390000000004</v>
      </c>
      <c r="BO1843" s="33">
        <v>72.645269999999996</v>
      </c>
      <c r="BP1843" s="33">
        <v>78.614869999999996</v>
      </c>
      <c r="BQ1843" s="33">
        <v>83.934119999999993</v>
      </c>
      <c r="BR1843" s="33">
        <v>88.410480000000007</v>
      </c>
      <c r="BS1843" s="33">
        <v>91.48142</v>
      </c>
      <c r="BT1843" s="33">
        <v>92.952709999999996</v>
      </c>
      <c r="BU1843" s="33">
        <v>93.38767</v>
      </c>
      <c r="BV1843" s="33">
        <v>92.456919999999997</v>
      </c>
      <c r="BW1843" s="33">
        <v>90.190029999999993</v>
      </c>
      <c r="BX1843" s="33">
        <v>86.179050000000004</v>
      </c>
      <c r="BY1843" s="33">
        <v>80.317570000000003</v>
      </c>
      <c r="BZ1843" s="33">
        <v>73.4696</v>
      </c>
      <c r="CA1843" s="33">
        <v>68.782939999999996</v>
      </c>
      <c r="CB1843" s="33">
        <v>65.519419999999997</v>
      </c>
      <c r="CC1843" s="33">
        <v>63.157089999999997</v>
      </c>
      <c r="DC1843" s="9">
        <v>34.343940000000003</v>
      </c>
      <c r="DD1843" s="9">
        <v>0</v>
      </c>
    </row>
    <row r="1844" spans="1:108" x14ac:dyDescent="0.25">
      <c r="A1844" s="9" t="s">
        <v>42</v>
      </c>
      <c r="B1844" s="9" t="s">
        <v>29</v>
      </c>
      <c r="C1844" s="9" t="s">
        <v>35</v>
      </c>
      <c r="D1844" s="9" t="s">
        <v>37</v>
      </c>
      <c r="E1844" s="9" t="s">
        <v>36</v>
      </c>
      <c r="F1844" s="9">
        <v>2021</v>
      </c>
      <c r="H1844" s="9"/>
      <c r="BF1844" s="33">
        <v>63.439190000000004</v>
      </c>
      <c r="BG1844" s="33">
        <v>61.88767</v>
      </c>
      <c r="BH1844" s="33">
        <v>60.619929999999997</v>
      </c>
      <c r="BI1844" s="33">
        <v>59.37838</v>
      </c>
      <c r="BJ1844" s="33">
        <v>58.382599999999996</v>
      </c>
      <c r="BK1844" s="33">
        <v>57.72213</v>
      </c>
      <c r="BL1844" s="33">
        <v>57.317570000000003</v>
      </c>
      <c r="BM1844" s="33">
        <v>60.90034</v>
      </c>
      <c r="BN1844" s="33">
        <v>66.829390000000004</v>
      </c>
      <c r="BO1844" s="33">
        <v>72.645269999999996</v>
      </c>
      <c r="BP1844" s="33">
        <v>78.614869999999996</v>
      </c>
      <c r="BQ1844" s="33">
        <v>83.934119999999993</v>
      </c>
      <c r="BR1844" s="33">
        <v>88.410480000000007</v>
      </c>
      <c r="BS1844" s="33">
        <v>91.48142</v>
      </c>
      <c r="BT1844" s="33">
        <v>92.952709999999996</v>
      </c>
      <c r="BU1844" s="33">
        <v>93.38767</v>
      </c>
      <c r="BV1844" s="33">
        <v>92.456919999999997</v>
      </c>
      <c r="BW1844" s="33">
        <v>90.190029999999993</v>
      </c>
      <c r="BX1844" s="33">
        <v>86.179050000000004</v>
      </c>
      <c r="BY1844" s="33">
        <v>80.317570000000003</v>
      </c>
      <c r="BZ1844" s="33">
        <v>73.4696</v>
      </c>
      <c r="CA1844" s="33">
        <v>68.782939999999996</v>
      </c>
      <c r="CB1844" s="33">
        <v>65.519419999999997</v>
      </c>
      <c r="CC1844" s="33">
        <v>63.157089999999997</v>
      </c>
      <c r="DC1844" s="9">
        <v>34.343940000000003</v>
      </c>
      <c r="DD1844" s="9">
        <v>0</v>
      </c>
    </row>
    <row r="1845" spans="1:108" x14ac:dyDescent="0.25">
      <c r="A1845" s="9" t="s">
        <v>42</v>
      </c>
      <c r="B1845" s="9" t="s">
        <v>29</v>
      </c>
      <c r="C1845" s="9" t="s">
        <v>35</v>
      </c>
      <c r="D1845" s="9" t="s">
        <v>37</v>
      </c>
      <c r="E1845" s="9" t="s">
        <v>36</v>
      </c>
      <c r="F1845" s="9">
        <v>2022</v>
      </c>
      <c r="H1845" s="9"/>
      <c r="BF1845" s="33">
        <v>63.439190000000004</v>
      </c>
      <c r="BG1845" s="33">
        <v>61.88767</v>
      </c>
      <c r="BH1845" s="33">
        <v>60.619929999999997</v>
      </c>
      <c r="BI1845" s="33">
        <v>59.37838</v>
      </c>
      <c r="BJ1845" s="33">
        <v>58.382599999999996</v>
      </c>
      <c r="BK1845" s="33">
        <v>57.72213</v>
      </c>
      <c r="BL1845" s="33">
        <v>57.317570000000003</v>
      </c>
      <c r="BM1845" s="33">
        <v>60.90034</v>
      </c>
      <c r="BN1845" s="33">
        <v>66.829390000000004</v>
      </c>
      <c r="BO1845" s="33">
        <v>72.645269999999996</v>
      </c>
      <c r="BP1845" s="33">
        <v>78.614869999999996</v>
      </c>
      <c r="BQ1845" s="33">
        <v>83.934119999999993</v>
      </c>
      <c r="BR1845" s="33">
        <v>88.410480000000007</v>
      </c>
      <c r="BS1845" s="33">
        <v>91.48142</v>
      </c>
      <c r="BT1845" s="33">
        <v>92.952709999999996</v>
      </c>
      <c r="BU1845" s="33">
        <v>93.38767</v>
      </c>
      <c r="BV1845" s="33">
        <v>92.456919999999997</v>
      </c>
      <c r="BW1845" s="33">
        <v>90.190029999999993</v>
      </c>
      <c r="BX1845" s="33">
        <v>86.179050000000004</v>
      </c>
      <c r="BY1845" s="33">
        <v>80.317570000000003</v>
      </c>
      <c r="BZ1845" s="33">
        <v>73.4696</v>
      </c>
      <c r="CA1845" s="33">
        <v>68.782939999999996</v>
      </c>
      <c r="CB1845" s="33">
        <v>65.519419999999997</v>
      </c>
      <c r="CC1845" s="33">
        <v>63.157089999999997</v>
      </c>
      <c r="DC1845" s="9">
        <v>34.343940000000003</v>
      </c>
      <c r="DD1845" s="9">
        <v>0</v>
      </c>
    </row>
    <row r="1846" spans="1:108" x14ac:dyDescent="0.25">
      <c r="A1846" s="9" t="s">
        <v>42</v>
      </c>
      <c r="B1846" s="9" t="s">
        <v>29</v>
      </c>
      <c r="C1846" s="9" t="s">
        <v>35</v>
      </c>
      <c r="D1846" s="9" t="s">
        <v>37</v>
      </c>
      <c r="E1846" s="9" t="s">
        <v>36</v>
      </c>
      <c r="F1846" s="9">
        <v>2023</v>
      </c>
      <c r="H1846" s="9"/>
      <c r="BF1846" s="33">
        <v>63.439190000000004</v>
      </c>
      <c r="BG1846" s="33">
        <v>61.88767</v>
      </c>
      <c r="BH1846" s="33">
        <v>60.619929999999997</v>
      </c>
      <c r="BI1846" s="33">
        <v>59.37838</v>
      </c>
      <c r="BJ1846" s="33">
        <v>58.382599999999996</v>
      </c>
      <c r="BK1846" s="33">
        <v>57.72213</v>
      </c>
      <c r="BL1846" s="33">
        <v>57.317570000000003</v>
      </c>
      <c r="BM1846" s="33">
        <v>60.90034</v>
      </c>
      <c r="BN1846" s="33">
        <v>66.829390000000004</v>
      </c>
      <c r="BO1846" s="33">
        <v>72.645269999999996</v>
      </c>
      <c r="BP1846" s="33">
        <v>78.614869999999996</v>
      </c>
      <c r="BQ1846" s="33">
        <v>83.934119999999993</v>
      </c>
      <c r="BR1846" s="33">
        <v>88.410480000000007</v>
      </c>
      <c r="BS1846" s="33">
        <v>91.48142</v>
      </c>
      <c r="BT1846" s="33">
        <v>92.952709999999996</v>
      </c>
      <c r="BU1846" s="33">
        <v>93.38767</v>
      </c>
      <c r="BV1846" s="33">
        <v>92.456919999999997</v>
      </c>
      <c r="BW1846" s="33">
        <v>90.190029999999993</v>
      </c>
      <c r="BX1846" s="33">
        <v>86.179050000000004</v>
      </c>
      <c r="BY1846" s="33">
        <v>80.317570000000003</v>
      </c>
      <c r="BZ1846" s="33">
        <v>73.4696</v>
      </c>
      <c r="CA1846" s="33">
        <v>68.782939999999996</v>
      </c>
      <c r="CB1846" s="33">
        <v>65.519419999999997</v>
      </c>
      <c r="CC1846" s="33">
        <v>63.157089999999997</v>
      </c>
      <c r="DC1846" s="9">
        <v>34.343940000000003</v>
      </c>
      <c r="DD1846" s="9">
        <v>0</v>
      </c>
    </row>
    <row r="1847" spans="1:108" x14ac:dyDescent="0.25">
      <c r="A1847" s="9" t="s">
        <v>42</v>
      </c>
      <c r="B1847" s="9" t="s">
        <v>29</v>
      </c>
      <c r="C1847" s="9" t="s">
        <v>35</v>
      </c>
      <c r="D1847" s="9" t="s">
        <v>37</v>
      </c>
      <c r="E1847" s="9" t="s">
        <v>36</v>
      </c>
      <c r="F1847" s="9">
        <v>2024</v>
      </c>
      <c r="H1847" s="9"/>
      <c r="BF1847" s="33">
        <v>63.439190000000004</v>
      </c>
      <c r="BG1847" s="33">
        <v>61.88767</v>
      </c>
      <c r="BH1847" s="33">
        <v>60.619929999999997</v>
      </c>
      <c r="BI1847" s="33">
        <v>59.37838</v>
      </c>
      <c r="BJ1847" s="33">
        <v>58.382599999999996</v>
      </c>
      <c r="BK1847" s="33">
        <v>57.72213</v>
      </c>
      <c r="BL1847" s="33">
        <v>57.317570000000003</v>
      </c>
      <c r="BM1847" s="33">
        <v>60.90034</v>
      </c>
      <c r="BN1847" s="33">
        <v>66.829390000000004</v>
      </c>
      <c r="BO1847" s="33">
        <v>72.645269999999996</v>
      </c>
      <c r="BP1847" s="33">
        <v>78.614869999999996</v>
      </c>
      <c r="BQ1847" s="33">
        <v>83.934119999999993</v>
      </c>
      <c r="BR1847" s="33">
        <v>88.410480000000007</v>
      </c>
      <c r="BS1847" s="33">
        <v>91.48142</v>
      </c>
      <c r="BT1847" s="33">
        <v>92.952709999999996</v>
      </c>
      <c r="BU1847" s="33">
        <v>93.38767</v>
      </c>
      <c r="BV1847" s="33">
        <v>92.456919999999997</v>
      </c>
      <c r="BW1847" s="33">
        <v>90.190029999999993</v>
      </c>
      <c r="BX1847" s="33">
        <v>86.179050000000004</v>
      </c>
      <c r="BY1847" s="33">
        <v>80.317570000000003</v>
      </c>
      <c r="BZ1847" s="33">
        <v>73.4696</v>
      </c>
      <c r="CA1847" s="33">
        <v>68.782939999999996</v>
      </c>
      <c r="CB1847" s="33">
        <v>65.519419999999997</v>
      </c>
      <c r="CC1847" s="33">
        <v>63.157089999999997</v>
      </c>
      <c r="DC1847" s="9">
        <v>34.343940000000003</v>
      </c>
      <c r="DD1847" s="9">
        <v>0</v>
      </c>
    </row>
    <row r="1848" spans="1:108" x14ac:dyDescent="0.25">
      <c r="A1848" s="9" t="s">
        <v>42</v>
      </c>
      <c r="B1848" s="9" t="s">
        <v>29</v>
      </c>
      <c r="C1848" s="9" t="s">
        <v>35</v>
      </c>
      <c r="D1848" s="9" t="s">
        <v>37</v>
      </c>
      <c r="E1848" s="9" t="s">
        <v>36</v>
      </c>
      <c r="F1848" s="9">
        <v>2025</v>
      </c>
      <c r="H1848" s="9"/>
      <c r="BF1848" s="33">
        <v>63.439190000000004</v>
      </c>
      <c r="BG1848" s="33">
        <v>61.88767</v>
      </c>
      <c r="BH1848" s="33">
        <v>60.619929999999997</v>
      </c>
      <c r="BI1848" s="33">
        <v>59.37838</v>
      </c>
      <c r="BJ1848" s="33">
        <v>58.382599999999996</v>
      </c>
      <c r="BK1848" s="33">
        <v>57.72213</v>
      </c>
      <c r="BL1848" s="33">
        <v>57.317570000000003</v>
      </c>
      <c r="BM1848" s="33">
        <v>60.90034</v>
      </c>
      <c r="BN1848" s="33">
        <v>66.829390000000004</v>
      </c>
      <c r="BO1848" s="33">
        <v>72.645269999999996</v>
      </c>
      <c r="BP1848" s="33">
        <v>78.614869999999996</v>
      </c>
      <c r="BQ1848" s="33">
        <v>83.934119999999993</v>
      </c>
      <c r="BR1848" s="33">
        <v>88.410480000000007</v>
      </c>
      <c r="BS1848" s="33">
        <v>91.48142</v>
      </c>
      <c r="BT1848" s="33">
        <v>92.952709999999996</v>
      </c>
      <c r="BU1848" s="33">
        <v>93.38767</v>
      </c>
      <c r="BV1848" s="33">
        <v>92.456919999999997</v>
      </c>
      <c r="BW1848" s="33">
        <v>90.190029999999993</v>
      </c>
      <c r="BX1848" s="33">
        <v>86.179050000000004</v>
      </c>
      <c r="BY1848" s="33">
        <v>80.317570000000003</v>
      </c>
      <c r="BZ1848" s="33">
        <v>73.4696</v>
      </c>
      <c r="CA1848" s="33">
        <v>68.782939999999996</v>
      </c>
      <c r="CB1848" s="33">
        <v>65.519419999999997</v>
      </c>
      <c r="CC1848" s="33">
        <v>63.157089999999997</v>
      </c>
      <c r="DC1848" s="9">
        <v>34.343940000000003</v>
      </c>
      <c r="DD1848" s="9">
        <v>0</v>
      </c>
    </row>
    <row r="1849" spans="1:108" x14ac:dyDescent="0.25">
      <c r="A1849" s="9" t="s">
        <v>42</v>
      </c>
      <c r="B1849" s="9" t="s">
        <v>29</v>
      </c>
      <c r="C1849" s="9" t="s">
        <v>35</v>
      </c>
      <c r="D1849" s="9" t="s">
        <v>37</v>
      </c>
      <c r="E1849" s="9" t="s">
        <v>36</v>
      </c>
      <c r="F1849" s="9">
        <v>2026</v>
      </c>
      <c r="H1849" s="9"/>
      <c r="BF1849" s="33">
        <v>63.439190000000004</v>
      </c>
      <c r="BG1849" s="33">
        <v>61.88767</v>
      </c>
      <c r="BH1849" s="33">
        <v>60.619929999999997</v>
      </c>
      <c r="BI1849" s="33">
        <v>59.37838</v>
      </c>
      <c r="BJ1849" s="33">
        <v>58.382599999999996</v>
      </c>
      <c r="BK1849" s="33">
        <v>57.72213</v>
      </c>
      <c r="BL1849" s="33">
        <v>57.317570000000003</v>
      </c>
      <c r="BM1849" s="33">
        <v>60.90034</v>
      </c>
      <c r="BN1849" s="33">
        <v>66.829390000000004</v>
      </c>
      <c r="BO1849" s="33">
        <v>72.645269999999996</v>
      </c>
      <c r="BP1849" s="33">
        <v>78.614869999999996</v>
      </c>
      <c r="BQ1849" s="33">
        <v>83.934119999999993</v>
      </c>
      <c r="BR1849" s="33">
        <v>88.410480000000007</v>
      </c>
      <c r="BS1849" s="33">
        <v>91.48142</v>
      </c>
      <c r="BT1849" s="33">
        <v>92.952709999999996</v>
      </c>
      <c r="BU1849" s="33">
        <v>93.38767</v>
      </c>
      <c r="BV1849" s="33">
        <v>92.456919999999997</v>
      </c>
      <c r="BW1849" s="33">
        <v>90.190029999999993</v>
      </c>
      <c r="BX1849" s="33">
        <v>86.179050000000004</v>
      </c>
      <c r="BY1849" s="33">
        <v>80.317570000000003</v>
      </c>
      <c r="BZ1849" s="33">
        <v>73.4696</v>
      </c>
      <c r="CA1849" s="33">
        <v>68.782939999999996</v>
      </c>
      <c r="CB1849" s="33">
        <v>65.519419999999997</v>
      </c>
      <c r="CC1849" s="33">
        <v>63.157089999999997</v>
      </c>
      <c r="DC1849" s="9">
        <v>34.343940000000003</v>
      </c>
      <c r="DD1849" s="9">
        <v>0</v>
      </c>
    </row>
    <row r="1850" spans="1:108" x14ac:dyDescent="0.25">
      <c r="A1850" s="9" t="s">
        <v>42</v>
      </c>
      <c r="B1850" s="9" t="s">
        <v>29</v>
      </c>
      <c r="C1850" s="9" t="s">
        <v>2</v>
      </c>
      <c r="D1850" s="9" t="s">
        <v>41</v>
      </c>
      <c r="E1850" s="9" t="s">
        <v>38</v>
      </c>
      <c r="F1850" s="9">
        <v>2016</v>
      </c>
      <c r="G1850" s="9">
        <v>5</v>
      </c>
      <c r="H1850" s="9"/>
      <c r="BF1850" s="33">
        <v>70.296099999999996</v>
      </c>
      <c r="BG1850" s="33">
        <v>68.56738</v>
      </c>
      <c r="BH1850" s="33">
        <v>67.211879999999994</v>
      </c>
      <c r="BI1850" s="33">
        <v>65.809389999999993</v>
      </c>
      <c r="BJ1850" s="33">
        <v>64.611699999999999</v>
      </c>
      <c r="BK1850" s="33">
        <v>63.429969999999997</v>
      </c>
      <c r="BL1850" s="33">
        <v>63.630319999999998</v>
      </c>
      <c r="BM1850" s="33">
        <v>67.092200000000005</v>
      </c>
      <c r="BN1850" s="33">
        <v>71.890960000000007</v>
      </c>
      <c r="BO1850" s="33">
        <v>76.778369999999995</v>
      </c>
      <c r="BP1850" s="33">
        <v>81.176419999999993</v>
      </c>
      <c r="BQ1850" s="33">
        <v>84.653369999999995</v>
      </c>
      <c r="BR1850" s="33">
        <v>87.447689999999994</v>
      </c>
      <c r="BS1850" s="33">
        <v>89.361699999999999</v>
      </c>
      <c r="BT1850" s="33">
        <v>90.132980000000003</v>
      </c>
      <c r="BU1850" s="33">
        <v>90.280140000000003</v>
      </c>
      <c r="BV1850" s="33">
        <v>89.860820000000004</v>
      </c>
      <c r="BW1850" s="33">
        <v>88.78989</v>
      </c>
      <c r="BX1850" s="33">
        <v>86.723399999999998</v>
      </c>
      <c r="BY1850" s="33">
        <v>83.658690000000007</v>
      </c>
      <c r="BZ1850" s="33">
        <v>80.251769999999993</v>
      </c>
      <c r="CA1850" s="33">
        <v>77.519499999999994</v>
      </c>
      <c r="CB1850" s="33">
        <v>75.217200000000005</v>
      </c>
      <c r="CC1850" s="33">
        <v>73.162229999999994</v>
      </c>
      <c r="DC1850" s="9">
        <v>135.43389999999999</v>
      </c>
      <c r="DD1850" s="9">
        <v>0</v>
      </c>
    </row>
    <row r="1851" spans="1:108" x14ac:dyDescent="0.25">
      <c r="A1851" s="9" t="s">
        <v>42</v>
      </c>
      <c r="B1851" s="9" t="s">
        <v>29</v>
      </c>
      <c r="C1851" s="9" t="s">
        <v>2</v>
      </c>
      <c r="D1851" s="9" t="s">
        <v>41</v>
      </c>
      <c r="E1851" s="9" t="s">
        <v>38</v>
      </c>
      <c r="F1851" s="9">
        <v>2016</v>
      </c>
      <c r="G1851" s="9">
        <v>6</v>
      </c>
      <c r="H1851" s="9"/>
      <c r="BF1851" s="33">
        <v>73.146129999999999</v>
      </c>
      <c r="BG1851" s="33">
        <v>71.745599999999996</v>
      </c>
      <c r="BH1851" s="33">
        <v>70.399649999999994</v>
      </c>
      <c r="BI1851" s="33">
        <v>68.927819999999997</v>
      </c>
      <c r="BJ1851" s="33">
        <v>67.942779999999999</v>
      </c>
      <c r="BK1851" s="33">
        <v>67.168139999999994</v>
      </c>
      <c r="BL1851" s="33">
        <v>67.467429999999993</v>
      </c>
      <c r="BM1851" s="33">
        <v>70.741200000000006</v>
      </c>
      <c r="BN1851" s="33">
        <v>75.230639999999994</v>
      </c>
      <c r="BO1851" s="33">
        <v>79.529049999999998</v>
      </c>
      <c r="BP1851" s="33">
        <v>83.520250000000004</v>
      </c>
      <c r="BQ1851" s="33">
        <v>86.41901</v>
      </c>
      <c r="BR1851" s="33">
        <v>89.206860000000006</v>
      </c>
      <c r="BS1851" s="33">
        <v>90.397009999999995</v>
      </c>
      <c r="BT1851" s="33">
        <v>91.95599</v>
      </c>
      <c r="BU1851" s="33">
        <v>93.056340000000006</v>
      </c>
      <c r="BV1851" s="33">
        <v>93.200710000000001</v>
      </c>
      <c r="BW1851" s="33">
        <v>92.769360000000006</v>
      </c>
      <c r="BX1851" s="33">
        <v>90.962149999999994</v>
      </c>
      <c r="BY1851" s="33">
        <v>88.360039999999998</v>
      </c>
      <c r="BZ1851" s="33">
        <v>84.641720000000007</v>
      </c>
      <c r="CA1851" s="33">
        <v>81.666370000000001</v>
      </c>
      <c r="CB1851" s="33">
        <v>79.334509999999995</v>
      </c>
      <c r="CC1851" s="33">
        <v>77.163730000000001</v>
      </c>
      <c r="DC1851" s="9">
        <v>135.43389999999999</v>
      </c>
      <c r="DD1851" s="9">
        <v>0</v>
      </c>
    </row>
    <row r="1852" spans="1:108" x14ac:dyDescent="0.25">
      <c r="A1852" s="9" t="s">
        <v>42</v>
      </c>
      <c r="B1852" s="9" t="s">
        <v>29</v>
      </c>
      <c r="C1852" s="9" t="s">
        <v>2</v>
      </c>
      <c r="D1852" s="9" t="s">
        <v>41</v>
      </c>
      <c r="E1852" s="9" t="s">
        <v>38</v>
      </c>
      <c r="F1852" s="9">
        <v>2016</v>
      </c>
      <c r="G1852" s="9">
        <v>7</v>
      </c>
      <c r="H1852" s="9"/>
      <c r="BF1852" s="33">
        <v>77.088189999999997</v>
      </c>
      <c r="BG1852" s="33">
        <v>74.577060000000003</v>
      </c>
      <c r="BH1852" s="33">
        <v>73.237160000000003</v>
      </c>
      <c r="BI1852" s="33">
        <v>71.995720000000006</v>
      </c>
      <c r="BJ1852" s="33">
        <v>71.168660000000003</v>
      </c>
      <c r="BK1852" s="33">
        <v>70.108729999999994</v>
      </c>
      <c r="BL1852" s="33">
        <v>70.0625</v>
      </c>
      <c r="BM1852" s="33">
        <v>72.946060000000003</v>
      </c>
      <c r="BN1852" s="33">
        <v>76.558220000000006</v>
      </c>
      <c r="BO1852" s="33">
        <v>80.955479999999994</v>
      </c>
      <c r="BP1852" s="33">
        <v>85.40925</v>
      </c>
      <c r="BQ1852" s="33">
        <v>88.642979999999994</v>
      </c>
      <c r="BR1852" s="33">
        <v>90.899829999999994</v>
      </c>
      <c r="BS1852" s="33">
        <v>92.4589</v>
      </c>
      <c r="BT1852" s="33">
        <v>93.661810000000003</v>
      </c>
      <c r="BU1852" s="33">
        <v>94.489720000000005</v>
      </c>
      <c r="BV1852" s="33">
        <v>94.883560000000003</v>
      </c>
      <c r="BW1852" s="33">
        <v>94.15325</v>
      </c>
      <c r="BX1852" s="33">
        <v>92.154110000000003</v>
      </c>
      <c r="BY1852" s="33">
        <v>89.375</v>
      </c>
      <c r="BZ1852" s="33">
        <v>85.765410000000003</v>
      </c>
      <c r="CA1852" s="33">
        <v>82.84675</v>
      </c>
      <c r="CB1852" s="33">
        <v>80.466610000000003</v>
      </c>
      <c r="CC1852" s="33">
        <v>78.912670000000006</v>
      </c>
      <c r="DC1852" s="9">
        <v>135.43389999999999</v>
      </c>
      <c r="DD1852" s="9">
        <v>0</v>
      </c>
    </row>
    <row r="1853" spans="1:108" x14ac:dyDescent="0.25">
      <c r="A1853" s="9" t="s">
        <v>42</v>
      </c>
      <c r="B1853" s="9" t="s">
        <v>29</v>
      </c>
      <c r="C1853" s="9" t="s">
        <v>2</v>
      </c>
      <c r="D1853" s="9" t="s">
        <v>41</v>
      </c>
      <c r="E1853" s="9" t="s">
        <v>38</v>
      </c>
      <c r="F1853" s="9">
        <v>2016</v>
      </c>
      <c r="G1853" s="9">
        <v>8</v>
      </c>
      <c r="H1853" s="9"/>
      <c r="BF1853" s="33">
        <v>74.268969999999996</v>
      </c>
      <c r="BG1853" s="33">
        <v>73.212069999999997</v>
      </c>
      <c r="BH1853" s="33">
        <v>71.750860000000003</v>
      </c>
      <c r="BI1853" s="33">
        <v>70.928449999999998</v>
      </c>
      <c r="BJ1853" s="33">
        <v>69.607759999999999</v>
      </c>
      <c r="BK1853" s="33">
        <v>68.621549999999999</v>
      </c>
      <c r="BL1853" s="33">
        <v>68.139660000000006</v>
      </c>
      <c r="BM1853" s="33">
        <v>70.312070000000006</v>
      </c>
      <c r="BN1853" s="33">
        <v>74.271550000000005</v>
      </c>
      <c r="BO1853" s="33">
        <v>79.042240000000007</v>
      </c>
      <c r="BP1853" s="33">
        <v>83.534480000000002</v>
      </c>
      <c r="BQ1853" s="33">
        <v>86.612070000000003</v>
      </c>
      <c r="BR1853" s="33">
        <v>89.427589999999995</v>
      </c>
      <c r="BS1853" s="33">
        <v>91.113789999999995</v>
      </c>
      <c r="BT1853" s="33">
        <v>92.327579999999998</v>
      </c>
      <c r="BU1853" s="33">
        <v>93.128450000000001</v>
      </c>
      <c r="BV1853" s="33">
        <v>92.956029999999998</v>
      </c>
      <c r="BW1853" s="33">
        <v>91.899140000000003</v>
      </c>
      <c r="BX1853" s="33">
        <v>89.802589999999995</v>
      </c>
      <c r="BY1853" s="33">
        <v>86.339650000000006</v>
      </c>
      <c r="BZ1853" s="33">
        <v>82.492239999999995</v>
      </c>
      <c r="CA1853" s="33">
        <v>80.063789999999997</v>
      </c>
      <c r="CB1853" s="33">
        <v>77.753450000000001</v>
      </c>
      <c r="CC1853" s="33">
        <v>76.084479999999999</v>
      </c>
      <c r="DC1853" s="9">
        <v>135.43389999999999</v>
      </c>
      <c r="DD1853" s="9">
        <v>0</v>
      </c>
    </row>
    <row r="1854" spans="1:108" x14ac:dyDescent="0.25">
      <c r="A1854" s="9" t="s">
        <v>42</v>
      </c>
      <c r="B1854" s="9" t="s">
        <v>29</v>
      </c>
      <c r="C1854" s="9" t="s">
        <v>2</v>
      </c>
      <c r="D1854" s="9" t="s">
        <v>41</v>
      </c>
      <c r="E1854" s="9" t="s">
        <v>38</v>
      </c>
      <c r="F1854" s="9">
        <v>2016</v>
      </c>
      <c r="G1854" s="9">
        <v>9</v>
      </c>
      <c r="H1854" s="9"/>
      <c r="BF1854" s="33">
        <v>70.450860000000006</v>
      </c>
      <c r="BG1854" s="33">
        <v>68.877589999999998</v>
      </c>
      <c r="BH1854" s="33">
        <v>67.656899999999993</v>
      </c>
      <c r="BI1854" s="33">
        <v>66.473269999999999</v>
      </c>
      <c r="BJ1854" s="33">
        <v>65.274140000000003</v>
      </c>
      <c r="BK1854" s="33">
        <v>64.47672</v>
      </c>
      <c r="BL1854" s="33">
        <v>63.913789999999999</v>
      </c>
      <c r="BM1854" s="33">
        <v>65.218959999999996</v>
      </c>
      <c r="BN1854" s="33">
        <v>69.894829999999999</v>
      </c>
      <c r="BO1854" s="33">
        <v>75.949129999999997</v>
      </c>
      <c r="BP1854" s="33">
        <v>81.384479999999996</v>
      </c>
      <c r="BQ1854" s="33">
        <v>85.843959999999996</v>
      </c>
      <c r="BR1854" s="33">
        <v>88.688789999999997</v>
      </c>
      <c r="BS1854" s="33">
        <v>90.145690000000002</v>
      </c>
      <c r="BT1854" s="33">
        <v>90.837069999999997</v>
      </c>
      <c r="BU1854" s="33">
        <v>91.449129999999997</v>
      </c>
      <c r="BV1854" s="33">
        <v>91.621549999999999</v>
      </c>
      <c r="BW1854" s="33">
        <v>90.305179999999993</v>
      </c>
      <c r="BX1854" s="33">
        <v>87.583619999999996</v>
      </c>
      <c r="BY1854" s="33">
        <v>83.199129999999997</v>
      </c>
      <c r="BZ1854" s="33">
        <v>80.119829999999993</v>
      </c>
      <c r="CA1854" s="33">
        <v>77.51379</v>
      </c>
      <c r="CB1854" s="33">
        <v>75.093959999999996</v>
      </c>
      <c r="CC1854" s="33">
        <v>73.006029999999996</v>
      </c>
      <c r="DC1854" s="9">
        <v>135.43389999999999</v>
      </c>
      <c r="DD1854" s="9">
        <v>0</v>
      </c>
    </row>
    <row r="1855" spans="1:108" x14ac:dyDescent="0.25">
      <c r="A1855" s="9" t="s">
        <v>42</v>
      </c>
      <c r="B1855" s="9" t="s">
        <v>29</v>
      </c>
      <c r="C1855" s="9" t="s">
        <v>2</v>
      </c>
      <c r="D1855" s="9" t="s">
        <v>41</v>
      </c>
      <c r="E1855" s="9" t="s">
        <v>38</v>
      </c>
      <c r="F1855" s="9">
        <v>2016</v>
      </c>
      <c r="G1855" s="9">
        <v>10</v>
      </c>
      <c r="H1855" s="9"/>
      <c r="BF1855" s="33">
        <v>68.89931</v>
      </c>
      <c r="BG1855" s="33">
        <v>67.358509999999995</v>
      </c>
      <c r="BH1855" s="33">
        <v>66.322050000000004</v>
      </c>
      <c r="BI1855" s="33">
        <v>64.990449999999996</v>
      </c>
      <c r="BJ1855" s="33">
        <v>63.84722</v>
      </c>
      <c r="BK1855" s="33">
        <v>63.153640000000003</v>
      </c>
      <c r="BL1855" s="33">
        <v>62.615450000000003</v>
      </c>
      <c r="BM1855" s="33">
        <v>63.424480000000003</v>
      </c>
      <c r="BN1855" s="33">
        <v>67.298609999999996</v>
      </c>
      <c r="BO1855" s="33">
        <v>72.697909999999993</v>
      </c>
      <c r="BP1855" s="33">
        <v>77.56944</v>
      </c>
      <c r="BQ1855" s="33">
        <v>81.553820000000002</v>
      </c>
      <c r="BR1855" s="33">
        <v>84.440100000000001</v>
      </c>
      <c r="BS1855" s="33">
        <v>86.117189999999994</v>
      </c>
      <c r="BT1855" s="33">
        <v>86.990449999999996</v>
      </c>
      <c r="BU1855" s="33">
        <v>87.276039999999995</v>
      </c>
      <c r="BV1855" s="33">
        <v>86.75694</v>
      </c>
      <c r="BW1855" s="33">
        <v>84.984380000000002</v>
      </c>
      <c r="BX1855" s="33">
        <v>82.083340000000007</v>
      </c>
      <c r="BY1855" s="33">
        <v>78.591149999999999</v>
      </c>
      <c r="BZ1855" s="33">
        <v>76.226560000000006</v>
      </c>
      <c r="CA1855" s="33">
        <v>74.335939999999994</v>
      </c>
      <c r="CB1855" s="33">
        <v>72.292529999999999</v>
      </c>
      <c r="CC1855" s="33">
        <v>70.503469999999993</v>
      </c>
      <c r="DC1855" s="9">
        <v>135.43389999999999</v>
      </c>
      <c r="DD1855" s="9">
        <v>0</v>
      </c>
    </row>
    <row r="1856" spans="1:108" x14ac:dyDescent="0.25">
      <c r="A1856" s="9" t="s">
        <v>42</v>
      </c>
      <c r="B1856" s="9" t="s">
        <v>29</v>
      </c>
      <c r="C1856" s="9" t="s">
        <v>2</v>
      </c>
      <c r="D1856" s="9" t="s">
        <v>41</v>
      </c>
      <c r="E1856" s="9" t="s">
        <v>38</v>
      </c>
      <c r="F1856" s="9">
        <v>2017</v>
      </c>
      <c r="G1856" s="9">
        <v>5</v>
      </c>
      <c r="H1856" s="9"/>
      <c r="BF1856" s="33">
        <v>70.296099999999996</v>
      </c>
      <c r="BG1856" s="33">
        <v>68.56738</v>
      </c>
      <c r="BH1856" s="33">
        <v>67.211879999999994</v>
      </c>
      <c r="BI1856" s="33">
        <v>65.809389999999993</v>
      </c>
      <c r="BJ1856" s="33">
        <v>64.611699999999999</v>
      </c>
      <c r="BK1856" s="33">
        <v>63.429969999999997</v>
      </c>
      <c r="BL1856" s="33">
        <v>63.630319999999998</v>
      </c>
      <c r="BM1856" s="33">
        <v>67.092200000000005</v>
      </c>
      <c r="BN1856" s="33">
        <v>71.890960000000007</v>
      </c>
      <c r="BO1856" s="33">
        <v>76.778369999999995</v>
      </c>
      <c r="BP1856" s="33">
        <v>81.176419999999993</v>
      </c>
      <c r="BQ1856" s="33">
        <v>84.653369999999995</v>
      </c>
      <c r="BR1856" s="33">
        <v>87.447689999999994</v>
      </c>
      <c r="BS1856" s="33">
        <v>89.361699999999999</v>
      </c>
      <c r="BT1856" s="33">
        <v>90.132980000000003</v>
      </c>
      <c r="BU1856" s="33">
        <v>90.280140000000003</v>
      </c>
      <c r="BV1856" s="33">
        <v>89.860820000000004</v>
      </c>
      <c r="BW1856" s="33">
        <v>88.78989</v>
      </c>
      <c r="BX1856" s="33">
        <v>86.723399999999998</v>
      </c>
      <c r="BY1856" s="33">
        <v>83.658690000000007</v>
      </c>
      <c r="BZ1856" s="33">
        <v>80.251769999999993</v>
      </c>
      <c r="CA1856" s="33">
        <v>77.519499999999994</v>
      </c>
      <c r="CB1856" s="33">
        <v>75.217200000000005</v>
      </c>
      <c r="CC1856" s="33">
        <v>73.162229999999994</v>
      </c>
      <c r="DC1856" s="9">
        <v>135.43389999999999</v>
      </c>
      <c r="DD1856" s="9">
        <v>0</v>
      </c>
    </row>
    <row r="1857" spans="1:108" x14ac:dyDescent="0.25">
      <c r="A1857" s="9" t="s">
        <v>42</v>
      </c>
      <c r="B1857" s="9" t="s">
        <v>29</v>
      </c>
      <c r="C1857" s="9" t="s">
        <v>2</v>
      </c>
      <c r="D1857" s="9" t="s">
        <v>41</v>
      </c>
      <c r="E1857" s="9" t="s">
        <v>38</v>
      </c>
      <c r="F1857" s="9">
        <v>2017</v>
      </c>
      <c r="G1857" s="9">
        <v>6</v>
      </c>
      <c r="H1857" s="9"/>
      <c r="BF1857" s="33">
        <v>73.146129999999999</v>
      </c>
      <c r="BG1857" s="33">
        <v>71.745599999999996</v>
      </c>
      <c r="BH1857" s="33">
        <v>70.399649999999994</v>
      </c>
      <c r="BI1857" s="33">
        <v>68.927819999999997</v>
      </c>
      <c r="BJ1857" s="33">
        <v>67.942779999999999</v>
      </c>
      <c r="BK1857" s="33">
        <v>67.168139999999994</v>
      </c>
      <c r="BL1857" s="33">
        <v>67.467429999999993</v>
      </c>
      <c r="BM1857" s="33">
        <v>70.741200000000006</v>
      </c>
      <c r="BN1857" s="33">
        <v>75.230639999999994</v>
      </c>
      <c r="BO1857" s="33">
        <v>79.529049999999998</v>
      </c>
      <c r="BP1857" s="33">
        <v>83.520250000000004</v>
      </c>
      <c r="BQ1857" s="33">
        <v>86.41901</v>
      </c>
      <c r="BR1857" s="33">
        <v>89.206860000000006</v>
      </c>
      <c r="BS1857" s="33">
        <v>90.397009999999995</v>
      </c>
      <c r="BT1857" s="33">
        <v>91.95599</v>
      </c>
      <c r="BU1857" s="33">
        <v>93.056340000000006</v>
      </c>
      <c r="BV1857" s="33">
        <v>93.200710000000001</v>
      </c>
      <c r="BW1857" s="33">
        <v>92.769360000000006</v>
      </c>
      <c r="BX1857" s="33">
        <v>90.962149999999994</v>
      </c>
      <c r="BY1857" s="33">
        <v>88.360039999999998</v>
      </c>
      <c r="BZ1857" s="33">
        <v>84.641720000000007</v>
      </c>
      <c r="CA1857" s="33">
        <v>81.666370000000001</v>
      </c>
      <c r="CB1857" s="33">
        <v>79.334509999999995</v>
      </c>
      <c r="CC1857" s="33">
        <v>77.163730000000001</v>
      </c>
      <c r="DC1857" s="9">
        <v>135.43389999999999</v>
      </c>
      <c r="DD1857" s="9">
        <v>0</v>
      </c>
    </row>
    <row r="1858" spans="1:108" x14ac:dyDescent="0.25">
      <c r="A1858" s="9" t="s">
        <v>42</v>
      </c>
      <c r="B1858" s="9" t="s">
        <v>29</v>
      </c>
      <c r="C1858" s="9" t="s">
        <v>2</v>
      </c>
      <c r="D1858" s="9" t="s">
        <v>41</v>
      </c>
      <c r="E1858" s="9" t="s">
        <v>38</v>
      </c>
      <c r="F1858" s="9">
        <v>2017</v>
      </c>
      <c r="G1858" s="9">
        <v>7</v>
      </c>
      <c r="H1858" s="9"/>
      <c r="BF1858" s="33">
        <v>77.088189999999997</v>
      </c>
      <c r="BG1858" s="33">
        <v>74.577060000000003</v>
      </c>
      <c r="BH1858" s="33">
        <v>73.237160000000003</v>
      </c>
      <c r="BI1858" s="33">
        <v>71.995720000000006</v>
      </c>
      <c r="BJ1858" s="33">
        <v>71.168660000000003</v>
      </c>
      <c r="BK1858" s="33">
        <v>70.108729999999994</v>
      </c>
      <c r="BL1858" s="33">
        <v>70.0625</v>
      </c>
      <c r="BM1858" s="33">
        <v>72.946060000000003</v>
      </c>
      <c r="BN1858" s="33">
        <v>76.558220000000006</v>
      </c>
      <c r="BO1858" s="33">
        <v>80.955479999999994</v>
      </c>
      <c r="BP1858" s="33">
        <v>85.40925</v>
      </c>
      <c r="BQ1858" s="33">
        <v>88.642979999999994</v>
      </c>
      <c r="BR1858" s="33">
        <v>90.899829999999994</v>
      </c>
      <c r="BS1858" s="33">
        <v>92.4589</v>
      </c>
      <c r="BT1858" s="33">
        <v>93.661810000000003</v>
      </c>
      <c r="BU1858" s="33">
        <v>94.489720000000005</v>
      </c>
      <c r="BV1858" s="33">
        <v>94.883560000000003</v>
      </c>
      <c r="BW1858" s="33">
        <v>94.15325</v>
      </c>
      <c r="BX1858" s="33">
        <v>92.154110000000003</v>
      </c>
      <c r="BY1858" s="33">
        <v>89.375</v>
      </c>
      <c r="BZ1858" s="33">
        <v>85.765410000000003</v>
      </c>
      <c r="CA1858" s="33">
        <v>82.84675</v>
      </c>
      <c r="CB1858" s="33">
        <v>80.466610000000003</v>
      </c>
      <c r="CC1858" s="33">
        <v>78.912670000000006</v>
      </c>
      <c r="DC1858" s="9">
        <v>135.43389999999999</v>
      </c>
      <c r="DD1858" s="9">
        <v>0</v>
      </c>
    </row>
    <row r="1859" spans="1:108" x14ac:dyDescent="0.25">
      <c r="A1859" s="9" t="s">
        <v>42</v>
      </c>
      <c r="B1859" s="9" t="s">
        <v>29</v>
      </c>
      <c r="C1859" s="9" t="s">
        <v>2</v>
      </c>
      <c r="D1859" s="9" t="s">
        <v>41</v>
      </c>
      <c r="E1859" s="9" t="s">
        <v>38</v>
      </c>
      <c r="F1859" s="9">
        <v>2017</v>
      </c>
      <c r="G1859" s="9">
        <v>8</v>
      </c>
      <c r="H1859" s="9"/>
      <c r="BF1859" s="33">
        <v>74.268969999999996</v>
      </c>
      <c r="BG1859" s="33">
        <v>73.212069999999997</v>
      </c>
      <c r="BH1859" s="33">
        <v>71.750860000000003</v>
      </c>
      <c r="BI1859" s="33">
        <v>70.928449999999998</v>
      </c>
      <c r="BJ1859" s="33">
        <v>69.607759999999999</v>
      </c>
      <c r="BK1859" s="33">
        <v>68.621549999999999</v>
      </c>
      <c r="BL1859" s="33">
        <v>68.139660000000006</v>
      </c>
      <c r="BM1859" s="33">
        <v>70.312070000000006</v>
      </c>
      <c r="BN1859" s="33">
        <v>74.271550000000005</v>
      </c>
      <c r="BO1859" s="33">
        <v>79.042240000000007</v>
      </c>
      <c r="BP1859" s="33">
        <v>83.534480000000002</v>
      </c>
      <c r="BQ1859" s="33">
        <v>86.612070000000003</v>
      </c>
      <c r="BR1859" s="33">
        <v>89.427589999999995</v>
      </c>
      <c r="BS1859" s="33">
        <v>91.113789999999995</v>
      </c>
      <c r="BT1859" s="33">
        <v>92.327579999999998</v>
      </c>
      <c r="BU1859" s="33">
        <v>93.128450000000001</v>
      </c>
      <c r="BV1859" s="33">
        <v>92.956029999999998</v>
      </c>
      <c r="BW1859" s="33">
        <v>91.899140000000003</v>
      </c>
      <c r="BX1859" s="33">
        <v>89.802589999999995</v>
      </c>
      <c r="BY1859" s="33">
        <v>86.339650000000006</v>
      </c>
      <c r="BZ1859" s="33">
        <v>82.492239999999995</v>
      </c>
      <c r="CA1859" s="33">
        <v>80.063789999999997</v>
      </c>
      <c r="CB1859" s="33">
        <v>77.753450000000001</v>
      </c>
      <c r="CC1859" s="33">
        <v>76.084479999999999</v>
      </c>
      <c r="DC1859" s="9">
        <v>135.43389999999999</v>
      </c>
      <c r="DD1859" s="9">
        <v>0</v>
      </c>
    </row>
    <row r="1860" spans="1:108" x14ac:dyDescent="0.25">
      <c r="A1860" s="9" t="s">
        <v>42</v>
      </c>
      <c r="B1860" s="9" t="s">
        <v>29</v>
      </c>
      <c r="C1860" s="9" t="s">
        <v>2</v>
      </c>
      <c r="D1860" s="9" t="s">
        <v>41</v>
      </c>
      <c r="E1860" s="9" t="s">
        <v>38</v>
      </c>
      <c r="F1860" s="9">
        <v>2017</v>
      </c>
      <c r="G1860" s="9">
        <v>9</v>
      </c>
      <c r="H1860" s="9"/>
      <c r="BF1860" s="33">
        <v>70.450860000000006</v>
      </c>
      <c r="BG1860" s="33">
        <v>68.877589999999998</v>
      </c>
      <c r="BH1860" s="33">
        <v>67.656899999999993</v>
      </c>
      <c r="BI1860" s="33">
        <v>66.473269999999999</v>
      </c>
      <c r="BJ1860" s="33">
        <v>65.274140000000003</v>
      </c>
      <c r="BK1860" s="33">
        <v>64.47672</v>
      </c>
      <c r="BL1860" s="33">
        <v>63.913789999999999</v>
      </c>
      <c r="BM1860" s="33">
        <v>65.218959999999996</v>
      </c>
      <c r="BN1860" s="33">
        <v>69.894829999999999</v>
      </c>
      <c r="BO1860" s="33">
        <v>75.949129999999997</v>
      </c>
      <c r="BP1860" s="33">
        <v>81.384479999999996</v>
      </c>
      <c r="BQ1860" s="33">
        <v>85.843959999999996</v>
      </c>
      <c r="BR1860" s="33">
        <v>88.688789999999997</v>
      </c>
      <c r="BS1860" s="33">
        <v>90.145690000000002</v>
      </c>
      <c r="BT1860" s="33">
        <v>90.837069999999997</v>
      </c>
      <c r="BU1860" s="33">
        <v>91.449129999999997</v>
      </c>
      <c r="BV1860" s="33">
        <v>91.621549999999999</v>
      </c>
      <c r="BW1860" s="33">
        <v>90.305179999999993</v>
      </c>
      <c r="BX1860" s="33">
        <v>87.583619999999996</v>
      </c>
      <c r="BY1860" s="33">
        <v>83.199129999999997</v>
      </c>
      <c r="BZ1860" s="33">
        <v>80.119829999999993</v>
      </c>
      <c r="CA1860" s="33">
        <v>77.51379</v>
      </c>
      <c r="CB1860" s="33">
        <v>75.093959999999996</v>
      </c>
      <c r="CC1860" s="33">
        <v>73.006029999999996</v>
      </c>
      <c r="DC1860" s="9">
        <v>135.43389999999999</v>
      </c>
      <c r="DD1860" s="9">
        <v>0</v>
      </c>
    </row>
    <row r="1861" spans="1:108" x14ac:dyDescent="0.25">
      <c r="A1861" s="9" t="s">
        <v>42</v>
      </c>
      <c r="B1861" s="9" t="s">
        <v>29</v>
      </c>
      <c r="C1861" s="9" t="s">
        <v>2</v>
      </c>
      <c r="D1861" s="9" t="s">
        <v>41</v>
      </c>
      <c r="E1861" s="9" t="s">
        <v>38</v>
      </c>
      <c r="F1861" s="9">
        <v>2017</v>
      </c>
      <c r="G1861" s="9">
        <v>10</v>
      </c>
      <c r="H1861" s="9"/>
      <c r="BF1861" s="33">
        <v>68.89931</v>
      </c>
      <c r="BG1861" s="33">
        <v>67.358509999999995</v>
      </c>
      <c r="BH1861" s="33">
        <v>66.322050000000004</v>
      </c>
      <c r="BI1861" s="33">
        <v>64.990449999999996</v>
      </c>
      <c r="BJ1861" s="33">
        <v>63.84722</v>
      </c>
      <c r="BK1861" s="33">
        <v>63.153640000000003</v>
      </c>
      <c r="BL1861" s="33">
        <v>62.615450000000003</v>
      </c>
      <c r="BM1861" s="33">
        <v>63.424480000000003</v>
      </c>
      <c r="BN1861" s="33">
        <v>67.298609999999996</v>
      </c>
      <c r="BO1861" s="33">
        <v>72.697909999999993</v>
      </c>
      <c r="BP1861" s="33">
        <v>77.56944</v>
      </c>
      <c r="BQ1861" s="33">
        <v>81.553820000000002</v>
      </c>
      <c r="BR1861" s="33">
        <v>84.440100000000001</v>
      </c>
      <c r="BS1861" s="33">
        <v>86.117189999999994</v>
      </c>
      <c r="BT1861" s="33">
        <v>86.990449999999996</v>
      </c>
      <c r="BU1861" s="33">
        <v>87.276039999999995</v>
      </c>
      <c r="BV1861" s="33">
        <v>86.75694</v>
      </c>
      <c r="BW1861" s="33">
        <v>84.984380000000002</v>
      </c>
      <c r="BX1861" s="33">
        <v>82.083340000000007</v>
      </c>
      <c r="BY1861" s="33">
        <v>78.591149999999999</v>
      </c>
      <c r="BZ1861" s="33">
        <v>76.226560000000006</v>
      </c>
      <c r="CA1861" s="33">
        <v>74.335939999999994</v>
      </c>
      <c r="CB1861" s="33">
        <v>72.292529999999999</v>
      </c>
      <c r="CC1861" s="33">
        <v>70.503469999999993</v>
      </c>
      <c r="DC1861" s="9">
        <v>135.43389999999999</v>
      </c>
      <c r="DD1861" s="9">
        <v>0</v>
      </c>
    </row>
    <row r="1862" spans="1:108" x14ac:dyDescent="0.25">
      <c r="A1862" s="9" t="s">
        <v>42</v>
      </c>
      <c r="B1862" s="9" t="s">
        <v>29</v>
      </c>
      <c r="C1862" s="9" t="s">
        <v>2</v>
      </c>
      <c r="D1862" s="9" t="s">
        <v>41</v>
      </c>
      <c r="E1862" s="9" t="s">
        <v>38</v>
      </c>
      <c r="F1862" s="9">
        <v>2018</v>
      </c>
      <c r="G1862" s="9">
        <v>5</v>
      </c>
      <c r="H1862" s="9"/>
      <c r="BF1862" s="33">
        <v>70.296099999999996</v>
      </c>
      <c r="BG1862" s="33">
        <v>68.56738</v>
      </c>
      <c r="BH1862" s="33">
        <v>67.211879999999994</v>
      </c>
      <c r="BI1862" s="33">
        <v>65.809389999999993</v>
      </c>
      <c r="BJ1862" s="33">
        <v>64.611699999999999</v>
      </c>
      <c r="BK1862" s="33">
        <v>63.429969999999997</v>
      </c>
      <c r="BL1862" s="33">
        <v>63.630319999999998</v>
      </c>
      <c r="BM1862" s="33">
        <v>67.092200000000005</v>
      </c>
      <c r="BN1862" s="33">
        <v>71.890960000000007</v>
      </c>
      <c r="BO1862" s="33">
        <v>76.778369999999995</v>
      </c>
      <c r="BP1862" s="33">
        <v>81.176419999999993</v>
      </c>
      <c r="BQ1862" s="33">
        <v>84.653369999999995</v>
      </c>
      <c r="BR1862" s="33">
        <v>87.447689999999994</v>
      </c>
      <c r="BS1862" s="33">
        <v>89.361699999999999</v>
      </c>
      <c r="BT1862" s="33">
        <v>90.132980000000003</v>
      </c>
      <c r="BU1862" s="33">
        <v>90.280140000000003</v>
      </c>
      <c r="BV1862" s="33">
        <v>89.860820000000004</v>
      </c>
      <c r="BW1862" s="33">
        <v>88.78989</v>
      </c>
      <c r="BX1862" s="33">
        <v>86.723399999999998</v>
      </c>
      <c r="BY1862" s="33">
        <v>83.658690000000007</v>
      </c>
      <c r="BZ1862" s="33">
        <v>80.251769999999993</v>
      </c>
      <c r="CA1862" s="33">
        <v>77.519499999999994</v>
      </c>
      <c r="CB1862" s="33">
        <v>75.217200000000005</v>
      </c>
      <c r="CC1862" s="33">
        <v>73.162229999999994</v>
      </c>
      <c r="DC1862" s="9">
        <v>135.43389999999999</v>
      </c>
      <c r="DD1862" s="9">
        <v>0</v>
      </c>
    </row>
    <row r="1863" spans="1:108" x14ac:dyDescent="0.25">
      <c r="A1863" s="9" t="s">
        <v>42</v>
      </c>
      <c r="B1863" s="9" t="s">
        <v>29</v>
      </c>
      <c r="C1863" s="9" t="s">
        <v>2</v>
      </c>
      <c r="D1863" s="9" t="s">
        <v>41</v>
      </c>
      <c r="E1863" s="9" t="s">
        <v>38</v>
      </c>
      <c r="F1863" s="9">
        <v>2018</v>
      </c>
      <c r="G1863" s="9">
        <v>6</v>
      </c>
      <c r="H1863" s="9"/>
      <c r="BF1863" s="33">
        <v>73.146129999999999</v>
      </c>
      <c r="BG1863" s="33">
        <v>71.745599999999996</v>
      </c>
      <c r="BH1863" s="33">
        <v>70.399649999999994</v>
      </c>
      <c r="BI1863" s="33">
        <v>68.927819999999997</v>
      </c>
      <c r="BJ1863" s="33">
        <v>67.942779999999999</v>
      </c>
      <c r="BK1863" s="33">
        <v>67.168139999999994</v>
      </c>
      <c r="BL1863" s="33">
        <v>67.467429999999993</v>
      </c>
      <c r="BM1863" s="33">
        <v>70.741200000000006</v>
      </c>
      <c r="BN1863" s="33">
        <v>75.230639999999994</v>
      </c>
      <c r="BO1863" s="33">
        <v>79.529049999999998</v>
      </c>
      <c r="BP1863" s="33">
        <v>83.520250000000004</v>
      </c>
      <c r="BQ1863" s="33">
        <v>86.41901</v>
      </c>
      <c r="BR1863" s="33">
        <v>89.206860000000006</v>
      </c>
      <c r="BS1863" s="33">
        <v>90.397009999999995</v>
      </c>
      <c r="BT1863" s="33">
        <v>91.95599</v>
      </c>
      <c r="BU1863" s="33">
        <v>93.056340000000006</v>
      </c>
      <c r="BV1863" s="33">
        <v>93.200710000000001</v>
      </c>
      <c r="BW1863" s="33">
        <v>92.769360000000006</v>
      </c>
      <c r="BX1863" s="33">
        <v>90.962149999999994</v>
      </c>
      <c r="BY1863" s="33">
        <v>88.360039999999998</v>
      </c>
      <c r="BZ1863" s="33">
        <v>84.641720000000007</v>
      </c>
      <c r="CA1863" s="33">
        <v>81.666370000000001</v>
      </c>
      <c r="CB1863" s="33">
        <v>79.334509999999995</v>
      </c>
      <c r="CC1863" s="33">
        <v>77.163730000000001</v>
      </c>
      <c r="DC1863" s="9">
        <v>135.43389999999999</v>
      </c>
      <c r="DD1863" s="9">
        <v>0</v>
      </c>
    </row>
    <row r="1864" spans="1:108" x14ac:dyDescent="0.25">
      <c r="A1864" s="9" t="s">
        <v>42</v>
      </c>
      <c r="B1864" s="9" t="s">
        <v>29</v>
      </c>
      <c r="C1864" s="9" t="s">
        <v>2</v>
      </c>
      <c r="D1864" s="9" t="s">
        <v>41</v>
      </c>
      <c r="E1864" s="9" t="s">
        <v>38</v>
      </c>
      <c r="F1864" s="9">
        <v>2018</v>
      </c>
      <c r="G1864" s="9">
        <v>7</v>
      </c>
      <c r="H1864" s="9"/>
      <c r="BF1864" s="33">
        <v>77.088189999999997</v>
      </c>
      <c r="BG1864" s="33">
        <v>74.577060000000003</v>
      </c>
      <c r="BH1864" s="33">
        <v>73.237160000000003</v>
      </c>
      <c r="BI1864" s="33">
        <v>71.995720000000006</v>
      </c>
      <c r="BJ1864" s="33">
        <v>71.168660000000003</v>
      </c>
      <c r="BK1864" s="33">
        <v>70.108729999999994</v>
      </c>
      <c r="BL1864" s="33">
        <v>70.0625</v>
      </c>
      <c r="BM1864" s="33">
        <v>72.946060000000003</v>
      </c>
      <c r="BN1864" s="33">
        <v>76.558220000000006</v>
      </c>
      <c r="BO1864" s="33">
        <v>80.955479999999994</v>
      </c>
      <c r="BP1864" s="33">
        <v>85.40925</v>
      </c>
      <c r="BQ1864" s="33">
        <v>88.642979999999994</v>
      </c>
      <c r="BR1864" s="33">
        <v>90.899829999999994</v>
      </c>
      <c r="BS1864" s="33">
        <v>92.4589</v>
      </c>
      <c r="BT1864" s="33">
        <v>93.661810000000003</v>
      </c>
      <c r="BU1864" s="33">
        <v>94.489720000000005</v>
      </c>
      <c r="BV1864" s="33">
        <v>94.883560000000003</v>
      </c>
      <c r="BW1864" s="33">
        <v>94.15325</v>
      </c>
      <c r="BX1864" s="33">
        <v>92.154110000000003</v>
      </c>
      <c r="BY1864" s="33">
        <v>89.375</v>
      </c>
      <c r="BZ1864" s="33">
        <v>85.765410000000003</v>
      </c>
      <c r="CA1864" s="33">
        <v>82.84675</v>
      </c>
      <c r="CB1864" s="33">
        <v>80.466610000000003</v>
      </c>
      <c r="CC1864" s="33">
        <v>78.912670000000006</v>
      </c>
      <c r="DC1864" s="9">
        <v>135.43389999999999</v>
      </c>
      <c r="DD1864" s="9">
        <v>0</v>
      </c>
    </row>
    <row r="1865" spans="1:108" x14ac:dyDescent="0.25">
      <c r="A1865" s="9" t="s">
        <v>42</v>
      </c>
      <c r="B1865" s="9" t="s">
        <v>29</v>
      </c>
      <c r="C1865" s="9" t="s">
        <v>2</v>
      </c>
      <c r="D1865" s="9" t="s">
        <v>41</v>
      </c>
      <c r="E1865" s="9" t="s">
        <v>38</v>
      </c>
      <c r="F1865" s="9">
        <v>2018</v>
      </c>
      <c r="G1865" s="9">
        <v>8</v>
      </c>
      <c r="H1865" s="9"/>
      <c r="BF1865" s="33">
        <v>74.268969999999996</v>
      </c>
      <c r="BG1865" s="33">
        <v>73.212069999999997</v>
      </c>
      <c r="BH1865" s="33">
        <v>71.750860000000003</v>
      </c>
      <c r="BI1865" s="33">
        <v>70.928449999999998</v>
      </c>
      <c r="BJ1865" s="33">
        <v>69.607759999999999</v>
      </c>
      <c r="BK1865" s="33">
        <v>68.621549999999999</v>
      </c>
      <c r="BL1865" s="33">
        <v>68.139660000000006</v>
      </c>
      <c r="BM1865" s="33">
        <v>70.312070000000006</v>
      </c>
      <c r="BN1865" s="33">
        <v>74.271550000000005</v>
      </c>
      <c r="BO1865" s="33">
        <v>79.042240000000007</v>
      </c>
      <c r="BP1865" s="33">
        <v>83.534480000000002</v>
      </c>
      <c r="BQ1865" s="33">
        <v>86.612070000000003</v>
      </c>
      <c r="BR1865" s="33">
        <v>89.427589999999995</v>
      </c>
      <c r="BS1865" s="33">
        <v>91.113789999999995</v>
      </c>
      <c r="BT1865" s="33">
        <v>92.327579999999998</v>
      </c>
      <c r="BU1865" s="33">
        <v>93.128450000000001</v>
      </c>
      <c r="BV1865" s="33">
        <v>92.956029999999998</v>
      </c>
      <c r="BW1865" s="33">
        <v>91.899140000000003</v>
      </c>
      <c r="BX1865" s="33">
        <v>89.802589999999995</v>
      </c>
      <c r="BY1865" s="33">
        <v>86.339650000000006</v>
      </c>
      <c r="BZ1865" s="33">
        <v>82.492239999999995</v>
      </c>
      <c r="CA1865" s="33">
        <v>80.063789999999997</v>
      </c>
      <c r="CB1865" s="33">
        <v>77.753450000000001</v>
      </c>
      <c r="CC1865" s="33">
        <v>76.084479999999999</v>
      </c>
      <c r="DC1865" s="9">
        <v>135.43389999999999</v>
      </c>
      <c r="DD1865" s="9">
        <v>0</v>
      </c>
    </row>
    <row r="1866" spans="1:108" x14ac:dyDescent="0.25">
      <c r="A1866" s="9" t="s">
        <v>42</v>
      </c>
      <c r="B1866" s="9" t="s">
        <v>29</v>
      </c>
      <c r="C1866" s="9" t="s">
        <v>2</v>
      </c>
      <c r="D1866" s="9" t="s">
        <v>41</v>
      </c>
      <c r="E1866" s="9" t="s">
        <v>38</v>
      </c>
      <c r="F1866" s="9">
        <v>2018</v>
      </c>
      <c r="G1866" s="9">
        <v>9</v>
      </c>
      <c r="H1866" s="9"/>
      <c r="BF1866" s="33">
        <v>70.450860000000006</v>
      </c>
      <c r="BG1866" s="33">
        <v>68.877589999999998</v>
      </c>
      <c r="BH1866" s="33">
        <v>67.656899999999993</v>
      </c>
      <c r="BI1866" s="33">
        <v>66.473269999999999</v>
      </c>
      <c r="BJ1866" s="33">
        <v>65.274140000000003</v>
      </c>
      <c r="BK1866" s="33">
        <v>64.47672</v>
      </c>
      <c r="BL1866" s="33">
        <v>63.913789999999999</v>
      </c>
      <c r="BM1866" s="33">
        <v>65.218959999999996</v>
      </c>
      <c r="BN1866" s="33">
        <v>69.894829999999999</v>
      </c>
      <c r="BO1866" s="33">
        <v>75.949129999999997</v>
      </c>
      <c r="BP1866" s="33">
        <v>81.384479999999996</v>
      </c>
      <c r="BQ1866" s="33">
        <v>85.843959999999996</v>
      </c>
      <c r="BR1866" s="33">
        <v>88.688789999999997</v>
      </c>
      <c r="BS1866" s="33">
        <v>90.145690000000002</v>
      </c>
      <c r="BT1866" s="33">
        <v>90.837069999999997</v>
      </c>
      <c r="BU1866" s="33">
        <v>91.449129999999997</v>
      </c>
      <c r="BV1866" s="33">
        <v>91.621549999999999</v>
      </c>
      <c r="BW1866" s="33">
        <v>90.305179999999993</v>
      </c>
      <c r="BX1866" s="33">
        <v>87.583619999999996</v>
      </c>
      <c r="BY1866" s="33">
        <v>83.199129999999997</v>
      </c>
      <c r="BZ1866" s="33">
        <v>80.119829999999993</v>
      </c>
      <c r="CA1866" s="33">
        <v>77.51379</v>
      </c>
      <c r="CB1866" s="33">
        <v>75.093959999999996</v>
      </c>
      <c r="CC1866" s="33">
        <v>73.006029999999996</v>
      </c>
      <c r="DC1866" s="9">
        <v>135.43389999999999</v>
      </c>
      <c r="DD1866" s="9">
        <v>0</v>
      </c>
    </row>
    <row r="1867" spans="1:108" x14ac:dyDescent="0.25">
      <c r="A1867" s="9" t="s">
        <v>42</v>
      </c>
      <c r="B1867" s="9" t="s">
        <v>29</v>
      </c>
      <c r="C1867" s="9" t="s">
        <v>2</v>
      </c>
      <c r="D1867" s="9" t="s">
        <v>41</v>
      </c>
      <c r="E1867" s="9" t="s">
        <v>38</v>
      </c>
      <c r="F1867" s="9">
        <v>2018</v>
      </c>
      <c r="G1867" s="9">
        <v>10</v>
      </c>
      <c r="H1867" s="9"/>
      <c r="BF1867" s="33">
        <v>68.89931</v>
      </c>
      <c r="BG1867" s="33">
        <v>67.358509999999995</v>
      </c>
      <c r="BH1867" s="33">
        <v>66.322050000000004</v>
      </c>
      <c r="BI1867" s="33">
        <v>64.990449999999996</v>
      </c>
      <c r="BJ1867" s="33">
        <v>63.84722</v>
      </c>
      <c r="BK1867" s="33">
        <v>63.153640000000003</v>
      </c>
      <c r="BL1867" s="33">
        <v>62.615450000000003</v>
      </c>
      <c r="BM1867" s="33">
        <v>63.424480000000003</v>
      </c>
      <c r="BN1867" s="33">
        <v>67.298609999999996</v>
      </c>
      <c r="BO1867" s="33">
        <v>72.697909999999993</v>
      </c>
      <c r="BP1867" s="33">
        <v>77.56944</v>
      </c>
      <c r="BQ1867" s="33">
        <v>81.553820000000002</v>
      </c>
      <c r="BR1867" s="33">
        <v>84.440100000000001</v>
      </c>
      <c r="BS1867" s="33">
        <v>86.117189999999994</v>
      </c>
      <c r="BT1867" s="33">
        <v>86.990449999999996</v>
      </c>
      <c r="BU1867" s="33">
        <v>87.276039999999995</v>
      </c>
      <c r="BV1867" s="33">
        <v>86.75694</v>
      </c>
      <c r="BW1867" s="33">
        <v>84.984380000000002</v>
      </c>
      <c r="BX1867" s="33">
        <v>82.083340000000007</v>
      </c>
      <c r="BY1867" s="33">
        <v>78.591149999999999</v>
      </c>
      <c r="BZ1867" s="33">
        <v>76.226560000000006</v>
      </c>
      <c r="CA1867" s="33">
        <v>74.335939999999994</v>
      </c>
      <c r="CB1867" s="33">
        <v>72.292529999999999</v>
      </c>
      <c r="CC1867" s="33">
        <v>70.503469999999993</v>
      </c>
      <c r="DC1867" s="9">
        <v>135.43389999999999</v>
      </c>
      <c r="DD1867" s="9">
        <v>0</v>
      </c>
    </row>
    <row r="1868" spans="1:108" x14ac:dyDescent="0.25">
      <c r="A1868" s="9" t="s">
        <v>42</v>
      </c>
      <c r="B1868" s="9" t="s">
        <v>29</v>
      </c>
      <c r="C1868" s="9" t="s">
        <v>2</v>
      </c>
      <c r="D1868" s="9" t="s">
        <v>41</v>
      </c>
      <c r="E1868" s="9" t="s">
        <v>38</v>
      </c>
      <c r="F1868" s="9">
        <v>2019</v>
      </c>
      <c r="G1868" s="9">
        <v>5</v>
      </c>
      <c r="H1868" s="9"/>
      <c r="BF1868" s="33">
        <v>70.296099999999996</v>
      </c>
      <c r="BG1868" s="33">
        <v>68.56738</v>
      </c>
      <c r="BH1868" s="33">
        <v>67.211879999999994</v>
      </c>
      <c r="BI1868" s="33">
        <v>65.809389999999993</v>
      </c>
      <c r="BJ1868" s="33">
        <v>64.611699999999999</v>
      </c>
      <c r="BK1868" s="33">
        <v>63.429969999999997</v>
      </c>
      <c r="BL1868" s="33">
        <v>63.630319999999998</v>
      </c>
      <c r="BM1868" s="33">
        <v>67.092200000000005</v>
      </c>
      <c r="BN1868" s="33">
        <v>71.890960000000007</v>
      </c>
      <c r="BO1868" s="33">
        <v>76.778369999999995</v>
      </c>
      <c r="BP1868" s="33">
        <v>81.176419999999993</v>
      </c>
      <c r="BQ1868" s="33">
        <v>84.653369999999995</v>
      </c>
      <c r="BR1868" s="33">
        <v>87.447689999999994</v>
      </c>
      <c r="BS1868" s="33">
        <v>89.361699999999999</v>
      </c>
      <c r="BT1868" s="33">
        <v>90.132980000000003</v>
      </c>
      <c r="BU1868" s="33">
        <v>90.280140000000003</v>
      </c>
      <c r="BV1868" s="33">
        <v>89.860820000000004</v>
      </c>
      <c r="BW1868" s="33">
        <v>88.78989</v>
      </c>
      <c r="BX1868" s="33">
        <v>86.723399999999998</v>
      </c>
      <c r="BY1868" s="33">
        <v>83.658690000000007</v>
      </c>
      <c r="BZ1868" s="33">
        <v>80.251769999999993</v>
      </c>
      <c r="CA1868" s="33">
        <v>77.519499999999994</v>
      </c>
      <c r="CB1868" s="33">
        <v>75.217200000000005</v>
      </c>
      <c r="CC1868" s="33">
        <v>73.162229999999994</v>
      </c>
      <c r="DC1868" s="9">
        <v>135.43389999999999</v>
      </c>
      <c r="DD1868" s="9">
        <v>0</v>
      </c>
    </row>
    <row r="1869" spans="1:108" x14ac:dyDescent="0.25">
      <c r="A1869" s="9" t="s">
        <v>42</v>
      </c>
      <c r="B1869" s="9" t="s">
        <v>29</v>
      </c>
      <c r="C1869" s="9" t="s">
        <v>2</v>
      </c>
      <c r="D1869" s="9" t="s">
        <v>41</v>
      </c>
      <c r="E1869" s="9" t="s">
        <v>38</v>
      </c>
      <c r="F1869" s="9">
        <v>2019</v>
      </c>
      <c r="G1869" s="9">
        <v>6</v>
      </c>
      <c r="H1869" s="9"/>
      <c r="BF1869" s="33">
        <v>73.146129999999999</v>
      </c>
      <c r="BG1869" s="33">
        <v>71.745599999999996</v>
      </c>
      <c r="BH1869" s="33">
        <v>70.399649999999994</v>
      </c>
      <c r="BI1869" s="33">
        <v>68.927819999999997</v>
      </c>
      <c r="BJ1869" s="33">
        <v>67.942779999999999</v>
      </c>
      <c r="BK1869" s="33">
        <v>67.168139999999994</v>
      </c>
      <c r="BL1869" s="33">
        <v>67.467429999999993</v>
      </c>
      <c r="BM1869" s="33">
        <v>70.741200000000006</v>
      </c>
      <c r="BN1869" s="33">
        <v>75.230639999999994</v>
      </c>
      <c r="BO1869" s="33">
        <v>79.529049999999998</v>
      </c>
      <c r="BP1869" s="33">
        <v>83.520250000000004</v>
      </c>
      <c r="BQ1869" s="33">
        <v>86.41901</v>
      </c>
      <c r="BR1869" s="33">
        <v>89.206860000000006</v>
      </c>
      <c r="BS1869" s="33">
        <v>90.397009999999995</v>
      </c>
      <c r="BT1869" s="33">
        <v>91.95599</v>
      </c>
      <c r="BU1869" s="33">
        <v>93.056340000000006</v>
      </c>
      <c r="BV1869" s="33">
        <v>93.200710000000001</v>
      </c>
      <c r="BW1869" s="33">
        <v>92.769360000000006</v>
      </c>
      <c r="BX1869" s="33">
        <v>90.962149999999994</v>
      </c>
      <c r="BY1869" s="33">
        <v>88.360039999999998</v>
      </c>
      <c r="BZ1869" s="33">
        <v>84.641720000000007</v>
      </c>
      <c r="CA1869" s="33">
        <v>81.666370000000001</v>
      </c>
      <c r="CB1869" s="33">
        <v>79.334509999999995</v>
      </c>
      <c r="CC1869" s="33">
        <v>77.163730000000001</v>
      </c>
      <c r="DC1869" s="9">
        <v>135.43389999999999</v>
      </c>
      <c r="DD1869" s="9">
        <v>0</v>
      </c>
    </row>
    <row r="1870" spans="1:108" x14ac:dyDescent="0.25">
      <c r="A1870" s="9" t="s">
        <v>42</v>
      </c>
      <c r="B1870" s="9" t="s">
        <v>29</v>
      </c>
      <c r="C1870" s="9" t="s">
        <v>2</v>
      </c>
      <c r="D1870" s="9" t="s">
        <v>41</v>
      </c>
      <c r="E1870" s="9" t="s">
        <v>38</v>
      </c>
      <c r="F1870" s="9">
        <v>2019</v>
      </c>
      <c r="G1870" s="9">
        <v>7</v>
      </c>
      <c r="H1870" s="9"/>
      <c r="BF1870" s="33">
        <v>77.088189999999997</v>
      </c>
      <c r="BG1870" s="33">
        <v>74.577060000000003</v>
      </c>
      <c r="BH1870" s="33">
        <v>73.237160000000003</v>
      </c>
      <c r="BI1870" s="33">
        <v>71.995720000000006</v>
      </c>
      <c r="BJ1870" s="33">
        <v>71.168660000000003</v>
      </c>
      <c r="BK1870" s="33">
        <v>70.108729999999994</v>
      </c>
      <c r="BL1870" s="33">
        <v>70.0625</v>
      </c>
      <c r="BM1870" s="33">
        <v>72.946060000000003</v>
      </c>
      <c r="BN1870" s="33">
        <v>76.558220000000006</v>
      </c>
      <c r="BO1870" s="33">
        <v>80.955479999999994</v>
      </c>
      <c r="BP1870" s="33">
        <v>85.40925</v>
      </c>
      <c r="BQ1870" s="33">
        <v>88.642979999999994</v>
      </c>
      <c r="BR1870" s="33">
        <v>90.899829999999994</v>
      </c>
      <c r="BS1870" s="33">
        <v>92.4589</v>
      </c>
      <c r="BT1870" s="33">
        <v>93.661810000000003</v>
      </c>
      <c r="BU1870" s="33">
        <v>94.489720000000005</v>
      </c>
      <c r="BV1870" s="33">
        <v>94.883560000000003</v>
      </c>
      <c r="BW1870" s="33">
        <v>94.15325</v>
      </c>
      <c r="BX1870" s="33">
        <v>92.154110000000003</v>
      </c>
      <c r="BY1870" s="33">
        <v>89.375</v>
      </c>
      <c r="BZ1870" s="33">
        <v>85.765410000000003</v>
      </c>
      <c r="CA1870" s="33">
        <v>82.84675</v>
      </c>
      <c r="CB1870" s="33">
        <v>80.466610000000003</v>
      </c>
      <c r="CC1870" s="33">
        <v>78.912670000000006</v>
      </c>
      <c r="DC1870" s="9">
        <v>135.43389999999999</v>
      </c>
      <c r="DD1870" s="9">
        <v>0</v>
      </c>
    </row>
    <row r="1871" spans="1:108" x14ac:dyDescent="0.25">
      <c r="A1871" s="9" t="s">
        <v>42</v>
      </c>
      <c r="B1871" s="9" t="s">
        <v>29</v>
      </c>
      <c r="C1871" s="9" t="s">
        <v>2</v>
      </c>
      <c r="D1871" s="9" t="s">
        <v>41</v>
      </c>
      <c r="E1871" s="9" t="s">
        <v>38</v>
      </c>
      <c r="F1871" s="9">
        <v>2019</v>
      </c>
      <c r="G1871" s="9">
        <v>8</v>
      </c>
      <c r="H1871" s="9"/>
      <c r="BF1871" s="33">
        <v>74.268969999999996</v>
      </c>
      <c r="BG1871" s="33">
        <v>73.212069999999997</v>
      </c>
      <c r="BH1871" s="33">
        <v>71.750860000000003</v>
      </c>
      <c r="BI1871" s="33">
        <v>70.928449999999998</v>
      </c>
      <c r="BJ1871" s="33">
        <v>69.607759999999999</v>
      </c>
      <c r="BK1871" s="33">
        <v>68.621549999999999</v>
      </c>
      <c r="BL1871" s="33">
        <v>68.139660000000006</v>
      </c>
      <c r="BM1871" s="33">
        <v>70.312070000000006</v>
      </c>
      <c r="BN1871" s="33">
        <v>74.271550000000005</v>
      </c>
      <c r="BO1871" s="33">
        <v>79.042240000000007</v>
      </c>
      <c r="BP1871" s="33">
        <v>83.534480000000002</v>
      </c>
      <c r="BQ1871" s="33">
        <v>86.612070000000003</v>
      </c>
      <c r="BR1871" s="33">
        <v>89.427589999999995</v>
      </c>
      <c r="BS1871" s="33">
        <v>91.113789999999995</v>
      </c>
      <c r="BT1871" s="33">
        <v>92.327579999999998</v>
      </c>
      <c r="BU1871" s="33">
        <v>93.128450000000001</v>
      </c>
      <c r="BV1871" s="33">
        <v>92.956029999999998</v>
      </c>
      <c r="BW1871" s="33">
        <v>91.899140000000003</v>
      </c>
      <c r="BX1871" s="33">
        <v>89.802589999999995</v>
      </c>
      <c r="BY1871" s="33">
        <v>86.339650000000006</v>
      </c>
      <c r="BZ1871" s="33">
        <v>82.492239999999995</v>
      </c>
      <c r="CA1871" s="33">
        <v>80.063789999999997</v>
      </c>
      <c r="CB1871" s="33">
        <v>77.753450000000001</v>
      </c>
      <c r="CC1871" s="33">
        <v>76.084479999999999</v>
      </c>
      <c r="DC1871" s="9">
        <v>135.43389999999999</v>
      </c>
      <c r="DD1871" s="9">
        <v>0</v>
      </c>
    </row>
    <row r="1872" spans="1:108" x14ac:dyDescent="0.25">
      <c r="A1872" s="9" t="s">
        <v>42</v>
      </c>
      <c r="B1872" s="9" t="s">
        <v>29</v>
      </c>
      <c r="C1872" s="9" t="s">
        <v>2</v>
      </c>
      <c r="D1872" s="9" t="s">
        <v>41</v>
      </c>
      <c r="E1872" s="9" t="s">
        <v>38</v>
      </c>
      <c r="F1872" s="9">
        <v>2019</v>
      </c>
      <c r="G1872" s="9">
        <v>9</v>
      </c>
      <c r="H1872" s="9"/>
      <c r="BF1872" s="33">
        <v>70.450860000000006</v>
      </c>
      <c r="BG1872" s="33">
        <v>68.877589999999998</v>
      </c>
      <c r="BH1872" s="33">
        <v>67.656899999999993</v>
      </c>
      <c r="BI1872" s="33">
        <v>66.473269999999999</v>
      </c>
      <c r="BJ1872" s="33">
        <v>65.274140000000003</v>
      </c>
      <c r="BK1872" s="33">
        <v>64.47672</v>
      </c>
      <c r="BL1872" s="33">
        <v>63.913789999999999</v>
      </c>
      <c r="BM1872" s="33">
        <v>65.218959999999996</v>
      </c>
      <c r="BN1872" s="33">
        <v>69.894829999999999</v>
      </c>
      <c r="BO1872" s="33">
        <v>75.949129999999997</v>
      </c>
      <c r="BP1872" s="33">
        <v>81.384479999999996</v>
      </c>
      <c r="BQ1872" s="33">
        <v>85.843959999999996</v>
      </c>
      <c r="BR1872" s="33">
        <v>88.688789999999997</v>
      </c>
      <c r="BS1872" s="33">
        <v>90.145690000000002</v>
      </c>
      <c r="BT1872" s="33">
        <v>90.837069999999997</v>
      </c>
      <c r="BU1872" s="33">
        <v>91.449129999999997</v>
      </c>
      <c r="BV1872" s="33">
        <v>91.621549999999999</v>
      </c>
      <c r="BW1872" s="33">
        <v>90.305179999999993</v>
      </c>
      <c r="BX1872" s="33">
        <v>87.583619999999996</v>
      </c>
      <c r="BY1872" s="33">
        <v>83.199129999999997</v>
      </c>
      <c r="BZ1872" s="33">
        <v>80.119829999999993</v>
      </c>
      <c r="CA1872" s="33">
        <v>77.51379</v>
      </c>
      <c r="CB1872" s="33">
        <v>75.093959999999996</v>
      </c>
      <c r="CC1872" s="33">
        <v>73.006029999999996</v>
      </c>
      <c r="DC1872" s="9">
        <v>135.43389999999999</v>
      </c>
      <c r="DD1872" s="9">
        <v>0</v>
      </c>
    </row>
    <row r="1873" spans="1:108" x14ac:dyDescent="0.25">
      <c r="A1873" s="9" t="s">
        <v>42</v>
      </c>
      <c r="B1873" s="9" t="s">
        <v>29</v>
      </c>
      <c r="C1873" s="9" t="s">
        <v>2</v>
      </c>
      <c r="D1873" s="9" t="s">
        <v>41</v>
      </c>
      <c r="E1873" s="9" t="s">
        <v>38</v>
      </c>
      <c r="F1873" s="9">
        <v>2019</v>
      </c>
      <c r="G1873" s="9">
        <v>10</v>
      </c>
      <c r="H1873" s="9"/>
      <c r="BF1873" s="33">
        <v>68.89931</v>
      </c>
      <c r="BG1873" s="33">
        <v>67.358509999999995</v>
      </c>
      <c r="BH1873" s="33">
        <v>66.322050000000004</v>
      </c>
      <c r="BI1873" s="33">
        <v>64.990449999999996</v>
      </c>
      <c r="BJ1873" s="33">
        <v>63.84722</v>
      </c>
      <c r="BK1873" s="33">
        <v>63.153640000000003</v>
      </c>
      <c r="BL1873" s="33">
        <v>62.615450000000003</v>
      </c>
      <c r="BM1873" s="33">
        <v>63.424480000000003</v>
      </c>
      <c r="BN1873" s="33">
        <v>67.298609999999996</v>
      </c>
      <c r="BO1873" s="33">
        <v>72.697909999999993</v>
      </c>
      <c r="BP1873" s="33">
        <v>77.56944</v>
      </c>
      <c r="BQ1873" s="33">
        <v>81.553820000000002</v>
      </c>
      <c r="BR1873" s="33">
        <v>84.440100000000001</v>
      </c>
      <c r="BS1873" s="33">
        <v>86.117189999999994</v>
      </c>
      <c r="BT1873" s="33">
        <v>86.990449999999996</v>
      </c>
      <c r="BU1873" s="33">
        <v>87.276039999999995</v>
      </c>
      <c r="BV1873" s="33">
        <v>86.75694</v>
      </c>
      <c r="BW1873" s="33">
        <v>84.984380000000002</v>
      </c>
      <c r="BX1873" s="33">
        <v>82.083340000000007</v>
      </c>
      <c r="BY1873" s="33">
        <v>78.591149999999999</v>
      </c>
      <c r="BZ1873" s="33">
        <v>76.226560000000006</v>
      </c>
      <c r="CA1873" s="33">
        <v>74.335939999999994</v>
      </c>
      <c r="CB1873" s="33">
        <v>72.292529999999999</v>
      </c>
      <c r="CC1873" s="33">
        <v>70.503469999999993</v>
      </c>
      <c r="DC1873" s="9">
        <v>135.43389999999999</v>
      </c>
      <c r="DD1873" s="9">
        <v>0</v>
      </c>
    </row>
    <row r="1874" spans="1:108" x14ac:dyDescent="0.25">
      <c r="A1874" s="9" t="s">
        <v>42</v>
      </c>
      <c r="B1874" s="9" t="s">
        <v>29</v>
      </c>
      <c r="C1874" s="9" t="s">
        <v>2</v>
      </c>
      <c r="D1874" s="9" t="s">
        <v>41</v>
      </c>
      <c r="E1874" s="9" t="s">
        <v>38</v>
      </c>
      <c r="F1874" s="9">
        <v>2020</v>
      </c>
      <c r="G1874" s="9">
        <v>5</v>
      </c>
      <c r="H1874" s="9"/>
      <c r="BF1874" s="33">
        <v>70.296099999999996</v>
      </c>
      <c r="BG1874" s="33">
        <v>68.56738</v>
      </c>
      <c r="BH1874" s="33">
        <v>67.211879999999994</v>
      </c>
      <c r="BI1874" s="33">
        <v>65.809389999999993</v>
      </c>
      <c r="BJ1874" s="33">
        <v>64.611699999999999</v>
      </c>
      <c r="BK1874" s="33">
        <v>63.429969999999997</v>
      </c>
      <c r="BL1874" s="33">
        <v>63.630319999999998</v>
      </c>
      <c r="BM1874" s="33">
        <v>67.092200000000005</v>
      </c>
      <c r="BN1874" s="33">
        <v>71.890960000000007</v>
      </c>
      <c r="BO1874" s="33">
        <v>76.778369999999995</v>
      </c>
      <c r="BP1874" s="33">
        <v>81.176419999999993</v>
      </c>
      <c r="BQ1874" s="33">
        <v>84.653369999999995</v>
      </c>
      <c r="BR1874" s="33">
        <v>87.447689999999994</v>
      </c>
      <c r="BS1874" s="33">
        <v>89.361699999999999</v>
      </c>
      <c r="BT1874" s="33">
        <v>90.132980000000003</v>
      </c>
      <c r="BU1874" s="33">
        <v>90.280140000000003</v>
      </c>
      <c r="BV1874" s="33">
        <v>89.860820000000004</v>
      </c>
      <c r="BW1874" s="33">
        <v>88.78989</v>
      </c>
      <c r="BX1874" s="33">
        <v>86.723399999999998</v>
      </c>
      <c r="BY1874" s="33">
        <v>83.658690000000007</v>
      </c>
      <c r="BZ1874" s="33">
        <v>80.251769999999993</v>
      </c>
      <c r="CA1874" s="33">
        <v>77.519499999999994</v>
      </c>
      <c r="CB1874" s="33">
        <v>75.217200000000005</v>
      </c>
      <c r="CC1874" s="33">
        <v>73.162229999999994</v>
      </c>
      <c r="DC1874" s="9">
        <v>135.43389999999999</v>
      </c>
      <c r="DD1874" s="9">
        <v>0</v>
      </c>
    </row>
    <row r="1875" spans="1:108" x14ac:dyDescent="0.25">
      <c r="A1875" s="9" t="s">
        <v>42</v>
      </c>
      <c r="B1875" s="9" t="s">
        <v>29</v>
      </c>
      <c r="C1875" s="9" t="s">
        <v>2</v>
      </c>
      <c r="D1875" s="9" t="s">
        <v>41</v>
      </c>
      <c r="E1875" s="9" t="s">
        <v>38</v>
      </c>
      <c r="F1875" s="9">
        <v>2020</v>
      </c>
      <c r="G1875" s="9">
        <v>6</v>
      </c>
      <c r="H1875" s="9"/>
      <c r="BF1875" s="33">
        <v>73.146129999999999</v>
      </c>
      <c r="BG1875" s="33">
        <v>71.745599999999996</v>
      </c>
      <c r="BH1875" s="33">
        <v>70.399649999999994</v>
      </c>
      <c r="BI1875" s="33">
        <v>68.927819999999997</v>
      </c>
      <c r="BJ1875" s="33">
        <v>67.942779999999999</v>
      </c>
      <c r="BK1875" s="33">
        <v>67.168139999999994</v>
      </c>
      <c r="BL1875" s="33">
        <v>67.467429999999993</v>
      </c>
      <c r="BM1875" s="33">
        <v>70.741200000000006</v>
      </c>
      <c r="BN1875" s="33">
        <v>75.230639999999994</v>
      </c>
      <c r="BO1875" s="33">
        <v>79.529049999999998</v>
      </c>
      <c r="BP1875" s="33">
        <v>83.520250000000004</v>
      </c>
      <c r="BQ1875" s="33">
        <v>86.41901</v>
      </c>
      <c r="BR1875" s="33">
        <v>89.206860000000006</v>
      </c>
      <c r="BS1875" s="33">
        <v>90.397009999999995</v>
      </c>
      <c r="BT1875" s="33">
        <v>91.95599</v>
      </c>
      <c r="BU1875" s="33">
        <v>93.056340000000006</v>
      </c>
      <c r="BV1875" s="33">
        <v>93.200710000000001</v>
      </c>
      <c r="BW1875" s="33">
        <v>92.769360000000006</v>
      </c>
      <c r="BX1875" s="33">
        <v>90.962149999999994</v>
      </c>
      <c r="BY1875" s="33">
        <v>88.360039999999998</v>
      </c>
      <c r="BZ1875" s="33">
        <v>84.641720000000007</v>
      </c>
      <c r="CA1875" s="33">
        <v>81.666370000000001</v>
      </c>
      <c r="CB1875" s="33">
        <v>79.334509999999995</v>
      </c>
      <c r="CC1875" s="33">
        <v>77.163730000000001</v>
      </c>
      <c r="DC1875" s="9">
        <v>135.43389999999999</v>
      </c>
      <c r="DD1875" s="9">
        <v>0</v>
      </c>
    </row>
    <row r="1876" spans="1:108" x14ac:dyDescent="0.25">
      <c r="A1876" s="9" t="s">
        <v>42</v>
      </c>
      <c r="B1876" s="9" t="s">
        <v>29</v>
      </c>
      <c r="C1876" s="9" t="s">
        <v>2</v>
      </c>
      <c r="D1876" s="9" t="s">
        <v>41</v>
      </c>
      <c r="E1876" s="9" t="s">
        <v>38</v>
      </c>
      <c r="F1876" s="9">
        <v>2020</v>
      </c>
      <c r="G1876" s="9">
        <v>7</v>
      </c>
      <c r="H1876" s="9"/>
      <c r="BF1876" s="33">
        <v>77.088189999999997</v>
      </c>
      <c r="BG1876" s="33">
        <v>74.577060000000003</v>
      </c>
      <c r="BH1876" s="33">
        <v>73.237160000000003</v>
      </c>
      <c r="BI1876" s="33">
        <v>71.995720000000006</v>
      </c>
      <c r="BJ1876" s="33">
        <v>71.168660000000003</v>
      </c>
      <c r="BK1876" s="33">
        <v>70.108729999999994</v>
      </c>
      <c r="BL1876" s="33">
        <v>70.0625</v>
      </c>
      <c r="BM1876" s="33">
        <v>72.946060000000003</v>
      </c>
      <c r="BN1876" s="33">
        <v>76.558220000000006</v>
      </c>
      <c r="BO1876" s="33">
        <v>80.955479999999994</v>
      </c>
      <c r="BP1876" s="33">
        <v>85.40925</v>
      </c>
      <c r="BQ1876" s="33">
        <v>88.642979999999994</v>
      </c>
      <c r="BR1876" s="33">
        <v>90.899829999999994</v>
      </c>
      <c r="BS1876" s="33">
        <v>92.4589</v>
      </c>
      <c r="BT1876" s="33">
        <v>93.661810000000003</v>
      </c>
      <c r="BU1876" s="33">
        <v>94.489720000000005</v>
      </c>
      <c r="BV1876" s="33">
        <v>94.883560000000003</v>
      </c>
      <c r="BW1876" s="33">
        <v>94.15325</v>
      </c>
      <c r="BX1876" s="33">
        <v>92.154110000000003</v>
      </c>
      <c r="BY1876" s="33">
        <v>89.375</v>
      </c>
      <c r="BZ1876" s="33">
        <v>85.765410000000003</v>
      </c>
      <c r="CA1876" s="33">
        <v>82.84675</v>
      </c>
      <c r="CB1876" s="33">
        <v>80.466610000000003</v>
      </c>
      <c r="CC1876" s="33">
        <v>78.912670000000006</v>
      </c>
      <c r="DC1876" s="9">
        <v>135.43389999999999</v>
      </c>
      <c r="DD1876" s="9">
        <v>0</v>
      </c>
    </row>
    <row r="1877" spans="1:108" x14ac:dyDescent="0.25">
      <c r="A1877" s="9" t="s">
        <v>42</v>
      </c>
      <c r="B1877" s="9" t="s">
        <v>29</v>
      </c>
      <c r="C1877" s="9" t="s">
        <v>2</v>
      </c>
      <c r="D1877" s="9" t="s">
        <v>41</v>
      </c>
      <c r="E1877" s="9" t="s">
        <v>38</v>
      </c>
      <c r="F1877" s="9">
        <v>2020</v>
      </c>
      <c r="G1877" s="9">
        <v>8</v>
      </c>
      <c r="H1877" s="9"/>
      <c r="BF1877" s="33">
        <v>74.268969999999996</v>
      </c>
      <c r="BG1877" s="33">
        <v>73.212069999999997</v>
      </c>
      <c r="BH1877" s="33">
        <v>71.750860000000003</v>
      </c>
      <c r="BI1877" s="33">
        <v>70.928449999999998</v>
      </c>
      <c r="BJ1877" s="33">
        <v>69.607759999999999</v>
      </c>
      <c r="BK1877" s="33">
        <v>68.621549999999999</v>
      </c>
      <c r="BL1877" s="33">
        <v>68.139660000000006</v>
      </c>
      <c r="BM1877" s="33">
        <v>70.312070000000006</v>
      </c>
      <c r="BN1877" s="33">
        <v>74.271550000000005</v>
      </c>
      <c r="BO1877" s="33">
        <v>79.042240000000007</v>
      </c>
      <c r="BP1877" s="33">
        <v>83.534480000000002</v>
      </c>
      <c r="BQ1877" s="33">
        <v>86.612070000000003</v>
      </c>
      <c r="BR1877" s="33">
        <v>89.427589999999995</v>
      </c>
      <c r="BS1877" s="33">
        <v>91.113789999999995</v>
      </c>
      <c r="BT1877" s="33">
        <v>92.327579999999998</v>
      </c>
      <c r="BU1877" s="33">
        <v>93.128450000000001</v>
      </c>
      <c r="BV1877" s="33">
        <v>92.956029999999998</v>
      </c>
      <c r="BW1877" s="33">
        <v>91.899140000000003</v>
      </c>
      <c r="BX1877" s="33">
        <v>89.802589999999995</v>
      </c>
      <c r="BY1877" s="33">
        <v>86.339650000000006</v>
      </c>
      <c r="BZ1877" s="33">
        <v>82.492239999999995</v>
      </c>
      <c r="CA1877" s="33">
        <v>80.063789999999997</v>
      </c>
      <c r="CB1877" s="33">
        <v>77.753450000000001</v>
      </c>
      <c r="CC1877" s="33">
        <v>76.084479999999999</v>
      </c>
      <c r="DC1877" s="9">
        <v>135.43389999999999</v>
      </c>
      <c r="DD1877" s="9">
        <v>0</v>
      </c>
    </row>
    <row r="1878" spans="1:108" x14ac:dyDescent="0.25">
      <c r="A1878" s="9" t="s">
        <v>42</v>
      </c>
      <c r="B1878" s="9" t="s">
        <v>29</v>
      </c>
      <c r="C1878" s="9" t="s">
        <v>2</v>
      </c>
      <c r="D1878" s="9" t="s">
        <v>41</v>
      </c>
      <c r="E1878" s="9" t="s">
        <v>38</v>
      </c>
      <c r="F1878" s="9">
        <v>2020</v>
      </c>
      <c r="G1878" s="9">
        <v>9</v>
      </c>
      <c r="H1878" s="9"/>
      <c r="BF1878" s="33">
        <v>70.450860000000006</v>
      </c>
      <c r="BG1878" s="33">
        <v>68.877589999999998</v>
      </c>
      <c r="BH1878" s="33">
        <v>67.656899999999993</v>
      </c>
      <c r="BI1878" s="33">
        <v>66.473269999999999</v>
      </c>
      <c r="BJ1878" s="33">
        <v>65.274140000000003</v>
      </c>
      <c r="BK1878" s="33">
        <v>64.47672</v>
      </c>
      <c r="BL1878" s="33">
        <v>63.913789999999999</v>
      </c>
      <c r="BM1878" s="33">
        <v>65.218959999999996</v>
      </c>
      <c r="BN1878" s="33">
        <v>69.894829999999999</v>
      </c>
      <c r="BO1878" s="33">
        <v>75.949129999999997</v>
      </c>
      <c r="BP1878" s="33">
        <v>81.384479999999996</v>
      </c>
      <c r="BQ1878" s="33">
        <v>85.843959999999996</v>
      </c>
      <c r="BR1878" s="33">
        <v>88.688789999999997</v>
      </c>
      <c r="BS1878" s="33">
        <v>90.145690000000002</v>
      </c>
      <c r="BT1878" s="33">
        <v>90.837069999999997</v>
      </c>
      <c r="BU1878" s="33">
        <v>91.449129999999997</v>
      </c>
      <c r="BV1878" s="33">
        <v>91.621549999999999</v>
      </c>
      <c r="BW1878" s="33">
        <v>90.305179999999993</v>
      </c>
      <c r="BX1878" s="33">
        <v>87.583619999999996</v>
      </c>
      <c r="BY1878" s="33">
        <v>83.199129999999997</v>
      </c>
      <c r="BZ1878" s="33">
        <v>80.119829999999993</v>
      </c>
      <c r="CA1878" s="33">
        <v>77.51379</v>
      </c>
      <c r="CB1878" s="33">
        <v>75.093959999999996</v>
      </c>
      <c r="CC1878" s="33">
        <v>73.006029999999996</v>
      </c>
      <c r="DC1878" s="9">
        <v>135.43389999999999</v>
      </c>
      <c r="DD1878" s="9">
        <v>0</v>
      </c>
    </row>
    <row r="1879" spans="1:108" x14ac:dyDescent="0.25">
      <c r="A1879" s="9" t="s">
        <v>42</v>
      </c>
      <c r="B1879" s="9" t="s">
        <v>29</v>
      </c>
      <c r="C1879" s="9" t="s">
        <v>2</v>
      </c>
      <c r="D1879" s="9" t="s">
        <v>41</v>
      </c>
      <c r="E1879" s="9" t="s">
        <v>38</v>
      </c>
      <c r="F1879" s="9">
        <v>2020</v>
      </c>
      <c r="G1879" s="9">
        <v>10</v>
      </c>
      <c r="H1879" s="9"/>
      <c r="BF1879" s="33">
        <v>68.89931</v>
      </c>
      <c r="BG1879" s="33">
        <v>67.358509999999995</v>
      </c>
      <c r="BH1879" s="33">
        <v>66.322050000000004</v>
      </c>
      <c r="BI1879" s="33">
        <v>64.990449999999996</v>
      </c>
      <c r="BJ1879" s="33">
        <v>63.84722</v>
      </c>
      <c r="BK1879" s="33">
        <v>63.153640000000003</v>
      </c>
      <c r="BL1879" s="33">
        <v>62.615450000000003</v>
      </c>
      <c r="BM1879" s="33">
        <v>63.424480000000003</v>
      </c>
      <c r="BN1879" s="33">
        <v>67.298609999999996</v>
      </c>
      <c r="BO1879" s="33">
        <v>72.697909999999993</v>
      </c>
      <c r="BP1879" s="33">
        <v>77.56944</v>
      </c>
      <c r="BQ1879" s="33">
        <v>81.553820000000002</v>
      </c>
      <c r="BR1879" s="33">
        <v>84.440100000000001</v>
      </c>
      <c r="BS1879" s="33">
        <v>86.117189999999994</v>
      </c>
      <c r="BT1879" s="33">
        <v>86.990449999999996</v>
      </c>
      <c r="BU1879" s="33">
        <v>87.276039999999995</v>
      </c>
      <c r="BV1879" s="33">
        <v>86.75694</v>
      </c>
      <c r="BW1879" s="33">
        <v>84.984380000000002</v>
      </c>
      <c r="BX1879" s="33">
        <v>82.083340000000007</v>
      </c>
      <c r="BY1879" s="33">
        <v>78.591149999999999</v>
      </c>
      <c r="BZ1879" s="33">
        <v>76.226560000000006</v>
      </c>
      <c r="CA1879" s="33">
        <v>74.335939999999994</v>
      </c>
      <c r="CB1879" s="33">
        <v>72.292529999999999</v>
      </c>
      <c r="CC1879" s="33">
        <v>70.503469999999993</v>
      </c>
      <c r="DC1879" s="9">
        <v>135.43389999999999</v>
      </c>
      <c r="DD1879" s="9">
        <v>0</v>
      </c>
    </row>
    <row r="1880" spans="1:108" x14ac:dyDescent="0.25">
      <c r="A1880" s="9" t="s">
        <v>42</v>
      </c>
      <c r="B1880" s="9" t="s">
        <v>29</v>
      </c>
      <c r="C1880" s="9" t="s">
        <v>2</v>
      </c>
      <c r="D1880" s="9" t="s">
        <v>41</v>
      </c>
      <c r="E1880" s="9" t="s">
        <v>38</v>
      </c>
      <c r="F1880" s="9">
        <v>2021</v>
      </c>
      <c r="G1880" s="9">
        <v>5</v>
      </c>
      <c r="H1880" s="9"/>
      <c r="BF1880" s="33">
        <v>70.296099999999996</v>
      </c>
      <c r="BG1880" s="33">
        <v>68.56738</v>
      </c>
      <c r="BH1880" s="33">
        <v>67.211879999999994</v>
      </c>
      <c r="BI1880" s="33">
        <v>65.809389999999993</v>
      </c>
      <c r="BJ1880" s="33">
        <v>64.611699999999999</v>
      </c>
      <c r="BK1880" s="33">
        <v>63.429969999999997</v>
      </c>
      <c r="BL1880" s="33">
        <v>63.630319999999998</v>
      </c>
      <c r="BM1880" s="33">
        <v>67.092200000000005</v>
      </c>
      <c r="BN1880" s="33">
        <v>71.890960000000007</v>
      </c>
      <c r="BO1880" s="33">
        <v>76.778369999999995</v>
      </c>
      <c r="BP1880" s="33">
        <v>81.176419999999993</v>
      </c>
      <c r="BQ1880" s="33">
        <v>84.653369999999995</v>
      </c>
      <c r="BR1880" s="33">
        <v>87.447689999999994</v>
      </c>
      <c r="BS1880" s="33">
        <v>89.361699999999999</v>
      </c>
      <c r="BT1880" s="33">
        <v>90.132980000000003</v>
      </c>
      <c r="BU1880" s="33">
        <v>90.280140000000003</v>
      </c>
      <c r="BV1880" s="33">
        <v>89.860820000000004</v>
      </c>
      <c r="BW1880" s="33">
        <v>88.78989</v>
      </c>
      <c r="BX1880" s="33">
        <v>86.723399999999998</v>
      </c>
      <c r="BY1880" s="33">
        <v>83.658690000000007</v>
      </c>
      <c r="BZ1880" s="33">
        <v>80.251769999999993</v>
      </c>
      <c r="CA1880" s="33">
        <v>77.519499999999994</v>
      </c>
      <c r="CB1880" s="33">
        <v>75.217200000000005</v>
      </c>
      <c r="CC1880" s="33">
        <v>73.162229999999994</v>
      </c>
      <c r="DC1880" s="9">
        <v>135.43389999999999</v>
      </c>
      <c r="DD1880" s="9">
        <v>0</v>
      </c>
    </row>
    <row r="1881" spans="1:108" x14ac:dyDescent="0.25">
      <c r="A1881" s="9" t="s">
        <v>42</v>
      </c>
      <c r="B1881" s="9" t="s">
        <v>29</v>
      </c>
      <c r="C1881" s="9" t="s">
        <v>2</v>
      </c>
      <c r="D1881" s="9" t="s">
        <v>41</v>
      </c>
      <c r="E1881" s="9" t="s">
        <v>38</v>
      </c>
      <c r="F1881" s="9">
        <v>2021</v>
      </c>
      <c r="G1881" s="9">
        <v>6</v>
      </c>
      <c r="H1881" s="9"/>
      <c r="BF1881" s="33">
        <v>73.146129999999999</v>
      </c>
      <c r="BG1881" s="33">
        <v>71.745599999999996</v>
      </c>
      <c r="BH1881" s="33">
        <v>70.399649999999994</v>
      </c>
      <c r="BI1881" s="33">
        <v>68.927819999999997</v>
      </c>
      <c r="BJ1881" s="33">
        <v>67.942779999999999</v>
      </c>
      <c r="BK1881" s="33">
        <v>67.168139999999994</v>
      </c>
      <c r="BL1881" s="33">
        <v>67.467429999999993</v>
      </c>
      <c r="BM1881" s="33">
        <v>70.741200000000006</v>
      </c>
      <c r="BN1881" s="33">
        <v>75.230639999999994</v>
      </c>
      <c r="BO1881" s="33">
        <v>79.529049999999998</v>
      </c>
      <c r="BP1881" s="33">
        <v>83.520250000000004</v>
      </c>
      <c r="BQ1881" s="33">
        <v>86.41901</v>
      </c>
      <c r="BR1881" s="33">
        <v>89.206860000000006</v>
      </c>
      <c r="BS1881" s="33">
        <v>90.397009999999995</v>
      </c>
      <c r="BT1881" s="33">
        <v>91.95599</v>
      </c>
      <c r="BU1881" s="33">
        <v>93.056340000000006</v>
      </c>
      <c r="BV1881" s="33">
        <v>93.200710000000001</v>
      </c>
      <c r="BW1881" s="33">
        <v>92.769360000000006</v>
      </c>
      <c r="BX1881" s="33">
        <v>90.962149999999994</v>
      </c>
      <c r="BY1881" s="33">
        <v>88.360039999999998</v>
      </c>
      <c r="BZ1881" s="33">
        <v>84.641720000000007</v>
      </c>
      <c r="CA1881" s="33">
        <v>81.666370000000001</v>
      </c>
      <c r="CB1881" s="33">
        <v>79.334509999999995</v>
      </c>
      <c r="CC1881" s="33">
        <v>77.163730000000001</v>
      </c>
      <c r="DC1881" s="9">
        <v>135.43389999999999</v>
      </c>
      <c r="DD1881" s="9">
        <v>0</v>
      </c>
    </row>
    <row r="1882" spans="1:108" x14ac:dyDescent="0.25">
      <c r="A1882" s="9" t="s">
        <v>42</v>
      </c>
      <c r="B1882" s="9" t="s">
        <v>29</v>
      </c>
      <c r="C1882" s="9" t="s">
        <v>2</v>
      </c>
      <c r="D1882" s="9" t="s">
        <v>41</v>
      </c>
      <c r="E1882" s="9" t="s">
        <v>38</v>
      </c>
      <c r="F1882" s="9">
        <v>2021</v>
      </c>
      <c r="G1882" s="9">
        <v>7</v>
      </c>
      <c r="H1882" s="9"/>
      <c r="BF1882" s="33">
        <v>77.088189999999997</v>
      </c>
      <c r="BG1882" s="33">
        <v>74.577060000000003</v>
      </c>
      <c r="BH1882" s="33">
        <v>73.237160000000003</v>
      </c>
      <c r="BI1882" s="33">
        <v>71.995720000000006</v>
      </c>
      <c r="BJ1882" s="33">
        <v>71.168660000000003</v>
      </c>
      <c r="BK1882" s="33">
        <v>70.108729999999994</v>
      </c>
      <c r="BL1882" s="33">
        <v>70.0625</v>
      </c>
      <c r="BM1882" s="33">
        <v>72.946060000000003</v>
      </c>
      <c r="BN1882" s="33">
        <v>76.558220000000006</v>
      </c>
      <c r="BO1882" s="33">
        <v>80.955479999999994</v>
      </c>
      <c r="BP1882" s="33">
        <v>85.40925</v>
      </c>
      <c r="BQ1882" s="33">
        <v>88.642979999999994</v>
      </c>
      <c r="BR1882" s="33">
        <v>90.899829999999994</v>
      </c>
      <c r="BS1882" s="33">
        <v>92.4589</v>
      </c>
      <c r="BT1882" s="33">
        <v>93.661810000000003</v>
      </c>
      <c r="BU1882" s="33">
        <v>94.489720000000005</v>
      </c>
      <c r="BV1882" s="33">
        <v>94.883560000000003</v>
      </c>
      <c r="BW1882" s="33">
        <v>94.15325</v>
      </c>
      <c r="BX1882" s="33">
        <v>92.154110000000003</v>
      </c>
      <c r="BY1882" s="33">
        <v>89.375</v>
      </c>
      <c r="BZ1882" s="33">
        <v>85.765410000000003</v>
      </c>
      <c r="CA1882" s="33">
        <v>82.84675</v>
      </c>
      <c r="CB1882" s="33">
        <v>80.466610000000003</v>
      </c>
      <c r="CC1882" s="33">
        <v>78.912670000000006</v>
      </c>
      <c r="DC1882" s="9">
        <v>135.43389999999999</v>
      </c>
      <c r="DD1882" s="9">
        <v>0</v>
      </c>
    </row>
    <row r="1883" spans="1:108" x14ac:dyDescent="0.25">
      <c r="A1883" s="9" t="s">
        <v>42</v>
      </c>
      <c r="B1883" s="9" t="s">
        <v>29</v>
      </c>
      <c r="C1883" s="9" t="s">
        <v>2</v>
      </c>
      <c r="D1883" s="9" t="s">
        <v>41</v>
      </c>
      <c r="E1883" s="9" t="s">
        <v>38</v>
      </c>
      <c r="F1883" s="9">
        <v>2021</v>
      </c>
      <c r="G1883" s="9">
        <v>8</v>
      </c>
      <c r="H1883" s="9"/>
      <c r="BF1883" s="33">
        <v>74.268969999999996</v>
      </c>
      <c r="BG1883" s="33">
        <v>73.212069999999997</v>
      </c>
      <c r="BH1883" s="33">
        <v>71.750860000000003</v>
      </c>
      <c r="BI1883" s="33">
        <v>70.928449999999998</v>
      </c>
      <c r="BJ1883" s="33">
        <v>69.607759999999999</v>
      </c>
      <c r="BK1883" s="33">
        <v>68.621549999999999</v>
      </c>
      <c r="BL1883" s="33">
        <v>68.139660000000006</v>
      </c>
      <c r="BM1883" s="33">
        <v>70.312070000000006</v>
      </c>
      <c r="BN1883" s="33">
        <v>74.271550000000005</v>
      </c>
      <c r="BO1883" s="33">
        <v>79.042240000000007</v>
      </c>
      <c r="BP1883" s="33">
        <v>83.534480000000002</v>
      </c>
      <c r="BQ1883" s="33">
        <v>86.612070000000003</v>
      </c>
      <c r="BR1883" s="33">
        <v>89.427589999999995</v>
      </c>
      <c r="BS1883" s="33">
        <v>91.113789999999995</v>
      </c>
      <c r="BT1883" s="33">
        <v>92.327579999999998</v>
      </c>
      <c r="BU1883" s="33">
        <v>93.128450000000001</v>
      </c>
      <c r="BV1883" s="33">
        <v>92.956029999999998</v>
      </c>
      <c r="BW1883" s="33">
        <v>91.899140000000003</v>
      </c>
      <c r="BX1883" s="33">
        <v>89.802589999999995</v>
      </c>
      <c r="BY1883" s="33">
        <v>86.339650000000006</v>
      </c>
      <c r="BZ1883" s="33">
        <v>82.492239999999995</v>
      </c>
      <c r="CA1883" s="33">
        <v>80.063789999999997</v>
      </c>
      <c r="CB1883" s="33">
        <v>77.753450000000001</v>
      </c>
      <c r="CC1883" s="33">
        <v>76.084479999999999</v>
      </c>
      <c r="DC1883" s="9">
        <v>135.43389999999999</v>
      </c>
      <c r="DD1883" s="9">
        <v>0</v>
      </c>
    </row>
    <row r="1884" spans="1:108" x14ac:dyDescent="0.25">
      <c r="A1884" s="9" t="s">
        <v>42</v>
      </c>
      <c r="B1884" s="9" t="s">
        <v>29</v>
      </c>
      <c r="C1884" s="9" t="s">
        <v>2</v>
      </c>
      <c r="D1884" s="9" t="s">
        <v>41</v>
      </c>
      <c r="E1884" s="9" t="s">
        <v>38</v>
      </c>
      <c r="F1884" s="9">
        <v>2021</v>
      </c>
      <c r="G1884" s="9">
        <v>9</v>
      </c>
      <c r="H1884" s="9"/>
      <c r="BF1884" s="33">
        <v>70.450860000000006</v>
      </c>
      <c r="BG1884" s="33">
        <v>68.877589999999998</v>
      </c>
      <c r="BH1884" s="33">
        <v>67.656899999999993</v>
      </c>
      <c r="BI1884" s="33">
        <v>66.473269999999999</v>
      </c>
      <c r="BJ1884" s="33">
        <v>65.274140000000003</v>
      </c>
      <c r="BK1884" s="33">
        <v>64.47672</v>
      </c>
      <c r="BL1884" s="33">
        <v>63.913789999999999</v>
      </c>
      <c r="BM1884" s="33">
        <v>65.218959999999996</v>
      </c>
      <c r="BN1884" s="33">
        <v>69.894829999999999</v>
      </c>
      <c r="BO1884" s="33">
        <v>75.949129999999997</v>
      </c>
      <c r="BP1884" s="33">
        <v>81.384479999999996</v>
      </c>
      <c r="BQ1884" s="33">
        <v>85.843959999999996</v>
      </c>
      <c r="BR1884" s="33">
        <v>88.688789999999997</v>
      </c>
      <c r="BS1884" s="33">
        <v>90.145690000000002</v>
      </c>
      <c r="BT1884" s="33">
        <v>90.837069999999997</v>
      </c>
      <c r="BU1884" s="33">
        <v>91.449129999999997</v>
      </c>
      <c r="BV1884" s="33">
        <v>91.621549999999999</v>
      </c>
      <c r="BW1884" s="33">
        <v>90.305179999999993</v>
      </c>
      <c r="BX1884" s="33">
        <v>87.583619999999996</v>
      </c>
      <c r="BY1884" s="33">
        <v>83.199129999999997</v>
      </c>
      <c r="BZ1884" s="33">
        <v>80.119829999999993</v>
      </c>
      <c r="CA1884" s="33">
        <v>77.51379</v>
      </c>
      <c r="CB1884" s="33">
        <v>75.093959999999996</v>
      </c>
      <c r="CC1884" s="33">
        <v>73.006029999999996</v>
      </c>
      <c r="DC1884" s="9">
        <v>135.43389999999999</v>
      </c>
      <c r="DD1884" s="9">
        <v>0</v>
      </c>
    </row>
    <row r="1885" spans="1:108" x14ac:dyDescent="0.25">
      <c r="A1885" s="9" t="s">
        <v>42</v>
      </c>
      <c r="B1885" s="9" t="s">
        <v>29</v>
      </c>
      <c r="C1885" s="9" t="s">
        <v>2</v>
      </c>
      <c r="D1885" s="9" t="s">
        <v>41</v>
      </c>
      <c r="E1885" s="9" t="s">
        <v>38</v>
      </c>
      <c r="F1885" s="9">
        <v>2021</v>
      </c>
      <c r="G1885" s="9">
        <v>10</v>
      </c>
      <c r="H1885" s="9"/>
      <c r="BF1885" s="33">
        <v>68.89931</v>
      </c>
      <c r="BG1885" s="33">
        <v>67.358509999999995</v>
      </c>
      <c r="BH1885" s="33">
        <v>66.322050000000004</v>
      </c>
      <c r="BI1885" s="33">
        <v>64.990449999999996</v>
      </c>
      <c r="BJ1885" s="33">
        <v>63.84722</v>
      </c>
      <c r="BK1885" s="33">
        <v>63.153640000000003</v>
      </c>
      <c r="BL1885" s="33">
        <v>62.615450000000003</v>
      </c>
      <c r="BM1885" s="33">
        <v>63.424480000000003</v>
      </c>
      <c r="BN1885" s="33">
        <v>67.298609999999996</v>
      </c>
      <c r="BO1885" s="33">
        <v>72.697909999999993</v>
      </c>
      <c r="BP1885" s="33">
        <v>77.56944</v>
      </c>
      <c r="BQ1885" s="33">
        <v>81.553820000000002</v>
      </c>
      <c r="BR1885" s="33">
        <v>84.440100000000001</v>
      </c>
      <c r="BS1885" s="33">
        <v>86.117189999999994</v>
      </c>
      <c r="BT1885" s="33">
        <v>86.990449999999996</v>
      </c>
      <c r="BU1885" s="33">
        <v>87.276039999999995</v>
      </c>
      <c r="BV1885" s="33">
        <v>86.75694</v>
      </c>
      <c r="BW1885" s="33">
        <v>84.984380000000002</v>
      </c>
      <c r="BX1885" s="33">
        <v>82.083340000000007</v>
      </c>
      <c r="BY1885" s="33">
        <v>78.591149999999999</v>
      </c>
      <c r="BZ1885" s="33">
        <v>76.226560000000006</v>
      </c>
      <c r="CA1885" s="33">
        <v>74.335939999999994</v>
      </c>
      <c r="CB1885" s="33">
        <v>72.292529999999999</v>
      </c>
      <c r="CC1885" s="33">
        <v>70.503469999999993</v>
      </c>
      <c r="DC1885" s="9">
        <v>135.43389999999999</v>
      </c>
      <c r="DD1885" s="9">
        <v>0</v>
      </c>
    </row>
    <row r="1886" spans="1:108" x14ac:dyDescent="0.25">
      <c r="A1886" s="9" t="s">
        <v>42</v>
      </c>
      <c r="B1886" s="9" t="s">
        <v>29</v>
      </c>
      <c r="C1886" s="9" t="s">
        <v>2</v>
      </c>
      <c r="D1886" s="9" t="s">
        <v>41</v>
      </c>
      <c r="E1886" s="9" t="s">
        <v>38</v>
      </c>
      <c r="F1886" s="9">
        <v>2022</v>
      </c>
      <c r="G1886" s="9">
        <v>5</v>
      </c>
      <c r="H1886" s="9"/>
      <c r="BF1886" s="33">
        <v>70.296099999999996</v>
      </c>
      <c r="BG1886" s="33">
        <v>68.56738</v>
      </c>
      <c r="BH1886" s="33">
        <v>67.211879999999994</v>
      </c>
      <c r="BI1886" s="33">
        <v>65.809389999999993</v>
      </c>
      <c r="BJ1886" s="33">
        <v>64.611699999999999</v>
      </c>
      <c r="BK1886" s="33">
        <v>63.429969999999997</v>
      </c>
      <c r="BL1886" s="33">
        <v>63.630319999999998</v>
      </c>
      <c r="BM1886" s="33">
        <v>67.092200000000005</v>
      </c>
      <c r="BN1886" s="33">
        <v>71.890960000000007</v>
      </c>
      <c r="BO1886" s="33">
        <v>76.778369999999995</v>
      </c>
      <c r="BP1886" s="33">
        <v>81.176419999999993</v>
      </c>
      <c r="BQ1886" s="33">
        <v>84.653369999999995</v>
      </c>
      <c r="BR1886" s="33">
        <v>87.447689999999994</v>
      </c>
      <c r="BS1886" s="33">
        <v>89.361699999999999</v>
      </c>
      <c r="BT1886" s="33">
        <v>90.132980000000003</v>
      </c>
      <c r="BU1886" s="33">
        <v>90.280140000000003</v>
      </c>
      <c r="BV1886" s="33">
        <v>89.860820000000004</v>
      </c>
      <c r="BW1886" s="33">
        <v>88.78989</v>
      </c>
      <c r="BX1886" s="33">
        <v>86.723399999999998</v>
      </c>
      <c r="BY1886" s="33">
        <v>83.658690000000007</v>
      </c>
      <c r="BZ1886" s="33">
        <v>80.251769999999993</v>
      </c>
      <c r="CA1886" s="33">
        <v>77.519499999999994</v>
      </c>
      <c r="CB1886" s="33">
        <v>75.217200000000005</v>
      </c>
      <c r="CC1886" s="33">
        <v>73.162229999999994</v>
      </c>
      <c r="DC1886" s="9">
        <v>135.43389999999999</v>
      </c>
      <c r="DD1886" s="9">
        <v>0</v>
      </c>
    </row>
    <row r="1887" spans="1:108" x14ac:dyDescent="0.25">
      <c r="A1887" s="9" t="s">
        <v>42</v>
      </c>
      <c r="B1887" s="9" t="s">
        <v>29</v>
      </c>
      <c r="C1887" s="9" t="s">
        <v>2</v>
      </c>
      <c r="D1887" s="9" t="s">
        <v>41</v>
      </c>
      <c r="E1887" s="9" t="s">
        <v>38</v>
      </c>
      <c r="F1887" s="9">
        <v>2022</v>
      </c>
      <c r="G1887" s="9">
        <v>6</v>
      </c>
      <c r="H1887" s="9"/>
      <c r="BF1887" s="33">
        <v>73.146129999999999</v>
      </c>
      <c r="BG1887" s="33">
        <v>71.745599999999996</v>
      </c>
      <c r="BH1887" s="33">
        <v>70.399649999999994</v>
      </c>
      <c r="BI1887" s="33">
        <v>68.927819999999997</v>
      </c>
      <c r="BJ1887" s="33">
        <v>67.942779999999999</v>
      </c>
      <c r="BK1887" s="33">
        <v>67.168139999999994</v>
      </c>
      <c r="BL1887" s="33">
        <v>67.467429999999993</v>
      </c>
      <c r="BM1887" s="33">
        <v>70.741200000000006</v>
      </c>
      <c r="BN1887" s="33">
        <v>75.230639999999994</v>
      </c>
      <c r="BO1887" s="33">
        <v>79.529049999999998</v>
      </c>
      <c r="BP1887" s="33">
        <v>83.520250000000004</v>
      </c>
      <c r="BQ1887" s="33">
        <v>86.41901</v>
      </c>
      <c r="BR1887" s="33">
        <v>89.206860000000006</v>
      </c>
      <c r="BS1887" s="33">
        <v>90.397009999999995</v>
      </c>
      <c r="BT1887" s="33">
        <v>91.95599</v>
      </c>
      <c r="BU1887" s="33">
        <v>93.056340000000006</v>
      </c>
      <c r="BV1887" s="33">
        <v>93.200710000000001</v>
      </c>
      <c r="BW1887" s="33">
        <v>92.769360000000006</v>
      </c>
      <c r="BX1887" s="33">
        <v>90.962149999999994</v>
      </c>
      <c r="BY1887" s="33">
        <v>88.360039999999998</v>
      </c>
      <c r="BZ1887" s="33">
        <v>84.641720000000007</v>
      </c>
      <c r="CA1887" s="33">
        <v>81.666370000000001</v>
      </c>
      <c r="CB1887" s="33">
        <v>79.334509999999995</v>
      </c>
      <c r="CC1887" s="33">
        <v>77.163730000000001</v>
      </c>
      <c r="DC1887" s="9">
        <v>135.43389999999999</v>
      </c>
      <c r="DD1887" s="9">
        <v>0</v>
      </c>
    </row>
    <row r="1888" spans="1:108" x14ac:dyDescent="0.25">
      <c r="A1888" s="9" t="s">
        <v>42</v>
      </c>
      <c r="B1888" s="9" t="s">
        <v>29</v>
      </c>
      <c r="C1888" s="9" t="s">
        <v>2</v>
      </c>
      <c r="D1888" s="9" t="s">
        <v>41</v>
      </c>
      <c r="E1888" s="9" t="s">
        <v>38</v>
      </c>
      <c r="F1888" s="9">
        <v>2022</v>
      </c>
      <c r="G1888" s="9">
        <v>7</v>
      </c>
      <c r="H1888" s="9"/>
      <c r="BF1888" s="33">
        <v>77.088189999999997</v>
      </c>
      <c r="BG1888" s="33">
        <v>74.577060000000003</v>
      </c>
      <c r="BH1888" s="33">
        <v>73.237160000000003</v>
      </c>
      <c r="BI1888" s="33">
        <v>71.995720000000006</v>
      </c>
      <c r="BJ1888" s="33">
        <v>71.168660000000003</v>
      </c>
      <c r="BK1888" s="33">
        <v>70.108729999999994</v>
      </c>
      <c r="BL1888" s="33">
        <v>70.0625</v>
      </c>
      <c r="BM1888" s="33">
        <v>72.946060000000003</v>
      </c>
      <c r="BN1888" s="33">
        <v>76.558220000000006</v>
      </c>
      <c r="BO1888" s="33">
        <v>80.955479999999994</v>
      </c>
      <c r="BP1888" s="33">
        <v>85.40925</v>
      </c>
      <c r="BQ1888" s="33">
        <v>88.642979999999994</v>
      </c>
      <c r="BR1888" s="33">
        <v>90.899829999999994</v>
      </c>
      <c r="BS1888" s="33">
        <v>92.4589</v>
      </c>
      <c r="BT1888" s="33">
        <v>93.661810000000003</v>
      </c>
      <c r="BU1888" s="33">
        <v>94.489720000000005</v>
      </c>
      <c r="BV1888" s="33">
        <v>94.883560000000003</v>
      </c>
      <c r="BW1888" s="33">
        <v>94.15325</v>
      </c>
      <c r="BX1888" s="33">
        <v>92.154110000000003</v>
      </c>
      <c r="BY1888" s="33">
        <v>89.375</v>
      </c>
      <c r="BZ1888" s="33">
        <v>85.765410000000003</v>
      </c>
      <c r="CA1888" s="33">
        <v>82.84675</v>
      </c>
      <c r="CB1888" s="33">
        <v>80.466610000000003</v>
      </c>
      <c r="CC1888" s="33">
        <v>78.912670000000006</v>
      </c>
      <c r="DC1888" s="9">
        <v>135.43389999999999</v>
      </c>
      <c r="DD1888" s="9">
        <v>0</v>
      </c>
    </row>
    <row r="1889" spans="1:108" x14ac:dyDescent="0.25">
      <c r="A1889" s="9" t="s">
        <v>42</v>
      </c>
      <c r="B1889" s="9" t="s">
        <v>29</v>
      </c>
      <c r="C1889" s="9" t="s">
        <v>2</v>
      </c>
      <c r="D1889" s="9" t="s">
        <v>41</v>
      </c>
      <c r="E1889" s="9" t="s">
        <v>38</v>
      </c>
      <c r="F1889" s="9">
        <v>2022</v>
      </c>
      <c r="G1889" s="9">
        <v>8</v>
      </c>
      <c r="H1889" s="9"/>
      <c r="BF1889" s="33">
        <v>74.268969999999996</v>
      </c>
      <c r="BG1889" s="33">
        <v>73.212069999999997</v>
      </c>
      <c r="BH1889" s="33">
        <v>71.750860000000003</v>
      </c>
      <c r="BI1889" s="33">
        <v>70.928449999999998</v>
      </c>
      <c r="BJ1889" s="33">
        <v>69.607759999999999</v>
      </c>
      <c r="BK1889" s="33">
        <v>68.621549999999999</v>
      </c>
      <c r="BL1889" s="33">
        <v>68.139660000000006</v>
      </c>
      <c r="BM1889" s="33">
        <v>70.312070000000006</v>
      </c>
      <c r="BN1889" s="33">
        <v>74.271550000000005</v>
      </c>
      <c r="BO1889" s="33">
        <v>79.042240000000007</v>
      </c>
      <c r="BP1889" s="33">
        <v>83.534480000000002</v>
      </c>
      <c r="BQ1889" s="33">
        <v>86.612070000000003</v>
      </c>
      <c r="BR1889" s="33">
        <v>89.427589999999995</v>
      </c>
      <c r="BS1889" s="33">
        <v>91.113789999999995</v>
      </c>
      <c r="BT1889" s="33">
        <v>92.327579999999998</v>
      </c>
      <c r="BU1889" s="33">
        <v>93.128450000000001</v>
      </c>
      <c r="BV1889" s="33">
        <v>92.956029999999998</v>
      </c>
      <c r="BW1889" s="33">
        <v>91.899140000000003</v>
      </c>
      <c r="BX1889" s="33">
        <v>89.802589999999995</v>
      </c>
      <c r="BY1889" s="33">
        <v>86.339650000000006</v>
      </c>
      <c r="BZ1889" s="33">
        <v>82.492239999999995</v>
      </c>
      <c r="CA1889" s="33">
        <v>80.063789999999997</v>
      </c>
      <c r="CB1889" s="33">
        <v>77.753450000000001</v>
      </c>
      <c r="CC1889" s="33">
        <v>76.084479999999999</v>
      </c>
      <c r="DC1889" s="9">
        <v>135.43389999999999</v>
      </c>
      <c r="DD1889" s="9">
        <v>0</v>
      </c>
    </row>
    <row r="1890" spans="1:108" x14ac:dyDescent="0.25">
      <c r="A1890" s="9" t="s">
        <v>42</v>
      </c>
      <c r="B1890" s="9" t="s">
        <v>29</v>
      </c>
      <c r="C1890" s="9" t="s">
        <v>2</v>
      </c>
      <c r="D1890" s="9" t="s">
        <v>41</v>
      </c>
      <c r="E1890" s="9" t="s">
        <v>38</v>
      </c>
      <c r="F1890" s="9">
        <v>2022</v>
      </c>
      <c r="G1890" s="9">
        <v>9</v>
      </c>
      <c r="H1890" s="9"/>
      <c r="BF1890" s="33">
        <v>70.450860000000006</v>
      </c>
      <c r="BG1890" s="33">
        <v>68.877589999999998</v>
      </c>
      <c r="BH1890" s="33">
        <v>67.656899999999993</v>
      </c>
      <c r="BI1890" s="33">
        <v>66.473269999999999</v>
      </c>
      <c r="BJ1890" s="33">
        <v>65.274140000000003</v>
      </c>
      <c r="BK1890" s="33">
        <v>64.47672</v>
      </c>
      <c r="BL1890" s="33">
        <v>63.913789999999999</v>
      </c>
      <c r="BM1890" s="33">
        <v>65.218959999999996</v>
      </c>
      <c r="BN1890" s="33">
        <v>69.894829999999999</v>
      </c>
      <c r="BO1890" s="33">
        <v>75.949129999999997</v>
      </c>
      <c r="BP1890" s="33">
        <v>81.384479999999996</v>
      </c>
      <c r="BQ1890" s="33">
        <v>85.843959999999996</v>
      </c>
      <c r="BR1890" s="33">
        <v>88.688789999999997</v>
      </c>
      <c r="BS1890" s="33">
        <v>90.145690000000002</v>
      </c>
      <c r="BT1890" s="33">
        <v>90.837069999999997</v>
      </c>
      <c r="BU1890" s="33">
        <v>91.449129999999997</v>
      </c>
      <c r="BV1890" s="33">
        <v>91.621549999999999</v>
      </c>
      <c r="BW1890" s="33">
        <v>90.305179999999993</v>
      </c>
      <c r="BX1890" s="33">
        <v>87.583619999999996</v>
      </c>
      <c r="BY1890" s="33">
        <v>83.199129999999997</v>
      </c>
      <c r="BZ1890" s="33">
        <v>80.119829999999993</v>
      </c>
      <c r="CA1890" s="33">
        <v>77.51379</v>
      </c>
      <c r="CB1890" s="33">
        <v>75.093959999999996</v>
      </c>
      <c r="CC1890" s="33">
        <v>73.006029999999996</v>
      </c>
      <c r="DC1890" s="9">
        <v>135.43389999999999</v>
      </c>
      <c r="DD1890" s="9">
        <v>0</v>
      </c>
    </row>
    <row r="1891" spans="1:108" x14ac:dyDescent="0.25">
      <c r="A1891" s="9" t="s">
        <v>42</v>
      </c>
      <c r="B1891" s="9" t="s">
        <v>29</v>
      </c>
      <c r="C1891" s="9" t="s">
        <v>2</v>
      </c>
      <c r="D1891" s="9" t="s">
        <v>41</v>
      </c>
      <c r="E1891" s="9" t="s">
        <v>38</v>
      </c>
      <c r="F1891" s="9">
        <v>2022</v>
      </c>
      <c r="G1891" s="9">
        <v>10</v>
      </c>
      <c r="H1891" s="9"/>
      <c r="BF1891" s="33">
        <v>68.89931</v>
      </c>
      <c r="BG1891" s="33">
        <v>67.358509999999995</v>
      </c>
      <c r="BH1891" s="33">
        <v>66.322050000000004</v>
      </c>
      <c r="BI1891" s="33">
        <v>64.990449999999996</v>
      </c>
      <c r="BJ1891" s="33">
        <v>63.84722</v>
      </c>
      <c r="BK1891" s="33">
        <v>63.153640000000003</v>
      </c>
      <c r="BL1891" s="33">
        <v>62.615450000000003</v>
      </c>
      <c r="BM1891" s="33">
        <v>63.424480000000003</v>
      </c>
      <c r="BN1891" s="33">
        <v>67.298609999999996</v>
      </c>
      <c r="BO1891" s="33">
        <v>72.697909999999993</v>
      </c>
      <c r="BP1891" s="33">
        <v>77.56944</v>
      </c>
      <c r="BQ1891" s="33">
        <v>81.553820000000002</v>
      </c>
      <c r="BR1891" s="33">
        <v>84.440100000000001</v>
      </c>
      <c r="BS1891" s="33">
        <v>86.117189999999994</v>
      </c>
      <c r="BT1891" s="33">
        <v>86.990449999999996</v>
      </c>
      <c r="BU1891" s="33">
        <v>87.276039999999995</v>
      </c>
      <c r="BV1891" s="33">
        <v>86.75694</v>
      </c>
      <c r="BW1891" s="33">
        <v>84.984380000000002</v>
      </c>
      <c r="BX1891" s="33">
        <v>82.083340000000007</v>
      </c>
      <c r="BY1891" s="33">
        <v>78.591149999999999</v>
      </c>
      <c r="BZ1891" s="33">
        <v>76.226560000000006</v>
      </c>
      <c r="CA1891" s="33">
        <v>74.335939999999994</v>
      </c>
      <c r="CB1891" s="33">
        <v>72.292529999999999</v>
      </c>
      <c r="CC1891" s="33">
        <v>70.503469999999993</v>
      </c>
      <c r="DC1891" s="9">
        <v>135.43389999999999</v>
      </c>
      <c r="DD1891" s="9">
        <v>0</v>
      </c>
    </row>
    <row r="1892" spans="1:108" x14ac:dyDescent="0.25">
      <c r="A1892" s="9" t="s">
        <v>42</v>
      </c>
      <c r="B1892" s="9" t="s">
        <v>29</v>
      </c>
      <c r="C1892" s="9" t="s">
        <v>2</v>
      </c>
      <c r="D1892" s="9" t="s">
        <v>41</v>
      </c>
      <c r="E1892" s="9" t="s">
        <v>38</v>
      </c>
      <c r="F1892" s="9">
        <v>2023</v>
      </c>
      <c r="G1892" s="9">
        <v>5</v>
      </c>
      <c r="H1892" s="9"/>
      <c r="BF1892" s="33">
        <v>70.296099999999996</v>
      </c>
      <c r="BG1892" s="33">
        <v>68.56738</v>
      </c>
      <c r="BH1892" s="33">
        <v>67.211879999999994</v>
      </c>
      <c r="BI1892" s="33">
        <v>65.809389999999993</v>
      </c>
      <c r="BJ1892" s="33">
        <v>64.611699999999999</v>
      </c>
      <c r="BK1892" s="33">
        <v>63.429969999999997</v>
      </c>
      <c r="BL1892" s="33">
        <v>63.630319999999998</v>
      </c>
      <c r="BM1892" s="33">
        <v>67.092200000000005</v>
      </c>
      <c r="BN1892" s="33">
        <v>71.890960000000007</v>
      </c>
      <c r="BO1892" s="33">
        <v>76.778369999999995</v>
      </c>
      <c r="BP1892" s="33">
        <v>81.176419999999993</v>
      </c>
      <c r="BQ1892" s="33">
        <v>84.653369999999995</v>
      </c>
      <c r="BR1892" s="33">
        <v>87.447689999999994</v>
      </c>
      <c r="BS1892" s="33">
        <v>89.361699999999999</v>
      </c>
      <c r="BT1892" s="33">
        <v>90.132980000000003</v>
      </c>
      <c r="BU1892" s="33">
        <v>90.280140000000003</v>
      </c>
      <c r="BV1892" s="33">
        <v>89.860820000000004</v>
      </c>
      <c r="BW1892" s="33">
        <v>88.78989</v>
      </c>
      <c r="BX1892" s="33">
        <v>86.723399999999998</v>
      </c>
      <c r="BY1892" s="33">
        <v>83.658690000000007</v>
      </c>
      <c r="BZ1892" s="33">
        <v>80.251769999999993</v>
      </c>
      <c r="CA1892" s="33">
        <v>77.519499999999994</v>
      </c>
      <c r="CB1892" s="33">
        <v>75.217200000000005</v>
      </c>
      <c r="CC1892" s="33">
        <v>73.162229999999994</v>
      </c>
      <c r="DC1892" s="9">
        <v>135.43389999999999</v>
      </c>
      <c r="DD1892" s="9">
        <v>0</v>
      </c>
    </row>
    <row r="1893" spans="1:108" x14ac:dyDescent="0.25">
      <c r="A1893" s="9" t="s">
        <v>42</v>
      </c>
      <c r="B1893" s="9" t="s">
        <v>29</v>
      </c>
      <c r="C1893" s="9" t="s">
        <v>2</v>
      </c>
      <c r="D1893" s="9" t="s">
        <v>41</v>
      </c>
      <c r="E1893" s="9" t="s">
        <v>38</v>
      </c>
      <c r="F1893" s="9">
        <v>2023</v>
      </c>
      <c r="G1893" s="9">
        <v>6</v>
      </c>
      <c r="H1893" s="9"/>
      <c r="BF1893" s="33">
        <v>73.146129999999999</v>
      </c>
      <c r="BG1893" s="33">
        <v>71.745599999999996</v>
      </c>
      <c r="BH1893" s="33">
        <v>70.399649999999994</v>
      </c>
      <c r="BI1893" s="33">
        <v>68.927819999999997</v>
      </c>
      <c r="BJ1893" s="33">
        <v>67.942779999999999</v>
      </c>
      <c r="BK1893" s="33">
        <v>67.168139999999994</v>
      </c>
      <c r="BL1893" s="33">
        <v>67.467429999999993</v>
      </c>
      <c r="BM1893" s="33">
        <v>70.741200000000006</v>
      </c>
      <c r="BN1893" s="33">
        <v>75.230639999999994</v>
      </c>
      <c r="BO1893" s="33">
        <v>79.529049999999998</v>
      </c>
      <c r="BP1893" s="33">
        <v>83.520250000000004</v>
      </c>
      <c r="BQ1893" s="33">
        <v>86.41901</v>
      </c>
      <c r="BR1893" s="33">
        <v>89.206860000000006</v>
      </c>
      <c r="BS1893" s="33">
        <v>90.397009999999995</v>
      </c>
      <c r="BT1893" s="33">
        <v>91.95599</v>
      </c>
      <c r="BU1893" s="33">
        <v>93.056340000000006</v>
      </c>
      <c r="BV1893" s="33">
        <v>93.200710000000001</v>
      </c>
      <c r="BW1893" s="33">
        <v>92.769360000000006</v>
      </c>
      <c r="BX1893" s="33">
        <v>90.962149999999994</v>
      </c>
      <c r="BY1893" s="33">
        <v>88.360039999999998</v>
      </c>
      <c r="BZ1893" s="33">
        <v>84.641720000000007</v>
      </c>
      <c r="CA1893" s="33">
        <v>81.666370000000001</v>
      </c>
      <c r="CB1893" s="33">
        <v>79.334509999999995</v>
      </c>
      <c r="CC1893" s="33">
        <v>77.163730000000001</v>
      </c>
      <c r="DC1893" s="9">
        <v>135.43389999999999</v>
      </c>
      <c r="DD1893" s="9">
        <v>0</v>
      </c>
    </row>
    <row r="1894" spans="1:108" x14ac:dyDescent="0.25">
      <c r="A1894" s="9" t="s">
        <v>42</v>
      </c>
      <c r="B1894" s="9" t="s">
        <v>29</v>
      </c>
      <c r="C1894" s="9" t="s">
        <v>2</v>
      </c>
      <c r="D1894" s="9" t="s">
        <v>41</v>
      </c>
      <c r="E1894" s="9" t="s">
        <v>38</v>
      </c>
      <c r="F1894" s="9">
        <v>2023</v>
      </c>
      <c r="G1894" s="9">
        <v>7</v>
      </c>
      <c r="H1894" s="9"/>
      <c r="BF1894" s="33">
        <v>77.088189999999997</v>
      </c>
      <c r="BG1894" s="33">
        <v>74.577060000000003</v>
      </c>
      <c r="BH1894" s="33">
        <v>73.237160000000003</v>
      </c>
      <c r="BI1894" s="33">
        <v>71.995720000000006</v>
      </c>
      <c r="BJ1894" s="33">
        <v>71.168660000000003</v>
      </c>
      <c r="BK1894" s="33">
        <v>70.108729999999994</v>
      </c>
      <c r="BL1894" s="33">
        <v>70.0625</v>
      </c>
      <c r="BM1894" s="33">
        <v>72.946060000000003</v>
      </c>
      <c r="BN1894" s="33">
        <v>76.558220000000006</v>
      </c>
      <c r="BO1894" s="33">
        <v>80.955479999999994</v>
      </c>
      <c r="BP1894" s="33">
        <v>85.40925</v>
      </c>
      <c r="BQ1894" s="33">
        <v>88.642979999999994</v>
      </c>
      <c r="BR1894" s="33">
        <v>90.899829999999994</v>
      </c>
      <c r="BS1894" s="33">
        <v>92.4589</v>
      </c>
      <c r="BT1894" s="33">
        <v>93.661810000000003</v>
      </c>
      <c r="BU1894" s="33">
        <v>94.489720000000005</v>
      </c>
      <c r="BV1894" s="33">
        <v>94.883560000000003</v>
      </c>
      <c r="BW1894" s="33">
        <v>94.15325</v>
      </c>
      <c r="BX1894" s="33">
        <v>92.154110000000003</v>
      </c>
      <c r="BY1894" s="33">
        <v>89.375</v>
      </c>
      <c r="BZ1894" s="33">
        <v>85.765410000000003</v>
      </c>
      <c r="CA1894" s="33">
        <v>82.84675</v>
      </c>
      <c r="CB1894" s="33">
        <v>80.466610000000003</v>
      </c>
      <c r="CC1894" s="33">
        <v>78.912670000000006</v>
      </c>
      <c r="DC1894" s="9">
        <v>135.43389999999999</v>
      </c>
      <c r="DD1894" s="9">
        <v>0</v>
      </c>
    </row>
    <row r="1895" spans="1:108" x14ac:dyDescent="0.25">
      <c r="A1895" s="9" t="s">
        <v>42</v>
      </c>
      <c r="B1895" s="9" t="s">
        <v>29</v>
      </c>
      <c r="C1895" s="9" t="s">
        <v>2</v>
      </c>
      <c r="D1895" s="9" t="s">
        <v>41</v>
      </c>
      <c r="E1895" s="9" t="s">
        <v>38</v>
      </c>
      <c r="F1895" s="9">
        <v>2023</v>
      </c>
      <c r="G1895" s="9">
        <v>8</v>
      </c>
      <c r="H1895" s="9"/>
      <c r="BF1895" s="33">
        <v>74.268969999999996</v>
      </c>
      <c r="BG1895" s="33">
        <v>73.212069999999997</v>
      </c>
      <c r="BH1895" s="33">
        <v>71.750860000000003</v>
      </c>
      <c r="BI1895" s="33">
        <v>70.928449999999998</v>
      </c>
      <c r="BJ1895" s="33">
        <v>69.607759999999999</v>
      </c>
      <c r="BK1895" s="33">
        <v>68.621549999999999</v>
      </c>
      <c r="BL1895" s="33">
        <v>68.139660000000006</v>
      </c>
      <c r="BM1895" s="33">
        <v>70.312070000000006</v>
      </c>
      <c r="BN1895" s="33">
        <v>74.271550000000005</v>
      </c>
      <c r="BO1895" s="33">
        <v>79.042240000000007</v>
      </c>
      <c r="BP1895" s="33">
        <v>83.534480000000002</v>
      </c>
      <c r="BQ1895" s="33">
        <v>86.612070000000003</v>
      </c>
      <c r="BR1895" s="33">
        <v>89.427589999999995</v>
      </c>
      <c r="BS1895" s="33">
        <v>91.113789999999995</v>
      </c>
      <c r="BT1895" s="33">
        <v>92.327579999999998</v>
      </c>
      <c r="BU1895" s="33">
        <v>93.128450000000001</v>
      </c>
      <c r="BV1895" s="33">
        <v>92.956029999999998</v>
      </c>
      <c r="BW1895" s="33">
        <v>91.899140000000003</v>
      </c>
      <c r="BX1895" s="33">
        <v>89.802589999999995</v>
      </c>
      <c r="BY1895" s="33">
        <v>86.339650000000006</v>
      </c>
      <c r="BZ1895" s="33">
        <v>82.492239999999995</v>
      </c>
      <c r="CA1895" s="33">
        <v>80.063789999999997</v>
      </c>
      <c r="CB1895" s="33">
        <v>77.753450000000001</v>
      </c>
      <c r="CC1895" s="33">
        <v>76.084479999999999</v>
      </c>
      <c r="DC1895" s="9">
        <v>135.43389999999999</v>
      </c>
      <c r="DD1895" s="9">
        <v>0</v>
      </c>
    </row>
    <row r="1896" spans="1:108" x14ac:dyDescent="0.25">
      <c r="A1896" s="9" t="s">
        <v>42</v>
      </c>
      <c r="B1896" s="9" t="s">
        <v>29</v>
      </c>
      <c r="C1896" s="9" t="s">
        <v>2</v>
      </c>
      <c r="D1896" s="9" t="s">
        <v>41</v>
      </c>
      <c r="E1896" s="9" t="s">
        <v>38</v>
      </c>
      <c r="F1896" s="9">
        <v>2023</v>
      </c>
      <c r="G1896" s="9">
        <v>9</v>
      </c>
      <c r="H1896" s="9"/>
      <c r="BF1896" s="33">
        <v>70.450860000000006</v>
      </c>
      <c r="BG1896" s="33">
        <v>68.877589999999998</v>
      </c>
      <c r="BH1896" s="33">
        <v>67.656899999999993</v>
      </c>
      <c r="BI1896" s="33">
        <v>66.473269999999999</v>
      </c>
      <c r="BJ1896" s="33">
        <v>65.274140000000003</v>
      </c>
      <c r="BK1896" s="33">
        <v>64.47672</v>
      </c>
      <c r="BL1896" s="33">
        <v>63.913789999999999</v>
      </c>
      <c r="BM1896" s="33">
        <v>65.218959999999996</v>
      </c>
      <c r="BN1896" s="33">
        <v>69.894829999999999</v>
      </c>
      <c r="BO1896" s="33">
        <v>75.949129999999997</v>
      </c>
      <c r="BP1896" s="33">
        <v>81.384479999999996</v>
      </c>
      <c r="BQ1896" s="33">
        <v>85.843959999999996</v>
      </c>
      <c r="BR1896" s="33">
        <v>88.688789999999997</v>
      </c>
      <c r="BS1896" s="33">
        <v>90.145690000000002</v>
      </c>
      <c r="BT1896" s="33">
        <v>90.837069999999997</v>
      </c>
      <c r="BU1896" s="33">
        <v>91.449129999999997</v>
      </c>
      <c r="BV1896" s="33">
        <v>91.621549999999999</v>
      </c>
      <c r="BW1896" s="33">
        <v>90.305179999999993</v>
      </c>
      <c r="BX1896" s="33">
        <v>87.583619999999996</v>
      </c>
      <c r="BY1896" s="33">
        <v>83.199129999999997</v>
      </c>
      <c r="BZ1896" s="33">
        <v>80.119829999999993</v>
      </c>
      <c r="CA1896" s="33">
        <v>77.51379</v>
      </c>
      <c r="CB1896" s="33">
        <v>75.093959999999996</v>
      </c>
      <c r="CC1896" s="33">
        <v>73.006029999999996</v>
      </c>
      <c r="DC1896" s="9">
        <v>135.43389999999999</v>
      </c>
      <c r="DD1896" s="9">
        <v>0</v>
      </c>
    </row>
    <row r="1897" spans="1:108" x14ac:dyDescent="0.25">
      <c r="A1897" s="9" t="s">
        <v>42</v>
      </c>
      <c r="B1897" s="9" t="s">
        <v>29</v>
      </c>
      <c r="C1897" s="9" t="s">
        <v>2</v>
      </c>
      <c r="D1897" s="9" t="s">
        <v>41</v>
      </c>
      <c r="E1897" s="9" t="s">
        <v>38</v>
      </c>
      <c r="F1897" s="9">
        <v>2023</v>
      </c>
      <c r="G1897" s="9">
        <v>10</v>
      </c>
      <c r="H1897" s="9"/>
      <c r="BF1897" s="33">
        <v>68.89931</v>
      </c>
      <c r="BG1897" s="33">
        <v>67.358509999999995</v>
      </c>
      <c r="BH1897" s="33">
        <v>66.322050000000004</v>
      </c>
      <c r="BI1897" s="33">
        <v>64.990449999999996</v>
      </c>
      <c r="BJ1897" s="33">
        <v>63.84722</v>
      </c>
      <c r="BK1897" s="33">
        <v>63.153640000000003</v>
      </c>
      <c r="BL1897" s="33">
        <v>62.615450000000003</v>
      </c>
      <c r="BM1897" s="33">
        <v>63.424480000000003</v>
      </c>
      <c r="BN1897" s="33">
        <v>67.298609999999996</v>
      </c>
      <c r="BO1897" s="33">
        <v>72.697909999999993</v>
      </c>
      <c r="BP1897" s="33">
        <v>77.56944</v>
      </c>
      <c r="BQ1897" s="33">
        <v>81.553820000000002</v>
      </c>
      <c r="BR1897" s="33">
        <v>84.440100000000001</v>
      </c>
      <c r="BS1897" s="33">
        <v>86.117189999999994</v>
      </c>
      <c r="BT1897" s="33">
        <v>86.990449999999996</v>
      </c>
      <c r="BU1897" s="33">
        <v>87.276039999999995</v>
      </c>
      <c r="BV1897" s="33">
        <v>86.75694</v>
      </c>
      <c r="BW1897" s="33">
        <v>84.984380000000002</v>
      </c>
      <c r="BX1897" s="33">
        <v>82.083340000000007</v>
      </c>
      <c r="BY1897" s="33">
        <v>78.591149999999999</v>
      </c>
      <c r="BZ1897" s="33">
        <v>76.226560000000006</v>
      </c>
      <c r="CA1897" s="33">
        <v>74.335939999999994</v>
      </c>
      <c r="CB1897" s="33">
        <v>72.292529999999999</v>
      </c>
      <c r="CC1897" s="33">
        <v>70.503469999999993</v>
      </c>
      <c r="DC1897" s="9">
        <v>135.43389999999999</v>
      </c>
      <c r="DD1897" s="9">
        <v>0</v>
      </c>
    </row>
    <row r="1898" spans="1:108" x14ac:dyDescent="0.25">
      <c r="A1898" s="9" t="s">
        <v>42</v>
      </c>
      <c r="B1898" s="9" t="s">
        <v>29</v>
      </c>
      <c r="C1898" s="9" t="s">
        <v>2</v>
      </c>
      <c r="D1898" s="9" t="s">
        <v>41</v>
      </c>
      <c r="E1898" s="9" t="s">
        <v>38</v>
      </c>
      <c r="F1898" s="9">
        <v>2024</v>
      </c>
      <c r="G1898" s="9">
        <v>5</v>
      </c>
      <c r="H1898" s="9"/>
      <c r="BF1898" s="33">
        <v>70.296099999999996</v>
      </c>
      <c r="BG1898" s="33">
        <v>68.56738</v>
      </c>
      <c r="BH1898" s="33">
        <v>67.211879999999994</v>
      </c>
      <c r="BI1898" s="33">
        <v>65.809389999999993</v>
      </c>
      <c r="BJ1898" s="33">
        <v>64.611699999999999</v>
      </c>
      <c r="BK1898" s="33">
        <v>63.429969999999997</v>
      </c>
      <c r="BL1898" s="33">
        <v>63.630319999999998</v>
      </c>
      <c r="BM1898" s="33">
        <v>67.092200000000005</v>
      </c>
      <c r="BN1898" s="33">
        <v>71.890960000000007</v>
      </c>
      <c r="BO1898" s="33">
        <v>76.778369999999995</v>
      </c>
      <c r="BP1898" s="33">
        <v>81.176419999999993</v>
      </c>
      <c r="BQ1898" s="33">
        <v>84.653369999999995</v>
      </c>
      <c r="BR1898" s="33">
        <v>87.447689999999994</v>
      </c>
      <c r="BS1898" s="33">
        <v>89.361699999999999</v>
      </c>
      <c r="BT1898" s="33">
        <v>90.132980000000003</v>
      </c>
      <c r="BU1898" s="33">
        <v>90.280140000000003</v>
      </c>
      <c r="BV1898" s="33">
        <v>89.860820000000004</v>
      </c>
      <c r="BW1898" s="33">
        <v>88.78989</v>
      </c>
      <c r="BX1898" s="33">
        <v>86.723399999999998</v>
      </c>
      <c r="BY1898" s="33">
        <v>83.658690000000007</v>
      </c>
      <c r="BZ1898" s="33">
        <v>80.251769999999993</v>
      </c>
      <c r="CA1898" s="33">
        <v>77.519499999999994</v>
      </c>
      <c r="CB1898" s="33">
        <v>75.217200000000005</v>
      </c>
      <c r="CC1898" s="33">
        <v>73.162229999999994</v>
      </c>
      <c r="DC1898" s="9">
        <v>135.43389999999999</v>
      </c>
      <c r="DD1898" s="9">
        <v>0</v>
      </c>
    </row>
    <row r="1899" spans="1:108" x14ac:dyDescent="0.25">
      <c r="A1899" s="9" t="s">
        <v>42</v>
      </c>
      <c r="B1899" s="9" t="s">
        <v>29</v>
      </c>
      <c r="C1899" s="9" t="s">
        <v>2</v>
      </c>
      <c r="D1899" s="9" t="s">
        <v>41</v>
      </c>
      <c r="E1899" s="9" t="s">
        <v>38</v>
      </c>
      <c r="F1899" s="9">
        <v>2024</v>
      </c>
      <c r="G1899" s="9">
        <v>6</v>
      </c>
      <c r="H1899" s="9"/>
      <c r="BF1899" s="33">
        <v>73.146129999999999</v>
      </c>
      <c r="BG1899" s="33">
        <v>71.745599999999996</v>
      </c>
      <c r="BH1899" s="33">
        <v>70.399649999999994</v>
      </c>
      <c r="BI1899" s="33">
        <v>68.927819999999997</v>
      </c>
      <c r="BJ1899" s="33">
        <v>67.942779999999999</v>
      </c>
      <c r="BK1899" s="33">
        <v>67.168139999999994</v>
      </c>
      <c r="BL1899" s="33">
        <v>67.467429999999993</v>
      </c>
      <c r="BM1899" s="33">
        <v>70.741200000000006</v>
      </c>
      <c r="BN1899" s="33">
        <v>75.230639999999994</v>
      </c>
      <c r="BO1899" s="33">
        <v>79.529049999999998</v>
      </c>
      <c r="BP1899" s="33">
        <v>83.520250000000004</v>
      </c>
      <c r="BQ1899" s="33">
        <v>86.41901</v>
      </c>
      <c r="BR1899" s="33">
        <v>89.206860000000006</v>
      </c>
      <c r="BS1899" s="33">
        <v>90.397009999999995</v>
      </c>
      <c r="BT1899" s="33">
        <v>91.95599</v>
      </c>
      <c r="BU1899" s="33">
        <v>93.056340000000006</v>
      </c>
      <c r="BV1899" s="33">
        <v>93.200710000000001</v>
      </c>
      <c r="BW1899" s="33">
        <v>92.769360000000006</v>
      </c>
      <c r="BX1899" s="33">
        <v>90.962149999999994</v>
      </c>
      <c r="BY1899" s="33">
        <v>88.360039999999998</v>
      </c>
      <c r="BZ1899" s="33">
        <v>84.641720000000007</v>
      </c>
      <c r="CA1899" s="33">
        <v>81.666370000000001</v>
      </c>
      <c r="CB1899" s="33">
        <v>79.334509999999995</v>
      </c>
      <c r="CC1899" s="33">
        <v>77.163730000000001</v>
      </c>
      <c r="DC1899" s="9">
        <v>135.43389999999999</v>
      </c>
      <c r="DD1899" s="9">
        <v>0</v>
      </c>
    </row>
    <row r="1900" spans="1:108" x14ac:dyDescent="0.25">
      <c r="A1900" s="9" t="s">
        <v>42</v>
      </c>
      <c r="B1900" s="9" t="s">
        <v>29</v>
      </c>
      <c r="C1900" s="9" t="s">
        <v>2</v>
      </c>
      <c r="D1900" s="9" t="s">
        <v>41</v>
      </c>
      <c r="E1900" s="9" t="s">
        <v>38</v>
      </c>
      <c r="F1900" s="9">
        <v>2024</v>
      </c>
      <c r="G1900" s="9">
        <v>7</v>
      </c>
      <c r="H1900" s="9"/>
      <c r="BF1900" s="33">
        <v>77.088189999999997</v>
      </c>
      <c r="BG1900" s="33">
        <v>74.577060000000003</v>
      </c>
      <c r="BH1900" s="33">
        <v>73.237160000000003</v>
      </c>
      <c r="BI1900" s="33">
        <v>71.995720000000006</v>
      </c>
      <c r="BJ1900" s="33">
        <v>71.168660000000003</v>
      </c>
      <c r="BK1900" s="33">
        <v>70.108729999999994</v>
      </c>
      <c r="BL1900" s="33">
        <v>70.0625</v>
      </c>
      <c r="BM1900" s="33">
        <v>72.946060000000003</v>
      </c>
      <c r="BN1900" s="33">
        <v>76.558220000000006</v>
      </c>
      <c r="BO1900" s="33">
        <v>80.955479999999994</v>
      </c>
      <c r="BP1900" s="33">
        <v>85.40925</v>
      </c>
      <c r="BQ1900" s="33">
        <v>88.642979999999994</v>
      </c>
      <c r="BR1900" s="33">
        <v>90.899829999999994</v>
      </c>
      <c r="BS1900" s="33">
        <v>92.4589</v>
      </c>
      <c r="BT1900" s="33">
        <v>93.661810000000003</v>
      </c>
      <c r="BU1900" s="33">
        <v>94.489720000000005</v>
      </c>
      <c r="BV1900" s="33">
        <v>94.883560000000003</v>
      </c>
      <c r="BW1900" s="33">
        <v>94.15325</v>
      </c>
      <c r="BX1900" s="33">
        <v>92.154110000000003</v>
      </c>
      <c r="BY1900" s="33">
        <v>89.375</v>
      </c>
      <c r="BZ1900" s="33">
        <v>85.765410000000003</v>
      </c>
      <c r="CA1900" s="33">
        <v>82.84675</v>
      </c>
      <c r="CB1900" s="33">
        <v>80.466610000000003</v>
      </c>
      <c r="CC1900" s="33">
        <v>78.912670000000006</v>
      </c>
      <c r="DC1900" s="9">
        <v>135.43389999999999</v>
      </c>
      <c r="DD1900" s="9">
        <v>0</v>
      </c>
    </row>
    <row r="1901" spans="1:108" x14ac:dyDescent="0.25">
      <c r="A1901" s="9" t="s">
        <v>42</v>
      </c>
      <c r="B1901" s="9" t="s">
        <v>29</v>
      </c>
      <c r="C1901" s="9" t="s">
        <v>2</v>
      </c>
      <c r="D1901" s="9" t="s">
        <v>41</v>
      </c>
      <c r="E1901" s="9" t="s">
        <v>38</v>
      </c>
      <c r="F1901" s="9">
        <v>2024</v>
      </c>
      <c r="G1901" s="9">
        <v>8</v>
      </c>
      <c r="H1901" s="9"/>
      <c r="BF1901" s="33">
        <v>74.268969999999996</v>
      </c>
      <c r="BG1901" s="33">
        <v>73.212069999999997</v>
      </c>
      <c r="BH1901" s="33">
        <v>71.750860000000003</v>
      </c>
      <c r="BI1901" s="33">
        <v>70.928449999999998</v>
      </c>
      <c r="BJ1901" s="33">
        <v>69.607759999999999</v>
      </c>
      <c r="BK1901" s="33">
        <v>68.621549999999999</v>
      </c>
      <c r="BL1901" s="33">
        <v>68.139660000000006</v>
      </c>
      <c r="BM1901" s="33">
        <v>70.312070000000006</v>
      </c>
      <c r="BN1901" s="33">
        <v>74.271550000000005</v>
      </c>
      <c r="BO1901" s="33">
        <v>79.042240000000007</v>
      </c>
      <c r="BP1901" s="33">
        <v>83.534480000000002</v>
      </c>
      <c r="BQ1901" s="33">
        <v>86.612070000000003</v>
      </c>
      <c r="BR1901" s="33">
        <v>89.427589999999995</v>
      </c>
      <c r="BS1901" s="33">
        <v>91.113789999999995</v>
      </c>
      <c r="BT1901" s="33">
        <v>92.327579999999998</v>
      </c>
      <c r="BU1901" s="33">
        <v>93.128450000000001</v>
      </c>
      <c r="BV1901" s="33">
        <v>92.956029999999998</v>
      </c>
      <c r="BW1901" s="33">
        <v>91.899140000000003</v>
      </c>
      <c r="BX1901" s="33">
        <v>89.802589999999995</v>
      </c>
      <c r="BY1901" s="33">
        <v>86.339650000000006</v>
      </c>
      <c r="BZ1901" s="33">
        <v>82.492239999999995</v>
      </c>
      <c r="CA1901" s="33">
        <v>80.063789999999997</v>
      </c>
      <c r="CB1901" s="33">
        <v>77.753450000000001</v>
      </c>
      <c r="CC1901" s="33">
        <v>76.084479999999999</v>
      </c>
      <c r="DC1901" s="9">
        <v>135.43389999999999</v>
      </c>
      <c r="DD1901" s="9">
        <v>0</v>
      </c>
    </row>
    <row r="1902" spans="1:108" x14ac:dyDescent="0.25">
      <c r="A1902" s="9" t="s">
        <v>42</v>
      </c>
      <c r="B1902" s="9" t="s">
        <v>29</v>
      </c>
      <c r="C1902" s="9" t="s">
        <v>2</v>
      </c>
      <c r="D1902" s="9" t="s">
        <v>41</v>
      </c>
      <c r="E1902" s="9" t="s">
        <v>38</v>
      </c>
      <c r="F1902" s="9">
        <v>2024</v>
      </c>
      <c r="G1902" s="9">
        <v>9</v>
      </c>
      <c r="H1902" s="9"/>
      <c r="BF1902" s="33">
        <v>70.450860000000006</v>
      </c>
      <c r="BG1902" s="33">
        <v>68.877589999999998</v>
      </c>
      <c r="BH1902" s="33">
        <v>67.656899999999993</v>
      </c>
      <c r="BI1902" s="33">
        <v>66.473269999999999</v>
      </c>
      <c r="BJ1902" s="33">
        <v>65.274140000000003</v>
      </c>
      <c r="BK1902" s="33">
        <v>64.47672</v>
      </c>
      <c r="BL1902" s="33">
        <v>63.913789999999999</v>
      </c>
      <c r="BM1902" s="33">
        <v>65.218959999999996</v>
      </c>
      <c r="BN1902" s="33">
        <v>69.894829999999999</v>
      </c>
      <c r="BO1902" s="33">
        <v>75.949129999999997</v>
      </c>
      <c r="BP1902" s="33">
        <v>81.384479999999996</v>
      </c>
      <c r="BQ1902" s="33">
        <v>85.843959999999996</v>
      </c>
      <c r="BR1902" s="33">
        <v>88.688789999999997</v>
      </c>
      <c r="BS1902" s="33">
        <v>90.145690000000002</v>
      </c>
      <c r="BT1902" s="33">
        <v>90.837069999999997</v>
      </c>
      <c r="BU1902" s="33">
        <v>91.449129999999997</v>
      </c>
      <c r="BV1902" s="33">
        <v>91.621549999999999</v>
      </c>
      <c r="BW1902" s="33">
        <v>90.305179999999993</v>
      </c>
      <c r="BX1902" s="33">
        <v>87.583619999999996</v>
      </c>
      <c r="BY1902" s="33">
        <v>83.199129999999997</v>
      </c>
      <c r="BZ1902" s="33">
        <v>80.119829999999993</v>
      </c>
      <c r="CA1902" s="33">
        <v>77.51379</v>
      </c>
      <c r="CB1902" s="33">
        <v>75.093959999999996</v>
      </c>
      <c r="CC1902" s="33">
        <v>73.006029999999996</v>
      </c>
      <c r="DC1902" s="9">
        <v>135.43389999999999</v>
      </c>
      <c r="DD1902" s="9">
        <v>0</v>
      </c>
    </row>
    <row r="1903" spans="1:108" x14ac:dyDescent="0.25">
      <c r="A1903" s="9" t="s">
        <v>42</v>
      </c>
      <c r="B1903" s="9" t="s">
        <v>29</v>
      </c>
      <c r="C1903" s="9" t="s">
        <v>2</v>
      </c>
      <c r="D1903" s="9" t="s">
        <v>41</v>
      </c>
      <c r="E1903" s="9" t="s">
        <v>38</v>
      </c>
      <c r="F1903" s="9">
        <v>2024</v>
      </c>
      <c r="G1903" s="9">
        <v>10</v>
      </c>
      <c r="H1903" s="9"/>
      <c r="BF1903" s="33">
        <v>68.89931</v>
      </c>
      <c r="BG1903" s="33">
        <v>67.358509999999995</v>
      </c>
      <c r="BH1903" s="33">
        <v>66.322050000000004</v>
      </c>
      <c r="BI1903" s="33">
        <v>64.990449999999996</v>
      </c>
      <c r="BJ1903" s="33">
        <v>63.84722</v>
      </c>
      <c r="BK1903" s="33">
        <v>63.153640000000003</v>
      </c>
      <c r="BL1903" s="33">
        <v>62.615450000000003</v>
      </c>
      <c r="BM1903" s="33">
        <v>63.424480000000003</v>
      </c>
      <c r="BN1903" s="33">
        <v>67.298609999999996</v>
      </c>
      <c r="BO1903" s="33">
        <v>72.697909999999993</v>
      </c>
      <c r="BP1903" s="33">
        <v>77.56944</v>
      </c>
      <c r="BQ1903" s="33">
        <v>81.553820000000002</v>
      </c>
      <c r="BR1903" s="33">
        <v>84.440100000000001</v>
      </c>
      <c r="BS1903" s="33">
        <v>86.117189999999994</v>
      </c>
      <c r="BT1903" s="33">
        <v>86.990449999999996</v>
      </c>
      <c r="BU1903" s="33">
        <v>87.276039999999995</v>
      </c>
      <c r="BV1903" s="33">
        <v>86.75694</v>
      </c>
      <c r="BW1903" s="33">
        <v>84.984380000000002</v>
      </c>
      <c r="BX1903" s="33">
        <v>82.083340000000007</v>
      </c>
      <c r="BY1903" s="33">
        <v>78.591149999999999</v>
      </c>
      <c r="BZ1903" s="33">
        <v>76.226560000000006</v>
      </c>
      <c r="CA1903" s="33">
        <v>74.335939999999994</v>
      </c>
      <c r="CB1903" s="33">
        <v>72.292529999999999</v>
      </c>
      <c r="CC1903" s="33">
        <v>70.503469999999993</v>
      </c>
      <c r="DC1903" s="9">
        <v>135.43389999999999</v>
      </c>
      <c r="DD1903" s="9">
        <v>0</v>
      </c>
    </row>
    <row r="1904" spans="1:108" x14ac:dyDescent="0.25">
      <c r="A1904" s="9" t="s">
        <v>42</v>
      </c>
      <c r="B1904" s="9" t="s">
        <v>29</v>
      </c>
      <c r="C1904" s="9" t="s">
        <v>2</v>
      </c>
      <c r="D1904" s="9" t="s">
        <v>41</v>
      </c>
      <c r="E1904" s="9" t="s">
        <v>38</v>
      </c>
      <c r="F1904" s="9">
        <v>2025</v>
      </c>
      <c r="G1904" s="9">
        <v>5</v>
      </c>
      <c r="H1904" s="9"/>
      <c r="BF1904" s="33">
        <v>70.296099999999996</v>
      </c>
      <c r="BG1904" s="33">
        <v>68.56738</v>
      </c>
      <c r="BH1904" s="33">
        <v>67.211879999999994</v>
      </c>
      <c r="BI1904" s="33">
        <v>65.809389999999993</v>
      </c>
      <c r="BJ1904" s="33">
        <v>64.611699999999999</v>
      </c>
      <c r="BK1904" s="33">
        <v>63.429969999999997</v>
      </c>
      <c r="BL1904" s="33">
        <v>63.630319999999998</v>
      </c>
      <c r="BM1904" s="33">
        <v>67.092200000000005</v>
      </c>
      <c r="BN1904" s="33">
        <v>71.890960000000007</v>
      </c>
      <c r="BO1904" s="33">
        <v>76.778369999999995</v>
      </c>
      <c r="BP1904" s="33">
        <v>81.176419999999993</v>
      </c>
      <c r="BQ1904" s="33">
        <v>84.653369999999995</v>
      </c>
      <c r="BR1904" s="33">
        <v>87.447689999999994</v>
      </c>
      <c r="BS1904" s="33">
        <v>89.361699999999999</v>
      </c>
      <c r="BT1904" s="33">
        <v>90.132980000000003</v>
      </c>
      <c r="BU1904" s="33">
        <v>90.280140000000003</v>
      </c>
      <c r="BV1904" s="33">
        <v>89.860820000000004</v>
      </c>
      <c r="BW1904" s="33">
        <v>88.78989</v>
      </c>
      <c r="BX1904" s="33">
        <v>86.723399999999998</v>
      </c>
      <c r="BY1904" s="33">
        <v>83.658690000000007</v>
      </c>
      <c r="BZ1904" s="33">
        <v>80.251769999999993</v>
      </c>
      <c r="CA1904" s="33">
        <v>77.519499999999994</v>
      </c>
      <c r="CB1904" s="33">
        <v>75.217200000000005</v>
      </c>
      <c r="CC1904" s="33">
        <v>73.162229999999994</v>
      </c>
      <c r="DC1904" s="9">
        <v>135.43389999999999</v>
      </c>
      <c r="DD1904" s="9">
        <v>0</v>
      </c>
    </row>
    <row r="1905" spans="1:108" x14ac:dyDescent="0.25">
      <c r="A1905" s="9" t="s">
        <v>42</v>
      </c>
      <c r="B1905" s="9" t="s">
        <v>29</v>
      </c>
      <c r="C1905" s="9" t="s">
        <v>2</v>
      </c>
      <c r="D1905" s="9" t="s">
        <v>41</v>
      </c>
      <c r="E1905" s="9" t="s">
        <v>38</v>
      </c>
      <c r="F1905" s="9">
        <v>2025</v>
      </c>
      <c r="G1905" s="9">
        <v>6</v>
      </c>
      <c r="H1905" s="9"/>
      <c r="BF1905" s="33">
        <v>73.146129999999999</v>
      </c>
      <c r="BG1905" s="33">
        <v>71.745599999999996</v>
      </c>
      <c r="BH1905" s="33">
        <v>70.399649999999994</v>
      </c>
      <c r="BI1905" s="33">
        <v>68.927819999999997</v>
      </c>
      <c r="BJ1905" s="33">
        <v>67.942779999999999</v>
      </c>
      <c r="BK1905" s="33">
        <v>67.168139999999994</v>
      </c>
      <c r="BL1905" s="33">
        <v>67.467429999999993</v>
      </c>
      <c r="BM1905" s="33">
        <v>70.741200000000006</v>
      </c>
      <c r="BN1905" s="33">
        <v>75.230639999999994</v>
      </c>
      <c r="BO1905" s="33">
        <v>79.529049999999998</v>
      </c>
      <c r="BP1905" s="33">
        <v>83.520250000000004</v>
      </c>
      <c r="BQ1905" s="33">
        <v>86.41901</v>
      </c>
      <c r="BR1905" s="33">
        <v>89.206860000000006</v>
      </c>
      <c r="BS1905" s="33">
        <v>90.397009999999995</v>
      </c>
      <c r="BT1905" s="33">
        <v>91.95599</v>
      </c>
      <c r="BU1905" s="33">
        <v>93.056340000000006</v>
      </c>
      <c r="BV1905" s="33">
        <v>93.200710000000001</v>
      </c>
      <c r="BW1905" s="33">
        <v>92.769360000000006</v>
      </c>
      <c r="BX1905" s="33">
        <v>90.962149999999994</v>
      </c>
      <c r="BY1905" s="33">
        <v>88.360039999999998</v>
      </c>
      <c r="BZ1905" s="33">
        <v>84.641720000000007</v>
      </c>
      <c r="CA1905" s="33">
        <v>81.666370000000001</v>
      </c>
      <c r="CB1905" s="33">
        <v>79.334509999999995</v>
      </c>
      <c r="CC1905" s="33">
        <v>77.163730000000001</v>
      </c>
      <c r="DC1905" s="9">
        <v>135.43389999999999</v>
      </c>
      <c r="DD1905" s="9">
        <v>0</v>
      </c>
    </row>
    <row r="1906" spans="1:108" x14ac:dyDescent="0.25">
      <c r="A1906" s="9" t="s">
        <v>42</v>
      </c>
      <c r="B1906" s="9" t="s">
        <v>29</v>
      </c>
      <c r="C1906" s="9" t="s">
        <v>2</v>
      </c>
      <c r="D1906" s="9" t="s">
        <v>41</v>
      </c>
      <c r="E1906" s="9" t="s">
        <v>38</v>
      </c>
      <c r="F1906" s="9">
        <v>2025</v>
      </c>
      <c r="G1906" s="9">
        <v>7</v>
      </c>
      <c r="H1906" s="9"/>
      <c r="BF1906" s="33">
        <v>77.088189999999997</v>
      </c>
      <c r="BG1906" s="33">
        <v>74.577060000000003</v>
      </c>
      <c r="BH1906" s="33">
        <v>73.237160000000003</v>
      </c>
      <c r="BI1906" s="33">
        <v>71.995720000000006</v>
      </c>
      <c r="BJ1906" s="33">
        <v>71.168660000000003</v>
      </c>
      <c r="BK1906" s="33">
        <v>70.108729999999994</v>
      </c>
      <c r="BL1906" s="33">
        <v>70.0625</v>
      </c>
      <c r="BM1906" s="33">
        <v>72.946060000000003</v>
      </c>
      <c r="BN1906" s="33">
        <v>76.558220000000006</v>
      </c>
      <c r="BO1906" s="33">
        <v>80.955479999999994</v>
      </c>
      <c r="BP1906" s="33">
        <v>85.40925</v>
      </c>
      <c r="BQ1906" s="33">
        <v>88.642979999999994</v>
      </c>
      <c r="BR1906" s="33">
        <v>90.899829999999994</v>
      </c>
      <c r="BS1906" s="33">
        <v>92.4589</v>
      </c>
      <c r="BT1906" s="33">
        <v>93.661810000000003</v>
      </c>
      <c r="BU1906" s="33">
        <v>94.489720000000005</v>
      </c>
      <c r="BV1906" s="33">
        <v>94.883560000000003</v>
      </c>
      <c r="BW1906" s="33">
        <v>94.15325</v>
      </c>
      <c r="BX1906" s="33">
        <v>92.154110000000003</v>
      </c>
      <c r="BY1906" s="33">
        <v>89.375</v>
      </c>
      <c r="BZ1906" s="33">
        <v>85.765410000000003</v>
      </c>
      <c r="CA1906" s="33">
        <v>82.84675</v>
      </c>
      <c r="CB1906" s="33">
        <v>80.466610000000003</v>
      </c>
      <c r="CC1906" s="33">
        <v>78.912670000000006</v>
      </c>
      <c r="DC1906" s="9">
        <v>135.43389999999999</v>
      </c>
      <c r="DD1906" s="9">
        <v>0</v>
      </c>
    </row>
    <row r="1907" spans="1:108" x14ac:dyDescent="0.25">
      <c r="A1907" s="9" t="s">
        <v>42</v>
      </c>
      <c r="B1907" s="9" t="s">
        <v>29</v>
      </c>
      <c r="C1907" s="9" t="s">
        <v>2</v>
      </c>
      <c r="D1907" s="9" t="s">
        <v>41</v>
      </c>
      <c r="E1907" s="9" t="s">
        <v>38</v>
      </c>
      <c r="F1907" s="9">
        <v>2025</v>
      </c>
      <c r="G1907" s="9">
        <v>8</v>
      </c>
      <c r="H1907" s="9"/>
      <c r="BF1907" s="33">
        <v>74.268969999999996</v>
      </c>
      <c r="BG1907" s="33">
        <v>73.212069999999997</v>
      </c>
      <c r="BH1907" s="33">
        <v>71.750860000000003</v>
      </c>
      <c r="BI1907" s="33">
        <v>70.928449999999998</v>
      </c>
      <c r="BJ1907" s="33">
        <v>69.607759999999999</v>
      </c>
      <c r="BK1907" s="33">
        <v>68.621549999999999</v>
      </c>
      <c r="BL1907" s="33">
        <v>68.139660000000006</v>
      </c>
      <c r="BM1907" s="33">
        <v>70.312070000000006</v>
      </c>
      <c r="BN1907" s="33">
        <v>74.271550000000005</v>
      </c>
      <c r="BO1907" s="33">
        <v>79.042240000000007</v>
      </c>
      <c r="BP1907" s="33">
        <v>83.534480000000002</v>
      </c>
      <c r="BQ1907" s="33">
        <v>86.612070000000003</v>
      </c>
      <c r="BR1907" s="33">
        <v>89.427589999999995</v>
      </c>
      <c r="BS1907" s="33">
        <v>91.113789999999995</v>
      </c>
      <c r="BT1907" s="33">
        <v>92.327579999999998</v>
      </c>
      <c r="BU1907" s="33">
        <v>93.128450000000001</v>
      </c>
      <c r="BV1907" s="33">
        <v>92.956029999999998</v>
      </c>
      <c r="BW1907" s="33">
        <v>91.899140000000003</v>
      </c>
      <c r="BX1907" s="33">
        <v>89.802589999999995</v>
      </c>
      <c r="BY1907" s="33">
        <v>86.339650000000006</v>
      </c>
      <c r="BZ1907" s="33">
        <v>82.492239999999995</v>
      </c>
      <c r="CA1907" s="33">
        <v>80.063789999999997</v>
      </c>
      <c r="CB1907" s="33">
        <v>77.753450000000001</v>
      </c>
      <c r="CC1907" s="33">
        <v>76.084479999999999</v>
      </c>
      <c r="DC1907" s="9">
        <v>135.43389999999999</v>
      </c>
      <c r="DD1907" s="9">
        <v>0</v>
      </c>
    </row>
    <row r="1908" spans="1:108" x14ac:dyDescent="0.25">
      <c r="A1908" s="9" t="s">
        <v>42</v>
      </c>
      <c r="B1908" s="9" t="s">
        <v>29</v>
      </c>
      <c r="C1908" s="9" t="s">
        <v>2</v>
      </c>
      <c r="D1908" s="9" t="s">
        <v>41</v>
      </c>
      <c r="E1908" s="9" t="s">
        <v>38</v>
      </c>
      <c r="F1908" s="9">
        <v>2025</v>
      </c>
      <c r="G1908" s="9">
        <v>9</v>
      </c>
      <c r="H1908" s="9"/>
      <c r="BF1908" s="33">
        <v>70.450860000000006</v>
      </c>
      <c r="BG1908" s="33">
        <v>68.877589999999998</v>
      </c>
      <c r="BH1908" s="33">
        <v>67.656899999999993</v>
      </c>
      <c r="BI1908" s="33">
        <v>66.473269999999999</v>
      </c>
      <c r="BJ1908" s="33">
        <v>65.274140000000003</v>
      </c>
      <c r="BK1908" s="33">
        <v>64.47672</v>
      </c>
      <c r="BL1908" s="33">
        <v>63.913789999999999</v>
      </c>
      <c r="BM1908" s="33">
        <v>65.218959999999996</v>
      </c>
      <c r="BN1908" s="33">
        <v>69.894829999999999</v>
      </c>
      <c r="BO1908" s="33">
        <v>75.949129999999997</v>
      </c>
      <c r="BP1908" s="33">
        <v>81.384479999999996</v>
      </c>
      <c r="BQ1908" s="33">
        <v>85.843959999999996</v>
      </c>
      <c r="BR1908" s="33">
        <v>88.688789999999997</v>
      </c>
      <c r="BS1908" s="33">
        <v>90.145690000000002</v>
      </c>
      <c r="BT1908" s="33">
        <v>90.837069999999997</v>
      </c>
      <c r="BU1908" s="33">
        <v>91.449129999999997</v>
      </c>
      <c r="BV1908" s="33">
        <v>91.621549999999999</v>
      </c>
      <c r="BW1908" s="33">
        <v>90.305179999999993</v>
      </c>
      <c r="BX1908" s="33">
        <v>87.583619999999996</v>
      </c>
      <c r="BY1908" s="33">
        <v>83.199129999999997</v>
      </c>
      <c r="BZ1908" s="33">
        <v>80.119829999999993</v>
      </c>
      <c r="CA1908" s="33">
        <v>77.51379</v>
      </c>
      <c r="CB1908" s="33">
        <v>75.093959999999996</v>
      </c>
      <c r="CC1908" s="33">
        <v>73.006029999999996</v>
      </c>
      <c r="DC1908" s="9">
        <v>135.43389999999999</v>
      </c>
      <c r="DD1908" s="9">
        <v>0</v>
      </c>
    </row>
    <row r="1909" spans="1:108" x14ac:dyDescent="0.25">
      <c r="A1909" s="9" t="s">
        <v>42</v>
      </c>
      <c r="B1909" s="9" t="s">
        <v>29</v>
      </c>
      <c r="C1909" s="9" t="s">
        <v>2</v>
      </c>
      <c r="D1909" s="9" t="s">
        <v>41</v>
      </c>
      <c r="E1909" s="9" t="s">
        <v>38</v>
      </c>
      <c r="F1909" s="9">
        <v>2025</v>
      </c>
      <c r="G1909" s="9">
        <v>10</v>
      </c>
      <c r="H1909" s="9"/>
      <c r="BF1909" s="33">
        <v>68.89931</v>
      </c>
      <c r="BG1909" s="33">
        <v>67.358509999999995</v>
      </c>
      <c r="BH1909" s="33">
        <v>66.322050000000004</v>
      </c>
      <c r="BI1909" s="33">
        <v>64.990449999999996</v>
      </c>
      <c r="BJ1909" s="33">
        <v>63.84722</v>
      </c>
      <c r="BK1909" s="33">
        <v>63.153640000000003</v>
      </c>
      <c r="BL1909" s="33">
        <v>62.615450000000003</v>
      </c>
      <c r="BM1909" s="33">
        <v>63.424480000000003</v>
      </c>
      <c r="BN1909" s="33">
        <v>67.298609999999996</v>
      </c>
      <c r="BO1909" s="33">
        <v>72.697909999999993</v>
      </c>
      <c r="BP1909" s="33">
        <v>77.56944</v>
      </c>
      <c r="BQ1909" s="33">
        <v>81.553820000000002</v>
      </c>
      <c r="BR1909" s="33">
        <v>84.440100000000001</v>
      </c>
      <c r="BS1909" s="33">
        <v>86.117189999999994</v>
      </c>
      <c r="BT1909" s="33">
        <v>86.990449999999996</v>
      </c>
      <c r="BU1909" s="33">
        <v>87.276039999999995</v>
      </c>
      <c r="BV1909" s="33">
        <v>86.75694</v>
      </c>
      <c r="BW1909" s="33">
        <v>84.984380000000002</v>
      </c>
      <c r="BX1909" s="33">
        <v>82.083340000000007</v>
      </c>
      <c r="BY1909" s="33">
        <v>78.591149999999999</v>
      </c>
      <c r="BZ1909" s="33">
        <v>76.226560000000006</v>
      </c>
      <c r="CA1909" s="33">
        <v>74.335939999999994</v>
      </c>
      <c r="CB1909" s="33">
        <v>72.292529999999999</v>
      </c>
      <c r="CC1909" s="33">
        <v>70.503469999999993</v>
      </c>
      <c r="DC1909" s="9">
        <v>135.43389999999999</v>
      </c>
      <c r="DD1909" s="9">
        <v>0</v>
      </c>
    </row>
    <row r="1910" spans="1:108" x14ac:dyDescent="0.25">
      <c r="A1910" s="9" t="s">
        <v>42</v>
      </c>
      <c r="B1910" s="9" t="s">
        <v>29</v>
      </c>
      <c r="C1910" s="9" t="s">
        <v>2</v>
      </c>
      <c r="D1910" s="9" t="s">
        <v>41</v>
      </c>
      <c r="E1910" s="9" t="s">
        <v>38</v>
      </c>
      <c r="F1910" s="9">
        <v>2026</v>
      </c>
      <c r="G1910" s="9">
        <v>5</v>
      </c>
      <c r="H1910" s="9"/>
      <c r="BF1910" s="33">
        <v>70.296099999999996</v>
      </c>
      <c r="BG1910" s="33">
        <v>68.56738</v>
      </c>
      <c r="BH1910" s="33">
        <v>67.211879999999994</v>
      </c>
      <c r="BI1910" s="33">
        <v>65.809389999999993</v>
      </c>
      <c r="BJ1910" s="33">
        <v>64.611699999999999</v>
      </c>
      <c r="BK1910" s="33">
        <v>63.429969999999997</v>
      </c>
      <c r="BL1910" s="33">
        <v>63.630319999999998</v>
      </c>
      <c r="BM1910" s="33">
        <v>67.092200000000005</v>
      </c>
      <c r="BN1910" s="33">
        <v>71.890960000000007</v>
      </c>
      <c r="BO1910" s="33">
        <v>76.778369999999995</v>
      </c>
      <c r="BP1910" s="33">
        <v>81.176419999999993</v>
      </c>
      <c r="BQ1910" s="33">
        <v>84.653369999999995</v>
      </c>
      <c r="BR1910" s="33">
        <v>87.447689999999994</v>
      </c>
      <c r="BS1910" s="33">
        <v>89.361699999999999</v>
      </c>
      <c r="BT1910" s="33">
        <v>90.132980000000003</v>
      </c>
      <c r="BU1910" s="33">
        <v>90.280140000000003</v>
      </c>
      <c r="BV1910" s="33">
        <v>89.860820000000004</v>
      </c>
      <c r="BW1910" s="33">
        <v>88.78989</v>
      </c>
      <c r="BX1910" s="33">
        <v>86.723399999999998</v>
      </c>
      <c r="BY1910" s="33">
        <v>83.658690000000007</v>
      </c>
      <c r="BZ1910" s="33">
        <v>80.251769999999993</v>
      </c>
      <c r="CA1910" s="33">
        <v>77.519499999999994</v>
      </c>
      <c r="CB1910" s="33">
        <v>75.217200000000005</v>
      </c>
      <c r="CC1910" s="33">
        <v>73.162229999999994</v>
      </c>
      <c r="DC1910" s="9">
        <v>135.43389999999999</v>
      </c>
      <c r="DD1910" s="9">
        <v>0</v>
      </c>
    </row>
    <row r="1911" spans="1:108" x14ac:dyDescent="0.25">
      <c r="A1911" s="9" t="s">
        <v>42</v>
      </c>
      <c r="B1911" s="9" t="s">
        <v>29</v>
      </c>
      <c r="C1911" s="9" t="s">
        <v>2</v>
      </c>
      <c r="D1911" s="9" t="s">
        <v>41</v>
      </c>
      <c r="E1911" s="9" t="s">
        <v>38</v>
      </c>
      <c r="F1911" s="9">
        <v>2026</v>
      </c>
      <c r="G1911" s="9">
        <v>6</v>
      </c>
      <c r="H1911" s="9"/>
      <c r="BF1911" s="33">
        <v>73.146129999999999</v>
      </c>
      <c r="BG1911" s="33">
        <v>71.745599999999996</v>
      </c>
      <c r="BH1911" s="33">
        <v>70.399649999999994</v>
      </c>
      <c r="BI1911" s="33">
        <v>68.927819999999997</v>
      </c>
      <c r="BJ1911" s="33">
        <v>67.942779999999999</v>
      </c>
      <c r="BK1911" s="33">
        <v>67.168139999999994</v>
      </c>
      <c r="BL1911" s="33">
        <v>67.467429999999993</v>
      </c>
      <c r="BM1911" s="33">
        <v>70.741200000000006</v>
      </c>
      <c r="BN1911" s="33">
        <v>75.230639999999994</v>
      </c>
      <c r="BO1911" s="33">
        <v>79.529049999999998</v>
      </c>
      <c r="BP1911" s="33">
        <v>83.520250000000004</v>
      </c>
      <c r="BQ1911" s="33">
        <v>86.41901</v>
      </c>
      <c r="BR1911" s="33">
        <v>89.206860000000006</v>
      </c>
      <c r="BS1911" s="33">
        <v>90.397009999999995</v>
      </c>
      <c r="BT1911" s="33">
        <v>91.95599</v>
      </c>
      <c r="BU1911" s="33">
        <v>93.056340000000006</v>
      </c>
      <c r="BV1911" s="33">
        <v>93.200710000000001</v>
      </c>
      <c r="BW1911" s="33">
        <v>92.769360000000006</v>
      </c>
      <c r="BX1911" s="33">
        <v>90.962149999999994</v>
      </c>
      <c r="BY1911" s="33">
        <v>88.360039999999998</v>
      </c>
      <c r="BZ1911" s="33">
        <v>84.641720000000007</v>
      </c>
      <c r="CA1911" s="33">
        <v>81.666370000000001</v>
      </c>
      <c r="CB1911" s="33">
        <v>79.334509999999995</v>
      </c>
      <c r="CC1911" s="33">
        <v>77.163730000000001</v>
      </c>
      <c r="DC1911" s="9">
        <v>135.43389999999999</v>
      </c>
      <c r="DD1911" s="9">
        <v>0</v>
      </c>
    </row>
    <row r="1912" spans="1:108" x14ac:dyDescent="0.25">
      <c r="A1912" s="9" t="s">
        <v>42</v>
      </c>
      <c r="B1912" s="9" t="s">
        <v>29</v>
      </c>
      <c r="C1912" s="9" t="s">
        <v>2</v>
      </c>
      <c r="D1912" s="9" t="s">
        <v>41</v>
      </c>
      <c r="E1912" s="9" t="s">
        <v>38</v>
      </c>
      <c r="F1912" s="9">
        <v>2026</v>
      </c>
      <c r="G1912" s="9">
        <v>7</v>
      </c>
      <c r="H1912" s="9"/>
      <c r="BF1912" s="33">
        <v>77.088189999999997</v>
      </c>
      <c r="BG1912" s="33">
        <v>74.577060000000003</v>
      </c>
      <c r="BH1912" s="33">
        <v>73.237160000000003</v>
      </c>
      <c r="BI1912" s="33">
        <v>71.995720000000006</v>
      </c>
      <c r="BJ1912" s="33">
        <v>71.168660000000003</v>
      </c>
      <c r="BK1912" s="33">
        <v>70.108729999999994</v>
      </c>
      <c r="BL1912" s="33">
        <v>70.0625</v>
      </c>
      <c r="BM1912" s="33">
        <v>72.946060000000003</v>
      </c>
      <c r="BN1912" s="33">
        <v>76.558220000000006</v>
      </c>
      <c r="BO1912" s="33">
        <v>80.955479999999994</v>
      </c>
      <c r="BP1912" s="33">
        <v>85.40925</v>
      </c>
      <c r="BQ1912" s="33">
        <v>88.642979999999994</v>
      </c>
      <c r="BR1912" s="33">
        <v>90.899829999999994</v>
      </c>
      <c r="BS1912" s="33">
        <v>92.4589</v>
      </c>
      <c r="BT1912" s="33">
        <v>93.661810000000003</v>
      </c>
      <c r="BU1912" s="33">
        <v>94.489720000000005</v>
      </c>
      <c r="BV1912" s="33">
        <v>94.883560000000003</v>
      </c>
      <c r="BW1912" s="33">
        <v>94.15325</v>
      </c>
      <c r="BX1912" s="33">
        <v>92.154110000000003</v>
      </c>
      <c r="BY1912" s="33">
        <v>89.375</v>
      </c>
      <c r="BZ1912" s="33">
        <v>85.765410000000003</v>
      </c>
      <c r="CA1912" s="33">
        <v>82.84675</v>
      </c>
      <c r="CB1912" s="33">
        <v>80.466610000000003</v>
      </c>
      <c r="CC1912" s="33">
        <v>78.912670000000006</v>
      </c>
      <c r="DC1912" s="9">
        <v>135.43389999999999</v>
      </c>
      <c r="DD1912" s="9">
        <v>0</v>
      </c>
    </row>
    <row r="1913" spans="1:108" x14ac:dyDescent="0.25">
      <c r="A1913" s="9" t="s">
        <v>42</v>
      </c>
      <c r="B1913" s="9" t="s">
        <v>29</v>
      </c>
      <c r="C1913" s="9" t="s">
        <v>2</v>
      </c>
      <c r="D1913" s="9" t="s">
        <v>41</v>
      </c>
      <c r="E1913" s="9" t="s">
        <v>38</v>
      </c>
      <c r="F1913" s="9">
        <v>2026</v>
      </c>
      <c r="G1913" s="9">
        <v>8</v>
      </c>
      <c r="H1913" s="9"/>
      <c r="BF1913" s="33">
        <v>74.268969999999996</v>
      </c>
      <c r="BG1913" s="33">
        <v>73.212069999999997</v>
      </c>
      <c r="BH1913" s="33">
        <v>71.750860000000003</v>
      </c>
      <c r="BI1913" s="33">
        <v>70.928449999999998</v>
      </c>
      <c r="BJ1913" s="33">
        <v>69.607759999999999</v>
      </c>
      <c r="BK1913" s="33">
        <v>68.621549999999999</v>
      </c>
      <c r="BL1913" s="33">
        <v>68.139660000000006</v>
      </c>
      <c r="BM1913" s="33">
        <v>70.312070000000006</v>
      </c>
      <c r="BN1913" s="33">
        <v>74.271550000000005</v>
      </c>
      <c r="BO1913" s="33">
        <v>79.042240000000007</v>
      </c>
      <c r="BP1913" s="33">
        <v>83.534480000000002</v>
      </c>
      <c r="BQ1913" s="33">
        <v>86.612070000000003</v>
      </c>
      <c r="BR1913" s="33">
        <v>89.427589999999995</v>
      </c>
      <c r="BS1913" s="33">
        <v>91.113789999999995</v>
      </c>
      <c r="BT1913" s="33">
        <v>92.327579999999998</v>
      </c>
      <c r="BU1913" s="33">
        <v>93.128450000000001</v>
      </c>
      <c r="BV1913" s="33">
        <v>92.956029999999998</v>
      </c>
      <c r="BW1913" s="33">
        <v>91.899140000000003</v>
      </c>
      <c r="BX1913" s="33">
        <v>89.802589999999995</v>
      </c>
      <c r="BY1913" s="33">
        <v>86.339650000000006</v>
      </c>
      <c r="BZ1913" s="33">
        <v>82.492239999999995</v>
      </c>
      <c r="CA1913" s="33">
        <v>80.063789999999997</v>
      </c>
      <c r="CB1913" s="33">
        <v>77.753450000000001</v>
      </c>
      <c r="CC1913" s="33">
        <v>76.084479999999999</v>
      </c>
      <c r="DC1913" s="9">
        <v>135.43389999999999</v>
      </c>
      <c r="DD1913" s="9">
        <v>0</v>
      </c>
    </row>
    <row r="1914" spans="1:108" x14ac:dyDescent="0.25">
      <c r="A1914" s="9" t="s">
        <v>42</v>
      </c>
      <c r="B1914" s="9" t="s">
        <v>29</v>
      </c>
      <c r="C1914" s="9" t="s">
        <v>2</v>
      </c>
      <c r="D1914" s="9" t="s">
        <v>41</v>
      </c>
      <c r="E1914" s="9" t="s">
        <v>38</v>
      </c>
      <c r="F1914" s="9">
        <v>2026</v>
      </c>
      <c r="G1914" s="9">
        <v>9</v>
      </c>
      <c r="H1914" s="9"/>
      <c r="BF1914" s="33">
        <v>70.450860000000006</v>
      </c>
      <c r="BG1914" s="33">
        <v>68.877589999999998</v>
      </c>
      <c r="BH1914" s="33">
        <v>67.656899999999993</v>
      </c>
      <c r="BI1914" s="33">
        <v>66.473269999999999</v>
      </c>
      <c r="BJ1914" s="33">
        <v>65.274140000000003</v>
      </c>
      <c r="BK1914" s="33">
        <v>64.47672</v>
      </c>
      <c r="BL1914" s="33">
        <v>63.913789999999999</v>
      </c>
      <c r="BM1914" s="33">
        <v>65.218959999999996</v>
      </c>
      <c r="BN1914" s="33">
        <v>69.894829999999999</v>
      </c>
      <c r="BO1914" s="33">
        <v>75.949129999999997</v>
      </c>
      <c r="BP1914" s="33">
        <v>81.384479999999996</v>
      </c>
      <c r="BQ1914" s="33">
        <v>85.843959999999996</v>
      </c>
      <c r="BR1914" s="33">
        <v>88.688789999999997</v>
      </c>
      <c r="BS1914" s="33">
        <v>90.145690000000002</v>
      </c>
      <c r="BT1914" s="33">
        <v>90.837069999999997</v>
      </c>
      <c r="BU1914" s="33">
        <v>91.449129999999997</v>
      </c>
      <c r="BV1914" s="33">
        <v>91.621549999999999</v>
      </c>
      <c r="BW1914" s="33">
        <v>90.305179999999993</v>
      </c>
      <c r="BX1914" s="33">
        <v>87.583619999999996</v>
      </c>
      <c r="BY1914" s="33">
        <v>83.199129999999997</v>
      </c>
      <c r="BZ1914" s="33">
        <v>80.119829999999993</v>
      </c>
      <c r="CA1914" s="33">
        <v>77.51379</v>
      </c>
      <c r="CB1914" s="33">
        <v>75.093959999999996</v>
      </c>
      <c r="CC1914" s="33">
        <v>73.006029999999996</v>
      </c>
      <c r="DC1914" s="9">
        <v>135.43389999999999</v>
      </c>
      <c r="DD1914" s="9">
        <v>0</v>
      </c>
    </row>
    <row r="1915" spans="1:108" x14ac:dyDescent="0.25">
      <c r="A1915" s="9" t="s">
        <v>42</v>
      </c>
      <c r="B1915" s="9" t="s">
        <v>29</v>
      </c>
      <c r="C1915" s="9" t="s">
        <v>2</v>
      </c>
      <c r="D1915" s="9" t="s">
        <v>41</v>
      </c>
      <c r="E1915" s="9" t="s">
        <v>38</v>
      </c>
      <c r="F1915" s="9">
        <v>2026</v>
      </c>
      <c r="G1915" s="9">
        <v>10</v>
      </c>
      <c r="H1915" s="9"/>
      <c r="BF1915" s="33">
        <v>68.89931</v>
      </c>
      <c r="BG1915" s="33">
        <v>67.358509999999995</v>
      </c>
      <c r="BH1915" s="33">
        <v>66.322050000000004</v>
      </c>
      <c r="BI1915" s="33">
        <v>64.990449999999996</v>
      </c>
      <c r="BJ1915" s="33">
        <v>63.84722</v>
      </c>
      <c r="BK1915" s="33">
        <v>63.153640000000003</v>
      </c>
      <c r="BL1915" s="33">
        <v>62.615450000000003</v>
      </c>
      <c r="BM1915" s="33">
        <v>63.424480000000003</v>
      </c>
      <c r="BN1915" s="33">
        <v>67.298609999999996</v>
      </c>
      <c r="BO1915" s="33">
        <v>72.697909999999993</v>
      </c>
      <c r="BP1915" s="33">
        <v>77.56944</v>
      </c>
      <c r="BQ1915" s="33">
        <v>81.553820000000002</v>
      </c>
      <c r="BR1915" s="33">
        <v>84.440100000000001</v>
      </c>
      <c r="BS1915" s="33">
        <v>86.117189999999994</v>
      </c>
      <c r="BT1915" s="33">
        <v>86.990449999999996</v>
      </c>
      <c r="BU1915" s="33">
        <v>87.276039999999995</v>
      </c>
      <c r="BV1915" s="33">
        <v>86.75694</v>
      </c>
      <c r="BW1915" s="33">
        <v>84.984380000000002</v>
      </c>
      <c r="BX1915" s="33">
        <v>82.083340000000007</v>
      </c>
      <c r="BY1915" s="33">
        <v>78.591149999999999</v>
      </c>
      <c r="BZ1915" s="33">
        <v>76.226560000000006</v>
      </c>
      <c r="CA1915" s="33">
        <v>74.335939999999994</v>
      </c>
      <c r="CB1915" s="33">
        <v>72.292529999999999</v>
      </c>
      <c r="CC1915" s="33">
        <v>70.503469999999993</v>
      </c>
      <c r="DC1915" s="9">
        <v>135.43389999999999</v>
      </c>
      <c r="DD1915" s="9">
        <v>0</v>
      </c>
    </row>
    <row r="1916" spans="1:108" x14ac:dyDescent="0.25">
      <c r="A1916" s="9" t="s">
        <v>42</v>
      </c>
      <c r="B1916" s="9" t="s">
        <v>29</v>
      </c>
      <c r="C1916" s="9" t="s">
        <v>2</v>
      </c>
      <c r="D1916" s="9" t="s">
        <v>41</v>
      </c>
      <c r="E1916" s="9" t="s">
        <v>36</v>
      </c>
      <c r="F1916" s="9">
        <v>2016</v>
      </c>
      <c r="H1916" s="9"/>
      <c r="BF1916" s="33">
        <v>73.648489999999995</v>
      </c>
      <c r="BG1916" s="33">
        <v>72.017669999999995</v>
      </c>
      <c r="BH1916" s="33">
        <v>70.675640000000001</v>
      </c>
      <c r="BI1916" s="33">
        <v>69.5</v>
      </c>
      <c r="BJ1916" s="33">
        <v>68.417019999999994</v>
      </c>
      <c r="BK1916" s="33">
        <v>67.516589999999994</v>
      </c>
      <c r="BL1916" s="33">
        <v>67.314869999999999</v>
      </c>
      <c r="BM1916" s="33">
        <v>69.704310000000007</v>
      </c>
      <c r="BN1916" s="33">
        <v>73.879310000000004</v>
      </c>
      <c r="BO1916" s="33">
        <v>78.760990000000007</v>
      </c>
      <c r="BP1916" s="33">
        <v>83.364230000000006</v>
      </c>
      <c r="BQ1916" s="33">
        <v>86.767669999999995</v>
      </c>
      <c r="BR1916" s="33">
        <v>89.434910000000002</v>
      </c>
      <c r="BS1916" s="33">
        <v>90.879959999999997</v>
      </c>
      <c r="BT1916" s="33">
        <v>92.034719999999993</v>
      </c>
      <c r="BU1916" s="33">
        <v>92.861000000000004</v>
      </c>
      <c r="BV1916" s="33">
        <v>92.996120000000005</v>
      </c>
      <c r="BW1916" s="33">
        <v>92.107789999999994</v>
      </c>
      <c r="BX1916" s="33">
        <v>89.947869999999995</v>
      </c>
      <c r="BY1916" s="33">
        <v>86.647630000000007</v>
      </c>
      <c r="BZ1916" s="33">
        <v>83.107110000000006</v>
      </c>
      <c r="CA1916" s="33">
        <v>80.394829999999999</v>
      </c>
      <c r="CB1916" s="33">
        <v>78.046120000000002</v>
      </c>
      <c r="CC1916" s="33">
        <v>76.192670000000007</v>
      </c>
      <c r="DC1916" s="9">
        <v>135.43389999999999</v>
      </c>
      <c r="DD1916" s="9">
        <v>0</v>
      </c>
    </row>
    <row r="1917" spans="1:108" x14ac:dyDescent="0.25">
      <c r="A1917" s="9" t="s">
        <v>42</v>
      </c>
      <c r="B1917" s="9" t="s">
        <v>29</v>
      </c>
      <c r="C1917" s="9" t="s">
        <v>2</v>
      </c>
      <c r="D1917" s="9" t="s">
        <v>41</v>
      </c>
      <c r="E1917" s="9" t="s">
        <v>36</v>
      </c>
      <c r="F1917" s="9">
        <v>2017</v>
      </c>
      <c r="H1917" s="9"/>
      <c r="BF1917" s="33">
        <v>73.648489999999995</v>
      </c>
      <c r="BG1917" s="33">
        <v>72.017669999999995</v>
      </c>
      <c r="BH1917" s="33">
        <v>70.675640000000001</v>
      </c>
      <c r="BI1917" s="33">
        <v>69.5</v>
      </c>
      <c r="BJ1917" s="33">
        <v>68.417019999999994</v>
      </c>
      <c r="BK1917" s="33">
        <v>67.516589999999994</v>
      </c>
      <c r="BL1917" s="33">
        <v>67.314869999999999</v>
      </c>
      <c r="BM1917" s="33">
        <v>69.704310000000007</v>
      </c>
      <c r="BN1917" s="33">
        <v>73.879310000000004</v>
      </c>
      <c r="BO1917" s="33">
        <v>78.760990000000007</v>
      </c>
      <c r="BP1917" s="33">
        <v>83.364230000000006</v>
      </c>
      <c r="BQ1917" s="33">
        <v>86.767669999999995</v>
      </c>
      <c r="BR1917" s="33">
        <v>89.434910000000002</v>
      </c>
      <c r="BS1917" s="33">
        <v>90.879959999999997</v>
      </c>
      <c r="BT1917" s="33">
        <v>92.034719999999993</v>
      </c>
      <c r="BU1917" s="33">
        <v>92.861000000000004</v>
      </c>
      <c r="BV1917" s="33">
        <v>92.996120000000005</v>
      </c>
      <c r="BW1917" s="33">
        <v>92.107789999999994</v>
      </c>
      <c r="BX1917" s="33">
        <v>89.947869999999995</v>
      </c>
      <c r="BY1917" s="33">
        <v>86.647630000000007</v>
      </c>
      <c r="BZ1917" s="33">
        <v>83.107110000000006</v>
      </c>
      <c r="CA1917" s="33">
        <v>80.394829999999999</v>
      </c>
      <c r="CB1917" s="33">
        <v>78.046120000000002</v>
      </c>
      <c r="CC1917" s="33">
        <v>76.192670000000007</v>
      </c>
      <c r="DC1917" s="9">
        <v>135.43389999999999</v>
      </c>
      <c r="DD1917" s="9">
        <v>0</v>
      </c>
    </row>
    <row r="1918" spans="1:108" x14ac:dyDescent="0.25">
      <c r="A1918" s="9" t="s">
        <v>42</v>
      </c>
      <c r="B1918" s="9" t="s">
        <v>29</v>
      </c>
      <c r="C1918" s="9" t="s">
        <v>2</v>
      </c>
      <c r="D1918" s="9" t="s">
        <v>41</v>
      </c>
      <c r="E1918" s="9" t="s">
        <v>36</v>
      </c>
      <c r="F1918" s="9">
        <v>2018</v>
      </c>
      <c r="H1918" s="9"/>
      <c r="BF1918" s="33">
        <v>73.648489999999995</v>
      </c>
      <c r="BG1918" s="33">
        <v>72.017669999999995</v>
      </c>
      <c r="BH1918" s="33">
        <v>70.675640000000001</v>
      </c>
      <c r="BI1918" s="33">
        <v>69.5</v>
      </c>
      <c r="BJ1918" s="33">
        <v>68.417019999999994</v>
      </c>
      <c r="BK1918" s="33">
        <v>67.516589999999994</v>
      </c>
      <c r="BL1918" s="33">
        <v>67.314869999999999</v>
      </c>
      <c r="BM1918" s="33">
        <v>69.704310000000007</v>
      </c>
      <c r="BN1918" s="33">
        <v>73.879310000000004</v>
      </c>
      <c r="BO1918" s="33">
        <v>78.760990000000007</v>
      </c>
      <c r="BP1918" s="33">
        <v>83.364230000000006</v>
      </c>
      <c r="BQ1918" s="33">
        <v>86.767669999999995</v>
      </c>
      <c r="BR1918" s="33">
        <v>89.434910000000002</v>
      </c>
      <c r="BS1918" s="33">
        <v>90.879959999999997</v>
      </c>
      <c r="BT1918" s="33">
        <v>92.034719999999993</v>
      </c>
      <c r="BU1918" s="33">
        <v>92.861000000000004</v>
      </c>
      <c r="BV1918" s="33">
        <v>92.996120000000005</v>
      </c>
      <c r="BW1918" s="33">
        <v>92.107789999999994</v>
      </c>
      <c r="BX1918" s="33">
        <v>89.947869999999995</v>
      </c>
      <c r="BY1918" s="33">
        <v>86.647630000000007</v>
      </c>
      <c r="BZ1918" s="33">
        <v>83.107110000000006</v>
      </c>
      <c r="CA1918" s="33">
        <v>80.394829999999999</v>
      </c>
      <c r="CB1918" s="33">
        <v>78.046120000000002</v>
      </c>
      <c r="CC1918" s="33">
        <v>76.192670000000007</v>
      </c>
      <c r="DC1918" s="9">
        <v>135.43389999999999</v>
      </c>
      <c r="DD1918" s="9">
        <v>0</v>
      </c>
    </row>
    <row r="1919" spans="1:108" x14ac:dyDescent="0.25">
      <c r="A1919" s="9" t="s">
        <v>42</v>
      </c>
      <c r="B1919" s="9" t="s">
        <v>29</v>
      </c>
      <c r="C1919" s="9" t="s">
        <v>2</v>
      </c>
      <c r="D1919" s="9" t="s">
        <v>41</v>
      </c>
      <c r="E1919" s="9" t="s">
        <v>36</v>
      </c>
      <c r="F1919" s="9">
        <v>2019</v>
      </c>
      <c r="H1919" s="9"/>
      <c r="BF1919" s="33">
        <v>73.648489999999995</v>
      </c>
      <c r="BG1919" s="33">
        <v>72.017669999999995</v>
      </c>
      <c r="BH1919" s="33">
        <v>70.675640000000001</v>
      </c>
      <c r="BI1919" s="33">
        <v>69.5</v>
      </c>
      <c r="BJ1919" s="33">
        <v>68.417019999999994</v>
      </c>
      <c r="BK1919" s="33">
        <v>67.516589999999994</v>
      </c>
      <c r="BL1919" s="33">
        <v>67.314869999999999</v>
      </c>
      <c r="BM1919" s="33">
        <v>69.704310000000007</v>
      </c>
      <c r="BN1919" s="33">
        <v>73.879310000000004</v>
      </c>
      <c r="BO1919" s="33">
        <v>78.760990000000007</v>
      </c>
      <c r="BP1919" s="33">
        <v>83.364230000000006</v>
      </c>
      <c r="BQ1919" s="33">
        <v>86.767669999999995</v>
      </c>
      <c r="BR1919" s="33">
        <v>89.434910000000002</v>
      </c>
      <c r="BS1919" s="33">
        <v>90.879959999999997</v>
      </c>
      <c r="BT1919" s="33">
        <v>92.034719999999993</v>
      </c>
      <c r="BU1919" s="33">
        <v>92.861000000000004</v>
      </c>
      <c r="BV1919" s="33">
        <v>92.996120000000005</v>
      </c>
      <c r="BW1919" s="33">
        <v>92.107789999999994</v>
      </c>
      <c r="BX1919" s="33">
        <v>89.947869999999995</v>
      </c>
      <c r="BY1919" s="33">
        <v>86.647630000000007</v>
      </c>
      <c r="BZ1919" s="33">
        <v>83.107110000000006</v>
      </c>
      <c r="CA1919" s="33">
        <v>80.394829999999999</v>
      </c>
      <c r="CB1919" s="33">
        <v>78.046120000000002</v>
      </c>
      <c r="CC1919" s="33">
        <v>76.192670000000007</v>
      </c>
      <c r="DC1919" s="9">
        <v>135.43389999999999</v>
      </c>
      <c r="DD1919" s="9">
        <v>0</v>
      </c>
    </row>
    <row r="1920" spans="1:108" x14ac:dyDescent="0.25">
      <c r="A1920" s="9" t="s">
        <v>42</v>
      </c>
      <c r="B1920" s="9" t="s">
        <v>29</v>
      </c>
      <c r="C1920" s="9" t="s">
        <v>2</v>
      </c>
      <c r="D1920" s="9" t="s">
        <v>41</v>
      </c>
      <c r="E1920" s="9" t="s">
        <v>36</v>
      </c>
      <c r="F1920" s="9">
        <v>2020</v>
      </c>
      <c r="H1920" s="9"/>
      <c r="BF1920" s="33">
        <v>73.648489999999995</v>
      </c>
      <c r="BG1920" s="33">
        <v>72.017669999999995</v>
      </c>
      <c r="BH1920" s="33">
        <v>70.675640000000001</v>
      </c>
      <c r="BI1920" s="33">
        <v>69.5</v>
      </c>
      <c r="BJ1920" s="33">
        <v>68.417019999999994</v>
      </c>
      <c r="BK1920" s="33">
        <v>67.516589999999994</v>
      </c>
      <c r="BL1920" s="33">
        <v>67.314869999999999</v>
      </c>
      <c r="BM1920" s="33">
        <v>69.704310000000007</v>
      </c>
      <c r="BN1920" s="33">
        <v>73.879310000000004</v>
      </c>
      <c r="BO1920" s="33">
        <v>78.760990000000007</v>
      </c>
      <c r="BP1920" s="33">
        <v>83.364230000000006</v>
      </c>
      <c r="BQ1920" s="33">
        <v>86.767669999999995</v>
      </c>
      <c r="BR1920" s="33">
        <v>89.434910000000002</v>
      </c>
      <c r="BS1920" s="33">
        <v>90.879959999999997</v>
      </c>
      <c r="BT1920" s="33">
        <v>92.034719999999993</v>
      </c>
      <c r="BU1920" s="33">
        <v>92.861000000000004</v>
      </c>
      <c r="BV1920" s="33">
        <v>92.996120000000005</v>
      </c>
      <c r="BW1920" s="33">
        <v>92.107789999999994</v>
      </c>
      <c r="BX1920" s="33">
        <v>89.947869999999995</v>
      </c>
      <c r="BY1920" s="33">
        <v>86.647630000000007</v>
      </c>
      <c r="BZ1920" s="33">
        <v>83.107110000000006</v>
      </c>
      <c r="CA1920" s="33">
        <v>80.394829999999999</v>
      </c>
      <c r="CB1920" s="33">
        <v>78.046120000000002</v>
      </c>
      <c r="CC1920" s="33">
        <v>76.192670000000007</v>
      </c>
      <c r="DC1920" s="9">
        <v>135.43389999999999</v>
      </c>
      <c r="DD1920" s="9">
        <v>0</v>
      </c>
    </row>
    <row r="1921" spans="1:108" x14ac:dyDescent="0.25">
      <c r="A1921" s="9" t="s">
        <v>42</v>
      </c>
      <c r="B1921" s="9" t="s">
        <v>29</v>
      </c>
      <c r="C1921" s="9" t="s">
        <v>2</v>
      </c>
      <c r="D1921" s="9" t="s">
        <v>41</v>
      </c>
      <c r="E1921" s="9" t="s">
        <v>36</v>
      </c>
      <c r="F1921" s="9">
        <v>2021</v>
      </c>
      <c r="H1921" s="9"/>
      <c r="BF1921" s="33">
        <v>73.648489999999995</v>
      </c>
      <c r="BG1921" s="33">
        <v>72.017669999999995</v>
      </c>
      <c r="BH1921" s="33">
        <v>70.675640000000001</v>
      </c>
      <c r="BI1921" s="33">
        <v>69.5</v>
      </c>
      <c r="BJ1921" s="33">
        <v>68.417019999999994</v>
      </c>
      <c r="BK1921" s="33">
        <v>67.516589999999994</v>
      </c>
      <c r="BL1921" s="33">
        <v>67.314869999999999</v>
      </c>
      <c r="BM1921" s="33">
        <v>69.704310000000007</v>
      </c>
      <c r="BN1921" s="33">
        <v>73.879310000000004</v>
      </c>
      <c r="BO1921" s="33">
        <v>78.760990000000007</v>
      </c>
      <c r="BP1921" s="33">
        <v>83.364230000000006</v>
      </c>
      <c r="BQ1921" s="33">
        <v>86.767669999999995</v>
      </c>
      <c r="BR1921" s="33">
        <v>89.434910000000002</v>
      </c>
      <c r="BS1921" s="33">
        <v>90.879959999999997</v>
      </c>
      <c r="BT1921" s="33">
        <v>92.034719999999993</v>
      </c>
      <c r="BU1921" s="33">
        <v>92.861000000000004</v>
      </c>
      <c r="BV1921" s="33">
        <v>92.996120000000005</v>
      </c>
      <c r="BW1921" s="33">
        <v>92.107789999999994</v>
      </c>
      <c r="BX1921" s="33">
        <v>89.947869999999995</v>
      </c>
      <c r="BY1921" s="33">
        <v>86.647630000000007</v>
      </c>
      <c r="BZ1921" s="33">
        <v>83.107110000000006</v>
      </c>
      <c r="CA1921" s="33">
        <v>80.394829999999999</v>
      </c>
      <c r="CB1921" s="33">
        <v>78.046120000000002</v>
      </c>
      <c r="CC1921" s="33">
        <v>76.192670000000007</v>
      </c>
      <c r="DC1921" s="9">
        <v>135.43389999999999</v>
      </c>
      <c r="DD1921" s="9">
        <v>0</v>
      </c>
    </row>
    <row r="1922" spans="1:108" x14ac:dyDescent="0.25">
      <c r="A1922" s="9" t="s">
        <v>42</v>
      </c>
      <c r="B1922" s="9" t="s">
        <v>29</v>
      </c>
      <c r="C1922" s="9" t="s">
        <v>2</v>
      </c>
      <c r="D1922" s="9" t="s">
        <v>41</v>
      </c>
      <c r="E1922" s="9" t="s">
        <v>36</v>
      </c>
      <c r="F1922" s="9">
        <v>2022</v>
      </c>
      <c r="H1922" s="9"/>
      <c r="BF1922" s="33">
        <v>73.648489999999995</v>
      </c>
      <c r="BG1922" s="33">
        <v>72.017669999999995</v>
      </c>
      <c r="BH1922" s="33">
        <v>70.675640000000001</v>
      </c>
      <c r="BI1922" s="33">
        <v>69.5</v>
      </c>
      <c r="BJ1922" s="33">
        <v>68.417019999999994</v>
      </c>
      <c r="BK1922" s="33">
        <v>67.516589999999994</v>
      </c>
      <c r="BL1922" s="33">
        <v>67.314869999999999</v>
      </c>
      <c r="BM1922" s="33">
        <v>69.704310000000007</v>
      </c>
      <c r="BN1922" s="33">
        <v>73.879310000000004</v>
      </c>
      <c r="BO1922" s="33">
        <v>78.760990000000007</v>
      </c>
      <c r="BP1922" s="33">
        <v>83.364230000000006</v>
      </c>
      <c r="BQ1922" s="33">
        <v>86.767669999999995</v>
      </c>
      <c r="BR1922" s="33">
        <v>89.434910000000002</v>
      </c>
      <c r="BS1922" s="33">
        <v>90.879959999999997</v>
      </c>
      <c r="BT1922" s="33">
        <v>92.034719999999993</v>
      </c>
      <c r="BU1922" s="33">
        <v>92.861000000000004</v>
      </c>
      <c r="BV1922" s="33">
        <v>92.996120000000005</v>
      </c>
      <c r="BW1922" s="33">
        <v>92.107789999999994</v>
      </c>
      <c r="BX1922" s="33">
        <v>89.947869999999995</v>
      </c>
      <c r="BY1922" s="33">
        <v>86.647630000000007</v>
      </c>
      <c r="BZ1922" s="33">
        <v>83.107110000000006</v>
      </c>
      <c r="CA1922" s="33">
        <v>80.394829999999999</v>
      </c>
      <c r="CB1922" s="33">
        <v>78.046120000000002</v>
      </c>
      <c r="CC1922" s="33">
        <v>76.192670000000007</v>
      </c>
      <c r="DC1922" s="9">
        <v>135.43389999999999</v>
      </c>
      <c r="DD1922" s="9">
        <v>0</v>
      </c>
    </row>
    <row r="1923" spans="1:108" x14ac:dyDescent="0.25">
      <c r="A1923" s="9" t="s">
        <v>42</v>
      </c>
      <c r="B1923" s="9" t="s">
        <v>29</v>
      </c>
      <c r="C1923" s="9" t="s">
        <v>2</v>
      </c>
      <c r="D1923" s="9" t="s">
        <v>41</v>
      </c>
      <c r="E1923" s="9" t="s">
        <v>36</v>
      </c>
      <c r="F1923" s="9">
        <v>2023</v>
      </c>
      <c r="H1923" s="9"/>
      <c r="BF1923" s="33">
        <v>73.648489999999995</v>
      </c>
      <c r="BG1923" s="33">
        <v>72.017669999999995</v>
      </c>
      <c r="BH1923" s="33">
        <v>70.675640000000001</v>
      </c>
      <c r="BI1923" s="33">
        <v>69.5</v>
      </c>
      <c r="BJ1923" s="33">
        <v>68.417019999999994</v>
      </c>
      <c r="BK1923" s="33">
        <v>67.516589999999994</v>
      </c>
      <c r="BL1923" s="33">
        <v>67.314869999999999</v>
      </c>
      <c r="BM1923" s="33">
        <v>69.704310000000007</v>
      </c>
      <c r="BN1923" s="33">
        <v>73.879310000000004</v>
      </c>
      <c r="BO1923" s="33">
        <v>78.760990000000007</v>
      </c>
      <c r="BP1923" s="33">
        <v>83.364230000000006</v>
      </c>
      <c r="BQ1923" s="33">
        <v>86.767669999999995</v>
      </c>
      <c r="BR1923" s="33">
        <v>89.434910000000002</v>
      </c>
      <c r="BS1923" s="33">
        <v>90.879959999999997</v>
      </c>
      <c r="BT1923" s="33">
        <v>92.034719999999993</v>
      </c>
      <c r="BU1923" s="33">
        <v>92.861000000000004</v>
      </c>
      <c r="BV1923" s="33">
        <v>92.996120000000005</v>
      </c>
      <c r="BW1923" s="33">
        <v>92.107789999999994</v>
      </c>
      <c r="BX1923" s="33">
        <v>89.947869999999995</v>
      </c>
      <c r="BY1923" s="33">
        <v>86.647630000000007</v>
      </c>
      <c r="BZ1923" s="33">
        <v>83.107110000000006</v>
      </c>
      <c r="CA1923" s="33">
        <v>80.394829999999999</v>
      </c>
      <c r="CB1923" s="33">
        <v>78.046120000000002</v>
      </c>
      <c r="CC1923" s="33">
        <v>76.192670000000007</v>
      </c>
      <c r="DC1923" s="9">
        <v>135.43389999999999</v>
      </c>
      <c r="DD1923" s="9">
        <v>0</v>
      </c>
    </row>
    <row r="1924" spans="1:108" x14ac:dyDescent="0.25">
      <c r="A1924" s="9" t="s">
        <v>42</v>
      </c>
      <c r="B1924" s="9" t="s">
        <v>29</v>
      </c>
      <c r="C1924" s="9" t="s">
        <v>2</v>
      </c>
      <c r="D1924" s="9" t="s">
        <v>41</v>
      </c>
      <c r="E1924" s="9" t="s">
        <v>36</v>
      </c>
      <c r="F1924" s="9">
        <v>2024</v>
      </c>
      <c r="H1924" s="9"/>
      <c r="BF1924" s="33">
        <v>73.648489999999995</v>
      </c>
      <c r="BG1924" s="33">
        <v>72.017669999999995</v>
      </c>
      <c r="BH1924" s="33">
        <v>70.675640000000001</v>
      </c>
      <c r="BI1924" s="33">
        <v>69.5</v>
      </c>
      <c r="BJ1924" s="33">
        <v>68.417019999999994</v>
      </c>
      <c r="BK1924" s="33">
        <v>67.516589999999994</v>
      </c>
      <c r="BL1924" s="33">
        <v>67.314869999999999</v>
      </c>
      <c r="BM1924" s="33">
        <v>69.704310000000007</v>
      </c>
      <c r="BN1924" s="33">
        <v>73.879310000000004</v>
      </c>
      <c r="BO1924" s="33">
        <v>78.760990000000007</v>
      </c>
      <c r="BP1924" s="33">
        <v>83.364230000000006</v>
      </c>
      <c r="BQ1924" s="33">
        <v>86.767669999999995</v>
      </c>
      <c r="BR1924" s="33">
        <v>89.434910000000002</v>
      </c>
      <c r="BS1924" s="33">
        <v>90.879959999999997</v>
      </c>
      <c r="BT1924" s="33">
        <v>92.034719999999993</v>
      </c>
      <c r="BU1924" s="33">
        <v>92.861000000000004</v>
      </c>
      <c r="BV1924" s="33">
        <v>92.996120000000005</v>
      </c>
      <c r="BW1924" s="33">
        <v>92.107789999999994</v>
      </c>
      <c r="BX1924" s="33">
        <v>89.947869999999995</v>
      </c>
      <c r="BY1924" s="33">
        <v>86.647630000000007</v>
      </c>
      <c r="BZ1924" s="33">
        <v>83.107110000000006</v>
      </c>
      <c r="CA1924" s="33">
        <v>80.394829999999999</v>
      </c>
      <c r="CB1924" s="33">
        <v>78.046120000000002</v>
      </c>
      <c r="CC1924" s="33">
        <v>76.192670000000007</v>
      </c>
      <c r="DC1924" s="9">
        <v>135.43389999999999</v>
      </c>
      <c r="DD1924" s="9">
        <v>0</v>
      </c>
    </row>
    <row r="1925" spans="1:108" x14ac:dyDescent="0.25">
      <c r="A1925" s="9" t="s">
        <v>42</v>
      </c>
      <c r="B1925" s="9" t="s">
        <v>29</v>
      </c>
      <c r="C1925" s="9" t="s">
        <v>2</v>
      </c>
      <c r="D1925" s="9" t="s">
        <v>41</v>
      </c>
      <c r="E1925" s="9" t="s">
        <v>36</v>
      </c>
      <c r="F1925" s="9">
        <v>2025</v>
      </c>
      <c r="H1925" s="9"/>
      <c r="BF1925" s="33">
        <v>73.648489999999995</v>
      </c>
      <c r="BG1925" s="33">
        <v>72.017669999999995</v>
      </c>
      <c r="BH1925" s="33">
        <v>70.675640000000001</v>
      </c>
      <c r="BI1925" s="33">
        <v>69.5</v>
      </c>
      <c r="BJ1925" s="33">
        <v>68.417019999999994</v>
      </c>
      <c r="BK1925" s="33">
        <v>67.516589999999994</v>
      </c>
      <c r="BL1925" s="33">
        <v>67.314869999999999</v>
      </c>
      <c r="BM1925" s="33">
        <v>69.704310000000007</v>
      </c>
      <c r="BN1925" s="33">
        <v>73.879310000000004</v>
      </c>
      <c r="BO1925" s="33">
        <v>78.760990000000007</v>
      </c>
      <c r="BP1925" s="33">
        <v>83.364230000000006</v>
      </c>
      <c r="BQ1925" s="33">
        <v>86.767669999999995</v>
      </c>
      <c r="BR1925" s="33">
        <v>89.434910000000002</v>
      </c>
      <c r="BS1925" s="33">
        <v>90.879959999999997</v>
      </c>
      <c r="BT1925" s="33">
        <v>92.034719999999993</v>
      </c>
      <c r="BU1925" s="33">
        <v>92.861000000000004</v>
      </c>
      <c r="BV1925" s="33">
        <v>92.996120000000005</v>
      </c>
      <c r="BW1925" s="33">
        <v>92.107789999999994</v>
      </c>
      <c r="BX1925" s="33">
        <v>89.947869999999995</v>
      </c>
      <c r="BY1925" s="33">
        <v>86.647630000000007</v>
      </c>
      <c r="BZ1925" s="33">
        <v>83.107110000000006</v>
      </c>
      <c r="CA1925" s="33">
        <v>80.394829999999999</v>
      </c>
      <c r="CB1925" s="33">
        <v>78.046120000000002</v>
      </c>
      <c r="CC1925" s="33">
        <v>76.192670000000007</v>
      </c>
      <c r="DC1925" s="9">
        <v>135.43389999999999</v>
      </c>
      <c r="DD1925" s="9">
        <v>0</v>
      </c>
    </row>
    <row r="1926" spans="1:108" x14ac:dyDescent="0.25">
      <c r="A1926" s="9" t="s">
        <v>42</v>
      </c>
      <c r="B1926" s="9" t="s">
        <v>29</v>
      </c>
      <c r="C1926" s="9" t="s">
        <v>2</v>
      </c>
      <c r="D1926" s="9" t="s">
        <v>41</v>
      </c>
      <c r="E1926" s="9" t="s">
        <v>36</v>
      </c>
      <c r="F1926" s="9">
        <v>2026</v>
      </c>
      <c r="H1926" s="9"/>
      <c r="BF1926" s="33">
        <v>73.648489999999995</v>
      </c>
      <c r="BG1926" s="33">
        <v>72.017669999999995</v>
      </c>
      <c r="BH1926" s="33">
        <v>70.675640000000001</v>
      </c>
      <c r="BI1926" s="33">
        <v>69.5</v>
      </c>
      <c r="BJ1926" s="33">
        <v>68.417019999999994</v>
      </c>
      <c r="BK1926" s="33">
        <v>67.516589999999994</v>
      </c>
      <c r="BL1926" s="33">
        <v>67.314869999999999</v>
      </c>
      <c r="BM1926" s="33">
        <v>69.704310000000007</v>
      </c>
      <c r="BN1926" s="33">
        <v>73.879310000000004</v>
      </c>
      <c r="BO1926" s="33">
        <v>78.760990000000007</v>
      </c>
      <c r="BP1926" s="33">
        <v>83.364230000000006</v>
      </c>
      <c r="BQ1926" s="33">
        <v>86.767669999999995</v>
      </c>
      <c r="BR1926" s="33">
        <v>89.434910000000002</v>
      </c>
      <c r="BS1926" s="33">
        <v>90.879959999999997</v>
      </c>
      <c r="BT1926" s="33">
        <v>92.034719999999993</v>
      </c>
      <c r="BU1926" s="33">
        <v>92.861000000000004</v>
      </c>
      <c r="BV1926" s="33">
        <v>92.996120000000005</v>
      </c>
      <c r="BW1926" s="33">
        <v>92.107789999999994</v>
      </c>
      <c r="BX1926" s="33">
        <v>89.947869999999995</v>
      </c>
      <c r="BY1926" s="33">
        <v>86.647630000000007</v>
      </c>
      <c r="BZ1926" s="33">
        <v>83.107110000000006</v>
      </c>
      <c r="CA1926" s="33">
        <v>80.394829999999999</v>
      </c>
      <c r="CB1926" s="33">
        <v>78.046120000000002</v>
      </c>
      <c r="CC1926" s="33">
        <v>76.192670000000007</v>
      </c>
      <c r="DC1926" s="9">
        <v>135.43389999999999</v>
      </c>
      <c r="DD1926" s="9">
        <v>0</v>
      </c>
    </row>
    <row r="1927" spans="1:108" x14ac:dyDescent="0.25">
      <c r="A1927" s="9" t="s">
        <v>42</v>
      </c>
      <c r="B1927" s="9" t="s">
        <v>29</v>
      </c>
      <c r="C1927" s="9" t="s">
        <v>2</v>
      </c>
      <c r="D1927" s="9" t="s">
        <v>40</v>
      </c>
      <c r="E1927" s="9" t="s">
        <v>38</v>
      </c>
      <c r="F1927" s="9">
        <v>2016</v>
      </c>
      <c r="G1927" s="9">
        <v>5</v>
      </c>
      <c r="H1927" s="9"/>
      <c r="BF1927" s="33">
        <v>68.953900000000004</v>
      </c>
      <c r="BG1927" s="33">
        <v>66.782799999999995</v>
      </c>
      <c r="BH1927" s="33">
        <v>65.805850000000007</v>
      </c>
      <c r="BI1927" s="33">
        <v>64.441490000000002</v>
      </c>
      <c r="BJ1927" s="33">
        <v>63.518619999999999</v>
      </c>
      <c r="BK1927" s="33">
        <v>62.723399999999998</v>
      </c>
      <c r="BL1927" s="33">
        <v>62.683509999999998</v>
      </c>
      <c r="BM1927" s="33">
        <v>65.373230000000007</v>
      </c>
      <c r="BN1927" s="33">
        <v>68.768619999999999</v>
      </c>
      <c r="BO1927" s="33">
        <v>72.678190000000001</v>
      </c>
      <c r="BP1927" s="33">
        <v>76.26773</v>
      </c>
      <c r="BQ1927" s="33">
        <v>78.983149999999995</v>
      </c>
      <c r="BR1927" s="33">
        <v>81.271280000000004</v>
      </c>
      <c r="BS1927" s="33">
        <v>82.972520000000003</v>
      </c>
      <c r="BT1927" s="33">
        <v>84.075360000000003</v>
      </c>
      <c r="BU1927" s="33">
        <v>84.31738</v>
      </c>
      <c r="BV1927" s="33">
        <v>84.405140000000003</v>
      </c>
      <c r="BW1927" s="33">
        <v>83.898049999999998</v>
      </c>
      <c r="BX1927" s="33">
        <v>82.333340000000007</v>
      </c>
      <c r="BY1927" s="33">
        <v>79.93262</v>
      </c>
      <c r="BZ1927" s="33">
        <v>77.063829999999996</v>
      </c>
      <c r="CA1927" s="33">
        <v>74.60727</v>
      </c>
      <c r="CB1927" s="33">
        <v>72.613470000000007</v>
      </c>
      <c r="CC1927" s="33">
        <v>70.824470000000005</v>
      </c>
      <c r="DC1927" s="9">
        <v>135.43389999999999</v>
      </c>
      <c r="DD1927" s="9">
        <v>0</v>
      </c>
    </row>
    <row r="1928" spans="1:108" x14ac:dyDescent="0.25">
      <c r="A1928" s="9" t="s">
        <v>42</v>
      </c>
      <c r="B1928" s="9" t="s">
        <v>29</v>
      </c>
      <c r="C1928" s="9" t="s">
        <v>2</v>
      </c>
      <c r="D1928" s="9" t="s">
        <v>40</v>
      </c>
      <c r="E1928" s="9" t="s">
        <v>38</v>
      </c>
      <c r="F1928" s="9">
        <v>2016</v>
      </c>
      <c r="G1928" s="9">
        <v>6</v>
      </c>
      <c r="H1928" s="9"/>
      <c r="BF1928" s="33">
        <v>72.418139999999994</v>
      </c>
      <c r="BG1928" s="33">
        <v>70.257919999999999</v>
      </c>
      <c r="BH1928" s="33">
        <v>68.912850000000006</v>
      </c>
      <c r="BI1928" s="33">
        <v>67.514960000000002</v>
      </c>
      <c r="BJ1928" s="33">
        <v>65.973590000000002</v>
      </c>
      <c r="BK1928" s="33">
        <v>65.258799999999994</v>
      </c>
      <c r="BL1928" s="33">
        <v>65.847710000000006</v>
      </c>
      <c r="BM1928" s="33">
        <v>69.461269999999999</v>
      </c>
      <c r="BN1928" s="33">
        <v>74.183980000000005</v>
      </c>
      <c r="BO1928" s="33">
        <v>78.577460000000002</v>
      </c>
      <c r="BP1928" s="33">
        <v>82.245599999999996</v>
      </c>
      <c r="BQ1928" s="33">
        <v>85.784329999999997</v>
      </c>
      <c r="BR1928" s="33">
        <v>88.020250000000004</v>
      </c>
      <c r="BS1928" s="33">
        <v>90.066019999999995</v>
      </c>
      <c r="BT1928" s="33">
        <v>91.235039999999998</v>
      </c>
      <c r="BU1928" s="33">
        <v>92.075710000000001</v>
      </c>
      <c r="BV1928" s="33">
        <v>92.021129999999999</v>
      </c>
      <c r="BW1928" s="33">
        <v>91.597710000000006</v>
      </c>
      <c r="BX1928" s="33">
        <v>90.058099999999996</v>
      </c>
      <c r="BY1928" s="33">
        <v>87.420779999999993</v>
      </c>
      <c r="BZ1928" s="33">
        <v>83.801929999999999</v>
      </c>
      <c r="CA1928" s="33">
        <v>80.408450000000002</v>
      </c>
      <c r="CB1928" s="33">
        <v>78.123239999999996</v>
      </c>
      <c r="CC1928" s="33">
        <v>75.62764</v>
      </c>
      <c r="DC1928" s="9">
        <v>135.43389999999999</v>
      </c>
      <c r="DD1928" s="9">
        <v>0</v>
      </c>
    </row>
    <row r="1929" spans="1:108" x14ac:dyDescent="0.25">
      <c r="A1929" s="9" t="s">
        <v>42</v>
      </c>
      <c r="B1929" s="9" t="s">
        <v>29</v>
      </c>
      <c r="C1929" s="9" t="s">
        <v>2</v>
      </c>
      <c r="D1929" s="9" t="s">
        <v>40</v>
      </c>
      <c r="E1929" s="9" t="s">
        <v>38</v>
      </c>
      <c r="F1929" s="9">
        <v>2016</v>
      </c>
      <c r="G1929" s="9">
        <v>7</v>
      </c>
      <c r="H1929" s="9">
        <v>6130.634</v>
      </c>
      <c r="I1929" s="9">
        <v>5877.7439999999997</v>
      </c>
      <c r="J1929" s="9">
        <v>6079.0730000000003</v>
      </c>
      <c r="K1929" s="9">
        <v>6213.6750000000002</v>
      </c>
      <c r="L1929" s="9">
        <v>6361.8450000000003</v>
      </c>
      <c r="M1929" s="9">
        <v>6809.777</v>
      </c>
      <c r="N1929" s="9">
        <v>7508.4430000000002</v>
      </c>
      <c r="O1929" s="9">
        <v>8046.2359999999999</v>
      </c>
      <c r="P1929" s="9">
        <v>8649.259</v>
      </c>
      <c r="Q1929" s="9">
        <v>8916.9349999999995</v>
      </c>
      <c r="R1929" s="9">
        <v>8777.5040000000008</v>
      </c>
      <c r="S1929" s="9">
        <v>8543.5540000000001</v>
      </c>
      <c r="T1929" s="9">
        <v>8045.4049999999997</v>
      </c>
      <c r="U1929" s="9">
        <v>5098.0630000000001</v>
      </c>
      <c r="V1929" s="9">
        <v>5042.92</v>
      </c>
      <c r="W1929" s="9">
        <v>4896.1419999999998</v>
      </c>
      <c r="X1929" s="9">
        <v>4717.1289999999999</v>
      </c>
      <c r="Y1929" s="9">
        <v>5040.5249999999996</v>
      </c>
      <c r="Z1929" s="9">
        <v>7117.1869999999999</v>
      </c>
      <c r="AA1929" s="9">
        <v>8214.9290000000001</v>
      </c>
      <c r="AB1929" s="9">
        <v>7724.47</v>
      </c>
      <c r="AC1929" s="9">
        <v>6951.1819999999998</v>
      </c>
      <c r="AD1929" s="9">
        <v>6493.5559999999996</v>
      </c>
      <c r="AE1929" s="9">
        <v>6469.8549999999996</v>
      </c>
      <c r="AF1929" s="9">
        <v>5148.8239999999996</v>
      </c>
      <c r="AG1929" s="9">
        <v>6167.7969999999996</v>
      </c>
      <c r="AH1929" s="9">
        <v>6054.36</v>
      </c>
      <c r="AI1929" s="9">
        <v>5993.3239999999996</v>
      </c>
      <c r="AJ1929" s="9">
        <v>6077.1589999999997</v>
      </c>
      <c r="AK1929" s="9">
        <v>6304.2309999999998</v>
      </c>
      <c r="AL1929" s="9">
        <v>6870.4809999999998</v>
      </c>
      <c r="AM1929" s="9">
        <v>7434.5439999999999</v>
      </c>
      <c r="AN1929" s="9">
        <v>8042.7030000000004</v>
      </c>
      <c r="AO1929" s="9">
        <v>8653.0969999999998</v>
      </c>
      <c r="AP1929" s="9">
        <v>8962.3009999999995</v>
      </c>
      <c r="AQ1929" s="9">
        <v>8837.9570000000003</v>
      </c>
      <c r="AR1929" s="9">
        <v>8706.3389999999999</v>
      </c>
      <c r="AS1929" s="9">
        <v>8664.6329999999998</v>
      </c>
      <c r="AT1929" s="9">
        <v>8606.6640000000007</v>
      </c>
      <c r="AU1929" s="9">
        <v>8611.884</v>
      </c>
      <c r="AV1929" s="9">
        <v>8374.4509999999991</v>
      </c>
      <c r="AW1929" s="9">
        <v>8384.1010000000006</v>
      </c>
      <c r="AX1929" s="9">
        <v>8668.2690000000002</v>
      </c>
      <c r="AY1929" s="9">
        <v>8915.9169999999995</v>
      </c>
      <c r="AZ1929" s="9">
        <v>8869.1959999999999</v>
      </c>
      <c r="BA1929" s="9">
        <v>8032.3869999999997</v>
      </c>
      <c r="BB1929" s="9">
        <v>7131.357</v>
      </c>
      <c r="BC1929" s="9">
        <v>6636.9620000000004</v>
      </c>
      <c r="BD1929" s="9">
        <v>6638.1530000000002</v>
      </c>
      <c r="BE1929" s="9">
        <v>8539.9509999999991</v>
      </c>
      <c r="BF1929" s="33">
        <v>74.156679999999994</v>
      </c>
      <c r="BG1929" s="33">
        <v>73.098460000000003</v>
      </c>
      <c r="BH1929" s="33">
        <v>71.9238</v>
      </c>
      <c r="BI1929" s="33">
        <v>70.769689999999997</v>
      </c>
      <c r="BJ1929" s="33">
        <v>70.071910000000003</v>
      </c>
      <c r="BK1929" s="33">
        <v>69.257710000000003</v>
      </c>
      <c r="BL1929" s="33">
        <v>68.910960000000003</v>
      </c>
      <c r="BM1929" s="33">
        <v>70.961470000000006</v>
      </c>
      <c r="BN1929" s="33">
        <v>74.532529999999994</v>
      </c>
      <c r="BO1929" s="33">
        <v>78.1387</v>
      </c>
      <c r="BP1929" s="33">
        <v>81.559070000000006</v>
      </c>
      <c r="BQ1929" s="33">
        <v>84.254279999999994</v>
      </c>
      <c r="BR1929" s="33">
        <v>86.894689999999997</v>
      </c>
      <c r="BS1929" s="33">
        <v>88.899829999999994</v>
      </c>
      <c r="BT1929" s="33">
        <v>89.97945</v>
      </c>
      <c r="BU1929" s="33">
        <v>90.094179999999994</v>
      </c>
      <c r="BV1929" s="33">
        <v>90.282529999999994</v>
      </c>
      <c r="BW1929" s="33">
        <v>89.517120000000006</v>
      </c>
      <c r="BX1929" s="33">
        <v>87.765410000000003</v>
      </c>
      <c r="BY1929" s="33">
        <v>85.322779999999995</v>
      </c>
      <c r="BZ1929" s="33">
        <v>82.058220000000006</v>
      </c>
      <c r="CA1929" s="33">
        <v>79.163529999999994</v>
      </c>
      <c r="CB1929" s="33">
        <v>76.920379999999994</v>
      </c>
      <c r="CC1929" s="33">
        <v>75.106160000000003</v>
      </c>
      <c r="CD1929" s="9">
        <v>25428.63</v>
      </c>
      <c r="CE1929" s="9">
        <v>18117.72</v>
      </c>
      <c r="CF1929" s="9">
        <v>13020.3</v>
      </c>
      <c r="CG1929" s="9">
        <v>12965.14</v>
      </c>
      <c r="CH1929" s="9">
        <v>10162.469999999999</v>
      </c>
      <c r="CI1929" s="9">
        <v>6865.4960000000001</v>
      </c>
      <c r="CJ1929" s="9">
        <v>6201.9570000000003</v>
      </c>
      <c r="CK1929" s="9">
        <v>7863.8559999999998</v>
      </c>
      <c r="CL1929" s="9">
        <v>9994.4529999999995</v>
      </c>
      <c r="CM1929" s="9">
        <v>11185.29</v>
      </c>
      <c r="CN1929" s="9">
        <v>11924.79</v>
      </c>
      <c r="CO1929" s="9">
        <v>16759.25</v>
      </c>
      <c r="CP1929" s="9">
        <v>16122.69</v>
      </c>
      <c r="CQ1929" s="9">
        <v>15934.2</v>
      </c>
      <c r="CR1929" s="9">
        <v>15004.58</v>
      </c>
      <c r="CS1929" s="9">
        <v>14577.41</v>
      </c>
      <c r="CT1929" s="9">
        <v>18544.599999999999</v>
      </c>
      <c r="CU1929" s="9">
        <v>17715.86</v>
      </c>
      <c r="CV1929" s="9">
        <v>18970.63</v>
      </c>
      <c r="CW1929" s="9">
        <v>20117.55</v>
      </c>
      <c r="CX1929" s="9">
        <v>19526.63</v>
      </c>
      <c r="CY1929" s="9">
        <v>19484.900000000001</v>
      </c>
      <c r="CZ1929" s="9">
        <v>20064.89</v>
      </c>
      <c r="DA1929" s="9">
        <v>19857.91</v>
      </c>
      <c r="DB1929" s="9">
        <v>11652.37</v>
      </c>
      <c r="DC1929" s="9">
        <v>135.43389999999999</v>
      </c>
      <c r="DD1929" s="9">
        <v>0</v>
      </c>
    </row>
    <row r="1930" spans="1:108" x14ac:dyDescent="0.25">
      <c r="A1930" s="9" t="s">
        <v>42</v>
      </c>
      <c r="B1930" s="9" t="s">
        <v>29</v>
      </c>
      <c r="C1930" s="9" t="s">
        <v>2</v>
      </c>
      <c r="D1930" s="9" t="s">
        <v>40</v>
      </c>
      <c r="E1930" s="9" t="s">
        <v>38</v>
      </c>
      <c r="F1930" s="9">
        <v>2016</v>
      </c>
      <c r="G1930" s="9">
        <v>8</v>
      </c>
      <c r="H1930" s="9"/>
      <c r="BF1930" s="33">
        <v>69.977580000000003</v>
      </c>
      <c r="BG1930" s="33">
        <v>68.46293</v>
      </c>
      <c r="BH1930" s="33">
        <v>67.157759999999996</v>
      </c>
      <c r="BI1930" s="33">
        <v>66.063789999999997</v>
      </c>
      <c r="BJ1930" s="33">
        <v>65.118970000000004</v>
      </c>
      <c r="BK1930" s="33">
        <v>64.603449999999995</v>
      </c>
      <c r="BL1930" s="33">
        <v>63.914650000000002</v>
      </c>
      <c r="BM1930" s="33">
        <v>65.018100000000004</v>
      </c>
      <c r="BN1930" s="33">
        <v>68.233620000000002</v>
      </c>
      <c r="BO1930" s="33">
        <v>73.063789999999997</v>
      </c>
      <c r="BP1930" s="33">
        <v>78.456029999999998</v>
      </c>
      <c r="BQ1930" s="33">
        <v>82.649140000000003</v>
      </c>
      <c r="BR1930" s="33">
        <v>85.846549999999993</v>
      </c>
      <c r="BS1930" s="33">
        <v>87.694820000000007</v>
      </c>
      <c r="BT1930" s="33">
        <v>89.106899999999996</v>
      </c>
      <c r="BU1930" s="33">
        <v>89.81465</v>
      </c>
      <c r="BV1930" s="33">
        <v>89.969830000000002</v>
      </c>
      <c r="BW1930" s="33">
        <v>88.903450000000007</v>
      </c>
      <c r="BX1930" s="33">
        <v>87.190510000000003</v>
      </c>
      <c r="BY1930" s="33">
        <v>83.664659999999998</v>
      </c>
      <c r="BZ1930" s="33">
        <v>80.27328</v>
      </c>
      <c r="CA1930" s="33">
        <v>77.418109999999999</v>
      </c>
      <c r="CB1930" s="33">
        <v>75.166380000000004</v>
      </c>
      <c r="CC1930" s="33">
        <v>73.506029999999996</v>
      </c>
      <c r="DC1930" s="9">
        <v>135.43389999999999</v>
      </c>
      <c r="DD1930" s="9">
        <v>0</v>
      </c>
    </row>
    <row r="1931" spans="1:108" x14ac:dyDescent="0.25">
      <c r="A1931" s="9" t="s">
        <v>42</v>
      </c>
      <c r="B1931" s="9" t="s">
        <v>29</v>
      </c>
      <c r="C1931" s="9" t="s">
        <v>2</v>
      </c>
      <c r="D1931" s="9" t="s">
        <v>40</v>
      </c>
      <c r="E1931" s="9" t="s">
        <v>38</v>
      </c>
      <c r="F1931" s="9">
        <v>2016</v>
      </c>
      <c r="G1931" s="9">
        <v>9</v>
      </c>
      <c r="H1931" s="9"/>
      <c r="BF1931" s="33">
        <v>70.802589999999995</v>
      </c>
      <c r="BG1931" s="33">
        <v>69.509479999999996</v>
      </c>
      <c r="BH1931" s="33">
        <v>68.150859999999994</v>
      </c>
      <c r="BI1931" s="33">
        <v>66.631029999999996</v>
      </c>
      <c r="BJ1931" s="33">
        <v>65.385350000000003</v>
      </c>
      <c r="BK1931" s="33">
        <v>64.646550000000005</v>
      </c>
      <c r="BL1931" s="33">
        <v>64.141379999999998</v>
      </c>
      <c r="BM1931" s="33">
        <v>65.268969999999996</v>
      </c>
      <c r="BN1931" s="33">
        <v>68.354309999999998</v>
      </c>
      <c r="BO1931" s="33">
        <v>72.710340000000002</v>
      </c>
      <c r="BP1931" s="33">
        <v>77.307760000000002</v>
      </c>
      <c r="BQ1931" s="33">
        <v>81.482759999999999</v>
      </c>
      <c r="BR1931" s="33">
        <v>84.752589999999998</v>
      </c>
      <c r="BS1931" s="33">
        <v>86.499139999999997</v>
      </c>
      <c r="BT1931" s="33">
        <v>88.030169999999998</v>
      </c>
      <c r="BU1931" s="33">
        <v>89.134479999999996</v>
      </c>
      <c r="BV1931" s="33">
        <v>89.126720000000006</v>
      </c>
      <c r="BW1931" s="33">
        <v>88.062929999999994</v>
      </c>
      <c r="BX1931" s="33">
        <v>85.64828</v>
      </c>
      <c r="BY1931" s="33">
        <v>81.637929999999997</v>
      </c>
      <c r="BZ1931" s="33">
        <v>78.830169999999995</v>
      </c>
      <c r="CA1931" s="33">
        <v>76.450860000000006</v>
      </c>
      <c r="CB1931" s="33">
        <v>74.368099999999998</v>
      </c>
      <c r="CC1931" s="33">
        <v>71.993970000000004</v>
      </c>
      <c r="DC1931" s="9">
        <v>135.43389999999999</v>
      </c>
      <c r="DD1931" s="9">
        <v>0</v>
      </c>
    </row>
    <row r="1932" spans="1:108" x14ac:dyDescent="0.25">
      <c r="A1932" s="9" t="s">
        <v>42</v>
      </c>
      <c r="B1932" s="9" t="s">
        <v>29</v>
      </c>
      <c r="C1932" s="9" t="s">
        <v>2</v>
      </c>
      <c r="D1932" s="9" t="s">
        <v>40</v>
      </c>
      <c r="E1932" s="9" t="s">
        <v>38</v>
      </c>
      <c r="F1932" s="9">
        <v>2016</v>
      </c>
      <c r="G1932" s="9">
        <v>10</v>
      </c>
      <c r="H1932" s="9"/>
      <c r="BF1932" s="33">
        <v>62.962670000000003</v>
      </c>
      <c r="BG1932" s="33">
        <v>61.066839999999999</v>
      </c>
      <c r="BH1932" s="33">
        <v>60.228299999999997</v>
      </c>
      <c r="BI1932" s="33">
        <v>59.271700000000003</v>
      </c>
      <c r="BJ1932" s="33">
        <v>58.6875</v>
      </c>
      <c r="BK1932" s="33">
        <v>57.807290000000002</v>
      </c>
      <c r="BL1932" s="33">
        <v>57.189239999999998</v>
      </c>
      <c r="BM1932" s="33">
        <v>57.740450000000003</v>
      </c>
      <c r="BN1932" s="33">
        <v>62.493920000000003</v>
      </c>
      <c r="BO1932" s="33">
        <v>69.007810000000006</v>
      </c>
      <c r="BP1932" s="33">
        <v>75.023439999999994</v>
      </c>
      <c r="BQ1932" s="33">
        <v>79.991320000000002</v>
      </c>
      <c r="BR1932" s="33">
        <v>83.523439999999994</v>
      </c>
      <c r="BS1932" s="33">
        <v>86.059030000000007</v>
      </c>
      <c r="BT1932" s="33">
        <v>85.96181</v>
      </c>
      <c r="BU1932" s="33">
        <v>85.75694</v>
      </c>
      <c r="BV1932" s="33">
        <v>85.259550000000004</v>
      </c>
      <c r="BW1932" s="33">
        <v>83.355029999999999</v>
      </c>
      <c r="BX1932" s="33">
        <v>78.778649999999999</v>
      </c>
      <c r="BY1932" s="33">
        <v>74.236980000000003</v>
      </c>
      <c r="BZ1932" s="33">
        <v>71.099819999999994</v>
      </c>
      <c r="CA1932" s="33">
        <v>68.388890000000004</v>
      </c>
      <c r="CB1932" s="33">
        <v>66.814239999999998</v>
      </c>
      <c r="CC1932" s="33">
        <v>64.890630000000002</v>
      </c>
      <c r="DC1932" s="9">
        <v>135.43389999999999</v>
      </c>
      <c r="DD1932" s="9">
        <v>0</v>
      </c>
    </row>
    <row r="1933" spans="1:108" x14ac:dyDescent="0.25">
      <c r="A1933" s="9" t="s">
        <v>42</v>
      </c>
      <c r="B1933" s="9" t="s">
        <v>29</v>
      </c>
      <c r="C1933" s="9" t="s">
        <v>2</v>
      </c>
      <c r="D1933" s="9" t="s">
        <v>40</v>
      </c>
      <c r="E1933" s="9" t="s">
        <v>38</v>
      </c>
      <c r="F1933" s="9">
        <v>2017</v>
      </c>
      <c r="G1933" s="9">
        <v>5</v>
      </c>
      <c r="H1933" s="9"/>
      <c r="BF1933" s="33">
        <v>68.953900000000004</v>
      </c>
      <c r="BG1933" s="33">
        <v>66.782799999999995</v>
      </c>
      <c r="BH1933" s="33">
        <v>65.805850000000007</v>
      </c>
      <c r="BI1933" s="33">
        <v>64.441490000000002</v>
      </c>
      <c r="BJ1933" s="33">
        <v>63.518619999999999</v>
      </c>
      <c r="BK1933" s="33">
        <v>62.723399999999998</v>
      </c>
      <c r="BL1933" s="33">
        <v>62.683509999999998</v>
      </c>
      <c r="BM1933" s="33">
        <v>65.373230000000007</v>
      </c>
      <c r="BN1933" s="33">
        <v>68.768619999999999</v>
      </c>
      <c r="BO1933" s="33">
        <v>72.678190000000001</v>
      </c>
      <c r="BP1933" s="33">
        <v>76.26773</v>
      </c>
      <c r="BQ1933" s="33">
        <v>78.983149999999995</v>
      </c>
      <c r="BR1933" s="33">
        <v>81.271280000000004</v>
      </c>
      <c r="BS1933" s="33">
        <v>82.972520000000003</v>
      </c>
      <c r="BT1933" s="33">
        <v>84.075360000000003</v>
      </c>
      <c r="BU1933" s="33">
        <v>84.31738</v>
      </c>
      <c r="BV1933" s="33">
        <v>84.405140000000003</v>
      </c>
      <c r="BW1933" s="33">
        <v>83.898049999999998</v>
      </c>
      <c r="BX1933" s="33">
        <v>82.333340000000007</v>
      </c>
      <c r="BY1933" s="33">
        <v>79.93262</v>
      </c>
      <c r="BZ1933" s="33">
        <v>77.063829999999996</v>
      </c>
      <c r="CA1933" s="33">
        <v>74.60727</v>
      </c>
      <c r="CB1933" s="33">
        <v>72.613470000000007</v>
      </c>
      <c r="CC1933" s="33">
        <v>70.824470000000005</v>
      </c>
      <c r="DC1933" s="9">
        <v>135.43389999999999</v>
      </c>
      <c r="DD1933" s="9">
        <v>0</v>
      </c>
    </row>
    <row r="1934" spans="1:108" x14ac:dyDescent="0.25">
      <c r="A1934" s="9" t="s">
        <v>42</v>
      </c>
      <c r="B1934" s="9" t="s">
        <v>29</v>
      </c>
      <c r="C1934" s="9" t="s">
        <v>2</v>
      </c>
      <c r="D1934" s="9" t="s">
        <v>40</v>
      </c>
      <c r="E1934" s="9" t="s">
        <v>38</v>
      </c>
      <c r="F1934" s="9">
        <v>2017</v>
      </c>
      <c r="G1934" s="9">
        <v>6</v>
      </c>
      <c r="H1934" s="9"/>
      <c r="BF1934" s="33">
        <v>72.418139999999994</v>
      </c>
      <c r="BG1934" s="33">
        <v>70.257919999999999</v>
      </c>
      <c r="BH1934" s="33">
        <v>68.912850000000006</v>
      </c>
      <c r="BI1934" s="33">
        <v>67.514960000000002</v>
      </c>
      <c r="BJ1934" s="33">
        <v>65.973590000000002</v>
      </c>
      <c r="BK1934" s="33">
        <v>65.258799999999994</v>
      </c>
      <c r="BL1934" s="33">
        <v>65.847710000000006</v>
      </c>
      <c r="BM1934" s="33">
        <v>69.461269999999999</v>
      </c>
      <c r="BN1934" s="33">
        <v>74.183980000000005</v>
      </c>
      <c r="BO1934" s="33">
        <v>78.577460000000002</v>
      </c>
      <c r="BP1934" s="33">
        <v>82.245599999999996</v>
      </c>
      <c r="BQ1934" s="33">
        <v>85.784329999999997</v>
      </c>
      <c r="BR1934" s="33">
        <v>88.020250000000004</v>
      </c>
      <c r="BS1934" s="33">
        <v>90.066019999999995</v>
      </c>
      <c r="BT1934" s="33">
        <v>91.235039999999998</v>
      </c>
      <c r="BU1934" s="33">
        <v>92.075710000000001</v>
      </c>
      <c r="BV1934" s="33">
        <v>92.021129999999999</v>
      </c>
      <c r="BW1934" s="33">
        <v>91.597710000000006</v>
      </c>
      <c r="BX1934" s="33">
        <v>90.058099999999996</v>
      </c>
      <c r="BY1934" s="33">
        <v>87.420779999999993</v>
      </c>
      <c r="BZ1934" s="33">
        <v>83.801929999999999</v>
      </c>
      <c r="CA1934" s="33">
        <v>80.408450000000002</v>
      </c>
      <c r="CB1934" s="33">
        <v>78.123239999999996</v>
      </c>
      <c r="CC1934" s="33">
        <v>75.62764</v>
      </c>
      <c r="DC1934" s="9">
        <v>135.43389999999999</v>
      </c>
      <c r="DD1934" s="9">
        <v>0</v>
      </c>
    </row>
    <row r="1935" spans="1:108" x14ac:dyDescent="0.25">
      <c r="A1935" s="9" t="s">
        <v>42</v>
      </c>
      <c r="B1935" s="9" t="s">
        <v>29</v>
      </c>
      <c r="C1935" s="9" t="s">
        <v>2</v>
      </c>
      <c r="D1935" s="9" t="s">
        <v>40</v>
      </c>
      <c r="E1935" s="9" t="s">
        <v>38</v>
      </c>
      <c r="F1935" s="9">
        <v>2017</v>
      </c>
      <c r="G1935" s="9">
        <v>7</v>
      </c>
      <c r="H1935" s="9">
        <v>6100.1049999999996</v>
      </c>
      <c r="I1935" s="9">
        <v>5849.7370000000001</v>
      </c>
      <c r="J1935" s="9">
        <v>6048.2489999999998</v>
      </c>
      <c r="K1935" s="9">
        <v>6189.6059999999998</v>
      </c>
      <c r="L1935" s="9">
        <v>6336.8329999999996</v>
      </c>
      <c r="M1935" s="9">
        <v>6792.2780000000002</v>
      </c>
      <c r="N1935" s="9">
        <v>7510.4780000000001</v>
      </c>
      <c r="O1935" s="9">
        <v>8062.5879999999997</v>
      </c>
      <c r="P1935" s="9">
        <v>8670.9879999999994</v>
      </c>
      <c r="Q1935" s="9">
        <v>8933.3389999999999</v>
      </c>
      <c r="R1935" s="9">
        <v>8796.0120000000006</v>
      </c>
      <c r="S1935" s="9">
        <v>8565.8459999999995</v>
      </c>
      <c r="T1935" s="9">
        <v>8068.0450000000001</v>
      </c>
      <c r="U1935" s="9">
        <v>5113.54</v>
      </c>
      <c r="V1935" s="9">
        <v>5058.3969999999999</v>
      </c>
      <c r="W1935" s="9">
        <v>4909.6719999999996</v>
      </c>
      <c r="X1935" s="9">
        <v>4729.9639999999999</v>
      </c>
      <c r="Y1935" s="9">
        <v>5049.0190000000002</v>
      </c>
      <c r="Z1935" s="9">
        <v>7119.8109999999997</v>
      </c>
      <c r="AA1935" s="9">
        <v>8214.0040000000008</v>
      </c>
      <c r="AB1935" s="9">
        <v>7726.2889999999998</v>
      </c>
      <c r="AC1935" s="9">
        <v>6944.7129999999997</v>
      </c>
      <c r="AD1935" s="9">
        <v>6489.7290000000003</v>
      </c>
      <c r="AE1935" s="9">
        <v>6466.027</v>
      </c>
      <c r="AF1935" s="9">
        <v>5162.4309999999996</v>
      </c>
      <c r="AG1935" s="9">
        <v>6137.268</v>
      </c>
      <c r="AH1935" s="9">
        <v>6026.3530000000001</v>
      </c>
      <c r="AI1935" s="9">
        <v>5962.5</v>
      </c>
      <c r="AJ1935" s="9">
        <v>6053.09</v>
      </c>
      <c r="AK1935" s="9">
        <v>6279.2179999999998</v>
      </c>
      <c r="AL1935" s="9">
        <v>6852.982</v>
      </c>
      <c r="AM1935" s="9">
        <v>7436.5780000000004</v>
      </c>
      <c r="AN1935" s="9">
        <v>8059.0559999999996</v>
      </c>
      <c r="AO1935" s="9">
        <v>8674.8269999999993</v>
      </c>
      <c r="AP1935" s="9">
        <v>8978.7049999999999</v>
      </c>
      <c r="AQ1935" s="9">
        <v>8856.4650000000001</v>
      </c>
      <c r="AR1935" s="9">
        <v>8728.6319999999996</v>
      </c>
      <c r="AS1935" s="9">
        <v>8687.2720000000008</v>
      </c>
      <c r="AT1935" s="9">
        <v>8622.1409999999996</v>
      </c>
      <c r="AU1935" s="9">
        <v>8627.36</v>
      </c>
      <c r="AV1935" s="9">
        <v>8387.9809999999998</v>
      </c>
      <c r="AW1935" s="9">
        <v>8396.9359999999997</v>
      </c>
      <c r="AX1935" s="9">
        <v>8676.7620000000006</v>
      </c>
      <c r="AY1935" s="9">
        <v>8918.5409999999993</v>
      </c>
      <c r="AZ1935" s="9">
        <v>8868.2710000000006</v>
      </c>
      <c r="BA1935" s="9">
        <v>8034.2060000000001</v>
      </c>
      <c r="BB1935" s="9">
        <v>7124.89</v>
      </c>
      <c r="BC1935" s="9">
        <v>6633.1350000000002</v>
      </c>
      <c r="BD1935" s="9">
        <v>6634.326</v>
      </c>
      <c r="BE1935" s="9">
        <v>8553.5570000000007</v>
      </c>
      <c r="BF1935" s="33">
        <v>74.156679999999994</v>
      </c>
      <c r="BG1935" s="33">
        <v>73.098460000000003</v>
      </c>
      <c r="BH1935" s="33">
        <v>71.9238</v>
      </c>
      <c r="BI1935" s="33">
        <v>70.769689999999997</v>
      </c>
      <c r="BJ1935" s="33">
        <v>70.071910000000003</v>
      </c>
      <c r="BK1935" s="33">
        <v>69.257710000000003</v>
      </c>
      <c r="BL1935" s="33">
        <v>68.910960000000003</v>
      </c>
      <c r="BM1935" s="33">
        <v>70.961470000000006</v>
      </c>
      <c r="BN1935" s="33">
        <v>74.532529999999994</v>
      </c>
      <c r="BO1935" s="33">
        <v>78.1387</v>
      </c>
      <c r="BP1935" s="33">
        <v>81.559070000000006</v>
      </c>
      <c r="BQ1935" s="33">
        <v>84.254279999999994</v>
      </c>
      <c r="BR1935" s="33">
        <v>86.894689999999997</v>
      </c>
      <c r="BS1935" s="33">
        <v>88.899829999999994</v>
      </c>
      <c r="BT1935" s="33">
        <v>89.97945</v>
      </c>
      <c r="BU1935" s="33">
        <v>90.094179999999994</v>
      </c>
      <c r="BV1935" s="33">
        <v>90.282529999999994</v>
      </c>
      <c r="BW1935" s="33">
        <v>89.517120000000006</v>
      </c>
      <c r="BX1935" s="33">
        <v>87.765410000000003</v>
      </c>
      <c r="BY1935" s="33">
        <v>85.322779999999995</v>
      </c>
      <c r="BZ1935" s="33">
        <v>82.058220000000006</v>
      </c>
      <c r="CA1935" s="33">
        <v>79.163529999999994</v>
      </c>
      <c r="CB1935" s="33">
        <v>76.920379999999994</v>
      </c>
      <c r="CC1935" s="33">
        <v>75.106160000000003</v>
      </c>
      <c r="CD1935" s="9">
        <v>25413.85</v>
      </c>
      <c r="CE1935" s="9">
        <v>18107.099999999999</v>
      </c>
      <c r="CF1935" s="9">
        <v>13012.01</v>
      </c>
      <c r="CG1935" s="9">
        <v>12955.65</v>
      </c>
      <c r="CH1935" s="9">
        <v>10154.36</v>
      </c>
      <c r="CI1935" s="9">
        <v>6859.3860000000004</v>
      </c>
      <c r="CJ1935" s="9">
        <v>6193.6040000000003</v>
      </c>
      <c r="CK1935" s="9">
        <v>7859.11</v>
      </c>
      <c r="CL1935" s="9">
        <v>9991.5759999999991</v>
      </c>
      <c r="CM1935" s="9">
        <v>11183.47</v>
      </c>
      <c r="CN1935" s="9">
        <v>11924.32</v>
      </c>
      <c r="CO1935" s="9">
        <v>16764.400000000001</v>
      </c>
      <c r="CP1935" s="9">
        <v>16118.29</v>
      </c>
      <c r="CQ1935" s="9">
        <v>15935.23</v>
      </c>
      <c r="CR1935" s="9">
        <v>15001.69</v>
      </c>
      <c r="CS1935" s="9">
        <v>14578.92</v>
      </c>
      <c r="CT1935" s="9">
        <v>18533.439999999999</v>
      </c>
      <c r="CU1935" s="9">
        <v>17706.16</v>
      </c>
      <c r="CV1935" s="9">
        <v>18967.830000000002</v>
      </c>
      <c r="CW1935" s="9">
        <v>20117.689999999999</v>
      </c>
      <c r="CX1935" s="9">
        <v>19520.23</v>
      </c>
      <c r="CY1935" s="9">
        <v>19477.189999999999</v>
      </c>
      <c r="CZ1935" s="9">
        <v>20053.310000000001</v>
      </c>
      <c r="DA1935" s="9">
        <v>19838.66</v>
      </c>
      <c r="DB1935" s="9">
        <v>11652.96</v>
      </c>
      <c r="DC1935" s="9">
        <v>135.43389999999999</v>
      </c>
      <c r="DD1935" s="9">
        <v>0</v>
      </c>
    </row>
    <row r="1936" spans="1:108" x14ac:dyDescent="0.25">
      <c r="A1936" s="9" t="s">
        <v>42</v>
      </c>
      <c r="B1936" s="9" t="s">
        <v>29</v>
      </c>
      <c r="C1936" s="9" t="s">
        <v>2</v>
      </c>
      <c r="D1936" s="9" t="s">
        <v>40</v>
      </c>
      <c r="E1936" s="9" t="s">
        <v>38</v>
      </c>
      <c r="F1936" s="9">
        <v>2017</v>
      </c>
      <c r="G1936" s="9">
        <v>8</v>
      </c>
      <c r="H1936" s="9"/>
      <c r="BF1936" s="33">
        <v>69.977580000000003</v>
      </c>
      <c r="BG1936" s="33">
        <v>68.46293</v>
      </c>
      <c r="BH1936" s="33">
        <v>67.157759999999996</v>
      </c>
      <c r="BI1936" s="33">
        <v>66.063789999999997</v>
      </c>
      <c r="BJ1936" s="33">
        <v>65.118970000000004</v>
      </c>
      <c r="BK1936" s="33">
        <v>64.603449999999995</v>
      </c>
      <c r="BL1936" s="33">
        <v>63.914650000000002</v>
      </c>
      <c r="BM1936" s="33">
        <v>65.018100000000004</v>
      </c>
      <c r="BN1936" s="33">
        <v>68.233620000000002</v>
      </c>
      <c r="BO1936" s="33">
        <v>73.063789999999997</v>
      </c>
      <c r="BP1936" s="33">
        <v>78.456029999999998</v>
      </c>
      <c r="BQ1936" s="33">
        <v>82.649140000000003</v>
      </c>
      <c r="BR1936" s="33">
        <v>85.846549999999993</v>
      </c>
      <c r="BS1936" s="33">
        <v>87.694820000000007</v>
      </c>
      <c r="BT1936" s="33">
        <v>89.106899999999996</v>
      </c>
      <c r="BU1936" s="33">
        <v>89.81465</v>
      </c>
      <c r="BV1936" s="33">
        <v>89.969830000000002</v>
      </c>
      <c r="BW1936" s="33">
        <v>88.903450000000007</v>
      </c>
      <c r="BX1936" s="33">
        <v>87.190510000000003</v>
      </c>
      <c r="BY1936" s="33">
        <v>83.664659999999998</v>
      </c>
      <c r="BZ1936" s="33">
        <v>80.27328</v>
      </c>
      <c r="CA1936" s="33">
        <v>77.418109999999999</v>
      </c>
      <c r="CB1936" s="33">
        <v>75.166380000000004</v>
      </c>
      <c r="CC1936" s="33">
        <v>73.506029999999996</v>
      </c>
      <c r="DC1936" s="9">
        <v>135.43389999999999</v>
      </c>
      <c r="DD1936" s="9">
        <v>0</v>
      </c>
    </row>
    <row r="1937" spans="1:108" x14ac:dyDescent="0.25">
      <c r="A1937" s="9" t="s">
        <v>42</v>
      </c>
      <c r="B1937" s="9" t="s">
        <v>29</v>
      </c>
      <c r="C1937" s="9" t="s">
        <v>2</v>
      </c>
      <c r="D1937" s="9" t="s">
        <v>40</v>
      </c>
      <c r="E1937" s="9" t="s">
        <v>38</v>
      </c>
      <c r="F1937" s="9">
        <v>2017</v>
      </c>
      <c r="G1937" s="9">
        <v>9</v>
      </c>
      <c r="H1937" s="9"/>
      <c r="BF1937" s="33">
        <v>70.802589999999995</v>
      </c>
      <c r="BG1937" s="33">
        <v>69.509479999999996</v>
      </c>
      <c r="BH1937" s="33">
        <v>68.150859999999994</v>
      </c>
      <c r="BI1937" s="33">
        <v>66.631029999999996</v>
      </c>
      <c r="BJ1937" s="33">
        <v>65.385350000000003</v>
      </c>
      <c r="BK1937" s="33">
        <v>64.646550000000005</v>
      </c>
      <c r="BL1937" s="33">
        <v>64.141379999999998</v>
      </c>
      <c r="BM1937" s="33">
        <v>65.268969999999996</v>
      </c>
      <c r="BN1937" s="33">
        <v>68.354309999999998</v>
      </c>
      <c r="BO1937" s="33">
        <v>72.710340000000002</v>
      </c>
      <c r="BP1937" s="33">
        <v>77.307760000000002</v>
      </c>
      <c r="BQ1937" s="33">
        <v>81.482759999999999</v>
      </c>
      <c r="BR1937" s="33">
        <v>84.752589999999998</v>
      </c>
      <c r="BS1937" s="33">
        <v>86.499139999999997</v>
      </c>
      <c r="BT1937" s="33">
        <v>88.030169999999998</v>
      </c>
      <c r="BU1937" s="33">
        <v>89.134479999999996</v>
      </c>
      <c r="BV1937" s="33">
        <v>89.126720000000006</v>
      </c>
      <c r="BW1937" s="33">
        <v>88.062929999999994</v>
      </c>
      <c r="BX1937" s="33">
        <v>85.64828</v>
      </c>
      <c r="BY1937" s="33">
        <v>81.637929999999997</v>
      </c>
      <c r="BZ1937" s="33">
        <v>78.830169999999995</v>
      </c>
      <c r="CA1937" s="33">
        <v>76.450860000000006</v>
      </c>
      <c r="CB1937" s="33">
        <v>74.368099999999998</v>
      </c>
      <c r="CC1937" s="33">
        <v>71.993970000000004</v>
      </c>
      <c r="DC1937" s="9">
        <v>135.43389999999999</v>
      </c>
      <c r="DD1937" s="9">
        <v>0</v>
      </c>
    </row>
    <row r="1938" spans="1:108" x14ac:dyDescent="0.25">
      <c r="A1938" s="9" t="s">
        <v>42</v>
      </c>
      <c r="B1938" s="9" t="s">
        <v>29</v>
      </c>
      <c r="C1938" s="9" t="s">
        <v>2</v>
      </c>
      <c r="D1938" s="9" t="s">
        <v>40</v>
      </c>
      <c r="E1938" s="9" t="s">
        <v>38</v>
      </c>
      <c r="F1938" s="9">
        <v>2017</v>
      </c>
      <c r="G1938" s="9">
        <v>10</v>
      </c>
      <c r="H1938" s="9"/>
      <c r="BF1938" s="33">
        <v>62.962670000000003</v>
      </c>
      <c r="BG1938" s="33">
        <v>61.066839999999999</v>
      </c>
      <c r="BH1938" s="33">
        <v>60.228299999999997</v>
      </c>
      <c r="BI1938" s="33">
        <v>59.271700000000003</v>
      </c>
      <c r="BJ1938" s="33">
        <v>58.6875</v>
      </c>
      <c r="BK1938" s="33">
        <v>57.807290000000002</v>
      </c>
      <c r="BL1938" s="33">
        <v>57.189239999999998</v>
      </c>
      <c r="BM1938" s="33">
        <v>57.740450000000003</v>
      </c>
      <c r="BN1938" s="33">
        <v>62.493920000000003</v>
      </c>
      <c r="BO1938" s="33">
        <v>69.007810000000006</v>
      </c>
      <c r="BP1938" s="33">
        <v>75.023439999999994</v>
      </c>
      <c r="BQ1938" s="33">
        <v>79.991320000000002</v>
      </c>
      <c r="BR1938" s="33">
        <v>83.523439999999994</v>
      </c>
      <c r="BS1938" s="33">
        <v>86.059030000000007</v>
      </c>
      <c r="BT1938" s="33">
        <v>85.96181</v>
      </c>
      <c r="BU1938" s="33">
        <v>85.75694</v>
      </c>
      <c r="BV1938" s="33">
        <v>85.259550000000004</v>
      </c>
      <c r="BW1938" s="33">
        <v>83.355029999999999</v>
      </c>
      <c r="BX1938" s="33">
        <v>78.778649999999999</v>
      </c>
      <c r="BY1938" s="33">
        <v>74.236980000000003</v>
      </c>
      <c r="BZ1938" s="33">
        <v>71.099819999999994</v>
      </c>
      <c r="CA1938" s="33">
        <v>68.388890000000004</v>
      </c>
      <c r="CB1938" s="33">
        <v>66.814239999999998</v>
      </c>
      <c r="CC1938" s="33">
        <v>64.890630000000002</v>
      </c>
      <c r="DC1938" s="9">
        <v>135.43389999999999</v>
      </c>
      <c r="DD1938" s="9">
        <v>0</v>
      </c>
    </row>
    <row r="1939" spans="1:108" x14ac:dyDescent="0.25">
      <c r="A1939" s="9" t="s">
        <v>42</v>
      </c>
      <c r="B1939" s="9" t="s">
        <v>29</v>
      </c>
      <c r="C1939" s="9" t="s">
        <v>2</v>
      </c>
      <c r="D1939" s="9" t="s">
        <v>40</v>
      </c>
      <c r="E1939" s="9" t="s">
        <v>38</v>
      </c>
      <c r="F1939" s="9">
        <v>2018</v>
      </c>
      <c r="G1939" s="9">
        <v>5</v>
      </c>
      <c r="H1939" s="9"/>
      <c r="BF1939" s="33">
        <v>68.953900000000004</v>
      </c>
      <c r="BG1939" s="33">
        <v>66.782799999999995</v>
      </c>
      <c r="BH1939" s="33">
        <v>65.805850000000007</v>
      </c>
      <c r="BI1939" s="33">
        <v>64.441490000000002</v>
      </c>
      <c r="BJ1939" s="33">
        <v>63.518619999999999</v>
      </c>
      <c r="BK1939" s="33">
        <v>62.723399999999998</v>
      </c>
      <c r="BL1939" s="33">
        <v>62.683509999999998</v>
      </c>
      <c r="BM1939" s="33">
        <v>65.373230000000007</v>
      </c>
      <c r="BN1939" s="33">
        <v>68.768619999999999</v>
      </c>
      <c r="BO1939" s="33">
        <v>72.678190000000001</v>
      </c>
      <c r="BP1939" s="33">
        <v>76.26773</v>
      </c>
      <c r="BQ1939" s="33">
        <v>78.983149999999995</v>
      </c>
      <c r="BR1939" s="33">
        <v>81.271280000000004</v>
      </c>
      <c r="BS1939" s="33">
        <v>82.972520000000003</v>
      </c>
      <c r="BT1939" s="33">
        <v>84.075360000000003</v>
      </c>
      <c r="BU1939" s="33">
        <v>84.31738</v>
      </c>
      <c r="BV1939" s="33">
        <v>84.405140000000003</v>
      </c>
      <c r="BW1939" s="33">
        <v>83.898049999999998</v>
      </c>
      <c r="BX1939" s="33">
        <v>82.333340000000007</v>
      </c>
      <c r="BY1939" s="33">
        <v>79.93262</v>
      </c>
      <c r="BZ1939" s="33">
        <v>77.063829999999996</v>
      </c>
      <c r="CA1939" s="33">
        <v>74.60727</v>
      </c>
      <c r="CB1939" s="33">
        <v>72.613470000000007</v>
      </c>
      <c r="CC1939" s="33">
        <v>70.824470000000005</v>
      </c>
      <c r="DC1939" s="9">
        <v>135.43389999999999</v>
      </c>
      <c r="DD1939" s="9">
        <v>0</v>
      </c>
    </row>
    <row r="1940" spans="1:108" x14ac:dyDescent="0.25">
      <c r="A1940" s="9" t="s">
        <v>42</v>
      </c>
      <c r="B1940" s="9" t="s">
        <v>29</v>
      </c>
      <c r="C1940" s="9" t="s">
        <v>2</v>
      </c>
      <c r="D1940" s="9" t="s">
        <v>40</v>
      </c>
      <c r="E1940" s="9" t="s">
        <v>38</v>
      </c>
      <c r="F1940" s="9">
        <v>2018</v>
      </c>
      <c r="G1940" s="9">
        <v>6</v>
      </c>
      <c r="H1940" s="9"/>
      <c r="BF1940" s="33">
        <v>72.418139999999994</v>
      </c>
      <c r="BG1940" s="33">
        <v>70.257919999999999</v>
      </c>
      <c r="BH1940" s="33">
        <v>68.912850000000006</v>
      </c>
      <c r="BI1940" s="33">
        <v>67.514960000000002</v>
      </c>
      <c r="BJ1940" s="33">
        <v>65.973590000000002</v>
      </c>
      <c r="BK1940" s="33">
        <v>65.258799999999994</v>
      </c>
      <c r="BL1940" s="33">
        <v>65.847710000000006</v>
      </c>
      <c r="BM1940" s="33">
        <v>69.461269999999999</v>
      </c>
      <c r="BN1940" s="33">
        <v>74.183980000000005</v>
      </c>
      <c r="BO1940" s="33">
        <v>78.577460000000002</v>
      </c>
      <c r="BP1940" s="33">
        <v>82.245599999999996</v>
      </c>
      <c r="BQ1940" s="33">
        <v>85.784329999999997</v>
      </c>
      <c r="BR1940" s="33">
        <v>88.020250000000004</v>
      </c>
      <c r="BS1940" s="33">
        <v>90.066019999999995</v>
      </c>
      <c r="BT1940" s="33">
        <v>91.235039999999998</v>
      </c>
      <c r="BU1940" s="33">
        <v>92.075710000000001</v>
      </c>
      <c r="BV1940" s="33">
        <v>92.021129999999999</v>
      </c>
      <c r="BW1940" s="33">
        <v>91.597710000000006</v>
      </c>
      <c r="BX1940" s="33">
        <v>90.058099999999996</v>
      </c>
      <c r="BY1940" s="33">
        <v>87.420779999999993</v>
      </c>
      <c r="BZ1940" s="33">
        <v>83.801929999999999</v>
      </c>
      <c r="CA1940" s="33">
        <v>80.408450000000002</v>
      </c>
      <c r="CB1940" s="33">
        <v>78.123239999999996</v>
      </c>
      <c r="CC1940" s="33">
        <v>75.62764</v>
      </c>
      <c r="DC1940" s="9">
        <v>135.43389999999999</v>
      </c>
      <c r="DD1940" s="9">
        <v>0</v>
      </c>
    </row>
    <row r="1941" spans="1:108" x14ac:dyDescent="0.25">
      <c r="A1941" s="9" t="s">
        <v>42</v>
      </c>
      <c r="B1941" s="9" t="s">
        <v>29</v>
      </c>
      <c r="C1941" s="9" t="s">
        <v>2</v>
      </c>
      <c r="D1941" s="9" t="s">
        <v>40</v>
      </c>
      <c r="E1941" s="9" t="s">
        <v>38</v>
      </c>
      <c r="F1941" s="9">
        <v>2018</v>
      </c>
      <c r="G1941" s="9">
        <v>7</v>
      </c>
      <c r="H1941" s="9">
        <v>6100.7139999999999</v>
      </c>
      <c r="I1941" s="9">
        <v>5850.8019999999997</v>
      </c>
      <c r="J1941" s="9">
        <v>6052.7529999999997</v>
      </c>
      <c r="K1941" s="9">
        <v>6188.7709999999997</v>
      </c>
      <c r="L1941" s="9">
        <v>6340.7560000000003</v>
      </c>
      <c r="M1941" s="9">
        <v>6796.4139999999998</v>
      </c>
      <c r="N1941" s="9">
        <v>7511.8230000000003</v>
      </c>
      <c r="O1941" s="9">
        <v>8061.1490000000003</v>
      </c>
      <c r="P1941" s="9">
        <v>8667.6470000000008</v>
      </c>
      <c r="Q1941" s="9">
        <v>8928.9339999999993</v>
      </c>
      <c r="R1941" s="9">
        <v>8792.9920000000002</v>
      </c>
      <c r="S1941" s="9">
        <v>8560.0249999999996</v>
      </c>
      <c r="T1941" s="9">
        <v>8065.6369999999997</v>
      </c>
      <c r="U1941" s="9">
        <v>5115.5749999999998</v>
      </c>
      <c r="V1941" s="9">
        <v>5060.4319999999998</v>
      </c>
      <c r="W1941" s="9">
        <v>4913.9629999999997</v>
      </c>
      <c r="X1941" s="9">
        <v>4729.8540000000003</v>
      </c>
      <c r="Y1941" s="9">
        <v>5053.6639999999998</v>
      </c>
      <c r="Z1941" s="9">
        <v>7123.26</v>
      </c>
      <c r="AA1941" s="9">
        <v>8220.0329999999994</v>
      </c>
      <c r="AB1941" s="9">
        <v>7731.6890000000003</v>
      </c>
      <c r="AC1941" s="9">
        <v>6946.2020000000002</v>
      </c>
      <c r="AD1941" s="9">
        <v>6494.54</v>
      </c>
      <c r="AE1941" s="9">
        <v>6470.8389999999999</v>
      </c>
      <c r="AF1941" s="9">
        <v>5165.1620000000003</v>
      </c>
      <c r="AG1941" s="9">
        <v>6137.8760000000002</v>
      </c>
      <c r="AH1941" s="9">
        <v>6027.4179999999997</v>
      </c>
      <c r="AI1941" s="9">
        <v>5967.0039999999999</v>
      </c>
      <c r="AJ1941" s="9">
        <v>6052.2550000000001</v>
      </c>
      <c r="AK1941" s="9">
        <v>6283.1419999999998</v>
      </c>
      <c r="AL1941" s="9">
        <v>6857.1180000000004</v>
      </c>
      <c r="AM1941" s="9">
        <v>7437.9229999999998</v>
      </c>
      <c r="AN1941" s="9">
        <v>8057.616</v>
      </c>
      <c r="AO1941" s="9">
        <v>8671.4850000000006</v>
      </c>
      <c r="AP1941" s="9">
        <v>8974.2999999999993</v>
      </c>
      <c r="AQ1941" s="9">
        <v>8853.4449999999997</v>
      </c>
      <c r="AR1941" s="9">
        <v>8722.8109999999997</v>
      </c>
      <c r="AS1941" s="9">
        <v>8684.8649999999998</v>
      </c>
      <c r="AT1941" s="9">
        <v>8624.1759999999995</v>
      </c>
      <c r="AU1941" s="9">
        <v>8629.3950000000004</v>
      </c>
      <c r="AV1941" s="9">
        <v>8392.2720000000008</v>
      </c>
      <c r="AW1941" s="9">
        <v>8396.8269999999993</v>
      </c>
      <c r="AX1941" s="9">
        <v>8681.4069999999992</v>
      </c>
      <c r="AY1941" s="9">
        <v>8921.99</v>
      </c>
      <c r="AZ1941" s="9">
        <v>8874.2999999999993</v>
      </c>
      <c r="BA1941" s="9">
        <v>8039.6059999999998</v>
      </c>
      <c r="BB1941" s="9">
        <v>7126.3789999999999</v>
      </c>
      <c r="BC1941" s="9">
        <v>6637.9470000000001</v>
      </c>
      <c r="BD1941" s="9">
        <v>6639.1369999999997</v>
      </c>
      <c r="BE1941" s="9">
        <v>8556.2870000000003</v>
      </c>
      <c r="BF1941" s="33">
        <v>74.156679999999994</v>
      </c>
      <c r="BG1941" s="33">
        <v>73.098460000000003</v>
      </c>
      <c r="BH1941" s="33">
        <v>71.9238</v>
      </c>
      <c r="BI1941" s="33">
        <v>70.769689999999997</v>
      </c>
      <c r="BJ1941" s="33">
        <v>70.071910000000003</v>
      </c>
      <c r="BK1941" s="33">
        <v>69.257710000000003</v>
      </c>
      <c r="BL1941" s="33">
        <v>68.910960000000003</v>
      </c>
      <c r="BM1941" s="33">
        <v>70.961470000000006</v>
      </c>
      <c r="BN1941" s="33">
        <v>74.532529999999994</v>
      </c>
      <c r="BO1941" s="33">
        <v>78.1387</v>
      </c>
      <c r="BP1941" s="33">
        <v>81.559070000000006</v>
      </c>
      <c r="BQ1941" s="33">
        <v>84.254279999999994</v>
      </c>
      <c r="BR1941" s="33">
        <v>86.894689999999997</v>
      </c>
      <c r="BS1941" s="33">
        <v>88.899829999999994</v>
      </c>
      <c r="BT1941" s="33">
        <v>89.97945</v>
      </c>
      <c r="BU1941" s="33">
        <v>90.094179999999994</v>
      </c>
      <c r="BV1941" s="33">
        <v>90.282529999999994</v>
      </c>
      <c r="BW1941" s="33">
        <v>89.517120000000006</v>
      </c>
      <c r="BX1941" s="33">
        <v>87.765410000000003</v>
      </c>
      <c r="BY1941" s="33">
        <v>85.322779999999995</v>
      </c>
      <c r="BZ1941" s="33">
        <v>82.058220000000006</v>
      </c>
      <c r="CA1941" s="33">
        <v>79.163529999999994</v>
      </c>
      <c r="CB1941" s="33">
        <v>76.920379999999994</v>
      </c>
      <c r="CC1941" s="33">
        <v>75.106160000000003</v>
      </c>
      <c r="CD1941" s="9">
        <v>25430.5</v>
      </c>
      <c r="CE1941" s="9">
        <v>18127.37</v>
      </c>
      <c r="CF1941" s="9">
        <v>13027.83</v>
      </c>
      <c r="CG1941" s="9">
        <v>12976.68</v>
      </c>
      <c r="CH1941" s="9">
        <v>10169.709999999999</v>
      </c>
      <c r="CI1941" s="9">
        <v>6867.8969999999999</v>
      </c>
      <c r="CJ1941" s="9">
        <v>6204.2910000000002</v>
      </c>
      <c r="CK1941" s="9">
        <v>7868.5370000000003</v>
      </c>
      <c r="CL1941" s="9">
        <v>10001.69</v>
      </c>
      <c r="CM1941" s="9">
        <v>11192.4</v>
      </c>
      <c r="CN1941" s="9">
        <v>11931.94</v>
      </c>
      <c r="CO1941" s="9">
        <v>16773.060000000001</v>
      </c>
      <c r="CP1941" s="9">
        <v>16129.99</v>
      </c>
      <c r="CQ1941" s="9">
        <v>15947</v>
      </c>
      <c r="CR1941" s="9">
        <v>15012.61</v>
      </c>
      <c r="CS1941" s="9">
        <v>14589.26</v>
      </c>
      <c r="CT1941" s="9">
        <v>18549.599999999999</v>
      </c>
      <c r="CU1941" s="9">
        <v>17721.189999999999</v>
      </c>
      <c r="CV1941" s="9">
        <v>18980.330000000002</v>
      </c>
      <c r="CW1941" s="9">
        <v>20136.77</v>
      </c>
      <c r="CX1941" s="9">
        <v>19543.53</v>
      </c>
      <c r="CY1941" s="9">
        <v>19498.330000000002</v>
      </c>
      <c r="CZ1941" s="9">
        <v>20076.259999999998</v>
      </c>
      <c r="DA1941" s="9">
        <v>19864.38</v>
      </c>
      <c r="DB1941" s="9">
        <v>11662.14</v>
      </c>
      <c r="DC1941" s="9">
        <v>135.43389999999999</v>
      </c>
      <c r="DD1941" s="9">
        <v>0</v>
      </c>
    </row>
    <row r="1942" spans="1:108" x14ac:dyDescent="0.25">
      <c r="A1942" s="9" t="s">
        <v>42</v>
      </c>
      <c r="B1942" s="9" t="s">
        <v>29</v>
      </c>
      <c r="C1942" s="9" t="s">
        <v>2</v>
      </c>
      <c r="D1942" s="9" t="s">
        <v>40</v>
      </c>
      <c r="E1942" s="9" t="s">
        <v>38</v>
      </c>
      <c r="F1942" s="9">
        <v>2018</v>
      </c>
      <c r="G1942" s="9">
        <v>8</v>
      </c>
      <c r="H1942" s="9"/>
      <c r="BF1942" s="33">
        <v>69.977580000000003</v>
      </c>
      <c r="BG1942" s="33">
        <v>68.46293</v>
      </c>
      <c r="BH1942" s="33">
        <v>67.157759999999996</v>
      </c>
      <c r="BI1942" s="33">
        <v>66.063789999999997</v>
      </c>
      <c r="BJ1942" s="33">
        <v>65.118970000000004</v>
      </c>
      <c r="BK1942" s="33">
        <v>64.603449999999995</v>
      </c>
      <c r="BL1942" s="33">
        <v>63.914650000000002</v>
      </c>
      <c r="BM1942" s="33">
        <v>65.018100000000004</v>
      </c>
      <c r="BN1942" s="33">
        <v>68.233620000000002</v>
      </c>
      <c r="BO1942" s="33">
        <v>73.063789999999997</v>
      </c>
      <c r="BP1942" s="33">
        <v>78.456029999999998</v>
      </c>
      <c r="BQ1942" s="33">
        <v>82.649140000000003</v>
      </c>
      <c r="BR1942" s="33">
        <v>85.846549999999993</v>
      </c>
      <c r="BS1942" s="33">
        <v>87.694820000000007</v>
      </c>
      <c r="BT1942" s="33">
        <v>89.106899999999996</v>
      </c>
      <c r="BU1942" s="33">
        <v>89.81465</v>
      </c>
      <c r="BV1942" s="33">
        <v>89.969830000000002</v>
      </c>
      <c r="BW1942" s="33">
        <v>88.903450000000007</v>
      </c>
      <c r="BX1942" s="33">
        <v>87.190510000000003</v>
      </c>
      <c r="BY1942" s="33">
        <v>83.664659999999998</v>
      </c>
      <c r="BZ1942" s="33">
        <v>80.27328</v>
      </c>
      <c r="CA1942" s="33">
        <v>77.418109999999999</v>
      </c>
      <c r="CB1942" s="33">
        <v>75.166380000000004</v>
      </c>
      <c r="CC1942" s="33">
        <v>73.506029999999996</v>
      </c>
      <c r="DC1942" s="9">
        <v>135.43389999999999</v>
      </c>
      <c r="DD1942" s="9">
        <v>0</v>
      </c>
    </row>
    <row r="1943" spans="1:108" x14ac:dyDescent="0.25">
      <c r="A1943" s="9" t="s">
        <v>42</v>
      </c>
      <c r="B1943" s="9" t="s">
        <v>29</v>
      </c>
      <c r="C1943" s="9" t="s">
        <v>2</v>
      </c>
      <c r="D1943" s="9" t="s">
        <v>40</v>
      </c>
      <c r="E1943" s="9" t="s">
        <v>38</v>
      </c>
      <c r="F1943" s="9">
        <v>2018</v>
      </c>
      <c r="G1943" s="9">
        <v>9</v>
      </c>
      <c r="H1943" s="9"/>
      <c r="BF1943" s="33">
        <v>70.802589999999995</v>
      </c>
      <c r="BG1943" s="33">
        <v>69.509479999999996</v>
      </c>
      <c r="BH1943" s="33">
        <v>68.150859999999994</v>
      </c>
      <c r="BI1943" s="33">
        <v>66.631029999999996</v>
      </c>
      <c r="BJ1943" s="33">
        <v>65.385350000000003</v>
      </c>
      <c r="BK1943" s="33">
        <v>64.646550000000005</v>
      </c>
      <c r="BL1943" s="33">
        <v>64.141379999999998</v>
      </c>
      <c r="BM1943" s="33">
        <v>65.268969999999996</v>
      </c>
      <c r="BN1943" s="33">
        <v>68.354309999999998</v>
      </c>
      <c r="BO1943" s="33">
        <v>72.710340000000002</v>
      </c>
      <c r="BP1943" s="33">
        <v>77.307760000000002</v>
      </c>
      <c r="BQ1943" s="33">
        <v>81.482759999999999</v>
      </c>
      <c r="BR1943" s="33">
        <v>84.752589999999998</v>
      </c>
      <c r="BS1943" s="33">
        <v>86.499139999999997</v>
      </c>
      <c r="BT1943" s="33">
        <v>88.030169999999998</v>
      </c>
      <c r="BU1943" s="33">
        <v>89.134479999999996</v>
      </c>
      <c r="BV1943" s="33">
        <v>89.126720000000006</v>
      </c>
      <c r="BW1943" s="33">
        <v>88.062929999999994</v>
      </c>
      <c r="BX1943" s="33">
        <v>85.64828</v>
      </c>
      <c r="BY1943" s="33">
        <v>81.637929999999997</v>
      </c>
      <c r="BZ1943" s="33">
        <v>78.830169999999995</v>
      </c>
      <c r="CA1943" s="33">
        <v>76.450860000000006</v>
      </c>
      <c r="CB1943" s="33">
        <v>74.368099999999998</v>
      </c>
      <c r="CC1943" s="33">
        <v>71.993970000000004</v>
      </c>
      <c r="DC1943" s="9">
        <v>135.43389999999999</v>
      </c>
      <c r="DD1943" s="9">
        <v>0</v>
      </c>
    </row>
    <row r="1944" spans="1:108" x14ac:dyDescent="0.25">
      <c r="A1944" s="9" t="s">
        <v>42</v>
      </c>
      <c r="B1944" s="9" t="s">
        <v>29</v>
      </c>
      <c r="C1944" s="9" t="s">
        <v>2</v>
      </c>
      <c r="D1944" s="9" t="s">
        <v>40</v>
      </c>
      <c r="E1944" s="9" t="s">
        <v>38</v>
      </c>
      <c r="F1944" s="9">
        <v>2018</v>
      </c>
      <c r="G1944" s="9">
        <v>10</v>
      </c>
      <c r="H1944" s="9"/>
      <c r="BF1944" s="33">
        <v>62.962670000000003</v>
      </c>
      <c r="BG1944" s="33">
        <v>61.066839999999999</v>
      </c>
      <c r="BH1944" s="33">
        <v>60.228299999999997</v>
      </c>
      <c r="BI1944" s="33">
        <v>59.271700000000003</v>
      </c>
      <c r="BJ1944" s="33">
        <v>58.6875</v>
      </c>
      <c r="BK1944" s="33">
        <v>57.807290000000002</v>
      </c>
      <c r="BL1944" s="33">
        <v>57.189239999999998</v>
      </c>
      <c r="BM1944" s="33">
        <v>57.740450000000003</v>
      </c>
      <c r="BN1944" s="33">
        <v>62.493920000000003</v>
      </c>
      <c r="BO1944" s="33">
        <v>69.007810000000006</v>
      </c>
      <c r="BP1944" s="33">
        <v>75.023439999999994</v>
      </c>
      <c r="BQ1944" s="33">
        <v>79.991320000000002</v>
      </c>
      <c r="BR1944" s="33">
        <v>83.523439999999994</v>
      </c>
      <c r="BS1944" s="33">
        <v>86.059030000000007</v>
      </c>
      <c r="BT1944" s="33">
        <v>85.96181</v>
      </c>
      <c r="BU1944" s="33">
        <v>85.75694</v>
      </c>
      <c r="BV1944" s="33">
        <v>85.259550000000004</v>
      </c>
      <c r="BW1944" s="33">
        <v>83.355029999999999</v>
      </c>
      <c r="BX1944" s="33">
        <v>78.778649999999999</v>
      </c>
      <c r="BY1944" s="33">
        <v>74.236980000000003</v>
      </c>
      <c r="BZ1944" s="33">
        <v>71.099819999999994</v>
      </c>
      <c r="CA1944" s="33">
        <v>68.388890000000004</v>
      </c>
      <c r="CB1944" s="33">
        <v>66.814239999999998</v>
      </c>
      <c r="CC1944" s="33">
        <v>64.890630000000002</v>
      </c>
      <c r="DC1944" s="9">
        <v>135.43389999999999</v>
      </c>
      <c r="DD1944" s="9">
        <v>0</v>
      </c>
    </row>
    <row r="1945" spans="1:108" x14ac:dyDescent="0.25">
      <c r="A1945" s="9" t="s">
        <v>42</v>
      </c>
      <c r="B1945" s="9" t="s">
        <v>29</v>
      </c>
      <c r="C1945" s="9" t="s">
        <v>2</v>
      </c>
      <c r="D1945" s="9" t="s">
        <v>40</v>
      </c>
      <c r="E1945" s="9" t="s">
        <v>38</v>
      </c>
      <c r="F1945" s="9">
        <v>2019</v>
      </c>
      <c r="G1945" s="9">
        <v>5</v>
      </c>
      <c r="H1945" s="9"/>
      <c r="BF1945" s="33">
        <v>68.953900000000004</v>
      </c>
      <c r="BG1945" s="33">
        <v>66.782799999999995</v>
      </c>
      <c r="BH1945" s="33">
        <v>65.805850000000007</v>
      </c>
      <c r="BI1945" s="33">
        <v>64.441490000000002</v>
      </c>
      <c r="BJ1945" s="33">
        <v>63.518619999999999</v>
      </c>
      <c r="BK1945" s="33">
        <v>62.723399999999998</v>
      </c>
      <c r="BL1945" s="33">
        <v>62.683509999999998</v>
      </c>
      <c r="BM1945" s="33">
        <v>65.373230000000007</v>
      </c>
      <c r="BN1945" s="33">
        <v>68.768619999999999</v>
      </c>
      <c r="BO1945" s="33">
        <v>72.678190000000001</v>
      </c>
      <c r="BP1945" s="33">
        <v>76.26773</v>
      </c>
      <c r="BQ1945" s="33">
        <v>78.983149999999995</v>
      </c>
      <c r="BR1945" s="33">
        <v>81.271280000000004</v>
      </c>
      <c r="BS1945" s="33">
        <v>82.972520000000003</v>
      </c>
      <c r="BT1945" s="33">
        <v>84.075360000000003</v>
      </c>
      <c r="BU1945" s="33">
        <v>84.31738</v>
      </c>
      <c r="BV1945" s="33">
        <v>84.405140000000003</v>
      </c>
      <c r="BW1945" s="33">
        <v>83.898049999999998</v>
      </c>
      <c r="BX1945" s="33">
        <v>82.333340000000007</v>
      </c>
      <c r="BY1945" s="33">
        <v>79.93262</v>
      </c>
      <c r="BZ1945" s="33">
        <v>77.063829999999996</v>
      </c>
      <c r="CA1945" s="33">
        <v>74.60727</v>
      </c>
      <c r="CB1945" s="33">
        <v>72.613470000000007</v>
      </c>
      <c r="CC1945" s="33">
        <v>70.824470000000005</v>
      </c>
      <c r="DC1945" s="9">
        <v>135.43389999999999</v>
      </c>
      <c r="DD1945" s="9">
        <v>0</v>
      </c>
    </row>
    <row r="1946" spans="1:108" x14ac:dyDescent="0.25">
      <c r="A1946" s="9" t="s">
        <v>42</v>
      </c>
      <c r="B1946" s="9" t="s">
        <v>29</v>
      </c>
      <c r="C1946" s="9" t="s">
        <v>2</v>
      </c>
      <c r="D1946" s="9" t="s">
        <v>40</v>
      </c>
      <c r="E1946" s="9" t="s">
        <v>38</v>
      </c>
      <c r="F1946" s="9">
        <v>2019</v>
      </c>
      <c r="G1946" s="9">
        <v>6</v>
      </c>
      <c r="H1946" s="9"/>
      <c r="BF1946" s="33">
        <v>72.418139999999994</v>
      </c>
      <c r="BG1946" s="33">
        <v>70.257919999999999</v>
      </c>
      <c r="BH1946" s="33">
        <v>68.912850000000006</v>
      </c>
      <c r="BI1946" s="33">
        <v>67.514960000000002</v>
      </c>
      <c r="BJ1946" s="33">
        <v>65.973590000000002</v>
      </c>
      <c r="BK1946" s="33">
        <v>65.258799999999994</v>
      </c>
      <c r="BL1946" s="33">
        <v>65.847710000000006</v>
      </c>
      <c r="BM1946" s="33">
        <v>69.461269999999999</v>
      </c>
      <c r="BN1946" s="33">
        <v>74.183980000000005</v>
      </c>
      <c r="BO1946" s="33">
        <v>78.577460000000002</v>
      </c>
      <c r="BP1946" s="33">
        <v>82.245599999999996</v>
      </c>
      <c r="BQ1946" s="33">
        <v>85.784329999999997</v>
      </c>
      <c r="BR1946" s="33">
        <v>88.020250000000004</v>
      </c>
      <c r="BS1946" s="33">
        <v>90.066019999999995</v>
      </c>
      <c r="BT1946" s="33">
        <v>91.235039999999998</v>
      </c>
      <c r="BU1946" s="33">
        <v>92.075710000000001</v>
      </c>
      <c r="BV1946" s="33">
        <v>92.021129999999999</v>
      </c>
      <c r="BW1946" s="33">
        <v>91.597710000000006</v>
      </c>
      <c r="BX1946" s="33">
        <v>90.058099999999996</v>
      </c>
      <c r="BY1946" s="33">
        <v>87.420779999999993</v>
      </c>
      <c r="BZ1946" s="33">
        <v>83.801929999999999</v>
      </c>
      <c r="CA1946" s="33">
        <v>80.408450000000002</v>
      </c>
      <c r="CB1946" s="33">
        <v>78.123239999999996</v>
      </c>
      <c r="CC1946" s="33">
        <v>75.62764</v>
      </c>
      <c r="DC1946" s="9">
        <v>135.43389999999999</v>
      </c>
      <c r="DD1946" s="9">
        <v>0</v>
      </c>
    </row>
    <row r="1947" spans="1:108" x14ac:dyDescent="0.25">
      <c r="A1947" s="9" t="s">
        <v>42</v>
      </c>
      <c r="B1947" s="9" t="s">
        <v>29</v>
      </c>
      <c r="C1947" s="9" t="s">
        <v>2</v>
      </c>
      <c r="D1947" s="9" t="s">
        <v>40</v>
      </c>
      <c r="E1947" s="9" t="s">
        <v>38</v>
      </c>
      <c r="F1947" s="9">
        <v>2019</v>
      </c>
      <c r="G1947" s="9">
        <v>7</v>
      </c>
      <c r="H1947" s="9">
        <v>6103.4170000000004</v>
      </c>
      <c r="I1947" s="9">
        <v>5856.0609999999997</v>
      </c>
      <c r="J1947" s="9">
        <v>6059.5079999999998</v>
      </c>
      <c r="K1947" s="9">
        <v>6195.0990000000002</v>
      </c>
      <c r="L1947" s="9">
        <v>6346.06</v>
      </c>
      <c r="M1947" s="9">
        <v>6798.7790000000005</v>
      </c>
      <c r="N1947" s="9">
        <v>7511.1580000000004</v>
      </c>
      <c r="O1947" s="9">
        <v>8059.0959999999995</v>
      </c>
      <c r="P1947" s="9">
        <v>8665.7790000000005</v>
      </c>
      <c r="Q1947" s="9">
        <v>8925.6219999999994</v>
      </c>
      <c r="R1947" s="9">
        <v>8787.6929999999993</v>
      </c>
      <c r="S1947" s="9">
        <v>8555.6710000000003</v>
      </c>
      <c r="T1947" s="9">
        <v>8061.0959999999995</v>
      </c>
      <c r="U1947" s="9">
        <v>5108.5969999999998</v>
      </c>
      <c r="V1947" s="9">
        <v>5053.4539999999997</v>
      </c>
      <c r="W1947" s="9">
        <v>4909.9579999999996</v>
      </c>
      <c r="X1947" s="9">
        <v>4725.0020000000004</v>
      </c>
      <c r="Y1947" s="9">
        <v>5046.8609999999999</v>
      </c>
      <c r="Z1947" s="9">
        <v>7121.9589999999998</v>
      </c>
      <c r="AA1947" s="9">
        <v>8222.134</v>
      </c>
      <c r="AB1947" s="9">
        <v>7730.4780000000001</v>
      </c>
      <c r="AC1947" s="9">
        <v>6948.3559999999998</v>
      </c>
      <c r="AD1947" s="9">
        <v>6496.585</v>
      </c>
      <c r="AE1947" s="9">
        <v>6472.884</v>
      </c>
      <c r="AF1947" s="9">
        <v>5158.4790000000003</v>
      </c>
      <c r="AG1947" s="9">
        <v>6140.5789999999997</v>
      </c>
      <c r="AH1947" s="9">
        <v>6032.6760000000004</v>
      </c>
      <c r="AI1947" s="9">
        <v>5973.759</v>
      </c>
      <c r="AJ1947" s="9">
        <v>6058.5829999999996</v>
      </c>
      <c r="AK1947" s="9">
        <v>6288.4449999999997</v>
      </c>
      <c r="AL1947" s="9">
        <v>6859.4830000000002</v>
      </c>
      <c r="AM1947" s="9">
        <v>7437.259</v>
      </c>
      <c r="AN1947" s="9">
        <v>8055.5630000000001</v>
      </c>
      <c r="AO1947" s="9">
        <v>8669.6170000000002</v>
      </c>
      <c r="AP1947" s="9">
        <v>8970.9869999999992</v>
      </c>
      <c r="AQ1947" s="9">
        <v>8848.1450000000004</v>
      </c>
      <c r="AR1947" s="9">
        <v>8718.4560000000001</v>
      </c>
      <c r="AS1947" s="9">
        <v>8680.3230000000003</v>
      </c>
      <c r="AT1947" s="9">
        <v>8617.1980000000003</v>
      </c>
      <c r="AU1947" s="9">
        <v>8622.4169999999995</v>
      </c>
      <c r="AV1947" s="9">
        <v>8388.2669999999998</v>
      </c>
      <c r="AW1947" s="9">
        <v>8391.9740000000002</v>
      </c>
      <c r="AX1947" s="9">
        <v>8674.6039999999994</v>
      </c>
      <c r="AY1947" s="9">
        <v>8920.6890000000003</v>
      </c>
      <c r="AZ1947" s="9">
        <v>8876.3989999999994</v>
      </c>
      <c r="BA1947" s="9">
        <v>8038.3950000000004</v>
      </c>
      <c r="BB1947" s="9">
        <v>7128.5330000000004</v>
      </c>
      <c r="BC1947" s="9">
        <v>6639.9920000000002</v>
      </c>
      <c r="BD1947" s="9">
        <v>6641.1819999999998</v>
      </c>
      <c r="BE1947" s="9">
        <v>8549.6049999999996</v>
      </c>
      <c r="BF1947" s="33">
        <v>74.156679999999994</v>
      </c>
      <c r="BG1947" s="33">
        <v>73.098460000000003</v>
      </c>
      <c r="BH1947" s="33">
        <v>71.9238</v>
      </c>
      <c r="BI1947" s="33">
        <v>70.769689999999997</v>
      </c>
      <c r="BJ1947" s="33">
        <v>70.071910000000003</v>
      </c>
      <c r="BK1947" s="33">
        <v>69.257710000000003</v>
      </c>
      <c r="BL1947" s="33">
        <v>68.910960000000003</v>
      </c>
      <c r="BM1947" s="33">
        <v>70.961470000000006</v>
      </c>
      <c r="BN1947" s="33">
        <v>74.532529999999994</v>
      </c>
      <c r="BO1947" s="33">
        <v>78.1387</v>
      </c>
      <c r="BP1947" s="33">
        <v>81.559070000000006</v>
      </c>
      <c r="BQ1947" s="33">
        <v>84.254279999999994</v>
      </c>
      <c r="BR1947" s="33">
        <v>86.894689999999997</v>
      </c>
      <c r="BS1947" s="33">
        <v>88.899829999999994</v>
      </c>
      <c r="BT1947" s="33">
        <v>89.97945</v>
      </c>
      <c r="BU1947" s="33">
        <v>90.094179999999994</v>
      </c>
      <c r="BV1947" s="33">
        <v>90.282529999999994</v>
      </c>
      <c r="BW1947" s="33">
        <v>89.517120000000006</v>
      </c>
      <c r="BX1947" s="33">
        <v>87.765410000000003</v>
      </c>
      <c r="BY1947" s="33">
        <v>85.322779999999995</v>
      </c>
      <c r="BZ1947" s="33">
        <v>82.058220000000006</v>
      </c>
      <c r="CA1947" s="33">
        <v>79.163529999999994</v>
      </c>
      <c r="CB1947" s="33">
        <v>76.920379999999994</v>
      </c>
      <c r="CC1947" s="33">
        <v>75.106160000000003</v>
      </c>
      <c r="CD1947" s="9">
        <v>25426.61</v>
      </c>
      <c r="CE1947" s="9">
        <v>18116.02</v>
      </c>
      <c r="CF1947" s="9">
        <v>13017.11</v>
      </c>
      <c r="CG1947" s="9">
        <v>12963.98</v>
      </c>
      <c r="CH1947" s="9">
        <v>10162.290000000001</v>
      </c>
      <c r="CI1947" s="9">
        <v>6862.8969999999999</v>
      </c>
      <c r="CJ1947" s="9">
        <v>6197.9430000000002</v>
      </c>
      <c r="CK1947" s="9">
        <v>7863.9570000000003</v>
      </c>
      <c r="CL1947" s="9">
        <v>9997.5239999999994</v>
      </c>
      <c r="CM1947" s="9">
        <v>11190.32</v>
      </c>
      <c r="CN1947" s="9">
        <v>11932.04</v>
      </c>
      <c r="CO1947" s="9">
        <v>16771.189999999999</v>
      </c>
      <c r="CP1947" s="9">
        <v>16123.81</v>
      </c>
      <c r="CQ1947" s="9">
        <v>15947.54</v>
      </c>
      <c r="CR1947" s="9">
        <v>15011.71</v>
      </c>
      <c r="CS1947" s="9">
        <v>14586.22</v>
      </c>
      <c r="CT1947" s="9">
        <v>18544.86</v>
      </c>
      <c r="CU1947" s="9">
        <v>17719.169999999998</v>
      </c>
      <c r="CV1947" s="9">
        <v>18979.32</v>
      </c>
      <c r="CW1947" s="9">
        <v>20137.62</v>
      </c>
      <c r="CX1947" s="9">
        <v>19535.73</v>
      </c>
      <c r="CY1947" s="9">
        <v>19492.05</v>
      </c>
      <c r="CZ1947" s="9">
        <v>20068.57</v>
      </c>
      <c r="DA1947" s="9">
        <v>19850.98</v>
      </c>
      <c r="DB1947" s="9">
        <v>11660.67</v>
      </c>
      <c r="DC1947" s="9">
        <v>135.43389999999999</v>
      </c>
      <c r="DD1947" s="9">
        <v>0</v>
      </c>
    </row>
    <row r="1948" spans="1:108" x14ac:dyDescent="0.25">
      <c r="A1948" s="9" t="s">
        <v>42</v>
      </c>
      <c r="B1948" s="9" t="s">
        <v>29</v>
      </c>
      <c r="C1948" s="9" t="s">
        <v>2</v>
      </c>
      <c r="D1948" s="9" t="s">
        <v>40</v>
      </c>
      <c r="E1948" s="9" t="s">
        <v>38</v>
      </c>
      <c r="F1948" s="9">
        <v>2019</v>
      </c>
      <c r="G1948" s="9">
        <v>8</v>
      </c>
      <c r="H1948" s="9"/>
      <c r="BF1948" s="33">
        <v>69.977580000000003</v>
      </c>
      <c r="BG1948" s="33">
        <v>68.46293</v>
      </c>
      <c r="BH1948" s="33">
        <v>67.157759999999996</v>
      </c>
      <c r="BI1948" s="33">
        <v>66.063789999999997</v>
      </c>
      <c r="BJ1948" s="33">
        <v>65.118970000000004</v>
      </c>
      <c r="BK1948" s="33">
        <v>64.603449999999995</v>
      </c>
      <c r="BL1948" s="33">
        <v>63.914650000000002</v>
      </c>
      <c r="BM1948" s="33">
        <v>65.018100000000004</v>
      </c>
      <c r="BN1948" s="33">
        <v>68.233620000000002</v>
      </c>
      <c r="BO1948" s="33">
        <v>73.063789999999997</v>
      </c>
      <c r="BP1948" s="33">
        <v>78.456029999999998</v>
      </c>
      <c r="BQ1948" s="33">
        <v>82.649140000000003</v>
      </c>
      <c r="BR1948" s="33">
        <v>85.846549999999993</v>
      </c>
      <c r="BS1948" s="33">
        <v>87.694820000000007</v>
      </c>
      <c r="BT1948" s="33">
        <v>89.106899999999996</v>
      </c>
      <c r="BU1948" s="33">
        <v>89.81465</v>
      </c>
      <c r="BV1948" s="33">
        <v>89.969830000000002</v>
      </c>
      <c r="BW1948" s="33">
        <v>88.903450000000007</v>
      </c>
      <c r="BX1948" s="33">
        <v>87.190510000000003</v>
      </c>
      <c r="BY1948" s="33">
        <v>83.664659999999998</v>
      </c>
      <c r="BZ1948" s="33">
        <v>80.27328</v>
      </c>
      <c r="CA1948" s="33">
        <v>77.418109999999999</v>
      </c>
      <c r="CB1948" s="33">
        <v>75.166380000000004</v>
      </c>
      <c r="CC1948" s="33">
        <v>73.506029999999996</v>
      </c>
      <c r="DC1948" s="9">
        <v>135.43389999999999</v>
      </c>
      <c r="DD1948" s="9">
        <v>0</v>
      </c>
    </row>
    <row r="1949" spans="1:108" x14ac:dyDescent="0.25">
      <c r="A1949" s="9" t="s">
        <v>42</v>
      </c>
      <c r="B1949" s="9" t="s">
        <v>29</v>
      </c>
      <c r="C1949" s="9" t="s">
        <v>2</v>
      </c>
      <c r="D1949" s="9" t="s">
        <v>40</v>
      </c>
      <c r="E1949" s="9" t="s">
        <v>38</v>
      </c>
      <c r="F1949" s="9">
        <v>2019</v>
      </c>
      <c r="G1949" s="9">
        <v>9</v>
      </c>
      <c r="H1949" s="9"/>
      <c r="BF1949" s="33">
        <v>70.802589999999995</v>
      </c>
      <c r="BG1949" s="33">
        <v>69.509479999999996</v>
      </c>
      <c r="BH1949" s="33">
        <v>68.150859999999994</v>
      </c>
      <c r="BI1949" s="33">
        <v>66.631029999999996</v>
      </c>
      <c r="BJ1949" s="33">
        <v>65.385350000000003</v>
      </c>
      <c r="BK1949" s="33">
        <v>64.646550000000005</v>
      </c>
      <c r="BL1949" s="33">
        <v>64.141379999999998</v>
      </c>
      <c r="BM1949" s="33">
        <v>65.268969999999996</v>
      </c>
      <c r="BN1949" s="33">
        <v>68.354309999999998</v>
      </c>
      <c r="BO1949" s="33">
        <v>72.710340000000002</v>
      </c>
      <c r="BP1949" s="33">
        <v>77.307760000000002</v>
      </c>
      <c r="BQ1949" s="33">
        <v>81.482759999999999</v>
      </c>
      <c r="BR1949" s="33">
        <v>84.752589999999998</v>
      </c>
      <c r="BS1949" s="33">
        <v>86.499139999999997</v>
      </c>
      <c r="BT1949" s="33">
        <v>88.030169999999998</v>
      </c>
      <c r="BU1949" s="33">
        <v>89.134479999999996</v>
      </c>
      <c r="BV1949" s="33">
        <v>89.126720000000006</v>
      </c>
      <c r="BW1949" s="33">
        <v>88.062929999999994</v>
      </c>
      <c r="BX1949" s="33">
        <v>85.64828</v>
      </c>
      <c r="BY1949" s="33">
        <v>81.637929999999997</v>
      </c>
      <c r="BZ1949" s="33">
        <v>78.830169999999995</v>
      </c>
      <c r="CA1949" s="33">
        <v>76.450860000000006</v>
      </c>
      <c r="CB1949" s="33">
        <v>74.368099999999998</v>
      </c>
      <c r="CC1949" s="33">
        <v>71.993970000000004</v>
      </c>
      <c r="DC1949" s="9">
        <v>135.43389999999999</v>
      </c>
      <c r="DD1949" s="9">
        <v>0</v>
      </c>
    </row>
    <row r="1950" spans="1:108" x14ac:dyDescent="0.25">
      <c r="A1950" s="9" t="s">
        <v>42</v>
      </c>
      <c r="B1950" s="9" t="s">
        <v>29</v>
      </c>
      <c r="C1950" s="9" t="s">
        <v>2</v>
      </c>
      <c r="D1950" s="9" t="s">
        <v>40</v>
      </c>
      <c r="E1950" s="9" t="s">
        <v>38</v>
      </c>
      <c r="F1950" s="9">
        <v>2019</v>
      </c>
      <c r="G1950" s="9">
        <v>10</v>
      </c>
      <c r="H1950" s="9"/>
      <c r="BF1950" s="33">
        <v>62.962670000000003</v>
      </c>
      <c r="BG1950" s="33">
        <v>61.066839999999999</v>
      </c>
      <c r="BH1950" s="33">
        <v>60.228299999999997</v>
      </c>
      <c r="BI1950" s="33">
        <v>59.271700000000003</v>
      </c>
      <c r="BJ1950" s="33">
        <v>58.6875</v>
      </c>
      <c r="BK1950" s="33">
        <v>57.807290000000002</v>
      </c>
      <c r="BL1950" s="33">
        <v>57.189239999999998</v>
      </c>
      <c r="BM1950" s="33">
        <v>57.740450000000003</v>
      </c>
      <c r="BN1950" s="33">
        <v>62.493920000000003</v>
      </c>
      <c r="BO1950" s="33">
        <v>69.007810000000006</v>
      </c>
      <c r="BP1950" s="33">
        <v>75.023439999999994</v>
      </c>
      <c r="BQ1950" s="33">
        <v>79.991320000000002</v>
      </c>
      <c r="BR1950" s="33">
        <v>83.523439999999994</v>
      </c>
      <c r="BS1950" s="33">
        <v>86.059030000000007</v>
      </c>
      <c r="BT1950" s="33">
        <v>85.96181</v>
      </c>
      <c r="BU1950" s="33">
        <v>85.75694</v>
      </c>
      <c r="BV1950" s="33">
        <v>85.259550000000004</v>
      </c>
      <c r="BW1950" s="33">
        <v>83.355029999999999</v>
      </c>
      <c r="BX1950" s="33">
        <v>78.778649999999999</v>
      </c>
      <c r="BY1950" s="33">
        <v>74.236980000000003</v>
      </c>
      <c r="BZ1950" s="33">
        <v>71.099819999999994</v>
      </c>
      <c r="CA1950" s="33">
        <v>68.388890000000004</v>
      </c>
      <c r="CB1950" s="33">
        <v>66.814239999999998</v>
      </c>
      <c r="CC1950" s="33">
        <v>64.890630000000002</v>
      </c>
      <c r="DC1950" s="9">
        <v>135.43389999999999</v>
      </c>
      <c r="DD1950" s="9">
        <v>0</v>
      </c>
    </row>
    <row r="1951" spans="1:108" x14ac:dyDescent="0.25">
      <c r="A1951" s="9" t="s">
        <v>42</v>
      </c>
      <c r="B1951" s="9" t="s">
        <v>29</v>
      </c>
      <c r="C1951" s="9" t="s">
        <v>2</v>
      </c>
      <c r="D1951" s="9" t="s">
        <v>40</v>
      </c>
      <c r="E1951" s="9" t="s">
        <v>38</v>
      </c>
      <c r="F1951" s="9">
        <v>2020</v>
      </c>
      <c r="G1951" s="9">
        <v>5</v>
      </c>
      <c r="H1951" s="9"/>
      <c r="BF1951" s="33">
        <v>68.953900000000004</v>
      </c>
      <c r="BG1951" s="33">
        <v>66.782799999999995</v>
      </c>
      <c r="BH1951" s="33">
        <v>65.805850000000007</v>
      </c>
      <c r="BI1951" s="33">
        <v>64.441490000000002</v>
      </c>
      <c r="BJ1951" s="33">
        <v>63.518619999999999</v>
      </c>
      <c r="BK1951" s="33">
        <v>62.723399999999998</v>
      </c>
      <c r="BL1951" s="33">
        <v>62.683509999999998</v>
      </c>
      <c r="BM1951" s="33">
        <v>65.373230000000007</v>
      </c>
      <c r="BN1951" s="33">
        <v>68.768619999999999</v>
      </c>
      <c r="BO1951" s="33">
        <v>72.678190000000001</v>
      </c>
      <c r="BP1951" s="33">
        <v>76.26773</v>
      </c>
      <c r="BQ1951" s="33">
        <v>78.983149999999995</v>
      </c>
      <c r="BR1951" s="33">
        <v>81.271280000000004</v>
      </c>
      <c r="BS1951" s="33">
        <v>82.972520000000003</v>
      </c>
      <c r="BT1951" s="33">
        <v>84.075360000000003</v>
      </c>
      <c r="BU1951" s="33">
        <v>84.31738</v>
      </c>
      <c r="BV1951" s="33">
        <v>84.405140000000003</v>
      </c>
      <c r="BW1951" s="33">
        <v>83.898049999999998</v>
      </c>
      <c r="BX1951" s="33">
        <v>82.333340000000007</v>
      </c>
      <c r="BY1951" s="33">
        <v>79.93262</v>
      </c>
      <c r="BZ1951" s="33">
        <v>77.063829999999996</v>
      </c>
      <c r="CA1951" s="33">
        <v>74.60727</v>
      </c>
      <c r="CB1951" s="33">
        <v>72.613470000000007</v>
      </c>
      <c r="CC1951" s="33">
        <v>70.824470000000005</v>
      </c>
      <c r="DC1951" s="9">
        <v>135.43389999999999</v>
      </c>
      <c r="DD1951" s="9">
        <v>0</v>
      </c>
    </row>
    <row r="1952" spans="1:108" x14ac:dyDescent="0.25">
      <c r="A1952" s="9" t="s">
        <v>42</v>
      </c>
      <c r="B1952" s="9" t="s">
        <v>29</v>
      </c>
      <c r="C1952" s="9" t="s">
        <v>2</v>
      </c>
      <c r="D1952" s="9" t="s">
        <v>40</v>
      </c>
      <c r="E1952" s="9" t="s">
        <v>38</v>
      </c>
      <c r="F1952" s="9">
        <v>2020</v>
      </c>
      <c r="G1952" s="9">
        <v>6</v>
      </c>
      <c r="H1952" s="9"/>
      <c r="BF1952" s="33">
        <v>72.418139999999994</v>
      </c>
      <c r="BG1952" s="33">
        <v>70.257919999999999</v>
      </c>
      <c r="BH1952" s="33">
        <v>68.912850000000006</v>
      </c>
      <c r="BI1952" s="33">
        <v>67.514960000000002</v>
      </c>
      <c r="BJ1952" s="33">
        <v>65.973590000000002</v>
      </c>
      <c r="BK1952" s="33">
        <v>65.258799999999994</v>
      </c>
      <c r="BL1952" s="33">
        <v>65.847710000000006</v>
      </c>
      <c r="BM1952" s="33">
        <v>69.461269999999999</v>
      </c>
      <c r="BN1952" s="33">
        <v>74.183980000000005</v>
      </c>
      <c r="BO1952" s="33">
        <v>78.577460000000002</v>
      </c>
      <c r="BP1952" s="33">
        <v>82.245599999999996</v>
      </c>
      <c r="BQ1952" s="33">
        <v>85.784329999999997</v>
      </c>
      <c r="BR1952" s="33">
        <v>88.020250000000004</v>
      </c>
      <c r="BS1952" s="33">
        <v>90.066019999999995</v>
      </c>
      <c r="BT1952" s="33">
        <v>91.235039999999998</v>
      </c>
      <c r="BU1952" s="33">
        <v>92.075710000000001</v>
      </c>
      <c r="BV1952" s="33">
        <v>92.021129999999999</v>
      </c>
      <c r="BW1952" s="33">
        <v>91.597710000000006</v>
      </c>
      <c r="BX1952" s="33">
        <v>90.058099999999996</v>
      </c>
      <c r="BY1952" s="33">
        <v>87.420779999999993</v>
      </c>
      <c r="BZ1952" s="33">
        <v>83.801929999999999</v>
      </c>
      <c r="CA1952" s="33">
        <v>80.408450000000002</v>
      </c>
      <c r="CB1952" s="33">
        <v>78.123239999999996</v>
      </c>
      <c r="CC1952" s="33">
        <v>75.62764</v>
      </c>
      <c r="DC1952" s="9">
        <v>135.43389999999999</v>
      </c>
      <c r="DD1952" s="9">
        <v>0</v>
      </c>
    </row>
    <row r="1953" spans="1:108" x14ac:dyDescent="0.25">
      <c r="A1953" s="9" t="s">
        <v>42</v>
      </c>
      <c r="B1953" s="9" t="s">
        <v>29</v>
      </c>
      <c r="C1953" s="9" t="s">
        <v>2</v>
      </c>
      <c r="D1953" s="9" t="s">
        <v>40</v>
      </c>
      <c r="E1953" s="9" t="s">
        <v>38</v>
      </c>
      <c r="F1953" s="9">
        <v>2020</v>
      </c>
      <c r="G1953" s="9">
        <v>7</v>
      </c>
      <c r="H1953" s="9">
        <v>6126.5159999999996</v>
      </c>
      <c r="I1953" s="9">
        <v>5874.4650000000001</v>
      </c>
      <c r="J1953" s="9">
        <v>6073.7960000000003</v>
      </c>
      <c r="K1953" s="9">
        <v>6210.8950000000004</v>
      </c>
      <c r="L1953" s="9">
        <v>6358.3329999999996</v>
      </c>
      <c r="M1953" s="9">
        <v>6805.4110000000001</v>
      </c>
      <c r="N1953" s="9">
        <v>7507.9189999999999</v>
      </c>
      <c r="O1953" s="9">
        <v>8049.9080000000004</v>
      </c>
      <c r="P1953" s="9">
        <v>8654.375</v>
      </c>
      <c r="Q1953" s="9">
        <v>8921.6229999999996</v>
      </c>
      <c r="R1953" s="9">
        <v>8781.6389999999992</v>
      </c>
      <c r="S1953" s="9">
        <v>8547.9429999999993</v>
      </c>
      <c r="T1953" s="9">
        <v>8048.607</v>
      </c>
      <c r="U1953" s="9">
        <v>5099.0680000000002</v>
      </c>
      <c r="V1953" s="9">
        <v>5043.9250000000002</v>
      </c>
      <c r="W1953" s="9">
        <v>4896.4260000000004</v>
      </c>
      <c r="X1953" s="9">
        <v>4718.3639999999996</v>
      </c>
      <c r="Y1953" s="9">
        <v>5039.8459999999995</v>
      </c>
      <c r="Z1953" s="9">
        <v>7115.3010000000004</v>
      </c>
      <c r="AA1953" s="9">
        <v>8212.0859999999993</v>
      </c>
      <c r="AB1953" s="9">
        <v>7723.442</v>
      </c>
      <c r="AC1953" s="9">
        <v>6945.5569999999998</v>
      </c>
      <c r="AD1953" s="9">
        <v>6490.7240000000002</v>
      </c>
      <c r="AE1953" s="9">
        <v>6467.0219999999999</v>
      </c>
      <c r="AF1953" s="9">
        <v>5149.5050000000001</v>
      </c>
      <c r="AG1953" s="9">
        <v>6163.6790000000001</v>
      </c>
      <c r="AH1953" s="9">
        <v>6051.0810000000001</v>
      </c>
      <c r="AI1953" s="9">
        <v>5988.0469999999996</v>
      </c>
      <c r="AJ1953" s="9">
        <v>6074.3779999999997</v>
      </c>
      <c r="AK1953" s="9">
        <v>6300.7190000000001</v>
      </c>
      <c r="AL1953" s="9">
        <v>6866.1149999999998</v>
      </c>
      <c r="AM1953" s="9">
        <v>7434.02</v>
      </c>
      <c r="AN1953" s="9">
        <v>8046.375</v>
      </c>
      <c r="AO1953" s="9">
        <v>8658.2129999999997</v>
      </c>
      <c r="AP1953" s="9">
        <v>8966.9889999999996</v>
      </c>
      <c r="AQ1953" s="9">
        <v>8842.0920000000006</v>
      </c>
      <c r="AR1953" s="9">
        <v>8710.7289999999994</v>
      </c>
      <c r="AS1953" s="9">
        <v>8667.8349999999991</v>
      </c>
      <c r="AT1953" s="9">
        <v>8607.67</v>
      </c>
      <c r="AU1953" s="9">
        <v>8612.8889999999992</v>
      </c>
      <c r="AV1953" s="9">
        <v>8374.7340000000004</v>
      </c>
      <c r="AW1953" s="9">
        <v>8385.3359999999993</v>
      </c>
      <c r="AX1953" s="9">
        <v>8667.59</v>
      </c>
      <c r="AY1953" s="9">
        <v>8914.0310000000009</v>
      </c>
      <c r="AZ1953" s="9">
        <v>8866.3539999999994</v>
      </c>
      <c r="BA1953" s="9">
        <v>8031.3590000000004</v>
      </c>
      <c r="BB1953" s="9">
        <v>7125.7330000000002</v>
      </c>
      <c r="BC1953" s="9">
        <v>6634.13</v>
      </c>
      <c r="BD1953" s="9">
        <v>6635.3209999999999</v>
      </c>
      <c r="BE1953" s="9">
        <v>8540.6309999999994</v>
      </c>
      <c r="BF1953" s="33">
        <v>74.156679999999994</v>
      </c>
      <c r="BG1953" s="33">
        <v>73.098460000000003</v>
      </c>
      <c r="BH1953" s="33">
        <v>71.9238</v>
      </c>
      <c r="BI1953" s="33">
        <v>70.769689999999997</v>
      </c>
      <c r="BJ1953" s="33">
        <v>70.071910000000003</v>
      </c>
      <c r="BK1953" s="33">
        <v>69.257710000000003</v>
      </c>
      <c r="BL1953" s="33">
        <v>68.910960000000003</v>
      </c>
      <c r="BM1953" s="33">
        <v>70.961470000000006</v>
      </c>
      <c r="BN1953" s="33">
        <v>74.532529999999994</v>
      </c>
      <c r="BO1953" s="33">
        <v>78.1387</v>
      </c>
      <c r="BP1953" s="33">
        <v>81.559070000000006</v>
      </c>
      <c r="BQ1953" s="33">
        <v>84.254279999999994</v>
      </c>
      <c r="BR1953" s="33">
        <v>86.894689999999997</v>
      </c>
      <c r="BS1953" s="33">
        <v>88.899829999999994</v>
      </c>
      <c r="BT1953" s="33">
        <v>89.97945</v>
      </c>
      <c r="BU1953" s="33">
        <v>90.094179999999994</v>
      </c>
      <c r="BV1953" s="33">
        <v>90.282529999999994</v>
      </c>
      <c r="BW1953" s="33">
        <v>89.517120000000006</v>
      </c>
      <c r="BX1953" s="33">
        <v>87.765410000000003</v>
      </c>
      <c r="BY1953" s="33">
        <v>85.322779999999995</v>
      </c>
      <c r="BZ1953" s="33">
        <v>82.058220000000006</v>
      </c>
      <c r="CA1953" s="33">
        <v>79.163529999999994</v>
      </c>
      <c r="CB1953" s="33">
        <v>76.920379999999994</v>
      </c>
      <c r="CC1953" s="33">
        <v>75.106160000000003</v>
      </c>
      <c r="CD1953" s="9">
        <v>25412.91</v>
      </c>
      <c r="CE1953" s="9">
        <v>18102.310000000001</v>
      </c>
      <c r="CF1953" s="9">
        <v>13007.47</v>
      </c>
      <c r="CG1953" s="9">
        <v>12951.48</v>
      </c>
      <c r="CH1953" s="9">
        <v>10151.77</v>
      </c>
      <c r="CI1953" s="9">
        <v>6858.7730000000001</v>
      </c>
      <c r="CJ1953" s="9">
        <v>6193.7449999999999</v>
      </c>
      <c r="CK1953" s="9">
        <v>7854.8329999999996</v>
      </c>
      <c r="CL1953" s="9">
        <v>9984.3179999999993</v>
      </c>
      <c r="CM1953" s="9">
        <v>11174.06</v>
      </c>
      <c r="CN1953" s="9">
        <v>11913.25</v>
      </c>
      <c r="CO1953" s="9">
        <v>16747.46</v>
      </c>
      <c r="CP1953" s="9">
        <v>16107.88</v>
      </c>
      <c r="CQ1953" s="9">
        <v>15922.07</v>
      </c>
      <c r="CR1953" s="9">
        <v>14991.49</v>
      </c>
      <c r="CS1953" s="9">
        <v>14566.19</v>
      </c>
      <c r="CT1953" s="9">
        <v>18527.53</v>
      </c>
      <c r="CU1953" s="9">
        <v>17697.53</v>
      </c>
      <c r="CV1953" s="9">
        <v>18952.759999999998</v>
      </c>
      <c r="CW1953" s="9">
        <v>20099.05</v>
      </c>
      <c r="CX1953" s="9">
        <v>19505.64</v>
      </c>
      <c r="CY1953" s="9">
        <v>19464.43</v>
      </c>
      <c r="CZ1953" s="9">
        <v>20042.61</v>
      </c>
      <c r="DA1953" s="9">
        <v>19831.650000000001</v>
      </c>
      <c r="DB1953" s="9">
        <v>11642.72</v>
      </c>
      <c r="DC1953" s="9">
        <v>135.43389999999999</v>
      </c>
      <c r="DD1953" s="9">
        <v>0</v>
      </c>
    </row>
    <row r="1954" spans="1:108" x14ac:dyDescent="0.25">
      <c r="A1954" s="9" t="s">
        <v>42</v>
      </c>
      <c r="B1954" s="9" t="s">
        <v>29</v>
      </c>
      <c r="C1954" s="9" t="s">
        <v>2</v>
      </c>
      <c r="D1954" s="9" t="s">
        <v>40</v>
      </c>
      <c r="E1954" s="9" t="s">
        <v>38</v>
      </c>
      <c r="F1954" s="9">
        <v>2020</v>
      </c>
      <c r="G1954" s="9">
        <v>8</v>
      </c>
      <c r="H1954" s="9"/>
      <c r="BF1954" s="33">
        <v>69.977580000000003</v>
      </c>
      <c r="BG1954" s="33">
        <v>68.46293</v>
      </c>
      <c r="BH1954" s="33">
        <v>67.157759999999996</v>
      </c>
      <c r="BI1954" s="33">
        <v>66.063789999999997</v>
      </c>
      <c r="BJ1954" s="33">
        <v>65.118970000000004</v>
      </c>
      <c r="BK1954" s="33">
        <v>64.603449999999995</v>
      </c>
      <c r="BL1954" s="33">
        <v>63.914650000000002</v>
      </c>
      <c r="BM1954" s="33">
        <v>65.018100000000004</v>
      </c>
      <c r="BN1954" s="33">
        <v>68.233620000000002</v>
      </c>
      <c r="BO1954" s="33">
        <v>73.063789999999997</v>
      </c>
      <c r="BP1954" s="33">
        <v>78.456029999999998</v>
      </c>
      <c r="BQ1954" s="33">
        <v>82.649140000000003</v>
      </c>
      <c r="BR1954" s="33">
        <v>85.846549999999993</v>
      </c>
      <c r="BS1954" s="33">
        <v>87.694820000000007</v>
      </c>
      <c r="BT1954" s="33">
        <v>89.106899999999996</v>
      </c>
      <c r="BU1954" s="33">
        <v>89.81465</v>
      </c>
      <c r="BV1954" s="33">
        <v>89.969830000000002</v>
      </c>
      <c r="BW1954" s="33">
        <v>88.903450000000007</v>
      </c>
      <c r="BX1954" s="33">
        <v>87.190510000000003</v>
      </c>
      <c r="BY1954" s="33">
        <v>83.664659999999998</v>
      </c>
      <c r="BZ1954" s="33">
        <v>80.27328</v>
      </c>
      <c r="CA1954" s="33">
        <v>77.418109999999999</v>
      </c>
      <c r="CB1954" s="33">
        <v>75.166380000000004</v>
      </c>
      <c r="CC1954" s="33">
        <v>73.506029999999996</v>
      </c>
      <c r="DC1954" s="9">
        <v>135.43389999999999</v>
      </c>
      <c r="DD1954" s="9">
        <v>0</v>
      </c>
    </row>
    <row r="1955" spans="1:108" x14ac:dyDescent="0.25">
      <c r="A1955" s="9" t="s">
        <v>42</v>
      </c>
      <c r="B1955" s="9" t="s">
        <v>29</v>
      </c>
      <c r="C1955" s="9" t="s">
        <v>2</v>
      </c>
      <c r="D1955" s="9" t="s">
        <v>40</v>
      </c>
      <c r="E1955" s="9" t="s">
        <v>38</v>
      </c>
      <c r="F1955" s="9">
        <v>2020</v>
      </c>
      <c r="G1955" s="9">
        <v>9</v>
      </c>
      <c r="H1955" s="9"/>
      <c r="BF1955" s="33">
        <v>70.802589999999995</v>
      </c>
      <c r="BG1955" s="33">
        <v>69.509479999999996</v>
      </c>
      <c r="BH1955" s="33">
        <v>68.150859999999994</v>
      </c>
      <c r="BI1955" s="33">
        <v>66.631029999999996</v>
      </c>
      <c r="BJ1955" s="33">
        <v>65.385350000000003</v>
      </c>
      <c r="BK1955" s="33">
        <v>64.646550000000005</v>
      </c>
      <c r="BL1955" s="33">
        <v>64.141379999999998</v>
      </c>
      <c r="BM1955" s="33">
        <v>65.268969999999996</v>
      </c>
      <c r="BN1955" s="33">
        <v>68.354309999999998</v>
      </c>
      <c r="BO1955" s="33">
        <v>72.710340000000002</v>
      </c>
      <c r="BP1955" s="33">
        <v>77.307760000000002</v>
      </c>
      <c r="BQ1955" s="33">
        <v>81.482759999999999</v>
      </c>
      <c r="BR1955" s="33">
        <v>84.752589999999998</v>
      </c>
      <c r="BS1955" s="33">
        <v>86.499139999999997</v>
      </c>
      <c r="BT1955" s="33">
        <v>88.030169999999998</v>
      </c>
      <c r="BU1955" s="33">
        <v>89.134479999999996</v>
      </c>
      <c r="BV1955" s="33">
        <v>89.126720000000006</v>
      </c>
      <c r="BW1955" s="33">
        <v>88.062929999999994</v>
      </c>
      <c r="BX1955" s="33">
        <v>85.64828</v>
      </c>
      <c r="BY1955" s="33">
        <v>81.637929999999997</v>
      </c>
      <c r="BZ1955" s="33">
        <v>78.830169999999995</v>
      </c>
      <c r="CA1955" s="33">
        <v>76.450860000000006</v>
      </c>
      <c r="CB1955" s="33">
        <v>74.368099999999998</v>
      </c>
      <c r="CC1955" s="33">
        <v>71.993970000000004</v>
      </c>
      <c r="DC1955" s="9">
        <v>135.43389999999999</v>
      </c>
      <c r="DD1955" s="9">
        <v>0</v>
      </c>
    </row>
    <row r="1956" spans="1:108" x14ac:dyDescent="0.25">
      <c r="A1956" s="9" t="s">
        <v>42</v>
      </c>
      <c r="B1956" s="9" t="s">
        <v>29</v>
      </c>
      <c r="C1956" s="9" t="s">
        <v>2</v>
      </c>
      <c r="D1956" s="9" t="s">
        <v>40</v>
      </c>
      <c r="E1956" s="9" t="s">
        <v>38</v>
      </c>
      <c r="F1956" s="9">
        <v>2020</v>
      </c>
      <c r="G1956" s="9">
        <v>10</v>
      </c>
      <c r="H1956" s="9"/>
      <c r="BF1956" s="33">
        <v>62.962670000000003</v>
      </c>
      <c r="BG1956" s="33">
        <v>61.066839999999999</v>
      </c>
      <c r="BH1956" s="33">
        <v>60.228299999999997</v>
      </c>
      <c r="BI1956" s="33">
        <v>59.271700000000003</v>
      </c>
      <c r="BJ1956" s="33">
        <v>58.6875</v>
      </c>
      <c r="BK1956" s="33">
        <v>57.807290000000002</v>
      </c>
      <c r="BL1956" s="33">
        <v>57.189239999999998</v>
      </c>
      <c r="BM1956" s="33">
        <v>57.740450000000003</v>
      </c>
      <c r="BN1956" s="33">
        <v>62.493920000000003</v>
      </c>
      <c r="BO1956" s="33">
        <v>69.007810000000006</v>
      </c>
      <c r="BP1956" s="33">
        <v>75.023439999999994</v>
      </c>
      <c r="BQ1956" s="33">
        <v>79.991320000000002</v>
      </c>
      <c r="BR1956" s="33">
        <v>83.523439999999994</v>
      </c>
      <c r="BS1956" s="33">
        <v>86.059030000000007</v>
      </c>
      <c r="BT1956" s="33">
        <v>85.96181</v>
      </c>
      <c r="BU1956" s="33">
        <v>85.75694</v>
      </c>
      <c r="BV1956" s="33">
        <v>85.259550000000004</v>
      </c>
      <c r="BW1956" s="33">
        <v>83.355029999999999</v>
      </c>
      <c r="BX1956" s="33">
        <v>78.778649999999999</v>
      </c>
      <c r="BY1956" s="33">
        <v>74.236980000000003</v>
      </c>
      <c r="BZ1956" s="33">
        <v>71.099819999999994</v>
      </c>
      <c r="CA1956" s="33">
        <v>68.388890000000004</v>
      </c>
      <c r="CB1956" s="33">
        <v>66.814239999999998</v>
      </c>
      <c r="CC1956" s="33">
        <v>64.890630000000002</v>
      </c>
      <c r="DC1956" s="9">
        <v>135.43389999999999</v>
      </c>
      <c r="DD1956" s="9">
        <v>0</v>
      </c>
    </row>
    <row r="1957" spans="1:108" x14ac:dyDescent="0.25">
      <c r="A1957" s="9" t="s">
        <v>42</v>
      </c>
      <c r="B1957" s="9" t="s">
        <v>29</v>
      </c>
      <c r="C1957" s="9" t="s">
        <v>2</v>
      </c>
      <c r="D1957" s="9" t="s">
        <v>40</v>
      </c>
      <c r="E1957" s="9" t="s">
        <v>38</v>
      </c>
      <c r="F1957" s="9">
        <v>2021</v>
      </c>
      <c r="G1957" s="9">
        <v>5</v>
      </c>
      <c r="H1957" s="9"/>
      <c r="BF1957" s="33">
        <v>68.953900000000004</v>
      </c>
      <c r="BG1957" s="33">
        <v>66.782799999999995</v>
      </c>
      <c r="BH1957" s="33">
        <v>65.805850000000007</v>
      </c>
      <c r="BI1957" s="33">
        <v>64.441490000000002</v>
      </c>
      <c r="BJ1957" s="33">
        <v>63.518619999999999</v>
      </c>
      <c r="BK1957" s="33">
        <v>62.723399999999998</v>
      </c>
      <c r="BL1957" s="33">
        <v>62.683509999999998</v>
      </c>
      <c r="BM1957" s="33">
        <v>65.373230000000007</v>
      </c>
      <c r="BN1957" s="33">
        <v>68.768619999999999</v>
      </c>
      <c r="BO1957" s="33">
        <v>72.678190000000001</v>
      </c>
      <c r="BP1957" s="33">
        <v>76.26773</v>
      </c>
      <c r="BQ1957" s="33">
        <v>78.983149999999995</v>
      </c>
      <c r="BR1957" s="33">
        <v>81.271280000000004</v>
      </c>
      <c r="BS1957" s="33">
        <v>82.972520000000003</v>
      </c>
      <c r="BT1957" s="33">
        <v>84.075360000000003</v>
      </c>
      <c r="BU1957" s="33">
        <v>84.31738</v>
      </c>
      <c r="BV1957" s="33">
        <v>84.405140000000003</v>
      </c>
      <c r="BW1957" s="33">
        <v>83.898049999999998</v>
      </c>
      <c r="BX1957" s="33">
        <v>82.333340000000007</v>
      </c>
      <c r="BY1957" s="33">
        <v>79.93262</v>
      </c>
      <c r="BZ1957" s="33">
        <v>77.063829999999996</v>
      </c>
      <c r="CA1957" s="33">
        <v>74.60727</v>
      </c>
      <c r="CB1957" s="33">
        <v>72.613470000000007</v>
      </c>
      <c r="CC1957" s="33">
        <v>70.824470000000005</v>
      </c>
      <c r="DC1957" s="9">
        <v>135.43389999999999</v>
      </c>
      <c r="DD1957" s="9">
        <v>0</v>
      </c>
    </row>
    <row r="1958" spans="1:108" x14ac:dyDescent="0.25">
      <c r="A1958" s="9" t="s">
        <v>42</v>
      </c>
      <c r="B1958" s="9" t="s">
        <v>29</v>
      </c>
      <c r="C1958" s="9" t="s">
        <v>2</v>
      </c>
      <c r="D1958" s="9" t="s">
        <v>40</v>
      </c>
      <c r="E1958" s="9" t="s">
        <v>38</v>
      </c>
      <c r="F1958" s="9">
        <v>2021</v>
      </c>
      <c r="G1958" s="9">
        <v>6</v>
      </c>
      <c r="H1958" s="9"/>
      <c r="BF1958" s="33">
        <v>72.418139999999994</v>
      </c>
      <c r="BG1958" s="33">
        <v>70.257919999999999</v>
      </c>
      <c r="BH1958" s="33">
        <v>68.912850000000006</v>
      </c>
      <c r="BI1958" s="33">
        <v>67.514960000000002</v>
      </c>
      <c r="BJ1958" s="33">
        <v>65.973590000000002</v>
      </c>
      <c r="BK1958" s="33">
        <v>65.258799999999994</v>
      </c>
      <c r="BL1958" s="33">
        <v>65.847710000000006</v>
      </c>
      <c r="BM1958" s="33">
        <v>69.461269999999999</v>
      </c>
      <c r="BN1958" s="33">
        <v>74.183980000000005</v>
      </c>
      <c r="BO1958" s="33">
        <v>78.577460000000002</v>
      </c>
      <c r="BP1958" s="33">
        <v>82.245599999999996</v>
      </c>
      <c r="BQ1958" s="33">
        <v>85.784329999999997</v>
      </c>
      <c r="BR1958" s="33">
        <v>88.020250000000004</v>
      </c>
      <c r="BS1958" s="33">
        <v>90.066019999999995</v>
      </c>
      <c r="BT1958" s="33">
        <v>91.235039999999998</v>
      </c>
      <c r="BU1958" s="33">
        <v>92.075710000000001</v>
      </c>
      <c r="BV1958" s="33">
        <v>92.021129999999999</v>
      </c>
      <c r="BW1958" s="33">
        <v>91.597710000000006</v>
      </c>
      <c r="BX1958" s="33">
        <v>90.058099999999996</v>
      </c>
      <c r="BY1958" s="33">
        <v>87.420779999999993</v>
      </c>
      <c r="BZ1958" s="33">
        <v>83.801929999999999</v>
      </c>
      <c r="CA1958" s="33">
        <v>80.408450000000002</v>
      </c>
      <c r="CB1958" s="33">
        <v>78.123239999999996</v>
      </c>
      <c r="CC1958" s="33">
        <v>75.62764</v>
      </c>
      <c r="DC1958" s="9">
        <v>135.43389999999999</v>
      </c>
      <c r="DD1958" s="9">
        <v>0</v>
      </c>
    </row>
    <row r="1959" spans="1:108" x14ac:dyDescent="0.25">
      <c r="A1959" s="9" t="s">
        <v>42</v>
      </c>
      <c r="B1959" s="9" t="s">
        <v>29</v>
      </c>
      <c r="C1959" s="9" t="s">
        <v>2</v>
      </c>
      <c r="D1959" s="9" t="s">
        <v>40</v>
      </c>
      <c r="E1959" s="9" t="s">
        <v>38</v>
      </c>
      <c r="F1959" s="9">
        <v>2021</v>
      </c>
      <c r="G1959" s="9">
        <v>7</v>
      </c>
      <c r="H1959" s="9">
        <v>6122.8639999999996</v>
      </c>
      <c r="I1959" s="9">
        <v>5869.982</v>
      </c>
      <c r="J1959" s="9">
        <v>6069.3029999999999</v>
      </c>
      <c r="K1959" s="9">
        <v>6206.4290000000001</v>
      </c>
      <c r="L1959" s="9">
        <v>6354.4</v>
      </c>
      <c r="M1959" s="9">
        <v>6803.96</v>
      </c>
      <c r="N1959" s="9">
        <v>7508.683</v>
      </c>
      <c r="O1959" s="9">
        <v>8051.402</v>
      </c>
      <c r="P1959" s="9">
        <v>8655.9680000000008</v>
      </c>
      <c r="Q1959" s="9">
        <v>8923.0730000000003</v>
      </c>
      <c r="R1959" s="9">
        <v>8784.3089999999993</v>
      </c>
      <c r="S1959" s="9">
        <v>8550.7559999999994</v>
      </c>
      <c r="T1959" s="9">
        <v>8052.0739999999996</v>
      </c>
      <c r="U1959" s="9">
        <v>5103.2470000000003</v>
      </c>
      <c r="V1959" s="9">
        <v>5048.1040000000003</v>
      </c>
      <c r="W1959" s="9">
        <v>4899.6670000000004</v>
      </c>
      <c r="X1959" s="9">
        <v>4721.3389999999999</v>
      </c>
      <c r="Y1959" s="9">
        <v>5043.6729999999998</v>
      </c>
      <c r="Z1959" s="9">
        <v>7116.9790000000003</v>
      </c>
      <c r="AA1959" s="9">
        <v>8212.5499999999993</v>
      </c>
      <c r="AB1959" s="9">
        <v>7724.5879999999997</v>
      </c>
      <c r="AC1959" s="9">
        <v>6946.4009999999998</v>
      </c>
      <c r="AD1959" s="9">
        <v>6490.7579999999998</v>
      </c>
      <c r="AE1959" s="9">
        <v>6467.058</v>
      </c>
      <c r="AF1959" s="9">
        <v>5153.4520000000002</v>
      </c>
      <c r="AG1959" s="9">
        <v>6160.0259999999998</v>
      </c>
      <c r="AH1959" s="9">
        <v>6046.598</v>
      </c>
      <c r="AI1959" s="9">
        <v>5983.5540000000001</v>
      </c>
      <c r="AJ1959" s="9">
        <v>6069.9129999999996</v>
      </c>
      <c r="AK1959" s="9">
        <v>6296.7860000000001</v>
      </c>
      <c r="AL1959" s="9">
        <v>6864.6639999999998</v>
      </c>
      <c r="AM1959" s="9">
        <v>7434.7830000000004</v>
      </c>
      <c r="AN1959" s="9">
        <v>8047.8689999999997</v>
      </c>
      <c r="AO1959" s="9">
        <v>8659.8060000000005</v>
      </c>
      <c r="AP1959" s="9">
        <v>8968.4390000000003</v>
      </c>
      <c r="AQ1959" s="9">
        <v>8844.7620000000006</v>
      </c>
      <c r="AR1959" s="9">
        <v>8713.5419999999995</v>
      </c>
      <c r="AS1959" s="9">
        <v>8671.3029999999999</v>
      </c>
      <c r="AT1959" s="9">
        <v>8611.848</v>
      </c>
      <c r="AU1959" s="9">
        <v>8617.0669999999991</v>
      </c>
      <c r="AV1959" s="9">
        <v>8377.9760000000006</v>
      </c>
      <c r="AW1959" s="9">
        <v>8388.3119999999999</v>
      </c>
      <c r="AX1959" s="9">
        <v>8671.4169999999995</v>
      </c>
      <c r="AY1959" s="9">
        <v>8915.7090000000007</v>
      </c>
      <c r="AZ1959" s="9">
        <v>8866.8160000000007</v>
      </c>
      <c r="BA1959" s="9">
        <v>8032.5050000000001</v>
      </c>
      <c r="BB1959" s="9">
        <v>7126.5780000000004</v>
      </c>
      <c r="BC1959" s="9">
        <v>6634.165</v>
      </c>
      <c r="BD1959" s="9">
        <v>6635.3559999999998</v>
      </c>
      <c r="BE1959" s="9">
        <v>8544.5769999999993</v>
      </c>
      <c r="BF1959" s="33">
        <v>74.156679999999994</v>
      </c>
      <c r="BG1959" s="33">
        <v>73.098460000000003</v>
      </c>
      <c r="BH1959" s="33">
        <v>71.9238</v>
      </c>
      <c r="BI1959" s="33">
        <v>70.769689999999997</v>
      </c>
      <c r="BJ1959" s="33">
        <v>70.071910000000003</v>
      </c>
      <c r="BK1959" s="33">
        <v>69.257710000000003</v>
      </c>
      <c r="BL1959" s="33">
        <v>68.910960000000003</v>
      </c>
      <c r="BM1959" s="33">
        <v>70.961470000000006</v>
      </c>
      <c r="BN1959" s="33">
        <v>74.532529999999994</v>
      </c>
      <c r="BO1959" s="33">
        <v>78.1387</v>
      </c>
      <c r="BP1959" s="33">
        <v>81.559070000000006</v>
      </c>
      <c r="BQ1959" s="33">
        <v>84.254279999999994</v>
      </c>
      <c r="BR1959" s="33">
        <v>86.894689999999997</v>
      </c>
      <c r="BS1959" s="33">
        <v>88.899829999999994</v>
      </c>
      <c r="BT1959" s="33">
        <v>89.97945</v>
      </c>
      <c r="BU1959" s="33">
        <v>90.094179999999994</v>
      </c>
      <c r="BV1959" s="33">
        <v>90.282529999999994</v>
      </c>
      <c r="BW1959" s="33">
        <v>89.517120000000006</v>
      </c>
      <c r="BX1959" s="33">
        <v>87.765410000000003</v>
      </c>
      <c r="BY1959" s="33">
        <v>85.322779999999995</v>
      </c>
      <c r="BZ1959" s="33">
        <v>82.058220000000006</v>
      </c>
      <c r="CA1959" s="33">
        <v>79.163529999999994</v>
      </c>
      <c r="CB1959" s="33">
        <v>76.920379999999994</v>
      </c>
      <c r="CC1959" s="33">
        <v>75.106160000000003</v>
      </c>
      <c r="CD1959" s="9">
        <v>25415.97</v>
      </c>
      <c r="CE1959" s="9">
        <v>18108.43</v>
      </c>
      <c r="CF1959" s="9">
        <v>13012.71</v>
      </c>
      <c r="CG1959" s="9">
        <v>12957.6</v>
      </c>
      <c r="CH1959" s="9">
        <v>10155.620000000001</v>
      </c>
      <c r="CI1959" s="9">
        <v>6861.0810000000001</v>
      </c>
      <c r="CJ1959" s="9">
        <v>6196.8720000000003</v>
      </c>
      <c r="CK1959" s="9">
        <v>7857.7929999999997</v>
      </c>
      <c r="CL1959" s="9">
        <v>9987.4050000000007</v>
      </c>
      <c r="CM1959" s="9">
        <v>11176.7</v>
      </c>
      <c r="CN1959" s="9">
        <v>11915.29</v>
      </c>
      <c r="CO1959" s="9">
        <v>16750.52</v>
      </c>
      <c r="CP1959" s="9">
        <v>16112.28</v>
      </c>
      <c r="CQ1959" s="9">
        <v>15923.74</v>
      </c>
      <c r="CR1959" s="9">
        <v>14993.46</v>
      </c>
      <c r="CS1959" s="9">
        <v>14568.82</v>
      </c>
      <c r="CT1959" s="9">
        <v>18531.34</v>
      </c>
      <c r="CU1959" s="9">
        <v>17700.93</v>
      </c>
      <c r="CV1959" s="9">
        <v>18956.46</v>
      </c>
      <c r="CW1959" s="9">
        <v>20102.73</v>
      </c>
      <c r="CX1959" s="9">
        <v>19512.27</v>
      </c>
      <c r="CY1959" s="9">
        <v>19470.05</v>
      </c>
      <c r="CZ1959" s="9">
        <v>20048.79</v>
      </c>
      <c r="DA1959" s="9">
        <v>19840.34</v>
      </c>
      <c r="DB1959" s="9">
        <v>11644.77</v>
      </c>
      <c r="DC1959" s="9">
        <v>135.43389999999999</v>
      </c>
      <c r="DD1959" s="9">
        <v>0</v>
      </c>
    </row>
    <row r="1960" spans="1:108" x14ac:dyDescent="0.25">
      <c r="A1960" s="9" t="s">
        <v>42</v>
      </c>
      <c r="B1960" s="9" t="s">
        <v>29</v>
      </c>
      <c r="C1960" s="9" t="s">
        <v>2</v>
      </c>
      <c r="D1960" s="9" t="s">
        <v>40</v>
      </c>
      <c r="E1960" s="9" t="s">
        <v>38</v>
      </c>
      <c r="F1960" s="9">
        <v>2021</v>
      </c>
      <c r="G1960" s="9">
        <v>8</v>
      </c>
      <c r="H1960" s="9"/>
      <c r="BF1960" s="33">
        <v>69.977580000000003</v>
      </c>
      <c r="BG1960" s="33">
        <v>68.46293</v>
      </c>
      <c r="BH1960" s="33">
        <v>67.157759999999996</v>
      </c>
      <c r="BI1960" s="33">
        <v>66.063789999999997</v>
      </c>
      <c r="BJ1960" s="33">
        <v>65.118970000000004</v>
      </c>
      <c r="BK1960" s="33">
        <v>64.603449999999995</v>
      </c>
      <c r="BL1960" s="33">
        <v>63.914650000000002</v>
      </c>
      <c r="BM1960" s="33">
        <v>65.018100000000004</v>
      </c>
      <c r="BN1960" s="33">
        <v>68.233620000000002</v>
      </c>
      <c r="BO1960" s="33">
        <v>73.063789999999997</v>
      </c>
      <c r="BP1960" s="33">
        <v>78.456029999999998</v>
      </c>
      <c r="BQ1960" s="33">
        <v>82.649140000000003</v>
      </c>
      <c r="BR1960" s="33">
        <v>85.846549999999993</v>
      </c>
      <c r="BS1960" s="33">
        <v>87.694820000000007</v>
      </c>
      <c r="BT1960" s="33">
        <v>89.106899999999996</v>
      </c>
      <c r="BU1960" s="33">
        <v>89.81465</v>
      </c>
      <c r="BV1960" s="33">
        <v>89.969830000000002</v>
      </c>
      <c r="BW1960" s="33">
        <v>88.903450000000007</v>
      </c>
      <c r="BX1960" s="33">
        <v>87.190510000000003</v>
      </c>
      <c r="BY1960" s="33">
        <v>83.664659999999998</v>
      </c>
      <c r="BZ1960" s="33">
        <v>80.27328</v>
      </c>
      <c r="CA1960" s="33">
        <v>77.418109999999999</v>
      </c>
      <c r="CB1960" s="33">
        <v>75.166380000000004</v>
      </c>
      <c r="CC1960" s="33">
        <v>73.506029999999996</v>
      </c>
      <c r="DC1960" s="9">
        <v>135.43389999999999</v>
      </c>
      <c r="DD1960" s="9">
        <v>0</v>
      </c>
    </row>
    <row r="1961" spans="1:108" x14ac:dyDescent="0.25">
      <c r="A1961" s="9" t="s">
        <v>42</v>
      </c>
      <c r="B1961" s="9" t="s">
        <v>29</v>
      </c>
      <c r="C1961" s="9" t="s">
        <v>2</v>
      </c>
      <c r="D1961" s="9" t="s">
        <v>40</v>
      </c>
      <c r="E1961" s="9" t="s">
        <v>38</v>
      </c>
      <c r="F1961" s="9">
        <v>2021</v>
      </c>
      <c r="G1961" s="9">
        <v>9</v>
      </c>
      <c r="H1961" s="9"/>
      <c r="BF1961" s="33">
        <v>70.802589999999995</v>
      </c>
      <c r="BG1961" s="33">
        <v>69.509479999999996</v>
      </c>
      <c r="BH1961" s="33">
        <v>68.150859999999994</v>
      </c>
      <c r="BI1961" s="33">
        <v>66.631029999999996</v>
      </c>
      <c r="BJ1961" s="33">
        <v>65.385350000000003</v>
      </c>
      <c r="BK1961" s="33">
        <v>64.646550000000005</v>
      </c>
      <c r="BL1961" s="33">
        <v>64.141379999999998</v>
      </c>
      <c r="BM1961" s="33">
        <v>65.268969999999996</v>
      </c>
      <c r="BN1961" s="33">
        <v>68.354309999999998</v>
      </c>
      <c r="BO1961" s="33">
        <v>72.710340000000002</v>
      </c>
      <c r="BP1961" s="33">
        <v>77.307760000000002</v>
      </c>
      <c r="BQ1961" s="33">
        <v>81.482759999999999</v>
      </c>
      <c r="BR1961" s="33">
        <v>84.752589999999998</v>
      </c>
      <c r="BS1961" s="33">
        <v>86.499139999999997</v>
      </c>
      <c r="BT1961" s="33">
        <v>88.030169999999998</v>
      </c>
      <c r="BU1961" s="33">
        <v>89.134479999999996</v>
      </c>
      <c r="BV1961" s="33">
        <v>89.126720000000006</v>
      </c>
      <c r="BW1961" s="33">
        <v>88.062929999999994</v>
      </c>
      <c r="BX1961" s="33">
        <v>85.64828</v>
      </c>
      <c r="BY1961" s="33">
        <v>81.637929999999997</v>
      </c>
      <c r="BZ1961" s="33">
        <v>78.830169999999995</v>
      </c>
      <c r="CA1961" s="33">
        <v>76.450860000000006</v>
      </c>
      <c r="CB1961" s="33">
        <v>74.368099999999998</v>
      </c>
      <c r="CC1961" s="33">
        <v>71.993970000000004</v>
      </c>
      <c r="DC1961" s="9">
        <v>135.43389999999999</v>
      </c>
      <c r="DD1961" s="9">
        <v>0</v>
      </c>
    </row>
    <row r="1962" spans="1:108" x14ac:dyDescent="0.25">
      <c r="A1962" s="9" t="s">
        <v>42</v>
      </c>
      <c r="B1962" s="9" t="s">
        <v>29</v>
      </c>
      <c r="C1962" s="9" t="s">
        <v>2</v>
      </c>
      <c r="D1962" s="9" t="s">
        <v>40</v>
      </c>
      <c r="E1962" s="9" t="s">
        <v>38</v>
      </c>
      <c r="F1962" s="9">
        <v>2021</v>
      </c>
      <c r="G1962" s="9">
        <v>10</v>
      </c>
      <c r="H1962" s="9"/>
      <c r="BF1962" s="33">
        <v>62.962670000000003</v>
      </c>
      <c r="BG1962" s="33">
        <v>61.066839999999999</v>
      </c>
      <c r="BH1962" s="33">
        <v>60.228299999999997</v>
      </c>
      <c r="BI1962" s="33">
        <v>59.271700000000003</v>
      </c>
      <c r="BJ1962" s="33">
        <v>58.6875</v>
      </c>
      <c r="BK1962" s="33">
        <v>57.807290000000002</v>
      </c>
      <c r="BL1962" s="33">
        <v>57.189239999999998</v>
      </c>
      <c r="BM1962" s="33">
        <v>57.740450000000003</v>
      </c>
      <c r="BN1962" s="33">
        <v>62.493920000000003</v>
      </c>
      <c r="BO1962" s="33">
        <v>69.007810000000006</v>
      </c>
      <c r="BP1962" s="33">
        <v>75.023439999999994</v>
      </c>
      <c r="BQ1962" s="33">
        <v>79.991320000000002</v>
      </c>
      <c r="BR1962" s="33">
        <v>83.523439999999994</v>
      </c>
      <c r="BS1962" s="33">
        <v>86.059030000000007</v>
      </c>
      <c r="BT1962" s="33">
        <v>85.96181</v>
      </c>
      <c r="BU1962" s="33">
        <v>85.75694</v>
      </c>
      <c r="BV1962" s="33">
        <v>85.259550000000004</v>
      </c>
      <c r="BW1962" s="33">
        <v>83.355029999999999</v>
      </c>
      <c r="BX1962" s="33">
        <v>78.778649999999999</v>
      </c>
      <c r="BY1962" s="33">
        <v>74.236980000000003</v>
      </c>
      <c r="BZ1962" s="33">
        <v>71.099819999999994</v>
      </c>
      <c r="CA1962" s="33">
        <v>68.388890000000004</v>
      </c>
      <c r="CB1962" s="33">
        <v>66.814239999999998</v>
      </c>
      <c r="CC1962" s="33">
        <v>64.890630000000002</v>
      </c>
      <c r="DC1962" s="9">
        <v>135.43389999999999</v>
      </c>
      <c r="DD1962" s="9">
        <v>0</v>
      </c>
    </row>
    <row r="1963" spans="1:108" x14ac:dyDescent="0.25">
      <c r="A1963" s="9" t="s">
        <v>42</v>
      </c>
      <c r="B1963" s="9" t="s">
        <v>29</v>
      </c>
      <c r="C1963" s="9" t="s">
        <v>2</v>
      </c>
      <c r="D1963" s="9" t="s">
        <v>40</v>
      </c>
      <c r="E1963" s="9" t="s">
        <v>38</v>
      </c>
      <c r="F1963" s="9">
        <v>2022</v>
      </c>
      <c r="G1963" s="9">
        <v>5</v>
      </c>
      <c r="H1963" s="9"/>
      <c r="BF1963" s="33">
        <v>68.953900000000004</v>
      </c>
      <c r="BG1963" s="33">
        <v>66.782799999999995</v>
      </c>
      <c r="BH1963" s="33">
        <v>65.805850000000007</v>
      </c>
      <c r="BI1963" s="33">
        <v>64.441490000000002</v>
      </c>
      <c r="BJ1963" s="33">
        <v>63.518619999999999</v>
      </c>
      <c r="BK1963" s="33">
        <v>62.723399999999998</v>
      </c>
      <c r="BL1963" s="33">
        <v>62.683509999999998</v>
      </c>
      <c r="BM1963" s="33">
        <v>65.373230000000007</v>
      </c>
      <c r="BN1963" s="33">
        <v>68.768619999999999</v>
      </c>
      <c r="BO1963" s="33">
        <v>72.678190000000001</v>
      </c>
      <c r="BP1963" s="33">
        <v>76.26773</v>
      </c>
      <c r="BQ1963" s="33">
        <v>78.983149999999995</v>
      </c>
      <c r="BR1963" s="33">
        <v>81.271280000000004</v>
      </c>
      <c r="BS1963" s="33">
        <v>82.972520000000003</v>
      </c>
      <c r="BT1963" s="33">
        <v>84.075360000000003</v>
      </c>
      <c r="BU1963" s="33">
        <v>84.31738</v>
      </c>
      <c r="BV1963" s="33">
        <v>84.405140000000003</v>
      </c>
      <c r="BW1963" s="33">
        <v>83.898049999999998</v>
      </c>
      <c r="BX1963" s="33">
        <v>82.333340000000007</v>
      </c>
      <c r="BY1963" s="33">
        <v>79.93262</v>
      </c>
      <c r="BZ1963" s="33">
        <v>77.063829999999996</v>
      </c>
      <c r="CA1963" s="33">
        <v>74.60727</v>
      </c>
      <c r="CB1963" s="33">
        <v>72.613470000000007</v>
      </c>
      <c r="CC1963" s="33">
        <v>70.824470000000005</v>
      </c>
      <c r="DC1963" s="9">
        <v>135.43389999999999</v>
      </c>
      <c r="DD1963" s="9">
        <v>0</v>
      </c>
    </row>
    <row r="1964" spans="1:108" x14ac:dyDescent="0.25">
      <c r="A1964" s="9" t="s">
        <v>42</v>
      </c>
      <c r="B1964" s="9" t="s">
        <v>29</v>
      </c>
      <c r="C1964" s="9" t="s">
        <v>2</v>
      </c>
      <c r="D1964" s="9" t="s">
        <v>40</v>
      </c>
      <c r="E1964" s="9" t="s">
        <v>38</v>
      </c>
      <c r="F1964" s="9">
        <v>2022</v>
      </c>
      <c r="G1964" s="9">
        <v>6</v>
      </c>
      <c r="H1964" s="9"/>
      <c r="BF1964" s="33">
        <v>72.418139999999994</v>
      </c>
      <c r="BG1964" s="33">
        <v>70.257919999999999</v>
      </c>
      <c r="BH1964" s="33">
        <v>68.912850000000006</v>
      </c>
      <c r="BI1964" s="33">
        <v>67.514960000000002</v>
      </c>
      <c r="BJ1964" s="33">
        <v>65.973590000000002</v>
      </c>
      <c r="BK1964" s="33">
        <v>65.258799999999994</v>
      </c>
      <c r="BL1964" s="33">
        <v>65.847710000000006</v>
      </c>
      <c r="BM1964" s="33">
        <v>69.461269999999999</v>
      </c>
      <c r="BN1964" s="33">
        <v>74.183980000000005</v>
      </c>
      <c r="BO1964" s="33">
        <v>78.577460000000002</v>
      </c>
      <c r="BP1964" s="33">
        <v>82.245599999999996</v>
      </c>
      <c r="BQ1964" s="33">
        <v>85.784329999999997</v>
      </c>
      <c r="BR1964" s="33">
        <v>88.020250000000004</v>
      </c>
      <c r="BS1964" s="33">
        <v>90.066019999999995</v>
      </c>
      <c r="BT1964" s="33">
        <v>91.235039999999998</v>
      </c>
      <c r="BU1964" s="33">
        <v>92.075710000000001</v>
      </c>
      <c r="BV1964" s="33">
        <v>92.021129999999999</v>
      </c>
      <c r="BW1964" s="33">
        <v>91.597710000000006</v>
      </c>
      <c r="BX1964" s="33">
        <v>90.058099999999996</v>
      </c>
      <c r="BY1964" s="33">
        <v>87.420779999999993</v>
      </c>
      <c r="BZ1964" s="33">
        <v>83.801929999999999</v>
      </c>
      <c r="CA1964" s="33">
        <v>80.408450000000002</v>
      </c>
      <c r="CB1964" s="33">
        <v>78.123239999999996</v>
      </c>
      <c r="CC1964" s="33">
        <v>75.62764</v>
      </c>
      <c r="DC1964" s="9">
        <v>135.43389999999999</v>
      </c>
      <c r="DD1964" s="9">
        <v>0</v>
      </c>
    </row>
    <row r="1965" spans="1:108" x14ac:dyDescent="0.25">
      <c r="A1965" s="9" t="s">
        <v>42</v>
      </c>
      <c r="B1965" s="9" t="s">
        <v>29</v>
      </c>
      <c r="C1965" s="9" t="s">
        <v>2</v>
      </c>
      <c r="D1965" s="9" t="s">
        <v>40</v>
      </c>
      <c r="E1965" s="9" t="s">
        <v>38</v>
      </c>
      <c r="F1965" s="9">
        <v>2022</v>
      </c>
      <c r="G1965" s="9">
        <v>7</v>
      </c>
      <c r="H1965" s="9">
        <v>6130.634</v>
      </c>
      <c r="I1965" s="9">
        <v>5877.7439999999997</v>
      </c>
      <c r="J1965" s="9">
        <v>6079.0730000000003</v>
      </c>
      <c r="K1965" s="9">
        <v>6213.6750000000002</v>
      </c>
      <c r="L1965" s="9">
        <v>6361.8450000000003</v>
      </c>
      <c r="M1965" s="9">
        <v>6809.777</v>
      </c>
      <c r="N1965" s="9">
        <v>7508.4430000000002</v>
      </c>
      <c r="O1965" s="9">
        <v>8046.2359999999999</v>
      </c>
      <c r="P1965" s="9">
        <v>8649.259</v>
      </c>
      <c r="Q1965" s="9">
        <v>8916.9349999999995</v>
      </c>
      <c r="R1965" s="9">
        <v>8777.5040000000008</v>
      </c>
      <c r="S1965" s="9">
        <v>8543.5540000000001</v>
      </c>
      <c r="T1965" s="9">
        <v>8045.4049999999997</v>
      </c>
      <c r="U1965" s="9">
        <v>5098.0630000000001</v>
      </c>
      <c r="V1965" s="9">
        <v>5042.92</v>
      </c>
      <c r="W1965" s="9">
        <v>4896.1419999999998</v>
      </c>
      <c r="X1965" s="9">
        <v>4717.1289999999999</v>
      </c>
      <c r="Y1965" s="9">
        <v>5040.5249999999996</v>
      </c>
      <c r="Z1965" s="9">
        <v>7117.1869999999999</v>
      </c>
      <c r="AA1965" s="9">
        <v>8214.9290000000001</v>
      </c>
      <c r="AB1965" s="9">
        <v>7724.47</v>
      </c>
      <c r="AC1965" s="9">
        <v>6951.1819999999998</v>
      </c>
      <c r="AD1965" s="9">
        <v>6493.5559999999996</v>
      </c>
      <c r="AE1965" s="9">
        <v>6469.8549999999996</v>
      </c>
      <c r="AF1965" s="9">
        <v>5148.8239999999996</v>
      </c>
      <c r="AG1965" s="9">
        <v>6167.7969999999996</v>
      </c>
      <c r="AH1965" s="9">
        <v>6054.36</v>
      </c>
      <c r="AI1965" s="9">
        <v>5993.3239999999996</v>
      </c>
      <c r="AJ1965" s="9">
        <v>6077.1589999999997</v>
      </c>
      <c r="AK1965" s="9">
        <v>6304.2309999999998</v>
      </c>
      <c r="AL1965" s="9">
        <v>6870.4809999999998</v>
      </c>
      <c r="AM1965" s="9">
        <v>7434.5439999999999</v>
      </c>
      <c r="AN1965" s="9">
        <v>8042.7030000000004</v>
      </c>
      <c r="AO1965" s="9">
        <v>8653.0969999999998</v>
      </c>
      <c r="AP1965" s="9">
        <v>8962.3009999999995</v>
      </c>
      <c r="AQ1965" s="9">
        <v>8837.9570000000003</v>
      </c>
      <c r="AR1965" s="9">
        <v>8706.3389999999999</v>
      </c>
      <c r="AS1965" s="9">
        <v>8664.6329999999998</v>
      </c>
      <c r="AT1965" s="9">
        <v>8606.6640000000007</v>
      </c>
      <c r="AU1965" s="9">
        <v>8611.884</v>
      </c>
      <c r="AV1965" s="9">
        <v>8374.4509999999991</v>
      </c>
      <c r="AW1965" s="9">
        <v>8384.1010000000006</v>
      </c>
      <c r="AX1965" s="9">
        <v>8668.2690000000002</v>
      </c>
      <c r="AY1965" s="9">
        <v>8915.9169999999995</v>
      </c>
      <c r="AZ1965" s="9">
        <v>8869.1959999999999</v>
      </c>
      <c r="BA1965" s="9">
        <v>8032.3869999999997</v>
      </c>
      <c r="BB1965" s="9">
        <v>7131.357</v>
      </c>
      <c r="BC1965" s="9">
        <v>6636.9620000000004</v>
      </c>
      <c r="BD1965" s="9">
        <v>6638.1530000000002</v>
      </c>
      <c r="BE1965" s="9">
        <v>8539.9509999999991</v>
      </c>
      <c r="BF1965" s="33">
        <v>74.156679999999994</v>
      </c>
      <c r="BG1965" s="33">
        <v>73.098460000000003</v>
      </c>
      <c r="BH1965" s="33">
        <v>71.9238</v>
      </c>
      <c r="BI1965" s="33">
        <v>70.769689999999997</v>
      </c>
      <c r="BJ1965" s="33">
        <v>70.071910000000003</v>
      </c>
      <c r="BK1965" s="33">
        <v>69.257710000000003</v>
      </c>
      <c r="BL1965" s="33">
        <v>68.910960000000003</v>
      </c>
      <c r="BM1965" s="33">
        <v>70.961470000000006</v>
      </c>
      <c r="BN1965" s="33">
        <v>74.532529999999994</v>
      </c>
      <c r="BO1965" s="33">
        <v>78.1387</v>
      </c>
      <c r="BP1965" s="33">
        <v>81.559070000000006</v>
      </c>
      <c r="BQ1965" s="33">
        <v>84.254279999999994</v>
      </c>
      <c r="BR1965" s="33">
        <v>86.894689999999997</v>
      </c>
      <c r="BS1965" s="33">
        <v>88.899829999999994</v>
      </c>
      <c r="BT1965" s="33">
        <v>89.97945</v>
      </c>
      <c r="BU1965" s="33">
        <v>90.094179999999994</v>
      </c>
      <c r="BV1965" s="33">
        <v>90.282529999999994</v>
      </c>
      <c r="BW1965" s="33">
        <v>89.517120000000006</v>
      </c>
      <c r="BX1965" s="33">
        <v>87.765410000000003</v>
      </c>
      <c r="BY1965" s="33">
        <v>85.322779999999995</v>
      </c>
      <c r="BZ1965" s="33">
        <v>82.058220000000006</v>
      </c>
      <c r="CA1965" s="33">
        <v>79.163529999999994</v>
      </c>
      <c r="CB1965" s="33">
        <v>76.920379999999994</v>
      </c>
      <c r="CC1965" s="33">
        <v>75.106160000000003</v>
      </c>
      <c r="CD1965" s="9">
        <v>25428.63</v>
      </c>
      <c r="CE1965" s="9">
        <v>18117.72</v>
      </c>
      <c r="CF1965" s="9">
        <v>13020.3</v>
      </c>
      <c r="CG1965" s="9">
        <v>12965.14</v>
      </c>
      <c r="CH1965" s="9">
        <v>10162.469999999999</v>
      </c>
      <c r="CI1965" s="9">
        <v>6865.4960000000001</v>
      </c>
      <c r="CJ1965" s="9">
        <v>6201.9570000000003</v>
      </c>
      <c r="CK1965" s="9">
        <v>7863.8559999999998</v>
      </c>
      <c r="CL1965" s="9">
        <v>9994.4529999999995</v>
      </c>
      <c r="CM1965" s="9">
        <v>11185.29</v>
      </c>
      <c r="CN1965" s="9">
        <v>11924.79</v>
      </c>
      <c r="CO1965" s="9">
        <v>16759.25</v>
      </c>
      <c r="CP1965" s="9">
        <v>16122.69</v>
      </c>
      <c r="CQ1965" s="9">
        <v>15934.2</v>
      </c>
      <c r="CR1965" s="9">
        <v>15004.58</v>
      </c>
      <c r="CS1965" s="9">
        <v>14577.41</v>
      </c>
      <c r="CT1965" s="9">
        <v>18544.599999999999</v>
      </c>
      <c r="CU1965" s="9">
        <v>17715.86</v>
      </c>
      <c r="CV1965" s="9">
        <v>18970.63</v>
      </c>
      <c r="CW1965" s="9">
        <v>20117.55</v>
      </c>
      <c r="CX1965" s="9">
        <v>19526.63</v>
      </c>
      <c r="CY1965" s="9">
        <v>19484.900000000001</v>
      </c>
      <c r="CZ1965" s="9">
        <v>20064.89</v>
      </c>
      <c r="DA1965" s="9">
        <v>19857.91</v>
      </c>
      <c r="DB1965" s="9">
        <v>11652.37</v>
      </c>
      <c r="DC1965" s="9">
        <v>135.43389999999999</v>
      </c>
      <c r="DD1965" s="9">
        <v>0</v>
      </c>
    </row>
    <row r="1966" spans="1:108" x14ac:dyDescent="0.25">
      <c r="A1966" s="9" t="s">
        <v>42</v>
      </c>
      <c r="B1966" s="9" t="s">
        <v>29</v>
      </c>
      <c r="C1966" s="9" t="s">
        <v>2</v>
      </c>
      <c r="D1966" s="9" t="s">
        <v>40</v>
      </c>
      <c r="E1966" s="9" t="s">
        <v>38</v>
      </c>
      <c r="F1966" s="9">
        <v>2022</v>
      </c>
      <c r="G1966" s="9">
        <v>8</v>
      </c>
      <c r="H1966" s="9"/>
      <c r="BF1966" s="33">
        <v>69.977580000000003</v>
      </c>
      <c r="BG1966" s="33">
        <v>68.46293</v>
      </c>
      <c r="BH1966" s="33">
        <v>67.157759999999996</v>
      </c>
      <c r="BI1966" s="33">
        <v>66.063789999999997</v>
      </c>
      <c r="BJ1966" s="33">
        <v>65.118970000000004</v>
      </c>
      <c r="BK1966" s="33">
        <v>64.603449999999995</v>
      </c>
      <c r="BL1966" s="33">
        <v>63.914650000000002</v>
      </c>
      <c r="BM1966" s="33">
        <v>65.018100000000004</v>
      </c>
      <c r="BN1966" s="33">
        <v>68.233620000000002</v>
      </c>
      <c r="BO1966" s="33">
        <v>73.063789999999997</v>
      </c>
      <c r="BP1966" s="33">
        <v>78.456029999999998</v>
      </c>
      <c r="BQ1966" s="33">
        <v>82.649140000000003</v>
      </c>
      <c r="BR1966" s="33">
        <v>85.846549999999993</v>
      </c>
      <c r="BS1966" s="33">
        <v>87.694820000000007</v>
      </c>
      <c r="BT1966" s="33">
        <v>89.106899999999996</v>
      </c>
      <c r="BU1966" s="33">
        <v>89.81465</v>
      </c>
      <c r="BV1966" s="33">
        <v>89.969830000000002</v>
      </c>
      <c r="BW1966" s="33">
        <v>88.903450000000007</v>
      </c>
      <c r="BX1966" s="33">
        <v>87.190510000000003</v>
      </c>
      <c r="BY1966" s="33">
        <v>83.664659999999998</v>
      </c>
      <c r="BZ1966" s="33">
        <v>80.27328</v>
      </c>
      <c r="CA1966" s="33">
        <v>77.418109999999999</v>
      </c>
      <c r="CB1966" s="33">
        <v>75.166380000000004</v>
      </c>
      <c r="CC1966" s="33">
        <v>73.506029999999996</v>
      </c>
      <c r="DC1966" s="9">
        <v>135.43389999999999</v>
      </c>
      <c r="DD1966" s="9">
        <v>0</v>
      </c>
    </row>
    <row r="1967" spans="1:108" x14ac:dyDescent="0.25">
      <c r="A1967" s="9" t="s">
        <v>42</v>
      </c>
      <c r="B1967" s="9" t="s">
        <v>29</v>
      </c>
      <c r="C1967" s="9" t="s">
        <v>2</v>
      </c>
      <c r="D1967" s="9" t="s">
        <v>40</v>
      </c>
      <c r="E1967" s="9" t="s">
        <v>38</v>
      </c>
      <c r="F1967" s="9">
        <v>2022</v>
      </c>
      <c r="G1967" s="9">
        <v>9</v>
      </c>
      <c r="H1967" s="9"/>
      <c r="BF1967" s="33">
        <v>70.802589999999995</v>
      </c>
      <c r="BG1967" s="33">
        <v>69.509479999999996</v>
      </c>
      <c r="BH1967" s="33">
        <v>68.150859999999994</v>
      </c>
      <c r="BI1967" s="33">
        <v>66.631029999999996</v>
      </c>
      <c r="BJ1967" s="33">
        <v>65.385350000000003</v>
      </c>
      <c r="BK1967" s="33">
        <v>64.646550000000005</v>
      </c>
      <c r="BL1967" s="33">
        <v>64.141379999999998</v>
      </c>
      <c r="BM1967" s="33">
        <v>65.268969999999996</v>
      </c>
      <c r="BN1967" s="33">
        <v>68.354309999999998</v>
      </c>
      <c r="BO1967" s="33">
        <v>72.710340000000002</v>
      </c>
      <c r="BP1967" s="33">
        <v>77.307760000000002</v>
      </c>
      <c r="BQ1967" s="33">
        <v>81.482759999999999</v>
      </c>
      <c r="BR1967" s="33">
        <v>84.752589999999998</v>
      </c>
      <c r="BS1967" s="33">
        <v>86.499139999999997</v>
      </c>
      <c r="BT1967" s="33">
        <v>88.030169999999998</v>
      </c>
      <c r="BU1967" s="33">
        <v>89.134479999999996</v>
      </c>
      <c r="BV1967" s="33">
        <v>89.126720000000006</v>
      </c>
      <c r="BW1967" s="33">
        <v>88.062929999999994</v>
      </c>
      <c r="BX1967" s="33">
        <v>85.64828</v>
      </c>
      <c r="BY1967" s="33">
        <v>81.637929999999997</v>
      </c>
      <c r="BZ1967" s="33">
        <v>78.830169999999995</v>
      </c>
      <c r="CA1967" s="33">
        <v>76.450860000000006</v>
      </c>
      <c r="CB1967" s="33">
        <v>74.368099999999998</v>
      </c>
      <c r="CC1967" s="33">
        <v>71.993970000000004</v>
      </c>
      <c r="DC1967" s="9">
        <v>135.43389999999999</v>
      </c>
      <c r="DD1967" s="9">
        <v>0</v>
      </c>
    </row>
    <row r="1968" spans="1:108" x14ac:dyDescent="0.25">
      <c r="A1968" s="9" t="s">
        <v>42</v>
      </c>
      <c r="B1968" s="9" t="s">
        <v>29</v>
      </c>
      <c r="C1968" s="9" t="s">
        <v>2</v>
      </c>
      <c r="D1968" s="9" t="s">
        <v>40</v>
      </c>
      <c r="E1968" s="9" t="s">
        <v>38</v>
      </c>
      <c r="F1968" s="9">
        <v>2022</v>
      </c>
      <c r="G1968" s="9">
        <v>10</v>
      </c>
      <c r="H1968" s="9"/>
      <c r="BF1968" s="33">
        <v>62.962670000000003</v>
      </c>
      <c r="BG1968" s="33">
        <v>61.066839999999999</v>
      </c>
      <c r="BH1968" s="33">
        <v>60.228299999999997</v>
      </c>
      <c r="BI1968" s="33">
        <v>59.271700000000003</v>
      </c>
      <c r="BJ1968" s="33">
        <v>58.6875</v>
      </c>
      <c r="BK1968" s="33">
        <v>57.807290000000002</v>
      </c>
      <c r="BL1968" s="33">
        <v>57.189239999999998</v>
      </c>
      <c r="BM1968" s="33">
        <v>57.740450000000003</v>
      </c>
      <c r="BN1968" s="33">
        <v>62.493920000000003</v>
      </c>
      <c r="BO1968" s="33">
        <v>69.007810000000006</v>
      </c>
      <c r="BP1968" s="33">
        <v>75.023439999999994</v>
      </c>
      <c r="BQ1968" s="33">
        <v>79.991320000000002</v>
      </c>
      <c r="BR1968" s="33">
        <v>83.523439999999994</v>
      </c>
      <c r="BS1968" s="33">
        <v>86.059030000000007</v>
      </c>
      <c r="BT1968" s="33">
        <v>85.96181</v>
      </c>
      <c r="BU1968" s="33">
        <v>85.75694</v>
      </c>
      <c r="BV1968" s="33">
        <v>85.259550000000004</v>
      </c>
      <c r="BW1968" s="33">
        <v>83.355029999999999</v>
      </c>
      <c r="BX1968" s="33">
        <v>78.778649999999999</v>
      </c>
      <c r="BY1968" s="33">
        <v>74.236980000000003</v>
      </c>
      <c r="BZ1968" s="33">
        <v>71.099819999999994</v>
      </c>
      <c r="CA1968" s="33">
        <v>68.388890000000004</v>
      </c>
      <c r="CB1968" s="33">
        <v>66.814239999999998</v>
      </c>
      <c r="CC1968" s="33">
        <v>64.890630000000002</v>
      </c>
      <c r="DC1968" s="9">
        <v>135.43389999999999</v>
      </c>
      <c r="DD1968" s="9">
        <v>0</v>
      </c>
    </row>
    <row r="1969" spans="1:108" x14ac:dyDescent="0.25">
      <c r="A1969" s="9" t="s">
        <v>42</v>
      </c>
      <c r="B1969" s="9" t="s">
        <v>29</v>
      </c>
      <c r="C1969" s="9" t="s">
        <v>2</v>
      </c>
      <c r="D1969" s="9" t="s">
        <v>40</v>
      </c>
      <c r="E1969" s="9" t="s">
        <v>38</v>
      </c>
      <c r="F1969" s="9">
        <v>2023</v>
      </c>
      <c r="G1969" s="9">
        <v>5</v>
      </c>
      <c r="H1969" s="9"/>
      <c r="BF1969" s="33">
        <v>68.953900000000004</v>
      </c>
      <c r="BG1969" s="33">
        <v>66.782799999999995</v>
      </c>
      <c r="BH1969" s="33">
        <v>65.805850000000007</v>
      </c>
      <c r="BI1969" s="33">
        <v>64.441490000000002</v>
      </c>
      <c r="BJ1969" s="33">
        <v>63.518619999999999</v>
      </c>
      <c r="BK1969" s="33">
        <v>62.723399999999998</v>
      </c>
      <c r="BL1969" s="33">
        <v>62.683509999999998</v>
      </c>
      <c r="BM1969" s="33">
        <v>65.373230000000007</v>
      </c>
      <c r="BN1969" s="33">
        <v>68.768619999999999</v>
      </c>
      <c r="BO1969" s="33">
        <v>72.678190000000001</v>
      </c>
      <c r="BP1969" s="33">
        <v>76.26773</v>
      </c>
      <c r="BQ1969" s="33">
        <v>78.983149999999995</v>
      </c>
      <c r="BR1969" s="33">
        <v>81.271280000000004</v>
      </c>
      <c r="BS1969" s="33">
        <v>82.972520000000003</v>
      </c>
      <c r="BT1969" s="33">
        <v>84.075360000000003</v>
      </c>
      <c r="BU1969" s="33">
        <v>84.31738</v>
      </c>
      <c r="BV1969" s="33">
        <v>84.405140000000003</v>
      </c>
      <c r="BW1969" s="33">
        <v>83.898049999999998</v>
      </c>
      <c r="BX1969" s="33">
        <v>82.333340000000007</v>
      </c>
      <c r="BY1969" s="33">
        <v>79.93262</v>
      </c>
      <c r="BZ1969" s="33">
        <v>77.063829999999996</v>
      </c>
      <c r="CA1969" s="33">
        <v>74.60727</v>
      </c>
      <c r="CB1969" s="33">
        <v>72.613470000000007</v>
      </c>
      <c r="CC1969" s="33">
        <v>70.824470000000005</v>
      </c>
      <c r="DC1969" s="9">
        <v>135.43389999999999</v>
      </c>
      <c r="DD1969" s="9">
        <v>0</v>
      </c>
    </row>
    <row r="1970" spans="1:108" x14ac:dyDescent="0.25">
      <c r="A1970" s="9" t="s">
        <v>42</v>
      </c>
      <c r="B1970" s="9" t="s">
        <v>29</v>
      </c>
      <c r="C1970" s="9" t="s">
        <v>2</v>
      </c>
      <c r="D1970" s="9" t="s">
        <v>40</v>
      </c>
      <c r="E1970" s="9" t="s">
        <v>38</v>
      </c>
      <c r="F1970" s="9">
        <v>2023</v>
      </c>
      <c r="G1970" s="9">
        <v>6</v>
      </c>
      <c r="H1970" s="9"/>
      <c r="BF1970" s="33">
        <v>72.418139999999994</v>
      </c>
      <c r="BG1970" s="33">
        <v>70.257919999999999</v>
      </c>
      <c r="BH1970" s="33">
        <v>68.912850000000006</v>
      </c>
      <c r="BI1970" s="33">
        <v>67.514960000000002</v>
      </c>
      <c r="BJ1970" s="33">
        <v>65.973590000000002</v>
      </c>
      <c r="BK1970" s="33">
        <v>65.258799999999994</v>
      </c>
      <c r="BL1970" s="33">
        <v>65.847710000000006</v>
      </c>
      <c r="BM1970" s="33">
        <v>69.461269999999999</v>
      </c>
      <c r="BN1970" s="33">
        <v>74.183980000000005</v>
      </c>
      <c r="BO1970" s="33">
        <v>78.577460000000002</v>
      </c>
      <c r="BP1970" s="33">
        <v>82.245599999999996</v>
      </c>
      <c r="BQ1970" s="33">
        <v>85.784329999999997</v>
      </c>
      <c r="BR1970" s="33">
        <v>88.020250000000004</v>
      </c>
      <c r="BS1970" s="33">
        <v>90.066019999999995</v>
      </c>
      <c r="BT1970" s="33">
        <v>91.235039999999998</v>
      </c>
      <c r="BU1970" s="33">
        <v>92.075710000000001</v>
      </c>
      <c r="BV1970" s="33">
        <v>92.021129999999999</v>
      </c>
      <c r="BW1970" s="33">
        <v>91.597710000000006</v>
      </c>
      <c r="BX1970" s="33">
        <v>90.058099999999996</v>
      </c>
      <c r="BY1970" s="33">
        <v>87.420779999999993</v>
      </c>
      <c r="BZ1970" s="33">
        <v>83.801929999999999</v>
      </c>
      <c r="CA1970" s="33">
        <v>80.408450000000002</v>
      </c>
      <c r="CB1970" s="33">
        <v>78.123239999999996</v>
      </c>
      <c r="CC1970" s="33">
        <v>75.62764</v>
      </c>
      <c r="DC1970" s="9">
        <v>135.43389999999999</v>
      </c>
      <c r="DD1970" s="9">
        <v>0</v>
      </c>
    </row>
    <row r="1971" spans="1:108" x14ac:dyDescent="0.25">
      <c r="A1971" s="9" t="s">
        <v>42</v>
      </c>
      <c r="B1971" s="9" t="s">
        <v>29</v>
      </c>
      <c r="C1971" s="9" t="s">
        <v>2</v>
      </c>
      <c r="D1971" s="9" t="s">
        <v>40</v>
      </c>
      <c r="E1971" s="9" t="s">
        <v>38</v>
      </c>
      <c r="F1971" s="9">
        <v>2023</v>
      </c>
      <c r="G1971" s="9">
        <v>7</v>
      </c>
      <c r="H1971" s="9">
        <v>6100.1049999999996</v>
      </c>
      <c r="I1971" s="9">
        <v>5849.7370000000001</v>
      </c>
      <c r="J1971" s="9">
        <v>6048.2489999999998</v>
      </c>
      <c r="K1971" s="9">
        <v>6189.6059999999998</v>
      </c>
      <c r="L1971" s="9">
        <v>6336.8329999999996</v>
      </c>
      <c r="M1971" s="9">
        <v>6792.2780000000002</v>
      </c>
      <c r="N1971" s="9">
        <v>7510.4780000000001</v>
      </c>
      <c r="O1971" s="9">
        <v>8062.5879999999997</v>
      </c>
      <c r="P1971" s="9">
        <v>8670.9879999999994</v>
      </c>
      <c r="Q1971" s="9">
        <v>8933.3389999999999</v>
      </c>
      <c r="R1971" s="9">
        <v>8796.0120000000006</v>
      </c>
      <c r="S1971" s="9">
        <v>8565.8459999999995</v>
      </c>
      <c r="T1971" s="9">
        <v>8068.0450000000001</v>
      </c>
      <c r="U1971" s="9">
        <v>5113.54</v>
      </c>
      <c r="V1971" s="9">
        <v>5058.3969999999999</v>
      </c>
      <c r="W1971" s="9">
        <v>4909.6719999999996</v>
      </c>
      <c r="X1971" s="9">
        <v>4729.9639999999999</v>
      </c>
      <c r="Y1971" s="9">
        <v>5049.0190000000002</v>
      </c>
      <c r="Z1971" s="9">
        <v>7119.8109999999997</v>
      </c>
      <c r="AA1971" s="9">
        <v>8214.0040000000008</v>
      </c>
      <c r="AB1971" s="9">
        <v>7726.2889999999998</v>
      </c>
      <c r="AC1971" s="9">
        <v>6944.7129999999997</v>
      </c>
      <c r="AD1971" s="9">
        <v>6489.7290000000003</v>
      </c>
      <c r="AE1971" s="9">
        <v>6466.027</v>
      </c>
      <c r="AF1971" s="9">
        <v>5162.4309999999996</v>
      </c>
      <c r="AG1971" s="9">
        <v>6137.268</v>
      </c>
      <c r="AH1971" s="9">
        <v>6026.3530000000001</v>
      </c>
      <c r="AI1971" s="9">
        <v>5962.5</v>
      </c>
      <c r="AJ1971" s="9">
        <v>6053.09</v>
      </c>
      <c r="AK1971" s="9">
        <v>6279.2179999999998</v>
      </c>
      <c r="AL1971" s="9">
        <v>6852.982</v>
      </c>
      <c r="AM1971" s="9">
        <v>7436.5780000000004</v>
      </c>
      <c r="AN1971" s="9">
        <v>8059.0559999999996</v>
      </c>
      <c r="AO1971" s="9">
        <v>8674.8269999999993</v>
      </c>
      <c r="AP1971" s="9">
        <v>8978.7049999999999</v>
      </c>
      <c r="AQ1971" s="9">
        <v>8856.4650000000001</v>
      </c>
      <c r="AR1971" s="9">
        <v>8728.6319999999996</v>
      </c>
      <c r="AS1971" s="9">
        <v>8687.2720000000008</v>
      </c>
      <c r="AT1971" s="9">
        <v>8622.1409999999996</v>
      </c>
      <c r="AU1971" s="9">
        <v>8627.36</v>
      </c>
      <c r="AV1971" s="9">
        <v>8387.9809999999998</v>
      </c>
      <c r="AW1971" s="9">
        <v>8396.9359999999997</v>
      </c>
      <c r="AX1971" s="9">
        <v>8676.7620000000006</v>
      </c>
      <c r="AY1971" s="9">
        <v>8918.5409999999993</v>
      </c>
      <c r="AZ1971" s="9">
        <v>8868.2710000000006</v>
      </c>
      <c r="BA1971" s="9">
        <v>8034.2060000000001</v>
      </c>
      <c r="BB1971" s="9">
        <v>7124.89</v>
      </c>
      <c r="BC1971" s="9">
        <v>6633.1350000000002</v>
      </c>
      <c r="BD1971" s="9">
        <v>6634.326</v>
      </c>
      <c r="BE1971" s="9">
        <v>8553.5570000000007</v>
      </c>
      <c r="BF1971" s="33">
        <v>74.156679999999994</v>
      </c>
      <c r="BG1971" s="33">
        <v>73.098460000000003</v>
      </c>
      <c r="BH1971" s="33">
        <v>71.9238</v>
      </c>
      <c r="BI1971" s="33">
        <v>70.769689999999997</v>
      </c>
      <c r="BJ1971" s="33">
        <v>70.071910000000003</v>
      </c>
      <c r="BK1971" s="33">
        <v>69.257710000000003</v>
      </c>
      <c r="BL1971" s="33">
        <v>68.910960000000003</v>
      </c>
      <c r="BM1971" s="33">
        <v>70.961470000000006</v>
      </c>
      <c r="BN1971" s="33">
        <v>74.532529999999994</v>
      </c>
      <c r="BO1971" s="33">
        <v>78.1387</v>
      </c>
      <c r="BP1971" s="33">
        <v>81.559070000000006</v>
      </c>
      <c r="BQ1971" s="33">
        <v>84.254279999999994</v>
      </c>
      <c r="BR1971" s="33">
        <v>86.894689999999997</v>
      </c>
      <c r="BS1971" s="33">
        <v>88.899829999999994</v>
      </c>
      <c r="BT1971" s="33">
        <v>89.97945</v>
      </c>
      <c r="BU1971" s="33">
        <v>90.094179999999994</v>
      </c>
      <c r="BV1971" s="33">
        <v>90.282529999999994</v>
      </c>
      <c r="BW1971" s="33">
        <v>89.517120000000006</v>
      </c>
      <c r="BX1971" s="33">
        <v>87.765410000000003</v>
      </c>
      <c r="BY1971" s="33">
        <v>85.322779999999995</v>
      </c>
      <c r="BZ1971" s="33">
        <v>82.058220000000006</v>
      </c>
      <c r="CA1971" s="33">
        <v>79.163529999999994</v>
      </c>
      <c r="CB1971" s="33">
        <v>76.920379999999994</v>
      </c>
      <c r="CC1971" s="33">
        <v>75.106160000000003</v>
      </c>
      <c r="CD1971" s="9">
        <v>25413.85</v>
      </c>
      <c r="CE1971" s="9">
        <v>18107.099999999999</v>
      </c>
      <c r="CF1971" s="9">
        <v>13012.01</v>
      </c>
      <c r="CG1971" s="9">
        <v>12955.65</v>
      </c>
      <c r="CH1971" s="9">
        <v>10154.36</v>
      </c>
      <c r="CI1971" s="9">
        <v>6859.3860000000004</v>
      </c>
      <c r="CJ1971" s="9">
        <v>6193.6040000000003</v>
      </c>
      <c r="CK1971" s="9">
        <v>7859.11</v>
      </c>
      <c r="CL1971" s="9">
        <v>9991.5759999999991</v>
      </c>
      <c r="CM1971" s="9">
        <v>11183.47</v>
      </c>
      <c r="CN1971" s="9">
        <v>11924.32</v>
      </c>
      <c r="CO1971" s="9">
        <v>16764.400000000001</v>
      </c>
      <c r="CP1971" s="9">
        <v>16118.29</v>
      </c>
      <c r="CQ1971" s="9">
        <v>15935.23</v>
      </c>
      <c r="CR1971" s="9">
        <v>15001.69</v>
      </c>
      <c r="CS1971" s="9">
        <v>14578.92</v>
      </c>
      <c r="CT1971" s="9">
        <v>18533.439999999999</v>
      </c>
      <c r="CU1971" s="9">
        <v>17706.16</v>
      </c>
      <c r="CV1971" s="9">
        <v>18967.830000000002</v>
      </c>
      <c r="CW1971" s="9">
        <v>20117.689999999999</v>
      </c>
      <c r="CX1971" s="9">
        <v>19520.23</v>
      </c>
      <c r="CY1971" s="9">
        <v>19477.189999999999</v>
      </c>
      <c r="CZ1971" s="9">
        <v>20053.310000000001</v>
      </c>
      <c r="DA1971" s="9">
        <v>19838.66</v>
      </c>
      <c r="DB1971" s="9">
        <v>11652.96</v>
      </c>
      <c r="DC1971" s="9">
        <v>135.43389999999999</v>
      </c>
      <c r="DD1971" s="9">
        <v>0</v>
      </c>
    </row>
    <row r="1972" spans="1:108" x14ac:dyDescent="0.25">
      <c r="A1972" s="9" t="s">
        <v>42</v>
      </c>
      <c r="B1972" s="9" t="s">
        <v>29</v>
      </c>
      <c r="C1972" s="9" t="s">
        <v>2</v>
      </c>
      <c r="D1972" s="9" t="s">
        <v>40</v>
      </c>
      <c r="E1972" s="9" t="s">
        <v>38</v>
      </c>
      <c r="F1972" s="9">
        <v>2023</v>
      </c>
      <c r="G1972" s="9">
        <v>8</v>
      </c>
      <c r="H1972" s="9"/>
      <c r="BF1972" s="33">
        <v>69.977580000000003</v>
      </c>
      <c r="BG1972" s="33">
        <v>68.46293</v>
      </c>
      <c r="BH1972" s="33">
        <v>67.157759999999996</v>
      </c>
      <c r="BI1972" s="33">
        <v>66.063789999999997</v>
      </c>
      <c r="BJ1972" s="33">
        <v>65.118970000000004</v>
      </c>
      <c r="BK1972" s="33">
        <v>64.603449999999995</v>
      </c>
      <c r="BL1972" s="33">
        <v>63.914650000000002</v>
      </c>
      <c r="BM1972" s="33">
        <v>65.018100000000004</v>
      </c>
      <c r="BN1972" s="33">
        <v>68.233620000000002</v>
      </c>
      <c r="BO1972" s="33">
        <v>73.063789999999997</v>
      </c>
      <c r="BP1972" s="33">
        <v>78.456029999999998</v>
      </c>
      <c r="BQ1972" s="33">
        <v>82.649140000000003</v>
      </c>
      <c r="BR1972" s="33">
        <v>85.846549999999993</v>
      </c>
      <c r="BS1972" s="33">
        <v>87.694820000000007</v>
      </c>
      <c r="BT1972" s="33">
        <v>89.106899999999996</v>
      </c>
      <c r="BU1972" s="33">
        <v>89.81465</v>
      </c>
      <c r="BV1972" s="33">
        <v>89.969830000000002</v>
      </c>
      <c r="BW1972" s="33">
        <v>88.903450000000007</v>
      </c>
      <c r="BX1972" s="33">
        <v>87.190510000000003</v>
      </c>
      <c r="BY1972" s="33">
        <v>83.664659999999998</v>
      </c>
      <c r="BZ1972" s="33">
        <v>80.27328</v>
      </c>
      <c r="CA1972" s="33">
        <v>77.418109999999999</v>
      </c>
      <c r="CB1972" s="33">
        <v>75.166380000000004</v>
      </c>
      <c r="CC1972" s="33">
        <v>73.506029999999996</v>
      </c>
      <c r="DC1972" s="9">
        <v>135.43389999999999</v>
      </c>
      <c r="DD1972" s="9">
        <v>0</v>
      </c>
    </row>
    <row r="1973" spans="1:108" x14ac:dyDescent="0.25">
      <c r="A1973" s="9" t="s">
        <v>42</v>
      </c>
      <c r="B1973" s="9" t="s">
        <v>29</v>
      </c>
      <c r="C1973" s="9" t="s">
        <v>2</v>
      </c>
      <c r="D1973" s="9" t="s">
        <v>40</v>
      </c>
      <c r="E1973" s="9" t="s">
        <v>38</v>
      </c>
      <c r="F1973" s="9">
        <v>2023</v>
      </c>
      <c r="G1973" s="9">
        <v>9</v>
      </c>
      <c r="H1973" s="9"/>
      <c r="BF1973" s="33">
        <v>70.802589999999995</v>
      </c>
      <c r="BG1973" s="33">
        <v>69.509479999999996</v>
      </c>
      <c r="BH1973" s="33">
        <v>68.150859999999994</v>
      </c>
      <c r="BI1973" s="33">
        <v>66.631029999999996</v>
      </c>
      <c r="BJ1973" s="33">
        <v>65.385350000000003</v>
      </c>
      <c r="BK1973" s="33">
        <v>64.646550000000005</v>
      </c>
      <c r="BL1973" s="33">
        <v>64.141379999999998</v>
      </c>
      <c r="BM1973" s="33">
        <v>65.268969999999996</v>
      </c>
      <c r="BN1973" s="33">
        <v>68.354309999999998</v>
      </c>
      <c r="BO1973" s="33">
        <v>72.710340000000002</v>
      </c>
      <c r="BP1973" s="33">
        <v>77.307760000000002</v>
      </c>
      <c r="BQ1973" s="33">
        <v>81.482759999999999</v>
      </c>
      <c r="BR1973" s="33">
        <v>84.752589999999998</v>
      </c>
      <c r="BS1973" s="33">
        <v>86.499139999999997</v>
      </c>
      <c r="BT1973" s="33">
        <v>88.030169999999998</v>
      </c>
      <c r="BU1973" s="33">
        <v>89.134479999999996</v>
      </c>
      <c r="BV1973" s="33">
        <v>89.126720000000006</v>
      </c>
      <c r="BW1973" s="33">
        <v>88.062929999999994</v>
      </c>
      <c r="BX1973" s="33">
        <v>85.64828</v>
      </c>
      <c r="BY1973" s="33">
        <v>81.637929999999997</v>
      </c>
      <c r="BZ1973" s="33">
        <v>78.830169999999995</v>
      </c>
      <c r="CA1973" s="33">
        <v>76.450860000000006</v>
      </c>
      <c r="CB1973" s="33">
        <v>74.368099999999998</v>
      </c>
      <c r="CC1973" s="33">
        <v>71.993970000000004</v>
      </c>
      <c r="DC1973" s="9">
        <v>135.43389999999999</v>
      </c>
      <c r="DD1973" s="9">
        <v>0</v>
      </c>
    </row>
    <row r="1974" spans="1:108" x14ac:dyDescent="0.25">
      <c r="A1974" s="9" t="s">
        <v>42</v>
      </c>
      <c r="B1974" s="9" t="s">
        <v>29</v>
      </c>
      <c r="C1974" s="9" t="s">
        <v>2</v>
      </c>
      <c r="D1974" s="9" t="s">
        <v>40</v>
      </c>
      <c r="E1974" s="9" t="s">
        <v>38</v>
      </c>
      <c r="F1974" s="9">
        <v>2023</v>
      </c>
      <c r="G1974" s="9">
        <v>10</v>
      </c>
      <c r="H1974" s="9"/>
      <c r="BF1974" s="33">
        <v>62.962670000000003</v>
      </c>
      <c r="BG1974" s="33">
        <v>61.066839999999999</v>
      </c>
      <c r="BH1974" s="33">
        <v>60.228299999999997</v>
      </c>
      <c r="BI1974" s="33">
        <v>59.271700000000003</v>
      </c>
      <c r="BJ1974" s="33">
        <v>58.6875</v>
      </c>
      <c r="BK1974" s="33">
        <v>57.807290000000002</v>
      </c>
      <c r="BL1974" s="33">
        <v>57.189239999999998</v>
      </c>
      <c r="BM1974" s="33">
        <v>57.740450000000003</v>
      </c>
      <c r="BN1974" s="33">
        <v>62.493920000000003</v>
      </c>
      <c r="BO1974" s="33">
        <v>69.007810000000006</v>
      </c>
      <c r="BP1974" s="33">
        <v>75.023439999999994</v>
      </c>
      <c r="BQ1974" s="33">
        <v>79.991320000000002</v>
      </c>
      <c r="BR1974" s="33">
        <v>83.523439999999994</v>
      </c>
      <c r="BS1974" s="33">
        <v>86.059030000000007</v>
      </c>
      <c r="BT1974" s="33">
        <v>85.96181</v>
      </c>
      <c r="BU1974" s="33">
        <v>85.75694</v>
      </c>
      <c r="BV1974" s="33">
        <v>85.259550000000004</v>
      </c>
      <c r="BW1974" s="33">
        <v>83.355029999999999</v>
      </c>
      <c r="BX1974" s="33">
        <v>78.778649999999999</v>
      </c>
      <c r="BY1974" s="33">
        <v>74.236980000000003</v>
      </c>
      <c r="BZ1974" s="33">
        <v>71.099819999999994</v>
      </c>
      <c r="CA1974" s="33">
        <v>68.388890000000004</v>
      </c>
      <c r="CB1974" s="33">
        <v>66.814239999999998</v>
      </c>
      <c r="CC1974" s="33">
        <v>64.890630000000002</v>
      </c>
      <c r="DC1974" s="9">
        <v>135.43389999999999</v>
      </c>
      <c r="DD1974" s="9">
        <v>0</v>
      </c>
    </row>
    <row r="1975" spans="1:108" x14ac:dyDescent="0.25">
      <c r="A1975" s="9" t="s">
        <v>42</v>
      </c>
      <c r="B1975" s="9" t="s">
        <v>29</v>
      </c>
      <c r="C1975" s="9" t="s">
        <v>2</v>
      </c>
      <c r="D1975" s="9" t="s">
        <v>40</v>
      </c>
      <c r="E1975" s="9" t="s">
        <v>38</v>
      </c>
      <c r="F1975" s="9">
        <v>2024</v>
      </c>
      <c r="G1975" s="9">
        <v>5</v>
      </c>
      <c r="H1975" s="9"/>
      <c r="BF1975" s="33">
        <v>68.953900000000004</v>
      </c>
      <c r="BG1975" s="33">
        <v>66.782799999999995</v>
      </c>
      <c r="BH1975" s="33">
        <v>65.805850000000007</v>
      </c>
      <c r="BI1975" s="33">
        <v>64.441490000000002</v>
      </c>
      <c r="BJ1975" s="33">
        <v>63.518619999999999</v>
      </c>
      <c r="BK1975" s="33">
        <v>62.723399999999998</v>
      </c>
      <c r="BL1975" s="33">
        <v>62.683509999999998</v>
      </c>
      <c r="BM1975" s="33">
        <v>65.373230000000007</v>
      </c>
      <c r="BN1975" s="33">
        <v>68.768619999999999</v>
      </c>
      <c r="BO1975" s="33">
        <v>72.678190000000001</v>
      </c>
      <c r="BP1975" s="33">
        <v>76.26773</v>
      </c>
      <c r="BQ1975" s="33">
        <v>78.983149999999995</v>
      </c>
      <c r="BR1975" s="33">
        <v>81.271280000000004</v>
      </c>
      <c r="BS1975" s="33">
        <v>82.972520000000003</v>
      </c>
      <c r="BT1975" s="33">
        <v>84.075360000000003</v>
      </c>
      <c r="BU1975" s="33">
        <v>84.31738</v>
      </c>
      <c r="BV1975" s="33">
        <v>84.405140000000003</v>
      </c>
      <c r="BW1975" s="33">
        <v>83.898049999999998</v>
      </c>
      <c r="BX1975" s="33">
        <v>82.333340000000007</v>
      </c>
      <c r="BY1975" s="33">
        <v>79.93262</v>
      </c>
      <c r="BZ1975" s="33">
        <v>77.063829999999996</v>
      </c>
      <c r="CA1975" s="33">
        <v>74.60727</v>
      </c>
      <c r="CB1975" s="33">
        <v>72.613470000000007</v>
      </c>
      <c r="CC1975" s="33">
        <v>70.824470000000005</v>
      </c>
      <c r="DC1975" s="9">
        <v>135.43389999999999</v>
      </c>
      <c r="DD1975" s="9">
        <v>0</v>
      </c>
    </row>
    <row r="1976" spans="1:108" x14ac:dyDescent="0.25">
      <c r="A1976" s="9" t="s">
        <v>42</v>
      </c>
      <c r="B1976" s="9" t="s">
        <v>29</v>
      </c>
      <c r="C1976" s="9" t="s">
        <v>2</v>
      </c>
      <c r="D1976" s="9" t="s">
        <v>40</v>
      </c>
      <c r="E1976" s="9" t="s">
        <v>38</v>
      </c>
      <c r="F1976" s="9">
        <v>2024</v>
      </c>
      <c r="G1976" s="9">
        <v>6</v>
      </c>
      <c r="H1976" s="9"/>
      <c r="BF1976" s="33">
        <v>72.418139999999994</v>
      </c>
      <c r="BG1976" s="33">
        <v>70.257919999999999</v>
      </c>
      <c r="BH1976" s="33">
        <v>68.912850000000006</v>
      </c>
      <c r="BI1976" s="33">
        <v>67.514960000000002</v>
      </c>
      <c r="BJ1976" s="33">
        <v>65.973590000000002</v>
      </c>
      <c r="BK1976" s="33">
        <v>65.258799999999994</v>
      </c>
      <c r="BL1976" s="33">
        <v>65.847710000000006</v>
      </c>
      <c r="BM1976" s="33">
        <v>69.461269999999999</v>
      </c>
      <c r="BN1976" s="33">
        <v>74.183980000000005</v>
      </c>
      <c r="BO1976" s="33">
        <v>78.577460000000002</v>
      </c>
      <c r="BP1976" s="33">
        <v>82.245599999999996</v>
      </c>
      <c r="BQ1976" s="33">
        <v>85.784329999999997</v>
      </c>
      <c r="BR1976" s="33">
        <v>88.020250000000004</v>
      </c>
      <c r="BS1976" s="33">
        <v>90.066019999999995</v>
      </c>
      <c r="BT1976" s="33">
        <v>91.235039999999998</v>
      </c>
      <c r="BU1976" s="33">
        <v>92.075710000000001</v>
      </c>
      <c r="BV1976" s="33">
        <v>92.021129999999999</v>
      </c>
      <c r="BW1976" s="33">
        <v>91.597710000000006</v>
      </c>
      <c r="BX1976" s="33">
        <v>90.058099999999996</v>
      </c>
      <c r="BY1976" s="33">
        <v>87.420779999999993</v>
      </c>
      <c r="BZ1976" s="33">
        <v>83.801929999999999</v>
      </c>
      <c r="CA1976" s="33">
        <v>80.408450000000002</v>
      </c>
      <c r="CB1976" s="33">
        <v>78.123239999999996</v>
      </c>
      <c r="CC1976" s="33">
        <v>75.62764</v>
      </c>
      <c r="DC1976" s="9">
        <v>135.43389999999999</v>
      </c>
      <c r="DD1976" s="9">
        <v>0</v>
      </c>
    </row>
    <row r="1977" spans="1:108" x14ac:dyDescent="0.25">
      <c r="A1977" s="9" t="s">
        <v>42</v>
      </c>
      <c r="B1977" s="9" t="s">
        <v>29</v>
      </c>
      <c r="C1977" s="9" t="s">
        <v>2</v>
      </c>
      <c r="D1977" s="9" t="s">
        <v>40</v>
      </c>
      <c r="E1977" s="9" t="s">
        <v>38</v>
      </c>
      <c r="F1977" s="9">
        <v>2024</v>
      </c>
      <c r="G1977" s="9">
        <v>7</v>
      </c>
      <c r="H1977" s="9">
        <v>6103.4170000000004</v>
      </c>
      <c r="I1977" s="9">
        <v>5856.0609999999997</v>
      </c>
      <c r="J1977" s="9">
        <v>6059.5079999999998</v>
      </c>
      <c r="K1977" s="9">
        <v>6195.0990000000002</v>
      </c>
      <c r="L1977" s="9">
        <v>6346.06</v>
      </c>
      <c r="M1977" s="9">
        <v>6798.7790000000005</v>
      </c>
      <c r="N1977" s="9">
        <v>7511.1580000000004</v>
      </c>
      <c r="O1977" s="9">
        <v>8059.0959999999995</v>
      </c>
      <c r="P1977" s="9">
        <v>8665.7790000000005</v>
      </c>
      <c r="Q1977" s="9">
        <v>8925.6219999999994</v>
      </c>
      <c r="R1977" s="9">
        <v>8787.6929999999993</v>
      </c>
      <c r="S1977" s="9">
        <v>8555.6710000000003</v>
      </c>
      <c r="T1977" s="9">
        <v>8061.0959999999995</v>
      </c>
      <c r="U1977" s="9">
        <v>5108.5969999999998</v>
      </c>
      <c r="V1977" s="9">
        <v>5053.4539999999997</v>
      </c>
      <c r="W1977" s="9">
        <v>4909.9579999999996</v>
      </c>
      <c r="X1977" s="9">
        <v>4725.0020000000004</v>
      </c>
      <c r="Y1977" s="9">
        <v>5046.8609999999999</v>
      </c>
      <c r="Z1977" s="9">
        <v>7121.9589999999998</v>
      </c>
      <c r="AA1977" s="9">
        <v>8222.134</v>
      </c>
      <c r="AB1977" s="9">
        <v>7730.4780000000001</v>
      </c>
      <c r="AC1977" s="9">
        <v>6948.3559999999998</v>
      </c>
      <c r="AD1977" s="9">
        <v>6496.585</v>
      </c>
      <c r="AE1977" s="9">
        <v>6472.884</v>
      </c>
      <c r="AF1977" s="9">
        <v>5158.4790000000003</v>
      </c>
      <c r="AG1977" s="9">
        <v>6140.5789999999997</v>
      </c>
      <c r="AH1977" s="9">
        <v>6032.6760000000004</v>
      </c>
      <c r="AI1977" s="9">
        <v>5973.759</v>
      </c>
      <c r="AJ1977" s="9">
        <v>6058.5829999999996</v>
      </c>
      <c r="AK1977" s="9">
        <v>6288.4449999999997</v>
      </c>
      <c r="AL1977" s="9">
        <v>6859.4830000000002</v>
      </c>
      <c r="AM1977" s="9">
        <v>7437.259</v>
      </c>
      <c r="AN1977" s="9">
        <v>8055.5630000000001</v>
      </c>
      <c r="AO1977" s="9">
        <v>8669.6170000000002</v>
      </c>
      <c r="AP1977" s="9">
        <v>8970.9869999999992</v>
      </c>
      <c r="AQ1977" s="9">
        <v>8848.1450000000004</v>
      </c>
      <c r="AR1977" s="9">
        <v>8718.4560000000001</v>
      </c>
      <c r="AS1977" s="9">
        <v>8680.3230000000003</v>
      </c>
      <c r="AT1977" s="9">
        <v>8617.1980000000003</v>
      </c>
      <c r="AU1977" s="9">
        <v>8622.4169999999995</v>
      </c>
      <c r="AV1977" s="9">
        <v>8388.2669999999998</v>
      </c>
      <c r="AW1977" s="9">
        <v>8391.9740000000002</v>
      </c>
      <c r="AX1977" s="9">
        <v>8674.6039999999994</v>
      </c>
      <c r="AY1977" s="9">
        <v>8920.6890000000003</v>
      </c>
      <c r="AZ1977" s="9">
        <v>8876.3989999999994</v>
      </c>
      <c r="BA1977" s="9">
        <v>8038.3950000000004</v>
      </c>
      <c r="BB1977" s="9">
        <v>7128.5330000000004</v>
      </c>
      <c r="BC1977" s="9">
        <v>6639.9920000000002</v>
      </c>
      <c r="BD1977" s="9">
        <v>6641.1819999999998</v>
      </c>
      <c r="BE1977" s="9">
        <v>8549.6049999999996</v>
      </c>
      <c r="BF1977" s="33">
        <v>74.156679999999994</v>
      </c>
      <c r="BG1977" s="33">
        <v>73.098460000000003</v>
      </c>
      <c r="BH1977" s="33">
        <v>71.9238</v>
      </c>
      <c r="BI1977" s="33">
        <v>70.769689999999997</v>
      </c>
      <c r="BJ1977" s="33">
        <v>70.071910000000003</v>
      </c>
      <c r="BK1977" s="33">
        <v>69.257710000000003</v>
      </c>
      <c r="BL1977" s="33">
        <v>68.910960000000003</v>
      </c>
      <c r="BM1977" s="33">
        <v>70.961470000000006</v>
      </c>
      <c r="BN1977" s="33">
        <v>74.532529999999994</v>
      </c>
      <c r="BO1977" s="33">
        <v>78.1387</v>
      </c>
      <c r="BP1977" s="33">
        <v>81.559070000000006</v>
      </c>
      <c r="BQ1977" s="33">
        <v>84.254279999999994</v>
      </c>
      <c r="BR1977" s="33">
        <v>86.894689999999997</v>
      </c>
      <c r="BS1977" s="33">
        <v>88.899829999999994</v>
      </c>
      <c r="BT1977" s="33">
        <v>89.97945</v>
      </c>
      <c r="BU1977" s="33">
        <v>90.094179999999994</v>
      </c>
      <c r="BV1977" s="33">
        <v>90.282529999999994</v>
      </c>
      <c r="BW1977" s="33">
        <v>89.517120000000006</v>
      </c>
      <c r="BX1977" s="33">
        <v>87.765410000000003</v>
      </c>
      <c r="BY1977" s="33">
        <v>85.322779999999995</v>
      </c>
      <c r="BZ1977" s="33">
        <v>82.058220000000006</v>
      </c>
      <c r="CA1977" s="33">
        <v>79.163529999999994</v>
      </c>
      <c r="CB1977" s="33">
        <v>76.920379999999994</v>
      </c>
      <c r="CC1977" s="33">
        <v>75.106160000000003</v>
      </c>
      <c r="CD1977" s="9">
        <v>25426.61</v>
      </c>
      <c r="CE1977" s="9">
        <v>18116.02</v>
      </c>
      <c r="CF1977" s="9">
        <v>13017.11</v>
      </c>
      <c r="CG1977" s="9">
        <v>12963.98</v>
      </c>
      <c r="CH1977" s="9">
        <v>10162.290000000001</v>
      </c>
      <c r="CI1977" s="9">
        <v>6862.8969999999999</v>
      </c>
      <c r="CJ1977" s="9">
        <v>6197.9430000000002</v>
      </c>
      <c r="CK1977" s="9">
        <v>7863.9570000000003</v>
      </c>
      <c r="CL1977" s="9">
        <v>9997.5239999999994</v>
      </c>
      <c r="CM1977" s="9">
        <v>11190.32</v>
      </c>
      <c r="CN1977" s="9">
        <v>11932.04</v>
      </c>
      <c r="CO1977" s="9">
        <v>16771.189999999999</v>
      </c>
      <c r="CP1977" s="9">
        <v>16123.81</v>
      </c>
      <c r="CQ1977" s="9">
        <v>15947.54</v>
      </c>
      <c r="CR1977" s="9">
        <v>15011.71</v>
      </c>
      <c r="CS1977" s="9">
        <v>14586.22</v>
      </c>
      <c r="CT1977" s="9">
        <v>18544.86</v>
      </c>
      <c r="CU1977" s="9">
        <v>17719.169999999998</v>
      </c>
      <c r="CV1977" s="9">
        <v>18979.32</v>
      </c>
      <c r="CW1977" s="9">
        <v>20137.62</v>
      </c>
      <c r="CX1977" s="9">
        <v>19535.73</v>
      </c>
      <c r="CY1977" s="9">
        <v>19492.05</v>
      </c>
      <c r="CZ1977" s="9">
        <v>20068.57</v>
      </c>
      <c r="DA1977" s="9">
        <v>19850.98</v>
      </c>
      <c r="DB1977" s="9">
        <v>11660.67</v>
      </c>
      <c r="DC1977" s="9">
        <v>135.43389999999999</v>
      </c>
      <c r="DD1977" s="9">
        <v>0</v>
      </c>
    </row>
    <row r="1978" spans="1:108" x14ac:dyDescent="0.25">
      <c r="A1978" s="9" t="s">
        <v>42</v>
      </c>
      <c r="B1978" s="9" t="s">
        <v>29</v>
      </c>
      <c r="C1978" s="9" t="s">
        <v>2</v>
      </c>
      <c r="D1978" s="9" t="s">
        <v>40</v>
      </c>
      <c r="E1978" s="9" t="s">
        <v>38</v>
      </c>
      <c r="F1978" s="9">
        <v>2024</v>
      </c>
      <c r="G1978" s="9">
        <v>8</v>
      </c>
      <c r="H1978" s="9"/>
      <c r="BF1978" s="33">
        <v>69.977580000000003</v>
      </c>
      <c r="BG1978" s="33">
        <v>68.46293</v>
      </c>
      <c r="BH1978" s="33">
        <v>67.157759999999996</v>
      </c>
      <c r="BI1978" s="33">
        <v>66.063789999999997</v>
      </c>
      <c r="BJ1978" s="33">
        <v>65.118970000000004</v>
      </c>
      <c r="BK1978" s="33">
        <v>64.603449999999995</v>
      </c>
      <c r="BL1978" s="33">
        <v>63.914650000000002</v>
      </c>
      <c r="BM1978" s="33">
        <v>65.018100000000004</v>
      </c>
      <c r="BN1978" s="33">
        <v>68.233620000000002</v>
      </c>
      <c r="BO1978" s="33">
        <v>73.063789999999997</v>
      </c>
      <c r="BP1978" s="33">
        <v>78.456029999999998</v>
      </c>
      <c r="BQ1978" s="33">
        <v>82.649140000000003</v>
      </c>
      <c r="BR1978" s="33">
        <v>85.846549999999993</v>
      </c>
      <c r="BS1978" s="33">
        <v>87.694820000000007</v>
      </c>
      <c r="BT1978" s="33">
        <v>89.106899999999996</v>
      </c>
      <c r="BU1978" s="33">
        <v>89.81465</v>
      </c>
      <c r="BV1978" s="33">
        <v>89.969830000000002</v>
      </c>
      <c r="BW1978" s="33">
        <v>88.903450000000007</v>
      </c>
      <c r="BX1978" s="33">
        <v>87.190510000000003</v>
      </c>
      <c r="BY1978" s="33">
        <v>83.664659999999998</v>
      </c>
      <c r="BZ1978" s="33">
        <v>80.27328</v>
      </c>
      <c r="CA1978" s="33">
        <v>77.418109999999999</v>
      </c>
      <c r="CB1978" s="33">
        <v>75.166380000000004</v>
      </c>
      <c r="CC1978" s="33">
        <v>73.506029999999996</v>
      </c>
      <c r="DC1978" s="9">
        <v>135.43389999999999</v>
      </c>
      <c r="DD1978" s="9">
        <v>0</v>
      </c>
    </row>
    <row r="1979" spans="1:108" x14ac:dyDescent="0.25">
      <c r="A1979" s="9" t="s">
        <v>42</v>
      </c>
      <c r="B1979" s="9" t="s">
        <v>29</v>
      </c>
      <c r="C1979" s="9" t="s">
        <v>2</v>
      </c>
      <c r="D1979" s="9" t="s">
        <v>40</v>
      </c>
      <c r="E1979" s="9" t="s">
        <v>38</v>
      </c>
      <c r="F1979" s="9">
        <v>2024</v>
      </c>
      <c r="G1979" s="9">
        <v>9</v>
      </c>
      <c r="H1979" s="9"/>
      <c r="BF1979" s="33">
        <v>70.802589999999995</v>
      </c>
      <c r="BG1979" s="33">
        <v>69.509479999999996</v>
      </c>
      <c r="BH1979" s="33">
        <v>68.150859999999994</v>
      </c>
      <c r="BI1979" s="33">
        <v>66.631029999999996</v>
      </c>
      <c r="BJ1979" s="33">
        <v>65.385350000000003</v>
      </c>
      <c r="BK1979" s="33">
        <v>64.646550000000005</v>
      </c>
      <c r="BL1979" s="33">
        <v>64.141379999999998</v>
      </c>
      <c r="BM1979" s="33">
        <v>65.268969999999996</v>
      </c>
      <c r="BN1979" s="33">
        <v>68.354309999999998</v>
      </c>
      <c r="BO1979" s="33">
        <v>72.710340000000002</v>
      </c>
      <c r="BP1979" s="33">
        <v>77.307760000000002</v>
      </c>
      <c r="BQ1979" s="33">
        <v>81.482759999999999</v>
      </c>
      <c r="BR1979" s="33">
        <v>84.752589999999998</v>
      </c>
      <c r="BS1979" s="33">
        <v>86.499139999999997</v>
      </c>
      <c r="BT1979" s="33">
        <v>88.030169999999998</v>
      </c>
      <c r="BU1979" s="33">
        <v>89.134479999999996</v>
      </c>
      <c r="BV1979" s="33">
        <v>89.126720000000006</v>
      </c>
      <c r="BW1979" s="33">
        <v>88.062929999999994</v>
      </c>
      <c r="BX1979" s="33">
        <v>85.64828</v>
      </c>
      <c r="BY1979" s="33">
        <v>81.637929999999997</v>
      </c>
      <c r="BZ1979" s="33">
        <v>78.830169999999995</v>
      </c>
      <c r="CA1979" s="33">
        <v>76.450860000000006</v>
      </c>
      <c r="CB1979" s="33">
        <v>74.368099999999998</v>
      </c>
      <c r="CC1979" s="33">
        <v>71.993970000000004</v>
      </c>
      <c r="DC1979" s="9">
        <v>135.43389999999999</v>
      </c>
      <c r="DD1979" s="9">
        <v>0</v>
      </c>
    </row>
    <row r="1980" spans="1:108" x14ac:dyDescent="0.25">
      <c r="A1980" s="9" t="s">
        <v>42</v>
      </c>
      <c r="B1980" s="9" t="s">
        <v>29</v>
      </c>
      <c r="C1980" s="9" t="s">
        <v>2</v>
      </c>
      <c r="D1980" s="9" t="s">
        <v>40</v>
      </c>
      <c r="E1980" s="9" t="s">
        <v>38</v>
      </c>
      <c r="F1980" s="9">
        <v>2024</v>
      </c>
      <c r="G1980" s="9">
        <v>10</v>
      </c>
      <c r="H1980" s="9"/>
      <c r="BF1980" s="33">
        <v>62.962670000000003</v>
      </c>
      <c r="BG1980" s="33">
        <v>61.066839999999999</v>
      </c>
      <c r="BH1980" s="33">
        <v>60.228299999999997</v>
      </c>
      <c r="BI1980" s="33">
        <v>59.271700000000003</v>
      </c>
      <c r="BJ1980" s="33">
        <v>58.6875</v>
      </c>
      <c r="BK1980" s="33">
        <v>57.807290000000002</v>
      </c>
      <c r="BL1980" s="33">
        <v>57.189239999999998</v>
      </c>
      <c r="BM1980" s="33">
        <v>57.740450000000003</v>
      </c>
      <c r="BN1980" s="33">
        <v>62.493920000000003</v>
      </c>
      <c r="BO1980" s="33">
        <v>69.007810000000006</v>
      </c>
      <c r="BP1980" s="33">
        <v>75.023439999999994</v>
      </c>
      <c r="BQ1980" s="33">
        <v>79.991320000000002</v>
      </c>
      <c r="BR1980" s="33">
        <v>83.523439999999994</v>
      </c>
      <c r="BS1980" s="33">
        <v>86.059030000000007</v>
      </c>
      <c r="BT1980" s="33">
        <v>85.96181</v>
      </c>
      <c r="BU1980" s="33">
        <v>85.75694</v>
      </c>
      <c r="BV1980" s="33">
        <v>85.259550000000004</v>
      </c>
      <c r="BW1980" s="33">
        <v>83.355029999999999</v>
      </c>
      <c r="BX1980" s="33">
        <v>78.778649999999999</v>
      </c>
      <c r="BY1980" s="33">
        <v>74.236980000000003</v>
      </c>
      <c r="BZ1980" s="33">
        <v>71.099819999999994</v>
      </c>
      <c r="CA1980" s="33">
        <v>68.388890000000004</v>
      </c>
      <c r="CB1980" s="33">
        <v>66.814239999999998</v>
      </c>
      <c r="CC1980" s="33">
        <v>64.890630000000002</v>
      </c>
      <c r="DC1980" s="9">
        <v>135.43389999999999</v>
      </c>
      <c r="DD1980" s="9">
        <v>0</v>
      </c>
    </row>
    <row r="1981" spans="1:108" x14ac:dyDescent="0.25">
      <c r="A1981" s="9" t="s">
        <v>42</v>
      </c>
      <c r="B1981" s="9" t="s">
        <v>29</v>
      </c>
      <c r="C1981" s="9" t="s">
        <v>2</v>
      </c>
      <c r="D1981" s="9" t="s">
        <v>40</v>
      </c>
      <c r="E1981" s="9" t="s">
        <v>38</v>
      </c>
      <c r="F1981" s="9">
        <v>2025</v>
      </c>
      <c r="G1981" s="9">
        <v>5</v>
      </c>
      <c r="H1981" s="9"/>
      <c r="BF1981" s="33">
        <v>68.953900000000004</v>
      </c>
      <c r="BG1981" s="33">
        <v>66.782799999999995</v>
      </c>
      <c r="BH1981" s="33">
        <v>65.805850000000007</v>
      </c>
      <c r="BI1981" s="33">
        <v>64.441490000000002</v>
      </c>
      <c r="BJ1981" s="33">
        <v>63.518619999999999</v>
      </c>
      <c r="BK1981" s="33">
        <v>62.723399999999998</v>
      </c>
      <c r="BL1981" s="33">
        <v>62.683509999999998</v>
      </c>
      <c r="BM1981" s="33">
        <v>65.373230000000007</v>
      </c>
      <c r="BN1981" s="33">
        <v>68.768619999999999</v>
      </c>
      <c r="BO1981" s="33">
        <v>72.678190000000001</v>
      </c>
      <c r="BP1981" s="33">
        <v>76.26773</v>
      </c>
      <c r="BQ1981" s="33">
        <v>78.983149999999995</v>
      </c>
      <c r="BR1981" s="33">
        <v>81.271280000000004</v>
      </c>
      <c r="BS1981" s="33">
        <v>82.972520000000003</v>
      </c>
      <c r="BT1981" s="33">
        <v>84.075360000000003</v>
      </c>
      <c r="BU1981" s="33">
        <v>84.31738</v>
      </c>
      <c r="BV1981" s="33">
        <v>84.405140000000003</v>
      </c>
      <c r="BW1981" s="33">
        <v>83.898049999999998</v>
      </c>
      <c r="BX1981" s="33">
        <v>82.333340000000007</v>
      </c>
      <c r="BY1981" s="33">
        <v>79.93262</v>
      </c>
      <c r="BZ1981" s="33">
        <v>77.063829999999996</v>
      </c>
      <c r="CA1981" s="33">
        <v>74.60727</v>
      </c>
      <c r="CB1981" s="33">
        <v>72.613470000000007</v>
      </c>
      <c r="CC1981" s="33">
        <v>70.824470000000005</v>
      </c>
      <c r="DC1981" s="9">
        <v>135.43389999999999</v>
      </c>
      <c r="DD1981" s="9">
        <v>0</v>
      </c>
    </row>
    <row r="1982" spans="1:108" x14ac:dyDescent="0.25">
      <c r="A1982" s="9" t="s">
        <v>42</v>
      </c>
      <c r="B1982" s="9" t="s">
        <v>29</v>
      </c>
      <c r="C1982" s="9" t="s">
        <v>2</v>
      </c>
      <c r="D1982" s="9" t="s">
        <v>40</v>
      </c>
      <c r="E1982" s="9" t="s">
        <v>38</v>
      </c>
      <c r="F1982" s="9">
        <v>2025</v>
      </c>
      <c r="G1982" s="9">
        <v>6</v>
      </c>
      <c r="H1982" s="9"/>
      <c r="BF1982" s="33">
        <v>72.418139999999994</v>
      </c>
      <c r="BG1982" s="33">
        <v>70.257919999999999</v>
      </c>
      <c r="BH1982" s="33">
        <v>68.912850000000006</v>
      </c>
      <c r="BI1982" s="33">
        <v>67.514960000000002</v>
      </c>
      <c r="BJ1982" s="33">
        <v>65.973590000000002</v>
      </c>
      <c r="BK1982" s="33">
        <v>65.258799999999994</v>
      </c>
      <c r="BL1982" s="33">
        <v>65.847710000000006</v>
      </c>
      <c r="BM1982" s="33">
        <v>69.461269999999999</v>
      </c>
      <c r="BN1982" s="33">
        <v>74.183980000000005</v>
      </c>
      <c r="BO1982" s="33">
        <v>78.577460000000002</v>
      </c>
      <c r="BP1982" s="33">
        <v>82.245599999999996</v>
      </c>
      <c r="BQ1982" s="33">
        <v>85.784329999999997</v>
      </c>
      <c r="BR1982" s="33">
        <v>88.020250000000004</v>
      </c>
      <c r="BS1982" s="33">
        <v>90.066019999999995</v>
      </c>
      <c r="BT1982" s="33">
        <v>91.235039999999998</v>
      </c>
      <c r="BU1982" s="33">
        <v>92.075710000000001</v>
      </c>
      <c r="BV1982" s="33">
        <v>92.021129999999999</v>
      </c>
      <c r="BW1982" s="33">
        <v>91.597710000000006</v>
      </c>
      <c r="BX1982" s="33">
        <v>90.058099999999996</v>
      </c>
      <c r="BY1982" s="33">
        <v>87.420779999999993</v>
      </c>
      <c r="BZ1982" s="33">
        <v>83.801929999999999</v>
      </c>
      <c r="CA1982" s="33">
        <v>80.408450000000002</v>
      </c>
      <c r="CB1982" s="33">
        <v>78.123239999999996</v>
      </c>
      <c r="CC1982" s="33">
        <v>75.62764</v>
      </c>
      <c r="DC1982" s="9">
        <v>135.43389999999999</v>
      </c>
      <c r="DD1982" s="9">
        <v>0</v>
      </c>
    </row>
    <row r="1983" spans="1:108" x14ac:dyDescent="0.25">
      <c r="A1983" s="9" t="s">
        <v>42</v>
      </c>
      <c r="B1983" s="9" t="s">
        <v>29</v>
      </c>
      <c r="C1983" s="9" t="s">
        <v>2</v>
      </c>
      <c r="D1983" s="9" t="s">
        <v>40</v>
      </c>
      <c r="E1983" s="9" t="s">
        <v>38</v>
      </c>
      <c r="F1983" s="9">
        <v>2025</v>
      </c>
      <c r="G1983" s="9">
        <v>7</v>
      </c>
      <c r="H1983" s="9">
        <v>6128.2380000000003</v>
      </c>
      <c r="I1983" s="9">
        <v>5879.0889999999999</v>
      </c>
      <c r="J1983" s="9">
        <v>6079.1170000000002</v>
      </c>
      <c r="K1983" s="9">
        <v>6213.5910000000003</v>
      </c>
      <c r="L1983" s="9">
        <v>6364.8540000000003</v>
      </c>
      <c r="M1983" s="9">
        <v>6806.26</v>
      </c>
      <c r="N1983" s="9">
        <v>7507.2619999999997</v>
      </c>
      <c r="O1983" s="9">
        <v>8051.0940000000001</v>
      </c>
      <c r="P1983" s="9">
        <v>8655.1740000000009</v>
      </c>
      <c r="Q1983" s="9">
        <v>8921.2369999999992</v>
      </c>
      <c r="R1983" s="9">
        <v>8779.9940000000006</v>
      </c>
      <c r="S1983" s="9">
        <v>8542.6569999999992</v>
      </c>
      <c r="T1983" s="9">
        <v>8044.2619999999997</v>
      </c>
      <c r="U1983" s="9">
        <v>5095.9560000000001</v>
      </c>
      <c r="V1983" s="9">
        <v>5040.8130000000001</v>
      </c>
      <c r="W1983" s="9">
        <v>4896.1270000000004</v>
      </c>
      <c r="X1983" s="9">
        <v>4715.0069999999996</v>
      </c>
      <c r="Y1983" s="9">
        <v>5038.067</v>
      </c>
      <c r="Z1983" s="9">
        <v>7113.2870000000003</v>
      </c>
      <c r="AA1983" s="9">
        <v>8213.4040000000005</v>
      </c>
      <c r="AB1983" s="9">
        <v>7726.2879999999996</v>
      </c>
      <c r="AC1983" s="9">
        <v>6936.1869999999999</v>
      </c>
      <c r="AD1983" s="9">
        <v>6491.5410000000002</v>
      </c>
      <c r="AE1983" s="9">
        <v>6467.84</v>
      </c>
      <c r="AF1983" s="9">
        <v>5147.1689999999999</v>
      </c>
      <c r="AG1983" s="9">
        <v>6165.4009999999998</v>
      </c>
      <c r="AH1983" s="9">
        <v>6055.7049999999999</v>
      </c>
      <c r="AI1983" s="9">
        <v>5993.3680000000004</v>
      </c>
      <c r="AJ1983" s="9">
        <v>6077.0739999999996</v>
      </c>
      <c r="AK1983" s="9">
        <v>6307.2389999999996</v>
      </c>
      <c r="AL1983" s="9">
        <v>6866.9639999999999</v>
      </c>
      <c r="AM1983" s="9">
        <v>7433.3620000000001</v>
      </c>
      <c r="AN1983" s="9">
        <v>8047.5609999999997</v>
      </c>
      <c r="AO1983" s="9">
        <v>8659.0120000000006</v>
      </c>
      <c r="AP1983" s="9">
        <v>8966.6029999999992</v>
      </c>
      <c r="AQ1983" s="9">
        <v>8840.4470000000001</v>
      </c>
      <c r="AR1983" s="9">
        <v>8705.4419999999991</v>
      </c>
      <c r="AS1983" s="9">
        <v>8663.4889999999996</v>
      </c>
      <c r="AT1983" s="9">
        <v>8604.5580000000009</v>
      </c>
      <c r="AU1983" s="9">
        <v>8609.7759999999998</v>
      </c>
      <c r="AV1983" s="9">
        <v>8374.4359999999997</v>
      </c>
      <c r="AW1983" s="9">
        <v>8381.9789999999994</v>
      </c>
      <c r="AX1983" s="9">
        <v>8665.8109999999997</v>
      </c>
      <c r="AY1983" s="9">
        <v>8912.0169999999998</v>
      </c>
      <c r="AZ1983" s="9">
        <v>8867.6710000000003</v>
      </c>
      <c r="BA1983" s="9">
        <v>8034.2049999999999</v>
      </c>
      <c r="BB1983" s="9">
        <v>7116.3639999999996</v>
      </c>
      <c r="BC1983" s="9">
        <v>6634.9470000000001</v>
      </c>
      <c r="BD1983" s="9">
        <v>6636.1379999999999</v>
      </c>
      <c r="BE1983" s="9">
        <v>8538.2960000000003</v>
      </c>
      <c r="BF1983" s="33">
        <v>74.156679999999994</v>
      </c>
      <c r="BG1983" s="33">
        <v>73.098460000000003</v>
      </c>
      <c r="BH1983" s="33">
        <v>71.9238</v>
      </c>
      <c r="BI1983" s="33">
        <v>70.769689999999997</v>
      </c>
      <c r="BJ1983" s="33">
        <v>70.071910000000003</v>
      </c>
      <c r="BK1983" s="33">
        <v>69.257710000000003</v>
      </c>
      <c r="BL1983" s="33">
        <v>68.910960000000003</v>
      </c>
      <c r="BM1983" s="33">
        <v>70.961470000000006</v>
      </c>
      <c r="BN1983" s="33">
        <v>74.532529999999994</v>
      </c>
      <c r="BO1983" s="33">
        <v>78.1387</v>
      </c>
      <c r="BP1983" s="33">
        <v>81.559070000000006</v>
      </c>
      <c r="BQ1983" s="33">
        <v>84.254279999999994</v>
      </c>
      <c r="BR1983" s="33">
        <v>86.894689999999997</v>
      </c>
      <c r="BS1983" s="33">
        <v>88.899829999999994</v>
      </c>
      <c r="BT1983" s="33">
        <v>89.97945</v>
      </c>
      <c r="BU1983" s="33">
        <v>90.094179999999994</v>
      </c>
      <c r="BV1983" s="33">
        <v>90.282529999999994</v>
      </c>
      <c r="BW1983" s="33">
        <v>89.517120000000006</v>
      </c>
      <c r="BX1983" s="33">
        <v>87.765410000000003</v>
      </c>
      <c r="BY1983" s="33">
        <v>85.322779999999995</v>
      </c>
      <c r="BZ1983" s="33">
        <v>82.058220000000006</v>
      </c>
      <c r="CA1983" s="33">
        <v>79.163529999999994</v>
      </c>
      <c r="CB1983" s="33">
        <v>76.920379999999994</v>
      </c>
      <c r="CC1983" s="33">
        <v>75.106160000000003</v>
      </c>
      <c r="CD1983" s="9">
        <v>25426.63</v>
      </c>
      <c r="CE1983" s="9">
        <v>18115.509999999998</v>
      </c>
      <c r="CF1983" s="9">
        <v>13020.09</v>
      </c>
      <c r="CG1983" s="9">
        <v>12967.85</v>
      </c>
      <c r="CH1983" s="9">
        <v>10164.34</v>
      </c>
      <c r="CI1983" s="9">
        <v>6865.94</v>
      </c>
      <c r="CJ1983" s="9">
        <v>6199.36</v>
      </c>
      <c r="CK1983" s="9">
        <v>7861.2460000000001</v>
      </c>
      <c r="CL1983" s="9">
        <v>9993.3080000000009</v>
      </c>
      <c r="CM1983" s="9">
        <v>11183.13</v>
      </c>
      <c r="CN1983" s="9">
        <v>11922.45</v>
      </c>
      <c r="CO1983" s="9">
        <v>16760.36</v>
      </c>
      <c r="CP1983" s="9">
        <v>16118.28</v>
      </c>
      <c r="CQ1983" s="9">
        <v>15941.67</v>
      </c>
      <c r="CR1983" s="9">
        <v>15008.31</v>
      </c>
      <c r="CS1983" s="9">
        <v>14583.53</v>
      </c>
      <c r="CT1983" s="9">
        <v>18541.68</v>
      </c>
      <c r="CU1983" s="9">
        <v>17710.5</v>
      </c>
      <c r="CV1983" s="9">
        <v>18963.63</v>
      </c>
      <c r="CW1983" s="9">
        <v>20118.490000000002</v>
      </c>
      <c r="CX1983" s="9">
        <v>19522.41</v>
      </c>
      <c r="CY1983" s="9">
        <v>19481.830000000002</v>
      </c>
      <c r="CZ1983" s="9">
        <v>20059.73</v>
      </c>
      <c r="DA1983" s="9">
        <v>19842.25</v>
      </c>
      <c r="DB1983" s="9">
        <v>11655.92</v>
      </c>
      <c r="DC1983" s="9">
        <v>135.43389999999999</v>
      </c>
      <c r="DD1983" s="9">
        <v>0</v>
      </c>
    </row>
    <row r="1984" spans="1:108" x14ac:dyDescent="0.25">
      <c r="A1984" s="9" t="s">
        <v>42</v>
      </c>
      <c r="B1984" s="9" t="s">
        <v>29</v>
      </c>
      <c r="C1984" s="9" t="s">
        <v>2</v>
      </c>
      <c r="D1984" s="9" t="s">
        <v>40</v>
      </c>
      <c r="E1984" s="9" t="s">
        <v>38</v>
      </c>
      <c r="F1984" s="9">
        <v>2025</v>
      </c>
      <c r="G1984" s="9">
        <v>8</v>
      </c>
      <c r="H1984" s="9"/>
      <c r="BF1984" s="33">
        <v>69.977580000000003</v>
      </c>
      <c r="BG1984" s="33">
        <v>68.46293</v>
      </c>
      <c r="BH1984" s="33">
        <v>67.157759999999996</v>
      </c>
      <c r="BI1984" s="33">
        <v>66.063789999999997</v>
      </c>
      <c r="BJ1984" s="33">
        <v>65.118970000000004</v>
      </c>
      <c r="BK1984" s="33">
        <v>64.603449999999995</v>
      </c>
      <c r="BL1984" s="33">
        <v>63.914650000000002</v>
      </c>
      <c r="BM1984" s="33">
        <v>65.018100000000004</v>
      </c>
      <c r="BN1984" s="33">
        <v>68.233620000000002</v>
      </c>
      <c r="BO1984" s="33">
        <v>73.063789999999997</v>
      </c>
      <c r="BP1984" s="33">
        <v>78.456029999999998</v>
      </c>
      <c r="BQ1984" s="33">
        <v>82.649140000000003</v>
      </c>
      <c r="BR1984" s="33">
        <v>85.846549999999993</v>
      </c>
      <c r="BS1984" s="33">
        <v>87.694820000000007</v>
      </c>
      <c r="BT1984" s="33">
        <v>89.106899999999996</v>
      </c>
      <c r="BU1984" s="33">
        <v>89.81465</v>
      </c>
      <c r="BV1984" s="33">
        <v>89.969830000000002</v>
      </c>
      <c r="BW1984" s="33">
        <v>88.903450000000007</v>
      </c>
      <c r="BX1984" s="33">
        <v>87.190510000000003</v>
      </c>
      <c r="BY1984" s="33">
        <v>83.664659999999998</v>
      </c>
      <c r="BZ1984" s="33">
        <v>80.27328</v>
      </c>
      <c r="CA1984" s="33">
        <v>77.418109999999999</v>
      </c>
      <c r="CB1984" s="33">
        <v>75.166380000000004</v>
      </c>
      <c r="CC1984" s="33">
        <v>73.506029999999996</v>
      </c>
      <c r="DC1984" s="9">
        <v>135.43389999999999</v>
      </c>
      <c r="DD1984" s="9">
        <v>0</v>
      </c>
    </row>
    <row r="1985" spans="1:108" x14ac:dyDescent="0.25">
      <c r="A1985" s="9" t="s">
        <v>42</v>
      </c>
      <c r="B1985" s="9" t="s">
        <v>29</v>
      </c>
      <c r="C1985" s="9" t="s">
        <v>2</v>
      </c>
      <c r="D1985" s="9" t="s">
        <v>40</v>
      </c>
      <c r="E1985" s="9" t="s">
        <v>38</v>
      </c>
      <c r="F1985" s="9">
        <v>2025</v>
      </c>
      <c r="G1985" s="9">
        <v>9</v>
      </c>
      <c r="H1985" s="9"/>
      <c r="BF1985" s="33">
        <v>70.802589999999995</v>
      </c>
      <c r="BG1985" s="33">
        <v>69.509479999999996</v>
      </c>
      <c r="BH1985" s="33">
        <v>68.150859999999994</v>
      </c>
      <c r="BI1985" s="33">
        <v>66.631029999999996</v>
      </c>
      <c r="BJ1985" s="33">
        <v>65.385350000000003</v>
      </c>
      <c r="BK1985" s="33">
        <v>64.646550000000005</v>
      </c>
      <c r="BL1985" s="33">
        <v>64.141379999999998</v>
      </c>
      <c r="BM1985" s="33">
        <v>65.268969999999996</v>
      </c>
      <c r="BN1985" s="33">
        <v>68.354309999999998</v>
      </c>
      <c r="BO1985" s="33">
        <v>72.710340000000002</v>
      </c>
      <c r="BP1985" s="33">
        <v>77.307760000000002</v>
      </c>
      <c r="BQ1985" s="33">
        <v>81.482759999999999</v>
      </c>
      <c r="BR1985" s="33">
        <v>84.752589999999998</v>
      </c>
      <c r="BS1985" s="33">
        <v>86.499139999999997</v>
      </c>
      <c r="BT1985" s="33">
        <v>88.030169999999998</v>
      </c>
      <c r="BU1985" s="33">
        <v>89.134479999999996</v>
      </c>
      <c r="BV1985" s="33">
        <v>89.126720000000006</v>
      </c>
      <c r="BW1985" s="33">
        <v>88.062929999999994</v>
      </c>
      <c r="BX1985" s="33">
        <v>85.64828</v>
      </c>
      <c r="BY1985" s="33">
        <v>81.637929999999997</v>
      </c>
      <c r="BZ1985" s="33">
        <v>78.830169999999995</v>
      </c>
      <c r="CA1985" s="33">
        <v>76.450860000000006</v>
      </c>
      <c r="CB1985" s="33">
        <v>74.368099999999998</v>
      </c>
      <c r="CC1985" s="33">
        <v>71.993970000000004</v>
      </c>
      <c r="DC1985" s="9">
        <v>135.43389999999999</v>
      </c>
      <c r="DD1985" s="9">
        <v>0</v>
      </c>
    </row>
    <row r="1986" spans="1:108" x14ac:dyDescent="0.25">
      <c r="A1986" s="9" t="s">
        <v>42</v>
      </c>
      <c r="B1986" s="9" t="s">
        <v>29</v>
      </c>
      <c r="C1986" s="9" t="s">
        <v>2</v>
      </c>
      <c r="D1986" s="9" t="s">
        <v>40</v>
      </c>
      <c r="E1986" s="9" t="s">
        <v>38</v>
      </c>
      <c r="F1986" s="9">
        <v>2025</v>
      </c>
      <c r="G1986" s="9">
        <v>10</v>
      </c>
      <c r="H1986" s="9"/>
      <c r="BF1986" s="33">
        <v>62.962670000000003</v>
      </c>
      <c r="BG1986" s="33">
        <v>61.066839999999999</v>
      </c>
      <c r="BH1986" s="33">
        <v>60.228299999999997</v>
      </c>
      <c r="BI1986" s="33">
        <v>59.271700000000003</v>
      </c>
      <c r="BJ1986" s="33">
        <v>58.6875</v>
      </c>
      <c r="BK1986" s="33">
        <v>57.807290000000002</v>
      </c>
      <c r="BL1986" s="33">
        <v>57.189239999999998</v>
      </c>
      <c r="BM1986" s="33">
        <v>57.740450000000003</v>
      </c>
      <c r="BN1986" s="33">
        <v>62.493920000000003</v>
      </c>
      <c r="BO1986" s="33">
        <v>69.007810000000006</v>
      </c>
      <c r="BP1986" s="33">
        <v>75.023439999999994</v>
      </c>
      <c r="BQ1986" s="33">
        <v>79.991320000000002</v>
      </c>
      <c r="BR1986" s="33">
        <v>83.523439999999994</v>
      </c>
      <c r="BS1986" s="33">
        <v>86.059030000000007</v>
      </c>
      <c r="BT1986" s="33">
        <v>85.96181</v>
      </c>
      <c r="BU1986" s="33">
        <v>85.75694</v>
      </c>
      <c r="BV1986" s="33">
        <v>85.259550000000004</v>
      </c>
      <c r="BW1986" s="33">
        <v>83.355029999999999</v>
      </c>
      <c r="BX1986" s="33">
        <v>78.778649999999999</v>
      </c>
      <c r="BY1986" s="33">
        <v>74.236980000000003</v>
      </c>
      <c r="BZ1986" s="33">
        <v>71.099819999999994</v>
      </c>
      <c r="CA1986" s="33">
        <v>68.388890000000004</v>
      </c>
      <c r="CB1986" s="33">
        <v>66.814239999999998</v>
      </c>
      <c r="CC1986" s="33">
        <v>64.890630000000002</v>
      </c>
      <c r="DC1986" s="9">
        <v>135.43389999999999</v>
      </c>
      <c r="DD1986" s="9">
        <v>0</v>
      </c>
    </row>
    <row r="1987" spans="1:108" x14ac:dyDescent="0.25">
      <c r="A1987" s="9" t="s">
        <v>42</v>
      </c>
      <c r="B1987" s="9" t="s">
        <v>29</v>
      </c>
      <c r="C1987" s="9" t="s">
        <v>2</v>
      </c>
      <c r="D1987" s="9" t="s">
        <v>40</v>
      </c>
      <c r="E1987" s="9" t="s">
        <v>38</v>
      </c>
      <c r="F1987" s="9">
        <v>2026</v>
      </c>
      <c r="G1987" s="9">
        <v>5</v>
      </c>
      <c r="H1987" s="9"/>
      <c r="BF1987" s="33">
        <v>68.953900000000004</v>
      </c>
      <c r="BG1987" s="33">
        <v>66.782799999999995</v>
      </c>
      <c r="BH1987" s="33">
        <v>65.805850000000007</v>
      </c>
      <c r="BI1987" s="33">
        <v>64.441490000000002</v>
      </c>
      <c r="BJ1987" s="33">
        <v>63.518619999999999</v>
      </c>
      <c r="BK1987" s="33">
        <v>62.723399999999998</v>
      </c>
      <c r="BL1987" s="33">
        <v>62.683509999999998</v>
      </c>
      <c r="BM1987" s="33">
        <v>65.373230000000007</v>
      </c>
      <c r="BN1987" s="33">
        <v>68.768619999999999</v>
      </c>
      <c r="BO1987" s="33">
        <v>72.678190000000001</v>
      </c>
      <c r="BP1987" s="33">
        <v>76.26773</v>
      </c>
      <c r="BQ1987" s="33">
        <v>78.983149999999995</v>
      </c>
      <c r="BR1987" s="33">
        <v>81.271280000000004</v>
      </c>
      <c r="BS1987" s="33">
        <v>82.972520000000003</v>
      </c>
      <c r="BT1987" s="33">
        <v>84.075360000000003</v>
      </c>
      <c r="BU1987" s="33">
        <v>84.31738</v>
      </c>
      <c r="BV1987" s="33">
        <v>84.405140000000003</v>
      </c>
      <c r="BW1987" s="33">
        <v>83.898049999999998</v>
      </c>
      <c r="BX1987" s="33">
        <v>82.333340000000007</v>
      </c>
      <c r="BY1987" s="33">
        <v>79.93262</v>
      </c>
      <c r="BZ1987" s="33">
        <v>77.063829999999996</v>
      </c>
      <c r="CA1987" s="33">
        <v>74.60727</v>
      </c>
      <c r="CB1987" s="33">
        <v>72.613470000000007</v>
      </c>
      <c r="CC1987" s="33">
        <v>70.824470000000005</v>
      </c>
      <c r="DC1987" s="9">
        <v>135.43389999999999</v>
      </c>
      <c r="DD1987" s="9">
        <v>0</v>
      </c>
    </row>
    <row r="1988" spans="1:108" x14ac:dyDescent="0.25">
      <c r="A1988" s="9" t="s">
        <v>42</v>
      </c>
      <c r="B1988" s="9" t="s">
        <v>29</v>
      </c>
      <c r="C1988" s="9" t="s">
        <v>2</v>
      </c>
      <c r="D1988" s="9" t="s">
        <v>40</v>
      </c>
      <c r="E1988" s="9" t="s">
        <v>38</v>
      </c>
      <c r="F1988" s="9">
        <v>2026</v>
      </c>
      <c r="G1988" s="9">
        <v>6</v>
      </c>
      <c r="H1988" s="9"/>
      <c r="BF1988" s="33">
        <v>72.418139999999994</v>
      </c>
      <c r="BG1988" s="33">
        <v>70.257919999999999</v>
      </c>
      <c r="BH1988" s="33">
        <v>68.912850000000006</v>
      </c>
      <c r="BI1988" s="33">
        <v>67.514960000000002</v>
      </c>
      <c r="BJ1988" s="33">
        <v>65.973590000000002</v>
      </c>
      <c r="BK1988" s="33">
        <v>65.258799999999994</v>
      </c>
      <c r="BL1988" s="33">
        <v>65.847710000000006</v>
      </c>
      <c r="BM1988" s="33">
        <v>69.461269999999999</v>
      </c>
      <c r="BN1988" s="33">
        <v>74.183980000000005</v>
      </c>
      <c r="BO1988" s="33">
        <v>78.577460000000002</v>
      </c>
      <c r="BP1988" s="33">
        <v>82.245599999999996</v>
      </c>
      <c r="BQ1988" s="33">
        <v>85.784329999999997</v>
      </c>
      <c r="BR1988" s="33">
        <v>88.020250000000004</v>
      </c>
      <c r="BS1988" s="33">
        <v>90.066019999999995</v>
      </c>
      <c r="BT1988" s="33">
        <v>91.235039999999998</v>
      </c>
      <c r="BU1988" s="33">
        <v>92.075710000000001</v>
      </c>
      <c r="BV1988" s="33">
        <v>92.021129999999999</v>
      </c>
      <c r="BW1988" s="33">
        <v>91.597710000000006</v>
      </c>
      <c r="BX1988" s="33">
        <v>90.058099999999996</v>
      </c>
      <c r="BY1988" s="33">
        <v>87.420779999999993</v>
      </c>
      <c r="BZ1988" s="33">
        <v>83.801929999999999</v>
      </c>
      <c r="CA1988" s="33">
        <v>80.408450000000002</v>
      </c>
      <c r="CB1988" s="33">
        <v>78.123239999999996</v>
      </c>
      <c r="CC1988" s="33">
        <v>75.62764</v>
      </c>
      <c r="DC1988" s="9">
        <v>135.43389999999999</v>
      </c>
      <c r="DD1988" s="9">
        <v>0</v>
      </c>
    </row>
    <row r="1989" spans="1:108" x14ac:dyDescent="0.25">
      <c r="A1989" s="9" t="s">
        <v>42</v>
      </c>
      <c r="B1989" s="9" t="s">
        <v>29</v>
      </c>
      <c r="C1989" s="9" t="s">
        <v>2</v>
      </c>
      <c r="D1989" s="9" t="s">
        <v>40</v>
      </c>
      <c r="E1989" s="9" t="s">
        <v>38</v>
      </c>
      <c r="F1989" s="9">
        <v>2026</v>
      </c>
      <c r="G1989" s="9">
        <v>7</v>
      </c>
      <c r="H1989" s="9">
        <v>6126.5159999999996</v>
      </c>
      <c r="I1989" s="9">
        <v>5874.4650000000001</v>
      </c>
      <c r="J1989" s="9">
        <v>6073.7960000000003</v>
      </c>
      <c r="K1989" s="9">
        <v>6210.8950000000004</v>
      </c>
      <c r="L1989" s="9">
        <v>6358.3329999999996</v>
      </c>
      <c r="M1989" s="9">
        <v>6805.4110000000001</v>
      </c>
      <c r="N1989" s="9">
        <v>7507.9189999999999</v>
      </c>
      <c r="O1989" s="9">
        <v>8049.9080000000004</v>
      </c>
      <c r="P1989" s="9">
        <v>8654.375</v>
      </c>
      <c r="Q1989" s="9">
        <v>8921.6229999999996</v>
      </c>
      <c r="R1989" s="9">
        <v>8781.6389999999992</v>
      </c>
      <c r="S1989" s="9">
        <v>8547.9429999999993</v>
      </c>
      <c r="T1989" s="9">
        <v>8048.607</v>
      </c>
      <c r="U1989" s="9">
        <v>5099.0680000000002</v>
      </c>
      <c r="V1989" s="9">
        <v>5043.9250000000002</v>
      </c>
      <c r="W1989" s="9">
        <v>4896.4260000000004</v>
      </c>
      <c r="X1989" s="9">
        <v>4718.3639999999996</v>
      </c>
      <c r="Y1989" s="9">
        <v>5039.8459999999995</v>
      </c>
      <c r="Z1989" s="9">
        <v>7115.3010000000004</v>
      </c>
      <c r="AA1989" s="9">
        <v>8212.0859999999993</v>
      </c>
      <c r="AB1989" s="9">
        <v>7723.442</v>
      </c>
      <c r="AC1989" s="9">
        <v>6945.5569999999998</v>
      </c>
      <c r="AD1989" s="9">
        <v>6490.7240000000002</v>
      </c>
      <c r="AE1989" s="9">
        <v>6467.0219999999999</v>
      </c>
      <c r="AF1989" s="9">
        <v>5149.5050000000001</v>
      </c>
      <c r="AG1989" s="9">
        <v>6163.6790000000001</v>
      </c>
      <c r="AH1989" s="9">
        <v>6051.0810000000001</v>
      </c>
      <c r="AI1989" s="9">
        <v>5988.0469999999996</v>
      </c>
      <c r="AJ1989" s="9">
        <v>6074.3779999999997</v>
      </c>
      <c r="AK1989" s="9">
        <v>6300.7190000000001</v>
      </c>
      <c r="AL1989" s="9">
        <v>6866.1149999999998</v>
      </c>
      <c r="AM1989" s="9">
        <v>7434.02</v>
      </c>
      <c r="AN1989" s="9">
        <v>8046.375</v>
      </c>
      <c r="AO1989" s="9">
        <v>8658.2129999999997</v>
      </c>
      <c r="AP1989" s="9">
        <v>8966.9889999999996</v>
      </c>
      <c r="AQ1989" s="9">
        <v>8842.0920000000006</v>
      </c>
      <c r="AR1989" s="9">
        <v>8710.7289999999994</v>
      </c>
      <c r="AS1989" s="9">
        <v>8667.8349999999991</v>
      </c>
      <c r="AT1989" s="9">
        <v>8607.67</v>
      </c>
      <c r="AU1989" s="9">
        <v>8612.8889999999992</v>
      </c>
      <c r="AV1989" s="9">
        <v>8374.7340000000004</v>
      </c>
      <c r="AW1989" s="9">
        <v>8385.3359999999993</v>
      </c>
      <c r="AX1989" s="9">
        <v>8667.59</v>
      </c>
      <c r="AY1989" s="9">
        <v>8914.0310000000009</v>
      </c>
      <c r="AZ1989" s="9">
        <v>8866.3539999999994</v>
      </c>
      <c r="BA1989" s="9">
        <v>8031.3590000000004</v>
      </c>
      <c r="BB1989" s="9">
        <v>7125.7330000000002</v>
      </c>
      <c r="BC1989" s="9">
        <v>6634.13</v>
      </c>
      <c r="BD1989" s="9">
        <v>6635.3209999999999</v>
      </c>
      <c r="BE1989" s="9">
        <v>8540.6309999999994</v>
      </c>
      <c r="BF1989" s="33">
        <v>74.156679999999994</v>
      </c>
      <c r="BG1989" s="33">
        <v>73.098460000000003</v>
      </c>
      <c r="BH1989" s="33">
        <v>71.9238</v>
      </c>
      <c r="BI1989" s="33">
        <v>70.769689999999997</v>
      </c>
      <c r="BJ1989" s="33">
        <v>70.071910000000003</v>
      </c>
      <c r="BK1989" s="33">
        <v>69.257710000000003</v>
      </c>
      <c r="BL1989" s="33">
        <v>68.910960000000003</v>
      </c>
      <c r="BM1989" s="33">
        <v>70.961470000000006</v>
      </c>
      <c r="BN1989" s="33">
        <v>74.532529999999994</v>
      </c>
      <c r="BO1989" s="33">
        <v>78.1387</v>
      </c>
      <c r="BP1989" s="33">
        <v>81.559070000000006</v>
      </c>
      <c r="BQ1989" s="33">
        <v>84.254279999999994</v>
      </c>
      <c r="BR1989" s="33">
        <v>86.894689999999997</v>
      </c>
      <c r="BS1989" s="33">
        <v>88.899829999999994</v>
      </c>
      <c r="BT1989" s="33">
        <v>89.97945</v>
      </c>
      <c r="BU1989" s="33">
        <v>90.094179999999994</v>
      </c>
      <c r="BV1989" s="33">
        <v>90.282529999999994</v>
      </c>
      <c r="BW1989" s="33">
        <v>89.517120000000006</v>
      </c>
      <c r="BX1989" s="33">
        <v>87.765410000000003</v>
      </c>
      <c r="BY1989" s="33">
        <v>85.322779999999995</v>
      </c>
      <c r="BZ1989" s="33">
        <v>82.058220000000006</v>
      </c>
      <c r="CA1989" s="33">
        <v>79.163529999999994</v>
      </c>
      <c r="CB1989" s="33">
        <v>76.920379999999994</v>
      </c>
      <c r="CC1989" s="33">
        <v>75.106160000000003</v>
      </c>
      <c r="CD1989" s="9">
        <v>25412.91</v>
      </c>
      <c r="CE1989" s="9">
        <v>18102.310000000001</v>
      </c>
      <c r="CF1989" s="9">
        <v>13007.47</v>
      </c>
      <c r="CG1989" s="9">
        <v>12951.48</v>
      </c>
      <c r="CH1989" s="9">
        <v>10151.77</v>
      </c>
      <c r="CI1989" s="9">
        <v>6858.7730000000001</v>
      </c>
      <c r="CJ1989" s="9">
        <v>6193.7449999999999</v>
      </c>
      <c r="CK1989" s="9">
        <v>7854.8329999999996</v>
      </c>
      <c r="CL1989" s="9">
        <v>9984.3179999999993</v>
      </c>
      <c r="CM1989" s="9">
        <v>11174.06</v>
      </c>
      <c r="CN1989" s="9">
        <v>11913.25</v>
      </c>
      <c r="CO1989" s="9">
        <v>16747.46</v>
      </c>
      <c r="CP1989" s="9">
        <v>16107.88</v>
      </c>
      <c r="CQ1989" s="9">
        <v>15922.07</v>
      </c>
      <c r="CR1989" s="9">
        <v>14991.49</v>
      </c>
      <c r="CS1989" s="9">
        <v>14566.19</v>
      </c>
      <c r="CT1989" s="9">
        <v>18527.53</v>
      </c>
      <c r="CU1989" s="9">
        <v>17697.53</v>
      </c>
      <c r="CV1989" s="9">
        <v>18952.759999999998</v>
      </c>
      <c r="CW1989" s="9">
        <v>20099.05</v>
      </c>
      <c r="CX1989" s="9">
        <v>19505.64</v>
      </c>
      <c r="CY1989" s="9">
        <v>19464.43</v>
      </c>
      <c r="CZ1989" s="9">
        <v>20042.61</v>
      </c>
      <c r="DA1989" s="9">
        <v>19831.650000000001</v>
      </c>
      <c r="DB1989" s="9">
        <v>11642.72</v>
      </c>
      <c r="DC1989" s="9">
        <v>135.43389999999999</v>
      </c>
      <c r="DD1989" s="9">
        <v>0</v>
      </c>
    </row>
    <row r="1990" spans="1:108" x14ac:dyDescent="0.25">
      <c r="A1990" s="9" t="s">
        <v>42</v>
      </c>
      <c r="B1990" s="9" t="s">
        <v>29</v>
      </c>
      <c r="C1990" s="9" t="s">
        <v>2</v>
      </c>
      <c r="D1990" s="9" t="s">
        <v>40</v>
      </c>
      <c r="E1990" s="9" t="s">
        <v>38</v>
      </c>
      <c r="F1990" s="9">
        <v>2026</v>
      </c>
      <c r="G1990" s="9">
        <v>8</v>
      </c>
      <c r="H1990" s="9"/>
      <c r="BF1990" s="33">
        <v>69.977580000000003</v>
      </c>
      <c r="BG1990" s="33">
        <v>68.46293</v>
      </c>
      <c r="BH1990" s="33">
        <v>67.157759999999996</v>
      </c>
      <c r="BI1990" s="33">
        <v>66.063789999999997</v>
      </c>
      <c r="BJ1990" s="33">
        <v>65.118970000000004</v>
      </c>
      <c r="BK1990" s="33">
        <v>64.603449999999995</v>
      </c>
      <c r="BL1990" s="33">
        <v>63.914650000000002</v>
      </c>
      <c r="BM1990" s="33">
        <v>65.018100000000004</v>
      </c>
      <c r="BN1990" s="33">
        <v>68.233620000000002</v>
      </c>
      <c r="BO1990" s="33">
        <v>73.063789999999997</v>
      </c>
      <c r="BP1990" s="33">
        <v>78.456029999999998</v>
      </c>
      <c r="BQ1990" s="33">
        <v>82.649140000000003</v>
      </c>
      <c r="BR1990" s="33">
        <v>85.846549999999993</v>
      </c>
      <c r="BS1990" s="33">
        <v>87.694820000000007</v>
      </c>
      <c r="BT1990" s="33">
        <v>89.106899999999996</v>
      </c>
      <c r="BU1990" s="33">
        <v>89.81465</v>
      </c>
      <c r="BV1990" s="33">
        <v>89.969830000000002</v>
      </c>
      <c r="BW1990" s="33">
        <v>88.903450000000007</v>
      </c>
      <c r="BX1990" s="33">
        <v>87.190510000000003</v>
      </c>
      <c r="BY1990" s="33">
        <v>83.664659999999998</v>
      </c>
      <c r="BZ1990" s="33">
        <v>80.27328</v>
      </c>
      <c r="CA1990" s="33">
        <v>77.418109999999999</v>
      </c>
      <c r="CB1990" s="33">
        <v>75.166380000000004</v>
      </c>
      <c r="CC1990" s="33">
        <v>73.506029999999996</v>
      </c>
      <c r="DC1990" s="9">
        <v>135.43389999999999</v>
      </c>
      <c r="DD1990" s="9">
        <v>0</v>
      </c>
    </row>
    <row r="1991" spans="1:108" x14ac:dyDescent="0.25">
      <c r="A1991" s="9" t="s">
        <v>42</v>
      </c>
      <c r="B1991" s="9" t="s">
        <v>29</v>
      </c>
      <c r="C1991" s="9" t="s">
        <v>2</v>
      </c>
      <c r="D1991" s="9" t="s">
        <v>40</v>
      </c>
      <c r="E1991" s="9" t="s">
        <v>38</v>
      </c>
      <c r="F1991" s="9">
        <v>2026</v>
      </c>
      <c r="G1991" s="9">
        <v>9</v>
      </c>
      <c r="H1991" s="9"/>
      <c r="BF1991" s="33">
        <v>70.802589999999995</v>
      </c>
      <c r="BG1991" s="33">
        <v>69.509479999999996</v>
      </c>
      <c r="BH1991" s="33">
        <v>68.150859999999994</v>
      </c>
      <c r="BI1991" s="33">
        <v>66.631029999999996</v>
      </c>
      <c r="BJ1991" s="33">
        <v>65.385350000000003</v>
      </c>
      <c r="BK1991" s="33">
        <v>64.646550000000005</v>
      </c>
      <c r="BL1991" s="33">
        <v>64.141379999999998</v>
      </c>
      <c r="BM1991" s="33">
        <v>65.268969999999996</v>
      </c>
      <c r="BN1991" s="33">
        <v>68.354309999999998</v>
      </c>
      <c r="BO1991" s="33">
        <v>72.710340000000002</v>
      </c>
      <c r="BP1991" s="33">
        <v>77.307760000000002</v>
      </c>
      <c r="BQ1991" s="33">
        <v>81.482759999999999</v>
      </c>
      <c r="BR1991" s="33">
        <v>84.752589999999998</v>
      </c>
      <c r="BS1991" s="33">
        <v>86.499139999999997</v>
      </c>
      <c r="BT1991" s="33">
        <v>88.030169999999998</v>
      </c>
      <c r="BU1991" s="33">
        <v>89.134479999999996</v>
      </c>
      <c r="BV1991" s="33">
        <v>89.126720000000006</v>
      </c>
      <c r="BW1991" s="33">
        <v>88.062929999999994</v>
      </c>
      <c r="BX1991" s="33">
        <v>85.64828</v>
      </c>
      <c r="BY1991" s="33">
        <v>81.637929999999997</v>
      </c>
      <c r="BZ1991" s="33">
        <v>78.830169999999995</v>
      </c>
      <c r="CA1991" s="33">
        <v>76.450860000000006</v>
      </c>
      <c r="CB1991" s="33">
        <v>74.368099999999998</v>
      </c>
      <c r="CC1991" s="33">
        <v>71.993970000000004</v>
      </c>
      <c r="DC1991" s="9">
        <v>135.43389999999999</v>
      </c>
      <c r="DD1991" s="9">
        <v>0</v>
      </c>
    </row>
    <row r="1992" spans="1:108" x14ac:dyDescent="0.25">
      <c r="A1992" s="9" t="s">
        <v>42</v>
      </c>
      <c r="B1992" s="9" t="s">
        <v>29</v>
      </c>
      <c r="C1992" s="9" t="s">
        <v>2</v>
      </c>
      <c r="D1992" s="9" t="s">
        <v>40</v>
      </c>
      <c r="E1992" s="9" t="s">
        <v>38</v>
      </c>
      <c r="F1992" s="9">
        <v>2026</v>
      </c>
      <c r="G1992" s="9">
        <v>10</v>
      </c>
      <c r="H1992" s="9"/>
      <c r="BF1992" s="33">
        <v>62.962670000000003</v>
      </c>
      <c r="BG1992" s="33">
        <v>61.066839999999999</v>
      </c>
      <c r="BH1992" s="33">
        <v>60.228299999999997</v>
      </c>
      <c r="BI1992" s="33">
        <v>59.271700000000003</v>
      </c>
      <c r="BJ1992" s="33">
        <v>58.6875</v>
      </c>
      <c r="BK1992" s="33">
        <v>57.807290000000002</v>
      </c>
      <c r="BL1992" s="33">
        <v>57.189239999999998</v>
      </c>
      <c r="BM1992" s="33">
        <v>57.740450000000003</v>
      </c>
      <c r="BN1992" s="33">
        <v>62.493920000000003</v>
      </c>
      <c r="BO1992" s="33">
        <v>69.007810000000006</v>
      </c>
      <c r="BP1992" s="33">
        <v>75.023439999999994</v>
      </c>
      <c r="BQ1992" s="33">
        <v>79.991320000000002</v>
      </c>
      <c r="BR1992" s="33">
        <v>83.523439999999994</v>
      </c>
      <c r="BS1992" s="33">
        <v>86.059030000000007</v>
      </c>
      <c r="BT1992" s="33">
        <v>85.96181</v>
      </c>
      <c r="BU1992" s="33">
        <v>85.75694</v>
      </c>
      <c r="BV1992" s="33">
        <v>85.259550000000004</v>
      </c>
      <c r="BW1992" s="33">
        <v>83.355029999999999</v>
      </c>
      <c r="BX1992" s="33">
        <v>78.778649999999999</v>
      </c>
      <c r="BY1992" s="33">
        <v>74.236980000000003</v>
      </c>
      <c r="BZ1992" s="33">
        <v>71.099819999999994</v>
      </c>
      <c r="CA1992" s="33">
        <v>68.388890000000004</v>
      </c>
      <c r="CB1992" s="33">
        <v>66.814239999999998</v>
      </c>
      <c r="CC1992" s="33">
        <v>64.890630000000002</v>
      </c>
      <c r="DC1992" s="9">
        <v>135.43389999999999</v>
      </c>
      <c r="DD1992" s="9">
        <v>0</v>
      </c>
    </row>
    <row r="1993" spans="1:108" x14ac:dyDescent="0.25">
      <c r="A1993" s="9" t="s">
        <v>42</v>
      </c>
      <c r="B1993" s="9" t="s">
        <v>29</v>
      </c>
      <c r="C1993" s="9" t="s">
        <v>2</v>
      </c>
      <c r="D1993" s="9" t="s">
        <v>40</v>
      </c>
      <c r="E1993" s="9" t="s">
        <v>36</v>
      </c>
      <c r="F1993" s="9">
        <v>2016</v>
      </c>
      <c r="H1993" s="9"/>
      <c r="BF1993" s="33">
        <v>71.717889999999997</v>
      </c>
      <c r="BG1993" s="33">
        <v>70.225430000000003</v>
      </c>
      <c r="BH1993" s="33">
        <v>68.93168</v>
      </c>
      <c r="BI1993" s="33">
        <v>67.644829999999999</v>
      </c>
      <c r="BJ1993" s="33">
        <v>66.542670000000001</v>
      </c>
      <c r="BK1993" s="33">
        <v>65.852369999999993</v>
      </c>
      <c r="BL1993" s="33">
        <v>65.611639999999994</v>
      </c>
      <c r="BM1993" s="33">
        <v>67.571330000000003</v>
      </c>
      <c r="BN1993" s="33">
        <v>71.217669999999998</v>
      </c>
      <c r="BO1993" s="33">
        <v>75.518529999999998</v>
      </c>
      <c r="BP1993" s="33">
        <v>79.778660000000002</v>
      </c>
      <c r="BQ1993" s="33">
        <v>83.428449999999998</v>
      </c>
      <c r="BR1993" s="33">
        <v>86.240089999999995</v>
      </c>
      <c r="BS1993" s="33">
        <v>88.132109999999997</v>
      </c>
      <c r="BT1993" s="33">
        <v>89.417479999999998</v>
      </c>
      <c r="BU1993" s="33">
        <v>90.096549999999993</v>
      </c>
      <c r="BV1993" s="33">
        <v>90.158619999999999</v>
      </c>
      <c r="BW1993" s="33">
        <v>89.326530000000005</v>
      </c>
      <c r="BX1993" s="33">
        <v>87.469399999999993</v>
      </c>
      <c r="BY1993" s="33">
        <v>84.315089999999998</v>
      </c>
      <c r="BZ1993" s="33">
        <v>81.059489999999997</v>
      </c>
      <c r="CA1993" s="33">
        <v>78.195260000000005</v>
      </c>
      <c r="CB1993" s="33">
        <v>75.99418</v>
      </c>
      <c r="CC1993" s="33">
        <v>73.923919999999995</v>
      </c>
      <c r="DC1993" s="9">
        <v>135.43389999999999</v>
      </c>
      <c r="DD1993" s="9">
        <v>0</v>
      </c>
    </row>
    <row r="1994" spans="1:108" x14ac:dyDescent="0.25">
      <c r="A1994" s="9" t="s">
        <v>42</v>
      </c>
      <c r="B1994" s="9" t="s">
        <v>29</v>
      </c>
      <c r="C1994" s="9" t="s">
        <v>2</v>
      </c>
      <c r="D1994" s="9" t="s">
        <v>40</v>
      </c>
      <c r="E1994" s="9" t="s">
        <v>36</v>
      </c>
      <c r="F1994" s="9">
        <v>2017</v>
      </c>
      <c r="H1994" s="9"/>
      <c r="BF1994" s="33">
        <v>71.717889999999997</v>
      </c>
      <c r="BG1994" s="33">
        <v>70.225430000000003</v>
      </c>
      <c r="BH1994" s="33">
        <v>68.93168</v>
      </c>
      <c r="BI1994" s="33">
        <v>67.644829999999999</v>
      </c>
      <c r="BJ1994" s="33">
        <v>66.542670000000001</v>
      </c>
      <c r="BK1994" s="33">
        <v>65.852369999999993</v>
      </c>
      <c r="BL1994" s="33">
        <v>65.611639999999994</v>
      </c>
      <c r="BM1994" s="33">
        <v>67.571330000000003</v>
      </c>
      <c r="BN1994" s="33">
        <v>71.217669999999998</v>
      </c>
      <c r="BO1994" s="33">
        <v>75.518529999999998</v>
      </c>
      <c r="BP1994" s="33">
        <v>79.778660000000002</v>
      </c>
      <c r="BQ1994" s="33">
        <v>83.428449999999998</v>
      </c>
      <c r="BR1994" s="33">
        <v>86.240089999999995</v>
      </c>
      <c r="BS1994" s="33">
        <v>88.132109999999997</v>
      </c>
      <c r="BT1994" s="33">
        <v>89.417479999999998</v>
      </c>
      <c r="BU1994" s="33">
        <v>90.096549999999993</v>
      </c>
      <c r="BV1994" s="33">
        <v>90.158619999999999</v>
      </c>
      <c r="BW1994" s="33">
        <v>89.326530000000005</v>
      </c>
      <c r="BX1994" s="33">
        <v>87.469399999999993</v>
      </c>
      <c r="BY1994" s="33">
        <v>84.315089999999998</v>
      </c>
      <c r="BZ1994" s="33">
        <v>81.059489999999997</v>
      </c>
      <c r="CA1994" s="33">
        <v>78.195260000000005</v>
      </c>
      <c r="CB1994" s="33">
        <v>75.99418</v>
      </c>
      <c r="CC1994" s="33">
        <v>73.923919999999995</v>
      </c>
      <c r="DC1994" s="9">
        <v>135.43389999999999</v>
      </c>
      <c r="DD1994" s="9">
        <v>0</v>
      </c>
    </row>
    <row r="1995" spans="1:108" x14ac:dyDescent="0.25">
      <c r="A1995" s="9" t="s">
        <v>42</v>
      </c>
      <c r="B1995" s="9" t="s">
        <v>29</v>
      </c>
      <c r="C1995" s="9" t="s">
        <v>2</v>
      </c>
      <c r="D1995" s="9" t="s">
        <v>40</v>
      </c>
      <c r="E1995" s="9" t="s">
        <v>36</v>
      </c>
      <c r="F1995" s="9">
        <v>2018</v>
      </c>
      <c r="H1995" s="9"/>
      <c r="BF1995" s="33">
        <v>71.717889999999997</v>
      </c>
      <c r="BG1995" s="33">
        <v>70.225430000000003</v>
      </c>
      <c r="BH1995" s="33">
        <v>68.93168</v>
      </c>
      <c r="BI1995" s="33">
        <v>67.644829999999999</v>
      </c>
      <c r="BJ1995" s="33">
        <v>66.542670000000001</v>
      </c>
      <c r="BK1995" s="33">
        <v>65.852369999999993</v>
      </c>
      <c r="BL1995" s="33">
        <v>65.611639999999994</v>
      </c>
      <c r="BM1995" s="33">
        <v>67.571330000000003</v>
      </c>
      <c r="BN1995" s="33">
        <v>71.217669999999998</v>
      </c>
      <c r="BO1995" s="33">
        <v>75.518529999999998</v>
      </c>
      <c r="BP1995" s="33">
        <v>79.778660000000002</v>
      </c>
      <c r="BQ1995" s="33">
        <v>83.428449999999998</v>
      </c>
      <c r="BR1995" s="33">
        <v>86.240089999999995</v>
      </c>
      <c r="BS1995" s="33">
        <v>88.132109999999997</v>
      </c>
      <c r="BT1995" s="33">
        <v>89.417479999999998</v>
      </c>
      <c r="BU1995" s="33">
        <v>90.096549999999993</v>
      </c>
      <c r="BV1995" s="33">
        <v>90.158619999999999</v>
      </c>
      <c r="BW1995" s="33">
        <v>89.326530000000005</v>
      </c>
      <c r="BX1995" s="33">
        <v>87.469399999999993</v>
      </c>
      <c r="BY1995" s="33">
        <v>84.315089999999998</v>
      </c>
      <c r="BZ1995" s="33">
        <v>81.059489999999997</v>
      </c>
      <c r="CA1995" s="33">
        <v>78.195260000000005</v>
      </c>
      <c r="CB1995" s="33">
        <v>75.99418</v>
      </c>
      <c r="CC1995" s="33">
        <v>73.923919999999995</v>
      </c>
      <c r="DC1995" s="9">
        <v>135.43389999999999</v>
      </c>
      <c r="DD1995" s="9">
        <v>0</v>
      </c>
    </row>
    <row r="1996" spans="1:108" x14ac:dyDescent="0.25">
      <c r="A1996" s="9" t="s">
        <v>42</v>
      </c>
      <c r="B1996" s="9" t="s">
        <v>29</v>
      </c>
      <c r="C1996" s="9" t="s">
        <v>2</v>
      </c>
      <c r="D1996" s="9" t="s">
        <v>40</v>
      </c>
      <c r="E1996" s="9" t="s">
        <v>36</v>
      </c>
      <c r="F1996" s="9">
        <v>2019</v>
      </c>
      <c r="H1996" s="9"/>
      <c r="BF1996" s="33">
        <v>71.717889999999997</v>
      </c>
      <c r="BG1996" s="33">
        <v>70.225430000000003</v>
      </c>
      <c r="BH1996" s="33">
        <v>68.93168</v>
      </c>
      <c r="BI1996" s="33">
        <v>67.644829999999999</v>
      </c>
      <c r="BJ1996" s="33">
        <v>66.542670000000001</v>
      </c>
      <c r="BK1996" s="33">
        <v>65.852369999999993</v>
      </c>
      <c r="BL1996" s="33">
        <v>65.611639999999994</v>
      </c>
      <c r="BM1996" s="33">
        <v>67.571330000000003</v>
      </c>
      <c r="BN1996" s="33">
        <v>71.217669999999998</v>
      </c>
      <c r="BO1996" s="33">
        <v>75.518529999999998</v>
      </c>
      <c r="BP1996" s="33">
        <v>79.778660000000002</v>
      </c>
      <c r="BQ1996" s="33">
        <v>83.428449999999998</v>
      </c>
      <c r="BR1996" s="33">
        <v>86.240089999999995</v>
      </c>
      <c r="BS1996" s="33">
        <v>88.132109999999997</v>
      </c>
      <c r="BT1996" s="33">
        <v>89.417479999999998</v>
      </c>
      <c r="BU1996" s="33">
        <v>90.096549999999993</v>
      </c>
      <c r="BV1996" s="33">
        <v>90.158619999999999</v>
      </c>
      <c r="BW1996" s="33">
        <v>89.326530000000005</v>
      </c>
      <c r="BX1996" s="33">
        <v>87.469399999999993</v>
      </c>
      <c r="BY1996" s="33">
        <v>84.315089999999998</v>
      </c>
      <c r="BZ1996" s="33">
        <v>81.059489999999997</v>
      </c>
      <c r="CA1996" s="33">
        <v>78.195260000000005</v>
      </c>
      <c r="CB1996" s="33">
        <v>75.99418</v>
      </c>
      <c r="CC1996" s="33">
        <v>73.923919999999995</v>
      </c>
      <c r="DC1996" s="9">
        <v>135.43389999999999</v>
      </c>
      <c r="DD1996" s="9">
        <v>0</v>
      </c>
    </row>
    <row r="1997" spans="1:108" x14ac:dyDescent="0.25">
      <c r="A1997" s="9" t="s">
        <v>42</v>
      </c>
      <c r="B1997" s="9" t="s">
        <v>29</v>
      </c>
      <c r="C1997" s="9" t="s">
        <v>2</v>
      </c>
      <c r="D1997" s="9" t="s">
        <v>40</v>
      </c>
      <c r="E1997" s="9" t="s">
        <v>36</v>
      </c>
      <c r="F1997" s="9">
        <v>2020</v>
      </c>
      <c r="H1997" s="9"/>
      <c r="BF1997" s="33">
        <v>71.717889999999997</v>
      </c>
      <c r="BG1997" s="33">
        <v>70.225430000000003</v>
      </c>
      <c r="BH1997" s="33">
        <v>68.93168</v>
      </c>
      <c r="BI1997" s="33">
        <v>67.644829999999999</v>
      </c>
      <c r="BJ1997" s="33">
        <v>66.542670000000001</v>
      </c>
      <c r="BK1997" s="33">
        <v>65.852369999999993</v>
      </c>
      <c r="BL1997" s="33">
        <v>65.611639999999994</v>
      </c>
      <c r="BM1997" s="33">
        <v>67.571330000000003</v>
      </c>
      <c r="BN1997" s="33">
        <v>71.217669999999998</v>
      </c>
      <c r="BO1997" s="33">
        <v>75.518529999999998</v>
      </c>
      <c r="BP1997" s="33">
        <v>79.778660000000002</v>
      </c>
      <c r="BQ1997" s="33">
        <v>83.428449999999998</v>
      </c>
      <c r="BR1997" s="33">
        <v>86.240089999999995</v>
      </c>
      <c r="BS1997" s="33">
        <v>88.132109999999997</v>
      </c>
      <c r="BT1997" s="33">
        <v>89.417479999999998</v>
      </c>
      <c r="BU1997" s="33">
        <v>90.096549999999993</v>
      </c>
      <c r="BV1997" s="33">
        <v>90.158619999999999</v>
      </c>
      <c r="BW1997" s="33">
        <v>89.326530000000005</v>
      </c>
      <c r="BX1997" s="33">
        <v>87.469399999999993</v>
      </c>
      <c r="BY1997" s="33">
        <v>84.315089999999998</v>
      </c>
      <c r="BZ1997" s="33">
        <v>81.059489999999997</v>
      </c>
      <c r="CA1997" s="33">
        <v>78.195260000000005</v>
      </c>
      <c r="CB1997" s="33">
        <v>75.99418</v>
      </c>
      <c r="CC1997" s="33">
        <v>73.923919999999995</v>
      </c>
      <c r="DC1997" s="9">
        <v>135.43389999999999</v>
      </c>
      <c r="DD1997" s="9">
        <v>0</v>
      </c>
    </row>
    <row r="1998" spans="1:108" x14ac:dyDescent="0.25">
      <c r="A1998" s="9" t="s">
        <v>42</v>
      </c>
      <c r="B1998" s="9" t="s">
        <v>29</v>
      </c>
      <c r="C1998" s="9" t="s">
        <v>2</v>
      </c>
      <c r="D1998" s="9" t="s">
        <v>40</v>
      </c>
      <c r="E1998" s="9" t="s">
        <v>36</v>
      </c>
      <c r="F1998" s="9">
        <v>2021</v>
      </c>
      <c r="H1998" s="9"/>
      <c r="BF1998" s="33">
        <v>71.717889999999997</v>
      </c>
      <c r="BG1998" s="33">
        <v>70.225430000000003</v>
      </c>
      <c r="BH1998" s="33">
        <v>68.93168</v>
      </c>
      <c r="BI1998" s="33">
        <v>67.644829999999999</v>
      </c>
      <c r="BJ1998" s="33">
        <v>66.542670000000001</v>
      </c>
      <c r="BK1998" s="33">
        <v>65.852369999999993</v>
      </c>
      <c r="BL1998" s="33">
        <v>65.611639999999994</v>
      </c>
      <c r="BM1998" s="33">
        <v>67.571330000000003</v>
      </c>
      <c r="BN1998" s="33">
        <v>71.217669999999998</v>
      </c>
      <c r="BO1998" s="33">
        <v>75.518529999999998</v>
      </c>
      <c r="BP1998" s="33">
        <v>79.778660000000002</v>
      </c>
      <c r="BQ1998" s="33">
        <v>83.428449999999998</v>
      </c>
      <c r="BR1998" s="33">
        <v>86.240089999999995</v>
      </c>
      <c r="BS1998" s="33">
        <v>88.132109999999997</v>
      </c>
      <c r="BT1998" s="33">
        <v>89.417479999999998</v>
      </c>
      <c r="BU1998" s="33">
        <v>90.096549999999993</v>
      </c>
      <c r="BV1998" s="33">
        <v>90.158619999999999</v>
      </c>
      <c r="BW1998" s="33">
        <v>89.326530000000005</v>
      </c>
      <c r="BX1998" s="33">
        <v>87.469399999999993</v>
      </c>
      <c r="BY1998" s="33">
        <v>84.315089999999998</v>
      </c>
      <c r="BZ1998" s="33">
        <v>81.059489999999997</v>
      </c>
      <c r="CA1998" s="33">
        <v>78.195260000000005</v>
      </c>
      <c r="CB1998" s="33">
        <v>75.99418</v>
      </c>
      <c r="CC1998" s="33">
        <v>73.923919999999995</v>
      </c>
      <c r="DC1998" s="9">
        <v>135.43389999999999</v>
      </c>
      <c r="DD1998" s="9">
        <v>0</v>
      </c>
    </row>
    <row r="1999" spans="1:108" x14ac:dyDescent="0.25">
      <c r="A1999" s="9" t="s">
        <v>42</v>
      </c>
      <c r="B1999" s="9" t="s">
        <v>29</v>
      </c>
      <c r="C1999" s="9" t="s">
        <v>2</v>
      </c>
      <c r="D1999" s="9" t="s">
        <v>40</v>
      </c>
      <c r="E1999" s="9" t="s">
        <v>36</v>
      </c>
      <c r="F1999" s="9">
        <v>2022</v>
      </c>
      <c r="H1999" s="9"/>
      <c r="BF1999" s="33">
        <v>71.717889999999997</v>
      </c>
      <c r="BG1999" s="33">
        <v>70.225430000000003</v>
      </c>
      <c r="BH1999" s="33">
        <v>68.93168</v>
      </c>
      <c r="BI1999" s="33">
        <v>67.644829999999999</v>
      </c>
      <c r="BJ1999" s="33">
        <v>66.542670000000001</v>
      </c>
      <c r="BK1999" s="33">
        <v>65.852369999999993</v>
      </c>
      <c r="BL1999" s="33">
        <v>65.611639999999994</v>
      </c>
      <c r="BM1999" s="33">
        <v>67.571330000000003</v>
      </c>
      <c r="BN1999" s="33">
        <v>71.217669999999998</v>
      </c>
      <c r="BO1999" s="33">
        <v>75.518529999999998</v>
      </c>
      <c r="BP1999" s="33">
        <v>79.778660000000002</v>
      </c>
      <c r="BQ1999" s="33">
        <v>83.428449999999998</v>
      </c>
      <c r="BR1999" s="33">
        <v>86.240089999999995</v>
      </c>
      <c r="BS1999" s="33">
        <v>88.132109999999997</v>
      </c>
      <c r="BT1999" s="33">
        <v>89.417479999999998</v>
      </c>
      <c r="BU1999" s="33">
        <v>90.096549999999993</v>
      </c>
      <c r="BV1999" s="33">
        <v>90.158619999999999</v>
      </c>
      <c r="BW1999" s="33">
        <v>89.326530000000005</v>
      </c>
      <c r="BX1999" s="33">
        <v>87.469399999999993</v>
      </c>
      <c r="BY1999" s="33">
        <v>84.315089999999998</v>
      </c>
      <c r="BZ1999" s="33">
        <v>81.059489999999997</v>
      </c>
      <c r="CA1999" s="33">
        <v>78.195260000000005</v>
      </c>
      <c r="CB1999" s="33">
        <v>75.99418</v>
      </c>
      <c r="CC1999" s="33">
        <v>73.923919999999995</v>
      </c>
      <c r="DC1999" s="9">
        <v>135.43389999999999</v>
      </c>
      <c r="DD1999" s="9">
        <v>0</v>
      </c>
    </row>
    <row r="2000" spans="1:108" x14ac:dyDescent="0.25">
      <c r="A2000" s="9" t="s">
        <v>42</v>
      </c>
      <c r="B2000" s="9" t="s">
        <v>29</v>
      </c>
      <c r="C2000" s="9" t="s">
        <v>2</v>
      </c>
      <c r="D2000" s="9" t="s">
        <v>40</v>
      </c>
      <c r="E2000" s="9" t="s">
        <v>36</v>
      </c>
      <c r="F2000" s="9">
        <v>2023</v>
      </c>
      <c r="H2000" s="9"/>
      <c r="BF2000" s="33">
        <v>71.717889999999997</v>
      </c>
      <c r="BG2000" s="33">
        <v>70.225430000000003</v>
      </c>
      <c r="BH2000" s="33">
        <v>68.93168</v>
      </c>
      <c r="BI2000" s="33">
        <v>67.644829999999999</v>
      </c>
      <c r="BJ2000" s="33">
        <v>66.542670000000001</v>
      </c>
      <c r="BK2000" s="33">
        <v>65.852369999999993</v>
      </c>
      <c r="BL2000" s="33">
        <v>65.611639999999994</v>
      </c>
      <c r="BM2000" s="33">
        <v>67.571330000000003</v>
      </c>
      <c r="BN2000" s="33">
        <v>71.217669999999998</v>
      </c>
      <c r="BO2000" s="33">
        <v>75.518529999999998</v>
      </c>
      <c r="BP2000" s="33">
        <v>79.778660000000002</v>
      </c>
      <c r="BQ2000" s="33">
        <v>83.428449999999998</v>
      </c>
      <c r="BR2000" s="33">
        <v>86.240089999999995</v>
      </c>
      <c r="BS2000" s="33">
        <v>88.132109999999997</v>
      </c>
      <c r="BT2000" s="33">
        <v>89.417479999999998</v>
      </c>
      <c r="BU2000" s="33">
        <v>90.096549999999993</v>
      </c>
      <c r="BV2000" s="33">
        <v>90.158619999999999</v>
      </c>
      <c r="BW2000" s="33">
        <v>89.326530000000005</v>
      </c>
      <c r="BX2000" s="33">
        <v>87.469399999999993</v>
      </c>
      <c r="BY2000" s="33">
        <v>84.315089999999998</v>
      </c>
      <c r="BZ2000" s="33">
        <v>81.059489999999997</v>
      </c>
      <c r="CA2000" s="33">
        <v>78.195260000000005</v>
      </c>
      <c r="CB2000" s="33">
        <v>75.99418</v>
      </c>
      <c r="CC2000" s="33">
        <v>73.923919999999995</v>
      </c>
      <c r="DC2000" s="9">
        <v>135.43389999999999</v>
      </c>
      <c r="DD2000" s="9">
        <v>0</v>
      </c>
    </row>
    <row r="2001" spans="1:108" x14ac:dyDescent="0.25">
      <c r="A2001" s="9" t="s">
        <v>42</v>
      </c>
      <c r="B2001" s="9" t="s">
        <v>29</v>
      </c>
      <c r="C2001" s="9" t="s">
        <v>2</v>
      </c>
      <c r="D2001" s="9" t="s">
        <v>40</v>
      </c>
      <c r="E2001" s="9" t="s">
        <v>36</v>
      </c>
      <c r="F2001" s="9">
        <v>2024</v>
      </c>
      <c r="H2001" s="9"/>
      <c r="BF2001" s="33">
        <v>71.717889999999997</v>
      </c>
      <c r="BG2001" s="33">
        <v>70.225430000000003</v>
      </c>
      <c r="BH2001" s="33">
        <v>68.93168</v>
      </c>
      <c r="BI2001" s="33">
        <v>67.644829999999999</v>
      </c>
      <c r="BJ2001" s="33">
        <v>66.542670000000001</v>
      </c>
      <c r="BK2001" s="33">
        <v>65.852369999999993</v>
      </c>
      <c r="BL2001" s="33">
        <v>65.611639999999994</v>
      </c>
      <c r="BM2001" s="33">
        <v>67.571330000000003</v>
      </c>
      <c r="BN2001" s="33">
        <v>71.217669999999998</v>
      </c>
      <c r="BO2001" s="33">
        <v>75.518529999999998</v>
      </c>
      <c r="BP2001" s="33">
        <v>79.778660000000002</v>
      </c>
      <c r="BQ2001" s="33">
        <v>83.428449999999998</v>
      </c>
      <c r="BR2001" s="33">
        <v>86.240089999999995</v>
      </c>
      <c r="BS2001" s="33">
        <v>88.132109999999997</v>
      </c>
      <c r="BT2001" s="33">
        <v>89.417479999999998</v>
      </c>
      <c r="BU2001" s="33">
        <v>90.096549999999993</v>
      </c>
      <c r="BV2001" s="33">
        <v>90.158619999999999</v>
      </c>
      <c r="BW2001" s="33">
        <v>89.326530000000005</v>
      </c>
      <c r="BX2001" s="33">
        <v>87.469399999999993</v>
      </c>
      <c r="BY2001" s="33">
        <v>84.315089999999998</v>
      </c>
      <c r="BZ2001" s="33">
        <v>81.059489999999997</v>
      </c>
      <c r="CA2001" s="33">
        <v>78.195260000000005</v>
      </c>
      <c r="CB2001" s="33">
        <v>75.99418</v>
      </c>
      <c r="CC2001" s="33">
        <v>73.923919999999995</v>
      </c>
      <c r="DC2001" s="9">
        <v>135.43389999999999</v>
      </c>
      <c r="DD2001" s="9">
        <v>0</v>
      </c>
    </row>
    <row r="2002" spans="1:108" x14ac:dyDescent="0.25">
      <c r="A2002" s="9" t="s">
        <v>42</v>
      </c>
      <c r="B2002" s="9" t="s">
        <v>29</v>
      </c>
      <c r="C2002" s="9" t="s">
        <v>2</v>
      </c>
      <c r="D2002" s="9" t="s">
        <v>40</v>
      </c>
      <c r="E2002" s="9" t="s">
        <v>36</v>
      </c>
      <c r="F2002" s="9">
        <v>2025</v>
      </c>
      <c r="H2002" s="9"/>
      <c r="BF2002" s="33">
        <v>71.717889999999997</v>
      </c>
      <c r="BG2002" s="33">
        <v>70.225430000000003</v>
      </c>
      <c r="BH2002" s="33">
        <v>68.93168</v>
      </c>
      <c r="BI2002" s="33">
        <v>67.644829999999999</v>
      </c>
      <c r="BJ2002" s="33">
        <v>66.542670000000001</v>
      </c>
      <c r="BK2002" s="33">
        <v>65.852369999999993</v>
      </c>
      <c r="BL2002" s="33">
        <v>65.611639999999994</v>
      </c>
      <c r="BM2002" s="33">
        <v>67.571330000000003</v>
      </c>
      <c r="BN2002" s="33">
        <v>71.217669999999998</v>
      </c>
      <c r="BO2002" s="33">
        <v>75.518529999999998</v>
      </c>
      <c r="BP2002" s="33">
        <v>79.778660000000002</v>
      </c>
      <c r="BQ2002" s="33">
        <v>83.428449999999998</v>
      </c>
      <c r="BR2002" s="33">
        <v>86.240089999999995</v>
      </c>
      <c r="BS2002" s="33">
        <v>88.132109999999997</v>
      </c>
      <c r="BT2002" s="33">
        <v>89.417479999999998</v>
      </c>
      <c r="BU2002" s="33">
        <v>90.096549999999993</v>
      </c>
      <c r="BV2002" s="33">
        <v>90.158619999999999</v>
      </c>
      <c r="BW2002" s="33">
        <v>89.326530000000005</v>
      </c>
      <c r="BX2002" s="33">
        <v>87.469399999999993</v>
      </c>
      <c r="BY2002" s="33">
        <v>84.315089999999998</v>
      </c>
      <c r="BZ2002" s="33">
        <v>81.059489999999997</v>
      </c>
      <c r="CA2002" s="33">
        <v>78.195260000000005</v>
      </c>
      <c r="CB2002" s="33">
        <v>75.99418</v>
      </c>
      <c r="CC2002" s="33">
        <v>73.923919999999995</v>
      </c>
      <c r="DC2002" s="9">
        <v>135.43389999999999</v>
      </c>
      <c r="DD2002" s="9">
        <v>0</v>
      </c>
    </row>
    <row r="2003" spans="1:108" x14ac:dyDescent="0.25">
      <c r="A2003" s="9" t="s">
        <v>42</v>
      </c>
      <c r="B2003" s="9" t="s">
        <v>29</v>
      </c>
      <c r="C2003" s="9" t="s">
        <v>2</v>
      </c>
      <c r="D2003" s="9" t="s">
        <v>40</v>
      </c>
      <c r="E2003" s="9" t="s">
        <v>36</v>
      </c>
      <c r="F2003" s="9">
        <v>2026</v>
      </c>
      <c r="H2003" s="9"/>
      <c r="BF2003" s="33">
        <v>71.717889999999997</v>
      </c>
      <c r="BG2003" s="33">
        <v>70.225430000000003</v>
      </c>
      <c r="BH2003" s="33">
        <v>68.93168</v>
      </c>
      <c r="BI2003" s="33">
        <v>67.644829999999999</v>
      </c>
      <c r="BJ2003" s="33">
        <v>66.542670000000001</v>
      </c>
      <c r="BK2003" s="33">
        <v>65.852369999999993</v>
      </c>
      <c r="BL2003" s="33">
        <v>65.611639999999994</v>
      </c>
      <c r="BM2003" s="33">
        <v>67.571330000000003</v>
      </c>
      <c r="BN2003" s="33">
        <v>71.217669999999998</v>
      </c>
      <c r="BO2003" s="33">
        <v>75.518529999999998</v>
      </c>
      <c r="BP2003" s="33">
        <v>79.778660000000002</v>
      </c>
      <c r="BQ2003" s="33">
        <v>83.428449999999998</v>
      </c>
      <c r="BR2003" s="33">
        <v>86.240089999999995</v>
      </c>
      <c r="BS2003" s="33">
        <v>88.132109999999997</v>
      </c>
      <c r="BT2003" s="33">
        <v>89.417479999999998</v>
      </c>
      <c r="BU2003" s="33">
        <v>90.096549999999993</v>
      </c>
      <c r="BV2003" s="33">
        <v>90.158619999999999</v>
      </c>
      <c r="BW2003" s="33">
        <v>89.326530000000005</v>
      </c>
      <c r="BX2003" s="33">
        <v>87.469399999999993</v>
      </c>
      <c r="BY2003" s="33">
        <v>84.315089999999998</v>
      </c>
      <c r="BZ2003" s="33">
        <v>81.059489999999997</v>
      </c>
      <c r="CA2003" s="33">
        <v>78.195260000000005</v>
      </c>
      <c r="CB2003" s="33">
        <v>75.99418</v>
      </c>
      <c r="CC2003" s="33">
        <v>73.923919999999995</v>
      </c>
      <c r="DC2003" s="9">
        <v>135.43389999999999</v>
      </c>
      <c r="DD2003" s="9">
        <v>0</v>
      </c>
    </row>
    <row r="2004" spans="1:108" x14ac:dyDescent="0.25">
      <c r="A2004" s="9" t="s">
        <v>42</v>
      </c>
      <c r="B2004" s="9" t="s">
        <v>29</v>
      </c>
      <c r="C2004" s="9" t="s">
        <v>2</v>
      </c>
      <c r="D2004" s="9" t="s">
        <v>39</v>
      </c>
      <c r="E2004" s="9" t="s">
        <v>38</v>
      </c>
      <c r="F2004" s="9">
        <v>2016</v>
      </c>
      <c r="G2004" s="9">
        <v>5</v>
      </c>
      <c r="H2004" s="9"/>
      <c r="BF2004" s="33">
        <v>73.53989</v>
      </c>
      <c r="BG2004" s="33">
        <v>71.773049999999998</v>
      </c>
      <c r="BH2004" s="33">
        <v>70.271280000000004</v>
      </c>
      <c r="BI2004" s="33">
        <v>68.867900000000006</v>
      </c>
      <c r="BJ2004" s="33">
        <v>67.784580000000005</v>
      </c>
      <c r="BK2004" s="33">
        <v>66.951239999999999</v>
      </c>
      <c r="BL2004" s="33">
        <v>67.401600000000002</v>
      </c>
      <c r="BM2004" s="33">
        <v>71.275710000000004</v>
      </c>
      <c r="BN2004" s="33">
        <v>76.265069999999994</v>
      </c>
      <c r="BO2004" s="33">
        <v>80.452129999999997</v>
      </c>
      <c r="BP2004" s="33">
        <v>83.659580000000005</v>
      </c>
      <c r="BQ2004" s="33">
        <v>86.822689999999994</v>
      </c>
      <c r="BR2004" s="33">
        <v>89.39716</v>
      </c>
      <c r="BS2004" s="33">
        <v>90.953010000000006</v>
      </c>
      <c r="BT2004" s="33">
        <v>91.497339999999994</v>
      </c>
      <c r="BU2004" s="33">
        <v>91.494680000000002</v>
      </c>
      <c r="BV2004" s="33">
        <v>91.114360000000005</v>
      </c>
      <c r="BW2004" s="33">
        <v>89.912229999999994</v>
      </c>
      <c r="BX2004" s="33">
        <v>87.627660000000006</v>
      </c>
      <c r="BY2004" s="33">
        <v>84.921989999999994</v>
      </c>
      <c r="BZ2004" s="33">
        <v>81.687060000000002</v>
      </c>
      <c r="CA2004" s="33">
        <v>79.492900000000006</v>
      </c>
      <c r="CB2004" s="33">
        <v>77.135639999999995</v>
      </c>
      <c r="CC2004" s="33">
        <v>75.184389999999993</v>
      </c>
      <c r="DC2004" s="9">
        <v>135.43389999999999</v>
      </c>
      <c r="DD2004" s="9">
        <v>0</v>
      </c>
    </row>
    <row r="2005" spans="1:108" x14ac:dyDescent="0.25">
      <c r="A2005" s="9" t="s">
        <v>42</v>
      </c>
      <c r="B2005" s="9" t="s">
        <v>29</v>
      </c>
      <c r="C2005" s="9" t="s">
        <v>2</v>
      </c>
      <c r="D2005" s="9" t="s">
        <v>39</v>
      </c>
      <c r="E2005" s="9" t="s">
        <v>38</v>
      </c>
      <c r="F2005" s="9">
        <v>2016</v>
      </c>
      <c r="G2005" s="9">
        <v>6</v>
      </c>
      <c r="H2005" s="9"/>
      <c r="BF2005" s="33">
        <v>74.444540000000003</v>
      </c>
      <c r="BG2005" s="33">
        <v>72.647890000000004</v>
      </c>
      <c r="BH2005" s="33">
        <v>71.468310000000002</v>
      </c>
      <c r="BI2005" s="33">
        <v>70.172539999999998</v>
      </c>
      <c r="BJ2005" s="33">
        <v>69.088909999999998</v>
      </c>
      <c r="BK2005" s="33">
        <v>68.228870000000001</v>
      </c>
      <c r="BL2005" s="33">
        <v>69.024649999999994</v>
      </c>
      <c r="BM2005" s="33">
        <v>73.416370000000001</v>
      </c>
      <c r="BN2005" s="33">
        <v>78.551929999999999</v>
      </c>
      <c r="BO2005" s="33">
        <v>83.588909999999998</v>
      </c>
      <c r="BP2005" s="33">
        <v>87.974469999999997</v>
      </c>
      <c r="BQ2005" s="33">
        <v>91.055459999999997</v>
      </c>
      <c r="BR2005" s="33">
        <v>92.628519999999995</v>
      </c>
      <c r="BS2005" s="33">
        <v>93.351230000000001</v>
      </c>
      <c r="BT2005" s="33">
        <v>94.532570000000007</v>
      </c>
      <c r="BU2005" s="33">
        <v>95.543139999999994</v>
      </c>
      <c r="BV2005" s="33">
        <v>95.916370000000001</v>
      </c>
      <c r="BW2005" s="33">
        <v>95.582750000000004</v>
      </c>
      <c r="BX2005" s="33">
        <v>94.071299999999994</v>
      </c>
      <c r="BY2005" s="33">
        <v>91.520250000000004</v>
      </c>
      <c r="BZ2005" s="33">
        <v>87.801060000000007</v>
      </c>
      <c r="CA2005" s="33">
        <v>84.450710000000001</v>
      </c>
      <c r="CB2005" s="33">
        <v>82.099469999999997</v>
      </c>
      <c r="CC2005" s="33">
        <v>79.93486</v>
      </c>
      <c r="DC2005" s="9">
        <v>135.43389999999999</v>
      </c>
      <c r="DD2005" s="9">
        <v>0</v>
      </c>
    </row>
    <row r="2006" spans="1:108" x14ac:dyDescent="0.25">
      <c r="A2006" s="9" t="s">
        <v>42</v>
      </c>
      <c r="B2006" s="9" t="s">
        <v>29</v>
      </c>
      <c r="C2006" s="9" t="s">
        <v>2</v>
      </c>
      <c r="D2006" s="9" t="s">
        <v>39</v>
      </c>
      <c r="E2006" s="9" t="s">
        <v>38</v>
      </c>
      <c r="F2006" s="9">
        <v>2016</v>
      </c>
      <c r="G2006" s="9">
        <v>7</v>
      </c>
      <c r="H2006" s="9"/>
      <c r="BF2006" s="33">
        <v>76.6661</v>
      </c>
      <c r="BG2006" s="33">
        <v>75.62415</v>
      </c>
      <c r="BH2006" s="33">
        <v>74.698629999999994</v>
      </c>
      <c r="BI2006" s="33">
        <v>73.41695</v>
      </c>
      <c r="BJ2006" s="33">
        <v>72.636129999999994</v>
      </c>
      <c r="BK2006" s="33">
        <v>71.7089</v>
      </c>
      <c r="BL2006" s="33">
        <v>71.62415</v>
      </c>
      <c r="BM2006" s="33">
        <v>74.13185</v>
      </c>
      <c r="BN2006" s="33">
        <v>77.954620000000006</v>
      </c>
      <c r="BO2006" s="33">
        <v>82.2637</v>
      </c>
      <c r="BP2006" s="33">
        <v>86.303089999999997</v>
      </c>
      <c r="BQ2006" s="33">
        <v>89.91695</v>
      </c>
      <c r="BR2006" s="33">
        <v>92.087329999999994</v>
      </c>
      <c r="BS2006" s="33">
        <v>93.40925</v>
      </c>
      <c r="BT2006" s="33">
        <v>94.343320000000006</v>
      </c>
      <c r="BU2006" s="33">
        <v>94.775689999999997</v>
      </c>
      <c r="BV2006" s="33">
        <v>95.003429999999994</v>
      </c>
      <c r="BW2006" s="33">
        <v>94.219179999999994</v>
      </c>
      <c r="BX2006" s="33">
        <v>92.450339999999997</v>
      </c>
      <c r="BY2006" s="33">
        <v>89.767979999999994</v>
      </c>
      <c r="BZ2006" s="33">
        <v>86.297939999999997</v>
      </c>
      <c r="CA2006" s="33">
        <v>83.863870000000006</v>
      </c>
      <c r="CB2006" s="33">
        <v>81.331339999999997</v>
      </c>
      <c r="CC2006" s="33">
        <v>79.498289999999997</v>
      </c>
      <c r="DC2006" s="9">
        <v>135.43389999999999</v>
      </c>
      <c r="DD2006" s="9">
        <v>0</v>
      </c>
    </row>
    <row r="2007" spans="1:108" x14ac:dyDescent="0.25">
      <c r="A2007" s="9" t="s">
        <v>42</v>
      </c>
      <c r="B2007" s="9" t="s">
        <v>29</v>
      </c>
      <c r="C2007" s="9" t="s">
        <v>2</v>
      </c>
      <c r="D2007" s="9" t="s">
        <v>39</v>
      </c>
      <c r="E2007" s="9" t="s">
        <v>38</v>
      </c>
      <c r="F2007" s="9">
        <v>2016</v>
      </c>
      <c r="G2007" s="9">
        <v>8</v>
      </c>
      <c r="H2007" s="9"/>
      <c r="BF2007" s="33">
        <v>75.681899999999999</v>
      </c>
      <c r="BG2007" s="33">
        <v>74.079310000000007</v>
      </c>
      <c r="BH2007" s="33">
        <v>73.076719999999995</v>
      </c>
      <c r="BI2007" s="33">
        <v>71.900000000000006</v>
      </c>
      <c r="BJ2007" s="33">
        <v>70.756029999999996</v>
      </c>
      <c r="BK2007" s="33">
        <v>70.053449999999998</v>
      </c>
      <c r="BL2007" s="33">
        <v>69.434489999999997</v>
      </c>
      <c r="BM2007" s="33">
        <v>71.168109999999999</v>
      </c>
      <c r="BN2007" s="33">
        <v>76.256900000000002</v>
      </c>
      <c r="BO2007" s="33">
        <v>81.375860000000003</v>
      </c>
      <c r="BP2007" s="33">
        <v>85.512929999999997</v>
      </c>
      <c r="BQ2007" s="33">
        <v>89.000860000000003</v>
      </c>
      <c r="BR2007" s="33">
        <v>91.328450000000004</v>
      </c>
      <c r="BS2007" s="33">
        <v>92.967240000000004</v>
      </c>
      <c r="BT2007" s="33">
        <v>94.133619999999993</v>
      </c>
      <c r="BU2007" s="33">
        <v>94.503450000000001</v>
      </c>
      <c r="BV2007" s="33">
        <v>94.556039999999996</v>
      </c>
      <c r="BW2007" s="33">
        <v>93.637929999999997</v>
      </c>
      <c r="BX2007" s="33">
        <v>91.488789999999995</v>
      </c>
      <c r="BY2007" s="33">
        <v>88.317239999999998</v>
      </c>
      <c r="BZ2007" s="33">
        <v>84.618970000000004</v>
      </c>
      <c r="CA2007" s="33">
        <v>81.971549999999993</v>
      </c>
      <c r="CB2007" s="33">
        <v>80.14828</v>
      </c>
      <c r="CC2007" s="33">
        <v>78.614649999999997</v>
      </c>
      <c r="DC2007" s="9">
        <v>135.43389999999999</v>
      </c>
      <c r="DD2007" s="9">
        <v>0</v>
      </c>
    </row>
    <row r="2008" spans="1:108" x14ac:dyDescent="0.25">
      <c r="A2008" s="9" t="s">
        <v>42</v>
      </c>
      <c r="B2008" s="9" t="s">
        <v>29</v>
      </c>
      <c r="C2008" s="9" t="s">
        <v>2</v>
      </c>
      <c r="D2008" s="9" t="s">
        <v>39</v>
      </c>
      <c r="E2008" s="9" t="s">
        <v>38</v>
      </c>
      <c r="F2008" s="9">
        <v>2016</v>
      </c>
      <c r="G2008" s="9">
        <v>9</v>
      </c>
      <c r="H2008" s="9"/>
      <c r="BF2008" s="33">
        <v>71.770690000000002</v>
      </c>
      <c r="BG2008" s="33">
        <v>70.591380000000001</v>
      </c>
      <c r="BH2008" s="33">
        <v>68.922420000000002</v>
      </c>
      <c r="BI2008" s="33">
        <v>67.821550000000002</v>
      </c>
      <c r="BJ2008" s="33">
        <v>66.966380000000001</v>
      </c>
      <c r="BK2008" s="33">
        <v>66.224140000000006</v>
      </c>
      <c r="BL2008" s="33">
        <v>65.615520000000004</v>
      </c>
      <c r="BM2008" s="33">
        <v>66.473269999999999</v>
      </c>
      <c r="BN2008" s="33">
        <v>71.16207</v>
      </c>
      <c r="BO2008" s="33">
        <v>76.712069999999997</v>
      </c>
      <c r="BP2008" s="33">
        <v>81.768100000000004</v>
      </c>
      <c r="BQ2008" s="33">
        <v>85.165520000000001</v>
      </c>
      <c r="BR2008" s="33">
        <v>87.445689999999999</v>
      </c>
      <c r="BS2008" s="33">
        <v>88.959479999999999</v>
      </c>
      <c r="BT2008" s="33">
        <v>90.33793</v>
      </c>
      <c r="BU2008" s="33">
        <v>90.947410000000005</v>
      </c>
      <c r="BV2008" s="33">
        <v>90.812929999999994</v>
      </c>
      <c r="BW2008" s="33">
        <v>89.781899999999993</v>
      </c>
      <c r="BX2008" s="33">
        <v>86.953450000000004</v>
      </c>
      <c r="BY2008" s="33">
        <v>83.113789999999995</v>
      </c>
      <c r="BZ2008" s="33">
        <v>80.041380000000004</v>
      </c>
      <c r="CA2008" s="33">
        <v>77.715519999999998</v>
      </c>
      <c r="CB2008" s="33">
        <v>75.48621</v>
      </c>
      <c r="CC2008" s="33">
        <v>73.663799999999995</v>
      </c>
      <c r="DC2008" s="9">
        <v>135.43389999999999</v>
      </c>
      <c r="DD2008" s="9">
        <v>0</v>
      </c>
    </row>
    <row r="2009" spans="1:108" x14ac:dyDescent="0.25">
      <c r="A2009" s="9" t="s">
        <v>42</v>
      </c>
      <c r="B2009" s="9" t="s">
        <v>29</v>
      </c>
      <c r="C2009" s="9" t="s">
        <v>2</v>
      </c>
      <c r="D2009" s="9" t="s">
        <v>39</v>
      </c>
      <c r="E2009" s="9" t="s">
        <v>38</v>
      </c>
      <c r="F2009" s="9">
        <v>2016</v>
      </c>
      <c r="G2009" s="9">
        <v>10</v>
      </c>
      <c r="H2009" s="9"/>
      <c r="BF2009" s="33">
        <v>67.980900000000005</v>
      </c>
      <c r="BG2009" s="33">
        <v>66.949650000000005</v>
      </c>
      <c r="BH2009" s="33">
        <v>66.000870000000006</v>
      </c>
      <c r="BI2009" s="33">
        <v>65.059899999999999</v>
      </c>
      <c r="BJ2009" s="33">
        <v>63.883679999999998</v>
      </c>
      <c r="BK2009" s="33">
        <v>62.980029999999999</v>
      </c>
      <c r="BL2009" s="33">
        <v>62.296880000000002</v>
      </c>
      <c r="BM2009" s="33">
        <v>62.810760000000002</v>
      </c>
      <c r="BN2009" s="33">
        <v>67.615449999999996</v>
      </c>
      <c r="BO2009" s="33">
        <v>73.723960000000005</v>
      </c>
      <c r="BP2009" s="33">
        <v>79.858509999999995</v>
      </c>
      <c r="BQ2009" s="33">
        <v>84.828130000000002</v>
      </c>
      <c r="BR2009" s="33">
        <v>88.56944</v>
      </c>
      <c r="BS2009" s="33">
        <v>90.439239999999998</v>
      </c>
      <c r="BT2009" s="33">
        <v>90.046009999999995</v>
      </c>
      <c r="BU2009" s="33">
        <v>90.231769999999997</v>
      </c>
      <c r="BV2009" s="33">
        <v>89.779510000000002</v>
      </c>
      <c r="BW2009" s="33">
        <v>87.885409999999993</v>
      </c>
      <c r="BX2009" s="33">
        <v>83.542529999999999</v>
      </c>
      <c r="BY2009" s="33">
        <v>79.054689999999994</v>
      </c>
      <c r="BZ2009" s="33">
        <v>76.457470000000001</v>
      </c>
      <c r="CA2009" s="33">
        <v>73.980029999999999</v>
      </c>
      <c r="CB2009" s="33">
        <v>71.490449999999996</v>
      </c>
      <c r="CC2009" s="33">
        <v>69.014759999999995</v>
      </c>
      <c r="DC2009" s="9">
        <v>135.43389999999999</v>
      </c>
      <c r="DD2009" s="9">
        <v>0</v>
      </c>
    </row>
    <row r="2010" spans="1:108" x14ac:dyDescent="0.25">
      <c r="A2010" s="9" t="s">
        <v>42</v>
      </c>
      <c r="B2010" s="9" t="s">
        <v>29</v>
      </c>
      <c r="C2010" s="9" t="s">
        <v>2</v>
      </c>
      <c r="D2010" s="9" t="s">
        <v>39</v>
      </c>
      <c r="E2010" s="9" t="s">
        <v>38</v>
      </c>
      <c r="F2010" s="9">
        <v>2017</v>
      </c>
      <c r="G2010" s="9">
        <v>5</v>
      </c>
      <c r="H2010" s="9"/>
      <c r="BF2010" s="33">
        <v>73.53989</v>
      </c>
      <c r="BG2010" s="33">
        <v>71.773049999999998</v>
      </c>
      <c r="BH2010" s="33">
        <v>70.271280000000004</v>
      </c>
      <c r="BI2010" s="33">
        <v>68.867900000000006</v>
      </c>
      <c r="BJ2010" s="33">
        <v>67.784580000000005</v>
      </c>
      <c r="BK2010" s="33">
        <v>66.951239999999999</v>
      </c>
      <c r="BL2010" s="33">
        <v>67.401600000000002</v>
      </c>
      <c r="BM2010" s="33">
        <v>71.275710000000004</v>
      </c>
      <c r="BN2010" s="33">
        <v>76.265069999999994</v>
      </c>
      <c r="BO2010" s="33">
        <v>80.452129999999997</v>
      </c>
      <c r="BP2010" s="33">
        <v>83.659580000000005</v>
      </c>
      <c r="BQ2010" s="33">
        <v>86.822689999999994</v>
      </c>
      <c r="BR2010" s="33">
        <v>89.39716</v>
      </c>
      <c r="BS2010" s="33">
        <v>90.953010000000006</v>
      </c>
      <c r="BT2010" s="33">
        <v>91.497339999999994</v>
      </c>
      <c r="BU2010" s="33">
        <v>91.494680000000002</v>
      </c>
      <c r="BV2010" s="33">
        <v>91.114360000000005</v>
      </c>
      <c r="BW2010" s="33">
        <v>89.912229999999994</v>
      </c>
      <c r="BX2010" s="33">
        <v>87.627660000000006</v>
      </c>
      <c r="BY2010" s="33">
        <v>84.921989999999994</v>
      </c>
      <c r="BZ2010" s="33">
        <v>81.687060000000002</v>
      </c>
      <c r="CA2010" s="33">
        <v>79.492900000000006</v>
      </c>
      <c r="CB2010" s="33">
        <v>77.135639999999995</v>
      </c>
      <c r="CC2010" s="33">
        <v>75.184389999999993</v>
      </c>
      <c r="DC2010" s="9">
        <v>135.43389999999999</v>
      </c>
      <c r="DD2010" s="9">
        <v>0</v>
      </c>
    </row>
    <row r="2011" spans="1:108" x14ac:dyDescent="0.25">
      <c r="A2011" s="9" t="s">
        <v>42</v>
      </c>
      <c r="B2011" s="9" t="s">
        <v>29</v>
      </c>
      <c r="C2011" s="9" t="s">
        <v>2</v>
      </c>
      <c r="D2011" s="9" t="s">
        <v>39</v>
      </c>
      <c r="E2011" s="9" t="s">
        <v>38</v>
      </c>
      <c r="F2011" s="9">
        <v>2017</v>
      </c>
      <c r="G2011" s="9">
        <v>6</v>
      </c>
      <c r="H2011" s="9"/>
      <c r="BF2011" s="33">
        <v>74.444540000000003</v>
      </c>
      <c r="BG2011" s="33">
        <v>72.647890000000004</v>
      </c>
      <c r="BH2011" s="33">
        <v>71.468310000000002</v>
      </c>
      <c r="BI2011" s="33">
        <v>70.172539999999998</v>
      </c>
      <c r="BJ2011" s="33">
        <v>69.088909999999998</v>
      </c>
      <c r="BK2011" s="33">
        <v>68.228870000000001</v>
      </c>
      <c r="BL2011" s="33">
        <v>69.024649999999994</v>
      </c>
      <c r="BM2011" s="33">
        <v>73.416370000000001</v>
      </c>
      <c r="BN2011" s="33">
        <v>78.551929999999999</v>
      </c>
      <c r="BO2011" s="33">
        <v>83.588909999999998</v>
      </c>
      <c r="BP2011" s="33">
        <v>87.974469999999997</v>
      </c>
      <c r="BQ2011" s="33">
        <v>91.055459999999997</v>
      </c>
      <c r="BR2011" s="33">
        <v>92.628519999999995</v>
      </c>
      <c r="BS2011" s="33">
        <v>93.351230000000001</v>
      </c>
      <c r="BT2011" s="33">
        <v>94.532570000000007</v>
      </c>
      <c r="BU2011" s="33">
        <v>95.543139999999994</v>
      </c>
      <c r="BV2011" s="33">
        <v>95.916370000000001</v>
      </c>
      <c r="BW2011" s="33">
        <v>95.582750000000004</v>
      </c>
      <c r="BX2011" s="33">
        <v>94.071299999999994</v>
      </c>
      <c r="BY2011" s="33">
        <v>91.520250000000004</v>
      </c>
      <c r="BZ2011" s="33">
        <v>87.801060000000007</v>
      </c>
      <c r="CA2011" s="33">
        <v>84.450710000000001</v>
      </c>
      <c r="CB2011" s="33">
        <v>82.099469999999997</v>
      </c>
      <c r="CC2011" s="33">
        <v>79.93486</v>
      </c>
      <c r="DC2011" s="9">
        <v>135.43389999999999</v>
      </c>
      <c r="DD2011" s="9">
        <v>0</v>
      </c>
    </row>
    <row r="2012" spans="1:108" x14ac:dyDescent="0.25">
      <c r="A2012" s="9" t="s">
        <v>42</v>
      </c>
      <c r="B2012" s="9" t="s">
        <v>29</v>
      </c>
      <c r="C2012" s="9" t="s">
        <v>2</v>
      </c>
      <c r="D2012" s="9" t="s">
        <v>39</v>
      </c>
      <c r="E2012" s="9" t="s">
        <v>38</v>
      </c>
      <c r="F2012" s="9">
        <v>2017</v>
      </c>
      <c r="G2012" s="9">
        <v>7</v>
      </c>
      <c r="H2012" s="9"/>
      <c r="BF2012" s="33">
        <v>76.6661</v>
      </c>
      <c r="BG2012" s="33">
        <v>75.62415</v>
      </c>
      <c r="BH2012" s="33">
        <v>74.698629999999994</v>
      </c>
      <c r="BI2012" s="33">
        <v>73.41695</v>
      </c>
      <c r="BJ2012" s="33">
        <v>72.636129999999994</v>
      </c>
      <c r="BK2012" s="33">
        <v>71.7089</v>
      </c>
      <c r="BL2012" s="33">
        <v>71.62415</v>
      </c>
      <c r="BM2012" s="33">
        <v>74.13185</v>
      </c>
      <c r="BN2012" s="33">
        <v>77.954620000000006</v>
      </c>
      <c r="BO2012" s="33">
        <v>82.2637</v>
      </c>
      <c r="BP2012" s="33">
        <v>86.303089999999997</v>
      </c>
      <c r="BQ2012" s="33">
        <v>89.91695</v>
      </c>
      <c r="BR2012" s="33">
        <v>92.087329999999994</v>
      </c>
      <c r="BS2012" s="33">
        <v>93.40925</v>
      </c>
      <c r="BT2012" s="33">
        <v>94.343320000000006</v>
      </c>
      <c r="BU2012" s="33">
        <v>94.775689999999997</v>
      </c>
      <c r="BV2012" s="33">
        <v>95.003429999999994</v>
      </c>
      <c r="BW2012" s="33">
        <v>94.219179999999994</v>
      </c>
      <c r="BX2012" s="33">
        <v>92.450339999999997</v>
      </c>
      <c r="BY2012" s="33">
        <v>89.767979999999994</v>
      </c>
      <c r="BZ2012" s="33">
        <v>86.297939999999997</v>
      </c>
      <c r="CA2012" s="33">
        <v>83.863870000000006</v>
      </c>
      <c r="CB2012" s="33">
        <v>81.331339999999997</v>
      </c>
      <c r="CC2012" s="33">
        <v>79.498289999999997</v>
      </c>
      <c r="DC2012" s="9">
        <v>135.43389999999999</v>
      </c>
      <c r="DD2012" s="9">
        <v>0</v>
      </c>
    </row>
    <row r="2013" spans="1:108" x14ac:dyDescent="0.25">
      <c r="A2013" s="9" t="s">
        <v>42</v>
      </c>
      <c r="B2013" s="9" t="s">
        <v>29</v>
      </c>
      <c r="C2013" s="9" t="s">
        <v>2</v>
      </c>
      <c r="D2013" s="9" t="s">
        <v>39</v>
      </c>
      <c r="E2013" s="9" t="s">
        <v>38</v>
      </c>
      <c r="F2013" s="9">
        <v>2017</v>
      </c>
      <c r="G2013" s="9">
        <v>8</v>
      </c>
      <c r="H2013" s="9"/>
      <c r="BF2013" s="33">
        <v>75.681899999999999</v>
      </c>
      <c r="BG2013" s="33">
        <v>74.079310000000007</v>
      </c>
      <c r="BH2013" s="33">
        <v>73.076719999999995</v>
      </c>
      <c r="BI2013" s="33">
        <v>71.900000000000006</v>
      </c>
      <c r="BJ2013" s="33">
        <v>70.756029999999996</v>
      </c>
      <c r="BK2013" s="33">
        <v>70.053449999999998</v>
      </c>
      <c r="BL2013" s="33">
        <v>69.434489999999997</v>
      </c>
      <c r="BM2013" s="33">
        <v>71.168109999999999</v>
      </c>
      <c r="BN2013" s="33">
        <v>76.256900000000002</v>
      </c>
      <c r="BO2013" s="33">
        <v>81.375860000000003</v>
      </c>
      <c r="BP2013" s="33">
        <v>85.512929999999997</v>
      </c>
      <c r="BQ2013" s="33">
        <v>89.000860000000003</v>
      </c>
      <c r="BR2013" s="33">
        <v>91.328450000000004</v>
      </c>
      <c r="BS2013" s="33">
        <v>92.967240000000004</v>
      </c>
      <c r="BT2013" s="33">
        <v>94.133619999999993</v>
      </c>
      <c r="BU2013" s="33">
        <v>94.503450000000001</v>
      </c>
      <c r="BV2013" s="33">
        <v>94.556039999999996</v>
      </c>
      <c r="BW2013" s="33">
        <v>93.637929999999997</v>
      </c>
      <c r="BX2013" s="33">
        <v>91.488789999999995</v>
      </c>
      <c r="BY2013" s="33">
        <v>88.317239999999998</v>
      </c>
      <c r="BZ2013" s="33">
        <v>84.618970000000004</v>
      </c>
      <c r="CA2013" s="33">
        <v>81.971549999999993</v>
      </c>
      <c r="CB2013" s="33">
        <v>80.14828</v>
      </c>
      <c r="CC2013" s="33">
        <v>78.614649999999997</v>
      </c>
      <c r="DC2013" s="9">
        <v>135.43389999999999</v>
      </c>
      <c r="DD2013" s="9">
        <v>0</v>
      </c>
    </row>
    <row r="2014" spans="1:108" x14ac:dyDescent="0.25">
      <c r="A2014" s="9" t="s">
        <v>42</v>
      </c>
      <c r="B2014" s="9" t="s">
        <v>29</v>
      </c>
      <c r="C2014" s="9" t="s">
        <v>2</v>
      </c>
      <c r="D2014" s="9" t="s">
        <v>39</v>
      </c>
      <c r="E2014" s="9" t="s">
        <v>38</v>
      </c>
      <c r="F2014" s="9">
        <v>2017</v>
      </c>
      <c r="G2014" s="9">
        <v>9</v>
      </c>
      <c r="H2014" s="9"/>
      <c r="BF2014" s="33">
        <v>71.770690000000002</v>
      </c>
      <c r="BG2014" s="33">
        <v>70.591380000000001</v>
      </c>
      <c r="BH2014" s="33">
        <v>68.922420000000002</v>
      </c>
      <c r="BI2014" s="33">
        <v>67.821550000000002</v>
      </c>
      <c r="BJ2014" s="33">
        <v>66.966380000000001</v>
      </c>
      <c r="BK2014" s="33">
        <v>66.224140000000006</v>
      </c>
      <c r="BL2014" s="33">
        <v>65.615520000000004</v>
      </c>
      <c r="BM2014" s="33">
        <v>66.473269999999999</v>
      </c>
      <c r="BN2014" s="33">
        <v>71.16207</v>
      </c>
      <c r="BO2014" s="33">
        <v>76.712069999999997</v>
      </c>
      <c r="BP2014" s="33">
        <v>81.768100000000004</v>
      </c>
      <c r="BQ2014" s="33">
        <v>85.165520000000001</v>
      </c>
      <c r="BR2014" s="33">
        <v>87.445689999999999</v>
      </c>
      <c r="BS2014" s="33">
        <v>88.959479999999999</v>
      </c>
      <c r="BT2014" s="33">
        <v>90.33793</v>
      </c>
      <c r="BU2014" s="33">
        <v>90.947410000000005</v>
      </c>
      <c r="BV2014" s="33">
        <v>90.812929999999994</v>
      </c>
      <c r="BW2014" s="33">
        <v>89.781899999999993</v>
      </c>
      <c r="BX2014" s="33">
        <v>86.953450000000004</v>
      </c>
      <c r="BY2014" s="33">
        <v>83.113789999999995</v>
      </c>
      <c r="BZ2014" s="33">
        <v>80.041380000000004</v>
      </c>
      <c r="CA2014" s="33">
        <v>77.715519999999998</v>
      </c>
      <c r="CB2014" s="33">
        <v>75.48621</v>
      </c>
      <c r="CC2014" s="33">
        <v>73.663799999999995</v>
      </c>
      <c r="DC2014" s="9">
        <v>135.43389999999999</v>
      </c>
      <c r="DD2014" s="9">
        <v>0</v>
      </c>
    </row>
    <row r="2015" spans="1:108" x14ac:dyDescent="0.25">
      <c r="A2015" s="9" t="s">
        <v>42</v>
      </c>
      <c r="B2015" s="9" t="s">
        <v>29</v>
      </c>
      <c r="C2015" s="9" t="s">
        <v>2</v>
      </c>
      <c r="D2015" s="9" t="s">
        <v>39</v>
      </c>
      <c r="E2015" s="9" t="s">
        <v>38</v>
      </c>
      <c r="F2015" s="9">
        <v>2017</v>
      </c>
      <c r="G2015" s="9">
        <v>10</v>
      </c>
      <c r="H2015" s="9"/>
      <c r="BF2015" s="33">
        <v>67.980900000000005</v>
      </c>
      <c r="BG2015" s="33">
        <v>66.949650000000005</v>
      </c>
      <c r="BH2015" s="33">
        <v>66.000870000000006</v>
      </c>
      <c r="BI2015" s="33">
        <v>65.059899999999999</v>
      </c>
      <c r="BJ2015" s="33">
        <v>63.883679999999998</v>
      </c>
      <c r="BK2015" s="33">
        <v>62.980029999999999</v>
      </c>
      <c r="BL2015" s="33">
        <v>62.296880000000002</v>
      </c>
      <c r="BM2015" s="33">
        <v>62.810760000000002</v>
      </c>
      <c r="BN2015" s="33">
        <v>67.615449999999996</v>
      </c>
      <c r="BO2015" s="33">
        <v>73.723960000000005</v>
      </c>
      <c r="BP2015" s="33">
        <v>79.858509999999995</v>
      </c>
      <c r="BQ2015" s="33">
        <v>84.828130000000002</v>
      </c>
      <c r="BR2015" s="33">
        <v>88.56944</v>
      </c>
      <c r="BS2015" s="33">
        <v>90.439239999999998</v>
      </c>
      <c r="BT2015" s="33">
        <v>90.046009999999995</v>
      </c>
      <c r="BU2015" s="33">
        <v>90.231769999999997</v>
      </c>
      <c r="BV2015" s="33">
        <v>89.779510000000002</v>
      </c>
      <c r="BW2015" s="33">
        <v>87.885409999999993</v>
      </c>
      <c r="BX2015" s="33">
        <v>83.542529999999999</v>
      </c>
      <c r="BY2015" s="33">
        <v>79.054689999999994</v>
      </c>
      <c r="BZ2015" s="33">
        <v>76.457470000000001</v>
      </c>
      <c r="CA2015" s="33">
        <v>73.980029999999999</v>
      </c>
      <c r="CB2015" s="33">
        <v>71.490449999999996</v>
      </c>
      <c r="CC2015" s="33">
        <v>69.014759999999995</v>
      </c>
      <c r="DC2015" s="9">
        <v>135.43389999999999</v>
      </c>
      <c r="DD2015" s="9">
        <v>0</v>
      </c>
    </row>
    <row r="2016" spans="1:108" x14ac:dyDescent="0.25">
      <c r="A2016" s="9" t="s">
        <v>42</v>
      </c>
      <c r="B2016" s="9" t="s">
        <v>29</v>
      </c>
      <c r="C2016" s="9" t="s">
        <v>2</v>
      </c>
      <c r="D2016" s="9" t="s">
        <v>39</v>
      </c>
      <c r="E2016" s="9" t="s">
        <v>38</v>
      </c>
      <c r="F2016" s="9">
        <v>2018</v>
      </c>
      <c r="G2016" s="9">
        <v>5</v>
      </c>
      <c r="H2016" s="9"/>
      <c r="BF2016" s="33">
        <v>73.53989</v>
      </c>
      <c r="BG2016" s="33">
        <v>71.773049999999998</v>
      </c>
      <c r="BH2016" s="33">
        <v>70.271280000000004</v>
      </c>
      <c r="BI2016" s="33">
        <v>68.867900000000006</v>
      </c>
      <c r="BJ2016" s="33">
        <v>67.784580000000005</v>
      </c>
      <c r="BK2016" s="33">
        <v>66.951239999999999</v>
      </c>
      <c r="BL2016" s="33">
        <v>67.401600000000002</v>
      </c>
      <c r="BM2016" s="33">
        <v>71.275710000000004</v>
      </c>
      <c r="BN2016" s="33">
        <v>76.265069999999994</v>
      </c>
      <c r="BO2016" s="33">
        <v>80.452129999999997</v>
      </c>
      <c r="BP2016" s="33">
        <v>83.659580000000005</v>
      </c>
      <c r="BQ2016" s="33">
        <v>86.822689999999994</v>
      </c>
      <c r="BR2016" s="33">
        <v>89.39716</v>
      </c>
      <c r="BS2016" s="33">
        <v>90.953010000000006</v>
      </c>
      <c r="BT2016" s="33">
        <v>91.497339999999994</v>
      </c>
      <c r="BU2016" s="33">
        <v>91.494680000000002</v>
      </c>
      <c r="BV2016" s="33">
        <v>91.114360000000005</v>
      </c>
      <c r="BW2016" s="33">
        <v>89.912229999999994</v>
      </c>
      <c r="BX2016" s="33">
        <v>87.627660000000006</v>
      </c>
      <c r="BY2016" s="33">
        <v>84.921989999999994</v>
      </c>
      <c r="BZ2016" s="33">
        <v>81.687060000000002</v>
      </c>
      <c r="CA2016" s="33">
        <v>79.492900000000006</v>
      </c>
      <c r="CB2016" s="33">
        <v>77.135639999999995</v>
      </c>
      <c r="CC2016" s="33">
        <v>75.184389999999993</v>
      </c>
      <c r="DC2016" s="9">
        <v>135.43389999999999</v>
      </c>
      <c r="DD2016" s="9">
        <v>0</v>
      </c>
    </row>
    <row r="2017" spans="1:108" x14ac:dyDescent="0.25">
      <c r="A2017" s="9" t="s">
        <v>42</v>
      </c>
      <c r="B2017" s="9" t="s">
        <v>29</v>
      </c>
      <c r="C2017" s="9" t="s">
        <v>2</v>
      </c>
      <c r="D2017" s="9" t="s">
        <v>39</v>
      </c>
      <c r="E2017" s="9" t="s">
        <v>38</v>
      </c>
      <c r="F2017" s="9">
        <v>2018</v>
      </c>
      <c r="G2017" s="9">
        <v>6</v>
      </c>
      <c r="H2017" s="9"/>
      <c r="BF2017" s="33">
        <v>74.444540000000003</v>
      </c>
      <c r="BG2017" s="33">
        <v>72.647890000000004</v>
      </c>
      <c r="BH2017" s="33">
        <v>71.468310000000002</v>
      </c>
      <c r="BI2017" s="33">
        <v>70.172539999999998</v>
      </c>
      <c r="BJ2017" s="33">
        <v>69.088909999999998</v>
      </c>
      <c r="BK2017" s="33">
        <v>68.228870000000001</v>
      </c>
      <c r="BL2017" s="33">
        <v>69.024649999999994</v>
      </c>
      <c r="BM2017" s="33">
        <v>73.416370000000001</v>
      </c>
      <c r="BN2017" s="33">
        <v>78.551929999999999</v>
      </c>
      <c r="BO2017" s="33">
        <v>83.588909999999998</v>
      </c>
      <c r="BP2017" s="33">
        <v>87.974469999999997</v>
      </c>
      <c r="BQ2017" s="33">
        <v>91.055459999999997</v>
      </c>
      <c r="BR2017" s="33">
        <v>92.628519999999995</v>
      </c>
      <c r="BS2017" s="33">
        <v>93.351230000000001</v>
      </c>
      <c r="BT2017" s="33">
        <v>94.532570000000007</v>
      </c>
      <c r="BU2017" s="33">
        <v>95.543139999999994</v>
      </c>
      <c r="BV2017" s="33">
        <v>95.916370000000001</v>
      </c>
      <c r="BW2017" s="33">
        <v>95.582750000000004</v>
      </c>
      <c r="BX2017" s="33">
        <v>94.071299999999994</v>
      </c>
      <c r="BY2017" s="33">
        <v>91.520250000000004</v>
      </c>
      <c r="BZ2017" s="33">
        <v>87.801060000000007</v>
      </c>
      <c r="CA2017" s="33">
        <v>84.450710000000001</v>
      </c>
      <c r="CB2017" s="33">
        <v>82.099469999999997</v>
      </c>
      <c r="CC2017" s="33">
        <v>79.93486</v>
      </c>
      <c r="DC2017" s="9">
        <v>135.43389999999999</v>
      </c>
      <c r="DD2017" s="9">
        <v>0</v>
      </c>
    </row>
    <row r="2018" spans="1:108" x14ac:dyDescent="0.25">
      <c r="A2018" s="9" t="s">
        <v>42</v>
      </c>
      <c r="B2018" s="9" t="s">
        <v>29</v>
      </c>
      <c r="C2018" s="9" t="s">
        <v>2</v>
      </c>
      <c r="D2018" s="9" t="s">
        <v>39</v>
      </c>
      <c r="E2018" s="9" t="s">
        <v>38</v>
      </c>
      <c r="F2018" s="9">
        <v>2018</v>
      </c>
      <c r="G2018" s="9">
        <v>7</v>
      </c>
      <c r="H2018" s="9"/>
      <c r="BF2018" s="33">
        <v>76.6661</v>
      </c>
      <c r="BG2018" s="33">
        <v>75.62415</v>
      </c>
      <c r="BH2018" s="33">
        <v>74.698629999999994</v>
      </c>
      <c r="BI2018" s="33">
        <v>73.41695</v>
      </c>
      <c r="BJ2018" s="33">
        <v>72.636129999999994</v>
      </c>
      <c r="BK2018" s="33">
        <v>71.7089</v>
      </c>
      <c r="BL2018" s="33">
        <v>71.62415</v>
      </c>
      <c r="BM2018" s="33">
        <v>74.13185</v>
      </c>
      <c r="BN2018" s="33">
        <v>77.954620000000006</v>
      </c>
      <c r="BO2018" s="33">
        <v>82.2637</v>
      </c>
      <c r="BP2018" s="33">
        <v>86.303089999999997</v>
      </c>
      <c r="BQ2018" s="33">
        <v>89.91695</v>
      </c>
      <c r="BR2018" s="33">
        <v>92.087329999999994</v>
      </c>
      <c r="BS2018" s="33">
        <v>93.40925</v>
      </c>
      <c r="BT2018" s="33">
        <v>94.343320000000006</v>
      </c>
      <c r="BU2018" s="33">
        <v>94.775689999999997</v>
      </c>
      <c r="BV2018" s="33">
        <v>95.003429999999994</v>
      </c>
      <c r="BW2018" s="33">
        <v>94.219179999999994</v>
      </c>
      <c r="BX2018" s="33">
        <v>92.450339999999997</v>
      </c>
      <c r="BY2018" s="33">
        <v>89.767979999999994</v>
      </c>
      <c r="BZ2018" s="33">
        <v>86.297939999999997</v>
      </c>
      <c r="CA2018" s="33">
        <v>83.863870000000006</v>
      </c>
      <c r="CB2018" s="33">
        <v>81.331339999999997</v>
      </c>
      <c r="CC2018" s="33">
        <v>79.498289999999997</v>
      </c>
      <c r="DC2018" s="9">
        <v>135.43389999999999</v>
      </c>
      <c r="DD2018" s="9">
        <v>0</v>
      </c>
    </row>
    <row r="2019" spans="1:108" x14ac:dyDescent="0.25">
      <c r="A2019" s="9" t="s">
        <v>42</v>
      </c>
      <c r="B2019" s="9" t="s">
        <v>29</v>
      </c>
      <c r="C2019" s="9" t="s">
        <v>2</v>
      </c>
      <c r="D2019" s="9" t="s">
        <v>39</v>
      </c>
      <c r="E2019" s="9" t="s">
        <v>38</v>
      </c>
      <c r="F2019" s="9">
        <v>2018</v>
      </c>
      <c r="G2019" s="9">
        <v>8</v>
      </c>
      <c r="H2019" s="9"/>
      <c r="BF2019" s="33">
        <v>75.681899999999999</v>
      </c>
      <c r="BG2019" s="33">
        <v>74.079310000000007</v>
      </c>
      <c r="BH2019" s="33">
        <v>73.076719999999995</v>
      </c>
      <c r="BI2019" s="33">
        <v>71.900000000000006</v>
      </c>
      <c r="BJ2019" s="33">
        <v>70.756029999999996</v>
      </c>
      <c r="BK2019" s="33">
        <v>70.053449999999998</v>
      </c>
      <c r="BL2019" s="33">
        <v>69.434489999999997</v>
      </c>
      <c r="BM2019" s="33">
        <v>71.168109999999999</v>
      </c>
      <c r="BN2019" s="33">
        <v>76.256900000000002</v>
      </c>
      <c r="BO2019" s="33">
        <v>81.375860000000003</v>
      </c>
      <c r="BP2019" s="33">
        <v>85.512929999999997</v>
      </c>
      <c r="BQ2019" s="33">
        <v>89.000860000000003</v>
      </c>
      <c r="BR2019" s="33">
        <v>91.328450000000004</v>
      </c>
      <c r="BS2019" s="33">
        <v>92.967240000000004</v>
      </c>
      <c r="BT2019" s="33">
        <v>94.133619999999993</v>
      </c>
      <c r="BU2019" s="33">
        <v>94.503450000000001</v>
      </c>
      <c r="BV2019" s="33">
        <v>94.556039999999996</v>
      </c>
      <c r="BW2019" s="33">
        <v>93.637929999999997</v>
      </c>
      <c r="BX2019" s="33">
        <v>91.488789999999995</v>
      </c>
      <c r="BY2019" s="33">
        <v>88.317239999999998</v>
      </c>
      <c r="BZ2019" s="33">
        <v>84.618970000000004</v>
      </c>
      <c r="CA2019" s="33">
        <v>81.971549999999993</v>
      </c>
      <c r="CB2019" s="33">
        <v>80.14828</v>
      </c>
      <c r="CC2019" s="33">
        <v>78.614649999999997</v>
      </c>
      <c r="DC2019" s="9">
        <v>135.43389999999999</v>
      </c>
      <c r="DD2019" s="9">
        <v>0</v>
      </c>
    </row>
    <row r="2020" spans="1:108" x14ac:dyDescent="0.25">
      <c r="A2020" s="9" t="s">
        <v>42</v>
      </c>
      <c r="B2020" s="9" t="s">
        <v>29</v>
      </c>
      <c r="C2020" s="9" t="s">
        <v>2</v>
      </c>
      <c r="D2020" s="9" t="s">
        <v>39</v>
      </c>
      <c r="E2020" s="9" t="s">
        <v>38</v>
      </c>
      <c r="F2020" s="9">
        <v>2018</v>
      </c>
      <c r="G2020" s="9">
        <v>9</v>
      </c>
      <c r="H2020" s="9"/>
      <c r="BF2020" s="33">
        <v>71.770690000000002</v>
      </c>
      <c r="BG2020" s="33">
        <v>70.591380000000001</v>
      </c>
      <c r="BH2020" s="33">
        <v>68.922420000000002</v>
      </c>
      <c r="BI2020" s="33">
        <v>67.821550000000002</v>
      </c>
      <c r="BJ2020" s="33">
        <v>66.966380000000001</v>
      </c>
      <c r="BK2020" s="33">
        <v>66.224140000000006</v>
      </c>
      <c r="BL2020" s="33">
        <v>65.615520000000004</v>
      </c>
      <c r="BM2020" s="33">
        <v>66.473269999999999</v>
      </c>
      <c r="BN2020" s="33">
        <v>71.16207</v>
      </c>
      <c r="BO2020" s="33">
        <v>76.712069999999997</v>
      </c>
      <c r="BP2020" s="33">
        <v>81.768100000000004</v>
      </c>
      <c r="BQ2020" s="33">
        <v>85.165520000000001</v>
      </c>
      <c r="BR2020" s="33">
        <v>87.445689999999999</v>
      </c>
      <c r="BS2020" s="33">
        <v>88.959479999999999</v>
      </c>
      <c r="BT2020" s="33">
        <v>90.33793</v>
      </c>
      <c r="BU2020" s="33">
        <v>90.947410000000005</v>
      </c>
      <c r="BV2020" s="33">
        <v>90.812929999999994</v>
      </c>
      <c r="BW2020" s="33">
        <v>89.781899999999993</v>
      </c>
      <c r="BX2020" s="33">
        <v>86.953450000000004</v>
      </c>
      <c r="BY2020" s="33">
        <v>83.113789999999995</v>
      </c>
      <c r="BZ2020" s="33">
        <v>80.041380000000004</v>
      </c>
      <c r="CA2020" s="33">
        <v>77.715519999999998</v>
      </c>
      <c r="CB2020" s="33">
        <v>75.48621</v>
      </c>
      <c r="CC2020" s="33">
        <v>73.663799999999995</v>
      </c>
      <c r="DC2020" s="9">
        <v>135.43389999999999</v>
      </c>
      <c r="DD2020" s="9">
        <v>0</v>
      </c>
    </row>
    <row r="2021" spans="1:108" x14ac:dyDescent="0.25">
      <c r="A2021" s="9" t="s">
        <v>42</v>
      </c>
      <c r="B2021" s="9" t="s">
        <v>29</v>
      </c>
      <c r="C2021" s="9" t="s">
        <v>2</v>
      </c>
      <c r="D2021" s="9" t="s">
        <v>39</v>
      </c>
      <c r="E2021" s="9" t="s">
        <v>38</v>
      </c>
      <c r="F2021" s="9">
        <v>2018</v>
      </c>
      <c r="G2021" s="9">
        <v>10</v>
      </c>
      <c r="H2021" s="9"/>
      <c r="BF2021" s="33">
        <v>67.980900000000005</v>
      </c>
      <c r="BG2021" s="33">
        <v>66.949650000000005</v>
      </c>
      <c r="BH2021" s="33">
        <v>66.000870000000006</v>
      </c>
      <c r="BI2021" s="33">
        <v>65.059899999999999</v>
      </c>
      <c r="BJ2021" s="33">
        <v>63.883679999999998</v>
      </c>
      <c r="BK2021" s="33">
        <v>62.980029999999999</v>
      </c>
      <c r="BL2021" s="33">
        <v>62.296880000000002</v>
      </c>
      <c r="BM2021" s="33">
        <v>62.810760000000002</v>
      </c>
      <c r="BN2021" s="33">
        <v>67.615449999999996</v>
      </c>
      <c r="BO2021" s="33">
        <v>73.723960000000005</v>
      </c>
      <c r="BP2021" s="33">
        <v>79.858509999999995</v>
      </c>
      <c r="BQ2021" s="33">
        <v>84.828130000000002</v>
      </c>
      <c r="BR2021" s="33">
        <v>88.56944</v>
      </c>
      <c r="BS2021" s="33">
        <v>90.439239999999998</v>
      </c>
      <c r="BT2021" s="33">
        <v>90.046009999999995</v>
      </c>
      <c r="BU2021" s="33">
        <v>90.231769999999997</v>
      </c>
      <c r="BV2021" s="33">
        <v>89.779510000000002</v>
      </c>
      <c r="BW2021" s="33">
        <v>87.885409999999993</v>
      </c>
      <c r="BX2021" s="33">
        <v>83.542529999999999</v>
      </c>
      <c r="BY2021" s="33">
        <v>79.054689999999994</v>
      </c>
      <c r="BZ2021" s="33">
        <v>76.457470000000001</v>
      </c>
      <c r="CA2021" s="33">
        <v>73.980029999999999</v>
      </c>
      <c r="CB2021" s="33">
        <v>71.490449999999996</v>
      </c>
      <c r="CC2021" s="33">
        <v>69.014759999999995</v>
      </c>
      <c r="DC2021" s="9">
        <v>135.43389999999999</v>
      </c>
      <c r="DD2021" s="9">
        <v>0</v>
      </c>
    </row>
    <row r="2022" spans="1:108" x14ac:dyDescent="0.25">
      <c r="A2022" s="9" t="s">
        <v>42</v>
      </c>
      <c r="B2022" s="9" t="s">
        <v>29</v>
      </c>
      <c r="C2022" s="9" t="s">
        <v>2</v>
      </c>
      <c r="D2022" s="9" t="s">
        <v>39</v>
      </c>
      <c r="E2022" s="9" t="s">
        <v>38</v>
      </c>
      <c r="F2022" s="9">
        <v>2019</v>
      </c>
      <c r="G2022" s="9">
        <v>5</v>
      </c>
      <c r="H2022" s="9"/>
      <c r="BF2022" s="33">
        <v>73.53989</v>
      </c>
      <c r="BG2022" s="33">
        <v>71.773049999999998</v>
      </c>
      <c r="BH2022" s="33">
        <v>70.271280000000004</v>
      </c>
      <c r="BI2022" s="33">
        <v>68.867900000000006</v>
      </c>
      <c r="BJ2022" s="33">
        <v>67.784580000000005</v>
      </c>
      <c r="BK2022" s="33">
        <v>66.951239999999999</v>
      </c>
      <c r="BL2022" s="33">
        <v>67.401600000000002</v>
      </c>
      <c r="BM2022" s="33">
        <v>71.275710000000004</v>
      </c>
      <c r="BN2022" s="33">
        <v>76.265069999999994</v>
      </c>
      <c r="BO2022" s="33">
        <v>80.452129999999997</v>
      </c>
      <c r="BP2022" s="33">
        <v>83.659580000000005</v>
      </c>
      <c r="BQ2022" s="33">
        <v>86.822689999999994</v>
      </c>
      <c r="BR2022" s="33">
        <v>89.39716</v>
      </c>
      <c r="BS2022" s="33">
        <v>90.953010000000006</v>
      </c>
      <c r="BT2022" s="33">
        <v>91.497339999999994</v>
      </c>
      <c r="BU2022" s="33">
        <v>91.494680000000002</v>
      </c>
      <c r="BV2022" s="33">
        <v>91.114360000000005</v>
      </c>
      <c r="BW2022" s="33">
        <v>89.912229999999994</v>
      </c>
      <c r="BX2022" s="33">
        <v>87.627660000000006</v>
      </c>
      <c r="BY2022" s="33">
        <v>84.921989999999994</v>
      </c>
      <c r="BZ2022" s="33">
        <v>81.687060000000002</v>
      </c>
      <c r="CA2022" s="33">
        <v>79.492900000000006</v>
      </c>
      <c r="CB2022" s="33">
        <v>77.135639999999995</v>
      </c>
      <c r="CC2022" s="33">
        <v>75.184389999999993</v>
      </c>
      <c r="DC2022" s="9">
        <v>135.43389999999999</v>
      </c>
      <c r="DD2022" s="9">
        <v>0</v>
      </c>
    </row>
    <row r="2023" spans="1:108" x14ac:dyDescent="0.25">
      <c r="A2023" s="9" t="s">
        <v>42</v>
      </c>
      <c r="B2023" s="9" t="s">
        <v>29</v>
      </c>
      <c r="C2023" s="9" t="s">
        <v>2</v>
      </c>
      <c r="D2023" s="9" t="s">
        <v>39</v>
      </c>
      <c r="E2023" s="9" t="s">
        <v>38</v>
      </c>
      <c r="F2023" s="9">
        <v>2019</v>
      </c>
      <c r="G2023" s="9">
        <v>6</v>
      </c>
      <c r="H2023" s="9"/>
      <c r="BF2023" s="33">
        <v>74.444540000000003</v>
      </c>
      <c r="BG2023" s="33">
        <v>72.647890000000004</v>
      </c>
      <c r="BH2023" s="33">
        <v>71.468310000000002</v>
      </c>
      <c r="BI2023" s="33">
        <v>70.172539999999998</v>
      </c>
      <c r="BJ2023" s="33">
        <v>69.088909999999998</v>
      </c>
      <c r="BK2023" s="33">
        <v>68.228870000000001</v>
      </c>
      <c r="BL2023" s="33">
        <v>69.024649999999994</v>
      </c>
      <c r="BM2023" s="33">
        <v>73.416370000000001</v>
      </c>
      <c r="BN2023" s="33">
        <v>78.551929999999999</v>
      </c>
      <c r="BO2023" s="33">
        <v>83.588909999999998</v>
      </c>
      <c r="BP2023" s="33">
        <v>87.974469999999997</v>
      </c>
      <c r="BQ2023" s="33">
        <v>91.055459999999997</v>
      </c>
      <c r="BR2023" s="33">
        <v>92.628519999999995</v>
      </c>
      <c r="BS2023" s="33">
        <v>93.351230000000001</v>
      </c>
      <c r="BT2023" s="33">
        <v>94.532570000000007</v>
      </c>
      <c r="BU2023" s="33">
        <v>95.543139999999994</v>
      </c>
      <c r="BV2023" s="33">
        <v>95.916370000000001</v>
      </c>
      <c r="BW2023" s="33">
        <v>95.582750000000004</v>
      </c>
      <c r="BX2023" s="33">
        <v>94.071299999999994</v>
      </c>
      <c r="BY2023" s="33">
        <v>91.520250000000004</v>
      </c>
      <c r="BZ2023" s="33">
        <v>87.801060000000007</v>
      </c>
      <c r="CA2023" s="33">
        <v>84.450710000000001</v>
      </c>
      <c r="CB2023" s="33">
        <v>82.099469999999997</v>
      </c>
      <c r="CC2023" s="33">
        <v>79.93486</v>
      </c>
      <c r="DC2023" s="9">
        <v>135.43389999999999</v>
      </c>
      <c r="DD2023" s="9">
        <v>0</v>
      </c>
    </row>
    <row r="2024" spans="1:108" x14ac:dyDescent="0.25">
      <c r="A2024" s="9" t="s">
        <v>42</v>
      </c>
      <c r="B2024" s="9" t="s">
        <v>29</v>
      </c>
      <c r="C2024" s="9" t="s">
        <v>2</v>
      </c>
      <c r="D2024" s="9" t="s">
        <v>39</v>
      </c>
      <c r="E2024" s="9" t="s">
        <v>38</v>
      </c>
      <c r="F2024" s="9">
        <v>2019</v>
      </c>
      <c r="G2024" s="9">
        <v>7</v>
      </c>
      <c r="H2024" s="9"/>
      <c r="BF2024" s="33">
        <v>76.6661</v>
      </c>
      <c r="BG2024" s="33">
        <v>75.62415</v>
      </c>
      <c r="BH2024" s="33">
        <v>74.698629999999994</v>
      </c>
      <c r="BI2024" s="33">
        <v>73.41695</v>
      </c>
      <c r="BJ2024" s="33">
        <v>72.636129999999994</v>
      </c>
      <c r="BK2024" s="33">
        <v>71.7089</v>
      </c>
      <c r="BL2024" s="33">
        <v>71.62415</v>
      </c>
      <c r="BM2024" s="33">
        <v>74.13185</v>
      </c>
      <c r="BN2024" s="33">
        <v>77.954620000000006</v>
      </c>
      <c r="BO2024" s="33">
        <v>82.2637</v>
      </c>
      <c r="BP2024" s="33">
        <v>86.303089999999997</v>
      </c>
      <c r="BQ2024" s="33">
        <v>89.91695</v>
      </c>
      <c r="BR2024" s="33">
        <v>92.087329999999994</v>
      </c>
      <c r="BS2024" s="33">
        <v>93.40925</v>
      </c>
      <c r="BT2024" s="33">
        <v>94.343320000000006</v>
      </c>
      <c r="BU2024" s="33">
        <v>94.775689999999997</v>
      </c>
      <c r="BV2024" s="33">
        <v>95.003429999999994</v>
      </c>
      <c r="BW2024" s="33">
        <v>94.219179999999994</v>
      </c>
      <c r="BX2024" s="33">
        <v>92.450339999999997</v>
      </c>
      <c r="BY2024" s="33">
        <v>89.767979999999994</v>
      </c>
      <c r="BZ2024" s="33">
        <v>86.297939999999997</v>
      </c>
      <c r="CA2024" s="33">
        <v>83.863870000000006</v>
      </c>
      <c r="CB2024" s="33">
        <v>81.331339999999997</v>
      </c>
      <c r="CC2024" s="33">
        <v>79.498289999999997</v>
      </c>
      <c r="DC2024" s="9">
        <v>135.43389999999999</v>
      </c>
      <c r="DD2024" s="9">
        <v>0</v>
      </c>
    </row>
    <row r="2025" spans="1:108" x14ac:dyDescent="0.25">
      <c r="A2025" s="9" t="s">
        <v>42</v>
      </c>
      <c r="B2025" s="9" t="s">
        <v>29</v>
      </c>
      <c r="C2025" s="9" t="s">
        <v>2</v>
      </c>
      <c r="D2025" s="9" t="s">
        <v>39</v>
      </c>
      <c r="E2025" s="9" t="s">
        <v>38</v>
      </c>
      <c r="F2025" s="9">
        <v>2019</v>
      </c>
      <c r="G2025" s="9">
        <v>8</v>
      </c>
      <c r="H2025" s="9"/>
      <c r="BF2025" s="33">
        <v>75.681899999999999</v>
      </c>
      <c r="BG2025" s="33">
        <v>74.079310000000007</v>
      </c>
      <c r="BH2025" s="33">
        <v>73.076719999999995</v>
      </c>
      <c r="BI2025" s="33">
        <v>71.900000000000006</v>
      </c>
      <c r="BJ2025" s="33">
        <v>70.756029999999996</v>
      </c>
      <c r="BK2025" s="33">
        <v>70.053449999999998</v>
      </c>
      <c r="BL2025" s="33">
        <v>69.434489999999997</v>
      </c>
      <c r="BM2025" s="33">
        <v>71.168109999999999</v>
      </c>
      <c r="BN2025" s="33">
        <v>76.256900000000002</v>
      </c>
      <c r="BO2025" s="33">
        <v>81.375860000000003</v>
      </c>
      <c r="BP2025" s="33">
        <v>85.512929999999997</v>
      </c>
      <c r="BQ2025" s="33">
        <v>89.000860000000003</v>
      </c>
      <c r="BR2025" s="33">
        <v>91.328450000000004</v>
      </c>
      <c r="BS2025" s="33">
        <v>92.967240000000004</v>
      </c>
      <c r="BT2025" s="33">
        <v>94.133619999999993</v>
      </c>
      <c r="BU2025" s="33">
        <v>94.503450000000001</v>
      </c>
      <c r="BV2025" s="33">
        <v>94.556039999999996</v>
      </c>
      <c r="BW2025" s="33">
        <v>93.637929999999997</v>
      </c>
      <c r="BX2025" s="33">
        <v>91.488789999999995</v>
      </c>
      <c r="BY2025" s="33">
        <v>88.317239999999998</v>
      </c>
      <c r="BZ2025" s="33">
        <v>84.618970000000004</v>
      </c>
      <c r="CA2025" s="33">
        <v>81.971549999999993</v>
      </c>
      <c r="CB2025" s="33">
        <v>80.14828</v>
      </c>
      <c r="CC2025" s="33">
        <v>78.614649999999997</v>
      </c>
      <c r="DC2025" s="9">
        <v>135.43389999999999</v>
      </c>
      <c r="DD2025" s="9">
        <v>0</v>
      </c>
    </row>
    <row r="2026" spans="1:108" x14ac:dyDescent="0.25">
      <c r="A2026" s="9" t="s">
        <v>42</v>
      </c>
      <c r="B2026" s="9" t="s">
        <v>29</v>
      </c>
      <c r="C2026" s="9" t="s">
        <v>2</v>
      </c>
      <c r="D2026" s="9" t="s">
        <v>39</v>
      </c>
      <c r="E2026" s="9" t="s">
        <v>38</v>
      </c>
      <c r="F2026" s="9">
        <v>2019</v>
      </c>
      <c r="G2026" s="9">
        <v>9</v>
      </c>
      <c r="H2026" s="9"/>
      <c r="BF2026" s="33">
        <v>71.770690000000002</v>
      </c>
      <c r="BG2026" s="33">
        <v>70.591380000000001</v>
      </c>
      <c r="BH2026" s="33">
        <v>68.922420000000002</v>
      </c>
      <c r="BI2026" s="33">
        <v>67.821550000000002</v>
      </c>
      <c r="BJ2026" s="33">
        <v>66.966380000000001</v>
      </c>
      <c r="BK2026" s="33">
        <v>66.224140000000006</v>
      </c>
      <c r="BL2026" s="33">
        <v>65.615520000000004</v>
      </c>
      <c r="BM2026" s="33">
        <v>66.473269999999999</v>
      </c>
      <c r="BN2026" s="33">
        <v>71.16207</v>
      </c>
      <c r="BO2026" s="33">
        <v>76.712069999999997</v>
      </c>
      <c r="BP2026" s="33">
        <v>81.768100000000004</v>
      </c>
      <c r="BQ2026" s="33">
        <v>85.165520000000001</v>
      </c>
      <c r="BR2026" s="33">
        <v>87.445689999999999</v>
      </c>
      <c r="BS2026" s="33">
        <v>88.959479999999999</v>
      </c>
      <c r="BT2026" s="33">
        <v>90.33793</v>
      </c>
      <c r="BU2026" s="33">
        <v>90.947410000000005</v>
      </c>
      <c r="BV2026" s="33">
        <v>90.812929999999994</v>
      </c>
      <c r="BW2026" s="33">
        <v>89.781899999999993</v>
      </c>
      <c r="BX2026" s="33">
        <v>86.953450000000004</v>
      </c>
      <c r="BY2026" s="33">
        <v>83.113789999999995</v>
      </c>
      <c r="BZ2026" s="33">
        <v>80.041380000000004</v>
      </c>
      <c r="CA2026" s="33">
        <v>77.715519999999998</v>
      </c>
      <c r="CB2026" s="33">
        <v>75.48621</v>
      </c>
      <c r="CC2026" s="33">
        <v>73.663799999999995</v>
      </c>
      <c r="DC2026" s="9">
        <v>135.43389999999999</v>
      </c>
      <c r="DD2026" s="9">
        <v>0</v>
      </c>
    </row>
    <row r="2027" spans="1:108" x14ac:dyDescent="0.25">
      <c r="A2027" s="9" t="s">
        <v>42</v>
      </c>
      <c r="B2027" s="9" t="s">
        <v>29</v>
      </c>
      <c r="C2027" s="9" t="s">
        <v>2</v>
      </c>
      <c r="D2027" s="9" t="s">
        <v>39</v>
      </c>
      <c r="E2027" s="9" t="s">
        <v>38</v>
      </c>
      <c r="F2027" s="9">
        <v>2019</v>
      </c>
      <c r="G2027" s="9">
        <v>10</v>
      </c>
      <c r="H2027" s="9"/>
      <c r="BF2027" s="33">
        <v>67.980900000000005</v>
      </c>
      <c r="BG2027" s="33">
        <v>66.949650000000005</v>
      </c>
      <c r="BH2027" s="33">
        <v>66.000870000000006</v>
      </c>
      <c r="BI2027" s="33">
        <v>65.059899999999999</v>
      </c>
      <c r="BJ2027" s="33">
        <v>63.883679999999998</v>
      </c>
      <c r="BK2027" s="33">
        <v>62.980029999999999</v>
      </c>
      <c r="BL2027" s="33">
        <v>62.296880000000002</v>
      </c>
      <c r="BM2027" s="33">
        <v>62.810760000000002</v>
      </c>
      <c r="BN2027" s="33">
        <v>67.615449999999996</v>
      </c>
      <c r="BO2027" s="33">
        <v>73.723960000000005</v>
      </c>
      <c r="BP2027" s="33">
        <v>79.858509999999995</v>
      </c>
      <c r="BQ2027" s="33">
        <v>84.828130000000002</v>
      </c>
      <c r="BR2027" s="33">
        <v>88.56944</v>
      </c>
      <c r="BS2027" s="33">
        <v>90.439239999999998</v>
      </c>
      <c r="BT2027" s="33">
        <v>90.046009999999995</v>
      </c>
      <c r="BU2027" s="33">
        <v>90.231769999999997</v>
      </c>
      <c r="BV2027" s="33">
        <v>89.779510000000002</v>
      </c>
      <c r="BW2027" s="33">
        <v>87.885409999999993</v>
      </c>
      <c r="BX2027" s="33">
        <v>83.542529999999999</v>
      </c>
      <c r="BY2027" s="33">
        <v>79.054689999999994</v>
      </c>
      <c r="BZ2027" s="33">
        <v>76.457470000000001</v>
      </c>
      <c r="CA2027" s="33">
        <v>73.980029999999999</v>
      </c>
      <c r="CB2027" s="33">
        <v>71.490449999999996</v>
      </c>
      <c r="CC2027" s="33">
        <v>69.014759999999995</v>
      </c>
      <c r="DC2027" s="9">
        <v>135.43389999999999</v>
      </c>
      <c r="DD2027" s="9">
        <v>0</v>
      </c>
    </row>
    <row r="2028" spans="1:108" x14ac:dyDescent="0.25">
      <c r="A2028" s="9" t="s">
        <v>42</v>
      </c>
      <c r="B2028" s="9" t="s">
        <v>29</v>
      </c>
      <c r="C2028" s="9" t="s">
        <v>2</v>
      </c>
      <c r="D2028" s="9" t="s">
        <v>39</v>
      </c>
      <c r="E2028" s="9" t="s">
        <v>38</v>
      </c>
      <c r="F2028" s="9">
        <v>2020</v>
      </c>
      <c r="G2028" s="9">
        <v>5</v>
      </c>
      <c r="H2028" s="9"/>
      <c r="BF2028" s="33">
        <v>73.53989</v>
      </c>
      <c r="BG2028" s="33">
        <v>71.773049999999998</v>
      </c>
      <c r="BH2028" s="33">
        <v>70.271280000000004</v>
      </c>
      <c r="BI2028" s="33">
        <v>68.867900000000006</v>
      </c>
      <c r="BJ2028" s="33">
        <v>67.784580000000005</v>
      </c>
      <c r="BK2028" s="33">
        <v>66.951239999999999</v>
      </c>
      <c r="BL2028" s="33">
        <v>67.401600000000002</v>
      </c>
      <c r="BM2028" s="33">
        <v>71.275710000000004</v>
      </c>
      <c r="BN2028" s="33">
        <v>76.265069999999994</v>
      </c>
      <c r="BO2028" s="33">
        <v>80.452129999999997</v>
      </c>
      <c r="BP2028" s="33">
        <v>83.659580000000005</v>
      </c>
      <c r="BQ2028" s="33">
        <v>86.822689999999994</v>
      </c>
      <c r="BR2028" s="33">
        <v>89.39716</v>
      </c>
      <c r="BS2028" s="33">
        <v>90.953010000000006</v>
      </c>
      <c r="BT2028" s="33">
        <v>91.497339999999994</v>
      </c>
      <c r="BU2028" s="33">
        <v>91.494680000000002</v>
      </c>
      <c r="BV2028" s="33">
        <v>91.114360000000005</v>
      </c>
      <c r="BW2028" s="33">
        <v>89.912229999999994</v>
      </c>
      <c r="BX2028" s="33">
        <v>87.627660000000006</v>
      </c>
      <c r="BY2028" s="33">
        <v>84.921989999999994</v>
      </c>
      <c r="BZ2028" s="33">
        <v>81.687060000000002</v>
      </c>
      <c r="CA2028" s="33">
        <v>79.492900000000006</v>
      </c>
      <c r="CB2028" s="33">
        <v>77.135639999999995</v>
      </c>
      <c r="CC2028" s="33">
        <v>75.184389999999993</v>
      </c>
      <c r="DC2028" s="9">
        <v>135.43389999999999</v>
      </c>
      <c r="DD2028" s="9">
        <v>0</v>
      </c>
    </row>
    <row r="2029" spans="1:108" x14ac:dyDescent="0.25">
      <c r="A2029" s="9" t="s">
        <v>42</v>
      </c>
      <c r="B2029" s="9" t="s">
        <v>29</v>
      </c>
      <c r="C2029" s="9" t="s">
        <v>2</v>
      </c>
      <c r="D2029" s="9" t="s">
        <v>39</v>
      </c>
      <c r="E2029" s="9" t="s">
        <v>38</v>
      </c>
      <c r="F2029" s="9">
        <v>2020</v>
      </c>
      <c r="G2029" s="9">
        <v>6</v>
      </c>
      <c r="H2029" s="9"/>
      <c r="BF2029" s="33">
        <v>74.444540000000003</v>
      </c>
      <c r="BG2029" s="33">
        <v>72.647890000000004</v>
      </c>
      <c r="BH2029" s="33">
        <v>71.468310000000002</v>
      </c>
      <c r="BI2029" s="33">
        <v>70.172539999999998</v>
      </c>
      <c r="BJ2029" s="33">
        <v>69.088909999999998</v>
      </c>
      <c r="BK2029" s="33">
        <v>68.228870000000001</v>
      </c>
      <c r="BL2029" s="33">
        <v>69.024649999999994</v>
      </c>
      <c r="BM2029" s="33">
        <v>73.416370000000001</v>
      </c>
      <c r="BN2029" s="33">
        <v>78.551929999999999</v>
      </c>
      <c r="BO2029" s="33">
        <v>83.588909999999998</v>
      </c>
      <c r="BP2029" s="33">
        <v>87.974469999999997</v>
      </c>
      <c r="BQ2029" s="33">
        <v>91.055459999999997</v>
      </c>
      <c r="BR2029" s="33">
        <v>92.628519999999995</v>
      </c>
      <c r="BS2029" s="33">
        <v>93.351230000000001</v>
      </c>
      <c r="BT2029" s="33">
        <v>94.532570000000007</v>
      </c>
      <c r="BU2029" s="33">
        <v>95.543139999999994</v>
      </c>
      <c r="BV2029" s="33">
        <v>95.916370000000001</v>
      </c>
      <c r="BW2029" s="33">
        <v>95.582750000000004</v>
      </c>
      <c r="BX2029" s="33">
        <v>94.071299999999994</v>
      </c>
      <c r="BY2029" s="33">
        <v>91.520250000000004</v>
      </c>
      <c r="BZ2029" s="33">
        <v>87.801060000000007</v>
      </c>
      <c r="CA2029" s="33">
        <v>84.450710000000001</v>
      </c>
      <c r="CB2029" s="33">
        <v>82.099469999999997</v>
      </c>
      <c r="CC2029" s="33">
        <v>79.93486</v>
      </c>
      <c r="DC2029" s="9">
        <v>135.43389999999999</v>
      </c>
      <c r="DD2029" s="9">
        <v>0</v>
      </c>
    </row>
    <row r="2030" spans="1:108" x14ac:dyDescent="0.25">
      <c r="A2030" s="9" t="s">
        <v>42</v>
      </c>
      <c r="B2030" s="9" t="s">
        <v>29</v>
      </c>
      <c r="C2030" s="9" t="s">
        <v>2</v>
      </c>
      <c r="D2030" s="9" t="s">
        <v>39</v>
      </c>
      <c r="E2030" s="9" t="s">
        <v>38</v>
      </c>
      <c r="F2030" s="9">
        <v>2020</v>
      </c>
      <c r="G2030" s="9">
        <v>7</v>
      </c>
      <c r="H2030" s="9"/>
      <c r="BF2030" s="33">
        <v>76.6661</v>
      </c>
      <c r="BG2030" s="33">
        <v>75.62415</v>
      </c>
      <c r="BH2030" s="33">
        <v>74.698629999999994</v>
      </c>
      <c r="BI2030" s="33">
        <v>73.41695</v>
      </c>
      <c r="BJ2030" s="33">
        <v>72.636129999999994</v>
      </c>
      <c r="BK2030" s="33">
        <v>71.7089</v>
      </c>
      <c r="BL2030" s="33">
        <v>71.62415</v>
      </c>
      <c r="BM2030" s="33">
        <v>74.13185</v>
      </c>
      <c r="BN2030" s="33">
        <v>77.954620000000006</v>
      </c>
      <c r="BO2030" s="33">
        <v>82.2637</v>
      </c>
      <c r="BP2030" s="33">
        <v>86.303089999999997</v>
      </c>
      <c r="BQ2030" s="33">
        <v>89.91695</v>
      </c>
      <c r="BR2030" s="33">
        <v>92.087329999999994</v>
      </c>
      <c r="BS2030" s="33">
        <v>93.40925</v>
      </c>
      <c r="BT2030" s="33">
        <v>94.343320000000006</v>
      </c>
      <c r="BU2030" s="33">
        <v>94.775689999999997</v>
      </c>
      <c r="BV2030" s="33">
        <v>95.003429999999994</v>
      </c>
      <c r="BW2030" s="33">
        <v>94.219179999999994</v>
      </c>
      <c r="BX2030" s="33">
        <v>92.450339999999997</v>
      </c>
      <c r="BY2030" s="33">
        <v>89.767979999999994</v>
      </c>
      <c r="BZ2030" s="33">
        <v>86.297939999999997</v>
      </c>
      <c r="CA2030" s="33">
        <v>83.863870000000006</v>
      </c>
      <c r="CB2030" s="33">
        <v>81.331339999999997</v>
      </c>
      <c r="CC2030" s="33">
        <v>79.498289999999997</v>
      </c>
      <c r="DC2030" s="9">
        <v>135.43389999999999</v>
      </c>
      <c r="DD2030" s="9">
        <v>0</v>
      </c>
    </row>
    <row r="2031" spans="1:108" x14ac:dyDescent="0.25">
      <c r="A2031" s="9" t="s">
        <v>42</v>
      </c>
      <c r="B2031" s="9" t="s">
        <v>29</v>
      </c>
      <c r="C2031" s="9" t="s">
        <v>2</v>
      </c>
      <c r="D2031" s="9" t="s">
        <v>39</v>
      </c>
      <c r="E2031" s="9" t="s">
        <v>38</v>
      </c>
      <c r="F2031" s="9">
        <v>2020</v>
      </c>
      <c r="G2031" s="9">
        <v>8</v>
      </c>
      <c r="H2031" s="9"/>
      <c r="BF2031" s="33">
        <v>75.681899999999999</v>
      </c>
      <c r="BG2031" s="33">
        <v>74.079310000000007</v>
      </c>
      <c r="BH2031" s="33">
        <v>73.076719999999995</v>
      </c>
      <c r="BI2031" s="33">
        <v>71.900000000000006</v>
      </c>
      <c r="BJ2031" s="33">
        <v>70.756029999999996</v>
      </c>
      <c r="BK2031" s="33">
        <v>70.053449999999998</v>
      </c>
      <c r="BL2031" s="33">
        <v>69.434489999999997</v>
      </c>
      <c r="BM2031" s="33">
        <v>71.168109999999999</v>
      </c>
      <c r="BN2031" s="33">
        <v>76.256900000000002</v>
      </c>
      <c r="BO2031" s="33">
        <v>81.375860000000003</v>
      </c>
      <c r="BP2031" s="33">
        <v>85.512929999999997</v>
      </c>
      <c r="BQ2031" s="33">
        <v>89.000860000000003</v>
      </c>
      <c r="BR2031" s="33">
        <v>91.328450000000004</v>
      </c>
      <c r="BS2031" s="33">
        <v>92.967240000000004</v>
      </c>
      <c r="BT2031" s="33">
        <v>94.133619999999993</v>
      </c>
      <c r="BU2031" s="33">
        <v>94.503450000000001</v>
      </c>
      <c r="BV2031" s="33">
        <v>94.556039999999996</v>
      </c>
      <c r="BW2031" s="33">
        <v>93.637929999999997</v>
      </c>
      <c r="BX2031" s="33">
        <v>91.488789999999995</v>
      </c>
      <c r="BY2031" s="33">
        <v>88.317239999999998</v>
      </c>
      <c r="BZ2031" s="33">
        <v>84.618970000000004</v>
      </c>
      <c r="CA2031" s="33">
        <v>81.971549999999993</v>
      </c>
      <c r="CB2031" s="33">
        <v>80.14828</v>
      </c>
      <c r="CC2031" s="33">
        <v>78.614649999999997</v>
      </c>
      <c r="DC2031" s="9">
        <v>135.43389999999999</v>
      </c>
      <c r="DD2031" s="9">
        <v>0</v>
      </c>
    </row>
    <row r="2032" spans="1:108" x14ac:dyDescent="0.25">
      <c r="A2032" s="9" t="s">
        <v>42</v>
      </c>
      <c r="B2032" s="9" t="s">
        <v>29</v>
      </c>
      <c r="C2032" s="9" t="s">
        <v>2</v>
      </c>
      <c r="D2032" s="9" t="s">
        <v>39</v>
      </c>
      <c r="E2032" s="9" t="s">
        <v>38</v>
      </c>
      <c r="F2032" s="9">
        <v>2020</v>
      </c>
      <c r="G2032" s="9">
        <v>9</v>
      </c>
      <c r="H2032" s="9"/>
      <c r="BF2032" s="33">
        <v>71.770690000000002</v>
      </c>
      <c r="BG2032" s="33">
        <v>70.591380000000001</v>
      </c>
      <c r="BH2032" s="33">
        <v>68.922420000000002</v>
      </c>
      <c r="BI2032" s="33">
        <v>67.821550000000002</v>
      </c>
      <c r="BJ2032" s="33">
        <v>66.966380000000001</v>
      </c>
      <c r="BK2032" s="33">
        <v>66.224140000000006</v>
      </c>
      <c r="BL2032" s="33">
        <v>65.615520000000004</v>
      </c>
      <c r="BM2032" s="33">
        <v>66.473269999999999</v>
      </c>
      <c r="BN2032" s="33">
        <v>71.16207</v>
      </c>
      <c r="BO2032" s="33">
        <v>76.712069999999997</v>
      </c>
      <c r="BP2032" s="33">
        <v>81.768100000000004</v>
      </c>
      <c r="BQ2032" s="33">
        <v>85.165520000000001</v>
      </c>
      <c r="BR2032" s="33">
        <v>87.445689999999999</v>
      </c>
      <c r="BS2032" s="33">
        <v>88.959479999999999</v>
      </c>
      <c r="BT2032" s="33">
        <v>90.33793</v>
      </c>
      <c r="BU2032" s="33">
        <v>90.947410000000005</v>
      </c>
      <c r="BV2032" s="33">
        <v>90.812929999999994</v>
      </c>
      <c r="BW2032" s="33">
        <v>89.781899999999993</v>
      </c>
      <c r="BX2032" s="33">
        <v>86.953450000000004</v>
      </c>
      <c r="BY2032" s="33">
        <v>83.113789999999995</v>
      </c>
      <c r="BZ2032" s="33">
        <v>80.041380000000004</v>
      </c>
      <c r="CA2032" s="33">
        <v>77.715519999999998</v>
      </c>
      <c r="CB2032" s="33">
        <v>75.48621</v>
      </c>
      <c r="CC2032" s="33">
        <v>73.663799999999995</v>
      </c>
      <c r="DC2032" s="9">
        <v>135.43389999999999</v>
      </c>
      <c r="DD2032" s="9">
        <v>0</v>
      </c>
    </row>
    <row r="2033" spans="1:108" x14ac:dyDescent="0.25">
      <c r="A2033" s="9" t="s">
        <v>42</v>
      </c>
      <c r="B2033" s="9" t="s">
        <v>29</v>
      </c>
      <c r="C2033" s="9" t="s">
        <v>2</v>
      </c>
      <c r="D2033" s="9" t="s">
        <v>39</v>
      </c>
      <c r="E2033" s="9" t="s">
        <v>38</v>
      </c>
      <c r="F2033" s="9">
        <v>2020</v>
      </c>
      <c r="G2033" s="9">
        <v>10</v>
      </c>
      <c r="H2033" s="9"/>
      <c r="BF2033" s="33">
        <v>67.980900000000005</v>
      </c>
      <c r="BG2033" s="33">
        <v>66.949650000000005</v>
      </c>
      <c r="BH2033" s="33">
        <v>66.000870000000006</v>
      </c>
      <c r="BI2033" s="33">
        <v>65.059899999999999</v>
      </c>
      <c r="BJ2033" s="33">
        <v>63.883679999999998</v>
      </c>
      <c r="BK2033" s="33">
        <v>62.980029999999999</v>
      </c>
      <c r="BL2033" s="33">
        <v>62.296880000000002</v>
      </c>
      <c r="BM2033" s="33">
        <v>62.810760000000002</v>
      </c>
      <c r="BN2033" s="33">
        <v>67.615449999999996</v>
      </c>
      <c r="BO2033" s="33">
        <v>73.723960000000005</v>
      </c>
      <c r="BP2033" s="33">
        <v>79.858509999999995</v>
      </c>
      <c r="BQ2033" s="33">
        <v>84.828130000000002</v>
      </c>
      <c r="BR2033" s="33">
        <v>88.56944</v>
      </c>
      <c r="BS2033" s="33">
        <v>90.439239999999998</v>
      </c>
      <c r="BT2033" s="33">
        <v>90.046009999999995</v>
      </c>
      <c r="BU2033" s="33">
        <v>90.231769999999997</v>
      </c>
      <c r="BV2033" s="33">
        <v>89.779510000000002</v>
      </c>
      <c r="BW2033" s="33">
        <v>87.885409999999993</v>
      </c>
      <c r="BX2033" s="33">
        <v>83.542529999999999</v>
      </c>
      <c r="BY2033" s="33">
        <v>79.054689999999994</v>
      </c>
      <c r="BZ2033" s="33">
        <v>76.457470000000001</v>
      </c>
      <c r="CA2033" s="33">
        <v>73.980029999999999</v>
      </c>
      <c r="CB2033" s="33">
        <v>71.490449999999996</v>
      </c>
      <c r="CC2033" s="33">
        <v>69.014759999999995</v>
      </c>
      <c r="DC2033" s="9">
        <v>135.43389999999999</v>
      </c>
      <c r="DD2033" s="9">
        <v>0</v>
      </c>
    </row>
    <row r="2034" spans="1:108" x14ac:dyDescent="0.25">
      <c r="A2034" s="9" t="s">
        <v>42</v>
      </c>
      <c r="B2034" s="9" t="s">
        <v>29</v>
      </c>
      <c r="C2034" s="9" t="s">
        <v>2</v>
      </c>
      <c r="D2034" s="9" t="s">
        <v>39</v>
      </c>
      <c r="E2034" s="9" t="s">
        <v>38</v>
      </c>
      <c r="F2034" s="9">
        <v>2021</v>
      </c>
      <c r="G2034" s="9">
        <v>5</v>
      </c>
      <c r="H2034" s="9"/>
      <c r="BF2034" s="33">
        <v>73.53989</v>
      </c>
      <c r="BG2034" s="33">
        <v>71.773049999999998</v>
      </c>
      <c r="BH2034" s="33">
        <v>70.271280000000004</v>
      </c>
      <c r="BI2034" s="33">
        <v>68.867900000000006</v>
      </c>
      <c r="BJ2034" s="33">
        <v>67.784580000000005</v>
      </c>
      <c r="BK2034" s="33">
        <v>66.951239999999999</v>
      </c>
      <c r="BL2034" s="33">
        <v>67.401600000000002</v>
      </c>
      <c r="BM2034" s="33">
        <v>71.275710000000004</v>
      </c>
      <c r="BN2034" s="33">
        <v>76.265069999999994</v>
      </c>
      <c r="BO2034" s="33">
        <v>80.452129999999997</v>
      </c>
      <c r="BP2034" s="33">
        <v>83.659580000000005</v>
      </c>
      <c r="BQ2034" s="33">
        <v>86.822689999999994</v>
      </c>
      <c r="BR2034" s="33">
        <v>89.39716</v>
      </c>
      <c r="BS2034" s="33">
        <v>90.953010000000006</v>
      </c>
      <c r="BT2034" s="33">
        <v>91.497339999999994</v>
      </c>
      <c r="BU2034" s="33">
        <v>91.494680000000002</v>
      </c>
      <c r="BV2034" s="33">
        <v>91.114360000000005</v>
      </c>
      <c r="BW2034" s="33">
        <v>89.912229999999994</v>
      </c>
      <c r="BX2034" s="33">
        <v>87.627660000000006</v>
      </c>
      <c r="BY2034" s="33">
        <v>84.921989999999994</v>
      </c>
      <c r="BZ2034" s="33">
        <v>81.687060000000002</v>
      </c>
      <c r="CA2034" s="33">
        <v>79.492900000000006</v>
      </c>
      <c r="CB2034" s="33">
        <v>77.135639999999995</v>
      </c>
      <c r="CC2034" s="33">
        <v>75.184389999999993</v>
      </c>
      <c r="DC2034" s="9">
        <v>135.43389999999999</v>
      </c>
      <c r="DD2034" s="9">
        <v>0</v>
      </c>
    </row>
    <row r="2035" spans="1:108" x14ac:dyDescent="0.25">
      <c r="A2035" s="9" t="s">
        <v>42</v>
      </c>
      <c r="B2035" s="9" t="s">
        <v>29</v>
      </c>
      <c r="C2035" s="9" t="s">
        <v>2</v>
      </c>
      <c r="D2035" s="9" t="s">
        <v>39</v>
      </c>
      <c r="E2035" s="9" t="s">
        <v>38</v>
      </c>
      <c r="F2035" s="9">
        <v>2021</v>
      </c>
      <c r="G2035" s="9">
        <v>6</v>
      </c>
      <c r="H2035" s="9"/>
      <c r="BF2035" s="33">
        <v>74.444540000000003</v>
      </c>
      <c r="BG2035" s="33">
        <v>72.647890000000004</v>
      </c>
      <c r="BH2035" s="33">
        <v>71.468310000000002</v>
      </c>
      <c r="BI2035" s="33">
        <v>70.172539999999998</v>
      </c>
      <c r="BJ2035" s="33">
        <v>69.088909999999998</v>
      </c>
      <c r="BK2035" s="33">
        <v>68.228870000000001</v>
      </c>
      <c r="BL2035" s="33">
        <v>69.024649999999994</v>
      </c>
      <c r="BM2035" s="33">
        <v>73.416370000000001</v>
      </c>
      <c r="BN2035" s="33">
        <v>78.551929999999999</v>
      </c>
      <c r="BO2035" s="33">
        <v>83.588909999999998</v>
      </c>
      <c r="BP2035" s="33">
        <v>87.974469999999997</v>
      </c>
      <c r="BQ2035" s="33">
        <v>91.055459999999997</v>
      </c>
      <c r="BR2035" s="33">
        <v>92.628519999999995</v>
      </c>
      <c r="BS2035" s="33">
        <v>93.351230000000001</v>
      </c>
      <c r="BT2035" s="33">
        <v>94.532570000000007</v>
      </c>
      <c r="BU2035" s="33">
        <v>95.543139999999994</v>
      </c>
      <c r="BV2035" s="33">
        <v>95.916370000000001</v>
      </c>
      <c r="BW2035" s="33">
        <v>95.582750000000004</v>
      </c>
      <c r="BX2035" s="33">
        <v>94.071299999999994</v>
      </c>
      <c r="BY2035" s="33">
        <v>91.520250000000004</v>
      </c>
      <c r="BZ2035" s="33">
        <v>87.801060000000007</v>
      </c>
      <c r="CA2035" s="33">
        <v>84.450710000000001</v>
      </c>
      <c r="CB2035" s="33">
        <v>82.099469999999997</v>
      </c>
      <c r="CC2035" s="33">
        <v>79.93486</v>
      </c>
      <c r="DC2035" s="9">
        <v>135.43389999999999</v>
      </c>
      <c r="DD2035" s="9">
        <v>0</v>
      </c>
    </row>
    <row r="2036" spans="1:108" x14ac:dyDescent="0.25">
      <c r="A2036" s="9" t="s">
        <v>42</v>
      </c>
      <c r="B2036" s="9" t="s">
        <v>29</v>
      </c>
      <c r="C2036" s="9" t="s">
        <v>2</v>
      </c>
      <c r="D2036" s="9" t="s">
        <v>39</v>
      </c>
      <c r="E2036" s="9" t="s">
        <v>38</v>
      </c>
      <c r="F2036" s="9">
        <v>2021</v>
      </c>
      <c r="G2036" s="9">
        <v>7</v>
      </c>
      <c r="H2036" s="9"/>
      <c r="BF2036" s="33">
        <v>76.6661</v>
      </c>
      <c r="BG2036" s="33">
        <v>75.62415</v>
      </c>
      <c r="BH2036" s="33">
        <v>74.698629999999994</v>
      </c>
      <c r="BI2036" s="33">
        <v>73.41695</v>
      </c>
      <c r="BJ2036" s="33">
        <v>72.636129999999994</v>
      </c>
      <c r="BK2036" s="33">
        <v>71.7089</v>
      </c>
      <c r="BL2036" s="33">
        <v>71.62415</v>
      </c>
      <c r="BM2036" s="33">
        <v>74.13185</v>
      </c>
      <c r="BN2036" s="33">
        <v>77.954620000000006</v>
      </c>
      <c r="BO2036" s="33">
        <v>82.2637</v>
      </c>
      <c r="BP2036" s="33">
        <v>86.303089999999997</v>
      </c>
      <c r="BQ2036" s="33">
        <v>89.91695</v>
      </c>
      <c r="BR2036" s="33">
        <v>92.087329999999994</v>
      </c>
      <c r="BS2036" s="33">
        <v>93.40925</v>
      </c>
      <c r="BT2036" s="33">
        <v>94.343320000000006</v>
      </c>
      <c r="BU2036" s="33">
        <v>94.775689999999997</v>
      </c>
      <c r="BV2036" s="33">
        <v>95.003429999999994</v>
      </c>
      <c r="BW2036" s="33">
        <v>94.219179999999994</v>
      </c>
      <c r="BX2036" s="33">
        <v>92.450339999999997</v>
      </c>
      <c r="BY2036" s="33">
        <v>89.767979999999994</v>
      </c>
      <c r="BZ2036" s="33">
        <v>86.297939999999997</v>
      </c>
      <c r="CA2036" s="33">
        <v>83.863870000000006</v>
      </c>
      <c r="CB2036" s="33">
        <v>81.331339999999997</v>
      </c>
      <c r="CC2036" s="33">
        <v>79.498289999999997</v>
      </c>
      <c r="DC2036" s="9">
        <v>135.43389999999999</v>
      </c>
      <c r="DD2036" s="9">
        <v>0</v>
      </c>
    </row>
    <row r="2037" spans="1:108" x14ac:dyDescent="0.25">
      <c r="A2037" s="9" t="s">
        <v>42</v>
      </c>
      <c r="B2037" s="9" t="s">
        <v>29</v>
      </c>
      <c r="C2037" s="9" t="s">
        <v>2</v>
      </c>
      <c r="D2037" s="9" t="s">
        <v>39</v>
      </c>
      <c r="E2037" s="9" t="s">
        <v>38</v>
      </c>
      <c r="F2037" s="9">
        <v>2021</v>
      </c>
      <c r="G2037" s="9">
        <v>8</v>
      </c>
      <c r="H2037" s="9"/>
      <c r="BF2037" s="33">
        <v>75.681899999999999</v>
      </c>
      <c r="BG2037" s="33">
        <v>74.079310000000007</v>
      </c>
      <c r="BH2037" s="33">
        <v>73.076719999999995</v>
      </c>
      <c r="BI2037" s="33">
        <v>71.900000000000006</v>
      </c>
      <c r="BJ2037" s="33">
        <v>70.756029999999996</v>
      </c>
      <c r="BK2037" s="33">
        <v>70.053449999999998</v>
      </c>
      <c r="BL2037" s="33">
        <v>69.434489999999997</v>
      </c>
      <c r="BM2037" s="33">
        <v>71.168109999999999</v>
      </c>
      <c r="BN2037" s="33">
        <v>76.256900000000002</v>
      </c>
      <c r="BO2037" s="33">
        <v>81.375860000000003</v>
      </c>
      <c r="BP2037" s="33">
        <v>85.512929999999997</v>
      </c>
      <c r="BQ2037" s="33">
        <v>89.000860000000003</v>
      </c>
      <c r="BR2037" s="33">
        <v>91.328450000000004</v>
      </c>
      <c r="BS2037" s="33">
        <v>92.967240000000004</v>
      </c>
      <c r="BT2037" s="33">
        <v>94.133619999999993</v>
      </c>
      <c r="BU2037" s="33">
        <v>94.503450000000001</v>
      </c>
      <c r="BV2037" s="33">
        <v>94.556039999999996</v>
      </c>
      <c r="BW2037" s="33">
        <v>93.637929999999997</v>
      </c>
      <c r="BX2037" s="33">
        <v>91.488789999999995</v>
      </c>
      <c r="BY2037" s="33">
        <v>88.317239999999998</v>
      </c>
      <c r="BZ2037" s="33">
        <v>84.618970000000004</v>
      </c>
      <c r="CA2037" s="33">
        <v>81.971549999999993</v>
      </c>
      <c r="CB2037" s="33">
        <v>80.14828</v>
      </c>
      <c r="CC2037" s="33">
        <v>78.614649999999997</v>
      </c>
      <c r="DC2037" s="9">
        <v>135.43389999999999</v>
      </c>
      <c r="DD2037" s="9">
        <v>0</v>
      </c>
    </row>
    <row r="2038" spans="1:108" x14ac:dyDescent="0.25">
      <c r="A2038" s="9" t="s">
        <v>42</v>
      </c>
      <c r="B2038" s="9" t="s">
        <v>29</v>
      </c>
      <c r="C2038" s="9" t="s">
        <v>2</v>
      </c>
      <c r="D2038" s="9" t="s">
        <v>39</v>
      </c>
      <c r="E2038" s="9" t="s">
        <v>38</v>
      </c>
      <c r="F2038" s="9">
        <v>2021</v>
      </c>
      <c r="G2038" s="9">
        <v>9</v>
      </c>
      <c r="H2038" s="9"/>
      <c r="BF2038" s="33">
        <v>71.770690000000002</v>
      </c>
      <c r="BG2038" s="33">
        <v>70.591380000000001</v>
      </c>
      <c r="BH2038" s="33">
        <v>68.922420000000002</v>
      </c>
      <c r="BI2038" s="33">
        <v>67.821550000000002</v>
      </c>
      <c r="BJ2038" s="33">
        <v>66.966380000000001</v>
      </c>
      <c r="BK2038" s="33">
        <v>66.224140000000006</v>
      </c>
      <c r="BL2038" s="33">
        <v>65.615520000000004</v>
      </c>
      <c r="BM2038" s="33">
        <v>66.473269999999999</v>
      </c>
      <c r="BN2038" s="33">
        <v>71.16207</v>
      </c>
      <c r="BO2038" s="33">
        <v>76.712069999999997</v>
      </c>
      <c r="BP2038" s="33">
        <v>81.768100000000004</v>
      </c>
      <c r="BQ2038" s="33">
        <v>85.165520000000001</v>
      </c>
      <c r="BR2038" s="33">
        <v>87.445689999999999</v>
      </c>
      <c r="BS2038" s="33">
        <v>88.959479999999999</v>
      </c>
      <c r="BT2038" s="33">
        <v>90.33793</v>
      </c>
      <c r="BU2038" s="33">
        <v>90.947410000000005</v>
      </c>
      <c r="BV2038" s="33">
        <v>90.812929999999994</v>
      </c>
      <c r="BW2038" s="33">
        <v>89.781899999999993</v>
      </c>
      <c r="BX2038" s="33">
        <v>86.953450000000004</v>
      </c>
      <c r="BY2038" s="33">
        <v>83.113789999999995</v>
      </c>
      <c r="BZ2038" s="33">
        <v>80.041380000000004</v>
      </c>
      <c r="CA2038" s="33">
        <v>77.715519999999998</v>
      </c>
      <c r="CB2038" s="33">
        <v>75.48621</v>
      </c>
      <c r="CC2038" s="33">
        <v>73.663799999999995</v>
      </c>
      <c r="DC2038" s="9">
        <v>135.43389999999999</v>
      </c>
      <c r="DD2038" s="9">
        <v>0</v>
      </c>
    </row>
    <row r="2039" spans="1:108" x14ac:dyDescent="0.25">
      <c r="A2039" s="9" t="s">
        <v>42</v>
      </c>
      <c r="B2039" s="9" t="s">
        <v>29</v>
      </c>
      <c r="C2039" s="9" t="s">
        <v>2</v>
      </c>
      <c r="D2039" s="9" t="s">
        <v>39</v>
      </c>
      <c r="E2039" s="9" t="s">
        <v>38</v>
      </c>
      <c r="F2039" s="9">
        <v>2021</v>
      </c>
      <c r="G2039" s="9">
        <v>10</v>
      </c>
      <c r="H2039" s="9"/>
      <c r="BF2039" s="33">
        <v>67.980900000000005</v>
      </c>
      <c r="BG2039" s="33">
        <v>66.949650000000005</v>
      </c>
      <c r="BH2039" s="33">
        <v>66.000870000000006</v>
      </c>
      <c r="BI2039" s="33">
        <v>65.059899999999999</v>
      </c>
      <c r="BJ2039" s="33">
        <v>63.883679999999998</v>
      </c>
      <c r="BK2039" s="33">
        <v>62.980029999999999</v>
      </c>
      <c r="BL2039" s="33">
        <v>62.296880000000002</v>
      </c>
      <c r="BM2039" s="33">
        <v>62.810760000000002</v>
      </c>
      <c r="BN2039" s="33">
        <v>67.615449999999996</v>
      </c>
      <c r="BO2039" s="33">
        <v>73.723960000000005</v>
      </c>
      <c r="BP2039" s="33">
        <v>79.858509999999995</v>
      </c>
      <c r="BQ2039" s="33">
        <v>84.828130000000002</v>
      </c>
      <c r="BR2039" s="33">
        <v>88.56944</v>
      </c>
      <c r="BS2039" s="33">
        <v>90.439239999999998</v>
      </c>
      <c r="BT2039" s="33">
        <v>90.046009999999995</v>
      </c>
      <c r="BU2039" s="33">
        <v>90.231769999999997</v>
      </c>
      <c r="BV2039" s="33">
        <v>89.779510000000002</v>
      </c>
      <c r="BW2039" s="33">
        <v>87.885409999999993</v>
      </c>
      <c r="BX2039" s="33">
        <v>83.542529999999999</v>
      </c>
      <c r="BY2039" s="33">
        <v>79.054689999999994</v>
      </c>
      <c r="BZ2039" s="33">
        <v>76.457470000000001</v>
      </c>
      <c r="CA2039" s="33">
        <v>73.980029999999999</v>
      </c>
      <c r="CB2039" s="33">
        <v>71.490449999999996</v>
      </c>
      <c r="CC2039" s="33">
        <v>69.014759999999995</v>
      </c>
      <c r="DC2039" s="9">
        <v>135.43389999999999</v>
      </c>
      <c r="DD2039" s="9">
        <v>0</v>
      </c>
    </row>
    <row r="2040" spans="1:108" x14ac:dyDescent="0.25">
      <c r="A2040" s="9" t="s">
        <v>42</v>
      </c>
      <c r="B2040" s="9" t="s">
        <v>29</v>
      </c>
      <c r="C2040" s="9" t="s">
        <v>2</v>
      </c>
      <c r="D2040" s="9" t="s">
        <v>39</v>
      </c>
      <c r="E2040" s="9" t="s">
        <v>38</v>
      </c>
      <c r="F2040" s="9">
        <v>2022</v>
      </c>
      <c r="G2040" s="9">
        <v>5</v>
      </c>
      <c r="H2040" s="9"/>
      <c r="BF2040" s="33">
        <v>73.53989</v>
      </c>
      <c r="BG2040" s="33">
        <v>71.773049999999998</v>
      </c>
      <c r="BH2040" s="33">
        <v>70.271280000000004</v>
      </c>
      <c r="BI2040" s="33">
        <v>68.867900000000006</v>
      </c>
      <c r="BJ2040" s="33">
        <v>67.784580000000005</v>
      </c>
      <c r="BK2040" s="33">
        <v>66.951239999999999</v>
      </c>
      <c r="BL2040" s="33">
        <v>67.401600000000002</v>
      </c>
      <c r="BM2040" s="33">
        <v>71.275710000000004</v>
      </c>
      <c r="BN2040" s="33">
        <v>76.265069999999994</v>
      </c>
      <c r="BO2040" s="33">
        <v>80.452129999999997</v>
      </c>
      <c r="BP2040" s="33">
        <v>83.659580000000005</v>
      </c>
      <c r="BQ2040" s="33">
        <v>86.822689999999994</v>
      </c>
      <c r="BR2040" s="33">
        <v>89.39716</v>
      </c>
      <c r="BS2040" s="33">
        <v>90.953010000000006</v>
      </c>
      <c r="BT2040" s="33">
        <v>91.497339999999994</v>
      </c>
      <c r="BU2040" s="33">
        <v>91.494680000000002</v>
      </c>
      <c r="BV2040" s="33">
        <v>91.114360000000005</v>
      </c>
      <c r="BW2040" s="33">
        <v>89.912229999999994</v>
      </c>
      <c r="BX2040" s="33">
        <v>87.627660000000006</v>
      </c>
      <c r="BY2040" s="33">
        <v>84.921989999999994</v>
      </c>
      <c r="BZ2040" s="33">
        <v>81.687060000000002</v>
      </c>
      <c r="CA2040" s="33">
        <v>79.492900000000006</v>
      </c>
      <c r="CB2040" s="33">
        <v>77.135639999999995</v>
      </c>
      <c r="CC2040" s="33">
        <v>75.184389999999993</v>
      </c>
      <c r="DC2040" s="9">
        <v>135.43389999999999</v>
      </c>
      <c r="DD2040" s="9">
        <v>0</v>
      </c>
    </row>
    <row r="2041" spans="1:108" x14ac:dyDescent="0.25">
      <c r="A2041" s="9" t="s">
        <v>42</v>
      </c>
      <c r="B2041" s="9" t="s">
        <v>29</v>
      </c>
      <c r="C2041" s="9" t="s">
        <v>2</v>
      </c>
      <c r="D2041" s="9" t="s">
        <v>39</v>
      </c>
      <c r="E2041" s="9" t="s">
        <v>38</v>
      </c>
      <c r="F2041" s="9">
        <v>2022</v>
      </c>
      <c r="G2041" s="9">
        <v>6</v>
      </c>
      <c r="H2041" s="9"/>
      <c r="BF2041" s="33">
        <v>74.444540000000003</v>
      </c>
      <c r="BG2041" s="33">
        <v>72.647890000000004</v>
      </c>
      <c r="BH2041" s="33">
        <v>71.468310000000002</v>
      </c>
      <c r="BI2041" s="33">
        <v>70.172539999999998</v>
      </c>
      <c r="BJ2041" s="33">
        <v>69.088909999999998</v>
      </c>
      <c r="BK2041" s="33">
        <v>68.228870000000001</v>
      </c>
      <c r="BL2041" s="33">
        <v>69.024649999999994</v>
      </c>
      <c r="BM2041" s="33">
        <v>73.416370000000001</v>
      </c>
      <c r="BN2041" s="33">
        <v>78.551929999999999</v>
      </c>
      <c r="BO2041" s="33">
        <v>83.588909999999998</v>
      </c>
      <c r="BP2041" s="33">
        <v>87.974469999999997</v>
      </c>
      <c r="BQ2041" s="33">
        <v>91.055459999999997</v>
      </c>
      <c r="BR2041" s="33">
        <v>92.628519999999995</v>
      </c>
      <c r="BS2041" s="33">
        <v>93.351230000000001</v>
      </c>
      <c r="BT2041" s="33">
        <v>94.532570000000007</v>
      </c>
      <c r="BU2041" s="33">
        <v>95.543139999999994</v>
      </c>
      <c r="BV2041" s="33">
        <v>95.916370000000001</v>
      </c>
      <c r="BW2041" s="33">
        <v>95.582750000000004</v>
      </c>
      <c r="BX2041" s="33">
        <v>94.071299999999994</v>
      </c>
      <c r="BY2041" s="33">
        <v>91.520250000000004</v>
      </c>
      <c r="BZ2041" s="33">
        <v>87.801060000000007</v>
      </c>
      <c r="CA2041" s="33">
        <v>84.450710000000001</v>
      </c>
      <c r="CB2041" s="33">
        <v>82.099469999999997</v>
      </c>
      <c r="CC2041" s="33">
        <v>79.93486</v>
      </c>
      <c r="DC2041" s="9">
        <v>135.43389999999999</v>
      </c>
      <c r="DD2041" s="9">
        <v>0</v>
      </c>
    </row>
    <row r="2042" spans="1:108" x14ac:dyDescent="0.25">
      <c r="A2042" s="9" t="s">
        <v>42</v>
      </c>
      <c r="B2042" s="9" t="s">
        <v>29</v>
      </c>
      <c r="C2042" s="9" t="s">
        <v>2</v>
      </c>
      <c r="D2042" s="9" t="s">
        <v>39</v>
      </c>
      <c r="E2042" s="9" t="s">
        <v>38</v>
      </c>
      <c r="F2042" s="9">
        <v>2022</v>
      </c>
      <c r="G2042" s="9">
        <v>7</v>
      </c>
      <c r="H2042" s="9"/>
      <c r="BF2042" s="33">
        <v>76.6661</v>
      </c>
      <c r="BG2042" s="33">
        <v>75.62415</v>
      </c>
      <c r="BH2042" s="33">
        <v>74.698629999999994</v>
      </c>
      <c r="BI2042" s="33">
        <v>73.41695</v>
      </c>
      <c r="BJ2042" s="33">
        <v>72.636129999999994</v>
      </c>
      <c r="BK2042" s="33">
        <v>71.7089</v>
      </c>
      <c r="BL2042" s="33">
        <v>71.62415</v>
      </c>
      <c r="BM2042" s="33">
        <v>74.13185</v>
      </c>
      <c r="BN2042" s="33">
        <v>77.954620000000006</v>
      </c>
      <c r="BO2042" s="33">
        <v>82.2637</v>
      </c>
      <c r="BP2042" s="33">
        <v>86.303089999999997</v>
      </c>
      <c r="BQ2042" s="33">
        <v>89.91695</v>
      </c>
      <c r="BR2042" s="33">
        <v>92.087329999999994</v>
      </c>
      <c r="BS2042" s="33">
        <v>93.40925</v>
      </c>
      <c r="BT2042" s="33">
        <v>94.343320000000006</v>
      </c>
      <c r="BU2042" s="33">
        <v>94.775689999999997</v>
      </c>
      <c r="BV2042" s="33">
        <v>95.003429999999994</v>
      </c>
      <c r="BW2042" s="33">
        <v>94.219179999999994</v>
      </c>
      <c r="BX2042" s="33">
        <v>92.450339999999997</v>
      </c>
      <c r="BY2042" s="33">
        <v>89.767979999999994</v>
      </c>
      <c r="BZ2042" s="33">
        <v>86.297939999999997</v>
      </c>
      <c r="CA2042" s="33">
        <v>83.863870000000006</v>
      </c>
      <c r="CB2042" s="33">
        <v>81.331339999999997</v>
      </c>
      <c r="CC2042" s="33">
        <v>79.498289999999997</v>
      </c>
      <c r="DC2042" s="9">
        <v>135.43389999999999</v>
      </c>
      <c r="DD2042" s="9">
        <v>0</v>
      </c>
    </row>
    <row r="2043" spans="1:108" x14ac:dyDescent="0.25">
      <c r="A2043" s="9" t="s">
        <v>42</v>
      </c>
      <c r="B2043" s="9" t="s">
        <v>29</v>
      </c>
      <c r="C2043" s="9" t="s">
        <v>2</v>
      </c>
      <c r="D2043" s="9" t="s">
        <v>39</v>
      </c>
      <c r="E2043" s="9" t="s">
        <v>38</v>
      </c>
      <c r="F2043" s="9">
        <v>2022</v>
      </c>
      <c r="G2043" s="9">
        <v>8</v>
      </c>
      <c r="H2043" s="9"/>
      <c r="BF2043" s="33">
        <v>75.681899999999999</v>
      </c>
      <c r="BG2043" s="33">
        <v>74.079310000000007</v>
      </c>
      <c r="BH2043" s="33">
        <v>73.076719999999995</v>
      </c>
      <c r="BI2043" s="33">
        <v>71.900000000000006</v>
      </c>
      <c r="BJ2043" s="33">
        <v>70.756029999999996</v>
      </c>
      <c r="BK2043" s="33">
        <v>70.053449999999998</v>
      </c>
      <c r="BL2043" s="33">
        <v>69.434489999999997</v>
      </c>
      <c r="BM2043" s="33">
        <v>71.168109999999999</v>
      </c>
      <c r="BN2043" s="33">
        <v>76.256900000000002</v>
      </c>
      <c r="BO2043" s="33">
        <v>81.375860000000003</v>
      </c>
      <c r="BP2043" s="33">
        <v>85.512929999999997</v>
      </c>
      <c r="BQ2043" s="33">
        <v>89.000860000000003</v>
      </c>
      <c r="BR2043" s="33">
        <v>91.328450000000004</v>
      </c>
      <c r="BS2043" s="33">
        <v>92.967240000000004</v>
      </c>
      <c r="BT2043" s="33">
        <v>94.133619999999993</v>
      </c>
      <c r="BU2043" s="33">
        <v>94.503450000000001</v>
      </c>
      <c r="BV2043" s="33">
        <v>94.556039999999996</v>
      </c>
      <c r="BW2043" s="33">
        <v>93.637929999999997</v>
      </c>
      <c r="BX2043" s="33">
        <v>91.488789999999995</v>
      </c>
      <c r="BY2043" s="33">
        <v>88.317239999999998</v>
      </c>
      <c r="BZ2043" s="33">
        <v>84.618970000000004</v>
      </c>
      <c r="CA2043" s="33">
        <v>81.971549999999993</v>
      </c>
      <c r="CB2043" s="33">
        <v>80.14828</v>
      </c>
      <c r="CC2043" s="33">
        <v>78.614649999999997</v>
      </c>
      <c r="DC2043" s="9">
        <v>135.43389999999999</v>
      </c>
      <c r="DD2043" s="9">
        <v>0</v>
      </c>
    </row>
    <row r="2044" spans="1:108" x14ac:dyDescent="0.25">
      <c r="A2044" s="9" t="s">
        <v>42</v>
      </c>
      <c r="B2044" s="9" t="s">
        <v>29</v>
      </c>
      <c r="C2044" s="9" t="s">
        <v>2</v>
      </c>
      <c r="D2044" s="9" t="s">
        <v>39</v>
      </c>
      <c r="E2044" s="9" t="s">
        <v>38</v>
      </c>
      <c r="F2044" s="9">
        <v>2022</v>
      </c>
      <c r="G2044" s="9">
        <v>9</v>
      </c>
      <c r="H2044" s="9"/>
      <c r="BF2044" s="33">
        <v>71.770690000000002</v>
      </c>
      <c r="BG2044" s="33">
        <v>70.591380000000001</v>
      </c>
      <c r="BH2044" s="33">
        <v>68.922420000000002</v>
      </c>
      <c r="BI2044" s="33">
        <v>67.821550000000002</v>
      </c>
      <c r="BJ2044" s="33">
        <v>66.966380000000001</v>
      </c>
      <c r="BK2044" s="33">
        <v>66.224140000000006</v>
      </c>
      <c r="BL2044" s="33">
        <v>65.615520000000004</v>
      </c>
      <c r="BM2044" s="33">
        <v>66.473269999999999</v>
      </c>
      <c r="BN2044" s="33">
        <v>71.16207</v>
      </c>
      <c r="BO2044" s="33">
        <v>76.712069999999997</v>
      </c>
      <c r="BP2044" s="33">
        <v>81.768100000000004</v>
      </c>
      <c r="BQ2044" s="33">
        <v>85.165520000000001</v>
      </c>
      <c r="BR2044" s="33">
        <v>87.445689999999999</v>
      </c>
      <c r="BS2044" s="33">
        <v>88.959479999999999</v>
      </c>
      <c r="BT2044" s="33">
        <v>90.33793</v>
      </c>
      <c r="BU2044" s="33">
        <v>90.947410000000005</v>
      </c>
      <c r="BV2044" s="33">
        <v>90.812929999999994</v>
      </c>
      <c r="BW2044" s="33">
        <v>89.781899999999993</v>
      </c>
      <c r="BX2044" s="33">
        <v>86.953450000000004</v>
      </c>
      <c r="BY2044" s="33">
        <v>83.113789999999995</v>
      </c>
      <c r="BZ2044" s="33">
        <v>80.041380000000004</v>
      </c>
      <c r="CA2044" s="33">
        <v>77.715519999999998</v>
      </c>
      <c r="CB2044" s="33">
        <v>75.48621</v>
      </c>
      <c r="CC2044" s="33">
        <v>73.663799999999995</v>
      </c>
      <c r="DC2044" s="9">
        <v>135.43389999999999</v>
      </c>
      <c r="DD2044" s="9">
        <v>0</v>
      </c>
    </row>
    <row r="2045" spans="1:108" x14ac:dyDescent="0.25">
      <c r="A2045" s="9" t="s">
        <v>42</v>
      </c>
      <c r="B2045" s="9" t="s">
        <v>29</v>
      </c>
      <c r="C2045" s="9" t="s">
        <v>2</v>
      </c>
      <c r="D2045" s="9" t="s">
        <v>39</v>
      </c>
      <c r="E2045" s="9" t="s">
        <v>38</v>
      </c>
      <c r="F2045" s="9">
        <v>2022</v>
      </c>
      <c r="G2045" s="9">
        <v>10</v>
      </c>
      <c r="H2045" s="9"/>
      <c r="BF2045" s="33">
        <v>67.980900000000005</v>
      </c>
      <c r="BG2045" s="33">
        <v>66.949650000000005</v>
      </c>
      <c r="BH2045" s="33">
        <v>66.000870000000006</v>
      </c>
      <c r="BI2045" s="33">
        <v>65.059899999999999</v>
      </c>
      <c r="BJ2045" s="33">
        <v>63.883679999999998</v>
      </c>
      <c r="BK2045" s="33">
        <v>62.980029999999999</v>
      </c>
      <c r="BL2045" s="33">
        <v>62.296880000000002</v>
      </c>
      <c r="BM2045" s="33">
        <v>62.810760000000002</v>
      </c>
      <c r="BN2045" s="33">
        <v>67.615449999999996</v>
      </c>
      <c r="BO2045" s="33">
        <v>73.723960000000005</v>
      </c>
      <c r="BP2045" s="33">
        <v>79.858509999999995</v>
      </c>
      <c r="BQ2045" s="33">
        <v>84.828130000000002</v>
      </c>
      <c r="BR2045" s="33">
        <v>88.56944</v>
      </c>
      <c r="BS2045" s="33">
        <v>90.439239999999998</v>
      </c>
      <c r="BT2045" s="33">
        <v>90.046009999999995</v>
      </c>
      <c r="BU2045" s="33">
        <v>90.231769999999997</v>
      </c>
      <c r="BV2045" s="33">
        <v>89.779510000000002</v>
      </c>
      <c r="BW2045" s="33">
        <v>87.885409999999993</v>
      </c>
      <c r="BX2045" s="33">
        <v>83.542529999999999</v>
      </c>
      <c r="BY2045" s="33">
        <v>79.054689999999994</v>
      </c>
      <c r="BZ2045" s="33">
        <v>76.457470000000001</v>
      </c>
      <c r="CA2045" s="33">
        <v>73.980029999999999</v>
      </c>
      <c r="CB2045" s="33">
        <v>71.490449999999996</v>
      </c>
      <c r="CC2045" s="33">
        <v>69.014759999999995</v>
      </c>
      <c r="DC2045" s="9">
        <v>135.43389999999999</v>
      </c>
      <c r="DD2045" s="9">
        <v>0</v>
      </c>
    </row>
    <row r="2046" spans="1:108" x14ac:dyDescent="0.25">
      <c r="A2046" s="9" t="s">
        <v>42</v>
      </c>
      <c r="B2046" s="9" t="s">
        <v>29</v>
      </c>
      <c r="C2046" s="9" t="s">
        <v>2</v>
      </c>
      <c r="D2046" s="9" t="s">
        <v>39</v>
      </c>
      <c r="E2046" s="9" t="s">
        <v>38</v>
      </c>
      <c r="F2046" s="9">
        <v>2023</v>
      </c>
      <c r="G2046" s="9">
        <v>5</v>
      </c>
      <c r="H2046" s="9"/>
      <c r="BF2046" s="33">
        <v>73.53989</v>
      </c>
      <c r="BG2046" s="33">
        <v>71.773049999999998</v>
      </c>
      <c r="BH2046" s="33">
        <v>70.271280000000004</v>
      </c>
      <c r="BI2046" s="33">
        <v>68.867900000000006</v>
      </c>
      <c r="BJ2046" s="33">
        <v>67.784580000000005</v>
      </c>
      <c r="BK2046" s="33">
        <v>66.951239999999999</v>
      </c>
      <c r="BL2046" s="33">
        <v>67.401600000000002</v>
      </c>
      <c r="BM2046" s="33">
        <v>71.275710000000004</v>
      </c>
      <c r="BN2046" s="33">
        <v>76.265069999999994</v>
      </c>
      <c r="BO2046" s="33">
        <v>80.452129999999997</v>
      </c>
      <c r="BP2046" s="33">
        <v>83.659580000000005</v>
      </c>
      <c r="BQ2046" s="33">
        <v>86.822689999999994</v>
      </c>
      <c r="BR2046" s="33">
        <v>89.39716</v>
      </c>
      <c r="BS2046" s="33">
        <v>90.953010000000006</v>
      </c>
      <c r="BT2046" s="33">
        <v>91.497339999999994</v>
      </c>
      <c r="BU2046" s="33">
        <v>91.494680000000002</v>
      </c>
      <c r="BV2046" s="33">
        <v>91.114360000000005</v>
      </c>
      <c r="BW2046" s="33">
        <v>89.912229999999994</v>
      </c>
      <c r="BX2046" s="33">
        <v>87.627660000000006</v>
      </c>
      <c r="BY2046" s="33">
        <v>84.921989999999994</v>
      </c>
      <c r="BZ2046" s="33">
        <v>81.687060000000002</v>
      </c>
      <c r="CA2046" s="33">
        <v>79.492900000000006</v>
      </c>
      <c r="CB2046" s="33">
        <v>77.135639999999995</v>
      </c>
      <c r="CC2046" s="33">
        <v>75.184389999999993</v>
      </c>
      <c r="DC2046" s="9">
        <v>135.43389999999999</v>
      </c>
      <c r="DD2046" s="9">
        <v>0</v>
      </c>
    </row>
    <row r="2047" spans="1:108" x14ac:dyDescent="0.25">
      <c r="A2047" s="9" t="s">
        <v>42</v>
      </c>
      <c r="B2047" s="9" t="s">
        <v>29</v>
      </c>
      <c r="C2047" s="9" t="s">
        <v>2</v>
      </c>
      <c r="D2047" s="9" t="s">
        <v>39</v>
      </c>
      <c r="E2047" s="9" t="s">
        <v>38</v>
      </c>
      <c r="F2047" s="9">
        <v>2023</v>
      </c>
      <c r="G2047" s="9">
        <v>6</v>
      </c>
      <c r="H2047" s="9"/>
      <c r="BF2047" s="33">
        <v>74.444540000000003</v>
      </c>
      <c r="BG2047" s="33">
        <v>72.647890000000004</v>
      </c>
      <c r="BH2047" s="33">
        <v>71.468310000000002</v>
      </c>
      <c r="BI2047" s="33">
        <v>70.172539999999998</v>
      </c>
      <c r="BJ2047" s="33">
        <v>69.088909999999998</v>
      </c>
      <c r="BK2047" s="33">
        <v>68.228870000000001</v>
      </c>
      <c r="BL2047" s="33">
        <v>69.024649999999994</v>
      </c>
      <c r="BM2047" s="33">
        <v>73.416370000000001</v>
      </c>
      <c r="BN2047" s="33">
        <v>78.551929999999999</v>
      </c>
      <c r="BO2047" s="33">
        <v>83.588909999999998</v>
      </c>
      <c r="BP2047" s="33">
        <v>87.974469999999997</v>
      </c>
      <c r="BQ2047" s="33">
        <v>91.055459999999997</v>
      </c>
      <c r="BR2047" s="33">
        <v>92.628519999999995</v>
      </c>
      <c r="BS2047" s="33">
        <v>93.351230000000001</v>
      </c>
      <c r="BT2047" s="33">
        <v>94.532570000000007</v>
      </c>
      <c r="BU2047" s="33">
        <v>95.543139999999994</v>
      </c>
      <c r="BV2047" s="33">
        <v>95.916370000000001</v>
      </c>
      <c r="BW2047" s="33">
        <v>95.582750000000004</v>
      </c>
      <c r="BX2047" s="33">
        <v>94.071299999999994</v>
      </c>
      <c r="BY2047" s="33">
        <v>91.520250000000004</v>
      </c>
      <c r="BZ2047" s="33">
        <v>87.801060000000007</v>
      </c>
      <c r="CA2047" s="33">
        <v>84.450710000000001</v>
      </c>
      <c r="CB2047" s="33">
        <v>82.099469999999997</v>
      </c>
      <c r="CC2047" s="33">
        <v>79.93486</v>
      </c>
      <c r="DC2047" s="9">
        <v>135.43389999999999</v>
      </c>
      <c r="DD2047" s="9">
        <v>0</v>
      </c>
    </row>
    <row r="2048" spans="1:108" x14ac:dyDescent="0.25">
      <c r="A2048" s="9" t="s">
        <v>42</v>
      </c>
      <c r="B2048" s="9" t="s">
        <v>29</v>
      </c>
      <c r="C2048" s="9" t="s">
        <v>2</v>
      </c>
      <c r="D2048" s="9" t="s">
        <v>39</v>
      </c>
      <c r="E2048" s="9" t="s">
        <v>38</v>
      </c>
      <c r="F2048" s="9">
        <v>2023</v>
      </c>
      <c r="G2048" s="9">
        <v>7</v>
      </c>
      <c r="H2048" s="9"/>
      <c r="BF2048" s="33">
        <v>76.6661</v>
      </c>
      <c r="BG2048" s="33">
        <v>75.62415</v>
      </c>
      <c r="BH2048" s="33">
        <v>74.698629999999994</v>
      </c>
      <c r="BI2048" s="33">
        <v>73.41695</v>
      </c>
      <c r="BJ2048" s="33">
        <v>72.636129999999994</v>
      </c>
      <c r="BK2048" s="33">
        <v>71.7089</v>
      </c>
      <c r="BL2048" s="33">
        <v>71.62415</v>
      </c>
      <c r="BM2048" s="33">
        <v>74.13185</v>
      </c>
      <c r="BN2048" s="33">
        <v>77.954620000000006</v>
      </c>
      <c r="BO2048" s="33">
        <v>82.2637</v>
      </c>
      <c r="BP2048" s="33">
        <v>86.303089999999997</v>
      </c>
      <c r="BQ2048" s="33">
        <v>89.91695</v>
      </c>
      <c r="BR2048" s="33">
        <v>92.087329999999994</v>
      </c>
      <c r="BS2048" s="33">
        <v>93.40925</v>
      </c>
      <c r="BT2048" s="33">
        <v>94.343320000000006</v>
      </c>
      <c r="BU2048" s="33">
        <v>94.775689999999997</v>
      </c>
      <c r="BV2048" s="33">
        <v>95.003429999999994</v>
      </c>
      <c r="BW2048" s="33">
        <v>94.219179999999994</v>
      </c>
      <c r="BX2048" s="33">
        <v>92.450339999999997</v>
      </c>
      <c r="BY2048" s="33">
        <v>89.767979999999994</v>
      </c>
      <c r="BZ2048" s="33">
        <v>86.297939999999997</v>
      </c>
      <c r="CA2048" s="33">
        <v>83.863870000000006</v>
      </c>
      <c r="CB2048" s="33">
        <v>81.331339999999997</v>
      </c>
      <c r="CC2048" s="33">
        <v>79.498289999999997</v>
      </c>
      <c r="DC2048" s="9">
        <v>135.43389999999999</v>
      </c>
      <c r="DD2048" s="9">
        <v>0</v>
      </c>
    </row>
    <row r="2049" spans="1:108" x14ac:dyDescent="0.25">
      <c r="A2049" s="9" t="s">
        <v>42</v>
      </c>
      <c r="B2049" s="9" t="s">
        <v>29</v>
      </c>
      <c r="C2049" s="9" t="s">
        <v>2</v>
      </c>
      <c r="D2049" s="9" t="s">
        <v>39</v>
      </c>
      <c r="E2049" s="9" t="s">
        <v>38</v>
      </c>
      <c r="F2049" s="9">
        <v>2023</v>
      </c>
      <c r="G2049" s="9">
        <v>8</v>
      </c>
      <c r="H2049" s="9"/>
      <c r="BF2049" s="33">
        <v>75.681899999999999</v>
      </c>
      <c r="BG2049" s="33">
        <v>74.079310000000007</v>
      </c>
      <c r="BH2049" s="33">
        <v>73.076719999999995</v>
      </c>
      <c r="BI2049" s="33">
        <v>71.900000000000006</v>
      </c>
      <c r="BJ2049" s="33">
        <v>70.756029999999996</v>
      </c>
      <c r="BK2049" s="33">
        <v>70.053449999999998</v>
      </c>
      <c r="BL2049" s="33">
        <v>69.434489999999997</v>
      </c>
      <c r="BM2049" s="33">
        <v>71.168109999999999</v>
      </c>
      <c r="BN2049" s="33">
        <v>76.256900000000002</v>
      </c>
      <c r="BO2049" s="33">
        <v>81.375860000000003</v>
      </c>
      <c r="BP2049" s="33">
        <v>85.512929999999997</v>
      </c>
      <c r="BQ2049" s="33">
        <v>89.000860000000003</v>
      </c>
      <c r="BR2049" s="33">
        <v>91.328450000000004</v>
      </c>
      <c r="BS2049" s="33">
        <v>92.967240000000004</v>
      </c>
      <c r="BT2049" s="33">
        <v>94.133619999999993</v>
      </c>
      <c r="BU2049" s="33">
        <v>94.503450000000001</v>
      </c>
      <c r="BV2049" s="33">
        <v>94.556039999999996</v>
      </c>
      <c r="BW2049" s="33">
        <v>93.637929999999997</v>
      </c>
      <c r="BX2049" s="33">
        <v>91.488789999999995</v>
      </c>
      <c r="BY2049" s="33">
        <v>88.317239999999998</v>
      </c>
      <c r="BZ2049" s="33">
        <v>84.618970000000004</v>
      </c>
      <c r="CA2049" s="33">
        <v>81.971549999999993</v>
      </c>
      <c r="CB2049" s="33">
        <v>80.14828</v>
      </c>
      <c r="CC2049" s="33">
        <v>78.614649999999997</v>
      </c>
      <c r="DC2049" s="9">
        <v>135.43389999999999</v>
      </c>
      <c r="DD2049" s="9">
        <v>0</v>
      </c>
    </row>
    <row r="2050" spans="1:108" x14ac:dyDescent="0.25">
      <c r="A2050" s="9" t="s">
        <v>42</v>
      </c>
      <c r="B2050" s="9" t="s">
        <v>29</v>
      </c>
      <c r="C2050" s="9" t="s">
        <v>2</v>
      </c>
      <c r="D2050" s="9" t="s">
        <v>39</v>
      </c>
      <c r="E2050" s="9" t="s">
        <v>38</v>
      </c>
      <c r="F2050" s="9">
        <v>2023</v>
      </c>
      <c r="G2050" s="9">
        <v>9</v>
      </c>
      <c r="H2050" s="9"/>
      <c r="BF2050" s="33">
        <v>71.770690000000002</v>
      </c>
      <c r="BG2050" s="33">
        <v>70.591380000000001</v>
      </c>
      <c r="BH2050" s="33">
        <v>68.922420000000002</v>
      </c>
      <c r="BI2050" s="33">
        <v>67.821550000000002</v>
      </c>
      <c r="BJ2050" s="33">
        <v>66.966380000000001</v>
      </c>
      <c r="BK2050" s="33">
        <v>66.224140000000006</v>
      </c>
      <c r="BL2050" s="33">
        <v>65.615520000000004</v>
      </c>
      <c r="BM2050" s="33">
        <v>66.473269999999999</v>
      </c>
      <c r="BN2050" s="33">
        <v>71.16207</v>
      </c>
      <c r="BO2050" s="33">
        <v>76.712069999999997</v>
      </c>
      <c r="BP2050" s="33">
        <v>81.768100000000004</v>
      </c>
      <c r="BQ2050" s="33">
        <v>85.165520000000001</v>
      </c>
      <c r="BR2050" s="33">
        <v>87.445689999999999</v>
      </c>
      <c r="BS2050" s="33">
        <v>88.959479999999999</v>
      </c>
      <c r="BT2050" s="33">
        <v>90.33793</v>
      </c>
      <c r="BU2050" s="33">
        <v>90.947410000000005</v>
      </c>
      <c r="BV2050" s="33">
        <v>90.812929999999994</v>
      </c>
      <c r="BW2050" s="33">
        <v>89.781899999999993</v>
      </c>
      <c r="BX2050" s="33">
        <v>86.953450000000004</v>
      </c>
      <c r="BY2050" s="33">
        <v>83.113789999999995</v>
      </c>
      <c r="BZ2050" s="33">
        <v>80.041380000000004</v>
      </c>
      <c r="CA2050" s="33">
        <v>77.715519999999998</v>
      </c>
      <c r="CB2050" s="33">
        <v>75.48621</v>
      </c>
      <c r="CC2050" s="33">
        <v>73.663799999999995</v>
      </c>
      <c r="DC2050" s="9">
        <v>135.43389999999999</v>
      </c>
      <c r="DD2050" s="9">
        <v>0</v>
      </c>
    </row>
    <row r="2051" spans="1:108" x14ac:dyDescent="0.25">
      <c r="A2051" s="9" t="s">
        <v>42</v>
      </c>
      <c r="B2051" s="9" t="s">
        <v>29</v>
      </c>
      <c r="C2051" s="9" t="s">
        <v>2</v>
      </c>
      <c r="D2051" s="9" t="s">
        <v>39</v>
      </c>
      <c r="E2051" s="9" t="s">
        <v>38</v>
      </c>
      <c r="F2051" s="9">
        <v>2023</v>
      </c>
      <c r="G2051" s="9">
        <v>10</v>
      </c>
      <c r="H2051" s="9"/>
      <c r="BF2051" s="33">
        <v>67.980900000000005</v>
      </c>
      <c r="BG2051" s="33">
        <v>66.949650000000005</v>
      </c>
      <c r="BH2051" s="33">
        <v>66.000870000000006</v>
      </c>
      <c r="BI2051" s="33">
        <v>65.059899999999999</v>
      </c>
      <c r="BJ2051" s="33">
        <v>63.883679999999998</v>
      </c>
      <c r="BK2051" s="33">
        <v>62.980029999999999</v>
      </c>
      <c r="BL2051" s="33">
        <v>62.296880000000002</v>
      </c>
      <c r="BM2051" s="33">
        <v>62.810760000000002</v>
      </c>
      <c r="BN2051" s="33">
        <v>67.615449999999996</v>
      </c>
      <c r="BO2051" s="33">
        <v>73.723960000000005</v>
      </c>
      <c r="BP2051" s="33">
        <v>79.858509999999995</v>
      </c>
      <c r="BQ2051" s="33">
        <v>84.828130000000002</v>
      </c>
      <c r="BR2051" s="33">
        <v>88.56944</v>
      </c>
      <c r="BS2051" s="33">
        <v>90.439239999999998</v>
      </c>
      <c r="BT2051" s="33">
        <v>90.046009999999995</v>
      </c>
      <c r="BU2051" s="33">
        <v>90.231769999999997</v>
      </c>
      <c r="BV2051" s="33">
        <v>89.779510000000002</v>
      </c>
      <c r="BW2051" s="33">
        <v>87.885409999999993</v>
      </c>
      <c r="BX2051" s="33">
        <v>83.542529999999999</v>
      </c>
      <c r="BY2051" s="33">
        <v>79.054689999999994</v>
      </c>
      <c r="BZ2051" s="33">
        <v>76.457470000000001</v>
      </c>
      <c r="CA2051" s="33">
        <v>73.980029999999999</v>
      </c>
      <c r="CB2051" s="33">
        <v>71.490449999999996</v>
      </c>
      <c r="CC2051" s="33">
        <v>69.014759999999995</v>
      </c>
      <c r="DC2051" s="9">
        <v>135.43389999999999</v>
      </c>
      <c r="DD2051" s="9">
        <v>0</v>
      </c>
    </row>
    <row r="2052" spans="1:108" x14ac:dyDescent="0.25">
      <c r="A2052" s="9" t="s">
        <v>42</v>
      </c>
      <c r="B2052" s="9" t="s">
        <v>29</v>
      </c>
      <c r="C2052" s="9" t="s">
        <v>2</v>
      </c>
      <c r="D2052" s="9" t="s">
        <v>39</v>
      </c>
      <c r="E2052" s="9" t="s">
        <v>38</v>
      </c>
      <c r="F2052" s="9">
        <v>2024</v>
      </c>
      <c r="G2052" s="9">
        <v>5</v>
      </c>
      <c r="H2052" s="9"/>
      <c r="BF2052" s="33">
        <v>73.53989</v>
      </c>
      <c r="BG2052" s="33">
        <v>71.773049999999998</v>
      </c>
      <c r="BH2052" s="33">
        <v>70.271280000000004</v>
      </c>
      <c r="BI2052" s="33">
        <v>68.867900000000006</v>
      </c>
      <c r="BJ2052" s="33">
        <v>67.784580000000005</v>
      </c>
      <c r="BK2052" s="33">
        <v>66.951239999999999</v>
      </c>
      <c r="BL2052" s="33">
        <v>67.401600000000002</v>
      </c>
      <c r="BM2052" s="33">
        <v>71.275710000000004</v>
      </c>
      <c r="BN2052" s="33">
        <v>76.265069999999994</v>
      </c>
      <c r="BO2052" s="33">
        <v>80.452129999999997</v>
      </c>
      <c r="BP2052" s="33">
        <v>83.659580000000005</v>
      </c>
      <c r="BQ2052" s="33">
        <v>86.822689999999994</v>
      </c>
      <c r="BR2052" s="33">
        <v>89.39716</v>
      </c>
      <c r="BS2052" s="33">
        <v>90.953010000000006</v>
      </c>
      <c r="BT2052" s="33">
        <v>91.497339999999994</v>
      </c>
      <c r="BU2052" s="33">
        <v>91.494680000000002</v>
      </c>
      <c r="BV2052" s="33">
        <v>91.114360000000005</v>
      </c>
      <c r="BW2052" s="33">
        <v>89.912229999999994</v>
      </c>
      <c r="BX2052" s="33">
        <v>87.627660000000006</v>
      </c>
      <c r="BY2052" s="33">
        <v>84.921989999999994</v>
      </c>
      <c r="BZ2052" s="33">
        <v>81.687060000000002</v>
      </c>
      <c r="CA2052" s="33">
        <v>79.492900000000006</v>
      </c>
      <c r="CB2052" s="33">
        <v>77.135639999999995</v>
      </c>
      <c r="CC2052" s="33">
        <v>75.184389999999993</v>
      </c>
      <c r="DC2052" s="9">
        <v>135.43389999999999</v>
      </c>
      <c r="DD2052" s="9">
        <v>0</v>
      </c>
    </row>
    <row r="2053" spans="1:108" x14ac:dyDescent="0.25">
      <c r="A2053" s="9" t="s">
        <v>42</v>
      </c>
      <c r="B2053" s="9" t="s">
        <v>29</v>
      </c>
      <c r="C2053" s="9" t="s">
        <v>2</v>
      </c>
      <c r="D2053" s="9" t="s">
        <v>39</v>
      </c>
      <c r="E2053" s="9" t="s">
        <v>38</v>
      </c>
      <c r="F2053" s="9">
        <v>2024</v>
      </c>
      <c r="G2053" s="9">
        <v>6</v>
      </c>
      <c r="H2053" s="9"/>
      <c r="BF2053" s="33">
        <v>74.444540000000003</v>
      </c>
      <c r="BG2053" s="33">
        <v>72.647890000000004</v>
      </c>
      <c r="BH2053" s="33">
        <v>71.468310000000002</v>
      </c>
      <c r="BI2053" s="33">
        <v>70.172539999999998</v>
      </c>
      <c r="BJ2053" s="33">
        <v>69.088909999999998</v>
      </c>
      <c r="BK2053" s="33">
        <v>68.228870000000001</v>
      </c>
      <c r="BL2053" s="33">
        <v>69.024649999999994</v>
      </c>
      <c r="BM2053" s="33">
        <v>73.416370000000001</v>
      </c>
      <c r="BN2053" s="33">
        <v>78.551929999999999</v>
      </c>
      <c r="BO2053" s="33">
        <v>83.588909999999998</v>
      </c>
      <c r="BP2053" s="33">
        <v>87.974469999999997</v>
      </c>
      <c r="BQ2053" s="33">
        <v>91.055459999999997</v>
      </c>
      <c r="BR2053" s="33">
        <v>92.628519999999995</v>
      </c>
      <c r="BS2053" s="33">
        <v>93.351230000000001</v>
      </c>
      <c r="BT2053" s="33">
        <v>94.532570000000007</v>
      </c>
      <c r="BU2053" s="33">
        <v>95.543139999999994</v>
      </c>
      <c r="BV2053" s="33">
        <v>95.916370000000001</v>
      </c>
      <c r="BW2053" s="33">
        <v>95.582750000000004</v>
      </c>
      <c r="BX2053" s="33">
        <v>94.071299999999994</v>
      </c>
      <c r="BY2053" s="33">
        <v>91.520250000000004</v>
      </c>
      <c r="BZ2053" s="33">
        <v>87.801060000000007</v>
      </c>
      <c r="CA2053" s="33">
        <v>84.450710000000001</v>
      </c>
      <c r="CB2053" s="33">
        <v>82.099469999999997</v>
      </c>
      <c r="CC2053" s="33">
        <v>79.93486</v>
      </c>
      <c r="DC2053" s="9">
        <v>135.43389999999999</v>
      </c>
      <c r="DD2053" s="9">
        <v>0</v>
      </c>
    </row>
    <row r="2054" spans="1:108" x14ac:dyDescent="0.25">
      <c r="A2054" s="9" t="s">
        <v>42</v>
      </c>
      <c r="B2054" s="9" t="s">
        <v>29</v>
      </c>
      <c r="C2054" s="9" t="s">
        <v>2</v>
      </c>
      <c r="D2054" s="9" t="s">
        <v>39</v>
      </c>
      <c r="E2054" s="9" t="s">
        <v>38</v>
      </c>
      <c r="F2054" s="9">
        <v>2024</v>
      </c>
      <c r="G2054" s="9">
        <v>7</v>
      </c>
      <c r="H2054" s="9"/>
      <c r="BF2054" s="33">
        <v>76.6661</v>
      </c>
      <c r="BG2054" s="33">
        <v>75.62415</v>
      </c>
      <c r="BH2054" s="33">
        <v>74.698629999999994</v>
      </c>
      <c r="BI2054" s="33">
        <v>73.41695</v>
      </c>
      <c r="BJ2054" s="33">
        <v>72.636129999999994</v>
      </c>
      <c r="BK2054" s="33">
        <v>71.7089</v>
      </c>
      <c r="BL2054" s="33">
        <v>71.62415</v>
      </c>
      <c r="BM2054" s="33">
        <v>74.13185</v>
      </c>
      <c r="BN2054" s="33">
        <v>77.954620000000006</v>
      </c>
      <c r="BO2054" s="33">
        <v>82.2637</v>
      </c>
      <c r="BP2054" s="33">
        <v>86.303089999999997</v>
      </c>
      <c r="BQ2054" s="33">
        <v>89.91695</v>
      </c>
      <c r="BR2054" s="33">
        <v>92.087329999999994</v>
      </c>
      <c r="BS2054" s="33">
        <v>93.40925</v>
      </c>
      <c r="BT2054" s="33">
        <v>94.343320000000006</v>
      </c>
      <c r="BU2054" s="33">
        <v>94.775689999999997</v>
      </c>
      <c r="BV2054" s="33">
        <v>95.003429999999994</v>
      </c>
      <c r="BW2054" s="33">
        <v>94.219179999999994</v>
      </c>
      <c r="BX2054" s="33">
        <v>92.450339999999997</v>
      </c>
      <c r="BY2054" s="33">
        <v>89.767979999999994</v>
      </c>
      <c r="BZ2054" s="33">
        <v>86.297939999999997</v>
      </c>
      <c r="CA2054" s="33">
        <v>83.863870000000006</v>
      </c>
      <c r="CB2054" s="33">
        <v>81.331339999999997</v>
      </c>
      <c r="CC2054" s="33">
        <v>79.498289999999997</v>
      </c>
      <c r="DC2054" s="9">
        <v>135.43389999999999</v>
      </c>
      <c r="DD2054" s="9">
        <v>0</v>
      </c>
    </row>
    <row r="2055" spans="1:108" x14ac:dyDescent="0.25">
      <c r="A2055" s="9" t="s">
        <v>42</v>
      </c>
      <c r="B2055" s="9" t="s">
        <v>29</v>
      </c>
      <c r="C2055" s="9" t="s">
        <v>2</v>
      </c>
      <c r="D2055" s="9" t="s">
        <v>39</v>
      </c>
      <c r="E2055" s="9" t="s">
        <v>38</v>
      </c>
      <c r="F2055" s="9">
        <v>2024</v>
      </c>
      <c r="G2055" s="9">
        <v>8</v>
      </c>
      <c r="H2055" s="9"/>
      <c r="BF2055" s="33">
        <v>75.681899999999999</v>
      </c>
      <c r="BG2055" s="33">
        <v>74.079310000000007</v>
      </c>
      <c r="BH2055" s="33">
        <v>73.076719999999995</v>
      </c>
      <c r="BI2055" s="33">
        <v>71.900000000000006</v>
      </c>
      <c r="BJ2055" s="33">
        <v>70.756029999999996</v>
      </c>
      <c r="BK2055" s="33">
        <v>70.053449999999998</v>
      </c>
      <c r="BL2055" s="33">
        <v>69.434489999999997</v>
      </c>
      <c r="BM2055" s="33">
        <v>71.168109999999999</v>
      </c>
      <c r="BN2055" s="33">
        <v>76.256900000000002</v>
      </c>
      <c r="BO2055" s="33">
        <v>81.375860000000003</v>
      </c>
      <c r="BP2055" s="33">
        <v>85.512929999999997</v>
      </c>
      <c r="BQ2055" s="33">
        <v>89.000860000000003</v>
      </c>
      <c r="BR2055" s="33">
        <v>91.328450000000004</v>
      </c>
      <c r="BS2055" s="33">
        <v>92.967240000000004</v>
      </c>
      <c r="BT2055" s="33">
        <v>94.133619999999993</v>
      </c>
      <c r="BU2055" s="33">
        <v>94.503450000000001</v>
      </c>
      <c r="BV2055" s="33">
        <v>94.556039999999996</v>
      </c>
      <c r="BW2055" s="33">
        <v>93.637929999999997</v>
      </c>
      <c r="BX2055" s="33">
        <v>91.488789999999995</v>
      </c>
      <c r="BY2055" s="33">
        <v>88.317239999999998</v>
      </c>
      <c r="BZ2055" s="33">
        <v>84.618970000000004</v>
      </c>
      <c r="CA2055" s="33">
        <v>81.971549999999993</v>
      </c>
      <c r="CB2055" s="33">
        <v>80.14828</v>
      </c>
      <c r="CC2055" s="33">
        <v>78.614649999999997</v>
      </c>
      <c r="DC2055" s="9">
        <v>135.43389999999999</v>
      </c>
      <c r="DD2055" s="9">
        <v>0</v>
      </c>
    </row>
    <row r="2056" spans="1:108" x14ac:dyDescent="0.25">
      <c r="A2056" s="9" t="s">
        <v>42</v>
      </c>
      <c r="B2056" s="9" t="s">
        <v>29</v>
      </c>
      <c r="C2056" s="9" t="s">
        <v>2</v>
      </c>
      <c r="D2056" s="9" t="s">
        <v>39</v>
      </c>
      <c r="E2056" s="9" t="s">
        <v>38</v>
      </c>
      <c r="F2056" s="9">
        <v>2024</v>
      </c>
      <c r="G2056" s="9">
        <v>9</v>
      </c>
      <c r="H2056" s="9"/>
      <c r="BF2056" s="33">
        <v>71.770690000000002</v>
      </c>
      <c r="BG2056" s="33">
        <v>70.591380000000001</v>
      </c>
      <c r="BH2056" s="33">
        <v>68.922420000000002</v>
      </c>
      <c r="BI2056" s="33">
        <v>67.821550000000002</v>
      </c>
      <c r="BJ2056" s="33">
        <v>66.966380000000001</v>
      </c>
      <c r="BK2056" s="33">
        <v>66.224140000000006</v>
      </c>
      <c r="BL2056" s="33">
        <v>65.615520000000004</v>
      </c>
      <c r="BM2056" s="33">
        <v>66.473269999999999</v>
      </c>
      <c r="BN2056" s="33">
        <v>71.16207</v>
      </c>
      <c r="BO2056" s="33">
        <v>76.712069999999997</v>
      </c>
      <c r="BP2056" s="33">
        <v>81.768100000000004</v>
      </c>
      <c r="BQ2056" s="33">
        <v>85.165520000000001</v>
      </c>
      <c r="BR2056" s="33">
        <v>87.445689999999999</v>
      </c>
      <c r="BS2056" s="33">
        <v>88.959479999999999</v>
      </c>
      <c r="BT2056" s="33">
        <v>90.33793</v>
      </c>
      <c r="BU2056" s="33">
        <v>90.947410000000005</v>
      </c>
      <c r="BV2056" s="33">
        <v>90.812929999999994</v>
      </c>
      <c r="BW2056" s="33">
        <v>89.781899999999993</v>
      </c>
      <c r="BX2056" s="33">
        <v>86.953450000000004</v>
      </c>
      <c r="BY2056" s="33">
        <v>83.113789999999995</v>
      </c>
      <c r="BZ2056" s="33">
        <v>80.041380000000004</v>
      </c>
      <c r="CA2056" s="33">
        <v>77.715519999999998</v>
      </c>
      <c r="CB2056" s="33">
        <v>75.48621</v>
      </c>
      <c r="CC2056" s="33">
        <v>73.663799999999995</v>
      </c>
      <c r="DC2056" s="9">
        <v>135.43389999999999</v>
      </c>
      <c r="DD2056" s="9">
        <v>0</v>
      </c>
    </row>
    <row r="2057" spans="1:108" x14ac:dyDescent="0.25">
      <c r="A2057" s="9" t="s">
        <v>42</v>
      </c>
      <c r="B2057" s="9" t="s">
        <v>29</v>
      </c>
      <c r="C2057" s="9" t="s">
        <v>2</v>
      </c>
      <c r="D2057" s="9" t="s">
        <v>39</v>
      </c>
      <c r="E2057" s="9" t="s">
        <v>38</v>
      </c>
      <c r="F2057" s="9">
        <v>2024</v>
      </c>
      <c r="G2057" s="9">
        <v>10</v>
      </c>
      <c r="H2057" s="9"/>
      <c r="BF2057" s="33">
        <v>67.980900000000005</v>
      </c>
      <c r="BG2057" s="33">
        <v>66.949650000000005</v>
      </c>
      <c r="BH2057" s="33">
        <v>66.000870000000006</v>
      </c>
      <c r="BI2057" s="33">
        <v>65.059899999999999</v>
      </c>
      <c r="BJ2057" s="33">
        <v>63.883679999999998</v>
      </c>
      <c r="BK2057" s="33">
        <v>62.980029999999999</v>
      </c>
      <c r="BL2057" s="33">
        <v>62.296880000000002</v>
      </c>
      <c r="BM2057" s="33">
        <v>62.810760000000002</v>
      </c>
      <c r="BN2057" s="33">
        <v>67.615449999999996</v>
      </c>
      <c r="BO2057" s="33">
        <v>73.723960000000005</v>
      </c>
      <c r="BP2057" s="33">
        <v>79.858509999999995</v>
      </c>
      <c r="BQ2057" s="33">
        <v>84.828130000000002</v>
      </c>
      <c r="BR2057" s="33">
        <v>88.56944</v>
      </c>
      <c r="BS2057" s="33">
        <v>90.439239999999998</v>
      </c>
      <c r="BT2057" s="33">
        <v>90.046009999999995</v>
      </c>
      <c r="BU2057" s="33">
        <v>90.231769999999997</v>
      </c>
      <c r="BV2057" s="33">
        <v>89.779510000000002</v>
      </c>
      <c r="BW2057" s="33">
        <v>87.885409999999993</v>
      </c>
      <c r="BX2057" s="33">
        <v>83.542529999999999</v>
      </c>
      <c r="BY2057" s="33">
        <v>79.054689999999994</v>
      </c>
      <c r="BZ2057" s="33">
        <v>76.457470000000001</v>
      </c>
      <c r="CA2057" s="33">
        <v>73.980029999999999</v>
      </c>
      <c r="CB2057" s="33">
        <v>71.490449999999996</v>
      </c>
      <c r="CC2057" s="33">
        <v>69.014759999999995</v>
      </c>
      <c r="DC2057" s="9">
        <v>135.43389999999999</v>
      </c>
      <c r="DD2057" s="9">
        <v>0</v>
      </c>
    </row>
    <row r="2058" spans="1:108" x14ac:dyDescent="0.25">
      <c r="A2058" s="9" t="s">
        <v>42</v>
      </c>
      <c r="B2058" s="9" t="s">
        <v>29</v>
      </c>
      <c r="C2058" s="9" t="s">
        <v>2</v>
      </c>
      <c r="D2058" s="9" t="s">
        <v>39</v>
      </c>
      <c r="E2058" s="9" t="s">
        <v>38</v>
      </c>
      <c r="F2058" s="9">
        <v>2025</v>
      </c>
      <c r="G2058" s="9">
        <v>5</v>
      </c>
      <c r="H2058" s="9"/>
      <c r="BF2058" s="33">
        <v>73.53989</v>
      </c>
      <c r="BG2058" s="33">
        <v>71.773049999999998</v>
      </c>
      <c r="BH2058" s="33">
        <v>70.271280000000004</v>
      </c>
      <c r="BI2058" s="33">
        <v>68.867900000000006</v>
      </c>
      <c r="BJ2058" s="33">
        <v>67.784580000000005</v>
      </c>
      <c r="BK2058" s="33">
        <v>66.951239999999999</v>
      </c>
      <c r="BL2058" s="33">
        <v>67.401600000000002</v>
      </c>
      <c r="BM2058" s="33">
        <v>71.275710000000004</v>
      </c>
      <c r="BN2058" s="33">
        <v>76.265069999999994</v>
      </c>
      <c r="BO2058" s="33">
        <v>80.452129999999997</v>
      </c>
      <c r="BP2058" s="33">
        <v>83.659580000000005</v>
      </c>
      <c r="BQ2058" s="33">
        <v>86.822689999999994</v>
      </c>
      <c r="BR2058" s="33">
        <v>89.39716</v>
      </c>
      <c r="BS2058" s="33">
        <v>90.953010000000006</v>
      </c>
      <c r="BT2058" s="33">
        <v>91.497339999999994</v>
      </c>
      <c r="BU2058" s="33">
        <v>91.494680000000002</v>
      </c>
      <c r="BV2058" s="33">
        <v>91.114360000000005</v>
      </c>
      <c r="BW2058" s="33">
        <v>89.912229999999994</v>
      </c>
      <c r="BX2058" s="33">
        <v>87.627660000000006</v>
      </c>
      <c r="BY2058" s="33">
        <v>84.921989999999994</v>
      </c>
      <c r="BZ2058" s="33">
        <v>81.687060000000002</v>
      </c>
      <c r="CA2058" s="33">
        <v>79.492900000000006</v>
      </c>
      <c r="CB2058" s="33">
        <v>77.135639999999995</v>
      </c>
      <c r="CC2058" s="33">
        <v>75.184389999999993</v>
      </c>
      <c r="DC2058" s="9">
        <v>135.43389999999999</v>
      </c>
      <c r="DD2058" s="9">
        <v>0</v>
      </c>
    </row>
    <row r="2059" spans="1:108" x14ac:dyDescent="0.25">
      <c r="A2059" s="9" t="s">
        <v>42</v>
      </c>
      <c r="B2059" s="9" t="s">
        <v>29</v>
      </c>
      <c r="C2059" s="9" t="s">
        <v>2</v>
      </c>
      <c r="D2059" s="9" t="s">
        <v>39</v>
      </c>
      <c r="E2059" s="9" t="s">
        <v>38</v>
      </c>
      <c r="F2059" s="9">
        <v>2025</v>
      </c>
      <c r="G2059" s="9">
        <v>6</v>
      </c>
      <c r="H2059" s="9"/>
      <c r="BF2059" s="33">
        <v>74.444540000000003</v>
      </c>
      <c r="BG2059" s="33">
        <v>72.647890000000004</v>
      </c>
      <c r="BH2059" s="33">
        <v>71.468310000000002</v>
      </c>
      <c r="BI2059" s="33">
        <v>70.172539999999998</v>
      </c>
      <c r="BJ2059" s="33">
        <v>69.088909999999998</v>
      </c>
      <c r="BK2059" s="33">
        <v>68.228870000000001</v>
      </c>
      <c r="BL2059" s="33">
        <v>69.024649999999994</v>
      </c>
      <c r="BM2059" s="33">
        <v>73.416370000000001</v>
      </c>
      <c r="BN2059" s="33">
        <v>78.551929999999999</v>
      </c>
      <c r="BO2059" s="33">
        <v>83.588909999999998</v>
      </c>
      <c r="BP2059" s="33">
        <v>87.974469999999997</v>
      </c>
      <c r="BQ2059" s="33">
        <v>91.055459999999997</v>
      </c>
      <c r="BR2059" s="33">
        <v>92.628519999999995</v>
      </c>
      <c r="BS2059" s="33">
        <v>93.351230000000001</v>
      </c>
      <c r="BT2059" s="33">
        <v>94.532570000000007</v>
      </c>
      <c r="BU2059" s="33">
        <v>95.543139999999994</v>
      </c>
      <c r="BV2059" s="33">
        <v>95.916370000000001</v>
      </c>
      <c r="BW2059" s="33">
        <v>95.582750000000004</v>
      </c>
      <c r="BX2059" s="33">
        <v>94.071299999999994</v>
      </c>
      <c r="BY2059" s="33">
        <v>91.520250000000004</v>
      </c>
      <c r="BZ2059" s="33">
        <v>87.801060000000007</v>
      </c>
      <c r="CA2059" s="33">
        <v>84.450710000000001</v>
      </c>
      <c r="CB2059" s="33">
        <v>82.099469999999997</v>
      </c>
      <c r="CC2059" s="33">
        <v>79.93486</v>
      </c>
      <c r="DC2059" s="9">
        <v>135.43389999999999</v>
      </c>
      <c r="DD2059" s="9">
        <v>0</v>
      </c>
    </row>
    <row r="2060" spans="1:108" x14ac:dyDescent="0.25">
      <c r="A2060" s="9" t="s">
        <v>42</v>
      </c>
      <c r="B2060" s="9" t="s">
        <v>29</v>
      </c>
      <c r="C2060" s="9" t="s">
        <v>2</v>
      </c>
      <c r="D2060" s="9" t="s">
        <v>39</v>
      </c>
      <c r="E2060" s="9" t="s">
        <v>38</v>
      </c>
      <c r="F2060" s="9">
        <v>2025</v>
      </c>
      <c r="G2060" s="9">
        <v>7</v>
      </c>
      <c r="H2060" s="9"/>
      <c r="BF2060" s="33">
        <v>76.6661</v>
      </c>
      <c r="BG2060" s="33">
        <v>75.62415</v>
      </c>
      <c r="BH2060" s="33">
        <v>74.698629999999994</v>
      </c>
      <c r="BI2060" s="33">
        <v>73.41695</v>
      </c>
      <c r="BJ2060" s="33">
        <v>72.636129999999994</v>
      </c>
      <c r="BK2060" s="33">
        <v>71.7089</v>
      </c>
      <c r="BL2060" s="33">
        <v>71.62415</v>
      </c>
      <c r="BM2060" s="33">
        <v>74.13185</v>
      </c>
      <c r="BN2060" s="33">
        <v>77.954620000000006</v>
      </c>
      <c r="BO2060" s="33">
        <v>82.2637</v>
      </c>
      <c r="BP2060" s="33">
        <v>86.303089999999997</v>
      </c>
      <c r="BQ2060" s="33">
        <v>89.91695</v>
      </c>
      <c r="BR2060" s="33">
        <v>92.087329999999994</v>
      </c>
      <c r="BS2060" s="33">
        <v>93.40925</v>
      </c>
      <c r="BT2060" s="33">
        <v>94.343320000000006</v>
      </c>
      <c r="BU2060" s="33">
        <v>94.775689999999997</v>
      </c>
      <c r="BV2060" s="33">
        <v>95.003429999999994</v>
      </c>
      <c r="BW2060" s="33">
        <v>94.219179999999994</v>
      </c>
      <c r="BX2060" s="33">
        <v>92.450339999999997</v>
      </c>
      <c r="BY2060" s="33">
        <v>89.767979999999994</v>
      </c>
      <c r="BZ2060" s="33">
        <v>86.297939999999997</v>
      </c>
      <c r="CA2060" s="33">
        <v>83.863870000000006</v>
      </c>
      <c r="CB2060" s="33">
        <v>81.331339999999997</v>
      </c>
      <c r="CC2060" s="33">
        <v>79.498289999999997</v>
      </c>
      <c r="DC2060" s="9">
        <v>135.43389999999999</v>
      </c>
      <c r="DD2060" s="9">
        <v>0</v>
      </c>
    </row>
    <row r="2061" spans="1:108" x14ac:dyDescent="0.25">
      <c r="A2061" s="9" t="s">
        <v>42</v>
      </c>
      <c r="B2061" s="9" t="s">
        <v>29</v>
      </c>
      <c r="C2061" s="9" t="s">
        <v>2</v>
      </c>
      <c r="D2061" s="9" t="s">
        <v>39</v>
      </c>
      <c r="E2061" s="9" t="s">
        <v>38</v>
      </c>
      <c r="F2061" s="9">
        <v>2025</v>
      </c>
      <c r="G2061" s="9">
        <v>8</v>
      </c>
      <c r="H2061" s="9"/>
      <c r="BF2061" s="33">
        <v>75.681899999999999</v>
      </c>
      <c r="BG2061" s="33">
        <v>74.079310000000007</v>
      </c>
      <c r="BH2061" s="33">
        <v>73.076719999999995</v>
      </c>
      <c r="BI2061" s="33">
        <v>71.900000000000006</v>
      </c>
      <c r="BJ2061" s="33">
        <v>70.756029999999996</v>
      </c>
      <c r="BK2061" s="33">
        <v>70.053449999999998</v>
      </c>
      <c r="BL2061" s="33">
        <v>69.434489999999997</v>
      </c>
      <c r="BM2061" s="33">
        <v>71.168109999999999</v>
      </c>
      <c r="BN2061" s="33">
        <v>76.256900000000002</v>
      </c>
      <c r="BO2061" s="33">
        <v>81.375860000000003</v>
      </c>
      <c r="BP2061" s="33">
        <v>85.512929999999997</v>
      </c>
      <c r="BQ2061" s="33">
        <v>89.000860000000003</v>
      </c>
      <c r="BR2061" s="33">
        <v>91.328450000000004</v>
      </c>
      <c r="BS2061" s="33">
        <v>92.967240000000004</v>
      </c>
      <c r="BT2061" s="33">
        <v>94.133619999999993</v>
      </c>
      <c r="BU2061" s="33">
        <v>94.503450000000001</v>
      </c>
      <c r="BV2061" s="33">
        <v>94.556039999999996</v>
      </c>
      <c r="BW2061" s="33">
        <v>93.637929999999997</v>
      </c>
      <c r="BX2061" s="33">
        <v>91.488789999999995</v>
      </c>
      <c r="BY2061" s="33">
        <v>88.317239999999998</v>
      </c>
      <c r="BZ2061" s="33">
        <v>84.618970000000004</v>
      </c>
      <c r="CA2061" s="33">
        <v>81.971549999999993</v>
      </c>
      <c r="CB2061" s="33">
        <v>80.14828</v>
      </c>
      <c r="CC2061" s="33">
        <v>78.614649999999997</v>
      </c>
      <c r="DC2061" s="9">
        <v>135.43389999999999</v>
      </c>
      <c r="DD2061" s="9">
        <v>0</v>
      </c>
    </row>
    <row r="2062" spans="1:108" x14ac:dyDescent="0.25">
      <c r="A2062" s="9" t="s">
        <v>42</v>
      </c>
      <c r="B2062" s="9" t="s">
        <v>29</v>
      </c>
      <c r="C2062" s="9" t="s">
        <v>2</v>
      </c>
      <c r="D2062" s="9" t="s">
        <v>39</v>
      </c>
      <c r="E2062" s="9" t="s">
        <v>38</v>
      </c>
      <c r="F2062" s="9">
        <v>2025</v>
      </c>
      <c r="G2062" s="9">
        <v>9</v>
      </c>
      <c r="H2062" s="9"/>
      <c r="BF2062" s="33">
        <v>71.770690000000002</v>
      </c>
      <c r="BG2062" s="33">
        <v>70.591380000000001</v>
      </c>
      <c r="BH2062" s="33">
        <v>68.922420000000002</v>
      </c>
      <c r="BI2062" s="33">
        <v>67.821550000000002</v>
      </c>
      <c r="BJ2062" s="33">
        <v>66.966380000000001</v>
      </c>
      <c r="BK2062" s="33">
        <v>66.224140000000006</v>
      </c>
      <c r="BL2062" s="33">
        <v>65.615520000000004</v>
      </c>
      <c r="BM2062" s="33">
        <v>66.473269999999999</v>
      </c>
      <c r="BN2062" s="33">
        <v>71.16207</v>
      </c>
      <c r="BO2062" s="33">
        <v>76.712069999999997</v>
      </c>
      <c r="BP2062" s="33">
        <v>81.768100000000004</v>
      </c>
      <c r="BQ2062" s="33">
        <v>85.165520000000001</v>
      </c>
      <c r="BR2062" s="33">
        <v>87.445689999999999</v>
      </c>
      <c r="BS2062" s="33">
        <v>88.959479999999999</v>
      </c>
      <c r="BT2062" s="33">
        <v>90.33793</v>
      </c>
      <c r="BU2062" s="33">
        <v>90.947410000000005</v>
      </c>
      <c r="BV2062" s="33">
        <v>90.812929999999994</v>
      </c>
      <c r="BW2062" s="33">
        <v>89.781899999999993</v>
      </c>
      <c r="BX2062" s="33">
        <v>86.953450000000004</v>
      </c>
      <c r="BY2062" s="33">
        <v>83.113789999999995</v>
      </c>
      <c r="BZ2062" s="33">
        <v>80.041380000000004</v>
      </c>
      <c r="CA2062" s="33">
        <v>77.715519999999998</v>
      </c>
      <c r="CB2062" s="33">
        <v>75.48621</v>
      </c>
      <c r="CC2062" s="33">
        <v>73.663799999999995</v>
      </c>
      <c r="DC2062" s="9">
        <v>135.43389999999999</v>
      </c>
      <c r="DD2062" s="9">
        <v>0</v>
      </c>
    </row>
    <row r="2063" spans="1:108" x14ac:dyDescent="0.25">
      <c r="A2063" s="9" t="s">
        <v>42</v>
      </c>
      <c r="B2063" s="9" t="s">
        <v>29</v>
      </c>
      <c r="C2063" s="9" t="s">
        <v>2</v>
      </c>
      <c r="D2063" s="9" t="s">
        <v>39</v>
      </c>
      <c r="E2063" s="9" t="s">
        <v>38</v>
      </c>
      <c r="F2063" s="9">
        <v>2025</v>
      </c>
      <c r="G2063" s="9">
        <v>10</v>
      </c>
      <c r="H2063" s="9"/>
      <c r="BF2063" s="33">
        <v>67.980900000000005</v>
      </c>
      <c r="BG2063" s="33">
        <v>66.949650000000005</v>
      </c>
      <c r="BH2063" s="33">
        <v>66.000870000000006</v>
      </c>
      <c r="BI2063" s="33">
        <v>65.059899999999999</v>
      </c>
      <c r="BJ2063" s="33">
        <v>63.883679999999998</v>
      </c>
      <c r="BK2063" s="33">
        <v>62.980029999999999</v>
      </c>
      <c r="BL2063" s="33">
        <v>62.296880000000002</v>
      </c>
      <c r="BM2063" s="33">
        <v>62.810760000000002</v>
      </c>
      <c r="BN2063" s="33">
        <v>67.615449999999996</v>
      </c>
      <c r="BO2063" s="33">
        <v>73.723960000000005</v>
      </c>
      <c r="BP2063" s="33">
        <v>79.858509999999995</v>
      </c>
      <c r="BQ2063" s="33">
        <v>84.828130000000002</v>
      </c>
      <c r="BR2063" s="33">
        <v>88.56944</v>
      </c>
      <c r="BS2063" s="33">
        <v>90.439239999999998</v>
      </c>
      <c r="BT2063" s="33">
        <v>90.046009999999995</v>
      </c>
      <c r="BU2063" s="33">
        <v>90.231769999999997</v>
      </c>
      <c r="BV2063" s="33">
        <v>89.779510000000002</v>
      </c>
      <c r="BW2063" s="33">
        <v>87.885409999999993</v>
      </c>
      <c r="BX2063" s="33">
        <v>83.542529999999999</v>
      </c>
      <c r="BY2063" s="33">
        <v>79.054689999999994</v>
      </c>
      <c r="BZ2063" s="33">
        <v>76.457470000000001</v>
      </c>
      <c r="CA2063" s="33">
        <v>73.980029999999999</v>
      </c>
      <c r="CB2063" s="33">
        <v>71.490449999999996</v>
      </c>
      <c r="CC2063" s="33">
        <v>69.014759999999995</v>
      </c>
      <c r="DC2063" s="9">
        <v>135.43389999999999</v>
      </c>
      <c r="DD2063" s="9">
        <v>0</v>
      </c>
    </row>
    <row r="2064" spans="1:108" x14ac:dyDescent="0.25">
      <c r="A2064" s="9" t="s">
        <v>42</v>
      </c>
      <c r="B2064" s="9" t="s">
        <v>29</v>
      </c>
      <c r="C2064" s="9" t="s">
        <v>2</v>
      </c>
      <c r="D2064" s="9" t="s">
        <v>39</v>
      </c>
      <c r="E2064" s="9" t="s">
        <v>38</v>
      </c>
      <c r="F2064" s="9">
        <v>2026</v>
      </c>
      <c r="G2064" s="9">
        <v>5</v>
      </c>
      <c r="H2064" s="9"/>
      <c r="BF2064" s="33">
        <v>73.53989</v>
      </c>
      <c r="BG2064" s="33">
        <v>71.773049999999998</v>
      </c>
      <c r="BH2064" s="33">
        <v>70.271280000000004</v>
      </c>
      <c r="BI2064" s="33">
        <v>68.867900000000006</v>
      </c>
      <c r="BJ2064" s="33">
        <v>67.784580000000005</v>
      </c>
      <c r="BK2064" s="33">
        <v>66.951239999999999</v>
      </c>
      <c r="BL2064" s="33">
        <v>67.401600000000002</v>
      </c>
      <c r="BM2064" s="33">
        <v>71.275710000000004</v>
      </c>
      <c r="BN2064" s="33">
        <v>76.265069999999994</v>
      </c>
      <c r="BO2064" s="33">
        <v>80.452129999999997</v>
      </c>
      <c r="BP2064" s="33">
        <v>83.659580000000005</v>
      </c>
      <c r="BQ2064" s="33">
        <v>86.822689999999994</v>
      </c>
      <c r="BR2064" s="33">
        <v>89.39716</v>
      </c>
      <c r="BS2064" s="33">
        <v>90.953010000000006</v>
      </c>
      <c r="BT2064" s="33">
        <v>91.497339999999994</v>
      </c>
      <c r="BU2064" s="33">
        <v>91.494680000000002</v>
      </c>
      <c r="BV2064" s="33">
        <v>91.114360000000005</v>
      </c>
      <c r="BW2064" s="33">
        <v>89.912229999999994</v>
      </c>
      <c r="BX2064" s="33">
        <v>87.627660000000006</v>
      </c>
      <c r="BY2064" s="33">
        <v>84.921989999999994</v>
      </c>
      <c r="BZ2064" s="33">
        <v>81.687060000000002</v>
      </c>
      <c r="CA2064" s="33">
        <v>79.492900000000006</v>
      </c>
      <c r="CB2064" s="33">
        <v>77.135639999999995</v>
      </c>
      <c r="CC2064" s="33">
        <v>75.184389999999993</v>
      </c>
      <c r="DC2064" s="9">
        <v>135.43389999999999</v>
      </c>
      <c r="DD2064" s="9">
        <v>0</v>
      </c>
    </row>
    <row r="2065" spans="1:108" x14ac:dyDescent="0.25">
      <c r="A2065" s="9" t="s">
        <v>42</v>
      </c>
      <c r="B2065" s="9" t="s">
        <v>29</v>
      </c>
      <c r="C2065" s="9" t="s">
        <v>2</v>
      </c>
      <c r="D2065" s="9" t="s">
        <v>39</v>
      </c>
      <c r="E2065" s="9" t="s">
        <v>38</v>
      </c>
      <c r="F2065" s="9">
        <v>2026</v>
      </c>
      <c r="G2065" s="9">
        <v>6</v>
      </c>
      <c r="H2065" s="9"/>
      <c r="BF2065" s="33">
        <v>74.444540000000003</v>
      </c>
      <c r="BG2065" s="33">
        <v>72.647890000000004</v>
      </c>
      <c r="BH2065" s="33">
        <v>71.468310000000002</v>
      </c>
      <c r="BI2065" s="33">
        <v>70.172539999999998</v>
      </c>
      <c r="BJ2065" s="33">
        <v>69.088909999999998</v>
      </c>
      <c r="BK2065" s="33">
        <v>68.228870000000001</v>
      </c>
      <c r="BL2065" s="33">
        <v>69.024649999999994</v>
      </c>
      <c r="BM2065" s="33">
        <v>73.416370000000001</v>
      </c>
      <c r="BN2065" s="33">
        <v>78.551929999999999</v>
      </c>
      <c r="BO2065" s="33">
        <v>83.588909999999998</v>
      </c>
      <c r="BP2065" s="33">
        <v>87.974469999999997</v>
      </c>
      <c r="BQ2065" s="33">
        <v>91.055459999999997</v>
      </c>
      <c r="BR2065" s="33">
        <v>92.628519999999995</v>
      </c>
      <c r="BS2065" s="33">
        <v>93.351230000000001</v>
      </c>
      <c r="BT2065" s="33">
        <v>94.532570000000007</v>
      </c>
      <c r="BU2065" s="33">
        <v>95.543139999999994</v>
      </c>
      <c r="BV2065" s="33">
        <v>95.916370000000001</v>
      </c>
      <c r="BW2065" s="33">
        <v>95.582750000000004</v>
      </c>
      <c r="BX2065" s="33">
        <v>94.071299999999994</v>
      </c>
      <c r="BY2065" s="33">
        <v>91.520250000000004</v>
      </c>
      <c r="BZ2065" s="33">
        <v>87.801060000000007</v>
      </c>
      <c r="CA2065" s="33">
        <v>84.450710000000001</v>
      </c>
      <c r="CB2065" s="33">
        <v>82.099469999999997</v>
      </c>
      <c r="CC2065" s="33">
        <v>79.93486</v>
      </c>
      <c r="DC2065" s="9">
        <v>135.43389999999999</v>
      </c>
      <c r="DD2065" s="9">
        <v>0</v>
      </c>
    </row>
    <row r="2066" spans="1:108" x14ac:dyDescent="0.25">
      <c r="A2066" s="9" t="s">
        <v>42</v>
      </c>
      <c r="B2066" s="9" t="s">
        <v>29</v>
      </c>
      <c r="C2066" s="9" t="s">
        <v>2</v>
      </c>
      <c r="D2066" s="9" t="s">
        <v>39</v>
      </c>
      <c r="E2066" s="9" t="s">
        <v>38</v>
      </c>
      <c r="F2066" s="9">
        <v>2026</v>
      </c>
      <c r="G2066" s="9">
        <v>7</v>
      </c>
      <c r="H2066" s="9"/>
      <c r="BF2066" s="33">
        <v>76.6661</v>
      </c>
      <c r="BG2066" s="33">
        <v>75.62415</v>
      </c>
      <c r="BH2066" s="33">
        <v>74.698629999999994</v>
      </c>
      <c r="BI2066" s="33">
        <v>73.41695</v>
      </c>
      <c r="BJ2066" s="33">
        <v>72.636129999999994</v>
      </c>
      <c r="BK2066" s="33">
        <v>71.7089</v>
      </c>
      <c r="BL2066" s="33">
        <v>71.62415</v>
      </c>
      <c r="BM2066" s="33">
        <v>74.13185</v>
      </c>
      <c r="BN2066" s="33">
        <v>77.954620000000006</v>
      </c>
      <c r="BO2066" s="33">
        <v>82.2637</v>
      </c>
      <c r="BP2066" s="33">
        <v>86.303089999999997</v>
      </c>
      <c r="BQ2066" s="33">
        <v>89.91695</v>
      </c>
      <c r="BR2066" s="33">
        <v>92.087329999999994</v>
      </c>
      <c r="BS2066" s="33">
        <v>93.40925</v>
      </c>
      <c r="BT2066" s="33">
        <v>94.343320000000006</v>
      </c>
      <c r="BU2066" s="33">
        <v>94.775689999999997</v>
      </c>
      <c r="BV2066" s="33">
        <v>95.003429999999994</v>
      </c>
      <c r="BW2066" s="33">
        <v>94.219179999999994</v>
      </c>
      <c r="BX2066" s="33">
        <v>92.450339999999997</v>
      </c>
      <c r="BY2066" s="33">
        <v>89.767979999999994</v>
      </c>
      <c r="BZ2066" s="33">
        <v>86.297939999999997</v>
      </c>
      <c r="CA2066" s="33">
        <v>83.863870000000006</v>
      </c>
      <c r="CB2066" s="33">
        <v>81.331339999999997</v>
      </c>
      <c r="CC2066" s="33">
        <v>79.498289999999997</v>
      </c>
      <c r="DC2066" s="9">
        <v>135.43389999999999</v>
      </c>
      <c r="DD2066" s="9">
        <v>0</v>
      </c>
    </row>
    <row r="2067" spans="1:108" x14ac:dyDescent="0.25">
      <c r="A2067" s="9" t="s">
        <v>42</v>
      </c>
      <c r="B2067" s="9" t="s">
        <v>29</v>
      </c>
      <c r="C2067" s="9" t="s">
        <v>2</v>
      </c>
      <c r="D2067" s="9" t="s">
        <v>39</v>
      </c>
      <c r="E2067" s="9" t="s">
        <v>38</v>
      </c>
      <c r="F2067" s="9">
        <v>2026</v>
      </c>
      <c r="G2067" s="9">
        <v>8</v>
      </c>
      <c r="H2067" s="9"/>
      <c r="BF2067" s="33">
        <v>75.681899999999999</v>
      </c>
      <c r="BG2067" s="33">
        <v>74.079310000000007</v>
      </c>
      <c r="BH2067" s="33">
        <v>73.076719999999995</v>
      </c>
      <c r="BI2067" s="33">
        <v>71.900000000000006</v>
      </c>
      <c r="BJ2067" s="33">
        <v>70.756029999999996</v>
      </c>
      <c r="BK2067" s="33">
        <v>70.053449999999998</v>
      </c>
      <c r="BL2067" s="33">
        <v>69.434489999999997</v>
      </c>
      <c r="BM2067" s="33">
        <v>71.168109999999999</v>
      </c>
      <c r="BN2067" s="33">
        <v>76.256900000000002</v>
      </c>
      <c r="BO2067" s="33">
        <v>81.375860000000003</v>
      </c>
      <c r="BP2067" s="33">
        <v>85.512929999999997</v>
      </c>
      <c r="BQ2067" s="33">
        <v>89.000860000000003</v>
      </c>
      <c r="BR2067" s="33">
        <v>91.328450000000004</v>
      </c>
      <c r="BS2067" s="33">
        <v>92.967240000000004</v>
      </c>
      <c r="BT2067" s="33">
        <v>94.133619999999993</v>
      </c>
      <c r="BU2067" s="33">
        <v>94.503450000000001</v>
      </c>
      <c r="BV2067" s="33">
        <v>94.556039999999996</v>
      </c>
      <c r="BW2067" s="33">
        <v>93.637929999999997</v>
      </c>
      <c r="BX2067" s="33">
        <v>91.488789999999995</v>
      </c>
      <c r="BY2067" s="33">
        <v>88.317239999999998</v>
      </c>
      <c r="BZ2067" s="33">
        <v>84.618970000000004</v>
      </c>
      <c r="CA2067" s="33">
        <v>81.971549999999993</v>
      </c>
      <c r="CB2067" s="33">
        <v>80.14828</v>
      </c>
      <c r="CC2067" s="33">
        <v>78.614649999999997</v>
      </c>
      <c r="DC2067" s="9">
        <v>135.43389999999999</v>
      </c>
      <c r="DD2067" s="9">
        <v>0</v>
      </c>
    </row>
    <row r="2068" spans="1:108" x14ac:dyDescent="0.25">
      <c r="A2068" s="9" t="s">
        <v>42</v>
      </c>
      <c r="B2068" s="9" t="s">
        <v>29</v>
      </c>
      <c r="C2068" s="9" t="s">
        <v>2</v>
      </c>
      <c r="D2068" s="9" t="s">
        <v>39</v>
      </c>
      <c r="E2068" s="9" t="s">
        <v>38</v>
      </c>
      <c r="F2068" s="9">
        <v>2026</v>
      </c>
      <c r="G2068" s="9">
        <v>9</v>
      </c>
      <c r="H2068" s="9"/>
      <c r="BF2068" s="33">
        <v>71.770690000000002</v>
      </c>
      <c r="BG2068" s="33">
        <v>70.591380000000001</v>
      </c>
      <c r="BH2068" s="33">
        <v>68.922420000000002</v>
      </c>
      <c r="BI2068" s="33">
        <v>67.821550000000002</v>
      </c>
      <c r="BJ2068" s="33">
        <v>66.966380000000001</v>
      </c>
      <c r="BK2068" s="33">
        <v>66.224140000000006</v>
      </c>
      <c r="BL2068" s="33">
        <v>65.615520000000004</v>
      </c>
      <c r="BM2068" s="33">
        <v>66.473269999999999</v>
      </c>
      <c r="BN2068" s="33">
        <v>71.16207</v>
      </c>
      <c r="BO2068" s="33">
        <v>76.712069999999997</v>
      </c>
      <c r="BP2068" s="33">
        <v>81.768100000000004</v>
      </c>
      <c r="BQ2068" s="33">
        <v>85.165520000000001</v>
      </c>
      <c r="BR2068" s="33">
        <v>87.445689999999999</v>
      </c>
      <c r="BS2068" s="33">
        <v>88.959479999999999</v>
      </c>
      <c r="BT2068" s="33">
        <v>90.33793</v>
      </c>
      <c r="BU2068" s="33">
        <v>90.947410000000005</v>
      </c>
      <c r="BV2068" s="33">
        <v>90.812929999999994</v>
      </c>
      <c r="BW2068" s="33">
        <v>89.781899999999993</v>
      </c>
      <c r="BX2068" s="33">
        <v>86.953450000000004</v>
      </c>
      <c r="BY2068" s="33">
        <v>83.113789999999995</v>
      </c>
      <c r="BZ2068" s="33">
        <v>80.041380000000004</v>
      </c>
      <c r="CA2068" s="33">
        <v>77.715519999999998</v>
      </c>
      <c r="CB2068" s="33">
        <v>75.48621</v>
      </c>
      <c r="CC2068" s="33">
        <v>73.663799999999995</v>
      </c>
      <c r="DC2068" s="9">
        <v>135.43389999999999</v>
      </c>
      <c r="DD2068" s="9">
        <v>0</v>
      </c>
    </row>
    <row r="2069" spans="1:108" x14ac:dyDescent="0.25">
      <c r="A2069" s="9" t="s">
        <v>42</v>
      </c>
      <c r="B2069" s="9" t="s">
        <v>29</v>
      </c>
      <c r="C2069" s="9" t="s">
        <v>2</v>
      </c>
      <c r="D2069" s="9" t="s">
        <v>39</v>
      </c>
      <c r="E2069" s="9" t="s">
        <v>38</v>
      </c>
      <c r="F2069" s="9">
        <v>2026</v>
      </c>
      <c r="G2069" s="9">
        <v>10</v>
      </c>
      <c r="H2069" s="9"/>
      <c r="BF2069" s="33">
        <v>67.980900000000005</v>
      </c>
      <c r="BG2069" s="33">
        <v>66.949650000000005</v>
      </c>
      <c r="BH2069" s="33">
        <v>66.000870000000006</v>
      </c>
      <c r="BI2069" s="33">
        <v>65.059899999999999</v>
      </c>
      <c r="BJ2069" s="33">
        <v>63.883679999999998</v>
      </c>
      <c r="BK2069" s="33">
        <v>62.980029999999999</v>
      </c>
      <c r="BL2069" s="33">
        <v>62.296880000000002</v>
      </c>
      <c r="BM2069" s="33">
        <v>62.810760000000002</v>
      </c>
      <c r="BN2069" s="33">
        <v>67.615449999999996</v>
      </c>
      <c r="BO2069" s="33">
        <v>73.723960000000005</v>
      </c>
      <c r="BP2069" s="33">
        <v>79.858509999999995</v>
      </c>
      <c r="BQ2069" s="33">
        <v>84.828130000000002</v>
      </c>
      <c r="BR2069" s="33">
        <v>88.56944</v>
      </c>
      <c r="BS2069" s="33">
        <v>90.439239999999998</v>
      </c>
      <c r="BT2069" s="33">
        <v>90.046009999999995</v>
      </c>
      <c r="BU2069" s="33">
        <v>90.231769999999997</v>
      </c>
      <c r="BV2069" s="33">
        <v>89.779510000000002</v>
      </c>
      <c r="BW2069" s="33">
        <v>87.885409999999993</v>
      </c>
      <c r="BX2069" s="33">
        <v>83.542529999999999</v>
      </c>
      <c r="BY2069" s="33">
        <v>79.054689999999994</v>
      </c>
      <c r="BZ2069" s="33">
        <v>76.457470000000001</v>
      </c>
      <c r="CA2069" s="33">
        <v>73.980029999999999</v>
      </c>
      <c r="CB2069" s="33">
        <v>71.490449999999996</v>
      </c>
      <c r="CC2069" s="33">
        <v>69.014759999999995</v>
      </c>
      <c r="DC2069" s="9">
        <v>135.43389999999999</v>
      </c>
      <c r="DD2069" s="9">
        <v>0</v>
      </c>
    </row>
    <row r="2070" spans="1:108" x14ac:dyDescent="0.25">
      <c r="A2070" s="9" t="s">
        <v>42</v>
      </c>
      <c r="B2070" s="9" t="s">
        <v>29</v>
      </c>
      <c r="C2070" s="9" t="s">
        <v>2</v>
      </c>
      <c r="D2070" s="9" t="s">
        <v>39</v>
      </c>
      <c r="E2070" s="9" t="s">
        <v>36</v>
      </c>
      <c r="F2070" s="9">
        <v>2016</v>
      </c>
      <c r="H2070" s="9"/>
      <c r="BF2070" s="33">
        <v>74.558620000000005</v>
      </c>
      <c r="BG2070" s="33">
        <v>73.157970000000006</v>
      </c>
      <c r="BH2070" s="33">
        <v>71.9666</v>
      </c>
      <c r="BI2070" s="33">
        <v>70.757549999999995</v>
      </c>
      <c r="BJ2070" s="33">
        <v>69.793970000000002</v>
      </c>
      <c r="BK2070" s="33">
        <v>68.990300000000005</v>
      </c>
      <c r="BL2070" s="33">
        <v>68.860780000000005</v>
      </c>
      <c r="BM2070" s="33">
        <v>71.223709999999997</v>
      </c>
      <c r="BN2070" s="33">
        <v>75.907759999999996</v>
      </c>
      <c r="BO2070" s="33">
        <v>80.922839999999994</v>
      </c>
      <c r="BP2070" s="33">
        <v>85.344610000000003</v>
      </c>
      <c r="BQ2070" s="33">
        <v>88.733620000000002</v>
      </c>
      <c r="BR2070" s="33">
        <v>90.787710000000004</v>
      </c>
      <c r="BS2070" s="33">
        <v>92.048299999999998</v>
      </c>
      <c r="BT2070" s="33">
        <v>93.197230000000005</v>
      </c>
      <c r="BU2070" s="33">
        <v>93.793989999999994</v>
      </c>
      <c r="BV2070" s="33">
        <v>93.924350000000004</v>
      </c>
      <c r="BW2070" s="33">
        <v>93.1511</v>
      </c>
      <c r="BX2070" s="33">
        <v>91.081280000000007</v>
      </c>
      <c r="BY2070" s="33">
        <v>88.017480000000006</v>
      </c>
      <c r="BZ2070" s="33">
        <v>84.544610000000006</v>
      </c>
      <c r="CA2070" s="33">
        <v>81.87285</v>
      </c>
      <c r="CB2070" s="33">
        <v>79.651079999999993</v>
      </c>
      <c r="CC2070" s="33">
        <v>77.823269999999994</v>
      </c>
      <c r="DC2070" s="9">
        <v>135.43389999999999</v>
      </c>
      <c r="DD2070" s="9">
        <v>0</v>
      </c>
    </row>
    <row r="2071" spans="1:108" x14ac:dyDescent="0.25">
      <c r="A2071" s="9" t="s">
        <v>42</v>
      </c>
      <c r="B2071" s="9" t="s">
        <v>29</v>
      </c>
      <c r="C2071" s="9" t="s">
        <v>2</v>
      </c>
      <c r="D2071" s="9" t="s">
        <v>39</v>
      </c>
      <c r="E2071" s="9" t="s">
        <v>36</v>
      </c>
      <c r="F2071" s="9">
        <v>2017</v>
      </c>
      <c r="H2071" s="9"/>
      <c r="BF2071" s="33">
        <v>74.558620000000005</v>
      </c>
      <c r="BG2071" s="33">
        <v>73.157970000000006</v>
      </c>
      <c r="BH2071" s="33">
        <v>71.9666</v>
      </c>
      <c r="BI2071" s="33">
        <v>70.757549999999995</v>
      </c>
      <c r="BJ2071" s="33">
        <v>69.793970000000002</v>
      </c>
      <c r="BK2071" s="33">
        <v>68.990300000000005</v>
      </c>
      <c r="BL2071" s="33">
        <v>68.860780000000005</v>
      </c>
      <c r="BM2071" s="33">
        <v>71.223709999999997</v>
      </c>
      <c r="BN2071" s="33">
        <v>75.907759999999996</v>
      </c>
      <c r="BO2071" s="33">
        <v>80.922839999999994</v>
      </c>
      <c r="BP2071" s="33">
        <v>85.344610000000003</v>
      </c>
      <c r="BQ2071" s="33">
        <v>88.733620000000002</v>
      </c>
      <c r="BR2071" s="33">
        <v>90.787710000000004</v>
      </c>
      <c r="BS2071" s="33">
        <v>92.048299999999998</v>
      </c>
      <c r="BT2071" s="33">
        <v>93.197230000000005</v>
      </c>
      <c r="BU2071" s="33">
        <v>93.793989999999994</v>
      </c>
      <c r="BV2071" s="33">
        <v>93.924350000000004</v>
      </c>
      <c r="BW2071" s="33">
        <v>93.1511</v>
      </c>
      <c r="BX2071" s="33">
        <v>91.081280000000007</v>
      </c>
      <c r="BY2071" s="33">
        <v>88.017480000000006</v>
      </c>
      <c r="BZ2071" s="33">
        <v>84.544610000000006</v>
      </c>
      <c r="CA2071" s="33">
        <v>81.87285</v>
      </c>
      <c r="CB2071" s="33">
        <v>79.651079999999993</v>
      </c>
      <c r="CC2071" s="33">
        <v>77.823269999999994</v>
      </c>
      <c r="DC2071" s="9">
        <v>135.43389999999999</v>
      </c>
      <c r="DD2071" s="9">
        <v>0</v>
      </c>
    </row>
    <row r="2072" spans="1:108" x14ac:dyDescent="0.25">
      <c r="A2072" s="9" t="s">
        <v>42</v>
      </c>
      <c r="B2072" s="9" t="s">
        <v>29</v>
      </c>
      <c r="C2072" s="9" t="s">
        <v>2</v>
      </c>
      <c r="D2072" s="9" t="s">
        <v>39</v>
      </c>
      <c r="E2072" s="9" t="s">
        <v>36</v>
      </c>
      <c r="F2072" s="9">
        <v>2018</v>
      </c>
      <c r="H2072" s="9"/>
      <c r="BF2072" s="33">
        <v>74.558620000000005</v>
      </c>
      <c r="BG2072" s="33">
        <v>73.157970000000006</v>
      </c>
      <c r="BH2072" s="33">
        <v>71.9666</v>
      </c>
      <c r="BI2072" s="33">
        <v>70.757549999999995</v>
      </c>
      <c r="BJ2072" s="33">
        <v>69.793970000000002</v>
      </c>
      <c r="BK2072" s="33">
        <v>68.990300000000005</v>
      </c>
      <c r="BL2072" s="33">
        <v>68.860780000000005</v>
      </c>
      <c r="BM2072" s="33">
        <v>71.223709999999997</v>
      </c>
      <c r="BN2072" s="33">
        <v>75.907759999999996</v>
      </c>
      <c r="BO2072" s="33">
        <v>80.922839999999994</v>
      </c>
      <c r="BP2072" s="33">
        <v>85.344610000000003</v>
      </c>
      <c r="BQ2072" s="33">
        <v>88.733620000000002</v>
      </c>
      <c r="BR2072" s="33">
        <v>90.787710000000004</v>
      </c>
      <c r="BS2072" s="33">
        <v>92.048299999999998</v>
      </c>
      <c r="BT2072" s="33">
        <v>93.197230000000005</v>
      </c>
      <c r="BU2072" s="33">
        <v>93.793989999999994</v>
      </c>
      <c r="BV2072" s="33">
        <v>93.924350000000004</v>
      </c>
      <c r="BW2072" s="33">
        <v>93.1511</v>
      </c>
      <c r="BX2072" s="33">
        <v>91.081280000000007</v>
      </c>
      <c r="BY2072" s="33">
        <v>88.017480000000006</v>
      </c>
      <c r="BZ2072" s="33">
        <v>84.544610000000006</v>
      </c>
      <c r="CA2072" s="33">
        <v>81.87285</v>
      </c>
      <c r="CB2072" s="33">
        <v>79.651079999999993</v>
      </c>
      <c r="CC2072" s="33">
        <v>77.823269999999994</v>
      </c>
      <c r="DC2072" s="9">
        <v>135.43389999999999</v>
      </c>
      <c r="DD2072" s="9">
        <v>0</v>
      </c>
    </row>
    <row r="2073" spans="1:108" x14ac:dyDescent="0.25">
      <c r="A2073" s="9" t="s">
        <v>42</v>
      </c>
      <c r="B2073" s="9" t="s">
        <v>29</v>
      </c>
      <c r="C2073" s="9" t="s">
        <v>2</v>
      </c>
      <c r="D2073" s="9" t="s">
        <v>39</v>
      </c>
      <c r="E2073" s="9" t="s">
        <v>36</v>
      </c>
      <c r="F2073" s="9">
        <v>2019</v>
      </c>
      <c r="H2073" s="9"/>
      <c r="BF2073" s="33">
        <v>74.558620000000005</v>
      </c>
      <c r="BG2073" s="33">
        <v>73.157970000000006</v>
      </c>
      <c r="BH2073" s="33">
        <v>71.9666</v>
      </c>
      <c r="BI2073" s="33">
        <v>70.757549999999995</v>
      </c>
      <c r="BJ2073" s="33">
        <v>69.793970000000002</v>
      </c>
      <c r="BK2073" s="33">
        <v>68.990300000000005</v>
      </c>
      <c r="BL2073" s="33">
        <v>68.860780000000005</v>
      </c>
      <c r="BM2073" s="33">
        <v>71.223709999999997</v>
      </c>
      <c r="BN2073" s="33">
        <v>75.907759999999996</v>
      </c>
      <c r="BO2073" s="33">
        <v>80.922839999999994</v>
      </c>
      <c r="BP2073" s="33">
        <v>85.344610000000003</v>
      </c>
      <c r="BQ2073" s="33">
        <v>88.733620000000002</v>
      </c>
      <c r="BR2073" s="33">
        <v>90.787710000000004</v>
      </c>
      <c r="BS2073" s="33">
        <v>92.048299999999998</v>
      </c>
      <c r="BT2073" s="33">
        <v>93.197230000000005</v>
      </c>
      <c r="BU2073" s="33">
        <v>93.793989999999994</v>
      </c>
      <c r="BV2073" s="33">
        <v>93.924350000000004</v>
      </c>
      <c r="BW2073" s="33">
        <v>93.1511</v>
      </c>
      <c r="BX2073" s="33">
        <v>91.081280000000007</v>
      </c>
      <c r="BY2073" s="33">
        <v>88.017480000000006</v>
      </c>
      <c r="BZ2073" s="33">
        <v>84.544610000000006</v>
      </c>
      <c r="CA2073" s="33">
        <v>81.87285</v>
      </c>
      <c r="CB2073" s="33">
        <v>79.651079999999993</v>
      </c>
      <c r="CC2073" s="33">
        <v>77.823269999999994</v>
      </c>
      <c r="DC2073" s="9">
        <v>135.43389999999999</v>
      </c>
      <c r="DD2073" s="9">
        <v>0</v>
      </c>
    </row>
    <row r="2074" spans="1:108" x14ac:dyDescent="0.25">
      <c r="A2074" s="9" t="s">
        <v>42</v>
      </c>
      <c r="B2074" s="9" t="s">
        <v>29</v>
      </c>
      <c r="C2074" s="9" t="s">
        <v>2</v>
      </c>
      <c r="D2074" s="9" t="s">
        <v>39</v>
      </c>
      <c r="E2074" s="9" t="s">
        <v>36</v>
      </c>
      <c r="F2074" s="9">
        <v>2020</v>
      </c>
      <c r="H2074" s="9"/>
      <c r="BF2074" s="33">
        <v>74.558620000000005</v>
      </c>
      <c r="BG2074" s="33">
        <v>73.157970000000006</v>
      </c>
      <c r="BH2074" s="33">
        <v>71.9666</v>
      </c>
      <c r="BI2074" s="33">
        <v>70.757549999999995</v>
      </c>
      <c r="BJ2074" s="33">
        <v>69.793970000000002</v>
      </c>
      <c r="BK2074" s="33">
        <v>68.990300000000005</v>
      </c>
      <c r="BL2074" s="33">
        <v>68.860780000000005</v>
      </c>
      <c r="BM2074" s="33">
        <v>71.223709999999997</v>
      </c>
      <c r="BN2074" s="33">
        <v>75.907759999999996</v>
      </c>
      <c r="BO2074" s="33">
        <v>80.922839999999994</v>
      </c>
      <c r="BP2074" s="33">
        <v>85.344610000000003</v>
      </c>
      <c r="BQ2074" s="33">
        <v>88.733620000000002</v>
      </c>
      <c r="BR2074" s="33">
        <v>90.787710000000004</v>
      </c>
      <c r="BS2074" s="33">
        <v>92.048299999999998</v>
      </c>
      <c r="BT2074" s="33">
        <v>93.197230000000005</v>
      </c>
      <c r="BU2074" s="33">
        <v>93.793989999999994</v>
      </c>
      <c r="BV2074" s="33">
        <v>93.924350000000004</v>
      </c>
      <c r="BW2074" s="33">
        <v>93.1511</v>
      </c>
      <c r="BX2074" s="33">
        <v>91.081280000000007</v>
      </c>
      <c r="BY2074" s="33">
        <v>88.017480000000006</v>
      </c>
      <c r="BZ2074" s="33">
        <v>84.544610000000006</v>
      </c>
      <c r="CA2074" s="33">
        <v>81.87285</v>
      </c>
      <c r="CB2074" s="33">
        <v>79.651079999999993</v>
      </c>
      <c r="CC2074" s="33">
        <v>77.823269999999994</v>
      </c>
      <c r="DC2074" s="9">
        <v>135.43389999999999</v>
      </c>
      <c r="DD2074" s="9">
        <v>0</v>
      </c>
    </row>
    <row r="2075" spans="1:108" x14ac:dyDescent="0.25">
      <c r="A2075" s="9" t="s">
        <v>42</v>
      </c>
      <c r="B2075" s="9" t="s">
        <v>29</v>
      </c>
      <c r="C2075" s="9" t="s">
        <v>2</v>
      </c>
      <c r="D2075" s="9" t="s">
        <v>39</v>
      </c>
      <c r="E2075" s="9" t="s">
        <v>36</v>
      </c>
      <c r="F2075" s="9">
        <v>2021</v>
      </c>
      <c r="H2075" s="9"/>
      <c r="BF2075" s="33">
        <v>74.558620000000005</v>
      </c>
      <c r="BG2075" s="33">
        <v>73.157970000000006</v>
      </c>
      <c r="BH2075" s="33">
        <v>71.9666</v>
      </c>
      <c r="BI2075" s="33">
        <v>70.757549999999995</v>
      </c>
      <c r="BJ2075" s="33">
        <v>69.793970000000002</v>
      </c>
      <c r="BK2075" s="33">
        <v>68.990300000000005</v>
      </c>
      <c r="BL2075" s="33">
        <v>68.860780000000005</v>
      </c>
      <c r="BM2075" s="33">
        <v>71.223709999999997</v>
      </c>
      <c r="BN2075" s="33">
        <v>75.907759999999996</v>
      </c>
      <c r="BO2075" s="33">
        <v>80.922839999999994</v>
      </c>
      <c r="BP2075" s="33">
        <v>85.344610000000003</v>
      </c>
      <c r="BQ2075" s="33">
        <v>88.733620000000002</v>
      </c>
      <c r="BR2075" s="33">
        <v>90.787710000000004</v>
      </c>
      <c r="BS2075" s="33">
        <v>92.048299999999998</v>
      </c>
      <c r="BT2075" s="33">
        <v>93.197230000000005</v>
      </c>
      <c r="BU2075" s="33">
        <v>93.793989999999994</v>
      </c>
      <c r="BV2075" s="33">
        <v>93.924350000000004</v>
      </c>
      <c r="BW2075" s="33">
        <v>93.1511</v>
      </c>
      <c r="BX2075" s="33">
        <v>91.081280000000007</v>
      </c>
      <c r="BY2075" s="33">
        <v>88.017480000000006</v>
      </c>
      <c r="BZ2075" s="33">
        <v>84.544610000000006</v>
      </c>
      <c r="CA2075" s="33">
        <v>81.87285</v>
      </c>
      <c r="CB2075" s="33">
        <v>79.651079999999993</v>
      </c>
      <c r="CC2075" s="33">
        <v>77.823269999999994</v>
      </c>
      <c r="DC2075" s="9">
        <v>135.43389999999999</v>
      </c>
      <c r="DD2075" s="9">
        <v>0</v>
      </c>
    </row>
    <row r="2076" spans="1:108" x14ac:dyDescent="0.25">
      <c r="A2076" s="9" t="s">
        <v>42</v>
      </c>
      <c r="B2076" s="9" t="s">
        <v>29</v>
      </c>
      <c r="C2076" s="9" t="s">
        <v>2</v>
      </c>
      <c r="D2076" s="9" t="s">
        <v>39</v>
      </c>
      <c r="E2076" s="9" t="s">
        <v>36</v>
      </c>
      <c r="F2076" s="9">
        <v>2022</v>
      </c>
      <c r="H2076" s="9"/>
      <c r="BF2076" s="33">
        <v>74.558620000000005</v>
      </c>
      <c r="BG2076" s="33">
        <v>73.157970000000006</v>
      </c>
      <c r="BH2076" s="33">
        <v>71.9666</v>
      </c>
      <c r="BI2076" s="33">
        <v>70.757549999999995</v>
      </c>
      <c r="BJ2076" s="33">
        <v>69.793970000000002</v>
      </c>
      <c r="BK2076" s="33">
        <v>68.990300000000005</v>
      </c>
      <c r="BL2076" s="33">
        <v>68.860780000000005</v>
      </c>
      <c r="BM2076" s="33">
        <v>71.223709999999997</v>
      </c>
      <c r="BN2076" s="33">
        <v>75.907759999999996</v>
      </c>
      <c r="BO2076" s="33">
        <v>80.922839999999994</v>
      </c>
      <c r="BP2076" s="33">
        <v>85.344610000000003</v>
      </c>
      <c r="BQ2076" s="33">
        <v>88.733620000000002</v>
      </c>
      <c r="BR2076" s="33">
        <v>90.787710000000004</v>
      </c>
      <c r="BS2076" s="33">
        <v>92.048299999999998</v>
      </c>
      <c r="BT2076" s="33">
        <v>93.197230000000005</v>
      </c>
      <c r="BU2076" s="33">
        <v>93.793989999999994</v>
      </c>
      <c r="BV2076" s="33">
        <v>93.924350000000004</v>
      </c>
      <c r="BW2076" s="33">
        <v>93.1511</v>
      </c>
      <c r="BX2076" s="33">
        <v>91.081280000000007</v>
      </c>
      <c r="BY2076" s="33">
        <v>88.017480000000006</v>
      </c>
      <c r="BZ2076" s="33">
        <v>84.544610000000006</v>
      </c>
      <c r="CA2076" s="33">
        <v>81.87285</v>
      </c>
      <c r="CB2076" s="33">
        <v>79.651079999999993</v>
      </c>
      <c r="CC2076" s="33">
        <v>77.823269999999994</v>
      </c>
      <c r="DC2076" s="9">
        <v>135.43389999999999</v>
      </c>
      <c r="DD2076" s="9">
        <v>0</v>
      </c>
    </row>
    <row r="2077" spans="1:108" x14ac:dyDescent="0.25">
      <c r="A2077" s="9" t="s">
        <v>42</v>
      </c>
      <c r="B2077" s="9" t="s">
        <v>29</v>
      </c>
      <c r="C2077" s="9" t="s">
        <v>2</v>
      </c>
      <c r="D2077" s="9" t="s">
        <v>39</v>
      </c>
      <c r="E2077" s="9" t="s">
        <v>36</v>
      </c>
      <c r="F2077" s="9">
        <v>2023</v>
      </c>
      <c r="H2077" s="9"/>
      <c r="BF2077" s="33">
        <v>74.558620000000005</v>
      </c>
      <c r="BG2077" s="33">
        <v>73.157970000000006</v>
      </c>
      <c r="BH2077" s="33">
        <v>71.9666</v>
      </c>
      <c r="BI2077" s="33">
        <v>70.757549999999995</v>
      </c>
      <c r="BJ2077" s="33">
        <v>69.793970000000002</v>
      </c>
      <c r="BK2077" s="33">
        <v>68.990300000000005</v>
      </c>
      <c r="BL2077" s="33">
        <v>68.860780000000005</v>
      </c>
      <c r="BM2077" s="33">
        <v>71.223709999999997</v>
      </c>
      <c r="BN2077" s="33">
        <v>75.907759999999996</v>
      </c>
      <c r="BO2077" s="33">
        <v>80.922839999999994</v>
      </c>
      <c r="BP2077" s="33">
        <v>85.344610000000003</v>
      </c>
      <c r="BQ2077" s="33">
        <v>88.733620000000002</v>
      </c>
      <c r="BR2077" s="33">
        <v>90.787710000000004</v>
      </c>
      <c r="BS2077" s="33">
        <v>92.048299999999998</v>
      </c>
      <c r="BT2077" s="33">
        <v>93.197230000000005</v>
      </c>
      <c r="BU2077" s="33">
        <v>93.793989999999994</v>
      </c>
      <c r="BV2077" s="33">
        <v>93.924350000000004</v>
      </c>
      <c r="BW2077" s="33">
        <v>93.1511</v>
      </c>
      <c r="BX2077" s="33">
        <v>91.081280000000007</v>
      </c>
      <c r="BY2077" s="33">
        <v>88.017480000000006</v>
      </c>
      <c r="BZ2077" s="33">
        <v>84.544610000000006</v>
      </c>
      <c r="CA2077" s="33">
        <v>81.87285</v>
      </c>
      <c r="CB2077" s="33">
        <v>79.651079999999993</v>
      </c>
      <c r="CC2077" s="33">
        <v>77.823269999999994</v>
      </c>
      <c r="DC2077" s="9">
        <v>135.43389999999999</v>
      </c>
      <c r="DD2077" s="9">
        <v>0</v>
      </c>
    </row>
    <row r="2078" spans="1:108" x14ac:dyDescent="0.25">
      <c r="A2078" s="9" t="s">
        <v>42</v>
      </c>
      <c r="B2078" s="9" t="s">
        <v>29</v>
      </c>
      <c r="C2078" s="9" t="s">
        <v>2</v>
      </c>
      <c r="D2078" s="9" t="s">
        <v>39</v>
      </c>
      <c r="E2078" s="9" t="s">
        <v>36</v>
      </c>
      <c r="F2078" s="9">
        <v>2024</v>
      </c>
      <c r="H2078" s="9"/>
      <c r="BF2078" s="33">
        <v>74.558620000000005</v>
      </c>
      <c r="BG2078" s="33">
        <v>73.157970000000006</v>
      </c>
      <c r="BH2078" s="33">
        <v>71.9666</v>
      </c>
      <c r="BI2078" s="33">
        <v>70.757549999999995</v>
      </c>
      <c r="BJ2078" s="33">
        <v>69.793970000000002</v>
      </c>
      <c r="BK2078" s="33">
        <v>68.990300000000005</v>
      </c>
      <c r="BL2078" s="33">
        <v>68.860780000000005</v>
      </c>
      <c r="BM2078" s="33">
        <v>71.223709999999997</v>
      </c>
      <c r="BN2078" s="33">
        <v>75.907759999999996</v>
      </c>
      <c r="BO2078" s="33">
        <v>80.922839999999994</v>
      </c>
      <c r="BP2078" s="33">
        <v>85.344610000000003</v>
      </c>
      <c r="BQ2078" s="33">
        <v>88.733620000000002</v>
      </c>
      <c r="BR2078" s="33">
        <v>90.787710000000004</v>
      </c>
      <c r="BS2078" s="33">
        <v>92.048299999999998</v>
      </c>
      <c r="BT2078" s="33">
        <v>93.197230000000005</v>
      </c>
      <c r="BU2078" s="33">
        <v>93.793989999999994</v>
      </c>
      <c r="BV2078" s="33">
        <v>93.924350000000004</v>
      </c>
      <c r="BW2078" s="33">
        <v>93.1511</v>
      </c>
      <c r="BX2078" s="33">
        <v>91.081280000000007</v>
      </c>
      <c r="BY2078" s="33">
        <v>88.017480000000006</v>
      </c>
      <c r="BZ2078" s="33">
        <v>84.544610000000006</v>
      </c>
      <c r="CA2078" s="33">
        <v>81.87285</v>
      </c>
      <c r="CB2078" s="33">
        <v>79.651079999999993</v>
      </c>
      <c r="CC2078" s="33">
        <v>77.823269999999994</v>
      </c>
      <c r="DC2078" s="9">
        <v>135.43389999999999</v>
      </c>
      <c r="DD2078" s="9">
        <v>0</v>
      </c>
    </row>
    <row r="2079" spans="1:108" x14ac:dyDescent="0.25">
      <c r="A2079" s="9" t="s">
        <v>42</v>
      </c>
      <c r="B2079" s="9" t="s">
        <v>29</v>
      </c>
      <c r="C2079" s="9" t="s">
        <v>2</v>
      </c>
      <c r="D2079" s="9" t="s">
        <v>39</v>
      </c>
      <c r="E2079" s="9" t="s">
        <v>36</v>
      </c>
      <c r="F2079" s="9">
        <v>2025</v>
      </c>
      <c r="H2079" s="9"/>
      <c r="BF2079" s="33">
        <v>74.558620000000005</v>
      </c>
      <c r="BG2079" s="33">
        <v>73.157970000000006</v>
      </c>
      <c r="BH2079" s="33">
        <v>71.9666</v>
      </c>
      <c r="BI2079" s="33">
        <v>70.757549999999995</v>
      </c>
      <c r="BJ2079" s="33">
        <v>69.793970000000002</v>
      </c>
      <c r="BK2079" s="33">
        <v>68.990300000000005</v>
      </c>
      <c r="BL2079" s="33">
        <v>68.860780000000005</v>
      </c>
      <c r="BM2079" s="33">
        <v>71.223709999999997</v>
      </c>
      <c r="BN2079" s="33">
        <v>75.907759999999996</v>
      </c>
      <c r="BO2079" s="33">
        <v>80.922839999999994</v>
      </c>
      <c r="BP2079" s="33">
        <v>85.344610000000003</v>
      </c>
      <c r="BQ2079" s="33">
        <v>88.733620000000002</v>
      </c>
      <c r="BR2079" s="33">
        <v>90.787710000000004</v>
      </c>
      <c r="BS2079" s="33">
        <v>92.048299999999998</v>
      </c>
      <c r="BT2079" s="33">
        <v>93.197230000000005</v>
      </c>
      <c r="BU2079" s="33">
        <v>93.793989999999994</v>
      </c>
      <c r="BV2079" s="33">
        <v>93.924350000000004</v>
      </c>
      <c r="BW2079" s="33">
        <v>93.1511</v>
      </c>
      <c r="BX2079" s="33">
        <v>91.081280000000007</v>
      </c>
      <c r="BY2079" s="33">
        <v>88.017480000000006</v>
      </c>
      <c r="BZ2079" s="33">
        <v>84.544610000000006</v>
      </c>
      <c r="CA2079" s="33">
        <v>81.87285</v>
      </c>
      <c r="CB2079" s="33">
        <v>79.651079999999993</v>
      </c>
      <c r="CC2079" s="33">
        <v>77.823269999999994</v>
      </c>
      <c r="DC2079" s="9">
        <v>135.43389999999999</v>
      </c>
      <c r="DD2079" s="9">
        <v>0</v>
      </c>
    </row>
    <row r="2080" spans="1:108" x14ac:dyDescent="0.25">
      <c r="A2080" s="9" t="s">
        <v>42</v>
      </c>
      <c r="B2080" s="9" t="s">
        <v>29</v>
      </c>
      <c r="C2080" s="9" t="s">
        <v>2</v>
      </c>
      <c r="D2080" s="9" t="s">
        <v>39</v>
      </c>
      <c r="E2080" s="9" t="s">
        <v>36</v>
      </c>
      <c r="F2080" s="9">
        <v>2026</v>
      </c>
      <c r="H2080" s="9"/>
      <c r="BF2080" s="33">
        <v>74.558620000000005</v>
      </c>
      <c r="BG2080" s="33">
        <v>73.157970000000006</v>
      </c>
      <c r="BH2080" s="33">
        <v>71.9666</v>
      </c>
      <c r="BI2080" s="33">
        <v>70.757549999999995</v>
      </c>
      <c r="BJ2080" s="33">
        <v>69.793970000000002</v>
      </c>
      <c r="BK2080" s="33">
        <v>68.990300000000005</v>
      </c>
      <c r="BL2080" s="33">
        <v>68.860780000000005</v>
      </c>
      <c r="BM2080" s="33">
        <v>71.223709999999997</v>
      </c>
      <c r="BN2080" s="33">
        <v>75.907759999999996</v>
      </c>
      <c r="BO2080" s="33">
        <v>80.922839999999994</v>
      </c>
      <c r="BP2080" s="33">
        <v>85.344610000000003</v>
      </c>
      <c r="BQ2080" s="33">
        <v>88.733620000000002</v>
      </c>
      <c r="BR2080" s="33">
        <v>90.787710000000004</v>
      </c>
      <c r="BS2080" s="33">
        <v>92.048299999999998</v>
      </c>
      <c r="BT2080" s="33">
        <v>93.197230000000005</v>
      </c>
      <c r="BU2080" s="33">
        <v>93.793989999999994</v>
      </c>
      <c r="BV2080" s="33">
        <v>93.924350000000004</v>
      </c>
      <c r="BW2080" s="33">
        <v>93.1511</v>
      </c>
      <c r="BX2080" s="33">
        <v>91.081280000000007</v>
      </c>
      <c r="BY2080" s="33">
        <v>88.017480000000006</v>
      </c>
      <c r="BZ2080" s="33">
        <v>84.544610000000006</v>
      </c>
      <c r="CA2080" s="33">
        <v>81.87285</v>
      </c>
      <c r="CB2080" s="33">
        <v>79.651079999999993</v>
      </c>
      <c r="CC2080" s="33">
        <v>77.823269999999994</v>
      </c>
      <c r="DC2080" s="9">
        <v>135.43389999999999</v>
      </c>
      <c r="DD2080" s="9">
        <v>0</v>
      </c>
    </row>
    <row r="2081" spans="1:108" x14ac:dyDescent="0.25">
      <c r="A2081" s="9" t="s">
        <v>42</v>
      </c>
      <c r="B2081" s="9" t="s">
        <v>29</v>
      </c>
      <c r="C2081" s="9" t="s">
        <v>2</v>
      </c>
      <c r="D2081" s="9" t="s">
        <v>37</v>
      </c>
      <c r="E2081" s="9" t="s">
        <v>38</v>
      </c>
      <c r="F2081" s="9">
        <v>2016</v>
      </c>
      <c r="G2081" s="9">
        <v>5</v>
      </c>
      <c r="H2081" s="9"/>
      <c r="BF2081" s="33">
        <v>67.671099999999996</v>
      </c>
      <c r="BG2081" s="33">
        <v>65.976070000000007</v>
      </c>
      <c r="BH2081" s="33">
        <v>64.896280000000004</v>
      </c>
      <c r="BI2081" s="33">
        <v>63.277479999999997</v>
      </c>
      <c r="BJ2081" s="33">
        <v>62.242019999999997</v>
      </c>
      <c r="BK2081" s="33">
        <v>61.46631</v>
      </c>
      <c r="BL2081" s="33">
        <v>61.828899999999997</v>
      </c>
      <c r="BM2081" s="33">
        <v>65.016850000000005</v>
      </c>
      <c r="BN2081" s="33">
        <v>69.03546</v>
      </c>
      <c r="BO2081" s="33">
        <v>73.209220000000002</v>
      </c>
      <c r="BP2081" s="33">
        <v>76.950360000000003</v>
      </c>
      <c r="BQ2081" s="33">
        <v>80.346630000000005</v>
      </c>
      <c r="BR2081" s="33">
        <v>82.71011</v>
      </c>
      <c r="BS2081" s="33">
        <v>84.362589999999997</v>
      </c>
      <c r="BT2081" s="33">
        <v>85.277479999999997</v>
      </c>
      <c r="BU2081" s="33">
        <v>85.861699999999999</v>
      </c>
      <c r="BV2081" s="33">
        <v>86.279259999999994</v>
      </c>
      <c r="BW2081" s="33">
        <v>85.641850000000005</v>
      </c>
      <c r="BX2081" s="33">
        <v>83.787229999999994</v>
      </c>
      <c r="BY2081" s="33">
        <v>81.143619999999999</v>
      </c>
      <c r="BZ2081" s="33">
        <v>77.885639999999995</v>
      </c>
      <c r="CA2081" s="33">
        <v>75.25</v>
      </c>
      <c r="CB2081" s="33">
        <v>72.815610000000007</v>
      </c>
      <c r="CC2081" s="33">
        <v>70.394499999999994</v>
      </c>
      <c r="DC2081" s="9">
        <v>135.43389999999999</v>
      </c>
      <c r="DD2081" s="9">
        <v>0</v>
      </c>
    </row>
    <row r="2082" spans="1:108" x14ac:dyDescent="0.25">
      <c r="A2082" s="9" t="s">
        <v>42</v>
      </c>
      <c r="B2082" s="9" t="s">
        <v>29</v>
      </c>
      <c r="C2082" s="9" t="s">
        <v>2</v>
      </c>
      <c r="D2082" s="9" t="s">
        <v>37</v>
      </c>
      <c r="E2082" s="9" t="s">
        <v>38</v>
      </c>
      <c r="F2082" s="9">
        <v>2016</v>
      </c>
      <c r="G2082" s="9">
        <v>6</v>
      </c>
      <c r="H2082" s="9"/>
      <c r="BF2082" s="33">
        <v>73.683980000000005</v>
      </c>
      <c r="BG2082" s="33">
        <v>72.105639999999994</v>
      </c>
      <c r="BH2082" s="33">
        <v>70.492080000000001</v>
      </c>
      <c r="BI2082" s="33">
        <v>69.305459999999997</v>
      </c>
      <c r="BJ2082" s="33">
        <v>67.850350000000006</v>
      </c>
      <c r="BK2082" s="33">
        <v>66.912850000000006</v>
      </c>
      <c r="BL2082" s="33">
        <v>67.39085</v>
      </c>
      <c r="BM2082" s="33">
        <v>70.647890000000004</v>
      </c>
      <c r="BN2082" s="33">
        <v>74.488560000000007</v>
      </c>
      <c r="BO2082" s="33">
        <v>78.527289999999994</v>
      </c>
      <c r="BP2082" s="33">
        <v>82.340670000000003</v>
      </c>
      <c r="BQ2082" s="33">
        <v>85.254400000000004</v>
      </c>
      <c r="BR2082" s="33">
        <v>87.311620000000005</v>
      </c>
      <c r="BS2082" s="33">
        <v>89.071299999999994</v>
      </c>
      <c r="BT2082" s="33">
        <v>90.450710000000001</v>
      </c>
      <c r="BU2082" s="33">
        <v>91.056340000000006</v>
      </c>
      <c r="BV2082" s="33">
        <v>91.091549999999998</v>
      </c>
      <c r="BW2082" s="33">
        <v>90.42165</v>
      </c>
      <c r="BX2082" s="33">
        <v>88.696299999999994</v>
      </c>
      <c r="BY2082" s="33">
        <v>86.213030000000003</v>
      </c>
      <c r="BZ2082" s="33">
        <v>82.977990000000005</v>
      </c>
      <c r="CA2082" s="33">
        <v>79.902289999999994</v>
      </c>
      <c r="CB2082" s="33">
        <v>77.361789999999999</v>
      </c>
      <c r="CC2082" s="33">
        <v>75.320419999999999</v>
      </c>
      <c r="DC2082" s="9">
        <v>135.43389999999999</v>
      </c>
      <c r="DD2082" s="9">
        <v>0</v>
      </c>
    </row>
    <row r="2083" spans="1:108" x14ac:dyDescent="0.25">
      <c r="A2083" s="9" t="s">
        <v>42</v>
      </c>
      <c r="B2083" s="9" t="s">
        <v>29</v>
      </c>
      <c r="C2083" s="9" t="s">
        <v>2</v>
      </c>
      <c r="D2083" s="9" t="s">
        <v>37</v>
      </c>
      <c r="E2083" s="9" t="s">
        <v>38</v>
      </c>
      <c r="F2083" s="9">
        <v>2016</v>
      </c>
      <c r="G2083" s="9">
        <v>7</v>
      </c>
      <c r="H2083" s="9">
        <v>6109.9340000000002</v>
      </c>
      <c r="I2083" s="9">
        <v>5837.0119999999997</v>
      </c>
      <c r="J2083" s="9">
        <v>6036.0630000000001</v>
      </c>
      <c r="K2083" s="9">
        <v>6170.4319999999998</v>
      </c>
      <c r="L2083" s="9">
        <v>6334.692</v>
      </c>
      <c r="M2083" s="9">
        <v>6787.7209999999995</v>
      </c>
      <c r="N2083" s="9">
        <v>7481.6469999999999</v>
      </c>
      <c r="O2083" s="9">
        <v>8004.07</v>
      </c>
      <c r="P2083" s="9">
        <v>8622.6679999999997</v>
      </c>
      <c r="Q2083" s="9">
        <v>8927.8109999999997</v>
      </c>
      <c r="R2083" s="9">
        <v>8821.2659999999996</v>
      </c>
      <c r="S2083" s="9">
        <v>8588.857</v>
      </c>
      <c r="T2083" s="9">
        <v>8088.7669999999998</v>
      </c>
      <c r="U2083" s="9">
        <v>5179.1809999999996</v>
      </c>
      <c r="V2083" s="9">
        <v>5122.6310000000003</v>
      </c>
      <c r="W2083" s="9">
        <v>5003.9889999999996</v>
      </c>
      <c r="X2083" s="9">
        <v>4722.5780000000004</v>
      </c>
      <c r="Y2083" s="9">
        <v>5105.576</v>
      </c>
      <c r="Z2083" s="9">
        <v>7204.1850000000004</v>
      </c>
      <c r="AA2083" s="9">
        <v>8316.7160000000003</v>
      </c>
      <c r="AB2083" s="9">
        <v>7768.2359999999999</v>
      </c>
      <c r="AC2083" s="9">
        <v>6993.0370000000003</v>
      </c>
      <c r="AD2083" s="9">
        <v>6532.5410000000002</v>
      </c>
      <c r="AE2083" s="9">
        <v>6500.9759999999997</v>
      </c>
      <c r="AF2083" s="9">
        <v>5230.5280000000002</v>
      </c>
      <c r="AG2083" s="9">
        <v>6178.6319999999996</v>
      </c>
      <c r="AH2083" s="9">
        <v>6028.3680000000004</v>
      </c>
      <c r="AI2083" s="9">
        <v>5981.9380000000001</v>
      </c>
      <c r="AJ2083" s="9">
        <v>6062.4260000000004</v>
      </c>
      <c r="AK2083" s="9">
        <v>6297.6850000000004</v>
      </c>
      <c r="AL2083" s="9">
        <v>6854.3370000000004</v>
      </c>
      <c r="AM2083" s="9">
        <v>7424.7539999999999</v>
      </c>
      <c r="AN2083" s="9">
        <v>8037.5119999999997</v>
      </c>
      <c r="AO2083" s="9">
        <v>8656.7080000000005</v>
      </c>
      <c r="AP2083" s="9">
        <v>8975.2270000000008</v>
      </c>
      <c r="AQ2083" s="9">
        <v>8861.5079999999998</v>
      </c>
      <c r="AR2083" s="9">
        <v>8739.1939999999995</v>
      </c>
      <c r="AS2083" s="9">
        <v>8711.43</v>
      </c>
      <c r="AT2083" s="9">
        <v>8650.2350000000006</v>
      </c>
      <c r="AU2083" s="9">
        <v>8654.59</v>
      </c>
      <c r="AV2083" s="9">
        <v>8457.509</v>
      </c>
      <c r="AW2083" s="9">
        <v>8434.2389999999996</v>
      </c>
      <c r="AX2083" s="9">
        <v>8734.9189999999999</v>
      </c>
      <c r="AY2083" s="9">
        <v>8963.34</v>
      </c>
      <c r="AZ2083" s="9">
        <v>8904.277</v>
      </c>
      <c r="BA2083" s="9">
        <v>8039.85</v>
      </c>
      <c r="BB2083" s="9">
        <v>7141.6379999999999</v>
      </c>
      <c r="BC2083" s="9">
        <v>6639.7719999999999</v>
      </c>
      <c r="BD2083" s="9">
        <v>6636.45</v>
      </c>
      <c r="BE2083" s="9">
        <v>8598.8989999999994</v>
      </c>
      <c r="BF2083" s="33">
        <v>72.4315</v>
      </c>
      <c r="BG2083" s="33">
        <v>71.244870000000006</v>
      </c>
      <c r="BH2083" s="33">
        <v>69.824489999999997</v>
      </c>
      <c r="BI2083" s="33">
        <v>68.492289999999997</v>
      </c>
      <c r="BJ2083" s="33">
        <v>67.634410000000003</v>
      </c>
      <c r="BK2083" s="33">
        <v>66.793660000000003</v>
      </c>
      <c r="BL2083" s="33">
        <v>67.132710000000003</v>
      </c>
      <c r="BM2083" s="33">
        <v>70.289379999999994</v>
      </c>
      <c r="BN2083" s="33">
        <v>74.802220000000005</v>
      </c>
      <c r="BO2083" s="33">
        <v>79.06335</v>
      </c>
      <c r="BP2083" s="33">
        <v>83.27055</v>
      </c>
      <c r="BQ2083" s="33">
        <v>86.010279999999995</v>
      </c>
      <c r="BR2083" s="33">
        <v>88.3262</v>
      </c>
      <c r="BS2083" s="33">
        <v>90.053939999999997</v>
      </c>
      <c r="BT2083" s="33">
        <v>91.4238</v>
      </c>
      <c r="BU2083" s="33">
        <v>91.991439999999997</v>
      </c>
      <c r="BV2083" s="33">
        <v>92.087329999999994</v>
      </c>
      <c r="BW2083" s="33">
        <v>91.455479999999994</v>
      </c>
      <c r="BX2083" s="33">
        <v>89.7226</v>
      </c>
      <c r="BY2083" s="33">
        <v>86.968320000000006</v>
      </c>
      <c r="BZ2083" s="33">
        <v>83.172089999999997</v>
      </c>
      <c r="CA2083" s="33">
        <v>80.420379999999994</v>
      </c>
      <c r="CB2083" s="33">
        <v>78.154110000000003</v>
      </c>
      <c r="CC2083" s="33">
        <v>76.022260000000003</v>
      </c>
      <c r="CD2083" s="9">
        <v>13785.24</v>
      </c>
      <c r="CE2083" s="9">
        <v>12132.1</v>
      </c>
      <c r="CF2083" s="9">
        <v>11499.09</v>
      </c>
      <c r="CG2083" s="9">
        <v>11422.52</v>
      </c>
      <c r="CH2083" s="9">
        <v>8776.7919999999995</v>
      </c>
      <c r="CI2083" s="9">
        <v>5875.1729999999998</v>
      </c>
      <c r="CJ2083" s="9">
        <v>5634.5</v>
      </c>
      <c r="CK2083" s="9">
        <v>7576.3810000000003</v>
      </c>
      <c r="CL2083" s="9">
        <v>9794.8819999999996</v>
      </c>
      <c r="CM2083" s="9">
        <v>10919.33</v>
      </c>
      <c r="CN2083" s="9">
        <v>11492.95</v>
      </c>
      <c r="CO2083" s="9">
        <v>15344.09</v>
      </c>
      <c r="CP2083" s="9">
        <v>15002.21</v>
      </c>
      <c r="CQ2083" s="9">
        <v>15101.14</v>
      </c>
      <c r="CR2083" s="9">
        <v>14499.76</v>
      </c>
      <c r="CS2083" s="9">
        <v>14232.25</v>
      </c>
      <c r="CT2083" s="9">
        <v>21625.54</v>
      </c>
      <c r="CU2083" s="9">
        <v>19567.47</v>
      </c>
      <c r="CV2083" s="9">
        <v>20992.01</v>
      </c>
      <c r="CW2083" s="9">
        <v>22981.21</v>
      </c>
      <c r="CX2083" s="9">
        <v>21676.03</v>
      </c>
      <c r="CY2083" s="9">
        <v>21850.69</v>
      </c>
      <c r="CZ2083" s="9">
        <v>21760.51</v>
      </c>
      <c r="DA2083" s="9">
        <v>19223.88</v>
      </c>
      <c r="DB2083" s="9">
        <v>11984.36</v>
      </c>
      <c r="DC2083" s="9">
        <v>135.43389999999999</v>
      </c>
      <c r="DD2083" s="9">
        <v>0</v>
      </c>
    </row>
    <row r="2084" spans="1:108" x14ac:dyDescent="0.25">
      <c r="A2084" s="9" t="s">
        <v>42</v>
      </c>
      <c r="B2084" s="9" t="s">
        <v>29</v>
      </c>
      <c r="C2084" s="9" t="s">
        <v>2</v>
      </c>
      <c r="D2084" s="9" t="s">
        <v>37</v>
      </c>
      <c r="E2084" s="9" t="s">
        <v>38</v>
      </c>
      <c r="F2084" s="9">
        <v>2016</v>
      </c>
      <c r="G2084" s="9">
        <v>8</v>
      </c>
      <c r="H2084" s="9"/>
      <c r="BF2084" s="33">
        <v>73.222409999999996</v>
      </c>
      <c r="BG2084" s="33">
        <v>71.53707</v>
      </c>
      <c r="BH2084" s="33">
        <v>69.587069999999997</v>
      </c>
      <c r="BI2084" s="33">
        <v>68.444820000000007</v>
      </c>
      <c r="BJ2084" s="33">
        <v>67.529309999999995</v>
      </c>
      <c r="BK2084" s="33">
        <v>66.984480000000005</v>
      </c>
      <c r="BL2084" s="33">
        <v>66.794830000000005</v>
      </c>
      <c r="BM2084" s="33">
        <v>68.737070000000003</v>
      </c>
      <c r="BN2084" s="33">
        <v>73.070689999999999</v>
      </c>
      <c r="BO2084" s="33">
        <v>78.135350000000003</v>
      </c>
      <c r="BP2084" s="33">
        <v>82.632760000000005</v>
      </c>
      <c r="BQ2084" s="33">
        <v>86.202579999999998</v>
      </c>
      <c r="BR2084" s="33">
        <v>88.745689999999996</v>
      </c>
      <c r="BS2084" s="33">
        <v>90.375</v>
      </c>
      <c r="BT2084" s="33">
        <v>91.621549999999999</v>
      </c>
      <c r="BU2084" s="33">
        <v>92.213790000000003</v>
      </c>
      <c r="BV2084" s="33">
        <v>91.969830000000002</v>
      </c>
      <c r="BW2084" s="33">
        <v>91.231899999999996</v>
      </c>
      <c r="BX2084" s="33">
        <v>89.021550000000005</v>
      </c>
      <c r="BY2084" s="33">
        <v>85.056899999999999</v>
      </c>
      <c r="BZ2084" s="33">
        <v>81.544830000000005</v>
      </c>
      <c r="CA2084" s="33">
        <v>79.360339999999994</v>
      </c>
      <c r="CB2084" s="33">
        <v>77.881900000000002</v>
      </c>
      <c r="CC2084" s="33">
        <v>75.698269999999994</v>
      </c>
      <c r="DC2084" s="9">
        <v>135.43389999999999</v>
      </c>
      <c r="DD2084" s="9">
        <v>0</v>
      </c>
    </row>
    <row r="2085" spans="1:108" x14ac:dyDescent="0.25">
      <c r="A2085" s="9" t="s">
        <v>42</v>
      </c>
      <c r="B2085" s="9" t="s">
        <v>29</v>
      </c>
      <c r="C2085" s="9" t="s">
        <v>2</v>
      </c>
      <c r="D2085" s="9" t="s">
        <v>37</v>
      </c>
      <c r="E2085" s="9" t="s">
        <v>38</v>
      </c>
      <c r="F2085" s="9">
        <v>2016</v>
      </c>
      <c r="G2085" s="9">
        <v>9</v>
      </c>
      <c r="H2085" s="9"/>
      <c r="BF2085" s="33">
        <v>71.843100000000007</v>
      </c>
      <c r="BG2085" s="33">
        <v>70.048280000000005</v>
      </c>
      <c r="BH2085" s="33">
        <v>68.728449999999995</v>
      </c>
      <c r="BI2085" s="33">
        <v>67.740520000000004</v>
      </c>
      <c r="BJ2085" s="33">
        <v>66.820689999999999</v>
      </c>
      <c r="BK2085" s="33">
        <v>66.039659999999998</v>
      </c>
      <c r="BL2085" s="33">
        <v>65.417240000000007</v>
      </c>
      <c r="BM2085" s="33">
        <v>66.537930000000003</v>
      </c>
      <c r="BN2085" s="33">
        <v>70.824129999999997</v>
      </c>
      <c r="BO2085" s="33">
        <v>76.505170000000007</v>
      </c>
      <c r="BP2085" s="33">
        <v>81.906040000000004</v>
      </c>
      <c r="BQ2085" s="33">
        <v>86.302589999999995</v>
      </c>
      <c r="BR2085" s="33">
        <v>88.657759999999996</v>
      </c>
      <c r="BS2085" s="33">
        <v>89.962069999999997</v>
      </c>
      <c r="BT2085" s="33">
        <v>90.833619999999996</v>
      </c>
      <c r="BU2085" s="33">
        <v>91.175870000000003</v>
      </c>
      <c r="BV2085" s="33">
        <v>90.901730000000001</v>
      </c>
      <c r="BW2085" s="33">
        <v>90.058620000000005</v>
      </c>
      <c r="BX2085" s="33">
        <v>87.327579999999998</v>
      </c>
      <c r="BY2085" s="33">
        <v>83.412930000000003</v>
      </c>
      <c r="BZ2085" s="33">
        <v>80.045689999999993</v>
      </c>
      <c r="CA2085" s="33">
        <v>78.093100000000007</v>
      </c>
      <c r="CB2085" s="33">
        <v>76.258619999999993</v>
      </c>
      <c r="CC2085" s="33">
        <v>74.268100000000004</v>
      </c>
      <c r="DC2085" s="9">
        <v>135.43389999999999</v>
      </c>
      <c r="DD2085" s="9">
        <v>0</v>
      </c>
    </row>
    <row r="2086" spans="1:108" x14ac:dyDescent="0.25">
      <c r="A2086" s="9" t="s">
        <v>42</v>
      </c>
      <c r="B2086" s="9" t="s">
        <v>29</v>
      </c>
      <c r="C2086" s="9" t="s">
        <v>2</v>
      </c>
      <c r="D2086" s="9" t="s">
        <v>37</v>
      </c>
      <c r="E2086" s="9" t="s">
        <v>38</v>
      </c>
      <c r="F2086" s="9">
        <v>2016</v>
      </c>
      <c r="G2086" s="9">
        <v>10</v>
      </c>
      <c r="H2086" s="9"/>
      <c r="BF2086" s="33">
        <v>64.576390000000004</v>
      </c>
      <c r="BG2086" s="33">
        <v>63.103299999999997</v>
      </c>
      <c r="BH2086" s="33">
        <v>62.138019999999997</v>
      </c>
      <c r="BI2086" s="33">
        <v>61.295140000000004</v>
      </c>
      <c r="BJ2086" s="33">
        <v>60.856769999999997</v>
      </c>
      <c r="BK2086" s="33">
        <v>60.109380000000002</v>
      </c>
      <c r="BL2086" s="33">
        <v>59.418399999999998</v>
      </c>
      <c r="BM2086" s="33">
        <v>59.49653</v>
      </c>
      <c r="BN2086" s="33">
        <v>62.96528</v>
      </c>
      <c r="BO2086" s="33">
        <v>67.797740000000005</v>
      </c>
      <c r="BP2086" s="33">
        <v>72.578990000000005</v>
      </c>
      <c r="BQ2086" s="33">
        <v>76.78125</v>
      </c>
      <c r="BR2086" s="33">
        <v>80.477429999999998</v>
      </c>
      <c r="BS2086" s="33">
        <v>82.699650000000005</v>
      </c>
      <c r="BT2086" s="33">
        <v>83.335939999999994</v>
      </c>
      <c r="BU2086" s="33">
        <v>82.627600000000001</v>
      </c>
      <c r="BV2086" s="33">
        <v>81.654510000000002</v>
      </c>
      <c r="BW2086" s="33">
        <v>79.896699999999996</v>
      </c>
      <c r="BX2086" s="33">
        <v>76.52431</v>
      </c>
      <c r="BY2086" s="33">
        <v>72.845489999999998</v>
      </c>
      <c r="BZ2086" s="33">
        <v>70.153649999999999</v>
      </c>
      <c r="CA2086" s="33">
        <v>68.065969999999993</v>
      </c>
      <c r="CB2086" s="33">
        <v>66.287319999999994</v>
      </c>
      <c r="CC2086" s="33">
        <v>64.794269999999997</v>
      </c>
      <c r="DC2086" s="9">
        <v>135.43389999999999</v>
      </c>
      <c r="DD2086" s="9">
        <v>0</v>
      </c>
    </row>
    <row r="2087" spans="1:108" x14ac:dyDescent="0.25">
      <c r="A2087" s="9" t="s">
        <v>42</v>
      </c>
      <c r="B2087" s="9" t="s">
        <v>29</v>
      </c>
      <c r="C2087" s="9" t="s">
        <v>2</v>
      </c>
      <c r="D2087" s="9" t="s">
        <v>37</v>
      </c>
      <c r="E2087" s="9" t="s">
        <v>38</v>
      </c>
      <c r="F2087" s="9">
        <v>2017</v>
      </c>
      <c r="G2087" s="9">
        <v>5</v>
      </c>
      <c r="H2087" s="9"/>
      <c r="BF2087" s="33">
        <v>67.671099999999996</v>
      </c>
      <c r="BG2087" s="33">
        <v>65.976070000000007</v>
      </c>
      <c r="BH2087" s="33">
        <v>64.896280000000004</v>
      </c>
      <c r="BI2087" s="33">
        <v>63.277479999999997</v>
      </c>
      <c r="BJ2087" s="33">
        <v>62.242019999999997</v>
      </c>
      <c r="BK2087" s="33">
        <v>61.46631</v>
      </c>
      <c r="BL2087" s="33">
        <v>61.828899999999997</v>
      </c>
      <c r="BM2087" s="33">
        <v>65.016850000000005</v>
      </c>
      <c r="BN2087" s="33">
        <v>69.03546</v>
      </c>
      <c r="BO2087" s="33">
        <v>73.209220000000002</v>
      </c>
      <c r="BP2087" s="33">
        <v>76.950360000000003</v>
      </c>
      <c r="BQ2087" s="33">
        <v>80.346630000000005</v>
      </c>
      <c r="BR2087" s="33">
        <v>82.71011</v>
      </c>
      <c r="BS2087" s="33">
        <v>84.362589999999997</v>
      </c>
      <c r="BT2087" s="33">
        <v>85.277479999999997</v>
      </c>
      <c r="BU2087" s="33">
        <v>85.861699999999999</v>
      </c>
      <c r="BV2087" s="33">
        <v>86.279259999999994</v>
      </c>
      <c r="BW2087" s="33">
        <v>85.641850000000005</v>
      </c>
      <c r="BX2087" s="33">
        <v>83.787229999999994</v>
      </c>
      <c r="BY2087" s="33">
        <v>81.143619999999999</v>
      </c>
      <c r="BZ2087" s="33">
        <v>77.885639999999995</v>
      </c>
      <c r="CA2087" s="33">
        <v>75.25</v>
      </c>
      <c r="CB2087" s="33">
        <v>72.815610000000007</v>
      </c>
      <c r="CC2087" s="33">
        <v>70.394499999999994</v>
      </c>
      <c r="DC2087" s="9">
        <v>135.43389999999999</v>
      </c>
      <c r="DD2087" s="9">
        <v>0</v>
      </c>
    </row>
    <row r="2088" spans="1:108" x14ac:dyDescent="0.25">
      <c r="A2088" s="9" t="s">
        <v>42</v>
      </c>
      <c r="B2088" s="9" t="s">
        <v>29</v>
      </c>
      <c r="C2088" s="9" t="s">
        <v>2</v>
      </c>
      <c r="D2088" s="9" t="s">
        <v>37</v>
      </c>
      <c r="E2088" s="9" t="s">
        <v>38</v>
      </c>
      <c r="F2088" s="9">
        <v>2017</v>
      </c>
      <c r="G2088" s="9">
        <v>6</v>
      </c>
      <c r="H2088" s="9"/>
      <c r="BF2088" s="33">
        <v>73.683980000000005</v>
      </c>
      <c r="BG2088" s="33">
        <v>72.105639999999994</v>
      </c>
      <c r="BH2088" s="33">
        <v>70.492080000000001</v>
      </c>
      <c r="BI2088" s="33">
        <v>69.305459999999997</v>
      </c>
      <c r="BJ2088" s="33">
        <v>67.850350000000006</v>
      </c>
      <c r="BK2088" s="33">
        <v>66.912850000000006</v>
      </c>
      <c r="BL2088" s="33">
        <v>67.39085</v>
      </c>
      <c r="BM2088" s="33">
        <v>70.647890000000004</v>
      </c>
      <c r="BN2088" s="33">
        <v>74.488560000000007</v>
      </c>
      <c r="BO2088" s="33">
        <v>78.527289999999994</v>
      </c>
      <c r="BP2088" s="33">
        <v>82.340670000000003</v>
      </c>
      <c r="BQ2088" s="33">
        <v>85.254400000000004</v>
      </c>
      <c r="BR2088" s="33">
        <v>87.311620000000005</v>
      </c>
      <c r="BS2088" s="33">
        <v>89.071299999999994</v>
      </c>
      <c r="BT2088" s="33">
        <v>90.450710000000001</v>
      </c>
      <c r="BU2088" s="33">
        <v>91.056340000000006</v>
      </c>
      <c r="BV2088" s="33">
        <v>91.091549999999998</v>
      </c>
      <c r="BW2088" s="33">
        <v>90.42165</v>
      </c>
      <c r="BX2088" s="33">
        <v>88.696299999999994</v>
      </c>
      <c r="BY2088" s="33">
        <v>86.213030000000003</v>
      </c>
      <c r="BZ2088" s="33">
        <v>82.977990000000005</v>
      </c>
      <c r="CA2088" s="33">
        <v>79.902289999999994</v>
      </c>
      <c r="CB2088" s="33">
        <v>77.361789999999999</v>
      </c>
      <c r="CC2088" s="33">
        <v>75.320419999999999</v>
      </c>
      <c r="DC2088" s="9">
        <v>135.43389999999999</v>
      </c>
      <c r="DD2088" s="9">
        <v>0</v>
      </c>
    </row>
    <row r="2089" spans="1:108" x14ac:dyDescent="0.25">
      <c r="A2089" s="9" t="s">
        <v>42</v>
      </c>
      <c r="B2089" s="9" t="s">
        <v>29</v>
      </c>
      <c r="C2089" s="9" t="s">
        <v>2</v>
      </c>
      <c r="D2089" s="9" t="s">
        <v>37</v>
      </c>
      <c r="E2089" s="9" t="s">
        <v>38</v>
      </c>
      <c r="F2089" s="9">
        <v>2017</v>
      </c>
      <c r="G2089" s="9">
        <v>7</v>
      </c>
      <c r="H2089" s="9">
        <v>6079.4049999999997</v>
      </c>
      <c r="I2089" s="9">
        <v>5809.0050000000001</v>
      </c>
      <c r="J2089" s="9">
        <v>6005.2389999999996</v>
      </c>
      <c r="K2089" s="9">
        <v>6146.3630000000003</v>
      </c>
      <c r="L2089" s="9">
        <v>6309.68</v>
      </c>
      <c r="M2089" s="9">
        <v>6770.2219999999998</v>
      </c>
      <c r="N2089" s="9">
        <v>7483.6809999999996</v>
      </c>
      <c r="O2089" s="9">
        <v>8020.4219999999996</v>
      </c>
      <c r="P2089" s="9">
        <v>8644.3970000000008</v>
      </c>
      <c r="Q2089" s="9">
        <v>8944.2150000000001</v>
      </c>
      <c r="R2089" s="9">
        <v>8839.7729999999992</v>
      </c>
      <c r="S2089" s="9">
        <v>8611.15</v>
      </c>
      <c r="T2089" s="9">
        <v>8111.4070000000002</v>
      </c>
      <c r="U2089" s="9">
        <v>5194.6580000000004</v>
      </c>
      <c r="V2089" s="9">
        <v>5138.1080000000002</v>
      </c>
      <c r="W2089" s="9">
        <v>5017.5200000000004</v>
      </c>
      <c r="X2089" s="9">
        <v>4735.4129999999996</v>
      </c>
      <c r="Y2089" s="9">
        <v>5114.0680000000002</v>
      </c>
      <c r="Z2089" s="9">
        <v>7206.8090000000002</v>
      </c>
      <c r="AA2089" s="9">
        <v>8315.7909999999993</v>
      </c>
      <c r="AB2089" s="9">
        <v>7770.0550000000003</v>
      </c>
      <c r="AC2089" s="9">
        <v>6986.5690000000004</v>
      </c>
      <c r="AD2089" s="9">
        <v>6528.7129999999997</v>
      </c>
      <c r="AE2089" s="9">
        <v>6497.1469999999999</v>
      </c>
      <c r="AF2089" s="9">
        <v>5244.1350000000002</v>
      </c>
      <c r="AG2089" s="9">
        <v>6148.1030000000001</v>
      </c>
      <c r="AH2089" s="9">
        <v>6000.3609999999999</v>
      </c>
      <c r="AI2089" s="9">
        <v>5951.1130000000003</v>
      </c>
      <c r="AJ2089" s="9">
        <v>6038.3559999999998</v>
      </c>
      <c r="AK2089" s="9">
        <v>6272.6729999999998</v>
      </c>
      <c r="AL2089" s="9">
        <v>6836.8379999999997</v>
      </c>
      <c r="AM2089" s="9">
        <v>7426.7889999999998</v>
      </c>
      <c r="AN2089" s="9">
        <v>8053.866</v>
      </c>
      <c r="AO2089" s="9">
        <v>8678.4380000000001</v>
      </c>
      <c r="AP2089" s="9">
        <v>8991.6309999999994</v>
      </c>
      <c r="AQ2089" s="9">
        <v>8880.018</v>
      </c>
      <c r="AR2089" s="9">
        <v>8761.4869999999992</v>
      </c>
      <c r="AS2089" s="9">
        <v>8734.07</v>
      </c>
      <c r="AT2089" s="9">
        <v>8665.7119999999995</v>
      </c>
      <c r="AU2089" s="9">
        <v>8670.0660000000007</v>
      </c>
      <c r="AV2089" s="9">
        <v>8471.0390000000007</v>
      </c>
      <c r="AW2089" s="9">
        <v>8447.0740000000005</v>
      </c>
      <c r="AX2089" s="9">
        <v>8743.4130000000005</v>
      </c>
      <c r="AY2089" s="9">
        <v>8965.9650000000001</v>
      </c>
      <c r="AZ2089" s="9">
        <v>8903.3520000000008</v>
      </c>
      <c r="BA2089" s="9">
        <v>8041.6679999999997</v>
      </c>
      <c r="BB2089" s="9">
        <v>7135.17</v>
      </c>
      <c r="BC2089" s="9">
        <v>6635.9449999999997</v>
      </c>
      <c r="BD2089" s="9">
        <v>6632.6229999999996</v>
      </c>
      <c r="BE2089" s="9">
        <v>8612.5049999999992</v>
      </c>
      <c r="BF2089" s="33">
        <v>72.4315</v>
      </c>
      <c r="BG2089" s="33">
        <v>71.244870000000006</v>
      </c>
      <c r="BH2089" s="33">
        <v>69.824489999999997</v>
      </c>
      <c r="BI2089" s="33">
        <v>68.492289999999997</v>
      </c>
      <c r="BJ2089" s="33">
        <v>67.634410000000003</v>
      </c>
      <c r="BK2089" s="33">
        <v>66.793660000000003</v>
      </c>
      <c r="BL2089" s="33">
        <v>67.132710000000003</v>
      </c>
      <c r="BM2089" s="33">
        <v>70.289379999999994</v>
      </c>
      <c r="BN2089" s="33">
        <v>74.802220000000005</v>
      </c>
      <c r="BO2089" s="33">
        <v>79.06335</v>
      </c>
      <c r="BP2089" s="33">
        <v>83.27055</v>
      </c>
      <c r="BQ2089" s="33">
        <v>86.010279999999995</v>
      </c>
      <c r="BR2089" s="33">
        <v>88.3262</v>
      </c>
      <c r="BS2089" s="33">
        <v>90.053939999999997</v>
      </c>
      <c r="BT2089" s="33">
        <v>91.4238</v>
      </c>
      <c r="BU2089" s="33">
        <v>91.991439999999997</v>
      </c>
      <c r="BV2089" s="33">
        <v>92.087329999999994</v>
      </c>
      <c r="BW2089" s="33">
        <v>91.455479999999994</v>
      </c>
      <c r="BX2089" s="33">
        <v>89.7226</v>
      </c>
      <c r="BY2089" s="33">
        <v>86.968320000000006</v>
      </c>
      <c r="BZ2089" s="33">
        <v>83.172089999999997</v>
      </c>
      <c r="CA2089" s="33">
        <v>80.420379999999994</v>
      </c>
      <c r="CB2089" s="33">
        <v>78.154110000000003</v>
      </c>
      <c r="CC2089" s="33">
        <v>76.022260000000003</v>
      </c>
      <c r="CD2089" s="9">
        <v>13780.18</v>
      </c>
      <c r="CE2089" s="9">
        <v>12126.24</v>
      </c>
      <c r="CF2089" s="9">
        <v>11493.22</v>
      </c>
      <c r="CG2089" s="9">
        <v>11415.7</v>
      </c>
      <c r="CH2089" s="9">
        <v>8770.8919999999998</v>
      </c>
      <c r="CI2089" s="9">
        <v>5871.0280000000002</v>
      </c>
      <c r="CJ2089" s="9">
        <v>5629.0159999999996</v>
      </c>
      <c r="CK2089" s="9">
        <v>7572.3990000000003</v>
      </c>
      <c r="CL2089" s="9">
        <v>9792.9740000000002</v>
      </c>
      <c r="CM2089" s="9">
        <v>10917.36</v>
      </c>
      <c r="CN2089" s="9">
        <v>11491.73</v>
      </c>
      <c r="CO2089" s="9">
        <v>15346.05</v>
      </c>
      <c r="CP2089" s="9">
        <v>14999.04</v>
      </c>
      <c r="CQ2089" s="9">
        <v>15100.15</v>
      </c>
      <c r="CR2089" s="9">
        <v>14494.26</v>
      </c>
      <c r="CS2089" s="9">
        <v>14226.26</v>
      </c>
      <c r="CT2089" s="9">
        <v>21608.23</v>
      </c>
      <c r="CU2089" s="9">
        <v>19560.95</v>
      </c>
      <c r="CV2089" s="9">
        <v>20989.56</v>
      </c>
      <c r="CW2089" s="9">
        <v>22979.62</v>
      </c>
      <c r="CX2089" s="9">
        <v>21675.24</v>
      </c>
      <c r="CY2089" s="9">
        <v>21848.98</v>
      </c>
      <c r="CZ2089" s="9">
        <v>21754.94</v>
      </c>
      <c r="DA2089" s="9">
        <v>19213.71</v>
      </c>
      <c r="DB2089" s="9">
        <v>11980.39</v>
      </c>
      <c r="DC2089" s="9">
        <v>135.43389999999999</v>
      </c>
      <c r="DD2089" s="9">
        <v>0</v>
      </c>
    </row>
    <row r="2090" spans="1:108" x14ac:dyDescent="0.25">
      <c r="A2090" s="9" t="s">
        <v>42</v>
      </c>
      <c r="B2090" s="9" t="s">
        <v>29</v>
      </c>
      <c r="C2090" s="9" t="s">
        <v>2</v>
      </c>
      <c r="D2090" s="9" t="s">
        <v>37</v>
      </c>
      <c r="E2090" s="9" t="s">
        <v>38</v>
      </c>
      <c r="F2090" s="9">
        <v>2017</v>
      </c>
      <c r="G2090" s="9">
        <v>8</v>
      </c>
      <c r="H2090" s="9"/>
      <c r="BF2090" s="33">
        <v>73.222409999999996</v>
      </c>
      <c r="BG2090" s="33">
        <v>71.53707</v>
      </c>
      <c r="BH2090" s="33">
        <v>69.587069999999997</v>
      </c>
      <c r="BI2090" s="33">
        <v>68.444820000000007</v>
      </c>
      <c r="BJ2090" s="33">
        <v>67.529309999999995</v>
      </c>
      <c r="BK2090" s="33">
        <v>66.984480000000005</v>
      </c>
      <c r="BL2090" s="33">
        <v>66.794830000000005</v>
      </c>
      <c r="BM2090" s="33">
        <v>68.737070000000003</v>
      </c>
      <c r="BN2090" s="33">
        <v>73.070689999999999</v>
      </c>
      <c r="BO2090" s="33">
        <v>78.135350000000003</v>
      </c>
      <c r="BP2090" s="33">
        <v>82.632760000000005</v>
      </c>
      <c r="BQ2090" s="33">
        <v>86.202579999999998</v>
      </c>
      <c r="BR2090" s="33">
        <v>88.745689999999996</v>
      </c>
      <c r="BS2090" s="33">
        <v>90.375</v>
      </c>
      <c r="BT2090" s="33">
        <v>91.621549999999999</v>
      </c>
      <c r="BU2090" s="33">
        <v>92.213790000000003</v>
      </c>
      <c r="BV2090" s="33">
        <v>91.969830000000002</v>
      </c>
      <c r="BW2090" s="33">
        <v>91.231899999999996</v>
      </c>
      <c r="BX2090" s="33">
        <v>89.021550000000005</v>
      </c>
      <c r="BY2090" s="33">
        <v>85.056899999999999</v>
      </c>
      <c r="BZ2090" s="33">
        <v>81.544830000000005</v>
      </c>
      <c r="CA2090" s="33">
        <v>79.360339999999994</v>
      </c>
      <c r="CB2090" s="33">
        <v>77.881900000000002</v>
      </c>
      <c r="CC2090" s="33">
        <v>75.698269999999994</v>
      </c>
      <c r="DC2090" s="9">
        <v>135.43389999999999</v>
      </c>
      <c r="DD2090" s="9">
        <v>0</v>
      </c>
    </row>
    <row r="2091" spans="1:108" x14ac:dyDescent="0.25">
      <c r="A2091" s="9" t="s">
        <v>42</v>
      </c>
      <c r="B2091" s="9" t="s">
        <v>29</v>
      </c>
      <c r="C2091" s="9" t="s">
        <v>2</v>
      </c>
      <c r="D2091" s="9" t="s">
        <v>37</v>
      </c>
      <c r="E2091" s="9" t="s">
        <v>38</v>
      </c>
      <c r="F2091" s="9">
        <v>2017</v>
      </c>
      <c r="G2091" s="9">
        <v>9</v>
      </c>
      <c r="H2091" s="9"/>
      <c r="BF2091" s="33">
        <v>71.843100000000007</v>
      </c>
      <c r="BG2091" s="33">
        <v>70.048280000000005</v>
      </c>
      <c r="BH2091" s="33">
        <v>68.728449999999995</v>
      </c>
      <c r="BI2091" s="33">
        <v>67.740520000000004</v>
      </c>
      <c r="BJ2091" s="33">
        <v>66.820689999999999</v>
      </c>
      <c r="BK2091" s="33">
        <v>66.039659999999998</v>
      </c>
      <c r="BL2091" s="33">
        <v>65.417240000000007</v>
      </c>
      <c r="BM2091" s="33">
        <v>66.537930000000003</v>
      </c>
      <c r="BN2091" s="33">
        <v>70.824129999999997</v>
      </c>
      <c r="BO2091" s="33">
        <v>76.505170000000007</v>
      </c>
      <c r="BP2091" s="33">
        <v>81.906040000000004</v>
      </c>
      <c r="BQ2091" s="33">
        <v>86.302589999999995</v>
      </c>
      <c r="BR2091" s="33">
        <v>88.657759999999996</v>
      </c>
      <c r="BS2091" s="33">
        <v>89.962069999999997</v>
      </c>
      <c r="BT2091" s="33">
        <v>90.833619999999996</v>
      </c>
      <c r="BU2091" s="33">
        <v>91.175870000000003</v>
      </c>
      <c r="BV2091" s="33">
        <v>90.901730000000001</v>
      </c>
      <c r="BW2091" s="33">
        <v>90.058620000000005</v>
      </c>
      <c r="BX2091" s="33">
        <v>87.327579999999998</v>
      </c>
      <c r="BY2091" s="33">
        <v>83.412930000000003</v>
      </c>
      <c r="BZ2091" s="33">
        <v>80.045689999999993</v>
      </c>
      <c r="CA2091" s="33">
        <v>78.093100000000007</v>
      </c>
      <c r="CB2091" s="33">
        <v>76.258619999999993</v>
      </c>
      <c r="CC2091" s="33">
        <v>74.268100000000004</v>
      </c>
      <c r="DC2091" s="9">
        <v>135.43389999999999</v>
      </c>
      <c r="DD2091" s="9">
        <v>0</v>
      </c>
    </row>
    <row r="2092" spans="1:108" x14ac:dyDescent="0.25">
      <c r="A2092" s="9" t="s">
        <v>42</v>
      </c>
      <c r="B2092" s="9" t="s">
        <v>29</v>
      </c>
      <c r="C2092" s="9" t="s">
        <v>2</v>
      </c>
      <c r="D2092" s="9" t="s">
        <v>37</v>
      </c>
      <c r="E2092" s="9" t="s">
        <v>38</v>
      </c>
      <c r="F2092" s="9">
        <v>2017</v>
      </c>
      <c r="G2092" s="9">
        <v>10</v>
      </c>
      <c r="H2092" s="9"/>
      <c r="BF2092" s="33">
        <v>64.576390000000004</v>
      </c>
      <c r="BG2092" s="33">
        <v>63.103299999999997</v>
      </c>
      <c r="BH2092" s="33">
        <v>62.138019999999997</v>
      </c>
      <c r="BI2092" s="33">
        <v>61.295140000000004</v>
      </c>
      <c r="BJ2092" s="33">
        <v>60.856769999999997</v>
      </c>
      <c r="BK2092" s="33">
        <v>60.109380000000002</v>
      </c>
      <c r="BL2092" s="33">
        <v>59.418399999999998</v>
      </c>
      <c r="BM2092" s="33">
        <v>59.49653</v>
      </c>
      <c r="BN2092" s="33">
        <v>62.96528</v>
      </c>
      <c r="BO2092" s="33">
        <v>67.797740000000005</v>
      </c>
      <c r="BP2092" s="33">
        <v>72.578990000000005</v>
      </c>
      <c r="BQ2092" s="33">
        <v>76.78125</v>
      </c>
      <c r="BR2092" s="33">
        <v>80.477429999999998</v>
      </c>
      <c r="BS2092" s="33">
        <v>82.699650000000005</v>
      </c>
      <c r="BT2092" s="33">
        <v>83.335939999999994</v>
      </c>
      <c r="BU2092" s="33">
        <v>82.627600000000001</v>
      </c>
      <c r="BV2092" s="33">
        <v>81.654510000000002</v>
      </c>
      <c r="BW2092" s="33">
        <v>79.896699999999996</v>
      </c>
      <c r="BX2092" s="33">
        <v>76.52431</v>
      </c>
      <c r="BY2092" s="33">
        <v>72.845489999999998</v>
      </c>
      <c r="BZ2092" s="33">
        <v>70.153649999999999</v>
      </c>
      <c r="CA2092" s="33">
        <v>68.065969999999993</v>
      </c>
      <c r="CB2092" s="33">
        <v>66.287319999999994</v>
      </c>
      <c r="CC2092" s="33">
        <v>64.794269999999997</v>
      </c>
      <c r="DC2092" s="9">
        <v>135.43389999999999</v>
      </c>
      <c r="DD2092" s="9">
        <v>0</v>
      </c>
    </row>
    <row r="2093" spans="1:108" x14ac:dyDescent="0.25">
      <c r="A2093" s="9" t="s">
        <v>42</v>
      </c>
      <c r="B2093" s="9" t="s">
        <v>29</v>
      </c>
      <c r="C2093" s="9" t="s">
        <v>2</v>
      </c>
      <c r="D2093" s="9" t="s">
        <v>37</v>
      </c>
      <c r="E2093" s="9" t="s">
        <v>38</v>
      </c>
      <c r="F2093" s="9">
        <v>2018</v>
      </c>
      <c r="G2093" s="9">
        <v>5</v>
      </c>
      <c r="H2093" s="9"/>
      <c r="BF2093" s="33">
        <v>67.671099999999996</v>
      </c>
      <c r="BG2093" s="33">
        <v>65.976070000000007</v>
      </c>
      <c r="BH2093" s="33">
        <v>64.896280000000004</v>
      </c>
      <c r="BI2093" s="33">
        <v>63.277479999999997</v>
      </c>
      <c r="BJ2093" s="33">
        <v>62.242019999999997</v>
      </c>
      <c r="BK2093" s="33">
        <v>61.46631</v>
      </c>
      <c r="BL2093" s="33">
        <v>61.828899999999997</v>
      </c>
      <c r="BM2093" s="33">
        <v>65.016850000000005</v>
      </c>
      <c r="BN2093" s="33">
        <v>69.03546</v>
      </c>
      <c r="BO2093" s="33">
        <v>73.209220000000002</v>
      </c>
      <c r="BP2093" s="33">
        <v>76.950360000000003</v>
      </c>
      <c r="BQ2093" s="33">
        <v>80.346630000000005</v>
      </c>
      <c r="BR2093" s="33">
        <v>82.71011</v>
      </c>
      <c r="BS2093" s="33">
        <v>84.362589999999997</v>
      </c>
      <c r="BT2093" s="33">
        <v>85.277479999999997</v>
      </c>
      <c r="BU2093" s="33">
        <v>85.861699999999999</v>
      </c>
      <c r="BV2093" s="33">
        <v>86.279259999999994</v>
      </c>
      <c r="BW2093" s="33">
        <v>85.641850000000005</v>
      </c>
      <c r="BX2093" s="33">
        <v>83.787229999999994</v>
      </c>
      <c r="BY2093" s="33">
        <v>81.143619999999999</v>
      </c>
      <c r="BZ2093" s="33">
        <v>77.885639999999995</v>
      </c>
      <c r="CA2093" s="33">
        <v>75.25</v>
      </c>
      <c r="CB2093" s="33">
        <v>72.815610000000007</v>
      </c>
      <c r="CC2093" s="33">
        <v>70.394499999999994</v>
      </c>
      <c r="DC2093" s="9">
        <v>135.43389999999999</v>
      </c>
      <c r="DD2093" s="9">
        <v>0</v>
      </c>
    </row>
    <row r="2094" spans="1:108" x14ac:dyDescent="0.25">
      <c r="A2094" s="9" t="s">
        <v>42</v>
      </c>
      <c r="B2094" s="9" t="s">
        <v>29</v>
      </c>
      <c r="C2094" s="9" t="s">
        <v>2</v>
      </c>
      <c r="D2094" s="9" t="s">
        <v>37</v>
      </c>
      <c r="E2094" s="9" t="s">
        <v>38</v>
      </c>
      <c r="F2094" s="9">
        <v>2018</v>
      </c>
      <c r="G2094" s="9">
        <v>6</v>
      </c>
      <c r="H2094" s="9"/>
      <c r="BF2094" s="33">
        <v>73.683980000000005</v>
      </c>
      <c r="BG2094" s="33">
        <v>72.105639999999994</v>
      </c>
      <c r="BH2094" s="33">
        <v>70.492080000000001</v>
      </c>
      <c r="BI2094" s="33">
        <v>69.305459999999997</v>
      </c>
      <c r="BJ2094" s="33">
        <v>67.850350000000006</v>
      </c>
      <c r="BK2094" s="33">
        <v>66.912850000000006</v>
      </c>
      <c r="BL2094" s="33">
        <v>67.39085</v>
      </c>
      <c r="BM2094" s="33">
        <v>70.647890000000004</v>
      </c>
      <c r="BN2094" s="33">
        <v>74.488560000000007</v>
      </c>
      <c r="BO2094" s="33">
        <v>78.527289999999994</v>
      </c>
      <c r="BP2094" s="33">
        <v>82.340670000000003</v>
      </c>
      <c r="BQ2094" s="33">
        <v>85.254400000000004</v>
      </c>
      <c r="BR2094" s="33">
        <v>87.311620000000005</v>
      </c>
      <c r="BS2094" s="33">
        <v>89.071299999999994</v>
      </c>
      <c r="BT2094" s="33">
        <v>90.450710000000001</v>
      </c>
      <c r="BU2094" s="33">
        <v>91.056340000000006</v>
      </c>
      <c r="BV2094" s="33">
        <v>91.091549999999998</v>
      </c>
      <c r="BW2094" s="33">
        <v>90.42165</v>
      </c>
      <c r="BX2094" s="33">
        <v>88.696299999999994</v>
      </c>
      <c r="BY2094" s="33">
        <v>86.213030000000003</v>
      </c>
      <c r="BZ2094" s="33">
        <v>82.977990000000005</v>
      </c>
      <c r="CA2094" s="33">
        <v>79.902289999999994</v>
      </c>
      <c r="CB2094" s="33">
        <v>77.361789999999999</v>
      </c>
      <c r="CC2094" s="33">
        <v>75.320419999999999</v>
      </c>
      <c r="DC2094" s="9">
        <v>135.43389999999999</v>
      </c>
      <c r="DD2094" s="9">
        <v>0</v>
      </c>
    </row>
    <row r="2095" spans="1:108" x14ac:dyDescent="0.25">
      <c r="A2095" s="9" t="s">
        <v>42</v>
      </c>
      <c r="B2095" s="9" t="s">
        <v>29</v>
      </c>
      <c r="C2095" s="9" t="s">
        <v>2</v>
      </c>
      <c r="D2095" s="9" t="s">
        <v>37</v>
      </c>
      <c r="E2095" s="9" t="s">
        <v>38</v>
      </c>
      <c r="F2095" s="9">
        <v>2018</v>
      </c>
      <c r="G2095" s="9">
        <v>7</v>
      </c>
      <c r="H2095" s="9">
        <v>6080.0140000000001</v>
      </c>
      <c r="I2095" s="9">
        <v>5810.07</v>
      </c>
      <c r="J2095" s="9">
        <v>6009.7449999999999</v>
      </c>
      <c r="K2095" s="9">
        <v>6145.5280000000002</v>
      </c>
      <c r="L2095" s="9">
        <v>6313.6030000000001</v>
      </c>
      <c r="M2095" s="9">
        <v>6774.3580000000002</v>
      </c>
      <c r="N2095" s="9">
        <v>7485.0259999999998</v>
      </c>
      <c r="O2095" s="9">
        <v>8018.982</v>
      </c>
      <c r="P2095" s="9">
        <v>8641.0570000000007</v>
      </c>
      <c r="Q2095" s="9">
        <v>8939.8109999999997</v>
      </c>
      <c r="R2095" s="9">
        <v>8836.7540000000008</v>
      </c>
      <c r="S2095" s="9">
        <v>8605.3289999999997</v>
      </c>
      <c r="T2095" s="9">
        <v>8108.9989999999998</v>
      </c>
      <c r="U2095" s="9">
        <v>5196.692</v>
      </c>
      <c r="V2095" s="9">
        <v>5140.143</v>
      </c>
      <c r="W2095" s="9">
        <v>5021.8100000000004</v>
      </c>
      <c r="X2095" s="9">
        <v>4735.3040000000001</v>
      </c>
      <c r="Y2095" s="9">
        <v>5118.7139999999999</v>
      </c>
      <c r="Z2095" s="9">
        <v>7210.2579999999998</v>
      </c>
      <c r="AA2095" s="9">
        <v>8321.82</v>
      </c>
      <c r="AB2095" s="9">
        <v>7775.4560000000001</v>
      </c>
      <c r="AC2095" s="9">
        <v>6988.058</v>
      </c>
      <c r="AD2095" s="9">
        <v>6533.5249999999996</v>
      </c>
      <c r="AE2095" s="9">
        <v>6501.9589999999998</v>
      </c>
      <c r="AF2095" s="9">
        <v>5246.866</v>
      </c>
      <c r="AG2095" s="9">
        <v>6148.7110000000002</v>
      </c>
      <c r="AH2095" s="9">
        <v>6001.4269999999997</v>
      </c>
      <c r="AI2095" s="9">
        <v>5955.6180000000004</v>
      </c>
      <c r="AJ2095" s="9">
        <v>6037.5219999999999</v>
      </c>
      <c r="AK2095" s="9">
        <v>6276.5959999999995</v>
      </c>
      <c r="AL2095" s="9">
        <v>6840.9740000000002</v>
      </c>
      <c r="AM2095" s="9">
        <v>7428.134</v>
      </c>
      <c r="AN2095" s="9">
        <v>8052.4260000000004</v>
      </c>
      <c r="AO2095" s="9">
        <v>8675.098</v>
      </c>
      <c r="AP2095" s="9">
        <v>8987.2270000000008</v>
      </c>
      <c r="AQ2095" s="9">
        <v>8876.9979999999996</v>
      </c>
      <c r="AR2095" s="9">
        <v>8755.6650000000009</v>
      </c>
      <c r="AS2095" s="9">
        <v>8731.6620000000003</v>
      </c>
      <c r="AT2095" s="9">
        <v>8667.7469999999994</v>
      </c>
      <c r="AU2095" s="9">
        <v>8672.1010000000006</v>
      </c>
      <c r="AV2095" s="9">
        <v>8475.3289999999997</v>
      </c>
      <c r="AW2095" s="9">
        <v>8446.9650000000001</v>
      </c>
      <c r="AX2095" s="9">
        <v>8748.0580000000009</v>
      </c>
      <c r="AY2095" s="9">
        <v>8969.4120000000003</v>
      </c>
      <c r="AZ2095" s="9">
        <v>8909.3819999999996</v>
      </c>
      <c r="BA2095" s="9">
        <v>8047.07</v>
      </c>
      <c r="BB2095" s="9">
        <v>7136.6589999999997</v>
      </c>
      <c r="BC2095" s="9">
        <v>6640.7560000000003</v>
      </c>
      <c r="BD2095" s="9">
        <v>6637.4350000000004</v>
      </c>
      <c r="BE2095" s="9">
        <v>8615.2350000000006</v>
      </c>
      <c r="BF2095" s="33">
        <v>72.4315</v>
      </c>
      <c r="BG2095" s="33">
        <v>71.244870000000006</v>
      </c>
      <c r="BH2095" s="33">
        <v>69.824489999999997</v>
      </c>
      <c r="BI2095" s="33">
        <v>68.492289999999997</v>
      </c>
      <c r="BJ2095" s="33">
        <v>67.634410000000003</v>
      </c>
      <c r="BK2095" s="33">
        <v>66.793660000000003</v>
      </c>
      <c r="BL2095" s="33">
        <v>67.132710000000003</v>
      </c>
      <c r="BM2095" s="33">
        <v>70.289379999999994</v>
      </c>
      <c r="BN2095" s="33">
        <v>74.802220000000005</v>
      </c>
      <c r="BO2095" s="33">
        <v>79.06335</v>
      </c>
      <c r="BP2095" s="33">
        <v>83.27055</v>
      </c>
      <c r="BQ2095" s="33">
        <v>86.010279999999995</v>
      </c>
      <c r="BR2095" s="33">
        <v>88.3262</v>
      </c>
      <c r="BS2095" s="33">
        <v>90.053939999999997</v>
      </c>
      <c r="BT2095" s="33">
        <v>91.4238</v>
      </c>
      <c r="BU2095" s="33">
        <v>91.991439999999997</v>
      </c>
      <c r="BV2095" s="33">
        <v>92.087329999999994</v>
      </c>
      <c r="BW2095" s="33">
        <v>91.455479999999994</v>
      </c>
      <c r="BX2095" s="33">
        <v>89.7226</v>
      </c>
      <c r="BY2095" s="33">
        <v>86.968320000000006</v>
      </c>
      <c r="BZ2095" s="33">
        <v>83.172089999999997</v>
      </c>
      <c r="CA2095" s="33">
        <v>80.420379999999994</v>
      </c>
      <c r="CB2095" s="33">
        <v>78.154110000000003</v>
      </c>
      <c r="CC2095" s="33">
        <v>76.022260000000003</v>
      </c>
      <c r="CD2095" s="9">
        <v>13797.62</v>
      </c>
      <c r="CE2095" s="9">
        <v>12145.46</v>
      </c>
      <c r="CF2095" s="9">
        <v>11510.04</v>
      </c>
      <c r="CG2095" s="9">
        <v>11436.37</v>
      </c>
      <c r="CH2095" s="9">
        <v>8786.0609999999997</v>
      </c>
      <c r="CI2095" s="9">
        <v>5880.2380000000003</v>
      </c>
      <c r="CJ2095" s="9">
        <v>5639.0119999999997</v>
      </c>
      <c r="CK2095" s="9">
        <v>7583.4319999999998</v>
      </c>
      <c r="CL2095" s="9">
        <v>9804.8029999999999</v>
      </c>
      <c r="CM2095" s="9">
        <v>10927.93</v>
      </c>
      <c r="CN2095" s="9">
        <v>11502.57</v>
      </c>
      <c r="CO2095" s="9">
        <v>15357.94</v>
      </c>
      <c r="CP2095" s="9">
        <v>15013.61</v>
      </c>
      <c r="CQ2095" s="9">
        <v>15115.94</v>
      </c>
      <c r="CR2095" s="9">
        <v>14509.84</v>
      </c>
      <c r="CS2095" s="9">
        <v>14239.83</v>
      </c>
      <c r="CT2095" s="9">
        <v>21627.02</v>
      </c>
      <c r="CU2095" s="9">
        <v>19576.39</v>
      </c>
      <c r="CV2095" s="9">
        <v>20998.76</v>
      </c>
      <c r="CW2095" s="9">
        <v>23000.400000000001</v>
      </c>
      <c r="CX2095" s="9">
        <v>21702.17</v>
      </c>
      <c r="CY2095" s="9">
        <v>21870.46</v>
      </c>
      <c r="CZ2095" s="9">
        <v>21777.06</v>
      </c>
      <c r="DA2095" s="9">
        <v>19237.93</v>
      </c>
      <c r="DB2095" s="9">
        <v>11993.29</v>
      </c>
      <c r="DC2095" s="9">
        <v>135.43389999999999</v>
      </c>
      <c r="DD2095" s="9">
        <v>0</v>
      </c>
    </row>
    <row r="2096" spans="1:108" x14ac:dyDescent="0.25">
      <c r="A2096" s="9" t="s">
        <v>42</v>
      </c>
      <c r="B2096" s="9" t="s">
        <v>29</v>
      </c>
      <c r="C2096" s="9" t="s">
        <v>2</v>
      </c>
      <c r="D2096" s="9" t="s">
        <v>37</v>
      </c>
      <c r="E2096" s="9" t="s">
        <v>38</v>
      </c>
      <c r="F2096" s="9">
        <v>2018</v>
      </c>
      <c r="G2096" s="9">
        <v>8</v>
      </c>
      <c r="H2096" s="9"/>
      <c r="BF2096" s="33">
        <v>73.222409999999996</v>
      </c>
      <c r="BG2096" s="33">
        <v>71.53707</v>
      </c>
      <c r="BH2096" s="33">
        <v>69.587069999999997</v>
      </c>
      <c r="BI2096" s="33">
        <v>68.444820000000007</v>
      </c>
      <c r="BJ2096" s="33">
        <v>67.529309999999995</v>
      </c>
      <c r="BK2096" s="33">
        <v>66.984480000000005</v>
      </c>
      <c r="BL2096" s="33">
        <v>66.794830000000005</v>
      </c>
      <c r="BM2096" s="33">
        <v>68.737070000000003</v>
      </c>
      <c r="BN2096" s="33">
        <v>73.070689999999999</v>
      </c>
      <c r="BO2096" s="33">
        <v>78.135350000000003</v>
      </c>
      <c r="BP2096" s="33">
        <v>82.632760000000005</v>
      </c>
      <c r="BQ2096" s="33">
        <v>86.202579999999998</v>
      </c>
      <c r="BR2096" s="33">
        <v>88.745689999999996</v>
      </c>
      <c r="BS2096" s="33">
        <v>90.375</v>
      </c>
      <c r="BT2096" s="33">
        <v>91.621549999999999</v>
      </c>
      <c r="BU2096" s="33">
        <v>92.213790000000003</v>
      </c>
      <c r="BV2096" s="33">
        <v>91.969830000000002</v>
      </c>
      <c r="BW2096" s="33">
        <v>91.231899999999996</v>
      </c>
      <c r="BX2096" s="33">
        <v>89.021550000000005</v>
      </c>
      <c r="BY2096" s="33">
        <v>85.056899999999999</v>
      </c>
      <c r="BZ2096" s="33">
        <v>81.544830000000005</v>
      </c>
      <c r="CA2096" s="33">
        <v>79.360339999999994</v>
      </c>
      <c r="CB2096" s="33">
        <v>77.881900000000002</v>
      </c>
      <c r="CC2096" s="33">
        <v>75.698269999999994</v>
      </c>
      <c r="DC2096" s="9">
        <v>135.43389999999999</v>
      </c>
      <c r="DD2096" s="9">
        <v>0</v>
      </c>
    </row>
    <row r="2097" spans="1:108" x14ac:dyDescent="0.25">
      <c r="A2097" s="9" t="s">
        <v>42</v>
      </c>
      <c r="B2097" s="9" t="s">
        <v>29</v>
      </c>
      <c r="C2097" s="9" t="s">
        <v>2</v>
      </c>
      <c r="D2097" s="9" t="s">
        <v>37</v>
      </c>
      <c r="E2097" s="9" t="s">
        <v>38</v>
      </c>
      <c r="F2097" s="9">
        <v>2018</v>
      </c>
      <c r="G2097" s="9">
        <v>9</v>
      </c>
      <c r="H2097" s="9"/>
      <c r="BF2097" s="33">
        <v>71.843100000000007</v>
      </c>
      <c r="BG2097" s="33">
        <v>70.048280000000005</v>
      </c>
      <c r="BH2097" s="33">
        <v>68.728449999999995</v>
      </c>
      <c r="BI2097" s="33">
        <v>67.740520000000004</v>
      </c>
      <c r="BJ2097" s="33">
        <v>66.820689999999999</v>
      </c>
      <c r="BK2097" s="33">
        <v>66.039659999999998</v>
      </c>
      <c r="BL2097" s="33">
        <v>65.417240000000007</v>
      </c>
      <c r="BM2097" s="33">
        <v>66.537930000000003</v>
      </c>
      <c r="BN2097" s="33">
        <v>70.824129999999997</v>
      </c>
      <c r="BO2097" s="33">
        <v>76.505170000000007</v>
      </c>
      <c r="BP2097" s="33">
        <v>81.906040000000004</v>
      </c>
      <c r="BQ2097" s="33">
        <v>86.302589999999995</v>
      </c>
      <c r="BR2097" s="33">
        <v>88.657759999999996</v>
      </c>
      <c r="BS2097" s="33">
        <v>89.962069999999997</v>
      </c>
      <c r="BT2097" s="33">
        <v>90.833619999999996</v>
      </c>
      <c r="BU2097" s="33">
        <v>91.175870000000003</v>
      </c>
      <c r="BV2097" s="33">
        <v>90.901730000000001</v>
      </c>
      <c r="BW2097" s="33">
        <v>90.058620000000005</v>
      </c>
      <c r="BX2097" s="33">
        <v>87.327579999999998</v>
      </c>
      <c r="BY2097" s="33">
        <v>83.412930000000003</v>
      </c>
      <c r="BZ2097" s="33">
        <v>80.045689999999993</v>
      </c>
      <c r="CA2097" s="33">
        <v>78.093100000000007</v>
      </c>
      <c r="CB2097" s="33">
        <v>76.258619999999993</v>
      </c>
      <c r="CC2097" s="33">
        <v>74.268100000000004</v>
      </c>
      <c r="DC2097" s="9">
        <v>135.43389999999999</v>
      </c>
      <c r="DD2097" s="9">
        <v>0</v>
      </c>
    </row>
    <row r="2098" spans="1:108" x14ac:dyDescent="0.25">
      <c r="A2098" s="9" t="s">
        <v>42</v>
      </c>
      <c r="B2098" s="9" t="s">
        <v>29</v>
      </c>
      <c r="C2098" s="9" t="s">
        <v>2</v>
      </c>
      <c r="D2098" s="9" t="s">
        <v>37</v>
      </c>
      <c r="E2098" s="9" t="s">
        <v>38</v>
      </c>
      <c r="F2098" s="9">
        <v>2018</v>
      </c>
      <c r="G2098" s="9">
        <v>10</v>
      </c>
      <c r="H2098" s="9"/>
      <c r="BF2098" s="33">
        <v>64.576390000000004</v>
      </c>
      <c r="BG2098" s="33">
        <v>63.103299999999997</v>
      </c>
      <c r="BH2098" s="33">
        <v>62.138019999999997</v>
      </c>
      <c r="BI2098" s="33">
        <v>61.295140000000004</v>
      </c>
      <c r="BJ2098" s="33">
        <v>60.856769999999997</v>
      </c>
      <c r="BK2098" s="33">
        <v>60.109380000000002</v>
      </c>
      <c r="BL2098" s="33">
        <v>59.418399999999998</v>
      </c>
      <c r="BM2098" s="33">
        <v>59.49653</v>
      </c>
      <c r="BN2098" s="33">
        <v>62.96528</v>
      </c>
      <c r="BO2098" s="33">
        <v>67.797740000000005</v>
      </c>
      <c r="BP2098" s="33">
        <v>72.578990000000005</v>
      </c>
      <c r="BQ2098" s="33">
        <v>76.78125</v>
      </c>
      <c r="BR2098" s="33">
        <v>80.477429999999998</v>
      </c>
      <c r="BS2098" s="33">
        <v>82.699650000000005</v>
      </c>
      <c r="BT2098" s="33">
        <v>83.335939999999994</v>
      </c>
      <c r="BU2098" s="33">
        <v>82.627600000000001</v>
      </c>
      <c r="BV2098" s="33">
        <v>81.654510000000002</v>
      </c>
      <c r="BW2098" s="33">
        <v>79.896699999999996</v>
      </c>
      <c r="BX2098" s="33">
        <v>76.52431</v>
      </c>
      <c r="BY2098" s="33">
        <v>72.845489999999998</v>
      </c>
      <c r="BZ2098" s="33">
        <v>70.153649999999999</v>
      </c>
      <c r="CA2098" s="33">
        <v>68.065969999999993</v>
      </c>
      <c r="CB2098" s="33">
        <v>66.287319999999994</v>
      </c>
      <c r="CC2098" s="33">
        <v>64.794269999999997</v>
      </c>
      <c r="DC2098" s="9">
        <v>135.43389999999999</v>
      </c>
      <c r="DD2098" s="9">
        <v>0</v>
      </c>
    </row>
    <row r="2099" spans="1:108" x14ac:dyDescent="0.25">
      <c r="A2099" s="9" t="s">
        <v>42</v>
      </c>
      <c r="B2099" s="9" t="s">
        <v>29</v>
      </c>
      <c r="C2099" s="9" t="s">
        <v>2</v>
      </c>
      <c r="D2099" s="9" t="s">
        <v>37</v>
      </c>
      <c r="E2099" s="9" t="s">
        <v>38</v>
      </c>
      <c r="F2099" s="9">
        <v>2019</v>
      </c>
      <c r="G2099" s="9">
        <v>5</v>
      </c>
      <c r="H2099" s="9"/>
      <c r="BF2099" s="33">
        <v>67.671099999999996</v>
      </c>
      <c r="BG2099" s="33">
        <v>65.976070000000007</v>
      </c>
      <c r="BH2099" s="33">
        <v>64.896280000000004</v>
      </c>
      <c r="BI2099" s="33">
        <v>63.277479999999997</v>
      </c>
      <c r="BJ2099" s="33">
        <v>62.242019999999997</v>
      </c>
      <c r="BK2099" s="33">
        <v>61.46631</v>
      </c>
      <c r="BL2099" s="33">
        <v>61.828899999999997</v>
      </c>
      <c r="BM2099" s="33">
        <v>65.016850000000005</v>
      </c>
      <c r="BN2099" s="33">
        <v>69.03546</v>
      </c>
      <c r="BO2099" s="33">
        <v>73.209220000000002</v>
      </c>
      <c r="BP2099" s="33">
        <v>76.950360000000003</v>
      </c>
      <c r="BQ2099" s="33">
        <v>80.346630000000005</v>
      </c>
      <c r="BR2099" s="33">
        <v>82.71011</v>
      </c>
      <c r="BS2099" s="33">
        <v>84.362589999999997</v>
      </c>
      <c r="BT2099" s="33">
        <v>85.277479999999997</v>
      </c>
      <c r="BU2099" s="33">
        <v>85.861699999999999</v>
      </c>
      <c r="BV2099" s="33">
        <v>86.279259999999994</v>
      </c>
      <c r="BW2099" s="33">
        <v>85.641850000000005</v>
      </c>
      <c r="BX2099" s="33">
        <v>83.787229999999994</v>
      </c>
      <c r="BY2099" s="33">
        <v>81.143619999999999</v>
      </c>
      <c r="BZ2099" s="33">
        <v>77.885639999999995</v>
      </c>
      <c r="CA2099" s="33">
        <v>75.25</v>
      </c>
      <c r="CB2099" s="33">
        <v>72.815610000000007</v>
      </c>
      <c r="CC2099" s="33">
        <v>70.394499999999994</v>
      </c>
      <c r="DC2099" s="9">
        <v>135.43389999999999</v>
      </c>
      <c r="DD2099" s="9">
        <v>0</v>
      </c>
    </row>
    <row r="2100" spans="1:108" x14ac:dyDescent="0.25">
      <c r="A2100" s="9" t="s">
        <v>42</v>
      </c>
      <c r="B2100" s="9" t="s">
        <v>29</v>
      </c>
      <c r="C2100" s="9" t="s">
        <v>2</v>
      </c>
      <c r="D2100" s="9" t="s">
        <v>37</v>
      </c>
      <c r="E2100" s="9" t="s">
        <v>38</v>
      </c>
      <c r="F2100" s="9">
        <v>2019</v>
      </c>
      <c r="G2100" s="9">
        <v>6</v>
      </c>
      <c r="H2100" s="9"/>
      <c r="BF2100" s="33">
        <v>73.683980000000005</v>
      </c>
      <c r="BG2100" s="33">
        <v>72.105639999999994</v>
      </c>
      <c r="BH2100" s="33">
        <v>70.492080000000001</v>
      </c>
      <c r="BI2100" s="33">
        <v>69.305459999999997</v>
      </c>
      <c r="BJ2100" s="33">
        <v>67.850350000000006</v>
      </c>
      <c r="BK2100" s="33">
        <v>66.912850000000006</v>
      </c>
      <c r="BL2100" s="33">
        <v>67.39085</v>
      </c>
      <c r="BM2100" s="33">
        <v>70.647890000000004</v>
      </c>
      <c r="BN2100" s="33">
        <v>74.488560000000007</v>
      </c>
      <c r="BO2100" s="33">
        <v>78.527289999999994</v>
      </c>
      <c r="BP2100" s="33">
        <v>82.340670000000003</v>
      </c>
      <c r="BQ2100" s="33">
        <v>85.254400000000004</v>
      </c>
      <c r="BR2100" s="33">
        <v>87.311620000000005</v>
      </c>
      <c r="BS2100" s="33">
        <v>89.071299999999994</v>
      </c>
      <c r="BT2100" s="33">
        <v>90.450710000000001</v>
      </c>
      <c r="BU2100" s="33">
        <v>91.056340000000006</v>
      </c>
      <c r="BV2100" s="33">
        <v>91.091549999999998</v>
      </c>
      <c r="BW2100" s="33">
        <v>90.42165</v>
      </c>
      <c r="BX2100" s="33">
        <v>88.696299999999994</v>
      </c>
      <c r="BY2100" s="33">
        <v>86.213030000000003</v>
      </c>
      <c r="BZ2100" s="33">
        <v>82.977990000000005</v>
      </c>
      <c r="CA2100" s="33">
        <v>79.902289999999994</v>
      </c>
      <c r="CB2100" s="33">
        <v>77.361789999999999</v>
      </c>
      <c r="CC2100" s="33">
        <v>75.320419999999999</v>
      </c>
      <c r="DC2100" s="9">
        <v>135.43389999999999</v>
      </c>
      <c r="DD2100" s="9">
        <v>0</v>
      </c>
    </row>
    <row r="2101" spans="1:108" x14ac:dyDescent="0.25">
      <c r="A2101" s="9" t="s">
        <v>42</v>
      </c>
      <c r="B2101" s="9" t="s">
        <v>29</v>
      </c>
      <c r="C2101" s="9" t="s">
        <v>2</v>
      </c>
      <c r="D2101" s="9" t="s">
        <v>37</v>
      </c>
      <c r="E2101" s="9" t="s">
        <v>38</v>
      </c>
      <c r="F2101" s="9">
        <v>2019</v>
      </c>
      <c r="G2101" s="9">
        <v>7</v>
      </c>
      <c r="H2101" s="9">
        <v>6082.7169999999996</v>
      </c>
      <c r="I2101" s="9">
        <v>5815.3289999999997</v>
      </c>
      <c r="J2101" s="9">
        <v>6016.4989999999998</v>
      </c>
      <c r="K2101" s="9">
        <v>6151.8549999999996</v>
      </c>
      <c r="L2101" s="9">
        <v>6318.9070000000002</v>
      </c>
      <c r="M2101" s="9">
        <v>6776.7219999999998</v>
      </c>
      <c r="N2101" s="9">
        <v>7484.3620000000001</v>
      </c>
      <c r="O2101" s="9">
        <v>8016.93</v>
      </c>
      <c r="P2101" s="9">
        <v>8639.1890000000003</v>
      </c>
      <c r="Q2101" s="9">
        <v>8936.4979999999996</v>
      </c>
      <c r="R2101" s="9">
        <v>8831.4529999999995</v>
      </c>
      <c r="S2101" s="9">
        <v>8600.9750000000004</v>
      </c>
      <c r="T2101" s="9">
        <v>8104.4570000000003</v>
      </c>
      <c r="U2101" s="9">
        <v>5189.7139999999999</v>
      </c>
      <c r="V2101" s="9">
        <v>5133.165</v>
      </c>
      <c r="W2101" s="9">
        <v>5017.8050000000003</v>
      </c>
      <c r="X2101" s="9">
        <v>4730.451</v>
      </c>
      <c r="Y2101" s="9">
        <v>5111.9110000000001</v>
      </c>
      <c r="Z2101" s="9">
        <v>7208.9579999999996</v>
      </c>
      <c r="AA2101" s="9">
        <v>8323.92</v>
      </c>
      <c r="AB2101" s="9">
        <v>7774.2449999999999</v>
      </c>
      <c r="AC2101" s="9">
        <v>6990.2120000000004</v>
      </c>
      <c r="AD2101" s="9">
        <v>6535.57</v>
      </c>
      <c r="AE2101" s="9">
        <v>6504.0039999999999</v>
      </c>
      <c r="AF2101" s="9">
        <v>5240.183</v>
      </c>
      <c r="AG2101" s="9">
        <v>6151.4139999999998</v>
      </c>
      <c r="AH2101" s="9">
        <v>6006.6850000000004</v>
      </c>
      <c r="AI2101" s="9">
        <v>5962.3720000000003</v>
      </c>
      <c r="AJ2101" s="9">
        <v>6043.8490000000002</v>
      </c>
      <c r="AK2101" s="9">
        <v>6281.9</v>
      </c>
      <c r="AL2101" s="9">
        <v>6843.3379999999997</v>
      </c>
      <c r="AM2101" s="9">
        <v>7427.4690000000001</v>
      </c>
      <c r="AN2101" s="9">
        <v>8050.3729999999996</v>
      </c>
      <c r="AO2101" s="9">
        <v>8673.2289999999994</v>
      </c>
      <c r="AP2101" s="9">
        <v>8983.9130000000005</v>
      </c>
      <c r="AQ2101" s="9">
        <v>8871.6970000000001</v>
      </c>
      <c r="AR2101" s="9">
        <v>8751.3119999999999</v>
      </c>
      <c r="AS2101" s="9">
        <v>8727.1200000000008</v>
      </c>
      <c r="AT2101" s="9">
        <v>8660.77</v>
      </c>
      <c r="AU2101" s="9">
        <v>8665.1239999999998</v>
      </c>
      <c r="AV2101" s="9">
        <v>8471.3240000000005</v>
      </c>
      <c r="AW2101" s="9">
        <v>8442.1119999999992</v>
      </c>
      <c r="AX2101" s="9">
        <v>8741.2549999999992</v>
      </c>
      <c r="AY2101" s="9">
        <v>8968.1119999999992</v>
      </c>
      <c r="AZ2101" s="9">
        <v>8911.4809999999998</v>
      </c>
      <c r="BA2101" s="9">
        <v>8045.8580000000002</v>
      </c>
      <c r="BB2101" s="9">
        <v>7138.8130000000001</v>
      </c>
      <c r="BC2101" s="9">
        <v>6642.8010000000004</v>
      </c>
      <c r="BD2101" s="9">
        <v>6639.4790000000003</v>
      </c>
      <c r="BE2101" s="9">
        <v>8608.5540000000001</v>
      </c>
      <c r="BF2101" s="33">
        <v>72.4315</v>
      </c>
      <c r="BG2101" s="33">
        <v>71.244870000000006</v>
      </c>
      <c r="BH2101" s="33">
        <v>69.824489999999997</v>
      </c>
      <c r="BI2101" s="33">
        <v>68.492289999999997</v>
      </c>
      <c r="BJ2101" s="33">
        <v>67.634410000000003</v>
      </c>
      <c r="BK2101" s="33">
        <v>66.793660000000003</v>
      </c>
      <c r="BL2101" s="33">
        <v>67.132710000000003</v>
      </c>
      <c r="BM2101" s="33">
        <v>70.289379999999994</v>
      </c>
      <c r="BN2101" s="33">
        <v>74.802220000000005</v>
      </c>
      <c r="BO2101" s="33">
        <v>79.06335</v>
      </c>
      <c r="BP2101" s="33">
        <v>83.27055</v>
      </c>
      <c r="BQ2101" s="33">
        <v>86.010279999999995</v>
      </c>
      <c r="BR2101" s="33">
        <v>88.3262</v>
      </c>
      <c r="BS2101" s="33">
        <v>90.053939999999997</v>
      </c>
      <c r="BT2101" s="33">
        <v>91.4238</v>
      </c>
      <c r="BU2101" s="33">
        <v>91.991439999999997</v>
      </c>
      <c r="BV2101" s="33">
        <v>92.087329999999994</v>
      </c>
      <c r="BW2101" s="33">
        <v>91.455479999999994</v>
      </c>
      <c r="BX2101" s="33">
        <v>89.7226</v>
      </c>
      <c r="BY2101" s="33">
        <v>86.968320000000006</v>
      </c>
      <c r="BZ2101" s="33">
        <v>83.172089999999997</v>
      </c>
      <c r="CA2101" s="33">
        <v>80.420379999999994</v>
      </c>
      <c r="CB2101" s="33">
        <v>78.154110000000003</v>
      </c>
      <c r="CC2101" s="33">
        <v>76.022260000000003</v>
      </c>
      <c r="CD2101" s="9">
        <v>13783.12</v>
      </c>
      <c r="CE2101" s="9">
        <v>12137.11</v>
      </c>
      <c r="CF2101" s="9">
        <v>11502.14</v>
      </c>
      <c r="CG2101" s="9">
        <v>11427.07</v>
      </c>
      <c r="CH2101" s="9">
        <v>8779.5220000000008</v>
      </c>
      <c r="CI2101" s="9">
        <v>5876.7060000000001</v>
      </c>
      <c r="CJ2101" s="9">
        <v>5634.4120000000003</v>
      </c>
      <c r="CK2101" s="9">
        <v>7579.6009999999997</v>
      </c>
      <c r="CL2101" s="9">
        <v>9800.9</v>
      </c>
      <c r="CM2101" s="9">
        <v>10926.02</v>
      </c>
      <c r="CN2101" s="9">
        <v>11501.19</v>
      </c>
      <c r="CO2101" s="9">
        <v>15355.47</v>
      </c>
      <c r="CP2101" s="9">
        <v>15008.83</v>
      </c>
      <c r="CQ2101" s="9">
        <v>15114.19</v>
      </c>
      <c r="CR2101" s="9">
        <v>14507.54</v>
      </c>
      <c r="CS2101" s="9">
        <v>14237.01</v>
      </c>
      <c r="CT2101" s="9">
        <v>21622.28</v>
      </c>
      <c r="CU2101" s="9">
        <v>19575.46</v>
      </c>
      <c r="CV2101" s="9">
        <v>21000.29</v>
      </c>
      <c r="CW2101" s="9">
        <v>23002.560000000001</v>
      </c>
      <c r="CX2101" s="9">
        <v>21698.05</v>
      </c>
      <c r="CY2101" s="9">
        <v>21872.639999999999</v>
      </c>
      <c r="CZ2101" s="9">
        <v>21775.43</v>
      </c>
      <c r="DA2101" s="9">
        <v>19232.09</v>
      </c>
      <c r="DB2101" s="9">
        <v>11992.45</v>
      </c>
      <c r="DC2101" s="9">
        <v>135.43389999999999</v>
      </c>
      <c r="DD2101" s="9">
        <v>0</v>
      </c>
    </row>
    <row r="2102" spans="1:108" x14ac:dyDescent="0.25">
      <c r="A2102" s="9" t="s">
        <v>42</v>
      </c>
      <c r="B2102" s="9" t="s">
        <v>29</v>
      </c>
      <c r="C2102" s="9" t="s">
        <v>2</v>
      </c>
      <c r="D2102" s="9" t="s">
        <v>37</v>
      </c>
      <c r="E2102" s="9" t="s">
        <v>38</v>
      </c>
      <c r="F2102" s="9">
        <v>2019</v>
      </c>
      <c r="G2102" s="9">
        <v>8</v>
      </c>
      <c r="H2102" s="9"/>
      <c r="BF2102" s="33">
        <v>73.222409999999996</v>
      </c>
      <c r="BG2102" s="33">
        <v>71.53707</v>
      </c>
      <c r="BH2102" s="33">
        <v>69.587069999999997</v>
      </c>
      <c r="BI2102" s="33">
        <v>68.444820000000007</v>
      </c>
      <c r="BJ2102" s="33">
        <v>67.529309999999995</v>
      </c>
      <c r="BK2102" s="33">
        <v>66.984480000000005</v>
      </c>
      <c r="BL2102" s="33">
        <v>66.794830000000005</v>
      </c>
      <c r="BM2102" s="33">
        <v>68.737070000000003</v>
      </c>
      <c r="BN2102" s="33">
        <v>73.070689999999999</v>
      </c>
      <c r="BO2102" s="33">
        <v>78.135350000000003</v>
      </c>
      <c r="BP2102" s="33">
        <v>82.632760000000005</v>
      </c>
      <c r="BQ2102" s="33">
        <v>86.202579999999998</v>
      </c>
      <c r="BR2102" s="33">
        <v>88.745689999999996</v>
      </c>
      <c r="BS2102" s="33">
        <v>90.375</v>
      </c>
      <c r="BT2102" s="33">
        <v>91.621549999999999</v>
      </c>
      <c r="BU2102" s="33">
        <v>92.213790000000003</v>
      </c>
      <c r="BV2102" s="33">
        <v>91.969830000000002</v>
      </c>
      <c r="BW2102" s="33">
        <v>91.231899999999996</v>
      </c>
      <c r="BX2102" s="33">
        <v>89.021550000000005</v>
      </c>
      <c r="BY2102" s="33">
        <v>85.056899999999999</v>
      </c>
      <c r="BZ2102" s="33">
        <v>81.544830000000005</v>
      </c>
      <c r="CA2102" s="33">
        <v>79.360339999999994</v>
      </c>
      <c r="CB2102" s="33">
        <v>77.881900000000002</v>
      </c>
      <c r="CC2102" s="33">
        <v>75.698269999999994</v>
      </c>
      <c r="DC2102" s="9">
        <v>135.43389999999999</v>
      </c>
      <c r="DD2102" s="9">
        <v>0</v>
      </c>
    </row>
    <row r="2103" spans="1:108" x14ac:dyDescent="0.25">
      <c r="A2103" s="9" t="s">
        <v>42</v>
      </c>
      <c r="B2103" s="9" t="s">
        <v>29</v>
      </c>
      <c r="C2103" s="9" t="s">
        <v>2</v>
      </c>
      <c r="D2103" s="9" t="s">
        <v>37</v>
      </c>
      <c r="E2103" s="9" t="s">
        <v>38</v>
      </c>
      <c r="F2103" s="9">
        <v>2019</v>
      </c>
      <c r="G2103" s="9">
        <v>9</v>
      </c>
      <c r="H2103" s="9"/>
      <c r="BF2103" s="33">
        <v>71.843100000000007</v>
      </c>
      <c r="BG2103" s="33">
        <v>70.048280000000005</v>
      </c>
      <c r="BH2103" s="33">
        <v>68.728449999999995</v>
      </c>
      <c r="BI2103" s="33">
        <v>67.740520000000004</v>
      </c>
      <c r="BJ2103" s="33">
        <v>66.820689999999999</v>
      </c>
      <c r="BK2103" s="33">
        <v>66.039659999999998</v>
      </c>
      <c r="BL2103" s="33">
        <v>65.417240000000007</v>
      </c>
      <c r="BM2103" s="33">
        <v>66.537930000000003</v>
      </c>
      <c r="BN2103" s="33">
        <v>70.824129999999997</v>
      </c>
      <c r="BO2103" s="33">
        <v>76.505170000000007</v>
      </c>
      <c r="BP2103" s="33">
        <v>81.906040000000004</v>
      </c>
      <c r="BQ2103" s="33">
        <v>86.302589999999995</v>
      </c>
      <c r="BR2103" s="33">
        <v>88.657759999999996</v>
      </c>
      <c r="BS2103" s="33">
        <v>89.962069999999997</v>
      </c>
      <c r="BT2103" s="33">
        <v>90.833619999999996</v>
      </c>
      <c r="BU2103" s="33">
        <v>91.175870000000003</v>
      </c>
      <c r="BV2103" s="33">
        <v>90.901730000000001</v>
      </c>
      <c r="BW2103" s="33">
        <v>90.058620000000005</v>
      </c>
      <c r="BX2103" s="33">
        <v>87.327579999999998</v>
      </c>
      <c r="BY2103" s="33">
        <v>83.412930000000003</v>
      </c>
      <c r="BZ2103" s="33">
        <v>80.045689999999993</v>
      </c>
      <c r="CA2103" s="33">
        <v>78.093100000000007</v>
      </c>
      <c r="CB2103" s="33">
        <v>76.258619999999993</v>
      </c>
      <c r="CC2103" s="33">
        <v>74.268100000000004</v>
      </c>
      <c r="DC2103" s="9">
        <v>135.43389999999999</v>
      </c>
      <c r="DD2103" s="9">
        <v>0</v>
      </c>
    </row>
    <row r="2104" spans="1:108" x14ac:dyDescent="0.25">
      <c r="A2104" s="9" t="s">
        <v>42</v>
      </c>
      <c r="B2104" s="9" t="s">
        <v>29</v>
      </c>
      <c r="C2104" s="9" t="s">
        <v>2</v>
      </c>
      <c r="D2104" s="9" t="s">
        <v>37</v>
      </c>
      <c r="E2104" s="9" t="s">
        <v>38</v>
      </c>
      <c r="F2104" s="9">
        <v>2019</v>
      </c>
      <c r="G2104" s="9">
        <v>10</v>
      </c>
      <c r="H2104" s="9"/>
      <c r="BF2104" s="33">
        <v>64.576390000000004</v>
      </c>
      <c r="BG2104" s="33">
        <v>63.103299999999997</v>
      </c>
      <c r="BH2104" s="33">
        <v>62.138019999999997</v>
      </c>
      <c r="BI2104" s="33">
        <v>61.295140000000004</v>
      </c>
      <c r="BJ2104" s="33">
        <v>60.856769999999997</v>
      </c>
      <c r="BK2104" s="33">
        <v>60.109380000000002</v>
      </c>
      <c r="BL2104" s="33">
        <v>59.418399999999998</v>
      </c>
      <c r="BM2104" s="33">
        <v>59.49653</v>
      </c>
      <c r="BN2104" s="33">
        <v>62.96528</v>
      </c>
      <c r="BO2104" s="33">
        <v>67.797740000000005</v>
      </c>
      <c r="BP2104" s="33">
        <v>72.578990000000005</v>
      </c>
      <c r="BQ2104" s="33">
        <v>76.78125</v>
      </c>
      <c r="BR2104" s="33">
        <v>80.477429999999998</v>
      </c>
      <c r="BS2104" s="33">
        <v>82.699650000000005</v>
      </c>
      <c r="BT2104" s="33">
        <v>83.335939999999994</v>
      </c>
      <c r="BU2104" s="33">
        <v>82.627600000000001</v>
      </c>
      <c r="BV2104" s="33">
        <v>81.654510000000002</v>
      </c>
      <c r="BW2104" s="33">
        <v>79.896699999999996</v>
      </c>
      <c r="BX2104" s="33">
        <v>76.52431</v>
      </c>
      <c r="BY2104" s="33">
        <v>72.845489999999998</v>
      </c>
      <c r="BZ2104" s="33">
        <v>70.153649999999999</v>
      </c>
      <c r="CA2104" s="33">
        <v>68.065969999999993</v>
      </c>
      <c r="CB2104" s="33">
        <v>66.287319999999994</v>
      </c>
      <c r="CC2104" s="33">
        <v>64.794269999999997</v>
      </c>
      <c r="DC2104" s="9">
        <v>135.43389999999999</v>
      </c>
      <c r="DD2104" s="9">
        <v>0</v>
      </c>
    </row>
    <row r="2105" spans="1:108" x14ac:dyDescent="0.25">
      <c r="A2105" s="9" t="s">
        <v>42</v>
      </c>
      <c r="B2105" s="9" t="s">
        <v>29</v>
      </c>
      <c r="C2105" s="9" t="s">
        <v>2</v>
      </c>
      <c r="D2105" s="9" t="s">
        <v>37</v>
      </c>
      <c r="E2105" s="9" t="s">
        <v>38</v>
      </c>
      <c r="F2105" s="9">
        <v>2020</v>
      </c>
      <c r="G2105" s="9">
        <v>5</v>
      </c>
      <c r="H2105" s="9"/>
      <c r="BF2105" s="33">
        <v>67.671099999999996</v>
      </c>
      <c r="BG2105" s="33">
        <v>65.976070000000007</v>
      </c>
      <c r="BH2105" s="33">
        <v>64.896280000000004</v>
      </c>
      <c r="BI2105" s="33">
        <v>63.277479999999997</v>
      </c>
      <c r="BJ2105" s="33">
        <v>62.242019999999997</v>
      </c>
      <c r="BK2105" s="33">
        <v>61.46631</v>
      </c>
      <c r="BL2105" s="33">
        <v>61.828899999999997</v>
      </c>
      <c r="BM2105" s="33">
        <v>65.016850000000005</v>
      </c>
      <c r="BN2105" s="33">
        <v>69.03546</v>
      </c>
      <c r="BO2105" s="33">
        <v>73.209220000000002</v>
      </c>
      <c r="BP2105" s="33">
        <v>76.950360000000003</v>
      </c>
      <c r="BQ2105" s="33">
        <v>80.346630000000005</v>
      </c>
      <c r="BR2105" s="33">
        <v>82.71011</v>
      </c>
      <c r="BS2105" s="33">
        <v>84.362589999999997</v>
      </c>
      <c r="BT2105" s="33">
        <v>85.277479999999997</v>
      </c>
      <c r="BU2105" s="33">
        <v>85.861699999999999</v>
      </c>
      <c r="BV2105" s="33">
        <v>86.279259999999994</v>
      </c>
      <c r="BW2105" s="33">
        <v>85.641850000000005</v>
      </c>
      <c r="BX2105" s="33">
        <v>83.787229999999994</v>
      </c>
      <c r="BY2105" s="33">
        <v>81.143619999999999</v>
      </c>
      <c r="BZ2105" s="33">
        <v>77.885639999999995</v>
      </c>
      <c r="CA2105" s="33">
        <v>75.25</v>
      </c>
      <c r="CB2105" s="33">
        <v>72.815610000000007</v>
      </c>
      <c r="CC2105" s="33">
        <v>70.394499999999994</v>
      </c>
      <c r="DC2105" s="9">
        <v>135.43389999999999</v>
      </c>
      <c r="DD2105" s="9">
        <v>0</v>
      </c>
    </row>
    <row r="2106" spans="1:108" x14ac:dyDescent="0.25">
      <c r="A2106" s="9" t="s">
        <v>42</v>
      </c>
      <c r="B2106" s="9" t="s">
        <v>29</v>
      </c>
      <c r="C2106" s="9" t="s">
        <v>2</v>
      </c>
      <c r="D2106" s="9" t="s">
        <v>37</v>
      </c>
      <c r="E2106" s="9" t="s">
        <v>38</v>
      </c>
      <c r="F2106" s="9">
        <v>2020</v>
      </c>
      <c r="G2106" s="9">
        <v>6</v>
      </c>
      <c r="H2106" s="9"/>
      <c r="BF2106" s="33">
        <v>73.683980000000005</v>
      </c>
      <c r="BG2106" s="33">
        <v>72.105639999999994</v>
      </c>
      <c r="BH2106" s="33">
        <v>70.492080000000001</v>
      </c>
      <c r="BI2106" s="33">
        <v>69.305459999999997</v>
      </c>
      <c r="BJ2106" s="33">
        <v>67.850350000000006</v>
      </c>
      <c r="BK2106" s="33">
        <v>66.912850000000006</v>
      </c>
      <c r="BL2106" s="33">
        <v>67.39085</v>
      </c>
      <c r="BM2106" s="33">
        <v>70.647890000000004</v>
      </c>
      <c r="BN2106" s="33">
        <v>74.488560000000007</v>
      </c>
      <c r="BO2106" s="33">
        <v>78.527289999999994</v>
      </c>
      <c r="BP2106" s="33">
        <v>82.340670000000003</v>
      </c>
      <c r="BQ2106" s="33">
        <v>85.254400000000004</v>
      </c>
      <c r="BR2106" s="33">
        <v>87.311620000000005</v>
      </c>
      <c r="BS2106" s="33">
        <v>89.071299999999994</v>
      </c>
      <c r="BT2106" s="33">
        <v>90.450710000000001</v>
      </c>
      <c r="BU2106" s="33">
        <v>91.056340000000006</v>
      </c>
      <c r="BV2106" s="33">
        <v>91.091549999999998</v>
      </c>
      <c r="BW2106" s="33">
        <v>90.42165</v>
      </c>
      <c r="BX2106" s="33">
        <v>88.696299999999994</v>
      </c>
      <c r="BY2106" s="33">
        <v>86.213030000000003</v>
      </c>
      <c r="BZ2106" s="33">
        <v>82.977990000000005</v>
      </c>
      <c r="CA2106" s="33">
        <v>79.902289999999994</v>
      </c>
      <c r="CB2106" s="33">
        <v>77.361789999999999</v>
      </c>
      <c r="CC2106" s="33">
        <v>75.320419999999999</v>
      </c>
      <c r="DC2106" s="9">
        <v>135.43389999999999</v>
      </c>
      <c r="DD2106" s="9">
        <v>0</v>
      </c>
    </row>
    <row r="2107" spans="1:108" x14ac:dyDescent="0.25">
      <c r="A2107" s="9" t="s">
        <v>42</v>
      </c>
      <c r="B2107" s="9" t="s">
        <v>29</v>
      </c>
      <c r="C2107" s="9" t="s">
        <v>2</v>
      </c>
      <c r="D2107" s="9" t="s">
        <v>37</v>
      </c>
      <c r="E2107" s="9" t="s">
        <v>38</v>
      </c>
      <c r="F2107" s="9">
        <v>2020</v>
      </c>
      <c r="G2107" s="9">
        <v>7</v>
      </c>
      <c r="H2107" s="9">
        <v>6105.8149999999996</v>
      </c>
      <c r="I2107" s="9">
        <v>5833.732</v>
      </c>
      <c r="J2107" s="9">
        <v>6030.7870000000003</v>
      </c>
      <c r="K2107" s="9">
        <v>6167.6509999999998</v>
      </c>
      <c r="L2107" s="9">
        <v>6331.18</v>
      </c>
      <c r="M2107" s="9">
        <v>6783.3540000000003</v>
      </c>
      <c r="N2107" s="9">
        <v>7481.1229999999996</v>
      </c>
      <c r="O2107" s="9">
        <v>8007.7420000000002</v>
      </c>
      <c r="P2107" s="9">
        <v>8627.7839999999997</v>
      </c>
      <c r="Q2107" s="9">
        <v>8932.5</v>
      </c>
      <c r="R2107" s="9">
        <v>8825.4</v>
      </c>
      <c r="S2107" s="9">
        <v>8593.2479999999996</v>
      </c>
      <c r="T2107" s="9">
        <v>8091.9679999999998</v>
      </c>
      <c r="U2107" s="9">
        <v>5180.1859999999997</v>
      </c>
      <c r="V2107" s="9">
        <v>5123.6369999999997</v>
      </c>
      <c r="W2107" s="9">
        <v>5004.2730000000001</v>
      </c>
      <c r="X2107" s="9">
        <v>4723.8130000000001</v>
      </c>
      <c r="Y2107" s="9">
        <v>5104.8959999999997</v>
      </c>
      <c r="Z2107" s="9">
        <v>7202.299</v>
      </c>
      <c r="AA2107" s="9">
        <v>8313.8729999999996</v>
      </c>
      <c r="AB2107" s="9">
        <v>7767.2089999999998</v>
      </c>
      <c r="AC2107" s="9">
        <v>6987.4120000000003</v>
      </c>
      <c r="AD2107" s="9">
        <v>6529.7079999999996</v>
      </c>
      <c r="AE2107" s="9">
        <v>6498.143</v>
      </c>
      <c r="AF2107" s="9">
        <v>5231.2089999999998</v>
      </c>
      <c r="AG2107" s="9">
        <v>6174.5129999999999</v>
      </c>
      <c r="AH2107" s="9">
        <v>6025.0879999999997</v>
      </c>
      <c r="AI2107" s="9">
        <v>5976.6610000000001</v>
      </c>
      <c r="AJ2107" s="9">
        <v>6059.6450000000004</v>
      </c>
      <c r="AK2107" s="9">
        <v>6294.1729999999998</v>
      </c>
      <c r="AL2107" s="9">
        <v>6849.97</v>
      </c>
      <c r="AM2107" s="9">
        <v>7424.23</v>
      </c>
      <c r="AN2107" s="9">
        <v>8041.1850000000004</v>
      </c>
      <c r="AO2107" s="9">
        <v>8661.8240000000005</v>
      </c>
      <c r="AP2107" s="9">
        <v>8979.9159999999993</v>
      </c>
      <c r="AQ2107" s="9">
        <v>8865.6450000000004</v>
      </c>
      <c r="AR2107" s="9">
        <v>8743.5840000000007</v>
      </c>
      <c r="AS2107" s="9">
        <v>8714.6319999999996</v>
      </c>
      <c r="AT2107" s="9">
        <v>8651.241</v>
      </c>
      <c r="AU2107" s="9">
        <v>8655.5959999999995</v>
      </c>
      <c r="AV2107" s="9">
        <v>8457.7919999999995</v>
      </c>
      <c r="AW2107" s="9">
        <v>8435.4750000000004</v>
      </c>
      <c r="AX2107" s="9">
        <v>8734.24</v>
      </c>
      <c r="AY2107" s="9">
        <v>8961.4539999999997</v>
      </c>
      <c r="AZ2107" s="9">
        <v>8901.4349999999995</v>
      </c>
      <c r="BA2107" s="9">
        <v>8038.8220000000001</v>
      </c>
      <c r="BB2107" s="9">
        <v>7136.0140000000001</v>
      </c>
      <c r="BC2107" s="9">
        <v>6636.94</v>
      </c>
      <c r="BD2107" s="9">
        <v>6633.6170000000002</v>
      </c>
      <c r="BE2107" s="9">
        <v>8599.5789999999997</v>
      </c>
      <c r="BF2107" s="33">
        <v>72.4315</v>
      </c>
      <c r="BG2107" s="33">
        <v>71.244870000000006</v>
      </c>
      <c r="BH2107" s="33">
        <v>69.824489999999997</v>
      </c>
      <c r="BI2107" s="33">
        <v>68.492289999999997</v>
      </c>
      <c r="BJ2107" s="33">
        <v>67.634410000000003</v>
      </c>
      <c r="BK2107" s="33">
        <v>66.793660000000003</v>
      </c>
      <c r="BL2107" s="33">
        <v>67.132710000000003</v>
      </c>
      <c r="BM2107" s="33">
        <v>70.289379999999994</v>
      </c>
      <c r="BN2107" s="33">
        <v>74.802220000000005</v>
      </c>
      <c r="BO2107" s="33">
        <v>79.06335</v>
      </c>
      <c r="BP2107" s="33">
        <v>83.27055</v>
      </c>
      <c r="BQ2107" s="33">
        <v>86.010279999999995</v>
      </c>
      <c r="BR2107" s="33">
        <v>88.3262</v>
      </c>
      <c r="BS2107" s="33">
        <v>90.053939999999997</v>
      </c>
      <c r="BT2107" s="33">
        <v>91.4238</v>
      </c>
      <c r="BU2107" s="33">
        <v>91.991439999999997</v>
      </c>
      <c r="BV2107" s="33">
        <v>92.087329999999994</v>
      </c>
      <c r="BW2107" s="33">
        <v>91.455479999999994</v>
      </c>
      <c r="BX2107" s="33">
        <v>89.7226</v>
      </c>
      <c r="BY2107" s="33">
        <v>86.968320000000006</v>
      </c>
      <c r="BZ2107" s="33">
        <v>83.172089999999997</v>
      </c>
      <c r="CA2107" s="33">
        <v>80.420379999999994</v>
      </c>
      <c r="CB2107" s="33">
        <v>78.154110000000003</v>
      </c>
      <c r="CC2107" s="33">
        <v>76.022260000000003</v>
      </c>
      <c r="CD2107" s="9">
        <v>13772.99</v>
      </c>
      <c r="CE2107" s="9">
        <v>12118.08</v>
      </c>
      <c r="CF2107" s="9">
        <v>11486.48</v>
      </c>
      <c r="CG2107" s="9">
        <v>11409.18</v>
      </c>
      <c r="CH2107" s="9">
        <v>8766.3590000000004</v>
      </c>
      <c r="CI2107" s="9">
        <v>5868.2489999999998</v>
      </c>
      <c r="CJ2107" s="9">
        <v>5626.6710000000003</v>
      </c>
      <c r="CK2107" s="9">
        <v>7567.4790000000003</v>
      </c>
      <c r="CL2107" s="9">
        <v>9785.2890000000007</v>
      </c>
      <c r="CM2107" s="9">
        <v>10908.64</v>
      </c>
      <c r="CN2107" s="9">
        <v>11481.79</v>
      </c>
      <c r="CO2107" s="9">
        <v>15331.97</v>
      </c>
      <c r="CP2107" s="9">
        <v>14988.07</v>
      </c>
      <c r="CQ2107" s="9">
        <v>15088.31</v>
      </c>
      <c r="CR2107" s="9">
        <v>14485.8</v>
      </c>
      <c r="CS2107" s="9">
        <v>14218.95</v>
      </c>
      <c r="CT2107" s="9">
        <v>21608</v>
      </c>
      <c r="CU2107" s="9">
        <v>19551.689999999999</v>
      </c>
      <c r="CV2107" s="9">
        <v>20977.35</v>
      </c>
      <c r="CW2107" s="9">
        <v>22964.67</v>
      </c>
      <c r="CX2107" s="9">
        <v>21657.82</v>
      </c>
      <c r="CY2107" s="9">
        <v>21833.53</v>
      </c>
      <c r="CZ2107" s="9">
        <v>21743.31</v>
      </c>
      <c r="DA2107" s="9">
        <v>19203.330000000002</v>
      </c>
      <c r="DB2107" s="9">
        <v>11974.35</v>
      </c>
      <c r="DC2107" s="9">
        <v>135.43389999999999</v>
      </c>
      <c r="DD2107" s="9">
        <v>0</v>
      </c>
    </row>
    <row r="2108" spans="1:108" x14ac:dyDescent="0.25">
      <c r="A2108" s="9" t="s">
        <v>42</v>
      </c>
      <c r="B2108" s="9" t="s">
        <v>29</v>
      </c>
      <c r="C2108" s="9" t="s">
        <v>2</v>
      </c>
      <c r="D2108" s="9" t="s">
        <v>37</v>
      </c>
      <c r="E2108" s="9" t="s">
        <v>38</v>
      </c>
      <c r="F2108" s="9">
        <v>2020</v>
      </c>
      <c r="G2108" s="9">
        <v>8</v>
      </c>
      <c r="H2108" s="9"/>
      <c r="BF2108" s="33">
        <v>73.222409999999996</v>
      </c>
      <c r="BG2108" s="33">
        <v>71.53707</v>
      </c>
      <c r="BH2108" s="33">
        <v>69.587069999999997</v>
      </c>
      <c r="BI2108" s="33">
        <v>68.444820000000007</v>
      </c>
      <c r="BJ2108" s="33">
        <v>67.529309999999995</v>
      </c>
      <c r="BK2108" s="33">
        <v>66.984480000000005</v>
      </c>
      <c r="BL2108" s="33">
        <v>66.794830000000005</v>
      </c>
      <c r="BM2108" s="33">
        <v>68.737070000000003</v>
      </c>
      <c r="BN2108" s="33">
        <v>73.070689999999999</v>
      </c>
      <c r="BO2108" s="33">
        <v>78.135350000000003</v>
      </c>
      <c r="BP2108" s="33">
        <v>82.632760000000005</v>
      </c>
      <c r="BQ2108" s="33">
        <v>86.202579999999998</v>
      </c>
      <c r="BR2108" s="33">
        <v>88.745689999999996</v>
      </c>
      <c r="BS2108" s="33">
        <v>90.375</v>
      </c>
      <c r="BT2108" s="33">
        <v>91.621549999999999</v>
      </c>
      <c r="BU2108" s="33">
        <v>92.213790000000003</v>
      </c>
      <c r="BV2108" s="33">
        <v>91.969830000000002</v>
      </c>
      <c r="BW2108" s="33">
        <v>91.231899999999996</v>
      </c>
      <c r="BX2108" s="33">
        <v>89.021550000000005</v>
      </c>
      <c r="BY2108" s="33">
        <v>85.056899999999999</v>
      </c>
      <c r="BZ2108" s="33">
        <v>81.544830000000005</v>
      </c>
      <c r="CA2108" s="33">
        <v>79.360339999999994</v>
      </c>
      <c r="CB2108" s="33">
        <v>77.881900000000002</v>
      </c>
      <c r="CC2108" s="33">
        <v>75.698269999999994</v>
      </c>
      <c r="DC2108" s="9">
        <v>135.43389999999999</v>
      </c>
      <c r="DD2108" s="9">
        <v>0</v>
      </c>
    </row>
    <row r="2109" spans="1:108" x14ac:dyDescent="0.25">
      <c r="A2109" s="9" t="s">
        <v>42</v>
      </c>
      <c r="B2109" s="9" t="s">
        <v>29</v>
      </c>
      <c r="C2109" s="9" t="s">
        <v>2</v>
      </c>
      <c r="D2109" s="9" t="s">
        <v>37</v>
      </c>
      <c r="E2109" s="9" t="s">
        <v>38</v>
      </c>
      <c r="F2109" s="9">
        <v>2020</v>
      </c>
      <c r="G2109" s="9">
        <v>9</v>
      </c>
      <c r="H2109" s="9"/>
      <c r="BF2109" s="33">
        <v>71.843100000000007</v>
      </c>
      <c r="BG2109" s="33">
        <v>70.048280000000005</v>
      </c>
      <c r="BH2109" s="33">
        <v>68.728449999999995</v>
      </c>
      <c r="BI2109" s="33">
        <v>67.740520000000004</v>
      </c>
      <c r="BJ2109" s="33">
        <v>66.820689999999999</v>
      </c>
      <c r="BK2109" s="33">
        <v>66.039659999999998</v>
      </c>
      <c r="BL2109" s="33">
        <v>65.417240000000007</v>
      </c>
      <c r="BM2109" s="33">
        <v>66.537930000000003</v>
      </c>
      <c r="BN2109" s="33">
        <v>70.824129999999997</v>
      </c>
      <c r="BO2109" s="33">
        <v>76.505170000000007</v>
      </c>
      <c r="BP2109" s="33">
        <v>81.906040000000004</v>
      </c>
      <c r="BQ2109" s="33">
        <v>86.302589999999995</v>
      </c>
      <c r="BR2109" s="33">
        <v>88.657759999999996</v>
      </c>
      <c r="BS2109" s="33">
        <v>89.962069999999997</v>
      </c>
      <c r="BT2109" s="33">
        <v>90.833619999999996</v>
      </c>
      <c r="BU2109" s="33">
        <v>91.175870000000003</v>
      </c>
      <c r="BV2109" s="33">
        <v>90.901730000000001</v>
      </c>
      <c r="BW2109" s="33">
        <v>90.058620000000005</v>
      </c>
      <c r="BX2109" s="33">
        <v>87.327579999999998</v>
      </c>
      <c r="BY2109" s="33">
        <v>83.412930000000003</v>
      </c>
      <c r="BZ2109" s="33">
        <v>80.045689999999993</v>
      </c>
      <c r="CA2109" s="33">
        <v>78.093100000000007</v>
      </c>
      <c r="CB2109" s="33">
        <v>76.258619999999993</v>
      </c>
      <c r="CC2109" s="33">
        <v>74.268100000000004</v>
      </c>
      <c r="DC2109" s="9">
        <v>135.43389999999999</v>
      </c>
      <c r="DD2109" s="9">
        <v>0</v>
      </c>
    </row>
    <row r="2110" spans="1:108" x14ac:dyDescent="0.25">
      <c r="A2110" s="9" t="s">
        <v>42</v>
      </c>
      <c r="B2110" s="9" t="s">
        <v>29</v>
      </c>
      <c r="C2110" s="9" t="s">
        <v>2</v>
      </c>
      <c r="D2110" s="9" t="s">
        <v>37</v>
      </c>
      <c r="E2110" s="9" t="s">
        <v>38</v>
      </c>
      <c r="F2110" s="9">
        <v>2020</v>
      </c>
      <c r="G2110" s="9">
        <v>10</v>
      </c>
      <c r="H2110" s="9"/>
      <c r="BF2110" s="33">
        <v>64.576390000000004</v>
      </c>
      <c r="BG2110" s="33">
        <v>63.103299999999997</v>
      </c>
      <c r="BH2110" s="33">
        <v>62.138019999999997</v>
      </c>
      <c r="BI2110" s="33">
        <v>61.295140000000004</v>
      </c>
      <c r="BJ2110" s="33">
        <v>60.856769999999997</v>
      </c>
      <c r="BK2110" s="33">
        <v>60.109380000000002</v>
      </c>
      <c r="BL2110" s="33">
        <v>59.418399999999998</v>
      </c>
      <c r="BM2110" s="33">
        <v>59.49653</v>
      </c>
      <c r="BN2110" s="33">
        <v>62.96528</v>
      </c>
      <c r="BO2110" s="33">
        <v>67.797740000000005</v>
      </c>
      <c r="BP2110" s="33">
        <v>72.578990000000005</v>
      </c>
      <c r="BQ2110" s="33">
        <v>76.78125</v>
      </c>
      <c r="BR2110" s="33">
        <v>80.477429999999998</v>
      </c>
      <c r="BS2110" s="33">
        <v>82.699650000000005</v>
      </c>
      <c r="BT2110" s="33">
        <v>83.335939999999994</v>
      </c>
      <c r="BU2110" s="33">
        <v>82.627600000000001</v>
      </c>
      <c r="BV2110" s="33">
        <v>81.654510000000002</v>
      </c>
      <c r="BW2110" s="33">
        <v>79.896699999999996</v>
      </c>
      <c r="BX2110" s="33">
        <v>76.52431</v>
      </c>
      <c r="BY2110" s="33">
        <v>72.845489999999998</v>
      </c>
      <c r="BZ2110" s="33">
        <v>70.153649999999999</v>
      </c>
      <c r="CA2110" s="33">
        <v>68.065969999999993</v>
      </c>
      <c r="CB2110" s="33">
        <v>66.287319999999994</v>
      </c>
      <c r="CC2110" s="33">
        <v>64.794269999999997</v>
      </c>
      <c r="DC2110" s="9">
        <v>135.43389999999999</v>
      </c>
      <c r="DD2110" s="9">
        <v>0</v>
      </c>
    </row>
    <row r="2111" spans="1:108" x14ac:dyDescent="0.25">
      <c r="A2111" s="9" t="s">
        <v>42</v>
      </c>
      <c r="B2111" s="9" t="s">
        <v>29</v>
      </c>
      <c r="C2111" s="9" t="s">
        <v>2</v>
      </c>
      <c r="D2111" s="9" t="s">
        <v>37</v>
      </c>
      <c r="E2111" s="9" t="s">
        <v>38</v>
      </c>
      <c r="F2111" s="9">
        <v>2021</v>
      </c>
      <c r="G2111" s="9">
        <v>5</v>
      </c>
      <c r="H2111" s="9"/>
      <c r="BF2111" s="33">
        <v>67.671099999999996</v>
      </c>
      <c r="BG2111" s="33">
        <v>65.976070000000007</v>
      </c>
      <c r="BH2111" s="33">
        <v>64.896280000000004</v>
      </c>
      <c r="BI2111" s="33">
        <v>63.277479999999997</v>
      </c>
      <c r="BJ2111" s="33">
        <v>62.242019999999997</v>
      </c>
      <c r="BK2111" s="33">
        <v>61.46631</v>
      </c>
      <c r="BL2111" s="33">
        <v>61.828899999999997</v>
      </c>
      <c r="BM2111" s="33">
        <v>65.016850000000005</v>
      </c>
      <c r="BN2111" s="33">
        <v>69.03546</v>
      </c>
      <c r="BO2111" s="33">
        <v>73.209220000000002</v>
      </c>
      <c r="BP2111" s="33">
        <v>76.950360000000003</v>
      </c>
      <c r="BQ2111" s="33">
        <v>80.346630000000005</v>
      </c>
      <c r="BR2111" s="33">
        <v>82.71011</v>
      </c>
      <c r="BS2111" s="33">
        <v>84.362589999999997</v>
      </c>
      <c r="BT2111" s="33">
        <v>85.277479999999997</v>
      </c>
      <c r="BU2111" s="33">
        <v>85.861699999999999</v>
      </c>
      <c r="BV2111" s="33">
        <v>86.279259999999994</v>
      </c>
      <c r="BW2111" s="33">
        <v>85.641850000000005</v>
      </c>
      <c r="BX2111" s="33">
        <v>83.787229999999994</v>
      </c>
      <c r="BY2111" s="33">
        <v>81.143619999999999</v>
      </c>
      <c r="BZ2111" s="33">
        <v>77.885639999999995</v>
      </c>
      <c r="CA2111" s="33">
        <v>75.25</v>
      </c>
      <c r="CB2111" s="33">
        <v>72.815610000000007</v>
      </c>
      <c r="CC2111" s="33">
        <v>70.394499999999994</v>
      </c>
      <c r="DC2111" s="9">
        <v>135.43389999999999</v>
      </c>
      <c r="DD2111" s="9">
        <v>0</v>
      </c>
    </row>
    <row r="2112" spans="1:108" x14ac:dyDescent="0.25">
      <c r="A2112" s="9" t="s">
        <v>42</v>
      </c>
      <c r="B2112" s="9" t="s">
        <v>29</v>
      </c>
      <c r="C2112" s="9" t="s">
        <v>2</v>
      </c>
      <c r="D2112" s="9" t="s">
        <v>37</v>
      </c>
      <c r="E2112" s="9" t="s">
        <v>38</v>
      </c>
      <c r="F2112" s="9">
        <v>2021</v>
      </c>
      <c r="G2112" s="9">
        <v>6</v>
      </c>
      <c r="H2112" s="9"/>
      <c r="BF2112" s="33">
        <v>73.683980000000005</v>
      </c>
      <c r="BG2112" s="33">
        <v>72.105639999999994</v>
      </c>
      <c r="BH2112" s="33">
        <v>70.492080000000001</v>
      </c>
      <c r="BI2112" s="33">
        <v>69.305459999999997</v>
      </c>
      <c r="BJ2112" s="33">
        <v>67.850350000000006</v>
      </c>
      <c r="BK2112" s="33">
        <v>66.912850000000006</v>
      </c>
      <c r="BL2112" s="33">
        <v>67.39085</v>
      </c>
      <c r="BM2112" s="33">
        <v>70.647890000000004</v>
      </c>
      <c r="BN2112" s="33">
        <v>74.488560000000007</v>
      </c>
      <c r="BO2112" s="33">
        <v>78.527289999999994</v>
      </c>
      <c r="BP2112" s="33">
        <v>82.340670000000003</v>
      </c>
      <c r="BQ2112" s="33">
        <v>85.254400000000004</v>
      </c>
      <c r="BR2112" s="33">
        <v>87.311620000000005</v>
      </c>
      <c r="BS2112" s="33">
        <v>89.071299999999994</v>
      </c>
      <c r="BT2112" s="33">
        <v>90.450710000000001</v>
      </c>
      <c r="BU2112" s="33">
        <v>91.056340000000006</v>
      </c>
      <c r="BV2112" s="33">
        <v>91.091549999999998</v>
      </c>
      <c r="BW2112" s="33">
        <v>90.42165</v>
      </c>
      <c r="BX2112" s="33">
        <v>88.696299999999994</v>
      </c>
      <c r="BY2112" s="33">
        <v>86.213030000000003</v>
      </c>
      <c r="BZ2112" s="33">
        <v>82.977990000000005</v>
      </c>
      <c r="CA2112" s="33">
        <v>79.902289999999994</v>
      </c>
      <c r="CB2112" s="33">
        <v>77.361789999999999</v>
      </c>
      <c r="CC2112" s="33">
        <v>75.320419999999999</v>
      </c>
      <c r="DC2112" s="9">
        <v>135.43389999999999</v>
      </c>
      <c r="DD2112" s="9">
        <v>0</v>
      </c>
    </row>
    <row r="2113" spans="1:108" x14ac:dyDescent="0.25">
      <c r="A2113" s="9" t="s">
        <v>42</v>
      </c>
      <c r="B2113" s="9" t="s">
        <v>29</v>
      </c>
      <c r="C2113" s="9" t="s">
        <v>2</v>
      </c>
      <c r="D2113" s="9" t="s">
        <v>37</v>
      </c>
      <c r="E2113" s="9" t="s">
        <v>38</v>
      </c>
      <c r="F2113" s="9">
        <v>2021</v>
      </c>
      <c r="G2113" s="9">
        <v>7</v>
      </c>
      <c r="H2113" s="9">
        <v>6102.1639999999998</v>
      </c>
      <c r="I2113" s="9">
        <v>5829.25</v>
      </c>
      <c r="J2113" s="9">
        <v>6026.2939999999999</v>
      </c>
      <c r="K2113" s="9">
        <v>6163.1859999999997</v>
      </c>
      <c r="L2113" s="9">
        <v>6327.2470000000003</v>
      </c>
      <c r="M2113" s="9">
        <v>6781.9040000000005</v>
      </c>
      <c r="N2113" s="9">
        <v>7481.8869999999997</v>
      </c>
      <c r="O2113" s="9">
        <v>8009.2349999999997</v>
      </c>
      <c r="P2113" s="9">
        <v>8629.3780000000006</v>
      </c>
      <c r="Q2113" s="9">
        <v>8933.9490000000005</v>
      </c>
      <c r="R2113" s="9">
        <v>8828.07</v>
      </c>
      <c r="S2113" s="9">
        <v>8596.06</v>
      </c>
      <c r="T2113" s="9">
        <v>8095.4359999999997</v>
      </c>
      <c r="U2113" s="9">
        <v>5184.3649999999998</v>
      </c>
      <c r="V2113" s="9">
        <v>5127.8149999999996</v>
      </c>
      <c r="W2113" s="9">
        <v>5007.5140000000001</v>
      </c>
      <c r="X2113" s="9">
        <v>4726.7879999999996</v>
      </c>
      <c r="Y2113" s="9">
        <v>5108.723</v>
      </c>
      <c r="Z2113" s="9">
        <v>7203.9769999999999</v>
      </c>
      <c r="AA2113" s="9">
        <v>8314.3369999999995</v>
      </c>
      <c r="AB2113" s="9">
        <v>7768.3540000000003</v>
      </c>
      <c r="AC2113" s="9">
        <v>6988.2569999999996</v>
      </c>
      <c r="AD2113" s="9">
        <v>6529.7439999999997</v>
      </c>
      <c r="AE2113" s="9">
        <v>6498.1779999999999</v>
      </c>
      <c r="AF2113" s="9">
        <v>5235.1549999999997</v>
      </c>
      <c r="AG2113" s="9">
        <v>6170.8609999999999</v>
      </c>
      <c r="AH2113" s="9">
        <v>6020.6059999999998</v>
      </c>
      <c r="AI2113" s="9">
        <v>5972.1670000000004</v>
      </c>
      <c r="AJ2113" s="9">
        <v>6055.18</v>
      </c>
      <c r="AK2113" s="9">
        <v>6290.24</v>
      </c>
      <c r="AL2113" s="9">
        <v>6848.52</v>
      </c>
      <c r="AM2113" s="9">
        <v>7424.9939999999997</v>
      </c>
      <c r="AN2113" s="9">
        <v>8042.6779999999999</v>
      </c>
      <c r="AO2113" s="9">
        <v>8663.4179999999997</v>
      </c>
      <c r="AP2113" s="9">
        <v>8981.3649999999998</v>
      </c>
      <c r="AQ2113" s="9">
        <v>8868.3140000000003</v>
      </c>
      <c r="AR2113" s="9">
        <v>8746.3960000000006</v>
      </c>
      <c r="AS2113" s="9">
        <v>8718.1</v>
      </c>
      <c r="AT2113" s="9">
        <v>8655.4189999999999</v>
      </c>
      <c r="AU2113" s="9">
        <v>8659.7729999999992</v>
      </c>
      <c r="AV2113" s="9">
        <v>8461.0319999999992</v>
      </c>
      <c r="AW2113" s="9">
        <v>8438.4490000000005</v>
      </c>
      <c r="AX2113" s="9">
        <v>8738.0669999999991</v>
      </c>
      <c r="AY2113" s="9">
        <v>8963.1309999999994</v>
      </c>
      <c r="AZ2113" s="9">
        <v>8901.8979999999992</v>
      </c>
      <c r="BA2113" s="9">
        <v>8039.9690000000001</v>
      </c>
      <c r="BB2113" s="9">
        <v>7136.8580000000002</v>
      </c>
      <c r="BC2113" s="9">
        <v>6636.9750000000004</v>
      </c>
      <c r="BD2113" s="9">
        <v>6633.652</v>
      </c>
      <c r="BE2113" s="9">
        <v>8603.5249999999996</v>
      </c>
      <c r="BF2113" s="33">
        <v>72.4315</v>
      </c>
      <c r="BG2113" s="33">
        <v>71.244870000000006</v>
      </c>
      <c r="BH2113" s="33">
        <v>69.824489999999997</v>
      </c>
      <c r="BI2113" s="33">
        <v>68.492289999999997</v>
      </c>
      <c r="BJ2113" s="33">
        <v>67.634410000000003</v>
      </c>
      <c r="BK2113" s="33">
        <v>66.793660000000003</v>
      </c>
      <c r="BL2113" s="33">
        <v>67.132710000000003</v>
      </c>
      <c r="BM2113" s="33">
        <v>70.289379999999994</v>
      </c>
      <c r="BN2113" s="33">
        <v>74.802220000000005</v>
      </c>
      <c r="BO2113" s="33">
        <v>79.06335</v>
      </c>
      <c r="BP2113" s="33">
        <v>83.27055</v>
      </c>
      <c r="BQ2113" s="33">
        <v>86.010279999999995</v>
      </c>
      <c r="BR2113" s="33">
        <v>88.3262</v>
      </c>
      <c r="BS2113" s="33">
        <v>90.053939999999997</v>
      </c>
      <c r="BT2113" s="33">
        <v>91.4238</v>
      </c>
      <c r="BU2113" s="33">
        <v>91.991439999999997</v>
      </c>
      <c r="BV2113" s="33">
        <v>92.087329999999994</v>
      </c>
      <c r="BW2113" s="33">
        <v>91.455479999999994</v>
      </c>
      <c r="BX2113" s="33">
        <v>89.7226</v>
      </c>
      <c r="BY2113" s="33">
        <v>86.968320000000006</v>
      </c>
      <c r="BZ2113" s="33">
        <v>83.172089999999997</v>
      </c>
      <c r="CA2113" s="33">
        <v>80.420379999999994</v>
      </c>
      <c r="CB2113" s="33">
        <v>78.154110000000003</v>
      </c>
      <c r="CC2113" s="33">
        <v>76.022260000000003</v>
      </c>
      <c r="CD2113" s="9">
        <v>13779.44</v>
      </c>
      <c r="CE2113" s="9">
        <v>12123.31</v>
      </c>
      <c r="CF2113" s="9">
        <v>11491.06</v>
      </c>
      <c r="CG2113" s="9">
        <v>11414.45</v>
      </c>
      <c r="CH2113" s="9">
        <v>8770.1370000000006</v>
      </c>
      <c r="CI2113" s="9">
        <v>5870.4650000000001</v>
      </c>
      <c r="CJ2113" s="9">
        <v>5629.4859999999999</v>
      </c>
      <c r="CK2113" s="9">
        <v>7570.259</v>
      </c>
      <c r="CL2113" s="9">
        <v>9788.1970000000001</v>
      </c>
      <c r="CM2113" s="9">
        <v>10910.96</v>
      </c>
      <c r="CN2113" s="9">
        <v>11484.04</v>
      </c>
      <c r="CO2113" s="9">
        <v>15334.9</v>
      </c>
      <c r="CP2113" s="9">
        <v>14991.91</v>
      </c>
      <c r="CQ2113" s="9">
        <v>15090.75</v>
      </c>
      <c r="CR2113" s="9">
        <v>14488.24</v>
      </c>
      <c r="CS2113" s="9">
        <v>14221.31</v>
      </c>
      <c r="CT2113" s="9">
        <v>21611.1</v>
      </c>
      <c r="CU2113" s="9">
        <v>19554.07</v>
      </c>
      <c r="CV2113" s="9">
        <v>20978.83</v>
      </c>
      <c r="CW2113" s="9">
        <v>22966.78</v>
      </c>
      <c r="CX2113" s="9">
        <v>21662.85</v>
      </c>
      <c r="CY2113" s="9">
        <v>21835.81</v>
      </c>
      <c r="CZ2113" s="9">
        <v>21746.14</v>
      </c>
      <c r="DA2113" s="9">
        <v>19208.349999999999</v>
      </c>
      <c r="DB2113" s="9">
        <v>11975.68</v>
      </c>
      <c r="DC2113" s="9">
        <v>135.43389999999999</v>
      </c>
      <c r="DD2113" s="9">
        <v>0</v>
      </c>
    </row>
    <row r="2114" spans="1:108" x14ac:dyDescent="0.25">
      <c r="A2114" s="9" t="s">
        <v>42</v>
      </c>
      <c r="B2114" s="9" t="s">
        <v>29</v>
      </c>
      <c r="C2114" s="9" t="s">
        <v>2</v>
      </c>
      <c r="D2114" s="9" t="s">
        <v>37</v>
      </c>
      <c r="E2114" s="9" t="s">
        <v>38</v>
      </c>
      <c r="F2114" s="9">
        <v>2021</v>
      </c>
      <c r="G2114" s="9">
        <v>8</v>
      </c>
      <c r="H2114" s="9"/>
      <c r="BF2114" s="33">
        <v>73.222409999999996</v>
      </c>
      <c r="BG2114" s="33">
        <v>71.53707</v>
      </c>
      <c r="BH2114" s="33">
        <v>69.587069999999997</v>
      </c>
      <c r="BI2114" s="33">
        <v>68.444820000000007</v>
      </c>
      <c r="BJ2114" s="33">
        <v>67.529309999999995</v>
      </c>
      <c r="BK2114" s="33">
        <v>66.984480000000005</v>
      </c>
      <c r="BL2114" s="33">
        <v>66.794830000000005</v>
      </c>
      <c r="BM2114" s="33">
        <v>68.737070000000003</v>
      </c>
      <c r="BN2114" s="33">
        <v>73.070689999999999</v>
      </c>
      <c r="BO2114" s="33">
        <v>78.135350000000003</v>
      </c>
      <c r="BP2114" s="33">
        <v>82.632760000000005</v>
      </c>
      <c r="BQ2114" s="33">
        <v>86.202579999999998</v>
      </c>
      <c r="BR2114" s="33">
        <v>88.745689999999996</v>
      </c>
      <c r="BS2114" s="33">
        <v>90.375</v>
      </c>
      <c r="BT2114" s="33">
        <v>91.621549999999999</v>
      </c>
      <c r="BU2114" s="33">
        <v>92.213790000000003</v>
      </c>
      <c r="BV2114" s="33">
        <v>91.969830000000002</v>
      </c>
      <c r="BW2114" s="33">
        <v>91.231899999999996</v>
      </c>
      <c r="BX2114" s="33">
        <v>89.021550000000005</v>
      </c>
      <c r="BY2114" s="33">
        <v>85.056899999999999</v>
      </c>
      <c r="BZ2114" s="33">
        <v>81.544830000000005</v>
      </c>
      <c r="CA2114" s="33">
        <v>79.360339999999994</v>
      </c>
      <c r="CB2114" s="33">
        <v>77.881900000000002</v>
      </c>
      <c r="CC2114" s="33">
        <v>75.698269999999994</v>
      </c>
      <c r="DC2114" s="9">
        <v>135.43389999999999</v>
      </c>
      <c r="DD2114" s="9">
        <v>0</v>
      </c>
    </row>
    <row r="2115" spans="1:108" x14ac:dyDescent="0.25">
      <c r="A2115" s="9" t="s">
        <v>42</v>
      </c>
      <c r="B2115" s="9" t="s">
        <v>29</v>
      </c>
      <c r="C2115" s="9" t="s">
        <v>2</v>
      </c>
      <c r="D2115" s="9" t="s">
        <v>37</v>
      </c>
      <c r="E2115" s="9" t="s">
        <v>38</v>
      </c>
      <c r="F2115" s="9">
        <v>2021</v>
      </c>
      <c r="G2115" s="9">
        <v>9</v>
      </c>
      <c r="H2115" s="9"/>
      <c r="BF2115" s="33">
        <v>71.843100000000007</v>
      </c>
      <c r="BG2115" s="33">
        <v>70.048280000000005</v>
      </c>
      <c r="BH2115" s="33">
        <v>68.728449999999995</v>
      </c>
      <c r="BI2115" s="33">
        <v>67.740520000000004</v>
      </c>
      <c r="BJ2115" s="33">
        <v>66.820689999999999</v>
      </c>
      <c r="BK2115" s="33">
        <v>66.039659999999998</v>
      </c>
      <c r="BL2115" s="33">
        <v>65.417240000000007</v>
      </c>
      <c r="BM2115" s="33">
        <v>66.537930000000003</v>
      </c>
      <c r="BN2115" s="33">
        <v>70.824129999999997</v>
      </c>
      <c r="BO2115" s="33">
        <v>76.505170000000007</v>
      </c>
      <c r="BP2115" s="33">
        <v>81.906040000000004</v>
      </c>
      <c r="BQ2115" s="33">
        <v>86.302589999999995</v>
      </c>
      <c r="BR2115" s="33">
        <v>88.657759999999996</v>
      </c>
      <c r="BS2115" s="33">
        <v>89.962069999999997</v>
      </c>
      <c r="BT2115" s="33">
        <v>90.833619999999996</v>
      </c>
      <c r="BU2115" s="33">
        <v>91.175870000000003</v>
      </c>
      <c r="BV2115" s="33">
        <v>90.901730000000001</v>
      </c>
      <c r="BW2115" s="33">
        <v>90.058620000000005</v>
      </c>
      <c r="BX2115" s="33">
        <v>87.327579999999998</v>
      </c>
      <c r="BY2115" s="33">
        <v>83.412930000000003</v>
      </c>
      <c r="BZ2115" s="33">
        <v>80.045689999999993</v>
      </c>
      <c r="CA2115" s="33">
        <v>78.093100000000007</v>
      </c>
      <c r="CB2115" s="33">
        <v>76.258619999999993</v>
      </c>
      <c r="CC2115" s="33">
        <v>74.268100000000004</v>
      </c>
      <c r="DC2115" s="9">
        <v>135.43389999999999</v>
      </c>
      <c r="DD2115" s="9">
        <v>0</v>
      </c>
    </row>
    <row r="2116" spans="1:108" x14ac:dyDescent="0.25">
      <c r="A2116" s="9" t="s">
        <v>42</v>
      </c>
      <c r="B2116" s="9" t="s">
        <v>29</v>
      </c>
      <c r="C2116" s="9" t="s">
        <v>2</v>
      </c>
      <c r="D2116" s="9" t="s">
        <v>37</v>
      </c>
      <c r="E2116" s="9" t="s">
        <v>38</v>
      </c>
      <c r="F2116" s="9">
        <v>2021</v>
      </c>
      <c r="G2116" s="9">
        <v>10</v>
      </c>
      <c r="H2116" s="9"/>
      <c r="BF2116" s="33">
        <v>64.576390000000004</v>
      </c>
      <c r="BG2116" s="33">
        <v>63.103299999999997</v>
      </c>
      <c r="BH2116" s="33">
        <v>62.138019999999997</v>
      </c>
      <c r="BI2116" s="33">
        <v>61.295140000000004</v>
      </c>
      <c r="BJ2116" s="33">
        <v>60.856769999999997</v>
      </c>
      <c r="BK2116" s="33">
        <v>60.109380000000002</v>
      </c>
      <c r="BL2116" s="33">
        <v>59.418399999999998</v>
      </c>
      <c r="BM2116" s="33">
        <v>59.49653</v>
      </c>
      <c r="BN2116" s="33">
        <v>62.96528</v>
      </c>
      <c r="BO2116" s="33">
        <v>67.797740000000005</v>
      </c>
      <c r="BP2116" s="33">
        <v>72.578990000000005</v>
      </c>
      <c r="BQ2116" s="33">
        <v>76.78125</v>
      </c>
      <c r="BR2116" s="33">
        <v>80.477429999999998</v>
      </c>
      <c r="BS2116" s="33">
        <v>82.699650000000005</v>
      </c>
      <c r="BT2116" s="33">
        <v>83.335939999999994</v>
      </c>
      <c r="BU2116" s="33">
        <v>82.627600000000001</v>
      </c>
      <c r="BV2116" s="33">
        <v>81.654510000000002</v>
      </c>
      <c r="BW2116" s="33">
        <v>79.896699999999996</v>
      </c>
      <c r="BX2116" s="33">
        <v>76.52431</v>
      </c>
      <c r="BY2116" s="33">
        <v>72.845489999999998</v>
      </c>
      <c r="BZ2116" s="33">
        <v>70.153649999999999</v>
      </c>
      <c r="CA2116" s="33">
        <v>68.065969999999993</v>
      </c>
      <c r="CB2116" s="33">
        <v>66.287319999999994</v>
      </c>
      <c r="CC2116" s="33">
        <v>64.794269999999997</v>
      </c>
      <c r="DC2116" s="9">
        <v>135.43389999999999</v>
      </c>
      <c r="DD2116" s="9">
        <v>0</v>
      </c>
    </row>
    <row r="2117" spans="1:108" x14ac:dyDescent="0.25">
      <c r="A2117" s="9" t="s">
        <v>42</v>
      </c>
      <c r="B2117" s="9" t="s">
        <v>29</v>
      </c>
      <c r="C2117" s="9" t="s">
        <v>2</v>
      </c>
      <c r="D2117" s="9" t="s">
        <v>37</v>
      </c>
      <c r="E2117" s="9" t="s">
        <v>38</v>
      </c>
      <c r="F2117" s="9">
        <v>2022</v>
      </c>
      <c r="G2117" s="9">
        <v>5</v>
      </c>
      <c r="H2117" s="9"/>
      <c r="BF2117" s="33">
        <v>67.671099999999996</v>
      </c>
      <c r="BG2117" s="33">
        <v>65.976070000000007</v>
      </c>
      <c r="BH2117" s="33">
        <v>64.896280000000004</v>
      </c>
      <c r="BI2117" s="33">
        <v>63.277479999999997</v>
      </c>
      <c r="BJ2117" s="33">
        <v>62.242019999999997</v>
      </c>
      <c r="BK2117" s="33">
        <v>61.46631</v>
      </c>
      <c r="BL2117" s="33">
        <v>61.828899999999997</v>
      </c>
      <c r="BM2117" s="33">
        <v>65.016850000000005</v>
      </c>
      <c r="BN2117" s="33">
        <v>69.03546</v>
      </c>
      <c r="BO2117" s="33">
        <v>73.209220000000002</v>
      </c>
      <c r="BP2117" s="33">
        <v>76.950360000000003</v>
      </c>
      <c r="BQ2117" s="33">
        <v>80.346630000000005</v>
      </c>
      <c r="BR2117" s="33">
        <v>82.71011</v>
      </c>
      <c r="BS2117" s="33">
        <v>84.362589999999997</v>
      </c>
      <c r="BT2117" s="33">
        <v>85.277479999999997</v>
      </c>
      <c r="BU2117" s="33">
        <v>85.861699999999999</v>
      </c>
      <c r="BV2117" s="33">
        <v>86.279259999999994</v>
      </c>
      <c r="BW2117" s="33">
        <v>85.641850000000005</v>
      </c>
      <c r="BX2117" s="33">
        <v>83.787229999999994</v>
      </c>
      <c r="BY2117" s="33">
        <v>81.143619999999999</v>
      </c>
      <c r="BZ2117" s="33">
        <v>77.885639999999995</v>
      </c>
      <c r="CA2117" s="33">
        <v>75.25</v>
      </c>
      <c r="CB2117" s="33">
        <v>72.815610000000007</v>
      </c>
      <c r="CC2117" s="33">
        <v>70.394499999999994</v>
      </c>
      <c r="DC2117" s="9">
        <v>135.43389999999999</v>
      </c>
      <c r="DD2117" s="9">
        <v>0</v>
      </c>
    </row>
    <row r="2118" spans="1:108" x14ac:dyDescent="0.25">
      <c r="A2118" s="9" t="s">
        <v>42</v>
      </c>
      <c r="B2118" s="9" t="s">
        <v>29</v>
      </c>
      <c r="C2118" s="9" t="s">
        <v>2</v>
      </c>
      <c r="D2118" s="9" t="s">
        <v>37</v>
      </c>
      <c r="E2118" s="9" t="s">
        <v>38</v>
      </c>
      <c r="F2118" s="9">
        <v>2022</v>
      </c>
      <c r="G2118" s="9">
        <v>6</v>
      </c>
      <c r="H2118" s="9"/>
      <c r="BF2118" s="33">
        <v>73.683980000000005</v>
      </c>
      <c r="BG2118" s="33">
        <v>72.105639999999994</v>
      </c>
      <c r="BH2118" s="33">
        <v>70.492080000000001</v>
      </c>
      <c r="BI2118" s="33">
        <v>69.305459999999997</v>
      </c>
      <c r="BJ2118" s="33">
        <v>67.850350000000006</v>
      </c>
      <c r="BK2118" s="33">
        <v>66.912850000000006</v>
      </c>
      <c r="BL2118" s="33">
        <v>67.39085</v>
      </c>
      <c r="BM2118" s="33">
        <v>70.647890000000004</v>
      </c>
      <c r="BN2118" s="33">
        <v>74.488560000000007</v>
      </c>
      <c r="BO2118" s="33">
        <v>78.527289999999994</v>
      </c>
      <c r="BP2118" s="33">
        <v>82.340670000000003</v>
      </c>
      <c r="BQ2118" s="33">
        <v>85.254400000000004</v>
      </c>
      <c r="BR2118" s="33">
        <v>87.311620000000005</v>
      </c>
      <c r="BS2118" s="33">
        <v>89.071299999999994</v>
      </c>
      <c r="BT2118" s="33">
        <v>90.450710000000001</v>
      </c>
      <c r="BU2118" s="33">
        <v>91.056340000000006</v>
      </c>
      <c r="BV2118" s="33">
        <v>91.091549999999998</v>
      </c>
      <c r="BW2118" s="33">
        <v>90.42165</v>
      </c>
      <c r="BX2118" s="33">
        <v>88.696299999999994</v>
      </c>
      <c r="BY2118" s="33">
        <v>86.213030000000003</v>
      </c>
      <c r="BZ2118" s="33">
        <v>82.977990000000005</v>
      </c>
      <c r="CA2118" s="33">
        <v>79.902289999999994</v>
      </c>
      <c r="CB2118" s="33">
        <v>77.361789999999999</v>
      </c>
      <c r="CC2118" s="33">
        <v>75.320419999999999</v>
      </c>
      <c r="DC2118" s="9">
        <v>135.43389999999999</v>
      </c>
      <c r="DD2118" s="9">
        <v>0</v>
      </c>
    </row>
    <row r="2119" spans="1:108" x14ac:dyDescent="0.25">
      <c r="A2119" s="9" t="s">
        <v>42</v>
      </c>
      <c r="B2119" s="9" t="s">
        <v>29</v>
      </c>
      <c r="C2119" s="9" t="s">
        <v>2</v>
      </c>
      <c r="D2119" s="9" t="s">
        <v>37</v>
      </c>
      <c r="E2119" s="9" t="s">
        <v>38</v>
      </c>
      <c r="F2119" s="9">
        <v>2022</v>
      </c>
      <c r="G2119" s="9">
        <v>7</v>
      </c>
      <c r="H2119" s="9">
        <v>6109.9340000000002</v>
      </c>
      <c r="I2119" s="9">
        <v>5837.0119999999997</v>
      </c>
      <c r="J2119" s="9">
        <v>6036.0630000000001</v>
      </c>
      <c r="K2119" s="9">
        <v>6170.4319999999998</v>
      </c>
      <c r="L2119" s="9">
        <v>6334.692</v>
      </c>
      <c r="M2119" s="9">
        <v>6787.7209999999995</v>
      </c>
      <c r="N2119" s="9">
        <v>7481.6469999999999</v>
      </c>
      <c r="O2119" s="9">
        <v>8004.07</v>
      </c>
      <c r="P2119" s="9">
        <v>8622.6679999999997</v>
      </c>
      <c r="Q2119" s="9">
        <v>8927.8109999999997</v>
      </c>
      <c r="R2119" s="9">
        <v>8821.2659999999996</v>
      </c>
      <c r="S2119" s="9">
        <v>8588.857</v>
      </c>
      <c r="T2119" s="9">
        <v>8088.7669999999998</v>
      </c>
      <c r="U2119" s="9">
        <v>5179.1809999999996</v>
      </c>
      <c r="V2119" s="9">
        <v>5122.6310000000003</v>
      </c>
      <c r="W2119" s="9">
        <v>5003.9889999999996</v>
      </c>
      <c r="X2119" s="9">
        <v>4722.5780000000004</v>
      </c>
      <c r="Y2119" s="9">
        <v>5105.576</v>
      </c>
      <c r="Z2119" s="9">
        <v>7204.1850000000004</v>
      </c>
      <c r="AA2119" s="9">
        <v>8316.7160000000003</v>
      </c>
      <c r="AB2119" s="9">
        <v>7768.2359999999999</v>
      </c>
      <c r="AC2119" s="9">
        <v>6993.0370000000003</v>
      </c>
      <c r="AD2119" s="9">
        <v>6532.5410000000002</v>
      </c>
      <c r="AE2119" s="9">
        <v>6500.9759999999997</v>
      </c>
      <c r="AF2119" s="9">
        <v>5230.5280000000002</v>
      </c>
      <c r="AG2119" s="9">
        <v>6178.6319999999996</v>
      </c>
      <c r="AH2119" s="9">
        <v>6028.3680000000004</v>
      </c>
      <c r="AI2119" s="9">
        <v>5981.9380000000001</v>
      </c>
      <c r="AJ2119" s="9">
        <v>6062.4260000000004</v>
      </c>
      <c r="AK2119" s="9">
        <v>6297.6850000000004</v>
      </c>
      <c r="AL2119" s="9">
        <v>6854.3370000000004</v>
      </c>
      <c r="AM2119" s="9">
        <v>7424.7539999999999</v>
      </c>
      <c r="AN2119" s="9">
        <v>8037.5119999999997</v>
      </c>
      <c r="AO2119" s="9">
        <v>8656.7080000000005</v>
      </c>
      <c r="AP2119" s="9">
        <v>8975.2270000000008</v>
      </c>
      <c r="AQ2119" s="9">
        <v>8861.5079999999998</v>
      </c>
      <c r="AR2119" s="9">
        <v>8739.1939999999995</v>
      </c>
      <c r="AS2119" s="9">
        <v>8711.43</v>
      </c>
      <c r="AT2119" s="9">
        <v>8650.2350000000006</v>
      </c>
      <c r="AU2119" s="9">
        <v>8654.59</v>
      </c>
      <c r="AV2119" s="9">
        <v>8457.509</v>
      </c>
      <c r="AW2119" s="9">
        <v>8434.2389999999996</v>
      </c>
      <c r="AX2119" s="9">
        <v>8734.9189999999999</v>
      </c>
      <c r="AY2119" s="9">
        <v>8963.34</v>
      </c>
      <c r="AZ2119" s="9">
        <v>8904.277</v>
      </c>
      <c r="BA2119" s="9">
        <v>8039.85</v>
      </c>
      <c r="BB2119" s="9">
        <v>7141.6379999999999</v>
      </c>
      <c r="BC2119" s="9">
        <v>6639.7719999999999</v>
      </c>
      <c r="BD2119" s="9">
        <v>6636.45</v>
      </c>
      <c r="BE2119" s="9">
        <v>8598.8989999999994</v>
      </c>
      <c r="BF2119" s="33">
        <v>72.4315</v>
      </c>
      <c r="BG2119" s="33">
        <v>71.244870000000006</v>
      </c>
      <c r="BH2119" s="33">
        <v>69.824489999999997</v>
      </c>
      <c r="BI2119" s="33">
        <v>68.492289999999997</v>
      </c>
      <c r="BJ2119" s="33">
        <v>67.634410000000003</v>
      </c>
      <c r="BK2119" s="33">
        <v>66.793660000000003</v>
      </c>
      <c r="BL2119" s="33">
        <v>67.132710000000003</v>
      </c>
      <c r="BM2119" s="33">
        <v>70.289379999999994</v>
      </c>
      <c r="BN2119" s="33">
        <v>74.802220000000005</v>
      </c>
      <c r="BO2119" s="33">
        <v>79.06335</v>
      </c>
      <c r="BP2119" s="33">
        <v>83.27055</v>
      </c>
      <c r="BQ2119" s="33">
        <v>86.010279999999995</v>
      </c>
      <c r="BR2119" s="33">
        <v>88.3262</v>
      </c>
      <c r="BS2119" s="33">
        <v>90.053939999999997</v>
      </c>
      <c r="BT2119" s="33">
        <v>91.4238</v>
      </c>
      <c r="BU2119" s="33">
        <v>91.991439999999997</v>
      </c>
      <c r="BV2119" s="33">
        <v>92.087329999999994</v>
      </c>
      <c r="BW2119" s="33">
        <v>91.455479999999994</v>
      </c>
      <c r="BX2119" s="33">
        <v>89.7226</v>
      </c>
      <c r="BY2119" s="33">
        <v>86.968320000000006</v>
      </c>
      <c r="BZ2119" s="33">
        <v>83.172089999999997</v>
      </c>
      <c r="CA2119" s="33">
        <v>80.420379999999994</v>
      </c>
      <c r="CB2119" s="33">
        <v>78.154110000000003</v>
      </c>
      <c r="CC2119" s="33">
        <v>76.022260000000003</v>
      </c>
      <c r="CD2119" s="9">
        <v>13785.24</v>
      </c>
      <c r="CE2119" s="9">
        <v>12132.1</v>
      </c>
      <c r="CF2119" s="9">
        <v>11499.09</v>
      </c>
      <c r="CG2119" s="9">
        <v>11422.52</v>
      </c>
      <c r="CH2119" s="9">
        <v>8776.7919999999995</v>
      </c>
      <c r="CI2119" s="9">
        <v>5875.1729999999998</v>
      </c>
      <c r="CJ2119" s="9">
        <v>5634.5</v>
      </c>
      <c r="CK2119" s="9">
        <v>7576.3810000000003</v>
      </c>
      <c r="CL2119" s="9">
        <v>9794.8819999999996</v>
      </c>
      <c r="CM2119" s="9">
        <v>10919.33</v>
      </c>
      <c r="CN2119" s="9">
        <v>11492.95</v>
      </c>
      <c r="CO2119" s="9">
        <v>15344.09</v>
      </c>
      <c r="CP2119" s="9">
        <v>15002.21</v>
      </c>
      <c r="CQ2119" s="9">
        <v>15101.14</v>
      </c>
      <c r="CR2119" s="9">
        <v>14499.76</v>
      </c>
      <c r="CS2119" s="9">
        <v>14232.25</v>
      </c>
      <c r="CT2119" s="9">
        <v>21625.54</v>
      </c>
      <c r="CU2119" s="9">
        <v>19567.47</v>
      </c>
      <c r="CV2119" s="9">
        <v>20992.01</v>
      </c>
      <c r="CW2119" s="9">
        <v>22981.21</v>
      </c>
      <c r="CX2119" s="9">
        <v>21676.03</v>
      </c>
      <c r="CY2119" s="9">
        <v>21850.69</v>
      </c>
      <c r="CZ2119" s="9">
        <v>21760.51</v>
      </c>
      <c r="DA2119" s="9">
        <v>19223.88</v>
      </c>
      <c r="DB2119" s="9">
        <v>11984.36</v>
      </c>
      <c r="DC2119" s="9">
        <v>135.43389999999999</v>
      </c>
      <c r="DD2119" s="9">
        <v>0</v>
      </c>
    </row>
    <row r="2120" spans="1:108" x14ac:dyDescent="0.25">
      <c r="A2120" s="9" t="s">
        <v>42</v>
      </c>
      <c r="B2120" s="9" t="s">
        <v>29</v>
      </c>
      <c r="C2120" s="9" t="s">
        <v>2</v>
      </c>
      <c r="D2120" s="9" t="s">
        <v>37</v>
      </c>
      <c r="E2120" s="9" t="s">
        <v>38</v>
      </c>
      <c r="F2120" s="9">
        <v>2022</v>
      </c>
      <c r="G2120" s="9">
        <v>8</v>
      </c>
      <c r="H2120" s="9"/>
      <c r="BF2120" s="33">
        <v>73.222409999999996</v>
      </c>
      <c r="BG2120" s="33">
        <v>71.53707</v>
      </c>
      <c r="BH2120" s="33">
        <v>69.587069999999997</v>
      </c>
      <c r="BI2120" s="33">
        <v>68.444820000000007</v>
      </c>
      <c r="BJ2120" s="33">
        <v>67.529309999999995</v>
      </c>
      <c r="BK2120" s="33">
        <v>66.984480000000005</v>
      </c>
      <c r="BL2120" s="33">
        <v>66.794830000000005</v>
      </c>
      <c r="BM2120" s="33">
        <v>68.737070000000003</v>
      </c>
      <c r="BN2120" s="33">
        <v>73.070689999999999</v>
      </c>
      <c r="BO2120" s="33">
        <v>78.135350000000003</v>
      </c>
      <c r="BP2120" s="33">
        <v>82.632760000000005</v>
      </c>
      <c r="BQ2120" s="33">
        <v>86.202579999999998</v>
      </c>
      <c r="BR2120" s="33">
        <v>88.745689999999996</v>
      </c>
      <c r="BS2120" s="33">
        <v>90.375</v>
      </c>
      <c r="BT2120" s="33">
        <v>91.621549999999999</v>
      </c>
      <c r="BU2120" s="33">
        <v>92.213790000000003</v>
      </c>
      <c r="BV2120" s="33">
        <v>91.969830000000002</v>
      </c>
      <c r="BW2120" s="33">
        <v>91.231899999999996</v>
      </c>
      <c r="BX2120" s="33">
        <v>89.021550000000005</v>
      </c>
      <c r="BY2120" s="33">
        <v>85.056899999999999</v>
      </c>
      <c r="BZ2120" s="33">
        <v>81.544830000000005</v>
      </c>
      <c r="CA2120" s="33">
        <v>79.360339999999994</v>
      </c>
      <c r="CB2120" s="33">
        <v>77.881900000000002</v>
      </c>
      <c r="CC2120" s="33">
        <v>75.698269999999994</v>
      </c>
      <c r="DC2120" s="9">
        <v>135.43389999999999</v>
      </c>
      <c r="DD2120" s="9">
        <v>0</v>
      </c>
    </row>
    <row r="2121" spans="1:108" x14ac:dyDescent="0.25">
      <c r="A2121" s="9" t="s">
        <v>42</v>
      </c>
      <c r="B2121" s="9" t="s">
        <v>29</v>
      </c>
      <c r="C2121" s="9" t="s">
        <v>2</v>
      </c>
      <c r="D2121" s="9" t="s">
        <v>37</v>
      </c>
      <c r="E2121" s="9" t="s">
        <v>38</v>
      </c>
      <c r="F2121" s="9">
        <v>2022</v>
      </c>
      <c r="G2121" s="9">
        <v>9</v>
      </c>
      <c r="H2121" s="9"/>
      <c r="BF2121" s="33">
        <v>71.843100000000007</v>
      </c>
      <c r="BG2121" s="33">
        <v>70.048280000000005</v>
      </c>
      <c r="BH2121" s="33">
        <v>68.728449999999995</v>
      </c>
      <c r="BI2121" s="33">
        <v>67.740520000000004</v>
      </c>
      <c r="BJ2121" s="33">
        <v>66.820689999999999</v>
      </c>
      <c r="BK2121" s="33">
        <v>66.039659999999998</v>
      </c>
      <c r="BL2121" s="33">
        <v>65.417240000000007</v>
      </c>
      <c r="BM2121" s="33">
        <v>66.537930000000003</v>
      </c>
      <c r="BN2121" s="33">
        <v>70.824129999999997</v>
      </c>
      <c r="BO2121" s="33">
        <v>76.505170000000007</v>
      </c>
      <c r="BP2121" s="33">
        <v>81.906040000000004</v>
      </c>
      <c r="BQ2121" s="33">
        <v>86.302589999999995</v>
      </c>
      <c r="BR2121" s="33">
        <v>88.657759999999996</v>
      </c>
      <c r="BS2121" s="33">
        <v>89.962069999999997</v>
      </c>
      <c r="BT2121" s="33">
        <v>90.833619999999996</v>
      </c>
      <c r="BU2121" s="33">
        <v>91.175870000000003</v>
      </c>
      <c r="BV2121" s="33">
        <v>90.901730000000001</v>
      </c>
      <c r="BW2121" s="33">
        <v>90.058620000000005</v>
      </c>
      <c r="BX2121" s="33">
        <v>87.327579999999998</v>
      </c>
      <c r="BY2121" s="33">
        <v>83.412930000000003</v>
      </c>
      <c r="BZ2121" s="33">
        <v>80.045689999999993</v>
      </c>
      <c r="CA2121" s="33">
        <v>78.093100000000007</v>
      </c>
      <c r="CB2121" s="33">
        <v>76.258619999999993</v>
      </c>
      <c r="CC2121" s="33">
        <v>74.268100000000004</v>
      </c>
      <c r="DC2121" s="9">
        <v>135.43389999999999</v>
      </c>
      <c r="DD2121" s="9">
        <v>0</v>
      </c>
    </row>
    <row r="2122" spans="1:108" x14ac:dyDescent="0.25">
      <c r="A2122" s="9" t="s">
        <v>42</v>
      </c>
      <c r="B2122" s="9" t="s">
        <v>29</v>
      </c>
      <c r="C2122" s="9" t="s">
        <v>2</v>
      </c>
      <c r="D2122" s="9" t="s">
        <v>37</v>
      </c>
      <c r="E2122" s="9" t="s">
        <v>38</v>
      </c>
      <c r="F2122" s="9">
        <v>2022</v>
      </c>
      <c r="G2122" s="9">
        <v>10</v>
      </c>
      <c r="H2122" s="9"/>
      <c r="BF2122" s="33">
        <v>64.576390000000004</v>
      </c>
      <c r="BG2122" s="33">
        <v>63.103299999999997</v>
      </c>
      <c r="BH2122" s="33">
        <v>62.138019999999997</v>
      </c>
      <c r="BI2122" s="33">
        <v>61.295140000000004</v>
      </c>
      <c r="BJ2122" s="33">
        <v>60.856769999999997</v>
      </c>
      <c r="BK2122" s="33">
        <v>60.109380000000002</v>
      </c>
      <c r="BL2122" s="33">
        <v>59.418399999999998</v>
      </c>
      <c r="BM2122" s="33">
        <v>59.49653</v>
      </c>
      <c r="BN2122" s="33">
        <v>62.96528</v>
      </c>
      <c r="BO2122" s="33">
        <v>67.797740000000005</v>
      </c>
      <c r="BP2122" s="33">
        <v>72.578990000000005</v>
      </c>
      <c r="BQ2122" s="33">
        <v>76.78125</v>
      </c>
      <c r="BR2122" s="33">
        <v>80.477429999999998</v>
      </c>
      <c r="BS2122" s="33">
        <v>82.699650000000005</v>
      </c>
      <c r="BT2122" s="33">
        <v>83.335939999999994</v>
      </c>
      <c r="BU2122" s="33">
        <v>82.627600000000001</v>
      </c>
      <c r="BV2122" s="33">
        <v>81.654510000000002</v>
      </c>
      <c r="BW2122" s="33">
        <v>79.896699999999996</v>
      </c>
      <c r="BX2122" s="33">
        <v>76.52431</v>
      </c>
      <c r="BY2122" s="33">
        <v>72.845489999999998</v>
      </c>
      <c r="BZ2122" s="33">
        <v>70.153649999999999</v>
      </c>
      <c r="CA2122" s="33">
        <v>68.065969999999993</v>
      </c>
      <c r="CB2122" s="33">
        <v>66.287319999999994</v>
      </c>
      <c r="CC2122" s="33">
        <v>64.794269999999997</v>
      </c>
      <c r="DC2122" s="9">
        <v>135.43389999999999</v>
      </c>
      <c r="DD2122" s="9">
        <v>0</v>
      </c>
    </row>
    <row r="2123" spans="1:108" x14ac:dyDescent="0.25">
      <c r="A2123" s="9" t="s">
        <v>42</v>
      </c>
      <c r="B2123" s="9" t="s">
        <v>29</v>
      </c>
      <c r="C2123" s="9" t="s">
        <v>2</v>
      </c>
      <c r="D2123" s="9" t="s">
        <v>37</v>
      </c>
      <c r="E2123" s="9" t="s">
        <v>38</v>
      </c>
      <c r="F2123" s="9">
        <v>2023</v>
      </c>
      <c r="G2123" s="9">
        <v>5</v>
      </c>
      <c r="H2123" s="9"/>
      <c r="BF2123" s="33">
        <v>67.671099999999996</v>
      </c>
      <c r="BG2123" s="33">
        <v>65.976070000000007</v>
      </c>
      <c r="BH2123" s="33">
        <v>64.896280000000004</v>
      </c>
      <c r="BI2123" s="33">
        <v>63.277479999999997</v>
      </c>
      <c r="BJ2123" s="33">
        <v>62.242019999999997</v>
      </c>
      <c r="BK2123" s="33">
        <v>61.46631</v>
      </c>
      <c r="BL2123" s="33">
        <v>61.828899999999997</v>
      </c>
      <c r="BM2123" s="33">
        <v>65.016850000000005</v>
      </c>
      <c r="BN2123" s="33">
        <v>69.03546</v>
      </c>
      <c r="BO2123" s="33">
        <v>73.209220000000002</v>
      </c>
      <c r="BP2123" s="33">
        <v>76.950360000000003</v>
      </c>
      <c r="BQ2123" s="33">
        <v>80.346630000000005</v>
      </c>
      <c r="BR2123" s="33">
        <v>82.71011</v>
      </c>
      <c r="BS2123" s="33">
        <v>84.362589999999997</v>
      </c>
      <c r="BT2123" s="33">
        <v>85.277479999999997</v>
      </c>
      <c r="BU2123" s="33">
        <v>85.861699999999999</v>
      </c>
      <c r="BV2123" s="33">
        <v>86.279259999999994</v>
      </c>
      <c r="BW2123" s="33">
        <v>85.641850000000005</v>
      </c>
      <c r="BX2123" s="33">
        <v>83.787229999999994</v>
      </c>
      <c r="BY2123" s="33">
        <v>81.143619999999999</v>
      </c>
      <c r="BZ2123" s="33">
        <v>77.885639999999995</v>
      </c>
      <c r="CA2123" s="33">
        <v>75.25</v>
      </c>
      <c r="CB2123" s="33">
        <v>72.815610000000007</v>
      </c>
      <c r="CC2123" s="33">
        <v>70.394499999999994</v>
      </c>
      <c r="DC2123" s="9">
        <v>135.43389999999999</v>
      </c>
      <c r="DD2123" s="9">
        <v>0</v>
      </c>
    </row>
    <row r="2124" spans="1:108" x14ac:dyDescent="0.25">
      <c r="A2124" s="9" t="s">
        <v>42</v>
      </c>
      <c r="B2124" s="9" t="s">
        <v>29</v>
      </c>
      <c r="C2124" s="9" t="s">
        <v>2</v>
      </c>
      <c r="D2124" s="9" t="s">
        <v>37</v>
      </c>
      <c r="E2124" s="9" t="s">
        <v>38</v>
      </c>
      <c r="F2124" s="9">
        <v>2023</v>
      </c>
      <c r="G2124" s="9">
        <v>6</v>
      </c>
      <c r="H2124" s="9"/>
      <c r="BF2124" s="33">
        <v>73.683980000000005</v>
      </c>
      <c r="BG2124" s="33">
        <v>72.105639999999994</v>
      </c>
      <c r="BH2124" s="33">
        <v>70.492080000000001</v>
      </c>
      <c r="BI2124" s="33">
        <v>69.305459999999997</v>
      </c>
      <c r="BJ2124" s="33">
        <v>67.850350000000006</v>
      </c>
      <c r="BK2124" s="33">
        <v>66.912850000000006</v>
      </c>
      <c r="BL2124" s="33">
        <v>67.39085</v>
      </c>
      <c r="BM2124" s="33">
        <v>70.647890000000004</v>
      </c>
      <c r="BN2124" s="33">
        <v>74.488560000000007</v>
      </c>
      <c r="BO2124" s="33">
        <v>78.527289999999994</v>
      </c>
      <c r="BP2124" s="33">
        <v>82.340670000000003</v>
      </c>
      <c r="BQ2124" s="33">
        <v>85.254400000000004</v>
      </c>
      <c r="BR2124" s="33">
        <v>87.311620000000005</v>
      </c>
      <c r="BS2124" s="33">
        <v>89.071299999999994</v>
      </c>
      <c r="BT2124" s="33">
        <v>90.450710000000001</v>
      </c>
      <c r="BU2124" s="33">
        <v>91.056340000000006</v>
      </c>
      <c r="BV2124" s="33">
        <v>91.091549999999998</v>
      </c>
      <c r="BW2124" s="33">
        <v>90.42165</v>
      </c>
      <c r="BX2124" s="33">
        <v>88.696299999999994</v>
      </c>
      <c r="BY2124" s="33">
        <v>86.213030000000003</v>
      </c>
      <c r="BZ2124" s="33">
        <v>82.977990000000005</v>
      </c>
      <c r="CA2124" s="33">
        <v>79.902289999999994</v>
      </c>
      <c r="CB2124" s="33">
        <v>77.361789999999999</v>
      </c>
      <c r="CC2124" s="33">
        <v>75.320419999999999</v>
      </c>
      <c r="DC2124" s="9">
        <v>135.43389999999999</v>
      </c>
      <c r="DD2124" s="9">
        <v>0</v>
      </c>
    </row>
    <row r="2125" spans="1:108" x14ac:dyDescent="0.25">
      <c r="A2125" s="9" t="s">
        <v>42</v>
      </c>
      <c r="B2125" s="9" t="s">
        <v>29</v>
      </c>
      <c r="C2125" s="9" t="s">
        <v>2</v>
      </c>
      <c r="D2125" s="9" t="s">
        <v>37</v>
      </c>
      <c r="E2125" s="9" t="s">
        <v>38</v>
      </c>
      <c r="F2125" s="9">
        <v>2023</v>
      </c>
      <c r="G2125" s="9">
        <v>7</v>
      </c>
      <c r="H2125" s="9">
        <v>6079.4049999999997</v>
      </c>
      <c r="I2125" s="9">
        <v>5809.0050000000001</v>
      </c>
      <c r="J2125" s="9">
        <v>6005.2389999999996</v>
      </c>
      <c r="K2125" s="9">
        <v>6146.3630000000003</v>
      </c>
      <c r="L2125" s="9">
        <v>6309.68</v>
      </c>
      <c r="M2125" s="9">
        <v>6770.2219999999998</v>
      </c>
      <c r="N2125" s="9">
        <v>7483.6809999999996</v>
      </c>
      <c r="O2125" s="9">
        <v>8020.4219999999996</v>
      </c>
      <c r="P2125" s="9">
        <v>8644.3970000000008</v>
      </c>
      <c r="Q2125" s="9">
        <v>8944.2150000000001</v>
      </c>
      <c r="R2125" s="9">
        <v>8839.7729999999992</v>
      </c>
      <c r="S2125" s="9">
        <v>8611.15</v>
      </c>
      <c r="T2125" s="9">
        <v>8111.4070000000002</v>
      </c>
      <c r="U2125" s="9">
        <v>5194.6580000000004</v>
      </c>
      <c r="V2125" s="9">
        <v>5138.1080000000002</v>
      </c>
      <c r="W2125" s="9">
        <v>5017.5200000000004</v>
      </c>
      <c r="X2125" s="9">
        <v>4735.4129999999996</v>
      </c>
      <c r="Y2125" s="9">
        <v>5114.0680000000002</v>
      </c>
      <c r="Z2125" s="9">
        <v>7206.8090000000002</v>
      </c>
      <c r="AA2125" s="9">
        <v>8315.7909999999993</v>
      </c>
      <c r="AB2125" s="9">
        <v>7770.0550000000003</v>
      </c>
      <c r="AC2125" s="9">
        <v>6986.5690000000004</v>
      </c>
      <c r="AD2125" s="9">
        <v>6528.7129999999997</v>
      </c>
      <c r="AE2125" s="9">
        <v>6497.1469999999999</v>
      </c>
      <c r="AF2125" s="9">
        <v>5244.1350000000002</v>
      </c>
      <c r="AG2125" s="9">
        <v>6148.1030000000001</v>
      </c>
      <c r="AH2125" s="9">
        <v>6000.3609999999999</v>
      </c>
      <c r="AI2125" s="9">
        <v>5951.1130000000003</v>
      </c>
      <c r="AJ2125" s="9">
        <v>6038.3559999999998</v>
      </c>
      <c r="AK2125" s="9">
        <v>6272.6729999999998</v>
      </c>
      <c r="AL2125" s="9">
        <v>6836.8379999999997</v>
      </c>
      <c r="AM2125" s="9">
        <v>7426.7889999999998</v>
      </c>
      <c r="AN2125" s="9">
        <v>8053.866</v>
      </c>
      <c r="AO2125" s="9">
        <v>8678.4380000000001</v>
      </c>
      <c r="AP2125" s="9">
        <v>8991.6309999999994</v>
      </c>
      <c r="AQ2125" s="9">
        <v>8880.018</v>
      </c>
      <c r="AR2125" s="9">
        <v>8761.4869999999992</v>
      </c>
      <c r="AS2125" s="9">
        <v>8734.07</v>
      </c>
      <c r="AT2125" s="9">
        <v>8665.7119999999995</v>
      </c>
      <c r="AU2125" s="9">
        <v>8670.0660000000007</v>
      </c>
      <c r="AV2125" s="9">
        <v>8471.0390000000007</v>
      </c>
      <c r="AW2125" s="9">
        <v>8447.0740000000005</v>
      </c>
      <c r="AX2125" s="9">
        <v>8743.4130000000005</v>
      </c>
      <c r="AY2125" s="9">
        <v>8965.9650000000001</v>
      </c>
      <c r="AZ2125" s="9">
        <v>8903.3520000000008</v>
      </c>
      <c r="BA2125" s="9">
        <v>8041.6679999999997</v>
      </c>
      <c r="BB2125" s="9">
        <v>7135.17</v>
      </c>
      <c r="BC2125" s="9">
        <v>6635.9449999999997</v>
      </c>
      <c r="BD2125" s="9">
        <v>6632.6229999999996</v>
      </c>
      <c r="BE2125" s="9">
        <v>8612.5049999999992</v>
      </c>
      <c r="BF2125" s="33">
        <v>72.4315</v>
      </c>
      <c r="BG2125" s="33">
        <v>71.244870000000006</v>
      </c>
      <c r="BH2125" s="33">
        <v>69.824489999999997</v>
      </c>
      <c r="BI2125" s="33">
        <v>68.492289999999997</v>
      </c>
      <c r="BJ2125" s="33">
        <v>67.634410000000003</v>
      </c>
      <c r="BK2125" s="33">
        <v>66.793660000000003</v>
      </c>
      <c r="BL2125" s="33">
        <v>67.132710000000003</v>
      </c>
      <c r="BM2125" s="33">
        <v>70.289379999999994</v>
      </c>
      <c r="BN2125" s="33">
        <v>74.802220000000005</v>
      </c>
      <c r="BO2125" s="33">
        <v>79.06335</v>
      </c>
      <c r="BP2125" s="33">
        <v>83.27055</v>
      </c>
      <c r="BQ2125" s="33">
        <v>86.010279999999995</v>
      </c>
      <c r="BR2125" s="33">
        <v>88.3262</v>
      </c>
      <c r="BS2125" s="33">
        <v>90.053939999999997</v>
      </c>
      <c r="BT2125" s="33">
        <v>91.4238</v>
      </c>
      <c r="BU2125" s="33">
        <v>91.991439999999997</v>
      </c>
      <c r="BV2125" s="33">
        <v>92.087329999999994</v>
      </c>
      <c r="BW2125" s="33">
        <v>91.455479999999994</v>
      </c>
      <c r="BX2125" s="33">
        <v>89.7226</v>
      </c>
      <c r="BY2125" s="33">
        <v>86.968320000000006</v>
      </c>
      <c r="BZ2125" s="33">
        <v>83.172089999999997</v>
      </c>
      <c r="CA2125" s="33">
        <v>80.420379999999994</v>
      </c>
      <c r="CB2125" s="33">
        <v>78.154110000000003</v>
      </c>
      <c r="CC2125" s="33">
        <v>76.022260000000003</v>
      </c>
      <c r="CD2125" s="9">
        <v>13780.18</v>
      </c>
      <c r="CE2125" s="9">
        <v>12126.24</v>
      </c>
      <c r="CF2125" s="9">
        <v>11493.22</v>
      </c>
      <c r="CG2125" s="9">
        <v>11415.7</v>
      </c>
      <c r="CH2125" s="9">
        <v>8770.8919999999998</v>
      </c>
      <c r="CI2125" s="9">
        <v>5871.0280000000002</v>
      </c>
      <c r="CJ2125" s="9">
        <v>5629.0159999999996</v>
      </c>
      <c r="CK2125" s="9">
        <v>7572.3990000000003</v>
      </c>
      <c r="CL2125" s="9">
        <v>9792.9740000000002</v>
      </c>
      <c r="CM2125" s="9">
        <v>10917.36</v>
      </c>
      <c r="CN2125" s="9">
        <v>11491.73</v>
      </c>
      <c r="CO2125" s="9">
        <v>15346.05</v>
      </c>
      <c r="CP2125" s="9">
        <v>14999.04</v>
      </c>
      <c r="CQ2125" s="9">
        <v>15100.15</v>
      </c>
      <c r="CR2125" s="9">
        <v>14494.26</v>
      </c>
      <c r="CS2125" s="9">
        <v>14226.26</v>
      </c>
      <c r="CT2125" s="9">
        <v>21608.23</v>
      </c>
      <c r="CU2125" s="9">
        <v>19560.95</v>
      </c>
      <c r="CV2125" s="9">
        <v>20989.56</v>
      </c>
      <c r="CW2125" s="9">
        <v>22979.62</v>
      </c>
      <c r="CX2125" s="9">
        <v>21675.24</v>
      </c>
      <c r="CY2125" s="9">
        <v>21848.98</v>
      </c>
      <c r="CZ2125" s="9">
        <v>21754.94</v>
      </c>
      <c r="DA2125" s="9">
        <v>19213.71</v>
      </c>
      <c r="DB2125" s="9">
        <v>11980.39</v>
      </c>
      <c r="DC2125" s="9">
        <v>135.43389999999999</v>
      </c>
      <c r="DD2125" s="9">
        <v>0</v>
      </c>
    </row>
    <row r="2126" spans="1:108" x14ac:dyDescent="0.25">
      <c r="A2126" s="9" t="s">
        <v>42</v>
      </c>
      <c r="B2126" s="9" t="s">
        <v>29</v>
      </c>
      <c r="C2126" s="9" t="s">
        <v>2</v>
      </c>
      <c r="D2126" s="9" t="s">
        <v>37</v>
      </c>
      <c r="E2126" s="9" t="s">
        <v>38</v>
      </c>
      <c r="F2126" s="9">
        <v>2023</v>
      </c>
      <c r="G2126" s="9">
        <v>8</v>
      </c>
      <c r="H2126" s="9"/>
      <c r="BF2126" s="33">
        <v>73.222409999999996</v>
      </c>
      <c r="BG2126" s="33">
        <v>71.53707</v>
      </c>
      <c r="BH2126" s="33">
        <v>69.587069999999997</v>
      </c>
      <c r="BI2126" s="33">
        <v>68.444820000000007</v>
      </c>
      <c r="BJ2126" s="33">
        <v>67.529309999999995</v>
      </c>
      <c r="BK2126" s="33">
        <v>66.984480000000005</v>
      </c>
      <c r="BL2126" s="33">
        <v>66.794830000000005</v>
      </c>
      <c r="BM2126" s="33">
        <v>68.737070000000003</v>
      </c>
      <c r="BN2126" s="33">
        <v>73.070689999999999</v>
      </c>
      <c r="BO2126" s="33">
        <v>78.135350000000003</v>
      </c>
      <c r="BP2126" s="33">
        <v>82.632760000000005</v>
      </c>
      <c r="BQ2126" s="33">
        <v>86.202579999999998</v>
      </c>
      <c r="BR2126" s="33">
        <v>88.745689999999996</v>
      </c>
      <c r="BS2126" s="33">
        <v>90.375</v>
      </c>
      <c r="BT2126" s="33">
        <v>91.621549999999999</v>
      </c>
      <c r="BU2126" s="33">
        <v>92.213790000000003</v>
      </c>
      <c r="BV2126" s="33">
        <v>91.969830000000002</v>
      </c>
      <c r="BW2126" s="33">
        <v>91.231899999999996</v>
      </c>
      <c r="BX2126" s="33">
        <v>89.021550000000005</v>
      </c>
      <c r="BY2126" s="33">
        <v>85.056899999999999</v>
      </c>
      <c r="BZ2126" s="33">
        <v>81.544830000000005</v>
      </c>
      <c r="CA2126" s="33">
        <v>79.360339999999994</v>
      </c>
      <c r="CB2126" s="33">
        <v>77.881900000000002</v>
      </c>
      <c r="CC2126" s="33">
        <v>75.698269999999994</v>
      </c>
      <c r="DC2126" s="9">
        <v>135.43389999999999</v>
      </c>
      <c r="DD2126" s="9">
        <v>0</v>
      </c>
    </row>
    <row r="2127" spans="1:108" x14ac:dyDescent="0.25">
      <c r="A2127" s="9" t="s">
        <v>42</v>
      </c>
      <c r="B2127" s="9" t="s">
        <v>29</v>
      </c>
      <c r="C2127" s="9" t="s">
        <v>2</v>
      </c>
      <c r="D2127" s="9" t="s">
        <v>37</v>
      </c>
      <c r="E2127" s="9" t="s">
        <v>38</v>
      </c>
      <c r="F2127" s="9">
        <v>2023</v>
      </c>
      <c r="G2127" s="9">
        <v>9</v>
      </c>
      <c r="H2127" s="9"/>
      <c r="BF2127" s="33">
        <v>71.843100000000007</v>
      </c>
      <c r="BG2127" s="33">
        <v>70.048280000000005</v>
      </c>
      <c r="BH2127" s="33">
        <v>68.728449999999995</v>
      </c>
      <c r="BI2127" s="33">
        <v>67.740520000000004</v>
      </c>
      <c r="BJ2127" s="33">
        <v>66.820689999999999</v>
      </c>
      <c r="BK2127" s="33">
        <v>66.039659999999998</v>
      </c>
      <c r="BL2127" s="33">
        <v>65.417240000000007</v>
      </c>
      <c r="BM2127" s="33">
        <v>66.537930000000003</v>
      </c>
      <c r="BN2127" s="33">
        <v>70.824129999999997</v>
      </c>
      <c r="BO2127" s="33">
        <v>76.505170000000007</v>
      </c>
      <c r="BP2127" s="33">
        <v>81.906040000000004</v>
      </c>
      <c r="BQ2127" s="33">
        <v>86.302589999999995</v>
      </c>
      <c r="BR2127" s="33">
        <v>88.657759999999996</v>
      </c>
      <c r="BS2127" s="33">
        <v>89.962069999999997</v>
      </c>
      <c r="BT2127" s="33">
        <v>90.833619999999996</v>
      </c>
      <c r="BU2127" s="33">
        <v>91.175870000000003</v>
      </c>
      <c r="BV2127" s="33">
        <v>90.901730000000001</v>
      </c>
      <c r="BW2127" s="33">
        <v>90.058620000000005</v>
      </c>
      <c r="BX2127" s="33">
        <v>87.327579999999998</v>
      </c>
      <c r="BY2127" s="33">
        <v>83.412930000000003</v>
      </c>
      <c r="BZ2127" s="33">
        <v>80.045689999999993</v>
      </c>
      <c r="CA2127" s="33">
        <v>78.093100000000007</v>
      </c>
      <c r="CB2127" s="33">
        <v>76.258619999999993</v>
      </c>
      <c r="CC2127" s="33">
        <v>74.268100000000004</v>
      </c>
      <c r="DC2127" s="9">
        <v>135.43389999999999</v>
      </c>
      <c r="DD2127" s="9">
        <v>0</v>
      </c>
    </row>
    <row r="2128" spans="1:108" x14ac:dyDescent="0.25">
      <c r="A2128" s="9" t="s">
        <v>42</v>
      </c>
      <c r="B2128" s="9" t="s">
        <v>29</v>
      </c>
      <c r="C2128" s="9" t="s">
        <v>2</v>
      </c>
      <c r="D2128" s="9" t="s">
        <v>37</v>
      </c>
      <c r="E2128" s="9" t="s">
        <v>38</v>
      </c>
      <c r="F2128" s="9">
        <v>2023</v>
      </c>
      <c r="G2128" s="9">
        <v>10</v>
      </c>
      <c r="H2128" s="9"/>
      <c r="BF2128" s="33">
        <v>64.576390000000004</v>
      </c>
      <c r="BG2128" s="33">
        <v>63.103299999999997</v>
      </c>
      <c r="BH2128" s="33">
        <v>62.138019999999997</v>
      </c>
      <c r="BI2128" s="33">
        <v>61.295140000000004</v>
      </c>
      <c r="BJ2128" s="33">
        <v>60.856769999999997</v>
      </c>
      <c r="BK2128" s="33">
        <v>60.109380000000002</v>
      </c>
      <c r="BL2128" s="33">
        <v>59.418399999999998</v>
      </c>
      <c r="BM2128" s="33">
        <v>59.49653</v>
      </c>
      <c r="BN2128" s="33">
        <v>62.96528</v>
      </c>
      <c r="BO2128" s="33">
        <v>67.797740000000005</v>
      </c>
      <c r="BP2128" s="33">
        <v>72.578990000000005</v>
      </c>
      <c r="BQ2128" s="33">
        <v>76.78125</v>
      </c>
      <c r="BR2128" s="33">
        <v>80.477429999999998</v>
      </c>
      <c r="BS2128" s="33">
        <v>82.699650000000005</v>
      </c>
      <c r="BT2128" s="33">
        <v>83.335939999999994</v>
      </c>
      <c r="BU2128" s="33">
        <v>82.627600000000001</v>
      </c>
      <c r="BV2128" s="33">
        <v>81.654510000000002</v>
      </c>
      <c r="BW2128" s="33">
        <v>79.896699999999996</v>
      </c>
      <c r="BX2128" s="33">
        <v>76.52431</v>
      </c>
      <c r="BY2128" s="33">
        <v>72.845489999999998</v>
      </c>
      <c r="BZ2128" s="33">
        <v>70.153649999999999</v>
      </c>
      <c r="CA2128" s="33">
        <v>68.065969999999993</v>
      </c>
      <c r="CB2128" s="33">
        <v>66.287319999999994</v>
      </c>
      <c r="CC2128" s="33">
        <v>64.794269999999997</v>
      </c>
      <c r="DC2128" s="9">
        <v>135.43389999999999</v>
      </c>
      <c r="DD2128" s="9">
        <v>0</v>
      </c>
    </row>
    <row r="2129" spans="1:108" x14ac:dyDescent="0.25">
      <c r="A2129" s="9" t="s">
        <v>42</v>
      </c>
      <c r="B2129" s="9" t="s">
        <v>29</v>
      </c>
      <c r="C2129" s="9" t="s">
        <v>2</v>
      </c>
      <c r="D2129" s="9" t="s">
        <v>37</v>
      </c>
      <c r="E2129" s="9" t="s">
        <v>38</v>
      </c>
      <c r="F2129" s="9">
        <v>2024</v>
      </c>
      <c r="G2129" s="9">
        <v>5</v>
      </c>
      <c r="H2129" s="9"/>
      <c r="BF2129" s="33">
        <v>67.671099999999996</v>
      </c>
      <c r="BG2129" s="33">
        <v>65.976070000000007</v>
      </c>
      <c r="BH2129" s="33">
        <v>64.896280000000004</v>
      </c>
      <c r="BI2129" s="33">
        <v>63.277479999999997</v>
      </c>
      <c r="BJ2129" s="33">
        <v>62.242019999999997</v>
      </c>
      <c r="BK2129" s="33">
        <v>61.46631</v>
      </c>
      <c r="BL2129" s="33">
        <v>61.828899999999997</v>
      </c>
      <c r="BM2129" s="33">
        <v>65.016850000000005</v>
      </c>
      <c r="BN2129" s="33">
        <v>69.03546</v>
      </c>
      <c r="BO2129" s="33">
        <v>73.209220000000002</v>
      </c>
      <c r="BP2129" s="33">
        <v>76.950360000000003</v>
      </c>
      <c r="BQ2129" s="33">
        <v>80.346630000000005</v>
      </c>
      <c r="BR2129" s="33">
        <v>82.71011</v>
      </c>
      <c r="BS2129" s="33">
        <v>84.362589999999997</v>
      </c>
      <c r="BT2129" s="33">
        <v>85.277479999999997</v>
      </c>
      <c r="BU2129" s="33">
        <v>85.861699999999999</v>
      </c>
      <c r="BV2129" s="33">
        <v>86.279259999999994</v>
      </c>
      <c r="BW2129" s="33">
        <v>85.641850000000005</v>
      </c>
      <c r="BX2129" s="33">
        <v>83.787229999999994</v>
      </c>
      <c r="BY2129" s="33">
        <v>81.143619999999999</v>
      </c>
      <c r="BZ2129" s="33">
        <v>77.885639999999995</v>
      </c>
      <c r="CA2129" s="33">
        <v>75.25</v>
      </c>
      <c r="CB2129" s="33">
        <v>72.815610000000007</v>
      </c>
      <c r="CC2129" s="33">
        <v>70.394499999999994</v>
      </c>
      <c r="DC2129" s="9">
        <v>135.43389999999999</v>
      </c>
      <c r="DD2129" s="9">
        <v>0</v>
      </c>
    </row>
    <row r="2130" spans="1:108" x14ac:dyDescent="0.25">
      <c r="A2130" s="9" t="s">
        <v>42</v>
      </c>
      <c r="B2130" s="9" t="s">
        <v>29</v>
      </c>
      <c r="C2130" s="9" t="s">
        <v>2</v>
      </c>
      <c r="D2130" s="9" t="s">
        <v>37</v>
      </c>
      <c r="E2130" s="9" t="s">
        <v>38</v>
      </c>
      <c r="F2130" s="9">
        <v>2024</v>
      </c>
      <c r="G2130" s="9">
        <v>6</v>
      </c>
      <c r="H2130" s="9"/>
      <c r="BF2130" s="33">
        <v>73.683980000000005</v>
      </c>
      <c r="BG2130" s="33">
        <v>72.105639999999994</v>
      </c>
      <c r="BH2130" s="33">
        <v>70.492080000000001</v>
      </c>
      <c r="BI2130" s="33">
        <v>69.305459999999997</v>
      </c>
      <c r="BJ2130" s="33">
        <v>67.850350000000006</v>
      </c>
      <c r="BK2130" s="33">
        <v>66.912850000000006</v>
      </c>
      <c r="BL2130" s="33">
        <v>67.39085</v>
      </c>
      <c r="BM2130" s="33">
        <v>70.647890000000004</v>
      </c>
      <c r="BN2130" s="33">
        <v>74.488560000000007</v>
      </c>
      <c r="BO2130" s="33">
        <v>78.527289999999994</v>
      </c>
      <c r="BP2130" s="33">
        <v>82.340670000000003</v>
      </c>
      <c r="BQ2130" s="33">
        <v>85.254400000000004</v>
      </c>
      <c r="BR2130" s="33">
        <v>87.311620000000005</v>
      </c>
      <c r="BS2130" s="33">
        <v>89.071299999999994</v>
      </c>
      <c r="BT2130" s="33">
        <v>90.450710000000001</v>
      </c>
      <c r="BU2130" s="33">
        <v>91.056340000000006</v>
      </c>
      <c r="BV2130" s="33">
        <v>91.091549999999998</v>
      </c>
      <c r="BW2130" s="33">
        <v>90.42165</v>
      </c>
      <c r="BX2130" s="33">
        <v>88.696299999999994</v>
      </c>
      <c r="BY2130" s="33">
        <v>86.213030000000003</v>
      </c>
      <c r="BZ2130" s="33">
        <v>82.977990000000005</v>
      </c>
      <c r="CA2130" s="33">
        <v>79.902289999999994</v>
      </c>
      <c r="CB2130" s="33">
        <v>77.361789999999999</v>
      </c>
      <c r="CC2130" s="33">
        <v>75.320419999999999</v>
      </c>
      <c r="DC2130" s="9">
        <v>135.43389999999999</v>
      </c>
      <c r="DD2130" s="9">
        <v>0</v>
      </c>
    </row>
    <row r="2131" spans="1:108" x14ac:dyDescent="0.25">
      <c r="A2131" s="9" t="s">
        <v>42</v>
      </c>
      <c r="B2131" s="9" t="s">
        <v>29</v>
      </c>
      <c r="C2131" s="9" t="s">
        <v>2</v>
      </c>
      <c r="D2131" s="9" t="s">
        <v>37</v>
      </c>
      <c r="E2131" s="9" t="s">
        <v>38</v>
      </c>
      <c r="F2131" s="9">
        <v>2024</v>
      </c>
      <c r="G2131" s="9">
        <v>7</v>
      </c>
      <c r="H2131" s="9">
        <v>6082.7169999999996</v>
      </c>
      <c r="I2131" s="9">
        <v>5815.3289999999997</v>
      </c>
      <c r="J2131" s="9">
        <v>6016.4989999999998</v>
      </c>
      <c r="K2131" s="9">
        <v>6151.8549999999996</v>
      </c>
      <c r="L2131" s="9">
        <v>6318.9070000000002</v>
      </c>
      <c r="M2131" s="9">
        <v>6776.7219999999998</v>
      </c>
      <c r="N2131" s="9">
        <v>7484.3620000000001</v>
      </c>
      <c r="O2131" s="9">
        <v>8016.93</v>
      </c>
      <c r="P2131" s="9">
        <v>8639.1890000000003</v>
      </c>
      <c r="Q2131" s="9">
        <v>8936.4979999999996</v>
      </c>
      <c r="R2131" s="9">
        <v>8831.4529999999995</v>
      </c>
      <c r="S2131" s="9">
        <v>8600.9750000000004</v>
      </c>
      <c r="T2131" s="9">
        <v>8104.4570000000003</v>
      </c>
      <c r="U2131" s="9">
        <v>5189.7139999999999</v>
      </c>
      <c r="V2131" s="9">
        <v>5133.165</v>
      </c>
      <c r="W2131" s="9">
        <v>5017.8050000000003</v>
      </c>
      <c r="X2131" s="9">
        <v>4730.451</v>
      </c>
      <c r="Y2131" s="9">
        <v>5111.9110000000001</v>
      </c>
      <c r="Z2131" s="9">
        <v>7208.9579999999996</v>
      </c>
      <c r="AA2131" s="9">
        <v>8323.92</v>
      </c>
      <c r="AB2131" s="9">
        <v>7774.2449999999999</v>
      </c>
      <c r="AC2131" s="9">
        <v>6990.2120000000004</v>
      </c>
      <c r="AD2131" s="9">
        <v>6535.57</v>
      </c>
      <c r="AE2131" s="9">
        <v>6504.0039999999999</v>
      </c>
      <c r="AF2131" s="9">
        <v>5240.183</v>
      </c>
      <c r="AG2131" s="9">
        <v>6151.4139999999998</v>
      </c>
      <c r="AH2131" s="9">
        <v>6006.6850000000004</v>
      </c>
      <c r="AI2131" s="9">
        <v>5962.3720000000003</v>
      </c>
      <c r="AJ2131" s="9">
        <v>6043.8490000000002</v>
      </c>
      <c r="AK2131" s="9">
        <v>6281.9</v>
      </c>
      <c r="AL2131" s="9">
        <v>6843.3379999999997</v>
      </c>
      <c r="AM2131" s="9">
        <v>7427.4690000000001</v>
      </c>
      <c r="AN2131" s="9">
        <v>8050.3729999999996</v>
      </c>
      <c r="AO2131" s="9">
        <v>8673.2289999999994</v>
      </c>
      <c r="AP2131" s="9">
        <v>8983.9130000000005</v>
      </c>
      <c r="AQ2131" s="9">
        <v>8871.6970000000001</v>
      </c>
      <c r="AR2131" s="9">
        <v>8751.3119999999999</v>
      </c>
      <c r="AS2131" s="9">
        <v>8727.1200000000008</v>
      </c>
      <c r="AT2131" s="9">
        <v>8660.77</v>
      </c>
      <c r="AU2131" s="9">
        <v>8665.1239999999998</v>
      </c>
      <c r="AV2131" s="9">
        <v>8471.3240000000005</v>
      </c>
      <c r="AW2131" s="9">
        <v>8442.1119999999992</v>
      </c>
      <c r="AX2131" s="9">
        <v>8741.2549999999992</v>
      </c>
      <c r="AY2131" s="9">
        <v>8968.1119999999992</v>
      </c>
      <c r="AZ2131" s="9">
        <v>8911.4809999999998</v>
      </c>
      <c r="BA2131" s="9">
        <v>8045.8580000000002</v>
      </c>
      <c r="BB2131" s="9">
        <v>7138.8130000000001</v>
      </c>
      <c r="BC2131" s="9">
        <v>6642.8010000000004</v>
      </c>
      <c r="BD2131" s="9">
        <v>6639.4790000000003</v>
      </c>
      <c r="BE2131" s="9">
        <v>8608.5540000000001</v>
      </c>
      <c r="BF2131" s="33">
        <v>72.4315</v>
      </c>
      <c r="BG2131" s="33">
        <v>71.244870000000006</v>
      </c>
      <c r="BH2131" s="33">
        <v>69.824489999999997</v>
      </c>
      <c r="BI2131" s="33">
        <v>68.492289999999997</v>
      </c>
      <c r="BJ2131" s="33">
        <v>67.634410000000003</v>
      </c>
      <c r="BK2131" s="33">
        <v>66.793660000000003</v>
      </c>
      <c r="BL2131" s="33">
        <v>67.132710000000003</v>
      </c>
      <c r="BM2131" s="33">
        <v>70.289379999999994</v>
      </c>
      <c r="BN2131" s="33">
        <v>74.802220000000005</v>
      </c>
      <c r="BO2131" s="33">
        <v>79.06335</v>
      </c>
      <c r="BP2131" s="33">
        <v>83.27055</v>
      </c>
      <c r="BQ2131" s="33">
        <v>86.010279999999995</v>
      </c>
      <c r="BR2131" s="33">
        <v>88.3262</v>
      </c>
      <c r="BS2131" s="33">
        <v>90.053939999999997</v>
      </c>
      <c r="BT2131" s="33">
        <v>91.4238</v>
      </c>
      <c r="BU2131" s="33">
        <v>91.991439999999997</v>
      </c>
      <c r="BV2131" s="33">
        <v>92.087329999999994</v>
      </c>
      <c r="BW2131" s="33">
        <v>91.455479999999994</v>
      </c>
      <c r="BX2131" s="33">
        <v>89.7226</v>
      </c>
      <c r="BY2131" s="33">
        <v>86.968320000000006</v>
      </c>
      <c r="BZ2131" s="33">
        <v>83.172089999999997</v>
      </c>
      <c r="CA2131" s="33">
        <v>80.420379999999994</v>
      </c>
      <c r="CB2131" s="33">
        <v>78.154110000000003</v>
      </c>
      <c r="CC2131" s="33">
        <v>76.022260000000003</v>
      </c>
      <c r="CD2131" s="9">
        <v>13783.12</v>
      </c>
      <c r="CE2131" s="9">
        <v>12137.11</v>
      </c>
      <c r="CF2131" s="9">
        <v>11502.14</v>
      </c>
      <c r="CG2131" s="9">
        <v>11427.07</v>
      </c>
      <c r="CH2131" s="9">
        <v>8779.5220000000008</v>
      </c>
      <c r="CI2131" s="9">
        <v>5876.7060000000001</v>
      </c>
      <c r="CJ2131" s="9">
        <v>5634.4120000000003</v>
      </c>
      <c r="CK2131" s="9">
        <v>7579.6009999999997</v>
      </c>
      <c r="CL2131" s="9">
        <v>9800.9</v>
      </c>
      <c r="CM2131" s="9">
        <v>10926.02</v>
      </c>
      <c r="CN2131" s="9">
        <v>11501.19</v>
      </c>
      <c r="CO2131" s="9">
        <v>15355.47</v>
      </c>
      <c r="CP2131" s="9">
        <v>15008.83</v>
      </c>
      <c r="CQ2131" s="9">
        <v>15114.19</v>
      </c>
      <c r="CR2131" s="9">
        <v>14507.54</v>
      </c>
      <c r="CS2131" s="9">
        <v>14237.01</v>
      </c>
      <c r="CT2131" s="9">
        <v>21622.28</v>
      </c>
      <c r="CU2131" s="9">
        <v>19575.46</v>
      </c>
      <c r="CV2131" s="9">
        <v>21000.29</v>
      </c>
      <c r="CW2131" s="9">
        <v>23002.560000000001</v>
      </c>
      <c r="CX2131" s="9">
        <v>21698.05</v>
      </c>
      <c r="CY2131" s="9">
        <v>21872.639999999999</v>
      </c>
      <c r="CZ2131" s="9">
        <v>21775.43</v>
      </c>
      <c r="DA2131" s="9">
        <v>19232.09</v>
      </c>
      <c r="DB2131" s="9">
        <v>11992.45</v>
      </c>
      <c r="DC2131" s="9">
        <v>135.43389999999999</v>
      </c>
      <c r="DD2131" s="9">
        <v>0</v>
      </c>
    </row>
    <row r="2132" spans="1:108" x14ac:dyDescent="0.25">
      <c r="A2132" s="9" t="s">
        <v>42</v>
      </c>
      <c r="B2132" s="9" t="s">
        <v>29</v>
      </c>
      <c r="C2132" s="9" t="s">
        <v>2</v>
      </c>
      <c r="D2132" s="9" t="s">
        <v>37</v>
      </c>
      <c r="E2132" s="9" t="s">
        <v>38</v>
      </c>
      <c r="F2132" s="9">
        <v>2024</v>
      </c>
      <c r="G2132" s="9">
        <v>8</v>
      </c>
      <c r="H2132" s="9"/>
      <c r="BF2132" s="33">
        <v>73.222409999999996</v>
      </c>
      <c r="BG2132" s="33">
        <v>71.53707</v>
      </c>
      <c r="BH2132" s="33">
        <v>69.587069999999997</v>
      </c>
      <c r="BI2132" s="33">
        <v>68.444820000000007</v>
      </c>
      <c r="BJ2132" s="33">
        <v>67.529309999999995</v>
      </c>
      <c r="BK2132" s="33">
        <v>66.984480000000005</v>
      </c>
      <c r="BL2132" s="33">
        <v>66.794830000000005</v>
      </c>
      <c r="BM2132" s="33">
        <v>68.737070000000003</v>
      </c>
      <c r="BN2132" s="33">
        <v>73.070689999999999</v>
      </c>
      <c r="BO2132" s="33">
        <v>78.135350000000003</v>
      </c>
      <c r="BP2132" s="33">
        <v>82.632760000000005</v>
      </c>
      <c r="BQ2132" s="33">
        <v>86.202579999999998</v>
      </c>
      <c r="BR2132" s="33">
        <v>88.745689999999996</v>
      </c>
      <c r="BS2132" s="33">
        <v>90.375</v>
      </c>
      <c r="BT2132" s="33">
        <v>91.621549999999999</v>
      </c>
      <c r="BU2132" s="33">
        <v>92.213790000000003</v>
      </c>
      <c r="BV2132" s="33">
        <v>91.969830000000002</v>
      </c>
      <c r="BW2132" s="33">
        <v>91.231899999999996</v>
      </c>
      <c r="BX2132" s="33">
        <v>89.021550000000005</v>
      </c>
      <c r="BY2132" s="33">
        <v>85.056899999999999</v>
      </c>
      <c r="BZ2132" s="33">
        <v>81.544830000000005</v>
      </c>
      <c r="CA2132" s="33">
        <v>79.360339999999994</v>
      </c>
      <c r="CB2132" s="33">
        <v>77.881900000000002</v>
      </c>
      <c r="CC2132" s="33">
        <v>75.698269999999994</v>
      </c>
      <c r="DC2132" s="9">
        <v>135.43389999999999</v>
      </c>
      <c r="DD2132" s="9">
        <v>0</v>
      </c>
    </row>
    <row r="2133" spans="1:108" x14ac:dyDescent="0.25">
      <c r="A2133" s="9" t="s">
        <v>42</v>
      </c>
      <c r="B2133" s="9" t="s">
        <v>29</v>
      </c>
      <c r="C2133" s="9" t="s">
        <v>2</v>
      </c>
      <c r="D2133" s="9" t="s">
        <v>37</v>
      </c>
      <c r="E2133" s="9" t="s">
        <v>38</v>
      </c>
      <c r="F2133" s="9">
        <v>2024</v>
      </c>
      <c r="G2133" s="9">
        <v>9</v>
      </c>
      <c r="H2133" s="9"/>
      <c r="BF2133" s="33">
        <v>71.843100000000007</v>
      </c>
      <c r="BG2133" s="33">
        <v>70.048280000000005</v>
      </c>
      <c r="BH2133" s="33">
        <v>68.728449999999995</v>
      </c>
      <c r="BI2133" s="33">
        <v>67.740520000000004</v>
      </c>
      <c r="BJ2133" s="33">
        <v>66.820689999999999</v>
      </c>
      <c r="BK2133" s="33">
        <v>66.039659999999998</v>
      </c>
      <c r="BL2133" s="33">
        <v>65.417240000000007</v>
      </c>
      <c r="BM2133" s="33">
        <v>66.537930000000003</v>
      </c>
      <c r="BN2133" s="33">
        <v>70.824129999999997</v>
      </c>
      <c r="BO2133" s="33">
        <v>76.505170000000007</v>
      </c>
      <c r="BP2133" s="33">
        <v>81.906040000000004</v>
      </c>
      <c r="BQ2133" s="33">
        <v>86.302589999999995</v>
      </c>
      <c r="BR2133" s="33">
        <v>88.657759999999996</v>
      </c>
      <c r="BS2133" s="33">
        <v>89.962069999999997</v>
      </c>
      <c r="BT2133" s="33">
        <v>90.833619999999996</v>
      </c>
      <c r="BU2133" s="33">
        <v>91.175870000000003</v>
      </c>
      <c r="BV2133" s="33">
        <v>90.901730000000001</v>
      </c>
      <c r="BW2133" s="33">
        <v>90.058620000000005</v>
      </c>
      <c r="BX2133" s="33">
        <v>87.327579999999998</v>
      </c>
      <c r="BY2133" s="33">
        <v>83.412930000000003</v>
      </c>
      <c r="BZ2133" s="33">
        <v>80.045689999999993</v>
      </c>
      <c r="CA2133" s="33">
        <v>78.093100000000007</v>
      </c>
      <c r="CB2133" s="33">
        <v>76.258619999999993</v>
      </c>
      <c r="CC2133" s="33">
        <v>74.268100000000004</v>
      </c>
      <c r="DC2133" s="9">
        <v>135.43389999999999</v>
      </c>
      <c r="DD2133" s="9">
        <v>0</v>
      </c>
    </row>
    <row r="2134" spans="1:108" x14ac:dyDescent="0.25">
      <c r="A2134" s="9" t="s">
        <v>42</v>
      </c>
      <c r="B2134" s="9" t="s">
        <v>29</v>
      </c>
      <c r="C2134" s="9" t="s">
        <v>2</v>
      </c>
      <c r="D2134" s="9" t="s">
        <v>37</v>
      </c>
      <c r="E2134" s="9" t="s">
        <v>38</v>
      </c>
      <c r="F2134" s="9">
        <v>2024</v>
      </c>
      <c r="G2134" s="9">
        <v>10</v>
      </c>
      <c r="H2134" s="9"/>
      <c r="BF2134" s="33">
        <v>64.576390000000004</v>
      </c>
      <c r="BG2134" s="33">
        <v>63.103299999999997</v>
      </c>
      <c r="BH2134" s="33">
        <v>62.138019999999997</v>
      </c>
      <c r="BI2134" s="33">
        <v>61.295140000000004</v>
      </c>
      <c r="BJ2134" s="33">
        <v>60.856769999999997</v>
      </c>
      <c r="BK2134" s="33">
        <v>60.109380000000002</v>
      </c>
      <c r="BL2134" s="33">
        <v>59.418399999999998</v>
      </c>
      <c r="BM2134" s="33">
        <v>59.49653</v>
      </c>
      <c r="BN2134" s="33">
        <v>62.96528</v>
      </c>
      <c r="BO2134" s="33">
        <v>67.797740000000005</v>
      </c>
      <c r="BP2134" s="33">
        <v>72.578990000000005</v>
      </c>
      <c r="BQ2134" s="33">
        <v>76.78125</v>
      </c>
      <c r="BR2134" s="33">
        <v>80.477429999999998</v>
      </c>
      <c r="BS2134" s="33">
        <v>82.699650000000005</v>
      </c>
      <c r="BT2134" s="33">
        <v>83.335939999999994</v>
      </c>
      <c r="BU2134" s="33">
        <v>82.627600000000001</v>
      </c>
      <c r="BV2134" s="33">
        <v>81.654510000000002</v>
      </c>
      <c r="BW2134" s="33">
        <v>79.896699999999996</v>
      </c>
      <c r="BX2134" s="33">
        <v>76.52431</v>
      </c>
      <c r="BY2134" s="33">
        <v>72.845489999999998</v>
      </c>
      <c r="BZ2134" s="33">
        <v>70.153649999999999</v>
      </c>
      <c r="CA2134" s="33">
        <v>68.065969999999993</v>
      </c>
      <c r="CB2134" s="33">
        <v>66.287319999999994</v>
      </c>
      <c r="CC2134" s="33">
        <v>64.794269999999997</v>
      </c>
      <c r="DC2134" s="9">
        <v>135.43389999999999</v>
      </c>
      <c r="DD2134" s="9">
        <v>0</v>
      </c>
    </row>
    <row r="2135" spans="1:108" x14ac:dyDescent="0.25">
      <c r="A2135" s="9" t="s">
        <v>42</v>
      </c>
      <c r="B2135" s="9" t="s">
        <v>29</v>
      </c>
      <c r="C2135" s="9" t="s">
        <v>2</v>
      </c>
      <c r="D2135" s="9" t="s">
        <v>37</v>
      </c>
      <c r="E2135" s="9" t="s">
        <v>38</v>
      </c>
      <c r="F2135" s="9">
        <v>2025</v>
      </c>
      <c r="G2135" s="9">
        <v>5</v>
      </c>
      <c r="H2135" s="9"/>
      <c r="BF2135" s="33">
        <v>67.671099999999996</v>
      </c>
      <c r="BG2135" s="33">
        <v>65.976070000000007</v>
      </c>
      <c r="BH2135" s="33">
        <v>64.896280000000004</v>
      </c>
      <c r="BI2135" s="33">
        <v>63.277479999999997</v>
      </c>
      <c r="BJ2135" s="33">
        <v>62.242019999999997</v>
      </c>
      <c r="BK2135" s="33">
        <v>61.46631</v>
      </c>
      <c r="BL2135" s="33">
        <v>61.828899999999997</v>
      </c>
      <c r="BM2135" s="33">
        <v>65.016850000000005</v>
      </c>
      <c r="BN2135" s="33">
        <v>69.03546</v>
      </c>
      <c r="BO2135" s="33">
        <v>73.209220000000002</v>
      </c>
      <c r="BP2135" s="33">
        <v>76.950360000000003</v>
      </c>
      <c r="BQ2135" s="33">
        <v>80.346630000000005</v>
      </c>
      <c r="BR2135" s="33">
        <v>82.71011</v>
      </c>
      <c r="BS2135" s="33">
        <v>84.362589999999997</v>
      </c>
      <c r="BT2135" s="33">
        <v>85.277479999999997</v>
      </c>
      <c r="BU2135" s="33">
        <v>85.861699999999999</v>
      </c>
      <c r="BV2135" s="33">
        <v>86.279259999999994</v>
      </c>
      <c r="BW2135" s="33">
        <v>85.641850000000005</v>
      </c>
      <c r="BX2135" s="33">
        <v>83.787229999999994</v>
      </c>
      <c r="BY2135" s="33">
        <v>81.143619999999999</v>
      </c>
      <c r="BZ2135" s="33">
        <v>77.885639999999995</v>
      </c>
      <c r="CA2135" s="33">
        <v>75.25</v>
      </c>
      <c r="CB2135" s="33">
        <v>72.815610000000007</v>
      </c>
      <c r="CC2135" s="33">
        <v>70.394499999999994</v>
      </c>
      <c r="DC2135" s="9">
        <v>135.43389999999999</v>
      </c>
      <c r="DD2135" s="9">
        <v>0</v>
      </c>
    </row>
    <row r="2136" spans="1:108" x14ac:dyDescent="0.25">
      <c r="A2136" s="9" t="s">
        <v>42</v>
      </c>
      <c r="B2136" s="9" t="s">
        <v>29</v>
      </c>
      <c r="C2136" s="9" t="s">
        <v>2</v>
      </c>
      <c r="D2136" s="9" t="s">
        <v>37</v>
      </c>
      <c r="E2136" s="9" t="s">
        <v>38</v>
      </c>
      <c r="F2136" s="9">
        <v>2025</v>
      </c>
      <c r="G2136" s="9">
        <v>6</v>
      </c>
      <c r="H2136" s="9"/>
      <c r="BF2136" s="33">
        <v>73.683980000000005</v>
      </c>
      <c r="BG2136" s="33">
        <v>72.105639999999994</v>
      </c>
      <c r="BH2136" s="33">
        <v>70.492080000000001</v>
      </c>
      <c r="BI2136" s="33">
        <v>69.305459999999997</v>
      </c>
      <c r="BJ2136" s="33">
        <v>67.850350000000006</v>
      </c>
      <c r="BK2136" s="33">
        <v>66.912850000000006</v>
      </c>
      <c r="BL2136" s="33">
        <v>67.39085</v>
      </c>
      <c r="BM2136" s="33">
        <v>70.647890000000004</v>
      </c>
      <c r="BN2136" s="33">
        <v>74.488560000000007</v>
      </c>
      <c r="BO2136" s="33">
        <v>78.527289999999994</v>
      </c>
      <c r="BP2136" s="33">
        <v>82.340670000000003</v>
      </c>
      <c r="BQ2136" s="33">
        <v>85.254400000000004</v>
      </c>
      <c r="BR2136" s="33">
        <v>87.311620000000005</v>
      </c>
      <c r="BS2136" s="33">
        <v>89.071299999999994</v>
      </c>
      <c r="BT2136" s="33">
        <v>90.450710000000001</v>
      </c>
      <c r="BU2136" s="33">
        <v>91.056340000000006</v>
      </c>
      <c r="BV2136" s="33">
        <v>91.091549999999998</v>
      </c>
      <c r="BW2136" s="33">
        <v>90.42165</v>
      </c>
      <c r="BX2136" s="33">
        <v>88.696299999999994</v>
      </c>
      <c r="BY2136" s="33">
        <v>86.213030000000003</v>
      </c>
      <c r="BZ2136" s="33">
        <v>82.977990000000005</v>
      </c>
      <c r="CA2136" s="33">
        <v>79.902289999999994</v>
      </c>
      <c r="CB2136" s="33">
        <v>77.361789999999999</v>
      </c>
      <c r="CC2136" s="33">
        <v>75.320419999999999</v>
      </c>
      <c r="DC2136" s="9">
        <v>135.43389999999999</v>
      </c>
      <c r="DD2136" s="9">
        <v>0</v>
      </c>
    </row>
    <row r="2137" spans="1:108" x14ac:dyDescent="0.25">
      <c r="A2137" s="9" t="s">
        <v>42</v>
      </c>
      <c r="B2137" s="9" t="s">
        <v>29</v>
      </c>
      <c r="C2137" s="9" t="s">
        <v>2</v>
      </c>
      <c r="D2137" s="9" t="s">
        <v>37</v>
      </c>
      <c r="E2137" s="9" t="s">
        <v>38</v>
      </c>
      <c r="F2137" s="9">
        <v>2025</v>
      </c>
      <c r="G2137" s="9">
        <v>7</v>
      </c>
      <c r="H2137" s="9">
        <v>6107.5379999999996</v>
      </c>
      <c r="I2137" s="9">
        <v>5838.357</v>
      </c>
      <c r="J2137" s="9">
        <v>6036.107</v>
      </c>
      <c r="K2137" s="9">
        <v>6170.3469999999998</v>
      </c>
      <c r="L2137" s="9">
        <v>6337.7</v>
      </c>
      <c r="M2137" s="9">
        <v>6784.2039999999997</v>
      </c>
      <c r="N2137" s="9">
        <v>7480.4650000000001</v>
      </c>
      <c r="O2137" s="9">
        <v>8008.9279999999999</v>
      </c>
      <c r="P2137" s="9">
        <v>8628.5840000000007</v>
      </c>
      <c r="Q2137" s="9">
        <v>8932.1129999999994</v>
      </c>
      <c r="R2137" s="9">
        <v>8823.7549999999992</v>
      </c>
      <c r="S2137" s="9">
        <v>8587.9609999999993</v>
      </c>
      <c r="T2137" s="9">
        <v>8087.6239999999998</v>
      </c>
      <c r="U2137" s="9">
        <v>5177.0739999999996</v>
      </c>
      <c r="V2137" s="9">
        <v>5120.5240000000003</v>
      </c>
      <c r="W2137" s="9">
        <v>5003.9740000000002</v>
      </c>
      <c r="X2137" s="9">
        <v>4720.4560000000001</v>
      </c>
      <c r="Y2137" s="9">
        <v>5103.1170000000002</v>
      </c>
      <c r="Z2137" s="9">
        <v>7200.2849999999999</v>
      </c>
      <c r="AA2137" s="9">
        <v>8315.19</v>
      </c>
      <c r="AB2137" s="9">
        <v>7770.0540000000001</v>
      </c>
      <c r="AC2137" s="9">
        <v>6978.0429999999997</v>
      </c>
      <c r="AD2137" s="9">
        <v>6530.5249999999996</v>
      </c>
      <c r="AE2137" s="9">
        <v>6498.96</v>
      </c>
      <c r="AF2137" s="9">
        <v>5228.8739999999998</v>
      </c>
      <c r="AG2137" s="9">
        <v>6176.2349999999997</v>
      </c>
      <c r="AH2137" s="9">
        <v>6029.7129999999997</v>
      </c>
      <c r="AI2137" s="9">
        <v>5981.9809999999998</v>
      </c>
      <c r="AJ2137" s="9">
        <v>6062.3410000000003</v>
      </c>
      <c r="AK2137" s="9">
        <v>6300.6930000000002</v>
      </c>
      <c r="AL2137" s="9">
        <v>6850.82</v>
      </c>
      <c r="AM2137" s="9">
        <v>7423.5730000000003</v>
      </c>
      <c r="AN2137" s="9">
        <v>8042.3710000000001</v>
      </c>
      <c r="AO2137" s="9">
        <v>8662.6239999999998</v>
      </c>
      <c r="AP2137" s="9">
        <v>8979.5290000000005</v>
      </c>
      <c r="AQ2137" s="9">
        <v>8863.9979999999996</v>
      </c>
      <c r="AR2137" s="9">
        <v>8738.2980000000007</v>
      </c>
      <c r="AS2137" s="9">
        <v>8710.2870000000003</v>
      </c>
      <c r="AT2137" s="9">
        <v>8648.1290000000008</v>
      </c>
      <c r="AU2137" s="9">
        <v>8652.4830000000002</v>
      </c>
      <c r="AV2137" s="9">
        <v>8457.4930000000004</v>
      </c>
      <c r="AW2137" s="9">
        <v>8432.1170000000002</v>
      </c>
      <c r="AX2137" s="9">
        <v>8732.4609999999993</v>
      </c>
      <c r="AY2137" s="9">
        <v>8959.44</v>
      </c>
      <c r="AZ2137" s="9">
        <v>8902.7520000000004</v>
      </c>
      <c r="BA2137" s="9">
        <v>8041.6679999999997</v>
      </c>
      <c r="BB2137" s="9">
        <v>7126.6440000000002</v>
      </c>
      <c r="BC2137" s="9">
        <v>6637.7569999999996</v>
      </c>
      <c r="BD2137" s="9">
        <v>6634.4350000000004</v>
      </c>
      <c r="BE2137" s="9">
        <v>8597.2430000000004</v>
      </c>
      <c r="BF2137" s="33">
        <v>72.4315</v>
      </c>
      <c r="BG2137" s="33">
        <v>71.244870000000006</v>
      </c>
      <c r="BH2137" s="33">
        <v>69.824489999999997</v>
      </c>
      <c r="BI2137" s="33">
        <v>68.492289999999997</v>
      </c>
      <c r="BJ2137" s="33">
        <v>67.634410000000003</v>
      </c>
      <c r="BK2137" s="33">
        <v>66.793660000000003</v>
      </c>
      <c r="BL2137" s="33">
        <v>67.132710000000003</v>
      </c>
      <c r="BM2137" s="33">
        <v>70.289379999999994</v>
      </c>
      <c r="BN2137" s="33">
        <v>74.802220000000005</v>
      </c>
      <c r="BO2137" s="33">
        <v>79.06335</v>
      </c>
      <c r="BP2137" s="33">
        <v>83.27055</v>
      </c>
      <c r="BQ2137" s="33">
        <v>86.010279999999995</v>
      </c>
      <c r="BR2137" s="33">
        <v>88.3262</v>
      </c>
      <c r="BS2137" s="33">
        <v>90.053939999999997</v>
      </c>
      <c r="BT2137" s="33">
        <v>91.4238</v>
      </c>
      <c r="BU2137" s="33">
        <v>91.991439999999997</v>
      </c>
      <c r="BV2137" s="33">
        <v>92.087329999999994</v>
      </c>
      <c r="BW2137" s="33">
        <v>91.455479999999994</v>
      </c>
      <c r="BX2137" s="33">
        <v>89.7226</v>
      </c>
      <c r="BY2137" s="33">
        <v>86.968320000000006</v>
      </c>
      <c r="BZ2137" s="33">
        <v>83.172089999999997</v>
      </c>
      <c r="CA2137" s="33">
        <v>80.420379999999994</v>
      </c>
      <c r="CB2137" s="33">
        <v>78.154110000000003</v>
      </c>
      <c r="CC2137" s="33">
        <v>76.022260000000003</v>
      </c>
      <c r="CD2137" s="9">
        <v>13788.76</v>
      </c>
      <c r="CE2137" s="9">
        <v>12133.14</v>
      </c>
      <c r="CF2137" s="9">
        <v>11501.25</v>
      </c>
      <c r="CG2137" s="9">
        <v>11426.44</v>
      </c>
      <c r="CH2137" s="9">
        <v>8779.0190000000002</v>
      </c>
      <c r="CI2137" s="9">
        <v>5875.7060000000001</v>
      </c>
      <c r="CJ2137" s="9">
        <v>5632.183</v>
      </c>
      <c r="CK2137" s="9">
        <v>7576.2079999999996</v>
      </c>
      <c r="CL2137" s="9">
        <v>9797.5229999999992</v>
      </c>
      <c r="CM2137" s="9">
        <v>10921.22</v>
      </c>
      <c r="CN2137" s="9">
        <v>11495.47</v>
      </c>
      <c r="CO2137" s="9">
        <v>15348.8</v>
      </c>
      <c r="CP2137" s="9">
        <v>15003.83</v>
      </c>
      <c r="CQ2137" s="9">
        <v>15110.71</v>
      </c>
      <c r="CR2137" s="9">
        <v>14506.41</v>
      </c>
      <c r="CS2137" s="9">
        <v>14237.57</v>
      </c>
      <c r="CT2137" s="9">
        <v>21626.23</v>
      </c>
      <c r="CU2137" s="9">
        <v>19571.03</v>
      </c>
      <c r="CV2137" s="9">
        <v>20993.32</v>
      </c>
      <c r="CW2137" s="9">
        <v>22992.29</v>
      </c>
      <c r="CX2137" s="9">
        <v>21685.7</v>
      </c>
      <c r="CY2137" s="9">
        <v>21861.25</v>
      </c>
      <c r="CZ2137" s="9">
        <v>21772.799999999999</v>
      </c>
      <c r="DA2137" s="9">
        <v>19226.669999999998</v>
      </c>
      <c r="DB2137" s="9">
        <v>11992.97</v>
      </c>
      <c r="DC2137" s="9">
        <v>135.43389999999999</v>
      </c>
      <c r="DD2137" s="9">
        <v>0</v>
      </c>
    </row>
    <row r="2138" spans="1:108" x14ac:dyDescent="0.25">
      <c r="A2138" s="9" t="s">
        <v>42</v>
      </c>
      <c r="B2138" s="9" t="s">
        <v>29</v>
      </c>
      <c r="C2138" s="9" t="s">
        <v>2</v>
      </c>
      <c r="D2138" s="9" t="s">
        <v>37</v>
      </c>
      <c r="E2138" s="9" t="s">
        <v>38</v>
      </c>
      <c r="F2138" s="9">
        <v>2025</v>
      </c>
      <c r="G2138" s="9">
        <v>8</v>
      </c>
      <c r="H2138" s="9"/>
      <c r="BF2138" s="33">
        <v>73.222409999999996</v>
      </c>
      <c r="BG2138" s="33">
        <v>71.53707</v>
      </c>
      <c r="BH2138" s="33">
        <v>69.587069999999997</v>
      </c>
      <c r="BI2138" s="33">
        <v>68.444820000000007</v>
      </c>
      <c r="BJ2138" s="33">
        <v>67.529309999999995</v>
      </c>
      <c r="BK2138" s="33">
        <v>66.984480000000005</v>
      </c>
      <c r="BL2138" s="33">
        <v>66.794830000000005</v>
      </c>
      <c r="BM2138" s="33">
        <v>68.737070000000003</v>
      </c>
      <c r="BN2138" s="33">
        <v>73.070689999999999</v>
      </c>
      <c r="BO2138" s="33">
        <v>78.135350000000003</v>
      </c>
      <c r="BP2138" s="33">
        <v>82.632760000000005</v>
      </c>
      <c r="BQ2138" s="33">
        <v>86.202579999999998</v>
      </c>
      <c r="BR2138" s="33">
        <v>88.745689999999996</v>
      </c>
      <c r="BS2138" s="33">
        <v>90.375</v>
      </c>
      <c r="BT2138" s="33">
        <v>91.621549999999999</v>
      </c>
      <c r="BU2138" s="33">
        <v>92.213790000000003</v>
      </c>
      <c r="BV2138" s="33">
        <v>91.969830000000002</v>
      </c>
      <c r="BW2138" s="33">
        <v>91.231899999999996</v>
      </c>
      <c r="BX2138" s="33">
        <v>89.021550000000005</v>
      </c>
      <c r="BY2138" s="33">
        <v>85.056899999999999</v>
      </c>
      <c r="BZ2138" s="33">
        <v>81.544830000000005</v>
      </c>
      <c r="CA2138" s="33">
        <v>79.360339999999994</v>
      </c>
      <c r="CB2138" s="33">
        <v>77.881900000000002</v>
      </c>
      <c r="CC2138" s="33">
        <v>75.698269999999994</v>
      </c>
      <c r="DC2138" s="9">
        <v>135.43389999999999</v>
      </c>
      <c r="DD2138" s="9">
        <v>0</v>
      </c>
    </row>
    <row r="2139" spans="1:108" x14ac:dyDescent="0.25">
      <c r="A2139" s="9" t="s">
        <v>42</v>
      </c>
      <c r="B2139" s="9" t="s">
        <v>29</v>
      </c>
      <c r="C2139" s="9" t="s">
        <v>2</v>
      </c>
      <c r="D2139" s="9" t="s">
        <v>37</v>
      </c>
      <c r="E2139" s="9" t="s">
        <v>38</v>
      </c>
      <c r="F2139" s="9">
        <v>2025</v>
      </c>
      <c r="G2139" s="9">
        <v>9</v>
      </c>
      <c r="H2139" s="9"/>
      <c r="BF2139" s="33">
        <v>71.843100000000007</v>
      </c>
      <c r="BG2139" s="33">
        <v>70.048280000000005</v>
      </c>
      <c r="BH2139" s="33">
        <v>68.728449999999995</v>
      </c>
      <c r="BI2139" s="33">
        <v>67.740520000000004</v>
      </c>
      <c r="BJ2139" s="33">
        <v>66.820689999999999</v>
      </c>
      <c r="BK2139" s="33">
        <v>66.039659999999998</v>
      </c>
      <c r="BL2139" s="33">
        <v>65.417240000000007</v>
      </c>
      <c r="BM2139" s="33">
        <v>66.537930000000003</v>
      </c>
      <c r="BN2139" s="33">
        <v>70.824129999999997</v>
      </c>
      <c r="BO2139" s="33">
        <v>76.505170000000007</v>
      </c>
      <c r="BP2139" s="33">
        <v>81.906040000000004</v>
      </c>
      <c r="BQ2139" s="33">
        <v>86.302589999999995</v>
      </c>
      <c r="BR2139" s="33">
        <v>88.657759999999996</v>
      </c>
      <c r="BS2139" s="33">
        <v>89.962069999999997</v>
      </c>
      <c r="BT2139" s="33">
        <v>90.833619999999996</v>
      </c>
      <c r="BU2139" s="33">
        <v>91.175870000000003</v>
      </c>
      <c r="BV2139" s="33">
        <v>90.901730000000001</v>
      </c>
      <c r="BW2139" s="33">
        <v>90.058620000000005</v>
      </c>
      <c r="BX2139" s="33">
        <v>87.327579999999998</v>
      </c>
      <c r="BY2139" s="33">
        <v>83.412930000000003</v>
      </c>
      <c r="BZ2139" s="33">
        <v>80.045689999999993</v>
      </c>
      <c r="CA2139" s="33">
        <v>78.093100000000007</v>
      </c>
      <c r="CB2139" s="33">
        <v>76.258619999999993</v>
      </c>
      <c r="CC2139" s="33">
        <v>74.268100000000004</v>
      </c>
      <c r="DC2139" s="9">
        <v>135.43389999999999</v>
      </c>
      <c r="DD2139" s="9">
        <v>0</v>
      </c>
    </row>
    <row r="2140" spans="1:108" x14ac:dyDescent="0.25">
      <c r="A2140" s="9" t="s">
        <v>42</v>
      </c>
      <c r="B2140" s="9" t="s">
        <v>29</v>
      </c>
      <c r="C2140" s="9" t="s">
        <v>2</v>
      </c>
      <c r="D2140" s="9" t="s">
        <v>37</v>
      </c>
      <c r="E2140" s="9" t="s">
        <v>38</v>
      </c>
      <c r="F2140" s="9">
        <v>2025</v>
      </c>
      <c r="G2140" s="9">
        <v>10</v>
      </c>
      <c r="H2140" s="9"/>
      <c r="BF2140" s="33">
        <v>64.576390000000004</v>
      </c>
      <c r="BG2140" s="33">
        <v>63.103299999999997</v>
      </c>
      <c r="BH2140" s="33">
        <v>62.138019999999997</v>
      </c>
      <c r="BI2140" s="33">
        <v>61.295140000000004</v>
      </c>
      <c r="BJ2140" s="33">
        <v>60.856769999999997</v>
      </c>
      <c r="BK2140" s="33">
        <v>60.109380000000002</v>
      </c>
      <c r="BL2140" s="33">
        <v>59.418399999999998</v>
      </c>
      <c r="BM2140" s="33">
        <v>59.49653</v>
      </c>
      <c r="BN2140" s="33">
        <v>62.96528</v>
      </c>
      <c r="BO2140" s="33">
        <v>67.797740000000005</v>
      </c>
      <c r="BP2140" s="33">
        <v>72.578990000000005</v>
      </c>
      <c r="BQ2140" s="33">
        <v>76.78125</v>
      </c>
      <c r="BR2140" s="33">
        <v>80.477429999999998</v>
      </c>
      <c r="BS2140" s="33">
        <v>82.699650000000005</v>
      </c>
      <c r="BT2140" s="33">
        <v>83.335939999999994</v>
      </c>
      <c r="BU2140" s="33">
        <v>82.627600000000001</v>
      </c>
      <c r="BV2140" s="33">
        <v>81.654510000000002</v>
      </c>
      <c r="BW2140" s="33">
        <v>79.896699999999996</v>
      </c>
      <c r="BX2140" s="33">
        <v>76.52431</v>
      </c>
      <c r="BY2140" s="33">
        <v>72.845489999999998</v>
      </c>
      <c r="BZ2140" s="33">
        <v>70.153649999999999</v>
      </c>
      <c r="CA2140" s="33">
        <v>68.065969999999993</v>
      </c>
      <c r="CB2140" s="33">
        <v>66.287319999999994</v>
      </c>
      <c r="CC2140" s="33">
        <v>64.794269999999997</v>
      </c>
      <c r="DC2140" s="9">
        <v>135.43389999999999</v>
      </c>
      <c r="DD2140" s="9">
        <v>0</v>
      </c>
    </row>
    <row r="2141" spans="1:108" x14ac:dyDescent="0.25">
      <c r="A2141" s="9" t="s">
        <v>42</v>
      </c>
      <c r="B2141" s="9" t="s">
        <v>29</v>
      </c>
      <c r="C2141" s="9" t="s">
        <v>2</v>
      </c>
      <c r="D2141" s="9" t="s">
        <v>37</v>
      </c>
      <c r="E2141" s="9" t="s">
        <v>38</v>
      </c>
      <c r="F2141" s="9">
        <v>2026</v>
      </c>
      <c r="G2141" s="9">
        <v>5</v>
      </c>
      <c r="H2141" s="9"/>
      <c r="BF2141" s="33">
        <v>67.671099999999996</v>
      </c>
      <c r="BG2141" s="33">
        <v>65.976070000000007</v>
      </c>
      <c r="BH2141" s="33">
        <v>64.896280000000004</v>
      </c>
      <c r="BI2141" s="33">
        <v>63.277479999999997</v>
      </c>
      <c r="BJ2141" s="33">
        <v>62.242019999999997</v>
      </c>
      <c r="BK2141" s="33">
        <v>61.46631</v>
      </c>
      <c r="BL2141" s="33">
        <v>61.828899999999997</v>
      </c>
      <c r="BM2141" s="33">
        <v>65.016850000000005</v>
      </c>
      <c r="BN2141" s="33">
        <v>69.03546</v>
      </c>
      <c r="BO2141" s="33">
        <v>73.209220000000002</v>
      </c>
      <c r="BP2141" s="33">
        <v>76.950360000000003</v>
      </c>
      <c r="BQ2141" s="33">
        <v>80.346630000000005</v>
      </c>
      <c r="BR2141" s="33">
        <v>82.71011</v>
      </c>
      <c r="BS2141" s="33">
        <v>84.362589999999997</v>
      </c>
      <c r="BT2141" s="33">
        <v>85.277479999999997</v>
      </c>
      <c r="BU2141" s="33">
        <v>85.861699999999999</v>
      </c>
      <c r="BV2141" s="33">
        <v>86.279259999999994</v>
      </c>
      <c r="BW2141" s="33">
        <v>85.641850000000005</v>
      </c>
      <c r="BX2141" s="33">
        <v>83.787229999999994</v>
      </c>
      <c r="BY2141" s="33">
        <v>81.143619999999999</v>
      </c>
      <c r="BZ2141" s="33">
        <v>77.885639999999995</v>
      </c>
      <c r="CA2141" s="33">
        <v>75.25</v>
      </c>
      <c r="CB2141" s="33">
        <v>72.815610000000007</v>
      </c>
      <c r="CC2141" s="33">
        <v>70.394499999999994</v>
      </c>
      <c r="DC2141" s="9">
        <v>135.43389999999999</v>
      </c>
      <c r="DD2141" s="9">
        <v>0</v>
      </c>
    </row>
    <row r="2142" spans="1:108" x14ac:dyDescent="0.25">
      <c r="A2142" s="9" t="s">
        <v>42</v>
      </c>
      <c r="B2142" s="9" t="s">
        <v>29</v>
      </c>
      <c r="C2142" s="9" t="s">
        <v>2</v>
      </c>
      <c r="D2142" s="9" t="s">
        <v>37</v>
      </c>
      <c r="E2142" s="9" t="s">
        <v>38</v>
      </c>
      <c r="F2142" s="9">
        <v>2026</v>
      </c>
      <c r="G2142" s="9">
        <v>6</v>
      </c>
      <c r="H2142" s="9"/>
      <c r="BF2142" s="33">
        <v>73.683980000000005</v>
      </c>
      <c r="BG2142" s="33">
        <v>72.105639999999994</v>
      </c>
      <c r="BH2142" s="33">
        <v>70.492080000000001</v>
      </c>
      <c r="BI2142" s="33">
        <v>69.305459999999997</v>
      </c>
      <c r="BJ2142" s="33">
        <v>67.850350000000006</v>
      </c>
      <c r="BK2142" s="33">
        <v>66.912850000000006</v>
      </c>
      <c r="BL2142" s="33">
        <v>67.39085</v>
      </c>
      <c r="BM2142" s="33">
        <v>70.647890000000004</v>
      </c>
      <c r="BN2142" s="33">
        <v>74.488560000000007</v>
      </c>
      <c r="BO2142" s="33">
        <v>78.527289999999994</v>
      </c>
      <c r="BP2142" s="33">
        <v>82.340670000000003</v>
      </c>
      <c r="BQ2142" s="33">
        <v>85.254400000000004</v>
      </c>
      <c r="BR2142" s="33">
        <v>87.311620000000005</v>
      </c>
      <c r="BS2142" s="33">
        <v>89.071299999999994</v>
      </c>
      <c r="BT2142" s="33">
        <v>90.450710000000001</v>
      </c>
      <c r="BU2142" s="33">
        <v>91.056340000000006</v>
      </c>
      <c r="BV2142" s="33">
        <v>91.091549999999998</v>
      </c>
      <c r="BW2142" s="33">
        <v>90.42165</v>
      </c>
      <c r="BX2142" s="33">
        <v>88.696299999999994</v>
      </c>
      <c r="BY2142" s="33">
        <v>86.213030000000003</v>
      </c>
      <c r="BZ2142" s="33">
        <v>82.977990000000005</v>
      </c>
      <c r="CA2142" s="33">
        <v>79.902289999999994</v>
      </c>
      <c r="CB2142" s="33">
        <v>77.361789999999999</v>
      </c>
      <c r="CC2142" s="33">
        <v>75.320419999999999</v>
      </c>
      <c r="DC2142" s="9">
        <v>135.43389999999999</v>
      </c>
      <c r="DD2142" s="9">
        <v>0</v>
      </c>
    </row>
    <row r="2143" spans="1:108" x14ac:dyDescent="0.25">
      <c r="A2143" s="9" t="s">
        <v>42</v>
      </c>
      <c r="B2143" s="9" t="s">
        <v>29</v>
      </c>
      <c r="C2143" s="9" t="s">
        <v>2</v>
      </c>
      <c r="D2143" s="9" t="s">
        <v>37</v>
      </c>
      <c r="E2143" s="9" t="s">
        <v>38</v>
      </c>
      <c r="F2143" s="9">
        <v>2026</v>
      </c>
      <c r="G2143" s="9">
        <v>7</v>
      </c>
      <c r="H2143" s="9">
        <v>6105.8149999999996</v>
      </c>
      <c r="I2143" s="9">
        <v>5833.732</v>
      </c>
      <c r="J2143" s="9">
        <v>6030.7870000000003</v>
      </c>
      <c r="K2143" s="9">
        <v>6167.6509999999998</v>
      </c>
      <c r="L2143" s="9">
        <v>6331.18</v>
      </c>
      <c r="M2143" s="9">
        <v>6783.3540000000003</v>
      </c>
      <c r="N2143" s="9">
        <v>7481.1229999999996</v>
      </c>
      <c r="O2143" s="9">
        <v>8007.7420000000002</v>
      </c>
      <c r="P2143" s="9">
        <v>8627.7839999999997</v>
      </c>
      <c r="Q2143" s="9">
        <v>8932.5</v>
      </c>
      <c r="R2143" s="9">
        <v>8825.4</v>
      </c>
      <c r="S2143" s="9">
        <v>8593.2479999999996</v>
      </c>
      <c r="T2143" s="9">
        <v>8091.9679999999998</v>
      </c>
      <c r="U2143" s="9">
        <v>5180.1859999999997</v>
      </c>
      <c r="V2143" s="9">
        <v>5123.6369999999997</v>
      </c>
      <c r="W2143" s="9">
        <v>5004.2730000000001</v>
      </c>
      <c r="X2143" s="9">
        <v>4723.8130000000001</v>
      </c>
      <c r="Y2143" s="9">
        <v>5104.8959999999997</v>
      </c>
      <c r="Z2143" s="9">
        <v>7202.299</v>
      </c>
      <c r="AA2143" s="9">
        <v>8313.8729999999996</v>
      </c>
      <c r="AB2143" s="9">
        <v>7767.2089999999998</v>
      </c>
      <c r="AC2143" s="9">
        <v>6987.4120000000003</v>
      </c>
      <c r="AD2143" s="9">
        <v>6529.7079999999996</v>
      </c>
      <c r="AE2143" s="9">
        <v>6498.143</v>
      </c>
      <c r="AF2143" s="9">
        <v>5231.2089999999998</v>
      </c>
      <c r="AG2143" s="9">
        <v>6174.5129999999999</v>
      </c>
      <c r="AH2143" s="9">
        <v>6025.0879999999997</v>
      </c>
      <c r="AI2143" s="9">
        <v>5976.6610000000001</v>
      </c>
      <c r="AJ2143" s="9">
        <v>6059.6450000000004</v>
      </c>
      <c r="AK2143" s="9">
        <v>6294.1729999999998</v>
      </c>
      <c r="AL2143" s="9">
        <v>6849.97</v>
      </c>
      <c r="AM2143" s="9">
        <v>7424.23</v>
      </c>
      <c r="AN2143" s="9">
        <v>8041.1850000000004</v>
      </c>
      <c r="AO2143" s="9">
        <v>8661.8240000000005</v>
      </c>
      <c r="AP2143" s="9">
        <v>8979.9159999999993</v>
      </c>
      <c r="AQ2143" s="9">
        <v>8865.6450000000004</v>
      </c>
      <c r="AR2143" s="9">
        <v>8743.5840000000007</v>
      </c>
      <c r="AS2143" s="9">
        <v>8714.6319999999996</v>
      </c>
      <c r="AT2143" s="9">
        <v>8651.241</v>
      </c>
      <c r="AU2143" s="9">
        <v>8655.5959999999995</v>
      </c>
      <c r="AV2143" s="9">
        <v>8457.7919999999995</v>
      </c>
      <c r="AW2143" s="9">
        <v>8435.4750000000004</v>
      </c>
      <c r="AX2143" s="9">
        <v>8734.24</v>
      </c>
      <c r="AY2143" s="9">
        <v>8961.4539999999997</v>
      </c>
      <c r="AZ2143" s="9">
        <v>8901.4349999999995</v>
      </c>
      <c r="BA2143" s="9">
        <v>8038.8220000000001</v>
      </c>
      <c r="BB2143" s="9">
        <v>7136.0140000000001</v>
      </c>
      <c r="BC2143" s="9">
        <v>6636.94</v>
      </c>
      <c r="BD2143" s="9">
        <v>6633.6170000000002</v>
      </c>
      <c r="BE2143" s="9">
        <v>8599.5789999999997</v>
      </c>
      <c r="BF2143" s="33">
        <v>72.4315</v>
      </c>
      <c r="BG2143" s="33">
        <v>71.244870000000006</v>
      </c>
      <c r="BH2143" s="33">
        <v>69.824489999999997</v>
      </c>
      <c r="BI2143" s="33">
        <v>68.492289999999997</v>
      </c>
      <c r="BJ2143" s="33">
        <v>67.634410000000003</v>
      </c>
      <c r="BK2143" s="33">
        <v>66.793660000000003</v>
      </c>
      <c r="BL2143" s="33">
        <v>67.132710000000003</v>
      </c>
      <c r="BM2143" s="33">
        <v>70.289379999999994</v>
      </c>
      <c r="BN2143" s="33">
        <v>74.802220000000005</v>
      </c>
      <c r="BO2143" s="33">
        <v>79.06335</v>
      </c>
      <c r="BP2143" s="33">
        <v>83.27055</v>
      </c>
      <c r="BQ2143" s="33">
        <v>86.010279999999995</v>
      </c>
      <c r="BR2143" s="33">
        <v>88.3262</v>
      </c>
      <c r="BS2143" s="33">
        <v>90.053939999999997</v>
      </c>
      <c r="BT2143" s="33">
        <v>91.4238</v>
      </c>
      <c r="BU2143" s="33">
        <v>91.991439999999997</v>
      </c>
      <c r="BV2143" s="33">
        <v>92.087329999999994</v>
      </c>
      <c r="BW2143" s="33">
        <v>91.455479999999994</v>
      </c>
      <c r="BX2143" s="33">
        <v>89.7226</v>
      </c>
      <c r="BY2143" s="33">
        <v>86.968320000000006</v>
      </c>
      <c r="BZ2143" s="33">
        <v>83.172089999999997</v>
      </c>
      <c r="CA2143" s="33">
        <v>80.420379999999994</v>
      </c>
      <c r="CB2143" s="33">
        <v>78.154110000000003</v>
      </c>
      <c r="CC2143" s="33">
        <v>76.022260000000003</v>
      </c>
      <c r="CD2143" s="9">
        <v>13772.99</v>
      </c>
      <c r="CE2143" s="9">
        <v>12118.08</v>
      </c>
      <c r="CF2143" s="9">
        <v>11486.48</v>
      </c>
      <c r="CG2143" s="9">
        <v>11409.18</v>
      </c>
      <c r="CH2143" s="9">
        <v>8766.3590000000004</v>
      </c>
      <c r="CI2143" s="9">
        <v>5868.2489999999998</v>
      </c>
      <c r="CJ2143" s="9">
        <v>5626.6710000000003</v>
      </c>
      <c r="CK2143" s="9">
        <v>7567.4790000000003</v>
      </c>
      <c r="CL2143" s="9">
        <v>9785.2890000000007</v>
      </c>
      <c r="CM2143" s="9">
        <v>10908.64</v>
      </c>
      <c r="CN2143" s="9">
        <v>11481.79</v>
      </c>
      <c r="CO2143" s="9">
        <v>15331.97</v>
      </c>
      <c r="CP2143" s="9">
        <v>14988.07</v>
      </c>
      <c r="CQ2143" s="9">
        <v>15088.31</v>
      </c>
      <c r="CR2143" s="9">
        <v>14485.8</v>
      </c>
      <c r="CS2143" s="9">
        <v>14218.95</v>
      </c>
      <c r="CT2143" s="9">
        <v>21608</v>
      </c>
      <c r="CU2143" s="9">
        <v>19551.689999999999</v>
      </c>
      <c r="CV2143" s="9">
        <v>20977.35</v>
      </c>
      <c r="CW2143" s="9">
        <v>22964.67</v>
      </c>
      <c r="CX2143" s="9">
        <v>21657.82</v>
      </c>
      <c r="CY2143" s="9">
        <v>21833.53</v>
      </c>
      <c r="CZ2143" s="9">
        <v>21743.31</v>
      </c>
      <c r="DA2143" s="9">
        <v>19203.330000000002</v>
      </c>
      <c r="DB2143" s="9">
        <v>11974.35</v>
      </c>
      <c r="DC2143" s="9">
        <v>135.43389999999999</v>
      </c>
      <c r="DD2143" s="9">
        <v>0</v>
      </c>
    </row>
    <row r="2144" spans="1:108" x14ac:dyDescent="0.25">
      <c r="A2144" s="9" t="s">
        <v>42</v>
      </c>
      <c r="B2144" s="9" t="s">
        <v>29</v>
      </c>
      <c r="C2144" s="9" t="s">
        <v>2</v>
      </c>
      <c r="D2144" s="9" t="s">
        <v>37</v>
      </c>
      <c r="E2144" s="9" t="s">
        <v>38</v>
      </c>
      <c r="F2144" s="9">
        <v>2026</v>
      </c>
      <c r="G2144" s="9">
        <v>8</v>
      </c>
      <c r="H2144" s="9"/>
      <c r="BF2144" s="33">
        <v>73.222409999999996</v>
      </c>
      <c r="BG2144" s="33">
        <v>71.53707</v>
      </c>
      <c r="BH2144" s="33">
        <v>69.587069999999997</v>
      </c>
      <c r="BI2144" s="33">
        <v>68.444820000000007</v>
      </c>
      <c r="BJ2144" s="33">
        <v>67.529309999999995</v>
      </c>
      <c r="BK2144" s="33">
        <v>66.984480000000005</v>
      </c>
      <c r="BL2144" s="33">
        <v>66.794830000000005</v>
      </c>
      <c r="BM2144" s="33">
        <v>68.737070000000003</v>
      </c>
      <c r="BN2144" s="33">
        <v>73.070689999999999</v>
      </c>
      <c r="BO2144" s="33">
        <v>78.135350000000003</v>
      </c>
      <c r="BP2144" s="33">
        <v>82.632760000000005</v>
      </c>
      <c r="BQ2144" s="33">
        <v>86.202579999999998</v>
      </c>
      <c r="BR2144" s="33">
        <v>88.745689999999996</v>
      </c>
      <c r="BS2144" s="33">
        <v>90.375</v>
      </c>
      <c r="BT2144" s="33">
        <v>91.621549999999999</v>
      </c>
      <c r="BU2144" s="33">
        <v>92.213790000000003</v>
      </c>
      <c r="BV2144" s="33">
        <v>91.969830000000002</v>
      </c>
      <c r="BW2144" s="33">
        <v>91.231899999999996</v>
      </c>
      <c r="BX2144" s="33">
        <v>89.021550000000005</v>
      </c>
      <c r="BY2144" s="33">
        <v>85.056899999999999</v>
      </c>
      <c r="BZ2144" s="33">
        <v>81.544830000000005</v>
      </c>
      <c r="CA2144" s="33">
        <v>79.360339999999994</v>
      </c>
      <c r="CB2144" s="33">
        <v>77.881900000000002</v>
      </c>
      <c r="CC2144" s="33">
        <v>75.698269999999994</v>
      </c>
      <c r="DC2144" s="9">
        <v>135.43389999999999</v>
      </c>
      <c r="DD2144" s="9">
        <v>0</v>
      </c>
    </row>
    <row r="2145" spans="1:108" x14ac:dyDescent="0.25">
      <c r="A2145" s="9" t="s">
        <v>42</v>
      </c>
      <c r="B2145" s="9" t="s">
        <v>29</v>
      </c>
      <c r="C2145" s="9" t="s">
        <v>2</v>
      </c>
      <c r="D2145" s="9" t="s">
        <v>37</v>
      </c>
      <c r="E2145" s="9" t="s">
        <v>38</v>
      </c>
      <c r="F2145" s="9">
        <v>2026</v>
      </c>
      <c r="G2145" s="9">
        <v>9</v>
      </c>
      <c r="H2145" s="9"/>
      <c r="BF2145" s="33">
        <v>71.843100000000007</v>
      </c>
      <c r="BG2145" s="33">
        <v>70.048280000000005</v>
      </c>
      <c r="BH2145" s="33">
        <v>68.728449999999995</v>
      </c>
      <c r="BI2145" s="33">
        <v>67.740520000000004</v>
      </c>
      <c r="BJ2145" s="33">
        <v>66.820689999999999</v>
      </c>
      <c r="BK2145" s="33">
        <v>66.039659999999998</v>
      </c>
      <c r="BL2145" s="33">
        <v>65.417240000000007</v>
      </c>
      <c r="BM2145" s="33">
        <v>66.537930000000003</v>
      </c>
      <c r="BN2145" s="33">
        <v>70.824129999999997</v>
      </c>
      <c r="BO2145" s="33">
        <v>76.505170000000007</v>
      </c>
      <c r="BP2145" s="33">
        <v>81.906040000000004</v>
      </c>
      <c r="BQ2145" s="33">
        <v>86.302589999999995</v>
      </c>
      <c r="BR2145" s="33">
        <v>88.657759999999996</v>
      </c>
      <c r="BS2145" s="33">
        <v>89.962069999999997</v>
      </c>
      <c r="BT2145" s="33">
        <v>90.833619999999996</v>
      </c>
      <c r="BU2145" s="33">
        <v>91.175870000000003</v>
      </c>
      <c r="BV2145" s="33">
        <v>90.901730000000001</v>
      </c>
      <c r="BW2145" s="33">
        <v>90.058620000000005</v>
      </c>
      <c r="BX2145" s="33">
        <v>87.327579999999998</v>
      </c>
      <c r="BY2145" s="33">
        <v>83.412930000000003</v>
      </c>
      <c r="BZ2145" s="33">
        <v>80.045689999999993</v>
      </c>
      <c r="CA2145" s="33">
        <v>78.093100000000007</v>
      </c>
      <c r="CB2145" s="33">
        <v>76.258619999999993</v>
      </c>
      <c r="CC2145" s="33">
        <v>74.268100000000004</v>
      </c>
      <c r="DC2145" s="9">
        <v>135.43389999999999</v>
      </c>
      <c r="DD2145" s="9">
        <v>0</v>
      </c>
    </row>
    <row r="2146" spans="1:108" x14ac:dyDescent="0.25">
      <c r="A2146" s="9" t="s">
        <v>42</v>
      </c>
      <c r="B2146" s="9" t="s">
        <v>29</v>
      </c>
      <c r="C2146" s="9" t="s">
        <v>2</v>
      </c>
      <c r="D2146" s="9" t="s">
        <v>37</v>
      </c>
      <c r="E2146" s="9" t="s">
        <v>38</v>
      </c>
      <c r="F2146" s="9">
        <v>2026</v>
      </c>
      <c r="G2146" s="9">
        <v>10</v>
      </c>
      <c r="H2146" s="9"/>
      <c r="BF2146" s="33">
        <v>64.576390000000004</v>
      </c>
      <c r="BG2146" s="33">
        <v>63.103299999999997</v>
      </c>
      <c r="BH2146" s="33">
        <v>62.138019999999997</v>
      </c>
      <c r="BI2146" s="33">
        <v>61.295140000000004</v>
      </c>
      <c r="BJ2146" s="33">
        <v>60.856769999999997</v>
      </c>
      <c r="BK2146" s="33">
        <v>60.109380000000002</v>
      </c>
      <c r="BL2146" s="33">
        <v>59.418399999999998</v>
      </c>
      <c r="BM2146" s="33">
        <v>59.49653</v>
      </c>
      <c r="BN2146" s="33">
        <v>62.96528</v>
      </c>
      <c r="BO2146" s="33">
        <v>67.797740000000005</v>
      </c>
      <c r="BP2146" s="33">
        <v>72.578990000000005</v>
      </c>
      <c r="BQ2146" s="33">
        <v>76.78125</v>
      </c>
      <c r="BR2146" s="33">
        <v>80.477429999999998</v>
      </c>
      <c r="BS2146" s="33">
        <v>82.699650000000005</v>
      </c>
      <c r="BT2146" s="33">
        <v>83.335939999999994</v>
      </c>
      <c r="BU2146" s="33">
        <v>82.627600000000001</v>
      </c>
      <c r="BV2146" s="33">
        <v>81.654510000000002</v>
      </c>
      <c r="BW2146" s="33">
        <v>79.896699999999996</v>
      </c>
      <c r="BX2146" s="33">
        <v>76.52431</v>
      </c>
      <c r="BY2146" s="33">
        <v>72.845489999999998</v>
      </c>
      <c r="BZ2146" s="33">
        <v>70.153649999999999</v>
      </c>
      <c r="CA2146" s="33">
        <v>68.065969999999993</v>
      </c>
      <c r="CB2146" s="33">
        <v>66.287319999999994</v>
      </c>
      <c r="CC2146" s="33">
        <v>64.794269999999997</v>
      </c>
      <c r="DC2146" s="9">
        <v>135.43389999999999</v>
      </c>
      <c r="DD2146" s="9">
        <v>0</v>
      </c>
    </row>
    <row r="2147" spans="1:108" x14ac:dyDescent="0.25">
      <c r="A2147" s="9" t="s">
        <v>42</v>
      </c>
      <c r="B2147" s="9" t="s">
        <v>29</v>
      </c>
      <c r="C2147" s="9" t="s">
        <v>2</v>
      </c>
      <c r="D2147" s="9" t="s">
        <v>37</v>
      </c>
      <c r="E2147" s="9" t="s">
        <v>36</v>
      </c>
      <c r="F2147" s="9">
        <v>2016</v>
      </c>
      <c r="H2147" s="9"/>
      <c r="BF2147" s="33">
        <v>72.66422</v>
      </c>
      <c r="BG2147" s="33">
        <v>71.110990000000001</v>
      </c>
      <c r="BH2147" s="33">
        <v>69.540080000000003</v>
      </c>
      <c r="BI2147" s="33">
        <v>68.37715</v>
      </c>
      <c r="BJ2147" s="33">
        <v>67.343100000000007</v>
      </c>
      <c r="BK2147" s="33">
        <v>66.568960000000004</v>
      </c>
      <c r="BL2147" s="33">
        <v>66.566599999999994</v>
      </c>
      <c r="BM2147" s="33">
        <v>68.913799999999995</v>
      </c>
      <c r="BN2147" s="33">
        <v>73.15043</v>
      </c>
      <c r="BO2147" s="33">
        <v>77.908619999999999</v>
      </c>
      <c r="BP2147" s="33">
        <v>82.391379999999998</v>
      </c>
      <c r="BQ2147" s="33">
        <v>85.783839999999998</v>
      </c>
      <c r="BR2147" s="33">
        <v>88.080169999999995</v>
      </c>
      <c r="BS2147" s="33">
        <v>89.673060000000007</v>
      </c>
      <c r="BT2147" s="33">
        <v>90.874160000000003</v>
      </c>
      <c r="BU2147" s="33">
        <v>91.394199999999998</v>
      </c>
      <c r="BV2147" s="33">
        <v>91.293130000000005</v>
      </c>
      <c r="BW2147" s="33">
        <v>90.566820000000007</v>
      </c>
      <c r="BX2147" s="33">
        <v>88.464010000000002</v>
      </c>
      <c r="BY2147" s="33">
        <v>85.191159999999996</v>
      </c>
      <c r="BZ2147" s="33">
        <v>81.735129999999998</v>
      </c>
      <c r="CA2147" s="33">
        <v>79.265950000000004</v>
      </c>
      <c r="CB2147" s="33">
        <v>77.25797</v>
      </c>
      <c r="CC2147" s="33">
        <v>75.189009999999996</v>
      </c>
      <c r="DC2147" s="9">
        <v>135.43389999999999</v>
      </c>
      <c r="DD2147" s="9">
        <v>0</v>
      </c>
    </row>
    <row r="2148" spans="1:108" x14ac:dyDescent="0.25">
      <c r="A2148" s="9" t="s">
        <v>42</v>
      </c>
      <c r="B2148" s="9" t="s">
        <v>29</v>
      </c>
      <c r="C2148" s="9" t="s">
        <v>2</v>
      </c>
      <c r="D2148" s="9" t="s">
        <v>37</v>
      </c>
      <c r="E2148" s="9" t="s">
        <v>36</v>
      </c>
      <c r="F2148" s="9">
        <v>2017</v>
      </c>
      <c r="H2148" s="9"/>
      <c r="BF2148" s="33">
        <v>72.66422</v>
      </c>
      <c r="BG2148" s="33">
        <v>71.110990000000001</v>
      </c>
      <c r="BH2148" s="33">
        <v>69.540080000000003</v>
      </c>
      <c r="BI2148" s="33">
        <v>68.37715</v>
      </c>
      <c r="BJ2148" s="33">
        <v>67.343100000000007</v>
      </c>
      <c r="BK2148" s="33">
        <v>66.568960000000004</v>
      </c>
      <c r="BL2148" s="33">
        <v>66.566599999999994</v>
      </c>
      <c r="BM2148" s="33">
        <v>68.913799999999995</v>
      </c>
      <c r="BN2148" s="33">
        <v>73.15043</v>
      </c>
      <c r="BO2148" s="33">
        <v>77.908619999999999</v>
      </c>
      <c r="BP2148" s="33">
        <v>82.391379999999998</v>
      </c>
      <c r="BQ2148" s="33">
        <v>85.783839999999998</v>
      </c>
      <c r="BR2148" s="33">
        <v>88.080169999999995</v>
      </c>
      <c r="BS2148" s="33">
        <v>89.673060000000007</v>
      </c>
      <c r="BT2148" s="33">
        <v>90.874160000000003</v>
      </c>
      <c r="BU2148" s="33">
        <v>91.394199999999998</v>
      </c>
      <c r="BV2148" s="33">
        <v>91.293130000000005</v>
      </c>
      <c r="BW2148" s="33">
        <v>90.566820000000007</v>
      </c>
      <c r="BX2148" s="33">
        <v>88.464010000000002</v>
      </c>
      <c r="BY2148" s="33">
        <v>85.191159999999996</v>
      </c>
      <c r="BZ2148" s="33">
        <v>81.735129999999998</v>
      </c>
      <c r="CA2148" s="33">
        <v>79.265950000000004</v>
      </c>
      <c r="CB2148" s="33">
        <v>77.25797</v>
      </c>
      <c r="CC2148" s="33">
        <v>75.189009999999996</v>
      </c>
      <c r="DC2148" s="9">
        <v>135.43389999999999</v>
      </c>
      <c r="DD2148" s="9">
        <v>0</v>
      </c>
    </row>
    <row r="2149" spans="1:108" x14ac:dyDescent="0.25">
      <c r="A2149" s="9" t="s">
        <v>42</v>
      </c>
      <c r="B2149" s="9" t="s">
        <v>29</v>
      </c>
      <c r="C2149" s="9" t="s">
        <v>2</v>
      </c>
      <c r="D2149" s="9" t="s">
        <v>37</v>
      </c>
      <c r="E2149" s="9" t="s">
        <v>36</v>
      </c>
      <c r="F2149" s="9">
        <v>2018</v>
      </c>
      <c r="H2149" s="9"/>
      <c r="BF2149" s="33">
        <v>72.66422</v>
      </c>
      <c r="BG2149" s="33">
        <v>71.110990000000001</v>
      </c>
      <c r="BH2149" s="33">
        <v>69.540080000000003</v>
      </c>
      <c r="BI2149" s="33">
        <v>68.37715</v>
      </c>
      <c r="BJ2149" s="33">
        <v>67.343100000000007</v>
      </c>
      <c r="BK2149" s="33">
        <v>66.568960000000004</v>
      </c>
      <c r="BL2149" s="33">
        <v>66.566599999999994</v>
      </c>
      <c r="BM2149" s="33">
        <v>68.913799999999995</v>
      </c>
      <c r="BN2149" s="33">
        <v>73.15043</v>
      </c>
      <c r="BO2149" s="33">
        <v>77.908619999999999</v>
      </c>
      <c r="BP2149" s="33">
        <v>82.391379999999998</v>
      </c>
      <c r="BQ2149" s="33">
        <v>85.783839999999998</v>
      </c>
      <c r="BR2149" s="33">
        <v>88.080169999999995</v>
      </c>
      <c r="BS2149" s="33">
        <v>89.673060000000007</v>
      </c>
      <c r="BT2149" s="33">
        <v>90.874160000000003</v>
      </c>
      <c r="BU2149" s="33">
        <v>91.394199999999998</v>
      </c>
      <c r="BV2149" s="33">
        <v>91.293130000000005</v>
      </c>
      <c r="BW2149" s="33">
        <v>90.566820000000007</v>
      </c>
      <c r="BX2149" s="33">
        <v>88.464010000000002</v>
      </c>
      <c r="BY2149" s="33">
        <v>85.191159999999996</v>
      </c>
      <c r="BZ2149" s="33">
        <v>81.735129999999998</v>
      </c>
      <c r="CA2149" s="33">
        <v>79.265950000000004</v>
      </c>
      <c r="CB2149" s="33">
        <v>77.25797</v>
      </c>
      <c r="CC2149" s="33">
        <v>75.189009999999996</v>
      </c>
      <c r="DC2149" s="9">
        <v>135.43389999999999</v>
      </c>
      <c r="DD2149" s="9">
        <v>0</v>
      </c>
    </row>
    <row r="2150" spans="1:108" x14ac:dyDescent="0.25">
      <c r="A2150" s="9" t="s">
        <v>42</v>
      </c>
      <c r="B2150" s="9" t="s">
        <v>29</v>
      </c>
      <c r="C2150" s="9" t="s">
        <v>2</v>
      </c>
      <c r="D2150" s="9" t="s">
        <v>37</v>
      </c>
      <c r="E2150" s="9" t="s">
        <v>36</v>
      </c>
      <c r="F2150" s="9">
        <v>2019</v>
      </c>
      <c r="H2150" s="9"/>
      <c r="BF2150" s="33">
        <v>72.66422</v>
      </c>
      <c r="BG2150" s="33">
        <v>71.110990000000001</v>
      </c>
      <c r="BH2150" s="33">
        <v>69.540080000000003</v>
      </c>
      <c r="BI2150" s="33">
        <v>68.37715</v>
      </c>
      <c r="BJ2150" s="33">
        <v>67.343100000000007</v>
      </c>
      <c r="BK2150" s="33">
        <v>66.568960000000004</v>
      </c>
      <c r="BL2150" s="33">
        <v>66.566599999999994</v>
      </c>
      <c r="BM2150" s="33">
        <v>68.913799999999995</v>
      </c>
      <c r="BN2150" s="33">
        <v>73.15043</v>
      </c>
      <c r="BO2150" s="33">
        <v>77.908619999999999</v>
      </c>
      <c r="BP2150" s="33">
        <v>82.391379999999998</v>
      </c>
      <c r="BQ2150" s="33">
        <v>85.783839999999998</v>
      </c>
      <c r="BR2150" s="33">
        <v>88.080169999999995</v>
      </c>
      <c r="BS2150" s="33">
        <v>89.673060000000007</v>
      </c>
      <c r="BT2150" s="33">
        <v>90.874160000000003</v>
      </c>
      <c r="BU2150" s="33">
        <v>91.394199999999998</v>
      </c>
      <c r="BV2150" s="33">
        <v>91.293130000000005</v>
      </c>
      <c r="BW2150" s="33">
        <v>90.566820000000007</v>
      </c>
      <c r="BX2150" s="33">
        <v>88.464010000000002</v>
      </c>
      <c r="BY2150" s="33">
        <v>85.191159999999996</v>
      </c>
      <c r="BZ2150" s="33">
        <v>81.735129999999998</v>
      </c>
      <c r="CA2150" s="33">
        <v>79.265950000000004</v>
      </c>
      <c r="CB2150" s="33">
        <v>77.25797</v>
      </c>
      <c r="CC2150" s="33">
        <v>75.189009999999996</v>
      </c>
      <c r="DC2150" s="9">
        <v>135.43389999999999</v>
      </c>
      <c r="DD2150" s="9">
        <v>0</v>
      </c>
    </row>
    <row r="2151" spans="1:108" x14ac:dyDescent="0.25">
      <c r="A2151" s="9" t="s">
        <v>42</v>
      </c>
      <c r="B2151" s="9" t="s">
        <v>29</v>
      </c>
      <c r="C2151" s="9" t="s">
        <v>2</v>
      </c>
      <c r="D2151" s="9" t="s">
        <v>37</v>
      </c>
      <c r="E2151" s="9" t="s">
        <v>36</v>
      </c>
      <c r="F2151" s="9">
        <v>2020</v>
      </c>
      <c r="H2151" s="9"/>
      <c r="BF2151" s="33">
        <v>72.66422</v>
      </c>
      <c r="BG2151" s="33">
        <v>71.110990000000001</v>
      </c>
      <c r="BH2151" s="33">
        <v>69.540080000000003</v>
      </c>
      <c r="BI2151" s="33">
        <v>68.37715</v>
      </c>
      <c r="BJ2151" s="33">
        <v>67.343100000000007</v>
      </c>
      <c r="BK2151" s="33">
        <v>66.568960000000004</v>
      </c>
      <c r="BL2151" s="33">
        <v>66.566599999999994</v>
      </c>
      <c r="BM2151" s="33">
        <v>68.913799999999995</v>
      </c>
      <c r="BN2151" s="33">
        <v>73.15043</v>
      </c>
      <c r="BO2151" s="33">
        <v>77.908619999999999</v>
      </c>
      <c r="BP2151" s="33">
        <v>82.391379999999998</v>
      </c>
      <c r="BQ2151" s="33">
        <v>85.783839999999998</v>
      </c>
      <c r="BR2151" s="33">
        <v>88.080169999999995</v>
      </c>
      <c r="BS2151" s="33">
        <v>89.673060000000007</v>
      </c>
      <c r="BT2151" s="33">
        <v>90.874160000000003</v>
      </c>
      <c r="BU2151" s="33">
        <v>91.394199999999998</v>
      </c>
      <c r="BV2151" s="33">
        <v>91.293130000000005</v>
      </c>
      <c r="BW2151" s="33">
        <v>90.566820000000007</v>
      </c>
      <c r="BX2151" s="33">
        <v>88.464010000000002</v>
      </c>
      <c r="BY2151" s="33">
        <v>85.191159999999996</v>
      </c>
      <c r="BZ2151" s="33">
        <v>81.735129999999998</v>
      </c>
      <c r="CA2151" s="33">
        <v>79.265950000000004</v>
      </c>
      <c r="CB2151" s="33">
        <v>77.25797</v>
      </c>
      <c r="CC2151" s="33">
        <v>75.189009999999996</v>
      </c>
      <c r="DC2151" s="9">
        <v>135.43389999999999</v>
      </c>
      <c r="DD2151" s="9">
        <v>0</v>
      </c>
    </row>
    <row r="2152" spans="1:108" x14ac:dyDescent="0.25">
      <c r="A2152" s="9" t="s">
        <v>42</v>
      </c>
      <c r="B2152" s="9" t="s">
        <v>29</v>
      </c>
      <c r="C2152" s="9" t="s">
        <v>2</v>
      </c>
      <c r="D2152" s="9" t="s">
        <v>37</v>
      </c>
      <c r="E2152" s="9" t="s">
        <v>36</v>
      </c>
      <c r="F2152" s="9">
        <v>2021</v>
      </c>
      <c r="H2152" s="9"/>
      <c r="BF2152" s="33">
        <v>72.66422</v>
      </c>
      <c r="BG2152" s="33">
        <v>71.110990000000001</v>
      </c>
      <c r="BH2152" s="33">
        <v>69.540080000000003</v>
      </c>
      <c r="BI2152" s="33">
        <v>68.37715</v>
      </c>
      <c r="BJ2152" s="33">
        <v>67.343100000000007</v>
      </c>
      <c r="BK2152" s="33">
        <v>66.568960000000004</v>
      </c>
      <c r="BL2152" s="33">
        <v>66.566599999999994</v>
      </c>
      <c r="BM2152" s="33">
        <v>68.913799999999995</v>
      </c>
      <c r="BN2152" s="33">
        <v>73.15043</v>
      </c>
      <c r="BO2152" s="33">
        <v>77.908619999999999</v>
      </c>
      <c r="BP2152" s="33">
        <v>82.391379999999998</v>
      </c>
      <c r="BQ2152" s="33">
        <v>85.783839999999998</v>
      </c>
      <c r="BR2152" s="33">
        <v>88.080169999999995</v>
      </c>
      <c r="BS2152" s="33">
        <v>89.673060000000007</v>
      </c>
      <c r="BT2152" s="33">
        <v>90.874160000000003</v>
      </c>
      <c r="BU2152" s="33">
        <v>91.394199999999998</v>
      </c>
      <c r="BV2152" s="33">
        <v>91.293130000000005</v>
      </c>
      <c r="BW2152" s="33">
        <v>90.566820000000007</v>
      </c>
      <c r="BX2152" s="33">
        <v>88.464010000000002</v>
      </c>
      <c r="BY2152" s="33">
        <v>85.191159999999996</v>
      </c>
      <c r="BZ2152" s="33">
        <v>81.735129999999998</v>
      </c>
      <c r="CA2152" s="33">
        <v>79.265950000000004</v>
      </c>
      <c r="CB2152" s="33">
        <v>77.25797</v>
      </c>
      <c r="CC2152" s="33">
        <v>75.189009999999996</v>
      </c>
      <c r="DC2152" s="9">
        <v>135.43389999999999</v>
      </c>
      <c r="DD2152" s="9">
        <v>0</v>
      </c>
    </row>
    <row r="2153" spans="1:108" x14ac:dyDescent="0.25">
      <c r="A2153" s="9" t="s">
        <v>42</v>
      </c>
      <c r="B2153" s="9" t="s">
        <v>29</v>
      </c>
      <c r="C2153" s="9" t="s">
        <v>2</v>
      </c>
      <c r="D2153" s="9" t="s">
        <v>37</v>
      </c>
      <c r="E2153" s="9" t="s">
        <v>36</v>
      </c>
      <c r="F2153" s="9">
        <v>2022</v>
      </c>
      <c r="H2153" s="9"/>
      <c r="BF2153" s="33">
        <v>72.66422</v>
      </c>
      <c r="BG2153" s="33">
        <v>71.110990000000001</v>
      </c>
      <c r="BH2153" s="33">
        <v>69.540080000000003</v>
      </c>
      <c r="BI2153" s="33">
        <v>68.37715</v>
      </c>
      <c r="BJ2153" s="33">
        <v>67.343100000000007</v>
      </c>
      <c r="BK2153" s="33">
        <v>66.568960000000004</v>
      </c>
      <c r="BL2153" s="33">
        <v>66.566599999999994</v>
      </c>
      <c r="BM2153" s="33">
        <v>68.913799999999995</v>
      </c>
      <c r="BN2153" s="33">
        <v>73.15043</v>
      </c>
      <c r="BO2153" s="33">
        <v>77.908619999999999</v>
      </c>
      <c r="BP2153" s="33">
        <v>82.391379999999998</v>
      </c>
      <c r="BQ2153" s="33">
        <v>85.783839999999998</v>
      </c>
      <c r="BR2153" s="33">
        <v>88.080169999999995</v>
      </c>
      <c r="BS2153" s="33">
        <v>89.673060000000007</v>
      </c>
      <c r="BT2153" s="33">
        <v>90.874160000000003</v>
      </c>
      <c r="BU2153" s="33">
        <v>91.394199999999998</v>
      </c>
      <c r="BV2153" s="33">
        <v>91.293130000000005</v>
      </c>
      <c r="BW2153" s="33">
        <v>90.566820000000007</v>
      </c>
      <c r="BX2153" s="33">
        <v>88.464010000000002</v>
      </c>
      <c r="BY2153" s="33">
        <v>85.191159999999996</v>
      </c>
      <c r="BZ2153" s="33">
        <v>81.735129999999998</v>
      </c>
      <c r="CA2153" s="33">
        <v>79.265950000000004</v>
      </c>
      <c r="CB2153" s="33">
        <v>77.25797</v>
      </c>
      <c r="CC2153" s="33">
        <v>75.189009999999996</v>
      </c>
      <c r="DC2153" s="9">
        <v>135.43389999999999</v>
      </c>
      <c r="DD2153" s="9">
        <v>0</v>
      </c>
    </row>
    <row r="2154" spans="1:108" x14ac:dyDescent="0.25">
      <c r="A2154" s="9" t="s">
        <v>42</v>
      </c>
      <c r="B2154" s="9" t="s">
        <v>29</v>
      </c>
      <c r="C2154" s="9" t="s">
        <v>2</v>
      </c>
      <c r="D2154" s="9" t="s">
        <v>37</v>
      </c>
      <c r="E2154" s="9" t="s">
        <v>36</v>
      </c>
      <c r="F2154" s="9">
        <v>2023</v>
      </c>
      <c r="H2154" s="9"/>
      <c r="BF2154" s="33">
        <v>72.66422</v>
      </c>
      <c r="BG2154" s="33">
        <v>71.110990000000001</v>
      </c>
      <c r="BH2154" s="33">
        <v>69.540080000000003</v>
      </c>
      <c r="BI2154" s="33">
        <v>68.37715</v>
      </c>
      <c r="BJ2154" s="33">
        <v>67.343100000000007</v>
      </c>
      <c r="BK2154" s="33">
        <v>66.568960000000004</v>
      </c>
      <c r="BL2154" s="33">
        <v>66.566599999999994</v>
      </c>
      <c r="BM2154" s="33">
        <v>68.913799999999995</v>
      </c>
      <c r="BN2154" s="33">
        <v>73.15043</v>
      </c>
      <c r="BO2154" s="33">
        <v>77.908619999999999</v>
      </c>
      <c r="BP2154" s="33">
        <v>82.391379999999998</v>
      </c>
      <c r="BQ2154" s="33">
        <v>85.783839999999998</v>
      </c>
      <c r="BR2154" s="33">
        <v>88.080169999999995</v>
      </c>
      <c r="BS2154" s="33">
        <v>89.673060000000007</v>
      </c>
      <c r="BT2154" s="33">
        <v>90.874160000000003</v>
      </c>
      <c r="BU2154" s="33">
        <v>91.394199999999998</v>
      </c>
      <c r="BV2154" s="33">
        <v>91.293130000000005</v>
      </c>
      <c r="BW2154" s="33">
        <v>90.566820000000007</v>
      </c>
      <c r="BX2154" s="33">
        <v>88.464010000000002</v>
      </c>
      <c r="BY2154" s="33">
        <v>85.191159999999996</v>
      </c>
      <c r="BZ2154" s="33">
        <v>81.735129999999998</v>
      </c>
      <c r="CA2154" s="33">
        <v>79.265950000000004</v>
      </c>
      <c r="CB2154" s="33">
        <v>77.25797</v>
      </c>
      <c r="CC2154" s="33">
        <v>75.189009999999996</v>
      </c>
      <c r="DC2154" s="9">
        <v>135.43389999999999</v>
      </c>
      <c r="DD2154" s="9">
        <v>0</v>
      </c>
    </row>
    <row r="2155" spans="1:108" x14ac:dyDescent="0.25">
      <c r="A2155" s="9" t="s">
        <v>42</v>
      </c>
      <c r="B2155" s="9" t="s">
        <v>29</v>
      </c>
      <c r="C2155" s="9" t="s">
        <v>2</v>
      </c>
      <c r="D2155" s="9" t="s">
        <v>37</v>
      </c>
      <c r="E2155" s="9" t="s">
        <v>36</v>
      </c>
      <c r="F2155" s="9">
        <v>2024</v>
      </c>
      <c r="H2155" s="9"/>
      <c r="BF2155" s="33">
        <v>72.66422</v>
      </c>
      <c r="BG2155" s="33">
        <v>71.110990000000001</v>
      </c>
      <c r="BH2155" s="33">
        <v>69.540080000000003</v>
      </c>
      <c r="BI2155" s="33">
        <v>68.37715</v>
      </c>
      <c r="BJ2155" s="33">
        <v>67.343100000000007</v>
      </c>
      <c r="BK2155" s="33">
        <v>66.568960000000004</v>
      </c>
      <c r="BL2155" s="33">
        <v>66.566599999999994</v>
      </c>
      <c r="BM2155" s="33">
        <v>68.913799999999995</v>
      </c>
      <c r="BN2155" s="33">
        <v>73.15043</v>
      </c>
      <c r="BO2155" s="33">
        <v>77.908619999999999</v>
      </c>
      <c r="BP2155" s="33">
        <v>82.391379999999998</v>
      </c>
      <c r="BQ2155" s="33">
        <v>85.783839999999998</v>
      </c>
      <c r="BR2155" s="33">
        <v>88.080169999999995</v>
      </c>
      <c r="BS2155" s="33">
        <v>89.673060000000007</v>
      </c>
      <c r="BT2155" s="33">
        <v>90.874160000000003</v>
      </c>
      <c r="BU2155" s="33">
        <v>91.394199999999998</v>
      </c>
      <c r="BV2155" s="33">
        <v>91.293130000000005</v>
      </c>
      <c r="BW2155" s="33">
        <v>90.566820000000007</v>
      </c>
      <c r="BX2155" s="33">
        <v>88.464010000000002</v>
      </c>
      <c r="BY2155" s="33">
        <v>85.191159999999996</v>
      </c>
      <c r="BZ2155" s="33">
        <v>81.735129999999998</v>
      </c>
      <c r="CA2155" s="33">
        <v>79.265950000000004</v>
      </c>
      <c r="CB2155" s="33">
        <v>77.25797</v>
      </c>
      <c r="CC2155" s="33">
        <v>75.189009999999996</v>
      </c>
      <c r="DC2155" s="9">
        <v>135.43389999999999</v>
      </c>
      <c r="DD2155" s="9">
        <v>0</v>
      </c>
    </row>
    <row r="2156" spans="1:108" x14ac:dyDescent="0.25">
      <c r="A2156" s="9" t="s">
        <v>42</v>
      </c>
      <c r="B2156" s="9" t="s">
        <v>29</v>
      </c>
      <c r="C2156" s="9" t="s">
        <v>2</v>
      </c>
      <c r="D2156" s="9" t="s">
        <v>37</v>
      </c>
      <c r="E2156" s="9" t="s">
        <v>36</v>
      </c>
      <c r="F2156" s="9">
        <v>2025</v>
      </c>
      <c r="H2156" s="9"/>
      <c r="BF2156" s="33">
        <v>72.66422</v>
      </c>
      <c r="BG2156" s="33">
        <v>71.110990000000001</v>
      </c>
      <c r="BH2156" s="33">
        <v>69.540080000000003</v>
      </c>
      <c r="BI2156" s="33">
        <v>68.37715</v>
      </c>
      <c r="BJ2156" s="33">
        <v>67.343100000000007</v>
      </c>
      <c r="BK2156" s="33">
        <v>66.568960000000004</v>
      </c>
      <c r="BL2156" s="33">
        <v>66.566599999999994</v>
      </c>
      <c r="BM2156" s="33">
        <v>68.913799999999995</v>
      </c>
      <c r="BN2156" s="33">
        <v>73.15043</v>
      </c>
      <c r="BO2156" s="33">
        <v>77.908619999999999</v>
      </c>
      <c r="BP2156" s="33">
        <v>82.391379999999998</v>
      </c>
      <c r="BQ2156" s="33">
        <v>85.783839999999998</v>
      </c>
      <c r="BR2156" s="33">
        <v>88.080169999999995</v>
      </c>
      <c r="BS2156" s="33">
        <v>89.673060000000007</v>
      </c>
      <c r="BT2156" s="33">
        <v>90.874160000000003</v>
      </c>
      <c r="BU2156" s="33">
        <v>91.394199999999998</v>
      </c>
      <c r="BV2156" s="33">
        <v>91.293130000000005</v>
      </c>
      <c r="BW2156" s="33">
        <v>90.566820000000007</v>
      </c>
      <c r="BX2156" s="33">
        <v>88.464010000000002</v>
      </c>
      <c r="BY2156" s="33">
        <v>85.191159999999996</v>
      </c>
      <c r="BZ2156" s="33">
        <v>81.735129999999998</v>
      </c>
      <c r="CA2156" s="33">
        <v>79.265950000000004</v>
      </c>
      <c r="CB2156" s="33">
        <v>77.25797</v>
      </c>
      <c r="CC2156" s="33">
        <v>75.189009999999996</v>
      </c>
      <c r="DC2156" s="9">
        <v>135.43389999999999</v>
      </c>
      <c r="DD2156" s="9">
        <v>0</v>
      </c>
    </row>
    <row r="2157" spans="1:108" x14ac:dyDescent="0.25">
      <c r="A2157" s="9" t="s">
        <v>42</v>
      </c>
      <c r="B2157" s="9" t="s">
        <v>29</v>
      </c>
      <c r="C2157" s="9" t="s">
        <v>2</v>
      </c>
      <c r="D2157" s="9" t="s">
        <v>37</v>
      </c>
      <c r="E2157" s="9" t="s">
        <v>36</v>
      </c>
      <c r="F2157" s="9">
        <v>2026</v>
      </c>
      <c r="H2157" s="9"/>
      <c r="BF2157" s="33">
        <v>72.66422</v>
      </c>
      <c r="BG2157" s="33">
        <v>71.110990000000001</v>
      </c>
      <c r="BH2157" s="33">
        <v>69.540080000000003</v>
      </c>
      <c r="BI2157" s="33">
        <v>68.37715</v>
      </c>
      <c r="BJ2157" s="33">
        <v>67.343100000000007</v>
      </c>
      <c r="BK2157" s="33">
        <v>66.568960000000004</v>
      </c>
      <c r="BL2157" s="33">
        <v>66.566599999999994</v>
      </c>
      <c r="BM2157" s="33">
        <v>68.913799999999995</v>
      </c>
      <c r="BN2157" s="33">
        <v>73.15043</v>
      </c>
      <c r="BO2157" s="33">
        <v>77.908619999999999</v>
      </c>
      <c r="BP2157" s="33">
        <v>82.391379999999998</v>
      </c>
      <c r="BQ2157" s="33">
        <v>85.783839999999998</v>
      </c>
      <c r="BR2157" s="33">
        <v>88.080169999999995</v>
      </c>
      <c r="BS2157" s="33">
        <v>89.673060000000007</v>
      </c>
      <c r="BT2157" s="33">
        <v>90.874160000000003</v>
      </c>
      <c r="BU2157" s="33">
        <v>91.394199999999998</v>
      </c>
      <c r="BV2157" s="33">
        <v>91.293130000000005</v>
      </c>
      <c r="BW2157" s="33">
        <v>90.566820000000007</v>
      </c>
      <c r="BX2157" s="33">
        <v>88.464010000000002</v>
      </c>
      <c r="BY2157" s="33">
        <v>85.191159999999996</v>
      </c>
      <c r="BZ2157" s="33">
        <v>81.735129999999998</v>
      </c>
      <c r="CA2157" s="33">
        <v>79.265950000000004</v>
      </c>
      <c r="CB2157" s="33">
        <v>77.25797</v>
      </c>
      <c r="CC2157" s="33">
        <v>75.189009999999996</v>
      </c>
      <c r="DC2157" s="9">
        <v>135.43389999999999</v>
      </c>
      <c r="DD2157" s="9">
        <v>0</v>
      </c>
    </row>
    <row r="2158" spans="1:108" x14ac:dyDescent="0.25">
      <c r="A2158" s="9" t="s">
        <v>42</v>
      </c>
      <c r="B2158" s="9" t="s">
        <v>29</v>
      </c>
      <c r="C2158" s="9" t="s">
        <v>3</v>
      </c>
      <c r="D2158" s="9" t="s">
        <v>41</v>
      </c>
      <c r="E2158" s="9" t="s">
        <v>38</v>
      </c>
      <c r="F2158" s="9">
        <v>2016</v>
      </c>
      <c r="G2158" s="9">
        <v>5</v>
      </c>
      <c r="H2158" s="9"/>
      <c r="BF2158" s="33">
        <v>69.69444</v>
      </c>
      <c r="BG2158" s="33">
        <v>67.81944</v>
      </c>
      <c r="BH2158" s="33">
        <v>66.083340000000007</v>
      </c>
      <c r="BI2158" s="33">
        <v>64.43056</v>
      </c>
      <c r="BJ2158" s="33">
        <v>64.541659999999993</v>
      </c>
      <c r="BK2158" s="33">
        <v>62.15278</v>
      </c>
      <c r="BL2158" s="33">
        <v>62.861109999999996</v>
      </c>
      <c r="BM2158" s="33">
        <v>68.111109999999996</v>
      </c>
      <c r="BN2158" s="33">
        <v>73.736109999999996</v>
      </c>
      <c r="BO2158" s="33">
        <v>78.388890000000004</v>
      </c>
      <c r="BP2158" s="33">
        <v>82.31944</v>
      </c>
      <c r="BQ2158" s="33">
        <v>85.55556</v>
      </c>
      <c r="BR2158" s="33">
        <v>88.097219999999993</v>
      </c>
      <c r="BS2158" s="33">
        <v>90.597219999999993</v>
      </c>
      <c r="BT2158" s="33">
        <v>92.625</v>
      </c>
      <c r="BU2158" s="33">
        <v>93.986109999999996</v>
      </c>
      <c r="BV2158" s="33">
        <v>94.69444</v>
      </c>
      <c r="BW2158" s="33">
        <v>94.708340000000007</v>
      </c>
      <c r="BX2158" s="33">
        <v>93.333340000000007</v>
      </c>
      <c r="BY2158" s="33">
        <v>87.5</v>
      </c>
      <c r="BZ2158" s="33">
        <v>80.638890000000004</v>
      </c>
      <c r="CA2158" s="33">
        <v>75.94444</v>
      </c>
      <c r="CB2158" s="33">
        <v>73.5</v>
      </c>
      <c r="CC2158" s="33">
        <v>71.666659999999993</v>
      </c>
      <c r="DC2158" s="9">
        <v>20.404229999999998</v>
      </c>
      <c r="DD2158" s="9">
        <v>0</v>
      </c>
    </row>
    <row r="2159" spans="1:108" x14ac:dyDescent="0.25">
      <c r="A2159" s="9" t="s">
        <v>42</v>
      </c>
      <c r="B2159" s="9" t="s">
        <v>29</v>
      </c>
      <c r="C2159" s="9" t="s">
        <v>3</v>
      </c>
      <c r="D2159" s="9" t="s">
        <v>41</v>
      </c>
      <c r="E2159" s="9" t="s">
        <v>38</v>
      </c>
      <c r="F2159" s="9">
        <v>2016</v>
      </c>
      <c r="G2159" s="9">
        <v>6</v>
      </c>
      <c r="H2159" s="9"/>
      <c r="BF2159" s="33">
        <v>71.597219999999993</v>
      </c>
      <c r="BG2159" s="33">
        <v>70.25</v>
      </c>
      <c r="BH2159" s="33">
        <v>69.458340000000007</v>
      </c>
      <c r="BI2159" s="33">
        <v>68.236109999999996</v>
      </c>
      <c r="BJ2159" s="33">
        <v>67.597219999999993</v>
      </c>
      <c r="BK2159" s="33">
        <v>66.55556</v>
      </c>
      <c r="BL2159" s="33">
        <v>67.277780000000007</v>
      </c>
      <c r="BM2159" s="33">
        <v>71.263890000000004</v>
      </c>
      <c r="BN2159" s="33">
        <v>75.916659999999993</v>
      </c>
      <c r="BO2159" s="33">
        <v>80.80556</v>
      </c>
      <c r="BP2159" s="33">
        <v>84.791659999999993</v>
      </c>
      <c r="BQ2159" s="33">
        <v>88.402780000000007</v>
      </c>
      <c r="BR2159" s="33">
        <v>91.347219999999993</v>
      </c>
      <c r="BS2159" s="33">
        <v>93.777780000000007</v>
      </c>
      <c r="BT2159" s="33">
        <v>95.541659999999993</v>
      </c>
      <c r="BU2159" s="33">
        <v>97.166659999999993</v>
      </c>
      <c r="BV2159" s="33">
        <v>97.847219999999993</v>
      </c>
      <c r="BW2159" s="33">
        <v>97.861109999999996</v>
      </c>
      <c r="BX2159" s="33">
        <v>96.68056</v>
      </c>
      <c r="BY2159" s="33">
        <v>92.55556</v>
      </c>
      <c r="BZ2159" s="33">
        <v>85.375</v>
      </c>
      <c r="CA2159" s="33">
        <v>80.388890000000004</v>
      </c>
      <c r="CB2159" s="33">
        <v>76.833340000000007</v>
      </c>
      <c r="CC2159" s="33">
        <v>74.541659999999993</v>
      </c>
      <c r="DC2159" s="9">
        <v>20.404229999999998</v>
      </c>
      <c r="DD2159" s="9">
        <v>0</v>
      </c>
    </row>
    <row r="2160" spans="1:108" x14ac:dyDescent="0.25">
      <c r="A2160" s="9" t="s">
        <v>42</v>
      </c>
      <c r="B2160" s="9" t="s">
        <v>29</v>
      </c>
      <c r="C2160" s="9" t="s">
        <v>3</v>
      </c>
      <c r="D2160" s="9" t="s">
        <v>41</v>
      </c>
      <c r="E2160" s="9" t="s">
        <v>38</v>
      </c>
      <c r="F2160" s="9">
        <v>2016</v>
      </c>
      <c r="G2160" s="9">
        <v>7</v>
      </c>
      <c r="H2160" s="9"/>
      <c r="BF2160" s="33">
        <v>78.888890000000004</v>
      </c>
      <c r="BG2160" s="33">
        <v>75.208340000000007</v>
      </c>
      <c r="BH2160" s="33">
        <v>73.625</v>
      </c>
      <c r="BI2160" s="33">
        <v>72.68056</v>
      </c>
      <c r="BJ2160" s="33">
        <v>71.861109999999996</v>
      </c>
      <c r="BK2160" s="33">
        <v>71.43056</v>
      </c>
      <c r="BL2160" s="33">
        <v>71.791659999999993</v>
      </c>
      <c r="BM2160" s="33">
        <v>75.777780000000007</v>
      </c>
      <c r="BN2160" s="33">
        <v>79.81944</v>
      </c>
      <c r="BO2160" s="33">
        <v>84.138890000000004</v>
      </c>
      <c r="BP2160" s="33">
        <v>88.833340000000007</v>
      </c>
      <c r="BQ2160" s="33">
        <v>92.152780000000007</v>
      </c>
      <c r="BR2160" s="33">
        <v>95.44444</v>
      </c>
      <c r="BS2160" s="33">
        <v>98.125</v>
      </c>
      <c r="BT2160" s="33">
        <v>100.3472</v>
      </c>
      <c r="BU2160" s="33">
        <v>101.375</v>
      </c>
      <c r="BV2160" s="33">
        <v>102.86109999999999</v>
      </c>
      <c r="BW2160" s="33">
        <v>103.2222</v>
      </c>
      <c r="BX2160" s="33">
        <v>102.9028</v>
      </c>
      <c r="BY2160" s="33">
        <v>99.083340000000007</v>
      </c>
      <c r="BZ2160" s="33">
        <v>91.416659999999993</v>
      </c>
      <c r="CA2160" s="33">
        <v>85.652780000000007</v>
      </c>
      <c r="CB2160" s="33">
        <v>82.708340000000007</v>
      </c>
      <c r="CC2160" s="33">
        <v>80.611109999999996</v>
      </c>
      <c r="DC2160" s="9">
        <v>20.404229999999998</v>
      </c>
      <c r="DD2160" s="9">
        <v>0</v>
      </c>
    </row>
    <row r="2161" spans="1:108" x14ac:dyDescent="0.25">
      <c r="A2161" s="9" t="s">
        <v>42</v>
      </c>
      <c r="B2161" s="9" t="s">
        <v>29</v>
      </c>
      <c r="C2161" s="9" t="s">
        <v>3</v>
      </c>
      <c r="D2161" s="9" t="s">
        <v>41</v>
      </c>
      <c r="E2161" s="9" t="s">
        <v>38</v>
      </c>
      <c r="F2161" s="9">
        <v>2016</v>
      </c>
      <c r="G2161" s="9">
        <v>8</v>
      </c>
      <c r="H2161" s="9"/>
      <c r="BF2161" s="33">
        <v>75.279409999999999</v>
      </c>
      <c r="BG2161" s="33">
        <v>73.875</v>
      </c>
      <c r="BH2161" s="33">
        <v>72.029409999999999</v>
      </c>
      <c r="BI2161" s="33">
        <v>70.838229999999996</v>
      </c>
      <c r="BJ2161" s="33">
        <v>69.455879999999993</v>
      </c>
      <c r="BK2161" s="33">
        <v>69.022059999999996</v>
      </c>
      <c r="BL2161" s="33">
        <v>68.742649999999998</v>
      </c>
      <c r="BM2161" s="33">
        <v>73.573530000000005</v>
      </c>
      <c r="BN2161" s="33">
        <v>78.889709999999994</v>
      </c>
      <c r="BO2161" s="33">
        <v>83.654409999999999</v>
      </c>
      <c r="BP2161" s="33">
        <v>88.441180000000003</v>
      </c>
      <c r="BQ2161" s="33">
        <v>92.573530000000005</v>
      </c>
      <c r="BR2161" s="33">
        <v>95.875</v>
      </c>
      <c r="BS2161" s="33">
        <v>98.323530000000005</v>
      </c>
      <c r="BT2161" s="33">
        <v>100.8676</v>
      </c>
      <c r="BU2161" s="33">
        <v>102.5368</v>
      </c>
      <c r="BV2161" s="33">
        <v>103.35290000000001</v>
      </c>
      <c r="BW2161" s="33">
        <v>102.7574</v>
      </c>
      <c r="BX2161" s="33">
        <v>100.72790000000001</v>
      </c>
      <c r="BY2161" s="33">
        <v>94.992649999999998</v>
      </c>
      <c r="BZ2161" s="33">
        <v>87.411770000000004</v>
      </c>
      <c r="CA2161" s="33">
        <v>83.183819999999997</v>
      </c>
      <c r="CB2161" s="33">
        <v>79.933819999999997</v>
      </c>
      <c r="CC2161" s="33">
        <v>78.036770000000004</v>
      </c>
      <c r="DC2161" s="9">
        <v>20.404229999999998</v>
      </c>
      <c r="DD2161" s="9">
        <v>0</v>
      </c>
    </row>
    <row r="2162" spans="1:108" x14ac:dyDescent="0.25">
      <c r="A2162" s="9" t="s">
        <v>42</v>
      </c>
      <c r="B2162" s="9" t="s">
        <v>29</v>
      </c>
      <c r="C2162" s="9" t="s">
        <v>3</v>
      </c>
      <c r="D2162" s="9" t="s">
        <v>41</v>
      </c>
      <c r="E2162" s="9" t="s">
        <v>38</v>
      </c>
      <c r="F2162" s="9">
        <v>2016</v>
      </c>
      <c r="G2162" s="9">
        <v>9</v>
      </c>
      <c r="H2162" s="9"/>
      <c r="BF2162" s="33">
        <v>68.566180000000003</v>
      </c>
      <c r="BG2162" s="33">
        <v>67.029409999999999</v>
      </c>
      <c r="BH2162" s="33">
        <v>65.926469999999995</v>
      </c>
      <c r="BI2162" s="33">
        <v>64.279409999999999</v>
      </c>
      <c r="BJ2162" s="33">
        <v>63.926470000000002</v>
      </c>
      <c r="BK2162" s="33">
        <v>62.830880000000001</v>
      </c>
      <c r="BL2162" s="33">
        <v>61.757350000000002</v>
      </c>
      <c r="BM2162" s="33">
        <v>63.823529999999998</v>
      </c>
      <c r="BN2162" s="33">
        <v>70.125</v>
      </c>
      <c r="BO2162" s="33">
        <v>77.058819999999997</v>
      </c>
      <c r="BP2162" s="33">
        <v>82.683819999999997</v>
      </c>
      <c r="BQ2162" s="33">
        <v>87.360290000000006</v>
      </c>
      <c r="BR2162" s="33">
        <v>90.286770000000004</v>
      </c>
      <c r="BS2162" s="33">
        <v>93.080879999999993</v>
      </c>
      <c r="BT2162" s="33">
        <v>94.970590000000001</v>
      </c>
      <c r="BU2162" s="33">
        <v>96.044120000000007</v>
      </c>
      <c r="BV2162" s="33">
        <v>96.397059999999996</v>
      </c>
      <c r="BW2162" s="33">
        <v>95.654409999999999</v>
      </c>
      <c r="BX2162" s="33">
        <v>91.639709999999994</v>
      </c>
      <c r="BY2162" s="33">
        <v>83.904409999999999</v>
      </c>
      <c r="BZ2162" s="33">
        <v>78.522059999999996</v>
      </c>
      <c r="CA2162" s="33">
        <v>74.522059999999996</v>
      </c>
      <c r="CB2162" s="33">
        <v>71.882350000000002</v>
      </c>
      <c r="CC2162" s="33">
        <v>70.441180000000003</v>
      </c>
      <c r="DC2162" s="9">
        <v>20.404229999999998</v>
      </c>
      <c r="DD2162" s="9">
        <v>0</v>
      </c>
    </row>
    <row r="2163" spans="1:108" x14ac:dyDescent="0.25">
      <c r="A2163" s="9" t="s">
        <v>42</v>
      </c>
      <c r="B2163" s="9" t="s">
        <v>29</v>
      </c>
      <c r="C2163" s="9" t="s">
        <v>3</v>
      </c>
      <c r="D2163" s="9" t="s">
        <v>41</v>
      </c>
      <c r="E2163" s="9" t="s">
        <v>38</v>
      </c>
      <c r="F2163" s="9">
        <v>2016</v>
      </c>
      <c r="G2163" s="9">
        <v>10</v>
      </c>
      <c r="H2163" s="9"/>
      <c r="BF2163" s="33">
        <v>66.154409999999999</v>
      </c>
      <c r="BG2163" s="33">
        <v>64.264709999999994</v>
      </c>
      <c r="BH2163" s="33">
        <v>63.433819999999997</v>
      </c>
      <c r="BI2163" s="33">
        <v>63.022060000000003</v>
      </c>
      <c r="BJ2163" s="33">
        <v>62.242649999999998</v>
      </c>
      <c r="BK2163" s="33">
        <v>61.838230000000003</v>
      </c>
      <c r="BL2163" s="33">
        <v>60.411769999999997</v>
      </c>
      <c r="BM2163" s="33">
        <v>60.264710000000001</v>
      </c>
      <c r="BN2163" s="33">
        <v>65.330879999999993</v>
      </c>
      <c r="BO2163" s="33">
        <v>72.455879999999993</v>
      </c>
      <c r="BP2163" s="33">
        <v>78.389709999999994</v>
      </c>
      <c r="BQ2163" s="33">
        <v>83.088229999999996</v>
      </c>
      <c r="BR2163" s="33">
        <v>86.529409999999999</v>
      </c>
      <c r="BS2163" s="33">
        <v>89.272059999999996</v>
      </c>
      <c r="BT2163" s="33">
        <v>91.419120000000007</v>
      </c>
      <c r="BU2163" s="33">
        <v>92.308819999999997</v>
      </c>
      <c r="BV2163" s="33">
        <v>92.308819999999997</v>
      </c>
      <c r="BW2163" s="33">
        <v>90.705879999999993</v>
      </c>
      <c r="BX2163" s="33">
        <v>85.058819999999997</v>
      </c>
      <c r="BY2163" s="33">
        <v>78.183819999999997</v>
      </c>
      <c r="BZ2163" s="33">
        <v>75.213229999999996</v>
      </c>
      <c r="CA2163" s="33">
        <v>71.757350000000002</v>
      </c>
      <c r="CB2163" s="33">
        <v>69.264709999999994</v>
      </c>
      <c r="CC2163" s="33">
        <v>67.161770000000004</v>
      </c>
      <c r="DC2163" s="9">
        <v>20.404229999999998</v>
      </c>
      <c r="DD2163" s="9">
        <v>0</v>
      </c>
    </row>
    <row r="2164" spans="1:108" x14ac:dyDescent="0.25">
      <c r="A2164" s="9" t="s">
        <v>42</v>
      </c>
      <c r="B2164" s="9" t="s">
        <v>29</v>
      </c>
      <c r="C2164" s="9" t="s">
        <v>3</v>
      </c>
      <c r="D2164" s="9" t="s">
        <v>41</v>
      </c>
      <c r="E2164" s="9" t="s">
        <v>38</v>
      </c>
      <c r="F2164" s="9">
        <v>2017</v>
      </c>
      <c r="G2164" s="9">
        <v>5</v>
      </c>
      <c r="H2164" s="9"/>
      <c r="BF2164" s="33">
        <v>69.69444</v>
      </c>
      <c r="BG2164" s="33">
        <v>67.81944</v>
      </c>
      <c r="BH2164" s="33">
        <v>66.083340000000007</v>
      </c>
      <c r="BI2164" s="33">
        <v>64.43056</v>
      </c>
      <c r="BJ2164" s="33">
        <v>64.541659999999993</v>
      </c>
      <c r="BK2164" s="33">
        <v>62.15278</v>
      </c>
      <c r="BL2164" s="33">
        <v>62.861109999999996</v>
      </c>
      <c r="BM2164" s="33">
        <v>68.111109999999996</v>
      </c>
      <c r="BN2164" s="33">
        <v>73.736109999999996</v>
      </c>
      <c r="BO2164" s="33">
        <v>78.388890000000004</v>
      </c>
      <c r="BP2164" s="33">
        <v>82.31944</v>
      </c>
      <c r="BQ2164" s="33">
        <v>85.55556</v>
      </c>
      <c r="BR2164" s="33">
        <v>88.097219999999993</v>
      </c>
      <c r="BS2164" s="33">
        <v>90.597219999999993</v>
      </c>
      <c r="BT2164" s="33">
        <v>92.625</v>
      </c>
      <c r="BU2164" s="33">
        <v>93.986109999999996</v>
      </c>
      <c r="BV2164" s="33">
        <v>94.69444</v>
      </c>
      <c r="BW2164" s="33">
        <v>94.708340000000007</v>
      </c>
      <c r="BX2164" s="33">
        <v>93.333340000000007</v>
      </c>
      <c r="BY2164" s="33">
        <v>87.5</v>
      </c>
      <c r="BZ2164" s="33">
        <v>80.638890000000004</v>
      </c>
      <c r="CA2164" s="33">
        <v>75.94444</v>
      </c>
      <c r="CB2164" s="33">
        <v>73.5</v>
      </c>
      <c r="CC2164" s="33">
        <v>71.666659999999993</v>
      </c>
      <c r="DC2164" s="9">
        <v>20.404229999999998</v>
      </c>
      <c r="DD2164" s="9">
        <v>0</v>
      </c>
    </row>
    <row r="2165" spans="1:108" x14ac:dyDescent="0.25">
      <c r="A2165" s="9" t="s">
        <v>42</v>
      </c>
      <c r="B2165" s="9" t="s">
        <v>29</v>
      </c>
      <c r="C2165" s="9" t="s">
        <v>3</v>
      </c>
      <c r="D2165" s="9" t="s">
        <v>41</v>
      </c>
      <c r="E2165" s="9" t="s">
        <v>38</v>
      </c>
      <c r="F2165" s="9">
        <v>2017</v>
      </c>
      <c r="G2165" s="9">
        <v>6</v>
      </c>
      <c r="H2165" s="9"/>
      <c r="BF2165" s="33">
        <v>71.597219999999993</v>
      </c>
      <c r="BG2165" s="33">
        <v>70.25</v>
      </c>
      <c r="BH2165" s="33">
        <v>69.458340000000007</v>
      </c>
      <c r="BI2165" s="33">
        <v>68.236109999999996</v>
      </c>
      <c r="BJ2165" s="33">
        <v>67.597219999999993</v>
      </c>
      <c r="BK2165" s="33">
        <v>66.55556</v>
      </c>
      <c r="BL2165" s="33">
        <v>67.277780000000007</v>
      </c>
      <c r="BM2165" s="33">
        <v>71.263890000000004</v>
      </c>
      <c r="BN2165" s="33">
        <v>75.916659999999993</v>
      </c>
      <c r="BO2165" s="33">
        <v>80.80556</v>
      </c>
      <c r="BP2165" s="33">
        <v>84.791659999999993</v>
      </c>
      <c r="BQ2165" s="33">
        <v>88.402780000000007</v>
      </c>
      <c r="BR2165" s="33">
        <v>91.347219999999993</v>
      </c>
      <c r="BS2165" s="33">
        <v>93.777780000000007</v>
      </c>
      <c r="BT2165" s="33">
        <v>95.541659999999993</v>
      </c>
      <c r="BU2165" s="33">
        <v>97.166659999999993</v>
      </c>
      <c r="BV2165" s="33">
        <v>97.847219999999993</v>
      </c>
      <c r="BW2165" s="33">
        <v>97.861109999999996</v>
      </c>
      <c r="BX2165" s="33">
        <v>96.68056</v>
      </c>
      <c r="BY2165" s="33">
        <v>92.55556</v>
      </c>
      <c r="BZ2165" s="33">
        <v>85.375</v>
      </c>
      <c r="CA2165" s="33">
        <v>80.388890000000004</v>
      </c>
      <c r="CB2165" s="33">
        <v>76.833340000000007</v>
      </c>
      <c r="CC2165" s="33">
        <v>74.541659999999993</v>
      </c>
      <c r="DC2165" s="9">
        <v>20.404229999999998</v>
      </c>
      <c r="DD2165" s="9">
        <v>0</v>
      </c>
    </row>
    <row r="2166" spans="1:108" x14ac:dyDescent="0.25">
      <c r="A2166" s="9" t="s">
        <v>42</v>
      </c>
      <c r="B2166" s="9" t="s">
        <v>29</v>
      </c>
      <c r="C2166" s="9" t="s">
        <v>3</v>
      </c>
      <c r="D2166" s="9" t="s">
        <v>41</v>
      </c>
      <c r="E2166" s="9" t="s">
        <v>38</v>
      </c>
      <c r="F2166" s="9">
        <v>2017</v>
      </c>
      <c r="G2166" s="9">
        <v>7</v>
      </c>
      <c r="H2166" s="9"/>
      <c r="BF2166" s="33">
        <v>78.888890000000004</v>
      </c>
      <c r="BG2166" s="33">
        <v>75.208340000000007</v>
      </c>
      <c r="BH2166" s="33">
        <v>73.625</v>
      </c>
      <c r="BI2166" s="33">
        <v>72.68056</v>
      </c>
      <c r="BJ2166" s="33">
        <v>71.861109999999996</v>
      </c>
      <c r="BK2166" s="33">
        <v>71.43056</v>
      </c>
      <c r="BL2166" s="33">
        <v>71.791659999999993</v>
      </c>
      <c r="BM2166" s="33">
        <v>75.777780000000007</v>
      </c>
      <c r="BN2166" s="33">
        <v>79.81944</v>
      </c>
      <c r="BO2166" s="33">
        <v>84.138890000000004</v>
      </c>
      <c r="BP2166" s="33">
        <v>88.833340000000007</v>
      </c>
      <c r="BQ2166" s="33">
        <v>92.152780000000007</v>
      </c>
      <c r="BR2166" s="33">
        <v>95.44444</v>
      </c>
      <c r="BS2166" s="33">
        <v>98.125</v>
      </c>
      <c r="BT2166" s="33">
        <v>100.3472</v>
      </c>
      <c r="BU2166" s="33">
        <v>101.375</v>
      </c>
      <c r="BV2166" s="33">
        <v>102.86109999999999</v>
      </c>
      <c r="BW2166" s="33">
        <v>103.2222</v>
      </c>
      <c r="BX2166" s="33">
        <v>102.9028</v>
      </c>
      <c r="BY2166" s="33">
        <v>99.083340000000007</v>
      </c>
      <c r="BZ2166" s="33">
        <v>91.416659999999993</v>
      </c>
      <c r="CA2166" s="33">
        <v>85.652780000000007</v>
      </c>
      <c r="CB2166" s="33">
        <v>82.708340000000007</v>
      </c>
      <c r="CC2166" s="33">
        <v>80.611109999999996</v>
      </c>
      <c r="DC2166" s="9">
        <v>20.404229999999998</v>
      </c>
      <c r="DD2166" s="9">
        <v>0</v>
      </c>
    </row>
    <row r="2167" spans="1:108" x14ac:dyDescent="0.25">
      <c r="A2167" s="9" t="s">
        <v>42</v>
      </c>
      <c r="B2167" s="9" t="s">
        <v>29</v>
      </c>
      <c r="C2167" s="9" t="s">
        <v>3</v>
      </c>
      <c r="D2167" s="9" t="s">
        <v>41</v>
      </c>
      <c r="E2167" s="9" t="s">
        <v>38</v>
      </c>
      <c r="F2167" s="9">
        <v>2017</v>
      </c>
      <c r="G2167" s="9">
        <v>8</v>
      </c>
      <c r="H2167" s="9"/>
      <c r="BF2167" s="33">
        <v>75.279409999999999</v>
      </c>
      <c r="BG2167" s="33">
        <v>73.875</v>
      </c>
      <c r="BH2167" s="33">
        <v>72.029409999999999</v>
      </c>
      <c r="BI2167" s="33">
        <v>70.838229999999996</v>
      </c>
      <c r="BJ2167" s="33">
        <v>69.455879999999993</v>
      </c>
      <c r="BK2167" s="33">
        <v>69.022059999999996</v>
      </c>
      <c r="BL2167" s="33">
        <v>68.742649999999998</v>
      </c>
      <c r="BM2167" s="33">
        <v>73.573530000000005</v>
      </c>
      <c r="BN2167" s="33">
        <v>78.889709999999994</v>
      </c>
      <c r="BO2167" s="33">
        <v>83.654409999999999</v>
      </c>
      <c r="BP2167" s="33">
        <v>88.441180000000003</v>
      </c>
      <c r="BQ2167" s="33">
        <v>92.573530000000005</v>
      </c>
      <c r="BR2167" s="33">
        <v>95.875</v>
      </c>
      <c r="BS2167" s="33">
        <v>98.323530000000005</v>
      </c>
      <c r="BT2167" s="33">
        <v>100.8676</v>
      </c>
      <c r="BU2167" s="33">
        <v>102.5368</v>
      </c>
      <c r="BV2167" s="33">
        <v>103.35290000000001</v>
      </c>
      <c r="BW2167" s="33">
        <v>102.7574</v>
      </c>
      <c r="BX2167" s="33">
        <v>100.72790000000001</v>
      </c>
      <c r="BY2167" s="33">
        <v>94.992649999999998</v>
      </c>
      <c r="BZ2167" s="33">
        <v>87.411770000000004</v>
      </c>
      <c r="CA2167" s="33">
        <v>83.183819999999997</v>
      </c>
      <c r="CB2167" s="33">
        <v>79.933819999999997</v>
      </c>
      <c r="CC2167" s="33">
        <v>78.036770000000004</v>
      </c>
      <c r="DC2167" s="9">
        <v>20.404229999999998</v>
      </c>
      <c r="DD2167" s="9">
        <v>0</v>
      </c>
    </row>
    <row r="2168" spans="1:108" x14ac:dyDescent="0.25">
      <c r="A2168" s="9" t="s">
        <v>42</v>
      </c>
      <c r="B2168" s="9" t="s">
        <v>29</v>
      </c>
      <c r="C2168" s="9" t="s">
        <v>3</v>
      </c>
      <c r="D2168" s="9" t="s">
        <v>41</v>
      </c>
      <c r="E2168" s="9" t="s">
        <v>38</v>
      </c>
      <c r="F2168" s="9">
        <v>2017</v>
      </c>
      <c r="G2168" s="9">
        <v>9</v>
      </c>
      <c r="H2168" s="9"/>
      <c r="BF2168" s="33">
        <v>68.566180000000003</v>
      </c>
      <c r="BG2168" s="33">
        <v>67.029409999999999</v>
      </c>
      <c r="BH2168" s="33">
        <v>65.926469999999995</v>
      </c>
      <c r="BI2168" s="33">
        <v>64.279409999999999</v>
      </c>
      <c r="BJ2168" s="33">
        <v>63.926470000000002</v>
      </c>
      <c r="BK2168" s="33">
        <v>62.830880000000001</v>
      </c>
      <c r="BL2168" s="33">
        <v>61.757350000000002</v>
      </c>
      <c r="BM2168" s="33">
        <v>63.823529999999998</v>
      </c>
      <c r="BN2168" s="33">
        <v>70.125</v>
      </c>
      <c r="BO2168" s="33">
        <v>77.058819999999997</v>
      </c>
      <c r="BP2168" s="33">
        <v>82.683819999999997</v>
      </c>
      <c r="BQ2168" s="33">
        <v>87.360290000000006</v>
      </c>
      <c r="BR2168" s="33">
        <v>90.286770000000004</v>
      </c>
      <c r="BS2168" s="33">
        <v>93.080879999999993</v>
      </c>
      <c r="BT2168" s="33">
        <v>94.970590000000001</v>
      </c>
      <c r="BU2168" s="33">
        <v>96.044120000000007</v>
      </c>
      <c r="BV2168" s="33">
        <v>96.397059999999996</v>
      </c>
      <c r="BW2168" s="33">
        <v>95.654409999999999</v>
      </c>
      <c r="BX2168" s="33">
        <v>91.639709999999994</v>
      </c>
      <c r="BY2168" s="33">
        <v>83.904409999999999</v>
      </c>
      <c r="BZ2168" s="33">
        <v>78.522059999999996</v>
      </c>
      <c r="CA2168" s="33">
        <v>74.522059999999996</v>
      </c>
      <c r="CB2168" s="33">
        <v>71.882350000000002</v>
      </c>
      <c r="CC2168" s="33">
        <v>70.441180000000003</v>
      </c>
      <c r="DC2168" s="9">
        <v>20.404229999999998</v>
      </c>
      <c r="DD2168" s="9">
        <v>0</v>
      </c>
    </row>
    <row r="2169" spans="1:108" x14ac:dyDescent="0.25">
      <c r="A2169" s="9" t="s">
        <v>42</v>
      </c>
      <c r="B2169" s="9" t="s">
        <v>29</v>
      </c>
      <c r="C2169" s="9" t="s">
        <v>3</v>
      </c>
      <c r="D2169" s="9" t="s">
        <v>41</v>
      </c>
      <c r="E2169" s="9" t="s">
        <v>38</v>
      </c>
      <c r="F2169" s="9">
        <v>2017</v>
      </c>
      <c r="G2169" s="9">
        <v>10</v>
      </c>
      <c r="H2169" s="9"/>
      <c r="BF2169" s="33">
        <v>66.154409999999999</v>
      </c>
      <c r="BG2169" s="33">
        <v>64.264709999999994</v>
      </c>
      <c r="BH2169" s="33">
        <v>63.433819999999997</v>
      </c>
      <c r="BI2169" s="33">
        <v>63.022060000000003</v>
      </c>
      <c r="BJ2169" s="33">
        <v>62.242649999999998</v>
      </c>
      <c r="BK2169" s="33">
        <v>61.838230000000003</v>
      </c>
      <c r="BL2169" s="33">
        <v>60.411769999999997</v>
      </c>
      <c r="BM2169" s="33">
        <v>60.264710000000001</v>
      </c>
      <c r="BN2169" s="33">
        <v>65.330879999999993</v>
      </c>
      <c r="BO2169" s="33">
        <v>72.455879999999993</v>
      </c>
      <c r="BP2169" s="33">
        <v>78.389709999999994</v>
      </c>
      <c r="BQ2169" s="33">
        <v>83.088229999999996</v>
      </c>
      <c r="BR2169" s="33">
        <v>86.529409999999999</v>
      </c>
      <c r="BS2169" s="33">
        <v>89.272059999999996</v>
      </c>
      <c r="BT2169" s="33">
        <v>91.419120000000007</v>
      </c>
      <c r="BU2169" s="33">
        <v>92.308819999999997</v>
      </c>
      <c r="BV2169" s="33">
        <v>92.308819999999997</v>
      </c>
      <c r="BW2169" s="33">
        <v>90.705879999999993</v>
      </c>
      <c r="BX2169" s="33">
        <v>85.058819999999997</v>
      </c>
      <c r="BY2169" s="33">
        <v>78.183819999999997</v>
      </c>
      <c r="BZ2169" s="33">
        <v>75.213229999999996</v>
      </c>
      <c r="CA2169" s="33">
        <v>71.757350000000002</v>
      </c>
      <c r="CB2169" s="33">
        <v>69.264709999999994</v>
      </c>
      <c r="CC2169" s="33">
        <v>67.161770000000004</v>
      </c>
      <c r="DC2169" s="9">
        <v>20.404229999999998</v>
      </c>
      <c r="DD2169" s="9">
        <v>0</v>
      </c>
    </row>
    <row r="2170" spans="1:108" x14ac:dyDescent="0.25">
      <c r="A2170" s="9" t="s">
        <v>42</v>
      </c>
      <c r="B2170" s="9" t="s">
        <v>29</v>
      </c>
      <c r="C2170" s="9" t="s">
        <v>3</v>
      </c>
      <c r="D2170" s="9" t="s">
        <v>41</v>
      </c>
      <c r="E2170" s="9" t="s">
        <v>38</v>
      </c>
      <c r="F2170" s="9">
        <v>2018</v>
      </c>
      <c r="G2170" s="9">
        <v>5</v>
      </c>
      <c r="H2170" s="9"/>
      <c r="BF2170" s="33">
        <v>69.69444</v>
      </c>
      <c r="BG2170" s="33">
        <v>67.81944</v>
      </c>
      <c r="BH2170" s="33">
        <v>66.083340000000007</v>
      </c>
      <c r="BI2170" s="33">
        <v>64.43056</v>
      </c>
      <c r="BJ2170" s="33">
        <v>64.541659999999993</v>
      </c>
      <c r="BK2170" s="33">
        <v>62.15278</v>
      </c>
      <c r="BL2170" s="33">
        <v>62.861109999999996</v>
      </c>
      <c r="BM2170" s="33">
        <v>68.111109999999996</v>
      </c>
      <c r="BN2170" s="33">
        <v>73.736109999999996</v>
      </c>
      <c r="BO2170" s="33">
        <v>78.388890000000004</v>
      </c>
      <c r="BP2170" s="33">
        <v>82.31944</v>
      </c>
      <c r="BQ2170" s="33">
        <v>85.55556</v>
      </c>
      <c r="BR2170" s="33">
        <v>88.097219999999993</v>
      </c>
      <c r="BS2170" s="33">
        <v>90.597219999999993</v>
      </c>
      <c r="BT2170" s="33">
        <v>92.625</v>
      </c>
      <c r="BU2170" s="33">
        <v>93.986109999999996</v>
      </c>
      <c r="BV2170" s="33">
        <v>94.69444</v>
      </c>
      <c r="BW2170" s="33">
        <v>94.708340000000007</v>
      </c>
      <c r="BX2170" s="33">
        <v>93.333340000000007</v>
      </c>
      <c r="BY2170" s="33">
        <v>87.5</v>
      </c>
      <c r="BZ2170" s="33">
        <v>80.638890000000004</v>
      </c>
      <c r="CA2170" s="33">
        <v>75.94444</v>
      </c>
      <c r="CB2170" s="33">
        <v>73.5</v>
      </c>
      <c r="CC2170" s="33">
        <v>71.666659999999993</v>
      </c>
      <c r="DC2170" s="9">
        <v>20.404229999999998</v>
      </c>
      <c r="DD2170" s="9">
        <v>0</v>
      </c>
    </row>
    <row r="2171" spans="1:108" x14ac:dyDescent="0.25">
      <c r="A2171" s="9" t="s">
        <v>42</v>
      </c>
      <c r="B2171" s="9" t="s">
        <v>29</v>
      </c>
      <c r="C2171" s="9" t="s">
        <v>3</v>
      </c>
      <c r="D2171" s="9" t="s">
        <v>41</v>
      </c>
      <c r="E2171" s="9" t="s">
        <v>38</v>
      </c>
      <c r="F2171" s="9">
        <v>2018</v>
      </c>
      <c r="G2171" s="9">
        <v>6</v>
      </c>
      <c r="H2171" s="9"/>
      <c r="BF2171" s="33">
        <v>71.597219999999993</v>
      </c>
      <c r="BG2171" s="33">
        <v>70.25</v>
      </c>
      <c r="BH2171" s="33">
        <v>69.458340000000007</v>
      </c>
      <c r="BI2171" s="33">
        <v>68.236109999999996</v>
      </c>
      <c r="BJ2171" s="33">
        <v>67.597219999999993</v>
      </c>
      <c r="BK2171" s="33">
        <v>66.55556</v>
      </c>
      <c r="BL2171" s="33">
        <v>67.277780000000007</v>
      </c>
      <c r="BM2171" s="33">
        <v>71.263890000000004</v>
      </c>
      <c r="BN2171" s="33">
        <v>75.916659999999993</v>
      </c>
      <c r="BO2171" s="33">
        <v>80.80556</v>
      </c>
      <c r="BP2171" s="33">
        <v>84.791659999999993</v>
      </c>
      <c r="BQ2171" s="33">
        <v>88.402780000000007</v>
      </c>
      <c r="BR2171" s="33">
        <v>91.347219999999993</v>
      </c>
      <c r="BS2171" s="33">
        <v>93.777780000000007</v>
      </c>
      <c r="BT2171" s="33">
        <v>95.541659999999993</v>
      </c>
      <c r="BU2171" s="33">
        <v>97.166659999999993</v>
      </c>
      <c r="BV2171" s="33">
        <v>97.847219999999993</v>
      </c>
      <c r="BW2171" s="33">
        <v>97.861109999999996</v>
      </c>
      <c r="BX2171" s="33">
        <v>96.68056</v>
      </c>
      <c r="BY2171" s="33">
        <v>92.55556</v>
      </c>
      <c r="BZ2171" s="33">
        <v>85.375</v>
      </c>
      <c r="CA2171" s="33">
        <v>80.388890000000004</v>
      </c>
      <c r="CB2171" s="33">
        <v>76.833340000000007</v>
      </c>
      <c r="CC2171" s="33">
        <v>74.541659999999993</v>
      </c>
      <c r="DC2171" s="9">
        <v>20.404229999999998</v>
      </c>
      <c r="DD2171" s="9">
        <v>0</v>
      </c>
    </row>
    <row r="2172" spans="1:108" x14ac:dyDescent="0.25">
      <c r="A2172" s="9" t="s">
        <v>42</v>
      </c>
      <c r="B2172" s="9" t="s">
        <v>29</v>
      </c>
      <c r="C2172" s="9" t="s">
        <v>3</v>
      </c>
      <c r="D2172" s="9" t="s">
        <v>41</v>
      </c>
      <c r="E2172" s="9" t="s">
        <v>38</v>
      </c>
      <c r="F2172" s="9">
        <v>2018</v>
      </c>
      <c r="G2172" s="9">
        <v>7</v>
      </c>
      <c r="H2172" s="9"/>
      <c r="BF2172" s="33">
        <v>78.888890000000004</v>
      </c>
      <c r="BG2172" s="33">
        <v>75.208340000000007</v>
      </c>
      <c r="BH2172" s="33">
        <v>73.625</v>
      </c>
      <c r="BI2172" s="33">
        <v>72.68056</v>
      </c>
      <c r="BJ2172" s="33">
        <v>71.861109999999996</v>
      </c>
      <c r="BK2172" s="33">
        <v>71.43056</v>
      </c>
      <c r="BL2172" s="33">
        <v>71.791659999999993</v>
      </c>
      <c r="BM2172" s="33">
        <v>75.777780000000007</v>
      </c>
      <c r="BN2172" s="33">
        <v>79.81944</v>
      </c>
      <c r="BO2172" s="33">
        <v>84.138890000000004</v>
      </c>
      <c r="BP2172" s="33">
        <v>88.833340000000007</v>
      </c>
      <c r="BQ2172" s="33">
        <v>92.152780000000007</v>
      </c>
      <c r="BR2172" s="33">
        <v>95.44444</v>
      </c>
      <c r="BS2172" s="33">
        <v>98.125</v>
      </c>
      <c r="BT2172" s="33">
        <v>100.3472</v>
      </c>
      <c r="BU2172" s="33">
        <v>101.375</v>
      </c>
      <c r="BV2172" s="33">
        <v>102.86109999999999</v>
      </c>
      <c r="BW2172" s="33">
        <v>103.2222</v>
      </c>
      <c r="BX2172" s="33">
        <v>102.9028</v>
      </c>
      <c r="BY2172" s="33">
        <v>99.083340000000007</v>
      </c>
      <c r="BZ2172" s="33">
        <v>91.416659999999993</v>
      </c>
      <c r="CA2172" s="33">
        <v>85.652780000000007</v>
      </c>
      <c r="CB2172" s="33">
        <v>82.708340000000007</v>
      </c>
      <c r="CC2172" s="33">
        <v>80.611109999999996</v>
      </c>
      <c r="DC2172" s="9">
        <v>20.404229999999998</v>
      </c>
      <c r="DD2172" s="9">
        <v>0</v>
      </c>
    </row>
    <row r="2173" spans="1:108" x14ac:dyDescent="0.25">
      <c r="A2173" s="9" t="s">
        <v>42</v>
      </c>
      <c r="B2173" s="9" t="s">
        <v>29</v>
      </c>
      <c r="C2173" s="9" t="s">
        <v>3</v>
      </c>
      <c r="D2173" s="9" t="s">
        <v>41</v>
      </c>
      <c r="E2173" s="9" t="s">
        <v>38</v>
      </c>
      <c r="F2173" s="9">
        <v>2018</v>
      </c>
      <c r="G2173" s="9">
        <v>8</v>
      </c>
      <c r="H2173" s="9"/>
      <c r="BF2173" s="33">
        <v>75.279409999999999</v>
      </c>
      <c r="BG2173" s="33">
        <v>73.875</v>
      </c>
      <c r="BH2173" s="33">
        <v>72.029409999999999</v>
      </c>
      <c r="BI2173" s="33">
        <v>70.838229999999996</v>
      </c>
      <c r="BJ2173" s="33">
        <v>69.455879999999993</v>
      </c>
      <c r="BK2173" s="33">
        <v>69.022059999999996</v>
      </c>
      <c r="BL2173" s="33">
        <v>68.742649999999998</v>
      </c>
      <c r="BM2173" s="33">
        <v>73.573530000000005</v>
      </c>
      <c r="BN2173" s="33">
        <v>78.889709999999994</v>
      </c>
      <c r="BO2173" s="33">
        <v>83.654409999999999</v>
      </c>
      <c r="BP2173" s="33">
        <v>88.441180000000003</v>
      </c>
      <c r="BQ2173" s="33">
        <v>92.573530000000005</v>
      </c>
      <c r="BR2173" s="33">
        <v>95.875</v>
      </c>
      <c r="BS2173" s="33">
        <v>98.323530000000005</v>
      </c>
      <c r="BT2173" s="33">
        <v>100.8676</v>
      </c>
      <c r="BU2173" s="33">
        <v>102.5368</v>
      </c>
      <c r="BV2173" s="33">
        <v>103.35290000000001</v>
      </c>
      <c r="BW2173" s="33">
        <v>102.7574</v>
      </c>
      <c r="BX2173" s="33">
        <v>100.72790000000001</v>
      </c>
      <c r="BY2173" s="33">
        <v>94.992649999999998</v>
      </c>
      <c r="BZ2173" s="33">
        <v>87.411770000000004</v>
      </c>
      <c r="CA2173" s="33">
        <v>83.183819999999997</v>
      </c>
      <c r="CB2173" s="33">
        <v>79.933819999999997</v>
      </c>
      <c r="CC2173" s="33">
        <v>78.036770000000004</v>
      </c>
      <c r="DC2173" s="9">
        <v>20.404229999999998</v>
      </c>
      <c r="DD2173" s="9">
        <v>0</v>
      </c>
    </row>
    <row r="2174" spans="1:108" x14ac:dyDescent="0.25">
      <c r="A2174" s="9" t="s">
        <v>42</v>
      </c>
      <c r="B2174" s="9" t="s">
        <v>29</v>
      </c>
      <c r="C2174" s="9" t="s">
        <v>3</v>
      </c>
      <c r="D2174" s="9" t="s">
        <v>41</v>
      </c>
      <c r="E2174" s="9" t="s">
        <v>38</v>
      </c>
      <c r="F2174" s="9">
        <v>2018</v>
      </c>
      <c r="G2174" s="9">
        <v>9</v>
      </c>
      <c r="H2174" s="9"/>
      <c r="BF2174" s="33">
        <v>68.566180000000003</v>
      </c>
      <c r="BG2174" s="33">
        <v>67.029409999999999</v>
      </c>
      <c r="BH2174" s="33">
        <v>65.926469999999995</v>
      </c>
      <c r="BI2174" s="33">
        <v>64.279409999999999</v>
      </c>
      <c r="BJ2174" s="33">
        <v>63.926470000000002</v>
      </c>
      <c r="BK2174" s="33">
        <v>62.830880000000001</v>
      </c>
      <c r="BL2174" s="33">
        <v>61.757350000000002</v>
      </c>
      <c r="BM2174" s="33">
        <v>63.823529999999998</v>
      </c>
      <c r="BN2174" s="33">
        <v>70.125</v>
      </c>
      <c r="BO2174" s="33">
        <v>77.058819999999997</v>
      </c>
      <c r="BP2174" s="33">
        <v>82.683819999999997</v>
      </c>
      <c r="BQ2174" s="33">
        <v>87.360290000000006</v>
      </c>
      <c r="BR2174" s="33">
        <v>90.286770000000004</v>
      </c>
      <c r="BS2174" s="33">
        <v>93.080879999999993</v>
      </c>
      <c r="BT2174" s="33">
        <v>94.970590000000001</v>
      </c>
      <c r="BU2174" s="33">
        <v>96.044120000000007</v>
      </c>
      <c r="BV2174" s="33">
        <v>96.397059999999996</v>
      </c>
      <c r="BW2174" s="33">
        <v>95.654409999999999</v>
      </c>
      <c r="BX2174" s="33">
        <v>91.639709999999994</v>
      </c>
      <c r="BY2174" s="33">
        <v>83.904409999999999</v>
      </c>
      <c r="BZ2174" s="33">
        <v>78.522059999999996</v>
      </c>
      <c r="CA2174" s="33">
        <v>74.522059999999996</v>
      </c>
      <c r="CB2174" s="33">
        <v>71.882350000000002</v>
      </c>
      <c r="CC2174" s="33">
        <v>70.441180000000003</v>
      </c>
      <c r="DC2174" s="9">
        <v>20.404229999999998</v>
      </c>
      <c r="DD2174" s="9">
        <v>0</v>
      </c>
    </row>
    <row r="2175" spans="1:108" x14ac:dyDescent="0.25">
      <c r="A2175" s="9" t="s">
        <v>42</v>
      </c>
      <c r="B2175" s="9" t="s">
        <v>29</v>
      </c>
      <c r="C2175" s="9" t="s">
        <v>3</v>
      </c>
      <c r="D2175" s="9" t="s">
        <v>41</v>
      </c>
      <c r="E2175" s="9" t="s">
        <v>38</v>
      </c>
      <c r="F2175" s="9">
        <v>2018</v>
      </c>
      <c r="G2175" s="9">
        <v>10</v>
      </c>
      <c r="H2175" s="9"/>
      <c r="BF2175" s="33">
        <v>66.154409999999999</v>
      </c>
      <c r="BG2175" s="33">
        <v>64.264709999999994</v>
      </c>
      <c r="BH2175" s="33">
        <v>63.433819999999997</v>
      </c>
      <c r="BI2175" s="33">
        <v>63.022060000000003</v>
      </c>
      <c r="BJ2175" s="33">
        <v>62.242649999999998</v>
      </c>
      <c r="BK2175" s="33">
        <v>61.838230000000003</v>
      </c>
      <c r="BL2175" s="33">
        <v>60.411769999999997</v>
      </c>
      <c r="BM2175" s="33">
        <v>60.264710000000001</v>
      </c>
      <c r="BN2175" s="33">
        <v>65.330879999999993</v>
      </c>
      <c r="BO2175" s="33">
        <v>72.455879999999993</v>
      </c>
      <c r="BP2175" s="33">
        <v>78.389709999999994</v>
      </c>
      <c r="BQ2175" s="33">
        <v>83.088229999999996</v>
      </c>
      <c r="BR2175" s="33">
        <v>86.529409999999999</v>
      </c>
      <c r="BS2175" s="33">
        <v>89.272059999999996</v>
      </c>
      <c r="BT2175" s="33">
        <v>91.419120000000007</v>
      </c>
      <c r="BU2175" s="33">
        <v>92.308819999999997</v>
      </c>
      <c r="BV2175" s="33">
        <v>92.308819999999997</v>
      </c>
      <c r="BW2175" s="33">
        <v>90.705879999999993</v>
      </c>
      <c r="BX2175" s="33">
        <v>85.058819999999997</v>
      </c>
      <c r="BY2175" s="33">
        <v>78.183819999999997</v>
      </c>
      <c r="BZ2175" s="33">
        <v>75.213229999999996</v>
      </c>
      <c r="CA2175" s="33">
        <v>71.757350000000002</v>
      </c>
      <c r="CB2175" s="33">
        <v>69.264709999999994</v>
      </c>
      <c r="CC2175" s="33">
        <v>67.161770000000004</v>
      </c>
      <c r="DC2175" s="9">
        <v>20.404229999999998</v>
      </c>
      <c r="DD2175" s="9">
        <v>0</v>
      </c>
    </row>
    <row r="2176" spans="1:108" x14ac:dyDescent="0.25">
      <c r="A2176" s="9" t="s">
        <v>42</v>
      </c>
      <c r="B2176" s="9" t="s">
        <v>29</v>
      </c>
      <c r="C2176" s="9" t="s">
        <v>3</v>
      </c>
      <c r="D2176" s="9" t="s">
        <v>41</v>
      </c>
      <c r="E2176" s="9" t="s">
        <v>38</v>
      </c>
      <c r="F2176" s="9">
        <v>2019</v>
      </c>
      <c r="G2176" s="9">
        <v>5</v>
      </c>
      <c r="H2176" s="9"/>
      <c r="BF2176" s="33">
        <v>69.69444</v>
      </c>
      <c r="BG2176" s="33">
        <v>67.81944</v>
      </c>
      <c r="BH2176" s="33">
        <v>66.083340000000007</v>
      </c>
      <c r="BI2176" s="33">
        <v>64.43056</v>
      </c>
      <c r="BJ2176" s="33">
        <v>64.541659999999993</v>
      </c>
      <c r="BK2176" s="33">
        <v>62.15278</v>
      </c>
      <c r="BL2176" s="33">
        <v>62.861109999999996</v>
      </c>
      <c r="BM2176" s="33">
        <v>68.111109999999996</v>
      </c>
      <c r="BN2176" s="33">
        <v>73.736109999999996</v>
      </c>
      <c r="BO2176" s="33">
        <v>78.388890000000004</v>
      </c>
      <c r="BP2176" s="33">
        <v>82.31944</v>
      </c>
      <c r="BQ2176" s="33">
        <v>85.55556</v>
      </c>
      <c r="BR2176" s="33">
        <v>88.097219999999993</v>
      </c>
      <c r="BS2176" s="33">
        <v>90.597219999999993</v>
      </c>
      <c r="BT2176" s="33">
        <v>92.625</v>
      </c>
      <c r="BU2176" s="33">
        <v>93.986109999999996</v>
      </c>
      <c r="BV2176" s="33">
        <v>94.69444</v>
      </c>
      <c r="BW2176" s="33">
        <v>94.708340000000007</v>
      </c>
      <c r="BX2176" s="33">
        <v>93.333340000000007</v>
      </c>
      <c r="BY2176" s="33">
        <v>87.5</v>
      </c>
      <c r="BZ2176" s="33">
        <v>80.638890000000004</v>
      </c>
      <c r="CA2176" s="33">
        <v>75.94444</v>
      </c>
      <c r="CB2176" s="33">
        <v>73.5</v>
      </c>
      <c r="CC2176" s="33">
        <v>71.666659999999993</v>
      </c>
      <c r="DC2176" s="9">
        <v>20.404229999999998</v>
      </c>
      <c r="DD2176" s="9">
        <v>0</v>
      </c>
    </row>
    <row r="2177" spans="1:108" x14ac:dyDescent="0.25">
      <c r="A2177" s="9" t="s">
        <v>42</v>
      </c>
      <c r="B2177" s="9" t="s">
        <v>29</v>
      </c>
      <c r="C2177" s="9" t="s">
        <v>3</v>
      </c>
      <c r="D2177" s="9" t="s">
        <v>41</v>
      </c>
      <c r="E2177" s="9" t="s">
        <v>38</v>
      </c>
      <c r="F2177" s="9">
        <v>2019</v>
      </c>
      <c r="G2177" s="9">
        <v>6</v>
      </c>
      <c r="H2177" s="9"/>
      <c r="BF2177" s="33">
        <v>71.597219999999993</v>
      </c>
      <c r="BG2177" s="33">
        <v>70.25</v>
      </c>
      <c r="BH2177" s="33">
        <v>69.458340000000007</v>
      </c>
      <c r="BI2177" s="33">
        <v>68.236109999999996</v>
      </c>
      <c r="BJ2177" s="33">
        <v>67.597219999999993</v>
      </c>
      <c r="BK2177" s="33">
        <v>66.55556</v>
      </c>
      <c r="BL2177" s="33">
        <v>67.277780000000007</v>
      </c>
      <c r="BM2177" s="33">
        <v>71.263890000000004</v>
      </c>
      <c r="BN2177" s="33">
        <v>75.916659999999993</v>
      </c>
      <c r="BO2177" s="33">
        <v>80.80556</v>
      </c>
      <c r="BP2177" s="33">
        <v>84.791659999999993</v>
      </c>
      <c r="BQ2177" s="33">
        <v>88.402780000000007</v>
      </c>
      <c r="BR2177" s="33">
        <v>91.347219999999993</v>
      </c>
      <c r="BS2177" s="33">
        <v>93.777780000000007</v>
      </c>
      <c r="BT2177" s="33">
        <v>95.541659999999993</v>
      </c>
      <c r="BU2177" s="33">
        <v>97.166659999999993</v>
      </c>
      <c r="BV2177" s="33">
        <v>97.847219999999993</v>
      </c>
      <c r="BW2177" s="33">
        <v>97.861109999999996</v>
      </c>
      <c r="BX2177" s="33">
        <v>96.68056</v>
      </c>
      <c r="BY2177" s="33">
        <v>92.55556</v>
      </c>
      <c r="BZ2177" s="33">
        <v>85.375</v>
      </c>
      <c r="CA2177" s="33">
        <v>80.388890000000004</v>
      </c>
      <c r="CB2177" s="33">
        <v>76.833340000000007</v>
      </c>
      <c r="CC2177" s="33">
        <v>74.541659999999993</v>
      </c>
      <c r="DC2177" s="9">
        <v>20.404229999999998</v>
      </c>
      <c r="DD2177" s="9">
        <v>0</v>
      </c>
    </row>
    <row r="2178" spans="1:108" x14ac:dyDescent="0.25">
      <c r="A2178" s="9" t="s">
        <v>42</v>
      </c>
      <c r="B2178" s="9" t="s">
        <v>29</v>
      </c>
      <c r="C2178" s="9" t="s">
        <v>3</v>
      </c>
      <c r="D2178" s="9" t="s">
        <v>41</v>
      </c>
      <c r="E2178" s="9" t="s">
        <v>38</v>
      </c>
      <c r="F2178" s="9">
        <v>2019</v>
      </c>
      <c r="G2178" s="9">
        <v>7</v>
      </c>
      <c r="H2178" s="9"/>
      <c r="BF2178" s="33">
        <v>78.888890000000004</v>
      </c>
      <c r="BG2178" s="33">
        <v>75.208340000000007</v>
      </c>
      <c r="BH2178" s="33">
        <v>73.625</v>
      </c>
      <c r="BI2178" s="33">
        <v>72.68056</v>
      </c>
      <c r="BJ2178" s="33">
        <v>71.861109999999996</v>
      </c>
      <c r="BK2178" s="33">
        <v>71.43056</v>
      </c>
      <c r="BL2178" s="33">
        <v>71.791659999999993</v>
      </c>
      <c r="BM2178" s="33">
        <v>75.777780000000007</v>
      </c>
      <c r="BN2178" s="33">
        <v>79.81944</v>
      </c>
      <c r="BO2178" s="33">
        <v>84.138890000000004</v>
      </c>
      <c r="BP2178" s="33">
        <v>88.833340000000007</v>
      </c>
      <c r="BQ2178" s="33">
        <v>92.152780000000007</v>
      </c>
      <c r="BR2178" s="33">
        <v>95.44444</v>
      </c>
      <c r="BS2178" s="33">
        <v>98.125</v>
      </c>
      <c r="BT2178" s="33">
        <v>100.3472</v>
      </c>
      <c r="BU2178" s="33">
        <v>101.375</v>
      </c>
      <c r="BV2178" s="33">
        <v>102.86109999999999</v>
      </c>
      <c r="BW2178" s="33">
        <v>103.2222</v>
      </c>
      <c r="BX2178" s="33">
        <v>102.9028</v>
      </c>
      <c r="BY2178" s="33">
        <v>99.083340000000007</v>
      </c>
      <c r="BZ2178" s="33">
        <v>91.416659999999993</v>
      </c>
      <c r="CA2178" s="33">
        <v>85.652780000000007</v>
      </c>
      <c r="CB2178" s="33">
        <v>82.708340000000007</v>
      </c>
      <c r="CC2178" s="33">
        <v>80.611109999999996</v>
      </c>
      <c r="DC2178" s="9">
        <v>20.404229999999998</v>
      </c>
      <c r="DD2178" s="9">
        <v>0</v>
      </c>
    </row>
    <row r="2179" spans="1:108" x14ac:dyDescent="0.25">
      <c r="A2179" s="9" t="s">
        <v>42</v>
      </c>
      <c r="B2179" s="9" t="s">
        <v>29</v>
      </c>
      <c r="C2179" s="9" t="s">
        <v>3</v>
      </c>
      <c r="D2179" s="9" t="s">
        <v>41</v>
      </c>
      <c r="E2179" s="9" t="s">
        <v>38</v>
      </c>
      <c r="F2179" s="9">
        <v>2019</v>
      </c>
      <c r="G2179" s="9">
        <v>8</v>
      </c>
      <c r="H2179" s="9"/>
      <c r="BF2179" s="33">
        <v>75.279409999999999</v>
      </c>
      <c r="BG2179" s="33">
        <v>73.875</v>
      </c>
      <c r="BH2179" s="33">
        <v>72.029409999999999</v>
      </c>
      <c r="BI2179" s="33">
        <v>70.838229999999996</v>
      </c>
      <c r="BJ2179" s="33">
        <v>69.455879999999993</v>
      </c>
      <c r="BK2179" s="33">
        <v>69.022059999999996</v>
      </c>
      <c r="BL2179" s="33">
        <v>68.742649999999998</v>
      </c>
      <c r="BM2179" s="33">
        <v>73.573530000000005</v>
      </c>
      <c r="BN2179" s="33">
        <v>78.889709999999994</v>
      </c>
      <c r="BO2179" s="33">
        <v>83.654409999999999</v>
      </c>
      <c r="BP2179" s="33">
        <v>88.441180000000003</v>
      </c>
      <c r="BQ2179" s="33">
        <v>92.573530000000005</v>
      </c>
      <c r="BR2179" s="33">
        <v>95.875</v>
      </c>
      <c r="BS2179" s="33">
        <v>98.323530000000005</v>
      </c>
      <c r="BT2179" s="33">
        <v>100.8676</v>
      </c>
      <c r="BU2179" s="33">
        <v>102.5368</v>
      </c>
      <c r="BV2179" s="33">
        <v>103.35290000000001</v>
      </c>
      <c r="BW2179" s="33">
        <v>102.7574</v>
      </c>
      <c r="BX2179" s="33">
        <v>100.72790000000001</v>
      </c>
      <c r="BY2179" s="33">
        <v>94.992649999999998</v>
      </c>
      <c r="BZ2179" s="33">
        <v>87.411770000000004</v>
      </c>
      <c r="CA2179" s="33">
        <v>83.183819999999997</v>
      </c>
      <c r="CB2179" s="33">
        <v>79.933819999999997</v>
      </c>
      <c r="CC2179" s="33">
        <v>78.036770000000004</v>
      </c>
      <c r="DC2179" s="9">
        <v>20.404229999999998</v>
      </c>
      <c r="DD2179" s="9">
        <v>0</v>
      </c>
    </row>
    <row r="2180" spans="1:108" x14ac:dyDescent="0.25">
      <c r="A2180" s="9" t="s">
        <v>42</v>
      </c>
      <c r="B2180" s="9" t="s">
        <v>29</v>
      </c>
      <c r="C2180" s="9" t="s">
        <v>3</v>
      </c>
      <c r="D2180" s="9" t="s">
        <v>41</v>
      </c>
      <c r="E2180" s="9" t="s">
        <v>38</v>
      </c>
      <c r="F2180" s="9">
        <v>2019</v>
      </c>
      <c r="G2180" s="9">
        <v>9</v>
      </c>
      <c r="H2180" s="9"/>
      <c r="BF2180" s="33">
        <v>68.566180000000003</v>
      </c>
      <c r="BG2180" s="33">
        <v>67.029409999999999</v>
      </c>
      <c r="BH2180" s="33">
        <v>65.926469999999995</v>
      </c>
      <c r="BI2180" s="33">
        <v>64.279409999999999</v>
      </c>
      <c r="BJ2180" s="33">
        <v>63.926470000000002</v>
      </c>
      <c r="BK2180" s="33">
        <v>62.830880000000001</v>
      </c>
      <c r="BL2180" s="33">
        <v>61.757350000000002</v>
      </c>
      <c r="BM2180" s="33">
        <v>63.823529999999998</v>
      </c>
      <c r="BN2180" s="33">
        <v>70.125</v>
      </c>
      <c r="BO2180" s="33">
        <v>77.058819999999997</v>
      </c>
      <c r="BP2180" s="33">
        <v>82.683819999999997</v>
      </c>
      <c r="BQ2180" s="33">
        <v>87.360290000000006</v>
      </c>
      <c r="BR2180" s="33">
        <v>90.286770000000004</v>
      </c>
      <c r="BS2180" s="33">
        <v>93.080879999999993</v>
      </c>
      <c r="BT2180" s="33">
        <v>94.970590000000001</v>
      </c>
      <c r="BU2180" s="33">
        <v>96.044120000000007</v>
      </c>
      <c r="BV2180" s="33">
        <v>96.397059999999996</v>
      </c>
      <c r="BW2180" s="33">
        <v>95.654409999999999</v>
      </c>
      <c r="BX2180" s="33">
        <v>91.639709999999994</v>
      </c>
      <c r="BY2180" s="33">
        <v>83.904409999999999</v>
      </c>
      <c r="BZ2180" s="33">
        <v>78.522059999999996</v>
      </c>
      <c r="CA2180" s="33">
        <v>74.522059999999996</v>
      </c>
      <c r="CB2180" s="33">
        <v>71.882350000000002</v>
      </c>
      <c r="CC2180" s="33">
        <v>70.441180000000003</v>
      </c>
      <c r="DC2180" s="9">
        <v>20.404229999999998</v>
      </c>
      <c r="DD2180" s="9">
        <v>0</v>
      </c>
    </row>
    <row r="2181" spans="1:108" x14ac:dyDescent="0.25">
      <c r="A2181" s="9" t="s">
        <v>42</v>
      </c>
      <c r="B2181" s="9" t="s">
        <v>29</v>
      </c>
      <c r="C2181" s="9" t="s">
        <v>3</v>
      </c>
      <c r="D2181" s="9" t="s">
        <v>41</v>
      </c>
      <c r="E2181" s="9" t="s">
        <v>38</v>
      </c>
      <c r="F2181" s="9">
        <v>2019</v>
      </c>
      <c r="G2181" s="9">
        <v>10</v>
      </c>
      <c r="H2181" s="9"/>
      <c r="BF2181" s="33">
        <v>66.154409999999999</v>
      </c>
      <c r="BG2181" s="33">
        <v>64.264709999999994</v>
      </c>
      <c r="BH2181" s="33">
        <v>63.433819999999997</v>
      </c>
      <c r="BI2181" s="33">
        <v>63.022060000000003</v>
      </c>
      <c r="BJ2181" s="33">
        <v>62.242649999999998</v>
      </c>
      <c r="BK2181" s="33">
        <v>61.838230000000003</v>
      </c>
      <c r="BL2181" s="33">
        <v>60.411769999999997</v>
      </c>
      <c r="BM2181" s="33">
        <v>60.264710000000001</v>
      </c>
      <c r="BN2181" s="33">
        <v>65.330879999999993</v>
      </c>
      <c r="BO2181" s="33">
        <v>72.455879999999993</v>
      </c>
      <c r="BP2181" s="33">
        <v>78.389709999999994</v>
      </c>
      <c r="BQ2181" s="33">
        <v>83.088229999999996</v>
      </c>
      <c r="BR2181" s="33">
        <v>86.529409999999999</v>
      </c>
      <c r="BS2181" s="33">
        <v>89.272059999999996</v>
      </c>
      <c r="BT2181" s="33">
        <v>91.419120000000007</v>
      </c>
      <c r="BU2181" s="33">
        <v>92.308819999999997</v>
      </c>
      <c r="BV2181" s="33">
        <v>92.308819999999997</v>
      </c>
      <c r="BW2181" s="33">
        <v>90.705879999999993</v>
      </c>
      <c r="BX2181" s="33">
        <v>85.058819999999997</v>
      </c>
      <c r="BY2181" s="33">
        <v>78.183819999999997</v>
      </c>
      <c r="BZ2181" s="33">
        <v>75.213229999999996</v>
      </c>
      <c r="CA2181" s="33">
        <v>71.757350000000002</v>
      </c>
      <c r="CB2181" s="33">
        <v>69.264709999999994</v>
      </c>
      <c r="CC2181" s="33">
        <v>67.161770000000004</v>
      </c>
      <c r="DC2181" s="9">
        <v>20.404229999999998</v>
      </c>
      <c r="DD2181" s="9">
        <v>0</v>
      </c>
    </row>
    <row r="2182" spans="1:108" x14ac:dyDescent="0.25">
      <c r="A2182" s="9" t="s">
        <v>42</v>
      </c>
      <c r="B2182" s="9" t="s">
        <v>29</v>
      </c>
      <c r="C2182" s="9" t="s">
        <v>3</v>
      </c>
      <c r="D2182" s="9" t="s">
        <v>41</v>
      </c>
      <c r="E2182" s="9" t="s">
        <v>38</v>
      </c>
      <c r="F2182" s="9">
        <v>2020</v>
      </c>
      <c r="G2182" s="9">
        <v>5</v>
      </c>
      <c r="H2182" s="9"/>
      <c r="BF2182" s="33">
        <v>69.69444</v>
      </c>
      <c r="BG2182" s="33">
        <v>67.81944</v>
      </c>
      <c r="BH2182" s="33">
        <v>66.083340000000007</v>
      </c>
      <c r="BI2182" s="33">
        <v>64.43056</v>
      </c>
      <c r="BJ2182" s="33">
        <v>64.541659999999993</v>
      </c>
      <c r="BK2182" s="33">
        <v>62.15278</v>
      </c>
      <c r="BL2182" s="33">
        <v>62.861109999999996</v>
      </c>
      <c r="BM2182" s="33">
        <v>68.111109999999996</v>
      </c>
      <c r="BN2182" s="33">
        <v>73.736109999999996</v>
      </c>
      <c r="BO2182" s="33">
        <v>78.388890000000004</v>
      </c>
      <c r="BP2182" s="33">
        <v>82.31944</v>
      </c>
      <c r="BQ2182" s="33">
        <v>85.55556</v>
      </c>
      <c r="BR2182" s="33">
        <v>88.097219999999993</v>
      </c>
      <c r="BS2182" s="33">
        <v>90.597219999999993</v>
      </c>
      <c r="BT2182" s="33">
        <v>92.625</v>
      </c>
      <c r="BU2182" s="33">
        <v>93.986109999999996</v>
      </c>
      <c r="BV2182" s="33">
        <v>94.69444</v>
      </c>
      <c r="BW2182" s="33">
        <v>94.708340000000007</v>
      </c>
      <c r="BX2182" s="33">
        <v>93.333340000000007</v>
      </c>
      <c r="BY2182" s="33">
        <v>87.5</v>
      </c>
      <c r="BZ2182" s="33">
        <v>80.638890000000004</v>
      </c>
      <c r="CA2182" s="33">
        <v>75.94444</v>
      </c>
      <c r="CB2182" s="33">
        <v>73.5</v>
      </c>
      <c r="CC2182" s="33">
        <v>71.666659999999993</v>
      </c>
      <c r="DC2182" s="9">
        <v>20.404229999999998</v>
      </c>
      <c r="DD2182" s="9">
        <v>0</v>
      </c>
    </row>
    <row r="2183" spans="1:108" x14ac:dyDescent="0.25">
      <c r="A2183" s="9" t="s">
        <v>42</v>
      </c>
      <c r="B2183" s="9" t="s">
        <v>29</v>
      </c>
      <c r="C2183" s="9" t="s">
        <v>3</v>
      </c>
      <c r="D2183" s="9" t="s">
        <v>41</v>
      </c>
      <c r="E2183" s="9" t="s">
        <v>38</v>
      </c>
      <c r="F2183" s="9">
        <v>2020</v>
      </c>
      <c r="G2183" s="9">
        <v>6</v>
      </c>
      <c r="H2183" s="9"/>
      <c r="BF2183" s="33">
        <v>71.597219999999993</v>
      </c>
      <c r="BG2183" s="33">
        <v>70.25</v>
      </c>
      <c r="BH2183" s="33">
        <v>69.458340000000007</v>
      </c>
      <c r="BI2183" s="33">
        <v>68.236109999999996</v>
      </c>
      <c r="BJ2183" s="33">
        <v>67.597219999999993</v>
      </c>
      <c r="BK2183" s="33">
        <v>66.55556</v>
      </c>
      <c r="BL2183" s="33">
        <v>67.277780000000007</v>
      </c>
      <c r="BM2183" s="33">
        <v>71.263890000000004</v>
      </c>
      <c r="BN2183" s="33">
        <v>75.916659999999993</v>
      </c>
      <c r="BO2183" s="33">
        <v>80.80556</v>
      </c>
      <c r="BP2183" s="33">
        <v>84.791659999999993</v>
      </c>
      <c r="BQ2183" s="33">
        <v>88.402780000000007</v>
      </c>
      <c r="BR2183" s="33">
        <v>91.347219999999993</v>
      </c>
      <c r="BS2183" s="33">
        <v>93.777780000000007</v>
      </c>
      <c r="BT2183" s="33">
        <v>95.541659999999993</v>
      </c>
      <c r="BU2183" s="33">
        <v>97.166659999999993</v>
      </c>
      <c r="BV2183" s="33">
        <v>97.847219999999993</v>
      </c>
      <c r="BW2183" s="33">
        <v>97.861109999999996</v>
      </c>
      <c r="BX2183" s="33">
        <v>96.68056</v>
      </c>
      <c r="BY2183" s="33">
        <v>92.55556</v>
      </c>
      <c r="BZ2183" s="33">
        <v>85.375</v>
      </c>
      <c r="CA2183" s="33">
        <v>80.388890000000004</v>
      </c>
      <c r="CB2183" s="33">
        <v>76.833340000000007</v>
      </c>
      <c r="CC2183" s="33">
        <v>74.541659999999993</v>
      </c>
      <c r="DC2183" s="9">
        <v>20.404229999999998</v>
      </c>
      <c r="DD2183" s="9">
        <v>0</v>
      </c>
    </row>
    <row r="2184" spans="1:108" x14ac:dyDescent="0.25">
      <c r="A2184" s="9" t="s">
        <v>42</v>
      </c>
      <c r="B2184" s="9" t="s">
        <v>29</v>
      </c>
      <c r="C2184" s="9" t="s">
        <v>3</v>
      </c>
      <c r="D2184" s="9" t="s">
        <v>41</v>
      </c>
      <c r="E2184" s="9" t="s">
        <v>38</v>
      </c>
      <c r="F2184" s="9">
        <v>2020</v>
      </c>
      <c r="G2184" s="9">
        <v>7</v>
      </c>
      <c r="H2184" s="9"/>
      <c r="BF2184" s="33">
        <v>78.888890000000004</v>
      </c>
      <c r="BG2184" s="33">
        <v>75.208340000000007</v>
      </c>
      <c r="BH2184" s="33">
        <v>73.625</v>
      </c>
      <c r="BI2184" s="33">
        <v>72.68056</v>
      </c>
      <c r="BJ2184" s="33">
        <v>71.861109999999996</v>
      </c>
      <c r="BK2184" s="33">
        <v>71.43056</v>
      </c>
      <c r="BL2184" s="33">
        <v>71.791659999999993</v>
      </c>
      <c r="BM2184" s="33">
        <v>75.777780000000007</v>
      </c>
      <c r="BN2184" s="33">
        <v>79.81944</v>
      </c>
      <c r="BO2184" s="33">
        <v>84.138890000000004</v>
      </c>
      <c r="BP2184" s="33">
        <v>88.833340000000007</v>
      </c>
      <c r="BQ2184" s="33">
        <v>92.152780000000007</v>
      </c>
      <c r="BR2184" s="33">
        <v>95.44444</v>
      </c>
      <c r="BS2184" s="33">
        <v>98.125</v>
      </c>
      <c r="BT2184" s="33">
        <v>100.3472</v>
      </c>
      <c r="BU2184" s="33">
        <v>101.375</v>
      </c>
      <c r="BV2184" s="33">
        <v>102.86109999999999</v>
      </c>
      <c r="BW2184" s="33">
        <v>103.2222</v>
      </c>
      <c r="BX2184" s="33">
        <v>102.9028</v>
      </c>
      <c r="BY2184" s="33">
        <v>99.083340000000007</v>
      </c>
      <c r="BZ2184" s="33">
        <v>91.416659999999993</v>
      </c>
      <c r="CA2184" s="33">
        <v>85.652780000000007</v>
      </c>
      <c r="CB2184" s="33">
        <v>82.708340000000007</v>
      </c>
      <c r="CC2184" s="33">
        <v>80.611109999999996</v>
      </c>
      <c r="DC2184" s="9">
        <v>20.404229999999998</v>
      </c>
      <c r="DD2184" s="9">
        <v>0</v>
      </c>
    </row>
    <row r="2185" spans="1:108" x14ac:dyDescent="0.25">
      <c r="A2185" s="9" t="s">
        <v>42</v>
      </c>
      <c r="B2185" s="9" t="s">
        <v>29</v>
      </c>
      <c r="C2185" s="9" t="s">
        <v>3</v>
      </c>
      <c r="D2185" s="9" t="s">
        <v>41</v>
      </c>
      <c r="E2185" s="9" t="s">
        <v>38</v>
      </c>
      <c r="F2185" s="9">
        <v>2020</v>
      </c>
      <c r="G2185" s="9">
        <v>8</v>
      </c>
      <c r="H2185" s="9"/>
      <c r="BF2185" s="33">
        <v>75.279409999999999</v>
      </c>
      <c r="BG2185" s="33">
        <v>73.875</v>
      </c>
      <c r="BH2185" s="33">
        <v>72.029409999999999</v>
      </c>
      <c r="BI2185" s="33">
        <v>70.838229999999996</v>
      </c>
      <c r="BJ2185" s="33">
        <v>69.455879999999993</v>
      </c>
      <c r="BK2185" s="33">
        <v>69.022059999999996</v>
      </c>
      <c r="BL2185" s="33">
        <v>68.742649999999998</v>
      </c>
      <c r="BM2185" s="33">
        <v>73.573530000000005</v>
      </c>
      <c r="BN2185" s="33">
        <v>78.889709999999994</v>
      </c>
      <c r="BO2185" s="33">
        <v>83.654409999999999</v>
      </c>
      <c r="BP2185" s="33">
        <v>88.441180000000003</v>
      </c>
      <c r="BQ2185" s="33">
        <v>92.573530000000005</v>
      </c>
      <c r="BR2185" s="33">
        <v>95.875</v>
      </c>
      <c r="BS2185" s="33">
        <v>98.323530000000005</v>
      </c>
      <c r="BT2185" s="33">
        <v>100.8676</v>
      </c>
      <c r="BU2185" s="33">
        <v>102.5368</v>
      </c>
      <c r="BV2185" s="33">
        <v>103.35290000000001</v>
      </c>
      <c r="BW2185" s="33">
        <v>102.7574</v>
      </c>
      <c r="BX2185" s="33">
        <v>100.72790000000001</v>
      </c>
      <c r="BY2185" s="33">
        <v>94.992649999999998</v>
      </c>
      <c r="BZ2185" s="33">
        <v>87.411770000000004</v>
      </c>
      <c r="CA2185" s="33">
        <v>83.183819999999997</v>
      </c>
      <c r="CB2185" s="33">
        <v>79.933819999999997</v>
      </c>
      <c r="CC2185" s="33">
        <v>78.036770000000004</v>
      </c>
      <c r="DC2185" s="9">
        <v>20.404229999999998</v>
      </c>
      <c r="DD2185" s="9">
        <v>0</v>
      </c>
    </row>
    <row r="2186" spans="1:108" x14ac:dyDescent="0.25">
      <c r="A2186" s="9" t="s">
        <v>42</v>
      </c>
      <c r="B2186" s="9" t="s">
        <v>29</v>
      </c>
      <c r="C2186" s="9" t="s">
        <v>3</v>
      </c>
      <c r="D2186" s="9" t="s">
        <v>41</v>
      </c>
      <c r="E2186" s="9" t="s">
        <v>38</v>
      </c>
      <c r="F2186" s="9">
        <v>2020</v>
      </c>
      <c r="G2186" s="9">
        <v>9</v>
      </c>
      <c r="H2186" s="9"/>
      <c r="BF2186" s="33">
        <v>68.566180000000003</v>
      </c>
      <c r="BG2186" s="33">
        <v>67.029409999999999</v>
      </c>
      <c r="BH2186" s="33">
        <v>65.926469999999995</v>
      </c>
      <c r="BI2186" s="33">
        <v>64.279409999999999</v>
      </c>
      <c r="BJ2186" s="33">
        <v>63.926470000000002</v>
      </c>
      <c r="BK2186" s="33">
        <v>62.830880000000001</v>
      </c>
      <c r="BL2186" s="33">
        <v>61.757350000000002</v>
      </c>
      <c r="BM2186" s="33">
        <v>63.823529999999998</v>
      </c>
      <c r="BN2186" s="33">
        <v>70.125</v>
      </c>
      <c r="BO2186" s="33">
        <v>77.058819999999997</v>
      </c>
      <c r="BP2186" s="33">
        <v>82.683819999999997</v>
      </c>
      <c r="BQ2186" s="33">
        <v>87.360290000000006</v>
      </c>
      <c r="BR2186" s="33">
        <v>90.286770000000004</v>
      </c>
      <c r="BS2186" s="33">
        <v>93.080879999999993</v>
      </c>
      <c r="BT2186" s="33">
        <v>94.970590000000001</v>
      </c>
      <c r="BU2186" s="33">
        <v>96.044120000000007</v>
      </c>
      <c r="BV2186" s="33">
        <v>96.397059999999996</v>
      </c>
      <c r="BW2186" s="33">
        <v>95.654409999999999</v>
      </c>
      <c r="BX2186" s="33">
        <v>91.639709999999994</v>
      </c>
      <c r="BY2186" s="33">
        <v>83.904409999999999</v>
      </c>
      <c r="BZ2186" s="33">
        <v>78.522059999999996</v>
      </c>
      <c r="CA2186" s="33">
        <v>74.522059999999996</v>
      </c>
      <c r="CB2186" s="33">
        <v>71.882350000000002</v>
      </c>
      <c r="CC2186" s="33">
        <v>70.441180000000003</v>
      </c>
      <c r="DC2186" s="9">
        <v>20.404229999999998</v>
      </c>
      <c r="DD2186" s="9">
        <v>0</v>
      </c>
    </row>
    <row r="2187" spans="1:108" x14ac:dyDescent="0.25">
      <c r="A2187" s="9" t="s">
        <v>42</v>
      </c>
      <c r="B2187" s="9" t="s">
        <v>29</v>
      </c>
      <c r="C2187" s="9" t="s">
        <v>3</v>
      </c>
      <c r="D2187" s="9" t="s">
        <v>41</v>
      </c>
      <c r="E2187" s="9" t="s">
        <v>38</v>
      </c>
      <c r="F2187" s="9">
        <v>2020</v>
      </c>
      <c r="G2187" s="9">
        <v>10</v>
      </c>
      <c r="H2187" s="9"/>
      <c r="BF2187" s="33">
        <v>66.154409999999999</v>
      </c>
      <c r="BG2187" s="33">
        <v>64.264709999999994</v>
      </c>
      <c r="BH2187" s="33">
        <v>63.433819999999997</v>
      </c>
      <c r="BI2187" s="33">
        <v>63.022060000000003</v>
      </c>
      <c r="BJ2187" s="33">
        <v>62.242649999999998</v>
      </c>
      <c r="BK2187" s="33">
        <v>61.838230000000003</v>
      </c>
      <c r="BL2187" s="33">
        <v>60.411769999999997</v>
      </c>
      <c r="BM2187" s="33">
        <v>60.264710000000001</v>
      </c>
      <c r="BN2187" s="33">
        <v>65.330879999999993</v>
      </c>
      <c r="BO2187" s="33">
        <v>72.455879999999993</v>
      </c>
      <c r="BP2187" s="33">
        <v>78.389709999999994</v>
      </c>
      <c r="BQ2187" s="33">
        <v>83.088229999999996</v>
      </c>
      <c r="BR2187" s="33">
        <v>86.529409999999999</v>
      </c>
      <c r="BS2187" s="33">
        <v>89.272059999999996</v>
      </c>
      <c r="BT2187" s="33">
        <v>91.419120000000007</v>
      </c>
      <c r="BU2187" s="33">
        <v>92.308819999999997</v>
      </c>
      <c r="BV2187" s="33">
        <v>92.308819999999997</v>
      </c>
      <c r="BW2187" s="33">
        <v>90.705879999999993</v>
      </c>
      <c r="BX2187" s="33">
        <v>85.058819999999997</v>
      </c>
      <c r="BY2187" s="33">
        <v>78.183819999999997</v>
      </c>
      <c r="BZ2187" s="33">
        <v>75.213229999999996</v>
      </c>
      <c r="CA2187" s="33">
        <v>71.757350000000002</v>
      </c>
      <c r="CB2187" s="33">
        <v>69.264709999999994</v>
      </c>
      <c r="CC2187" s="33">
        <v>67.161770000000004</v>
      </c>
      <c r="DC2187" s="9">
        <v>20.404229999999998</v>
      </c>
      <c r="DD2187" s="9">
        <v>0</v>
      </c>
    </row>
    <row r="2188" spans="1:108" x14ac:dyDescent="0.25">
      <c r="A2188" s="9" t="s">
        <v>42</v>
      </c>
      <c r="B2188" s="9" t="s">
        <v>29</v>
      </c>
      <c r="C2188" s="9" t="s">
        <v>3</v>
      </c>
      <c r="D2188" s="9" t="s">
        <v>41</v>
      </c>
      <c r="E2188" s="9" t="s">
        <v>38</v>
      </c>
      <c r="F2188" s="9">
        <v>2021</v>
      </c>
      <c r="G2188" s="9">
        <v>5</v>
      </c>
      <c r="H2188" s="9"/>
      <c r="BF2188" s="33">
        <v>69.69444</v>
      </c>
      <c r="BG2188" s="33">
        <v>67.81944</v>
      </c>
      <c r="BH2188" s="33">
        <v>66.083340000000007</v>
      </c>
      <c r="BI2188" s="33">
        <v>64.43056</v>
      </c>
      <c r="BJ2188" s="33">
        <v>64.541659999999993</v>
      </c>
      <c r="BK2188" s="33">
        <v>62.15278</v>
      </c>
      <c r="BL2188" s="33">
        <v>62.861109999999996</v>
      </c>
      <c r="BM2188" s="33">
        <v>68.111109999999996</v>
      </c>
      <c r="BN2188" s="33">
        <v>73.736109999999996</v>
      </c>
      <c r="BO2188" s="33">
        <v>78.388890000000004</v>
      </c>
      <c r="BP2188" s="33">
        <v>82.31944</v>
      </c>
      <c r="BQ2188" s="33">
        <v>85.55556</v>
      </c>
      <c r="BR2188" s="33">
        <v>88.097219999999993</v>
      </c>
      <c r="BS2188" s="33">
        <v>90.597219999999993</v>
      </c>
      <c r="BT2188" s="33">
        <v>92.625</v>
      </c>
      <c r="BU2188" s="33">
        <v>93.986109999999996</v>
      </c>
      <c r="BV2188" s="33">
        <v>94.69444</v>
      </c>
      <c r="BW2188" s="33">
        <v>94.708340000000007</v>
      </c>
      <c r="BX2188" s="33">
        <v>93.333340000000007</v>
      </c>
      <c r="BY2188" s="33">
        <v>87.5</v>
      </c>
      <c r="BZ2188" s="33">
        <v>80.638890000000004</v>
      </c>
      <c r="CA2188" s="33">
        <v>75.94444</v>
      </c>
      <c r="CB2188" s="33">
        <v>73.5</v>
      </c>
      <c r="CC2188" s="33">
        <v>71.666659999999993</v>
      </c>
      <c r="DC2188" s="9">
        <v>20.404229999999998</v>
      </c>
      <c r="DD2188" s="9">
        <v>0</v>
      </c>
    </row>
    <row r="2189" spans="1:108" x14ac:dyDescent="0.25">
      <c r="A2189" s="9" t="s">
        <v>42</v>
      </c>
      <c r="B2189" s="9" t="s">
        <v>29</v>
      </c>
      <c r="C2189" s="9" t="s">
        <v>3</v>
      </c>
      <c r="D2189" s="9" t="s">
        <v>41</v>
      </c>
      <c r="E2189" s="9" t="s">
        <v>38</v>
      </c>
      <c r="F2189" s="9">
        <v>2021</v>
      </c>
      <c r="G2189" s="9">
        <v>6</v>
      </c>
      <c r="H2189" s="9"/>
      <c r="BF2189" s="33">
        <v>71.597219999999993</v>
      </c>
      <c r="BG2189" s="33">
        <v>70.25</v>
      </c>
      <c r="BH2189" s="33">
        <v>69.458340000000007</v>
      </c>
      <c r="BI2189" s="33">
        <v>68.236109999999996</v>
      </c>
      <c r="BJ2189" s="33">
        <v>67.597219999999993</v>
      </c>
      <c r="BK2189" s="33">
        <v>66.55556</v>
      </c>
      <c r="BL2189" s="33">
        <v>67.277780000000007</v>
      </c>
      <c r="BM2189" s="33">
        <v>71.263890000000004</v>
      </c>
      <c r="BN2189" s="33">
        <v>75.916659999999993</v>
      </c>
      <c r="BO2189" s="33">
        <v>80.80556</v>
      </c>
      <c r="BP2189" s="33">
        <v>84.791659999999993</v>
      </c>
      <c r="BQ2189" s="33">
        <v>88.402780000000007</v>
      </c>
      <c r="BR2189" s="33">
        <v>91.347219999999993</v>
      </c>
      <c r="BS2189" s="33">
        <v>93.777780000000007</v>
      </c>
      <c r="BT2189" s="33">
        <v>95.541659999999993</v>
      </c>
      <c r="BU2189" s="33">
        <v>97.166659999999993</v>
      </c>
      <c r="BV2189" s="33">
        <v>97.847219999999993</v>
      </c>
      <c r="BW2189" s="33">
        <v>97.861109999999996</v>
      </c>
      <c r="BX2189" s="33">
        <v>96.68056</v>
      </c>
      <c r="BY2189" s="33">
        <v>92.55556</v>
      </c>
      <c r="BZ2189" s="33">
        <v>85.375</v>
      </c>
      <c r="CA2189" s="33">
        <v>80.388890000000004</v>
      </c>
      <c r="CB2189" s="33">
        <v>76.833340000000007</v>
      </c>
      <c r="CC2189" s="33">
        <v>74.541659999999993</v>
      </c>
      <c r="DC2189" s="9">
        <v>20.404229999999998</v>
      </c>
      <c r="DD2189" s="9">
        <v>0</v>
      </c>
    </row>
    <row r="2190" spans="1:108" x14ac:dyDescent="0.25">
      <c r="A2190" s="9" t="s">
        <v>42</v>
      </c>
      <c r="B2190" s="9" t="s">
        <v>29</v>
      </c>
      <c r="C2190" s="9" t="s">
        <v>3</v>
      </c>
      <c r="D2190" s="9" t="s">
        <v>41</v>
      </c>
      <c r="E2190" s="9" t="s">
        <v>38</v>
      </c>
      <c r="F2190" s="9">
        <v>2021</v>
      </c>
      <c r="G2190" s="9">
        <v>7</v>
      </c>
      <c r="H2190" s="9"/>
      <c r="BF2190" s="33">
        <v>78.888890000000004</v>
      </c>
      <c r="BG2190" s="33">
        <v>75.208340000000007</v>
      </c>
      <c r="BH2190" s="33">
        <v>73.625</v>
      </c>
      <c r="BI2190" s="33">
        <v>72.68056</v>
      </c>
      <c r="BJ2190" s="33">
        <v>71.861109999999996</v>
      </c>
      <c r="BK2190" s="33">
        <v>71.43056</v>
      </c>
      <c r="BL2190" s="33">
        <v>71.791659999999993</v>
      </c>
      <c r="BM2190" s="33">
        <v>75.777780000000007</v>
      </c>
      <c r="BN2190" s="33">
        <v>79.81944</v>
      </c>
      <c r="BO2190" s="33">
        <v>84.138890000000004</v>
      </c>
      <c r="BP2190" s="33">
        <v>88.833340000000007</v>
      </c>
      <c r="BQ2190" s="33">
        <v>92.152780000000007</v>
      </c>
      <c r="BR2190" s="33">
        <v>95.44444</v>
      </c>
      <c r="BS2190" s="33">
        <v>98.125</v>
      </c>
      <c r="BT2190" s="33">
        <v>100.3472</v>
      </c>
      <c r="BU2190" s="33">
        <v>101.375</v>
      </c>
      <c r="BV2190" s="33">
        <v>102.86109999999999</v>
      </c>
      <c r="BW2190" s="33">
        <v>103.2222</v>
      </c>
      <c r="BX2190" s="33">
        <v>102.9028</v>
      </c>
      <c r="BY2190" s="33">
        <v>99.083340000000007</v>
      </c>
      <c r="BZ2190" s="33">
        <v>91.416659999999993</v>
      </c>
      <c r="CA2190" s="33">
        <v>85.652780000000007</v>
      </c>
      <c r="CB2190" s="33">
        <v>82.708340000000007</v>
      </c>
      <c r="CC2190" s="33">
        <v>80.611109999999996</v>
      </c>
      <c r="DC2190" s="9">
        <v>20.404229999999998</v>
      </c>
      <c r="DD2190" s="9">
        <v>0</v>
      </c>
    </row>
    <row r="2191" spans="1:108" x14ac:dyDescent="0.25">
      <c r="A2191" s="9" t="s">
        <v>42</v>
      </c>
      <c r="B2191" s="9" t="s">
        <v>29</v>
      </c>
      <c r="C2191" s="9" t="s">
        <v>3</v>
      </c>
      <c r="D2191" s="9" t="s">
        <v>41</v>
      </c>
      <c r="E2191" s="9" t="s">
        <v>38</v>
      </c>
      <c r="F2191" s="9">
        <v>2021</v>
      </c>
      <c r="G2191" s="9">
        <v>8</v>
      </c>
      <c r="H2191" s="9"/>
      <c r="BF2191" s="33">
        <v>75.279409999999999</v>
      </c>
      <c r="BG2191" s="33">
        <v>73.875</v>
      </c>
      <c r="BH2191" s="33">
        <v>72.029409999999999</v>
      </c>
      <c r="BI2191" s="33">
        <v>70.838229999999996</v>
      </c>
      <c r="BJ2191" s="33">
        <v>69.455879999999993</v>
      </c>
      <c r="BK2191" s="33">
        <v>69.022059999999996</v>
      </c>
      <c r="BL2191" s="33">
        <v>68.742649999999998</v>
      </c>
      <c r="BM2191" s="33">
        <v>73.573530000000005</v>
      </c>
      <c r="BN2191" s="33">
        <v>78.889709999999994</v>
      </c>
      <c r="BO2191" s="33">
        <v>83.654409999999999</v>
      </c>
      <c r="BP2191" s="33">
        <v>88.441180000000003</v>
      </c>
      <c r="BQ2191" s="33">
        <v>92.573530000000005</v>
      </c>
      <c r="BR2191" s="33">
        <v>95.875</v>
      </c>
      <c r="BS2191" s="33">
        <v>98.323530000000005</v>
      </c>
      <c r="BT2191" s="33">
        <v>100.8676</v>
      </c>
      <c r="BU2191" s="33">
        <v>102.5368</v>
      </c>
      <c r="BV2191" s="33">
        <v>103.35290000000001</v>
      </c>
      <c r="BW2191" s="33">
        <v>102.7574</v>
      </c>
      <c r="BX2191" s="33">
        <v>100.72790000000001</v>
      </c>
      <c r="BY2191" s="33">
        <v>94.992649999999998</v>
      </c>
      <c r="BZ2191" s="33">
        <v>87.411770000000004</v>
      </c>
      <c r="CA2191" s="33">
        <v>83.183819999999997</v>
      </c>
      <c r="CB2191" s="33">
        <v>79.933819999999997</v>
      </c>
      <c r="CC2191" s="33">
        <v>78.036770000000004</v>
      </c>
      <c r="DC2191" s="9">
        <v>20.404229999999998</v>
      </c>
      <c r="DD2191" s="9">
        <v>0</v>
      </c>
    </row>
    <row r="2192" spans="1:108" x14ac:dyDescent="0.25">
      <c r="A2192" s="9" t="s">
        <v>42</v>
      </c>
      <c r="B2192" s="9" t="s">
        <v>29</v>
      </c>
      <c r="C2192" s="9" t="s">
        <v>3</v>
      </c>
      <c r="D2192" s="9" t="s">
        <v>41</v>
      </c>
      <c r="E2192" s="9" t="s">
        <v>38</v>
      </c>
      <c r="F2192" s="9">
        <v>2021</v>
      </c>
      <c r="G2192" s="9">
        <v>9</v>
      </c>
      <c r="H2192" s="9"/>
      <c r="BF2192" s="33">
        <v>68.566180000000003</v>
      </c>
      <c r="BG2192" s="33">
        <v>67.029409999999999</v>
      </c>
      <c r="BH2192" s="33">
        <v>65.926469999999995</v>
      </c>
      <c r="BI2192" s="33">
        <v>64.279409999999999</v>
      </c>
      <c r="BJ2192" s="33">
        <v>63.926470000000002</v>
      </c>
      <c r="BK2192" s="33">
        <v>62.830880000000001</v>
      </c>
      <c r="BL2192" s="33">
        <v>61.757350000000002</v>
      </c>
      <c r="BM2192" s="33">
        <v>63.823529999999998</v>
      </c>
      <c r="BN2192" s="33">
        <v>70.125</v>
      </c>
      <c r="BO2192" s="33">
        <v>77.058819999999997</v>
      </c>
      <c r="BP2192" s="33">
        <v>82.683819999999997</v>
      </c>
      <c r="BQ2192" s="33">
        <v>87.360290000000006</v>
      </c>
      <c r="BR2192" s="33">
        <v>90.286770000000004</v>
      </c>
      <c r="BS2192" s="33">
        <v>93.080879999999993</v>
      </c>
      <c r="BT2192" s="33">
        <v>94.970590000000001</v>
      </c>
      <c r="BU2192" s="33">
        <v>96.044120000000007</v>
      </c>
      <c r="BV2192" s="33">
        <v>96.397059999999996</v>
      </c>
      <c r="BW2192" s="33">
        <v>95.654409999999999</v>
      </c>
      <c r="BX2192" s="33">
        <v>91.639709999999994</v>
      </c>
      <c r="BY2192" s="33">
        <v>83.904409999999999</v>
      </c>
      <c r="BZ2192" s="33">
        <v>78.522059999999996</v>
      </c>
      <c r="CA2192" s="33">
        <v>74.522059999999996</v>
      </c>
      <c r="CB2192" s="33">
        <v>71.882350000000002</v>
      </c>
      <c r="CC2192" s="33">
        <v>70.441180000000003</v>
      </c>
      <c r="DC2192" s="9">
        <v>20.404229999999998</v>
      </c>
      <c r="DD2192" s="9">
        <v>0</v>
      </c>
    </row>
    <row r="2193" spans="1:108" x14ac:dyDescent="0.25">
      <c r="A2193" s="9" t="s">
        <v>42</v>
      </c>
      <c r="B2193" s="9" t="s">
        <v>29</v>
      </c>
      <c r="C2193" s="9" t="s">
        <v>3</v>
      </c>
      <c r="D2193" s="9" t="s">
        <v>41</v>
      </c>
      <c r="E2193" s="9" t="s">
        <v>38</v>
      </c>
      <c r="F2193" s="9">
        <v>2021</v>
      </c>
      <c r="G2193" s="9">
        <v>10</v>
      </c>
      <c r="H2193" s="9"/>
      <c r="BF2193" s="33">
        <v>66.154409999999999</v>
      </c>
      <c r="BG2193" s="33">
        <v>64.264709999999994</v>
      </c>
      <c r="BH2193" s="33">
        <v>63.433819999999997</v>
      </c>
      <c r="BI2193" s="33">
        <v>63.022060000000003</v>
      </c>
      <c r="BJ2193" s="33">
        <v>62.242649999999998</v>
      </c>
      <c r="BK2193" s="33">
        <v>61.838230000000003</v>
      </c>
      <c r="BL2193" s="33">
        <v>60.411769999999997</v>
      </c>
      <c r="BM2193" s="33">
        <v>60.264710000000001</v>
      </c>
      <c r="BN2193" s="33">
        <v>65.330879999999993</v>
      </c>
      <c r="BO2193" s="33">
        <v>72.455879999999993</v>
      </c>
      <c r="BP2193" s="33">
        <v>78.389709999999994</v>
      </c>
      <c r="BQ2193" s="33">
        <v>83.088229999999996</v>
      </c>
      <c r="BR2193" s="33">
        <v>86.529409999999999</v>
      </c>
      <c r="BS2193" s="33">
        <v>89.272059999999996</v>
      </c>
      <c r="BT2193" s="33">
        <v>91.419120000000007</v>
      </c>
      <c r="BU2193" s="33">
        <v>92.308819999999997</v>
      </c>
      <c r="BV2193" s="33">
        <v>92.308819999999997</v>
      </c>
      <c r="BW2193" s="33">
        <v>90.705879999999993</v>
      </c>
      <c r="BX2193" s="33">
        <v>85.058819999999997</v>
      </c>
      <c r="BY2193" s="33">
        <v>78.183819999999997</v>
      </c>
      <c r="BZ2193" s="33">
        <v>75.213229999999996</v>
      </c>
      <c r="CA2193" s="33">
        <v>71.757350000000002</v>
      </c>
      <c r="CB2193" s="33">
        <v>69.264709999999994</v>
      </c>
      <c r="CC2193" s="33">
        <v>67.161770000000004</v>
      </c>
      <c r="DC2193" s="9">
        <v>20.404229999999998</v>
      </c>
      <c r="DD2193" s="9">
        <v>0</v>
      </c>
    </row>
    <row r="2194" spans="1:108" x14ac:dyDescent="0.25">
      <c r="A2194" s="9" t="s">
        <v>42</v>
      </c>
      <c r="B2194" s="9" t="s">
        <v>29</v>
      </c>
      <c r="C2194" s="9" t="s">
        <v>3</v>
      </c>
      <c r="D2194" s="9" t="s">
        <v>41</v>
      </c>
      <c r="E2194" s="9" t="s">
        <v>38</v>
      </c>
      <c r="F2194" s="9">
        <v>2022</v>
      </c>
      <c r="G2194" s="9">
        <v>5</v>
      </c>
      <c r="H2194" s="9"/>
      <c r="BF2194" s="33">
        <v>69.69444</v>
      </c>
      <c r="BG2194" s="33">
        <v>67.81944</v>
      </c>
      <c r="BH2194" s="33">
        <v>66.083340000000007</v>
      </c>
      <c r="BI2194" s="33">
        <v>64.43056</v>
      </c>
      <c r="BJ2194" s="33">
        <v>64.541659999999993</v>
      </c>
      <c r="BK2194" s="33">
        <v>62.15278</v>
      </c>
      <c r="BL2194" s="33">
        <v>62.861109999999996</v>
      </c>
      <c r="BM2194" s="33">
        <v>68.111109999999996</v>
      </c>
      <c r="BN2194" s="33">
        <v>73.736109999999996</v>
      </c>
      <c r="BO2194" s="33">
        <v>78.388890000000004</v>
      </c>
      <c r="BP2194" s="33">
        <v>82.31944</v>
      </c>
      <c r="BQ2194" s="33">
        <v>85.55556</v>
      </c>
      <c r="BR2194" s="33">
        <v>88.097219999999993</v>
      </c>
      <c r="BS2194" s="33">
        <v>90.597219999999993</v>
      </c>
      <c r="BT2194" s="33">
        <v>92.625</v>
      </c>
      <c r="BU2194" s="33">
        <v>93.986109999999996</v>
      </c>
      <c r="BV2194" s="33">
        <v>94.69444</v>
      </c>
      <c r="BW2194" s="33">
        <v>94.708340000000007</v>
      </c>
      <c r="BX2194" s="33">
        <v>93.333340000000007</v>
      </c>
      <c r="BY2194" s="33">
        <v>87.5</v>
      </c>
      <c r="BZ2194" s="33">
        <v>80.638890000000004</v>
      </c>
      <c r="CA2194" s="33">
        <v>75.94444</v>
      </c>
      <c r="CB2194" s="33">
        <v>73.5</v>
      </c>
      <c r="CC2194" s="33">
        <v>71.666659999999993</v>
      </c>
      <c r="DC2194" s="9">
        <v>20.404229999999998</v>
      </c>
      <c r="DD2194" s="9">
        <v>0</v>
      </c>
    </row>
    <row r="2195" spans="1:108" x14ac:dyDescent="0.25">
      <c r="A2195" s="9" t="s">
        <v>42</v>
      </c>
      <c r="B2195" s="9" t="s">
        <v>29</v>
      </c>
      <c r="C2195" s="9" t="s">
        <v>3</v>
      </c>
      <c r="D2195" s="9" t="s">
        <v>41</v>
      </c>
      <c r="E2195" s="9" t="s">
        <v>38</v>
      </c>
      <c r="F2195" s="9">
        <v>2022</v>
      </c>
      <c r="G2195" s="9">
        <v>6</v>
      </c>
      <c r="H2195" s="9"/>
      <c r="BF2195" s="33">
        <v>71.597219999999993</v>
      </c>
      <c r="BG2195" s="33">
        <v>70.25</v>
      </c>
      <c r="BH2195" s="33">
        <v>69.458340000000007</v>
      </c>
      <c r="BI2195" s="33">
        <v>68.236109999999996</v>
      </c>
      <c r="BJ2195" s="33">
        <v>67.597219999999993</v>
      </c>
      <c r="BK2195" s="33">
        <v>66.55556</v>
      </c>
      <c r="BL2195" s="33">
        <v>67.277780000000007</v>
      </c>
      <c r="BM2195" s="33">
        <v>71.263890000000004</v>
      </c>
      <c r="BN2195" s="33">
        <v>75.916659999999993</v>
      </c>
      <c r="BO2195" s="33">
        <v>80.80556</v>
      </c>
      <c r="BP2195" s="33">
        <v>84.791659999999993</v>
      </c>
      <c r="BQ2195" s="33">
        <v>88.402780000000007</v>
      </c>
      <c r="BR2195" s="33">
        <v>91.347219999999993</v>
      </c>
      <c r="BS2195" s="33">
        <v>93.777780000000007</v>
      </c>
      <c r="BT2195" s="33">
        <v>95.541659999999993</v>
      </c>
      <c r="BU2195" s="33">
        <v>97.166659999999993</v>
      </c>
      <c r="BV2195" s="33">
        <v>97.847219999999993</v>
      </c>
      <c r="BW2195" s="33">
        <v>97.861109999999996</v>
      </c>
      <c r="BX2195" s="33">
        <v>96.68056</v>
      </c>
      <c r="BY2195" s="33">
        <v>92.55556</v>
      </c>
      <c r="BZ2195" s="33">
        <v>85.375</v>
      </c>
      <c r="CA2195" s="33">
        <v>80.388890000000004</v>
      </c>
      <c r="CB2195" s="33">
        <v>76.833340000000007</v>
      </c>
      <c r="CC2195" s="33">
        <v>74.541659999999993</v>
      </c>
      <c r="DC2195" s="9">
        <v>20.404229999999998</v>
      </c>
      <c r="DD2195" s="9">
        <v>0</v>
      </c>
    </row>
    <row r="2196" spans="1:108" x14ac:dyDescent="0.25">
      <c r="A2196" s="9" t="s">
        <v>42</v>
      </c>
      <c r="B2196" s="9" t="s">
        <v>29</v>
      </c>
      <c r="C2196" s="9" t="s">
        <v>3</v>
      </c>
      <c r="D2196" s="9" t="s">
        <v>41</v>
      </c>
      <c r="E2196" s="9" t="s">
        <v>38</v>
      </c>
      <c r="F2196" s="9">
        <v>2022</v>
      </c>
      <c r="G2196" s="9">
        <v>7</v>
      </c>
      <c r="H2196" s="9"/>
      <c r="BF2196" s="33">
        <v>78.888890000000004</v>
      </c>
      <c r="BG2196" s="33">
        <v>75.208340000000007</v>
      </c>
      <c r="BH2196" s="33">
        <v>73.625</v>
      </c>
      <c r="BI2196" s="33">
        <v>72.68056</v>
      </c>
      <c r="BJ2196" s="33">
        <v>71.861109999999996</v>
      </c>
      <c r="BK2196" s="33">
        <v>71.43056</v>
      </c>
      <c r="BL2196" s="33">
        <v>71.791659999999993</v>
      </c>
      <c r="BM2196" s="33">
        <v>75.777780000000007</v>
      </c>
      <c r="BN2196" s="33">
        <v>79.81944</v>
      </c>
      <c r="BO2196" s="33">
        <v>84.138890000000004</v>
      </c>
      <c r="BP2196" s="33">
        <v>88.833340000000007</v>
      </c>
      <c r="BQ2196" s="33">
        <v>92.152780000000007</v>
      </c>
      <c r="BR2196" s="33">
        <v>95.44444</v>
      </c>
      <c r="BS2196" s="33">
        <v>98.125</v>
      </c>
      <c r="BT2196" s="33">
        <v>100.3472</v>
      </c>
      <c r="BU2196" s="33">
        <v>101.375</v>
      </c>
      <c r="BV2196" s="33">
        <v>102.86109999999999</v>
      </c>
      <c r="BW2196" s="33">
        <v>103.2222</v>
      </c>
      <c r="BX2196" s="33">
        <v>102.9028</v>
      </c>
      <c r="BY2196" s="33">
        <v>99.083340000000007</v>
      </c>
      <c r="BZ2196" s="33">
        <v>91.416659999999993</v>
      </c>
      <c r="CA2196" s="33">
        <v>85.652780000000007</v>
      </c>
      <c r="CB2196" s="33">
        <v>82.708340000000007</v>
      </c>
      <c r="CC2196" s="33">
        <v>80.611109999999996</v>
      </c>
      <c r="DC2196" s="9">
        <v>20.404229999999998</v>
      </c>
      <c r="DD2196" s="9">
        <v>0</v>
      </c>
    </row>
    <row r="2197" spans="1:108" x14ac:dyDescent="0.25">
      <c r="A2197" s="9" t="s">
        <v>42</v>
      </c>
      <c r="B2197" s="9" t="s">
        <v>29</v>
      </c>
      <c r="C2197" s="9" t="s">
        <v>3</v>
      </c>
      <c r="D2197" s="9" t="s">
        <v>41</v>
      </c>
      <c r="E2197" s="9" t="s">
        <v>38</v>
      </c>
      <c r="F2197" s="9">
        <v>2022</v>
      </c>
      <c r="G2197" s="9">
        <v>8</v>
      </c>
      <c r="H2197" s="9"/>
      <c r="BF2197" s="33">
        <v>75.279409999999999</v>
      </c>
      <c r="BG2197" s="33">
        <v>73.875</v>
      </c>
      <c r="BH2197" s="33">
        <v>72.029409999999999</v>
      </c>
      <c r="BI2197" s="33">
        <v>70.838229999999996</v>
      </c>
      <c r="BJ2197" s="33">
        <v>69.455879999999993</v>
      </c>
      <c r="BK2197" s="33">
        <v>69.022059999999996</v>
      </c>
      <c r="BL2197" s="33">
        <v>68.742649999999998</v>
      </c>
      <c r="BM2197" s="33">
        <v>73.573530000000005</v>
      </c>
      <c r="BN2197" s="33">
        <v>78.889709999999994</v>
      </c>
      <c r="BO2197" s="33">
        <v>83.654409999999999</v>
      </c>
      <c r="BP2197" s="33">
        <v>88.441180000000003</v>
      </c>
      <c r="BQ2197" s="33">
        <v>92.573530000000005</v>
      </c>
      <c r="BR2197" s="33">
        <v>95.875</v>
      </c>
      <c r="BS2197" s="33">
        <v>98.323530000000005</v>
      </c>
      <c r="BT2197" s="33">
        <v>100.8676</v>
      </c>
      <c r="BU2197" s="33">
        <v>102.5368</v>
      </c>
      <c r="BV2197" s="33">
        <v>103.35290000000001</v>
      </c>
      <c r="BW2197" s="33">
        <v>102.7574</v>
      </c>
      <c r="BX2197" s="33">
        <v>100.72790000000001</v>
      </c>
      <c r="BY2197" s="33">
        <v>94.992649999999998</v>
      </c>
      <c r="BZ2197" s="33">
        <v>87.411770000000004</v>
      </c>
      <c r="CA2197" s="33">
        <v>83.183819999999997</v>
      </c>
      <c r="CB2197" s="33">
        <v>79.933819999999997</v>
      </c>
      <c r="CC2197" s="33">
        <v>78.036770000000004</v>
      </c>
      <c r="DC2197" s="9">
        <v>20.404229999999998</v>
      </c>
      <c r="DD2197" s="9">
        <v>0</v>
      </c>
    </row>
    <row r="2198" spans="1:108" x14ac:dyDescent="0.25">
      <c r="A2198" s="9" t="s">
        <v>42</v>
      </c>
      <c r="B2198" s="9" t="s">
        <v>29</v>
      </c>
      <c r="C2198" s="9" t="s">
        <v>3</v>
      </c>
      <c r="D2198" s="9" t="s">
        <v>41</v>
      </c>
      <c r="E2198" s="9" t="s">
        <v>38</v>
      </c>
      <c r="F2198" s="9">
        <v>2022</v>
      </c>
      <c r="G2198" s="9">
        <v>9</v>
      </c>
      <c r="H2198" s="9"/>
      <c r="BF2198" s="33">
        <v>68.566180000000003</v>
      </c>
      <c r="BG2198" s="33">
        <v>67.029409999999999</v>
      </c>
      <c r="BH2198" s="33">
        <v>65.926469999999995</v>
      </c>
      <c r="BI2198" s="33">
        <v>64.279409999999999</v>
      </c>
      <c r="BJ2198" s="33">
        <v>63.926470000000002</v>
      </c>
      <c r="BK2198" s="33">
        <v>62.830880000000001</v>
      </c>
      <c r="BL2198" s="33">
        <v>61.757350000000002</v>
      </c>
      <c r="BM2198" s="33">
        <v>63.823529999999998</v>
      </c>
      <c r="BN2198" s="33">
        <v>70.125</v>
      </c>
      <c r="BO2198" s="33">
        <v>77.058819999999997</v>
      </c>
      <c r="BP2198" s="33">
        <v>82.683819999999997</v>
      </c>
      <c r="BQ2198" s="33">
        <v>87.360290000000006</v>
      </c>
      <c r="BR2198" s="33">
        <v>90.286770000000004</v>
      </c>
      <c r="BS2198" s="33">
        <v>93.080879999999993</v>
      </c>
      <c r="BT2198" s="33">
        <v>94.970590000000001</v>
      </c>
      <c r="BU2198" s="33">
        <v>96.044120000000007</v>
      </c>
      <c r="BV2198" s="33">
        <v>96.397059999999996</v>
      </c>
      <c r="BW2198" s="33">
        <v>95.654409999999999</v>
      </c>
      <c r="BX2198" s="33">
        <v>91.639709999999994</v>
      </c>
      <c r="BY2198" s="33">
        <v>83.904409999999999</v>
      </c>
      <c r="BZ2198" s="33">
        <v>78.522059999999996</v>
      </c>
      <c r="CA2198" s="33">
        <v>74.522059999999996</v>
      </c>
      <c r="CB2198" s="33">
        <v>71.882350000000002</v>
      </c>
      <c r="CC2198" s="33">
        <v>70.441180000000003</v>
      </c>
      <c r="DC2198" s="9">
        <v>20.404229999999998</v>
      </c>
      <c r="DD2198" s="9">
        <v>0</v>
      </c>
    </row>
    <row r="2199" spans="1:108" x14ac:dyDescent="0.25">
      <c r="A2199" s="9" t="s">
        <v>42</v>
      </c>
      <c r="B2199" s="9" t="s">
        <v>29</v>
      </c>
      <c r="C2199" s="9" t="s">
        <v>3</v>
      </c>
      <c r="D2199" s="9" t="s">
        <v>41</v>
      </c>
      <c r="E2199" s="9" t="s">
        <v>38</v>
      </c>
      <c r="F2199" s="9">
        <v>2022</v>
      </c>
      <c r="G2199" s="9">
        <v>10</v>
      </c>
      <c r="H2199" s="9"/>
      <c r="BF2199" s="33">
        <v>66.154409999999999</v>
      </c>
      <c r="BG2199" s="33">
        <v>64.264709999999994</v>
      </c>
      <c r="BH2199" s="33">
        <v>63.433819999999997</v>
      </c>
      <c r="BI2199" s="33">
        <v>63.022060000000003</v>
      </c>
      <c r="BJ2199" s="33">
        <v>62.242649999999998</v>
      </c>
      <c r="BK2199" s="33">
        <v>61.838230000000003</v>
      </c>
      <c r="BL2199" s="33">
        <v>60.411769999999997</v>
      </c>
      <c r="BM2199" s="33">
        <v>60.264710000000001</v>
      </c>
      <c r="BN2199" s="33">
        <v>65.330879999999993</v>
      </c>
      <c r="BO2199" s="33">
        <v>72.455879999999993</v>
      </c>
      <c r="BP2199" s="33">
        <v>78.389709999999994</v>
      </c>
      <c r="BQ2199" s="33">
        <v>83.088229999999996</v>
      </c>
      <c r="BR2199" s="33">
        <v>86.529409999999999</v>
      </c>
      <c r="BS2199" s="33">
        <v>89.272059999999996</v>
      </c>
      <c r="BT2199" s="33">
        <v>91.419120000000007</v>
      </c>
      <c r="BU2199" s="33">
        <v>92.308819999999997</v>
      </c>
      <c r="BV2199" s="33">
        <v>92.308819999999997</v>
      </c>
      <c r="BW2199" s="33">
        <v>90.705879999999993</v>
      </c>
      <c r="BX2199" s="33">
        <v>85.058819999999997</v>
      </c>
      <c r="BY2199" s="33">
        <v>78.183819999999997</v>
      </c>
      <c r="BZ2199" s="33">
        <v>75.213229999999996</v>
      </c>
      <c r="CA2199" s="33">
        <v>71.757350000000002</v>
      </c>
      <c r="CB2199" s="33">
        <v>69.264709999999994</v>
      </c>
      <c r="CC2199" s="33">
        <v>67.161770000000004</v>
      </c>
      <c r="DC2199" s="9">
        <v>20.404229999999998</v>
      </c>
      <c r="DD2199" s="9">
        <v>0</v>
      </c>
    </row>
    <row r="2200" spans="1:108" x14ac:dyDescent="0.25">
      <c r="A2200" s="9" t="s">
        <v>42</v>
      </c>
      <c r="B2200" s="9" t="s">
        <v>29</v>
      </c>
      <c r="C2200" s="9" t="s">
        <v>3</v>
      </c>
      <c r="D2200" s="9" t="s">
        <v>41</v>
      </c>
      <c r="E2200" s="9" t="s">
        <v>38</v>
      </c>
      <c r="F2200" s="9">
        <v>2023</v>
      </c>
      <c r="G2200" s="9">
        <v>5</v>
      </c>
      <c r="H2200" s="9"/>
      <c r="BF2200" s="33">
        <v>69.69444</v>
      </c>
      <c r="BG2200" s="33">
        <v>67.81944</v>
      </c>
      <c r="BH2200" s="33">
        <v>66.083340000000007</v>
      </c>
      <c r="BI2200" s="33">
        <v>64.43056</v>
      </c>
      <c r="BJ2200" s="33">
        <v>64.541659999999993</v>
      </c>
      <c r="BK2200" s="33">
        <v>62.15278</v>
      </c>
      <c r="BL2200" s="33">
        <v>62.861109999999996</v>
      </c>
      <c r="BM2200" s="33">
        <v>68.111109999999996</v>
      </c>
      <c r="BN2200" s="33">
        <v>73.736109999999996</v>
      </c>
      <c r="BO2200" s="33">
        <v>78.388890000000004</v>
      </c>
      <c r="BP2200" s="33">
        <v>82.31944</v>
      </c>
      <c r="BQ2200" s="33">
        <v>85.55556</v>
      </c>
      <c r="BR2200" s="33">
        <v>88.097219999999993</v>
      </c>
      <c r="BS2200" s="33">
        <v>90.597219999999993</v>
      </c>
      <c r="BT2200" s="33">
        <v>92.625</v>
      </c>
      <c r="BU2200" s="33">
        <v>93.986109999999996</v>
      </c>
      <c r="BV2200" s="33">
        <v>94.69444</v>
      </c>
      <c r="BW2200" s="33">
        <v>94.708340000000007</v>
      </c>
      <c r="BX2200" s="33">
        <v>93.333340000000007</v>
      </c>
      <c r="BY2200" s="33">
        <v>87.5</v>
      </c>
      <c r="BZ2200" s="33">
        <v>80.638890000000004</v>
      </c>
      <c r="CA2200" s="33">
        <v>75.94444</v>
      </c>
      <c r="CB2200" s="33">
        <v>73.5</v>
      </c>
      <c r="CC2200" s="33">
        <v>71.666659999999993</v>
      </c>
      <c r="DC2200" s="9">
        <v>20.404229999999998</v>
      </c>
      <c r="DD2200" s="9">
        <v>0</v>
      </c>
    </row>
    <row r="2201" spans="1:108" x14ac:dyDescent="0.25">
      <c r="A2201" s="9" t="s">
        <v>42</v>
      </c>
      <c r="B2201" s="9" t="s">
        <v>29</v>
      </c>
      <c r="C2201" s="9" t="s">
        <v>3</v>
      </c>
      <c r="D2201" s="9" t="s">
        <v>41</v>
      </c>
      <c r="E2201" s="9" t="s">
        <v>38</v>
      </c>
      <c r="F2201" s="9">
        <v>2023</v>
      </c>
      <c r="G2201" s="9">
        <v>6</v>
      </c>
      <c r="H2201" s="9"/>
      <c r="BF2201" s="33">
        <v>71.597219999999993</v>
      </c>
      <c r="BG2201" s="33">
        <v>70.25</v>
      </c>
      <c r="BH2201" s="33">
        <v>69.458340000000007</v>
      </c>
      <c r="BI2201" s="33">
        <v>68.236109999999996</v>
      </c>
      <c r="BJ2201" s="33">
        <v>67.597219999999993</v>
      </c>
      <c r="BK2201" s="33">
        <v>66.55556</v>
      </c>
      <c r="BL2201" s="33">
        <v>67.277780000000007</v>
      </c>
      <c r="BM2201" s="33">
        <v>71.263890000000004</v>
      </c>
      <c r="BN2201" s="33">
        <v>75.916659999999993</v>
      </c>
      <c r="BO2201" s="33">
        <v>80.80556</v>
      </c>
      <c r="BP2201" s="33">
        <v>84.791659999999993</v>
      </c>
      <c r="BQ2201" s="33">
        <v>88.402780000000007</v>
      </c>
      <c r="BR2201" s="33">
        <v>91.347219999999993</v>
      </c>
      <c r="BS2201" s="33">
        <v>93.777780000000007</v>
      </c>
      <c r="BT2201" s="33">
        <v>95.541659999999993</v>
      </c>
      <c r="BU2201" s="33">
        <v>97.166659999999993</v>
      </c>
      <c r="BV2201" s="33">
        <v>97.847219999999993</v>
      </c>
      <c r="BW2201" s="33">
        <v>97.861109999999996</v>
      </c>
      <c r="BX2201" s="33">
        <v>96.68056</v>
      </c>
      <c r="BY2201" s="33">
        <v>92.55556</v>
      </c>
      <c r="BZ2201" s="33">
        <v>85.375</v>
      </c>
      <c r="CA2201" s="33">
        <v>80.388890000000004</v>
      </c>
      <c r="CB2201" s="33">
        <v>76.833340000000007</v>
      </c>
      <c r="CC2201" s="33">
        <v>74.541659999999993</v>
      </c>
      <c r="DC2201" s="9">
        <v>20.404229999999998</v>
      </c>
      <c r="DD2201" s="9">
        <v>0</v>
      </c>
    </row>
    <row r="2202" spans="1:108" x14ac:dyDescent="0.25">
      <c r="A2202" s="9" t="s">
        <v>42</v>
      </c>
      <c r="B2202" s="9" t="s">
        <v>29</v>
      </c>
      <c r="C2202" s="9" t="s">
        <v>3</v>
      </c>
      <c r="D2202" s="9" t="s">
        <v>41</v>
      </c>
      <c r="E2202" s="9" t="s">
        <v>38</v>
      </c>
      <c r="F2202" s="9">
        <v>2023</v>
      </c>
      <c r="G2202" s="9">
        <v>7</v>
      </c>
      <c r="H2202" s="9"/>
      <c r="BF2202" s="33">
        <v>78.888890000000004</v>
      </c>
      <c r="BG2202" s="33">
        <v>75.208340000000007</v>
      </c>
      <c r="BH2202" s="33">
        <v>73.625</v>
      </c>
      <c r="BI2202" s="33">
        <v>72.68056</v>
      </c>
      <c r="BJ2202" s="33">
        <v>71.861109999999996</v>
      </c>
      <c r="BK2202" s="33">
        <v>71.43056</v>
      </c>
      <c r="BL2202" s="33">
        <v>71.791659999999993</v>
      </c>
      <c r="BM2202" s="33">
        <v>75.777780000000007</v>
      </c>
      <c r="BN2202" s="33">
        <v>79.81944</v>
      </c>
      <c r="BO2202" s="33">
        <v>84.138890000000004</v>
      </c>
      <c r="BP2202" s="33">
        <v>88.833340000000007</v>
      </c>
      <c r="BQ2202" s="33">
        <v>92.152780000000007</v>
      </c>
      <c r="BR2202" s="33">
        <v>95.44444</v>
      </c>
      <c r="BS2202" s="33">
        <v>98.125</v>
      </c>
      <c r="BT2202" s="33">
        <v>100.3472</v>
      </c>
      <c r="BU2202" s="33">
        <v>101.375</v>
      </c>
      <c r="BV2202" s="33">
        <v>102.86109999999999</v>
      </c>
      <c r="BW2202" s="33">
        <v>103.2222</v>
      </c>
      <c r="BX2202" s="33">
        <v>102.9028</v>
      </c>
      <c r="BY2202" s="33">
        <v>99.083340000000007</v>
      </c>
      <c r="BZ2202" s="33">
        <v>91.416659999999993</v>
      </c>
      <c r="CA2202" s="33">
        <v>85.652780000000007</v>
      </c>
      <c r="CB2202" s="33">
        <v>82.708340000000007</v>
      </c>
      <c r="CC2202" s="33">
        <v>80.611109999999996</v>
      </c>
      <c r="DC2202" s="9">
        <v>20.404229999999998</v>
      </c>
      <c r="DD2202" s="9">
        <v>0</v>
      </c>
    </row>
    <row r="2203" spans="1:108" x14ac:dyDescent="0.25">
      <c r="A2203" s="9" t="s">
        <v>42</v>
      </c>
      <c r="B2203" s="9" t="s">
        <v>29</v>
      </c>
      <c r="C2203" s="9" t="s">
        <v>3</v>
      </c>
      <c r="D2203" s="9" t="s">
        <v>41</v>
      </c>
      <c r="E2203" s="9" t="s">
        <v>38</v>
      </c>
      <c r="F2203" s="9">
        <v>2023</v>
      </c>
      <c r="G2203" s="9">
        <v>8</v>
      </c>
      <c r="H2203" s="9"/>
      <c r="BF2203" s="33">
        <v>75.279409999999999</v>
      </c>
      <c r="BG2203" s="33">
        <v>73.875</v>
      </c>
      <c r="BH2203" s="33">
        <v>72.029409999999999</v>
      </c>
      <c r="BI2203" s="33">
        <v>70.838229999999996</v>
      </c>
      <c r="BJ2203" s="33">
        <v>69.455879999999993</v>
      </c>
      <c r="BK2203" s="33">
        <v>69.022059999999996</v>
      </c>
      <c r="BL2203" s="33">
        <v>68.742649999999998</v>
      </c>
      <c r="BM2203" s="33">
        <v>73.573530000000005</v>
      </c>
      <c r="BN2203" s="33">
        <v>78.889709999999994</v>
      </c>
      <c r="BO2203" s="33">
        <v>83.654409999999999</v>
      </c>
      <c r="BP2203" s="33">
        <v>88.441180000000003</v>
      </c>
      <c r="BQ2203" s="33">
        <v>92.573530000000005</v>
      </c>
      <c r="BR2203" s="33">
        <v>95.875</v>
      </c>
      <c r="BS2203" s="33">
        <v>98.323530000000005</v>
      </c>
      <c r="BT2203" s="33">
        <v>100.8676</v>
      </c>
      <c r="BU2203" s="33">
        <v>102.5368</v>
      </c>
      <c r="BV2203" s="33">
        <v>103.35290000000001</v>
      </c>
      <c r="BW2203" s="33">
        <v>102.7574</v>
      </c>
      <c r="BX2203" s="33">
        <v>100.72790000000001</v>
      </c>
      <c r="BY2203" s="33">
        <v>94.992649999999998</v>
      </c>
      <c r="BZ2203" s="33">
        <v>87.411770000000004</v>
      </c>
      <c r="CA2203" s="33">
        <v>83.183819999999997</v>
      </c>
      <c r="CB2203" s="33">
        <v>79.933819999999997</v>
      </c>
      <c r="CC2203" s="33">
        <v>78.036770000000004</v>
      </c>
      <c r="DC2203" s="9">
        <v>20.404229999999998</v>
      </c>
      <c r="DD2203" s="9">
        <v>0</v>
      </c>
    </row>
    <row r="2204" spans="1:108" x14ac:dyDescent="0.25">
      <c r="A2204" s="9" t="s">
        <v>42</v>
      </c>
      <c r="B2204" s="9" t="s">
        <v>29</v>
      </c>
      <c r="C2204" s="9" t="s">
        <v>3</v>
      </c>
      <c r="D2204" s="9" t="s">
        <v>41</v>
      </c>
      <c r="E2204" s="9" t="s">
        <v>38</v>
      </c>
      <c r="F2204" s="9">
        <v>2023</v>
      </c>
      <c r="G2204" s="9">
        <v>9</v>
      </c>
      <c r="H2204" s="9"/>
      <c r="BF2204" s="33">
        <v>68.566180000000003</v>
      </c>
      <c r="BG2204" s="33">
        <v>67.029409999999999</v>
      </c>
      <c r="BH2204" s="33">
        <v>65.926469999999995</v>
      </c>
      <c r="BI2204" s="33">
        <v>64.279409999999999</v>
      </c>
      <c r="BJ2204" s="33">
        <v>63.926470000000002</v>
      </c>
      <c r="BK2204" s="33">
        <v>62.830880000000001</v>
      </c>
      <c r="BL2204" s="33">
        <v>61.757350000000002</v>
      </c>
      <c r="BM2204" s="33">
        <v>63.823529999999998</v>
      </c>
      <c r="BN2204" s="33">
        <v>70.125</v>
      </c>
      <c r="BO2204" s="33">
        <v>77.058819999999997</v>
      </c>
      <c r="BP2204" s="33">
        <v>82.683819999999997</v>
      </c>
      <c r="BQ2204" s="33">
        <v>87.360290000000006</v>
      </c>
      <c r="BR2204" s="33">
        <v>90.286770000000004</v>
      </c>
      <c r="BS2204" s="33">
        <v>93.080879999999993</v>
      </c>
      <c r="BT2204" s="33">
        <v>94.970590000000001</v>
      </c>
      <c r="BU2204" s="33">
        <v>96.044120000000007</v>
      </c>
      <c r="BV2204" s="33">
        <v>96.397059999999996</v>
      </c>
      <c r="BW2204" s="33">
        <v>95.654409999999999</v>
      </c>
      <c r="BX2204" s="33">
        <v>91.639709999999994</v>
      </c>
      <c r="BY2204" s="33">
        <v>83.904409999999999</v>
      </c>
      <c r="BZ2204" s="33">
        <v>78.522059999999996</v>
      </c>
      <c r="CA2204" s="33">
        <v>74.522059999999996</v>
      </c>
      <c r="CB2204" s="33">
        <v>71.882350000000002</v>
      </c>
      <c r="CC2204" s="33">
        <v>70.441180000000003</v>
      </c>
      <c r="DC2204" s="9">
        <v>20.404229999999998</v>
      </c>
      <c r="DD2204" s="9">
        <v>0</v>
      </c>
    </row>
    <row r="2205" spans="1:108" x14ac:dyDescent="0.25">
      <c r="A2205" s="9" t="s">
        <v>42</v>
      </c>
      <c r="B2205" s="9" t="s">
        <v>29</v>
      </c>
      <c r="C2205" s="9" t="s">
        <v>3</v>
      </c>
      <c r="D2205" s="9" t="s">
        <v>41</v>
      </c>
      <c r="E2205" s="9" t="s">
        <v>38</v>
      </c>
      <c r="F2205" s="9">
        <v>2023</v>
      </c>
      <c r="G2205" s="9">
        <v>10</v>
      </c>
      <c r="H2205" s="9"/>
      <c r="BF2205" s="33">
        <v>66.154409999999999</v>
      </c>
      <c r="BG2205" s="33">
        <v>64.264709999999994</v>
      </c>
      <c r="BH2205" s="33">
        <v>63.433819999999997</v>
      </c>
      <c r="BI2205" s="33">
        <v>63.022060000000003</v>
      </c>
      <c r="BJ2205" s="33">
        <v>62.242649999999998</v>
      </c>
      <c r="BK2205" s="33">
        <v>61.838230000000003</v>
      </c>
      <c r="BL2205" s="33">
        <v>60.411769999999997</v>
      </c>
      <c r="BM2205" s="33">
        <v>60.264710000000001</v>
      </c>
      <c r="BN2205" s="33">
        <v>65.330879999999993</v>
      </c>
      <c r="BO2205" s="33">
        <v>72.455879999999993</v>
      </c>
      <c r="BP2205" s="33">
        <v>78.389709999999994</v>
      </c>
      <c r="BQ2205" s="33">
        <v>83.088229999999996</v>
      </c>
      <c r="BR2205" s="33">
        <v>86.529409999999999</v>
      </c>
      <c r="BS2205" s="33">
        <v>89.272059999999996</v>
      </c>
      <c r="BT2205" s="33">
        <v>91.419120000000007</v>
      </c>
      <c r="BU2205" s="33">
        <v>92.308819999999997</v>
      </c>
      <c r="BV2205" s="33">
        <v>92.308819999999997</v>
      </c>
      <c r="BW2205" s="33">
        <v>90.705879999999993</v>
      </c>
      <c r="BX2205" s="33">
        <v>85.058819999999997</v>
      </c>
      <c r="BY2205" s="33">
        <v>78.183819999999997</v>
      </c>
      <c r="BZ2205" s="33">
        <v>75.213229999999996</v>
      </c>
      <c r="CA2205" s="33">
        <v>71.757350000000002</v>
      </c>
      <c r="CB2205" s="33">
        <v>69.264709999999994</v>
      </c>
      <c r="CC2205" s="33">
        <v>67.161770000000004</v>
      </c>
      <c r="DC2205" s="9">
        <v>20.404229999999998</v>
      </c>
      <c r="DD2205" s="9">
        <v>0</v>
      </c>
    </row>
    <row r="2206" spans="1:108" x14ac:dyDescent="0.25">
      <c r="A2206" s="9" t="s">
        <v>42</v>
      </c>
      <c r="B2206" s="9" t="s">
        <v>29</v>
      </c>
      <c r="C2206" s="9" t="s">
        <v>3</v>
      </c>
      <c r="D2206" s="9" t="s">
        <v>41</v>
      </c>
      <c r="E2206" s="9" t="s">
        <v>38</v>
      </c>
      <c r="F2206" s="9">
        <v>2024</v>
      </c>
      <c r="G2206" s="9">
        <v>5</v>
      </c>
      <c r="H2206" s="9"/>
      <c r="BF2206" s="33">
        <v>69.69444</v>
      </c>
      <c r="BG2206" s="33">
        <v>67.81944</v>
      </c>
      <c r="BH2206" s="33">
        <v>66.083340000000007</v>
      </c>
      <c r="BI2206" s="33">
        <v>64.43056</v>
      </c>
      <c r="BJ2206" s="33">
        <v>64.541659999999993</v>
      </c>
      <c r="BK2206" s="33">
        <v>62.15278</v>
      </c>
      <c r="BL2206" s="33">
        <v>62.861109999999996</v>
      </c>
      <c r="BM2206" s="33">
        <v>68.111109999999996</v>
      </c>
      <c r="BN2206" s="33">
        <v>73.736109999999996</v>
      </c>
      <c r="BO2206" s="33">
        <v>78.388890000000004</v>
      </c>
      <c r="BP2206" s="33">
        <v>82.31944</v>
      </c>
      <c r="BQ2206" s="33">
        <v>85.55556</v>
      </c>
      <c r="BR2206" s="33">
        <v>88.097219999999993</v>
      </c>
      <c r="BS2206" s="33">
        <v>90.597219999999993</v>
      </c>
      <c r="BT2206" s="33">
        <v>92.625</v>
      </c>
      <c r="BU2206" s="33">
        <v>93.986109999999996</v>
      </c>
      <c r="BV2206" s="33">
        <v>94.69444</v>
      </c>
      <c r="BW2206" s="33">
        <v>94.708340000000007</v>
      </c>
      <c r="BX2206" s="33">
        <v>93.333340000000007</v>
      </c>
      <c r="BY2206" s="33">
        <v>87.5</v>
      </c>
      <c r="BZ2206" s="33">
        <v>80.638890000000004</v>
      </c>
      <c r="CA2206" s="33">
        <v>75.94444</v>
      </c>
      <c r="CB2206" s="33">
        <v>73.5</v>
      </c>
      <c r="CC2206" s="33">
        <v>71.666659999999993</v>
      </c>
      <c r="DC2206" s="9">
        <v>20.404229999999998</v>
      </c>
      <c r="DD2206" s="9">
        <v>0</v>
      </c>
    </row>
    <row r="2207" spans="1:108" x14ac:dyDescent="0.25">
      <c r="A2207" s="9" t="s">
        <v>42</v>
      </c>
      <c r="B2207" s="9" t="s">
        <v>29</v>
      </c>
      <c r="C2207" s="9" t="s">
        <v>3</v>
      </c>
      <c r="D2207" s="9" t="s">
        <v>41</v>
      </c>
      <c r="E2207" s="9" t="s">
        <v>38</v>
      </c>
      <c r="F2207" s="9">
        <v>2024</v>
      </c>
      <c r="G2207" s="9">
        <v>6</v>
      </c>
      <c r="H2207" s="9"/>
      <c r="BF2207" s="33">
        <v>71.597219999999993</v>
      </c>
      <c r="BG2207" s="33">
        <v>70.25</v>
      </c>
      <c r="BH2207" s="33">
        <v>69.458340000000007</v>
      </c>
      <c r="BI2207" s="33">
        <v>68.236109999999996</v>
      </c>
      <c r="BJ2207" s="33">
        <v>67.597219999999993</v>
      </c>
      <c r="BK2207" s="33">
        <v>66.55556</v>
      </c>
      <c r="BL2207" s="33">
        <v>67.277780000000007</v>
      </c>
      <c r="BM2207" s="33">
        <v>71.263890000000004</v>
      </c>
      <c r="BN2207" s="33">
        <v>75.916659999999993</v>
      </c>
      <c r="BO2207" s="33">
        <v>80.80556</v>
      </c>
      <c r="BP2207" s="33">
        <v>84.791659999999993</v>
      </c>
      <c r="BQ2207" s="33">
        <v>88.402780000000007</v>
      </c>
      <c r="BR2207" s="33">
        <v>91.347219999999993</v>
      </c>
      <c r="BS2207" s="33">
        <v>93.777780000000007</v>
      </c>
      <c r="BT2207" s="33">
        <v>95.541659999999993</v>
      </c>
      <c r="BU2207" s="33">
        <v>97.166659999999993</v>
      </c>
      <c r="BV2207" s="33">
        <v>97.847219999999993</v>
      </c>
      <c r="BW2207" s="33">
        <v>97.861109999999996</v>
      </c>
      <c r="BX2207" s="33">
        <v>96.68056</v>
      </c>
      <c r="BY2207" s="33">
        <v>92.55556</v>
      </c>
      <c r="BZ2207" s="33">
        <v>85.375</v>
      </c>
      <c r="CA2207" s="33">
        <v>80.388890000000004</v>
      </c>
      <c r="CB2207" s="33">
        <v>76.833340000000007</v>
      </c>
      <c r="CC2207" s="33">
        <v>74.541659999999993</v>
      </c>
      <c r="DC2207" s="9">
        <v>20.404229999999998</v>
      </c>
      <c r="DD2207" s="9">
        <v>0</v>
      </c>
    </row>
    <row r="2208" spans="1:108" x14ac:dyDescent="0.25">
      <c r="A2208" s="9" t="s">
        <v>42</v>
      </c>
      <c r="B2208" s="9" t="s">
        <v>29</v>
      </c>
      <c r="C2208" s="9" t="s">
        <v>3</v>
      </c>
      <c r="D2208" s="9" t="s">
        <v>41</v>
      </c>
      <c r="E2208" s="9" t="s">
        <v>38</v>
      </c>
      <c r="F2208" s="9">
        <v>2024</v>
      </c>
      <c r="G2208" s="9">
        <v>7</v>
      </c>
      <c r="H2208" s="9"/>
      <c r="BF2208" s="33">
        <v>78.888890000000004</v>
      </c>
      <c r="BG2208" s="33">
        <v>75.208340000000007</v>
      </c>
      <c r="BH2208" s="33">
        <v>73.625</v>
      </c>
      <c r="BI2208" s="33">
        <v>72.68056</v>
      </c>
      <c r="BJ2208" s="33">
        <v>71.861109999999996</v>
      </c>
      <c r="BK2208" s="33">
        <v>71.43056</v>
      </c>
      <c r="BL2208" s="33">
        <v>71.791659999999993</v>
      </c>
      <c r="BM2208" s="33">
        <v>75.777780000000007</v>
      </c>
      <c r="BN2208" s="33">
        <v>79.81944</v>
      </c>
      <c r="BO2208" s="33">
        <v>84.138890000000004</v>
      </c>
      <c r="BP2208" s="33">
        <v>88.833340000000007</v>
      </c>
      <c r="BQ2208" s="33">
        <v>92.152780000000007</v>
      </c>
      <c r="BR2208" s="33">
        <v>95.44444</v>
      </c>
      <c r="BS2208" s="33">
        <v>98.125</v>
      </c>
      <c r="BT2208" s="33">
        <v>100.3472</v>
      </c>
      <c r="BU2208" s="33">
        <v>101.375</v>
      </c>
      <c r="BV2208" s="33">
        <v>102.86109999999999</v>
      </c>
      <c r="BW2208" s="33">
        <v>103.2222</v>
      </c>
      <c r="BX2208" s="33">
        <v>102.9028</v>
      </c>
      <c r="BY2208" s="33">
        <v>99.083340000000007</v>
      </c>
      <c r="BZ2208" s="33">
        <v>91.416659999999993</v>
      </c>
      <c r="CA2208" s="33">
        <v>85.652780000000007</v>
      </c>
      <c r="CB2208" s="33">
        <v>82.708340000000007</v>
      </c>
      <c r="CC2208" s="33">
        <v>80.611109999999996</v>
      </c>
      <c r="DC2208" s="9">
        <v>20.404229999999998</v>
      </c>
      <c r="DD2208" s="9">
        <v>0</v>
      </c>
    </row>
    <row r="2209" spans="1:108" x14ac:dyDescent="0.25">
      <c r="A2209" s="9" t="s">
        <v>42</v>
      </c>
      <c r="B2209" s="9" t="s">
        <v>29</v>
      </c>
      <c r="C2209" s="9" t="s">
        <v>3</v>
      </c>
      <c r="D2209" s="9" t="s">
        <v>41</v>
      </c>
      <c r="E2209" s="9" t="s">
        <v>38</v>
      </c>
      <c r="F2209" s="9">
        <v>2024</v>
      </c>
      <c r="G2209" s="9">
        <v>8</v>
      </c>
      <c r="H2209" s="9"/>
      <c r="BF2209" s="33">
        <v>75.279409999999999</v>
      </c>
      <c r="BG2209" s="33">
        <v>73.875</v>
      </c>
      <c r="BH2209" s="33">
        <v>72.029409999999999</v>
      </c>
      <c r="BI2209" s="33">
        <v>70.838229999999996</v>
      </c>
      <c r="BJ2209" s="33">
        <v>69.455879999999993</v>
      </c>
      <c r="BK2209" s="33">
        <v>69.022059999999996</v>
      </c>
      <c r="BL2209" s="33">
        <v>68.742649999999998</v>
      </c>
      <c r="BM2209" s="33">
        <v>73.573530000000005</v>
      </c>
      <c r="BN2209" s="33">
        <v>78.889709999999994</v>
      </c>
      <c r="BO2209" s="33">
        <v>83.654409999999999</v>
      </c>
      <c r="BP2209" s="33">
        <v>88.441180000000003</v>
      </c>
      <c r="BQ2209" s="33">
        <v>92.573530000000005</v>
      </c>
      <c r="BR2209" s="33">
        <v>95.875</v>
      </c>
      <c r="BS2209" s="33">
        <v>98.323530000000005</v>
      </c>
      <c r="BT2209" s="33">
        <v>100.8676</v>
      </c>
      <c r="BU2209" s="33">
        <v>102.5368</v>
      </c>
      <c r="BV2209" s="33">
        <v>103.35290000000001</v>
      </c>
      <c r="BW2209" s="33">
        <v>102.7574</v>
      </c>
      <c r="BX2209" s="33">
        <v>100.72790000000001</v>
      </c>
      <c r="BY2209" s="33">
        <v>94.992649999999998</v>
      </c>
      <c r="BZ2209" s="33">
        <v>87.411770000000004</v>
      </c>
      <c r="CA2209" s="33">
        <v>83.183819999999997</v>
      </c>
      <c r="CB2209" s="33">
        <v>79.933819999999997</v>
      </c>
      <c r="CC2209" s="33">
        <v>78.036770000000004</v>
      </c>
      <c r="DC2209" s="9">
        <v>20.404229999999998</v>
      </c>
      <c r="DD2209" s="9">
        <v>0</v>
      </c>
    </row>
    <row r="2210" spans="1:108" x14ac:dyDescent="0.25">
      <c r="A2210" s="9" t="s">
        <v>42</v>
      </c>
      <c r="B2210" s="9" t="s">
        <v>29</v>
      </c>
      <c r="C2210" s="9" t="s">
        <v>3</v>
      </c>
      <c r="D2210" s="9" t="s">
        <v>41</v>
      </c>
      <c r="E2210" s="9" t="s">
        <v>38</v>
      </c>
      <c r="F2210" s="9">
        <v>2024</v>
      </c>
      <c r="G2210" s="9">
        <v>9</v>
      </c>
      <c r="H2210" s="9"/>
      <c r="BF2210" s="33">
        <v>68.566180000000003</v>
      </c>
      <c r="BG2210" s="33">
        <v>67.029409999999999</v>
      </c>
      <c r="BH2210" s="33">
        <v>65.926469999999995</v>
      </c>
      <c r="BI2210" s="33">
        <v>64.279409999999999</v>
      </c>
      <c r="BJ2210" s="33">
        <v>63.926470000000002</v>
      </c>
      <c r="BK2210" s="33">
        <v>62.830880000000001</v>
      </c>
      <c r="BL2210" s="33">
        <v>61.757350000000002</v>
      </c>
      <c r="BM2210" s="33">
        <v>63.823529999999998</v>
      </c>
      <c r="BN2210" s="33">
        <v>70.125</v>
      </c>
      <c r="BO2210" s="33">
        <v>77.058819999999997</v>
      </c>
      <c r="BP2210" s="33">
        <v>82.683819999999997</v>
      </c>
      <c r="BQ2210" s="33">
        <v>87.360290000000006</v>
      </c>
      <c r="BR2210" s="33">
        <v>90.286770000000004</v>
      </c>
      <c r="BS2210" s="33">
        <v>93.080879999999993</v>
      </c>
      <c r="BT2210" s="33">
        <v>94.970590000000001</v>
      </c>
      <c r="BU2210" s="33">
        <v>96.044120000000007</v>
      </c>
      <c r="BV2210" s="33">
        <v>96.397059999999996</v>
      </c>
      <c r="BW2210" s="33">
        <v>95.654409999999999</v>
      </c>
      <c r="BX2210" s="33">
        <v>91.639709999999994</v>
      </c>
      <c r="BY2210" s="33">
        <v>83.904409999999999</v>
      </c>
      <c r="BZ2210" s="33">
        <v>78.522059999999996</v>
      </c>
      <c r="CA2210" s="33">
        <v>74.522059999999996</v>
      </c>
      <c r="CB2210" s="33">
        <v>71.882350000000002</v>
      </c>
      <c r="CC2210" s="33">
        <v>70.441180000000003</v>
      </c>
      <c r="DC2210" s="9">
        <v>20.404229999999998</v>
      </c>
      <c r="DD2210" s="9">
        <v>0</v>
      </c>
    </row>
    <row r="2211" spans="1:108" x14ac:dyDescent="0.25">
      <c r="A2211" s="9" t="s">
        <v>42</v>
      </c>
      <c r="B2211" s="9" t="s">
        <v>29</v>
      </c>
      <c r="C2211" s="9" t="s">
        <v>3</v>
      </c>
      <c r="D2211" s="9" t="s">
        <v>41</v>
      </c>
      <c r="E2211" s="9" t="s">
        <v>38</v>
      </c>
      <c r="F2211" s="9">
        <v>2024</v>
      </c>
      <c r="G2211" s="9">
        <v>10</v>
      </c>
      <c r="H2211" s="9"/>
      <c r="BF2211" s="33">
        <v>66.154409999999999</v>
      </c>
      <c r="BG2211" s="33">
        <v>64.264709999999994</v>
      </c>
      <c r="BH2211" s="33">
        <v>63.433819999999997</v>
      </c>
      <c r="BI2211" s="33">
        <v>63.022060000000003</v>
      </c>
      <c r="BJ2211" s="33">
        <v>62.242649999999998</v>
      </c>
      <c r="BK2211" s="33">
        <v>61.838230000000003</v>
      </c>
      <c r="BL2211" s="33">
        <v>60.411769999999997</v>
      </c>
      <c r="BM2211" s="33">
        <v>60.264710000000001</v>
      </c>
      <c r="BN2211" s="33">
        <v>65.330879999999993</v>
      </c>
      <c r="BO2211" s="33">
        <v>72.455879999999993</v>
      </c>
      <c r="BP2211" s="33">
        <v>78.389709999999994</v>
      </c>
      <c r="BQ2211" s="33">
        <v>83.088229999999996</v>
      </c>
      <c r="BR2211" s="33">
        <v>86.529409999999999</v>
      </c>
      <c r="BS2211" s="33">
        <v>89.272059999999996</v>
      </c>
      <c r="BT2211" s="33">
        <v>91.419120000000007</v>
      </c>
      <c r="BU2211" s="33">
        <v>92.308819999999997</v>
      </c>
      <c r="BV2211" s="33">
        <v>92.308819999999997</v>
      </c>
      <c r="BW2211" s="33">
        <v>90.705879999999993</v>
      </c>
      <c r="BX2211" s="33">
        <v>85.058819999999997</v>
      </c>
      <c r="BY2211" s="33">
        <v>78.183819999999997</v>
      </c>
      <c r="BZ2211" s="33">
        <v>75.213229999999996</v>
      </c>
      <c r="CA2211" s="33">
        <v>71.757350000000002</v>
      </c>
      <c r="CB2211" s="33">
        <v>69.264709999999994</v>
      </c>
      <c r="CC2211" s="33">
        <v>67.161770000000004</v>
      </c>
      <c r="DC2211" s="9">
        <v>20.404229999999998</v>
      </c>
      <c r="DD2211" s="9">
        <v>0</v>
      </c>
    </row>
    <row r="2212" spans="1:108" x14ac:dyDescent="0.25">
      <c r="A2212" s="9" t="s">
        <v>42</v>
      </c>
      <c r="B2212" s="9" t="s">
        <v>29</v>
      </c>
      <c r="C2212" s="9" t="s">
        <v>3</v>
      </c>
      <c r="D2212" s="9" t="s">
        <v>41</v>
      </c>
      <c r="E2212" s="9" t="s">
        <v>38</v>
      </c>
      <c r="F2212" s="9">
        <v>2025</v>
      </c>
      <c r="G2212" s="9">
        <v>5</v>
      </c>
      <c r="H2212" s="9"/>
      <c r="BF2212" s="33">
        <v>69.69444</v>
      </c>
      <c r="BG2212" s="33">
        <v>67.81944</v>
      </c>
      <c r="BH2212" s="33">
        <v>66.083340000000007</v>
      </c>
      <c r="BI2212" s="33">
        <v>64.43056</v>
      </c>
      <c r="BJ2212" s="33">
        <v>64.541659999999993</v>
      </c>
      <c r="BK2212" s="33">
        <v>62.15278</v>
      </c>
      <c r="BL2212" s="33">
        <v>62.861109999999996</v>
      </c>
      <c r="BM2212" s="33">
        <v>68.111109999999996</v>
      </c>
      <c r="BN2212" s="33">
        <v>73.736109999999996</v>
      </c>
      <c r="BO2212" s="33">
        <v>78.388890000000004</v>
      </c>
      <c r="BP2212" s="33">
        <v>82.31944</v>
      </c>
      <c r="BQ2212" s="33">
        <v>85.55556</v>
      </c>
      <c r="BR2212" s="33">
        <v>88.097219999999993</v>
      </c>
      <c r="BS2212" s="33">
        <v>90.597219999999993</v>
      </c>
      <c r="BT2212" s="33">
        <v>92.625</v>
      </c>
      <c r="BU2212" s="33">
        <v>93.986109999999996</v>
      </c>
      <c r="BV2212" s="33">
        <v>94.69444</v>
      </c>
      <c r="BW2212" s="33">
        <v>94.708340000000007</v>
      </c>
      <c r="BX2212" s="33">
        <v>93.333340000000007</v>
      </c>
      <c r="BY2212" s="33">
        <v>87.5</v>
      </c>
      <c r="BZ2212" s="33">
        <v>80.638890000000004</v>
      </c>
      <c r="CA2212" s="33">
        <v>75.94444</v>
      </c>
      <c r="CB2212" s="33">
        <v>73.5</v>
      </c>
      <c r="CC2212" s="33">
        <v>71.666659999999993</v>
      </c>
      <c r="DC2212" s="9">
        <v>20.404229999999998</v>
      </c>
      <c r="DD2212" s="9">
        <v>0</v>
      </c>
    </row>
    <row r="2213" spans="1:108" x14ac:dyDescent="0.25">
      <c r="A2213" s="9" t="s">
        <v>42</v>
      </c>
      <c r="B2213" s="9" t="s">
        <v>29</v>
      </c>
      <c r="C2213" s="9" t="s">
        <v>3</v>
      </c>
      <c r="D2213" s="9" t="s">
        <v>41</v>
      </c>
      <c r="E2213" s="9" t="s">
        <v>38</v>
      </c>
      <c r="F2213" s="9">
        <v>2025</v>
      </c>
      <c r="G2213" s="9">
        <v>6</v>
      </c>
      <c r="H2213" s="9"/>
      <c r="BF2213" s="33">
        <v>71.597219999999993</v>
      </c>
      <c r="BG2213" s="33">
        <v>70.25</v>
      </c>
      <c r="BH2213" s="33">
        <v>69.458340000000007</v>
      </c>
      <c r="BI2213" s="33">
        <v>68.236109999999996</v>
      </c>
      <c r="BJ2213" s="33">
        <v>67.597219999999993</v>
      </c>
      <c r="BK2213" s="33">
        <v>66.55556</v>
      </c>
      <c r="BL2213" s="33">
        <v>67.277780000000007</v>
      </c>
      <c r="BM2213" s="33">
        <v>71.263890000000004</v>
      </c>
      <c r="BN2213" s="33">
        <v>75.916659999999993</v>
      </c>
      <c r="BO2213" s="33">
        <v>80.80556</v>
      </c>
      <c r="BP2213" s="33">
        <v>84.791659999999993</v>
      </c>
      <c r="BQ2213" s="33">
        <v>88.402780000000007</v>
      </c>
      <c r="BR2213" s="33">
        <v>91.347219999999993</v>
      </c>
      <c r="BS2213" s="33">
        <v>93.777780000000007</v>
      </c>
      <c r="BT2213" s="33">
        <v>95.541659999999993</v>
      </c>
      <c r="BU2213" s="33">
        <v>97.166659999999993</v>
      </c>
      <c r="BV2213" s="33">
        <v>97.847219999999993</v>
      </c>
      <c r="BW2213" s="33">
        <v>97.861109999999996</v>
      </c>
      <c r="BX2213" s="33">
        <v>96.68056</v>
      </c>
      <c r="BY2213" s="33">
        <v>92.55556</v>
      </c>
      <c r="BZ2213" s="33">
        <v>85.375</v>
      </c>
      <c r="CA2213" s="33">
        <v>80.388890000000004</v>
      </c>
      <c r="CB2213" s="33">
        <v>76.833340000000007</v>
      </c>
      <c r="CC2213" s="33">
        <v>74.541659999999993</v>
      </c>
      <c r="DC2213" s="9">
        <v>20.404229999999998</v>
      </c>
      <c r="DD2213" s="9">
        <v>0</v>
      </c>
    </row>
    <row r="2214" spans="1:108" x14ac:dyDescent="0.25">
      <c r="A2214" s="9" t="s">
        <v>42</v>
      </c>
      <c r="B2214" s="9" t="s">
        <v>29</v>
      </c>
      <c r="C2214" s="9" t="s">
        <v>3</v>
      </c>
      <c r="D2214" s="9" t="s">
        <v>41</v>
      </c>
      <c r="E2214" s="9" t="s">
        <v>38</v>
      </c>
      <c r="F2214" s="9">
        <v>2025</v>
      </c>
      <c r="G2214" s="9">
        <v>7</v>
      </c>
      <c r="H2214" s="9"/>
      <c r="BF2214" s="33">
        <v>78.888890000000004</v>
      </c>
      <c r="BG2214" s="33">
        <v>75.208340000000007</v>
      </c>
      <c r="BH2214" s="33">
        <v>73.625</v>
      </c>
      <c r="BI2214" s="33">
        <v>72.68056</v>
      </c>
      <c r="BJ2214" s="33">
        <v>71.861109999999996</v>
      </c>
      <c r="BK2214" s="33">
        <v>71.43056</v>
      </c>
      <c r="BL2214" s="33">
        <v>71.791659999999993</v>
      </c>
      <c r="BM2214" s="33">
        <v>75.777780000000007</v>
      </c>
      <c r="BN2214" s="33">
        <v>79.81944</v>
      </c>
      <c r="BO2214" s="33">
        <v>84.138890000000004</v>
      </c>
      <c r="BP2214" s="33">
        <v>88.833340000000007</v>
      </c>
      <c r="BQ2214" s="33">
        <v>92.152780000000007</v>
      </c>
      <c r="BR2214" s="33">
        <v>95.44444</v>
      </c>
      <c r="BS2214" s="33">
        <v>98.125</v>
      </c>
      <c r="BT2214" s="33">
        <v>100.3472</v>
      </c>
      <c r="BU2214" s="33">
        <v>101.375</v>
      </c>
      <c r="BV2214" s="33">
        <v>102.86109999999999</v>
      </c>
      <c r="BW2214" s="33">
        <v>103.2222</v>
      </c>
      <c r="BX2214" s="33">
        <v>102.9028</v>
      </c>
      <c r="BY2214" s="33">
        <v>99.083340000000007</v>
      </c>
      <c r="BZ2214" s="33">
        <v>91.416659999999993</v>
      </c>
      <c r="CA2214" s="33">
        <v>85.652780000000007</v>
      </c>
      <c r="CB2214" s="33">
        <v>82.708340000000007</v>
      </c>
      <c r="CC2214" s="33">
        <v>80.611109999999996</v>
      </c>
      <c r="DC2214" s="9">
        <v>20.404229999999998</v>
      </c>
      <c r="DD2214" s="9">
        <v>0</v>
      </c>
    </row>
    <row r="2215" spans="1:108" x14ac:dyDescent="0.25">
      <c r="A2215" s="9" t="s">
        <v>42</v>
      </c>
      <c r="B2215" s="9" t="s">
        <v>29</v>
      </c>
      <c r="C2215" s="9" t="s">
        <v>3</v>
      </c>
      <c r="D2215" s="9" t="s">
        <v>41</v>
      </c>
      <c r="E2215" s="9" t="s">
        <v>38</v>
      </c>
      <c r="F2215" s="9">
        <v>2025</v>
      </c>
      <c r="G2215" s="9">
        <v>8</v>
      </c>
      <c r="H2215" s="9"/>
      <c r="BF2215" s="33">
        <v>75.279409999999999</v>
      </c>
      <c r="BG2215" s="33">
        <v>73.875</v>
      </c>
      <c r="BH2215" s="33">
        <v>72.029409999999999</v>
      </c>
      <c r="BI2215" s="33">
        <v>70.838229999999996</v>
      </c>
      <c r="BJ2215" s="33">
        <v>69.455879999999993</v>
      </c>
      <c r="BK2215" s="33">
        <v>69.022059999999996</v>
      </c>
      <c r="BL2215" s="33">
        <v>68.742649999999998</v>
      </c>
      <c r="BM2215" s="33">
        <v>73.573530000000005</v>
      </c>
      <c r="BN2215" s="33">
        <v>78.889709999999994</v>
      </c>
      <c r="BO2215" s="33">
        <v>83.654409999999999</v>
      </c>
      <c r="BP2215" s="33">
        <v>88.441180000000003</v>
      </c>
      <c r="BQ2215" s="33">
        <v>92.573530000000005</v>
      </c>
      <c r="BR2215" s="33">
        <v>95.875</v>
      </c>
      <c r="BS2215" s="33">
        <v>98.323530000000005</v>
      </c>
      <c r="BT2215" s="33">
        <v>100.8676</v>
      </c>
      <c r="BU2215" s="33">
        <v>102.5368</v>
      </c>
      <c r="BV2215" s="33">
        <v>103.35290000000001</v>
      </c>
      <c r="BW2215" s="33">
        <v>102.7574</v>
      </c>
      <c r="BX2215" s="33">
        <v>100.72790000000001</v>
      </c>
      <c r="BY2215" s="33">
        <v>94.992649999999998</v>
      </c>
      <c r="BZ2215" s="33">
        <v>87.411770000000004</v>
      </c>
      <c r="CA2215" s="33">
        <v>83.183819999999997</v>
      </c>
      <c r="CB2215" s="33">
        <v>79.933819999999997</v>
      </c>
      <c r="CC2215" s="33">
        <v>78.036770000000004</v>
      </c>
      <c r="DC2215" s="9">
        <v>20.404229999999998</v>
      </c>
      <c r="DD2215" s="9">
        <v>0</v>
      </c>
    </row>
    <row r="2216" spans="1:108" x14ac:dyDescent="0.25">
      <c r="A2216" s="9" t="s">
        <v>42</v>
      </c>
      <c r="B2216" s="9" t="s">
        <v>29</v>
      </c>
      <c r="C2216" s="9" t="s">
        <v>3</v>
      </c>
      <c r="D2216" s="9" t="s">
        <v>41</v>
      </c>
      <c r="E2216" s="9" t="s">
        <v>38</v>
      </c>
      <c r="F2216" s="9">
        <v>2025</v>
      </c>
      <c r="G2216" s="9">
        <v>9</v>
      </c>
      <c r="H2216" s="9"/>
      <c r="BF2216" s="33">
        <v>68.566180000000003</v>
      </c>
      <c r="BG2216" s="33">
        <v>67.029409999999999</v>
      </c>
      <c r="BH2216" s="33">
        <v>65.926469999999995</v>
      </c>
      <c r="BI2216" s="33">
        <v>64.279409999999999</v>
      </c>
      <c r="BJ2216" s="33">
        <v>63.926470000000002</v>
      </c>
      <c r="BK2216" s="33">
        <v>62.830880000000001</v>
      </c>
      <c r="BL2216" s="33">
        <v>61.757350000000002</v>
      </c>
      <c r="BM2216" s="33">
        <v>63.823529999999998</v>
      </c>
      <c r="BN2216" s="33">
        <v>70.125</v>
      </c>
      <c r="BO2216" s="33">
        <v>77.058819999999997</v>
      </c>
      <c r="BP2216" s="33">
        <v>82.683819999999997</v>
      </c>
      <c r="BQ2216" s="33">
        <v>87.360290000000006</v>
      </c>
      <c r="BR2216" s="33">
        <v>90.286770000000004</v>
      </c>
      <c r="BS2216" s="33">
        <v>93.080879999999993</v>
      </c>
      <c r="BT2216" s="33">
        <v>94.970590000000001</v>
      </c>
      <c r="BU2216" s="33">
        <v>96.044120000000007</v>
      </c>
      <c r="BV2216" s="33">
        <v>96.397059999999996</v>
      </c>
      <c r="BW2216" s="33">
        <v>95.654409999999999</v>
      </c>
      <c r="BX2216" s="33">
        <v>91.639709999999994</v>
      </c>
      <c r="BY2216" s="33">
        <v>83.904409999999999</v>
      </c>
      <c r="BZ2216" s="33">
        <v>78.522059999999996</v>
      </c>
      <c r="CA2216" s="33">
        <v>74.522059999999996</v>
      </c>
      <c r="CB2216" s="33">
        <v>71.882350000000002</v>
      </c>
      <c r="CC2216" s="33">
        <v>70.441180000000003</v>
      </c>
      <c r="DC2216" s="9">
        <v>20.404229999999998</v>
      </c>
      <c r="DD2216" s="9">
        <v>0</v>
      </c>
    </row>
    <row r="2217" spans="1:108" x14ac:dyDescent="0.25">
      <c r="A2217" s="9" t="s">
        <v>42</v>
      </c>
      <c r="B2217" s="9" t="s">
        <v>29</v>
      </c>
      <c r="C2217" s="9" t="s">
        <v>3</v>
      </c>
      <c r="D2217" s="9" t="s">
        <v>41</v>
      </c>
      <c r="E2217" s="9" t="s">
        <v>38</v>
      </c>
      <c r="F2217" s="9">
        <v>2025</v>
      </c>
      <c r="G2217" s="9">
        <v>10</v>
      </c>
      <c r="H2217" s="9"/>
      <c r="BF2217" s="33">
        <v>66.154409999999999</v>
      </c>
      <c r="BG2217" s="33">
        <v>64.264709999999994</v>
      </c>
      <c r="BH2217" s="33">
        <v>63.433819999999997</v>
      </c>
      <c r="BI2217" s="33">
        <v>63.022060000000003</v>
      </c>
      <c r="BJ2217" s="33">
        <v>62.242649999999998</v>
      </c>
      <c r="BK2217" s="33">
        <v>61.838230000000003</v>
      </c>
      <c r="BL2217" s="33">
        <v>60.411769999999997</v>
      </c>
      <c r="BM2217" s="33">
        <v>60.264710000000001</v>
      </c>
      <c r="BN2217" s="33">
        <v>65.330879999999993</v>
      </c>
      <c r="BO2217" s="33">
        <v>72.455879999999993</v>
      </c>
      <c r="BP2217" s="33">
        <v>78.389709999999994</v>
      </c>
      <c r="BQ2217" s="33">
        <v>83.088229999999996</v>
      </c>
      <c r="BR2217" s="33">
        <v>86.529409999999999</v>
      </c>
      <c r="BS2217" s="33">
        <v>89.272059999999996</v>
      </c>
      <c r="BT2217" s="33">
        <v>91.419120000000007</v>
      </c>
      <c r="BU2217" s="33">
        <v>92.308819999999997</v>
      </c>
      <c r="BV2217" s="33">
        <v>92.308819999999997</v>
      </c>
      <c r="BW2217" s="33">
        <v>90.705879999999993</v>
      </c>
      <c r="BX2217" s="33">
        <v>85.058819999999997</v>
      </c>
      <c r="BY2217" s="33">
        <v>78.183819999999997</v>
      </c>
      <c r="BZ2217" s="33">
        <v>75.213229999999996</v>
      </c>
      <c r="CA2217" s="33">
        <v>71.757350000000002</v>
      </c>
      <c r="CB2217" s="33">
        <v>69.264709999999994</v>
      </c>
      <c r="CC2217" s="33">
        <v>67.161770000000004</v>
      </c>
      <c r="DC2217" s="9">
        <v>20.404229999999998</v>
      </c>
      <c r="DD2217" s="9">
        <v>0</v>
      </c>
    </row>
    <row r="2218" spans="1:108" x14ac:dyDescent="0.25">
      <c r="A2218" s="9" t="s">
        <v>42</v>
      </c>
      <c r="B2218" s="9" t="s">
        <v>29</v>
      </c>
      <c r="C2218" s="9" t="s">
        <v>3</v>
      </c>
      <c r="D2218" s="9" t="s">
        <v>41</v>
      </c>
      <c r="E2218" s="9" t="s">
        <v>38</v>
      </c>
      <c r="F2218" s="9">
        <v>2026</v>
      </c>
      <c r="G2218" s="9">
        <v>5</v>
      </c>
      <c r="H2218" s="9"/>
      <c r="BF2218" s="33">
        <v>69.69444</v>
      </c>
      <c r="BG2218" s="33">
        <v>67.81944</v>
      </c>
      <c r="BH2218" s="33">
        <v>66.083340000000007</v>
      </c>
      <c r="BI2218" s="33">
        <v>64.43056</v>
      </c>
      <c r="BJ2218" s="33">
        <v>64.541659999999993</v>
      </c>
      <c r="BK2218" s="33">
        <v>62.15278</v>
      </c>
      <c r="BL2218" s="33">
        <v>62.861109999999996</v>
      </c>
      <c r="BM2218" s="33">
        <v>68.111109999999996</v>
      </c>
      <c r="BN2218" s="33">
        <v>73.736109999999996</v>
      </c>
      <c r="BO2218" s="33">
        <v>78.388890000000004</v>
      </c>
      <c r="BP2218" s="33">
        <v>82.31944</v>
      </c>
      <c r="BQ2218" s="33">
        <v>85.55556</v>
      </c>
      <c r="BR2218" s="33">
        <v>88.097219999999993</v>
      </c>
      <c r="BS2218" s="33">
        <v>90.597219999999993</v>
      </c>
      <c r="BT2218" s="33">
        <v>92.625</v>
      </c>
      <c r="BU2218" s="33">
        <v>93.986109999999996</v>
      </c>
      <c r="BV2218" s="33">
        <v>94.69444</v>
      </c>
      <c r="BW2218" s="33">
        <v>94.708340000000007</v>
      </c>
      <c r="BX2218" s="33">
        <v>93.333340000000007</v>
      </c>
      <c r="BY2218" s="33">
        <v>87.5</v>
      </c>
      <c r="BZ2218" s="33">
        <v>80.638890000000004</v>
      </c>
      <c r="CA2218" s="33">
        <v>75.94444</v>
      </c>
      <c r="CB2218" s="33">
        <v>73.5</v>
      </c>
      <c r="CC2218" s="33">
        <v>71.666659999999993</v>
      </c>
      <c r="DC2218" s="9">
        <v>20.404229999999998</v>
      </c>
      <c r="DD2218" s="9">
        <v>0</v>
      </c>
    </row>
    <row r="2219" spans="1:108" x14ac:dyDescent="0.25">
      <c r="A2219" s="9" t="s">
        <v>42</v>
      </c>
      <c r="B2219" s="9" t="s">
        <v>29</v>
      </c>
      <c r="C2219" s="9" t="s">
        <v>3</v>
      </c>
      <c r="D2219" s="9" t="s">
        <v>41</v>
      </c>
      <c r="E2219" s="9" t="s">
        <v>38</v>
      </c>
      <c r="F2219" s="9">
        <v>2026</v>
      </c>
      <c r="G2219" s="9">
        <v>6</v>
      </c>
      <c r="H2219" s="9"/>
      <c r="BF2219" s="33">
        <v>71.597219999999993</v>
      </c>
      <c r="BG2219" s="33">
        <v>70.25</v>
      </c>
      <c r="BH2219" s="33">
        <v>69.458340000000007</v>
      </c>
      <c r="BI2219" s="33">
        <v>68.236109999999996</v>
      </c>
      <c r="BJ2219" s="33">
        <v>67.597219999999993</v>
      </c>
      <c r="BK2219" s="33">
        <v>66.55556</v>
      </c>
      <c r="BL2219" s="33">
        <v>67.277780000000007</v>
      </c>
      <c r="BM2219" s="33">
        <v>71.263890000000004</v>
      </c>
      <c r="BN2219" s="33">
        <v>75.916659999999993</v>
      </c>
      <c r="BO2219" s="33">
        <v>80.80556</v>
      </c>
      <c r="BP2219" s="33">
        <v>84.791659999999993</v>
      </c>
      <c r="BQ2219" s="33">
        <v>88.402780000000007</v>
      </c>
      <c r="BR2219" s="33">
        <v>91.347219999999993</v>
      </c>
      <c r="BS2219" s="33">
        <v>93.777780000000007</v>
      </c>
      <c r="BT2219" s="33">
        <v>95.541659999999993</v>
      </c>
      <c r="BU2219" s="33">
        <v>97.166659999999993</v>
      </c>
      <c r="BV2219" s="33">
        <v>97.847219999999993</v>
      </c>
      <c r="BW2219" s="33">
        <v>97.861109999999996</v>
      </c>
      <c r="BX2219" s="33">
        <v>96.68056</v>
      </c>
      <c r="BY2219" s="33">
        <v>92.55556</v>
      </c>
      <c r="BZ2219" s="33">
        <v>85.375</v>
      </c>
      <c r="CA2219" s="33">
        <v>80.388890000000004</v>
      </c>
      <c r="CB2219" s="33">
        <v>76.833340000000007</v>
      </c>
      <c r="CC2219" s="33">
        <v>74.541659999999993</v>
      </c>
      <c r="DC2219" s="9">
        <v>20.404229999999998</v>
      </c>
      <c r="DD2219" s="9">
        <v>0</v>
      </c>
    </row>
    <row r="2220" spans="1:108" x14ac:dyDescent="0.25">
      <c r="A2220" s="9" t="s">
        <v>42</v>
      </c>
      <c r="B2220" s="9" t="s">
        <v>29</v>
      </c>
      <c r="C2220" s="9" t="s">
        <v>3</v>
      </c>
      <c r="D2220" s="9" t="s">
        <v>41</v>
      </c>
      <c r="E2220" s="9" t="s">
        <v>38</v>
      </c>
      <c r="F2220" s="9">
        <v>2026</v>
      </c>
      <c r="G2220" s="9">
        <v>7</v>
      </c>
      <c r="H2220" s="9"/>
      <c r="BF2220" s="33">
        <v>78.888890000000004</v>
      </c>
      <c r="BG2220" s="33">
        <v>75.208340000000007</v>
      </c>
      <c r="BH2220" s="33">
        <v>73.625</v>
      </c>
      <c r="BI2220" s="33">
        <v>72.68056</v>
      </c>
      <c r="BJ2220" s="33">
        <v>71.861109999999996</v>
      </c>
      <c r="BK2220" s="33">
        <v>71.43056</v>
      </c>
      <c r="BL2220" s="33">
        <v>71.791659999999993</v>
      </c>
      <c r="BM2220" s="33">
        <v>75.777780000000007</v>
      </c>
      <c r="BN2220" s="33">
        <v>79.81944</v>
      </c>
      <c r="BO2220" s="33">
        <v>84.138890000000004</v>
      </c>
      <c r="BP2220" s="33">
        <v>88.833340000000007</v>
      </c>
      <c r="BQ2220" s="33">
        <v>92.152780000000007</v>
      </c>
      <c r="BR2220" s="33">
        <v>95.44444</v>
      </c>
      <c r="BS2220" s="33">
        <v>98.125</v>
      </c>
      <c r="BT2220" s="33">
        <v>100.3472</v>
      </c>
      <c r="BU2220" s="33">
        <v>101.375</v>
      </c>
      <c r="BV2220" s="33">
        <v>102.86109999999999</v>
      </c>
      <c r="BW2220" s="33">
        <v>103.2222</v>
      </c>
      <c r="BX2220" s="33">
        <v>102.9028</v>
      </c>
      <c r="BY2220" s="33">
        <v>99.083340000000007</v>
      </c>
      <c r="BZ2220" s="33">
        <v>91.416659999999993</v>
      </c>
      <c r="CA2220" s="33">
        <v>85.652780000000007</v>
      </c>
      <c r="CB2220" s="33">
        <v>82.708340000000007</v>
      </c>
      <c r="CC2220" s="33">
        <v>80.611109999999996</v>
      </c>
      <c r="DC2220" s="9">
        <v>20.404229999999998</v>
      </c>
      <c r="DD2220" s="9">
        <v>0</v>
      </c>
    </row>
    <row r="2221" spans="1:108" x14ac:dyDescent="0.25">
      <c r="A2221" s="9" t="s">
        <v>42</v>
      </c>
      <c r="B2221" s="9" t="s">
        <v>29</v>
      </c>
      <c r="C2221" s="9" t="s">
        <v>3</v>
      </c>
      <c r="D2221" s="9" t="s">
        <v>41</v>
      </c>
      <c r="E2221" s="9" t="s">
        <v>38</v>
      </c>
      <c r="F2221" s="9">
        <v>2026</v>
      </c>
      <c r="G2221" s="9">
        <v>8</v>
      </c>
      <c r="H2221" s="9"/>
      <c r="BF2221" s="33">
        <v>75.279409999999999</v>
      </c>
      <c r="BG2221" s="33">
        <v>73.875</v>
      </c>
      <c r="BH2221" s="33">
        <v>72.029409999999999</v>
      </c>
      <c r="BI2221" s="33">
        <v>70.838229999999996</v>
      </c>
      <c r="BJ2221" s="33">
        <v>69.455879999999993</v>
      </c>
      <c r="BK2221" s="33">
        <v>69.022059999999996</v>
      </c>
      <c r="BL2221" s="33">
        <v>68.742649999999998</v>
      </c>
      <c r="BM2221" s="33">
        <v>73.573530000000005</v>
      </c>
      <c r="BN2221" s="33">
        <v>78.889709999999994</v>
      </c>
      <c r="BO2221" s="33">
        <v>83.654409999999999</v>
      </c>
      <c r="BP2221" s="33">
        <v>88.441180000000003</v>
      </c>
      <c r="BQ2221" s="33">
        <v>92.573530000000005</v>
      </c>
      <c r="BR2221" s="33">
        <v>95.875</v>
      </c>
      <c r="BS2221" s="33">
        <v>98.323530000000005</v>
      </c>
      <c r="BT2221" s="33">
        <v>100.8676</v>
      </c>
      <c r="BU2221" s="33">
        <v>102.5368</v>
      </c>
      <c r="BV2221" s="33">
        <v>103.35290000000001</v>
      </c>
      <c r="BW2221" s="33">
        <v>102.7574</v>
      </c>
      <c r="BX2221" s="33">
        <v>100.72790000000001</v>
      </c>
      <c r="BY2221" s="33">
        <v>94.992649999999998</v>
      </c>
      <c r="BZ2221" s="33">
        <v>87.411770000000004</v>
      </c>
      <c r="CA2221" s="33">
        <v>83.183819999999997</v>
      </c>
      <c r="CB2221" s="33">
        <v>79.933819999999997</v>
      </c>
      <c r="CC2221" s="33">
        <v>78.036770000000004</v>
      </c>
      <c r="DC2221" s="9">
        <v>20.404229999999998</v>
      </c>
      <c r="DD2221" s="9">
        <v>0</v>
      </c>
    </row>
    <row r="2222" spans="1:108" x14ac:dyDescent="0.25">
      <c r="A2222" s="9" t="s">
        <v>42</v>
      </c>
      <c r="B2222" s="9" t="s">
        <v>29</v>
      </c>
      <c r="C2222" s="9" t="s">
        <v>3</v>
      </c>
      <c r="D2222" s="9" t="s">
        <v>41</v>
      </c>
      <c r="E2222" s="9" t="s">
        <v>38</v>
      </c>
      <c r="F2222" s="9">
        <v>2026</v>
      </c>
      <c r="G2222" s="9">
        <v>9</v>
      </c>
      <c r="H2222" s="9"/>
      <c r="BF2222" s="33">
        <v>68.566180000000003</v>
      </c>
      <c r="BG2222" s="33">
        <v>67.029409999999999</v>
      </c>
      <c r="BH2222" s="33">
        <v>65.926469999999995</v>
      </c>
      <c r="BI2222" s="33">
        <v>64.279409999999999</v>
      </c>
      <c r="BJ2222" s="33">
        <v>63.926470000000002</v>
      </c>
      <c r="BK2222" s="33">
        <v>62.830880000000001</v>
      </c>
      <c r="BL2222" s="33">
        <v>61.757350000000002</v>
      </c>
      <c r="BM2222" s="33">
        <v>63.823529999999998</v>
      </c>
      <c r="BN2222" s="33">
        <v>70.125</v>
      </c>
      <c r="BO2222" s="33">
        <v>77.058819999999997</v>
      </c>
      <c r="BP2222" s="33">
        <v>82.683819999999997</v>
      </c>
      <c r="BQ2222" s="33">
        <v>87.360290000000006</v>
      </c>
      <c r="BR2222" s="33">
        <v>90.286770000000004</v>
      </c>
      <c r="BS2222" s="33">
        <v>93.080879999999993</v>
      </c>
      <c r="BT2222" s="33">
        <v>94.970590000000001</v>
      </c>
      <c r="BU2222" s="33">
        <v>96.044120000000007</v>
      </c>
      <c r="BV2222" s="33">
        <v>96.397059999999996</v>
      </c>
      <c r="BW2222" s="33">
        <v>95.654409999999999</v>
      </c>
      <c r="BX2222" s="33">
        <v>91.639709999999994</v>
      </c>
      <c r="BY2222" s="33">
        <v>83.904409999999999</v>
      </c>
      <c r="BZ2222" s="33">
        <v>78.522059999999996</v>
      </c>
      <c r="CA2222" s="33">
        <v>74.522059999999996</v>
      </c>
      <c r="CB2222" s="33">
        <v>71.882350000000002</v>
      </c>
      <c r="CC2222" s="33">
        <v>70.441180000000003</v>
      </c>
      <c r="DC2222" s="9">
        <v>20.404229999999998</v>
      </c>
      <c r="DD2222" s="9">
        <v>0</v>
      </c>
    </row>
    <row r="2223" spans="1:108" x14ac:dyDescent="0.25">
      <c r="A2223" s="9" t="s">
        <v>42</v>
      </c>
      <c r="B2223" s="9" t="s">
        <v>29</v>
      </c>
      <c r="C2223" s="9" t="s">
        <v>3</v>
      </c>
      <c r="D2223" s="9" t="s">
        <v>41</v>
      </c>
      <c r="E2223" s="9" t="s">
        <v>38</v>
      </c>
      <c r="F2223" s="9">
        <v>2026</v>
      </c>
      <c r="G2223" s="9">
        <v>10</v>
      </c>
      <c r="H2223" s="9"/>
      <c r="BF2223" s="33">
        <v>66.154409999999999</v>
      </c>
      <c r="BG2223" s="33">
        <v>64.264709999999994</v>
      </c>
      <c r="BH2223" s="33">
        <v>63.433819999999997</v>
      </c>
      <c r="BI2223" s="33">
        <v>63.022060000000003</v>
      </c>
      <c r="BJ2223" s="33">
        <v>62.242649999999998</v>
      </c>
      <c r="BK2223" s="33">
        <v>61.838230000000003</v>
      </c>
      <c r="BL2223" s="33">
        <v>60.411769999999997</v>
      </c>
      <c r="BM2223" s="33">
        <v>60.264710000000001</v>
      </c>
      <c r="BN2223" s="33">
        <v>65.330879999999993</v>
      </c>
      <c r="BO2223" s="33">
        <v>72.455879999999993</v>
      </c>
      <c r="BP2223" s="33">
        <v>78.389709999999994</v>
      </c>
      <c r="BQ2223" s="33">
        <v>83.088229999999996</v>
      </c>
      <c r="BR2223" s="33">
        <v>86.529409999999999</v>
      </c>
      <c r="BS2223" s="33">
        <v>89.272059999999996</v>
      </c>
      <c r="BT2223" s="33">
        <v>91.419120000000007</v>
      </c>
      <c r="BU2223" s="33">
        <v>92.308819999999997</v>
      </c>
      <c r="BV2223" s="33">
        <v>92.308819999999997</v>
      </c>
      <c r="BW2223" s="33">
        <v>90.705879999999993</v>
      </c>
      <c r="BX2223" s="33">
        <v>85.058819999999997</v>
      </c>
      <c r="BY2223" s="33">
        <v>78.183819999999997</v>
      </c>
      <c r="BZ2223" s="33">
        <v>75.213229999999996</v>
      </c>
      <c r="CA2223" s="33">
        <v>71.757350000000002</v>
      </c>
      <c r="CB2223" s="33">
        <v>69.264709999999994</v>
      </c>
      <c r="CC2223" s="33">
        <v>67.161770000000004</v>
      </c>
      <c r="DC2223" s="9">
        <v>20.404229999999998</v>
      </c>
      <c r="DD2223" s="9">
        <v>0</v>
      </c>
    </row>
    <row r="2224" spans="1:108" x14ac:dyDescent="0.25">
      <c r="A2224" s="9" t="s">
        <v>42</v>
      </c>
      <c r="B2224" s="9" t="s">
        <v>29</v>
      </c>
      <c r="C2224" s="9" t="s">
        <v>3</v>
      </c>
      <c r="D2224" s="9" t="s">
        <v>41</v>
      </c>
      <c r="E2224" s="9" t="s">
        <v>36</v>
      </c>
      <c r="F2224" s="9">
        <v>2016</v>
      </c>
      <c r="H2224" s="9"/>
      <c r="BF2224" s="33">
        <v>73.533090000000001</v>
      </c>
      <c r="BG2224" s="33">
        <v>71.556979999999996</v>
      </c>
      <c r="BH2224" s="33">
        <v>70.231620000000007</v>
      </c>
      <c r="BI2224" s="33">
        <v>68.987129999999993</v>
      </c>
      <c r="BJ2224" s="33">
        <v>68.189340000000001</v>
      </c>
      <c r="BK2224" s="33">
        <v>67.439340000000001</v>
      </c>
      <c r="BL2224" s="33">
        <v>67.380520000000004</v>
      </c>
      <c r="BM2224" s="33">
        <v>71.112129999999993</v>
      </c>
      <c r="BN2224" s="33">
        <v>76.209559999999996</v>
      </c>
      <c r="BO2224" s="33">
        <v>81.441180000000003</v>
      </c>
      <c r="BP2224" s="33">
        <v>86.222430000000003</v>
      </c>
      <c r="BQ2224" s="33">
        <v>90.15625</v>
      </c>
      <c r="BR2224" s="33">
        <v>93.259190000000004</v>
      </c>
      <c r="BS2224" s="33">
        <v>95.840069999999997</v>
      </c>
      <c r="BT2224" s="33">
        <v>97.941180000000003</v>
      </c>
      <c r="BU2224" s="33">
        <v>99.284930000000003</v>
      </c>
      <c r="BV2224" s="33">
        <v>100.10850000000001</v>
      </c>
      <c r="BW2224" s="33">
        <v>99.860299999999995</v>
      </c>
      <c r="BX2224" s="33">
        <v>97.96875</v>
      </c>
      <c r="BY2224" s="33">
        <v>92.597430000000003</v>
      </c>
      <c r="BZ2224" s="33">
        <v>85.628680000000003</v>
      </c>
      <c r="CA2224" s="33">
        <v>80.886030000000005</v>
      </c>
      <c r="CB2224" s="33">
        <v>77.792280000000005</v>
      </c>
      <c r="CC2224" s="33">
        <v>75.862129999999993</v>
      </c>
      <c r="DC2224" s="9">
        <v>20.404229999999998</v>
      </c>
      <c r="DD2224" s="9">
        <v>0</v>
      </c>
    </row>
    <row r="2225" spans="1:108" x14ac:dyDescent="0.25">
      <c r="A2225" s="9" t="s">
        <v>42</v>
      </c>
      <c r="B2225" s="9" t="s">
        <v>29</v>
      </c>
      <c r="C2225" s="9" t="s">
        <v>3</v>
      </c>
      <c r="D2225" s="9" t="s">
        <v>41</v>
      </c>
      <c r="E2225" s="9" t="s">
        <v>36</v>
      </c>
      <c r="F2225" s="9">
        <v>2017</v>
      </c>
      <c r="H2225" s="9"/>
      <c r="BF2225" s="33">
        <v>73.533090000000001</v>
      </c>
      <c r="BG2225" s="33">
        <v>71.556979999999996</v>
      </c>
      <c r="BH2225" s="33">
        <v>70.231620000000007</v>
      </c>
      <c r="BI2225" s="33">
        <v>68.987129999999993</v>
      </c>
      <c r="BJ2225" s="33">
        <v>68.189340000000001</v>
      </c>
      <c r="BK2225" s="33">
        <v>67.439340000000001</v>
      </c>
      <c r="BL2225" s="33">
        <v>67.380520000000004</v>
      </c>
      <c r="BM2225" s="33">
        <v>71.112129999999993</v>
      </c>
      <c r="BN2225" s="33">
        <v>76.209559999999996</v>
      </c>
      <c r="BO2225" s="33">
        <v>81.441180000000003</v>
      </c>
      <c r="BP2225" s="33">
        <v>86.222430000000003</v>
      </c>
      <c r="BQ2225" s="33">
        <v>90.15625</v>
      </c>
      <c r="BR2225" s="33">
        <v>93.259190000000004</v>
      </c>
      <c r="BS2225" s="33">
        <v>95.840069999999997</v>
      </c>
      <c r="BT2225" s="33">
        <v>97.941180000000003</v>
      </c>
      <c r="BU2225" s="33">
        <v>99.284930000000003</v>
      </c>
      <c r="BV2225" s="33">
        <v>100.10850000000001</v>
      </c>
      <c r="BW2225" s="33">
        <v>99.860299999999995</v>
      </c>
      <c r="BX2225" s="33">
        <v>97.96875</v>
      </c>
      <c r="BY2225" s="33">
        <v>92.597430000000003</v>
      </c>
      <c r="BZ2225" s="33">
        <v>85.628680000000003</v>
      </c>
      <c r="CA2225" s="33">
        <v>80.886030000000005</v>
      </c>
      <c r="CB2225" s="33">
        <v>77.792280000000005</v>
      </c>
      <c r="CC2225" s="33">
        <v>75.862129999999993</v>
      </c>
      <c r="DC2225" s="9">
        <v>20.404229999999998</v>
      </c>
      <c r="DD2225" s="9">
        <v>0</v>
      </c>
    </row>
    <row r="2226" spans="1:108" x14ac:dyDescent="0.25">
      <c r="A2226" s="9" t="s">
        <v>42</v>
      </c>
      <c r="B2226" s="9" t="s">
        <v>29</v>
      </c>
      <c r="C2226" s="9" t="s">
        <v>3</v>
      </c>
      <c r="D2226" s="9" t="s">
        <v>41</v>
      </c>
      <c r="E2226" s="9" t="s">
        <v>36</v>
      </c>
      <c r="F2226" s="9">
        <v>2018</v>
      </c>
      <c r="H2226" s="9"/>
      <c r="BF2226" s="33">
        <v>73.533090000000001</v>
      </c>
      <c r="BG2226" s="33">
        <v>71.556979999999996</v>
      </c>
      <c r="BH2226" s="33">
        <v>70.231620000000007</v>
      </c>
      <c r="BI2226" s="33">
        <v>68.987129999999993</v>
      </c>
      <c r="BJ2226" s="33">
        <v>68.189340000000001</v>
      </c>
      <c r="BK2226" s="33">
        <v>67.439340000000001</v>
      </c>
      <c r="BL2226" s="33">
        <v>67.380520000000004</v>
      </c>
      <c r="BM2226" s="33">
        <v>71.112129999999993</v>
      </c>
      <c r="BN2226" s="33">
        <v>76.209559999999996</v>
      </c>
      <c r="BO2226" s="33">
        <v>81.441180000000003</v>
      </c>
      <c r="BP2226" s="33">
        <v>86.222430000000003</v>
      </c>
      <c r="BQ2226" s="33">
        <v>90.15625</v>
      </c>
      <c r="BR2226" s="33">
        <v>93.259190000000004</v>
      </c>
      <c r="BS2226" s="33">
        <v>95.840069999999997</v>
      </c>
      <c r="BT2226" s="33">
        <v>97.941180000000003</v>
      </c>
      <c r="BU2226" s="33">
        <v>99.284930000000003</v>
      </c>
      <c r="BV2226" s="33">
        <v>100.10850000000001</v>
      </c>
      <c r="BW2226" s="33">
        <v>99.860299999999995</v>
      </c>
      <c r="BX2226" s="33">
        <v>97.96875</v>
      </c>
      <c r="BY2226" s="33">
        <v>92.597430000000003</v>
      </c>
      <c r="BZ2226" s="33">
        <v>85.628680000000003</v>
      </c>
      <c r="CA2226" s="33">
        <v>80.886030000000005</v>
      </c>
      <c r="CB2226" s="33">
        <v>77.792280000000005</v>
      </c>
      <c r="CC2226" s="33">
        <v>75.862129999999993</v>
      </c>
      <c r="DC2226" s="9">
        <v>20.404229999999998</v>
      </c>
      <c r="DD2226" s="9">
        <v>0</v>
      </c>
    </row>
    <row r="2227" spans="1:108" x14ac:dyDescent="0.25">
      <c r="A2227" s="9" t="s">
        <v>42</v>
      </c>
      <c r="B2227" s="9" t="s">
        <v>29</v>
      </c>
      <c r="C2227" s="9" t="s">
        <v>3</v>
      </c>
      <c r="D2227" s="9" t="s">
        <v>41</v>
      </c>
      <c r="E2227" s="9" t="s">
        <v>36</v>
      </c>
      <c r="F2227" s="9">
        <v>2019</v>
      </c>
      <c r="H2227" s="9"/>
      <c r="BF2227" s="33">
        <v>73.533090000000001</v>
      </c>
      <c r="BG2227" s="33">
        <v>71.556979999999996</v>
      </c>
      <c r="BH2227" s="33">
        <v>70.231620000000007</v>
      </c>
      <c r="BI2227" s="33">
        <v>68.987129999999993</v>
      </c>
      <c r="BJ2227" s="33">
        <v>68.189340000000001</v>
      </c>
      <c r="BK2227" s="33">
        <v>67.439340000000001</v>
      </c>
      <c r="BL2227" s="33">
        <v>67.380520000000004</v>
      </c>
      <c r="BM2227" s="33">
        <v>71.112129999999993</v>
      </c>
      <c r="BN2227" s="33">
        <v>76.209559999999996</v>
      </c>
      <c r="BO2227" s="33">
        <v>81.441180000000003</v>
      </c>
      <c r="BP2227" s="33">
        <v>86.222430000000003</v>
      </c>
      <c r="BQ2227" s="33">
        <v>90.15625</v>
      </c>
      <c r="BR2227" s="33">
        <v>93.259190000000004</v>
      </c>
      <c r="BS2227" s="33">
        <v>95.840069999999997</v>
      </c>
      <c r="BT2227" s="33">
        <v>97.941180000000003</v>
      </c>
      <c r="BU2227" s="33">
        <v>99.284930000000003</v>
      </c>
      <c r="BV2227" s="33">
        <v>100.10850000000001</v>
      </c>
      <c r="BW2227" s="33">
        <v>99.860299999999995</v>
      </c>
      <c r="BX2227" s="33">
        <v>97.96875</v>
      </c>
      <c r="BY2227" s="33">
        <v>92.597430000000003</v>
      </c>
      <c r="BZ2227" s="33">
        <v>85.628680000000003</v>
      </c>
      <c r="CA2227" s="33">
        <v>80.886030000000005</v>
      </c>
      <c r="CB2227" s="33">
        <v>77.792280000000005</v>
      </c>
      <c r="CC2227" s="33">
        <v>75.862129999999993</v>
      </c>
      <c r="DC2227" s="9">
        <v>20.404229999999998</v>
      </c>
      <c r="DD2227" s="9">
        <v>0</v>
      </c>
    </row>
    <row r="2228" spans="1:108" x14ac:dyDescent="0.25">
      <c r="A2228" s="9" t="s">
        <v>42</v>
      </c>
      <c r="B2228" s="9" t="s">
        <v>29</v>
      </c>
      <c r="C2228" s="9" t="s">
        <v>3</v>
      </c>
      <c r="D2228" s="9" t="s">
        <v>41</v>
      </c>
      <c r="E2228" s="9" t="s">
        <v>36</v>
      </c>
      <c r="F2228" s="9">
        <v>2020</v>
      </c>
      <c r="H2228" s="9"/>
      <c r="BF2228" s="33">
        <v>73.533090000000001</v>
      </c>
      <c r="BG2228" s="33">
        <v>71.556979999999996</v>
      </c>
      <c r="BH2228" s="33">
        <v>70.231620000000007</v>
      </c>
      <c r="BI2228" s="33">
        <v>68.987129999999993</v>
      </c>
      <c r="BJ2228" s="33">
        <v>68.189340000000001</v>
      </c>
      <c r="BK2228" s="33">
        <v>67.439340000000001</v>
      </c>
      <c r="BL2228" s="33">
        <v>67.380520000000004</v>
      </c>
      <c r="BM2228" s="33">
        <v>71.112129999999993</v>
      </c>
      <c r="BN2228" s="33">
        <v>76.209559999999996</v>
      </c>
      <c r="BO2228" s="33">
        <v>81.441180000000003</v>
      </c>
      <c r="BP2228" s="33">
        <v>86.222430000000003</v>
      </c>
      <c r="BQ2228" s="33">
        <v>90.15625</v>
      </c>
      <c r="BR2228" s="33">
        <v>93.259190000000004</v>
      </c>
      <c r="BS2228" s="33">
        <v>95.840069999999997</v>
      </c>
      <c r="BT2228" s="33">
        <v>97.941180000000003</v>
      </c>
      <c r="BU2228" s="33">
        <v>99.284930000000003</v>
      </c>
      <c r="BV2228" s="33">
        <v>100.10850000000001</v>
      </c>
      <c r="BW2228" s="33">
        <v>99.860299999999995</v>
      </c>
      <c r="BX2228" s="33">
        <v>97.96875</v>
      </c>
      <c r="BY2228" s="33">
        <v>92.597430000000003</v>
      </c>
      <c r="BZ2228" s="33">
        <v>85.628680000000003</v>
      </c>
      <c r="CA2228" s="33">
        <v>80.886030000000005</v>
      </c>
      <c r="CB2228" s="33">
        <v>77.792280000000005</v>
      </c>
      <c r="CC2228" s="33">
        <v>75.862129999999993</v>
      </c>
      <c r="DC2228" s="9">
        <v>20.404229999999998</v>
      </c>
      <c r="DD2228" s="9">
        <v>0</v>
      </c>
    </row>
    <row r="2229" spans="1:108" x14ac:dyDescent="0.25">
      <c r="A2229" s="9" t="s">
        <v>42</v>
      </c>
      <c r="B2229" s="9" t="s">
        <v>29</v>
      </c>
      <c r="C2229" s="9" t="s">
        <v>3</v>
      </c>
      <c r="D2229" s="9" t="s">
        <v>41</v>
      </c>
      <c r="E2229" s="9" t="s">
        <v>36</v>
      </c>
      <c r="F2229" s="9">
        <v>2021</v>
      </c>
      <c r="H2229" s="9"/>
      <c r="BF2229" s="33">
        <v>73.533090000000001</v>
      </c>
      <c r="BG2229" s="33">
        <v>71.556979999999996</v>
      </c>
      <c r="BH2229" s="33">
        <v>70.231620000000007</v>
      </c>
      <c r="BI2229" s="33">
        <v>68.987129999999993</v>
      </c>
      <c r="BJ2229" s="33">
        <v>68.189340000000001</v>
      </c>
      <c r="BK2229" s="33">
        <v>67.439340000000001</v>
      </c>
      <c r="BL2229" s="33">
        <v>67.380520000000004</v>
      </c>
      <c r="BM2229" s="33">
        <v>71.112129999999993</v>
      </c>
      <c r="BN2229" s="33">
        <v>76.209559999999996</v>
      </c>
      <c r="BO2229" s="33">
        <v>81.441180000000003</v>
      </c>
      <c r="BP2229" s="33">
        <v>86.222430000000003</v>
      </c>
      <c r="BQ2229" s="33">
        <v>90.15625</v>
      </c>
      <c r="BR2229" s="33">
        <v>93.259190000000004</v>
      </c>
      <c r="BS2229" s="33">
        <v>95.840069999999997</v>
      </c>
      <c r="BT2229" s="33">
        <v>97.941180000000003</v>
      </c>
      <c r="BU2229" s="33">
        <v>99.284930000000003</v>
      </c>
      <c r="BV2229" s="33">
        <v>100.10850000000001</v>
      </c>
      <c r="BW2229" s="33">
        <v>99.860299999999995</v>
      </c>
      <c r="BX2229" s="33">
        <v>97.96875</v>
      </c>
      <c r="BY2229" s="33">
        <v>92.597430000000003</v>
      </c>
      <c r="BZ2229" s="33">
        <v>85.628680000000003</v>
      </c>
      <c r="CA2229" s="33">
        <v>80.886030000000005</v>
      </c>
      <c r="CB2229" s="33">
        <v>77.792280000000005</v>
      </c>
      <c r="CC2229" s="33">
        <v>75.862129999999993</v>
      </c>
      <c r="DC2229" s="9">
        <v>20.404229999999998</v>
      </c>
      <c r="DD2229" s="9">
        <v>0</v>
      </c>
    </row>
    <row r="2230" spans="1:108" x14ac:dyDescent="0.25">
      <c r="A2230" s="9" t="s">
        <v>42</v>
      </c>
      <c r="B2230" s="9" t="s">
        <v>29</v>
      </c>
      <c r="C2230" s="9" t="s">
        <v>3</v>
      </c>
      <c r="D2230" s="9" t="s">
        <v>41</v>
      </c>
      <c r="E2230" s="9" t="s">
        <v>36</v>
      </c>
      <c r="F2230" s="9">
        <v>2022</v>
      </c>
      <c r="H2230" s="9"/>
      <c r="BF2230" s="33">
        <v>73.533090000000001</v>
      </c>
      <c r="BG2230" s="33">
        <v>71.556979999999996</v>
      </c>
      <c r="BH2230" s="33">
        <v>70.231620000000007</v>
      </c>
      <c r="BI2230" s="33">
        <v>68.987129999999993</v>
      </c>
      <c r="BJ2230" s="33">
        <v>68.189340000000001</v>
      </c>
      <c r="BK2230" s="33">
        <v>67.439340000000001</v>
      </c>
      <c r="BL2230" s="33">
        <v>67.380520000000004</v>
      </c>
      <c r="BM2230" s="33">
        <v>71.112129999999993</v>
      </c>
      <c r="BN2230" s="33">
        <v>76.209559999999996</v>
      </c>
      <c r="BO2230" s="33">
        <v>81.441180000000003</v>
      </c>
      <c r="BP2230" s="33">
        <v>86.222430000000003</v>
      </c>
      <c r="BQ2230" s="33">
        <v>90.15625</v>
      </c>
      <c r="BR2230" s="33">
        <v>93.259190000000004</v>
      </c>
      <c r="BS2230" s="33">
        <v>95.840069999999997</v>
      </c>
      <c r="BT2230" s="33">
        <v>97.941180000000003</v>
      </c>
      <c r="BU2230" s="33">
        <v>99.284930000000003</v>
      </c>
      <c r="BV2230" s="33">
        <v>100.10850000000001</v>
      </c>
      <c r="BW2230" s="33">
        <v>99.860299999999995</v>
      </c>
      <c r="BX2230" s="33">
        <v>97.96875</v>
      </c>
      <c r="BY2230" s="33">
        <v>92.597430000000003</v>
      </c>
      <c r="BZ2230" s="33">
        <v>85.628680000000003</v>
      </c>
      <c r="CA2230" s="33">
        <v>80.886030000000005</v>
      </c>
      <c r="CB2230" s="33">
        <v>77.792280000000005</v>
      </c>
      <c r="CC2230" s="33">
        <v>75.862129999999993</v>
      </c>
      <c r="DC2230" s="9">
        <v>20.404229999999998</v>
      </c>
      <c r="DD2230" s="9">
        <v>0</v>
      </c>
    </row>
    <row r="2231" spans="1:108" x14ac:dyDescent="0.25">
      <c r="A2231" s="9" t="s">
        <v>42</v>
      </c>
      <c r="B2231" s="9" t="s">
        <v>29</v>
      </c>
      <c r="C2231" s="9" t="s">
        <v>3</v>
      </c>
      <c r="D2231" s="9" t="s">
        <v>41</v>
      </c>
      <c r="E2231" s="9" t="s">
        <v>36</v>
      </c>
      <c r="F2231" s="9">
        <v>2023</v>
      </c>
      <c r="H2231" s="9"/>
      <c r="BF2231" s="33">
        <v>73.533090000000001</v>
      </c>
      <c r="BG2231" s="33">
        <v>71.556979999999996</v>
      </c>
      <c r="BH2231" s="33">
        <v>70.231620000000007</v>
      </c>
      <c r="BI2231" s="33">
        <v>68.987129999999993</v>
      </c>
      <c r="BJ2231" s="33">
        <v>68.189340000000001</v>
      </c>
      <c r="BK2231" s="33">
        <v>67.439340000000001</v>
      </c>
      <c r="BL2231" s="33">
        <v>67.380520000000004</v>
      </c>
      <c r="BM2231" s="33">
        <v>71.112129999999993</v>
      </c>
      <c r="BN2231" s="33">
        <v>76.209559999999996</v>
      </c>
      <c r="BO2231" s="33">
        <v>81.441180000000003</v>
      </c>
      <c r="BP2231" s="33">
        <v>86.222430000000003</v>
      </c>
      <c r="BQ2231" s="33">
        <v>90.15625</v>
      </c>
      <c r="BR2231" s="33">
        <v>93.259190000000004</v>
      </c>
      <c r="BS2231" s="33">
        <v>95.840069999999997</v>
      </c>
      <c r="BT2231" s="33">
        <v>97.941180000000003</v>
      </c>
      <c r="BU2231" s="33">
        <v>99.284930000000003</v>
      </c>
      <c r="BV2231" s="33">
        <v>100.10850000000001</v>
      </c>
      <c r="BW2231" s="33">
        <v>99.860299999999995</v>
      </c>
      <c r="BX2231" s="33">
        <v>97.96875</v>
      </c>
      <c r="BY2231" s="33">
        <v>92.597430000000003</v>
      </c>
      <c r="BZ2231" s="33">
        <v>85.628680000000003</v>
      </c>
      <c r="CA2231" s="33">
        <v>80.886030000000005</v>
      </c>
      <c r="CB2231" s="33">
        <v>77.792280000000005</v>
      </c>
      <c r="CC2231" s="33">
        <v>75.862129999999993</v>
      </c>
      <c r="DC2231" s="9">
        <v>20.404229999999998</v>
      </c>
      <c r="DD2231" s="9">
        <v>0</v>
      </c>
    </row>
    <row r="2232" spans="1:108" x14ac:dyDescent="0.25">
      <c r="A2232" s="9" t="s">
        <v>42</v>
      </c>
      <c r="B2232" s="9" t="s">
        <v>29</v>
      </c>
      <c r="C2232" s="9" t="s">
        <v>3</v>
      </c>
      <c r="D2232" s="9" t="s">
        <v>41</v>
      </c>
      <c r="E2232" s="9" t="s">
        <v>36</v>
      </c>
      <c r="F2232" s="9">
        <v>2024</v>
      </c>
      <c r="H2232" s="9"/>
      <c r="BF2232" s="33">
        <v>73.533090000000001</v>
      </c>
      <c r="BG2232" s="33">
        <v>71.556979999999996</v>
      </c>
      <c r="BH2232" s="33">
        <v>70.231620000000007</v>
      </c>
      <c r="BI2232" s="33">
        <v>68.987129999999993</v>
      </c>
      <c r="BJ2232" s="33">
        <v>68.189340000000001</v>
      </c>
      <c r="BK2232" s="33">
        <v>67.439340000000001</v>
      </c>
      <c r="BL2232" s="33">
        <v>67.380520000000004</v>
      </c>
      <c r="BM2232" s="33">
        <v>71.112129999999993</v>
      </c>
      <c r="BN2232" s="33">
        <v>76.209559999999996</v>
      </c>
      <c r="BO2232" s="33">
        <v>81.441180000000003</v>
      </c>
      <c r="BP2232" s="33">
        <v>86.222430000000003</v>
      </c>
      <c r="BQ2232" s="33">
        <v>90.15625</v>
      </c>
      <c r="BR2232" s="33">
        <v>93.259190000000004</v>
      </c>
      <c r="BS2232" s="33">
        <v>95.840069999999997</v>
      </c>
      <c r="BT2232" s="33">
        <v>97.941180000000003</v>
      </c>
      <c r="BU2232" s="33">
        <v>99.284930000000003</v>
      </c>
      <c r="BV2232" s="33">
        <v>100.10850000000001</v>
      </c>
      <c r="BW2232" s="33">
        <v>99.860299999999995</v>
      </c>
      <c r="BX2232" s="33">
        <v>97.96875</v>
      </c>
      <c r="BY2232" s="33">
        <v>92.597430000000003</v>
      </c>
      <c r="BZ2232" s="33">
        <v>85.628680000000003</v>
      </c>
      <c r="CA2232" s="33">
        <v>80.886030000000005</v>
      </c>
      <c r="CB2232" s="33">
        <v>77.792280000000005</v>
      </c>
      <c r="CC2232" s="33">
        <v>75.862129999999993</v>
      </c>
      <c r="DC2232" s="9">
        <v>20.404229999999998</v>
      </c>
      <c r="DD2232" s="9">
        <v>0</v>
      </c>
    </row>
    <row r="2233" spans="1:108" x14ac:dyDescent="0.25">
      <c r="A2233" s="9" t="s">
        <v>42</v>
      </c>
      <c r="B2233" s="9" t="s">
        <v>29</v>
      </c>
      <c r="C2233" s="9" t="s">
        <v>3</v>
      </c>
      <c r="D2233" s="9" t="s">
        <v>41</v>
      </c>
      <c r="E2233" s="9" t="s">
        <v>36</v>
      </c>
      <c r="F2233" s="9">
        <v>2025</v>
      </c>
      <c r="H2233" s="9"/>
      <c r="BF2233" s="33">
        <v>73.533090000000001</v>
      </c>
      <c r="BG2233" s="33">
        <v>71.556979999999996</v>
      </c>
      <c r="BH2233" s="33">
        <v>70.231620000000007</v>
      </c>
      <c r="BI2233" s="33">
        <v>68.987129999999993</v>
      </c>
      <c r="BJ2233" s="33">
        <v>68.189340000000001</v>
      </c>
      <c r="BK2233" s="33">
        <v>67.439340000000001</v>
      </c>
      <c r="BL2233" s="33">
        <v>67.380520000000004</v>
      </c>
      <c r="BM2233" s="33">
        <v>71.112129999999993</v>
      </c>
      <c r="BN2233" s="33">
        <v>76.209559999999996</v>
      </c>
      <c r="BO2233" s="33">
        <v>81.441180000000003</v>
      </c>
      <c r="BP2233" s="33">
        <v>86.222430000000003</v>
      </c>
      <c r="BQ2233" s="33">
        <v>90.15625</v>
      </c>
      <c r="BR2233" s="33">
        <v>93.259190000000004</v>
      </c>
      <c r="BS2233" s="33">
        <v>95.840069999999997</v>
      </c>
      <c r="BT2233" s="33">
        <v>97.941180000000003</v>
      </c>
      <c r="BU2233" s="33">
        <v>99.284930000000003</v>
      </c>
      <c r="BV2233" s="33">
        <v>100.10850000000001</v>
      </c>
      <c r="BW2233" s="33">
        <v>99.860299999999995</v>
      </c>
      <c r="BX2233" s="33">
        <v>97.96875</v>
      </c>
      <c r="BY2233" s="33">
        <v>92.597430000000003</v>
      </c>
      <c r="BZ2233" s="33">
        <v>85.628680000000003</v>
      </c>
      <c r="CA2233" s="33">
        <v>80.886030000000005</v>
      </c>
      <c r="CB2233" s="33">
        <v>77.792280000000005</v>
      </c>
      <c r="CC2233" s="33">
        <v>75.862129999999993</v>
      </c>
      <c r="DC2233" s="9">
        <v>20.404229999999998</v>
      </c>
      <c r="DD2233" s="9">
        <v>0</v>
      </c>
    </row>
    <row r="2234" spans="1:108" x14ac:dyDescent="0.25">
      <c r="A2234" s="9" t="s">
        <v>42</v>
      </c>
      <c r="B2234" s="9" t="s">
        <v>29</v>
      </c>
      <c r="C2234" s="9" t="s">
        <v>3</v>
      </c>
      <c r="D2234" s="9" t="s">
        <v>41</v>
      </c>
      <c r="E2234" s="9" t="s">
        <v>36</v>
      </c>
      <c r="F2234" s="9">
        <v>2026</v>
      </c>
      <c r="H2234" s="9"/>
      <c r="BF2234" s="33">
        <v>73.533090000000001</v>
      </c>
      <c r="BG2234" s="33">
        <v>71.556979999999996</v>
      </c>
      <c r="BH2234" s="33">
        <v>70.231620000000007</v>
      </c>
      <c r="BI2234" s="33">
        <v>68.987129999999993</v>
      </c>
      <c r="BJ2234" s="33">
        <v>68.189340000000001</v>
      </c>
      <c r="BK2234" s="33">
        <v>67.439340000000001</v>
      </c>
      <c r="BL2234" s="33">
        <v>67.380520000000004</v>
      </c>
      <c r="BM2234" s="33">
        <v>71.112129999999993</v>
      </c>
      <c r="BN2234" s="33">
        <v>76.209559999999996</v>
      </c>
      <c r="BO2234" s="33">
        <v>81.441180000000003</v>
      </c>
      <c r="BP2234" s="33">
        <v>86.222430000000003</v>
      </c>
      <c r="BQ2234" s="33">
        <v>90.15625</v>
      </c>
      <c r="BR2234" s="33">
        <v>93.259190000000004</v>
      </c>
      <c r="BS2234" s="33">
        <v>95.840069999999997</v>
      </c>
      <c r="BT2234" s="33">
        <v>97.941180000000003</v>
      </c>
      <c r="BU2234" s="33">
        <v>99.284930000000003</v>
      </c>
      <c r="BV2234" s="33">
        <v>100.10850000000001</v>
      </c>
      <c r="BW2234" s="33">
        <v>99.860299999999995</v>
      </c>
      <c r="BX2234" s="33">
        <v>97.96875</v>
      </c>
      <c r="BY2234" s="33">
        <v>92.597430000000003</v>
      </c>
      <c r="BZ2234" s="33">
        <v>85.628680000000003</v>
      </c>
      <c r="CA2234" s="33">
        <v>80.886030000000005</v>
      </c>
      <c r="CB2234" s="33">
        <v>77.792280000000005</v>
      </c>
      <c r="CC2234" s="33">
        <v>75.862129999999993</v>
      </c>
      <c r="DC2234" s="9">
        <v>20.404229999999998</v>
      </c>
      <c r="DD2234" s="9">
        <v>0</v>
      </c>
    </row>
    <row r="2235" spans="1:108" x14ac:dyDescent="0.25">
      <c r="A2235" s="9" t="s">
        <v>42</v>
      </c>
      <c r="B2235" s="9" t="s">
        <v>29</v>
      </c>
      <c r="C2235" s="9" t="s">
        <v>3</v>
      </c>
      <c r="D2235" s="9" t="s">
        <v>40</v>
      </c>
      <c r="E2235" s="9" t="s">
        <v>38</v>
      </c>
      <c r="F2235" s="9">
        <v>2016</v>
      </c>
      <c r="G2235" s="9">
        <v>5</v>
      </c>
      <c r="H2235" s="9"/>
      <c r="BF2235" s="33">
        <v>67.986109999999996</v>
      </c>
      <c r="BG2235" s="33">
        <v>67.083340000000007</v>
      </c>
      <c r="BH2235" s="33">
        <v>66.083340000000007</v>
      </c>
      <c r="BI2235" s="33">
        <v>64.916659999999993</v>
      </c>
      <c r="BJ2235" s="33">
        <v>63.888890000000004</v>
      </c>
      <c r="BK2235" s="33">
        <v>62.388890000000004</v>
      </c>
      <c r="BL2235" s="33">
        <v>63.375</v>
      </c>
      <c r="BM2235" s="33">
        <v>67.583340000000007</v>
      </c>
      <c r="BN2235" s="33">
        <v>71.708340000000007</v>
      </c>
      <c r="BO2235" s="33">
        <v>76.416659999999993</v>
      </c>
      <c r="BP2235" s="33">
        <v>80.138890000000004</v>
      </c>
      <c r="BQ2235" s="33">
        <v>82.80556</v>
      </c>
      <c r="BR2235" s="33">
        <v>85.666659999999993</v>
      </c>
      <c r="BS2235" s="33">
        <v>88.277780000000007</v>
      </c>
      <c r="BT2235" s="33">
        <v>90.55556</v>
      </c>
      <c r="BU2235" s="33">
        <v>92.05556</v>
      </c>
      <c r="BV2235" s="33">
        <v>92.80556</v>
      </c>
      <c r="BW2235" s="33">
        <v>92.652780000000007</v>
      </c>
      <c r="BX2235" s="33">
        <v>91.236109999999996</v>
      </c>
      <c r="BY2235" s="33">
        <v>87.5</v>
      </c>
      <c r="BZ2235" s="33">
        <v>80.80556</v>
      </c>
      <c r="CA2235" s="33">
        <v>76.55556</v>
      </c>
      <c r="CB2235" s="33">
        <v>73.666659999999993</v>
      </c>
      <c r="CC2235" s="33">
        <v>71.166659999999993</v>
      </c>
      <c r="DC2235" s="9">
        <v>20.404229999999998</v>
      </c>
      <c r="DD2235" s="9">
        <v>0</v>
      </c>
    </row>
    <row r="2236" spans="1:108" x14ac:dyDescent="0.25">
      <c r="A2236" s="9" t="s">
        <v>42</v>
      </c>
      <c r="B2236" s="9" t="s">
        <v>29</v>
      </c>
      <c r="C2236" s="9" t="s">
        <v>3</v>
      </c>
      <c r="D2236" s="9" t="s">
        <v>40</v>
      </c>
      <c r="E2236" s="9" t="s">
        <v>38</v>
      </c>
      <c r="F2236" s="9">
        <v>2016</v>
      </c>
      <c r="G2236" s="9">
        <v>6</v>
      </c>
      <c r="H2236" s="9"/>
      <c r="BF2236" s="33">
        <v>72.94444</v>
      </c>
      <c r="BG2236" s="33">
        <v>70.833340000000007</v>
      </c>
      <c r="BH2236" s="33">
        <v>69.666659999999993</v>
      </c>
      <c r="BI2236" s="33">
        <v>68.402780000000007</v>
      </c>
      <c r="BJ2236" s="33">
        <v>67.69444</v>
      </c>
      <c r="BK2236" s="33">
        <v>66.916659999999993</v>
      </c>
      <c r="BL2236" s="33">
        <v>67.263890000000004</v>
      </c>
      <c r="BM2236" s="33">
        <v>72.69444</v>
      </c>
      <c r="BN2236" s="33">
        <v>78.597219999999993</v>
      </c>
      <c r="BO2236" s="33">
        <v>82.986109999999996</v>
      </c>
      <c r="BP2236" s="33">
        <v>86.75</v>
      </c>
      <c r="BQ2236" s="33">
        <v>90.083340000000007</v>
      </c>
      <c r="BR2236" s="33">
        <v>92.583340000000007</v>
      </c>
      <c r="BS2236" s="33">
        <v>94.986109999999996</v>
      </c>
      <c r="BT2236" s="33">
        <v>97.25</v>
      </c>
      <c r="BU2236" s="33">
        <v>98.888890000000004</v>
      </c>
      <c r="BV2236" s="33">
        <v>100.0556</v>
      </c>
      <c r="BW2236" s="33">
        <v>99.763890000000004</v>
      </c>
      <c r="BX2236" s="33">
        <v>98.777780000000007</v>
      </c>
      <c r="BY2236" s="33">
        <v>94.888890000000004</v>
      </c>
      <c r="BZ2236" s="33">
        <v>87.375</v>
      </c>
      <c r="CA2236" s="33">
        <v>81.236109999999996</v>
      </c>
      <c r="CB2236" s="33">
        <v>78.736109999999996</v>
      </c>
      <c r="CC2236" s="33">
        <v>76.55556</v>
      </c>
      <c r="DC2236" s="9">
        <v>20.404229999999998</v>
      </c>
      <c r="DD2236" s="9">
        <v>0</v>
      </c>
    </row>
    <row r="2237" spans="1:108" x14ac:dyDescent="0.25">
      <c r="A2237" s="9" t="s">
        <v>42</v>
      </c>
      <c r="B2237" s="9" t="s">
        <v>29</v>
      </c>
      <c r="C2237" s="9" t="s">
        <v>3</v>
      </c>
      <c r="D2237" s="9" t="s">
        <v>40</v>
      </c>
      <c r="E2237" s="9" t="s">
        <v>38</v>
      </c>
      <c r="F2237" s="9">
        <v>2016</v>
      </c>
      <c r="G2237" s="9">
        <v>7</v>
      </c>
      <c r="H2237" s="9">
        <v>205.82550000000001</v>
      </c>
      <c r="I2237" s="9">
        <v>176.89279999999999</v>
      </c>
      <c r="J2237" s="9">
        <v>173.1397</v>
      </c>
      <c r="K2237" s="9">
        <v>171.2534</v>
      </c>
      <c r="L2237" s="9">
        <v>172.66919999999999</v>
      </c>
      <c r="M2237" s="9">
        <v>199.65119999999999</v>
      </c>
      <c r="N2237" s="9">
        <v>267.96379999999999</v>
      </c>
      <c r="O2237" s="9">
        <v>456.7244</v>
      </c>
      <c r="P2237" s="9">
        <v>467.41609999999997</v>
      </c>
      <c r="Q2237" s="9">
        <v>497.399</v>
      </c>
      <c r="R2237" s="9">
        <v>521.90350000000001</v>
      </c>
      <c r="S2237" s="9">
        <v>533.16380000000004</v>
      </c>
      <c r="T2237" s="9">
        <v>547.36040000000003</v>
      </c>
      <c r="U2237" s="9">
        <v>481.06130000000002</v>
      </c>
      <c r="V2237" s="9">
        <v>484.57920000000001</v>
      </c>
      <c r="W2237" s="9">
        <v>487.23020000000002</v>
      </c>
      <c r="X2237" s="9">
        <v>474.64909999999998</v>
      </c>
      <c r="Y2237" s="9">
        <v>487.03960000000001</v>
      </c>
      <c r="Z2237" s="9">
        <v>602.10630000000003</v>
      </c>
      <c r="AA2237" s="9">
        <v>404.37810000000002</v>
      </c>
      <c r="AB2237" s="9">
        <v>272.12650000000002</v>
      </c>
      <c r="AC2237" s="9">
        <v>248.233</v>
      </c>
      <c r="AD2237" s="9">
        <v>234.30260000000001</v>
      </c>
      <c r="AE2237" s="9">
        <v>230.2998</v>
      </c>
      <c r="AF2237" s="9">
        <v>481.59980000000002</v>
      </c>
      <c r="AG2237" s="9">
        <v>186.5282</v>
      </c>
      <c r="AH2237" s="9">
        <v>162.09979999999999</v>
      </c>
      <c r="AI2237" s="9">
        <v>157.19820000000001</v>
      </c>
      <c r="AJ2237" s="9">
        <v>158.40029999999999</v>
      </c>
      <c r="AK2237" s="9">
        <v>168.7756</v>
      </c>
      <c r="AL2237" s="9">
        <v>205.39879999999999</v>
      </c>
      <c r="AM2237" s="9">
        <v>275.98649999999998</v>
      </c>
      <c r="AN2237" s="9">
        <v>455.77839999999998</v>
      </c>
      <c r="AO2237" s="9">
        <v>499.09019999999998</v>
      </c>
      <c r="AP2237" s="9">
        <v>521.69470000000001</v>
      </c>
      <c r="AQ2237" s="9">
        <v>551.32659999999998</v>
      </c>
      <c r="AR2237" s="9">
        <v>551.15549999999996</v>
      </c>
      <c r="AS2237" s="9">
        <v>553.28200000000004</v>
      </c>
      <c r="AT2237" s="9">
        <v>567.30740000000003</v>
      </c>
      <c r="AU2237" s="9">
        <v>569.5652</v>
      </c>
      <c r="AV2237" s="9">
        <v>562.02650000000006</v>
      </c>
      <c r="AW2237" s="9">
        <v>559.97220000000004</v>
      </c>
      <c r="AX2237" s="9">
        <v>590.87990000000002</v>
      </c>
      <c r="AY2237" s="9">
        <v>577.09950000000003</v>
      </c>
      <c r="AZ2237" s="9">
        <v>372.5915</v>
      </c>
      <c r="BA2237" s="9">
        <v>249.90199999999999</v>
      </c>
      <c r="BB2237" s="9">
        <v>233.1884</v>
      </c>
      <c r="BC2237" s="9">
        <v>214.8349</v>
      </c>
      <c r="BD2237" s="9">
        <v>207.31370000000001</v>
      </c>
      <c r="BE2237" s="9">
        <v>570.36350000000004</v>
      </c>
      <c r="BF2237" s="33">
        <v>74.902780000000007</v>
      </c>
      <c r="BG2237" s="33">
        <v>73.43056</v>
      </c>
      <c r="BH2237" s="33">
        <v>72.31944</v>
      </c>
      <c r="BI2237" s="33">
        <v>71.44444</v>
      </c>
      <c r="BJ2237" s="33">
        <v>69.666659999999993</v>
      </c>
      <c r="BK2237" s="33">
        <v>68.347219999999993</v>
      </c>
      <c r="BL2237" s="33">
        <v>68.833340000000007</v>
      </c>
      <c r="BM2237" s="33">
        <v>72.44444</v>
      </c>
      <c r="BN2237" s="33">
        <v>76.69444</v>
      </c>
      <c r="BO2237" s="33">
        <v>80.68056</v>
      </c>
      <c r="BP2237" s="33">
        <v>84.111109999999996</v>
      </c>
      <c r="BQ2237" s="33">
        <v>87.75</v>
      </c>
      <c r="BR2237" s="33">
        <v>90.708340000000007</v>
      </c>
      <c r="BS2237" s="33">
        <v>93.583340000000007</v>
      </c>
      <c r="BT2237" s="33">
        <v>95.208340000000007</v>
      </c>
      <c r="BU2237" s="33">
        <v>96.31944</v>
      </c>
      <c r="BV2237" s="33">
        <v>97.06944</v>
      </c>
      <c r="BW2237" s="33">
        <v>96.777780000000007</v>
      </c>
      <c r="BX2237" s="33">
        <v>94.736109999999996</v>
      </c>
      <c r="BY2237" s="33">
        <v>90.708340000000007</v>
      </c>
      <c r="BZ2237" s="33">
        <v>84.833340000000007</v>
      </c>
      <c r="CA2237" s="33">
        <v>80.68056</v>
      </c>
      <c r="CB2237" s="33">
        <v>77.347219999999993</v>
      </c>
      <c r="CC2237" s="33">
        <v>75.43056</v>
      </c>
      <c r="CD2237" s="9">
        <v>93.276579999999996</v>
      </c>
      <c r="CE2237" s="9">
        <v>27.097300000000001</v>
      </c>
      <c r="CF2237" s="9">
        <v>31.571249999999999</v>
      </c>
      <c r="CG2237" s="9">
        <v>41.209569999999999</v>
      </c>
      <c r="CH2237" s="9">
        <v>24.807490000000001</v>
      </c>
      <c r="CI2237" s="9">
        <v>41.879899999999999</v>
      </c>
      <c r="CJ2237" s="9">
        <v>70.671940000000006</v>
      </c>
      <c r="CK2237" s="9">
        <v>143.52109999999999</v>
      </c>
      <c r="CL2237" s="9">
        <v>364.4128</v>
      </c>
      <c r="CM2237" s="9">
        <v>221.64930000000001</v>
      </c>
      <c r="CN2237" s="9">
        <v>82.284769999999995</v>
      </c>
      <c r="CO2237" s="9">
        <v>185.65700000000001</v>
      </c>
      <c r="CP2237" s="9">
        <v>145.74799999999999</v>
      </c>
      <c r="CQ2237" s="9">
        <v>133.73670000000001</v>
      </c>
      <c r="CR2237" s="9">
        <v>118.3921</v>
      </c>
      <c r="CS2237" s="9">
        <v>106.30370000000001</v>
      </c>
      <c r="CT2237" s="9">
        <v>139.3381</v>
      </c>
      <c r="CU2237" s="9">
        <v>226.46350000000001</v>
      </c>
      <c r="CV2237" s="9">
        <v>289.72770000000003</v>
      </c>
      <c r="CW2237" s="9">
        <v>445.59379999999999</v>
      </c>
      <c r="CX2237" s="9">
        <v>203.6865</v>
      </c>
      <c r="CY2237" s="9">
        <v>219.14060000000001</v>
      </c>
      <c r="CZ2237" s="9">
        <v>195.00399999999999</v>
      </c>
      <c r="DA2237" s="9">
        <v>196.67910000000001</v>
      </c>
      <c r="DB2237" s="9">
        <v>99.094830000000002</v>
      </c>
      <c r="DC2237" s="9">
        <v>20.404229999999998</v>
      </c>
      <c r="DD2237" s="9">
        <v>0</v>
      </c>
    </row>
    <row r="2238" spans="1:108" x14ac:dyDescent="0.25">
      <c r="A2238" s="9" t="s">
        <v>42</v>
      </c>
      <c r="B2238" s="9" t="s">
        <v>29</v>
      </c>
      <c r="C2238" s="9" t="s">
        <v>3</v>
      </c>
      <c r="D2238" s="9" t="s">
        <v>40</v>
      </c>
      <c r="E2238" s="9" t="s">
        <v>38</v>
      </c>
      <c r="F2238" s="9">
        <v>2016</v>
      </c>
      <c r="G2238" s="9">
        <v>8</v>
      </c>
      <c r="H2238" s="9"/>
      <c r="BF2238" s="33">
        <v>67.338229999999996</v>
      </c>
      <c r="BG2238" s="33">
        <v>65.970590000000001</v>
      </c>
      <c r="BH2238" s="33">
        <v>63.757350000000002</v>
      </c>
      <c r="BI2238" s="33">
        <v>63.448529999999998</v>
      </c>
      <c r="BJ2238" s="33">
        <v>61.882350000000002</v>
      </c>
      <c r="BK2238" s="33">
        <v>61.139710000000001</v>
      </c>
      <c r="BL2238" s="33">
        <v>60.036769999999997</v>
      </c>
      <c r="BM2238" s="33">
        <v>62.911769999999997</v>
      </c>
      <c r="BN2238" s="33">
        <v>68.625</v>
      </c>
      <c r="BO2238" s="33">
        <v>73.889709999999994</v>
      </c>
      <c r="BP2238" s="33">
        <v>79.676469999999995</v>
      </c>
      <c r="BQ2238" s="33">
        <v>84.095590000000001</v>
      </c>
      <c r="BR2238" s="33">
        <v>87.580879999999993</v>
      </c>
      <c r="BS2238" s="33">
        <v>90.147059999999996</v>
      </c>
      <c r="BT2238" s="33">
        <v>92.720590000000001</v>
      </c>
      <c r="BU2238" s="33">
        <v>93.794120000000007</v>
      </c>
      <c r="BV2238" s="33">
        <v>94.455879999999993</v>
      </c>
      <c r="BW2238" s="33">
        <v>93.639709999999994</v>
      </c>
      <c r="BX2238" s="33">
        <v>91.514709999999994</v>
      </c>
      <c r="BY2238" s="33">
        <v>85.551469999999995</v>
      </c>
      <c r="BZ2238" s="33">
        <v>79.529409999999999</v>
      </c>
      <c r="CA2238" s="33">
        <v>75.125</v>
      </c>
      <c r="CB2238" s="33">
        <v>72.845590000000001</v>
      </c>
      <c r="CC2238" s="33">
        <v>70.323530000000005</v>
      </c>
      <c r="DC2238" s="9">
        <v>20.404229999999998</v>
      </c>
      <c r="DD2238" s="9">
        <v>0</v>
      </c>
    </row>
    <row r="2239" spans="1:108" x14ac:dyDescent="0.25">
      <c r="A2239" s="9" t="s">
        <v>42</v>
      </c>
      <c r="B2239" s="9" t="s">
        <v>29</v>
      </c>
      <c r="C2239" s="9" t="s">
        <v>3</v>
      </c>
      <c r="D2239" s="9" t="s">
        <v>40</v>
      </c>
      <c r="E2239" s="9" t="s">
        <v>38</v>
      </c>
      <c r="F2239" s="9">
        <v>2016</v>
      </c>
      <c r="G2239" s="9">
        <v>9</v>
      </c>
      <c r="H2239" s="9"/>
      <c r="BF2239" s="33">
        <v>67.852940000000004</v>
      </c>
      <c r="BG2239" s="33">
        <v>66.397059999999996</v>
      </c>
      <c r="BH2239" s="33">
        <v>65</v>
      </c>
      <c r="BI2239" s="33">
        <v>63.963230000000003</v>
      </c>
      <c r="BJ2239" s="33">
        <v>62.772060000000003</v>
      </c>
      <c r="BK2239" s="33">
        <v>61.926470000000002</v>
      </c>
      <c r="BL2239" s="33">
        <v>61.382350000000002</v>
      </c>
      <c r="BM2239" s="33">
        <v>63.066180000000003</v>
      </c>
      <c r="BN2239" s="33">
        <v>68.713229999999996</v>
      </c>
      <c r="BO2239" s="33">
        <v>74.272059999999996</v>
      </c>
      <c r="BP2239" s="33">
        <v>78.875</v>
      </c>
      <c r="BQ2239" s="33">
        <v>82.985290000000006</v>
      </c>
      <c r="BR2239" s="33">
        <v>85.558819999999997</v>
      </c>
      <c r="BS2239" s="33">
        <v>87.867649999999998</v>
      </c>
      <c r="BT2239" s="33">
        <v>90.213229999999996</v>
      </c>
      <c r="BU2239" s="33">
        <v>92.073530000000005</v>
      </c>
      <c r="BV2239" s="33">
        <v>93.088229999999996</v>
      </c>
      <c r="BW2239" s="33">
        <v>92.661770000000004</v>
      </c>
      <c r="BX2239" s="33">
        <v>89.301469999999995</v>
      </c>
      <c r="BY2239" s="33">
        <v>82.639709999999994</v>
      </c>
      <c r="BZ2239" s="33">
        <v>77.044120000000007</v>
      </c>
      <c r="CA2239" s="33">
        <v>73.110290000000006</v>
      </c>
      <c r="CB2239" s="33">
        <v>70.477940000000004</v>
      </c>
      <c r="CC2239" s="33">
        <v>68.911770000000004</v>
      </c>
      <c r="DC2239" s="9">
        <v>20.404229999999998</v>
      </c>
      <c r="DD2239" s="9">
        <v>0</v>
      </c>
    </row>
    <row r="2240" spans="1:108" x14ac:dyDescent="0.25">
      <c r="A2240" s="9" t="s">
        <v>42</v>
      </c>
      <c r="B2240" s="9" t="s">
        <v>29</v>
      </c>
      <c r="C2240" s="9" t="s">
        <v>3</v>
      </c>
      <c r="D2240" s="9" t="s">
        <v>40</v>
      </c>
      <c r="E2240" s="9" t="s">
        <v>38</v>
      </c>
      <c r="F2240" s="9">
        <v>2016</v>
      </c>
      <c r="G2240" s="9">
        <v>10</v>
      </c>
      <c r="H2240" s="9"/>
      <c r="BF2240" s="33">
        <v>61.125</v>
      </c>
      <c r="BG2240" s="33">
        <v>59.933819999999997</v>
      </c>
      <c r="BH2240" s="33">
        <v>58.823529999999998</v>
      </c>
      <c r="BI2240" s="33">
        <v>57.926470000000002</v>
      </c>
      <c r="BJ2240" s="33">
        <v>57.301470000000002</v>
      </c>
      <c r="BK2240" s="33">
        <v>56.286769999999997</v>
      </c>
      <c r="BL2240" s="33">
        <v>55.338230000000003</v>
      </c>
      <c r="BM2240" s="33">
        <v>54.919119999999999</v>
      </c>
      <c r="BN2240" s="33">
        <v>59.757350000000002</v>
      </c>
      <c r="BO2240" s="33">
        <v>67.852940000000004</v>
      </c>
      <c r="BP2240" s="33">
        <v>73.933819999999997</v>
      </c>
      <c r="BQ2240" s="33">
        <v>78.514709999999994</v>
      </c>
      <c r="BR2240" s="33">
        <v>81.838229999999996</v>
      </c>
      <c r="BS2240" s="33">
        <v>84.154409999999999</v>
      </c>
      <c r="BT2240" s="33">
        <v>85.595590000000001</v>
      </c>
      <c r="BU2240" s="33">
        <v>86.867649999999998</v>
      </c>
      <c r="BV2240" s="33">
        <v>86.860290000000006</v>
      </c>
      <c r="BW2240" s="33">
        <v>86.007350000000002</v>
      </c>
      <c r="BX2240" s="33">
        <v>78.772059999999996</v>
      </c>
      <c r="BY2240" s="33">
        <v>71.161770000000004</v>
      </c>
      <c r="BZ2240" s="33">
        <v>66.838229999999996</v>
      </c>
      <c r="CA2240" s="33">
        <v>64.345590000000001</v>
      </c>
      <c r="CB2240" s="33">
        <v>63.5</v>
      </c>
      <c r="CC2240" s="33">
        <v>61.375</v>
      </c>
      <c r="DC2240" s="9">
        <v>20.404229999999998</v>
      </c>
      <c r="DD2240" s="9">
        <v>0</v>
      </c>
    </row>
    <row r="2241" spans="1:108" x14ac:dyDescent="0.25">
      <c r="A2241" s="9" t="s">
        <v>42</v>
      </c>
      <c r="B2241" s="9" t="s">
        <v>29</v>
      </c>
      <c r="C2241" s="9" t="s">
        <v>3</v>
      </c>
      <c r="D2241" s="9" t="s">
        <v>40</v>
      </c>
      <c r="E2241" s="9" t="s">
        <v>38</v>
      </c>
      <c r="F2241" s="9">
        <v>2017</v>
      </c>
      <c r="G2241" s="9">
        <v>5</v>
      </c>
      <c r="H2241" s="9"/>
      <c r="BF2241" s="33">
        <v>67.986109999999996</v>
      </c>
      <c r="BG2241" s="33">
        <v>67.083340000000007</v>
      </c>
      <c r="BH2241" s="33">
        <v>66.083340000000007</v>
      </c>
      <c r="BI2241" s="33">
        <v>64.916659999999993</v>
      </c>
      <c r="BJ2241" s="33">
        <v>63.888890000000004</v>
      </c>
      <c r="BK2241" s="33">
        <v>62.388890000000004</v>
      </c>
      <c r="BL2241" s="33">
        <v>63.375</v>
      </c>
      <c r="BM2241" s="33">
        <v>67.583340000000007</v>
      </c>
      <c r="BN2241" s="33">
        <v>71.708340000000007</v>
      </c>
      <c r="BO2241" s="33">
        <v>76.416659999999993</v>
      </c>
      <c r="BP2241" s="33">
        <v>80.138890000000004</v>
      </c>
      <c r="BQ2241" s="33">
        <v>82.80556</v>
      </c>
      <c r="BR2241" s="33">
        <v>85.666659999999993</v>
      </c>
      <c r="BS2241" s="33">
        <v>88.277780000000007</v>
      </c>
      <c r="BT2241" s="33">
        <v>90.55556</v>
      </c>
      <c r="BU2241" s="33">
        <v>92.05556</v>
      </c>
      <c r="BV2241" s="33">
        <v>92.80556</v>
      </c>
      <c r="BW2241" s="33">
        <v>92.652780000000007</v>
      </c>
      <c r="BX2241" s="33">
        <v>91.236109999999996</v>
      </c>
      <c r="BY2241" s="33">
        <v>87.5</v>
      </c>
      <c r="BZ2241" s="33">
        <v>80.80556</v>
      </c>
      <c r="CA2241" s="33">
        <v>76.55556</v>
      </c>
      <c r="CB2241" s="33">
        <v>73.666659999999993</v>
      </c>
      <c r="CC2241" s="33">
        <v>71.166659999999993</v>
      </c>
      <c r="DC2241" s="9">
        <v>20.404229999999998</v>
      </c>
      <c r="DD2241" s="9">
        <v>0</v>
      </c>
    </row>
    <row r="2242" spans="1:108" x14ac:dyDescent="0.25">
      <c r="A2242" s="9" t="s">
        <v>42</v>
      </c>
      <c r="B2242" s="9" t="s">
        <v>29</v>
      </c>
      <c r="C2242" s="9" t="s">
        <v>3</v>
      </c>
      <c r="D2242" s="9" t="s">
        <v>40</v>
      </c>
      <c r="E2242" s="9" t="s">
        <v>38</v>
      </c>
      <c r="F2242" s="9">
        <v>2017</v>
      </c>
      <c r="G2242" s="9">
        <v>6</v>
      </c>
      <c r="H2242" s="9"/>
      <c r="BF2242" s="33">
        <v>72.94444</v>
      </c>
      <c r="BG2242" s="33">
        <v>70.833340000000007</v>
      </c>
      <c r="BH2242" s="33">
        <v>69.666659999999993</v>
      </c>
      <c r="BI2242" s="33">
        <v>68.402780000000007</v>
      </c>
      <c r="BJ2242" s="33">
        <v>67.69444</v>
      </c>
      <c r="BK2242" s="33">
        <v>66.916659999999993</v>
      </c>
      <c r="BL2242" s="33">
        <v>67.263890000000004</v>
      </c>
      <c r="BM2242" s="33">
        <v>72.69444</v>
      </c>
      <c r="BN2242" s="33">
        <v>78.597219999999993</v>
      </c>
      <c r="BO2242" s="33">
        <v>82.986109999999996</v>
      </c>
      <c r="BP2242" s="33">
        <v>86.75</v>
      </c>
      <c r="BQ2242" s="33">
        <v>90.083340000000007</v>
      </c>
      <c r="BR2242" s="33">
        <v>92.583340000000007</v>
      </c>
      <c r="BS2242" s="33">
        <v>94.986109999999996</v>
      </c>
      <c r="BT2242" s="33">
        <v>97.25</v>
      </c>
      <c r="BU2242" s="33">
        <v>98.888890000000004</v>
      </c>
      <c r="BV2242" s="33">
        <v>100.0556</v>
      </c>
      <c r="BW2242" s="33">
        <v>99.763890000000004</v>
      </c>
      <c r="BX2242" s="33">
        <v>98.777780000000007</v>
      </c>
      <c r="BY2242" s="33">
        <v>94.888890000000004</v>
      </c>
      <c r="BZ2242" s="33">
        <v>87.375</v>
      </c>
      <c r="CA2242" s="33">
        <v>81.236109999999996</v>
      </c>
      <c r="CB2242" s="33">
        <v>78.736109999999996</v>
      </c>
      <c r="CC2242" s="33">
        <v>76.55556</v>
      </c>
      <c r="DC2242" s="9">
        <v>20.404229999999998</v>
      </c>
      <c r="DD2242" s="9">
        <v>0</v>
      </c>
    </row>
    <row r="2243" spans="1:108" x14ac:dyDescent="0.25">
      <c r="A2243" s="9" t="s">
        <v>42</v>
      </c>
      <c r="B2243" s="9" t="s">
        <v>29</v>
      </c>
      <c r="C2243" s="9" t="s">
        <v>3</v>
      </c>
      <c r="D2243" s="9" t="s">
        <v>40</v>
      </c>
      <c r="E2243" s="9" t="s">
        <v>38</v>
      </c>
      <c r="F2243" s="9">
        <v>2017</v>
      </c>
      <c r="G2243" s="9">
        <v>7</v>
      </c>
      <c r="H2243" s="9">
        <v>206.29480000000001</v>
      </c>
      <c r="I2243" s="9">
        <v>177.31139999999999</v>
      </c>
      <c r="J2243" s="9">
        <v>173.48920000000001</v>
      </c>
      <c r="K2243" s="9">
        <v>171.56880000000001</v>
      </c>
      <c r="L2243" s="9">
        <v>172.55850000000001</v>
      </c>
      <c r="M2243" s="9">
        <v>199.08840000000001</v>
      </c>
      <c r="N2243" s="9">
        <v>267.38290000000001</v>
      </c>
      <c r="O2243" s="9">
        <v>457.05040000000002</v>
      </c>
      <c r="P2243" s="9">
        <v>467.38040000000001</v>
      </c>
      <c r="Q2243" s="9">
        <v>497.50540000000001</v>
      </c>
      <c r="R2243" s="9">
        <v>521.97220000000004</v>
      </c>
      <c r="S2243" s="9">
        <v>532.70169999999996</v>
      </c>
      <c r="T2243" s="9">
        <v>546.7962</v>
      </c>
      <c r="U2243" s="9">
        <v>480.57830000000001</v>
      </c>
      <c r="V2243" s="9">
        <v>484.09620000000001</v>
      </c>
      <c r="W2243" s="9">
        <v>486.73110000000003</v>
      </c>
      <c r="X2243" s="9">
        <v>473.49059999999997</v>
      </c>
      <c r="Y2243" s="9">
        <v>485.23649999999998</v>
      </c>
      <c r="Z2243" s="9">
        <v>599.84770000000003</v>
      </c>
      <c r="AA2243" s="9">
        <v>402.00970000000001</v>
      </c>
      <c r="AB2243" s="9">
        <v>269.41980000000001</v>
      </c>
      <c r="AC2243" s="9">
        <v>245.52760000000001</v>
      </c>
      <c r="AD2243" s="9">
        <v>231.529</v>
      </c>
      <c r="AE2243" s="9">
        <v>227.52619999999999</v>
      </c>
      <c r="AF2243" s="9">
        <v>480.71769999999998</v>
      </c>
      <c r="AG2243" s="9">
        <v>186.9975</v>
      </c>
      <c r="AH2243" s="9">
        <v>162.51840000000001</v>
      </c>
      <c r="AI2243" s="9">
        <v>157.54769999999999</v>
      </c>
      <c r="AJ2243" s="9">
        <v>158.7157</v>
      </c>
      <c r="AK2243" s="9">
        <v>168.66489999999999</v>
      </c>
      <c r="AL2243" s="9">
        <v>204.83600000000001</v>
      </c>
      <c r="AM2243" s="9">
        <v>275.40559999999999</v>
      </c>
      <c r="AN2243" s="9">
        <v>456.1044</v>
      </c>
      <c r="AO2243" s="9">
        <v>499.05450000000002</v>
      </c>
      <c r="AP2243" s="9">
        <v>521.80110000000002</v>
      </c>
      <c r="AQ2243" s="9">
        <v>551.3954</v>
      </c>
      <c r="AR2243" s="9">
        <v>550.6934</v>
      </c>
      <c r="AS2243" s="9">
        <v>552.71770000000004</v>
      </c>
      <c r="AT2243" s="9">
        <v>566.82439999999997</v>
      </c>
      <c r="AU2243" s="9">
        <v>569.08230000000003</v>
      </c>
      <c r="AV2243" s="9">
        <v>561.52729999999997</v>
      </c>
      <c r="AW2243" s="9">
        <v>558.81370000000004</v>
      </c>
      <c r="AX2243" s="9">
        <v>589.07680000000005</v>
      </c>
      <c r="AY2243" s="9">
        <v>574.84090000000003</v>
      </c>
      <c r="AZ2243" s="9">
        <v>370.22309999999999</v>
      </c>
      <c r="BA2243" s="9">
        <v>247.1953</v>
      </c>
      <c r="BB2243" s="9">
        <v>230.483</v>
      </c>
      <c r="BC2243" s="9">
        <v>212.06120000000001</v>
      </c>
      <c r="BD2243" s="9">
        <v>204.54</v>
      </c>
      <c r="BE2243" s="9">
        <v>569.48130000000003</v>
      </c>
      <c r="BF2243" s="33">
        <v>74.902780000000007</v>
      </c>
      <c r="BG2243" s="33">
        <v>73.43056</v>
      </c>
      <c r="BH2243" s="33">
        <v>72.31944</v>
      </c>
      <c r="BI2243" s="33">
        <v>71.44444</v>
      </c>
      <c r="BJ2243" s="33">
        <v>69.666659999999993</v>
      </c>
      <c r="BK2243" s="33">
        <v>68.347219999999993</v>
      </c>
      <c r="BL2243" s="33">
        <v>68.833340000000007</v>
      </c>
      <c r="BM2243" s="33">
        <v>72.44444</v>
      </c>
      <c r="BN2243" s="33">
        <v>76.69444</v>
      </c>
      <c r="BO2243" s="33">
        <v>80.68056</v>
      </c>
      <c r="BP2243" s="33">
        <v>84.111109999999996</v>
      </c>
      <c r="BQ2243" s="33">
        <v>87.75</v>
      </c>
      <c r="BR2243" s="33">
        <v>90.708340000000007</v>
      </c>
      <c r="BS2243" s="33">
        <v>93.583340000000007</v>
      </c>
      <c r="BT2243" s="33">
        <v>95.208340000000007</v>
      </c>
      <c r="BU2243" s="33">
        <v>96.31944</v>
      </c>
      <c r="BV2243" s="33">
        <v>97.06944</v>
      </c>
      <c r="BW2243" s="33">
        <v>96.777780000000007</v>
      </c>
      <c r="BX2243" s="33">
        <v>94.736109999999996</v>
      </c>
      <c r="BY2243" s="33">
        <v>90.708340000000007</v>
      </c>
      <c r="BZ2243" s="33">
        <v>84.833340000000007</v>
      </c>
      <c r="CA2243" s="33">
        <v>80.68056</v>
      </c>
      <c r="CB2243" s="33">
        <v>77.347219999999993</v>
      </c>
      <c r="CC2243" s="33">
        <v>75.43056</v>
      </c>
      <c r="CD2243" s="9">
        <v>93.282960000000003</v>
      </c>
      <c r="CE2243" s="9">
        <v>27.100950000000001</v>
      </c>
      <c r="CF2243" s="9">
        <v>31.5626</v>
      </c>
      <c r="CG2243" s="9">
        <v>41.180639999999997</v>
      </c>
      <c r="CH2243" s="9">
        <v>24.8248</v>
      </c>
      <c r="CI2243" s="9">
        <v>41.94632</v>
      </c>
      <c r="CJ2243" s="9">
        <v>70.768050000000002</v>
      </c>
      <c r="CK2243" s="9">
        <v>143.38339999999999</v>
      </c>
      <c r="CL2243" s="9">
        <v>364.13799999999998</v>
      </c>
      <c r="CM2243" s="9">
        <v>221.78100000000001</v>
      </c>
      <c r="CN2243" s="9">
        <v>82.493930000000006</v>
      </c>
      <c r="CO2243" s="9">
        <v>185.7191</v>
      </c>
      <c r="CP2243" s="9">
        <v>145.79320000000001</v>
      </c>
      <c r="CQ2243" s="9">
        <v>133.76349999999999</v>
      </c>
      <c r="CR2243" s="9">
        <v>118.44450000000001</v>
      </c>
      <c r="CS2243" s="9">
        <v>106.3673</v>
      </c>
      <c r="CT2243" s="9">
        <v>139.43809999999999</v>
      </c>
      <c r="CU2243" s="9">
        <v>226.82830000000001</v>
      </c>
      <c r="CV2243" s="9">
        <v>290.32850000000002</v>
      </c>
      <c r="CW2243" s="9">
        <v>445.5206</v>
      </c>
      <c r="CX2243" s="9">
        <v>203.95570000000001</v>
      </c>
      <c r="CY2243" s="9">
        <v>219.42080000000001</v>
      </c>
      <c r="CZ2243" s="9">
        <v>195.291</v>
      </c>
      <c r="DA2243" s="9">
        <v>196.96360000000001</v>
      </c>
      <c r="DB2243" s="9">
        <v>99.161100000000005</v>
      </c>
      <c r="DC2243" s="9">
        <v>20.404229999999998</v>
      </c>
      <c r="DD2243" s="9">
        <v>0</v>
      </c>
    </row>
    <row r="2244" spans="1:108" x14ac:dyDescent="0.25">
      <c r="A2244" s="9" t="s">
        <v>42</v>
      </c>
      <c r="B2244" s="9" t="s">
        <v>29</v>
      </c>
      <c r="C2244" s="9" t="s">
        <v>3</v>
      </c>
      <c r="D2244" s="9" t="s">
        <v>40</v>
      </c>
      <c r="E2244" s="9" t="s">
        <v>38</v>
      </c>
      <c r="F2244" s="9">
        <v>2017</v>
      </c>
      <c r="G2244" s="9">
        <v>8</v>
      </c>
      <c r="H2244" s="9"/>
      <c r="BF2244" s="33">
        <v>67.338229999999996</v>
      </c>
      <c r="BG2244" s="33">
        <v>65.970590000000001</v>
      </c>
      <c r="BH2244" s="33">
        <v>63.757350000000002</v>
      </c>
      <c r="BI2244" s="33">
        <v>63.448529999999998</v>
      </c>
      <c r="BJ2244" s="33">
        <v>61.882350000000002</v>
      </c>
      <c r="BK2244" s="33">
        <v>61.139710000000001</v>
      </c>
      <c r="BL2244" s="33">
        <v>60.036769999999997</v>
      </c>
      <c r="BM2244" s="33">
        <v>62.911769999999997</v>
      </c>
      <c r="BN2244" s="33">
        <v>68.625</v>
      </c>
      <c r="BO2244" s="33">
        <v>73.889709999999994</v>
      </c>
      <c r="BP2244" s="33">
        <v>79.676469999999995</v>
      </c>
      <c r="BQ2244" s="33">
        <v>84.095590000000001</v>
      </c>
      <c r="BR2244" s="33">
        <v>87.580879999999993</v>
      </c>
      <c r="BS2244" s="33">
        <v>90.147059999999996</v>
      </c>
      <c r="BT2244" s="33">
        <v>92.720590000000001</v>
      </c>
      <c r="BU2244" s="33">
        <v>93.794120000000007</v>
      </c>
      <c r="BV2244" s="33">
        <v>94.455879999999993</v>
      </c>
      <c r="BW2244" s="33">
        <v>93.639709999999994</v>
      </c>
      <c r="BX2244" s="33">
        <v>91.514709999999994</v>
      </c>
      <c r="BY2244" s="33">
        <v>85.551469999999995</v>
      </c>
      <c r="BZ2244" s="33">
        <v>79.529409999999999</v>
      </c>
      <c r="CA2244" s="33">
        <v>75.125</v>
      </c>
      <c r="CB2244" s="33">
        <v>72.845590000000001</v>
      </c>
      <c r="CC2244" s="33">
        <v>70.323530000000005</v>
      </c>
      <c r="DC2244" s="9">
        <v>20.404229999999998</v>
      </c>
      <c r="DD2244" s="9">
        <v>0</v>
      </c>
    </row>
    <row r="2245" spans="1:108" x14ac:dyDescent="0.25">
      <c r="A2245" s="9" t="s">
        <v>42</v>
      </c>
      <c r="B2245" s="9" t="s">
        <v>29</v>
      </c>
      <c r="C2245" s="9" t="s">
        <v>3</v>
      </c>
      <c r="D2245" s="9" t="s">
        <v>40</v>
      </c>
      <c r="E2245" s="9" t="s">
        <v>38</v>
      </c>
      <c r="F2245" s="9">
        <v>2017</v>
      </c>
      <c r="G2245" s="9">
        <v>9</v>
      </c>
      <c r="H2245" s="9"/>
      <c r="BF2245" s="33">
        <v>67.852940000000004</v>
      </c>
      <c r="BG2245" s="33">
        <v>66.397059999999996</v>
      </c>
      <c r="BH2245" s="33">
        <v>65</v>
      </c>
      <c r="BI2245" s="33">
        <v>63.963230000000003</v>
      </c>
      <c r="BJ2245" s="33">
        <v>62.772060000000003</v>
      </c>
      <c r="BK2245" s="33">
        <v>61.926470000000002</v>
      </c>
      <c r="BL2245" s="33">
        <v>61.382350000000002</v>
      </c>
      <c r="BM2245" s="33">
        <v>63.066180000000003</v>
      </c>
      <c r="BN2245" s="33">
        <v>68.713229999999996</v>
      </c>
      <c r="BO2245" s="33">
        <v>74.272059999999996</v>
      </c>
      <c r="BP2245" s="33">
        <v>78.875</v>
      </c>
      <c r="BQ2245" s="33">
        <v>82.985290000000006</v>
      </c>
      <c r="BR2245" s="33">
        <v>85.558819999999997</v>
      </c>
      <c r="BS2245" s="33">
        <v>87.867649999999998</v>
      </c>
      <c r="BT2245" s="33">
        <v>90.213229999999996</v>
      </c>
      <c r="BU2245" s="33">
        <v>92.073530000000005</v>
      </c>
      <c r="BV2245" s="33">
        <v>93.088229999999996</v>
      </c>
      <c r="BW2245" s="33">
        <v>92.661770000000004</v>
      </c>
      <c r="BX2245" s="33">
        <v>89.301469999999995</v>
      </c>
      <c r="BY2245" s="33">
        <v>82.639709999999994</v>
      </c>
      <c r="BZ2245" s="33">
        <v>77.044120000000007</v>
      </c>
      <c r="CA2245" s="33">
        <v>73.110290000000006</v>
      </c>
      <c r="CB2245" s="33">
        <v>70.477940000000004</v>
      </c>
      <c r="CC2245" s="33">
        <v>68.911770000000004</v>
      </c>
      <c r="DC2245" s="9">
        <v>20.404229999999998</v>
      </c>
      <c r="DD2245" s="9">
        <v>0</v>
      </c>
    </row>
    <row r="2246" spans="1:108" x14ac:dyDescent="0.25">
      <c r="A2246" s="9" t="s">
        <v>42</v>
      </c>
      <c r="B2246" s="9" t="s">
        <v>29</v>
      </c>
      <c r="C2246" s="9" t="s">
        <v>3</v>
      </c>
      <c r="D2246" s="9" t="s">
        <v>40</v>
      </c>
      <c r="E2246" s="9" t="s">
        <v>38</v>
      </c>
      <c r="F2246" s="9">
        <v>2017</v>
      </c>
      <c r="G2246" s="9">
        <v>10</v>
      </c>
      <c r="H2246" s="9"/>
      <c r="BF2246" s="33">
        <v>61.125</v>
      </c>
      <c r="BG2246" s="33">
        <v>59.933819999999997</v>
      </c>
      <c r="BH2246" s="33">
        <v>58.823529999999998</v>
      </c>
      <c r="BI2246" s="33">
        <v>57.926470000000002</v>
      </c>
      <c r="BJ2246" s="33">
        <v>57.301470000000002</v>
      </c>
      <c r="BK2246" s="33">
        <v>56.286769999999997</v>
      </c>
      <c r="BL2246" s="33">
        <v>55.338230000000003</v>
      </c>
      <c r="BM2246" s="33">
        <v>54.919119999999999</v>
      </c>
      <c r="BN2246" s="33">
        <v>59.757350000000002</v>
      </c>
      <c r="BO2246" s="33">
        <v>67.852940000000004</v>
      </c>
      <c r="BP2246" s="33">
        <v>73.933819999999997</v>
      </c>
      <c r="BQ2246" s="33">
        <v>78.514709999999994</v>
      </c>
      <c r="BR2246" s="33">
        <v>81.838229999999996</v>
      </c>
      <c r="BS2246" s="33">
        <v>84.154409999999999</v>
      </c>
      <c r="BT2246" s="33">
        <v>85.595590000000001</v>
      </c>
      <c r="BU2246" s="33">
        <v>86.867649999999998</v>
      </c>
      <c r="BV2246" s="33">
        <v>86.860290000000006</v>
      </c>
      <c r="BW2246" s="33">
        <v>86.007350000000002</v>
      </c>
      <c r="BX2246" s="33">
        <v>78.772059999999996</v>
      </c>
      <c r="BY2246" s="33">
        <v>71.161770000000004</v>
      </c>
      <c r="BZ2246" s="33">
        <v>66.838229999999996</v>
      </c>
      <c r="CA2246" s="33">
        <v>64.345590000000001</v>
      </c>
      <c r="CB2246" s="33">
        <v>63.5</v>
      </c>
      <c r="CC2246" s="33">
        <v>61.375</v>
      </c>
      <c r="DC2246" s="9">
        <v>20.404229999999998</v>
      </c>
      <c r="DD2246" s="9">
        <v>0</v>
      </c>
    </row>
    <row r="2247" spans="1:108" x14ac:dyDescent="0.25">
      <c r="A2247" s="9" t="s">
        <v>42</v>
      </c>
      <c r="B2247" s="9" t="s">
        <v>29</v>
      </c>
      <c r="C2247" s="9" t="s">
        <v>3</v>
      </c>
      <c r="D2247" s="9" t="s">
        <v>40</v>
      </c>
      <c r="E2247" s="9" t="s">
        <v>38</v>
      </c>
      <c r="F2247" s="9">
        <v>2018</v>
      </c>
      <c r="G2247" s="9">
        <v>5</v>
      </c>
      <c r="H2247" s="9"/>
      <c r="BF2247" s="33">
        <v>67.986109999999996</v>
      </c>
      <c r="BG2247" s="33">
        <v>67.083340000000007</v>
      </c>
      <c r="BH2247" s="33">
        <v>66.083340000000007</v>
      </c>
      <c r="BI2247" s="33">
        <v>64.916659999999993</v>
      </c>
      <c r="BJ2247" s="33">
        <v>63.888890000000004</v>
      </c>
      <c r="BK2247" s="33">
        <v>62.388890000000004</v>
      </c>
      <c r="BL2247" s="33">
        <v>63.375</v>
      </c>
      <c r="BM2247" s="33">
        <v>67.583340000000007</v>
      </c>
      <c r="BN2247" s="33">
        <v>71.708340000000007</v>
      </c>
      <c r="BO2247" s="33">
        <v>76.416659999999993</v>
      </c>
      <c r="BP2247" s="33">
        <v>80.138890000000004</v>
      </c>
      <c r="BQ2247" s="33">
        <v>82.80556</v>
      </c>
      <c r="BR2247" s="33">
        <v>85.666659999999993</v>
      </c>
      <c r="BS2247" s="33">
        <v>88.277780000000007</v>
      </c>
      <c r="BT2247" s="33">
        <v>90.55556</v>
      </c>
      <c r="BU2247" s="33">
        <v>92.05556</v>
      </c>
      <c r="BV2247" s="33">
        <v>92.80556</v>
      </c>
      <c r="BW2247" s="33">
        <v>92.652780000000007</v>
      </c>
      <c r="BX2247" s="33">
        <v>91.236109999999996</v>
      </c>
      <c r="BY2247" s="33">
        <v>87.5</v>
      </c>
      <c r="BZ2247" s="33">
        <v>80.80556</v>
      </c>
      <c r="CA2247" s="33">
        <v>76.55556</v>
      </c>
      <c r="CB2247" s="33">
        <v>73.666659999999993</v>
      </c>
      <c r="CC2247" s="33">
        <v>71.166659999999993</v>
      </c>
      <c r="DC2247" s="9">
        <v>20.404229999999998</v>
      </c>
      <c r="DD2247" s="9">
        <v>0</v>
      </c>
    </row>
    <row r="2248" spans="1:108" x14ac:dyDescent="0.25">
      <c r="A2248" s="9" t="s">
        <v>42</v>
      </c>
      <c r="B2248" s="9" t="s">
        <v>29</v>
      </c>
      <c r="C2248" s="9" t="s">
        <v>3</v>
      </c>
      <c r="D2248" s="9" t="s">
        <v>40</v>
      </c>
      <c r="E2248" s="9" t="s">
        <v>38</v>
      </c>
      <c r="F2248" s="9">
        <v>2018</v>
      </c>
      <c r="G2248" s="9">
        <v>6</v>
      </c>
      <c r="H2248" s="9"/>
      <c r="BF2248" s="33">
        <v>72.94444</v>
      </c>
      <c r="BG2248" s="33">
        <v>70.833340000000007</v>
      </c>
      <c r="BH2248" s="33">
        <v>69.666659999999993</v>
      </c>
      <c r="BI2248" s="33">
        <v>68.402780000000007</v>
      </c>
      <c r="BJ2248" s="33">
        <v>67.69444</v>
      </c>
      <c r="BK2248" s="33">
        <v>66.916659999999993</v>
      </c>
      <c r="BL2248" s="33">
        <v>67.263890000000004</v>
      </c>
      <c r="BM2248" s="33">
        <v>72.69444</v>
      </c>
      <c r="BN2248" s="33">
        <v>78.597219999999993</v>
      </c>
      <c r="BO2248" s="33">
        <v>82.986109999999996</v>
      </c>
      <c r="BP2248" s="33">
        <v>86.75</v>
      </c>
      <c r="BQ2248" s="33">
        <v>90.083340000000007</v>
      </c>
      <c r="BR2248" s="33">
        <v>92.583340000000007</v>
      </c>
      <c r="BS2248" s="33">
        <v>94.986109999999996</v>
      </c>
      <c r="BT2248" s="33">
        <v>97.25</v>
      </c>
      <c r="BU2248" s="33">
        <v>98.888890000000004</v>
      </c>
      <c r="BV2248" s="33">
        <v>100.0556</v>
      </c>
      <c r="BW2248" s="33">
        <v>99.763890000000004</v>
      </c>
      <c r="BX2248" s="33">
        <v>98.777780000000007</v>
      </c>
      <c r="BY2248" s="33">
        <v>94.888890000000004</v>
      </c>
      <c r="BZ2248" s="33">
        <v>87.375</v>
      </c>
      <c r="CA2248" s="33">
        <v>81.236109999999996</v>
      </c>
      <c r="CB2248" s="33">
        <v>78.736109999999996</v>
      </c>
      <c r="CC2248" s="33">
        <v>76.55556</v>
      </c>
      <c r="DC2248" s="9">
        <v>20.404229999999998</v>
      </c>
      <c r="DD2248" s="9">
        <v>0</v>
      </c>
    </row>
    <row r="2249" spans="1:108" x14ac:dyDescent="0.25">
      <c r="A2249" s="9" t="s">
        <v>42</v>
      </c>
      <c r="B2249" s="9" t="s">
        <v>29</v>
      </c>
      <c r="C2249" s="9" t="s">
        <v>3</v>
      </c>
      <c r="D2249" s="9" t="s">
        <v>40</v>
      </c>
      <c r="E2249" s="9" t="s">
        <v>38</v>
      </c>
      <c r="F2249" s="9">
        <v>2018</v>
      </c>
      <c r="G2249" s="9">
        <v>7</v>
      </c>
      <c r="H2249" s="9">
        <v>206.0805</v>
      </c>
      <c r="I2249" s="9">
        <v>177.1071</v>
      </c>
      <c r="J2249" s="9">
        <v>173.3152</v>
      </c>
      <c r="K2249" s="9">
        <v>171.41489999999999</v>
      </c>
      <c r="L2249" s="9">
        <v>173.1</v>
      </c>
      <c r="M2249" s="9">
        <v>199.7587</v>
      </c>
      <c r="N2249" s="9">
        <v>268.18450000000001</v>
      </c>
      <c r="O2249" s="9">
        <v>456.4547</v>
      </c>
      <c r="P2249" s="9">
        <v>466.9769</v>
      </c>
      <c r="Q2249" s="9">
        <v>497.11669999999998</v>
      </c>
      <c r="R2249" s="9">
        <v>522.02739999999994</v>
      </c>
      <c r="S2249" s="9">
        <v>532.72810000000004</v>
      </c>
      <c r="T2249" s="9">
        <v>546.75480000000005</v>
      </c>
      <c r="U2249" s="9">
        <v>480.35500000000002</v>
      </c>
      <c r="V2249" s="9">
        <v>483.87279999999998</v>
      </c>
      <c r="W2249" s="9">
        <v>486.4298</v>
      </c>
      <c r="X2249" s="9">
        <v>473.47050000000002</v>
      </c>
      <c r="Y2249" s="9">
        <v>484.74970000000002</v>
      </c>
      <c r="Z2249" s="9">
        <v>599.55460000000005</v>
      </c>
      <c r="AA2249" s="9">
        <v>401.91300000000001</v>
      </c>
      <c r="AB2249" s="9">
        <v>269.43990000000002</v>
      </c>
      <c r="AC2249" s="9">
        <v>245.08420000000001</v>
      </c>
      <c r="AD2249" s="9">
        <v>231.0943</v>
      </c>
      <c r="AE2249" s="9">
        <v>227.0915</v>
      </c>
      <c r="AF2249" s="9">
        <v>480.47559999999999</v>
      </c>
      <c r="AG2249" s="9">
        <v>186.78319999999999</v>
      </c>
      <c r="AH2249" s="9">
        <v>162.3141</v>
      </c>
      <c r="AI2249" s="9">
        <v>157.37379999999999</v>
      </c>
      <c r="AJ2249" s="9">
        <v>158.56190000000001</v>
      </c>
      <c r="AK2249" s="9">
        <v>169.2064</v>
      </c>
      <c r="AL2249" s="9">
        <v>205.50630000000001</v>
      </c>
      <c r="AM2249" s="9">
        <v>276.2072</v>
      </c>
      <c r="AN2249" s="9">
        <v>455.50869999999998</v>
      </c>
      <c r="AO2249" s="9">
        <v>498.65109999999999</v>
      </c>
      <c r="AP2249" s="9">
        <v>521.41240000000005</v>
      </c>
      <c r="AQ2249" s="9">
        <v>551.45050000000003</v>
      </c>
      <c r="AR2249" s="9">
        <v>550.71979999999996</v>
      </c>
      <c r="AS2249" s="9">
        <v>552.67629999999997</v>
      </c>
      <c r="AT2249" s="9">
        <v>566.60109999999997</v>
      </c>
      <c r="AU2249" s="9">
        <v>568.85889999999995</v>
      </c>
      <c r="AV2249" s="9">
        <v>561.22609999999997</v>
      </c>
      <c r="AW2249" s="9">
        <v>558.79359999999997</v>
      </c>
      <c r="AX2249" s="9">
        <v>588.59</v>
      </c>
      <c r="AY2249" s="9">
        <v>574.54780000000005</v>
      </c>
      <c r="AZ2249" s="9">
        <v>370.12630000000001</v>
      </c>
      <c r="BA2249" s="9">
        <v>247.21539999999999</v>
      </c>
      <c r="BB2249" s="9">
        <v>230.03960000000001</v>
      </c>
      <c r="BC2249" s="9">
        <v>211.6266</v>
      </c>
      <c r="BD2249" s="9">
        <v>204.1054</v>
      </c>
      <c r="BE2249" s="9">
        <v>569.23929999999996</v>
      </c>
      <c r="BF2249" s="33">
        <v>74.902780000000007</v>
      </c>
      <c r="BG2249" s="33">
        <v>73.43056</v>
      </c>
      <c r="BH2249" s="33">
        <v>72.31944</v>
      </c>
      <c r="BI2249" s="33">
        <v>71.44444</v>
      </c>
      <c r="BJ2249" s="33">
        <v>69.666659999999993</v>
      </c>
      <c r="BK2249" s="33">
        <v>68.347219999999993</v>
      </c>
      <c r="BL2249" s="33">
        <v>68.833340000000007</v>
      </c>
      <c r="BM2249" s="33">
        <v>72.44444</v>
      </c>
      <c r="BN2249" s="33">
        <v>76.69444</v>
      </c>
      <c r="BO2249" s="33">
        <v>80.68056</v>
      </c>
      <c r="BP2249" s="33">
        <v>84.111109999999996</v>
      </c>
      <c r="BQ2249" s="33">
        <v>87.75</v>
      </c>
      <c r="BR2249" s="33">
        <v>90.708340000000007</v>
      </c>
      <c r="BS2249" s="33">
        <v>93.583340000000007</v>
      </c>
      <c r="BT2249" s="33">
        <v>95.208340000000007</v>
      </c>
      <c r="BU2249" s="33">
        <v>96.31944</v>
      </c>
      <c r="BV2249" s="33">
        <v>97.06944</v>
      </c>
      <c r="BW2249" s="33">
        <v>96.777780000000007</v>
      </c>
      <c r="BX2249" s="33">
        <v>94.736109999999996</v>
      </c>
      <c r="BY2249" s="33">
        <v>90.708340000000007</v>
      </c>
      <c r="BZ2249" s="33">
        <v>84.833340000000007</v>
      </c>
      <c r="CA2249" s="33">
        <v>80.68056</v>
      </c>
      <c r="CB2249" s="33">
        <v>77.347219999999993</v>
      </c>
      <c r="CC2249" s="33">
        <v>75.43056</v>
      </c>
      <c r="CD2249" s="9">
        <v>93.298169999999999</v>
      </c>
      <c r="CE2249" s="9">
        <v>27.11589</v>
      </c>
      <c r="CF2249" s="9">
        <v>31.570489999999999</v>
      </c>
      <c r="CG2249" s="9">
        <v>41.202199999999998</v>
      </c>
      <c r="CH2249" s="9">
        <v>24.804310000000001</v>
      </c>
      <c r="CI2249" s="9">
        <v>41.960140000000003</v>
      </c>
      <c r="CJ2249" s="9">
        <v>70.792439999999999</v>
      </c>
      <c r="CK2249" s="9">
        <v>143.54349999999999</v>
      </c>
      <c r="CL2249" s="9">
        <v>364.584</v>
      </c>
      <c r="CM2249" s="9">
        <v>221.93100000000001</v>
      </c>
      <c r="CN2249" s="9">
        <v>82.510090000000005</v>
      </c>
      <c r="CO2249" s="9">
        <v>185.8109</v>
      </c>
      <c r="CP2249" s="9">
        <v>145.82509999999999</v>
      </c>
      <c r="CQ2249" s="9">
        <v>133.8107</v>
      </c>
      <c r="CR2249" s="9">
        <v>118.4777</v>
      </c>
      <c r="CS2249" s="9">
        <v>106.3891</v>
      </c>
      <c r="CT2249" s="9">
        <v>139.47800000000001</v>
      </c>
      <c r="CU2249" s="9">
        <v>226.84229999999999</v>
      </c>
      <c r="CV2249" s="9">
        <v>290.1952</v>
      </c>
      <c r="CW2249" s="9">
        <v>445.48070000000001</v>
      </c>
      <c r="CX2249" s="9">
        <v>203.97239999999999</v>
      </c>
      <c r="CY2249" s="9">
        <v>219.44059999999999</v>
      </c>
      <c r="CZ2249" s="9">
        <v>195.3</v>
      </c>
      <c r="DA2249" s="9">
        <v>196.97219999999999</v>
      </c>
      <c r="DB2249" s="9">
        <v>99.202699999999993</v>
      </c>
      <c r="DC2249" s="9">
        <v>20.404229999999998</v>
      </c>
      <c r="DD2249" s="9">
        <v>0</v>
      </c>
    </row>
    <row r="2250" spans="1:108" x14ac:dyDescent="0.25">
      <c r="A2250" s="9" t="s">
        <v>42</v>
      </c>
      <c r="B2250" s="9" t="s">
        <v>29</v>
      </c>
      <c r="C2250" s="9" t="s">
        <v>3</v>
      </c>
      <c r="D2250" s="9" t="s">
        <v>40</v>
      </c>
      <c r="E2250" s="9" t="s">
        <v>38</v>
      </c>
      <c r="F2250" s="9">
        <v>2018</v>
      </c>
      <c r="G2250" s="9">
        <v>8</v>
      </c>
      <c r="H2250" s="9"/>
      <c r="BF2250" s="33">
        <v>67.338229999999996</v>
      </c>
      <c r="BG2250" s="33">
        <v>65.970590000000001</v>
      </c>
      <c r="BH2250" s="33">
        <v>63.757350000000002</v>
      </c>
      <c r="BI2250" s="33">
        <v>63.448529999999998</v>
      </c>
      <c r="BJ2250" s="33">
        <v>61.882350000000002</v>
      </c>
      <c r="BK2250" s="33">
        <v>61.139710000000001</v>
      </c>
      <c r="BL2250" s="33">
        <v>60.036769999999997</v>
      </c>
      <c r="BM2250" s="33">
        <v>62.911769999999997</v>
      </c>
      <c r="BN2250" s="33">
        <v>68.625</v>
      </c>
      <c r="BO2250" s="33">
        <v>73.889709999999994</v>
      </c>
      <c r="BP2250" s="33">
        <v>79.676469999999995</v>
      </c>
      <c r="BQ2250" s="33">
        <v>84.095590000000001</v>
      </c>
      <c r="BR2250" s="33">
        <v>87.580879999999993</v>
      </c>
      <c r="BS2250" s="33">
        <v>90.147059999999996</v>
      </c>
      <c r="BT2250" s="33">
        <v>92.720590000000001</v>
      </c>
      <c r="BU2250" s="33">
        <v>93.794120000000007</v>
      </c>
      <c r="BV2250" s="33">
        <v>94.455879999999993</v>
      </c>
      <c r="BW2250" s="33">
        <v>93.639709999999994</v>
      </c>
      <c r="BX2250" s="33">
        <v>91.514709999999994</v>
      </c>
      <c r="BY2250" s="33">
        <v>85.551469999999995</v>
      </c>
      <c r="BZ2250" s="33">
        <v>79.529409999999999</v>
      </c>
      <c r="CA2250" s="33">
        <v>75.125</v>
      </c>
      <c r="CB2250" s="33">
        <v>72.845590000000001</v>
      </c>
      <c r="CC2250" s="33">
        <v>70.323530000000005</v>
      </c>
      <c r="DC2250" s="9">
        <v>20.404229999999998</v>
      </c>
      <c r="DD2250" s="9">
        <v>0</v>
      </c>
    </row>
    <row r="2251" spans="1:108" x14ac:dyDescent="0.25">
      <c r="A2251" s="9" t="s">
        <v>42</v>
      </c>
      <c r="B2251" s="9" t="s">
        <v>29</v>
      </c>
      <c r="C2251" s="9" t="s">
        <v>3</v>
      </c>
      <c r="D2251" s="9" t="s">
        <v>40</v>
      </c>
      <c r="E2251" s="9" t="s">
        <v>38</v>
      </c>
      <c r="F2251" s="9">
        <v>2018</v>
      </c>
      <c r="G2251" s="9">
        <v>9</v>
      </c>
      <c r="H2251" s="9"/>
      <c r="BF2251" s="33">
        <v>67.852940000000004</v>
      </c>
      <c r="BG2251" s="33">
        <v>66.397059999999996</v>
      </c>
      <c r="BH2251" s="33">
        <v>65</v>
      </c>
      <c r="BI2251" s="33">
        <v>63.963230000000003</v>
      </c>
      <c r="BJ2251" s="33">
        <v>62.772060000000003</v>
      </c>
      <c r="BK2251" s="33">
        <v>61.926470000000002</v>
      </c>
      <c r="BL2251" s="33">
        <v>61.382350000000002</v>
      </c>
      <c r="BM2251" s="33">
        <v>63.066180000000003</v>
      </c>
      <c r="BN2251" s="33">
        <v>68.713229999999996</v>
      </c>
      <c r="BO2251" s="33">
        <v>74.272059999999996</v>
      </c>
      <c r="BP2251" s="33">
        <v>78.875</v>
      </c>
      <c r="BQ2251" s="33">
        <v>82.985290000000006</v>
      </c>
      <c r="BR2251" s="33">
        <v>85.558819999999997</v>
      </c>
      <c r="BS2251" s="33">
        <v>87.867649999999998</v>
      </c>
      <c r="BT2251" s="33">
        <v>90.213229999999996</v>
      </c>
      <c r="BU2251" s="33">
        <v>92.073530000000005</v>
      </c>
      <c r="BV2251" s="33">
        <v>93.088229999999996</v>
      </c>
      <c r="BW2251" s="33">
        <v>92.661770000000004</v>
      </c>
      <c r="BX2251" s="33">
        <v>89.301469999999995</v>
      </c>
      <c r="BY2251" s="33">
        <v>82.639709999999994</v>
      </c>
      <c r="BZ2251" s="33">
        <v>77.044120000000007</v>
      </c>
      <c r="CA2251" s="33">
        <v>73.110290000000006</v>
      </c>
      <c r="CB2251" s="33">
        <v>70.477940000000004</v>
      </c>
      <c r="CC2251" s="33">
        <v>68.911770000000004</v>
      </c>
      <c r="DC2251" s="9">
        <v>20.404229999999998</v>
      </c>
      <c r="DD2251" s="9">
        <v>0</v>
      </c>
    </row>
    <row r="2252" spans="1:108" x14ac:dyDescent="0.25">
      <c r="A2252" s="9" t="s">
        <v>42</v>
      </c>
      <c r="B2252" s="9" t="s">
        <v>29</v>
      </c>
      <c r="C2252" s="9" t="s">
        <v>3</v>
      </c>
      <c r="D2252" s="9" t="s">
        <v>40</v>
      </c>
      <c r="E2252" s="9" t="s">
        <v>38</v>
      </c>
      <c r="F2252" s="9">
        <v>2018</v>
      </c>
      <c r="G2252" s="9">
        <v>10</v>
      </c>
      <c r="H2252" s="9"/>
      <c r="BF2252" s="33">
        <v>61.125</v>
      </c>
      <c r="BG2252" s="33">
        <v>59.933819999999997</v>
      </c>
      <c r="BH2252" s="33">
        <v>58.823529999999998</v>
      </c>
      <c r="BI2252" s="33">
        <v>57.926470000000002</v>
      </c>
      <c r="BJ2252" s="33">
        <v>57.301470000000002</v>
      </c>
      <c r="BK2252" s="33">
        <v>56.286769999999997</v>
      </c>
      <c r="BL2252" s="33">
        <v>55.338230000000003</v>
      </c>
      <c r="BM2252" s="33">
        <v>54.919119999999999</v>
      </c>
      <c r="BN2252" s="33">
        <v>59.757350000000002</v>
      </c>
      <c r="BO2252" s="33">
        <v>67.852940000000004</v>
      </c>
      <c r="BP2252" s="33">
        <v>73.933819999999997</v>
      </c>
      <c r="BQ2252" s="33">
        <v>78.514709999999994</v>
      </c>
      <c r="BR2252" s="33">
        <v>81.838229999999996</v>
      </c>
      <c r="BS2252" s="33">
        <v>84.154409999999999</v>
      </c>
      <c r="BT2252" s="33">
        <v>85.595590000000001</v>
      </c>
      <c r="BU2252" s="33">
        <v>86.867649999999998</v>
      </c>
      <c r="BV2252" s="33">
        <v>86.860290000000006</v>
      </c>
      <c r="BW2252" s="33">
        <v>86.007350000000002</v>
      </c>
      <c r="BX2252" s="33">
        <v>78.772059999999996</v>
      </c>
      <c r="BY2252" s="33">
        <v>71.161770000000004</v>
      </c>
      <c r="BZ2252" s="33">
        <v>66.838229999999996</v>
      </c>
      <c r="CA2252" s="33">
        <v>64.345590000000001</v>
      </c>
      <c r="CB2252" s="33">
        <v>63.5</v>
      </c>
      <c r="CC2252" s="33">
        <v>61.375</v>
      </c>
      <c r="DC2252" s="9">
        <v>20.404229999999998</v>
      </c>
      <c r="DD2252" s="9">
        <v>0</v>
      </c>
    </row>
    <row r="2253" spans="1:108" x14ac:dyDescent="0.25">
      <c r="A2253" s="9" t="s">
        <v>42</v>
      </c>
      <c r="B2253" s="9" t="s">
        <v>29</v>
      </c>
      <c r="C2253" s="9" t="s">
        <v>3</v>
      </c>
      <c r="D2253" s="9" t="s">
        <v>40</v>
      </c>
      <c r="E2253" s="9" t="s">
        <v>38</v>
      </c>
      <c r="F2253" s="9">
        <v>2019</v>
      </c>
      <c r="G2253" s="9">
        <v>5</v>
      </c>
      <c r="H2253" s="9"/>
      <c r="BF2253" s="33">
        <v>67.986109999999996</v>
      </c>
      <c r="BG2253" s="33">
        <v>67.083340000000007</v>
      </c>
      <c r="BH2253" s="33">
        <v>66.083340000000007</v>
      </c>
      <c r="BI2253" s="33">
        <v>64.916659999999993</v>
      </c>
      <c r="BJ2253" s="33">
        <v>63.888890000000004</v>
      </c>
      <c r="BK2253" s="33">
        <v>62.388890000000004</v>
      </c>
      <c r="BL2253" s="33">
        <v>63.375</v>
      </c>
      <c r="BM2253" s="33">
        <v>67.583340000000007</v>
      </c>
      <c r="BN2253" s="33">
        <v>71.708340000000007</v>
      </c>
      <c r="BO2253" s="33">
        <v>76.416659999999993</v>
      </c>
      <c r="BP2253" s="33">
        <v>80.138890000000004</v>
      </c>
      <c r="BQ2253" s="33">
        <v>82.80556</v>
      </c>
      <c r="BR2253" s="33">
        <v>85.666659999999993</v>
      </c>
      <c r="BS2253" s="33">
        <v>88.277780000000007</v>
      </c>
      <c r="BT2253" s="33">
        <v>90.55556</v>
      </c>
      <c r="BU2253" s="33">
        <v>92.05556</v>
      </c>
      <c r="BV2253" s="33">
        <v>92.80556</v>
      </c>
      <c r="BW2253" s="33">
        <v>92.652780000000007</v>
      </c>
      <c r="BX2253" s="33">
        <v>91.236109999999996</v>
      </c>
      <c r="BY2253" s="33">
        <v>87.5</v>
      </c>
      <c r="BZ2253" s="33">
        <v>80.80556</v>
      </c>
      <c r="CA2253" s="33">
        <v>76.55556</v>
      </c>
      <c r="CB2253" s="33">
        <v>73.666659999999993</v>
      </c>
      <c r="CC2253" s="33">
        <v>71.166659999999993</v>
      </c>
      <c r="DC2253" s="9">
        <v>20.404229999999998</v>
      </c>
      <c r="DD2253" s="9">
        <v>0</v>
      </c>
    </row>
    <row r="2254" spans="1:108" x14ac:dyDescent="0.25">
      <c r="A2254" s="9" t="s">
        <v>42</v>
      </c>
      <c r="B2254" s="9" t="s">
        <v>29</v>
      </c>
      <c r="C2254" s="9" t="s">
        <v>3</v>
      </c>
      <c r="D2254" s="9" t="s">
        <v>40</v>
      </c>
      <c r="E2254" s="9" t="s">
        <v>38</v>
      </c>
      <c r="F2254" s="9">
        <v>2019</v>
      </c>
      <c r="G2254" s="9">
        <v>6</v>
      </c>
      <c r="H2254" s="9"/>
      <c r="BF2254" s="33">
        <v>72.94444</v>
      </c>
      <c r="BG2254" s="33">
        <v>70.833340000000007</v>
      </c>
      <c r="BH2254" s="33">
        <v>69.666659999999993</v>
      </c>
      <c r="BI2254" s="33">
        <v>68.402780000000007</v>
      </c>
      <c r="BJ2254" s="33">
        <v>67.69444</v>
      </c>
      <c r="BK2254" s="33">
        <v>66.916659999999993</v>
      </c>
      <c r="BL2254" s="33">
        <v>67.263890000000004</v>
      </c>
      <c r="BM2254" s="33">
        <v>72.69444</v>
      </c>
      <c r="BN2254" s="33">
        <v>78.597219999999993</v>
      </c>
      <c r="BO2254" s="33">
        <v>82.986109999999996</v>
      </c>
      <c r="BP2254" s="33">
        <v>86.75</v>
      </c>
      <c r="BQ2254" s="33">
        <v>90.083340000000007</v>
      </c>
      <c r="BR2254" s="33">
        <v>92.583340000000007</v>
      </c>
      <c r="BS2254" s="33">
        <v>94.986109999999996</v>
      </c>
      <c r="BT2254" s="33">
        <v>97.25</v>
      </c>
      <c r="BU2254" s="33">
        <v>98.888890000000004</v>
      </c>
      <c r="BV2254" s="33">
        <v>100.0556</v>
      </c>
      <c r="BW2254" s="33">
        <v>99.763890000000004</v>
      </c>
      <c r="BX2254" s="33">
        <v>98.777780000000007</v>
      </c>
      <c r="BY2254" s="33">
        <v>94.888890000000004</v>
      </c>
      <c r="BZ2254" s="33">
        <v>87.375</v>
      </c>
      <c r="CA2254" s="33">
        <v>81.236109999999996</v>
      </c>
      <c r="CB2254" s="33">
        <v>78.736109999999996</v>
      </c>
      <c r="CC2254" s="33">
        <v>76.55556</v>
      </c>
      <c r="DC2254" s="9">
        <v>20.404229999999998</v>
      </c>
      <c r="DD2254" s="9">
        <v>0</v>
      </c>
    </row>
    <row r="2255" spans="1:108" x14ac:dyDescent="0.25">
      <c r="A2255" s="9" t="s">
        <v>42</v>
      </c>
      <c r="B2255" s="9" t="s">
        <v>29</v>
      </c>
      <c r="C2255" s="9" t="s">
        <v>3</v>
      </c>
      <c r="D2255" s="9" t="s">
        <v>40</v>
      </c>
      <c r="E2255" s="9" t="s">
        <v>38</v>
      </c>
      <c r="F2255" s="9">
        <v>2019</v>
      </c>
      <c r="G2255" s="9">
        <v>7</v>
      </c>
      <c r="H2255" s="9">
        <v>205.3588</v>
      </c>
      <c r="I2255" s="9">
        <v>176.37090000000001</v>
      </c>
      <c r="J2255" s="9">
        <v>172.56960000000001</v>
      </c>
      <c r="K2255" s="9">
        <v>170.7604</v>
      </c>
      <c r="L2255" s="9">
        <v>172.5403</v>
      </c>
      <c r="M2255" s="9">
        <v>199.55950000000001</v>
      </c>
      <c r="N2255" s="9">
        <v>267.78160000000003</v>
      </c>
      <c r="O2255" s="9">
        <v>456.84449999999998</v>
      </c>
      <c r="P2255" s="9">
        <v>467.4556</v>
      </c>
      <c r="Q2255" s="9">
        <v>497.74740000000003</v>
      </c>
      <c r="R2255" s="9">
        <v>522.22699999999998</v>
      </c>
      <c r="S2255" s="9">
        <v>532.96979999999996</v>
      </c>
      <c r="T2255" s="9">
        <v>546.97640000000001</v>
      </c>
      <c r="U2255" s="9">
        <v>480.62329999999997</v>
      </c>
      <c r="V2255" s="9">
        <v>484.14109999999999</v>
      </c>
      <c r="W2255" s="9">
        <v>486.57049999999998</v>
      </c>
      <c r="X2255" s="9">
        <v>473.64429999999999</v>
      </c>
      <c r="Y2255" s="9">
        <v>484.94690000000003</v>
      </c>
      <c r="Z2255" s="9">
        <v>599.63350000000003</v>
      </c>
      <c r="AA2255" s="9">
        <v>401.97160000000002</v>
      </c>
      <c r="AB2255" s="9">
        <v>269.8963</v>
      </c>
      <c r="AC2255" s="9">
        <v>246.4872</v>
      </c>
      <c r="AD2255" s="9">
        <v>232.46969999999999</v>
      </c>
      <c r="AE2255" s="9">
        <v>228.46690000000001</v>
      </c>
      <c r="AF2255" s="9">
        <v>480.67849999999999</v>
      </c>
      <c r="AG2255" s="9">
        <v>186.0615</v>
      </c>
      <c r="AH2255" s="9">
        <v>161.5779</v>
      </c>
      <c r="AI2255" s="9">
        <v>156.62819999999999</v>
      </c>
      <c r="AJ2255" s="9">
        <v>157.9074</v>
      </c>
      <c r="AK2255" s="9">
        <v>168.64670000000001</v>
      </c>
      <c r="AL2255" s="9">
        <v>205.30709999999999</v>
      </c>
      <c r="AM2255" s="9">
        <v>275.80430000000001</v>
      </c>
      <c r="AN2255" s="9">
        <v>455.89850000000001</v>
      </c>
      <c r="AO2255" s="9">
        <v>499.12970000000001</v>
      </c>
      <c r="AP2255" s="9">
        <v>522.04309999999998</v>
      </c>
      <c r="AQ2255" s="9">
        <v>551.65009999999995</v>
      </c>
      <c r="AR2255" s="9">
        <v>550.9615</v>
      </c>
      <c r="AS2255" s="9">
        <v>552.89790000000005</v>
      </c>
      <c r="AT2255" s="9">
        <v>566.86940000000004</v>
      </c>
      <c r="AU2255" s="9">
        <v>569.12729999999999</v>
      </c>
      <c r="AV2255" s="9">
        <v>561.36680000000001</v>
      </c>
      <c r="AW2255" s="9">
        <v>558.96749999999997</v>
      </c>
      <c r="AX2255" s="9">
        <v>588.78719999999998</v>
      </c>
      <c r="AY2255" s="9">
        <v>574.62660000000005</v>
      </c>
      <c r="AZ2255" s="9">
        <v>370.185</v>
      </c>
      <c r="BA2255" s="9">
        <v>247.67179999999999</v>
      </c>
      <c r="BB2255" s="9">
        <v>231.4425</v>
      </c>
      <c r="BC2255" s="9">
        <v>213.00200000000001</v>
      </c>
      <c r="BD2255" s="9">
        <v>205.48079999999999</v>
      </c>
      <c r="BE2255" s="9">
        <v>569.44219999999996</v>
      </c>
      <c r="BF2255" s="33">
        <v>74.902780000000007</v>
      </c>
      <c r="BG2255" s="33">
        <v>73.43056</v>
      </c>
      <c r="BH2255" s="33">
        <v>72.31944</v>
      </c>
      <c r="BI2255" s="33">
        <v>71.44444</v>
      </c>
      <c r="BJ2255" s="33">
        <v>69.666659999999993</v>
      </c>
      <c r="BK2255" s="33">
        <v>68.347219999999993</v>
      </c>
      <c r="BL2255" s="33">
        <v>68.833340000000007</v>
      </c>
      <c r="BM2255" s="33">
        <v>72.44444</v>
      </c>
      <c r="BN2255" s="33">
        <v>76.69444</v>
      </c>
      <c r="BO2255" s="33">
        <v>80.68056</v>
      </c>
      <c r="BP2255" s="33">
        <v>84.111109999999996</v>
      </c>
      <c r="BQ2255" s="33">
        <v>87.75</v>
      </c>
      <c r="BR2255" s="33">
        <v>90.708340000000007</v>
      </c>
      <c r="BS2255" s="33">
        <v>93.583340000000007</v>
      </c>
      <c r="BT2255" s="33">
        <v>95.208340000000007</v>
      </c>
      <c r="BU2255" s="33">
        <v>96.31944</v>
      </c>
      <c r="BV2255" s="33">
        <v>97.06944</v>
      </c>
      <c r="BW2255" s="33">
        <v>96.777780000000007</v>
      </c>
      <c r="BX2255" s="33">
        <v>94.736109999999996</v>
      </c>
      <c r="BY2255" s="33">
        <v>90.708340000000007</v>
      </c>
      <c r="BZ2255" s="33">
        <v>84.833340000000007</v>
      </c>
      <c r="CA2255" s="33">
        <v>80.68056</v>
      </c>
      <c r="CB2255" s="33">
        <v>77.347219999999993</v>
      </c>
      <c r="CC2255" s="33">
        <v>75.43056</v>
      </c>
      <c r="CD2255" s="9">
        <v>93.300899999999999</v>
      </c>
      <c r="CE2255" s="9">
        <v>27.123090000000001</v>
      </c>
      <c r="CF2255" s="9">
        <v>31.575780000000002</v>
      </c>
      <c r="CG2255" s="9">
        <v>41.210990000000002</v>
      </c>
      <c r="CH2255" s="9">
        <v>24.805060000000001</v>
      </c>
      <c r="CI2255" s="9">
        <v>41.992249999999999</v>
      </c>
      <c r="CJ2255" s="9">
        <v>70.801850000000002</v>
      </c>
      <c r="CK2255" s="9">
        <v>143.5692</v>
      </c>
      <c r="CL2255" s="9">
        <v>364.93220000000002</v>
      </c>
      <c r="CM2255" s="9">
        <v>222.035</v>
      </c>
      <c r="CN2255" s="9">
        <v>82.536779999999993</v>
      </c>
      <c r="CO2255" s="9">
        <v>185.83410000000001</v>
      </c>
      <c r="CP2255" s="9">
        <v>145.82830000000001</v>
      </c>
      <c r="CQ2255" s="9">
        <v>133.80709999999999</v>
      </c>
      <c r="CR2255" s="9">
        <v>118.48350000000001</v>
      </c>
      <c r="CS2255" s="9">
        <v>106.39319999999999</v>
      </c>
      <c r="CT2255" s="9">
        <v>139.4907</v>
      </c>
      <c r="CU2255" s="9">
        <v>226.9436</v>
      </c>
      <c r="CV2255" s="9">
        <v>290.23289999999997</v>
      </c>
      <c r="CW2255" s="9">
        <v>445.61970000000002</v>
      </c>
      <c r="CX2255" s="9">
        <v>204.0652</v>
      </c>
      <c r="CY2255" s="9">
        <v>219.50579999999999</v>
      </c>
      <c r="CZ2255" s="9">
        <v>195.36609999999999</v>
      </c>
      <c r="DA2255" s="9">
        <v>197.0308</v>
      </c>
      <c r="DB2255" s="9">
        <v>99.204830000000001</v>
      </c>
      <c r="DC2255" s="9">
        <v>20.404229999999998</v>
      </c>
      <c r="DD2255" s="9">
        <v>0</v>
      </c>
    </row>
    <row r="2256" spans="1:108" x14ac:dyDescent="0.25">
      <c r="A2256" s="9" t="s">
        <v>42</v>
      </c>
      <c r="B2256" s="9" t="s">
        <v>29</v>
      </c>
      <c r="C2256" s="9" t="s">
        <v>3</v>
      </c>
      <c r="D2256" s="9" t="s">
        <v>40</v>
      </c>
      <c r="E2256" s="9" t="s">
        <v>38</v>
      </c>
      <c r="F2256" s="9">
        <v>2019</v>
      </c>
      <c r="G2256" s="9">
        <v>8</v>
      </c>
      <c r="H2256" s="9"/>
      <c r="BF2256" s="33">
        <v>67.338229999999996</v>
      </c>
      <c r="BG2256" s="33">
        <v>65.970590000000001</v>
      </c>
      <c r="BH2256" s="33">
        <v>63.757350000000002</v>
      </c>
      <c r="BI2256" s="33">
        <v>63.448529999999998</v>
      </c>
      <c r="BJ2256" s="33">
        <v>61.882350000000002</v>
      </c>
      <c r="BK2256" s="33">
        <v>61.139710000000001</v>
      </c>
      <c r="BL2256" s="33">
        <v>60.036769999999997</v>
      </c>
      <c r="BM2256" s="33">
        <v>62.911769999999997</v>
      </c>
      <c r="BN2256" s="33">
        <v>68.625</v>
      </c>
      <c r="BO2256" s="33">
        <v>73.889709999999994</v>
      </c>
      <c r="BP2256" s="33">
        <v>79.676469999999995</v>
      </c>
      <c r="BQ2256" s="33">
        <v>84.095590000000001</v>
      </c>
      <c r="BR2256" s="33">
        <v>87.580879999999993</v>
      </c>
      <c r="BS2256" s="33">
        <v>90.147059999999996</v>
      </c>
      <c r="BT2256" s="33">
        <v>92.720590000000001</v>
      </c>
      <c r="BU2256" s="33">
        <v>93.794120000000007</v>
      </c>
      <c r="BV2256" s="33">
        <v>94.455879999999993</v>
      </c>
      <c r="BW2256" s="33">
        <v>93.639709999999994</v>
      </c>
      <c r="BX2256" s="33">
        <v>91.514709999999994</v>
      </c>
      <c r="BY2256" s="33">
        <v>85.551469999999995</v>
      </c>
      <c r="BZ2256" s="33">
        <v>79.529409999999999</v>
      </c>
      <c r="CA2256" s="33">
        <v>75.125</v>
      </c>
      <c r="CB2256" s="33">
        <v>72.845590000000001</v>
      </c>
      <c r="CC2256" s="33">
        <v>70.323530000000005</v>
      </c>
      <c r="DC2256" s="9">
        <v>20.404229999999998</v>
      </c>
      <c r="DD2256" s="9">
        <v>0</v>
      </c>
    </row>
    <row r="2257" spans="1:108" x14ac:dyDescent="0.25">
      <c r="A2257" s="9" t="s">
        <v>42</v>
      </c>
      <c r="B2257" s="9" t="s">
        <v>29</v>
      </c>
      <c r="C2257" s="9" t="s">
        <v>3</v>
      </c>
      <c r="D2257" s="9" t="s">
        <v>40</v>
      </c>
      <c r="E2257" s="9" t="s">
        <v>38</v>
      </c>
      <c r="F2257" s="9">
        <v>2019</v>
      </c>
      <c r="G2257" s="9">
        <v>9</v>
      </c>
      <c r="H2257" s="9"/>
      <c r="BF2257" s="33">
        <v>67.852940000000004</v>
      </c>
      <c r="BG2257" s="33">
        <v>66.397059999999996</v>
      </c>
      <c r="BH2257" s="33">
        <v>65</v>
      </c>
      <c r="BI2257" s="33">
        <v>63.963230000000003</v>
      </c>
      <c r="BJ2257" s="33">
        <v>62.772060000000003</v>
      </c>
      <c r="BK2257" s="33">
        <v>61.926470000000002</v>
      </c>
      <c r="BL2257" s="33">
        <v>61.382350000000002</v>
      </c>
      <c r="BM2257" s="33">
        <v>63.066180000000003</v>
      </c>
      <c r="BN2257" s="33">
        <v>68.713229999999996</v>
      </c>
      <c r="BO2257" s="33">
        <v>74.272059999999996</v>
      </c>
      <c r="BP2257" s="33">
        <v>78.875</v>
      </c>
      <c r="BQ2257" s="33">
        <v>82.985290000000006</v>
      </c>
      <c r="BR2257" s="33">
        <v>85.558819999999997</v>
      </c>
      <c r="BS2257" s="33">
        <v>87.867649999999998</v>
      </c>
      <c r="BT2257" s="33">
        <v>90.213229999999996</v>
      </c>
      <c r="BU2257" s="33">
        <v>92.073530000000005</v>
      </c>
      <c r="BV2257" s="33">
        <v>93.088229999999996</v>
      </c>
      <c r="BW2257" s="33">
        <v>92.661770000000004</v>
      </c>
      <c r="BX2257" s="33">
        <v>89.301469999999995</v>
      </c>
      <c r="BY2257" s="33">
        <v>82.639709999999994</v>
      </c>
      <c r="BZ2257" s="33">
        <v>77.044120000000007</v>
      </c>
      <c r="CA2257" s="33">
        <v>73.110290000000006</v>
      </c>
      <c r="CB2257" s="33">
        <v>70.477940000000004</v>
      </c>
      <c r="CC2257" s="33">
        <v>68.911770000000004</v>
      </c>
      <c r="DC2257" s="9">
        <v>20.404229999999998</v>
      </c>
      <c r="DD2257" s="9">
        <v>0</v>
      </c>
    </row>
    <row r="2258" spans="1:108" x14ac:dyDescent="0.25">
      <c r="A2258" s="9" t="s">
        <v>42</v>
      </c>
      <c r="B2258" s="9" t="s">
        <v>29</v>
      </c>
      <c r="C2258" s="9" t="s">
        <v>3</v>
      </c>
      <c r="D2258" s="9" t="s">
        <v>40</v>
      </c>
      <c r="E2258" s="9" t="s">
        <v>38</v>
      </c>
      <c r="F2258" s="9">
        <v>2019</v>
      </c>
      <c r="G2258" s="9">
        <v>10</v>
      </c>
      <c r="H2258" s="9"/>
      <c r="BF2258" s="33">
        <v>61.125</v>
      </c>
      <c r="BG2258" s="33">
        <v>59.933819999999997</v>
      </c>
      <c r="BH2258" s="33">
        <v>58.823529999999998</v>
      </c>
      <c r="BI2258" s="33">
        <v>57.926470000000002</v>
      </c>
      <c r="BJ2258" s="33">
        <v>57.301470000000002</v>
      </c>
      <c r="BK2258" s="33">
        <v>56.286769999999997</v>
      </c>
      <c r="BL2258" s="33">
        <v>55.338230000000003</v>
      </c>
      <c r="BM2258" s="33">
        <v>54.919119999999999</v>
      </c>
      <c r="BN2258" s="33">
        <v>59.757350000000002</v>
      </c>
      <c r="BO2258" s="33">
        <v>67.852940000000004</v>
      </c>
      <c r="BP2258" s="33">
        <v>73.933819999999997</v>
      </c>
      <c r="BQ2258" s="33">
        <v>78.514709999999994</v>
      </c>
      <c r="BR2258" s="33">
        <v>81.838229999999996</v>
      </c>
      <c r="BS2258" s="33">
        <v>84.154409999999999</v>
      </c>
      <c r="BT2258" s="33">
        <v>85.595590000000001</v>
      </c>
      <c r="BU2258" s="33">
        <v>86.867649999999998</v>
      </c>
      <c r="BV2258" s="33">
        <v>86.860290000000006</v>
      </c>
      <c r="BW2258" s="33">
        <v>86.007350000000002</v>
      </c>
      <c r="BX2258" s="33">
        <v>78.772059999999996</v>
      </c>
      <c r="BY2258" s="33">
        <v>71.161770000000004</v>
      </c>
      <c r="BZ2258" s="33">
        <v>66.838229999999996</v>
      </c>
      <c r="CA2258" s="33">
        <v>64.345590000000001</v>
      </c>
      <c r="CB2258" s="33">
        <v>63.5</v>
      </c>
      <c r="CC2258" s="33">
        <v>61.375</v>
      </c>
      <c r="DC2258" s="9">
        <v>20.404229999999998</v>
      </c>
      <c r="DD2258" s="9">
        <v>0</v>
      </c>
    </row>
    <row r="2259" spans="1:108" x14ac:dyDescent="0.25">
      <c r="A2259" s="9" t="s">
        <v>42</v>
      </c>
      <c r="B2259" s="9" t="s">
        <v>29</v>
      </c>
      <c r="C2259" s="9" t="s">
        <v>3</v>
      </c>
      <c r="D2259" s="9" t="s">
        <v>40</v>
      </c>
      <c r="E2259" s="9" t="s">
        <v>38</v>
      </c>
      <c r="F2259" s="9">
        <v>2020</v>
      </c>
      <c r="G2259" s="9">
        <v>5</v>
      </c>
      <c r="H2259" s="9"/>
      <c r="BF2259" s="33">
        <v>67.986109999999996</v>
      </c>
      <c r="BG2259" s="33">
        <v>67.083340000000007</v>
      </c>
      <c r="BH2259" s="33">
        <v>66.083340000000007</v>
      </c>
      <c r="BI2259" s="33">
        <v>64.916659999999993</v>
      </c>
      <c r="BJ2259" s="33">
        <v>63.888890000000004</v>
      </c>
      <c r="BK2259" s="33">
        <v>62.388890000000004</v>
      </c>
      <c r="BL2259" s="33">
        <v>63.375</v>
      </c>
      <c r="BM2259" s="33">
        <v>67.583340000000007</v>
      </c>
      <c r="BN2259" s="33">
        <v>71.708340000000007</v>
      </c>
      <c r="BO2259" s="33">
        <v>76.416659999999993</v>
      </c>
      <c r="BP2259" s="33">
        <v>80.138890000000004</v>
      </c>
      <c r="BQ2259" s="33">
        <v>82.80556</v>
      </c>
      <c r="BR2259" s="33">
        <v>85.666659999999993</v>
      </c>
      <c r="BS2259" s="33">
        <v>88.277780000000007</v>
      </c>
      <c r="BT2259" s="33">
        <v>90.55556</v>
      </c>
      <c r="BU2259" s="33">
        <v>92.05556</v>
      </c>
      <c r="BV2259" s="33">
        <v>92.80556</v>
      </c>
      <c r="BW2259" s="33">
        <v>92.652780000000007</v>
      </c>
      <c r="BX2259" s="33">
        <v>91.236109999999996</v>
      </c>
      <c r="BY2259" s="33">
        <v>87.5</v>
      </c>
      <c r="BZ2259" s="33">
        <v>80.80556</v>
      </c>
      <c r="CA2259" s="33">
        <v>76.55556</v>
      </c>
      <c r="CB2259" s="33">
        <v>73.666659999999993</v>
      </c>
      <c r="CC2259" s="33">
        <v>71.166659999999993</v>
      </c>
      <c r="DC2259" s="9">
        <v>20.404229999999998</v>
      </c>
      <c r="DD2259" s="9">
        <v>0</v>
      </c>
    </row>
    <row r="2260" spans="1:108" x14ac:dyDescent="0.25">
      <c r="A2260" s="9" t="s">
        <v>42</v>
      </c>
      <c r="B2260" s="9" t="s">
        <v>29</v>
      </c>
      <c r="C2260" s="9" t="s">
        <v>3</v>
      </c>
      <c r="D2260" s="9" t="s">
        <v>40</v>
      </c>
      <c r="E2260" s="9" t="s">
        <v>38</v>
      </c>
      <c r="F2260" s="9">
        <v>2020</v>
      </c>
      <c r="G2260" s="9">
        <v>6</v>
      </c>
      <c r="H2260" s="9"/>
      <c r="BF2260" s="33">
        <v>72.94444</v>
      </c>
      <c r="BG2260" s="33">
        <v>70.833340000000007</v>
      </c>
      <c r="BH2260" s="33">
        <v>69.666659999999993</v>
      </c>
      <c r="BI2260" s="33">
        <v>68.402780000000007</v>
      </c>
      <c r="BJ2260" s="33">
        <v>67.69444</v>
      </c>
      <c r="BK2260" s="33">
        <v>66.916659999999993</v>
      </c>
      <c r="BL2260" s="33">
        <v>67.263890000000004</v>
      </c>
      <c r="BM2260" s="33">
        <v>72.69444</v>
      </c>
      <c r="BN2260" s="33">
        <v>78.597219999999993</v>
      </c>
      <c r="BO2260" s="33">
        <v>82.986109999999996</v>
      </c>
      <c r="BP2260" s="33">
        <v>86.75</v>
      </c>
      <c r="BQ2260" s="33">
        <v>90.083340000000007</v>
      </c>
      <c r="BR2260" s="33">
        <v>92.583340000000007</v>
      </c>
      <c r="BS2260" s="33">
        <v>94.986109999999996</v>
      </c>
      <c r="BT2260" s="33">
        <v>97.25</v>
      </c>
      <c r="BU2260" s="33">
        <v>98.888890000000004</v>
      </c>
      <c r="BV2260" s="33">
        <v>100.0556</v>
      </c>
      <c r="BW2260" s="33">
        <v>99.763890000000004</v>
      </c>
      <c r="BX2260" s="33">
        <v>98.777780000000007</v>
      </c>
      <c r="BY2260" s="33">
        <v>94.888890000000004</v>
      </c>
      <c r="BZ2260" s="33">
        <v>87.375</v>
      </c>
      <c r="CA2260" s="33">
        <v>81.236109999999996</v>
      </c>
      <c r="CB2260" s="33">
        <v>78.736109999999996</v>
      </c>
      <c r="CC2260" s="33">
        <v>76.55556</v>
      </c>
      <c r="DC2260" s="9">
        <v>20.404229999999998</v>
      </c>
      <c r="DD2260" s="9">
        <v>0</v>
      </c>
    </row>
    <row r="2261" spans="1:108" x14ac:dyDescent="0.25">
      <c r="A2261" s="9" t="s">
        <v>42</v>
      </c>
      <c r="B2261" s="9" t="s">
        <v>29</v>
      </c>
      <c r="C2261" s="9" t="s">
        <v>3</v>
      </c>
      <c r="D2261" s="9" t="s">
        <v>40</v>
      </c>
      <c r="E2261" s="9" t="s">
        <v>38</v>
      </c>
      <c r="F2261" s="9">
        <v>2020</v>
      </c>
      <c r="G2261" s="9">
        <v>7</v>
      </c>
      <c r="H2261" s="9">
        <v>206.2259</v>
      </c>
      <c r="I2261" s="9">
        <v>177.26</v>
      </c>
      <c r="J2261" s="9">
        <v>173.4796</v>
      </c>
      <c r="K2261" s="9">
        <v>171.59190000000001</v>
      </c>
      <c r="L2261" s="9">
        <v>172.75489999999999</v>
      </c>
      <c r="M2261" s="9">
        <v>199.6454</v>
      </c>
      <c r="N2261" s="9">
        <v>267.68430000000001</v>
      </c>
      <c r="O2261" s="9">
        <v>456.91890000000001</v>
      </c>
      <c r="P2261" s="9">
        <v>467.39100000000002</v>
      </c>
      <c r="Q2261" s="9">
        <v>497.54430000000002</v>
      </c>
      <c r="R2261" s="9">
        <v>521.89430000000004</v>
      </c>
      <c r="S2261" s="9">
        <v>533.10709999999995</v>
      </c>
      <c r="T2261" s="9">
        <v>547.26260000000002</v>
      </c>
      <c r="U2261" s="9">
        <v>481.02640000000002</v>
      </c>
      <c r="V2261" s="9">
        <v>484.54419999999999</v>
      </c>
      <c r="W2261" s="9">
        <v>487.18950000000001</v>
      </c>
      <c r="X2261" s="9">
        <v>474.24880000000002</v>
      </c>
      <c r="Y2261" s="9">
        <v>486.40339999999998</v>
      </c>
      <c r="Z2261" s="9">
        <v>601.20479999999998</v>
      </c>
      <c r="AA2261" s="9">
        <v>403.54880000000003</v>
      </c>
      <c r="AB2261" s="9">
        <v>271.24489999999997</v>
      </c>
      <c r="AC2261" s="9">
        <v>247.53280000000001</v>
      </c>
      <c r="AD2261" s="9">
        <v>233.5102</v>
      </c>
      <c r="AE2261" s="9">
        <v>229.50739999999999</v>
      </c>
      <c r="AF2261" s="9">
        <v>481.37180000000001</v>
      </c>
      <c r="AG2261" s="9">
        <v>186.92859999999999</v>
      </c>
      <c r="AH2261" s="9">
        <v>162.46700000000001</v>
      </c>
      <c r="AI2261" s="9">
        <v>157.53809999999999</v>
      </c>
      <c r="AJ2261" s="9">
        <v>158.7388</v>
      </c>
      <c r="AK2261" s="9">
        <v>168.8614</v>
      </c>
      <c r="AL2261" s="9">
        <v>205.393</v>
      </c>
      <c r="AM2261" s="9">
        <v>275.70699999999999</v>
      </c>
      <c r="AN2261" s="9">
        <v>455.97289999999998</v>
      </c>
      <c r="AO2261" s="9">
        <v>499.06509999999997</v>
      </c>
      <c r="AP2261" s="9">
        <v>521.84</v>
      </c>
      <c r="AQ2261" s="9">
        <v>551.31740000000002</v>
      </c>
      <c r="AR2261" s="9">
        <v>551.09879999999998</v>
      </c>
      <c r="AS2261" s="9">
        <v>553.18409999999994</v>
      </c>
      <c r="AT2261" s="9">
        <v>567.27250000000004</v>
      </c>
      <c r="AU2261" s="9">
        <v>569.53030000000001</v>
      </c>
      <c r="AV2261" s="9">
        <v>561.98569999999995</v>
      </c>
      <c r="AW2261" s="9">
        <v>559.572</v>
      </c>
      <c r="AX2261" s="9">
        <v>590.24379999999996</v>
      </c>
      <c r="AY2261" s="9">
        <v>576.1979</v>
      </c>
      <c r="AZ2261" s="9">
        <v>371.76220000000001</v>
      </c>
      <c r="BA2261" s="9">
        <v>249.0204</v>
      </c>
      <c r="BB2261" s="9">
        <v>232.48820000000001</v>
      </c>
      <c r="BC2261" s="9">
        <v>214.04249999999999</v>
      </c>
      <c r="BD2261" s="9">
        <v>206.5213</v>
      </c>
      <c r="BE2261" s="9">
        <v>570.1354</v>
      </c>
      <c r="BF2261" s="33">
        <v>74.902780000000007</v>
      </c>
      <c r="BG2261" s="33">
        <v>73.43056</v>
      </c>
      <c r="BH2261" s="33">
        <v>72.31944</v>
      </c>
      <c r="BI2261" s="33">
        <v>71.44444</v>
      </c>
      <c r="BJ2261" s="33">
        <v>69.666659999999993</v>
      </c>
      <c r="BK2261" s="33">
        <v>68.347219999999993</v>
      </c>
      <c r="BL2261" s="33">
        <v>68.833340000000007</v>
      </c>
      <c r="BM2261" s="33">
        <v>72.44444</v>
      </c>
      <c r="BN2261" s="33">
        <v>76.69444</v>
      </c>
      <c r="BO2261" s="33">
        <v>80.68056</v>
      </c>
      <c r="BP2261" s="33">
        <v>84.111109999999996</v>
      </c>
      <c r="BQ2261" s="33">
        <v>87.75</v>
      </c>
      <c r="BR2261" s="33">
        <v>90.708340000000007</v>
      </c>
      <c r="BS2261" s="33">
        <v>93.583340000000007</v>
      </c>
      <c r="BT2261" s="33">
        <v>95.208340000000007</v>
      </c>
      <c r="BU2261" s="33">
        <v>96.31944</v>
      </c>
      <c r="BV2261" s="33">
        <v>97.06944</v>
      </c>
      <c r="BW2261" s="33">
        <v>96.777780000000007</v>
      </c>
      <c r="BX2261" s="33">
        <v>94.736109999999996</v>
      </c>
      <c r="BY2261" s="33">
        <v>90.708340000000007</v>
      </c>
      <c r="BZ2261" s="33">
        <v>84.833340000000007</v>
      </c>
      <c r="CA2261" s="33">
        <v>80.68056</v>
      </c>
      <c r="CB2261" s="33">
        <v>77.347219999999993</v>
      </c>
      <c r="CC2261" s="33">
        <v>75.43056</v>
      </c>
      <c r="CD2261" s="9">
        <v>93.269739999999999</v>
      </c>
      <c r="CE2261" s="9">
        <v>27.09019</v>
      </c>
      <c r="CF2261" s="9">
        <v>31.563189999999999</v>
      </c>
      <c r="CG2261" s="9">
        <v>41.187739999999998</v>
      </c>
      <c r="CH2261" s="9">
        <v>24.800850000000001</v>
      </c>
      <c r="CI2261" s="9">
        <v>41.876660000000001</v>
      </c>
      <c r="CJ2261" s="9">
        <v>70.681460000000001</v>
      </c>
      <c r="CK2261" s="9">
        <v>143.5033</v>
      </c>
      <c r="CL2261" s="9">
        <v>364.43060000000003</v>
      </c>
      <c r="CM2261" s="9">
        <v>221.6592</v>
      </c>
      <c r="CN2261" s="9">
        <v>82.308909999999997</v>
      </c>
      <c r="CO2261" s="9">
        <v>185.61330000000001</v>
      </c>
      <c r="CP2261" s="9">
        <v>145.68530000000001</v>
      </c>
      <c r="CQ2261" s="9">
        <v>133.65530000000001</v>
      </c>
      <c r="CR2261" s="9">
        <v>118.3319</v>
      </c>
      <c r="CS2261" s="9">
        <v>106.2433</v>
      </c>
      <c r="CT2261" s="9">
        <v>139.2782</v>
      </c>
      <c r="CU2261" s="9">
        <v>226.30930000000001</v>
      </c>
      <c r="CV2261" s="9">
        <v>289.70760000000001</v>
      </c>
      <c r="CW2261" s="9">
        <v>445.31909999999999</v>
      </c>
      <c r="CX2261" s="9">
        <v>203.5855</v>
      </c>
      <c r="CY2261" s="9">
        <v>219.0506</v>
      </c>
      <c r="CZ2261" s="9">
        <v>194.91370000000001</v>
      </c>
      <c r="DA2261" s="9">
        <v>196.58619999999999</v>
      </c>
      <c r="DB2261" s="9">
        <v>99.037260000000003</v>
      </c>
      <c r="DC2261" s="9">
        <v>20.404229999999998</v>
      </c>
      <c r="DD2261" s="9">
        <v>0</v>
      </c>
    </row>
    <row r="2262" spans="1:108" x14ac:dyDescent="0.25">
      <c r="A2262" s="9" t="s">
        <v>42</v>
      </c>
      <c r="B2262" s="9" t="s">
        <v>29</v>
      </c>
      <c r="C2262" s="9" t="s">
        <v>3</v>
      </c>
      <c r="D2262" s="9" t="s">
        <v>40</v>
      </c>
      <c r="E2262" s="9" t="s">
        <v>38</v>
      </c>
      <c r="F2262" s="9">
        <v>2020</v>
      </c>
      <c r="G2262" s="9">
        <v>8</v>
      </c>
      <c r="H2262" s="9"/>
      <c r="BF2262" s="33">
        <v>67.338229999999996</v>
      </c>
      <c r="BG2262" s="33">
        <v>65.970590000000001</v>
      </c>
      <c r="BH2262" s="33">
        <v>63.757350000000002</v>
      </c>
      <c r="BI2262" s="33">
        <v>63.448529999999998</v>
      </c>
      <c r="BJ2262" s="33">
        <v>61.882350000000002</v>
      </c>
      <c r="BK2262" s="33">
        <v>61.139710000000001</v>
      </c>
      <c r="BL2262" s="33">
        <v>60.036769999999997</v>
      </c>
      <c r="BM2262" s="33">
        <v>62.911769999999997</v>
      </c>
      <c r="BN2262" s="33">
        <v>68.625</v>
      </c>
      <c r="BO2262" s="33">
        <v>73.889709999999994</v>
      </c>
      <c r="BP2262" s="33">
        <v>79.676469999999995</v>
      </c>
      <c r="BQ2262" s="33">
        <v>84.095590000000001</v>
      </c>
      <c r="BR2262" s="33">
        <v>87.580879999999993</v>
      </c>
      <c r="BS2262" s="33">
        <v>90.147059999999996</v>
      </c>
      <c r="BT2262" s="33">
        <v>92.720590000000001</v>
      </c>
      <c r="BU2262" s="33">
        <v>93.794120000000007</v>
      </c>
      <c r="BV2262" s="33">
        <v>94.455879999999993</v>
      </c>
      <c r="BW2262" s="33">
        <v>93.639709999999994</v>
      </c>
      <c r="BX2262" s="33">
        <v>91.514709999999994</v>
      </c>
      <c r="BY2262" s="33">
        <v>85.551469999999995</v>
      </c>
      <c r="BZ2262" s="33">
        <v>79.529409999999999</v>
      </c>
      <c r="CA2262" s="33">
        <v>75.125</v>
      </c>
      <c r="CB2262" s="33">
        <v>72.845590000000001</v>
      </c>
      <c r="CC2262" s="33">
        <v>70.323530000000005</v>
      </c>
      <c r="DC2262" s="9">
        <v>20.404229999999998</v>
      </c>
      <c r="DD2262" s="9">
        <v>0</v>
      </c>
    </row>
    <row r="2263" spans="1:108" x14ac:dyDescent="0.25">
      <c r="A2263" s="9" t="s">
        <v>42</v>
      </c>
      <c r="B2263" s="9" t="s">
        <v>29</v>
      </c>
      <c r="C2263" s="9" t="s">
        <v>3</v>
      </c>
      <c r="D2263" s="9" t="s">
        <v>40</v>
      </c>
      <c r="E2263" s="9" t="s">
        <v>38</v>
      </c>
      <c r="F2263" s="9">
        <v>2020</v>
      </c>
      <c r="G2263" s="9">
        <v>9</v>
      </c>
      <c r="H2263" s="9"/>
      <c r="BF2263" s="33">
        <v>67.852940000000004</v>
      </c>
      <c r="BG2263" s="33">
        <v>66.397059999999996</v>
      </c>
      <c r="BH2263" s="33">
        <v>65</v>
      </c>
      <c r="BI2263" s="33">
        <v>63.963230000000003</v>
      </c>
      <c r="BJ2263" s="33">
        <v>62.772060000000003</v>
      </c>
      <c r="BK2263" s="33">
        <v>61.926470000000002</v>
      </c>
      <c r="BL2263" s="33">
        <v>61.382350000000002</v>
      </c>
      <c r="BM2263" s="33">
        <v>63.066180000000003</v>
      </c>
      <c r="BN2263" s="33">
        <v>68.713229999999996</v>
      </c>
      <c r="BO2263" s="33">
        <v>74.272059999999996</v>
      </c>
      <c r="BP2263" s="33">
        <v>78.875</v>
      </c>
      <c r="BQ2263" s="33">
        <v>82.985290000000006</v>
      </c>
      <c r="BR2263" s="33">
        <v>85.558819999999997</v>
      </c>
      <c r="BS2263" s="33">
        <v>87.867649999999998</v>
      </c>
      <c r="BT2263" s="33">
        <v>90.213229999999996</v>
      </c>
      <c r="BU2263" s="33">
        <v>92.073530000000005</v>
      </c>
      <c r="BV2263" s="33">
        <v>93.088229999999996</v>
      </c>
      <c r="BW2263" s="33">
        <v>92.661770000000004</v>
      </c>
      <c r="BX2263" s="33">
        <v>89.301469999999995</v>
      </c>
      <c r="BY2263" s="33">
        <v>82.639709999999994</v>
      </c>
      <c r="BZ2263" s="33">
        <v>77.044120000000007</v>
      </c>
      <c r="CA2263" s="33">
        <v>73.110290000000006</v>
      </c>
      <c r="CB2263" s="33">
        <v>70.477940000000004</v>
      </c>
      <c r="CC2263" s="33">
        <v>68.911770000000004</v>
      </c>
      <c r="DC2263" s="9">
        <v>20.404229999999998</v>
      </c>
      <c r="DD2263" s="9">
        <v>0</v>
      </c>
    </row>
    <row r="2264" spans="1:108" x14ac:dyDescent="0.25">
      <c r="A2264" s="9" t="s">
        <v>42</v>
      </c>
      <c r="B2264" s="9" t="s">
        <v>29</v>
      </c>
      <c r="C2264" s="9" t="s">
        <v>3</v>
      </c>
      <c r="D2264" s="9" t="s">
        <v>40</v>
      </c>
      <c r="E2264" s="9" t="s">
        <v>38</v>
      </c>
      <c r="F2264" s="9">
        <v>2020</v>
      </c>
      <c r="G2264" s="9">
        <v>10</v>
      </c>
      <c r="H2264" s="9"/>
      <c r="BF2264" s="33">
        <v>61.125</v>
      </c>
      <c r="BG2264" s="33">
        <v>59.933819999999997</v>
      </c>
      <c r="BH2264" s="33">
        <v>58.823529999999998</v>
      </c>
      <c r="BI2264" s="33">
        <v>57.926470000000002</v>
      </c>
      <c r="BJ2264" s="33">
        <v>57.301470000000002</v>
      </c>
      <c r="BK2264" s="33">
        <v>56.286769999999997</v>
      </c>
      <c r="BL2264" s="33">
        <v>55.338230000000003</v>
      </c>
      <c r="BM2264" s="33">
        <v>54.919119999999999</v>
      </c>
      <c r="BN2264" s="33">
        <v>59.757350000000002</v>
      </c>
      <c r="BO2264" s="33">
        <v>67.852940000000004</v>
      </c>
      <c r="BP2264" s="33">
        <v>73.933819999999997</v>
      </c>
      <c r="BQ2264" s="33">
        <v>78.514709999999994</v>
      </c>
      <c r="BR2264" s="33">
        <v>81.838229999999996</v>
      </c>
      <c r="BS2264" s="33">
        <v>84.154409999999999</v>
      </c>
      <c r="BT2264" s="33">
        <v>85.595590000000001</v>
      </c>
      <c r="BU2264" s="33">
        <v>86.867649999999998</v>
      </c>
      <c r="BV2264" s="33">
        <v>86.860290000000006</v>
      </c>
      <c r="BW2264" s="33">
        <v>86.007350000000002</v>
      </c>
      <c r="BX2264" s="33">
        <v>78.772059999999996</v>
      </c>
      <c r="BY2264" s="33">
        <v>71.161770000000004</v>
      </c>
      <c r="BZ2264" s="33">
        <v>66.838229999999996</v>
      </c>
      <c r="CA2264" s="33">
        <v>64.345590000000001</v>
      </c>
      <c r="CB2264" s="33">
        <v>63.5</v>
      </c>
      <c r="CC2264" s="33">
        <v>61.375</v>
      </c>
      <c r="DC2264" s="9">
        <v>20.404229999999998</v>
      </c>
      <c r="DD2264" s="9">
        <v>0</v>
      </c>
    </row>
    <row r="2265" spans="1:108" x14ac:dyDescent="0.25">
      <c r="A2265" s="9" t="s">
        <v>42</v>
      </c>
      <c r="B2265" s="9" t="s">
        <v>29</v>
      </c>
      <c r="C2265" s="9" t="s">
        <v>3</v>
      </c>
      <c r="D2265" s="9" t="s">
        <v>40</v>
      </c>
      <c r="E2265" s="9" t="s">
        <v>38</v>
      </c>
      <c r="F2265" s="9">
        <v>2021</v>
      </c>
      <c r="G2265" s="9">
        <v>5</v>
      </c>
      <c r="H2265" s="9"/>
      <c r="BF2265" s="33">
        <v>67.986109999999996</v>
      </c>
      <c r="BG2265" s="33">
        <v>67.083340000000007</v>
      </c>
      <c r="BH2265" s="33">
        <v>66.083340000000007</v>
      </c>
      <c r="BI2265" s="33">
        <v>64.916659999999993</v>
      </c>
      <c r="BJ2265" s="33">
        <v>63.888890000000004</v>
      </c>
      <c r="BK2265" s="33">
        <v>62.388890000000004</v>
      </c>
      <c r="BL2265" s="33">
        <v>63.375</v>
      </c>
      <c r="BM2265" s="33">
        <v>67.583340000000007</v>
      </c>
      <c r="BN2265" s="33">
        <v>71.708340000000007</v>
      </c>
      <c r="BO2265" s="33">
        <v>76.416659999999993</v>
      </c>
      <c r="BP2265" s="33">
        <v>80.138890000000004</v>
      </c>
      <c r="BQ2265" s="33">
        <v>82.80556</v>
      </c>
      <c r="BR2265" s="33">
        <v>85.666659999999993</v>
      </c>
      <c r="BS2265" s="33">
        <v>88.277780000000007</v>
      </c>
      <c r="BT2265" s="33">
        <v>90.55556</v>
      </c>
      <c r="BU2265" s="33">
        <v>92.05556</v>
      </c>
      <c r="BV2265" s="33">
        <v>92.80556</v>
      </c>
      <c r="BW2265" s="33">
        <v>92.652780000000007</v>
      </c>
      <c r="BX2265" s="33">
        <v>91.236109999999996</v>
      </c>
      <c r="BY2265" s="33">
        <v>87.5</v>
      </c>
      <c r="BZ2265" s="33">
        <v>80.80556</v>
      </c>
      <c r="CA2265" s="33">
        <v>76.55556</v>
      </c>
      <c r="CB2265" s="33">
        <v>73.666659999999993</v>
      </c>
      <c r="CC2265" s="33">
        <v>71.166659999999993</v>
      </c>
      <c r="DC2265" s="9">
        <v>20.404229999999998</v>
      </c>
      <c r="DD2265" s="9">
        <v>0</v>
      </c>
    </row>
    <row r="2266" spans="1:108" x14ac:dyDescent="0.25">
      <c r="A2266" s="9" t="s">
        <v>42</v>
      </c>
      <c r="B2266" s="9" t="s">
        <v>29</v>
      </c>
      <c r="C2266" s="9" t="s">
        <v>3</v>
      </c>
      <c r="D2266" s="9" t="s">
        <v>40</v>
      </c>
      <c r="E2266" s="9" t="s">
        <v>38</v>
      </c>
      <c r="F2266" s="9">
        <v>2021</v>
      </c>
      <c r="G2266" s="9">
        <v>6</v>
      </c>
      <c r="H2266" s="9"/>
      <c r="BF2266" s="33">
        <v>72.94444</v>
      </c>
      <c r="BG2266" s="33">
        <v>70.833340000000007</v>
      </c>
      <c r="BH2266" s="33">
        <v>69.666659999999993</v>
      </c>
      <c r="BI2266" s="33">
        <v>68.402780000000007</v>
      </c>
      <c r="BJ2266" s="33">
        <v>67.69444</v>
      </c>
      <c r="BK2266" s="33">
        <v>66.916659999999993</v>
      </c>
      <c r="BL2266" s="33">
        <v>67.263890000000004</v>
      </c>
      <c r="BM2266" s="33">
        <v>72.69444</v>
      </c>
      <c r="BN2266" s="33">
        <v>78.597219999999993</v>
      </c>
      <c r="BO2266" s="33">
        <v>82.986109999999996</v>
      </c>
      <c r="BP2266" s="33">
        <v>86.75</v>
      </c>
      <c r="BQ2266" s="33">
        <v>90.083340000000007</v>
      </c>
      <c r="BR2266" s="33">
        <v>92.583340000000007</v>
      </c>
      <c r="BS2266" s="33">
        <v>94.986109999999996</v>
      </c>
      <c r="BT2266" s="33">
        <v>97.25</v>
      </c>
      <c r="BU2266" s="33">
        <v>98.888890000000004</v>
      </c>
      <c r="BV2266" s="33">
        <v>100.0556</v>
      </c>
      <c r="BW2266" s="33">
        <v>99.763890000000004</v>
      </c>
      <c r="BX2266" s="33">
        <v>98.777780000000007</v>
      </c>
      <c r="BY2266" s="33">
        <v>94.888890000000004</v>
      </c>
      <c r="BZ2266" s="33">
        <v>87.375</v>
      </c>
      <c r="CA2266" s="33">
        <v>81.236109999999996</v>
      </c>
      <c r="CB2266" s="33">
        <v>78.736109999999996</v>
      </c>
      <c r="CC2266" s="33">
        <v>76.55556</v>
      </c>
      <c r="DC2266" s="9">
        <v>20.404229999999998</v>
      </c>
      <c r="DD2266" s="9">
        <v>0</v>
      </c>
    </row>
    <row r="2267" spans="1:108" x14ac:dyDescent="0.25">
      <c r="A2267" s="9" t="s">
        <v>42</v>
      </c>
      <c r="B2267" s="9" t="s">
        <v>29</v>
      </c>
      <c r="C2267" s="9" t="s">
        <v>3</v>
      </c>
      <c r="D2267" s="9" t="s">
        <v>40</v>
      </c>
      <c r="E2267" s="9" t="s">
        <v>38</v>
      </c>
      <c r="F2267" s="9">
        <v>2021</v>
      </c>
      <c r="G2267" s="9">
        <v>7</v>
      </c>
      <c r="H2267" s="9">
        <v>206.3528</v>
      </c>
      <c r="I2267" s="9">
        <v>177.399</v>
      </c>
      <c r="J2267" s="9">
        <v>173.62350000000001</v>
      </c>
      <c r="K2267" s="9">
        <v>171.70150000000001</v>
      </c>
      <c r="L2267" s="9">
        <v>172.88419999999999</v>
      </c>
      <c r="M2267" s="9">
        <v>199.62979999999999</v>
      </c>
      <c r="N2267" s="9">
        <v>267.85570000000001</v>
      </c>
      <c r="O2267" s="9">
        <v>456.75189999999998</v>
      </c>
      <c r="P2267" s="9">
        <v>467.23919999999998</v>
      </c>
      <c r="Q2267" s="9">
        <v>497.2878</v>
      </c>
      <c r="R2267" s="9">
        <v>521.84360000000004</v>
      </c>
      <c r="S2267" s="9">
        <v>532.98360000000002</v>
      </c>
      <c r="T2267" s="9">
        <v>547.14850000000001</v>
      </c>
      <c r="U2267" s="9">
        <v>480.88060000000002</v>
      </c>
      <c r="V2267" s="9">
        <v>484.39850000000001</v>
      </c>
      <c r="W2267" s="9">
        <v>487.08550000000002</v>
      </c>
      <c r="X2267" s="9">
        <v>474.19630000000001</v>
      </c>
      <c r="Y2267" s="9">
        <v>486.35039999999998</v>
      </c>
      <c r="Z2267" s="9">
        <v>601.24130000000002</v>
      </c>
      <c r="AA2267" s="9">
        <v>403.54329999999999</v>
      </c>
      <c r="AB2267" s="9">
        <v>271.08179999999999</v>
      </c>
      <c r="AC2267" s="9">
        <v>246.9776</v>
      </c>
      <c r="AD2267" s="9">
        <v>232.99510000000001</v>
      </c>
      <c r="AE2267" s="9">
        <v>228.9923</v>
      </c>
      <c r="AF2267" s="9">
        <v>481.27370000000002</v>
      </c>
      <c r="AG2267" s="9">
        <v>187.05549999999999</v>
      </c>
      <c r="AH2267" s="9">
        <v>162.60599999999999</v>
      </c>
      <c r="AI2267" s="9">
        <v>157.68199999999999</v>
      </c>
      <c r="AJ2267" s="9">
        <v>158.8484</v>
      </c>
      <c r="AK2267" s="9">
        <v>168.9907</v>
      </c>
      <c r="AL2267" s="9">
        <v>205.37739999999999</v>
      </c>
      <c r="AM2267" s="9">
        <v>275.8784</v>
      </c>
      <c r="AN2267" s="9">
        <v>455.80590000000001</v>
      </c>
      <c r="AO2267" s="9">
        <v>498.91340000000002</v>
      </c>
      <c r="AP2267" s="9">
        <v>521.58339999999998</v>
      </c>
      <c r="AQ2267" s="9">
        <v>551.26670000000001</v>
      </c>
      <c r="AR2267" s="9">
        <v>550.97529999999995</v>
      </c>
      <c r="AS2267" s="9">
        <v>553.07000000000005</v>
      </c>
      <c r="AT2267" s="9">
        <v>567.12670000000003</v>
      </c>
      <c r="AU2267" s="9">
        <v>569.38459999999998</v>
      </c>
      <c r="AV2267" s="9">
        <v>561.88170000000002</v>
      </c>
      <c r="AW2267" s="9">
        <v>559.51940000000002</v>
      </c>
      <c r="AX2267" s="9">
        <v>590.19079999999997</v>
      </c>
      <c r="AY2267" s="9">
        <v>576.23440000000005</v>
      </c>
      <c r="AZ2267" s="9">
        <v>371.75670000000002</v>
      </c>
      <c r="BA2267" s="9">
        <v>248.85730000000001</v>
      </c>
      <c r="BB2267" s="9">
        <v>231.93299999999999</v>
      </c>
      <c r="BC2267" s="9">
        <v>213.5274</v>
      </c>
      <c r="BD2267" s="9">
        <v>206.00620000000001</v>
      </c>
      <c r="BE2267" s="9">
        <v>570.03740000000005</v>
      </c>
      <c r="BF2267" s="33">
        <v>74.902780000000007</v>
      </c>
      <c r="BG2267" s="33">
        <v>73.43056</v>
      </c>
      <c r="BH2267" s="33">
        <v>72.31944</v>
      </c>
      <c r="BI2267" s="33">
        <v>71.44444</v>
      </c>
      <c r="BJ2267" s="33">
        <v>69.666659999999993</v>
      </c>
      <c r="BK2267" s="33">
        <v>68.347219999999993</v>
      </c>
      <c r="BL2267" s="33">
        <v>68.833340000000007</v>
      </c>
      <c r="BM2267" s="33">
        <v>72.44444</v>
      </c>
      <c r="BN2267" s="33">
        <v>76.69444</v>
      </c>
      <c r="BO2267" s="33">
        <v>80.68056</v>
      </c>
      <c r="BP2267" s="33">
        <v>84.111109999999996</v>
      </c>
      <c r="BQ2267" s="33">
        <v>87.75</v>
      </c>
      <c r="BR2267" s="33">
        <v>90.708340000000007</v>
      </c>
      <c r="BS2267" s="33">
        <v>93.583340000000007</v>
      </c>
      <c r="BT2267" s="33">
        <v>95.208340000000007</v>
      </c>
      <c r="BU2267" s="33">
        <v>96.31944</v>
      </c>
      <c r="BV2267" s="33">
        <v>97.06944</v>
      </c>
      <c r="BW2267" s="33">
        <v>96.777780000000007</v>
      </c>
      <c r="BX2267" s="33">
        <v>94.736109999999996</v>
      </c>
      <c r="BY2267" s="33">
        <v>90.708340000000007</v>
      </c>
      <c r="BZ2267" s="33">
        <v>84.833340000000007</v>
      </c>
      <c r="CA2267" s="33">
        <v>80.68056</v>
      </c>
      <c r="CB2267" s="33">
        <v>77.347219999999993</v>
      </c>
      <c r="CC2267" s="33">
        <v>75.43056</v>
      </c>
      <c r="CD2267" s="9">
        <v>93.270679999999999</v>
      </c>
      <c r="CE2267" s="9">
        <v>27.08963</v>
      </c>
      <c r="CF2267" s="9">
        <v>31.561789999999998</v>
      </c>
      <c r="CG2267" s="9">
        <v>41.187390000000001</v>
      </c>
      <c r="CH2267" s="9">
        <v>24.803329999999999</v>
      </c>
      <c r="CI2267" s="9">
        <v>41.869880000000002</v>
      </c>
      <c r="CJ2267" s="9">
        <v>70.680719999999994</v>
      </c>
      <c r="CK2267" s="9">
        <v>143.47200000000001</v>
      </c>
      <c r="CL2267" s="9">
        <v>364.25290000000001</v>
      </c>
      <c r="CM2267" s="9">
        <v>221.62979999999999</v>
      </c>
      <c r="CN2267" s="9">
        <v>82.312160000000006</v>
      </c>
      <c r="CO2267" s="9">
        <v>185.62180000000001</v>
      </c>
      <c r="CP2267" s="9">
        <v>145.7063</v>
      </c>
      <c r="CQ2267" s="9">
        <v>133.68360000000001</v>
      </c>
      <c r="CR2267" s="9">
        <v>118.3515</v>
      </c>
      <c r="CS2267" s="9">
        <v>106.2651</v>
      </c>
      <c r="CT2267" s="9">
        <v>139.29949999999999</v>
      </c>
      <c r="CU2267" s="9">
        <v>226.3477</v>
      </c>
      <c r="CV2267" s="9">
        <v>289.74189999999999</v>
      </c>
      <c r="CW2267" s="9">
        <v>445.32709999999997</v>
      </c>
      <c r="CX2267" s="9">
        <v>203.60059999999999</v>
      </c>
      <c r="CY2267" s="9">
        <v>219.07339999999999</v>
      </c>
      <c r="CZ2267" s="9">
        <v>194.9376</v>
      </c>
      <c r="DA2267" s="9">
        <v>196.61340000000001</v>
      </c>
      <c r="DB2267" s="9">
        <v>99.059129999999996</v>
      </c>
      <c r="DC2267" s="9">
        <v>20.404229999999998</v>
      </c>
      <c r="DD2267" s="9">
        <v>0</v>
      </c>
    </row>
    <row r="2268" spans="1:108" x14ac:dyDescent="0.25">
      <c r="A2268" s="9" t="s">
        <v>42</v>
      </c>
      <c r="B2268" s="9" t="s">
        <v>29</v>
      </c>
      <c r="C2268" s="9" t="s">
        <v>3</v>
      </c>
      <c r="D2268" s="9" t="s">
        <v>40</v>
      </c>
      <c r="E2268" s="9" t="s">
        <v>38</v>
      </c>
      <c r="F2268" s="9">
        <v>2021</v>
      </c>
      <c r="G2268" s="9">
        <v>8</v>
      </c>
      <c r="H2268" s="9"/>
      <c r="BF2268" s="33">
        <v>67.338229999999996</v>
      </c>
      <c r="BG2268" s="33">
        <v>65.970590000000001</v>
      </c>
      <c r="BH2268" s="33">
        <v>63.757350000000002</v>
      </c>
      <c r="BI2268" s="33">
        <v>63.448529999999998</v>
      </c>
      <c r="BJ2268" s="33">
        <v>61.882350000000002</v>
      </c>
      <c r="BK2268" s="33">
        <v>61.139710000000001</v>
      </c>
      <c r="BL2268" s="33">
        <v>60.036769999999997</v>
      </c>
      <c r="BM2268" s="33">
        <v>62.911769999999997</v>
      </c>
      <c r="BN2268" s="33">
        <v>68.625</v>
      </c>
      <c r="BO2268" s="33">
        <v>73.889709999999994</v>
      </c>
      <c r="BP2268" s="33">
        <v>79.676469999999995</v>
      </c>
      <c r="BQ2268" s="33">
        <v>84.095590000000001</v>
      </c>
      <c r="BR2268" s="33">
        <v>87.580879999999993</v>
      </c>
      <c r="BS2268" s="33">
        <v>90.147059999999996</v>
      </c>
      <c r="BT2268" s="33">
        <v>92.720590000000001</v>
      </c>
      <c r="BU2268" s="33">
        <v>93.794120000000007</v>
      </c>
      <c r="BV2268" s="33">
        <v>94.455879999999993</v>
      </c>
      <c r="BW2268" s="33">
        <v>93.639709999999994</v>
      </c>
      <c r="BX2268" s="33">
        <v>91.514709999999994</v>
      </c>
      <c r="BY2268" s="33">
        <v>85.551469999999995</v>
      </c>
      <c r="BZ2268" s="33">
        <v>79.529409999999999</v>
      </c>
      <c r="CA2268" s="33">
        <v>75.125</v>
      </c>
      <c r="CB2268" s="33">
        <v>72.845590000000001</v>
      </c>
      <c r="CC2268" s="33">
        <v>70.323530000000005</v>
      </c>
      <c r="DC2268" s="9">
        <v>20.404229999999998</v>
      </c>
      <c r="DD2268" s="9">
        <v>0</v>
      </c>
    </row>
    <row r="2269" spans="1:108" x14ac:dyDescent="0.25">
      <c r="A2269" s="9" t="s">
        <v>42</v>
      </c>
      <c r="B2269" s="9" t="s">
        <v>29</v>
      </c>
      <c r="C2269" s="9" t="s">
        <v>3</v>
      </c>
      <c r="D2269" s="9" t="s">
        <v>40</v>
      </c>
      <c r="E2269" s="9" t="s">
        <v>38</v>
      </c>
      <c r="F2269" s="9">
        <v>2021</v>
      </c>
      <c r="G2269" s="9">
        <v>9</v>
      </c>
      <c r="H2269" s="9"/>
      <c r="BF2269" s="33">
        <v>67.852940000000004</v>
      </c>
      <c r="BG2269" s="33">
        <v>66.397059999999996</v>
      </c>
      <c r="BH2269" s="33">
        <v>65</v>
      </c>
      <c r="BI2269" s="33">
        <v>63.963230000000003</v>
      </c>
      <c r="BJ2269" s="33">
        <v>62.772060000000003</v>
      </c>
      <c r="BK2269" s="33">
        <v>61.926470000000002</v>
      </c>
      <c r="BL2269" s="33">
        <v>61.382350000000002</v>
      </c>
      <c r="BM2269" s="33">
        <v>63.066180000000003</v>
      </c>
      <c r="BN2269" s="33">
        <v>68.713229999999996</v>
      </c>
      <c r="BO2269" s="33">
        <v>74.272059999999996</v>
      </c>
      <c r="BP2269" s="33">
        <v>78.875</v>
      </c>
      <c r="BQ2269" s="33">
        <v>82.985290000000006</v>
      </c>
      <c r="BR2269" s="33">
        <v>85.558819999999997</v>
      </c>
      <c r="BS2269" s="33">
        <v>87.867649999999998</v>
      </c>
      <c r="BT2269" s="33">
        <v>90.213229999999996</v>
      </c>
      <c r="BU2269" s="33">
        <v>92.073530000000005</v>
      </c>
      <c r="BV2269" s="33">
        <v>93.088229999999996</v>
      </c>
      <c r="BW2269" s="33">
        <v>92.661770000000004</v>
      </c>
      <c r="BX2269" s="33">
        <v>89.301469999999995</v>
      </c>
      <c r="BY2269" s="33">
        <v>82.639709999999994</v>
      </c>
      <c r="BZ2269" s="33">
        <v>77.044120000000007</v>
      </c>
      <c r="CA2269" s="33">
        <v>73.110290000000006</v>
      </c>
      <c r="CB2269" s="33">
        <v>70.477940000000004</v>
      </c>
      <c r="CC2269" s="33">
        <v>68.911770000000004</v>
      </c>
      <c r="DC2269" s="9">
        <v>20.404229999999998</v>
      </c>
      <c r="DD2269" s="9">
        <v>0</v>
      </c>
    </row>
    <row r="2270" spans="1:108" x14ac:dyDescent="0.25">
      <c r="A2270" s="9" t="s">
        <v>42</v>
      </c>
      <c r="B2270" s="9" t="s">
        <v>29</v>
      </c>
      <c r="C2270" s="9" t="s">
        <v>3</v>
      </c>
      <c r="D2270" s="9" t="s">
        <v>40</v>
      </c>
      <c r="E2270" s="9" t="s">
        <v>38</v>
      </c>
      <c r="F2270" s="9">
        <v>2021</v>
      </c>
      <c r="G2270" s="9">
        <v>10</v>
      </c>
      <c r="H2270" s="9"/>
      <c r="BF2270" s="33">
        <v>61.125</v>
      </c>
      <c r="BG2270" s="33">
        <v>59.933819999999997</v>
      </c>
      <c r="BH2270" s="33">
        <v>58.823529999999998</v>
      </c>
      <c r="BI2270" s="33">
        <v>57.926470000000002</v>
      </c>
      <c r="BJ2270" s="33">
        <v>57.301470000000002</v>
      </c>
      <c r="BK2270" s="33">
        <v>56.286769999999997</v>
      </c>
      <c r="BL2270" s="33">
        <v>55.338230000000003</v>
      </c>
      <c r="BM2270" s="33">
        <v>54.919119999999999</v>
      </c>
      <c r="BN2270" s="33">
        <v>59.757350000000002</v>
      </c>
      <c r="BO2270" s="33">
        <v>67.852940000000004</v>
      </c>
      <c r="BP2270" s="33">
        <v>73.933819999999997</v>
      </c>
      <c r="BQ2270" s="33">
        <v>78.514709999999994</v>
      </c>
      <c r="BR2270" s="33">
        <v>81.838229999999996</v>
      </c>
      <c r="BS2270" s="33">
        <v>84.154409999999999</v>
      </c>
      <c r="BT2270" s="33">
        <v>85.595590000000001</v>
      </c>
      <c r="BU2270" s="33">
        <v>86.867649999999998</v>
      </c>
      <c r="BV2270" s="33">
        <v>86.860290000000006</v>
      </c>
      <c r="BW2270" s="33">
        <v>86.007350000000002</v>
      </c>
      <c r="BX2270" s="33">
        <v>78.772059999999996</v>
      </c>
      <c r="BY2270" s="33">
        <v>71.161770000000004</v>
      </c>
      <c r="BZ2270" s="33">
        <v>66.838229999999996</v>
      </c>
      <c r="CA2270" s="33">
        <v>64.345590000000001</v>
      </c>
      <c r="CB2270" s="33">
        <v>63.5</v>
      </c>
      <c r="CC2270" s="33">
        <v>61.375</v>
      </c>
      <c r="DC2270" s="9">
        <v>20.404229999999998</v>
      </c>
      <c r="DD2270" s="9">
        <v>0</v>
      </c>
    </row>
    <row r="2271" spans="1:108" x14ac:dyDescent="0.25">
      <c r="A2271" s="9" t="s">
        <v>42</v>
      </c>
      <c r="B2271" s="9" t="s">
        <v>29</v>
      </c>
      <c r="C2271" s="9" t="s">
        <v>3</v>
      </c>
      <c r="D2271" s="9" t="s">
        <v>40</v>
      </c>
      <c r="E2271" s="9" t="s">
        <v>38</v>
      </c>
      <c r="F2271" s="9">
        <v>2022</v>
      </c>
      <c r="G2271" s="9">
        <v>5</v>
      </c>
      <c r="H2271" s="9"/>
      <c r="BF2271" s="33">
        <v>67.986109999999996</v>
      </c>
      <c r="BG2271" s="33">
        <v>67.083340000000007</v>
      </c>
      <c r="BH2271" s="33">
        <v>66.083340000000007</v>
      </c>
      <c r="BI2271" s="33">
        <v>64.916659999999993</v>
      </c>
      <c r="BJ2271" s="33">
        <v>63.888890000000004</v>
      </c>
      <c r="BK2271" s="33">
        <v>62.388890000000004</v>
      </c>
      <c r="BL2271" s="33">
        <v>63.375</v>
      </c>
      <c r="BM2271" s="33">
        <v>67.583340000000007</v>
      </c>
      <c r="BN2271" s="33">
        <v>71.708340000000007</v>
      </c>
      <c r="BO2271" s="33">
        <v>76.416659999999993</v>
      </c>
      <c r="BP2271" s="33">
        <v>80.138890000000004</v>
      </c>
      <c r="BQ2271" s="33">
        <v>82.80556</v>
      </c>
      <c r="BR2271" s="33">
        <v>85.666659999999993</v>
      </c>
      <c r="BS2271" s="33">
        <v>88.277780000000007</v>
      </c>
      <c r="BT2271" s="33">
        <v>90.55556</v>
      </c>
      <c r="BU2271" s="33">
        <v>92.05556</v>
      </c>
      <c r="BV2271" s="33">
        <v>92.80556</v>
      </c>
      <c r="BW2271" s="33">
        <v>92.652780000000007</v>
      </c>
      <c r="BX2271" s="33">
        <v>91.236109999999996</v>
      </c>
      <c r="BY2271" s="33">
        <v>87.5</v>
      </c>
      <c r="BZ2271" s="33">
        <v>80.80556</v>
      </c>
      <c r="CA2271" s="33">
        <v>76.55556</v>
      </c>
      <c r="CB2271" s="33">
        <v>73.666659999999993</v>
      </c>
      <c r="CC2271" s="33">
        <v>71.166659999999993</v>
      </c>
      <c r="DC2271" s="9">
        <v>20.404229999999998</v>
      </c>
      <c r="DD2271" s="9">
        <v>0</v>
      </c>
    </row>
    <row r="2272" spans="1:108" x14ac:dyDescent="0.25">
      <c r="A2272" s="9" t="s">
        <v>42</v>
      </c>
      <c r="B2272" s="9" t="s">
        <v>29</v>
      </c>
      <c r="C2272" s="9" t="s">
        <v>3</v>
      </c>
      <c r="D2272" s="9" t="s">
        <v>40</v>
      </c>
      <c r="E2272" s="9" t="s">
        <v>38</v>
      </c>
      <c r="F2272" s="9">
        <v>2022</v>
      </c>
      <c r="G2272" s="9">
        <v>6</v>
      </c>
      <c r="H2272" s="9"/>
      <c r="BF2272" s="33">
        <v>72.94444</v>
      </c>
      <c r="BG2272" s="33">
        <v>70.833340000000007</v>
      </c>
      <c r="BH2272" s="33">
        <v>69.666659999999993</v>
      </c>
      <c r="BI2272" s="33">
        <v>68.402780000000007</v>
      </c>
      <c r="BJ2272" s="33">
        <v>67.69444</v>
      </c>
      <c r="BK2272" s="33">
        <v>66.916659999999993</v>
      </c>
      <c r="BL2272" s="33">
        <v>67.263890000000004</v>
      </c>
      <c r="BM2272" s="33">
        <v>72.69444</v>
      </c>
      <c r="BN2272" s="33">
        <v>78.597219999999993</v>
      </c>
      <c r="BO2272" s="33">
        <v>82.986109999999996</v>
      </c>
      <c r="BP2272" s="33">
        <v>86.75</v>
      </c>
      <c r="BQ2272" s="33">
        <v>90.083340000000007</v>
      </c>
      <c r="BR2272" s="33">
        <v>92.583340000000007</v>
      </c>
      <c r="BS2272" s="33">
        <v>94.986109999999996</v>
      </c>
      <c r="BT2272" s="33">
        <v>97.25</v>
      </c>
      <c r="BU2272" s="33">
        <v>98.888890000000004</v>
      </c>
      <c r="BV2272" s="33">
        <v>100.0556</v>
      </c>
      <c r="BW2272" s="33">
        <v>99.763890000000004</v>
      </c>
      <c r="BX2272" s="33">
        <v>98.777780000000007</v>
      </c>
      <c r="BY2272" s="33">
        <v>94.888890000000004</v>
      </c>
      <c r="BZ2272" s="33">
        <v>87.375</v>
      </c>
      <c r="CA2272" s="33">
        <v>81.236109999999996</v>
      </c>
      <c r="CB2272" s="33">
        <v>78.736109999999996</v>
      </c>
      <c r="CC2272" s="33">
        <v>76.55556</v>
      </c>
      <c r="DC2272" s="9">
        <v>20.404229999999998</v>
      </c>
      <c r="DD2272" s="9">
        <v>0</v>
      </c>
    </row>
    <row r="2273" spans="1:108" x14ac:dyDescent="0.25">
      <c r="A2273" s="9" t="s">
        <v>42</v>
      </c>
      <c r="B2273" s="9" t="s">
        <v>29</v>
      </c>
      <c r="C2273" s="9" t="s">
        <v>3</v>
      </c>
      <c r="D2273" s="9" t="s">
        <v>40</v>
      </c>
      <c r="E2273" s="9" t="s">
        <v>38</v>
      </c>
      <c r="F2273" s="9">
        <v>2022</v>
      </c>
      <c r="G2273" s="9">
        <v>7</v>
      </c>
      <c r="H2273" s="9">
        <v>205.82550000000001</v>
      </c>
      <c r="I2273" s="9">
        <v>176.89279999999999</v>
      </c>
      <c r="J2273" s="9">
        <v>173.1397</v>
      </c>
      <c r="K2273" s="9">
        <v>171.2534</v>
      </c>
      <c r="L2273" s="9">
        <v>172.66919999999999</v>
      </c>
      <c r="M2273" s="9">
        <v>199.65119999999999</v>
      </c>
      <c r="N2273" s="9">
        <v>267.96379999999999</v>
      </c>
      <c r="O2273" s="9">
        <v>456.7244</v>
      </c>
      <c r="P2273" s="9">
        <v>467.41609999999997</v>
      </c>
      <c r="Q2273" s="9">
        <v>497.399</v>
      </c>
      <c r="R2273" s="9">
        <v>521.90350000000001</v>
      </c>
      <c r="S2273" s="9">
        <v>533.16380000000004</v>
      </c>
      <c r="T2273" s="9">
        <v>547.36040000000003</v>
      </c>
      <c r="U2273" s="9">
        <v>481.06130000000002</v>
      </c>
      <c r="V2273" s="9">
        <v>484.57920000000001</v>
      </c>
      <c r="W2273" s="9">
        <v>487.23020000000002</v>
      </c>
      <c r="X2273" s="9">
        <v>474.64909999999998</v>
      </c>
      <c r="Y2273" s="9">
        <v>487.03960000000001</v>
      </c>
      <c r="Z2273" s="9">
        <v>602.10630000000003</v>
      </c>
      <c r="AA2273" s="9">
        <v>404.37810000000002</v>
      </c>
      <c r="AB2273" s="9">
        <v>272.12650000000002</v>
      </c>
      <c r="AC2273" s="9">
        <v>248.233</v>
      </c>
      <c r="AD2273" s="9">
        <v>234.30260000000001</v>
      </c>
      <c r="AE2273" s="9">
        <v>230.2998</v>
      </c>
      <c r="AF2273" s="9">
        <v>481.59980000000002</v>
      </c>
      <c r="AG2273" s="9">
        <v>186.5282</v>
      </c>
      <c r="AH2273" s="9">
        <v>162.09979999999999</v>
      </c>
      <c r="AI2273" s="9">
        <v>157.19820000000001</v>
      </c>
      <c r="AJ2273" s="9">
        <v>158.40029999999999</v>
      </c>
      <c r="AK2273" s="9">
        <v>168.7756</v>
      </c>
      <c r="AL2273" s="9">
        <v>205.39879999999999</v>
      </c>
      <c r="AM2273" s="9">
        <v>275.98649999999998</v>
      </c>
      <c r="AN2273" s="9">
        <v>455.77839999999998</v>
      </c>
      <c r="AO2273" s="9">
        <v>499.09019999999998</v>
      </c>
      <c r="AP2273" s="9">
        <v>521.69470000000001</v>
      </c>
      <c r="AQ2273" s="9">
        <v>551.32659999999998</v>
      </c>
      <c r="AR2273" s="9">
        <v>551.15549999999996</v>
      </c>
      <c r="AS2273" s="9">
        <v>553.28200000000004</v>
      </c>
      <c r="AT2273" s="9">
        <v>567.30740000000003</v>
      </c>
      <c r="AU2273" s="9">
        <v>569.5652</v>
      </c>
      <c r="AV2273" s="9">
        <v>562.02650000000006</v>
      </c>
      <c r="AW2273" s="9">
        <v>559.97220000000004</v>
      </c>
      <c r="AX2273" s="9">
        <v>590.87990000000002</v>
      </c>
      <c r="AY2273" s="9">
        <v>577.09950000000003</v>
      </c>
      <c r="AZ2273" s="9">
        <v>372.5915</v>
      </c>
      <c r="BA2273" s="9">
        <v>249.90199999999999</v>
      </c>
      <c r="BB2273" s="9">
        <v>233.1884</v>
      </c>
      <c r="BC2273" s="9">
        <v>214.8349</v>
      </c>
      <c r="BD2273" s="9">
        <v>207.31370000000001</v>
      </c>
      <c r="BE2273" s="9">
        <v>570.36350000000004</v>
      </c>
      <c r="BF2273" s="33">
        <v>74.902780000000007</v>
      </c>
      <c r="BG2273" s="33">
        <v>73.43056</v>
      </c>
      <c r="BH2273" s="33">
        <v>72.31944</v>
      </c>
      <c r="BI2273" s="33">
        <v>71.44444</v>
      </c>
      <c r="BJ2273" s="33">
        <v>69.666659999999993</v>
      </c>
      <c r="BK2273" s="33">
        <v>68.347219999999993</v>
      </c>
      <c r="BL2273" s="33">
        <v>68.833340000000007</v>
      </c>
      <c r="BM2273" s="33">
        <v>72.44444</v>
      </c>
      <c r="BN2273" s="33">
        <v>76.69444</v>
      </c>
      <c r="BO2273" s="33">
        <v>80.68056</v>
      </c>
      <c r="BP2273" s="33">
        <v>84.111109999999996</v>
      </c>
      <c r="BQ2273" s="33">
        <v>87.75</v>
      </c>
      <c r="BR2273" s="33">
        <v>90.708340000000007</v>
      </c>
      <c r="BS2273" s="33">
        <v>93.583340000000007</v>
      </c>
      <c r="BT2273" s="33">
        <v>95.208340000000007</v>
      </c>
      <c r="BU2273" s="33">
        <v>96.31944</v>
      </c>
      <c r="BV2273" s="33">
        <v>97.06944</v>
      </c>
      <c r="BW2273" s="33">
        <v>96.777780000000007</v>
      </c>
      <c r="BX2273" s="33">
        <v>94.736109999999996</v>
      </c>
      <c r="BY2273" s="33">
        <v>90.708340000000007</v>
      </c>
      <c r="BZ2273" s="33">
        <v>84.833340000000007</v>
      </c>
      <c r="CA2273" s="33">
        <v>80.68056</v>
      </c>
      <c r="CB2273" s="33">
        <v>77.347219999999993</v>
      </c>
      <c r="CC2273" s="33">
        <v>75.43056</v>
      </c>
      <c r="CD2273" s="9">
        <v>93.276579999999996</v>
      </c>
      <c r="CE2273" s="9">
        <v>27.097300000000001</v>
      </c>
      <c r="CF2273" s="9">
        <v>31.571249999999999</v>
      </c>
      <c r="CG2273" s="9">
        <v>41.209569999999999</v>
      </c>
      <c r="CH2273" s="9">
        <v>24.807490000000001</v>
      </c>
      <c r="CI2273" s="9">
        <v>41.879899999999999</v>
      </c>
      <c r="CJ2273" s="9">
        <v>70.671940000000006</v>
      </c>
      <c r="CK2273" s="9">
        <v>143.52109999999999</v>
      </c>
      <c r="CL2273" s="9">
        <v>364.4128</v>
      </c>
      <c r="CM2273" s="9">
        <v>221.64930000000001</v>
      </c>
      <c r="CN2273" s="9">
        <v>82.284769999999995</v>
      </c>
      <c r="CO2273" s="9">
        <v>185.65700000000001</v>
      </c>
      <c r="CP2273" s="9">
        <v>145.74799999999999</v>
      </c>
      <c r="CQ2273" s="9">
        <v>133.73670000000001</v>
      </c>
      <c r="CR2273" s="9">
        <v>118.3921</v>
      </c>
      <c r="CS2273" s="9">
        <v>106.30370000000001</v>
      </c>
      <c r="CT2273" s="9">
        <v>139.3381</v>
      </c>
      <c r="CU2273" s="9">
        <v>226.46350000000001</v>
      </c>
      <c r="CV2273" s="9">
        <v>289.72770000000003</v>
      </c>
      <c r="CW2273" s="9">
        <v>445.59379999999999</v>
      </c>
      <c r="CX2273" s="9">
        <v>203.6865</v>
      </c>
      <c r="CY2273" s="9">
        <v>219.14060000000001</v>
      </c>
      <c r="CZ2273" s="9">
        <v>195.00399999999999</v>
      </c>
      <c r="DA2273" s="9">
        <v>196.67910000000001</v>
      </c>
      <c r="DB2273" s="9">
        <v>99.094830000000002</v>
      </c>
      <c r="DC2273" s="9">
        <v>20.404229999999998</v>
      </c>
      <c r="DD2273" s="9">
        <v>0</v>
      </c>
    </row>
    <row r="2274" spans="1:108" x14ac:dyDescent="0.25">
      <c r="A2274" s="9" t="s">
        <v>42</v>
      </c>
      <c r="B2274" s="9" t="s">
        <v>29</v>
      </c>
      <c r="C2274" s="9" t="s">
        <v>3</v>
      </c>
      <c r="D2274" s="9" t="s">
        <v>40</v>
      </c>
      <c r="E2274" s="9" t="s">
        <v>38</v>
      </c>
      <c r="F2274" s="9">
        <v>2022</v>
      </c>
      <c r="G2274" s="9">
        <v>8</v>
      </c>
      <c r="H2274" s="9"/>
      <c r="BF2274" s="33">
        <v>67.338229999999996</v>
      </c>
      <c r="BG2274" s="33">
        <v>65.970590000000001</v>
      </c>
      <c r="BH2274" s="33">
        <v>63.757350000000002</v>
      </c>
      <c r="BI2274" s="33">
        <v>63.448529999999998</v>
      </c>
      <c r="BJ2274" s="33">
        <v>61.882350000000002</v>
      </c>
      <c r="BK2274" s="33">
        <v>61.139710000000001</v>
      </c>
      <c r="BL2274" s="33">
        <v>60.036769999999997</v>
      </c>
      <c r="BM2274" s="33">
        <v>62.911769999999997</v>
      </c>
      <c r="BN2274" s="33">
        <v>68.625</v>
      </c>
      <c r="BO2274" s="33">
        <v>73.889709999999994</v>
      </c>
      <c r="BP2274" s="33">
        <v>79.676469999999995</v>
      </c>
      <c r="BQ2274" s="33">
        <v>84.095590000000001</v>
      </c>
      <c r="BR2274" s="33">
        <v>87.580879999999993</v>
      </c>
      <c r="BS2274" s="33">
        <v>90.147059999999996</v>
      </c>
      <c r="BT2274" s="33">
        <v>92.720590000000001</v>
      </c>
      <c r="BU2274" s="33">
        <v>93.794120000000007</v>
      </c>
      <c r="BV2274" s="33">
        <v>94.455879999999993</v>
      </c>
      <c r="BW2274" s="33">
        <v>93.639709999999994</v>
      </c>
      <c r="BX2274" s="33">
        <v>91.514709999999994</v>
      </c>
      <c r="BY2274" s="33">
        <v>85.551469999999995</v>
      </c>
      <c r="BZ2274" s="33">
        <v>79.529409999999999</v>
      </c>
      <c r="CA2274" s="33">
        <v>75.125</v>
      </c>
      <c r="CB2274" s="33">
        <v>72.845590000000001</v>
      </c>
      <c r="CC2274" s="33">
        <v>70.323530000000005</v>
      </c>
      <c r="DC2274" s="9">
        <v>20.404229999999998</v>
      </c>
      <c r="DD2274" s="9">
        <v>0</v>
      </c>
    </row>
    <row r="2275" spans="1:108" x14ac:dyDescent="0.25">
      <c r="A2275" s="9" t="s">
        <v>42</v>
      </c>
      <c r="B2275" s="9" t="s">
        <v>29</v>
      </c>
      <c r="C2275" s="9" t="s">
        <v>3</v>
      </c>
      <c r="D2275" s="9" t="s">
        <v>40</v>
      </c>
      <c r="E2275" s="9" t="s">
        <v>38</v>
      </c>
      <c r="F2275" s="9">
        <v>2022</v>
      </c>
      <c r="G2275" s="9">
        <v>9</v>
      </c>
      <c r="H2275" s="9"/>
      <c r="BF2275" s="33">
        <v>67.852940000000004</v>
      </c>
      <c r="BG2275" s="33">
        <v>66.397059999999996</v>
      </c>
      <c r="BH2275" s="33">
        <v>65</v>
      </c>
      <c r="BI2275" s="33">
        <v>63.963230000000003</v>
      </c>
      <c r="BJ2275" s="33">
        <v>62.772060000000003</v>
      </c>
      <c r="BK2275" s="33">
        <v>61.926470000000002</v>
      </c>
      <c r="BL2275" s="33">
        <v>61.382350000000002</v>
      </c>
      <c r="BM2275" s="33">
        <v>63.066180000000003</v>
      </c>
      <c r="BN2275" s="33">
        <v>68.713229999999996</v>
      </c>
      <c r="BO2275" s="33">
        <v>74.272059999999996</v>
      </c>
      <c r="BP2275" s="33">
        <v>78.875</v>
      </c>
      <c r="BQ2275" s="33">
        <v>82.985290000000006</v>
      </c>
      <c r="BR2275" s="33">
        <v>85.558819999999997</v>
      </c>
      <c r="BS2275" s="33">
        <v>87.867649999999998</v>
      </c>
      <c r="BT2275" s="33">
        <v>90.213229999999996</v>
      </c>
      <c r="BU2275" s="33">
        <v>92.073530000000005</v>
      </c>
      <c r="BV2275" s="33">
        <v>93.088229999999996</v>
      </c>
      <c r="BW2275" s="33">
        <v>92.661770000000004</v>
      </c>
      <c r="BX2275" s="33">
        <v>89.301469999999995</v>
      </c>
      <c r="BY2275" s="33">
        <v>82.639709999999994</v>
      </c>
      <c r="BZ2275" s="33">
        <v>77.044120000000007</v>
      </c>
      <c r="CA2275" s="33">
        <v>73.110290000000006</v>
      </c>
      <c r="CB2275" s="33">
        <v>70.477940000000004</v>
      </c>
      <c r="CC2275" s="33">
        <v>68.911770000000004</v>
      </c>
      <c r="DC2275" s="9">
        <v>20.404229999999998</v>
      </c>
      <c r="DD2275" s="9">
        <v>0</v>
      </c>
    </row>
    <row r="2276" spans="1:108" x14ac:dyDescent="0.25">
      <c r="A2276" s="9" t="s">
        <v>42</v>
      </c>
      <c r="B2276" s="9" t="s">
        <v>29</v>
      </c>
      <c r="C2276" s="9" t="s">
        <v>3</v>
      </c>
      <c r="D2276" s="9" t="s">
        <v>40</v>
      </c>
      <c r="E2276" s="9" t="s">
        <v>38</v>
      </c>
      <c r="F2276" s="9">
        <v>2022</v>
      </c>
      <c r="G2276" s="9">
        <v>10</v>
      </c>
      <c r="H2276" s="9"/>
      <c r="BF2276" s="33">
        <v>61.125</v>
      </c>
      <c r="BG2276" s="33">
        <v>59.933819999999997</v>
      </c>
      <c r="BH2276" s="33">
        <v>58.823529999999998</v>
      </c>
      <c r="BI2276" s="33">
        <v>57.926470000000002</v>
      </c>
      <c r="BJ2276" s="33">
        <v>57.301470000000002</v>
      </c>
      <c r="BK2276" s="33">
        <v>56.286769999999997</v>
      </c>
      <c r="BL2276" s="33">
        <v>55.338230000000003</v>
      </c>
      <c r="BM2276" s="33">
        <v>54.919119999999999</v>
      </c>
      <c r="BN2276" s="33">
        <v>59.757350000000002</v>
      </c>
      <c r="BO2276" s="33">
        <v>67.852940000000004</v>
      </c>
      <c r="BP2276" s="33">
        <v>73.933819999999997</v>
      </c>
      <c r="BQ2276" s="33">
        <v>78.514709999999994</v>
      </c>
      <c r="BR2276" s="33">
        <v>81.838229999999996</v>
      </c>
      <c r="BS2276" s="33">
        <v>84.154409999999999</v>
      </c>
      <c r="BT2276" s="33">
        <v>85.595590000000001</v>
      </c>
      <c r="BU2276" s="33">
        <v>86.867649999999998</v>
      </c>
      <c r="BV2276" s="33">
        <v>86.860290000000006</v>
      </c>
      <c r="BW2276" s="33">
        <v>86.007350000000002</v>
      </c>
      <c r="BX2276" s="33">
        <v>78.772059999999996</v>
      </c>
      <c r="BY2276" s="33">
        <v>71.161770000000004</v>
      </c>
      <c r="BZ2276" s="33">
        <v>66.838229999999996</v>
      </c>
      <c r="CA2276" s="33">
        <v>64.345590000000001</v>
      </c>
      <c r="CB2276" s="33">
        <v>63.5</v>
      </c>
      <c r="CC2276" s="33">
        <v>61.375</v>
      </c>
      <c r="DC2276" s="9">
        <v>20.404229999999998</v>
      </c>
      <c r="DD2276" s="9">
        <v>0</v>
      </c>
    </row>
    <row r="2277" spans="1:108" x14ac:dyDescent="0.25">
      <c r="A2277" s="9" t="s">
        <v>42</v>
      </c>
      <c r="B2277" s="9" t="s">
        <v>29</v>
      </c>
      <c r="C2277" s="9" t="s">
        <v>3</v>
      </c>
      <c r="D2277" s="9" t="s">
        <v>40</v>
      </c>
      <c r="E2277" s="9" t="s">
        <v>38</v>
      </c>
      <c r="F2277" s="9">
        <v>2023</v>
      </c>
      <c r="G2277" s="9">
        <v>5</v>
      </c>
      <c r="H2277" s="9"/>
      <c r="BF2277" s="33">
        <v>67.986109999999996</v>
      </c>
      <c r="BG2277" s="33">
        <v>67.083340000000007</v>
      </c>
      <c r="BH2277" s="33">
        <v>66.083340000000007</v>
      </c>
      <c r="BI2277" s="33">
        <v>64.916659999999993</v>
      </c>
      <c r="BJ2277" s="33">
        <v>63.888890000000004</v>
      </c>
      <c r="BK2277" s="33">
        <v>62.388890000000004</v>
      </c>
      <c r="BL2277" s="33">
        <v>63.375</v>
      </c>
      <c r="BM2277" s="33">
        <v>67.583340000000007</v>
      </c>
      <c r="BN2277" s="33">
        <v>71.708340000000007</v>
      </c>
      <c r="BO2277" s="33">
        <v>76.416659999999993</v>
      </c>
      <c r="BP2277" s="33">
        <v>80.138890000000004</v>
      </c>
      <c r="BQ2277" s="33">
        <v>82.80556</v>
      </c>
      <c r="BR2277" s="33">
        <v>85.666659999999993</v>
      </c>
      <c r="BS2277" s="33">
        <v>88.277780000000007</v>
      </c>
      <c r="BT2277" s="33">
        <v>90.55556</v>
      </c>
      <c r="BU2277" s="33">
        <v>92.05556</v>
      </c>
      <c r="BV2277" s="33">
        <v>92.80556</v>
      </c>
      <c r="BW2277" s="33">
        <v>92.652780000000007</v>
      </c>
      <c r="BX2277" s="33">
        <v>91.236109999999996</v>
      </c>
      <c r="BY2277" s="33">
        <v>87.5</v>
      </c>
      <c r="BZ2277" s="33">
        <v>80.80556</v>
      </c>
      <c r="CA2277" s="33">
        <v>76.55556</v>
      </c>
      <c r="CB2277" s="33">
        <v>73.666659999999993</v>
      </c>
      <c r="CC2277" s="33">
        <v>71.166659999999993</v>
      </c>
      <c r="DC2277" s="9">
        <v>20.404229999999998</v>
      </c>
      <c r="DD2277" s="9">
        <v>0</v>
      </c>
    </row>
    <row r="2278" spans="1:108" x14ac:dyDescent="0.25">
      <c r="A2278" s="9" t="s">
        <v>42</v>
      </c>
      <c r="B2278" s="9" t="s">
        <v>29</v>
      </c>
      <c r="C2278" s="9" t="s">
        <v>3</v>
      </c>
      <c r="D2278" s="9" t="s">
        <v>40</v>
      </c>
      <c r="E2278" s="9" t="s">
        <v>38</v>
      </c>
      <c r="F2278" s="9">
        <v>2023</v>
      </c>
      <c r="G2278" s="9">
        <v>6</v>
      </c>
      <c r="H2278" s="9"/>
      <c r="BF2278" s="33">
        <v>72.94444</v>
      </c>
      <c r="BG2278" s="33">
        <v>70.833340000000007</v>
      </c>
      <c r="BH2278" s="33">
        <v>69.666659999999993</v>
      </c>
      <c r="BI2278" s="33">
        <v>68.402780000000007</v>
      </c>
      <c r="BJ2278" s="33">
        <v>67.69444</v>
      </c>
      <c r="BK2278" s="33">
        <v>66.916659999999993</v>
      </c>
      <c r="BL2278" s="33">
        <v>67.263890000000004</v>
      </c>
      <c r="BM2278" s="33">
        <v>72.69444</v>
      </c>
      <c r="BN2278" s="33">
        <v>78.597219999999993</v>
      </c>
      <c r="BO2278" s="33">
        <v>82.986109999999996</v>
      </c>
      <c r="BP2278" s="33">
        <v>86.75</v>
      </c>
      <c r="BQ2278" s="33">
        <v>90.083340000000007</v>
      </c>
      <c r="BR2278" s="33">
        <v>92.583340000000007</v>
      </c>
      <c r="BS2278" s="33">
        <v>94.986109999999996</v>
      </c>
      <c r="BT2278" s="33">
        <v>97.25</v>
      </c>
      <c r="BU2278" s="33">
        <v>98.888890000000004</v>
      </c>
      <c r="BV2278" s="33">
        <v>100.0556</v>
      </c>
      <c r="BW2278" s="33">
        <v>99.763890000000004</v>
      </c>
      <c r="BX2278" s="33">
        <v>98.777780000000007</v>
      </c>
      <c r="BY2278" s="33">
        <v>94.888890000000004</v>
      </c>
      <c r="BZ2278" s="33">
        <v>87.375</v>
      </c>
      <c r="CA2278" s="33">
        <v>81.236109999999996</v>
      </c>
      <c r="CB2278" s="33">
        <v>78.736109999999996</v>
      </c>
      <c r="CC2278" s="33">
        <v>76.55556</v>
      </c>
      <c r="DC2278" s="9">
        <v>20.404229999999998</v>
      </c>
      <c r="DD2278" s="9">
        <v>0</v>
      </c>
    </row>
    <row r="2279" spans="1:108" x14ac:dyDescent="0.25">
      <c r="A2279" s="9" t="s">
        <v>42</v>
      </c>
      <c r="B2279" s="9" t="s">
        <v>29</v>
      </c>
      <c r="C2279" s="9" t="s">
        <v>3</v>
      </c>
      <c r="D2279" s="9" t="s">
        <v>40</v>
      </c>
      <c r="E2279" s="9" t="s">
        <v>38</v>
      </c>
      <c r="F2279" s="9">
        <v>2023</v>
      </c>
      <c r="G2279" s="9">
        <v>7</v>
      </c>
      <c r="H2279" s="9">
        <v>206.29480000000001</v>
      </c>
      <c r="I2279" s="9">
        <v>177.31139999999999</v>
      </c>
      <c r="J2279" s="9">
        <v>173.48920000000001</v>
      </c>
      <c r="K2279" s="9">
        <v>171.56880000000001</v>
      </c>
      <c r="L2279" s="9">
        <v>172.55850000000001</v>
      </c>
      <c r="M2279" s="9">
        <v>199.08840000000001</v>
      </c>
      <c r="N2279" s="9">
        <v>267.38290000000001</v>
      </c>
      <c r="O2279" s="9">
        <v>457.05040000000002</v>
      </c>
      <c r="P2279" s="9">
        <v>467.38040000000001</v>
      </c>
      <c r="Q2279" s="9">
        <v>497.50540000000001</v>
      </c>
      <c r="R2279" s="9">
        <v>521.97220000000004</v>
      </c>
      <c r="S2279" s="9">
        <v>532.70169999999996</v>
      </c>
      <c r="T2279" s="9">
        <v>546.7962</v>
      </c>
      <c r="U2279" s="9">
        <v>480.57830000000001</v>
      </c>
      <c r="V2279" s="9">
        <v>484.09620000000001</v>
      </c>
      <c r="W2279" s="9">
        <v>486.73110000000003</v>
      </c>
      <c r="X2279" s="9">
        <v>473.49059999999997</v>
      </c>
      <c r="Y2279" s="9">
        <v>485.23649999999998</v>
      </c>
      <c r="Z2279" s="9">
        <v>599.84770000000003</v>
      </c>
      <c r="AA2279" s="9">
        <v>402.00970000000001</v>
      </c>
      <c r="AB2279" s="9">
        <v>269.41980000000001</v>
      </c>
      <c r="AC2279" s="9">
        <v>245.52760000000001</v>
      </c>
      <c r="AD2279" s="9">
        <v>231.529</v>
      </c>
      <c r="AE2279" s="9">
        <v>227.52619999999999</v>
      </c>
      <c r="AF2279" s="9">
        <v>480.71769999999998</v>
      </c>
      <c r="AG2279" s="9">
        <v>186.9975</v>
      </c>
      <c r="AH2279" s="9">
        <v>162.51840000000001</v>
      </c>
      <c r="AI2279" s="9">
        <v>157.54769999999999</v>
      </c>
      <c r="AJ2279" s="9">
        <v>158.7157</v>
      </c>
      <c r="AK2279" s="9">
        <v>168.66489999999999</v>
      </c>
      <c r="AL2279" s="9">
        <v>204.83600000000001</v>
      </c>
      <c r="AM2279" s="9">
        <v>275.40559999999999</v>
      </c>
      <c r="AN2279" s="9">
        <v>456.1044</v>
      </c>
      <c r="AO2279" s="9">
        <v>499.05450000000002</v>
      </c>
      <c r="AP2279" s="9">
        <v>521.80110000000002</v>
      </c>
      <c r="AQ2279" s="9">
        <v>551.3954</v>
      </c>
      <c r="AR2279" s="9">
        <v>550.6934</v>
      </c>
      <c r="AS2279" s="9">
        <v>552.71770000000004</v>
      </c>
      <c r="AT2279" s="9">
        <v>566.82439999999997</v>
      </c>
      <c r="AU2279" s="9">
        <v>569.08230000000003</v>
      </c>
      <c r="AV2279" s="9">
        <v>561.52729999999997</v>
      </c>
      <c r="AW2279" s="9">
        <v>558.81370000000004</v>
      </c>
      <c r="AX2279" s="9">
        <v>589.07680000000005</v>
      </c>
      <c r="AY2279" s="9">
        <v>574.84090000000003</v>
      </c>
      <c r="AZ2279" s="9">
        <v>370.22309999999999</v>
      </c>
      <c r="BA2279" s="9">
        <v>247.1953</v>
      </c>
      <c r="BB2279" s="9">
        <v>230.483</v>
      </c>
      <c r="BC2279" s="9">
        <v>212.06120000000001</v>
      </c>
      <c r="BD2279" s="9">
        <v>204.54</v>
      </c>
      <c r="BE2279" s="9">
        <v>569.48130000000003</v>
      </c>
      <c r="BF2279" s="33">
        <v>74.902780000000007</v>
      </c>
      <c r="BG2279" s="33">
        <v>73.43056</v>
      </c>
      <c r="BH2279" s="33">
        <v>72.31944</v>
      </c>
      <c r="BI2279" s="33">
        <v>71.44444</v>
      </c>
      <c r="BJ2279" s="33">
        <v>69.666659999999993</v>
      </c>
      <c r="BK2279" s="33">
        <v>68.347219999999993</v>
      </c>
      <c r="BL2279" s="33">
        <v>68.833340000000007</v>
      </c>
      <c r="BM2279" s="33">
        <v>72.44444</v>
      </c>
      <c r="BN2279" s="33">
        <v>76.69444</v>
      </c>
      <c r="BO2279" s="33">
        <v>80.68056</v>
      </c>
      <c r="BP2279" s="33">
        <v>84.111109999999996</v>
      </c>
      <c r="BQ2279" s="33">
        <v>87.75</v>
      </c>
      <c r="BR2279" s="33">
        <v>90.708340000000007</v>
      </c>
      <c r="BS2279" s="33">
        <v>93.583340000000007</v>
      </c>
      <c r="BT2279" s="33">
        <v>95.208340000000007</v>
      </c>
      <c r="BU2279" s="33">
        <v>96.31944</v>
      </c>
      <c r="BV2279" s="33">
        <v>97.06944</v>
      </c>
      <c r="BW2279" s="33">
        <v>96.777780000000007</v>
      </c>
      <c r="BX2279" s="33">
        <v>94.736109999999996</v>
      </c>
      <c r="BY2279" s="33">
        <v>90.708340000000007</v>
      </c>
      <c r="BZ2279" s="33">
        <v>84.833340000000007</v>
      </c>
      <c r="CA2279" s="33">
        <v>80.68056</v>
      </c>
      <c r="CB2279" s="33">
        <v>77.347219999999993</v>
      </c>
      <c r="CC2279" s="33">
        <v>75.43056</v>
      </c>
      <c r="CD2279" s="9">
        <v>93.282960000000003</v>
      </c>
      <c r="CE2279" s="9">
        <v>27.100950000000001</v>
      </c>
      <c r="CF2279" s="9">
        <v>31.5626</v>
      </c>
      <c r="CG2279" s="9">
        <v>41.180639999999997</v>
      </c>
      <c r="CH2279" s="9">
        <v>24.8248</v>
      </c>
      <c r="CI2279" s="9">
        <v>41.94632</v>
      </c>
      <c r="CJ2279" s="9">
        <v>70.768050000000002</v>
      </c>
      <c r="CK2279" s="9">
        <v>143.38339999999999</v>
      </c>
      <c r="CL2279" s="9">
        <v>364.13799999999998</v>
      </c>
      <c r="CM2279" s="9">
        <v>221.78100000000001</v>
      </c>
      <c r="CN2279" s="9">
        <v>82.493930000000006</v>
      </c>
      <c r="CO2279" s="9">
        <v>185.7191</v>
      </c>
      <c r="CP2279" s="9">
        <v>145.79320000000001</v>
      </c>
      <c r="CQ2279" s="9">
        <v>133.76349999999999</v>
      </c>
      <c r="CR2279" s="9">
        <v>118.44450000000001</v>
      </c>
      <c r="CS2279" s="9">
        <v>106.3673</v>
      </c>
      <c r="CT2279" s="9">
        <v>139.43809999999999</v>
      </c>
      <c r="CU2279" s="9">
        <v>226.82830000000001</v>
      </c>
      <c r="CV2279" s="9">
        <v>290.32850000000002</v>
      </c>
      <c r="CW2279" s="9">
        <v>445.5206</v>
      </c>
      <c r="CX2279" s="9">
        <v>203.95570000000001</v>
      </c>
      <c r="CY2279" s="9">
        <v>219.42080000000001</v>
      </c>
      <c r="CZ2279" s="9">
        <v>195.291</v>
      </c>
      <c r="DA2279" s="9">
        <v>196.96360000000001</v>
      </c>
      <c r="DB2279" s="9">
        <v>99.161100000000005</v>
      </c>
      <c r="DC2279" s="9">
        <v>20.404229999999998</v>
      </c>
      <c r="DD2279" s="9">
        <v>0</v>
      </c>
    </row>
    <row r="2280" spans="1:108" x14ac:dyDescent="0.25">
      <c r="A2280" s="9" t="s">
        <v>42</v>
      </c>
      <c r="B2280" s="9" t="s">
        <v>29</v>
      </c>
      <c r="C2280" s="9" t="s">
        <v>3</v>
      </c>
      <c r="D2280" s="9" t="s">
        <v>40</v>
      </c>
      <c r="E2280" s="9" t="s">
        <v>38</v>
      </c>
      <c r="F2280" s="9">
        <v>2023</v>
      </c>
      <c r="G2280" s="9">
        <v>8</v>
      </c>
      <c r="H2280" s="9"/>
      <c r="BF2280" s="33">
        <v>67.338229999999996</v>
      </c>
      <c r="BG2280" s="33">
        <v>65.970590000000001</v>
      </c>
      <c r="BH2280" s="33">
        <v>63.757350000000002</v>
      </c>
      <c r="BI2280" s="33">
        <v>63.448529999999998</v>
      </c>
      <c r="BJ2280" s="33">
        <v>61.882350000000002</v>
      </c>
      <c r="BK2280" s="33">
        <v>61.139710000000001</v>
      </c>
      <c r="BL2280" s="33">
        <v>60.036769999999997</v>
      </c>
      <c r="BM2280" s="33">
        <v>62.911769999999997</v>
      </c>
      <c r="BN2280" s="33">
        <v>68.625</v>
      </c>
      <c r="BO2280" s="33">
        <v>73.889709999999994</v>
      </c>
      <c r="BP2280" s="33">
        <v>79.676469999999995</v>
      </c>
      <c r="BQ2280" s="33">
        <v>84.095590000000001</v>
      </c>
      <c r="BR2280" s="33">
        <v>87.580879999999993</v>
      </c>
      <c r="BS2280" s="33">
        <v>90.147059999999996</v>
      </c>
      <c r="BT2280" s="33">
        <v>92.720590000000001</v>
      </c>
      <c r="BU2280" s="33">
        <v>93.794120000000007</v>
      </c>
      <c r="BV2280" s="33">
        <v>94.455879999999993</v>
      </c>
      <c r="BW2280" s="33">
        <v>93.639709999999994</v>
      </c>
      <c r="BX2280" s="33">
        <v>91.514709999999994</v>
      </c>
      <c r="BY2280" s="33">
        <v>85.551469999999995</v>
      </c>
      <c r="BZ2280" s="33">
        <v>79.529409999999999</v>
      </c>
      <c r="CA2280" s="33">
        <v>75.125</v>
      </c>
      <c r="CB2280" s="33">
        <v>72.845590000000001</v>
      </c>
      <c r="CC2280" s="33">
        <v>70.323530000000005</v>
      </c>
      <c r="DC2280" s="9">
        <v>20.404229999999998</v>
      </c>
      <c r="DD2280" s="9">
        <v>0</v>
      </c>
    </row>
    <row r="2281" spans="1:108" x14ac:dyDescent="0.25">
      <c r="A2281" s="9" t="s">
        <v>42</v>
      </c>
      <c r="B2281" s="9" t="s">
        <v>29</v>
      </c>
      <c r="C2281" s="9" t="s">
        <v>3</v>
      </c>
      <c r="D2281" s="9" t="s">
        <v>40</v>
      </c>
      <c r="E2281" s="9" t="s">
        <v>38</v>
      </c>
      <c r="F2281" s="9">
        <v>2023</v>
      </c>
      <c r="G2281" s="9">
        <v>9</v>
      </c>
      <c r="H2281" s="9"/>
      <c r="BF2281" s="33">
        <v>67.852940000000004</v>
      </c>
      <c r="BG2281" s="33">
        <v>66.397059999999996</v>
      </c>
      <c r="BH2281" s="33">
        <v>65</v>
      </c>
      <c r="BI2281" s="33">
        <v>63.963230000000003</v>
      </c>
      <c r="BJ2281" s="33">
        <v>62.772060000000003</v>
      </c>
      <c r="BK2281" s="33">
        <v>61.926470000000002</v>
      </c>
      <c r="BL2281" s="33">
        <v>61.382350000000002</v>
      </c>
      <c r="BM2281" s="33">
        <v>63.066180000000003</v>
      </c>
      <c r="BN2281" s="33">
        <v>68.713229999999996</v>
      </c>
      <c r="BO2281" s="33">
        <v>74.272059999999996</v>
      </c>
      <c r="BP2281" s="33">
        <v>78.875</v>
      </c>
      <c r="BQ2281" s="33">
        <v>82.985290000000006</v>
      </c>
      <c r="BR2281" s="33">
        <v>85.558819999999997</v>
      </c>
      <c r="BS2281" s="33">
        <v>87.867649999999998</v>
      </c>
      <c r="BT2281" s="33">
        <v>90.213229999999996</v>
      </c>
      <c r="BU2281" s="33">
        <v>92.073530000000005</v>
      </c>
      <c r="BV2281" s="33">
        <v>93.088229999999996</v>
      </c>
      <c r="BW2281" s="33">
        <v>92.661770000000004</v>
      </c>
      <c r="BX2281" s="33">
        <v>89.301469999999995</v>
      </c>
      <c r="BY2281" s="33">
        <v>82.639709999999994</v>
      </c>
      <c r="BZ2281" s="33">
        <v>77.044120000000007</v>
      </c>
      <c r="CA2281" s="33">
        <v>73.110290000000006</v>
      </c>
      <c r="CB2281" s="33">
        <v>70.477940000000004</v>
      </c>
      <c r="CC2281" s="33">
        <v>68.911770000000004</v>
      </c>
      <c r="DC2281" s="9">
        <v>20.404229999999998</v>
      </c>
      <c r="DD2281" s="9">
        <v>0</v>
      </c>
    </row>
    <row r="2282" spans="1:108" x14ac:dyDescent="0.25">
      <c r="A2282" s="9" t="s">
        <v>42</v>
      </c>
      <c r="B2282" s="9" t="s">
        <v>29</v>
      </c>
      <c r="C2282" s="9" t="s">
        <v>3</v>
      </c>
      <c r="D2282" s="9" t="s">
        <v>40</v>
      </c>
      <c r="E2282" s="9" t="s">
        <v>38</v>
      </c>
      <c r="F2282" s="9">
        <v>2023</v>
      </c>
      <c r="G2282" s="9">
        <v>10</v>
      </c>
      <c r="H2282" s="9"/>
      <c r="BF2282" s="33">
        <v>61.125</v>
      </c>
      <c r="BG2282" s="33">
        <v>59.933819999999997</v>
      </c>
      <c r="BH2282" s="33">
        <v>58.823529999999998</v>
      </c>
      <c r="BI2282" s="33">
        <v>57.926470000000002</v>
      </c>
      <c r="BJ2282" s="33">
        <v>57.301470000000002</v>
      </c>
      <c r="BK2282" s="33">
        <v>56.286769999999997</v>
      </c>
      <c r="BL2282" s="33">
        <v>55.338230000000003</v>
      </c>
      <c r="BM2282" s="33">
        <v>54.919119999999999</v>
      </c>
      <c r="BN2282" s="33">
        <v>59.757350000000002</v>
      </c>
      <c r="BO2282" s="33">
        <v>67.852940000000004</v>
      </c>
      <c r="BP2282" s="33">
        <v>73.933819999999997</v>
      </c>
      <c r="BQ2282" s="33">
        <v>78.514709999999994</v>
      </c>
      <c r="BR2282" s="33">
        <v>81.838229999999996</v>
      </c>
      <c r="BS2282" s="33">
        <v>84.154409999999999</v>
      </c>
      <c r="BT2282" s="33">
        <v>85.595590000000001</v>
      </c>
      <c r="BU2282" s="33">
        <v>86.867649999999998</v>
      </c>
      <c r="BV2282" s="33">
        <v>86.860290000000006</v>
      </c>
      <c r="BW2282" s="33">
        <v>86.007350000000002</v>
      </c>
      <c r="BX2282" s="33">
        <v>78.772059999999996</v>
      </c>
      <c r="BY2282" s="33">
        <v>71.161770000000004</v>
      </c>
      <c r="BZ2282" s="33">
        <v>66.838229999999996</v>
      </c>
      <c r="CA2282" s="33">
        <v>64.345590000000001</v>
      </c>
      <c r="CB2282" s="33">
        <v>63.5</v>
      </c>
      <c r="CC2282" s="33">
        <v>61.375</v>
      </c>
      <c r="DC2282" s="9">
        <v>20.404229999999998</v>
      </c>
      <c r="DD2282" s="9">
        <v>0</v>
      </c>
    </row>
    <row r="2283" spans="1:108" x14ac:dyDescent="0.25">
      <c r="A2283" s="9" t="s">
        <v>42</v>
      </c>
      <c r="B2283" s="9" t="s">
        <v>29</v>
      </c>
      <c r="C2283" s="9" t="s">
        <v>3</v>
      </c>
      <c r="D2283" s="9" t="s">
        <v>40</v>
      </c>
      <c r="E2283" s="9" t="s">
        <v>38</v>
      </c>
      <c r="F2283" s="9">
        <v>2024</v>
      </c>
      <c r="G2283" s="9">
        <v>5</v>
      </c>
      <c r="H2283" s="9"/>
      <c r="BF2283" s="33">
        <v>67.986109999999996</v>
      </c>
      <c r="BG2283" s="33">
        <v>67.083340000000007</v>
      </c>
      <c r="BH2283" s="33">
        <v>66.083340000000007</v>
      </c>
      <c r="BI2283" s="33">
        <v>64.916659999999993</v>
      </c>
      <c r="BJ2283" s="33">
        <v>63.888890000000004</v>
      </c>
      <c r="BK2283" s="33">
        <v>62.388890000000004</v>
      </c>
      <c r="BL2283" s="33">
        <v>63.375</v>
      </c>
      <c r="BM2283" s="33">
        <v>67.583340000000007</v>
      </c>
      <c r="BN2283" s="33">
        <v>71.708340000000007</v>
      </c>
      <c r="BO2283" s="33">
        <v>76.416659999999993</v>
      </c>
      <c r="BP2283" s="33">
        <v>80.138890000000004</v>
      </c>
      <c r="BQ2283" s="33">
        <v>82.80556</v>
      </c>
      <c r="BR2283" s="33">
        <v>85.666659999999993</v>
      </c>
      <c r="BS2283" s="33">
        <v>88.277780000000007</v>
      </c>
      <c r="BT2283" s="33">
        <v>90.55556</v>
      </c>
      <c r="BU2283" s="33">
        <v>92.05556</v>
      </c>
      <c r="BV2283" s="33">
        <v>92.80556</v>
      </c>
      <c r="BW2283" s="33">
        <v>92.652780000000007</v>
      </c>
      <c r="BX2283" s="33">
        <v>91.236109999999996</v>
      </c>
      <c r="BY2283" s="33">
        <v>87.5</v>
      </c>
      <c r="BZ2283" s="33">
        <v>80.80556</v>
      </c>
      <c r="CA2283" s="33">
        <v>76.55556</v>
      </c>
      <c r="CB2283" s="33">
        <v>73.666659999999993</v>
      </c>
      <c r="CC2283" s="33">
        <v>71.166659999999993</v>
      </c>
      <c r="DC2283" s="9">
        <v>20.404229999999998</v>
      </c>
      <c r="DD2283" s="9">
        <v>0</v>
      </c>
    </row>
    <row r="2284" spans="1:108" x14ac:dyDescent="0.25">
      <c r="A2284" s="9" t="s">
        <v>42</v>
      </c>
      <c r="B2284" s="9" t="s">
        <v>29</v>
      </c>
      <c r="C2284" s="9" t="s">
        <v>3</v>
      </c>
      <c r="D2284" s="9" t="s">
        <v>40</v>
      </c>
      <c r="E2284" s="9" t="s">
        <v>38</v>
      </c>
      <c r="F2284" s="9">
        <v>2024</v>
      </c>
      <c r="G2284" s="9">
        <v>6</v>
      </c>
      <c r="H2284" s="9"/>
      <c r="BF2284" s="33">
        <v>72.94444</v>
      </c>
      <c r="BG2284" s="33">
        <v>70.833340000000007</v>
      </c>
      <c r="BH2284" s="33">
        <v>69.666659999999993</v>
      </c>
      <c r="BI2284" s="33">
        <v>68.402780000000007</v>
      </c>
      <c r="BJ2284" s="33">
        <v>67.69444</v>
      </c>
      <c r="BK2284" s="33">
        <v>66.916659999999993</v>
      </c>
      <c r="BL2284" s="33">
        <v>67.263890000000004</v>
      </c>
      <c r="BM2284" s="33">
        <v>72.69444</v>
      </c>
      <c r="BN2284" s="33">
        <v>78.597219999999993</v>
      </c>
      <c r="BO2284" s="33">
        <v>82.986109999999996</v>
      </c>
      <c r="BP2284" s="33">
        <v>86.75</v>
      </c>
      <c r="BQ2284" s="33">
        <v>90.083340000000007</v>
      </c>
      <c r="BR2284" s="33">
        <v>92.583340000000007</v>
      </c>
      <c r="BS2284" s="33">
        <v>94.986109999999996</v>
      </c>
      <c r="BT2284" s="33">
        <v>97.25</v>
      </c>
      <c r="BU2284" s="33">
        <v>98.888890000000004</v>
      </c>
      <c r="BV2284" s="33">
        <v>100.0556</v>
      </c>
      <c r="BW2284" s="33">
        <v>99.763890000000004</v>
      </c>
      <c r="BX2284" s="33">
        <v>98.777780000000007</v>
      </c>
      <c r="BY2284" s="33">
        <v>94.888890000000004</v>
      </c>
      <c r="BZ2284" s="33">
        <v>87.375</v>
      </c>
      <c r="CA2284" s="33">
        <v>81.236109999999996</v>
      </c>
      <c r="CB2284" s="33">
        <v>78.736109999999996</v>
      </c>
      <c r="CC2284" s="33">
        <v>76.55556</v>
      </c>
      <c r="DC2284" s="9">
        <v>20.404229999999998</v>
      </c>
      <c r="DD2284" s="9">
        <v>0</v>
      </c>
    </row>
    <row r="2285" spans="1:108" x14ac:dyDescent="0.25">
      <c r="A2285" s="9" t="s">
        <v>42</v>
      </c>
      <c r="B2285" s="9" t="s">
        <v>29</v>
      </c>
      <c r="C2285" s="9" t="s">
        <v>3</v>
      </c>
      <c r="D2285" s="9" t="s">
        <v>40</v>
      </c>
      <c r="E2285" s="9" t="s">
        <v>38</v>
      </c>
      <c r="F2285" s="9">
        <v>2024</v>
      </c>
      <c r="G2285" s="9">
        <v>7</v>
      </c>
      <c r="H2285" s="9">
        <v>205.3588</v>
      </c>
      <c r="I2285" s="9">
        <v>176.37090000000001</v>
      </c>
      <c r="J2285" s="9">
        <v>172.56960000000001</v>
      </c>
      <c r="K2285" s="9">
        <v>170.7604</v>
      </c>
      <c r="L2285" s="9">
        <v>172.5403</v>
      </c>
      <c r="M2285" s="9">
        <v>199.55950000000001</v>
      </c>
      <c r="N2285" s="9">
        <v>267.78160000000003</v>
      </c>
      <c r="O2285" s="9">
        <v>456.84449999999998</v>
      </c>
      <c r="P2285" s="9">
        <v>467.4556</v>
      </c>
      <c r="Q2285" s="9">
        <v>497.74740000000003</v>
      </c>
      <c r="R2285" s="9">
        <v>522.22699999999998</v>
      </c>
      <c r="S2285" s="9">
        <v>532.96979999999996</v>
      </c>
      <c r="T2285" s="9">
        <v>546.97640000000001</v>
      </c>
      <c r="U2285" s="9">
        <v>480.62329999999997</v>
      </c>
      <c r="V2285" s="9">
        <v>484.14109999999999</v>
      </c>
      <c r="W2285" s="9">
        <v>486.57049999999998</v>
      </c>
      <c r="X2285" s="9">
        <v>473.64429999999999</v>
      </c>
      <c r="Y2285" s="9">
        <v>484.94690000000003</v>
      </c>
      <c r="Z2285" s="9">
        <v>599.63350000000003</v>
      </c>
      <c r="AA2285" s="9">
        <v>401.97160000000002</v>
      </c>
      <c r="AB2285" s="9">
        <v>269.8963</v>
      </c>
      <c r="AC2285" s="9">
        <v>246.4872</v>
      </c>
      <c r="AD2285" s="9">
        <v>232.46969999999999</v>
      </c>
      <c r="AE2285" s="9">
        <v>228.46690000000001</v>
      </c>
      <c r="AF2285" s="9">
        <v>480.67849999999999</v>
      </c>
      <c r="AG2285" s="9">
        <v>186.0615</v>
      </c>
      <c r="AH2285" s="9">
        <v>161.5779</v>
      </c>
      <c r="AI2285" s="9">
        <v>156.62819999999999</v>
      </c>
      <c r="AJ2285" s="9">
        <v>157.9074</v>
      </c>
      <c r="AK2285" s="9">
        <v>168.64670000000001</v>
      </c>
      <c r="AL2285" s="9">
        <v>205.30709999999999</v>
      </c>
      <c r="AM2285" s="9">
        <v>275.80430000000001</v>
      </c>
      <c r="AN2285" s="9">
        <v>455.89850000000001</v>
      </c>
      <c r="AO2285" s="9">
        <v>499.12970000000001</v>
      </c>
      <c r="AP2285" s="9">
        <v>522.04309999999998</v>
      </c>
      <c r="AQ2285" s="9">
        <v>551.65009999999995</v>
      </c>
      <c r="AR2285" s="9">
        <v>550.9615</v>
      </c>
      <c r="AS2285" s="9">
        <v>552.89790000000005</v>
      </c>
      <c r="AT2285" s="9">
        <v>566.86940000000004</v>
      </c>
      <c r="AU2285" s="9">
        <v>569.12729999999999</v>
      </c>
      <c r="AV2285" s="9">
        <v>561.36680000000001</v>
      </c>
      <c r="AW2285" s="9">
        <v>558.96749999999997</v>
      </c>
      <c r="AX2285" s="9">
        <v>588.78719999999998</v>
      </c>
      <c r="AY2285" s="9">
        <v>574.62660000000005</v>
      </c>
      <c r="AZ2285" s="9">
        <v>370.185</v>
      </c>
      <c r="BA2285" s="9">
        <v>247.67179999999999</v>
      </c>
      <c r="BB2285" s="9">
        <v>231.4425</v>
      </c>
      <c r="BC2285" s="9">
        <v>213.00200000000001</v>
      </c>
      <c r="BD2285" s="9">
        <v>205.48079999999999</v>
      </c>
      <c r="BE2285" s="9">
        <v>569.44219999999996</v>
      </c>
      <c r="BF2285" s="33">
        <v>74.902780000000007</v>
      </c>
      <c r="BG2285" s="33">
        <v>73.43056</v>
      </c>
      <c r="BH2285" s="33">
        <v>72.31944</v>
      </c>
      <c r="BI2285" s="33">
        <v>71.44444</v>
      </c>
      <c r="BJ2285" s="33">
        <v>69.666659999999993</v>
      </c>
      <c r="BK2285" s="33">
        <v>68.347219999999993</v>
      </c>
      <c r="BL2285" s="33">
        <v>68.833340000000007</v>
      </c>
      <c r="BM2285" s="33">
        <v>72.44444</v>
      </c>
      <c r="BN2285" s="33">
        <v>76.69444</v>
      </c>
      <c r="BO2285" s="33">
        <v>80.68056</v>
      </c>
      <c r="BP2285" s="33">
        <v>84.111109999999996</v>
      </c>
      <c r="BQ2285" s="33">
        <v>87.75</v>
      </c>
      <c r="BR2285" s="33">
        <v>90.708340000000007</v>
      </c>
      <c r="BS2285" s="33">
        <v>93.583340000000007</v>
      </c>
      <c r="BT2285" s="33">
        <v>95.208340000000007</v>
      </c>
      <c r="BU2285" s="33">
        <v>96.31944</v>
      </c>
      <c r="BV2285" s="33">
        <v>97.06944</v>
      </c>
      <c r="BW2285" s="33">
        <v>96.777780000000007</v>
      </c>
      <c r="BX2285" s="33">
        <v>94.736109999999996</v>
      </c>
      <c r="BY2285" s="33">
        <v>90.708340000000007</v>
      </c>
      <c r="BZ2285" s="33">
        <v>84.833340000000007</v>
      </c>
      <c r="CA2285" s="33">
        <v>80.68056</v>
      </c>
      <c r="CB2285" s="33">
        <v>77.347219999999993</v>
      </c>
      <c r="CC2285" s="33">
        <v>75.43056</v>
      </c>
      <c r="CD2285" s="9">
        <v>93.300899999999999</v>
      </c>
      <c r="CE2285" s="9">
        <v>27.123090000000001</v>
      </c>
      <c r="CF2285" s="9">
        <v>31.575780000000002</v>
      </c>
      <c r="CG2285" s="9">
        <v>41.210990000000002</v>
      </c>
      <c r="CH2285" s="9">
        <v>24.805060000000001</v>
      </c>
      <c r="CI2285" s="9">
        <v>41.992249999999999</v>
      </c>
      <c r="CJ2285" s="9">
        <v>70.801850000000002</v>
      </c>
      <c r="CK2285" s="9">
        <v>143.5692</v>
      </c>
      <c r="CL2285" s="9">
        <v>364.93220000000002</v>
      </c>
      <c r="CM2285" s="9">
        <v>222.035</v>
      </c>
      <c r="CN2285" s="9">
        <v>82.536779999999993</v>
      </c>
      <c r="CO2285" s="9">
        <v>185.83410000000001</v>
      </c>
      <c r="CP2285" s="9">
        <v>145.82830000000001</v>
      </c>
      <c r="CQ2285" s="9">
        <v>133.80709999999999</v>
      </c>
      <c r="CR2285" s="9">
        <v>118.48350000000001</v>
      </c>
      <c r="CS2285" s="9">
        <v>106.39319999999999</v>
      </c>
      <c r="CT2285" s="9">
        <v>139.4907</v>
      </c>
      <c r="CU2285" s="9">
        <v>226.9436</v>
      </c>
      <c r="CV2285" s="9">
        <v>290.23289999999997</v>
      </c>
      <c r="CW2285" s="9">
        <v>445.61970000000002</v>
      </c>
      <c r="CX2285" s="9">
        <v>204.0652</v>
      </c>
      <c r="CY2285" s="9">
        <v>219.50579999999999</v>
      </c>
      <c r="CZ2285" s="9">
        <v>195.36609999999999</v>
      </c>
      <c r="DA2285" s="9">
        <v>197.0308</v>
      </c>
      <c r="DB2285" s="9">
        <v>99.204830000000001</v>
      </c>
      <c r="DC2285" s="9">
        <v>20.404229999999998</v>
      </c>
      <c r="DD2285" s="9">
        <v>0</v>
      </c>
    </row>
    <row r="2286" spans="1:108" x14ac:dyDescent="0.25">
      <c r="A2286" s="9" t="s">
        <v>42</v>
      </c>
      <c r="B2286" s="9" t="s">
        <v>29</v>
      </c>
      <c r="C2286" s="9" t="s">
        <v>3</v>
      </c>
      <c r="D2286" s="9" t="s">
        <v>40</v>
      </c>
      <c r="E2286" s="9" t="s">
        <v>38</v>
      </c>
      <c r="F2286" s="9">
        <v>2024</v>
      </c>
      <c r="G2286" s="9">
        <v>8</v>
      </c>
      <c r="H2286" s="9"/>
      <c r="BF2286" s="33">
        <v>67.338229999999996</v>
      </c>
      <c r="BG2286" s="33">
        <v>65.970590000000001</v>
      </c>
      <c r="BH2286" s="33">
        <v>63.757350000000002</v>
      </c>
      <c r="BI2286" s="33">
        <v>63.448529999999998</v>
      </c>
      <c r="BJ2286" s="33">
        <v>61.882350000000002</v>
      </c>
      <c r="BK2286" s="33">
        <v>61.139710000000001</v>
      </c>
      <c r="BL2286" s="33">
        <v>60.036769999999997</v>
      </c>
      <c r="BM2286" s="33">
        <v>62.911769999999997</v>
      </c>
      <c r="BN2286" s="33">
        <v>68.625</v>
      </c>
      <c r="BO2286" s="33">
        <v>73.889709999999994</v>
      </c>
      <c r="BP2286" s="33">
        <v>79.676469999999995</v>
      </c>
      <c r="BQ2286" s="33">
        <v>84.095590000000001</v>
      </c>
      <c r="BR2286" s="33">
        <v>87.580879999999993</v>
      </c>
      <c r="BS2286" s="33">
        <v>90.147059999999996</v>
      </c>
      <c r="BT2286" s="33">
        <v>92.720590000000001</v>
      </c>
      <c r="BU2286" s="33">
        <v>93.794120000000007</v>
      </c>
      <c r="BV2286" s="33">
        <v>94.455879999999993</v>
      </c>
      <c r="BW2286" s="33">
        <v>93.639709999999994</v>
      </c>
      <c r="BX2286" s="33">
        <v>91.514709999999994</v>
      </c>
      <c r="BY2286" s="33">
        <v>85.551469999999995</v>
      </c>
      <c r="BZ2286" s="33">
        <v>79.529409999999999</v>
      </c>
      <c r="CA2286" s="33">
        <v>75.125</v>
      </c>
      <c r="CB2286" s="33">
        <v>72.845590000000001</v>
      </c>
      <c r="CC2286" s="33">
        <v>70.323530000000005</v>
      </c>
      <c r="DC2286" s="9">
        <v>20.404229999999998</v>
      </c>
      <c r="DD2286" s="9">
        <v>0</v>
      </c>
    </row>
    <row r="2287" spans="1:108" x14ac:dyDescent="0.25">
      <c r="A2287" s="9" t="s">
        <v>42</v>
      </c>
      <c r="B2287" s="9" t="s">
        <v>29</v>
      </c>
      <c r="C2287" s="9" t="s">
        <v>3</v>
      </c>
      <c r="D2287" s="9" t="s">
        <v>40</v>
      </c>
      <c r="E2287" s="9" t="s">
        <v>38</v>
      </c>
      <c r="F2287" s="9">
        <v>2024</v>
      </c>
      <c r="G2287" s="9">
        <v>9</v>
      </c>
      <c r="H2287" s="9"/>
      <c r="BF2287" s="33">
        <v>67.852940000000004</v>
      </c>
      <c r="BG2287" s="33">
        <v>66.397059999999996</v>
      </c>
      <c r="BH2287" s="33">
        <v>65</v>
      </c>
      <c r="BI2287" s="33">
        <v>63.963230000000003</v>
      </c>
      <c r="BJ2287" s="33">
        <v>62.772060000000003</v>
      </c>
      <c r="BK2287" s="33">
        <v>61.926470000000002</v>
      </c>
      <c r="BL2287" s="33">
        <v>61.382350000000002</v>
      </c>
      <c r="BM2287" s="33">
        <v>63.066180000000003</v>
      </c>
      <c r="BN2287" s="33">
        <v>68.713229999999996</v>
      </c>
      <c r="BO2287" s="33">
        <v>74.272059999999996</v>
      </c>
      <c r="BP2287" s="33">
        <v>78.875</v>
      </c>
      <c r="BQ2287" s="33">
        <v>82.985290000000006</v>
      </c>
      <c r="BR2287" s="33">
        <v>85.558819999999997</v>
      </c>
      <c r="BS2287" s="33">
        <v>87.867649999999998</v>
      </c>
      <c r="BT2287" s="33">
        <v>90.213229999999996</v>
      </c>
      <c r="BU2287" s="33">
        <v>92.073530000000005</v>
      </c>
      <c r="BV2287" s="33">
        <v>93.088229999999996</v>
      </c>
      <c r="BW2287" s="33">
        <v>92.661770000000004</v>
      </c>
      <c r="BX2287" s="33">
        <v>89.301469999999995</v>
      </c>
      <c r="BY2287" s="33">
        <v>82.639709999999994</v>
      </c>
      <c r="BZ2287" s="33">
        <v>77.044120000000007</v>
      </c>
      <c r="CA2287" s="33">
        <v>73.110290000000006</v>
      </c>
      <c r="CB2287" s="33">
        <v>70.477940000000004</v>
      </c>
      <c r="CC2287" s="33">
        <v>68.911770000000004</v>
      </c>
      <c r="DC2287" s="9">
        <v>20.404229999999998</v>
      </c>
      <c r="DD2287" s="9">
        <v>0</v>
      </c>
    </row>
    <row r="2288" spans="1:108" x14ac:dyDescent="0.25">
      <c r="A2288" s="9" t="s">
        <v>42</v>
      </c>
      <c r="B2288" s="9" t="s">
        <v>29</v>
      </c>
      <c r="C2288" s="9" t="s">
        <v>3</v>
      </c>
      <c r="D2288" s="9" t="s">
        <v>40</v>
      </c>
      <c r="E2288" s="9" t="s">
        <v>38</v>
      </c>
      <c r="F2288" s="9">
        <v>2024</v>
      </c>
      <c r="G2288" s="9">
        <v>10</v>
      </c>
      <c r="H2288" s="9"/>
      <c r="BF2288" s="33">
        <v>61.125</v>
      </c>
      <c r="BG2288" s="33">
        <v>59.933819999999997</v>
      </c>
      <c r="BH2288" s="33">
        <v>58.823529999999998</v>
      </c>
      <c r="BI2288" s="33">
        <v>57.926470000000002</v>
      </c>
      <c r="BJ2288" s="33">
        <v>57.301470000000002</v>
      </c>
      <c r="BK2288" s="33">
        <v>56.286769999999997</v>
      </c>
      <c r="BL2288" s="33">
        <v>55.338230000000003</v>
      </c>
      <c r="BM2288" s="33">
        <v>54.919119999999999</v>
      </c>
      <c r="BN2288" s="33">
        <v>59.757350000000002</v>
      </c>
      <c r="BO2288" s="33">
        <v>67.852940000000004</v>
      </c>
      <c r="BP2288" s="33">
        <v>73.933819999999997</v>
      </c>
      <c r="BQ2288" s="33">
        <v>78.514709999999994</v>
      </c>
      <c r="BR2288" s="33">
        <v>81.838229999999996</v>
      </c>
      <c r="BS2288" s="33">
        <v>84.154409999999999</v>
      </c>
      <c r="BT2288" s="33">
        <v>85.595590000000001</v>
      </c>
      <c r="BU2288" s="33">
        <v>86.867649999999998</v>
      </c>
      <c r="BV2288" s="33">
        <v>86.860290000000006</v>
      </c>
      <c r="BW2288" s="33">
        <v>86.007350000000002</v>
      </c>
      <c r="BX2288" s="33">
        <v>78.772059999999996</v>
      </c>
      <c r="BY2288" s="33">
        <v>71.161770000000004</v>
      </c>
      <c r="BZ2288" s="33">
        <v>66.838229999999996</v>
      </c>
      <c r="CA2288" s="33">
        <v>64.345590000000001</v>
      </c>
      <c r="CB2288" s="33">
        <v>63.5</v>
      </c>
      <c r="CC2288" s="33">
        <v>61.375</v>
      </c>
      <c r="DC2288" s="9">
        <v>20.404229999999998</v>
      </c>
      <c r="DD2288" s="9">
        <v>0</v>
      </c>
    </row>
    <row r="2289" spans="1:108" x14ac:dyDescent="0.25">
      <c r="A2289" s="9" t="s">
        <v>42</v>
      </c>
      <c r="B2289" s="9" t="s">
        <v>29</v>
      </c>
      <c r="C2289" s="9" t="s">
        <v>3</v>
      </c>
      <c r="D2289" s="9" t="s">
        <v>40</v>
      </c>
      <c r="E2289" s="9" t="s">
        <v>38</v>
      </c>
      <c r="F2289" s="9">
        <v>2025</v>
      </c>
      <c r="G2289" s="9">
        <v>5</v>
      </c>
      <c r="H2289" s="9"/>
      <c r="BF2289" s="33">
        <v>67.986109999999996</v>
      </c>
      <c r="BG2289" s="33">
        <v>67.083340000000007</v>
      </c>
      <c r="BH2289" s="33">
        <v>66.083340000000007</v>
      </c>
      <c r="BI2289" s="33">
        <v>64.916659999999993</v>
      </c>
      <c r="BJ2289" s="33">
        <v>63.888890000000004</v>
      </c>
      <c r="BK2289" s="33">
        <v>62.388890000000004</v>
      </c>
      <c r="BL2289" s="33">
        <v>63.375</v>
      </c>
      <c r="BM2289" s="33">
        <v>67.583340000000007</v>
      </c>
      <c r="BN2289" s="33">
        <v>71.708340000000007</v>
      </c>
      <c r="BO2289" s="33">
        <v>76.416659999999993</v>
      </c>
      <c r="BP2289" s="33">
        <v>80.138890000000004</v>
      </c>
      <c r="BQ2289" s="33">
        <v>82.80556</v>
      </c>
      <c r="BR2289" s="33">
        <v>85.666659999999993</v>
      </c>
      <c r="BS2289" s="33">
        <v>88.277780000000007</v>
      </c>
      <c r="BT2289" s="33">
        <v>90.55556</v>
      </c>
      <c r="BU2289" s="33">
        <v>92.05556</v>
      </c>
      <c r="BV2289" s="33">
        <v>92.80556</v>
      </c>
      <c r="BW2289" s="33">
        <v>92.652780000000007</v>
      </c>
      <c r="BX2289" s="33">
        <v>91.236109999999996</v>
      </c>
      <c r="BY2289" s="33">
        <v>87.5</v>
      </c>
      <c r="BZ2289" s="33">
        <v>80.80556</v>
      </c>
      <c r="CA2289" s="33">
        <v>76.55556</v>
      </c>
      <c r="CB2289" s="33">
        <v>73.666659999999993</v>
      </c>
      <c r="CC2289" s="33">
        <v>71.166659999999993</v>
      </c>
      <c r="DC2289" s="9">
        <v>20.404229999999998</v>
      </c>
      <c r="DD2289" s="9">
        <v>0</v>
      </c>
    </row>
    <row r="2290" spans="1:108" x14ac:dyDescent="0.25">
      <c r="A2290" s="9" t="s">
        <v>42</v>
      </c>
      <c r="B2290" s="9" t="s">
        <v>29</v>
      </c>
      <c r="C2290" s="9" t="s">
        <v>3</v>
      </c>
      <c r="D2290" s="9" t="s">
        <v>40</v>
      </c>
      <c r="E2290" s="9" t="s">
        <v>38</v>
      </c>
      <c r="F2290" s="9">
        <v>2025</v>
      </c>
      <c r="G2290" s="9">
        <v>6</v>
      </c>
      <c r="H2290" s="9"/>
      <c r="BF2290" s="33">
        <v>72.94444</v>
      </c>
      <c r="BG2290" s="33">
        <v>70.833340000000007</v>
      </c>
      <c r="BH2290" s="33">
        <v>69.666659999999993</v>
      </c>
      <c r="BI2290" s="33">
        <v>68.402780000000007</v>
      </c>
      <c r="BJ2290" s="33">
        <v>67.69444</v>
      </c>
      <c r="BK2290" s="33">
        <v>66.916659999999993</v>
      </c>
      <c r="BL2290" s="33">
        <v>67.263890000000004</v>
      </c>
      <c r="BM2290" s="33">
        <v>72.69444</v>
      </c>
      <c r="BN2290" s="33">
        <v>78.597219999999993</v>
      </c>
      <c r="BO2290" s="33">
        <v>82.986109999999996</v>
      </c>
      <c r="BP2290" s="33">
        <v>86.75</v>
      </c>
      <c r="BQ2290" s="33">
        <v>90.083340000000007</v>
      </c>
      <c r="BR2290" s="33">
        <v>92.583340000000007</v>
      </c>
      <c r="BS2290" s="33">
        <v>94.986109999999996</v>
      </c>
      <c r="BT2290" s="33">
        <v>97.25</v>
      </c>
      <c r="BU2290" s="33">
        <v>98.888890000000004</v>
      </c>
      <c r="BV2290" s="33">
        <v>100.0556</v>
      </c>
      <c r="BW2290" s="33">
        <v>99.763890000000004</v>
      </c>
      <c r="BX2290" s="33">
        <v>98.777780000000007</v>
      </c>
      <c r="BY2290" s="33">
        <v>94.888890000000004</v>
      </c>
      <c r="BZ2290" s="33">
        <v>87.375</v>
      </c>
      <c r="CA2290" s="33">
        <v>81.236109999999996</v>
      </c>
      <c r="CB2290" s="33">
        <v>78.736109999999996</v>
      </c>
      <c r="CC2290" s="33">
        <v>76.55556</v>
      </c>
      <c r="DC2290" s="9">
        <v>20.404229999999998</v>
      </c>
      <c r="DD2290" s="9">
        <v>0</v>
      </c>
    </row>
    <row r="2291" spans="1:108" x14ac:dyDescent="0.25">
      <c r="A2291" s="9" t="s">
        <v>42</v>
      </c>
      <c r="B2291" s="9" t="s">
        <v>29</v>
      </c>
      <c r="C2291" s="9" t="s">
        <v>3</v>
      </c>
      <c r="D2291" s="9" t="s">
        <v>40</v>
      </c>
      <c r="E2291" s="9" t="s">
        <v>38</v>
      </c>
      <c r="F2291" s="9">
        <v>2025</v>
      </c>
      <c r="G2291" s="9">
        <v>7</v>
      </c>
      <c r="H2291" s="9">
        <v>206.52029999999999</v>
      </c>
      <c r="I2291" s="9">
        <v>177.49350000000001</v>
      </c>
      <c r="J2291" s="9">
        <v>173.7002</v>
      </c>
      <c r="K2291" s="9">
        <v>171.88290000000001</v>
      </c>
      <c r="L2291" s="9">
        <v>173.43440000000001</v>
      </c>
      <c r="M2291" s="9">
        <v>200.55260000000001</v>
      </c>
      <c r="N2291" s="9">
        <v>267.97829999999999</v>
      </c>
      <c r="O2291" s="9">
        <v>456.74040000000002</v>
      </c>
      <c r="P2291" s="9">
        <v>467.04860000000002</v>
      </c>
      <c r="Q2291" s="9">
        <v>497.66770000000002</v>
      </c>
      <c r="R2291" s="9">
        <v>521.9982</v>
      </c>
      <c r="S2291" s="9">
        <v>533.25250000000005</v>
      </c>
      <c r="T2291" s="9">
        <v>547.24699999999996</v>
      </c>
      <c r="U2291" s="9">
        <v>480.94119999999998</v>
      </c>
      <c r="V2291" s="9">
        <v>484.459</v>
      </c>
      <c r="W2291" s="9">
        <v>486.9468</v>
      </c>
      <c r="X2291" s="9">
        <v>473.67290000000003</v>
      </c>
      <c r="Y2291" s="9">
        <v>484.8886</v>
      </c>
      <c r="Z2291" s="9">
        <v>599.35680000000002</v>
      </c>
      <c r="AA2291" s="9">
        <v>402.15159999999997</v>
      </c>
      <c r="AB2291" s="9">
        <v>270.13749999999999</v>
      </c>
      <c r="AC2291" s="9">
        <v>246.71680000000001</v>
      </c>
      <c r="AD2291" s="9">
        <v>232.48259999999999</v>
      </c>
      <c r="AE2291" s="9">
        <v>228.47980000000001</v>
      </c>
      <c r="AF2291" s="9">
        <v>480.88150000000002</v>
      </c>
      <c r="AG2291" s="9">
        <v>187.22300000000001</v>
      </c>
      <c r="AH2291" s="9">
        <v>162.70050000000001</v>
      </c>
      <c r="AI2291" s="9">
        <v>157.75880000000001</v>
      </c>
      <c r="AJ2291" s="9">
        <v>159.02979999999999</v>
      </c>
      <c r="AK2291" s="9">
        <v>169.54089999999999</v>
      </c>
      <c r="AL2291" s="9">
        <v>206.30019999999999</v>
      </c>
      <c r="AM2291" s="9">
        <v>276.00099999999998</v>
      </c>
      <c r="AN2291" s="9">
        <v>455.7944</v>
      </c>
      <c r="AO2291" s="9">
        <v>498.72269999999997</v>
      </c>
      <c r="AP2291" s="9">
        <v>521.96339999999998</v>
      </c>
      <c r="AQ2291" s="9">
        <v>551.42139999999995</v>
      </c>
      <c r="AR2291" s="9">
        <v>551.24419999999998</v>
      </c>
      <c r="AS2291" s="9">
        <v>553.16849999999999</v>
      </c>
      <c r="AT2291" s="9">
        <v>567.18730000000005</v>
      </c>
      <c r="AU2291" s="9">
        <v>569.44510000000002</v>
      </c>
      <c r="AV2291" s="9">
        <v>561.74310000000003</v>
      </c>
      <c r="AW2291" s="9">
        <v>558.99599999999998</v>
      </c>
      <c r="AX2291" s="9">
        <v>588.72900000000004</v>
      </c>
      <c r="AY2291" s="9">
        <v>574.34990000000005</v>
      </c>
      <c r="AZ2291" s="9">
        <v>370.36500000000001</v>
      </c>
      <c r="BA2291" s="9">
        <v>247.91309999999999</v>
      </c>
      <c r="BB2291" s="9">
        <v>231.6722</v>
      </c>
      <c r="BC2291" s="9">
        <v>213.01490000000001</v>
      </c>
      <c r="BD2291" s="9">
        <v>205.49369999999999</v>
      </c>
      <c r="BE2291" s="9">
        <v>569.64509999999996</v>
      </c>
      <c r="BF2291" s="33">
        <v>74.902780000000007</v>
      </c>
      <c r="BG2291" s="33">
        <v>73.43056</v>
      </c>
      <c r="BH2291" s="33">
        <v>72.31944</v>
      </c>
      <c r="BI2291" s="33">
        <v>71.44444</v>
      </c>
      <c r="BJ2291" s="33">
        <v>69.666659999999993</v>
      </c>
      <c r="BK2291" s="33">
        <v>68.347219999999993</v>
      </c>
      <c r="BL2291" s="33">
        <v>68.833340000000007</v>
      </c>
      <c r="BM2291" s="33">
        <v>72.44444</v>
      </c>
      <c r="BN2291" s="33">
        <v>76.69444</v>
      </c>
      <c r="BO2291" s="33">
        <v>80.68056</v>
      </c>
      <c r="BP2291" s="33">
        <v>84.111109999999996</v>
      </c>
      <c r="BQ2291" s="33">
        <v>87.75</v>
      </c>
      <c r="BR2291" s="33">
        <v>90.708340000000007</v>
      </c>
      <c r="BS2291" s="33">
        <v>93.583340000000007</v>
      </c>
      <c r="BT2291" s="33">
        <v>95.208340000000007</v>
      </c>
      <c r="BU2291" s="33">
        <v>96.31944</v>
      </c>
      <c r="BV2291" s="33">
        <v>97.06944</v>
      </c>
      <c r="BW2291" s="33">
        <v>96.777780000000007</v>
      </c>
      <c r="BX2291" s="33">
        <v>94.736109999999996</v>
      </c>
      <c r="BY2291" s="33">
        <v>90.708340000000007</v>
      </c>
      <c r="BZ2291" s="33">
        <v>84.833340000000007</v>
      </c>
      <c r="CA2291" s="33">
        <v>80.68056</v>
      </c>
      <c r="CB2291" s="33">
        <v>77.347219999999993</v>
      </c>
      <c r="CC2291" s="33">
        <v>75.43056</v>
      </c>
      <c r="CD2291" s="9">
        <v>93.29034</v>
      </c>
      <c r="CE2291" s="9">
        <v>27.110499999999998</v>
      </c>
      <c r="CF2291" s="9">
        <v>31.575810000000001</v>
      </c>
      <c r="CG2291" s="9">
        <v>41.198399999999999</v>
      </c>
      <c r="CH2291" s="9">
        <v>24.77937</v>
      </c>
      <c r="CI2291" s="9">
        <v>41.95478</v>
      </c>
      <c r="CJ2291" s="9">
        <v>70.783649999999994</v>
      </c>
      <c r="CK2291" s="9">
        <v>143.80930000000001</v>
      </c>
      <c r="CL2291" s="9">
        <v>365.39819999999997</v>
      </c>
      <c r="CM2291" s="9">
        <v>221.97470000000001</v>
      </c>
      <c r="CN2291" s="9">
        <v>82.411709999999999</v>
      </c>
      <c r="CO2291" s="9">
        <v>185.72409999999999</v>
      </c>
      <c r="CP2291" s="9">
        <v>145.67240000000001</v>
      </c>
      <c r="CQ2291" s="9">
        <v>133.62029999999999</v>
      </c>
      <c r="CR2291" s="9">
        <v>118.3287</v>
      </c>
      <c r="CS2291" s="9">
        <v>106.22280000000001</v>
      </c>
      <c r="CT2291" s="9">
        <v>139.30080000000001</v>
      </c>
      <c r="CU2291" s="9">
        <v>226.34370000000001</v>
      </c>
      <c r="CV2291" s="9">
        <v>289.80470000000003</v>
      </c>
      <c r="CW2291" s="9">
        <v>445.20310000000001</v>
      </c>
      <c r="CX2291" s="9">
        <v>203.68360000000001</v>
      </c>
      <c r="CY2291" s="9">
        <v>219.14830000000001</v>
      </c>
      <c r="CZ2291" s="9">
        <v>194.99250000000001</v>
      </c>
      <c r="DA2291" s="9">
        <v>196.65559999999999</v>
      </c>
      <c r="DB2291" s="9">
        <v>99.043660000000003</v>
      </c>
      <c r="DC2291" s="9">
        <v>20.404229999999998</v>
      </c>
      <c r="DD2291" s="9">
        <v>0</v>
      </c>
    </row>
    <row r="2292" spans="1:108" x14ac:dyDescent="0.25">
      <c r="A2292" s="9" t="s">
        <v>42</v>
      </c>
      <c r="B2292" s="9" t="s">
        <v>29</v>
      </c>
      <c r="C2292" s="9" t="s">
        <v>3</v>
      </c>
      <c r="D2292" s="9" t="s">
        <v>40</v>
      </c>
      <c r="E2292" s="9" t="s">
        <v>38</v>
      </c>
      <c r="F2292" s="9">
        <v>2025</v>
      </c>
      <c r="G2292" s="9">
        <v>8</v>
      </c>
      <c r="H2292" s="9"/>
      <c r="BF2292" s="33">
        <v>67.338229999999996</v>
      </c>
      <c r="BG2292" s="33">
        <v>65.970590000000001</v>
      </c>
      <c r="BH2292" s="33">
        <v>63.757350000000002</v>
      </c>
      <c r="BI2292" s="33">
        <v>63.448529999999998</v>
      </c>
      <c r="BJ2292" s="33">
        <v>61.882350000000002</v>
      </c>
      <c r="BK2292" s="33">
        <v>61.139710000000001</v>
      </c>
      <c r="BL2292" s="33">
        <v>60.036769999999997</v>
      </c>
      <c r="BM2292" s="33">
        <v>62.911769999999997</v>
      </c>
      <c r="BN2292" s="33">
        <v>68.625</v>
      </c>
      <c r="BO2292" s="33">
        <v>73.889709999999994</v>
      </c>
      <c r="BP2292" s="33">
        <v>79.676469999999995</v>
      </c>
      <c r="BQ2292" s="33">
        <v>84.095590000000001</v>
      </c>
      <c r="BR2292" s="33">
        <v>87.580879999999993</v>
      </c>
      <c r="BS2292" s="33">
        <v>90.147059999999996</v>
      </c>
      <c r="BT2292" s="33">
        <v>92.720590000000001</v>
      </c>
      <c r="BU2292" s="33">
        <v>93.794120000000007</v>
      </c>
      <c r="BV2292" s="33">
        <v>94.455879999999993</v>
      </c>
      <c r="BW2292" s="33">
        <v>93.639709999999994</v>
      </c>
      <c r="BX2292" s="33">
        <v>91.514709999999994</v>
      </c>
      <c r="BY2292" s="33">
        <v>85.551469999999995</v>
      </c>
      <c r="BZ2292" s="33">
        <v>79.529409999999999</v>
      </c>
      <c r="CA2292" s="33">
        <v>75.125</v>
      </c>
      <c r="CB2292" s="33">
        <v>72.845590000000001</v>
      </c>
      <c r="CC2292" s="33">
        <v>70.323530000000005</v>
      </c>
      <c r="DC2292" s="9">
        <v>20.404229999999998</v>
      </c>
      <c r="DD2292" s="9">
        <v>0</v>
      </c>
    </row>
    <row r="2293" spans="1:108" x14ac:dyDescent="0.25">
      <c r="A2293" s="9" t="s">
        <v>42</v>
      </c>
      <c r="B2293" s="9" t="s">
        <v>29</v>
      </c>
      <c r="C2293" s="9" t="s">
        <v>3</v>
      </c>
      <c r="D2293" s="9" t="s">
        <v>40</v>
      </c>
      <c r="E2293" s="9" t="s">
        <v>38</v>
      </c>
      <c r="F2293" s="9">
        <v>2025</v>
      </c>
      <c r="G2293" s="9">
        <v>9</v>
      </c>
      <c r="H2293" s="9"/>
      <c r="BF2293" s="33">
        <v>67.852940000000004</v>
      </c>
      <c r="BG2293" s="33">
        <v>66.397059999999996</v>
      </c>
      <c r="BH2293" s="33">
        <v>65</v>
      </c>
      <c r="BI2293" s="33">
        <v>63.963230000000003</v>
      </c>
      <c r="BJ2293" s="33">
        <v>62.772060000000003</v>
      </c>
      <c r="BK2293" s="33">
        <v>61.926470000000002</v>
      </c>
      <c r="BL2293" s="33">
        <v>61.382350000000002</v>
      </c>
      <c r="BM2293" s="33">
        <v>63.066180000000003</v>
      </c>
      <c r="BN2293" s="33">
        <v>68.713229999999996</v>
      </c>
      <c r="BO2293" s="33">
        <v>74.272059999999996</v>
      </c>
      <c r="BP2293" s="33">
        <v>78.875</v>
      </c>
      <c r="BQ2293" s="33">
        <v>82.985290000000006</v>
      </c>
      <c r="BR2293" s="33">
        <v>85.558819999999997</v>
      </c>
      <c r="BS2293" s="33">
        <v>87.867649999999998</v>
      </c>
      <c r="BT2293" s="33">
        <v>90.213229999999996</v>
      </c>
      <c r="BU2293" s="33">
        <v>92.073530000000005</v>
      </c>
      <c r="BV2293" s="33">
        <v>93.088229999999996</v>
      </c>
      <c r="BW2293" s="33">
        <v>92.661770000000004</v>
      </c>
      <c r="BX2293" s="33">
        <v>89.301469999999995</v>
      </c>
      <c r="BY2293" s="33">
        <v>82.639709999999994</v>
      </c>
      <c r="BZ2293" s="33">
        <v>77.044120000000007</v>
      </c>
      <c r="CA2293" s="33">
        <v>73.110290000000006</v>
      </c>
      <c r="CB2293" s="33">
        <v>70.477940000000004</v>
      </c>
      <c r="CC2293" s="33">
        <v>68.911770000000004</v>
      </c>
      <c r="DC2293" s="9">
        <v>20.404229999999998</v>
      </c>
      <c r="DD2293" s="9">
        <v>0</v>
      </c>
    </row>
    <row r="2294" spans="1:108" x14ac:dyDescent="0.25">
      <c r="A2294" s="9" t="s">
        <v>42</v>
      </c>
      <c r="B2294" s="9" t="s">
        <v>29</v>
      </c>
      <c r="C2294" s="9" t="s">
        <v>3</v>
      </c>
      <c r="D2294" s="9" t="s">
        <v>40</v>
      </c>
      <c r="E2294" s="9" t="s">
        <v>38</v>
      </c>
      <c r="F2294" s="9">
        <v>2025</v>
      </c>
      <c r="G2294" s="9">
        <v>10</v>
      </c>
      <c r="H2294" s="9"/>
      <c r="BF2294" s="33">
        <v>61.125</v>
      </c>
      <c r="BG2294" s="33">
        <v>59.933819999999997</v>
      </c>
      <c r="BH2294" s="33">
        <v>58.823529999999998</v>
      </c>
      <c r="BI2294" s="33">
        <v>57.926470000000002</v>
      </c>
      <c r="BJ2294" s="33">
        <v>57.301470000000002</v>
      </c>
      <c r="BK2294" s="33">
        <v>56.286769999999997</v>
      </c>
      <c r="BL2294" s="33">
        <v>55.338230000000003</v>
      </c>
      <c r="BM2294" s="33">
        <v>54.919119999999999</v>
      </c>
      <c r="BN2294" s="33">
        <v>59.757350000000002</v>
      </c>
      <c r="BO2294" s="33">
        <v>67.852940000000004</v>
      </c>
      <c r="BP2294" s="33">
        <v>73.933819999999997</v>
      </c>
      <c r="BQ2294" s="33">
        <v>78.514709999999994</v>
      </c>
      <c r="BR2294" s="33">
        <v>81.838229999999996</v>
      </c>
      <c r="BS2294" s="33">
        <v>84.154409999999999</v>
      </c>
      <c r="BT2294" s="33">
        <v>85.595590000000001</v>
      </c>
      <c r="BU2294" s="33">
        <v>86.867649999999998</v>
      </c>
      <c r="BV2294" s="33">
        <v>86.860290000000006</v>
      </c>
      <c r="BW2294" s="33">
        <v>86.007350000000002</v>
      </c>
      <c r="BX2294" s="33">
        <v>78.772059999999996</v>
      </c>
      <c r="BY2294" s="33">
        <v>71.161770000000004</v>
      </c>
      <c r="BZ2294" s="33">
        <v>66.838229999999996</v>
      </c>
      <c r="CA2294" s="33">
        <v>64.345590000000001</v>
      </c>
      <c r="CB2294" s="33">
        <v>63.5</v>
      </c>
      <c r="CC2294" s="33">
        <v>61.375</v>
      </c>
      <c r="DC2294" s="9">
        <v>20.404229999999998</v>
      </c>
      <c r="DD2294" s="9">
        <v>0</v>
      </c>
    </row>
    <row r="2295" spans="1:108" x14ac:dyDescent="0.25">
      <c r="A2295" s="9" t="s">
        <v>42</v>
      </c>
      <c r="B2295" s="9" t="s">
        <v>29</v>
      </c>
      <c r="C2295" s="9" t="s">
        <v>3</v>
      </c>
      <c r="D2295" s="9" t="s">
        <v>40</v>
      </c>
      <c r="E2295" s="9" t="s">
        <v>38</v>
      </c>
      <c r="F2295" s="9">
        <v>2026</v>
      </c>
      <c r="G2295" s="9">
        <v>5</v>
      </c>
      <c r="H2295" s="9"/>
      <c r="BF2295" s="33">
        <v>67.986109999999996</v>
      </c>
      <c r="BG2295" s="33">
        <v>67.083340000000007</v>
      </c>
      <c r="BH2295" s="33">
        <v>66.083340000000007</v>
      </c>
      <c r="BI2295" s="33">
        <v>64.916659999999993</v>
      </c>
      <c r="BJ2295" s="33">
        <v>63.888890000000004</v>
      </c>
      <c r="BK2295" s="33">
        <v>62.388890000000004</v>
      </c>
      <c r="BL2295" s="33">
        <v>63.375</v>
      </c>
      <c r="BM2295" s="33">
        <v>67.583340000000007</v>
      </c>
      <c r="BN2295" s="33">
        <v>71.708340000000007</v>
      </c>
      <c r="BO2295" s="33">
        <v>76.416659999999993</v>
      </c>
      <c r="BP2295" s="33">
        <v>80.138890000000004</v>
      </c>
      <c r="BQ2295" s="33">
        <v>82.80556</v>
      </c>
      <c r="BR2295" s="33">
        <v>85.666659999999993</v>
      </c>
      <c r="BS2295" s="33">
        <v>88.277780000000007</v>
      </c>
      <c r="BT2295" s="33">
        <v>90.55556</v>
      </c>
      <c r="BU2295" s="33">
        <v>92.05556</v>
      </c>
      <c r="BV2295" s="33">
        <v>92.80556</v>
      </c>
      <c r="BW2295" s="33">
        <v>92.652780000000007</v>
      </c>
      <c r="BX2295" s="33">
        <v>91.236109999999996</v>
      </c>
      <c r="BY2295" s="33">
        <v>87.5</v>
      </c>
      <c r="BZ2295" s="33">
        <v>80.80556</v>
      </c>
      <c r="CA2295" s="33">
        <v>76.55556</v>
      </c>
      <c r="CB2295" s="33">
        <v>73.666659999999993</v>
      </c>
      <c r="CC2295" s="33">
        <v>71.166659999999993</v>
      </c>
      <c r="DC2295" s="9">
        <v>20.404229999999998</v>
      </c>
      <c r="DD2295" s="9">
        <v>0</v>
      </c>
    </row>
    <row r="2296" spans="1:108" x14ac:dyDescent="0.25">
      <c r="A2296" s="9" t="s">
        <v>42</v>
      </c>
      <c r="B2296" s="9" t="s">
        <v>29</v>
      </c>
      <c r="C2296" s="9" t="s">
        <v>3</v>
      </c>
      <c r="D2296" s="9" t="s">
        <v>40</v>
      </c>
      <c r="E2296" s="9" t="s">
        <v>38</v>
      </c>
      <c r="F2296" s="9">
        <v>2026</v>
      </c>
      <c r="G2296" s="9">
        <v>6</v>
      </c>
      <c r="H2296" s="9"/>
      <c r="BF2296" s="33">
        <v>72.94444</v>
      </c>
      <c r="BG2296" s="33">
        <v>70.833340000000007</v>
      </c>
      <c r="BH2296" s="33">
        <v>69.666659999999993</v>
      </c>
      <c r="BI2296" s="33">
        <v>68.402780000000007</v>
      </c>
      <c r="BJ2296" s="33">
        <v>67.69444</v>
      </c>
      <c r="BK2296" s="33">
        <v>66.916659999999993</v>
      </c>
      <c r="BL2296" s="33">
        <v>67.263890000000004</v>
      </c>
      <c r="BM2296" s="33">
        <v>72.69444</v>
      </c>
      <c r="BN2296" s="33">
        <v>78.597219999999993</v>
      </c>
      <c r="BO2296" s="33">
        <v>82.986109999999996</v>
      </c>
      <c r="BP2296" s="33">
        <v>86.75</v>
      </c>
      <c r="BQ2296" s="33">
        <v>90.083340000000007</v>
      </c>
      <c r="BR2296" s="33">
        <v>92.583340000000007</v>
      </c>
      <c r="BS2296" s="33">
        <v>94.986109999999996</v>
      </c>
      <c r="BT2296" s="33">
        <v>97.25</v>
      </c>
      <c r="BU2296" s="33">
        <v>98.888890000000004</v>
      </c>
      <c r="BV2296" s="33">
        <v>100.0556</v>
      </c>
      <c r="BW2296" s="33">
        <v>99.763890000000004</v>
      </c>
      <c r="BX2296" s="33">
        <v>98.777780000000007</v>
      </c>
      <c r="BY2296" s="33">
        <v>94.888890000000004</v>
      </c>
      <c r="BZ2296" s="33">
        <v>87.375</v>
      </c>
      <c r="CA2296" s="33">
        <v>81.236109999999996</v>
      </c>
      <c r="CB2296" s="33">
        <v>78.736109999999996</v>
      </c>
      <c r="CC2296" s="33">
        <v>76.55556</v>
      </c>
      <c r="DC2296" s="9">
        <v>20.404229999999998</v>
      </c>
      <c r="DD2296" s="9">
        <v>0</v>
      </c>
    </row>
    <row r="2297" spans="1:108" x14ac:dyDescent="0.25">
      <c r="A2297" s="9" t="s">
        <v>42</v>
      </c>
      <c r="B2297" s="9" t="s">
        <v>29</v>
      </c>
      <c r="C2297" s="9" t="s">
        <v>3</v>
      </c>
      <c r="D2297" s="9" t="s">
        <v>40</v>
      </c>
      <c r="E2297" s="9" t="s">
        <v>38</v>
      </c>
      <c r="F2297" s="9">
        <v>2026</v>
      </c>
      <c r="G2297" s="9">
        <v>7</v>
      </c>
      <c r="H2297" s="9">
        <v>206.2259</v>
      </c>
      <c r="I2297" s="9">
        <v>177.26</v>
      </c>
      <c r="J2297" s="9">
        <v>173.4796</v>
      </c>
      <c r="K2297" s="9">
        <v>171.59190000000001</v>
      </c>
      <c r="L2297" s="9">
        <v>172.75489999999999</v>
      </c>
      <c r="M2297" s="9">
        <v>199.6454</v>
      </c>
      <c r="N2297" s="9">
        <v>267.68430000000001</v>
      </c>
      <c r="O2297" s="9">
        <v>456.91890000000001</v>
      </c>
      <c r="P2297" s="9">
        <v>467.39100000000002</v>
      </c>
      <c r="Q2297" s="9">
        <v>497.54430000000002</v>
      </c>
      <c r="R2297" s="9">
        <v>521.89430000000004</v>
      </c>
      <c r="S2297" s="9">
        <v>533.10709999999995</v>
      </c>
      <c r="T2297" s="9">
        <v>547.26260000000002</v>
      </c>
      <c r="U2297" s="9">
        <v>481.02640000000002</v>
      </c>
      <c r="V2297" s="9">
        <v>484.54419999999999</v>
      </c>
      <c r="W2297" s="9">
        <v>487.18950000000001</v>
      </c>
      <c r="X2297" s="9">
        <v>474.24880000000002</v>
      </c>
      <c r="Y2297" s="9">
        <v>486.40339999999998</v>
      </c>
      <c r="Z2297" s="9">
        <v>601.20479999999998</v>
      </c>
      <c r="AA2297" s="9">
        <v>403.54880000000003</v>
      </c>
      <c r="AB2297" s="9">
        <v>271.24489999999997</v>
      </c>
      <c r="AC2297" s="9">
        <v>247.53280000000001</v>
      </c>
      <c r="AD2297" s="9">
        <v>233.5102</v>
      </c>
      <c r="AE2297" s="9">
        <v>229.50739999999999</v>
      </c>
      <c r="AF2297" s="9">
        <v>481.37180000000001</v>
      </c>
      <c r="AG2297" s="9">
        <v>186.92859999999999</v>
      </c>
      <c r="AH2297" s="9">
        <v>162.46700000000001</v>
      </c>
      <c r="AI2297" s="9">
        <v>157.53809999999999</v>
      </c>
      <c r="AJ2297" s="9">
        <v>158.7388</v>
      </c>
      <c r="AK2297" s="9">
        <v>168.8614</v>
      </c>
      <c r="AL2297" s="9">
        <v>205.393</v>
      </c>
      <c r="AM2297" s="9">
        <v>275.70699999999999</v>
      </c>
      <c r="AN2297" s="9">
        <v>455.97289999999998</v>
      </c>
      <c r="AO2297" s="9">
        <v>499.06509999999997</v>
      </c>
      <c r="AP2297" s="9">
        <v>521.84</v>
      </c>
      <c r="AQ2297" s="9">
        <v>551.31740000000002</v>
      </c>
      <c r="AR2297" s="9">
        <v>551.09879999999998</v>
      </c>
      <c r="AS2297" s="9">
        <v>553.18409999999994</v>
      </c>
      <c r="AT2297" s="9">
        <v>567.27250000000004</v>
      </c>
      <c r="AU2297" s="9">
        <v>569.53030000000001</v>
      </c>
      <c r="AV2297" s="9">
        <v>561.98569999999995</v>
      </c>
      <c r="AW2297" s="9">
        <v>559.572</v>
      </c>
      <c r="AX2297" s="9">
        <v>590.24379999999996</v>
      </c>
      <c r="AY2297" s="9">
        <v>576.1979</v>
      </c>
      <c r="AZ2297" s="9">
        <v>371.76220000000001</v>
      </c>
      <c r="BA2297" s="9">
        <v>249.0204</v>
      </c>
      <c r="BB2297" s="9">
        <v>232.48820000000001</v>
      </c>
      <c r="BC2297" s="9">
        <v>214.04249999999999</v>
      </c>
      <c r="BD2297" s="9">
        <v>206.5213</v>
      </c>
      <c r="BE2297" s="9">
        <v>570.1354</v>
      </c>
      <c r="BF2297" s="33">
        <v>74.902780000000007</v>
      </c>
      <c r="BG2297" s="33">
        <v>73.43056</v>
      </c>
      <c r="BH2297" s="33">
        <v>72.31944</v>
      </c>
      <c r="BI2297" s="33">
        <v>71.44444</v>
      </c>
      <c r="BJ2297" s="33">
        <v>69.666659999999993</v>
      </c>
      <c r="BK2297" s="33">
        <v>68.347219999999993</v>
      </c>
      <c r="BL2297" s="33">
        <v>68.833340000000007</v>
      </c>
      <c r="BM2297" s="33">
        <v>72.44444</v>
      </c>
      <c r="BN2297" s="33">
        <v>76.69444</v>
      </c>
      <c r="BO2297" s="33">
        <v>80.68056</v>
      </c>
      <c r="BP2297" s="33">
        <v>84.111109999999996</v>
      </c>
      <c r="BQ2297" s="33">
        <v>87.75</v>
      </c>
      <c r="BR2297" s="33">
        <v>90.708340000000007</v>
      </c>
      <c r="BS2297" s="33">
        <v>93.583340000000007</v>
      </c>
      <c r="BT2297" s="33">
        <v>95.208340000000007</v>
      </c>
      <c r="BU2297" s="33">
        <v>96.31944</v>
      </c>
      <c r="BV2297" s="33">
        <v>97.06944</v>
      </c>
      <c r="BW2297" s="33">
        <v>96.777780000000007</v>
      </c>
      <c r="BX2297" s="33">
        <v>94.736109999999996</v>
      </c>
      <c r="BY2297" s="33">
        <v>90.708340000000007</v>
      </c>
      <c r="BZ2297" s="33">
        <v>84.833340000000007</v>
      </c>
      <c r="CA2297" s="33">
        <v>80.68056</v>
      </c>
      <c r="CB2297" s="33">
        <v>77.347219999999993</v>
      </c>
      <c r="CC2297" s="33">
        <v>75.43056</v>
      </c>
      <c r="CD2297" s="9">
        <v>93.269739999999999</v>
      </c>
      <c r="CE2297" s="9">
        <v>27.09019</v>
      </c>
      <c r="CF2297" s="9">
        <v>31.563189999999999</v>
      </c>
      <c r="CG2297" s="9">
        <v>41.187739999999998</v>
      </c>
      <c r="CH2297" s="9">
        <v>24.800850000000001</v>
      </c>
      <c r="CI2297" s="9">
        <v>41.876660000000001</v>
      </c>
      <c r="CJ2297" s="9">
        <v>70.681460000000001</v>
      </c>
      <c r="CK2297" s="9">
        <v>143.5033</v>
      </c>
      <c r="CL2297" s="9">
        <v>364.43060000000003</v>
      </c>
      <c r="CM2297" s="9">
        <v>221.6592</v>
      </c>
      <c r="CN2297" s="9">
        <v>82.308909999999997</v>
      </c>
      <c r="CO2297" s="9">
        <v>185.61330000000001</v>
      </c>
      <c r="CP2297" s="9">
        <v>145.68530000000001</v>
      </c>
      <c r="CQ2297" s="9">
        <v>133.65530000000001</v>
      </c>
      <c r="CR2297" s="9">
        <v>118.3319</v>
      </c>
      <c r="CS2297" s="9">
        <v>106.2433</v>
      </c>
      <c r="CT2297" s="9">
        <v>139.2782</v>
      </c>
      <c r="CU2297" s="9">
        <v>226.30930000000001</v>
      </c>
      <c r="CV2297" s="9">
        <v>289.70760000000001</v>
      </c>
      <c r="CW2297" s="9">
        <v>445.31909999999999</v>
      </c>
      <c r="CX2297" s="9">
        <v>203.5855</v>
      </c>
      <c r="CY2297" s="9">
        <v>219.0506</v>
      </c>
      <c r="CZ2297" s="9">
        <v>194.91370000000001</v>
      </c>
      <c r="DA2297" s="9">
        <v>196.58619999999999</v>
      </c>
      <c r="DB2297" s="9">
        <v>99.037260000000003</v>
      </c>
      <c r="DC2297" s="9">
        <v>20.404229999999998</v>
      </c>
      <c r="DD2297" s="9">
        <v>0</v>
      </c>
    </row>
    <row r="2298" spans="1:108" x14ac:dyDescent="0.25">
      <c r="A2298" s="9" t="s">
        <v>42</v>
      </c>
      <c r="B2298" s="9" t="s">
        <v>29</v>
      </c>
      <c r="C2298" s="9" t="s">
        <v>3</v>
      </c>
      <c r="D2298" s="9" t="s">
        <v>40</v>
      </c>
      <c r="E2298" s="9" t="s">
        <v>38</v>
      </c>
      <c r="F2298" s="9">
        <v>2026</v>
      </c>
      <c r="G2298" s="9">
        <v>8</v>
      </c>
      <c r="H2298" s="9"/>
      <c r="BF2298" s="33">
        <v>67.338229999999996</v>
      </c>
      <c r="BG2298" s="33">
        <v>65.970590000000001</v>
      </c>
      <c r="BH2298" s="33">
        <v>63.757350000000002</v>
      </c>
      <c r="BI2298" s="33">
        <v>63.448529999999998</v>
      </c>
      <c r="BJ2298" s="33">
        <v>61.882350000000002</v>
      </c>
      <c r="BK2298" s="33">
        <v>61.139710000000001</v>
      </c>
      <c r="BL2298" s="33">
        <v>60.036769999999997</v>
      </c>
      <c r="BM2298" s="33">
        <v>62.911769999999997</v>
      </c>
      <c r="BN2298" s="33">
        <v>68.625</v>
      </c>
      <c r="BO2298" s="33">
        <v>73.889709999999994</v>
      </c>
      <c r="BP2298" s="33">
        <v>79.676469999999995</v>
      </c>
      <c r="BQ2298" s="33">
        <v>84.095590000000001</v>
      </c>
      <c r="BR2298" s="33">
        <v>87.580879999999993</v>
      </c>
      <c r="BS2298" s="33">
        <v>90.147059999999996</v>
      </c>
      <c r="BT2298" s="33">
        <v>92.720590000000001</v>
      </c>
      <c r="BU2298" s="33">
        <v>93.794120000000007</v>
      </c>
      <c r="BV2298" s="33">
        <v>94.455879999999993</v>
      </c>
      <c r="BW2298" s="33">
        <v>93.639709999999994</v>
      </c>
      <c r="BX2298" s="33">
        <v>91.514709999999994</v>
      </c>
      <c r="BY2298" s="33">
        <v>85.551469999999995</v>
      </c>
      <c r="BZ2298" s="33">
        <v>79.529409999999999</v>
      </c>
      <c r="CA2298" s="33">
        <v>75.125</v>
      </c>
      <c r="CB2298" s="33">
        <v>72.845590000000001</v>
      </c>
      <c r="CC2298" s="33">
        <v>70.323530000000005</v>
      </c>
      <c r="DC2298" s="9">
        <v>20.404229999999998</v>
      </c>
      <c r="DD2298" s="9">
        <v>0</v>
      </c>
    </row>
    <row r="2299" spans="1:108" x14ac:dyDescent="0.25">
      <c r="A2299" s="9" t="s">
        <v>42</v>
      </c>
      <c r="B2299" s="9" t="s">
        <v>29</v>
      </c>
      <c r="C2299" s="9" t="s">
        <v>3</v>
      </c>
      <c r="D2299" s="9" t="s">
        <v>40</v>
      </c>
      <c r="E2299" s="9" t="s">
        <v>38</v>
      </c>
      <c r="F2299" s="9">
        <v>2026</v>
      </c>
      <c r="G2299" s="9">
        <v>9</v>
      </c>
      <c r="H2299" s="9"/>
      <c r="BF2299" s="33">
        <v>67.852940000000004</v>
      </c>
      <c r="BG2299" s="33">
        <v>66.397059999999996</v>
      </c>
      <c r="BH2299" s="33">
        <v>65</v>
      </c>
      <c r="BI2299" s="33">
        <v>63.963230000000003</v>
      </c>
      <c r="BJ2299" s="33">
        <v>62.772060000000003</v>
      </c>
      <c r="BK2299" s="33">
        <v>61.926470000000002</v>
      </c>
      <c r="BL2299" s="33">
        <v>61.382350000000002</v>
      </c>
      <c r="BM2299" s="33">
        <v>63.066180000000003</v>
      </c>
      <c r="BN2299" s="33">
        <v>68.713229999999996</v>
      </c>
      <c r="BO2299" s="33">
        <v>74.272059999999996</v>
      </c>
      <c r="BP2299" s="33">
        <v>78.875</v>
      </c>
      <c r="BQ2299" s="33">
        <v>82.985290000000006</v>
      </c>
      <c r="BR2299" s="33">
        <v>85.558819999999997</v>
      </c>
      <c r="BS2299" s="33">
        <v>87.867649999999998</v>
      </c>
      <c r="BT2299" s="33">
        <v>90.213229999999996</v>
      </c>
      <c r="BU2299" s="33">
        <v>92.073530000000005</v>
      </c>
      <c r="BV2299" s="33">
        <v>93.088229999999996</v>
      </c>
      <c r="BW2299" s="33">
        <v>92.661770000000004</v>
      </c>
      <c r="BX2299" s="33">
        <v>89.301469999999995</v>
      </c>
      <c r="BY2299" s="33">
        <v>82.639709999999994</v>
      </c>
      <c r="BZ2299" s="33">
        <v>77.044120000000007</v>
      </c>
      <c r="CA2299" s="33">
        <v>73.110290000000006</v>
      </c>
      <c r="CB2299" s="33">
        <v>70.477940000000004</v>
      </c>
      <c r="CC2299" s="33">
        <v>68.911770000000004</v>
      </c>
      <c r="DC2299" s="9">
        <v>20.404229999999998</v>
      </c>
      <c r="DD2299" s="9">
        <v>0</v>
      </c>
    </row>
    <row r="2300" spans="1:108" x14ac:dyDescent="0.25">
      <c r="A2300" s="9" t="s">
        <v>42</v>
      </c>
      <c r="B2300" s="9" t="s">
        <v>29</v>
      </c>
      <c r="C2300" s="9" t="s">
        <v>3</v>
      </c>
      <c r="D2300" s="9" t="s">
        <v>40</v>
      </c>
      <c r="E2300" s="9" t="s">
        <v>38</v>
      </c>
      <c r="F2300" s="9">
        <v>2026</v>
      </c>
      <c r="G2300" s="9">
        <v>10</v>
      </c>
      <c r="H2300" s="9"/>
      <c r="BF2300" s="33">
        <v>61.125</v>
      </c>
      <c r="BG2300" s="33">
        <v>59.933819999999997</v>
      </c>
      <c r="BH2300" s="33">
        <v>58.823529999999998</v>
      </c>
      <c r="BI2300" s="33">
        <v>57.926470000000002</v>
      </c>
      <c r="BJ2300" s="33">
        <v>57.301470000000002</v>
      </c>
      <c r="BK2300" s="33">
        <v>56.286769999999997</v>
      </c>
      <c r="BL2300" s="33">
        <v>55.338230000000003</v>
      </c>
      <c r="BM2300" s="33">
        <v>54.919119999999999</v>
      </c>
      <c r="BN2300" s="33">
        <v>59.757350000000002</v>
      </c>
      <c r="BO2300" s="33">
        <v>67.852940000000004</v>
      </c>
      <c r="BP2300" s="33">
        <v>73.933819999999997</v>
      </c>
      <c r="BQ2300" s="33">
        <v>78.514709999999994</v>
      </c>
      <c r="BR2300" s="33">
        <v>81.838229999999996</v>
      </c>
      <c r="BS2300" s="33">
        <v>84.154409999999999</v>
      </c>
      <c r="BT2300" s="33">
        <v>85.595590000000001</v>
      </c>
      <c r="BU2300" s="33">
        <v>86.867649999999998</v>
      </c>
      <c r="BV2300" s="33">
        <v>86.860290000000006</v>
      </c>
      <c r="BW2300" s="33">
        <v>86.007350000000002</v>
      </c>
      <c r="BX2300" s="33">
        <v>78.772059999999996</v>
      </c>
      <c r="BY2300" s="33">
        <v>71.161770000000004</v>
      </c>
      <c r="BZ2300" s="33">
        <v>66.838229999999996</v>
      </c>
      <c r="CA2300" s="33">
        <v>64.345590000000001</v>
      </c>
      <c r="CB2300" s="33">
        <v>63.5</v>
      </c>
      <c r="CC2300" s="33">
        <v>61.375</v>
      </c>
      <c r="DC2300" s="9">
        <v>20.404229999999998</v>
      </c>
      <c r="DD2300" s="9">
        <v>0</v>
      </c>
    </row>
    <row r="2301" spans="1:108" x14ac:dyDescent="0.25">
      <c r="A2301" s="9" t="s">
        <v>42</v>
      </c>
      <c r="B2301" s="9" t="s">
        <v>29</v>
      </c>
      <c r="C2301" s="9" t="s">
        <v>3</v>
      </c>
      <c r="D2301" s="9" t="s">
        <v>40</v>
      </c>
      <c r="E2301" s="9" t="s">
        <v>36</v>
      </c>
      <c r="F2301" s="9">
        <v>2016</v>
      </c>
      <c r="H2301" s="9"/>
      <c r="BF2301" s="33">
        <v>70.724270000000004</v>
      </c>
      <c r="BG2301" s="33">
        <v>69.128680000000003</v>
      </c>
      <c r="BH2301" s="33">
        <v>67.65625</v>
      </c>
      <c r="BI2301" s="33">
        <v>66.790440000000004</v>
      </c>
      <c r="BJ2301" s="33">
        <v>65.487129999999993</v>
      </c>
      <c r="BK2301" s="33">
        <v>64.571690000000004</v>
      </c>
      <c r="BL2301" s="33">
        <v>64.371319999999997</v>
      </c>
      <c r="BM2301" s="33">
        <v>67.775729999999996</v>
      </c>
      <c r="BN2301" s="33">
        <v>73.165440000000004</v>
      </c>
      <c r="BO2301" s="33">
        <v>77.976100000000002</v>
      </c>
      <c r="BP2301" s="33">
        <v>82.380520000000004</v>
      </c>
      <c r="BQ2301" s="33">
        <v>86.25</v>
      </c>
      <c r="BR2301" s="33">
        <v>89.121319999999997</v>
      </c>
      <c r="BS2301" s="33">
        <v>91.652569999999997</v>
      </c>
      <c r="BT2301" s="33">
        <v>93.84375</v>
      </c>
      <c r="BU2301" s="33">
        <v>95.257350000000002</v>
      </c>
      <c r="BV2301" s="33">
        <v>96.147059999999996</v>
      </c>
      <c r="BW2301" s="33">
        <v>95.691180000000003</v>
      </c>
      <c r="BX2301" s="33">
        <v>93.558819999999997</v>
      </c>
      <c r="BY2301" s="33">
        <v>88.397059999999996</v>
      </c>
      <c r="BZ2301" s="33">
        <v>82.137870000000007</v>
      </c>
      <c r="CA2301" s="33">
        <v>77.483459999999994</v>
      </c>
      <c r="CB2301" s="33">
        <v>74.799629999999993</v>
      </c>
      <c r="CC2301" s="33">
        <v>72.753680000000003</v>
      </c>
      <c r="DC2301" s="9">
        <v>20.404229999999998</v>
      </c>
      <c r="DD2301" s="9">
        <v>0</v>
      </c>
    </row>
    <row r="2302" spans="1:108" x14ac:dyDescent="0.25">
      <c r="A2302" s="9" t="s">
        <v>42</v>
      </c>
      <c r="B2302" s="9" t="s">
        <v>29</v>
      </c>
      <c r="C2302" s="9" t="s">
        <v>3</v>
      </c>
      <c r="D2302" s="9" t="s">
        <v>40</v>
      </c>
      <c r="E2302" s="9" t="s">
        <v>36</v>
      </c>
      <c r="F2302" s="9">
        <v>2017</v>
      </c>
      <c r="H2302" s="9"/>
      <c r="BF2302" s="33">
        <v>70.724270000000004</v>
      </c>
      <c r="BG2302" s="33">
        <v>69.128680000000003</v>
      </c>
      <c r="BH2302" s="33">
        <v>67.65625</v>
      </c>
      <c r="BI2302" s="33">
        <v>66.790440000000004</v>
      </c>
      <c r="BJ2302" s="33">
        <v>65.487129999999993</v>
      </c>
      <c r="BK2302" s="33">
        <v>64.571690000000004</v>
      </c>
      <c r="BL2302" s="33">
        <v>64.371319999999997</v>
      </c>
      <c r="BM2302" s="33">
        <v>67.775729999999996</v>
      </c>
      <c r="BN2302" s="33">
        <v>73.165440000000004</v>
      </c>
      <c r="BO2302" s="33">
        <v>77.976100000000002</v>
      </c>
      <c r="BP2302" s="33">
        <v>82.380520000000004</v>
      </c>
      <c r="BQ2302" s="33">
        <v>86.25</v>
      </c>
      <c r="BR2302" s="33">
        <v>89.121319999999997</v>
      </c>
      <c r="BS2302" s="33">
        <v>91.652569999999997</v>
      </c>
      <c r="BT2302" s="33">
        <v>93.84375</v>
      </c>
      <c r="BU2302" s="33">
        <v>95.257350000000002</v>
      </c>
      <c r="BV2302" s="33">
        <v>96.147059999999996</v>
      </c>
      <c r="BW2302" s="33">
        <v>95.691180000000003</v>
      </c>
      <c r="BX2302" s="33">
        <v>93.558819999999997</v>
      </c>
      <c r="BY2302" s="33">
        <v>88.397059999999996</v>
      </c>
      <c r="BZ2302" s="33">
        <v>82.137870000000007</v>
      </c>
      <c r="CA2302" s="33">
        <v>77.483459999999994</v>
      </c>
      <c r="CB2302" s="33">
        <v>74.799629999999993</v>
      </c>
      <c r="CC2302" s="33">
        <v>72.753680000000003</v>
      </c>
      <c r="DC2302" s="9">
        <v>20.404229999999998</v>
      </c>
      <c r="DD2302" s="9">
        <v>0</v>
      </c>
    </row>
    <row r="2303" spans="1:108" x14ac:dyDescent="0.25">
      <c r="A2303" s="9" t="s">
        <v>42</v>
      </c>
      <c r="B2303" s="9" t="s">
        <v>29</v>
      </c>
      <c r="C2303" s="9" t="s">
        <v>3</v>
      </c>
      <c r="D2303" s="9" t="s">
        <v>40</v>
      </c>
      <c r="E2303" s="9" t="s">
        <v>36</v>
      </c>
      <c r="F2303" s="9">
        <v>2018</v>
      </c>
      <c r="H2303" s="9"/>
      <c r="BF2303" s="33">
        <v>70.724270000000004</v>
      </c>
      <c r="BG2303" s="33">
        <v>69.128680000000003</v>
      </c>
      <c r="BH2303" s="33">
        <v>67.65625</v>
      </c>
      <c r="BI2303" s="33">
        <v>66.790440000000004</v>
      </c>
      <c r="BJ2303" s="33">
        <v>65.487129999999993</v>
      </c>
      <c r="BK2303" s="33">
        <v>64.571690000000004</v>
      </c>
      <c r="BL2303" s="33">
        <v>64.371319999999997</v>
      </c>
      <c r="BM2303" s="33">
        <v>67.775729999999996</v>
      </c>
      <c r="BN2303" s="33">
        <v>73.165440000000004</v>
      </c>
      <c r="BO2303" s="33">
        <v>77.976100000000002</v>
      </c>
      <c r="BP2303" s="33">
        <v>82.380520000000004</v>
      </c>
      <c r="BQ2303" s="33">
        <v>86.25</v>
      </c>
      <c r="BR2303" s="33">
        <v>89.121319999999997</v>
      </c>
      <c r="BS2303" s="33">
        <v>91.652569999999997</v>
      </c>
      <c r="BT2303" s="33">
        <v>93.84375</v>
      </c>
      <c r="BU2303" s="33">
        <v>95.257350000000002</v>
      </c>
      <c r="BV2303" s="33">
        <v>96.147059999999996</v>
      </c>
      <c r="BW2303" s="33">
        <v>95.691180000000003</v>
      </c>
      <c r="BX2303" s="33">
        <v>93.558819999999997</v>
      </c>
      <c r="BY2303" s="33">
        <v>88.397059999999996</v>
      </c>
      <c r="BZ2303" s="33">
        <v>82.137870000000007</v>
      </c>
      <c r="CA2303" s="33">
        <v>77.483459999999994</v>
      </c>
      <c r="CB2303" s="33">
        <v>74.799629999999993</v>
      </c>
      <c r="CC2303" s="33">
        <v>72.753680000000003</v>
      </c>
      <c r="DC2303" s="9">
        <v>20.404229999999998</v>
      </c>
      <c r="DD2303" s="9">
        <v>0</v>
      </c>
    </row>
    <row r="2304" spans="1:108" x14ac:dyDescent="0.25">
      <c r="A2304" s="9" t="s">
        <v>42</v>
      </c>
      <c r="B2304" s="9" t="s">
        <v>29</v>
      </c>
      <c r="C2304" s="9" t="s">
        <v>3</v>
      </c>
      <c r="D2304" s="9" t="s">
        <v>40</v>
      </c>
      <c r="E2304" s="9" t="s">
        <v>36</v>
      </c>
      <c r="F2304" s="9">
        <v>2019</v>
      </c>
      <c r="H2304" s="9"/>
      <c r="BF2304" s="33">
        <v>70.724270000000004</v>
      </c>
      <c r="BG2304" s="33">
        <v>69.128680000000003</v>
      </c>
      <c r="BH2304" s="33">
        <v>67.65625</v>
      </c>
      <c r="BI2304" s="33">
        <v>66.790440000000004</v>
      </c>
      <c r="BJ2304" s="33">
        <v>65.487129999999993</v>
      </c>
      <c r="BK2304" s="33">
        <v>64.571690000000004</v>
      </c>
      <c r="BL2304" s="33">
        <v>64.371319999999997</v>
      </c>
      <c r="BM2304" s="33">
        <v>67.775729999999996</v>
      </c>
      <c r="BN2304" s="33">
        <v>73.165440000000004</v>
      </c>
      <c r="BO2304" s="33">
        <v>77.976100000000002</v>
      </c>
      <c r="BP2304" s="33">
        <v>82.380520000000004</v>
      </c>
      <c r="BQ2304" s="33">
        <v>86.25</v>
      </c>
      <c r="BR2304" s="33">
        <v>89.121319999999997</v>
      </c>
      <c r="BS2304" s="33">
        <v>91.652569999999997</v>
      </c>
      <c r="BT2304" s="33">
        <v>93.84375</v>
      </c>
      <c r="BU2304" s="33">
        <v>95.257350000000002</v>
      </c>
      <c r="BV2304" s="33">
        <v>96.147059999999996</v>
      </c>
      <c r="BW2304" s="33">
        <v>95.691180000000003</v>
      </c>
      <c r="BX2304" s="33">
        <v>93.558819999999997</v>
      </c>
      <c r="BY2304" s="33">
        <v>88.397059999999996</v>
      </c>
      <c r="BZ2304" s="33">
        <v>82.137870000000007</v>
      </c>
      <c r="CA2304" s="33">
        <v>77.483459999999994</v>
      </c>
      <c r="CB2304" s="33">
        <v>74.799629999999993</v>
      </c>
      <c r="CC2304" s="33">
        <v>72.753680000000003</v>
      </c>
      <c r="DC2304" s="9">
        <v>20.404229999999998</v>
      </c>
      <c r="DD2304" s="9">
        <v>0</v>
      </c>
    </row>
    <row r="2305" spans="1:108" x14ac:dyDescent="0.25">
      <c r="A2305" s="9" t="s">
        <v>42</v>
      </c>
      <c r="B2305" s="9" t="s">
        <v>29</v>
      </c>
      <c r="C2305" s="9" t="s">
        <v>3</v>
      </c>
      <c r="D2305" s="9" t="s">
        <v>40</v>
      </c>
      <c r="E2305" s="9" t="s">
        <v>36</v>
      </c>
      <c r="F2305" s="9">
        <v>2020</v>
      </c>
      <c r="H2305" s="9"/>
      <c r="BF2305" s="33">
        <v>70.724270000000004</v>
      </c>
      <c r="BG2305" s="33">
        <v>69.128680000000003</v>
      </c>
      <c r="BH2305" s="33">
        <v>67.65625</v>
      </c>
      <c r="BI2305" s="33">
        <v>66.790440000000004</v>
      </c>
      <c r="BJ2305" s="33">
        <v>65.487129999999993</v>
      </c>
      <c r="BK2305" s="33">
        <v>64.571690000000004</v>
      </c>
      <c r="BL2305" s="33">
        <v>64.371319999999997</v>
      </c>
      <c r="BM2305" s="33">
        <v>67.775729999999996</v>
      </c>
      <c r="BN2305" s="33">
        <v>73.165440000000004</v>
      </c>
      <c r="BO2305" s="33">
        <v>77.976100000000002</v>
      </c>
      <c r="BP2305" s="33">
        <v>82.380520000000004</v>
      </c>
      <c r="BQ2305" s="33">
        <v>86.25</v>
      </c>
      <c r="BR2305" s="33">
        <v>89.121319999999997</v>
      </c>
      <c r="BS2305" s="33">
        <v>91.652569999999997</v>
      </c>
      <c r="BT2305" s="33">
        <v>93.84375</v>
      </c>
      <c r="BU2305" s="33">
        <v>95.257350000000002</v>
      </c>
      <c r="BV2305" s="33">
        <v>96.147059999999996</v>
      </c>
      <c r="BW2305" s="33">
        <v>95.691180000000003</v>
      </c>
      <c r="BX2305" s="33">
        <v>93.558819999999997</v>
      </c>
      <c r="BY2305" s="33">
        <v>88.397059999999996</v>
      </c>
      <c r="BZ2305" s="33">
        <v>82.137870000000007</v>
      </c>
      <c r="CA2305" s="33">
        <v>77.483459999999994</v>
      </c>
      <c r="CB2305" s="33">
        <v>74.799629999999993</v>
      </c>
      <c r="CC2305" s="33">
        <v>72.753680000000003</v>
      </c>
      <c r="DC2305" s="9">
        <v>20.404229999999998</v>
      </c>
      <c r="DD2305" s="9">
        <v>0</v>
      </c>
    </row>
    <row r="2306" spans="1:108" x14ac:dyDescent="0.25">
      <c r="A2306" s="9" t="s">
        <v>42</v>
      </c>
      <c r="B2306" s="9" t="s">
        <v>29</v>
      </c>
      <c r="C2306" s="9" t="s">
        <v>3</v>
      </c>
      <c r="D2306" s="9" t="s">
        <v>40</v>
      </c>
      <c r="E2306" s="9" t="s">
        <v>36</v>
      </c>
      <c r="F2306" s="9">
        <v>2021</v>
      </c>
      <c r="H2306" s="9"/>
      <c r="BF2306" s="33">
        <v>70.724270000000004</v>
      </c>
      <c r="BG2306" s="33">
        <v>69.128680000000003</v>
      </c>
      <c r="BH2306" s="33">
        <v>67.65625</v>
      </c>
      <c r="BI2306" s="33">
        <v>66.790440000000004</v>
      </c>
      <c r="BJ2306" s="33">
        <v>65.487129999999993</v>
      </c>
      <c r="BK2306" s="33">
        <v>64.571690000000004</v>
      </c>
      <c r="BL2306" s="33">
        <v>64.371319999999997</v>
      </c>
      <c r="BM2306" s="33">
        <v>67.775729999999996</v>
      </c>
      <c r="BN2306" s="33">
        <v>73.165440000000004</v>
      </c>
      <c r="BO2306" s="33">
        <v>77.976100000000002</v>
      </c>
      <c r="BP2306" s="33">
        <v>82.380520000000004</v>
      </c>
      <c r="BQ2306" s="33">
        <v>86.25</v>
      </c>
      <c r="BR2306" s="33">
        <v>89.121319999999997</v>
      </c>
      <c r="BS2306" s="33">
        <v>91.652569999999997</v>
      </c>
      <c r="BT2306" s="33">
        <v>93.84375</v>
      </c>
      <c r="BU2306" s="33">
        <v>95.257350000000002</v>
      </c>
      <c r="BV2306" s="33">
        <v>96.147059999999996</v>
      </c>
      <c r="BW2306" s="33">
        <v>95.691180000000003</v>
      </c>
      <c r="BX2306" s="33">
        <v>93.558819999999997</v>
      </c>
      <c r="BY2306" s="33">
        <v>88.397059999999996</v>
      </c>
      <c r="BZ2306" s="33">
        <v>82.137870000000007</v>
      </c>
      <c r="CA2306" s="33">
        <v>77.483459999999994</v>
      </c>
      <c r="CB2306" s="33">
        <v>74.799629999999993</v>
      </c>
      <c r="CC2306" s="33">
        <v>72.753680000000003</v>
      </c>
      <c r="DC2306" s="9">
        <v>20.404229999999998</v>
      </c>
      <c r="DD2306" s="9">
        <v>0</v>
      </c>
    </row>
    <row r="2307" spans="1:108" x14ac:dyDescent="0.25">
      <c r="A2307" s="9" t="s">
        <v>42</v>
      </c>
      <c r="B2307" s="9" t="s">
        <v>29</v>
      </c>
      <c r="C2307" s="9" t="s">
        <v>3</v>
      </c>
      <c r="D2307" s="9" t="s">
        <v>40</v>
      </c>
      <c r="E2307" s="9" t="s">
        <v>36</v>
      </c>
      <c r="F2307" s="9">
        <v>2022</v>
      </c>
      <c r="H2307" s="9"/>
      <c r="BF2307" s="33">
        <v>70.724270000000004</v>
      </c>
      <c r="BG2307" s="33">
        <v>69.128680000000003</v>
      </c>
      <c r="BH2307" s="33">
        <v>67.65625</v>
      </c>
      <c r="BI2307" s="33">
        <v>66.790440000000004</v>
      </c>
      <c r="BJ2307" s="33">
        <v>65.487129999999993</v>
      </c>
      <c r="BK2307" s="33">
        <v>64.571690000000004</v>
      </c>
      <c r="BL2307" s="33">
        <v>64.371319999999997</v>
      </c>
      <c r="BM2307" s="33">
        <v>67.775729999999996</v>
      </c>
      <c r="BN2307" s="33">
        <v>73.165440000000004</v>
      </c>
      <c r="BO2307" s="33">
        <v>77.976100000000002</v>
      </c>
      <c r="BP2307" s="33">
        <v>82.380520000000004</v>
      </c>
      <c r="BQ2307" s="33">
        <v>86.25</v>
      </c>
      <c r="BR2307" s="33">
        <v>89.121319999999997</v>
      </c>
      <c r="BS2307" s="33">
        <v>91.652569999999997</v>
      </c>
      <c r="BT2307" s="33">
        <v>93.84375</v>
      </c>
      <c r="BU2307" s="33">
        <v>95.257350000000002</v>
      </c>
      <c r="BV2307" s="33">
        <v>96.147059999999996</v>
      </c>
      <c r="BW2307" s="33">
        <v>95.691180000000003</v>
      </c>
      <c r="BX2307" s="33">
        <v>93.558819999999997</v>
      </c>
      <c r="BY2307" s="33">
        <v>88.397059999999996</v>
      </c>
      <c r="BZ2307" s="33">
        <v>82.137870000000007</v>
      </c>
      <c r="CA2307" s="33">
        <v>77.483459999999994</v>
      </c>
      <c r="CB2307" s="33">
        <v>74.799629999999993</v>
      </c>
      <c r="CC2307" s="33">
        <v>72.753680000000003</v>
      </c>
      <c r="DC2307" s="9">
        <v>20.404229999999998</v>
      </c>
      <c r="DD2307" s="9">
        <v>0</v>
      </c>
    </row>
    <row r="2308" spans="1:108" x14ac:dyDescent="0.25">
      <c r="A2308" s="9" t="s">
        <v>42</v>
      </c>
      <c r="B2308" s="9" t="s">
        <v>29</v>
      </c>
      <c r="C2308" s="9" t="s">
        <v>3</v>
      </c>
      <c r="D2308" s="9" t="s">
        <v>40</v>
      </c>
      <c r="E2308" s="9" t="s">
        <v>36</v>
      </c>
      <c r="F2308" s="9">
        <v>2023</v>
      </c>
      <c r="H2308" s="9"/>
      <c r="BF2308" s="33">
        <v>70.724270000000004</v>
      </c>
      <c r="BG2308" s="33">
        <v>69.128680000000003</v>
      </c>
      <c r="BH2308" s="33">
        <v>67.65625</v>
      </c>
      <c r="BI2308" s="33">
        <v>66.790440000000004</v>
      </c>
      <c r="BJ2308" s="33">
        <v>65.487129999999993</v>
      </c>
      <c r="BK2308" s="33">
        <v>64.571690000000004</v>
      </c>
      <c r="BL2308" s="33">
        <v>64.371319999999997</v>
      </c>
      <c r="BM2308" s="33">
        <v>67.775729999999996</v>
      </c>
      <c r="BN2308" s="33">
        <v>73.165440000000004</v>
      </c>
      <c r="BO2308" s="33">
        <v>77.976100000000002</v>
      </c>
      <c r="BP2308" s="33">
        <v>82.380520000000004</v>
      </c>
      <c r="BQ2308" s="33">
        <v>86.25</v>
      </c>
      <c r="BR2308" s="33">
        <v>89.121319999999997</v>
      </c>
      <c r="BS2308" s="33">
        <v>91.652569999999997</v>
      </c>
      <c r="BT2308" s="33">
        <v>93.84375</v>
      </c>
      <c r="BU2308" s="33">
        <v>95.257350000000002</v>
      </c>
      <c r="BV2308" s="33">
        <v>96.147059999999996</v>
      </c>
      <c r="BW2308" s="33">
        <v>95.691180000000003</v>
      </c>
      <c r="BX2308" s="33">
        <v>93.558819999999997</v>
      </c>
      <c r="BY2308" s="33">
        <v>88.397059999999996</v>
      </c>
      <c r="BZ2308" s="33">
        <v>82.137870000000007</v>
      </c>
      <c r="CA2308" s="33">
        <v>77.483459999999994</v>
      </c>
      <c r="CB2308" s="33">
        <v>74.799629999999993</v>
      </c>
      <c r="CC2308" s="33">
        <v>72.753680000000003</v>
      </c>
      <c r="DC2308" s="9">
        <v>20.404229999999998</v>
      </c>
      <c r="DD2308" s="9">
        <v>0</v>
      </c>
    </row>
    <row r="2309" spans="1:108" x14ac:dyDescent="0.25">
      <c r="A2309" s="9" t="s">
        <v>42</v>
      </c>
      <c r="B2309" s="9" t="s">
        <v>29</v>
      </c>
      <c r="C2309" s="9" t="s">
        <v>3</v>
      </c>
      <c r="D2309" s="9" t="s">
        <v>40</v>
      </c>
      <c r="E2309" s="9" t="s">
        <v>36</v>
      </c>
      <c r="F2309" s="9">
        <v>2024</v>
      </c>
      <c r="H2309" s="9"/>
      <c r="BF2309" s="33">
        <v>70.724270000000004</v>
      </c>
      <c r="BG2309" s="33">
        <v>69.128680000000003</v>
      </c>
      <c r="BH2309" s="33">
        <v>67.65625</v>
      </c>
      <c r="BI2309" s="33">
        <v>66.790440000000004</v>
      </c>
      <c r="BJ2309" s="33">
        <v>65.487129999999993</v>
      </c>
      <c r="BK2309" s="33">
        <v>64.571690000000004</v>
      </c>
      <c r="BL2309" s="33">
        <v>64.371319999999997</v>
      </c>
      <c r="BM2309" s="33">
        <v>67.775729999999996</v>
      </c>
      <c r="BN2309" s="33">
        <v>73.165440000000004</v>
      </c>
      <c r="BO2309" s="33">
        <v>77.976100000000002</v>
      </c>
      <c r="BP2309" s="33">
        <v>82.380520000000004</v>
      </c>
      <c r="BQ2309" s="33">
        <v>86.25</v>
      </c>
      <c r="BR2309" s="33">
        <v>89.121319999999997</v>
      </c>
      <c r="BS2309" s="33">
        <v>91.652569999999997</v>
      </c>
      <c r="BT2309" s="33">
        <v>93.84375</v>
      </c>
      <c r="BU2309" s="33">
        <v>95.257350000000002</v>
      </c>
      <c r="BV2309" s="33">
        <v>96.147059999999996</v>
      </c>
      <c r="BW2309" s="33">
        <v>95.691180000000003</v>
      </c>
      <c r="BX2309" s="33">
        <v>93.558819999999997</v>
      </c>
      <c r="BY2309" s="33">
        <v>88.397059999999996</v>
      </c>
      <c r="BZ2309" s="33">
        <v>82.137870000000007</v>
      </c>
      <c r="CA2309" s="33">
        <v>77.483459999999994</v>
      </c>
      <c r="CB2309" s="33">
        <v>74.799629999999993</v>
      </c>
      <c r="CC2309" s="33">
        <v>72.753680000000003</v>
      </c>
      <c r="DC2309" s="9">
        <v>20.404229999999998</v>
      </c>
      <c r="DD2309" s="9">
        <v>0</v>
      </c>
    </row>
    <row r="2310" spans="1:108" x14ac:dyDescent="0.25">
      <c r="A2310" s="9" t="s">
        <v>42</v>
      </c>
      <c r="B2310" s="9" t="s">
        <v>29</v>
      </c>
      <c r="C2310" s="9" t="s">
        <v>3</v>
      </c>
      <c r="D2310" s="9" t="s">
        <v>40</v>
      </c>
      <c r="E2310" s="9" t="s">
        <v>36</v>
      </c>
      <c r="F2310" s="9">
        <v>2025</v>
      </c>
      <c r="H2310" s="9"/>
      <c r="BF2310" s="33">
        <v>70.724270000000004</v>
      </c>
      <c r="BG2310" s="33">
        <v>69.128680000000003</v>
      </c>
      <c r="BH2310" s="33">
        <v>67.65625</v>
      </c>
      <c r="BI2310" s="33">
        <v>66.790440000000004</v>
      </c>
      <c r="BJ2310" s="33">
        <v>65.487129999999993</v>
      </c>
      <c r="BK2310" s="33">
        <v>64.571690000000004</v>
      </c>
      <c r="BL2310" s="33">
        <v>64.371319999999997</v>
      </c>
      <c r="BM2310" s="33">
        <v>67.775729999999996</v>
      </c>
      <c r="BN2310" s="33">
        <v>73.165440000000004</v>
      </c>
      <c r="BO2310" s="33">
        <v>77.976100000000002</v>
      </c>
      <c r="BP2310" s="33">
        <v>82.380520000000004</v>
      </c>
      <c r="BQ2310" s="33">
        <v>86.25</v>
      </c>
      <c r="BR2310" s="33">
        <v>89.121319999999997</v>
      </c>
      <c r="BS2310" s="33">
        <v>91.652569999999997</v>
      </c>
      <c r="BT2310" s="33">
        <v>93.84375</v>
      </c>
      <c r="BU2310" s="33">
        <v>95.257350000000002</v>
      </c>
      <c r="BV2310" s="33">
        <v>96.147059999999996</v>
      </c>
      <c r="BW2310" s="33">
        <v>95.691180000000003</v>
      </c>
      <c r="BX2310" s="33">
        <v>93.558819999999997</v>
      </c>
      <c r="BY2310" s="33">
        <v>88.397059999999996</v>
      </c>
      <c r="BZ2310" s="33">
        <v>82.137870000000007</v>
      </c>
      <c r="CA2310" s="33">
        <v>77.483459999999994</v>
      </c>
      <c r="CB2310" s="33">
        <v>74.799629999999993</v>
      </c>
      <c r="CC2310" s="33">
        <v>72.753680000000003</v>
      </c>
      <c r="DC2310" s="9">
        <v>20.404229999999998</v>
      </c>
      <c r="DD2310" s="9">
        <v>0</v>
      </c>
    </row>
    <row r="2311" spans="1:108" x14ac:dyDescent="0.25">
      <c r="A2311" s="9" t="s">
        <v>42</v>
      </c>
      <c r="B2311" s="9" t="s">
        <v>29</v>
      </c>
      <c r="C2311" s="9" t="s">
        <v>3</v>
      </c>
      <c r="D2311" s="9" t="s">
        <v>40</v>
      </c>
      <c r="E2311" s="9" t="s">
        <v>36</v>
      </c>
      <c r="F2311" s="9">
        <v>2026</v>
      </c>
      <c r="H2311" s="9"/>
      <c r="BF2311" s="33">
        <v>70.724270000000004</v>
      </c>
      <c r="BG2311" s="33">
        <v>69.128680000000003</v>
      </c>
      <c r="BH2311" s="33">
        <v>67.65625</v>
      </c>
      <c r="BI2311" s="33">
        <v>66.790440000000004</v>
      </c>
      <c r="BJ2311" s="33">
        <v>65.487129999999993</v>
      </c>
      <c r="BK2311" s="33">
        <v>64.571690000000004</v>
      </c>
      <c r="BL2311" s="33">
        <v>64.371319999999997</v>
      </c>
      <c r="BM2311" s="33">
        <v>67.775729999999996</v>
      </c>
      <c r="BN2311" s="33">
        <v>73.165440000000004</v>
      </c>
      <c r="BO2311" s="33">
        <v>77.976100000000002</v>
      </c>
      <c r="BP2311" s="33">
        <v>82.380520000000004</v>
      </c>
      <c r="BQ2311" s="33">
        <v>86.25</v>
      </c>
      <c r="BR2311" s="33">
        <v>89.121319999999997</v>
      </c>
      <c r="BS2311" s="33">
        <v>91.652569999999997</v>
      </c>
      <c r="BT2311" s="33">
        <v>93.84375</v>
      </c>
      <c r="BU2311" s="33">
        <v>95.257350000000002</v>
      </c>
      <c r="BV2311" s="33">
        <v>96.147059999999996</v>
      </c>
      <c r="BW2311" s="33">
        <v>95.691180000000003</v>
      </c>
      <c r="BX2311" s="33">
        <v>93.558819999999997</v>
      </c>
      <c r="BY2311" s="33">
        <v>88.397059999999996</v>
      </c>
      <c r="BZ2311" s="33">
        <v>82.137870000000007</v>
      </c>
      <c r="CA2311" s="33">
        <v>77.483459999999994</v>
      </c>
      <c r="CB2311" s="33">
        <v>74.799629999999993</v>
      </c>
      <c r="CC2311" s="33">
        <v>72.753680000000003</v>
      </c>
      <c r="DC2311" s="9">
        <v>20.404229999999998</v>
      </c>
      <c r="DD2311" s="9">
        <v>0</v>
      </c>
    </row>
    <row r="2312" spans="1:108" x14ac:dyDescent="0.25">
      <c r="A2312" s="9" t="s">
        <v>42</v>
      </c>
      <c r="B2312" s="9" t="s">
        <v>29</v>
      </c>
      <c r="C2312" s="9" t="s">
        <v>3</v>
      </c>
      <c r="D2312" s="9" t="s">
        <v>39</v>
      </c>
      <c r="E2312" s="9" t="s">
        <v>38</v>
      </c>
      <c r="F2312" s="9">
        <v>2016</v>
      </c>
      <c r="G2312" s="9">
        <v>5</v>
      </c>
      <c r="H2312" s="9"/>
      <c r="BF2312" s="33">
        <v>74.458340000000007</v>
      </c>
      <c r="BG2312" s="33">
        <v>72.402780000000007</v>
      </c>
      <c r="BH2312" s="33">
        <v>70.81944</v>
      </c>
      <c r="BI2312" s="33">
        <v>69.666659999999993</v>
      </c>
      <c r="BJ2312" s="33">
        <v>69.583340000000007</v>
      </c>
      <c r="BK2312" s="33">
        <v>67.486109999999996</v>
      </c>
      <c r="BL2312" s="33">
        <v>67.833340000000007</v>
      </c>
      <c r="BM2312" s="33">
        <v>72.5</v>
      </c>
      <c r="BN2312" s="33">
        <v>77.708340000000007</v>
      </c>
      <c r="BO2312" s="33">
        <v>82.638890000000004</v>
      </c>
      <c r="BP2312" s="33">
        <v>87.138890000000004</v>
      </c>
      <c r="BQ2312" s="33">
        <v>90.56944</v>
      </c>
      <c r="BR2312" s="33">
        <v>92.972219999999993</v>
      </c>
      <c r="BS2312" s="33">
        <v>94.972219999999993</v>
      </c>
      <c r="BT2312" s="33">
        <v>96.527780000000007</v>
      </c>
      <c r="BU2312" s="33">
        <v>97.44444</v>
      </c>
      <c r="BV2312" s="33">
        <v>98.013890000000004</v>
      </c>
      <c r="BW2312" s="33">
        <v>98.277780000000007</v>
      </c>
      <c r="BX2312" s="33">
        <v>97.18056</v>
      </c>
      <c r="BY2312" s="33">
        <v>91.75</v>
      </c>
      <c r="BZ2312" s="33">
        <v>84.736109999999996</v>
      </c>
      <c r="CA2312" s="33">
        <v>80.5</v>
      </c>
      <c r="CB2312" s="33">
        <v>77.93056</v>
      </c>
      <c r="CC2312" s="33">
        <v>75.388890000000004</v>
      </c>
      <c r="DC2312" s="9">
        <v>20.404229999999998</v>
      </c>
      <c r="DD2312" s="9">
        <v>0</v>
      </c>
    </row>
    <row r="2313" spans="1:108" x14ac:dyDescent="0.25">
      <c r="A2313" s="9" t="s">
        <v>42</v>
      </c>
      <c r="B2313" s="9" t="s">
        <v>29</v>
      </c>
      <c r="C2313" s="9" t="s">
        <v>3</v>
      </c>
      <c r="D2313" s="9" t="s">
        <v>39</v>
      </c>
      <c r="E2313" s="9" t="s">
        <v>38</v>
      </c>
      <c r="F2313" s="9">
        <v>2016</v>
      </c>
      <c r="G2313" s="9">
        <v>6</v>
      </c>
      <c r="H2313" s="9"/>
      <c r="BF2313" s="33">
        <v>72.291659999999993</v>
      </c>
      <c r="BG2313" s="33">
        <v>70.388890000000004</v>
      </c>
      <c r="BH2313" s="33">
        <v>69.527780000000007</v>
      </c>
      <c r="BI2313" s="33">
        <v>68.388890000000004</v>
      </c>
      <c r="BJ2313" s="33">
        <v>67.861109999999996</v>
      </c>
      <c r="BK2313" s="33">
        <v>67.375</v>
      </c>
      <c r="BL2313" s="33">
        <v>68.722219999999993</v>
      </c>
      <c r="BM2313" s="33">
        <v>72.902780000000007</v>
      </c>
      <c r="BN2313" s="33">
        <v>78</v>
      </c>
      <c r="BO2313" s="33">
        <v>83.097219999999993</v>
      </c>
      <c r="BP2313" s="33">
        <v>87.083340000000007</v>
      </c>
      <c r="BQ2313" s="33">
        <v>90.56944</v>
      </c>
      <c r="BR2313" s="33">
        <v>93.5</v>
      </c>
      <c r="BS2313" s="33">
        <v>96.041659999999993</v>
      </c>
      <c r="BT2313" s="33">
        <v>98.027780000000007</v>
      </c>
      <c r="BU2313" s="33">
        <v>99.611109999999996</v>
      </c>
      <c r="BV2313" s="33">
        <v>100.6806</v>
      </c>
      <c r="BW2313" s="33">
        <v>101.11109999999999</v>
      </c>
      <c r="BX2313" s="33">
        <v>100.54170000000001</v>
      </c>
      <c r="BY2313" s="33">
        <v>96.31944</v>
      </c>
      <c r="BZ2313" s="33">
        <v>88.5</v>
      </c>
      <c r="CA2313" s="33">
        <v>82.791659999999993</v>
      </c>
      <c r="CB2313" s="33">
        <v>79.277780000000007</v>
      </c>
      <c r="CC2313" s="33">
        <v>77.583340000000007</v>
      </c>
      <c r="DC2313" s="9">
        <v>20.404229999999998</v>
      </c>
      <c r="DD2313" s="9">
        <v>0</v>
      </c>
    </row>
    <row r="2314" spans="1:108" x14ac:dyDescent="0.25">
      <c r="A2314" s="9" t="s">
        <v>42</v>
      </c>
      <c r="B2314" s="9" t="s">
        <v>29</v>
      </c>
      <c r="C2314" s="9" t="s">
        <v>3</v>
      </c>
      <c r="D2314" s="9" t="s">
        <v>39</v>
      </c>
      <c r="E2314" s="9" t="s">
        <v>38</v>
      </c>
      <c r="F2314" s="9">
        <v>2016</v>
      </c>
      <c r="G2314" s="9">
        <v>7</v>
      </c>
      <c r="H2314" s="9"/>
      <c r="BF2314" s="33">
        <v>79.847219999999993</v>
      </c>
      <c r="BG2314" s="33">
        <v>78.458340000000007</v>
      </c>
      <c r="BH2314" s="33">
        <v>76.777780000000007</v>
      </c>
      <c r="BI2314" s="33">
        <v>75.375</v>
      </c>
      <c r="BJ2314" s="33">
        <v>73.25</v>
      </c>
      <c r="BK2314" s="33">
        <v>72</v>
      </c>
      <c r="BL2314" s="33">
        <v>72.763890000000004</v>
      </c>
      <c r="BM2314" s="33">
        <v>77.013890000000004</v>
      </c>
      <c r="BN2314" s="33">
        <v>81.902780000000007</v>
      </c>
      <c r="BO2314" s="33">
        <v>85.472219999999993</v>
      </c>
      <c r="BP2314" s="33">
        <v>89.81944</v>
      </c>
      <c r="BQ2314" s="33">
        <v>93.166659999999993</v>
      </c>
      <c r="BR2314" s="33">
        <v>96.652780000000007</v>
      </c>
      <c r="BS2314" s="33">
        <v>99.31944</v>
      </c>
      <c r="BT2314" s="33">
        <v>101.625</v>
      </c>
      <c r="BU2314" s="33">
        <v>102.5278</v>
      </c>
      <c r="BV2314" s="33">
        <v>103.51390000000001</v>
      </c>
      <c r="BW2314" s="33">
        <v>103.3194</v>
      </c>
      <c r="BX2314" s="33">
        <v>102.20829999999999</v>
      </c>
      <c r="BY2314" s="33">
        <v>98.361109999999996</v>
      </c>
      <c r="BZ2314" s="33">
        <v>91.5</v>
      </c>
      <c r="CA2314" s="33">
        <v>86.916659999999993</v>
      </c>
      <c r="CB2314" s="33">
        <v>82.43056</v>
      </c>
      <c r="CC2314" s="33">
        <v>81.166659999999993</v>
      </c>
      <c r="DC2314" s="9">
        <v>20.404229999999998</v>
      </c>
      <c r="DD2314" s="9">
        <v>0</v>
      </c>
    </row>
    <row r="2315" spans="1:108" x14ac:dyDescent="0.25">
      <c r="A2315" s="9" t="s">
        <v>42</v>
      </c>
      <c r="B2315" s="9" t="s">
        <v>29</v>
      </c>
      <c r="C2315" s="9" t="s">
        <v>3</v>
      </c>
      <c r="D2315" s="9" t="s">
        <v>39</v>
      </c>
      <c r="E2315" s="9" t="s">
        <v>38</v>
      </c>
      <c r="F2315" s="9">
        <v>2016</v>
      </c>
      <c r="G2315" s="9">
        <v>8</v>
      </c>
      <c r="H2315" s="9"/>
      <c r="BF2315" s="33">
        <v>76.845590000000001</v>
      </c>
      <c r="BG2315" s="33">
        <v>75.139709999999994</v>
      </c>
      <c r="BH2315" s="33">
        <v>74.169120000000007</v>
      </c>
      <c r="BI2315" s="33">
        <v>73.647059999999996</v>
      </c>
      <c r="BJ2315" s="33">
        <v>72.647059999999996</v>
      </c>
      <c r="BK2315" s="33">
        <v>71.169120000000007</v>
      </c>
      <c r="BL2315" s="33">
        <v>70.367649999999998</v>
      </c>
      <c r="BM2315" s="33">
        <v>73.433819999999997</v>
      </c>
      <c r="BN2315" s="33">
        <v>79.595590000000001</v>
      </c>
      <c r="BO2315" s="33">
        <v>85.176469999999995</v>
      </c>
      <c r="BP2315" s="33">
        <v>90.235290000000006</v>
      </c>
      <c r="BQ2315" s="33">
        <v>93.786770000000004</v>
      </c>
      <c r="BR2315" s="33">
        <v>95.308819999999997</v>
      </c>
      <c r="BS2315" s="33">
        <v>97.301469999999995</v>
      </c>
      <c r="BT2315" s="33">
        <v>99.485290000000006</v>
      </c>
      <c r="BU2315" s="33">
        <v>101.9191</v>
      </c>
      <c r="BV2315" s="33">
        <v>102.8382</v>
      </c>
      <c r="BW2315" s="33">
        <v>102.7868</v>
      </c>
      <c r="BX2315" s="33">
        <v>100.5735</v>
      </c>
      <c r="BY2315" s="33">
        <v>95.117649999999998</v>
      </c>
      <c r="BZ2315" s="33">
        <v>88.345590000000001</v>
      </c>
      <c r="CA2315" s="33">
        <v>83.25</v>
      </c>
      <c r="CB2315" s="33">
        <v>81.485290000000006</v>
      </c>
      <c r="CC2315" s="33">
        <v>79.066180000000003</v>
      </c>
      <c r="DC2315" s="9">
        <v>20.404229999999998</v>
      </c>
      <c r="DD2315" s="9">
        <v>0</v>
      </c>
    </row>
    <row r="2316" spans="1:108" x14ac:dyDescent="0.25">
      <c r="A2316" s="9" t="s">
        <v>42</v>
      </c>
      <c r="B2316" s="9" t="s">
        <v>29</v>
      </c>
      <c r="C2316" s="9" t="s">
        <v>3</v>
      </c>
      <c r="D2316" s="9" t="s">
        <v>39</v>
      </c>
      <c r="E2316" s="9" t="s">
        <v>38</v>
      </c>
      <c r="F2316" s="9">
        <v>2016</v>
      </c>
      <c r="G2316" s="9">
        <v>9</v>
      </c>
      <c r="H2316" s="9"/>
      <c r="BF2316" s="33">
        <v>71.441180000000003</v>
      </c>
      <c r="BG2316" s="33">
        <v>69.235290000000006</v>
      </c>
      <c r="BH2316" s="33">
        <v>67.477940000000004</v>
      </c>
      <c r="BI2316" s="33">
        <v>66.985290000000006</v>
      </c>
      <c r="BJ2316" s="33">
        <v>66.514709999999994</v>
      </c>
      <c r="BK2316" s="33">
        <v>65.610290000000006</v>
      </c>
      <c r="BL2316" s="33">
        <v>65.161770000000004</v>
      </c>
      <c r="BM2316" s="33">
        <v>66.926469999999995</v>
      </c>
      <c r="BN2316" s="33">
        <v>73.154409999999999</v>
      </c>
      <c r="BO2316" s="33">
        <v>79.573530000000005</v>
      </c>
      <c r="BP2316" s="33">
        <v>84.279409999999999</v>
      </c>
      <c r="BQ2316" s="33">
        <v>88.522059999999996</v>
      </c>
      <c r="BR2316" s="33">
        <v>91.720590000000001</v>
      </c>
      <c r="BS2316" s="33">
        <v>93.852940000000004</v>
      </c>
      <c r="BT2316" s="33">
        <v>96.051469999999995</v>
      </c>
      <c r="BU2316" s="33">
        <v>97.477940000000004</v>
      </c>
      <c r="BV2316" s="33">
        <v>98.036770000000004</v>
      </c>
      <c r="BW2316" s="33">
        <v>98.014709999999994</v>
      </c>
      <c r="BX2316" s="33">
        <v>93.514709999999994</v>
      </c>
      <c r="BY2316" s="33">
        <v>85.669120000000007</v>
      </c>
      <c r="BZ2316" s="33">
        <v>80.860290000000006</v>
      </c>
      <c r="CA2316" s="33">
        <v>76.713229999999996</v>
      </c>
      <c r="CB2316" s="33">
        <v>74.625</v>
      </c>
      <c r="CC2316" s="33">
        <v>73.088229999999996</v>
      </c>
      <c r="DC2316" s="9">
        <v>20.404229999999998</v>
      </c>
      <c r="DD2316" s="9">
        <v>0</v>
      </c>
    </row>
    <row r="2317" spans="1:108" x14ac:dyDescent="0.25">
      <c r="A2317" s="9" t="s">
        <v>42</v>
      </c>
      <c r="B2317" s="9" t="s">
        <v>29</v>
      </c>
      <c r="C2317" s="9" t="s">
        <v>3</v>
      </c>
      <c r="D2317" s="9" t="s">
        <v>39</v>
      </c>
      <c r="E2317" s="9" t="s">
        <v>38</v>
      </c>
      <c r="F2317" s="9">
        <v>2016</v>
      </c>
      <c r="G2317" s="9">
        <v>10</v>
      </c>
      <c r="H2317" s="9"/>
      <c r="BF2317" s="33">
        <v>64.705879999999993</v>
      </c>
      <c r="BG2317" s="33">
        <v>63.330880000000001</v>
      </c>
      <c r="BH2317" s="33">
        <v>62.183819999999997</v>
      </c>
      <c r="BI2317" s="33">
        <v>61.647060000000003</v>
      </c>
      <c r="BJ2317" s="33">
        <v>61.095590000000001</v>
      </c>
      <c r="BK2317" s="33">
        <v>60.286769999999997</v>
      </c>
      <c r="BL2317" s="33">
        <v>59.397060000000003</v>
      </c>
      <c r="BM2317" s="33">
        <v>59.720590000000001</v>
      </c>
      <c r="BN2317" s="33">
        <v>65.852940000000004</v>
      </c>
      <c r="BO2317" s="33">
        <v>73.889709999999994</v>
      </c>
      <c r="BP2317" s="33">
        <v>80.764709999999994</v>
      </c>
      <c r="BQ2317" s="33">
        <v>85.654409999999999</v>
      </c>
      <c r="BR2317" s="33">
        <v>89.088229999999996</v>
      </c>
      <c r="BS2317" s="33">
        <v>91.419120000000007</v>
      </c>
      <c r="BT2317" s="33">
        <v>93.544120000000007</v>
      </c>
      <c r="BU2317" s="33">
        <v>95.375</v>
      </c>
      <c r="BV2317" s="33">
        <v>95.838229999999996</v>
      </c>
      <c r="BW2317" s="33">
        <v>94.544120000000007</v>
      </c>
      <c r="BX2317" s="33">
        <v>86.889709999999994</v>
      </c>
      <c r="BY2317" s="33">
        <v>78.433819999999997</v>
      </c>
      <c r="BZ2317" s="33">
        <v>73.830879999999993</v>
      </c>
      <c r="CA2317" s="33">
        <v>71.294120000000007</v>
      </c>
      <c r="CB2317" s="33">
        <v>69.397059999999996</v>
      </c>
      <c r="CC2317" s="33">
        <v>67.485290000000006</v>
      </c>
      <c r="DC2317" s="9">
        <v>20.404229999999998</v>
      </c>
      <c r="DD2317" s="9">
        <v>0</v>
      </c>
    </row>
    <row r="2318" spans="1:108" x14ac:dyDescent="0.25">
      <c r="A2318" s="9" t="s">
        <v>42</v>
      </c>
      <c r="B2318" s="9" t="s">
        <v>29</v>
      </c>
      <c r="C2318" s="9" t="s">
        <v>3</v>
      </c>
      <c r="D2318" s="9" t="s">
        <v>39</v>
      </c>
      <c r="E2318" s="9" t="s">
        <v>38</v>
      </c>
      <c r="F2318" s="9">
        <v>2017</v>
      </c>
      <c r="G2318" s="9">
        <v>5</v>
      </c>
      <c r="H2318" s="9"/>
      <c r="BF2318" s="33">
        <v>74.458340000000007</v>
      </c>
      <c r="BG2318" s="33">
        <v>72.402780000000007</v>
      </c>
      <c r="BH2318" s="33">
        <v>70.81944</v>
      </c>
      <c r="BI2318" s="33">
        <v>69.666659999999993</v>
      </c>
      <c r="BJ2318" s="33">
        <v>69.583340000000007</v>
      </c>
      <c r="BK2318" s="33">
        <v>67.486109999999996</v>
      </c>
      <c r="BL2318" s="33">
        <v>67.833340000000007</v>
      </c>
      <c r="BM2318" s="33">
        <v>72.5</v>
      </c>
      <c r="BN2318" s="33">
        <v>77.708340000000007</v>
      </c>
      <c r="BO2318" s="33">
        <v>82.638890000000004</v>
      </c>
      <c r="BP2318" s="33">
        <v>87.138890000000004</v>
      </c>
      <c r="BQ2318" s="33">
        <v>90.56944</v>
      </c>
      <c r="BR2318" s="33">
        <v>92.972219999999993</v>
      </c>
      <c r="BS2318" s="33">
        <v>94.972219999999993</v>
      </c>
      <c r="BT2318" s="33">
        <v>96.527780000000007</v>
      </c>
      <c r="BU2318" s="33">
        <v>97.44444</v>
      </c>
      <c r="BV2318" s="33">
        <v>98.013890000000004</v>
      </c>
      <c r="BW2318" s="33">
        <v>98.277780000000007</v>
      </c>
      <c r="BX2318" s="33">
        <v>97.18056</v>
      </c>
      <c r="BY2318" s="33">
        <v>91.75</v>
      </c>
      <c r="BZ2318" s="33">
        <v>84.736109999999996</v>
      </c>
      <c r="CA2318" s="33">
        <v>80.5</v>
      </c>
      <c r="CB2318" s="33">
        <v>77.93056</v>
      </c>
      <c r="CC2318" s="33">
        <v>75.388890000000004</v>
      </c>
      <c r="DC2318" s="9">
        <v>20.404229999999998</v>
      </c>
      <c r="DD2318" s="9">
        <v>0</v>
      </c>
    </row>
    <row r="2319" spans="1:108" x14ac:dyDescent="0.25">
      <c r="A2319" s="9" t="s">
        <v>42</v>
      </c>
      <c r="B2319" s="9" t="s">
        <v>29</v>
      </c>
      <c r="C2319" s="9" t="s">
        <v>3</v>
      </c>
      <c r="D2319" s="9" t="s">
        <v>39</v>
      </c>
      <c r="E2319" s="9" t="s">
        <v>38</v>
      </c>
      <c r="F2319" s="9">
        <v>2017</v>
      </c>
      <c r="G2319" s="9">
        <v>6</v>
      </c>
      <c r="H2319" s="9"/>
      <c r="BF2319" s="33">
        <v>72.291659999999993</v>
      </c>
      <c r="BG2319" s="33">
        <v>70.388890000000004</v>
      </c>
      <c r="BH2319" s="33">
        <v>69.527780000000007</v>
      </c>
      <c r="BI2319" s="33">
        <v>68.388890000000004</v>
      </c>
      <c r="BJ2319" s="33">
        <v>67.861109999999996</v>
      </c>
      <c r="BK2319" s="33">
        <v>67.375</v>
      </c>
      <c r="BL2319" s="33">
        <v>68.722219999999993</v>
      </c>
      <c r="BM2319" s="33">
        <v>72.902780000000007</v>
      </c>
      <c r="BN2319" s="33">
        <v>78</v>
      </c>
      <c r="BO2319" s="33">
        <v>83.097219999999993</v>
      </c>
      <c r="BP2319" s="33">
        <v>87.083340000000007</v>
      </c>
      <c r="BQ2319" s="33">
        <v>90.56944</v>
      </c>
      <c r="BR2319" s="33">
        <v>93.5</v>
      </c>
      <c r="BS2319" s="33">
        <v>96.041659999999993</v>
      </c>
      <c r="BT2319" s="33">
        <v>98.027780000000007</v>
      </c>
      <c r="BU2319" s="33">
        <v>99.611109999999996</v>
      </c>
      <c r="BV2319" s="33">
        <v>100.6806</v>
      </c>
      <c r="BW2319" s="33">
        <v>101.11109999999999</v>
      </c>
      <c r="BX2319" s="33">
        <v>100.54170000000001</v>
      </c>
      <c r="BY2319" s="33">
        <v>96.31944</v>
      </c>
      <c r="BZ2319" s="33">
        <v>88.5</v>
      </c>
      <c r="CA2319" s="33">
        <v>82.791659999999993</v>
      </c>
      <c r="CB2319" s="33">
        <v>79.277780000000007</v>
      </c>
      <c r="CC2319" s="33">
        <v>77.583340000000007</v>
      </c>
      <c r="DC2319" s="9">
        <v>20.404229999999998</v>
      </c>
      <c r="DD2319" s="9">
        <v>0</v>
      </c>
    </row>
    <row r="2320" spans="1:108" x14ac:dyDescent="0.25">
      <c r="A2320" s="9" t="s">
        <v>42</v>
      </c>
      <c r="B2320" s="9" t="s">
        <v>29</v>
      </c>
      <c r="C2320" s="9" t="s">
        <v>3</v>
      </c>
      <c r="D2320" s="9" t="s">
        <v>39</v>
      </c>
      <c r="E2320" s="9" t="s">
        <v>38</v>
      </c>
      <c r="F2320" s="9">
        <v>2017</v>
      </c>
      <c r="G2320" s="9">
        <v>7</v>
      </c>
      <c r="H2320" s="9"/>
      <c r="BF2320" s="33">
        <v>79.847219999999993</v>
      </c>
      <c r="BG2320" s="33">
        <v>78.458340000000007</v>
      </c>
      <c r="BH2320" s="33">
        <v>76.777780000000007</v>
      </c>
      <c r="BI2320" s="33">
        <v>75.375</v>
      </c>
      <c r="BJ2320" s="33">
        <v>73.25</v>
      </c>
      <c r="BK2320" s="33">
        <v>72</v>
      </c>
      <c r="BL2320" s="33">
        <v>72.763890000000004</v>
      </c>
      <c r="BM2320" s="33">
        <v>77.013890000000004</v>
      </c>
      <c r="BN2320" s="33">
        <v>81.902780000000007</v>
      </c>
      <c r="BO2320" s="33">
        <v>85.472219999999993</v>
      </c>
      <c r="BP2320" s="33">
        <v>89.81944</v>
      </c>
      <c r="BQ2320" s="33">
        <v>93.166659999999993</v>
      </c>
      <c r="BR2320" s="33">
        <v>96.652780000000007</v>
      </c>
      <c r="BS2320" s="33">
        <v>99.31944</v>
      </c>
      <c r="BT2320" s="33">
        <v>101.625</v>
      </c>
      <c r="BU2320" s="33">
        <v>102.5278</v>
      </c>
      <c r="BV2320" s="33">
        <v>103.51390000000001</v>
      </c>
      <c r="BW2320" s="33">
        <v>103.3194</v>
      </c>
      <c r="BX2320" s="33">
        <v>102.20829999999999</v>
      </c>
      <c r="BY2320" s="33">
        <v>98.361109999999996</v>
      </c>
      <c r="BZ2320" s="33">
        <v>91.5</v>
      </c>
      <c r="CA2320" s="33">
        <v>86.916659999999993</v>
      </c>
      <c r="CB2320" s="33">
        <v>82.43056</v>
      </c>
      <c r="CC2320" s="33">
        <v>81.166659999999993</v>
      </c>
      <c r="DC2320" s="9">
        <v>20.404229999999998</v>
      </c>
      <c r="DD2320" s="9">
        <v>0</v>
      </c>
    </row>
    <row r="2321" spans="1:108" x14ac:dyDescent="0.25">
      <c r="A2321" s="9" t="s">
        <v>42</v>
      </c>
      <c r="B2321" s="9" t="s">
        <v>29</v>
      </c>
      <c r="C2321" s="9" t="s">
        <v>3</v>
      </c>
      <c r="D2321" s="9" t="s">
        <v>39</v>
      </c>
      <c r="E2321" s="9" t="s">
        <v>38</v>
      </c>
      <c r="F2321" s="9">
        <v>2017</v>
      </c>
      <c r="G2321" s="9">
        <v>8</v>
      </c>
      <c r="H2321" s="9"/>
      <c r="BF2321" s="33">
        <v>76.845590000000001</v>
      </c>
      <c r="BG2321" s="33">
        <v>75.139709999999994</v>
      </c>
      <c r="BH2321" s="33">
        <v>74.169120000000007</v>
      </c>
      <c r="BI2321" s="33">
        <v>73.647059999999996</v>
      </c>
      <c r="BJ2321" s="33">
        <v>72.647059999999996</v>
      </c>
      <c r="BK2321" s="33">
        <v>71.169120000000007</v>
      </c>
      <c r="BL2321" s="33">
        <v>70.367649999999998</v>
      </c>
      <c r="BM2321" s="33">
        <v>73.433819999999997</v>
      </c>
      <c r="BN2321" s="33">
        <v>79.595590000000001</v>
      </c>
      <c r="BO2321" s="33">
        <v>85.176469999999995</v>
      </c>
      <c r="BP2321" s="33">
        <v>90.235290000000006</v>
      </c>
      <c r="BQ2321" s="33">
        <v>93.786770000000004</v>
      </c>
      <c r="BR2321" s="33">
        <v>95.308819999999997</v>
      </c>
      <c r="BS2321" s="33">
        <v>97.301469999999995</v>
      </c>
      <c r="BT2321" s="33">
        <v>99.485290000000006</v>
      </c>
      <c r="BU2321" s="33">
        <v>101.9191</v>
      </c>
      <c r="BV2321" s="33">
        <v>102.8382</v>
      </c>
      <c r="BW2321" s="33">
        <v>102.7868</v>
      </c>
      <c r="BX2321" s="33">
        <v>100.5735</v>
      </c>
      <c r="BY2321" s="33">
        <v>95.117649999999998</v>
      </c>
      <c r="BZ2321" s="33">
        <v>88.345590000000001</v>
      </c>
      <c r="CA2321" s="33">
        <v>83.25</v>
      </c>
      <c r="CB2321" s="33">
        <v>81.485290000000006</v>
      </c>
      <c r="CC2321" s="33">
        <v>79.066180000000003</v>
      </c>
      <c r="DC2321" s="9">
        <v>20.404229999999998</v>
      </c>
      <c r="DD2321" s="9">
        <v>0</v>
      </c>
    </row>
    <row r="2322" spans="1:108" x14ac:dyDescent="0.25">
      <c r="A2322" s="9" t="s">
        <v>42</v>
      </c>
      <c r="B2322" s="9" t="s">
        <v>29</v>
      </c>
      <c r="C2322" s="9" t="s">
        <v>3</v>
      </c>
      <c r="D2322" s="9" t="s">
        <v>39</v>
      </c>
      <c r="E2322" s="9" t="s">
        <v>38</v>
      </c>
      <c r="F2322" s="9">
        <v>2017</v>
      </c>
      <c r="G2322" s="9">
        <v>9</v>
      </c>
      <c r="H2322" s="9"/>
      <c r="BF2322" s="33">
        <v>71.441180000000003</v>
      </c>
      <c r="BG2322" s="33">
        <v>69.235290000000006</v>
      </c>
      <c r="BH2322" s="33">
        <v>67.477940000000004</v>
      </c>
      <c r="BI2322" s="33">
        <v>66.985290000000006</v>
      </c>
      <c r="BJ2322" s="33">
        <v>66.514709999999994</v>
      </c>
      <c r="BK2322" s="33">
        <v>65.610290000000006</v>
      </c>
      <c r="BL2322" s="33">
        <v>65.161770000000004</v>
      </c>
      <c r="BM2322" s="33">
        <v>66.926469999999995</v>
      </c>
      <c r="BN2322" s="33">
        <v>73.154409999999999</v>
      </c>
      <c r="BO2322" s="33">
        <v>79.573530000000005</v>
      </c>
      <c r="BP2322" s="33">
        <v>84.279409999999999</v>
      </c>
      <c r="BQ2322" s="33">
        <v>88.522059999999996</v>
      </c>
      <c r="BR2322" s="33">
        <v>91.720590000000001</v>
      </c>
      <c r="BS2322" s="33">
        <v>93.852940000000004</v>
      </c>
      <c r="BT2322" s="33">
        <v>96.051469999999995</v>
      </c>
      <c r="BU2322" s="33">
        <v>97.477940000000004</v>
      </c>
      <c r="BV2322" s="33">
        <v>98.036770000000004</v>
      </c>
      <c r="BW2322" s="33">
        <v>98.014709999999994</v>
      </c>
      <c r="BX2322" s="33">
        <v>93.514709999999994</v>
      </c>
      <c r="BY2322" s="33">
        <v>85.669120000000007</v>
      </c>
      <c r="BZ2322" s="33">
        <v>80.860290000000006</v>
      </c>
      <c r="CA2322" s="33">
        <v>76.713229999999996</v>
      </c>
      <c r="CB2322" s="33">
        <v>74.625</v>
      </c>
      <c r="CC2322" s="33">
        <v>73.088229999999996</v>
      </c>
      <c r="DC2322" s="9">
        <v>20.404229999999998</v>
      </c>
      <c r="DD2322" s="9">
        <v>0</v>
      </c>
    </row>
    <row r="2323" spans="1:108" x14ac:dyDescent="0.25">
      <c r="A2323" s="9" t="s">
        <v>42</v>
      </c>
      <c r="B2323" s="9" t="s">
        <v>29</v>
      </c>
      <c r="C2323" s="9" t="s">
        <v>3</v>
      </c>
      <c r="D2323" s="9" t="s">
        <v>39</v>
      </c>
      <c r="E2323" s="9" t="s">
        <v>38</v>
      </c>
      <c r="F2323" s="9">
        <v>2017</v>
      </c>
      <c r="G2323" s="9">
        <v>10</v>
      </c>
      <c r="H2323" s="9"/>
      <c r="BF2323" s="33">
        <v>64.705879999999993</v>
      </c>
      <c r="BG2323" s="33">
        <v>63.330880000000001</v>
      </c>
      <c r="BH2323" s="33">
        <v>62.183819999999997</v>
      </c>
      <c r="BI2323" s="33">
        <v>61.647060000000003</v>
      </c>
      <c r="BJ2323" s="33">
        <v>61.095590000000001</v>
      </c>
      <c r="BK2323" s="33">
        <v>60.286769999999997</v>
      </c>
      <c r="BL2323" s="33">
        <v>59.397060000000003</v>
      </c>
      <c r="BM2323" s="33">
        <v>59.720590000000001</v>
      </c>
      <c r="BN2323" s="33">
        <v>65.852940000000004</v>
      </c>
      <c r="BO2323" s="33">
        <v>73.889709999999994</v>
      </c>
      <c r="BP2323" s="33">
        <v>80.764709999999994</v>
      </c>
      <c r="BQ2323" s="33">
        <v>85.654409999999999</v>
      </c>
      <c r="BR2323" s="33">
        <v>89.088229999999996</v>
      </c>
      <c r="BS2323" s="33">
        <v>91.419120000000007</v>
      </c>
      <c r="BT2323" s="33">
        <v>93.544120000000007</v>
      </c>
      <c r="BU2323" s="33">
        <v>95.375</v>
      </c>
      <c r="BV2323" s="33">
        <v>95.838229999999996</v>
      </c>
      <c r="BW2323" s="33">
        <v>94.544120000000007</v>
      </c>
      <c r="BX2323" s="33">
        <v>86.889709999999994</v>
      </c>
      <c r="BY2323" s="33">
        <v>78.433819999999997</v>
      </c>
      <c r="BZ2323" s="33">
        <v>73.830879999999993</v>
      </c>
      <c r="CA2323" s="33">
        <v>71.294120000000007</v>
      </c>
      <c r="CB2323" s="33">
        <v>69.397059999999996</v>
      </c>
      <c r="CC2323" s="33">
        <v>67.485290000000006</v>
      </c>
      <c r="DC2323" s="9">
        <v>20.404229999999998</v>
      </c>
      <c r="DD2323" s="9">
        <v>0</v>
      </c>
    </row>
    <row r="2324" spans="1:108" x14ac:dyDescent="0.25">
      <c r="A2324" s="9" t="s">
        <v>42</v>
      </c>
      <c r="B2324" s="9" t="s">
        <v>29</v>
      </c>
      <c r="C2324" s="9" t="s">
        <v>3</v>
      </c>
      <c r="D2324" s="9" t="s">
        <v>39</v>
      </c>
      <c r="E2324" s="9" t="s">
        <v>38</v>
      </c>
      <c r="F2324" s="9">
        <v>2018</v>
      </c>
      <c r="G2324" s="9">
        <v>5</v>
      </c>
      <c r="H2324" s="9"/>
      <c r="BF2324" s="33">
        <v>74.458340000000007</v>
      </c>
      <c r="BG2324" s="33">
        <v>72.402780000000007</v>
      </c>
      <c r="BH2324" s="33">
        <v>70.81944</v>
      </c>
      <c r="BI2324" s="33">
        <v>69.666659999999993</v>
      </c>
      <c r="BJ2324" s="33">
        <v>69.583340000000007</v>
      </c>
      <c r="BK2324" s="33">
        <v>67.486109999999996</v>
      </c>
      <c r="BL2324" s="33">
        <v>67.833340000000007</v>
      </c>
      <c r="BM2324" s="33">
        <v>72.5</v>
      </c>
      <c r="BN2324" s="33">
        <v>77.708340000000007</v>
      </c>
      <c r="BO2324" s="33">
        <v>82.638890000000004</v>
      </c>
      <c r="BP2324" s="33">
        <v>87.138890000000004</v>
      </c>
      <c r="BQ2324" s="33">
        <v>90.56944</v>
      </c>
      <c r="BR2324" s="33">
        <v>92.972219999999993</v>
      </c>
      <c r="BS2324" s="33">
        <v>94.972219999999993</v>
      </c>
      <c r="BT2324" s="33">
        <v>96.527780000000007</v>
      </c>
      <c r="BU2324" s="33">
        <v>97.44444</v>
      </c>
      <c r="BV2324" s="33">
        <v>98.013890000000004</v>
      </c>
      <c r="BW2324" s="33">
        <v>98.277780000000007</v>
      </c>
      <c r="BX2324" s="33">
        <v>97.18056</v>
      </c>
      <c r="BY2324" s="33">
        <v>91.75</v>
      </c>
      <c r="BZ2324" s="33">
        <v>84.736109999999996</v>
      </c>
      <c r="CA2324" s="33">
        <v>80.5</v>
      </c>
      <c r="CB2324" s="33">
        <v>77.93056</v>
      </c>
      <c r="CC2324" s="33">
        <v>75.388890000000004</v>
      </c>
      <c r="DC2324" s="9">
        <v>20.404229999999998</v>
      </c>
      <c r="DD2324" s="9">
        <v>0</v>
      </c>
    </row>
    <row r="2325" spans="1:108" x14ac:dyDescent="0.25">
      <c r="A2325" s="9" t="s">
        <v>42</v>
      </c>
      <c r="B2325" s="9" t="s">
        <v>29</v>
      </c>
      <c r="C2325" s="9" t="s">
        <v>3</v>
      </c>
      <c r="D2325" s="9" t="s">
        <v>39</v>
      </c>
      <c r="E2325" s="9" t="s">
        <v>38</v>
      </c>
      <c r="F2325" s="9">
        <v>2018</v>
      </c>
      <c r="G2325" s="9">
        <v>6</v>
      </c>
      <c r="H2325" s="9"/>
      <c r="BF2325" s="33">
        <v>72.291659999999993</v>
      </c>
      <c r="BG2325" s="33">
        <v>70.388890000000004</v>
      </c>
      <c r="BH2325" s="33">
        <v>69.527780000000007</v>
      </c>
      <c r="BI2325" s="33">
        <v>68.388890000000004</v>
      </c>
      <c r="BJ2325" s="33">
        <v>67.861109999999996</v>
      </c>
      <c r="BK2325" s="33">
        <v>67.375</v>
      </c>
      <c r="BL2325" s="33">
        <v>68.722219999999993</v>
      </c>
      <c r="BM2325" s="33">
        <v>72.902780000000007</v>
      </c>
      <c r="BN2325" s="33">
        <v>78</v>
      </c>
      <c r="BO2325" s="33">
        <v>83.097219999999993</v>
      </c>
      <c r="BP2325" s="33">
        <v>87.083340000000007</v>
      </c>
      <c r="BQ2325" s="33">
        <v>90.56944</v>
      </c>
      <c r="BR2325" s="33">
        <v>93.5</v>
      </c>
      <c r="BS2325" s="33">
        <v>96.041659999999993</v>
      </c>
      <c r="BT2325" s="33">
        <v>98.027780000000007</v>
      </c>
      <c r="BU2325" s="33">
        <v>99.611109999999996</v>
      </c>
      <c r="BV2325" s="33">
        <v>100.6806</v>
      </c>
      <c r="BW2325" s="33">
        <v>101.11109999999999</v>
      </c>
      <c r="BX2325" s="33">
        <v>100.54170000000001</v>
      </c>
      <c r="BY2325" s="33">
        <v>96.31944</v>
      </c>
      <c r="BZ2325" s="33">
        <v>88.5</v>
      </c>
      <c r="CA2325" s="33">
        <v>82.791659999999993</v>
      </c>
      <c r="CB2325" s="33">
        <v>79.277780000000007</v>
      </c>
      <c r="CC2325" s="33">
        <v>77.583340000000007</v>
      </c>
      <c r="DC2325" s="9">
        <v>20.404229999999998</v>
      </c>
      <c r="DD2325" s="9">
        <v>0</v>
      </c>
    </row>
    <row r="2326" spans="1:108" x14ac:dyDescent="0.25">
      <c r="A2326" s="9" t="s">
        <v>42</v>
      </c>
      <c r="B2326" s="9" t="s">
        <v>29</v>
      </c>
      <c r="C2326" s="9" t="s">
        <v>3</v>
      </c>
      <c r="D2326" s="9" t="s">
        <v>39</v>
      </c>
      <c r="E2326" s="9" t="s">
        <v>38</v>
      </c>
      <c r="F2326" s="9">
        <v>2018</v>
      </c>
      <c r="G2326" s="9">
        <v>7</v>
      </c>
      <c r="H2326" s="9"/>
      <c r="BF2326" s="33">
        <v>79.847219999999993</v>
      </c>
      <c r="BG2326" s="33">
        <v>78.458340000000007</v>
      </c>
      <c r="BH2326" s="33">
        <v>76.777780000000007</v>
      </c>
      <c r="BI2326" s="33">
        <v>75.375</v>
      </c>
      <c r="BJ2326" s="33">
        <v>73.25</v>
      </c>
      <c r="BK2326" s="33">
        <v>72</v>
      </c>
      <c r="BL2326" s="33">
        <v>72.763890000000004</v>
      </c>
      <c r="BM2326" s="33">
        <v>77.013890000000004</v>
      </c>
      <c r="BN2326" s="33">
        <v>81.902780000000007</v>
      </c>
      <c r="BO2326" s="33">
        <v>85.472219999999993</v>
      </c>
      <c r="BP2326" s="33">
        <v>89.81944</v>
      </c>
      <c r="BQ2326" s="33">
        <v>93.166659999999993</v>
      </c>
      <c r="BR2326" s="33">
        <v>96.652780000000007</v>
      </c>
      <c r="BS2326" s="33">
        <v>99.31944</v>
      </c>
      <c r="BT2326" s="33">
        <v>101.625</v>
      </c>
      <c r="BU2326" s="33">
        <v>102.5278</v>
      </c>
      <c r="BV2326" s="33">
        <v>103.51390000000001</v>
      </c>
      <c r="BW2326" s="33">
        <v>103.3194</v>
      </c>
      <c r="BX2326" s="33">
        <v>102.20829999999999</v>
      </c>
      <c r="BY2326" s="33">
        <v>98.361109999999996</v>
      </c>
      <c r="BZ2326" s="33">
        <v>91.5</v>
      </c>
      <c r="CA2326" s="33">
        <v>86.916659999999993</v>
      </c>
      <c r="CB2326" s="33">
        <v>82.43056</v>
      </c>
      <c r="CC2326" s="33">
        <v>81.166659999999993</v>
      </c>
      <c r="DC2326" s="9">
        <v>20.404229999999998</v>
      </c>
      <c r="DD2326" s="9">
        <v>0</v>
      </c>
    </row>
    <row r="2327" spans="1:108" x14ac:dyDescent="0.25">
      <c r="A2327" s="9" t="s">
        <v>42</v>
      </c>
      <c r="B2327" s="9" t="s">
        <v>29</v>
      </c>
      <c r="C2327" s="9" t="s">
        <v>3</v>
      </c>
      <c r="D2327" s="9" t="s">
        <v>39</v>
      </c>
      <c r="E2327" s="9" t="s">
        <v>38</v>
      </c>
      <c r="F2327" s="9">
        <v>2018</v>
      </c>
      <c r="G2327" s="9">
        <v>8</v>
      </c>
      <c r="H2327" s="9"/>
      <c r="BF2327" s="33">
        <v>76.845590000000001</v>
      </c>
      <c r="BG2327" s="33">
        <v>75.139709999999994</v>
      </c>
      <c r="BH2327" s="33">
        <v>74.169120000000007</v>
      </c>
      <c r="BI2327" s="33">
        <v>73.647059999999996</v>
      </c>
      <c r="BJ2327" s="33">
        <v>72.647059999999996</v>
      </c>
      <c r="BK2327" s="33">
        <v>71.169120000000007</v>
      </c>
      <c r="BL2327" s="33">
        <v>70.367649999999998</v>
      </c>
      <c r="BM2327" s="33">
        <v>73.433819999999997</v>
      </c>
      <c r="BN2327" s="33">
        <v>79.595590000000001</v>
      </c>
      <c r="BO2327" s="33">
        <v>85.176469999999995</v>
      </c>
      <c r="BP2327" s="33">
        <v>90.235290000000006</v>
      </c>
      <c r="BQ2327" s="33">
        <v>93.786770000000004</v>
      </c>
      <c r="BR2327" s="33">
        <v>95.308819999999997</v>
      </c>
      <c r="BS2327" s="33">
        <v>97.301469999999995</v>
      </c>
      <c r="BT2327" s="33">
        <v>99.485290000000006</v>
      </c>
      <c r="BU2327" s="33">
        <v>101.9191</v>
      </c>
      <c r="BV2327" s="33">
        <v>102.8382</v>
      </c>
      <c r="BW2327" s="33">
        <v>102.7868</v>
      </c>
      <c r="BX2327" s="33">
        <v>100.5735</v>
      </c>
      <c r="BY2327" s="33">
        <v>95.117649999999998</v>
      </c>
      <c r="BZ2327" s="33">
        <v>88.345590000000001</v>
      </c>
      <c r="CA2327" s="33">
        <v>83.25</v>
      </c>
      <c r="CB2327" s="33">
        <v>81.485290000000006</v>
      </c>
      <c r="CC2327" s="33">
        <v>79.066180000000003</v>
      </c>
      <c r="DC2327" s="9">
        <v>20.404229999999998</v>
      </c>
      <c r="DD2327" s="9">
        <v>0</v>
      </c>
    </row>
    <row r="2328" spans="1:108" x14ac:dyDescent="0.25">
      <c r="A2328" s="9" t="s">
        <v>42</v>
      </c>
      <c r="B2328" s="9" t="s">
        <v>29</v>
      </c>
      <c r="C2328" s="9" t="s">
        <v>3</v>
      </c>
      <c r="D2328" s="9" t="s">
        <v>39</v>
      </c>
      <c r="E2328" s="9" t="s">
        <v>38</v>
      </c>
      <c r="F2328" s="9">
        <v>2018</v>
      </c>
      <c r="G2328" s="9">
        <v>9</v>
      </c>
      <c r="H2328" s="9"/>
      <c r="BF2328" s="33">
        <v>71.441180000000003</v>
      </c>
      <c r="BG2328" s="33">
        <v>69.235290000000006</v>
      </c>
      <c r="BH2328" s="33">
        <v>67.477940000000004</v>
      </c>
      <c r="BI2328" s="33">
        <v>66.985290000000006</v>
      </c>
      <c r="BJ2328" s="33">
        <v>66.514709999999994</v>
      </c>
      <c r="BK2328" s="33">
        <v>65.610290000000006</v>
      </c>
      <c r="BL2328" s="33">
        <v>65.161770000000004</v>
      </c>
      <c r="BM2328" s="33">
        <v>66.926469999999995</v>
      </c>
      <c r="BN2328" s="33">
        <v>73.154409999999999</v>
      </c>
      <c r="BO2328" s="33">
        <v>79.573530000000005</v>
      </c>
      <c r="BP2328" s="33">
        <v>84.279409999999999</v>
      </c>
      <c r="BQ2328" s="33">
        <v>88.522059999999996</v>
      </c>
      <c r="BR2328" s="33">
        <v>91.720590000000001</v>
      </c>
      <c r="BS2328" s="33">
        <v>93.852940000000004</v>
      </c>
      <c r="BT2328" s="33">
        <v>96.051469999999995</v>
      </c>
      <c r="BU2328" s="33">
        <v>97.477940000000004</v>
      </c>
      <c r="BV2328" s="33">
        <v>98.036770000000004</v>
      </c>
      <c r="BW2328" s="33">
        <v>98.014709999999994</v>
      </c>
      <c r="BX2328" s="33">
        <v>93.514709999999994</v>
      </c>
      <c r="BY2328" s="33">
        <v>85.669120000000007</v>
      </c>
      <c r="BZ2328" s="33">
        <v>80.860290000000006</v>
      </c>
      <c r="CA2328" s="33">
        <v>76.713229999999996</v>
      </c>
      <c r="CB2328" s="33">
        <v>74.625</v>
      </c>
      <c r="CC2328" s="33">
        <v>73.088229999999996</v>
      </c>
      <c r="DC2328" s="9">
        <v>20.404229999999998</v>
      </c>
      <c r="DD2328" s="9">
        <v>0</v>
      </c>
    </row>
    <row r="2329" spans="1:108" x14ac:dyDescent="0.25">
      <c r="A2329" s="9" t="s">
        <v>42</v>
      </c>
      <c r="B2329" s="9" t="s">
        <v>29</v>
      </c>
      <c r="C2329" s="9" t="s">
        <v>3</v>
      </c>
      <c r="D2329" s="9" t="s">
        <v>39</v>
      </c>
      <c r="E2329" s="9" t="s">
        <v>38</v>
      </c>
      <c r="F2329" s="9">
        <v>2018</v>
      </c>
      <c r="G2329" s="9">
        <v>10</v>
      </c>
      <c r="H2329" s="9"/>
      <c r="BF2329" s="33">
        <v>64.705879999999993</v>
      </c>
      <c r="BG2329" s="33">
        <v>63.330880000000001</v>
      </c>
      <c r="BH2329" s="33">
        <v>62.183819999999997</v>
      </c>
      <c r="BI2329" s="33">
        <v>61.647060000000003</v>
      </c>
      <c r="BJ2329" s="33">
        <v>61.095590000000001</v>
      </c>
      <c r="BK2329" s="33">
        <v>60.286769999999997</v>
      </c>
      <c r="BL2329" s="33">
        <v>59.397060000000003</v>
      </c>
      <c r="BM2329" s="33">
        <v>59.720590000000001</v>
      </c>
      <c r="BN2329" s="33">
        <v>65.852940000000004</v>
      </c>
      <c r="BO2329" s="33">
        <v>73.889709999999994</v>
      </c>
      <c r="BP2329" s="33">
        <v>80.764709999999994</v>
      </c>
      <c r="BQ2329" s="33">
        <v>85.654409999999999</v>
      </c>
      <c r="BR2329" s="33">
        <v>89.088229999999996</v>
      </c>
      <c r="BS2329" s="33">
        <v>91.419120000000007</v>
      </c>
      <c r="BT2329" s="33">
        <v>93.544120000000007</v>
      </c>
      <c r="BU2329" s="33">
        <v>95.375</v>
      </c>
      <c r="BV2329" s="33">
        <v>95.838229999999996</v>
      </c>
      <c r="BW2329" s="33">
        <v>94.544120000000007</v>
      </c>
      <c r="BX2329" s="33">
        <v>86.889709999999994</v>
      </c>
      <c r="BY2329" s="33">
        <v>78.433819999999997</v>
      </c>
      <c r="BZ2329" s="33">
        <v>73.830879999999993</v>
      </c>
      <c r="CA2329" s="33">
        <v>71.294120000000007</v>
      </c>
      <c r="CB2329" s="33">
        <v>69.397059999999996</v>
      </c>
      <c r="CC2329" s="33">
        <v>67.485290000000006</v>
      </c>
      <c r="DC2329" s="9">
        <v>20.404229999999998</v>
      </c>
      <c r="DD2329" s="9">
        <v>0</v>
      </c>
    </row>
    <row r="2330" spans="1:108" x14ac:dyDescent="0.25">
      <c r="A2330" s="9" t="s">
        <v>42</v>
      </c>
      <c r="B2330" s="9" t="s">
        <v>29</v>
      </c>
      <c r="C2330" s="9" t="s">
        <v>3</v>
      </c>
      <c r="D2330" s="9" t="s">
        <v>39</v>
      </c>
      <c r="E2330" s="9" t="s">
        <v>38</v>
      </c>
      <c r="F2330" s="9">
        <v>2019</v>
      </c>
      <c r="G2330" s="9">
        <v>5</v>
      </c>
      <c r="H2330" s="9"/>
      <c r="BF2330" s="33">
        <v>74.458340000000007</v>
      </c>
      <c r="BG2330" s="33">
        <v>72.402780000000007</v>
      </c>
      <c r="BH2330" s="33">
        <v>70.81944</v>
      </c>
      <c r="BI2330" s="33">
        <v>69.666659999999993</v>
      </c>
      <c r="BJ2330" s="33">
        <v>69.583340000000007</v>
      </c>
      <c r="BK2330" s="33">
        <v>67.486109999999996</v>
      </c>
      <c r="BL2330" s="33">
        <v>67.833340000000007</v>
      </c>
      <c r="BM2330" s="33">
        <v>72.5</v>
      </c>
      <c r="BN2330" s="33">
        <v>77.708340000000007</v>
      </c>
      <c r="BO2330" s="33">
        <v>82.638890000000004</v>
      </c>
      <c r="BP2330" s="33">
        <v>87.138890000000004</v>
      </c>
      <c r="BQ2330" s="33">
        <v>90.56944</v>
      </c>
      <c r="BR2330" s="33">
        <v>92.972219999999993</v>
      </c>
      <c r="BS2330" s="33">
        <v>94.972219999999993</v>
      </c>
      <c r="BT2330" s="33">
        <v>96.527780000000007</v>
      </c>
      <c r="BU2330" s="33">
        <v>97.44444</v>
      </c>
      <c r="BV2330" s="33">
        <v>98.013890000000004</v>
      </c>
      <c r="BW2330" s="33">
        <v>98.277780000000007</v>
      </c>
      <c r="BX2330" s="33">
        <v>97.18056</v>
      </c>
      <c r="BY2330" s="33">
        <v>91.75</v>
      </c>
      <c r="BZ2330" s="33">
        <v>84.736109999999996</v>
      </c>
      <c r="CA2330" s="33">
        <v>80.5</v>
      </c>
      <c r="CB2330" s="33">
        <v>77.93056</v>
      </c>
      <c r="CC2330" s="33">
        <v>75.388890000000004</v>
      </c>
      <c r="DC2330" s="9">
        <v>20.404229999999998</v>
      </c>
      <c r="DD2330" s="9">
        <v>0</v>
      </c>
    </row>
    <row r="2331" spans="1:108" x14ac:dyDescent="0.25">
      <c r="A2331" s="9" t="s">
        <v>42</v>
      </c>
      <c r="B2331" s="9" t="s">
        <v>29</v>
      </c>
      <c r="C2331" s="9" t="s">
        <v>3</v>
      </c>
      <c r="D2331" s="9" t="s">
        <v>39</v>
      </c>
      <c r="E2331" s="9" t="s">
        <v>38</v>
      </c>
      <c r="F2331" s="9">
        <v>2019</v>
      </c>
      <c r="G2331" s="9">
        <v>6</v>
      </c>
      <c r="H2331" s="9"/>
      <c r="BF2331" s="33">
        <v>72.291659999999993</v>
      </c>
      <c r="BG2331" s="33">
        <v>70.388890000000004</v>
      </c>
      <c r="BH2331" s="33">
        <v>69.527780000000007</v>
      </c>
      <c r="BI2331" s="33">
        <v>68.388890000000004</v>
      </c>
      <c r="BJ2331" s="33">
        <v>67.861109999999996</v>
      </c>
      <c r="BK2331" s="33">
        <v>67.375</v>
      </c>
      <c r="BL2331" s="33">
        <v>68.722219999999993</v>
      </c>
      <c r="BM2331" s="33">
        <v>72.902780000000007</v>
      </c>
      <c r="BN2331" s="33">
        <v>78</v>
      </c>
      <c r="BO2331" s="33">
        <v>83.097219999999993</v>
      </c>
      <c r="BP2331" s="33">
        <v>87.083340000000007</v>
      </c>
      <c r="BQ2331" s="33">
        <v>90.56944</v>
      </c>
      <c r="BR2331" s="33">
        <v>93.5</v>
      </c>
      <c r="BS2331" s="33">
        <v>96.041659999999993</v>
      </c>
      <c r="BT2331" s="33">
        <v>98.027780000000007</v>
      </c>
      <c r="BU2331" s="33">
        <v>99.611109999999996</v>
      </c>
      <c r="BV2331" s="33">
        <v>100.6806</v>
      </c>
      <c r="BW2331" s="33">
        <v>101.11109999999999</v>
      </c>
      <c r="BX2331" s="33">
        <v>100.54170000000001</v>
      </c>
      <c r="BY2331" s="33">
        <v>96.31944</v>
      </c>
      <c r="BZ2331" s="33">
        <v>88.5</v>
      </c>
      <c r="CA2331" s="33">
        <v>82.791659999999993</v>
      </c>
      <c r="CB2331" s="33">
        <v>79.277780000000007</v>
      </c>
      <c r="CC2331" s="33">
        <v>77.583340000000007</v>
      </c>
      <c r="DC2331" s="9">
        <v>20.404229999999998</v>
      </c>
      <c r="DD2331" s="9">
        <v>0</v>
      </c>
    </row>
    <row r="2332" spans="1:108" x14ac:dyDescent="0.25">
      <c r="A2332" s="9" t="s">
        <v>42</v>
      </c>
      <c r="B2332" s="9" t="s">
        <v>29</v>
      </c>
      <c r="C2332" s="9" t="s">
        <v>3</v>
      </c>
      <c r="D2332" s="9" t="s">
        <v>39</v>
      </c>
      <c r="E2332" s="9" t="s">
        <v>38</v>
      </c>
      <c r="F2332" s="9">
        <v>2019</v>
      </c>
      <c r="G2332" s="9">
        <v>7</v>
      </c>
      <c r="H2332" s="9"/>
      <c r="BF2332" s="33">
        <v>79.847219999999993</v>
      </c>
      <c r="BG2332" s="33">
        <v>78.458340000000007</v>
      </c>
      <c r="BH2332" s="33">
        <v>76.777780000000007</v>
      </c>
      <c r="BI2332" s="33">
        <v>75.375</v>
      </c>
      <c r="BJ2332" s="33">
        <v>73.25</v>
      </c>
      <c r="BK2332" s="33">
        <v>72</v>
      </c>
      <c r="BL2332" s="33">
        <v>72.763890000000004</v>
      </c>
      <c r="BM2332" s="33">
        <v>77.013890000000004</v>
      </c>
      <c r="BN2332" s="33">
        <v>81.902780000000007</v>
      </c>
      <c r="BO2332" s="33">
        <v>85.472219999999993</v>
      </c>
      <c r="BP2332" s="33">
        <v>89.81944</v>
      </c>
      <c r="BQ2332" s="33">
        <v>93.166659999999993</v>
      </c>
      <c r="BR2332" s="33">
        <v>96.652780000000007</v>
      </c>
      <c r="BS2332" s="33">
        <v>99.31944</v>
      </c>
      <c r="BT2332" s="33">
        <v>101.625</v>
      </c>
      <c r="BU2332" s="33">
        <v>102.5278</v>
      </c>
      <c r="BV2332" s="33">
        <v>103.51390000000001</v>
      </c>
      <c r="BW2332" s="33">
        <v>103.3194</v>
      </c>
      <c r="BX2332" s="33">
        <v>102.20829999999999</v>
      </c>
      <c r="BY2332" s="33">
        <v>98.361109999999996</v>
      </c>
      <c r="BZ2332" s="33">
        <v>91.5</v>
      </c>
      <c r="CA2332" s="33">
        <v>86.916659999999993</v>
      </c>
      <c r="CB2332" s="33">
        <v>82.43056</v>
      </c>
      <c r="CC2332" s="33">
        <v>81.166659999999993</v>
      </c>
      <c r="DC2332" s="9">
        <v>20.404229999999998</v>
      </c>
      <c r="DD2332" s="9">
        <v>0</v>
      </c>
    </row>
    <row r="2333" spans="1:108" x14ac:dyDescent="0.25">
      <c r="A2333" s="9" t="s">
        <v>42</v>
      </c>
      <c r="B2333" s="9" t="s">
        <v>29</v>
      </c>
      <c r="C2333" s="9" t="s">
        <v>3</v>
      </c>
      <c r="D2333" s="9" t="s">
        <v>39</v>
      </c>
      <c r="E2333" s="9" t="s">
        <v>38</v>
      </c>
      <c r="F2333" s="9">
        <v>2019</v>
      </c>
      <c r="G2333" s="9">
        <v>8</v>
      </c>
      <c r="H2333" s="9"/>
      <c r="BF2333" s="33">
        <v>76.845590000000001</v>
      </c>
      <c r="BG2333" s="33">
        <v>75.139709999999994</v>
      </c>
      <c r="BH2333" s="33">
        <v>74.169120000000007</v>
      </c>
      <c r="BI2333" s="33">
        <v>73.647059999999996</v>
      </c>
      <c r="BJ2333" s="33">
        <v>72.647059999999996</v>
      </c>
      <c r="BK2333" s="33">
        <v>71.169120000000007</v>
      </c>
      <c r="BL2333" s="33">
        <v>70.367649999999998</v>
      </c>
      <c r="BM2333" s="33">
        <v>73.433819999999997</v>
      </c>
      <c r="BN2333" s="33">
        <v>79.595590000000001</v>
      </c>
      <c r="BO2333" s="33">
        <v>85.176469999999995</v>
      </c>
      <c r="BP2333" s="33">
        <v>90.235290000000006</v>
      </c>
      <c r="BQ2333" s="33">
        <v>93.786770000000004</v>
      </c>
      <c r="BR2333" s="33">
        <v>95.308819999999997</v>
      </c>
      <c r="BS2333" s="33">
        <v>97.301469999999995</v>
      </c>
      <c r="BT2333" s="33">
        <v>99.485290000000006</v>
      </c>
      <c r="BU2333" s="33">
        <v>101.9191</v>
      </c>
      <c r="BV2333" s="33">
        <v>102.8382</v>
      </c>
      <c r="BW2333" s="33">
        <v>102.7868</v>
      </c>
      <c r="BX2333" s="33">
        <v>100.5735</v>
      </c>
      <c r="BY2333" s="33">
        <v>95.117649999999998</v>
      </c>
      <c r="BZ2333" s="33">
        <v>88.345590000000001</v>
      </c>
      <c r="CA2333" s="33">
        <v>83.25</v>
      </c>
      <c r="CB2333" s="33">
        <v>81.485290000000006</v>
      </c>
      <c r="CC2333" s="33">
        <v>79.066180000000003</v>
      </c>
      <c r="DC2333" s="9">
        <v>20.404229999999998</v>
      </c>
      <c r="DD2333" s="9">
        <v>0</v>
      </c>
    </row>
    <row r="2334" spans="1:108" x14ac:dyDescent="0.25">
      <c r="A2334" s="9" t="s">
        <v>42</v>
      </c>
      <c r="B2334" s="9" t="s">
        <v>29</v>
      </c>
      <c r="C2334" s="9" t="s">
        <v>3</v>
      </c>
      <c r="D2334" s="9" t="s">
        <v>39</v>
      </c>
      <c r="E2334" s="9" t="s">
        <v>38</v>
      </c>
      <c r="F2334" s="9">
        <v>2019</v>
      </c>
      <c r="G2334" s="9">
        <v>9</v>
      </c>
      <c r="H2334" s="9"/>
      <c r="BF2334" s="33">
        <v>71.441180000000003</v>
      </c>
      <c r="BG2334" s="33">
        <v>69.235290000000006</v>
      </c>
      <c r="BH2334" s="33">
        <v>67.477940000000004</v>
      </c>
      <c r="BI2334" s="33">
        <v>66.985290000000006</v>
      </c>
      <c r="BJ2334" s="33">
        <v>66.514709999999994</v>
      </c>
      <c r="BK2334" s="33">
        <v>65.610290000000006</v>
      </c>
      <c r="BL2334" s="33">
        <v>65.161770000000004</v>
      </c>
      <c r="BM2334" s="33">
        <v>66.926469999999995</v>
      </c>
      <c r="BN2334" s="33">
        <v>73.154409999999999</v>
      </c>
      <c r="BO2334" s="33">
        <v>79.573530000000005</v>
      </c>
      <c r="BP2334" s="33">
        <v>84.279409999999999</v>
      </c>
      <c r="BQ2334" s="33">
        <v>88.522059999999996</v>
      </c>
      <c r="BR2334" s="33">
        <v>91.720590000000001</v>
      </c>
      <c r="BS2334" s="33">
        <v>93.852940000000004</v>
      </c>
      <c r="BT2334" s="33">
        <v>96.051469999999995</v>
      </c>
      <c r="BU2334" s="33">
        <v>97.477940000000004</v>
      </c>
      <c r="BV2334" s="33">
        <v>98.036770000000004</v>
      </c>
      <c r="BW2334" s="33">
        <v>98.014709999999994</v>
      </c>
      <c r="BX2334" s="33">
        <v>93.514709999999994</v>
      </c>
      <c r="BY2334" s="33">
        <v>85.669120000000007</v>
      </c>
      <c r="BZ2334" s="33">
        <v>80.860290000000006</v>
      </c>
      <c r="CA2334" s="33">
        <v>76.713229999999996</v>
      </c>
      <c r="CB2334" s="33">
        <v>74.625</v>
      </c>
      <c r="CC2334" s="33">
        <v>73.088229999999996</v>
      </c>
      <c r="DC2334" s="9">
        <v>20.404229999999998</v>
      </c>
      <c r="DD2334" s="9">
        <v>0</v>
      </c>
    </row>
    <row r="2335" spans="1:108" x14ac:dyDescent="0.25">
      <c r="A2335" s="9" t="s">
        <v>42</v>
      </c>
      <c r="B2335" s="9" t="s">
        <v>29</v>
      </c>
      <c r="C2335" s="9" t="s">
        <v>3</v>
      </c>
      <c r="D2335" s="9" t="s">
        <v>39</v>
      </c>
      <c r="E2335" s="9" t="s">
        <v>38</v>
      </c>
      <c r="F2335" s="9">
        <v>2019</v>
      </c>
      <c r="G2335" s="9">
        <v>10</v>
      </c>
      <c r="H2335" s="9"/>
      <c r="BF2335" s="33">
        <v>64.705879999999993</v>
      </c>
      <c r="BG2335" s="33">
        <v>63.330880000000001</v>
      </c>
      <c r="BH2335" s="33">
        <v>62.183819999999997</v>
      </c>
      <c r="BI2335" s="33">
        <v>61.647060000000003</v>
      </c>
      <c r="BJ2335" s="33">
        <v>61.095590000000001</v>
      </c>
      <c r="BK2335" s="33">
        <v>60.286769999999997</v>
      </c>
      <c r="BL2335" s="33">
        <v>59.397060000000003</v>
      </c>
      <c r="BM2335" s="33">
        <v>59.720590000000001</v>
      </c>
      <c r="BN2335" s="33">
        <v>65.852940000000004</v>
      </c>
      <c r="BO2335" s="33">
        <v>73.889709999999994</v>
      </c>
      <c r="BP2335" s="33">
        <v>80.764709999999994</v>
      </c>
      <c r="BQ2335" s="33">
        <v>85.654409999999999</v>
      </c>
      <c r="BR2335" s="33">
        <v>89.088229999999996</v>
      </c>
      <c r="BS2335" s="33">
        <v>91.419120000000007</v>
      </c>
      <c r="BT2335" s="33">
        <v>93.544120000000007</v>
      </c>
      <c r="BU2335" s="33">
        <v>95.375</v>
      </c>
      <c r="BV2335" s="33">
        <v>95.838229999999996</v>
      </c>
      <c r="BW2335" s="33">
        <v>94.544120000000007</v>
      </c>
      <c r="BX2335" s="33">
        <v>86.889709999999994</v>
      </c>
      <c r="BY2335" s="33">
        <v>78.433819999999997</v>
      </c>
      <c r="BZ2335" s="33">
        <v>73.830879999999993</v>
      </c>
      <c r="CA2335" s="33">
        <v>71.294120000000007</v>
      </c>
      <c r="CB2335" s="33">
        <v>69.397059999999996</v>
      </c>
      <c r="CC2335" s="33">
        <v>67.485290000000006</v>
      </c>
      <c r="DC2335" s="9">
        <v>20.404229999999998</v>
      </c>
      <c r="DD2335" s="9">
        <v>0</v>
      </c>
    </row>
    <row r="2336" spans="1:108" x14ac:dyDescent="0.25">
      <c r="A2336" s="9" t="s">
        <v>42</v>
      </c>
      <c r="B2336" s="9" t="s">
        <v>29</v>
      </c>
      <c r="C2336" s="9" t="s">
        <v>3</v>
      </c>
      <c r="D2336" s="9" t="s">
        <v>39</v>
      </c>
      <c r="E2336" s="9" t="s">
        <v>38</v>
      </c>
      <c r="F2336" s="9">
        <v>2020</v>
      </c>
      <c r="G2336" s="9">
        <v>5</v>
      </c>
      <c r="H2336" s="9"/>
      <c r="BF2336" s="33">
        <v>74.458340000000007</v>
      </c>
      <c r="BG2336" s="33">
        <v>72.402780000000007</v>
      </c>
      <c r="BH2336" s="33">
        <v>70.81944</v>
      </c>
      <c r="BI2336" s="33">
        <v>69.666659999999993</v>
      </c>
      <c r="BJ2336" s="33">
        <v>69.583340000000007</v>
      </c>
      <c r="BK2336" s="33">
        <v>67.486109999999996</v>
      </c>
      <c r="BL2336" s="33">
        <v>67.833340000000007</v>
      </c>
      <c r="BM2336" s="33">
        <v>72.5</v>
      </c>
      <c r="BN2336" s="33">
        <v>77.708340000000007</v>
      </c>
      <c r="BO2336" s="33">
        <v>82.638890000000004</v>
      </c>
      <c r="BP2336" s="33">
        <v>87.138890000000004</v>
      </c>
      <c r="BQ2336" s="33">
        <v>90.56944</v>
      </c>
      <c r="BR2336" s="33">
        <v>92.972219999999993</v>
      </c>
      <c r="BS2336" s="33">
        <v>94.972219999999993</v>
      </c>
      <c r="BT2336" s="33">
        <v>96.527780000000007</v>
      </c>
      <c r="BU2336" s="33">
        <v>97.44444</v>
      </c>
      <c r="BV2336" s="33">
        <v>98.013890000000004</v>
      </c>
      <c r="BW2336" s="33">
        <v>98.277780000000007</v>
      </c>
      <c r="BX2336" s="33">
        <v>97.18056</v>
      </c>
      <c r="BY2336" s="33">
        <v>91.75</v>
      </c>
      <c r="BZ2336" s="33">
        <v>84.736109999999996</v>
      </c>
      <c r="CA2336" s="33">
        <v>80.5</v>
      </c>
      <c r="CB2336" s="33">
        <v>77.93056</v>
      </c>
      <c r="CC2336" s="33">
        <v>75.388890000000004</v>
      </c>
      <c r="DC2336" s="9">
        <v>20.404229999999998</v>
      </c>
      <c r="DD2336" s="9">
        <v>0</v>
      </c>
    </row>
    <row r="2337" spans="1:108" x14ac:dyDescent="0.25">
      <c r="A2337" s="9" t="s">
        <v>42</v>
      </c>
      <c r="B2337" s="9" t="s">
        <v>29</v>
      </c>
      <c r="C2337" s="9" t="s">
        <v>3</v>
      </c>
      <c r="D2337" s="9" t="s">
        <v>39</v>
      </c>
      <c r="E2337" s="9" t="s">
        <v>38</v>
      </c>
      <c r="F2337" s="9">
        <v>2020</v>
      </c>
      <c r="G2337" s="9">
        <v>6</v>
      </c>
      <c r="H2337" s="9"/>
      <c r="BF2337" s="33">
        <v>72.291659999999993</v>
      </c>
      <c r="BG2337" s="33">
        <v>70.388890000000004</v>
      </c>
      <c r="BH2337" s="33">
        <v>69.527780000000007</v>
      </c>
      <c r="BI2337" s="33">
        <v>68.388890000000004</v>
      </c>
      <c r="BJ2337" s="33">
        <v>67.861109999999996</v>
      </c>
      <c r="BK2337" s="33">
        <v>67.375</v>
      </c>
      <c r="BL2337" s="33">
        <v>68.722219999999993</v>
      </c>
      <c r="BM2337" s="33">
        <v>72.902780000000007</v>
      </c>
      <c r="BN2337" s="33">
        <v>78</v>
      </c>
      <c r="BO2337" s="33">
        <v>83.097219999999993</v>
      </c>
      <c r="BP2337" s="33">
        <v>87.083340000000007</v>
      </c>
      <c r="BQ2337" s="33">
        <v>90.56944</v>
      </c>
      <c r="BR2337" s="33">
        <v>93.5</v>
      </c>
      <c r="BS2337" s="33">
        <v>96.041659999999993</v>
      </c>
      <c r="BT2337" s="33">
        <v>98.027780000000007</v>
      </c>
      <c r="BU2337" s="33">
        <v>99.611109999999996</v>
      </c>
      <c r="BV2337" s="33">
        <v>100.6806</v>
      </c>
      <c r="BW2337" s="33">
        <v>101.11109999999999</v>
      </c>
      <c r="BX2337" s="33">
        <v>100.54170000000001</v>
      </c>
      <c r="BY2337" s="33">
        <v>96.31944</v>
      </c>
      <c r="BZ2337" s="33">
        <v>88.5</v>
      </c>
      <c r="CA2337" s="33">
        <v>82.791659999999993</v>
      </c>
      <c r="CB2337" s="33">
        <v>79.277780000000007</v>
      </c>
      <c r="CC2337" s="33">
        <v>77.583340000000007</v>
      </c>
      <c r="DC2337" s="9">
        <v>20.404229999999998</v>
      </c>
      <c r="DD2337" s="9">
        <v>0</v>
      </c>
    </row>
    <row r="2338" spans="1:108" x14ac:dyDescent="0.25">
      <c r="A2338" s="9" t="s">
        <v>42</v>
      </c>
      <c r="B2338" s="9" t="s">
        <v>29</v>
      </c>
      <c r="C2338" s="9" t="s">
        <v>3</v>
      </c>
      <c r="D2338" s="9" t="s">
        <v>39</v>
      </c>
      <c r="E2338" s="9" t="s">
        <v>38</v>
      </c>
      <c r="F2338" s="9">
        <v>2020</v>
      </c>
      <c r="G2338" s="9">
        <v>7</v>
      </c>
      <c r="H2338" s="9"/>
      <c r="BF2338" s="33">
        <v>79.847219999999993</v>
      </c>
      <c r="BG2338" s="33">
        <v>78.458340000000007</v>
      </c>
      <c r="BH2338" s="33">
        <v>76.777780000000007</v>
      </c>
      <c r="BI2338" s="33">
        <v>75.375</v>
      </c>
      <c r="BJ2338" s="33">
        <v>73.25</v>
      </c>
      <c r="BK2338" s="33">
        <v>72</v>
      </c>
      <c r="BL2338" s="33">
        <v>72.763890000000004</v>
      </c>
      <c r="BM2338" s="33">
        <v>77.013890000000004</v>
      </c>
      <c r="BN2338" s="33">
        <v>81.902780000000007</v>
      </c>
      <c r="BO2338" s="33">
        <v>85.472219999999993</v>
      </c>
      <c r="BP2338" s="33">
        <v>89.81944</v>
      </c>
      <c r="BQ2338" s="33">
        <v>93.166659999999993</v>
      </c>
      <c r="BR2338" s="33">
        <v>96.652780000000007</v>
      </c>
      <c r="BS2338" s="33">
        <v>99.31944</v>
      </c>
      <c r="BT2338" s="33">
        <v>101.625</v>
      </c>
      <c r="BU2338" s="33">
        <v>102.5278</v>
      </c>
      <c r="BV2338" s="33">
        <v>103.51390000000001</v>
      </c>
      <c r="BW2338" s="33">
        <v>103.3194</v>
      </c>
      <c r="BX2338" s="33">
        <v>102.20829999999999</v>
      </c>
      <c r="BY2338" s="33">
        <v>98.361109999999996</v>
      </c>
      <c r="BZ2338" s="33">
        <v>91.5</v>
      </c>
      <c r="CA2338" s="33">
        <v>86.916659999999993</v>
      </c>
      <c r="CB2338" s="33">
        <v>82.43056</v>
      </c>
      <c r="CC2338" s="33">
        <v>81.166659999999993</v>
      </c>
      <c r="DC2338" s="9">
        <v>20.404229999999998</v>
      </c>
      <c r="DD2338" s="9">
        <v>0</v>
      </c>
    </row>
    <row r="2339" spans="1:108" x14ac:dyDescent="0.25">
      <c r="A2339" s="9" t="s">
        <v>42</v>
      </c>
      <c r="B2339" s="9" t="s">
        <v>29</v>
      </c>
      <c r="C2339" s="9" t="s">
        <v>3</v>
      </c>
      <c r="D2339" s="9" t="s">
        <v>39</v>
      </c>
      <c r="E2339" s="9" t="s">
        <v>38</v>
      </c>
      <c r="F2339" s="9">
        <v>2020</v>
      </c>
      <c r="G2339" s="9">
        <v>8</v>
      </c>
      <c r="H2339" s="9"/>
      <c r="BF2339" s="33">
        <v>76.845590000000001</v>
      </c>
      <c r="BG2339" s="33">
        <v>75.139709999999994</v>
      </c>
      <c r="BH2339" s="33">
        <v>74.169120000000007</v>
      </c>
      <c r="BI2339" s="33">
        <v>73.647059999999996</v>
      </c>
      <c r="BJ2339" s="33">
        <v>72.647059999999996</v>
      </c>
      <c r="BK2339" s="33">
        <v>71.169120000000007</v>
      </c>
      <c r="BL2339" s="33">
        <v>70.367649999999998</v>
      </c>
      <c r="BM2339" s="33">
        <v>73.433819999999997</v>
      </c>
      <c r="BN2339" s="33">
        <v>79.595590000000001</v>
      </c>
      <c r="BO2339" s="33">
        <v>85.176469999999995</v>
      </c>
      <c r="BP2339" s="33">
        <v>90.235290000000006</v>
      </c>
      <c r="BQ2339" s="33">
        <v>93.786770000000004</v>
      </c>
      <c r="BR2339" s="33">
        <v>95.308819999999997</v>
      </c>
      <c r="BS2339" s="33">
        <v>97.301469999999995</v>
      </c>
      <c r="BT2339" s="33">
        <v>99.485290000000006</v>
      </c>
      <c r="BU2339" s="33">
        <v>101.9191</v>
      </c>
      <c r="BV2339" s="33">
        <v>102.8382</v>
      </c>
      <c r="BW2339" s="33">
        <v>102.7868</v>
      </c>
      <c r="BX2339" s="33">
        <v>100.5735</v>
      </c>
      <c r="BY2339" s="33">
        <v>95.117649999999998</v>
      </c>
      <c r="BZ2339" s="33">
        <v>88.345590000000001</v>
      </c>
      <c r="CA2339" s="33">
        <v>83.25</v>
      </c>
      <c r="CB2339" s="33">
        <v>81.485290000000006</v>
      </c>
      <c r="CC2339" s="33">
        <v>79.066180000000003</v>
      </c>
      <c r="DC2339" s="9">
        <v>20.404229999999998</v>
      </c>
      <c r="DD2339" s="9">
        <v>0</v>
      </c>
    </row>
    <row r="2340" spans="1:108" x14ac:dyDescent="0.25">
      <c r="A2340" s="9" t="s">
        <v>42</v>
      </c>
      <c r="B2340" s="9" t="s">
        <v>29</v>
      </c>
      <c r="C2340" s="9" t="s">
        <v>3</v>
      </c>
      <c r="D2340" s="9" t="s">
        <v>39</v>
      </c>
      <c r="E2340" s="9" t="s">
        <v>38</v>
      </c>
      <c r="F2340" s="9">
        <v>2020</v>
      </c>
      <c r="G2340" s="9">
        <v>9</v>
      </c>
      <c r="H2340" s="9"/>
      <c r="BF2340" s="33">
        <v>71.441180000000003</v>
      </c>
      <c r="BG2340" s="33">
        <v>69.235290000000006</v>
      </c>
      <c r="BH2340" s="33">
        <v>67.477940000000004</v>
      </c>
      <c r="BI2340" s="33">
        <v>66.985290000000006</v>
      </c>
      <c r="BJ2340" s="33">
        <v>66.514709999999994</v>
      </c>
      <c r="BK2340" s="33">
        <v>65.610290000000006</v>
      </c>
      <c r="BL2340" s="33">
        <v>65.161770000000004</v>
      </c>
      <c r="BM2340" s="33">
        <v>66.926469999999995</v>
      </c>
      <c r="BN2340" s="33">
        <v>73.154409999999999</v>
      </c>
      <c r="BO2340" s="33">
        <v>79.573530000000005</v>
      </c>
      <c r="BP2340" s="33">
        <v>84.279409999999999</v>
      </c>
      <c r="BQ2340" s="33">
        <v>88.522059999999996</v>
      </c>
      <c r="BR2340" s="33">
        <v>91.720590000000001</v>
      </c>
      <c r="BS2340" s="33">
        <v>93.852940000000004</v>
      </c>
      <c r="BT2340" s="33">
        <v>96.051469999999995</v>
      </c>
      <c r="BU2340" s="33">
        <v>97.477940000000004</v>
      </c>
      <c r="BV2340" s="33">
        <v>98.036770000000004</v>
      </c>
      <c r="BW2340" s="33">
        <v>98.014709999999994</v>
      </c>
      <c r="BX2340" s="33">
        <v>93.514709999999994</v>
      </c>
      <c r="BY2340" s="33">
        <v>85.669120000000007</v>
      </c>
      <c r="BZ2340" s="33">
        <v>80.860290000000006</v>
      </c>
      <c r="CA2340" s="33">
        <v>76.713229999999996</v>
      </c>
      <c r="CB2340" s="33">
        <v>74.625</v>
      </c>
      <c r="CC2340" s="33">
        <v>73.088229999999996</v>
      </c>
      <c r="DC2340" s="9">
        <v>20.404229999999998</v>
      </c>
      <c r="DD2340" s="9">
        <v>0</v>
      </c>
    </row>
    <row r="2341" spans="1:108" x14ac:dyDescent="0.25">
      <c r="A2341" s="9" t="s">
        <v>42</v>
      </c>
      <c r="B2341" s="9" t="s">
        <v>29</v>
      </c>
      <c r="C2341" s="9" t="s">
        <v>3</v>
      </c>
      <c r="D2341" s="9" t="s">
        <v>39</v>
      </c>
      <c r="E2341" s="9" t="s">
        <v>38</v>
      </c>
      <c r="F2341" s="9">
        <v>2020</v>
      </c>
      <c r="G2341" s="9">
        <v>10</v>
      </c>
      <c r="H2341" s="9"/>
      <c r="BF2341" s="33">
        <v>64.705879999999993</v>
      </c>
      <c r="BG2341" s="33">
        <v>63.330880000000001</v>
      </c>
      <c r="BH2341" s="33">
        <v>62.183819999999997</v>
      </c>
      <c r="BI2341" s="33">
        <v>61.647060000000003</v>
      </c>
      <c r="BJ2341" s="33">
        <v>61.095590000000001</v>
      </c>
      <c r="BK2341" s="33">
        <v>60.286769999999997</v>
      </c>
      <c r="BL2341" s="33">
        <v>59.397060000000003</v>
      </c>
      <c r="BM2341" s="33">
        <v>59.720590000000001</v>
      </c>
      <c r="BN2341" s="33">
        <v>65.852940000000004</v>
      </c>
      <c r="BO2341" s="33">
        <v>73.889709999999994</v>
      </c>
      <c r="BP2341" s="33">
        <v>80.764709999999994</v>
      </c>
      <c r="BQ2341" s="33">
        <v>85.654409999999999</v>
      </c>
      <c r="BR2341" s="33">
        <v>89.088229999999996</v>
      </c>
      <c r="BS2341" s="33">
        <v>91.419120000000007</v>
      </c>
      <c r="BT2341" s="33">
        <v>93.544120000000007</v>
      </c>
      <c r="BU2341" s="33">
        <v>95.375</v>
      </c>
      <c r="BV2341" s="33">
        <v>95.838229999999996</v>
      </c>
      <c r="BW2341" s="33">
        <v>94.544120000000007</v>
      </c>
      <c r="BX2341" s="33">
        <v>86.889709999999994</v>
      </c>
      <c r="BY2341" s="33">
        <v>78.433819999999997</v>
      </c>
      <c r="BZ2341" s="33">
        <v>73.830879999999993</v>
      </c>
      <c r="CA2341" s="33">
        <v>71.294120000000007</v>
      </c>
      <c r="CB2341" s="33">
        <v>69.397059999999996</v>
      </c>
      <c r="CC2341" s="33">
        <v>67.485290000000006</v>
      </c>
      <c r="DC2341" s="9">
        <v>20.404229999999998</v>
      </c>
      <c r="DD2341" s="9">
        <v>0</v>
      </c>
    </row>
    <row r="2342" spans="1:108" x14ac:dyDescent="0.25">
      <c r="A2342" s="9" t="s">
        <v>42</v>
      </c>
      <c r="B2342" s="9" t="s">
        <v>29</v>
      </c>
      <c r="C2342" s="9" t="s">
        <v>3</v>
      </c>
      <c r="D2342" s="9" t="s">
        <v>39</v>
      </c>
      <c r="E2342" s="9" t="s">
        <v>38</v>
      </c>
      <c r="F2342" s="9">
        <v>2021</v>
      </c>
      <c r="G2342" s="9">
        <v>5</v>
      </c>
      <c r="H2342" s="9"/>
      <c r="BF2342" s="33">
        <v>74.458340000000007</v>
      </c>
      <c r="BG2342" s="33">
        <v>72.402780000000007</v>
      </c>
      <c r="BH2342" s="33">
        <v>70.81944</v>
      </c>
      <c r="BI2342" s="33">
        <v>69.666659999999993</v>
      </c>
      <c r="BJ2342" s="33">
        <v>69.583340000000007</v>
      </c>
      <c r="BK2342" s="33">
        <v>67.486109999999996</v>
      </c>
      <c r="BL2342" s="33">
        <v>67.833340000000007</v>
      </c>
      <c r="BM2342" s="33">
        <v>72.5</v>
      </c>
      <c r="BN2342" s="33">
        <v>77.708340000000007</v>
      </c>
      <c r="BO2342" s="33">
        <v>82.638890000000004</v>
      </c>
      <c r="BP2342" s="33">
        <v>87.138890000000004</v>
      </c>
      <c r="BQ2342" s="33">
        <v>90.56944</v>
      </c>
      <c r="BR2342" s="33">
        <v>92.972219999999993</v>
      </c>
      <c r="BS2342" s="33">
        <v>94.972219999999993</v>
      </c>
      <c r="BT2342" s="33">
        <v>96.527780000000007</v>
      </c>
      <c r="BU2342" s="33">
        <v>97.44444</v>
      </c>
      <c r="BV2342" s="33">
        <v>98.013890000000004</v>
      </c>
      <c r="BW2342" s="33">
        <v>98.277780000000007</v>
      </c>
      <c r="BX2342" s="33">
        <v>97.18056</v>
      </c>
      <c r="BY2342" s="33">
        <v>91.75</v>
      </c>
      <c r="BZ2342" s="33">
        <v>84.736109999999996</v>
      </c>
      <c r="CA2342" s="33">
        <v>80.5</v>
      </c>
      <c r="CB2342" s="33">
        <v>77.93056</v>
      </c>
      <c r="CC2342" s="33">
        <v>75.388890000000004</v>
      </c>
      <c r="DC2342" s="9">
        <v>20.404229999999998</v>
      </c>
      <c r="DD2342" s="9">
        <v>0</v>
      </c>
    </row>
    <row r="2343" spans="1:108" x14ac:dyDescent="0.25">
      <c r="A2343" s="9" t="s">
        <v>42</v>
      </c>
      <c r="B2343" s="9" t="s">
        <v>29</v>
      </c>
      <c r="C2343" s="9" t="s">
        <v>3</v>
      </c>
      <c r="D2343" s="9" t="s">
        <v>39</v>
      </c>
      <c r="E2343" s="9" t="s">
        <v>38</v>
      </c>
      <c r="F2343" s="9">
        <v>2021</v>
      </c>
      <c r="G2343" s="9">
        <v>6</v>
      </c>
      <c r="H2343" s="9"/>
      <c r="BF2343" s="33">
        <v>72.291659999999993</v>
      </c>
      <c r="BG2343" s="33">
        <v>70.388890000000004</v>
      </c>
      <c r="BH2343" s="33">
        <v>69.527780000000007</v>
      </c>
      <c r="BI2343" s="33">
        <v>68.388890000000004</v>
      </c>
      <c r="BJ2343" s="33">
        <v>67.861109999999996</v>
      </c>
      <c r="BK2343" s="33">
        <v>67.375</v>
      </c>
      <c r="BL2343" s="33">
        <v>68.722219999999993</v>
      </c>
      <c r="BM2343" s="33">
        <v>72.902780000000007</v>
      </c>
      <c r="BN2343" s="33">
        <v>78</v>
      </c>
      <c r="BO2343" s="33">
        <v>83.097219999999993</v>
      </c>
      <c r="BP2343" s="33">
        <v>87.083340000000007</v>
      </c>
      <c r="BQ2343" s="33">
        <v>90.56944</v>
      </c>
      <c r="BR2343" s="33">
        <v>93.5</v>
      </c>
      <c r="BS2343" s="33">
        <v>96.041659999999993</v>
      </c>
      <c r="BT2343" s="33">
        <v>98.027780000000007</v>
      </c>
      <c r="BU2343" s="33">
        <v>99.611109999999996</v>
      </c>
      <c r="BV2343" s="33">
        <v>100.6806</v>
      </c>
      <c r="BW2343" s="33">
        <v>101.11109999999999</v>
      </c>
      <c r="BX2343" s="33">
        <v>100.54170000000001</v>
      </c>
      <c r="BY2343" s="33">
        <v>96.31944</v>
      </c>
      <c r="BZ2343" s="33">
        <v>88.5</v>
      </c>
      <c r="CA2343" s="33">
        <v>82.791659999999993</v>
      </c>
      <c r="CB2343" s="33">
        <v>79.277780000000007</v>
      </c>
      <c r="CC2343" s="33">
        <v>77.583340000000007</v>
      </c>
      <c r="DC2343" s="9">
        <v>20.404229999999998</v>
      </c>
      <c r="DD2343" s="9">
        <v>0</v>
      </c>
    </row>
    <row r="2344" spans="1:108" x14ac:dyDescent="0.25">
      <c r="A2344" s="9" t="s">
        <v>42</v>
      </c>
      <c r="B2344" s="9" t="s">
        <v>29</v>
      </c>
      <c r="C2344" s="9" t="s">
        <v>3</v>
      </c>
      <c r="D2344" s="9" t="s">
        <v>39</v>
      </c>
      <c r="E2344" s="9" t="s">
        <v>38</v>
      </c>
      <c r="F2344" s="9">
        <v>2021</v>
      </c>
      <c r="G2344" s="9">
        <v>7</v>
      </c>
      <c r="H2344" s="9"/>
      <c r="BF2344" s="33">
        <v>79.847219999999993</v>
      </c>
      <c r="BG2344" s="33">
        <v>78.458340000000007</v>
      </c>
      <c r="BH2344" s="33">
        <v>76.777780000000007</v>
      </c>
      <c r="BI2344" s="33">
        <v>75.375</v>
      </c>
      <c r="BJ2344" s="33">
        <v>73.25</v>
      </c>
      <c r="BK2344" s="33">
        <v>72</v>
      </c>
      <c r="BL2344" s="33">
        <v>72.763890000000004</v>
      </c>
      <c r="BM2344" s="33">
        <v>77.013890000000004</v>
      </c>
      <c r="BN2344" s="33">
        <v>81.902780000000007</v>
      </c>
      <c r="BO2344" s="33">
        <v>85.472219999999993</v>
      </c>
      <c r="BP2344" s="33">
        <v>89.81944</v>
      </c>
      <c r="BQ2344" s="33">
        <v>93.166659999999993</v>
      </c>
      <c r="BR2344" s="33">
        <v>96.652780000000007</v>
      </c>
      <c r="BS2344" s="33">
        <v>99.31944</v>
      </c>
      <c r="BT2344" s="33">
        <v>101.625</v>
      </c>
      <c r="BU2344" s="33">
        <v>102.5278</v>
      </c>
      <c r="BV2344" s="33">
        <v>103.51390000000001</v>
      </c>
      <c r="BW2344" s="33">
        <v>103.3194</v>
      </c>
      <c r="BX2344" s="33">
        <v>102.20829999999999</v>
      </c>
      <c r="BY2344" s="33">
        <v>98.361109999999996</v>
      </c>
      <c r="BZ2344" s="33">
        <v>91.5</v>
      </c>
      <c r="CA2344" s="33">
        <v>86.916659999999993</v>
      </c>
      <c r="CB2344" s="33">
        <v>82.43056</v>
      </c>
      <c r="CC2344" s="33">
        <v>81.166659999999993</v>
      </c>
      <c r="DC2344" s="9">
        <v>20.404229999999998</v>
      </c>
      <c r="DD2344" s="9">
        <v>0</v>
      </c>
    </row>
    <row r="2345" spans="1:108" x14ac:dyDescent="0.25">
      <c r="A2345" s="9" t="s">
        <v>42</v>
      </c>
      <c r="B2345" s="9" t="s">
        <v>29</v>
      </c>
      <c r="C2345" s="9" t="s">
        <v>3</v>
      </c>
      <c r="D2345" s="9" t="s">
        <v>39</v>
      </c>
      <c r="E2345" s="9" t="s">
        <v>38</v>
      </c>
      <c r="F2345" s="9">
        <v>2021</v>
      </c>
      <c r="G2345" s="9">
        <v>8</v>
      </c>
      <c r="H2345" s="9"/>
      <c r="BF2345" s="33">
        <v>76.845590000000001</v>
      </c>
      <c r="BG2345" s="33">
        <v>75.139709999999994</v>
      </c>
      <c r="BH2345" s="33">
        <v>74.169120000000007</v>
      </c>
      <c r="BI2345" s="33">
        <v>73.647059999999996</v>
      </c>
      <c r="BJ2345" s="33">
        <v>72.647059999999996</v>
      </c>
      <c r="BK2345" s="33">
        <v>71.169120000000007</v>
      </c>
      <c r="BL2345" s="33">
        <v>70.367649999999998</v>
      </c>
      <c r="BM2345" s="33">
        <v>73.433819999999997</v>
      </c>
      <c r="BN2345" s="33">
        <v>79.595590000000001</v>
      </c>
      <c r="BO2345" s="33">
        <v>85.176469999999995</v>
      </c>
      <c r="BP2345" s="33">
        <v>90.235290000000006</v>
      </c>
      <c r="BQ2345" s="33">
        <v>93.786770000000004</v>
      </c>
      <c r="BR2345" s="33">
        <v>95.308819999999997</v>
      </c>
      <c r="BS2345" s="33">
        <v>97.301469999999995</v>
      </c>
      <c r="BT2345" s="33">
        <v>99.485290000000006</v>
      </c>
      <c r="BU2345" s="33">
        <v>101.9191</v>
      </c>
      <c r="BV2345" s="33">
        <v>102.8382</v>
      </c>
      <c r="BW2345" s="33">
        <v>102.7868</v>
      </c>
      <c r="BX2345" s="33">
        <v>100.5735</v>
      </c>
      <c r="BY2345" s="33">
        <v>95.117649999999998</v>
      </c>
      <c r="BZ2345" s="33">
        <v>88.345590000000001</v>
      </c>
      <c r="CA2345" s="33">
        <v>83.25</v>
      </c>
      <c r="CB2345" s="33">
        <v>81.485290000000006</v>
      </c>
      <c r="CC2345" s="33">
        <v>79.066180000000003</v>
      </c>
      <c r="DC2345" s="9">
        <v>20.404229999999998</v>
      </c>
      <c r="DD2345" s="9">
        <v>0</v>
      </c>
    </row>
    <row r="2346" spans="1:108" x14ac:dyDescent="0.25">
      <c r="A2346" s="9" t="s">
        <v>42</v>
      </c>
      <c r="B2346" s="9" t="s">
        <v>29</v>
      </c>
      <c r="C2346" s="9" t="s">
        <v>3</v>
      </c>
      <c r="D2346" s="9" t="s">
        <v>39</v>
      </c>
      <c r="E2346" s="9" t="s">
        <v>38</v>
      </c>
      <c r="F2346" s="9">
        <v>2021</v>
      </c>
      <c r="G2346" s="9">
        <v>9</v>
      </c>
      <c r="H2346" s="9"/>
      <c r="BF2346" s="33">
        <v>71.441180000000003</v>
      </c>
      <c r="BG2346" s="33">
        <v>69.235290000000006</v>
      </c>
      <c r="BH2346" s="33">
        <v>67.477940000000004</v>
      </c>
      <c r="BI2346" s="33">
        <v>66.985290000000006</v>
      </c>
      <c r="BJ2346" s="33">
        <v>66.514709999999994</v>
      </c>
      <c r="BK2346" s="33">
        <v>65.610290000000006</v>
      </c>
      <c r="BL2346" s="33">
        <v>65.161770000000004</v>
      </c>
      <c r="BM2346" s="33">
        <v>66.926469999999995</v>
      </c>
      <c r="BN2346" s="33">
        <v>73.154409999999999</v>
      </c>
      <c r="BO2346" s="33">
        <v>79.573530000000005</v>
      </c>
      <c r="BP2346" s="33">
        <v>84.279409999999999</v>
      </c>
      <c r="BQ2346" s="33">
        <v>88.522059999999996</v>
      </c>
      <c r="BR2346" s="33">
        <v>91.720590000000001</v>
      </c>
      <c r="BS2346" s="33">
        <v>93.852940000000004</v>
      </c>
      <c r="BT2346" s="33">
        <v>96.051469999999995</v>
      </c>
      <c r="BU2346" s="33">
        <v>97.477940000000004</v>
      </c>
      <c r="BV2346" s="33">
        <v>98.036770000000004</v>
      </c>
      <c r="BW2346" s="33">
        <v>98.014709999999994</v>
      </c>
      <c r="BX2346" s="33">
        <v>93.514709999999994</v>
      </c>
      <c r="BY2346" s="33">
        <v>85.669120000000007</v>
      </c>
      <c r="BZ2346" s="33">
        <v>80.860290000000006</v>
      </c>
      <c r="CA2346" s="33">
        <v>76.713229999999996</v>
      </c>
      <c r="CB2346" s="33">
        <v>74.625</v>
      </c>
      <c r="CC2346" s="33">
        <v>73.088229999999996</v>
      </c>
      <c r="DC2346" s="9">
        <v>20.404229999999998</v>
      </c>
      <c r="DD2346" s="9">
        <v>0</v>
      </c>
    </row>
    <row r="2347" spans="1:108" x14ac:dyDescent="0.25">
      <c r="A2347" s="9" t="s">
        <v>42</v>
      </c>
      <c r="B2347" s="9" t="s">
        <v>29</v>
      </c>
      <c r="C2347" s="9" t="s">
        <v>3</v>
      </c>
      <c r="D2347" s="9" t="s">
        <v>39</v>
      </c>
      <c r="E2347" s="9" t="s">
        <v>38</v>
      </c>
      <c r="F2347" s="9">
        <v>2021</v>
      </c>
      <c r="G2347" s="9">
        <v>10</v>
      </c>
      <c r="H2347" s="9"/>
      <c r="BF2347" s="33">
        <v>64.705879999999993</v>
      </c>
      <c r="BG2347" s="33">
        <v>63.330880000000001</v>
      </c>
      <c r="BH2347" s="33">
        <v>62.183819999999997</v>
      </c>
      <c r="BI2347" s="33">
        <v>61.647060000000003</v>
      </c>
      <c r="BJ2347" s="33">
        <v>61.095590000000001</v>
      </c>
      <c r="BK2347" s="33">
        <v>60.286769999999997</v>
      </c>
      <c r="BL2347" s="33">
        <v>59.397060000000003</v>
      </c>
      <c r="BM2347" s="33">
        <v>59.720590000000001</v>
      </c>
      <c r="BN2347" s="33">
        <v>65.852940000000004</v>
      </c>
      <c r="BO2347" s="33">
        <v>73.889709999999994</v>
      </c>
      <c r="BP2347" s="33">
        <v>80.764709999999994</v>
      </c>
      <c r="BQ2347" s="33">
        <v>85.654409999999999</v>
      </c>
      <c r="BR2347" s="33">
        <v>89.088229999999996</v>
      </c>
      <c r="BS2347" s="33">
        <v>91.419120000000007</v>
      </c>
      <c r="BT2347" s="33">
        <v>93.544120000000007</v>
      </c>
      <c r="BU2347" s="33">
        <v>95.375</v>
      </c>
      <c r="BV2347" s="33">
        <v>95.838229999999996</v>
      </c>
      <c r="BW2347" s="33">
        <v>94.544120000000007</v>
      </c>
      <c r="BX2347" s="33">
        <v>86.889709999999994</v>
      </c>
      <c r="BY2347" s="33">
        <v>78.433819999999997</v>
      </c>
      <c r="BZ2347" s="33">
        <v>73.830879999999993</v>
      </c>
      <c r="CA2347" s="33">
        <v>71.294120000000007</v>
      </c>
      <c r="CB2347" s="33">
        <v>69.397059999999996</v>
      </c>
      <c r="CC2347" s="33">
        <v>67.485290000000006</v>
      </c>
      <c r="DC2347" s="9">
        <v>20.404229999999998</v>
      </c>
      <c r="DD2347" s="9">
        <v>0</v>
      </c>
    </row>
    <row r="2348" spans="1:108" x14ac:dyDescent="0.25">
      <c r="A2348" s="9" t="s">
        <v>42</v>
      </c>
      <c r="B2348" s="9" t="s">
        <v>29</v>
      </c>
      <c r="C2348" s="9" t="s">
        <v>3</v>
      </c>
      <c r="D2348" s="9" t="s">
        <v>39</v>
      </c>
      <c r="E2348" s="9" t="s">
        <v>38</v>
      </c>
      <c r="F2348" s="9">
        <v>2022</v>
      </c>
      <c r="G2348" s="9">
        <v>5</v>
      </c>
      <c r="H2348" s="9"/>
      <c r="BF2348" s="33">
        <v>74.458340000000007</v>
      </c>
      <c r="BG2348" s="33">
        <v>72.402780000000007</v>
      </c>
      <c r="BH2348" s="33">
        <v>70.81944</v>
      </c>
      <c r="BI2348" s="33">
        <v>69.666659999999993</v>
      </c>
      <c r="BJ2348" s="33">
        <v>69.583340000000007</v>
      </c>
      <c r="BK2348" s="33">
        <v>67.486109999999996</v>
      </c>
      <c r="BL2348" s="33">
        <v>67.833340000000007</v>
      </c>
      <c r="BM2348" s="33">
        <v>72.5</v>
      </c>
      <c r="BN2348" s="33">
        <v>77.708340000000007</v>
      </c>
      <c r="BO2348" s="33">
        <v>82.638890000000004</v>
      </c>
      <c r="BP2348" s="33">
        <v>87.138890000000004</v>
      </c>
      <c r="BQ2348" s="33">
        <v>90.56944</v>
      </c>
      <c r="BR2348" s="33">
        <v>92.972219999999993</v>
      </c>
      <c r="BS2348" s="33">
        <v>94.972219999999993</v>
      </c>
      <c r="BT2348" s="33">
        <v>96.527780000000007</v>
      </c>
      <c r="BU2348" s="33">
        <v>97.44444</v>
      </c>
      <c r="BV2348" s="33">
        <v>98.013890000000004</v>
      </c>
      <c r="BW2348" s="33">
        <v>98.277780000000007</v>
      </c>
      <c r="BX2348" s="33">
        <v>97.18056</v>
      </c>
      <c r="BY2348" s="33">
        <v>91.75</v>
      </c>
      <c r="BZ2348" s="33">
        <v>84.736109999999996</v>
      </c>
      <c r="CA2348" s="33">
        <v>80.5</v>
      </c>
      <c r="CB2348" s="33">
        <v>77.93056</v>
      </c>
      <c r="CC2348" s="33">
        <v>75.388890000000004</v>
      </c>
      <c r="DC2348" s="9">
        <v>20.404229999999998</v>
      </c>
      <c r="DD2348" s="9">
        <v>0</v>
      </c>
    </row>
    <row r="2349" spans="1:108" x14ac:dyDescent="0.25">
      <c r="A2349" s="9" t="s">
        <v>42</v>
      </c>
      <c r="B2349" s="9" t="s">
        <v>29</v>
      </c>
      <c r="C2349" s="9" t="s">
        <v>3</v>
      </c>
      <c r="D2349" s="9" t="s">
        <v>39</v>
      </c>
      <c r="E2349" s="9" t="s">
        <v>38</v>
      </c>
      <c r="F2349" s="9">
        <v>2022</v>
      </c>
      <c r="G2349" s="9">
        <v>6</v>
      </c>
      <c r="H2349" s="9"/>
      <c r="BF2349" s="33">
        <v>72.291659999999993</v>
      </c>
      <c r="BG2349" s="33">
        <v>70.388890000000004</v>
      </c>
      <c r="BH2349" s="33">
        <v>69.527780000000007</v>
      </c>
      <c r="BI2349" s="33">
        <v>68.388890000000004</v>
      </c>
      <c r="BJ2349" s="33">
        <v>67.861109999999996</v>
      </c>
      <c r="BK2349" s="33">
        <v>67.375</v>
      </c>
      <c r="BL2349" s="33">
        <v>68.722219999999993</v>
      </c>
      <c r="BM2349" s="33">
        <v>72.902780000000007</v>
      </c>
      <c r="BN2349" s="33">
        <v>78</v>
      </c>
      <c r="BO2349" s="33">
        <v>83.097219999999993</v>
      </c>
      <c r="BP2349" s="33">
        <v>87.083340000000007</v>
      </c>
      <c r="BQ2349" s="33">
        <v>90.56944</v>
      </c>
      <c r="BR2349" s="33">
        <v>93.5</v>
      </c>
      <c r="BS2349" s="33">
        <v>96.041659999999993</v>
      </c>
      <c r="BT2349" s="33">
        <v>98.027780000000007</v>
      </c>
      <c r="BU2349" s="33">
        <v>99.611109999999996</v>
      </c>
      <c r="BV2349" s="33">
        <v>100.6806</v>
      </c>
      <c r="BW2349" s="33">
        <v>101.11109999999999</v>
      </c>
      <c r="BX2349" s="33">
        <v>100.54170000000001</v>
      </c>
      <c r="BY2349" s="33">
        <v>96.31944</v>
      </c>
      <c r="BZ2349" s="33">
        <v>88.5</v>
      </c>
      <c r="CA2349" s="33">
        <v>82.791659999999993</v>
      </c>
      <c r="CB2349" s="33">
        <v>79.277780000000007</v>
      </c>
      <c r="CC2349" s="33">
        <v>77.583340000000007</v>
      </c>
      <c r="DC2349" s="9">
        <v>20.404229999999998</v>
      </c>
      <c r="DD2349" s="9">
        <v>0</v>
      </c>
    </row>
    <row r="2350" spans="1:108" x14ac:dyDescent="0.25">
      <c r="A2350" s="9" t="s">
        <v>42</v>
      </c>
      <c r="B2350" s="9" t="s">
        <v>29</v>
      </c>
      <c r="C2350" s="9" t="s">
        <v>3</v>
      </c>
      <c r="D2350" s="9" t="s">
        <v>39</v>
      </c>
      <c r="E2350" s="9" t="s">
        <v>38</v>
      </c>
      <c r="F2350" s="9">
        <v>2022</v>
      </c>
      <c r="G2350" s="9">
        <v>7</v>
      </c>
      <c r="H2350" s="9"/>
      <c r="BF2350" s="33">
        <v>79.847219999999993</v>
      </c>
      <c r="BG2350" s="33">
        <v>78.458340000000007</v>
      </c>
      <c r="BH2350" s="33">
        <v>76.777780000000007</v>
      </c>
      <c r="BI2350" s="33">
        <v>75.375</v>
      </c>
      <c r="BJ2350" s="33">
        <v>73.25</v>
      </c>
      <c r="BK2350" s="33">
        <v>72</v>
      </c>
      <c r="BL2350" s="33">
        <v>72.763890000000004</v>
      </c>
      <c r="BM2350" s="33">
        <v>77.013890000000004</v>
      </c>
      <c r="BN2350" s="33">
        <v>81.902780000000007</v>
      </c>
      <c r="BO2350" s="33">
        <v>85.472219999999993</v>
      </c>
      <c r="BP2350" s="33">
        <v>89.81944</v>
      </c>
      <c r="BQ2350" s="33">
        <v>93.166659999999993</v>
      </c>
      <c r="BR2350" s="33">
        <v>96.652780000000007</v>
      </c>
      <c r="BS2350" s="33">
        <v>99.31944</v>
      </c>
      <c r="BT2350" s="33">
        <v>101.625</v>
      </c>
      <c r="BU2350" s="33">
        <v>102.5278</v>
      </c>
      <c r="BV2350" s="33">
        <v>103.51390000000001</v>
      </c>
      <c r="BW2350" s="33">
        <v>103.3194</v>
      </c>
      <c r="BX2350" s="33">
        <v>102.20829999999999</v>
      </c>
      <c r="BY2350" s="33">
        <v>98.361109999999996</v>
      </c>
      <c r="BZ2350" s="33">
        <v>91.5</v>
      </c>
      <c r="CA2350" s="33">
        <v>86.916659999999993</v>
      </c>
      <c r="CB2350" s="33">
        <v>82.43056</v>
      </c>
      <c r="CC2350" s="33">
        <v>81.166659999999993</v>
      </c>
      <c r="DC2350" s="9">
        <v>20.404229999999998</v>
      </c>
      <c r="DD2350" s="9">
        <v>0</v>
      </c>
    </row>
    <row r="2351" spans="1:108" x14ac:dyDescent="0.25">
      <c r="A2351" s="9" t="s">
        <v>42</v>
      </c>
      <c r="B2351" s="9" t="s">
        <v>29</v>
      </c>
      <c r="C2351" s="9" t="s">
        <v>3</v>
      </c>
      <c r="D2351" s="9" t="s">
        <v>39</v>
      </c>
      <c r="E2351" s="9" t="s">
        <v>38</v>
      </c>
      <c r="F2351" s="9">
        <v>2022</v>
      </c>
      <c r="G2351" s="9">
        <v>8</v>
      </c>
      <c r="H2351" s="9"/>
      <c r="BF2351" s="33">
        <v>76.845590000000001</v>
      </c>
      <c r="BG2351" s="33">
        <v>75.139709999999994</v>
      </c>
      <c r="BH2351" s="33">
        <v>74.169120000000007</v>
      </c>
      <c r="BI2351" s="33">
        <v>73.647059999999996</v>
      </c>
      <c r="BJ2351" s="33">
        <v>72.647059999999996</v>
      </c>
      <c r="BK2351" s="33">
        <v>71.169120000000007</v>
      </c>
      <c r="BL2351" s="33">
        <v>70.367649999999998</v>
      </c>
      <c r="BM2351" s="33">
        <v>73.433819999999997</v>
      </c>
      <c r="BN2351" s="33">
        <v>79.595590000000001</v>
      </c>
      <c r="BO2351" s="33">
        <v>85.176469999999995</v>
      </c>
      <c r="BP2351" s="33">
        <v>90.235290000000006</v>
      </c>
      <c r="BQ2351" s="33">
        <v>93.786770000000004</v>
      </c>
      <c r="BR2351" s="33">
        <v>95.308819999999997</v>
      </c>
      <c r="BS2351" s="33">
        <v>97.301469999999995</v>
      </c>
      <c r="BT2351" s="33">
        <v>99.485290000000006</v>
      </c>
      <c r="BU2351" s="33">
        <v>101.9191</v>
      </c>
      <c r="BV2351" s="33">
        <v>102.8382</v>
      </c>
      <c r="BW2351" s="33">
        <v>102.7868</v>
      </c>
      <c r="BX2351" s="33">
        <v>100.5735</v>
      </c>
      <c r="BY2351" s="33">
        <v>95.117649999999998</v>
      </c>
      <c r="BZ2351" s="33">
        <v>88.345590000000001</v>
      </c>
      <c r="CA2351" s="33">
        <v>83.25</v>
      </c>
      <c r="CB2351" s="33">
        <v>81.485290000000006</v>
      </c>
      <c r="CC2351" s="33">
        <v>79.066180000000003</v>
      </c>
      <c r="DC2351" s="9">
        <v>20.404229999999998</v>
      </c>
      <c r="DD2351" s="9">
        <v>0</v>
      </c>
    </row>
    <row r="2352" spans="1:108" x14ac:dyDescent="0.25">
      <c r="A2352" s="9" t="s">
        <v>42</v>
      </c>
      <c r="B2352" s="9" t="s">
        <v>29</v>
      </c>
      <c r="C2352" s="9" t="s">
        <v>3</v>
      </c>
      <c r="D2352" s="9" t="s">
        <v>39</v>
      </c>
      <c r="E2352" s="9" t="s">
        <v>38</v>
      </c>
      <c r="F2352" s="9">
        <v>2022</v>
      </c>
      <c r="G2352" s="9">
        <v>9</v>
      </c>
      <c r="H2352" s="9"/>
      <c r="BF2352" s="33">
        <v>71.441180000000003</v>
      </c>
      <c r="BG2352" s="33">
        <v>69.235290000000006</v>
      </c>
      <c r="BH2352" s="33">
        <v>67.477940000000004</v>
      </c>
      <c r="BI2352" s="33">
        <v>66.985290000000006</v>
      </c>
      <c r="BJ2352" s="33">
        <v>66.514709999999994</v>
      </c>
      <c r="BK2352" s="33">
        <v>65.610290000000006</v>
      </c>
      <c r="BL2352" s="33">
        <v>65.161770000000004</v>
      </c>
      <c r="BM2352" s="33">
        <v>66.926469999999995</v>
      </c>
      <c r="BN2352" s="33">
        <v>73.154409999999999</v>
      </c>
      <c r="BO2352" s="33">
        <v>79.573530000000005</v>
      </c>
      <c r="BP2352" s="33">
        <v>84.279409999999999</v>
      </c>
      <c r="BQ2352" s="33">
        <v>88.522059999999996</v>
      </c>
      <c r="BR2352" s="33">
        <v>91.720590000000001</v>
      </c>
      <c r="BS2352" s="33">
        <v>93.852940000000004</v>
      </c>
      <c r="BT2352" s="33">
        <v>96.051469999999995</v>
      </c>
      <c r="BU2352" s="33">
        <v>97.477940000000004</v>
      </c>
      <c r="BV2352" s="33">
        <v>98.036770000000004</v>
      </c>
      <c r="BW2352" s="33">
        <v>98.014709999999994</v>
      </c>
      <c r="BX2352" s="33">
        <v>93.514709999999994</v>
      </c>
      <c r="BY2352" s="33">
        <v>85.669120000000007</v>
      </c>
      <c r="BZ2352" s="33">
        <v>80.860290000000006</v>
      </c>
      <c r="CA2352" s="33">
        <v>76.713229999999996</v>
      </c>
      <c r="CB2352" s="33">
        <v>74.625</v>
      </c>
      <c r="CC2352" s="33">
        <v>73.088229999999996</v>
      </c>
      <c r="DC2352" s="9">
        <v>20.404229999999998</v>
      </c>
      <c r="DD2352" s="9">
        <v>0</v>
      </c>
    </row>
    <row r="2353" spans="1:108" x14ac:dyDescent="0.25">
      <c r="A2353" s="9" t="s">
        <v>42</v>
      </c>
      <c r="B2353" s="9" t="s">
        <v>29</v>
      </c>
      <c r="C2353" s="9" t="s">
        <v>3</v>
      </c>
      <c r="D2353" s="9" t="s">
        <v>39</v>
      </c>
      <c r="E2353" s="9" t="s">
        <v>38</v>
      </c>
      <c r="F2353" s="9">
        <v>2022</v>
      </c>
      <c r="G2353" s="9">
        <v>10</v>
      </c>
      <c r="H2353" s="9"/>
      <c r="BF2353" s="33">
        <v>64.705879999999993</v>
      </c>
      <c r="BG2353" s="33">
        <v>63.330880000000001</v>
      </c>
      <c r="BH2353" s="33">
        <v>62.183819999999997</v>
      </c>
      <c r="BI2353" s="33">
        <v>61.647060000000003</v>
      </c>
      <c r="BJ2353" s="33">
        <v>61.095590000000001</v>
      </c>
      <c r="BK2353" s="33">
        <v>60.286769999999997</v>
      </c>
      <c r="BL2353" s="33">
        <v>59.397060000000003</v>
      </c>
      <c r="BM2353" s="33">
        <v>59.720590000000001</v>
      </c>
      <c r="BN2353" s="33">
        <v>65.852940000000004</v>
      </c>
      <c r="BO2353" s="33">
        <v>73.889709999999994</v>
      </c>
      <c r="BP2353" s="33">
        <v>80.764709999999994</v>
      </c>
      <c r="BQ2353" s="33">
        <v>85.654409999999999</v>
      </c>
      <c r="BR2353" s="33">
        <v>89.088229999999996</v>
      </c>
      <c r="BS2353" s="33">
        <v>91.419120000000007</v>
      </c>
      <c r="BT2353" s="33">
        <v>93.544120000000007</v>
      </c>
      <c r="BU2353" s="33">
        <v>95.375</v>
      </c>
      <c r="BV2353" s="33">
        <v>95.838229999999996</v>
      </c>
      <c r="BW2353" s="33">
        <v>94.544120000000007</v>
      </c>
      <c r="BX2353" s="33">
        <v>86.889709999999994</v>
      </c>
      <c r="BY2353" s="33">
        <v>78.433819999999997</v>
      </c>
      <c r="BZ2353" s="33">
        <v>73.830879999999993</v>
      </c>
      <c r="CA2353" s="33">
        <v>71.294120000000007</v>
      </c>
      <c r="CB2353" s="33">
        <v>69.397059999999996</v>
      </c>
      <c r="CC2353" s="33">
        <v>67.485290000000006</v>
      </c>
      <c r="DC2353" s="9">
        <v>20.404229999999998</v>
      </c>
      <c r="DD2353" s="9">
        <v>0</v>
      </c>
    </row>
    <row r="2354" spans="1:108" x14ac:dyDescent="0.25">
      <c r="A2354" s="9" t="s">
        <v>42</v>
      </c>
      <c r="B2354" s="9" t="s">
        <v>29</v>
      </c>
      <c r="C2354" s="9" t="s">
        <v>3</v>
      </c>
      <c r="D2354" s="9" t="s">
        <v>39</v>
      </c>
      <c r="E2354" s="9" t="s">
        <v>38</v>
      </c>
      <c r="F2354" s="9">
        <v>2023</v>
      </c>
      <c r="G2354" s="9">
        <v>5</v>
      </c>
      <c r="H2354" s="9"/>
      <c r="BF2354" s="33">
        <v>74.458340000000007</v>
      </c>
      <c r="BG2354" s="33">
        <v>72.402780000000007</v>
      </c>
      <c r="BH2354" s="33">
        <v>70.81944</v>
      </c>
      <c r="BI2354" s="33">
        <v>69.666659999999993</v>
      </c>
      <c r="BJ2354" s="33">
        <v>69.583340000000007</v>
      </c>
      <c r="BK2354" s="33">
        <v>67.486109999999996</v>
      </c>
      <c r="BL2354" s="33">
        <v>67.833340000000007</v>
      </c>
      <c r="BM2354" s="33">
        <v>72.5</v>
      </c>
      <c r="BN2354" s="33">
        <v>77.708340000000007</v>
      </c>
      <c r="BO2354" s="33">
        <v>82.638890000000004</v>
      </c>
      <c r="BP2354" s="33">
        <v>87.138890000000004</v>
      </c>
      <c r="BQ2354" s="33">
        <v>90.56944</v>
      </c>
      <c r="BR2354" s="33">
        <v>92.972219999999993</v>
      </c>
      <c r="BS2354" s="33">
        <v>94.972219999999993</v>
      </c>
      <c r="BT2354" s="33">
        <v>96.527780000000007</v>
      </c>
      <c r="BU2354" s="33">
        <v>97.44444</v>
      </c>
      <c r="BV2354" s="33">
        <v>98.013890000000004</v>
      </c>
      <c r="BW2354" s="33">
        <v>98.277780000000007</v>
      </c>
      <c r="BX2354" s="33">
        <v>97.18056</v>
      </c>
      <c r="BY2354" s="33">
        <v>91.75</v>
      </c>
      <c r="BZ2354" s="33">
        <v>84.736109999999996</v>
      </c>
      <c r="CA2354" s="33">
        <v>80.5</v>
      </c>
      <c r="CB2354" s="33">
        <v>77.93056</v>
      </c>
      <c r="CC2354" s="33">
        <v>75.388890000000004</v>
      </c>
      <c r="DC2354" s="9">
        <v>20.404229999999998</v>
      </c>
      <c r="DD2354" s="9">
        <v>0</v>
      </c>
    </row>
    <row r="2355" spans="1:108" x14ac:dyDescent="0.25">
      <c r="A2355" s="9" t="s">
        <v>42</v>
      </c>
      <c r="B2355" s="9" t="s">
        <v>29</v>
      </c>
      <c r="C2355" s="9" t="s">
        <v>3</v>
      </c>
      <c r="D2355" s="9" t="s">
        <v>39</v>
      </c>
      <c r="E2355" s="9" t="s">
        <v>38</v>
      </c>
      <c r="F2355" s="9">
        <v>2023</v>
      </c>
      <c r="G2355" s="9">
        <v>6</v>
      </c>
      <c r="H2355" s="9"/>
      <c r="BF2355" s="33">
        <v>72.291659999999993</v>
      </c>
      <c r="BG2355" s="33">
        <v>70.388890000000004</v>
      </c>
      <c r="BH2355" s="33">
        <v>69.527780000000007</v>
      </c>
      <c r="BI2355" s="33">
        <v>68.388890000000004</v>
      </c>
      <c r="BJ2355" s="33">
        <v>67.861109999999996</v>
      </c>
      <c r="BK2355" s="33">
        <v>67.375</v>
      </c>
      <c r="BL2355" s="33">
        <v>68.722219999999993</v>
      </c>
      <c r="BM2355" s="33">
        <v>72.902780000000007</v>
      </c>
      <c r="BN2355" s="33">
        <v>78</v>
      </c>
      <c r="BO2355" s="33">
        <v>83.097219999999993</v>
      </c>
      <c r="BP2355" s="33">
        <v>87.083340000000007</v>
      </c>
      <c r="BQ2355" s="33">
        <v>90.56944</v>
      </c>
      <c r="BR2355" s="33">
        <v>93.5</v>
      </c>
      <c r="BS2355" s="33">
        <v>96.041659999999993</v>
      </c>
      <c r="BT2355" s="33">
        <v>98.027780000000007</v>
      </c>
      <c r="BU2355" s="33">
        <v>99.611109999999996</v>
      </c>
      <c r="BV2355" s="33">
        <v>100.6806</v>
      </c>
      <c r="BW2355" s="33">
        <v>101.11109999999999</v>
      </c>
      <c r="BX2355" s="33">
        <v>100.54170000000001</v>
      </c>
      <c r="BY2355" s="33">
        <v>96.31944</v>
      </c>
      <c r="BZ2355" s="33">
        <v>88.5</v>
      </c>
      <c r="CA2355" s="33">
        <v>82.791659999999993</v>
      </c>
      <c r="CB2355" s="33">
        <v>79.277780000000007</v>
      </c>
      <c r="CC2355" s="33">
        <v>77.583340000000007</v>
      </c>
      <c r="DC2355" s="9">
        <v>20.404229999999998</v>
      </c>
      <c r="DD2355" s="9">
        <v>0</v>
      </c>
    </row>
    <row r="2356" spans="1:108" x14ac:dyDescent="0.25">
      <c r="A2356" s="9" t="s">
        <v>42</v>
      </c>
      <c r="B2356" s="9" t="s">
        <v>29</v>
      </c>
      <c r="C2356" s="9" t="s">
        <v>3</v>
      </c>
      <c r="D2356" s="9" t="s">
        <v>39</v>
      </c>
      <c r="E2356" s="9" t="s">
        <v>38</v>
      </c>
      <c r="F2356" s="9">
        <v>2023</v>
      </c>
      <c r="G2356" s="9">
        <v>7</v>
      </c>
      <c r="H2356" s="9"/>
      <c r="BF2356" s="33">
        <v>79.847219999999993</v>
      </c>
      <c r="BG2356" s="33">
        <v>78.458340000000007</v>
      </c>
      <c r="BH2356" s="33">
        <v>76.777780000000007</v>
      </c>
      <c r="BI2356" s="33">
        <v>75.375</v>
      </c>
      <c r="BJ2356" s="33">
        <v>73.25</v>
      </c>
      <c r="BK2356" s="33">
        <v>72</v>
      </c>
      <c r="BL2356" s="33">
        <v>72.763890000000004</v>
      </c>
      <c r="BM2356" s="33">
        <v>77.013890000000004</v>
      </c>
      <c r="BN2356" s="33">
        <v>81.902780000000007</v>
      </c>
      <c r="BO2356" s="33">
        <v>85.472219999999993</v>
      </c>
      <c r="BP2356" s="33">
        <v>89.81944</v>
      </c>
      <c r="BQ2356" s="33">
        <v>93.166659999999993</v>
      </c>
      <c r="BR2356" s="33">
        <v>96.652780000000007</v>
      </c>
      <c r="BS2356" s="33">
        <v>99.31944</v>
      </c>
      <c r="BT2356" s="33">
        <v>101.625</v>
      </c>
      <c r="BU2356" s="33">
        <v>102.5278</v>
      </c>
      <c r="BV2356" s="33">
        <v>103.51390000000001</v>
      </c>
      <c r="BW2356" s="33">
        <v>103.3194</v>
      </c>
      <c r="BX2356" s="33">
        <v>102.20829999999999</v>
      </c>
      <c r="BY2356" s="33">
        <v>98.361109999999996</v>
      </c>
      <c r="BZ2356" s="33">
        <v>91.5</v>
      </c>
      <c r="CA2356" s="33">
        <v>86.916659999999993</v>
      </c>
      <c r="CB2356" s="33">
        <v>82.43056</v>
      </c>
      <c r="CC2356" s="33">
        <v>81.166659999999993</v>
      </c>
      <c r="DC2356" s="9">
        <v>20.404229999999998</v>
      </c>
      <c r="DD2356" s="9">
        <v>0</v>
      </c>
    </row>
    <row r="2357" spans="1:108" x14ac:dyDescent="0.25">
      <c r="A2357" s="9" t="s">
        <v>42</v>
      </c>
      <c r="B2357" s="9" t="s">
        <v>29</v>
      </c>
      <c r="C2357" s="9" t="s">
        <v>3</v>
      </c>
      <c r="D2357" s="9" t="s">
        <v>39</v>
      </c>
      <c r="E2357" s="9" t="s">
        <v>38</v>
      </c>
      <c r="F2357" s="9">
        <v>2023</v>
      </c>
      <c r="G2357" s="9">
        <v>8</v>
      </c>
      <c r="H2357" s="9"/>
      <c r="BF2357" s="33">
        <v>76.845590000000001</v>
      </c>
      <c r="BG2357" s="33">
        <v>75.139709999999994</v>
      </c>
      <c r="BH2357" s="33">
        <v>74.169120000000007</v>
      </c>
      <c r="BI2357" s="33">
        <v>73.647059999999996</v>
      </c>
      <c r="BJ2357" s="33">
        <v>72.647059999999996</v>
      </c>
      <c r="BK2357" s="33">
        <v>71.169120000000007</v>
      </c>
      <c r="BL2357" s="33">
        <v>70.367649999999998</v>
      </c>
      <c r="BM2357" s="33">
        <v>73.433819999999997</v>
      </c>
      <c r="BN2357" s="33">
        <v>79.595590000000001</v>
      </c>
      <c r="BO2357" s="33">
        <v>85.176469999999995</v>
      </c>
      <c r="BP2357" s="33">
        <v>90.235290000000006</v>
      </c>
      <c r="BQ2357" s="33">
        <v>93.786770000000004</v>
      </c>
      <c r="BR2357" s="33">
        <v>95.308819999999997</v>
      </c>
      <c r="BS2357" s="33">
        <v>97.301469999999995</v>
      </c>
      <c r="BT2357" s="33">
        <v>99.485290000000006</v>
      </c>
      <c r="BU2357" s="33">
        <v>101.9191</v>
      </c>
      <c r="BV2357" s="33">
        <v>102.8382</v>
      </c>
      <c r="BW2357" s="33">
        <v>102.7868</v>
      </c>
      <c r="BX2357" s="33">
        <v>100.5735</v>
      </c>
      <c r="BY2357" s="33">
        <v>95.117649999999998</v>
      </c>
      <c r="BZ2357" s="33">
        <v>88.345590000000001</v>
      </c>
      <c r="CA2357" s="33">
        <v>83.25</v>
      </c>
      <c r="CB2357" s="33">
        <v>81.485290000000006</v>
      </c>
      <c r="CC2357" s="33">
        <v>79.066180000000003</v>
      </c>
      <c r="DC2357" s="9">
        <v>20.404229999999998</v>
      </c>
      <c r="DD2357" s="9">
        <v>0</v>
      </c>
    </row>
    <row r="2358" spans="1:108" x14ac:dyDescent="0.25">
      <c r="A2358" s="9" t="s">
        <v>42</v>
      </c>
      <c r="B2358" s="9" t="s">
        <v>29</v>
      </c>
      <c r="C2358" s="9" t="s">
        <v>3</v>
      </c>
      <c r="D2358" s="9" t="s">
        <v>39</v>
      </c>
      <c r="E2358" s="9" t="s">
        <v>38</v>
      </c>
      <c r="F2358" s="9">
        <v>2023</v>
      </c>
      <c r="G2358" s="9">
        <v>9</v>
      </c>
      <c r="H2358" s="9"/>
      <c r="BF2358" s="33">
        <v>71.441180000000003</v>
      </c>
      <c r="BG2358" s="33">
        <v>69.235290000000006</v>
      </c>
      <c r="BH2358" s="33">
        <v>67.477940000000004</v>
      </c>
      <c r="BI2358" s="33">
        <v>66.985290000000006</v>
      </c>
      <c r="BJ2358" s="33">
        <v>66.514709999999994</v>
      </c>
      <c r="BK2358" s="33">
        <v>65.610290000000006</v>
      </c>
      <c r="BL2358" s="33">
        <v>65.161770000000004</v>
      </c>
      <c r="BM2358" s="33">
        <v>66.926469999999995</v>
      </c>
      <c r="BN2358" s="33">
        <v>73.154409999999999</v>
      </c>
      <c r="BO2358" s="33">
        <v>79.573530000000005</v>
      </c>
      <c r="BP2358" s="33">
        <v>84.279409999999999</v>
      </c>
      <c r="BQ2358" s="33">
        <v>88.522059999999996</v>
      </c>
      <c r="BR2358" s="33">
        <v>91.720590000000001</v>
      </c>
      <c r="BS2358" s="33">
        <v>93.852940000000004</v>
      </c>
      <c r="BT2358" s="33">
        <v>96.051469999999995</v>
      </c>
      <c r="BU2358" s="33">
        <v>97.477940000000004</v>
      </c>
      <c r="BV2358" s="33">
        <v>98.036770000000004</v>
      </c>
      <c r="BW2358" s="33">
        <v>98.014709999999994</v>
      </c>
      <c r="BX2358" s="33">
        <v>93.514709999999994</v>
      </c>
      <c r="BY2358" s="33">
        <v>85.669120000000007</v>
      </c>
      <c r="BZ2358" s="33">
        <v>80.860290000000006</v>
      </c>
      <c r="CA2358" s="33">
        <v>76.713229999999996</v>
      </c>
      <c r="CB2358" s="33">
        <v>74.625</v>
      </c>
      <c r="CC2358" s="33">
        <v>73.088229999999996</v>
      </c>
      <c r="DC2358" s="9">
        <v>20.404229999999998</v>
      </c>
      <c r="DD2358" s="9">
        <v>0</v>
      </c>
    </row>
    <row r="2359" spans="1:108" x14ac:dyDescent="0.25">
      <c r="A2359" s="9" t="s">
        <v>42</v>
      </c>
      <c r="B2359" s="9" t="s">
        <v>29</v>
      </c>
      <c r="C2359" s="9" t="s">
        <v>3</v>
      </c>
      <c r="D2359" s="9" t="s">
        <v>39</v>
      </c>
      <c r="E2359" s="9" t="s">
        <v>38</v>
      </c>
      <c r="F2359" s="9">
        <v>2023</v>
      </c>
      <c r="G2359" s="9">
        <v>10</v>
      </c>
      <c r="H2359" s="9"/>
      <c r="BF2359" s="33">
        <v>64.705879999999993</v>
      </c>
      <c r="BG2359" s="33">
        <v>63.330880000000001</v>
      </c>
      <c r="BH2359" s="33">
        <v>62.183819999999997</v>
      </c>
      <c r="BI2359" s="33">
        <v>61.647060000000003</v>
      </c>
      <c r="BJ2359" s="33">
        <v>61.095590000000001</v>
      </c>
      <c r="BK2359" s="33">
        <v>60.286769999999997</v>
      </c>
      <c r="BL2359" s="33">
        <v>59.397060000000003</v>
      </c>
      <c r="BM2359" s="33">
        <v>59.720590000000001</v>
      </c>
      <c r="BN2359" s="33">
        <v>65.852940000000004</v>
      </c>
      <c r="BO2359" s="33">
        <v>73.889709999999994</v>
      </c>
      <c r="BP2359" s="33">
        <v>80.764709999999994</v>
      </c>
      <c r="BQ2359" s="33">
        <v>85.654409999999999</v>
      </c>
      <c r="BR2359" s="33">
        <v>89.088229999999996</v>
      </c>
      <c r="BS2359" s="33">
        <v>91.419120000000007</v>
      </c>
      <c r="BT2359" s="33">
        <v>93.544120000000007</v>
      </c>
      <c r="BU2359" s="33">
        <v>95.375</v>
      </c>
      <c r="BV2359" s="33">
        <v>95.838229999999996</v>
      </c>
      <c r="BW2359" s="33">
        <v>94.544120000000007</v>
      </c>
      <c r="BX2359" s="33">
        <v>86.889709999999994</v>
      </c>
      <c r="BY2359" s="33">
        <v>78.433819999999997</v>
      </c>
      <c r="BZ2359" s="33">
        <v>73.830879999999993</v>
      </c>
      <c r="CA2359" s="33">
        <v>71.294120000000007</v>
      </c>
      <c r="CB2359" s="33">
        <v>69.397059999999996</v>
      </c>
      <c r="CC2359" s="33">
        <v>67.485290000000006</v>
      </c>
      <c r="DC2359" s="9">
        <v>20.404229999999998</v>
      </c>
      <c r="DD2359" s="9">
        <v>0</v>
      </c>
    </row>
    <row r="2360" spans="1:108" x14ac:dyDescent="0.25">
      <c r="A2360" s="9" t="s">
        <v>42</v>
      </c>
      <c r="B2360" s="9" t="s">
        <v>29</v>
      </c>
      <c r="C2360" s="9" t="s">
        <v>3</v>
      </c>
      <c r="D2360" s="9" t="s">
        <v>39</v>
      </c>
      <c r="E2360" s="9" t="s">
        <v>38</v>
      </c>
      <c r="F2360" s="9">
        <v>2024</v>
      </c>
      <c r="G2360" s="9">
        <v>5</v>
      </c>
      <c r="H2360" s="9"/>
      <c r="BF2360" s="33">
        <v>74.458340000000007</v>
      </c>
      <c r="BG2360" s="33">
        <v>72.402780000000007</v>
      </c>
      <c r="BH2360" s="33">
        <v>70.81944</v>
      </c>
      <c r="BI2360" s="33">
        <v>69.666659999999993</v>
      </c>
      <c r="BJ2360" s="33">
        <v>69.583340000000007</v>
      </c>
      <c r="BK2360" s="33">
        <v>67.486109999999996</v>
      </c>
      <c r="BL2360" s="33">
        <v>67.833340000000007</v>
      </c>
      <c r="BM2360" s="33">
        <v>72.5</v>
      </c>
      <c r="BN2360" s="33">
        <v>77.708340000000007</v>
      </c>
      <c r="BO2360" s="33">
        <v>82.638890000000004</v>
      </c>
      <c r="BP2360" s="33">
        <v>87.138890000000004</v>
      </c>
      <c r="BQ2360" s="33">
        <v>90.56944</v>
      </c>
      <c r="BR2360" s="33">
        <v>92.972219999999993</v>
      </c>
      <c r="BS2360" s="33">
        <v>94.972219999999993</v>
      </c>
      <c r="BT2360" s="33">
        <v>96.527780000000007</v>
      </c>
      <c r="BU2360" s="33">
        <v>97.44444</v>
      </c>
      <c r="BV2360" s="33">
        <v>98.013890000000004</v>
      </c>
      <c r="BW2360" s="33">
        <v>98.277780000000007</v>
      </c>
      <c r="BX2360" s="33">
        <v>97.18056</v>
      </c>
      <c r="BY2360" s="33">
        <v>91.75</v>
      </c>
      <c r="BZ2360" s="33">
        <v>84.736109999999996</v>
      </c>
      <c r="CA2360" s="33">
        <v>80.5</v>
      </c>
      <c r="CB2360" s="33">
        <v>77.93056</v>
      </c>
      <c r="CC2360" s="33">
        <v>75.388890000000004</v>
      </c>
      <c r="DC2360" s="9">
        <v>20.404229999999998</v>
      </c>
      <c r="DD2360" s="9">
        <v>0</v>
      </c>
    </row>
    <row r="2361" spans="1:108" x14ac:dyDescent="0.25">
      <c r="A2361" s="9" t="s">
        <v>42</v>
      </c>
      <c r="B2361" s="9" t="s">
        <v>29</v>
      </c>
      <c r="C2361" s="9" t="s">
        <v>3</v>
      </c>
      <c r="D2361" s="9" t="s">
        <v>39</v>
      </c>
      <c r="E2361" s="9" t="s">
        <v>38</v>
      </c>
      <c r="F2361" s="9">
        <v>2024</v>
      </c>
      <c r="G2361" s="9">
        <v>6</v>
      </c>
      <c r="H2361" s="9"/>
      <c r="BF2361" s="33">
        <v>72.291659999999993</v>
      </c>
      <c r="BG2361" s="33">
        <v>70.388890000000004</v>
      </c>
      <c r="BH2361" s="33">
        <v>69.527780000000007</v>
      </c>
      <c r="BI2361" s="33">
        <v>68.388890000000004</v>
      </c>
      <c r="BJ2361" s="33">
        <v>67.861109999999996</v>
      </c>
      <c r="BK2361" s="33">
        <v>67.375</v>
      </c>
      <c r="BL2361" s="33">
        <v>68.722219999999993</v>
      </c>
      <c r="BM2361" s="33">
        <v>72.902780000000007</v>
      </c>
      <c r="BN2361" s="33">
        <v>78</v>
      </c>
      <c r="BO2361" s="33">
        <v>83.097219999999993</v>
      </c>
      <c r="BP2361" s="33">
        <v>87.083340000000007</v>
      </c>
      <c r="BQ2361" s="33">
        <v>90.56944</v>
      </c>
      <c r="BR2361" s="33">
        <v>93.5</v>
      </c>
      <c r="BS2361" s="33">
        <v>96.041659999999993</v>
      </c>
      <c r="BT2361" s="33">
        <v>98.027780000000007</v>
      </c>
      <c r="BU2361" s="33">
        <v>99.611109999999996</v>
      </c>
      <c r="BV2361" s="33">
        <v>100.6806</v>
      </c>
      <c r="BW2361" s="33">
        <v>101.11109999999999</v>
      </c>
      <c r="BX2361" s="33">
        <v>100.54170000000001</v>
      </c>
      <c r="BY2361" s="33">
        <v>96.31944</v>
      </c>
      <c r="BZ2361" s="33">
        <v>88.5</v>
      </c>
      <c r="CA2361" s="33">
        <v>82.791659999999993</v>
      </c>
      <c r="CB2361" s="33">
        <v>79.277780000000007</v>
      </c>
      <c r="CC2361" s="33">
        <v>77.583340000000007</v>
      </c>
      <c r="DC2361" s="9">
        <v>20.404229999999998</v>
      </c>
      <c r="DD2361" s="9">
        <v>0</v>
      </c>
    </row>
    <row r="2362" spans="1:108" x14ac:dyDescent="0.25">
      <c r="A2362" s="9" t="s">
        <v>42</v>
      </c>
      <c r="B2362" s="9" t="s">
        <v>29</v>
      </c>
      <c r="C2362" s="9" t="s">
        <v>3</v>
      </c>
      <c r="D2362" s="9" t="s">
        <v>39</v>
      </c>
      <c r="E2362" s="9" t="s">
        <v>38</v>
      </c>
      <c r="F2362" s="9">
        <v>2024</v>
      </c>
      <c r="G2362" s="9">
        <v>7</v>
      </c>
      <c r="H2362" s="9"/>
      <c r="BF2362" s="33">
        <v>79.847219999999993</v>
      </c>
      <c r="BG2362" s="33">
        <v>78.458340000000007</v>
      </c>
      <c r="BH2362" s="33">
        <v>76.777780000000007</v>
      </c>
      <c r="BI2362" s="33">
        <v>75.375</v>
      </c>
      <c r="BJ2362" s="33">
        <v>73.25</v>
      </c>
      <c r="BK2362" s="33">
        <v>72</v>
      </c>
      <c r="BL2362" s="33">
        <v>72.763890000000004</v>
      </c>
      <c r="BM2362" s="33">
        <v>77.013890000000004</v>
      </c>
      <c r="BN2362" s="33">
        <v>81.902780000000007</v>
      </c>
      <c r="BO2362" s="33">
        <v>85.472219999999993</v>
      </c>
      <c r="BP2362" s="33">
        <v>89.81944</v>
      </c>
      <c r="BQ2362" s="33">
        <v>93.166659999999993</v>
      </c>
      <c r="BR2362" s="33">
        <v>96.652780000000007</v>
      </c>
      <c r="BS2362" s="33">
        <v>99.31944</v>
      </c>
      <c r="BT2362" s="33">
        <v>101.625</v>
      </c>
      <c r="BU2362" s="33">
        <v>102.5278</v>
      </c>
      <c r="BV2362" s="33">
        <v>103.51390000000001</v>
      </c>
      <c r="BW2362" s="33">
        <v>103.3194</v>
      </c>
      <c r="BX2362" s="33">
        <v>102.20829999999999</v>
      </c>
      <c r="BY2362" s="33">
        <v>98.361109999999996</v>
      </c>
      <c r="BZ2362" s="33">
        <v>91.5</v>
      </c>
      <c r="CA2362" s="33">
        <v>86.916659999999993</v>
      </c>
      <c r="CB2362" s="33">
        <v>82.43056</v>
      </c>
      <c r="CC2362" s="33">
        <v>81.166659999999993</v>
      </c>
      <c r="DC2362" s="9">
        <v>20.404229999999998</v>
      </c>
      <c r="DD2362" s="9">
        <v>0</v>
      </c>
    </row>
    <row r="2363" spans="1:108" x14ac:dyDescent="0.25">
      <c r="A2363" s="9" t="s">
        <v>42</v>
      </c>
      <c r="B2363" s="9" t="s">
        <v>29</v>
      </c>
      <c r="C2363" s="9" t="s">
        <v>3</v>
      </c>
      <c r="D2363" s="9" t="s">
        <v>39</v>
      </c>
      <c r="E2363" s="9" t="s">
        <v>38</v>
      </c>
      <c r="F2363" s="9">
        <v>2024</v>
      </c>
      <c r="G2363" s="9">
        <v>8</v>
      </c>
      <c r="H2363" s="9"/>
      <c r="BF2363" s="33">
        <v>76.845590000000001</v>
      </c>
      <c r="BG2363" s="33">
        <v>75.139709999999994</v>
      </c>
      <c r="BH2363" s="33">
        <v>74.169120000000007</v>
      </c>
      <c r="BI2363" s="33">
        <v>73.647059999999996</v>
      </c>
      <c r="BJ2363" s="33">
        <v>72.647059999999996</v>
      </c>
      <c r="BK2363" s="33">
        <v>71.169120000000007</v>
      </c>
      <c r="BL2363" s="33">
        <v>70.367649999999998</v>
      </c>
      <c r="BM2363" s="33">
        <v>73.433819999999997</v>
      </c>
      <c r="BN2363" s="33">
        <v>79.595590000000001</v>
      </c>
      <c r="BO2363" s="33">
        <v>85.176469999999995</v>
      </c>
      <c r="BP2363" s="33">
        <v>90.235290000000006</v>
      </c>
      <c r="BQ2363" s="33">
        <v>93.786770000000004</v>
      </c>
      <c r="BR2363" s="33">
        <v>95.308819999999997</v>
      </c>
      <c r="BS2363" s="33">
        <v>97.301469999999995</v>
      </c>
      <c r="BT2363" s="33">
        <v>99.485290000000006</v>
      </c>
      <c r="BU2363" s="33">
        <v>101.9191</v>
      </c>
      <c r="BV2363" s="33">
        <v>102.8382</v>
      </c>
      <c r="BW2363" s="33">
        <v>102.7868</v>
      </c>
      <c r="BX2363" s="33">
        <v>100.5735</v>
      </c>
      <c r="BY2363" s="33">
        <v>95.117649999999998</v>
      </c>
      <c r="BZ2363" s="33">
        <v>88.345590000000001</v>
      </c>
      <c r="CA2363" s="33">
        <v>83.25</v>
      </c>
      <c r="CB2363" s="33">
        <v>81.485290000000006</v>
      </c>
      <c r="CC2363" s="33">
        <v>79.066180000000003</v>
      </c>
      <c r="DC2363" s="9">
        <v>20.404229999999998</v>
      </c>
      <c r="DD2363" s="9">
        <v>0</v>
      </c>
    </row>
    <row r="2364" spans="1:108" x14ac:dyDescent="0.25">
      <c r="A2364" s="9" t="s">
        <v>42</v>
      </c>
      <c r="B2364" s="9" t="s">
        <v>29</v>
      </c>
      <c r="C2364" s="9" t="s">
        <v>3</v>
      </c>
      <c r="D2364" s="9" t="s">
        <v>39</v>
      </c>
      <c r="E2364" s="9" t="s">
        <v>38</v>
      </c>
      <c r="F2364" s="9">
        <v>2024</v>
      </c>
      <c r="G2364" s="9">
        <v>9</v>
      </c>
      <c r="H2364" s="9"/>
      <c r="BF2364" s="33">
        <v>71.441180000000003</v>
      </c>
      <c r="BG2364" s="33">
        <v>69.235290000000006</v>
      </c>
      <c r="BH2364" s="33">
        <v>67.477940000000004</v>
      </c>
      <c r="BI2364" s="33">
        <v>66.985290000000006</v>
      </c>
      <c r="BJ2364" s="33">
        <v>66.514709999999994</v>
      </c>
      <c r="BK2364" s="33">
        <v>65.610290000000006</v>
      </c>
      <c r="BL2364" s="33">
        <v>65.161770000000004</v>
      </c>
      <c r="BM2364" s="33">
        <v>66.926469999999995</v>
      </c>
      <c r="BN2364" s="33">
        <v>73.154409999999999</v>
      </c>
      <c r="BO2364" s="33">
        <v>79.573530000000005</v>
      </c>
      <c r="BP2364" s="33">
        <v>84.279409999999999</v>
      </c>
      <c r="BQ2364" s="33">
        <v>88.522059999999996</v>
      </c>
      <c r="BR2364" s="33">
        <v>91.720590000000001</v>
      </c>
      <c r="BS2364" s="33">
        <v>93.852940000000004</v>
      </c>
      <c r="BT2364" s="33">
        <v>96.051469999999995</v>
      </c>
      <c r="BU2364" s="33">
        <v>97.477940000000004</v>
      </c>
      <c r="BV2364" s="33">
        <v>98.036770000000004</v>
      </c>
      <c r="BW2364" s="33">
        <v>98.014709999999994</v>
      </c>
      <c r="BX2364" s="33">
        <v>93.514709999999994</v>
      </c>
      <c r="BY2364" s="33">
        <v>85.669120000000007</v>
      </c>
      <c r="BZ2364" s="33">
        <v>80.860290000000006</v>
      </c>
      <c r="CA2364" s="33">
        <v>76.713229999999996</v>
      </c>
      <c r="CB2364" s="33">
        <v>74.625</v>
      </c>
      <c r="CC2364" s="33">
        <v>73.088229999999996</v>
      </c>
      <c r="DC2364" s="9">
        <v>20.404229999999998</v>
      </c>
      <c r="DD2364" s="9">
        <v>0</v>
      </c>
    </row>
    <row r="2365" spans="1:108" x14ac:dyDescent="0.25">
      <c r="A2365" s="9" t="s">
        <v>42</v>
      </c>
      <c r="B2365" s="9" t="s">
        <v>29</v>
      </c>
      <c r="C2365" s="9" t="s">
        <v>3</v>
      </c>
      <c r="D2365" s="9" t="s">
        <v>39</v>
      </c>
      <c r="E2365" s="9" t="s">
        <v>38</v>
      </c>
      <c r="F2365" s="9">
        <v>2024</v>
      </c>
      <c r="G2365" s="9">
        <v>10</v>
      </c>
      <c r="H2365" s="9"/>
      <c r="BF2365" s="33">
        <v>64.705879999999993</v>
      </c>
      <c r="BG2365" s="33">
        <v>63.330880000000001</v>
      </c>
      <c r="BH2365" s="33">
        <v>62.183819999999997</v>
      </c>
      <c r="BI2365" s="33">
        <v>61.647060000000003</v>
      </c>
      <c r="BJ2365" s="33">
        <v>61.095590000000001</v>
      </c>
      <c r="BK2365" s="33">
        <v>60.286769999999997</v>
      </c>
      <c r="BL2365" s="33">
        <v>59.397060000000003</v>
      </c>
      <c r="BM2365" s="33">
        <v>59.720590000000001</v>
      </c>
      <c r="BN2365" s="33">
        <v>65.852940000000004</v>
      </c>
      <c r="BO2365" s="33">
        <v>73.889709999999994</v>
      </c>
      <c r="BP2365" s="33">
        <v>80.764709999999994</v>
      </c>
      <c r="BQ2365" s="33">
        <v>85.654409999999999</v>
      </c>
      <c r="BR2365" s="33">
        <v>89.088229999999996</v>
      </c>
      <c r="BS2365" s="33">
        <v>91.419120000000007</v>
      </c>
      <c r="BT2365" s="33">
        <v>93.544120000000007</v>
      </c>
      <c r="BU2365" s="33">
        <v>95.375</v>
      </c>
      <c r="BV2365" s="33">
        <v>95.838229999999996</v>
      </c>
      <c r="BW2365" s="33">
        <v>94.544120000000007</v>
      </c>
      <c r="BX2365" s="33">
        <v>86.889709999999994</v>
      </c>
      <c r="BY2365" s="33">
        <v>78.433819999999997</v>
      </c>
      <c r="BZ2365" s="33">
        <v>73.830879999999993</v>
      </c>
      <c r="CA2365" s="33">
        <v>71.294120000000007</v>
      </c>
      <c r="CB2365" s="33">
        <v>69.397059999999996</v>
      </c>
      <c r="CC2365" s="33">
        <v>67.485290000000006</v>
      </c>
      <c r="DC2365" s="9">
        <v>20.404229999999998</v>
      </c>
      <c r="DD2365" s="9">
        <v>0</v>
      </c>
    </row>
    <row r="2366" spans="1:108" x14ac:dyDescent="0.25">
      <c r="A2366" s="9" t="s">
        <v>42</v>
      </c>
      <c r="B2366" s="9" t="s">
        <v>29</v>
      </c>
      <c r="C2366" s="9" t="s">
        <v>3</v>
      </c>
      <c r="D2366" s="9" t="s">
        <v>39</v>
      </c>
      <c r="E2366" s="9" t="s">
        <v>38</v>
      </c>
      <c r="F2366" s="9">
        <v>2025</v>
      </c>
      <c r="G2366" s="9">
        <v>5</v>
      </c>
      <c r="H2366" s="9"/>
      <c r="BF2366" s="33">
        <v>74.458340000000007</v>
      </c>
      <c r="BG2366" s="33">
        <v>72.402780000000007</v>
      </c>
      <c r="BH2366" s="33">
        <v>70.81944</v>
      </c>
      <c r="BI2366" s="33">
        <v>69.666659999999993</v>
      </c>
      <c r="BJ2366" s="33">
        <v>69.583340000000007</v>
      </c>
      <c r="BK2366" s="33">
        <v>67.486109999999996</v>
      </c>
      <c r="BL2366" s="33">
        <v>67.833340000000007</v>
      </c>
      <c r="BM2366" s="33">
        <v>72.5</v>
      </c>
      <c r="BN2366" s="33">
        <v>77.708340000000007</v>
      </c>
      <c r="BO2366" s="33">
        <v>82.638890000000004</v>
      </c>
      <c r="BP2366" s="33">
        <v>87.138890000000004</v>
      </c>
      <c r="BQ2366" s="33">
        <v>90.56944</v>
      </c>
      <c r="BR2366" s="33">
        <v>92.972219999999993</v>
      </c>
      <c r="BS2366" s="33">
        <v>94.972219999999993</v>
      </c>
      <c r="BT2366" s="33">
        <v>96.527780000000007</v>
      </c>
      <c r="BU2366" s="33">
        <v>97.44444</v>
      </c>
      <c r="BV2366" s="33">
        <v>98.013890000000004</v>
      </c>
      <c r="BW2366" s="33">
        <v>98.277780000000007</v>
      </c>
      <c r="BX2366" s="33">
        <v>97.18056</v>
      </c>
      <c r="BY2366" s="33">
        <v>91.75</v>
      </c>
      <c r="BZ2366" s="33">
        <v>84.736109999999996</v>
      </c>
      <c r="CA2366" s="33">
        <v>80.5</v>
      </c>
      <c r="CB2366" s="33">
        <v>77.93056</v>
      </c>
      <c r="CC2366" s="33">
        <v>75.388890000000004</v>
      </c>
      <c r="DC2366" s="9">
        <v>20.404229999999998</v>
      </c>
      <c r="DD2366" s="9">
        <v>0</v>
      </c>
    </row>
    <row r="2367" spans="1:108" x14ac:dyDescent="0.25">
      <c r="A2367" s="9" t="s">
        <v>42</v>
      </c>
      <c r="B2367" s="9" t="s">
        <v>29</v>
      </c>
      <c r="C2367" s="9" t="s">
        <v>3</v>
      </c>
      <c r="D2367" s="9" t="s">
        <v>39</v>
      </c>
      <c r="E2367" s="9" t="s">
        <v>38</v>
      </c>
      <c r="F2367" s="9">
        <v>2025</v>
      </c>
      <c r="G2367" s="9">
        <v>6</v>
      </c>
      <c r="H2367" s="9"/>
      <c r="BF2367" s="33">
        <v>72.291659999999993</v>
      </c>
      <c r="BG2367" s="33">
        <v>70.388890000000004</v>
      </c>
      <c r="BH2367" s="33">
        <v>69.527780000000007</v>
      </c>
      <c r="BI2367" s="33">
        <v>68.388890000000004</v>
      </c>
      <c r="BJ2367" s="33">
        <v>67.861109999999996</v>
      </c>
      <c r="BK2367" s="33">
        <v>67.375</v>
      </c>
      <c r="BL2367" s="33">
        <v>68.722219999999993</v>
      </c>
      <c r="BM2367" s="33">
        <v>72.902780000000007</v>
      </c>
      <c r="BN2367" s="33">
        <v>78</v>
      </c>
      <c r="BO2367" s="33">
        <v>83.097219999999993</v>
      </c>
      <c r="BP2367" s="33">
        <v>87.083340000000007</v>
      </c>
      <c r="BQ2367" s="33">
        <v>90.56944</v>
      </c>
      <c r="BR2367" s="33">
        <v>93.5</v>
      </c>
      <c r="BS2367" s="33">
        <v>96.041659999999993</v>
      </c>
      <c r="BT2367" s="33">
        <v>98.027780000000007</v>
      </c>
      <c r="BU2367" s="33">
        <v>99.611109999999996</v>
      </c>
      <c r="BV2367" s="33">
        <v>100.6806</v>
      </c>
      <c r="BW2367" s="33">
        <v>101.11109999999999</v>
      </c>
      <c r="BX2367" s="33">
        <v>100.54170000000001</v>
      </c>
      <c r="BY2367" s="33">
        <v>96.31944</v>
      </c>
      <c r="BZ2367" s="33">
        <v>88.5</v>
      </c>
      <c r="CA2367" s="33">
        <v>82.791659999999993</v>
      </c>
      <c r="CB2367" s="33">
        <v>79.277780000000007</v>
      </c>
      <c r="CC2367" s="33">
        <v>77.583340000000007</v>
      </c>
      <c r="DC2367" s="9">
        <v>20.404229999999998</v>
      </c>
      <c r="DD2367" s="9">
        <v>0</v>
      </c>
    </row>
    <row r="2368" spans="1:108" x14ac:dyDescent="0.25">
      <c r="A2368" s="9" t="s">
        <v>42</v>
      </c>
      <c r="B2368" s="9" t="s">
        <v>29</v>
      </c>
      <c r="C2368" s="9" t="s">
        <v>3</v>
      </c>
      <c r="D2368" s="9" t="s">
        <v>39</v>
      </c>
      <c r="E2368" s="9" t="s">
        <v>38</v>
      </c>
      <c r="F2368" s="9">
        <v>2025</v>
      </c>
      <c r="G2368" s="9">
        <v>7</v>
      </c>
      <c r="H2368" s="9"/>
      <c r="BF2368" s="33">
        <v>79.847219999999993</v>
      </c>
      <c r="BG2368" s="33">
        <v>78.458340000000007</v>
      </c>
      <c r="BH2368" s="33">
        <v>76.777780000000007</v>
      </c>
      <c r="BI2368" s="33">
        <v>75.375</v>
      </c>
      <c r="BJ2368" s="33">
        <v>73.25</v>
      </c>
      <c r="BK2368" s="33">
        <v>72</v>
      </c>
      <c r="BL2368" s="33">
        <v>72.763890000000004</v>
      </c>
      <c r="BM2368" s="33">
        <v>77.013890000000004</v>
      </c>
      <c r="BN2368" s="33">
        <v>81.902780000000007</v>
      </c>
      <c r="BO2368" s="33">
        <v>85.472219999999993</v>
      </c>
      <c r="BP2368" s="33">
        <v>89.81944</v>
      </c>
      <c r="BQ2368" s="33">
        <v>93.166659999999993</v>
      </c>
      <c r="BR2368" s="33">
        <v>96.652780000000007</v>
      </c>
      <c r="BS2368" s="33">
        <v>99.31944</v>
      </c>
      <c r="BT2368" s="33">
        <v>101.625</v>
      </c>
      <c r="BU2368" s="33">
        <v>102.5278</v>
      </c>
      <c r="BV2368" s="33">
        <v>103.51390000000001</v>
      </c>
      <c r="BW2368" s="33">
        <v>103.3194</v>
      </c>
      <c r="BX2368" s="33">
        <v>102.20829999999999</v>
      </c>
      <c r="BY2368" s="33">
        <v>98.361109999999996</v>
      </c>
      <c r="BZ2368" s="33">
        <v>91.5</v>
      </c>
      <c r="CA2368" s="33">
        <v>86.916659999999993</v>
      </c>
      <c r="CB2368" s="33">
        <v>82.43056</v>
      </c>
      <c r="CC2368" s="33">
        <v>81.166659999999993</v>
      </c>
      <c r="DC2368" s="9">
        <v>20.404229999999998</v>
      </c>
      <c r="DD2368" s="9">
        <v>0</v>
      </c>
    </row>
    <row r="2369" spans="1:108" x14ac:dyDescent="0.25">
      <c r="A2369" s="9" t="s">
        <v>42</v>
      </c>
      <c r="B2369" s="9" t="s">
        <v>29</v>
      </c>
      <c r="C2369" s="9" t="s">
        <v>3</v>
      </c>
      <c r="D2369" s="9" t="s">
        <v>39</v>
      </c>
      <c r="E2369" s="9" t="s">
        <v>38</v>
      </c>
      <c r="F2369" s="9">
        <v>2025</v>
      </c>
      <c r="G2369" s="9">
        <v>8</v>
      </c>
      <c r="H2369" s="9"/>
      <c r="BF2369" s="33">
        <v>76.845590000000001</v>
      </c>
      <c r="BG2369" s="33">
        <v>75.139709999999994</v>
      </c>
      <c r="BH2369" s="33">
        <v>74.169120000000007</v>
      </c>
      <c r="BI2369" s="33">
        <v>73.647059999999996</v>
      </c>
      <c r="BJ2369" s="33">
        <v>72.647059999999996</v>
      </c>
      <c r="BK2369" s="33">
        <v>71.169120000000007</v>
      </c>
      <c r="BL2369" s="33">
        <v>70.367649999999998</v>
      </c>
      <c r="BM2369" s="33">
        <v>73.433819999999997</v>
      </c>
      <c r="BN2369" s="33">
        <v>79.595590000000001</v>
      </c>
      <c r="BO2369" s="33">
        <v>85.176469999999995</v>
      </c>
      <c r="BP2369" s="33">
        <v>90.235290000000006</v>
      </c>
      <c r="BQ2369" s="33">
        <v>93.786770000000004</v>
      </c>
      <c r="BR2369" s="33">
        <v>95.308819999999997</v>
      </c>
      <c r="BS2369" s="33">
        <v>97.301469999999995</v>
      </c>
      <c r="BT2369" s="33">
        <v>99.485290000000006</v>
      </c>
      <c r="BU2369" s="33">
        <v>101.9191</v>
      </c>
      <c r="BV2369" s="33">
        <v>102.8382</v>
      </c>
      <c r="BW2369" s="33">
        <v>102.7868</v>
      </c>
      <c r="BX2369" s="33">
        <v>100.5735</v>
      </c>
      <c r="BY2369" s="33">
        <v>95.117649999999998</v>
      </c>
      <c r="BZ2369" s="33">
        <v>88.345590000000001</v>
      </c>
      <c r="CA2369" s="33">
        <v>83.25</v>
      </c>
      <c r="CB2369" s="33">
        <v>81.485290000000006</v>
      </c>
      <c r="CC2369" s="33">
        <v>79.066180000000003</v>
      </c>
      <c r="DC2369" s="9">
        <v>20.404229999999998</v>
      </c>
      <c r="DD2369" s="9">
        <v>0</v>
      </c>
    </row>
    <row r="2370" spans="1:108" x14ac:dyDescent="0.25">
      <c r="A2370" s="9" t="s">
        <v>42</v>
      </c>
      <c r="B2370" s="9" t="s">
        <v>29</v>
      </c>
      <c r="C2370" s="9" t="s">
        <v>3</v>
      </c>
      <c r="D2370" s="9" t="s">
        <v>39</v>
      </c>
      <c r="E2370" s="9" t="s">
        <v>38</v>
      </c>
      <c r="F2370" s="9">
        <v>2025</v>
      </c>
      <c r="G2370" s="9">
        <v>9</v>
      </c>
      <c r="H2370" s="9"/>
      <c r="BF2370" s="33">
        <v>71.441180000000003</v>
      </c>
      <c r="BG2370" s="33">
        <v>69.235290000000006</v>
      </c>
      <c r="BH2370" s="33">
        <v>67.477940000000004</v>
      </c>
      <c r="BI2370" s="33">
        <v>66.985290000000006</v>
      </c>
      <c r="BJ2370" s="33">
        <v>66.514709999999994</v>
      </c>
      <c r="BK2370" s="33">
        <v>65.610290000000006</v>
      </c>
      <c r="BL2370" s="33">
        <v>65.161770000000004</v>
      </c>
      <c r="BM2370" s="33">
        <v>66.926469999999995</v>
      </c>
      <c r="BN2370" s="33">
        <v>73.154409999999999</v>
      </c>
      <c r="BO2370" s="33">
        <v>79.573530000000005</v>
      </c>
      <c r="BP2370" s="33">
        <v>84.279409999999999</v>
      </c>
      <c r="BQ2370" s="33">
        <v>88.522059999999996</v>
      </c>
      <c r="BR2370" s="33">
        <v>91.720590000000001</v>
      </c>
      <c r="BS2370" s="33">
        <v>93.852940000000004</v>
      </c>
      <c r="BT2370" s="33">
        <v>96.051469999999995</v>
      </c>
      <c r="BU2370" s="33">
        <v>97.477940000000004</v>
      </c>
      <c r="BV2370" s="33">
        <v>98.036770000000004</v>
      </c>
      <c r="BW2370" s="33">
        <v>98.014709999999994</v>
      </c>
      <c r="BX2370" s="33">
        <v>93.514709999999994</v>
      </c>
      <c r="BY2370" s="33">
        <v>85.669120000000007</v>
      </c>
      <c r="BZ2370" s="33">
        <v>80.860290000000006</v>
      </c>
      <c r="CA2370" s="33">
        <v>76.713229999999996</v>
      </c>
      <c r="CB2370" s="33">
        <v>74.625</v>
      </c>
      <c r="CC2370" s="33">
        <v>73.088229999999996</v>
      </c>
      <c r="DC2370" s="9">
        <v>20.404229999999998</v>
      </c>
      <c r="DD2370" s="9">
        <v>0</v>
      </c>
    </row>
    <row r="2371" spans="1:108" x14ac:dyDescent="0.25">
      <c r="A2371" s="9" t="s">
        <v>42</v>
      </c>
      <c r="B2371" s="9" t="s">
        <v>29</v>
      </c>
      <c r="C2371" s="9" t="s">
        <v>3</v>
      </c>
      <c r="D2371" s="9" t="s">
        <v>39</v>
      </c>
      <c r="E2371" s="9" t="s">
        <v>38</v>
      </c>
      <c r="F2371" s="9">
        <v>2025</v>
      </c>
      <c r="G2371" s="9">
        <v>10</v>
      </c>
      <c r="H2371" s="9"/>
      <c r="BF2371" s="33">
        <v>64.705879999999993</v>
      </c>
      <c r="BG2371" s="33">
        <v>63.330880000000001</v>
      </c>
      <c r="BH2371" s="33">
        <v>62.183819999999997</v>
      </c>
      <c r="BI2371" s="33">
        <v>61.647060000000003</v>
      </c>
      <c r="BJ2371" s="33">
        <v>61.095590000000001</v>
      </c>
      <c r="BK2371" s="33">
        <v>60.286769999999997</v>
      </c>
      <c r="BL2371" s="33">
        <v>59.397060000000003</v>
      </c>
      <c r="BM2371" s="33">
        <v>59.720590000000001</v>
      </c>
      <c r="BN2371" s="33">
        <v>65.852940000000004</v>
      </c>
      <c r="BO2371" s="33">
        <v>73.889709999999994</v>
      </c>
      <c r="BP2371" s="33">
        <v>80.764709999999994</v>
      </c>
      <c r="BQ2371" s="33">
        <v>85.654409999999999</v>
      </c>
      <c r="BR2371" s="33">
        <v>89.088229999999996</v>
      </c>
      <c r="BS2371" s="33">
        <v>91.419120000000007</v>
      </c>
      <c r="BT2371" s="33">
        <v>93.544120000000007</v>
      </c>
      <c r="BU2371" s="33">
        <v>95.375</v>
      </c>
      <c r="BV2371" s="33">
        <v>95.838229999999996</v>
      </c>
      <c r="BW2371" s="33">
        <v>94.544120000000007</v>
      </c>
      <c r="BX2371" s="33">
        <v>86.889709999999994</v>
      </c>
      <c r="BY2371" s="33">
        <v>78.433819999999997</v>
      </c>
      <c r="BZ2371" s="33">
        <v>73.830879999999993</v>
      </c>
      <c r="CA2371" s="33">
        <v>71.294120000000007</v>
      </c>
      <c r="CB2371" s="33">
        <v>69.397059999999996</v>
      </c>
      <c r="CC2371" s="33">
        <v>67.485290000000006</v>
      </c>
      <c r="DC2371" s="9">
        <v>20.404229999999998</v>
      </c>
      <c r="DD2371" s="9">
        <v>0</v>
      </c>
    </row>
    <row r="2372" spans="1:108" x14ac:dyDescent="0.25">
      <c r="A2372" s="9" t="s">
        <v>42</v>
      </c>
      <c r="B2372" s="9" t="s">
        <v>29</v>
      </c>
      <c r="C2372" s="9" t="s">
        <v>3</v>
      </c>
      <c r="D2372" s="9" t="s">
        <v>39</v>
      </c>
      <c r="E2372" s="9" t="s">
        <v>38</v>
      </c>
      <c r="F2372" s="9">
        <v>2026</v>
      </c>
      <c r="G2372" s="9">
        <v>5</v>
      </c>
      <c r="H2372" s="9"/>
      <c r="BF2372" s="33">
        <v>74.458340000000007</v>
      </c>
      <c r="BG2372" s="33">
        <v>72.402780000000007</v>
      </c>
      <c r="BH2372" s="33">
        <v>70.81944</v>
      </c>
      <c r="BI2372" s="33">
        <v>69.666659999999993</v>
      </c>
      <c r="BJ2372" s="33">
        <v>69.583340000000007</v>
      </c>
      <c r="BK2372" s="33">
        <v>67.486109999999996</v>
      </c>
      <c r="BL2372" s="33">
        <v>67.833340000000007</v>
      </c>
      <c r="BM2372" s="33">
        <v>72.5</v>
      </c>
      <c r="BN2372" s="33">
        <v>77.708340000000007</v>
      </c>
      <c r="BO2372" s="33">
        <v>82.638890000000004</v>
      </c>
      <c r="BP2372" s="33">
        <v>87.138890000000004</v>
      </c>
      <c r="BQ2372" s="33">
        <v>90.56944</v>
      </c>
      <c r="BR2372" s="33">
        <v>92.972219999999993</v>
      </c>
      <c r="BS2372" s="33">
        <v>94.972219999999993</v>
      </c>
      <c r="BT2372" s="33">
        <v>96.527780000000007</v>
      </c>
      <c r="BU2372" s="33">
        <v>97.44444</v>
      </c>
      <c r="BV2372" s="33">
        <v>98.013890000000004</v>
      </c>
      <c r="BW2372" s="33">
        <v>98.277780000000007</v>
      </c>
      <c r="BX2372" s="33">
        <v>97.18056</v>
      </c>
      <c r="BY2372" s="33">
        <v>91.75</v>
      </c>
      <c r="BZ2372" s="33">
        <v>84.736109999999996</v>
      </c>
      <c r="CA2372" s="33">
        <v>80.5</v>
      </c>
      <c r="CB2372" s="33">
        <v>77.93056</v>
      </c>
      <c r="CC2372" s="33">
        <v>75.388890000000004</v>
      </c>
      <c r="DC2372" s="9">
        <v>20.404229999999998</v>
      </c>
      <c r="DD2372" s="9">
        <v>0</v>
      </c>
    </row>
    <row r="2373" spans="1:108" x14ac:dyDescent="0.25">
      <c r="A2373" s="9" t="s">
        <v>42</v>
      </c>
      <c r="B2373" s="9" t="s">
        <v>29</v>
      </c>
      <c r="C2373" s="9" t="s">
        <v>3</v>
      </c>
      <c r="D2373" s="9" t="s">
        <v>39</v>
      </c>
      <c r="E2373" s="9" t="s">
        <v>38</v>
      </c>
      <c r="F2373" s="9">
        <v>2026</v>
      </c>
      <c r="G2373" s="9">
        <v>6</v>
      </c>
      <c r="H2373" s="9"/>
      <c r="BF2373" s="33">
        <v>72.291659999999993</v>
      </c>
      <c r="BG2373" s="33">
        <v>70.388890000000004</v>
      </c>
      <c r="BH2373" s="33">
        <v>69.527780000000007</v>
      </c>
      <c r="BI2373" s="33">
        <v>68.388890000000004</v>
      </c>
      <c r="BJ2373" s="33">
        <v>67.861109999999996</v>
      </c>
      <c r="BK2373" s="33">
        <v>67.375</v>
      </c>
      <c r="BL2373" s="33">
        <v>68.722219999999993</v>
      </c>
      <c r="BM2373" s="33">
        <v>72.902780000000007</v>
      </c>
      <c r="BN2373" s="33">
        <v>78</v>
      </c>
      <c r="BO2373" s="33">
        <v>83.097219999999993</v>
      </c>
      <c r="BP2373" s="33">
        <v>87.083340000000007</v>
      </c>
      <c r="BQ2373" s="33">
        <v>90.56944</v>
      </c>
      <c r="BR2373" s="33">
        <v>93.5</v>
      </c>
      <c r="BS2373" s="33">
        <v>96.041659999999993</v>
      </c>
      <c r="BT2373" s="33">
        <v>98.027780000000007</v>
      </c>
      <c r="BU2373" s="33">
        <v>99.611109999999996</v>
      </c>
      <c r="BV2373" s="33">
        <v>100.6806</v>
      </c>
      <c r="BW2373" s="33">
        <v>101.11109999999999</v>
      </c>
      <c r="BX2373" s="33">
        <v>100.54170000000001</v>
      </c>
      <c r="BY2373" s="33">
        <v>96.31944</v>
      </c>
      <c r="BZ2373" s="33">
        <v>88.5</v>
      </c>
      <c r="CA2373" s="33">
        <v>82.791659999999993</v>
      </c>
      <c r="CB2373" s="33">
        <v>79.277780000000007</v>
      </c>
      <c r="CC2373" s="33">
        <v>77.583340000000007</v>
      </c>
      <c r="DC2373" s="9">
        <v>20.404229999999998</v>
      </c>
      <c r="DD2373" s="9">
        <v>0</v>
      </c>
    </row>
    <row r="2374" spans="1:108" x14ac:dyDescent="0.25">
      <c r="A2374" s="9" t="s">
        <v>42</v>
      </c>
      <c r="B2374" s="9" t="s">
        <v>29</v>
      </c>
      <c r="C2374" s="9" t="s">
        <v>3</v>
      </c>
      <c r="D2374" s="9" t="s">
        <v>39</v>
      </c>
      <c r="E2374" s="9" t="s">
        <v>38</v>
      </c>
      <c r="F2374" s="9">
        <v>2026</v>
      </c>
      <c r="G2374" s="9">
        <v>7</v>
      </c>
      <c r="H2374" s="9"/>
      <c r="BF2374" s="33">
        <v>79.847219999999993</v>
      </c>
      <c r="BG2374" s="33">
        <v>78.458340000000007</v>
      </c>
      <c r="BH2374" s="33">
        <v>76.777780000000007</v>
      </c>
      <c r="BI2374" s="33">
        <v>75.375</v>
      </c>
      <c r="BJ2374" s="33">
        <v>73.25</v>
      </c>
      <c r="BK2374" s="33">
        <v>72</v>
      </c>
      <c r="BL2374" s="33">
        <v>72.763890000000004</v>
      </c>
      <c r="BM2374" s="33">
        <v>77.013890000000004</v>
      </c>
      <c r="BN2374" s="33">
        <v>81.902780000000007</v>
      </c>
      <c r="BO2374" s="33">
        <v>85.472219999999993</v>
      </c>
      <c r="BP2374" s="33">
        <v>89.81944</v>
      </c>
      <c r="BQ2374" s="33">
        <v>93.166659999999993</v>
      </c>
      <c r="BR2374" s="33">
        <v>96.652780000000007</v>
      </c>
      <c r="BS2374" s="33">
        <v>99.31944</v>
      </c>
      <c r="BT2374" s="33">
        <v>101.625</v>
      </c>
      <c r="BU2374" s="33">
        <v>102.5278</v>
      </c>
      <c r="BV2374" s="33">
        <v>103.51390000000001</v>
      </c>
      <c r="BW2374" s="33">
        <v>103.3194</v>
      </c>
      <c r="BX2374" s="33">
        <v>102.20829999999999</v>
      </c>
      <c r="BY2374" s="33">
        <v>98.361109999999996</v>
      </c>
      <c r="BZ2374" s="33">
        <v>91.5</v>
      </c>
      <c r="CA2374" s="33">
        <v>86.916659999999993</v>
      </c>
      <c r="CB2374" s="33">
        <v>82.43056</v>
      </c>
      <c r="CC2374" s="33">
        <v>81.166659999999993</v>
      </c>
      <c r="DC2374" s="9">
        <v>20.404229999999998</v>
      </c>
      <c r="DD2374" s="9">
        <v>0</v>
      </c>
    </row>
    <row r="2375" spans="1:108" x14ac:dyDescent="0.25">
      <c r="A2375" s="9" t="s">
        <v>42</v>
      </c>
      <c r="B2375" s="9" t="s">
        <v>29</v>
      </c>
      <c r="C2375" s="9" t="s">
        <v>3</v>
      </c>
      <c r="D2375" s="9" t="s">
        <v>39</v>
      </c>
      <c r="E2375" s="9" t="s">
        <v>38</v>
      </c>
      <c r="F2375" s="9">
        <v>2026</v>
      </c>
      <c r="G2375" s="9">
        <v>8</v>
      </c>
      <c r="H2375" s="9"/>
      <c r="BF2375" s="33">
        <v>76.845590000000001</v>
      </c>
      <c r="BG2375" s="33">
        <v>75.139709999999994</v>
      </c>
      <c r="BH2375" s="33">
        <v>74.169120000000007</v>
      </c>
      <c r="BI2375" s="33">
        <v>73.647059999999996</v>
      </c>
      <c r="BJ2375" s="33">
        <v>72.647059999999996</v>
      </c>
      <c r="BK2375" s="33">
        <v>71.169120000000007</v>
      </c>
      <c r="BL2375" s="33">
        <v>70.367649999999998</v>
      </c>
      <c r="BM2375" s="33">
        <v>73.433819999999997</v>
      </c>
      <c r="BN2375" s="33">
        <v>79.595590000000001</v>
      </c>
      <c r="BO2375" s="33">
        <v>85.176469999999995</v>
      </c>
      <c r="BP2375" s="33">
        <v>90.235290000000006</v>
      </c>
      <c r="BQ2375" s="33">
        <v>93.786770000000004</v>
      </c>
      <c r="BR2375" s="33">
        <v>95.308819999999997</v>
      </c>
      <c r="BS2375" s="33">
        <v>97.301469999999995</v>
      </c>
      <c r="BT2375" s="33">
        <v>99.485290000000006</v>
      </c>
      <c r="BU2375" s="33">
        <v>101.9191</v>
      </c>
      <c r="BV2375" s="33">
        <v>102.8382</v>
      </c>
      <c r="BW2375" s="33">
        <v>102.7868</v>
      </c>
      <c r="BX2375" s="33">
        <v>100.5735</v>
      </c>
      <c r="BY2375" s="33">
        <v>95.117649999999998</v>
      </c>
      <c r="BZ2375" s="33">
        <v>88.345590000000001</v>
      </c>
      <c r="CA2375" s="33">
        <v>83.25</v>
      </c>
      <c r="CB2375" s="33">
        <v>81.485290000000006</v>
      </c>
      <c r="CC2375" s="33">
        <v>79.066180000000003</v>
      </c>
      <c r="DC2375" s="9">
        <v>20.404229999999998</v>
      </c>
      <c r="DD2375" s="9">
        <v>0</v>
      </c>
    </row>
    <row r="2376" spans="1:108" x14ac:dyDescent="0.25">
      <c r="A2376" s="9" t="s">
        <v>42</v>
      </c>
      <c r="B2376" s="9" t="s">
        <v>29</v>
      </c>
      <c r="C2376" s="9" t="s">
        <v>3</v>
      </c>
      <c r="D2376" s="9" t="s">
        <v>39</v>
      </c>
      <c r="E2376" s="9" t="s">
        <v>38</v>
      </c>
      <c r="F2376" s="9">
        <v>2026</v>
      </c>
      <c r="G2376" s="9">
        <v>9</v>
      </c>
      <c r="H2376" s="9"/>
      <c r="BF2376" s="33">
        <v>71.441180000000003</v>
      </c>
      <c r="BG2376" s="33">
        <v>69.235290000000006</v>
      </c>
      <c r="BH2376" s="33">
        <v>67.477940000000004</v>
      </c>
      <c r="BI2376" s="33">
        <v>66.985290000000006</v>
      </c>
      <c r="BJ2376" s="33">
        <v>66.514709999999994</v>
      </c>
      <c r="BK2376" s="33">
        <v>65.610290000000006</v>
      </c>
      <c r="BL2376" s="33">
        <v>65.161770000000004</v>
      </c>
      <c r="BM2376" s="33">
        <v>66.926469999999995</v>
      </c>
      <c r="BN2376" s="33">
        <v>73.154409999999999</v>
      </c>
      <c r="BO2376" s="33">
        <v>79.573530000000005</v>
      </c>
      <c r="BP2376" s="33">
        <v>84.279409999999999</v>
      </c>
      <c r="BQ2376" s="33">
        <v>88.522059999999996</v>
      </c>
      <c r="BR2376" s="33">
        <v>91.720590000000001</v>
      </c>
      <c r="BS2376" s="33">
        <v>93.852940000000004</v>
      </c>
      <c r="BT2376" s="33">
        <v>96.051469999999995</v>
      </c>
      <c r="BU2376" s="33">
        <v>97.477940000000004</v>
      </c>
      <c r="BV2376" s="33">
        <v>98.036770000000004</v>
      </c>
      <c r="BW2376" s="33">
        <v>98.014709999999994</v>
      </c>
      <c r="BX2376" s="33">
        <v>93.514709999999994</v>
      </c>
      <c r="BY2376" s="33">
        <v>85.669120000000007</v>
      </c>
      <c r="BZ2376" s="33">
        <v>80.860290000000006</v>
      </c>
      <c r="CA2376" s="33">
        <v>76.713229999999996</v>
      </c>
      <c r="CB2376" s="33">
        <v>74.625</v>
      </c>
      <c r="CC2376" s="33">
        <v>73.088229999999996</v>
      </c>
      <c r="DC2376" s="9">
        <v>20.404229999999998</v>
      </c>
      <c r="DD2376" s="9">
        <v>0</v>
      </c>
    </row>
    <row r="2377" spans="1:108" x14ac:dyDescent="0.25">
      <c r="A2377" s="9" t="s">
        <v>42</v>
      </c>
      <c r="B2377" s="9" t="s">
        <v>29</v>
      </c>
      <c r="C2377" s="9" t="s">
        <v>3</v>
      </c>
      <c r="D2377" s="9" t="s">
        <v>39</v>
      </c>
      <c r="E2377" s="9" t="s">
        <v>38</v>
      </c>
      <c r="F2377" s="9">
        <v>2026</v>
      </c>
      <c r="G2377" s="9">
        <v>10</v>
      </c>
      <c r="H2377" s="9"/>
      <c r="BF2377" s="33">
        <v>64.705879999999993</v>
      </c>
      <c r="BG2377" s="33">
        <v>63.330880000000001</v>
      </c>
      <c r="BH2377" s="33">
        <v>62.183819999999997</v>
      </c>
      <c r="BI2377" s="33">
        <v>61.647060000000003</v>
      </c>
      <c r="BJ2377" s="33">
        <v>61.095590000000001</v>
      </c>
      <c r="BK2377" s="33">
        <v>60.286769999999997</v>
      </c>
      <c r="BL2377" s="33">
        <v>59.397060000000003</v>
      </c>
      <c r="BM2377" s="33">
        <v>59.720590000000001</v>
      </c>
      <c r="BN2377" s="33">
        <v>65.852940000000004</v>
      </c>
      <c r="BO2377" s="33">
        <v>73.889709999999994</v>
      </c>
      <c r="BP2377" s="33">
        <v>80.764709999999994</v>
      </c>
      <c r="BQ2377" s="33">
        <v>85.654409999999999</v>
      </c>
      <c r="BR2377" s="33">
        <v>89.088229999999996</v>
      </c>
      <c r="BS2377" s="33">
        <v>91.419120000000007</v>
      </c>
      <c r="BT2377" s="33">
        <v>93.544120000000007</v>
      </c>
      <c r="BU2377" s="33">
        <v>95.375</v>
      </c>
      <c r="BV2377" s="33">
        <v>95.838229999999996</v>
      </c>
      <c r="BW2377" s="33">
        <v>94.544120000000007</v>
      </c>
      <c r="BX2377" s="33">
        <v>86.889709999999994</v>
      </c>
      <c r="BY2377" s="33">
        <v>78.433819999999997</v>
      </c>
      <c r="BZ2377" s="33">
        <v>73.830879999999993</v>
      </c>
      <c r="CA2377" s="33">
        <v>71.294120000000007</v>
      </c>
      <c r="CB2377" s="33">
        <v>69.397059999999996</v>
      </c>
      <c r="CC2377" s="33">
        <v>67.485290000000006</v>
      </c>
      <c r="DC2377" s="9">
        <v>20.404229999999998</v>
      </c>
      <c r="DD2377" s="9">
        <v>0</v>
      </c>
    </row>
    <row r="2378" spans="1:108" x14ac:dyDescent="0.25">
      <c r="A2378" s="9" t="s">
        <v>42</v>
      </c>
      <c r="B2378" s="9" t="s">
        <v>29</v>
      </c>
      <c r="C2378" s="9" t="s">
        <v>3</v>
      </c>
      <c r="D2378" s="9" t="s">
        <v>39</v>
      </c>
      <c r="E2378" s="9" t="s">
        <v>36</v>
      </c>
      <c r="F2378" s="9">
        <v>2016</v>
      </c>
      <c r="H2378" s="9"/>
      <c r="BF2378" s="33">
        <v>75.068020000000004</v>
      </c>
      <c r="BG2378" s="33">
        <v>73.273899999999998</v>
      </c>
      <c r="BH2378" s="33">
        <v>71.959559999999996</v>
      </c>
      <c r="BI2378" s="33">
        <v>71.077209999999994</v>
      </c>
      <c r="BJ2378" s="33">
        <v>70.058819999999997</v>
      </c>
      <c r="BK2378" s="33">
        <v>69.03125</v>
      </c>
      <c r="BL2378" s="33">
        <v>69.242649999999998</v>
      </c>
      <c r="BM2378" s="33">
        <v>72.568020000000004</v>
      </c>
      <c r="BN2378" s="33">
        <v>78.180149999999998</v>
      </c>
      <c r="BO2378" s="33">
        <v>83.363969999999995</v>
      </c>
      <c r="BP2378" s="33">
        <v>87.891540000000006</v>
      </c>
      <c r="BQ2378" s="33">
        <v>91.542280000000005</v>
      </c>
      <c r="BR2378" s="33">
        <v>94.3125</v>
      </c>
      <c r="BS2378" s="33">
        <v>96.637870000000007</v>
      </c>
      <c r="BT2378" s="33">
        <v>98.803309999999996</v>
      </c>
      <c r="BU2378" s="33">
        <v>100.3879</v>
      </c>
      <c r="BV2378" s="33">
        <v>101.2647</v>
      </c>
      <c r="BW2378" s="33">
        <v>101.3015</v>
      </c>
      <c r="BX2378" s="33">
        <v>99.198530000000005</v>
      </c>
      <c r="BY2378" s="33">
        <v>93.829040000000006</v>
      </c>
      <c r="BZ2378" s="33">
        <v>87.257350000000002</v>
      </c>
      <c r="CA2378" s="33">
        <v>82.371319999999997</v>
      </c>
      <c r="CB2378" s="33">
        <v>79.419120000000007</v>
      </c>
      <c r="CC2378" s="33">
        <v>77.685659999999999</v>
      </c>
      <c r="DC2378" s="9">
        <v>20.404229999999998</v>
      </c>
      <c r="DD2378" s="9">
        <v>0</v>
      </c>
    </row>
    <row r="2379" spans="1:108" x14ac:dyDescent="0.25">
      <c r="A2379" s="9" t="s">
        <v>42</v>
      </c>
      <c r="B2379" s="9" t="s">
        <v>29</v>
      </c>
      <c r="C2379" s="9" t="s">
        <v>3</v>
      </c>
      <c r="D2379" s="9" t="s">
        <v>39</v>
      </c>
      <c r="E2379" s="9" t="s">
        <v>36</v>
      </c>
      <c r="F2379" s="9">
        <v>2017</v>
      </c>
      <c r="H2379" s="9"/>
      <c r="BF2379" s="33">
        <v>75.068020000000004</v>
      </c>
      <c r="BG2379" s="33">
        <v>73.273899999999998</v>
      </c>
      <c r="BH2379" s="33">
        <v>71.959559999999996</v>
      </c>
      <c r="BI2379" s="33">
        <v>71.077209999999994</v>
      </c>
      <c r="BJ2379" s="33">
        <v>70.058819999999997</v>
      </c>
      <c r="BK2379" s="33">
        <v>69.03125</v>
      </c>
      <c r="BL2379" s="33">
        <v>69.242649999999998</v>
      </c>
      <c r="BM2379" s="33">
        <v>72.568020000000004</v>
      </c>
      <c r="BN2379" s="33">
        <v>78.180149999999998</v>
      </c>
      <c r="BO2379" s="33">
        <v>83.363969999999995</v>
      </c>
      <c r="BP2379" s="33">
        <v>87.891540000000006</v>
      </c>
      <c r="BQ2379" s="33">
        <v>91.542280000000005</v>
      </c>
      <c r="BR2379" s="33">
        <v>94.3125</v>
      </c>
      <c r="BS2379" s="33">
        <v>96.637870000000007</v>
      </c>
      <c r="BT2379" s="33">
        <v>98.803309999999996</v>
      </c>
      <c r="BU2379" s="33">
        <v>100.3879</v>
      </c>
      <c r="BV2379" s="33">
        <v>101.2647</v>
      </c>
      <c r="BW2379" s="33">
        <v>101.3015</v>
      </c>
      <c r="BX2379" s="33">
        <v>99.198530000000005</v>
      </c>
      <c r="BY2379" s="33">
        <v>93.829040000000006</v>
      </c>
      <c r="BZ2379" s="33">
        <v>87.257350000000002</v>
      </c>
      <c r="CA2379" s="33">
        <v>82.371319999999997</v>
      </c>
      <c r="CB2379" s="33">
        <v>79.419120000000007</v>
      </c>
      <c r="CC2379" s="33">
        <v>77.685659999999999</v>
      </c>
      <c r="DC2379" s="9">
        <v>20.404229999999998</v>
      </c>
      <c r="DD2379" s="9">
        <v>0</v>
      </c>
    </row>
    <row r="2380" spans="1:108" x14ac:dyDescent="0.25">
      <c r="A2380" s="9" t="s">
        <v>42</v>
      </c>
      <c r="B2380" s="9" t="s">
        <v>29</v>
      </c>
      <c r="C2380" s="9" t="s">
        <v>3</v>
      </c>
      <c r="D2380" s="9" t="s">
        <v>39</v>
      </c>
      <c r="E2380" s="9" t="s">
        <v>36</v>
      </c>
      <c r="F2380" s="9">
        <v>2018</v>
      </c>
      <c r="H2380" s="9"/>
      <c r="BF2380" s="33">
        <v>75.068020000000004</v>
      </c>
      <c r="BG2380" s="33">
        <v>73.273899999999998</v>
      </c>
      <c r="BH2380" s="33">
        <v>71.959559999999996</v>
      </c>
      <c r="BI2380" s="33">
        <v>71.077209999999994</v>
      </c>
      <c r="BJ2380" s="33">
        <v>70.058819999999997</v>
      </c>
      <c r="BK2380" s="33">
        <v>69.03125</v>
      </c>
      <c r="BL2380" s="33">
        <v>69.242649999999998</v>
      </c>
      <c r="BM2380" s="33">
        <v>72.568020000000004</v>
      </c>
      <c r="BN2380" s="33">
        <v>78.180149999999998</v>
      </c>
      <c r="BO2380" s="33">
        <v>83.363969999999995</v>
      </c>
      <c r="BP2380" s="33">
        <v>87.891540000000006</v>
      </c>
      <c r="BQ2380" s="33">
        <v>91.542280000000005</v>
      </c>
      <c r="BR2380" s="33">
        <v>94.3125</v>
      </c>
      <c r="BS2380" s="33">
        <v>96.637870000000007</v>
      </c>
      <c r="BT2380" s="33">
        <v>98.803309999999996</v>
      </c>
      <c r="BU2380" s="33">
        <v>100.3879</v>
      </c>
      <c r="BV2380" s="33">
        <v>101.2647</v>
      </c>
      <c r="BW2380" s="33">
        <v>101.3015</v>
      </c>
      <c r="BX2380" s="33">
        <v>99.198530000000005</v>
      </c>
      <c r="BY2380" s="33">
        <v>93.829040000000006</v>
      </c>
      <c r="BZ2380" s="33">
        <v>87.257350000000002</v>
      </c>
      <c r="CA2380" s="33">
        <v>82.371319999999997</v>
      </c>
      <c r="CB2380" s="33">
        <v>79.419120000000007</v>
      </c>
      <c r="CC2380" s="33">
        <v>77.685659999999999</v>
      </c>
      <c r="DC2380" s="9">
        <v>20.404229999999998</v>
      </c>
      <c r="DD2380" s="9">
        <v>0</v>
      </c>
    </row>
    <row r="2381" spans="1:108" x14ac:dyDescent="0.25">
      <c r="A2381" s="9" t="s">
        <v>42</v>
      </c>
      <c r="B2381" s="9" t="s">
        <v>29</v>
      </c>
      <c r="C2381" s="9" t="s">
        <v>3</v>
      </c>
      <c r="D2381" s="9" t="s">
        <v>39</v>
      </c>
      <c r="E2381" s="9" t="s">
        <v>36</v>
      </c>
      <c r="F2381" s="9">
        <v>2019</v>
      </c>
      <c r="H2381" s="9"/>
      <c r="BF2381" s="33">
        <v>75.068020000000004</v>
      </c>
      <c r="BG2381" s="33">
        <v>73.273899999999998</v>
      </c>
      <c r="BH2381" s="33">
        <v>71.959559999999996</v>
      </c>
      <c r="BI2381" s="33">
        <v>71.077209999999994</v>
      </c>
      <c r="BJ2381" s="33">
        <v>70.058819999999997</v>
      </c>
      <c r="BK2381" s="33">
        <v>69.03125</v>
      </c>
      <c r="BL2381" s="33">
        <v>69.242649999999998</v>
      </c>
      <c r="BM2381" s="33">
        <v>72.568020000000004</v>
      </c>
      <c r="BN2381" s="33">
        <v>78.180149999999998</v>
      </c>
      <c r="BO2381" s="33">
        <v>83.363969999999995</v>
      </c>
      <c r="BP2381" s="33">
        <v>87.891540000000006</v>
      </c>
      <c r="BQ2381" s="33">
        <v>91.542280000000005</v>
      </c>
      <c r="BR2381" s="33">
        <v>94.3125</v>
      </c>
      <c r="BS2381" s="33">
        <v>96.637870000000007</v>
      </c>
      <c r="BT2381" s="33">
        <v>98.803309999999996</v>
      </c>
      <c r="BU2381" s="33">
        <v>100.3879</v>
      </c>
      <c r="BV2381" s="33">
        <v>101.2647</v>
      </c>
      <c r="BW2381" s="33">
        <v>101.3015</v>
      </c>
      <c r="BX2381" s="33">
        <v>99.198530000000005</v>
      </c>
      <c r="BY2381" s="33">
        <v>93.829040000000006</v>
      </c>
      <c r="BZ2381" s="33">
        <v>87.257350000000002</v>
      </c>
      <c r="CA2381" s="33">
        <v>82.371319999999997</v>
      </c>
      <c r="CB2381" s="33">
        <v>79.419120000000007</v>
      </c>
      <c r="CC2381" s="33">
        <v>77.685659999999999</v>
      </c>
      <c r="DC2381" s="9">
        <v>20.404229999999998</v>
      </c>
      <c r="DD2381" s="9">
        <v>0</v>
      </c>
    </row>
    <row r="2382" spans="1:108" x14ac:dyDescent="0.25">
      <c r="A2382" s="9" t="s">
        <v>42</v>
      </c>
      <c r="B2382" s="9" t="s">
        <v>29</v>
      </c>
      <c r="C2382" s="9" t="s">
        <v>3</v>
      </c>
      <c r="D2382" s="9" t="s">
        <v>39</v>
      </c>
      <c r="E2382" s="9" t="s">
        <v>36</v>
      </c>
      <c r="F2382" s="9">
        <v>2020</v>
      </c>
      <c r="H2382" s="9"/>
      <c r="BF2382" s="33">
        <v>75.068020000000004</v>
      </c>
      <c r="BG2382" s="33">
        <v>73.273899999999998</v>
      </c>
      <c r="BH2382" s="33">
        <v>71.959559999999996</v>
      </c>
      <c r="BI2382" s="33">
        <v>71.077209999999994</v>
      </c>
      <c r="BJ2382" s="33">
        <v>70.058819999999997</v>
      </c>
      <c r="BK2382" s="33">
        <v>69.03125</v>
      </c>
      <c r="BL2382" s="33">
        <v>69.242649999999998</v>
      </c>
      <c r="BM2382" s="33">
        <v>72.568020000000004</v>
      </c>
      <c r="BN2382" s="33">
        <v>78.180149999999998</v>
      </c>
      <c r="BO2382" s="33">
        <v>83.363969999999995</v>
      </c>
      <c r="BP2382" s="33">
        <v>87.891540000000006</v>
      </c>
      <c r="BQ2382" s="33">
        <v>91.542280000000005</v>
      </c>
      <c r="BR2382" s="33">
        <v>94.3125</v>
      </c>
      <c r="BS2382" s="33">
        <v>96.637870000000007</v>
      </c>
      <c r="BT2382" s="33">
        <v>98.803309999999996</v>
      </c>
      <c r="BU2382" s="33">
        <v>100.3879</v>
      </c>
      <c r="BV2382" s="33">
        <v>101.2647</v>
      </c>
      <c r="BW2382" s="33">
        <v>101.3015</v>
      </c>
      <c r="BX2382" s="33">
        <v>99.198530000000005</v>
      </c>
      <c r="BY2382" s="33">
        <v>93.829040000000006</v>
      </c>
      <c r="BZ2382" s="33">
        <v>87.257350000000002</v>
      </c>
      <c r="CA2382" s="33">
        <v>82.371319999999997</v>
      </c>
      <c r="CB2382" s="33">
        <v>79.419120000000007</v>
      </c>
      <c r="CC2382" s="33">
        <v>77.685659999999999</v>
      </c>
      <c r="DC2382" s="9">
        <v>20.404229999999998</v>
      </c>
      <c r="DD2382" s="9">
        <v>0</v>
      </c>
    </row>
    <row r="2383" spans="1:108" x14ac:dyDescent="0.25">
      <c r="A2383" s="9" t="s">
        <v>42</v>
      </c>
      <c r="B2383" s="9" t="s">
        <v>29</v>
      </c>
      <c r="C2383" s="9" t="s">
        <v>3</v>
      </c>
      <c r="D2383" s="9" t="s">
        <v>39</v>
      </c>
      <c r="E2383" s="9" t="s">
        <v>36</v>
      </c>
      <c r="F2383" s="9">
        <v>2021</v>
      </c>
      <c r="H2383" s="9"/>
      <c r="BF2383" s="33">
        <v>75.068020000000004</v>
      </c>
      <c r="BG2383" s="33">
        <v>73.273899999999998</v>
      </c>
      <c r="BH2383" s="33">
        <v>71.959559999999996</v>
      </c>
      <c r="BI2383" s="33">
        <v>71.077209999999994</v>
      </c>
      <c r="BJ2383" s="33">
        <v>70.058819999999997</v>
      </c>
      <c r="BK2383" s="33">
        <v>69.03125</v>
      </c>
      <c r="BL2383" s="33">
        <v>69.242649999999998</v>
      </c>
      <c r="BM2383" s="33">
        <v>72.568020000000004</v>
      </c>
      <c r="BN2383" s="33">
        <v>78.180149999999998</v>
      </c>
      <c r="BO2383" s="33">
        <v>83.363969999999995</v>
      </c>
      <c r="BP2383" s="33">
        <v>87.891540000000006</v>
      </c>
      <c r="BQ2383" s="33">
        <v>91.542280000000005</v>
      </c>
      <c r="BR2383" s="33">
        <v>94.3125</v>
      </c>
      <c r="BS2383" s="33">
        <v>96.637870000000007</v>
      </c>
      <c r="BT2383" s="33">
        <v>98.803309999999996</v>
      </c>
      <c r="BU2383" s="33">
        <v>100.3879</v>
      </c>
      <c r="BV2383" s="33">
        <v>101.2647</v>
      </c>
      <c r="BW2383" s="33">
        <v>101.3015</v>
      </c>
      <c r="BX2383" s="33">
        <v>99.198530000000005</v>
      </c>
      <c r="BY2383" s="33">
        <v>93.829040000000006</v>
      </c>
      <c r="BZ2383" s="33">
        <v>87.257350000000002</v>
      </c>
      <c r="CA2383" s="33">
        <v>82.371319999999997</v>
      </c>
      <c r="CB2383" s="33">
        <v>79.419120000000007</v>
      </c>
      <c r="CC2383" s="33">
        <v>77.685659999999999</v>
      </c>
      <c r="DC2383" s="9">
        <v>20.404229999999998</v>
      </c>
      <c r="DD2383" s="9">
        <v>0</v>
      </c>
    </row>
    <row r="2384" spans="1:108" x14ac:dyDescent="0.25">
      <c r="A2384" s="9" t="s">
        <v>42</v>
      </c>
      <c r="B2384" s="9" t="s">
        <v>29</v>
      </c>
      <c r="C2384" s="9" t="s">
        <v>3</v>
      </c>
      <c r="D2384" s="9" t="s">
        <v>39</v>
      </c>
      <c r="E2384" s="9" t="s">
        <v>36</v>
      </c>
      <c r="F2384" s="9">
        <v>2022</v>
      </c>
      <c r="H2384" s="9"/>
      <c r="BF2384" s="33">
        <v>75.068020000000004</v>
      </c>
      <c r="BG2384" s="33">
        <v>73.273899999999998</v>
      </c>
      <c r="BH2384" s="33">
        <v>71.959559999999996</v>
      </c>
      <c r="BI2384" s="33">
        <v>71.077209999999994</v>
      </c>
      <c r="BJ2384" s="33">
        <v>70.058819999999997</v>
      </c>
      <c r="BK2384" s="33">
        <v>69.03125</v>
      </c>
      <c r="BL2384" s="33">
        <v>69.242649999999998</v>
      </c>
      <c r="BM2384" s="33">
        <v>72.568020000000004</v>
      </c>
      <c r="BN2384" s="33">
        <v>78.180149999999998</v>
      </c>
      <c r="BO2384" s="33">
        <v>83.363969999999995</v>
      </c>
      <c r="BP2384" s="33">
        <v>87.891540000000006</v>
      </c>
      <c r="BQ2384" s="33">
        <v>91.542280000000005</v>
      </c>
      <c r="BR2384" s="33">
        <v>94.3125</v>
      </c>
      <c r="BS2384" s="33">
        <v>96.637870000000007</v>
      </c>
      <c r="BT2384" s="33">
        <v>98.803309999999996</v>
      </c>
      <c r="BU2384" s="33">
        <v>100.3879</v>
      </c>
      <c r="BV2384" s="33">
        <v>101.2647</v>
      </c>
      <c r="BW2384" s="33">
        <v>101.3015</v>
      </c>
      <c r="BX2384" s="33">
        <v>99.198530000000005</v>
      </c>
      <c r="BY2384" s="33">
        <v>93.829040000000006</v>
      </c>
      <c r="BZ2384" s="33">
        <v>87.257350000000002</v>
      </c>
      <c r="CA2384" s="33">
        <v>82.371319999999997</v>
      </c>
      <c r="CB2384" s="33">
        <v>79.419120000000007</v>
      </c>
      <c r="CC2384" s="33">
        <v>77.685659999999999</v>
      </c>
      <c r="DC2384" s="9">
        <v>20.404229999999998</v>
      </c>
      <c r="DD2384" s="9">
        <v>0</v>
      </c>
    </row>
    <row r="2385" spans="1:108" x14ac:dyDescent="0.25">
      <c r="A2385" s="9" t="s">
        <v>42</v>
      </c>
      <c r="B2385" s="9" t="s">
        <v>29</v>
      </c>
      <c r="C2385" s="9" t="s">
        <v>3</v>
      </c>
      <c r="D2385" s="9" t="s">
        <v>39</v>
      </c>
      <c r="E2385" s="9" t="s">
        <v>36</v>
      </c>
      <c r="F2385" s="9">
        <v>2023</v>
      </c>
      <c r="H2385" s="9"/>
      <c r="BF2385" s="33">
        <v>75.068020000000004</v>
      </c>
      <c r="BG2385" s="33">
        <v>73.273899999999998</v>
      </c>
      <c r="BH2385" s="33">
        <v>71.959559999999996</v>
      </c>
      <c r="BI2385" s="33">
        <v>71.077209999999994</v>
      </c>
      <c r="BJ2385" s="33">
        <v>70.058819999999997</v>
      </c>
      <c r="BK2385" s="33">
        <v>69.03125</v>
      </c>
      <c r="BL2385" s="33">
        <v>69.242649999999998</v>
      </c>
      <c r="BM2385" s="33">
        <v>72.568020000000004</v>
      </c>
      <c r="BN2385" s="33">
        <v>78.180149999999998</v>
      </c>
      <c r="BO2385" s="33">
        <v>83.363969999999995</v>
      </c>
      <c r="BP2385" s="33">
        <v>87.891540000000006</v>
      </c>
      <c r="BQ2385" s="33">
        <v>91.542280000000005</v>
      </c>
      <c r="BR2385" s="33">
        <v>94.3125</v>
      </c>
      <c r="BS2385" s="33">
        <v>96.637870000000007</v>
      </c>
      <c r="BT2385" s="33">
        <v>98.803309999999996</v>
      </c>
      <c r="BU2385" s="33">
        <v>100.3879</v>
      </c>
      <c r="BV2385" s="33">
        <v>101.2647</v>
      </c>
      <c r="BW2385" s="33">
        <v>101.3015</v>
      </c>
      <c r="BX2385" s="33">
        <v>99.198530000000005</v>
      </c>
      <c r="BY2385" s="33">
        <v>93.829040000000006</v>
      </c>
      <c r="BZ2385" s="33">
        <v>87.257350000000002</v>
      </c>
      <c r="CA2385" s="33">
        <v>82.371319999999997</v>
      </c>
      <c r="CB2385" s="33">
        <v>79.419120000000007</v>
      </c>
      <c r="CC2385" s="33">
        <v>77.685659999999999</v>
      </c>
      <c r="DC2385" s="9">
        <v>20.404229999999998</v>
      </c>
      <c r="DD2385" s="9">
        <v>0</v>
      </c>
    </row>
    <row r="2386" spans="1:108" x14ac:dyDescent="0.25">
      <c r="A2386" s="9" t="s">
        <v>42</v>
      </c>
      <c r="B2386" s="9" t="s">
        <v>29</v>
      </c>
      <c r="C2386" s="9" t="s">
        <v>3</v>
      </c>
      <c r="D2386" s="9" t="s">
        <v>39</v>
      </c>
      <c r="E2386" s="9" t="s">
        <v>36</v>
      </c>
      <c r="F2386" s="9">
        <v>2024</v>
      </c>
      <c r="H2386" s="9"/>
      <c r="BF2386" s="33">
        <v>75.068020000000004</v>
      </c>
      <c r="BG2386" s="33">
        <v>73.273899999999998</v>
      </c>
      <c r="BH2386" s="33">
        <v>71.959559999999996</v>
      </c>
      <c r="BI2386" s="33">
        <v>71.077209999999994</v>
      </c>
      <c r="BJ2386" s="33">
        <v>70.058819999999997</v>
      </c>
      <c r="BK2386" s="33">
        <v>69.03125</v>
      </c>
      <c r="BL2386" s="33">
        <v>69.242649999999998</v>
      </c>
      <c r="BM2386" s="33">
        <v>72.568020000000004</v>
      </c>
      <c r="BN2386" s="33">
        <v>78.180149999999998</v>
      </c>
      <c r="BO2386" s="33">
        <v>83.363969999999995</v>
      </c>
      <c r="BP2386" s="33">
        <v>87.891540000000006</v>
      </c>
      <c r="BQ2386" s="33">
        <v>91.542280000000005</v>
      </c>
      <c r="BR2386" s="33">
        <v>94.3125</v>
      </c>
      <c r="BS2386" s="33">
        <v>96.637870000000007</v>
      </c>
      <c r="BT2386" s="33">
        <v>98.803309999999996</v>
      </c>
      <c r="BU2386" s="33">
        <v>100.3879</v>
      </c>
      <c r="BV2386" s="33">
        <v>101.2647</v>
      </c>
      <c r="BW2386" s="33">
        <v>101.3015</v>
      </c>
      <c r="BX2386" s="33">
        <v>99.198530000000005</v>
      </c>
      <c r="BY2386" s="33">
        <v>93.829040000000006</v>
      </c>
      <c r="BZ2386" s="33">
        <v>87.257350000000002</v>
      </c>
      <c r="CA2386" s="33">
        <v>82.371319999999997</v>
      </c>
      <c r="CB2386" s="33">
        <v>79.419120000000007</v>
      </c>
      <c r="CC2386" s="33">
        <v>77.685659999999999</v>
      </c>
      <c r="DC2386" s="9">
        <v>20.404229999999998</v>
      </c>
      <c r="DD2386" s="9">
        <v>0</v>
      </c>
    </row>
    <row r="2387" spans="1:108" x14ac:dyDescent="0.25">
      <c r="A2387" s="9" t="s">
        <v>42</v>
      </c>
      <c r="B2387" s="9" t="s">
        <v>29</v>
      </c>
      <c r="C2387" s="9" t="s">
        <v>3</v>
      </c>
      <c r="D2387" s="9" t="s">
        <v>39</v>
      </c>
      <c r="E2387" s="9" t="s">
        <v>36</v>
      </c>
      <c r="F2387" s="9">
        <v>2025</v>
      </c>
      <c r="H2387" s="9"/>
      <c r="BF2387" s="33">
        <v>75.068020000000004</v>
      </c>
      <c r="BG2387" s="33">
        <v>73.273899999999998</v>
      </c>
      <c r="BH2387" s="33">
        <v>71.959559999999996</v>
      </c>
      <c r="BI2387" s="33">
        <v>71.077209999999994</v>
      </c>
      <c r="BJ2387" s="33">
        <v>70.058819999999997</v>
      </c>
      <c r="BK2387" s="33">
        <v>69.03125</v>
      </c>
      <c r="BL2387" s="33">
        <v>69.242649999999998</v>
      </c>
      <c r="BM2387" s="33">
        <v>72.568020000000004</v>
      </c>
      <c r="BN2387" s="33">
        <v>78.180149999999998</v>
      </c>
      <c r="BO2387" s="33">
        <v>83.363969999999995</v>
      </c>
      <c r="BP2387" s="33">
        <v>87.891540000000006</v>
      </c>
      <c r="BQ2387" s="33">
        <v>91.542280000000005</v>
      </c>
      <c r="BR2387" s="33">
        <v>94.3125</v>
      </c>
      <c r="BS2387" s="33">
        <v>96.637870000000007</v>
      </c>
      <c r="BT2387" s="33">
        <v>98.803309999999996</v>
      </c>
      <c r="BU2387" s="33">
        <v>100.3879</v>
      </c>
      <c r="BV2387" s="33">
        <v>101.2647</v>
      </c>
      <c r="BW2387" s="33">
        <v>101.3015</v>
      </c>
      <c r="BX2387" s="33">
        <v>99.198530000000005</v>
      </c>
      <c r="BY2387" s="33">
        <v>93.829040000000006</v>
      </c>
      <c r="BZ2387" s="33">
        <v>87.257350000000002</v>
      </c>
      <c r="CA2387" s="33">
        <v>82.371319999999997</v>
      </c>
      <c r="CB2387" s="33">
        <v>79.419120000000007</v>
      </c>
      <c r="CC2387" s="33">
        <v>77.685659999999999</v>
      </c>
      <c r="DC2387" s="9">
        <v>20.404229999999998</v>
      </c>
      <c r="DD2387" s="9">
        <v>0</v>
      </c>
    </row>
    <row r="2388" spans="1:108" x14ac:dyDescent="0.25">
      <c r="A2388" s="9" t="s">
        <v>42</v>
      </c>
      <c r="B2388" s="9" t="s">
        <v>29</v>
      </c>
      <c r="C2388" s="9" t="s">
        <v>3</v>
      </c>
      <c r="D2388" s="9" t="s">
        <v>39</v>
      </c>
      <c r="E2388" s="9" t="s">
        <v>36</v>
      </c>
      <c r="F2388" s="9">
        <v>2026</v>
      </c>
      <c r="H2388" s="9"/>
      <c r="BF2388" s="33">
        <v>75.068020000000004</v>
      </c>
      <c r="BG2388" s="33">
        <v>73.273899999999998</v>
      </c>
      <c r="BH2388" s="33">
        <v>71.959559999999996</v>
      </c>
      <c r="BI2388" s="33">
        <v>71.077209999999994</v>
      </c>
      <c r="BJ2388" s="33">
        <v>70.058819999999997</v>
      </c>
      <c r="BK2388" s="33">
        <v>69.03125</v>
      </c>
      <c r="BL2388" s="33">
        <v>69.242649999999998</v>
      </c>
      <c r="BM2388" s="33">
        <v>72.568020000000004</v>
      </c>
      <c r="BN2388" s="33">
        <v>78.180149999999998</v>
      </c>
      <c r="BO2388" s="33">
        <v>83.363969999999995</v>
      </c>
      <c r="BP2388" s="33">
        <v>87.891540000000006</v>
      </c>
      <c r="BQ2388" s="33">
        <v>91.542280000000005</v>
      </c>
      <c r="BR2388" s="33">
        <v>94.3125</v>
      </c>
      <c r="BS2388" s="33">
        <v>96.637870000000007</v>
      </c>
      <c r="BT2388" s="33">
        <v>98.803309999999996</v>
      </c>
      <c r="BU2388" s="33">
        <v>100.3879</v>
      </c>
      <c r="BV2388" s="33">
        <v>101.2647</v>
      </c>
      <c r="BW2388" s="33">
        <v>101.3015</v>
      </c>
      <c r="BX2388" s="33">
        <v>99.198530000000005</v>
      </c>
      <c r="BY2388" s="33">
        <v>93.829040000000006</v>
      </c>
      <c r="BZ2388" s="33">
        <v>87.257350000000002</v>
      </c>
      <c r="CA2388" s="33">
        <v>82.371319999999997</v>
      </c>
      <c r="CB2388" s="33">
        <v>79.419120000000007</v>
      </c>
      <c r="CC2388" s="33">
        <v>77.685659999999999</v>
      </c>
      <c r="DC2388" s="9">
        <v>20.404229999999998</v>
      </c>
      <c r="DD2388" s="9">
        <v>0</v>
      </c>
    </row>
    <row r="2389" spans="1:108" x14ac:dyDescent="0.25">
      <c r="A2389" s="9" t="s">
        <v>42</v>
      </c>
      <c r="B2389" s="9" t="s">
        <v>29</v>
      </c>
      <c r="C2389" s="9" t="s">
        <v>3</v>
      </c>
      <c r="D2389" s="9" t="s">
        <v>37</v>
      </c>
      <c r="E2389" s="9" t="s">
        <v>38</v>
      </c>
      <c r="F2389" s="9">
        <v>2016</v>
      </c>
      <c r="G2389" s="9">
        <v>5</v>
      </c>
      <c r="H2389" s="9"/>
      <c r="BF2389" s="33">
        <v>65.81944</v>
      </c>
      <c r="BG2389" s="33">
        <v>65.013890000000004</v>
      </c>
      <c r="BH2389" s="33">
        <v>63.59722</v>
      </c>
      <c r="BI2389" s="33">
        <v>62.59722</v>
      </c>
      <c r="BJ2389" s="33">
        <v>61.375</v>
      </c>
      <c r="BK2389" s="33">
        <v>60.388890000000004</v>
      </c>
      <c r="BL2389" s="33">
        <v>61.638890000000004</v>
      </c>
      <c r="BM2389" s="33">
        <v>66.291659999999993</v>
      </c>
      <c r="BN2389" s="33">
        <v>71.541659999999993</v>
      </c>
      <c r="BO2389" s="33">
        <v>76.43056</v>
      </c>
      <c r="BP2389" s="33">
        <v>80.013890000000004</v>
      </c>
      <c r="BQ2389" s="33">
        <v>82.763890000000004</v>
      </c>
      <c r="BR2389" s="33">
        <v>85.75</v>
      </c>
      <c r="BS2389" s="33">
        <v>87.93056</v>
      </c>
      <c r="BT2389" s="33">
        <v>89.652780000000007</v>
      </c>
      <c r="BU2389" s="33">
        <v>91.083340000000007</v>
      </c>
      <c r="BV2389" s="33">
        <v>92.222219999999993</v>
      </c>
      <c r="BW2389" s="33">
        <v>92.652780000000007</v>
      </c>
      <c r="BX2389" s="33">
        <v>91.5</v>
      </c>
      <c r="BY2389" s="33">
        <v>86.138890000000004</v>
      </c>
      <c r="BZ2389" s="33">
        <v>79.472219999999993</v>
      </c>
      <c r="CA2389" s="33">
        <v>75.013890000000004</v>
      </c>
      <c r="CB2389" s="33">
        <v>71.375</v>
      </c>
      <c r="CC2389" s="33">
        <v>69.513890000000004</v>
      </c>
      <c r="DC2389" s="9">
        <v>20.404229999999998</v>
      </c>
      <c r="DD2389" s="9">
        <v>0</v>
      </c>
    </row>
    <row r="2390" spans="1:108" x14ac:dyDescent="0.25">
      <c r="A2390" s="9" t="s">
        <v>42</v>
      </c>
      <c r="B2390" s="9" t="s">
        <v>29</v>
      </c>
      <c r="C2390" s="9" t="s">
        <v>3</v>
      </c>
      <c r="D2390" s="9" t="s">
        <v>37</v>
      </c>
      <c r="E2390" s="9" t="s">
        <v>38</v>
      </c>
      <c r="F2390" s="9">
        <v>2016</v>
      </c>
      <c r="G2390" s="9">
        <v>6</v>
      </c>
      <c r="H2390" s="9"/>
      <c r="BF2390" s="33">
        <v>75.013890000000004</v>
      </c>
      <c r="BG2390" s="33">
        <v>73.763890000000004</v>
      </c>
      <c r="BH2390" s="33">
        <v>72.222219999999993</v>
      </c>
      <c r="BI2390" s="33">
        <v>71.013890000000004</v>
      </c>
      <c r="BJ2390" s="33">
        <v>70.69444</v>
      </c>
      <c r="BK2390" s="33">
        <v>69.75</v>
      </c>
      <c r="BL2390" s="33">
        <v>70.55556</v>
      </c>
      <c r="BM2390" s="33">
        <v>75.111109999999996</v>
      </c>
      <c r="BN2390" s="33">
        <v>79.986109999999996</v>
      </c>
      <c r="BO2390" s="33">
        <v>83.916659999999993</v>
      </c>
      <c r="BP2390" s="33">
        <v>87.652780000000007</v>
      </c>
      <c r="BQ2390" s="33">
        <v>91.152780000000007</v>
      </c>
      <c r="BR2390" s="33">
        <v>93.69444</v>
      </c>
      <c r="BS2390" s="33">
        <v>96.402780000000007</v>
      </c>
      <c r="BT2390" s="33">
        <v>98.56944</v>
      </c>
      <c r="BU2390" s="33">
        <v>100.73609999999999</v>
      </c>
      <c r="BV2390" s="33">
        <v>101.70829999999999</v>
      </c>
      <c r="BW2390" s="33">
        <v>101.3194</v>
      </c>
      <c r="BX2390" s="33">
        <v>100.29170000000001</v>
      </c>
      <c r="BY2390" s="33">
        <v>95.611109999999996</v>
      </c>
      <c r="BZ2390" s="33">
        <v>88.486109999999996</v>
      </c>
      <c r="CA2390" s="33">
        <v>82.847219999999993</v>
      </c>
      <c r="CB2390" s="33">
        <v>79.388890000000004</v>
      </c>
      <c r="CC2390" s="33">
        <v>77.152780000000007</v>
      </c>
      <c r="DC2390" s="9">
        <v>20.404229999999998</v>
      </c>
      <c r="DD2390" s="9">
        <v>0</v>
      </c>
    </row>
    <row r="2391" spans="1:108" x14ac:dyDescent="0.25">
      <c r="A2391" s="9" t="s">
        <v>42</v>
      </c>
      <c r="B2391" s="9" t="s">
        <v>29</v>
      </c>
      <c r="C2391" s="9" t="s">
        <v>3</v>
      </c>
      <c r="D2391" s="9" t="s">
        <v>37</v>
      </c>
      <c r="E2391" s="9" t="s">
        <v>38</v>
      </c>
      <c r="F2391" s="9">
        <v>2016</v>
      </c>
      <c r="G2391" s="9">
        <v>7</v>
      </c>
      <c r="H2391" s="9">
        <v>205.5727</v>
      </c>
      <c r="I2391" s="9">
        <v>169.20580000000001</v>
      </c>
      <c r="J2391" s="9">
        <v>163.3965</v>
      </c>
      <c r="K2391" s="9">
        <v>157.89590000000001</v>
      </c>
      <c r="L2391" s="9">
        <v>162.8639</v>
      </c>
      <c r="M2391" s="9">
        <v>198.9889</v>
      </c>
      <c r="N2391" s="9">
        <v>269.4751</v>
      </c>
      <c r="O2391" s="9">
        <v>458.61309999999997</v>
      </c>
      <c r="P2391" s="9">
        <v>468.18340000000001</v>
      </c>
      <c r="Q2391" s="9">
        <v>512.39200000000005</v>
      </c>
      <c r="R2391" s="9">
        <v>546.35170000000005</v>
      </c>
      <c r="S2391" s="9">
        <v>557.91279999999995</v>
      </c>
      <c r="T2391" s="9">
        <v>569.56590000000006</v>
      </c>
      <c r="U2391" s="9">
        <v>505.68299999999999</v>
      </c>
      <c r="V2391" s="9">
        <v>515.56510000000003</v>
      </c>
      <c r="W2391" s="9">
        <v>517.68020000000001</v>
      </c>
      <c r="X2391" s="9">
        <v>500.31849999999997</v>
      </c>
      <c r="Y2391" s="9">
        <v>515.40369999999996</v>
      </c>
      <c r="Z2391" s="9">
        <v>646.18799999999999</v>
      </c>
      <c r="AA2391" s="9">
        <v>438.98050000000001</v>
      </c>
      <c r="AB2391" s="9">
        <v>287.13209999999998</v>
      </c>
      <c r="AC2391" s="9">
        <v>266.8168</v>
      </c>
      <c r="AD2391" s="9">
        <v>243.23230000000001</v>
      </c>
      <c r="AE2391" s="9">
        <v>237.35210000000001</v>
      </c>
      <c r="AF2391" s="9">
        <v>510.11309999999997</v>
      </c>
      <c r="AG2391" s="9">
        <v>190.59379999999999</v>
      </c>
      <c r="AH2391" s="9">
        <v>156.63650000000001</v>
      </c>
      <c r="AI2391" s="9">
        <v>152.09350000000001</v>
      </c>
      <c r="AJ2391" s="9">
        <v>155.0043</v>
      </c>
      <c r="AK2391" s="9">
        <v>161.05969999999999</v>
      </c>
      <c r="AL2391" s="9">
        <v>204.37880000000001</v>
      </c>
      <c r="AM2391" s="9">
        <v>275.4658</v>
      </c>
      <c r="AN2391" s="9">
        <v>459.00049999999999</v>
      </c>
      <c r="AO2391" s="9">
        <v>499.64190000000002</v>
      </c>
      <c r="AP2391" s="9">
        <v>532.54110000000003</v>
      </c>
      <c r="AQ2391" s="9">
        <v>566.94770000000005</v>
      </c>
      <c r="AR2391" s="9">
        <v>569.63490000000002</v>
      </c>
      <c r="AS2391" s="9">
        <v>572.69650000000001</v>
      </c>
      <c r="AT2391" s="9">
        <v>586.48649999999998</v>
      </c>
      <c r="AU2391" s="9">
        <v>593.27689999999996</v>
      </c>
      <c r="AV2391" s="9">
        <v>585.46040000000005</v>
      </c>
      <c r="AW2391" s="9">
        <v>584.41930000000002</v>
      </c>
      <c r="AX2391" s="9">
        <v>613.92290000000003</v>
      </c>
      <c r="AY2391" s="9">
        <v>599.75369999999998</v>
      </c>
      <c r="AZ2391" s="9">
        <v>390.19240000000002</v>
      </c>
      <c r="BA2391" s="9">
        <v>258.74779999999998</v>
      </c>
      <c r="BB2391" s="9">
        <v>242.1824</v>
      </c>
      <c r="BC2391" s="9">
        <v>218.97909999999999</v>
      </c>
      <c r="BD2391" s="9">
        <v>210.29689999999999</v>
      </c>
      <c r="BE2391" s="9">
        <v>593.39279999999997</v>
      </c>
      <c r="BF2391" s="33">
        <v>72.583340000000007</v>
      </c>
      <c r="BG2391" s="33">
        <v>71.25</v>
      </c>
      <c r="BH2391" s="33">
        <v>70.5</v>
      </c>
      <c r="BI2391" s="33">
        <v>68.888890000000004</v>
      </c>
      <c r="BJ2391" s="33">
        <v>67.583340000000007</v>
      </c>
      <c r="BK2391" s="33">
        <v>66.708340000000007</v>
      </c>
      <c r="BL2391" s="33">
        <v>68.027780000000007</v>
      </c>
      <c r="BM2391" s="33">
        <v>72.902780000000007</v>
      </c>
      <c r="BN2391" s="33">
        <v>78.472219999999993</v>
      </c>
      <c r="BO2391" s="33">
        <v>83.347219999999993</v>
      </c>
      <c r="BP2391" s="33">
        <v>88</v>
      </c>
      <c r="BQ2391" s="33">
        <v>91.708340000000007</v>
      </c>
      <c r="BR2391" s="33">
        <v>94.708340000000007</v>
      </c>
      <c r="BS2391" s="33">
        <v>97.333340000000007</v>
      </c>
      <c r="BT2391" s="33">
        <v>99.388890000000004</v>
      </c>
      <c r="BU2391" s="33">
        <v>100.6528</v>
      </c>
      <c r="BV2391" s="33">
        <v>101.16670000000001</v>
      </c>
      <c r="BW2391" s="33">
        <v>101.86109999999999</v>
      </c>
      <c r="BX2391" s="33">
        <v>101.7222</v>
      </c>
      <c r="BY2391" s="33">
        <v>96.986109999999996</v>
      </c>
      <c r="BZ2391" s="33">
        <v>89.25</v>
      </c>
      <c r="CA2391" s="33">
        <v>82.875</v>
      </c>
      <c r="CB2391" s="33">
        <v>79.05556</v>
      </c>
      <c r="CC2391" s="33">
        <v>77.208340000000007</v>
      </c>
      <c r="CD2391" s="9">
        <v>90.902789999999996</v>
      </c>
      <c r="CE2391" s="9">
        <v>20.428280000000001</v>
      </c>
      <c r="CF2391" s="9">
        <v>21.98629</v>
      </c>
      <c r="CG2391" s="9">
        <v>16.5425</v>
      </c>
      <c r="CH2391" s="9">
        <v>17.04935</v>
      </c>
      <c r="CI2391" s="9">
        <v>40.905110000000001</v>
      </c>
      <c r="CJ2391" s="9">
        <v>89.034649999999999</v>
      </c>
      <c r="CK2391" s="9">
        <v>275.19889999999998</v>
      </c>
      <c r="CL2391" s="9">
        <v>436.54180000000002</v>
      </c>
      <c r="CM2391" s="9">
        <v>168.61199999999999</v>
      </c>
      <c r="CN2391" s="9">
        <v>62.350630000000002</v>
      </c>
      <c r="CO2391" s="9">
        <v>142.04079999999999</v>
      </c>
      <c r="CP2391" s="9">
        <v>116.91249999999999</v>
      </c>
      <c r="CQ2391" s="9">
        <v>120.3142</v>
      </c>
      <c r="CR2391" s="9">
        <v>112.7081</v>
      </c>
      <c r="CS2391" s="9">
        <v>105.42</v>
      </c>
      <c r="CT2391" s="9">
        <v>144.73089999999999</v>
      </c>
      <c r="CU2391" s="9">
        <v>280.04919999999998</v>
      </c>
      <c r="CV2391" s="9">
        <v>472.86540000000002</v>
      </c>
      <c r="CW2391" s="9">
        <v>705.13930000000005</v>
      </c>
      <c r="CX2391" s="9">
        <v>292.5188</v>
      </c>
      <c r="CY2391" s="9">
        <v>223.3725</v>
      </c>
      <c r="CZ2391" s="9">
        <v>198.9023</v>
      </c>
      <c r="DA2391" s="9">
        <v>198.839</v>
      </c>
      <c r="DB2391" s="9">
        <v>100.5307</v>
      </c>
      <c r="DC2391" s="9">
        <v>20.404229999999998</v>
      </c>
      <c r="DD2391" s="9">
        <v>0</v>
      </c>
    </row>
    <row r="2392" spans="1:108" x14ac:dyDescent="0.25">
      <c r="A2392" s="9" t="s">
        <v>42</v>
      </c>
      <c r="B2392" s="9" t="s">
        <v>29</v>
      </c>
      <c r="C2392" s="9" t="s">
        <v>3</v>
      </c>
      <c r="D2392" s="9" t="s">
        <v>37</v>
      </c>
      <c r="E2392" s="9" t="s">
        <v>38</v>
      </c>
      <c r="F2392" s="9">
        <v>2016</v>
      </c>
      <c r="G2392" s="9">
        <v>8</v>
      </c>
      <c r="H2392" s="9"/>
      <c r="BF2392" s="33">
        <v>74.669120000000007</v>
      </c>
      <c r="BG2392" s="33">
        <v>72.801469999999995</v>
      </c>
      <c r="BH2392" s="33">
        <v>71.080879999999993</v>
      </c>
      <c r="BI2392" s="33">
        <v>69.588229999999996</v>
      </c>
      <c r="BJ2392" s="33">
        <v>68.433819999999997</v>
      </c>
      <c r="BK2392" s="33">
        <v>67.294120000000007</v>
      </c>
      <c r="BL2392" s="33">
        <v>67.441180000000003</v>
      </c>
      <c r="BM2392" s="33">
        <v>71.558819999999997</v>
      </c>
      <c r="BN2392" s="33">
        <v>77.132350000000002</v>
      </c>
      <c r="BO2392" s="33">
        <v>81.830879999999993</v>
      </c>
      <c r="BP2392" s="33">
        <v>86.639709999999994</v>
      </c>
      <c r="BQ2392" s="33">
        <v>90.477940000000004</v>
      </c>
      <c r="BR2392" s="33">
        <v>93.455879999999993</v>
      </c>
      <c r="BS2392" s="33">
        <v>95.125</v>
      </c>
      <c r="BT2392" s="33">
        <v>96.272059999999996</v>
      </c>
      <c r="BU2392" s="33">
        <v>97.382350000000002</v>
      </c>
      <c r="BV2392" s="33">
        <v>97.955879999999993</v>
      </c>
      <c r="BW2392" s="33">
        <v>98.551469999999995</v>
      </c>
      <c r="BX2392" s="33">
        <v>97.463229999999996</v>
      </c>
      <c r="BY2392" s="33">
        <v>92.441180000000003</v>
      </c>
      <c r="BZ2392" s="33">
        <v>86.279409999999999</v>
      </c>
      <c r="CA2392" s="33">
        <v>82.411770000000004</v>
      </c>
      <c r="CB2392" s="33">
        <v>79.161770000000004</v>
      </c>
      <c r="CC2392" s="33">
        <v>76.889709999999994</v>
      </c>
      <c r="DC2392" s="9">
        <v>20.404229999999998</v>
      </c>
      <c r="DD2392" s="9">
        <v>0</v>
      </c>
    </row>
    <row r="2393" spans="1:108" x14ac:dyDescent="0.25">
      <c r="A2393" s="9" t="s">
        <v>42</v>
      </c>
      <c r="B2393" s="9" t="s">
        <v>29</v>
      </c>
      <c r="C2393" s="9" t="s">
        <v>3</v>
      </c>
      <c r="D2393" s="9" t="s">
        <v>37</v>
      </c>
      <c r="E2393" s="9" t="s">
        <v>38</v>
      </c>
      <c r="F2393" s="9">
        <v>2016</v>
      </c>
      <c r="G2393" s="9">
        <v>9</v>
      </c>
      <c r="H2393" s="9"/>
      <c r="BF2393" s="33">
        <v>71.676469999999995</v>
      </c>
      <c r="BG2393" s="33">
        <v>69.852940000000004</v>
      </c>
      <c r="BH2393" s="33">
        <v>68.404409999999999</v>
      </c>
      <c r="BI2393" s="33">
        <v>67.235290000000006</v>
      </c>
      <c r="BJ2393" s="33">
        <v>65.948530000000005</v>
      </c>
      <c r="BK2393" s="33">
        <v>65.080879999999993</v>
      </c>
      <c r="BL2393" s="33">
        <v>63.985289999999999</v>
      </c>
      <c r="BM2393" s="33">
        <v>66.595590000000001</v>
      </c>
      <c r="BN2393" s="33">
        <v>73.338229999999996</v>
      </c>
      <c r="BO2393" s="33">
        <v>78.897059999999996</v>
      </c>
      <c r="BP2393" s="33">
        <v>84.514709999999994</v>
      </c>
      <c r="BQ2393" s="33">
        <v>88.264709999999994</v>
      </c>
      <c r="BR2393" s="33">
        <v>91.058819999999997</v>
      </c>
      <c r="BS2393" s="33">
        <v>94.132350000000002</v>
      </c>
      <c r="BT2393" s="33">
        <v>96.786770000000004</v>
      </c>
      <c r="BU2393" s="33">
        <v>98.441180000000003</v>
      </c>
      <c r="BV2393" s="33">
        <v>99.338229999999996</v>
      </c>
      <c r="BW2393" s="33">
        <v>98.492649999999998</v>
      </c>
      <c r="BX2393" s="33">
        <v>94.720590000000001</v>
      </c>
      <c r="BY2393" s="33">
        <v>85.897059999999996</v>
      </c>
      <c r="BZ2393" s="33">
        <v>79.941180000000003</v>
      </c>
      <c r="CA2393" s="33">
        <v>76.897059999999996</v>
      </c>
      <c r="CB2393" s="33">
        <v>74.051469999999995</v>
      </c>
      <c r="CC2393" s="33">
        <v>73.022059999999996</v>
      </c>
      <c r="DC2393" s="9">
        <v>20.404229999999998</v>
      </c>
      <c r="DD2393" s="9">
        <v>0</v>
      </c>
    </row>
    <row r="2394" spans="1:108" x14ac:dyDescent="0.25">
      <c r="A2394" s="9" t="s">
        <v>42</v>
      </c>
      <c r="B2394" s="9" t="s">
        <v>29</v>
      </c>
      <c r="C2394" s="9" t="s">
        <v>3</v>
      </c>
      <c r="D2394" s="9" t="s">
        <v>37</v>
      </c>
      <c r="E2394" s="9" t="s">
        <v>38</v>
      </c>
      <c r="F2394" s="9">
        <v>2016</v>
      </c>
      <c r="G2394" s="9">
        <v>10</v>
      </c>
      <c r="H2394" s="9"/>
      <c r="BF2394" s="33">
        <v>63.977939999999997</v>
      </c>
      <c r="BG2394" s="33">
        <v>63.477939999999997</v>
      </c>
      <c r="BH2394" s="33">
        <v>61.764710000000001</v>
      </c>
      <c r="BI2394" s="33">
        <v>59.808819999999997</v>
      </c>
      <c r="BJ2394" s="33">
        <v>58.683819999999997</v>
      </c>
      <c r="BK2394" s="33">
        <v>58.154409999999999</v>
      </c>
      <c r="BL2394" s="33">
        <v>56.970590000000001</v>
      </c>
      <c r="BM2394" s="33">
        <v>57.375</v>
      </c>
      <c r="BN2394" s="33">
        <v>61.529409999999999</v>
      </c>
      <c r="BO2394" s="33">
        <v>67.933819999999997</v>
      </c>
      <c r="BP2394" s="33">
        <v>73.316180000000003</v>
      </c>
      <c r="BQ2394" s="33">
        <v>76.867649999999998</v>
      </c>
      <c r="BR2394" s="33">
        <v>80.338229999999996</v>
      </c>
      <c r="BS2394" s="33">
        <v>83.051469999999995</v>
      </c>
      <c r="BT2394" s="33">
        <v>85.117649999999998</v>
      </c>
      <c r="BU2394" s="33">
        <v>85.830879999999993</v>
      </c>
      <c r="BV2394" s="33">
        <v>85.095590000000001</v>
      </c>
      <c r="BW2394" s="33">
        <v>83.014709999999994</v>
      </c>
      <c r="BX2394" s="33">
        <v>77.338229999999996</v>
      </c>
      <c r="BY2394" s="33">
        <v>72.022059999999996</v>
      </c>
      <c r="BZ2394" s="33">
        <v>68.242649999999998</v>
      </c>
      <c r="CA2394" s="33">
        <v>65.713229999999996</v>
      </c>
      <c r="CB2394" s="33">
        <v>64.698530000000005</v>
      </c>
      <c r="CC2394" s="33">
        <v>63.323529999999998</v>
      </c>
      <c r="DC2394" s="9">
        <v>20.404229999999998</v>
      </c>
      <c r="DD2394" s="9">
        <v>0</v>
      </c>
    </row>
    <row r="2395" spans="1:108" x14ac:dyDescent="0.25">
      <c r="A2395" s="9" t="s">
        <v>42</v>
      </c>
      <c r="B2395" s="9" t="s">
        <v>29</v>
      </c>
      <c r="C2395" s="9" t="s">
        <v>3</v>
      </c>
      <c r="D2395" s="9" t="s">
        <v>37</v>
      </c>
      <c r="E2395" s="9" t="s">
        <v>38</v>
      </c>
      <c r="F2395" s="9">
        <v>2017</v>
      </c>
      <c r="G2395" s="9">
        <v>5</v>
      </c>
      <c r="H2395" s="9"/>
      <c r="BF2395" s="33">
        <v>65.81944</v>
      </c>
      <c r="BG2395" s="33">
        <v>65.013890000000004</v>
      </c>
      <c r="BH2395" s="33">
        <v>63.59722</v>
      </c>
      <c r="BI2395" s="33">
        <v>62.59722</v>
      </c>
      <c r="BJ2395" s="33">
        <v>61.375</v>
      </c>
      <c r="BK2395" s="33">
        <v>60.388890000000004</v>
      </c>
      <c r="BL2395" s="33">
        <v>61.638890000000004</v>
      </c>
      <c r="BM2395" s="33">
        <v>66.291659999999993</v>
      </c>
      <c r="BN2395" s="33">
        <v>71.541659999999993</v>
      </c>
      <c r="BO2395" s="33">
        <v>76.43056</v>
      </c>
      <c r="BP2395" s="33">
        <v>80.013890000000004</v>
      </c>
      <c r="BQ2395" s="33">
        <v>82.763890000000004</v>
      </c>
      <c r="BR2395" s="33">
        <v>85.75</v>
      </c>
      <c r="BS2395" s="33">
        <v>87.93056</v>
      </c>
      <c r="BT2395" s="33">
        <v>89.652780000000007</v>
      </c>
      <c r="BU2395" s="33">
        <v>91.083340000000007</v>
      </c>
      <c r="BV2395" s="33">
        <v>92.222219999999993</v>
      </c>
      <c r="BW2395" s="33">
        <v>92.652780000000007</v>
      </c>
      <c r="BX2395" s="33">
        <v>91.5</v>
      </c>
      <c r="BY2395" s="33">
        <v>86.138890000000004</v>
      </c>
      <c r="BZ2395" s="33">
        <v>79.472219999999993</v>
      </c>
      <c r="CA2395" s="33">
        <v>75.013890000000004</v>
      </c>
      <c r="CB2395" s="33">
        <v>71.375</v>
      </c>
      <c r="CC2395" s="33">
        <v>69.513890000000004</v>
      </c>
      <c r="DC2395" s="9">
        <v>20.404229999999998</v>
      </c>
      <c r="DD2395" s="9">
        <v>0</v>
      </c>
    </row>
    <row r="2396" spans="1:108" x14ac:dyDescent="0.25">
      <c r="A2396" s="9" t="s">
        <v>42</v>
      </c>
      <c r="B2396" s="9" t="s">
        <v>29</v>
      </c>
      <c r="C2396" s="9" t="s">
        <v>3</v>
      </c>
      <c r="D2396" s="9" t="s">
        <v>37</v>
      </c>
      <c r="E2396" s="9" t="s">
        <v>38</v>
      </c>
      <c r="F2396" s="9">
        <v>2017</v>
      </c>
      <c r="G2396" s="9">
        <v>6</v>
      </c>
      <c r="H2396" s="9"/>
      <c r="BF2396" s="33">
        <v>75.013890000000004</v>
      </c>
      <c r="BG2396" s="33">
        <v>73.763890000000004</v>
      </c>
      <c r="BH2396" s="33">
        <v>72.222219999999993</v>
      </c>
      <c r="BI2396" s="33">
        <v>71.013890000000004</v>
      </c>
      <c r="BJ2396" s="33">
        <v>70.69444</v>
      </c>
      <c r="BK2396" s="33">
        <v>69.75</v>
      </c>
      <c r="BL2396" s="33">
        <v>70.55556</v>
      </c>
      <c r="BM2396" s="33">
        <v>75.111109999999996</v>
      </c>
      <c r="BN2396" s="33">
        <v>79.986109999999996</v>
      </c>
      <c r="BO2396" s="33">
        <v>83.916659999999993</v>
      </c>
      <c r="BP2396" s="33">
        <v>87.652780000000007</v>
      </c>
      <c r="BQ2396" s="33">
        <v>91.152780000000007</v>
      </c>
      <c r="BR2396" s="33">
        <v>93.69444</v>
      </c>
      <c r="BS2396" s="33">
        <v>96.402780000000007</v>
      </c>
      <c r="BT2396" s="33">
        <v>98.56944</v>
      </c>
      <c r="BU2396" s="33">
        <v>100.73609999999999</v>
      </c>
      <c r="BV2396" s="33">
        <v>101.70829999999999</v>
      </c>
      <c r="BW2396" s="33">
        <v>101.3194</v>
      </c>
      <c r="BX2396" s="33">
        <v>100.29170000000001</v>
      </c>
      <c r="BY2396" s="33">
        <v>95.611109999999996</v>
      </c>
      <c r="BZ2396" s="33">
        <v>88.486109999999996</v>
      </c>
      <c r="CA2396" s="33">
        <v>82.847219999999993</v>
      </c>
      <c r="CB2396" s="33">
        <v>79.388890000000004</v>
      </c>
      <c r="CC2396" s="33">
        <v>77.152780000000007</v>
      </c>
      <c r="DC2396" s="9">
        <v>20.404229999999998</v>
      </c>
      <c r="DD2396" s="9">
        <v>0</v>
      </c>
    </row>
    <row r="2397" spans="1:108" x14ac:dyDescent="0.25">
      <c r="A2397" s="9" t="s">
        <v>42</v>
      </c>
      <c r="B2397" s="9" t="s">
        <v>29</v>
      </c>
      <c r="C2397" s="9" t="s">
        <v>3</v>
      </c>
      <c r="D2397" s="9" t="s">
        <v>37</v>
      </c>
      <c r="E2397" s="9" t="s">
        <v>38</v>
      </c>
      <c r="F2397" s="9">
        <v>2017</v>
      </c>
      <c r="G2397" s="9">
        <v>7</v>
      </c>
      <c r="H2397" s="9">
        <v>206.0419</v>
      </c>
      <c r="I2397" s="9">
        <v>169.62440000000001</v>
      </c>
      <c r="J2397" s="9">
        <v>163.74600000000001</v>
      </c>
      <c r="K2397" s="9">
        <v>158.21129999999999</v>
      </c>
      <c r="L2397" s="9">
        <v>162.75319999999999</v>
      </c>
      <c r="M2397" s="9">
        <v>198.42609999999999</v>
      </c>
      <c r="N2397" s="9">
        <v>268.89409999999998</v>
      </c>
      <c r="O2397" s="9">
        <v>458.9391</v>
      </c>
      <c r="P2397" s="9">
        <v>468.14760000000001</v>
      </c>
      <c r="Q2397" s="9">
        <v>512.49839999999995</v>
      </c>
      <c r="R2397" s="9">
        <v>546.42049999999995</v>
      </c>
      <c r="S2397" s="9">
        <v>557.45069999999998</v>
      </c>
      <c r="T2397" s="9">
        <v>569.00160000000005</v>
      </c>
      <c r="U2397" s="9">
        <v>505.2</v>
      </c>
      <c r="V2397" s="9">
        <v>515.08219999999994</v>
      </c>
      <c r="W2397" s="9">
        <v>517.18119999999999</v>
      </c>
      <c r="X2397" s="9">
        <v>499.16</v>
      </c>
      <c r="Y2397" s="9">
        <v>513.60059999999999</v>
      </c>
      <c r="Z2397" s="9">
        <v>643.92939999999999</v>
      </c>
      <c r="AA2397" s="9">
        <v>436.6121</v>
      </c>
      <c r="AB2397" s="9">
        <v>284.42529999999999</v>
      </c>
      <c r="AC2397" s="9">
        <v>264.1114</v>
      </c>
      <c r="AD2397" s="9">
        <v>240.45869999999999</v>
      </c>
      <c r="AE2397" s="9">
        <v>234.57839999999999</v>
      </c>
      <c r="AF2397" s="9">
        <v>509.23090000000002</v>
      </c>
      <c r="AG2397" s="9">
        <v>191.06309999999999</v>
      </c>
      <c r="AH2397" s="9">
        <v>157.05510000000001</v>
      </c>
      <c r="AI2397" s="9">
        <v>152.44300000000001</v>
      </c>
      <c r="AJ2397" s="9">
        <v>155.31970000000001</v>
      </c>
      <c r="AK2397" s="9">
        <v>160.94900000000001</v>
      </c>
      <c r="AL2397" s="9">
        <v>203.816</v>
      </c>
      <c r="AM2397" s="9">
        <v>274.88490000000002</v>
      </c>
      <c r="AN2397" s="9">
        <v>459.32659999999998</v>
      </c>
      <c r="AO2397" s="9">
        <v>499.6062</v>
      </c>
      <c r="AP2397" s="9">
        <v>532.64750000000004</v>
      </c>
      <c r="AQ2397" s="9">
        <v>567.01649999999995</v>
      </c>
      <c r="AR2397" s="9">
        <v>569.17280000000005</v>
      </c>
      <c r="AS2397" s="9">
        <v>572.13220000000001</v>
      </c>
      <c r="AT2397" s="9">
        <v>586.00350000000003</v>
      </c>
      <c r="AU2397" s="9">
        <v>592.79380000000003</v>
      </c>
      <c r="AV2397" s="9">
        <v>584.96140000000003</v>
      </c>
      <c r="AW2397" s="9">
        <v>583.26080000000002</v>
      </c>
      <c r="AX2397" s="9">
        <v>612.11980000000005</v>
      </c>
      <c r="AY2397" s="9">
        <v>597.49509999999998</v>
      </c>
      <c r="AZ2397" s="9">
        <v>387.82400000000001</v>
      </c>
      <c r="BA2397" s="9">
        <v>256.041</v>
      </c>
      <c r="BB2397" s="9">
        <v>239.477</v>
      </c>
      <c r="BC2397" s="9">
        <v>216.2054</v>
      </c>
      <c r="BD2397" s="9">
        <v>207.5232</v>
      </c>
      <c r="BE2397" s="9">
        <v>592.51059999999995</v>
      </c>
      <c r="BF2397" s="33">
        <v>72.583340000000007</v>
      </c>
      <c r="BG2397" s="33">
        <v>71.25</v>
      </c>
      <c r="BH2397" s="33">
        <v>70.5</v>
      </c>
      <c r="BI2397" s="33">
        <v>68.888890000000004</v>
      </c>
      <c r="BJ2397" s="33">
        <v>67.583340000000007</v>
      </c>
      <c r="BK2397" s="33">
        <v>66.708340000000007</v>
      </c>
      <c r="BL2397" s="33">
        <v>68.027780000000007</v>
      </c>
      <c r="BM2397" s="33">
        <v>72.902780000000007</v>
      </c>
      <c r="BN2397" s="33">
        <v>78.472219999999993</v>
      </c>
      <c r="BO2397" s="33">
        <v>83.347219999999993</v>
      </c>
      <c r="BP2397" s="33">
        <v>88</v>
      </c>
      <c r="BQ2397" s="33">
        <v>91.708340000000007</v>
      </c>
      <c r="BR2397" s="33">
        <v>94.708340000000007</v>
      </c>
      <c r="BS2397" s="33">
        <v>97.333340000000007</v>
      </c>
      <c r="BT2397" s="33">
        <v>99.388890000000004</v>
      </c>
      <c r="BU2397" s="33">
        <v>100.6528</v>
      </c>
      <c r="BV2397" s="33">
        <v>101.16670000000001</v>
      </c>
      <c r="BW2397" s="33">
        <v>101.86109999999999</v>
      </c>
      <c r="BX2397" s="33">
        <v>101.7222</v>
      </c>
      <c r="BY2397" s="33">
        <v>96.986109999999996</v>
      </c>
      <c r="BZ2397" s="33">
        <v>89.25</v>
      </c>
      <c r="CA2397" s="33">
        <v>82.875</v>
      </c>
      <c r="CB2397" s="33">
        <v>79.05556</v>
      </c>
      <c r="CC2397" s="33">
        <v>77.208340000000007</v>
      </c>
      <c r="CD2397" s="9">
        <v>90.938550000000006</v>
      </c>
      <c r="CE2397" s="9">
        <v>20.437239999999999</v>
      </c>
      <c r="CF2397" s="9">
        <v>21.993079999999999</v>
      </c>
      <c r="CG2397" s="9">
        <v>16.564520000000002</v>
      </c>
      <c r="CH2397" s="9">
        <v>17.070620000000002</v>
      </c>
      <c r="CI2397" s="9">
        <v>40.986750000000001</v>
      </c>
      <c r="CJ2397" s="9">
        <v>89.164680000000004</v>
      </c>
      <c r="CK2397" s="9">
        <v>274.98419999999999</v>
      </c>
      <c r="CL2397" s="9">
        <v>436.2312</v>
      </c>
      <c r="CM2397" s="9">
        <v>168.75470000000001</v>
      </c>
      <c r="CN2397" s="9">
        <v>62.480289999999997</v>
      </c>
      <c r="CO2397" s="9">
        <v>142.08340000000001</v>
      </c>
      <c r="CP2397" s="9">
        <v>116.95489999999999</v>
      </c>
      <c r="CQ2397" s="9">
        <v>120.38</v>
      </c>
      <c r="CR2397" s="9">
        <v>112.8167</v>
      </c>
      <c r="CS2397" s="9">
        <v>105.53400000000001</v>
      </c>
      <c r="CT2397" s="9">
        <v>144.85249999999999</v>
      </c>
      <c r="CU2397" s="9">
        <v>280.62869999999998</v>
      </c>
      <c r="CV2397" s="9">
        <v>473.7833</v>
      </c>
      <c r="CW2397" s="9">
        <v>705.02520000000004</v>
      </c>
      <c r="CX2397" s="9">
        <v>292.74579999999997</v>
      </c>
      <c r="CY2397" s="9">
        <v>223.63200000000001</v>
      </c>
      <c r="CZ2397" s="9">
        <v>199.16839999999999</v>
      </c>
      <c r="DA2397" s="9">
        <v>199.10339999999999</v>
      </c>
      <c r="DB2397" s="9">
        <v>100.6472</v>
      </c>
      <c r="DC2397" s="9">
        <v>20.404229999999998</v>
      </c>
      <c r="DD2397" s="9">
        <v>0</v>
      </c>
    </row>
    <row r="2398" spans="1:108" x14ac:dyDescent="0.25">
      <c r="A2398" s="9" t="s">
        <v>42</v>
      </c>
      <c r="B2398" s="9" t="s">
        <v>29</v>
      </c>
      <c r="C2398" s="9" t="s">
        <v>3</v>
      </c>
      <c r="D2398" s="9" t="s">
        <v>37</v>
      </c>
      <c r="E2398" s="9" t="s">
        <v>38</v>
      </c>
      <c r="F2398" s="9">
        <v>2017</v>
      </c>
      <c r="G2398" s="9">
        <v>8</v>
      </c>
      <c r="H2398" s="9"/>
      <c r="BF2398" s="33">
        <v>74.669120000000007</v>
      </c>
      <c r="BG2398" s="33">
        <v>72.801469999999995</v>
      </c>
      <c r="BH2398" s="33">
        <v>71.080879999999993</v>
      </c>
      <c r="BI2398" s="33">
        <v>69.588229999999996</v>
      </c>
      <c r="BJ2398" s="33">
        <v>68.433819999999997</v>
      </c>
      <c r="BK2398" s="33">
        <v>67.294120000000007</v>
      </c>
      <c r="BL2398" s="33">
        <v>67.441180000000003</v>
      </c>
      <c r="BM2398" s="33">
        <v>71.558819999999997</v>
      </c>
      <c r="BN2398" s="33">
        <v>77.132350000000002</v>
      </c>
      <c r="BO2398" s="33">
        <v>81.830879999999993</v>
      </c>
      <c r="BP2398" s="33">
        <v>86.639709999999994</v>
      </c>
      <c r="BQ2398" s="33">
        <v>90.477940000000004</v>
      </c>
      <c r="BR2398" s="33">
        <v>93.455879999999993</v>
      </c>
      <c r="BS2398" s="33">
        <v>95.125</v>
      </c>
      <c r="BT2398" s="33">
        <v>96.272059999999996</v>
      </c>
      <c r="BU2398" s="33">
        <v>97.382350000000002</v>
      </c>
      <c r="BV2398" s="33">
        <v>97.955879999999993</v>
      </c>
      <c r="BW2398" s="33">
        <v>98.551469999999995</v>
      </c>
      <c r="BX2398" s="33">
        <v>97.463229999999996</v>
      </c>
      <c r="BY2398" s="33">
        <v>92.441180000000003</v>
      </c>
      <c r="BZ2398" s="33">
        <v>86.279409999999999</v>
      </c>
      <c r="CA2398" s="33">
        <v>82.411770000000004</v>
      </c>
      <c r="CB2398" s="33">
        <v>79.161770000000004</v>
      </c>
      <c r="CC2398" s="33">
        <v>76.889709999999994</v>
      </c>
      <c r="DC2398" s="9">
        <v>20.404229999999998</v>
      </c>
      <c r="DD2398" s="9">
        <v>0</v>
      </c>
    </row>
    <row r="2399" spans="1:108" x14ac:dyDescent="0.25">
      <c r="A2399" s="9" t="s">
        <v>42</v>
      </c>
      <c r="B2399" s="9" t="s">
        <v>29</v>
      </c>
      <c r="C2399" s="9" t="s">
        <v>3</v>
      </c>
      <c r="D2399" s="9" t="s">
        <v>37</v>
      </c>
      <c r="E2399" s="9" t="s">
        <v>38</v>
      </c>
      <c r="F2399" s="9">
        <v>2017</v>
      </c>
      <c r="G2399" s="9">
        <v>9</v>
      </c>
      <c r="H2399" s="9"/>
      <c r="BF2399" s="33">
        <v>71.676469999999995</v>
      </c>
      <c r="BG2399" s="33">
        <v>69.852940000000004</v>
      </c>
      <c r="BH2399" s="33">
        <v>68.404409999999999</v>
      </c>
      <c r="BI2399" s="33">
        <v>67.235290000000006</v>
      </c>
      <c r="BJ2399" s="33">
        <v>65.948530000000005</v>
      </c>
      <c r="BK2399" s="33">
        <v>65.080879999999993</v>
      </c>
      <c r="BL2399" s="33">
        <v>63.985289999999999</v>
      </c>
      <c r="BM2399" s="33">
        <v>66.595590000000001</v>
      </c>
      <c r="BN2399" s="33">
        <v>73.338229999999996</v>
      </c>
      <c r="BO2399" s="33">
        <v>78.897059999999996</v>
      </c>
      <c r="BP2399" s="33">
        <v>84.514709999999994</v>
      </c>
      <c r="BQ2399" s="33">
        <v>88.264709999999994</v>
      </c>
      <c r="BR2399" s="33">
        <v>91.058819999999997</v>
      </c>
      <c r="BS2399" s="33">
        <v>94.132350000000002</v>
      </c>
      <c r="BT2399" s="33">
        <v>96.786770000000004</v>
      </c>
      <c r="BU2399" s="33">
        <v>98.441180000000003</v>
      </c>
      <c r="BV2399" s="33">
        <v>99.338229999999996</v>
      </c>
      <c r="BW2399" s="33">
        <v>98.492649999999998</v>
      </c>
      <c r="BX2399" s="33">
        <v>94.720590000000001</v>
      </c>
      <c r="BY2399" s="33">
        <v>85.897059999999996</v>
      </c>
      <c r="BZ2399" s="33">
        <v>79.941180000000003</v>
      </c>
      <c r="CA2399" s="33">
        <v>76.897059999999996</v>
      </c>
      <c r="CB2399" s="33">
        <v>74.051469999999995</v>
      </c>
      <c r="CC2399" s="33">
        <v>73.022059999999996</v>
      </c>
      <c r="DC2399" s="9">
        <v>20.404229999999998</v>
      </c>
      <c r="DD2399" s="9">
        <v>0</v>
      </c>
    </row>
    <row r="2400" spans="1:108" x14ac:dyDescent="0.25">
      <c r="A2400" s="9" t="s">
        <v>42</v>
      </c>
      <c r="B2400" s="9" t="s">
        <v>29</v>
      </c>
      <c r="C2400" s="9" t="s">
        <v>3</v>
      </c>
      <c r="D2400" s="9" t="s">
        <v>37</v>
      </c>
      <c r="E2400" s="9" t="s">
        <v>38</v>
      </c>
      <c r="F2400" s="9">
        <v>2017</v>
      </c>
      <c r="G2400" s="9">
        <v>10</v>
      </c>
      <c r="H2400" s="9"/>
      <c r="BF2400" s="33">
        <v>63.977939999999997</v>
      </c>
      <c r="BG2400" s="33">
        <v>63.477939999999997</v>
      </c>
      <c r="BH2400" s="33">
        <v>61.764710000000001</v>
      </c>
      <c r="BI2400" s="33">
        <v>59.808819999999997</v>
      </c>
      <c r="BJ2400" s="33">
        <v>58.683819999999997</v>
      </c>
      <c r="BK2400" s="33">
        <v>58.154409999999999</v>
      </c>
      <c r="BL2400" s="33">
        <v>56.970590000000001</v>
      </c>
      <c r="BM2400" s="33">
        <v>57.375</v>
      </c>
      <c r="BN2400" s="33">
        <v>61.529409999999999</v>
      </c>
      <c r="BO2400" s="33">
        <v>67.933819999999997</v>
      </c>
      <c r="BP2400" s="33">
        <v>73.316180000000003</v>
      </c>
      <c r="BQ2400" s="33">
        <v>76.867649999999998</v>
      </c>
      <c r="BR2400" s="33">
        <v>80.338229999999996</v>
      </c>
      <c r="BS2400" s="33">
        <v>83.051469999999995</v>
      </c>
      <c r="BT2400" s="33">
        <v>85.117649999999998</v>
      </c>
      <c r="BU2400" s="33">
        <v>85.830879999999993</v>
      </c>
      <c r="BV2400" s="33">
        <v>85.095590000000001</v>
      </c>
      <c r="BW2400" s="33">
        <v>83.014709999999994</v>
      </c>
      <c r="BX2400" s="33">
        <v>77.338229999999996</v>
      </c>
      <c r="BY2400" s="33">
        <v>72.022059999999996</v>
      </c>
      <c r="BZ2400" s="33">
        <v>68.242649999999998</v>
      </c>
      <c r="CA2400" s="33">
        <v>65.713229999999996</v>
      </c>
      <c r="CB2400" s="33">
        <v>64.698530000000005</v>
      </c>
      <c r="CC2400" s="33">
        <v>63.323529999999998</v>
      </c>
      <c r="DC2400" s="9">
        <v>20.404229999999998</v>
      </c>
      <c r="DD2400" s="9">
        <v>0</v>
      </c>
    </row>
    <row r="2401" spans="1:108" x14ac:dyDescent="0.25">
      <c r="A2401" s="9" t="s">
        <v>42</v>
      </c>
      <c r="B2401" s="9" t="s">
        <v>29</v>
      </c>
      <c r="C2401" s="9" t="s">
        <v>3</v>
      </c>
      <c r="D2401" s="9" t="s">
        <v>37</v>
      </c>
      <c r="E2401" s="9" t="s">
        <v>38</v>
      </c>
      <c r="F2401" s="9">
        <v>2018</v>
      </c>
      <c r="G2401" s="9">
        <v>5</v>
      </c>
      <c r="H2401" s="9"/>
      <c r="BF2401" s="33">
        <v>65.81944</v>
      </c>
      <c r="BG2401" s="33">
        <v>65.013890000000004</v>
      </c>
      <c r="BH2401" s="33">
        <v>63.59722</v>
      </c>
      <c r="BI2401" s="33">
        <v>62.59722</v>
      </c>
      <c r="BJ2401" s="33">
        <v>61.375</v>
      </c>
      <c r="BK2401" s="33">
        <v>60.388890000000004</v>
      </c>
      <c r="BL2401" s="33">
        <v>61.638890000000004</v>
      </c>
      <c r="BM2401" s="33">
        <v>66.291659999999993</v>
      </c>
      <c r="BN2401" s="33">
        <v>71.541659999999993</v>
      </c>
      <c r="BO2401" s="33">
        <v>76.43056</v>
      </c>
      <c r="BP2401" s="33">
        <v>80.013890000000004</v>
      </c>
      <c r="BQ2401" s="33">
        <v>82.763890000000004</v>
      </c>
      <c r="BR2401" s="33">
        <v>85.75</v>
      </c>
      <c r="BS2401" s="33">
        <v>87.93056</v>
      </c>
      <c r="BT2401" s="33">
        <v>89.652780000000007</v>
      </c>
      <c r="BU2401" s="33">
        <v>91.083340000000007</v>
      </c>
      <c r="BV2401" s="33">
        <v>92.222219999999993</v>
      </c>
      <c r="BW2401" s="33">
        <v>92.652780000000007</v>
      </c>
      <c r="BX2401" s="33">
        <v>91.5</v>
      </c>
      <c r="BY2401" s="33">
        <v>86.138890000000004</v>
      </c>
      <c r="BZ2401" s="33">
        <v>79.472219999999993</v>
      </c>
      <c r="CA2401" s="33">
        <v>75.013890000000004</v>
      </c>
      <c r="CB2401" s="33">
        <v>71.375</v>
      </c>
      <c r="CC2401" s="33">
        <v>69.513890000000004</v>
      </c>
      <c r="DC2401" s="9">
        <v>20.404229999999998</v>
      </c>
      <c r="DD2401" s="9">
        <v>0</v>
      </c>
    </row>
    <row r="2402" spans="1:108" x14ac:dyDescent="0.25">
      <c r="A2402" s="9" t="s">
        <v>42</v>
      </c>
      <c r="B2402" s="9" t="s">
        <v>29</v>
      </c>
      <c r="C2402" s="9" t="s">
        <v>3</v>
      </c>
      <c r="D2402" s="9" t="s">
        <v>37</v>
      </c>
      <c r="E2402" s="9" t="s">
        <v>38</v>
      </c>
      <c r="F2402" s="9">
        <v>2018</v>
      </c>
      <c r="G2402" s="9">
        <v>6</v>
      </c>
      <c r="H2402" s="9"/>
      <c r="BF2402" s="33">
        <v>75.013890000000004</v>
      </c>
      <c r="BG2402" s="33">
        <v>73.763890000000004</v>
      </c>
      <c r="BH2402" s="33">
        <v>72.222219999999993</v>
      </c>
      <c r="BI2402" s="33">
        <v>71.013890000000004</v>
      </c>
      <c r="BJ2402" s="33">
        <v>70.69444</v>
      </c>
      <c r="BK2402" s="33">
        <v>69.75</v>
      </c>
      <c r="BL2402" s="33">
        <v>70.55556</v>
      </c>
      <c r="BM2402" s="33">
        <v>75.111109999999996</v>
      </c>
      <c r="BN2402" s="33">
        <v>79.986109999999996</v>
      </c>
      <c r="BO2402" s="33">
        <v>83.916659999999993</v>
      </c>
      <c r="BP2402" s="33">
        <v>87.652780000000007</v>
      </c>
      <c r="BQ2402" s="33">
        <v>91.152780000000007</v>
      </c>
      <c r="BR2402" s="33">
        <v>93.69444</v>
      </c>
      <c r="BS2402" s="33">
        <v>96.402780000000007</v>
      </c>
      <c r="BT2402" s="33">
        <v>98.56944</v>
      </c>
      <c r="BU2402" s="33">
        <v>100.73609999999999</v>
      </c>
      <c r="BV2402" s="33">
        <v>101.70829999999999</v>
      </c>
      <c r="BW2402" s="33">
        <v>101.3194</v>
      </c>
      <c r="BX2402" s="33">
        <v>100.29170000000001</v>
      </c>
      <c r="BY2402" s="33">
        <v>95.611109999999996</v>
      </c>
      <c r="BZ2402" s="33">
        <v>88.486109999999996</v>
      </c>
      <c r="CA2402" s="33">
        <v>82.847219999999993</v>
      </c>
      <c r="CB2402" s="33">
        <v>79.388890000000004</v>
      </c>
      <c r="CC2402" s="33">
        <v>77.152780000000007</v>
      </c>
      <c r="DC2402" s="9">
        <v>20.404229999999998</v>
      </c>
      <c r="DD2402" s="9">
        <v>0</v>
      </c>
    </row>
    <row r="2403" spans="1:108" x14ac:dyDescent="0.25">
      <c r="A2403" s="9" t="s">
        <v>42</v>
      </c>
      <c r="B2403" s="9" t="s">
        <v>29</v>
      </c>
      <c r="C2403" s="9" t="s">
        <v>3</v>
      </c>
      <c r="D2403" s="9" t="s">
        <v>37</v>
      </c>
      <c r="E2403" s="9" t="s">
        <v>38</v>
      </c>
      <c r="F2403" s="9">
        <v>2018</v>
      </c>
      <c r="G2403" s="9">
        <v>7</v>
      </c>
      <c r="H2403" s="9">
        <v>205.82769999999999</v>
      </c>
      <c r="I2403" s="9">
        <v>169.42009999999999</v>
      </c>
      <c r="J2403" s="9">
        <v>163.57210000000001</v>
      </c>
      <c r="K2403" s="9">
        <v>158.0574</v>
      </c>
      <c r="L2403" s="9">
        <v>163.29470000000001</v>
      </c>
      <c r="M2403" s="9">
        <v>199.09639999999999</v>
      </c>
      <c r="N2403" s="9">
        <v>269.69580000000002</v>
      </c>
      <c r="O2403" s="9">
        <v>458.34339999999997</v>
      </c>
      <c r="P2403" s="9">
        <v>467.7441</v>
      </c>
      <c r="Q2403" s="9">
        <v>512.10969999999998</v>
      </c>
      <c r="R2403" s="9">
        <v>546.47559999999999</v>
      </c>
      <c r="S2403" s="9">
        <v>557.47720000000004</v>
      </c>
      <c r="T2403" s="9">
        <v>568.96029999999996</v>
      </c>
      <c r="U2403" s="9">
        <v>504.97660000000002</v>
      </c>
      <c r="V2403" s="9">
        <v>514.85879999999997</v>
      </c>
      <c r="W2403" s="9">
        <v>516.87990000000002</v>
      </c>
      <c r="X2403" s="9">
        <v>499.13990000000001</v>
      </c>
      <c r="Y2403" s="9">
        <v>513.11389999999994</v>
      </c>
      <c r="Z2403" s="9">
        <v>643.63639999999998</v>
      </c>
      <c r="AA2403" s="9">
        <v>436.5154</v>
      </c>
      <c r="AB2403" s="9">
        <v>284.44549999999998</v>
      </c>
      <c r="AC2403" s="9">
        <v>263.66789999999997</v>
      </c>
      <c r="AD2403" s="9">
        <v>240.024</v>
      </c>
      <c r="AE2403" s="9">
        <v>234.1438</v>
      </c>
      <c r="AF2403" s="9">
        <v>508.9889</v>
      </c>
      <c r="AG2403" s="9">
        <v>190.84880000000001</v>
      </c>
      <c r="AH2403" s="9">
        <v>156.85079999999999</v>
      </c>
      <c r="AI2403" s="9">
        <v>152.26910000000001</v>
      </c>
      <c r="AJ2403" s="9">
        <v>155.16589999999999</v>
      </c>
      <c r="AK2403" s="9">
        <v>161.4905</v>
      </c>
      <c r="AL2403" s="9">
        <v>204.4863</v>
      </c>
      <c r="AM2403" s="9">
        <v>275.68650000000002</v>
      </c>
      <c r="AN2403" s="9">
        <v>458.73090000000002</v>
      </c>
      <c r="AO2403" s="9">
        <v>499.20269999999999</v>
      </c>
      <c r="AP2403" s="9">
        <v>532.25879999999995</v>
      </c>
      <c r="AQ2403" s="9">
        <v>567.07159999999999</v>
      </c>
      <c r="AR2403" s="9">
        <v>569.19929999999999</v>
      </c>
      <c r="AS2403" s="9">
        <v>572.09079999999994</v>
      </c>
      <c r="AT2403" s="9">
        <v>585.78009999999995</v>
      </c>
      <c r="AU2403" s="9">
        <v>592.57050000000004</v>
      </c>
      <c r="AV2403" s="9">
        <v>584.66010000000006</v>
      </c>
      <c r="AW2403" s="9">
        <v>583.24069999999995</v>
      </c>
      <c r="AX2403" s="9">
        <v>611.63310000000001</v>
      </c>
      <c r="AY2403" s="9">
        <v>597.202</v>
      </c>
      <c r="AZ2403" s="9">
        <v>387.72739999999999</v>
      </c>
      <c r="BA2403" s="9">
        <v>256.06119999999999</v>
      </c>
      <c r="BB2403" s="9">
        <v>239.03360000000001</v>
      </c>
      <c r="BC2403" s="9">
        <v>215.77070000000001</v>
      </c>
      <c r="BD2403" s="9">
        <v>207.08860000000001</v>
      </c>
      <c r="BE2403" s="9">
        <v>592.26859999999999</v>
      </c>
      <c r="BF2403" s="33">
        <v>72.583340000000007</v>
      </c>
      <c r="BG2403" s="33">
        <v>71.25</v>
      </c>
      <c r="BH2403" s="33">
        <v>70.5</v>
      </c>
      <c r="BI2403" s="33">
        <v>68.888890000000004</v>
      </c>
      <c r="BJ2403" s="33">
        <v>67.583340000000007</v>
      </c>
      <c r="BK2403" s="33">
        <v>66.708340000000007</v>
      </c>
      <c r="BL2403" s="33">
        <v>68.027780000000007</v>
      </c>
      <c r="BM2403" s="33">
        <v>72.902780000000007</v>
      </c>
      <c r="BN2403" s="33">
        <v>78.472219999999993</v>
      </c>
      <c r="BO2403" s="33">
        <v>83.347219999999993</v>
      </c>
      <c r="BP2403" s="33">
        <v>88</v>
      </c>
      <c r="BQ2403" s="33">
        <v>91.708340000000007</v>
      </c>
      <c r="BR2403" s="33">
        <v>94.708340000000007</v>
      </c>
      <c r="BS2403" s="33">
        <v>97.333340000000007</v>
      </c>
      <c r="BT2403" s="33">
        <v>99.388890000000004</v>
      </c>
      <c r="BU2403" s="33">
        <v>100.6528</v>
      </c>
      <c r="BV2403" s="33">
        <v>101.16670000000001</v>
      </c>
      <c r="BW2403" s="33">
        <v>101.86109999999999</v>
      </c>
      <c r="BX2403" s="33">
        <v>101.7222</v>
      </c>
      <c r="BY2403" s="33">
        <v>96.986109999999996</v>
      </c>
      <c r="BZ2403" s="33">
        <v>89.25</v>
      </c>
      <c r="CA2403" s="33">
        <v>82.875</v>
      </c>
      <c r="CB2403" s="33">
        <v>79.05556</v>
      </c>
      <c r="CC2403" s="33">
        <v>77.208340000000007</v>
      </c>
      <c r="CD2403" s="9">
        <v>90.938450000000003</v>
      </c>
      <c r="CE2403" s="9">
        <v>20.435749999999999</v>
      </c>
      <c r="CF2403" s="9">
        <v>21.99295</v>
      </c>
      <c r="CG2403" s="9">
        <v>16.551659999999998</v>
      </c>
      <c r="CH2403" s="9">
        <v>17.064520000000002</v>
      </c>
      <c r="CI2403" s="9">
        <v>41.006340000000002</v>
      </c>
      <c r="CJ2403" s="9">
        <v>89.192599999999999</v>
      </c>
      <c r="CK2403" s="9">
        <v>275.21910000000003</v>
      </c>
      <c r="CL2403" s="9">
        <v>436.76780000000002</v>
      </c>
      <c r="CM2403" s="9">
        <v>168.90960000000001</v>
      </c>
      <c r="CN2403" s="9">
        <v>62.500680000000003</v>
      </c>
      <c r="CO2403" s="9">
        <v>142.18770000000001</v>
      </c>
      <c r="CP2403" s="9">
        <v>117.0247</v>
      </c>
      <c r="CQ2403" s="9">
        <v>120.4354</v>
      </c>
      <c r="CR2403" s="9">
        <v>112.84529999999999</v>
      </c>
      <c r="CS2403" s="9">
        <v>105.5732</v>
      </c>
      <c r="CT2403" s="9">
        <v>144.8965</v>
      </c>
      <c r="CU2403" s="9">
        <v>280.548</v>
      </c>
      <c r="CV2403" s="9">
        <v>473.57560000000001</v>
      </c>
      <c r="CW2403" s="9">
        <v>704.98479999999995</v>
      </c>
      <c r="CX2403" s="9">
        <v>292.8236</v>
      </c>
      <c r="CY2403" s="9">
        <v>223.70650000000001</v>
      </c>
      <c r="CZ2403" s="9">
        <v>199.233</v>
      </c>
      <c r="DA2403" s="9">
        <v>199.16849999999999</v>
      </c>
      <c r="DB2403" s="9">
        <v>100.6888</v>
      </c>
      <c r="DC2403" s="9">
        <v>20.404229999999998</v>
      </c>
      <c r="DD2403" s="9">
        <v>0</v>
      </c>
    </row>
    <row r="2404" spans="1:108" x14ac:dyDescent="0.25">
      <c r="A2404" s="9" t="s">
        <v>42</v>
      </c>
      <c r="B2404" s="9" t="s">
        <v>29</v>
      </c>
      <c r="C2404" s="9" t="s">
        <v>3</v>
      </c>
      <c r="D2404" s="9" t="s">
        <v>37</v>
      </c>
      <c r="E2404" s="9" t="s">
        <v>38</v>
      </c>
      <c r="F2404" s="9">
        <v>2018</v>
      </c>
      <c r="G2404" s="9">
        <v>8</v>
      </c>
      <c r="H2404" s="9"/>
      <c r="BF2404" s="33">
        <v>74.669120000000007</v>
      </c>
      <c r="BG2404" s="33">
        <v>72.801469999999995</v>
      </c>
      <c r="BH2404" s="33">
        <v>71.080879999999993</v>
      </c>
      <c r="BI2404" s="33">
        <v>69.588229999999996</v>
      </c>
      <c r="BJ2404" s="33">
        <v>68.433819999999997</v>
      </c>
      <c r="BK2404" s="33">
        <v>67.294120000000007</v>
      </c>
      <c r="BL2404" s="33">
        <v>67.441180000000003</v>
      </c>
      <c r="BM2404" s="33">
        <v>71.558819999999997</v>
      </c>
      <c r="BN2404" s="33">
        <v>77.132350000000002</v>
      </c>
      <c r="BO2404" s="33">
        <v>81.830879999999993</v>
      </c>
      <c r="BP2404" s="33">
        <v>86.639709999999994</v>
      </c>
      <c r="BQ2404" s="33">
        <v>90.477940000000004</v>
      </c>
      <c r="BR2404" s="33">
        <v>93.455879999999993</v>
      </c>
      <c r="BS2404" s="33">
        <v>95.125</v>
      </c>
      <c r="BT2404" s="33">
        <v>96.272059999999996</v>
      </c>
      <c r="BU2404" s="33">
        <v>97.382350000000002</v>
      </c>
      <c r="BV2404" s="33">
        <v>97.955879999999993</v>
      </c>
      <c r="BW2404" s="33">
        <v>98.551469999999995</v>
      </c>
      <c r="BX2404" s="33">
        <v>97.463229999999996</v>
      </c>
      <c r="BY2404" s="33">
        <v>92.441180000000003</v>
      </c>
      <c r="BZ2404" s="33">
        <v>86.279409999999999</v>
      </c>
      <c r="CA2404" s="33">
        <v>82.411770000000004</v>
      </c>
      <c r="CB2404" s="33">
        <v>79.161770000000004</v>
      </c>
      <c r="CC2404" s="33">
        <v>76.889709999999994</v>
      </c>
      <c r="DC2404" s="9">
        <v>20.404229999999998</v>
      </c>
      <c r="DD2404" s="9">
        <v>0</v>
      </c>
    </row>
    <row r="2405" spans="1:108" x14ac:dyDescent="0.25">
      <c r="A2405" s="9" t="s">
        <v>42</v>
      </c>
      <c r="B2405" s="9" t="s">
        <v>29</v>
      </c>
      <c r="C2405" s="9" t="s">
        <v>3</v>
      </c>
      <c r="D2405" s="9" t="s">
        <v>37</v>
      </c>
      <c r="E2405" s="9" t="s">
        <v>38</v>
      </c>
      <c r="F2405" s="9">
        <v>2018</v>
      </c>
      <c r="G2405" s="9">
        <v>9</v>
      </c>
      <c r="H2405" s="9"/>
      <c r="BF2405" s="33">
        <v>71.676469999999995</v>
      </c>
      <c r="BG2405" s="33">
        <v>69.852940000000004</v>
      </c>
      <c r="BH2405" s="33">
        <v>68.404409999999999</v>
      </c>
      <c r="BI2405" s="33">
        <v>67.235290000000006</v>
      </c>
      <c r="BJ2405" s="33">
        <v>65.948530000000005</v>
      </c>
      <c r="BK2405" s="33">
        <v>65.080879999999993</v>
      </c>
      <c r="BL2405" s="33">
        <v>63.985289999999999</v>
      </c>
      <c r="BM2405" s="33">
        <v>66.595590000000001</v>
      </c>
      <c r="BN2405" s="33">
        <v>73.338229999999996</v>
      </c>
      <c r="BO2405" s="33">
        <v>78.897059999999996</v>
      </c>
      <c r="BP2405" s="33">
        <v>84.514709999999994</v>
      </c>
      <c r="BQ2405" s="33">
        <v>88.264709999999994</v>
      </c>
      <c r="BR2405" s="33">
        <v>91.058819999999997</v>
      </c>
      <c r="BS2405" s="33">
        <v>94.132350000000002</v>
      </c>
      <c r="BT2405" s="33">
        <v>96.786770000000004</v>
      </c>
      <c r="BU2405" s="33">
        <v>98.441180000000003</v>
      </c>
      <c r="BV2405" s="33">
        <v>99.338229999999996</v>
      </c>
      <c r="BW2405" s="33">
        <v>98.492649999999998</v>
      </c>
      <c r="BX2405" s="33">
        <v>94.720590000000001</v>
      </c>
      <c r="BY2405" s="33">
        <v>85.897059999999996</v>
      </c>
      <c r="BZ2405" s="33">
        <v>79.941180000000003</v>
      </c>
      <c r="CA2405" s="33">
        <v>76.897059999999996</v>
      </c>
      <c r="CB2405" s="33">
        <v>74.051469999999995</v>
      </c>
      <c r="CC2405" s="33">
        <v>73.022059999999996</v>
      </c>
      <c r="DC2405" s="9">
        <v>20.404229999999998</v>
      </c>
      <c r="DD2405" s="9">
        <v>0</v>
      </c>
    </row>
    <row r="2406" spans="1:108" x14ac:dyDescent="0.25">
      <c r="A2406" s="9" t="s">
        <v>42</v>
      </c>
      <c r="B2406" s="9" t="s">
        <v>29</v>
      </c>
      <c r="C2406" s="9" t="s">
        <v>3</v>
      </c>
      <c r="D2406" s="9" t="s">
        <v>37</v>
      </c>
      <c r="E2406" s="9" t="s">
        <v>38</v>
      </c>
      <c r="F2406" s="9">
        <v>2018</v>
      </c>
      <c r="G2406" s="9">
        <v>10</v>
      </c>
      <c r="H2406" s="9"/>
      <c r="BF2406" s="33">
        <v>63.977939999999997</v>
      </c>
      <c r="BG2406" s="33">
        <v>63.477939999999997</v>
      </c>
      <c r="BH2406" s="33">
        <v>61.764710000000001</v>
      </c>
      <c r="BI2406" s="33">
        <v>59.808819999999997</v>
      </c>
      <c r="BJ2406" s="33">
        <v>58.683819999999997</v>
      </c>
      <c r="BK2406" s="33">
        <v>58.154409999999999</v>
      </c>
      <c r="BL2406" s="33">
        <v>56.970590000000001</v>
      </c>
      <c r="BM2406" s="33">
        <v>57.375</v>
      </c>
      <c r="BN2406" s="33">
        <v>61.529409999999999</v>
      </c>
      <c r="BO2406" s="33">
        <v>67.933819999999997</v>
      </c>
      <c r="BP2406" s="33">
        <v>73.316180000000003</v>
      </c>
      <c r="BQ2406" s="33">
        <v>76.867649999999998</v>
      </c>
      <c r="BR2406" s="33">
        <v>80.338229999999996</v>
      </c>
      <c r="BS2406" s="33">
        <v>83.051469999999995</v>
      </c>
      <c r="BT2406" s="33">
        <v>85.117649999999998</v>
      </c>
      <c r="BU2406" s="33">
        <v>85.830879999999993</v>
      </c>
      <c r="BV2406" s="33">
        <v>85.095590000000001</v>
      </c>
      <c r="BW2406" s="33">
        <v>83.014709999999994</v>
      </c>
      <c r="BX2406" s="33">
        <v>77.338229999999996</v>
      </c>
      <c r="BY2406" s="33">
        <v>72.022059999999996</v>
      </c>
      <c r="BZ2406" s="33">
        <v>68.242649999999998</v>
      </c>
      <c r="CA2406" s="33">
        <v>65.713229999999996</v>
      </c>
      <c r="CB2406" s="33">
        <v>64.698530000000005</v>
      </c>
      <c r="CC2406" s="33">
        <v>63.323529999999998</v>
      </c>
      <c r="DC2406" s="9">
        <v>20.404229999999998</v>
      </c>
      <c r="DD2406" s="9">
        <v>0</v>
      </c>
    </row>
    <row r="2407" spans="1:108" x14ac:dyDescent="0.25">
      <c r="A2407" s="9" t="s">
        <v>42</v>
      </c>
      <c r="B2407" s="9" t="s">
        <v>29</v>
      </c>
      <c r="C2407" s="9" t="s">
        <v>3</v>
      </c>
      <c r="D2407" s="9" t="s">
        <v>37</v>
      </c>
      <c r="E2407" s="9" t="s">
        <v>38</v>
      </c>
      <c r="F2407" s="9">
        <v>2019</v>
      </c>
      <c r="G2407" s="9">
        <v>5</v>
      </c>
      <c r="H2407" s="9"/>
      <c r="BF2407" s="33">
        <v>65.81944</v>
      </c>
      <c r="BG2407" s="33">
        <v>65.013890000000004</v>
      </c>
      <c r="BH2407" s="33">
        <v>63.59722</v>
      </c>
      <c r="BI2407" s="33">
        <v>62.59722</v>
      </c>
      <c r="BJ2407" s="33">
        <v>61.375</v>
      </c>
      <c r="BK2407" s="33">
        <v>60.388890000000004</v>
      </c>
      <c r="BL2407" s="33">
        <v>61.638890000000004</v>
      </c>
      <c r="BM2407" s="33">
        <v>66.291659999999993</v>
      </c>
      <c r="BN2407" s="33">
        <v>71.541659999999993</v>
      </c>
      <c r="BO2407" s="33">
        <v>76.43056</v>
      </c>
      <c r="BP2407" s="33">
        <v>80.013890000000004</v>
      </c>
      <c r="BQ2407" s="33">
        <v>82.763890000000004</v>
      </c>
      <c r="BR2407" s="33">
        <v>85.75</v>
      </c>
      <c r="BS2407" s="33">
        <v>87.93056</v>
      </c>
      <c r="BT2407" s="33">
        <v>89.652780000000007</v>
      </c>
      <c r="BU2407" s="33">
        <v>91.083340000000007</v>
      </c>
      <c r="BV2407" s="33">
        <v>92.222219999999993</v>
      </c>
      <c r="BW2407" s="33">
        <v>92.652780000000007</v>
      </c>
      <c r="BX2407" s="33">
        <v>91.5</v>
      </c>
      <c r="BY2407" s="33">
        <v>86.138890000000004</v>
      </c>
      <c r="BZ2407" s="33">
        <v>79.472219999999993</v>
      </c>
      <c r="CA2407" s="33">
        <v>75.013890000000004</v>
      </c>
      <c r="CB2407" s="33">
        <v>71.375</v>
      </c>
      <c r="CC2407" s="33">
        <v>69.513890000000004</v>
      </c>
      <c r="DC2407" s="9">
        <v>20.404229999999998</v>
      </c>
      <c r="DD2407" s="9">
        <v>0</v>
      </c>
    </row>
    <row r="2408" spans="1:108" x14ac:dyDescent="0.25">
      <c r="A2408" s="9" t="s">
        <v>42</v>
      </c>
      <c r="B2408" s="9" t="s">
        <v>29</v>
      </c>
      <c r="C2408" s="9" t="s">
        <v>3</v>
      </c>
      <c r="D2408" s="9" t="s">
        <v>37</v>
      </c>
      <c r="E2408" s="9" t="s">
        <v>38</v>
      </c>
      <c r="F2408" s="9">
        <v>2019</v>
      </c>
      <c r="G2408" s="9">
        <v>6</v>
      </c>
      <c r="H2408" s="9"/>
      <c r="BF2408" s="33">
        <v>75.013890000000004</v>
      </c>
      <c r="BG2408" s="33">
        <v>73.763890000000004</v>
      </c>
      <c r="BH2408" s="33">
        <v>72.222219999999993</v>
      </c>
      <c r="BI2408" s="33">
        <v>71.013890000000004</v>
      </c>
      <c r="BJ2408" s="33">
        <v>70.69444</v>
      </c>
      <c r="BK2408" s="33">
        <v>69.75</v>
      </c>
      <c r="BL2408" s="33">
        <v>70.55556</v>
      </c>
      <c r="BM2408" s="33">
        <v>75.111109999999996</v>
      </c>
      <c r="BN2408" s="33">
        <v>79.986109999999996</v>
      </c>
      <c r="BO2408" s="33">
        <v>83.916659999999993</v>
      </c>
      <c r="BP2408" s="33">
        <v>87.652780000000007</v>
      </c>
      <c r="BQ2408" s="33">
        <v>91.152780000000007</v>
      </c>
      <c r="BR2408" s="33">
        <v>93.69444</v>
      </c>
      <c r="BS2408" s="33">
        <v>96.402780000000007</v>
      </c>
      <c r="BT2408" s="33">
        <v>98.56944</v>
      </c>
      <c r="BU2408" s="33">
        <v>100.73609999999999</v>
      </c>
      <c r="BV2408" s="33">
        <v>101.70829999999999</v>
      </c>
      <c r="BW2408" s="33">
        <v>101.3194</v>
      </c>
      <c r="BX2408" s="33">
        <v>100.29170000000001</v>
      </c>
      <c r="BY2408" s="33">
        <v>95.611109999999996</v>
      </c>
      <c r="BZ2408" s="33">
        <v>88.486109999999996</v>
      </c>
      <c r="CA2408" s="33">
        <v>82.847219999999993</v>
      </c>
      <c r="CB2408" s="33">
        <v>79.388890000000004</v>
      </c>
      <c r="CC2408" s="33">
        <v>77.152780000000007</v>
      </c>
      <c r="DC2408" s="9">
        <v>20.404229999999998</v>
      </c>
      <c r="DD2408" s="9">
        <v>0</v>
      </c>
    </row>
    <row r="2409" spans="1:108" x14ac:dyDescent="0.25">
      <c r="A2409" s="9" t="s">
        <v>42</v>
      </c>
      <c r="B2409" s="9" t="s">
        <v>29</v>
      </c>
      <c r="C2409" s="9" t="s">
        <v>3</v>
      </c>
      <c r="D2409" s="9" t="s">
        <v>37</v>
      </c>
      <c r="E2409" s="9" t="s">
        <v>38</v>
      </c>
      <c r="F2409" s="9">
        <v>2019</v>
      </c>
      <c r="G2409" s="9">
        <v>7</v>
      </c>
      <c r="H2409" s="9">
        <v>205.10599999999999</v>
      </c>
      <c r="I2409" s="9">
        <v>168.68389999999999</v>
      </c>
      <c r="J2409" s="9">
        <v>162.82650000000001</v>
      </c>
      <c r="K2409" s="9">
        <v>157.40289999999999</v>
      </c>
      <c r="L2409" s="9">
        <v>162.73500000000001</v>
      </c>
      <c r="M2409" s="9">
        <v>198.8972</v>
      </c>
      <c r="N2409" s="9">
        <v>269.2928</v>
      </c>
      <c r="O2409" s="9">
        <v>458.73320000000001</v>
      </c>
      <c r="P2409" s="9">
        <v>468.22280000000001</v>
      </c>
      <c r="Q2409" s="9">
        <v>512.74040000000002</v>
      </c>
      <c r="R2409" s="9">
        <v>546.67529999999999</v>
      </c>
      <c r="S2409" s="9">
        <v>557.71889999999996</v>
      </c>
      <c r="T2409" s="9">
        <v>569.18190000000004</v>
      </c>
      <c r="U2409" s="9">
        <v>505.24489999999997</v>
      </c>
      <c r="V2409" s="9">
        <v>515.12710000000004</v>
      </c>
      <c r="W2409" s="9">
        <v>517.02059999999994</v>
      </c>
      <c r="X2409" s="9">
        <v>499.31369999999998</v>
      </c>
      <c r="Y2409" s="9">
        <v>513.31100000000004</v>
      </c>
      <c r="Z2409" s="9">
        <v>643.71519999999998</v>
      </c>
      <c r="AA2409" s="9">
        <v>436.57400000000001</v>
      </c>
      <c r="AB2409" s="9">
        <v>284.90190000000001</v>
      </c>
      <c r="AC2409" s="9">
        <v>265.07089999999999</v>
      </c>
      <c r="AD2409" s="9">
        <v>241.39940000000001</v>
      </c>
      <c r="AE2409" s="9">
        <v>235.51920000000001</v>
      </c>
      <c r="AF2409" s="9">
        <v>509.1918</v>
      </c>
      <c r="AG2409" s="9">
        <v>190.12710000000001</v>
      </c>
      <c r="AH2409" s="9">
        <v>156.11449999999999</v>
      </c>
      <c r="AI2409" s="9">
        <v>151.52350000000001</v>
      </c>
      <c r="AJ2409" s="9">
        <v>154.51140000000001</v>
      </c>
      <c r="AK2409" s="9">
        <v>160.9308</v>
      </c>
      <c r="AL2409" s="9">
        <v>204.28710000000001</v>
      </c>
      <c r="AM2409" s="9">
        <v>275.28359999999998</v>
      </c>
      <c r="AN2409" s="9">
        <v>459.1207</v>
      </c>
      <c r="AO2409" s="9">
        <v>499.6814</v>
      </c>
      <c r="AP2409" s="9">
        <v>532.8895</v>
      </c>
      <c r="AQ2409" s="9">
        <v>567.27120000000002</v>
      </c>
      <c r="AR2409" s="9">
        <v>569.44090000000006</v>
      </c>
      <c r="AS2409" s="9">
        <v>572.31240000000003</v>
      </c>
      <c r="AT2409" s="9">
        <v>586.04849999999999</v>
      </c>
      <c r="AU2409" s="9">
        <v>592.83879999999999</v>
      </c>
      <c r="AV2409" s="9">
        <v>584.80079999999998</v>
      </c>
      <c r="AW2409" s="9">
        <v>583.41449999999998</v>
      </c>
      <c r="AX2409" s="9">
        <v>611.83029999999997</v>
      </c>
      <c r="AY2409" s="9">
        <v>597.28089999999997</v>
      </c>
      <c r="AZ2409" s="9">
        <v>387.78590000000003</v>
      </c>
      <c r="BA2409" s="9">
        <v>256.51760000000002</v>
      </c>
      <c r="BB2409" s="9">
        <v>240.4365</v>
      </c>
      <c r="BC2409" s="9">
        <v>217.14609999999999</v>
      </c>
      <c r="BD2409" s="9">
        <v>208.464</v>
      </c>
      <c r="BE2409" s="9">
        <v>592.47149999999999</v>
      </c>
      <c r="BF2409" s="33">
        <v>72.583340000000007</v>
      </c>
      <c r="BG2409" s="33">
        <v>71.25</v>
      </c>
      <c r="BH2409" s="33">
        <v>70.5</v>
      </c>
      <c r="BI2409" s="33">
        <v>68.888890000000004</v>
      </c>
      <c r="BJ2409" s="33">
        <v>67.583340000000007</v>
      </c>
      <c r="BK2409" s="33">
        <v>66.708340000000007</v>
      </c>
      <c r="BL2409" s="33">
        <v>68.027780000000007</v>
      </c>
      <c r="BM2409" s="33">
        <v>72.902780000000007</v>
      </c>
      <c r="BN2409" s="33">
        <v>78.472219999999993</v>
      </c>
      <c r="BO2409" s="33">
        <v>83.347219999999993</v>
      </c>
      <c r="BP2409" s="33">
        <v>88</v>
      </c>
      <c r="BQ2409" s="33">
        <v>91.708340000000007</v>
      </c>
      <c r="BR2409" s="33">
        <v>94.708340000000007</v>
      </c>
      <c r="BS2409" s="33">
        <v>97.333340000000007</v>
      </c>
      <c r="BT2409" s="33">
        <v>99.388890000000004</v>
      </c>
      <c r="BU2409" s="33">
        <v>100.6528</v>
      </c>
      <c r="BV2409" s="33">
        <v>101.16670000000001</v>
      </c>
      <c r="BW2409" s="33">
        <v>101.86109999999999</v>
      </c>
      <c r="BX2409" s="33">
        <v>101.7222</v>
      </c>
      <c r="BY2409" s="33">
        <v>96.986109999999996</v>
      </c>
      <c r="BZ2409" s="33">
        <v>89.25</v>
      </c>
      <c r="CA2409" s="33">
        <v>82.875</v>
      </c>
      <c r="CB2409" s="33">
        <v>79.05556</v>
      </c>
      <c r="CC2409" s="33">
        <v>77.208340000000007</v>
      </c>
      <c r="CD2409" s="9">
        <v>90.955150000000003</v>
      </c>
      <c r="CE2409" s="9">
        <v>20.442340000000002</v>
      </c>
      <c r="CF2409" s="9">
        <v>22.011659999999999</v>
      </c>
      <c r="CG2409" s="9">
        <v>16.567710000000002</v>
      </c>
      <c r="CH2409" s="9">
        <v>17.08024</v>
      </c>
      <c r="CI2409" s="9">
        <v>41.026150000000001</v>
      </c>
      <c r="CJ2409" s="9">
        <v>89.186589999999995</v>
      </c>
      <c r="CK2409" s="9">
        <v>275.23230000000001</v>
      </c>
      <c r="CL2409" s="9">
        <v>437.11779999999999</v>
      </c>
      <c r="CM2409" s="9">
        <v>168.94560000000001</v>
      </c>
      <c r="CN2409" s="9">
        <v>62.48724</v>
      </c>
      <c r="CO2409" s="9">
        <v>142.17689999999999</v>
      </c>
      <c r="CP2409" s="9">
        <v>117.0064</v>
      </c>
      <c r="CQ2409" s="9">
        <v>120.43170000000001</v>
      </c>
      <c r="CR2409" s="9">
        <v>112.8566</v>
      </c>
      <c r="CS2409" s="9">
        <v>105.5758</v>
      </c>
      <c r="CT2409" s="9">
        <v>144.90989999999999</v>
      </c>
      <c r="CU2409" s="9">
        <v>280.61900000000003</v>
      </c>
      <c r="CV2409" s="9">
        <v>473.45699999999999</v>
      </c>
      <c r="CW2409" s="9">
        <v>705.00599999999997</v>
      </c>
      <c r="CX2409" s="9">
        <v>292.92009999999999</v>
      </c>
      <c r="CY2409" s="9">
        <v>223.7867</v>
      </c>
      <c r="CZ2409" s="9">
        <v>199.31309999999999</v>
      </c>
      <c r="DA2409" s="9">
        <v>199.23929999999999</v>
      </c>
      <c r="DB2409" s="9">
        <v>100.6888</v>
      </c>
      <c r="DC2409" s="9">
        <v>20.404229999999998</v>
      </c>
      <c r="DD2409" s="9">
        <v>0</v>
      </c>
    </row>
    <row r="2410" spans="1:108" x14ac:dyDescent="0.25">
      <c r="A2410" s="9" t="s">
        <v>42</v>
      </c>
      <c r="B2410" s="9" t="s">
        <v>29</v>
      </c>
      <c r="C2410" s="9" t="s">
        <v>3</v>
      </c>
      <c r="D2410" s="9" t="s">
        <v>37</v>
      </c>
      <c r="E2410" s="9" t="s">
        <v>38</v>
      </c>
      <c r="F2410" s="9">
        <v>2019</v>
      </c>
      <c r="G2410" s="9">
        <v>8</v>
      </c>
      <c r="H2410" s="9"/>
      <c r="BF2410" s="33">
        <v>74.669120000000007</v>
      </c>
      <c r="BG2410" s="33">
        <v>72.801469999999995</v>
      </c>
      <c r="BH2410" s="33">
        <v>71.080879999999993</v>
      </c>
      <c r="BI2410" s="33">
        <v>69.588229999999996</v>
      </c>
      <c r="BJ2410" s="33">
        <v>68.433819999999997</v>
      </c>
      <c r="BK2410" s="33">
        <v>67.294120000000007</v>
      </c>
      <c r="BL2410" s="33">
        <v>67.441180000000003</v>
      </c>
      <c r="BM2410" s="33">
        <v>71.558819999999997</v>
      </c>
      <c r="BN2410" s="33">
        <v>77.132350000000002</v>
      </c>
      <c r="BO2410" s="33">
        <v>81.830879999999993</v>
      </c>
      <c r="BP2410" s="33">
        <v>86.639709999999994</v>
      </c>
      <c r="BQ2410" s="33">
        <v>90.477940000000004</v>
      </c>
      <c r="BR2410" s="33">
        <v>93.455879999999993</v>
      </c>
      <c r="BS2410" s="33">
        <v>95.125</v>
      </c>
      <c r="BT2410" s="33">
        <v>96.272059999999996</v>
      </c>
      <c r="BU2410" s="33">
        <v>97.382350000000002</v>
      </c>
      <c r="BV2410" s="33">
        <v>97.955879999999993</v>
      </c>
      <c r="BW2410" s="33">
        <v>98.551469999999995</v>
      </c>
      <c r="BX2410" s="33">
        <v>97.463229999999996</v>
      </c>
      <c r="BY2410" s="33">
        <v>92.441180000000003</v>
      </c>
      <c r="BZ2410" s="33">
        <v>86.279409999999999</v>
      </c>
      <c r="CA2410" s="33">
        <v>82.411770000000004</v>
      </c>
      <c r="CB2410" s="33">
        <v>79.161770000000004</v>
      </c>
      <c r="CC2410" s="33">
        <v>76.889709999999994</v>
      </c>
      <c r="DC2410" s="9">
        <v>20.404229999999998</v>
      </c>
      <c r="DD2410" s="9">
        <v>0</v>
      </c>
    </row>
    <row r="2411" spans="1:108" x14ac:dyDescent="0.25">
      <c r="A2411" s="9" t="s">
        <v>42</v>
      </c>
      <c r="B2411" s="9" t="s">
        <v>29</v>
      </c>
      <c r="C2411" s="9" t="s">
        <v>3</v>
      </c>
      <c r="D2411" s="9" t="s">
        <v>37</v>
      </c>
      <c r="E2411" s="9" t="s">
        <v>38</v>
      </c>
      <c r="F2411" s="9">
        <v>2019</v>
      </c>
      <c r="G2411" s="9">
        <v>9</v>
      </c>
      <c r="H2411" s="9"/>
      <c r="BF2411" s="33">
        <v>71.676469999999995</v>
      </c>
      <c r="BG2411" s="33">
        <v>69.852940000000004</v>
      </c>
      <c r="BH2411" s="33">
        <v>68.404409999999999</v>
      </c>
      <c r="BI2411" s="33">
        <v>67.235290000000006</v>
      </c>
      <c r="BJ2411" s="33">
        <v>65.948530000000005</v>
      </c>
      <c r="BK2411" s="33">
        <v>65.080879999999993</v>
      </c>
      <c r="BL2411" s="33">
        <v>63.985289999999999</v>
      </c>
      <c r="BM2411" s="33">
        <v>66.595590000000001</v>
      </c>
      <c r="BN2411" s="33">
        <v>73.338229999999996</v>
      </c>
      <c r="BO2411" s="33">
        <v>78.897059999999996</v>
      </c>
      <c r="BP2411" s="33">
        <v>84.514709999999994</v>
      </c>
      <c r="BQ2411" s="33">
        <v>88.264709999999994</v>
      </c>
      <c r="BR2411" s="33">
        <v>91.058819999999997</v>
      </c>
      <c r="BS2411" s="33">
        <v>94.132350000000002</v>
      </c>
      <c r="BT2411" s="33">
        <v>96.786770000000004</v>
      </c>
      <c r="BU2411" s="33">
        <v>98.441180000000003</v>
      </c>
      <c r="BV2411" s="33">
        <v>99.338229999999996</v>
      </c>
      <c r="BW2411" s="33">
        <v>98.492649999999998</v>
      </c>
      <c r="BX2411" s="33">
        <v>94.720590000000001</v>
      </c>
      <c r="BY2411" s="33">
        <v>85.897059999999996</v>
      </c>
      <c r="BZ2411" s="33">
        <v>79.941180000000003</v>
      </c>
      <c r="CA2411" s="33">
        <v>76.897059999999996</v>
      </c>
      <c r="CB2411" s="33">
        <v>74.051469999999995</v>
      </c>
      <c r="CC2411" s="33">
        <v>73.022059999999996</v>
      </c>
      <c r="DC2411" s="9">
        <v>20.404229999999998</v>
      </c>
      <c r="DD2411" s="9">
        <v>0</v>
      </c>
    </row>
    <row r="2412" spans="1:108" x14ac:dyDescent="0.25">
      <c r="A2412" s="9" t="s">
        <v>42</v>
      </c>
      <c r="B2412" s="9" t="s">
        <v>29</v>
      </c>
      <c r="C2412" s="9" t="s">
        <v>3</v>
      </c>
      <c r="D2412" s="9" t="s">
        <v>37</v>
      </c>
      <c r="E2412" s="9" t="s">
        <v>38</v>
      </c>
      <c r="F2412" s="9">
        <v>2019</v>
      </c>
      <c r="G2412" s="9">
        <v>10</v>
      </c>
      <c r="H2412" s="9"/>
      <c r="BF2412" s="33">
        <v>63.977939999999997</v>
      </c>
      <c r="BG2412" s="33">
        <v>63.477939999999997</v>
      </c>
      <c r="BH2412" s="33">
        <v>61.764710000000001</v>
      </c>
      <c r="BI2412" s="33">
        <v>59.808819999999997</v>
      </c>
      <c r="BJ2412" s="33">
        <v>58.683819999999997</v>
      </c>
      <c r="BK2412" s="33">
        <v>58.154409999999999</v>
      </c>
      <c r="BL2412" s="33">
        <v>56.970590000000001</v>
      </c>
      <c r="BM2412" s="33">
        <v>57.375</v>
      </c>
      <c r="BN2412" s="33">
        <v>61.529409999999999</v>
      </c>
      <c r="BO2412" s="33">
        <v>67.933819999999997</v>
      </c>
      <c r="BP2412" s="33">
        <v>73.316180000000003</v>
      </c>
      <c r="BQ2412" s="33">
        <v>76.867649999999998</v>
      </c>
      <c r="BR2412" s="33">
        <v>80.338229999999996</v>
      </c>
      <c r="BS2412" s="33">
        <v>83.051469999999995</v>
      </c>
      <c r="BT2412" s="33">
        <v>85.117649999999998</v>
      </c>
      <c r="BU2412" s="33">
        <v>85.830879999999993</v>
      </c>
      <c r="BV2412" s="33">
        <v>85.095590000000001</v>
      </c>
      <c r="BW2412" s="33">
        <v>83.014709999999994</v>
      </c>
      <c r="BX2412" s="33">
        <v>77.338229999999996</v>
      </c>
      <c r="BY2412" s="33">
        <v>72.022059999999996</v>
      </c>
      <c r="BZ2412" s="33">
        <v>68.242649999999998</v>
      </c>
      <c r="CA2412" s="33">
        <v>65.713229999999996</v>
      </c>
      <c r="CB2412" s="33">
        <v>64.698530000000005</v>
      </c>
      <c r="CC2412" s="33">
        <v>63.323529999999998</v>
      </c>
      <c r="DC2412" s="9">
        <v>20.404229999999998</v>
      </c>
      <c r="DD2412" s="9">
        <v>0</v>
      </c>
    </row>
    <row r="2413" spans="1:108" x14ac:dyDescent="0.25">
      <c r="A2413" s="9" t="s">
        <v>42</v>
      </c>
      <c r="B2413" s="9" t="s">
        <v>29</v>
      </c>
      <c r="C2413" s="9" t="s">
        <v>3</v>
      </c>
      <c r="D2413" s="9" t="s">
        <v>37</v>
      </c>
      <c r="E2413" s="9" t="s">
        <v>38</v>
      </c>
      <c r="F2413" s="9">
        <v>2020</v>
      </c>
      <c r="G2413" s="9">
        <v>5</v>
      </c>
      <c r="H2413" s="9"/>
      <c r="BF2413" s="33">
        <v>65.81944</v>
      </c>
      <c r="BG2413" s="33">
        <v>65.013890000000004</v>
      </c>
      <c r="BH2413" s="33">
        <v>63.59722</v>
      </c>
      <c r="BI2413" s="33">
        <v>62.59722</v>
      </c>
      <c r="BJ2413" s="33">
        <v>61.375</v>
      </c>
      <c r="BK2413" s="33">
        <v>60.388890000000004</v>
      </c>
      <c r="BL2413" s="33">
        <v>61.638890000000004</v>
      </c>
      <c r="BM2413" s="33">
        <v>66.291659999999993</v>
      </c>
      <c r="BN2413" s="33">
        <v>71.541659999999993</v>
      </c>
      <c r="BO2413" s="33">
        <v>76.43056</v>
      </c>
      <c r="BP2413" s="33">
        <v>80.013890000000004</v>
      </c>
      <c r="BQ2413" s="33">
        <v>82.763890000000004</v>
      </c>
      <c r="BR2413" s="33">
        <v>85.75</v>
      </c>
      <c r="BS2413" s="33">
        <v>87.93056</v>
      </c>
      <c r="BT2413" s="33">
        <v>89.652780000000007</v>
      </c>
      <c r="BU2413" s="33">
        <v>91.083340000000007</v>
      </c>
      <c r="BV2413" s="33">
        <v>92.222219999999993</v>
      </c>
      <c r="BW2413" s="33">
        <v>92.652780000000007</v>
      </c>
      <c r="BX2413" s="33">
        <v>91.5</v>
      </c>
      <c r="BY2413" s="33">
        <v>86.138890000000004</v>
      </c>
      <c r="BZ2413" s="33">
        <v>79.472219999999993</v>
      </c>
      <c r="CA2413" s="33">
        <v>75.013890000000004</v>
      </c>
      <c r="CB2413" s="33">
        <v>71.375</v>
      </c>
      <c r="CC2413" s="33">
        <v>69.513890000000004</v>
      </c>
      <c r="DC2413" s="9">
        <v>20.404229999999998</v>
      </c>
      <c r="DD2413" s="9">
        <v>0</v>
      </c>
    </row>
    <row r="2414" spans="1:108" x14ac:dyDescent="0.25">
      <c r="A2414" s="9" t="s">
        <v>42</v>
      </c>
      <c r="B2414" s="9" t="s">
        <v>29</v>
      </c>
      <c r="C2414" s="9" t="s">
        <v>3</v>
      </c>
      <c r="D2414" s="9" t="s">
        <v>37</v>
      </c>
      <c r="E2414" s="9" t="s">
        <v>38</v>
      </c>
      <c r="F2414" s="9">
        <v>2020</v>
      </c>
      <c r="G2414" s="9">
        <v>6</v>
      </c>
      <c r="H2414" s="9"/>
      <c r="BF2414" s="33">
        <v>75.013890000000004</v>
      </c>
      <c r="BG2414" s="33">
        <v>73.763890000000004</v>
      </c>
      <c r="BH2414" s="33">
        <v>72.222219999999993</v>
      </c>
      <c r="BI2414" s="33">
        <v>71.013890000000004</v>
      </c>
      <c r="BJ2414" s="33">
        <v>70.69444</v>
      </c>
      <c r="BK2414" s="33">
        <v>69.75</v>
      </c>
      <c r="BL2414" s="33">
        <v>70.55556</v>
      </c>
      <c r="BM2414" s="33">
        <v>75.111109999999996</v>
      </c>
      <c r="BN2414" s="33">
        <v>79.986109999999996</v>
      </c>
      <c r="BO2414" s="33">
        <v>83.916659999999993</v>
      </c>
      <c r="BP2414" s="33">
        <v>87.652780000000007</v>
      </c>
      <c r="BQ2414" s="33">
        <v>91.152780000000007</v>
      </c>
      <c r="BR2414" s="33">
        <v>93.69444</v>
      </c>
      <c r="BS2414" s="33">
        <v>96.402780000000007</v>
      </c>
      <c r="BT2414" s="33">
        <v>98.56944</v>
      </c>
      <c r="BU2414" s="33">
        <v>100.73609999999999</v>
      </c>
      <c r="BV2414" s="33">
        <v>101.70829999999999</v>
      </c>
      <c r="BW2414" s="33">
        <v>101.3194</v>
      </c>
      <c r="BX2414" s="33">
        <v>100.29170000000001</v>
      </c>
      <c r="BY2414" s="33">
        <v>95.611109999999996</v>
      </c>
      <c r="BZ2414" s="33">
        <v>88.486109999999996</v>
      </c>
      <c r="CA2414" s="33">
        <v>82.847219999999993</v>
      </c>
      <c r="CB2414" s="33">
        <v>79.388890000000004</v>
      </c>
      <c r="CC2414" s="33">
        <v>77.152780000000007</v>
      </c>
      <c r="DC2414" s="9">
        <v>20.404229999999998</v>
      </c>
      <c r="DD2414" s="9">
        <v>0</v>
      </c>
    </row>
    <row r="2415" spans="1:108" x14ac:dyDescent="0.25">
      <c r="A2415" s="9" t="s">
        <v>42</v>
      </c>
      <c r="B2415" s="9" t="s">
        <v>29</v>
      </c>
      <c r="C2415" s="9" t="s">
        <v>3</v>
      </c>
      <c r="D2415" s="9" t="s">
        <v>37</v>
      </c>
      <c r="E2415" s="9" t="s">
        <v>38</v>
      </c>
      <c r="F2415" s="9">
        <v>2020</v>
      </c>
      <c r="G2415" s="9">
        <v>7</v>
      </c>
      <c r="H2415" s="9">
        <v>205.97309999999999</v>
      </c>
      <c r="I2415" s="9">
        <v>169.57300000000001</v>
      </c>
      <c r="J2415" s="9">
        <v>163.73650000000001</v>
      </c>
      <c r="K2415" s="9">
        <v>158.23439999999999</v>
      </c>
      <c r="L2415" s="9">
        <v>162.94970000000001</v>
      </c>
      <c r="M2415" s="9">
        <v>198.98310000000001</v>
      </c>
      <c r="N2415" s="9">
        <v>269.19560000000001</v>
      </c>
      <c r="O2415" s="9">
        <v>458.80759999999998</v>
      </c>
      <c r="P2415" s="9">
        <v>468.15820000000002</v>
      </c>
      <c r="Q2415" s="9">
        <v>512.53729999999996</v>
      </c>
      <c r="R2415" s="9">
        <v>546.34249999999997</v>
      </c>
      <c r="S2415" s="9">
        <v>557.85619999999994</v>
      </c>
      <c r="T2415" s="9">
        <v>569.46799999999996</v>
      </c>
      <c r="U2415" s="9">
        <v>505.64800000000002</v>
      </c>
      <c r="V2415" s="9">
        <v>515.53020000000004</v>
      </c>
      <c r="W2415" s="9">
        <v>517.6395</v>
      </c>
      <c r="X2415" s="9">
        <v>499.91820000000001</v>
      </c>
      <c r="Y2415" s="9">
        <v>514.76760000000002</v>
      </c>
      <c r="Z2415" s="9">
        <v>645.28650000000005</v>
      </c>
      <c r="AA2415" s="9">
        <v>438.15120000000002</v>
      </c>
      <c r="AB2415" s="9">
        <v>286.25049999999999</v>
      </c>
      <c r="AC2415" s="9">
        <v>266.11660000000001</v>
      </c>
      <c r="AD2415" s="9">
        <v>242.43989999999999</v>
      </c>
      <c r="AE2415" s="9">
        <v>236.55969999999999</v>
      </c>
      <c r="AF2415" s="9">
        <v>509.88510000000002</v>
      </c>
      <c r="AG2415" s="9">
        <v>190.99420000000001</v>
      </c>
      <c r="AH2415" s="9">
        <v>157.00360000000001</v>
      </c>
      <c r="AI2415" s="9">
        <v>152.43350000000001</v>
      </c>
      <c r="AJ2415" s="9">
        <v>155.34280000000001</v>
      </c>
      <c r="AK2415" s="9">
        <v>161.1455</v>
      </c>
      <c r="AL2415" s="9">
        <v>204.37299999999999</v>
      </c>
      <c r="AM2415" s="9">
        <v>275.18630000000002</v>
      </c>
      <c r="AN2415" s="9">
        <v>459.19499999999999</v>
      </c>
      <c r="AO2415" s="9">
        <v>499.61680000000001</v>
      </c>
      <c r="AP2415" s="9">
        <v>532.68640000000005</v>
      </c>
      <c r="AQ2415" s="9">
        <v>566.93849999999998</v>
      </c>
      <c r="AR2415" s="9">
        <v>569.57820000000004</v>
      </c>
      <c r="AS2415" s="9">
        <v>572.59860000000003</v>
      </c>
      <c r="AT2415" s="9">
        <v>586.45150000000001</v>
      </c>
      <c r="AU2415" s="9">
        <v>593.24189999999999</v>
      </c>
      <c r="AV2415" s="9">
        <v>585.41970000000003</v>
      </c>
      <c r="AW2415" s="9">
        <v>584.01900000000001</v>
      </c>
      <c r="AX2415" s="9">
        <v>613.2867</v>
      </c>
      <c r="AY2415" s="9">
        <v>598.85220000000004</v>
      </c>
      <c r="AZ2415" s="9">
        <v>389.36320000000001</v>
      </c>
      <c r="BA2415" s="9">
        <v>257.86619999999999</v>
      </c>
      <c r="BB2415" s="9">
        <v>241.48220000000001</v>
      </c>
      <c r="BC2415" s="9">
        <v>218.1866</v>
      </c>
      <c r="BD2415" s="9">
        <v>209.50450000000001</v>
      </c>
      <c r="BE2415" s="9">
        <v>593.16480000000001</v>
      </c>
      <c r="BF2415" s="33">
        <v>72.583340000000007</v>
      </c>
      <c r="BG2415" s="33">
        <v>71.25</v>
      </c>
      <c r="BH2415" s="33">
        <v>70.5</v>
      </c>
      <c r="BI2415" s="33">
        <v>68.888890000000004</v>
      </c>
      <c r="BJ2415" s="33">
        <v>67.583340000000007</v>
      </c>
      <c r="BK2415" s="33">
        <v>66.708340000000007</v>
      </c>
      <c r="BL2415" s="33">
        <v>68.027780000000007</v>
      </c>
      <c r="BM2415" s="33">
        <v>72.902780000000007</v>
      </c>
      <c r="BN2415" s="33">
        <v>78.472219999999993</v>
      </c>
      <c r="BO2415" s="33">
        <v>83.347219999999993</v>
      </c>
      <c r="BP2415" s="33">
        <v>88</v>
      </c>
      <c r="BQ2415" s="33">
        <v>91.708340000000007</v>
      </c>
      <c r="BR2415" s="33">
        <v>94.708340000000007</v>
      </c>
      <c r="BS2415" s="33">
        <v>97.333340000000007</v>
      </c>
      <c r="BT2415" s="33">
        <v>99.388890000000004</v>
      </c>
      <c r="BU2415" s="33">
        <v>100.6528</v>
      </c>
      <c r="BV2415" s="33">
        <v>101.16670000000001</v>
      </c>
      <c r="BW2415" s="33">
        <v>101.86109999999999</v>
      </c>
      <c r="BX2415" s="33">
        <v>101.7222</v>
      </c>
      <c r="BY2415" s="33">
        <v>96.986109999999996</v>
      </c>
      <c r="BZ2415" s="33">
        <v>89.25</v>
      </c>
      <c r="CA2415" s="33">
        <v>82.875</v>
      </c>
      <c r="CB2415" s="33">
        <v>79.05556</v>
      </c>
      <c r="CC2415" s="33">
        <v>77.208340000000007</v>
      </c>
      <c r="CD2415" s="9">
        <v>90.906109999999998</v>
      </c>
      <c r="CE2415" s="9">
        <v>20.425599999999999</v>
      </c>
      <c r="CF2415" s="9">
        <v>21.982980000000001</v>
      </c>
      <c r="CG2415" s="9">
        <v>16.544049999999999</v>
      </c>
      <c r="CH2415" s="9">
        <v>17.05179</v>
      </c>
      <c r="CI2415" s="9">
        <v>40.911700000000003</v>
      </c>
      <c r="CJ2415" s="9">
        <v>89.064250000000001</v>
      </c>
      <c r="CK2415" s="9">
        <v>275.20780000000002</v>
      </c>
      <c r="CL2415" s="9">
        <v>436.57799999999997</v>
      </c>
      <c r="CM2415" s="9">
        <v>168.6397</v>
      </c>
      <c r="CN2415" s="9">
        <v>62.372660000000003</v>
      </c>
      <c r="CO2415" s="9">
        <v>142.0078</v>
      </c>
      <c r="CP2415" s="9">
        <v>116.8676</v>
      </c>
      <c r="CQ2415" s="9">
        <v>120.27119999999999</v>
      </c>
      <c r="CR2415" s="9">
        <v>112.69370000000001</v>
      </c>
      <c r="CS2415" s="9">
        <v>105.4044</v>
      </c>
      <c r="CT2415" s="9">
        <v>144.69640000000001</v>
      </c>
      <c r="CU2415" s="9">
        <v>280.0471</v>
      </c>
      <c r="CV2415" s="9">
        <v>473.04809999999998</v>
      </c>
      <c r="CW2415" s="9">
        <v>704.9298</v>
      </c>
      <c r="CX2415" s="9">
        <v>292.41890000000001</v>
      </c>
      <c r="CY2415" s="9">
        <v>223.28710000000001</v>
      </c>
      <c r="CZ2415" s="9">
        <v>198.81309999999999</v>
      </c>
      <c r="DA2415" s="9">
        <v>198.74719999999999</v>
      </c>
      <c r="DB2415" s="9">
        <v>100.51009999999999</v>
      </c>
      <c r="DC2415" s="9">
        <v>20.404229999999998</v>
      </c>
      <c r="DD2415" s="9">
        <v>0</v>
      </c>
    </row>
    <row r="2416" spans="1:108" x14ac:dyDescent="0.25">
      <c r="A2416" s="9" t="s">
        <v>42</v>
      </c>
      <c r="B2416" s="9" t="s">
        <v>29</v>
      </c>
      <c r="C2416" s="9" t="s">
        <v>3</v>
      </c>
      <c r="D2416" s="9" t="s">
        <v>37</v>
      </c>
      <c r="E2416" s="9" t="s">
        <v>38</v>
      </c>
      <c r="F2416" s="9">
        <v>2020</v>
      </c>
      <c r="G2416" s="9">
        <v>8</v>
      </c>
      <c r="H2416" s="9"/>
      <c r="BF2416" s="33">
        <v>74.669120000000007</v>
      </c>
      <c r="BG2416" s="33">
        <v>72.801469999999995</v>
      </c>
      <c r="BH2416" s="33">
        <v>71.080879999999993</v>
      </c>
      <c r="BI2416" s="33">
        <v>69.588229999999996</v>
      </c>
      <c r="BJ2416" s="33">
        <v>68.433819999999997</v>
      </c>
      <c r="BK2416" s="33">
        <v>67.294120000000007</v>
      </c>
      <c r="BL2416" s="33">
        <v>67.441180000000003</v>
      </c>
      <c r="BM2416" s="33">
        <v>71.558819999999997</v>
      </c>
      <c r="BN2416" s="33">
        <v>77.132350000000002</v>
      </c>
      <c r="BO2416" s="33">
        <v>81.830879999999993</v>
      </c>
      <c r="BP2416" s="33">
        <v>86.639709999999994</v>
      </c>
      <c r="BQ2416" s="33">
        <v>90.477940000000004</v>
      </c>
      <c r="BR2416" s="33">
        <v>93.455879999999993</v>
      </c>
      <c r="BS2416" s="33">
        <v>95.125</v>
      </c>
      <c r="BT2416" s="33">
        <v>96.272059999999996</v>
      </c>
      <c r="BU2416" s="33">
        <v>97.382350000000002</v>
      </c>
      <c r="BV2416" s="33">
        <v>97.955879999999993</v>
      </c>
      <c r="BW2416" s="33">
        <v>98.551469999999995</v>
      </c>
      <c r="BX2416" s="33">
        <v>97.463229999999996</v>
      </c>
      <c r="BY2416" s="33">
        <v>92.441180000000003</v>
      </c>
      <c r="BZ2416" s="33">
        <v>86.279409999999999</v>
      </c>
      <c r="CA2416" s="33">
        <v>82.411770000000004</v>
      </c>
      <c r="CB2416" s="33">
        <v>79.161770000000004</v>
      </c>
      <c r="CC2416" s="33">
        <v>76.889709999999994</v>
      </c>
      <c r="DC2416" s="9">
        <v>20.404229999999998</v>
      </c>
      <c r="DD2416" s="9">
        <v>0</v>
      </c>
    </row>
    <row r="2417" spans="1:108" x14ac:dyDescent="0.25">
      <c r="A2417" s="9" t="s">
        <v>42</v>
      </c>
      <c r="B2417" s="9" t="s">
        <v>29</v>
      </c>
      <c r="C2417" s="9" t="s">
        <v>3</v>
      </c>
      <c r="D2417" s="9" t="s">
        <v>37</v>
      </c>
      <c r="E2417" s="9" t="s">
        <v>38</v>
      </c>
      <c r="F2417" s="9">
        <v>2020</v>
      </c>
      <c r="G2417" s="9">
        <v>9</v>
      </c>
      <c r="H2417" s="9"/>
      <c r="BF2417" s="33">
        <v>71.676469999999995</v>
      </c>
      <c r="BG2417" s="33">
        <v>69.852940000000004</v>
      </c>
      <c r="BH2417" s="33">
        <v>68.404409999999999</v>
      </c>
      <c r="BI2417" s="33">
        <v>67.235290000000006</v>
      </c>
      <c r="BJ2417" s="33">
        <v>65.948530000000005</v>
      </c>
      <c r="BK2417" s="33">
        <v>65.080879999999993</v>
      </c>
      <c r="BL2417" s="33">
        <v>63.985289999999999</v>
      </c>
      <c r="BM2417" s="33">
        <v>66.595590000000001</v>
      </c>
      <c r="BN2417" s="33">
        <v>73.338229999999996</v>
      </c>
      <c r="BO2417" s="33">
        <v>78.897059999999996</v>
      </c>
      <c r="BP2417" s="33">
        <v>84.514709999999994</v>
      </c>
      <c r="BQ2417" s="33">
        <v>88.264709999999994</v>
      </c>
      <c r="BR2417" s="33">
        <v>91.058819999999997</v>
      </c>
      <c r="BS2417" s="33">
        <v>94.132350000000002</v>
      </c>
      <c r="BT2417" s="33">
        <v>96.786770000000004</v>
      </c>
      <c r="BU2417" s="33">
        <v>98.441180000000003</v>
      </c>
      <c r="BV2417" s="33">
        <v>99.338229999999996</v>
      </c>
      <c r="BW2417" s="33">
        <v>98.492649999999998</v>
      </c>
      <c r="BX2417" s="33">
        <v>94.720590000000001</v>
      </c>
      <c r="BY2417" s="33">
        <v>85.897059999999996</v>
      </c>
      <c r="BZ2417" s="33">
        <v>79.941180000000003</v>
      </c>
      <c r="CA2417" s="33">
        <v>76.897059999999996</v>
      </c>
      <c r="CB2417" s="33">
        <v>74.051469999999995</v>
      </c>
      <c r="CC2417" s="33">
        <v>73.022059999999996</v>
      </c>
      <c r="DC2417" s="9">
        <v>20.404229999999998</v>
      </c>
      <c r="DD2417" s="9">
        <v>0</v>
      </c>
    </row>
    <row r="2418" spans="1:108" x14ac:dyDescent="0.25">
      <c r="A2418" s="9" t="s">
        <v>42</v>
      </c>
      <c r="B2418" s="9" t="s">
        <v>29</v>
      </c>
      <c r="C2418" s="9" t="s">
        <v>3</v>
      </c>
      <c r="D2418" s="9" t="s">
        <v>37</v>
      </c>
      <c r="E2418" s="9" t="s">
        <v>38</v>
      </c>
      <c r="F2418" s="9">
        <v>2020</v>
      </c>
      <c r="G2418" s="9">
        <v>10</v>
      </c>
      <c r="H2418" s="9"/>
      <c r="BF2418" s="33">
        <v>63.977939999999997</v>
      </c>
      <c r="BG2418" s="33">
        <v>63.477939999999997</v>
      </c>
      <c r="BH2418" s="33">
        <v>61.764710000000001</v>
      </c>
      <c r="BI2418" s="33">
        <v>59.808819999999997</v>
      </c>
      <c r="BJ2418" s="33">
        <v>58.683819999999997</v>
      </c>
      <c r="BK2418" s="33">
        <v>58.154409999999999</v>
      </c>
      <c r="BL2418" s="33">
        <v>56.970590000000001</v>
      </c>
      <c r="BM2418" s="33">
        <v>57.375</v>
      </c>
      <c r="BN2418" s="33">
        <v>61.529409999999999</v>
      </c>
      <c r="BO2418" s="33">
        <v>67.933819999999997</v>
      </c>
      <c r="BP2418" s="33">
        <v>73.316180000000003</v>
      </c>
      <c r="BQ2418" s="33">
        <v>76.867649999999998</v>
      </c>
      <c r="BR2418" s="33">
        <v>80.338229999999996</v>
      </c>
      <c r="BS2418" s="33">
        <v>83.051469999999995</v>
      </c>
      <c r="BT2418" s="33">
        <v>85.117649999999998</v>
      </c>
      <c r="BU2418" s="33">
        <v>85.830879999999993</v>
      </c>
      <c r="BV2418" s="33">
        <v>85.095590000000001</v>
      </c>
      <c r="BW2418" s="33">
        <v>83.014709999999994</v>
      </c>
      <c r="BX2418" s="33">
        <v>77.338229999999996</v>
      </c>
      <c r="BY2418" s="33">
        <v>72.022059999999996</v>
      </c>
      <c r="BZ2418" s="33">
        <v>68.242649999999998</v>
      </c>
      <c r="CA2418" s="33">
        <v>65.713229999999996</v>
      </c>
      <c r="CB2418" s="33">
        <v>64.698530000000005</v>
      </c>
      <c r="CC2418" s="33">
        <v>63.323529999999998</v>
      </c>
      <c r="DC2418" s="9">
        <v>20.404229999999998</v>
      </c>
      <c r="DD2418" s="9">
        <v>0</v>
      </c>
    </row>
    <row r="2419" spans="1:108" x14ac:dyDescent="0.25">
      <c r="A2419" s="9" t="s">
        <v>42</v>
      </c>
      <c r="B2419" s="9" t="s">
        <v>29</v>
      </c>
      <c r="C2419" s="9" t="s">
        <v>3</v>
      </c>
      <c r="D2419" s="9" t="s">
        <v>37</v>
      </c>
      <c r="E2419" s="9" t="s">
        <v>38</v>
      </c>
      <c r="F2419" s="9">
        <v>2021</v>
      </c>
      <c r="G2419" s="9">
        <v>5</v>
      </c>
      <c r="H2419" s="9"/>
      <c r="BF2419" s="33">
        <v>65.81944</v>
      </c>
      <c r="BG2419" s="33">
        <v>65.013890000000004</v>
      </c>
      <c r="BH2419" s="33">
        <v>63.59722</v>
      </c>
      <c r="BI2419" s="33">
        <v>62.59722</v>
      </c>
      <c r="BJ2419" s="33">
        <v>61.375</v>
      </c>
      <c r="BK2419" s="33">
        <v>60.388890000000004</v>
      </c>
      <c r="BL2419" s="33">
        <v>61.638890000000004</v>
      </c>
      <c r="BM2419" s="33">
        <v>66.291659999999993</v>
      </c>
      <c r="BN2419" s="33">
        <v>71.541659999999993</v>
      </c>
      <c r="BO2419" s="33">
        <v>76.43056</v>
      </c>
      <c r="BP2419" s="33">
        <v>80.013890000000004</v>
      </c>
      <c r="BQ2419" s="33">
        <v>82.763890000000004</v>
      </c>
      <c r="BR2419" s="33">
        <v>85.75</v>
      </c>
      <c r="BS2419" s="33">
        <v>87.93056</v>
      </c>
      <c r="BT2419" s="33">
        <v>89.652780000000007</v>
      </c>
      <c r="BU2419" s="33">
        <v>91.083340000000007</v>
      </c>
      <c r="BV2419" s="33">
        <v>92.222219999999993</v>
      </c>
      <c r="BW2419" s="33">
        <v>92.652780000000007</v>
      </c>
      <c r="BX2419" s="33">
        <v>91.5</v>
      </c>
      <c r="BY2419" s="33">
        <v>86.138890000000004</v>
      </c>
      <c r="BZ2419" s="33">
        <v>79.472219999999993</v>
      </c>
      <c r="CA2419" s="33">
        <v>75.013890000000004</v>
      </c>
      <c r="CB2419" s="33">
        <v>71.375</v>
      </c>
      <c r="CC2419" s="33">
        <v>69.513890000000004</v>
      </c>
      <c r="DC2419" s="9">
        <v>20.404229999999998</v>
      </c>
      <c r="DD2419" s="9">
        <v>0</v>
      </c>
    </row>
    <row r="2420" spans="1:108" x14ac:dyDescent="0.25">
      <c r="A2420" s="9" t="s">
        <v>42</v>
      </c>
      <c r="B2420" s="9" t="s">
        <v>29</v>
      </c>
      <c r="C2420" s="9" t="s">
        <v>3</v>
      </c>
      <c r="D2420" s="9" t="s">
        <v>37</v>
      </c>
      <c r="E2420" s="9" t="s">
        <v>38</v>
      </c>
      <c r="F2420" s="9">
        <v>2021</v>
      </c>
      <c r="G2420" s="9">
        <v>6</v>
      </c>
      <c r="H2420" s="9"/>
      <c r="BF2420" s="33">
        <v>75.013890000000004</v>
      </c>
      <c r="BG2420" s="33">
        <v>73.763890000000004</v>
      </c>
      <c r="BH2420" s="33">
        <v>72.222219999999993</v>
      </c>
      <c r="BI2420" s="33">
        <v>71.013890000000004</v>
      </c>
      <c r="BJ2420" s="33">
        <v>70.69444</v>
      </c>
      <c r="BK2420" s="33">
        <v>69.75</v>
      </c>
      <c r="BL2420" s="33">
        <v>70.55556</v>
      </c>
      <c r="BM2420" s="33">
        <v>75.111109999999996</v>
      </c>
      <c r="BN2420" s="33">
        <v>79.986109999999996</v>
      </c>
      <c r="BO2420" s="33">
        <v>83.916659999999993</v>
      </c>
      <c r="BP2420" s="33">
        <v>87.652780000000007</v>
      </c>
      <c r="BQ2420" s="33">
        <v>91.152780000000007</v>
      </c>
      <c r="BR2420" s="33">
        <v>93.69444</v>
      </c>
      <c r="BS2420" s="33">
        <v>96.402780000000007</v>
      </c>
      <c r="BT2420" s="33">
        <v>98.56944</v>
      </c>
      <c r="BU2420" s="33">
        <v>100.73609999999999</v>
      </c>
      <c r="BV2420" s="33">
        <v>101.70829999999999</v>
      </c>
      <c r="BW2420" s="33">
        <v>101.3194</v>
      </c>
      <c r="BX2420" s="33">
        <v>100.29170000000001</v>
      </c>
      <c r="BY2420" s="33">
        <v>95.611109999999996</v>
      </c>
      <c r="BZ2420" s="33">
        <v>88.486109999999996</v>
      </c>
      <c r="CA2420" s="33">
        <v>82.847219999999993</v>
      </c>
      <c r="CB2420" s="33">
        <v>79.388890000000004</v>
      </c>
      <c r="CC2420" s="33">
        <v>77.152780000000007</v>
      </c>
      <c r="DC2420" s="9">
        <v>20.404229999999998</v>
      </c>
      <c r="DD2420" s="9">
        <v>0</v>
      </c>
    </row>
    <row r="2421" spans="1:108" x14ac:dyDescent="0.25">
      <c r="A2421" s="9" t="s">
        <v>42</v>
      </c>
      <c r="B2421" s="9" t="s">
        <v>29</v>
      </c>
      <c r="C2421" s="9" t="s">
        <v>3</v>
      </c>
      <c r="D2421" s="9" t="s">
        <v>37</v>
      </c>
      <c r="E2421" s="9" t="s">
        <v>38</v>
      </c>
      <c r="F2421" s="9">
        <v>2021</v>
      </c>
      <c r="G2421" s="9">
        <v>7</v>
      </c>
      <c r="H2421" s="9">
        <v>206.1</v>
      </c>
      <c r="I2421" s="9">
        <v>169.71190000000001</v>
      </c>
      <c r="J2421" s="9">
        <v>163.88040000000001</v>
      </c>
      <c r="K2421" s="9">
        <v>158.34399999999999</v>
      </c>
      <c r="L2421" s="9">
        <v>163.0789</v>
      </c>
      <c r="M2421" s="9">
        <v>198.9674</v>
      </c>
      <c r="N2421" s="9">
        <v>269.36700000000002</v>
      </c>
      <c r="O2421" s="9">
        <v>458.64060000000001</v>
      </c>
      <c r="P2421" s="9">
        <v>468.00639999999999</v>
      </c>
      <c r="Q2421" s="9">
        <v>512.2808</v>
      </c>
      <c r="R2421" s="9">
        <v>546.29190000000006</v>
      </c>
      <c r="S2421" s="9">
        <v>557.73270000000002</v>
      </c>
      <c r="T2421" s="9">
        <v>569.35400000000004</v>
      </c>
      <c r="U2421" s="9">
        <v>505.50229999999999</v>
      </c>
      <c r="V2421" s="9">
        <v>515.3845</v>
      </c>
      <c r="W2421" s="9">
        <v>517.53560000000004</v>
      </c>
      <c r="X2421" s="9">
        <v>499.8657</v>
      </c>
      <c r="Y2421" s="9">
        <v>514.71460000000002</v>
      </c>
      <c r="Z2421" s="9">
        <v>645.3229</v>
      </c>
      <c r="AA2421" s="9">
        <v>438.14569999999998</v>
      </c>
      <c r="AB2421" s="9">
        <v>286.0874</v>
      </c>
      <c r="AC2421" s="9">
        <v>265.56139999999999</v>
      </c>
      <c r="AD2421" s="9">
        <v>241.9248</v>
      </c>
      <c r="AE2421" s="9">
        <v>236.0446</v>
      </c>
      <c r="AF2421" s="9">
        <v>509.78699999999998</v>
      </c>
      <c r="AG2421" s="9">
        <v>191.12110000000001</v>
      </c>
      <c r="AH2421" s="9">
        <v>157.14259999999999</v>
      </c>
      <c r="AI2421" s="9">
        <v>152.57730000000001</v>
      </c>
      <c r="AJ2421" s="9">
        <v>155.45240000000001</v>
      </c>
      <c r="AK2421" s="9">
        <v>161.2748</v>
      </c>
      <c r="AL2421" s="9">
        <v>204.35740000000001</v>
      </c>
      <c r="AM2421" s="9">
        <v>275.35770000000002</v>
      </c>
      <c r="AN2421" s="9">
        <v>459.02800000000002</v>
      </c>
      <c r="AO2421" s="9">
        <v>499.46499999999997</v>
      </c>
      <c r="AP2421" s="9">
        <v>532.42989999999998</v>
      </c>
      <c r="AQ2421" s="9">
        <v>566.88779999999997</v>
      </c>
      <c r="AR2421" s="9">
        <v>569.4547</v>
      </c>
      <c r="AS2421" s="9">
        <v>572.4846</v>
      </c>
      <c r="AT2421" s="9">
        <v>586.30579999999998</v>
      </c>
      <c r="AU2421" s="9">
        <v>593.09609999999998</v>
      </c>
      <c r="AV2421" s="9">
        <v>585.31569999999999</v>
      </c>
      <c r="AW2421" s="9">
        <v>583.9665</v>
      </c>
      <c r="AX2421" s="9">
        <v>613.23379999999997</v>
      </c>
      <c r="AY2421" s="9">
        <v>598.88869999999997</v>
      </c>
      <c r="AZ2421" s="9">
        <v>389.35770000000002</v>
      </c>
      <c r="BA2421" s="9">
        <v>257.70310000000001</v>
      </c>
      <c r="BB2421" s="9">
        <v>240.92699999999999</v>
      </c>
      <c r="BC2421" s="9">
        <v>217.67160000000001</v>
      </c>
      <c r="BD2421" s="9">
        <v>208.98939999999999</v>
      </c>
      <c r="BE2421" s="9">
        <v>593.06669999999997</v>
      </c>
      <c r="BF2421" s="33">
        <v>72.583340000000007</v>
      </c>
      <c r="BG2421" s="33">
        <v>71.25</v>
      </c>
      <c r="BH2421" s="33">
        <v>70.5</v>
      </c>
      <c r="BI2421" s="33">
        <v>68.888890000000004</v>
      </c>
      <c r="BJ2421" s="33">
        <v>67.583340000000007</v>
      </c>
      <c r="BK2421" s="33">
        <v>66.708340000000007</v>
      </c>
      <c r="BL2421" s="33">
        <v>68.027780000000007</v>
      </c>
      <c r="BM2421" s="33">
        <v>72.902780000000007</v>
      </c>
      <c r="BN2421" s="33">
        <v>78.472219999999993</v>
      </c>
      <c r="BO2421" s="33">
        <v>83.347219999999993</v>
      </c>
      <c r="BP2421" s="33">
        <v>88</v>
      </c>
      <c r="BQ2421" s="33">
        <v>91.708340000000007</v>
      </c>
      <c r="BR2421" s="33">
        <v>94.708340000000007</v>
      </c>
      <c r="BS2421" s="33">
        <v>97.333340000000007</v>
      </c>
      <c r="BT2421" s="33">
        <v>99.388890000000004</v>
      </c>
      <c r="BU2421" s="33">
        <v>100.6528</v>
      </c>
      <c r="BV2421" s="33">
        <v>101.16670000000001</v>
      </c>
      <c r="BW2421" s="33">
        <v>101.86109999999999</v>
      </c>
      <c r="BX2421" s="33">
        <v>101.7222</v>
      </c>
      <c r="BY2421" s="33">
        <v>96.986109999999996</v>
      </c>
      <c r="BZ2421" s="33">
        <v>89.25</v>
      </c>
      <c r="CA2421" s="33">
        <v>82.875</v>
      </c>
      <c r="CB2421" s="33">
        <v>79.05556</v>
      </c>
      <c r="CC2421" s="33">
        <v>77.208340000000007</v>
      </c>
      <c r="CD2421" s="9">
        <v>90.90231</v>
      </c>
      <c r="CE2421" s="9">
        <v>20.424009999999999</v>
      </c>
      <c r="CF2421" s="9">
        <v>21.977370000000001</v>
      </c>
      <c r="CG2421" s="9">
        <v>16.538460000000001</v>
      </c>
      <c r="CH2421" s="9">
        <v>17.045919999999999</v>
      </c>
      <c r="CI2421" s="9">
        <v>40.906860000000002</v>
      </c>
      <c r="CJ2421" s="9">
        <v>89.064689999999999</v>
      </c>
      <c r="CK2421" s="9">
        <v>275.15710000000001</v>
      </c>
      <c r="CL2421" s="9">
        <v>436.38630000000001</v>
      </c>
      <c r="CM2421" s="9">
        <v>168.62620000000001</v>
      </c>
      <c r="CN2421" s="9">
        <v>62.377989999999997</v>
      </c>
      <c r="CO2421" s="9">
        <v>142.0197</v>
      </c>
      <c r="CP2421" s="9">
        <v>116.88720000000001</v>
      </c>
      <c r="CQ2421" s="9">
        <v>120.28830000000001</v>
      </c>
      <c r="CR2421" s="9">
        <v>112.6994</v>
      </c>
      <c r="CS2421" s="9">
        <v>105.41419999999999</v>
      </c>
      <c r="CT2421" s="9">
        <v>144.70930000000001</v>
      </c>
      <c r="CU2421" s="9">
        <v>280.05930000000001</v>
      </c>
      <c r="CV2421" s="9">
        <v>473.09030000000001</v>
      </c>
      <c r="CW2421" s="9">
        <v>704.94090000000006</v>
      </c>
      <c r="CX2421" s="9">
        <v>292.42610000000002</v>
      </c>
      <c r="CY2421" s="9">
        <v>223.29990000000001</v>
      </c>
      <c r="CZ2421" s="9">
        <v>198.8289</v>
      </c>
      <c r="DA2421" s="9">
        <v>198.767</v>
      </c>
      <c r="DB2421" s="9">
        <v>100.5236</v>
      </c>
      <c r="DC2421" s="9">
        <v>20.404229999999998</v>
      </c>
      <c r="DD2421" s="9">
        <v>0</v>
      </c>
    </row>
    <row r="2422" spans="1:108" x14ac:dyDescent="0.25">
      <c r="A2422" s="9" t="s">
        <v>42</v>
      </c>
      <c r="B2422" s="9" t="s">
        <v>29</v>
      </c>
      <c r="C2422" s="9" t="s">
        <v>3</v>
      </c>
      <c r="D2422" s="9" t="s">
        <v>37</v>
      </c>
      <c r="E2422" s="9" t="s">
        <v>38</v>
      </c>
      <c r="F2422" s="9">
        <v>2021</v>
      </c>
      <c r="G2422" s="9">
        <v>8</v>
      </c>
      <c r="H2422" s="9"/>
      <c r="BF2422" s="33">
        <v>74.669120000000007</v>
      </c>
      <c r="BG2422" s="33">
        <v>72.801469999999995</v>
      </c>
      <c r="BH2422" s="33">
        <v>71.080879999999993</v>
      </c>
      <c r="BI2422" s="33">
        <v>69.588229999999996</v>
      </c>
      <c r="BJ2422" s="33">
        <v>68.433819999999997</v>
      </c>
      <c r="BK2422" s="33">
        <v>67.294120000000007</v>
      </c>
      <c r="BL2422" s="33">
        <v>67.441180000000003</v>
      </c>
      <c r="BM2422" s="33">
        <v>71.558819999999997</v>
      </c>
      <c r="BN2422" s="33">
        <v>77.132350000000002</v>
      </c>
      <c r="BO2422" s="33">
        <v>81.830879999999993</v>
      </c>
      <c r="BP2422" s="33">
        <v>86.639709999999994</v>
      </c>
      <c r="BQ2422" s="33">
        <v>90.477940000000004</v>
      </c>
      <c r="BR2422" s="33">
        <v>93.455879999999993</v>
      </c>
      <c r="BS2422" s="33">
        <v>95.125</v>
      </c>
      <c r="BT2422" s="33">
        <v>96.272059999999996</v>
      </c>
      <c r="BU2422" s="33">
        <v>97.382350000000002</v>
      </c>
      <c r="BV2422" s="33">
        <v>97.955879999999993</v>
      </c>
      <c r="BW2422" s="33">
        <v>98.551469999999995</v>
      </c>
      <c r="BX2422" s="33">
        <v>97.463229999999996</v>
      </c>
      <c r="BY2422" s="33">
        <v>92.441180000000003</v>
      </c>
      <c r="BZ2422" s="33">
        <v>86.279409999999999</v>
      </c>
      <c r="CA2422" s="33">
        <v>82.411770000000004</v>
      </c>
      <c r="CB2422" s="33">
        <v>79.161770000000004</v>
      </c>
      <c r="CC2422" s="33">
        <v>76.889709999999994</v>
      </c>
      <c r="DC2422" s="9">
        <v>20.404229999999998</v>
      </c>
      <c r="DD2422" s="9">
        <v>0</v>
      </c>
    </row>
    <row r="2423" spans="1:108" x14ac:dyDescent="0.25">
      <c r="A2423" s="9" t="s">
        <v>42</v>
      </c>
      <c r="B2423" s="9" t="s">
        <v>29</v>
      </c>
      <c r="C2423" s="9" t="s">
        <v>3</v>
      </c>
      <c r="D2423" s="9" t="s">
        <v>37</v>
      </c>
      <c r="E2423" s="9" t="s">
        <v>38</v>
      </c>
      <c r="F2423" s="9">
        <v>2021</v>
      </c>
      <c r="G2423" s="9">
        <v>9</v>
      </c>
      <c r="H2423" s="9"/>
      <c r="BF2423" s="33">
        <v>71.676469999999995</v>
      </c>
      <c r="BG2423" s="33">
        <v>69.852940000000004</v>
      </c>
      <c r="BH2423" s="33">
        <v>68.404409999999999</v>
      </c>
      <c r="BI2423" s="33">
        <v>67.235290000000006</v>
      </c>
      <c r="BJ2423" s="33">
        <v>65.948530000000005</v>
      </c>
      <c r="BK2423" s="33">
        <v>65.080879999999993</v>
      </c>
      <c r="BL2423" s="33">
        <v>63.985289999999999</v>
      </c>
      <c r="BM2423" s="33">
        <v>66.595590000000001</v>
      </c>
      <c r="BN2423" s="33">
        <v>73.338229999999996</v>
      </c>
      <c r="BO2423" s="33">
        <v>78.897059999999996</v>
      </c>
      <c r="BP2423" s="33">
        <v>84.514709999999994</v>
      </c>
      <c r="BQ2423" s="33">
        <v>88.264709999999994</v>
      </c>
      <c r="BR2423" s="33">
        <v>91.058819999999997</v>
      </c>
      <c r="BS2423" s="33">
        <v>94.132350000000002</v>
      </c>
      <c r="BT2423" s="33">
        <v>96.786770000000004</v>
      </c>
      <c r="BU2423" s="33">
        <v>98.441180000000003</v>
      </c>
      <c r="BV2423" s="33">
        <v>99.338229999999996</v>
      </c>
      <c r="BW2423" s="33">
        <v>98.492649999999998</v>
      </c>
      <c r="BX2423" s="33">
        <v>94.720590000000001</v>
      </c>
      <c r="BY2423" s="33">
        <v>85.897059999999996</v>
      </c>
      <c r="BZ2423" s="33">
        <v>79.941180000000003</v>
      </c>
      <c r="CA2423" s="33">
        <v>76.897059999999996</v>
      </c>
      <c r="CB2423" s="33">
        <v>74.051469999999995</v>
      </c>
      <c r="CC2423" s="33">
        <v>73.022059999999996</v>
      </c>
      <c r="DC2423" s="9">
        <v>20.404229999999998</v>
      </c>
      <c r="DD2423" s="9">
        <v>0</v>
      </c>
    </row>
    <row r="2424" spans="1:108" x14ac:dyDescent="0.25">
      <c r="A2424" s="9" t="s">
        <v>42</v>
      </c>
      <c r="B2424" s="9" t="s">
        <v>29</v>
      </c>
      <c r="C2424" s="9" t="s">
        <v>3</v>
      </c>
      <c r="D2424" s="9" t="s">
        <v>37</v>
      </c>
      <c r="E2424" s="9" t="s">
        <v>38</v>
      </c>
      <c r="F2424" s="9">
        <v>2021</v>
      </c>
      <c r="G2424" s="9">
        <v>10</v>
      </c>
      <c r="H2424" s="9"/>
      <c r="BF2424" s="33">
        <v>63.977939999999997</v>
      </c>
      <c r="BG2424" s="33">
        <v>63.477939999999997</v>
      </c>
      <c r="BH2424" s="33">
        <v>61.764710000000001</v>
      </c>
      <c r="BI2424" s="33">
        <v>59.808819999999997</v>
      </c>
      <c r="BJ2424" s="33">
        <v>58.683819999999997</v>
      </c>
      <c r="BK2424" s="33">
        <v>58.154409999999999</v>
      </c>
      <c r="BL2424" s="33">
        <v>56.970590000000001</v>
      </c>
      <c r="BM2424" s="33">
        <v>57.375</v>
      </c>
      <c r="BN2424" s="33">
        <v>61.529409999999999</v>
      </c>
      <c r="BO2424" s="33">
        <v>67.933819999999997</v>
      </c>
      <c r="BP2424" s="33">
        <v>73.316180000000003</v>
      </c>
      <c r="BQ2424" s="33">
        <v>76.867649999999998</v>
      </c>
      <c r="BR2424" s="33">
        <v>80.338229999999996</v>
      </c>
      <c r="BS2424" s="33">
        <v>83.051469999999995</v>
      </c>
      <c r="BT2424" s="33">
        <v>85.117649999999998</v>
      </c>
      <c r="BU2424" s="33">
        <v>85.830879999999993</v>
      </c>
      <c r="BV2424" s="33">
        <v>85.095590000000001</v>
      </c>
      <c r="BW2424" s="33">
        <v>83.014709999999994</v>
      </c>
      <c r="BX2424" s="33">
        <v>77.338229999999996</v>
      </c>
      <c r="BY2424" s="33">
        <v>72.022059999999996</v>
      </c>
      <c r="BZ2424" s="33">
        <v>68.242649999999998</v>
      </c>
      <c r="CA2424" s="33">
        <v>65.713229999999996</v>
      </c>
      <c r="CB2424" s="33">
        <v>64.698530000000005</v>
      </c>
      <c r="CC2424" s="33">
        <v>63.323529999999998</v>
      </c>
      <c r="DC2424" s="9">
        <v>20.404229999999998</v>
      </c>
      <c r="DD2424" s="9">
        <v>0</v>
      </c>
    </row>
    <row r="2425" spans="1:108" x14ac:dyDescent="0.25">
      <c r="A2425" s="9" t="s">
        <v>42</v>
      </c>
      <c r="B2425" s="9" t="s">
        <v>29</v>
      </c>
      <c r="C2425" s="9" t="s">
        <v>3</v>
      </c>
      <c r="D2425" s="9" t="s">
        <v>37</v>
      </c>
      <c r="E2425" s="9" t="s">
        <v>38</v>
      </c>
      <c r="F2425" s="9">
        <v>2022</v>
      </c>
      <c r="G2425" s="9">
        <v>5</v>
      </c>
      <c r="H2425" s="9"/>
      <c r="BF2425" s="33">
        <v>65.81944</v>
      </c>
      <c r="BG2425" s="33">
        <v>65.013890000000004</v>
      </c>
      <c r="BH2425" s="33">
        <v>63.59722</v>
      </c>
      <c r="BI2425" s="33">
        <v>62.59722</v>
      </c>
      <c r="BJ2425" s="33">
        <v>61.375</v>
      </c>
      <c r="BK2425" s="33">
        <v>60.388890000000004</v>
      </c>
      <c r="BL2425" s="33">
        <v>61.638890000000004</v>
      </c>
      <c r="BM2425" s="33">
        <v>66.291659999999993</v>
      </c>
      <c r="BN2425" s="33">
        <v>71.541659999999993</v>
      </c>
      <c r="BO2425" s="33">
        <v>76.43056</v>
      </c>
      <c r="BP2425" s="33">
        <v>80.013890000000004</v>
      </c>
      <c r="BQ2425" s="33">
        <v>82.763890000000004</v>
      </c>
      <c r="BR2425" s="33">
        <v>85.75</v>
      </c>
      <c r="BS2425" s="33">
        <v>87.93056</v>
      </c>
      <c r="BT2425" s="33">
        <v>89.652780000000007</v>
      </c>
      <c r="BU2425" s="33">
        <v>91.083340000000007</v>
      </c>
      <c r="BV2425" s="33">
        <v>92.222219999999993</v>
      </c>
      <c r="BW2425" s="33">
        <v>92.652780000000007</v>
      </c>
      <c r="BX2425" s="33">
        <v>91.5</v>
      </c>
      <c r="BY2425" s="33">
        <v>86.138890000000004</v>
      </c>
      <c r="BZ2425" s="33">
        <v>79.472219999999993</v>
      </c>
      <c r="CA2425" s="33">
        <v>75.013890000000004</v>
      </c>
      <c r="CB2425" s="33">
        <v>71.375</v>
      </c>
      <c r="CC2425" s="33">
        <v>69.513890000000004</v>
      </c>
      <c r="DC2425" s="9">
        <v>20.404229999999998</v>
      </c>
      <c r="DD2425" s="9">
        <v>0</v>
      </c>
    </row>
    <row r="2426" spans="1:108" x14ac:dyDescent="0.25">
      <c r="A2426" s="9" t="s">
        <v>42</v>
      </c>
      <c r="B2426" s="9" t="s">
        <v>29</v>
      </c>
      <c r="C2426" s="9" t="s">
        <v>3</v>
      </c>
      <c r="D2426" s="9" t="s">
        <v>37</v>
      </c>
      <c r="E2426" s="9" t="s">
        <v>38</v>
      </c>
      <c r="F2426" s="9">
        <v>2022</v>
      </c>
      <c r="G2426" s="9">
        <v>6</v>
      </c>
      <c r="H2426" s="9"/>
      <c r="BF2426" s="33">
        <v>75.013890000000004</v>
      </c>
      <c r="BG2426" s="33">
        <v>73.763890000000004</v>
      </c>
      <c r="BH2426" s="33">
        <v>72.222219999999993</v>
      </c>
      <c r="BI2426" s="33">
        <v>71.013890000000004</v>
      </c>
      <c r="BJ2426" s="33">
        <v>70.69444</v>
      </c>
      <c r="BK2426" s="33">
        <v>69.75</v>
      </c>
      <c r="BL2426" s="33">
        <v>70.55556</v>
      </c>
      <c r="BM2426" s="33">
        <v>75.111109999999996</v>
      </c>
      <c r="BN2426" s="33">
        <v>79.986109999999996</v>
      </c>
      <c r="BO2426" s="33">
        <v>83.916659999999993</v>
      </c>
      <c r="BP2426" s="33">
        <v>87.652780000000007</v>
      </c>
      <c r="BQ2426" s="33">
        <v>91.152780000000007</v>
      </c>
      <c r="BR2426" s="33">
        <v>93.69444</v>
      </c>
      <c r="BS2426" s="33">
        <v>96.402780000000007</v>
      </c>
      <c r="BT2426" s="33">
        <v>98.56944</v>
      </c>
      <c r="BU2426" s="33">
        <v>100.73609999999999</v>
      </c>
      <c r="BV2426" s="33">
        <v>101.70829999999999</v>
      </c>
      <c r="BW2426" s="33">
        <v>101.3194</v>
      </c>
      <c r="BX2426" s="33">
        <v>100.29170000000001</v>
      </c>
      <c r="BY2426" s="33">
        <v>95.611109999999996</v>
      </c>
      <c r="BZ2426" s="33">
        <v>88.486109999999996</v>
      </c>
      <c r="CA2426" s="33">
        <v>82.847219999999993</v>
      </c>
      <c r="CB2426" s="33">
        <v>79.388890000000004</v>
      </c>
      <c r="CC2426" s="33">
        <v>77.152780000000007</v>
      </c>
      <c r="DC2426" s="9">
        <v>20.404229999999998</v>
      </c>
      <c r="DD2426" s="9">
        <v>0</v>
      </c>
    </row>
    <row r="2427" spans="1:108" x14ac:dyDescent="0.25">
      <c r="A2427" s="9" t="s">
        <v>42</v>
      </c>
      <c r="B2427" s="9" t="s">
        <v>29</v>
      </c>
      <c r="C2427" s="9" t="s">
        <v>3</v>
      </c>
      <c r="D2427" s="9" t="s">
        <v>37</v>
      </c>
      <c r="E2427" s="9" t="s">
        <v>38</v>
      </c>
      <c r="F2427" s="9">
        <v>2022</v>
      </c>
      <c r="G2427" s="9">
        <v>7</v>
      </c>
      <c r="H2427" s="9">
        <v>205.5727</v>
      </c>
      <c r="I2427" s="9">
        <v>169.20580000000001</v>
      </c>
      <c r="J2427" s="9">
        <v>163.3965</v>
      </c>
      <c r="K2427" s="9">
        <v>157.89590000000001</v>
      </c>
      <c r="L2427" s="9">
        <v>162.8639</v>
      </c>
      <c r="M2427" s="9">
        <v>198.9889</v>
      </c>
      <c r="N2427" s="9">
        <v>269.4751</v>
      </c>
      <c r="O2427" s="9">
        <v>458.61309999999997</v>
      </c>
      <c r="P2427" s="9">
        <v>468.18340000000001</v>
      </c>
      <c r="Q2427" s="9">
        <v>512.39200000000005</v>
      </c>
      <c r="R2427" s="9">
        <v>546.35170000000005</v>
      </c>
      <c r="S2427" s="9">
        <v>557.91279999999995</v>
      </c>
      <c r="T2427" s="9">
        <v>569.56590000000006</v>
      </c>
      <c r="U2427" s="9">
        <v>505.68299999999999</v>
      </c>
      <c r="V2427" s="9">
        <v>515.56510000000003</v>
      </c>
      <c r="W2427" s="9">
        <v>517.68020000000001</v>
      </c>
      <c r="X2427" s="9">
        <v>500.31849999999997</v>
      </c>
      <c r="Y2427" s="9">
        <v>515.40369999999996</v>
      </c>
      <c r="Z2427" s="9">
        <v>646.18799999999999</v>
      </c>
      <c r="AA2427" s="9">
        <v>438.98050000000001</v>
      </c>
      <c r="AB2427" s="9">
        <v>287.13209999999998</v>
      </c>
      <c r="AC2427" s="9">
        <v>266.8168</v>
      </c>
      <c r="AD2427" s="9">
        <v>243.23230000000001</v>
      </c>
      <c r="AE2427" s="9">
        <v>237.35210000000001</v>
      </c>
      <c r="AF2427" s="9">
        <v>510.11309999999997</v>
      </c>
      <c r="AG2427" s="9">
        <v>190.59379999999999</v>
      </c>
      <c r="AH2427" s="9">
        <v>156.63650000000001</v>
      </c>
      <c r="AI2427" s="9">
        <v>152.09350000000001</v>
      </c>
      <c r="AJ2427" s="9">
        <v>155.0043</v>
      </c>
      <c r="AK2427" s="9">
        <v>161.05969999999999</v>
      </c>
      <c r="AL2427" s="9">
        <v>204.37880000000001</v>
      </c>
      <c r="AM2427" s="9">
        <v>275.4658</v>
      </c>
      <c r="AN2427" s="9">
        <v>459.00049999999999</v>
      </c>
      <c r="AO2427" s="9">
        <v>499.64190000000002</v>
      </c>
      <c r="AP2427" s="9">
        <v>532.54110000000003</v>
      </c>
      <c r="AQ2427" s="9">
        <v>566.94770000000005</v>
      </c>
      <c r="AR2427" s="9">
        <v>569.63490000000002</v>
      </c>
      <c r="AS2427" s="9">
        <v>572.69650000000001</v>
      </c>
      <c r="AT2427" s="9">
        <v>586.48649999999998</v>
      </c>
      <c r="AU2427" s="9">
        <v>593.27689999999996</v>
      </c>
      <c r="AV2427" s="9">
        <v>585.46040000000005</v>
      </c>
      <c r="AW2427" s="9">
        <v>584.41930000000002</v>
      </c>
      <c r="AX2427" s="9">
        <v>613.92290000000003</v>
      </c>
      <c r="AY2427" s="9">
        <v>599.75369999999998</v>
      </c>
      <c r="AZ2427" s="9">
        <v>390.19240000000002</v>
      </c>
      <c r="BA2427" s="9">
        <v>258.74779999999998</v>
      </c>
      <c r="BB2427" s="9">
        <v>242.1824</v>
      </c>
      <c r="BC2427" s="9">
        <v>218.97909999999999</v>
      </c>
      <c r="BD2427" s="9">
        <v>210.29689999999999</v>
      </c>
      <c r="BE2427" s="9">
        <v>593.39279999999997</v>
      </c>
      <c r="BF2427" s="33">
        <v>72.583340000000007</v>
      </c>
      <c r="BG2427" s="33">
        <v>71.25</v>
      </c>
      <c r="BH2427" s="33">
        <v>70.5</v>
      </c>
      <c r="BI2427" s="33">
        <v>68.888890000000004</v>
      </c>
      <c r="BJ2427" s="33">
        <v>67.583340000000007</v>
      </c>
      <c r="BK2427" s="33">
        <v>66.708340000000007</v>
      </c>
      <c r="BL2427" s="33">
        <v>68.027780000000007</v>
      </c>
      <c r="BM2427" s="33">
        <v>72.902780000000007</v>
      </c>
      <c r="BN2427" s="33">
        <v>78.472219999999993</v>
      </c>
      <c r="BO2427" s="33">
        <v>83.347219999999993</v>
      </c>
      <c r="BP2427" s="33">
        <v>88</v>
      </c>
      <c r="BQ2427" s="33">
        <v>91.708340000000007</v>
      </c>
      <c r="BR2427" s="33">
        <v>94.708340000000007</v>
      </c>
      <c r="BS2427" s="33">
        <v>97.333340000000007</v>
      </c>
      <c r="BT2427" s="33">
        <v>99.388890000000004</v>
      </c>
      <c r="BU2427" s="33">
        <v>100.6528</v>
      </c>
      <c r="BV2427" s="33">
        <v>101.16670000000001</v>
      </c>
      <c r="BW2427" s="33">
        <v>101.86109999999999</v>
      </c>
      <c r="BX2427" s="33">
        <v>101.7222</v>
      </c>
      <c r="BY2427" s="33">
        <v>96.986109999999996</v>
      </c>
      <c r="BZ2427" s="33">
        <v>89.25</v>
      </c>
      <c r="CA2427" s="33">
        <v>82.875</v>
      </c>
      <c r="CB2427" s="33">
        <v>79.05556</v>
      </c>
      <c r="CC2427" s="33">
        <v>77.208340000000007</v>
      </c>
      <c r="CD2427" s="9">
        <v>90.902789999999996</v>
      </c>
      <c r="CE2427" s="9">
        <v>20.428280000000001</v>
      </c>
      <c r="CF2427" s="9">
        <v>21.98629</v>
      </c>
      <c r="CG2427" s="9">
        <v>16.5425</v>
      </c>
      <c r="CH2427" s="9">
        <v>17.04935</v>
      </c>
      <c r="CI2427" s="9">
        <v>40.905110000000001</v>
      </c>
      <c r="CJ2427" s="9">
        <v>89.034649999999999</v>
      </c>
      <c r="CK2427" s="9">
        <v>275.19889999999998</v>
      </c>
      <c r="CL2427" s="9">
        <v>436.54180000000002</v>
      </c>
      <c r="CM2427" s="9">
        <v>168.61199999999999</v>
      </c>
      <c r="CN2427" s="9">
        <v>62.350630000000002</v>
      </c>
      <c r="CO2427" s="9">
        <v>142.04079999999999</v>
      </c>
      <c r="CP2427" s="9">
        <v>116.91249999999999</v>
      </c>
      <c r="CQ2427" s="9">
        <v>120.3142</v>
      </c>
      <c r="CR2427" s="9">
        <v>112.7081</v>
      </c>
      <c r="CS2427" s="9">
        <v>105.42</v>
      </c>
      <c r="CT2427" s="9">
        <v>144.73089999999999</v>
      </c>
      <c r="CU2427" s="9">
        <v>280.04919999999998</v>
      </c>
      <c r="CV2427" s="9">
        <v>472.86540000000002</v>
      </c>
      <c r="CW2427" s="9">
        <v>705.13930000000005</v>
      </c>
      <c r="CX2427" s="9">
        <v>292.5188</v>
      </c>
      <c r="CY2427" s="9">
        <v>223.3725</v>
      </c>
      <c r="CZ2427" s="9">
        <v>198.9023</v>
      </c>
      <c r="DA2427" s="9">
        <v>198.839</v>
      </c>
      <c r="DB2427" s="9">
        <v>100.5307</v>
      </c>
      <c r="DC2427" s="9">
        <v>20.404229999999998</v>
      </c>
      <c r="DD2427" s="9">
        <v>0</v>
      </c>
    </row>
    <row r="2428" spans="1:108" x14ac:dyDescent="0.25">
      <c r="A2428" s="9" t="s">
        <v>42</v>
      </c>
      <c r="B2428" s="9" t="s">
        <v>29</v>
      </c>
      <c r="C2428" s="9" t="s">
        <v>3</v>
      </c>
      <c r="D2428" s="9" t="s">
        <v>37</v>
      </c>
      <c r="E2428" s="9" t="s">
        <v>38</v>
      </c>
      <c r="F2428" s="9">
        <v>2022</v>
      </c>
      <c r="G2428" s="9">
        <v>8</v>
      </c>
      <c r="H2428" s="9"/>
      <c r="BF2428" s="33">
        <v>74.669120000000007</v>
      </c>
      <c r="BG2428" s="33">
        <v>72.801469999999995</v>
      </c>
      <c r="BH2428" s="33">
        <v>71.080879999999993</v>
      </c>
      <c r="BI2428" s="33">
        <v>69.588229999999996</v>
      </c>
      <c r="BJ2428" s="33">
        <v>68.433819999999997</v>
      </c>
      <c r="BK2428" s="33">
        <v>67.294120000000007</v>
      </c>
      <c r="BL2428" s="33">
        <v>67.441180000000003</v>
      </c>
      <c r="BM2428" s="33">
        <v>71.558819999999997</v>
      </c>
      <c r="BN2428" s="33">
        <v>77.132350000000002</v>
      </c>
      <c r="BO2428" s="33">
        <v>81.830879999999993</v>
      </c>
      <c r="BP2428" s="33">
        <v>86.639709999999994</v>
      </c>
      <c r="BQ2428" s="33">
        <v>90.477940000000004</v>
      </c>
      <c r="BR2428" s="33">
        <v>93.455879999999993</v>
      </c>
      <c r="BS2428" s="33">
        <v>95.125</v>
      </c>
      <c r="BT2428" s="33">
        <v>96.272059999999996</v>
      </c>
      <c r="BU2428" s="33">
        <v>97.382350000000002</v>
      </c>
      <c r="BV2428" s="33">
        <v>97.955879999999993</v>
      </c>
      <c r="BW2428" s="33">
        <v>98.551469999999995</v>
      </c>
      <c r="BX2428" s="33">
        <v>97.463229999999996</v>
      </c>
      <c r="BY2428" s="33">
        <v>92.441180000000003</v>
      </c>
      <c r="BZ2428" s="33">
        <v>86.279409999999999</v>
      </c>
      <c r="CA2428" s="33">
        <v>82.411770000000004</v>
      </c>
      <c r="CB2428" s="33">
        <v>79.161770000000004</v>
      </c>
      <c r="CC2428" s="33">
        <v>76.889709999999994</v>
      </c>
      <c r="DC2428" s="9">
        <v>20.404229999999998</v>
      </c>
      <c r="DD2428" s="9">
        <v>0</v>
      </c>
    </row>
    <row r="2429" spans="1:108" x14ac:dyDescent="0.25">
      <c r="A2429" s="9" t="s">
        <v>42</v>
      </c>
      <c r="B2429" s="9" t="s">
        <v>29</v>
      </c>
      <c r="C2429" s="9" t="s">
        <v>3</v>
      </c>
      <c r="D2429" s="9" t="s">
        <v>37</v>
      </c>
      <c r="E2429" s="9" t="s">
        <v>38</v>
      </c>
      <c r="F2429" s="9">
        <v>2022</v>
      </c>
      <c r="G2429" s="9">
        <v>9</v>
      </c>
      <c r="H2429" s="9"/>
      <c r="BF2429" s="33">
        <v>71.676469999999995</v>
      </c>
      <c r="BG2429" s="33">
        <v>69.852940000000004</v>
      </c>
      <c r="BH2429" s="33">
        <v>68.404409999999999</v>
      </c>
      <c r="BI2429" s="33">
        <v>67.235290000000006</v>
      </c>
      <c r="BJ2429" s="33">
        <v>65.948530000000005</v>
      </c>
      <c r="BK2429" s="33">
        <v>65.080879999999993</v>
      </c>
      <c r="BL2429" s="33">
        <v>63.985289999999999</v>
      </c>
      <c r="BM2429" s="33">
        <v>66.595590000000001</v>
      </c>
      <c r="BN2429" s="33">
        <v>73.338229999999996</v>
      </c>
      <c r="BO2429" s="33">
        <v>78.897059999999996</v>
      </c>
      <c r="BP2429" s="33">
        <v>84.514709999999994</v>
      </c>
      <c r="BQ2429" s="33">
        <v>88.264709999999994</v>
      </c>
      <c r="BR2429" s="33">
        <v>91.058819999999997</v>
      </c>
      <c r="BS2429" s="33">
        <v>94.132350000000002</v>
      </c>
      <c r="BT2429" s="33">
        <v>96.786770000000004</v>
      </c>
      <c r="BU2429" s="33">
        <v>98.441180000000003</v>
      </c>
      <c r="BV2429" s="33">
        <v>99.338229999999996</v>
      </c>
      <c r="BW2429" s="33">
        <v>98.492649999999998</v>
      </c>
      <c r="BX2429" s="33">
        <v>94.720590000000001</v>
      </c>
      <c r="BY2429" s="33">
        <v>85.897059999999996</v>
      </c>
      <c r="BZ2429" s="33">
        <v>79.941180000000003</v>
      </c>
      <c r="CA2429" s="33">
        <v>76.897059999999996</v>
      </c>
      <c r="CB2429" s="33">
        <v>74.051469999999995</v>
      </c>
      <c r="CC2429" s="33">
        <v>73.022059999999996</v>
      </c>
      <c r="DC2429" s="9">
        <v>20.404229999999998</v>
      </c>
      <c r="DD2429" s="9">
        <v>0</v>
      </c>
    </row>
    <row r="2430" spans="1:108" x14ac:dyDescent="0.25">
      <c r="A2430" s="9" t="s">
        <v>42</v>
      </c>
      <c r="B2430" s="9" t="s">
        <v>29</v>
      </c>
      <c r="C2430" s="9" t="s">
        <v>3</v>
      </c>
      <c r="D2430" s="9" t="s">
        <v>37</v>
      </c>
      <c r="E2430" s="9" t="s">
        <v>38</v>
      </c>
      <c r="F2430" s="9">
        <v>2022</v>
      </c>
      <c r="G2430" s="9">
        <v>10</v>
      </c>
      <c r="H2430" s="9"/>
      <c r="BF2430" s="33">
        <v>63.977939999999997</v>
      </c>
      <c r="BG2430" s="33">
        <v>63.477939999999997</v>
      </c>
      <c r="BH2430" s="33">
        <v>61.764710000000001</v>
      </c>
      <c r="BI2430" s="33">
        <v>59.808819999999997</v>
      </c>
      <c r="BJ2430" s="33">
        <v>58.683819999999997</v>
      </c>
      <c r="BK2430" s="33">
        <v>58.154409999999999</v>
      </c>
      <c r="BL2430" s="33">
        <v>56.970590000000001</v>
      </c>
      <c r="BM2430" s="33">
        <v>57.375</v>
      </c>
      <c r="BN2430" s="33">
        <v>61.529409999999999</v>
      </c>
      <c r="BO2430" s="33">
        <v>67.933819999999997</v>
      </c>
      <c r="BP2430" s="33">
        <v>73.316180000000003</v>
      </c>
      <c r="BQ2430" s="33">
        <v>76.867649999999998</v>
      </c>
      <c r="BR2430" s="33">
        <v>80.338229999999996</v>
      </c>
      <c r="BS2430" s="33">
        <v>83.051469999999995</v>
      </c>
      <c r="BT2430" s="33">
        <v>85.117649999999998</v>
      </c>
      <c r="BU2430" s="33">
        <v>85.830879999999993</v>
      </c>
      <c r="BV2430" s="33">
        <v>85.095590000000001</v>
      </c>
      <c r="BW2430" s="33">
        <v>83.014709999999994</v>
      </c>
      <c r="BX2430" s="33">
        <v>77.338229999999996</v>
      </c>
      <c r="BY2430" s="33">
        <v>72.022059999999996</v>
      </c>
      <c r="BZ2430" s="33">
        <v>68.242649999999998</v>
      </c>
      <c r="CA2430" s="33">
        <v>65.713229999999996</v>
      </c>
      <c r="CB2430" s="33">
        <v>64.698530000000005</v>
      </c>
      <c r="CC2430" s="33">
        <v>63.323529999999998</v>
      </c>
      <c r="DC2430" s="9">
        <v>20.404229999999998</v>
      </c>
      <c r="DD2430" s="9">
        <v>0</v>
      </c>
    </row>
    <row r="2431" spans="1:108" x14ac:dyDescent="0.25">
      <c r="A2431" s="9" t="s">
        <v>42</v>
      </c>
      <c r="B2431" s="9" t="s">
        <v>29</v>
      </c>
      <c r="C2431" s="9" t="s">
        <v>3</v>
      </c>
      <c r="D2431" s="9" t="s">
        <v>37</v>
      </c>
      <c r="E2431" s="9" t="s">
        <v>38</v>
      </c>
      <c r="F2431" s="9">
        <v>2023</v>
      </c>
      <c r="G2431" s="9">
        <v>5</v>
      </c>
      <c r="H2431" s="9"/>
      <c r="BF2431" s="33">
        <v>65.81944</v>
      </c>
      <c r="BG2431" s="33">
        <v>65.013890000000004</v>
      </c>
      <c r="BH2431" s="33">
        <v>63.59722</v>
      </c>
      <c r="BI2431" s="33">
        <v>62.59722</v>
      </c>
      <c r="BJ2431" s="33">
        <v>61.375</v>
      </c>
      <c r="BK2431" s="33">
        <v>60.388890000000004</v>
      </c>
      <c r="BL2431" s="33">
        <v>61.638890000000004</v>
      </c>
      <c r="BM2431" s="33">
        <v>66.291659999999993</v>
      </c>
      <c r="BN2431" s="33">
        <v>71.541659999999993</v>
      </c>
      <c r="BO2431" s="33">
        <v>76.43056</v>
      </c>
      <c r="BP2431" s="33">
        <v>80.013890000000004</v>
      </c>
      <c r="BQ2431" s="33">
        <v>82.763890000000004</v>
      </c>
      <c r="BR2431" s="33">
        <v>85.75</v>
      </c>
      <c r="BS2431" s="33">
        <v>87.93056</v>
      </c>
      <c r="BT2431" s="33">
        <v>89.652780000000007</v>
      </c>
      <c r="BU2431" s="33">
        <v>91.083340000000007</v>
      </c>
      <c r="BV2431" s="33">
        <v>92.222219999999993</v>
      </c>
      <c r="BW2431" s="33">
        <v>92.652780000000007</v>
      </c>
      <c r="BX2431" s="33">
        <v>91.5</v>
      </c>
      <c r="BY2431" s="33">
        <v>86.138890000000004</v>
      </c>
      <c r="BZ2431" s="33">
        <v>79.472219999999993</v>
      </c>
      <c r="CA2431" s="33">
        <v>75.013890000000004</v>
      </c>
      <c r="CB2431" s="33">
        <v>71.375</v>
      </c>
      <c r="CC2431" s="33">
        <v>69.513890000000004</v>
      </c>
      <c r="DC2431" s="9">
        <v>20.404229999999998</v>
      </c>
      <c r="DD2431" s="9">
        <v>0</v>
      </c>
    </row>
    <row r="2432" spans="1:108" x14ac:dyDescent="0.25">
      <c r="A2432" s="9" t="s">
        <v>42</v>
      </c>
      <c r="B2432" s="9" t="s">
        <v>29</v>
      </c>
      <c r="C2432" s="9" t="s">
        <v>3</v>
      </c>
      <c r="D2432" s="9" t="s">
        <v>37</v>
      </c>
      <c r="E2432" s="9" t="s">
        <v>38</v>
      </c>
      <c r="F2432" s="9">
        <v>2023</v>
      </c>
      <c r="G2432" s="9">
        <v>6</v>
      </c>
      <c r="H2432" s="9"/>
      <c r="BF2432" s="33">
        <v>75.013890000000004</v>
      </c>
      <c r="BG2432" s="33">
        <v>73.763890000000004</v>
      </c>
      <c r="BH2432" s="33">
        <v>72.222219999999993</v>
      </c>
      <c r="BI2432" s="33">
        <v>71.013890000000004</v>
      </c>
      <c r="BJ2432" s="33">
        <v>70.69444</v>
      </c>
      <c r="BK2432" s="33">
        <v>69.75</v>
      </c>
      <c r="BL2432" s="33">
        <v>70.55556</v>
      </c>
      <c r="BM2432" s="33">
        <v>75.111109999999996</v>
      </c>
      <c r="BN2432" s="33">
        <v>79.986109999999996</v>
      </c>
      <c r="BO2432" s="33">
        <v>83.916659999999993</v>
      </c>
      <c r="BP2432" s="33">
        <v>87.652780000000007</v>
      </c>
      <c r="BQ2432" s="33">
        <v>91.152780000000007</v>
      </c>
      <c r="BR2432" s="33">
        <v>93.69444</v>
      </c>
      <c r="BS2432" s="33">
        <v>96.402780000000007</v>
      </c>
      <c r="BT2432" s="33">
        <v>98.56944</v>
      </c>
      <c r="BU2432" s="33">
        <v>100.73609999999999</v>
      </c>
      <c r="BV2432" s="33">
        <v>101.70829999999999</v>
      </c>
      <c r="BW2432" s="33">
        <v>101.3194</v>
      </c>
      <c r="BX2432" s="33">
        <v>100.29170000000001</v>
      </c>
      <c r="BY2432" s="33">
        <v>95.611109999999996</v>
      </c>
      <c r="BZ2432" s="33">
        <v>88.486109999999996</v>
      </c>
      <c r="CA2432" s="33">
        <v>82.847219999999993</v>
      </c>
      <c r="CB2432" s="33">
        <v>79.388890000000004</v>
      </c>
      <c r="CC2432" s="33">
        <v>77.152780000000007</v>
      </c>
      <c r="DC2432" s="9">
        <v>20.404229999999998</v>
      </c>
      <c r="DD2432" s="9">
        <v>0</v>
      </c>
    </row>
    <row r="2433" spans="1:108" x14ac:dyDescent="0.25">
      <c r="A2433" s="9" t="s">
        <v>42</v>
      </c>
      <c r="B2433" s="9" t="s">
        <v>29</v>
      </c>
      <c r="C2433" s="9" t="s">
        <v>3</v>
      </c>
      <c r="D2433" s="9" t="s">
        <v>37</v>
      </c>
      <c r="E2433" s="9" t="s">
        <v>38</v>
      </c>
      <c r="F2433" s="9">
        <v>2023</v>
      </c>
      <c r="G2433" s="9">
        <v>7</v>
      </c>
      <c r="H2433" s="9">
        <v>206.0419</v>
      </c>
      <c r="I2433" s="9">
        <v>169.62440000000001</v>
      </c>
      <c r="J2433" s="9">
        <v>163.74600000000001</v>
      </c>
      <c r="K2433" s="9">
        <v>158.21129999999999</v>
      </c>
      <c r="L2433" s="9">
        <v>162.75319999999999</v>
      </c>
      <c r="M2433" s="9">
        <v>198.42609999999999</v>
      </c>
      <c r="N2433" s="9">
        <v>268.89409999999998</v>
      </c>
      <c r="O2433" s="9">
        <v>458.9391</v>
      </c>
      <c r="P2433" s="9">
        <v>468.14760000000001</v>
      </c>
      <c r="Q2433" s="9">
        <v>512.49839999999995</v>
      </c>
      <c r="R2433" s="9">
        <v>546.42049999999995</v>
      </c>
      <c r="S2433" s="9">
        <v>557.45069999999998</v>
      </c>
      <c r="T2433" s="9">
        <v>569.00160000000005</v>
      </c>
      <c r="U2433" s="9">
        <v>505.2</v>
      </c>
      <c r="V2433" s="9">
        <v>515.08219999999994</v>
      </c>
      <c r="W2433" s="9">
        <v>517.18119999999999</v>
      </c>
      <c r="X2433" s="9">
        <v>499.16</v>
      </c>
      <c r="Y2433" s="9">
        <v>513.60059999999999</v>
      </c>
      <c r="Z2433" s="9">
        <v>643.92939999999999</v>
      </c>
      <c r="AA2433" s="9">
        <v>436.6121</v>
      </c>
      <c r="AB2433" s="9">
        <v>284.42529999999999</v>
      </c>
      <c r="AC2433" s="9">
        <v>264.1114</v>
      </c>
      <c r="AD2433" s="9">
        <v>240.45869999999999</v>
      </c>
      <c r="AE2433" s="9">
        <v>234.57839999999999</v>
      </c>
      <c r="AF2433" s="9">
        <v>509.23090000000002</v>
      </c>
      <c r="AG2433" s="9">
        <v>191.06309999999999</v>
      </c>
      <c r="AH2433" s="9">
        <v>157.05510000000001</v>
      </c>
      <c r="AI2433" s="9">
        <v>152.44300000000001</v>
      </c>
      <c r="AJ2433" s="9">
        <v>155.31970000000001</v>
      </c>
      <c r="AK2433" s="9">
        <v>160.94900000000001</v>
      </c>
      <c r="AL2433" s="9">
        <v>203.816</v>
      </c>
      <c r="AM2433" s="9">
        <v>274.88490000000002</v>
      </c>
      <c r="AN2433" s="9">
        <v>459.32659999999998</v>
      </c>
      <c r="AO2433" s="9">
        <v>499.6062</v>
      </c>
      <c r="AP2433" s="9">
        <v>532.64750000000004</v>
      </c>
      <c r="AQ2433" s="9">
        <v>567.01649999999995</v>
      </c>
      <c r="AR2433" s="9">
        <v>569.17280000000005</v>
      </c>
      <c r="AS2433" s="9">
        <v>572.13220000000001</v>
      </c>
      <c r="AT2433" s="9">
        <v>586.00350000000003</v>
      </c>
      <c r="AU2433" s="9">
        <v>592.79380000000003</v>
      </c>
      <c r="AV2433" s="9">
        <v>584.96140000000003</v>
      </c>
      <c r="AW2433" s="9">
        <v>583.26080000000002</v>
      </c>
      <c r="AX2433" s="9">
        <v>612.11980000000005</v>
      </c>
      <c r="AY2433" s="9">
        <v>597.49509999999998</v>
      </c>
      <c r="AZ2433" s="9">
        <v>387.82400000000001</v>
      </c>
      <c r="BA2433" s="9">
        <v>256.041</v>
      </c>
      <c r="BB2433" s="9">
        <v>239.477</v>
      </c>
      <c r="BC2433" s="9">
        <v>216.2054</v>
      </c>
      <c r="BD2433" s="9">
        <v>207.5232</v>
      </c>
      <c r="BE2433" s="9">
        <v>592.51059999999995</v>
      </c>
      <c r="BF2433" s="33">
        <v>72.583340000000007</v>
      </c>
      <c r="BG2433" s="33">
        <v>71.25</v>
      </c>
      <c r="BH2433" s="33">
        <v>70.5</v>
      </c>
      <c r="BI2433" s="33">
        <v>68.888890000000004</v>
      </c>
      <c r="BJ2433" s="33">
        <v>67.583340000000007</v>
      </c>
      <c r="BK2433" s="33">
        <v>66.708340000000007</v>
      </c>
      <c r="BL2433" s="33">
        <v>68.027780000000007</v>
      </c>
      <c r="BM2433" s="33">
        <v>72.902780000000007</v>
      </c>
      <c r="BN2433" s="33">
        <v>78.472219999999993</v>
      </c>
      <c r="BO2433" s="33">
        <v>83.347219999999993</v>
      </c>
      <c r="BP2433" s="33">
        <v>88</v>
      </c>
      <c r="BQ2433" s="33">
        <v>91.708340000000007</v>
      </c>
      <c r="BR2433" s="33">
        <v>94.708340000000007</v>
      </c>
      <c r="BS2433" s="33">
        <v>97.333340000000007</v>
      </c>
      <c r="BT2433" s="33">
        <v>99.388890000000004</v>
      </c>
      <c r="BU2433" s="33">
        <v>100.6528</v>
      </c>
      <c r="BV2433" s="33">
        <v>101.16670000000001</v>
      </c>
      <c r="BW2433" s="33">
        <v>101.86109999999999</v>
      </c>
      <c r="BX2433" s="33">
        <v>101.7222</v>
      </c>
      <c r="BY2433" s="33">
        <v>96.986109999999996</v>
      </c>
      <c r="BZ2433" s="33">
        <v>89.25</v>
      </c>
      <c r="CA2433" s="33">
        <v>82.875</v>
      </c>
      <c r="CB2433" s="33">
        <v>79.05556</v>
      </c>
      <c r="CC2433" s="33">
        <v>77.208340000000007</v>
      </c>
      <c r="CD2433" s="9">
        <v>90.938550000000006</v>
      </c>
      <c r="CE2433" s="9">
        <v>20.437239999999999</v>
      </c>
      <c r="CF2433" s="9">
        <v>21.993079999999999</v>
      </c>
      <c r="CG2433" s="9">
        <v>16.564520000000002</v>
      </c>
      <c r="CH2433" s="9">
        <v>17.070620000000002</v>
      </c>
      <c r="CI2433" s="9">
        <v>40.986750000000001</v>
      </c>
      <c r="CJ2433" s="9">
        <v>89.164680000000004</v>
      </c>
      <c r="CK2433" s="9">
        <v>274.98419999999999</v>
      </c>
      <c r="CL2433" s="9">
        <v>436.2312</v>
      </c>
      <c r="CM2433" s="9">
        <v>168.75470000000001</v>
      </c>
      <c r="CN2433" s="9">
        <v>62.480289999999997</v>
      </c>
      <c r="CO2433" s="9">
        <v>142.08340000000001</v>
      </c>
      <c r="CP2433" s="9">
        <v>116.95489999999999</v>
      </c>
      <c r="CQ2433" s="9">
        <v>120.38</v>
      </c>
      <c r="CR2433" s="9">
        <v>112.8167</v>
      </c>
      <c r="CS2433" s="9">
        <v>105.53400000000001</v>
      </c>
      <c r="CT2433" s="9">
        <v>144.85249999999999</v>
      </c>
      <c r="CU2433" s="9">
        <v>280.62869999999998</v>
      </c>
      <c r="CV2433" s="9">
        <v>473.7833</v>
      </c>
      <c r="CW2433" s="9">
        <v>705.02520000000004</v>
      </c>
      <c r="CX2433" s="9">
        <v>292.74579999999997</v>
      </c>
      <c r="CY2433" s="9">
        <v>223.63200000000001</v>
      </c>
      <c r="CZ2433" s="9">
        <v>199.16839999999999</v>
      </c>
      <c r="DA2433" s="9">
        <v>199.10339999999999</v>
      </c>
      <c r="DB2433" s="9">
        <v>100.6472</v>
      </c>
      <c r="DC2433" s="9">
        <v>20.404229999999998</v>
      </c>
      <c r="DD2433" s="9">
        <v>0</v>
      </c>
    </row>
    <row r="2434" spans="1:108" x14ac:dyDescent="0.25">
      <c r="A2434" s="9" t="s">
        <v>42</v>
      </c>
      <c r="B2434" s="9" t="s">
        <v>29</v>
      </c>
      <c r="C2434" s="9" t="s">
        <v>3</v>
      </c>
      <c r="D2434" s="9" t="s">
        <v>37</v>
      </c>
      <c r="E2434" s="9" t="s">
        <v>38</v>
      </c>
      <c r="F2434" s="9">
        <v>2023</v>
      </c>
      <c r="G2434" s="9">
        <v>8</v>
      </c>
      <c r="H2434" s="9"/>
      <c r="BF2434" s="33">
        <v>74.669120000000007</v>
      </c>
      <c r="BG2434" s="33">
        <v>72.801469999999995</v>
      </c>
      <c r="BH2434" s="33">
        <v>71.080879999999993</v>
      </c>
      <c r="BI2434" s="33">
        <v>69.588229999999996</v>
      </c>
      <c r="BJ2434" s="33">
        <v>68.433819999999997</v>
      </c>
      <c r="BK2434" s="33">
        <v>67.294120000000007</v>
      </c>
      <c r="BL2434" s="33">
        <v>67.441180000000003</v>
      </c>
      <c r="BM2434" s="33">
        <v>71.558819999999997</v>
      </c>
      <c r="BN2434" s="33">
        <v>77.132350000000002</v>
      </c>
      <c r="BO2434" s="33">
        <v>81.830879999999993</v>
      </c>
      <c r="BP2434" s="33">
        <v>86.639709999999994</v>
      </c>
      <c r="BQ2434" s="33">
        <v>90.477940000000004</v>
      </c>
      <c r="BR2434" s="33">
        <v>93.455879999999993</v>
      </c>
      <c r="BS2434" s="33">
        <v>95.125</v>
      </c>
      <c r="BT2434" s="33">
        <v>96.272059999999996</v>
      </c>
      <c r="BU2434" s="33">
        <v>97.382350000000002</v>
      </c>
      <c r="BV2434" s="33">
        <v>97.955879999999993</v>
      </c>
      <c r="BW2434" s="33">
        <v>98.551469999999995</v>
      </c>
      <c r="BX2434" s="33">
        <v>97.463229999999996</v>
      </c>
      <c r="BY2434" s="33">
        <v>92.441180000000003</v>
      </c>
      <c r="BZ2434" s="33">
        <v>86.279409999999999</v>
      </c>
      <c r="CA2434" s="33">
        <v>82.411770000000004</v>
      </c>
      <c r="CB2434" s="33">
        <v>79.161770000000004</v>
      </c>
      <c r="CC2434" s="33">
        <v>76.889709999999994</v>
      </c>
      <c r="DC2434" s="9">
        <v>20.404229999999998</v>
      </c>
      <c r="DD2434" s="9">
        <v>0</v>
      </c>
    </row>
    <row r="2435" spans="1:108" x14ac:dyDescent="0.25">
      <c r="A2435" s="9" t="s">
        <v>42</v>
      </c>
      <c r="B2435" s="9" t="s">
        <v>29</v>
      </c>
      <c r="C2435" s="9" t="s">
        <v>3</v>
      </c>
      <c r="D2435" s="9" t="s">
        <v>37</v>
      </c>
      <c r="E2435" s="9" t="s">
        <v>38</v>
      </c>
      <c r="F2435" s="9">
        <v>2023</v>
      </c>
      <c r="G2435" s="9">
        <v>9</v>
      </c>
      <c r="H2435" s="9"/>
      <c r="BF2435" s="33">
        <v>71.676469999999995</v>
      </c>
      <c r="BG2435" s="33">
        <v>69.852940000000004</v>
      </c>
      <c r="BH2435" s="33">
        <v>68.404409999999999</v>
      </c>
      <c r="BI2435" s="33">
        <v>67.235290000000006</v>
      </c>
      <c r="BJ2435" s="33">
        <v>65.948530000000005</v>
      </c>
      <c r="BK2435" s="33">
        <v>65.080879999999993</v>
      </c>
      <c r="BL2435" s="33">
        <v>63.985289999999999</v>
      </c>
      <c r="BM2435" s="33">
        <v>66.595590000000001</v>
      </c>
      <c r="BN2435" s="33">
        <v>73.338229999999996</v>
      </c>
      <c r="BO2435" s="33">
        <v>78.897059999999996</v>
      </c>
      <c r="BP2435" s="33">
        <v>84.514709999999994</v>
      </c>
      <c r="BQ2435" s="33">
        <v>88.264709999999994</v>
      </c>
      <c r="BR2435" s="33">
        <v>91.058819999999997</v>
      </c>
      <c r="BS2435" s="33">
        <v>94.132350000000002</v>
      </c>
      <c r="BT2435" s="33">
        <v>96.786770000000004</v>
      </c>
      <c r="BU2435" s="33">
        <v>98.441180000000003</v>
      </c>
      <c r="BV2435" s="33">
        <v>99.338229999999996</v>
      </c>
      <c r="BW2435" s="33">
        <v>98.492649999999998</v>
      </c>
      <c r="BX2435" s="33">
        <v>94.720590000000001</v>
      </c>
      <c r="BY2435" s="33">
        <v>85.897059999999996</v>
      </c>
      <c r="BZ2435" s="33">
        <v>79.941180000000003</v>
      </c>
      <c r="CA2435" s="33">
        <v>76.897059999999996</v>
      </c>
      <c r="CB2435" s="33">
        <v>74.051469999999995</v>
      </c>
      <c r="CC2435" s="33">
        <v>73.022059999999996</v>
      </c>
      <c r="DC2435" s="9">
        <v>20.404229999999998</v>
      </c>
      <c r="DD2435" s="9">
        <v>0</v>
      </c>
    </row>
    <row r="2436" spans="1:108" x14ac:dyDescent="0.25">
      <c r="A2436" s="9" t="s">
        <v>42</v>
      </c>
      <c r="B2436" s="9" t="s">
        <v>29</v>
      </c>
      <c r="C2436" s="9" t="s">
        <v>3</v>
      </c>
      <c r="D2436" s="9" t="s">
        <v>37</v>
      </c>
      <c r="E2436" s="9" t="s">
        <v>38</v>
      </c>
      <c r="F2436" s="9">
        <v>2023</v>
      </c>
      <c r="G2436" s="9">
        <v>10</v>
      </c>
      <c r="H2436" s="9"/>
      <c r="BF2436" s="33">
        <v>63.977939999999997</v>
      </c>
      <c r="BG2436" s="33">
        <v>63.477939999999997</v>
      </c>
      <c r="BH2436" s="33">
        <v>61.764710000000001</v>
      </c>
      <c r="BI2436" s="33">
        <v>59.808819999999997</v>
      </c>
      <c r="BJ2436" s="33">
        <v>58.683819999999997</v>
      </c>
      <c r="BK2436" s="33">
        <v>58.154409999999999</v>
      </c>
      <c r="BL2436" s="33">
        <v>56.970590000000001</v>
      </c>
      <c r="BM2436" s="33">
        <v>57.375</v>
      </c>
      <c r="BN2436" s="33">
        <v>61.529409999999999</v>
      </c>
      <c r="BO2436" s="33">
        <v>67.933819999999997</v>
      </c>
      <c r="BP2436" s="33">
        <v>73.316180000000003</v>
      </c>
      <c r="BQ2436" s="33">
        <v>76.867649999999998</v>
      </c>
      <c r="BR2436" s="33">
        <v>80.338229999999996</v>
      </c>
      <c r="BS2436" s="33">
        <v>83.051469999999995</v>
      </c>
      <c r="BT2436" s="33">
        <v>85.117649999999998</v>
      </c>
      <c r="BU2436" s="33">
        <v>85.830879999999993</v>
      </c>
      <c r="BV2436" s="33">
        <v>85.095590000000001</v>
      </c>
      <c r="BW2436" s="33">
        <v>83.014709999999994</v>
      </c>
      <c r="BX2436" s="33">
        <v>77.338229999999996</v>
      </c>
      <c r="BY2436" s="33">
        <v>72.022059999999996</v>
      </c>
      <c r="BZ2436" s="33">
        <v>68.242649999999998</v>
      </c>
      <c r="CA2436" s="33">
        <v>65.713229999999996</v>
      </c>
      <c r="CB2436" s="33">
        <v>64.698530000000005</v>
      </c>
      <c r="CC2436" s="33">
        <v>63.323529999999998</v>
      </c>
      <c r="DC2436" s="9">
        <v>20.404229999999998</v>
      </c>
      <c r="DD2436" s="9">
        <v>0</v>
      </c>
    </row>
    <row r="2437" spans="1:108" x14ac:dyDescent="0.25">
      <c r="A2437" s="9" t="s">
        <v>42</v>
      </c>
      <c r="B2437" s="9" t="s">
        <v>29</v>
      </c>
      <c r="C2437" s="9" t="s">
        <v>3</v>
      </c>
      <c r="D2437" s="9" t="s">
        <v>37</v>
      </c>
      <c r="E2437" s="9" t="s">
        <v>38</v>
      </c>
      <c r="F2437" s="9">
        <v>2024</v>
      </c>
      <c r="G2437" s="9">
        <v>5</v>
      </c>
      <c r="H2437" s="9"/>
      <c r="BF2437" s="33">
        <v>65.81944</v>
      </c>
      <c r="BG2437" s="33">
        <v>65.013890000000004</v>
      </c>
      <c r="BH2437" s="33">
        <v>63.59722</v>
      </c>
      <c r="BI2437" s="33">
        <v>62.59722</v>
      </c>
      <c r="BJ2437" s="33">
        <v>61.375</v>
      </c>
      <c r="BK2437" s="33">
        <v>60.388890000000004</v>
      </c>
      <c r="BL2437" s="33">
        <v>61.638890000000004</v>
      </c>
      <c r="BM2437" s="33">
        <v>66.291659999999993</v>
      </c>
      <c r="BN2437" s="33">
        <v>71.541659999999993</v>
      </c>
      <c r="BO2437" s="33">
        <v>76.43056</v>
      </c>
      <c r="BP2437" s="33">
        <v>80.013890000000004</v>
      </c>
      <c r="BQ2437" s="33">
        <v>82.763890000000004</v>
      </c>
      <c r="BR2437" s="33">
        <v>85.75</v>
      </c>
      <c r="BS2437" s="33">
        <v>87.93056</v>
      </c>
      <c r="BT2437" s="33">
        <v>89.652780000000007</v>
      </c>
      <c r="BU2437" s="33">
        <v>91.083340000000007</v>
      </c>
      <c r="BV2437" s="33">
        <v>92.222219999999993</v>
      </c>
      <c r="BW2437" s="33">
        <v>92.652780000000007</v>
      </c>
      <c r="BX2437" s="33">
        <v>91.5</v>
      </c>
      <c r="BY2437" s="33">
        <v>86.138890000000004</v>
      </c>
      <c r="BZ2437" s="33">
        <v>79.472219999999993</v>
      </c>
      <c r="CA2437" s="33">
        <v>75.013890000000004</v>
      </c>
      <c r="CB2437" s="33">
        <v>71.375</v>
      </c>
      <c r="CC2437" s="33">
        <v>69.513890000000004</v>
      </c>
      <c r="DC2437" s="9">
        <v>20.404229999999998</v>
      </c>
      <c r="DD2437" s="9">
        <v>0</v>
      </c>
    </row>
    <row r="2438" spans="1:108" x14ac:dyDescent="0.25">
      <c r="A2438" s="9" t="s">
        <v>42</v>
      </c>
      <c r="B2438" s="9" t="s">
        <v>29</v>
      </c>
      <c r="C2438" s="9" t="s">
        <v>3</v>
      </c>
      <c r="D2438" s="9" t="s">
        <v>37</v>
      </c>
      <c r="E2438" s="9" t="s">
        <v>38</v>
      </c>
      <c r="F2438" s="9">
        <v>2024</v>
      </c>
      <c r="G2438" s="9">
        <v>6</v>
      </c>
      <c r="H2438" s="9"/>
      <c r="BF2438" s="33">
        <v>75.013890000000004</v>
      </c>
      <c r="BG2438" s="33">
        <v>73.763890000000004</v>
      </c>
      <c r="BH2438" s="33">
        <v>72.222219999999993</v>
      </c>
      <c r="BI2438" s="33">
        <v>71.013890000000004</v>
      </c>
      <c r="BJ2438" s="33">
        <v>70.69444</v>
      </c>
      <c r="BK2438" s="33">
        <v>69.75</v>
      </c>
      <c r="BL2438" s="33">
        <v>70.55556</v>
      </c>
      <c r="BM2438" s="33">
        <v>75.111109999999996</v>
      </c>
      <c r="BN2438" s="33">
        <v>79.986109999999996</v>
      </c>
      <c r="BO2438" s="33">
        <v>83.916659999999993</v>
      </c>
      <c r="BP2438" s="33">
        <v>87.652780000000007</v>
      </c>
      <c r="BQ2438" s="33">
        <v>91.152780000000007</v>
      </c>
      <c r="BR2438" s="33">
        <v>93.69444</v>
      </c>
      <c r="BS2438" s="33">
        <v>96.402780000000007</v>
      </c>
      <c r="BT2438" s="33">
        <v>98.56944</v>
      </c>
      <c r="BU2438" s="33">
        <v>100.73609999999999</v>
      </c>
      <c r="BV2438" s="33">
        <v>101.70829999999999</v>
      </c>
      <c r="BW2438" s="33">
        <v>101.3194</v>
      </c>
      <c r="BX2438" s="33">
        <v>100.29170000000001</v>
      </c>
      <c r="BY2438" s="33">
        <v>95.611109999999996</v>
      </c>
      <c r="BZ2438" s="33">
        <v>88.486109999999996</v>
      </c>
      <c r="CA2438" s="33">
        <v>82.847219999999993</v>
      </c>
      <c r="CB2438" s="33">
        <v>79.388890000000004</v>
      </c>
      <c r="CC2438" s="33">
        <v>77.152780000000007</v>
      </c>
      <c r="DC2438" s="9">
        <v>20.404229999999998</v>
      </c>
      <c r="DD2438" s="9">
        <v>0</v>
      </c>
    </row>
    <row r="2439" spans="1:108" x14ac:dyDescent="0.25">
      <c r="A2439" s="9" t="s">
        <v>42</v>
      </c>
      <c r="B2439" s="9" t="s">
        <v>29</v>
      </c>
      <c r="C2439" s="9" t="s">
        <v>3</v>
      </c>
      <c r="D2439" s="9" t="s">
        <v>37</v>
      </c>
      <c r="E2439" s="9" t="s">
        <v>38</v>
      </c>
      <c r="F2439" s="9">
        <v>2024</v>
      </c>
      <c r="G2439" s="9">
        <v>7</v>
      </c>
      <c r="H2439" s="9">
        <v>205.10599999999999</v>
      </c>
      <c r="I2439" s="9">
        <v>168.68389999999999</v>
      </c>
      <c r="J2439" s="9">
        <v>162.82650000000001</v>
      </c>
      <c r="K2439" s="9">
        <v>157.40289999999999</v>
      </c>
      <c r="L2439" s="9">
        <v>162.73500000000001</v>
      </c>
      <c r="M2439" s="9">
        <v>198.8972</v>
      </c>
      <c r="N2439" s="9">
        <v>269.2928</v>
      </c>
      <c r="O2439" s="9">
        <v>458.73320000000001</v>
      </c>
      <c r="P2439" s="9">
        <v>468.22280000000001</v>
      </c>
      <c r="Q2439" s="9">
        <v>512.74040000000002</v>
      </c>
      <c r="R2439" s="9">
        <v>546.67529999999999</v>
      </c>
      <c r="S2439" s="9">
        <v>557.71889999999996</v>
      </c>
      <c r="T2439" s="9">
        <v>569.18190000000004</v>
      </c>
      <c r="U2439" s="9">
        <v>505.24489999999997</v>
      </c>
      <c r="V2439" s="9">
        <v>515.12710000000004</v>
      </c>
      <c r="W2439" s="9">
        <v>517.02059999999994</v>
      </c>
      <c r="X2439" s="9">
        <v>499.31369999999998</v>
      </c>
      <c r="Y2439" s="9">
        <v>513.31100000000004</v>
      </c>
      <c r="Z2439" s="9">
        <v>643.71519999999998</v>
      </c>
      <c r="AA2439" s="9">
        <v>436.57400000000001</v>
      </c>
      <c r="AB2439" s="9">
        <v>284.90190000000001</v>
      </c>
      <c r="AC2439" s="9">
        <v>265.07089999999999</v>
      </c>
      <c r="AD2439" s="9">
        <v>241.39940000000001</v>
      </c>
      <c r="AE2439" s="9">
        <v>235.51920000000001</v>
      </c>
      <c r="AF2439" s="9">
        <v>509.1918</v>
      </c>
      <c r="AG2439" s="9">
        <v>190.12710000000001</v>
      </c>
      <c r="AH2439" s="9">
        <v>156.11449999999999</v>
      </c>
      <c r="AI2439" s="9">
        <v>151.52350000000001</v>
      </c>
      <c r="AJ2439" s="9">
        <v>154.51140000000001</v>
      </c>
      <c r="AK2439" s="9">
        <v>160.9308</v>
      </c>
      <c r="AL2439" s="9">
        <v>204.28710000000001</v>
      </c>
      <c r="AM2439" s="9">
        <v>275.28359999999998</v>
      </c>
      <c r="AN2439" s="9">
        <v>459.1207</v>
      </c>
      <c r="AO2439" s="9">
        <v>499.6814</v>
      </c>
      <c r="AP2439" s="9">
        <v>532.8895</v>
      </c>
      <c r="AQ2439" s="9">
        <v>567.27120000000002</v>
      </c>
      <c r="AR2439" s="9">
        <v>569.44090000000006</v>
      </c>
      <c r="AS2439" s="9">
        <v>572.31240000000003</v>
      </c>
      <c r="AT2439" s="9">
        <v>586.04849999999999</v>
      </c>
      <c r="AU2439" s="9">
        <v>592.83879999999999</v>
      </c>
      <c r="AV2439" s="9">
        <v>584.80079999999998</v>
      </c>
      <c r="AW2439" s="9">
        <v>583.41449999999998</v>
      </c>
      <c r="AX2439" s="9">
        <v>611.83029999999997</v>
      </c>
      <c r="AY2439" s="9">
        <v>597.28089999999997</v>
      </c>
      <c r="AZ2439" s="9">
        <v>387.78590000000003</v>
      </c>
      <c r="BA2439" s="9">
        <v>256.51760000000002</v>
      </c>
      <c r="BB2439" s="9">
        <v>240.4365</v>
      </c>
      <c r="BC2439" s="9">
        <v>217.14609999999999</v>
      </c>
      <c r="BD2439" s="9">
        <v>208.464</v>
      </c>
      <c r="BE2439" s="9">
        <v>592.47149999999999</v>
      </c>
      <c r="BF2439" s="33">
        <v>72.583340000000007</v>
      </c>
      <c r="BG2439" s="33">
        <v>71.25</v>
      </c>
      <c r="BH2439" s="33">
        <v>70.5</v>
      </c>
      <c r="BI2439" s="33">
        <v>68.888890000000004</v>
      </c>
      <c r="BJ2439" s="33">
        <v>67.583340000000007</v>
      </c>
      <c r="BK2439" s="33">
        <v>66.708340000000007</v>
      </c>
      <c r="BL2439" s="33">
        <v>68.027780000000007</v>
      </c>
      <c r="BM2439" s="33">
        <v>72.902780000000007</v>
      </c>
      <c r="BN2439" s="33">
        <v>78.472219999999993</v>
      </c>
      <c r="BO2439" s="33">
        <v>83.347219999999993</v>
      </c>
      <c r="BP2439" s="33">
        <v>88</v>
      </c>
      <c r="BQ2439" s="33">
        <v>91.708340000000007</v>
      </c>
      <c r="BR2439" s="33">
        <v>94.708340000000007</v>
      </c>
      <c r="BS2439" s="33">
        <v>97.333340000000007</v>
      </c>
      <c r="BT2439" s="33">
        <v>99.388890000000004</v>
      </c>
      <c r="BU2439" s="33">
        <v>100.6528</v>
      </c>
      <c r="BV2439" s="33">
        <v>101.16670000000001</v>
      </c>
      <c r="BW2439" s="33">
        <v>101.86109999999999</v>
      </c>
      <c r="BX2439" s="33">
        <v>101.7222</v>
      </c>
      <c r="BY2439" s="33">
        <v>96.986109999999996</v>
      </c>
      <c r="BZ2439" s="33">
        <v>89.25</v>
      </c>
      <c r="CA2439" s="33">
        <v>82.875</v>
      </c>
      <c r="CB2439" s="33">
        <v>79.05556</v>
      </c>
      <c r="CC2439" s="33">
        <v>77.208340000000007</v>
      </c>
      <c r="CD2439" s="9">
        <v>90.955150000000003</v>
      </c>
      <c r="CE2439" s="9">
        <v>20.442340000000002</v>
      </c>
      <c r="CF2439" s="9">
        <v>22.011659999999999</v>
      </c>
      <c r="CG2439" s="9">
        <v>16.567710000000002</v>
      </c>
      <c r="CH2439" s="9">
        <v>17.08024</v>
      </c>
      <c r="CI2439" s="9">
        <v>41.026150000000001</v>
      </c>
      <c r="CJ2439" s="9">
        <v>89.186589999999995</v>
      </c>
      <c r="CK2439" s="9">
        <v>275.23230000000001</v>
      </c>
      <c r="CL2439" s="9">
        <v>437.11779999999999</v>
      </c>
      <c r="CM2439" s="9">
        <v>168.94560000000001</v>
      </c>
      <c r="CN2439" s="9">
        <v>62.48724</v>
      </c>
      <c r="CO2439" s="9">
        <v>142.17689999999999</v>
      </c>
      <c r="CP2439" s="9">
        <v>117.0064</v>
      </c>
      <c r="CQ2439" s="9">
        <v>120.43170000000001</v>
      </c>
      <c r="CR2439" s="9">
        <v>112.8566</v>
      </c>
      <c r="CS2439" s="9">
        <v>105.5758</v>
      </c>
      <c r="CT2439" s="9">
        <v>144.90989999999999</v>
      </c>
      <c r="CU2439" s="9">
        <v>280.61900000000003</v>
      </c>
      <c r="CV2439" s="9">
        <v>473.45699999999999</v>
      </c>
      <c r="CW2439" s="9">
        <v>705.00599999999997</v>
      </c>
      <c r="CX2439" s="9">
        <v>292.92009999999999</v>
      </c>
      <c r="CY2439" s="9">
        <v>223.7867</v>
      </c>
      <c r="CZ2439" s="9">
        <v>199.31309999999999</v>
      </c>
      <c r="DA2439" s="9">
        <v>199.23929999999999</v>
      </c>
      <c r="DB2439" s="9">
        <v>100.6888</v>
      </c>
      <c r="DC2439" s="9">
        <v>20.404229999999998</v>
      </c>
      <c r="DD2439" s="9">
        <v>0</v>
      </c>
    </row>
    <row r="2440" spans="1:108" x14ac:dyDescent="0.25">
      <c r="A2440" s="9" t="s">
        <v>42</v>
      </c>
      <c r="B2440" s="9" t="s">
        <v>29</v>
      </c>
      <c r="C2440" s="9" t="s">
        <v>3</v>
      </c>
      <c r="D2440" s="9" t="s">
        <v>37</v>
      </c>
      <c r="E2440" s="9" t="s">
        <v>38</v>
      </c>
      <c r="F2440" s="9">
        <v>2024</v>
      </c>
      <c r="G2440" s="9">
        <v>8</v>
      </c>
      <c r="H2440" s="9"/>
      <c r="BF2440" s="33">
        <v>74.669120000000007</v>
      </c>
      <c r="BG2440" s="33">
        <v>72.801469999999995</v>
      </c>
      <c r="BH2440" s="33">
        <v>71.080879999999993</v>
      </c>
      <c r="BI2440" s="33">
        <v>69.588229999999996</v>
      </c>
      <c r="BJ2440" s="33">
        <v>68.433819999999997</v>
      </c>
      <c r="BK2440" s="33">
        <v>67.294120000000007</v>
      </c>
      <c r="BL2440" s="33">
        <v>67.441180000000003</v>
      </c>
      <c r="BM2440" s="33">
        <v>71.558819999999997</v>
      </c>
      <c r="BN2440" s="33">
        <v>77.132350000000002</v>
      </c>
      <c r="BO2440" s="33">
        <v>81.830879999999993</v>
      </c>
      <c r="BP2440" s="33">
        <v>86.639709999999994</v>
      </c>
      <c r="BQ2440" s="33">
        <v>90.477940000000004</v>
      </c>
      <c r="BR2440" s="33">
        <v>93.455879999999993</v>
      </c>
      <c r="BS2440" s="33">
        <v>95.125</v>
      </c>
      <c r="BT2440" s="33">
        <v>96.272059999999996</v>
      </c>
      <c r="BU2440" s="33">
        <v>97.382350000000002</v>
      </c>
      <c r="BV2440" s="33">
        <v>97.955879999999993</v>
      </c>
      <c r="BW2440" s="33">
        <v>98.551469999999995</v>
      </c>
      <c r="BX2440" s="33">
        <v>97.463229999999996</v>
      </c>
      <c r="BY2440" s="33">
        <v>92.441180000000003</v>
      </c>
      <c r="BZ2440" s="33">
        <v>86.279409999999999</v>
      </c>
      <c r="CA2440" s="33">
        <v>82.411770000000004</v>
      </c>
      <c r="CB2440" s="33">
        <v>79.161770000000004</v>
      </c>
      <c r="CC2440" s="33">
        <v>76.889709999999994</v>
      </c>
      <c r="DC2440" s="9">
        <v>20.404229999999998</v>
      </c>
      <c r="DD2440" s="9">
        <v>0</v>
      </c>
    </row>
    <row r="2441" spans="1:108" x14ac:dyDescent="0.25">
      <c r="A2441" s="9" t="s">
        <v>42</v>
      </c>
      <c r="B2441" s="9" t="s">
        <v>29</v>
      </c>
      <c r="C2441" s="9" t="s">
        <v>3</v>
      </c>
      <c r="D2441" s="9" t="s">
        <v>37</v>
      </c>
      <c r="E2441" s="9" t="s">
        <v>38</v>
      </c>
      <c r="F2441" s="9">
        <v>2024</v>
      </c>
      <c r="G2441" s="9">
        <v>9</v>
      </c>
      <c r="H2441" s="9"/>
      <c r="BF2441" s="33">
        <v>71.676469999999995</v>
      </c>
      <c r="BG2441" s="33">
        <v>69.852940000000004</v>
      </c>
      <c r="BH2441" s="33">
        <v>68.404409999999999</v>
      </c>
      <c r="BI2441" s="33">
        <v>67.235290000000006</v>
      </c>
      <c r="BJ2441" s="33">
        <v>65.948530000000005</v>
      </c>
      <c r="BK2441" s="33">
        <v>65.080879999999993</v>
      </c>
      <c r="BL2441" s="33">
        <v>63.985289999999999</v>
      </c>
      <c r="BM2441" s="33">
        <v>66.595590000000001</v>
      </c>
      <c r="BN2441" s="33">
        <v>73.338229999999996</v>
      </c>
      <c r="BO2441" s="33">
        <v>78.897059999999996</v>
      </c>
      <c r="BP2441" s="33">
        <v>84.514709999999994</v>
      </c>
      <c r="BQ2441" s="33">
        <v>88.264709999999994</v>
      </c>
      <c r="BR2441" s="33">
        <v>91.058819999999997</v>
      </c>
      <c r="BS2441" s="33">
        <v>94.132350000000002</v>
      </c>
      <c r="BT2441" s="33">
        <v>96.786770000000004</v>
      </c>
      <c r="BU2441" s="33">
        <v>98.441180000000003</v>
      </c>
      <c r="BV2441" s="33">
        <v>99.338229999999996</v>
      </c>
      <c r="BW2441" s="33">
        <v>98.492649999999998</v>
      </c>
      <c r="BX2441" s="33">
        <v>94.720590000000001</v>
      </c>
      <c r="BY2441" s="33">
        <v>85.897059999999996</v>
      </c>
      <c r="BZ2441" s="33">
        <v>79.941180000000003</v>
      </c>
      <c r="CA2441" s="33">
        <v>76.897059999999996</v>
      </c>
      <c r="CB2441" s="33">
        <v>74.051469999999995</v>
      </c>
      <c r="CC2441" s="33">
        <v>73.022059999999996</v>
      </c>
      <c r="DC2441" s="9">
        <v>20.404229999999998</v>
      </c>
      <c r="DD2441" s="9">
        <v>0</v>
      </c>
    </row>
    <row r="2442" spans="1:108" x14ac:dyDescent="0.25">
      <c r="A2442" s="9" t="s">
        <v>42</v>
      </c>
      <c r="B2442" s="9" t="s">
        <v>29</v>
      </c>
      <c r="C2442" s="9" t="s">
        <v>3</v>
      </c>
      <c r="D2442" s="9" t="s">
        <v>37</v>
      </c>
      <c r="E2442" s="9" t="s">
        <v>38</v>
      </c>
      <c r="F2442" s="9">
        <v>2024</v>
      </c>
      <c r="G2442" s="9">
        <v>10</v>
      </c>
      <c r="H2442" s="9"/>
      <c r="BF2442" s="33">
        <v>63.977939999999997</v>
      </c>
      <c r="BG2442" s="33">
        <v>63.477939999999997</v>
      </c>
      <c r="BH2442" s="33">
        <v>61.764710000000001</v>
      </c>
      <c r="BI2442" s="33">
        <v>59.808819999999997</v>
      </c>
      <c r="BJ2442" s="33">
        <v>58.683819999999997</v>
      </c>
      <c r="BK2442" s="33">
        <v>58.154409999999999</v>
      </c>
      <c r="BL2442" s="33">
        <v>56.970590000000001</v>
      </c>
      <c r="BM2442" s="33">
        <v>57.375</v>
      </c>
      <c r="BN2442" s="33">
        <v>61.529409999999999</v>
      </c>
      <c r="BO2442" s="33">
        <v>67.933819999999997</v>
      </c>
      <c r="BP2442" s="33">
        <v>73.316180000000003</v>
      </c>
      <c r="BQ2442" s="33">
        <v>76.867649999999998</v>
      </c>
      <c r="BR2442" s="33">
        <v>80.338229999999996</v>
      </c>
      <c r="BS2442" s="33">
        <v>83.051469999999995</v>
      </c>
      <c r="BT2442" s="33">
        <v>85.117649999999998</v>
      </c>
      <c r="BU2442" s="33">
        <v>85.830879999999993</v>
      </c>
      <c r="BV2442" s="33">
        <v>85.095590000000001</v>
      </c>
      <c r="BW2442" s="33">
        <v>83.014709999999994</v>
      </c>
      <c r="BX2442" s="33">
        <v>77.338229999999996</v>
      </c>
      <c r="BY2442" s="33">
        <v>72.022059999999996</v>
      </c>
      <c r="BZ2442" s="33">
        <v>68.242649999999998</v>
      </c>
      <c r="CA2442" s="33">
        <v>65.713229999999996</v>
      </c>
      <c r="CB2442" s="33">
        <v>64.698530000000005</v>
      </c>
      <c r="CC2442" s="33">
        <v>63.323529999999998</v>
      </c>
      <c r="DC2442" s="9">
        <v>20.404229999999998</v>
      </c>
      <c r="DD2442" s="9">
        <v>0</v>
      </c>
    </row>
    <row r="2443" spans="1:108" x14ac:dyDescent="0.25">
      <c r="A2443" s="9" t="s">
        <v>42</v>
      </c>
      <c r="B2443" s="9" t="s">
        <v>29</v>
      </c>
      <c r="C2443" s="9" t="s">
        <v>3</v>
      </c>
      <c r="D2443" s="9" t="s">
        <v>37</v>
      </c>
      <c r="E2443" s="9" t="s">
        <v>38</v>
      </c>
      <c r="F2443" s="9">
        <v>2025</v>
      </c>
      <c r="G2443" s="9">
        <v>5</v>
      </c>
      <c r="H2443" s="9"/>
      <c r="BF2443" s="33">
        <v>65.81944</v>
      </c>
      <c r="BG2443" s="33">
        <v>65.013890000000004</v>
      </c>
      <c r="BH2443" s="33">
        <v>63.59722</v>
      </c>
      <c r="BI2443" s="33">
        <v>62.59722</v>
      </c>
      <c r="BJ2443" s="33">
        <v>61.375</v>
      </c>
      <c r="BK2443" s="33">
        <v>60.388890000000004</v>
      </c>
      <c r="BL2443" s="33">
        <v>61.638890000000004</v>
      </c>
      <c r="BM2443" s="33">
        <v>66.291659999999993</v>
      </c>
      <c r="BN2443" s="33">
        <v>71.541659999999993</v>
      </c>
      <c r="BO2443" s="33">
        <v>76.43056</v>
      </c>
      <c r="BP2443" s="33">
        <v>80.013890000000004</v>
      </c>
      <c r="BQ2443" s="33">
        <v>82.763890000000004</v>
      </c>
      <c r="BR2443" s="33">
        <v>85.75</v>
      </c>
      <c r="BS2443" s="33">
        <v>87.93056</v>
      </c>
      <c r="BT2443" s="33">
        <v>89.652780000000007</v>
      </c>
      <c r="BU2443" s="33">
        <v>91.083340000000007</v>
      </c>
      <c r="BV2443" s="33">
        <v>92.222219999999993</v>
      </c>
      <c r="BW2443" s="33">
        <v>92.652780000000007</v>
      </c>
      <c r="BX2443" s="33">
        <v>91.5</v>
      </c>
      <c r="BY2443" s="33">
        <v>86.138890000000004</v>
      </c>
      <c r="BZ2443" s="33">
        <v>79.472219999999993</v>
      </c>
      <c r="CA2443" s="33">
        <v>75.013890000000004</v>
      </c>
      <c r="CB2443" s="33">
        <v>71.375</v>
      </c>
      <c r="CC2443" s="33">
        <v>69.513890000000004</v>
      </c>
      <c r="DC2443" s="9">
        <v>20.404229999999998</v>
      </c>
      <c r="DD2443" s="9">
        <v>0</v>
      </c>
    </row>
    <row r="2444" spans="1:108" x14ac:dyDescent="0.25">
      <c r="A2444" s="9" t="s">
        <v>42</v>
      </c>
      <c r="B2444" s="9" t="s">
        <v>29</v>
      </c>
      <c r="C2444" s="9" t="s">
        <v>3</v>
      </c>
      <c r="D2444" s="9" t="s">
        <v>37</v>
      </c>
      <c r="E2444" s="9" t="s">
        <v>38</v>
      </c>
      <c r="F2444" s="9">
        <v>2025</v>
      </c>
      <c r="G2444" s="9">
        <v>6</v>
      </c>
      <c r="H2444" s="9"/>
      <c r="BF2444" s="33">
        <v>75.013890000000004</v>
      </c>
      <c r="BG2444" s="33">
        <v>73.763890000000004</v>
      </c>
      <c r="BH2444" s="33">
        <v>72.222219999999993</v>
      </c>
      <c r="BI2444" s="33">
        <v>71.013890000000004</v>
      </c>
      <c r="BJ2444" s="33">
        <v>70.69444</v>
      </c>
      <c r="BK2444" s="33">
        <v>69.75</v>
      </c>
      <c r="BL2444" s="33">
        <v>70.55556</v>
      </c>
      <c r="BM2444" s="33">
        <v>75.111109999999996</v>
      </c>
      <c r="BN2444" s="33">
        <v>79.986109999999996</v>
      </c>
      <c r="BO2444" s="33">
        <v>83.916659999999993</v>
      </c>
      <c r="BP2444" s="33">
        <v>87.652780000000007</v>
      </c>
      <c r="BQ2444" s="33">
        <v>91.152780000000007</v>
      </c>
      <c r="BR2444" s="33">
        <v>93.69444</v>
      </c>
      <c r="BS2444" s="33">
        <v>96.402780000000007</v>
      </c>
      <c r="BT2444" s="33">
        <v>98.56944</v>
      </c>
      <c r="BU2444" s="33">
        <v>100.73609999999999</v>
      </c>
      <c r="BV2444" s="33">
        <v>101.70829999999999</v>
      </c>
      <c r="BW2444" s="33">
        <v>101.3194</v>
      </c>
      <c r="BX2444" s="33">
        <v>100.29170000000001</v>
      </c>
      <c r="BY2444" s="33">
        <v>95.611109999999996</v>
      </c>
      <c r="BZ2444" s="33">
        <v>88.486109999999996</v>
      </c>
      <c r="CA2444" s="33">
        <v>82.847219999999993</v>
      </c>
      <c r="CB2444" s="33">
        <v>79.388890000000004</v>
      </c>
      <c r="CC2444" s="33">
        <v>77.152780000000007</v>
      </c>
      <c r="DC2444" s="9">
        <v>20.404229999999998</v>
      </c>
      <c r="DD2444" s="9">
        <v>0</v>
      </c>
    </row>
    <row r="2445" spans="1:108" x14ac:dyDescent="0.25">
      <c r="A2445" s="9" t="s">
        <v>42</v>
      </c>
      <c r="B2445" s="9" t="s">
        <v>29</v>
      </c>
      <c r="C2445" s="9" t="s">
        <v>3</v>
      </c>
      <c r="D2445" s="9" t="s">
        <v>37</v>
      </c>
      <c r="E2445" s="9" t="s">
        <v>38</v>
      </c>
      <c r="F2445" s="9">
        <v>2025</v>
      </c>
      <c r="G2445" s="9">
        <v>7</v>
      </c>
      <c r="H2445" s="9">
        <v>206.26750000000001</v>
      </c>
      <c r="I2445" s="9">
        <v>169.8064</v>
      </c>
      <c r="J2445" s="9">
        <v>163.9571</v>
      </c>
      <c r="K2445" s="9">
        <v>158.52539999999999</v>
      </c>
      <c r="L2445" s="9">
        <v>163.6292</v>
      </c>
      <c r="M2445" s="9">
        <v>199.8903</v>
      </c>
      <c r="N2445" s="9">
        <v>269.4896</v>
      </c>
      <c r="O2445" s="9">
        <v>458.62909999999999</v>
      </c>
      <c r="P2445" s="9">
        <v>467.8159</v>
      </c>
      <c r="Q2445" s="9">
        <v>512.66070000000002</v>
      </c>
      <c r="R2445" s="9">
        <v>546.44650000000001</v>
      </c>
      <c r="S2445" s="9">
        <v>558.00149999999996</v>
      </c>
      <c r="T2445" s="9">
        <v>569.45249999999999</v>
      </c>
      <c r="U2445" s="9">
        <v>505.56279999999998</v>
      </c>
      <c r="V2445" s="9">
        <v>515.44489999999996</v>
      </c>
      <c r="W2445" s="9">
        <v>517.39689999999996</v>
      </c>
      <c r="X2445" s="9">
        <v>499.34219999999999</v>
      </c>
      <c r="Y2445" s="9">
        <v>513.25279999999998</v>
      </c>
      <c r="Z2445" s="9">
        <v>643.43849999999998</v>
      </c>
      <c r="AA2445" s="9">
        <v>436.75400000000002</v>
      </c>
      <c r="AB2445" s="9">
        <v>285.1431</v>
      </c>
      <c r="AC2445" s="9">
        <v>265.30059999999997</v>
      </c>
      <c r="AD2445" s="9">
        <v>241.41229999999999</v>
      </c>
      <c r="AE2445" s="9">
        <v>235.53210000000001</v>
      </c>
      <c r="AF2445" s="9">
        <v>509.39479999999998</v>
      </c>
      <c r="AG2445" s="9">
        <v>191.2886</v>
      </c>
      <c r="AH2445" s="9">
        <v>157.2371</v>
      </c>
      <c r="AI2445" s="9">
        <v>152.6541</v>
      </c>
      <c r="AJ2445" s="9">
        <v>155.63390000000001</v>
      </c>
      <c r="AK2445" s="9">
        <v>161.82499999999999</v>
      </c>
      <c r="AL2445" s="9">
        <v>205.28020000000001</v>
      </c>
      <c r="AM2445" s="9">
        <v>275.4803</v>
      </c>
      <c r="AN2445" s="9">
        <v>459.01650000000001</v>
      </c>
      <c r="AO2445" s="9">
        <v>499.27440000000001</v>
      </c>
      <c r="AP2445" s="9">
        <v>532.8098</v>
      </c>
      <c r="AQ2445" s="9">
        <v>567.04250000000002</v>
      </c>
      <c r="AR2445" s="9">
        <v>569.72360000000003</v>
      </c>
      <c r="AS2445" s="9">
        <v>572.58299999999997</v>
      </c>
      <c r="AT2445" s="9">
        <v>586.36630000000002</v>
      </c>
      <c r="AU2445" s="9">
        <v>593.1567</v>
      </c>
      <c r="AV2445" s="9">
        <v>585.1771</v>
      </c>
      <c r="AW2445" s="9">
        <v>583.44309999999996</v>
      </c>
      <c r="AX2445" s="9">
        <v>611.77200000000005</v>
      </c>
      <c r="AY2445" s="9">
        <v>597.00419999999997</v>
      </c>
      <c r="AZ2445" s="9">
        <v>387.96589999999998</v>
      </c>
      <c r="BA2445" s="9">
        <v>256.75880000000001</v>
      </c>
      <c r="BB2445" s="9">
        <v>240.6662</v>
      </c>
      <c r="BC2445" s="9">
        <v>217.15899999999999</v>
      </c>
      <c r="BD2445" s="9">
        <v>208.4769</v>
      </c>
      <c r="BE2445" s="9">
        <v>592.67439999999999</v>
      </c>
      <c r="BF2445" s="33">
        <v>72.583340000000007</v>
      </c>
      <c r="BG2445" s="33">
        <v>71.25</v>
      </c>
      <c r="BH2445" s="33">
        <v>70.5</v>
      </c>
      <c r="BI2445" s="33">
        <v>68.888890000000004</v>
      </c>
      <c r="BJ2445" s="33">
        <v>67.583340000000007</v>
      </c>
      <c r="BK2445" s="33">
        <v>66.708340000000007</v>
      </c>
      <c r="BL2445" s="33">
        <v>68.027780000000007</v>
      </c>
      <c r="BM2445" s="33">
        <v>72.902780000000007</v>
      </c>
      <c r="BN2445" s="33">
        <v>78.472219999999993</v>
      </c>
      <c r="BO2445" s="33">
        <v>83.347219999999993</v>
      </c>
      <c r="BP2445" s="33">
        <v>88</v>
      </c>
      <c r="BQ2445" s="33">
        <v>91.708340000000007</v>
      </c>
      <c r="BR2445" s="33">
        <v>94.708340000000007</v>
      </c>
      <c r="BS2445" s="33">
        <v>97.333340000000007</v>
      </c>
      <c r="BT2445" s="33">
        <v>99.388890000000004</v>
      </c>
      <c r="BU2445" s="33">
        <v>100.6528</v>
      </c>
      <c r="BV2445" s="33">
        <v>101.16670000000001</v>
      </c>
      <c r="BW2445" s="33">
        <v>101.86109999999999</v>
      </c>
      <c r="BX2445" s="33">
        <v>101.7222</v>
      </c>
      <c r="BY2445" s="33">
        <v>96.986109999999996</v>
      </c>
      <c r="BZ2445" s="33">
        <v>89.25</v>
      </c>
      <c r="CA2445" s="33">
        <v>82.875</v>
      </c>
      <c r="CB2445" s="33">
        <v>79.05556</v>
      </c>
      <c r="CC2445" s="33">
        <v>77.208340000000007</v>
      </c>
      <c r="CD2445" s="9">
        <v>90.929730000000006</v>
      </c>
      <c r="CE2445" s="9">
        <v>20.435089999999999</v>
      </c>
      <c r="CF2445" s="9">
        <v>21.998259999999998</v>
      </c>
      <c r="CG2445" s="9">
        <v>16.558009999999999</v>
      </c>
      <c r="CH2445" s="9">
        <v>17.075790000000001</v>
      </c>
      <c r="CI2445" s="9">
        <v>41.011510000000001</v>
      </c>
      <c r="CJ2445" s="9">
        <v>89.203819999999993</v>
      </c>
      <c r="CK2445" s="9">
        <v>275.69330000000002</v>
      </c>
      <c r="CL2445" s="9">
        <v>437.71519999999998</v>
      </c>
      <c r="CM2445" s="9">
        <v>168.97380000000001</v>
      </c>
      <c r="CN2445" s="9">
        <v>62.485309999999998</v>
      </c>
      <c r="CO2445" s="9">
        <v>142.1534</v>
      </c>
      <c r="CP2445" s="9">
        <v>116.938</v>
      </c>
      <c r="CQ2445" s="9">
        <v>120.3301</v>
      </c>
      <c r="CR2445" s="9">
        <v>112.78449999999999</v>
      </c>
      <c r="CS2445" s="9">
        <v>105.50060000000001</v>
      </c>
      <c r="CT2445" s="9">
        <v>144.78139999999999</v>
      </c>
      <c r="CU2445" s="9">
        <v>280.26710000000003</v>
      </c>
      <c r="CV2445" s="9">
        <v>473.3963</v>
      </c>
      <c r="CW2445" s="9">
        <v>704.94299999999998</v>
      </c>
      <c r="CX2445" s="9">
        <v>292.61009999999999</v>
      </c>
      <c r="CY2445" s="9">
        <v>223.4761</v>
      </c>
      <c r="CZ2445" s="9">
        <v>198.9751</v>
      </c>
      <c r="DA2445" s="9">
        <v>198.8999</v>
      </c>
      <c r="DB2445" s="9">
        <v>100.59229999999999</v>
      </c>
      <c r="DC2445" s="9">
        <v>20.404229999999998</v>
      </c>
      <c r="DD2445" s="9">
        <v>0</v>
      </c>
    </row>
    <row r="2446" spans="1:108" x14ac:dyDescent="0.25">
      <c r="A2446" s="9" t="s">
        <v>42</v>
      </c>
      <c r="B2446" s="9" t="s">
        <v>29</v>
      </c>
      <c r="C2446" s="9" t="s">
        <v>3</v>
      </c>
      <c r="D2446" s="9" t="s">
        <v>37</v>
      </c>
      <c r="E2446" s="9" t="s">
        <v>38</v>
      </c>
      <c r="F2446" s="9">
        <v>2025</v>
      </c>
      <c r="G2446" s="9">
        <v>8</v>
      </c>
      <c r="H2446" s="9"/>
      <c r="BF2446" s="33">
        <v>74.669120000000007</v>
      </c>
      <c r="BG2446" s="33">
        <v>72.801469999999995</v>
      </c>
      <c r="BH2446" s="33">
        <v>71.080879999999993</v>
      </c>
      <c r="BI2446" s="33">
        <v>69.588229999999996</v>
      </c>
      <c r="BJ2446" s="33">
        <v>68.433819999999997</v>
      </c>
      <c r="BK2446" s="33">
        <v>67.294120000000007</v>
      </c>
      <c r="BL2446" s="33">
        <v>67.441180000000003</v>
      </c>
      <c r="BM2446" s="33">
        <v>71.558819999999997</v>
      </c>
      <c r="BN2446" s="33">
        <v>77.132350000000002</v>
      </c>
      <c r="BO2446" s="33">
        <v>81.830879999999993</v>
      </c>
      <c r="BP2446" s="33">
        <v>86.639709999999994</v>
      </c>
      <c r="BQ2446" s="33">
        <v>90.477940000000004</v>
      </c>
      <c r="BR2446" s="33">
        <v>93.455879999999993</v>
      </c>
      <c r="BS2446" s="33">
        <v>95.125</v>
      </c>
      <c r="BT2446" s="33">
        <v>96.272059999999996</v>
      </c>
      <c r="BU2446" s="33">
        <v>97.382350000000002</v>
      </c>
      <c r="BV2446" s="33">
        <v>97.955879999999993</v>
      </c>
      <c r="BW2446" s="33">
        <v>98.551469999999995</v>
      </c>
      <c r="BX2446" s="33">
        <v>97.463229999999996</v>
      </c>
      <c r="BY2446" s="33">
        <v>92.441180000000003</v>
      </c>
      <c r="BZ2446" s="33">
        <v>86.279409999999999</v>
      </c>
      <c r="CA2446" s="33">
        <v>82.411770000000004</v>
      </c>
      <c r="CB2446" s="33">
        <v>79.161770000000004</v>
      </c>
      <c r="CC2446" s="33">
        <v>76.889709999999994</v>
      </c>
      <c r="DC2446" s="9">
        <v>20.404229999999998</v>
      </c>
      <c r="DD2446" s="9">
        <v>0</v>
      </c>
    </row>
    <row r="2447" spans="1:108" x14ac:dyDescent="0.25">
      <c r="A2447" s="9" t="s">
        <v>42</v>
      </c>
      <c r="B2447" s="9" t="s">
        <v>29</v>
      </c>
      <c r="C2447" s="9" t="s">
        <v>3</v>
      </c>
      <c r="D2447" s="9" t="s">
        <v>37</v>
      </c>
      <c r="E2447" s="9" t="s">
        <v>38</v>
      </c>
      <c r="F2447" s="9">
        <v>2025</v>
      </c>
      <c r="G2447" s="9">
        <v>9</v>
      </c>
      <c r="H2447" s="9"/>
      <c r="BF2447" s="33">
        <v>71.676469999999995</v>
      </c>
      <c r="BG2447" s="33">
        <v>69.852940000000004</v>
      </c>
      <c r="BH2447" s="33">
        <v>68.404409999999999</v>
      </c>
      <c r="BI2447" s="33">
        <v>67.235290000000006</v>
      </c>
      <c r="BJ2447" s="33">
        <v>65.948530000000005</v>
      </c>
      <c r="BK2447" s="33">
        <v>65.080879999999993</v>
      </c>
      <c r="BL2447" s="33">
        <v>63.985289999999999</v>
      </c>
      <c r="BM2447" s="33">
        <v>66.595590000000001</v>
      </c>
      <c r="BN2447" s="33">
        <v>73.338229999999996</v>
      </c>
      <c r="BO2447" s="33">
        <v>78.897059999999996</v>
      </c>
      <c r="BP2447" s="33">
        <v>84.514709999999994</v>
      </c>
      <c r="BQ2447" s="33">
        <v>88.264709999999994</v>
      </c>
      <c r="BR2447" s="33">
        <v>91.058819999999997</v>
      </c>
      <c r="BS2447" s="33">
        <v>94.132350000000002</v>
      </c>
      <c r="BT2447" s="33">
        <v>96.786770000000004</v>
      </c>
      <c r="BU2447" s="33">
        <v>98.441180000000003</v>
      </c>
      <c r="BV2447" s="33">
        <v>99.338229999999996</v>
      </c>
      <c r="BW2447" s="33">
        <v>98.492649999999998</v>
      </c>
      <c r="BX2447" s="33">
        <v>94.720590000000001</v>
      </c>
      <c r="BY2447" s="33">
        <v>85.897059999999996</v>
      </c>
      <c r="BZ2447" s="33">
        <v>79.941180000000003</v>
      </c>
      <c r="CA2447" s="33">
        <v>76.897059999999996</v>
      </c>
      <c r="CB2447" s="33">
        <v>74.051469999999995</v>
      </c>
      <c r="CC2447" s="33">
        <v>73.022059999999996</v>
      </c>
      <c r="DC2447" s="9">
        <v>20.404229999999998</v>
      </c>
      <c r="DD2447" s="9">
        <v>0</v>
      </c>
    </row>
    <row r="2448" spans="1:108" x14ac:dyDescent="0.25">
      <c r="A2448" s="9" t="s">
        <v>42</v>
      </c>
      <c r="B2448" s="9" t="s">
        <v>29</v>
      </c>
      <c r="C2448" s="9" t="s">
        <v>3</v>
      </c>
      <c r="D2448" s="9" t="s">
        <v>37</v>
      </c>
      <c r="E2448" s="9" t="s">
        <v>38</v>
      </c>
      <c r="F2448" s="9">
        <v>2025</v>
      </c>
      <c r="G2448" s="9">
        <v>10</v>
      </c>
      <c r="H2448" s="9"/>
      <c r="BF2448" s="33">
        <v>63.977939999999997</v>
      </c>
      <c r="BG2448" s="33">
        <v>63.477939999999997</v>
      </c>
      <c r="BH2448" s="33">
        <v>61.764710000000001</v>
      </c>
      <c r="BI2448" s="33">
        <v>59.808819999999997</v>
      </c>
      <c r="BJ2448" s="33">
        <v>58.683819999999997</v>
      </c>
      <c r="BK2448" s="33">
        <v>58.154409999999999</v>
      </c>
      <c r="BL2448" s="33">
        <v>56.970590000000001</v>
      </c>
      <c r="BM2448" s="33">
        <v>57.375</v>
      </c>
      <c r="BN2448" s="33">
        <v>61.529409999999999</v>
      </c>
      <c r="BO2448" s="33">
        <v>67.933819999999997</v>
      </c>
      <c r="BP2448" s="33">
        <v>73.316180000000003</v>
      </c>
      <c r="BQ2448" s="33">
        <v>76.867649999999998</v>
      </c>
      <c r="BR2448" s="33">
        <v>80.338229999999996</v>
      </c>
      <c r="BS2448" s="33">
        <v>83.051469999999995</v>
      </c>
      <c r="BT2448" s="33">
        <v>85.117649999999998</v>
      </c>
      <c r="BU2448" s="33">
        <v>85.830879999999993</v>
      </c>
      <c r="BV2448" s="33">
        <v>85.095590000000001</v>
      </c>
      <c r="BW2448" s="33">
        <v>83.014709999999994</v>
      </c>
      <c r="BX2448" s="33">
        <v>77.338229999999996</v>
      </c>
      <c r="BY2448" s="33">
        <v>72.022059999999996</v>
      </c>
      <c r="BZ2448" s="33">
        <v>68.242649999999998</v>
      </c>
      <c r="CA2448" s="33">
        <v>65.713229999999996</v>
      </c>
      <c r="CB2448" s="33">
        <v>64.698530000000005</v>
      </c>
      <c r="CC2448" s="33">
        <v>63.323529999999998</v>
      </c>
      <c r="DC2448" s="9">
        <v>20.404229999999998</v>
      </c>
      <c r="DD2448" s="9">
        <v>0</v>
      </c>
    </row>
    <row r="2449" spans="1:108" x14ac:dyDescent="0.25">
      <c r="A2449" s="9" t="s">
        <v>42</v>
      </c>
      <c r="B2449" s="9" t="s">
        <v>29</v>
      </c>
      <c r="C2449" s="9" t="s">
        <v>3</v>
      </c>
      <c r="D2449" s="9" t="s">
        <v>37</v>
      </c>
      <c r="E2449" s="9" t="s">
        <v>38</v>
      </c>
      <c r="F2449" s="9">
        <v>2026</v>
      </c>
      <c r="G2449" s="9">
        <v>5</v>
      </c>
      <c r="H2449" s="9"/>
      <c r="BF2449" s="33">
        <v>65.81944</v>
      </c>
      <c r="BG2449" s="33">
        <v>65.013890000000004</v>
      </c>
      <c r="BH2449" s="33">
        <v>63.59722</v>
      </c>
      <c r="BI2449" s="33">
        <v>62.59722</v>
      </c>
      <c r="BJ2449" s="33">
        <v>61.375</v>
      </c>
      <c r="BK2449" s="33">
        <v>60.388890000000004</v>
      </c>
      <c r="BL2449" s="33">
        <v>61.638890000000004</v>
      </c>
      <c r="BM2449" s="33">
        <v>66.291659999999993</v>
      </c>
      <c r="BN2449" s="33">
        <v>71.541659999999993</v>
      </c>
      <c r="BO2449" s="33">
        <v>76.43056</v>
      </c>
      <c r="BP2449" s="33">
        <v>80.013890000000004</v>
      </c>
      <c r="BQ2449" s="33">
        <v>82.763890000000004</v>
      </c>
      <c r="BR2449" s="33">
        <v>85.75</v>
      </c>
      <c r="BS2449" s="33">
        <v>87.93056</v>
      </c>
      <c r="BT2449" s="33">
        <v>89.652780000000007</v>
      </c>
      <c r="BU2449" s="33">
        <v>91.083340000000007</v>
      </c>
      <c r="BV2449" s="33">
        <v>92.222219999999993</v>
      </c>
      <c r="BW2449" s="33">
        <v>92.652780000000007</v>
      </c>
      <c r="BX2449" s="33">
        <v>91.5</v>
      </c>
      <c r="BY2449" s="33">
        <v>86.138890000000004</v>
      </c>
      <c r="BZ2449" s="33">
        <v>79.472219999999993</v>
      </c>
      <c r="CA2449" s="33">
        <v>75.013890000000004</v>
      </c>
      <c r="CB2449" s="33">
        <v>71.375</v>
      </c>
      <c r="CC2449" s="33">
        <v>69.513890000000004</v>
      </c>
      <c r="DC2449" s="9">
        <v>20.404229999999998</v>
      </c>
      <c r="DD2449" s="9">
        <v>0</v>
      </c>
    </row>
    <row r="2450" spans="1:108" x14ac:dyDescent="0.25">
      <c r="A2450" s="9" t="s">
        <v>42</v>
      </c>
      <c r="B2450" s="9" t="s">
        <v>29</v>
      </c>
      <c r="C2450" s="9" t="s">
        <v>3</v>
      </c>
      <c r="D2450" s="9" t="s">
        <v>37</v>
      </c>
      <c r="E2450" s="9" t="s">
        <v>38</v>
      </c>
      <c r="F2450" s="9">
        <v>2026</v>
      </c>
      <c r="G2450" s="9">
        <v>6</v>
      </c>
      <c r="H2450" s="9"/>
      <c r="BF2450" s="33">
        <v>75.013890000000004</v>
      </c>
      <c r="BG2450" s="33">
        <v>73.763890000000004</v>
      </c>
      <c r="BH2450" s="33">
        <v>72.222219999999993</v>
      </c>
      <c r="BI2450" s="33">
        <v>71.013890000000004</v>
      </c>
      <c r="BJ2450" s="33">
        <v>70.69444</v>
      </c>
      <c r="BK2450" s="33">
        <v>69.75</v>
      </c>
      <c r="BL2450" s="33">
        <v>70.55556</v>
      </c>
      <c r="BM2450" s="33">
        <v>75.111109999999996</v>
      </c>
      <c r="BN2450" s="33">
        <v>79.986109999999996</v>
      </c>
      <c r="BO2450" s="33">
        <v>83.916659999999993</v>
      </c>
      <c r="BP2450" s="33">
        <v>87.652780000000007</v>
      </c>
      <c r="BQ2450" s="33">
        <v>91.152780000000007</v>
      </c>
      <c r="BR2450" s="33">
        <v>93.69444</v>
      </c>
      <c r="BS2450" s="33">
        <v>96.402780000000007</v>
      </c>
      <c r="BT2450" s="33">
        <v>98.56944</v>
      </c>
      <c r="BU2450" s="33">
        <v>100.73609999999999</v>
      </c>
      <c r="BV2450" s="33">
        <v>101.70829999999999</v>
      </c>
      <c r="BW2450" s="33">
        <v>101.3194</v>
      </c>
      <c r="BX2450" s="33">
        <v>100.29170000000001</v>
      </c>
      <c r="BY2450" s="33">
        <v>95.611109999999996</v>
      </c>
      <c r="BZ2450" s="33">
        <v>88.486109999999996</v>
      </c>
      <c r="CA2450" s="33">
        <v>82.847219999999993</v>
      </c>
      <c r="CB2450" s="33">
        <v>79.388890000000004</v>
      </c>
      <c r="CC2450" s="33">
        <v>77.152780000000007</v>
      </c>
      <c r="DC2450" s="9">
        <v>20.404229999999998</v>
      </c>
      <c r="DD2450" s="9">
        <v>0</v>
      </c>
    </row>
    <row r="2451" spans="1:108" x14ac:dyDescent="0.25">
      <c r="A2451" s="9" t="s">
        <v>42</v>
      </c>
      <c r="B2451" s="9" t="s">
        <v>29</v>
      </c>
      <c r="C2451" s="9" t="s">
        <v>3</v>
      </c>
      <c r="D2451" s="9" t="s">
        <v>37</v>
      </c>
      <c r="E2451" s="9" t="s">
        <v>38</v>
      </c>
      <c r="F2451" s="9">
        <v>2026</v>
      </c>
      <c r="G2451" s="9">
        <v>7</v>
      </c>
      <c r="H2451" s="9">
        <v>205.97309999999999</v>
      </c>
      <c r="I2451" s="9">
        <v>169.57300000000001</v>
      </c>
      <c r="J2451" s="9">
        <v>163.73650000000001</v>
      </c>
      <c r="K2451" s="9">
        <v>158.23439999999999</v>
      </c>
      <c r="L2451" s="9">
        <v>162.94970000000001</v>
      </c>
      <c r="M2451" s="9">
        <v>198.98310000000001</v>
      </c>
      <c r="N2451" s="9">
        <v>269.19560000000001</v>
      </c>
      <c r="O2451" s="9">
        <v>458.80759999999998</v>
      </c>
      <c r="P2451" s="9">
        <v>468.15820000000002</v>
      </c>
      <c r="Q2451" s="9">
        <v>512.53729999999996</v>
      </c>
      <c r="R2451" s="9">
        <v>546.34249999999997</v>
      </c>
      <c r="S2451" s="9">
        <v>557.85619999999994</v>
      </c>
      <c r="T2451" s="9">
        <v>569.46799999999996</v>
      </c>
      <c r="U2451" s="9">
        <v>505.64800000000002</v>
      </c>
      <c r="V2451" s="9">
        <v>515.53020000000004</v>
      </c>
      <c r="W2451" s="9">
        <v>517.6395</v>
      </c>
      <c r="X2451" s="9">
        <v>499.91820000000001</v>
      </c>
      <c r="Y2451" s="9">
        <v>514.76760000000002</v>
      </c>
      <c r="Z2451" s="9">
        <v>645.28650000000005</v>
      </c>
      <c r="AA2451" s="9">
        <v>438.15120000000002</v>
      </c>
      <c r="AB2451" s="9">
        <v>286.25049999999999</v>
      </c>
      <c r="AC2451" s="9">
        <v>266.11660000000001</v>
      </c>
      <c r="AD2451" s="9">
        <v>242.43989999999999</v>
      </c>
      <c r="AE2451" s="9">
        <v>236.55969999999999</v>
      </c>
      <c r="AF2451" s="9">
        <v>509.88510000000002</v>
      </c>
      <c r="AG2451" s="9">
        <v>190.99420000000001</v>
      </c>
      <c r="AH2451" s="9">
        <v>157.00360000000001</v>
      </c>
      <c r="AI2451" s="9">
        <v>152.43350000000001</v>
      </c>
      <c r="AJ2451" s="9">
        <v>155.34280000000001</v>
      </c>
      <c r="AK2451" s="9">
        <v>161.1455</v>
      </c>
      <c r="AL2451" s="9">
        <v>204.37299999999999</v>
      </c>
      <c r="AM2451" s="9">
        <v>275.18630000000002</v>
      </c>
      <c r="AN2451" s="9">
        <v>459.19499999999999</v>
      </c>
      <c r="AO2451" s="9">
        <v>499.61680000000001</v>
      </c>
      <c r="AP2451" s="9">
        <v>532.68640000000005</v>
      </c>
      <c r="AQ2451" s="9">
        <v>566.93849999999998</v>
      </c>
      <c r="AR2451" s="9">
        <v>569.57820000000004</v>
      </c>
      <c r="AS2451" s="9">
        <v>572.59860000000003</v>
      </c>
      <c r="AT2451" s="9">
        <v>586.45150000000001</v>
      </c>
      <c r="AU2451" s="9">
        <v>593.24189999999999</v>
      </c>
      <c r="AV2451" s="9">
        <v>585.41970000000003</v>
      </c>
      <c r="AW2451" s="9">
        <v>584.01900000000001</v>
      </c>
      <c r="AX2451" s="9">
        <v>613.2867</v>
      </c>
      <c r="AY2451" s="9">
        <v>598.85220000000004</v>
      </c>
      <c r="AZ2451" s="9">
        <v>389.36320000000001</v>
      </c>
      <c r="BA2451" s="9">
        <v>257.86619999999999</v>
      </c>
      <c r="BB2451" s="9">
        <v>241.48220000000001</v>
      </c>
      <c r="BC2451" s="9">
        <v>218.1866</v>
      </c>
      <c r="BD2451" s="9">
        <v>209.50450000000001</v>
      </c>
      <c r="BE2451" s="9">
        <v>593.16480000000001</v>
      </c>
      <c r="BF2451" s="33">
        <v>72.583340000000007</v>
      </c>
      <c r="BG2451" s="33">
        <v>71.25</v>
      </c>
      <c r="BH2451" s="33">
        <v>70.5</v>
      </c>
      <c r="BI2451" s="33">
        <v>68.888890000000004</v>
      </c>
      <c r="BJ2451" s="33">
        <v>67.583340000000007</v>
      </c>
      <c r="BK2451" s="33">
        <v>66.708340000000007</v>
      </c>
      <c r="BL2451" s="33">
        <v>68.027780000000007</v>
      </c>
      <c r="BM2451" s="33">
        <v>72.902780000000007</v>
      </c>
      <c r="BN2451" s="33">
        <v>78.472219999999993</v>
      </c>
      <c r="BO2451" s="33">
        <v>83.347219999999993</v>
      </c>
      <c r="BP2451" s="33">
        <v>88</v>
      </c>
      <c r="BQ2451" s="33">
        <v>91.708340000000007</v>
      </c>
      <c r="BR2451" s="33">
        <v>94.708340000000007</v>
      </c>
      <c r="BS2451" s="33">
        <v>97.333340000000007</v>
      </c>
      <c r="BT2451" s="33">
        <v>99.388890000000004</v>
      </c>
      <c r="BU2451" s="33">
        <v>100.6528</v>
      </c>
      <c r="BV2451" s="33">
        <v>101.16670000000001</v>
      </c>
      <c r="BW2451" s="33">
        <v>101.86109999999999</v>
      </c>
      <c r="BX2451" s="33">
        <v>101.7222</v>
      </c>
      <c r="BY2451" s="33">
        <v>96.986109999999996</v>
      </c>
      <c r="BZ2451" s="33">
        <v>89.25</v>
      </c>
      <c r="CA2451" s="33">
        <v>82.875</v>
      </c>
      <c r="CB2451" s="33">
        <v>79.05556</v>
      </c>
      <c r="CC2451" s="33">
        <v>77.208340000000007</v>
      </c>
      <c r="CD2451" s="9">
        <v>90.906109999999998</v>
      </c>
      <c r="CE2451" s="9">
        <v>20.425599999999999</v>
      </c>
      <c r="CF2451" s="9">
        <v>21.982980000000001</v>
      </c>
      <c r="CG2451" s="9">
        <v>16.544049999999999</v>
      </c>
      <c r="CH2451" s="9">
        <v>17.05179</v>
      </c>
      <c r="CI2451" s="9">
        <v>40.911700000000003</v>
      </c>
      <c r="CJ2451" s="9">
        <v>89.064250000000001</v>
      </c>
      <c r="CK2451" s="9">
        <v>275.20780000000002</v>
      </c>
      <c r="CL2451" s="9">
        <v>436.57799999999997</v>
      </c>
      <c r="CM2451" s="9">
        <v>168.6397</v>
      </c>
      <c r="CN2451" s="9">
        <v>62.372660000000003</v>
      </c>
      <c r="CO2451" s="9">
        <v>142.0078</v>
      </c>
      <c r="CP2451" s="9">
        <v>116.8676</v>
      </c>
      <c r="CQ2451" s="9">
        <v>120.27119999999999</v>
      </c>
      <c r="CR2451" s="9">
        <v>112.69370000000001</v>
      </c>
      <c r="CS2451" s="9">
        <v>105.4044</v>
      </c>
      <c r="CT2451" s="9">
        <v>144.69640000000001</v>
      </c>
      <c r="CU2451" s="9">
        <v>280.0471</v>
      </c>
      <c r="CV2451" s="9">
        <v>473.04809999999998</v>
      </c>
      <c r="CW2451" s="9">
        <v>704.9298</v>
      </c>
      <c r="CX2451" s="9">
        <v>292.41890000000001</v>
      </c>
      <c r="CY2451" s="9">
        <v>223.28710000000001</v>
      </c>
      <c r="CZ2451" s="9">
        <v>198.81309999999999</v>
      </c>
      <c r="DA2451" s="9">
        <v>198.74719999999999</v>
      </c>
      <c r="DB2451" s="9">
        <v>100.51009999999999</v>
      </c>
      <c r="DC2451" s="9">
        <v>20.404229999999998</v>
      </c>
      <c r="DD2451" s="9">
        <v>0</v>
      </c>
    </row>
    <row r="2452" spans="1:108" x14ac:dyDescent="0.25">
      <c r="A2452" s="9" t="s">
        <v>42</v>
      </c>
      <c r="B2452" s="9" t="s">
        <v>29</v>
      </c>
      <c r="C2452" s="9" t="s">
        <v>3</v>
      </c>
      <c r="D2452" s="9" t="s">
        <v>37</v>
      </c>
      <c r="E2452" s="9" t="s">
        <v>38</v>
      </c>
      <c r="F2452" s="9">
        <v>2026</v>
      </c>
      <c r="G2452" s="9">
        <v>8</v>
      </c>
      <c r="H2452" s="9"/>
      <c r="BF2452" s="33">
        <v>74.669120000000007</v>
      </c>
      <c r="BG2452" s="33">
        <v>72.801469999999995</v>
      </c>
      <c r="BH2452" s="33">
        <v>71.080879999999993</v>
      </c>
      <c r="BI2452" s="33">
        <v>69.588229999999996</v>
      </c>
      <c r="BJ2452" s="33">
        <v>68.433819999999997</v>
      </c>
      <c r="BK2452" s="33">
        <v>67.294120000000007</v>
      </c>
      <c r="BL2452" s="33">
        <v>67.441180000000003</v>
      </c>
      <c r="BM2452" s="33">
        <v>71.558819999999997</v>
      </c>
      <c r="BN2452" s="33">
        <v>77.132350000000002</v>
      </c>
      <c r="BO2452" s="33">
        <v>81.830879999999993</v>
      </c>
      <c r="BP2452" s="33">
        <v>86.639709999999994</v>
      </c>
      <c r="BQ2452" s="33">
        <v>90.477940000000004</v>
      </c>
      <c r="BR2452" s="33">
        <v>93.455879999999993</v>
      </c>
      <c r="BS2452" s="33">
        <v>95.125</v>
      </c>
      <c r="BT2452" s="33">
        <v>96.272059999999996</v>
      </c>
      <c r="BU2452" s="33">
        <v>97.382350000000002</v>
      </c>
      <c r="BV2452" s="33">
        <v>97.955879999999993</v>
      </c>
      <c r="BW2452" s="33">
        <v>98.551469999999995</v>
      </c>
      <c r="BX2452" s="33">
        <v>97.463229999999996</v>
      </c>
      <c r="BY2452" s="33">
        <v>92.441180000000003</v>
      </c>
      <c r="BZ2452" s="33">
        <v>86.279409999999999</v>
      </c>
      <c r="CA2452" s="33">
        <v>82.411770000000004</v>
      </c>
      <c r="CB2452" s="33">
        <v>79.161770000000004</v>
      </c>
      <c r="CC2452" s="33">
        <v>76.889709999999994</v>
      </c>
      <c r="DC2452" s="9">
        <v>20.404229999999998</v>
      </c>
      <c r="DD2452" s="9">
        <v>0</v>
      </c>
    </row>
    <row r="2453" spans="1:108" x14ac:dyDescent="0.25">
      <c r="A2453" s="9" t="s">
        <v>42</v>
      </c>
      <c r="B2453" s="9" t="s">
        <v>29</v>
      </c>
      <c r="C2453" s="9" t="s">
        <v>3</v>
      </c>
      <c r="D2453" s="9" t="s">
        <v>37</v>
      </c>
      <c r="E2453" s="9" t="s">
        <v>38</v>
      </c>
      <c r="F2453" s="9">
        <v>2026</v>
      </c>
      <c r="G2453" s="9">
        <v>9</v>
      </c>
      <c r="H2453" s="9"/>
      <c r="BF2453" s="33">
        <v>71.676469999999995</v>
      </c>
      <c r="BG2453" s="33">
        <v>69.852940000000004</v>
      </c>
      <c r="BH2453" s="33">
        <v>68.404409999999999</v>
      </c>
      <c r="BI2453" s="33">
        <v>67.235290000000006</v>
      </c>
      <c r="BJ2453" s="33">
        <v>65.948530000000005</v>
      </c>
      <c r="BK2453" s="33">
        <v>65.080879999999993</v>
      </c>
      <c r="BL2453" s="33">
        <v>63.985289999999999</v>
      </c>
      <c r="BM2453" s="33">
        <v>66.595590000000001</v>
      </c>
      <c r="BN2453" s="33">
        <v>73.338229999999996</v>
      </c>
      <c r="BO2453" s="33">
        <v>78.897059999999996</v>
      </c>
      <c r="BP2453" s="33">
        <v>84.514709999999994</v>
      </c>
      <c r="BQ2453" s="33">
        <v>88.264709999999994</v>
      </c>
      <c r="BR2453" s="33">
        <v>91.058819999999997</v>
      </c>
      <c r="BS2453" s="33">
        <v>94.132350000000002</v>
      </c>
      <c r="BT2453" s="33">
        <v>96.786770000000004</v>
      </c>
      <c r="BU2453" s="33">
        <v>98.441180000000003</v>
      </c>
      <c r="BV2453" s="33">
        <v>99.338229999999996</v>
      </c>
      <c r="BW2453" s="33">
        <v>98.492649999999998</v>
      </c>
      <c r="BX2453" s="33">
        <v>94.720590000000001</v>
      </c>
      <c r="BY2453" s="33">
        <v>85.897059999999996</v>
      </c>
      <c r="BZ2453" s="33">
        <v>79.941180000000003</v>
      </c>
      <c r="CA2453" s="33">
        <v>76.897059999999996</v>
      </c>
      <c r="CB2453" s="33">
        <v>74.051469999999995</v>
      </c>
      <c r="CC2453" s="33">
        <v>73.022059999999996</v>
      </c>
      <c r="DC2453" s="9">
        <v>20.404229999999998</v>
      </c>
      <c r="DD2453" s="9">
        <v>0</v>
      </c>
    </row>
    <row r="2454" spans="1:108" x14ac:dyDescent="0.25">
      <c r="A2454" s="9" t="s">
        <v>42</v>
      </c>
      <c r="B2454" s="9" t="s">
        <v>29</v>
      </c>
      <c r="C2454" s="9" t="s">
        <v>3</v>
      </c>
      <c r="D2454" s="9" t="s">
        <v>37</v>
      </c>
      <c r="E2454" s="9" t="s">
        <v>38</v>
      </c>
      <c r="F2454" s="9">
        <v>2026</v>
      </c>
      <c r="G2454" s="9">
        <v>10</v>
      </c>
      <c r="H2454" s="9"/>
      <c r="BF2454" s="33">
        <v>63.977939999999997</v>
      </c>
      <c r="BG2454" s="33">
        <v>63.477939999999997</v>
      </c>
      <c r="BH2454" s="33">
        <v>61.764710000000001</v>
      </c>
      <c r="BI2454" s="33">
        <v>59.808819999999997</v>
      </c>
      <c r="BJ2454" s="33">
        <v>58.683819999999997</v>
      </c>
      <c r="BK2454" s="33">
        <v>58.154409999999999</v>
      </c>
      <c r="BL2454" s="33">
        <v>56.970590000000001</v>
      </c>
      <c r="BM2454" s="33">
        <v>57.375</v>
      </c>
      <c r="BN2454" s="33">
        <v>61.529409999999999</v>
      </c>
      <c r="BO2454" s="33">
        <v>67.933819999999997</v>
      </c>
      <c r="BP2454" s="33">
        <v>73.316180000000003</v>
      </c>
      <c r="BQ2454" s="33">
        <v>76.867649999999998</v>
      </c>
      <c r="BR2454" s="33">
        <v>80.338229999999996</v>
      </c>
      <c r="BS2454" s="33">
        <v>83.051469999999995</v>
      </c>
      <c r="BT2454" s="33">
        <v>85.117649999999998</v>
      </c>
      <c r="BU2454" s="33">
        <v>85.830879999999993</v>
      </c>
      <c r="BV2454" s="33">
        <v>85.095590000000001</v>
      </c>
      <c r="BW2454" s="33">
        <v>83.014709999999994</v>
      </c>
      <c r="BX2454" s="33">
        <v>77.338229999999996</v>
      </c>
      <c r="BY2454" s="33">
        <v>72.022059999999996</v>
      </c>
      <c r="BZ2454" s="33">
        <v>68.242649999999998</v>
      </c>
      <c r="CA2454" s="33">
        <v>65.713229999999996</v>
      </c>
      <c r="CB2454" s="33">
        <v>64.698530000000005</v>
      </c>
      <c r="CC2454" s="33">
        <v>63.323529999999998</v>
      </c>
      <c r="DC2454" s="9">
        <v>20.404229999999998</v>
      </c>
      <c r="DD2454" s="9">
        <v>0</v>
      </c>
    </row>
    <row r="2455" spans="1:108" x14ac:dyDescent="0.25">
      <c r="A2455" s="9" t="s">
        <v>42</v>
      </c>
      <c r="B2455" s="9" t="s">
        <v>29</v>
      </c>
      <c r="C2455" s="9" t="s">
        <v>3</v>
      </c>
      <c r="D2455" s="9" t="s">
        <v>37</v>
      </c>
      <c r="E2455" s="9" t="s">
        <v>36</v>
      </c>
      <c r="F2455" s="9">
        <v>2016</v>
      </c>
      <c r="H2455" s="9"/>
      <c r="BF2455" s="33">
        <v>73.455879999999993</v>
      </c>
      <c r="BG2455" s="33">
        <v>71.897059999999996</v>
      </c>
      <c r="BH2455" s="33">
        <v>70.525729999999996</v>
      </c>
      <c r="BI2455" s="33">
        <v>69.167280000000005</v>
      </c>
      <c r="BJ2455" s="33">
        <v>68.150729999999996</v>
      </c>
      <c r="BK2455" s="33">
        <v>67.194850000000002</v>
      </c>
      <c r="BL2455" s="33">
        <v>67.487129999999993</v>
      </c>
      <c r="BM2455" s="33">
        <v>71.53125</v>
      </c>
      <c r="BN2455" s="33">
        <v>77.242649999999998</v>
      </c>
      <c r="BO2455" s="33">
        <v>82.027569999999997</v>
      </c>
      <c r="BP2455" s="33">
        <v>86.735290000000006</v>
      </c>
      <c r="BQ2455" s="33">
        <v>90.422790000000006</v>
      </c>
      <c r="BR2455" s="33">
        <v>93.244479999999996</v>
      </c>
      <c r="BS2455" s="33">
        <v>95.757350000000002</v>
      </c>
      <c r="BT2455" s="33">
        <v>97.757350000000002</v>
      </c>
      <c r="BU2455" s="33">
        <v>99.297799999999995</v>
      </c>
      <c r="BV2455" s="33">
        <v>100.035</v>
      </c>
      <c r="BW2455" s="33">
        <v>100.04600000000001</v>
      </c>
      <c r="BX2455" s="33">
        <v>98.525739999999999</v>
      </c>
      <c r="BY2455" s="33">
        <v>92.693020000000004</v>
      </c>
      <c r="BZ2455" s="33">
        <v>85.943020000000004</v>
      </c>
      <c r="CA2455" s="33">
        <v>81.213229999999996</v>
      </c>
      <c r="CB2455" s="33">
        <v>77.873159999999999</v>
      </c>
      <c r="CC2455" s="33">
        <v>76.023899999999998</v>
      </c>
      <c r="DC2455" s="9">
        <v>20.404229999999998</v>
      </c>
      <c r="DD2455" s="9">
        <v>0</v>
      </c>
    </row>
    <row r="2456" spans="1:108" x14ac:dyDescent="0.25">
      <c r="A2456" s="9" t="s">
        <v>42</v>
      </c>
      <c r="B2456" s="9" t="s">
        <v>29</v>
      </c>
      <c r="C2456" s="9" t="s">
        <v>3</v>
      </c>
      <c r="D2456" s="9" t="s">
        <v>37</v>
      </c>
      <c r="E2456" s="9" t="s">
        <v>36</v>
      </c>
      <c r="F2456" s="9">
        <v>2017</v>
      </c>
      <c r="H2456" s="9"/>
      <c r="BF2456" s="33">
        <v>73.455879999999993</v>
      </c>
      <c r="BG2456" s="33">
        <v>71.897059999999996</v>
      </c>
      <c r="BH2456" s="33">
        <v>70.525729999999996</v>
      </c>
      <c r="BI2456" s="33">
        <v>69.167280000000005</v>
      </c>
      <c r="BJ2456" s="33">
        <v>68.150729999999996</v>
      </c>
      <c r="BK2456" s="33">
        <v>67.194850000000002</v>
      </c>
      <c r="BL2456" s="33">
        <v>67.487129999999993</v>
      </c>
      <c r="BM2456" s="33">
        <v>71.53125</v>
      </c>
      <c r="BN2456" s="33">
        <v>77.242649999999998</v>
      </c>
      <c r="BO2456" s="33">
        <v>82.027569999999997</v>
      </c>
      <c r="BP2456" s="33">
        <v>86.735290000000006</v>
      </c>
      <c r="BQ2456" s="33">
        <v>90.422790000000006</v>
      </c>
      <c r="BR2456" s="33">
        <v>93.244479999999996</v>
      </c>
      <c r="BS2456" s="33">
        <v>95.757350000000002</v>
      </c>
      <c r="BT2456" s="33">
        <v>97.757350000000002</v>
      </c>
      <c r="BU2456" s="33">
        <v>99.297799999999995</v>
      </c>
      <c r="BV2456" s="33">
        <v>100.035</v>
      </c>
      <c r="BW2456" s="33">
        <v>100.04600000000001</v>
      </c>
      <c r="BX2456" s="33">
        <v>98.525739999999999</v>
      </c>
      <c r="BY2456" s="33">
        <v>92.693020000000004</v>
      </c>
      <c r="BZ2456" s="33">
        <v>85.943020000000004</v>
      </c>
      <c r="CA2456" s="33">
        <v>81.213229999999996</v>
      </c>
      <c r="CB2456" s="33">
        <v>77.873159999999999</v>
      </c>
      <c r="CC2456" s="33">
        <v>76.023899999999998</v>
      </c>
      <c r="DC2456" s="9">
        <v>20.404229999999998</v>
      </c>
      <c r="DD2456" s="9">
        <v>0</v>
      </c>
    </row>
    <row r="2457" spans="1:108" x14ac:dyDescent="0.25">
      <c r="A2457" s="9" t="s">
        <v>42</v>
      </c>
      <c r="B2457" s="9" t="s">
        <v>29</v>
      </c>
      <c r="C2457" s="9" t="s">
        <v>3</v>
      </c>
      <c r="D2457" s="9" t="s">
        <v>37</v>
      </c>
      <c r="E2457" s="9" t="s">
        <v>36</v>
      </c>
      <c r="F2457" s="9">
        <v>2018</v>
      </c>
      <c r="H2457" s="9"/>
      <c r="BF2457" s="33">
        <v>73.455879999999993</v>
      </c>
      <c r="BG2457" s="33">
        <v>71.897059999999996</v>
      </c>
      <c r="BH2457" s="33">
        <v>70.525729999999996</v>
      </c>
      <c r="BI2457" s="33">
        <v>69.167280000000005</v>
      </c>
      <c r="BJ2457" s="33">
        <v>68.150729999999996</v>
      </c>
      <c r="BK2457" s="33">
        <v>67.194850000000002</v>
      </c>
      <c r="BL2457" s="33">
        <v>67.487129999999993</v>
      </c>
      <c r="BM2457" s="33">
        <v>71.53125</v>
      </c>
      <c r="BN2457" s="33">
        <v>77.242649999999998</v>
      </c>
      <c r="BO2457" s="33">
        <v>82.027569999999997</v>
      </c>
      <c r="BP2457" s="33">
        <v>86.735290000000006</v>
      </c>
      <c r="BQ2457" s="33">
        <v>90.422790000000006</v>
      </c>
      <c r="BR2457" s="33">
        <v>93.244479999999996</v>
      </c>
      <c r="BS2457" s="33">
        <v>95.757350000000002</v>
      </c>
      <c r="BT2457" s="33">
        <v>97.757350000000002</v>
      </c>
      <c r="BU2457" s="33">
        <v>99.297799999999995</v>
      </c>
      <c r="BV2457" s="33">
        <v>100.035</v>
      </c>
      <c r="BW2457" s="33">
        <v>100.04600000000001</v>
      </c>
      <c r="BX2457" s="33">
        <v>98.525739999999999</v>
      </c>
      <c r="BY2457" s="33">
        <v>92.693020000000004</v>
      </c>
      <c r="BZ2457" s="33">
        <v>85.943020000000004</v>
      </c>
      <c r="CA2457" s="33">
        <v>81.213229999999996</v>
      </c>
      <c r="CB2457" s="33">
        <v>77.873159999999999</v>
      </c>
      <c r="CC2457" s="33">
        <v>76.023899999999998</v>
      </c>
      <c r="DC2457" s="9">
        <v>20.404229999999998</v>
      </c>
      <c r="DD2457" s="9">
        <v>0</v>
      </c>
    </row>
    <row r="2458" spans="1:108" x14ac:dyDescent="0.25">
      <c r="A2458" s="9" t="s">
        <v>42</v>
      </c>
      <c r="B2458" s="9" t="s">
        <v>29</v>
      </c>
      <c r="C2458" s="9" t="s">
        <v>3</v>
      </c>
      <c r="D2458" s="9" t="s">
        <v>37</v>
      </c>
      <c r="E2458" s="9" t="s">
        <v>36</v>
      </c>
      <c r="F2458" s="9">
        <v>2019</v>
      </c>
      <c r="H2458" s="9"/>
      <c r="BF2458" s="33">
        <v>73.455879999999993</v>
      </c>
      <c r="BG2458" s="33">
        <v>71.897059999999996</v>
      </c>
      <c r="BH2458" s="33">
        <v>70.525729999999996</v>
      </c>
      <c r="BI2458" s="33">
        <v>69.167280000000005</v>
      </c>
      <c r="BJ2458" s="33">
        <v>68.150729999999996</v>
      </c>
      <c r="BK2458" s="33">
        <v>67.194850000000002</v>
      </c>
      <c r="BL2458" s="33">
        <v>67.487129999999993</v>
      </c>
      <c r="BM2458" s="33">
        <v>71.53125</v>
      </c>
      <c r="BN2458" s="33">
        <v>77.242649999999998</v>
      </c>
      <c r="BO2458" s="33">
        <v>82.027569999999997</v>
      </c>
      <c r="BP2458" s="33">
        <v>86.735290000000006</v>
      </c>
      <c r="BQ2458" s="33">
        <v>90.422790000000006</v>
      </c>
      <c r="BR2458" s="33">
        <v>93.244479999999996</v>
      </c>
      <c r="BS2458" s="33">
        <v>95.757350000000002</v>
      </c>
      <c r="BT2458" s="33">
        <v>97.757350000000002</v>
      </c>
      <c r="BU2458" s="33">
        <v>99.297799999999995</v>
      </c>
      <c r="BV2458" s="33">
        <v>100.035</v>
      </c>
      <c r="BW2458" s="33">
        <v>100.04600000000001</v>
      </c>
      <c r="BX2458" s="33">
        <v>98.525739999999999</v>
      </c>
      <c r="BY2458" s="33">
        <v>92.693020000000004</v>
      </c>
      <c r="BZ2458" s="33">
        <v>85.943020000000004</v>
      </c>
      <c r="CA2458" s="33">
        <v>81.213229999999996</v>
      </c>
      <c r="CB2458" s="33">
        <v>77.873159999999999</v>
      </c>
      <c r="CC2458" s="33">
        <v>76.023899999999998</v>
      </c>
      <c r="DC2458" s="9">
        <v>20.404229999999998</v>
      </c>
      <c r="DD2458" s="9">
        <v>0</v>
      </c>
    </row>
    <row r="2459" spans="1:108" x14ac:dyDescent="0.25">
      <c r="A2459" s="9" t="s">
        <v>42</v>
      </c>
      <c r="B2459" s="9" t="s">
        <v>29</v>
      </c>
      <c r="C2459" s="9" t="s">
        <v>3</v>
      </c>
      <c r="D2459" s="9" t="s">
        <v>37</v>
      </c>
      <c r="E2459" s="9" t="s">
        <v>36</v>
      </c>
      <c r="F2459" s="9">
        <v>2020</v>
      </c>
      <c r="H2459" s="9"/>
      <c r="BF2459" s="33">
        <v>73.455879999999993</v>
      </c>
      <c r="BG2459" s="33">
        <v>71.897059999999996</v>
      </c>
      <c r="BH2459" s="33">
        <v>70.525729999999996</v>
      </c>
      <c r="BI2459" s="33">
        <v>69.167280000000005</v>
      </c>
      <c r="BJ2459" s="33">
        <v>68.150729999999996</v>
      </c>
      <c r="BK2459" s="33">
        <v>67.194850000000002</v>
      </c>
      <c r="BL2459" s="33">
        <v>67.487129999999993</v>
      </c>
      <c r="BM2459" s="33">
        <v>71.53125</v>
      </c>
      <c r="BN2459" s="33">
        <v>77.242649999999998</v>
      </c>
      <c r="BO2459" s="33">
        <v>82.027569999999997</v>
      </c>
      <c r="BP2459" s="33">
        <v>86.735290000000006</v>
      </c>
      <c r="BQ2459" s="33">
        <v>90.422790000000006</v>
      </c>
      <c r="BR2459" s="33">
        <v>93.244479999999996</v>
      </c>
      <c r="BS2459" s="33">
        <v>95.757350000000002</v>
      </c>
      <c r="BT2459" s="33">
        <v>97.757350000000002</v>
      </c>
      <c r="BU2459" s="33">
        <v>99.297799999999995</v>
      </c>
      <c r="BV2459" s="33">
        <v>100.035</v>
      </c>
      <c r="BW2459" s="33">
        <v>100.04600000000001</v>
      </c>
      <c r="BX2459" s="33">
        <v>98.525739999999999</v>
      </c>
      <c r="BY2459" s="33">
        <v>92.693020000000004</v>
      </c>
      <c r="BZ2459" s="33">
        <v>85.943020000000004</v>
      </c>
      <c r="CA2459" s="33">
        <v>81.213229999999996</v>
      </c>
      <c r="CB2459" s="33">
        <v>77.873159999999999</v>
      </c>
      <c r="CC2459" s="33">
        <v>76.023899999999998</v>
      </c>
      <c r="DC2459" s="9">
        <v>20.404229999999998</v>
      </c>
      <c r="DD2459" s="9">
        <v>0</v>
      </c>
    </row>
    <row r="2460" spans="1:108" x14ac:dyDescent="0.25">
      <c r="A2460" s="9" t="s">
        <v>42</v>
      </c>
      <c r="B2460" s="9" t="s">
        <v>29</v>
      </c>
      <c r="C2460" s="9" t="s">
        <v>3</v>
      </c>
      <c r="D2460" s="9" t="s">
        <v>37</v>
      </c>
      <c r="E2460" s="9" t="s">
        <v>36</v>
      </c>
      <c r="F2460" s="9">
        <v>2021</v>
      </c>
      <c r="H2460" s="9"/>
      <c r="BF2460" s="33">
        <v>73.455879999999993</v>
      </c>
      <c r="BG2460" s="33">
        <v>71.897059999999996</v>
      </c>
      <c r="BH2460" s="33">
        <v>70.525729999999996</v>
      </c>
      <c r="BI2460" s="33">
        <v>69.167280000000005</v>
      </c>
      <c r="BJ2460" s="33">
        <v>68.150729999999996</v>
      </c>
      <c r="BK2460" s="33">
        <v>67.194850000000002</v>
      </c>
      <c r="BL2460" s="33">
        <v>67.487129999999993</v>
      </c>
      <c r="BM2460" s="33">
        <v>71.53125</v>
      </c>
      <c r="BN2460" s="33">
        <v>77.242649999999998</v>
      </c>
      <c r="BO2460" s="33">
        <v>82.027569999999997</v>
      </c>
      <c r="BP2460" s="33">
        <v>86.735290000000006</v>
      </c>
      <c r="BQ2460" s="33">
        <v>90.422790000000006</v>
      </c>
      <c r="BR2460" s="33">
        <v>93.244479999999996</v>
      </c>
      <c r="BS2460" s="33">
        <v>95.757350000000002</v>
      </c>
      <c r="BT2460" s="33">
        <v>97.757350000000002</v>
      </c>
      <c r="BU2460" s="33">
        <v>99.297799999999995</v>
      </c>
      <c r="BV2460" s="33">
        <v>100.035</v>
      </c>
      <c r="BW2460" s="33">
        <v>100.04600000000001</v>
      </c>
      <c r="BX2460" s="33">
        <v>98.525739999999999</v>
      </c>
      <c r="BY2460" s="33">
        <v>92.693020000000004</v>
      </c>
      <c r="BZ2460" s="33">
        <v>85.943020000000004</v>
      </c>
      <c r="CA2460" s="33">
        <v>81.213229999999996</v>
      </c>
      <c r="CB2460" s="33">
        <v>77.873159999999999</v>
      </c>
      <c r="CC2460" s="33">
        <v>76.023899999999998</v>
      </c>
      <c r="DC2460" s="9">
        <v>20.404229999999998</v>
      </c>
      <c r="DD2460" s="9">
        <v>0</v>
      </c>
    </row>
    <row r="2461" spans="1:108" x14ac:dyDescent="0.25">
      <c r="A2461" s="9" t="s">
        <v>42</v>
      </c>
      <c r="B2461" s="9" t="s">
        <v>29</v>
      </c>
      <c r="C2461" s="9" t="s">
        <v>3</v>
      </c>
      <c r="D2461" s="9" t="s">
        <v>37</v>
      </c>
      <c r="E2461" s="9" t="s">
        <v>36</v>
      </c>
      <c r="F2461" s="9">
        <v>2022</v>
      </c>
      <c r="H2461" s="9"/>
      <c r="BF2461" s="33">
        <v>73.455879999999993</v>
      </c>
      <c r="BG2461" s="33">
        <v>71.897059999999996</v>
      </c>
      <c r="BH2461" s="33">
        <v>70.525729999999996</v>
      </c>
      <c r="BI2461" s="33">
        <v>69.167280000000005</v>
      </c>
      <c r="BJ2461" s="33">
        <v>68.150729999999996</v>
      </c>
      <c r="BK2461" s="33">
        <v>67.194850000000002</v>
      </c>
      <c r="BL2461" s="33">
        <v>67.487129999999993</v>
      </c>
      <c r="BM2461" s="33">
        <v>71.53125</v>
      </c>
      <c r="BN2461" s="33">
        <v>77.242649999999998</v>
      </c>
      <c r="BO2461" s="33">
        <v>82.027569999999997</v>
      </c>
      <c r="BP2461" s="33">
        <v>86.735290000000006</v>
      </c>
      <c r="BQ2461" s="33">
        <v>90.422790000000006</v>
      </c>
      <c r="BR2461" s="33">
        <v>93.244479999999996</v>
      </c>
      <c r="BS2461" s="33">
        <v>95.757350000000002</v>
      </c>
      <c r="BT2461" s="33">
        <v>97.757350000000002</v>
      </c>
      <c r="BU2461" s="33">
        <v>99.297799999999995</v>
      </c>
      <c r="BV2461" s="33">
        <v>100.035</v>
      </c>
      <c r="BW2461" s="33">
        <v>100.04600000000001</v>
      </c>
      <c r="BX2461" s="33">
        <v>98.525739999999999</v>
      </c>
      <c r="BY2461" s="33">
        <v>92.693020000000004</v>
      </c>
      <c r="BZ2461" s="33">
        <v>85.943020000000004</v>
      </c>
      <c r="CA2461" s="33">
        <v>81.213229999999996</v>
      </c>
      <c r="CB2461" s="33">
        <v>77.873159999999999</v>
      </c>
      <c r="CC2461" s="33">
        <v>76.023899999999998</v>
      </c>
      <c r="DC2461" s="9">
        <v>20.404229999999998</v>
      </c>
      <c r="DD2461" s="9">
        <v>0</v>
      </c>
    </row>
    <row r="2462" spans="1:108" x14ac:dyDescent="0.25">
      <c r="A2462" s="9" t="s">
        <v>42</v>
      </c>
      <c r="B2462" s="9" t="s">
        <v>29</v>
      </c>
      <c r="C2462" s="9" t="s">
        <v>3</v>
      </c>
      <c r="D2462" s="9" t="s">
        <v>37</v>
      </c>
      <c r="E2462" s="9" t="s">
        <v>36</v>
      </c>
      <c r="F2462" s="9">
        <v>2023</v>
      </c>
      <c r="H2462" s="9"/>
      <c r="BF2462" s="33">
        <v>73.455879999999993</v>
      </c>
      <c r="BG2462" s="33">
        <v>71.897059999999996</v>
      </c>
      <c r="BH2462" s="33">
        <v>70.525729999999996</v>
      </c>
      <c r="BI2462" s="33">
        <v>69.167280000000005</v>
      </c>
      <c r="BJ2462" s="33">
        <v>68.150729999999996</v>
      </c>
      <c r="BK2462" s="33">
        <v>67.194850000000002</v>
      </c>
      <c r="BL2462" s="33">
        <v>67.487129999999993</v>
      </c>
      <c r="BM2462" s="33">
        <v>71.53125</v>
      </c>
      <c r="BN2462" s="33">
        <v>77.242649999999998</v>
      </c>
      <c r="BO2462" s="33">
        <v>82.027569999999997</v>
      </c>
      <c r="BP2462" s="33">
        <v>86.735290000000006</v>
      </c>
      <c r="BQ2462" s="33">
        <v>90.422790000000006</v>
      </c>
      <c r="BR2462" s="33">
        <v>93.244479999999996</v>
      </c>
      <c r="BS2462" s="33">
        <v>95.757350000000002</v>
      </c>
      <c r="BT2462" s="33">
        <v>97.757350000000002</v>
      </c>
      <c r="BU2462" s="33">
        <v>99.297799999999995</v>
      </c>
      <c r="BV2462" s="33">
        <v>100.035</v>
      </c>
      <c r="BW2462" s="33">
        <v>100.04600000000001</v>
      </c>
      <c r="BX2462" s="33">
        <v>98.525739999999999</v>
      </c>
      <c r="BY2462" s="33">
        <v>92.693020000000004</v>
      </c>
      <c r="BZ2462" s="33">
        <v>85.943020000000004</v>
      </c>
      <c r="CA2462" s="33">
        <v>81.213229999999996</v>
      </c>
      <c r="CB2462" s="33">
        <v>77.873159999999999</v>
      </c>
      <c r="CC2462" s="33">
        <v>76.023899999999998</v>
      </c>
      <c r="DC2462" s="9">
        <v>20.404229999999998</v>
      </c>
      <c r="DD2462" s="9">
        <v>0</v>
      </c>
    </row>
    <row r="2463" spans="1:108" x14ac:dyDescent="0.25">
      <c r="A2463" s="9" t="s">
        <v>42</v>
      </c>
      <c r="B2463" s="9" t="s">
        <v>29</v>
      </c>
      <c r="C2463" s="9" t="s">
        <v>3</v>
      </c>
      <c r="D2463" s="9" t="s">
        <v>37</v>
      </c>
      <c r="E2463" s="9" t="s">
        <v>36</v>
      </c>
      <c r="F2463" s="9">
        <v>2024</v>
      </c>
      <c r="H2463" s="9"/>
      <c r="BF2463" s="33">
        <v>73.455879999999993</v>
      </c>
      <c r="BG2463" s="33">
        <v>71.897059999999996</v>
      </c>
      <c r="BH2463" s="33">
        <v>70.525729999999996</v>
      </c>
      <c r="BI2463" s="33">
        <v>69.167280000000005</v>
      </c>
      <c r="BJ2463" s="33">
        <v>68.150729999999996</v>
      </c>
      <c r="BK2463" s="33">
        <v>67.194850000000002</v>
      </c>
      <c r="BL2463" s="33">
        <v>67.487129999999993</v>
      </c>
      <c r="BM2463" s="33">
        <v>71.53125</v>
      </c>
      <c r="BN2463" s="33">
        <v>77.242649999999998</v>
      </c>
      <c r="BO2463" s="33">
        <v>82.027569999999997</v>
      </c>
      <c r="BP2463" s="33">
        <v>86.735290000000006</v>
      </c>
      <c r="BQ2463" s="33">
        <v>90.422790000000006</v>
      </c>
      <c r="BR2463" s="33">
        <v>93.244479999999996</v>
      </c>
      <c r="BS2463" s="33">
        <v>95.757350000000002</v>
      </c>
      <c r="BT2463" s="33">
        <v>97.757350000000002</v>
      </c>
      <c r="BU2463" s="33">
        <v>99.297799999999995</v>
      </c>
      <c r="BV2463" s="33">
        <v>100.035</v>
      </c>
      <c r="BW2463" s="33">
        <v>100.04600000000001</v>
      </c>
      <c r="BX2463" s="33">
        <v>98.525739999999999</v>
      </c>
      <c r="BY2463" s="33">
        <v>92.693020000000004</v>
      </c>
      <c r="BZ2463" s="33">
        <v>85.943020000000004</v>
      </c>
      <c r="CA2463" s="33">
        <v>81.213229999999996</v>
      </c>
      <c r="CB2463" s="33">
        <v>77.873159999999999</v>
      </c>
      <c r="CC2463" s="33">
        <v>76.023899999999998</v>
      </c>
      <c r="DC2463" s="9">
        <v>20.404229999999998</v>
      </c>
      <c r="DD2463" s="9">
        <v>0</v>
      </c>
    </row>
    <row r="2464" spans="1:108" x14ac:dyDescent="0.25">
      <c r="A2464" s="9" t="s">
        <v>42</v>
      </c>
      <c r="B2464" s="9" t="s">
        <v>29</v>
      </c>
      <c r="C2464" s="9" t="s">
        <v>3</v>
      </c>
      <c r="D2464" s="9" t="s">
        <v>37</v>
      </c>
      <c r="E2464" s="9" t="s">
        <v>36</v>
      </c>
      <c r="F2464" s="9">
        <v>2025</v>
      </c>
      <c r="H2464" s="9"/>
      <c r="BF2464" s="33">
        <v>73.455879999999993</v>
      </c>
      <c r="BG2464" s="33">
        <v>71.897059999999996</v>
      </c>
      <c r="BH2464" s="33">
        <v>70.525729999999996</v>
      </c>
      <c r="BI2464" s="33">
        <v>69.167280000000005</v>
      </c>
      <c r="BJ2464" s="33">
        <v>68.150729999999996</v>
      </c>
      <c r="BK2464" s="33">
        <v>67.194850000000002</v>
      </c>
      <c r="BL2464" s="33">
        <v>67.487129999999993</v>
      </c>
      <c r="BM2464" s="33">
        <v>71.53125</v>
      </c>
      <c r="BN2464" s="33">
        <v>77.242649999999998</v>
      </c>
      <c r="BO2464" s="33">
        <v>82.027569999999997</v>
      </c>
      <c r="BP2464" s="33">
        <v>86.735290000000006</v>
      </c>
      <c r="BQ2464" s="33">
        <v>90.422790000000006</v>
      </c>
      <c r="BR2464" s="33">
        <v>93.244479999999996</v>
      </c>
      <c r="BS2464" s="33">
        <v>95.757350000000002</v>
      </c>
      <c r="BT2464" s="33">
        <v>97.757350000000002</v>
      </c>
      <c r="BU2464" s="33">
        <v>99.297799999999995</v>
      </c>
      <c r="BV2464" s="33">
        <v>100.035</v>
      </c>
      <c r="BW2464" s="33">
        <v>100.04600000000001</v>
      </c>
      <c r="BX2464" s="33">
        <v>98.525739999999999</v>
      </c>
      <c r="BY2464" s="33">
        <v>92.693020000000004</v>
      </c>
      <c r="BZ2464" s="33">
        <v>85.943020000000004</v>
      </c>
      <c r="CA2464" s="33">
        <v>81.213229999999996</v>
      </c>
      <c r="CB2464" s="33">
        <v>77.873159999999999</v>
      </c>
      <c r="CC2464" s="33">
        <v>76.023899999999998</v>
      </c>
      <c r="DC2464" s="9">
        <v>20.404229999999998</v>
      </c>
      <c r="DD2464" s="9">
        <v>0</v>
      </c>
    </row>
    <row r="2465" spans="1:108" x14ac:dyDescent="0.25">
      <c r="A2465" s="9" t="s">
        <v>42</v>
      </c>
      <c r="B2465" s="9" t="s">
        <v>29</v>
      </c>
      <c r="C2465" s="9" t="s">
        <v>3</v>
      </c>
      <c r="D2465" s="9" t="s">
        <v>37</v>
      </c>
      <c r="E2465" s="9" t="s">
        <v>36</v>
      </c>
      <c r="F2465" s="9">
        <v>2026</v>
      </c>
      <c r="H2465" s="9"/>
      <c r="BF2465" s="33">
        <v>73.455879999999993</v>
      </c>
      <c r="BG2465" s="33">
        <v>71.897059999999996</v>
      </c>
      <c r="BH2465" s="33">
        <v>70.525729999999996</v>
      </c>
      <c r="BI2465" s="33">
        <v>69.167280000000005</v>
      </c>
      <c r="BJ2465" s="33">
        <v>68.150729999999996</v>
      </c>
      <c r="BK2465" s="33">
        <v>67.194850000000002</v>
      </c>
      <c r="BL2465" s="33">
        <v>67.487129999999993</v>
      </c>
      <c r="BM2465" s="33">
        <v>71.53125</v>
      </c>
      <c r="BN2465" s="33">
        <v>77.242649999999998</v>
      </c>
      <c r="BO2465" s="33">
        <v>82.027569999999997</v>
      </c>
      <c r="BP2465" s="33">
        <v>86.735290000000006</v>
      </c>
      <c r="BQ2465" s="33">
        <v>90.422790000000006</v>
      </c>
      <c r="BR2465" s="33">
        <v>93.244479999999996</v>
      </c>
      <c r="BS2465" s="33">
        <v>95.757350000000002</v>
      </c>
      <c r="BT2465" s="33">
        <v>97.757350000000002</v>
      </c>
      <c r="BU2465" s="33">
        <v>99.297799999999995</v>
      </c>
      <c r="BV2465" s="33">
        <v>100.035</v>
      </c>
      <c r="BW2465" s="33">
        <v>100.04600000000001</v>
      </c>
      <c r="BX2465" s="33">
        <v>98.525739999999999</v>
      </c>
      <c r="BY2465" s="33">
        <v>92.693020000000004</v>
      </c>
      <c r="BZ2465" s="33">
        <v>85.943020000000004</v>
      </c>
      <c r="CA2465" s="33">
        <v>81.213229999999996</v>
      </c>
      <c r="CB2465" s="33">
        <v>77.873159999999999</v>
      </c>
      <c r="CC2465" s="33">
        <v>76.023899999999998</v>
      </c>
      <c r="DC2465" s="9">
        <v>20.404229999999998</v>
      </c>
      <c r="DD2465" s="9">
        <v>0</v>
      </c>
    </row>
    <row r="2466" spans="1:108" x14ac:dyDescent="0.25">
      <c r="A2466" s="9" t="s">
        <v>42</v>
      </c>
      <c r="B2466" s="9" t="s">
        <v>29</v>
      </c>
      <c r="C2466" s="9" t="s">
        <v>5</v>
      </c>
      <c r="D2466" s="9" t="s">
        <v>41</v>
      </c>
      <c r="E2466" s="9" t="s">
        <v>38</v>
      </c>
      <c r="F2466" s="9">
        <v>2016</v>
      </c>
      <c r="G2466" s="9">
        <v>5</v>
      </c>
      <c r="H2466" s="9"/>
      <c r="BF2466" s="33">
        <v>74.647729999999996</v>
      </c>
      <c r="BG2466" s="33">
        <v>72.465909999999994</v>
      </c>
      <c r="BH2466" s="33">
        <v>71.420460000000006</v>
      </c>
      <c r="BI2466" s="33">
        <v>70.522729999999996</v>
      </c>
      <c r="BJ2466" s="33">
        <v>69.875</v>
      </c>
      <c r="BK2466" s="33">
        <v>68.352270000000004</v>
      </c>
      <c r="BL2466" s="33">
        <v>68.25</v>
      </c>
      <c r="BM2466" s="33">
        <v>71.477270000000004</v>
      </c>
      <c r="BN2466" s="33">
        <v>75.852270000000004</v>
      </c>
      <c r="BO2466" s="33">
        <v>79.056820000000002</v>
      </c>
      <c r="BP2466" s="33">
        <v>83.090909999999994</v>
      </c>
      <c r="BQ2466" s="33">
        <v>86.170460000000006</v>
      </c>
      <c r="BR2466" s="33">
        <v>89.011359999999996</v>
      </c>
      <c r="BS2466" s="33">
        <v>91.818179999999998</v>
      </c>
      <c r="BT2466" s="33">
        <v>94.113640000000004</v>
      </c>
      <c r="BU2466" s="33">
        <v>95.704539999999994</v>
      </c>
      <c r="BV2466" s="33">
        <v>96.193179999999998</v>
      </c>
      <c r="BW2466" s="33">
        <v>95.681820000000002</v>
      </c>
      <c r="BX2466" s="33">
        <v>93.454539999999994</v>
      </c>
      <c r="BY2466" s="33">
        <v>89.693179999999998</v>
      </c>
      <c r="BZ2466" s="33">
        <v>83.511359999999996</v>
      </c>
      <c r="CA2466" s="33">
        <v>79.068179999999998</v>
      </c>
      <c r="CB2466" s="33">
        <v>77.193179999999998</v>
      </c>
      <c r="CC2466" s="33">
        <v>75.284090000000006</v>
      </c>
      <c r="DC2466" s="9">
        <v>30.520969999999998</v>
      </c>
      <c r="DD2466" s="9">
        <v>0</v>
      </c>
    </row>
    <row r="2467" spans="1:108" x14ac:dyDescent="0.25">
      <c r="A2467" s="9" t="s">
        <v>42</v>
      </c>
      <c r="B2467" s="9" t="s">
        <v>29</v>
      </c>
      <c r="C2467" s="9" t="s">
        <v>5</v>
      </c>
      <c r="D2467" s="9" t="s">
        <v>41</v>
      </c>
      <c r="E2467" s="9" t="s">
        <v>38</v>
      </c>
      <c r="F2467" s="9">
        <v>2016</v>
      </c>
      <c r="G2467" s="9">
        <v>6</v>
      </c>
      <c r="H2467" s="9"/>
      <c r="BF2467" s="33">
        <v>76.215909999999994</v>
      </c>
      <c r="BG2467" s="33">
        <v>74.931820000000002</v>
      </c>
      <c r="BH2467" s="33">
        <v>73.613640000000004</v>
      </c>
      <c r="BI2467" s="33">
        <v>71.693179999999998</v>
      </c>
      <c r="BJ2467" s="33">
        <v>70.704539999999994</v>
      </c>
      <c r="BK2467" s="33">
        <v>69.318179999999998</v>
      </c>
      <c r="BL2467" s="33">
        <v>69.704539999999994</v>
      </c>
      <c r="BM2467" s="33">
        <v>72.977270000000004</v>
      </c>
      <c r="BN2467" s="33">
        <v>77.738640000000004</v>
      </c>
      <c r="BO2467" s="33">
        <v>81.443179999999998</v>
      </c>
      <c r="BP2467" s="33">
        <v>85.318179999999998</v>
      </c>
      <c r="BQ2467" s="33">
        <v>89.375</v>
      </c>
      <c r="BR2467" s="33">
        <v>92.386359999999996</v>
      </c>
      <c r="BS2467" s="33">
        <v>94.738640000000004</v>
      </c>
      <c r="BT2467" s="33">
        <v>97.522729999999996</v>
      </c>
      <c r="BU2467" s="33">
        <v>99.272729999999996</v>
      </c>
      <c r="BV2467" s="33">
        <v>99.238640000000004</v>
      </c>
      <c r="BW2467" s="33">
        <v>98.636359999999996</v>
      </c>
      <c r="BX2467" s="33">
        <v>96.545460000000006</v>
      </c>
      <c r="BY2467" s="33">
        <v>92.681820000000002</v>
      </c>
      <c r="BZ2467" s="33">
        <v>88.261359999999996</v>
      </c>
      <c r="CA2467" s="33">
        <v>84.136359999999996</v>
      </c>
      <c r="CB2467" s="33">
        <v>81.340909999999994</v>
      </c>
      <c r="CC2467" s="33">
        <v>78.511359999999996</v>
      </c>
      <c r="DC2467" s="9">
        <v>30.520969999999998</v>
      </c>
      <c r="DD2467" s="9">
        <v>0</v>
      </c>
    </row>
    <row r="2468" spans="1:108" x14ac:dyDescent="0.25">
      <c r="A2468" s="9" t="s">
        <v>42</v>
      </c>
      <c r="B2468" s="9" t="s">
        <v>29</v>
      </c>
      <c r="C2468" s="9" t="s">
        <v>5</v>
      </c>
      <c r="D2468" s="9" t="s">
        <v>41</v>
      </c>
      <c r="E2468" s="9" t="s">
        <v>38</v>
      </c>
      <c r="F2468" s="9">
        <v>2016</v>
      </c>
      <c r="G2468" s="9">
        <v>7</v>
      </c>
      <c r="H2468" s="9"/>
      <c r="BF2468" s="33">
        <v>83.090909999999994</v>
      </c>
      <c r="BG2468" s="33">
        <v>81.625</v>
      </c>
      <c r="BH2468" s="33">
        <v>79.965909999999994</v>
      </c>
      <c r="BI2468" s="33">
        <v>79.204539999999994</v>
      </c>
      <c r="BJ2468" s="33">
        <v>78.568179999999998</v>
      </c>
      <c r="BK2468" s="33">
        <v>77.806820000000002</v>
      </c>
      <c r="BL2468" s="33">
        <v>76.625</v>
      </c>
      <c r="BM2468" s="33">
        <v>78.988640000000004</v>
      </c>
      <c r="BN2468" s="33">
        <v>82.431820000000002</v>
      </c>
      <c r="BO2468" s="33">
        <v>85.761359999999996</v>
      </c>
      <c r="BP2468" s="33">
        <v>90.034090000000006</v>
      </c>
      <c r="BQ2468" s="33">
        <v>94.261359999999996</v>
      </c>
      <c r="BR2468" s="33">
        <v>97.534090000000006</v>
      </c>
      <c r="BS2468" s="33">
        <v>100.7727</v>
      </c>
      <c r="BT2468" s="33">
        <v>103.01139999999999</v>
      </c>
      <c r="BU2468" s="33">
        <v>104.1705</v>
      </c>
      <c r="BV2468" s="33">
        <v>104.4659</v>
      </c>
      <c r="BW2468" s="33">
        <v>104.1591</v>
      </c>
      <c r="BX2468" s="33">
        <v>103.0568</v>
      </c>
      <c r="BY2468" s="33">
        <v>100.0795</v>
      </c>
      <c r="BZ2468" s="33">
        <v>94.329539999999994</v>
      </c>
      <c r="CA2468" s="33">
        <v>89.613640000000004</v>
      </c>
      <c r="CB2468" s="33">
        <v>86</v>
      </c>
      <c r="CC2468" s="33">
        <v>84.454539999999994</v>
      </c>
      <c r="DC2468" s="9">
        <v>30.520969999999998</v>
      </c>
      <c r="DD2468" s="9">
        <v>0</v>
      </c>
    </row>
    <row r="2469" spans="1:108" x14ac:dyDescent="0.25">
      <c r="A2469" s="9" t="s">
        <v>42</v>
      </c>
      <c r="B2469" s="9" t="s">
        <v>29</v>
      </c>
      <c r="C2469" s="9" t="s">
        <v>5</v>
      </c>
      <c r="D2469" s="9" t="s">
        <v>41</v>
      </c>
      <c r="E2469" s="9" t="s">
        <v>38</v>
      </c>
      <c r="F2469" s="9">
        <v>2016</v>
      </c>
      <c r="G2469" s="9">
        <v>8</v>
      </c>
      <c r="H2469" s="9"/>
      <c r="BF2469" s="33">
        <v>80.011359999999996</v>
      </c>
      <c r="BG2469" s="33">
        <v>79.147729999999996</v>
      </c>
      <c r="BH2469" s="33">
        <v>78.375</v>
      </c>
      <c r="BI2469" s="33">
        <v>77.943179999999998</v>
      </c>
      <c r="BJ2469" s="33">
        <v>76.625</v>
      </c>
      <c r="BK2469" s="33">
        <v>75.965909999999994</v>
      </c>
      <c r="BL2469" s="33">
        <v>75.102270000000004</v>
      </c>
      <c r="BM2469" s="33">
        <v>76.545460000000006</v>
      </c>
      <c r="BN2469" s="33">
        <v>79.306820000000002</v>
      </c>
      <c r="BO2469" s="33">
        <v>82.431820000000002</v>
      </c>
      <c r="BP2469" s="33">
        <v>86.397729999999996</v>
      </c>
      <c r="BQ2469" s="33">
        <v>90.943179999999998</v>
      </c>
      <c r="BR2469" s="33">
        <v>94.193179999999998</v>
      </c>
      <c r="BS2469" s="33">
        <v>97.420460000000006</v>
      </c>
      <c r="BT2469" s="33">
        <v>99.784090000000006</v>
      </c>
      <c r="BU2469" s="33">
        <v>101.26139999999999</v>
      </c>
      <c r="BV2469" s="33">
        <v>101.9659</v>
      </c>
      <c r="BW2469" s="33">
        <v>101.4432</v>
      </c>
      <c r="BX2469" s="33">
        <v>99.193179999999998</v>
      </c>
      <c r="BY2469" s="33">
        <v>94.977270000000004</v>
      </c>
      <c r="BZ2469" s="33">
        <v>89.068179999999998</v>
      </c>
      <c r="CA2469" s="33">
        <v>84.954539999999994</v>
      </c>
      <c r="CB2469" s="33">
        <v>82.477270000000004</v>
      </c>
      <c r="CC2469" s="33">
        <v>80.375</v>
      </c>
      <c r="DC2469" s="9">
        <v>30.520969999999998</v>
      </c>
      <c r="DD2469" s="9">
        <v>0</v>
      </c>
    </row>
    <row r="2470" spans="1:108" x14ac:dyDescent="0.25">
      <c r="A2470" s="9" t="s">
        <v>42</v>
      </c>
      <c r="B2470" s="9" t="s">
        <v>29</v>
      </c>
      <c r="C2470" s="9" t="s">
        <v>5</v>
      </c>
      <c r="D2470" s="9" t="s">
        <v>41</v>
      </c>
      <c r="E2470" s="9" t="s">
        <v>38</v>
      </c>
      <c r="F2470" s="9">
        <v>2016</v>
      </c>
      <c r="G2470" s="9">
        <v>9</v>
      </c>
      <c r="H2470" s="9"/>
      <c r="BF2470" s="33">
        <v>76.193179999999998</v>
      </c>
      <c r="BG2470" s="33">
        <v>74.363640000000004</v>
      </c>
      <c r="BH2470" s="33">
        <v>73.545460000000006</v>
      </c>
      <c r="BI2470" s="33">
        <v>71.625</v>
      </c>
      <c r="BJ2470" s="33">
        <v>70.659090000000006</v>
      </c>
      <c r="BK2470" s="33">
        <v>70.079539999999994</v>
      </c>
      <c r="BL2470" s="33">
        <v>68.931820000000002</v>
      </c>
      <c r="BM2470" s="33">
        <v>69.352270000000004</v>
      </c>
      <c r="BN2470" s="33">
        <v>73.329539999999994</v>
      </c>
      <c r="BO2470" s="33">
        <v>78.647729999999996</v>
      </c>
      <c r="BP2470" s="33">
        <v>82.863640000000004</v>
      </c>
      <c r="BQ2470" s="33">
        <v>86.454539999999994</v>
      </c>
      <c r="BR2470" s="33">
        <v>89.886359999999996</v>
      </c>
      <c r="BS2470" s="33">
        <v>92.659090000000006</v>
      </c>
      <c r="BT2470" s="33">
        <v>94.977270000000004</v>
      </c>
      <c r="BU2470" s="33">
        <v>96.340909999999994</v>
      </c>
      <c r="BV2470" s="33">
        <v>96.727270000000004</v>
      </c>
      <c r="BW2470" s="33">
        <v>95.193179999999998</v>
      </c>
      <c r="BX2470" s="33">
        <v>92.284090000000006</v>
      </c>
      <c r="BY2470" s="33">
        <v>86.886359999999996</v>
      </c>
      <c r="BZ2470" s="33">
        <v>81.397729999999996</v>
      </c>
      <c r="CA2470" s="33">
        <v>78.284090000000006</v>
      </c>
      <c r="CB2470" s="33">
        <v>76.852270000000004</v>
      </c>
      <c r="CC2470" s="33">
        <v>75.25</v>
      </c>
      <c r="DC2470" s="9">
        <v>30.520969999999998</v>
      </c>
      <c r="DD2470" s="9">
        <v>0</v>
      </c>
    </row>
    <row r="2471" spans="1:108" x14ac:dyDescent="0.25">
      <c r="A2471" s="9" t="s">
        <v>42</v>
      </c>
      <c r="B2471" s="9" t="s">
        <v>29</v>
      </c>
      <c r="C2471" s="9" t="s">
        <v>5</v>
      </c>
      <c r="D2471" s="9" t="s">
        <v>41</v>
      </c>
      <c r="E2471" s="9" t="s">
        <v>38</v>
      </c>
      <c r="F2471" s="9">
        <v>2016</v>
      </c>
      <c r="G2471" s="9">
        <v>10</v>
      </c>
      <c r="H2471" s="9"/>
      <c r="BF2471" s="33">
        <v>71.693179999999998</v>
      </c>
      <c r="BG2471" s="33">
        <v>70.704539999999994</v>
      </c>
      <c r="BH2471" s="33">
        <v>69.886359999999996</v>
      </c>
      <c r="BI2471" s="33">
        <v>68.261359999999996</v>
      </c>
      <c r="BJ2471" s="33">
        <v>67.488640000000004</v>
      </c>
      <c r="BK2471" s="33">
        <v>66.886359999999996</v>
      </c>
      <c r="BL2471" s="33">
        <v>65.636359999999996</v>
      </c>
      <c r="BM2471" s="33">
        <v>65.954539999999994</v>
      </c>
      <c r="BN2471" s="33">
        <v>69.409090000000006</v>
      </c>
      <c r="BO2471" s="33">
        <v>74.147729999999996</v>
      </c>
      <c r="BP2471" s="33">
        <v>78.443179999999998</v>
      </c>
      <c r="BQ2471" s="33">
        <v>82.159090000000006</v>
      </c>
      <c r="BR2471" s="33">
        <v>86.170460000000006</v>
      </c>
      <c r="BS2471" s="33">
        <v>89.511359999999996</v>
      </c>
      <c r="BT2471" s="33">
        <v>91.909090000000006</v>
      </c>
      <c r="BU2471" s="33">
        <v>93.363640000000004</v>
      </c>
      <c r="BV2471" s="33">
        <v>93.056820000000002</v>
      </c>
      <c r="BW2471" s="33">
        <v>90.818179999999998</v>
      </c>
      <c r="BX2471" s="33">
        <v>87.431820000000002</v>
      </c>
      <c r="BY2471" s="33">
        <v>83.25</v>
      </c>
      <c r="BZ2471" s="33">
        <v>80.034090000000006</v>
      </c>
      <c r="CA2471" s="33">
        <v>77.306820000000002</v>
      </c>
      <c r="CB2471" s="33">
        <v>75.409090000000006</v>
      </c>
      <c r="CC2471" s="33">
        <v>73.909090000000006</v>
      </c>
      <c r="DC2471" s="9">
        <v>30.520969999999998</v>
      </c>
      <c r="DD2471" s="9">
        <v>0</v>
      </c>
    </row>
    <row r="2472" spans="1:108" x14ac:dyDescent="0.25">
      <c r="A2472" s="9" t="s">
        <v>42</v>
      </c>
      <c r="B2472" s="9" t="s">
        <v>29</v>
      </c>
      <c r="C2472" s="9" t="s">
        <v>5</v>
      </c>
      <c r="D2472" s="9" t="s">
        <v>41</v>
      </c>
      <c r="E2472" s="9" t="s">
        <v>38</v>
      </c>
      <c r="F2472" s="9">
        <v>2017</v>
      </c>
      <c r="G2472" s="9">
        <v>5</v>
      </c>
      <c r="H2472" s="9"/>
      <c r="BF2472" s="33">
        <v>74.647729999999996</v>
      </c>
      <c r="BG2472" s="33">
        <v>72.465909999999994</v>
      </c>
      <c r="BH2472" s="33">
        <v>71.420460000000006</v>
      </c>
      <c r="BI2472" s="33">
        <v>70.522729999999996</v>
      </c>
      <c r="BJ2472" s="33">
        <v>69.875</v>
      </c>
      <c r="BK2472" s="33">
        <v>68.352270000000004</v>
      </c>
      <c r="BL2472" s="33">
        <v>68.25</v>
      </c>
      <c r="BM2472" s="33">
        <v>71.477270000000004</v>
      </c>
      <c r="BN2472" s="33">
        <v>75.852270000000004</v>
      </c>
      <c r="BO2472" s="33">
        <v>79.056820000000002</v>
      </c>
      <c r="BP2472" s="33">
        <v>83.090909999999994</v>
      </c>
      <c r="BQ2472" s="33">
        <v>86.170460000000006</v>
      </c>
      <c r="BR2472" s="33">
        <v>89.011359999999996</v>
      </c>
      <c r="BS2472" s="33">
        <v>91.818179999999998</v>
      </c>
      <c r="BT2472" s="33">
        <v>94.113640000000004</v>
      </c>
      <c r="BU2472" s="33">
        <v>95.704539999999994</v>
      </c>
      <c r="BV2472" s="33">
        <v>96.193179999999998</v>
      </c>
      <c r="BW2472" s="33">
        <v>95.681820000000002</v>
      </c>
      <c r="BX2472" s="33">
        <v>93.454539999999994</v>
      </c>
      <c r="BY2472" s="33">
        <v>89.693179999999998</v>
      </c>
      <c r="BZ2472" s="33">
        <v>83.511359999999996</v>
      </c>
      <c r="CA2472" s="33">
        <v>79.068179999999998</v>
      </c>
      <c r="CB2472" s="33">
        <v>77.193179999999998</v>
      </c>
      <c r="CC2472" s="33">
        <v>75.284090000000006</v>
      </c>
      <c r="DC2472" s="9">
        <v>30.520969999999998</v>
      </c>
      <c r="DD2472" s="9">
        <v>0</v>
      </c>
    </row>
    <row r="2473" spans="1:108" x14ac:dyDescent="0.25">
      <c r="A2473" s="9" t="s">
        <v>42</v>
      </c>
      <c r="B2473" s="9" t="s">
        <v>29</v>
      </c>
      <c r="C2473" s="9" t="s">
        <v>5</v>
      </c>
      <c r="D2473" s="9" t="s">
        <v>41</v>
      </c>
      <c r="E2473" s="9" t="s">
        <v>38</v>
      </c>
      <c r="F2473" s="9">
        <v>2017</v>
      </c>
      <c r="G2473" s="9">
        <v>6</v>
      </c>
      <c r="H2473" s="9"/>
      <c r="BF2473" s="33">
        <v>76.215909999999994</v>
      </c>
      <c r="BG2473" s="33">
        <v>74.931820000000002</v>
      </c>
      <c r="BH2473" s="33">
        <v>73.613640000000004</v>
      </c>
      <c r="BI2473" s="33">
        <v>71.693179999999998</v>
      </c>
      <c r="BJ2473" s="33">
        <v>70.704539999999994</v>
      </c>
      <c r="BK2473" s="33">
        <v>69.318179999999998</v>
      </c>
      <c r="BL2473" s="33">
        <v>69.704539999999994</v>
      </c>
      <c r="BM2473" s="33">
        <v>72.977270000000004</v>
      </c>
      <c r="BN2473" s="33">
        <v>77.738640000000004</v>
      </c>
      <c r="BO2473" s="33">
        <v>81.443179999999998</v>
      </c>
      <c r="BP2473" s="33">
        <v>85.318179999999998</v>
      </c>
      <c r="BQ2473" s="33">
        <v>89.375</v>
      </c>
      <c r="BR2473" s="33">
        <v>92.386359999999996</v>
      </c>
      <c r="BS2473" s="33">
        <v>94.738640000000004</v>
      </c>
      <c r="BT2473" s="33">
        <v>97.522729999999996</v>
      </c>
      <c r="BU2473" s="33">
        <v>99.272729999999996</v>
      </c>
      <c r="BV2473" s="33">
        <v>99.238640000000004</v>
      </c>
      <c r="BW2473" s="33">
        <v>98.636359999999996</v>
      </c>
      <c r="BX2473" s="33">
        <v>96.545460000000006</v>
      </c>
      <c r="BY2473" s="33">
        <v>92.681820000000002</v>
      </c>
      <c r="BZ2473" s="33">
        <v>88.261359999999996</v>
      </c>
      <c r="CA2473" s="33">
        <v>84.136359999999996</v>
      </c>
      <c r="CB2473" s="33">
        <v>81.340909999999994</v>
      </c>
      <c r="CC2473" s="33">
        <v>78.511359999999996</v>
      </c>
      <c r="DC2473" s="9">
        <v>30.520969999999998</v>
      </c>
      <c r="DD2473" s="9">
        <v>0</v>
      </c>
    </row>
    <row r="2474" spans="1:108" x14ac:dyDescent="0.25">
      <c r="A2474" s="9" t="s">
        <v>42</v>
      </c>
      <c r="B2474" s="9" t="s">
        <v>29</v>
      </c>
      <c r="C2474" s="9" t="s">
        <v>5</v>
      </c>
      <c r="D2474" s="9" t="s">
        <v>41</v>
      </c>
      <c r="E2474" s="9" t="s">
        <v>38</v>
      </c>
      <c r="F2474" s="9">
        <v>2017</v>
      </c>
      <c r="G2474" s="9">
        <v>7</v>
      </c>
      <c r="H2474" s="9"/>
      <c r="BF2474" s="33">
        <v>83.090909999999994</v>
      </c>
      <c r="BG2474" s="33">
        <v>81.625</v>
      </c>
      <c r="BH2474" s="33">
        <v>79.965909999999994</v>
      </c>
      <c r="BI2474" s="33">
        <v>79.204539999999994</v>
      </c>
      <c r="BJ2474" s="33">
        <v>78.568179999999998</v>
      </c>
      <c r="BK2474" s="33">
        <v>77.806820000000002</v>
      </c>
      <c r="BL2474" s="33">
        <v>76.625</v>
      </c>
      <c r="BM2474" s="33">
        <v>78.988640000000004</v>
      </c>
      <c r="BN2474" s="33">
        <v>82.431820000000002</v>
      </c>
      <c r="BO2474" s="33">
        <v>85.761359999999996</v>
      </c>
      <c r="BP2474" s="33">
        <v>90.034090000000006</v>
      </c>
      <c r="BQ2474" s="33">
        <v>94.261359999999996</v>
      </c>
      <c r="BR2474" s="33">
        <v>97.534090000000006</v>
      </c>
      <c r="BS2474" s="33">
        <v>100.7727</v>
      </c>
      <c r="BT2474" s="33">
        <v>103.01139999999999</v>
      </c>
      <c r="BU2474" s="33">
        <v>104.1705</v>
      </c>
      <c r="BV2474" s="33">
        <v>104.4659</v>
      </c>
      <c r="BW2474" s="33">
        <v>104.1591</v>
      </c>
      <c r="BX2474" s="33">
        <v>103.0568</v>
      </c>
      <c r="BY2474" s="33">
        <v>100.0795</v>
      </c>
      <c r="BZ2474" s="33">
        <v>94.329539999999994</v>
      </c>
      <c r="CA2474" s="33">
        <v>89.613640000000004</v>
      </c>
      <c r="CB2474" s="33">
        <v>86</v>
      </c>
      <c r="CC2474" s="33">
        <v>84.454539999999994</v>
      </c>
      <c r="DC2474" s="9">
        <v>30.520969999999998</v>
      </c>
      <c r="DD2474" s="9">
        <v>0</v>
      </c>
    </row>
    <row r="2475" spans="1:108" x14ac:dyDescent="0.25">
      <c r="A2475" s="9" t="s">
        <v>42</v>
      </c>
      <c r="B2475" s="9" t="s">
        <v>29</v>
      </c>
      <c r="C2475" s="9" t="s">
        <v>5</v>
      </c>
      <c r="D2475" s="9" t="s">
        <v>41</v>
      </c>
      <c r="E2475" s="9" t="s">
        <v>38</v>
      </c>
      <c r="F2475" s="9">
        <v>2017</v>
      </c>
      <c r="G2475" s="9">
        <v>8</v>
      </c>
      <c r="H2475" s="9"/>
      <c r="BF2475" s="33">
        <v>80.011359999999996</v>
      </c>
      <c r="BG2475" s="33">
        <v>79.147729999999996</v>
      </c>
      <c r="BH2475" s="33">
        <v>78.375</v>
      </c>
      <c r="BI2475" s="33">
        <v>77.943179999999998</v>
      </c>
      <c r="BJ2475" s="33">
        <v>76.625</v>
      </c>
      <c r="BK2475" s="33">
        <v>75.965909999999994</v>
      </c>
      <c r="BL2475" s="33">
        <v>75.102270000000004</v>
      </c>
      <c r="BM2475" s="33">
        <v>76.545460000000006</v>
      </c>
      <c r="BN2475" s="33">
        <v>79.306820000000002</v>
      </c>
      <c r="BO2475" s="33">
        <v>82.431820000000002</v>
      </c>
      <c r="BP2475" s="33">
        <v>86.397729999999996</v>
      </c>
      <c r="BQ2475" s="33">
        <v>90.943179999999998</v>
      </c>
      <c r="BR2475" s="33">
        <v>94.193179999999998</v>
      </c>
      <c r="BS2475" s="33">
        <v>97.420460000000006</v>
      </c>
      <c r="BT2475" s="33">
        <v>99.784090000000006</v>
      </c>
      <c r="BU2475" s="33">
        <v>101.26139999999999</v>
      </c>
      <c r="BV2475" s="33">
        <v>101.9659</v>
      </c>
      <c r="BW2475" s="33">
        <v>101.4432</v>
      </c>
      <c r="BX2475" s="33">
        <v>99.193179999999998</v>
      </c>
      <c r="BY2475" s="33">
        <v>94.977270000000004</v>
      </c>
      <c r="BZ2475" s="33">
        <v>89.068179999999998</v>
      </c>
      <c r="CA2475" s="33">
        <v>84.954539999999994</v>
      </c>
      <c r="CB2475" s="33">
        <v>82.477270000000004</v>
      </c>
      <c r="CC2475" s="33">
        <v>80.375</v>
      </c>
      <c r="DC2475" s="9">
        <v>30.520969999999998</v>
      </c>
      <c r="DD2475" s="9">
        <v>0</v>
      </c>
    </row>
    <row r="2476" spans="1:108" x14ac:dyDescent="0.25">
      <c r="A2476" s="9" t="s">
        <v>42</v>
      </c>
      <c r="B2476" s="9" t="s">
        <v>29</v>
      </c>
      <c r="C2476" s="9" t="s">
        <v>5</v>
      </c>
      <c r="D2476" s="9" t="s">
        <v>41</v>
      </c>
      <c r="E2476" s="9" t="s">
        <v>38</v>
      </c>
      <c r="F2476" s="9">
        <v>2017</v>
      </c>
      <c r="G2476" s="9">
        <v>9</v>
      </c>
      <c r="H2476" s="9"/>
      <c r="BF2476" s="33">
        <v>76.193179999999998</v>
      </c>
      <c r="BG2476" s="33">
        <v>74.363640000000004</v>
      </c>
      <c r="BH2476" s="33">
        <v>73.545460000000006</v>
      </c>
      <c r="BI2476" s="33">
        <v>71.625</v>
      </c>
      <c r="BJ2476" s="33">
        <v>70.659090000000006</v>
      </c>
      <c r="BK2476" s="33">
        <v>70.079539999999994</v>
      </c>
      <c r="BL2476" s="33">
        <v>68.931820000000002</v>
      </c>
      <c r="BM2476" s="33">
        <v>69.352270000000004</v>
      </c>
      <c r="BN2476" s="33">
        <v>73.329539999999994</v>
      </c>
      <c r="BO2476" s="33">
        <v>78.647729999999996</v>
      </c>
      <c r="BP2476" s="33">
        <v>82.863640000000004</v>
      </c>
      <c r="BQ2476" s="33">
        <v>86.454539999999994</v>
      </c>
      <c r="BR2476" s="33">
        <v>89.886359999999996</v>
      </c>
      <c r="BS2476" s="33">
        <v>92.659090000000006</v>
      </c>
      <c r="BT2476" s="33">
        <v>94.977270000000004</v>
      </c>
      <c r="BU2476" s="33">
        <v>96.340909999999994</v>
      </c>
      <c r="BV2476" s="33">
        <v>96.727270000000004</v>
      </c>
      <c r="BW2476" s="33">
        <v>95.193179999999998</v>
      </c>
      <c r="BX2476" s="33">
        <v>92.284090000000006</v>
      </c>
      <c r="BY2476" s="33">
        <v>86.886359999999996</v>
      </c>
      <c r="BZ2476" s="33">
        <v>81.397729999999996</v>
      </c>
      <c r="CA2476" s="33">
        <v>78.284090000000006</v>
      </c>
      <c r="CB2476" s="33">
        <v>76.852270000000004</v>
      </c>
      <c r="CC2476" s="33">
        <v>75.25</v>
      </c>
      <c r="DC2476" s="9">
        <v>30.520969999999998</v>
      </c>
      <c r="DD2476" s="9">
        <v>0</v>
      </c>
    </row>
    <row r="2477" spans="1:108" x14ac:dyDescent="0.25">
      <c r="A2477" s="9" t="s">
        <v>42</v>
      </c>
      <c r="B2477" s="9" t="s">
        <v>29</v>
      </c>
      <c r="C2477" s="9" t="s">
        <v>5</v>
      </c>
      <c r="D2477" s="9" t="s">
        <v>41</v>
      </c>
      <c r="E2477" s="9" t="s">
        <v>38</v>
      </c>
      <c r="F2477" s="9">
        <v>2017</v>
      </c>
      <c r="G2477" s="9">
        <v>10</v>
      </c>
      <c r="H2477" s="9"/>
      <c r="BF2477" s="33">
        <v>71.693179999999998</v>
      </c>
      <c r="BG2477" s="33">
        <v>70.704539999999994</v>
      </c>
      <c r="BH2477" s="33">
        <v>69.886359999999996</v>
      </c>
      <c r="BI2477" s="33">
        <v>68.261359999999996</v>
      </c>
      <c r="BJ2477" s="33">
        <v>67.488640000000004</v>
      </c>
      <c r="BK2477" s="33">
        <v>66.886359999999996</v>
      </c>
      <c r="BL2477" s="33">
        <v>65.636359999999996</v>
      </c>
      <c r="BM2477" s="33">
        <v>65.954539999999994</v>
      </c>
      <c r="BN2477" s="33">
        <v>69.409090000000006</v>
      </c>
      <c r="BO2477" s="33">
        <v>74.147729999999996</v>
      </c>
      <c r="BP2477" s="33">
        <v>78.443179999999998</v>
      </c>
      <c r="BQ2477" s="33">
        <v>82.159090000000006</v>
      </c>
      <c r="BR2477" s="33">
        <v>86.170460000000006</v>
      </c>
      <c r="BS2477" s="33">
        <v>89.511359999999996</v>
      </c>
      <c r="BT2477" s="33">
        <v>91.909090000000006</v>
      </c>
      <c r="BU2477" s="33">
        <v>93.363640000000004</v>
      </c>
      <c r="BV2477" s="33">
        <v>93.056820000000002</v>
      </c>
      <c r="BW2477" s="33">
        <v>90.818179999999998</v>
      </c>
      <c r="BX2477" s="33">
        <v>87.431820000000002</v>
      </c>
      <c r="BY2477" s="33">
        <v>83.25</v>
      </c>
      <c r="BZ2477" s="33">
        <v>80.034090000000006</v>
      </c>
      <c r="CA2477" s="33">
        <v>77.306820000000002</v>
      </c>
      <c r="CB2477" s="33">
        <v>75.409090000000006</v>
      </c>
      <c r="CC2477" s="33">
        <v>73.909090000000006</v>
      </c>
      <c r="DC2477" s="9">
        <v>30.520969999999998</v>
      </c>
      <c r="DD2477" s="9">
        <v>0</v>
      </c>
    </row>
    <row r="2478" spans="1:108" x14ac:dyDescent="0.25">
      <c r="A2478" s="9" t="s">
        <v>42</v>
      </c>
      <c r="B2478" s="9" t="s">
        <v>29</v>
      </c>
      <c r="C2478" s="9" t="s">
        <v>5</v>
      </c>
      <c r="D2478" s="9" t="s">
        <v>41</v>
      </c>
      <c r="E2478" s="9" t="s">
        <v>38</v>
      </c>
      <c r="F2478" s="9">
        <v>2018</v>
      </c>
      <c r="G2478" s="9">
        <v>5</v>
      </c>
      <c r="H2478" s="9"/>
      <c r="BF2478" s="33">
        <v>74.647729999999996</v>
      </c>
      <c r="BG2478" s="33">
        <v>72.465909999999994</v>
      </c>
      <c r="BH2478" s="33">
        <v>71.420460000000006</v>
      </c>
      <c r="BI2478" s="33">
        <v>70.522729999999996</v>
      </c>
      <c r="BJ2478" s="33">
        <v>69.875</v>
      </c>
      <c r="BK2478" s="33">
        <v>68.352270000000004</v>
      </c>
      <c r="BL2478" s="33">
        <v>68.25</v>
      </c>
      <c r="BM2478" s="33">
        <v>71.477270000000004</v>
      </c>
      <c r="BN2478" s="33">
        <v>75.852270000000004</v>
      </c>
      <c r="BO2478" s="33">
        <v>79.056820000000002</v>
      </c>
      <c r="BP2478" s="33">
        <v>83.090909999999994</v>
      </c>
      <c r="BQ2478" s="33">
        <v>86.170460000000006</v>
      </c>
      <c r="BR2478" s="33">
        <v>89.011359999999996</v>
      </c>
      <c r="BS2478" s="33">
        <v>91.818179999999998</v>
      </c>
      <c r="BT2478" s="33">
        <v>94.113640000000004</v>
      </c>
      <c r="BU2478" s="33">
        <v>95.704539999999994</v>
      </c>
      <c r="BV2478" s="33">
        <v>96.193179999999998</v>
      </c>
      <c r="BW2478" s="33">
        <v>95.681820000000002</v>
      </c>
      <c r="BX2478" s="33">
        <v>93.454539999999994</v>
      </c>
      <c r="BY2478" s="33">
        <v>89.693179999999998</v>
      </c>
      <c r="BZ2478" s="33">
        <v>83.511359999999996</v>
      </c>
      <c r="CA2478" s="33">
        <v>79.068179999999998</v>
      </c>
      <c r="CB2478" s="33">
        <v>77.193179999999998</v>
      </c>
      <c r="CC2478" s="33">
        <v>75.284090000000006</v>
      </c>
      <c r="DC2478" s="9">
        <v>30.520969999999998</v>
      </c>
      <c r="DD2478" s="9">
        <v>0</v>
      </c>
    </row>
    <row r="2479" spans="1:108" x14ac:dyDescent="0.25">
      <c r="A2479" s="9" t="s">
        <v>42</v>
      </c>
      <c r="B2479" s="9" t="s">
        <v>29</v>
      </c>
      <c r="C2479" s="9" t="s">
        <v>5</v>
      </c>
      <c r="D2479" s="9" t="s">
        <v>41</v>
      </c>
      <c r="E2479" s="9" t="s">
        <v>38</v>
      </c>
      <c r="F2479" s="9">
        <v>2018</v>
      </c>
      <c r="G2479" s="9">
        <v>6</v>
      </c>
      <c r="H2479" s="9"/>
      <c r="BF2479" s="33">
        <v>76.215909999999994</v>
      </c>
      <c r="BG2479" s="33">
        <v>74.931820000000002</v>
      </c>
      <c r="BH2479" s="33">
        <v>73.613640000000004</v>
      </c>
      <c r="BI2479" s="33">
        <v>71.693179999999998</v>
      </c>
      <c r="BJ2479" s="33">
        <v>70.704539999999994</v>
      </c>
      <c r="BK2479" s="33">
        <v>69.318179999999998</v>
      </c>
      <c r="BL2479" s="33">
        <v>69.704539999999994</v>
      </c>
      <c r="BM2479" s="33">
        <v>72.977270000000004</v>
      </c>
      <c r="BN2479" s="33">
        <v>77.738640000000004</v>
      </c>
      <c r="BO2479" s="33">
        <v>81.443179999999998</v>
      </c>
      <c r="BP2479" s="33">
        <v>85.318179999999998</v>
      </c>
      <c r="BQ2479" s="33">
        <v>89.375</v>
      </c>
      <c r="BR2479" s="33">
        <v>92.386359999999996</v>
      </c>
      <c r="BS2479" s="33">
        <v>94.738640000000004</v>
      </c>
      <c r="BT2479" s="33">
        <v>97.522729999999996</v>
      </c>
      <c r="BU2479" s="33">
        <v>99.272729999999996</v>
      </c>
      <c r="BV2479" s="33">
        <v>99.238640000000004</v>
      </c>
      <c r="BW2479" s="33">
        <v>98.636359999999996</v>
      </c>
      <c r="BX2479" s="33">
        <v>96.545460000000006</v>
      </c>
      <c r="BY2479" s="33">
        <v>92.681820000000002</v>
      </c>
      <c r="BZ2479" s="33">
        <v>88.261359999999996</v>
      </c>
      <c r="CA2479" s="33">
        <v>84.136359999999996</v>
      </c>
      <c r="CB2479" s="33">
        <v>81.340909999999994</v>
      </c>
      <c r="CC2479" s="33">
        <v>78.511359999999996</v>
      </c>
      <c r="DC2479" s="9">
        <v>30.520969999999998</v>
      </c>
      <c r="DD2479" s="9">
        <v>0</v>
      </c>
    </row>
    <row r="2480" spans="1:108" x14ac:dyDescent="0.25">
      <c r="A2480" s="9" t="s">
        <v>42</v>
      </c>
      <c r="B2480" s="9" t="s">
        <v>29</v>
      </c>
      <c r="C2480" s="9" t="s">
        <v>5</v>
      </c>
      <c r="D2480" s="9" t="s">
        <v>41</v>
      </c>
      <c r="E2480" s="9" t="s">
        <v>38</v>
      </c>
      <c r="F2480" s="9">
        <v>2018</v>
      </c>
      <c r="G2480" s="9">
        <v>7</v>
      </c>
      <c r="H2480" s="9"/>
      <c r="BF2480" s="33">
        <v>83.090909999999994</v>
      </c>
      <c r="BG2480" s="33">
        <v>81.625</v>
      </c>
      <c r="BH2480" s="33">
        <v>79.965909999999994</v>
      </c>
      <c r="BI2480" s="33">
        <v>79.204539999999994</v>
      </c>
      <c r="BJ2480" s="33">
        <v>78.568179999999998</v>
      </c>
      <c r="BK2480" s="33">
        <v>77.806820000000002</v>
      </c>
      <c r="BL2480" s="33">
        <v>76.625</v>
      </c>
      <c r="BM2480" s="33">
        <v>78.988640000000004</v>
      </c>
      <c r="BN2480" s="33">
        <v>82.431820000000002</v>
      </c>
      <c r="BO2480" s="33">
        <v>85.761359999999996</v>
      </c>
      <c r="BP2480" s="33">
        <v>90.034090000000006</v>
      </c>
      <c r="BQ2480" s="33">
        <v>94.261359999999996</v>
      </c>
      <c r="BR2480" s="33">
        <v>97.534090000000006</v>
      </c>
      <c r="BS2480" s="33">
        <v>100.7727</v>
      </c>
      <c r="BT2480" s="33">
        <v>103.01139999999999</v>
      </c>
      <c r="BU2480" s="33">
        <v>104.1705</v>
      </c>
      <c r="BV2480" s="33">
        <v>104.4659</v>
      </c>
      <c r="BW2480" s="33">
        <v>104.1591</v>
      </c>
      <c r="BX2480" s="33">
        <v>103.0568</v>
      </c>
      <c r="BY2480" s="33">
        <v>100.0795</v>
      </c>
      <c r="BZ2480" s="33">
        <v>94.329539999999994</v>
      </c>
      <c r="CA2480" s="33">
        <v>89.613640000000004</v>
      </c>
      <c r="CB2480" s="33">
        <v>86</v>
      </c>
      <c r="CC2480" s="33">
        <v>84.454539999999994</v>
      </c>
      <c r="DC2480" s="9">
        <v>30.520969999999998</v>
      </c>
      <c r="DD2480" s="9">
        <v>0</v>
      </c>
    </row>
    <row r="2481" spans="1:108" x14ac:dyDescent="0.25">
      <c r="A2481" s="9" t="s">
        <v>42</v>
      </c>
      <c r="B2481" s="9" t="s">
        <v>29</v>
      </c>
      <c r="C2481" s="9" t="s">
        <v>5</v>
      </c>
      <c r="D2481" s="9" t="s">
        <v>41</v>
      </c>
      <c r="E2481" s="9" t="s">
        <v>38</v>
      </c>
      <c r="F2481" s="9">
        <v>2018</v>
      </c>
      <c r="G2481" s="9">
        <v>8</v>
      </c>
      <c r="H2481" s="9"/>
      <c r="BF2481" s="33">
        <v>80.011359999999996</v>
      </c>
      <c r="BG2481" s="33">
        <v>79.147729999999996</v>
      </c>
      <c r="BH2481" s="33">
        <v>78.375</v>
      </c>
      <c r="BI2481" s="33">
        <v>77.943179999999998</v>
      </c>
      <c r="BJ2481" s="33">
        <v>76.625</v>
      </c>
      <c r="BK2481" s="33">
        <v>75.965909999999994</v>
      </c>
      <c r="BL2481" s="33">
        <v>75.102270000000004</v>
      </c>
      <c r="BM2481" s="33">
        <v>76.545460000000006</v>
      </c>
      <c r="BN2481" s="33">
        <v>79.306820000000002</v>
      </c>
      <c r="BO2481" s="33">
        <v>82.431820000000002</v>
      </c>
      <c r="BP2481" s="33">
        <v>86.397729999999996</v>
      </c>
      <c r="BQ2481" s="33">
        <v>90.943179999999998</v>
      </c>
      <c r="BR2481" s="33">
        <v>94.193179999999998</v>
      </c>
      <c r="BS2481" s="33">
        <v>97.420460000000006</v>
      </c>
      <c r="BT2481" s="33">
        <v>99.784090000000006</v>
      </c>
      <c r="BU2481" s="33">
        <v>101.26139999999999</v>
      </c>
      <c r="BV2481" s="33">
        <v>101.9659</v>
      </c>
      <c r="BW2481" s="33">
        <v>101.4432</v>
      </c>
      <c r="BX2481" s="33">
        <v>99.193179999999998</v>
      </c>
      <c r="BY2481" s="33">
        <v>94.977270000000004</v>
      </c>
      <c r="BZ2481" s="33">
        <v>89.068179999999998</v>
      </c>
      <c r="CA2481" s="33">
        <v>84.954539999999994</v>
      </c>
      <c r="CB2481" s="33">
        <v>82.477270000000004</v>
      </c>
      <c r="CC2481" s="33">
        <v>80.375</v>
      </c>
      <c r="DC2481" s="9">
        <v>30.520969999999998</v>
      </c>
      <c r="DD2481" s="9">
        <v>0</v>
      </c>
    </row>
    <row r="2482" spans="1:108" x14ac:dyDescent="0.25">
      <c r="A2482" s="9" t="s">
        <v>42</v>
      </c>
      <c r="B2482" s="9" t="s">
        <v>29</v>
      </c>
      <c r="C2482" s="9" t="s">
        <v>5</v>
      </c>
      <c r="D2482" s="9" t="s">
        <v>41</v>
      </c>
      <c r="E2482" s="9" t="s">
        <v>38</v>
      </c>
      <c r="F2482" s="9">
        <v>2018</v>
      </c>
      <c r="G2482" s="9">
        <v>9</v>
      </c>
      <c r="H2482" s="9"/>
      <c r="BF2482" s="33">
        <v>76.193179999999998</v>
      </c>
      <c r="BG2482" s="33">
        <v>74.363640000000004</v>
      </c>
      <c r="BH2482" s="33">
        <v>73.545460000000006</v>
      </c>
      <c r="BI2482" s="33">
        <v>71.625</v>
      </c>
      <c r="BJ2482" s="33">
        <v>70.659090000000006</v>
      </c>
      <c r="BK2482" s="33">
        <v>70.079539999999994</v>
      </c>
      <c r="BL2482" s="33">
        <v>68.931820000000002</v>
      </c>
      <c r="BM2482" s="33">
        <v>69.352270000000004</v>
      </c>
      <c r="BN2482" s="33">
        <v>73.329539999999994</v>
      </c>
      <c r="BO2482" s="33">
        <v>78.647729999999996</v>
      </c>
      <c r="BP2482" s="33">
        <v>82.863640000000004</v>
      </c>
      <c r="BQ2482" s="33">
        <v>86.454539999999994</v>
      </c>
      <c r="BR2482" s="33">
        <v>89.886359999999996</v>
      </c>
      <c r="BS2482" s="33">
        <v>92.659090000000006</v>
      </c>
      <c r="BT2482" s="33">
        <v>94.977270000000004</v>
      </c>
      <c r="BU2482" s="33">
        <v>96.340909999999994</v>
      </c>
      <c r="BV2482" s="33">
        <v>96.727270000000004</v>
      </c>
      <c r="BW2482" s="33">
        <v>95.193179999999998</v>
      </c>
      <c r="BX2482" s="33">
        <v>92.284090000000006</v>
      </c>
      <c r="BY2482" s="33">
        <v>86.886359999999996</v>
      </c>
      <c r="BZ2482" s="33">
        <v>81.397729999999996</v>
      </c>
      <c r="CA2482" s="33">
        <v>78.284090000000006</v>
      </c>
      <c r="CB2482" s="33">
        <v>76.852270000000004</v>
      </c>
      <c r="CC2482" s="33">
        <v>75.25</v>
      </c>
      <c r="DC2482" s="9">
        <v>30.520969999999998</v>
      </c>
      <c r="DD2482" s="9">
        <v>0</v>
      </c>
    </row>
    <row r="2483" spans="1:108" x14ac:dyDescent="0.25">
      <c r="A2483" s="9" t="s">
        <v>42</v>
      </c>
      <c r="B2483" s="9" t="s">
        <v>29</v>
      </c>
      <c r="C2483" s="9" t="s">
        <v>5</v>
      </c>
      <c r="D2483" s="9" t="s">
        <v>41</v>
      </c>
      <c r="E2483" s="9" t="s">
        <v>38</v>
      </c>
      <c r="F2483" s="9">
        <v>2018</v>
      </c>
      <c r="G2483" s="9">
        <v>10</v>
      </c>
      <c r="H2483" s="9"/>
      <c r="BF2483" s="33">
        <v>71.693179999999998</v>
      </c>
      <c r="BG2483" s="33">
        <v>70.704539999999994</v>
      </c>
      <c r="BH2483" s="33">
        <v>69.886359999999996</v>
      </c>
      <c r="BI2483" s="33">
        <v>68.261359999999996</v>
      </c>
      <c r="BJ2483" s="33">
        <v>67.488640000000004</v>
      </c>
      <c r="BK2483" s="33">
        <v>66.886359999999996</v>
      </c>
      <c r="BL2483" s="33">
        <v>65.636359999999996</v>
      </c>
      <c r="BM2483" s="33">
        <v>65.954539999999994</v>
      </c>
      <c r="BN2483" s="33">
        <v>69.409090000000006</v>
      </c>
      <c r="BO2483" s="33">
        <v>74.147729999999996</v>
      </c>
      <c r="BP2483" s="33">
        <v>78.443179999999998</v>
      </c>
      <c r="BQ2483" s="33">
        <v>82.159090000000006</v>
      </c>
      <c r="BR2483" s="33">
        <v>86.170460000000006</v>
      </c>
      <c r="BS2483" s="33">
        <v>89.511359999999996</v>
      </c>
      <c r="BT2483" s="33">
        <v>91.909090000000006</v>
      </c>
      <c r="BU2483" s="33">
        <v>93.363640000000004</v>
      </c>
      <c r="BV2483" s="33">
        <v>93.056820000000002</v>
      </c>
      <c r="BW2483" s="33">
        <v>90.818179999999998</v>
      </c>
      <c r="BX2483" s="33">
        <v>87.431820000000002</v>
      </c>
      <c r="BY2483" s="33">
        <v>83.25</v>
      </c>
      <c r="BZ2483" s="33">
        <v>80.034090000000006</v>
      </c>
      <c r="CA2483" s="33">
        <v>77.306820000000002</v>
      </c>
      <c r="CB2483" s="33">
        <v>75.409090000000006</v>
      </c>
      <c r="CC2483" s="33">
        <v>73.909090000000006</v>
      </c>
      <c r="DC2483" s="9">
        <v>30.520969999999998</v>
      </c>
      <c r="DD2483" s="9">
        <v>0</v>
      </c>
    </row>
    <row r="2484" spans="1:108" x14ac:dyDescent="0.25">
      <c r="A2484" s="9" t="s">
        <v>42</v>
      </c>
      <c r="B2484" s="9" t="s">
        <v>29</v>
      </c>
      <c r="C2484" s="9" t="s">
        <v>5</v>
      </c>
      <c r="D2484" s="9" t="s">
        <v>41</v>
      </c>
      <c r="E2484" s="9" t="s">
        <v>38</v>
      </c>
      <c r="F2484" s="9">
        <v>2019</v>
      </c>
      <c r="G2484" s="9">
        <v>5</v>
      </c>
      <c r="H2484" s="9"/>
      <c r="BF2484" s="33">
        <v>74.647729999999996</v>
      </c>
      <c r="BG2484" s="33">
        <v>72.465909999999994</v>
      </c>
      <c r="BH2484" s="33">
        <v>71.420460000000006</v>
      </c>
      <c r="BI2484" s="33">
        <v>70.522729999999996</v>
      </c>
      <c r="BJ2484" s="33">
        <v>69.875</v>
      </c>
      <c r="BK2484" s="33">
        <v>68.352270000000004</v>
      </c>
      <c r="BL2484" s="33">
        <v>68.25</v>
      </c>
      <c r="BM2484" s="33">
        <v>71.477270000000004</v>
      </c>
      <c r="BN2484" s="33">
        <v>75.852270000000004</v>
      </c>
      <c r="BO2484" s="33">
        <v>79.056820000000002</v>
      </c>
      <c r="BP2484" s="33">
        <v>83.090909999999994</v>
      </c>
      <c r="BQ2484" s="33">
        <v>86.170460000000006</v>
      </c>
      <c r="BR2484" s="33">
        <v>89.011359999999996</v>
      </c>
      <c r="BS2484" s="33">
        <v>91.818179999999998</v>
      </c>
      <c r="BT2484" s="33">
        <v>94.113640000000004</v>
      </c>
      <c r="BU2484" s="33">
        <v>95.704539999999994</v>
      </c>
      <c r="BV2484" s="33">
        <v>96.193179999999998</v>
      </c>
      <c r="BW2484" s="33">
        <v>95.681820000000002</v>
      </c>
      <c r="BX2484" s="33">
        <v>93.454539999999994</v>
      </c>
      <c r="BY2484" s="33">
        <v>89.693179999999998</v>
      </c>
      <c r="BZ2484" s="33">
        <v>83.511359999999996</v>
      </c>
      <c r="CA2484" s="33">
        <v>79.068179999999998</v>
      </c>
      <c r="CB2484" s="33">
        <v>77.193179999999998</v>
      </c>
      <c r="CC2484" s="33">
        <v>75.284090000000006</v>
      </c>
      <c r="DC2484" s="9">
        <v>30.520969999999998</v>
      </c>
      <c r="DD2484" s="9">
        <v>0</v>
      </c>
    </row>
    <row r="2485" spans="1:108" x14ac:dyDescent="0.25">
      <c r="A2485" s="9" t="s">
        <v>42</v>
      </c>
      <c r="B2485" s="9" t="s">
        <v>29</v>
      </c>
      <c r="C2485" s="9" t="s">
        <v>5</v>
      </c>
      <c r="D2485" s="9" t="s">
        <v>41</v>
      </c>
      <c r="E2485" s="9" t="s">
        <v>38</v>
      </c>
      <c r="F2485" s="9">
        <v>2019</v>
      </c>
      <c r="G2485" s="9">
        <v>6</v>
      </c>
      <c r="H2485" s="9"/>
      <c r="BF2485" s="33">
        <v>76.215909999999994</v>
      </c>
      <c r="BG2485" s="33">
        <v>74.931820000000002</v>
      </c>
      <c r="BH2485" s="33">
        <v>73.613640000000004</v>
      </c>
      <c r="BI2485" s="33">
        <v>71.693179999999998</v>
      </c>
      <c r="BJ2485" s="33">
        <v>70.704539999999994</v>
      </c>
      <c r="BK2485" s="33">
        <v>69.318179999999998</v>
      </c>
      <c r="BL2485" s="33">
        <v>69.704539999999994</v>
      </c>
      <c r="BM2485" s="33">
        <v>72.977270000000004</v>
      </c>
      <c r="BN2485" s="33">
        <v>77.738640000000004</v>
      </c>
      <c r="BO2485" s="33">
        <v>81.443179999999998</v>
      </c>
      <c r="BP2485" s="33">
        <v>85.318179999999998</v>
      </c>
      <c r="BQ2485" s="33">
        <v>89.375</v>
      </c>
      <c r="BR2485" s="33">
        <v>92.386359999999996</v>
      </c>
      <c r="BS2485" s="33">
        <v>94.738640000000004</v>
      </c>
      <c r="BT2485" s="33">
        <v>97.522729999999996</v>
      </c>
      <c r="BU2485" s="33">
        <v>99.272729999999996</v>
      </c>
      <c r="BV2485" s="33">
        <v>99.238640000000004</v>
      </c>
      <c r="BW2485" s="33">
        <v>98.636359999999996</v>
      </c>
      <c r="BX2485" s="33">
        <v>96.545460000000006</v>
      </c>
      <c r="BY2485" s="33">
        <v>92.681820000000002</v>
      </c>
      <c r="BZ2485" s="33">
        <v>88.261359999999996</v>
      </c>
      <c r="CA2485" s="33">
        <v>84.136359999999996</v>
      </c>
      <c r="CB2485" s="33">
        <v>81.340909999999994</v>
      </c>
      <c r="CC2485" s="33">
        <v>78.511359999999996</v>
      </c>
      <c r="DC2485" s="9">
        <v>30.520969999999998</v>
      </c>
      <c r="DD2485" s="9">
        <v>0</v>
      </c>
    </row>
    <row r="2486" spans="1:108" x14ac:dyDescent="0.25">
      <c r="A2486" s="9" t="s">
        <v>42</v>
      </c>
      <c r="B2486" s="9" t="s">
        <v>29</v>
      </c>
      <c r="C2486" s="9" t="s">
        <v>5</v>
      </c>
      <c r="D2486" s="9" t="s">
        <v>41</v>
      </c>
      <c r="E2486" s="9" t="s">
        <v>38</v>
      </c>
      <c r="F2486" s="9">
        <v>2019</v>
      </c>
      <c r="G2486" s="9">
        <v>7</v>
      </c>
      <c r="H2486" s="9"/>
      <c r="BF2486" s="33">
        <v>83.090909999999994</v>
      </c>
      <c r="BG2486" s="33">
        <v>81.625</v>
      </c>
      <c r="BH2486" s="33">
        <v>79.965909999999994</v>
      </c>
      <c r="BI2486" s="33">
        <v>79.204539999999994</v>
      </c>
      <c r="BJ2486" s="33">
        <v>78.568179999999998</v>
      </c>
      <c r="BK2486" s="33">
        <v>77.806820000000002</v>
      </c>
      <c r="BL2486" s="33">
        <v>76.625</v>
      </c>
      <c r="BM2486" s="33">
        <v>78.988640000000004</v>
      </c>
      <c r="BN2486" s="33">
        <v>82.431820000000002</v>
      </c>
      <c r="BO2486" s="33">
        <v>85.761359999999996</v>
      </c>
      <c r="BP2486" s="33">
        <v>90.034090000000006</v>
      </c>
      <c r="BQ2486" s="33">
        <v>94.261359999999996</v>
      </c>
      <c r="BR2486" s="33">
        <v>97.534090000000006</v>
      </c>
      <c r="BS2486" s="33">
        <v>100.7727</v>
      </c>
      <c r="BT2486" s="33">
        <v>103.01139999999999</v>
      </c>
      <c r="BU2486" s="33">
        <v>104.1705</v>
      </c>
      <c r="BV2486" s="33">
        <v>104.4659</v>
      </c>
      <c r="BW2486" s="33">
        <v>104.1591</v>
      </c>
      <c r="BX2486" s="33">
        <v>103.0568</v>
      </c>
      <c r="BY2486" s="33">
        <v>100.0795</v>
      </c>
      <c r="BZ2486" s="33">
        <v>94.329539999999994</v>
      </c>
      <c r="CA2486" s="33">
        <v>89.613640000000004</v>
      </c>
      <c r="CB2486" s="33">
        <v>86</v>
      </c>
      <c r="CC2486" s="33">
        <v>84.454539999999994</v>
      </c>
      <c r="DC2486" s="9">
        <v>30.520969999999998</v>
      </c>
      <c r="DD2486" s="9">
        <v>0</v>
      </c>
    </row>
    <row r="2487" spans="1:108" x14ac:dyDescent="0.25">
      <c r="A2487" s="9" t="s">
        <v>42</v>
      </c>
      <c r="B2487" s="9" t="s">
        <v>29</v>
      </c>
      <c r="C2487" s="9" t="s">
        <v>5</v>
      </c>
      <c r="D2487" s="9" t="s">
        <v>41</v>
      </c>
      <c r="E2487" s="9" t="s">
        <v>38</v>
      </c>
      <c r="F2487" s="9">
        <v>2019</v>
      </c>
      <c r="G2487" s="9">
        <v>8</v>
      </c>
      <c r="H2487" s="9"/>
      <c r="BF2487" s="33">
        <v>80.011359999999996</v>
      </c>
      <c r="BG2487" s="33">
        <v>79.147729999999996</v>
      </c>
      <c r="BH2487" s="33">
        <v>78.375</v>
      </c>
      <c r="BI2487" s="33">
        <v>77.943179999999998</v>
      </c>
      <c r="BJ2487" s="33">
        <v>76.625</v>
      </c>
      <c r="BK2487" s="33">
        <v>75.965909999999994</v>
      </c>
      <c r="BL2487" s="33">
        <v>75.102270000000004</v>
      </c>
      <c r="BM2487" s="33">
        <v>76.545460000000006</v>
      </c>
      <c r="BN2487" s="33">
        <v>79.306820000000002</v>
      </c>
      <c r="BO2487" s="33">
        <v>82.431820000000002</v>
      </c>
      <c r="BP2487" s="33">
        <v>86.397729999999996</v>
      </c>
      <c r="BQ2487" s="33">
        <v>90.943179999999998</v>
      </c>
      <c r="BR2487" s="33">
        <v>94.193179999999998</v>
      </c>
      <c r="BS2487" s="33">
        <v>97.420460000000006</v>
      </c>
      <c r="BT2487" s="33">
        <v>99.784090000000006</v>
      </c>
      <c r="BU2487" s="33">
        <v>101.26139999999999</v>
      </c>
      <c r="BV2487" s="33">
        <v>101.9659</v>
      </c>
      <c r="BW2487" s="33">
        <v>101.4432</v>
      </c>
      <c r="BX2487" s="33">
        <v>99.193179999999998</v>
      </c>
      <c r="BY2487" s="33">
        <v>94.977270000000004</v>
      </c>
      <c r="BZ2487" s="33">
        <v>89.068179999999998</v>
      </c>
      <c r="CA2487" s="33">
        <v>84.954539999999994</v>
      </c>
      <c r="CB2487" s="33">
        <v>82.477270000000004</v>
      </c>
      <c r="CC2487" s="33">
        <v>80.375</v>
      </c>
      <c r="DC2487" s="9">
        <v>30.520969999999998</v>
      </c>
      <c r="DD2487" s="9">
        <v>0</v>
      </c>
    </row>
    <row r="2488" spans="1:108" x14ac:dyDescent="0.25">
      <c r="A2488" s="9" t="s">
        <v>42</v>
      </c>
      <c r="B2488" s="9" t="s">
        <v>29</v>
      </c>
      <c r="C2488" s="9" t="s">
        <v>5</v>
      </c>
      <c r="D2488" s="9" t="s">
        <v>41</v>
      </c>
      <c r="E2488" s="9" t="s">
        <v>38</v>
      </c>
      <c r="F2488" s="9">
        <v>2019</v>
      </c>
      <c r="G2488" s="9">
        <v>9</v>
      </c>
      <c r="H2488" s="9"/>
      <c r="BF2488" s="33">
        <v>76.193179999999998</v>
      </c>
      <c r="BG2488" s="33">
        <v>74.363640000000004</v>
      </c>
      <c r="BH2488" s="33">
        <v>73.545460000000006</v>
      </c>
      <c r="BI2488" s="33">
        <v>71.625</v>
      </c>
      <c r="BJ2488" s="33">
        <v>70.659090000000006</v>
      </c>
      <c r="BK2488" s="33">
        <v>70.079539999999994</v>
      </c>
      <c r="BL2488" s="33">
        <v>68.931820000000002</v>
      </c>
      <c r="BM2488" s="33">
        <v>69.352270000000004</v>
      </c>
      <c r="BN2488" s="33">
        <v>73.329539999999994</v>
      </c>
      <c r="BO2488" s="33">
        <v>78.647729999999996</v>
      </c>
      <c r="BP2488" s="33">
        <v>82.863640000000004</v>
      </c>
      <c r="BQ2488" s="33">
        <v>86.454539999999994</v>
      </c>
      <c r="BR2488" s="33">
        <v>89.886359999999996</v>
      </c>
      <c r="BS2488" s="33">
        <v>92.659090000000006</v>
      </c>
      <c r="BT2488" s="33">
        <v>94.977270000000004</v>
      </c>
      <c r="BU2488" s="33">
        <v>96.340909999999994</v>
      </c>
      <c r="BV2488" s="33">
        <v>96.727270000000004</v>
      </c>
      <c r="BW2488" s="33">
        <v>95.193179999999998</v>
      </c>
      <c r="BX2488" s="33">
        <v>92.284090000000006</v>
      </c>
      <c r="BY2488" s="33">
        <v>86.886359999999996</v>
      </c>
      <c r="BZ2488" s="33">
        <v>81.397729999999996</v>
      </c>
      <c r="CA2488" s="33">
        <v>78.284090000000006</v>
      </c>
      <c r="CB2488" s="33">
        <v>76.852270000000004</v>
      </c>
      <c r="CC2488" s="33">
        <v>75.25</v>
      </c>
      <c r="DC2488" s="9">
        <v>30.520969999999998</v>
      </c>
      <c r="DD2488" s="9">
        <v>0</v>
      </c>
    </row>
    <row r="2489" spans="1:108" x14ac:dyDescent="0.25">
      <c r="A2489" s="9" t="s">
        <v>42</v>
      </c>
      <c r="B2489" s="9" t="s">
        <v>29</v>
      </c>
      <c r="C2489" s="9" t="s">
        <v>5</v>
      </c>
      <c r="D2489" s="9" t="s">
        <v>41</v>
      </c>
      <c r="E2489" s="9" t="s">
        <v>38</v>
      </c>
      <c r="F2489" s="9">
        <v>2019</v>
      </c>
      <c r="G2489" s="9">
        <v>10</v>
      </c>
      <c r="H2489" s="9"/>
      <c r="BF2489" s="33">
        <v>71.693179999999998</v>
      </c>
      <c r="BG2489" s="33">
        <v>70.704539999999994</v>
      </c>
      <c r="BH2489" s="33">
        <v>69.886359999999996</v>
      </c>
      <c r="BI2489" s="33">
        <v>68.261359999999996</v>
      </c>
      <c r="BJ2489" s="33">
        <v>67.488640000000004</v>
      </c>
      <c r="BK2489" s="33">
        <v>66.886359999999996</v>
      </c>
      <c r="BL2489" s="33">
        <v>65.636359999999996</v>
      </c>
      <c r="BM2489" s="33">
        <v>65.954539999999994</v>
      </c>
      <c r="BN2489" s="33">
        <v>69.409090000000006</v>
      </c>
      <c r="BO2489" s="33">
        <v>74.147729999999996</v>
      </c>
      <c r="BP2489" s="33">
        <v>78.443179999999998</v>
      </c>
      <c r="BQ2489" s="33">
        <v>82.159090000000006</v>
      </c>
      <c r="BR2489" s="33">
        <v>86.170460000000006</v>
      </c>
      <c r="BS2489" s="33">
        <v>89.511359999999996</v>
      </c>
      <c r="BT2489" s="33">
        <v>91.909090000000006</v>
      </c>
      <c r="BU2489" s="33">
        <v>93.363640000000004</v>
      </c>
      <c r="BV2489" s="33">
        <v>93.056820000000002</v>
      </c>
      <c r="BW2489" s="33">
        <v>90.818179999999998</v>
      </c>
      <c r="BX2489" s="33">
        <v>87.431820000000002</v>
      </c>
      <c r="BY2489" s="33">
        <v>83.25</v>
      </c>
      <c r="BZ2489" s="33">
        <v>80.034090000000006</v>
      </c>
      <c r="CA2489" s="33">
        <v>77.306820000000002</v>
      </c>
      <c r="CB2489" s="33">
        <v>75.409090000000006</v>
      </c>
      <c r="CC2489" s="33">
        <v>73.909090000000006</v>
      </c>
      <c r="DC2489" s="9">
        <v>30.520969999999998</v>
      </c>
      <c r="DD2489" s="9">
        <v>0</v>
      </c>
    </row>
    <row r="2490" spans="1:108" x14ac:dyDescent="0.25">
      <c r="A2490" s="9" t="s">
        <v>42</v>
      </c>
      <c r="B2490" s="9" t="s">
        <v>29</v>
      </c>
      <c r="C2490" s="9" t="s">
        <v>5</v>
      </c>
      <c r="D2490" s="9" t="s">
        <v>41</v>
      </c>
      <c r="E2490" s="9" t="s">
        <v>38</v>
      </c>
      <c r="F2490" s="9">
        <v>2020</v>
      </c>
      <c r="G2490" s="9">
        <v>5</v>
      </c>
      <c r="H2490" s="9"/>
      <c r="BF2490" s="33">
        <v>74.647729999999996</v>
      </c>
      <c r="BG2490" s="33">
        <v>72.465909999999994</v>
      </c>
      <c r="BH2490" s="33">
        <v>71.420460000000006</v>
      </c>
      <c r="BI2490" s="33">
        <v>70.522729999999996</v>
      </c>
      <c r="BJ2490" s="33">
        <v>69.875</v>
      </c>
      <c r="BK2490" s="33">
        <v>68.352270000000004</v>
      </c>
      <c r="BL2490" s="33">
        <v>68.25</v>
      </c>
      <c r="BM2490" s="33">
        <v>71.477270000000004</v>
      </c>
      <c r="BN2490" s="33">
        <v>75.852270000000004</v>
      </c>
      <c r="BO2490" s="33">
        <v>79.056820000000002</v>
      </c>
      <c r="BP2490" s="33">
        <v>83.090909999999994</v>
      </c>
      <c r="BQ2490" s="33">
        <v>86.170460000000006</v>
      </c>
      <c r="BR2490" s="33">
        <v>89.011359999999996</v>
      </c>
      <c r="BS2490" s="33">
        <v>91.818179999999998</v>
      </c>
      <c r="BT2490" s="33">
        <v>94.113640000000004</v>
      </c>
      <c r="BU2490" s="33">
        <v>95.704539999999994</v>
      </c>
      <c r="BV2490" s="33">
        <v>96.193179999999998</v>
      </c>
      <c r="BW2490" s="33">
        <v>95.681820000000002</v>
      </c>
      <c r="BX2490" s="33">
        <v>93.454539999999994</v>
      </c>
      <c r="BY2490" s="33">
        <v>89.693179999999998</v>
      </c>
      <c r="BZ2490" s="33">
        <v>83.511359999999996</v>
      </c>
      <c r="CA2490" s="33">
        <v>79.068179999999998</v>
      </c>
      <c r="CB2490" s="33">
        <v>77.193179999999998</v>
      </c>
      <c r="CC2490" s="33">
        <v>75.284090000000006</v>
      </c>
      <c r="DC2490" s="9">
        <v>30.520969999999998</v>
      </c>
      <c r="DD2490" s="9">
        <v>0</v>
      </c>
    </row>
    <row r="2491" spans="1:108" x14ac:dyDescent="0.25">
      <c r="A2491" s="9" t="s">
        <v>42</v>
      </c>
      <c r="B2491" s="9" t="s">
        <v>29</v>
      </c>
      <c r="C2491" s="9" t="s">
        <v>5</v>
      </c>
      <c r="D2491" s="9" t="s">
        <v>41</v>
      </c>
      <c r="E2491" s="9" t="s">
        <v>38</v>
      </c>
      <c r="F2491" s="9">
        <v>2020</v>
      </c>
      <c r="G2491" s="9">
        <v>6</v>
      </c>
      <c r="H2491" s="9"/>
      <c r="BF2491" s="33">
        <v>76.215909999999994</v>
      </c>
      <c r="BG2491" s="33">
        <v>74.931820000000002</v>
      </c>
      <c r="BH2491" s="33">
        <v>73.613640000000004</v>
      </c>
      <c r="BI2491" s="33">
        <v>71.693179999999998</v>
      </c>
      <c r="BJ2491" s="33">
        <v>70.704539999999994</v>
      </c>
      <c r="BK2491" s="33">
        <v>69.318179999999998</v>
      </c>
      <c r="BL2491" s="33">
        <v>69.704539999999994</v>
      </c>
      <c r="BM2491" s="33">
        <v>72.977270000000004</v>
      </c>
      <c r="BN2491" s="33">
        <v>77.738640000000004</v>
      </c>
      <c r="BO2491" s="33">
        <v>81.443179999999998</v>
      </c>
      <c r="BP2491" s="33">
        <v>85.318179999999998</v>
      </c>
      <c r="BQ2491" s="33">
        <v>89.375</v>
      </c>
      <c r="BR2491" s="33">
        <v>92.386359999999996</v>
      </c>
      <c r="BS2491" s="33">
        <v>94.738640000000004</v>
      </c>
      <c r="BT2491" s="33">
        <v>97.522729999999996</v>
      </c>
      <c r="BU2491" s="33">
        <v>99.272729999999996</v>
      </c>
      <c r="BV2491" s="33">
        <v>99.238640000000004</v>
      </c>
      <c r="BW2491" s="33">
        <v>98.636359999999996</v>
      </c>
      <c r="BX2491" s="33">
        <v>96.545460000000006</v>
      </c>
      <c r="BY2491" s="33">
        <v>92.681820000000002</v>
      </c>
      <c r="BZ2491" s="33">
        <v>88.261359999999996</v>
      </c>
      <c r="CA2491" s="33">
        <v>84.136359999999996</v>
      </c>
      <c r="CB2491" s="33">
        <v>81.340909999999994</v>
      </c>
      <c r="CC2491" s="33">
        <v>78.511359999999996</v>
      </c>
      <c r="DC2491" s="9">
        <v>30.520969999999998</v>
      </c>
      <c r="DD2491" s="9">
        <v>0</v>
      </c>
    </row>
    <row r="2492" spans="1:108" x14ac:dyDescent="0.25">
      <c r="A2492" s="9" t="s">
        <v>42</v>
      </c>
      <c r="B2492" s="9" t="s">
        <v>29</v>
      </c>
      <c r="C2492" s="9" t="s">
        <v>5</v>
      </c>
      <c r="D2492" s="9" t="s">
        <v>41</v>
      </c>
      <c r="E2492" s="9" t="s">
        <v>38</v>
      </c>
      <c r="F2492" s="9">
        <v>2020</v>
      </c>
      <c r="G2492" s="9">
        <v>7</v>
      </c>
      <c r="H2492" s="9"/>
      <c r="BF2492" s="33">
        <v>83.090909999999994</v>
      </c>
      <c r="BG2492" s="33">
        <v>81.625</v>
      </c>
      <c r="BH2492" s="33">
        <v>79.965909999999994</v>
      </c>
      <c r="BI2492" s="33">
        <v>79.204539999999994</v>
      </c>
      <c r="BJ2492" s="33">
        <v>78.568179999999998</v>
      </c>
      <c r="BK2492" s="33">
        <v>77.806820000000002</v>
      </c>
      <c r="BL2492" s="33">
        <v>76.625</v>
      </c>
      <c r="BM2492" s="33">
        <v>78.988640000000004</v>
      </c>
      <c r="BN2492" s="33">
        <v>82.431820000000002</v>
      </c>
      <c r="BO2492" s="33">
        <v>85.761359999999996</v>
      </c>
      <c r="BP2492" s="33">
        <v>90.034090000000006</v>
      </c>
      <c r="BQ2492" s="33">
        <v>94.261359999999996</v>
      </c>
      <c r="BR2492" s="33">
        <v>97.534090000000006</v>
      </c>
      <c r="BS2492" s="33">
        <v>100.7727</v>
      </c>
      <c r="BT2492" s="33">
        <v>103.01139999999999</v>
      </c>
      <c r="BU2492" s="33">
        <v>104.1705</v>
      </c>
      <c r="BV2492" s="33">
        <v>104.4659</v>
      </c>
      <c r="BW2492" s="33">
        <v>104.1591</v>
      </c>
      <c r="BX2492" s="33">
        <v>103.0568</v>
      </c>
      <c r="BY2492" s="33">
        <v>100.0795</v>
      </c>
      <c r="BZ2492" s="33">
        <v>94.329539999999994</v>
      </c>
      <c r="CA2492" s="33">
        <v>89.613640000000004</v>
      </c>
      <c r="CB2492" s="33">
        <v>86</v>
      </c>
      <c r="CC2492" s="33">
        <v>84.454539999999994</v>
      </c>
      <c r="DC2492" s="9">
        <v>30.520969999999998</v>
      </c>
      <c r="DD2492" s="9">
        <v>0</v>
      </c>
    </row>
    <row r="2493" spans="1:108" x14ac:dyDescent="0.25">
      <c r="A2493" s="9" t="s">
        <v>42</v>
      </c>
      <c r="B2493" s="9" t="s">
        <v>29</v>
      </c>
      <c r="C2493" s="9" t="s">
        <v>5</v>
      </c>
      <c r="D2493" s="9" t="s">
        <v>41</v>
      </c>
      <c r="E2493" s="9" t="s">
        <v>38</v>
      </c>
      <c r="F2493" s="9">
        <v>2020</v>
      </c>
      <c r="G2493" s="9">
        <v>8</v>
      </c>
      <c r="H2493" s="9"/>
      <c r="BF2493" s="33">
        <v>80.011359999999996</v>
      </c>
      <c r="BG2493" s="33">
        <v>79.147729999999996</v>
      </c>
      <c r="BH2493" s="33">
        <v>78.375</v>
      </c>
      <c r="BI2493" s="33">
        <v>77.943179999999998</v>
      </c>
      <c r="BJ2493" s="33">
        <v>76.625</v>
      </c>
      <c r="BK2493" s="33">
        <v>75.965909999999994</v>
      </c>
      <c r="BL2493" s="33">
        <v>75.102270000000004</v>
      </c>
      <c r="BM2493" s="33">
        <v>76.545460000000006</v>
      </c>
      <c r="BN2493" s="33">
        <v>79.306820000000002</v>
      </c>
      <c r="BO2493" s="33">
        <v>82.431820000000002</v>
      </c>
      <c r="BP2493" s="33">
        <v>86.397729999999996</v>
      </c>
      <c r="BQ2493" s="33">
        <v>90.943179999999998</v>
      </c>
      <c r="BR2493" s="33">
        <v>94.193179999999998</v>
      </c>
      <c r="BS2493" s="33">
        <v>97.420460000000006</v>
      </c>
      <c r="BT2493" s="33">
        <v>99.784090000000006</v>
      </c>
      <c r="BU2493" s="33">
        <v>101.26139999999999</v>
      </c>
      <c r="BV2493" s="33">
        <v>101.9659</v>
      </c>
      <c r="BW2493" s="33">
        <v>101.4432</v>
      </c>
      <c r="BX2493" s="33">
        <v>99.193179999999998</v>
      </c>
      <c r="BY2493" s="33">
        <v>94.977270000000004</v>
      </c>
      <c r="BZ2493" s="33">
        <v>89.068179999999998</v>
      </c>
      <c r="CA2493" s="33">
        <v>84.954539999999994</v>
      </c>
      <c r="CB2493" s="33">
        <v>82.477270000000004</v>
      </c>
      <c r="CC2493" s="33">
        <v>80.375</v>
      </c>
      <c r="DC2493" s="9">
        <v>30.520969999999998</v>
      </c>
      <c r="DD2493" s="9">
        <v>0</v>
      </c>
    </row>
    <row r="2494" spans="1:108" x14ac:dyDescent="0.25">
      <c r="A2494" s="9" t="s">
        <v>42</v>
      </c>
      <c r="B2494" s="9" t="s">
        <v>29</v>
      </c>
      <c r="C2494" s="9" t="s">
        <v>5</v>
      </c>
      <c r="D2494" s="9" t="s">
        <v>41</v>
      </c>
      <c r="E2494" s="9" t="s">
        <v>38</v>
      </c>
      <c r="F2494" s="9">
        <v>2020</v>
      </c>
      <c r="G2494" s="9">
        <v>9</v>
      </c>
      <c r="H2494" s="9"/>
      <c r="BF2494" s="33">
        <v>76.193179999999998</v>
      </c>
      <c r="BG2494" s="33">
        <v>74.363640000000004</v>
      </c>
      <c r="BH2494" s="33">
        <v>73.545460000000006</v>
      </c>
      <c r="BI2494" s="33">
        <v>71.625</v>
      </c>
      <c r="BJ2494" s="33">
        <v>70.659090000000006</v>
      </c>
      <c r="BK2494" s="33">
        <v>70.079539999999994</v>
      </c>
      <c r="BL2494" s="33">
        <v>68.931820000000002</v>
      </c>
      <c r="BM2494" s="33">
        <v>69.352270000000004</v>
      </c>
      <c r="BN2494" s="33">
        <v>73.329539999999994</v>
      </c>
      <c r="BO2494" s="33">
        <v>78.647729999999996</v>
      </c>
      <c r="BP2494" s="33">
        <v>82.863640000000004</v>
      </c>
      <c r="BQ2494" s="33">
        <v>86.454539999999994</v>
      </c>
      <c r="BR2494" s="33">
        <v>89.886359999999996</v>
      </c>
      <c r="BS2494" s="33">
        <v>92.659090000000006</v>
      </c>
      <c r="BT2494" s="33">
        <v>94.977270000000004</v>
      </c>
      <c r="BU2494" s="33">
        <v>96.340909999999994</v>
      </c>
      <c r="BV2494" s="33">
        <v>96.727270000000004</v>
      </c>
      <c r="BW2494" s="33">
        <v>95.193179999999998</v>
      </c>
      <c r="BX2494" s="33">
        <v>92.284090000000006</v>
      </c>
      <c r="BY2494" s="33">
        <v>86.886359999999996</v>
      </c>
      <c r="BZ2494" s="33">
        <v>81.397729999999996</v>
      </c>
      <c r="CA2494" s="33">
        <v>78.284090000000006</v>
      </c>
      <c r="CB2494" s="33">
        <v>76.852270000000004</v>
      </c>
      <c r="CC2494" s="33">
        <v>75.25</v>
      </c>
      <c r="DC2494" s="9">
        <v>30.520969999999998</v>
      </c>
      <c r="DD2494" s="9">
        <v>0</v>
      </c>
    </row>
    <row r="2495" spans="1:108" x14ac:dyDescent="0.25">
      <c r="A2495" s="9" t="s">
        <v>42</v>
      </c>
      <c r="B2495" s="9" t="s">
        <v>29</v>
      </c>
      <c r="C2495" s="9" t="s">
        <v>5</v>
      </c>
      <c r="D2495" s="9" t="s">
        <v>41</v>
      </c>
      <c r="E2495" s="9" t="s">
        <v>38</v>
      </c>
      <c r="F2495" s="9">
        <v>2020</v>
      </c>
      <c r="G2495" s="9">
        <v>10</v>
      </c>
      <c r="H2495" s="9"/>
      <c r="BF2495" s="33">
        <v>71.693179999999998</v>
      </c>
      <c r="BG2495" s="33">
        <v>70.704539999999994</v>
      </c>
      <c r="BH2495" s="33">
        <v>69.886359999999996</v>
      </c>
      <c r="BI2495" s="33">
        <v>68.261359999999996</v>
      </c>
      <c r="BJ2495" s="33">
        <v>67.488640000000004</v>
      </c>
      <c r="BK2495" s="33">
        <v>66.886359999999996</v>
      </c>
      <c r="BL2495" s="33">
        <v>65.636359999999996</v>
      </c>
      <c r="BM2495" s="33">
        <v>65.954539999999994</v>
      </c>
      <c r="BN2495" s="33">
        <v>69.409090000000006</v>
      </c>
      <c r="BO2495" s="33">
        <v>74.147729999999996</v>
      </c>
      <c r="BP2495" s="33">
        <v>78.443179999999998</v>
      </c>
      <c r="BQ2495" s="33">
        <v>82.159090000000006</v>
      </c>
      <c r="BR2495" s="33">
        <v>86.170460000000006</v>
      </c>
      <c r="BS2495" s="33">
        <v>89.511359999999996</v>
      </c>
      <c r="BT2495" s="33">
        <v>91.909090000000006</v>
      </c>
      <c r="BU2495" s="33">
        <v>93.363640000000004</v>
      </c>
      <c r="BV2495" s="33">
        <v>93.056820000000002</v>
      </c>
      <c r="BW2495" s="33">
        <v>90.818179999999998</v>
      </c>
      <c r="BX2495" s="33">
        <v>87.431820000000002</v>
      </c>
      <c r="BY2495" s="33">
        <v>83.25</v>
      </c>
      <c r="BZ2495" s="33">
        <v>80.034090000000006</v>
      </c>
      <c r="CA2495" s="33">
        <v>77.306820000000002</v>
      </c>
      <c r="CB2495" s="33">
        <v>75.409090000000006</v>
      </c>
      <c r="CC2495" s="33">
        <v>73.909090000000006</v>
      </c>
      <c r="DC2495" s="9">
        <v>30.520969999999998</v>
      </c>
      <c r="DD2495" s="9">
        <v>0</v>
      </c>
    </row>
    <row r="2496" spans="1:108" x14ac:dyDescent="0.25">
      <c r="A2496" s="9" t="s">
        <v>42</v>
      </c>
      <c r="B2496" s="9" t="s">
        <v>29</v>
      </c>
      <c r="C2496" s="9" t="s">
        <v>5</v>
      </c>
      <c r="D2496" s="9" t="s">
        <v>41</v>
      </c>
      <c r="E2496" s="9" t="s">
        <v>38</v>
      </c>
      <c r="F2496" s="9">
        <v>2021</v>
      </c>
      <c r="G2496" s="9">
        <v>5</v>
      </c>
      <c r="H2496" s="9"/>
      <c r="BF2496" s="33">
        <v>74.647729999999996</v>
      </c>
      <c r="BG2496" s="33">
        <v>72.465909999999994</v>
      </c>
      <c r="BH2496" s="33">
        <v>71.420460000000006</v>
      </c>
      <c r="BI2496" s="33">
        <v>70.522729999999996</v>
      </c>
      <c r="BJ2496" s="33">
        <v>69.875</v>
      </c>
      <c r="BK2496" s="33">
        <v>68.352270000000004</v>
      </c>
      <c r="BL2496" s="33">
        <v>68.25</v>
      </c>
      <c r="BM2496" s="33">
        <v>71.477270000000004</v>
      </c>
      <c r="BN2496" s="33">
        <v>75.852270000000004</v>
      </c>
      <c r="BO2496" s="33">
        <v>79.056820000000002</v>
      </c>
      <c r="BP2496" s="33">
        <v>83.090909999999994</v>
      </c>
      <c r="BQ2496" s="33">
        <v>86.170460000000006</v>
      </c>
      <c r="BR2496" s="33">
        <v>89.011359999999996</v>
      </c>
      <c r="BS2496" s="33">
        <v>91.818179999999998</v>
      </c>
      <c r="BT2496" s="33">
        <v>94.113640000000004</v>
      </c>
      <c r="BU2496" s="33">
        <v>95.704539999999994</v>
      </c>
      <c r="BV2496" s="33">
        <v>96.193179999999998</v>
      </c>
      <c r="BW2496" s="33">
        <v>95.681820000000002</v>
      </c>
      <c r="BX2496" s="33">
        <v>93.454539999999994</v>
      </c>
      <c r="BY2496" s="33">
        <v>89.693179999999998</v>
      </c>
      <c r="BZ2496" s="33">
        <v>83.511359999999996</v>
      </c>
      <c r="CA2496" s="33">
        <v>79.068179999999998</v>
      </c>
      <c r="CB2496" s="33">
        <v>77.193179999999998</v>
      </c>
      <c r="CC2496" s="33">
        <v>75.284090000000006</v>
      </c>
      <c r="DC2496" s="9">
        <v>30.520969999999998</v>
      </c>
      <c r="DD2496" s="9">
        <v>0</v>
      </c>
    </row>
    <row r="2497" spans="1:108" x14ac:dyDescent="0.25">
      <c r="A2497" s="9" t="s">
        <v>42</v>
      </c>
      <c r="B2497" s="9" t="s">
        <v>29</v>
      </c>
      <c r="C2497" s="9" t="s">
        <v>5</v>
      </c>
      <c r="D2497" s="9" t="s">
        <v>41</v>
      </c>
      <c r="E2497" s="9" t="s">
        <v>38</v>
      </c>
      <c r="F2497" s="9">
        <v>2021</v>
      </c>
      <c r="G2497" s="9">
        <v>6</v>
      </c>
      <c r="H2497" s="9"/>
      <c r="BF2497" s="33">
        <v>76.215909999999994</v>
      </c>
      <c r="BG2497" s="33">
        <v>74.931820000000002</v>
      </c>
      <c r="BH2497" s="33">
        <v>73.613640000000004</v>
      </c>
      <c r="BI2497" s="33">
        <v>71.693179999999998</v>
      </c>
      <c r="BJ2497" s="33">
        <v>70.704539999999994</v>
      </c>
      <c r="BK2497" s="33">
        <v>69.318179999999998</v>
      </c>
      <c r="BL2497" s="33">
        <v>69.704539999999994</v>
      </c>
      <c r="BM2497" s="33">
        <v>72.977270000000004</v>
      </c>
      <c r="BN2497" s="33">
        <v>77.738640000000004</v>
      </c>
      <c r="BO2497" s="33">
        <v>81.443179999999998</v>
      </c>
      <c r="BP2497" s="33">
        <v>85.318179999999998</v>
      </c>
      <c r="BQ2497" s="33">
        <v>89.375</v>
      </c>
      <c r="BR2497" s="33">
        <v>92.386359999999996</v>
      </c>
      <c r="BS2497" s="33">
        <v>94.738640000000004</v>
      </c>
      <c r="BT2497" s="33">
        <v>97.522729999999996</v>
      </c>
      <c r="BU2497" s="33">
        <v>99.272729999999996</v>
      </c>
      <c r="BV2497" s="33">
        <v>99.238640000000004</v>
      </c>
      <c r="BW2497" s="33">
        <v>98.636359999999996</v>
      </c>
      <c r="BX2497" s="33">
        <v>96.545460000000006</v>
      </c>
      <c r="BY2497" s="33">
        <v>92.681820000000002</v>
      </c>
      <c r="BZ2497" s="33">
        <v>88.261359999999996</v>
      </c>
      <c r="CA2497" s="33">
        <v>84.136359999999996</v>
      </c>
      <c r="CB2497" s="33">
        <v>81.340909999999994</v>
      </c>
      <c r="CC2497" s="33">
        <v>78.511359999999996</v>
      </c>
      <c r="DC2497" s="9">
        <v>30.520969999999998</v>
      </c>
      <c r="DD2497" s="9">
        <v>0</v>
      </c>
    </row>
    <row r="2498" spans="1:108" x14ac:dyDescent="0.25">
      <c r="A2498" s="9" t="s">
        <v>42</v>
      </c>
      <c r="B2498" s="9" t="s">
        <v>29</v>
      </c>
      <c r="C2498" s="9" t="s">
        <v>5</v>
      </c>
      <c r="D2498" s="9" t="s">
        <v>41</v>
      </c>
      <c r="E2498" s="9" t="s">
        <v>38</v>
      </c>
      <c r="F2498" s="9">
        <v>2021</v>
      </c>
      <c r="G2498" s="9">
        <v>7</v>
      </c>
      <c r="H2498" s="9"/>
      <c r="BF2498" s="33">
        <v>83.090909999999994</v>
      </c>
      <c r="BG2498" s="33">
        <v>81.625</v>
      </c>
      <c r="BH2498" s="33">
        <v>79.965909999999994</v>
      </c>
      <c r="BI2498" s="33">
        <v>79.204539999999994</v>
      </c>
      <c r="BJ2498" s="33">
        <v>78.568179999999998</v>
      </c>
      <c r="BK2498" s="33">
        <v>77.806820000000002</v>
      </c>
      <c r="BL2498" s="33">
        <v>76.625</v>
      </c>
      <c r="BM2498" s="33">
        <v>78.988640000000004</v>
      </c>
      <c r="BN2498" s="33">
        <v>82.431820000000002</v>
      </c>
      <c r="BO2498" s="33">
        <v>85.761359999999996</v>
      </c>
      <c r="BP2498" s="33">
        <v>90.034090000000006</v>
      </c>
      <c r="BQ2498" s="33">
        <v>94.261359999999996</v>
      </c>
      <c r="BR2498" s="33">
        <v>97.534090000000006</v>
      </c>
      <c r="BS2498" s="33">
        <v>100.7727</v>
      </c>
      <c r="BT2498" s="33">
        <v>103.01139999999999</v>
      </c>
      <c r="BU2498" s="33">
        <v>104.1705</v>
      </c>
      <c r="BV2498" s="33">
        <v>104.4659</v>
      </c>
      <c r="BW2498" s="33">
        <v>104.1591</v>
      </c>
      <c r="BX2498" s="33">
        <v>103.0568</v>
      </c>
      <c r="BY2498" s="33">
        <v>100.0795</v>
      </c>
      <c r="BZ2498" s="33">
        <v>94.329539999999994</v>
      </c>
      <c r="CA2498" s="33">
        <v>89.613640000000004</v>
      </c>
      <c r="CB2498" s="33">
        <v>86</v>
      </c>
      <c r="CC2498" s="33">
        <v>84.454539999999994</v>
      </c>
      <c r="DC2498" s="9">
        <v>30.520969999999998</v>
      </c>
      <c r="DD2498" s="9">
        <v>0</v>
      </c>
    </row>
    <row r="2499" spans="1:108" x14ac:dyDescent="0.25">
      <c r="A2499" s="9" t="s">
        <v>42</v>
      </c>
      <c r="B2499" s="9" t="s">
        <v>29</v>
      </c>
      <c r="C2499" s="9" t="s">
        <v>5</v>
      </c>
      <c r="D2499" s="9" t="s">
        <v>41</v>
      </c>
      <c r="E2499" s="9" t="s">
        <v>38</v>
      </c>
      <c r="F2499" s="9">
        <v>2021</v>
      </c>
      <c r="G2499" s="9">
        <v>8</v>
      </c>
      <c r="H2499" s="9"/>
      <c r="BF2499" s="33">
        <v>80.011359999999996</v>
      </c>
      <c r="BG2499" s="33">
        <v>79.147729999999996</v>
      </c>
      <c r="BH2499" s="33">
        <v>78.375</v>
      </c>
      <c r="BI2499" s="33">
        <v>77.943179999999998</v>
      </c>
      <c r="BJ2499" s="33">
        <v>76.625</v>
      </c>
      <c r="BK2499" s="33">
        <v>75.965909999999994</v>
      </c>
      <c r="BL2499" s="33">
        <v>75.102270000000004</v>
      </c>
      <c r="BM2499" s="33">
        <v>76.545460000000006</v>
      </c>
      <c r="BN2499" s="33">
        <v>79.306820000000002</v>
      </c>
      <c r="BO2499" s="33">
        <v>82.431820000000002</v>
      </c>
      <c r="BP2499" s="33">
        <v>86.397729999999996</v>
      </c>
      <c r="BQ2499" s="33">
        <v>90.943179999999998</v>
      </c>
      <c r="BR2499" s="33">
        <v>94.193179999999998</v>
      </c>
      <c r="BS2499" s="33">
        <v>97.420460000000006</v>
      </c>
      <c r="BT2499" s="33">
        <v>99.784090000000006</v>
      </c>
      <c r="BU2499" s="33">
        <v>101.26139999999999</v>
      </c>
      <c r="BV2499" s="33">
        <v>101.9659</v>
      </c>
      <c r="BW2499" s="33">
        <v>101.4432</v>
      </c>
      <c r="BX2499" s="33">
        <v>99.193179999999998</v>
      </c>
      <c r="BY2499" s="33">
        <v>94.977270000000004</v>
      </c>
      <c r="BZ2499" s="33">
        <v>89.068179999999998</v>
      </c>
      <c r="CA2499" s="33">
        <v>84.954539999999994</v>
      </c>
      <c r="CB2499" s="33">
        <v>82.477270000000004</v>
      </c>
      <c r="CC2499" s="33">
        <v>80.375</v>
      </c>
      <c r="DC2499" s="9">
        <v>30.520969999999998</v>
      </c>
      <c r="DD2499" s="9">
        <v>0</v>
      </c>
    </row>
    <row r="2500" spans="1:108" x14ac:dyDescent="0.25">
      <c r="A2500" s="9" t="s">
        <v>42</v>
      </c>
      <c r="B2500" s="9" t="s">
        <v>29</v>
      </c>
      <c r="C2500" s="9" t="s">
        <v>5</v>
      </c>
      <c r="D2500" s="9" t="s">
        <v>41</v>
      </c>
      <c r="E2500" s="9" t="s">
        <v>38</v>
      </c>
      <c r="F2500" s="9">
        <v>2021</v>
      </c>
      <c r="G2500" s="9">
        <v>9</v>
      </c>
      <c r="H2500" s="9"/>
      <c r="BF2500" s="33">
        <v>76.193179999999998</v>
      </c>
      <c r="BG2500" s="33">
        <v>74.363640000000004</v>
      </c>
      <c r="BH2500" s="33">
        <v>73.545460000000006</v>
      </c>
      <c r="BI2500" s="33">
        <v>71.625</v>
      </c>
      <c r="BJ2500" s="33">
        <v>70.659090000000006</v>
      </c>
      <c r="BK2500" s="33">
        <v>70.079539999999994</v>
      </c>
      <c r="BL2500" s="33">
        <v>68.931820000000002</v>
      </c>
      <c r="BM2500" s="33">
        <v>69.352270000000004</v>
      </c>
      <c r="BN2500" s="33">
        <v>73.329539999999994</v>
      </c>
      <c r="BO2500" s="33">
        <v>78.647729999999996</v>
      </c>
      <c r="BP2500" s="33">
        <v>82.863640000000004</v>
      </c>
      <c r="BQ2500" s="33">
        <v>86.454539999999994</v>
      </c>
      <c r="BR2500" s="33">
        <v>89.886359999999996</v>
      </c>
      <c r="BS2500" s="33">
        <v>92.659090000000006</v>
      </c>
      <c r="BT2500" s="33">
        <v>94.977270000000004</v>
      </c>
      <c r="BU2500" s="33">
        <v>96.340909999999994</v>
      </c>
      <c r="BV2500" s="33">
        <v>96.727270000000004</v>
      </c>
      <c r="BW2500" s="33">
        <v>95.193179999999998</v>
      </c>
      <c r="BX2500" s="33">
        <v>92.284090000000006</v>
      </c>
      <c r="BY2500" s="33">
        <v>86.886359999999996</v>
      </c>
      <c r="BZ2500" s="33">
        <v>81.397729999999996</v>
      </c>
      <c r="CA2500" s="33">
        <v>78.284090000000006</v>
      </c>
      <c r="CB2500" s="33">
        <v>76.852270000000004</v>
      </c>
      <c r="CC2500" s="33">
        <v>75.25</v>
      </c>
      <c r="DC2500" s="9">
        <v>30.520969999999998</v>
      </c>
      <c r="DD2500" s="9">
        <v>0</v>
      </c>
    </row>
    <row r="2501" spans="1:108" x14ac:dyDescent="0.25">
      <c r="A2501" s="9" t="s">
        <v>42</v>
      </c>
      <c r="B2501" s="9" t="s">
        <v>29</v>
      </c>
      <c r="C2501" s="9" t="s">
        <v>5</v>
      </c>
      <c r="D2501" s="9" t="s">
        <v>41</v>
      </c>
      <c r="E2501" s="9" t="s">
        <v>38</v>
      </c>
      <c r="F2501" s="9">
        <v>2021</v>
      </c>
      <c r="G2501" s="9">
        <v>10</v>
      </c>
      <c r="H2501" s="9"/>
      <c r="BF2501" s="33">
        <v>71.693179999999998</v>
      </c>
      <c r="BG2501" s="33">
        <v>70.704539999999994</v>
      </c>
      <c r="BH2501" s="33">
        <v>69.886359999999996</v>
      </c>
      <c r="BI2501" s="33">
        <v>68.261359999999996</v>
      </c>
      <c r="BJ2501" s="33">
        <v>67.488640000000004</v>
      </c>
      <c r="BK2501" s="33">
        <v>66.886359999999996</v>
      </c>
      <c r="BL2501" s="33">
        <v>65.636359999999996</v>
      </c>
      <c r="BM2501" s="33">
        <v>65.954539999999994</v>
      </c>
      <c r="BN2501" s="33">
        <v>69.409090000000006</v>
      </c>
      <c r="BO2501" s="33">
        <v>74.147729999999996</v>
      </c>
      <c r="BP2501" s="33">
        <v>78.443179999999998</v>
      </c>
      <c r="BQ2501" s="33">
        <v>82.159090000000006</v>
      </c>
      <c r="BR2501" s="33">
        <v>86.170460000000006</v>
      </c>
      <c r="BS2501" s="33">
        <v>89.511359999999996</v>
      </c>
      <c r="BT2501" s="33">
        <v>91.909090000000006</v>
      </c>
      <c r="BU2501" s="33">
        <v>93.363640000000004</v>
      </c>
      <c r="BV2501" s="33">
        <v>93.056820000000002</v>
      </c>
      <c r="BW2501" s="33">
        <v>90.818179999999998</v>
      </c>
      <c r="BX2501" s="33">
        <v>87.431820000000002</v>
      </c>
      <c r="BY2501" s="33">
        <v>83.25</v>
      </c>
      <c r="BZ2501" s="33">
        <v>80.034090000000006</v>
      </c>
      <c r="CA2501" s="33">
        <v>77.306820000000002</v>
      </c>
      <c r="CB2501" s="33">
        <v>75.409090000000006</v>
      </c>
      <c r="CC2501" s="33">
        <v>73.909090000000006</v>
      </c>
      <c r="DC2501" s="9">
        <v>30.520969999999998</v>
      </c>
      <c r="DD2501" s="9">
        <v>0</v>
      </c>
    </row>
    <row r="2502" spans="1:108" x14ac:dyDescent="0.25">
      <c r="A2502" s="9" t="s">
        <v>42</v>
      </c>
      <c r="B2502" s="9" t="s">
        <v>29</v>
      </c>
      <c r="C2502" s="9" t="s">
        <v>5</v>
      </c>
      <c r="D2502" s="9" t="s">
        <v>41</v>
      </c>
      <c r="E2502" s="9" t="s">
        <v>38</v>
      </c>
      <c r="F2502" s="9">
        <v>2022</v>
      </c>
      <c r="G2502" s="9">
        <v>5</v>
      </c>
      <c r="H2502" s="9"/>
      <c r="BF2502" s="33">
        <v>74.647729999999996</v>
      </c>
      <c r="BG2502" s="33">
        <v>72.465909999999994</v>
      </c>
      <c r="BH2502" s="33">
        <v>71.420460000000006</v>
      </c>
      <c r="BI2502" s="33">
        <v>70.522729999999996</v>
      </c>
      <c r="BJ2502" s="33">
        <v>69.875</v>
      </c>
      <c r="BK2502" s="33">
        <v>68.352270000000004</v>
      </c>
      <c r="BL2502" s="33">
        <v>68.25</v>
      </c>
      <c r="BM2502" s="33">
        <v>71.477270000000004</v>
      </c>
      <c r="BN2502" s="33">
        <v>75.852270000000004</v>
      </c>
      <c r="BO2502" s="33">
        <v>79.056820000000002</v>
      </c>
      <c r="BP2502" s="33">
        <v>83.090909999999994</v>
      </c>
      <c r="BQ2502" s="33">
        <v>86.170460000000006</v>
      </c>
      <c r="BR2502" s="33">
        <v>89.011359999999996</v>
      </c>
      <c r="BS2502" s="33">
        <v>91.818179999999998</v>
      </c>
      <c r="BT2502" s="33">
        <v>94.113640000000004</v>
      </c>
      <c r="BU2502" s="33">
        <v>95.704539999999994</v>
      </c>
      <c r="BV2502" s="33">
        <v>96.193179999999998</v>
      </c>
      <c r="BW2502" s="33">
        <v>95.681820000000002</v>
      </c>
      <c r="BX2502" s="33">
        <v>93.454539999999994</v>
      </c>
      <c r="BY2502" s="33">
        <v>89.693179999999998</v>
      </c>
      <c r="BZ2502" s="33">
        <v>83.511359999999996</v>
      </c>
      <c r="CA2502" s="33">
        <v>79.068179999999998</v>
      </c>
      <c r="CB2502" s="33">
        <v>77.193179999999998</v>
      </c>
      <c r="CC2502" s="33">
        <v>75.284090000000006</v>
      </c>
      <c r="DC2502" s="9">
        <v>30.520969999999998</v>
      </c>
      <c r="DD2502" s="9">
        <v>0</v>
      </c>
    </row>
    <row r="2503" spans="1:108" x14ac:dyDescent="0.25">
      <c r="A2503" s="9" t="s">
        <v>42</v>
      </c>
      <c r="B2503" s="9" t="s">
        <v>29</v>
      </c>
      <c r="C2503" s="9" t="s">
        <v>5</v>
      </c>
      <c r="D2503" s="9" t="s">
        <v>41</v>
      </c>
      <c r="E2503" s="9" t="s">
        <v>38</v>
      </c>
      <c r="F2503" s="9">
        <v>2022</v>
      </c>
      <c r="G2503" s="9">
        <v>6</v>
      </c>
      <c r="H2503" s="9"/>
      <c r="BF2503" s="33">
        <v>76.215909999999994</v>
      </c>
      <c r="BG2503" s="33">
        <v>74.931820000000002</v>
      </c>
      <c r="BH2503" s="33">
        <v>73.613640000000004</v>
      </c>
      <c r="BI2503" s="33">
        <v>71.693179999999998</v>
      </c>
      <c r="BJ2503" s="33">
        <v>70.704539999999994</v>
      </c>
      <c r="BK2503" s="33">
        <v>69.318179999999998</v>
      </c>
      <c r="BL2503" s="33">
        <v>69.704539999999994</v>
      </c>
      <c r="BM2503" s="33">
        <v>72.977270000000004</v>
      </c>
      <c r="BN2503" s="33">
        <v>77.738640000000004</v>
      </c>
      <c r="BO2503" s="33">
        <v>81.443179999999998</v>
      </c>
      <c r="BP2503" s="33">
        <v>85.318179999999998</v>
      </c>
      <c r="BQ2503" s="33">
        <v>89.375</v>
      </c>
      <c r="BR2503" s="33">
        <v>92.386359999999996</v>
      </c>
      <c r="BS2503" s="33">
        <v>94.738640000000004</v>
      </c>
      <c r="BT2503" s="33">
        <v>97.522729999999996</v>
      </c>
      <c r="BU2503" s="33">
        <v>99.272729999999996</v>
      </c>
      <c r="BV2503" s="33">
        <v>99.238640000000004</v>
      </c>
      <c r="BW2503" s="33">
        <v>98.636359999999996</v>
      </c>
      <c r="BX2503" s="33">
        <v>96.545460000000006</v>
      </c>
      <c r="BY2503" s="33">
        <v>92.681820000000002</v>
      </c>
      <c r="BZ2503" s="33">
        <v>88.261359999999996</v>
      </c>
      <c r="CA2503" s="33">
        <v>84.136359999999996</v>
      </c>
      <c r="CB2503" s="33">
        <v>81.340909999999994</v>
      </c>
      <c r="CC2503" s="33">
        <v>78.511359999999996</v>
      </c>
      <c r="DC2503" s="9">
        <v>30.520969999999998</v>
      </c>
      <c r="DD2503" s="9">
        <v>0</v>
      </c>
    </row>
    <row r="2504" spans="1:108" x14ac:dyDescent="0.25">
      <c r="A2504" s="9" t="s">
        <v>42</v>
      </c>
      <c r="B2504" s="9" t="s">
        <v>29</v>
      </c>
      <c r="C2504" s="9" t="s">
        <v>5</v>
      </c>
      <c r="D2504" s="9" t="s">
        <v>41</v>
      </c>
      <c r="E2504" s="9" t="s">
        <v>38</v>
      </c>
      <c r="F2504" s="9">
        <v>2022</v>
      </c>
      <c r="G2504" s="9">
        <v>7</v>
      </c>
      <c r="H2504" s="9"/>
      <c r="BF2504" s="33">
        <v>83.090909999999994</v>
      </c>
      <c r="BG2504" s="33">
        <v>81.625</v>
      </c>
      <c r="BH2504" s="33">
        <v>79.965909999999994</v>
      </c>
      <c r="BI2504" s="33">
        <v>79.204539999999994</v>
      </c>
      <c r="BJ2504" s="33">
        <v>78.568179999999998</v>
      </c>
      <c r="BK2504" s="33">
        <v>77.806820000000002</v>
      </c>
      <c r="BL2504" s="33">
        <v>76.625</v>
      </c>
      <c r="BM2504" s="33">
        <v>78.988640000000004</v>
      </c>
      <c r="BN2504" s="33">
        <v>82.431820000000002</v>
      </c>
      <c r="BO2504" s="33">
        <v>85.761359999999996</v>
      </c>
      <c r="BP2504" s="33">
        <v>90.034090000000006</v>
      </c>
      <c r="BQ2504" s="33">
        <v>94.261359999999996</v>
      </c>
      <c r="BR2504" s="33">
        <v>97.534090000000006</v>
      </c>
      <c r="BS2504" s="33">
        <v>100.7727</v>
      </c>
      <c r="BT2504" s="33">
        <v>103.01139999999999</v>
      </c>
      <c r="BU2504" s="33">
        <v>104.1705</v>
      </c>
      <c r="BV2504" s="33">
        <v>104.4659</v>
      </c>
      <c r="BW2504" s="33">
        <v>104.1591</v>
      </c>
      <c r="BX2504" s="33">
        <v>103.0568</v>
      </c>
      <c r="BY2504" s="33">
        <v>100.0795</v>
      </c>
      <c r="BZ2504" s="33">
        <v>94.329539999999994</v>
      </c>
      <c r="CA2504" s="33">
        <v>89.613640000000004</v>
      </c>
      <c r="CB2504" s="33">
        <v>86</v>
      </c>
      <c r="CC2504" s="33">
        <v>84.454539999999994</v>
      </c>
      <c r="DC2504" s="9">
        <v>30.520969999999998</v>
      </c>
      <c r="DD2504" s="9">
        <v>0</v>
      </c>
    </row>
    <row r="2505" spans="1:108" x14ac:dyDescent="0.25">
      <c r="A2505" s="9" t="s">
        <v>42</v>
      </c>
      <c r="B2505" s="9" t="s">
        <v>29</v>
      </c>
      <c r="C2505" s="9" t="s">
        <v>5</v>
      </c>
      <c r="D2505" s="9" t="s">
        <v>41</v>
      </c>
      <c r="E2505" s="9" t="s">
        <v>38</v>
      </c>
      <c r="F2505" s="9">
        <v>2022</v>
      </c>
      <c r="G2505" s="9">
        <v>8</v>
      </c>
      <c r="H2505" s="9"/>
      <c r="BF2505" s="33">
        <v>80.011359999999996</v>
      </c>
      <c r="BG2505" s="33">
        <v>79.147729999999996</v>
      </c>
      <c r="BH2505" s="33">
        <v>78.375</v>
      </c>
      <c r="BI2505" s="33">
        <v>77.943179999999998</v>
      </c>
      <c r="BJ2505" s="33">
        <v>76.625</v>
      </c>
      <c r="BK2505" s="33">
        <v>75.965909999999994</v>
      </c>
      <c r="BL2505" s="33">
        <v>75.102270000000004</v>
      </c>
      <c r="BM2505" s="33">
        <v>76.545460000000006</v>
      </c>
      <c r="BN2505" s="33">
        <v>79.306820000000002</v>
      </c>
      <c r="BO2505" s="33">
        <v>82.431820000000002</v>
      </c>
      <c r="BP2505" s="33">
        <v>86.397729999999996</v>
      </c>
      <c r="BQ2505" s="33">
        <v>90.943179999999998</v>
      </c>
      <c r="BR2505" s="33">
        <v>94.193179999999998</v>
      </c>
      <c r="BS2505" s="33">
        <v>97.420460000000006</v>
      </c>
      <c r="BT2505" s="33">
        <v>99.784090000000006</v>
      </c>
      <c r="BU2505" s="33">
        <v>101.26139999999999</v>
      </c>
      <c r="BV2505" s="33">
        <v>101.9659</v>
      </c>
      <c r="BW2505" s="33">
        <v>101.4432</v>
      </c>
      <c r="BX2505" s="33">
        <v>99.193179999999998</v>
      </c>
      <c r="BY2505" s="33">
        <v>94.977270000000004</v>
      </c>
      <c r="BZ2505" s="33">
        <v>89.068179999999998</v>
      </c>
      <c r="CA2505" s="33">
        <v>84.954539999999994</v>
      </c>
      <c r="CB2505" s="33">
        <v>82.477270000000004</v>
      </c>
      <c r="CC2505" s="33">
        <v>80.375</v>
      </c>
      <c r="DC2505" s="9">
        <v>30.520969999999998</v>
      </c>
      <c r="DD2505" s="9">
        <v>0</v>
      </c>
    </row>
    <row r="2506" spans="1:108" x14ac:dyDescent="0.25">
      <c r="A2506" s="9" t="s">
        <v>42</v>
      </c>
      <c r="B2506" s="9" t="s">
        <v>29</v>
      </c>
      <c r="C2506" s="9" t="s">
        <v>5</v>
      </c>
      <c r="D2506" s="9" t="s">
        <v>41</v>
      </c>
      <c r="E2506" s="9" t="s">
        <v>38</v>
      </c>
      <c r="F2506" s="9">
        <v>2022</v>
      </c>
      <c r="G2506" s="9">
        <v>9</v>
      </c>
      <c r="H2506" s="9"/>
      <c r="BF2506" s="33">
        <v>76.193179999999998</v>
      </c>
      <c r="BG2506" s="33">
        <v>74.363640000000004</v>
      </c>
      <c r="BH2506" s="33">
        <v>73.545460000000006</v>
      </c>
      <c r="BI2506" s="33">
        <v>71.625</v>
      </c>
      <c r="BJ2506" s="33">
        <v>70.659090000000006</v>
      </c>
      <c r="BK2506" s="33">
        <v>70.079539999999994</v>
      </c>
      <c r="BL2506" s="33">
        <v>68.931820000000002</v>
      </c>
      <c r="BM2506" s="33">
        <v>69.352270000000004</v>
      </c>
      <c r="BN2506" s="33">
        <v>73.329539999999994</v>
      </c>
      <c r="BO2506" s="33">
        <v>78.647729999999996</v>
      </c>
      <c r="BP2506" s="33">
        <v>82.863640000000004</v>
      </c>
      <c r="BQ2506" s="33">
        <v>86.454539999999994</v>
      </c>
      <c r="BR2506" s="33">
        <v>89.886359999999996</v>
      </c>
      <c r="BS2506" s="33">
        <v>92.659090000000006</v>
      </c>
      <c r="BT2506" s="33">
        <v>94.977270000000004</v>
      </c>
      <c r="BU2506" s="33">
        <v>96.340909999999994</v>
      </c>
      <c r="BV2506" s="33">
        <v>96.727270000000004</v>
      </c>
      <c r="BW2506" s="33">
        <v>95.193179999999998</v>
      </c>
      <c r="BX2506" s="33">
        <v>92.284090000000006</v>
      </c>
      <c r="BY2506" s="33">
        <v>86.886359999999996</v>
      </c>
      <c r="BZ2506" s="33">
        <v>81.397729999999996</v>
      </c>
      <c r="CA2506" s="33">
        <v>78.284090000000006</v>
      </c>
      <c r="CB2506" s="33">
        <v>76.852270000000004</v>
      </c>
      <c r="CC2506" s="33">
        <v>75.25</v>
      </c>
      <c r="DC2506" s="9">
        <v>30.520969999999998</v>
      </c>
      <c r="DD2506" s="9">
        <v>0</v>
      </c>
    </row>
    <row r="2507" spans="1:108" x14ac:dyDescent="0.25">
      <c r="A2507" s="9" t="s">
        <v>42</v>
      </c>
      <c r="B2507" s="9" t="s">
        <v>29</v>
      </c>
      <c r="C2507" s="9" t="s">
        <v>5</v>
      </c>
      <c r="D2507" s="9" t="s">
        <v>41</v>
      </c>
      <c r="E2507" s="9" t="s">
        <v>38</v>
      </c>
      <c r="F2507" s="9">
        <v>2022</v>
      </c>
      <c r="G2507" s="9">
        <v>10</v>
      </c>
      <c r="H2507" s="9"/>
      <c r="BF2507" s="33">
        <v>71.693179999999998</v>
      </c>
      <c r="BG2507" s="33">
        <v>70.704539999999994</v>
      </c>
      <c r="BH2507" s="33">
        <v>69.886359999999996</v>
      </c>
      <c r="BI2507" s="33">
        <v>68.261359999999996</v>
      </c>
      <c r="BJ2507" s="33">
        <v>67.488640000000004</v>
      </c>
      <c r="BK2507" s="33">
        <v>66.886359999999996</v>
      </c>
      <c r="BL2507" s="33">
        <v>65.636359999999996</v>
      </c>
      <c r="BM2507" s="33">
        <v>65.954539999999994</v>
      </c>
      <c r="BN2507" s="33">
        <v>69.409090000000006</v>
      </c>
      <c r="BO2507" s="33">
        <v>74.147729999999996</v>
      </c>
      <c r="BP2507" s="33">
        <v>78.443179999999998</v>
      </c>
      <c r="BQ2507" s="33">
        <v>82.159090000000006</v>
      </c>
      <c r="BR2507" s="33">
        <v>86.170460000000006</v>
      </c>
      <c r="BS2507" s="33">
        <v>89.511359999999996</v>
      </c>
      <c r="BT2507" s="33">
        <v>91.909090000000006</v>
      </c>
      <c r="BU2507" s="33">
        <v>93.363640000000004</v>
      </c>
      <c r="BV2507" s="33">
        <v>93.056820000000002</v>
      </c>
      <c r="BW2507" s="33">
        <v>90.818179999999998</v>
      </c>
      <c r="BX2507" s="33">
        <v>87.431820000000002</v>
      </c>
      <c r="BY2507" s="33">
        <v>83.25</v>
      </c>
      <c r="BZ2507" s="33">
        <v>80.034090000000006</v>
      </c>
      <c r="CA2507" s="33">
        <v>77.306820000000002</v>
      </c>
      <c r="CB2507" s="33">
        <v>75.409090000000006</v>
      </c>
      <c r="CC2507" s="33">
        <v>73.909090000000006</v>
      </c>
      <c r="DC2507" s="9">
        <v>30.520969999999998</v>
      </c>
      <c r="DD2507" s="9">
        <v>0</v>
      </c>
    </row>
    <row r="2508" spans="1:108" x14ac:dyDescent="0.25">
      <c r="A2508" s="9" t="s">
        <v>42</v>
      </c>
      <c r="B2508" s="9" t="s">
        <v>29</v>
      </c>
      <c r="C2508" s="9" t="s">
        <v>5</v>
      </c>
      <c r="D2508" s="9" t="s">
        <v>41</v>
      </c>
      <c r="E2508" s="9" t="s">
        <v>38</v>
      </c>
      <c r="F2508" s="9">
        <v>2023</v>
      </c>
      <c r="G2508" s="9">
        <v>5</v>
      </c>
      <c r="H2508" s="9"/>
      <c r="BF2508" s="33">
        <v>74.647729999999996</v>
      </c>
      <c r="BG2508" s="33">
        <v>72.465909999999994</v>
      </c>
      <c r="BH2508" s="33">
        <v>71.420460000000006</v>
      </c>
      <c r="BI2508" s="33">
        <v>70.522729999999996</v>
      </c>
      <c r="BJ2508" s="33">
        <v>69.875</v>
      </c>
      <c r="BK2508" s="33">
        <v>68.352270000000004</v>
      </c>
      <c r="BL2508" s="33">
        <v>68.25</v>
      </c>
      <c r="BM2508" s="33">
        <v>71.477270000000004</v>
      </c>
      <c r="BN2508" s="33">
        <v>75.852270000000004</v>
      </c>
      <c r="BO2508" s="33">
        <v>79.056820000000002</v>
      </c>
      <c r="BP2508" s="33">
        <v>83.090909999999994</v>
      </c>
      <c r="BQ2508" s="33">
        <v>86.170460000000006</v>
      </c>
      <c r="BR2508" s="33">
        <v>89.011359999999996</v>
      </c>
      <c r="BS2508" s="33">
        <v>91.818179999999998</v>
      </c>
      <c r="BT2508" s="33">
        <v>94.113640000000004</v>
      </c>
      <c r="BU2508" s="33">
        <v>95.704539999999994</v>
      </c>
      <c r="BV2508" s="33">
        <v>96.193179999999998</v>
      </c>
      <c r="BW2508" s="33">
        <v>95.681820000000002</v>
      </c>
      <c r="BX2508" s="33">
        <v>93.454539999999994</v>
      </c>
      <c r="BY2508" s="33">
        <v>89.693179999999998</v>
      </c>
      <c r="BZ2508" s="33">
        <v>83.511359999999996</v>
      </c>
      <c r="CA2508" s="33">
        <v>79.068179999999998</v>
      </c>
      <c r="CB2508" s="33">
        <v>77.193179999999998</v>
      </c>
      <c r="CC2508" s="33">
        <v>75.284090000000006</v>
      </c>
      <c r="DC2508" s="9">
        <v>30.520969999999998</v>
      </c>
      <c r="DD2508" s="9">
        <v>0</v>
      </c>
    </row>
    <row r="2509" spans="1:108" x14ac:dyDescent="0.25">
      <c r="A2509" s="9" t="s">
        <v>42</v>
      </c>
      <c r="B2509" s="9" t="s">
        <v>29</v>
      </c>
      <c r="C2509" s="9" t="s">
        <v>5</v>
      </c>
      <c r="D2509" s="9" t="s">
        <v>41</v>
      </c>
      <c r="E2509" s="9" t="s">
        <v>38</v>
      </c>
      <c r="F2509" s="9">
        <v>2023</v>
      </c>
      <c r="G2509" s="9">
        <v>6</v>
      </c>
      <c r="H2509" s="9"/>
      <c r="BF2509" s="33">
        <v>76.215909999999994</v>
      </c>
      <c r="BG2509" s="33">
        <v>74.931820000000002</v>
      </c>
      <c r="BH2509" s="33">
        <v>73.613640000000004</v>
      </c>
      <c r="BI2509" s="33">
        <v>71.693179999999998</v>
      </c>
      <c r="BJ2509" s="33">
        <v>70.704539999999994</v>
      </c>
      <c r="BK2509" s="33">
        <v>69.318179999999998</v>
      </c>
      <c r="BL2509" s="33">
        <v>69.704539999999994</v>
      </c>
      <c r="BM2509" s="33">
        <v>72.977270000000004</v>
      </c>
      <c r="BN2509" s="33">
        <v>77.738640000000004</v>
      </c>
      <c r="BO2509" s="33">
        <v>81.443179999999998</v>
      </c>
      <c r="BP2509" s="33">
        <v>85.318179999999998</v>
      </c>
      <c r="BQ2509" s="33">
        <v>89.375</v>
      </c>
      <c r="BR2509" s="33">
        <v>92.386359999999996</v>
      </c>
      <c r="BS2509" s="33">
        <v>94.738640000000004</v>
      </c>
      <c r="BT2509" s="33">
        <v>97.522729999999996</v>
      </c>
      <c r="BU2509" s="33">
        <v>99.272729999999996</v>
      </c>
      <c r="BV2509" s="33">
        <v>99.238640000000004</v>
      </c>
      <c r="BW2509" s="33">
        <v>98.636359999999996</v>
      </c>
      <c r="BX2509" s="33">
        <v>96.545460000000006</v>
      </c>
      <c r="BY2509" s="33">
        <v>92.681820000000002</v>
      </c>
      <c r="BZ2509" s="33">
        <v>88.261359999999996</v>
      </c>
      <c r="CA2509" s="33">
        <v>84.136359999999996</v>
      </c>
      <c r="CB2509" s="33">
        <v>81.340909999999994</v>
      </c>
      <c r="CC2509" s="33">
        <v>78.511359999999996</v>
      </c>
      <c r="DC2509" s="9">
        <v>30.520969999999998</v>
      </c>
      <c r="DD2509" s="9">
        <v>0</v>
      </c>
    </row>
    <row r="2510" spans="1:108" x14ac:dyDescent="0.25">
      <c r="A2510" s="9" t="s">
        <v>42</v>
      </c>
      <c r="B2510" s="9" t="s">
        <v>29</v>
      </c>
      <c r="C2510" s="9" t="s">
        <v>5</v>
      </c>
      <c r="D2510" s="9" t="s">
        <v>41</v>
      </c>
      <c r="E2510" s="9" t="s">
        <v>38</v>
      </c>
      <c r="F2510" s="9">
        <v>2023</v>
      </c>
      <c r="G2510" s="9">
        <v>7</v>
      </c>
      <c r="H2510" s="9"/>
      <c r="BF2510" s="33">
        <v>83.090909999999994</v>
      </c>
      <c r="BG2510" s="33">
        <v>81.625</v>
      </c>
      <c r="BH2510" s="33">
        <v>79.965909999999994</v>
      </c>
      <c r="BI2510" s="33">
        <v>79.204539999999994</v>
      </c>
      <c r="BJ2510" s="33">
        <v>78.568179999999998</v>
      </c>
      <c r="BK2510" s="33">
        <v>77.806820000000002</v>
      </c>
      <c r="BL2510" s="33">
        <v>76.625</v>
      </c>
      <c r="BM2510" s="33">
        <v>78.988640000000004</v>
      </c>
      <c r="BN2510" s="33">
        <v>82.431820000000002</v>
      </c>
      <c r="BO2510" s="33">
        <v>85.761359999999996</v>
      </c>
      <c r="BP2510" s="33">
        <v>90.034090000000006</v>
      </c>
      <c r="BQ2510" s="33">
        <v>94.261359999999996</v>
      </c>
      <c r="BR2510" s="33">
        <v>97.534090000000006</v>
      </c>
      <c r="BS2510" s="33">
        <v>100.7727</v>
      </c>
      <c r="BT2510" s="33">
        <v>103.01139999999999</v>
      </c>
      <c r="BU2510" s="33">
        <v>104.1705</v>
      </c>
      <c r="BV2510" s="33">
        <v>104.4659</v>
      </c>
      <c r="BW2510" s="33">
        <v>104.1591</v>
      </c>
      <c r="BX2510" s="33">
        <v>103.0568</v>
      </c>
      <c r="BY2510" s="33">
        <v>100.0795</v>
      </c>
      <c r="BZ2510" s="33">
        <v>94.329539999999994</v>
      </c>
      <c r="CA2510" s="33">
        <v>89.613640000000004</v>
      </c>
      <c r="CB2510" s="33">
        <v>86</v>
      </c>
      <c r="CC2510" s="33">
        <v>84.454539999999994</v>
      </c>
      <c r="DC2510" s="9">
        <v>30.520969999999998</v>
      </c>
      <c r="DD2510" s="9">
        <v>0</v>
      </c>
    </row>
    <row r="2511" spans="1:108" x14ac:dyDescent="0.25">
      <c r="A2511" s="9" t="s">
        <v>42</v>
      </c>
      <c r="B2511" s="9" t="s">
        <v>29</v>
      </c>
      <c r="C2511" s="9" t="s">
        <v>5</v>
      </c>
      <c r="D2511" s="9" t="s">
        <v>41</v>
      </c>
      <c r="E2511" s="9" t="s">
        <v>38</v>
      </c>
      <c r="F2511" s="9">
        <v>2023</v>
      </c>
      <c r="G2511" s="9">
        <v>8</v>
      </c>
      <c r="H2511" s="9"/>
      <c r="BF2511" s="33">
        <v>80.011359999999996</v>
      </c>
      <c r="BG2511" s="33">
        <v>79.147729999999996</v>
      </c>
      <c r="BH2511" s="33">
        <v>78.375</v>
      </c>
      <c r="BI2511" s="33">
        <v>77.943179999999998</v>
      </c>
      <c r="BJ2511" s="33">
        <v>76.625</v>
      </c>
      <c r="BK2511" s="33">
        <v>75.965909999999994</v>
      </c>
      <c r="BL2511" s="33">
        <v>75.102270000000004</v>
      </c>
      <c r="BM2511" s="33">
        <v>76.545460000000006</v>
      </c>
      <c r="BN2511" s="33">
        <v>79.306820000000002</v>
      </c>
      <c r="BO2511" s="33">
        <v>82.431820000000002</v>
      </c>
      <c r="BP2511" s="33">
        <v>86.397729999999996</v>
      </c>
      <c r="BQ2511" s="33">
        <v>90.943179999999998</v>
      </c>
      <c r="BR2511" s="33">
        <v>94.193179999999998</v>
      </c>
      <c r="BS2511" s="33">
        <v>97.420460000000006</v>
      </c>
      <c r="BT2511" s="33">
        <v>99.784090000000006</v>
      </c>
      <c r="BU2511" s="33">
        <v>101.26139999999999</v>
      </c>
      <c r="BV2511" s="33">
        <v>101.9659</v>
      </c>
      <c r="BW2511" s="33">
        <v>101.4432</v>
      </c>
      <c r="BX2511" s="33">
        <v>99.193179999999998</v>
      </c>
      <c r="BY2511" s="33">
        <v>94.977270000000004</v>
      </c>
      <c r="BZ2511" s="33">
        <v>89.068179999999998</v>
      </c>
      <c r="CA2511" s="33">
        <v>84.954539999999994</v>
      </c>
      <c r="CB2511" s="33">
        <v>82.477270000000004</v>
      </c>
      <c r="CC2511" s="33">
        <v>80.375</v>
      </c>
      <c r="DC2511" s="9">
        <v>30.520969999999998</v>
      </c>
      <c r="DD2511" s="9">
        <v>0</v>
      </c>
    </row>
    <row r="2512" spans="1:108" x14ac:dyDescent="0.25">
      <c r="A2512" s="9" t="s">
        <v>42</v>
      </c>
      <c r="B2512" s="9" t="s">
        <v>29</v>
      </c>
      <c r="C2512" s="9" t="s">
        <v>5</v>
      </c>
      <c r="D2512" s="9" t="s">
        <v>41</v>
      </c>
      <c r="E2512" s="9" t="s">
        <v>38</v>
      </c>
      <c r="F2512" s="9">
        <v>2023</v>
      </c>
      <c r="G2512" s="9">
        <v>9</v>
      </c>
      <c r="H2512" s="9"/>
      <c r="BF2512" s="33">
        <v>76.193179999999998</v>
      </c>
      <c r="BG2512" s="33">
        <v>74.363640000000004</v>
      </c>
      <c r="BH2512" s="33">
        <v>73.545460000000006</v>
      </c>
      <c r="BI2512" s="33">
        <v>71.625</v>
      </c>
      <c r="BJ2512" s="33">
        <v>70.659090000000006</v>
      </c>
      <c r="BK2512" s="33">
        <v>70.079539999999994</v>
      </c>
      <c r="BL2512" s="33">
        <v>68.931820000000002</v>
      </c>
      <c r="BM2512" s="33">
        <v>69.352270000000004</v>
      </c>
      <c r="BN2512" s="33">
        <v>73.329539999999994</v>
      </c>
      <c r="BO2512" s="33">
        <v>78.647729999999996</v>
      </c>
      <c r="BP2512" s="33">
        <v>82.863640000000004</v>
      </c>
      <c r="BQ2512" s="33">
        <v>86.454539999999994</v>
      </c>
      <c r="BR2512" s="33">
        <v>89.886359999999996</v>
      </c>
      <c r="BS2512" s="33">
        <v>92.659090000000006</v>
      </c>
      <c r="BT2512" s="33">
        <v>94.977270000000004</v>
      </c>
      <c r="BU2512" s="33">
        <v>96.340909999999994</v>
      </c>
      <c r="BV2512" s="33">
        <v>96.727270000000004</v>
      </c>
      <c r="BW2512" s="33">
        <v>95.193179999999998</v>
      </c>
      <c r="BX2512" s="33">
        <v>92.284090000000006</v>
      </c>
      <c r="BY2512" s="33">
        <v>86.886359999999996</v>
      </c>
      <c r="BZ2512" s="33">
        <v>81.397729999999996</v>
      </c>
      <c r="CA2512" s="33">
        <v>78.284090000000006</v>
      </c>
      <c r="CB2512" s="33">
        <v>76.852270000000004</v>
      </c>
      <c r="CC2512" s="33">
        <v>75.25</v>
      </c>
      <c r="DC2512" s="9">
        <v>30.520969999999998</v>
      </c>
      <c r="DD2512" s="9">
        <v>0</v>
      </c>
    </row>
    <row r="2513" spans="1:108" x14ac:dyDescent="0.25">
      <c r="A2513" s="9" t="s">
        <v>42</v>
      </c>
      <c r="B2513" s="9" t="s">
        <v>29</v>
      </c>
      <c r="C2513" s="9" t="s">
        <v>5</v>
      </c>
      <c r="D2513" s="9" t="s">
        <v>41</v>
      </c>
      <c r="E2513" s="9" t="s">
        <v>38</v>
      </c>
      <c r="F2513" s="9">
        <v>2023</v>
      </c>
      <c r="G2513" s="9">
        <v>10</v>
      </c>
      <c r="H2513" s="9"/>
      <c r="BF2513" s="33">
        <v>71.693179999999998</v>
      </c>
      <c r="BG2513" s="33">
        <v>70.704539999999994</v>
      </c>
      <c r="BH2513" s="33">
        <v>69.886359999999996</v>
      </c>
      <c r="BI2513" s="33">
        <v>68.261359999999996</v>
      </c>
      <c r="BJ2513" s="33">
        <v>67.488640000000004</v>
      </c>
      <c r="BK2513" s="33">
        <v>66.886359999999996</v>
      </c>
      <c r="BL2513" s="33">
        <v>65.636359999999996</v>
      </c>
      <c r="BM2513" s="33">
        <v>65.954539999999994</v>
      </c>
      <c r="BN2513" s="33">
        <v>69.409090000000006</v>
      </c>
      <c r="BO2513" s="33">
        <v>74.147729999999996</v>
      </c>
      <c r="BP2513" s="33">
        <v>78.443179999999998</v>
      </c>
      <c r="BQ2513" s="33">
        <v>82.159090000000006</v>
      </c>
      <c r="BR2513" s="33">
        <v>86.170460000000006</v>
      </c>
      <c r="BS2513" s="33">
        <v>89.511359999999996</v>
      </c>
      <c r="BT2513" s="33">
        <v>91.909090000000006</v>
      </c>
      <c r="BU2513" s="33">
        <v>93.363640000000004</v>
      </c>
      <c r="BV2513" s="33">
        <v>93.056820000000002</v>
      </c>
      <c r="BW2513" s="33">
        <v>90.818179999999998</v>
      </c>
      <c r="BX2513" s="33">
        <v>87.431820000000002</v>
      </c>
      <c r="BY2513" s="33">
        <v>83.25</v>
      </c>
      <c r="BZ2513" s="33">
        <v>80.034090000000006</v>
      </c>
      <c r="CA2513" s="33">
        <v>77.306820000000002</v>
      </c>
      <c r="CB2513" s="33">
        <v>75.409090000000006</v>
      </c>
      <c r="CC2513" s="33">
        <v>73.909090000000006</v>
      </c>
      <c r="DC2513" s="9">
        <v>30.520969999999998</v>
      </c>
      <c r="DD2513" s="9">
        <v>0</v>
      </c>
    </row>
    <row r="2514" spans="1:108" x14ac:dyDescent="0.25">
      <c r="A2514" s="9" t="s">
        <v>42</v>
      </c>
      <c r="B2514" s="9" t="s">
        <v>29</v>
      </c>
      <c r="C2514" s="9" t="s">
        <v>5</v>
      </c>
      <c r="D2514" s="9" t="s">
        <v>41</v>
      </c>
      <c r="E2514" s="9" t="s">
        <v>38</v>
      </c>
      <c r="F2514" s="9">
        <v>2024</v>
      </c>
      <c r="G2514" s="9">
        <v>5</v>
      </c>
      <c r="H2514" s="9"/>
      <c r="BF2514" s="33">
        <v>74.647729999999996</v>
      </c>
      <c r="BG2514" s="33">
        <v>72.465909999999994</v>
      </c>
      <c r="BH2514" s="33">
        <v>71.420460000000006</v>
      </c>
      <c r="BI2514" s="33">
        <v>70.522729999999996</v>
      </c>
      <c r="BJ2514" s="33">
        <v>69.875</v>
      </c>
      <c r="BK2514" s="33">
        <v>68.352270000000004</v>
      </c>
      <c r="BL2514" s="33">
        <v>68.25</v>
      </c>
      <c r="BM2514" s="33">
        <v>71.477270000000004</v>
      </c>
      <c r="BN2514" s="33">
        <v>75.852270000000004</v>
      </c>
      <c r="BO2514" s="33">
        <v>79.056820000000002</v>
      </c>
      <c r="BP2514" s="33">
        <v>83.090909999999994</v>
      </c>
      <c r="BQ2514" s="33">
        <v>86.170460000000006</v>
      </c>
      <c r="BR2514" s="33">
        <v>89.011359999999996</v>
      </c>
      <c r="BS2514" s="33">
        <v>91.818179999999998</v>
      </c>
      <c r="BT2514" s="33">
        <v>94.113640000000004</v>
      </c>
      <c r="BU2514" s="33">
        <v>95.704539999999994</v>
      </c>
      <c r="BV2514" s="33">
        <v>96.193179999999998</v>
      </c>
      <c r="BW2514" s="33">
        <v>95.681820000000002</v>
      </c>
      <c r="BX2514" s="33">
        <v>93.454539999999994</v>
      </c>
      <c r="BY2514" s="33">
        <v>89.693179999999998</v>
      </c>
      <c r="BZ2514" s="33">
        <v>83.511359999999996</v>
      </c>
      <c r="CA2514" s="33">
        <v>79.068179999999998</v>
      </c>
      <c r="CB2514" s="33">
        <v>77.193179999999998</v>
      </c>
      <c r="CC2514" s="33">
        <v>75.284090000000006</v>
      </c>
      <c r="DC2514" s="9">
        <v>30.520969999999998</v>
      </c>
      <c r="DD2514" s="9">
        <v>0</v>
      </c>
    </row>
    <row r="2515" spans="1:108" x14ac:dyDescent="0.25">
      <c r="A2515" s="9" t="s">
        <v>42</v>
      </c>
      <c r="B2515" s="9" t="s">
        <v>29</v>
      </c>
      <c r="C2515" s="9" t="s">
        <v>5</v>
      </c>
      <c r="D2515" s="9" t="s">
        <v>41</v>
      </c>
      <c r="E2515" s="9" t="s">
        <v>38</v>
      </c>
      <c r="F2515" s="9">
        <v>2024</v>
      </c>
      <c r="G2515" s="9">
        <v>6</v>
      </c>
      <c r="H2515" s="9"/>
      <c r="BF2515" s="33">
        <v>76.215909999999994</v>
      </c>
      <c r="BG2515" s="33">
        <v>74.931820000000002</v>
      </c>
      <c r="BH2515" s="33">
        <v>73.613640000000004</v>
      </c>
      <c r="BI2515" s="33">
        <v>71.693179999999998</v>
      </c>
      <c r="BJ2515" s="33">
        <v>70.704539999999994</v>
      </c>
      <c r="BK2515" s="33">
        <v>69.318179999999998</v>
      </c>
      <c r="BL2515" s="33">
        <v>69.704539999999994</v>
      </c>
      <c r="BM2515" s="33">
        <v>72.977270000000004</v>
      </c>
      <c r="BN2515" s="33">
        <v>77.738640000000004</v>
      </c>
      <c r="BO2515" s="33">
        <v>81.443179999999998</v>
      </c>
      <c r="BP2515" s="33">
        <v>85.318179999999998</v>
      </c>
      <c r="BQ2515" s="33">
        <v>89.375</v>
      </c>
      <c r="BR2515" s="33">
        <v>92.386359999999996</v>
      </c>
      <c r="BS2515" s="33">
        <v>94.738640000000004</v>
      </c>
      <c r="BT2515" s="33">
        <v>97.522729999999996</v>
      </c>
      <c r="BU2515" s="33">
        <v>99.272729999999996</v>
      </c>
      <c r="BV2515" s="33">
        <v>99.238640000000004</v>
      </c>
      <c r="BW2515" s="33">
        <v>98.636359999999996</v>
      </c>
      <c r="BX2515" s="33">
        <v>96.545460000000006</v>
      </c>
      <c r="BY2515" s="33">
        <v>92.681820000000002</v>
      </c>
      <c r="BZ2515" s="33">
        <v>88.261359999999996</v>
      </c>
      <c r="CA2515" s="33">
        <v>84.136359999999996</v>
      </c>
      <c r="CB2515" s="33">
        <v>81.340909999999994</v>
      </c>
      <c r="CC2515" s="33">
        <v>78.511359999999996</v>
      </c>
      <c r="DC2515" s="9">
        <v>30.520969999999998</v>
      </c>
      <c r="DD2515" s="9">
        <v>0</v>
      </c>
    </row>
    <row r="2516" spans="1:108" x14ac:dyDescent="0.25">
      <c r="A2516" s="9" t="s">
        <v>42</v>
      </c>
      <c r="B2516" s="9" t="s">
        <v>29</v>
      </c>
      <c r="C2516" s="9" t="s">
        <v>5</v>
      </c>
      <c r="D2516" s="9" t="s">
        <v>41</v>
      </c>
      <c r="E2516" s="9" t="s">
        <v>38</v>
      </c>
      <c r="F2516" s="9">
        <v>2024</v>
      </c>
      <c r="G2516" s="9">
        <v>7</v>
      </c>
      <c r="H2516" s="9"/>
      <c r="BF2516" s="33">
        <v>83.090909999999994</v>
      </c>
      <c r="BG2516" s="33">
        <v>81.625</v>
      </c>
      <c r="BH2516" s="33">
        <v>79.965909999999994</v>
      </c>
      <c r="BI2516" s="33">
        <v>79.204539999999994</v>
      </c>
      <c r="BJ2516" s="33">
        <v>78.568179999999998</v>
      </c>
      <c r="BK2516" s="33">
        <v>77.806820000000002</v>
      </c>
      <c r="BL2516" s="33">
        <v>76.625</v>
      </c>
      <c r="BM2516" s="33">
        <v>78.988640000000004</v>
      </c>
      <c r="BN2516" s="33">
        <v>82.431820000000002</v>
      </c>
      <c r="BO2516" s="33">
        <v>85.761359999999996</v>
      </c>
      <c r="BP2516" s="33">
        <v>90.034090000000006</v>
      </c>
      <c r="BQ2516" s="33">
        <v>94.261359999999996</v>
      </c>
      <c r="BR2516" s="33">
        <v>97.534090000000006</v>
      </c>
      <c r="BS2516" s="33">
        <v>100.7727</v>
      </c>
      <c r="BT2516" s="33">
        <v>103.01139999999999</v>
      </c>
      <c r="BU2516" s="33">
        <v>104.1705</v>
      </c>
      <c r="BV2516" s="33">
        <v>104.4659</v>
      </c>
      <c r="BW2516" s="33">
        <v>104.1591</v>
      </c>
      <c r="BX2516" s="33">
        <v>103.0568</v>
      </c>
      <c r="BY2516" s="33">
        <v>100.0795</v>
      </c>
      <c r="BZ2516" s="33">
        <v>94.329539999999994</v>
      </c>
      <c r="CA2516" s="33">
        <v>89.613640000000004</v>
      </c>
      <c r="CB2516" s="33">
        <v>86</v>
      </c>
      <c r="CC2516" s="33">
        <v>84.454539999999994</v>
      </c>
      <c r="DC2516" s="9">
        <v>30.520969999999998</v>
      </c>
      <c r="DD2516" s="9">
        <v>0</v>
      </c>
    </row>
    <row r="2517" spans="1:108" x14ac:dyDescent="0.25">
      <c r="A2517" s="9" t="s">
        <v>42</v>
      </c>
      <c r="B2517" s="9" t="s">
        <v>29</v>
      </c>
      <c r="C2517" s="9" t="s">
        <v>5</v>
      </c>
      <c r="D2517" s="9" t="s">
        <v>41</v>
      </c>
      <c r="E2517" s="9" t="s">
        <v>38</v>
      </c>
      <c r="F2517" s="9">
        <v>2024</v>
      </c>
      <c r="G2517" s="9">
        <v>8</v>
      </c>
      <c r="H2517" s="9"/>
      <c r="BF2517" s="33">
        <v>80.011359999999996</v>
      </c>
      <c r="BG2517" s="33">
        <v>79.147729999999996</v>
      </c>
      <c r="BH2517" s="33">
        <v>78.375</v>
      </c>
      <c r="BI2517" s="33">
        <v>77.943179999999998</v>
      </c>
      <c r="BJ2517" s="33">
        <v>76.625</v>
      </c>
      <c r="BK2517" s="33">
        <v>75.965909999999994</v>
      </c>
      <c r="BL2517" s="33">
        <v>75.102270000000004</v>
      </c>
      <c r="BM2517" s="33">
        <v>76.545460000000006</v>
      </c>
      <c r="BN2517" s="33">
        <v>79.306820000000002</v>
      </c>
      <c r="BO2517" s="33">
        <v>82.431820000000002</v>
      </c>
      <c r="BP2517" s="33">
        <v>86.397729999999996</v>
      </c>
      <c r="BQ2517" s="33">
        <v>90.943179999999998</v>
      </c>
      <c r="BR2517" s="33">
        <v>94.193179999999998</v>
      </c>
      <c r="BS2517" s="33">
        <v>97.420460000000006</v>
      </c>
      <c r="BT2517" s="33">
        <v>99.784090000000006</v>
      </c>
      <c r="BU2517" s="33">
        <v>101.26139999999999</v>
      </c>
      <c r="BV2517" s="33">
        <v>101.9659</v>
      </c>
      <c r="BW2517" s="33">
        <v>101.4432</v>
      </c>
      <c r="BX2517" s="33">
        <v>99.193179999999998</v>
      </c>
      <c r="BY2517" s="33">
        <v>94.977270000000004</v>
      </c>
      <c r="BZ2517" s="33">
        <v>89.068179999999998</v>
      </c>
      <c r="CA2517" s="33">
        <v>84.954539999999994</v>
      </c>
      <c r="CB2517" s="33">
        <v>82.477270000000004</v>
      </c>
      <c r="CC2517" s="33">
        <v>80.375</v>
      </c>
      <c r="DC2517" s="9">
        <v>30.520969999999998</v>
      </c>
      <c r="DD2517" s="9">
        <v>0</v>
      </c>
    </row>
    <row r="2518" spans="1:108" x14ac:dyDescent="0.25">
      <c r="A2518" s="9" t="s">
        <v>42</v>
      </c>
      <c r="B2518" s="9" t="s">
        <v>29</v>
      </c>
      <c r="C2518" s="9" t="s">
        <v>5</v>
      </c>
      <c r="D2518" s="9" t="s">
        <v>41</v>
      </c>
      <c r="E2518" s="9" t="s">
        <v>38</v>
      </c>
      <c r="F2518" s="9">
        <v>2024</v>
      </c>
      <c r="G2518" s="9">
        <v>9</v>
      </c>
      <c r="H2518" s="9"/>
      <c r="BF2518" s="33">
        <v>76.193179999999998</v>
      </c>
      <c r="BG2518" s="33">
        <v>74.363640000000004</v>
      </c>
      <c r="BH2518" s="33">
        <v>73.545460000000006</v>
      </c>
      <c r="BI2518" s="33">
        <v>71.625</v>
      </c>
      <c r="BJ2518" s="33">
        <v>70.659090000000006</v>
      </c>
      <c r="BK2518" s="33">
        <v>70.079539999999994</v>
      </c>
      <c r="BL2518" s="33">
        <v>68.931820000000002</v>
      </c>
      <c r="BM2518" s="33">
        <v>69.352270000000004</v>
      </c>
      <c r="BN2518" s="33">
        <v>73.329539999999994</v>
      </c>
      <c r="BO2518" s="33">
        <v>78.647729999999996</v>
      </c>
      <c r="BP2518" s="33">
        <v>82.863640000000004</v>
      </c>
      <c r="BQ2518" s="33">
        <v>86.454539999999994</v>
      </c>
      <c r="BR2518" s="33">
        <v>89.886359999999996</v>
      </c>
      <c r="BS2518" s="33">
        <v>92.659090000000006</v>
      </c>
      <c r="BT2518" s="33">
        <v>94.977270000000004</v>
      </c>
      <c r="BU2518" s="33">
        <v>96.340909999999994</v>
      </c>
      <c r="BV2518" s="33">
        <v>96.727270000000004</v>
      </c>
      <c r="BW2518" s="33">
        <v>95.193179999999998</v>
      </c>
      <c r="BX2518" s="33">
        <v>92.284090000000006</v>
      </c>
      <c r="BY2518" s="33">
        <v>86.886359999999996</v>
      </c>
      <c r="BZ2518" s="33">
        <v>81.397729999999996</v>
      </c>
      <c r="CA2518" s="33">
        <v>78.284090000000006</v>
      </c>
      <c r="CB2518" s="33">
        <v>76.852270000000004</v>
      </c>
      <c r="CC2518" s="33">
        <v>75.25</v>
      </c>
      <c r="DC2518" s="9">
        <v>30.520969999999998</v>
      </c>
      <c r="DD2518" s="9">
        <v>0</v>
      </c>
    </row>
    <row r="2519" spans="1:108" x14ac:dyDescent="0.25">
      <c r="A2519" s="9" t="s">
        <v>42</v>
      </c>
      <c r="B2519" s="9" t="s">
        <v>29</v>
      </c>
      <c r="C2519" s="9" t="s">
        <v>5</v>
      </c>
      <c r="D2519" s="9" t="s">
        <v>41</v>
      </c>
      <c r="E2519" s="9" t="s">
        <v>38</v>
      </c>
      <c r="F2519" s="9">
        <v>2024</v>
      </c>
      <c r="G2519" s="9">
        <v>10</v>
      </c>
      <c r="H2519" s="9"/>
      <c r="BF2519" s="33">
        <v>71.693179999999998</v>
      </c>
      <c r="BG2519" s="33">
        <v>70.704539999999994</v>
      </c>
      <c r="BH2519" s="33">
        <v>69.886359999999996</v>
      </c>
      <c r="BI2519" s="33">
        <v>68.261359999999996</v>
      </c>
      <c r="BJ2519" s="33">
        <v>67.488640000000004</v>
      </c>
      <c r="BK2519" s="33">
        <v>66.886359999999996</v>
      </c>
      <c r="BL2519" s="33">
        <v>65.636359999999996</v>
      </c>
      <c r="BM2519" s="33">
        <v>65.954539999999994</v>
      </c>
      <c r="BN2519" s="33">
        <v>69.409090000000006</v>
      </c>
      <c r="BO2519" s="33">
        <v>74.147729999999996</v>
      </c>
      <c r="BP2519" s="33">
        <v>78.443179999999998</v>
      </c>
      <c r="BQ2519" s="33">
        <v>82.159090000000006</v>
      </c>
      <c r="BR2519" s="33">
        <v>86.170460000000006</v>
      </c>
      <c r="BS2519" s="33">
        <v>89.511359999999996</v>
      </c>
      <c r="BT2519" s="33">
        <v>91.909090000000006</v>
      </c>
      <c r="BU2519" s="33">
        <v>93.363640000000004</v>
      </c>
      <c r="BV2519" s="33">
        <v>93.056820000000002</v>
      </c>
      <c r="BW2519" s="33">
        <v>90.818179999999998</v>
      </c>
      <c r="BX2519" s="33">
        <v>87.431820000000002</v>
      </c>
      <c r="BY2519" s="33">
        <v>83.25</v>
      </c>
      <c r="BZ2519" s="33">
        <v>80.034090000000006</v>
      </c>
      <c r="CA2519" s="33">
        <v>77.306820000000002</v>
      </c>
      <c r="CB2519" s="33">
        <v>75.409090000000006</v>
      </c>
      <c r="CC2519" s="33">
        <v>73.909090000000006</v>
      </c>
      <c r="DC2519" s="9">
        <v>30.520969999999998</v>
      </c>
      <c r="DD2519" s="9">
        <v>0</v>
      </c>
    </row>
    <row r="2520" spans="1:108" x14ac:dyDescent="0.25">
      <c r="A2520" s="9" t="s">
        <v>42</v>
      </c>
      <c r="B2520" s="9" t="s">
        <v>29</v>
      </c>
      <c r="C2520" s="9" t="s">
        <v>5</v>
      </c>
      <c r="D2520" s="9" t="s">
        <v>41</v>
      </c>
      <c r="E2520" s="9" t="s">
        <v>38</v>
      </c>
      <c r="F2520" s="9">
        <v>2025</v>
      </c>
      <c r="G2520" s="9">
        <v>5</v>
      </c>
      <c r="H2520" s="9"/>
      <c r="BF2520" s="33">
        <v>74.647729999999996</v>
      </c>
      <c r="BG2520" s="33">
        <v>72.465909999999994</v>
      </c>
      <c r="BH2520" s="33">
        <v>71.420460000000006</v>
      </c>
      <c r="BI2520" s="33">
        <v>70.522729999999996</v>
      </c>
      <c r="BJ2520" s="33">
        <v>69.875</v>
      </c>
      <c r="BK2520" s="33">
        <v>68.352270000000004</v>
      </c>
      <c r="BL2520" s="33">
        <v>68.25</v>
      </c>
      <c r="BM2520" s="33">
        <v>71.477270000000004</v>
      </c>
      <c r="BN2520" s="33">
        <v>75.852270000000004</v>
      </c>
      <c r="BO2520" s="33">
        <v>79.056820000000002</v>
      </c>
      <c r="BP2520" s="33">
        <v>83.090909999999994</v>
      </c>
      <c r="BQ2520" s="33">
        <v>86.170460000000006</v>
      </c>
      <c r="BR2520" s="33">
        <v>89.011359999999996</v>
      </c>
      <c r="BS2520" s="33">
        <v>91.818179999999998</v>
      </c>
      <c r="BT2520" s="33">
        <v>94.113640000000004</v>
      </c>
      <c r="BU2520" s="33">
        <v>95.704539999999994</v>
      </c>
      <c r="BV2520" s="33">
        <v>96.193179999999998</v>
      </c>
      <c r="BW2520" s="33">
        <v>95.681820000000002</v>
      </c>
      <c r="BX2520" s="33">
        <v>93.454539999999994</v>
      </c>
      <c r="BY2520" s="33">
        <v>89.693179999999998</v>
      </c>
      <c r="BZ2520" s="33">
        <v>83.511359999999996</v>
      </c>
      <c r="CA2520" s="33">
        <v>79.068179999999998</v>
      </c>
      <c r="CB2520" s="33">
        <v>77.193179999999998</v>
      </c>
      <c r="CC2520" s="33">
        <v>75.284090000000006</v>
      </c>
      <c r="DC2520" s="9">
        <v>30.520969999999998</v>
      </c>
      <c r="DD2520" s="9">
        <v>0</v>
      </c>
    </row>
    <row r="2521" spans="1:108" x14ac:dyDescent="0.25">
      <c r="A2521" s="9" t="s">
        <v>42</v>
      </c>
      <c r="B2521" s="9" t="s">
        <v>29</v>
      </c>
      <c r="C2521" s="9" t="s">
        <v>5</v>
      </c>
      <c r="D2521" s="9" t="s">
        <v>41</v>
      </c>
      <c r="E2521" s="9" t="s">
        <v>38</v>
      </c>
      <c r="F2521" s="9">
        <v>2025</v>
      </c>
      <c r="G2521" s="9">
        <v>6</v>
      </c>
      <c r="H2521" s="9"/>
      <c r="BF2521" s="33">
        <v>76.215909999999994</v>
      </c>
      <c r="BG2521" s="33">
        <v>74.931820000000002</v>
      </c>
      <c r="BH2521" s="33">
        <v>73.613640000000004</v>
      </c>
      <c r="BI2521" s="33">
        <v>71.693179999999998</v>
      </c>
      <c r="BJ2521" s="33">
        <v>70.704539999999994</v>
      </c>
      <c r="BK2521" s="33">
        <v>69.318179999999998</v>
      </c>
      <c r="BL2521" s="33">
        <v>69.704539999999994</v>
      </c>
      <c r="BM2521" s="33">
        <v>72.977270000000004</v>
      </c>
      <c r="BN2521" s="33">
        <v>77.738640000000004</v>
      </c>
      <c r="BO2521" s="33">
        <v>81.443179999999998</v>
      </c>
      <c r="BP2521" s="33">
        <v>85.318179999999998</v>
      </c>
      <c r="BQ2521" s="33">
        <v>89.375</v>
      </c>
      <c r="BR2521" s="33">
        <v>92.386359999999996</v>
      </c>
      <c r="BS2521" s="33">
        <v>94.738640000000004</v>
      </c>
      <c r="BT2521" s="33">
        <v>97.522729999999996</v>
      </c>
      <c r="BU2521" s="33">
        <v>99.272729999999996</v>
      </c>
      <c r="BV2521" s="33">
        <v>99.238640000000004</v>
      </c>
      <c r="BW2521" s="33">
        <v>98.636359999999996</v>
      </c>
      <c r="BX2521" s="33">
        <v>96.545460000000006</v>
      </c>
      <c r="BY2521" s="33">
        <v>92.681820000000002</v>
      </c>
      <c r="BZ2521" s="33">
        <v>88.261359999999996</v>
      </c>
      <c r="CA2521" s="33">
        <v>84.136359999999996</v>
      </c>
      <c r="CB2521" s="33">
        <v>81.340909999999994</v>
      </c>
      <c r="CC2521" s="33">
        <v>78.511359999999996</v>
      </c>
      <c r="DC2521" s="9">
        <v>30.520969999999998</v>
      </c>
      <c r="DD2521" s="9">
        <v>0</v>
      </c>
    </row>
    <row r="2522" spans="1:108" x14ac:dyDescent="0.25">
      <c r="A2522" s="9" t="s">
        <v>42</v>
      </c>
      <c r="B2522" s="9" t="s">
        <v>29</v>
      </c>
      <c r="C2522" s="9" t="s">
        <v>5</v>
      </c>
      <c r="D2522" s="9" t="s">
        <v>41</v>
      </c>
      <c r="E2522" s="9" t="s">
        <v>38</v>
      </c>
      <c r="F2522" s="9">
        <v>2025</v>
      </c>
      <c r="G2522" s="9">
        <v>7</v>
      </c>
      <c r="H2522" s="9"/>
      <c r="BF2522" s="33">
        <v>83.090909999999994</v>
      </c>
      <c r="BG2522" s="33">
        <v>81.625</v>
      </c>
      <c r="BH2522" s="33">
        <v>79.965909999999994</v>
      </c>
      <c r="BI2522" s="33">
        <v>79.204539999999994</v>
      </c>
      <c r="BJ2522" s="33">
        <v>78.568179999999998</v>
      </c>
      <c r="BK2522" s="33">
        <v>77.806820000000002</v>
      </c>
      <c r="BL2522" s="33">
        <v>76.625</v>
      </c>
      <c r="BM2522" s="33">
        <v>78.988640000000004</v>
      </c>
      <c r="BN2522" s="33">
        <v>82.431820000000002</v>
      </c>
      <c r="BO2522" s="33">
        <v>85.761359999999996</v>
      </c>
      <c r="BP2522" s="33">
        <v>90.034090000000006</v>
      </c>
      <c r="BQ2522" s="33">
        <v>94.261359999999996</v>
      </c>
      <c r="BR2522" s="33">
        <v>97.534090000000006</v>
      </c>
      <c r="BS2522" s="33">
        <v>100.7727</v>
      </c>
      <c r="BT2522" s="33">
        <v>103.01139999999999</v>
      </c>
      <c r="BU2522" s="33">
        <v>104.1705</v>
      </c>
      <c r="BV2522" s="33">
        <v>104.4659</v>
      </c>
      <c r="BW2522" s="33">
        <v>104.1591</v>
      </c>
      <c r="BX2522" s="33">
        <v>103.0568</v>
      </c>
      <c r="BY2522" s="33">
        <v>100.0795</v>
      </c>
      <c r="BZ2522" s="33">
        <v>94.329539999999994</v>
      </c>
      <c r="CA2522" s="33">
        <v>89.613640000000004</v>
      </c>
      <c r="CB2522" s="33">
        <v>86</v>
      </c>
      <c r="CC2522" s="33">
        <v>84.454539999999994</v>
      </c>
      <c r="DC2522" s="9">
        <v>30.520969999999998</v>
      </c>
      <c r="DD2522" s="9">
        <v>0</v>
      </c>
    </row>
    <row r="2523" spans="1:108" x14ac:dyDescent="0.25">
      <c r="A2523" s="9" t="s">
        <v>42</v>
      </c>
      <c r="B2523" s="9" t="s">
        <v>29</v>
      </c>
      <c r="C2523" s="9" t="s">
        <v>5</v>
      </c>
      <c r="D2523" s="9" t="s">
        <v>41</v>
      </c>
      <c r="E2523" s="9" t="s">
        <v>38</v>
      </c>
      <c r="F2523" s="9">
        <v>2025</v>
      </c>
      <c r="G2523" s="9">
        <v>8</v>
      </c>
      <c r="H2523" s="9"/>
      <c r="BF2523" s="33">
        <v>80.011359999999996</v>
      </c>
      <c r="BG2523" s="33">
        <v>79.147729999999996</v>
      </c>
      <c r="BH2523" s="33">
        <v>78.375</v>
      </c>
      <c r="BI2523" s="33">
        <v>77.943179999999998</v>
      </c>
      <c r="BJ2523" s="33">
        <v>76.625</v>
      </c>
      <c r="BK2523" s="33">
        <v>75.965909999999994</v>
      </c>
      <c r="BL2523" s="33">
        <v>75.102270000000004</v>
      </c>
      <c r="BM2523" s="33">
        <v>76.545460000000006</v>
      </c>
      <c r="BN2523" s="33">
        <v>79.306820000000002</v>
      </c>
      <c r="BO2523" s="33">
        <v>82.431820000000002</v>
      </c>
      <c r="BP2523" s="33">
        <v>86.397729999999996</v>
      </c>
      <c r="BQ2523" s="33">
        <v>90.943179999999998</v>
      </c>
      <c r="BR2523" s="33">
        <v>94.193179999999998</v>
      </c>
      <c r="BS2523" s="33">
        <v>97.420460000000006</v>
      </c>
      <c r="BT2523" s="33">
        <v>99.784090000000006</v>
      </c>
      <c r="BU2523" s="33">
        <v>101.26139999999999</v>
      </c>
      <c r="BV2523" s="33">
        <v>101.9659</v>
      </c>
      <c r="BW2523" s="33">
        <v>101.4432</v>
      </c>
      <c r="BX2523" s="33">
        <v>99.193179999999998</v>
      </c>
      <c r="BY2523" s="33">
        <v>94.977270000000004</v>
      </c>
      <c r="BZ2523" s="33">
        <v>89.068179999999998</v>
      </c>
      <c r="CA2523" s="33">
        <v>84.954539999999994</v>
      </c>
      <c r="CB2523" s="33">
        <v>82.477270000000004</v>
      </c>
      <c r="CC2523" s="33">
        <v>80.375</v>
      </c>
      <c r="DC2523" s="9">
        <v>30.520969999999998</v>
      </c>
      <c r="DD2523" s="9">
        <v>0</v>
      </c>
    </row>
    <row r="2524" spans="1:108" x14ac:dyDescent="0.25">
      <c r="A2524" s="9" t="s">
        <v>42</v>
      </c>
      <c r="B2524" s="9" t="s">
        <v>29</v>
      </c>
      <c r="C2524" s="9" t="s">
        <v>5</v>
      </c>
      <c r="D2524" s="9" t="s">
        <v>41</v>
      </c>
      <c r="E2524" s="9" t="s">
        <v>38</v>
      </c>
      <c r="F2524" s="9">
        <v>2025</v>
      </c>
      <c r="G2524" s="9">
        <v>9</v>
      </c>
      <c r="H2524" s="9"/>
      <c r="BF2524" s="33">
        <v>76.193179999999998</v>
      </c>
      <c r="BG2524" s="33">
        <v>74.363640000000004</v>
      </c>
      <c r="BH2524" s="33">
        <v>73.545460000000006</v>
      </c>
      <c r="BI2524" s="33">
        <v>71.625</v>
      </c>
      <c r="BJ2524" s="33">
        <v>70.659090000000006</v>
      </c>
      <c r="BK2524" s="33">
        <v>70.079539999999994</v>
      </c>
      <c r="BL2524" s="33">
        <v>68.931820000000002</v>
      </c>
      <c r="BM2524" s="33">
        <v>69.352270000000004</v>
      </c>
      <c r="BN2524" s="33">
        <v>73.329539999999994</v>
      </c>
      <c r="BO2524" s="33">
        <v>78.647729999999996</v>
      </c>
      <c r="BP2524" s="33">
        <v>82.863640000000004</v>
      </c>
      <c r="BQ2524" s="33">
        <v>86.454539999999994</v>
      </c>
      <c r="BR2524" s="33">
        <v>89.886359999999996</v>
      </c>
      <c r="BS2524" s="33">
        <v>92.659090000000006</v>
      </c>
      <c r="BT2524" s="33">
        <v>94.977270000000004</v>
      </c>
      <c r="BU2524" s="33">
        <v>96.340909999999994</v>
      </c>
      <c r="BV2524" s="33">
        <v>96.727270000000004</v>
      </c>
      <c r="BW2524" s="33">
        <v>95.193179999999998</v>
      </c>
      <c r="BX2524" s="33">
        <v>92.284090000000006</v>
      </c>
      <c r="BY2524" s="33">
        <v>86.886359999999996</v>
      </c>
      <c r="BZ2524" s="33">
        <v>81.397729999999996</v>
      </c>
      <c r="CA2524" s="33">
        <v>78.284090000000006</v>
      </c>
      <c r="CB2524" s="33">
        <v>76.852270000000004</v>
      </c>
      <c r="CC2524" s="33">
        <v>75.25</v>
      </c>
      <c r="DC2524" s="9">
        <v>30.520969999999998</v>
      </c>
      <c r="DD2524" s="9">
        <v>0</v>
      </c>
    </row>
    <row r="2525" spans="1:108" x14ac:dyDescent="0.25">
      <c r="A2525" s="9" t="s">
        <v>42</v>
      </c>
      <c r="B2525" s="9" t="s">
        <v>29</v>
      </c>
      <c r="C2525" s="9" t="s">
        <v>5</v>
      </c>
      <c r="D2525" s="9" t="s">
        <v>41</v>
      </c>
      <c r="E2525" s="9" t="s">
        <v>38</v>
      </c>
      <c r="F2525" s="9">
        <v>2025</v>
      </c>
      <c r="G2525" s="9">
        <v>10</v>
      </c>
      <c r="H2525" s="9"/>
      <c r="BF2525" s="33">
        <v>71.693179999999998</v>
      </c>
      <c r="BG2525" s="33">
        <v>70.704539999999994</v>
      </c>
      <c r="BH2525" s="33">
        <v>69.886359999999996</v>
      </c>
      <c r="BI2525" s="33">
        <v>68.261359999999996</v>
      </c>
      <c r="BJ2525" s="33">
        <v>67.488640000000004</v>
      </c>
      <c r="BK2525" s="33">
        <v>66.886359999999996</v>
      </c>
      <c r="BL2525" s="33">
        <v>65.636359999999996</v>
      </c>
      <c r="BM2525" s="33">
        <v>65.954539999999994</v>
      </c>
      <c r="BN2525" s="33">
        <v>69.409090000000006</v>
      </c>
      <c r="BO2525" s="33">
        <v>74.147729999999996</v>
      </c>
      <c r="BP2525" s="33">
        <v>78.443179999999998</v>
      </c>
      <c r="BQ2525" s="33">
        <v>82.159090000000006</v>
      </c>
      <c r="BR2525" s="33">
        <v>86.170460000000006</v>
      </c>
      <c r="BS2525" s="33">
        <v>89.511359999999996</v>
      </c>
      <c r="BT2525" s="33">
        <v>91.909090000000006</v>
      </c>
      <c r="BU2525" s="33">
        <v>93.363640000000004</v>
      </c>
      <c r="BV2525" s="33">
        <v>93.056820000000002</v>
      </c>
      <c r="BW2525" s="33">
        <v>90.818179999999998</v>
      </c>
      <c r="BX2525" s="33">
        <v>87.431820000000002</v>
      </c>
      <c r="BY2525" s="33">
        <v>83.25</v>
      </c>
      <c r="BZ2525" s="33">
        <v>80.034090000000006</v>
      </c>
      <c r="CA2525" s="33">
        <v>77.306820000000002</v>
      </c>
      <c r="CB2525" s="33">
        <v>75.409090000000006</v>
      </c>
      <c r="CC2525" s="33">
        <v>73.909090000000006</v>
      </c>
      <c r="DC2525" s="9">
        <v>30.520969999999998</v>
      </c>
      <c r="DD2525" s="9">
        <v>0</v>
      </c>
    </row>
    <row r="2526" spans="1:108" x14ac:dyDescent="0.25">
      <c r="A2526" s="9" t="s">
        <v>42</v>
      </c>
      <c r="B2526" s="9" t="s">
        <v>29</v>
      </c>
      <c r="C2526" s="9" t="s">
        <v>5</v>
      </c>
      <c r="D2526" s="9" t="s">
        <v>41</v>
      </c>
      <c r="E2526" s="9" t="s">
        <v>38</v>
      </c>
      <c r="F2526" s="9">
        <v>2026</v>
      </c>
      <c r="G2526" s="9">
        <v>5</v>
      </c>
      <c r="H2526" s="9"/>
      <c r="BF2526" s="33">
        <v>74.647729999999996</v>
      </c>
      <c r="BG2526" s="33">
        <v>72.465909999999994</v>
      </c>
      <c r="BH2526" s="33">
        <v>71.420460000000006</v>
      </c>
      <c r="BI2526" s="33">
        <v>70.522729999999996</v>
      </c>
      <c r="BJ2526" s="33">
        <v>69.875</v>
      </c>
      <c r="BK2526" s="33">
        <v>68.352270000000004</v>
      </c>
      <c r="BL2526" s="33">
        <v>68.25</v>
      </c>
      <c r="BM2526" s="33">
        <v>71.477270000000004</v>
      </c>
      <c r="BN2526" s="33">
        <v>75.852270000000004</v>
      </c>
      <c r="BO2526" s="33">
        <v>79.056820000000002</v>
      </c>
      <c r="BP2526" s="33">
        <v>83.090909999999994</v>
      </c>
      <c r="BQ2526" s="33">
        <v>86.170460000000006</v>
      </c>
      <c r="BR2526" s="33">
        <v>89.011359999999996</v>
      </c>
      <c r="BS2526" s="33">
        <v>91.818179999999998</v>
      </c>
      <c r="BT2526" s="33">
        <v>94.113640000000004</v>
      </c>
      <c r="BU2526" s="33">
        <v>95.704539999999994</v>
      </c>
      <c r="BV2526" s="33">
        <v>96.193179999999998</v>
      </c>
      <c r="BW2526" s="33">
        <v>95.681820000000002</v>
      </c>
      <c r="BX2526" s="33">
        <v>93.454539999999994</v>
      </c>
      <c r="BY2526" s="33">
        <v>89.693179999999998</v>
      </c>
      <c r="BZ2526" s="33">
        <v>83.511359999999996</v>
      </c>
      <c r="CA2526" s="33">
        <v>79.068179999999998</v>
      </c>
      <c r="CB2526" s="33">
        <v>77.193179999999998</v>
      </c>
      <c r="CC2526" s="33">
        <v>75.284090000000006</v>
      </c>
      <c r="DC2526" s="9">
        <v>30.520969999999998</v>
      </c>
      <c r="DD2526" s="9">
        <v>0</v>
      </c>
    </row>
    <row r="2527" spans="1:108" x14ac:dyDescent="0.25">
      <c r="A2527" s="9" t="s">
        <v>42</v>
      </c>
      <c r="B2527" s="9" t="s">
        <v>29</v>
      </c>
      <c r="C2527" s="9" t="s">
        <v>5</v>
      </c>
      <c r="D2527" s="9" t="s">
        <v>41</v>
      </c>
      <c r="E2527" s="9" t="s">
        <v>38</v>
      </c>
      <c r="F2527" s="9">
        <v>2026</v>
      </c>
      <c r="G2527" s="9">
        <v>6</v>
      </c>
      <c r="H2527" s="9"/>
      <c r="BF2527" s="33">
        <v>76.215909999999994</v>
      </c>
      <c r="BG2527" s="33">
        <v>74.931820000000002</v>
      </c>
      <c r="BH2527" s="33">
        <v>73.613640000000004</v>
      </c>
      <c r="BI2527" s="33">
        <v>71.693179999999998</v>
      </c>
      <c r="BJ2527" s="33">
        <v>70.704539999999994</v>
      </c>
      <c r="BK2527" s="33">
        <v>69.318179999999998</v>
      </c>
      <c r="BL2527" s="33">
        <v>69.704539999999994</v>
      </c>
      <c r="BM2527" s="33">
        <v>72.977270000000004</v>
      </c>
      <c r="BN2527" s="33">
        <v>77.738640000000004</v>
      </c>
      <c r="BO2527" s="33">
        <v>81.443179999999998</v>
      </c>
      <c r="BP2527" s="33">
        <v>85.318179999999998</v>
      </c>
      <c r="BQ2527" s="33">
        <v>89.375</v>
      </c>
      <c r="BR2527" s="33">
        <v>92.386359999999996</v>
      </c>
      <c r="BS2527" s="33">
        <v>94.738640000000004</v>
      </c>
      <c r="BT2527" s="33">
        <v>97.522729999999996</v>
      </c>
      <c r="BU2527" s="33">
        <v>99.272729999999996</v>
      </c>
      <c r="BV2527" s="33">
        <v>99.238640000000004</v>
      </c>
      <c r="BW2527" s="33">
        <v>98.636359999999996</v>
      </c>
      <c r="BX2527" s="33">
        <v>96.545460000000006</v>
      </c>
      <c r="BY2527" s="33">
        <v>92.681820000000002</v>
      </c>
      <c r="BZ2527" s="33">
        <v>88.261359999999996</v>
      </c>
      <c r="CA2527" s="33">
        <v>84.136359999999996</v>
      </c>
      <c r="CB2527" s="33">
        <v>81.340909999999994</v>
      </c>
      <c r="CC2527" s="33">
        <v>78.511359999999996</v>
      </c>
      <c r="DC2527" s="9">
        <v>30.520969999999998</v>
      </c>
      <c r="DD2527" s="9">
        <v>0</v>
      </c>
    </row>
    <row r="2528" spans="1:108" x14ac:dyDescent="0.25">
      <c r="A2528" s="9" t="s">
        <v>42</v>
      </c>
      <c r="B2528" s="9" t="s">
        <v>29</v>
      </c>
      <c r="C2528" s="9" t="s">
        <v>5</v>
      </c>
      <c r="D2528" s="9" t="s">
        <v>41</v>
      </c>
      <c r="E2528" s="9" t="s">
        <v>38</v>
      </c>
      <c r="F2528" s="9">
        <v>2026</v>
      </c>
      <c r="G2528" s="9">
        <v>7</v>
      </c>
      <c r="H2528" s="9"/>
      <c r="BF2528" s="33">
        <v>83.090909999999994</v>
      </c>
      <c r="BG2528" s="33">
        <v>81.625</v>
      </c>
      <c r="BH2528" s="33">
        <v>79.965909999999994</v>
      </c>
      <c r="BI2528" s="33">
        <v>79.204539999999994</v>
      </c>
      <c r="BJ2528" s="33">
        <v>78.568179999999998</v>
      </c>
      <c r="BK2528" s="33">
        <v>77.806820000000002</v>
      </c>
      <c r="BL2528" s="33">
        <v>76.625</v>
      </c>
      <c r="BM2528" s="33">
        <v>78.988640000000004</v>
      </c>
      <c r="BN2528" s="33">
        <v>82.431820000000002</v>
      </c>
      <c r="BO2528" s="33">
        <v>85.761359999999996</v>
      </c>
      <c r="BP2528" s="33">
        <v>90.034090000000006</v>
      </c>
      <c r="BQ2528" s="33">
        <v>94.261359999999996</v>
      </c>
      <c r="BR2528" s="33">
        <v>97.534090000000006</v>
      </c>
      <c r="BS2528" s="33">
        <v>100.7727</v>
      </c>
      <c r="BT2528" s="33">
        <v>103.01139999999999</v>
      </c>
      <c r="BU2528" s="33">
        <v>104.1705</v>
      </c>
      <c r="BV2528" s="33">
        <v>104.4659</v>
      </c>
      <c r="BW2528" s="33">
        <v>104.1591</v>
      </c>
      <c r="BX2528" s="33">
        <v>103.0568</v>
      </c>
      <c r="BY2528" s="33">
        <v>100.0795</v>
      </c>
      <c r="BZ2528" s="33">
        <v>94.329539999999994</v>
      </c>
      <c r="CA2528" s="33">
        <v>89.613640000000004</v>
      </c>
      <c r="CB2528" s="33">
        <v>86</v>
      </c>
      <c r="CC2528" s="33">
        <v>84.454539999999994</v>
      </c>
      <c r="DC2528" s="9">
        <v>30.520969999999998</v>
      </c>
      <c r="DD2528" s="9">
        <v>0</v>
      </c>
    </row>
    <row r="2529" spans="1:108" x14ac:dyDescent="0.25">
      <c r="A2529" s="9" t="s">
        <v>42</v>
      </c>
      <c r="B2529" s="9" t="s">
        <v>29</v>
      </c>
      <c r="C2529" s="9" t="s">
        <v>5</v>
      </c>
      <c r="D2529" s="9" t="s">
        <v>41</v>
      </c>
      <c r="E2529" s="9" t="s">
        <v>38</v>
      </c>
      <c r="F2529" s="9">
        <v>2026</v>
      </c>
      <c r="G2529" s="9">
        <v>8</v>
      </c>
      <c r="H2529" s="9"/>
      <c r="BF2529" s="33">
        <v>80.011359999999996</v>
      </c>
      <c r="BG2529" s="33">
        <v>79.147729999999996</v>
      </c>
      <c r="BH2529" s="33">
        <v>78.375</v>
      </c>
      <c r="BI2529" s="33">
        <v>77.943179999999998</v>
      </c>
      <c r="BJ2529" s="33">
        <v>76.625</v>
      </c>
      <c r="BK2529" s="33">
        <v>75.965909999999994</v>
      </c>
      <c r="BL2529" s="33">
        <v>75.102270000000004</v>
      </c>
      <c r="BM2529" s="33">
        <v>76.545460000000006</v>
      </c>
      <c r="BN2529" s="33">
        <v>79.306820000000002</v>
      </c>
      <c r="BO2529" s="33">
        <v>82.431820000000002</v>
      </c>
      <c r="BP2529" s="33">
        <v>86.397729999999996</v>
      </c>
      <c r="BQ2529" s="33">
        <v>90.943179999999998</v>
      </c>
      <c r="BR2529" s="33">
        <v>94.193179999999998</v>
      </c>
      <c r="BS2529" s="33">
        <v>97.420460000000006</v>
      </c>
      <c r="BT2529" s="33">
        <v>99.784090000000006</v>
      </c>
      <c r="BU2529" s="33">
        <v>101.26139999999999</v>
      </c>
      <c r="BV2529" s="33">
        <v>101.9659</v>
      </c>
      <c r="BW2529" s="33">
        <v>101.4432</v>
      </c>
      <c r="BX2529" s="33">
        <v>99.193179999999998</v>
      </c>
      <c r="BY2529" s="33">
        <v>94.977270000000004</v>
      </c>
      <c r="BZ2529" s="33">
        <v>89.068179999999998</v>
      </c>
      <c r="CA2529" s="33">
        <v>84.954539999999994</v>
      </c>
      <c r="CB2529" s="33">
        <v>82.477270000000004</v>
      </c>
      <c r="CC2529" s="33">
        <v>80.375</v>
      </c>
      <c r="DC2529" s="9">
        <v>30.520969999999998</v>
      </c>
      <c r="DD2529" s="9">
        <v>0</v>
      </c>
    </row>
    <row r="2530" spans="1:108" x14ac:dyDescent="0.25">
      <c r="A2530" s="9" t="s">
        <v>42</v>
      </c>
      <c r="B2530" s="9" t="s">
        <v>29</v>
      </c>
      <c r="C2530" s="9" t="s">
        <v>5</v>
      </c>
      <c r="D2530" s="9" t="s">
        <v>41</v>
      </c>
      <c r="E2530" s="9" t="s">
        <v>38</v>
      </c>
      <c r="F2530" s="9">
        <v>2026</v>
      </c>
      <c r="G2530" s="9">
        <v>9</v>
      </c>
      <c r="H2530" s="9"/>
      <c r="BF2530" s="33">
        <v>76.193179999999998</v>
      </c>
      <c r="BG2530" s="33">
        <v>74.363640000000004</v>
      </c>
      <c r="BH2530" s="33">
        <v>73.545460000000006</v>
      </c>
      <c r="BI2530" s="33">
        <v>71.625</v>
      </c>
      <c r="BJ2530" s="33">
        <v>70.659090000000006</v>
      </c>
      <c r="BK2530" s="33">
        <v>70.079539999999994</v>
      </c>
      <c r="BL2530" s="33">
        <v>68.931820000000002</v>
      </c>
      <c r="BM2530" s="33">
        <v>69.352270000000004</v>
      </c>
      <c r="BN2530" s="33">
        <v>73.329539999999994</v>
      </c>
      <c r="BO2530" s="33">
        <v>78.647729999999996</v>
      </c>
      <c r="BP2530" s="33">
        <v>82.863640000000004</v>
      </c>
      <c r="BQ2530" s="33">
        <v>86.454539999999994</v>
      </c>
      <c r="BR2530" s="33">
        <v>89.886359999999996</v>
      </c>
      <c r="BS2530" s="33">
        <v>92.659090000000006</v>
      </c>
      <c r="BT2530" s="33">
        <v>94.977270000000004</v>
      </c>
      <c r="BU2530" s="33">
        <v>96.340909999999994</v>
      </c>
      <c r="BV2530" s="33">
        <v>96.727270000000004</v>
      </c>
      <c r="BW2530" s="33">
        <v>95.193179999999998</v>
      </c>
      <c r="BX2530" s="33">
        <v>92.284090000000006</v>
      </c>
      <c r="BY2530" s="33">
        <v>86.886359999999996</v>
      </c>
      <c r="BZ2530" s="33">
        <v>81.397729999999996</v>
      </c>
      <c r="CA2530" s="33">
        <v>78.284090000000006</v>
      </c>
      <c r="CB2530" s="33">
        <v>76.852270000000004</v>
      </c>
      <c r="CC2530" s="33">
        <v>75.25</v>
      </c>
      <c r="DC2530" s="9">
        <v>30.520969999999998</v>
      </c>
      <c r="DD2530" s="9">
        <v>0</v>
      </c>
    </row>
    <row r="2531" spans="1:108" x14ac:dyDescent="0.25">
      <c r="A2531" s="9" t="s">
        <v>42</v>
      </c>
      <c r="B2531" s="9" t="s">
        <v>29</v>
      </c>
      <c r="C2531" s="9" t="s">
        <v>5</v>
      </c>
      <c r="D2531" s="9" t="s">
        <v>41</v>
      </c>
      <c r="E2531" s="9" t="s">
        <v>38</v>
      </c>
      <c r="F2531" s="9">
        <v>2026</v>
      </c>
      <c r="G2531" s="9">
        <v>10</v>
      </c>
      <c r="H2531" s="9"/>
      <c r="BF2531" s="33">
        <v>71.693179999999998</v>
      </c>
      <c r="BG2531" s="33">
        <v>70.704539999999994</v>
      </c>
      <c r="BH2531" s="33">
        <v>69.886359999999996</v>
      </c>
      <c r="BI2531" s="33">
        <v>68.261359999999996</v>
      </c>
      <c r="BJ2531" s="33">
        <v>67.488640000000004</v>
      </c>
      <c r="BK2531" s="33">
        <v>66.886359999999996</v>
      </c>
      <c r="BL2531" s="33">
        <v>65.636359999999996</v>
      </c>
      <c r="BM2531" s="33">
        <v>65.954539999999994</v>
      </c>
      <c r="BN2531" s="33">
        <v>69.409090000000006</v>
      </c>
      <c r="BO2531" s="33">
        <v>74.147729999999996</v>
      </c>
      <c r="BP2531" s="33">
        <v>78.443179999999998</v>
      </c>
      <c r="BQ2531" s="33">
        <v>82.159090000000006</v>
      </c>
      <c r="BR2531" s="33">
        <v>86.170460000000006</v>
      </c>
      <c r="BS2531" s="33">
        <v>89.511359999999996</v>
      </c>
      <c r="BT2531" s="33">
        <v>91.909090000000006</v>
      </c>
      <c r="BU2531" s="33">
        <v>93.363640000000004</v>
      </c>
      <c r="BV2531" s="33">
        <v>93.056820000000002</v>
      </c>
      <c r="BW2531" s="33">
        <v>90.818179999999998</v>
      </c>
      <c r="BX2531" s="33">
        <v>87.431820000000002</v>
      </c>
      <c r="BY2531" s="33">
        <v>83.25</v>
      </c>
      <c r="BZ2531" s="33">
        <v>80.034090000000006</v>
      </c>
      <c r="CA2531" s="33">
        <v>77.306820000000002</v>
      </c>
      <c r="CB2531" s="33">
        <v>75.409090000000006</v>
      </c>
      <c r="CC2531" s="33">
        <v>73.909090000000006</v>
      </c>
      <c r="DC2531" s="9">
        <v>30.520969999999998</v>
      </c>
      <c r="DD2531" s="9">
        <v>0</v>
      </c>
    </row>
    <row r="2532" spans="1:108" x14ac:dyDescent="0.25">
      <c r="A2532" s="9" t="s">
        <v>42</v>
      </c>
      <c r="B2532" s="9" t="s">
        <v>29</v>
      </c>
      <c r="C2532" s="9" t="s">
        <v>5</v>
      </c>
      <c r="D2532" s="9" t="s">
        <v>41</v>
      </c>
      <c r="E2532" s="9" t="s">
        <v>36</v>
      </c>
      <c r="F2532" s="9">
        <v>2016</v>
      </c>
      <c r="H2532" s="9"/>
      <c r="BF2532" s="33">
        <v>78.877840000000006</v>
      </c>
      <c r="BG2532" s="33">
        <v>77.517039999999994</v>
      </c>
      <c r="BH2532" s="33">
        <v>76.375</v>
      </c>
      <c r="BI2532" s="33">
        <v>75.116479999999996</v>
      </c>
      <c r="BJ2532" s="33">
        <v>74.139210000000006</v>
      </c>
      <c r="BK2532" s="33">
        <v>73.292609999999996</v>
      </c>
      <c r="BL2532" s="33">
        <v>72.590909999999994</v>
      </c>
      <c r="BM2532" s="33">
        <v>74.465909999999994</v>
      </c>
      <c r="BN2532" s="33">
        <v>78.201710000000006</v>
      </c>
      <c r="BO2532" s="33">
        <v>82.071020000000004</v>
      </c>
      <c r="BP2532" s="33">
        <v>86.153409999999994</v>
      </c>
      <c r="BQ2532" s="33">
        <v>90.258520000000004</v>
      </c>
      <c r="BR2532" s="33">
        <v>93.5</v>
      </c>
      <c r="BS2532" s="33">
        <v>96.397729999999996</v>
      </c>
      <c r="BT2532" s="33">
        <v>98.823859999999996</v>
      </c>
      <c r="BU2532" s="33">
        <v>100.26139999999999</v>
      </c>
      <c r="BV2532" s="33">
        <v>100.5994</v>
      </c>
      <c r="BW2532" s="33">
        <v>99.857960000000006</v>
      </c>
      <c r="BX2532" s="33">
        <v>97.769890000000004</v>
      </c>
      <c r="BY2532" s="33">
        <v>93.65625</v>
      </c>
      <c r="BZ2532" s="33">
        <v>88.264210000000006</v>
      </c>
      <c r="CA2532" s="33">
        <v>84.247159999999994</v>
      </c>
      <c r="CB2532" s="33">
        <v>81.667609999999996</v>
      </c>
      <c r="CC2532" s="33">
        <v>79.647729999999996</v>
      </c>
      <c r="DC2532" s="9">
        <v>30.520969999999998</v>
      </c>
      <c r="DD2532" s="9">
        <v>0</v>
      </c>
    </row>
    <row r="2533" spans="1:108" x14ac:dyDescent="0.25">
      <c r="A2533" s="9" t="s">
        <v>42</v>
      </c>
      <c r="B2533" s="9" t="s">
        <v>29</v>
      </c>
      <c r="C2533" s="9" t="s">
        <v>5</v>
      </c>
      <c r="D2533" s="9" t="s">
        <v>41</v>
      </c>
      <c r="E2533" s="9" t="s">
        <v>36</v>
      </c>
      <c r="F2533" s="9">
        <v>2017</v>
      </c>
      <c r="H2533" s="9"/>
      <c r="BF2533" s="33">
        <v>78.877840000000006</v>
      </c>
      <c r="BG2533" s="33">
        <v>77.517039999999994</v>
      </c>
      <c r="BH2533" s="33">
        <v>76.375</v>
      </c>
      <c r="BI2533" s="33">
        <v>75.116479999999996</v>
      </c>
      <c r="BJ2533" s="33">
        <v>74.139210000000006</v>
      </c>
      <c r="BK2533" s="33">
        <v>73.292609999999996</v>
      </c>
      <c r="BL2533" s="33">
        <v>72.590909999999994</v>
      </c>
      <c r="BM2533" s="33">
        <v>74.465909999999994</v>
      </c>
      <c r="BN2533" s="33">
        <v>78.201710000000006</v>
      </c>
      <c r="BO2533" s="33">
        <v>82.071020000000004</v>
      </c>
      <c r="BP2533" s="33">
        <v>86.153409999999994</v>
      </c>
      <c r="BQ2533" s="33">
        <v>90.258520000000004</v>
      </c>
      <c r="BR2533" s="33">
        <v>93.5</v>
      </c>
      <c r="BS2533" s="33">
        <v>96.397729999999996</v>
      </c>
      <c r="BT2533" s="33">
        <v>98.823859999999996</v>
      </c>
      <c r="BU2533" s="33">
        <v>100.26139999999999</v>
      </c>
      <c r="BV2533" s="33">
        <v>100.5994</v>
      </c>
      <c r="BW2533" s="33">
        <v>99.857960000000006</v>
      </c>
      <c r="BX2533" s="33">
        <v>97.769890000000004</v>
      </c>
      <c r="BY2533" s="33">
        <v>93.65625</v>
      </c>
      <c r="BZ2533" s="33">
        <v>88.264210000000006</v>
      </c>
      <c r="CA2533" s="33">
        <v>84.247159999999994</v>
      </c>
      <c r="CB2533" s="33">
        <v>81.667609999999996</v>
      </c>
      <c r="CC2533" s="33">
        <v>79.647729999999996</v>
      </c>
      <c r="DC2533" s="9">
        <v>30.520969999999998</v>
      </c>
      <c r="DD2533" s="9">
        <v>0</v>
      </c>
    </row>
    <row r="2534" spans="1:108" x14ac:dyDescent="0.25">
      <c r="A2534" s="9" t="s">
        <v>42</v>
      </c>
      <c r="B2534" s="9" t="s">
        <v>29</v>
      </c>
      <c r="C2534" s="9" t="s">
        <v>5</v>
      </c>
      <c r="D2534" s="9" t="s">
        <v>41</v>
      </c>
      <c r="E2534" s="9" t="s">
        <v>36</v>
      </c>
      <c r="F2534" s="9">
        <v>2018</v>
      </c>
      <c r="H2534" s="9"/>
      <c r="BF2534" s="33">
        <v>78.877840000000006</v>
      </c>
      <c r="BG2534" s="33">
        <v>77.517039999999994</v>
      </c>
      <c r="BH2534" s="33">
        <v>76.375</v>
      </c>
      <c r="BI2534" s="33">
        <v>75.116479999999996</v>
      </c>
      <c r="BJ2534" s="33">
        <v>74.139210000000006</v>
      </c>
      <c r="BK2534" s="33">
        <v>73.292609999999996</v>
      </c>
      <c r="BL2534" s="33">
        <v>72.590909999999994</v>
      </c>
      <c r="BM2534" s="33">
        <v>74.465909999999994</v>
      </c>
      <c r="BN2534" s="33">
        <v>78.201710000000006</v>
      </c>
      <c r="BO2534" s="33">
        <v>82.071020000000004</v>
      </c>
      <c r="BP2534" s="33">
        <v>86.153409999999994</v>
      </c>
      <c r="BQ2534" s="33">
        <v>90.258520000000004</v>
      </c>
      <c r="BR2534" s="33">
        <v>93.5</v>
      </c>
      <c r="BS2534" s="33">
        <v>96.397729999999996</v>
      </c>
      <c r="BT2534" s="33">
        <v>98.823859999999996</v>
      </c>
      <c r="BU2534" s="33">
        <v>100.26139999999999</v>
      </c>
      <c r="BV2534" s="33">
        <v>100.5994</v>
      </c>
      <c r="BW2534" s="33">
        <v>99.857960000000006</v>
      </c>
      <c r="BX2534" s="33">
        <v>97.769890000000004</v>
      </c>
      <c r="BY2534" s="33">
        <v>93.65625</v>
      </c>
      <c r="BZ2534" s="33">
        <v>88.264210000000006</v>
      </c>
      <c r="CA2534" s="33">
        <v>84.247159999999994</v>
      </c>
      <c r="CB2534" s="33">
        <v>81.667609999999996</v>
      </c>
      <c r="CC2534" s="33">
        <v>79.647729999999996</v>
      </c>
      <c r="DC2534" s="9">
        <v>30.520969999999998</v>
      </c>
      <c r="DD2534" s="9">
        <v>0</v>
      </c>
    </row>
    <row r="2535" spans="1:108" x14ac:dyDescent="0.25">
      <c r="A2535" s="9" t="s">
        <v>42</v>
      </c>
      <c r="B2535" s="9" t="s">
        <v>29</v>
      </c>
      <c r="C2535" s="9" t="s">
        <v>5</v>
      </c>
      <c r="D2535" s="9" t="s">
        <v>41</v>
      </c>
      <c r="E2535" s="9" t="s">
        <v>36</v>
      </c>
      <c r="F2535" s="9">
        <v>2019</v>
      </c>
      <c r="H2535" s="9"/>
      <c r="BF2535" s="33">
        <v>78.877840000000006</v>
      </c>
      <c r="BG2535" s="33">
        <v>77.517039999999994</v>
      </c>
      <c r="BH2535" s="33">
        <v>76.375</v>
      </c>
      <c r="BI2535" s="33">
        <v>75.116479999999996</v>
      </c>
      <c r="BJ2535" s="33">
        <v>74.139210000000006</v>
      </c>
      <c r="BK2535" s="33">
        <v>73.292609999999996</v>
      </c>
      <c r="BL2535" s="33">
        <v>72.590909999999994</v>
      </c>
      <c r="BM2535" s="33">
        <v>74.465909999999994</v>
      </c>
      <c r="BN2535" s="33">
        <v>78.201710000000006</v>
      </c>
      <c r="BO2535" s="33">
        <v>82.071020000000004</v>
      </c>
      <c r="BP2535" s="33">
        <v>86.153409999999994</v>
      </c>
      <c r="BQ2535" s="33">
        <v>90.258520000000004</v>
      </c>
      <c r="BR2535" s="33">
        <v>93.5</v>
      </c>
      <c r="BS2535" s="33">
        <v>96.397729999999996</v>
      </c>
      <c r="BT2535" s="33">
        <v>98.823859999999996</v>
      </c>
      <c r="BU2535" s="33">
        <v>100.26139999999999</v>
      </c>
      <c r="BV2535" s="33">
        <v>100.5994</v>
      </c>
      <c r="BW2535" s="33">
        <v>99.857960000000006</v>
      </c>
      <c r="BX2535" s="33">
        <v>97.769890000000004</v>
      </c>
      <c r="BY2535" s="33">
        <v>93.65625</v>
      </c>
      <c r="BZ2535" s="33">
        <v>88.264210000000006</v>
      </c>
      <c r="CA2535" s="33">
        <v>84.247159999999994</v>
      </c>
      <c r="CB2535" s="33">
        <v>81.667609999999996</v>
      </c>
      <c r="CC2535" s="33">
        <v>79.647729999999996</v>
      </c>
      <c r="DC2535" s="9">
        <v>30.520969999999998</v>
      </c>
      <c r="DD2535" s="9">
        <v>0</v>
      </c>
    </row>
    <row r="2536" spans="1:108" x14ac:dyDescent="0.25">
      <c r="A2536" s="9" t="s">
        <v>42</v>
      </c>
      <c r="B2536" s="9" t="s">
        <v>29</v>
      </c>
      <c r="C2536" s="9" t="s">
        <v>5</v>
      </c>
      <c r="D2536" s="9" t="s">
        <v>41</v>
      </c>
      <c r="E2536" s="9" t="s">
        <v>36</v>
      </c>
      <c r="F2536" s="9">
        <v>2020</v>
      </c>
      <c r="H2536" s="9"/>
      <c r="BF2536" s="33">
        <v>78.877840000000006</v>
      </c>
      <c r="BG2536" s="33">
        <v>77.517039999999994</v>
      </c>
      <c r="BH2536" s="33">
        <v>76.375</v>
      </c>
      <c r="BI2536" s="33">
        <v>75.116479999999996</v>
      </c>
      <c r="BJ2536" s="33">
        <v>74.139210000000006</v>
      </c>
      <c r="BK2536" s="33">
        <v>73.292609999999996</v>
      </c>
      <c r="BL2536" s="33">
        <v>72.590909999999994</v>
      </c>
      <c r="BM2536" s="33">
        <v>74.465909999999994</v>
      </c>
      <c r="BN2536" s="33">
        <v>78.201710000000006</v>
      </c>
      <c r="BO2536" s="33">
        <v>82.071020000000004</v>
      </c>
      <c r="BP2536" s="33">
        <v>86.153409999999994</v>
      </c>
      <c r="BQ2536" s="33">
        <v>90.258520000000004</v>
      </c>
      <c r="BR2536" s="33">
        <v>93.5</v>
      </c>
      <c r="BS2536" s="33">
        <v>96.397729999999996</v>
      </c>
      <c r="BT2536" s="33">
        <v>98.823859999999996</v>
      </c>
      <c r="BU2536" s="33">
        <v>100.26139999999999</v>
      </c>
      <c r="BV2536" s="33">
        <v>100.5994</v>
      </c>
      <c r="BW2536" s="33">
        <v>99.857960000000006</v>
      </c>
      <c r="BX2536" s="33">
        <v>97.769890000000004</v>
      </c>
      <c r="BY2536" s="33">
        <v>93.65625</v>
      </c>
      <c r="BZ2536" s="33">
        <v>88.264210000000006</v>
      </c>
      <c r="CA2536" s="33">
        <v>84.247159999999994</v>
      </c>
      <c r="CB2536" s="33">
        <v>81.667609999999996</v>
      </c>
      <c r="CC2536" s="33">
        <v>79.647729999999996</v>
      </c>
      <c r="DC2536" s="9">
        <v>30.520969999999998</v>
      </c>
      <c r="DD2536" s="9">
        <v>0</v>
      </c>
    </row>
    <row r="2537" spans="1:108" x14ac:dyDescent="0.25">
      <c r="A2537" s="9" t="s">
        <v>42</v>
      </c>
      <c r="B2537" s="9" t="s">
        <v>29</v>
      </c>
      <c r="C2537" s="9" t="s">
        <v>5</v>
      </c>
      <c r="D2537" s="9" t="s">
        <v>41</v>
      </c>
      <c r="E2537" s="9" t="s">
        <v>36</v>
      </c>
      <c r="F2537" s="9">
        <v>2021</v>
      </c>
      <c r="H2537" s="9"/>
      <c r="BF2537" s="33">
        <v>78.877840000000006</v>
      </c>
      <c r="BG2537" s="33">
        <v>77.517039999999994</v>
      </c>
      <c r="BH2537" s="33">
        <v>76.375</v>
      </c>
      <c r="BI2537" s="33">
        <v>75.116479999999996</v>
      </c>
      <c r="BJ2537" s="33">
        <v>74.139210000000006</v>
      </c>
      <c r="BK2537" s="33">
        <v>73.292609999999996</v>
      </c>
      <c r="BL2537" s="33">
        <v>72.590909999999994</v>
      </c>
      <c r="BM2537" s="33">
        <v>74.465909999999994</v>
      </c>
      <c r="BN2537" s="33">
        <v>78.201710000000006</v>
      </c>
      <c r="BO2537" s="33">
        <v>82.071020000000004</v>
      </c>
      <c r="BP2537" s="33">
        <v>86.153409999999994</v>
      </c>
      <c r="BQ2537" s="33">
        <v>90.258520000000004</v>
      </c>
      <c r="BR2537" s="33">
        <v>93.5</v>
      </c>
      <c r="BS2537" s="33">
        <v>96.397729999999996</v>
      </c>
      <c r="BT2537" s="33">
        <v>98.823859999999996</v>
      </c>
      <c r="BU2537" s="33">
        <v>100.26139999999999</v>
      </c>
      <c r="BV2537" s="33">
        <v>100.5994</v>
      </c>
      <c r="BW2537" s="33">
        <v>99.857960000000006</v>
      </c>
      <c r="BX2537" s="33">
        <v>97.769890000000004</v>
      </c>
      <c r="BY2537" s="33">
        <v>93.65625</v>
      </c>
      <c r="BZ2537" s="33">
        <v>88.264210000000006</v>
      </c>
      <c r="CA2537" s="33">
        <v>84.247159999999994</v>
      </c>
      <c r="CB2537" s="33">
        <v>81.667609999999996</v>
      </c>
      <c r="CC2537" s="33">
        <v>79.647729999999996</v>
      </c>
      <c r="DC2537" s="9">
        <v>30.520969999999998</v>
      </c>
      <c r="DD2537" s="9">
        <v>0</v>
      </c>
    </row>
    <row r="2538" spans="1:108" x14ac:dyDescent="0.25">
      <c r="A2538" s="9" t="s">
        <v>42</v>
      </c>
      <c r="B2538" s="9" t="s">
        <v>29</v>
      </c>
      <c r="C2538" s="9" t="s">
        <v>5</v>
      </c>
      <c r="D2538" s="9" t="s">
        <v>41</v>
      </c>
      <c r="E2538" s="9" t="s">
        <v>36</v>
      </c>
      <c r="F2538" s="9">
        <v>2022</v>
      </c>
      <c r="H2538" s="9"/>
      <c r="BF2538" s="33">
        <v>78.877840000000006</v>
      </c>
      <c r="BG2538" s="33">
        <v>77.517039999999994</v>
      </c>
      <c r="BH2538" s="33">
        <v>76.375</v>
      </c>
      <c r="BI2538" s="33">
        <v>75.116479999999996</v>
      </c>
      <c r="BJ2538" s="33">
        <v>74.139210000000006</v>
      </c>
      <c r="BK2538" s="33">
        <v>73.292609999999996</v>
      </c>
      <c r="BL2538" s="33">
        <v>72.590909999999994</v>
      </c>
      <c r="BM2538" s="33">
        <v>74.465909999999994</v>
      </c>
      <c r="BN2538" s="33">
        <v>78.201710000000006</v>
      </c>
      <c r="BO2538" s="33">
        <v>82.071020000000004</v>
      </c>
      <c r="BP2538" s="33">
        <v>86.153409999999994</v>
      </c>
      <c r="BQ2538" s="33">
        <v>90.258520000000004</v>
      </c>
      <c r="BR2538" s="33">
        <v>93.5</v>
      </c>
      <c r="BS2538" s="33">
        <v>96.397729999999996</v>
      </c>
      <c r="BT2538" s="33">
        <v>98.823859999999996</v>
      </c>
      <c r="BU2538" s="33">
        <v>100.26139999999999</v>
      </c>
      <c r="BV2538" s="33">
        <v>100.5994</v>
      </c>
      <c r="BW2538" s="33">
        <v>99.857960000000006</v>
      </c>
      <c r="BX2538" s="33">
        <v>97.769890000000004</v>
      </c>
      <c r="BY2538" s="33">
        <v>93.65625</v>
      </c>
      <c r="BZ2538" s="33">
        <v>88.264210000000006</v>
      </c>
      <c r="CA2538" s="33">
        <v>84.247159999999994</v>
      </c>
      <c r="CB2538" s="33">
        <v>81.667609999999996</v>
      </c>
      <c r="CC2538" s="33">
        <v>79.647729999999996</v>
      </c>
      <c r="DC2538" s="9">
        <v>30.520969999999998</v>
      </c>
      <c r="DD2538" s="9">
        <v>0</v>
      </c>
    </row>
    <row r="2539" spans="1:108" x14ac:dyDescent="0.25">
      <c r="A2539" s="9" t="s">
        <v>42</v>
      </c>
      <c r="B2539" s="9" t="s">
        <v>29</v>
      </c>
      <c r="C2539" s="9" t="s">
        <v>5</v>
      </c>
      <c r="D2539" s="9" t="s">
        <v>41</v>
      </c>
      <c r="E2539" s="9" t="s">
        <v>36</v>
      </c>
      <c r="F2539" s="9">
        <v>2023</v>
      </c>
      <c r="H2539" s="9"/>
      <c r="BF2539" s="33">
        <v>78.877840000000006</v>
      </c>
      <c r="BG2539" s="33">
        <v>77.517039999999994</v>
      </c>
      <c r="BH2539" s="33">
        <v>76.375</v>
      </c>
      <c r="BI2539" s="33">
        <v>75.116479999999996</v>
      </c>
      <c r="BJ2539" s="33">
        <v>74.139210000000006</v>
      </c>
      <c r="BK2539" s="33">
        <v>73.292609999999996</v>
      </c>
      <c r="BL2539" s="33">
        <v>72.590909999999994</v>
      </c>
      <c r="BM2539" s="33">
        <v>74.465909999999994</v>
      </c>
      <c r="BN2539" s="33">
        <v>78.201710000000006</v>
      </c>
      <c r="BO2539" s="33">
        <v>82.071020000000004</v>
      </c>
      <c r="BP2539" s="33">
        <v>86.153409999999994</v>
      </c>
      <c r="BQ2539" s="33">
        <v>90.258520000000004</v>
      </c>
      <c r="BR2539" s="33">
        <v>93.5</v>
      </c>
      <c r="BS2539" s="33">
        <v>96.397729999999996</v>
      </c>
      <c r="BT2539" s="33">
        <v>98.823859999999996</v>
      </c>
      <c r="BU2539" s="33">
        <v>100.26139999999999</v>
      </c>
      <c r="BV2539" s="33">
        <v>100.5994</v>
      </c>
      <c r="BW2539" s="33">
        <v>99.857960000000006</v>
      </c>
      <c r="BX2539" s="33">
        <v>97.769890000000004</v>
      </c>
      <c r="BY2539" s="33">
        <v>93.65625</v>
      </c>
      <c r="BZ2539" s="33">
        <v>88.264210000000006</v>
      </c>
      <c r="CA2539" s="33">
        <v>84.247159999999994</v>
      </c>
      <c r="CB2539" s="33">
        <v>81.667609999999996</v>
      </c>
      <c r="CC2539" s="33">
        <v>79.647729999999996</v>
      </c>
      <c r="DC2539" s="9">
        <v>30.520969999999998</v>
      </c>
      <c r="DD2539" s="9">
        <v>0</v>
      </c>
    </row>
    <row r="2540" spans="1:108" x14ac:dyDescent="0.25">
      <c r="A2540" s="9" t="s">
        <v>42</v>
      </c>
      <c r="B2540" s="9" t="s">
        <v>29</v>
      </c>
      <c r="C2540" s="9" t="s">
        <v>5</v>
      </c>
      <c r="D2540" s="9" t="s">
        <v>41</v>
      </c>
      <c r="E2540" s="9" t="s">
        <v>36</v>
      </c>
      <c r="F2540" s="9">
        <v>2024</v>
      </c>
      <c r="H2540" s="9"/>
      <c r="BF2540" s="33">
        <v>78.877840000000006</v>
      </c>
      <c r="BG2540" s="33">
        <v>77.517039999999994</v>
      </c>
      <c r="BH2540" s="33">
        <v>76.375</v>
      </c>
      <c r="BI2540" s="33">
        <v>75.116479999999996</v>
      </c>
      <c r="BJ2540" s="33">
        <v>74.139210000000006</v>
      </c>
      <c r="BK2540" s="33">
        <v>73.292609999999996</v>
      </c>
      <c r="BL2540" s="33">
        <v>72.590909999999994</v>
      </c>
      <c r="BM2540" s="33">
        <v>74.465909999999994</v>
      </c>
      <c r="BN2540" s="33">
        <v>78.201710000000006</v>
      </c>
      <c r="BO2540" s="33">
        <v>82.071020000000004</v>
      </c>
      <c r="BP2540" s="33">
        <v>86.153409999999994</v>
      </c>
      <c r="BQ2540" s="33">
        <v>90.258520000000004</v>
      </c>
      <c r="BR2540" s="33">
        <v>93.5</v>
      </c>
      <c r="BS2540" s="33">
        <v>96.397729999999996</v>
      </c>
      <c r="BT2540" s="33">
        <v>98.823859999999996</v>
      </c>
      <c r="BU2540" s="33">
        <v>100.26139999999999</v>
      </c>
      <c r="BV2540" s="33">
        <v>100.5994</v>
      </c>
      <c r="BW2540" s="33">
        <v>99.857960000000006</v>
      </c>
      <c r="BX2540" s="33">
        <v>97.769890000000004</v>
      </c>
      <c r="BY2540" s="33">
        <v>93.65625</v>
      </c>
      <c r="BZ2540" s="33">
        <v>88.264210000000006</v>
      </c>
      <c r="CA2540" s="33">
        <v>84.247159999999994</v>
      </c>
      <c r="CB2540" s="33">
        <v>81.667609999999996</v>
      </c>
      <c r="CC2540" s="33">
        <v>79.647729999999996</v>
      </c>
      <c r="DC2540" s="9">
        <v>30.520969999999998</v>
      </c>
      <c r="DD2540" s="9">
        <v>0</v>
      </c>
    </row>
    <row r="2541" spans="1:108" x14ac:dyDescent="0.25">
      <c r="A2541" s="9" t="s">
        <v>42</v>
      </c>
      <c r="B2541" s="9" t="s">
        <v>29</v>
      </c>
      <c r="C2541" s="9" t="s">
        <v>5</v>
      </c>
      <c r="D2541" s="9" t="s">
        <v>41</v>
      </c>
      <c r="E2541" s="9" t="s">
        <v>36</v>
      </c>
      <c r="F2541" s="9">
        <v>2025</v>
      </c>
      <c r="H2541" s="9"/>
      <c r="BF2541" s="33">
        <v>78.877840000000006</v>
      </c>
      <c r="BG2541" s="33">
        <v>77.517039999999994</v>
      </c>
      <c r="BH2541" s="33">
        <v>76.375</v>
      </c>
      <c r="BI2541" s="33">
        <v>75.116479999999996</v>
      </c>
      <c r="BJ2541" s="33">
        <v>74.139210000000006</v>
      </c>
      <c r="BK2541" s="33">
        <v>73.292609999999996</v>
      </c>
      <c r="BL2541" s="33">
        <v>72.590909999999994</v>
      </c>
      <c r="BM2541" s="33">
        <v>74.465909999999994</v>
      </c>
      <c r="BN2541" s="33">
        <v>78.201710000000006</v>
      </c>
      <c r="BO2541" s="33">
        <v>82.071020000000004</v>
      </c>
      <c r="BP2541" s="33">
        <v>86.153409999999994</v>
      </c>
      <c r="BQ2541" s="33">
        <v>90.258520000000004</v>
      </c>
      <c r="BR2541" s="33">
        <v>93.5</v>
      </c>
      <c r="BS2541" s="33">
        <v>96.397729999999996</v>
      </c>
      <c r="BT2541" s="33">
        <v>98.823859999999996</v>
      </c>
      <c r="BU2541" s="33">
        <v>100.26139999999999</v>
      </c>
      <c r="BV2541" s="33">
        <v>100.5994</v>
      </c>
      <c r="BW2541" s="33">
        <v>99.857960000000006</v>
      </c>
      <c r="BX2541" s="33">
        <v>97.769890000000004</v>
      </c>
      <c r="BY2541" s="33">
        <v>93.65625</v>
      </c>
      <c r="BZ2541" s="33">
        <v>88.264210000000006</v>
      </c>
      <c r="CA2541" s="33">
        <v>84.247159999999994</v>
      </c>
      <c r="CB2541" s="33">
        <v>81.667609999999996</v>
      </c>
      <c r="CC2541" s="33">
        <v>79.647729999999996</v>
      </c>
      <c r="DC2541" s="9">
        <v>30.520969999999998</v>
      </c>
      <c r="DD2541" s="9">
        <v>0</v>
      </c>
    </row>
    <row r="2542" spans="1:108" x14ac:dyDescent="0.25">
      <c r="A2542" s="9" t="s">
        <v>42</v>
      </c>
      <c r="B2542" s="9" t="s">
        <v>29</v>
      </c>
      <c r="C2542" s="9" t="s">
        <v>5</v>
      </c>
      <c r="D2542" s="9" t="s">
        <v>41</v>
      </c>
      <c r="E2542" s="9" t="s">
        <v>36</v>
      </c>
      <c r="F2542" s="9">
        <v>2026</v>
      </c>
      <c r="H2542" s="9"/>
      <c r="BF2542" s="33">
        <v>78.877840000000006</v>
      </c>
      <c r="BG2542" s="33">
        <v>77.517039999999994</v>
      </c>
      <c r="BH2542" s="33">
        <v>76.375</v>
      </c>
      <c r="BI2542" s="33">
        <v>75.116479999999996</v>
      </c>
      <c r="BJ2542" s="33">
        <v>74.139210000000006</v>
      </c>
      <c r="BK2542" s="33">
        <v>73.292609999999996</v>
      </c>
      <c r="BL2542" s="33">
        <v>72.590909999999994</v>
      </c>
      <c r="BM2542" s="33">
        <v>74.465909999999994</v>
      </c>
      <c r="BN2542" s="33">
        <v>78.201710000000006</v>
      </c>
      <c r="BO2542" s="33">
        <v>82.071020000000004</v>
      </c>
      <c r="BP2542" s="33">
        <v>86.153409999999994</v>
      </c>
      <c r="BQ2542" s="33">
        <v>90.258520000000004</v>
      </c>
      <c r="BR2542" s="33">
        <v>93.5</v>
      </c>
      <c r="BS2542" s="33">
        <v>96.397729999999996</v>
      </c>
      <c r="BT2542" s="33">
        <v>98.823859999999996</v>
      </c>
      <c r="BU2542" s="33">
        <v>100.26139999999999</v>
      </c>
      <c r="BV2542" s="33">
        <v>100.5994</v>
      </c>
      <c r="BW2542" s="33">
        <v>99.857960000000006</v>
      </c>
      <c r="BX2542" s="33">
        <v>97.769890000000004</v>
      </c>
      <c r="BY2542" s="33">
        <v>93.65625</v>
      </c>
      <c r="BZ2542" s="33">
        <v>88.264210000000006</v>
      </c>
      <c r="CA2542" s="33">
        <v>84.247159999999994</v>
      </c>
      <c r="CB2542" s="33">
        <v>81.667609999999996</v>
      </c>
      <c r="CC2542" s="33">
        <v>79.647729999999996</v>
      </c>
      <c r="DC2542" s="9">
        <v>30.520969999999998</v>
      </c>
      <c r="DD2542" s="9">
        <v>0</v>
      </c>
    </row>
    <row r="2543" spans="1:108" x14ac:dyDescent="0.25">
      <c r="A2543" s="9" t="s">
        <v>42</v>
      </c>
      <c r="B2543" s="9" t="s">
        <v>29</v>
      </c>
      <c r="C2543" s="9" t="s">
        <v>5</v>
      </c>
      <c r="D2543" s="9" t="s">
        <v>40</v>
      </c>
      <c r="E2543" s="9" t="s">
        <v>38</v>
      </c>
      <c r="F2543" s="9">
        <v>2016</v>
      </c>
      <c r="G2543" s="9">
        <v>5</v>
      </c>
      <c r="H2543" s="9"/>
      <c r="BF2543" s="33">
        <v>71.545460000000006</v>
      </c>
      <c r="BG2543" s="33">
        <v>69.363640000000004</v>
      </c>
      <c r="BH2543" s="33">
        <v>67.681820000000002</v>
      </c>
      <c r="BI2543" s="33">
        <v>66.545460000000006</v>
      </c>
      <c r="BJ2543" s="33">
        <v>65.738640000000004</v>
      </c>
      <c r="BK2543" s="33">
        <v>64.590909999999994</v>
      </c>
      <c r="BL2543" s="33">
        <v>64.477270000000004</v>
      </c>
      <c r="BM2543" s="33">
        <v>66.840909999999994</v>
      </c>
      <c r="BN2543" s="33">
        <v>70.670460000000006</v>
      </c>
      <c r="BO2543" s="33">
        <v>73.909090000000006</v>
      </c>
      <c r="BP2543" s="33">
        <v>78.102270000000004</v>
      </c>
      <c r="BQ2543" s="33">
        <v>82.204539999999994</v>
      </c>
      <c r="BR2543" s="33">
        <v>85.909090000000006</v>
      </c>
      <c r="BS2543" s="33">
        <v>88.806820000000002</v>
      </c>
      <c r="BT2543" s="33">
        <v>90.443179999999998</v>
      </c>
      <c r="BU2543" s="33">
        <v>90.738640000000004</v>
      </c>
      <c r="BV2543" s="33">
        <v>90.693179999999998</v>
      </c>
      <c r="BW2543" s="33">
        <v>89.977270000000004</v>
      </c>
      <c r="BX2543" s="33">
        <v>87.75</v>
      </c>
      <c r="BY2543" s="33">
        <v>85.170460000000006</v>
      </c>
      <c r="BZ2543" s="33">
        <v>81.556820000000002</v>
      </c>
      <c r="CA2543" s="33">
        <v>77.022729999999996</v>
      </c>
      <c r="CB2543" s="33">
        <v>74.159090000000006</v>
      </c>
      <c r="CC2543" s="33">
        <v>71.590909999999994</v>
      </c>
      <c r="DC2543" s="9">
        <v>30.520969999999998</v>
      </c>
      <c r="DD2543" s="9">
        <v>0</v>
      </c>
    </row>
    <row r="2544" spans="1:108" x14ac:dyDescent="0.25">
      <c r="A2544" s="9" t="s">
        <v>42</v>
      </c>
      <c r="B2544" s="9" t="s">
        <v>29</v>
      </c>
      <c r="C2544" s="9" t="s">
        <v>5</v>
      </c>
      <c r="D2544" s="9" t="s">
        <v>40</v>
      </c>
      <c r="E2544" s="9" t="s">
        <v>38</v>
      </c>
      <c r="F2544" s="9">
        <v>2016</v>
      </c>
      <c r="G2544" s="9">
        <v>6</v>
      </c>
      <c r="H2544" s="9"/>
      <c r="BF2544" s="33">
        <v>79.409090000000006</v>
      </c>
      <c r="BG2544" s="33">
        <v>76.909090000000006</v>
      </c>
      <c r="BH2544" s="33">
        <v>75.363640000000004</v>
      </c>
      <c r="BI2544" s="33">
        <v>73.75</v>
      </c>
      <c r="BJ2544" s="33">
        <v>72.795460000000006</v>
      </c>
      <c r="BK2544" s="33">
        <v>71.818179999999998</v>
      </c>
      <c r="BL2544" s="33">
        <v>72.113640000000004</v>
      </c>
      <c r="BM2544" s="33">
        <v>75.568179999999998</v>
      </c>
      <c r="BN2544" s="33">
        <v>78.829539999999994</v>
      </c>
      <c r="BO2544" s="33">
        <v>82.693179999999998</v>
      </c>
      <c r="BP2544" s="33">
        <v>87.306820000000002</v>
      </c>
      <c r="BQ2544" s="33">
        <v>90.784090000000006</v>
      </c>
      <c r="BR2544" s="33">
        <v>94.204539999999994</v>
      </c>
      <c r="BS2544" s="33">
        <v>97.102270000000004</v>
      </c>
      <c r="BT2544" s="33">
        <v>99</v>
      </c>
      <c r="BU2544" s="33">
        <v>100.4659</v>
      </c>
      <c r="BV2544" s="33">
        <v>100.625</v>
      </c>
      <c r="BW2544" s="33">
        <v>99.511359999999996</v>
      </c>
      <c r="BX2544" s="33">
        <v>98.238640000000004</v>
      </c>
      <c r="BY2544" s="33">
        <v>95.340909999999994</v>
      </c>
      <c r="BZ2544" s="33">
        <v>90.340909999999994</v>
      </c>
      <c r="CA2544" s="33">
        <v>85.579539999999994</v>
      </c>
      <c r="CB2544" s="33">
        <v>83.170460000000006</v>
      </c>
      <c r="CC2544" s="33">
        <v>80.965909999999994</v>
      </c>
      <c r="DC2544" s="9">
        <v>30.520969999999998</v>
      </c>
      <c r="DD2544" s="9">
        <v>0</v>
      </c>
    </row>
    <row r="2545" spans="1:108" x14ac:dyDescent="0.25">
      <c r="A2545" s="9" t="s">
        <v>42</v>
      </c>
      <c r="B2545" s="9" t="s">
        <v>29</v>
      </c>
      <c r="C2545" s="9" t="s">
        <v>5</v>
      </c>
      <c r="D2545" s="9" t="s">
        <v>40</v>
      </c>
      <c r="E2545" s="9" t="s">
        <v>38</v>
      </c>
      <c r="F2545" s="9">
        <v>2016</v>
      </c>
      <c r="G2545" s="9">
        <v>7</v>
      </c>
      <c r="H2545" s="9">
        <v>1184.549</v>
      </c>
      <c r="I2545" s="9">
        <v>1139.0119999999999</v>
      </c>
      <c r="J2545" s="9">
        <v>1075.384</v>
      </c>
      <c r="K2545" s="9">
        <v>1062.904</v>
      </c>
      <c r="L2545" s="9">
        <v>1360.4159999999999</v>
      </c>
      <c r="M2545" s="9">
        <v>1460.91</v>
      </c>
      <c r="N2545" s="9">
        <v>1725.8440000000001</v>
      </c>
      <c r="O2545" s="9">
        <v>1896.277</v>
      </c>
      <c r="P2545" s="9">
        <v>2166.3629999999998</v>
      </c>
      <c r="Q2545" s="9">
        <v>2344.0059999999999</v>
      </c>
      <c r="R2545" s="9">
        <v>2336.364</v>
      </c>
      <c r="S2545" s="9">
        <v>2535.7089999999998</v>
      </c>
      <c r="T2545" s="9">
        <v>2629.4</v>
      </c>
      <c r="U2545" s="9">
        <v>2109.4679999999998</v>
      </c>
      <c r="V2545" s="9">
        <v>2129.23</v>
      </c>
      <c r="W2545" s="9">
        <v>2012.866</v>
      </c>
      <c r="X2545" s="9">
        <v>1969.4860000000001</v>
      </c>
      <c r="Y2545" s="9">
        <v>1856.279</v>
      </c>
      <c r="Z2545" s="9">
        <v>2256.6869999999999</v>
      </c>
      <c r="AA2545" s="9">
        <v>2069.69</v>
      </c>
      <c r="AB2545" s="9">
        <v>1687.9870000000001</v>
      </c>
      <c r="AC2545" s="9">
        <v>1320.1220000000001</v>
      </c>
      <c r="AD2545" s="9">
        <v>1237.1980000000001</v>
      </c>
      <c r="AE2545" s="9">
        <v>1230.1610000000001</v>
      </c>
      <c r="AF2545" s="9">
        <v>2012.9680000000001</v>
      </c>
      <c r="AG2545" s="9">
        <v>1114.9780000000001</v>
      </c>
      <c r="AH2545" s="9">
        <v>1109.5</v>
      </c>
      <c r="AI2545" s="9">
        <v>1076.546</v>
      </c>
      <c r="AJ2545" s="9">
        <v>1113.376</v>
      </c>
      <c r="AK2545" s="9">
        <v>1489.5920000000001</v>
      </c>
      <c r="AL2545" s="9">
        <v>1469.0809999999999</v>
      </c>
      <c r="AM2545" s="9">
        <v>1760.7</v>
      </c>
      <c r="AN2545" s="9">
        <v>1944.5640000000001</v>
      </c>
      <c r="AO2545" s="9">
        <v>2143.944</v>
      </c>
      <c r="AP2545" s="9">
        <v>2323.9319999999998</v>
      </c>
      <c r="AQ2545" s="9">
        <v>2338.096</v>
      </c>
      <c r="AR2545" s="9">
        <v>2476.3220000000001</v>
      </c>
      <c r="AS2545" s="9">
        <v>2635.69</v>
      </c>
      <c r="AT2545" s="9">
        <v>2704.808</v>
      </c>
      <c r="AU2545" s="9">
        <v>2716.8919999999998</v>
      </c>
      <c r="AV2545" s="9">
        <v>2706.6930000000002</v>
      </c>
      <c r="AW2545" s="9">
        <v>2560.6469999999999</v>
      </c>
      <c r="AX2545" s="9">
        <v>2290.4520000000002</v>
      </c>
      <c r="AY2545" s="9">
        <v>2217.6060000000002</v>
      </c>
      <c r="AZ2545" s="9">
        <v>2050.7669999999998</v>
      </c>
      <c r="BA2545" s="9">
        <v>1597.9749999999999</v>
      </c>
      <c r="BB2545" s="9">
        <v>1298.2850000000001</v>
      </c>
      <c r="BC2545" s="9">
        <v>1200.1300000000001</v>
      </c>
      <c r="BD2545" s="9">
        <v>1198.6559999999999</v>
      </c>
      <c r="BE2545" s="9">
        <v>2597.1129999999998</v>
      </c>
      <c r="BF2545" s="33">
        <v>77.681820000000002</v>
      </c>
      <c r="BG2545" s="33">
        <v>76.772729999999996</v>
      </c>
      <c r="BH2545" s="33">
        <v>75.397729999999996</v>
      </c>
      <c r="BI2545" s="33">
        <v>74.795460000000006</v>
      </c>
      <c r="BJ2545" s="33">
        <v>73.875</v>
      </c>
      <c r="BK2545" s="33">
        <v>73.25</v>
      </c>
      <c r="BL2545" s="33">
        <v>72.727270000000004</v>
      </c>
      <c r="BM2545" s="33">
        <v>74.306820000000002</v>
      </c>
      <c r="BN2545" s="33">
        <v>77.545460000000006</v>
      </c>
      <c r="BO2545" s="33">
        <v>80.329539999999994</v>
      </c>
      <c r="BP2545" s="33">
        <v>83.522729999999996</v>
      </c>
      <c r="BQ2545" s="33">
        <v>86.613640000000004</v>
      </c>
      <c r="BR2545" s="33">
        <v>90.784090000000006</v>
      </c>
      <c r="BS2545" s="33">
        <v>92.943179999999998</v>
      </c>
      <c r="BT2545" s="33">
        <v>94.920460000000006</v>
      </c>
      <c r="BU2545" s="33">
        <v>96</v>
      </c>
      <c r="BV2545" s="33">
        <v>95.670460000000006</v>
      </c>
      <c r="BW2545" s="33">
        <v>95.045460000000006</v>
      </c>
      <c r="BX2545" s="33">
        <v>92.795460000000006</v>
      </c>
      <c r="BY2545" s="33">
        <v>90.227270000000004</v>
      </c>
      <c r="BZ2545" s="33">
        <v>86.443179999999998</v>
      </c>
      <c r="CA2545" s="33">
        <v>83.25</v>
      </c>
      <c r="CB2545" s="33">
        <v>81.079539999999994</v>
      </c>
      <c r="CC2545" s="33">
        <v>79.579539999999994</v>
      </c>
      <c r="CD2545" s="9">
        <v>1551.396</v>
      </c>
      <c r="CE2545" s="9">
        <v>2036.1120000000001</v>
      </c>
      <c r="CF2545" s="9">
        <v>2143.6419999999998</v>
      </c>
      <c r="CG2545" s="9">
        <v>2458.9560000000001</v>
      </c>
      <c r="CH2545" s="9">
        <v>2578.9749999999999</v>
      </c>
      <c r="CI2545" s="9">
        <v>2648.335</v>
      </c>
      <c r="CJ2545" s="9">
        <v>2689.0929999999998</v>
      </c>
      <c r="CK2545" s="9">
        <v>2791.2040000000002</v>
      </c>
      <c r="CL2545" s="9">
        <v>3352.241</v>
      </c>
      <c r="CM2545" s="9">
        <v>3116.308</v>
      </c>
      <c r="CN2545" s="9">
        <v>3312.598</v>
      </c>
      <c r="CO2545" s="9">
        <v>4879.4679999999998</v>
      </c>
      <c r="CP2545" s="9">
        <v>4904.7889999999998</v>
      </c>
      <c r="CQ2545" s="9">
        <v>5343.1869999999999</v>
      </c>
      <c r="CR2545" s="9">
        <v>4383.4920000000002</v>
      </c>
      <c r="CS2545" s="9">
        <v>4380.5429999999997</v>
      </c>
      <c r="CT2545" s="9">
        <v>4751.4939999999997</v>
      </c>
      <c r="CU2545" s="9">
        <v>3717.4349999999999</v>
      </c>
      <c r="CV2545" s="9">
        <v>3721.826</v>
      </c>
      <c r="CW2545" s="9">
        <v>4709.7070000000003</v>
      </c>
      <c r="CX2545" s="9">
        <v>2714.7860000000001</v>
      </c>
      <c r="CY2545" s="9">
        <v>2269.404</v>
      </c>
      <c r="CZ2545" s="9">
        <v>2038.6020000000001</v>
      </c>
      <c r="DA2545" s="9">
        <v>1991.1659999999999</v>
      </c>
      <c r="DB2545" s="9">
        <v>3850.268</v>
      </c>
      <c r="DC2545" s="9">
        <v>30.520969999999998</v>
      </c>
      <c r="DD2545" s="9">
        <v>0</v>
      </c>
    </row>
    <row r="2546" spans="1:108" x14ac:dyDescent="0.25">
      <c r="A2546" s="9" t="s">
        <v>42</v>
      </c>
      <c r="B2546" s="9" t="s">
        <v>29</v>
      </c>
      <c r="C2546" s="9" t="s">
        <v>5</v>
      </c>
      <c r="D2546" s="9" t="s">
        <v>40</v>
      </c>
      <c r="E2546" s="9" t="s">
        <v>38</v>
      </c>
      <c r="F2546" s="9">
        <v>2016</v>
      </c>
      <c r="G2546" s="9">
        <v>8</v>
      </c>
      <c r="H2546" s="9"/>
      <c r="BF2546" s="33">
        <v>74.386359999999996</v>
      </c>
      <c r="BG2546" s="33">
        <v>72.397729999999996</v>
      </c>
      <c r="BH2546" s="33">
        <v>71.045460000000006</v>
      </c>
      <c r="BI2546" s="33">
        <v>69.852270000000004</v>
      </c>
      <c r="BJ2546" s="33">
        <v>68.5</v>
      </c>
      <c r="BK2546" s="33">
        <v>67.238640000000004</v>
      </c>
      <c r="BL2546" s="33">
        <v>66.318179999999998</v>
      </c>
      <c r="BM2546" s="33">
        <v>67.170460000000006</v>
      </c>
      <c r="BN2546" s="33">
        <v>70.125</v>
      </c>
      <c r="BO2546" s="33">
        <v>74.022729999999996</v>
      </c>
      <c r="BP2546" s="33">
        <v>78.829539999999994</v>
      </c>
      <c r="BQ2546" s="33">
        <v>83.659090000000006</v>
      </c>
      <c r="BR2546" s="33">
        <v>87.761359999999996</v>
      </c>
      <c r="BS2546" s="33">
        <v>90.102270000000004</v>
      </c>
      <c r="BT2546" s="33">
        <v>92.772729999999996</v>
      </c>
      <c r="BU2546" s="33">
        <v>94.715909999999994</v>
      </c>
      <c r="BV2546" s="33">
        <v>95.261359999999996</v>
      </c>
      <c r="BW2546" s="33">
        <v>95.238640000000004</v>
      </c>
      <c r="BX2546" s="33">
        <v>92.534090000000006</v>
      </c>
      <c r="BY2546" s="33">
        <v>88.590909999999994</v>
      </c>
      <c r="BZ2546" s="33">
        <v>84.545460000000006</v>
      </c>
      <c r="CA2546" s="33">
        <v>80.727270000000004</v>
      </c>
      <c r="CB2546" s="33">
        <v>78.681820000000002</v>
      </c>
      <c r="CC2546" s="33">
        <v>76.954539999999994</v>
      </c>
      <c r="DC2546" s="9">
        <v>30.520969999999998</v>
      </c>
      <c r="DD2546" s="9">
        <v>0</v>
      </c>
    </row>
    <row r="2547" spans="1:108" x14ac:dyDescent="0.25">
      <c r="A2547" s="9" t="s">
        <v>42</v>
      </c>
      <c r="B2547" s="9" t="s">
        <v>29</v>
      </c>
      <c r="C2547" s="9" t="s">
        <v>5</v>
      </c>
      <c r="D2547" s="9" t="s">
        <v>40</v>
      </c>
      <c r="E2547" s="9" t="s">
        <v>38</v>
      </c>
      <c r="F2547" s="9">
        <v>2016</v>
      </c>
      <c r="G2547" s="9">
        <v>9</v>
      </c>
      <c r="H2547" s="9"/>
      <c r="BF2547" s="33">
        <v>71.829539999999994</v>
      </c>
      <c r="BG2547" s="33">
        <v>70.715909999999994</v>
      </c>
      <c r="BH2547" s="33">
        <v>69.511359999999996</v>
      </c>
      <c r="BI2547" s="33">
        <v>68.215909999999994</v>
      </c>
      <c r="BJ2547" s="33">
        <v>67.147729999999996</v>
      </c>
      <c r="BK2547" s="33">
        <v>66.454539999999994</v>
      </c>
      <c r="BL2547" s="33">
        <v>66.056820000000002</v>
      </c>
      <c r="BM2547" s="33">
        <v>66.022729999999996</v>
      </c>
      <c r="BN2547" s="33">
        <v>68.318179999999998</v>
      </c>
      <c r="BO2547" s="33">
        <v>72.590909999999994</v>
      </c>
      <c r="BP2547" s="33">
        <v>76.818179999999998</v>
      </c>
      <c r="BQ2547" s="33">
        <v>80.897729999999996</v>
      </c>
      <c r="BR2547" s="33">
        <v>85.022729999999996</v>
      </c>
      <c r="BS2547" s="33">
        <v>88.022729999999996</v>
      </c>
      <c r="BT2547" s="33">
        <v>90.488640000000004</v>
      </c>
      <c r="BU2547" s="33">
        <v>92.022729999999996</v>
      </c>
      <c r="BV2547" s="33">
        <v>92.215909999999994</v>
      </c>
      <c r="BW2547" s="33">
        <v>91.25</v>
      </c>
      <c r="BX2547" s="33">
        <v>89.340909999999994</v>
      </c>
      <c r="BY2547" s="33">
        <v>85.284090000000006</v>
      </c>
      <c r="BZ2547" s="33">
        <v>81.204539999999994</v>
      </c>
      <c r="CA2547" s="33">
        <v>77.625</v>
      </c>
      <c r="CB2547" s="33">
        <v>75.045460000000006</v>
      </c>
      <c r="CC2547" s="33">
        <v>72.852270000000004</v>
      </c>
      <c r="DC2547" s="9">
        <v>30.520969999999998</v>
      </c>
      <c r="DD2547" s="9">
        <v>0</v>
      </c>
    </row>
    <row r="2548" spans="1:108" x14ac:dyDescent="0.25">
      <c r="A2548" s="9" t="s">
        <v>42</v>
      </c>
      <c r="B2548" s="9" t="s">
        <v>29</v>
      </c>
      <c r="C2548" s="9" t="s">
        <v>5</v>
      </c>
      <c r="D2548" s="9" t="s">
        <v>40</v>
      </c>
      <c r="E2548" s="9" t="s">
        <v>38</v>
      </c>
      <c r="F2548" s="9">
        <v>2016</v>
      </c>
      <c r="G2548" s="9">
        <v>10</v>
      </c>
      <c r="H2548" s="9"/>
      <c r="BF2548" s="33">
        <v>66.784090000000006</v>
      </c>
      <c r="BG2548" s="33">
        <v>65.420460000000006</v>
      </c>
      <c r="BH2548" s="33">
        <v>63.954540000000001</v>
      </c>
      <c r="BI2548" s="33">
        <v>62.488639999999997</v>
      </c>
      <c r="BJ2548" s="33">
        <v>61.806820000000002</v>
      </c>
      <c r="BK2548" s="33">
        <v>61.193179999999998</v>
      </c>
      <c r="BL2548" s="33">
        <v>60.488639999999997</v>
      </c>
      <c r="BM2548" s="33">
        <v>60.034089999999999</v>
      </c>
      <c r="BN2548" s="33">
        <v>64.931820000000002</v>
      </c>
      <c r="BO2548" s="33">
        <v>69.965909999999994</v>
      </c>
      <c r="BP2548" s="33">
        <v>75.215909999999994</v>
      </c>
      <c r="BQ2548" s="33">
        <v>79.306820000000002</v>
      </c>
      <c r="BR2548" s="33">
        <v>82.988640000000004</v>
      </c>
      <c r="BS2548" s="33">
        <v>86.125</v>
      </c>
      <c r="BT2548" s="33">
        <v>87.840909999999994</v>
      </c>
      <c r="BU2548" s="33">
        <v>89.181820000000002</v>
      </c>
      <c r="BV2548" s="33">
        <v>89.431820000000002</v>
      </c>
      <c r="BW2548" s="33">
        <v>88.238640000000004</v>
      </c>
      <c r="BX2548" s="33">
        <v>84.397729999999996</v>
      </c>
      <c r="BY2548" s="33">
        <v>79.511359999999996</v>
      </c>
      <c r="BZ2548" s="33">
        <v>76.227270000000004</v>
      </c>
      <c r="CA2548" s="33">
        <v>73.715909999999994</v>
      </c>
      <c r="CB2548" s="33">
        <v>71.454539999999994</v>
      </c>
      <c r="CC2548" s="33">
        <v>69.534090000000006</v>
      </c>
      <c r="DC2548" s="9">
        <v>30.520969999999998</v>
      </c>
      <c r="DD2548" s="9">
        <v>0</v>
      </c>
    </row>
    <row r="2549" spans="1:108" x14ac:dyDescent="0.25">
      <c r="A2549" s="9" t="s">
        <v>42</v>
      </c>
      <c r="B2549" s="9" t="s">
        <v>29</v>
      </c>
      <c r="C2549" s="9" t="s">
        <v>5</v>
      </c>
      <c r="D2549" s="9" t="s">
        <v>40</v>
      </c>
      <c r="E2549" s="9" t="s">
        <v>38</v>
      </c>
      <c r="F2549" s="9">
        <v>2017</v>
      </c>
      <c r="G2549" s="9">
        <v>5</v>
      </c>
      <c r="H2549" s="9"/>
      <c r="BF2549" s="33">
        <v>71.545460000000006</v>
      </c>
      <c r="BG2549" s="33">
        <v>69.363640000000004</v>
      </c>
      <c r="BH2549" s="33">
        <v>67.681820000000002</v>
      </c>
      <c r="BI2549" s="33">
        <v>66.545460000000006</v>
      </c>
      <c r="BJ2549" s="33">
        <v>65.738640000000004</v>
      </c>
      <c r="BK2549" s="33">
        <v>64.590909999999994</v>
      </c>
      <c r="BL2549" s="33">
        <v>64.477270000000004</v>
      </c>
      <c r="BM2549" s="33">
        <v>66.840909999999994</v>
      </c>
      <c r="BN2549" s="33">
        <v>70.670460000000006</v>
      </c>
      <c r="BO2549" s="33">
        <v>73.909090000000006</v>
      </c>
      <c r="BP2549" s="33">
        <v>78.102270000000004</v>
      </c>
      <c r="BQ2549" s="33">
        <v>82.204539999999994</v>
      </c>
      <c r="BR2549" s="33">
        <v>85.909090000000006</v>
      </c>
      <c r="BS2549" s="33">
        <v>88.806820000000002</v>
      </c>
      <c r="BT2549" s="33">
        <v>90.443179999999998</v>
      </c>
      <c r="BU2549" s="33">
        <v>90.738640000000004</v>
      </c>
      <c r="BV2549" s="33">
        <v>90.693179999999998</v>
      </c>
      <c r="BW2549" s="33">
        <v>89.977270000000004</v>
      </c>
      <c r="BX2549" s="33">
        <v>87.75</v>
      </c>
      <c r="BY2549" s="33">
        <v>85.170460000000006</v>
      </c>
      <c r="BZ2549" s="33">
        <v>81.556820000000002</v>
      </c>
      <c r="CA2549" s="33">
        <v>77.022729999999996</v>
      </c>
      <c r="CB2549" s="33">
        <v>74.159090000000006</v>
      </c>
      <c r="CC2549" s="33">
        <v>71.590909999999994</v>
      </c>
      <c r="DC2549" s="9">
        <v>30.520969999999998</v>
      </c>
      <c r="DD2549" s="9">
        <v>0</v>
      </c>
    </row>
    <row r="2550" spans="1:108" x14ac:dyDescent="0.25">
      <c r="A2550" s="9" t="s">
        <v>42</v>
      </c>
      <c r="B2550" s="9" t="s">
        <v>29</v>
      </c>
      <c r="C2550" s="9" t="s">
        <v>5</v>
      </c>
      <c r="D2550" s="9" t="s">
        <v>40</v>
      </c>
      <c r="E2550" s="9" t="s">
        <v>38</v>
      </c>
      <c r="F2550" s="9">
        <v>2017</v>
      </c>
      <c r="G2550" s="9">
        <v>6</v>
      </c>
      <c r="H2550" s="9"/>
      <c r="BF2550" s="33">
        <v>79.409090000000006</v>
      </c>
      <c r="BG2550" s="33">
        <v>76.909090000000006</v>
      </c>
      <c r="BH2550" s="33">
        <v>75.363640000000004</v>
      </c>
      <c r="BI2550" s="33">
        <v>73.75</v>
      </c>
      <c r="BJ2550" s="33">
        <v>72.795460000000006</v>
      </c>
      <c r="BK2550" s="33">
        <v>71.818179999999998</v>
      </c>
      <c r="BL2550" s="33">
        <v>72.113640000000004</v>
      </c>
      <c r="BM2550" s="33">
        <v>75.568179999999998</v>
      </c>
      <c r="BN2550" s="33">
        <v>78.829539999999994</v>
      </c>
      <c r="BO2550" s="33">
        <v>82.693179999999998</v>
      </c>
      <c r="BP2550" s="33">
        <v>87.306820000000002</v>
      </c>
      <c r="BQ2550" s="33">
        <v>90.784090000000006</v>
      </c>
      <c r="BR2550" s="33">
        <v>94.204539999999994</v>
      </c>
      <c r="BS2550" s="33">
        <v>97.102270000000004</v>
      </c>
      <c r="BT2550" s="33">
        <v>99</v>
      </c>
      <c r="BU2550" s="33">
        <v>100.4659</v>
      </c>
      <c r="BV2550" s="33">
        <v>100.625</v>
      </c>
      <c r="BW2550" s="33">
        <v>99.511359999999996</v>
      </c>
      <c r="BX2550" s="33">
        <v>98.238640000000004</v>
      </c>
      <c r="BY2550" s="33">
        <v>95.340909999999994</v>
      </c>
      <c r="BZ2550" s="33">
        <v>90.340909999999994</v>
      </c>
      <c r="CA2550" s="33">
        <v>85.579539999999994</v>
      </c>
      <c r="CB2550" s="33">
        <v>83.170460000000006</v>
      </c>
      <c r="CC2550" s="33">
        <v>80.965909999999994</v>
      </c>
      <c r="DC2550" s="9">
        <v>30.520969999999998</v>
      </c>
      <c r="DD2550" s="9">
        <v>0</v>
      </c>
    </row>
    <row r="2551" spans="1:108" x14ac:dyDescent="0.25">
      <c r="A2551" s="9" t="s">
        <v>42</v>
      </c>
      <c r="B2551" s="9" t="s">
        <v>29</v>
      </c>
      <c r="C2551" s="9" t="s">
        <v>5</v>
      </c>
      <c r="D2551" s="9" t="s">
        <v>40</v>
      </c>
      <c r="E2551" s="9" t="s">
        <v>38</v>
      </c>
      <c r="F2551" s="9">
        <v>2017</v>
      </c>
      <c r="G2551" s="9">
        <v>7</v>
      </c>
      <c r="H2551" s="9">
        <v>1178.7370000000001</v>
      </c>
      <c r="I2551" s="9">
        <v>1134.56</v>
      </c>
      <c r="J2551" s="9">
        <v>1070.202</v>
      </c>
      <c r="K2551" s="9">
        <v>1059.3800000000001</v>
      </c>
      <c r="L2551" s="9">
        <v>1358.9069999999999</v>
      </c>
      <c r="M2551" s="9">
        <v>1459.171</v>
      </c>
      <c r="N2551" s="9">
        <v>1725.104</v>
      </c>
      <c r="O2551" s="9">
        <v>1898.33</v>
      </c>
      <c r="P2551" s="9">
        <v>2169.6309999999999</v>
      </c>
      <c r="Q2551" s="9">
        <v>2350.9299999999998</v>
      </c>
      <c r="R2551" s="9">
        <v>2336.5419999999999</v>
      </c>
      <c r="S2551" s="9">
        <v>2534.9780000000001</v>
      </c>
      <c r="T2551" s="9">
        <v>2630.2719999999999</v>
      </c>
      <c r="U2551" s="9">
        <v>2113.498</v>
      </c>
      <c r="V2551" s="9">
        <v>2133.2600000000002</v>
      </c>
      <c r="W2551" s="9">
        <v>2019.221</v>
      </c>
      <c r="X2551" s="9">
        <v>1977.675</v>
      </c>
      <c r="Y2551" s="9">
        <v>1857.97</v>
      </c>
      <c r="Z2551" s="9">
        <v>2255.7890000000002</v>
      </c>
      <c r="AA2551" s="9">
        <v>2074.16</v>
      </c>
      <c r="AB2551" s="9">
        <v>1692.364</v>
      </c>
      <c r="AC2551" s="9">
        <v>1323.5889999999999</v>
      </c>
      <c r="AD2551" s="9">
        <v>1239.5170000000001</v>
      </c>
      <c r="AE2551" s="9">
        <v>1232.48</v>
      </c>
      <c r="AF2551" s="9">
        <v>2017.809</v>
      </c>
      <c r="AG2551" s="9">
        <v>1109.165</v>
      </c>
      <c r="AH2551" s="9">
        <v>1105.047</v>
      </c>
      <c r="AI2551" s="9">
        <v>1071.364</v>
      </c>
      <c r="AJ2551" s="9">
        <v>1109.8520000000001</v>
      </c>
      <c r="AK2551" s="9">
        <v>1488.0840000000001</v>
      </c>
      <c r="AL2551" s="9">
        <v>1467.3420000000001</v>
      </c>
      <c r="AM2551" s="9">
        <v>1759.961</v>
      </c>
      <c r="AN2551" s="9">
        <v>1946.617</v>
      </c>
      <c r="AO2551" s="9">
        <v>2147.212</v>
      </c>
      <c r="AP2551" s="9">
        <v>2330.8560000000002</v>
      </c>
      <c r="AQ2551" s="9">
        <v>2338.2739999999999</v>
      </c>
      <c r="AR2551" s="9">
        <v>2475.5909999999999</v>
      </c>
      <c r="AS2551" s="9">
        <v>2636.5630000000001</v>
      </c>
      <c r="AT2551" s="9">
        <v>2708.8380000000002</v>
      </c>
      <c r="AU2551" s="9">
        <v>2720.9229999999998</v>
      </c>
      <c r="AV2551" s="9">
        <v>2713.0479999999998</v>
      </c>
      <c r="AW2551" s="9">
        <v>2568.835</v>
      </c>
      <c r="AX2551" s="9">
        <v>2292.143</v>
      </c>
      <c r="AY2551" s="9">
        <v>2216.7089999999998</v>
      </c>
      <c r="AZ2551" s="9">
        <v>2055.2379999999998</v>
      </c>
      <c r="BA2551" s="9">
        <v>1602.3530000000001</v>
      </c>
      <c r="BB2551" s="9">
        <v>1301.751</v>
      </c>
      <c r="BC2551" s="9">
        <v>1202.4490000000001</v>
      </c>
      <c r="BD2551" s="9">
        <v>1200.9760000000001</v>
      </c>
      <c r="BE2551" s="9">
        <v>2601.9540000000002</v>
      </c>
      <c r="BF2551" s="33">
        <v>77.681820000000002</v>
      </c>
      <c r="BG2551" s="33">
        <v>76.772729999999996</v>
      </c>
      <c r="BH2551" s="33">
        <v>75.397729999999996</v>
      </c>
      <c r="BI2551" s="33">
        <v>74.795460000000006</v>
      </c>
      <c r="BJ2551" s="33">
        <v>73.875</v>
      </c>
      <c r="BK2551" s="33">
        <v>73.25</v>
      </c>
      <c r="BL2551" s="33">
        <v>72.727270000000004</v>
      </c>
      <c r="BM2551" s="33">
        <v>74.306820000000002</v>
      </c>
      <c r="BN2551" s="33">
        <v>77.545460000000006</v>
      </c>
      <c r="BO2551" s="33">
        <v>80.329539999999994</v>
      </c>
      <c r="BP2551" s="33">
        <v>83.522729999999996</v>
      </c>
      <c r="BQ2551" s="33">
        <v>86.613640000000004</v>
      </c>
      <c r="BR2551" s="33">
        <v>90.784090000000006</v>
      </c>
      <c r="BS2551" s="33">
        <v>92.943179999999998</v>
      </c>
      <c r="BT2551" s="33">
        <v>94.920460000000006</v>
      </c>
      <c r="BU2551" s="33">
        <v>96</v>
      </c>
      <c r="BV2551" s="33">
        <v>95.670460000000006</v>
      </c>
      <c r="BW2551" s="33">
        <v>95.045460000000006</v>
      </c>
      <c r="BX2551" s="33">
        <v>92.795460000000006</v>
      </c>
      <c r="BY2551" s="33">
        <v>90.227270000000004</v>
      </c>
      <c r="BZ2551" s="33">
        <v>86.443179999999998</v>
      </c>
      <c r="CA2551" s="33">
        <v>83.25</v>
      </c>
      <c r="CB2551" s="33">
        <v>81.079539999999994</v>
      </c>
      <c r="CC2551" s="33">
        <v>79.579539999999994</v>
      </c>
      <c r="CD2551" s="9">
        <v>1557.931</v>
      </c>
      <c r="CE2551" s="9">
        <v>2043.2239999999999</v>
      </c>
      <c r="CF2551" s="9">
        <v>2152.3490000000002</v>
      </c>
      <c r="CG2551" s="9">
        <v>2462.38</v>
      </c>
      <c r="CH2551" s="9">
        <v>2575.0990000000002</v>
      </c>
      <c r="CI2551" s="9">
        <v>2640.953</v>
      </c>
      <c r="CJ2551" s="9">
        <v>2681.8020000000001</v>
      </c>
      <c r="CK2551" s="9">
        <v>2781.89</v>
      </c>
      <c r="CL2551" s="9">
        <v>3348.28</v>
      </c>
      <c r="CM2551" s="9">
        <v>3110.7620000000002</v>
      </c>
      <c r="CN2551" s="9">
        <v>3307.73</v>
      </c>
      <c r="CO2551" s="9">
        <v>4879.3829999999998</v>
      </c>
      <c r="CP2551" s="9">
        <v>4908.4080000000004</v>
      </c>
      <c r="CQ2551" s="9">
        <v>5349.1620000000003</v>
      </c>
      <c r="CR2551" s="9">
        <v>4387.8530000000001</v>
      </c>
      <c r="CS2551" s="9">
        <v>4384.0519999999997</v>
      </c>
      <c r="CT2551" s="9">
        <v>4757.0079999999998</v>
      </c>
      <c r="CU2551" s="9">
        <v>3726.645</v>
      </c>
      <c r="CV2551" s="9">
        <v>3733.4589999999998</v>
      </c>
      <c r="CW2551" s="9">
        <v>4724.9799999999996</v>
      </c>
      <c r="CX2551" s="9">
        <v>2725.4969999999998</v>
      </c>
      <c r="CY2551" s="9">
        <v>2279.2350000000001</v>
      </c>
      <c r="CZ2551" s="9">
        <v>2048.4960000000001</v>
      </c>
      <c r="DA2551" s="9">
        <v>2000.796</v>
      </c>
      <c r="DB2551" s="9">
        <v>3856.5010000000002</v>
      </c>
      <c r="DC2551" s="9">
        <v>30.520969999999998</v>
      </c>
      <c r="DD2551" s="9">
        <v>0</v>
      </c>
    </row>
    <row r="2552" spans="1:108" x14ac:dyDescent="0.25">
      <c r="A2552" s="9" t="s">
        <v>42</v>
      </c>
      <c r="B2552" s="9" t="s">
        <v>29</v>
      </c>
      <c r="C2552" s="9" t="s">
        <v>5</v>
      </c>
      <c r="D2552" s="9" t="s">
        <v>40</v>
      </c>
      <c r="E2552" s="9" t="s">
        <v>38</v>
      </c>
      <c r="F2552" s="9">
        <v>2017</v>
      </c>
      <c r="G2552" s="9">
        <v>8</v>
      </c>
      <c r="H2552" s="9"/>
      <c r="BF2552" s="33">
        <v>74.386359999999996</v>
      </c>
      <c r="BG2552" s="33">
        <v>72.397729999999996</v>
      </c>
      <c r="BH2552" s="33">
        <v>71.045460000000006</v>
      </c>
      <c r="BI2552" s="33">
        <v>69.852270000000004</v>
      </c>
      <c r="BJ2552" s="33">
        <v>68.5</v>
      </c>
      <c r="BK2552" s="33">
        <v>67.238640000000004</v>
      </c>
      <c r="BL2552" s="33">
        <v>66.318179999999998</v>
      </c>
      <c r="BM2552" s="33">
        <v>67.170460000000006</v>
      </c>
      <c r="BN2552" s="33">
        <v>70.125</v>
      </c>
      <c r="BO2552" s="33">
        <v>74.022729999999996</v>
      </c>
      <c r="BP2552" s="33">
        <v>78.829539999999994</v>
      </c>
      <c r="BQ2552" s="33">
        <v>83.659090000000006</v>
      </c>
      <c r="BR2552" s="33">
        <v>87.761359999999996</v>
      </c>
      <c r="BS2552" s="33">
        <v>90.102270000000004</v>
      </c>
      <c r="BT2552" s="33">
        <v>92.772729999999996</v>
      </c>
      <c r="BU2552" s="33">
        <v>94.715909999999994</v>
      </c>
      <c r="BV2552" s="33">
        <v>95.261359999999996</v>
      </c>
      <c r="BW2552" s="33">
        <v>95.238640000000004</v>
      </c>
      <c r="BX2552" s="33">
        <v>92.534090000000006</v>
      </c>
      <c r="BY2552" s="33">
        <v>88.590909999999994</v>
      </c>
      <c r="BZ2552" s="33">
        <v>84.545460000000006</v>
      </c>
      <c r="CA2552" s="33">
        <v>80.727270000000004</v>
      </c>
      <c r="CB2552" s="33">
        <v>78.681820000000002</v>
      </c>
      <c r="CC2552" s="33">
        <v>76.954539999999994</v>
      </c>
      <c r="DC2552" s="9">
        <v>30.520969999999998</v>
      </c>
      <c r="DD2552" s="9">
        <v>0</v>
      </c>
    </row>
    <row r="2553" spans="1:108" x14ac:dyDescent="0.25">
      <c r="A2553" s="9" t="s">
        <v>42</v>
      </c>
      <c r="B2553" s="9" t="s">
        <v>29</v>
      </c>
      <c r="C2553" s="9" t="s">
        <v>5</v>
      </c>
      <c r="D2553" s="9" t="s">
        <v>40</v>
      </c>
      <c r="E2553" s="9" t="s">
        <v>38</v>
      </c>
      <c r="F2553" s="9">
        <v>2017</v>
      </c>
      <c r="G2553" s="9">
        <v>9</v>
      </c>
      <c r="H2553" s="9"/>
      <c r="BF2553" s="33">
        <v>71.829539999999994</v>
      </c>
      <c r="BG2553" s="33">
        <v>70.715909999999994</v>
      </c>
      <c r="BH2553" s="33">
        <v>69.511359999999996</v>
      </c>
      <c r="BI2553" s="33">
        <v>68.215909999999994</v>
      </c>
      <c r="BJ2553" s="33">
        <v>67.147729999999996</v>
      </c>
      <c r="BK2553" s="33">
        <v>66.454539999999994</v>
      </c>
      <c r="BL2553" s="33">
        <v>66.056820000000002</v>
      </c>
      <c r="BM2553" s="33">
        <v>66.022729999999996</v>
      </c>
      <c r="BN2553" s="33">
        <v>68.318179999999998</v>
      </c>
      <c r="BO2553" s="33">
        <v>72.590909999999994</v>
      </c>
      <c r="BP2553" s="33">
        <v>76.818179999999998</v>
      </c>
      <c r="BQ2553" s="33">
        <v>80.897729999999996</v>
      </c>
      <c r="BR2553" s="33">
        <v>85.022729999999996</v>
      </c>
      <c r="BS2553" s="33">
        <v>88.022729999999996</v>
      </c>
      <c r="BT2553" s="33">
        <v>90.488640000000004</v>
      </c>
      <c r="BU2553" s="33">
        <v>92.022729999999996</v>
      </c>
      <c r="BV2553" s="33">
        <v>92.215909999999994</v>
      </c>
      <c r="BW2553" s="33">
        <v>91.25</v>
      </c>
      <c r="BX2553" s="33">
        <v>89.340909999999994</v>
      </c>
      <c r="BY2553" s="33">
        <v>85.284090000000006</v>
      </c>
      <c r="BZ2553" s="33">
        <v>81.204539999999994</v>
      </c>
      <c r="CA2553" s="33">
        <v>77.625</v>
      </c>
      <c r="CB2553" s="33">
        <v>75.045460000000006</v>
      </c>
      <c r="CC2553" s="33">
        <v>72.852270000000004</v>
      </c>
      <c r="DC2553" s="9">
        <v>30.520969999999998</v>
      </c>
      <c r="DD2553" s="9">
        <v>0</v>
      </c>
    </row>
    <row r="2554" spans="1:108" x14ac:dyDescent="0.25">
      <c r="A2554" s="9" t="s">
        <v>42</v>
      </c>
      <c r="B2554" s="9" t="s">
        <v>29</v>
      </c>
      <c r="C2554" s="9" t="s">
        <v>5</v>
      </c>
      <c r="D2554" s="9" t="s">
        <v>40</v>
      </c>
      <c r="E2554" s="9" t="s">
        <v>38</v>
      </c>
      <c r="F2554" s="9">
        <v>2017</v>
      </c>
      <c r="G2554" s="9">
        <v>10</v>
      </c>
      <c r="H2554" s="9"/>
      <c r="BF2554" s="33">
        <v>66.784090000000006</v>
      </c>
      <c r="BG2554" s="33">
        <v>65.420460000000006</v>
      </c>
      <c r="BH2554" s="33">
        <v>63.954540000000001</v>
      </c>
      <c r="BI2554" s="33">
        <v>62.488639999999997</v>
      </c>
      <c r="BJ2554" s="33">
        <v>61.806820000000002</v>
      </c>
      <c r="BK2554" s="33">
        <v>61.193179999999998</v>
      </c>
      <c r="BL2554" s="33">
        <v>60.488639999999997</v>
      </c>
      <c r="BM2554" s="33">
        <v>60.034089999999999</v>
      </c>
      <c r="BN2554" s="33">
        <v>64.931820000000002</v>
      </c>
      <c r="BO2554" s="33">
        <v>69.965909999999994</v>
      </c>
      <c r="BP2554" s="33">
        <v>75.215909999999994</v>
      </c>
      <c r="BQ2554" s="33">
        <v>79.306820000000002</v>
      </c>
      <c r="BR2554" s="33">
        <v>82.988640000000004</v>
      </c>
      <c r="BS2554" s="33">
        <v>86.125</v>
      </c>
      <c r="BT2554" s="33">
        <v>87.840909999999994</v>
      </c>
      <c r="BU2554" s="33">
        <v>89.181820000000002</v>
      </c>
      <c r="BV2554" s="33">
        <v>89.431820000000002</v>
      </c>
      <c r="BW2554" s="33">
        <v>88.238640000000004</v>
      </c>
      <c r="BX2554" s="33">
        <v>84.397729999999996</v>
      </c>
      <c r="BY2554" s="33">
        <v>79.511359999999996</v>
      </c>
      <c r="BZ2554" s="33">
        <v>76.227270000000004</v>
      </c>
      <c r="CA2554" s="33">
        <v>73.715909999999994</v>
      </c>
      <c r="CB2554" s="33">
        <v>71.454539999999994</v>
      </c>
      <c r="CC2554" s="33">
        <v>69.534090000000006</v>
      </c>
      <c r="DC2554" s="9">
        <v>30.520969999999998</v>
      </c>
      <c r="DD2554" s="9">
        <v>0</v>
      </c>
    </row>
    <row r="2555" spans="1:108" x14ac:dyDescent="0.25">
      <c r="A2555" s="9" t="s">
        <v>42</v>
      </c>
      <c r="B2555" s="9" t="s">
        <v>29</v>
      </c>
      <c r="C2555" s="9" t="s">
        <v>5</v>
      </c>
      <c r="D2555" s="9" t="s">
        <v>40</v>
      </c>
      <c r="E2555" s="9" t="s">
        <v>38</v>
      </c>
      <c r="F2555" s="9">
        <v>2018</v>
      </c>
      <c r="G2555" s="9">
        <v>5</v>
      </c>
      <c r="H2555" s="9"/>
      <c r="BF2555" s="33">
        <v>71.545460000000006</v>
      </c>
      <c r="BG2555" s="33">
        <v>69.363640000000004</v>
      </c>
      <c r="BH2555" s="33">
        <v>67.681820000000002</v>
      </c>
      <c r="BI2555" s="33">
        <v>66.545460000000006</v>
      </c>
      <c r="BJ2555" s="33">
        <v>65.738640000000004</v>
      </c>
      <c r="BK2555" s="33">
        <v>64.590909999999994</v>
      </c>
      <c r="BL2555" s="33">
        <v>64.477270000000004</v>
      </c>
      <c r="BM2555" s="33">
        <v>66.840909999999994</v>
      </c>
      <c r="BN2555" s="33">
        <v>70.670460000000006</v>
      </c>
      <c r="BO2555" s="33">
        <v>73.909090000000006</v>
      </c>
      <c r="BP2555" s="33">
        <v>78.102270000000004</v>
      </c>
      <c r="BQ2555" s="33">
        <v>82.204539999999994</v>
      </c>
      <c r="BR2555" s="33">
        <v>85.909090000000006</v>
      </c>
      <c r="BS2555" s="33">
        <v>88.806820000000002</v>
      </c>
      <c r="BT2555" s="33">
        <v>90.443179999999998</v>
      </c>
      <c r="BU2555" s="33">
        <v>90.738640000000004</v>
      </c>
      <c r="BV2555" s="33">
        <v>90.693179999999998</v>
      </c>
      <c r="BW2555" s="33">
        <v>89.977270000000004</v>
      </c>
      <c r="BX2555" s="33">
        <v>87.75</v>
      </c>
      <c r="BY2555" s="33">
        <v>85.170460000000006</v>
      </c>
      <c r="BZ2555" s="33">
        <v>81.556820000000002</v>
      </c>
      <c r="CA2555" s="33">
        <v>77.022729999999996</v>
      </c>
      <c r="CB2555" s="33">
        <v>74.159090000000006</v>
      </c>
      <c r="CC2555" s="33">
        <v>71.590909999999994</v>
      </c>
      <c r="DC2555" s="9">
        <v>30.520969999999998</v>
      </c>
      <c r="DD2555" s="9">
        <v>0</v>
      </c>
    </row>
    <row r="2556" spans="1:108" x14ac:dyDescent="0.25">
      <c r="A2556" s="9" t="s">
        <v>42</v>
      </c>
      <c r="B2556" s="9" t="s">
        <v>29</v>
      </c>
      <c r="C2556" s="9" t="s">
        <v>5</v>
      </c>
      <c r="D2556" s="9" t="s">
        <v>40</v>
      </c>
      <c r="E2556" s="9" t="s">
        <v>38</v>
      </c>
      <c r="F2556" s="9">
        <v>2018</v>
      </c>
      <c r="G2556" s="9">
        <v>6</v>
      </c>
      <c r="H2556" s="9"/>
      <c r="BF2556" s="33">
        <v>79.409090000000006</v>
      </c>
      <c r="BG2556" s="33">
        <v>76.909090000000006</v>
      </c>
      <c r="BH2556" s="33">
        <v>75.363640000000004</v>
      </c>
      <c r="BI2556" s="33">
        <v>73.75</v>
      </c>
      <c r="BJ2556" s="33">
        <v>72.795460000000006</v>
      </c>
      <c r="BK2556" s="33">
        <v>71.818179999999998</v>
      </c>
      <c r="BL2556" s="33">
        <v>72.113640000000004</v>
      </c>
      <c r="BM2556" s="33">
        <v>75.568179999999998</v>
      </c>
      <c r="BN2556" s="33">
        <v>78.829539999999994</v>
      </c>
      <c r="BO2556" s="33">
        <v>82.693179999999998</v>
      </c>
      <c r="BP2556" s="33">
        <v>87.306820000000002</v>
      </c>
      <c r="BQ2556" s="33">
        <v>90.784090000000006</v>
      </c>
      <c r="BR2556" s="33">
        <v>94.204539999999994</v>
      </c>
      <c r="BS2556" s="33">
        <v>97.102270000000004</v>
      </c>
      <c r="BT2556" s="33">
        <v>99</v>
      </c>
      <c r="BU2556" s="33">
        <v>100.4659</v>
      </c>
      <c r="BV2556" s="33">
        <v>100.625</v>
      </c>
      <c r="BW2556" s="33">
        <v>99.511359999999996</v>
      </c>
      <c r="BX2556" s="33">
        <v>98.238640000000004</v>
      </c>
      <c r="BY2556" s="33">
        <v>95.340909999999994</v>
      </c>
      <c r="BZ2556" s="33">
        <v>90.340909999999994</v>
      </c>
      <c r="CA2556" s="33">
        <v>85.579539999999994</v>
      </c>
      <c r="CB2556" s="33">
        <v>83.170460000000006</v>
      </c>
      <c r="CC2556" s="33">
        <v>80.965909999999994</v>
      </c>
      <c r="DC2556" s="9">
        <v>30.520969999999998</v>
      </c>
      <c r="DD2556" s="9">
        <v>0</v>
      </c>
    </row>
    <row r="2557" spans="1:108" x14ac:dyDescent="0.25">
      <c r="A2557" s="9" t="s">
        <v>42</v>
      </c>
      <c r="B2557" s="9" t="s">
        <v>29</v>
      </c>
      <c r="C2557" s="9" t="s">
        <v>5</v>
      </c>
      <c r="D2557" s="9" t="s">
        <v>40</v>
      </c>
      <c r="E2557" s="9" t="s">
        <v>38</v>
      </c>
      <c r="F2557" s="9">
        <v>2018</v>
      </c>
      <c r="G2557" s="9">
        <v>7</v>
      </c>
      <c r="H2557" s="9">
        <v>1178.9559999999999</v>
      </c>
      <c r="I2557" s="9">
        <v>1134.713</v>
      </c>
      <c r="J2557" s="9">
        <v>1072.2170000000001</v>
      </c>
      <c r="K2557" s="9">
        <v>1060.6679999999999</v>
      </c>
      <c r="L2557" s="9">
        <v>1361.4069999999999</v>
      </c>
      <c r="M2557" s="9">
        <v>1461.703</v>
      </c>
      <c r="N2557" s="9">
        <v>1724.7280000000001</v>
      </c>
      <c r="O2557" s="9">
        <v>1896.5260000000001</v>
      </c>
      <c r="P2557" s="9">
        <v>2167.8029999999999</v>
      </c>
      <c r="Q2557" s="9">
        <v>2349.1709999999998</v>
      </c>
      <c r="R2557" s="9">
        <v>2335.5940000000001</v>
      </c>
      <c r="S2557" s="9">
        <v>2531.5259999999998</v>
      </c>
      <c r="T2557" s="9">
        <v>2626.498</v>
      </c>
      <c r="U2557" s="9">
        <v>2113.364</v>
      </c>
      <c r="V2557" s="9">
        <v>2133.1260000000002</v>
      </c>
      <c r="W2557" s="9">
        <v>2018.2270000000001</v>
      </c>
      <c r="X2557" s="9">
        <v>1976.325</v>
      </c>
      <c r="Y2557" s="9">
        <v>1857.6659999999999</v>
      </c>
      <c r="Z2557" s="9">
        <v>2257.319</v>
      </c>
      <c r="AA2557" s="9">
        <v>2073.4160000000002</v>
      </c>
      <c r="AB2557" s="9">
        <v>1691.194</v>
      </c>
      <c r="AC2557" s="9">
        <v>1324.0519999999999</v>
      </c>
      <c r="AD2557" s="9">
        <v>1239.3130000000001</v>
      </c>
      <c r="AE2557" s="9">
        <v>1232.2760000000001</v>
      </c>
      <c r="AF2557" s="9">
        <v>2017.239</v>
      </c>
      <c r="AG2557" s="9">
        <v>1109.385</v>
      </c>
      <c r="AH2557" s="9">
        <v>1105.2</v>
      </c>
      <c r="AI2557" s="9">
        <v>1073.3789999999999</v>
      </c>
      <c r="AJ2557" s="9">
        <v>1111.1400000000001</v>
      </c>
      <c r="AK2557" s="9">
        <v>1490.5830000000001</v>
      </c>
      <c r="AL2557" s="9">
        <v>1469.874</v>
      </c>
      <c r="AM2557" s="9">
        <v>1759.5840000000001</v>
      </c>
      <c r="AN2557" s="9">
        <v>1944.8130000000001</v>
      </c>
      <c r="AO2557" s="9">
        <v>2145.384</v>
      </c>
      <c r="AP2557" s="9">
        <v>2329.096</v>
      </c>
      <c r="AQ2557" s="9">
        <v>2337.3249999999998</v>
      </c>
      <c r="AR2557" s="9">
        <v>2472.1390000000001</v>
      </c>
      <c r="AS2557" s="9">
        <v>2632.7890000000002</v>
      </c>
      <c r="AT2557" s="9">
        <v>2708.7040000000002</v>
      </c>
      <c r="AU2557" s="9">
        <v>2720.7890000000002</v>
      </c>
      <c r="AV2557" s="9">
        <v>2712.0529999999999</v>
      </c>
      <c r="AW2557" s="9">
        <v>2567.4850000000001</v>
      </c>
      <c r="AX2557" s="9">
        <v>2291.8389999999999</v>
      </c>
      <c r="AY2557" s="9">
        <v>2218.239</v>
      </c>
      <c r="AZ2557" s="9">
        <v>2054.4940000000001</v>
      </c>
      <c r="BA2557" s="9">
        <v>1601.182</v>
      </c>
      <c r="BB2557" s="9">
        <v>1302.2139999999999</v>
      </c>
      <c r="BC2557" s="9">
        <v>1202.2449999999999</v>
      </c>
      <c r="BD2557" s="9">
        <v>1200.771</v>
      </c>
      <c r="BE2557" s="9">
        <v>2601.3829999999998</v>
      </c>
      <c r="BF2557" s="33">
        <v>77.681820000000002</v>
      </c>
      <c r="BG2557" s="33">
        <v>76.772729999999996</v>
      </c>
      <c r="BH2557" s="33">
        <v>75.397729999999996</v>
      </c>
      <c r="BI2557" s="33">
        <v>74.795460000000006</v>
      </c>
      <c r="BJ2557" s="33">
        <v>73.875</v>
      </c>
      <c r="BK2557" s="33">
        <v>73.25</v>
      </c>
      <c r="BL2557" s="33">
        <v>72.727270000000004</v>
      </c>
      <c r="BM2557" s="33">
        <v>74.306820000000002</v>
      </c>
      <c r="BN2557" s="33">
        <v>77.545460000000006</v>
      </c>
      <c r="BO2557" s="33">
        <v>80.329539999999994</v>
      </c>
      <c r="BP2557" s="33">
        <v>83.522729999999996</v>
      </c>
      <c r="BQ2557" s="33">
        <v>86.613640000000004</v>
      </c>
      <c r="BR2557" s="33">
        <v>90.784090000000006</v>
      </c>
      <c r="BS2557" s="33">
        <v>92.943179999999998</v>
      </c>
      <c r="BT2557" s="33">
        <v>94.920460000000006</v>
      </c>
      <c r="BU2557" s="33">
        <v>96</v>
      </c>
      <c r="BV2557" s="33">
        <v>95.670460000000006</v>
      </c>
      <c r="BW2557" s="33">
        <v>95.045460000000006</v>
      </c>
      <c r="BX2557" s="33">
        <v>92.795460000000006</v>
      </c>
      <c r="BY2557" s="33">
        <v>90.227270000000004</v>
      </c>
      <c r="BZ2557" s="33">
        <v>86.443179999999998</v>
      </c>
      <c r="CA2557" s="33">
        <v>83.25</v>
      </c>
      <c r="CB2557" s="33">
        <v>81.079539999999994</v>
      </c>
      <c r="CC2557" s="33">
        <v>79.579539999999994</v>
      </c>
      <c r="CD2557" s="9">
        <v>1558.421</v>
      </c>
      <c r="CE2557" s="9">
        <v>2044.029</v>
      </c>
      <c r="CF2557" s="9">
        <v>2151.672</v>
      </c>
      <c r="CG2557" s="9">
        <v>2465.105</v>
      </c>
      <c r="CH2557" s="9">
        <v>2578.1419999999998</v>
      </c>
      <c r="CI2557" s="9">
        <v>2644.4059999999999</v>
      </c>
      <c r="CJ2557" s="9">
        <v>2685.0990000000002</v>
      </c>
      <c r="CK2557" s="9">
        <v>2784.1030000000001</v>
      </c>
      <c r="CL2557" s="9">
        <v>3348.904</v>
      </c>
      <c r="CM2557" s="9">
        <v>3112.9520000000002</v>
      </c>
      <c r="CN2557" s="9">
        <v>3309.1779999999999</v>
      </c>
      <c r="CO2557" s="9">
        <v>4879.4849999999997</v>
      </c>
      <c r="CP2557" s="9">
        <v>4907.924</v>
      </c>
      <c r="CQ2557" s="9">
        <v>5349.5519999999997</v>
      </c>
      <c r="CR2557" s="9">
        <v>4389.125</v>
      </c>
      <c r="CS2557" s="9">
        <v>4386.9830000000002</v>
      </c>
      <c r="CT2557" s="9">
        <v>4760.9530000000004</v>
      </c>
      <c r="CU2557" s="9">
        <v>3729.431</v>
      </c>
      <c r="CV2557" s="9">
        <v>3733.183</v>
      </c>
      <c r="CW2557" s="9">
        <v>4723.53</v>
      </c>
      <c r="CX2557" s="9">
        <v>2725.1239999999998</v>
      </c>
      <c r="CY2557" s="9">
        <v>2279.6619999999998</v>
      </c>
      <c r="CZ2557" s="9">
        <v>2048.6350000000002</v>
      </c>
      <c r="DA2557" s="9">
        <v>2001.11</v>
      </c>
      <c r="DB2557" s="9">
        <v>3858.6190000000001</v>
      </c>
      <c r="DC2557" s="9">
        <v>30.520969999999998</v>
      </c>
      <c r="DD2557" s="9">
        <v>0</v>
      </c>
    </row>
    <row r="2558" spans="1:108" x14ac:dyDescent="0.25">
      <c r="A2558" s="9" t="s">
        <v>42</v>
      </c>
      <c r="B2558" s="9" t="s">
        <v>29</v>
      </c>
      <c r="C2558" s="9" t="s">
        <v>5</v>
      </c>
      <c r="D2558" s="9" t="s">
        <v>40</v>
      </c>
      <c r="E2558" s="9" t="s">
        <v>38</v>
      </c>
      <c r="F2558" s="9">
        <v>2018</v>
      </c>
      <c r="G2558" s="9">
        <v>8</v>
      </c>
      <c r="H2558" s="9"/>
      <c r="BF2558" s="33">
        <v>74.386359999999996</v>
      </c>
      <c r="BG2558" s="33">
        <v>72.397729999999996</v>
      </c>
      <c r="BH2558" s="33">
        <v>71.045460000000006</v>
      </c>
      <c r="BI2558" s="33">
        <v>69.852270000000004</v>
      </c>
      <c r="BJ2558" s="33">
        <v>68.5</v>
      </c>
      <c r="BK2558" s="33">
        <v>67.238640000000004</v>
      </c>
      <c r="BL2558" s="33">
        <v>66.318179999999998</v>
      </c>
      <c r="BM2558" s="33">
        <v>67.170460000000006</v>
      </c>
      <c r="BN2558" s="33">
        <v>70.125</v>
      </c>
      <c r="BO2558" s="33">
        <v>74.022729999999996</v>
      </c>
      <c r="BP2558" s="33">
        <v>78.829539999999994</v>
      </c>
      <c r="BQ2558" s="33">
        <v>83.659090000000006</v>
      </c>
      <c r="BR2558" s="33">
        <v>87.761359999999996</v>
      </c>
      <c r="BS2558" s="33">
        <v>90.102270000000004</v>
      </c>
      <c r="BT2558" s="33">
        <v>92.772729999999996</v>
      </c>
      <c r="BU2558" s="33">
        <v>94.715909999999994</v>
      </c>
      <c r="BV2558" s="33">
        <v>95.261359999999996</v>
      </c>
      <c r="BW2558" s="33">
        <v>95.238640000000004</v>
      </c>
      <c r="BX2558" s="33">
        <v>92.534090000000006</v>
      </c>
      <c r="BY2558" s="33">
        <v>88.590909999999994</v>
      </c>
      <c r="BZ2558" s="33">
        <v>84.545460000000006</v>
      </c>
      <c r="CA2558" s="33">
        <v>80.727270000000004</v>
      </c>
      <c r="CB2558" s="33">
        <v>78.681820000000002</v>
      </c>
      <c r="CC2558" s="33">
        <v>76.954539999999994</v>
      </c>
      <c r="DC2558" s="9">
        <v>30.520969999999998</v>
      </c>
      <c r="DD2558" s="9">
        <v>0</v>
      </c>
    </row>
    <row r="2559" spans="1:108" x14ac:dyDescent="0.25">
      <c r="A2559" s="9" t="s">
        <v>42</v>
      </c>
      <c r="B2559" s="9" t="s">
        <v>29</v>
      </c>
      <c r="C2559" s="9" t="s">
        <v>5</v>
      </c>
      <c r="D2559" s="9" t="s">
        <v>40</v>
      </c>
      <c r="E2559" s="9" t="s">
        <v>38</v>
      </c>
      <c r="F2559" s="9">
        <v>2018</v>
      </c>
      <c r="G2559" s="9">
        <v>9</v>
      </c>
      <c r="H2559" s="9"/>
      <c r="BF2559" s="33">
        <v>71.829539999999994</v>
      </c>
      <c r="BG2559" s="33">
        <v>70.715909999999994</v>
      </c>
      <c r="BH2559" s="33">
        <v>69.511359999999996</v>
      </c>
      <c r="BI2559" s="33">
        <v>68.215909999999994</v>
      </c>
      <c r="BJ2559" s="33">
        <v>67.147729999999996</v>
      </c>
      <c r="BK2559" s="33">
        <v>66.454539999999994</v>
      </c>
      <c r="BL2559" s="33">
        <v>66.056820000000002</v>
      </c>
      <c r="BM2559" s="33">
        <v>66.022729999999996</v>
      </c>
      <c r="BN2559" s="33">
        <v>68.318179999999998</v>
      </c>
      <c r="BO2559" s="33">
        <v>72.590909999999994</v>
      </c>
      <c r="BP2559" s="33">
        <v>76.818179999999998</v>
      </c>
      <c r="BQ2559" s="33">
        <v>80.897729999999996</v>
      </c>
      <c r="BR2559" s="33">
        <v>85.022729999999996</v>
      </c>
      <c r="BS2559" s="33">
        <v>88.022729999999996</v>
      </c>
      <c r="BT2559" s="33">
        <v>90.488640000000004</v>
      </c>
      <c r="BU2559" s="33">
        <v>92.022729999999996</v>
      </c>
      <c r="BV2559" s="33">
        <v>92.215909999999994</v>
      </c>
      <c r="BW2559" s="33">
        <v>91.25</v>
      </c>
      <c r="BX2559" s="33">
        <v>89.340909999999994</v>
      </c>
      <c r="BY2559" s="33">
        <v>85.284090000000006</v>
      </c>
      <c r="BZ2559" s="33">
        <v>81.204539999999994</v>
      </c>
      <c r="CA2559" s="33">
        <v>77.625</v>
      </c>
      <c r="CB2559" s="33">
        <v>75.045460000000006</v>
      </c>
      <c r="CC2559" s="33">
        <v>72.852270000000004</v>
      </c>
      <c r="DC2559" s="9">
        <v>30.520969999999998</v>
      </c>
      <c r="DD2559" s="9">
        <v>0</v>
      </c>
    </row>
    <row r="2560" spans="1:108" x14ac:dyDescent="0.25">
      <c r="A2560" s="9" t="s">
        <v>42</v>
      </c>
      <c r="B2560" s="9" t="s">
        <v>29</v>
      </c>
      <c r="C2560" s="9" t="s">
        <v>5</v>
      </c>
      <c r="D2560" s="9" t="s">
        <v>40</v>
      </c>
      <c r="E2560" s="9" t="s">
        <v>38</v>
      </c>
      <c r="F2560" s="9">
        <v>2018</v>
      </c>
      <c r="G2560" s="9">
        <v>10</v>
      </c>
      <c r="H2560" s="9"/>
      <c r="BF2560" s="33">
        <v>66.784090000000006</v>
      </c>
      <c r="BG2560" s="33">
        <v>65.420460000000006</v>
      </c>
      <c r="BH2560" s="33">
        <v>63.954540000000001</v>
      </c>
      <c r="BI2560" s="33">
        <v>62.488639999999997</v>
      </c>
      <c r="BJ2560" s="33">
        <v>61.806820000000002</v>
      </c>
      <c r="BK2560" s="33">
        <v>61.193179999999998</v>
      </c>
      <c r="BL2560" s="33">
        <v>60.488639999999997</v>
      </c>
      <c r="BM2560" s="33">
        <v>60.034089999999999</v>
      </c>
      <c r="BN2560" s="33">
        <v>64.931820000000002</v>
      </c>
      <c r="BO2560" s="33">
        <v>69.965909999999994</v>
      </c>
      <c r="BP2560" s="33">
        <v>75.215909999999994</v>
      </c>
      <c r="BQ2560" s="33">
        <v>79.306820000000002</v>
      </c>
      <c r="BR2560" s="33">
        <v>82.988640000000004</v>
      </c>
      <c r="BS2560" s="33">
        <v>86.125</v>
      </c>
      <c r="BT2560" s="33">
        <v>87.840909999999994</v>
      </c>
      <c r="BU2560" s="33">
        <v>89.181820000000002</v>
      </c>
      <c r="BV2560" s="33">
        <v>89.431820000000002</v>
      </c>
      <c r="BW2560" s="33">
        <v>88.238640000000004</v>
      </c>
      <c r="BX2560" s="33">
        <v>84.397729999999996</v>
      </c>
      <c r="BY2560" s="33">
        <v>79.511359999999996</v>
      </c>
      <c r="BZ2560" s="33">
        <v>76.227270000000004</v>
      </c>
      <c r="CA2560" s="33">
        <v>73.715909999999994</v>
      </c>
      <c r="CB2560" s="33">
        <v>71.454539999999994</v>
      </c>
      <c r="CC2560" s="33">
        <v>69.534090000000006</v>
      </c>
      <c r="DC2560" s="9">
        <v>30.520969999999998</v>
      </c>
      <c r="DD2560" s="9">
        <v>0</v>
      </c>
    </row>
    <row r="2561" spans="1:108" x14ac:dyDescent="0.25">
      <c r="A2561" s="9" t="s">
        <v>42</v>
      </c>
      <c r="B2561" s="9" t="s">
        <v>29</v>
      </c>
      <c r="C2561" s="9" t="s">
        <v>5</v>
      </c>
      <c r="D2561" s="9" t="s">
        <v>40</v>
      </c>
      <c r="E2561" s="9" t="s">
        <v>38</v>
      </c>
      <c r="F2561" s="9">
        <v>2019</v>
      </c>
      <c r="G2561" s="9">
        <v>5</v>
      </c>
      <c r="H2561" s="9"/>
      <c r="BF2561" s="33">
        <v>71.545460000000006</v>
      </c>
      <c r="BG2561" s="33">
        <v>69.363640000000004</v>
      </c>
      <c r="BH2561" s="33">
        <v>67.681820000000002</v>
      </c>
      <c r="BI2561" s="33">
        <v>66.545460000000006</v>
      </c>
      <c r="BJ2561" s="33">
        <v>65.738640000000004</v>
      </c>
      <c r="BK2561" s="33">
        <v>64.590909999999994</v>
      </c>
      <c r="BL2561" s="33">
        <v>64.477270000000004</v>
      </c>
      <c r="BM2561" s="33">
        <v>66.840909999999994</v>
      </c>
      <c r="BN2561" s="33">
        <v>70.670460000000006</v>
      </c>
      <c r="BO2561" s="33">
        <v>73.909090000000006</v>
      </c>
      <c r="BP2561" s="33">
        <v>78.102270000000004</v>
      </c>
      <c r="BQ2561" s="33">
        <v>82.204539999999994</v>
      </c>
      <c r="BR2561" s="33">
        <v>85.909090000000006</v>
      </c>
      <c r="BS2561" s="33">
        <v>88.806820000000002</v>
      </c>
      <c r="BT2561" s="33">
        <v>90.443179999999998</v>
      </c>
      <c r="BU2561" s="33">
        <v>90.738640000000004</v>
      </c>
      <c r="BV2561" s="33">
        <v>90.693179999999998</v>
      </c>
      <c r="BW2561" s="33">
        <v>89.977270000000004</v>
      </c>
      <c r="BX2561" s="33">
        <v>87.75</v>
      </c>
      <c r="BY2561" s="33">
        <v>85.170460000000006</v>
      </c>
      <c r="BZ2561" s="33">
        <v>81.556820000000002</v>
      </c>
      <c r="CA2561" s="33">
        <v>77.022729999999996</v>
      </c>
      <c r="CB2561" s="33">
        <v>74.159090000000006</v>
      </c>
      <c r="CC2561" s="33">
        <v>71.590909999999994</v>
      </c>
      <c r="DC2561" s="9">
        <v>30.520969999999998</v>
      </c>
      <c r="DD2561" s="9">
        <v>0</v>
      </c>
    </row>
    <row r="2562" spans="1:108" x14ac:dyDescent="0.25">
      <c r="A2562" s="9" t="s">
        <v>42</v>
      </c>
      <c r="B2562" s="9" t="s">
        <v>29</v>
      </c>
      <c r="C2562" s="9" t="s">
        <v>5</v>
      </c>
      <c r="D2562" s="9" t="s">
        <v>40</v>
      </c>
      <c r="E2562" s="9" t="s">
        <v>38</v>
      </c>
      <c r="F2562" s="9">
        <v>2019</v>
      </c>
      <c r="G2562" s="9">
        <v>6</v>
      </c>
      <c r="H2562" s="9"/>
      <c r="BF2562" s="33">
        <v>79.409090000000006</v>
      </c>
      <c r="BG2562" s="33">
        <v>76.909090000000006</v>
      </c>
      <c r="BH2562" s="33">
        <v>75.363640000000004</v>
      </c>
      <c r="BI2562" s="33">
        <v>73.75</v>
      </c>
      <c r="BJ2562" s="33">
        <v>72.795460000000006</v>
      </c>
      <c r="BK2562" s="33">
        <v>71.818179999999998</v>
      </c>
      <c r="BL2562" s="33">
        <v>72.113640000000004</v>
      </c>
      <c r="BM2562" s="33">
        <v>75.568179999999998</v>
      </c>
      <c r="BN2562" s="33">
        <v>78.829539999999994</v>
      </c>
      <c r="BO2562" s="33">
        <v>82.693179999999998</v>
      </c>
      <c r="BP2562" s="33">
        <v>87.306820000000002</v>
      </c>
      <c r="BQ2562" s="33">
        <v>90.784090000000006</v>
      </c>
      <c r="BR2562" s="33">
        <v>94.204539999999994</v>
      </c>
      <c r="BS2562" s="33">
        <v>97.102270000000004</v>
      </c>
      <c r="BT2562" s="33">
        <v>99</v>
      </c>
      <c r="BU2562" s="33">
        <v>100.4659</v>
      </c>
      <c r="BV2562" s="33">
        <v>100.625</v>
      </c>
      <c r="BW2562" s="33">
        <v>99.511359999999996</v>
      </c>
      <c r="BX2562" s="33">
        <v>98.238640000000004</v>
      </c>
      <c r="BY2562" s="33">
        <v>95.340909999999994</v>
      </c>
      <c r="BZ2562" s="33">
        <v>90.340909999999994</v>
      </c>
      <c r="CA2562" s="33">
        <v>85.579539999999994</v>
      </c>
      <c r="CB2562" s="33">
        <v>83.170460000000006</v>
      </c>
      <c r="CC2562" s="33">
        <v>80.965909999999994</v>
      </c>
      <c r="DC2562" s="9">
        <v>30.520969999999998</v>
      </c>
      <c r="DD2562" s="9">
        <v>0</v>
      </c>
    </row>
    <row r="2563" spans="1:108" x14ac:dyDescent="0.25">
      <c r="A2563" s="9" t="s">
        <v>42</v>
      </c>
      <c r="B2563" s="9" t="s">
        <v>29</v>
      </c>
      <c r="C2563" s="9" t="s">
        <v>5</v>
      </c>
      <c r="D2563" s="9" t="s">
        <v>40</v>
      </c>
      <c r="E2563" s="9" t="s">
        <v>38</v>
      </c>
      <c r="F2563" s="9">
        <v>2019</v>
      </c>
      <c r="G2563" s="9">
        <v>7</v>
      </c>
      <c r="H2563" s="9">
        <v>1179.0519999999999</v>
      </c>
      <c r="I2563" s="9">
        <v>1135.511</v>
      </c>
      <c r="J2563" s="9">
        <v>1072.366</v>
      </c>
      <c r="K2563" s="9">
        <v>1061.8710000000001</v>
      </c>
      <c r="L2563" s="9">
        <v>1361.8409999999999</v>
      </c>
      <c r="M2563" s="9">
        <v>1464.5619999999999</v>
      </c>
      <c r="N2563" s="9">
        <v>1726.2850000000001</v>
      </c>
      <c r="O2563" s="9">
        <v>1898.277</v>
      </c>
      <c r="P2563" s="9">
        <v>2168.0650000000001</v>
      </c>
      <c r="Q2563" s="9">
        <v>2350.424</v>
      </c>
      <c r="R2563" s="9">
        <v>2336.0479999999998</v>
      </c>
      <c r="S2563" s="9">
        <v>2533.5120000000002</v>
      </c>
      <c r="T2563" s="9">
        <v>2627.3960000000002</v>
      </c>
      <c r="U2563" s="9">
        <v>2112.1680000000001</v>
      </c>
      <c r="V2563" s="9">
        <v>2131.931</v>
      </c>
      <c r="W2563" s="9">
        <v>2018.558</v>
      </c>
      <c r="X2563" s="9">
        <v>1976.451</v>
      </c>
      <c r="Y2563" s="9">
        <v>1856.8879999999999</v>
      </c>
      <c r="Z2563" s="9">
        <v>2255.3589999999999</v>
      </c>
      <c r="AA2563" s="9">
        <v>2072.6930000000002</v>
      </c>
      <c r="AB2563" s="9">
        <v>1690.5419999999999</v>
      </c>
      <c r="AC2563" s="9">
        <v>1322.836</v>
      </c>
      <c r="AD2563" s="9">
        <v>1238.357</v>
      </c>
      <c r="AE2563" s="9">
        <v>1231.32</v>
      </c>
      <c r="AF2563" s="9">
        <v>2016.7</v>
      </c>
      <c r="AG2563" s="9">
        <v>1109.481</v>
      </c>
      <c r="AH2563" s="9">
        <v>1105.998</v>
      </c>
      <c r="AI2563" s="9">
        <v>1073.528</v>
      </c>
      <c r="AJ2563" s="9">
        <v>1112.3430000000001</v>
      </c>
      <c r="AK2563" s="9">
        <v>1491.0170000000001</v>
      </c>
      <c r="AL2563" s="9">
        <v>1472.7329999999999</v>
      </c>
      <c r="AM2563" s="9">
        <v>1761.1410000000001</v>
      </c>
      <c r="AN2563" s="9">
        <v>1946.5640000000001</v>
      </c>
      <c r="AO2563" s="9">
        <v>2145.6460000000002</v>
      </c>
      <c r="AP2563" s="9">
        <v>2330.35</v>
      </c>
      <c r="AQ2563" s="9">
        <v>2337.779</v>
      </c>
      <c r="AR2563" s="9">
        <v>2474.125</v>
      </c>
      <c r="AS2563" s="9">
        <v>2633.6860000000001</v>
      </c>
      <c r="AT2563" s="9">
        <v>2707.509</v>
      </c>
      <c r="AU2563" s="9">
        <v>2719.5940000000001</v>
      </c>
      <c r="AV2563" s="9">
        <v>2712.3850000000002</v>
      </c>
      <c r="AW2563" s="9">
        <v>2567.6120000000001</v>
      </c>
      <c r="AX2563" s="9">
        <v>2291.0619999999999</v>
      </c>
      <c r="AY2563" s="9">
        <v>2216.279</v>
      </c>
      <c r="AZ2563" s="9">
        <v>2053.77</v>
      </c>
      <c r="BA2563" s="9">
        <v>1600.53</v>
      </c>
      <c r="BB2563" s="9">
        <v>1300.998</v>
      </c>
      <c r="BC2563" s="9">
        <v>1201.289</v>
      </c>
      <c r="BD2563" s="9">
        <v>1199.816</v>
      </c>
      <c r="BE2563" s="9">
        <v>2600.8440000000001</v>
      </c>
      <c r="BF2563" s="33">
        <v>77.681820000000002</v>
      </c>
      <c r="BG2563" s="33">
        <v>76.772729999999996</v>
      </c>
      <c r="BH2563" s="33">
        <v>75.397729999999996</v>
      </c>
      <c r="BI2563" s="33">
        <v>74.795460000000006</v>
      </c>
      <c r="BJ2563" s="33">
        <v>73.875</v>
      </c>
      <c r="BK2563" s="33">
        <v>73.25</v>
      </c>
      <c r="BL2563" s="33">
        <v>72.727270000000004</v>
      </c>
      <c r="BM2563" s="33">
        <v>74.306820000000002</v>
      </c>
      <c r="BN2563" s="33">
        <v>77.545460000000006</v>
      </c>
      <c r="BO2563" s="33">
        <v>80.329539999999994</v>
      </c>
      <c r="BP2563" s="33">
        <v>83.522729999999996</v>
      </c>
      <c r="BQ2563" s="33">
        <v>86.613640000000004</v>
      </c>
      <c r="BR2563" s="33">
        <v>90.784090000000006</v>
      </c>
      <c r="BS2563" s="33">
        <v>92.943179999999998</v>
      </c>
      <c r="BT2563" s="33">
        <v>94.920460000000006</v>
      </c>
      <c r="BU2563" s="33">
        <v>96</v>
      </c>
      <c r="BV2563" s="33">
        <v>95.670460000000006</v>
      </c>
      <c r="BW2563" s="33">
        <v>95.045460000000006</v>
      </c>
      <c r="BX2563" s="33">
        <v>92.795460000000006</v>
      </c>
      <c r="BY2563" s="33">
        <v>90.227270000000004</v>
      </c>
      <c r="BZ2563" s="33">
        <v>86.443179999999998</v>
      </c>
      <c r="CA2563" s="33">
        <v>83.25</v>
      </c>
      <c r="CB2563" s="33">
        <v>81.079539999999994</v>
      </c>
      <c r="CC2563" s="33">
        <v>79.579539999999994</v>
      </c>
      <c r="CD2563" s="9">
        <v>1557.7670000000001</v>
      </c>
      <c r="CE2563" s="9">
        <v>2042.4770000000001</v>
      </c>
      <c r="CF2563" s="9">
        <v>2151.0390000000002</v>
      </c>
      <c r="CG2563" s="9">
        <v>2464.0050000000001</v>
      </c>
      <c r="CH2563" s="9">
        <v>2580.3679999999999</v>
      </c>
      <c r="CI2563" s="9">
        <v>2648.1239999999998</v>
      </c>
      <c r="CJ2563" s="9">
        <v>2689.268</v>
      </c>
      <c r="CK2563" s="9">
        <v>2788.9459999999999</v>
      </c>
      <c r="CL2563" s="9">
        <v>3354.2109999999998</v>
      </c>
      <c r="CM2563" s="9">
        <v>3117.5630000000001</v>
      </c>
      <c r="CN2563" s="9">
        <v>3314.5889999999999</v>
      </c>
      <c r="CO2563" s="9">
        <v>4883.0389999999998</v>
      </c>
      <c r="CP2563" s="9">
        <v>4911.1530000000002</v>
      </c>
      <c r="CQ2563" s="9">
        <v>5353.4780000000001</v>
      </c>
      <c r="CR2563" s="9">
        <v>4392.7839999999997</v>
      </c>
      <c r="CS2563" s="9">
        <v>4390.3850000000002</v>
      </c>
      <c r="CT2563" s="9">
        <v>4764.0349999999999</v>
      </c>
      <c r="CU2563" s="9">
        <v>3730.5940000000001</v>
      </c>
      <c r="CV2563" s="9">
        <v>3733.7489999999998</v>
      </c>
      <c r="CW2563" s="9">
        <v>4720.6099999999997</v>
      </c>
      <c r="CX2563" s="9">
        <v>2724.1019999999999</v>
      </c>
      <c r="CY2563" s="9">
        <v>2278.5819999999999</v>
      </c>
      <c r="CZ2563" s="9">
        <v>2047.6120000000001</v>
      </c>
      <c r="DA2563" s="9">
        <v>2000.126</v>
      </c>
      <c r="DB2563" s="9">
        <v>3860.2089999999998</v>
      </c>
      <c r="DC2563" s="9">
        <v>30.520969999999998</v>
      </c>
      <c r="DD2563" s="9">
        <v>0</v>
      </c>
    </row>
    <row r="2564" spans="1:108" x14ac:dyDescent="0.25">
      <c r="A2564" s="9" t="s">
        <v>42</v>
      </c>
      <c r="B2564" s="9" t="s">
        <v>29</v>
      </c>
      <c r="C2564" s="9" t="s">
        <v>5</v>
      </c>
      <c r="D2564" s="9" t="s">
        <v>40</v>
      </c>
      <c r="E2564" s="9" t="s">
        <v>38</v>
      </c>
      <c r="F2564" s="9">
        <v>2019</v>
      </c>
      <c r="G2564" s="9">
        <v>8</v>
      </c>
      <c r="H2564" s="9"/>
      <c r="BF2564" s="33">
        <v>74.386359999999996</v>
      </c>
      <c r="BG2564" s="33">
        <v>72.397729999999996</v>
      </c>
      <c r="BH2564" s="33">
        <v>71.045460000000006</v>
      </c>
      <c r="BI2564" s="33">
        <v>69.852270000000004</v>
      </c>
      <c r="BJ2564" s="33">
        <v>68.5</v>
      </c>
      <c r="BK2564" s="33">
        <v>67.238640000000004</v>
      </c>
      <c r="BL2564" s="33">
        <v>66.318179999999998</v>
      </c>
      <c r="BM2564" s="33">
        <v>67.170460000000006</v>
      </c>
      <c r="BN2564" s="33">
        <v>70.125</v>
      </c>
      <c r="BO2564" s="33">
        <v>74.022729999999996</v>
      </c>
      <c r="BP2564" s="33">
        <v>78.829539999999994</v>
      </c>
      <c r="BQ2564" s="33">
        <v>83.659090000000006</v>
      </c>
      <c r="BR2564" s="33">
        <v>87.761359999999996</v>
      </c>
      <c r="BS2564" s="33">
        <v>90.102270000000004</v>
      </c>
      <c r="BT2564" s="33">
        <v>92.772729999999996</v>
      </c>
      <c r="BU2564" s="33">
        <v>94.715909999999994</v>
      </c>
      <c r="BV2564" s="33">
        <v>95.261359999999996</v>
      </c>
      <c r="BW2564" s="33">
        <v>95.238640000000004</v>
      </c>
      <c r="BX2564" s="33">
        <v>92.534090000000006</v>
      </c>
      <c r="BY2564" s="33">
        <v>88.590909999999994</v>
      </c>
      <c r="BZ2564" s="33">
        <v>84.545460000000006</v>
      </c>
      <c r="CA2564" s="33">
        <v>80.727270000000004</v>
      </c>
      <c r="CB2564" s="33">
        <v>78.681820000000002</v>
      </c>
      <c r="CC2564" s="33">
        <v>76.954539999999994</v>
      </c>
      <c r="DC2564" s="9">
        <v>30.520969999999998</v>
      </c>
      <c r="DD2564" s="9">
        <v>0</v>
      </c>
    </row>
    <row r="2565" spans="1:108" x14ac:dyDescent="0.25">
      <c r="A2565" s="9" t="s">
        <v>42</v>
      </c>
      <c r="B2565" s="9" t="s">
        <v>29</v>
      </c>
      <c r="C2565" s="9" t="s">
        <v>5</v>
      </c>
      <c r="D2565" s="9" t="s">
        <v>40</v>
      </c>
      <c r="E2565" s="9" t="s">
        <v>38</v>
      </c>
      <c r="F2565" s="9">
        <v>2019</v>
      </c>
      <c r="G2565" s="9">
        <v>9</v>
      </c>
      <c r="H2565" s="9"/>
      <c r="BF2565" s="33">
        <v>71.829539999999994</v>
      </c>
      <c r="BG2565" s="33">
        <v>70.715909999999994</v>
      </c>
      <c r="BH2565" s="33">
        <v>69.511359999999996</v>
      </c>
      <c r="BI2565" s="33">
        <v>68.215909999999994</v>
      </c>
      <c r="BJ2565" s="33">
        <v>67.147729999999996</v>
      </c>
      <c r="BK2565" s="33">
        <v>66.454539999999994</v>
      </c>
      <c r="BL2565" s="33">
        <v>66.056820000000002</v>
      </c>
      <c r="BM2565" s="33">
        <v>66.022729999999996</v>
      </c>
      <c r="BN2565" s="33">
        <v>68.318179999999998</v>
      </c>
      <c r="BO2565" s="33">
        <v>72.590909999999994</v>
      </c>
      <c r="BP2565" s="33">
        <v>76.818179999999998</v>
      </c>
      <c r="BQ2565" s="33">
        <v>80.897729999999996</v>
      </c>
      <c r="BR2565" s="33">
        <v>85.022729999999996</v>
      </c>
      <c r="BS2565" s="33">
        <v>88.022729999999996</v>
      </c>
      <c r="BT2565" s="33">
        <v>90.488640000000004</v>
      </c>
      <c r="BU2565" s="33">
        <v>92.022729999999996</v>
      </c>
      <c r="BV2565" s="33">
        <v>92.215909999999994</v>
      </c>
      <c r="BW2565" s="33">
        <v>91.25</v>
      </c>
      <c r="BX2565" s="33">
        <v>89.340909999999994</v>
      </c>
      <c r="BY2565" s="33">
        <v>85.284090000000006</v>
      </c>
      <c r="BZ2565" s="33">
        <v>81.204539999999994</v>
      </c>
      <c r="CA2565" s="33">
        <v>77.625</v>
      </c>
      <c r="CB2565" s="33">
        <v>75.045460000000006</v>
      </c>
      <c r="CC2565" s="33">
        <v>72.852270000000004</v>
      </c>
      <c r="DC2565" s="9">
        <v>30.520969999999998</v>
      </c>
      <c r="DD2565" s="9">
        <v>0</v>
      </c>
    </row>
    <row r="2566" spans="1:108" x14ac:dyDescent="0.25">
      <c r="A2566" s="9" t="s">
        <v>42</v>
      </c>
      <c r="B2566" s="9" t="s">
        <v>29</v>
      </c>
      <c r="C2566" s="9" t="s">
        <v>5</v>
      </c>
      <c r="D2566" s="9" t="s">
        <v>40</v>
      </c>
      <c r="E2566" s="9" t="s">
        <v>38</v>
      </c>
      <c r="F2566" s="9">
        <v>2019</v>
      </c>
      <c r="G2566" s="9">
        <v>10</v>
      </c>
      <c r="H2566" s="9"/>
      <c r="BF2566" s="33">
        <v>66.784090000000006</v>
      </c>
      <c r="BG2566" s="33">
        <v>65.420460000000006</v>
      </c>
      <c r="BH2566" s="33">
        <v>63.954540000000001</v>
      </c>
      <c r="BI2566" s="33">
        <v>62.488639999999997</v>
      </c>
      <c r="BJ2566" s="33">
        <v>61.806820000000002</v>
      </c>
      <c r="BK2566" s="33">
        <v>61.193179999999998</v>
      </c>
      <c r="BL2566" s="33">
        <v>60.488639999999997</v>
      </c>
      <c r="BM2566" s="33">
        <v>60.034089999999999</v>
      </c>
      <c r="BN2566" s="33">
        <v>64.931820000000002</v>
      </c>
      <c r="BO2566" s="33">
        <v>69.965909999999994</v>
      </c>
      <c r="BP2566" s="33">
        <v>75.215909999999994</v>
      </c>
      <c r="BQ2566" s="33">
        <v>79.306820000000002</v>
      </c>
      <c r="BR2566" s="33">
        <v>82.988640000000004</v>
      </c>
      <c r="BS2566" s="33">
        <v>86.125</v>
      </c>
      <c r="BT2566" s="33">
        <v>87.840909999999994</v>
      </c>
      <c r="BU2566" s="33">
        <v>89.181820000000002</v>
      </c>
      <c r="BV2566" s="33">
        <v>89.431820000000002</v>
      </c>
      <c r="BW2566" s="33">
        <v>88.238640000000004</v>
      </c>
      <c r="BX2566" s="33">
        <v>84.397729999999996</v>
      </c>
      <c r="BY2566" s="33">
        <v>79.511359999999996</v>
      </c>
      <c r="BZ2566" s="33">
        <v>76.227270000000004</v>
      </c>
      <c r="CA2566" s="33">
        <v>73.715909999999994</v>
      </c>
      <c r="CB2566" s="33">
        <v>71.454539999999994</v>
      </c>
      <c r="CC2566" s="33">
        <v>69.534090000000006</v>
      </c>
      <c r="DC2566" s="9">
        <v>30.520969999999998</v>
      </c>
      <c r="DD2566" s="9">
        <v>0</v>
      </c>
    </row>
    <row r="2567" spans="1:108" x14ac:dyDescent="0.25">
      <c r="A2567" s="9" t="s">
        <v>42</v>
      </c>
      <c r="B2567" s="9" t="s">
        <v>29</v>
      </c>
      <c r="C2567" s="9" t="s">
        <v>5</v>
      </c>
      <c r="D2567" s="9" t="s">
        <v>40</v>
      </c>
      <c r="E2567" s="9" t="s">
        <v>38</v>
      </c>
      <c r="F2567" s="9">
        <v>2020</v>
      </c>
      <c r="G2567" s="9">
        <v>5</v>
      </c>
      <c r="H2567" s="9"/>
      <c r="BF2567" s="33">
        <v>71.545460000000006</v>
      </c>
      <c r="BG2567" s="33">
        <v>69.363640000000004</v>
      </c>
      <c r="BH2567" s="33">
        <v>67.681820000000002</v>
      </c>
      <c r="BI2567" s="33">
        <v>66.545460000000006</v>
      </c>
      <c r="BJ2567" s="33">
        <v>65.738640000000004</v>
      </c>
      <c r="BK2567" s="33">
        <v>64.590909999999994</v>
      </c>
      <c r="BL2567" s="33">
        <v>64.477270000000004</v>
      </c>
      <c r="BM2567" s="33">
        <v>66.840909999999994</v>
      </c>
      <c r="BN2567" s="33">
        <v>70.670460000000006</v>
      </c>
      <c r="BO2567" s="33">
        <v>73.909090000000006</v>
      </c>
      <c r="BP2567" s="33">
        <v>78.102270000000004</v>
      </c>
      <c r="BQ2567" s="33">
        <v>82.204539999999994</v>
      </c>
      <c r="BR2567" s="33">
        <v>85.909090000000006</v>
      </c>
      <c r="BS2567" s="33">
        <v>88.806820000000002</v>
      </c>
      <c r="BT2567" s="33">
        <v>90.443179999999998</v>
      </c>
      <c r="BU2567" s="33">
        <v>90.738640000000004</v>
      </c>
      <c r="BV2567" s="33">
        <v>90.693179999999998</v>
      </c>
      <c r="BW2567" s="33">
        <v>89.977270000000004</v>
      </c>
      <c r="BX2567" s="33">
        <v>87.75</v>
      </c>
      <c r="BY2567" s="33">
        <v>85.170460000000006</v>
      </c>
      <c r="BZ2567" s="33">
        <v>81.556820000000002</v>
      </c>
      <c r="CA2567" s="33">
        <v>77.022729999999996</v>
      </c>
      <c r="CB2567" s="33">
        <v>74.159090000000006</v>
      </c>
      <c r="CC2567" s="33">
        <v>71.590909999999994</v>
      </c>
      <c r="DC2567" s="9">
        <v>30.520969999999998</v>
      </c>
      <c r="DD2567" s="9">
        <v>0</v>
      </c>
    </row>
    <row r="2568" spans="1:108" x14ac:dyDescent="0.25">
      <c r="A2568" s="9" t="s">
        <v>42</v>
      </c>
      <c r="B2568" s="9" t="s">
        <v>29</v>
      </c>
      <c r="C2568" s="9" t="s">
        <v>5</v>
      </c>
      <c r="D2568" s="9" t="s">
        <v>40</v>
      </c>
      <c r="E2568" s="9" t="s">
        <v>38</v>
      </c>
      <c r="F2568" s="9">
        <v>2020</v>
      </c>
      <c r="G2568" s="9">
        <v>6</v>
      </c>
      <c r="H2568" s="9"/>
      <c r="BF2568" s="33">
        <v>79.409090000000006</v>
      </c>
      <c r="BG2568" s="33">
        <v>76.909090000000006</v>
      </c>
      <c r="BH2568" s="33">
        <v>75.363640000000004</v>
      </c>
      <c r="BI2568" s="33">
        <v>73.75</v>
      </c>
      <c r="BJ2568" s="33">
        <v>72.795460000000006</v>
      </c>
      <c r="BK2568" s="33">
        <v>71.818179999999998</v>
      </c>
      <c r="BL2568" s="33">
        <v>72.113640000000004</v>
      </c>
      <c r="BM2568" s="33">
        <v>75.568179999999998</v>
      </c>
      <c r="BN2568" s="33">
        <v>78.829539999999994</v>
      </c>
      <c r="BO2568" s="33">
        <v>82.693179999999998</v>
      </c>
      <c r="BP2568" s="33">
        <v>87.306820000000002</v>
      </c>
      <c r="BQ2568" s="33">
        <v>90.784090000000006</v>
      </c>
      <c r="BR2568" s="33">
        <v>94.204539999999994</v>
      </c>
      <c r="BS2568" s="33">
        <v>97.102270000000004</v>
      </c>
      <c r="BT2568" s="33">
        <v>99</v>
      </c>
      <c r="BU2568" s="33">
        <v>100.4659</v>
      </c>
      <c r="BV2568" s="33">
        <v>100.625</v>
      </c>
      <c r="BW2568" s="33">
        <v>99.511359999999996</v>
      </c>
      <c r="BX2568" s="33">
        <v>98.238640000000004</v>
      </c>
      <c r="BY2568" s="33">
        <v>95.340909999999994</v>
      </c>
      <c r="BZ2568" s="33">
        <v>90.340909999999994</v>
      </c>
      <c r="CA2568" s="33">
        <v>85.579539999999994</v>
      </c>
      <c r="CB2568" s="33">
        <v>83.170460000000006</v>
      </c>
      <c r="CC2568" s="33">
        <v>80.965909999999994</v>
      </c>
      <c r="DC2568" s="9">
        <v>30.520969999999998</v>
      </c>
      <c r="DD2568" s="9">
        <v>0</v>
      </c>
    </row>
    <row r="2569" spans="1:108" x14ac:dyDescent="0.25">
      <c r="A2569" s="9" t="s">
        <v>42</v>
      </c>
      <c r="B2569" s="9" t="s">
        <v>29</v>
      </c>
      <c r="C2569" s="9" t="s">
        <v>5</v>
      </c>
      <c r="D2569" s="9" t="s">
        <v>40</v>
      </c>
      <c r="E2569" s="9" t="s">
        <v>38</v>
      </c>
      <c r="F2569" s="9">
        <v>2020</v>
      </c>
      <c r="G2569" s="9">
        <v>7</v>
      </c>
      <c r="H2569" s="9">
        <v>1182.8630000000001</v>
      </c>
      <c r="I2569" s="9">
        <v>1137.883</v>
      </c>
      <c r="J2569" s="9">
        <v>1074.0219999999999</v>
      </c>
      <c r="K2569" s="9">
        <v>1062.671</v>
      </c>
      <c r="L2569" s="9">
        <v>1361.2090000000001</v>
      </c>
      <c r="M2569" s="9">
        <v>1460.626</v>
      </c>
      <c r="N2569" s="9">
        <v>1725.8030000000001</v>
      </c>
      <c r="O2569" s="9">
        <v>1897.6420000000001</v>
      </c>
      <c r="P2569" s="9">
        <v>2167.4969999999998</v>
      </c>
      <c r="Q2569" s="9">
        <v>2346.9349999999999</v>
      </c>
      <c r="R2569" s="9">
        <v>2335.634</v>
      </c>
      <c r="S2569" s="9">
        <v>2534.6990000000001</v>
      </c>
      <c r="T2569" s="9">
        <v>2629.2440000000001</v>
      </c>
      <c r="U2569" s="9">
        <v>2110.0830000000001</v>
      </c>
      <c r="V2569" s="9">
        <v>2129.846</v>
      </c>
      <c r="W2569" s="9">
        <v>2014.884</v>
      </c>
      <c r="X2569" s="9">
        <v>1973.039</v>
      </c>
      <c r="Y2569" s="9">
        <v>1857.4359999999999</v>
      </c>
      <c r="Z2569" s="9">
        <v>2256.2829999999999</v>
      </c>
      <c r="AA2569" s="9">
        <v>2071.1590000000001</v>
      </c>
      <c r="AB2569" s="9">
        <v>1689.529</v>
      </c>
      <c r="AC2569" s="9">
        <v>1321.14</v>
      </c>
      <c r="AD2569" s="9">
        <v>1237.655</v>
      </c>
      <c r="AE2569" s="9">
        <v>1230.6179999999999</v>
      </c>
      <c r="AF2569" s="9">
        <v>2014.549</v>
      </c>
      <c r="AG2569" s="9">
        <v>1113.2919999999999</v>
      </c>
      <c r="AH2569" s="9">
        <v>1108.3699999999999</v>
      </c>
      <c r="AI2569" s="9">
        <v>1075.184</v>
      </c>
      <c r="AJ2569" s="9">
        <v>1113.143</v>
      </c>
      <c r="AK2569" s="9">
        <v>1490.386</v>
      </c>
      <c r="AL2569" s="9">
        <v>1468.797</v>
      </c>
      <c r="AM2569" s="9">
        <v>1760.66</v>
      </c>
      <c r="AN2569" s="9">
        <v>1945.9290000000001</v>
      </c>
      <c r="AO2569" s="9">
        <v>2145.078</v>
      </c>
      <c r="AP2569" s="9">
        <v>2326.8609999999999</v>
      </c>
      <c r="AQ2569" s="9">
        <v>2337.3649999999998</v>
      </c>
      <c r="AR2569" s="9">
        <v>2475.3130000000001</v>
      </c>
      <c r="AS2569" s="9">
        <v>2635.5349999999999</v>
      </c>
      <c r="AT2569" s="9">
        <v>2705.424</v>
      </c>
      <c r="AU2569" s="9">
        <v>2717.509</v>
      </c>
      <c r="AV2569" s="9">
        <v>2708.7109999999998</v>
      </c>
      <c r="AW2569" s="9">
        <v>2564.1990000000001</v>
      </c>
      <c r="AX2569" s="9">
        <v>2291.61</v>
      </c>
      <c r="AY2569" s="9">
        <v>2217.203</v>
      </c>
      <c r="AZ2569" s="9">
        <v>2052.2370000000001</v>
      </c>
      <c r="BA2569" s="9">
        <v>1599.5170000000001</v>
      </c>
      <c r="BB2569" s="9">
        <v>1299.3019999999999</v>
      </c>
      <c r="BC2569" s="9">
        <v>1200.587</v>
      </c>
      <c r="BD2569" s="9">
        <v>1199.114</v>
      </c>
      <c r="BE2569" s="9">
        <v>2598.6930000000002</v>
      </c>
      <c r="BF2569" s="33">
        <v>77.681820000000002</v>
      </c>
      <c r="BG2569" s="33">
        <v>76.772729999999996</v>
      </c>
      <c r="BH2569" s="33">
        <v>75.397729999999996</v>
      </c>
      <c r="BI2569" s="33">
        <v>74.795460000000006</v>
      </c>
      <c r="BJ2569" s="33">
        <v>73.875</v>
      </c>
      <c r="BK2569" s="33">
        <v>73.25</v>
      </c>
      <c r="BL2569" s="33">
        <v>72.727270000000004</v>
      </c>
      <c r="BM2569" s="33">
        <v>74.306820000000002</v>
      </c>
      <c r="BN2569" s="33">
        <v>77.545460000000006</v>
      </c>
      <c r="BO2569" s="33">
        <v>80.329539999999994</v>
      </c>
      <c r="BP2569" s="33">
        <v>83.522729999999996</v>
      </c>
      <c r="BQ2569" s="33">
        <v>86.613640000000004</v>
      </c>
      <c r="BR2569" s="33">
        <v>90.784090000000006</v>
      </c>
      <c r="BS2569" s="33">
        <v>92.943179999999998</v>
      </c>
      <c r="BT2569" s="33">
        <v>94.920460000000006</v>
      </c>
      <c r="BU2569" s="33">
        <v>96</v>
      </c>
      <c r="BV2569" s="33">
        <v>95.670460000000006</v>
      </c>
      <c r="BW2569" s="33">
        <v>95.045460000000006</v>
      </c>
      <c r="BX2569" s="33">
        <v>92.795460000000006</v>
      </c>
      <c r="BY2569" s="33">
        <v>90.227270000000004</v>
      </c>
      <c r="BZ2569" s="33">
        <v>86.443179999999998</v>
      </c>
      <c r="CA2569" s="33">
        <v>83.25</v>
      </c>
      <c r="CB2569" s="33">
        <v>81.079539999999994</v>
      </c>
      <c r="CC2569" s="33">
        <v>79.579539999999994</v>
      </c>
      <c r="CD2569" s="9">
        <v>1550.7570000000001</v>
      </c>
      <c r="CE2569" s="9">
        <v>2035.3589999999999</v>
      </c>
      <c r="CF2569" s="9">
        <v>2143.3679999999999</v>
      </c>
      <c r="CG2569" s="9">
        <v>2456.42</v>
      </c>
      <c r="CH2569" s="9">
        <v>2573.931</v>
      </c>
      <c r="CI2569" s="9">
        <v>2642.1149999999998</v>
      </c>
      <c r="CJ2569" s="9">
        <v>2682.22</v>
      </c>
      <c r="CK2569" s="9">
        <v>2784.047</v>
      </c>
      <c r="CL2569" s="9">
        <v>3346.4009999999998</v>
      </c>
      <c r="CM2569" s="9">
        <v>3109.7469999999998</v>
      </c>
      <c r="CN2569" s="9">
        <v>3306.373</v>
      </c>
      <c r="CO2569" s="9">
        <v>4874.96</v>
      </c>
      <c r="CP2569" s="9">
        <v>4900.6530000000002</v>
      </c>
      <c r="CQ2569" s="9">
        <v>5339.0069999999996</v>
      </c>
      <c r="CR2569" s="9">
        <v>4378.5810000000001</v>
      </c>
      <c r="CS2569" s="9">
        <v>4374.7240000000002</v>
      </c>
      <c r="CT2569" s="9">
        <v>4745.0190000000002</v>
      </c>
      <c r="CU2569" s="9">
        <v>3713.375</v>
      </c>
      <c r="CV2569" s="9">
        <v>3719.502</v>
      </c>
      <c r="CW2569" s="9">
        <v>4707.8469999999998</v>
      </c>
      <c r="CX2569" s="9">
        <v>2713.8249999999998</v>
      </c>
      <c r="CY2569" s="9">
        <v>2268.3040000000001</v>
      </c>
      <c r="CZ2569" s="9">
        <v>2037.846</v>
      </c>
      <c r="DA2569" s="9">
        <v>1990.346</v>
      </c>
      <c r="DB2569" s="9">
        <v>3846.973</v>
      </c>
      <c r="DC2569" s="9">
        <v>30.520969999999998</v>
      </c>
      <c r="DD2569" s="9">
        <v>0</v>
      </c>
    </row>
    <row r="2570" spans="1:108" x14ac:dyDescent="0.25">
      <c r="A2570" s="9" t="s">
        <v>42</v>
      </c>
      <c r="B2570" s="9" t="s">
        <v>29</v>
      </c>
      <c r="C2570" s="9" t="s">
        <v>5</v>
      </c>
      <c r="D2570" s="9" t="s">
        <v>40</v>
      </c>
      <c r="E2570" s="9" t="s">
        <v>38</v>
      </c>
      <c r="F2570" s="9">
        <v>2020</v>
      </c>
      <c r="G2570" s="9">
        <v>8</v>
      </c>
      <c r="H2570" s="9"/>
      <c r="BF2570" s="33">
        <v>74.386359999999996</v>
      </c>
      <c r="BG2570" s="33">
        <v>72.397729999999996</v>
      </c>
      <c r="BH2570" s="33">
        <v>71.045460000000006</v>
      </c>
      <c r="BI2570" s="33">
        <v>69.852270000000004</v>
      </c>
      <c r="BJ2570" s="33">
        <v>68.5</v>
      </c>
      <c r="BK2570" s="33">
        <v>67.238640000000004</v>
      </c>
      <c r="BL2570" s="33">
        <v>66.318179999999998</v>
      </c>
      <c r="BM2570" s="33">
        <v>67.170460000000006</v>
      </c>
      <c r="BN2570" s="33">
        <v>70.125</v>
      </c>
      <c r="BO2570" s="33">
        <v>74.022729999999996</v>
      </c>
      <c r="BP2570" s="33">
        <v>78.829539999999994</v>
      </c>
      <c r="BQ2570" s="33">
        <v>83.659090000000006</v>
      </c>
      <c r="BR2570" s="33">
        <v>87.761359999999996</v>
      </c>
      <c r="BS2570" s="33">
        <v>90.102270000000004</v>
      </c>
      <c r="BT2570" s="33">
        <v>92.772729999999996</v>
      </c>
      <c r="BU2570" s="33">
        <v>94.715909999999994</v>
      </c>
      <c r="BV2570" s="33">
        <v>95.261359999999996</v>
      </c>
      <c r="BW2570" s="33">
        <v>95.238640000000004</v>
      </c>
      <c r="BX2570" s="33">
        <v>92.534090000000006</v>
      </c>
      <c r="BY2570" s="33">
        <v>88.590909999999994</v>
      </c>
      <c r="BZ2570" s="33">
        <v>84.545460000000006</v>
      </c>
      <c r="CA2570" s="33">
        <v>80.727270000000004</v>
      </c>
      <c r="CB2570" s="33">
        <v>78.681820000000002</v>
      </c>
      <c r="CC2570" s="33">
        <v>76.954539999999994</v>
      </c>
      <c r="DC2570" s="9">
        <v>30.520969999999998</v>
      </c>
      <c r="DD2570" s="9">
        <v>0</v>
      </c>
    </row>
    <row r="2571" spans="1:108" x14ac:dyDescent="0.25">
      <c r="A2571" s="9" t="s">
        <v>42</v>
      </c>
      <c r="B2571" s="9" t="s">
        <v>29</v>
      </c>
      <c r="C2571" s="9" t="s">
        <v>5</v>
      </c>
      <c r="D2571" s="9" t="s">
        <v>40</v>
      </c>
      <c r="E2571" s="9" t="s">
        <v>38</v>
      </c>
      <c r="F2571" s="9">
        <v>2020</v>
      </c>
      <c r="G2571" s="9">
        <v>9</v>
      </c>
      <c r="H2571" s="9"/>
      <c r="BF2571" s="33">
        <v>71.829539999999994</v>
      </c>
      <c r="BG2571" s="33">
        <v>70.715909999999994</v>
      </c>
      <c r="BH2571" s="33">
        <v>69.511359999999996</v>
      </c>
      <c r="BI2571" s="33">
        <v>68.215909999999994</v>
      </c>
      <c r="BJ2571" s="33">
        <v>67.147729999999996</v>
      </c>
      <c r="BK2571" s="33">
        <v>66.454539999999994</v>
      </c>
      <c r="BL2571" s="33">
        <v>66.056820000000002</v>
      </c>
      <c r="BM2571" s="33">
        <v>66.022729999999996</v>
      </c>
      <c r="BN2571" s="33">
        <v>68.318179999999998</v>
      </c>
      <c r="BO2571" s="33">
        <v>72.590909999999994</v>
      </c>
      <c r="BP2571" s="33">
        <v>76.818179999999998</v>
      </c>
      <c r="BQ2571" s="33">
        <v>80.897729999999996</v>
      </c>
      <c r="BR2571" s="33">
        <v>85.022729999999996</v>
      </c>
      <c r="BS2571" s="33">
        <v>88.022729999999996</v>
      </c>
      <c r="BT2571" s="33">
        <v>90.488640000000004</v>
      </c>
      <c r="BU2571" s="33">
        <v>92.022729999999996</v>
      </c>
      <c r="BV2571" s="33">
        <v>92.215909999999994</v>
      </c>
      <c r="BW2571" s="33">
        <v>91.25</v>
      </c>
      <c r="BX2571" s="33">
        <v>89.340909999999994</v>
      </c>
      <c r="BY2571" s="33">
        <v>85.284090000000006</v>
      </c>
      <c r="BZ2571" s="33">
        <v>81.204539999999994</v>
      </c>
      <c r="CA2571" s="33">
        <v>77.625</v>
      </c>
      <c r="CB2571" s="33">
        <v>75.045460000000006</v>
      </c>
      <c r="CC2571" s="33">
        <v>72.852270000000004</v>
      </c>
      <c r="DC2571" s="9">
        <v>30.520969999999998</v>
      </c>
      <c r="DD2571" s="9">
        <v>0</v>
      </c>
    </row>
    <row r="2572" spans="1:108" x14ac:dyDescent="0.25">
      <c r="A2572" s="9" t="s">
        <v>42</v>
      </c>
      <c r="B2572" s="9" t="s">
        <v>29</v>
      </c>
      <c r="C2572" s="9" t="s">
        <v>5</v>
      </c>
      <c r="D2572" s="9" t="s">
        <v>40</v>
      </c>
      <c r="E2572" s="9" t="s">
        <v>38</v>
      </c>
      <c r="F2572" s="9">
        <v>2020</v>
      </c>
      <c r="G2572" s="9">
        <v>10</v>
      </c>
      <c r="H2572" s="9"/>
      <c r="BF2572" s="33">
        <v>66.784090000000006</v>
      </c>
      <c r="BG2572" s="33">
        <v>65.420460000000006</v>
      </c>
      <c r="BH2572" s="33">
        <v>63.954540000000001</v>
      </c>
      <c r="BI2572" s="33">
        <v>62.488639999999997</v>
      </c>
      <c r="BJ2572" s="33">
        <v>61.806820000000002</v>
      </c>
      <c r="BK2572" s="33">
        <v>61.193179999999998</v>
      </c>
      <c r="BL2572" s="33">
        <v>60.488639999999997</v>
      </c>
      <c r="BM2572" s="33">
        <v>60.034089999999999</v>
      </c>
      <c r="BN2572" s="33">
        <v>64.931820000000002</v>
      </c>
      <c r="BO2572" s="33">
        <v>69.965909999999994</v>
      </c>
      <c r="BP2572" s="33">
        <v>75.215909999999994</v>
      </c>
      <c r="BQ2572" s="33">
        <v>79.306820000000002</v>
      </c>
      <c r="BR2572" s="33">
        <v>82.988640000000004</v>
      </c>
      <c r="BS2572" s="33">
        <v>86.125</v>
      </c>
      <c r="BT2572" s="33">
        <v>87.840909999999994</v>
      </c>
      <c r="BU2572" s="33">
        <v>89.181820000000002</v>
      </c>
      <c r="BV2572" s="33">
        <v>89.431820000000002</v>
      </c>
      <c r="BW2572" s="33">
        <v>88.238640000000004</v>
      </c>
      <c r="BX2572" s="33">
        <v>84.397729999999996</v>
      </c>
      <c r="BY2572" s="33">
        <v>79.511359999999996</v>
      </c>
      <c r="BZ2572" s="33">
        <v>76.227270000000004</v>
      </c>
      <c r="CA2572" s="33">
        <v>73.715909999999994</v>
      </c>
      <c r="CB2572" s="33">
        <v>71.454539999999994</v>
      </c>
      <c r="CC2572" s="33">
        <v>69.534090000000006</v>
      </c>
      <c r="DC2572" s="9">
        <v>30.520969999999998</v>
      </c>
      <c r="DD2572" s="9">
        <v>0</v>
      </c>
    </row>
    <row r="2573" spans="1:108" x14ac:dyDescent="0.25">
      <c r="A2573" s="9" t="s">
        <v>42</v>
      </c>
      <c r="B2573" s="9" t="s">
        <v>29</v>
      </c>
      <c r="C2573" s="9" t="s">
        <v>5</v>
      </c>
      <c r="D2573" s="9" t="s">
        <v>40</v>
      </c>
      <c r="E2573" s="9" t="s">
        <v>38</v>
      </c>
      <c r="F2573" s="9">
        <v>2021</v>
      </c>
      <c r="G2573" s="9">
        <v>5</v>
      </c>
      <c r="H2573" s="9"/>
      <c r="BF2573" s="33">
        <v>71.545460000000006</v>
      </c>
      <c r="BG2573" s="33">
        <v>69.363640000000004</v>
      </c>
      <c r="BH2573" s="33">
        <v>67.681820000000002</v>
      </c>
      <c r="BI2573" s="33">
        <v>66.545460000000006</v>
      </c>
      <c r="BJ2573" s="33">
        <v>65.738640000000004</v>
      </c>
      <c r="BK2573" s="33">
        <v>64.590909999999994</v>
      </c>
      <c r="BL2573" s="33">
        <v>64.477270000000004</v>
      </c>
      <c r="BM2573" s="33">
        <v>66.840909999999994</v>
      </c>
      <c r="BN2573" s="33">
        <v>70.670460000000006</v>
      </c>
      <c r="BO2573" s="33">
        <v>73.909090000000006</v>
      </c>
      <c r="BP2573" s="33">
        <v>78.102270000000004</v>
      </c>
      <c r="BQ2573" s="33">
        <v>82.204539999999994</v>
      </c>
      <c r="BR2573" s="33">
        <v>85.909090000000006</v>
      </c>
      <c r="BS2573" s="33">
        <v>88.806820000000002</v>
      </c>
      <c r="BT2573" s="33">
        <v>90.443179999999998</v>
      </c>
      <c r="BU2573" s="33">
        <v>90.738640000000004</v>
      </c>
      <c r="BV2573" s="33">
        <v>90.693179999999998</v>
      </c>
      <c r="BW2573" s="33">
        <v>89.977270000000004</v>
      </c>
      <c r="BX2573" s="33">
        <v>87.75</v>
      </c>
      <c r="BY2573" s="33">
        <v>85.170460000000006</v>
      </c>
      <c r="BZ2573" s="33">
        <v>81.556820000000002</v>
      </c>
      <c r="CA2573" s="33">
        <v>77.022729999999996</v>
      </c>
      <c r="CB2573" s="33">
        <v>74.159090000000006</v>
      </c>
      <c r="CC2573" s="33">
        <v>71.590909999999994</v>
      </c>
      <c r="DC2573" s="9">
        <v>30.520969999999998</v>
      </c>
      <c r="DD2573" s="9">
        <v>0</v>
      </c>
    </row>
    <row r="2574" spans="1:108" x14ac:dyDescent="0.25">
      <c r="A2574" s="9" t="s">
        <v>42</v>
      </c>
      <c r="B2574" s="9" t="s">
        <v>29</v>
      </c>
      <c r="C2574" s="9" t="s">
        <v>5</v>
      </c>
      <c r="D2574" s="9" t="s">
        <v>40</v>
      </c>
      <c r="E2574" s="9" t="s">
        <v>38</v>
      </c>
      <c r="F2574" s="9">
        <v>2021</v>
      </c>
      <c r="G2574" s="9">
        <v>6</v>
      </c>
      <c r="H2574" s="9"/>
      <c r="BF2574" s="33">
        <v>79.409090000000006</v>
      </c>
      <c r="BG2574" s="33">
        <v>76.909090000000006</v>
      </c>
      <c r="BH2574" s="33">
        <v>75.363640000000004</v>
      </c>
      <c r="BI2574" s="33">
        <v>73.75</v>
      </c>
      <c r="BJ2574" s="33">
        <v>72.795460000000006</v>
      </c>
      <c r="BK2574" s="33">
        <v>71.818179999999998</v>
      </c>
      <c r="BL2574" s="33">
        <v>72.113640000000004</v>
      </c>
      <c r="BM2574" s="33">
        <v>75.568179999999998</v>
      </c>
      <c r="BN2574" s="33">
        <v>78.829539999999994</v>
      </c>
      <c r="BO2574" s="33">
        <v>82.693179999999998</v>
      </c>
      <c r="BP2574" s="33">
        <v>87.306820000000002</v>
      </c>
      <c r="BQ2574" s="33">
        <v>90.784090000000006</v>
      </c>
      <c r="BR2574" s="33">
        <v>94.204539999999994</v>
      </c>
      <c r="BS2574" s="33">
        <v>97.102270000000004</v>
      </c>
      <c r="BT2574" s="33">
        <v>99</v>
      </c>
      <c r="BU2574" s="33">
        <v>100.4659</v>
      </c>
      <c r="BV2574" s="33">
        <v>100.625</v>
      </c>
      <c r="BW2574" s="33">
        <v>99.511359999999996</v>
      </c>
      <c r="BX2574" s="33">
        <v>98.238640000000004</v>
      </c>
      <c r="BY2574" s="33">
        <v>95.340909999999994</v>
      </c>
      <c r="BZ2574" s="33">
        <v>90.340909999999994</v>
      </c>
      <c r="CA2574" s="33">
        <v>85.579539999999994</v>
      </c>
      <c r="CB2574" s="33">
        <v>83.170460000000006</v>
      </c>
      <c r="CC2574" s="33">
        <v>80.965909999999994</v>
      </c>
      <c r="DC2574" s="9">
        <v>30.520969999999998</v>
      </c>
      <c r="DD2574" s="9">
        <v>0</v>
      </c>
    </row>
    <row r="2575" spans="1:108" x14ac:dyDescent="0.25">
      <c r="A2575" s="9" t="s">
        <v>42</v>
      </c>
      <c r="B2575" s="9" t="s">
        <v>29</v>
      </c>
      <c r="C2575" s="9" t="s">
        <v>5</v>
      </c>
      <c r="D2575" s="9" t="s">
        <v>40</v>
      </c>
      <c r="E2575" s="9" t="s">
        <v>38</v>
      </c>
      <c r="F2575" s="9">
        <v>2021</v>
      </c>
      <c r="G2575" s="9">
        <v>7</v>
      </c>
      <c r="H2575" s="9">
        <v>1182.71</v>
      </c>
      <c r="I2575" s="9">
        <v>1137.4559999999999</v>
      </c>
      <c r="J2575" s="9">
        <v>1073.806</v>
      </c>
      <c r="K2575" s="9">
        <v>1061.8520000000001</v>
      </c>
      <c r="L2575" s="9">
        <v>1360.489</v>
      </c>
      <c r="M2575" s="9">
        <v>1459.5609999999999</v>
      </c>
      <c r="N2575" s="9">
        <v>1725.1990000000001</v>
      </c>
      <c r="O2575" s="9">
        <v>1896.7619999999999</v>
      </c>
      <c r="P2575" s="9">
        <v>2167.3919999999998</v>
      </c>
      <c r="Q2575" s="9">
        <v>2346.2530000000002</v>
      </c>
      <c r="R2575" s="9">
        <v>2335.837</v>
      </c>
      <c r="S2575" s="9">
        <v>2534.3829999999998</v>
      </c>
      <c r="T2575" s="9">
        <v>2629.143</v>
      </c>
      <c r="U2575" s="9">
        <v>2110.808</v>
      </c>
      <c r="V2575" s="9">
        <v>2130.5700000000002</v>
      </c>
      <c r="W2575" s="9">
        <v>2014.829</v>
      </c>
      <c r="X2575" s="9">
        <v>1972.6389999999999</v>
      </c>
      <c r="Y2575" s="9">
        <v>1857.4259999999999</v>
      </c>
      <c r="Z2575" s="9">
        <v>2256.9740000000002</v>
      </c>
      <c r="AA2575" s="9">
        <v>2071.4110000000001</v>
      </c>
      <c r="AB2575" s="9">
        <v>1689.7090000000001</v>
      </c>
      <c r="AC2575" s="9">
        <v>1321.607</v>
      </c>
      <c r="AD2575" s="9">
        <v>1238.1130000000001</v>
      </c>
      <c r="AE2575" s="9">
        <v>1231.076</v>
      </c>
      <c r="AF2575" s="9">
        <v>2014.7460000000001</v>
      </c>
      <c r="AG2575" s="9">
        <v>1113.1389999999999</v>
      </c>
      <c r="AH2575" s="9">
        <v>1107.943</v>
      </c>
      <c r="AI2575" s="9">
        <v>1074.9680000000001</v>
      </c>
      <c r="AJ2575" s="9">
        <v>1112.3240000000001</v>
      </c>
      <c r="AK2575" s="9">
        <v>1489.6659999999999</v>
      </c>
      <c r="AL2575" s="9">
        <v>1467.732</v>
      </c>
      <c r="AM2575" s="9">
        <v>1760.056</v>
      </c>
      <c r="AN2575" s="9">
        <v>1945.049</v>
      </c>
      <c r="AO2575" s="9">
        <v>2144.973</v>
      </c>
      <c r="AP2575" s="9">
        <v>2326.1790000000001</v>
      </c>
      <c r="AQ2575" s="9">
        <v>2337.569</v>
      </c>
      <c r="AR2575" s="9">
        <v>2474.9960000000001</v>
      </c>
      <c r="AS2575" s="9">
        <v>2635.433</v>
      </c>
      <c r="AT2575" s="9">
        <v>2706.1480000000001</v>
      </c>
      <c r="AU2575" s="9">
        <v>2718.232</v>
      </c>
      <c r="AV2575" s="9">
        <v>2708.6550000000002</v>
      </c>
      <c r="AW2575" s="9">
        <v>2563.799</v>
      </c>
      <c r="AX2575" s="9">
        <v>2291.6</v>
      </c>
      <c r="AY2575" s="9">
        <v>2217.8939999999998</v>
      </c>
      <c r="AZ2575" s="9">
        <v>2052.489</v>
      </c>
      <c r="BA2575" s="9">
        <v>1599.6980000000001</v>
      </c>
      <c r="BB2575" s="9">
        <v>1299.769</v>
      </c>
      <c r="BC2575" s="9">
        <v>1201.0450000000001</v>
      </c>
      <c r="BD2575" s="9">
        <v>1199.5709999999999</v>
      </c>
      <c r="BE2575" s="9">
        <v>2598.8910000000001</v>
      </c>
      <c r="BF2575" s="33">
        <v>77.681820000000002</v>
      </c>
      <c r="BG2575" s="33">
        <v>76.772729999999996</v>
      </c>
      <c r="BH2575" s="33">
        <v>75.397729999999996</v>
      </c>
      <c r="BI2575" s="33">
        <v>74.795460000000006</v>
      </c>
      <c r="BJ2575" s="33">
        <v>73.875</v>
      </c>
      <c r="BK2575" s="33">
        <v>73.25</v>
      </c>
      <c r="BL2575" s="33">
        <v>72.727270000000004</v>
      </c>
      <c r="BM2575" s="33">
        <v>74.306820000000002</v>
      </c>
      <c r="BN2575" s="33">
        <v>77.545460000000006</v>
      </c>
      <c r="BO2575" s="33">
        <v>80.329539999999994</v>
      </c>
      <c r="BP2575" s="33">
        <v>83.522729999999996</v>
      </c>
      <c r="BQ2575" s="33">
        <v>86.613640000000004</v>
      </c>
      <c r="BR2575" s="33">
        <v>90.784090000000006</v>
      </c>
      <c r="BS2575" s="33">
        <v>92.943179999999998</v>
      </c>
      <c r="BT2575" s="33">
        <v>94.920460000000006</v>
      </c>
      <c r="BU2575" s="33">
        <v>96</v>
      </c>
      <c r="BV2575" s="33">
        <v>95.670460000000006</v>
      </c>
      <c r="BW2575" s="33">
        <v>95.045460000000006</v>
      </c>
      <c r="BX2575" s="33">
        <v>92.795460000000006</v>
      </c>
      <c r="BY2575" s="33">
        <v>90.227270000000004</v>
      </c>
      <c r="BZ2575" s="33">
        <v>86.443179999999998</v>
      </c>
      <c r="CA2575" s="33">
        <v>83.25</v>
      </c>
      <c r="CB2575" s="33">
        <v>81.079539999999994</v>
      </c>
      <c r="CC2575" s="33">
        <v>79.579539999999994</v>
      </c>
      <c r="CD2575" s="9">
        <v>1551.81</v>
      </c>
      <c r="CE2575" s="9">
        <v>2036.7809999999999</v>
      </c>
      <c r="CF2575" s="9">
        <v>2144.4769999999999</v>
      </c>
      <c r="CG2575" s="9">
        <v>2457.8270000000002</v>
      </c>
      <c r="CH2575" s="9">
        <v>2574.0720000000001</v>
      </c>
      <c r="CI2575" s="9">
        <v>2641.6930000000002</v>
      </c>
      <c r="CJ2575" s="9">
        <v>2681.8609999999999</v>
      </c>
      <c r="CK2575" s="9">
        <v>2783.2530000000002</v>
      </c>
      <c r="CL2575" s="9">
        <v>3345.5419999999999</v>
      </c>
      <c r="CM2575" s="9">
        <v>3109.2449999999999</v>
      </c>
      <c r="CN2575" s="9">
        <v>3305.5279999999998</v>
      </c>
      <c r="CO2575" s="9">
        <v>4874.6440000000002</v>
      </c>
      <c r="CP2575" s="9">
        <v>4900.7780000000002</v>
      </c>
      <c r="CQ2575" s="9">
        <v>5339.1480000000001</v>
      </c>
      <c r="CR2575" s="9">
        <v>4378.8959999999997</v>
      </c>
      <c r="CS2575" s="9">
        <v>4375.3370000000004</v>
      </c>
      <c r="CT2575" s="9">
        <v>4746.2060000000001</v>
      </c>
      <c r="CU2575" s="9">
        <v>3714.944</v>
      </c>
      <c r="CV2575" s="9">
        <v>3721.0050000000001</v>
      </c>
      <c r="CW2575" s="9">
        <v>4710.8829999999998</v>
      </c>
      <c r="CX2575" s="9">
        <v>2715.48</v>
      </c>
      <c r="CY2575" s="9">
        <v>2269.9780000000001</v>
      </c>
      <c r="CZ2575" s="9">
        <v>2039.3889999999999</v>
      </c>
      <c r="DA2575" s="9">
        <v>1991.865</v>
      </c>
      <c r="DB2575" s="9">
        <v>3847.848</v>
      </c>
      <c r="DC2575" s="9">
        <v>30.520969999999998</v>
      </c>
      <c r="DD2575" s="9">
        <v>0</v>
      </c>
    </row>
    <row r="2576" spans="1:108" x14ac:dyDescent="0.25">
      <c r="A2576" s="9" t="s">
        <v>42</v>
      </c>
      <c r="B2576" s="9" t="s">
        <v>29</v>
      </c>
      <c r="C2576" s="9" t="s">
        <v>5</v>
      </c>
      <c r="D2576" s="9" t="s">
        <v>40</v>
      </c>
      <c r="E2576" s="9" t="s">
        <v>38</v>
      </c>
      <c r="F2576" s="9">
        <v>2021</v>
      </c>
      <c r="G2576" s="9">
        <v>8</v>
      </c>
      <c r="H2576" s="9"/>
      <c r="BF2576" s="33">
        <v>74.386359999999996</v>
      </c>
      <c r="BG2576" s="33">
        <v>72.397729999999996</v>
      </c>
      <c r="BH2576" s="33">
        <v>71.045460000000006</v>
      </c>
      <c r="BI2576" s="33">
        <v>69.852270000000004</v>
      </c>
      <c r="BJ2576" s="33">
        <v>68.5</v>
      </c>
      <c r="BK2576" s="33">
        <v>67.238640000000004</v>
      </c>
      <c r="BL2576" s="33">
        <v>66.318179999999998</v>
      </c>
      <c r="BM2576" s="33">
        <v>67.170460000000006</v>
      </c>
      <c r="BN2576" s="33">
        <v>70.125</v>
      </c>
      <c r="BO2576" s="33">
        <v>74.022729999999996</v>
      </c>
      <c r="BP2576" s="33">
        <v>78.829539999999994</v>
      </c>
      <c r="BQ2576" s="33">
        <v>83.659090000000006</v>
      </c>
      <c r="BR2576" s="33">
        <v>87.761359999999996</v>
      </c>
      <c r="BS2576" s="33">
        <v>90.102270000000004</v>
      </c>
      <c r="BT2576" s="33">
        <v>92.772729999999996</v>
      </c>
      <c r="BU2576" s="33">
        <v>94.715909999999994</v>
      </c>
      <c r="BV2576" s="33">
        <v>95.261359999999996</v>
      </c>
      <c r="BW2576" s="33">
        <v>95.238640000000004</v>
      </c>
      <c r="BX2576" s="33">
        <v>92.534090000000006</v>
      </c>
      <c r="BY2576" s="33">
        <v>88.590909999999994</v>
      </c>
      <c r="BZ2576" s="33">
        <v>84.545460000000006</v>
      </c>
      <c r="CA2576" s="33">
        <v>80.727270000000004</v>
      </c>
      <c r="CB2576" s="33">
        <v>78.681820000000002</v>
      </c>
      <c r="CC2576" s="33">
        <v>76.954539999999994</v>
      </c>
      <c r="DC2576" s="9">
        <v>30.520969999999998</v>
      </c>
      <c r="DD2576" s="9">
        <v>0</v>
      </c>
    </row>
    <row r="2577" spans="1:108" x14ac:dyDescent="0.25">
      <c r="A2577" s="9" t="s">
        <v>42</v>
      </c>
      <c r="B2577" s="9" t="s">
        <v>29</v>
      </c>
      <c r="C2577" s="9" t="s">
        <v>5</v>
      </c>
      <c r="D2577" s="9" t="s">
        <v>40</v>
      </c>
      <c r="E2577" s="9" t="s">
        <v>38</v>
      </c>
      <c r="F2577" s="9">
        <v>2021</v>
      </c>
      <c r="G2577" s="9">
        <v>9</v>
      </c>
      <c r="H2577" s="9"/>
      <c r="BF2577" s="33">
        <v>71.829539999999994</v>
      </c>
      <c r="BG2577" s="33">
        <v>70.715909999999994</v>
      </c>
      <c r="BH2577" s="33">
        <v>69.511359999999996</v>
      </c>
      <c r="BI2577" s="33">
        <v>68.215909999999994</v>
      </c>
      <c r="BJ2577" s="33">
        <v>67.147729999999996</v>
      </c>
      <c r="BK2577" s="33">
        <v>66.454539999999994</v>
      </c>
      <c r="BL2577" s="33">
        <v>66.056820000000002</v>
      </c>
      <c r="BM2577" s="33">
        <v>66.022729999999996</v>
      </c>
      <c r="BN2577" s="33">
        <v>68.318179999999998</v>
      </c>
      <c r="BO2577" s="33">
        <v>72.590909999999994</v>
      </c>
      <c r="BP2577" s="33">
        <v>76.818179999999998</v>
      </c>
      <c r="BQ2577" s="33">
        <v>80.897729999999996</v>
      </c>
      <c r="BR2577" s="33">
        <v>85.022729999999996</v>
      </c>
      <c r="BS2577" s="33">
        <v>88.022729999999996</v>
      </c>
      <c r="BT2577" s="33">
        <v>90.488640000000004</v>
      </c>
      <c r="BU2577" s="33">
        <v>92.022729999999996</v>
      </c>
      <c r="BV2577" s="33">
        <v>92.215909999999994</v>
      </c>
      <c r="BW2577" s="33">
        <v>91.25</v>
      </c>
      <c r="BX2577" s="33">
        <v>89.340909999999994</v>
      </c>
      <c r="BY2577" s="33">
        <v>85.284090000000006</v>
      </c>
      <c r="BZ2577" s="33">
        <v>81.204539999999994</v>
      </c>
      <c r="CA2577" s="33">
        <v>77.625</v>
      </c>
      <c r="CB2577" s="33">
        <v>75.045460000000006</v>
      </c>
      <c r="CC2577" s="33">
        <v>72.852270000000004</v>
      </c>
      <c r="DC2577" s="9">
        <v>30.520969999999998</v>
      </c>
      <c r="DD2577" s="9">
        <v>0</v>
      </c>
    </row>
    <row r="2578" spans="1:108" x14ac:dyDescent="0.25">
      <c r="A2578" s="9" t="s">
        <v>42</v>
      </c>
      <c r="B2578" s="9" t="s">
        <v>29</v>
      </c>
      <c r="C2578" s="9" t="s">
        <v>5</v>
      </c>
      <c r="D2578" s="9" t="s">
        <v>40</v>
      </c>
      <c r="E2578" s="9" t="s">
        <v>38</v>
      </c>
      <c r="F2578" s="9">
        <v>2021</v>
      </c>
      <c r="G2578" s="9">
        <v>10</v>
      </c>
      <c r="H2578" s="9"/>
      <c r="BF2578" s="33">
        <v>66.784090000000006</v>
      </c>
      <c r="BG2578" s="33">
        <v>65.420460000000006</v>
      </c>
      <c r="BH2578" s="33">
        <v>63.954540000000001</v>
      </c>
      <c r="BI2578" s="33">
        <v>62.488639999999997</v>
      </c>
      <c r="BJ2578" s="33">
        <v>61.806820000000002</v>
      </c>
      <c r="BK2578" s="33">
        <v>61.193179999999998</v>
      </c>
      <c r="BL2578" s="33">
        <v>60.488639999999997</v>
      </c>
      <c r="BM2578" s="33">
        <v>60.034089999999999</v>
      </c>
      <c r="BN2578" s="33">
        <v>64.931820000000002</v>
      </c>
      <c r="BO2578" s="33">
        <v>69.965909999999994</v>
      </c>
      <c r="BP2578" s="33">
        <v>75.215909999999994</v>
      </c>
      <c r="BQ2578" s="33">
        <v>79.306820000000002</v>
      </c>
      <c r="BR2578" s="33">
        <v>82.988640000000004</v>
      </c>
      <c r="BS2578" s="33">
        <v>86.125</v>
      </c>
      <c r="BT2578" s="33">
        <v>87.840909999999994</v>
      </c>
      <c r="BU2578" s="33">
        <v>89.181820000000002</v>
      </c>
      <c r="BV2578" s="33">
        <v>89.431820000000002</v>
      </c>
      <c r="BW2578" s="33">
        <v>88.238640000000004</v>
      </c>
      <c r="BX2578" s="33">
        <v>84.397729999999996</v>
      </c>
      <c r="BY2578" s="33">
        <v>79.511359999999996</v>
      </c>
      <c r="BZ2578" s="33">
        <v>76.227270000000004</v>
      </c>
      <c r="CA2578" s="33">
        <v>73.715909999999994</v>
      </c>
      <c r="CB2578" s="33">
        <v>71.454539999999994</v>
      </c>
      <c r="CC2578" s="33">
        <v>69.534090000000006</v>
      </c>
      <c r="DC2578" s="9">
        <v>30.520969999999998</v>
      </c>
      <c r="DD2578" s="9">
        <v>0</v>
      </c>
    </row>
    <row r="2579" spans="1:108" x14ac:dyDescent="0.25">
      <c r="A2579" s="9" t="s">
        <v>42</v>
      </c>
      <c r="B2579" s="9" t="s">
        <v>29</v>
      </c>
      <c r="C2579" s="9" t="s">
        <v>5</v>
      </c>
      <c r="D2579" s="9" t="s">
        <v>40</v>
      </c>
      <c r="E2579" s="9" t="s">
        <v>38</v>
      </c>
      <c r="F2579" s="9">
        <v>2022</v>
      </c>
      <c r="G2579" s="9">
        <v>5</v>
      </c>
      <c r="H2579" s="9"/>
      <c r="BF2579" s="33">
        <v>71.545460000000006</v>
      </c>
      <c r="BG2579" s="33">
        <v>69.363640000000004</v>
      </c>
      <c r="BH2579" s="33">
        <v>67.681820000000002</v>
      </c>
      <c r="BI2579" s="33">
        <v>66.545460000000006</v>
      </c>
      <c r="BJ2579" s="33">
        <v>65.738640000000004</v>
      </c>
      <c r="BK2579" s="33">
        <v>64.590909999999994</v>
      </c>
      <c r="BL2579" s="33">
        <v>64.477270000000004</v>
      </c>
      <c r="BM2579" s="33">
        <v>66.840909999999994</v>
      </c>
      <c r="BN2579" s="33">
        <v>70.670460000000006</v>
      </c>
      <c r="BO2579" s="33">
        <v>73.909090000000006</v>
      </c>
      <c r="BP2579" s="33">
        <v>78.102270000000004</v>
      </c>
      <c r="BQ2579" s="33">
        <v>82.204539999999994</v>
      </c>
      <c r="BR2579" s="33">
        <v>85.909090000000006</v>
      </c>
      <c r="BS2579" s="33">
        <v>88.806820000000002</v>
      </c>
      <c r="BT2579" s="33">
        <v>90.443179999999998</v>
      </c>
      <c r="BU2579" s="33">
        <v>90.738640000000004</v>
      </c>
      <c r="BV2579" s="33">
        <v>90.693179999999998</v>
      </c>
      <c r="BW2579" s="33">
        <v>89.977270000000004</v>
      </c>
      <c r="BX2579" s="33">
        <v>87.75</v>
      </c>
      <c r="BY2579" s="33">
        <v>85.170460000000006</v>
      </c>
      <c r="BZ2579" s="33">
        <v>81.556820000000002</v>
      </c>
      <c r="CA2579" s="33">
        <v>77.022729999999996</v>
      </c>
      <c r="CB2579" s="33">
        <v>74.159090000000006</v>
      </c>
      <c r="CC2579" s="33">
        <v>71.590909999999994</v>
      </c>
      <c r="DC2579" s="9">
        <v>30.520969999999998</v>
      </c>
      <c r="DD2579" s="9">
        <v>0</v>
      </c>
    </row>
    <row r="2580" spans="1:108" x14ac:dyDescent="0.25">
      <c r="A2580" s="9" t="s">
        <v>42</v>
      </c>
      <c r="B2580" s="9" t="s">
        <v>29</v>
      </c>
      <c r="C2580" s="9" t="s">
        <v>5</v>
      </c>
      <c r="D2580" s="9" t="s">
        <v>40</v>
      </c>
      <c r="E2580" s="9" t="s">
        <v>38</v>
      </c>
      <c r="F2580" s="9">
        <v>2022</v>
      </c>
      <c r="G2580" s="9">
        <v>6</v>
      </c>
      <c r="H2580" s="9"/>
      <c r="BF2580" s="33">
        <v>79.409090000000006</v>
      </c>
      <c r="BG2580" s="33">
        <v>76.909090000000006</v>
      </c>
      <c r="BH2580" s="33">
        <v>75.363640000000004</v>
      </c>
      <c r="BI2580" s="33">
        <v>73.75</v>
      </c>
      <c r="BJ2580" s="33">
        <v>72.795460000000006</v>
      </c>
      <c r="BK2580" s="33">
        <v>71.818179999999998</v>
      </c>
      <c r="BL2580" s="33">
        <v>72.113640000000004</v>
      </c>
      <c r="BM2580" s="33">
        <v>75.568179999999998</v>
      </c>
      <c r="BN2580" s="33">
        <v>78.829539999999994</v>
      </c>
      <c r="BO2580" s="33">
        <v>82.693179999999998</v>
      </c>
      <c r="BP2580" s="33">
        <v>87.306820000000002</v>
      </c>
      <c r="BQ2580" s="33">
        <v>90.784090000000006</v>
      </c>
      <c r="BR2580" s="33">
        <v>94.204539999999994</v>
      </c>
      <c r="BS2580" s="33">
        <v>97.102270000000004</v>
      </c>
      <c r="BT2580" s="33">
        <v>99</v>
      </c>
      <c r="BU2580" s="33">
        <v>100.4659</v>
      </c>
      <c r="BV2580" s="33">
        <v>100.625</v>
      </c>
      <c r="BW2580" s="33">
        <v>99.511359999999996</v>
      </c>
      <c r="BX2580" s="33">
        <v>98.238640000000004</v>
      </c>
      <c r="BY2580" s="33">
        <v>95.340909999999994</v>
      </c>
      <c r="BZ2580" s="33">
        <v>90.340909999999994</v>
      </c>
      <c r="CA2580" s="33">
        <v>85.579539999999994</v>
      </c>
      <c r="CB2580" s="33">
        <v>83.170460000000006</v>
      </c>
      <c r="CC2580" s="33">
        <v>80.965909999999994</v>
      </c>
      <c r="DC2580" s="9">
        <v>30.520969999999998</v>
      </c>
      <c r="DD2580" s="9">
        <v>0</v>
      </c>
    </row>
    <row r="2581" spans="1:108" x14ac:dyDescent="0.25">
      <c r="A2581" s="9" t="s">
        <v>42</v>
      </c>
      <c r="B2581" s="9" t="s">
        <v>29</v>
      </c>
      <c r="C2581" s="9" t="s">
        <v>5</v>
      </c>
      <c r="D2581" s="9" t="s">
        <v>40</v>
      </c>
      <c r="E2581" s="9" t="s">
        <v>38</v>
      </c>
      <c r="F2581" s="9">
        <v>2022</v>
      </c>
      <c r="G2581" s="9">
        <v>7</v>
      </c>
      <c r="H2581" s="9">
        <v>1184.549</v>
      </c>
      <c r="I2581" s="9">
        <v>1139.0119999999999</v>
      </c>
      <c r="J2581" s="9">
        <v>1075.384</v>
      </c>
      <c r="K2581" s="9">
        <v>1062.904</v>
      </c>
      <c r="L2581" s="9">
        <v>1360.4159999999999</v>
      </c>
      <c r="M2581" s="9">
        <v>1460.91</v>
      </c>
      <c r="N2581" s="9">
        <v>1725.8440000000001</v>
      </c>
      <c r="O2581" s="9">
        <v>1896.277</v>
      </c>
      <c r="P2581" s="9">
        <v>2166.3629999999998</v>
      </c>
      <c r="Q2581" s="9">
        <v>2344.0059999999999</v>
      </c>
      <c r="R2581" s="9">
        <v>2336.364</v>
      </c>
      <c r="S2581" s="9">
        <v>2535.7089999999998</v>
      </c>
      <c r="T2581" s="9">
        <v>2629.4</v>
      </c>
      <c r="U2581" s="9">
        <v>2109.4679999999998</v>
      </c>
      <c r="V2581" s="9">
        <v>2129.23</v>
      </c>
      <c r="W2581" s="9">
        <v>2012.866</v>
      </c>
      <c r="X2581" s="9">
        <v>1969.4860000000001</v>
      </c>
      <c r="Y2581" s="9">
        <v>1856.279</v>
      </c>
      <c r="Z2581" s="9">
        <v>2256.6869999999999</v>
      </c>
      <c r="AA2581" s="9">
        <v>2069.69</v>
      </c>
      <c r="AB2581" s="9">
        <v>1687.9870000000001</v>
      </c>
      <c r="AC2581" s="9">
        <v>1320.1220000000001</v>
      </c>
      <c r="AD2581" s="9">
        <v>1237.1980000000001</v>
      </c>
      <c r="AE2581" s="9">
        <v>1230.1610000000001</v>
      </c>
      <c r="AF2581" s="9">
        <v>2012.9680000000001</v>
      </c>
      <c r="AG2581" s="9">
        <v>1114.9780000000001</v>
      </c>
      <c r="AH2581" s="9">
        <v>1109.5</v>
      </c>
      <c r="AI2581" s="9">
        <v>1076.546</v>
      </c>
      <c r="AJ2581" s="9">
        <v>1113.376</v>
      </c>
      <c r="AK2581" s="9">
        <v>1489.5920000000001</v>
      </c>
      <c r="AL2581" s="9">
        <v>1469.0809999999999</v>
      </c>
      <c r="AM2581" s="9">
        <v>1760.7</v>
      </c>
      <c r="AN2581" s="9">
        <v>1944.5640000000001</v>
      </c>
      <c r="AO2581" s="9">
        <v>2143.944</v>
      </c>
      <c r="AP2581" s="9">
        <v>2323.9319999999998</v>
      </c>
      <c r="AQ2581" s="9">
        <v>2338.096</v>
      </c>
      <c r="AR2581" s="9">
        <v>2476.3220000000001</v>
      </c>
      <c r="AS2581" s="9">
        <v>2635.69</v>
      </c>
      <c r="AT2581" s="9">
        <v>2704.808</v>
      </c>
      <c r="AU2581" s="9">
        <v>2716.8919999999998</v>
      </c>
      <c r="AV2581" s="9">
        <v>2706.6930000000002</v>
      </c>
      <c r="AW2581" s="9">
        <v>2560.6469999999999</v>
      </c>
      <c r="AX2581" s="9">
        <v>2290.4520000000002</v>
      </c>
      <c r="AY2581" s="9">
        <v>2217.6060000000002</v>
      </c>
      <c r="AZ2581" s="9">
        <v>2050.7669999999998</v>
      </c>
      <c r="BA2581" s="9">
        <v>1597.9749999999999</v>
      </c>
      <c r="BB2581" s="9">
        <v>1298.2850000000001</v>
      </c>
      <c r="BC2581" s="9">
        <v>1200.1300000000001</v>
      </c>
      <c r="BD2581" s="9">
        <v>1198.6559999999999</v>
      </c>
      <c r="BE2581" s="9">
        <v>2597.1129999999998</v>
      </c>
      <c r="BF2581" s="33">
        <v>77.681820000000002</v>
      </c>
      <c r="BG2581" s="33">
        <v>76.772729999999996</v>
      </c>
      <c r="BH2581" s="33">
        <v>75.397729999999996</v>
      </c>
      <c r="BI2581" s="33">
        <v>74.795460000000006</v>
      </c>
      <c r="BJ2581" s="33">
        <v>73.875</v>
      </c>
      <c r="BK2581" s="33">
        <v>73.25</v>
      </c>
      <c r="BL2581" s="33">
        <v>72.727270000000004</v>
      </c>
      <c r="BM2581" s="33">
        <v>74.306820000000002</v>
      </c>
      <c r="BN2581" s="33">
        <v>77.545460000000006</v>
      </c>
      <c r="BO2581" s="33">
        <v>80.329539999999994</v>
      </c>
      <c r="BP2581" s="33">
        <v>83.522729999999996</v>
      </c>
      <c r="BQ2581" s="33">
        <v>86.613640000000004</v>
      </c>
      <c r="BR2581" s="33">
        <v>90.784090000000006</v>
      </c>
      <c r="BS2581" s="33">
        <v>92.943179999999998</v>
      </c>
      <c r="BT2581" s="33">
        <v>94.920460000000006</v>
      </c>
      <c r="BU2581" s="33">
        <v>96</v>
      </c>
      <c r="BV2581" s="33">
        <v>95.670460000000006</v>
      </c>
      <c r="BW2581" s="33">
        <v>95.045460000000006</v>
      </c>
      <c r="BX2581" s="33">
        <v>92.795460000000006</v>
      </c>
      <c r="BY2581" s="33">
        <v>90.227270000000004</v>
      </c>
      <c r="BZ2581" s="33">
        <v>86.443179999999998</v>
      </c>
      <c r="CA2581" s="33">
        <v>83.25</v>
      </c>
      <c r="CB2581" s="33">
        <v>81.079539999999994</v>
      </c>
      <c r="CC2581" s="33">
        <v>79.579539999999994</v>
      </c>
      <c r="CD2581" s="9">
        <v>1551.396</v>
      </c>
      <c r="CE2581" s="9">
        <v>2036.1120000000001</v>
      </c>
      <c r="CF2581" s="9">
        <v>2143.6419999999998</v>
      </c>
      <c r="CG2581" s="9">
        <v>2458.9560000000001</v>
      </c>
      <c r="CH2581" s="9">
        <v>2578.9749999999999</v>
      </c>
      <c r="CI2581" s="9">
        <v>2648.335</v>
      </c>
      <c r="CJ2581" s="9">
        <v>2689.0929999999998</v>
      </c>
      <c r="CK2581" s="9">
        <v>2791.2040000000002</v>
      </c>
      <c r="CL2581" s="9">
        <v>3352.241</v>
      </c>
      <c r="CM2581" s="9">
        <v>3116.308</v>
      </c>
      <c r="CN2581" s="9">
        <v>3312.598</v>
      </c>
      <c r="CO2581" s="9">
        <v>4879.4679999999998</v>
      </c>
      <c r="CP2581" s="9">
        <v>4904.7889999999998</v>
      </c>
      <c r="CQ2581" s="9">
        <v>5343.1869999999999</v>
      </c>
      <c r="CR2581" s="9">
        <v>4383.4920000000002</v>
      </c>
      <c r="CS2581" s="9">
        <v>4380.5429999999997</v>
      </c>
      <c r="CT2581" s="9">
        <v>4751.4939999999997</v>
      </c>
      <c r="CU2581" s="9">
        <v>3717.4349999999999</v>
      </c>
      <c r="CV2581" s="9">
        <v>3721.826</v>
      </c>
      <c r="CW2581" s="9">
        <v>4709.7070000000003</v>
      </c>
      <c r="CX2581" s="9">
        <v>2714.7860000000001</v>
      </c>
      <c r="CY2581" s="9">
        <v>2269.404</v>
      </c>
      <c r="CZ2581" s="9">
        <v>2038.6020000000001</v>
      </c>
      <c r="DA2581" s="9">
        <v>1991.1659999999999</v>
      </c>
      <c r="DB2581" s="9">
        <v>3850.268</v>
      </c>
      <c r="DC2581" s="9">
        <v>30.520969999999998</v>
      </c>
      <c r="DD2581" s="9">
        <v>0</v>
      </c>
    </row>
    <row r="2582" spans="1:108" x14ac:dyDescent="0.25">
      <c r="A2582" s="9" t="s">
        <v>42</v>
      </c>
      <c r="B2582" s="9" t="s">
        <v>29</v>
      </c>
      <c r="C2582" s="9" t="s">
        <v>5</v>
      </c>
      <c r="D2582" s="9" t="s">
        <v>40</v>
      </c>
      <c r="E2582" s="9" t="s">
        <v>38</v>
      </c>
      <c r="F2582" s="9">
        <v>2022</v>
      </c>
      <c r="G2582" s="9">
        <v>8</v>
      </c>
      <c r="H2582" s="9"/>
      <c r="BF2582" s="33">
        <v>74.386359999999996</v>
      </c>
      <c r="BG2582" s="33">
        <v>72.397729999999996</v>
      </c>
      <c r="BH2582" s="33">
        <v>71.045460000000006</v>
      </c>
      <c r="BI2582" s="33">
        <v>69.852270000000004</v>
      </c>
      <c r="BJ2582" s="33">
        <v>68.5</v>
      </c>
      <c r="BK2582" s="33">
        <v>67.238640000000004</v>
      </c>
      <c r="BL2582" s="33">
        <v>66.318179999999998</v>
      </c>
      <c r="BM2582" s="33">
        <v>67.170460000000006</v>
      </c>
      <c r="BN2582" s="33">
        <v>70.125</v>
      </c>
      <c r="BO2582" s="33">
        <v>74.022729999999996</v>
      </c>
      <c r="BP2582" s="33">
        <v>78.829539999999994</v>
      </c>
      <c r="BQ2582" s="33">
        <v>83.659090000000006</v>
      </c>
      <c r="BR2582" s="33">
        <v>87.761359999999996</v>
      </c>
      <c r="BS2582" s="33">
        <v>90.102270000000004</v>
      </c>
      <c r="BT2582" s="33">
        <v>92.772729999999996</v>
      </c>
      <c r="BU2582" s="33">
        <v>94.715909999999994</v>
      </c>
      <c r="BV2582" s="33">
        <v>95.261359999999996</v>
      </c>
      <c r="BW2582" s="33">
        <v>95.238640000000004</v>
      </c>
      <c r="BX2582" s="33">
        <v>92.534090000000006</v>
      </c>
      <c r="BY2582" s="33">
        <v>88.590909999999994</v>
      </c>
      <c r="BZ2582" s="33">
        <v>84.545460000000006</v>
      </c>
      <c r="CA2582" s="33">
        <v>80.727270000000004</v>
      </c>
      <c r="CB2582" s="33">
        <v>78.681820000000002</v>
      </c>
      <c r="CC2582" s="33">
        <v>76.954539999999994</v>
      </c>
      <c r="DC2582" s="9">
        <v>30.520969999999998</v>
      </c>
      <c r="DD2582" s="9">
        <v>0</v>
      </c>
    </row>
    <row r="2583" spans="1:108" x14ac:dyDescent="0.25">
      <c r="A2583" s="9" t="s">
        <v>42</v>
      </c>
      <c r="B2583" s="9" t="s">
        <v>29</v>
      </c>
      <c r="C2583" s="9" t="s">
        <v>5</v>
      </c>
      <c r="D2583" s="9" t="s">
        <v>40</v>
      </c>
      <c r="E2583" s="9" t="s">
        <v>38</v>
      </c>
      <c r="F2583" s="9">
        <v>2022</v>
      </c>
      <c r="G2583" s="9">
        <v>9</v>
      </c>
      <c r="H2583" s="9"/>
      <c r="BF2583" s="33">
        <v>71.829539999999994</v>
      </c>
      <c r="BG2583" s="33">
        <v>70.715909999999994</v>
      </c>
      <c r="BH2583" s="33">
        <v>69.511359999999996</v>
      </c>
      <c r="BI2583" s="33">
        <v>68.215909999999994</v>
      </c>
      <c r="BJ2583" s="33">
        <v>67.147729999999996</v>
      </c>
      <c r="BK2583" s="33">
        <v>66.454539999999994</v>
      </c>
      <c r="BL2583" s="33">
        <v>66.056820000000002</v>
      </c>
      <c r="BM2583" s="33">
        <v>66.022729999999996</v>
      </c>
      <c r="BN2583" s="33">
        <v>68.318179999999998</v>
      </c>
      <c r="BO2583" s="33">
        <v>72.590909999999994</v>
      </c>
      <c r="BP2583" s="33">
        <v>76.818179999999998</v>
      </c>
      <c r="BQ2583" s="33">
        <v>80.897729999999996</v>
      </c>
      <c r="BR2583" s="33">
        <v>85.022729999999996</v>
      </c>
      <c r="BS2583" s="33">
        <v>88.022729999999996</v>
      </c>
      <c r="BT2583" s="33">
        <v>90.488640000000004</v>
      </c>
      <c r="BU2583" s="33">
        <v>92.022729999999996</v>
      </c>
      <c r="BV2583" s="33">
        <v>92.215909999999994</v>
      </c>
      <c r="BW2583" s="33">
        <v>91.25</v>
      </c>
      <c r="BX2583" s="33">
        <v>89.340909999999994</v>
      </c>
      <c r="BY2583" s="33">
        <v>85.284090000000006</v>
      </c>
      <c r="BZ2583" s="33">
        <v>81.204539999999994</v>
      </c>
      <c r="CA2583" s="33">
        <v>77.625</v>
      </c>
      <c r="CB2583" s="33">
        <v>75.045460000000006</v>
      </c>
      <c r="CC2583" s="33">
        <v>72.852270000000004</v>
      </c>
      <c r="DC2583" s="9">
        <v>30.520969999999998</v>
      </c>
      <c r="DD2583" s="9">
        <v>0</v>
      </c>
    </row>
    <row r="2584" spans="1:108" x14ac:dyDescent="0.25">
      <c r="A2584" s="9" t="s">
        <v>42</v>
      </c>
      <c r="B2584" s="9" t="s">
        <v>29</v>
      </c>
      <c r="C2584" s="9" t="s">
        <v>5</v>
      </c>
      <c r="D2584" s="9" t="s">
        <v>40</v>
      </c>
      <c r="E2584" s="9" t="s">
        <v>38</v>
      </c>
      <c r="F2584" s="9">
        <v>2022</v>
      </c>
      <c r="G2584" s="9">
        <v>10</v>
      </c>
      <c r="H2584" s="9"/>
      <c r="BF2584" s="33">
        <v>66.784090000000006</v>
      </c>
      <c r="BG2584" s="33">
        <v>65.420460000000006</v>
      </c>
      <c r="BH2584" s="33">
        <v>63.954540000000001</v>
      </c>
      <c r="BI2584" s="33">
        <v>62.488639999999997</v>
      </c>
      <c r="BJ2584" s="33">
        <v>61.806820000000002</v>
      </c>
      <c r="BK2584" s="33">
        <v>61.193179999999998</v>
      </c>
      <c r="BL2584" s="33">
        <v>60.488639999999997</v>
      </c>
      <c r="BM2584" s="33">
        <v>60.034089999999999</v>
      </c>
      <c r="BN2584" s="33">
        <v>64.931820000000002</v>
      </c>
      <c r="BO2584" s="33">
        <v>69.965909999999994</v>
      </c>
      <c r="BP2584" s="33">
        <v>75.215909999999994</v>
      </c>
      <c r="BQ2584" s="33">
        <v>79.306820000000002</v>
      </c>
      <c r="BR2584" s="33">
        <v>82.988640000000004</v>
      </c>
      <c r="BS2584" s="33">
        <v>86.125</v>
      </c>
      <c r="BT2584" s="33">
        <v>87.840909999999994</v>
      </c>
      <c r="BU2584" s="33">
        <v>89.181820000000002</v>
      </c>
      <c r="BV2584" s="33">
        <v>89.431820000000002</v>
      </c>
      <c r="BW2584" s="33">
        <v>88.238640000000004</v>
      </c>
      <c r="BX2584" s="33">
        <v>84.397729999999996</v>
      </c>
      <c r="BY2584" s="33">
        <v>79.511359999999996</v>
      </c>
      <c r="BZ2584" s="33">
        <v>76.227270000000004</v>
      </c>
      <c r="CA2584" s="33">
        <v>73.715909999999994</v>
      </c>
      <c r="CB2584" s="33">
        <v>71.454539999999994</v>
      </c>
      <c r="CC2584" s="33">
        <v>69.534090000000006</v>
      </c>
      <c r="DC2584" s="9">
        <v>30.520969999999998</v>
      </c>
      <c r="DD2584" s="9">
        <v>0</v>
      </c>
    </row>
    <row r="2585" spans="1:108" x14ac:dyDescent="0.25">
      <c r="A2585" s="9" t="s">
        <v>42</v>
      </c>
      <c r="B2585" s="9" t="s">
        <v>29</v>
      </c>
      <c r="C2585" s="9" t="s">
        <v>5</v>
      </c>
      <c r="D2585" s="9" t="s">
        <v>40</v>
      </c>
      <c r="E2585" s="9" t="s">
        <v>38</v>
      </c>
      <c r="F2585" s="9">
        <v>2023</v>
      </c>
      <c r="G2585" s="9">
        <v>5</v>
      </c>
      <c r="H2585" s="9"/>
      <c r="BF2585" s="33">
        <v>71.545460000000006</v>
      </c>
      <c r="BG2585" s="33">
        <v>69.363640000000004</v>
      </c>
      <c r="BH2585" s="33">
        <v>67.681820000000002</v>
      </c>
      <c r="BI2585" s="33">
        <v>66.545460000000006</v>
      </c>
      <c r="BJ2585" s="33">
        <v>65.738640000000004</v>
      </c>
      <c r="BK2585" s="33">
        <v>64.590909999999994</v>
      </c>
      <c r="BL2585" s="33">
        <v>64.477270000000004</v>
      </c>
      <c r="BM2585" s="33">
        <v>66.840909999999994</v>
      </c>
      <c r="BN2585" s="33">
        <v>70.670460000000006</v>
      </c>
      <c r="BO2585" s="33">
        <v>73.909090000000006</v>
      </c>
      <c r="BP2585" s="33">
        <v>78.102270000000004</v>
      </c>
      <c r="BQ2585" s="33">
        <v>82.204539999999994</v>
      </c>
      <c r="BR2585" s="33">
        <v>85.909090000000006</v>
      </c>
      <c r="BS2585" s="33">
        <v>88.806820000000002</v>
      </c>
      <c r="BT2585" s="33">
        <v>90.443179999999998</v>
      </c>
      <c r="BU2585" s="33">
        <v>90.738640000000004</v>
      </c>
      <c r="BV2585" s="33">
        <v>90.693179999999998</v>
      </c>
      <c r="BW2585" s="33">
        <v>89.977270000000004</v>
      </c>
      <c r="BX2585" s="33">
        <v>87.75</v>
      </c>
      <c r="BY2585" s="33">
        <v>85.170460000000006</v>
      </c>
      <c r="BZ2585" s="33">
        <v>81.556820000000002</v>
      </c>
      <c r="CA2585" s="33">
        <v>77.022729999999996</v>
      </c>
      <c r="CB2585" s="33">
        <v>74.159090000000006</v>
      </c>
      <c r="CC2585" s="33">
        <v>71.590909999999994</v>
      </c>
      <c r="DC2585" s="9">
        <v>30.520969999999998</v>
      </c>
      <c r="DD2585" s="9">
        <v>0</v>
      </c>
    </row>
    <row r="2586" spans="1:108" x14ac:dyDescent="0.25">
      <c r="A2586" s="9" t="s">
        <v>42</v>
      </c>
      <c r="B2586" s="9" t="s">
        <v>29</v>
      </c>
      <c r="C2586" s="9" t="s">
        <v>5</v>
      </c>
      <c r="D2586" s="9" t="s">
        <v>40</v>
      </c>
      <c r="E2586" s="9" t="s">
        <v>38</v>
      </c>
      <c r="F2586" s="9">
        <v>2023</v>
      </c>
      <c r="G2586" s="9">
        <v>6</v>
      </c>
      <c r="H2586" s="9"/>
      <c r="BF2586" s="33">
        <v>79.409090000000006</v>
      </c>
      <c r="BG2586" s="33">
        <v>76.909090000000006</v>
      </c>
      <c r="BH2586" s="33">
        <v>75.363640000000004</v>
      </c>
      <c r="BI2586" s="33">
        <v>73.75</v>
      </c>
      <c r="BJ2586" s="33">
        <v>72.795460000000006</v>
      </c>
      <c r="BK2586" s="33">
        <v>71.818179999999998</v>
      </c>
      <c r="BL2586" s="33">
        <v>72.113640000000004</v>
      </c>
      <c r="BM2586" s="33">
        <v>75.568179999999998</v>
      </c>
      <c r="BN2586" s="33">
        <v>78.829539999999994</v>
      </c>
      <c r="BO2586" s="33">
        <v>82.693179999999998</v>
      </c>
      <c r="BP2586" s="33">
        <v>87.306820000000002</v>
      </c>
      <c r="BQ2586" s="33">
        <v>90.784090000000006</v>
      </c>
      <c r="BR2586" s="33">
        <v>94.204539999999994</v>
      </c>
      <c r="BS2586" s="33">
        <v>97.102270000000004</v>
      </c>
      <c r="BT2586" s="33">
        <v>99</v>
      </c>
      <c r="BU2586" s="33">
        <v>100.4659</v>
      </c>
      <c r="BV2586" s="33">
        <v>100.625</v>
      </c>
      <c r="BW2586" s="33">
        <v>99.511359999999996</v>
      </c>
      <c r="BX2586" s="33">
        <v>98.238640000000004</v>
      </c>
      <c r="BY2586" s="33">
        <v>95.340909999999994</v>
      </c>
      <c r="BZ2586" s="33">
        <v>90.340909999999994</v>
      </c>
      <c r="CA2586" s="33">
        <v>85.579539999999994</v>
      </c>
      <c r="CB2586" s="33">
        <v>83.170460000000006</v>
      </c>
      <c r="CC2586" s="33">
        <v>80.965909999999994</v>
      </c>
      <c r="DC2586" s="9">
        <v>30.520969999999998</v>
      </c>
      <c r="DD2586" s="9">
        <v>0</v>
      </c>
    </row>
    <row r="2587" spans="1:108" x14ac:dyDescent="0.25">
      <c r="A2587" s="9" t="s">
        <v>42</v>
      </c>
      <c r="B2587" s="9" t="s">
        <v>29</v>
      </c>
      <c r="C2587" s="9" t="s">
        <v>5</v>
      </c>
      <c r="D2587" s="9" t="s">
        <v>40</v>
      </c>
      <c r="E2587" s="9" t="s">
        <v>38</v>
      </c>
      <c r="F2587" s="9">
        <v>2023</v>
      </c>
      <c r="G2587" s="9">
        <v>7</v>
      </c>
      <c r="H2587" s="9">
        <v>1178.7370000000001</v>
      </c>
      <c r="I2587" s="9">
        <v>1134.56</v>
      </c>
      <c r="J2587" s="9">
        <v>1070.202</v>
      </c>
      <c r="K2587" s="9">
        <v>1059.3800000000001</v>
      </c>
      <c r="L2587" s="9">
        <v>1358.9069999999999</v>
      </c>
      <c r="M2587" s="9">
        <v>1459.171</v>
      </c>
      <c r="N2587" s="9">
        <v>1725.104</v>
      </c>
      <c r="O2587" s="9">
        <v>1898.33</v>
      </c>
      <c r="P2587" s="9">
        <v>2169.6309999999999</v>
      </c>
      <c r="Q2587" s="9">
        <v>2350.9299999999998</v>
      </c>
      <c r="R2587" s="9">
        <v>2336.5419999999999</v>
      </c>
      <c r="S2587" s="9">
        <v>2534.9780000000001</v>
      </c>
      <c r="T2587" s="9">
        <v>2630.2719999999999</v>
      </c>
      <c r="U2587" s="9">
        <v>2113.498</v>
      </c>
      <c r="V2587" s="9">
        <v>2133.2600000000002</v>
      </c>
      <c r="W2587" s="9">
        <v>2019.221</v>
      </c>
      <c r="X2587" s="9">
        <v>1977.675</v>
      </c>
      <c r="Y2587" s="9">
        <v>1857.97</v>
      </c>
      <c r="Z2587" s="9">
        <v>2255.7890000000002</v>
      </c>
      <c r="AA2587" s="9">
        <v>2074.16</v>
      </c>
      <c r="AB2587" s="9">
        <v>1692.364</v>
      </c>
      <c r="AC2587" s="9">
        <v>1323.5889999999999</v>
      </c>
      <c r="AD2587" s="9">
        <v>1239.5170000000001</v>
      </c>
      <c r="AE2587" s="9">
        <v>1232.48</v>
      </c>
      <c r="AF2587" s="9">
        <v>2017.809</v>
      </c>
      <c r="AG2587" s="9">
        <v>1109.165</v>
      </c>
      <c r="AH2587" s="9">
        <v>1105.047</v>
      </c>
      <c r="AI2587" s="9">
        <v>1071.364</v>
      </c>
      <c r="AJ2587" s="9">
        <v>1109.8520000000001</v>
      </c>
      <c r="AK2587" s="9">
        <v>1488.0840000000001</v>
      </c>
      <c r="AL2587" s="9">
        <v>1467.3420000000001</v>
      </c>
      <c r="AM2587" s="9">
        <v>1759.961</v>
      </c>
      <c r="AN2587" s="9">
        <v>1946.617</v>
      </c>
      <c r="AO2587" s="9">
        <v>2147.212</v>
      </c>
      <c r="AP2587" s="9">
        <v>2330.8560000000002</v>
      </c>
      <c r="AQ2587" s="9">
        <v>2338.2739999999999</v>
      </c>
      <c r="AR2587" s="9">
        <v>2475.5909999999999</v>
      </c>
      <c r="AS2587" s="9">
        <v>2636.5630000000001</v>
      </c>
      <c r="AT2587" s="9">
        <v>2708.8380000000002</v>
      </c>
      <c r="AU2587" s="9">
        <v>2720.9229999999998</v>
      </c>
      <c r="AV2587" s="9">
        <v>2713.0479999999998</v>
      </c>
      <c r="AW2587" s="9">
        <v>2568.835</v>
      </c>
      <c r="AX2587" s="9">
        <v>2292.143</v>
      </c>
      <c r="AY2587" s="9">
        <v>2216.7089999999998</v>
      </c>
      <c r="AZ2587" s="9">
        <v>2055.2379999999998</v>
      </c>
      <c r="BA2587" s="9">
        <v>1602.3530000000001</v>
      </c>
      <c r="BB2587" s="9">
        <v>1301.751</v>
      </c>
      <c r="BC2587" s="9">
        <v>1202.4490000000001</v>
      </c>
      <c r="BD2587" s="9">
        <v>1200.9760000000001</v>
      </c>
      <c r="BE2587" s="9">
        <v>2601.9540000000002</v>
      </c>
      <c r="BF2587" s="33">
        <v>77.681820000000002</v>
      </c>
      <c r="BG2587" s="33">
        <v>76.772729999999996</v>
      </c>
      <c r="BH2587" s="33">
        <v>75.397729999999996</v>
      </c>
      <c r="BI2587" s="33">
        <v>74.795460000000006</v>
      </c>
      <c r="BJ2587" s="33">
        <v>73.875</v>
      </c>
      <c r="BK2587" s="33">
        <v>73.25</v>
      </c>
      <c r="BL2587" s="33">
        <v>72.727270000000004</v>
      </c>
      <c r="BM2587" s="33">
        <v>74.306820000000002</v>
      </c>
      <c r="BN2587" s="33">
        <v>77.545460000000006</v>
      </c>
      <c r="BO2587" s="33">
        <v>80.329539999999994</v>
      </c>
      <c r="BP2587" s="33">
        <v>83.522729999999996</v>
      </c>
      <c r="BQ2587" s="33">
        <v>86.613640000000004</v>
      </c>
      <c r="BR2587" s="33">
        <v>90.784090000000006</v>
      </c>
      <c r="BS2587" s="33">
        <v>92.943179999999998</v>
      </c>
      <c r="BT2587" s="33">
        <v>94.920460000000006</v>
      </c>
      <c r="BU2587" s="33">
        <v>96</v>
      </c>
      <c r="BV2587" s="33">
        <v>95.670460000000006</v>
      </c>
      <c r="BW2587" s="33">
        <v>95.045460000000006</v>
      </c>
      <c r="BX2587" s="33">
        <v>92.795460000000006</v>
      </c>
      <c r="BY2587" s="33">
        <v>90.227270000000004</v>
      </c>
      <c r="BZ2587" s="33">
        <v>86.443179999999998</v>
      </c>
      <c r="CA2587" s="33">
        <v>83.25</v>
      </c>
      <c r="CB2587" s="33">
        <v>81.079539999999994</v>
      </c>
      <c r="CC2587" s="33">
        <v>79.579539999999994</v>
      </c>
      <c r="CD2587" s="9">
        <v>1557.931</v>
      </c>
      <c r="CE2587" s="9">
        <v>2043.2239999999999</v>
      </c>
      <c r="CF2587" s="9">
        <v>2152.3490000000002</v>
      </c>
      <c r="CG2587" s="9">
        <v>2462.38</v>
      </c>
      <c r="CH2587" s="9">
        <v>2575.0990000000002</v>
      </c>
      <c r="CI2587" s="9">
        <v>2640.953</v>
      </c>
      <c r="CJ2587" s="9">
        <v>2681.8020000000001</v>
      </c>
      <c r="CK2587" s="9">
        <v>2781.89</v>
      </c>
      <c r="CL2587" s="9">
        <v>3348.28</v>
      </c>
      <c r="CM2587" s="9">
        <v>3110.7620000000002</v>
      </c>
      <c r="CN2587" s="9">
        <v>3307.73</v>
      </c>
      <c r="CO2587" s="9">
        <v>4879.3829999999998</v>
      </c>
      <c r="CP2587" s="9">
        <v>4908.4080000000004</v>
      </c>
      <c r="CQ2587" s="9">
        <v>5349.1620000000003</v>
      </c>
      <c r="CR2587" s="9">
        <v>4387.8530000000001</v>
      </c>
      <c r="CS2587" s="9">
        <v>4384.0519999999997</v>
      </c>
      <c r="CT2587" s="9">
        <v>4757.0079999999998</v>
      </c>
      <c r="CU2587" s="9">
        <v>3726.645</v>
      </c>
      <c r="CV2587" s="9">
        <v>3733.4589999999998</v>
      </c>
      <c r="CW2587" s="9">
        <v>4724.9799999999996</v>
      </c>
      <c r="CX2587" s="9">
        <v>2725.4969999999998</v>
      </c>
      <c r="CY2587" s="9">
        <v>2279.2350000000001</v>
      </c>
      <c r="CZ2587" s="9">
        <v>2048.4960000000001</v>
      </c>
      <c r="DA2587" s="9">
        <v>2000.796</v>
      </c>
      <c r="DB2587" s="9">
        <v>3856.5010000000002</v>
      </c>
      <c r="DC2587" s="9">
        <v>30.520969999999998</v>
      </c>
      <c r="DD2587" s="9">
        <v>0</v>
      </c>
    </row>
    <row r="2588" spans="1:108" x14ac:dyDescent="0.25">
      <c r="A2588" s="9" t="s">
        <v>42</v>
      </c>
      <c r="B2588" s="9" t="s">
        <v>29</v>
      </c>
      <c r="C2588" s="9" t="s">
        <v>5</v>
      </c>
      <c r="D2588" s="9" t="s">
        <v>40</v>
      </c>
      <c r="E2588" s="9" t="s">
        <v>38</v>
      </c>
      <c r="F2588" s="9">
        <v>2023</v>
      </c>
      <c r="G2588" s="9">
        <v>8</v>
      </c>
      <c r="H2588" s="9"/>
      <c r="BF2588" s="33">
        <v>74.386359999999996</v>
      </c>
      <c r="BG2588" s="33">
        <v>72.397729999999996</v>
      </c>
      <c r="BH2588" s="33">
        <v>71.045460000000006</v>
      </c>
      <c r="BI2588" s="33">
        <v>69.852270000000004</v>
      </c>
      <c r="BJ2588" s="33">
        <v>68.5</v>
      </c>
      <c r="BK2588" s="33">
        <v>67.238640000000004</v>
      </c>
      <c r="BL2588" s="33">
        <v>66.318179999999998</v>
      </c>
      <c r="BM2588" s="33">
        <v>67.170460000000006</v>
      </c>
      <c r="BN2588" s="33">
        <v>70.125</v>
      </c>
      <c r="BO2588" s="33">
        <v>74.022729999999996</v>
      </c>
      <c r="BP2588" s="33">
        <v>78.829539999999994</v>
      </c>
      <c r="BQ2588" s="33">
        <v>83.659090000000006</v>
      </c>
      <c r="BR2588" s="33">
        <v>87.761359999999996</v>
      </c>
      <c r="BS2588" s="33">
        <v>90.102270000000004</v>
      </c>
      <c r="BT2588" s="33">
        <v>92.772729999999996</v>
      </c>
      <c r="BU2588" s="33">
        <v>94.715909999999994</v>
      </c>
      <c r="BV2588" s="33">
        <v>95.261359999999996</v>
      </c>
      <c r="BW2588" s="33">
        <v>95.238640000000004</v>
      </c>
      <c r="BX2588" s="33">
        <v>92.534090000000006</v>
      </c>
      <c r="BY2588" s="33">
        <v>88.590909999999994</v>
      </c>
      <c r="BZ2588" s="33">
        <v>84.545460000000006</v>
      </c>
      <c r="CA2588" s="33">
        <v>80.727270000000004</v>
      </c>
      <c r="CB2588" s="33">
        <v>78.681820000000002</v>
      </c>
      <c r="CC2588" s="33">
        <v>76.954539999999994</v>
      </c>
      <c r="DC2588" s="9">
        <v>30.520969999999998</v>
      </c>
      <c r="DD2588" s="9">
        <v>0</v>
      </c>
    </row>
    <row r="2589" spans="1:108" x14ac:dyDescent="0.25">
      <c r="A2589" s="9" t="s">
        <v>42</v>
      </c>
      <c r="B2589" s="9" t="s">
        <v>29</v>
      </c>
      <c r="C2589" s="9" t="s">
        <v>5</v>
      </c>
      <c r="D2589" s="9" t="s">
        <v>40</v>
      </c>
      <c r="E2589" s="9" t="s">
        <v>38</v>
      </c>
      <c r="F2589" s="9">
        <v>2023</v>
      </c>
      <c r="G2589" s="9">
        <v>9</v>
      </c>
      <c r="H2589" s="9"/>
      <c r="BF2589" s="33">
        <v>71.829539999999994</v>
      </c>
      <c r="BG2589" s="33">
        <v>70.715909999999994</v>
      </c>
      <c r="BH2589" s="33">
        <v>69.511359999999996</v>
      </c>
      <c r="BI2589" s="33">
        <v>68.215909999999994</v>
      </c>
      <c r="BJ2589" s="33">
        <v>67.147729999999996</v>
      </c>
      <c r="BK2589" s="33">
        <v>66.454539999999994</v>
      </c>
      <c r="BL2589" s="33">
        <v>66.056820000000002</v>
      </c>
      <c r="BM2589" s="33">
        <v>66.022729999999996</v>
      </c>
      <c r="BN2589" s="33">
        <v>68.318179999999998</v>
      </c>
      <c r="BO2589" s="33">
        <v>72.590909999999994</v>
      </c>
      <c r="BP2589" s="33">
        <v>76.818179999999998</v>
      </c>
      <c r="BQ2589" s="33">
        <v>80.897729999999996</v>
      </c>
      <c r="BR2589" s="33">
        <v>85.022729999999996</v>
      </c>
      <c r="BS2589" s="33">
        <v>88.022729999999996</v>
      </c>
      <c r="BT2589" s="33">
        <v>90.488640000000004</v>
      </c>
      <c r="BU2589" s="33">
        <v>92.022729999999996</v>
      </c>
      <c r="BV2589" s="33">
        <v>92.215909999999994</v>
      </c>
      <c r="BW2589" s="33">
        <v>91.25</v>
      </c>
      <c r="BX2589" s="33">
        <v>89.340909999999994</v>
      </c>
      <c r="BY2589" s="33">
        <v>85.284090000000006</v>
      </c>
      <c r="BZ2589" s="33">
        <v>81.204539999999994</v>
      </c>
      <c r="CA2589" s="33">
        <v>77.625</v>
      </c>
      <c r="CB2589" s="33">
        <v>75.045460000000006</v>
      </c>
      <c r="CC2589" s="33">
        <v>72.852270000000004</v>
      </c>
      <c r="DC2589" s="9">
        <v>30.520969999999998</v>
      </c>
      <c r="DD2589" s="9">
        <v>0</v>
      </c>
    </row>
    <row r="2590" spans="1:108" x14ac:dyDescent="0.25">
      <c r="A2590" s="9" t="s">
        <v>42</v>
      </c>
      <c r="B2590" s="9" t="s">
        <v>29</v>
      </c>
      <c r="C2590" s="9" t="s">
        <v>5</v>
      </c>
      <c r="D2590" s="9" t="s">
        <v>40</v>
      </c>
      <c r="E2590" s="9" t="s">
        <v>38</v>
      </c>
      <c r="F2590" s="9">
        <v>2023</v>
      </c>
      <c r="G2590" s="9">
        <v>10</v>
      </c>
      <c r="H2590" s="9"/>
      <c r="BF2590" s="33">
        <v>66.784090000000006</v>
      </c>
      <c r="BG2590" s="33">
        <v>65.420460000000006</v>
      </c>
      <c r="BH2590" s="33">
        <v>63.954540000000001</v>
      </c>
      <c r="BI2590" s="33">
        <v>62.488639999999997</v>
      </c>
      <c r="BJ2590" s="33">
        <v>61.806820000000002</v>
      </c>
      <c r="BK2590" s="33">
        <v>61.193179999999998</v>
      </c>
      <c r="BL2590" s="33">
        <v>60.488639999999997</v>
      </c>
      <c r="BM2590" s="33">
        <v>60.034089999999999</v>
      </c>
      <c r="BN2590" s="33">
        <v>64.931820000000002</v>
      </c>
      <c r="BO2590" s="33">
        <v>69.965909999999994</v>
      </c>
      <c r="BP2590" s="33">
        <v>75.215909999999994</v>
      </c>
      <c r="BQ2590" s="33">
        <v>79.306820000000002</v>
      </c>
      <c r="BR2590" s="33">
        <v>82.988640000000004</v>
      </c>
      <c r="BS2590" s="33">
        <v>86.125</v>
      </c>
      <c r="BT2590" s="33">
        <v>87.840909999999994</v>
      </c>
      <c r="BU2590" s="33">
        <v>89.181820000000002</v>
      </c>
      <c r="BV2590" s="33">
        <v>89.431820000000002</v>
      </c>
      <c r="BW2590" s="33">
        <v>88.238640000000004</v>
      </c>
      <c r="BX2590" s="33">
        <v>84.397729999999996</v>
      </c>
      <c r="BY2590" s="33">
        <v>79.511359999999996</v>
      </c>
      <c r="BZ2590" s="33">
        <v>76.227270000000004</v>
      </c>
      <c r="CA2590" s="33">
        <v>73.715909999999994</v>
      </c>
      <c r="CB2590" s="33">
        <v>71.454539999999994</v>
      </c>
      <c r="CC2590" s="33">
        <v>69.534090000000006</v>
      </c>
      <c r="DC2590" s="9">
        <v>30.520969999999998</v>
      </c>
      <c r="DD2590" s="9">
        <v>0</v>
      </c>
    </row>
    <row r="2591" spans="1:108" x14ac:dyDescent="0.25">
      <c r="A2591" s="9" t="s">
        <v>42</v>
      </c>
      <c r="B2591" s="9" t="s">
        <v>29</v>
      </c>
      <c r="C2591" s="9" t="s">
        <v>5</v>
      </c>
      <c r="D2591" s="9" t="s">
        <v>40</v>
      </c>
      <c r="E2591" s="9" t="s">
        <v>38</v>
      </c>
      <c r="F2591" s="9">
        <v>2024</v>
      </c>
      <c r="G2591" s="9">
        <v>5</v>
      </c>
      <c r="H2591" s="9"/>
      <c r="BF2591" s="33">
        <v>71.545460000000006</v>
      </c>
      <c r="BG2591" s="33">
        <v>69.363640000000004</v>
      </c>
      <c r="BH2591" s="33">
        <v>67.681820000000002</v>
      </c>
      <c r="BI2591" s="33">
        <v>66.545460000000006</v>
      </c>
      <c r="BJ2591" s="33">
        <v>65.738640000000004</v>
      </c>
      <c r="BK2591" s="33">
        <v>64.590909999999994</v>
      </c>
      <c r="BL2591" s="33">
        <v>64.477270000000004</v>
      </c>
      <c r="BM2591" s="33">
        <v>66.840909999999994</v>
      </c>
      <c r="BN2591" s="33">
        <v>70.670460000000006</v>
      </c>
      <c r="BO2591" s="33">
        <v>73.909090000000006</v>
      </c>
      <c r="BP2591" s="33">
        <v>78.102270000000004</v>
      </c>
      <c r="BQ2591" s="33">
        <v>82.204539999999994</v>
      </c>
      <c r="BR2591" s="33">
        <v>85.909090000000006</v>
      </c>
      <c r="BS2591" s="33">
        <v>88.806820000000002</v>
      </c>
      <c r="BT2591" s="33">
        <v>90.443179999999998</v>
      </c>
      <c r="BU2591" s="33">
        <v>90.738640000000004</v>
      </c>
      <c r="BV2591" s="33">
        <v>90.693179999999998</v>
      </c>
      <c r="BW2591" s="33">
        <v>89.977270000000004</v>
      </c>
      <c r="BX2591" s="33">
        <v>87.75</v>
      </c>
      <c r="BY2591" s="33">
        <v>85.170460000000006</v>
      </c>
      <c r="BZ2591" s="33">
        <v>81.556820000000002</v>
      </c>
      <c r="CA2591" s="33">
        <v>77.022729999999996</v>
      </c>
      <c r="CB2591" s="33">
        <v>74.159090000000006</v>
      </c>
      <c r="CC2591" s="33">
        <v>71.590909999999994</v>
      </c>
      <c r="DC2591" s="9">
        <v>30.520969999999998</v>
      </c>
      <c r="DD2591" s="9">
        <v>0</v>
      </c>
    </row>
    <row r="2592" spans="1:108" x14ac:dyDescent="0.25">
      <c r="A2592" s="9" t="s">
        <v>42</v>
      </c>
      <c r="B2592" s="9" t="s">
        <v>29</v>
      </c>
      <c r="C2592" s="9" t="s">
        <v>5</v>
      </c>
      <c r="D2592" s="9" t="s">
        <v>40</v>
      </c>
      <c r="E2592" s="9" t="s">
        <v>38</v>
      </c>
      <c r="F2592" s="9">
        <v>2024</v>
      </c>
      <c r="G2592" s="9">
        <v>6</v>
      </c>
      <c r="H2592" s="9"/>
      <c r="BF2592" s="33">
        <v>79.409090000000006</v>
      </c>
      <c r="BG2592" s="33">
        <v>76.909090000000006</v>
      </c>
      <c r="BH2592" s="33">
        <v>75.363640000000004</v>
      </c>
      <c r="BI2592" s="33">
        <v>73.75</v>
      </c>
      <c r="BJ2592" s="33">
        <v>72.795460000000006</v>
      </c>
      <c r="BK2592" s="33">
        <v>71.818179999999998</v>
      </c>
      <c r="BL2592" s="33">
        <v>72.113640000000004</v>
      </c>
      <c r="BM2592" s="33">
        <v>75.568179999999998</v>
      </c>
      <c r="BN2592" s="33">
        <v>78.829539999999994</v>
      </c>
      <c r="BO2592" s="33">
        <v>82.693179999999998</v>
      </c>
      <c r="BP2592" s="33">
        <v>87.306820000000002</v>
      </c>
      <c r="BQ2592" s="33">
        <v>90.784090000000006</v>
      </c>
      <c r="BR2592" s="33">
        <v>94.204539999999994</v>
      </c>
      <c r="BS2592" s="33">
        <v>97.102270000000004</v>
      </c>
      <c r="BT2592" s="33">
        <v>99</v>
      </c>
      <c r="BU2592" s="33">
        <v>100.4659</v>
      </c>
      <c r="BV2592" s="33">
        <v>100.625</v>
      </c>
      <c r="BW2592" s="33">
        <v>99.511359999999996</v>
      </c>
      <c r="BX2592" s="33">
        <v>98.238640000000004</v>
      </c>
      <c r="BY2592" s="33">
        <v>95.340909999999994</v>
      </c>
      <c r="BZ2592" s="33">
        <v>90.340909999999994</v>
      </c>
      <c r="CA2592" s="33">
        <v>85.579539999999994</v>
      </c>
      <c r="CB2592" s="33">
        <v>83.170460000000006</v>
      </c>
      <c r="CC2592" s="33">
        <v>80.965909999999994</v>
      </c>
      <c r="DC2592" s="9">
        <v>30.520969999999998</v>
      </c>
      <c r="DD2592" s="9">
        <v>0</v>
      </c>
    </row>
    <row r="2593" spans="1:108" x14ac:dyDescent="0.25">
      <c r="A2593" s="9" t="s">
        <v>42</v>
      </c>
      <c r="B2593" s="9" t="s">
        <v>29</v>
      </c>
      <c r="C2593" s="9" t="s">
        <v>5</v>
      </c>
      <c r="D2593" s="9" t="s">
        <v>40</v>
      </c>
      <c r="E2593" s="9" t="s">
        <v>38</v>
      </c>
      <c r="F2593" s="9">
        <v>2024</v>
      </c>
      <c r="G2593" s="9">
        <v>7</v>
      </c>
      <c r="H2593" s="9">
        <v>1179.0519999999999</v>
      </c>
      <c r="I2593" s="9">
        <v>1135.511</v>
      </c>
      <c r="J2593" s="9">
        <v>1072.366</v>
      </c>
      <c r="K2593" s="9">
        <v>1061.8710000000001</v>
      </c>
      <c r="L2593" s="9">
        <v>1361.8409999999999</v>
      </c>
      <c r="M2593" s="9">
        <v>1464.5619999999999</v>
      </c>
      <c r="N2593" s="9">
        <v>1726.2850000000001</v>
      </c>
      <c r="O2593" s="9">
        <v>1898.277</v>
      </c>
      <c r="P2593" s="9">
        <v>2168.0650000000001</v>
      </c>
      <c r="Q2593" s="9">
        <v>2350.424</v>
      </c>
      <c r="R2593" s="9">
        <v>2336.0479999999998</v>
      </c>
      <c r="S2593" s="9">
        <v>2533.5120000000002</v>
      </c>
      <c r="T2593" s="9">
        <v>2627.3960000000002</v>
      </c>
      <c r="U2593" s="9">
        <v>2112.1680000000001</v>
      </c>
      <c r="V2593" s="9">
        <v>2131.931</v>
      </c>
      <c r="W2593" s="9">
        <v>2018.558</v>
      </c>
      <c r="X2593" s="9">
        <v>1976.451</v>
      </c>
      <c r="Y2593" s="9">
        <v>1856.8879999999999</v>
      </c>
      <c r="Z2593" s="9">
        <v>2255.3589999999999</v>
      </c>
      <c r="AA2593" s="9">
        <v>2072.6930000000002</v>
      </c>
      <c r="AB2593" s="9">
        <v>1690.5419999999999</v>
      </c>
      <c r="AC2593" s="9">
        <v>1322.836</v>
      </c>
      <c r="AD2593" s="9">
        <v>1238.357</v>
      </c>
      <c r="AE2593" s="9">
        <v>1231.32</v>
      </c>
      <c r="AF2593" s="9">
        <v>2016.7</v>
      </c>
      <c r="AG2593" s="9">
        <v>1109.481</v>
      </c>
      <c r="AH2593" s="9">
        <v>1105.998</v>
      </c>
      <c r="AI2593" s="9">
        <v>1073.528</v>
      </c>
      <c r="AJ2593" s="9">
        <v>1112.3430000000001</v>
      </c>
      <c r="AK2593" s="9">
        <v>1491.0170000000001</v>
      </c>
      <c r="AL2593" s="9">
        <v>1472.7329999999999</v>
      </c>
      <c r="AM2593" s="9">
        <v>1761.1410000000001</v>
      </c>
      <c r="AN2593" s="9">
        <v>1946.5640000000001</v>
      </c>
      <c r="AO2593" s="9">
        <v>2145.6460000000002</v>
      </c>
      <c r="AP2593" s="9">
        <v>2330.35</v>
      </c>
      <c r="AQ2593" s="9">
        <v>2337.779</v>
      </c>
      <c r="AR2593" s="9">
        <v>2474.125</v>
      </c>
      <c r="AS2593" s="9">
        <v>2633.6860000000001</v>
      </c>
      <c r="AT2593" s="9">
        <v>2707.509</v>
      </c>
      <c r="AU2593" s="9">
        <v>2719.5940000000001</v>
      </c>
      <c r="AV2593" s="9">
        <v>2712.3850000000002</v>
      </c>
      <c r="AW2593" s="9">
        <v>2567.6120000000001</v>
      </c>
      <c r="AX2593" s="9">
        <v>2291.0619999999999</v>
      </c>
      <c r="AY2593" s="9">
        <v>2216.279</v>
      </c>
      <c r="AZ2593" s="9">
        <v>2053.77</v>
      </c>
      <c r="BA2593" s="9">
        <v>1600.53</v>
      </c>
      <c r="BB2593" s="9">
        <v>1300.998</v>
      </c>
      <c r="BC2593" s="9">
        <v>1201.289</v>
      </c>
      <c r="BD2593" s="9">
        <v>1199.816</v>
      </c>
      <c r="BE2593" s="9">
        <v>2600.8440000000001</v>
      </c>
      <c r="BF2593" s="33">
        <v>77.681820000000002</v>
      </c>
      <c r="BG2593" s="33">
        <v>76.772729999999996</v>
      </c>
      <c r="BH2593" s="33">
        <v>75.397729999999996</v>
      </c>
      <c r="BI2593" s="33">
        <v>74.795460000000006</v>
      </c>
      <c r="BJ2593" s="33">
        <v>73.875</v>
      </c>
      <c r="BK2593" s="33">
        <v>73.25</v>
      </c>
      <c r="BL2593" s="33">
        <v>72.727270000000004</v>
      </c>
      <c r="BM2593" s="33">
        <v>74.306820000000002</v>
      </c>
      <c r="BN2593" s="33">
        <v>77.545460000000006</v>
      </c>
      <c r="BO2593" s="33">
        <v>80.329539999999994</v>
      </c>
      <c r="BP2593" s="33">
        <v>83.522729999999996</v>
      </c>
      <c r="BQ2593" s="33">
        <v>86.613640000000004</v>
      </c>
      <c r="BR2593" s="33">
        <v>90.784090000000006</v>
      </c>
      <c r="BS2593" s="33">
        <v>92.943179999999998</v>
      </c>
      <c r="BT2593" s="33">
        <v>94.920460000000006</v>
      </c>
      <c r="BU2593" s="33">
        <v>96</v>
      </c>
      <c r="BV2593" s="33">
        <v>95.670460000000006</v>
      </c>
      <c r="BW2593" s="33">
        <v>95.045460000000006</v>
      </c>
      <c r="BX2593" s="33">
        <v>92.795460000000006</v>
      </c>
      <c r="BY2593" s="33">
        <v>90.227270000000004</v>
      </c>
      <c r="BZ2593" s="33">
        <v>86.443179999999998</v>
      </c>
      <c r="CA2593" s="33">
        <v>83.25</v>
      </c>
      <c r="CB2593" s="33">
        <v>81.079539999999994</v>
      </c>
      <c r="CC2593" s="33">
        <v>79.579539999999994</v>
      </c>
      <c r="CD2593" s="9">
        <v>1557.7670000000001</v>
      </c>
      <c r="CE2593" s="9">
        <v>2042.4770000000001</v>
      </c>
      <c r="CF2593" s="9">
        <v>2151.0390000000002</v>
      </c>
      <c r="CG2593" s="9">
        <v>2464.0050000000001</v>
      </c>
      <c r="CH2593" s="9">
        <v>2580.3679999999999</v>
      </c>
      <c r="CI2593" s="9">
        <v>2648.1239999999998</v>
      </c>
      <c r="CJ2593" s="9">
        <v>2689.268</v>
      </c>
      <c r="CK2593" s="9">
        <v>2788.9459999999999</v>
      </c>
      <c r="CL2593" s="9">
        <v>3354.2109999999998</v>
      </c>
      <c r="CM2593" s="9">
        <v>3117.5630000000001</v>
      </c>
      <c r="CN2593" s="9">
        <v>3314.5889999999999</v>
      </c>
      <c r="CO2593" s="9">
        <v>4883.0389999999998</v>
      </c>
      <c r="CP2593" s="9">
        <v>4911.1530000000002</v>
      </c>
      <c r="CQ2593" s="9">
        <v>5353.4780000000001</v>
      </c>
      <c r="CR2593" s="9">
        <v>4392.7839999999997</v>
      </c>
      <c r="CS2593" s="9">
        <v>4390.3850000000002</v>
      </c>
      <c r="CT2593" s="9">
        <v>4764.0349999999999</v>
      </c>
      <c r="CU2593" s="9">
        <v>3730.5940000000001</v>
      </c>
      <c r="CV2593" s="9">
        <v>3733.7489999999998</v>
      </c>
      <c r="CW2593" s="9">
        <v>4720.6099999999997</v>
      </c>
      <c r="CX2593" s="9">
        <v>2724.1019999999999</v>
      </c>
      <c r="CY2593" s="9">
        <v>2278.5819999999999</v>
      </c>
      <c r="CZ2593" s="9">
        <v>2047.6120000000001</v>
      </c>
      <c r="DA2593" s="9">
        <v>2000.126</v>
      </c>
      <c r="DB2593" s="9">
        <v>3860.2089999999998</v>
      </c>
      <c r="DC2593" s="9">
        <v>30.520969999999998</v>
      </c>
      <c r="DD2593" s="9">
        <v>0</v>
      </c>
    </row>
    <row r="2594" spans="1:108" x14ac:dyDescent="0.25">
      <c r="A2594" s="9" t="s">
        <v>42</v>
      </c>
      <c r="B2594" s="9" t="s">
        <v>29</v>
      </c>
      <c r="C2594" s="9" t="s">
        <v>5</v>
      </c>
      <c r="D2594" s="9" t="s">
        <v>40</v>
      </c>
      <c r="E2594" s="9" t="s">
        <v>38</v>
      </c>
      <c r="F2594" s="9">
        <v>2024</v>
      </c>
      <c r="G2594" s="9">
        <v>8</v>
      </c>
      <c r="H2594" s="9"/>
      <c r="BF2594" s="33">
        <v>74.386359999999996</v>
      </c>
      <c r="BG2594" s="33">
        <v>72.397729999999996</v>
      </c>
      <c r="BH2594" s="33">
        <v>71.045460000000006</v>
      </c>
      <c r="BI2594" s="33">
        <v>69.852270000000004</v>
      </c>
      <c r="BJ2594" s="33">
        <v>68.5</v>
      </c>
      <c r="BK2594" s="33">
        <v>67.238640000000004</v>
      </c>
      <c r="BL2594" s="33">
        <v>66.318179999999998</v>
      </c>
      <c r="BM2594" s="33">
        <v>67.170460000000006</v>
      </c>
      <c r="BN2594" s="33">
        <v>70.125</v>
      </c>
      <c r="BO2594" s="33">
        <v>74.022729999999996</v>
      </c>
      <c r="BP2594" s="33">
        <v>78.829539999999994</v>
      </c>
      <c r="BQ2594" s="33">
        <v>83.659090000000006</v>
      </c>
      <c r="BR2594" s="33">
        <v>87.761359999999996</v>
      </c>
      <c r="BS2594" s="33">
        <v>90.102270000000004</v>
      </c>
      <c r="BT2594" s="33">
        <v>92.772729999999996</v>
      </c>
      <c r="BU2594" s="33">
        <v>94.715909999999994</v>
      </c>
      <c r="BV2594" s="33">
        <v>95.261359999999996</v>
      </c>
      <c r="BW2594" s="33">
        <v>95.238640000000004</v>
      </c>
      <c r="BX2594" s="33">
        <v>92.534090000000006</v>
      </c>
      <c r="BY2594" s="33">
        <v>88.590909999999994</v>
      </c>
      <c r="BZ2594" s="33">
        <v>84.545460000000006</v>
      </c>
      <c r="CA2594" s="33">
        <v>80.727270000000004</v>
      </c>
      <c r="CB2594" s="33">
        <v>78.681820000000002</v>
      </c>
      <c r="CC2594" s="33">
        <v>76.954539999999994</v>
      </c>
      <c r="DC2594" s="9">
        <v>30.520969999999998</v>
      </c>
      <c r="DD2594" s="9">
        <v>0</v>
      </c>
    </row>
    <row r="2595" spans="1:108" x14ac:dyDescent="0.25">
      <c r="A2595" s="9" t="s">
        <v>42</v>
      </c>
      <c r="B2595" s="9" t="s">
        <v>29</v>
      </c>
      <c r="C2595" s="9" t="s">
        <v>5</v>
      </c>
      <c r="D2595" s="9" t="s">
        <v>40</v>
      </c>
      <c r="E2595" s="9" t="s">
        <v>38</v>
      </c>
      <c r="F2595" s="9">
        <v>2024</v>
      </c>
      <c r="G2595" s="9">
        <v>9</v>
      </c>
      <c r="H2595" s="9"/>
      <c r="BF2595" s="33">
        <v>71.829539999999994</v>
      </c>
      <c r="BG2595" s="33">
        <v>70.715909999999994</v>
      </c>
      <c r="BH2595" s="33">
        <v>69.511359999999996</v>
      </c>
      <c r="BI2595" s="33">
        <v>68.215909999999994</v>
      </c>
      <c r="BJ2595" s="33">
        <v>67.147729999999996</v>
      </c>
      <c r="BK2595" s="33">
        <v>66.454539999999994</v>
      </c>
      <c r="BL2595" s="33">
        <v>66.056820000000002</v>
      </c>
      <c r="BM2595" s="33">
        <v>66.022729999999996</v>
      </c>
      <c r="BN2595" s="33">
        <v>68.318179999999998</v>
      </c>
      <c r="BO2595" s="33">
        <v>72.590909999999994</v>
      </c>
      <c r="BP2595" s="33">
        <v>76.818179999999998</v>
      </c>
      <c r="BQ2595" s="33">
        <v>80.897729999999996</v>
      </c>
      <c r="BR2595" s="33">
        <v>85.022729999999996</v>
      </c>
      <c r="BS2595" s="33">
        <v>88.022729999999996</v>
      </c>
      <c r="BT2595" s="33">
        <v>90.488640000000004</v>
      </c>
      <c r="BU2595" s="33">
        <v>92.022729999999996</v>
      </c>
      <c r="BV2595" s="33">
        <v>92.215909999999994</v>
      </c>
      <c r="BW2595" s="33">
        <v>91.25</v>
      </c>
      <c r="BX2595" s="33">
        <v>89.340909999999994</v>
      </c>
      <c r="BY2595" s="33">
        <v>85.284090000000006</v>
      </c>
      <c r="BZ2595" s="33">
        <v>81.204539999999994</v>
      </c>
      <c r="CA2595" s="33">
        <v>77.625</v>
      </c>
      <c r="CB2595" s="33">
        <v>75.045460000000006</v>
      </c>
      <c r="CC2595" s="33">
        <v>72.852270000000004</v>
      </c>
      <c r="DC2595" s="9">
        <v>30.520969999999998</v>
      </c>
      <c r="DD2595" s="9">
        <v>0</v>
      </c>
    </row>
    <row r="2596" spans="1:108" x14ac:dyDescent="0.25">
      <c r="A2596" s="9" t="s">
        <v>42</v>
      </c>
      <c r="B2596" s="9" t="s">
        <v>29</v>
      </c>
      <c r="C2596" s="9" t="s">
        <v>5</v>
      </c>
      <c r="D2596" s="9" t="s">
        <v>40</v>
      </c>
      <c r="E2596" s="9" t="s">
        <v>38</v>
      </c>
      <c r="F2596" s="9">
        <v>2024</v>
      </c>
      <c r="G2596" s="9">
        <v>10</v>
      </c>
      <c r="H2596" s="9"/>
      <c r="BF2596" s="33">
        <v>66.784090000000006</v>
      </c>
      <c r="BG2596" s="33">
        <v>65.420460000000006</v>
      </c>
      <c r="BH2596" s="33">
        <v>63.954540000000001</v>
      </c>
      <c r="BI2596" s="33">
        <v>62.488639999999997</v>
      </c>
      <c r="BJ2596" s="33">
        <v>61.806820000000002</v>
      </c>
      <c r="BK2596" s="33">
        <v>61.193179999999998</v>
      </c>
      <c r="BL2596" s="33">
        <v>60.488639999999997</v>
      </c>
      <c r="BM2596" s="33">
        <v>60.034089999999999</v>
      </c>
      <c r="BN2596" s="33">
        <v>64.931820000000002</v>
      </c>
      <c r="BO2596" s="33">
        <v>69.965909999999994</v>
      </c>
      <c r="BP2596" s="33">
        <v>75.215909999999994</v>
      </c>
      <c r="BQ2596" s="33">
        <v>79.306820000000002</v>
      </c>
      <c r="BR2596" s="33">
        <v>82.988640000000004</v>
      </c>
      <c r="BS2596" s="33">
        <v>86.125</v>
      </c>
      <c r="BT2596" s="33">
        <v>87.840909999999994</v>
      </c>
      <c r="BU2596" s="33">
        <v>89.181820000000002</v>
      </c>
      <c r="BV2596" s="33">
        <v>89.431820000000002</v>
      </c>
      <c r="BW2596" s="33">
        <v>88.238640000000004</v>
      </c>
      <c r="BX2596" s="33">
        <v>84.397729999999996</v>
      </c>
      <c r="BY2596" s="33">
        <v>79.511359999999996</v>
      </c>
      <c r="BZ2596" s="33">
        <v>76.227270000000004</v>
      </c>
      <c r="CA2596" s="33">
        <v>73.715909999999994</v>
      </c>
      <c r="CB2596" s="33">
        <v>71.454539999999994</v>
      </c>
      <c r="CC2596" s="33">
        <v>69.534090000000006</v>
      </c>
      <c r="DC2596" s="9">
        <v>30.520969999999998</v>
      </c>
      <c r="DD2596" s="9">
        <v>0</v>
      </c>
    </row>
    <row r="2597" spans="1:108" x14ac:dyDescent="0.25">
      <c r="A2597" s="9" t="s">
        <v>42</v>
      </c>
      <c r="B2597" s="9" t="s">
        <v>29</v>
      </c>
      <c r="C2597" s="9" t="s">
        <v>5</v>
      </c>
      <c r="D2597" s="9" t="s">
        <v>40</v>
      </c>
      <c r="E2597" s="9" t="s">
        <v>38</v>
      </c>
      <c r="F2597" s="9">
        <v>2025</v>
      </c>
      <c r="G2597" s="9">
        <v>5</v>
      </c>
      <c r="H2597" s="9"/>
      <c r="BF2597" s="33">
        <v>71.545460000000006</v>
      </c>
      <c r="BG2597" s="33">
        <v>69.363640000000004</v>
      </c>
      <c r="BH2597" s="33">
        <v>67.681820000000002</v>
      </c>
      <c r="BI2597" s="33">
        <v>66.545460000000006</v>
      </c>
      <c r="BJ2597" s="33">
        <v>65.738640000000004</v>
      </c>
      <c r="BK2597" s="33">
        <v>64.590909999999994</v>
      </c>
      <c r="BL2597" s="33">
        <v>64.477270000000004</v>
      </c>
      <c r="BM2597" s="33">
        <v>66.840909999999994</v>
      </c>
      <c r="BN2597" s="33">
        <v>70.670460000000006</v>
      </c>
      <c r="BO2597" s="33">
        <v>73.909090000000006</v>
      </c>
      <c r="BP2597" s="33">
        <v>78.102270000000004</v>
      </c>
      <c r="BQ2597" s="33">
        <v>82.204539999999994</v>
      </c>
      <c r="BR2597" s="33">
        <v>85.909090000000006</v>
      </c>
      <c r="BS2597" s="33">
        <v>88.806820000000002</v>
      </c>
      <c r="BT2597" s="33">
        <v>90.443179999999998</v>
      </c>
      <c r="BU2597" s="33">
        <v>90.738640000000004</v>
      </c>
      <c r="BV2597" s="33">
        <v>90.693179999999998</v>
      </c>
      <c r="BW2597" s="33">
        <v>89.977270000000004</v>
      </c>
      <c r="BX2597" s="33">
        <v>87.75</v>
      </c>
      <c r="BY2597" s="33">
        <v>85.170460000000006</v>
      </c>
      <c r="BZ2597" s="33">
        <v>81.556820000000002</v>
      </c>
      <c r="CA2597" s="33">
        <v>77.022729999999996</v>
      </c>
      <c r="CB2597" s="33">
        <v>74.159090000000006</v>
      </c>
      <c r="CC2597" s="33">
        <v>71.590909999999994</v>
      </c>
      <c r="DC2597" s="9">
        <v>30.520969999999998</v>
      </c>
      <c r="DD2597" s="9">
        <v>0</v>
      </c>
    </row>
    <row r="2598" spans="1:108" x14ac:dyDescent="0.25">
      <c r="A2598" s="9" t="s">
        <v>42</v>
      </c>
      <c r="B2598" s="9" t="s">
        <v>29</v>
      </c>
      <c r="C2598" s="9" t="s">
        <v>5</v>
      </c>
      <c r="D2598" s="9" t="s">
        <v>40</v>
      </c>
      <c r="E2598" s="9" t="s">
        <v>38</v>
      </c>
      <c r="F2598" s="9">
        <v>2025</v>
      </c>
      <c r="G2598" s="9">
        <v>6</v>
      </c>
      <c r="H2598" s="9"/>
      <c r="BF2598" s="33">
        <v>79.409090000000006</v>
      </c>
      <c r="BG2598" s="33">
        <v>76.909090000000006</v>
      </c>
      <c r="BH2598" s="33">
        <v>75.363640000000004</v>
      </c>
      <c r="BI2598" s="33">
        <v>73.75</v>
      </c>
      <c r="BJ2598" s="33">
        <v>72.795460000000006</v>
      </c>
      <c r="BK2598" s="33">
        <v>71.818179999999998</v>
      </c>
      <c r="BL2598" s="33">
        <v>72.113640000000004</v>
      </c>
      <c r="BM2598" s="33">
        <v>75.568179999999998</v>
      </c>
      <c r="BN2598" s="33">
        <v>78.829539999999994</v>
      </c>
      <c r="BO2598" s="33">
        <v>82.693179999999998</v>
      </c>
      <c r="BP2598" s="33">
        <v>87.306820000000002</v>
      </c>
      <c r="BQ2598" s="33">
        <v>90.784090000000006</v>
      </c>
      <c r="BR2598" s="33">
        <v>94.204539999999994</v>
      </c>
      <c r="BS2598" s="33">
        <v>97.102270000000004</v>
      </c>
      <c r="BT2598" s="33">
        <v>99</v>
      </c>
      <c r="BU2598" s="33">
        <v>100.4659</v>
      </c>
      <c r="BV2598" s="33">
        <v>100.625</v>
      </c>
      <c r="BW2598" s="33">
        <v>99.511359999999996</v>
      </c>
      <c r="BX2598" s="33">
        <v>98.238640000000004</v>
      </c>
      <c r="BY2598" s="33">
        <v>95.340909999999994</v>
      </c>
      <c r="BZ2598" s="33">
        <v>90.340909999999994</v>
      </c>
      <c r="CA2598" s="33">
        <v>85.579539999999994</v>
      </c>
      <c r="CB2598" s="33">
        <v>83.170460000000006</v>
      </c>
      <c r="CC2598" s="33">
        <v>80.965909999999994</v>
      </c>
      <c r="DC2598" s="9">
        <v>30.520969999999998</v>
      </c>
      <c r="DD2598" s="9">
        <v>0</v>
      </c>
    </row>
    <row r="2599" spans="1:108" x14ac:dyDescent="0.25">
      <c r="A2599" s="9" t="s">
        <v>42</v>
      </c>
      <c r="B2599" s="9" t="s">
        <v>29</v>
      </c>
      <c r="C2599" s="9" t="s">
        <v>5</v>
      </c>
      <c r="D2599" s="9" t="s">
        <v>40</v>
      </c>
      <c r="E2599" s="9" t="s">
        <v>38</v>
      </c>
      <c r="F2599" s="9">
        <v>2025</v>
      </c>
      <c r="G2599" s="9">
        <v>7</v>
      </c>
      <c r="H2599" s="9">
        <v>1180.857</v>
      </c>
      <c r="I2599" s="9">
        <v>1137.0409999999999</v>
      </c>
      <c r="J2599" s="9">
        <v>1074.829</v>
      </c>
      <c r="K2599" s="9">
        <v>1065.338</v>
      </c>
      <c r="L2599" s="9">
        <v>1366.953</v>
      </c>
      <c r="M2599" s="9">
        <v>1464.77</v>
      </c>
      <c r="N2599" s="9">
        <v>1726.144</v>
      </c>
      <c r="O2599" s="9">
        <v>1898.9480000000001</v>
      </c>
      <c r="P2599" s="9">
        <v>2167.1559999999999</v>
      </c>
      <c r="Q2599" s="9">
        <v>2350.41</v>
      </c>
      <c r="R2599" s="9">
        <v>2332.7579999999998</v>
      </c>
      <c r="S2599" s="9">
        <v>2529.018</v>
      </c>
      <c r="T2599" s="9">
        <v>2624.34</v>
      </c>
      <c r="U2599" s="9">
        <v>2109.6239999999998</v>
      </c>
      <c r="V2599" s="9">
        <v>2129.386</v>
      </c>
      <c r="W2599" s="9">
        <v>2016.787</v>
      </c>
      <c r="X2599" s="9">
        <v>1977.6969999999999</v>
      </c>
      <c r="Y2599" s="9">
        <v>1859.107</v>
      </c>
      <c r="Z2599" s="9">
        <v>2256.6060000000002</v>
      </c>
      <c r="AA2599" s="9">
        <v>2072.1709999999998</v>
      </c>
      <c r="AB2599" s="9">
        <v>1690.2670000000001</v>
      </c>
      <c r="AC2599" s="9">
        <v>1322.606</v>
      </c>
      <c r="AD2599" s="9">
        <v>1237.384</v>
      </c>
      <c r="AE2599" s="9">
        <v>1230.347</v>
      </c>
      <c r="AF2599" s="9">
        <v>2016.0050000000001</v>
      </c>
      <c r="AG2599" s="9">
        <v>1111.2850000000001</v>
      </c>
      <c r="AH2599" s="9">
        <v>1107.528</v>
      </c>
      <c r="AI2599" s="9">
        <v>1075.991</v>
      </c>
      <c r="AJ2599" s="9">
        <v>1115.81</v>
      </c>
      <c r="AK2599" s="9">
        <v>1496.13</v>
      </c>
      <c r="AL2599" s="9">
        <v>1472.941</v>
      </c>
      <c r="AM2599" s="9">
        <v>1761</v>
      </c>
      <c r="AN2599" s="9">
        <v>1947.2339999999999</v>
      </c>
      <c r="AO2599" s="9">
        <v>2144.7370000000001</v>
      </c>
      <c r="AP2599" s="9">
        <v>2330.335</v>
      </c>
      <c r="AQ2599" s="9">
        <v>2334.4899999999998</v>
      </c>
      <c r="AR2599" s="9">
        <v>2469.6309999999999</v>
      </c>
      <c r="AS2599" s="9">
        <v>2630.6309999999999</v>
      </c>
      <c r="AT2599" s="9">
        <v>2704.9639999999999</v>
      </c>
      <c r="AU2599" s="9">
        <v>2717.049</v>
      </c>
      <c r="AV2599" s="9">
        <v>2710.614</v>
      </c>
      <c r="AW2599" s="9">
        <v>2568.857</v>
      </c>
      <c r="AX2599" s="9">
        <v>2293.2800000000002</v>
      </c>
      <c r="AY2599" s="9">
        <v>2217.5259999999998</v>
      </c>
      <c r="AZ2599" s="9">
        <v>2053.2489999999998</v>
      </c>
      <c r="BA2599" s="9">
        <v>1600.2550000000001</v>
      </c>
      <c r="BB2599" s="9">
        <v>1300.768</v>
      </c>
      <c r="BC2599" s="9">
        <v>1200.316</v>
      </c>
      <c r="BD2599" s="9">
        <v>1198.8430000000001</v>
      </c>
      <c r="BE2599" s="9">
        <v>2600.1489999999999</v>
      </c>
      <c r="BF2599" s="33">
        <v>77.681820000000002</v>
      </c>
      <c r="BG2599" s="33">
        <v>76.772729999999996</v>
      </c>
      <c r="BH2599" s="33">
        <v>75.397729999999996</v>
      </c>
      <c r="BI2599" s="33">
        <v>74.795460000000006</v>
      </c>
      <c r="BJ2599" s="33">
        <v>73.875</v>
      </c>
      <c r="BK2599" s="33">
        <v>73.25</v>
      </c>
      <c r="BL2599" s="33">
        <v>72.727270000000004</v>
      </c>
      <c r="BM2599" s="33">
        <v>74.306820000000002</v>
      </c>
      <c r="BN2599" s="33">
        <v>77.545460000000006</v>
      </c>
      <c r="BO2599" s="33">
        <v>80.329539999999994</v>
      </c>
      <c r="BP2599" s="33">
        <v>83.522729999999996</v>
      </c>
      <c r="BQ2599" s="33">
        <v>86.613640000000004</v>
      </c>
      <c r="BR2599" s="33">
        <v>90.784090000000006</v>
      </c>
      <c r="BS2599" s="33">
        <v>92.943179999999998</v>
      </c>
      <c r="BT2599" s="33">
        <v>94.920460000000006</v>
      </c>
      <c r="BU2599" s="33">
        <v>96</v>
      </c>
      <c r="BV2599" s="33">
        <v>95.670460000000006</v>
      </c>
      <c r="BW2599" s="33">
        <v>95.045460000000006</v>
      </c>
      <c r="BX2599" s="33">
        <v>92.795460000000006</v>
      </c>
      <c r="BY2599" s="33">
        <v>90.227270000000004</v>
      </c>
      <c r="BZ2599" s="33">
        <v>86.443179999999998</v>
      </c>
      <c r="CA2599" s="33">
        <v>83.25</v>
      </c>
      <c r="CB2599" s="33">
        <v>81.079539999999994</v>
      </c>
      <c r="CC2599" s="33">
        <v>79.579539999999994</v>
      </c>
      <c r="CD2599" s="9">
        <v>1551.518</v>
      </c>
      <c r="CE2599" s="9">
        <v>2036.415</v>
      </c>
      <c r="CF2599" s="9">
        <v>2144.0459999999998</v>
      </c>
      <c r="CG2599" s="9">
        <v>2457.5929999999998</v>
      </c>
      <c r="CH2599" s="9">
        <v>2574.4630000000002</v>
      </c>
      <c r="CI2599" s="9">
        <v>2642.3620000000001</v>
      </c>
      <c r="CJ2599" s="9">
        <v>2681.558</v>
      </c>
      <c r="CK2599" s="9">
        <v>2782.6529999999998</v>
      </c>
      <c r="CL2599" s="9">
        <v>3346.0569999999998</v>
      </c>
      <c r="CM2599" s="9">
        <v>3109.1480000000001</v>
      </c>
      <c r="CN2599" s="9">
        <v>3306.1060000000002</v>
      </c>
      <c r="CO2599" s="9">
        <v>4875.4589999999998</v>
      </c>
      <c r="CP2599" s="9">
        <v>4900.643</v>
      </c>
      <c r="CQ2599" s="9">
        <v>5340.6809999999996</v>
      </c>
      <c r="CR2599" s="9">
        <v>4379.9049999999997</v>
      </c>
      <c r="CS2599" s="9">
        <v>4376.5550000000003</v>
      </c>
      <c r="CT2599" s="9">
        <v>4746.8329999999996</v>
      </c>
      <c r="CU2599" s="9">
        <v>3715.5030000000002</v>
      </c>
      <c r="CV2599" s="9">
        <v>3720.3710000000001</v>
      </c>
      <c r="CW2599" s="9">
        <v>4705.5410000000002</v>
      </c>
      <c r="CX2599" s="9">
        <v>2713.7190000000001</v>
      </c>
      <c r="CY2599" s="9">
        <v>2268.5770000000002</v>
      </c>
      <c r="CZ2599" s="9">
        <v>2038.3230000000001</v>
      </c>
      <c r="DA2599" s="9">
        <v>1990.979</v>
      </c>
      <c r="DB2599" s="9">
        <v>3849.08</v>
      </c>
      <c r="DC2599" s="9">
        <v>30.520969999999998</v>
      </c>
      <c r="DD2599" s="9">
        <v>0</v>
      </c>
    </row>
    <row r="2600" spans="1:108" x14ac:dyDescent="0.25">
      <c r="A2600" s="9" t="s">
        <v>42</v>
      </c>
      <c r="B2600" s="9" t="s">
        <v>29</v>
      </c>
      <c r="C2600" s="9" t="s">
        <v>5</v>
      </c>
      <c r="D2600" s="9" t="s">
        <v>40</v>
      </c>
      <c r="E2600" s="9" t="s">
        <v>38</v>
      </c>
      <c r="F2600" s="9">
        <v>2025</v>
      </c>
      <c r="G2600" s="9">
        <v>8</v>
      </c>
      <c r="H2600" s="9"/>
      <c r="BF2600" s="33">
        <v>74.386359999999996</v>
      </c>
      <c r="BG2600" s="33">
        <v>72.397729999999996</v>
      </c>
      <c r="BH2600" s="33">
        <v>71.045460000000006</v>
      </c>
      <c r="BI2600" s="33">
        <v>69.852270000000004</v>
      </c>
      <c r="BJ2600" s="33">
        <v>68.5</v>
      </c>
      <c r="BK2600" s="33">
        <v>67.238640000000004</v>
      </c>
      <c r="BL2600" s="33">
        <v>66.318179999999998</v>
      </c>
      <c r="BM2600" s="33">
        <v>67.170460000000006</v>
      </c>
      <c r="BN2600" s="33">
        <v>70.125</v>
      </c>
      <c r="BO2600" s="33">
        <v>74.022729999999996</v>
      </c>
      <c r="BP2600" s="33">
        <v>78.829539999999994</v>
      </c>
      <c r="BQ2600" s="33">
        <v>83.659090000000006</v>
      </c>
      <c r="BR2600" s="33">
        <v>87.761359999999996</v>
      </c>
      <c r="BS2600" s="33">
        <v>90.102270000000004</v>
      </c>
      <c r="BT2600" s="33">
        <v>92.772729999999996</v>
      </c>
      <c r="BU2600" s="33">
        <v>94.715909999999994</v>
      </c>
      <c r="BV2600" s="33">
        <v>95.261359999999996</v>
      </c>
      <c r="BW2600" s="33">
        <v>95.238640000000004</v>
      </c>
      <c r="BX2600" s="33">
        <v>92.534090000000006</v>
      </c>
      <c r="BY2600" s="33">
        <v>88.590909999999994</v>
      </c>
      <c r="BZ2600" s="33">
        <v>84.545460000000006</v>
      </c>
      <c r="CA2600" s="33">
        <v>80.727270000000004</v>
      </c>
      <c r="CB2600" s="33">
        <v>78.681820000000002</v>
      </c>
      <c r="CC2600" s="33">
        <v>76.954539999999994</v>
      </c>
      <c r="DC2600" s="9">
        <v>30.520969999999998</v>
      </c>
      <c r="DD2600" s="9">
        <v>0</v>
      </c>
    </row>
    <row r="2601" spans="1:108" x14ac:dyDescent="0.25">
      <c r="A2601" s="9" t="s">
        <v>42</v>
      </c>
      <c r="B2601" s="9" t="s">
        <v>29</v>
      </c>
      <c r="C2601" s="9" t="s">
        <v>5</v>
      </c>
      <c r="D2601" s="9" t="s">
        <v>40</v>
      </c>
      <c r="E2601" s="9" t="s">
        <v>38</v>
      </c>
      <c r="F2601" s="9">
        <v>2025</v>
      </c>
      <c r="G2601" s="9">
        <v>9</v>
      </c>
      <c r="H2601" s="9"/>
      <c r="BF2601" s="33">
        <v>71.829539999999994</v>
      </c>
      <c r="BG2601" s="33">
        <v>70.715909999999994</v>
      </c>
      <c r="BH2601" s="33">
        <v>69.511359999999996</v>
      </c>
      <c r="BI2601" s="33">
        <v>68.215909999999994</v>
      </c>
      <c r="BJ2601" s="33">
        <v>67.147729999999996</v>
      </c>
      <c r="BK2601" s="33">
        <v>66.454539999999994</v>
      </c>
      <c r="BL2601" s="33">
        <v>66.056820000000002</v>
      </c>
      <c r="BM2601" s="33">
        <v>66.022729999999996</v>
      </c>
      <c r="BN2601" s="33">
        <v>68.318179999999998</v>
      </c>
      <c r="BO2601" s="33">
        <v>72.590909999999994</v>
      </c>
      <c r="BP2601" s="33">
        <v>76.818179999999998</v>
      </c>
      <c r="BQ2601" s="33">
        <v>80.897729999999996</v>
      </c>
      <c r="BR2601" s="33">
        <v>85.022729999999996</v>
      </c>
      <c r="BS2601" s="33">
        <v>88.022729999999996</v>
      </c>
      <c r="BT2601" s="33">
        <v>90.488640000000004</v>
      </c>
      <c r="BU2601" s="33">
        <v>92.022729999999996</v>
      </c>
      <c r="BV2601" s="33">
        <v>92.215909999999994</v>
      </c>
      <c r="BW2601" s="33">
        <v>91.25</v>
      </c>
      <c r="BX2601" s="33">
        <v>89.340909999999994</v>
      </c>
      <c r="BY2601" s="33">
        <v>85.284090000000006</v>
      </c>
      <c r="BZ2601" s="33">
        <v>81.204539999999994</v>
      </c>
      <c r="CA2601" s="33">
        <v>77.625</v>
      </c>
      <c r="CB2601" s="33">
        <v>75.045460000000006</v>
      </c>
      <c r="CC2601" s="33">
        <v>72.852270000000004</v>
      </c>
      <c r="DC2601" s="9">
        <v>30.520969999999998</v>
      </c>
      <c r="DD2601" s="9">
        <v>0</v>
      </c>
    </row>
    <row r="2602" spans="1:108" x14ac:dyDescent="0.25">
      <c r="A2602" s="9" t="s">
        <v>42</v>
      </c>
      <c r="B2602" s="9" t="s">
        <v>29</v>
      </c>
      <c r="C2602" s="9" t="s">
        <v>5</v>
      </c>
      <c r="D2602" s="9" t="s">
        <v>40</v>
      </c>
      <c r="E2602" s="9" t="s">
        <v>38</v>
      </c>
      <c r="F2602" s="9">
        <v>2025</v>
      </c>
      <c r="G2602" s="9">
        <v>10</v>
      </c>
      <c r="H2602" s="9"/>
      <c r="BF2602" s="33">
        <v>66.784090000000006</v>
      </c>
      <c r="BG2602" s="33">
        <v>65.420460000000006</v>
      </c>
      <c r="BH2602" s="33">
        <v>63.954540000000001</v>
      </c>
      <c r="BI2602" s="33">
        <v>62.488639999999997</v>
      </c>
      <c r="BJ2602" s="33">
        <v>61.806820000000002</v>
      </c>
      <c r="BK2602" s="33">
        <v>61.193179999999998</v>
      </c>
      <c r="BL2602" s="33">
        <v>60.488639999999997</v>
      </c>
      <c r="BM2602" s="33">
        <v>60.034089999999999</v>
      </c>
      <c r="BN2602" s="33">
        <v>64.931820000000002</v>
      </c>
      <c r="BO2602" s="33">
        <v>69.965909999999994</v>
      </c>
      <c r="BP2602" s="33">
        <v>75.215909999999994</v>
      </c>
      <c r="BQ2602" s="33">
        <v>79.306820000000002</v>
      </c>
      <c r="BR2602" s="33">
        <v>82.988640000000004</v>
      </c>
      <c r="BS2602" s="33">
        <v>86.125</v>
      </c>
      <c r="BT2602" s="33">
        <v>87.840909999999994</v>
      </c>
      <c r="BU2602" s="33">
        <v>89.181820000000002</v>
      </c>
      <c r="BV2602" s="33">
        <v>89.431820000000002</v>
      </c>
      <c r="BW2602" s="33">
        <v>88.238640000000004</v>
      </c>
      <c r="BX2602" s="33">
        <v>84.397729999999996</v>
      </c>
      <c r="BY2602" s="33">
        <v>79.511359999999996</v>
      </c>
      <c r="BZ2602" s="33">
        <v>76.227270000000004</v>
      </c>
      <c r="CA2602" s="33">
        <v>73.715909999999994</v>
      </c>
      <c r="CB2602" s="33">
        <v>71.454539999999994</v>
      </c>
      <c r="CC2602" s="33">
        <v>69.534090000000006</v>
      </c>
      <c r="DC2602" s="9">
        <v>30.520969999999998</v>
      </c>
      <c r="DD2602" s="9">
        <v>0</v>
      </c>
    </row>
    <row r="2603" spans="1:108" x14ac:dyDescent="0.25">
      <c r="A2603" s="9" t="s">
        <v>42</v>
      </c>
      <c r="B2603" s="9" t="s">
        <v>29</v>
      </c>
      <c r="C2603" s="9" t="s">
        <v>5</v>
      </c>
      <c r="D2603" s="9" t="s">
        <v>40</v>
      </c>
      <c r="E2603" s="9" t="s">
        <v>38</v>
      </c>
      <c r="F2603" s="9">
        <v>2026</v>
      </c>
      <c r="G2603" s="9">
        <v>5</v>
      </c>
      <c r="H2603" s="9"/>
      <c r="BF2603" s="33">
        <v>71.545460000000006</v>
      </c>
      <c r="BG2603" s="33">
        <v>69.363640000000004</v>
      </c>
      <c r="BH2603" s="33">
        <v>67.681820000000002</v>
      </c>
      <c r="BI2603" s="33">
        <v>66.545460000000006</v>
      </c>
      <c r="BJ2603" s="33">
        <v>65.738640000000004</v>
      </c>
      <c r="BK2603" s="33">
        <v>64.590909999999994</v>
      </c>
      <c r="BL2603" s="33">
        <v>64.477270000000004</v>
      </c>
      <c r="BM2603" s="33">
        <v>66.840909999999994</v>
      </c>
      <c r="BN2603" s="33">
        <v>70.670460000000006</v>
      </c>
      <c r="BO2603" s="33">
        <v>73.909090000000006</v>
      </c>
      <c r="BP2603" s="33">
        <v>78.102270000000004</v>
      </c>
      <c r="BQ2603" s="33">
        <v>82.204539999999994</v>
      </c>
      <c r="BR2603" s="33">
        <v>85.909090000000006</v>
      </c>
      <c r="BS2603" s="33">
        <v>88.806820000000002</v>
      </c>
      <c r="BT2603" s="33">
        <v>90.443179999999998</v>
      </c>
      <c r="BU2603" s="33">
        <v>90.738640000000004</v>
      </c>
      <c r="BV2603" s="33">
        <v>90.693179999999998</v>
      </c>
      <c r="BW2603" s="33">
        <v>89.977270000000004</v>
      </c>
      <c r="BX2603" s="33">
        <v>87.75</v>
      </c>
      <c r="BY2603" s="33">
        <v>85.170460000000006</v>
      </c>
      <c r="BZ2603" s="33">
        <v>81.556820000000002</v>
      </c>
      <c r="CA2603" s="33">
        <v>77.022729999999996</v>
      </c>
      <c r="CB2603" s="33">
        <v>74.159090000000006</v>
      </c>
      <c r="CC2603" s="33">
        <v>71.590909999999994</v>
      </c>
      <c r="DC2603" s="9">
        <v>30.520969999999998</v>
      </c>
      <c r="DD2603" s="9">
        <v>0</v>
      </c>
    </row>
    <row r="2604" spans="1:108" x14ac:dyDescent="0.25">
      <c r="A2604" s="9" t="s">
        <v>42</v>
      </c>
      <c r="B2604" s="9" t="s">
        <v>29</v>
      </c>
      <c r="C2604" s="9" t="s">
        <v>5</v>
      </c>
      <c r="D2604" s="9" t="s">
        <v>40</v>
      </c>
      <c r="E2604" s="9" t="s">
        <v>38</v>
      </c>
      <c r="F2604" s="9">
        <v>2026</v>
      </c>
      <c r="G2604" s="9">
        <v>6</v>
      </c>
      <c r="H2604" s="9"/>
      <c r="BF2604" s="33">
        <v>79.409090000000006</v>
      </c>
      <c r="BG2604" s="33">
        <v>76.909090000000006</v>
      </c>
      <c r="BH2604" s="33">
        <v>75.363640000000004</v>
      </c>
      <c r="BI2604" s="33">
        <v>73.75</v>
      </c>
      <c r="BJ2604" s="33">
        <v>72.795460000000006</v>
      </c>
      <c r="BK2604" s="33">
        <v>71.818179999999998</v>
      </c>
      <c r="BL2604" s="33">
        <v>72.113640000000004</v>
      </c>
      <c r="BM2604" s="33">
        <v>75.568179999999998</v>
      </c>
      <c r="BN2604" s="33">
        <v>78.829539999999994</v>
      </c>
      <c r="BO2604" s="33">
        <v>82.693179999999998</v>
      </c>
      <c r="BP2604" s="33">
        <v>87.306820000000002</v>
      </c>
      <c r="BQ2604" s="33">
        <v>90.784090000000006</v>
      </c>
      <c r="BR2604" s="33">
        <v>94.204539999999994</v>
      </c>
      <c r="BS2604" s="33">
        <v>97.102270000000004</v>
      </c>
      <c r="BT2604" s="33">
        <v>99</v>
      </c>
      <c r="BU2604" s="33">
        <v>100.4659</v>
      </c>
      <c r="BV2604" s="33">
        <v>100.625</v>
      </c>
      <c r="BW2604" s="33">
        <v>99.511359999999996</v>
      </c>
      <c r="BX2604" s="33">
        <v>98.238640000000004</v>
      </c>
      <c r="BY2604" s="33">
        <v>95.340909999999994</v>
      </c>
      <c r="BZ2604" s="33">
        <v>90.340909999999994</v>
      </c>
      <c r="CA2604" s="33">
        <v>85.579539999999994</v>
      </c>
      <c r="CB2604" s="33">
        <v>83.170460000000006</v>
      </c>
      <c r="CC2604" s="33">
        <v>80.965909999999994</v>
      </c>
      <c r="DC2604" s="9">
        <v>30.520969999999998</v>
      </c>
      <c r="DD2604" s="9">
        <v>0</v>
      </c>
    </row>
    <row r="2605" spans="1:108" x14ac:dyDescent="0.25">
      <c r="A2605" s="9" t="s">
        <v>42</v>
      </c>
      <c r="B2605" s="9" t="s">
        <v>29</v>
      </c>
      <c r="C2605" s="9" t="s">
        <v>5</v>
      </c>
      <c r="D2605" s="9" t="s">
        <v>40</v>
      </c>
      <c r="E2605" s="9" t="s">
        <v>38</v>
      </c>
      <c r="F2605" s="9">
        <v>2026</v>
      </c>
      <c r="G2605" s="9">
        <v>7</v>
      </c>
      <c r="H2605" s="9">
        <v>1182.8630000000001</v>
      </c>
      <c r="I2605" s="9">
        <v>1137.883</v>
      </c>
      <c r="J2605" s="9">
        <v>1074.0219999999999</v>
      </c>
      <c r="K2605" s="9">
        <v>1062.671</v>
      </c>
      <c r="L2605" s="9">
        <v>1361.2090000000001</v>
      </c>
      <c r="M2605" s="9">
        <v>1460.626</v>
      </c>
      <c r="N2605" s="9">
        <v>1725.8030000000001</v>
      </c>
      <c r="O2605" s="9">
        <v>1897.6420000000001</v>
      </c>
      <c r="P2605" s="9">
        <v>2167.4969999999998</v>
      </c>
      <c r="Q2605" s="9">
        <v>2346.9349999999999</v>
      </c>
      <c r="R2605" s="9">
        <v>2335.634</v>
      </c>
      <c r="S2605" s="9">
        <v>2534.6990000000001</v>
      </c>
      <c r="T2605" s="9">
        <v>2629.2440000000001</v>
      </c>
      <c r="U2605" s="9">
        <v>2110.0830000000001</v>
      </c>
      <c r="V2605" s="9">
        <v>2129.846</v>
      </c>
      <c r="W2605" s="9">
        <v>2014.884</v>
      </c>
      <c r="X2605" s="9">
        <v>1973.039</v>
      </c>
      <c r="Y2605" s="9">
        <v>1857.4359999999999</v>
      </c>
      <c r="Z2605" s="9">
        <v>2256.2829999999999</v>
      </c>
      <c r="AA2605" s="9">
        <v>2071.1590000000001</v>
      </c>
      <c r="AB2605" s="9">
        <v>1689.529</v>
      </c>
      <c r="AC2605" s="9">
        <v>1321.14</v>
      </c>
      <c r="AD2605" s="9">
        <v>1237.655</v>
      </c>
      <c r="AE2605" s="9">
        <v>1230.6179999999999</v>
      </c>
      <c r="AF2605" s="9">
        <v>2014.549</v>
      </c>
      <c r="AG2605" s="9">
        <v>1113.2919999999999</v>
      </c>
      <c r="AH2605" s="9">
        <v>1108.3699999999999</v>
      </c>
      <c r="AI2605" s="9">
        <v>1075.184</v>
      </c>
      <c r="AJ2605" s="9">
        <v>1113.143</v>
      </c>
      <c r="AK2605" s="9">
        <v>1490.386</v>
      </c>
      <c r="AL2605" s="9">
        <v>1468.797</v>
      </c>
      <c r="AM2605" s="9">
        <v>1760.66</v>
      </c>
      <c r="AN2605" s="9">
        <v>1945.9290000000001</v>
      </c>
      <c r="AO2605" s="9">
        <v>2145.078</v>
      </c>
      <c r="AP2605" s="9">
        <v>2326.8609999999999</v>
      </c>
      <c r="AQ2605" s="9">
        <v>2337.3649999999998</v>
      </c>
      <c r="AR2605" s="9">
        <v>2475.3130000000001</v>
      </c>
      <c r="AS2605" s="9">
        <v>2635.5349999999999</v>
      </c>
      <c r="AT2605" s="9">
        <v>2705.424</v>
      </c>
      <c r="AU2605" s="9">
        <v>2717.509</v>
      </c>
      <c r="AV2605" s="9">
        <v>2708.7109999999998</v>
      </c>
      <c r="AW2605" s="9">
        <v>2564.1990000000001</v>
      </c>
      <c r="AX2605" s="9">
        <v>2291.61</v>
      </c>
      <c r="AY2605" s="9">
        <v>2217.203</v>
      </c>
      <c r="AZ2605" s="9">
        <v>2052.2370000000001</v>
      </c>
      <c r="BA2605" s="9">
        <v>1599.5170000000001</v>
      </c>
      <c r="BB2605" s="9">
        <v>1299.3019999999999</v>
      </c>
      <c r="BC2605" s="9">
        <v>1200.587</v>
      </c>
      <c r="BD2605" s="9">
        <v>1199.114</v>
      </c>
      <c r="BE2605" s="9">
        <v>2598.6930000000002</v>
      </c>
      <c r="BF2605" s="33">
        <v>77.681820000000002</v>
      </c>
      <c r="BG2605" s="33">
        <v>76.772729999999996</v>
      </c>
      <c r="BH2605" s="33">
        <v>75.397729999999996</v>
      </c>
      <c r="BI2605" s="33">
        <v>74.795460000000006</v>
      </c>
      <c r="BJ2605" s="33">
        <v>73.875</v>
      </c>
      <c r="BK2605" s="33">
        <v>73.25</v>
      </c>
      <c r="BL2605" s="33">
        <v>72.727270000000004</v>
      </c>
      <c r="BM2605" s="33">
        <v>74.306820000000002</v>
      </c>
      <c r="BN2605" s="33">
        <v>77.545460000000006</v>
      </c>
      <c r="BO2605" s="33">
        <v>80.329539999999994</v>
      </c>
      <c r="BP2605" s="33">
        <v>83.522729999999996</v>
      </c>
      <c r="BQ2605" s="33">
        <v>86.613640000000004</v>
      </c>
      <c r="BR2605" s="33">
        <v>90.784090000000006</v>
      </c>
      <c r="BS2605" s="33">
        <v>92.943179999999998</v>
      </c>
      <c r="BT2605" s="33">
        <v>94.920460000000006</v>
      </c>
      <c r="BU2605" s="33">
        <v>96</v>
      </c>
      <c r="BV2605" s="33">
        <v>95.670460000000006</v>
      </c>
      <c r="BW2605" s="33">
        <v>95.045460000000006</v>
      </c>
      <c r="BX2605" s="33">
        <v>92.795460000000006</v>
      </c>
      <c r="BY2605" s="33">
        <v>90.227270000000004</v>
      </c>
      <c r="BZ2605" s="33">
        <v>86.443179999999998</v>
      </c>
      <c r="CA2605" s="33">
        <v>83.25</v>
      </c>
      <c r="CB2605" s="33">
        <v>81.079539999999994</v>
      </c>
      <c r="CC2605" s="33">
        <v>79.579539999999994</v>
      </c>
      <c r="CD2605" s="9">
        <v>1550.7570000000001</v>
      </c>
      <c r="CE2605" s="9">
        <v>2035.3589999999999</v>
      </c>
      <c r="CF2605" s="9">
        <v>2143.3679999999999</v>
      </c>
      <c r="CG2605" s="9">
        <v>2456.42</v>
      </c>
      <c r="CH2605" s="9">
        <v>2573.931</v>
      </c>
      <c r="CI2605" s="9">
        <v>2642.1149999999998</v>
      </c>
      <c r="CJ2605" s="9">
        <v>2682.22</v>
      </c>
      <c r="CK2605" s="9">
        <v>2784.047</v>
      </c>
      <c r="CL2605" s="9">
        <v>3346.4009999999998</v>
      </c>
      <c r="CM2605" s="9">
        <v>3109.7469999999998</v>
      </c>
      <c r="CN2605" s="9">
        <v>3306.373</v>
      </c>
      <c r="CO2605" s="9">
        <v>4874.96</v>
      </c>
      <c r="CP2605" s="9">
        <v>4900.6530000000002</v>
      </c>
      <c r="CQ2605" s="9">
        <v>5339.0069999999996</v>
      </c>
      <c r="CR2605" s="9">
        <v>4378.5810000000001</v>
      </c>
      <c r="CS2605" s="9">
        <v>4374.7240000000002</v>
      </c>
      <c r="CT2605" s="9">
        <v>4745.0190000000002</v>
      </c>
      <c r="CU2605" s="9">
        <v>3713.375</v>
      </c>
      <c r="CV2605" s="9">
        <v>3719.502</v>
      </c>
      <c r="CW2605" s="9">
        <v>4707.8469999999998</v>
      </c>
      <c r="CX2605" s="9">
        <v>2713.8249999999998</v>
      </c>
      <c r="CY2605" s="9">
        <v>2268.3040000000001</v>
      </c>
      <c r="CZ2605" s="9">
        <v>2037.846</v>
      </c>
      <c r="DA2605" s="9">
        <v>1990.346</v>
      </c>
      <c r="DB2605" s="9">
        <v>3846.973</v>
      </c>
      <c r="DC2605" s="9">
        <v>30.520969999999998</v>
      </c>
      <c r="DD2605" s="9">
        <v>0</v>
      </c>
    </row>
    <row r="2606" spans="1:108" x14ac:dyDescent="0.25">
      <c r="A2606" s="9" t="s">
        <v>42</v>
      </c>
      <c r="B2606" s="9" t="s">
        <v>29</v>
      </c>
      <c r="C2606" s="9" t="s">
        <v>5</v>
      </c>
      <c r="D2606" s="9" t="s">
        <v>40</v>
      </c>
      <c r="E2606" s="9" t="s">
        <v>38</v>
      </c>
      <c r="F2606" s="9">
        <v>2026</v>
      </c>
      <c r="G2606" s="9">
        <v>8</v>
      </c>
      <c r="H2606" s="9"/>
      <c r="BF2606" s="33">
        <v>74.386359999999996</v>
      </c>
      <c r="BG2606" s="33">
        <v>72.397729999999996</v>
      </c>
      <c r="BH2606" s="33">
        <v>71.045460000000006</v>
      </c>
      <c r="BI2606" s="33">
        <v>69.852270000000004</v>
      </c>
      <c r="BJ2606" s="33">
        <v>68.5</v>
      </c>
      <c r="BK2606" s="33">
        <v>67.238640000000004</v>
      </c>
      <c r="BL2606" s="33">
        <v>66.318179999999998</v>
      </c>
      <c r="BM2606" s="33">
        <v>67.170460000000006</v>
      </c>
      <c r="BN2606" s="33">
        <v>70.125</v>
      </c>
      <c r="BO2606" s="33">
        <v>74.022729999999996</v>
      </c>
      <c r="BP2606" s="33">
        <v>78.829539999999994</v>
      </c>
      <c r="BQ2606" s="33">
        <v>83.659090000000006</v>
      </c>
      <c r="BR2606" s="33">
        <v>87.761359999999996</v>
      </c>
      <c r="BS2606" s="33">
        <v>90.102270000000004</v>
      </c>
      <c r="BT2606" s="33">
        <v>92.772729999999996</v>
      </c>
      <c r="BU2606" s="33">
        <v>94.715909999999994</v>
      </c>
      <c r="BV2606" s="33">
        <v>95.261359999999996</v>
      </c>
      <c r="BW2606" s="33">
        <v>95.238640000000004</v>
      </c>
      <c r="BX2606" s="33">
        <v>92.534090000000006</v>
      </c>
      <c r="BY2606" s="33">
        <v>88.590909999999994</v>
      </c>
      <c r="BZ2606" s="33">
        <v>84.545460000000006</v>
      </c>
      <c r="CA2606" s="33">
        <v>80.727270000000004</v>
      </c>
      <c r="CB2606" s="33">
        <v>78.681820000000002</v>
      </c>
      <c r="CC2606" s="33">
        <v>76.954539999999994</v>
      </c>
      <c r="DC2606" s="9">
        <v>30.520969999999998</v>
      </c>
      <c r="DD2606" s="9">
        <v>0</v>
      </c>
    </row>
    <row r="2607" spans="1:108" x14ac:dyDescent="0.25">
      <c r="A2607" s="9" t="s">
        <v>42</v>
      </c>
      <c r="B2607" s="9" t="s">
        <v>29</v>
      </c>
      <c r="C2607" s="9" t="s">
        <v>5</v>
      </c>
      <c r="D2607" s="9" t="s">
        <v>40</v>
      </c>
      <c r="E2607" s="9" t="s">
        <v>38</v>
      </c>
      <c r="F2607" s="9">
        <v>2026</v>
      </c>
      <c r="G2607" s="9">
        <v>9</v>
      </c>
      <c r="H2607" s="9"/>
      <c r="BF2607" s="33">
        <v>71.829539999999994</v>
      </c>
      <c r="BG2607" s="33">
        <v>70.715909999999994</v>
      </c>
      <c r="BH2607" s="33">
        <v>69.511359999999996</v>
      </c>
      <c r="BI2607" s="33">
        <v>68.215909999999994</v>
      </c>
      <c r="BJ2607" s="33">
        <v>67.147729999999996</v>
      </c>
      <c r="BK2607" s="33">
        <v>66.454539999999994</v>
      </c>
      <c r="BL2607" s="33">
        <v>66.056820000000002</v>
      </c>
      <c r="BM2607" s="33">
        <v>66.022729999999996</v>
      </c>
      <c r="BN2607" s="33">
        <v>68.318179999999998</v>
      </c>
      <c r="BO2607" s="33">
        <v>72.590909999999994</v>
      </c>
      <c r="BP2607" s="33">
        <v>76.818179999999998</v>
      </c>
      <c r="BQ2607" s="33">
        <v>80.897729999999996</v>
      </c>
      <c r="BR2607" s="33">
        <v>85.022729999999996</v>
      </c>
      <c r="BS2607" s="33">
        <v>88.022729999999996</v>
      </c>
      <c r="BT2607" s="33">
        <v>90.488640000000004</v>
      </c>
      <c r="BU2607" s="33">
        <v>92.022729999999996</v>
      </c>
      <c r="BV2607" s="33">
        <v>92.215909999999994</v>
      </c>
      <c r="BW2607" s="33">
        <v>91.25</v>
      </c>
      <c r="BX2607" s="33">
        <v>89.340909999999994</v>
      </c>
      <c r="BY2607" s="33">
        <v>85.284090000000006</v>
      </c>
      <c r="BZ2607" s="33">
        <v>81.204539999999994</v>
      </c>
      <c r="CA2607" s="33">
        <v>77.625</v>
      </c>
      <c r="CB2607" s="33">
        <v>75.045460000000006</v>
      </c>
      <c r="CC2607" s="33">
        <v>72.852270000000004</v>
      </c>
      <c r="DC2607" s="9">
        <v>30.520969999999998</v>
      </c>
      <c r="DD2607" s="9">
        <v>0</v>
      </c>
    </row>
    <row r="2608" spans="1:108" x14ac:dyDescent="0.25">
      <c r="A2608" s="9" t="s">
        <v>42</v>
      </c>
      <c r="B2608" s="9" t="s">
        <v>29</v>
      </c>
      <c r="C2608" s="9" t="s">
        <v>5</v>
      </c>
      <c r="D2608" s="9" t="s">
        <v>40</v>
      </c>
      <c r="E2608" s="9" t="s">
        <v>38</v>
      </c>
      <c r="F2608" s="9">
        <v>2026</v>
      </c>
      <c r="G2608" s="9">
        <v>10</v>
      </c>
      <c r="H2608" s="9"/>
      <c r="BF2608" s="33">
        <v>66.784090000000006</v>
      </c>
      <c r="BG2608" s="33">
        <v>65.420460000000006</v>
      </c>
      <c r="BH2608" s="33">
        <v>63.954540000000001</v>
      </c>
      <c r="BI2608" s="33">
        <v>62.488639999999997</v>
      </c>
      <c r="BJ2608" s="33">
        <v>61.806820000000002</v>
      </c>
      <c r="BK2608" s="33">
        <v>61.193179999999998</v>
      </c>
      <c r="BL2608" s="33">
        <v>60.488639999999997</v>
      </c>
      <c r="BM2608" s="33">
        <v>60.034089999999999</v>
      </c>
      <c r="BN2608" s="33">
        <v>64.931820000000002</v>
      </c>
      <c r="BO2608" s="33">
        <v>69.965909999999994</v>
      </c>
      <c r="BP2608" s="33">
        <v>75.215909999999994</v>
      </c>
      <c r="BQ2608" s="33">
        <v>79.306820000000002</v>
      </c>
      <c r="BR2608" s="33">
        <v>82.988640000000004</v>
      </c>
      <c r="BS2608" s="33">
        <v>86.125</v>
      </c>
      <c r="BT2608" s="33">
        <v>87.840909999999994</v>
      </c>
      <c r="BU2608" s="33">
        <v>89.181820000000002</v>
      </c>
      <c r="BV2608" s="33">
        <v>89.431820000000002</v>
      </c>
      <c r="BW2608" s="33">
        <v>88.238640000000004</v>
      </c>
      <c r="BX2608" s="33">
        <v>84.397729999999996</v>
      </c>
      <c r="BY2608" s="33">
        <v>79.511359999999996</v>
      </c>
      <c r="BZ2608" s="33">
        <v>76.227270000000004</v>
      </c>
      <c r="CA2608" s="33">
        <v>73.715909999999994</v>
      </c>
      <c r="CB2608" s="33">
        <v>71.454539999999994</v>
      </c>
      <c r="CC2608" s="33">
        <v>69.534090000000006</v>
      </c>
      <c r="DC2608" s="9">
        <v>30.520969999999998</v>
      </c>
      <c r="DD2608" s="9">
        <v>0</v>
      </c>
    </row>
    <row r="2609" spans="1:108" x14ac:dyDescent="0.25">
      <c r="A2609" s="9" t="s">
        <v>42</v>
      </c>
      <c r="B2609" s="9" t="s">
        <v>29</v>
      </c>
      <c r="C2609" s="9" t="s">
        <v>5</v>
      </c>
      <c r="D2609" s="9" t="s">
        <v>40</v>
      </c>
      <c r="E2609" s="9" t="s">
        <v>36</v>
      </c>
      <c r="F2609" s="9">
        <v>2016</v>
      </c>
      <c r="H2609" s="9"/>
      <c r="BF2609" s="33">
        <v>75.826710000000006</v>
      </c>
      <c r="BG2609" s="33">
        <v>74.198859999999996</v>
      </c>
      <c r="BH2609" s="33">
        <v>72.829539999999994</v>
      </c>
      <c r="BI2609" s="33">
        <v>71.653409999999994</v>
      </c>
      <c r="BJ2609" s="33">
        <v>70.579539999999994</v>
      </c>
      <c r="BK2609" s="33">
        <v>69.690340000000006</v>
      </c>
      <c r="BL2609" s="33">
        <v>69.303979999999996</v>
      </c>
      <c r="BM2609" s="33">
        <v>70.767039999999994</v>
      </c>
      <c r="BN2609" s="33">
        <v>73.704539999999994</v>
      </c>
      <c r="BO2609" s="33">
        <v>77.409090000000006</v>
      </c>
      <c r="BP2609" s="33">
        <v>81.619320000000002</v>
      </c>
      <c r="BQ2609" s="33">
        <v>85.488640000000004</v>
      </c>
      <c r="BR2609" s="33">
        <v>89.443179999999998</v>
      </c>
      <c r="BS2609" s="33">
        <v>92.042609999999996</v>
      </c>
      <c r="BT2609" s="33">
        <v>94.295460000000006</v>
      </c>
      <c r="BU2609" s="33">
        <v>95.801140000000004</v>
      </c>
      <c r="BV2609" s="33">
        <v>95.943179999999998</v>
      </c>
      <c r="BW2609" s="33">
        <v>95.261359999999996</v>
      </c>
      <c r="BX2609" s="33">
        <v>93.227270000000004</v>
      </c>
      <c r="BY2609" s="33">
        <v>89.860789999999994</v>
      </c>
      <c r="BZ2609" s="33">
        <v>85.633520000000004</v>
      </c>
      <c r="CA2609" s="33">
        <v>81.795460000000006</v>
      </c>
      <c r="CB2609" s="33">
        <v>79.494320000000002</v>
      </c>
      <c r="CC2609" s="33">
        <v>77.588070000000002</v>
      </c>
      <c r="DC2609" s="9">
        <v>30.520969999999998</v>
      </c>
      <c r="DD2609" s="9">
        <v>0</v>
      </c>
    </row>
    <row r="2610" spans="1:108" x14ac:dyDescent="0.25">
      <c r="A2610" s="9" t="s">
        <v>42</v>
      </c>
      <c r="B2610" s="9" t="s">
        <v>29</v>
      </c>
      <c r="C2610" s="9" t="s">
        <v>5</v>
      </c>
      <c r="D2610" s="9" t="s">
        <v>40</v>
      </c>
      <c r="E2610" s="9" t="s">
        <v>36</v>
      </c>
      <c r="F2610" s="9">
        <v>2017</v>
      </c>
      <c r="H2610" s="9"/>
      <c r="BF2610" s="33">
        <v>75.826710000000006</v>
      </c>
      <c r="BG2610" s="33">
        <v>74.198859999999996</v>
      </c>
      <c r="BH2610" s="33">
        <v>72.829539999999994</v>
      </c>
      <c r="BI2610" s="33">
        <v>71.653409999999994</v>
      </c>
      <c r="BJ2610" s="33">
        <v>70.579539999999994</v>
      </c>
      <c r="BK2610" s="33">
        <v>69.690340000000006</v>
      </c>
      <c r="BL2610" s="33">
        <v>69.303979999999996</v>
      </c>
      <c r="BM2610" s="33">
        <v>70.767039999999994</v>
      </c>
      <c r="BN2610" s="33">
        <v>73.704539999999994</v>
      </c>
      <c r="BO2610" s="33">
        <v>77.409090000000006</v>
      </c>
      <c r="BP2610" s="33">
        <v>81.619320000000002</v>
      </c>
      <c r="BQ2610" s="33">
        <v>85.488640000000004</v>
      </c>
      <c r="BR2610" s="33">
        <v>89.443179999999998</v>
      </c>
      <c r="BS2610" s="33">
        <v>92.042609999999996</v>
      </c>
      <c r="BT2610" s="33">
        <v>94.295460000000006</v>
      </c>
      <c r="BU2610" s="33">
        <v>95.801140000000004</v>
      </c>
      <c r="BV2610" s="33">
        <v>95.943179999999998</v>
      </c>
      <c r="BW2610" s="33">
        <v>95.261359999999996</v>
      </c>
      <c r="BX2610" s="33">
        <v>93.227270000000004</v>
      </c>
      <c r="BY2610" s="33">
        <v>89.860789999999994</v>
      </c>
      <c r="BZ2610" s="33">
        <v>85.633520000000004</v>
      </c>
      <c r="CA2610" s="33">
        <v>81.795460000000006</v>
      </c>
      <c r="CB2610" s="33">
        <v>79.494320000000002</v>
      </c>
      <c r="CC2610" s="33">
        <v>77.588070000000002</v>
      </c>
      <c r="DC2610" s="9">
        <v>30.520969999999998</v>
      </c>
      <c r="DD2610" s="9">
        <v>0</v>
      </c>
    </row>
    <row r="2611" spans="1:108" x14ac:dyDescent="0.25">
      <c r="A2611" s="9" t="s">
        <v>42</v>
      </c>
      <c r="B2611" s="9" t="s">
        <v>29</v>
      </c>
      <c r="C2611" s="9" t="s">
        <v>5</v>
      </c>
      <c r="D2611" s="9" t="s">
        <v>40</v>
      </c>
      <c r="E2611" s="9" t="s">
        <v>36</v>
      </c>
      <c r="F2611" s="9">
        <v>2018</v>
      </c>
      <c r="H2611" s="9"/>
      <c r="BF2611" s="33">
        <v>75.826710000000006</v>
      </c>
      <c r="BG2611" s="33">
        <v>74.198859999999996</v>
      </c>
      <c r="BH2611" s="33">
        <v>72.829539999999994</v>
      </c>
      <c r="BI2611" s="33">
        <v>71.653409999999994</v>
      </c>
      <c r="BJ2611" s="33">
        <v>70.579539999999994</v>
      </c>
      <c r="BK2611" s="33">
        <v>69.690340000000006</v>
      </c>
      <c r="BL2611" s="33">
        <v>69.303979999999996</v>
      </c>
      <c r="BM2611" s="33">
        <v>70.767039999999994</v>
      </c>
      <c r="BN2611" s="33">
        <v>73.704539999999994</v>
      </c>
      <c r="BO2611" s="33">
        <v>77.409090000000006</v>
      </c>
      <c r="BP2611" s="33">
        <v>81.619320000000002</v>
      </c>
      <c r="BQ2611" s="33">
        <v>85.488640000000004</v>
      </c>
      <c r="BR2611" s="33">
        <v>89.443179999999998</v>
      </c>
      <c r="BS2611" s="33">
        <v>92.042609999999996</v>
      </c>
      <c r="BT2611" s="33">
        <v>94.295460000000006</v>
      </c>
      <c r="BU2611" s="33">
        <v>95.801140000000004</v>
      </c>
      <c r="BV2611" s="33">
        <v>95.943179999999998</v>
      </c>
      <c r="BW2611" s="33">
        <v>95.261359999999996</v>
      </c>
      <c r="BX2611" s="33">
        <v>93.227270000000004</v>
      </c>
      <c r="BY2611" s="33">
        <v>89.860789999999994</v>
      </c>
      <c r="BZ2611" s="33">
        <v>85.633520000000004</v>
      </c>
      <c r="CA2611" s="33">
        <v>81.795460000000006</v>
      </c>
      <c r="CB2611" s="33">
        <v>79.494320000000002</v>
      </c>
      <c r="CC2611" s="33">
        <v>77.588070000000002</v>
      </c>
      <c r="DC2611" s="9">
        <v>30.520969999999998</v>
      </c>
      <c r="DD2611" s="9">
        <v>0</v>
      </c>
    </row>
    <row r="2612" spans="1:108" x14ac:dyDescent="0.25">
      <c r="A2612" s="9" t="s">
        <v>42</v>
      </c>
      <c r="B2612" s="9" t="s">
        <v>29</v>
      </c>
      <c r="C2612" s="9" t="s">
        <v>5</v>
      </c>
      <c r="D2612" s="9" t="s">
        <v>40</v>
      </c>
      <c r="E2612" s="9" t="s">
        <v>36</v>
      </c>
      <c r="F2612" s="9">
        <v>2019</v>
      </c>
      <c r="H2612" s="9"/>
      <c r="BF2612" s="33">
        <v>75.826710000000006</v>
      </c>
      <c r="BG2612" s="33">
        <v>74.198859999999996</v>
      </c>
      <c r="BH2612" s="33">
        <v>72.829539999999994</v>
      </c>
      <c r="BI2612" s="33">
        <v>71.653409999999994</v>
      </c>
      <c r="BJ2612" s="33">
        <v>70.579539999999994</v>
      </c>
      <c r="BK2612" s="33">
        <v>69.690340000000006</v>
      </c>
      <c r="BL2612" s="33">
        <v>69.303979999999996</v>
      </c>
      <c r="BM2612" s="33">
        <v>70.767039999999994</v>
      </c>
      <c r="BN2612" s="33">
        <v>73.704539999999994</v>
      </c>
      <c r="BO2612" s="33">
        <v>77.409090000000006</v>
      </c>
      <c r="BP2612" s="33">
        <v>81.619320000000002</v>
      </c>
      <c r="BQ2612" s="33">
        <v>85.488640000000004</v>
      </c>
      <c r="BR2612" s="33">
        <v>89.443179999999998</v>
      </c>
      <c r="BS2612" s="33">
        <v>92.042609999999996</v>
      </c>
      <c r="BT2612" s="33">
        <v>94.295460000000006</v>
      </c>
      <c r="BU2612" s="33">
        <v>95.801140000000004</v>
      </c>
      <c r="BV2612" s="33">
        <v>95.943179999999998</v>
      </c>
      <c r="BW2612" s="33">
        <v>95.261359999999996</v>
      </c>
      <c r="BX2612" s="33">
        <v>93.227270000000004</v>
      </c>
      <c r="BY2612" s="33">
        <v>89.860789999999994</v>
      </c>
      <c r="BZ2612" s="33">
        <v>85.633520000000004</v>
      </c>
      <c r="CA2612" s="33">
        <v>81.795460000000006</v>
      </c>
      <c r="CB2612" s="33">
        <v>79.494320000000002</v>
      </c>
      <c r="CC2612" s="33">
        <v>77.588070000000002</v>
      </c>
      <c r="DC2612" s="9">
        <v>30.520969999999998</v>
      </c>
      <c r="DD2612" s="9">
        <v>0</v>
      </c>
    </row>
    <row r="2613" spans="1:108" x14ac:dyDescent="0.25">
      <c r="A2613" s="9" t="s">
        <v>42</v>
      </c>
      <c r="B2613" s="9" t="s">
        <v>29</v>
      </c>
      <c r="C2613" s="9" t="s">
        <v>5</v>
      </c>
      <c r="D2613" s="9" t="s">
        <v>40</v>
      </c>
      <c r="E2613" s="9" t="s">
        <v>36</v>
      </c>
      <c r="F2613" s="9">
        <v>2020</v>
      </c>
      <c r="H2613" s="9"/>
      <c r="BF2613" s="33">
        <v>75.826710000000006</v>
      </c>
      <c r="BG2613" s="33">
        <v>74.198859999999996</v>
      </c>
      <c r="BH2613" s="33">
        <v>72.829539999999994</v>
      </c>
      <c r="BI2613" s="33">
        <v>71.653409999999994</v>
      </c>
      <c r="BJ2613" s="33">
        <v>70.579539999999994</v>
      </c>
      <c r="BK2613" s="33">
        <v>69.690340000000006</v>
      </c>
      <c r="BL2613" s="33">
        <v>69.303979999999996</v>
      </c>
      <c r="BM2613" s="33">
        <v>70.767039999999994</v>
      </c>
      <c r="BN2613" s="33">
        <v>73.704539999999994</v>
      </c>
      <c r="BO2613" s="33">
        <v>77.409090000000006</v>
      </c>
      <c r="BP2613" s="33">
        <v>81.619320000000002</v>
      </c>
      <c r="BQ2613" s="33">
        <v>85.488640000000004</v>
      </c>
      <c r="BR2613" s="33">
        <v>89.443179999999998</v>
      </c>
      <c r="BS2613" s="33">
        <v>92.042609999999996</v>
      </c>
      <c r="BT2613" s="33">
        <v>94.295460000000006</v>
      </c>
      <c r="BU2613" s="33">
        <v>95.801140000000004</v>
      </c>
      <c r="BV2613" s="33">
        <v>95.943179999999998</v>
      </c>
      <c r="BW2613" s="33">
        <v>95.261359999999996</v>
      </c>
      <c r="BX2613" s="33">
        <v>93.227270000000004</v>
      </c>
      <c r="BY2613" s="33">
        <v>89.860789999999994</v>
      </c>
      <c r="BZ2613" s="33">
        <v>85.633520000000004</v>
      </c>
      <c r="CA2613" s="33">
        <v>81.795460000000006</v>
      </c>
      <c r="CB2613" s="33">
        <v>79.494320000000002</v>
      </c>
      <c r="CC2613" s="33">
        <v>77.588070000000002</v>
      </c>
      <c r="DC2613" s="9">
        <v>30.520969999999998</v>
      </c>
      <c r="DD2613" s="9">
        <v>0</v>
      </c>
    </row>
    <row r="2614" spans="1:108" x14ac:dyDescent="0.25">
      <c r="A2614" s="9" t="s">
        <v>42</v>
      </c>
      <c r="B2614" s="9" t="s">
        <v>29</v>
      </c>
      <c r="C2614" s="9" t="s">
        <v>5</v>
      </c>
      <c r="D2614" s="9" t="s">
        <v>40</v>
      </c>
      <c r="E2614" s="9" t="s">
        <v>36</v>
      </c>
      <c r="F2614" s="9">
        <v>2021</v>
      </c>
      <c r="H2614" s="9"/>
      <c r="BF2614" s="33">
        <v>75.826710000000006</v>
      </c>
      <c r="BG2614" s="33">
        <v>74.198859999999996</v>
      </c>
      <c r="BH2614" s="33">
        <v>72.829539999999994</v>
      </c>
      <c r="BI2614" s="33">
        <v>71.653409999999994</v>
      </c>
      <c r="BJ2614" s="33">
        <v>70.579539999999994</v>
      </c>
      <c r="BK2614" s="33">
        <v>69.690340000000006</v>
      </c>
      <c r="BL2614" s="33">
        <v>69.303979999999996</v>
      </c>
      <c r="BM2614" s="33">
        <v>70.767039999999994</v>
      </c>
      <c r="BN2614" s="33">
        <v>73.704539999999994</v>
      </c>
      <c r="BO2614" s="33">
        <v>77.409090000000006</v>
      </c>
      <c r="BP2614" s="33">
        <v>81.619320000000002</v>
      </c>
      <c r="BQ2614" s="33">
        <v>85.488640000000004</v>
      </c>
      <c r="BR2614" s="33">
        <v>89.443179999999998</v>
      </c>
      <c r="BS2614" s="33">
        <v>92.042609999999996</v>
      </c>
      <c r="BT2614" s="33">
        <v>94.295460000000006</v>
      </c>
      <c r="BU2614" s="33">
        <v>95.801140000000004</v>
      </c>
      <c r="BV2614" s="33">
        <v>95.943179999999998</v>
      </c>
      <c r="BW2614" s="33">
        <v>95.261359999999996</v>
      </c>
      <c r="BX2614" s="33">
        <v>93.227270000000004</v>
      </c>
      <c r="BY2614" s="33">
        <v>89.860789999999994</v>
      </c>
      <c r="BZ2614" s="33">
        <v>85.633520000000004</v>
      </c>
      <c r="CA2614" s="33">
        <v>81.795460000000006</v>
      </c>
      <c r="CB2614" s="33">
        <v>79.494320000000002</v>
      </c>
      <c r="CC2614" s="33">
        <v>77.588070000000002</v>
      </c>
      <c r="DC2614" s="9">
        <v>30.520969999999998</v>
      </c>
      <c r="DD2614" s="9">
        <v>0</v>
      </c>
    </row>
    <row r="2615" spans="1:108" x14ac:dyDescent="0.25">
      <c r="A2615" s="9" t="s">
        <v>42</v>
      </c>
      <c r="B2615" s="9" t="s">
        <v>29</v>
      </c>
      <c r="C2615" s="9" t="s">
        <v>5</v>
      </c>
      <c r="D2615" s="9" t="s">
        <v>40</v>
      </c>
      <c r="E2615" s="9" t="s">
        <v>36</v>
      </c>
      <c r="F2615" s="9">
        <v>2022</v>
      </c>
      <c r="H2615" s="9"/>
      <c r="BF2615" s="33">
        <v>75.826710000000006</v>
      </c>
      <c r="BG2615" s="33">
        <v>74.198859999999996</v>
      </c>
      <c r="BH2615" s="33">
        <v>72.829539999999994</v>
      </c>
      <c r="BI2615" s="33">
        <v>71.653409999999994</v>
      </c>
      <c r="BJ2615" s="33">
        <v>70.579539999999994</v>
      </c>
      <c r="BK2615" s="33">
        <v>69.690340000000006</v>
      </c>
      <c r="BL2615" s="33">
        <v>69.303979999999996</v>
      </c>
      <c r="BM2615" s="33">
        <v>70.767039999999994</v>
      </c>
      <c r="BN2615" s="33">
        <v>73.704539999999994</v>
      </c>
      <c r="BO2615" s="33">
        <v>77.409090000000006</v>
      </c>
      <c r="BP2615" s="33">
        <v>81.619320000000002</v>
      </c>
      <c r="BQ2615" s="33">
        <v>85.488640000000004</v>
      </c>
      <c r="BR2615" s="33">
        <v>89.443179999999998</v>
      </c>
      <c r="BS2615" s="33">
        <v>92.042609999999996</v>
      </c>
      <c r="BT2615" s="33">
        <v>94.295460000000006</v>
      </c>
      <c r="BU2615" s="33">
        <v>95.801140000000004</v>
      </c>
      <c r="BV2615" s="33">
        <v>95.943179999999998</v>
      </c>
      <c r="BW2615" s="33">
        <v>95.261359999999996</v>
      </c>
      <c r="BX2615" s="33">
        <v>93.227270000000004</v>
      </c>
      <c r="BY2615" s="33">
        <v>89.860789999999994</v>
      </c>
      <c r="BZ2615" s="33">
        <v>85.633520000000004</v>
      </c>
      <c r="CA2615" s="33">
        <v>81.795460000000006</v>
      </c>
      <c r="CB2615" s="33">
        <v>79.494320000000002</v>
      </c>
      <c r="CC2615" s="33">
        <v>77.588070000000002</v>
      </c>
      <c r="DC2615" s="9">
        <v>30.520969999999998</v>
      </c>
      <c r="DD2615" s="9">
        <v>0</v>
      </c>
    </row>
    <row r="2616" spans="1:108" x14ac:dyDescent="0.25">
      <c r="A2616" s="9" t="s">
        <v>42</v>
      </c>
      <c r="B2616" s="9" t="s">
        <v>29</v>
      </c>
      <c r="C2616" s="9" t="s">
        <v>5</v>
      </c>
      <c r="D2616" s="9" t="s">
        <v>40</v>
      </c>
      <c r="E2616" s="9" t="s">
        <v>36</v>
      </c>
      <c r="F2616" s="9">
        <v>2023</v>
      </c>
      <c r="H2616" s="9"/>
      <c r="BF2616" s="33">
        <v>75.826710000000006</v>
      </c>
      <c r="BG2616" s="33">
        <v>74.198859999999996</v>
      </c>
      <c r="BH2616" s="33">
        <v>72.829539999999994</v>
      </c>
      <c r="BI2616" s="33">
        <v>71.653409999999994</v>
      </c>
      <c r="BJ2616" s="33">
        <v>70.579539999999994</v>
      </c>
      <c r="BK2616" s="33">
        <v>69.690340000000006</v>
      </c>
      <c r="BL2616" s="33">
        <v>69.303979999999996</v>
      </c>
      <c r="BM2616" s="33">
        <v>70.767039999999994</v>
      </c>
      <c r="BN2616" s="33">
        <v>73.704539999999994</v>
      </c>
      <c r="BO2616" s="33">
        <v>77.409090000000006</v>
      </c>
      <c r="BP2616" s="33">
        <v>81.619320000000002</v>
      </c>
      <c r="BQ2616" s="33">
        <v>85.488640000000004</v>
      </c>
      <c r="BR2616" s="33">
        <v>89.443179999999998</v>
      </c>
      <c r="BS2616" s="33">
        <v>92.042609999999996</v>
      </c>
      <c r="BT2616" s="33">
        <v>94.295460000000006</v>
      </c>
      <c r="BU2616" s="33">
        <v>95.801140000000004</v>
      </c>
      <c r="BV2616" s="33">
        <v>95.943179999999998</v>
      </c>
      <c r="BW2616" s="33">
        <v>95.261359999999996</v>
      </c>
      <c r="BX2616" s="33">
        <v>93.227270000000004</v>
      </c>
      <c r="BY2616" s="33">
        <v>89.860789999999994</v>
      </c>
      <c r="BZ2616" s="33">
        <v>85.633520000000004</v>
      </c>
      <c r="CA2616" s="33">
        <v>81.795460000000006</v>
      </c>
      <c r="CB2616" s="33">
        <v>79.494320000000002</v>
      </c>
      <c r="CC2616" s="33">
        <v>77.588070000000002</v>
      </c>
      <c r="DC2616" s="9">
        <v>30.520969999999998</v>
      </c>
      <c r="DD2616" s="9">
        <v>0</v>
      </c>
    </row>
    <row r="2617" spans="1:108" x14ac:dyDescent="0.25">
      <c r="A2617" s="9" t="s">
        <v>42</v>
      </c>
      <c r="B2617" s="9" t="s">
        <v>29</v>
      </c>
      <c r="C2617" s="9" t="s">
        <v>5</v>
      </c>
      <c r="D2617" s="9" t="s">
        <v>40</v>
      </c>
      <c r="E2617" s="9" t="s">
        <v>36</v>
      </c>
      <c r="F2617" s="9">
        <v>2024</v>
      </c>
      <c r="H2617" s="9"/>
      <c r="BF2617" s="33">
        <v>75.826710000000006</v>
      </c>
      <c r="BG2617" s="33">
        <v>74.198859999999996</v>
      </c>
      <c r="BH2617" s="33">
        <v>72.829539999999994</v>
      </c>
      <c r="BI2617" s="33">
        <v>71.653409999999994</v>
      </c>
      <c r="BJ2617" s="33">
        <v>70.579539999999994</v>
      </c>
      <c r="BK2617" s="33">
        <v>69.690340000000006</v>
      </c>
      <c r="BL2617" s="33">
        <v>69.303979999999996</v>
      </c>
      <c r="BM2617" s="33">
        <v>70.767039999999994</v>
      </c>
      <c r="BN2617" s="33">
        <v>73.704539999999994</v>
      </c>
      <c r="BO2617" s="33">
        <v>77.409090000000006</v>
      </c>
      <c r="BP2617" s="33">
        <v>81.619320000000002</v>
      </c>
      <c r="BQ2617" s="33">
        <v>85.488640000000004</v>
      </c>
      <c r="BR2617" s="33">
        <v>89.443179999999998</v>
      </c>
      <c r="BS2617" s="33">
        <v>92.042609999999996</v>
      </c>
      <c r="BT2617" s="33">
        <v>94.295460000000006</v>
      </c>
      <c r="BU2617" s="33">
        <v>95.801140000000004</v>
      </c>
      <c r="BV2617" s="33">
        <v>95.943179999999998</v>
      </c>
      <c r="BW2617" s="33">
        <v>95.261359999999996</v>
      </c>
      <c r="BX2617" s="33">
        <v>93.227270000000004</v>
      </c>
      <c r="BY2617" s="33">
        <v>89.860789999999994</v>
      </c>
      <c r="BZ2617" s="33">
        <v>85.633520000000004</v>
      </c>
      <c r="CA2617" s="33">
        <v>81.795460000000006</v>
      </c>
      <c r="CB2617" s="33">
        <v>79.494320000000002</v>
      </c>
      <c r="CC2617" s="33">
        <v>77.588070000000002</v>
      </c>
      <c r="DC2617" s="9">
        <v>30.520969999999998</v>
      </c>
      <c r="DD2617" s="9">
        <v>0</v>
      </c>
    </row>
    <row r="2618" spans="1:108" x14ac:dyDescent="0.25">
      <c r="A2618" s="9" t="s">
        <v>42</v>
      </c>
      <c r="B2618" s="9" t="s">
        <v>29</v>
      </c>
      <c r="C2618" s="9" t="s">
        <v>5</v>
      </c>
      <c r="D2618" s="9" t="s">
        <v>40</v>
      </c>
      <c r="E2618" s="9" t="s">
        <v>36</v>
      </c>
      <c r="F2618" s="9">
        <v>2025</v>
      </c>
      <c r="H2618" s="9"/>
      <c r="BF2618" s="33">
        <v>75.826710000000006</v>
      </c>
      <c r="BG2618" s="33">
        <v>74.198859999999996</v>
      </c>
      <c r="BH2618" s="33">
        <v>72.829539999999994</v>
      </c>
      <c r="BI2618" s="33">
        <v>71.653409999999994</v>
      </c>
      <c r="BJ2618" s="33">
        <v>70.579539999999994</v>
      </c>
      <c r="BK2618" s="33">
        <v>69.690340000000006</v>
      </c>
      <c r="BL2618" s="33">
        <v>69.303979999999996</v>
      </c>
      <c r="BM2618" s="33">
        <v>70.767039999999994</v>
      </c>
      <c r="BN2618" s="33">
        <v>73.704539999999994</v>
      </c>
      <c r="BO2618" s="33">
        <v>77.409090000000006</v>
      </c>
      <c r="BP2618" s="33">
        <v>81.619320000000002</v>
      </c>
      <c r="BQ2618" s="33">
        <v>85.488640000000004</v>
      </c>
      <c r="BR2618" s="33">
        <v>89.443179999999998</v>
      </c>
      <c r="BS2618" s="33">
        <v>92.042609999999996</v>
      </c>
      <c r="BT2618" s="33">
        <v>94.295460000000006</v>
      </c>
      <c r="BU2618" s="33">
        <v>95.801140000000004</v>
      </c>
      <c r="BV2618" s="33">
        <v>95.943179999999998</v>
      </c>
      <c r="BW2618" s="33">
        <v>95.261359999999996</v>
      </c>
      <c r="BX2618" s="33">
        <v>93.227270000000004</v>
      </c>
      <c r="BY2618" s="33">
        <v>89.860789999999994</v>
      </c>
      <c r="BZ2618" s="33">
        <v>85.633520000000004</v>
      </c>
      <c r="CA2618" s="33">
        <v>81.795460000000006</v>
      </c>
      <c r="CB2618" s="33">
        <v>79.494320000000002</v>
      </c>
      <c r="CC2618" s="33">
        <v>77.588070000000002</v>
      </c>
      <c r="DC2618" s="9">
        <v>30.520969999999998</v>
      </c>
      <c r="DD2618" s="9">
        <v>0</v>
      </c>
    </row>
    <row r="2619" spans="1:108" x14ac:dyDescent="0.25">
      <c r="A2619" s="9" t="s">
        <v>42</v>
      </c>
      <c r="B2619" s="9" t="s">
        <v>29</v>
      </c>
      <c r="C2619" s="9" t="s">
        <v>5</v>
      </c>
      <c r="D2619" s="9" t="s">
        <v>40</v>
      </c>
      <c r="E2619" s="9" t="s">
        <v>36</v>
      </c>
      <c r="F2619" s="9">
        <v>2026</v>
      </c>
      <c r="H2619" s="9"/>
      <c r="BF2619" s="33">
        <v>75.826710000000006</v>
      </c>
      <c r="BG2619" s="33">
        <v>74.198859999999996</v>
      </c>
      <c r="BH2619" s="33">
        <v>72.829539999999994</v>
      </c>
      <c r="BI2619" s="33">
        <v>71.653409999999994</v>
      </c>
      <c r="BJ2619" s="33">
        <v>70.579539999999994</v>
      </c>
      <c r="BK2619" s="33">
        <v>69.690340000000006</v>
      </c>
      <c r="BL2619" s="33">
        <v>69.303979999999996</v>
      </c>
      <c r="BM2619" s="33">
        <v>70.767039999999994</v>
      </c>
      <c r="BN2619" s="33">
        <v>73.704539999999994</v>
      </c>
      <c r="BO2619" s="33">
        <v>77.409090000000006</v>
      </c>
      <c r="BP2619" s="33">
        <v>81.619320000000002</v>
      </c>
      <c r="BQ2619" s="33">
        <v>85.488640000000004</v>
      </c>
      <c r="BR2619" s="33">
        <v>89.443179999999998</v>
      </c>
      <c r="BS2619" s="33">
        <v>92.042609999999996</v>
      </c>
      <c r="BT2619" s="33">
        <v>94.295460000000006</v>
      </c>
      <c r="BU2619" s="33">
        <v>95.801140000000004</v>
      </c>
      <c r="BV2619" s="33">
        <v>95.943179999999998</v>
      </c>
      <c r="BW2619" s="33">
        <v>95.261359999999996</v>
      </c>
      <c r="BX2619" s="33">
        <v>93.227270000000004</v>
      </c>
      <c r="BY2619" s="33">
        <v>89.860789999999994</v>
      </c>
      <c r="BZ2619" s="33">
        <v>85.633520000000004</v>
      </c>
      <c r="CA2619" s="33">
        <v>81.795460000000006</v>
      </c>
      <c r="CB2619" s="33">
        <v>79.494320000000002</v>
      </c>
      <c r="CC2619" s="33">
        <v>77.588070000000002</v>
      </c>
      <c r="DC2619" s="9">
        <v>30.520969999999998</v>
      </c>
      <c r="DD2619" s="9">
        <v>0</v>
      </c>
    </row>
    <row r="2620" spans="1:108" x14ac:dyDescent="0.25">
      <c r="A2620" s="9" t="s">
        <v>42</v>
      </c>
      <c r="B2620" s="9" t="s">
        <v>29</v>
      </c>
      <c r="C2620" s="9" t="s">
        <v>5</v>
      </c>
      <c r="D2620" s="9" t="s">
        <v>39</v>
      </c>
      <c r="E2620" s="9" t="s">
        <v>38</v>
      </c>
      <c r="F2620" s="9">
        <v>2016</v>
      </c>
      <c r="G2620" s="9">
        <v>5</v>
      </c>
      <c r="H2620" s="9"/>
      <c r="BF2620" s="33">
        <v>79.670460000000006</v>
      </c>
      <c r="BG2620" s="33">
        <v>78.568179999999998</v>
      </c>
      <c r="BH2620" s="33">
        <v>77.113640000000004</v>
      </c>
      <c r="BI2620" s="33">
        <v>75.25</v>
      </c>
      <c r="BJ2620" s="33">
        <v>73.670460000000006</v>
      </c>
      <c r="BK2620" s="33">
        <v>71.477270000000004</v>
      </c>
      <c r="BL2620" s="33">
        <v>72.159090000000006</v>
      </c>
      <c r="BM2620" s="33">
        <v>75.818179999999998</v>
      </c>
      <c r="BN2620" s="33">
        <v>79.909090000000006</v>
      </c>
      <c r="BO2620" s="33">
        <v>83.454539999999994</v>
      </c>
      <c r="BP2620" s="33">
        <v>86.795460000000006</v>
      </c>
      <c r="BQ2620" s="33">
        <v>90.488640000000004</v>
      </c>
      <c r="BR2620" s="33">
        <v>93.829539999999994</v>
      </c>
      <c r="BS2620" s="33">
        <v>96.159090000000006</v>
      </c>
      <c r="BT2620" s="33">
        <v>97.931820000000002</v>
      </c>
      <c r="BU2620" s="33">
        <v>99.159090000000006</v>
      </c>
      <c r="BV2620" s="33">
        <v>99.363640000000004</v>
      </c>
      <c r="BW2620" s="33">
        <v>98.806820000000002</v>
      </c>
      <c r="BX2620" s="33">
        <v>96.772729999999996</v>
      </c>
      <c r="BY2620" s="33">
        <v>92.886359999999996</v>
      </c>
      <c r="BZ2620" s="33">
        <v>87.818179999999998</v>
      </c>
      <c r="CA2620" s="33">
        <v>84.011359999999996</v>
      </c>
      <c r="CB2620" s="33">
        <v>82.147729999999996</v>
      </c>
      <c r="CC2620" s="33">
        <v>79.897729999999996</v>
      </c>
      <c r="DC2620" s="9">
        <v>30.520969999999998</v>
      </c>
      <c r="DD2620" s="9">
        <v>0</v>
      </c>
    </row>
    <row r="2621" spans="1:108" x14ac:dyDescent="0.25">
      <c r="A2621" s="9" t="s">
        <v>42</v>
      </c>
      <c r="B2621" s="9" t="s">
        <v>29</v>
      </c>
      <c r="C2621" s="9" t="s">
        <v>5</v>
      </c>
      <c r="D2621" s="9" t="s">
        <v>39</v>
      </c>
      <c r="E2621" s="9" t="s">
        <v>38</v>
      </c>
      <c r="F2621" s="9">
        <v>2016</v>
      </c>
      <c r="G2621" s="9">
        <v>6</v>
      </c>
      <c r="H2621" s="9"/>
      <c r="BF2621" s="33">
        <v>79.681820000000002</v>
      </c>
      <c r="BG2621" s="33">
        <v>78.125</v>
      </c>
      <c r="BH2621" s="33">
        <v>76.238640000000004</v>
      </c>
      <c r="BI2621" s="33">
        <v>74.579539999999994</v>
      </c>
      <c r="BJ2621" s="33">
        <v>73.522729999999996</v>
      </c>
      <c r="BK2621" s="33">
        <v>72.545460000000006</v>
      </c>
      <c r="BL2621" s="33">
        <v>73.75</v>
      </c>
      <c r="BM2621" s="33">
        <v>77.431820000000002</v>
      </c>
      <c r="BN2621" s="33">
        <v>81.75</v>
      </c>
      <c r="BO2621" s="33">
        <v>84.272729999999996</v>
      </c>
      <c r="BP2621" s="33">
        <v>87.954539999999994</v>
      </c>
      <c r="BQ2621" s="33">
        <v>91.647729999999996</v>
      </c>
      <c r="BR2621" s="33">
        <v>95.386359999999996</v>
      </c>
      <c r="BS2621" s="33">
        <v>97.727270000000004</v>
      </c>
      <c r="BT2621" s="33">
        <v>100.1932</v>
      </c>
      <c r="BU2621" s="33">
        <v>101.86360000000001</v>
      </c>
      <c r="BV2621" s="33">
        <v>102.4205</v>
      </c>
      <c r="BW2621" s="33">
        <v>102.6477</v>
      </c>
      <c r="BX2621" s="33">
        <v>101.2273</v>
      </c>
      <c r="BY2621" s="33">
        <v>98.545460000000006</v>
      </c>
      <c r="BZ2621" s="33">
        <v>94.340909999999994</v>
      </c>
      <c r="CA2621" s="33">
        <v>89.988640000000004</v>
      </c>
      <c r="CB2621" s="33">
        <v>87.306820000000002</v>
      </c>
      <c r="CC2621" s="33">
        <v>85.215909999999994</v>
      </c>
      <c r="DC2621" s="9">
        <v>30.520969999999998</v>
      </c>
      <c r="DD2621" s="9">
        <v>0</v>
      </c>
    </row>
    <row r="2622" spans="1:108" x14ac:dyDescent="0.25">
      <c r="A2622" s="9" t="s">
        <v>42</v>
      </c>
      <c r="B2622" s="9" t="s">
        <v>29</v>
      </c>
      <c r="C2622" s="9" t="s">
        <v>5</v>
      </c>
      <c r="D2622" s="9" t="s">
        <v>39</v>
      </c>
      <c r="E2622" s="9" t="s">
        <v>38</v>
      </c>
      <c r="F2622" s="9">
        <v>2016</v>
      </c>
      <c r="G2622" s="9">
        <v>7</v>
      </c>
      <c r="H2622" s="9"/>
      <c r="BF2622" s="33">
        <v>85.681820000000002</v>
      </c>
      <c r="BG2622" s="33">
        <v>84.420460000000006</v>
      </c>
      <c r="BH2622" s="33">
        <v>83.102270000000004</v>
      </c>
      <c r="BI2622" s="33">
        <v>81.795460000000006</v>
      </c>
      <c r="BJ2622" s="33">
        <v>81.477270000000004</v>
      </c>
      <c r="BK2622" s="33">
        <v>80.784090000000006</v>
      </c>
      <c r="BL2622" s="33">
        <v>79.420460000000006</v>
      </c>
      <c r="BM2622" s="33">
        <v>80.829539999999994</v>
      </c>
      <c r="BN2622" s="33">
        <v>83.477270000000004</v>
      </c>
      <c r="BO2622" s="33">
        <v>86.625</v>
      </c>
      <c r="BP2622" s="33">
        <v>90.318179999999998</v>
      </c>
      <c r="BQ2622" s="33">
        <v>94.363640000000004</v>
      </c>
      <c r="BR2622" s="33">
        <v>98.011359999999996</v>
      </c>
      <c r="BS2622" s="33">
        <v>100.7273</v>
      </c>
      <c r="BT2622" s="33">
        <v>102.9659</v>
      </c>
      <c r="BU2622" s="33">
        <v>104.6818</v>
      </c>
      <c r="BV2622" s="33">
        <v>105.0341</v>
      </c>
      <c r="BW2622" s="33">
        <v>104.875</v>
      </c>
      <c r="BX2622" s="33">
        <v>103.6932</v>
      </c>
      <c r="BY2622" s="33">
        <v>100.875</v>
      </c>
      <c r="BZ2622" s="33">
        <v>96.556820000000002</v>
      </c>
      <c r="CA2622" s="33">
        <v>92.488640000000004</v>
      </c>
      <c r="CB2622" s="33">
        <v>89.045460000000006</v>
      </c>
      <c r="CC2622" s="33">
        <v>87.295460000000006</v>
      </c>
      <c r="DC2622" s="9">
        <v>30.520969999999998</v>
      </c>
      <c r="DD2622" s="9">
        <v>0</v>
      </c>
    </row>
    <row r="2623" spans="1:108" x14ac:dyDescent="0.25">
      <c r="A2623" s="9" t="s">
        <v>42</v>
      </c>
      <c r="B2623" s="9" t="s">
        <v>29</v>
      </c>
      <c r="C2623" s="9" t="s">
        <v>5</v>
      </c>
      <c r="D2623" s="9" t="s">
        <v>39</v>
      </c>
      <c r="E2623" s="9" t="s">
        <v>38</v>
      </c>
      <c r="F2623" s="9">
        <v>2016</v>
      </c>
      <c r="G2623" s="9">
        <v>8</v>
      </c>
      <c r="H2623" s="9"/>
      <c r="BF2623" s="33">
        <v>83.840909999999994</v>
      </c>
      <c r="BG2623" s="33">
        <v>82.693179999999998</v>
      </c>
      <c r="BH2623" s="33">
        <v>81.829539999999994</v>
      </c>
      <c r="BI2623" s="33">
        <v>79.556820000000002</v>
      </c>
      <c r="BJ2623" s="33">
        <v>78.284090000000006</v>
      </c>
      <c r="BK2623" s="33">
        <v>77.261359999999996</v>
      </c>
      <c r="BL2623" s="33">
        <v>76.125</v>
      </c>
      <c r="BM2623" s="33">
        <v>78.397729999999996</v>
      </c>
      <c r="BN2623" s="33">
        <v>83.738640000000004</v>
      </c>
      <c r="BO2623" s="33">
        <v>86.965909999999994</v>
      </c>
      <c r="BP2623" s="33">
        <v>90.329539999999994</v>
      </c>
      <c r="BQ2623" s="33">
        <v>93.375</v>
      </c>
      <c r="BR2623" s="33">
        <v>96.238640000000004</v>
      </c>
      <c r="BS2623" s="33">
        <v>99.409090000000006</v>
      </c>
      <c r="BT2623" s="33">
        <v>101.76139999999999</v>
      </c>
      <c r="BU2623" s="33">
        <v>103.86360000000001</v>
      </c>
      <c r="BV2623" s="33">
        <v>104.48860000000001</v>
      </c>
      <c r="BW2623" s="33">
        <v>104.5455</v>
      </c>
      <c r="BX2623" s="33">
        <v>102.4659</v>
      </c>
      <c r="BY2623" s="33">
        <v>98.079539999999994</v>
      </c>
      <c r="BZ2623" s="33">
        <v>92.079539999999994</v>
      </c>
      <c r="CA2623" s="33">
        <v>88.147729999999996</v>
      </c>
      <c r="CB2623" s="33">
        <v>85.602270000000004</v>
      </c>
      <c r="CC2623" s="33">
        <v>84.454539999999994</v>
      </c>
      <c r="DC2623" s="9">
        <v>30.520969999999998</v>
      </c>
      <c r="DD2623" s="9">
        <v>0</v>
      </c>
    </row>
    <row r="2624" spans="1:108" x14ac:dyDescent="0.25">
      <c r="A2624" s="9" t="s">
        <v>42</v>
      </c>
      <c r="B2624" s="9" t="s">
        <v>29</v>
      </c>
      <c r="C2624" s="9" t="s">
        <v>5</v>
      </c>
      <c r="D2624" s="9" t="s">
        <v>39</v>
      </c>
      <c r="E2624" s="9" t="s">
        <v>38</v>
      </c>
      <c r="F2624" s="9">
        <v>2016</v>
      </c>
      <c r="G2624" s="9">
        <v>9</v>
      </c>
      <c r="H2624" s="9"/>
      <c r="BF2624" s="33">
        <v>78.329539999999994</v>
      </c>
      <c r="BG2624" s="33">
        <v>76.727270000000004</v>
      </c>
      <c r="BH2624" s="33">
        <v>74.806820000000002</v>
      </c>
      <c r="BI2624" s="33">
        <v>73.784090000000006</v>
      </c>
      <c r="BJ2624" s="33">
        <v>73.238640000000004</v>
      </c>
      <c r="BK2624" s="33">
        <v>72.147729999999996</v>
      </c>
      <c r="BL2624" s="33">
        <v>71.306820000000002</v>
      </c>
      <c r="BM2624" s="33">
        <v>71.318179999999998</v>
      </c>
      <c r="BN2624" s="33">
        <v>75.011359999999996</v>
      </c>
      <c r="BO2624" s="33">
        <v>79.25</v>
      </c>
      <c r="BP2624" s="33">
        <v>82.852270000000004</v>
      </c>
      <c r="BQ2624" s="33">
        <v>87.170460000000006</v>
      </c>
      <c r="BR2624" s="33">
        <v>91.068179999999998</v>
      </c>
      <c r="BS2624" s="33">
        <v>94.511359999999996</v>
      </c>
      <c r="BT2624" s="33">
        <v>97</v>
      </c>
      <c r="BU2624" s="33">
        <v>98.704539999999994</v>
      </c>
      <c r="BV2624" s="33">
        <v>99.443179999999998</v>
      </c>
      <c r="BW2624" s="33">
        <v>98.511359999999996</v>
      </c>
      <c r="BX2624" s="33">
        <v>96.852270000000004</v>
      </c>
      <c r="BY2624" s="33">
        <v>92.75</v>
      </c>
      <c r="BZ2624" s="33">
        <v>88.25</v>
      </c>
      <c r="CA2624" s="33">
        <v>84.318179999999998</v>
      </c>
      <c r="CB2624" s="33">
        <v>81.772729999999996</v>
      </c>
      <c r="CC2624" s="33">
        <v>80.386359999999996</v>
      </c>
      <c r="DC2624" s="9">
        <v>30.520969999999998</v>
      </c>
      <c r="DD2624" s="9">
        <v>0</v>
      </c>
    </row>
    <row r="2625" spans="1:108" x14ac:dyDescent="0.25">
      <c r="A2625" s="9" t="s">
        <v>42</v>
      </c>
      <c r="B2625" s="9" t="s">
        <v>29</v>
      </c>
      <c r="C2625" s="9" t="s">
        <v>5</v>
      </c>
      <c r="D2625" s="9" t="s">
        <v>39</v>
      </c>
      <c r="E2625" s="9" t="s">
        <v>38</v>
      </c>
      <c r="F2625" s="9">
        <v>2016</v>
      </c>
      <c r="G2625" s="9">
        <v>10</v>
      </c>
      <c r="H2625" s="9"/>
      <c r="BF2625" s="33">
        <v>73.659090000000006</v>
      </c>
      <c r="BG2625" s="33">
        <v>72</v>
      </c>
      <c r="BH2625" s="33">
        <v>71.329539999999994</v>
      </c>
      <c r="BI2625" s="33">
        <v>70.386359999999996</v>
      </c>
      <c r="BJ2625" s="33">
        <v>68.784090000000006</v>
      </c>
      <c r="BK2625" s="33">
        <v>67.352270000000004</v>
      </c>
      <c r="BL2625" s="33">
        <v>66.693179999999998</v>
      </c>
      <c r="BM2625" s="33">
        <v>66.522729999999996</v>
      </c>
      <c r="BN2625" s="33">
        <v>70.397729999999996</v>
      </c>
      <c r="BO2625" s="33">
        <v>75.102270000000004</v>
      </c>
      <c r="BP2625" s="33">
        <v>80.431820000000002</v>
      </c>
      <c r="BQ2625" s="33">
        <v>84.886359999999996</v>
      </c>
      <c r="BR2625" s="33">
        <v>88.954539999999994</v>
      </c>
      <c r="BS2625" s="33">
        <v>91.840909999999994</v>
      </c>
      <c r="BT2625" s="33">
        <v>94.227270000000004</v>
      </c>
      <c r="BU2625" s="33">
        <v>95.818179999999998</v>
      </c>
      <c r="BV2625" s="33">
        <v>96.465909999999994</v>
      </c>
      <c r="BW2625" s="33">
        <v>95.306820000000002</v>
      </c>
      <c r="BX2625" s="33">
        <v>91.965909999999994</v>
      </c>
      <c r="BY2625" s="33">
        <v>86.522729999999996</v>
      </c>
      <c r="BZ2625" s="33">
        <v>82.022729999999996</v>
      </c>
      <c r="CA2625" s="33">
        <v>79.636359999999996</v>
      </c>
      <c r="CB2625" s="33">
        <v>77.829539999999994</v>
      </c>
      <c r="CC2625" s="33">
        <v>75.113640000000004</v>
      </c>
      <c r="DC2625" s="9">
        <v>30.520969999999998</v>
      </c>
      <c r="DD2625" s="9">
        <v>0</v>
      </c>
    </row>
    <row r="2626" spans="1:108" x14ac:dyDescent="0.25">
      <c r="A2626" s="9" t="s">
        <v>42</v>
      </c>
      <c r="B2626" s="9" t="s">
        <v>29</v>
      </c>
      <c r="C2626" s="9" t="s">
        <v>5</v>
      </c>
      <c r="D2626" s="9" t="s">
        <v>39</v>
      </c>
      <c r="E2626" s="9" t="s">
        <v>38</v>
      </c>
      <c r="F2626" s="9">
        <v>2017</v>
      </c>
      <c r="G2626" s="9">
        <v>5</v>
      </c>
      <c r="H2626" s="9"/>
      <c r="BF2626" s="33">
        <v>79.670460000000006</v>
      </c>
      <c r="BG2626" s="33">
        <v>78.568179999999998</v>
      </c>
      <c r="BH2626" s="33">
        <v>77.113640000000004</v>
      </c>
      <c r="BI2626" s="33">
        <v>75.25</v>
      </c>
      <c r="BJ2626" s="33">
        <v>73.670460000000006</v>
      </c>
      <c r="BK2626" s="33">
        <v>71.477270000000004</v>
      </c>
      <c r="BL2626" s="33">
        <v>72.159090000000006</v>
      </c>
      <c r="BM2626" s="33">
        <v>75.818179999999998</v>
      </c>
      <c r="BN2626" s="33">
        <v>79.909090000000006</v>
      </c>
      <c r="BO2626" s="33">
        <v>83.454539999999994</v>
      </c>
      <c r="BP2626" s="33">
        <v>86.795460000000006</v>
      </c>
      <c r="BQ2626" s="33">
        <v>90.488640000000004</v>
      </c>
      <c r="BR2626" s="33">
        <v>93.829539999999994</v>
      </c>
      <c r="BS2626" s="33">
        <v>96.159090000000006</v>
      </c>
      <c r="BT2626" s="33">
        <v>97.931820000000002</v>
      </c>
      <c r="BU2626" s="33">
        <v>99.159090000000006</v>
      </c>
      <c r="BV2626" s="33">
        <v>99.363640000000004</v>
      </c>
      <c r="BW2626" s="33">
        <v>98.806820000000002</v>
      </c>
      <c r="BX2626" s="33">
        <v>96.772729999999996</v>
      </c>
      <c r="BY2626" s="33">
        <v>92.886359999999996</v>
      </c>
      <c r="BZ2626" s="33">
        <v>87.818179999999998</v>
      </c>
      <c r="CA2626" s="33">
        <v>84.011359999999996</v>
      </c>
      <c r="CB2626" s="33">
        <v>82.147729999999996</v>
      </c>
      <c r="CC2626" s="33">
        <v>79.897729999999996</v>
      </c>
      <c r="DC2626" s="9">
        <v>30.520969999999998</v>
      </c>
      <c r="DD2626" s="9">
        <v>0</v>
      </c>
    </row>
    <row r="2627" spans="1:108" x14ac:dyDescent="0.25">
      <c r="A2627" s="9" t="s">
        <v>42</v>
      </c>
      <c r="B2627" s="9" t="s">
        <v>29</v>
      </c>
      <c r="C2627" s="9" t="s">
        <v>5</v>
      </c>
      <c r="D2627" s="9" t="s">
        <v>39</v>
      </c>
      <c r="E2627" s="9" t="s">
        <v>38</v>
      </c>
      <c r="F2627" s="9">
        <v>2017</v>
      </c>
      <c r="G2627" s="9">
        <v>6</v>
      </c>
      <c r="H2627" s="9"/>
      <c r="BF2627" s="33">
        <v>79.681820000000002</v>
      </c>
      <c r="BG2627" s="33">
        <v>78.125</v>
      </c>
      <c r="BH2627" s="33">
        <v>76.238640000000004</v>
      </c>
      <c r="BI2627" s="33">
        <v>74.579539999999994</v>
      </c>
      <c r="BJ2627" s="33">
        <v>73.522729999999996</v>
      </c>
      <c r="BK2627" s="33">
        <v>72.545460000000006</v>
      </c>
      <c r="BL2627" s="33">
        <v>73.75</v>
      </c>
      <c r="BM2627" s="33">
        <v>77.431820000000002</v>
      </c>
      <c r="BN2627" s="33">
        <v>81.75</v>
      </c>
      <c r="BO2627" s="33">
        <v>84.272729999999996</v>
      </c>
      <c r="BP2627" s="33">
        <v>87.954539999999994</v>
      </c>
      <c r="BQ2627" s="33">
        <v>91.647729999999996</v>
      </c>
      <c r="BR2627" s="33">
        <v>95.386359999999996</v>
      </c>
      <c r="BS2627" s="33">
        <v>97.727270000000004</v>
      </c>
      <c r="BT2627" s="33">
        <v>100.1932</v>
      </c>
      <c r="BU2627" s="33">
        <v>101.86360000000001</v>
      </c>
      <c r="BV2627" s="33">
        <v>102.4205</v>
      </c>
      <c r="BW2627" s="33">
        <v>102.6477</v>
      </c>
      <c r="BX2627" s="33">
        <v>101.2273</v>
      </c>
      <c r="BY2627" s="33">
        <v>98.545460000000006</v>
      </c>
      <c r="BZ2627" s="33">
        <v>94.340909999999994</v>
      </c>
      <c r="CA2627" s="33">
        <v>89.988640000000004</v>
      </c>
      <c r="CB2627" s="33">
        <v>87.306820000000002</v>
      </c>
      <c r="CC2627" s="33">
        <v>85.215909999999994</v>
      </c>
      <c r="DC2627" s="9">
        <v>30.520969999999998</v>
      </c>
      <c r="DD2627" s="9">
        <v>0</v>
      </c>
    </row>
    <row r="2628" spans="1:108" x14ac:dyDescent="0.25">
      <c r="A2628" s="9" t="s">
        <v>42</v>
      </c>
      <c r="B2628" s="9" t="s">
        <v>29</v>
      </c>
      <c r="C2628" s="9" t="s">
        <v>5</v>
      </c>
      <c r="D2628" s="9" t="s">
        <v>39</v>
      </c>
      <c r="E2628" s="9" t="s">
        <v>38</v>
      </c>
      <c r="F2628" s="9">
        <v>2017</v>
      </c>
      <c r="G2628" s="9">
        <v>7</v>
      </c>
      <c r="H2628" s="9"/>
      <c r="BF2628" s="33">
        <v>85.681820000000002</v>
      </c>
      <c r="BG2628" s="33">
        <v>84.420460000000006</v>
      </c>
      <c r="BH2628" s="33">
        <v>83.102270000000004</v>
      </c>
      <c r="BI2628" s="33">
        <v>81.795460000000006</v>
      </c>
      <c r="BJ2628" s="33">
        <v>81.477270000000004</v>
      </c>
      <c r="BK2628" s="33">
        <v>80.784090000000006</v>
      </c>
      <c r="BL2628" s="33">
        <v>79.420460000000006</v>
      </c>
      <c r="BM2628" s="33">
        <v>80.829539999999994</v>
      </c>
      <c r="BN2628" s="33">
        <v>83.477270000000004</v>
      </c>
      <c r="BO2628" s="33">
        <v>86.625</v>
      </c>
      <c r="BP2628" s="33">
        <v>90.318179999999998</v>
      </c>
      <c r="BQ2628" s="33">
        <v>94.363640000000004</v>
      </c>
      <c r="BR2628" s="33">
        <v>98.011359999999996</v>
      </c>
      <c r="BS2628" s="33">
        <v>100.7273</v>
      </c>
      <c r="BT2628" s="33">
        <v>102.9659</v>
      </c>
      <c r="BU2628" s="33">
        <v>104.6818</v>
      </c>
      <c r="BV2628" s="33">
        <v>105.0341</v>
      </c>
      <c r="BW2628" s="33">
        <v>104.875</v>
      </c>
      <c r="BX2628" s="33">
        <v>103.6932</v>
      </c>
      <c r="BY2628" s="33">
        <v>100.875</v>
      </c>
      <c r="BZ2628" s="33">
        <v>96.556820000000002</v>
      </c>
      <c r="CA2628" s="33">
        <v>92.488640000000004</v>
      </c>
      <c r="CB2628" s="33">
        <v>89.045460000000006</v>
      </c>
      <c r="CC2628" s="33">
        <v>87.295460000000006</v>
      </c>
      <c r="DC2628" s="9">
        <v>30.520969999999998</v>
      </c>
      <c r="DD2628" s="9">
        <v>0</v>
      </c>
    </row>
    <row r="2629" spans="1:108" x14ac:dyDescent="0.25">
      <c r="A2629" s="9" t="s">
        <v>42</v>
      </c>
      <c r="B2629" s="9" t="s">
        <v>29</v>
      </c>
      <c r="C2629" s="9" t="s">
        <v>5</v>
      </c>
      <c r="D2629" s="9" t="s">
        <v>39</v>
      </c>
      <c r="E2629" s="9" t="s">
        <v>38</v>
      </c>
      <c r="F2629" s="9">
        <v>2017</v>
      </c>
      <c r="G2629" s="9">
        <v>8</v>
      </c>
      <c r="H2629" s="9"/>
      <c r="BF2629" s="33">
        <v>83.840909999999994</v>
      </c>
      <c r="BG2629" s="33">
        <v>82.693179999999998</v>
      </c>
      <c r="BH2629" s="33">
        <v>81.829539999999994</v>
      </c>
      <c r="BI2629" s="33">
        <v>79.556820000000002</v>
      </c>
      <c r="BJ2629" s="33">
        <v>78.284090000000006</v>
      </c>
      <c r="BK2629" s="33">
        <v>77.261359999999996</v>
      </c>
      <c r="BL2629" s="33">
        <v>76.125</v>
      </c>
      <c r="BM2629" s="33">
        <v>78.397729999999996</v>
      </c>
      <c r="BN2629" s="33">
        <v>83.738640000000004</v>
      </c>
      <c r="BO2629" s="33">
        <v>86.965909999999994</v>
      </c>
      <c r="BP2629" s="33">
        <v>90.329539999999994</v>
      </c>
      <c r="BQ2629" s="33">
        <v>93.375</v>
      </c>
      <c r="BR2629" s="33">
        <v>96.238640000000004</v>
      </c>
      <c r="BS2629" s="33">
        <v>99.409090000000006</v>
      </c>
      <c r="BT2629" s="33">
        <v>101.76139999999999</v>
      </c>
      <c r="BU2629" s="33">
        <v>103.86360000000001</v>
      </c>
      <c r="BV2629" s="33">
        <v>104.48860000000001</v>
      </c>
      <c r="BW2629" s="33">
        <v>104.5455</v>
      </c>
      <c r="BX2629" s="33">
        <v>102.4659</v>
      </c>
      <c r="BY2629" s="33">
        <v>98.079539999999994</v>
      </c>
      <c r="BZ2629" s="33">
        <v>92.079539999999994</v>
      </c>
      <c r="CA2629" s="33">
        <v>88.147729999999996</v>
      </c>
      <c r="CB2629" s="33">
        <v>85.602270000000004</v>
      </c>
      <c r="CC2629" s="33">
        <v>84.454539999999994</v>
      </c>
      <c r="DC2629" s="9">
        <v>30.520969999999998</v>
      </c>
      <c r="DD2629" s="9">
        <v>0</v>
      </c>
    </row>
    <row r="2630" spans="1:108" x14ac:dyDescent="0.25">
      <c r="A2630" s="9" t="s">
        <v>42</v>
      </c>
      <c r="B2630" s="9" t="s">
        <v>29</v>
      </c>
      <c r="C2630" s="9" t="s">
        <v>5</v>
      </c>
      <c r="D2630" s="9" t="s">
        <v>39</v>
      </c>
      <c r="E2630" s="9" t="s">
        <v>38</v>
      </c>
      <c r="F2630" s="9">
        <v>2017</v>
      </c>
      <c r="G2630" s="9">
        <v>9</v>
      </c>
      <c r="H2630" s="9"/>
      <c r="BF2630" s="33">
        <v>78.329539999999994</v>
      </c>
      <c r="BG2630" s="33">
        <v>76.727270000000004</v>
      </c>
      <c r="BH2630" s="33">
        <v>74.806820000000002</v>
      </c>
      <c r="BI2630" s="33">
        <v>73.784090000000006</v>
      </c>
      <c r="BJ2630" s="33">
        <v>73.238640000000004</v>
      </c>
      <c r="BK2630" s="33">
        <v>72.147729999999996</v>
      </c>
      <c r="BL2630" s="33">
        <v>71.306820000000002</v>
      </c>
      <c r="BM2630" s="33">
        <v>71.318179999999998</v>
      </c>
      <c r="BN2630" s="33">
        <v>75.011359999999996</v>
      </c>
      <c r="BO2630" s="33">
        <v>79.25</v>
      </c>
      <c r="BP2630" s="33">
        <v>82.852270000000004</v>
      </c>
      <c r="BQ2630" s="33">
        <v>87.170460000000006</v>
      </c>
      <c r="BR2630" s="33">
        <v>91.068179999999998</v>
      </c>
      <c r="BS2630" s="33">
        <v>94.511359999999996</v>
      </c>
      <c r="BT2630" s="33">
        <v>97</v>
      </c>
      <c r="BU2630" s="33">
        <v>98.704539999999994</v>
      </c>
      <c r="BV2630" s="33">
        <v>99.443179999999998</v>
      </c>
      <c r="BW2630" s="33">
        <v>98.511359999999996</v>
      </c>
      <c r="BX2630" s="33">
        <v>96.852270000000004</v>
      </c>
      <c r="BY2630" s="33">
        <v>92.75</v>
      </c>
      <c r="BZ2630" s="33">
        <v>88.25</v>
      </c>
      <c r="CA2630" s="33">
        <v>84.318179999999998</v>
      </c>
      <c r="CB2630" s="33">
        <v>81.772729999999996</v>
      </c>
      <c r="CC2630" s="33">
        <v>80.386359999999996</v>
      </c>
      <c r="DC2630" s="9">
        <v>30.520969999999998</v>
      </c>
      <c r="DD2630" s="9">
        <v>0</v>
      </c>
    </row>
    <row r="2631" spans="1:108" x14ac:dyDescent="0.25">
      <c r="A2631" s="9" t="s">
        <v>42</v>
      </c>
      <c r="B2631" s="9" t="s">
        <v>29</v>
      </c>
      <c r="C2631" s="9" t="s">
        <v>5</v>
      </c>
      <c r="D2631" s="9" t="s">
        <v>39</v>
      </c>
      <c r="E2631" s="9" t="s">
        <v>38</v>
      </c>
      <c r="F2631" s="9">
        <v>2017</v>
      </c>
      <c r="G2631" s="9">
        <v>10</v>
      </c>
      <c r="H2631" s="9"/>
      <c r="BF2631" s="33">
        <v>73.659090000000006</v>
      </c>
      <c r="BG2631" s="33">
        <v>72</v>
      </c>
      <c r="BH2631" s="33">
        <v>71.329539999999994</v>
      </c>
      <c r="BI2631" s="33">
        <v>70.386359999999996</v>
      </c>
      <c r="BJ2631" s="33">
        <v>68.784090000000006</v>
      </c>
      <c r="BK2631" s="33">
        <v>67.352270000000004</v>
      </c>
      <c r="BL2631" s="33">
        <v>66.693179999999998</v>
      </c>
      <c r="BM2631" s="33">
        <v>66.522729999999996</v>
      </c>
      <c r="BN2631" s="33">
        <v>70.397729999999996</v>
      </c>
      <c r="BO2631" s="33">
        <v>75.102270000000004</v>
      </c>
      <c r="BP2631" s="33">
        <v>80.431820000000002</v>
      </c>
      <c r="BQ2631" s="33">
        <v>84.886359999999996</v>
      </c>
      <c r="BR2631" s="33">
        <v>88.954539999999994</v>
      </c>
      <c r="BS2631" s="33">
        <v>91.840909999999994</v>
      </c>
      <c r="BT2631" s="33">
        <v>94.227270000000004</v>
      </c>
      <c r="BU2631" s="33">
        <v>95.818179999999998</v>
      </c>
      <c r="BV2631" s="33">
        <v>96.465909999999994</v>
      </c>
      <c r="BW2631" s="33">
        <v>95.306820000000002</v>
      </c>
      <c r="BX2631" s="33">
        <v>91.965909999999994</v>
      </c>
      <c r="BY2631" s="33">
        <v>86.522729999999996</v>
      </c>
      <c r="BZ2631" s="33">
        <v>82.022729999999996</v>
      </c>
      <c r="CA2631" s="33">
        <v>79.636359999999996</v>
      </c>
      <c r="CB2631" s="33">
        <v>77.829539999999994</v>
      </c>
      <c r="CC2631" s="33">
        <v>75.113640000000004</v>
      </c>
      <c r="DC2631" s="9">
        <v>30.520969999999998</v>
      </c>
      <c r="DD2631" s="9">
        <v>0</v>
      </c>
    </row>
    <row r="2632" spans="1:108" x14ac:dyDescent="0.25">
      <c r="A2632" s="9" t="s">
        <v>42</v>
      </c>
      <c r="B2632" s="9" t="s">
        <v>29</v>
      </c>
      <c r="C2632" s="9" t="s">
        <v>5</v>
      </c>
      <c r="D2632" s="9" t="s">
        <v>39</v>
      </c>
      <c r="E2632" s="9" t="s">
        <v>38</v>
      </c>
      <c r="F2632" s="9">
        <v>2018</v>
      </c>
      <c r="G2632" s="9">
        <v>5</v>
      </c>
      <c r="H2632" s="9"/>
      <c r="BF2632" s="33">
        <v>79.670460000000006</v>
      </c>
      <c r="BG2632" s="33">
        <v>78.568179999999998</v>
      </c>
      <c r="BH2632" s="33">
        <v>77.113640000000004</v>
      </c>
      <c r="BI2632" s="33">
        <v>75.25</v>
      </c>
      <c r="BJ2632" s="33">
        <v>73.670460000000006</v>
      </c>
      <c r="BK2632" s="33">
        <v>71.477270000000004</v>
      </c>
      <c r="BL2632" s="33">
        <v>72.159090000000006</v>
      </c>
      <c r="BM2632" s="33">
        <v>75.818179999999998</v>
      </c>
      <c r="BN2632" s="33">
        <v>79.909090000000006</v>
      </c>
      <c r="BO2632" s="33">
        <v>83.454539999999994</v>
      </c>
      <c r="BP2632" s="33">
        <v>86.795460000000006</v>
      </c>
      <c r="BQ2632" s="33">
        <v>90.488640000000004</v>
      </c>
      <c r="BR2632" s="33">
        <v>93.829539999999994</v>
      </c>
      <c r="BS2632" s="33">
        <v>96.159090000000006</v>
      </c>
      <c r="BT2632" s="33">
        <v>97.931820000000002</v>
      </c>
      <c r="BU2632" s="33">
        <v>99.159090000000006</v>
      </c>
      <c r="BV2632" s="33">
        <v>99.363640000000004</v>
      </c>
      <c r="BW2632" s="33">
        <v>98.806820000000002</v>
      </c>
      <c r="BX2632" s="33">
        <v>96.772729999999996</v>
      </c>
      <c r="BY2632" s="33">
        <v>92.886359999999996</v>
      </c>
      <c r="BZ2632" s="33">
        <v>87.818179999999998</v>
      </c>
      <c r="CA2632" s="33">
        <v>84.011359999999996</v>
      </c>
      <c r="CB2632" s="33">
        <v>82.147729999999996</v>
      </c>
      <c r="CC2632" s="33">
        <v>79.897729999999996</v>
      </c>
      <c r="DC2632" s="9">
        <v>30.520969999999998</v>
      </c>
      <c r="DD2632" s="9">
        <v>0</v>
      </c>
    </row>
    <row r="2633" spans="1:108" x14ac:dyDescent="0.25">
      <c r="A2633" s="9" t="s">
        <v>42</v>
      </c>
      <c r="B2633" s="9" t="s">
        <v>29</v>
      </c>
      <c r="C2633" s="9" t="s">
        <v>5</v>
      </c>
      <c r="D2633" s="9" t="s">
        <v>39</v>
      </c>
      <c r="E2633" s="9" t="s">
        <v>38</v>
      </c>
      <c r="F2633" s="9">
        <v>2018</v>
      </c>
      <c r="G2633" s="9">
        <v>6</v>
      </c>
      <c r="H2633" s="9"/>
      <c r="BF2633" s="33">
        <v>79.681820000000002</v>
      </c>
      <c r="BG2633" s="33">
        <v>78.125</v>
      </c>
      <c r="BH2633" s="33">
        <v>76.238640000000004</v>
      </c>
      <c r="BI2633" s="33">
        <v>74.579539999999994</v>
      </c>
      <c r="BJ2633" s="33">
        <v>73.522729999999996</v>
      </c>
      <c r="BK2633" s="33">
        <v>72.545460000000006</v>
      </c>
      <c r="BL2633" s="33">
        <v>73.75</v>
      </c>
      <c r="BM2633" s="33">
        <v>77.431820000000002</v>
      </c>
      <c r="BN2633" s="33">
        <v>81.75</v>
      </c>
      <c r="BO2633" s="33">
        <v>84.272729999999996</v>
      </c>
      <c r="BP2633" s="33">
        <v>87.954539999999994</v>
      </c>
      <c r="BQ2633" s="33">
        <v>91.647729999999996</v>
      </c>
      <c r="BR2633" s="33">
        <v>95.386359999999996</v>
      </c>
      <c r="BS2633" s="33">
        <v>97.727270000000004</v>
      </c>
      <c r="BT2633" s="33">
        <v>100.1932</v>
      </c>
      <c r="BU2633" s="33">
        <v>101.86360000000001</v>
      </c>
      <c r="BV2633" s="33">
        <v>102.4205</v>
      </c>
      <c r="BW2633" s="33">
        <v>102.6477</v>
      </c>
      <c r="BX2633" s="33">
        <v>101.2273</v>
      </c>
      <c r="BY2633" s="33">
        <v>98.545460000000006</v>
      </c>
      <c r="BZ2633" s="33">
        <v>94.340909999999994</v>
      </c>
      <c r="CA2633" s="33">
        <v>89.988640000000004</v>
      </c>
      <c r="CB2633" s="33">
        <v>87.306820000000002</v>
      </c>
      <c r="CC2633" s="33">
        <v>85.215909999999994</v>
      </c>
      <c r="DC2633" s="9">
        <v>30.520969999999998</v>
      </c>
      <c r="DD2633" s="9">
        <v>0</v>
      </c>
    </row>
    <row r="2634" spans="1:108" x14ac:dyDescent="0.25">
      <c r="A2634" s="9" t="s">
        <v>42</v>
      </c>
      <c r="B2634" s="9" t="s">
        <v>29</v>
      </c>
      <c r="C2634" s="9" t="s">
        <v>5</v>
      </c>
      <c r="D2634" s="9" t="s">
        <v>39</v>
      </c>
      <c r="E2634" s="9" t="s">
        <v>38</v>
      </c>
      <c r="F2634" s="9">
        <v>2018</v>
      </c>
      <c r="G2634" s="9">
        <v>7</v>
      </c>
      <c r="H2634" s="9"/>
      <c r="BF2634" s="33">
        <v>85.681820000000002</v>
      </c>
      <c r="BG2634" s="33">
        <v>84.420460000000006</v>
      </c>
      <c r="BH2634" s="33">
        <v>83.102270000000004</v>
      </c>
      <c r="BI2634" s="33">
        <v>81.795460000000006</v>
      </c>
      <c r="BJ2634" s="33">
        <v>81.477270000000004</v>
      </c>
      <c r="BK2634" s="33">
        <v>80.784090000000006</v>
      </c>
      <c r="BL2634" s="33">
        <v>79.420460000000006</v>
      </c>
      <c r="BM2634" s="33">
        <v>80.829539999999994</v>
      </c>
      <c r="BN2634" s="33">
        <v>83.477270000000004</v>
      </c>
      <c r="BO2634" s="33">
        <v>86.625</v>
      </c>
      <c r="BP2634" s="33">
        <v>90.318179999999998</v>
      </c>
      <c r="BQ2634" s="33">
        <v>94.363640000000004</v>
      </c>
      <c r="BR2634" s="33">
        <v>98.011359999999996</v>
      </c>
      <c r="BS2634" s="33">
        <v>100.7273</v>
      </c>
      <c r="BT2634" s="33">
        <v>102.9659</v>
      </c>
      <c r="BU2634" s="33">
        <v>104.6818</v>
      </c>
      <c r="BV2634" s="33">
        <v>105.0341</v>
      </c>
      <c r="BW2634" s="33">
        <v>104.875</v>
      </c>
      <c r="BX2634" s="33">
        <v>103.6932</v>
      </c>
      <c r="BY2634" s="33">
        <v>100.875</v>
      </c>
      <c r="BZ2634" s="33">
        <v>96.556820000000002</v>
      </c>
      <c r="CA2634" s="33">
        <v>92.488640000000004</v>
      </c>
      <c r="CB2634" s="33">
        <v>89.045460000000006</v>
      </c>
      <c r="CC2634" s="33">
        <v>87.295460000000006</v>
      </c>
      <c r="DC2634" s="9">
        <v>30.520969999999998</v>
      </c>
      <c r="DD2634" s="9">
        <v>0</v>
      </c>
    </row>
    <row r="2635" spans="1:108" x14ac:dyDescent="0.25">
      <c r="A2635" s="9" t="s">
        <v>42</v>
      </c>
      <c r="B2635" s="9" t="s">
        <v>29</v>
      </c>
      <c r="C2635" s="9" t="s">
        <v>5</v>
      </c>
      <c r="D2635" s="9" t="s">
        <v>39</v>
      </c>
      <c r="E2635" s="9" t="s">
        <v>38</v>
      </c>
      <c r="F2635" s="9">
        <v>2018</v>
      </c>
      <c r="G2635" s="9">
        <v>8</v>
      </c>
      <c r="H2635" s="9"/>
      <c r="BF2635" s="33">
        <v>83.840909999999994</v>
      </c>
      <c r="BG2635" s="33">
        <v>82.693179999999998</v>
      </c>
      <c r="BH2635" s="33">
        <v>81.829539999999994</v>
      </c>
      <c r="BI2635" s="33">
        <v>79.556820000000002</v>
      </c>
      <c r="BJ2635" s="33">
        <v>78.284090000000006</v>
      </c>
      <c r="BK2635" s="33">
        <v>77.261359999999996</v>
      </c>
      <c r="BL2635" s="33">
        <v>76.125</v>
      </c>
      <c r="BM2635" s="33">
        <v>78.397729999999996</v>
      </c>
      <c r="BN2635" s="33">
        <v>83.738640000000004</v>
      </c>
      <c r="BO2635" s="33">
        <v>86.965909999999994</v>
      </c>
      <c r="BP2635" s="33">
        <v>90.329539999999994</v>
      </c>
      <c r="BQ2635" s="33">
        <v>93.375</v>
      </c>
      <c r="BR2635" s="33">
        <v>96.238640000000004</v>
      </c>
      <c r="BS2635" s="33">
        <v>99.409090000000006</v>
      </c>
      <c r="BT2635" s="33">
        <v>101.76139999999999</v>
      </c>
      <c r="BU2635" s="33">
        <v>103.86360000000001</v>
      </c>
      <c r="BV2635" s="33">
        <v>104.48860000000001</v>
      </c>
      <c r="BW2635" s="33">
        <v>104.5455</v>
      </c>
      <c r="BX2635" s="33">
        <v>102.4659</v>
      </c>
      <c r="BY2635" s="33">
        <v>98.079539999999994</v>
      </c>
      <c r="BZ2635" s="33">
        <v>92.079539999999994</v>
      </c>
      <c r="CA2635" s="33">
        <v>88.147729999999996</v>
      </c>
      <c r="CB2635" s="33">
        <v>85.602270000000004</v>
      </c>
      <c r="CC2635" s="33">
        <v>84.454539999999994</v>
      </c>
      <c r="DC2635" s="9">
        <v>30.520969999999998</v>
      </c>
      <c r="DD2635" s="9">
        <v>0</v>
      </c>
    </row>
    <row r="2636" spans="1:108" x14ac:dyDescent="0.25">
      <c r="A2636" s="9" t="s">
        <v>42</v>
      </c>
      <c r="B2636" s="9" t="s">
        <v>29</v>
      </c>
      <c r="C2636" s="9" t="s">
        <v>5</v>
      </c>
      <c r="D2636" s="9" t="s">
        <v>39</v>
      </c>
      <c r="E2636" s="9" t="s">
        <v>38</v>
      </c>
      <c r="F2636" s="9">
        <v>2018</v>
      </c>
      <c r="G2636" s="9">
        <v>9</v>
      </c>
      <c r="H2636" s="9"/>
      <c r="BF2636" s="33">
        <v>78.329539999999994</v>
      </c>
      <c r="BG2636" s="33">
        <v>76.727270000000004</v>
      </c>
      <c r="BH2636" s="33">
        <v>74.806820000000002</v>
      </c>
      <c r="BI2636" s="33">
        <v>73.784090000000006</v>
      </c>
      <c r="BJ2636" s="33">
        <v>73.238640000000004</v>
      </c>
      <c r="BK2636" s="33">
        <v>72.147729999999996</v>
      </c>
      <c r="BL2636" s="33">
        <v>71.306820000000002</v>
      </c>
      <c r="BM2636" s="33">
        <v>71.318179999999998</v>
      </c>
      <c r="BN2636" s="33">
        <v>75.011359999999996</v>
      </c>
      <c r="BO2636" s="33">
        <v>79.25</v>
      </c>
      <c r="BP2636" s="33">
        <v>82.852270000000004</v>
      </c>
      <c r="BQ2636" s="33">
        <v>87.170460000000006</v>
      </c>
      <c r="BR2636" s="33">
        <v>91.068179999999998</v>
      </c>
      <c r="BS2636" s="33">
        <v>94.511359999999996</v>
      </c>
      <c r="BT2636" s="33">
        <v>97</v>
      </c>
      <c r="BU2636" s="33">
        <v>98.704539999999994</v>
      </c>
      <c r="BV2636" s="33">
        <v>99.443179999999998</v>
      </c>
      <c r="BW2636" s="33">
        <v>98.511359999999996</v>
      </c>
      <c r="BX2636" s="33">
        <v>96.852270000000004</v>
      </c>
      <c r="BY2636" s="33">
        <v>92.75</v>
      </c>
      <c r="BZ2636" s="33">
        <v>88.25</v>
      </c>
      <c r="CA2636" s="33">
        <v>84.318179999999998</v>
      </c>
      <c r="CB2636" s="33">
        <v>81.772729999999996</v>
      </c>
      <c r="CC2636" s="33">
        <v>80.386359999999996</v>
      </c>
      <c r="DC2636" s="9">
        <v>30.520969999999998</v>
      </c>
      <c r="DD2636" s="9">
        <v>0</v>
      </c>
    </row>
    <row r="2637" spans="1:108" x14ac:dyDescent="0.25">
      <c r="A2637" s="9" t="s">
        <v>42</v>
      </c>
      <c r="B2637" s="9" t="s">
        <v>29</v>
      </c>
      <c r="C2637" s="9" t="s">
        <v>5</v>
      </c>
      <c r="D2637" s="9" t="s">
        <v>39</v>
      </c>
      <c r="E2637" s="9" t="s">
        <v>38</v>
      </c>
      <c r="F2637" s="9">
        <v>2018</v>
      </c>
      <c r="G2637" s="9">
        <v>10</v>
      </c>
      <c r="H2637" s="9"/>
      <c r="BF2637" s="33">
        <v>73.659090000000006</v>
      </c>
      <c r="BG2637" s="33">
        <v>72</v>
      </c>
      <c r="BH2637" s="33">
        <v>71.329539999999994</v>
      </c>
      <c r="BI2637" s="33">
        <v>70.386359999999996</v>
      </c>
      <c r="BJ2637" s="33">
        <v>68.784090000000006</v>
      </c>
      <c r="BK2637" s="33">
        <v>67.352270000000004</v>
      </c>
      <c r="BL2637" s="33">
        <v>66.693179999999998</v>
      </c>
      <c r="BM2637" s="33">
        <v>66.522729999999996</v>
      </c>
      <c r="BN2637" s="33">
        <v>70.397729999999996</v>
      </c>
      <c r="BO2637" s="33">
        <v>75.102270000000004</v>
      </c>
      <c r="BP2637" s="33">
        <v>80.431820000000002</v>
      </c>
      <c r="BQ2637" s="33">
        <v>84.886359999999996</v>
      </c>
      <c r="BR2637" s="33">
        <v>88.954539999999994</v>
      </c>
      <c r="BS2637" s="33">
        <v>91.840909999999994</v>
      </c>
      <c r="BT2637" s="33">
        <v>94.227270000000004</v>
      </c>
      <c r="BU2637" s="33">
        <v>95.818179999999998</v>
      </c>
      <c r="BV2637" s="33">
        <v>96.465909999999994</v>
      </c>
      <c r="BW2637" s="33">
        <v>95.306820000000002</v>
      </c>
      <c r="BX2637" s="33">
        <v>91.965909999999994</v>
      </c>
      <c r="BY2637" s="33">
        <v>86.522729999999996</v>
      </c>
      <c r="BZ2637" s="33">
        <v>82.022729999999996</v>
      </c>
      <c r="CA2637" s="33">
        <v>79.636359999999996</v>
      </c>
      <c r="CB2637" s="33">
        <v>77.829539999999994</v>
      </c>
      <c r="CC2637" s="33">
        <v>75.113640000000004</v>
      </c>
      <c r="DC2637" s="9">
        <v>30.520969999999998</v>
      </c>
      <c r="DD2637" s="9">
        <v>0</v>
      </c>
    </row>
    <row r="2638" spans="1:108" x14ac:dyDescent="0.25">
      <c r="A2638" s="9" t="s">
        <v>42</v>
      </c>
      <c r="B2638" s="9" t="s">
        <v>29</v>
      </c>
      <c r="C2638" s="9" t="s">
        <v>5</v>
      </c>
      <c r="D2638" s="9" t="s">
        <v>39</v>
      </c>
      <c r="E2638" s="9" t="s">
        <v>38</v>
      </c>
      <c r="F2638" s="9">
        <v>2019</v>
      </c>
      <c r="G2638" s="9">
        <v>5</v>
      </c>
      <c r="H2638" s="9"/>
      <c r="BF2638" s="33">
        <v>79.670460000000006</v>
      </c>
      <c r="BG2638" s="33">
        <v>78.568179999999998</v>
      </c>
      <c r="BH2638" s="33">
        <v>77.113640000000004</v>
      </c>
      <c r="BI2638" s="33">
        <v>75.25</v>
      </c>
      <c r="BJ2638" s="33">
        <v>73.670460000000006</v>
      </c>
      <c r="BK2638" s="33">
        <v>71.477270000000004</v>
      </c>
      <c r="BL2638" s="33">
        <v>72.159090000000006</v>
      </c>
      <c r="BM2638" s="33">
        <v>75.818179999999998</v>
      </c>
      <c r="BN2638" s="33">
        <v>79.909090000000006</v>
      </c>
      <c r="BO2638" s="33">
        <v>83.454539999999994</v>
      </c>
      <c r="BP2638" s="33">
        <v>86.795460000000006</v>
      </c>
      <c r="BQ2638" s="33">
        <v>90.488640000000004</v>
      </c>
      <c r="BR2638" s="33">
        <v>93.829539999999994</v>
      </c>
      <c r="BS2638" s="33">
        <v>96.159090000000006</v>
      </c>
      <c r="BT2638" s="33">
        <v>97.931820000000002</v>
      </c>
      <c r="BU2638" s="33">
        <v>99.159090000000006</v>
      </c>
      <c r="BV2638" s="33">
        <v>99.363640000000004</v>
      </c>
      <c r="BW2638" s="33">
        <v>98.806820000000002</v>
      </c>
      <c r="BX2638" s="33">
        <v>96.772729999999996</v>
      </c>
      <c r="BY2638" s="33">
        <v>92.886359999999996</v>
      </c>
      <c r="BZ2638" s="33">
        <v>87.818179999999998</v>
      </c>
      <c r="CA2638" s="33">
        <v>84.011359999999996</v>
      </c>
      <c r="CB2638" s="33">
        <v>82.147729999999996</v>
      </c>
      <c r="CC2638" s="33">
        <v>79.897729999999996</v>
      </c>
      <c r="DC2638" s="9">
        <v>30.520969999999998</v>
      </c>
      <c r="DD2638" s="9">
        <v>0</v>
      </c>
    </row>
    <row r="2639" spans="1:108" x14ac:dyDescent="0.25">
      <c r="A2639" s="9" t="s">
        <v>42</v>
      </c>
      <c r="B2639" s="9" t="s">
        <v>29</v>
      </c>
      <c r="C2639" s="9" t="s">
        <v>5</v>
      </c>
      <c r="D2639" s="9" t="s">
        <v>39</v>
      </c>
      <c r="E2639" s="9" t="s">
        <v>38</v>
      </c>
      <c r="F2639" s="9">
        <v>2019</v>
      </c>
      <c r="G2639" s="9">
        <v>6</v>
      </c>
      <c r="H2639" s="9"/>
      <c r="BF2639" s="33">
        <v>79.681820000000002</v>
      </c>
      <c r="BG2639" s="33">
        <v>78.125</v>
      </c>
      <c r="BH2639" s="33">
        <v>76.238640000000004</v>
      </c>
      <c r="BI2639" s="33">
        <v>74.579539999999994</v>
      </c>
      <c r="BJ2639" s="33">
        <v>73.522729999999996</v>
      </c>
      <c r="BK2639" s="33">
        <v>72.545460000000006</v>
      </c>
      <c r="BL2639" s="33">
        <v>73.75</v>
      </c>
      <c r="BM2639" s="33">
        <v>77.431820000000002</v>
      </c>
      <c r="BN2639" s="33">
        <v>81.75</v>
      </c>
      <c r="BO2639" s="33">
        <v>84.272729999999996</v>
      </c>
      <c r="BP2639" s="33">
        <v>87.954539999999994</v>
      </c>
      <c r="BQ2639" s="33">
        <v>91.647729999999996</v>
      </c>
      <c r="BR2639" s="33">
        <v>95.386359999999996</v>
      </c>
      <c r="BS2639" s="33">
        <v>97.727270000000004</v>
      </c>
      <c r="BT2639" s="33">
        <v>100.1932</v>
      </c>
      <c r="BU2639" s="33">
        <v>101.86360000000001</v>
      </c>
      <c r="BV2639" s="33">
        <v>102.4205</v>
      </c>
      <c r="BW2639" s="33">
        <v>102.6477</v>
      </c>
      <c r="BX2639" s="33">
        <v>101.2273</v>
      </c>
      <c r="BY2639" s="33">
        <v>98.545460000000006</v>
      </c>
      <c r="BZ2639" s="33">
        <v>94.340909999999994</v>
      </c>
      <c r="CA2639" s="33">
        <v>89.988640000000004</v>
      </c>
      <c r="CB2639" s="33">
        <v>87.306820000000002</v>
      </c>
      <c r="CC2639" s="33">
        <v>85.215909999999994</v>
      </c>
      <c r="DC2639" s="9">
        <v>30.520969999999998</v>
      </c>
      <c r="DD2639" s="9">
        <v>0</v>
      </c>
    </row>
    <row r="2640" spans="1:108" x14ac:dyDescent="0.25">
      <c r="A2640" s="9" t="s">
        <v>42</v>
      </c>
      <c r="B2640" s="9" t="s">
        <v>29</v>
      </c>
      <c r="C2640" s="9" t="s">
        <v>5</v>
      </c>
      <c r="D2640" s="9" t="s">
        <v>39</v>
      </c>
      <c r="E2640" s="9" t="s">
        <v>38</v>
      </c>
      <c r="F2640" s="9">
        <v>2019</v>
      </c>
      <c r="G2640" s="9">
        <v>7</v>
      </c>
      <c r="H2640" s="9"/>
      <c r="BF2640" s="33">
        <v>85.681820000000002</v>
      </c>
      <c r="BG2640" s="33">
        <v>84.420460000000006</v>
      </c>
      <c r="BH2640" s="33">
        <v>83.102270000000004</v>
      </c>
      <c r="BI2640" s="33">
        <v>81.795460000000006</v>
      </c>
      <c r="BJ2640" s="33">
        <v>81.477270000000004</v>
      </c>
      <c r="BK2640" s="33">
        <v>80.784090000000006</v>
      </c>
      <c r="BL2640" s="33">
        <v>79.420460000000006</v>
      </c>
      <c r="BM2640" s="33">
        <v>80.829539999999994</v>
      </c>
      <c r="BN2640" s="33">
        <v>83.477270000000004</v>
      </c>
      <c r="BO2640" s="33">
        <v>86.625</v>
      </c>
      <c r="BP2640" s="33">
        <v>90.318179999999998</v>
      </c>
      <c r="BQ2640" s="33">
        <v>94.363640000000004</v>
      </c>
      <c r="BR2640" s="33">
        <v>98.011359999999996</v>
      </c>
      <c r="BS2640" s="33">
        <v>100.7273</v>
      </c>
      <c r="BT2640" s="33">
        <v>102.9659</v>
      </c>
      <c r="BU2640" s="33">
        <v>104.6818</v>
      </c>
      <c r="BV2640" s="33">
        <v>105.0341</v>
      </c>
      <c r="BW2640" s="33">
        <v>104.875</v>
      </c>
      <c r="BX2640" s="33">
        <v>103.6932</v>
      </c>
      <c r="BY2640" s="33">
        <v>100.875</v>
      </c>
      <c r="BZ2640" s="33">
        <v>96.556820000000002</v>
      </c>
      <c r="CA2640" s="33">
        <v>92.488640000000004</v>
      </c>
      <c r="CB2640" s="33">
        <v>89.045460000000006</v>
      </c>
      <c r="CC2640" s="33">
        <v>87.295460000000006</v>
      </c>
      <c r="DC2640" s="9">
        <v>30.520969999999998</v>
      </c>
      <c r="DD2640" s="9">
        <v>0</v>
      </c>
    </row>
    <row r="2641" spans="1:108" x14ac:dyDescent="0.25">
      <c r="A2641" s="9" t="s">
        <v>42</v>
      </c>
      <c r="B2641" s="9" t="s">
        <v>29</v>
      </c>
      <c r="C2641" s="9" t="s">
        <v>5</v>
      </c>
      <c r="D2641" s="9" t="s">
        <v>39</v>
      </c>
      <c r="E2641" s="9" t="s">
        <v>38</v>
      </c>
      <c r="F2641" s="9">
        <v>2019</v>
      </c>
      <c r="G2641" s="9">
        <v>8</v>
      </c>
      <c r="H2641" s="9"/>
      <c r="BF2641" s="33">
        <v>83.840909999999994</v>
      </c>
      <c r="BG2641" s="33">
        <v>82.693179999999998</v>
      </c>
      <c r="BH2641" s="33">
        <v>81.829539999999994</v>
      </c>
      <c r="BI2641" s="33">
        <v>79.556820000000002</v>
      </c>
      <c r="BJ2641" s="33">
        <v>78.284090000000006</v>
      </c>
      <c r="BK2641" s="33">
        <v>77.261359999999996</v>
      </c>
      <c r="BL2641" s="33">
        <v>76.125</v>
      </c>
      <c r="BM2641" s="33">
        <v>78.397729999999996</v>
      </c>
      <c r="BN2641" s="33">
        <v>83.738640000000004</v>
      </c>
      <c r="BO2641" s="33">
        <v>86.965909999999994</v>
      </c>
      <c r="BP2641" s="33">
        <v>90.329539999999994</v>
      </c>
      <c r="BQ2641" s="33">
        <v>93.375</v>
      </c>
      <c r="BR2641" s="33">
        <v>96.238640000000004</v>
      </c>
      <c r="BS2641" s="33">
        <v>99.409090000000006</v>
      </c>
      <c r="BT2641" s="33">
        <v>101.76139999999999</v>
      </c>
      <c r="BU2641" s="33">
        <v>103.86360000000001</v>
      </c>
      <c r="BV2641" s="33">
        <v>104.48860000000001</v>
      </c>
      <c r="BW2641" s="33">
        <v>104.5455</v>
      </c>
      <c r="BX2641" s="33">
        <v>102.4659</v>
      </c>
      <c r="BY2641" s="33">
        <v>98.079539999999994</v>
      </c>
      <c r="BZ2641" s="33">
        <v>92.079539999999994</v>
      </c>
      <c r="CA2641" s="33">
        <v>88.147729999999996</v>
      </c>
      <c r="CB2641" s="33">
        <v>85.602270000000004</v>
      </c>
      <c r="CC2641" s="33">
        <v>84.454539999999994</v>
      </c>
      <c r="DC2641" s="9">
        <v>30.520969999999998</v>
      </c>
      <c r="DD2641" s="9">
        <v>0</v>
      </c>
    </row>
    <row r="2642" spans="1:108" x14ac:dyDescent="0.25">
      <c r="A2642" s="9" t="s">
        <v>42</v>
      </c>
      <c r="B2642" s="9" t="s">
        <v>29</v>
      </c>
      <c r="C2642" s="9" t="s">
        <v>5</v>
      </c>
      <c r="D2642" s="9" t="s">
        <v>39</v>
      </c>
      <c r="E2642" s="9" t="s">
        <v>38</v>
      </c>
      <c r="F2642" s="9">
        <v>2019</v>
      </c>
      <c r="G2642" s="9">
        <v>9</v>
      </c>
      <c r="H2642" s="9"/>
      <c r="BF2642" s="33">
        <v>78.329539999999994</v>
      </c>
      <c r="BG2642" s="33">
        <v>76.727270000000004</v>
      </c>
      <c r="BH2642" s="33">
        <v>74.806820000000002</v>
      </c>
      <c r="BI2642" s="33">
        <v>73.784090000000006</v>
      </c>
      <c r="BJ2642" s="33">
        <v>73.238640000000004</v>
      </c>
      <c r="BK2642" s="33">
        <v>72.147729999999996</v>
      </c>
      <c r="BL2642" s="33">
        <v>71.306820000000002</v>
      </c>
      <c r="BM2642" s="33">
        <v>71.318179999999998</v>
      </c>
      <c r="BN2642" s="33">
        <v>75.011359999999996</v>
      </c>
      <c r="BO2642" s="33">
        <v>79.25</v>
      </c>
      <c r="BP2642" s="33">
        <v>82.852270000000004</v>
      </c>
      <c r="BQ2642" s="33">
        <v>87.170460000000006</v>
      </c>
      <c r="BR2642" s="33">
        <v>91.068179999999998</v>
      </c>
      <c r="BS2642" s="33">
        <v>94.511359999999996</v>
      </c>
      <c r="BT2642" s="33">
        <v>97</v>
      </c>
      <c r="BU2642" s="33">
        <v>98.704539999999994</v>
      </c>
      <c r="BV2642" s="33">
        <v>99.443179999999998</v>
      </c>
      <c r="BW2642" s="33">
        <v>98.511359999999996</v>
      </c>
      <c r="BX2642" s="33">
        <v>96.852270000000004</v>
      </c>
      <c r="BY2642" s="33">
        <v>92.75</v>
      </c>
      <c r="BZ2642" s="33">
        <v>88.25</v>
      </c>
      <c r="CA2642" s="33">
        <v>84.318179999999998</v>
      </c>
      <c r="CB2642" s="33">
        <v>81.772729999999996</v>
      </c>
      <c r="CC2642" s="33">
        <v>80.386359999999996</v>
      </c>
      <c r="DC2642" s="9">
        <v>30.520969999999998</v>
      </c>
      <c r="DD2642" s="9">
        <v>0</v>
      </c>
    </row>
    <row r="2643" spans="1:108" x14ac:dyDescent="0.25">
      <c r="A2643" s="9" t="s">
        <v>42</v>
      </c>
      <c r="B2643" s="9" t="s">
        <v>29</v>
      </c>
      <c r="C2643" s="9" t="s">
        <v>5</v>
      </c>
      <c r="D2643" s="9" t="s">
        <v>39</v>
      </c>
      <c r="E2643" s="9" t="s">
        <v>38</v>
      </c>
      <c r="F2643" s="9">
        <v>2019</v>
      </c>
      <c r="G2643" s="9">
        <v>10</v>
      </c>
      <c r="H2643" s="9"/>
      <c r="BF2643" s="33">
        <v>73.659090000000006</v>
      </c>
      <c r="BG2643" s="33">
        <v>72</v>
      </c>
      <c r="BH2643" s="33">
        <v>71.329539999999994</v>
      </c>
      <c r="BI2643" s="33">
        <v>70.386359999999996</v>
      </c>
      <c r="BJ2643" s="33">
        <v>68.784090000000006</v>
      </c>
      <c r="BK2643" s="33">
        <v>67.352270000000004</v>
      </c>
      <c r="BL2643" s="33">
        <v>66.693179999999998</v>
      </c>
      <c r="BM2643" s="33">
        <v>66.522729999999996</v>
      </c>
      <c r="BN2643" s="33">
        <v>70.397729999999996</v>
      </c>
      <c r="BO2643" s="33">
        <v>75.102270000000004</v>
      </c>
      <c r="BP2643" s="33">
        <v>80.431820000000002</v>
      </c>
      <c r="BQ2643" s="33">
        <v>84.886359999999996</v>
      </c>
      <c r="BR2643" s="33">
        <v>88.954539999999994</v>
      </c>
      <c r="BS2643" s="33">
        <v>91.840909999999994</v>
      </c>
      <c r="BT2643" s="33">
        <v>94.227270000000004</v>
      </c>
      <c r="BU2643" s="33">
        <v>95.818179999999998</v>
      </c>
      <c r="BV2643" s="33">
        <v>96.465909999999994</v>
      </c>
      <c r="BW2643" s="33">
        <v>95.306820000000002</v>
      </c>
      <c r="BX2643" s="33">
        <v>91.965909999999994</v>
      </c>
      <c r="BY2643" s="33">
        <v>86.522729999999996</v>
      </c>
      <c r="BZ2643" s="33">
        <v>82.022729999999996</v>
      </c>
      <c r="CA2643" s="33">
        <v>79.636359999999996</v>
      </c>
      <c r="CB2643" s="33">
        <v>77.829539999999994</v>
      </c>
      <c r="CC2643" s="33">
        <v>75.113640000000004</v>
      </c>
      <c r="DC2643" s="9">
        <v>30.520969999999998</v>
      </c>
      <c r="DD2643" s="9">
        <v>0</v>
      </c>
    </row>
    <row r="2644" spans="1:108" x14ac:dyDescent="0.25">
      <c r="A2644" s="9" t="s">
        <v>42</v>
      </c>
      <c r="B2644" s="9" t="s">
        <v>29</v>
      </c>
      <c r="C2644" s="9" t="s">
        <v>5</v>
      </c>
      <c r="D2644" s="9" t="s">
        <v>39</v>
      </c>
      <c r="E2644" s="9" t="s">
        <v>38</v>
      </c>
      <c r="F2644" s="9">
        <v>2020</v>
      </c>
      <c r="G2644" s="9">
        <v>5</v>
      </c>
      <c r="H2644" s="9"/>
      <c r="BF2644" s="33">
        <v>79.670460000000006</v>
      </c>
      <c r="BG2644" s="33">
        <v>78.568179999999998</v>
      </c>
      <c r="BH2644" s="33">
        <v>77.113640000000004</v>
      </c>
      <c r="BI2644" s="33">
        <v>75.25</v>
      </c>
      <c r="BJ2644" s="33">
        <v>73.670460000000006</v>
      </c>
      <c r="BK2644" s="33">
        <v>71.477270000000004</v>
      </c>
      <c r="BL2644" s="33">
        <v>72.159090000000006</v>
      </c>
      <c r="BM2644" s="33">
        <v>75.818179999999998</v>
      </c>
      <c r="BN2644" s="33">
        <v>79.909090000000006</v>
      </c>
      <c r="BO2644" s="33">
        <v>83.454539999999994</v>
      </c>
      <c r="BP2644" s="33">
        <v>86.795460000000006</v>
      </c>
      <c r="BQ2644" s="33">
        <v>90.488640000000004</v>
      </c>
      <c r="BR2644" s="33">
        <v>93.829539999999994</v>
      </c>
      <c r="BS2644" s="33">
        <v>96.159090000000006</v>
      </c>
      <c r="BT2644" s="33">
        <v>97.931820000000002</v>
      </c>
      <c r="BU2644" s="33">
        <v>99.159090000000006</v>
      </c>
      <c r="BV2644" s="33">
        <v>99.363640000000004</v>
      </c>
      <c r="BW2644" s="33">
        <v>98.806820000000002</v>
      </c>
      <c r="BX2644" s="33">
        <v>96.772729999999996</v>
      </c>
      <c r="BY2644" s="33">
        <v>92.886359999999996</v>
      </c>
      <c r="BZ2644" s="33">
        <v>87.818179999999998</v>
      </c>
      <c r="CA2644" s="33">
        <v>84.011359999999996</v>
      </c>
      <c r="CB2644" s="33">
        <v>82.147729999999996</v>
      </c>
      <c r="CC2644" s="33">
        <v>79.897729999999996</v>
      </c>
      <c r="DC2644" s="9">
        <v>30.520969999999998</v>
      </c>
      <c r="DD2644" s="9">
        <v>0</v>
      </c>
    </row>
    <row r="2645" spans="1:108" x14ac:dyDescent="0.25">
      <c r="A2645" s="9" t="s">
        <v>42</v>
      </c>
      <c r="B2645" s="9" t="s">
        <v>29</v>
      </c>
      <c r="C2645" s="9" t="s">
        <v>5</v>
      </c>
      <c r="D2645" s="9" t="s">
        <v>39</v>
      </c>
      <c r="E2645" s="9" t="s">
        <v>38</v>
      </c>
      <c r="F2645" s="9">
        <v>2020</v>
      </c>
      <c r="G2645" s="9">
        <v>6</v>
      </c>
      <c r="H2645" s="9"/>
      <c r="BF2645" s="33">
        <v>79.681820000000002</v>
      </c>
      <c r="BG2645" s="33">
        <v>78.125</v>
      </c>
      <c r="BH2645" s="33">
        <v>76.238640000000004</v>
      </c>
      <c r="BI2645" s="33">
        <v>74.579539999999994</v>
      </c>
      <c r="BJ2645" s="33">
        <v>73.522729999999996</v>
      </c>
      <c r="BK2645" s="33">
        <v>72.545460000000006</v>
      </c>
      <c r="BL2645" s="33">
        <v>73.75</v>
      </c>
      <c r="BM2645" s="33">
        <v>77.431820000000002</v>
      </c>
      <c r="BN2645" s="33">
        <v>81.75</v>
      </c>
      <c r="BO2645" s="33">
        <v>84.272729999999996</v>
      </c>
      <c r="BP2645" s="33">
        <v>87.954539999999994</v>
      </c>
      <c r="BQ2645" s="33">
        <v>91.647729999999996</v>
      </c>
      <c r="BR2645" s="33">
        <v>95.386359999999996</v>
      </c>
      <c r="BS2645" s="33">
        <v>97.727270000000004</v>
      </c>
      <c r="BT2645" s="33">
        <v>100.1932</v>
      </c>
      <c r="BU2645" s="33">
        <v>101.86360000000001</v>
      </c>
      <c r="BV2645" s="33">
        <v>102.4205</v>
      </c>
      <c r="BW2645" s="33">
        <v>102.6477</v>
      </c>
      <c r="BX2645" s="33">
        <v>101.2273</v>
      </c>
      <c r="BY2645" s="33">
        <v>98.545460000000006</v>
      </c>
      <c r="BZ2645" s="33">
        <v>94.340909999999994</v>
      </c>
      <c r="CA2645" s="33">
        <v>89.988640000000004</v>
      </c>
      <c r="CB2645" s="33">
        <v>87.306820000000002</v>
      </c>
      <c r="CC2645" s="33">
        <v>85.215909999999994</v>
      </c>
      <c r="DC2645" s="9">
        <v>30.520969999999998</v>
      </c>
      <c r="DD2645" s="9">
        <v>0</v>
      </c>
    </row>
    <row r="2646" spans="1:108" x14ac:dyDescent="0.25">
      <c r="A2646" s="9" t="s">
        <v>42</v>
      </c>
      <c r="B2646" s="9" t="s">
        <v>29</v>
      </c>
      <c r="C2646" s="9" t="s">
        <v>5</v>
      </c>
      <c r="D2646" s="9" t="s">
        <v>39</v>
      </c>
      <c r="E2646" s="9" t="s">
        <v>38</v>
      </c>
      <c r="F2646" s="9">
        <v>2020</v>
      </c>
      <c r="G2646" s="9">
        <v>7</v>
      </c>
      <c r="H2646" s="9"/>
      <c r="BF2646" s="33">
        <v>85.681820000000002</v>
      </c>
      <c r="BG2646" s="33">
        <v>84.420460000000006</v>
      </c>
      <c r="BH2646" s="33">
        <v>83.102270000000004</v>
      </c>
      <c r="BI2646" s="33">
        <v>81.795460000000006</v>
      </c>
      <c r="BJ2646" s="33">
        <v>81.477270000000004</v>
      </c>
      <c r="BK2646" s="33">
        <v>80.784090000000006</v>
      </c>
      <c r="BL2646" s="33">
        <v>79.420460000000006</v>
      </c>
      <c r="BM2646" s="33">
        <v>80.829539999999994</v>
      </c>
      <c r="BN2646" s="33">
        <v>83.477270000000004</v>
      </c>
      <c r="BO2646" s="33">
        <v>86.625</v>
      </c>
      <c r="BP2646" s="33">
        <v>90.318179999999998</v>
      </c>
      <c r="BQ2646" s="33">
        <v>94.363640000000004</v>
      </c>
      <c r="BR2646" s="33">
        <v>98.011359999999996</v>
      </c>
      <c r="BS2646" s="33">
        <v>100.7273</v>
      </c>
      <c r="BT2646" s="33">
        <v>102.9659</v>
      </c>
      <c r="BU2646" s="33">
        <v>104.6818</v>
      </c>
      <c r="BV2646" s="33">
        <v>105.0341</v>
      </c>
      <c r="BW2646" s="33">
        <v>104.875</v>
      </c>
      <c r="BX2646" s="33">
        <v>103.6932</v>
      </c>
      <c r="BY2646" s="33">
        <v>100.875</v>
      </c>
      <c r="BZ2646" s="33">
        <v>96.556820000000002</v>
      </c>
      <c r="CA2646" s="33">
        <v>92.488640000000004</v>
      </c>
      <c r="CB2646" s="33">
        <v>89.045460000000006</v>
      </c>
      <c r="CC2646" s="33">
        <v>87.295460000000006</v>
      </c>
      <c r="DC2646" s="9">
        <v>30.520969999999998</v>
      </c>
      <c r="DD2646" s="9">
        <v>0</v>
      </c>
    </row>
    <row r="2647" spans="1:108" x14ac:dyDescent="0.25">
      <c r="A2647" s="9" t="s">
        <v>42</v>
      </c>
      <c r="B2647" s="9" t="s">
        <v>29</v>
      </c>
      <c r="C2647" s="9" t="s">
        <v>5</v>
      </c>
      <c r="D2647" s="9" t="s">
        <v>39</v>
      </c>
      <c r="E2647" s="9" t="s">
        <v>38</v>
      </c>
      <c r="F2647" s="9">
        <v>2020</v>
      </c>
      <c r="G2647" s="9">
        <v>8</v>
      </c>
      <c r="H2647" s="9"/>
      <c r="BF2647" s="33">
        <v>83.840909999999994</v>
      </c>
      <c r="BG2647" s="33">
        <v>82.693179999999998</v>
      </c>
      <c r="BH2647" s="33">
        <v>81.829539999999994</v>
      </c>
      <c r="BI2647" s="33">
        <v>79.556820000000002</v>
      </c>
      <c r="BJ2647" s="33">
        <v>78.284090000000006</v>
      </c>
      <c r="BK2647" s="33">
        <v>77.261359999999996</v>
      </c>
      <c r="BL2647" s="33">
        <v>76.125</v>
      </c>
      <c r="BM2647" s="33">
        <v>78.397729999999996</v>
      </c>
      <c r="BN2647" s="33">
        <v>83.738640000000004</v>
      </c>
      <c r="BO2647" s="33">
        <v>86.965909999999994</v>
      </c>
      <c r="BP2647" s="33">
        <v>90.329539999999994</v>
      </c>
      <c r="BQ2647" s="33">
        <v>93.375</v>
      </c>
      <c r="BR2647" s="33">
        <v>96.238640000000004</v>
      </c>
      <c r="BS2647" s="33">
        <v>99.409090000000006</v>
      </c>
      <c r="BT2647" s="33">
        <v>101.76139999999999</v>
      </c>
      <c r="BU2647" s="33">
        <v>103.86360000000001</v>
      </c>
      <c r="BV2647" s="33">
        <v>104.48860000000001</v>
      </c>
      <c r="BW2647" s="33">
        <v>104.5455</v>
      </c>
      <c r="BX2647" s="33">
        <v>102.4659</v>
      </c>
      <c r="BY2647" s="33">
        <v>98.079539999999994</v>
      </c>
      <c r="BZ2647" s="33">
        <v>92.079539999999994</v>
      </c>
      <c r="CA2647" s="33">
        <v>88.147729999999996</v>
      </c>
      <c r="CB2647" s="33">
        <v>85.602270000000004</v>
      </c>
      <c r="CC2647" s="33">
        <v>84.454539999999994</v>
      </c>
      <c r="DC2647" s="9">
        <v>30.520969999999998</v>
      </c>
      <c r="DD2647" s="9">
        <v>0</v>
      </c>
    </row>
    <row r="2648" spans="1:108" x14ac:dyDescent="0.25">
      <c r="A2648" s="9" t="s">
        <v>42</v>
      </c>
      <c r="B2648" s="9" t="s">
        <v>29</v>
      </c>
      <c r="C2648" s="9" t="s">
        <v>5</v>
      </c>
      <c r="D2648" s="9" t="s">
        <v>39</v>
      </c>
      <c r="E2648" s="9" t="s">
        <v>38</v>
      </c>
      <c r="F2648" s="9">
        <v>2020</v>
      </c>
      <c r="G2648" s="9">
        <v>9</v>
      </c>
      <c r="H2648" s="9"/>
      <c r="BF2648" s="33">
        <v>78.329539999999994</v>
      </c>
      <c r="BG2648" s="33">
        <v>76.727270000000004</v>
      </c>
      <c r="BH2648" s="33">
        <v>74.806820000000002</v>
      </c>
      <c r="BI2648" s="33">
        <v>73.784090000000006</v>
      </c>
      <c r="BJ2648" s="33">
        <v>73.238640000000004</v>
      </c>
      <c r="BK2648" s="33">
        <v>72.147729999999996</v>
      </c>
      <c r="BL2648" s="33">
        <v>71.306820000000002</v>
      </c>
      <c r="BM2648" s="33">
        <v>71.318179999999998</v>
      </c>
      <c r="BN2648" s="33">
        <v>75.011359999999996</v>
      </c>
      <c r="BO2648" s="33">
        <v>79.25</v>
      </c>
      <c r="BP2648" s="33">
        <v>82.852270000000004</v>
      </c>
      <c r="BQ2648" s="33">
        <v>87.170460000000006</v>
      </c>
      <c r="BR2648" s="33">
        <v>91.068179999999998</v>
      </c>
      <c r="BS2648" s="33">
        <v>94.511359999999996</v>
      </c>
      <c r="BT2648" s="33">
        <v>97</v>
      </c>
      <c r="BU2648" s="33">
        <v>98.704539999999994</v>
      </c>
      <c r="BV2648" s="33">
        <v>99.443179999999998</v>
      </c>
      <c r="BW2648" s="33">
        <v>98.511359999999996</v>
      </c>
      <c r="BX2648" s="33">
        <v>96.852270000000004</v>
      </c>
      <c r="BY2648" s="33">
        <v>92.75</v>
      </c>
      <c r="BZ2648" s="33">
        <v>88.25</v>
      </c>
      <c r="CA2648" s="33">
        <v>84.318179999999998</v>
      </c>
      <c r="CB2648" s="33">
        <v>81.772729999999996</v>
      </c>
      <c r="CC2648" s="33">
        <v>80.386359999999996</v>
      </c>
      <c r="DC2648" s="9">
        <v>30.520969999999998</v>
      </c>
      <c r="DD2648" s="9">
        <v>0</v>
      </c>
    </row>
    <row r="2649" spans="1:108" x14ac:dyDescent="0.25">
      <c r="A2649" s="9" t="s">
        <v>42</v>
      </c>
      <c r="B2649" s="9" t="s">
        <v>29</v>
      </c>
      <c r="C2649" s="9" t="s">
        <v>5</v>
      </c>
      <c r="D2649" s="9" t="s">
        <v>39</v>
      </c>
      <c r="E2649" s="9" t="s">
        <v>38</v>
      </c>
      <c r="F2649" s="9">
        <v>2020</v>
      </c>
      <c r="G2649" s="9">
        <v>10</v>
      </c>
      <c r="H2649" s="9"/>
      <c r="BF2649" s="33">
        <v>73.659090000000006</v>
      </c>
      <c r="BG2649" s="33">
        <v>72</v>
      </c>
      <c r="BH2649" s="33">
        <v>71.329539999999994</v>
      </c>
      <c r="BI2649" s="33">
        <v>70.386359999999996</v>
      </c>
      <c r="BJ2649" s="33">
        <v>68.784090000000006</v>
      </c>
      <c r="BK2649" s="33">
        <v>67.352270000000004</v>
      </c>
      <c r="BL2649" s="33">
        <v>66.693179999999998</v>
      </c>
      <c r="BM2649" s="33">
        <v>66.522729999999996</v>
      </c>
      <c r="BN2649" s="33">
        <v>70.397729999999996</v>
      </c>
      <c r="BO2649" s="33">
        <v>75.102270000000004</v>
      </c>
      <c r="BP2649" s="33">
        <v>80.431820000000002</v>
      </c>
      <c r="BQ2649" s="33">
        <v>84.886359999999996</v>
      </c>
      <c r="BR2649" s="33">
        <v>88.954539999999994</v>
      </c>
      <c r="BS2649" s="33">
        <v>91.840909999999994</v>
      </c>
      <c r="BT2649" s="33">
        <v>94.227270000000004</v>
      </c>
      <c r="BU2649" s="33">
        <v>95.818179999999998</v>
      </c>
      <c r="BV2649" s="33">
        <v>96.465909999999994</v>
      </c>
      <c r="BW2649" s="33">
        <v>95.306820000000002</v>
      </c>
      <c r="BX2649" s="33">
        <v>91.965909999999994</v>
      </c>
      <c r="BY2649" s="33">
        <v>86.522729999999996</v>
      </c>
      <c r="BZ2649" s="33">
        <v>82.022729999999996</v>
      </c>
      <c r="CA2649" s="33">
        <v>79.636359999999996</v>
      </c>
      <c r="CB2649" s="33">
        <v>77.829539999999994</v>
      </c>
      <c r="CC2649" s="33">
        <v>75.113640000000004</v>
      </c>
      <c r="DC2649" s="9">
        <v>30.520969999999998</v>
      </c>
      <c r="DD2649" s="9">
        <v>0</v>
      </c>
    </row>
    <row r="2650" spans="1:108" x14ac:dyDescent="0.25">
      <c r="A2650" s="9" t="s">
        <v>42</v>
      </c>
      <c r="B2650" s="9" t="s">
        <v>29</v>
      </c>
      <c r="C2650" s="9" t="s">
        <v>5</v>
      </c>
      <c r="D2650" s="9" t="s">
        <v>39</v>
      </c>
      <c r="E2650" s="9" t="s">
        <v>38</v>
      </c>
      <c r="F2650" s="9">
        <v>2021</v>
      </c>
      <c r="G2650" s="9">
        <v>5</v>
      </c>
      <c r="H2650" s="9"/>
      <c r="BF2650" s="33">
        <v>79.670460000000006</v>
      </c>
      <c r="BG2650" s="33">
        <v>78.568179999999998</v>
      </c>
      <c r="BH2650" s="33">
        <v>77.113640000000004</v>
      </c>
      <c r="BI2650" s="33">
        <v>75.25</v>
      </c>
      <c r="BJ2650" s="33">
        <v>73.670460000000006</v>
      </c>
      <c r="BK2650" s="33">
        <v>71.477270000000004</v>
      </c>
      <c r="BL2650" s="33">
        <v>72.159090000000006</v>
      </c>
      <c r="BM2650" s="33">
        <v>75.818179999999998</v>
      </c>
      <c r="BN2650" s="33">
        <v>79.909090000000006</v>
      </c>
      <c r="BO2650" s="33">
        <v>83.454539999999994</v>
      </c>
      <c r="BP2650" s="33">
        <v>86.795460000000006</v>
      </c>
      <c r="BQ2650" s="33">
        <v>90.488640000000004</v>
      </c>
      <c r="BR2650" s="33">
        <v>93.829539999999994</v>
      </c>
      <c r="BS2650" s="33">
        <v>96.159090000000006</v>
      </c>
      <c r="BT2650" s="33">
        <v>97.931820000000002</v>
      </c>
      <c r="BU2650" s="33">
        <v>99.159090000000006</v>
      </c>
      <c r="BV2650" s="33">
        <v>99.363640000000004</v>
      </c>
      <c r="BW2650" s="33">
        <v>98.806820000000002</v>
      </c>
      <c r="BX2650" s="33">
        <v>96.772729999999996</v>
      </c>
      <c r="BY2650" s="33">
        <v>92.886359999999996</v>
      </c>
      <c r="BZ2650" s="33">
        <v>87.818179999999998</v>
      </c>
      <c r="CA2650" s="33">
        <v>84.011359999999996</v>
      </c>
      <c r="CB2650" s="33">
        <v>82.147729999999996</v>
      </c>
      <c r="CC2650" s="33">
        <v>79.897729999999996</v>
      </c>
      <c r="DC2650" s="9">
        <v>30.520969999999998</v>
      </c>
      <c r="DD2650" s="9">
        <v>0</v>
      </c>
    </row>
    <row r="2651" spans="1:108" x14ac:dyDescent="0.25">
      <c r="A2651" s="9" t="s">
        <v>42</v>
      </c>
      <c r="B2651" s="9" t="s">
        <v>29</v>
      </c>
      <c r="C2651" s="9" t="s">
        <v>5</v>
      </c>
      <c r="D2651" s="9" t="s">
        <v>39</v>
      </c>
      <c r="E2651" s="9" t="s">
        <v>38</v>
      </c>
      <c r="F2651" s="9">
        <v>2021</v>
      </c>
      <c r="G2651" s="9">
        <v>6</v>
      </c>
      <c r="H2651" s="9"/>
      <c r="BF2651" s="33">
        <v>79.681820000000002</v>
      </c>
      <c r="BG2651" s="33">
        <v>78.125</v>
      </c>
      <c r="BH2651" s="33">
        <v>76.238640000000004</v>
      </c>
      <c r="BI2651" s="33">
        <v>74.579539999999994</v>
      </c>
      <c r="BJ2651" s="33">
        <v>73.522729999999996</v>
      </c>
      <c r="BK2651" s="33">
        <v>72.545460000000006</v>
      </c>
      <c r="BL2651" s="33">
        <v>73.75</v>
      </c>
      <c r="BM2651" s="33">
        <v>77.431820000000002</v>
      </c>
      <c r="BN2651" s="33">
        <v>81.75</v>
      </c>
      <c r="BO2651" s="33">
        <v>84.272729999999996</v>
      </c>
      <c r="BP2651" s="33">
        <v>87.954539999999994</v>
      </c>
      <c r="BQ2651" s="33">
        <v>91.647729999999996</v>
      </c>
      <c r="BR2651" s="33">
        <v>95.386359999999996</v>
      </c>
      <c r="BS2651" s="33">
        <v>97.727270000000004</v>
      </c>
      <c r="BT2651" s="33">
        <v>100.1932</v>
      </c>
      <c r="BU2651" s="33">
        <v>101.86360000000001</v>
      </c>
      <c r="BV2651" s="33">
        <v>102.4205</v>
      </c>
      <c r="BW2651" s="33">
        <v>102.6477</v>
      </c>
      <c r="BX2651" s="33">
        <v>101.2273</v>
      </c>
      <c r="BY2651" s="33">
        <v>98.545460000000006</v>
      </c>
      <c r="BZ2651" s="33">
        <v>94.340909999999994</v>
      </c>
      <c r="CA2651" s="33">
        <v>89.988640000000004</v>
      </c>
      <c r="CB2651" s="33">
        <v>87.306820000000002</v>
      </c>
      <c r="CC2651" s="33">
        <v>85.215909999999994</v>
      </c>
      <c r="DC2651" s="9">
        <v>30.520969999999998</v>
      </c>
      <c r="DD2651" s="9">
        <v>0</v>
      </c>
    </row>
    <row r="2652" spans="1:108" x14ac:dyDescent="0.25">
      <c r="A2652" s="9" t="s">
        <v>42</v>
      </c>
      <c r="B2652" s="9" t="s">
        <v>29</v>
      </c>
      <c r="C2652" s="9" t="s">
        <v>5</v>
      </c>
      <c r="D2652" s="9" t="s">
        <v>39</v>
      </c>
      <c r="E2652" s="9" t="s">
        <v>38</v>
      </c>
      <c r="F2652" s="9">
        <v>2021</v>
      </c>
      <c r="G2652" s="9">
        <v>7</v>
      </c>
      <c r="H2652" s="9"/>
      <c r="BF2652" s="33">
        <v>85.681820000000002</v>
      </c>
      <c r="BG2652" s="33">
        <v>84.420460000000006</v>
      </c>
      <c r="BH2652" s="33">
        <v>83.102270000000004</v>
      </c>
      <c r="BI2652" s="33">
        <v>81.795460000000006</v>
      </c>
      <c r="BJ2652" s="33">
        <v>81.477270000000004</v>
      </c>
      <c r="BK2652" s="33">
        <v>80.784090000000006</v>
      </c>
      <c r="BL2652" s="33">
        <v>79.420460000000006</v>
      </c>
      <c r="BM2652" s="33">
        <v>80.829539999999994</v>
      </c>
      <c r="BN2652" s="33">
        <v>83.477270000000004</v>
      </c>
      <c r="BO2652" s="33">
        <v>86.625</v>
      </c>
      <c r="BP2652" s="33">
        <v>90.318179999999998</v>
      </c>
      <c r="BQ2652" s="33">
        <v>94.363640000000004</v>
      </c>
      <c r="BR2652" s="33">
        <v>98.011359999999996</v>
      </c>
      <c r="BS2652" s="33">
        <v>100.7273</v>
      </c>
      <c r="BT2652" s="33">
        <v>102.9659</v>
      </c>
      <c r="BU2652" s="33">
        <v>104.6818</v>
      </c>
      <c r="BV2652" s="33">
        <v>105.0341</v>
      </c>
      <c r="BW2652" s="33">
        <v>104.875</v>
      </c>
      <c r="BX2652" s="33">
        <v>103.6932</v>
      </c>
      <c r="BY2652" s="33">
        <v>100.875</v>
      </c>
      <c r="BZ2652" s="33">
        <v>96.556820000000002</v>
      </c>
      <c r="CA2652" s="33">
        <v>92.488640000000004</v>
      </c>
      <c r="CB2652" s="33">
        <v>89.045460000000006</v>
      </c>
      <c r="CC2652" s="33">
        <v>87.295460000000006</v>
      </c>
      <c r="DC2652" s="9">
        <v>30.520969999999998</v>
      </c>
      <c r="DD2652" s="9">
        <v>0</v>
      </c>
    </row>
    <row r="2653" spans="1:108" x14ac:dyDescent="0.25">
      <c r="A2653" s="9" t="s">
        <v>42</v>
      </c>
      <c r="B2653" s="9" t="s">
        <v>29</v>
      </c>
      <c r="C2653" s="9" t="s">
        <v>5</v>
      </c>
      <c r="D2653" s="9" t="s">
        <v>39</v>
      </c>
      <c r="E2653" s="9" t="s">
        <v>38</v>
      </c>
      <c r="F2653" s="9">
        <v>2021</v>
      </c>
      <c r="G2653" s="9">
        <v>8</v>
      </c>
      <c r="H2653" s="9"/>
      <c r="BF2653" s="33">
        <v>83.840909999999994</v>
      </c>
      <c r="BG2653" s="33">
        <v>82.693179999999998</v>
      </c>
      <c r="BH2653" s="33">
        <v>81.829539999999994</v>
      </c>
      <c r="BI2653" s="33">
        <v>79.556820000000002</v>
      </c>
      <c r="BJ2653" s="33">
        <v>78.284090000000006</v>
      </c>
      <c r="BK2653" s="33">
        <v>77.261359999999996</v>
      </c>
      <c r="BL2653" s="33">
        <v>76.125</v>
      </c>
      <c r="BM2653" s="33">
        <v>78.397729999999996</v>
      </c>
      <c r="BN2653" s="33">
        <v>83.738640000000004</v>
      </c>
      <c r="BO2653" s="33">
        <v>86.965909999999994</v>
      </c>
      <c r="BP2653" s="33">
        <v>90.329539999999994</v>
      </c>
      <c r="BQ2653" s="33">
        <v>93.375</v>
      </c>
      <c r="BR2653" s="33">
        <v>96.238640000000004</v>
      </c>
      <c r="BS2653" s="33">
        <v>99.409090000000006</v>
      </c>
      <c r="BT2653" s="33">
        <v>101.76139999999999</v>
      </c>
      <c r="BU2653" s="33">
        <v>103.86360000000001</v>
      </c>
      <c r="BV2653" s="33">
        <v>104.48860000000001</v>
      </c>
      <c r="BW2653" s="33">
        <v>104.5455</v>
      </c>
      <c r="BX2653" s="33">
        <v>102.4659</v>
      </c>
      <c r="BY2653" s="33">
        <v>98.079539999999994</v>
      </c>
      <c r="BZ2653" s="33">
        <v>92.079539999999994</v>
      </c>
      <c r="CA2653" s="33">
        <v>88.147729999999996</v>
      </c>
      <c r="CB2653" s="33">
        <v>85.602270000000004</v>
      </c>
      <c r="CC2653" s="33">
        <v>84.454539999999994</v>
      </c>
      <c r="DC2653" s="9">
        <v>30.520969999999998</v>
      </c>
      <c r="DD2653" s="9">
        <v>0</v>
      </c>
    </row>
    <row r="2654" spans="1:108" x14ac:dyDescent="0.25">
      <c r="A2654" s="9" t="s">
        <v>42</v>
      </c>
      <c r="B2654" s="9" t="s">
        <v>29</v>
      </c>
      <c r="C2654" s="9" t="s">
        <v>5</v>
      </c>
      <c r="D2654" s="9" t="s">
        <v>39</v>
      </c>
      <c r="E2654" s="9" t="s">
        <v>38</v>
      </c>
      <c r="F2654" s="9">
        <v>2021</v>
      </c>
      <c r="G2654" s="9">
        <v>9</v>
      </c>
      <c r="H2654" s="9"/>
      <c r="BF2654" s="33">
        <v>78.329539999999994</v>
      </c>
      <c r="BG2654" s="33">
        <v>76.727270000000004</v>
      </c>
      <c r="BH2654" s="33">
        <v>74.806820000000002</v>
      </c>
      <c r="BI2654" s="33">
        <v>73.784090000000006</v>
      </c>
      <c r="BJ2654" s="33">
        <v>73.238640000000004</v>
      </c>
      <c r="BK2654" s="33">
        <v>72.147729999999996</v>
      </c>
      <c r="BL2654" s="33">
        <v>71.306820000000002</v>
      </c>
      <c r="BM2654" s="33">
        <v>71.318179999999998</v>
      </c>
      <c r="BN2654" s="33">
        <v>75.011359999999996</v>
      </c>
      <c r="BO2654" s="33">
        <v>79.25</v>
      </c>
      <c r="BP2654" s="33">
        <v>82.852270000000004</v>
      </c>
      <c r="BQ2654" s="33">
        <v>87.170460000000006</v>
      </c>
      <c r="BR2654" s="33">
        <v>91.068179999999998</v>
      </c>
      <c r="BS2654" s="33">
        <v>94.511359999999996</v>
      </c>
      <c r="BT2654" s="33">
        <v>97</v>
      </c>
      <c r="BU2654" s="33">
        <v>98.704539999999994</v>
      </c>
      <c r="BV2654" s="33">
        <v>99.443179999999998</v>
      </c>
      <c r="BW2654" s="33">
        <v>98.511359999999996</v>
      </c>
      <c r="BX2654" s="33">
        <v>96.852270000000004</v>
      </c>
      <c r="BY2654" s="33">
        <v>92.75</v>
      </c>
      <c r="BZ2654" s="33">
        <v>88.25</v>
      </c>
      <c r="CA2654" s="33">
        <v>84.318179999999998</v>
      </c>
      <c r="CB2654" s="33">
        <v>81.772729999999996</v>
      </c>
      <c r="CC2654" s="33">
        <v>80.386359999999996</v>
      </c>
      <c r="DC2654" s="9">
        <v>30.520969999999998</v>
      </c>
      <c r="DD2654" s="9">
        <v>0</v>
      </c>
    </row>
    <row r="2655" spans="1:108" x14ac:dyDescent="0.25">
      <c r="A2655" s="9" t="s">
        <v>42</v>
      </c>
      <c r="B2655" s="9" t="s">
        <v>29</v>
      </c>
      <c r="C2655" s="9" t="s">
        <v>5</v>
      </c>
      <c r="D2655" s="9" t="s">
        <v>39</v>
      </c>
      <c r="E2655" s="9" t="s">
        <v>38</v>
      </c>
      <c r="F2655" s="9">
        <v>2021</v>
      </c>
      <c r="G2655" s="9">
        <v>10</v>
      </c>
      <c r="H2655" s="9"/>
      <c r="BF2655" s="33">
        <v>73.659090000000006</v>
      </c>
      <c r="BG2655" s="33">
        <v>72</v>
      </c>
      <c r="BH2655" s="33">
        <v>71.329539999999994</v>
      </c>
      <c r="BI2655" s="33">
        <v>70.386359999999996</v>
      </c>
      <c r="BJ2655" s="33">
        <v>68.784090000000006</v>
      </c>
      <c r="BK2655" s="33">
        <v>67.352270000000004</v>
      </c>
      <c r="BL2655" s="33">
        <v>66.693179999999998</v>
      </c>
      <c r="BM2655" s="33">
        <v>66.522729999999996</v>
      </c>
      <c r="BN2655" s="33">
        <v>70.397729999999996</v>
      </c>
      <c r="BO2655" s="33">
        <v>75.102270000000004</v>
      </c>
      <c r="BP2655" s="33">
        <v>80.431820000000002</v>
      </c>
      <c r="BQ2655" s="33">
        <v>84.886359999999996</v>
      </c>
      <c r="BR2655" s="33">
        <v>88.954539999999994</v>
      </c>
      <c r="BS2655" s="33">
        <v>91.840909999999994</v>
      </c>
      <c r="BT2655" s="33">
        <v>94.227270000000004</v>
      </c>
      <c r="BU2655" s="33">
        <v>95.818179999999998</v>
      </c>
      <c r="BV2655" s="33">
        <v>96.465909999999994</v>
      </c>
      <c r="BW2655" s="33">
        <v>95.306820000000002</v>
      </c>
      <c r="BX2655" s="33">
        <v>91.965909999999994</v>
      </c>
      <c r="BY2655" s="33">
        <v>86.522729999999996</v>
      </c>
      <c r="BZ2655" s="33">
        <v>82.022729999999996</v>
      </c>
      <c r="CA2655" s="33">
        <v>79.636359999999996</v>
      </c>
      <c r="CB2655" s="33">
        <v>77.829539999999994</v>
      </c>
      <c r="CC2655" s="33">
        <v>75.113640000000004</v>
      </c>
      <c r="DC2655" s="9">
        <v>30.520969999999998</v>
      </c>
      <c r="DD2655" s="9">
        <v>0</v>
      </c>
    </row>
    <row r="2656" spans="1:108" x14ac:dyDescent="0.25">
      <c r="A2656" s="9" t="s">
        <v>42</v>
      </c>
      <c r="B2656" s="9" t="s">
        <v>29</v>
      </c>
      <c r="C2656" s="9" t="s">
        <v>5</v>
      </c>
      <c r="D2656" s="9" t="s">
        <v>39</v>
      </c>
      <c r="E2656" s="9" t="s">
        <v>38</v>
      </c>
      <c r="F2656" s="9">
        <v>2022</v>
      </c>
      <c r="G2656" s="9">
        <v>5</v>
      </c>
      <c r="H2656" s="9"/>
      <c r="BF2656" s="33">
        <v>79.670460000000006</v>
      </c>
      <c r="BG2656" s="33">
        <v>78.568179999999998</v>
      </c>
      <c r="BH2656" s="33">
        <v>77.113640000000004</v>
      </c>
      <c r="BI2656" s="33">
        <v>75.25</v>
      </c>
      <c r="BJ2656" s="33">
        <v>73.670460000000006</v>
      </c>
      <c r="BK2656" s="33">
        <v>71.477270000000004</v>
      </c>
      <c r="BL2656" s="33">
        <v>72.159090000000006</v>
      </c>
      <c r="BM2656" s="33">
        <v>75.818179999999998</v>
      </c>
      <c r="BN2656" s="33">
        <v>79.909090000000006</v>
      </c>
      <c r="BO2656" s="33">
        <v>83.454539999999994</v>
      </c>
      <c r="BP2656" s="33">
        <v>86.795460000000006</v>
      </c>
      <c r="BQ2656" s="33">
        <v>90.488640000000004</v>
      </c>
      <c r="BR2656" s="33">
        <v>93.829539999999994</v>
      </c>
      <c r="BS2656" s="33">
        <v>96.159090000000006</v>
      </c>
      <c r="BT2656" s="33">
        <v>97.931820000000002</v>
      </c>
      <c r="BU2656" s="33">
        <v>99.159090000000006</v>
      </c>
      <c r="BV2656" s="33">
        <v>99.363640000000004</v>
      </c>
      <c r="BW2656" s="33">
        <v>98.806820000000002</v>
      </c>
      <c r="BX2656" s="33">
        <v>96.772729999999996</v>
      </c>
      <c r="BY2656" s="33">
        <v>92.886359999999996</v>
      </c>
      <c r="BZ2656" s="33">
        <v>87.818179999999998</v>
      </c>
      <c r="CA2656" s="33">
        <v>84.011359999999996</v>
      </c>
      <c r="CB2656" s="33">
        <v>82.147729999999996</v>
      </c>
      <c r="CC2656" s="33">
        <v>79.897729999999996</v>
      </c>
      <c r="DC2656" s="9">
        <v>30.520969999999998</v>
      </c>
      <c r="DD2656" s="9">
        <v>0</v>
      </c>
    </row>
    <row r="2657" spans="1:108" x14ac:dyDescent="0.25">
      <c r="A2657" s="9" t="s">
        <v>42</v>
      </c>
      <c r="B2657" s="9" t="s">
        <v>29</v>
      </c>
      <c r="C2657" s="9" t="s">
        <v>5</v>
      </c>
      <c r="D2657" s="9" t="s">
        <v>39</v>
      </c>
      <c r="E2657" s="9" t="s">
        <v>38</v>
      </c>
      <c r="F2657" s="9">
        <v>2022</v>
      </c>
      <c r="G2657" s="9">
        <v>6</v>
      </c>
      <c r="H2657" s="9"/>
      <c r="BF2657" s="33">
        <v>79.681820000000002</v>
      </c>
      <c r="BG2657" s="33">
        <v>78.125</v>
      </c>
      <c r="BH2657" s="33">
        <v>76.238640000000004</v>
      </c>
      <c r="BI2657" s="33">
        <v>74.579539999999994</v>
      </c>
      <c r="BJ2657" s="33">
        <v>73.522729999999996</v>
      </c>
      <c r="BK2657" s="33">
        <v>72.545460000000006</v>
      </c>
      <c r="BL2657" s="33">
        <v>73.75</v>
      </c>
      <c r="BM2657" s="33">
        <v>77.431820000000002</v>
      </c>
      <c r="BN2657" s="33">
        <v>81.75</v>
      </c>
      <c r="BO2657" s="33">
        <v>84.272729999999996</v>
      </c>
      <c r="BP2657" s="33">
        <v>87.954539999999994</v>
      </c>
      <c r="BQ2657" s="33">
        <v>91.647729999999996</v>
      </c>
      <c r="BR2657" s="33">
        <v>95.386359999999996</v>
      </c>
      <c r="BS2657" s="33">
        <v>97.727270000000004</v>
      </c>
      <c r="BT2657" s="33">
        <v>100.1932</v>
      </c>
      <c r="BU2657" s="33">
        <v>101.86360000000001</v>
      </c>
      <c r="BV2657" s="33">
        <v>102.4205</v>
      </c>
      <c r="BW2657" s="33">
        <v>102.6477</v>
      </c>
      <c r="BX2657" s="33">
        <v>101.2273</v>
      </c>
      <c r="BY2657" s="33">
        <v>98.545460000000006</v>
      </c>
      <c r="BZ2657" s="33">
        <v>94.340909999999994</v>
      </c>
      <c r="CA2657" s="33">
        <v>89.988640000000004</v>
      </c>
      <c r="CB2657" s="33">
        <v>87.306820000000002</v>
      </c>
      <c r="CC2657" s="33">
        <v>85.215909999999994</v>
      </c>
      <c r="DC2657" s="9">
        <v>30.520969999999998</v>
      </c>
      <c r="DD2657" s="9">
        <v>0</v>
      </c>
    </row>
    <row r="2658" spans="1:108" x14ac:dyDescent="0.25">
      <c r="A2658" s="9" t="s">
        <v>42</v>
      </c>
      <c r="B2658" s="9" t="s">
        <v>29</v>
      </c>
      <c r="C2658" s="9" t="s">
        <v>5</v>
      </c>
      <c r="D2658" s="9" t="s">
        <v>39</v>
      </c>
      <c r="E2658" s="9" t="s">
        <v>38</v>
      </c>
      <c r="F2658" s="9">
        <v>2022</v>
      </c>
      <c r="G2658" s="9">
        <v>7</v>
      </c>
      <c r="H2658" s="9"/>
      <c r="BF2658" s="33">
        <v>85.681820000000002</v>
      </c>
      <c r="BG2658" s="33">
        <v>84.420460000000006</v>
      </c>
      <c r="BH2658" s="33">
        <v>83.102270000000004</v>
      </c>
      <c r="BI2658" s="33">
        <v>81.795460000000006</v>
      </c>
      <c r="BJ2658" s="33">
        <v>81.477270000000004</v>
      </c>
      <c r="BK2658" s="33">
        <v>80.784090000000006</v>
      </c>
      <c r="BL2658" s="33">
        <v>79.420460000000006</v>
      </c>
      <c r="BM2658" s="33">
        <v>80.829539999999994</v>
      </c>
      <c r="BN2658" s="33">
        <v>83.477270000000004</v>
      </c>
      <c r="BO2658" s="33">
        <v>86.625</v>
      </c>
      <c r="BP2658" s="33">
        <v>90.318179999999998</v>
      </c>
      <c r="BQ2658" s="33">
        <v>94.363640000000004</v>
      </c>
      <c r="BR2658" s="33">
        <v>98.011359999999996</v>
      </c>
      <c r="BS2658" s="33">
        <v>100.7273</v>
      </c>
      <c r="BT2658" s="33">
        <v>102.9659</v>
      </c>
      <c r="BU2658" s="33">
        <v>104.6818</v>
      </c>
      <c r="BV2658" s="33">
        <v>105.0341</v>
      </c>
      <c r="BW2658" s="33">
        <v>104.875</v>
      </c>
      <c r="BX2658" s="33">
        <v>103.6932</v>
      </c>
      <c r="BY2658" s="33">
        <v>100.875</v>
      </c>
      <c r="BZ2658" s="33">
        <v>96.556820000000002</v>
      </c>
      <c r="CA2658" s="33">
        <v>92.488640000000004</v>
      </c>
      <c r="CB2658" s="33">
        <v>89.045460000000006</v>
      </c>
      <c r="CC2658" s="33">
        <v>87.295460000000006</v>
      </c>
      <c r="DC2658" s="9">
        <v>30.520969999999998</v>
      </c>
      <c r="DD2658" s="9">
        <v>0</v>
      </c>
    </row>
    <row r="2659" spans="1:108" x14ac:dyDescent="0.25">
      <c r="A2659" s="9" t="s">
        <v>42</v>
      </c>
      <c r="B2659" s="9" t="s">
        <v>29</v>
      </c>
      <c r="C2659" s="9" t="s">
        <v>5</v>
      </c>
      <c r="D2659" s="9" t="s">
        <v>39</v>
      </c>
      <c r="E2659" s="9" t="s">
        <v>38</v>
      </c>
      <c r="F2659" s="9">
        <v>2022</v>
      </c>
      <c r="G2659" s="9">
        <v>8</v>
      </c>
      <c r="H2659" s="9"/>
      <c r="BF2659" s="33">
        <v>83.840909999999994</v>
      </c>
      <c r="BG2659" s="33">
        <v>82.693179999999998</v>
      </c>
      <c r="BH2659" s="33">
        <v>81.829539999999994</v>
      </c>
      <c r="BI2659" s="33">
        <v>79.556820000000002</v>
      </c>
      <c r="BJ2659" s="33">
        <v>78.284090000000006</v>
      </c>
      <c r="BK2659" s="33">
        <v>77.261359999999996</v>
      </c>
      <c r="BL2659" s="33">
        <v>76.125</v>
      </c>
      <c r="BM2659" s="33">
        <v>78.397729999999996</v>
      </c>
      <c r="BN2659" s="33">
        <v>83.738640000000004</v>
      </c>
      <c r="BO2659" s="33">
        <v>86.965909999999994</v>
      </c>
      <c r="BP2659" s="33">
        <v>90.329539999999994</v>
      </c>
      <c r="BQ2659" s="33">
        <v>93.375</v>
      </c>
      <c r="BR2659" s="33">
        <v>96.238640000000004</v>
      </c>
      <c r="BS2659" s="33">
        <v>99.409090000000006</v>
      </c>
      <c r="BT2659" s="33">
        <v>101.76139999999999</v>
      </c>
      <c r="BU2659" s="33">
        <v>103.86360000000001</v>
      </c>
      <c r="BV2659" s="33">
        <v>104.48860000000001</v>
      </c>
      <c r="BW2659" s="33">
        <v>104.5455</v>
      </c>
      <c r="BX2659" s="33">
        <v>102.4659</v>
      </c>
      <c r="BY2659" s="33">
        <v>98.079539999999994</v>
      </c>
      <c r="BZ2659" s="33">
        <v>92.079539999999994</v>
      </c>
      <c r="CA2659" s="33">
        <v>88.147729999999996</v>
      </c>
      <c r="CB2659" s="33">
        <v>85.602270000000004</v>
      </c>
      <c r="CC2659" s="33">
        <v>84.454539999999994</v>
      </c>
      <c r="DC2659" s="9">
        <v>30.520969999999998</v>
      </c>
      <c r="DD2659" s="9">
        <v>0</v>
      </c>
    </row>
    <row r="2660" spans="1:108" x14ac:dyDescent="0.25">
      <c r="A2660" s="9" t="s">
        <v>42</v>
      </c>
      <c r="B2660" s="9" t="s">
        <v>29</v>
      </c>
      <c r="C2660" s="9" t="s">
        <v>5</v>
      </c>
      <c r="D2660" s="9" t="s">
        <v>39</v>
      </c>
      <c r="E2660" s="9" t="s">
        <v>38</v>
      </c>
      <c r="F2660" s="9">
        <v>2022</v>
      </c>
      <c r="G2660" s="9">
        <v>9</v>
      </c>
      <c r="H2660" s="9"/>
      <c r="BF2660" s="33">
        <v>78.329539999999994</v>
      </c>
      <c r="BG2660" s="33">
        <v>76.727270000000004</v>
      </c>
      <c r="BH2660" s="33">
        <v>74.806820000000002</v>
      </c>
      <c r="BI2660" s="33">
        <v>73.784090000000006</v>
      </c>
      <c r="BJ2660" s="33">
        <v>73.238640000000004</v>
      </c>
      <c r="BK2660" s="33">
        <v>72.147729999999996</v>
      </c>
      <c r="BL2660" s="33">
        <v>71.306820000000002</v>
      </c>
      <c r="BM2660" s="33">
        <v>71.318179999999998</v>
      </c>
      <c r="BN2660" s="33">
        <v>75.011359999999996</v>
      </c>
      <c r="BO2660" s="33">
        <v>79.25</v>
      </c>
      <c r="BP2660" s="33">
        <v>82.852270000000004</v>
      </c>
      <c r="BQ2660" s="33">
        <v>87.170460000000006</v>
      </c>
      <c r="BR2660" s="33">
        <v>91.068179999999998</v>
      </c>
      <c r="BS2660" s="33">
        <v>94.511359999999996</v>
      </c>
      <c r="BT2660" s="33">
        <v>97</v>
      </c>
      <c r="BU2660" s="33">
        <v>98.704539999999994</v>
      </c>
      <c r="BV2660" s="33">
        <v>99.443179999999998</v>
      </c>
      <c r="BW2660" s="33">
        <v>98.511359999999996</v>
      </c>
      <c r="BX2660" s="33">
        <v>96.852270000000004</v>
      </c>
      <c r="BY2660" s="33">
        <v>92.75</v>
      </c>
      <c r="BZ2660" s="33">
        <v>88.25</v>
      </c>
      <c r="CA2660" s="33">
        <v>84.318179999999998</v>
      </c>
      <c r="CB2660" s="33">
        <v>81.772729999999996</v>
      </c>
      <c r="CC2660" s="33">
        <v>80.386359999999996</v>
      </c>
      <c r="DC2660" s="9">
        <v>30.520969999999998</v>
      </c>
      <c r="DD2660" s="9">
        <v>0</v>
      </c>
    </row>
    <row r="2661" spans="1:108" x14ac:dyDescent="0.25">
      <c r="A2661" s="9" t="s">
        <v>42</v>
      </c>
      <c r="B2661" s="9" t="s">
        <v>29</v>
      </c>
      <c r="C2661" s="9" t="s">
        <v>5</v>
      </c>
      <c r="D2661" s="9" t="s">
        <v>39</v>
      </c>
      <c r="E2661" s="9" t="s">
        <v>38</v>
      </c>
      <c r="F2661" s="9">
        <v>2022</v>
      </c>
      <c r="G2661" s="9">
        <v>10</v>
      </c>
      <c r="H2661" s="9"/>
      <c r="BF2661" s="33">
        <v>73.659090000000006</v>
      </c>
      <c r="BG2661" s="33">
        <v>72</v>
      </c>
      <c r="BH2661" s="33">
        <v>71.329539999999994</v>
      </c>
      <c r="BI2661" s="33">
        <v>70.386359999999996</v>
      </c>
      <c r="BJ2661" s="33">
        <v>68.784090000000006</v>
      </c>
      <c r="BK2661" s="33">
        <v>67.352270000000004</v>
      </c>
      <c r="BL2661" s="33">
        <v>66.693179999999998</v>
      </c>
      <c r="BM2661" s="33">
        <v>66.522729999999996</v>
      </c>
      <c r="BN2661" s="33">
        <v>70.397729999999996</v>
      </c>
      <c r="BO2661" s="33">
        <v>75.102270000000004</v>
      </c>
      <c r="BP2661" s="33">
        <v>80.431820000000002</v>
      </c>
      <c r="BQ2661" s="33">
        <v>84.886359999999996</v>
      </c>
      <c r="BR2661" s="33">
        <v>88.954539999999994</v>
      </c>
      <c r="BS2661" s="33">
        <v>91.840909999999994</v>
      </c>
      <c r="BT2661" s="33">
        <v>94.227270000000004</v>
      </c>
      <c r="BU2661" s="33">
        <v>95.818179999999998</v>
      </c>
      <c r="BV2661" s="33">
        <v>96.465909999999994</v>
      </c>
      <c r="BW2661" s="33">
        <v>95.306820000000002</v>
      </c>
      <c r="BX2661" s="33">
        <v>91.965909999999994</v>
      </c>
      <c r="BY2661" s="33">
        <v>86.522729999999996</v>
      </c>
      <c r="BZ2661" s="33">
        <v>82.022729999999996</v>
      </c>
      <c r="CA2661" s="33">
        <v>79.636359999999996</v>
      </c>
      <c r="CB2661" s="33">
        <v>77.829539999999994</v>
      </c>
      <c r="CC2661" s="33">
        <v>75.113640000000004</v>
      </c>
      <c r="DC2661" s="9">
        <v>30.520969999999998</v>
      </c>
      <c r="DD2661" s="9">
        <v>0</v>
      </c>
    </row>
    <row r="2662" spans="1:108" x14ac:dyDescent="0.25">
      <c r="A2662" s="9" t="s">
        <v>42</v>
      </c>
      <c r="B2662" s="9" t="s">
        <v>29</v>
      </c>
      <c r="C2662" s="9" t="s">
        <v>5</v>
      </c>
      <c r="D2662" s="9" t="s">
        <v>39</v>
      </c>
      <c r="E2662" s="9" t="s">
        <v>38</v>
      </c>
      <c r="F2662" s="9">
        <v>2023</v>
      </c>
      <c r="G2662" s="9">
        <v>5</v>
      </c>
      <c r="H2662" s="9"/>
      <c r="BF2662" s="33">
        <v>79.670460000000006</v>
      </c>
      <c r="BG2662" s="33">
        <v>78.568179999999998</v>
      </c>
      <c r="BH2662" s="33">
        <v>77.113640000000004</v>
      </c>
      <c r="BI2662" s="33">
        <v>75.25</v>
      </c>
      <c r="BJ2662" s="33">
        <v>73.670460000000006</v>
      </c>
      <c r="BK2662" s="33">
        <v>71.477270000000004</v>
      </c>
      <c r="BL2662" s="33">
        <v>72.159090000000006</v>
      </c>
      <c r="BM2662" s="33">
        <v>75.818179999999998</v>
      </c>
      <c r="BN2662" s="33">
        <v>79.909090000000006</v>
      </c>
      <c r="BO2662" s="33">
        <v>83.454539999999994</v>
      </c>
      <c r="BP2662" s="33">
        <v>86.795460000000006</v>
      </c>
      <c r="BQ2662" s="33">
        <v>90.488640000000004</v>
      </c>
      <c r="BR2662" s="33">
        <v>93.829539999999994</v>
      </c>
      <c r="BS2662" s="33">
        <v>96.159090000000006</v>
      </c>
      <c r="BT2662" s="33">
        <v>97.931820000000002</v>
      </c>
      <c r="BU2662" s="33">
        <v>99.159090000000006</v>
      </c>
      <c r="BV2662" s="33">
        <v>99.363640000000004</v>
      </c>
      <c r="BW2662" s="33">
        <v>98.806820000000002</v>
      </c>
      <c r="BX2662" s="33">
        <v>96.772729999999996</v>
      </c>
      <c r="BY2662" s="33">
        <v>92.886359999999996</v>
      </c>
      <c r="BZ2662" s="33">
        <v>87.818179999999998</v>
      </c>
      <c r="CA2662" s="33">
        <v>84.011359999999996</v>
      </c>
      <c r="CB2662" s="33">
        <v>82.147729999999996</v>
      </c>
      <c r="CC2662" s="33">
        <v>79.897729999999996</v>
      </c>
      <c r="DC2662" s="9">
        <v>30.520969999999998</v>
      </c>
      <c r="DD2662" s="9">
        <v>0</v>
      </c>
    </row>
    <row r="2663" spans="1:108" x14ac:dyDescent="0.25">
      <c r="A2663" s="9" t="s">
        <v>42</v>
      </c>
      <c r="B2663" s="9" t="s">
        <v>29</v>
      </c>
      <c r="C2663" s="9" t="s">
        <v>5</v>
      </c>
      <c r="D2663" s="9" t="s">
        <v>39</v>
      </c>
      <c r="E2663" s="9" t="s">
        <v>38</v>
      </c>
      <c r="F2663" s="9">
        <v>2023</v>
      </c>
      <c r="G2663" s="9">
        <v>6</v>
      </c>
      <c r="H2663" s="9"/>
      <c r="BF2663" s="33">
        <v>79.681820000000002</v>
      </c>
      <c r="BG2663" s="33">
        <v>78.125</v>
      </c>
      <c r="BH2663" s="33">
        <v>76.238640000000004</v>
      </c>
      <c r="BI2663" s="33">
        <v>74.579539999999994</v>
      </c>
      <c r="BJ2663" s="33">
        <v>73.522729999999996</v>
      </c>
      <c r="BK2663" s="33">
        <v>72.545460000000006</v>
      </c>
      <c r="BL2663" s="33">
        <v>73.75</v>
      </c>
      <c r="BM2663" s="33">
        <v>77.431820000000002</v>
      </c>
      <c r="BN2663" s="33">
        <v>81.75</v>
      </c>
      <c r="BO2663" s="33">
        <v>84.272729999999996</v>
      </c>
      <c r="BP2663" s="33">
        <v>87.954539999999994</v>
      </c>
      <c r="BQ2663" s="33">
        <v>91.647729999999996</v>
      </c>
      <c r="BR2663" s="33">
        <v>95.386359999999996</v>
      </c>
      <c r="BS2663" s="33">
        <v>97.727270000000004</v>
      </c>
      <c r="BT2663" s="33">
        <v>100.1932</v>
      </c>
      <c r="BU2663" s="33">
        <v>101.86360000000001</v>
      </c>
      <c r="BV2663" s="33">
        <v>102.4205</v>
      </c>
      <c r="BW2663" s="33">
        <v>102.6477</v>
      </c>
      <c r="BX2663" s="33">
        <v>101.2273</v>
      </c>
      <c r="BY2663" s="33">
        <v>98.545460000000006</v>
      </c>
      <c r="BZ2663" s="33">
        <v>94.340909999999994</v>
      </c>
      <c r="CA2663" s="33">
        <v>89.988640000000004</v>
      </c>
      <c r="CB2663" s="33">
        <v>87.306820000000002</v>
      </c>
      <c r="CC2663" s="33">
        <v>85.215909999999994</v>
      </c>
      <c r="DC2663" s="9">
        <v>30.520969999999998</v>
      </c>
      <c r="DD2663" s="9">
        <v>0</v>
      </c>
    </row>
    <row r="2664" spans="1:108" x14ac:dyDescent="0.25">
      <c r="A2664" s="9" t="s">
        <v>42</v>
      </c>
      <c r="B2664" s="9" t="s">
        <v>29</v>
      </c>
      <c r="C2664" s="9" t="s">
        <v>5</v>
      </c>
      <c r="D2664" s="9" t="s">
        <v>39</v>
      </c>
      <c r="E2664" s="9" t="s">
        <v>38</v>
      </c>
      <c r="F2664" s="9">
        <v>2023</v>
      </c>
      <c r="G2664" s="9">
        <v>7</v>
      </c>
      <c r="H2664" s="9"/>
      <c r="BF2664" s="33">
        <v>85.681820000000002</v>
      </c>
      <c r="BG2664" s="33">
        <v>84.420460000000006</v>
      </c>
      <c r="BH2664" s="33">
        <v>83.102270000000004</v>
      </c>
      <c r="BI2664" s="33">
        <v>81.795460000000006</v>
      </c>
      <c r="BJ2664" s="33">
        <v>81.477270000000004</v>
      </c>
      <c r="BK2664" s="33">
        <v>80.784090000000006</v>
      </c>
      <c r="BL2664" s="33">
        <v>79.420460000000006</v>
      </c>
      <c r="BM2664" s="33">
        <v>80.829539999999994</v>
      </c>
      <c r="BN2664" s="33">
        <v>83.477270000000004</v>
      </c>
      <c r="BO2664" s="33">
        <v>86.625</v>
      </c>
      <c r="BP2664" s="33">
        <v>90.318179999999998</v>
      </c>
      <c r="BQ2664" s="33">
        <v>94.363640000000004</v>
      </c>
      <c r="BR2664" s="33">
        <v>98.011359999999996</v>
      </c>
      <c r="BS2664" s="33">
        <v>100.7273</v>
      </c>
      <c r="BT2664" s="33">
        <v>102.9659</v>
      </c>
      <c r="BU2664" s="33">
        <v>104.6818</v>
      </c>
      <c r="BV2664" s="33">
        <v>105.0341</v>
      </c>
      <c r="BW2664" s="33">
        <v>104.875</v>
      </c>
      <c r="BX2664" s="33">
        <v>103.6932</v>
      </c>
      <c r="BY2664" s="33">
        <v>100.875</v>
      </c>
      <c r="BZ2664" s="33">
        <v>96.556820000000002</v>
      </c>
      <c r="CA2664" s="33">
        <v>92.488640000000004</v>
      </c>
      <c r="CB2664" s="33">
        <v>89.045460000000006</v>
      </c>
      <c r="CC2664" s="33">
        <v>87.295460000000006</v>
      </c>
      <c r="DC2664" s="9">
        <v>30.520969999999998</v>
      </c>
      <c r="DD2664" s="9">
        <v>0</v>
      </c>
    </row>
    <row r="2665" spans="1:108" x14ac:dyDescent="0.25">
      <c r="A2665" s="9" t="s">
        <v>42</v>
      </c>
      <c r="B2665" s="9" t="s">
        <v>29</v>
      </c>
      <c r="C2665" s="9" t="s">
        <v>5</v>
      </c>
      <c r="D2665" s="9" t="s">
        <v>39</v>
      </c>
      <c r="E2665" s="9" t="s">
        <v>38</v>
      </c>
      <c r="F2665" s="9">
        <v>2023</v>
      </c>
      <c r="G2665" s="9">
        <v>8</v>
      </c>
      <c r="H2665" s="9"/>
      <c r="BF2665" s="33">
        <v>83.840909999999994</v>
      </c>
      <c r="BG2665" s="33">
        <v>82.693179999999998</v>
      </c>
      <c r="BH2665" s="33">
        <v>81.829539999999994</v>
      </c>
      <c r="BI2665" s="33">
        <v>79.556820000000002</v>
      </c>
      <c r="BJ2665" s="33">
        <v>78.284090000000006</v>
      </c>
      <c r="BK2665" s="33">
        <v>77.261359999999996</v>
      </c>
      <c r="BL2665" s="33">
        <v>76.125</v>
      </c>
      <c r="BM2665" s="33">
        <v>78.397729999999996</v>
      </c>
      <c r="BN2665" s="33">
        <v>83.738640000000004</v>
      </c>
      <c r="BO2665" s="33">
        <v>86.965909999999994</v>
      </c>
      <c r="BP2665" s="33">
        <v>90.329539999999994</v>
      </c>
      <c r="BQ2665" s="33">
        <v>93.375</v>
      </c>
      <c r="BR2665" s="33">
        <v>96.238640000000004</v>
      </c>
      <c r="BS2665" s="33">
        <v>99.409090000000006</v>
      </c>
      <c r="BT2665" s="33">
        <v>101.76139999999999</v>
      </c>
      <c r="BU2665" s="33">
        <v>103.86360000000001</v>
      </c>
      <c r="BV2665" s="33">
        <v>104.48860000000001</v>
      </c>
      <c r="BW2665" s="33">
        <v>104.5455</v>
      </c>
      <c r="BX2665" s="33">
        <v>102.4659</v>
      </c>
      <c r="BY2665" s="33">
        <v>98.079539999999994</v>
      </c>
      <c r="BZ2665" s="33">
        <v>92.079539999999994</v>
      </c>
      <c r="CA2665" s="33">
        <v>88.147729999999996</v>
      </c>
      <c r="CB2665" s="33">
        <v>85.602270000000004</v>
      </c>
      <c r="CC2665" s="33">
        <v>84.454539999999994</v>
      </c>
      <c r="DC2665" s="9">
        <v>30.520969999999998</v>
      </c>
      <c r="DD2665" s="9">
        <v>0</v>
      </c>
    </row>
    <row r="2666" spans="1:108" x14ac:dyDescent="0.25">
      <c r="A2666" s="9" t="s">
        <v>42</v>
      </c>
      <c r="B2666" s="9" t="s">
        <v>29</v>
      </c>
      <c r="C2666" s="9" t="s">
        <v>5</v>
      </c>
      <c r="D2666" s="9" t="s">
        <v>39</v>
      </c>
      <c r="E2666" s="9" t="s">
        <v>38</v>
      </c>
      <c r="F2666" s="9">
        <v>2023</v>
      </c>
      <c r="G2666" s="9">
        <v>9</v>
      </c>
      <c r="H2666" s="9"/>
      <c r="BF2666" s="33">
        <v>78.329539999999994</v>
      </c>
      <c r="BG2666" s="33">
        <v>76.727270000000004</v>
      </c>
      <c r="BH2666" s="33">
        <v>74.806820000000002</v>
      </c>
      <c r="BI2666" s="33">
        <v>73.784090000000006</v>
      </c>
      <c r="BJ2666" s="33">
        <v>73.238640000000004</v>
      </c>
      <c r="BK2666" s="33">
        <v>72.147729999999996</v>
      </c>
      <c r="BL2666" s="33">
        <v>71.306820000000002</v>
      </c>
      <c r="BM2666" s="33">
        <v>71.318179999999998</v>
      </c>
      <c r="BN2666" s="33">
        <v>75.011359999999996</v>
      </c>
      <c r="BO2666" s="33">
        <v>79.25</v>
      </c>
      <c r="BP2666" s="33">
        <v>82.852270000000004</v>
      </c>
      <c r="BQ2666" s="33">
        <v>87.170460000000006</v>
      </c>
      <c r="BR2666" s="33">
        <v>91.068179999999998</v>
      </c>
      <c r="BS2666" s="33">
        <v>94.511359999999996</v>
      </c>
      <c r="BT2666" s="33">
        <v>97</v>
      </c>
      <c r="BU2666" s="33">
        <v>98.704539999999994</v>
      </c>
      <c r="BV2666" s="33">
        <v>99.443179999999998</v>
      </c>
      <c r="BW2666" s="33">
        <v>98.511359999999996</v>
      </c>
      <c r="BX2666" s="33">
        <v>96.852270000000004</v>
      </c>
      <c r="BY2666" s="33">
        <v>92.75</v>
      </c>
      <c r="BZ2666" s="33">
        <v>88.25</v>
      </c>
      <c r="CA2666" s="33">
        <v>84.318179999999998</v>
      </c>
      <c r="CB2666" s="33">
        <v>81.772729999999996</v>
      </c>
      <c r="CC2666" s="33">
        <v>80.386359999999996</v>
      </c>
      <c r="DC2666" s="9">
        <v>30.520969999999998</v>
      </c>
      <c r="DD2666" s="9">
        <v>0</v>
      </c>
    </row>
    <row r="2667" spans="1:108" x14ac:dyDescent="0.25">
      <c r="A2667" s="9" t="s">
        <v>42</v>
      </c>
      <c r="B2667" s="9" t="s">
        <v>29</v>
      </c>
      <c r="C2667" s="9" t="s">
        <v>5</v>
      </c>
      <c r="D2667" s="9" t="s">
        <v>39</v>
      </c>
      <c r="E2667" s="9" t="s">
        <v>38</v>
      </c>
      <c r="F2667" s="9">
        <v>2023</v>
      </c>
      <c r="G2667" s="9">
        <v>10</v>
      </c>
      <c r="H2667" s="9"/>
      <c r="BF2667" s="33">
        <v>73.659090000000006</v>
      </c>
      <c r="BG2667" s="33">
        <v>72</v>
      </c>
      <c r="BH2667" s="33">
        <v>71.329539999999994</v>
      </c>
      <c r="BI2667" s="33">
        <v>70.386359999999996</v>
      </c>
      <c r="BJ2667" s="33">
        <v>68.784090000000006</v>
      </c>
      <c r="BK2667" s="33">
        <v>67.352270000000004</v>
      </c>
      <c r="BL2667" s="33">
        <v>66.693179999999998</v>
      </c>
      <c r="BM2667" s="33">
        <v>66.522729999999996</v>
      </c>
      <c r="BN2667" s="33">
        <v>70.397729999999996</v>
      </c>
      <c r="BO2667" s="33">
        <v>75.102270000000004</v>
      </c>
      <c r="BP2667" s="33">
        <v>80.431820000000002</v>
      </c>
      <c r="BQ2667" s="33">
        <v>84.886359999999996</v>
      </c>
      <c r="BR2667" s="33">
        <v>88.954539999999994</v>
      </c>
      <c r="BS2667" s="33">
        <v>91.840909999999994</v>
      </c>
      <c r="BT2667" s="33">
        <v>94.227270000000004</v>
      </c>
      <c r="BU2667" s="33">
        <v>95.818179999999998</v>
      </c>
      <c r="BV2667" s="33">
        <v>96.465909999999994</v>
      </c>
      <c r="BW2667" s="33">
        <v>95.306820000000002</v>
      </c>
      <c r="BX2667" s="33">
        <v>91.965909999999994</v>
      </c>
      <c r="BY2667" s="33">
        <v>86.522729999999996</v>
      </c>
      <c r="BZ2667" s="33">
        <v>82.022729999999996</v>
      </c>
      <c r="CA2667" s="33">
        <v>79.636359999999996</v>
      </c>
      <c r="CB2667" s="33">
        <v>77.829539999999994</v>
      </c>
      <c r="CC2667" s="33">
        <v>75.113640000000004</v>
      </c>
      <c r="DC2667" s="9">
        <v>30.520969999999998</v>
      </c>
      <c r="DD2667" s="9">
        <v>0</v>
      </c>
    </row>
    <row r="2668" spans="1:108" x14ac:dyDescent="0.25">
      <c r="A2668" s="9" t="s">
        <v>42</v>
      </c>
      <c r="B2668" s="9" t="s">
        <v>29</v>
      </c>
      <c r="C2668" s="9" t="s">
        <v>5</v>
      </c>
      <c r="D2668" s="9" t="s">
        <v>39</v>
      </c>
      <c r="E2668" s="9" t="s">
        <v>38</v>
      </c>
      <c r="F2668" s="9">
        <v>2024</v>
      </c>
      <c r="G2668" s="9">
        <v>5</v>
      </c>
      <c r="H2668" s="9"/>
      <c r="BF2668" s="33">
        <v>79.670460000000006</v>
      </c>
      <c r="BG2668" s="33">
        <v>78.568179999999998</v>
      </c>
      <c r="BH2668" s="33">
        <v>77.113640000000004</v>
      </c>
      <c r="BI2668" s="33">
        <v>75.25</v>
      </c>
      <c r="BJ2668" s="33">
        <v>73.670460000000006</v>
      </c>
      <c r="BK2668" s="33">
        <v>71.477270000000004</v>
      </c>
      <c r="BL2668" s="33">
        <v>72.159090000000006</v>
      </c>
      <c r="BM2668" s="33">
        <v>75.818179999999998</v>
      </c>
      <c r="BN2668" s="33">
        <v>79.909090000000006</v>
      </c>
      <c r="BO2668" s="33">
        <v>83.454539999999994</v>
      </c>
      <c r="BP2668" s="33">
        <v>86.795460000000006</v>
      </c>
      <c r="BQ2668" s="33">
        <v>90.488640000000004</v>
      </c>
      <c r="BR2668" s="33">
        <v>93.829539999999994</v>
      </c>
      <c r="BS2668" s="33">
        <v>96.159090000000006</v>
      </c>
      <c r="BT2668" s="33">
        <v>97.931820000000002</v>
      </c>
      <c r="BU2668" s="33">
        <v>99.159090000000006</v>
      </c>
      <c r="BV2668" s="33">
        <v>99.363640000000004</v>
      </c>
      <c r="BW2668" s="33">
        <v>98.806820000000002</v>
      </c>
      <c r="BX2668" s="33">
        <v>96.772729999999996</v>
      </c>
      <c r="BY2668" s="33">
        <v>92.886359999999996</v>
      </c>
      <c r="BZ2668" s="33">
        <v>87.818179999999998</v>
      </c>
      <c r="CA2668" s="33">
        <v>84.011359999999996</v>
      </c>
      <c r="CB2668" s="33">
        <v>82.147729999999996</v>
      </c>
      <c r="CC2668" s="33">
        <v>79.897729999999996</v>
      </c>
      <c r="DC2668" s="9">
        <v>30.520969999999998</v>
      </c>
      <c r="DD2668" s="9">
        <v>0</v>
      </c>
    </row>
    <row r="2669" spans="1:108" x14ac:dyDescent="0.25">
      <c r="A2669" s="9" t="s">
        <v>42</v>
      </c>
      <c r="B2669" s="9" t="s">
        <v>29</v>
      </c>
      <c r="C2669" s="9" t="s">
        <v>5</v>
      </c>
      <c r="D2669" s="9" t="s">
        <v>39</v>
      </c>
      <c r="E2669" s="9" t="s">
        <v>38</v>
      </c>
      <c r="F2669" s="9">
        <v>2024</v>
      </c>
      <c r="G2669" s="9">
        <v>6</v>
      </c>
      <c r="H2669" s="9"/>
      <c r="BF2669" s="33">
        <v>79.681820000000002</v>
      </c>
      <c r="BG2669" s="33">
        <v>78.125</v>
      </c>
      <c r="BH2669" s="33">
        <v>76.238640000000004</v>
      </c>
      <c r="BI2669" s="33">
        <v>74.579539999999994</v>
      </c>
      <c r="BJ2669" s="33">
        <v>73.522729999999996</v>
      </c>
      <c r="BK2669" s="33">
        <v>72.545460000000006</v>
      </c>
      <c r="BL2669" s="33">
        <v>73.75</v>
      </c>
      <c r="BM2669" s="33">
        <v>77.431820000000002</v>
      </c>
      <c r="BN2669" s="33">
        <v>81.75</v>
      </c>
      <c r="BO2669" s="33">
        <v>84.272729999999996</v>
      </c>
      <c r="BP2669" s="33">
        <v>87.954539999999994</v>
      </c>
      <c r="BQ2669" s="33">
        <v>91.647729999999996</v>
      </c>
      <c r="BR2669" s="33">
        <v>95.386359999999996</v>
      </c>
      <c r="BS2669" s="33">
        <v>97.727270000000004</v>
      </c>
      <c r="BT2669" s="33">
        <v>100.1932</v>
      </c>
      <c r="BU2669" s="33">
        <v>101.86360000000001</v>
      </c>
      <c r="BV2669" s="33">
        <v>102.4205</v>
      </c>
      <c r="BW2669" s="33">
        <v>102.6477</v>
      </c>
      <c r="BX2669" s="33">
        <v>101.2273</v>
      </c>
      <c r="BY2669" s="33">
        <v>98.545460000000006</v>
      </c>
      <c r="BZ2669" s="33">
        <v>94.340909999999994</v>
      </c>
      <c r="CA2669" s="33">
        <v>89.988640000000004</v>
      </c>
      <c r="CB2669" s="33">
        <v>87.306820000000002</v>
      </c>
      <c r="CC2669" s="33">
        <v>85.215909999999994</v>
      </c>
      <c r="DC2669" s="9">
        <v>30.520969999999998</v>
      </c>
      <c r="DD2669" s="9">
        <v>0</v>
      </c>
    </row>
    <row r="2670" spans="1:108" x14ac:dyDescent="0.25">
      <c r="A2670" s="9" t="s">
        <v>42</v>
      </c>
      <c r="B2670" s="9" t="s">
        <v>29</v>
      </c>
      <c r="C2670" s="9" t="s">
        <v>5</v>
      </c>
      <c r="D2670" s="9" t="s">
        <v>39</v>
      </c>
      <c r="E2670" s="9" t="s">
        <v>38</v>
      </c>
      <c r="F2670" s="9">
        <v>2024</v>
      </c>
      <c r="G2670" s="9">
        <v>7</v>
      </c>
      <c r="H2670" s="9"/>
      <c r="BF2670" s="33">
        <v>85.681820000000002</v>
      </c>
      <c r="BG2670" s="33">
        <v>84.420460000000006</v>
      </c>
      <c r="BH2670" s="33">
        <v>83.102270000000004</v>
      </c>
      <c r="BI2670" s="33">
        <v>81.795460000000006</v>
      </c>
      <c r="BJ2670" s="33">
        <v>81.477270000000004</v>
      </c>
      <c r="BK2670" s="33">
        <v>80.784090000000006</v>
      </c>
      <c r="BL2670" s="33">
        <v>79.420460000000006</v>
      </c>
      <c r="BM2670" s="33">
        <v>80.829539999999994</v>
      </c>
      <c r="BN2670" s="33">
        <v>83.477270000000004</v>
      </c>
      <c r="BO2670" s="33">
        <v>86.625</v>
      </c>
      <c r="BP2670" s="33">
        <v>90.318179999999998</v>
      </c>
      <c r="BQ2670" s="33">
        <v>94.363640000000004</v>
      </c>
      <c r="BR2670" s="33">
        <v>98.011359999999996</v>
      </c>
      <c r="BS2670" s="33">
        <v>100.7273</v>
      </c>
      <c r="BT2670" s="33">
        <v>102.9659</v>
      </c>
      <c r="BU2670" s="33">
        <v>104.6818</v>
      </c>
      <c r="BV2670" s="33">
        <v>105.0341</v>
      </c>
      <c r="BW2670" s="33">
        <v>104.875</v>
      </c>
      <c r="BX2670" s="33">
        <v>103.6932</v>
      </c>
      <c r="BY2670" s="33">
        <v>100.875</v>
      </c>
      <c r="BZ2670" s="33">
        <v>96.556820000000002</v>
      </c>
      <c r="CA2670" s="33">
        <v>92.488640000000004</v>
      </c>
      <c r="CB2670" s="33">
        <v>89.045460000000006</v>
      </c>
      <c r="CC2670" s="33">
        <v>87.295460000000006</v>
      </c>
      <c r="DC2670" s="9">
        <v>30.520969999999998</v>
      </c>
      <c r="DD2670" s="9">
        <v>0</v>
      </c>
    </row>
    <row r="2671" spans="1:108" x14ac:dyDescent="0.25">
      <c r="A2671" s="9" t="s">
        <v>42</v>
      </c>
      <c r="B2671" s="9" t="s">
        <v>29</v>
      </c>
      <c r="C2671" s="9" t="s">
        <v>5</v>
      </c>
      <c r="D2671" s="9" t="s">
        <v>39</v>
      </c>
      <c r="E2671" s="9" t="s">
        <v>38</v>
      </c>
      <c r="F2671" s="9">
        <v>2024</v>
      </c>
      <c r="G2671" s="9">
        <v>8</v>
      </c>
      <c r="H2671" s="9"/>
      <c r="BF2671" s="33">
        <v>83.840909999999994</v>
      </c>
      <c r="BG2671" s="33">
        <v>82.693179999999998</v>
      </c>
      <c r="BH2671" s="33">
        <v>81.829539999999994</v>
      </c>
      <c r="BI2671" s="33">
        <v>79.556820000000002</v>
      </c>
      <c r="BJ2671" s="33">
        <v>78.284090000000006</v>
      </c>
      <c r="BK2671" s="33">
        <v>77.261359999999996</v>
      </c>
      <c r="BL2671" s="33">
        <v>76.125</v>
      </c>
      <c r="BM2671" s="33">
        <v>78.397729999999996</v>
      </c>
      <c r="BN2671" s="33">
        <v>83.738640000000004</v>
      </c>
      <c r="BO2671" s="33">
        <v>86.965909999999994</v>
      </c>
      <c r="BP2671" s="33">
        <v>90.329539999999994</v>
      </c>
      <c r="BQ2671" s="33">
        <v>93.375</v>
      </c>
      <c r="BR2671" s="33">
        <v>96.238640000000004</v>
      </c>
      <c r="BS2671" s="33">
        <v>99.409090000000006</v>
      </c>
      <c r="BT2671" s="33">
        <v>101.76139999999999</v>
      </c>
      <c r="BU2671" s="33">
        <v>103.86360000000001</v>
      </c>
      <c r="BV2671" s="33">
        <v>104.48860000000001</v>
      </c>
      <c r="BW2671" s="33">
        <v>104.5455</v>
      </c>
      <c r="BX2671" s="33">
        <v>102.4659</v>
      </c>
      <c r="BY2671" s="33">
        <v>98.079539999999994</v>
      </c>
      <c r="BZ2671" s="33">
        <v>92.079539999999994</v>
      </c>
      <c r="CA2671" s="33">
        <v>88.147729999999996</v>
      </c>
      <c r="CB2671" s="33">
        <v>85.602270000000004</v>
      </c>
      <c r="CC2671" s="33">
        <v>84.454539999999994</v>
      </c>
      <c r="DC2671" s="9">
        <v>30.520969999999998</v>
      </c>
      <c r="DD2671" s="9">
        <v>0</v>
      </c>
    </row>
    <row r="2672" spans="1:108" x14ac:dyDescent="0.25">
      <c r="A2672" s="9" t="s">
        <v>42</v>
      </c>
      <c r="B2672" s="9" t="s">
        <v>29</v>
      </c>
      <c r="C2672" s="9" t="s">
        <v>5</v>
      </c>
      <c r="D2672" s="9" t="s">
        <v>39</v>
      </c>
      <c r="E2672" s="9" t="s">
        <v>38</v>
      </c>
      <c r="F2672" s="9">
        <v>2024</v>
      </c>
      <c r="G2672" s="9">
        <v>9</v>
      </c>
      <c r="H2672" s="9"/>
      <c r="BF2672" s="33">
        <v>78.329539999999994</v>
      </c>
      <c r="BG2672" s="33">
        <v>76.727270000000004</v>
      </c>
      <c r="BH2672" s="33">
        <v>74.806820000000002</v>
      </c>
      <c r="BI2672" s="33">
        <v>73.784090000000006</v>
      </c>
      <c r="BJ2672" s="33">
        <v>73.238640000000004</v>
      </c>
      <c r="BK2672" s="33">
        <v>72.147729999999996</v>
      </c>
      <c r="BL2672" s="33">
        <v>71.306820000000002</v>
      </c>
      <c r="BM2672" s="33">
        <v>71.318179999999998</v>
      </c>
      <c r="BN2672" s="33">
        <v>75.011359999999996</v>
      </c>
      <c r="BO2672" s="33">
        <v>79.25</v>
      </c>
      <c r="BP2672" s="33">
        <v>82.852270000000004</v>
      </c>
      <c r="BQ2672" s="33">
        <v>87.170460000000006</v>
      </c>
      <c r="BR2672" s="33">
        <v>91.068179999999998</v>
      </c>
      <c r="BS2672" s="33">
        <v>94.511359999999996</v>
      </c>
      <c r="BT2672" s="33">
        <v>97</v>
      </c>
      <c r="BU2672" s="33">
        <v>98.704539999999994</v>
      </c>
      <c r="BV2672" s="33">
        <v>99.443179999999998</v>
      </c>
      <c r="BW2672" s="33">
        <v>98.511359999999996</v>
      </c>
      <c r="BX2672" s="33">
        <v>96.852270000000004</v>
      </c>
      <c r="BY2672" s="33">
        <v>92.75</v>
      </c>
      <c r="BZ2672" s="33">
        <v>88.25</v>
      </c>
      <c r="CA2672" s="33">
        <v>84.318179999999998</v>
      </c>
      <c r="CB2672" s="33">
        <v>81.772729999999996</v>
      </c>
      <c r="CC2672" s="33">
        <v>80.386359999999996</v>
      </c>
      <c r="DC2672" s="9">
        <v>30.520969999999998</v>
      </c>
      <c r="DD2672" s="9">
        <v>0</v>
      </c>
    </row>
    <row r="2673" spans="1:108" x14ac:dyDescent="0.25">
      <c r="A2673" s="9" t="s">
        <v>42</v>
      </c>
      <c r="B2673" s="9" t="s">
        <v>29</v>
      </c>
      <c r="C2673" s="9" t="s">
        <v>5</v>
      </c>
      <c r="D2673" s="9" t="s">
        <v>39</v>
      </c>
      <c r="E2673" s="9" t="s">
        <v>38</v>
      </c>
      <c r="F2673" s="9">
        <v>2024</v>
      </c>
      <c r="G2673" s="9">
        <v>10</v>
      </c>
      <c r="H2673" s="9"/>
      <c r="BF2673" s="33">
        <v>73.659090000000006</v>
      </c>
      <c r="BG2673" s="33">
        <v>72</v>
      </c>
      <c r="BH2673" s="33">
        <v>71.329539999999994</v>
      </c>
      <c r="BI2673" s="33">
        <v>70.386359999999996</v>
      </c>
      <c r="BJ2673" s="33">
        <v>68.784090000000006</v>
      </c>
      <c r="BK2673" s="33">
        <v>67.352270000000004</v>
      </c>
      <c r="BL2673" s="33">
        <v>66.693179999999998</v>
      </c>
      <c r="BM2673" s="33">
        <v>66.522729999999996</v>
      </c>
      <c r="BN2673" s="33">
        <v>70.397729999999996</v>
      </c>
      <c r="BO2673" s="33">
        <v>75.102270000000004</v>
      </c>
      <c r="BP2673" s="33">
        <v>80.431820000000002</v>
      </c>
      <c r="BQ2673" s="33">
        <v>84.886359999999996</v>
      </c>
      <c r="BR2673" s="33">
        <v>88.954539999999994</v>
      </c>
      <c r="BS2673" s="33">
        <v>91.840909999999994</v>
      </c>
      <c r="BT2673" s="33">
        <v>94.227270000000004</v>
      </c>
      <c r="BU2673" s="33">
        <v>95.818179999999998</v>
      </c>
      <c r="BV2673" s="33">
        <v>96.465909999999994</v>
      </c>
      <c r="BW2673" s="33">
        <v>95.306820000000002</v>
      </c>
      <c r="BX2673" s="33">
        <v>91.965909999999994</v>
      </c>
      <c r="BY2673" s="33">
        <v>86.522729999999996</v>
      </c>
      <c r="BZ2673" s="33">
        <v>82.022729999999996</v>
      </c>
      <c r="CA2673" s="33">
        <v>79.636359999999996</v>
      </c>
      <c r="CB2673" s="33">
        <v>77.829539999999994</v>
      </c>
      <c r="CC2673" s="33">
        <v>75.113640000000004</v>
      </c>
      <c r="DC2673" s="9">
        <v>30.520969999999998</v>
      </c>
      <c r="DD2673" s="9">
        <v>0</v>
      </c>
    </row>
    <row r="2674" spans="1:108" x14ac:dyDescent="0.25">
      <c r="A2674" s="9" t="s">
        <v>42</v>
      </c>
      <c r="B2674" s="9" t="s">
        <v>29</v>
      </c>
      <c r="C2674" s="9" t="s">
        <v>5</v>
      </c>
      <c r="D2674" s="9" t="s">
        <v>39</v>
      </c>
      <c r="E2674" s="9" t="s">
        <v>38</v>
      </c>
      <c r="F2674" s="9">
        <v>2025</v>
      </c>
      <c r="G2674" s="9">
        <v>5</v>
      </c>
      <c r="H2674" s="9"/>
      <c r="BF2674" s="33">
        <v>79.670460000000006</v>
      </c>
      <c r="BG2674" s="33">
        <v>78.568179999999998</v>
      </c>
      <c r="BH2674" s="33">
        <v>77.113640000000004</v>
      </c>
      <c r="BI2674" s="33">
        <v>75.25</v>
      </c>
      <c r="BJ2674" s="33">
        <v>73.670460000000006</v>
      </c>
      <c r="BK2674" s="33">
        <v>71.477270000000004</v>
      </c>
      <c r="BL2674" s="33">
        <v>72.159090000000006</v>
      </c>
      <c r="BM2674" s="33">
        <v>75.818179999999998</v>
      </c>
      <c r="BN2674" s="33">
        <v>79.909090000000006</v>
      </c>
      <c r="BO2674" s="33">
        <v>83.454539999999994</v>
      </c>
      <c r="BP2674" s="33">
        <v>86.795460000000006</v>
      </c>
      <c r="BQ2674" s="33">
        <v>90.488640000000004</v>
      </c>
      <c r="BR2674" s="33">
        <v>93.829539999999994</v>
      </c>
      <c r="BS2674" s="33">
        <v>96.159090000000006</v>
      </c>
      <c r="BT2674" s="33">
        <v>97.931820000000002</v>
      </c>
      <c r="BU2674" s="33">
        <v>99.159090000000006</v>
      </c>
      <c r="BV2674" s="33">
        <v>99.363640000000004</v>
      </c>
      <c r="BW2674" s="33">
        <v>98.806820000000002</v>
      </c>
      <c r="BX2674" s="33">
        <v>96.772729999999996</v>
      </c>
      <c r="BY2674" s="33">
        <v>92.886359999999996</v>
      </c>
      <c r="BZ2674" s="33">
        <v>87.818179999999998</v>
      </c>
      <c r="CA2674" s="33">
        <v>84.011359999999996</v>
      </c>
      <c r="CB2674" s="33">
        <v>82.147729999999996</v>
      </c>
      <c r="CC2674" s="33">
        <v>79.897729999999996</v>
      </c>
      <c r="DC2674" s="9">
        <v>30.520969999999998</v>
      </c>
      <c r="DD2674" s="9">
        <v>0</v>
      </c>
    </row>
    <row r="2675" spans="1:108" x14ac:dyDescent="0.25">
      <c r="A2675" s="9" t="s">
        <v>42</v>
      </c>
      <c r="B2675" s="9" t="s">
        <v>29</v>
      </c>
      <c r="C2675" s="9" t="s">
        <v>5</v>
      </c>
      <c r="D2675" s="9" t="s">
        <v>39</v>
      </c>
      <c r="E2675" s="9" t="s">
        <v>38</v>
      </c>
      <c r="F2675" s="9">
        <v>2025</v>
      </c>
      <c r="G2675" s="9">
        <v>6</v>
      </c>
      <c r="H2675" s="9"/>
      <c r="BF2675" s="33">
        <v>79.681820000000002</v>
      </c>
      <c r="BG2675" s="33">
        <v>78.125</v>
      </c>
      <c r="BH2675" s="33">
        <v>76.238640000000004</v>
      </c>
      <c r="BI2675" s="33">
        <v>74.579539999999994</v>
      </c>
      <c r="BJ2675" s="33">
        <v>73.522729999999996</v>
      </c>
      <c r="BK2675" s="33">
        <v>72.545460000000006</v>
      </c>
      <c r="BL2675" s="33">
        <v>73.75</v>
      </c>
      <c r="BM2675" s="33">
        <v>77.431820000000002</v>
      </c>
      <c r="BN2675" s="33">
        <v>81.75</v>
      </c>
      <c r="BO2675" s="33">
        <v>84.272729999999996</v>
      </c>
      <c r="BP2675" s="33">
        <v>87.954539999999994</v>
      </c>
      <c r="BQ2675" s="33">
        <v>91.647729999999996</v>
      </c>
      <c r="BR2675" s="33">
        <v>95.386359999999996</v>
      </c>
      <c r="BS2675" s="33">
        <v>97.727270000000004</v>
      </c>
      <c r="BT2675" s="33">
        <v>100.1932</v>
      </c>
      <c r="BU2675" s="33">
        <v>101.86360000000001</v>
      </c>
      <c r="BV2675" s="33">
        <v>102.4205</v>
      </c>
      <c r="BW2675" s="33">
        <v>102.6477</v>
      </c>
      <c r="BX2675" s="33">
        <v>101.2273</v>
      </c>
      <c r="BY2675" s="33">
        <v>98.545460000000006</v>
      </c>
      <c r="BZ2675" s="33">
        <v>94.340909999999994</v>
      </c>
      <c r="CA2675" s="33">
        <v>89.988640000000004</v>
      </c>
      <c r="CB2675" s="33">
        <v>87.306820000000002</v>
      </c>
      <c r="CC2675" s="33">
        <v>85.215909999999994</v>
      </c>
      <c r="DC2675" s="9">
        <v>30.520969999999998</v>
      </c>
      <c r="DD2675" s="9">
        <v>0</v>
      </c>
    </row>
    <row r="2676" spans="1:108" x14ac:dyDescent="0.25">
      <c r="A2676" s="9" t="s">
        <v>42</v>
      </c>
      <c r="B2676" s="9" t="s">
        <v>29</v>
      </c>
      <c r="C2676" s="9" t="s">
        <v>5</v>
      </c>
      <c r="D2676" s="9" t="s">
        <v>39</v>
      </c>
      <c r="E2676" s="9" t="s">
        <v>38</v>
      </c>
      <c r="F2676" s="9">
        <v>2025</v>
      </c>
      <c r="G2676" s="9">
        <v>7</v>
      </c>
      <c r="H2676" s="9"/>
      <c r="BF2676" s="33">
        <v>85.681820000000002</v>
      </c>
      <c r="BG2676" s="33">
        <v>84.420460000000006</v>
      </c>
      <c r="BH2676" s="33">
        <v>83.102270000000004</v>
      </c>
      <c r="BI2676" s="33">
        <v>81.795460000000006</v>
      </c>
      <c r="BJ2676" s="33">
        <v>81.477270000000004</v>
      </c>
      <c r="BK2676" s="33">
        <v>80.784090000000006</v>
      </c>
      <c r="BL2676" s="33">
        <v>79.420460000000006</v>
      </c>
      <c r="BM2676" s="33">
        <v>80.829539999999994</v>
      </c>
      <c r="BN2676" s="33">
        <v>83.477270000000004</v>
      </c>
      <c r="BO2676" s="33">
        <v>86.625</v>
      </c>
      <c r="BP2676" s="33">
        <v>90.318179999999998</v>
      </c>
      <c r="BQ2676" s="33">
        <v>94.363640000000004</v>
      </c>
      <c r="BR2676" s="33">
        <v>98.011359999999996</v>
      </c>
      <c r="BS2676" s="33">
        <v>100.7273</v>
      </c>
      <c r="BT2676" s="33">
        <v>102.9659</v>
      </c>
      <c r="BU2676" s="33">
        <v>104.6818</v>
      </c>
      <c r="BV2676" s="33">
        <v>105.0341</v>
      </c>
      <c r="BW2676" s="33">
        <v>104.875</v>
      </c>
      <c r="BX2676" s="33">
        <v>103.6932</v>
      </c>
      <c r="BY2676" s="33">
        <v>100.875</v>
      </c>
      <c r="BZ2676" s="33">
        <v>96.556820000000002</v>
      </c>
      <c r="CA2676" s="33">
        <v>92.488640000000004</v>
      </c>
      <c r="CB2676" s="33">
        <v>89.045460000000006</v>
      </c>
      <c r="CC2676" s="33">
        <v>87.295460000000006</v>
      </c>
      <c r="DC2676" s="9">
        <v>30.520969999999998</v>
      </c>
      <c r="DD2676" s="9">
        <v>0</v>
      </c>
    </row>
    <row r="2677" spans="1:108" x14ac:dyDescent="0.25">
      <c r="A2677" s="9" t="s">
        <v>42</v>
      </c>
      <c r="B2677" s="9" t="s">
        <v>29</v>
      </c>
      <c r="C2677" s="9" t="s">
        <v>5</v>
      </c>
      <c r="D2677" s="9" t="s">
        <v>39</v>
      </c>
      <c r="E2677" s="9" t="s">
        <v>38</v>
      </c>
      <c r="F2677" s="9">
        <v>2025</v>
      </c>
      <c r="G2677" s="9">
        <v>8</v>
      </c>
      <c r="H2677" s="9"/>
      <c r="BF2677" s="33">
        <v>83.840909999999994</v>
      </c>
      <c r="BG2677" s="33">
        <v>82.693179999999998</v>
      </c>
      <c r="BH2677" s="33">
        <v>81.829539999999994</v>
      </c>
      <c r="BI2677" s="33">
        <v>79.556820000000002</v>
      </c>
      <c r="BJ2677" s="33">
        <v>78.284090000000006</v>
      </c>
      <c r="BK2677" s="33">
        <v>77.261359999999996</v>
      </c>
      <c r="BL2677" s="33">
        <v>76.125</v>
      </c>
      <c r="BM2677" s="33">
        <v>78.397729999999996</v>
      </c>
      <c r="BN2677" s="33">
        <v>83.738640000000004</v>
      </c>
      <c r="BO2677" s="33">
        <v>86.965909999999994</v>
      </c>
      <c r="BP2677" s="33">
        <v>90.329539999999994</v>
      </c>
      <c r="BQ2677" s="33">
        <v>93.375</v>
      </c>
      <c r="BR2677" s="33">
        <v>96.238640000000004</v>
      </c>
      <c r="BS2677" s="33">
        <v>99.409090000000006</v>
      </c>
      <c r="BT2677" s="33">
        <v>101.76139999999999</v>
      </c>
      <c r="BU2677" s="33">
        <v>103.86360000000001</v>
      </c>
      <c r="BV2677" s="33">
        <v>104.48860000000001</v>
      </c>
      <c r="BW2677" s="33">
        <v>104.5455</v>
      </c>
      <c r="BX2677" s="33">
        <v>102.4659</v>
      </c>
      <c r="BY2677" s="33">
        <v>98.079539999999994</v>
      </c>
      <c r="BZ2677" s="33">
        <v>92.079539999999994</v>
      </c>
      <c r="CA2677" s="33">
        <v>88.147729999999996</v>
      </c>
      <c r="CB2677" s="33">
        <v>85.602270000000004</v>
      </c>
      <c r="CC2677" s="33">
        <v>84.454539999999994</v>
      </c>
      <c r="DC2677" s="9">
        <v>30.520969999999998</v>
      </c>
      <c r="DD2677" s="9">
        <v>0</v>
      </c>
    </row>
    <row r="2678" spans="1:108" x14ac:dyDescent="0.25">
      <c r="A2678" s="9" t="s">
        <v>42</v>
      </c>
      <c r="B2678" s="9" t="s">
        <v>29</v>
      </c>
      <c r="C2678" s="9" t="s">
        <v>5</v>
      </c>
      <c r="D2678" s="9" t="s">
        <v>39</v>
      </c>
      <c r="E2678" s="9" t="s">
        <v>38</v>
      </c>
      <c r="F2678" s="9">
        <v>2025</v>
      </c>
      <c r="G2678" s="9">
        <v>9</v>
      </c>
      <c r="H2678" s="9"/>
      <c r="BF2678" s="33">
        <v>78.329539999999994</v>
      </c>
      <c r="BG2678" s="33">
        <v>76.727270000000004</v>
      </c>
      <c r="BH2678" s="33">
        <v>74.806820000000002</v>
      </c>
      <c r="BI2678" s="33">
        <v>73.784090000000006</v>
      </c>
      <c r="BJ2678" s="33">
        <v>73.238640000000004</v>
      </c>
      <c r="BK2678" s="33">
        <v>72.147729999999996</v>
      </c>
      <c r="BL2678" s="33">
        <v>71.306820000000002</v>
      </c>
      <c r="BM2678" s="33">
        <v>71.318179999999998</v>
      </c>
      <c r="BN2678" s="33">
        <v>75.011359999999996</v>
      </c>
      <c r="BO2678" s="33">
        <v>79.25</v>
      </c>
      <c r="BP2678" s="33">
        <v>82.852270000000004</v>
      </c>
      <c r="BQ2678" s="33">
        <v>87.170460000000006</v>
      </c>
      <c r="BR2678" s="33">
        <v>91.068179999999998</v>
      </c>
      <c r="BS2678" s="33">
        <v>94.511359999999996</v>
      </c>
      <c r="BT2678" s="33">
        <v>97</v>
      </c>
      <c r="BU2678" s="33">
        <v>98.704539999999994</v>
      </c>
      <c r="BV2678" s="33">
        <v>99.443179999999998</v>
      </c>
      <c r="BW2678" s="33">
        <v>98.511359999999996</v>
      </c>
      <c r="BX2678" s="33">
        <v>96.852270000000004</v>
      </c>
      <c r="BY2678" s="33">
        <v>92.75</v>
      </c>
      <c r="BZ2678" s="33">
        <v>88.25</v>
      </c>
      <c r="CA2678" s="33">
        <v>84.318179999999998</v>
      </c>
      <c r="CB2678" s="33">
        <v>81.772729999999996</v>
      </c>
      <c r="CC2678" s="33">
        <v>80.386359999999996</v>
      </c>
      <c r="DC2678" s="9">
        <v>30.520969999999998</v>
      </c>
      <c r="DD2678" s="9">
        <v>0</v>
      </c>
    </row>
    <row r="2679" spans="1:108" x14ac:dyDescent="0.25">
      <c r="A2679" s="9" t="s">
        <v>42</v>
      </c>
      <c r="B2679" s="9" t="s">
        <v>29</v>
      </c>
      <c r="C2679" s="9" t="s">
        <v>5</v>
      </c>
      <c r="D2679" s="9" t="s">
        <v>39</v>
      </c>
      <c r="E2679" s="9" t="s">
        <v>38</v>
      </c>
      <c r="F2679" s="9">
        <v>2025</v>
      </c>
      <c r="G2679" s="9">
        <v>10</v>
      </c>
      <c r="H2679" s="9"/>
      <c r="BF2679" s="33">
        <v>73.659090000000006</v>
      </c>
      <c r="BG2679" s="33">
        <v>72</v>
      </c>
      <c r="BH2679" s="33">
        <v>71.329539999999994</v>
      </c>
      <c r="BI2679" s="33">
        <v>70.386359999999996</v>
      </c>
      <c r="BJ2679" s="33">
        <v>68.784090000000006</v>
      </c>
      <c r="BK2679" s="33">
        <v>67.352270000000004</v>
      </c>
      <c r="BL2679" s="33">
        <v>66.693179999999998</v>
      </c>
      <c r="BM2679" s="33">
        <v>66.522729999999996</v>
      </c>
      <c r="BN2679" s="33">
        <v>70.397729999999996</v>
      </c>
      <c r="BO2679" s="33">
        <v>75.102270000000004</v>
      </c>
      <c r="BP2679" s="33">
        <v>80.431820000000002</v>
      </c>
      <c r="BQ2679" s="33">
        <v>84.886359999999996</v>
      </c>
      <c r="BR2679" s="33">
        <v>88.954539999999994</v>
      </c>
      <c r="BS2679" s="33">
        <v>91.840909999999994</v>
      </c>
      <c r="BT2679" s="33">
        <v>94.227270000000004</v>
      </c>
      <c r="BU2679" s="33">
        <v>95.818179999999998</v>
      </c>
      <c r="BV2679" s="33">
        <v>96.465909999999994</v>
      </c>
      <c r="BW2679" s="33">
        <v>95.306820000000002</v>
      </c>
      <c r="BX2679" s="33">
        <v>91.965909999999994</v>
      </c>
      <c r="BY2679" s="33">
        <v>86.522729999999996</v>
      </c>
      <c r="BZ2679" s="33">
        <v>82.022729999999996</v>
      </c>
      <c r="CA2679" s="33">
        <v>79.636359999999996</v>
      </c>
      <c r="CB2679" s="33">
        <v>77.829539999999994</v>
      </c>
      <c r="CC2679" s="33">
        <v>75.113640000000004</v>
      </c>
      <c r="DC2679" s="9">
        <v>30.520969999999998</v>
      </c>
      <c r="DD2679" s="9">
        <v>0</v>
      </c>
    </row>
    <row r="2680" spans="1:108" x14ac:dyDescent="0.25">
      <c r="A2680" s="9" t="s">
        <v>42</v>
      </c>
      <c r="B2680" s="9" t="s">
        <v>29</v>
      </c>
      <c r="C2680" s="9" t="s">
        <v>5</v>
      </c>
      <c r="D2680" s="9" t="s">
        <v>39</v>
      </c>
      <c r="E2680" s="9" t="s">
        <v>38</v>
      </c>
      <c r="F2680" s="9">
        <v>2026</v>
      </c>
      <c r="G2680" s="9">
        <v>5</v>
      </c>
      <c r="H2680" s="9"/>
      <c r="BF2680" s="33">
        <v>79.670460000000006</v>
      </c>
      <c r="BG2680" s="33">
        <v>78.568179999999998</v>
      </c>
      <c r="BH2680" s="33">
        <v>77.113640000000004</v>
      </c>
      <c r="BI2680" s="33">
        <v>75.25</v>
      </c>
      <c r="BJ2680" s="33">
        <v>73.670460000000006</v>
      </c>
      <c r="BK2680" s="33">
        <v>71.477270000000004</v>
      </c>
      <c r="BL2680" s="33">
        <v>72.159090000000006</v>
      </c>
      <c r="BM2680" s="33">
        <v>75.818179999999998</v>
      </c>
      <c r="BN2680" s="33">
        <v>79.909090000000006</v>
      </c>
      <c r="BO2680" s="33">
        <v>83.454539999999994</v>
      </c>
      <c r="BP2680" s="33">
        <v>86.795460000000006</v>
      </c>
      <c r="BQ2680" s="33">
        <v>90.488640000000004</v>
      </c>
      <c r="BR2680" s="33">
        <v>93.829539999999994</v>
      </c>
      <c r="BS2680" s="33">
        <v>96.159090000000006</v>
      </c>
      <c r="BT2680" s="33">
        <v>97.931820000000002</v>
      </c>
      <c r="BU2680" s="33">
        <v>99.159090000000006</v>
      </c>
      <c r="BV2680" s="33">
        <v>99.363640000000004</v>
      </c>
      <c r="BW2680" s="33">
        <v>98.806820000000002</v>
      </c>
      <c r="BX2680" s="33">
        <v>96.772729999999996</v>
      </c>
      <c r="BY2680" s="33">
        <v>92.886359999999996</v>
      </c>
      <c r="BZ2680" s="33">
        <v>87.818179999999998</v>
      </c>
      <c r="CA2680" s="33">
        <v>84.011359999999996</v>
      </c>
      <c r="CB2680" s="33">
        <v>82.147729999999996</v>
      </c>
      <c r="CC2680" s="33">
        <v>79.897729999999996</v>
      </c>
      <c r="DC2680" s="9">
        <v>30.520969999999998</v>
      </c>
      <c r="DD2680" s="9">
        <v>0</v>
      </c>
    </row>
    <row r="2681" spans="1:108" x14ac:dyDescent="0.25">
      <c r="A2681" s="9" t="s">
        <v>42</v>
      </c>
      <c r="B2681" s="9" t="s">
        <v>29</v>
      </c>
      <c r="C2681" s="9" t="s">
        <v>5</v>
      </c>
      <c r="D2681" s="9" t="s">
        <v>39</v>
      </c>
      <c r="E2681" s="9" t="s">
        <v>38</v>
      </c>
      <c r="F2681" s="9">
        <v>2026</v>
      </c>
      <c r="G2681" s="9">
        <v>6</v>
      </c>
      <c r="H2681" s="9"/>
      <c r="BF2681" s="33">
        <v>79.681820000000002</v>
      </c>
      <c r="BG2681" s="33">
        <v>78.125</v>
      </c>
      <c r="BH2681" s="33">
        <v>76.238640000000004</v>
      </c>
      <c r="BI2681" s="33">
        <v>74.579539999999994</v>
      </c>
      <c r="BJ2681" s="33">
        <v>73.522729999999996</v>
      </c>
      <c r="BK2681" s="33">
        <v>72.545460000000006</v>
      </c>
      <c r="BL2681" s="33">
        <v>73.75</v>
      </c>
      <c r="BM2681" s="33">
        <v>77.431820000000002</v>
      </c>
      <c r="BN2681" s="33">
        <v>81.75</v>
      </c>
      <c r="BO2681" s="33">
        <v>84.272729999999996</v>
      </c>
      <c r="BP2681" s="33">
        <v>87.954539999999994</v>
      </c>
      <c r="BQ2681" s="33">
        <v>91.647729999999996</v>
      </c>
      <c r="BR2681" s="33">
        <v>95.386359999999996</v>
      </c>
      <c r="BS2681" s="33">
        <v>97.727270000000004</v>
      </c>
      <c r="BT2681" s="33">
        <v>100.1932</v>
      </c>
      <c r="BU2681" s="33">
        <v>101.86360000000001</v>
      </c>
      <c r="BV2681" s="33">
        <v>102.4205</v>
      </c>
      <c r="BW2681" s="33">
        <v>102.6477</v>
      </c>
      <c r="BX2681" s="33">
        <v>101.2273</v>
      </c>
      <c r="BY2681" s="33">
        <v>98.545460000000006</v>
      </c>
      <c r="BZ2681" s="33">
        <v>94.340909999999994</v>
      </c>
      <c r="CA2681" s="33">
        <v>89.988640000000004</v>
      </c>
      <c r="CB2681" s="33">
        <v>87.306820000000002</v>
      </c>
      <c r="CC2681" s="33">
        <v>85.215909999999994</v>
      </c>
      <c r="DC2681" s="9">
        <v>30.520969999999998</v>
      </c>
      <c r="DD2681" s="9">
        <v>0</v>
      </c>
    </row>
    <row r="2682" spans="1:108" x14ac:dyDescent="0.25">
      <c r="A2682" s="9" t="s">
        <v>42</v>
      </c>
      <c r="B2682" s="9" t="s">
        <v>29</v>
      </c>
      <c r="C2682" s="9" t="s">
        <v>5</v>
      </c>
      <c r="D2682" s="9" t="s">
        <v>39</v>
      </c>
      <c r="E2682" s="9" t="s">
        <v>38</v>
      </c>
      <c r="F2682" s="9">
        <v>2026</v>
      </c>
      <c r="G2682" s="9">
        <v>7</v>
      </c>
      <c r="H2682" s="9"/>
      <c r="BF2682" s="33">
        <v>85.681820000000002</v>
      </c>
      <c r="BG2682" s="33">
        <v>84.420460000000006</v>
      </c>
      <c r="BH2682" s="33">
        <v>83.102270000000004</v>
      </c>
      <c r="BI2682" s="33">
        <v>81.795460000000006</v>
      </c>
      <c r="BJ2682" s="33">
        <v>81.477270000000004</v>
      </c>
      <c r="BK2682" s="33">
        <v>80.784090000000006</v>
      </c>
      <c r="BL2682" s="33">
        <v>79.420460000000006</v>
      </c>
      <c r="BM2682" s="33">
        <v>80.829539999999994</v>
      </c>
      <c r="BN2682" s="33">
        <v>83.477270000000004</v>
      </c>
      <c r="BO2682" s="33">
        <v>86.625</v>
      </c>
      <c r="BP2682" s="33">
        <v>90.318179999999998</v>
      </c>
      <c r="BQ2682" s="33">
        <v>94.363640000000004</v>
      </c>
      <c r="BR2682" s="33">
        <v>98.011359999999996</v>
      </c>
      <c r="BS2682" s="33">
        <v>100.7273</v>
      </c>
      <c r="BT2682" s="33">
        <v>102.9659</v>
      </c>
      <c r="BU2682" s="33">
        <v>104.6818</v>
      </c>
      <c r="BV2682" s="33">
        <v>105.0341</v>
      </c>
      <c r="BW2682" s="33">
        <v>104.875</v>
      </c>
      <c r="BX2682" s="33">
        <v>103.6932</v>
      </c>
      <c r="BY2682" s="33">
        <v>100.875</v>
      </c>
      <c r="BZ2682" s="33">
        <v>96.556820000000002</v>
      </c>
      <c r="CA2682" s="33">
        <v>92.488640000000004</v>
      </c>
      <c r="CB2682" s="33">
        <v>89.045460000000006</v>
      </c>
      <c r="CC2682" s="33">
        <v>87.295460000000006</v>
      </c>
      <c r="DC2682" s="9">
        <v>30.520969999999998</v>
      </c>
      <c r="DD2682" s="9">
        <v>0</v>
      </c>
    </row>
    <row r="2683" spans="1:108" x14ac:dyDescent="0.25">
      <c r="A2683" s="9" t="s">
        <v>42</v>
      </c>
      <c r="B2683" s="9" t="s">
        <v>29</v>
      </c>
      <c r="C2683" s="9" t="s">
        <v>5</v>
      </c>
      <c r="D2683" s="9" t="s">
        <v>39</v>
      </c>
      <c r="E2683" s="9" t="s">
        <v>38</v>
      </c>
      <c r="F2683" s="9">
        <v>2026</v>
      </c>
      <c r="G2683" s="9">
        <v>8</v>
      </c>
      <c r="H2683" s="9"/>
      <c r="BF2683" s="33">
        <v>83.840909999999994</v>
      </c>
      <c r="BG2683" s="33">
        <v>82.693179999999998</v>
      </c>
      <c r="BH2683" s="33">
        <v>81.829539999999994</v>
      </c>
      <c r="BI2683" s="33">
        <v>79.556820000000002</v>
      </c>
      <c r="BJ2683" s="33">
        <v>78.284090000000006</v>
      </c>
      <c r="BK2683" s="33">
        <v>77.261359999999996</v>
      </c>
      <c r="BL2683" s="33">
        <v>76.125</v>
      </c>
      <c r="BM2683" s="33">
        <v>78.397729999999996</v>
      </c>
      <c r="BN2683" s="33">
        <v>83.738640000000004</v>
      </c>
      <c r="BO2683" s="33">
        <v>86.965909999999994</v>
      </c>
      <c r="BP2683" s="33">
        <v>90.329539999999994</v>
      </c>
      <c r="BQ2683" s="33">
        <v>93.375</v>
      </c>
      <c r="BR2683" s="33">
        <v>96.238640000000004</v>
      </c>
      <c r="BS2683" s="33">
        <v>99.409090000000006</v>
      </c>
      <c r="BT2683" s="33">
        <v>101.76139999999999</v>
      </c>
      <c r="BU2683" s="33">
        <v>103.86360000000001</v>
      </c>
      <c r="BV2683" s="33">
        <v>104.48860000000001</v>
      </c>
      <c r="BW2683" s="33">
        <v>104.5455</v>
      </c>
      <c r="BX2683" s="33">
        <v>102.4659</v>
      </c>
      <c r="BY2683" s="33">
        <v>98.079539999999994</v>
      </c>
      <c r="BZ2683" s="33">
        <v>92.079539999999994</v>
      </c>
      <c r="CA2683" s="33">
        <v>88.147729999999996</v>
      </c>
      <c r="CB2683" s="33">
        <v>85.602270000000004</v>
      </c>
      <c r="CC2683" s="33">
        <v>84.454539999999994</v>
      </c>
      <c r="DC2683" s="9">
        <v>30.520969999999998</v>
      </c>
      <c r="DD2683" s="9">
        <v>0</v>
      </c>
    </row>
    <row r="2684" spans="1:108" x14ac:dyDescent="0.25">
      <c r="A2684" s="9" t="s">
        <v>42</v>
      </c>
      <c r="B2684" s="9" t="s">
        <v>29</v>
      </c>
      <c r="C2684" s="9" t="s">
        <v>5</v>
      </c>
      <c r="D2684" s="9" t="s">
        <v>39</v>
      </c>
      <c r="E2684" s="9" t="s">
        <v>38</v>
      </c>
      <c r="F2684" s="9">
        <v>2026</v>
      </c>
      <c r="G2684" s="9">
        <v>9</v>
      </c>
      <c r="H2684" s="9"/>
      <c r="BF2684" s="33">
        <v>78.329539999999994</v>
      </c>
      <c r="BG2684" s="33">
        <v>76.727270000000004</v>
      </c>
      <c r="BH2684" s="33">
        <v>74.806820000000002</v>
      </c>
      <c r="BI2684" s="33">
        <v>73.784090000000006</v>
      </c>
      <c r="BJ2684" s="33">
        <v>73.238640000000004</v>
      </c>
      <c r="BK2684" s="33">
        <v>72.147729999999996</v>
      </c>
      <c r="BL2684" s="33">
        <v>71.306820000000002</v>
      </c>
      <c r="BM2684" s="33">
        <v>71.318179999999998</v>
      </c>
      <c r="BN2684" s="33">
        <v>75.011359999999996</v>
      </c>
      <c r="BO2684" s="33">
        <v>79.25</v>
      </c>
      <c r="BP2684" s="33">
        <v>82.852270000000004</v>
      </c>
      <c r="BQ2684" s="33">
        <v>87.170460000000006</v>
      </c>
      <c r="BR2684" s="33">
        <v>91.068179999999998</v>
      </c>
      <c r="BS2684" s="33">
        <v>94.511359999999996</v>
      </c>
      <c r="BT2684" s="33">
        <v>97</v>
      </c>
      <c r="BU2684" s="33">
        <v>98.704539999999994</v>
      </c>
      <c r="BV2684" s="33">
        <v>99.443179999999998</v>
      </c>
      <c r="BW2684" s="33">
        <v>98.511359999999996</v>
      </c>
      <c r="BX2684" s="33">
        <v>96.852270000000004</v>
      </c>
      <c r="BY2684" s="33">
        <v>92.75</v>
      </c>
      <c r="BZ2684" s="33">
        <v>88.25</v>
      </c>
      <c r="CA2684" s="33">
        <v>84.318179999999998</v>
      </c>
      <c r="CB2684" s="33">
        <v>81.772729999999996</v>
      </c>
      <c r="CC2684" s="33">
        <v>80.386359999999996</v>
      </c>
      <c r="DC2684" s="9">
        <v>30.520969999999998</v>
      </c>
      <c r="DD2684" s="9">
        <v>0</v>
      </c>
    </row>
    <row r="2685" spans="1:108" x14ac:dyDescent="0.25">
      <c r="A2685" s="9" t="s">
        <v>42</v>
      </c>
      <c r="B2685" s="9" t="s">
        <v>29</v>
      </c>
      <c r="C2685" s="9" t="s">
        <v>5</v>
      </c>
      <c r="D2685" s="9" t="s">
        <v>39</v>
      </c>
      <c r="E2685" s="9" t="s">
        <v>38</v>
      </c>
      <c r="F2685" s="9">
        <v>2026</v>
      </c>
      <c r="G2685" s="9">
        <v>10</v>
      </c>
      <c r="H2685" s="9"/>
      <c r="BF2685" s="33">
        <v>73.659090000000006</v>
      </c>
      <c r="BG2685" s="33">
        <v>72</v>
      </c>
      <c r="BH2685" s="33">
        <v>71.329539999999994</v>
      </c>
      <c r="BI2685" s="33">
        <v>70.386359999999996</v>
      </c>
      <c r="BJ2685" s="33">
        <v>68.784090000000006</v>
      </c>
      <c r="BK2685" s="33">
        <v>67.352270000000004</v>
      </c>
      <c r="BL2685" s="33">
        <v>66.693179999999998</v>
      </c>
      <c r="BM2685" s="33">
        <v>66.522729999999996</v>
      </c>
      <c r="BN2685" s="33">
        <v>70.397729999999996</v>
      </c>
      <c r="BO2685" s="33">
        <v>75.102270000000004</v>
      </c>
      <c r="BP2685" s="33">
        <v>80.431820000000002</v>
      </c>
      <c r="BQ2685" s="33">
        <v>84.886359999999996</v>
      </c>
      <c r="BR2685" s="33">
        <v>88.954539999999994</v>
      </c>
      <c r="BS2685" s="33">
        <v>91.840909999999994</v>
      </c>
      <c r="BT2685" s="33">
        <v>94.227270000000004</v>
      </c>
      <c r="BU2685" s="33">
        <v>95.818179999999998</v>
      </c>
      <c r="BV2685" s="33">
        <v>96.465909999999994</v>
      </c>
      <c r="BW2685" s="33">
        <v>95.306820000000002</v>
      </c>
      <c r="BX2685" s="33">
        <v>91.965909999999994</v>
      </c>
      <c r="BY2685" s="33">
        <v>86.522729999999996</v>
      </c>
      <c r="BZ2685" s="33">
        <v>82.022729999999996</v>
      </c>
      <c r="CA2685" s="33">
        <v>79.636359999999996</v>
      </c>
      <c r="CB2685" s="33">
        <v>77.829539999999994</v>
      </c>
      <c r="CC2685" s="33">
        <v>75.113640000000004</v>
      </c>
      <c r="DC2685" s="9">
        <v>30.520969999999998</v>
      </c>
      <c r="DD2685" s="9">
        <v>0</v>
      </c>
    </row>
    <row r="2686" spans="1:108" x14ac:dyDescent="0.25">
      <c r="A2686" s="9" t="s">
        <v>42</v>
      </c>
      <c r="B2686" s="9" t="s">
        <v>29</v>
      </c>
      <c r="C2686" s="9" t="s">
        <v>5</v>
      </c>
      <c r="D2686" s="9" t="s">
        <v>39</v>
      </c>
      <c r="E2686" s="9" t="s">
        <v>36</v>
      </c>
      <c r="F2686" s="9">
        <v>2016</v>
      </c>
      <c r="H2686" s="9"/>
      <c r="BF2686" s="33">
        <v>81.883520000000004</v>
      </c>
      <c r="BG2686" s="33">
        <v>80.491479999999996</v>
      </c>
      <c r="BH2686" s="33">
        <v>78.994320000000002</v>
      </c>
      <c r="BI2686" s="33">
        <v>77.428979999999996</v>
      </c>
      <c r="BJ2686" s="33">
        <v>76.630679999999998</v>
      </c>
      <c r="BK2686" s="33">
        <v>75.684659999999994</v>
      </c>
      <c r="BL2686" s="33">
        <v>75.150570000000002</v>
      </c>
      <c r="BM2686" s="33">
        <v>76.994320000000002</v>
      </c>
      <c r="BN2686" s="33">
        <v>80.994320000000002</v>
      </c>
      <c r="BO2686" s="33">
        <v>84.278409999999994</v>
      </c>
      <c r="BP2686" s="33">
        <v>87.863640000000004</v>
      </c>
      <c r="BQ2686" s="33">
        <v>91.639210000000006</v>
      </c>
      <c r="BR2686" s="33">
        <v>95.176140000000004</v>
      </c>
      <c r="BS2686" s="33">
        <v>98.093760000000003</v>
      </c>
      <c r="BT2686" s="33">
        <v>100.4802</v>
      </c>
      <c r="BU2686" s="33">
        <v>102.27849999999999</v>
      </c>
      <c r="BV2686" s="33">
        <v>102.8466</v>
      </c>
      <c r="BW2686" s="33">
        <v>102.64490000000001</v>
      </c>
      <c r="BX2686" s="33">
        <v>101.05970000000001</v>
      </c>
      <c r="BY2686" s="33">
        <v>97.5625</v>
      </c>
      <c r="BZ2686" s="33">
        <v>92.806820000000002</v>
      </c>
      <c r="CA2686" s="33">
        <v>88.735789999999994</v>
      </c>
      <c r="CB2686" s="33">
        <v>85.931820000000002</v>
      </c>
      <c r="CC2686" s="33">
        <v>84.338070000000002</v>
      </c>
      <c r="DC2686" s="9">
        <v>30.520969999999998</v>
      </c>
      <c r="DD2686" s="9">
        <v>0</v>
      </c>
    </row>
    <row r="2687" spans="1:108" x14ac:dyDescent="0.25">
      <c r="A2687" s="9" t="s">
        <v>42</v>
      </c>
      <c r="B2687" s="9" t="s">
        <v>29</v>
      </c>
      <c r="C2687" s="9" t="s">
        <v>5</v>
      </c>
      <c r="D2687" s="9" t="s">
        <v>39</v>
      </c>
      <c r="E2687" s="9" t="s">
        <v>36</v>
      </c>
      <c r="F2687" s="9">
        <v>2017</v>
      </c>
      <c r="H2687" s="9"/>
      <c r="BF2687" s="33">
        <v>81.883520000000004</v>
      </c>
      <c r="BG2687" s="33">
        <v>80.491479999999996</v>
      </c>
      <c r="BH2687" s="33">
        <v>78.994320000000002</v>
      </c>
      <c r="BI2687" s="33">
        <v>77.428979999999996</v>
      </c>
      <c r="BJ2687" s="33">
        <v>76.630679999999998</v>
      </c>
      <c r="BK2687" s="33">
        <v>75.684659999999994</v>
      </c>
      <c r="BL2687" s="33">
        <v>75.150570000000002</v>
      </c>
      <c r="BM2687" s="33">
        <v>76.994320000000002</v>
      </c>
      <c r="BN2687" s="33">
        <v>80.994320000000002</v>
      </c>
      <c r="BO2687" s="33">
        <v>84.278409999999994</v>
      </c>
      <c r="BP2687" s="33">
        <v>87.863640000000004</v>
      </c>
      <c r="BQ2687" s="33">
        <v>91.639210000000006</v>
      </c>
      <c r="BR2687" s="33">
        <v>95.176140000000004</v>
      </c>
      <c r="BS2687" s="33">
        <v>98.093760000000003</v>
      </c>
      <c r="BT2687" s="33">
        <v>100.4802</v>
      </c>
      <c r="BU2687" s="33">
        <v>102.27849999999999</v>
      </c>
      <c r="BV2687" s="33">
        <v>102.8466</v>
      </c>
      <c r="BW2687" s="33">
        <v>102.64490000000001</v>
      </c>
      <c r="BX2687" s="33">
        <v>101.05970000000001</v>
      </c>
      <c r="BY2687" s="33">
        <v>97.5625</v>
      </c>
      <c r="BZ2687" s="33">
        <v>92.806820000000002</v>
      </c>
      <c r="CA2687" s="33">
        <v>88.735789999999994</v>
      </c>
      <c r="CB2687" s="33">
        <v>85.931820000000002</v>
      </c>
      <c r="CC2687" s="33">
        <v>84.338070000000002</v>
      </c>
      <c r="DC2687" s="9">
        <v>30.520969999999998</v>
      </c>
      <c r="DD2687" s="9">
        <v>0</v>
      </c>
    </row>
    <row r="2688" spans="1:108" x14ac:dyDescent="0.25">
      <c r="A2688" s="9" t="s">
        <v>42</v>
      </c>
      <c r="B2688" s="9" t="s">
        <v>29</v>
      </c>
      <c r="C2688" s="9" t="s">
        <v>5</v>
      </c>
      <c r="D2688" s="9" t="s">
        <v>39</v>
      </c>
      <c r="E2688" s="9" t="s">
        <v>36</v>
      </c>
      <c r="F2688" s="9">
        <v>2018</v>
      </c>
      <c r="H2688" s="9"/>
      <c r="BF2688" s="33">
        <v>81.883520000000004</v>
      </c>
      <c r="BG2688" s="33">
        <v>80.491479999999996</v>
      </c>
      <c r="BH2688" s="33">
        <v>78.994320000000002</v>
      </c>
      <c r="BI2688" s="33">
        <v>77.428979999999996</v>
      </c>
      <c r="BJ2688" s="33">
        <v>76.630679999999998</v>
      </c>
      <c r="BK2688" s="33">
        <v>75.684659999999994</v>
      </c>
      <c r="BL2688" s="33">
        <v>75.150570000000002</v>
      </c>
      <c r="BM2688" s="33">
        <v>76.994320000000002</v>
      </c>
      <c r="BN2688" s="33">
        <v>80.994320000000002</v>
      </c>
      <c r="BO2688" s="33">
        <v>84.278409999999994</v>
      </c>
      <c r="BP2688" s="33">
        <v>87.863640000000004</v>
      </c>
      <c r="BQ2688" s="33">
        <v>91.639210000000006</v>
      </c>
      <c r="BR2688" s="33">
        <v>95.176140000000004</v>
      </c>
      <c r="BS2688" s="33">
        <v>98.093760000000003</v>
      </c>
      <c r="BT2688" s="33">
        <v>100.4802</v>
      </c>
      <c r="BU2688" s="33">
        <v>102.27849999999999</v>
      </c>
      <c r="BV2688" s="33">
        <v>102.8466</v>
      </c>
      <c r="BW2688" s="33">
        <v>102.64490000000001</v>
      </c>
      <c r="BX2688" s="33">
        <v>101.05970000000001</v>
      </c>
      <c r="BY2688" s="33">
        <v>97.5625</v>
      </c>
      <c r="BZ2688" s="33">
        <v>92.806820000000002</v>
      </c>
      <c r="CA2688" s="33">
        <v>88.735789999999994</v>
      </c>
      <c r="CB2688" s="33">
        <v>85.931820000000002</v>
      </c>
      <c r="CC2688" s="33">
        <v>84.338070000000002</v>
      </c>
      <c r="DC2688" s="9">
        <v>30.520969999999998</v>
      </c>
      <c r="DD2688" s="9">
        <v>0</v>
      </c>
    </row>
    <row r="2689" spans="1:108" x14ac:dyDescent="0.25">
      <c r="A2689" s="9" t="s">
        <v>42</v>
      </c>
      <c r="B2689" s="9" t="s">
        <v>29</v>
      </c>
      <c r="C2689" s="9" t="s">
        <v>5</v>
      </c>
      <c r="D2689" s="9" t="s">
        <v>39</v>
      </c>
      <c r="E2689" s="9" t="s">
        <v>36</v>
      </c>
      <c r="F2689" s="9">
        <v>2019</v>
      </c>
      <c r="H2689" s="9"/>
      <c r="BF2689" s="33">
        <v>81.883520000000004</v>
      </c>
      <c r="BG2689" s="33">
        <v>80.491479999999996</v>
      </c>
      <c r="BH2689" s="33">
        <v>78.994320000000002</v>
      </c>
      <c r="BI2689" s="33">
        <v>77.428979999999996</v>
      </c>
      <c r="BJ2689" s="33">
        <v>76.630679999999998</v>
      </c>
      <c r="BK2689" s="33">
        <v>75.684659999999994</v>
      </c>
      <c r="BL2689" s="33">
        <v>75.150570000000002</v>
      </c>
      <c r="BM2689" s="33">
        <v>76.994320000000002</v>
      </c>
      <c r="BN2689" s="33">
        <v>80.994320000000002</v>
      </c>
      <c r="BO2689" s="33">
        <v>84.278409999999994</v>
      </c>
      <c r="BP2689" s="33">
        <v>87.863640000000004</v>
      </c>
      <c r="BQ2689" s="33">
        <v>91.639210000000006</v>
      </c>
      <c r="BR2689" s="33">
        <v>95.176140000000004</v>
      </c>
      <c r="BS2689" s="33">
        <v>98.093760000000003</v>
      </c>
      <c r="BT2689" s="33">
        <v>100.4802</v>
      </c>
      <c r="BU2689" s="33">
        <v>102.27849999999999</v>
      </c>
      <c r="BV2689" s="33">
        <v>102.8466</v>
      </c>
      <c r="BW2689" s="33">
        <v>102.64490000000001</v>
      </c>
      <c r="BX2689" s="33">
        <v>101.05970000000001</v>
      </c>
      <c r="BY2689" s="33">
        <v>97.5625</v>
      </c>
      <c r="BZ2689" s="33">
        <v>92.806820000000002</v>
      </c>
      <c r="CA2689" s="33">
        <v>88.735789999999994</v>
      </c>
      <c r="CB2689" s="33">
        <v>85.931820000000002</v>
      </c>
      <c r="CC2689" s="33">
        <v>84.338070000000002</v>
      </c>
      <c r="DC2689" s="9">
        <v>30.520969999999998</v>
      </c>
      <c r="DD2689" s="9">
        <v>0</v>
      </c>
    </row>
    <row r="2690" spans="1:108" x14ac:dyDescent="0.25">
      <c r="A2690" s="9" t="s">
        <v>42</v>
      </c>
      <c r="B2690" s="9" t="s">
        <v>29</v>
      </c>
      <c r="C2690" s="9" t="s">
        <v>5</v>
      </c>
      <c r="D2690" s="9" t="s">
        <v>39</v>
      </c>
      <c r="E2690" s="9" t="s">
        <v>36</v>
      </c>
      <c r="F2690" s="9">
        <v>2020</v>
      </c>
      <c r="H2690" s="9"/>
      <c r="BF2690" s="33">
        <v>81.883520000000004</v>
      </c>
      <c r="BG2690" s="33">
        <v>80.491479999999996</v>
      </c>
      <c r="BH2690" s="33">
        <v>78.994320000000002</v>
      </c>
      <c r="BI2690" s="33">
        <v>77.428979999999996</v>
      </c>
      <c r="BJ2690" s="33">
        <v>76.630679999999998</v>
      </c>
      <c r="BK2690" s="33">
        <v>75.684659999999994</v>
      </c>
      <c r="BL2690" s="33">
        <v>75.150570000000002</v>
      </c>
      <c r="BM2690" s="33">
        <v>76.994320000000002</v>
      </c>
      <c r="BN2690" s="33">
        <v>80.994320000000002</v>
      </c>
      <c r="BO2690" s="33">
        <v>84.278409999999994</v>
      </c>
      <c r="BP2690" s="33">
        <v>87.863640000000004</v>
      </c>
      <c r="BQ2690" s="33">
        <v>91.639210000000006</v>
      </c>
      <c r="BR2690" s="33">
        <v>95.176140000000004</v>
      </c>
      <c r="BS2690" s="33">
        <v>98.093760000000003</v>
      </c>
      <c r="BT2690" s="33">
        <v>100.4802</v>
      </c>
      <c r="BU2690" s="33">
        <v>102.27849999999999</v>
      </c>
      <c r="BV2690" s="33">
        <v>102.8466</v>
      </c>
      <c r="BW2690" s="33">
        <v>102.64490000000001</v>
      </c>
      <c r="BX2690" s="33">
        <v>101.05970000000001</v>
      </c>
      <c r="BY2690" s="33">
        <v>97.5625</v>
      </c>
      <c r="BZ2690" s="33">
        <v>92.806820000000002</v>
      </c>
      <c r="CA2690" s="33">
        <v>88.735789999999994</v>
      </c>
      <c r="CB2690" s="33">
        <v>85.931820000000002</v>
      </c>
      <c r="CC2690" s="33">
        <v>84.338070000000002</v>
      </c>
      <c r="DC2690" s="9">
        <v>30.520969999999998</v>
      </c>
      <c r="DD2690" s="9">
        <v>0</v>
      </c>
    </row>
    <row r="2691" spans="1:108" x14ac:dyDescent="0.25">
      <c r="A2691" s="9" t="s">
        <v>42</v>
      </c>
      <c r="B2691" s="9" t="s">
        <v>29</v>
      </c>
      <c r="C2691" s="9" t="s">
        <v>5</v>
      </c>
      <c r="D2691" s="9" t="s">
        <v>39</v>
      </c>
      <c r="E2691" s="9" t="s">
        <v>36</v>
      </c>
      <c r="F2691" s="9">
        <v>2021</v>
      </c>
      <c r="H2691" s="9"/>
      <c r="BF2691" s="33">
        <v>81.883520000000004</v>
      </c>
      <c r="BG2691" s="33">
        <v>80.491479999999996</v>
      </c>
      <c r="BH2691" s="33">
        <v>78.994320000000002</v>
      </c>
      <c r="BI2691" s="33">
        <v>77.428979999999996</v>
      </c>
      <c r="BJ2691" s="33">
        <v>76.630679999999998</v>
      </c>
      <c r="BK2691" s="33">
        <v>75.684659999999994</v>
      </c>
      <c r="BL2691" s="33">
        <v>75.150570000000002</v>
      </c>
      <c r="BM2691" s="33">
        <v>76.994320000000002</v>
      </c>
      <c r="BN2691" s="33">
        <v>80.994320000000002</v>
      </c>
      <c r="BO2691" s="33">
        <v>84.278409999999994</v>
      </c>
      <c r="BP2691" s="33">
        <v>87.863640000000004</v>
      </c>
      <c r="BQ2691" s="33">
        <v>91.639210000000006</v>
      </c>
      <c r="BR2691" s="33">
        <v>95.176140000000004</v>
      </c>
      <c r="BS2691" s="33">
        <v>98.093760000000003</v>
      </c>
      <c r="BT2691" s="33">
        <v>100.4802</v>
      </c>
      <c r="BU2691" s="33">
        <v>102.27849999999999</v>
      </c>
      <c r="BV2691" s="33">
        <v>102.8466</v>
      </c>
      <c r="BW2691" s="33">
        <v>102.64490000000001</v>
      </c>
      <c r="BX2691" s="33">
        <v>101.05970000000001</v>
      </c>
      <c r="BY2691" s="33">
        <v>97.5625</v>
      </c>
      <c r="BZ2691" s="33">
        <v>92.806820000000002</v>
      </c>
      <c r="CA2691" s="33">
        <v>88.735789999999994</v>
      </c>
      <c r="CB2691" s="33">
        <v>85.931820000000002</v>
      </c>
      <c r="CC2691" s="33">
        <v>84.338070000000002</v>
      </c>
      <c r="DC2691" s="9">
        <v>30.520969999999998</v>
      </c>
      <c r="DD2691" s="9">
        <v>0</v>
      </c>
    </row>
    <row r="2692" spans="1:108" x14ac:dyDescent="0.25">
      <c r="A2692" s="9" t="s">
        <v>42</v>
      </c>
      <c r="B2692" s="9" t="s">
        <v>29</v>
      </c>
      <c r="C2692" s="9" t="s">
        <v>5</v>
      </c>
      <c r="D2692" s="9" t="s">
        <v>39</v>
      </c>
      <c r="E2692" s="9" t="s">
        <v>36</v>
      </c>
      <c r="F2692" s="9">
        <v>2022</v>
      </c>
      <c r="H2692" s="9"/>
      <c r="BF2692" s="33">
        <v>81.883520000000004</v>
      </c>
      <c r="BG2692" s="33">
        <v>80.491479999999996</v>
      </c>
      <c r="BH2692" s="33">
        <v>78.994320000000002</v>
      </c>
      <c r="BI2692" s="33">
        <v>77.428979999999996</v>
      </c>
      <c r="BJ2692" s="33">
        <v>76.630679999999998</v>
      </c>
      <c r="BK2692" s="33">
        <v>75.684659999999994</v>
      </c>
      <c r="BL2692" s="33">
        <v>75.150570000000002</v>
      </c>
      <c r="BM2692" s="33">
        <v>76.994320000000002</v>
      </c>
      <c r="BN2692" s="33">
        <v>80.994320000000002</v>
      </c>
      <c r="BO2692" s="33">
        <v>84.278409999999994</v>
      </c>
      <c r="BP2692" s="33">
        <v>87.863640000000004</v>
      </c>
      <c r="BQ2692" s="33">
        <v>91.639210000000006</v>
      </c>
      <c r="BR2692" s="33">
        <v>95.176140000000004</v>
      </c>
      <c r="BS2692" s="33">
        <v>98.093760000000003</v>
      </c>
      <c r="BT2692" s="33">
        <v>100.4802</v>
      </c>
      <c r="BU2692" s="33">
        <v>102.27849999999999</v>
      </c>
      <c r="BV2692" s="33">
        <v>102.8466</v>
      </c>
      <c r="BW2692" s="33">
        <v>102.64490000000001</v>
      </c>
      <c r="BX2692" s="33">
        <v>101.05970000000001</v>
      </c>
      <c r="BY2692" s="33">
        <v>97.5625</v>
      </c>
      <c r="BZ2692" s="33">
        <v>92.806820000000002</v>
      </c>
      <c r="CA2692" s="33">
        <v>88.735789999999994</v>
      </c>
      <c r="CB2692" s="33">
        <v>85.931820000000002</v>
      </c>
      <c r="CC2692" s="33">
        <v>84.338070000000002</v>
      </c>
      <c r="DC2692" s="9">
        <v>30.520969999999998</v>
      </c>
      <c r="DD2692" s="9">
        <v>0</v>
      </c>
    </row>
    <row r="2693" spans="1:108" x14ac:dyDescent="0.25">
      <c r="A2693" s="9" t="s">
        <v>42</v>
      </c>
      <c r="B2693" s="9" t="s">
        <v>29</v>
      </c>
      <c r="C2693" s="9" t="s">
        <v>5</v>
      </c>
      <c r="D2693" s="9" t="s">
        <v>39</v>
      </c>
      <c r="E2693" s="9" t="s">
        <v>36</v>
      </c>
      <c r="F2693" s="9">
        <v>2023</v>
      </c>
      <c r="H2693" s="9"/>
      <c r="BF2693" s="33">
        <v>81.883520000000004</v>
      </c>
      <c r="BG2693" s="33">
        <v>80.491479999999996</v>
      </c>
      <c r="BH2693" s="33">
        <v>78.994320000000002</v>
      </c>
      <c r="BI2693" s="33">
        <v>77.428979999999996</v>
      </c>
      <c r="BJ2693" s="33">
        <v>76.630679999999998</v>
      </c>
      <c r="BK2693" s="33">
        <v>75.684659999999994</v>
      </c>
      <c r="BL2693" s="33">
        <v>75.150570000000002</v>
      </c>
      <c r="BM2693" s="33">
        <v>76.994320000000002</v>
      </c>
      <c r="BN2693" s="33">
        <v>80.994320000000002</v>
      </c>
      <c r="BO2693" s="33">
        <v>84.278409999999994</v>
      </c>
      <c r="BP2693" s="33">
        <v>87.863640000000004</v>
      </c>
      <c r="BQ2693" s="33">
        <v>91.639210000000006</v>
      </c>
      <c r="BR2693" s="33">
        <v>95.176140000000004</v>
      </c>
      <c r="BS2693" s="33">
        <v>98.093760000000003</v>
      </c>
      <c r="BT2693" s="33">
        <v>100.4802</v>
      </c>
      <c r="BU2693" s="33">
        <v>102.27849999999999</v>
      </c>
      <c r="BV2693" s="33">
        <v>102.8466</v>
      </c>
      <c r="BW2693" s="33">
        <v>102.64490000000001</v>
      </c>
      <c r="BX2693" s="33">
        <v>101.05970000000001</v>
      </c>
      <c r="BY2693" s="33">
        <v>97.5625</v>
      </c>
      <c r="BZ2693" s="33">
        <v>92.806820000000002</v>
      </c>
      <c r="CA2693" s="33">
        <v>88.735789999999994</v>
      </c>
      <c r="CB2693" s="33">
        <v>85.931820000000002</v>
      </c>
      <c r="CC2693" s="33">
        <v>84.338070000000002</v>
      </c>
      <c r="DC2693" s="9">
        <v>30.520969999999998</v>
      </c>
      <c r="DD2693" s="9">
        <v>0</v>
      </c>
    </row>
    <row r="2694" spans="1:108" x14ac:dyDescent="0.25">
      <c r="A2694" s="9" t="s">
        <v>42</v>
      </c>
      <c r="B2694" s="9" t="s">
        <v>29</v>
      </c>
      <c r="C2694" s="9" t="s">
        <v>5</v>
      </c>
      <c r="D2694" s="9" t="s">
        <v>39</v>
      </c>
      <c r="E2694" s="9" t="s">
        <v>36</v>
      </c>
      <c r="F2694" s="9">
        <v>2024</v>
      </c>
      <c r="H2694" s="9"/>
      <c r="BF2694" s="33">
        <v>81.883520000000004</v>
      </c>
      <c r="BG2694" s="33">
        <v>80.491479999999996</v>
      </c>
      <c r="BH2694" s="33">
        <v>78.994320000000002</v>
      </c>
      <c r="BI2694" s="33">
        <v>77.428979999999996</v>
      </c>
      <c r="BJ2694" s="33">
        <v>76.630679999999998</v>
      </c>
      <c r="BK2694" s="33">
        <v>75.684659999999994</v>
      </c>
      <c r="BL2694" s="33">
        <v>75.150570000000002</v>
      </c>
      <c r="BM2694" s="33">
        <v>76.994320000000002</v>
      </c>
      <c r="BN2694" s="33">
        <v>80.994320000000002</v>
      </c>
      <c r="BO2694" s="33">
        <v>84.278409999999994</v>
      </c>
      <c r="BP2694" s="33">
        <v>87.863640000000004</v>
      </c>
      <c r="BQ2694" s="33">
        <v>91.639210000000006</v>
      </c>
      <c r="BR2694" s="33">
        <v>95.176140000000004</v>
      </c>
      <c r="BS2694" s="33">
        <v>98.093760000000003</v>
      </c>
      <c r="BT2694" s="33">
        <v>100.4802</v>
      </c>
      <c r="BU2694" s="33">
        <v>102.27849999999999</v>
      </c>
      <c r="BV2694" s="33">
        <v>102.8466</v>
      </c>
      <c r="BW2694" s="33">
        <v>102.64490000000001</v>
      </c>
      <c r="BX2694" s="33">
        <v>101.05970000000001</v>
      </c>
      <c r="BY2694" s="33">
        <v>97.5625</v>
      </c>
      <c r="BZ2694" s="33">
        <v>92.806820000000002</v>
      </c>
      <c r="CA2694" s="33">
        <v>88.735789999999994</v>
      </c>
      <c r="CB2694" s="33">
        <v>85.931820000000002</v>
      </c>
      <c r="CC2694" s="33">
        <v>84.338070000000002</v>
      </c>
      <c r="DC2694" s="9">
        <v>30.520969999999998</v>
      </c>
      <c r="DD2694" s="9">
        <v>0</v>
      </c>
    </row>
    <row r="2695" spans="1:108" x14ac:dyDescent="0.25">
      <c r="A2695" s="9" t="s">
        <v>42</v>
      </c>
      <c r="B2695" s="9" t="s">
        <v>29</v>
      </c>
      <c r="C2695" s="9" t="s">
        <v>5</v>
      </c>
      <c r="D2695" s="9" t="s">
        <v>39</v>
      </c>
      <c r="E2695" s="9" t="s">
        <v>36</v>
      </c>
      <c r="F2695" s="9">
        <v>2025</v>
      </c>
      <c r="H2695" s="9"/>
      <c r="BF2695" s="33">
        <v>81.883520000000004</v>
      </c>
      <c r="BG2695" s="33">
        <v>80.491479999999996</v>
      </c>
      <c r="BH2695" s="33">
        <v>78.994320000000002</v>
      </c>
      <c r="BI2695" s="33">
        <v>77.428979999999996</v>
      </c>
      <c r="BJ2695" s="33">
        <v>76.630679999999998</v>
      </c>
      <c r="BK2695" s="33">
        <v>75.684659999999994</v>
      </c>
      <c r="BL2695" s="33">
        <v>75.150570000000002</v>
      </c>
      <c r="BM2695" s="33">
        <v>76.994320000000002</v>
      </c>
      <c r="BN2695" s="33">
        <v>80.994320000000002</v>
      </c>
      <c r="BO2695" s="33">
        <v>84.278409999999994</v>
      </c>
      <c r="BP2695" s="33">
        <v>87.863640000000004</v>
      </c>
      <c r="BQ2695" s="33">
        <v>91.639210000000006</v>
      </c>
      <c r="BR2695" s="33">
        <v>95.176140000000004</v>
      </c>
      <c r="BS2695" s="33">
        <v>98.093760000000003</v>
      </c>
      <c r="BT2695" s="33">
        <v>100.4802</v>
      </c>
      <c r="BU2695" s="33">
        <v>102.27849999999999</v>
      </c>
      <c r="BV2695" s="33">
        <v>102.8466</v>
      </c>
      <c r="BW2695" s="33">
        <v>102.64490000000001</v>
      </c>
      <c r="BX2695" s="33">
        <v>101.05970000000001</v>
      </c>
      <c r="BY2695" s="33">
        <v>97.5625</v>
      </c>
      <c r="BZ2695" s="33">
        <v>92.806820000000002</v>
      </c>
      <c r="CA2695" s="33">
        <v>88.735789999999994</v>
      </c>
      <c r="CB2695" s="33">
        <v>85.931820000000002</v>
      </c>
      <c r="CC2695" s="33">
        <v>84.338070000000002</v>
      </c>
      <c r="DC2695" s="9">
        <v>30.520969999999998</v>
      </c>
      <c r="DD2695" s="9">
        <v>0</v>
      </c>
    </row>
    <row r="2696" spans="1:108" x14ac:dyDescent="0.25">
      <c r="A2696" s="9" t="s">
        <v>42</v>
      </c>
      <c r="B2696" s="9" t="s">
        <v>29</v>
      </c>
      <c r="C2696" s="9" t="s">
        <v>5</v>
      </c>
      <c r="D2696" s="9" t="s">
        <v>39</v>
      </c>
      <c r="E2696" s="9" t="s">
        <v>36</v>
      </c>
      <c r="F2696" s="9">
        <v>2026</v>
      </c>
      <c r="H2696" s="9"/>
      <c r="BF2696" s="33">
        <v>81.883520000000004</v>
      </c>
      <c r="BG2696" s="33">
        <v>80.491479999999996</v>
      </c>
      <c r="BH2696" s="33">
        <v>78.994320000000002</v>
      </c>
      <c r="BI2696" s="33">
        <v>77.428979999999996</v>
      </c>
      <c r="BJ2696" s="33">
        <v>76.630679999999998</v>
      </c>
      <c r="BK2696" s="33">
        <v>75.684659999999994</v>
      </c>
      <c r="BL2696" s="33">
        <v>75.150570000000002</v>
      </c>
      <c r="BM2696" s="33">
        <v>76.994320000000002</v>
      </c>
      <c r="BN2696" s="33">
        <v>80.994320000000002</v>
      </c>
      <c r="BO2696" s="33">
        <v>84.278409999999994</v>
      </c>
      <c r="BP2696" s="33">
        <v>87.863640000000004</v>
      </c>
      <c r="BQ2696" s="33">
        <v>91.639210000000006</v>
      </c>
      <c r="BR2696" s="33">
        <v>95.176140000000004</v>
      </c>
      <c r="BS2696" s="33">
        <v>98.093760000000003</v>
      </c>
      <c r="BT2696" s="33">
        <v>100.4802</v>
      </c>
      <c r="BU2696" s="33">
        <v>102.27849999999999</v>
      </c>
      <c r="BV2696" s="33">
        <v>102.8466</v>
      </c>
      <c r="BW2696" s="33">
        <v>102.64490000000001</v>
      </c>
      <c r="BX2696" s="33">
        <v>101.05970000000001</v>
      </c>
      <c r="BY2696" s="33">
        <v>97.5625</v>
      </c>
      <c r="BZ2696" s="33">
        <v>92.806820000000002</v>
      </c>
      <c r="CA2696" s="33">
        <v>88.735789999999994</v>
      </c>
      <c r="CB2696" s="33">
        <v>85.931820000000002</v>
      </c>
      <c r="CC2696" s="33">
        <v>84.338070000000002</v>
      </c>
      <c r="DC2696" s="9">
        <v>30.520969999999998</v>
      </c>
      <c r="DD2696" s="9">
        <v>0</v>
      </c>
    </row>
    <row r="2697" spans="1:108" x14ac:dyDescent="0.25">
      <c r="A2697" s="9" t="s">
        <v>42</v>
      </c>
      <c r="B2697" s="9" t="s">
        <v>29</v>
      </c>
      <c r="C2697" s="9" t="s">
        <v>5</v>
      </c>
      <c r="D2697" s="9" t="s">
        <v>37</v>
      </c>
      <c r="E2697" s="9" t="s">
        <v>38</v>
      </c>
      <c r="F2697" s="9">
        <v>2016</v>
      </c>
      <c r="G2697" s="9">
        <v>5</v>
      </c>
      <c r="H2697" s="9"/>
      <c r="BF2697" s="33">
        <v>71.375</v>
      </c>
      <c r="BG2697" s="33">
        <v>70.215909999999994</v>
      </c>
      <c r="BH2697" s="33">
        <v>68.909090000000006</v>
      </c>
      <c r="BI2697" s="33">
        <v>66.806820000000002</v>
      </c>
      <c r="BJ2697" s="33">
        <v>65.931820000000002</v>
      </c>
      <c r="BK2697" s="33">
        <v>64.75</v>
      </c>
      <c r="BL2697" s="33">
        <v>64.988640000000004</v>
      </c>
      <c r="BM2697" s="33">
        <v>67.75</v>
      </c>
      <c r="BN2697" s="33">
        <v>71.875</v>
      </c>
      <c r="BO2697" s="33">
        <v>76.102270000000004</v>
      </c>
      <c r="BP2697" s="33">
        <v>80.443179999999998</v>
      </c>
      <c r="BQ2697" s="33">
        <v>83.613640000000004</v>
      </c>
      <c r="BR2697" s="33">
        <v>86.784090000000006</v>
      </c>
      <c r="BS2697" s="33">
        <v>89.647729999999996</v>
      </c>
      <c r="BT2697" s="33">
        <v>91.75</v>
      </c>
      <c r="BU2697" s="33">
        <v>92.693179999999998</v>
      </c>
      <c r="BV2697" s="33">
        <v>92.829539999999994</v>
      </c>
      <c r="BW2697" s="33">
        <v>92.522729999999996</v>
      </c>
      <c r="BX2697" s="33">
        <v>90.068179999999998</v>
      </c>
      <c r="BY2697" s="33">
        <v>86.238640000000004</v>
      </c>
      <c r="BZ2697" s="33">
        <v>82.170460000000006</v>
      </c>
      <c r="CA2697" s="33">
        <v>78.056820000000002</v>
      </c>
      <c r="CB2697" s="33">
        <v>74.840909999999994</v>
      </c>
      <c r="CC2697" s="33">
        <v>73.113640000000004</v>
      </c>
      <c r="DC2697" s="9">
        <v>30.520969999999998</v>
      </c>
      <c r="DD2697" s="9">
        <v>0</v>
      </c>
    </row>
    <row r="2698" spans="1:108" x14ac:dyDescent="0.25">
      <c r="A2698" s="9" t="s">
        <v>42</v>
      </c>
      <c r="B2698" s="9" t="s">
        <v>29</v>
      </c>
      <c r="C2698" s="9" t="s">
        <v>5</v>
      </c>
      <c r="D2698" s="9" t="s">
        <v>37</v>
      </c>
      <c r="E2698" s="9" t="s">
        <v>38</v>
      </c>
      <c r="F2698" s="9">
        <v>2016</v>
      </c>
      <c r="G2698" s="9">
        <v>6</v>
      </c>
      <c r="H2698" s="9"/>
      <c r="BF2698" s="33">
        <v>80.909090000000006</v>
      </c>
      <c r="BG2698" s="33">
        <v>78.943179999999998</v>
      </c>
      <c r="BH2698" s="33">
        <v>77.113640000000004</v>
      </c>
      <c r="BI2698" s="33">
        <v>76.454539999999994</v>
      </c>
      <c r="BJ2698" s="33">
        <v>75.431820000000002</v>
      </c>
      <c r="BK2698" s="33">
        <v>74.193179999999998</v>
      </c>
      <c r="BL2698" s="33">
        <v>74.079539999999994</v>
      </c>
      <c r="BM2698" s="33">
        <v>76.113640000000004</v>
      </c>
      <c r="BN2698" s="33">
        <v>79.681820000000002</v>
      </c>
      <c r="BO2698" s="33">
        <v>83.431820000000002</v>
      </c>
      <c r="BP2698" s="33">
        <v>87.625</v>
      </c>
      <c r="BQ2698" s="33">
        <v>91.534090000000006</v>
      </c>
      <c r="BR2698" s="33">
        <v>94.829539999999994</v>
      </c>
      <c r="BS2698" s="33">
        <v>97.193179999999998</v>
      </c>
      <c r="BT2698" s="33">
        <v>98.965909999999994</v>
      </c>
      <c r="BU2698" s="33">
        <v>100.6023</v>
      </c>
      <c r="BV2698" s="33">
        <v>100.7841</v>
      </c>
      <c r="BW2698" s="33">
        <v>99.613640000000004</v>
      </c>
      <c r="BX2698" s="33">
        <v>97.522729999999996</v>
      </c>
      <c r="BY2698" s="33">
        <v>94.170460000000006</v>
      </c>
      <c r="BZ2698" s="33">
        <v>89.204539999999994</v>
      </c>
      <c r="CA2698" s="33">
        <v>85.5</v>
      </c>
      <c r="CB2698" s="33">
        <v>83.556820000000002</v>
      </c>
      <c r="CC2698" s="33">
        <v>80.965909999999994</v>
      </c>
      <c r="DC2698" s="9">
        <v>30.520969999999998</v>
      </c>
      <c r="DD2698" s="9">
        <v>0</v>
      </c>
    </row>
    <row r="2699" spans="1:108" x14ac:dyDescent="0.25">
      <c r="A2699" s="9" t="s">
        <v>42</v>
      </c>
      <c r="B2699" s="9" t="s">
        <v>29</v>
      </c>
      <c r="C2699" s="9" t="s">
        <v>5</v>
      </c>
      <c r="D2699" s="9" t="s">
        <v>37</v>
      </c>
      <c r="E2699" s="9" t="s">
        <v>38</v>
      </c>
      <c r="F2699" s="9">
        <v>2016</v>
      </c>
      <c r="G2699" s="9">
        <v>7</v>
      </c>
      <c r="H2699" s="9">
        <v>1194.0989999999999</v>
      </c>
      <c r="I2699" s="9">
        <v>1152.711</v>
      </c>
      <c r="J2699" s="9">
        <v>1097.296</v>
      </c>
      <c r="K2699" s="9">
        <v>1110.21</v>
      </c>
      <c r="L2699" s="9">
        <v>1390.366</v>
      </c>
      <c r="M2699" s="9">
        <v>1414.6569999999999</v>
      </c>
      <c r="N2699" s="9">
        <v>1693.2719999999999</v>
      </c>
      <c r="O2699" s="9">
        <v>1818.133</v>
      </c>
      <c r="P2699" s="9">
        <v>2126.183</v>
      </c>
      <c r="Q2699" s="9">
        <v>2339.04</v>
      </c>
      <c r="R2699" s="9">
        <v>2337.0680000000002</v>
      </c>
      <c r="S2699" s="9">
        <v>2596.011</v>
      </c>
      <c r="T2699" s="9">
        <v>2640.6469999999999</v>
      </c>
      <c r="U2699" s="9">
        <v>2052.4250000000002</v>
      </c>
      <c r="V2699" s="9">
        <v>2075.8850000000002</v>
      </c>
      <c r="W2699" s="9">
        <v>1994.252</v>
      </c>
      <c r="X2699" s="9">
        <v>1946.491</v>
      </c>
      <c r="Y2699" s="9">
        <v>1916.8710000000001</v>
      </c>
      <c r="Z2699" s="9">
        <v>2372.444</v>
      </c>
      <c r="AA2699" s="9">
        <v>2124.393</v>
      </c>
      <c r="AB2699" s="9">
        <v>1726.2829999999999</v>
      </c>
      <c r="AC2699" s="9">
        <v>1321.8589999999999</v>
      </c>
      <c r="AD2699" s="9">
        <v>1206.3679999999999</v>
      </c>
      <c r="AE2699" s="9">
        <v>1199.8430000000001</v>
      </c>
      <c r="AF2699" s="9">
        <v>1995.518</v>
      </c>
      <c r="AG2699" s="9">
        <v>1094.28</v>
      </c>
      <c r="AH2699" s="9">
        <v>1086.367</v>
      </c>
      <c r="AI2699" s="9">
        <v>1048.4059999999999</v>
      </c>
      <c r="AJ2699" s="9">
        <v>1100.0719999999999</v>
      </c>
      <c r="AK2699" s="9">
        <v>1485.0730000000001</v>
      </c>
      <c r="AL2699" s="9">
        <v>1477.2819999999999</v>
      </c>
      <c r="AM2699" s="9">
        <v>1784.2560000000001</v>
      </c>
      <c r="AN2699" s="9">
        <v>1977.56</v>
      </c>
      <c r="AO2699" s="9">
        <v>2198.134</v>
      </c>
      <c r="AP2699" s="9">
        <v>2384.6909999999998</v>
      </c>
      <c r="AQ2699" s="9">
        <v>2400.7809999999999</v>
      </c>
      <c r="AR2699" s="9">
        <v>2562.0050000000001</v>
      </c>
      <c r="AS2699" s="9">
        <v>2718.0410000000002</v>
      </c>
      <c r="AT2699" s="9">
        <v>2796.4250000000002</v>
      </c>
      <c r="AU2699" s="9">
        <v>2812.2370000000001</v>
      </c>
      <c r="AV2699" s="9">
        <v>2817.1950000000002</v>
      </c>
      <c r="AW2699" s="9">
        <v>2675.2080000000001</v>
      </c>
      <c r="AX2699" s="9">
        <v>2395.8220000000001</v>
      </c>
      <c r="AY2699" s="9">
        <v>2308.9499999999998</v>
      </c>
      <c r="AZ2699" s="9">
        <v>2113.029</v>
      </c>
      <c r="BA2699" s="9">
        <v>1625.895</v>
      </c>
      <c r="BB2699" s="9">
        <v>1302.5170000000001</v>
      </c>
      <c r="BC2699" s="9">
        <v>1199.472</v>
      </c>
      <c r="BD2699" s="9">
        <v>1197.4780000000001</v>
      </c>
      <c r="BE2699" s="9">
        <v>2700.962</v>
      </c>
      <c r="BF2699" s="33">
        <v>79.988640000000004</v>
      </c>
      <c r="BG2699" s="33">
        <v>78.193179999999998</v>
      </c>
      <c r="BH2699" s="33">
        <v>76.068179999999998</v>
      </c>
      <c r="BI2699" s="33">
        <v>75.125</v>
      </c>
      <c r="BJ2699" s="33">
        <v>74.147729999999996</v>
      </c>
      <c r="BK2699" s="33">
        <v>73.147729999999996</v>
      </c>
      <c r="BL2699" s="33">
        <v>72.693179999999998</v>
      </c>
      <c r="BM2699" s="33">
        <v>75.102270000000004</v>
      </c>
      <c r="BN2699" s="33">
        <v>79.136359999999996</v>
      </c>
      <c r="BO2699" s="33">
        <v>82.886359999999996</v>
      </c>
      <c r="BP2699" s="33">
        <v>86.715909999999994</v>
      </c>
      <c r="BQ2699" s="33">
        <v>91.375</v>
      </c>
      <c r="BR2699" s="33">
        <v>94.795460000000006</v>
      </c>
      <c r="BS2699" s="33">
        <v>97.602270000000004</v>
      </c>
      <c r="BT2699" s="33">
        <v>100.13639999999999</v>
      </c>
      <c r="BU2699" s="33">
        <v>101.7045</v>
      </c>
      <c r="BV2699" s="33">
        <v>102.7273</v>
      </c>
      <c r="BW2699" s="33">
        <v>103.0909</v>
      </c>
      <c r="BX2699" s="33">
        <v>101.9205</v>
      </c>
      <c r="BY2699" s="33">
        <v>98.818179999999998</v>
      </c>
      <c r="BZ2699" s="33">
        <v>92.954539999999994</v>
      </c>
      <c r="CA2699" s="33">
        <v>87.909090000000006</v>
      </c>
      <c r="CB2699" s="33">
        <v>84.886359999999996</v>
      </c>
      <c r="CC2699" s="33">
        <v>82.738640000000004</v>
      </c>
      <c r="CD2699" s="9">
        <v>2312.2060000000001</v>
      </c>
      <c r="CE2699" s="9">
        <v>2732.8420000000001</v>
      </c>
      <c r="CF2699" s="9">
        <v>3017.9450000000002</v>
      </c>
      <c r="CG2699" s="9">
        <v>3285.2130000000002</v>
      </c>
      <c r="CH2699" s="9">
        <v>3990.652</v>
      </c>
      <c r="CI2699" s="9">
        <v>4175.4440000000004</v>
      </c>
      <c r="CJ2699" s="9">
        <v>5191.3670000000002</v>
      </c>
      <c r="CK2699" s="9">
        <v>5431.68</v>
      </c>
      <c r="CL2699" s="9">
        <v>6042.4319999999998</v>
      </c>
      <c r="CM2699" s="9">
        <v>5501.2539999999999</v>
      </c>
      <c r="CN2699" s="9">
        <v>5549.7430000000004</v>
      </c>
      <c r="CO2699" s="9">
        <v>6461.4579999999996</v>
      </c>
      <c r="CP2699" s="9">
        <v>6594.9539999999997</v>
      </c>
      <c r="CQ2699" s="9">
        <v>6843.4889999999996</v>
      </c>
      <c r="CR2699" s="9">
        <v>6323.3590000000004</v>
      </c>
      <c r="CS2699" s="9">
        <v>6643.69</v>
      </c>
      <c r="CT2699" s="9">
        <v>7172.3909999999996</v>
      </c>
      <c r="CU2699" s="9">
        <v>5943.982</v>
      </c>
      <c r="CV2699" s="9">
        <v>7074.3239999999996</v>
      </c>
      <c r="CW2699" s="9">
        <v>10202.959999999999</v>
      </c>
      <c r="CX2699" s="9">
        <v>4594.0209999999997</v>
      </c>
      <c r="CY2699" s="9">
        <v>3499.1559999999999</v>
      </c>
      <c r="CZ2699" s="9">
        <v>3062.6819999999998</v>
      </c>
      <c r="DA2699" s="9">
        <v>2977.924</v>
      </c>
      <c r="DB2699" s="9">
        <v>4874.5770000000002</v>
      </c>
      <c r="DC2699" s="9">
        <v>30.520969999999998</v>
      </c>
      <c r="DD2699" s="9">
        <v>0</v>
      </c>
    </row>
    <row r="2700" spans="1:108" x14ac:dyDescent="0.25">
      <c r="A2700" s="9" t="s">
        <v>42</v>
      </c>
      <c r="B2700" s="9" t="s">
        <v>29</v>
      </c>
      <c r="C2700" s="9" t="s">
        <v>5</v>
      </c>
      <c r="D2700" s="9" t="s">
        <v>37</v>
      </c>
      <c r="E2700" s="9" t="s">
        <v>38</v>
      </c>
      <c r="F2700" s="9">
        <v>2016</v>
      </c>
      <c r="G2700" s="9">
        <v>8</v>
      </c>
      <c r="H2700" s="9"/>
      <c r="BF2700" s="33">
        <v>79.761359999999996</v>
      </c>
      <c r="BG2700" s="33">
        <v>77.625</v>
      </c>
      <c r="BH2700" s="33">
        <v>75.386359999999996</v>
      </c>
      <c r="BI2700" s="33">
        <v>74.806820000000002</v>
      </c>
      <c r="BJ2700" s="33">
        <v>73.715909999999994</v>
      </c>
      <c r="BK2700" s="33">
        <v>72.454539999999994</v>
      </c>
      <c r="BL2700" s="33">
        <v>71.943179999999998</v>
      </c>
      <c r="BM2700" s="33">
        <v>74.056820000000002</v>
      </c>
      <c r="BN2700" s="33">
        <v>77.772729999999996</v>
      </c>
      <c r="BO2700" s="33">
        <v>82.545460000000006</v>
      </c>
      <c r="BP2700" s="33">
        <v>86.159090000000006</v>
      </c>
      <c r="BQ2700" s="33">
        <v>89.522729999999996</v>
      </c>
      <c r="BR2700" s="33">
        <v>92.852270000000004</v>
      </c>
      <c r="BS2700" s="33">
        <v>96.193179999999998</v>
      </c>
      <c r="BT2700" s="33">
        <v>98.852270000000004</v>
      </c>
      <c r="BU2700" s="33">
        <v>100.5568</v>
      </c>
      <c r="BV2700" s="33">
        <v>100.5</v>
      </c>
      <c r="BW2700" s="33">
        <v>99.681820000000002</v>
      </c>
      <c r="BX2700" s="33">
        <v>97.579539999999994</v>
      </c>
      <c r="BY2700" s="33">
        <v>93.727270000000004</v>
      </c>
      <c r="BZ2700" s="33">
        <v>88.806820000000002</v>
      </c>
      <c r="CA2700" s="33">
        <v>85</v>
      </c>
      <c r="CB2700" s="33">
        <v>83.318179999999998</v>
      </c>
      <c r="CC2700" s="33">
        <v>81.806820000000002</v>
      </c>
      <c r="DC2700" s="9">
        <v>30.520969999999998</v>
      </c>
      <c r="DD2700" s="9">
        <v>0</v>
      </c>
    </row>
    <row r="2701" spans="1:108" x14ac:dyDescent="0.25">
      <c r="A2701" s="9" t="s">
        <v>42</v>
      </c>
      <c r="B2701" s="9" t="s">
        <v>29</v>
      </c>
      <c r="C2701" s="9" t="s">
        <v>5</v>
      </c>
      <c r="D2701" s="9" t="s">
        <v>37</v>
      </c>
      <c r="E2701" s="9" t="s">
        <v>38</v>
      </c>
      <c r="F2701" s="9">
        <v>2016</v>
      </c>
      <c r="G2701" s="9">
        <v>9</v>
      </c>
      <c r="H2701" s="9"/>
      <c r="BF2701" s="33">
        <v>75.556820000000002</v>
      </c>
      <c r="BG2701" s="33">
        <v>73.465909999999994</v>
      </c>
      <c r="BH2701" s="33">
        <v>72.079539999999994</v>
      </c>
      <c r="BI2701" s="33">
        <v>70.556820000000002</v>
      </c>
      <c r="BJ2701" s="33">
        <v>69.852270000000004</v>
      </c>
      <c r="BK2701" s="33">
        <v>69.079539999999994</v>
      </c>
      <c r="BL2701" s="33">
        <v>67.931820000000002</v>
      </c>
      <c r="BM2701" s="33">
        <v>69.272729999999996</v>
      </c>
      <c r="BN2701" s="33">
        <v>74.068179999999998</v>
      </c>
      <c r="BO2701" s="33">
        <v>78.761359999999996</v>
      </c>
      <c r="BP2701" s="33">
        <v>83.534090000000006</v>
      </c>
      <c r="BQ2701" s="33">
        <v>88.568179999999998</v>
      </c>
      <c r="BR2701" s="33">
        <v>92.5</v>
      </c>
      <c r="BS2701" s="33">
        <v>95.625</v>
      </c>
      <c r="BT2701" s="33">
        <v>98.409090000000006</v>
      </c>
      <c r="BU2701" s="33">
        <v>99.965909999999994</v>
      </c>
      <c r="BV2701" s="33">
        <v>99.920460000000006</v>
      </c>
      <c r="BW2701" s="33">
        <v>98.352270000000004</v>
      </c>
      <c r="BX2701" s="33">
        <v>94.454539999999994</v>
      </c>
      <c r="BY2701" s="33">
        <v>89.181820000000002</v>
      </c>
      <c r="BZ2701" s="33">
        <v>84.534090000000006</v>
      </c>
      <c r="CA2701" s="33">
        <v>81.443179999999998</v>
      </c>
      <c r="CB2701" s="33">
        <v>78.840909999999994</v>
      </c>
      <c r="CC2701" s="33">
        <v>76.75</v>
      </c>
      <c r="DC2701" s="9">
        <v>30.520969999999998</v>
      </c>
      <c r="DD2701" s="9">
        <v>0</v>
      </c>
    </row>
    <row r="2702" spans="1:108" x14ac:dyDescent="0.25">
      <c r="A2702" s="9" t="s">
        <v>42</v>
      </c>
      <c r="B2702" s="9" t="s">
        <v>29</v>
      </c>
      <c r="C2702" s="9" t="s">
        <v>5</v>
      </c>
      <c r="D2702" s="9" t="s">
        <v>37</v>
      </c>
      <c r="E2702" s="9" t="s">
        <v>38</v>
      </c>
      <c r="F2702" s="9">
        <v>2016</v>
      </c>
      <c r="G2702" s="9">
        <v>10</v>
      </c>
      <c r="H2702" s="9"/>
      <c r="BF2702" s="33">
        <v>67.511359999999996</v>
      </c>
      <c r="BG2702" s="33">
        <v>65.579539999999994</v>
      </c>
      <c r="BH2702" s="33">
        <v>64.772729999999996</v>
      </c>
      <c r="BI2702" s="33">
        <v>63.568179999999998</v>
      </c>
      <c r="BJ2702" s="33">
        <v>62.431820000000002</v>
      </c>
      <c r="BK2702" s="33">
        <v>61.75</v>
      </c>
      <c r="BL2702" s="33">
        <v>60.761360000000003</v>
      </c>
      <c r="BM2702" s="33">
        <v>61.602269999999997</v>
      </c>
      <c r="BN2702" s="33">
        <v>64.75</v>
      </c>
      <c r="BO2702" s="33">
        <v>68.977270000000004</v>
      </c>
      <c r="BP2702" s="33">
        <v>72.625</v>
      </c>
      <c r="BQ2702" s="33">
        <v>76.318179999999998</v>
      </c>
      <c r="BR2702" s="33">
        <v>79.965909999999994</v>
      </c>
      <c r="BS2702" s="33">
        <v>82.772729999999996</v>
      </c>
      <c r="BT2702" s="33">
        <v>84.943179999999998</v>
      </c>
      <c r="BU2702" s="33">
        <v>86.215909999999994</v>
      </c>
      <c r="BV2702" s="33">
        <v>85.272729999999996</v>
      </c>
      <c r="BW2702" s="33">
        <v>82.886359999999996</v>
      </c>
      <c r="BX2702" s="33">
        <v>79.215909999999994</v>
      </c>
      <c r="BY2702" s="33">
        <v>75.238640000000004</v>
      </c>
      <c r="BZ2702" s="33">
        <v>72.409090000000006</v>
      </c>
      <c r="CA2702" s="33">
        <v>70.272729999999996</v>
      </c>
      <c r="CB2702" s="33">
        <v>68.988640000000004</v>
      </c>
      <c r="CC2702" s="33">
        <v>67.556820000000002</v>
      </c>
      <c r="DC2702" s="9">
        <v>30.520969999999998</v>
      </c>
      <c r="DD2702" s="9">
        <v>0</v>
      </c>
    </row>
    <row r="2703" spans="1:108" x14ac:dyDescent="0.25">
      <c r="A2703" s="9" t="s">
        <v>42</v>
      </c>
      <c r="B2703" s="9" t="s">
        <v>29</v>
      </c>
      <c r="C2703" s="9" t="s">
        <v>5</v>
      </c>
      <c r="D2703" s="9" t="s">
        <v>37</v>
      </c>
      <c r="E2703" s="9" t="s">
        <v>38</v>
      </c>
      <c r="F2703" s="9">
        <v>2017</v>
      </c>
      <c r="G2703" s="9">
        <v>5</v>
      </c>
      <c r="H2703" s="9"/>
      <c r="BF2703" s="33">
        <v>71.375</v>
      </c>
      <c r="BG2703" s="33">
        <v>70.215909999999994</v>
      </c>
      <c r="BH2703" s="33">
        <v>68.909090000000006</v>
      </c>
      <c r="BI2703" s="33">
        <v>66.806820000000002</v>
      </c>
      <c r="BJ2703" s="33">
        <v>65.931820000000002</v>
      </c>
      <c r="BK2703" s="33">
        <v>64.75</v>
      </c>
      <c r="BL2703" s="33">
        <v>64.988640000000004</v>
      </c>
      <c r="BM2703" s="33">
        <v>67.75</v>
      </c>
      <c r="BN2703" s="33">
        <v>71.875</v>
      </c>
      <c r="BO2703" s="33">
        <v>76.102270000000004</v>
      </c>
      <c r="BP2703" s="33">
        <v>80.443179999999998</v>
      </c>
      <c r="BQ2703" s="33">
        <v>83.613640000000004</v>
      </c>
      <c r="BR2703" s="33">
        <v>86.784090000000006</v>
      </c>
      <c r="BS2703" s="33">
        <v>89.647729999999996</v>
      </c>
      <c r="BT2703" s="33">
        <v>91.75</v>
      </c>
      <c r="BU2703" s="33">
        <v>92.693179999999998</v>
      </c>
      <c r="BV2703" s="33">
        <v>92.829539999999994</v>
      </c>
      <c r="BW2703" s="33">
        <v>92.522729999999996</v>
      </c>
      <c r="BX2703" s="33">
        <v>90.068179999999998</v>
      </c>
      <c r="BY2703" s="33">
        <v>86.238640000000004</v>
      </c>
      <c r="BZ2703" s="33">
        <v>82.170460000000006</v>
      </c>
      <c r="CA2703" s="33">
        <v>78.056820000000002</v>
      </c>
      <c r="CB2703" s="33">
        <v>74.840909999999994</v>
      </c>
      <c r="CC2703" s="33">
        <v>73.113640000000004</v>
      </c>
      <c r="DC2703" s="9">
        <v>30.520969999999998</v>
      </c>
      <c r="DD2703" s="9">
        <v>0</v>
      </c>
    </row>
    <row r="2704" spans="1:108" x14ac:dyDescent="0.25">
      <c r="A2704" s="9" t="s">
        <v>42</v>
      </c>
      <c r="B2704" s="9" t="s">
        <v>29</v>
      </c>
      <c r="C2704" s="9" t="s">
        <v>5</v>
      </c>
      <c r="D2704" s="9" t="s">
        <v>37</v>
      </c>
      <c r="E2704" s="9" t="s">
        <v>38</v>
      </c>
      <c r="F2704" s="9">
        <v>2017</v>
      </c>
      <c r="G2704" s="9">
        <v>6</v>
      </c>
      <c r="H2704" s="9"/>
      <c r="BF2704" s="33">
        <v>80.909090000000006</v>
      </c>
      <c r="BG2704" s="33">
        <v>78.943179999999998</v>
      </c>
      <c r="BH2704" s="33">
        <v>77.113640000000004</v>
      </c>
      <c r="BI2704" s="33">
        <v>76.454539999999994</v>
      </c>
      <c r="BJ2704" s="33">
        <v>75.431820000000002</v>
      </c>
      <c r="BK2704" s="33">
        <v>74.193179999999998</v>
      </c>
      <c r="BL2704" s="33">
        <v>74.079539999999994</v>
      </c>
      <c r="BM2704" s="33">
        <v>76.113640000000004</v>
      </c>
      <c r="BN2704" s="33">
        <v>79.681820000000002</v>
      </c>
      <c r="BO2704" s="33">
        <v>83.431820000000002</v>
      </c>
      <c r="BP2704" s="33">
        <v>87.625</v>
      </c>
      <c r="BQ2704" s="33">
        <v>91.534090000000006</v>
      </c>
      <c r="BR2704" s="33">
        <v>94.829539999999994</v>
      </c>
      <c r="BS2704" s="33">
        <v>97.193179999999998</v>
      </c>
      <c r="BT2704" s="33">
        <v>98.965909999999994</v>
      </c>
      <c r="BU2704" s="33">
        <v>100.6023</v>
      </c>
      <c r="BV2704" s="33">
        <v>100.7841</v>
      </c>
      <c r="BW2704" s="33">
        <v>99.613640000000004</v>
      </c>
      <c r="BX2704" s="33">
        <v>97.522729999999996</v>
      </c>
      <c r="BY2704" s="33">
        <v>94.170460000000006</v>
      </c>
      <c r="BZ2704" s="33">
        <v>89.204539999999994</v>
      </c>
      <c r="CA2704" s="33">
        <v>85.5</v>
      </c>
      <c r="CB2704" s="33">
        <v>83.556820000000002</v>
      </c>
      <c r="CC2704" s="33">
        <v>80.965909999999994</v>
      </c>
      <c r="DC2704" s="9">
        <v>30.520969999999998</v>
      </c>
      <c r="DD2704" s="9">
        <v>0</v>
      </c>
    </row>
    <row r="2705" spans="1:108" x14ac:dyDescent="0.25">
      <c r="A2705" s="9" t="s">
        <v>42</v>
      </c>
      <c r="B2705" s="9" t="s">
        <v>29</v>
      </c>
      <c r="C2705" s="9" t="s">
        <v>5</v>
      </c>
      <c r="D2705" s="9" t="s">
        <v>37</v>
      </c>
      <c r="E2705" s="9" t="s">
        <v>38</v>
      </c>
      <c r="F2705" s="9">
        <v>2017</v>
      </c>
      <c r="G2705" s="9">
        <v>7</v>
      </c>
      <c r="H2705" s="9">
        <v>1188.287</v>
      </c>
      <c r="I2705" s="9">
        <v>1148.258</v>
      </c>
      <c r="J2705" s="9">
        <v>1092.115</v>
      </c>
      <c r="K2705" s="9">
        <v>1106.6859999999999</v>
      </c>
      <c r="L2705" s="9">
        <v>1388.8579999999999</v>
      </c>
      <c r="M2705" s="9">
        <v>1412.9169999999999</v>
      </c>
      <c r="N2705" s="9">
        <v>1692.5319999999999</v>
      </c>
      <c r="O2705" s="9">
        <v>1820.1859999999999</v>
      </c>
      <c r="P2705" s="9">
        <v>2129.4499999999998</v>
      </c>
      <c r="Q2705" s="9">
        <v>2345.9639999999999</v>
      </c>
      <c r="R2705" s="9">
        <v>2337.2449999999999</v>
      </c>
      <c r="S2705" s="9">
        <v>2595.279</v>
      </c>
      <c r="T2705" s="9">
        <v>2641.52</v>
      </c>
      <c r="U2705" s="9">
        <v>2056.4549999999999</v>
      </c>
      <c r="V2705" s="9">
        <v>2079.915</v>
      </c>
      <c r="W2705" s="9">
        <v>2000.607</v>
      </c>
      <c r="X2705" s="9">
        <v>1954.68</v>
      </c>
      <c r="Y2705" s="9">
        <v>1918.5630000000001</v>
      </c>
      <c r="Z2705" s="9">
        <v>2371.5459999999998</v>
      </c>
      <c r="AA2705" s="9">
        <v>2128.8629999999998</v>
      </c>
      <c r="AB2705" s="9">
        <v>1730.6610000000001</v>
      </c>
      <c r="AC2705" s="9">
        <v>1325.326</v>
      </c>
      <c r="AD2705" s="9">
        <v>1208.6880000000001</v>
      </c>
      <c r="AE2705" s="9">
        <v>1202.162</v>
      </c>
      <c r="AF2705" s="9">
        <v>2000.3589999999999</v>
      </c>
      <c r="AG2705" s="9">
        <v>1088.4680000000001</v>
      </c>
      <c r="AH2705" s="9">
        <v>1081.915</v>
      </c>
      <c r="AI2705" s="9">
        <v>1043.2239999999999</v>
      </c>
      <c r="AJ2705" s="9">
        <v>1096.548</v>
      </c>
      <c r="AK2705" s="9">
        <v>1483.5650000000001</v>
      </c>
      <c r="AL2705" s="9">
        <v>1475.5429999999999</v>
      </c>
      <c r="AM2705" s="9">
        <v>1783.5170000000001</v>
      </c>
      <c r="AN2705" s="9">
        <v>1979.6130000000001</v>
      </c>
      <c r="AO2705" s="9">
        <v>2201.4009999999998</v>
      </c>
      <c r="AP2705" s="9">
        <v>2391.6149999999998</v>
      </c>
      <c r="AQ2705" s="9">
        <v>2400.9580000000001</v>
      </c>
      <c r="AR2705" s="9">
        <v>2561.2730000000001</v>
      </c>
      <c r="AS2705" s="9">
        <v>2718.9140000000002</v>
      </c>
      <c r="AT2705" s="9">
        <v>2800.4549999999999</v>
      </c>
      <c r="AU2705" s="9">
        <v>2816.2669999999998</v>
      </c>
      <c r="AV2705" s="9">
        <v>2823.55</v>
      </c>
      <c r="AW2705" s="9">
        <v>2683.3960000000002</v>
      </c>
      <c r="AX2705" s="9">
        <v>2397.5120000000002</v>
      </c>
      <c r="AY2705" s="9">
        <v>2308.0520000000001</v>
      </c>
      <c r="AZ2705" s="9">
        <v>2117.4989999999998</v>
      </c>
      <c r="BA2705" s="9">
        <v>1630.2719999999999</v>
      </c>
      <c r="BB2705" s="9">
        <v>1305.9839999999999</v>
      </c>
      <c r="BC2705" s="9">
        <v>1201.7919999999999</v>
      </c>
      <c r="BD2705" s="9">
        <v>1199.797</v>
      </c>
      <c r="BE2705" s="9">
        <v>2705.8029999999999</v>
      </c>
      <c r="BF2705" s="33">
        <v>79.988640000000004</v>
      </c>
      <c r="BG2705" s="33">
        <v>78.193179999999998</v>
      </c>
      <c r="BH2705" s="33">
        <v>76.068179999999998</v>
      </c>
      <c r="BI2705" s="33">
        <v>75.125</v>
      </c>
      <c r="BJ2705" s="33">
        <v>74.147729999999996</v>
      </c>
      <c r="BK2705" s="33">
        <v>73.147729999999996</v>
      </c>
      <c r="BL2705" s="33">
        <v>72.693179999999998</v>
      </c>
      <c r="BM2705" s="33">
        <v>75.102270000000004</v>
      </c>
      <c r="BN2705" s="33">
        <v>79.136359999999996</v>
      </c>
      <c r="BO2705" s="33">
        <v>82.886359999999996</v>
      </c>
      <c r="BP2705" s="33">
        <v>86.715909999999994</v>
      </c>
      <c r="BQ2705" s="33">
        <v>91.375</v>
      </c>
      <c r="BR2705" s="33">
        <v>94.795460000000006</v>
      </c>
      <c r="BS2705" s="33">
        <v>97.602270000000004</v>
      </c>
      <c r="BT2705" s="33">
        <v>100.13639999999999</v>
      </c>
      <c r="BU2705" s="33">
        <v>101.7045</v>
      </c>
      <c r="BV2705" s="33">
        <v>102.7273</v>
      </c>
      <c r="BW2705" s="33">
        <v>103.0909</v>
      </c>
      <c r="BX2705" s="33">
        <v>101.9205</v>
      </c>
      <c r="BY2705" s="33">
        <v>98.818179999999998</v>
      </c>
      <c r="BZ2705" s="33">
        <v>92.954539999999994</v>
      </c>
      <c r="CA2705" s="33">
        <v>87.909090000000006</v>
      </c>
      <c r="CB2705" s="33">
        <v>84.886359999999996</v>
      </c>
      <c r="CC2705" s="33">
        <v>82.738640000000004</v>
      </c>
      <c r="CD2705" s="9">
        <v>2316.355</v>
      </c>
      <c r="CE2705" s="9">
        <v>2737.46</v>
      </c>
      <c r="CF2705" s="9">
        <v>3023.1790000000001</v>
      </c>
      <c r="CG2705" s="9">
        <v>3284.2460000000001</v>
      </c>
      <c r="CH2705" s="9">
        <v>3976.7420000000002</v>
      </c>
      <c r="CI2705" s="9">
        <v>4156.3869999999997</v>
      </c>
      <c r="CJ2705" s="9">
        <v>5172.8019999999997</v>
      </c>
      <c r="CK2705" s="9">
        <v>5411.1760000000004</v>
      </c>
      <c r="CL2705" s="9">
        <v>6023.7020000000002</v>
      </c>
      <c r="CM2705" s="9">
        <v>5482.9340000000002</v>
      </c>
      <c r="CN2705" s="9">
        <v>5530.1459999999997</v>
      </c>
      <c r="CO2705" s="9">
        <v>6447.2370000000001</v>
      </c>
      <c r="CP2705" s="9">
        <v>6584.4089999999997</v>
      </c>
      <c r="CQ2705" s="9">
        <v>6832.5309999999999</v>
      </c>
      <c r="CR2705" s="9">
        <v>6310.42</v>
      </c>
      <c r="CS2705" s="9">
        <v>6631.0360000000001</v>
      </c>
      <c r="CT2705" s="9">
        <v>7161.1589999999997</v>
      </c>
      <c r="CU2705" s="9">
        <v>5940.7730000000001</v>
      </c>
      <c r="CV2705" s="9">
        <v>7077.6180000000004</v>
      </c>
      <c r="CW2705" s="9">
        <v>10213.15</v>
      </c>
      <c r="CX2705" s="9">
        <v>4600.6130000000003</v>
      </c>
      <c r="CY2705" s="9">
        <v>3505.5230000000001</v>
      </c>
      <c r="CZ2705" s="9">
        <v>3068.663</v>
      </c>
      <c r="DA2705" s="9">
        <v>2983.4810000000002</v>
      </c>
      <c r="DB2705" s="9">
        <v>4869.0410000000002</v>
      </c>
      <c r="DC2705" s="9">
        <v>30.520969999999998</v>
      </c>
      <c r="DD2705" s="9">
        <v>0</v>
      </c>
    </row>
    <row r="2706" spans="1:108" x14ac:dyDescent="0.25">
      <c r="A2706" s="9" t="s">
        <v>42</v>
      </c>
      <c r="B2706" s="9" t="s">
        <v>29</v>
      </c>
      <c r="C2706" s="9" t="s">
        <v>5</v>
      </c>
      <c r="D2706" s="9" t="s">
        <v>37</v>
      </c>
      <c r="E2706" s="9" t="s">
        <v>38</v>
      </c>
      <c r="F2706" s="9">
        <v>2017</v>
      </c>
      <c r="G2706" s="9">
        <v>8</v>
      </c>
      <c r="H2706" s="9"/>
      <c r="BF2706" s="33">
        <v>79.761359999999996</v>
      </c>
      <c r="BG2706" s="33">
        <v>77.625</v>
      </c>
      <c r="BH2706" s="33">
        <v>75.386359999999996</v>
      </c>
      <c r="BI2706" s="33">
        <v>74.806820000000002</v>
      </c>
      <c r="BJ2706" s="33">
        <v>73.715909999999994</v>
      </c>
      <c r="BK2706" s="33">
        <v>72.454539999999994</v>
      </c>
      <c r="BL2706" s="33">
        <v>71.943179999999998</v>
      </c>
      <c r="BM2706" s="33">
        <v>74.056820000000002</v>
      </c>
      <c r="BN2706" s="33">
        <v>77.772729999999996</v>
      </c>
      <c r="BO2706" s="33">
        <v>82.545460000000006</v>
      </c>
      <c r="BP2706" s="33">
        <v>86.159090000000006</v>
      </c>
      <c r="BQ2706" s="33">
        <v>89.522729999999996</v>
      </c>
      <c r="BR2706" s="33">
        <v>92.852270000000004</v>
      </c>
      <c r="BS2706" s="33">
        <v>96.193179999999998</v>
      </c>
      <c r="BT2706" s="33">
        <v>98.852270000000004</v>
      </c>
      <c r="BU2706" s="33">
        <v>100.5568</v>
      </c>
      <c r="BV2706" s="33">
        <v>100.5</v>
      </c>
      <c r="BW2706" s="33">
        <v>99.681820000000002</v>
      </c>
      <c r="BX2706" s="33">
        <v>97.579539999999994</v>
      </c>
      <c r="BY2706" s="33">
        <v>93.727270000000004</v>
      </c>
      <c r="BZ2706" s="33">
        <v>88.806820000000002</v>
      </c>
      <c r="CA2706" s="33">
        <v>85</v>
      </c>
      <c r="CB2706" s="33">
        <v>83.318179999999998</v>
      </c>
      <c r="CC2706" s="33">
        <v>81.806820000000002</v>
      </c>
      <c r="DC2706" s="9">
        <v>30.520969999999998</v>
      </c>
      <c r="DD2706" s="9">
        <v>0</v>
      </c>
    </row>
    <row r="2707" spans="1:108" x14ac:dyDescent="0.25">
      <c r="A2707" s="9" t="s">
        <v>42</v>
      </c>
      <c r="B2707" s="9" t="s">
        <v>29</v>
      </c>
      <c r="C2707" s="9" t="s">
        <v>5</v>
      </c>
      <c r="D2707" s="9" t="s">
        <v>37</v>
      </c>
      <c r="E2707" s="9" t="s">
        <v>38</v>
      </c>
      <c r="F2707" s="9">
        <v>2017</v>
      </c>
      <c r="G2707" s="9">
        <v>9</v>
      </c>
      <c r="H2707" s="9"/>
      <c r="BF2707" s="33">
        <v>75.556820000000002</v>
      </c>
      <c r="BG2707" s="33">
        <v>73.465909999999994</v>
      </c>
      <c r="BH2707" s="33">
        <v>72.079539999999994</v>
      </c>
      <c r="BI2707" s="33">
        <v>70.556820000000002</v>
      </c>
      <c r="BJ2707" s="33">
        <v>69.852270000000004</v>
      </c>
      <c r="BK2707" s="33">
        <v>69.079539999999994</v>
      </c>
      <c r="BL2707" s="33">
        <v>67.931820000000002</v>
      </c>
      <c r="BM2707" s="33">
        <v>69.272729999999996</v>
      </c>
      <c r="BN2707" s="33">
        <v>74.068179999999998</v>
      </c>
      <c r="BO2707" s="33">
        <v>78.761359999999996</v>
      </c>
      <c r="BP2707" s="33">
        <v>83.534090000000006</v>
      </c>
      <c r="BQ2707" s="33">
        <v>88.568179999999998</v>
      </c>
      <c r="BR2707" s="33">
        <v>92.5</v>
      </c>
      <c r="BS2707" s="33">
        <v>95.625</v>
      </c>
      <c r="BT2707" s="33">
        <v>98.409090000000006</v>
      </c>
      <c r="BU2707" s="33">
        <v>99.965909999999994</v>
      </c>
      <c r="BV2707" s="33">
        <v>99.920460000000006</v>
      </c>
      <c r="BW2707" s="33">
        <v>98.352270000000004</v>
      </c>
      <c r="BX2707" s="33">
        <v>94.454539999999994</v>
      </c>
      <c r="BY2707" s="33">
        <v>89.181820000000002</v>
      </c>
      <c r="BZ2707" s="33">
        <v>84.534090000000006</v>
      </c>
      <c r="CA2707" s="33">
        <v>81.443179999999998</v>
      </c>
      <c r="CB2707" s="33">
        <v>78.840909999999994</v>
      </c>
      <c r="CC2707" s="33">
        <v>76.75</v>
      </c>
      <c r="DC2707" s="9">
        <v>30.520969999999998</v>
      </c>
      <c r="DD2707" s="9">
        <v>0</v>
      </c>
    </row>
    <row r="2708" spans="1:108" x14ac:dyDescent="0.25">
      <c r="A2708" s="9" t="s">
        <v>42</v>
      </c>
      <c r="B2708" s="9" t="s">
        <v>29</v>
      </c>
      <c r="C2708" s="9" t="s">
        <v>5</v>
      </c>
      <c r="D2708" s="9" t="s">
        <v>37</v>
      </c>
      <c r="E2708" s="9" t="s">
        <v>38</v>
      </c>
      <c r="F2708" s="9">
        <v>2017</v>
      </c>
      <c r="G2708" s="9">
        <v>10</v>
      </c>
      <c r="H2708" s="9"/>
      <c r="BF2708" s="33">
        <v>67.511359999999996</v>
      </c>
      <c r="BG2708" s="33">
        <v>65.579539999999994</v>
      </c>
      <c r="BH2708" s="33">
        <v>64.772729999999996</v>
      </c>
      <c r="BI2708" s="33">
        <v>63.568179999999998</v>
      </c>
      <c r="BJ2708" s="33">
        <v>62.431820000000002</v>
      </c>
      <c r="BK2708" s="33">
        <v>61.75</v>
      </c>
      <c r="BL2708" s="33">
        <v>60.761360000000003</v>
      </c>
      <c r="BM2708" s="33">
        <v>61.602269999999997</v>
      </c>
      <c r="BN2708" s="33">
        <v>64.75</v>
      </c>
      <c r="BO2708" s="33">
        <v>68.977270000000004</v>
      </c>
      <c r="BP2708" s="33">
        <v>72.625</v>
      </c>
      <c r="BQ2708" s="33">
        <v>76.318179999999998</v>
      </c>
      <c r="BR2708" s="33">
        <v>79.965909999999994</v>
      </c>
      <c r="BS2708" s="33">
        <v>82.772729999999996</v>
      </c>
      <c r="BT2708" s="33">
        <v>84.943179999999998</v>
      </c>
      <c r="BU2708" s="33">
        <v>86.215909999999994</v>
      </c>
      <c r="BV2708" s="33">
        <v>85.272729999999996</v>
      </c>
      <c r="BW2708" s="33">
        <v>82.886359999999996</v>
      </c>
      <c r="BX2708" s="33">
        <v>79.215909999999994</v>
      </c>
      <c r="BY2708" s="33">
        <v>75.238640000000004</v>
      </c>
      <c r="BZ2708" s="33">
        <v>72.409090000000006</v>
      </c>
      <c r="CA2708" s="33">
        <v>70.272729999999996</v>
      </c>
      <c r="CB2708" s="33">
        <v>68.988640000000004</v>
      </c>
      <c r="CC2708" s="33">
        <v>67.556820000000002</v>
      </c>
      <c r="DC2708" s="9">
        <v>30.520969999999998</v>
      </c>
      <c r="DD2708" s="9">
        <v>0</v>
      </c>
    </row>
    <row r="2709" spans="1:108" x14ac:dyDescent="0.25">
      <c r="A2709" s="9" t="s">
        <v>42</v>
      </c>
      <c r="B2709" s="9" t="s">
        <v>29</v>
      </c>
      <c r="C2709" s="9" t="s">
        <v>5</v>
      </c>
      <c r="D2709" s="9" t="s">
        <v>37</v>
      </c>
      <c r="E2709" s="9" t="s">
        <v>38</v>
      </c>
      <c r="F2709" s="9">
        <v>2018</v>
      </c>
      <c r="G2709" s="9">
        <v>5</v>
      </c>
      <c r="H2709" s="9"/>
      <c r="BF2709" s="33">
        <v>71.375</v>
      </c>
      <c r="BG2709" s="33">
        <v>70.215909999999994</v>
      </c>
      <c r="BH2709" s="33">
        <v>68.909090000000006</v>
      </c>
      <c r="BI2709" s="33">
        <v>66.806820000000002</v>
      </c>
      <c r="BJ2709" s="33">
        <v>65.931820000000002</v>
      </c>
      <c r="BK2709" s="33">
        <v>64.75</v>
      </c>
      <c r="BL2709" s="33">
        <v>64.988640000000004</v>
      </c>
      <c r="BM2709" s="33">
        <v>67.75</v>
      </c>
      <c r="BN2709" s="33">
        <v>71.875</v>
      </c>
      <c r="BO2709" s="33">
        <v>76.102270000000004</v>
      </c>
      <c r="BP2709" s="33">
        <v>80.443179999999998</v>
      </c>
      <c r="BQ2709" s="33">
        <v>83.613640000000004</v>
      </c>
      <c r="BR2709" s="33">
        <v>86.784090000000006</v>
      </c>
      <c r="BS2709" s="33">
        <v>89.647729999999996</v>
      </c>
      <c r="BT2709" s="33">
        <v>91.75</v>
      </c>
      <c r="BU2709" s="33">
        <v>92.693179999999998</v>
      </c>
      <c r="BV2709" s="33">
        <v>92.829539999999994</v>
      </c>
      <c r="BW2709" s="33">
        <v>92.522729999999996</v>
      </c>
      <c r="BX2709" s="33">
        <v>90.068179999999998</v>
      </c>
      <c r="BY2709" s="33">
        <v>86.238640000000004</v>
      </c>
      <c r="BZ2709" s="33">
        <v>82.170460000000006</v>
      </c>
      <c r="CA2709" s="33">
        <v>78.056820000000002</v>
      </c>
      <c r="CB2709" s="33">
        <v>74.840909999999994</v>
      </c>
      <c r="CC2709" s="33">
        <v>73.113640000000004</v>
      </c>
      <c r="DC2709" s="9">
        <v>30.520969999999998</v>
      </c>
      <c r="DD2709" s="9">
        <v>0</v>
      </c>
    </row>
    <row r="2710" spans="1:108" x14ac:dyDescent="0.25">
      <c r="A2710" s="9" t="s">
        <v>42</v>
      </c>
      <c r="B2710" s="9" t="s">
        <v>29</v>
      </c>
      <c r="C2710" s="9" t="s">
        <v>5</v>
      </c>
      <c r="D2710" s="9" t="s">
        <v>37</v>
      </c>
      <c r="E2710" s="9" t="s">
        <v>38</v>
      </c>
      <c r="F2710" s="9">
        <v>2018</v>
      </c>
      <c r="G2710" s="9">
        <v>6</v>
      </c>
      <c r="H2710" s="9"/>
      <c r="BF2710" s="33">
        <v>80.909090000000006</v>
      </c>
      <c r="BG2710" s="33">
        <v>78.943179999999998</v>
      </c>
      <c r="BH2710" s="33">
        <v>77.113640000000004</v>
      </c>
      <c r="BI2710" s="33">
        <v>76.454539999999994</v>
      </c>
      <c r="BJ2710" s="33">
        <v>75.431820000000002</v>
      </c>
      <c r="BK2710" s="33">
        <v>74.193179999999998</v>
      </c>
      <c r="BL2710" s="33">
        <v>74.079539999999994</v>
      </c>
      <c r="BM2710" s="33">
        <v>76.113640000000004</v>
      </c>
      <c r="BN2710" s="33">
        <v>79.681820000000002</v>
      </c>
      <c r="BO2710" s="33">
        <v>83.431820000000002</v>
      </c>
      <c r="BP2710" s="33">
        <v>87.625</v>
      </c>
      <c r="BQ2710" s="33">
        <v>91.534090000000006</v>
      </c>
      <c r="BR2710" s="33">
        <v>94.829539999999994</v>
      </c>
      <c r="BS2710" s="33">
        <v>97.193179999999998</v>
      </c>
      <c r="BT2710" s="33">
        <v>98.965909999999994</v>
      </c>
      <c r="BU2710" s="33">
        <v>100.6023</v>
      </c>
      <c r="BV2710" s="33">
        <v>100.7841</v>
      </c>
      <c r="BW2710" s="33">
        <v>99.613640000000004</v>
      </c>
      <c r="BX2710" s="33">
        <v>97.522729999999996</v>
      </c>
      <c r="BY2710" s="33">
        <v>94.170460000000006</v>
      </c>
      <c r="BZ2710" s="33">
        <v>89.204539999999994</v>
      </c>
      <c r="CA2710" s="33">
        <v>85.5</v>
      </c>
      <c r="CB2710" s="33">
        <v>83.556820000000002</v>
      </c>
      <c r="CC2710" s="33">
        <v>80.965909999999994</v>
      </c>
      <c r="DC2710" s="9">
        <v>30.520969999999998</v>
      </c>
      <c r="DD2710" s="9">
        <v>0</v>
      </c>
    </row>
    <row r="2711" spans="1:108" x14ac:dyDescent="0.25">
      <c r="A2711" s="9" t="s">
        <v>42</v>
      </c>
      <c r="B2711" s="9" t="s">
        <v>29</v>
      </c>
      <c r="C2711" s="9" t="s">
        <v>5</v>
      </c>
      <c r="D2711" s="9" t="s">
        <v>37</v>
      </c>
      <c r="E2711" s="9" t="s">
        <v>38</v>
      </c>
      <c r="F2711" s="9">
        <v>2018</v>
      </c>
      <c r="G2711" s="9">
        <v>7</v>
      </c>
      <c r="H2711" s="9">
        <v>1188.5060000000001</v>
      </c>
      <c r="I2711" s="9">
        <v>1148.412</v>
      </c>
      <c r="J2711" s="9">
        <v>1094.1300000000001</v>
      </c>
      <c r="K2711" s="9">
        <v>1107.973</v>
      </c>
      <c r="L2711" s="9">
        <v>1391.3579999999999</v>
      </c>
      <c r="M2711" s="9">
        <v>1415.45</v>
      </c>
      <c r="N2711" s="9">
        <v>1692.1559999999999</v>
      </c>
      <c r="O2711" s="9">
        <v>1818.3820000000001</v>
      </c>
      <c r="P2711" s="9">
        <v>2127.6219999999998</v>
      </c>
      <c r="Q2711" s="9">
        <v>2344.2040000000002</v>
      </c>
      <c r="R2711" s="9">
        <v>2336.297</v>
      </c>
      <c r="S2711" s="9">
        <v>2591.828</v>
      </c>
      <c r="T2711" s="9">
        <v>2637.7460000000001</v>
      </c>
      <c r="U2711" s="9">
        <v>2056.3209999999999</v>
      </c>
      <c r="V2711" s="9">
        <v>2079.7809999999999</v>
      </c>
      <c r="W2711" s="9">
        <v>1999.6120000000001</v>
      </c>
      <c r="X2711" s="9">
        <v>1953.329</v>
      </c>
      <c r="Y2711" s="9">
        <v>1918.259</v>
      </c>
      <c r="Z2711" s="9">
        <v>2373.0770000000002</v>
      </c>
      <c r="AA2711" s="9">
        <v>2128.1190000000001</v>
      </c>
      <c r="AB2711" s="9">
        <v>1729.49</v>
      </c>
      <c r="AC2711" s="9">
        <v>1325.788</v>
      </c>
      <c r="AD2711" s="9">
        <v>1208.4829999999999</v>
      </c>
      <c r="AE2711" s="9">
        <v>1201.9580000000001</v>
      </c>
      <c r="AF2711" s="9">
        <v>1999.789</v>
      </c>
      <c r="AG2711" s="9">
        <v>1088.6869999999999</v>
      </c>
      <c r="AH2711" s="9">
        <v>1082.068</v>
      </c>
      <c r="AI2711" s="9">
        <v>1045.239</v>
      </c>
      <c r="AJ2711" s="9">
        <v>1097.836</v>
      </c>
      <c r="AK2711" s="9">
        <v>1486.0650000000001</v>
      </c>
      <c r="AL2711" s="9">
        <v>1478.075</v>
      </c>
      <c r="AM2711" s="9">
        <v>1783.1410000000001</v>
      </c>
      <c r="AN2711" s="9">
        <v>1977.809</v>
      </c>
      <c r="AO2711" s="9">
        <v>2199.5729999999999</v>
      </c>
      <c r="AP2711" s="9">
        <v>2389.8560000000002</v>
      </c>
      <c r="AQ2711" s="9">
        <v>2400.0100000000002</v>
      </c>
      <c r="AR2711" s="9">
        <v>2557.8209999999999</v>
      </c>
      <c r="AS2711" s="9">
        <v>2715.14</v>
      </c>
      <c r="AT2711" s="9">
        <v>2800.3209999999999</v>
      </c>
      <c r="AU2711" s="9">
        <v>2816.1329999999998</v>
      </c>
      <c r="AV2711" s="9">
        <v>2822.556</v>
      </c>
      <c r="AW2711" s="9">
        <v>2682.0459999999998</v>
      </c>
      <c r="AX2711" s="9">
        <v>2397.2089999999998</v>
      </c>
      <c r="AY2711" s="9">
        <v>2309.5830000000001</v>
      </c>
      <c r="AZ2711" s="9">
        <v>2116.7550000000001</v>
      </c>
      <c r="BA2711" s="9">
        <v>1629.1020000000001</v>
      </c>
      <c r="BB2711" s="9">
        <v>1306.4469999999999</v>
      </c>
      <c r="BC2711" s="9">
        <v>1201.587</v>
      </c>
      <c r="BD2711" s="9">
        <v>1199.5920000000001</v>
      </c>
      <c r="BE2711" s="9">
        <v>2705.2330000000002</v>
      </c>
      <c r="BF2711" s="33">
        <v>79.988640000000004</v>
      </c>
      <c r="BG2711" s="33">
        <v>78.193179999999998</v>
      </c>
      <c r="BH2711" s="33">
        <v>76.068179999999998</v>
      </c>
      <c r="BI2711" s="33">
        <v>75.125</v>
      </c>
      <c r="BJ2711" s="33">
        <v>74.147729999999996</v>
      </c>
      <c r="BK2711" s="33">
        <v>73.147729999999996</v>
      </c>
      <c r="BL2711" s="33">
        <v>72.693179999999998</v>
      </c>
      <c r="BM2711" s="33">
        <v>75.102270000000004</v>
      </c>
      <c r="BN2711" s="33">
        <v>79.136359999999996</v>
      </c>
      <c r="BO2711" s="33">
        <v>82.886359999999996</v>
      </c>
      <c r="BP2711" s="33">
        <v>86.715909999999994</v>
      </c>
      <c r="BQ2711" s="33">
        <v>91.375</v>
      </c>
      <c r="BR2711" s="33">
        <v>94.795460000000006</v>
      </c>
      <c r="BS2711" s="33">
        <v>97.602270000000004</v>
      </c>
      <c r="BT2711" s="33">
        <v>100.13639999999999</v>
      </c>
      <c r="BU2711" s="33">
        <v>101.7045</v>
      </c>
      <c r="BV2711" s="33">
        <v>102.7273</v>
      </c>
      <c r="BW2711" s="33">
        <v>103.0909</v>
      </c>
      <c r="BX2711" s="33">
        <v>101.9205</v>
      </c>
      <c r="BY2711" s="33">
        <v>98.818179999999998</v>
      </c>
      <c r="BZ2711" s="33">
        <v>92.954539999999994</v>
      </c>
      <c r="CA2711" s="33">
        <v>87.909090000000006</v>
      </c>
      <c r="CB2711" s="33">
        <v>84.886359999999996</v>
      </c>
      <c r="CC2711" s="33">
        <v>82.738640000000004</v>
      </c>
      <c r="CD2711" s="9">
        <v>2320.6489999999999</v>
      </c>
      <c r="CE2711" s="9">
        <v>2742.8510000000001</v>
      </c>
      <c r="CF2711" s="9">
        <v>3027.741</v>
      </c>
      <c r="CG2711" s="9">
        <v>3292.8110000000001</v>
      </c>
      <c r="CH2711" s="9">
        <v>3989.8649999999998</v>
      </c>
      <c r="CI2711" s="9">
        <v>4170.5959999999995</v>
      </c>
      <c r="CJ2711" s="9">
        <v>5187.9040000000005</v>
      </c>
      <c r="CK2711" s="9">
        <v>5424.28</v>
      </c>
      <c r="CL2711" s="9">
        <v>6037.7860000000001</v>
      </c>
      <c r="CM2711" s="9">
        <v>5497.3220000000001</v>
      </c>
      <c r="CN2711" s="9">
        <v>5545.4920000000002</v>
      </c>
      <c r="CO2711" s="9">
        <v>6461.7190000000001</v>
      </c>
      <c r="CP2711" s="9">
        <v>6599.2139999999999</v>
      </c>
      <c r="CQ2711" s="9">
        <v>6850.2150000000001</v>
      </c>
      <c r="CR2711" s="9">
        <v>6329.1970000000001</v>
      </c>
      <c r="CS2711" s="9">
        <v>6650.5870000000004</v>
      </c>
      <c r="CT2711" s="9">
        <v>7181.7669999999998</v>
      </c>
      <c r="CU2711" s="9">
        <v>5956.7020000000002</v>
      </c>
      <c r="CV2711" s="9">
        <v>7085.2370000000001</v>
      </c>
      <c r="CW2711" s="9">
        <v>10214.959999999999</v>
      </c>
      <c r="CX2711" s="9">
        <v>4604.6360000000004</v>
      </c>
      <c r="CY2711" s="9">
        <v>3511.6219999999998</v>
      </c>
      <c r="CZ2711" s="9">
        <v>3074.7919999999999</v>
      </c>
      <c r="DA2711" s="9">
        <v>2989.886</v>
      </c>
      <c r="DB2711" s="9">
        <v>4882.7709999999997</v>
      </c>
      <c r="DC2711" s="9">
        <v>30.520969999999998</v>
      </c>
      <c r="DD2711" s="9">
        <v>0</v>
      </c>
    </row>
    <row r="2712" spans="1:108" x14ac:dyDescent="0.25">
      <c r="A2712" s="9" t="s">
        <v>42</v>
      </c>
      <c r="B2712" s="9" t="s">
        <v>29</v>
      </c>
      <c r="C2712" s="9" t="s">
        <v>5</v>
      </c>
      <c r="D2712" s="9" t="s">
        <v>37</v>
      </c>
      <c r="E2712" s="9" t="s">
        <v>38</v>
      </c>
      <c r="F2712" s="9">
        <v>2018</v>
      </c>
      <c r="G2712" s="9">
        <v>8</v>
      </c>
      <c r="H2712" s="9"/>
      <c r="BF2712" s="33">
        <v>79.761359999999996</v>
      </c>
      <c r="BG2712" s="33">
        <v>77.625</v>
      </c>
      <c r="BH2712" s="33">
        <v>75.386359999999996</v>
      </c>
      <c r="BI2712" s="33">
        <v>74.806820000000002</v>
      </c>
      <c r="BJ2712" s="33">
        <v>73.715909999999994</v>
      </c>
      <c r="BK2712" s="33">
        <v>72.454539999999994</v>
      </c>
      <c r="BL2712" s="33">
        <v>71.943179999999998</v>
      </c>
      <c r="BM2712" s="33">
        <v>74.056820000000002</v>
      </c>
      <c r="BN2712" s="33">
        <v>77.772729999999996</v>
      </c>
      <c r="BO2712" s="33">
        <v>82.545460000000006</v>
      </c>
      <c r="BP2712" s="33">
        <v>86.159090000000006</v>
      </c>
      <c r="BQ2712" s="33">
        <v>89.522729999999996</v>
      </c>
      <c r="BR2712" s="33">
        <v>92.852270000000004</v>
      </c>
      <c r="BS2712" s="33">
        <v>96.193179999999998</v>
      </c>
      <c r="BT2712" s="33">
        <v>98.852270000000004</v>
      </c>
      <c r="BU2712" s="33">
        <v>100.5568</v>
      </c>
      <c r="BV2712" s="33">
        <v>100.5</v>
      </c>
      <c r="BW2712" s="33">
        <v>99.681820000000002</v>
      </c>
      <c r="BX2712" s="33">
        <v>97.579539999999994</v>
      </c>
      <c r="BY2712" s="33">
        <v>93.727270000000004</v>
      </c>
      <c r="BZ2712" s="33">
        <v>88.806820000000002</v>
      </c>
      <c r="CA2712" s="33">
        <v>85</v>
      </c>
      <c r="CB2712" s="33">
        <v>83.318179999999998</v>
      </c>
      <c r="CC2712" s="33">
        <v>81.806820000000002</v>
      </c>
      <c r="DC2712" s="9">
        <v>30.520969999999998</v>
      </c>
      <c r="DD2712" s="9">
        <v>0</v>
      </c>
    </row>
    <row r="2713" spans="1:108" x14ac:dyDescent="0.25">
      <c r="A2713" s="9" t="s">
        <v>42</v>
      </c>
      <c r="B2713" s="9" t="s">
        <v>29</v>
      </c>
      <c r="C2713" s="9" t="s">
        <v>5</v>
      </c>
      <c r="D2713" s="9" t="s">
        <v>37</v>
      </c>
      <c r="E2713" s="9" t="s">
        <v>38</v>
      </c>
      <c r="F2713" s="9">
        <v>2018</v>
      </c>
      <c r="G2713" s="9">
        <v>9</v>
      </c>
      <c r="H2713" s="9"/>
      <c r="BF2713" s="33">
        <v>75.556820000000002</v>
      </c>
      <c r="BG2713" s="33">
        <v>73.465909999999994</v>
      </c>
      <c r="BH2713" s="33">
        <v>72.079539999999994</v>
      </c>
      <c r="BI2713" s="33">
        <v>70.556820000000002</v>
      </c>
      <c r="BJ2713" s="33">
        <v>69.852270000000004</v>
      </c>
      <c r="BK2713" s="33">
        <v>69.079539999999994</v>
      </c>
      <c r="BL2713" s="33">
        <v>67.931820000000002</v>
      </c>
      <c r="BM2713" s="33">
        <v>69.272729999999996</v>
      </c>
      <c r="BN2713" s="33">
        <v>74.068179999999998</v>
      </c>
      <c r="BO2713" s="33">
        <v>78.761359999999996</v>
      </c>
      <c r="BP2713" s="33">
        <v>83.534090000000006</v>
      </c>
      <c r="BQ2713" s="33">
        <v>88.568179999999998</v>
      </c>
      <c r="BR2713" s="33">
        <v>92.5</v>
      </c>
      <c r="BS2713" s="33">
        <v>95.625</v>
      </c>
      <c r="BT2713" s="33">
        <v>98.409090000000006</v>
      </c>
      <c r="BU2713" s="33">
        <v>99.965909999999994</v>
      </c>
      <c r="BV2713" s="33">
        <v>99.920460000000006</v>
      </c>
      <c r="BW2713" s="33">
        <v>98.352270000000004</v>
      </c>
      <c r="BX2713" s="33">
        <v>94.454539999999994</v>
      </c>
      <c r="BY2713" s="33">
        <v>89.181820000000002</v>
      </c>
      <c r="BZ2713" s="33">
        <v>84.534090000000006</v>
      </c>
      <c r="CA2713" s="33">
        <v>81.443179999999998</v>
      </c>
      <c r="CB2713" s="33">
        <v>78.840909999999994</v>
      </c>
      <c r="CC2713" s="33">
        <v>76.75</v>
      </c>
      <c r="DC2713" s="9">
        <v>30.520969999999998</v>
      </c>
      <c r="DD2713" s="9">
        <v>0</v>
      </c>
    </row>
    <row r="2714" spans="1:108" x14ac:dyDescent="0.25">
      <c r="A2714" s="9" t="s">
        <v>42</v>
      </c>
      <c r="B2714" s="9" t="s">
        <v>29</v>
      </c>
      <c r="C2714" s="9" t="s">
        <v>5</v>
      </c>
      <c r="D2714" s="9" t="s">
        <v>37</v>
      </c>
      <c r="E2714" s="9" t="s">
        <v>38</v>
      </c>
      <c r="F2714" s="9">
        <v>2018</v>
      </c>
      <c r="G2714" s="9">
        <v>10</v>
      </c>
      <c r="H2714" s="9"/>
      <c r="BF2714" s="33">
        <v>67.511359999999996</v>
      </c>
      <c r="BG2714" s="33">
        <v>65.579539999999994</v>
      </c>
      <c r="BH2714" s="33">
        <v>64.772729999999996</v>
      </c>
      <c r="BI2714" s="33">
        <v>63.568179999999998</v>
      </c>
      <c r="BJ2714" s="33">
        <v>62.431820000000002</v>
      </c>
      <c r="BK2714" s="33">
        <v>61.75</v>
      </c>
      <c r="BL2714" s="33">
        <v>60.761360000000003</v>
      </c>
      <c r="BM2714" s="33">
        <v>61.602269999999997</v>
      </c>
      <c r="BN2714" s="33">
        <v>64.75</v>
      </c>
      <c r="BO2714" s="33">
        <v>68.977270000000004</v>
      </c>
      <c r="BP2714" s="33">
        <v>72.625</v>
      </c>
      <c r="BQ2714" s="33">
        <v>76.318179999999998</v>
      </c>
      <c r="BR2714" s="33">
        <v>79.965909999999994</v>
      </c>
      <c r="BS2714" s="33">
        <v>82.772729999999996</v>
      </c>
      <c r="BT2714" s="33">
        <v>84.943179999999998</v>
      </c>
      <c r="BU2714" s="33">
        <v>86.215909999999994</v>
      </c>
      <c r="BV2714" s="33">
        <v>85.272729999999996</v>
      </c>
      <c r="BW2714" s="33">
        <v>82.886359999999996</v>
      </c>
      <c r="BX2714" s="33">
        <v>79.215909999999994</v>
      </c>
      <c r="BY2714" s="33">
        <v>75.238640000000004</v>
      </c>
      <c r="BZ2714" s="33">
        <v>72.409090000000006</v>
      </c>
      <c r="CA2714" s="33">
        <v>70.272729999999996</v>
      </c>
      <c r="CB2714" s="33">
        <v>68.988640000000004</v>
      </c>
      <c r="CC2714" s="33">
        <v>67.556820000000002</v>
      </c>
      <c r="DC2714" s="9">
        <v>30.520969999999998</v>
      </c>
      <c r="DD2714" s="9">
        <v>0</v>
      </c>
    </row>
    <row r="2715" spans="1:108" x14ac:dyDescent="0.25">
      <c r="A2715" s="9" t="s">
        <v>42</v>
      </c>
      <c r="B2715" s="9" t="s">
        <v>29</v>
      </c>
      <c r="C2715" s="9" t="s">
        <v>5</v>
      </c>
      <c r="D2715" s="9" t="s">
        <v>37</v>
      </c>
      <c r="E2715" s="9" t="s">
        <v>38</v>
      </c>
      <c r="F2715" s="9">
        <v>2019</v>
      </c>
      <c r="G2715" s="9">
        <v>5</v>
      </c>
      <c r="H2715" s="9"/>
      <c r="BF2715" s="33">
        <v>71.375</v>
      </c>
      <c r="BG2715" s="33">
        <v>70.215909999999994</v>
      </c>
      <c r="BH2715" s="33">
        <v>68.909090000000006</v>
      </c>
      <c r="BI2715" s="33">
        <v>66.806820000000002</v>
      </c>
      <c r="BJ2715" s="33">
        <v>65.931820000000002</v>
      </c>
      <c r="BK2715" s="33">
        <v>64.75</v>
      </c>
      <c r="BL2715" s="33">
        <v>64.988640000000004</v>
      </c>
      <c r="BM2715" s="33">
        <v>67.75</v>
      </c>
      <c r="BN2715" s="33">
        <v>71.875</v>
      </c>
      <c r="BO2715" s="33">
        <v>76.102270000000004</v>
      </c>
      <c r="BP2715" s="33">
        <v>80.443179999999998</v>
      </c>
      <c r="BQ2715" s="33">
        <v>83.613640000000004</v>
      </c>
      <c r="BR2715" s="33">
        <v>86.784090000000006</v>
      </c>
      <c r="BS2715" s="33">
        <v>89.647729999999996</v>
      </c>
      <c r="BT2715" s="33">
        <v>91.75</v>
      </c>
      <c r="BU2715" s="33">
        <v>92.693179999999998</v>
      </c>
      <c r="BV2715" s="33">
        <v>92.829539999999994</v>
      </c>
      <c r="BW2715" s="33">
        <v>92.522729999999996</v>
      </c>
      <c r="BX2715" s="33">
        <v>90.068179999999998</v>
      </c>
      <c r="BY2715" s="33">
        <v>86.238640000000004</v>
      </c>
      <c r="BZ2715" s="33">
        <v>82.170460000000006</v>
      </c>
      <c r="CA2715" s="33">
        <v>78.056820000000002</v>
      </c>
      <c r="CB2715" s="33">
        <v>74.840909999999994</v>
      </c>
      <c r="CC2715" s="33">
        <v>73.113640000000004</v>
      </c>
      <c r="DC2715" s="9">
        <v>30.520969999999998</v>
      </c>
      <c r="DD2715" s="9">
        <v>0</v>
      </c>
    </row>
    <row r="2716" spans="1:108" x14ac:dyDescent="0.25">
      <c r="A2716" s="9" t="s">
        <v>42</v>
      </c>
      <c r="B2716" s="9" t="s">
        <v>29</v>
      </c>
      <c r="C2716" s="9" t="s">
        <v>5</v>
      </c>
      <c r="D2716" s="9" t="s">
        <v>37</v>
      </c>
      <c r="E2716" s="9" t="s">
        <v>38</v>
      </c>
      <c r="F2716" s="9">
        <v>2019</v>
      </c>
      <c r="G2716" s="9">
        <v>6</v>
      </c>
      <c r="H2716" s="9"/>
      <c r="BF2716" s="33">
        <v>80.909090000000006</v>
      </c>
      <c r="BG2716" s="33">
        <v>78.943179999999998</v>
      </c>
      <c r="BH2716" s="33">
        <v>77.113640000000004</v>
      </c>
      <c r="BI2716" s="33">
        <v>76.454539999999994</v>
      </c>
      <c r="BJ2716" s="33">
        <v>75.431820000000002</v>
      </c>
      <c r="BK2716" s="33">
        <v>74.193179999999998</v>
      </c>
      <c r="BL2716" s="33">
        <v>74.079539999999994</v>
      </c>
      <c r="BM2716" s="33">
        <v>76.113640000000004</v>
      </c>
      <c r="BN2716" s="33">
        <v>79.681820000000002</v>
      </c>
      <c r="BO2716" s="33">
        <v>83.431820000000002</v>
      </c>
      <c r="BP2716" s="33">
        <v>87.625</v>
      </c>
      <c r="BQ2716" s="33">
        <v>91.534090000000006</v>
      </c>
      <c r="BR2716" s="33">
        <v>94.829539999999994</v>
      </c>
      <c r="BS2716" s="33">
        <v>97.193179999999998</v>
      </c>
      <c r="BT2716" s="33">
        <v>98.965909999999994</v>
      </c>
      <c r="BU2716" s="33">
        <v>100.6023</v>
      </c>
      <c r="BV2716" s="33">
        <v>100.7841</v>
      </c>
      <c r="BW2716" s="33">
        <v>99.613640000000004</v>
      </c>
      <c r="BX2716" s="33">
        <v>97.522729999999996</v>
      </c>
      <c r="BY2716" s="33">
        <v>94.170460000000006</v>
      </c>
      <c r="BZ2716" s="33">
        <v>89.204539999999994</v>
      </c>
      <c r="CA2716" s="33">
        <v>85.5</v>
      </c>
      <c r="CB2716" s="33">
        <v>83.556820000000002</v>
      </c>
      <c r="CC2716" s="33">
        <v>80.965909999999994</v>
      </c>
      <c r="DC2716" s="9">
        <v>30.520969999999998</v>
      </c>
      <c r="DD2716" s="9">
        <v>0</v>
      </c>
    </row>
    <row r="2717" spans="1:108" x14ac:dyDescent="0.25">
      <c r="A2717" s="9" t="s">
        <v>42</v>
      </c>
      <c r="B2717" s="9" t="s">
        <v>29</v>
      </c>
      <c r="C2717" s="9" t="s">
        <v>5</v>
      </c>
      <c r="D2717" s="9" t="s">
        <v>37</v>
      </c>
      <c r="E2717" s="9" t="s">
        <v>38</v>
      </c>
      <c r="F2717" s="9">
        <v>2019</v>
      </c>
      <c r="G2717" s="9">
        <v>7</v>
      </c>
      <c r="H2717" s="9">
        <v>1188.6020000000001</v>
      </c>
      <c r="I2717" s="9">
        <v>1149.2090000000001</v>
      </c>
      <c r="J2717" s="9">
        <v>1094.278</v>
      </c>
      <c r="K2717" s="9">
        <v>1109.1769999999999</v>
      </c>
      <c r="L2717" s="9">
        <v>1391.7919999999999</v>
      </c>
      <c r="M2717" s="9">
        <v>1418.309</v>
      </c>
      <c r="N2717" s="9">
        <v>1693.713</v>
      </c>
      <c r="O2717" s="9">
        <v>1820.134</v>
      </c>
      <c r="P2717" s="9">
        <v>2127.8850000000002</v>
      </c>
      <c r="Q2717" s="9">
        <v>2345.4580000000001</v>
      </c>
      <c r="R2717" s="9">
        <v>2336.7510000000002</v>
      </c>
      <c r="S2717" s="9">
        <v>2593.8139999999999</v>
      </c>
      <c r="T2717" s="9">
        <v>2638.6439999999998</v>
      </c>
      <c r="U2717" s="9">
        <v>2055.1260000000002</v>
      </c>
      <c r="V2717" s="9">
        <v>2078.5859999999998</v>
      </c>
      <c r="W2717" s="9">
        <v>1999.944</v>
      </c>
      <c r="X2717" s="9">
        <v>1953.4559999999999</v>
      </c>
      <c r="Y2717" s="9">
        <v>1917.481</v>
      </c>
      <c r="Z2717" s="9">
        <v>2371.1170000000002</v>
      </c>
      <c r="AA2717" s="9">
        <v>2127.3960000000002</v>
      </c>
      <c r="AB2717" s="9">
        <v>1728.8389999999999</v>
      </c>
      <c r="AC2717" s="9">
        <v>1324.5719999999999</v>
      </c>
      <c r="AD2717" s="9">
        <v>1207.528</v>
      </c>
      <c r="AE2717" s="9">
        <v>1201.002</v>
      </c>
      <c r="AF2717" s="9">
        <v>1999.25</v>
      </c>
      <c r="AG2717" s="9">
        <v>1088.7829999999999</v>
      </c>
      <c r="AH2717" s="9">
        <v>1082.866</v>
      </c>
      <c r="AI2717" s="9">
        <v>1045.3879999999999</v>
      </c>
      <c r="AJ2717" s="9">
        <v>1099.039</v>
      </c>
      <c r="AK2717" s="9">
        <v>1486.499</v>
      </c>
      <c r="AL2717" s="9">
        <v>1480.934</v>
      </c>
      <c r="AM2717" s="9">
        <v>1784.6980000000001</v>
      </c>
      <c r="AN2717" s="9">
        <v>1979.56</v>
      </c>
      <c r="AO2717" s="9">
        <v>2199.8359999999998</v>
      </c>
      <c r="AP2717" s="9">
        <v>2391.1089999999999</v>
      </c>
      <c r="AQ2717" s="9">
        <v>2400.4639999999999</v>
      </c>
      <c r="AR2717" s="9">
        <v>2559.808</v>
      </c>
      <c r="AS2717" s="9">
        <v>2716.0369999999998</v>
      </c>
      <c r="AT2717" s="9">
        <v>2799.1260000000002</v>
      </c>
      <c r="AU2717" s="9">
        <v>2814.9380000000001</v>
      </c>
      <c r="AV2717" s="9">
        <v>2822.8870000000002</v>
      </c>
      <c r="AW2717" s="9">
        <v>2682.1729999999998</v>
      </c>
      <c r="AX2717" s="9">
        <v>2396.431</v>
      </c>
      <c r="AY2717" s="9">
        <v>2307.623</v>
      </c>
      <c r="AZ2717" s="9">
        <v>2116.0320000000002</v>
      </c>
      <c r="BA2717" s="9">
        <v>1628.45</v>
      </c>
      <c r="BB2717" s="9">
        <v>1305.23</v>
      </c>
      <c r="BC2717" s="9">
        <v>1200.6320000000001</v>
      </c>
      <c r="BD2717" s="9">
        <v>1198.6369999999999</v>
      </c>
      <c r="BE2717" s="9">
        <v>2704.694</v>
      </c>
      <c r="BF2717" s="33">
        <v>79.988640000000004</v>
      </c>
      <c r="BG2717" s="33">
        <v>78.193179999999998</v>
      </c>
      <c r="BH2717" s="33">
        <v>76.068179999999998</v>
      </c>
      <c r="BI2717" s="33">
        <v>75.125</v>
      </c>
      <c r="BJ2717" s="33">
        <v>74.147729999999996</v>
      </c>
      <c r="BK2717" s="33">
        <v>73.147729999999996</v>
      </c>
      <c r="BL2717" s="33">
        <v>72.693179999999998</v>
      </c>
      <c r="BM2717" s="33">
        <v>75.102270000000004</v>
      </c>
      <c r="BN2717" s="33">
        <v>79.136359999999996</v>
      </c>
      <c r="BO2717" s="33">
        <v>82.886359999999996</v>
      </c>
      <c r="BP2717" s="33">
        <v>86.715909999999994</v>
      </c>
      <c r="BQ2717" s="33">
        <v>91.375</v>
      </c>
      <c r="BR2717" s="33">
        <v>94.795460000000006</v>
      </c>
      <c r="BS2717" s="33">
        <v>97.602270000000004</v>
      </c>
      <c r="BT2717" s="33">
        <v>100.13639999999999</v>
      </c>
      <c r="BU2717" s="33">
        <v>101.7045</v>
      </c>
      <c r="BV2717" s="33">
        <v>102.7273</v>
      </c>
      <c r="BW2717" s="33">
        <v>103.0909</v>
      </c>
      <c r="BX2717" s="33">
        <v>101.9205</v>
      </c>
      <c r="BY2717" s="33">
        <v>98.818179999999998</v>
      </c>
      <c r="BZ2717" s="33">
        <v>92.954539999999994</v>
      </c>
      <c r="CA2717" s="33">
        <v>87.909090000000006</v>
      </c>
      <c r="CB2717" s="33">
        <v>84.886359999999996</v>
      </c>
      <c r="CC2717" s="33">
        <v>82.738640000000004</v>
      </c>
      <c r="CD2717" s="9">
        <v>2318.0770000000002</v>
      </c>
      <c r="CE2717" s="9">
        <v>2739.7860000000001</v>
      </c>
      <c r="CF2717" s="9">
        <v>3025.2379999999998</v>
      </c>
      <c r="CG2717" s="9">
        <v>3290.3339999999998</v>
      </c>
      <c r="CH2717" s="9">
        <v>3990.9479999999999</v>
      </c>
      <c r="CI2717" s="9">
        <v>4173.7370000000001</v>
      </c>
      <c r="CJ2717" s="9">
        <v>5190.9160000000002</v>
      </c>
      <c r="CK2717" s="9">
        <v>5428.8829999999998</v>
      </c>
      <c r="CL2717" s="9">
        <v>6041.1779999999999</v>
      </c>
      <c r="CM2717" s="9">
        <v>5499.6270000000004</v>
      </c>
      <c r="CN2717" s="9">
        <v>5548.3890000000001</v>
      </c>
      <c r="CO2717" s="9">
        <v>6462.0829999999996</v>
      </c>
      <c r="CP2717" s="9">
        <v>6598.2290000000003</v>
      </c>
      <c r="CQ2717" s="9">
        <v>6848.723</v>
      </c>
      <c r="CR2717" s="9">
        <v>6327.4110000000001</v>
      </c>
      <c r="CS2717" s="9">
        <v>6648.96</v>
      </c>
      <c r="CT2717" s="9">
        <v>7179.3729999999996</v>
      </c>
      <c r="CU2717" s="9">
        <v>5952.652</v>
      </c>
      <c r="CV2717" s="9">
        <v>7082.3689999999997</v>
      </c>
      <c r="CW2717" s="9">
        <v>10209.629999999999</v>
      </c>
      <c r="CX2717" s="9">
        <v>4600.9589999999998</v>
      </c>
      <c r="CY2717" s="9">
        <v>3507.0210000000002</v>
      </c>
      <c r="CZ2717" s="9">
        <v>3070.3539999999998</v>
      </c>
      <c r="DA2717" s="9">
        <v>2985.511</v>
      </c>
      <c r="DB2717" s="9">
        <v>4880.5730000000003</v>
      </c>
      <c r="DC2717" s="9">
        <v>30.520969999999998</v>
      </c>
      <c r="DD2717" s="9">
        <v>0</v>
      </c>
    </row>
    <row r="2718" spans="1:108" x14ac:dyDescent="0.25">
      <c r="A2718" s="9" t="s">
        <v>42</v>
      </c>
      <c r="B2718" s="9" t="s">
        <v>29</v>
      </c>
      <c r="C2718" s="9" t="s">
        <v>5</v>
      </c>
      <c r="D2718" s="9" t="s">
        <v>37</v>
      </c>
      <c r="E2718" s="9" t="s">
        <v>38</v>
      </c>
      <c r="F2718" s="9">
        <v>2019</v>
      </c>
      <c r="G2718" s="9">
        <v>8</v>
      </c>
      <c r="H2718" s="9"/>
      <c r="BF2718" s="33">
        <v>79.761359999999996</v>
      </c>
      <c r="BG2718" s="33">
        <v>77.625</v>
      </c>
      <c r="BH2718" s="33">
        <v>75.386359999999996</v>
      </c>
      <c r="BI2718" s="33">
        <v>74.806820000000002</v>
      </c>
      <c r="BJ2718" s="33">
        <v>73.715909999999994</v>
      </c>
      <c r="BK2718" s="33">
        <v>72.454539999999994</v>
      </c>
      <c r="BL2718" s="33">
        <v>71.943179999999998</v>
      </c>
      <c r="BM2718" s="33">
        <v>74.056820000000002</v>
      </c>
      <c r="BN2718" s="33">
        <v>77.772729999999996</v>
      </c>
      <c r="BO2718" s="33">
        <v>82.545460000000006</v>
      </c>
      <c r="BP2718" s="33">
        <v>86.159090000000006</v>
      </c>
      <c r="BQ2718" s="33">
        <v>89.522729999999996</v>
      </c>
      <c r="BR2718" s="33">
        <v>92.852270000000004</v>
      </c>
      <c r="BS2718" s="33">
        <v>96.193179999999998</v>
      </c>
      <c r="BT2718" s="33">
        <v>98.852270000000004</v>
      </c>
      <c r="BU2718" s="33">
        <v>100.5568</v>
      </c>
      <c r="BV2718" s="33">
        <v>100.5</v>
      </c>
      <c r="BW2718" s="33">
        <v>99.681820000000002</v>
      </c>
      <c r="BX2718" s="33">
        <v>97.579539999999994</v>
      </c>
      <c r="BY2718" s="33">
        <v>93.727270000000004</v>
      </c>
      <c r="BZ2718" s="33">
        <v>88.806820000000002</v>
      </c>
      <c r="CA2718" s="33">
        <v>85</v>
      </c>
      <c r="CB2718" s="33">
        <v>83.318179999999998</v>
      </c>
      <c r="CC2718" s="33">
        <v>81.806820000000002</v>
      </c>
      <c r="DC2718" s="9">
        <v>30.520969999999998</v>
      </c>
      <c r="DD2718" s="9">
        <v>0</v>
      </c>
    </row>
    <row r="2719" spans="1:108" x14ac:dyDescent="0.25">
      <c r="A2719" s="9" t="s">
        <v>42</v>
      </c>
      <c r="B2719" s="9" t="s">
        <v>29</v>
      </c>
      <c r="C2719" s="9" t="s">
        <v>5</v>
      </c>
      <c r="D2719" s="9" t="s">
        <v>37</v>
      </c>
      <c r="E2719" s="9" t="s">
        <v>38</v>
      </c>
      <c r="F2719" s="9">
        <v>2019</v>
      </c>
      <c r="G2719" s="9">
        <v>9</v>
      </c>
      <c r="H2719" s="9"/>
      <c r="BF2719" s="33">
        <v>75.556820000000002</v>
      </c>
      <c r="BG2719" s="33">
        <v>73.465909999999994</v>
      </c>
      <c r="BH2719" s="33">
        <v>72.079539999999994</v>
      </c>
      <c r="BI2719" s="33">
        <v>70.556820000000002</v>
      </c>
      <c r="BJ2719" s="33">
        <v>69.852270000000004</v>
      </c>
      <c r="BK2719" s="33">
        <v>69.079539999999994</v>
      </c>
      <c r="BL2719" s="33">
        <v>67.931820000000002</v>
      </c>
      <c r="BM2719" s="33">
        <v>69.272729999999996</v>
      </c>
      <c r="BN2719" s="33">
        <v>74.068179999999998</v>
      </c>
      <c r="BO2719" s="33">
        <v>78.761359999999996</v>
      </c>
      <c r="BP2719" s="33">
        <v>83.534090000000006</v>
      </c>
      <c r="BQ2719" s="33">
        <v>88.568179999999998</v>
      </c>
      <c r="BR2719" s="33">
        <v>92.5</v>
      </c>
      <c r="BS2719" s="33">
        <v>95.625</v>
      </c>
      <c r="BT2719" s="33">
        <v>98.409090000000006</v>
      </c>
      <c r="BU2719" s="33">
        <v>99.965909999999994</v>
      </c>
      <c r="BV2719" s="33">
        <v>99.920460000000006</v>
      </c>
      <c r="BW2719" s="33">
        <v>98.352270000000004</v>
      </c>
      <c r="BX2719" s="33">
        <v>94.454539999999994</v>
      </c>
      <c r="BY2719" s="33">
        <v>89.181820000000002</v>
      </c>
      <c r="BZ2719" s="33">
        <v>84.534090000000006</v>
      </c>
      <c r="CA2719" s="33">
        <v>81.443179999999998</v>
      </c>
      <c r="CB2719" s="33">
        <v>78.840909999999994</v>
      </c>
      <c r="CC2719" s="33">
        <v>76.75</v>
      </c>
      <c r="DC2719" s="9">
        <v>30.520969999999998</v>
      </c>
      <c r="DD2719" s="9">
        <v>0</v>
      </c>
    </row>
    <row r="2720" spans="1:108" x14ac:dyDescent="0.25">
      <c r="A2720" s="9" t="s">
        <v>42</v>
      </c>
      <c r="B2720" s="9" t="s">
        <v>29</v>
      </c>
      <c r="C2720" s="9" t="s">
        <v>5</v>
      </c>
      <c r="D2720" s="9" t="s">
        <v>37</v>
      </c>
      <c r="E2720" s="9" t="s">
        <v>38</v>
      </c>
      <c r="F2720" s="9">
        <v>2019</v>
      </c>
      <c r="G2720" s="9">
        <v>10</v>
      </c>
      <c r="H2720" s="9"/>
      <c r="BF2720" s="33">
        <v>67.511359999999996</v>
      </c>
      <c r="BG2720" s="33">
        <v>65.579539999999994</v>
      </c>
      <c r="BH2720" s="33">
        <v>64.772729999999996</v>
      </c>
      <c r="BI2720" s="33">
        <v>63.568179999999998</v>
      </c>
      <c r="BJ2720" s="33">
        <v>62.431820000000002</v>
      </c>
      <c r="BK2720" s="33">
        <v>61.75</v>
      </c>
      <c r="BL2720" s="33">
        <v>60.761360000000003</v>
      </c>
      <c r="BM2720" s="33">
        <v>61.602269999999997</v>
      </c>
      <c r="BN2720" s="33">
        <v>64.75</v>
      </c>
      <c r="BO2720" s="33">
        <v>68.977270000000004</v>
      </c>
      <c r="BP2720" s="33">
        <v>72.625</v>
      </c>
      <c r="BQ2720" s="33">
        <v>76.318179999999998</v>
      </c>
      <c r="BR2720" s="33">
        <v>79.965909999999994</v>
      </c>
      <c r="BS2720" s="33">
        <v>82.772729999999996</v>
      </c>
      <c r="BT2720" s="33">
        <v>84.943179999999998</v>
      </c>
      <c r="BU2720" s="33">
        <v>86.215909999999994</v>
      </c>
      <c r="BV2720" s="33">
        <v>85.272729999999996</v>
      </c>
      <c r="BW2720" s="33">
        <v>82.886359999999996</v>
      </c>
      <c r="BX2720" s="33">
        <v>79.215909999999994</v>
      </c>
      <c r="BY2720" s="33">
        <v>75.238640000000004</v>
      </c>
      <c r="BZ2720" s="33">
        <v>72.409090000000006</v>
      </c>
      <c r="CA2720" s="33">
        <v>70.272729999999996</v>
      </c>
      <c r="CB2720" s="33">
        <v>68.988640000000004</v>
      </c>
      <c r="CC2720" s="33">
        <v>67.556820000000002</v>
      </c>
      <c r="DC2720" s="9">
        <v>30.520969999999998</v>
      </c>
      <c r="DD2720" s="9">
        <v>0</v>
      </c>
    </row>
    <row r="2721" spans="1:108" x14ac:dyDescent="0.25">
      <c r="A2721" s="9" t="s">
        <v>42</v>
      </c>
      <c r="B2721" s="9" t="s">
        <v>29</v>
      </c>
      <c r="C2721" s="9" t="s">
        <v>5</v>
      </c>
      <c r="D2721" s="9" t="s">
        <v>37</v>
      </c>
      <c r="E2721" s="9" t="s">
        <v>38</v>
      </c>
      <c r="F2721" s="9">
        <v>2020</v>
      </c>
      <c r="G2721" s="9">
        <v>5</v>
      </c>
      <c r="H2721" s="9"/>
      <c r="BF2721" s="33">
        <v>71.375</v>
      </c>
      <c r="BG2721" s="33">
        <v>70.215909999999994</v>
      </c>
      <c r="BH2721" s="33">
        <v>68.909090000000006</v>
      </c>
      <c r="BI2721" s="33">
        <v>66.806820000000002</v>
      </c>
      <c r="BJ2721" s="33">
        <v>65.931820000000002</v>
      </c>
      <c r="BK2721" s="33">
        <v>64.75</v>
      </c>
      <c r="BL2721" s="33">
        <v>64.988640000000004</v>
      </c>
      <c r="BM2721" s="33">
        <v>67.75</v>
      </c>
      <c r="BN2721" s="33">
        <v>71.875</v>
      </c>
      <c r="BO2721" s="33">
        <v>76.102270000000004</v>
      </c>
      <c r="BP2721" s="33">
        <v>80.443179999999998</v>
      </c>
      <c r="BQ2721" s="33">
        <v>83.613640000000004</v>
      </c>
      <c r="BR2721" s="33">
        <v>86.784090000000006</v>
      </c>
      <c r="BS2721" s="33">
        <v>89.647729999999996</v>
      </c>
      <c r="BT2721" s="33">
        <v>91.75</v>
      </c>
      <c r="BU2721" s="33">
        <v>92.693179999999998</v>
      </c>
      <c r="BV2721" s="33">
        <v>92.829539999999994</v>
      </c>
      <c r="BW2721" s="33">
        <v>92.522729999999996</v>
      </c>
      <c r="BX2721" s="33">
        <v>90.068179999999998</v>
      </c>
      <c r="BY2721" s="33">
        <v>86.238640000000004</v>
      </c>
      <c r="BZ2721" s="33">
        <v>82.170460000000006</v>
      </c>
      <c r="CA2721" s="33">
        <v>78.056820000000002</v>
      </c>
      <c r="CB2721" s="33">
        <v>74.840909999999994</v>
      </c>
      <c r="CC2721" s="33">
        <v>73.113640000000004</v>
      </c>
      <c r="DC2721" s="9">
        <v>30.520969999999998</v>
      </c>
      <c r="DD2721" s="9">
        <v>0</v>
      </c>
    </row>
    <row r="2722" spans="1:108" x14ac:dyDescent="0.25">
      <c r="A2722" s="9" t="s">
        <v>42</v>
      </c>
      <c r="B2722" s="9" t="s">
        <v>29</v>
      </c>
      <c r="C2722" s="9" t="s">
        <v>5</v>
      </c>
      <c r="D2722" s="9" t="s">
        <v>37</v>
      </c>
      <c r="E2722" s="9" t="s">
        <v>38</v>
      </c>
      <c r="F2722" s="9">
        <v>2020</v>
      </c>
      <c r="G2722" s="9">
        <v>6</v>
      </c>
      <c r="H2722" s="9"/>
      <c r="BF2722" s="33">
        <v>80.909090000000006</v>
      </c>
      <c r="BG2722" s="33">
        <v>78.943179999999998</v>
      </c>
      <c r="BH2722" s="33">
        <v>77.113640000000004</v>
      </c>
      <c r="BI2722" s="33">
        <v>76.454539999999994</v>
      </c>
      <c r="BJ2722" s="33">
        <v>75.431820000000002</v>
      </c>
      <c r="BK2722" s="33">
        <v>74.193179999999998</v>
      </c>
      <c r="BL2722" s="33">
        <v>74.079539999999994</v>
      </c>
      <c r="BM2722" s="33">
        <v>76.113640000000004</v>
      </c>
      <c r="BN2722" s="33">
        <v>79.681820000000002</v>
      </c>
      <c r="BO2722" s="33">
        <v>83.431820000000002</v>
      </c>
      <c r="BP2722" s="33">
        <v>87.625</v>
      </c>
      <c r="BQ2722" s="33">
        <v>91.534090000000006</v>
      </c>
      <c r="BR2722" s="33">
        <v>94.829539999999994</v>
      </c>
      <c r="BS2722" s="33">
        <v>97.193179999999998</v>
      </c>
      <c r="BT2722" s="33">
        <v>98.965909999999994</v>
      </c>
      <c r="BU2722" s="33">
        <v>100.6023</v>
      </c>
      <c r="BV2722" s="33">
        <v>100.7841</v>
      </c>
      <c r="BW2722" s="33">
        <v>99.613640000000004</v>
      </c>
      <c r="BX2722" s="33">
        <v>97.522729999999996</v>
      </c>
      <c r="BY2722" s="33">
        <v>94.170460000000006</v>
      </c>
      <c r="BZ2722" s="33">
        <v>89.204539999999994</v>
      </c>
      <c r="CA2722" s="33">
        <v>85.5</v>
      </c>
      <c r="CB2722" s="33">
        <v>83.556820000000002</v>
      </c>
      <c r="CC2722" s="33">
        <v>80.965909999999994</v>
      </c>
      <c r="DC2722" s="9">
        <v>30.520969999999998</v>
      </c>
      <c r="DD2722" s="9">
        <v>0</v>
      </c>
    </row>
    <row r="2723" spans="1:108" x14ac:dyDescent="0.25">
      <c r="A2723" s="9" t="s">
        <v>42</v>
      </c>
      <c r="B2723" s="9" t="s">
        <v>29</v>
      </c>
      <c r="C2723" s="9" t="s">
        <v>5</v>
      </c>
      <c r="D2723" s="9" t="s">
        <v>37</v>
      </c>
      <c r="E2723" s="9" t="s">
        <v>38</v>
      </c>
      <c r="F2723" s="9">
        <v>2020</v>
      </c>
      <c r="G2723" s="9">
        <v>7</v>
      </c>
      <c r="H2723" s="9">
        <v>1192.413</v>
      </c>
      <c r="I2723" s="9">
        <v>1151.5809999999999</v>
      </c>
      <c r="J2723" s="9">
        <v>1095.934</v>
      </c>
      <c r="K2723" s="9">
        <v>1109.9770000000001</v>
      </c>
      <c r="L2723" s="9">
        <v>1391.16</v>
      </c>
      <c r="M2723" s="9">
        <v>1414.373</v>
      </c>
      <c r="N2723" s="9">
        <v>1693.231</v>
      </c>
      <c r="O2723" s="9">
        <v>1819.498</v>
      </c>
      <c r="P2723" s="9">
        <v>2127.317</v>
      </c>
      <c r="Q2723" s="9">
        <v>2341.9679999999998</v>
      </c>
      <c r="R2723" s="9">
        <v>2336.337</v>
      </c>
      <c r="S2723" s="9">
        <v>2595.0010000000002</v>
      </c>
      <c r="T2723" s="9">
        <v>2640.4920000000002</v>
      </c>
      <c r="U2723" s="9">
        <v>2053.0410000000002</v>
      </c>
      <c r="V2723" s="9">
        <v>2076.5010000000002</v>
      </c>
      <c r="W2723" s="9">
        <v>1996.27</v>
      </c>
      <c r="X2723" s="9">
        <v>1950.0440000000001</v>
      </c>
      <c r="Y2723" s="9">
        <v>1918.029</v>
      </c>
      <c r="Z2723" s="9">
        <v>2372.0410000000002</v>
      </c>
      <c r="AA2723" s="9">
        <v>2125.8629999999998</v>
      </c>
      <c r="AB2723" s="9">
        <v>1727.826</v>
      </c>
      <c r="AC2723" s="9">
        <v>1322.877</v>
      </c>
      <c r="AD2723" s="9">
        <v>1206.826</v>
      </c>
      <c r="AE2723" s="9">
        <v>1200.3</v>
      </c>
      <c r="AF2723" s="9">
        <v>1997.0989999999999</v>
      </c>
      <c r="AG2723" s="9">
        <v>1092.5940000000001</v>
      </c>
      <c r="AH2723" s="9">
        <v>1085.2380000000001</v>
      </c>
      <c r="AI2723" s="9">
        <v>1047.0440000000001</v>
      </c>
      <c r="AJ2723" s="9">
        <v>1099.8389999999999</v>
      </c>
      <c r="AK2723" s="9">
        <v>1485.867</v>
      </c>
      <c r="AL2723" s="9">
        <v>1476.999</v>
      </c>
      <c r="AM2723" s="9">
        <v>1784.2159999999999</v>
      </c>
      <c r="AN2723" s="9">
        <v>1978.925</v>
      </c>
      <c r="AO2723" s="9">
        <v>2199.268</v>
      </c>
      <c r="AP2723" s="9">
        <v>2387.62</v>
      </c>
      <c r="AQ2723" s="9">
        <v>2400.0509999999999</v>
      </c>
      <c r="AR2723" s="9">
        <v>2560.9949999999999</v>
      </c>
      <c r="AS2723" s="9">
        <v>2717.886</v>
      </c>
      <c r="AT2723" s="9">
        <v>2797.0410000000002</v>
      </c>
      <c r="AU2723" s="9">
        <v>2812.8530000000001</v>
      </c>
      <c r="AV2723" s="9">
        <v>2819.2130000000002</v>
      </c>
      <c r="AW2723" s="9">
        <v>2678.76</v>
      </c>
      <c r="AX2723" s="9">
        <v>2396.9789999999998</v>
      </c>
      <c r="AY2723" s="9">
        <v>2308.547</v>
      </c>
      <c r="AZ2723" s="9">
        <v>2114.4989999999998</v>
      </c>
      <c r="BA2723" s="9">
        <v>1627.4369999999999</v>
      </c>
      <c r="BB2723" s="9">
        <v>1303.5350000000001</v>
      </c>
      <c r="BC2723" s="9">
        <v>1199.9290000000001</v>
      </c>
      <c r="BD2723" s="9">
        <v>1197.9349999999999</v>
      </c>
      <c r="BE2723" s="9">
        <v>2702.5430000000001</v>
      </c>
      <c r="BF2723" s="33">
        <v>79.988640000000004</v>
      </c>
      <c r="BG2723" s="33">
        <v>78.193179999999998</v>
      </c>
      <c r="BH2723" s="33">
        <v>76.068179999999998</v>
      </c>
      <c r="BI2723" s="33">
        <v>75.125</v>
      </c>
      <c r="BJ2723" s="33">
        <v>74.147729999999996</v>
      </c>
      <c r="BK2723" s="33">
        <v>73.147729999999996</v>
      </c>
      <c r="BL2723" s="33">
        <v>72.693179999999998</v>
      </c>
      <c r="BM2723" s="33">
        <v>75.102270000000004</v>
      </c>
      <c r="BN2723" s="33">
        <v>79.136359999999996</v>
      </c>
      <c r="BO2723" s="33">
        <v>82.886359999999996</v>
      </c>
      <c r="BP2723" s="33">
        <v>86.715909999999994</v>
      </c>
      <c r="BQ2723" s="33">
        <v>91.375</v>
      </c>
      <c r="BR2723" s="33">
        <v>94.795460000000006</v>
      </c>
      <c r="BS2723" s="33">
        <v>97.602270000000004</v>
      </c>
      <c r="BT2723" s="33">
        <v>100.13639999999999</v>
      </c>
      <c r="BU2723" s="33">
        <v>101.7045</v>
      </c>
      <c r="BV2723" s="33">
        <v>102.7273</v>
      </c>
      <c r="BW2723" s="33">
        <v>103.0909</v>
      </c>
      <c r="BX2723" s="33">
        <v>101.9205</v>
      </c>
      <c r="BY2723" s="33">
        <v>98.818179999999998</v>
      </c>
      <c r="BZ2723" s="33">
        <v>92.954539999999994</v>
      </c>
      <c r="CA2723" s="33">
        <v>87.909090000000006</v>
      </c>
      <c r="CB2723" s="33">
        <v>84.886359999999996</v>
      </c>
      <c r="CC2723" s="33">
        <v>82.738640000000004</v>
      </c>
      <c r="CD2723" s="9">
        <v>2311.4290000000001</v>
      </c>
      <c r="CE2723" s="9">
        <v>2731.7869999999998</v>
      </c>
      <c r="CF2723" s="9">
        <v>3016.8850000000002</v>
      </c>
      <c r="CG2723" s="9">
        <v>3281.5309999999999</v>
      </c>
      <c r="CH2723" s="9">
        <v>3982.1460000000002</v>
      </c>
      <c r="CI2723" s="9">
        <v>4165.1570000000002</v>
      </c>
      <c r="CJ2723" s="9">
        <v>5180.4459999999999</v>
      </c>
      <c r="CK2723" s="9">
        <v>5420.9759999999997</v>
      </c>
      <c r="CL2723" s="9">
        <v>6032.3149999999996</v>
      </c>
      <c r="CM2723" s="9">
        <v>5490.7809999999999</v>
      </c>
      <c r="CN2723" s="9">
        <v>5538.8959999999997</v>
      </c>
      <c r="CO2723" s="9">
        <v>6452.6379999999999</v>
      </c>
      <c r="CP2723" s="9">
        <v>6586.5370000000003</v>
      </c>
      <c r="CQ2723" s="9">
        <v>6834.1509999999998</v>
      </c>
      <c r="CR2723" s="9">
        <v>6313.1260000000002</v>
      </c>
      <c r="CS2723" s="9">
        <v>6633.2560000000003</v>
      </c>
      <c r="CT2723" s="9">
        <v>7161.7290000000003</v>
      </c>
      <c r="CU2723" s="9">
        <v>5937.2730000000001</v>
      </c>
      <c r="CV2723" s="9">
        <v>7071.5460000000003</v>
      </c>
      <c r="CW2723" s="9">
        <v>10202.049999999999</v>
      </c>
      <c r="CX2723" s="9">
        <v>4593.2470000000003</v>
      </c>
      <c r="CY2723" s="9">
        <v>3497.922</v>
      </c>
      <c r="CZ2723" s="9">
        <v>3061.5610000000001</v>
      </c>
      <c r="DA2723" s="9">
        <v>2976.6979999999999</v>
      </c>
      <c r="DB2723" s="9">
        <v>4868.1480000000001</v>
      </c>
      <c r="DC2723" s="9">
        <v>30.520969999999998</v>
      </c>
      <c r="DD2723" s="9">
        <v>0</v>
      </c>
    </row>
    <row r="2724" spans="1:108" x14ac:dyDescent="0.25">
      <c r="A2724" s="9" t="s">
        <v>42</v>
      </c>
      <c r="B2724" s="9" t="s">
        <v>29</v>
      </c>
      <c r="C2724" s="9" t="s">
        <v>5</v>
      </c>
      <c r="D2724" s="9" t="s">
        <v>37</v>
      </c>
      <c r="E2724" s="9" t="s">
        <v>38</v>
      </c>
      <c r="F2724" s="9">
        <v>2020</v>
      </c>
      <c r="G2724" s="9">
        <v>8</v>
      </c>
      <c r="H2724" s="9"/>
      <c r="BF2724" s="33">
        <v>79.761359999999996</v>
      </c>
      <c r="BG2724" s="33">
        <v>77.625</v>
      </c>
      <c r="BH2724" s="33">
        <v>75.386359999999996</v>
      </c>
      <c r="BI2724" s="33">
        <v>74.806820000000002</v>
      </c>
      <c r="BJ2724" s="33">
        <v>73.715909999999994</v>
      </c>
      <c r="BK2724" s="33">
        <v>72.454539999999994</v>
      </c>
      <c r="BL2724" s="33">
        <v>71.943179999999998</v>
      </c>
      <c r="BM2724" s="33">
        <v>74.056820000000002</v>
      </c>
      <c r="BN2724" s="33">
        <v>77.772729999999996</v>
      </c>
      <c r="BO2724" s="33">
        <v>82.545460000000006</v>
      </c>
      <c r="BP2724" s="33">
        <v>86.159090000000006</v>
      </c>
      <c r="BQ2724" s="33">
        <v>89.522729999999996</v>
      </c>
      <c r="BR2724" s="33">
        <v>92.852270000000004</v>
      </c>
      <c r="BS2724" s="33">
        <v>96.193179999999998</v>
      </c>
      <c r="BT2724" s="33">
        <v>98.852270000000004</v>
      </c>
      <c r="BU2724" s="33">
        <v>100.5568</v>
      </c>
      <c r="BV2724" s="33">
        <v>100.5</v>
      </c>
      <c r="BW2724" s="33">
        <v>99.681820000000002</v>
      </c>
      <c r="BX2724" s="33">
        <v>97.579539999999994</v>
      </c>
      <c r="BY2724" s="33">
        <v>93.727270000000004</v>
      </c>
      <c r="BZ2724" s="33">
        <v>88.806820000000002</v>
      </c>
      <c r="CA2724" s="33">
        <v>85</v>
      </c>
      <c r="CB2724" s="33">
        <v>83.318179999999998</v>
      </c>
      <c r="CC2724" s="33">
        <v>81.806820000000002</v>
      </c>
      <c r="DC2724" s="9">
        <v>30.520969999999998</v>
      </c>
      <c r="DD2724" s="9">
        <v>0</v>
      </c>
    </row>
    <row r="2725" spans="1:108" x14ac:dyDescent="0.25">
      <c r="A2725" s="9" t="s">
        <v>42</v>
      </c>
      <c r="B2725" s="9" t="s">
        <v>29</v>
      </c>
      <c r="C2725" s="9" t="s">
        <v>5</v>
      </c>
      <c r="D2725" s="9" t="s">
        <v>37</v>
      </c>
      <c r="E2725" s="9" t="s">
        <v>38</v>
      </c>
      <c r="F2725" s="9">
        <v>2020</v>
      </c>
      <c r="G2725" s="9">
        <v>9</v>
      </c>
      <c r="H2725" s="9"/>
      <c r="BF2725" s="33">
        <v>75.556820000000002</v>
      </c>
      <c r="BG2725" s="33">
        <v>73.465909999999994</v>
      </c>
      <c r="BH2725" s="33">
        <v>72.079539999999994</v>
      </c>
      <c r="BI2725" s="33">
        <v>70.556820000000002</v>
      </c>
      <c r="BJ2725" s="33">
        <v>69.852270000000004</v>
      </c>
      <c r="BK2725" s="33">
        <v>69.079539999999994</v>
      </c>
      <c r="BL2725" s="33">
        <v>67.931820000000002</v>
      </c>
      <c r="BM2725" s="33">
        <v>69.272729999999996</v>
      </c>
      <c r="BN2725" s="33">
        <v>74.068179999999998</v>
      </c>
      <c r="BO2725" s="33">
        <v>78.761359999999996</v>
      </c>
      <c r="BP2725" s="33">
        <v>83.534090000000006</v>
      </c>
      <c r="BQ2725" s="33">
        <v>88.568179999999998</v>
      </c>
      <c r="BR2725" s="33">
        <v>92.5</v>
      </c>
      <c r="BS2725" s="33">
        <v>95.625</v>
      </c>
      <c r="BT2725" s="33">
        <v>98.409090000000006</v>
      </c>
      <c r="BU2725" s="33">
        <v>99.965909999999994</v>
      </c>
      <c r="BV2725" s="33">
        <v>99.920460000000006</v>
      </c>
      <c r="BW2725" s="33">
        <v>98.352270000000004</v>
      </c>
      <c r="BX2725" s="33">
        <v>94.454539999999994</v>
      </c>
      <c r="BY2725" s="33">
        <v>89.181820000000002</v>
      </c>
      <c r="BZ2725" s="33">
        <v>84.534090000000006</v>
      </c>
      <c r="CA2725" s="33">
        <v>81.443179999999998</v>
      </c>
      <c r="CB2725" s="33">
        <v>78.840909999999994</v>
      </c>
      <c r="CC2725" s="33">
        <v>76.75</v>
      </c>
      <c r="DC2725" s="9">
        <v>30.520969999999998</v>
      </c>
      <c r="DD2725" s="9">
        <v>0</v>
      </c>
    </row>
    <row r="2726" spans="1:108" x14ac:dyDescent="0.25">
      <c r="A2726" s="9" t="s">
        <v>42</v>
      </c>
      <c r="B2726" s="9" t="s">
        <v>29</v>
      </c>
      <c r="C2726" s="9" t="s">
        <v>5</v>
      </c>
      <c r="D2726" s="9" t="s">
        <v>37</v>
      </c>
      <c r="E2726" s="9" t="s">
        <v>38</v>
      </c>
      <c r="F2726" s="9">
        <v>2020</v>
      </c>
      <c r="G2726" s="9">
        <v>10</v>
      </c>
      <c r="H2726" s="9"/>
      <c r="BF2726" s="33">
        <v>67.511359999999996</v>
      </c>
      <c r="BG2726" s="33">
        <v>65.579539999999994</v>
      </c>
      <c r="BH2726" s="33">
        <v>64.772729999999996</v>
      </c>
      <c r="BI2726" s="33">
        <v>63.568179999999998</v>
      </c>
      <c r="BJ2726" s="33">
        <v>62.431820000000002</v>
      </c>
      <c r="BK2726" s="33">
        <v>61.75</v>
      </c>
      <c r="BL2726" s="33">
        <v>60.761360000000003</v>
      </c>
      <c r="BM2726" s="33">
        <v>61.602269999999997</v>
      </c>
      <c r="BN2726" s="33">
        <v>64.75</v>
      </c>
      <c r="BO2726" s="33">
        <v>68.977270000000004</v>
      </c>
      <c r="BP2726" s="33">
        <v>72.625</v>
      </c>
      <c r="BQ2726" s="33">
        <v>76.318179999999998</v>
      </c>
      <c r="BR2726" s="33">
        <v>79.965909999999994</v>
      </c>
      <c r="BS2726" s="33">
        <v>82.772729999999996</v>
      </c>
      <c r="BT2726" s="33">
        <v>84.943179999999998</v>
      </c>
      <c r="BU2726" s="33">
        <v>86.215909999999994</v>
      </c>
      <c r="BV2726" s="33">
        <v>85.272729999999996</v>
      </c>
      <c r="BW2726" s="33">
        <v>82.886359999999996</v>
      </c>
      <c r="BX2726" s="33">
        <v>79.215909999999994</v>
      </c>
      <c r="BY2726" s="33">
        <v>75.238640000000004</v>
      </c>
      <c r="BZ2726" s="33">
        <v>72.409090000000006</v>
      </c>
      <c r="CA2726" s="33">
        <v>70.272729999999996</v>
      </c>
      <c r="CB2726" s="33">
        <v>68.988640000000004</v>
      </c>
      <c r="CC2726" s="33">
        <v>67.556820000000002</v>
      </c>
      <c r="DC2726" s="9">
        <v>30.520969999999998</v>
      </c>
      <c r="DD2726" s="9">
        <v>0</v>
      </c>
    </row>
    <row r="2727" spans="1:108" x14ac:dyDescent="0.25">
      <c r="A2727" s="9" t="s">
        <v>42</v>
      </c>
      <c r="B2727" s="9" t="s">
        <v>29</v>
      </c>
      <c r="C2727" s="9" t="s">
        <v>5</v>
      </c>
      <c r="D2727" s="9" t="s">
        <v>37</v>
      </c>
      <c r="E2727" s="9" t="s">
        <v>38</v>
      </c>
      <c r="F2727" s="9">
        <v>2021</v>
      </c>
      <c r="G2727" s="9">
        <v>5</v>
      </c>
      <c r="H2727" s="9"/>
      <c r="BF2727" s="33">
        <v>71.375</v>
      </c>
      <c r="BG2727" s="33">
        <v>70.215909999999994</v>
      </c>
      <c r="BH2727" s="33">
        <v>68.909090000000006</v>
      </c>
      <c r="BI2727" s="33">
        <v>66.806820000000002</v>
      </c>
      <c r="BJ2727" s="33">
        <v>65.931820000000002</v>
      </c>
      <c r="BK2727" s="33">
        <v>64.75</v>
      </c>
      <c r="BL2727" s="33">
        <v>64.988640000000004</v>
      </c>
      <c r="BM2727" s="33">
        <v>67.75</v>
      </c>
      <c r="BN2727" s="33">
        <v>71.875</v>
      </c>
      <c r="BO2727" s="33">
        <v>76.102270000000004</v>
      </c>
      <c r="BP2727" s="33">
        <v>80.443179999999998</v>
      </c>
      <c r="BQ2727" s="33">
        <v>83.613640000000004</v>
      </c>
      <c r="BR2727" s="33">
        <v>86.784090000000006</v>
      </c>
      <c r="BS2727" s="33">
        <v>89.647729999999996</v>
      </c>
      <c r="BT2727" s="33">
        <v>91.75</v>
      </c>
      <c r="BU2727" s="33">
        <v>92.693179999999998</v>
      </c>
      <c r="BV2727" s="33">
        <v>92.829539999999994</v>
      </c>
      <c r="BW2727" s="33">
        <v>92.522729999999996</v>
      </c>
      <c r="BX2727" s="33">
        <v>90.068179999999998</v>
      </c>
      <c r="BY2727" s="33">
        <v>86.238640000000004</v>
      </c>
      <c r="BZ2727" s="33">
        <v>82.170460000000006</v>
      </c>
      <c r="CA2727" s="33">
        <v>78.056820000000002</v>
      </c>
      <c r="CB2727" s="33">
        <v>74.840909999999994</v>
      </c>
      <c r="CC2727" s="33">
        <v>73.113640000000004</v>
      </c>
      <c r="DC2727" s="9">
        <v>30.520969999999998</v>
      </c>
      <c r="DD2727" s="9">
        <v>0</v>
      </c>
    </row>
    <row r="2728" spans="1:108" x14ac:dyDescent="0.25">
      <c r="A2728" s="9" t="s">
        <v>42</v>
      </c>
      <c r="B2728" s="9" t="s">
        <v>29</v>
      </c>
      <c r="C2728" s="9" t="s">
        <v>5</v>
      </c>
      <c r="D2728" s="9" t="s">
        <v>37</v>
      </c>
      <c r="E2728" s="9" t="s">
        <v>38</v>
      </c>
      <c r="F2728" s="9">
        <v>2021</v>
      </c>
      <c r="G2728" s="9">
        <v>6</v>
      </c>
      <c r="H2728" s="9"/>
      <c r="BF2728" s="33">
        <v>80.909090000000006</v>
      </c>
      <c r="BG2728" s="33">
        <v>78.943179999999998</v>
      </c>
      <c r="BH2728" s="33">
        <v>77.113640000000004</v>
      </c>
      <c r="BI2728" s="33">
        <v>76.454539999999994</v>
      </c>
      <c r="BJ2728" s="33">
        <v>75.431820000000002</v>
      </c>
      <c r="BK2728" s="33">
        <v>74.193179999999998</v>
      </c>
      <c r="BL2728" s="33">
        <v>74.079539999999994</v>
      </c>
      <c r="BM2728" s="33">
        <v>76.113640000000004</v>
      </c>
      <c r="BN2728" s="33">
        <v>79.681820000000002</v>
      </c>
      <c r="BO2728" s="33">
        <v>83.431820000000002</v>
      </c>
      <c r="BP2728" s="33">
        <v>87.625</v>
      </c>
      <c r="BQ2728" s="33">
        <v>91.534090000000006</v>
      </c>
      <c r="BR2728" s="33">
        <v>94.829539999999994</v>
      </c>
      <c r="BS2728" s="33">
        <v>97.193179999999998</v>
      </c>
      <c r="BT2728" s="33">
        <v>98.965909999999994</v>
      </c>
      <c r="BU2728" s="33">
        <v>100.6023</v>
      </c>
      <c r="BV2728" s="33">
        <v>100.7841</v>
      </c>
      <c r="BW2728" s="33">
        <v>99.613640000000004</v>
      </c>
      <c r="BX2728" s="33">
        <v>97.522729999999996</v>
      </c>
      <c r="BY2728" s="33">
        <v>94.170460000000006</v>
      </c>
      <c r="BZ2728" s="33">
        <v>89.204539999999994</v>
      </c>
      <c r="CA2728" s="33">
        <v>85.5</v>
      </c>
      <c r="CB2728" s="33">
        <v>83.556820000000002</v>
      </c>
      <c r="CC2728" s="33">
        <v>80.965909999999994</v>
      </c>
      <c r="DC2728" s="9">
        <v>30.520969999999998</v>
      </c>
      <c r="DD2728" s="9">
        <v>0</v>
      </c>
    </row>
    <row r="2729" spans="1:108" x14ac:dyDescent="0.25">
      <c r="A2729" s="9" t="s">
        <v>42</v>
      </c>
      <c r="B2729" s="9" t="s">
        <v>29</v>
      </c>
      <c r="C2729" s="9" t="s">
        <v>5</v>
      </c>
      <c r="D2729" s="9" t="s">
        <v>37</v>
      </c>
      <c r="E2729" s="9" t="s">
        <v>38</v>
      </c>
      <c r="F2729" s="9">
        <v>2021</v>
      </c>
      <c r="G2729" s="9">
        <v>7</v>
      </c>
      <c r="H2729" s="9">
        <v>1192.26</v>
      </c>
      <c r="I2729" s="9">
        <v>1151.154</v>
      </c>
      <c r="J2729" s="9">
        <v>1095.7180000000001</v>
      </c>
      <c r="K2729" s="9">
        <v>1109.1579999999999</v>
      </c>
      <c r="L2729" s="9">
        <v>1390.44</v>
      </c>
      <c r="M2729" s="9">
        <v>1413.308</v>
      </c>
      <c r="N2729" s="9">
        <v>1692.627</v>
      </c>
      <c r="O2729" s="9">
        <v>1818.6189999999999</v>
      </c>
      <c r="P2729" s="9">
        <v>2127.2109999999998</v>
      </c>
      <c r="Q2729" s="9">
        <v>2341.2869999999998</v>
      </c>
      <c r="R2729" s="9">
        <v>2336.5410000000002</v>
      </c>
      <c r="S2729" s="9">
        <v>2594.6849999999999</v>
      </c>
      <c r="T2729" s="9">
        <v>2640.3910000000001</v>
      </c>
      <c r="U2729" s="9">
        <v>2053.7640000000001</v>
      </c>
      <c r="V2729" s="9">
        <v>2077.2249999999999</v>
      </c>
      <c r="W2729" s="9">
        <v>1996.2139999999999</v>
      </c>
      <c r="X2729" s="9">
        <v>1949.643</v>
      </c>
      <c r="Y2729" s="9">
        <v>1918.019</v>
      </c>
      <c r="Z2729" s="9">
        <v>2372.7310000000002</v>
      </c>
      <c r="AA2729" s="9">
        <v>2126.114</v>
      </c>
      <c r="AB2729" s="9">
        <v>1728.0060000000001</v>
      </c>
      <c r="AC2729" s="9">
        <v>1323.3430000000001</v>
      </c>
      <c r="AD2729" s="9">
        <v>1207.2829999999999</v>
      </c>
      <c r="AE2729" s="9">
        <v>1200.758</v>
      </c>
      <c r="AF2729" s="9">
        <v>1997.297</v>
      </c>
      <c r="AG2729" s="9">
        <v>1092.441</v>
      </c>
      <c r="AH2729" s="9">
        <v>1084.8109999999999</v>
      </c>
      <c r="AI2729" s="9">
        <v>1046.828</v>
      </c>
      <c r="AJ2729" s="9">
        <v>1099.02</v>
      </c>
      <c r="AK2729" s="9">
        <v>1485.1469999999999</v>
      </c>
      <c r="AL2729" s="9">
        <v>1475.934</v>
      </c>
      <c r="AM2729" s="9">
        <v>1783.6120000000001</v>
      </c>
      <c r="AN2729" s="9">
        <v>1978.0450000000001</v>
      </c>
      <c r="AO2729" s="9">
        <v>2199.1619999999998</v>
      </c>
      <c r="AP2729" s="9">
        <v>2386.9380000000001</v>
      </c>
      <c r="AQ2729" s="9">
        <v>2400.2539999999999</v>
      </c>
      <c r="AR2729" s="9">
        <v>2560.6790000000001</v>
      </c>
      <c r="AS2729" s="9">
        <v>2717.7840000000001</v>
      </c>
      <c r="AT2729" s="9">
        <v>2797.7649999999999</v>
      </c>
      <c r="AU2729" s="9">
        <v>2813.5770000000002</v>
      </c>
      <c r="AV2729" s="9">
        <v>2819.1579999999999</v>
      </c>
      <c r="AW2729" s="9">
        <v>2678.36</v>
      </c>
      <c r="AX2729" s="9">
        <v>2396.9690000000001</v>
      </c>
      <c r="AY2729" s="9">
        <v>2309.2370000000001</v>
      </c>
      <c r="AZ2729" s="9">
        <v>2114.75</v>
      </c>
      <c r="BA2729" s="9">
        <v>1627.617</v>
      </c>
      <c r="BB2729" s="9">
        <v>1304.002</v>
      </c>
      <c r="BC2729" s="9">
        <v>1200.3869999999999</v>
      </c>
      <c r="BD2729" s="9">
        <v>1198.393</v>
      </c>
      <c r="BE2729" s="9">
        <v>2702.74</v>
      </c>
      <c r="BF2729" s="33">
        <v>79.988640000000004</v>
      </c>
      <c r="BG2729" s="33">
        <v>78.193179999999998</v>
      </c>
      <c r="BH2729" s="33">
        <v>76.068179999999998</v>
      </c>
      <c r="BI2729" s="33">
        <v>75.125</v>
      </c>
      <c r="BJ2729" s="33">
        <v>74.147729999999996</v>
      </c>
      <c r="BK2729" s="33">
        <v>73.147729999999996</v>
      </c>
      <c r="BL2729" s="33">
        <v>72.693179999999998</v>
      </c>
      <c r="BM2729" s="33">
        <v>75.102270000000004</v>
      </c>
      <c r="BN2729" s="33">
        <v>79.136359999999996</v>
      </c>
      <c r="BO2729" s="33">
        <v>82.886359999999996</v>
      </c>
      <c r="BP2729" s="33">
        <v>86.715909999999994</v>
      </c>
      <c r="BQ2729" s="33">
        <v>91.375</v>
      </c>
      <c r="BR2729" s="33">
        <v>94.795460000000006</v>
      </c>
      <c r="BS2729" s="33">
        <v>97.602270000000004</v>
      </c>
      <c r="BT2729" s="33">
        <v>100.13639999999999</v>
      </c>
      <c r="BU2729" s="33">
        <v>101.7045</v>
      </c>
      <c r="BV2729" s="33">
        <v>102.7273</v>
      </c>
      <c r="BW2729" s="33">
        <v>103.0909</v>
      </c>
      <c r="BX2729" s="33">
        <v>101.9205</v>
      </c>
      <c r="BY2729" s="33">
        <v>98.818179999999998</v>
      </c>
      <c r="BZ2729" s="33">
        <v>92.954539999999994</v>
      </c>
      <c r="CA2729" s="33">
        <v>87.909090000000006</v>
      </c>
      <c r="CB2729" s="33">
        <v>84.886359999999996</v>
      </c>
      <c r="CC2729" s="33">
        <v>82.738640000000004</v>
      </c>
      <c r="CD2729" s="9">
        <v>2312.8200000000002</v>
      </c>
      <c r="CE2729" s="9">
        <v>2733.4740000000002</v>
      </c>
      <c r="CF2729" s="9">
        <v>3018.4470000000001</v>
      </c>
      <c r="CG2729" s="9">
        <v>3283.2530000000002</v>
      </c>
      <c r="CH2729" s="9">
        <v>3982.7220000000002</v>
      </c>
      <c r="CI2729" s="9">
        <v>4165.009</v>
      </c>
      <c r="CJ2729" s="9">
        <v>5180.6059999999998</v>
      </c>
      <c r="CK2729" s="9">
        <v>5420.1869999999999</v>
      </c>
      <c r="CL2729" s="9">
        <v>6031.8029999999999</v>
      </c>
      <c r="CM2729" s="9">
        <v>5490.8879999999999</v>
      </c>
      <c r="CN2729" s="9">
        <v>5538.7550000000001</v>
      </c>
      <c r="CO2729" s="9">
        <v>6453.1970000000001</v>
      </c>
      <c r="CP2729" s="9">
        <v>6587.857</v>
      </c>
      <c r="CQ2729" s="9">
        <v>6835.8620000000001</v>
      </c>
      <c r="CR2729" s="9">
        <v>6315.0389999999998</v>
      </c>
      <c r="CS2729" s="9">
        <v>6635.1840000000002</v>
      </c>
      <c r="CT2729" s="9">
        <v>7164.0950000000003</v>
      </c>
      <c r="CU2729" s="9">
        <v>5939.8909999999996</v>
      </c>
      <c r="CV2729" s="9">
        <v>7073.1350000000002</v>
      </c>
      <c r="CW2729" s="9">
        <v>10204.69</v>
      </c>
      <c r="CX2729" s="9">
        <v>4595.076</v>
      </c>
      <c r="CY2729" s="9">
        <v>3500.299</v>
      </c>
      <c r="CZ2729" s="9">
        <v>3063.808</v>
      </c>
      <c r="DA2729" s="9">
        <v>2978.9079999999999</v>
      </c>
      <c r="DB2729" s="9">
        <v>4869.9189999999999</v>
      </c>
      <c r="DC2729" s="9">
        <v>30.520969999999998</v>
      </c>
      <c r="DD2729" s="9">
        <v>0</v>
      </c>
    </row>
    <row r="2730" spans="1:108" x14ac:dyDescent="0.25">
      <c r="A2730" s="9" t="s">
        <v>42</v>
      </c>
      <c r="B2730" s="9" t="s">
        <v>29</v>
      </c>
      <c r="C2730" s="9" t="s">
        <v>5</v>
      </c>
      <c r="D2730" s="9" t="s">
        <v>37</v>
      </c>
      <c r="E2730" s="9" t="s">
        <v>38</v>
      </c>
      <c r="F2730" s="9">
        <v>2021</v>
      </c>
      <c r="G2730" s="9">
        <v>8</v>
      </c>
      <c r="H2730" s="9"/>
      <c r="BF2730" s="33">
        <v>79.761359999999996</v>
      </c>
      <c r="BG2730" s="33">
        <v>77.625</v>
      </c>
      <c r="BH2730" s="33">
        <v>75.386359999999996</v>
      </c>
      <c r="BI2730" s="33">
        <v>74.806820000000002</v>
      </c>
      <c r="BJ2730" s="33">
        <v>73.715909999999994</v>
      </c>
      <c r="BK2730" s="33">
        <v>72.454539999999994</v>
      </c>
      <c r="BL2730" s="33">
        <v>71.943179999999998</v>
      </c>
      <c r="BM2730" s="33">
        <v>74.056820000000002</v>
      </c>
      <c r="BN2730" s="33">
        <v>77.772729999999996</v>
      </c>
      <c r="BO2730" s="33">
        <v>82.545460000000006</v>
      </c>
      <c r="BP2730" s="33">
        <v>86.159090000000006</v>
      </c>
      <c r="BQ2730" s="33">
        <v>89.522729999999996</v>
      </c>
      <c r="BR2730" s="33">
        <v>92.852270000000004</v>
      </c>
      <c r="BS2730" s="33">
        <v>96.193179999999998</v>
      </c>
      <c r="BT2730" s="33">
        <v>98.852270000000004</v>
      </c>
      <c r="BU2730" s="33">
        <v>100.5568</v>
      </c>
      <c r="BV2730" s="33">
        <v>100.5</v>
      </c>
      <c r="BW2730" s="33">
        <v>99.681820000000002</v>
      </c>
      <c r="BX2730" s="33">
        <v>97.579539999999994</v>
      </c>
      <c r="BY2730" s="33">
        <v>93.727270000000004</v>
      </c>
      <c r="BZ2730" s="33">
        <v>88.806820000000002</v>
      </c>
      <c r="CA2730" s="33">
        <v>85</v>
      </c>
      <c r="CB2730" s="33">
        <v>83.318179999999998</v>
      </c>
      <c r="CC2730" s="33">
        <v>81.806820000000002</v>
      </c>
      <c r="DC2730" s="9">
        <v>30.520969999999998</v>
      </c>
      <c r="DD2730" s="9">
        <v>0</v>
      </c>
    </row>
    <row r="2731" spans="1:108" x14ac:dyDescent="0.25">
      <c r="A2731" s="9" t="s">
        <v>42</v>
      </c>
      <c r="B2731" s="9" t="s">
        <v>29</v>
      </c>
      <c r="C2731" s="9" t="s">
        <v>5</v>
      </c>
      <c r="D2731" s="9" t="s">
        <v>37</v>
      </c>
      <c r="E2731" s="9" t="s">
        <v>38</v>
      </c>
      <c r="F2731" s="9">
        <v>2021</v>
      </c>
      <c r="G2731" s="9">
        <v>9</v>
      </c>
      <c r="H2731" s="9"/>
      <c r="BF2731" s="33">
        <v>75.556820000000002</v>
      </c>
      <c r="BG2731" s="33">
        <v>73.465909999999994</v>
      </c>
      <c r="BH2731" s="33">
        <v>72.079539999999994</v>
      </c>
      <c r="BI2731" s="33">
        <v>70.556820000000002</v>
      </c>
      <c r="BJ2731" s="33">
        <v>69.852270000000004</v>
      </c>
      <c r="BK2731" s="33">
        <v>69.079539999999994</v>
      </c>
      <c r="BL2731" s="33">
        <v>67.931820000000002</v>
      </c>
      <c r="BM2731" s="33">
        <v>69.272729999999996</v>
      </c>
      <c r="BN2731" s="33">
        <v>74.068179999999998</v>
      </c>
      <c r="BO2731" s="33">
        <v>78.761359999999996</v>
      </c>
      <c r="BP2731" s="33">
        <v>83.534090000000006</v>
      </c>
      <c r="BQ2731" s="33">
        <v>88.568179999999998</v>
      </c>
      <c r="BR2731" s="33">
        <v>92.5</v>
      </c>
      <c r="BS2731" s="33">
        <v>95.625</v>
      </c>
      <c r="BT2731" s="33">
        <v>98.409090000000006</v>
      </c>
      <c r="BU2731" s="33">
        <v>99.965909999999994</v>
      </c>
      <c r="BV2731" s="33">
        <v>99.920460000000006</v>
      </c>
      <c r="BW2731" s="33">
        <v>98.352270000000004</v>
      </c>
      <c r="BX2731" s="33">
        <v>94.454539999999994</v>
      </c>
      <c r="BY2731" s="33">
        <v>89.181820000000002</v>
      </c>
      <c r="BZ2731" s="33">
        <v>84.534090000000006</v>
      </c>
      <c r="CA2731" s="33">
        <v>81.443179999999998</v>
      </c>
      <c r="CB2731" s="33">
        <v>78.840909999999994</v>
      </c>
      <c r="CC2731" s="33">
        <v>76.75</v>
      </c>
      <c r="DC2731" s="9">
        <v>30.520969999999998</v>
      </c>
      <c r="DD2731" s="9">
        <v>0</v>
      </c>
    </row>
    <row r="2732" spans="1:108" x14ac:dyDescent="0.25">
      <c r="A2732" s="9" t="s">
        <v>42</v>
      </c>
      <c r="B2732" s="9" t="s">
        <v>29</v>
      </c>
      <c r="C2732" s="9" t="s">
        <v>5</v>
      </c>
      <c r="D2732" s="9" t="s">
        <v>37</v>
      </c>
      <c r="E2732" s="9" t="s">
        <v>38</v>
      </c>
      <c r="F2732" s="9">
        <v>2021</v>
      </c>
      <c r="G2732" s="9">
        <v>10</v>
      </c>
      <c r="H2732" s="9"/>
      <c r="BF2732" s="33">
        <v>67.511359999999996</v>
      </c>
      <c r="BG2732" s="33">
        <v>65.579539999999994</v>
      </c>
      <c r="BH2732" s="33">
        <v>64.772729999999996</v>
      </c>
      <c r="BI2732" s="33">
        <v>63.568179999999998</v>
      </c>
      <c r="BJ2732" s="33">
        <v>62.431820000000002</v>
      </c>
      <c r="BK2732" s="33">
        <v>61.75</v>
      </c>
      <c r="BL2732" s="33">
        <v>60.761360000000003</v>
      </c>
      <c r="BM2732" s="33">
        <v>61.602269999999997</v>
      </c>
      <c r="BN2732" s="33">
        <v>64.75</v>
      </c>
      <c r="BO2732" s="33">
        <v>68.977270000000004</v>
      </c>
      <c r="BP2732" s="33">
        <v>72.625</v>
      </c>
      <c r="BQ2732" s="33">
        <v>76.318179999999998</v>
      </c>
      <c r="BR2732" s="33">
        <v>79.965909999999994</v>
      </c>
      <c r="BS2732" s="33">
        <v>82.772729999999996</v>
      </c>
      <c r="BT2732" s="33">
        <v>84.943179999999998</v>
      </c>
      <c r="BU2732" s="33">
        <v>86.215909999999994</v>
      </c>
      <c r="BV2732" s="33">
        <v>85.272729999999996</v>
      </c>
      <c r="BW2732" s="33">
        <v>82.886359999999996</v>
      </c>
      <c r="BX2732" s="33">
        <v>79.215909999999994</v>
      </c>
      <c r="BY2732" s="33">
        <v>75.238640000000004</v>
      </c>
      <c r="BZ2732" s="33">
        <v>72.409090000000006</v>
      </c>
      <c r="CA2732" s="33">
        <v>70.272729999999996</v>
      </c>
      <c r="CB2732" s="33">
        <v>68.988640000000004</v>
      </c>
      <c r="CC2732" s="33">
        <v>67.556820000000002</v>
      </c>
      <c r="DC2732" s="9">
        <v>30.520969999999998</v>
      </c>
      <c r="DD2732" s="9">
        <v>0</v>
      </c>
    </row>
    <row r="2733" spans="1:108" x14ac:dyDescent="0.25">
      <c r="A2733" s="9" t="s">
        <v>42</v>
      </c>
      <c r="B2733" s="9" t="s">
        <v>29</v>
      </c>
      <c r="C2733" s="9" t="s">
        <v>5</v>
      </c>
      <c r="D2733" s="9" t="s">
        <v>37</v>
      </c>
      <c r="E2733" s="9" t="s">
        <v>38</v>
      </c>
      <c r="F2733" s="9">
        <v>2022</v>
      </c>
      <c r="G2733" s="9">
        <v>5</v>
      </c>
      <c r="H2733" s="9"/>
      <c r="BF2733" s="33">
        <v>71.375</v>
      </c>
      <c r="BG2733" s="33">
        <v>70.215909999999994</v>
      </c>
      <c r="BH2733" s="33">
        <v>68.909090000000006</v>
      </c>
      <c r="BI2733" s="33">
        <v>66.806820000000002</v>
      </c>
      <c r="BJ2733" s="33">
        <v>65.931820000000002</v>
      </c>
      <c r="BK2733" s="33">
        <v>64.75</v>
      </c>
      <c r="BL2733" s="33">
        <v>64.988640000000004</v>
      </c>
      <c r="BM2733" s="33">
        <v>67.75</v>
      </c>
      <c r="BN2733" s="33">
        <v>71.875</v>
      </c>
      <c r="BO2733" s="33">
        <v>76.102270000000004</v>
      </c>
      <c r="BP2733" s="33">
        <v>80.443179999999998</v>
      </c>
      <c r="BQ2733" s="33">
        <v>83.613640000000004</v>
      </c>
      <c r="BR2733" s="33">
        <v>86.784090000000006</v>
      </c>
      <c r="BS2733" s="33">
        <v>89.647729999999996</v>
      </c>
      <c r="BT2733" s="33">
        <v>91.75</v>
      </c>
      <c r="BU2733" s="33">
        <v>92.693179999999998</v>
      </c>
      <c r="BV2733" s="33">
        <v>92.829539999999994</v>
      </c>
      <c r="BW2733" s="33">
        <v>92.522729999999996</v>
      </c>
      <c r="BX2733" s="33">
        <v>90.068179999999998</v>
      </c>
      <c r="BY2733" s="33">
        <v>86.238640000000004</v>
      </c>
      <c r="BZ2733" s="33">
        <v>82.170460000000006</v>
      </c>
      <c r="CA2733" s="33">
        <v>78.056820000000002</v>
      </c>
      <c r="CB2733" s="33">
        <v>74.840909999999994</v>
      </c>
      <c r="CC2733" s="33">
        <v>73.113640000000004</v>
      </c>
      <c r="DC2733" s="9">
        <v>30.520969999999998</v>
      </c>
      <c r="DD2733" s="9">
        <v>0</v>
      </c>
    </row>
    <row r="2734" spans="1:108" x14ac:dyDescent="0.25">
      <c r="A2734" s="9" t="s">
        <v>42</v>
      </c>
      <c r="B2734" s="9" t="s">
        <v>29</v>
      </c>
      <c r="C2734" s="9" t="s">
        <v>5</v>
      </c>
      <c r="D2734" s="9" t="s">
        <v>37</v>
      </c>
      <c r="E2734" s="9" t="s">
        <v>38</v>
      </c>
      <c r="F2734" s="9">
        <v>2022</v>
      </c>
      <c r="G2734" s="9">
        <v>6</v>
      </c>
      <c r="H2734" s="9"/>
      <c r="BF2734" s="33">
        <v>80.909090000000006</v>
      </c>
      <c r="BG2734" s="33">
        <v>78.943179999999998</v>
      </c>
      <c r="BH2734" s="33">
        <v>77.113640000000004</v>
      </c>
      <c r="BI2734" s="33">
        <v>76.454539999999994</v>
      </c>
      <c r="BJ2734" s="33">
        <v>75.431820000000002</v>
      </c>
      <c r="BK2734" s="33">
        <v>74.193179999999998</v>
      </c>
      <c r="BL2734" s="33">
        <v>74.079539999999994</v>
      </c>
      <c r="BM2734" s="33">
        <v>76.113640000000004</v>
      </c>
      <c r="BN2734" s="33">
        <v>79.681820000000002</v>
      </c>
      <c r="BO2734" s="33">
        <v>83.431820000000002</v>
      </c>
      <c r="BP2734" s="33">
        <v>87.625</v>
      </c>
      <c r="BQ2734" s="33">
        <v>91.534090000000006</v>
      </c>
      <c r="BR2734" s="33">
        <v>94.829539999999994</v>
      </c>
      <c r="BS2734" s="33">
        <v>97.193179999999998</v>
      </c>
      <c r="BT2734" s="33">
        <v>98.965909999999994</v>
      </c>
      <c r="BU2734" s="33">
        <v>100.6023</v>
      </c>
      <c r="BV2734" s="33">
        <v>100.7841</v>
      </c>
      <c r="BW2734" s="33">
        <v>99.613640000000004</v>
      </c>
      <c r="BX2734" s="33">
        <v>97.522729999999996</v>
      </c>
      <c r="BY2734" s="33">
        <v>94.170460000000006</v>
      </c>
      <c r="BZ2734" s="33">
        <v>89.204539999999994</v>
      </c>
      <c r="CA2734" s="33">
        <v>85.5</v>
      </c>
      <c r="CB2734" s="33">
        <v>83.556820000000002</v>
      </c>
      <c r="CC2734" s="33">
        <v>80.965909999999994</v>
      </c>
      <c r="DC2734" s="9">
        <v>30.520969999999998</v>
      </c>
      <c r="DD2734" s="9">
        <v>0</v>
      </c>
    </row>
    <row r="2735" spans="1:108" x14ac:dyDescent="0.25">
      <c r="A2735" s="9" t="s">
        <v>42</v>
      </c>
      <c r="B2735" s="9" t="s">
        <v>29</v>
      </c>
      <c r="C2735" s="9" t="s">
        <v>5</v>
      </c>
      <c r="D2735" s="9" t="s">
        <v>37</v>
      </c>
      <c r="E2735" s="9" t="s">
        <v>38</v>
      </c>
      <c r="F2735" s="9">
        <v>2022</v>
      </c>
      <c r="G2735" s="9">
        <v>7</v>
      </c>
      <c r="H2735" s="9">
        <v>1194.0989999999999</v>
      </c>
      <c r="I2735" s="9">
        <v>1152.711</v>
      </c>
      <c r="J2735" s="9">
        <v>1097.296</v>
      </c>
      <c r="K2735" s="9">
        <v>1110.21</v>
      </c>
      <c r="L2735" s="9">
        <v>1390.366</v>
      </c>
      <c r="M2735" s="9">
        <v>1414.6569999999999</v>
      </c>
      <c r="N2735" s="9">
        <v>1693.2719999999999</v>
      </c>
      <c r="O2735" s="9">
        <v>1818.133</v>
      </c>
      <c r="P2735" s="9">
        <v>2126.183</v>
      </c>
      <c r="Q2735" s="9">
        <v>2339.04</v>
      </c>
      <c r="R2735" s="9">
        <v>2337.0680000000002</v>
      </c>
      <c r="S2735" s="9">
        <v>2596.011</v>
      </c>
      <c r="T2735" s="9">
        <v>2640.6469999999999</v>
      </c>
      <c r="U2735" s="9">
        <v>2052.4250000000002</v>
      </c>
      <c r="V2735" s="9">
        <v>2075.8850000000002</v>
      </c>
      <c r="W2735" s="9">
        <v>1994.252</v>
      </c>
      <c r="X2735" s="9">
        <v>1946.491</v>
      </c>
      <c r="Y2735" s="9">
        <v>1916.8710000000001</v>
      </c>
      <c r="Z2735" s="9">
        <v>2372.444</v>
      </c>
      <c r="AA2735" s="9">
        <v>2124.393</v>
      </c>
      <c r="AB2735" s="9">
        <v>1726.2829999999999</v>
      </c>
      <c r="AC2735" s="9">
        <v>1321.8589999999999</v>
      </c>
      <c r="AD2735" s="9">
        <v>1206.3679999999999</v>
      </c>
      <c r="AE2735" s="9">
        <v>1199.8430000000001</v>
      </c>
      <c r="AF2735" s="9">
        <v>1995.518</v>
      </c>
      <c r="AG2735" s="9">
        <v>1094.28</v>
      </c>
      <c r="AH2735" s="9">
        <v>1086.367</v>
      </c>
      <c r="AI2735" s="9">
        <v>1048.4059999999999</v>
      </c>
      <c r="AJ2735" s="9">
        <v>1100.0719999999999</v>
      </c>
      <c r="AK2735" s="9">
        <v>1485.0730000000001</v>
      </c>
      <c r="AL2735" s="9">
        <v>1477.2819999999999</v>
      </c>
      <c r="AM2735" s="9">
        <v>1784.2560000000001</v>
      </c>
      <c r="AN2735" s="9">
        <v>1977.56</v>
      </c>
      <c r="AO2735" s="9">
        <v>2198.134</v>
      </c>
      <c r="AP2735" s="9">
        <v>2384.6909999999998</v>
      </c>
      <c r="AQ2735" s="9">
        <v>2400.7809999999999</v>
      </c>
      <c r="AR2735" s="9">
        <v>2562.0050000000001</v>
      </c>
      <c r="AS2735" s="9">
        <v>2718.0410000000002</v>
      </c>
      <c r="AT2735" s="9">
        <v>2796.4250000000002</v>
      </c>
      <c r="AU2735" s="9">
        <v>2812.2370000000001</v>
      </c>
      <c r="AV2735" s="9">
        <v>2817.1950000000002</v>
      </c>
      <c r="AW2735" s="9">
        <v>2675.2080000000001</v>
      </c>
      <c r="AX2735" s="9">
        <v>2395.8220000000001</v>
      </c>
      <c r="AY2735" s="9">
        <v>2308.9499999999998</v>
      </c>
      <c r="AZ2735" s="9">
        <v>2113.029</v>
      </c>
      <c r="BA2735" s="9">
        <v>1625.895</v>
      </c>
      <c r="BB2735" s="9">
        <v>1302.5170000000001</v>
      </c>
      <c r="BC2735" s="9">
        <v>1199.472</v>
      </c>
      <c r="BD2735" s="9">
        <v>1197.4780000000001</v>
      </c>
      <c r="BE2735" s="9">
        <v>2700.962</v>
      </c>
      <c r="BF2735" s="33">
        <v>79.988640000000004</v>
      </c>
      <c r="BG2735" s="33">
        <v>78.193179999999998</v>
      </c>
      <c r="BH2735" s="33">
        <v>76.068179999999998</v>
      </c>
      <c r="BI2735" s="33">
        <v>75.125</v>
      </c>
      <c r="BJ2735" s="33">
        <v>74.147729999999996</v>
      </c>
      <c r="BK2735" s="33">
        <v>73.147729999999996</v>
      </c>
      <c r="BL2735" s="33">
        <v>72.693179999999998</v>
      </c>
      <c r="BM2735" s="33">
        <v>75.102270000000004</v>
      </c>
      <c r="BN2735" s="33">
        <v>79.136359999999996</v>
      </c>
      <c r="BO2735" s="33">
        <v>82.886359999999996</v>
      </c>
      <c r="BP2735" s="33">
        <v>86.715909999999994</v>
      </c>
      <c r="BQ2735" s="33">
        <v>91.375</v>
      </c>
      <c r="BR2735" s="33">
        <v>94.795460000000006</v>
      </c>
      <c r="BS2735" s="33">
        <v>97.602270000000004</v>
      </c>
      <c r="BT2735" s="33">
        <v>100.13639999999999</v>
      </c>
      <c r="BU2735" s="33">
        <v>101.7045</v>
      </c>
      <c r="BV2735" s="33">
        <v>102.7273</v>
      </c>
      <c r="BW2735" s="33">
        <v>103.0909</v>
      </c>
      <c r="BX2735" s="33">
        <v>101.9205</v>
      </c>
      <c r="BY2735" s="33">
        <v>98.818179999999998</v>
      </c>
      <c r="BZ2735" s="33">
        <v>92.954539999999994</v>
      </c>
      <c r="CA2735" s="33">
        <v>87.909090000000006</v>
      </c>
      <c r="CB2735" s="33">
        <v>84.886359999999996</v>
      </c>
      <c r="CC2735" s="33">
        <v>82.738640000000004</v>
      </c>
      <c r="CD2735" s="9">
        <v>2312.2060000000001</v>
      </c>
      <c r="CE2735" s="9">
        <v>2732.8420000000001</v>
      </c>
      <c r="CF2735" s="9">
        <v>3017.9450000000002</v>
      </c>
      <c r="CG2735" s="9">
        <v>3285.2130000000002</v>
      </c>
      <c r="CH2735" s="9">
        <v>3990.652</v>
      </c>
      <c r="CI2735" s="9">
        <v>4175.4440000000004</v>
      </c>
      <c r="CJ2735" s="9">
        <v>5191.3670000000002</v>
      </c>
      <c r="CK2735" s="9">
        <v>5431.68</v>
      </c>
      <c r="CL2735" s="9">
        <v>6042.4319999999998</v>
      </c>
      <c r="CM2735" s="9">
        <v>5501.2539999999999</v>
      </c>
      <c r="CN2735" s="9">
        <v>5549.7430000000004</v>
      </c>
      <c r="CO2735" s="9">
        <v>6461.4579999999996</v>
      </c>
      <c r="CP2735" s="9">
        <v>6594.9539999999997</v>
      </c>
      <c r="CQ2735" s="9">
        <v>6843.4889999999996</v>
      </c>
      <c r="CR2735" s="9">
        <v>6323.3590000000004</v>
      </c>
      <c r="CS2735" s="9">
        <v>6643.69</v>
      </c>
      <c r="CT2735" s="9">
        <v>7172.3909999999996</v>
      </c>
      <c r="CU2735" s="9">
        <v>5943.982</v>
      </c>
      <c r="CV2735" s="9">
        <v>7074.3239999999996</v>
      </c>
      <c r="CW2735" s="9">
        <v>10202.959999999999</v>
      </c>
      <c r="CX2735" s="9">
        <v>4594.0209999999997</v>
      </c>
      <c r="CY2735" s="9">
        <v>3499.1559999999999</v>
      </c>
      <c r="CZ2735" s="9">
        <v>3062.6819999999998</v>
      </c>
      <c r="DA2735" s="9">
        <v>2977.924</v>
      </c>
      <c r="DB2735" s="9">
        <v>4874.5770000000002</v>
      </c>
      <c r="DC2735" s="9">
        <v>30.520969999999998</v>
      </c>
      <c r="DD2735" s="9">
        <v>0</v>
      </c>
    </row>
    <row r="2736" spans="1:108" x14ac:dyDescent="0.25">
      <c r="A2736" s="9" t="s">
        <v>42</v>
      </c>
      <c r="B2736" s="9" t="s">
        <v>29</v>
      </c>
      <c r="C2736" s="9" t="s">
        <v>5</v>
      </c>
      <c r="D2736" s="9" t="s">
        <v>37</v>
      </c>
      <c r="E2736" s="9" t="s">
        <v>38</v>
      </c>
      <c r="F2736" s="9">
        <v>2022</v>
      </c>
      <c r="G2736" s="9">
        <v>8</v>
      </c>
      <c r="H2736" s="9"/>
      <c r="BF2736" s="33">
        <v>79.761359999999996</v>
      </c>
      <c r="BG2736" s="33">
        <v>77.625</v>
      </c>
      <c r="BH2736" s="33">
        <v>75.386359999999996</v>
      </c>
      <c r="BI2736" s="33">
        <v>74.806820000000002</v>
      </c>
      <c r="BJ2736" s="33">
        <v>73.715909999999994</v>
      </c>
      <c r="BK2736" s="33">
        <v>72.454539999999994</v>
      </c>
      <c r="BL2736" s="33">
        <v>71.943179999999998</v>
      </c>
      <c r="BM2736" s="33">
        <v>74.056820000000002</v>
      </c>
      <c r="BN2736" s="33">
        <v>77.772729999999996</v>
      </c>
      <c r="BO2736" s="33">
        <v>82.545460000000006</v>
      </c>
      <c r="BP2736" s="33">
        <v>86.159090000000006</v>
      </c>
      <c r="BQ2736" s="33">
        <v>89.522729999999996</v>
      </c>
      <c r="BR2736" s="33">
        <v>92.852270000000004</v>
      </c>
      <c r="BS2736" s="33">
        <v>96.193179999999998</v>
      </c>
      <c r="BT2736" s="33">
        <v>98.852270000000004</v>
      </c>
      <c r="BU2736" s="33">
        <v>100.5568</v>
      </c>
      <c r="BV2736" s="33">
        <v>100.5</v>
      </c>
      <c r="BW2736" s="33">
        <v>99.681820000000002</v>
      </c>
      <c r="BX2736" s="33">
        <v>97.579539999999994</v>
      </c>
      <c r="BY2736" s="33">
        <v>93.727270000000004</v>
      </c>
      <c r="BZ2736" s="33">
        <v>88.806820000000002</v>
      </c>
      <c r="CA2736" s="33">
        <v>85</v>
      </c>
      <c r="CB2736" s="33">
        <v>83.318179999999998</v>
      </c>
      <c r="CC2736" s="33">
        <v>81.806820000000002</v>
      </c>
      <c r="DC2736" s="9">
        <v>30.520969999999998</v>
      </c>
      <c r="DD2736" s="9">
        <v>0</v>
      </c>
    </row>
    <row r="2737" spans="1:108" x14ac:dyDescent="0.25">
      <c r="A2737" s="9" t="s">
        <v>42</v>
      </c>
      <c r="B2737" s="9" t="s">
        <v>29</v>
      </c>
      <c r="C2737" s="9" t="s">
        <v>5</v>
      </c>
      <c r="D2737" s="9" t="s">
        <v>37</v>
      </c>
      <c r="E2737" s="9" t="s">
        <v>38</v>
      </c>
      <c r="F2737" s="9">
        <v>2022</v>
      </c>
      <c r="G2737" s="9">
        <v>9</v>
      </c>
      <c r="H2737" s="9"/>
      <c r="BF2737" s="33">
        <v>75.556820000000002</v>
      </c>
      <c r="BG2737" s="33">
        <v>73.465909999999994</v>
      </c>
      <c r="BH2737" s="33">
        <v>72.079539999999994</v>
      </c>
      <c r="BI2737" s="33">
        <v>70.556820000000002</v>
      </c>
      <c r="BJ2737" s="33">
        <v>69.852270000000004</v>
      </c>
      <c r="BK2737" s="33">
        <v>69.079539999999994</v>
      </c>
      <c r="BL2737" s="33">
        <v>67.931820000000002</v>
      </c>
      <c r="BM2737" s="33">
        <v>69.272729999999996</v>
      </c>
      <c r="BN2737" s="33">
        <v>74.068179999999998</v>
      </c>
      <c r="BO2737" s="33">
        <v>78.761359999999996</v>
      </c>
      <c r="BP2737" s="33">
        <v>83.534090000000006</v>
      </c>
      <c r="BQ2737" s="33">
        <v>88.568179999999998</v>
      </c>
      <c r="BR2737" s="33">
        <v>92.5</v>
      </c>
      <c r="BS2737" s="33">
        <v>95.625</v>
      </c>
      <c r="BT2737" s="33">
        <v>98.409090000000006</v>
      </c>
      <c r="BU2737" s="33">
        <v>99.965909999999994</v>
      </c>
      <c r="BV2737" s="33">
        <v>99.920460000000006</v>
      </c>
      <c r="BW2737" s="33">
        <v>98.352270000000004</v>
      </c>
      <c r="BX2737" s="33">
        <v>94.454539999999994</v>
      </c>
      <c r="BY2737" s="33">
        <v>89.181820000000002</v>
      </c>
      <c r="BZ2737" s="33">
        <v>84.534090000000006</v>
      </c>
      <c r="CA2737" s="33">
        <v>81.443179999999998</v>
      </c>
      <c r="CB2737" s="33">
        <v>78.840909999999994</v>
      </c>
      <c r="CC2737" s="33">
        <v>76.75</v>
      </c>
      <c r="DC2737" s="9">
        <v>30.520969999999998</v>
      </c>
      <c r="DD2737" s="9">
        <v>0</v>
      </c>
    </row>
    <row r="2738" spans="1:108" x14ac:dyDescent="0.25">
      <c r="A2738" s="9" t="s">
        <v>42</v>
      </c>
      <c r="B2738" s="9" t="s">
        <v>29</v>
      </c>
      <c r="C2738" s="9" t="s">
        <v>5</v>
      </c>
      <c r="D2738" s="9" t="s">
        <v>37</v>
      </c>
      <c r="E2738" s="9" t="s">
        <v>38</v>
      </c>
      <c r="F2738" s="9">
        <v>2022</v>
      </c>
      <c r="G2738" s="9">
        <v>10</v>
      </c>
      <c r="H2738" s="9"/>
      <c r="BF2738" s="33">
        <v>67.511359999999996</v>
      </c>
      <c r="BG2738" s="33">
        <v>65.579539999999994</v>
      </c>
      <c r="BH2738" s="33">
        <v>64.772729999999996</v>
      </c>
      <c r="BI2738" s="33">
        <v>63.568179999999998</v>
      </c>
      <c r="BJ2738" s="33">
        <v>62.431820000000002</v>
      </c>
      <c r="BK2738" s="33">
        <v>61.75</v>
      </c>
      <c r="BL2738" s="33">
        <v>60.761360000000003</v>
      </c>
      <c r="BM2738" s="33">
        <v>61.602269999999997</v>
      </c>
      <c r="BN2738" s="33">
        <v>64.75</v>
      </c>
      <c r="BO2738" s="33">
        <v>68.977270000000004</v>
      </c>
      <c r="BP2738" s="33">
        <v>72.625</v>
      </c>
      <c r="BQ2738" s="33">
        <v>76.318179999999998</v>
      </c>
      <c r="BR2738" s="33">
        <v>79.965909999999994</v>
      </c>
      <c r="BS2738" s="33">
        <v>82.772729999999996</v>
      </c>
      <c r="BT2738" s="33">
        <v>84.943179999999998</v>
      </c>
      <c r="BU2738" s="33">
        <v>86.215909999999994</v>
      </c>
      <c r="BV2738" s="33">
        <v>85.272729999999996</v>
      </c>
      <c r="BW2738" s="33">
        <v>82.886359999999996</v>
      </c>
      <c r="BX2738" s="33">
        <v>79.215909999999994</v>
      </c>
      <c r="BY2738" s="33">
        <v>75.238640000000004</v>
      </c>
      <c r="BZ2738" s="33">
        <v>72.409090000000006</v>
      </c>
      <c r="CA2738" s="33">
        <v>70.272729999999996</v>
      </c>
      <c r="CB2738" s="33">
        <v>68.988640000000004</v>
      </c>
      <c r="CC2738" s="33">
        <v>67.556820000000002</v>
      </c>
      <c r="DC2738" s="9">
        <v>30.520969999999998</v>
      </c>
      <c r="DD2738" s="9">
        <v>0</v>
      </c>
    </row>
    <row r="2739" spans="1:108" x14ac:dyDescent="0.25">
      <c r="A2739" s="9" t="s">
        <v>42</v>
      </c>
      <c r="B2739" s="9" t="s">
        <v>29</v>
      </c>
      <c r="C2739" s="9" t="s">
        <v>5</v>
      </c>
      <c r="D2739" s="9" t="s">
        <v>37</v>
      </c>
      <c r="E2739" s="9" t="s">
        <v>38</v>
      </c>
      <c r="F2739" s="9">
        <v>2023</v>
      </c>
      <c r="G2739" s="9">
        <v>5</v>
      </c>
      <c r="H2739" s="9"/>
      <c r="BF2739" s="33">
        <v>71.375</v>
      </c>
      <c r="BG2739" s="33">
        <v>70.215909999999994</v>
      </c>
      <c r="BH2739" s="33">
        <v>68.909090000000006</v>
      </c>
      <c r="BI2739" s="33">
        <v>66.806820000000002</v>
      </c>
      <c r="BJ2739" s="33">
        <v>65.931820000000002</v>
      </c>
      <c r="BK2739" s="33">
        <v>64.75</v>
      </c>
      <c r="BL2739" s="33">
        <v>64.988640000000004</v>
      </c>
      <c r="BM2739" s="33">
        <v>67.75</v>
      </c>
      <c r="BN2739" s="33">
        <v>71.875</v>
      </c>
      <c r="BO2739" s="33">
        <v>76.102270000000004</v>
      </c>
      <c r="BP2739" s="33">
        <v>80.443179999999998</v>
      </c>
      <c r="BQ2739" s="33">
        <v>83.613640000000004</v>
      </c>
      <c r="BR2739" s="33">
        <v>86.784090000000006</v>
      </c>
      <c r="BS2739" s="33">
        <v>89.647729999999996</v>
      </c>
      <c r="BT2739" s="33">
        <v>91.75</v>
      </c>
      <c r="BU2739" s="33">
        <v>92.693179999999998</v>
      </c>
      <c r="BV2739" s="33">
        <v>92.829539999999994</v>
      </c>
      <c r="BW2739" s="33">
        <v>92.522729999999996</v>
      </c>
      <c r="BX2739" s="33">
        <v>90.068179999999998</v>
      </c>
      <c r="BY2739" s="33">
        <v>86.238640000000004</v>
      </c>
      <c r="BZ2739" s="33">
        <v>82.170460000000006</v>
      </c>
      <c r="CA2739" s="33">
        <v>78.056820000000002</v>
      </c>
      <c r="CB2739" s="33">
        <v>74.840909999999994</v>
      </c>
      <c r="CC2739" s="33">
        <v>73.113640000000004</v>
      </c>
      <c r="DC2739" s="9">
        <v>30.520969999999998</v>
      </c>
      <c r="DD2739" s="9">
        <v>0</v>
      </c>
    </row>
    <row r="2740" spans="1:108" x14ac:dyDescent="0.25">
      <c r="A2740" s="9" t="s">
        <v>42</v>
      </c>
      <c r="B2740" s="9" t="s">
        <v>29</v>
      </c>
      <c r="C2740" s="9" t="s">
        <v>5</v>
      </c>
      <c r="D2740" s="9" t="s">
        <v>37</v>
      </c>
      <c r="E2740" s="9" t="s">
        <v>38</v>
      </c>
      <c r="F2740" s="9">
        <v>2023</v>
      </c>
      <c r="G2740" s="9">
        <v>6</v>
      </c>
      <c r="H2740" s="9"/>
      <c r="BF2740" s="33">
        <v>80.909090000000006</v>
      </c>
      <c r="BG2740" s="33">
        <v>78.943179999999998</v>
      </c>
      <c r="BH2740" s="33">
        <v>77.113640000000004</v>
      </c>
      <c r="BI2740" s="33">
        <v>76.454539999999994</v>
      </c>
      <c r="BJ2740" s="33">
        <v>75.431820000000002</v>
      </c>
      <c r="BK2740" s="33">
        <v>74.193179999999998</v>
      </c>
      <c r="BL2740" s="33">
        <v>74.079539999999994</v>
      </c>
      <c r="BM2740" s="33">
        <v>76.113640000000004</v>
      </c>
      <c r="BN2740" s="33">
        <v>79.681820000000002</v>
      </c>
      <c r="BO2740" s="33">
        <v>83.431820000000002</v>
      </c>
      <c r="BP2740" s="33">
        <v>87.625</v>
      </c>
      <c r="BQ2740" s="33">
        <v>91.534090000000006</v>
      </c>
      <c r="BR2740" s="33">
        <v>94.829539999999994</v>
      </c>
      <c r="BS2740" s="33">
        <v>97.193179999999998</v>
      </c>
      <c r="BT2740" s="33">
        <v>98.965909999999994</v>
      </c>
      <c r="BU2740" s="33">
        <v>100.6023</v>
      </c>
      <c r="BV2740" s="33">
        <v>100.7841</v>
      </c>
      <c r="BW2740" s="33">
        <v>99.613640000000004</v>
      </c>
      <c r="BX2740" s="33">
        <v>97.522729999999996</v>
      </c>
      <c r="BY2740" s="33">
        <v>94.170460000000006</v>
      </c>
      <c r="BZ2740" s="33">
        <v>89.204539999999994</v>
      </c>
      <c r="CA2740" s="33">
        <v>85.5</v>
      </c>
      <c r="CB2740" s="33">
        <v>83.556820000000002</v>
      </c>
      <c r="CC2740" s="33">
        <v>80.965909999999994</v>
      </c>
      <c r="DC2740" s="9">
        <v>30.520969999999998</v>
      </c>
      <c r="DD2740" s="9">
        <v>0</v>
      </c>
    </row>
    <row r="2741" spans="1:108" x14ac:dyDescent="0.25">
      <c r="A2741" s="9" t="s">
        <v>42</v>
      </c>
      <c r="B2741" s="9" t="s">
        <v>29</v>
      </c>
      <c r="C2741" s="9" t="s">
        <v>5</v>
      </c>
      <c r="D2741" s="9" t="s">
        <v>37</v>
      </c>
      <c r="E2741" s="9" t="s">
        <v>38</v>
      </c>
      <c r="F2741" s="9">
        <v>2023</v>
      </c>
      <c r="G2741" s="9">
        <v>7</v>
      </c>
      <c r="H2741" s="9">
        <v>1188.287</v>
      </c>
      <c r="I2741" s="9">
        <v>1148.258</v>
      </c>
      <c r="J2741" s="9">
        <v>1092.115</v>
      </c>
      <c r="K2741" s="9">
        <v>1106.6859999999999</v>
      </c>
      <c r="L2741" s="9">
        <v>1388.8579999999999</v>
      </c>
      <c r="M2741" s="9">
        <v>1412.9169999999999</v>
      </c>
      <c r="N2741" s="9">
        <v>1692.5319999999999</v>
      </c>
      <c r="O2741" s="9">
        <v>1820.1859999999999</v>
      </c>
      <c r="P2741" s="9">
        <v>2129.4499999999998</v>
      </c>
      <c r="Q2741" s="9">
        <v>2345.9639999999999</v>
      </c>
      <c r="R2741" s="9">
        <v>2337.2449999999999</v>
      </c>
      <c r="S2741" s="9">
        <v>2595.279</v>
      </c>
      <c r="T2741" s="9">
        <v>2641.52</v>
      </c>
      <c r="U2741" s="9">
        <v>2056.4549999999999</v>
      </c>
      <c r="V2741" s="9">
        <v>2079.915</v>
      </c>
      <c r="W2741" s="9">
        <v>2000.607</v>
      </c>
      <c r="X2741" s="9">
        <v>1954.68</v>
      </c>
      <c r="Y2741" s="9">
        <v>1918.5630000000001</v>
      </c>
      <c r="Z2741" s="9">
        <v>2371.5459999999998</v>
      </c>
      <c r="AA2741" s="9">
        <v>2128.8629999999998</v>
      </c>
      <c r="AB2741" s="9">
        <v>1730.6610000000001</v>
      </c>
      <c r="AC2741" s="9">
        <v>1325.326</v>
      </c>
      <c r="AD2741" s="9">
        <v>1208.6880000000001</v>
      </c>
      <c r="AE2741" s="9">
        <v>1202.162</v>
      </c>
      <c r="AF2741" s="9">
        <v>2000.3589999999999</v>
      </c>
      <c r="AG2741" s="9">
        <v>1088.4680000000001</v>
      </c>
      <c r="AH2741" s="9">
        <v>1081.915</v>
      </c>
      <c r="AI2741" s="9">
        <v>1043.2239999999999</v>
      </c>
      <c r="AJ2741" s="9">
        <v>1096.548</v>
      </c>
      <c r="AK2741" s="9">
        <v>1483.5650000000001</v>
      </c>
      <c r="AL2741" s="9">
        <v>1475.5429999999999</v>
      </c>
      <c r="AM2741" s="9">
        <v>1783.5170000000001</v>
      </c>
      <c r="AN2741" s="9">
        <v>1979.6130000000001</v>
      </c>
      <c r="AO2741" s="9">
        <v>2201.4009999999998</v>
      </c>
      <c r="AP2741" s="9">
        <v>2391.6149999999998</v>
      </c>
      <c r="AQ2741" s="9">
        <v>2400.9580000000001</v>
      </c>
      <c r="AR2741" s="9">
        <v>2561.2730000000001</v>
      </c>
      <c r="AS2741" s="9">
        <v>2718.9140000000002</v>
      </c>
      <c r="AT2741" s="9">
        <v>2800.4549999999999</v>
      </c>
      <c r="AU2741" s="9">
        <v>2816.2669999999998</v>
      </c>
      <c r="AV2741" s="9">
        <v>2823.55</v>
      </c>
      <c r="AW2741" s="9">
        <v>2683.3960000000002</v>
      </c>
      <c r="AX2741" s="9">
        <v>2397.5120000000002</v>
      </c>
      <c r="AY2741" s="9">
        <v>2308.0520000000001</v>
      </c>
      <c r="AZ2741" s="9">
        <v>2117.4989999999998</v>
      </c>
      <c r="BA2741" s="9">
        <v>1630.2719999999999</v>
      </c>
      <c r="BB2741" s="9">
        <v>1305.9839999999999</v>
      </c>
      <c r="BC2741" s="9">
        <v>1201.7919999999999</v>
      </c>
      <c r="BD2741" s="9">
        <v>1199.797</v>
      </c>
      <c r="BE2741" s="9">
        <v>2705.8029999999999</v>
      </c>
      <c r="BF2741" s="33">
        <v>79.988640000000004</v>
      </c>
      <c r="BG2741" s="33">
        <v>78.193179999999998</v>
      </c>
      <c r="BH2741" s="33">
        <v>76.068179999999998</v>
      </c>
      <c r="BI2741" s="33">
        <v>75.125</v>
      </c>
      <c r="BJ2741" s="33">
        <v>74.147729999999996</v>
      </c>
      <c r="BK2741" s="33">
        <v>73.147729999999996</v>
      </c>
      <c r="BL2741" s="33">
        <v>72.693179999999998</v>
      </c>
      <c r="BM2741" s="33">
        <v>75.102270000000004</v>
      </c>
      <c r="BN2741" s="33">
        <v>79.136359999999996</v>
      </c>
      <c r="BO2741" s="33">
        <v>82.886359999999996</v>
      </c>
      <c r="BP2741" s="33">
        <v>86.715909999999994</v>
      </c>
      <c r="BQ2741" s="33">
        <v>91.375</v>
      </c>
      <c r="BR2741" s="33">
        <v>94.795460000000006</v>
      </c>
      <c r="BS2741" s="33">
        <v>97.602270000000004</v>
      </c>
      <c r="BT2741" s="33">
        <v>100.13639999999999</v>
      </c>
      <c r="BU2741" s="33">
        <v>101.7045</v>
      </c>
      <c r="BV2741" s="33">
        <v>102.7273</v>
      </c>
      <c r="BW2741" s="33">
        <v>103.0909</v>
      </c>
      <c r="BX2741" s="33">
        <v>101.9205</v>
      </c>
      <c r="BY2741" s="33">
        <v>98.818179999999998</v>
      </c>
      <c r="BZ2741" s="33">
        <v>92.954539999999994</v>
      </c>
      <c r="CA2741" s="33">
        <v>87.909090000000006</v>
      </c>
      <c r="CB2741" s="33">
        <v>84.886359999999996</v>
      </c>
      <c r="CC2741" s="33">
        <v>82.738640000000004</v>
      </c>
      <c r="CD2741" s="9">
        <v>2316.355</v>
      </c>
      <c r="CE2741" s="9">
        <v>2737.46</v>
      </c>
      <c r="CF2741" s="9">
        <v>3023.1790000000001</v>
      </c>
      <c r="CG2741" s="9">
        <v>3284.2460000000001</v>
      </c>
      <c r="CH2741" s="9">
        <v>3976.7420000000002</v>
      </c>
      <c r="CI2741" s="9">
        <v>4156.3869999999997</v>
      </c>
      <c r="CJ2741" s="9">
        <v>5172.8019999999997</v>
      </c>
      <c r="CK2741" s="9">
        <v>5411.1760000000004</v>
      </c>
      <c r="CL2741" s="9">
        <v>6023.7020000000002</v>
      </c>
      <c r="CM2741" s="9">
        <v>5482.9340000000002</v>
      </c>
      <c r="CN2741" s="9">
        <v>5530.1459999999997</v>
      </c>
      <c r="CO2741" s="9">
        <v>6447.2370000000001</v>
      </c>
      <c r="CP2741" s="9">
        <v>6584.4089999999997</v>
      </c>
      <c r="CQ2741" s="9">
        <v>6832.5309999999999</v>
      </c>
      <c r="CR2741" s="9">
        <v>6310.42</v>
      </c>
      <c r="CS2741" s="9">
        <v>6631.0360000000001</v>
      </c>
      <c r="CT2741" s="9">
        <v>7161.1589999999997</v>
      </c>
      <c r="CU2741" s="9">
        <v>5940.7730000000001</v>
      </c>
      <c r="CV2741" s="9">
        <v>7077.6180000000004</v>
      </c>
      <c r="CW2741" s="9">
        <v>10213.15</v>
      </c>
      <c r="CX2741" s="9">
        <v>4600.6130000000003</v>
      </c>
      <c r="CY2741" s="9">
        <v>3505.5230000000001</v>
      </c>
      <c r="CZ2741" s="9">
        <v>3068.663</v>
      </c>
      <c r="DA2741" s="9">
        <v>2983.4810000000002</v>
      </c>
      <c r="DB2741" s="9">
        <v>4869.0410000000002</v>
      </c>
      <c r="DC2741" s="9">
        <v>30.520969999999998</v>
      </c>
      <c r="DD2741" s="9">
        <v>0</v>
      </c>
    </row>
    <row r="2742" spans="1:108" x14ac:dyDescent="0.25">
      <c r="A2742" s="9" t="s">
        <v>42</v>
      </c>
      <c r="B2742" s="9" t="s">
        <v>29</v>
      </c>
      <c r="C2742" s="9" t="s">
        <v>5</v>
      </c>
      <c r="D2742" s="9" t="s">
        <v>37</v>
      </c>
      <c r="E2742" s="9" t="s">
        <v>38</v>
      </c>
      <c r="F2742" s="9">
        <v>2023</v>
      </c>
      <c r="G2742" s="9">
        <v>8</v>
      </c>
      <c r="H2742" s="9"/>
      <c r="BF2742" s="33">
        <v>79.761359999999996</v>
      </c>
      <c r="BG2742" s="33">
        <v>77.625</v>
      </c>
      <c r="BH2742" s="33">
        <v>75.386359999999996</v>
      </c>
      <c r="BI2742" s="33">
        <v>74.806820000000002</v>
      </c>
      <c r="BJ2742" s="33">
        <v>73.715909999999994</v>
      </c>
      <c r="BK2742" s="33">
        <v>72.454539999999994</v>
      </c>
      <c r="BL2742" s="33">
        <v>71.943179999999998</v>
      </c>
      <c r="BM2742" s="33">
        <v>74.056820000000002</v>
      </c>
      <c r="BN2742" s="33">
        <v>77.772729999999996</v>
      </c>
      <c r="BO2742" s="33">
        <v>82.545460000000006</v>
      </c>
      <c r="BP2742" s="33">
        <v>86.159090000000006</v>
      </c>
      <c r="BQ2742" s="33">
        <v>89.522729999999996</v>
      </c>
      <c r="BR2742" s="33">
        <v>92.852270000000004</v>
      </c>
      <c r="BS2742" s="33">
        <v>96.193179999999998</v>
      </c>
      <c r="BT2742" s="33">
        <v>98.852270000000004</v>
      </c>
      <c r="BU2742" s="33">
        <v>100.5568</v>
      </c>
      <c r="BV2742" s="33">
        <v>100.5</v>
      </c>
      <c r="BW2742" s="33">
        <v>99.681820000000002</v>
      </c>
      <c r="BX2742" s="33">
        <v>97.579539999999994</v>
      </c>
      <c r="BY2742" s="33">
        <v>93.727270000000004</v>
      </c>
      <c r="BZ2742" s="33">
        <v>88.806820000000002</v>
      </c>
      <c r="CA2742" s="33">
        <v>85</v>
      </c>
      <c r="CB2742" s="33">
        <v>83.318179999999998</v>
      </c>
      <c r="CC2742" s="33">
        <v>81.806820000000002</v>
      </c>
      <c r="DC2742" s="9">
        <v>30.520969999999998</v>
      </c>
      <c r="DD2742" s="9">
        <v>0</v>
      </c>
    </row>
    <row r="2743" spans="1:108" x14ac:dyDescent="0.25">
      <c r="A2743" s="9" t="s">
        <v>42</v>
      </c>
      <c r="B2743" s="9" t="s">
        <v>29</v>
      </c>
      <c r="C2743" s="9" t="s">
        <v>5</v>
      </c>
      <c r="D2743" s="9" t="s">
        <v>37</v>
      </c>
      <c r="E2743" s="9" t="s">
        <v>38</v>
      </c>
      <c r="F2743" s="9">
        <v>2023</v>
      </c>
      <c r="G2743" s="9">
        <v>9</v>
      </c>
      <c r="H2743" s="9"/>
      <c r="BF2743" s="33">
        <v>75.556820000000002</v>
      </c>
      <c r="BG2743" s="33">
        <v>73.465909999999994</v>
      </c>
      <c r="BH2743" s="33">
        <v>72.079539999999994</v>
      </c>
      <c r="BI2743" s="33">
        <v>70.556820000000002</v>
      </c>
      <c r="BJ2743" s="33">
        <v>69.852270000000004</v>
      </c>
      <c r="BK2743" s="33">
        <v>69.079539999999994</v>
      </c>
      <c r="BL2743" s="33">
        <v>67.931820000000002</v>
      </c>
      <c r="BM2743" s="33">
        <v>69.272729999999996</v>
      </c>
      <c r="BN2743" s="33">
        <v>74.068179999999998</v>
      </c>
      <c r="BO2743" s="33">
        <v>78.761359999999996</v>
      </c>
      <c r="BP2743" s="33">
        <v>83.534090000000006</v>
      </c>
      <c r="BQ2743" s="33">
        <v>88.568179999999998</v>
      </c>
      <c r="BR2743" s="33">
        <v>92.5</v>
      </c>
      <c r="BS2743" s="33">
        <v>95.625</v>
      </c>
      <c r="BT2743" s="33">
        <v>98.409090000000006</v>
      </c>
      <c r="BU2743" s="33">
        <v>99.965909999999994</v>
      </c>
      <c r="BV2743" s="33">
        <v>99.920460000000006</v>
      </c>
      <c r="BW2743" s="33">
        <v>98.352270000000004</v>
      </c>
      <c r="BX2743" s="33">
        <v>94.454539999999994</v>
      </c>
      <c r="BY2743" s="33">
        <v>89.181820000000002</v>
      </c>
      <c r="BZ2743" s="33">
        <v>84.534090000000006</v>
      </c>
      <c r="CA2743" s="33">
        <v>81.443179999999998</v>
      </c>
      <c r="CB2743" s="33">
        <v>78.840909999999994</v>
      </c>
      <c r="CC2743" s="33">
        <v>76.75</v>
      </c>
      <c r="DC2743" s="9">
        <v>30.520969999999998</v>
      </c>
      <c r="DD2743" s="9">
        <v>0</v>
      </c>
    </row>
    <row r="2744" spans="1:108" x14ac:dyDescent="0.25">
      <c r="A2744" s="9" t="s">
        <v>42</v>
      </c>
      <c r="B2744" s="9" t="s">
        <v>29</v>
      </c>
      <c r="C2744" s="9" t="s">
        <v>5</v>
      </c>
      <c r="D2744" s="9" t="s">
        <v>37</v>
      </c>
      <c r="E2744" s="9" t="s">
        <v>38</v>
      </c>
      <c r="F2744" s="9">
        <v>2023</v>
      </c>
      <c r="G2744" s="9">
        <v>10</v>
      </c>
      <c r="H2744" s="9"/>
      <c r="BF2744" s="33">
        <v>67.511359999999996</v>
      </c>
      <c r="BG2744" s="33">
        <v>65.579539999999994</v>
      </c>
      <c r="BH2744" s="33">
        <v>64.772729999999996</v>
      </c>
      <c r="BI2744" s="33">
        <v>63.568179999999998</v>
      </c>
      <c r="BJ2744" s="33">
        <v>62.431820000000002</v>
      </c>
      <c r="BK2744" s="33">
        <v>61.75</v>
      </c>
      <c r="BL2744" s="33">
        <v>60.761360000000003</v>
      </c>
      <c r="BM2744" s="33">
        <v>61.602269999999997</v>
      </c>
      <c r="BN2744" s="33">
        <v>64.75</v>
      </c>
      <c r="BO2744" s="33">
        <v>68.977270000000004</v>
      </c>
      <c r="BP2744" s="33">
        <v>72.625</v>
      </c>
      <c r="BQ2744" s="33">
        <v>76.318179999999998</v>
      </c>
      <c r="BR2744" s="33">
        <v>79.965909999999994</v>
      </c>
      <c r="BS2744" s="33">
        <v>82.772729999999996</v>
      </c>
      <c r="BT2744" s="33">
        <v>84.943179999999998</v>
      </c>
      <c r="BU2744" s="33">
        <v>86.215909999999994</v>
      </c>
      <c r="BV2744" s="33">
        <v>85.272729999999996</v>
      </c>
      <c r="BW2744" s="33">
        <v>82.886359999999996</v>
      </c>
      <c r="BX2744" s="33">
        <v>79.215909999999994</v>
      </c>
      <c r="BY2744" s="33">
        <v>75.238640000000004</v>
      </c>
      <c r="BZ2744" s="33">
        <v>72.409090000000006</v>
      </c>
      <c r="CA2744" s="33">
        <v>70.272729999999996</v>
      </c>
      <c r="CB2744" s="33">
        <v>68.988640000000004</v>
      </c>
      <c r="CC2744" s="33">
        <v>67.556820000000002</v>
      </c>
      <c r="DC2744" s="9">
        <v>30.520969999999998</v>
      </c>
      <c r="DD2744" s="9">
        <v>0</v>
      </c>
    </row>
    <row r="2745" spans="1:108" x14ac:dyDescent="0.25">
      <c r="A2745" s="9" t="s">
        <v>42</v>
      </c>
      <c r="B2745" s="9" t="s">
        <v>29</v>
      </c>
      <c r="C2745" s="9" t="s">
        <v>5</v>
      </c>
      <c r="D2745" s="9" t="s">
        <v>37</v>
      </c>
      <c r="E2745" s="9" t="s">
        <v>38</v>
      </c>
      <c r="F2745" s="9">
        <v>2024</v>
      </c>
      <c r="G2745" s="9">
        <v>5</v>
      </c>
      <c r="H2745" s="9"/>
      <c r="BF2745" s="33">
        <v>71.375</v>
      </c>
      <c r="BG2745" s="33">
        <v>70.215909999999994</v>
      </c>
      <c r="BH2745" s="33">
        <v>68.909090000000006</v>
      </c>
      <c r="BI2745" s="33">
        <v>66.806820000000002</v>
      </c>
      <c r="BJ2745" s="33">
        <v>65.931820000000002</v>
      </c>
      <c r="BK2745" s="33">
        <v>64.75</v>
      </c>
      <c r="BL2745" s="33">
        <v>64.988640000000004</v>
      </c>
      <c r="BM2745" s="33">
        <v>67.75</v>
      </c>
      <c r="BN2745" s="33">
        <v>71.875</v>
      </c>
      <c r="BO2745" s="33">
        <v>76.102270000000004</v>
      </c>
      <c r="BP2745" s="33">
        <v>80.443179999999998</v>
      </c>
      <c r="BQ2745" s="33">
        <v>83.613640000000004</v>
      </c>
      <c r="BR2745" s="33">
        <v>86.784090000000006</v>
      </c>
      <c r="BS2745" s="33">
        <v>89.647729999999996</v>
      </c>
      <c r="BT2745" s="33">
        <v>91.75</v>
      </c>
      <c r="BU2745" s="33">
        <v>92.693179999999998</v>
      </c>
      <c r="BV2745" s="33">
        <v>92.829539999999994</v>
      </c>
      <c r="BW2745" s="33">
        <v>92.522729999999996</v>
      </c>
      <c r="BX2745" s="33">
        <v>90.068179999999998</v>
      </c>
      <c r="BY2745" s="33">
        <v>86.238640000000004</v>
      </c>
      <c r="BZ2745" s="33">
        <v>82.170460000000006</v>
      </c>
      <c r="CA2745" s="33">
        <v>78.056820000000002</v>
      </c>
      <c r="CB2745" s="33">
        <v>74.840909999999994</v>
      </c>
      <c r="CC2745" s="33">
        <v>73.113640000000004</v>
      </c>
      <c r="DC2745" s="9">
        <v>30.520969999999998</v>
      </c>
      <c r="DD2745" s="9">
        <v>0</v>
      </c>
    </row>
    <row r="2746" spans="1:108" x14ac:dyDescent="0.25">
      <c r="A2746" s="9" t="s">
        <v>42</v>
      </c>
      <c r="B2746" s="9" t="s">
        <v>29</v>
      </c>
      <c r="C2746" s="9" t="s">
        <v>5</v>
      </c>
      <c r="D2746" s="9" t="s">
        <v>37</v>
      </c>
      <c r="E2746" s="9" t="s">
        <v>38</v>
      </c>
      <c r="F2746" s="9">
        <v>2024</v>
      </c>
      <c r="G2746" s="9">
        <v>6</v>
      </c>
      <c r="H2746" s="9"/>
      <c r="BF2746" s="33">
        <v>80.909090000000006</v>
      </c>
      <c r="BG2746" s="33">
        <v>78.943179999999998</v>
      </c>
      <c r="BH2746" s="33">
        <v>77.113640000000004</v>
      </c>
      <c r="BI2746" s="33">
        <v>76.454539999999994</v>
      </c>
      <c r="BJ2746" s="33">
        <v>75.431820000000002</v>
      </c>
      <c r="BK2746" s="33">
        <v>74.193179999999998</v>
      </c>
      <c r="BL2746" s="33">
        <v>74.079539999999994</v>
      </c>
      <c r="BM2746" s="33">
        <v>76.113640000000004</v>
      </c>
      <c r="BN2746" s="33">
        <v>79.681820000000002</v>
      </c>
      <c r="BO2746" s="33">
        <v>83.431820000000002</v>
      </c>
      <c r="BP2746" s="33">
        <v>87.625</v>
      </c>
      <c r="BQ2746" s="33">
        <v>91.534090000000006</v>
      </c>
      <c r="BR2746" s="33">
        <v>94.829539999999994</v>
      </c>
      <c r="BS2746" s="33">
        <v>97.193179999999998</v>
      </c>
      <c r="BT2746" s="33">
        <v>98.965909999999994</v>
      </c>
      <c r="BU2746" s="33">
        <v>100.6023</v>
      </c>
      <c r="BV2746" s="33">
        <v>100.7841</v>
      </c>
      <c r="BW2746" s="33">
        <v>99.613640000000004</v>
      </c>
      <c r="BX2746" s="33">
        <v>97.522729999999996</v>
      </c>
      <c r="BY2746" s="33">
        <v>94.170460000000006</v>
      </c>
      <c r="BZ2746" s="33">
        <v>89.204539999999994</v>
      </c>
      <c r="CA2746" s="33">
        <v>85.5</v>
      </c>
      <c r="CB2746" s="33">
        <v>83.556820000000002</v>
      </c>
      <c r="CC2746" s="33">
        <v>80.965909999999994</v>
      </c>
      <c r="DC2746" s="9">
        <v>30.520969999999998</v>
      </c>
      <c r="DD2746" s="9">
        <v>0</v>
      </c>
    </row>
    <row r="2747" spans="1:108" x14ac:dyDescent="0.25">
      <c r="A2747" s="9" t="s">
        <v>42</v>
      </c>
      <c r="B2747" s="9" t="s">
        <v>29</v>
      </c>
      <c r="C2747" s="9" t="s">
        <v>5</v>
      </c>
      <c r="D2747" s="9" t="s">
        <v>37</v>
      </c>
      <c r="E2747" s="9" t="s">
        <v>38</v>
      </c>
      <c r="F2747" s="9">
        <v>2024</v>
      </c>
      <c r="G2747" s="9">
        <v>7</v>
      </c>
      <c r="H2747" s="9">
        <v>1188.6020000000001</v>
      </c>
      <c r="I2747" s="9">
        <v>1149.2090000000001</v>
      </c>
      <c r="J2747" s="9">
        <v>1094.278</v>
      </c>
      <c r="K2747" s="9">
        <v>1109.1769999999999</v>
      </c>
      <c r="L2747" s="9">
        <v>1391.7919999999999</v>
      </c>
      <c r="M2747" s="9">
        <v>1418.309</v>
      </c>
      <c r="N2747" s="9">
        <v>1693.713</v>
      </c>
      <c r="O2747" s="9">
        <v>1820.134</v>
      </c>
      <c r="P2747" s="9">
        <v>2127.8850000000002</v>
      </c>
      <c r="Q2747" s="9">
        <v>2345.4580000000001</v>
      </c>
      <c r="R2747" s="9">
        <v>2336.7510000000002</v>
      </c>
      <c r="S2747" s="9">
        <v>2593.8139999999999</v>
      </c>
      <c r="T2747" s="9">
        <v>2638.6439999999998</v>
      </c>
      <c r="U2747" s="9">
        <v>2055.1260000000002</v>
      </c>
      <c r="V2747" s="9">
        <v>2078.5859999999998</v>
      </c>
      <c r="W2747" s="9">
        <v>1999.944</v>
      </c>
      <c r="X2747" s="9">
        <v>1953.4559999999999</v>
      </c>
      <c r="Y2747" s="9">
        <v>1917.481</v>
      </c>
      <c r="Z2747" s="9">
        <v>2371.1170000000002</v>
      </c>
      <c r="AA2747" s="9">
        <v>2127.3960000000002</v>
      </c>
      <c r="AB2747" s="9">
        <v>1728.8389999999999</v>
      </c>
      <c r="AC2747" s="9">
        <v>1324.5719999999999</v>
      </c>
      <c r="AD2747" s="9">
        <v>1207.528</v>
      </c>
      <c r="AE2747" s="9">
        <v>1201.002</v>
      </c>
      <c r="AF2747" s="9">
        <v>1999.25</v>
      </c>
      <c r="AG2747" s="9">
        <v>1088.7829999999999</v>
      </c>
      <c r="AH2747" s="9">
        <v>1082.866</v>
      </c>
      <c r="AI2747" s="9">
        <v>1045.3879999999999</v>
      </c>
      <c r="AJ2747" s="9">
        <v>1099.039</v>
      </c>
      <c r="AK2747" s="9">
        <v>1486.499</v>
      </c>
      <c r="AL2747" s="9">
        <v>1480.934</v>
      </c>
      <c r="AM2747" s="9">
        <v>1784.6980000000001</v>
      </c>
      <c r="AN2747" s="9">
        <v>1979.56</v>
      </c>
      <c r="AO2747" s="9">
        <v>2199.8359999999998</v>
      </c>
      <c r="AP2747" s="9">
        <v>2391.1089999999999</v>
      </c>
      <c r="AQ2747" s="9">
        <v>2400.4639999999999</v>
      </c>
      <c r="AR2747" s="9">
        <v>2559.808</v>
      </c>
      <c r="AS2747" s="9">
        <v>2716.0369999999998</v>
      </c>
      <c r="AT2747" s="9">
        <v>2799.1260000000002</v>
      </c>
      <c r="AU2747" s="9">
        <v>2814.9380000000001</v>
      </c>
      <c r="AV2747" s="9">
        <v>2822.8870000000002</v>
      </c>
      <c r="AW2747" s="9">
        <v>2682.1729999999998</v>
      </c>
      <c r="AX2747" s="9">
        <v>2396.431</v>
      </c>
      <c r="AY2747" s="9">
        <v>2307.623</v>
      </c>
      <c r="AZ2747" s="9">
        <v>2116.0320000000002</v>
      </c>
      <c r="BA2747" s="9">
        <v>1628.45</v>
      </c>
      <c r="BB2747" s="9">
        <v>1305.23</v>
      </c>
      <c r="BC2747" s="9">
        <v>1200.6320000000001</v>
      </c>
      <c r="BD2747" s="9">
        <v>1198.6369999999999</v>
      </c>
      <c r="BE2747" s="9">
        <v>2704.694</v>
      </c>
      <c r="BF2747" s="33">
        <v>79.988640000000004</v>
      </c>
      <c r="BG2747" s="33">
        <v>78.193179999999998</v>
      </c>
      <c r="BH2747" s="33">
        <v>76.068179999999998</v>
      </c>
      <c r="BI2747" s="33">
        <v>75.125</v>
      </c>
      <c r="BJ2747" s="33">
        <v>74.147729999999996</v>
      </c>
      <c r="BK2747" s="33">
        <v>73.147729999999996</v>
      </c>
      <c r="BL2747" s="33">
        <v>72.693179999999998</v>
      </c>
      <c r="BM2747" s="33">
        <v>75.102270000000004</v>
      </c>
      <c r="BN2747" s="33">
        <v>79.136359999999996</v>
      </c>
      <c r="BO2747" s="33">
        <v>82.886359999999996</v>
      </c>
      <c r="BP2747" s="33">
        <v>86.715909999999994</v>
      </c>
      <c r="BQ2747" s="33">
        <v>91.375</v>
      </c>
      <c r="BR2747" s="33">
        <v>94.795460000000006</v>
      </c>
      <c r="BS2747" s="33">
        <v>97.602270000000004</v>
      </c>
      <c r="BT2747" s="33">
        <v>100.13639999999999</v>
      </c>
      <c r="BU2747" s="33">
        <v>101.7045</v>
      </c>
      <c r="BV2747" s="33">
        <v>102.7273</v>
      </c>
      <c r="BW2747" s="33">
        <v>103.0909</v>
      </c>
      <c r="BX2747" s="33">
        <v>101.9205</v>
      </c>
      <c r="BY2747" s="33">
        <v>98.818179999999998</v>
      </c>
      <c r="BZ2747" s="33">
        <v>92.954539999999994</v>
      </c>
      <c r="CA2747" s="33">
        <v>87.909090000000006</v>
      </c>
      <c r="CB2747" s="33">
        <v>84.886359999999996</v>
      </c>
      <c r="CC2747" s="33">
        <v>82.738640000000004</v>
      </c>
      <c r="CD2747" s="9">
        <v>2318.0770000000002</v>
      </c>
      <c r="CE2747" s="9">
        <v>2739.7860000000001</v>
      </c>
      <c r="CF2747" s="9">
        <v>3025.2379999999998</v>
      </c>
      <c r="CG2747" s="9">
        <v>3290.3339999999998</v>
      </c>
      <c r="CH2747" s="9">
        <v>3990.9479999999999</v>
      </c>
      <c r="CI2747" s="9">
        <v>4173.7370000000001</v>
      </c>
      <c r="CJ2747" s="9">
        <v>5190.9160000000002</v>
      </c>
      <c r="CK2747" s="9">
        <v>5428.8829999999998</v>
      </c>
      <c r="CL2747" s="9">
        <v>6041.1779999999999</v>
      </c>
      <c r="CM2747" s="9">
        <v>5499.6270000000004</v>
      </c>
      <c r="CN2747" s="9">
        <v>5548.3890000000001</v>
      </c>
      <c r="CO2747" s="9">
        <v>6462.0829999999996</v>
      </c>
      <c r="CP2747" s="9">
        <v>6598.2290000000003</v>
      </c>
      <c r="CQ2747" s="9">
        <v>6848.723</v>
      </c>
      <c r="CR2747" s="9">
        <v>6327.4110000000001</v>
      </c>
      <c r="CS2747" s="9">
        <v>6648.96</v>
      </c>
      <c r="CT2747" s="9">
        <v>7179.3729999999996</v>
      </c>
      <c r="CU2747" s="9">
        <v>5952.652</v>
      </c>
      <c r="CV2747" s="9">
        <v>7082.3689999999997</v>
      </c>
      <c r="CW2747" s="9">
        <v>10209.629999999999</v>
      </c>
      <c r="CX2747" s="9">
        <v>4600.9589999999998</v>
      </c>
      <c r="CY2747" s="9">
        <v>3507.0210000000002</v>
      </c>
      <c r="CZ2747" s="9">
        <v>3070.3539999999998</v>
      </c>
      <c r="DA2747" s="9">
        <v>2985.511</v>
      </c>
      <c r="DB2747" s="9">
        <v>4880.5730000000003</v>
      </c>
      <c r="DC2747" s="9">
        <v>30.520969999999998</v>
      </c>
      <c r="DD2747" s="9">
        <v>0</v>
      </c>
    </row>
    <row r="2748" spans="1:108" x14ac:dyDescent="0.25">
      <c r="A2748" s="9" t="s">
        <v>42</v>
      </c>
      <c r="B2748" s="9" t="s">
        <v>29</v>
      </c>
      <c r="C2748" s="9" t="s">
        <v>5</v>
      </c>
      <c r="D2748" s="9" t="s">
        <v>37</v>
      </c>
      <c r="E2748" s="9" t="s">
        <v>38</v>
      </c>
      <c r="F2748" s="9">
        <v>2024</v>
      </c>
      <c r="G2748" s="9">
        <v>8</v>
      </c>
      <c r="H2748" s="9"/>
      <c r="BF2748" s="33">
        <v>79.761359999999996</v>
      </c>
      <c r="BG2748" s="33">
        <v>77.625</v>
      </c>
      <c r="BH2748" s="33">
        <v>75.386359999999996</v>
      </c>
      <c r="BI2748" s="33">
        <v>74.806820000000002</v>
      </c>
      <c r="BJ2748" s="33">
        <v>73.715909999999994</v>
      </c>
      <c r="BK2748" s="33">
        <v>72.454539999999994</v>
      </c>
      <c r="BL2748" s="33">
        <v>71.943179999999998</v>
      </c>
      <c r="BM2748" s="33">
        <v>74.056820000000002</v>
      </c>
      <c r="BN2748" s="33">
        <v>77.772729999999996</v>
      </c>
      <c r="BO2748" s="33">
        <v>82.545460000000006</v>
      </c>
      <c r="BP2748" s="33">
        <v>86.159090000000006</v>
      </c>
      <c r="BQ2748" s="33">
        <v>89.522729999999996</v>
      </c>
      <c r="BR2748" s="33">
        <v>92.852270000000004</v>
      </c>
      <c r="BS2748" s="33">
        <v>96.193179999999998</v>
      </c>
      <c r="BT2748" s="33">
        <v>98.852270000000004</v>
      </c>
      <c r="BU2748" s="33">
        <v>100.5568</v>
      </c>
      <c r="BV2748" s="33">
        <v>100.5</v>
      </c>
      <c r="BW2748" s="33">
        <v>99.681820000000002</v>
      </c>
      <c r="BX2748" s="33">
        <v>97.579539999999994</v>
      </c>
      <c r="BY2748" s="33">
        <v>93.727270000000004</v>
      </c>
      <c r="BZ2748" s="33">
        <v>88.806820000000002</v>
      </c>
      <c r="CA2748" s="33">
        <v>85</v>
      </c>
      <c r="CB2748" s="33">
        <v>83.318179999999998</v>
      </c>
      <c r="CC2748" s="33">
        <v>81.806820000000002</v>
      </c>
      <c r="DC2748" s="9">
        <v>30.520969999999998</v>
      </c>
      <c r="DD2748" s="9">
        <v>0</v>
      </c>
    </row>
    <row r="2749" spans="1:108" x14ac:dyDescent="0.25">
      <c r="A2749" s="9" t="s">
        <v>42</v>
      </c>
      <c r="B2749" s="9" t="s">
        <v>29</v>
      </c>
      <c r="C2749" s="9" t="s">
        <v>5</v>
      </c>
      <c r="D2749" s="9" t="s">
        <v>37</v>
      </c>
      <c r="E2749" s="9" t="s">
        <v>38</v>
      </c>
      <c r="F2749" s="9">
        <v>2024</v>
      </c>
      <c r="G2749" s="9">
        <v>9</v>
      </c>
      <c r="H2749" s="9"/>
      <c r="BF2749" s="33">
        <v>75.556820000000002</v>
      </c>
      <c r="BG2749" s="33">
        <v>73.465909999999994</v>
      </c>
      <c r="BH2749" s="33">
        <v>72.079539999999994</v>
      </c>
      <c r="BI2749" s="33">
        <v>70.556820000000002</v>
      </c>
      <c r="BJ2749" s="33">
        <v>69.852270000000004</v>
      </c>
      <c r="BK2749" s="33">
        <v>69.079539999999994</v>
      </c>
      <c r="BL2749" s="33">
        <v>67.931820000000002</v>
      </c>
      <c r="BM2749" s="33">
        <v>69.272729999999996</v>
      </c>
      <c r="BN2749" s="33">
        <v>74.068179999999998</v>
      </c>
      <c r="BO2749" s="33">
        <v>78.761359999999996</v>
      </c>
      <c r="BP2749" s="33">
        <v>83.534090000000006</v>
      </c>
      <c r="BQ2749" s="33">
        <v>88.568179999999998</v>
      </c>
      <c r="BR2749" s="33">
        <v>92.5</v>
      </c>
      <c r="BS2749" s="33">
        <v>95.625</v>
      </c>
      <c r="BT2749" s="33">
        <v>98.409090000000006</v>
      </c>
      <c r="BU2749" s="33">
        <v>99.965909999999994</v>
      </c>
      <c r="BV2749" s="33">
        <v>99.920460000000006</v>
      </c>
      <c r="BW2749" s="33">
        <v>98.352270000000004</v>
      </c>
      <c r="BX2749" s="33">
        <v>94.454539999999994</v>
      </c>
      <c r="BY2749" s="33">
        <v>89.181820000000002</v>
      </c>
      <c r="BZ2749" s="33">
        <v>84.534090000000006</v>
      </c>
      <c r="CA2749" s="33">
        <v>81.443179999999998</v>
      </c>
      <c r="CB2749" s="33">
        <v>78.840909999999994</v>
      </c>
      <c r="CC2749" s="33">
        <v>76.75</v>
      </c>
      <c r="DC2749" s="9">
        <v>30.520969999999998</v>
      </c>
      <c r="DD2749" s="9">
        <v>0</v>
      </c>
    </row>
    <row r="2750" spans="1:108" x14ac:dyDescent="0.25">
      <c r="A2750" s="9" t="s">
        <v>42</v>
      </c>
      <c r="B2750" s="9" t="s">
        <v>29</v>
      </c>
      <c r="C2750" s="9" t="s">
        <v>5</v>
      </c>
      <c r="D2750" s="9" t="s">
        <v>37</v>
      </c>
      <c r="E2750" s="9" t="s">
        <v>38</v>
      </c>
      <c r="F2750" s="9">
        <v>2024</v>
      </c>
      <c r="G2750" s="9">
        <v>10</v>
      </c>
      <c r="H2750" s="9"/>
      <c r="BF2750" s="33">
        <v>67.511359999999996</v>
      </c>
      <c r="BG2750" s="33">
        <v>65.579539999999994</v>
      </c>
      <c r="BH2750" s="33">
        <v>64.772729999999996</v>
      </c>
      <c r="BI2750" s="33">
        <v>63.568179999999998</v>
      </c>
      <c r="BJ2750" s="33">
        <v>62.431820000000002</v>
      </c>
      <c r="BK2750" s="33">
        <v>61.75</v>
      </c>
      <c r="BL2750" s="33">
        <v>60.761360000000003</v>
      </c>
      <c r="BM2750" s="33">
        <v>61.602269999999997</v>
      </c>
      <c r="BN2750" s="33">
        <v>64.75</v>
      </c>
      <c r="BO2750" s="33">
        <v>68.977270000000004</v>
      </c>
      <c r="BP2750" s="33">
        <v>72.625</v>
      </c>
      <c r="BQ2750" s="33">
        <v>76.318179999999998</v>
      </c>
      <c r="BR2750" s="33">
        <v>79.965909999999994</v>
      </c>
      <c r="BS2750" s="33">
        <v>82.772729999999996</v>
      </c>
      <c r="BT2750" s="33">
        <v>84.943179999999998</v>
      </c>
      <c r="BU2750" s="33">
        <v>86.215909999999994</v>
      </c>
      <c r="BV2750" s="33">
        <v>85.272729999999996</v>
      </c>
      <c r="BW2750" s="33">
        <v>82.886359999999996</v>
      </c>
      <c r="BX2750" s="33">
        <v>79.215909999999994</v>
      </c>
      <c r="BY2750" s="33">
        <v>75.238640000000004</v>
      </c>
      <c r="BZ2750" s="33">
        <v>72.409090000000006</v>
      </c>
      <c r="CA2750" s="33">
        <v>70.272729999999996</v>
      </c>
      <c r="CB2750" s="33">
        <v>68.988640000000004</v>
      </c>
      <c r="CC2750" s="33">
        <v>67.556820000000002</v>
      </c>
      <c r="DC2750" s="9">
        <v>30.520969999999998</v>
      </c>
      <c r="DD2750" s="9">
        <v>0</v>
      </c>
    </row>
    <row r="2751" spans="1:108" x14ac:dyDescent="0.25">
      <c r="A2751" s="9" t="s">
        <v>42</v>
      </c>
      <c r="B2751" s="9" t="s">
        <v>29</v>
      </c>
      <c r="C2751" s="9" t="s">
        <v>5</v>
      </c>
      <c r="D2751" s="9" t="s">
        <v>37</v>
      </c>
      <c r="E2751" s="9" t="s">
        <v>38</v>
      </c>
      <c r="F2751" s="9">
        <v>2025</v>
      </c>
      <c r="G2751" s="9">
        <v>5</v>
      </c>
      <c r="H2751" s="9"/>
      <c r="BF2751" s="33">
        <v>71.375</v>
      </c>
      <c r="BG2751" s="33">
        <v>70.215909999999994</v>
      </c>
      <c r="BH2751" s="33">
        <v>68.909090000000006</v>
      </c>
      <c r="BI2751" s="33">
        <v>66.806820000000002</v>
      </c>
      <c r="BJ2751" s="33">
        <v>65.931820000000002</v>
      </c>
      <c r="BK2751" s="33">
        <v>64.75</v>
      </c>
      <c r="BL2751" s="33">
        <v>64.988640000000004</v>
      </c>
      <c r="BM2751" s="33">
        <v>67.75</v>
      </c>
      <c r="BN2751" s="33">
        <v>71.875</v>
      </c>
      <c r="BO2751" s="33">
        <v>76.102270000000004</v>
      </c>
      <c r="BP2751" s="33">
        <v>80.443179999999998</v>
      </c>
      <c r="BQ2751" s="33">
        <v>83.613640000000004</v>
      </c>
      <c r="BR2751" s="33">
        <v>86.784090000000006</v>
      </c>
      <c r="BS2751" s="33">
        <v>89.647729999999996</v>
      </c>
      <c r="BT2751" s="33">
        <v>91.75</v>
      </c>
      <c r="BU2751" s="33">
        <v>92.693179999999998</v>
      </c>
      <c r="BV2751" s="33">
        <v>92.829539999999994</v>
      </c>
      <c r="BW2751" s="33">
        <v>92.522729999999996</v>
      </c>
      <c r="BX2751" s="33">
        <v>90.068179999999998</v>
      </c>
      <c r="BY2751" s="33">
        <v>86.238640000000004</v>
      </c>
      <c r="BZ2751" s="33">
        <v>82.170460000000006</v>
      </c>
      <c r="CA2751" s="33">
        <v>78.056820000000002</v>
      </c>
      <c r="CB2751" s="33">
        <v>74.840909999999994</v>
      </c>
      <c r="CC2751" s="33">
        <v>73.113640000000004</v>
      </c>
      <c r="DC2751" s="9">
        <v>30.520969999999998</v>
      </c>
      <c r="DD2751" s="9">
        <v>0</v>
      </c>
    </row>
    <row r="2752" spans="1:108" x14ac:dyDescent="0.25">
      <c r="A2752" s="9" t="s">
        <v>42</v>
      </c>
      <c r="B2752" s="9" t="s">
        <v>29</v>
      </c>
      <c r="C2752" s="9" t="s">
        <v>5</v>
      </c>
      <c r="D2752" s="9" t="s">
        <v>37</v>
      </c>
      <c r="E2752" s="9" t="s">
        <v>38</v>
      </c>
      <c r="F2752" s="9">
        <v>2025</v>
      </c>
      <c r="G2752" s="9">
        <v>6</v>
      </c>
      <c r="H2752" s="9"/>
      <c r="BF2752" s="33">
        <v>80.909090000000006</v>
      </c>
      <c r="BG2752" s="33">
        <v>78.943179999999998</v>
      </c>
      <c r="BH2752" s="33">
        <v>77.113640000000004</v>
      </c>
      <c r="BI2752" s="33">
        <v>76.454539999999994</v>
      </c>
      <c r="BJ2752" s="33">
        <v>75.431820000000002</v>
      </c>
      <c r="BK2752" s="33">
        <v>74.193179999999998</v>
      </c>
      <c r="BL2752" s="33">
        <v>74.079539999999994</v>
      </c>
      <c r="BM2752" s="33">
        <v>76.113640000000004</v>
      </c>
      <c r="BN2752" s="33">
        <v>79.681820000000002</v>
      </c>
      <c r="BO2752" s="33">
        <v>83.431820000000002</v>
      </c>
      <c r="BP2752" s="33">
        <v>87.625</v>
      </c>
      <c r="BQ2752" s="33">
        <v>91.534090000000006</v>
      </c>
      <c r="BR2752" s="33">
        <v>94.829539999999994</v>
      </c>
      <c r="BS2752" s="33">
        <v>97.193179999999998</v>
      </c>
      <c r="BT2752" s="33">
        <v>98.965909999999994</v>
      </c>
      <c r="BU2752" s="33">
        <v>100.6023</v>
      </c>
      <c r="BV2752" s="33">
        <v>100.7841</v>
      </c>
      <c r="BW2752" s="33">
        <v>99.613640000000004</v>
      </c>
      <c r="BX2752" s="33">
        <v>97.522729999999996</v>
      </c>
      <c r="BY2752" s="33">
        <v>94.170460000000006</v>
      </c>
      <c r="BZ2752" s="33">
        <v>89.204539999999994</v>
      </c>
      <c r="CA2752" s="33">
        <v>85.5</v>
      </c>
      <c r="CB2752" s="33">
        <v>83.556820000000002</v>
      </c>
      <c r="CC2752" s="33">
        <v>80.965909999999994</v>
      </c>
      <c r="DC2752" s="9">
        <v>30.520969999999998</v>
      </c>
      <c r="DD2752" s="9">
        <v>0</v>
      </c>
    </row>
    <row r="2753" spans="1:108" x14ac:dyDescent="0.25">
      <c r="A2753" s="9" t="s">
        <v>42</v>
      </c>
      <c r="B2753" s="9" t="s">
        <v>29</v>
      </c>
      <c r="C2753" s="9" t="s">
        <v>5</v>
      </c>
      <c r="D2753" s="9" t="s">
        <v>37</v>
      </c>
      <c r="E2753" s="9" t="s">
        <v>38</v>
      </c>
      <c r="F2753" s="9">
        <v>2025</v>
      </c>
      <c r="G2753" s="9">
        <v>7</v>
      </c>
      <c r="H2753" s="9">
        <v>1190.4059999999999</v>
      </c>
      <c r="I2753" s="9">
        <v>1150.739</v>
      </c>
      <c r="J2753" s="9">
        <v>1096.742</v>
      </c>
      <c r="K2753" s="9">
        <v>1112.643</v>
      </c>
      <c r="L2753" s="9">
        <v>1396.904</v>
      </c>
      <c r="M2753" s="9">
        <v>1418.5170000000001</v>
      </c>
      <c r="N2753" s="9">
        <v>1693.5709999999999</v>
      </c>
      <c r="O2753" s="9">
        <v>1820.8040000000001</v>
      </c>
      <c r="P2753" s="9">
        <v>2126.9760000000001</v>
      </c>
      <c r="Q2753" s="9">
        <v>2345.4430000000002</v>
      </c>
      <c r="R2753" s="9">
        <v>2333.4609999999998</v>
      </c>
      <c r="S2753" s="9">
        <v>2589.3200000000002</v>
      </c>
      <c r="T2753" s="9">
        <v>2635.5880000000002</v>
      </c>
      <c r="U2753" s="9">
        <v>2052.5810000000001</v>
      </c>
      <c r="V2753" s="9">
        <v>2076.0419999999999</v>
      </c>
      <c r="W2753" s="9">
        <v>1998.172</v>
      </c>
      <c r="X2753" s="9">
        <v>1954.701</v>
      </c>
      <c r="Y2753" s="9">
        <v>1919.7</v>
      </c>
      <c r="Z2753" s="9">
        <v>2372.3629999999998</v>
      </c>
      <c r="AA2753" s="9">
        <v>2126.875</v>
      </c>
      <c r="AB2753" s="9">
        <v>1728.5630000000001</v>
      </c>
      <c r="AC2753" s="9">
        <v>1324.3420000000001</v>
      </c>
      <c r="AD2753" s="9">
        <v>1206.5550000000001</v>
      </c>
      <c r="AE2753" s="9">
        <v>1200.029</v>
      </c>
      <c r="AF2753" s="9">
        <v>1998.5550000000001</v>
      </c>
      <c r="AG2753" s="9">
        <v>1090.587</v>
      </c>
      <c r="AH2753" s="9">
        <v>1084.396</v>
      </c>
      <c r="AI2753" s="9">
        <v>1047.8510000000001</v>
      </c>
      <c r="AJ2753" s="9">
        <v>1102.5060000000001</v>
      </c>
      <c r="AK2753" s="9">
        <v>1491.6110000000001</v>
      </c>
      <c r="AL2753" s="9">
        <v>1481.1420000000001</v>
      </c>
      <c r="AM2753" s="9">
        <v>1784.556</v>
      </c>
      <c r="AN2753" s="9">
        <v>1980.231</v>
      </c>
      <c r="AO2753" s="9">
        <v>2198.9270000000001</v>
      </c>
      <c r="AP2753" s="9">
        <v>2391.0949999999998</v>
      </c>
      <c r="AQ2753" s="9">
        <v>2397.174</v>
      </c>
      <c r="AR2753" s="9">
        <v>2555.3139999999999</v>
      </c>
      <c r="AS2753" s="9">
        <v>2712.982</v>
      </c>
      <c r="AT2753" s="9">
        <v>2796.5810000000001</v>
      </c>
      <c r="AU2753" s="9">
        <v>2812.393</v>
      </c>
      <c r="AV2753" s="9">
        <v>2821.116</v>
      </c>
      <c r="AW2753" s="9">
        <v>2683.4180000000001</v>
      </c>
      <c r="AX2753" s="9">
        <v>2398.65</v>
      </c>
      <c r="AY2753" s="9">
        <v>2308.8690000000001</v>
      </c>
      <c r="AZ2753" s="9">
        <v>2115.5100000000002</v>
      </c>
      <c r="BA2753" s="9">
        <v>1628.175</v>
      </c>
      <c r="BB2753" s="9">
        <v>1305</v>
      </c>
      <c r="BC2753" s="9">
        <v>1199.6579999999999</v>
      </c>
      <c r="BD2753" s="9">
        <v>1197.664</v>
      </c>
      <c r="BE2753" s="9">
        <v>2703.9989999999998</v>
      </c>
      <c r="BF2753" s="33">
        <v>79.988640000000004</v>
      </c>
      <c r="BG2753" s="33">
        <v>78.193179999999998</v>
      </c>
      <c r="BH2753" s="33">
        <v>76.068179999999998</v>
      </c>
      <c r="BI2753" s="33">
        <v>75.125</v>
      </c>
      <c r="BJ2753" s="33">
        <v>74.147729999999996</v>
      </c>
      <c r="BK2753" s="33">
        <v>73.147729999999996</v>
      </c>
      <c r="BL2753" s="33">
        <v>72.693179999999998</v>
      </c>
      <c r="BM2753" s="33">
        <v>75.102270000000004</v>
      </c>
      <c r="BN2753" s="33">
        <v>79.136359999999996</v>
      </c>
      <c r="BO2753" s="33">
        <v>82.886359999999996</v>
      </c>
      <c r="BP2753" s="33">
        <v>86.715909999999994</v>
      </c>
      <c r="BQ2753" s="33">
        <v>91.375</v>
      </c>
      <c r="BR2753" s="33">
        <v>94.795460000000006</v>
      </c>
      <c r="BS2753" s="33">
        <v>97.602270000000004</v>
      </c>
      <c r="BT2753" s="33">
        <v>100.13639999999999</v>
      </c>
      <c r="BU2753" s="33">
        <v>101.7045</v>
      </c>
      <c r="BV2753" s="33">
        <v>102.7273</v>
      </c>
      <c r="BW2753" s="33">
        <v>103.0909</v>
      </c>
      <c r="BX2753" s="33">
        <v>101.9205</v>
      </c>
      <c r="BY2753" s="33">
        <v>98.818179999999998</v>
      </c>
      <c r="BZ2753" s="33">
        <v>92.954539999999994</v>
      </c>
      <c r="CA2753" s="33">
        <v>87.909090000000006</v>
      </c>
      <c r="CB2753" s="33">
        <v>84.886359999999996</v>
      </c>
      <c r="CC2753" s="33">
        <v>82.738640000000004</v>
      </c>
      <c r="CD2753" s="9">
        <v>2316.4690000000001</v>
      </c>
      <c r="CE2753" s="9">
        <v>2737.8670000000002</v>
      </c>
      <c r="CF2753" s="9">
        <v>3022.33</v>
      </c>
      <c r="CG2753" s="9">
        <v>3287.8049999999998</v>
      </c>
      <c r="CH2753" s="9">
        <v>3989.069</v>
      </c>
      <c r="CI2753" s="9">
        <v>4171.8739999999998</v>
      </c>
      <c r="CJ2753" s="9">
        <v>5187.1959999999999</v>
      </c>
      <c r="CK2753" s="9">
        <v>5427.5110000000004</v>
      </c>
      <c r="CL2753" s="9">
        <v>6041.6850000000004</v>
      </c>
      <c r="CM2753" s="9">
        <v>5498.4470000000001</v>
      </c>
      <c r="CN2753" s="9">
        <v>5547.73</v>
      </c>
      <c r="CO2753" s="9">
        <v>6463.1310000000003</v>
      </c>
      <c r="CP2753" s="9">
        <v>6597.2870000000003</v>
      </c>
      <c r="CQ2753" s="9">
        <v>6847.2290000000003</v>
      </c>
      <c r="CR2753" s="9">
        <v>6325.81</v>
      </c>
      <c r="CS2753" s="9">
        <v>6646.9530000000004</v>
      </c>
      <c r="CT2753" s="9">
        <v>7176.5550000000003</v>
      </c>
      <c r="CU2753" s="9">
        <v>5950.6809999999996</v>
      </c>
      <c r="CV2753" s="9">
        <v>7082.2460000000001</v>
      </c>
      <c r="CW2753" s="9">
        <v>10206.82</v>
      </c>
      <c r="CX2753" s="9">
        <v>4599.241</v>
      </c>
      <c r="CY2753" s="9">
        <v>3504.451</v>
      </c>
      <c r="CZ2753" s="9">
        <v>3068.2930000000001</v>
      </c>
      <c r="DA2753" s="9">
        <v>2983.6619999999998</v>
      </c>
      <c r="DB2753" s="9">
        <v>4878.8230000000003</v>
      </c>
      <c r="DC2753" s="9">
        <v>30.520969999999998</v>
      </c>
      <c r="DD2753" s="9">
        <v>0</v>
      </c>
    </row>
    <row r="2754" spans="1:108" x14ac:dyDescent="0.25">
      <c r="A2754" s="9" t="s">
        <v>42</v>
      </c>
      <c r="B2754" s="9" t="s">
        <v>29</v>
      </c>
      <c r="C2754" s="9" t="s">
        <v>5</v>
      </c>
      <c r="D2754" s="9" t="s">
        <v>37</v>
      </c>
      <c r="E2754" s="9" t="s">
        <v>38</v>
      </c>
      <c r="F2754" s="9">
        <v>2025</v>
      </c>
      <c r="G2754" s="9">
        <v>8</v>
      </c>
      <c r="H2754" s="9"/>
      <c r="BF2754" s="33">
        <v>79.761359999999996</v>
      </c>
      <c r="BG2754" s="33">
        <v>77.625</v>
      </c>
      <c r="BH2754" s="33">
        <v>75.386359999999996</v>
      </c>
      <c r="BI2754" s="33">
        <v>74.806820000000002</v>
      </c>
      <c r="BJ2754" s="33">
        <v>73.715909999999994</v>
      </c>
      <c r="BK2754" s="33">
        <v>72.454539999999994</v>
      </c>
      <c r="BL2754" s="33">
        <v>71.943179999999998</v>
      </c>
      <c r="BM2754" s="33">
        <v>74.056820000000002</v>
      </c>
      <c r="BN2754" s="33">
        <v>77.772729999999996</v>
      </c>
      <c r="BO2754" s="33">
        <v>82.545460000000006</v>
      </c>
      <c r="BP2754" s="33">
        <v>86.159090000000006</v>
      </c>
      <c r="BQ2754" s="33">
        <v>89.522729999999996</v>
      </c>
      <c r="BR2754" s="33">
        <v>92.852270000000004</v>
      </c>
      <c r="BS2754" s="33">
        <v>96.193179999999998</v>
      </c>
      <c r="BT2754" s="33">
        <v>98.852270000000004</v>
      </c>
      <c r="BU2754" s="33">
        <v>100.5568</v>
      </c>
      <c r="BV2754" s="33">
        <v>100.5</v>
      </c>
      <c r="BW2754" s="33">
        <v>99.681820000000002</v>
      </c>
      <c r="BX2754" s="33">
        <v>97.579539999999994</v>
      </c>
      <c r="BY2754" s="33">
        <v>93.727270000000004</v>
      </c>
      <c r="BZ2754" s="33">
        <v>88.806820000000002</v>
      </c>
      <c r="CA2754" s="33">
        <v>85</v>
      </c>
      <c r="CB2754" s="33">
        <v>83.318179999999998</v>
      </c>
      <c r="CC2754" s="33">
        <v>81.806820000000002</v>
      </c>
      <c r="DC2754" s="9">
        <v>30.520969999999998</v>
      </c>
      <c r="DD2754" s="9">
        <v>0</v>
      </c>
    </row>
    <row r="2755" spans="1:108" x14ac:dyDescent="0.25">
      <c r="A2755" s="9" t="s">
        <v>42</v>
      </c>
      <c r="B2755" s="9" t="s">
        <v>29</v>
      </c>
      <c r="C2755" s="9" t="s">
        <v>5</v>
      </c>
      <c r="D2755" s="9" t="s">
        <v>37</v>
      </c>
      <c r="E2755" s="9" t="s">
        <v>38</v>
      </c>
      <c r="F2755" s="9">
        <v>2025</v>
      </c>
      <c r="G2755" s="9">
        <v>9</v>
      </c>
      <c r="H2755" s="9"/>
      <c r="BF2755" s="33">
        <v>75.556820000000002</v>
      </c>
      <c r="BG2755" s="33">
        <v>73.465909999999994</v>
      </c>
      <c r="BH2755" s="33">
        <v>72.079539999999994</v>
      </c>
      <c r="BI2755" s="33">
        <v>70.556820000000002</v>
      </c>
      <c r="BJ2755" s="33">
        <v>69.852270000000004</v>
      </c>
      <c r="BK2755" s="33">
        <v>69.079539999999994</v>
      </c>
      <c r="BL2755" s="33">
        <v>67.931820000000002</v>
      </c>
      <c r="BM2755" s="33">
        <v>69.272729999999996</v>
      </c>
      <c r="BN2755" s="33">
        <v>74.068179999999998</v>
      </c>
      <c r="BO2755" s="33">
        <v>78.761359999999996</v>
      </c>
      <c r="BP2755" s="33">
        <v>83.534090000000006</v>
      </c>
      <c r="BQ2755" s="33">
        <v>88.568179999999998</v>
      </c>
      <c r="BR2755" s="33">
        <v>92.5</v>
      </c>
      <c r="BS2755" s="33">
        <v>95.625</v>
      </c>
      <c r="BT2755" s="33">
        <v>98.409090000000006</v>
      </c>
      <c r="BU2755" s="33">
        <v>99.965909999999994</v>
      </c>
      <c r="BV2755" s="33">
        <v>99.920460000000006</v>
      </c>
      <c r="BW2755" s="33">
        <v>98.352270000000004</v>
      </c>
      <c r="BX2755" s="33">
        <v>94.454539999999994</v>
      </c>
      <c r="BY2755" s="33">
        <v>89.181820000000002</v>
      </c>
      <c r="BZ2755" s="33">
        <v>84.534090000000006</v>
      </c>
      <c r="CA2755" s="33">
        <v>81.443179999999998</v>
      </c>
      <c r="CB2755" s="33">
        <v>78.840909999999994</v>
      </c>
      <c r="CC2755" s="33">
        <v>76.75</v>
      </c>
      <c r="DC2755" s="9">
        <v>30.520969999999998</v>
      </c>
      <c r="DD2755" s="9">
        <v>0</v>
      </c>
    </row>
    <row r="2756" spans="1:108" x14ac:dyDescent="0.25">
      <c r="A2756" s="9" t="s">
        <v>42</v>
      </c>
      <c r="B2756" s="9" t="s">
        <v>29</v>
      </c>
      <c r="C2756" s="9" t="s">
        <v>5</v>
      </c>
      <c r="D2756" s="9" t="s">
        <v>37</v>
      </c>
      <c r="E2756" s="9" t="s">
        <v>38</v>
      </c>
      <c r="F2756" s="9">
        <v>2025</v>
      </c>
      <c r="G2756" s="9">
        <v>10</v>
      </c>
      <c r="H2756" s="9"/>
      <c r="BF2756" s="33">
        <v>67.511359999999996</v>
      </c>
      <c r="BG2756" s="33">
        <v>65.579539999999994</v>
      </c>
      <c r="BH2756" s="33">
        <v>64.772729999999996</v>
      </c>
      <c r="BI2756" s="33">
        <v>63.568179999999998</v>
      </c>
      <c r="BJ2756" s="33">
        <v>62.431820000000002</v>
      </c>
      <c r="BK2756" s="33">
        <v>61.75</v>
      </c>
      <c r="BL2756" s="33">
        <v>60.761360000000003</v>
      </c>
      <c r="BM2756" s="33">
        <v>61.602269999999997</v>
      </c>
      <c r="BN2756" s="33">
        <v>64.75</v>
      </c>
      <c r="BO2756" s="33">
        <v>68.977270000000004</v>
      </c>
      <c r="BP2756" s="33">
        <v>72.625</v>
      </c>
      <c r="BQ2756" s="33">
        <v>76.318179999999998</v>
      </c>
      <c r="BR2756" s="33">
        <v>79.965909999999994</v>
      </c>
      <c r="BS2756" s="33">
        <v>82.772729999999996</v>
      </c>
      <c r="BT2756" s="33">
        <v>84.943179999999998</v>
      </c>
      <c r="BU2756" s="33">
        <v>86.215909999999994</v>
      </c>
      <c r="BV2756" s="33">
        <v>85.272729999999996</v>
      </c>
      <c r="BW2756" s="33">
        <v>82.886359999999996</v>
      </c>
      <c r="BX2756" s="33">
        <v>79.215909999999994</v>
      </c>
      <c r="BY2756" s="33">
        <v>75.238640000000004</v>
      </c>
      <c r="BZ2756" s="33">
        <v>72.409090000000006</v>
      </c>
      <c r="CA2756" s="33">
        <v>70.272729999999996</v>
      </c>
      <c r="CB2756" s="33">
        <v>68.988640000000004</v>
      </c>
      <c r="CC2756" s="33">
        <v>67.556820000000002</v>
      </c>
      <c r="DC2756" s="9">
        <v>30.520969999999998</v>
      </c>
      <c r="DD2756" s="9">
        <v>0</v>
      </c>
    </row>
    <row r="2757" spans="1:108" x14ac:dyDescent="0.25">
      <c r="A2757" s="9" t="s">
        <v>42</v>
      </c>
      <c r="B2757" s="9" t="s">
        <v>29</v>
      </c>
      <c r="C2757" s="9" t="s">
        <v>5</v>
      </c>
      <c r="D2757" s="9" t="s">
        <v>37</v>
      </c>
      <c r="E2757" s="9" t="s">
        <v>38</v>
      </c>
      <c r="F2757" s="9">
        <v>2026</v>
      </c>
      <c r="G2757" s="9">
        <v>5</v>
      </c>
      <c r="H2757" s="9"/>
      <c r="BF2757" s="33">
        <v>71.375</v>
      </c>
      <c r="BG2757" s="33">
        <v>70.215909999999994</v>
      </c>
      <c r="BH2757" s="33">
        <v>68.909090000000006</v>
      </c>
      <c r="BI2757" s="33">
        <v>66.806820000000002</v>
      </c>
      <c r="BJ2757" s="33">
        <v>65.931820000000002</v>
      </c>
      <c r="BK2757" s="33">
        <v>64.75</v>
      </c>
      <c r="BL2757" s="33">
        <v>64.988640000000004</v>
      </c>
      <c r="BM2757" s="33">
        <v>67.75</v>
      </c>
      <c r="BN2757" s="33">
        <v>71.875</v>
      </c>
      <c r="BO2757" s="33">
        <v>76.102270000000004</v>
      </c>
      <c r="BP2757" s="33">
        <v>80.443179999999998</v>
      </c>
      <c r="BQ2757" s="33">
        <v>83.613640000000004</v>
      </c>
      <c r="BR2757" s="33">
        <v>86.784090000000006</v>
      </c>
      <c r="BS2757" s="33">
        <v>89.647729999999996</v>
      </c>
      <c r="BT2757" s="33">
        <v>91.75</v>
      </c>
      <c r="BU2757" s="33">
        <v>92.693179999999998</v>
      </c>
      <c r="BV2757" s="33">
        <v>92.829539999999994</v>
      </c>
      <c r="BW2757" s="33">
        <v>92.522729999999996</v>
      </c>
      <c r="BX2757" s="33">
        <v>90.068179999999998</v>
      </c>
      <c r="BY2757" s="33">
        <v>86.238640000000004</v>
      </c>
      <c r="BZ2757" s="33">
        <v>82.170460000000006</v>
      </c>
      <c r="CA2757" s="33">
        <v>78.056820000000002</v>
      </c>
      <c r="CB2757" s="33">
        <v>74.840909999999994</v>
      </c>
      <c r="CC2757" s="33">
        <v>73.113640000000004</v>
      </c>
      <c r="DC2757" s="9">
        <v>30.520969999999998</v>
      </c>
      <c r="DD2757" s="9">
        <v>0</v>
      </c>
    </row>
    <row r="2758" spans="1:108" x14ac:dyDescent="0.25">
      <c r="A2758" s="9" t="s">
        <v>42</v>
      </c>
      <c r="B2758" s="9" t="s">
        <v>29</v>
      </c>
      <c r="C2758" s="9" t="s">
        <v>5</v>
      </c>
      <c r="D2758" s="9" t="s">
        <v>37</v>
      </c>
      <c r="E2758" s="9" t="s">
        <v>38</v>
      </c>
      <c r="F2758" s="9">
        <v>2026</v>
      </c>
      <c r="G2758" s="9">
        <v>6</v>
      </c>
      <c r="H2758" s="9"/>
      <c r="BF2758" s="33">
        <v>80.909090000000006</v>
      </c>
      <c r="BG2758" s="33">
        <v>78.943179999999998</v>
      </c>
      <c r="BH2758" s="33">
        <v>77.113640000000004</v>
      </c>
      <c r="BI2758" s="33">
        <v>76.454539999999994</v>
      </c>
      <c r="BJ2758" s="33">
        <v>75.431820000000002</v>
      </c>
      <c r="BK2758" s="33">
        <v>74.193179999999998</v>
      </c>
      <c r="BL2758" s="33">
        <v>74.079539999999994</v>
      </c>
      <c r="BM2758" s="33">
        <v>76.113640000000004</v>
      </c>
      <c r="BN2758" s="33">
        <v>79.681820000000002</v>
      </c>
      <c r="BO2758" s="33">
        <v>83.431820000000002</v>
      </c>
      <c r="BP2758" s="33">
        <v>87.625</v>
      </c>
      <c r="BQ2758" s="33">
        <v>91.534090000000006</v>
      </c>
      <c r="BR2758" s="33">
        <v>94.829539999999994</v>
      </c>
      <c r="BS2758" s="33">
        <v>97.193179999999998</v>
      </c>
      <c r="BT2758" s="33">
        <v>98.965909999999994</v>
      </c>
      <c r="BU2758" s="33">
        <v>100.6023</v>
      </c>
      <c r="BV2758" s="33">
        <v>100.7841</v>
      </c>
      <c r="BW2758" s="33">
        <v>99.613640000000004</v>
      </c>
      <c r="BX2758" s="33">
        <v>97.522729999999996</v>
      </c>
      <c r="BY2758" s="33">
        <v>94.170460000000006</v>
      </c>
      <c r="BZ2758" s="33">
        <v>89.204539999999994</v>
      </c>
      <c r="CA2758" s="33">
        <v>85.5</v>
      </c>
      <c r="CB2758" s="33">
        <v>83.556820000000002</v>
      </c>
      <c r="CC2758" s="33">
        <v>80.965909999999994</v>
      </c>
      <c r="DC2758" s="9">
        <v>30.520969999999998</v>
      </c>
      <c r="DD2758" s="9">
        <v>0</v>
      </c>
    </row>
    <row r="2759" spans="1:108" x14ac:dyDescent="0.25">
      <c r="A2759" s="9" t="s">
        <v>42</v>
      </c>
      <c r="B2759" s="9" t="s">
        <v>29</v>
      </c>
      <c r="C2759" s="9" t="s">
        <v>5</v>
      </c>
      <c r="D2759" s="9" t="s">
        <v>37</v>
      </c>
      <c r="E2759" s="9" t="s">
        <v>38</v>
      </c>
      <c r="F2759" s="9">
        <v>2026</v>
      </c>
      <c r="G2759" s="9">
        <v>7</v>
      </c>
      <c r="H2759" s="9">
        <v>1192.413</v>
      </c>
      <c r="I2759" s="9">
        <v>1151.5809999999999</v>
      </c>
      <c r="J2759" s="9">
        <v>1095.934</v>
      </c>
      <c r="K2759" s="9">
        <v>1109.9770000000001</v>
      </c>
      <c r="L2759" s="9">
        <v>1391.16</v>
      </c>
      <c r="M2759" s="9">
        <v>1414.373</v>
      </c>
      <c r="N2759" s="9">
        <v>1693.231</v>
      </c>
      <c r="O2759" s="9">
        <v>1819.498</v>
      </c>
      <c r="P2759" s="9">
        <v>2127.317</v>
      </c>
      <c r="Q2759" s="9">
        <v>2341.9679999999998</v>
      </c>
      <c r="R2759" s="9">
        <v>2336.337</v>
      </c>
      <c r="S2759" s="9">
        <v>2595.0010000000002</v>
      </c>
      <c r="T2759" s="9">
        <v>2640.4920000000002</v>
      </c>
      <c r="U2759" s="9">
        <v>2053.0410000000002</v>
      </c>
      <c r="V2759" s="9">
        <v>2076.5010000000002</v>
      </c>
      <c r="W2759" s="9">
        <v>1996.27</v>
      </c>
      <c r="X2759" s="9">
        <v>1950.0440000000001</v>
      </c>
      <c r="Y2759" s="9">
        <v>1918.029</v>
      </c>
      <c r="Z2759" s="9">
        <v>2372.0410000000002</v>
      </c>
      <c r="AA2759" s="9">
        <v>2125.8629999999998</v>
      </c>
      <c r="AB2759" s="9">
        <v>1727.826</v>
      </c>
      <c r="AC2759" s="9">
        <v>1322.877</v>
      </c>
      <c r="AD2759" s="9">
        <v>1206.826</v>
      </c>
      <c r="AE2759" s="9">
        <v>1200.3</v>
      </c>
      <c r="AF2759" s="9">
        <v>1997.0989999999999</v>
      </c>
      <c r="AG2759" s="9">
        <v>1092.5940000000001</v>
      </c>
      <c r="AH2759" s="9">
        <v>1085.2380000000001</v>
      </c>
      <c r="AI2759" s="9">
        <v>1047.0440000000001</v>
      </c>
      <c r="AJ2759" s="9">
        <v>1099.8389999999999</v>
      </c>
      <c r="AK2759" s="9">
        <v>1485.867</v>
      </c>
      <c r="AL2759" s="9">
        <v>1476.999</v>
      </c>
      <c r="AM2759" s="9">
        <v>1784.2159999999999</v>
      </c>
      <c r="AN2759" s="9">
        <v>1978.925</v>
      </c>
      <c r="AO2759" s="9">
        <v>2199.268</v>
      </c>
      <c r="AP2759" s="9">
        <v>2387.62</v>
      </c>
      <c r="AQ2759" s="9">
        <v>2400.0509999999999</v>
      </c>
      <c r="AR2759" s="9">
        <v>2560.9949999999999</v>
      </c>
      <c r="AS2759" s="9">
        <v>2717.886</v>
      </c>
      <c r="AT2759" s="9">
        <v>2797.0410000000002</v>
      </c>
      <c r="AU2759" s="9">
        <v>2812.8530000000001</v>
      </c>
      <c r="AV2759" s="9">
        <v>2819.2130000000002</v>
      </c>
      <c r="AW2759" s="9">
        <v>2678.76</v>
      </c>
      <c r="AX2759" s="9">
        <v>2396.9789999999998</v>
      </c>
      <c r="AY2759" s="9">
        <v>2308.547</v>
      </c>
      <c r="AZ2759" s="9">
        <v>2114.4989999999998</v>
      </c>
      <c r="BA2759" s="9">
        <v>1627.4369999999999</v>
      </c>
      <c r="BB2759" s="9">
        <v>1303.5350000000001</v>
      </c>
      <c r="BC2759" s="9">
        <v>1199.9290000000001</v>
      </c>
      <c r="BD2759" s="9">
        <v>1197.9349999999999</v>
      </c>
      <c r="BE2759" s="9">
        <v>2702.5430000000001</v>
      </c>
      <c r="BF2759" s="33">
        <v>79.988640000000004</v>
      </c>
      <c r="BG2759" s="33">
        <v>78.193179999999998</v>
      </c>
      <c r="BH2759" s="33">
        <v>76.068179999999998</v>
      </c>
      <c r="BI2759" s="33">
        <v>75.125</v>
      </c>
      <c r="BJ2759" s="33">
        <v>74.147729999999996</v>
      </c>
      <c r="BK2759" s="33">
        <v>73.147729999999996</v>
      </c>
      <c r="BL2759" s="33">
        <v>72.693179999999998</v>
      </c>
      <c r="BM2759" s="33">
        <v>75.102270000000004</v>
      </c>
      <c r="BN2759" s="33">
        <v>79.136359999999996</v>
      </c>
      <c r="BO2759" s="33">
        <v>82.886359999999996</v>
      </c>
      <c r="BP2759" s="33">
        <v>86.715909999999994</v>
      </c>
      <c r="BQ2759" s="33">
        <v>91.375</v>
      </c>
      <c r="BR2759" s="33">
        <v>94.795460000000006</v>
      </c>
      <c r="BS2759" s="33">
        <v>97.602270000000004</v>
      </c>
      <c r="BT2759" s="33">
        <v>100.13639999999999</v>
      </c>
      <c r="BU2759" s="33">
        <v>101.7045</v>
      </c>
      <c r="BV2759" s="33">
        <v>102.7273</v>
      </c>
      <c r="BW2759" s="33">
        <v>103.0909</v>
      </c>
      <c r="BX2759" s="33">
        <v>101.9205</v>
      </c>
      <c r="BY2759" s="33">
        <v>98.818179999999998</v>
      </c>
      <c r="BZ2759" s="33">
        <v>92.954539999999994</v>
      </c>
      <c r="CA2759" s="33">
        <v>87.909090000000006</v>
      </c>
      <c r="CB2759" s="33">
        <v>84.886359999999996</v>
      </c>
      <c r="CC2759" s="33">
        <v>82.738640000000004</v>
      </c>
      <c r="CD2759" s="9">
        <v>2311.4290000000001</v>
      </c>
      <c r="CE2759" s="9">
        <v>2731.7869999999998</v>
      </c>
      <c r="CF2759" s="9">
        <v>3016.8850000000002</v>
      </c>
      <c r="CG2759" s="9">
        <v>3281.5309999999999</v>
      </c>
      <c r="CH2759" s="9">
        <v>3982.1460000000002</v>
      </c>
      <c r="CI2759" s="9">
        <v>4165.1570000000002</v>
      </c>
      <c r="CJ2759" s="9">
        <v>5180.4459999999999</v>
      </c>
      <c r="CK2759" s="9">
        <v>5420.9759999999997</v>
      </c>
      <c r="CL2759" s="9">
        <v>6032.3149999999996</v>
      </c>
      <c r="CM2759" s="9">
        <v>5490.7809999999999</v>
      </c>
      <c r="CN2759" s="9">
        <v>5538.8959999999997</v>
      </c>
      <c r="CO2759" s="9">
        <v>6452.6379999999999</v>
      </c>
      <c r="CP2759" s="9">
        <v>6586.5370000000003</v>
      </c>
      <c r="CQ2759" s="9">
        <v>6834.1509999999998</v>
      </c>
      <c r="CR2759" s="9">
        <v>6313.1260000000002</v>
      </c>
      <c r="CS2759" s="9">
        <v>6633.2560000000003</v>
      </c>
      <c r="CT2759" s="9">
        <v>7161.7290000000003</v>
      </c>
      <c r="CU2759" s="9">
        <v>5937.2730000000001</v>
      </c>
      <c r="CV2759" s="9">
        <v>7071.5460000000003</v>
      </c>
      <c r="CW2759" s="9">
        <v>10202.049999999999</v>
      </c>
      <c r="CX2759" s="9">
        <v>4593.2470000000003</v>
      </c>
      <c r="CY2759" s="9">
        <v>3497.922</v>
      </c>
      <c r="CZ2759" s="9">
        <v>3061.5610000000001</v>
      </c>
      <c r="DA2759" s="9">
        <v>2976.6979999999999</v>
      </c>
      <c r="DB2759" s="9">
        <v>4868.1480000000001</v>
      </c>
      <c r="DC2759" s="9">
        <v>30.520969999999998</v>
      </c>
      <c r="DD2759" s="9">
        <v>0</v>
      </c>
    </row>
    <row r="2760" spans="1:108" x14ac:dyDescent="0.25">
      <c r="A2760" s="9" t="s">
        <v>42</v>
      </c>
      <c r="B2760" s="9" t="s">
        <v>29</v>
      </c>
      <c r="C2760" s="9" t="s">
        <v>5</v>
      </c>
      <c r="D2760" s="9" t="s">
        <v>37</v>
      </c>
      <c r="E2760" s="9" t="s">
        <v>38</v>
      </c>
      <c r="F2760" s="9">
        <v>2026</v>
      </c>
      <c r="G2760" s="9">
        <v>8</v>
      </c>
      <c r="H2760" s="9"/>
      <c r="BF2760" s="33">
        <v>79.761359999999996</v>
      </c>
      <c r="BG2760" s="33">
        <v>77.625</v>
      </c>
      <c r="BH2760" s="33">
        <v>75.386359999999996</v>
      </c>
      <c r="BI2760" s="33">
        <v>74.806820000000002</v>
      </c>
      <c r="BJ2760" s="33">
        <v>73.715909999999994</v>
      </c>
      <c r="BK2760" s="33">
        <v>72.454539999999994</v>
      </c>
      <c r="BL2760" s="33">
        <v>71.943179999999998</v>
      </c>
      <c r="BM2760" s="33">
        <v>74.056820000000002</v>
      </c>
      <c r="BN2760" s="33">
        <v>77.772729999999996</v>
      </c>
      <c r="BO2760" s="33">
        <v>82.545460000000006</v>
      </c>
      <c r="BP2760" s="33">
        <v>86.159090000000006</v>
      </c>
      <c r="BQ2760" s="33">
        <v>89.522729999999996</v>
      </c>
      <c r="BR2760" s="33">
        <v>92.852270000000004</v>
      </c>
      <c r="BS2760" s="33">
        <v>96.193179999999998</v>
      </c>
      <c r="BT2760" s="33">
        <v>98.852270000000004</v>
      </c>
      <c r="BU2760" s="33">
        <v>100.5568</v>
      </c>
      <c r="BV2760" s="33">
        <v>100.5</v>
      </c>
      <c r="BW2760" s="33">
        <v>99.681820000000002</v>
      </c>
      <c r="BX2760" s="33">
        <v>97.579539999999994</v>
      </c>
      <c r="BY2760" s="33">
        <v>93.727270000000004</v>
      </c>
      <c r="BZ2760" s="33">
        <v>88.806820000000002</v>
      </c>
      <c r="CA2760" s="33">
        <v>85</v>
      </c>
      <c r="CB2760" s="33">
        <v>83.318179999999998</v>
      </c>
      <c r="CC2760" s="33">
        <v>81.806820000000002</v>
      </c>
      <c r="DC2760" s="9">
        <v>30.520969999999998</v>
      </c>
      <c r="DD2760" s="9">
        <v>0</v>
      </c>
    </row>
    <row r="2761" spans="1:108" x14ac:dyDescent="0.25">
      <c r="A2761" s="9" t="s">
        <v>42</v>
      </c>
      <c r="B2761" s="9" t="s">
        <v>29</v>
      </c>
      <c r="C2761" s="9" t="s">
        <v>5</v>
      </c>
      <c r="D2761" s="9" t="s">
        <v>37</v>
      </c>
      <c r="E2761" s="9" t="s">
        <v>38</v>
      </c>
      <c r="F2761" s="9">
        <v>2026</v>
      </c>
      <c r="G2761" s="9">
        <v>9</v>
      </c>
      <c r="H2761" s="9"/>
      <c r="BF2761" s="33">
        <v>75.556820000000002</v>
      </c>
      <c r="BG2761" s="33">
        <v>73.465909999999994</v>
      </c>
      <c r="BH2761" s="33">
        <v>72.079539999999994</v>
      </c>
      <c r="BI2761" s="33">
        <v>70.556820000000002</v>
      </c>
      <c r="BJ2761" s="33">
        <v>69.852270000000004</v>
      </c>
      <c r="BK2761" s="33">
        <v>69.079539999999994</v>
      </c>
      <c r="BL2761" s="33">
        <v>67.931820000000002</v>
      </c>
      <c r="BM2761" s="33">
        <v>69.272729999999996</v>
      </c>
      <c r="BN2761" s="33">
        <v>74.068179999999998</v>
      </c>
      <c r="BO2761" s="33">
        <v>78.761359999999996</v>
      </c>
      <c r="BP2761" s="33">
        <v>83.534090000000006</v>
      </c>
      <c r="BQ2761" s="33">
        <v>88.568179999999998</v>
      </c>
      <c r="BR2761" s="33">
        <v>92.5</v>
      </c>
      <c r="BS2761" s="33">
        <v>95.625</v>
      </c>
      <c r="BT2761" s="33">
        <v>98.409090000000006</v>
      </c>
      <c r="BU2761" s="33">
        <v>99.965909999999994</v>
      </c>
      <c r="BV2761" s="33">
        <v>99.920460000000006</v>
      </c>
      <c r="BW2761" s="33">
        <v>98.352270000000004</v>
      </c>
      <c r="BX2761" s="33">
        <v>94.454539999999994</v>
      </c>
      <c r="BY2761" s="33">
        <v>89.181820000000002</v>
      </c>
      <c r="BZ2761" s="33">
        <v>84.534090000000006</v>
      </c>
      <c r="CA2761" s="33">
        <v>81.443179999999998</v>
      </c>
      <c r="CB2761" s="33">
        <v>78.840909999999994</v>
      </c>
      <c r="CC2761" s="33">
        <v>76.75</v>
      </c>
      <c r="DC2761" s="9">
        <v>30.520969999999998</v>
      </c>
      <c r="DD2761" s="9">
        <v>0</v>
      </c>
    </row>
    <row r="2762" spans="1:108" x14ac:dyDescent="0.25">
      <c r="A2762" s="9" t="s">
        <v>42</v>
      </c>
      <c r="B2762" s="9" t="s">
        <v>29</v>
      </c>
      <c r="C2762" s="9" t="s">
        <v>5</v>
      </c>
      <c r="D2762" s="9" t="s">
        <v>37</v>
      </c>
      <c r="E2762" s="9" t="s">
        <v>38</v>
      </c>
      <c r="F2762" s="9">
        <v>2026</v>
      </c>
      <c r="G2762" s="9">
        <v>10</v>
      </c>
      <c r="H2762" s="9"/>
      <c r="BF2762" s="33">
        <v>67.511359999999996</v>
      </c>
      <c r="BG2762" s="33">
        <v>65.579539999999994</v>
      </c>
      <c r="BH2762" s="33">
        <v>64.772729999999996</v>
      </c>
      <c r="BI2762" s="33">
        <v>63.568179999999998</v>
      </c>
      <c r="BJ2762" s="33">
        <v>62.431820000000002</v>
      </c>
      <c r="BK2762" s="33">
        <v>61.75</v>
      </c>
      <c r="BL2762" s="33">
        <v>60.761360000000003</v>
      </c>
      <c r="BM2762" s="33">
        <v>61.602269999999997</v>
      </c>
      <c r="BN2762" s="33">
        <v>64.75</v>
      </c>
      <c r="BO2762" s="33">
        <v>68.977270000000004</v>
      </c>
      <c r="BP2762" s="33">
        <v>72.625</v>
      </c>
      <c r="BQ2762" s="33">
        <v>76.318179999999998</v>
      </c>
      <c r="BR2762" s="33">
        <v>79.965909999999994</v>
      </c>
      <c r="BS2762" s="33">
        <v>82.772729999999996</v>
      </c>
      <c r="BT2762" s="33">
        <v>84.943179999999998</v>
      </c>
      <c r="BU2762" s="33">
        <v>86.215909999999994</v>
      </c>
      <c r="BV2762" s="33">
        <v>85.272729999999996</v>
      </c>
      <c r="BW2762" s="33">
        <v>82.886359999999996</v>
      </c>
      <c r="BX2762" s="33">
        <v>79.215909999999994</v>
      </c>
      <c r="BY2762" s="33">
        <v>75.238640000000004</v>
      </c>
      <c r="BZ2762" s="33">
        <v>72.409090000000006</v>
      </c>
      <c r="CA2762" s="33">
        <v>70.272729999999996</v>
      </c>
      <c r="CB2762" s="33">
        <v>68.988640000000004</v>
      </c>
      <c r="CC2762" s="33">
        <v>67.556820000000002</v>
      </c>
      <c r="DC2762" s="9">
        <v>30.520969999999998</v>
      </c>
      <c r="DD2762" s="9">
        <v>0</v>
      </c>
    </row>
    <row r="2763" spans="1:108" x14ac:dyDescent="0.25">
      <c r="A2763" s="9" t="s">
        <v>42</v>
      </c>
      <c r="B2763" s="9" t="s">
        <v>29</v>
      </c>
      <c r="C2763" s="9" t="s">
        <v>5</v>
      </c>
      <c r="D2763" s="9" t="s">
        <v>37</v>
      </c>
      <c r="E2763" s="9" t="s">
        <v>36</v>
      </c>
      <c r="F2763" s="9">
        <v>2016</v>
      </c>
      <c r="H2763" s="9"/>
      <c r="BF2763" s="33">
        <v>79.053979999999996</v>
      </c>
      <c r="BG2763" s="33">
        <v>77.056820000000002</v>
      </c>
      <c r="BH2763" s="33">
        <v>75.161929999999998</v>
      </c>
      <c r="BI2763" s="33">
        <v>74.235789999999994</v>
      </c>
      <c r="BJ2763" s="33">
        <v>73.286929999999998</v>
      </c>
      <c r="BK2763" s="33">
        <v>72.21875</v>
      </c>
      <c r="BL2763" s="33">
        <v>71.661929999999998</v>
      </c>
      <c r="BM2763" s="33">
        <v>73.636359999999996</v>
      </c>
      <c r="BN2763" s="33">
        <v>77.664770000000004</v>
      </c>
      <c r="BO2763" s="33">
        <v>81.90625</v>
      </c>
      <c r="BP2763" s="33">
        <v>86.008520000000004</v>
      </c>
      <c r="BQ2763" s="33">
        <v>90.25</v>
      </c>
      <c r="BR2763" s="33">
        <v>93.744320000000002</v>
      </c>
      <c r="BS2763" s="33">
        <v>96.653409999999994</v>
      </c>
      <c r="BT2763" s="33">
        <v>99.090909999999994</v>
      </c>
      <c r="BU2763" s="33">
        <v>100.70740000000001</v>
      </c>
      <c r="BV2763" s="33">
        <v>100.983</v>
      </c>
      <c r="BW2763" s="33">
        <v>100.18470000000001</v>
      </c>
      <c r="BX2763" s="33">
        <v>97.869320000000002</v>
      </c>
      <c r="BY2763" s="33">
        <v>93.974429999999998</v>
      </c>
      <c r="BZ2763" s="33">
        <v>88.875</v>
      </c>
      <c r="CA2763" s="33">
        <v>84.963070000000002</v>
      </c>
      <c r="CB2763" s="33">
        <v>82.650570000000002</v>
      </c>
      <c r="CC2763" s="33">
        <v>80.565340000000006</v>
      </c>
      <c r="DC2763" s="9">
        <v>30.520969999999998</v>
      </c>
      <c r="DD2763" s="9">
        <v>0</v>
      </c>
    </row>
    <row r="2764" spans="1:108" x14ac:dyDescent="0.25">
      <c r="A2764" s="9" t="s">
        <v>42</v>
      </c>
      <c r="B2764" s="9" t="s">
        <v>29</v>
      </c>
      <c r="C2764" s="9" t="s">
        <v>5</v>
      </c>
      <c r="D2764" s="9" t="s">
        <v>37</v>
      </c>
      <c r="E2764" s="9" t="s">
        <v>36</v>
      </c>
      <c r="F2764" s="9">
        <v>2017</v>
      </c>
      <c r="H2764" s="9"/>
      <c r="BF2764" s="33">
        <v>79.053979999999996</v>
      </c>
      <c r="BG2764" s="33">
        <v>77.056820000000002</v>
      </c>
      <c r="BH2764" s="33">
        <v>75.161929999999998</v>
      </c>
      <c r="BI2764" s="33">
        <v>74.235789999999994</v>
      </c>
      <c r="BJ2764" s="33">
        <v>73.286929999999998</v>
      </c>
      <c r="BK2764" s="33">
        <v>72.21875</v>
      </c>
      <c r="BL2764" s="33">
        <v>71.661929999999998</v>
      </c>
      <c r="BM2764" s="33">
        <v>73.636359999999996</v>
      </c>
      <c r="BN2764" s="33">
        <v>77.664770000000004</v>
      </c>
      <c r="BO2764" s="33">
        <v>81.90625</v>
      </c>
      <c r="BP2764" s="33">
        <v>86.008520000000004</v>
      </c>
      <c r="BQ2764" s="33">
        <v>90.25</v>
      </c>
      <c r="BR2764" s="33">
        <v>93.744320000000002</v>
      </c>
      <c r="BS2764" s="33">
        <v>96.653409999999994</v>
      </c>
      <c r="BT2764" s="33">
        <v>99.090909999999994</v>
      </c>
      <c r="BU2764" s="33">
        <v>100.70740000000001</v>
      </c>
      <c r="BV2764" s="33">
        <v>100.983</v>
      </c>
      <c r="BW2764" s="33">
        <v>100.18470000000001</v>
      </c>
      <c r="BX2764" s="33">
        <v>97.869320000000002</v>
      </c>
      <c r="BY2764" s="33">
        <v>93.974429999999998</v>
      </c>
      <c r="BZ2764" s="33">
        <v>88.875</v>
      </c>
      <c r="CA2764" s="33">
        <v>84.963070000000002</v>
      </c>
      <c r="CB2764" s="33">
        <v>82.650570000000002</v>
      </c>
      <c r="CC2764" s="33">
        <v>80.565340000000006</v>
      </c>
      <c r="DC2764" s="9">
        <v>30.520969999999998</v>
      </c>
      <c r="DD2764" s="9">
        <v>0</v>
      </c>
    </row>
    <row r="2765" spans="1:108" x14ac:dyDescent="0.25">
      <c r="A2765" s="9" t="s">
        <v>42</v>
      </c>
      <c r="B2765" s="9" t="s">
        <v>29</v>
      </c>
      <c r="C2765" s="9" t="s">
        <v>5</v>
      </c>
      <c r="D2765" s="9" t="s">
        <v>37</v>
      </c>
      <c r="E2765" s="9" t="s">
        <v>36</v>
      </c>
      <c r="F2765" s="9">
        <v>2018</v>
      </c>
      <c r="H2765" s="9"/>
      <c r="BF2765" s="33">
        <v>79.053979999999996</v>
      </c>
      <c r="BG2765" s="33">
        <v>77.056820000000002</v>
      </c>
      <c r="BH2765" s="33">
        <v>75.161929999999998</v>
      </c>
      <c r="BI2765" s="33">
        <v>74.235789999999994</v>
      </c>
      <c r="BJ2765" s="33">
        <v>73.286929999999998</v>
      </c>
      <c r="BK2765" s="33">
        <v>72.21875</v>
      </c>
      <c r="BL2765" s="33">
        <v>71.661929999999998</v>
      </c>
      <c r="BM2765" s="33">
        <v>73.636359999999996</v>
      </c>
      <c r="BN2765" s="33">
        <v>77.664770000000004</v>
      </c>
      <c r="BO2765" s="33">
        <v>81.90625</v>
      </c>
      <c r="BP2765" s="33">
        <v>86.008520000000004</v>
      </c>
      <c r="BQ2765" s="33">
        <v>90.25</v>
      </c>
      <c r="BR2765" s="33">
        <v>93.744320000000002</v>
      </c>
      <c r="BS2765" s="33">
        <v>96.653409999999994</v>
      </c>
      <c r="BT2765" s="33">
        <v>99.090909999999994</v>
      </c>
      <c r="BU2765" s="33">
        <v>100.70740000000001</v>
      </c>
      <c r="BV2765" s="33">
        <v>100.983</v>
      </c>
      <c r="BW2765" s="33">
        <v>100.18470000000001</v>
      </c>
      <c r="BX2765" s="33">
        <v>97.869320000000002</v>
      </c>
      <c r="BY2765" s="33">
        <v>93.974429999999998</v>
      </c>
      <c r="BZ2765" s="33">
        <v>88.875</v>
      </c>
      <c r="CA2765" s="33">
        <v>84.963070000000002</v>
      </c>
      <c r="CB2765" s="33">
        <v>82.650570000000002</v>
      </c>
      <c r="CC2765" s="33">
        <v>80.565340000000006</v>
      </c>
      <c r="DC2765" s="9">
        <v>30.520969999999998</v>
      </c>
      <c r="DD2765" s="9">
        <v>0</v>
      </c>
    </row>
    <row r="2766" spans="1:108" x14ac:dyDescent="0.25">
      <c r="A2766" s="9" t="s">
        <v>42</v>
      </c>
      <c r="B2766" s="9" t="s">
        <v>29</v>
      </c>
      <c r="C2766" s="9" t="s">
        <v>5</v>
      </c>
      <c r="D2766" s="9" t="s">
        <v>37</v>
      </c>
      <c r="E2766" s="9" t="s">
        <v>36</v>
      </c>
      <c r="F2766" s="9">
        <v>2019</v>
      </c>
      <c r="H2766" s="9"/>
      <c r="BF2766" s="33">
        <v>79.053979999999996</v>
      </c>
      <c r="BG2766" s="33">
        <v>77.056820000000002</v>
      </c>
      <c r="BH2766" s="33">
        <v>75.161929999999998</v>
      </c>
      <c r="BI2766" s="33">
        <v>74.235789999999994</v>
      </c>
      <c r="BJ2766" s="33">
        <v>73.286929999999998</v>
      </c>
      <c r="BK2766" s="33">
        <v>72.21875</v>
      </c>
      <c r="BL2766" s="33">
        <v>71.661929999999998</v>
      </c>
      <c r="BM2766" s="33">
        <v>73.636359999999996</v>
      </c>
      <c r="BN2766" s="33">
        <v>77.664770000000004</v>
      </c>
      <c r="BO2766" s="33">
        <v>81.90625</v>
      </c>
      <c r="BP2766" s="33">
        <v>86.008520000000004</v>
      </c>
      <c r="BQ2766" s="33">
        <v>90.25</v>
      </c>
      <c r="BR2766" s="33">
        <v>93.744320000000002</v>
      </c>
      <c r="BS2766" s="33">
        <v>96.653409999999994</v>
      </c>
      <c r="BT2766" s="33">
        <v>99.090909999999994</v>
      </c>
      <c r="BU2766" s="33">
        <v>100.70740000000001</v>
      </c>
      <c r="BV2766" s="33">
        <v>100.983</v>
      </c>
      <c r="BW2766" s="33">
        <v>100.18470000000001</v>
      </c>
      <c r="BX2766" s="33">
        <v>97.869320000000002</v>
      </c>
      <c r="BY2766" s="33">
        <v>93.974429999999998</v>
      </c>
      <c r="BZ2766" s="33">
        <v>88.875</v>
      </c>
      <c r="CA2766" s="33">
        <v>84.963070000000002</v>
      </c>
      <c r="CB2766" s="33">
        <v>82.650570000000002</v>
      </c>
      <c r="CC2766" s="33">
        <v>80.565340000000006</v>
      </c>
      <c r="DC2766" s="9">
        <v>30.520969999999998</v>
      </c>
      <c r="DD2766" s="9">
        <v>0</v>
      </c>
    </row>
    <row r="2767" spans="1:108" x14ac:dyDescent="0.25">
      <c r="A2767" s="9" t="s">
        <v>42</v>
      </c>
      <c r="B2767" s="9" t="s">
        <v>29</v>
      </c>
      <c r="C2767" s="9" t="s">
        <v>5</v>
      </c>
      <c r="D2767" s="9" t="s">
        <v>37</v>
      </c>
      <c r="E2767" s="9" t="s">
        <v>36</v>
      </c>
      <c r="F2767" s="9">
        <v>2020</v>
      </c>
      <c r="H2767" s="9"/>
      <c r="BF2767" s="33">
        <v>79.053979999999996</v>
      </c>
      <c r="BG2767" s="33">
        <v>77.056820000000002</v>
      </c>
      <c r="BH2767" s="33">
        <v>75.161929999999998</v>
      </c>
      <c r="BI2767" s="33">
        <v>74.235789999999994</v>
      </c>
      <c r="BJ2767" s="33">
        <v>73.286929999999998</v>
      </c>
      <c r="BK2767" s="33">
        <v>72.21875</v>
      </c>
      <c r="BL2767" s="33">
        <v>71.661929999999998</v>
      </c>
      <c r="BM2767" s="33">
        <v>73.636359999999996</v>
      </c>
      <c r="BN2767" s="33">
        <v>77.664770000000004</v>
      </c>
      <c r="BO2767" s="33">
        <v>81.90625</v>
      </c>
      <c r="BP2767" s="33">
        <v>86.008520000000004</v>
      </c>
      <c r="BQ2767" s="33">
        <v>90.25</v>
      </c>
      <c r="BR2767" s="33">
        <v>93.744320000000002</v>
      </c>
      <c r="BS2767" s="33">
        <v>96.653409999999994</v>
      </c>
      <c r="BT2767" s="33">
        <v>99.090909999999994</v>
      </c>
      <c r="BU2767" s="33">
        <v>100.70740000000001</v>
      </c>
      <c r="BV2767" s="33">
        <v>100.983</v>
      </c>
      <c r="BW2767" s="33">
        <v>100.18470000000001</v>
      </c>
      <c r="BX2767" s="33">
        <v>97.869320000000002</v>
      </c>
      <c r="BY2767" s="33">
        <v>93.974429999999998</v>
      </c>
      <c r="BZ2767" s="33">
        <v>88.875</v>
      </c>
      <c r="CA2767" s="33">
        <v>84.963070000000002</v>
      </c>
      <c r="CB2767" s="33">
        <v>82.650570000000002</v>
      </c>
      <c r="CC2767" s="33">
        <v>80.565340000000006</v>
      </c>
      <c r="DC2767" s="9">
        <v>30.520969999999998</v>
      </c>
      <c r="DD2767" s="9">
        <v>0</v>
      </c>
    </row>
    <row r="2768" spans="1:108" x14ac:dyDescent="0.25">
      <c r="A2768" s="9" t="s">
        <v>42</v>
      </c>
      <c r="B2768" s="9" t="s">
        <v>29</v>
      </c>
      <c r="C2768" s="9" t="s">
        <v>5</v>
      </c>
      <c r="D2768" s="9" t="s">
        <v>37</v>
      </c>
      <c r="E2768" s="9" t="s">
        <v>36</v>
      </c>
      <c r="F2768" s="9">
        <v>2021</v>
      </c>
      <c r="H2768" s="9"/>
      <c r="BF2768" s="33">
        <v>79.053979999999996</v>
      </c>
      <c r="BG2768" s="33">
        <v>77.056820000000002</v>
      </c>
      <c r="BH2768" s="33">
        <v>75.161929999999998</v>
      </c>
      <c r="BI2768" s="33">
        <v>74.235789999999994</v>
      </c>
      <c r="BJ2768" s="33">
        <v>73.286929999999998</v>
      </c>
      <c r="BK2768" s="33">
        <v>72.21875</v>
      </c>
      <c r="BL2768" s="33">
        <v>71.661929999999998</v>
      </c>
      <c r="BM2768" s="33">
        <v>73.636359999999996</v>
      </c>
      <c r="BN2768" s="33">
        <v>77.664770000000004</v>
      </c>
      <c r="BO2768" s="33">
        <v>81.90625</v>
      </c>
      <c r="BP2768" s="33">
        <v>86.008520000000004</v>
      </c>
      <c r="BQ2768" s="33">
        <v>90.25</v>
      </c>
      <c r="BR2768" s="33">
        <v>93.744320000000002</v>
      </c>
      <c r="BS2768" s="33">
        <v>96.653409999999994</v>
      </c>
      <c r="BT2768" s="33">
        <v>99.090909999999994</v>
      </c>
      <c r="BU2768" s="33">
        <v>100.70740000000001</v>
      </c>
      <c r="BV2768" s="33">
        <v>100.983</v>
      </c>
      <c r="BW2768" s="33">
        <v>100.18470000000001</v>
      </c>
      <c r="BX2768" s="33">
        <v>97.869320000000002</v>
      </c>
      <c r="BY2768" s="33">
        <v>93.974429999999998</v>
      </c>
      <c r="BZ2768" s="33">
        <v>88.875</v>
      </c>
      <c r="CA2768" s="33">
        <v>84.963070000000002</v>
      </c>
      <c r="CB2768" s="33">
        <v>82.650570000000002</v>
      </c>
      <c r="CC2768" s="33">
        <v>80.565340000000006</v>
      </c>
      <c r="DC2768" s="9">
        <v>30.520969999999998</v>
      </c>
      <c r="DD2768" s="9">
        <v>0</v>
      </c>
    </row>
    <row r="2769" spans="1:108" x14ac:dyDescent="0.25">
      <c r="A2769" s="9" t="s">
        <v>42</v>
      </c>
      <c r="B2769" s="9" t="s">
        <v>29</v>
      </c>
      <c r="C2769" s="9" t="s">
        <v>5</v>
      </c>
      <c r="D2769" s="9" t="s">
        <v>37</v>
      </c>
      <c r="E2769" s="9" t="s">
        <v>36</v>
      </c>
      <c r="F2769" s="9">
        <v>2022</v>
      </c>
      <c r="H2769" s="9"/>
      <c r="BF2769" s="33">
        <v>79.053979999999996</v>
      </c>
      <c r="BG2769" s="33">
        <v>77.056820000000002</v>
      </c>
      <c r="BH2769" s="33">
        <v>75.161929999999998</v>
      </c>
      <c r="BI2769" s="33">
        <v>74.235789999999994</v>
      </c>
      <c r="BJ2769" s="33">
        <v>73.286929999999998</v>
      </c>
      <c r="BK2769" s="33">
        <v>72.21875</v>
      </c>
      <c r="BL2769" s="33">
        <v>71.661929999999998</v>
      </c>
      <c r="BM2769" s="33">
        <v>73.636359999999996</v>
      </c>
      <c r="BN2769" s="33">
        <v>77.664770000000004</v>
      </c>
      <c r="BO2769" s="33">
        <v>81.90625</v>
      </c>
      <c r="BP2769" s="33">
        <v>86.008520000000004</v>
      </c>
      <c r="BQ2769" s="33">
        <v>90.25</v>
      </c>
      <c r="BR2769" s="33">
        <v>93.744320000000002</v>
      </c>
      <c r="BS2769" s="33">
        <v>96.653409999999994</v>
      </c>
      <c r="BT2769" s="33">
        <v>99.090909999999994</v>
      </c>
      <c r="BU2769" s="33">
        <v>100.70740000000001</v>
      </c>
      <c r="BV2769" s="33">
        <v>100.983</v>
      </c>
      <c r="BW2769" s="33">
        <v>100.18470000000001</v>
      </c>
      <c r="BX2769" s="33">
        <v>97.869320000000002</v>
      </c>
      <c r="BY2769" s="33">
        <v>93.974429999999998</v>
      </c>
      <c r="BZ2769" s="33">
        <v>88.875</v>
      </c>
      <c r="CA2769" s="33">
        <v>84.963070000000002</v>
      </c>
      <c r="CB2769" s="33">
        <v>82.650570000000002</v>
      </c>
      <c r="CC2769" s="33">
        <v>80.565340000000006</v>
      </c>
      <c r="DC2769" s="9">
        <v>30.520969999999998</v>
      </c>
      <c r="DD2769" s="9">
        <v>0</v>
      </c>
    </row>
    <row r="2770" spans="1:108" x14ac:dyDescent="0.25">
      <c r="A2770" s="9" t="s">
        <v>42</v>
      </c>
      <c r="B2770" s="9" t="s">
        <v>29</v>
      </c>
      <c r="C2770" s="9" t="s">
        <v>5</v>
      </c>
      <c r="D2770" s="9" t="s">
        <v>37</v>
      </c>
      <c r="E2770" s="9" t="s">
        <v>36</v>
      </c>
      <c r="F2770" s="9">
        <v>2023</v>
      </c>
      <c r="H2770" s="9"/>
      <c r="BF2770" s="33">
        <v>79.053979999999996</v>
      </c>
      <c r="BG2770" s="33">
        <v>77.056820000000002</v>
      </c>
      <c r="BH2770" s="33">
        <v>75.161929999999998</v>
      </c>
      <c r="BI2770" s="33">
        <v>74.235789999999994</v>
      </c>
      <c r="BJ2770" s="33">
        <v>73.286929999999998</v>
      </c>
      <c r="BK2770" s="33">
        <v>72.21875</v>
      </c>
      <c r="BL2770" s="33">
        <v>71.661929999999998</v>
      </c>
      <c r="BM2770" s="33">
        <v>73.636359999999996</v>
      </c>
      <c r="BN2770" s="33">
        <v>77.664770000000004</v>
      </c>
      <c r="BO2770" s="33">
        <v>81.90625</v>
      </c>
      <c r="BP2770" s="33">
        <v>86.008520000000004</v>
      </c>
      <c r="BQ2770" s="33">
        <v>90.25</v>
      </c>
      <c r="BR2770" s="33">
        <v>93.744320000000002</v>
      </c>
      <c r="BS2770" s="33">
        <v>96.653409999999994</v>
      </c>
      <c r="BT2770" s="33">
        <v>99.090909999999994</v>
      </c>
      <c r="BU2770" s="33">
        <v>100.70740000000001</v>
      </c>
      <c r="BV2770" s="33">
        <v>100.983</v>
      </c>
      <c r="BW2770" s="33">
        <v>100.18470000000001</v>
      </c>
      <c r="BX2770" s="33">
        <v>97.869320000000002</v>
      </c>
      <c r="BY2770" s="33">
        <v>93.974429999999998</v>
      </c>
      <c r="BZ2770" s="33">
        <v>88.875</v>
      </c>
      <c r="CA2770" s="33">
        <v>84.963070000000002</v>
      </c>
      <c r="CB2770" s="33">
        <v>82.650570000000002</v>
      </c>
      <c r="CC2770" s="33">
        <v>80.565340000000006</v>
      </c>
      <c r="DC2770" s="9">
        <v>30.520969999999998</v>
      </c>
      <c r="DD2770" s="9">
        <v>0</v>
      </c>
    </row>
    <row r="2771" spans="1:108" x14ac:dyDescent="0.25">
      <c r="A2771" s="9" t="s">
        <v>42</v>
      </c>
      <c r="B2771" s="9" t="s">
        <v>29</v>
      </c>
      <c r="C2771" s="9" t="s">
        <v>5</v>
      </c>
      <c r="D2771" s="9" t="s">
        <v>37</v>
      </c>
      <c r="E2771" s="9" t="s">
        <v>36</v>
      </c>
      <c r="F2771" s="9">
        <v>2024</v>
      </c>
      <c r="H2771" s="9"/>
      <c r="BF2771" s="33">
        <v>79.053979999999996</v>
      </c>
      <c r="BG2771" s="33">
        <v>77.056820000000002</v>
      </c>
      <c r="BH2771" s="33">
        <v>75.161929999999998</v>
      </c>
      <c r="BI2771" s="33">
        <v>74.235789999999994</v>
      </c>
      <c r="BJ2771" s="33">
        <v>73.286929999999998</v>
      </c>
      <c r="BK2771" s="33">
        <v>72.21875</v>
      </c>
      <c r="BL2771" s="33">
        <v>71.661929999999998</v>
      </c>
      <c r="BM2771" s="33">
        <v>73.636359999999996</v>
      </c>
      <c r="BN2771" s="33">
        <v>77.664770000000004</v>
      </c>
      <c r="BO2771" s="33">
        <v>81.90625</v>
      </c>
      <c r="BP2771" s="33">
        <v>86.008520000000004</v>
      </c>
      <c r="BQ2771" s="33">
        <v>90.25</v>
      </c>
      <c r="BR2771" s="33">
        <v>93.744320000000002</v>
      </c>
      <c r="BS2771" s="33">
        <v>96.653409999999994</v>
      </c>
      <c r="BT2771" s="33">
        <v>99.090909999999994</v>
      </c>
      <c r="BU2771" s="33">
        <v>100.70740000000001</v>
      </c>
      <c r="BV2771" s="33">
        <v>100.983</v>
      </c>
      <c r="BW2771" s="33">
        <v>100.18470000000001</v>
      </c>
      <c r="BX2771" s="33">
        <v>97.869320000000002</v>
      </c>
      <c r="BY2771" s="33">
        <v>93.974429999999998</v>
      </c>
      <c r="BZ2771" s="33">
        <v>88.875</v>
      </c>
      <c r="CA2771" s="33">
        <v>84.963070000000002</v>
      </c>
      <c r="CB2771" s="33">
        <v>82.650570000000002</v>
      </c>
      <c r="CC2771" s="33">
        <v>80.565340000000006</v>
      </c>
      <c r="DC2771" s="9">
        <v>30.520969999999998</v>
      </c>
      <c r="DD2771" s="9">
        <v>0</v>
      </c>
    </row>
    <row r="2772" spans="1:108" x14ac:dyDescent="0.25">
      <c r="A2772" s="9" t="s">
        <v>42</v>
      </c>
      <c r="B2772" s="9" t="s">
        <v>29</v>
      </c>
      <c r="C2772" s="9" t="s">
        <v>5</v>
      </c>
      <c r="D2772" s="9" t="s">
        <v>37</v>
      </c>
      <c r="E2772" s="9" t="s">
        <v>36</v>
      </c>
      <c r="F2772" s="9">
        <v>2025</v>
      </c>
      <c r="H2772" s="9"/>
      <c r="BF2772" s="33">
        <v>79.053979999999996</v>
      </c>
      <c r="BG2772" s="33">
        <v>77.056820000000002</v>
      </c>
      <c r="BH2772" s="33">
        <v>75.161929999999998</v>
      </c>
      <c r="BI2772" s="33">
        <v>74.235789999999994</v>
      </c>
      <c r="BJ2772" s="33">
        <v>73.286929999999998</v>
      </c>
      <c r="BK2772" s="33">
        <v>72.21875</v>
      </c>
      <c r="BL2772" s="33">
        <v>71.661929999999998</v>
      </c>
      <c r="BM2772" s="33">
        <v>73.636359999999996</v>
      </c>
      <c r="BN2772" s="33">
        <v>77.664770000000004</v>
      </c>
      <c r="BO2772" s="33">
        <v>81.90625</v>
      </c>
      <c r="BP2772" s="33">
        <v>86.008520000000004</v>
      </c>
      <c r="BQ2772" s="33">
        <v>90.25</v>
      </c>
      <c r="BR2772" s="33">
        <v>93.744320000000002</v>
      </c>
      <c r="BS2772" s="33">
        <v>96.653409999999994</v>
      </c>
      <c r="BT2772" s="33">
        <v>99.090909999999994</v>
      </c>
      <c r="BU2772" s="33">
        <v>100.70740000000001</v>
      </c>
      <c r="BV2772" s="33">
        <v>100.983</v>
      </c>
      <c r="BW2772" s="33">
        <v>100.18470000000001</v>
      </c>
      <c r="BX2772" s="33">
        <v>97.869320000000002</v>
      </c>
      <c r="BY2772" s="33">
        <v>93.974429999999998</v>
      </c>
      <c r="BZ2772" s="33">
        <v>88.875</v>
      </c>
      <c r="CA2772" s="33">
        <v>84.963070000000002</v>
      </c>
      <c r="CB2772" s="33">
        <v>82.650570000000002</v>
      </c>
      <c r="CC2772" s="33">
        <v>80.565340000000006</v>
      </c>
      <c r="DC2772" s="9">
        <v>30.520969999999998</v>
      </c>
      <c r="DD2772" s="9">
        <v>0</v>
      </c>
    </row>
    <row r="2773" spans="1:108" x14ac:dyDescent="0.25">
      <c r="A2773" s="9" t="s">
        <v>42</v>
      </c>
      <c r="B2773" s="9" t="s">
        <v>29</v>
      </c>
      <c r="C2773" s="9" t="s">
        <v>5</v>
      </c>
      <c r="D2773" s="9" t="s">
        <v>37</v>
      </c>
      <c r="E2773" s="9" t="s">
        <v>36</v>
      </c>
      <c r="F2773" s="9">
        <v>2026</v>
      </c>
      <c r="H2773" s="9"/>
      <c r="BF2773" s="33">
        <v>79.053979999999996</v>
      </c>
      <c r="BG2773" s="33">
        <v>77.056820000000002</v>
      </c>
      <c r="BH2773" s="33">
        <v>75.161929999999998</v>
      </c>
      <c r="BI2773" s="33">
        <v>74.235789999999994</v>
      </c>
      <c r="BJ2773" s="33">
        <v>73.286929999999998</v>
      </c>
      <c r="BK2773" s="33">
        <v>72.21875</v>
      </c>
      <c r="BL2773" s="33">
        <v>71.661929999999998</v>
      </c>
      <c r="BM2773" s="33">
        <v>73.636359999999996</v>
      </c>
      <c r="BN2773" s="33">
        <v>77.664770000000004</v>
      </c>
      <c r="BO2773" s="33">
        <v>81.90625</v>
      </c>
      <c r="BP2773" s="33">
        <v>86.008520000000004</v>
      </c>
      <c r="BQ2773" s="33">
        <v>90.25</v>
      </c>
      <c r="BR2773" s="33">
        <v>93.744320000000002</v>
      </c>
      <c r="BS2773" s="33">
        <v>96.653409999999994</v>
      </c>
      <c r="BT2773" s="33">
        <v>99.090909999999994</v>
      </c>
      <c r="BU2773" s="33">
        <v>100.70740000000001</v>
      </c>
      <c r="BV2773" s="33">
        <v>100.983</v>
      </c>
      <c r="BW2773" s="33">
        <v>100.18470000000001</v>
      </c>
      <c r="BX2773" s="33">
        <v>97.869320000000002</v>
      </c>
      <c r="BY2773" s="33">
        <v>93.974429999999998</v>
      </c>
      <c r="BZ2773" s="33">
        <v>88.875</v>
      </c>
      <c r="CA2773" s="33">
        <v>84.963070000000002</v>
      </c>
      <c r="CB2773" s="33">
        <v>82.650570000000002</v>
      </c>
      <c r="CC2773" s="33">
        <v>80.565340000000006</v>
      </c>
      <c r="DC2773" s="9">
        <v>30.520969999999998</v>
      </c>
      <c r="DD2773" s="9">
        <v>0</v>
      </c>
    </row>
    <row r="2774" spans="1:108" x14ac:dyDescent="0.25">
      <c r="A2774" s="9" t="s">
        <v>42</v>
      </c>
      <c r="B2774" s="9" t="s">
        <v>30</v>
      </c>
      <c r="C2774" s="9" t="s">
        <v>15</v>
      </c>
      <c r="D2774" s="9" t="s">
        <v>41</v>
      </c>
      <c r="E2774" s="9" t="s">
        <v>38</v>
      </c>
      <c r="F2774" s="9">
        <v>2016</v>
      </c>
      <c r="G2774" s="9">
        <v>5</v>
      </c>
      <c r="H2774" s="9"/>
      <c r="BF2774" s="33">
        <v>70.131140000000002</v>
      </c>
      <c r="BG2774" s="33">
        <v>68.586169999999996</v>
      </c>
      <c r="BH2774" s="33">
        <v>67.155919999999995</v>
      </c>
      <c r="BI2774" s="33">
        <v>65.758290000000002</v>
      </c>
      <c r="BJ2774" s="33">
        <v>64.564269999999993</v>
      </c>
      <c r="BK2774" s="33">
        <v>63.587130000000002</v>
      </c>
      <c r="BL2774" s="33">
        <v>63.79045</v>
      </c>
      <c r="BM2774" s="33">
        <v>67.134209999999996</v>
      </c>
      <c r="BN2774" s="33">
        <v>71.536959999999993</v>
      </c>
      <c r="BO2774" s="33">
        <v>75.98612</v>
      </c>
      <c r="BP2774" s="33">
        <v>79.996899999999997</v>
      </c>
      <c r="BQ2774" s="33">
        <v>83.515789999999996</v>
      </c>
      <c r="BR2774" s="33">
        <v>86.684929999999994</v>
      </c>
      <c r="BS2774" s="33">
        <v>89.093530000000001</v>
      </c>
      <c r="BT2774" s="33">
        <v>90.743700000000004</v>
      </c>
      <c r="BU2774" s="33">
        <v>91.229399999999998</v>
      </c>
      <c r="BV2774" s="33">
        <v>90.839269999999999</v>
      </c>
      <c r="BW2774" s="33">
        <v>89.296279999999996</v>
      </c>
      <c r="BX2774" s="33">
        <v>87.114069999999998</v>
      </c>
      <c r="BY2774" s="33">
        <v>83.710350000000005</v>
      </c>
      <c r="BZ2774" s="33">
        <v>79.815489999999997</v>
      </c>
      <c r="CA2774" s="33">
        <v>76.881060000000005</v>
      </c>
      <c r="CB2774" s="33">
        <v>74.56635</v>
      </c>
      <c r="CC2774" s="33">
        <v>72.621899999999997</v>
      </c>
      <c r="DC2774" s="9">
        <v>542.26199999999994</v>
      </c>
      <c r="DD2774" s="9">
        <v>0</v>
      </c>
    </row>
    <row r="2775" spans="1:108" x14ac:dyDescent="0.25">
      <c r="A2775" s="9" t="s">
        <v>42</v>
      </c>
      <c r="B2775" s="9" t="s">
        <v>30</v>
      </c>
      <c r="C2775" s="9" t="s">
        <v>15</v>
      </c>
      <c r="D2775" s="9" t="s">
        <v>41</v>
      </c>
      <c r="E2775" s="9" t="s">
        <v>38</v>
      </c>
      <c r="F2775" s="9">
        <v>2016</v>
      </c>
      <c r="G2775" s="9">
        <v>6</v>
      </c>
      <c r="H2775" s="9"/>
      <c r="BF2775" s="33">
        <v>73.008210000000005</v>
      </c>
      <c r="BG2775" s="33">
        <v>71.775440000000003</v>
      </c>
      <c r="BH2775" s="33">
        <v>70.556010000000001</v>
      </c>
      <c r="BI2775" s="33">
        <v>69.148840000000007</v>
      </c>
      <c r="BJ2775" s="33">
        <v>68.187730000000002</v>
      </c>
      <c r="BK2775" s="33">
        <v>67.193129999999996</v>
      </c>
      <c r="BL2775" s="33">
        <v>67.600499999999997</v>
      </c>
      <c r="BM2775" s="33">
        <v>70.937899999999999</v>
      </c>
      <c r="BN2775" s="33">
        <v>74.965090000000004</v>
      </c>
      <c r="BO2775" s="33">
        <v>79.286689999999993</v>
      </c>
      <c r="BP2775" s="33">
        <v>82.890569999999997</v>
      </c>
      <c r="BQ2775" s="33">
        <v>86.230109999999996</v>
      </c>
      <c r="BR2775" s="33">
        <v>89.017120000000006</v>
      </c>
      <c r="BS2775" s="33">
        <v>90.842939999999999</v>
      </c>
      <c r="BT2775" s="33">
        <v>92.389259999999993</v>
      </c>
      <c r="BU2775" s="33">
        <v>93.428200000000004</v>
      </c>
      <c r="BV2775" s="33">
        <v>93.532139999999998</v>
      </c>
      <c r="BW2775" s="33">
        <v>92.608540000000005</v>
      </c>
      <c r="BX2775" s="33">
        <v>90.618880000000004</v>
      </c>
      <c r="BY2775" s="33">
        <v>87.630350000000007</v>
      </c>
      <c r="BZ2775" s="33">
        <v>83.689599999999999</v>
      </c>
      <c r="CA2775" s="33">
        <v>80.46284</v>
      </c>
      <c r="CB2775" s="33">
        <v>78.17783</v>
      </c>
      <c r="CC2775" s="33">
        <v>75.99418</v>
      </c>
      <c r="DC2775" s="9">
        <v>542.26199999999994</v>
      </c>
      <c r="DD2775" s="9">
        <v>0</v>
      </c>
    </row>
    <row r="2776" spans="1:108" x14ac:dyDescent="0.25">
      <c r="A2776" s="9" t="s">
        <v>42</v>
      </c>
      <c r="B2776" s="9" t="s">
        <v>30</v>
      </c>
      <c r="C2776" s="9" t="s">
        <v>15</v>
      </c>
      <c r="D2776" s="9" t="s">
        <v>41</v>
      </c>
      <c r="E2776" s="9" t="s">
        <v>38</v>
      </c>
      <c r="F2776" s="9">
        <v>2016</v>
      </c>
      <c r="G2776" s="9">
        <v>7</v>
      </c>
      <c r="H2776" s="9"/>
      <c r="BF2776" s="33">
        <v>76.929419999999993</v>
      </c>
      <c r="BG2776" s="33">
        <v>75.181619999999995</v>
      </c>
      <c r="BH2776" s="33">
        <v>73.925389999999993</v>
      </c>
      <c r="BI2776" s="33">
        <v>72.801580000000001</v>
      </c>
      <c r="BJ2776" s="33">
        <v>71.765050000000002</v>
      </c>
      <c r="BK2776" s="33">
        <v>70.764740000000003</v>
      </c>
      <c r="BL2776" s="33">
        <v>70.720770000000002</v>
      </c>
      <c r="BM2776" s="33">
        <v>73.58596</v>
      </c>
      <c r="BN2776" s="33">
        <v>77.55086</v>
      </c>
      <c r="BO2776" s="33">
        <v>81.954980000000006</v>
      </c>
      <c r="BP2776" s="33">
        <v>86.246920000000003</v>
      </c>
      <c r="BQ2776" s="33">
        <v>90.255080000000007</v>
      </c>
      <c r="BR2776" s="33">
        <v>93.238950000000003</v>
      </c>
      <c r="BS2776" s="33">
        <v>95.762289999999993</v>
      </c>
      <c r="BT2776" s="33">
        <v>97.214029999999994</v>
      </c>
      <c r="BU2776" s="33">
        <v>97.864320000000006</v>
      </c>
      <c r="BV2776" s="33">
        <v>97.696680000000001</v>
      </c>
      <c r="BW2776" s="33">
        <v>96.7791</v>
      </c>
      <c r="BX2776" s="33">
        <v>94.71172</v>
      </c>
      <c r="BY2776" s="33">
        <v>91.295500000000004</v>
      </c>
      <c r="BZ2776" s="33">
        <v>86.767160000000004</v>
      </c>
      <c r="CA2776" s="33">
        <v>83.343609999999998</v>
      </c>
      <c r="CB2776" s="33">
        <v>80.760509999999996</v>
      </c>
      <c r="CC2776" s="33">
        <v>78.853110000000001</v>
      </c>
      <c r="DC2776" s="9">
        <v>542.26199999999994</v>
      </c>
      <c r="DD2776" s="9">
        <v>0</v>
      </c>
    </row>
    <row r="2777" spans="1:108" x14ac:dyDescent="0.25">
      <c r="A2777" s="9" t="s">
        <v>42</v>
      </c>
      <c r="B2777" s="9" t="s">
        <v>30</v>
      </c>
      <c r="C2777" s="9" t="s">
        <v>15</v>
      </c>
      <c r="D2777" s="9" t="s">
        <v>41</v>
      </c>
      <c r="E2777" s="9" t="s">
        <v>38</v>
      </c>
      <c r="F2777" s="9">
        <v>2016</v>
      </c>
      <c r="G2777" s="9">
        <v>8</v>
      </c>
      <c r="H2777" s="9"/>
      <c r="BF2777" s="33">
        <v>75.177419999999998</v>
      </c>
      <c r="BG2777" s="33">
        <v>74.076210000000003</v>
      </c>
      <c r="BH2777" s="33">
        <v>72.745360000000005</v>
      </c>
      <c r="BI2777" s="33">
        <v>71.823679999999996</v>
      </c>
      <c r="BJ2777" s="33">
        <v>70.503749999999997</v>
      </c>
      <c r="BK2777" s="33">
        <v>69.673829999999995</v>
      </c>
      <c r="BL2777" s="33">
        <v>69.176699999999997</v>
      </c>
      <c r="BM2777" s="33">
        <v>71.259330000000006</v>
      </c>
      <c r="BN2777" s="33">
        <v>75.316959999999995</v>
      </c>
      <c r="BO2777" s="33">
        <v>79.643979999999999</v>
      </c>
      <c r="BP2777" s="33">
        <v>83.968509999999995</v>
      </c>
      <c r="BQ2777" s="33">
        <v>87.606440000000006</v>
      </c>
      <c r="BR2777" s="33">
        <v>90.938580000000002</v>
      </c>
      <c r="BS2777" s="33">
        <v>93.036569999999998</v>
      </c>
      <c r="BT2777" s="33">
        <v>94.247910000000005</v>
      </c>
      <c r="BU2777" s="33">
        <v>94.923630000000003</v>
      </c>
      <c r="BV2777" s="33">
        <v>94.512510000000006</v>
      </c>
      <c r="BW2777" s="33">
        <v>93.224599999999995</v>
      </c>
      <c r="BX2777" s="33">
        <v>90.707830000000001</v>
      </c>
      <c r="BY2777" s="33">
        <v>86.664670000000001</v>
      </c>
      <c r="BZ2777" s="33">
        <v>82.443100000000001</v>
      </c>
      <c r="CA2777" s="33">
        <v>79.67201</v>
      </c>
      <c r="CB2777" s="33">
        <v>77.31268</v>
      </c>
      <c r="CC2777" s="33">
        <v>75.589179999999999</v>
      </c>
      <c r="DC2777" s="9">
        <v>542.26199999999994</v>
      </c>
      <c r="DD2777" s="9">
        <v>0</v>
      </c>
    </row>
    <row r="2778" spans="1:108" x14ac:dyDescent="0.25">
      <c r="A2778" s="9" t="s">
        <v>42</v>
      </c>
      <c r="B2778" s="9" t="s">
        <v>30</v>
      </c>
      <c r="C2778" s="9" t="s">
        <v>15</v>
      </c>
      <c r="D2778" s="9" t="s">
        <v>41</v>
      </c>
      <c r="E2778" s="9" t="s">
        <v>38</v>
      </c>
      <c r="F2778" s="9">
        <v>2016</v>
      </c>
      <c r="G2778" s="9">
        <v>9</v>
      </c>
      <c r="H2778" s="9"/>
      <c r="BF2778" s="33">
        <v>71.135660000000001</v>
      </c>
      <c r="BG2778" s="33">
        <v>69.517409999999998</v>
      </c>
      <c r="BH2778" s="33">
        <v>68.222149999999999</v>
      </c>
      <c r="BI2778" s="33">
        <v>67.061130000000006</v>
      </c>
      <c r="BJ2778" s="33">
        <v>66.015259999999998</v>
      </c>
      <c r="BK2778" s="33">
        <v>65.199060000000003</v>
      </c>
      <c r="BL2778" s="33">
        <v>64.725279999999998</v>
      </c>
      <c r="BM2778" s="33">
        <v>66.211539999999999</v>
      </c>
      <c r="BN2778" s="33">
        <v>70.692909999999998</v>
      </c>
      <c r="BO2778" s="33">
        <v>76.003389999999996</v>
      </c>
      <c r="BP2778" s="33">
        <v>80.634299999999996</v>
      </c>
      <c r="BQ2778" s="33">
        <v>84.611360000000005</v>
      </c>
      <c r="BR2778" s="33">
        <v>87.843429999999998</v>
      </c>
      <c r="BS2778" s="33">
        <v>90.276679999999999</v>
      </c>
      <c r="BT2778" s="33">
        <v>91.786240000000006</v>
      </c>
      <c r="BU2778" s="33">
        <v>92.697929999999999</v>
      </c>
      <c r="BV2778" s="33">
        <v>92.729950000000002</v>
      </c>
      <c r="BW2778" s="33">
        <v>91.1738</v>
      </c>
      <c r="BX2778" s="33">
        <v>88.236270000000005</v>
      </c>
      <c r="BY2778" s="33">
        <v>83.479680000000002</v>
      </c>
      <c r="BZ2778" s="33">
        <v>79.734139999999996</v>
      </c>
      <c r="CA2778" s="33">
        <v>76.991669999999999</v>
      </c>
      <c r="CB2778" s="33">
        <v>74.871740000000003</v>
      </c>
      <c r="CC2778" s="33">
        <v>72.993880000000004</v>
      </c>
      <c r="DC2778" s="9">
        <v>542.26199999999994</v>
      </c>
      <c r="DD2778" s="9">
        <v>0</v>
      </c>
    </row>
    <row r="2779" spans="1:108" x14ac:dyDescent="0.25">
      <c r="A2779" s="9" t="s">
        <v>42</v>
      </c>
      <c r="B2779" s="9" t="s">
        <v>30</v>
      </c>
      <c r="C2779" s="9" t="s">
        <v>15</v>
      </c>
      <c r="D2779" s="9" t="s">
        <v>41</v>
      </c>
      <c r="E2779" s="9" t="s">
        <v>38</v>
      </c>
      <c r="F2779" s="9">
        <v>2016</v>
      </c>
      <c r="G2779" s="9">
        <v>10</v>
      </c>
      <c r="H2779" s="9"/>
      <c r="BF2779" s="33">
        <v>69.219210000000004</v>
      </c>
      <c r="BG2779" s="33">
        <v>67.856979999999993</v>
      </c>
      <c r="BH2779" s="33">
        <v>66.866879999999995</v>
      </c>
      <c r="BI2779" s="33">
        <v>65.888400000000004</v>
      </c>
      <c r="BJ2779" s="33">
        <v>64.708799999999997</v>
      </c>
      <c r="BK2779" s="33">
        <v>63.951210000000003</v>
      </c>
      <c r="BL2779" s="33">
        <v>63.411090000000002</v>
      </c>
      <c r="BM2779" s="33">
        <v>64.041809999999998</v>
      </c>
      <c r="BN2779" s="33">
        <v>67.951269999999994</v>
      </c>
      <c r="BO2779" s="33">
        <v>72.790390000000002</v>
      </c>
      <c r="BP2779" s="33">
        <v>77.208699999999993</v>
      </c>
      <c r="BQ2779" s="33">
        <v>81.13758</v>
      </c>
      <c r="BR2779" s="33">
        <v>84.424109999999999</v>
      </c>
      <c r="BS2779" s="33">
        <v>86.602779999999996</v>
      </c>
      <c r="BT2779" s="33">
        <v>87.784239999999997</v>
      </c>
      <c r="BU2779" s="33">
        <v>88.051559999999995</v>
      </c>
      <c r="BV2779" s="33">
        <v>87.363669999999999</v>
      </c>
      <c r="BW2779" s="33">
        <v>85.631349999999998</v>
      </c>
      <c r="BX2779" s="33">
        <v>82.298910000000006</v>
      </c>
      <c r="BY2779" s="33">
        <v>78.254829999999998</v>
      </c>
      <c r="BZ2779" s="33">
        <v>75.571569999999994</v>
      </c>
      <c r="CA2779" s="33">
        <v>73.669169999999994</v>
      </c>
      <c r="CB2779" s="33">
        <v>71.66377</v>
      </c>
      <c r="CC2779" s="33">
        <v>70.014700000000005</v>
      </c>
      <c r="DC2779" s="9">
        <v>542.26199999999994</v>
      </c>
      <c r="DD2779" s="9">
        <v>0</v>
      </c>
    </row>
    <row r="2780" spans="1:108" x14ac:dyDescent="0.25">
      <c r="A2780" s="9" t="s">
        <v>42</v>
      </c>
      <c r="B2780" s="9" t="s">
        <v>30</v>
      </c>
      <c r="C2780" s="9" t="s">
        <v>15</v>
      </c>
      <c r="D2780" s="9" t="s">
        <v>41</v>
      </c>
      <c r="E2780" s="9" t="s">
        <v>38</v>
      </c>
      <c r="F2780" s="9">
        <v>2017</v>
      </c>
      <c r="G2780" s="9">
        <v>5</v>
      </c>
      <c r="H2780" s="9"/>
      <c r="BF2780" s="33">
        <v>70.131140000000002</v>
      </c>
      <c r="BG2780" s="33">
        <v>68.586169999999996</v>
      </c>
      <c r="BH2780" s="33">
        <v>67.155919999999995</v>
      </c>
      <c r="BI2780" s="33">
        <v>65.758290000000002</v>
      </c>
      <c r="BJ2780" s="33">
        <v>64.564269999999993</v>
      </c>
      <c r="BK2780" s="33">
        <v>63.587130000000002</v>
      </c>
      <c r="BL2780" s="33">
        <v>63.79045</v>
      </c>
      <c r="BM2780" s="33">
        <v>67.134209999999996</v>
      </c>
      <c r="BN2780" s="33">
        <v>71.536959999999993</v>
      </c>
      <c r="BO2780" s="33">
        <v>75.98612</v>
      </c>
      <c r="BP2780" s="33">
        <v>79.996899999999997</v>
      </c>
      <c r="BQ2780" s="33">
        <v>83.515789999999996</v>
      </c>
      <c r="BR2780" s="33">
        <v>86.684929999999994</v>
      </c>
      <c r="BS2780" s="33">
        <v>89.093530000000001</v>
      </c>
      <c r="BT2780" s="33">
        <v>90.743700000000004</v>
      </c>
      <c r="BU2780" s="33">
        <v>91.229399999999998</v>
      </c>
      <c r="BV2780" s="33">
        <v>90.839269999999999</v>
      </c>
      <c r="BW2780" s="33">
        <v>89.296279999999996</v>
      </c>
      <c r="BX2780" s="33">
        <v>87.114069999999998</v>
      </c>
      <c r="BY2780" s="33">
        <v>83.710350000000005</v>
      </c>
      <c r="BZ2780" s="33">
        <v>79.815489999999997</v>
      </c>
      <c r="CA2780" s="33">
        <v>76.881060000000005</v>
      </c>
      <c r="CB2780" s="33">
        <v>74.56635</v>
      </c>
      <c r="CC2780" s="33">
        <v>72.621899999999997</v>
      </c>
      <c r="DC2780" s="9">
        <v>542.26199999999994</v>
      </c>
      <c r="DD2780" s="9">
        <v>0</v>
      </c>
    </row>
    <row r="2781" spans="1:108" x14ac:dyDescent="0.25">
      <c r="A2781" s="9" t="s">
        <v>42</v>
      </c>
      <c r="B2781" s="9" t="s">
        <v>30</v>
      </c>
      <c r="C2781" s="9" t="s">
        <v>15</v>
      </c>
      <c r="D2781" s="9" t="s">
        <v>41</v>
      </c>
      <c r="E2781" s="9" t="s">
        <v>38</v>
      </c>
      <c r="F2781" s="9">
        <v>2017</v>
      </c>
      <c r="G2781" s="9">
        <v>6</v>
      </c>
      <c r="H2781" s="9"/>
      <c r="BF2781" s="33">
        <v>73.008210000000005</v>
      </c>
      <c r="BG2781" s="33">
        <v>71.775440000000003</v>
      </c>
      <c r="BH2781" s="33">
        <v>70.556010000000001</v>
      </c>
      <c r="BI2781" s="33">
        <v>69.148840000000007</v>
      </c>
      <c r="BJ2781" s="33">
        <v>68.187730000000002</v>
      </c>
      <c r="BK2781" s="33">
        <v>67.193129999999996</v>
      </c>
      <c r="BL2781" s="33">
        <v>67.600499999999997</v>
      </c>
      <c r="BM2781" s="33">
        <v>70.937899999999999</v>
      </c>
      <c r="BN2781" s="33">
        <v>74.965090000000004</v>
      </c>
      <c r="BO2781" s="33">
        <v>79.286689999999993</v>
      </c>
      <c r="BP2781" s="33">
        <v>82.890569999999997</v>
      </c>
      <c r="BQ2781" s="33">
        <v>86.230109999999996</v>
      </c>
      <c r="BR2781" s="33">
        <v>89.017120000000006</v>
      </c>
      <c r="BS2781" s="33">
        <v>90.842939999999999</v>
      </c>
      <c r="BT2781" s="33">
        <v>92.389259999999993</v>
      </c>
      <c r="BU2781" s="33">
        <v>93.428200000000004</v>
      </c>
      <c r="BV2781" s="33">
        <v>93.532139999999998</v>
      </c>
      <c r="BW2781" s="33">
        <v>92.608540000000005</v>
      </c>
      <c r="BX2781" s="33">
        <v>90.618880000000004</v>
      </c>
      <c r="BY2781" s="33">
        <v>87.630350000000007</v>
      </c>
      <c r="BZ2781" s="33">
        <v>83.689599999999999</v>
      </c>
      <c r="CA2781" s="33">
        <v>80.46284</v>
      </c>
      <c r="CB2781" s="33">
        <v>78.17783</v>
      </c>
      <c r="CC2781" s="33">
        <v>75.99418</v>
      </c>
      <c r="DC2781" s="9">
        <v>542.26199999999994</v>
      </c>
      <c r="DD2781" s="9">
        <v>0</v>
      </c>
    </row>
    <row r="2782" spans="1:108" x14ac:dyDescent="0.25">
      <c r="A2782" s="9" t="s">
        <v>42</v>
      </c>
      <c r="B2782" s="9" t="s">
        <v>30</v>
      </c>
      <c r="C2782" s="9" t="s">
        <v>15</v>
      </c>
      <c r="D2782" s="9" t="s">
        <v>41</v>
      </c>
      <c r="E2782" s="9" t="s">
        <v>38</v>
      </c>
      <c r="F2782" s="9">
        <v>2017</v>
      </c>
      <c r="G2782" s="9">
        <v>7</v>
      </c>
      <c r="H2782" s="9"/>
      <c r="BF2782" s="33">
        <v>76.929419999999993</v>
      </c>
      <c r="BG2782" s="33">
        <v>75.181619999999995</v>
      </c>
      <c r="BH2782" s="33">
        <v>73.925389999999993</v>
      </c>
      <c r="BI2782" s="33">
        <v>72.801580000000001</v>
      </c>
      <c r="BJ2782" s="33">
        <v>71.765050000000002</v>
      </c>
      <c r="BK2782" s="33">
        <v>70.764740000000003</v>
      </c>
      <c r="BL2782" s="33">
        <v>70.720770000000002</v>
      </c>
      <c r="BM2782" s="33">
        <v>73.58596</v>
      </c>
      <c r="BN2782" s="33">
        <v>77.55086</v>
      </c>
      <c r="BO2782" s="33">
        <v>81.954980000000006</v>
      </c>
      <c r="BP2782" s="33">
        <v>86.246920000000003</v>
      </c>
      <c r="BQ2782" s="33">
        <v>90.255080000000007</v>
      </c>
      <c r="BR2782" s="33">
        <v>93.238950000000003</v>
      </c>
      <c r="BS2782" s="33">
        <v>95.762289999999993</v>
      </c>
      <c r="BT2782" s="33">
        <v>97.214029999999994</v>
      </c>
      <c r="BU2782" s="33">
        <v>97.864320000000006</v>
      </c>
      <c r="BV2782" s="33">
        <v>97.696680000000001</v>
      </c>
      <c r="BW2782" s="33">
        <v>96.7791</v>
      </c>
      <c r="BX2782" s="33">
        <v>94.71172</v>
      </c>
      <c r="BY2782" s="33">
        <v>91.295500000000004</v>
      </c>
      <c r="BZ2782" s="33">
        <v>86.767160000000004</v>
      </c>
      <c r="CA2782" s="33">
        <v>83.343609999999998</v>
      </c>
      <c r="CB2782" s="33">
        <v>80.760509999999996</v>
      </c>
      <c r="CC2782" s="33">
        <v>78.853110000000001</v>
      </c>
      <c r="DC2782" s="9">
        <v>542.26199999999994</v>
      </c>
      <c r="DD2782" s="9">
        <v>0</v>
      </c>
    </row>
    <row r="2783" spans="1:108" x14ac:dyDescent="0.25">
      <c r="A2783" s="9" t="s">
        <v>42</v>
      </c>
      <c r="B2783" s="9" t="s">
        <v>30</v>
      </c>
      <c r="C2783" s="9" t="s">
        <v>15</v>
      </c>
      <c r="D2783" s="9" t="s">
        <v>41</v>
      </c>
      <c r="E2783" s="9" t="s">
        <v>38</v>
      </c>
      <c r="F2783" s="9">
        <v>2017</v>
      </c>
      <c r="G2783" s="9">
        <v>8</v>
      </c>
      <c r="H2783" s="9"/>
      <c r="BF2783" s="33">
        <v>75.177419999999998</v>
      </c>
      <c r="BG2783" s="33">
        <v>74.076210000000003</v>
      </c>
      <c r="BH2783" s="33">
        <v>72.745360000000005</v>
      </c>
      <c r="BI2783" s="33">
        <v>71.823679999999996</v>
      </c>
      <c r="BJ2783" s="33">
        <v>70.503749999999997</v>
      </c>
      <c r="BK2783" s="33">
        <v>69.673829999999995</v>
      </c>
      <c r="BL2783" s="33">
        <v>69.176699999999997</v>
      </c>
      <c r="BM2783" s="33">
        <v>71.259330000000006</v>
      </c>
      <c r="BN2783" s="33">
        <v>75.316959999999995</v>
      </c>
      <c r="BO2783" s="33">
        <v>79.643979999999999</v>
      </c>
      <c r="BP2783" s="33">
        <v>83.968509999999995</v>
      </c>
      <c r="BQ2783" s="33">
        <v>87.606440000000006</v>
      </c>
      <c r="BR2783" s="33">
        <v>90.938580000000002</v>
      </c>
      <c r="BS2783" s="33">
        <v>93.036569999999998</v>
      </c>
      <c r="BT2783" s="33">
        <v>94.247910000000005</v>
      </c>
      <c r="BU2783" s="33">
        <v>94.923630000000003</v>
      </c>
      <c r="BV2783" s="33">
        <v>94.512510000000006</v>
      </c>
      <c r="BW2783" s="33">
        <v>93.224599999999995</v>
      </c>
      <c r="BX2783" s="33">
        <v>90.707830000000001</v>
      </c>
      <c r="BY2783" s="33">
        <v>86.664670000000001</v>
      </c>
      <c r="BZ2783" s="33">
        <v>82.443100000000001</v>
      </c>
      <c r="CA2783" s="33">
        <v>79.67201</v>
      </c>
      <c r="CB2783" s="33">
        <v>77.31268</v>
      </c>
      <c r="CC2783" s="33">
        <v>75.589179999999999</v>
      </c>
      <c r="DC2783" s="9">
        <v>542.26199999999994</v>
      </c>
      <c r="DD2783" s="9">
        <v>0</v>
      </c>
    </row>
    <row r="2784" spans="1:108" x14ac:dyDescent="0.25">
      <c r="A2784" s="9" t="s">
        <v>42</v>
      </c>
      <c r="B2784" s="9" t="s">
        <v>30</v>
      </c>
      <c r="C2784" s="9" t="s">
        <v>15</v>
      </c>
      <c r="D2784" s="9" t="s">
        <v>41</v>
      </c>
      <c r="E2784" s="9" t="s">
        <v>38</v>
      </c>
      <c r="F2784" s="9">
        <v>2017</v>
      </c>
      <c r="G2784" s="9">
        <v>9</v>
      </c>
      <c r="H2784" s="9"/>
      <c r="BF2784" s="33">
        <v>71.135660000000001</v>
      </c>
      <c r="BG2784" s="33">
        <v>69.517409999999998</v>
      </c>
      <c r="BH2784" s="33">
        <v>68.222149999999999</v>
      </c>
      <c r="BI2784" s="33">
        <v>67.061130000000006</v>
      </c>
      <c r="BJ2784" s="33">
        <v>66.015259999999998</v>
      </c>
      <c r="BK2784" s="33">
        <v>65.199060000000003</v>
      </c>
      <c r="BL2784" s="33">
        <v>64.725279999999998</v>
      </c>
      <c r="BM2784" s="33">
        <v>66.211539999999999</v>
      </c>
      <c r="BN2784" s="33">
        <v>70.692909999999998</v>
      </c>
      <c r="BO2784" s="33">
        <v>76.003389999999996</v>
      </c>
      <c r="BP2784" s="33">
        <v>80.634299999999996</v>
      </c>
      <c r="BQ2784" s="33">
        <v>84.611360000000005</v>
      </c>
      <c r="BR2784" s="33">
        <v>87.843429999999998</v>
      </c>
      <c r="BS2784" s="33">
        <v>90.276679999999999</v>
      </c>
      <c r="BT2784" s="33">
        <v>91.786240000000006</v>
      </c>
      <c r="BU2784" s="33">
        <v>92.697929999999999</v>
      </c>
      <c r="BV2784" s="33">
        <v>92.729950000000002</v>
      </c>
      <c r="BW2784" s="33">
        <v>91.1738</v>
      </c>
      <c r="BX2784" s="33">
        <v>88.236270000000005</v>
      </c>
      <c r="BY2784" s="33">
        <v>83.479680000000002</v>
      </c>
      <c r="BZ2784" s="33">
        <v>79.734139999999996</v>
      </c>
      <c r="CA2784" s="33">
        <v>76.991669999999999</v>
      </c>
      <c r="CB2784" s="33">
        <v>74.871740000000003</v>
      </c>
      <c r="CC2784" s="33">
        <v>72.993880000000004</v>
      </c>
      <c r="DC2784" s="9">
        <v>542.26199999999994</v>
      </c>
      <c r="DD2784" s="9">
        <v>0</v>
      </c>
    </row>
    <row r="2785" spans="1:108" x14ac:dyDescent="0.25">
      <c r="A2785" s="9" t="s">
        <v>42</v>
      </c>
      <c r="B2785" s="9" t="s">
        <v>30</v>
      </c>
      <c r="C2785" s="9" t="s">
        <v>15</v>
      </c>
      <c r="D2785" s="9" t="s">
        <v>41</v>
      </c>
      <c r="E2785" s="9" t="s">
        <v>38</v>
      </c>
      <c r="F2785" s="9">
        <v>2017</v>
      </c>
      <c r="G2785" s="9">
        <v>10</v>
      </c>
      <c r="H2785" s="9"/>
      <c r="BF2785" s="33">
        <v>69.219210000000004</v>
      </c>
      <c r="BG2785" s="33">
        <v>67.856979999999993</v>
      </c>
      <c r="BH2785" s="33">
        <v>66.866879999999995</v>
      </c>
      <c r="BI2785" s="33">
        <v>65.888400000000004</v>
      </c>
      <c r="BJ2785" s="33">
        <v>64.708799999999997</v>
      </c>
      <c r="BK2785" s="33">
        <v>63.951210000000003</v>
      </c>
      <c r="BL2785" s="33">
        <v>63.411090000000002</v>
      </c>
      <c r="BM2785" s="33">
        <v>64.041809999999998</v>
      </c>
      <c r="BN2785" s="33">
        <v>67.951269999999994</v>
      </c>
      <c r="BO2785" s="33">
        <v>72.790390000000002</v>
      </c>
      <c r="BP2785" s="33">
        <v>77.208699999999993</v>
      </c>
      <c r="BQ2785" s="33">
        <v>81.13758</v>
      </c>
      <c r="BR2785" s="33">
        <v>84.424109999999999</v>
      </c>
      <c r="BS2785" s="33">
        <v>86.602779999999996</v>
      </c>
      <c r="BT2785" s="33">
        <v>87.784239999999997</v>
      </c>
      <c r="BU2785" s="33">
        <v>88.051559999999995</v>
      </c>
      <c r="BV2785" s="33">
        <v>87.363669999999999</v>
      </c>
      <c r="BW2785" s="33">
        <v>85.631349999999998</v>
      </c>
      <c r="BX2785" s="33">
        <v>82.298910000000006</v>
      </c>
      <c r="BY2785" s="33">
        <v>78.254829999999998</v>
      </c>
      <c r="BZ2785" s="33">
        <v>75.571569999999994</v>
      </c>
      <c r="CA2785" s="33">
        <v>73.669169999999994</v>
      </c>
      <c r="CB2785" s="33">
        <v>71.66377</v>
      </c>
      <c r="CC2785" s="33">
        <v>70.014700000000005</v>
      </c>
      <c r="DC2785" s="9">
        <v>542.26199999999994</v>
      </c>
      <c r="DD2785" s="9">
        <v>0</v>
      </c>
    </row>
    <row r="2786" spans="1:108" x14ac:dyDescent="0.25">
      <c r="A2786" s="9" t="s">
        <v>42</v>
      </c>
      <c r="B2786" s="9" t="s">
        <v>30</v>
      </c>
      <c r="C2786" s="9" t="s">
        <v>15</v>
      </c>
      <c r="D2786" s="9" t="s">
        <v>41</v>
      </c>
      <c r="E2786" s="9" t="s">
        <v>38</v>
      </c>
      <c r="F2786" s="9">
        <v>2018</v>
      </c>
      <c r="G2786" s="9">
        <v>5</v>
      </c>
      <c r="H2786" s="9"/>
      <c r="BF2786" s="33">
        <v>70.131140000000002</v>
      </c>
      <c r="BG2786" s="33">
        <v>68.586169999999996</v>
      </c>
      <c r="BH2786" s="33">
        <v>67.155919999999995</v>
      </c>
      <c r="BI2786" s="33">
        <v>65.758290000000002</v>
      </c>
      <c r="BJ2786" s="33">
        <v>64.564269999999993</v>
      </c>
      <c r="BK2786" s="33">
        <v>63.587130000000002</v>
      </c>
      <c r="BL2786" s="33">
        <v>63.79045</v>
      </c>
      <c r="BM2786" s="33">
        <v>67.134209999999996</v>
      </c>
      <c r="BN2786" s="33">
        <v>71.536959999999993</v>
      </c>
      <c r="BO2786" s="33">
        <v>75.98612</v>
      </c>
      <c r="BP2786" s="33">
        <v>79.996899999999997</v>
      </c>
      <c r="BQ2786" s="33">
        <v>83.515789999999996</v>
      </c>
      <c r="BR2786" s="33">
        <v>86.684929999999994</v>
      </c>
      <c r="BS2786" s="33">
        <v>89.093530000000001</v>
      </c>
      <c r="BT2786" s="33">
        <v>90.743700000000004</v>
      </c>
      <c r="BU2786" s="33">
        <v>91.229399999999998</v>
      </c>
      <c r="BV2786" s="33">
        <v>90.839269999999999</v>
      </c>
      <c r="BW2786" s="33">
        <v>89.296279999999996</v>
      </c>
      <c r="BX2786" s="33">
        <v>87.114069999999998</v>
      </c>
      <c r="BY2786" s="33">
        <v>83.710350000000005</v>
      </c>
      <c r="BZ2786" s="33">
        <v>79.815489999999997</v>
      </c>
      <c r="CA2786" s="33">
        <v>76.881060000000005</v>
      </c>
      <c r="CB2786" s="33">
        <v>74.56635</v>
      </c>
      <c r="CC2786" s="33">
        <v>72.621899999999997</v>
      </c>
      <c r="DC2786" s="9">
        <v>542.26199999999994</v>
      </c>
      <c r="DD2786" s="9">
        <v>0</v>
      </c>
    </row>
    <row r="2787" spans="1:108" x14ac:dyDescent="0.25">
      <c r="A2787" s="9" t="s">
        <v>42</v>
      </c>
      <c r="B2787" s="9" t="s">
        <v>30</v>
      </c>
      <c r="C2787" s="9" t="s">
        <v>15</v>
      </c>
      <c r="D2787" s="9" t="s">
        <v>41</v>
      </c>
      <c r="E2787" s="9" t="s">
        <v>38</v>
      </c>
      <c r="F2787" s="9">
        <v>2018</v>
      </c>
      <c r="G2787" s="9">
        <v>6</v>
      </c>
      <c r="H2787" s="9"/>
      <c r="BF2787" s="33">
        <v>73.008210000000005</v>
      </c>
      <c r="BG2787" s="33">
        <v>71.775440000000003</v>
      </c>
      <c r="BH2787" s="33">
        <v>70.556010000000001</v>
      </c>
      <c r="BI2787" s="33">
        <v>69.148840000000007</v>
      </c>
      <c r="BJ2787" s="33">
        <v>68.187730000000002</v>
      </c>
      <c r="BK2787" s="33">
        <v>67.193129999999996</v>
      </c>
      <c r="BL2787" s="33">
        <v>67.600499999999997</v>
      </c>
      <c r="BM2787" s="33">
        <v>70.937899999999999</v>
      </c>
      <c r="BN2787" s="33">
        <v>74.965090000000004</v>
      </c>
      <c r="BO2787" s="33">
        <v>79.286689999999993</v>
      </c>
      <c r="BP2787" s="33">
        <v>82.890569999999997</v>
      </c>
      <c r="BQ2787" s="33">
        <v>86.230109999999996</v>
      </c>
      <c r="BR2787" s="33">
        <v>89.017120000000006</v>
      </c>
      <c r="BS2787" s="33">
        <v>90.842939999999999</v>
      </c>
      <c r="BT2787" s="33">
        <v>92.389259999999993</v>
      </c>
      <c r="BU2787" s="33">
        <v>93.428200000000004</v>
      </c>
      <c r="BV2787" s="33">
        <v>93.532139999999998</v>
      </c>
      <c r="BW2787" s="33">
        <v>92.608540000000005</v>
      </c>
      <c r="BX2787" s="33">
        <v>90.618880000000004</v>
      </c>
      <c r="BY2787" s="33">
        <v>87.630350000000007</v>
      </c>
      <c r="BZ2787" s="33">
        <v>83.689599999999999</v>
      </c>
      <c r="CA2787" s="33">
        <v>80.46284</v>
      </c>
      <c r="CB2787" s="33">
        <v>78.17783</v>
      </c>
      <c r="CC2787" s="33">
        <v>75.99418</v>
      </c>
      <c r="DC2787" s="9">
        <v>542.26199999999994</v>
      </c>
      <c r="DD2787" s="9">
        <v>0</v>
      </c>
    </row>
    <row r="2788" spans="1:108" x14ac:dyDescent="0.25">
      <c r="A2788" s="9" t="s">
        <v>42</v>
      </c>
      <c r="B2788" s="9" t="s">
        <v>30</v>
      </c>
      <c r="C2788" s="9" t="s">
        <v>15</v>
      </c>
      <c r="D2788" s="9" t="s">
        <v>41</v>
      </c>
      <c r="E2788" s="9" t="s">
        <v>38</v>
      </c>
      <c r="F2788" s="9">
        <v>2018</v>
      </c>
      <c r="G2788" s="9">
        <v>7</v>
      </c>
      <c r="H2788" s="9"/>
      <c r="BF2788" s="33">
        <v>76.929419999999993</v>
      </c>
      <c r="BG2788" s="33">
        <v>75.181619999999995</v>
      </c>
      <c r="BH2788" s="33">
        <v>73.925389999999993</v>
      </c>
      <c r="BI2788" s="33">
        <v>72.801580000000001</v>
      </c>
      <c r="BJ2788" s="33">
        <v>71.765050000000002</v>
      </c>
      <c r="BK2788" s="33">
        <v>70.764740000000003</v>
      </c>
      <c r="BL2788" s="33">
        <v>70.720770000000002</v>
      </c>
      <c r="BM2788" s="33">
        <v>73.58596</v>
      </c>
      <c r="BN2788" s="33">
        <v>77.55086</v>
      </c>
      <c r="BO2788" s="33">
        <v>81.954980000000006</v>
      </c>
      <c r="BP2788" s="33">
        <v>86.246920000000003</v>
      </c>
      <c r="BQ2788" s="33">
        <v>90.255080000000007</v>
      </c>
      <c r="BR2788" s="33">
        <v>93.238950000000003</v>
      </c>
      <c r="BS2788" s="33">
        <v>95.762289999999993</v>
      </c>
      <c r="BT2788" s="33">
        <v>97.214029999999994</v>
      </c>
      <c r="BU2788" s="33">
        <v>97.864320000000006</v>
      </c>
      <c r="BV2788" s="33">
        <v>97.696680000000001</v>
      </c>
      <c r="BW2788" s="33">
        <v>96.7791</v>
      </c>
      <c r="BX2788" s="33">
        <v>94.71172</v>
      </c>
      <c r="BY2788" s="33">
        <v>91.295500000000004</v>
      </c>
      <c r="BZ2788" s="33">
        <v>86.767160000000004</v>
      </c>
      <c r="CA2788" s="33">
        <v>83.343609999999998</v>
      </c>
      <c r="CB2788" s="33">
        <v>80.760509999999996</v>
      </c>
      <c r="CC2788" s="33">
        <v>78.853110000000001</v>
      </c>
      <c r="DC2788" s="9">
        <v>542.26199999999994</v>
      </c>
      <c r="DD2788" s="9">
        <v>0</v>
      </c>
    </row>
    <row r="2789" spans="1:108" x14ac:dyDescent="0.25">
      <c r="A2789" s="9" t="s">
        <v>42</v>
      </c>
      <c r="B2789" s="9" t="s">
        <v>30</v>
      </c>
      <c r="C2789" s="9" t="s">
        <v>15</v>
      </c>
      <c r="D2789" s="9" t="s">
        <v>41</v>
      </c>
      <c r="E2789" s="9" t="s">
        <v>38</v>
      </c>
      <c r="F2789" s="9">
        <v>2018</v>
      </c>
      <c r="G2789" s="9">
        <v>8</v>
      </c>
      <c r="H2789" s="9"/>
      <c r="BF2789" s="33">
        <v>75.177419999999998</v>
      </c>
      <c r="BG2789" s="33">
        <v>74.076210000000003</v>
      </c>
      <c r="BH2789" s="33">
        <v>72.745360000000005</v>
      </c>
      <c r="BI2789" s="33">
        <v>71.823679999999996</v>
      </c>
      <c r="BJ2789" s="33">
        <v>70.503749999999997</v>
      </c>
      <c r="BK2789" s="33">
        <v>69.673829999999995</v>
      </c>
      <c r="BL2789" s="33">
        <v>69.176699999999997</v>
      </c>
      <c r="BM2789" s="33">
        <v>71.259330000000006</v>
      </c>
      <c r="BN2789" s="33">
        <v>75.316959999999995</v>
      </c>
      <c r="BO2789" s="33">
        <v>79.643979999999999</v>
      </c>
      <c r="BP2789" s="33">
        <v>83.968509999999995</v>
      </c>
      <c r="BQ2789" s="33">
        <v>87.606440000000006</v>
      </c>
      <c r="BR2789" s="33">
        <v>90.938580000000002</v>
      </c>
      <c r="BS2789" s="33">
        <v>93.036569999999998</v>
      </c>
      <c r="BT2789" s="33">
        <v>94.247910000000005</v>
      </c>
      <c r="BU2789" s="33">
        <v>94.923630000000003</v>
      </c>
      <c r="BV2789" s="33">
        <v>94.512510000000006</v>
      </c>
      <c r="BW2789" s="33">
        <v>93.224599999999995</v>
      </c>
      <c r="BX2789" s="33">
        <v>90.707830000000001</v>
      </c>
      <c r="BY2789" s="33">
        <v>86.664670000000001</v>
      </c>
      <c r="BZ2789" s="33">
        <v>82.443100000000001</v>
      </c>
      <c r="CA2789" s="33">
        <v>79.67201</v>
      </c>
      <c r="CB2789" s="33">
        <v>77.31268</v>
      </c>
      <c r="CC2789" s="33">
        <v>75.589179999999999</v>
      </c>
      <c r="DC2789" s="9">
        <v>542.26199999999994</v>
      </c>
      <c r="DD2789" s="9">
        <v>0</v>
      </c>
    </row>
    <row r="2790" spans="1:108" x14ac:dyDescent="0.25">
      <c r="A2790" s="9" t="s">
        <v>42</v>
      </c>
      <c r="B2790" s="9" t="s">
        <v>30</v>
      </c>
      <c r="C2790" s="9" t="s">
        <v>15</v>
      </c>
      <c r="D2790" s="9" t="s">
        <v>41</v>
      </c>
      <c r="E2790" s="9" t="s">
        <v>38</v>
      </c>
      <c r="F2790" s="9">
        <v>2018</v>
      </c>
      <c r="G2790" s="9">
        <v>9</v>
      </c>
      <c r="H2790" s="9"/>
      <c r="BF2790" s="33">
        <v>71.135660000000001</v>
      </c>
      <c r="BG2790" s="33">
        <v>69.517409999999998</v>
      </c>
      <c r="BH2790" s="33">
        <v>68.222149999999999</v>
      </c>
      <c r="BI2790" s="33">
        <v>67.061130000000006</v>
      </c>
      <c r="BJ2790" s="33">
        <v>66.015259999999998</v>
      </c>
      <c r="BK2790" s="33">
        <v>65.199060000000003</v>
      </c>
      <c r="BL2790" s="33">
        <v>64.725279999999998</v>
      </c>
      <c r="BM2790" s="33">
        <v>66.211539999999999</v>
      </c>
      <c r="BN2790" s="33">
        <v>70.692909999999998</v>
      </c>
      <c r="BO2790" s="33">
        <v>76.003389999999996</v>
      </c>
      <c r="BP2790" s="33">
        <v>80.634299999999996</v>
      </c>
      <c r="BQ2790" s="33">
        <v>84.611360000000005</v>
      </c>
      <c r="BR2790" s="33">
        <v>87.843429999999998</v>
      </c>
      <c r="BS2790" s="33">
        <v>90.276679999999999</v>
      </c>
      <c r="BT2790" s="33">
        <v>91.786240000000006</v>
      </c>
      <c r="BU2790" s="33">
        <v>92.697929999999999</v>
      </c>
      <c r="BV2790" s="33">
        <v>92.729950000000002</v>
      </c>
      <c r="BW2790" s="33">
        <v>91.1738</v>
      </c>
      <c r="BX2790" s="33">
        <v>88.236270000000005</v>
      </c>
      <c r="BY2790" s="33">
        <v>83.479680000000002</v>
      </c>
      <c r="BZ2790" s="33">
        <v>79.734139999999996</v>
      </c>
      <c r="CA2790" s="33">
        <v>76.991669999999999</v>
      </c>
      <c r="CB2790" s="33">
        <v>74.871740000000003</v>
      </c>
      <c r="CC2790" s="33">
        <v>72.993880000000004</v>
      </c>
      <c r="DC2790" s="9">
        <v>542.26199999999994</v>
      </c>
      <c r="DD2790" s="9">
        <v>0</v>
      </c>
    </row>
    <row r="2791" spans="1:108" x14ac:dyDescent="0.25">
      <c r="A2791" s="9" t="s">
        <v>42</v>
      </c>
      <c r="B2791" s="9" t="s">
        <v>30</v>
      </c>
      <c r="C2791" s="9" t="s">
        <v>15</v>
      </c>
      <c r="D2791" s="9" t="s">
        <v>41</v>
      </c>
      <c r="E2791" s="9" t="s">
        <v>38</v>
      </c>
      <c r="F2791" s="9">
        <v>2018</v>
      </c>
      <c r="G2791" s="9">
        <v>10</v>
      </c>
      <c r="H2791" s="9"/>
      <c r="BF2791" s="33">
        <v>69.219210000000004</v>
      </c>
      <c r="BG2791" s="33">
        <v>67.856979999999993</v>
      </c>
      <c r="BH2791" s="33">
        <v>66.866879999999995</v>
      </c>
      <c r="BI2791" s="33">
        <v>65.888400000000004</v>
      </c>
      <c r="BJ2791" s="33">
        <v>64.708799999999997</v>
      </c>
      <c r="BK2791" s="33">
        <v>63.951210000000003</v>
      </c>
      <c r="BL2791" s="33">
        <v>63.411090000000002</v>
      </c>
      <c r="BM2791" s="33">
        <v>64.041809999999998</v>
      </c>
      <c r="BN2791" s="33">
        <v>67.951269999999994</v>
      </c>
      <c r="BO2791" s="33">
        <v>72.790390000000002</v>
      </c>
      <c r="BP2791" s="33">
        <v>77.208699999999993</v>
      </c>
      <c r="BQ2791" s="33">
        <v>81.13758</v>
      </c>
      <c r="BR2791" s="33">
        <v>84.424109999999999</v>
      </c>
      <c r="BS2791" s="33">
        <v>86.602779999999996</v>
      </c>
      <c r="BT2791" s="33">
        <v>87.784239999999997</v>
      </c>
      <c r="BU2791" s="33">
        <v>88.051559999999995</v>
      </c>
      <c r="BV2791" s="33">
        <v>87.363669999999999</v>
      </c>
      <c r="BW2791" s="33">
        <v>85.631349999999998</v>
      </c>
      <c r="BX2791" s="33">
        <v>82.298910000000006</v>
      </c>
      <c r="BY2791" s="33">
        <v>78.254829999999998</v>
      </c>
      <c r="BZ2791" s="33">
        <v>75.571569999999994</v>
      </c>
      <c r="CA2791" s="33">
        <v>73.669169999999994</v>
      </c>
      <c r="CB2791" s="33">
        <v>71.66377</v>
      </c>
      <c r="CC2791" s="33">
        <v>70.014700000000005</v>
      </c>
      <c r="DC2791" s="9">
        <v>542.26199999999994</v>
      </c>
      <c r="DD2791" s="9">
        <v>0</v>
      </c>
    </row>
    <row r="2792" spans="1:108" x14ac:dyDescent="0.25">
      <c r="A2792" s="9" t="s">
        <v>42</v>
      </c>
      <c r="B2792" s="9" t="s">
        <v>30</v>
      </c>
      <c r="C2792" s="9" t="s">
        <v>15</v>
      </c>
      <c r="D2792" s="9" t="s">
        <v>41</v>
      </c>
      <c r="E2792" s="9" t="s">
        <v>38</v>
      </c>
      <c r="F2792" s="9">
        <v>2019</v>
      </c>
      <c r="G2792" s="9">
        <v>5</v>
      </c>
      <c r="H2792" s="9"/>
      <c r="BF2792" s="33">
        <v>70.131140000000002</v>
      </c>
      <c r="BG2792" s="33">
        <v>68.586169999999996</v>
      </c>
      <c r="BH2792" s="33">
        <v>67.155919999999995</v>
      </c>
      <c r="BI2792" s="33">
        <v>65.758290000000002</v>
      </c>
      <c r="BJ2792" s="33">
        <v>64.564269999999993</v>
      </c>
      <c r="BK2792" s="33">
        <v>63.587130000000002</v>
      </c>
      <c r="BL2792" s="33">
        <v>63.79045</v>
      </c>
      <c r="BM2792" s="33">
        <v>67.134209999999996</v>
      </c>
      <c r="BN2792" s="33">
        <v>71.536959999999993</v>
      </c>
      <c r="BO2792" s="33">
        <v>75.98612</v>
      </c>
      <c r="BP2792" s="33">
        <v>79.996899999999997</v>
      </c>
      <c r="BQ2792" s="33">
        <v>83.515789999999996</v>
      </c>
      <c r="BR2792" s="33">
        <v>86.684929999999994</v>
      </c>
      <c r="BS2792" s="33">
        <v>89.093530000000001</v>
      </c>
      <c r="BT2792" s="33">
        <v>90.743700000000004</v>
      </c>
      <c r="BU2792" s="33">
        <v>91.229399999999998</v>
      </c>
      <c r="BV2792" s="33">
        <v>90.839269999999999</v>
      </c>
      <c r="BW2792" s="33">
        <v>89.296279999999996</v>
      </c>
      <c r="BX2792" s="33">
        <v>87.114069999999998</v>
      </c>
      <c r="BY2792" s="33">
        <v>83.710350000000005</v>
      </c>
      <c r="BZ2792" s="33">
        <v>79.815489999999997</v>
      </c>
      <c r="CA2792" s="33">
        <v>76.881060000000005</v>
      </c>
      <c r="CB2792" s="33">
        <v>74.56635</v>
      </c>
      <c r="CC2792" s="33">
        <v>72.621899999999997</v>
      </c>
      <c r="DC2792" s="9">
        <v>542.26199999999994</v>
      </c>
      <c r="DD2792" s="9">
        <v>0</v>
      </c>
    </row>
    <row r="2793" spans="1:108" x14ac:dyDescent="0.25">
      <c r="A2793" s="9" t="s">
        <v>42</v>
      </c>
      <c r="B2793" s="9" t="s">
        <v>30</v>
      </c>
      <c r="C2793" s="9" t="s">
        <v>15</v>
      </c>
      <c r="D2793" s="9" t="s">
        <v>41</v>
      </c>
      <c r="E2793" s="9" t="s">
        <v>38</v>
      </c>
      <c r="F2793" s="9">
        <v>2019</v>
      </c>
      <c r="G2793" s="9">
        <v>6</v>
      </c>
      <c r="H2793" s="9"/>
      <c r="BF2793" s="33">
        <v>73.008210000000005</v>
      </c>
      <c r="BG2793" s="33">
        <v>71.775440000000003</v>
      </c>
      <c r="BH2793" s="33">
        <v>70.556010000000001</v>
      </c>
      <c r="BI2793" s="33">
        <v>69.148840000000007</v>
      </c>
      <c r="BJ2793" s="33">
        <v>68.187730000000002</v>
      </c>
      <c r="BK2793" s="33">
        <v>67.193129999999996</v>
      </c>
      <c r="BL2793" s="33">
        <v>67.600499999999997</v>
      </c>
      <c r="BM2793" s="33">
        <v>70.937899999999999</v>
      </c>
      <c r="BN2793" s="33">
        <v>74.965090000000004</v>
      </c>
      <c r="BO2793" s="33">
        <v>79.286689999999993</v>
      </c>
      <c r="BP2793" s="33">
        <v>82.890569999999997</v>
      </c>
      <c r="BQ2793" s="33">
        <v>86.230109999999996</v>
      </c>
      <c r="BR2793" s="33">
        <v>89.017120000000006</v>
      </c>
      <c r="BS2793" s="33">
        <v>90.842939999999999</v>
      </c>
      <c r="BT2793" s="33">
        <v>92.389259999999993</v>
      </c>
      <c r="BU2793" s="33">
        <v>93.428200000000004</v>
      </c>
      <c r="BV2793" s="33">
        <v>93.532139999999998</v>
      </c>
      <c r="BW2793" s="33">
        <v>92.608540000000005</v>
      </c>
      <c r="BX2793" s="33">
        <v>90.618880000000004</v>
      </c>
      <c r="BY2793" s="33">
        <v>87.630350000000007</v>
      </c>
      <c r="BZ2793" s="33">
        <v>83.689599999999999</v>
      </c>
      <c r="CA2793" s="33">
        <v>80.46284</v>
      </c>
      <c r="CB2793" s="33">
        <v>78.17783</v>
      </c>
      <c r="CC2793" s="33">
        <v>75.99418</v>
      </c>
      <c r="DC2793" s="9">
        <v>542.26199999999994</v>
      </c>
      <c r="DD2793" s="9">
        <v>0</v>
      </c>
    </row>
    <row r="2794" spans="1:108" x14ac:dyDescent="0.25">
      <c r="A2794" s="9" t="s">
        <v>42</v>
      </c>
      <c r="B2794" s="9" t="s">
        <v>30</v>
      </c>
      <c r="C2794" s="9" t="s">
        <v>15</v>
      </c>
      <c r="D2794" s="9" t="s">
        <v>41</v>
      </c>
      <c r="E2794" s="9" t="s">
        <v>38</v>
      </c>
      <c r="F2794" s="9">
        <v>2019</v>
      </c>
      <c r="G2794" s="9">
        <v>7</v>
      </c>
      <c r="H2794" s="9"/>
      <c r="BF2794" s="33">
        <v>76.929419999999993</v>
      </c>
      <c r="BG2794" s="33">
        <v>75.181619999999995</v>
      </c>
      <c r="BH2794" s="33">
        <v>73.925389999999993</v>
      </c>
      <c r="BI2794" s="33">
        <v>72.801580000000001</v>
      </c>
      <c r="BJ2794" s="33">
        <v>71.765050000000002</v>
      </c>
      <c r="BK2794" s="33">
        <v>70.764740000000003</v>
      </c>
      <c r="BL2794" s="33">
        <v>70.720770000000002</v>
      </c>
      <c r="BM2794" s="33">
        <v>73.58596</v>
      </c>
      <c r="BN2794" s="33">
        <v>77.55086</v>
      </c>
      <c r="BO2794" s="33">
        <v>81.954980000000006</v>
      </c>
      <c r="BP2794" s="33">
        <v>86.246920000000003</v>
      </c>
      <c r="BQ2794" s="33">
        <v>90.255080000000007</v>
      </c>
      <c r="BR2794" s="33">
        <v>93.238950000000003</v>
      </c>
      <c r="BS2794" s="33">
        <v>95.762289999999993</v>
      </c>
      <c r="BT2794" s="33">
        <v>97.214029999999994</v>
      </c>
      <c r="BU2794" s="33">
        <v>97.864320000000006</v>
      </c>
      <c r="BV2794" s="33">
        <v>97.696680000000001</v>
      </c>
      <c r="BW2794" s="33">
        <v>96.7791</v>
      </c>
      <c r="BX2794" s="33">
        <v>94.71172</v>
      </c>
      <c r="BY2794" s="33">
        <v>91.295500000000004</v>
      </c>
      <c r="BZ2794" s="33">
        <v>86.767160000000004</v>
      </c>
      <c r="CA2794" s="33">
        <v>83.343609999999998</v>
      </c>
      <c r="CB2794" s="33">
        <v>80.760509999999996</v>
      </c>
      <c r="CC2794" s="33">
        <v>78.853110000000001</v>
      </c>
      <c r="DC2794" s="9">
        <v>542.26199999999994</v>
      </c>
      <c r="DD2794" s="9">
        <v>0</v>
      </c>
    </row>
    <row r="2795" spans="1:108" x14ac:dyDescent="0.25">
      <c r="A2795" s="9" t="s">
        <v>42</v>
      </c>
      <c r="B2795" s="9" t="s">
        <v>30</v>
      </c>
      <c r="C2795" s="9" t="s">
        <v>15</v>
      </c>
      <c r="D2795" s="9" t="s">
        <v>41</v>
      </c>
      <c r="E2795" s="9" t="s">
        <v>38</v>
      </c>
      <c r="F2795" s="9">
        <v>2019</v>
      </c>
      <c r="G2795" s="9">
        <v>8</v>
      </c>
      <c r="H2795" s="9"/>
      <c r="BF2795" s="33">
        <v>75.177419999999998</v>
      </c>
      <c r="BG2795" s="33">
        <v>74.076210000000003</v>
      </c>
      <c r="BH2795" s="33">
        <v>72.745360000000005</v>
      </c>
      <c r="BI2795" s="33">
        <v>71.823679999999996</v>
      </c>
      <c r="BJ2795" s="33">
        <v>70.503749999999997</v>
      </c>
      <c r="BK2795" s="33">
        <v>69.673829999999995</v>
      </c>
      <c r="BL2795" s="33">
        <v>69.176699999999997</v>
      </c>
      <c r="BM2795" s="33">
        <v>71.259330000000006</v>
      </c>
      <c r="BN2795" s="33">
        <v>75.316959999999995</v>
      </c>
      <c r="BO2795" s="33">
        <v>79.643979999999999</v>
      </c>
      <c r="BP2795" s="33">
        <v>83.968509999999995</v>
      </c>
      <c r="BQ2795" s="33">
        <v>87.606440000000006</v>
      </c>
      <c r="BR2795" s="33">
        <v>90.938580000000002</v>
      </c>
      <c r="BS2795" s="33">
        <v>93.036569999999998</v>
      </c>
      <c r="BT2795" s="33">
        <v>94.247910000000005</v>
      </c>
      <c r="BU2795" s="33">
        <v>94.923630000000003</v>
      </c>
      <c r="BV2795" s="33">
        <v>94.512510000000006</v>
      </c>
      <c r="BW2795" s="33">
        <v>93.224599999999995</v>
      </c>
      <c r="BX2795" s="33">
        <v>90.707830000000001</v>
      </c>
      <c r="BY2795" s="33">
        <v>86.664670000000001</v>
      </c>
      <c r="BZ2795" s="33">
        <v>82.443100000000001</v>
      </c>
      <c r="CA2795" s="33">
        <v>79.67201</v>
      </c>
      <c r="CB2795" s="33">
        <v>77.31268</v>
      </c>
      <c r="CC2795" s="33">
        <v>75.589179999999999</v>
      </c>
      <c r="DC2795" s="9">
        <v>542.26199999999994</v>
      </c>
      <c r="DD2795" s="9">
        <v>0</v>
      </c>
    </row>
    <row r="2796" spans="1:108" x14ac:dyDescent="0.25">
      <c r="A2796" s="9" t="s">
        <v>42</v>
      </c>
      <c r="B2796" s="9" t="s">
        <v>30</v>
      </c>
      <c r="C2796" s="9" t="s">
        <v>15</v>
      </c>
      <c r="D2796" s="9" t="s">
        <v>41</v>
      </c>
      <c r="E2796" s="9" t="s">
        <v>38</v>
      </c>
      <c r="F2796" s="9">
        <v>2019</v>
      </c>
      <c r="G2796" s="9">
        <v>9</v>
      </c>
      <c r="H2796" s="9"/>
      <c r="BF2796" s="33">
        <v>71.135660000000001</v>
      </c>
      <c r="BG2796" s="33">
        <v>69.517409999999998</v>
      </c>
      <c r="BH2796" s="33">
        <v>68.222149999999999</v>
      </c>
      <c r="BI2796" s="33">
        <v>67.061130000000006</v>
      </c>
      <c r="BJ2796" s="33">
        <v>66.015259999999998</v>
      </c>
      <c r="BK2796" s="33">
        <v>65.199060000000003</v>
      </c>
      <c r="BL2796" s="33">
        <v>64.725279999999998</v>
      </c>
      <c r="BM2796" s="33">
        <v>66.211539999999999</v>
      </c>
      <c r="BN2796" s="33">
        <v>70.692909999999998</v>
      </c>
      <c r="BO2796" s="33">
        <v>76.003389999999996</v>
      </c>
      <c r="BP2796" s="33">
        <v>80.634299999999996</v>
      </c>
      <c r="BQ2796" s="33">
        <v>84.611360000000005</v>
      </c>
      <c r="BR2796" s="33">
        <v>87.843429999999998</v>
      </c>
      <c r="BS2796" s="33">
        <v>90.276679999999999</v>
      </c>
      <c r="BT2796" s="33">
        <v>91.786240000000006</v>
      </c>
      <c r="BU2796" s="33">
        <v>92.697929999999999</v>
      </c>
      <c r="BV2796" s="33">
        <v>92.729950000000002</v>
      </c>
      <c r="BW2796" s="33">
        <v>91.1738</v>
      </c>
      <c r="BX2796" s="33">
        <v>88.236270000000005</v>
      </c>
      <c r="BY2796" s="33">
        <v>83.479680000000002</v>
      </c>
      <c r="BZ2796" s="33">
        <v>79.734139999999996</v>
      </c>
      <c r="CA2796" s="33">
        <v>76.991669999999999</v>
      </c>
      <c r="CB2796" s="33">
        <v>74.871740000000003</v>
      </c>
      <c r="CC2796" s="33">
        <v>72.993880000000004</v>
      </c>
      <c r="DC2796" s="9">
        <v>542.26199999999994</v>
      </c>
      <c r="DD2796" s="9">
        <v>0</v>
      </c>
    </row>
    <row r="2797" spans="1:108" x14ac:dyDescent="0.25">
      <c r="A2797" s="9" t="s">
        <v>42</v>
      </c>
      <c r="B2797" s="9" t="s">
        <v>30</v>
      </c>
      <c r="C2797" s="9" t="s">
        <v>15</v>
      </c>
      <c r="D2797" s="9" t="s">
        <v>41</v>
      </c>
      <c r="E2797" s="9" t="s">
        <v>38</v>
      </c>
      <c r="F2797" s="9">
        <v>2019</v>
      </c>
      <c r="G2797" s="9">
        <v>10</v>
      </c>
      <c r="H2797" s="9"/>
      <c r="BF2797" s="33">
        <v>69.219210000000004</v>
      </c>
      <c r="BG2797" s="33">
        <v>67.856979999999993</v>
      </c>
      <c r="BH2797" s="33">
        <v>66.866879999999995</v>
      </c>
      <c r="BI2797" s="33">
        <v>65.888400000000004</v>
      </c>
      <c r="BJ2797" s="33">
        <v>64.708799999999997</v>
      </c>
      <c r="BK2797" s="33">
        <v>63.951210000000003</v>
      </c>
      <c r="BL2797" s="33">
        <v>63.411090000000002</v>
      </c>
      <c r="BM2797" s="33">
        <v>64.041809999999998</v>
      </c>
      <c r="BN2797" s="33">
        <v>67.951269999999994</v>
      </c>
      <c r="BO2797" s="33">
        <v>72.790390000000002</v>
      </c>
      <c r="BP2797" s="33">
        <v>77.208699999999993</v>
      </c>
      <c r="BQ2797" s="33">
        <v>81.13758</v>
      </c>
      <c r="BR2797" s="33">
        <v>84.424109999999999</v>
      </c>
      <c r="BS2797" s="33">
        <v>86.602779999999996</v>
      </c>
      <c r="BT2797" s="33">
        <v>87.784239999999997</v>
      </c>
      <c r="BU2797" s="33">
        <v>88.051559999999995</v>
      </c>
      <c r="BV2797" s="33">
        <v>87.363669999999999</v>
      </c>
      <c r="BW2797" s="33">
        <v>85.631349999999998</v>
      </c>
      <c r="BX2797" s="33">
        <v>82.298910000000006</v>
      </c>
      <c r="BY2797" s="33">
        <v>78.254829999999998</v>
      </c>
      <c r="BZ2797" s="33">
        <v>75.571569999999994</v>
      </c>
      <c r="CA2797" s="33">
        <v>73.669169999999994</v>
      </c>
      <c r="CB2797" s="33">
        <v>71.66377</v>
      </c>
      <c r="CC2797" s="33">
        <v>70.014700000000005</v>
      </c>
      <c r="DC2797" s="9">
        <v>542.26199999999994</v>
      </c>
      <c r="DD2797" s="9">
        <v>0</v>
      </c>
    </row>
    <row r="2798" spans="1:108" x14ac:dyDescent="0.25">
      <c r="A2798" s="9" t="s">
        <v>42</v>
      </c>
      <c r="B2798" s="9" t="s">
        <v>30</v>
      </c>
      <c r="C2798" s="9" t="s">
        <v>15</v>
      </c>
      <c r="D2798" s="9" t="s">
        <v>41</v>
      </c>
      <c r="E2798" s="9" t="s">
        <v>38</v>
      </c>
      <c r="F2798" s="9">
        <v>2020</v>
      </c>
      <c r="G2798" s="9">
        <v>5</v>
      </c>
      <c r="H2798" s="9"/>
      <c r="BF2798" s="33">
        <v>70.131140000000002</v>
      </c>
      <c r="BG2798" s="33">
        <v>68.586169999999996</v>
      </c>
      <c r="BH2798" s="33">
        <v>67.155919999999995</v>
      </c>
      <c r="BI2798" s="33">
        <v>65.758290000000002</v>
      </c>
      <c r="BJ2798" s="33">
        <v>64.564269999999993</v>
      </c>
      <c r="BK2798" s="33">
        <v>63.587130000000002</v>
      </c>
      <c r="BL2798" s="33">
        <v>63.79045</v>
      </c>
      <c r="BM2798" s="33">
        <v>67.134209999999996</v>
      </c>
      <c r="BN2798" s="33">
        <v>71.536959999999993</v>
      </c>
      <c r="BO2798" s="33">
        <v>75.98612</v>
      </c>
      <c r="BP2798" s="33">
        <v>79.996899999999997</v>
      </c>
      <c r="BQ2798" s="33">
        <v>83.515789999999996</v>
      </c>
      <c r="BR2798" s="33">
        <v>86.684929999999994</v>
      </c>
      <c r="BS2798" s="33">
        <v>89.093530000000001</v>
      </c>
      <c r="BT2798" s="33">
        <v>90.743700000000004</v>
      </c>
      <c r="BU2798" s="33">
        <v>91.229399999999998</v>
      </c>
      <c r="BV2798" s="33">
        <v>90.839269999999999</v>
      </c>
      <c r="BW2798" s="33">
        <v>89.296279999999996</v>
      </c>
      <c r="BX2798" s="33">
        <v>87.114069999999998</v>
      </c>
      <c r="BY2798" s="33">
        <v>83.710350000000005</v>
      </c>
      <c r="BZ2798" s="33">
        <v>79.815489999999997</v>
      </c>
      <c r="CA2798" s="33">
        <v>76.881060000000005</v>
      </c>
      <c r="CB2798" s="33">
        <v>74.56635</v>
      </c>
      <c r="CC2798" s="33">
        <v>72.621899999999997</v>
      </c>
      <c r="DC2798" s="9">
        <v>542.26199999999994</v>
      </c>
      <c r="DD2798" s="9">
        <v>0</v>
      </c>
    </row>
    <row r="2799" spans="1:108" x14ac:dyDescent="0.25">
      <c r="A2799" s="9" t="s">
        <v>42</v>
      </c>
      <c r="B2799" s="9" t="s">
        <v>30</v>
      </c>
      <c r="C2799" s="9" t="s">
        <v>15</v>
      </c>
      <c r="D2799" s="9" t="s">
        <v>41</v>
      </c>
      <c r="E2799" s="9" t="s">
        <v>38</v>
      </c>
      <c r="F2799" s="9">
        <v>2020</v>
      </c>
      <c r="G2799" s="9">
        <v>6</v>
      </c>
      <c r="H2799" s="9"/>
      <c r="BF2799" s="33">
        <v>73.008210000000005</v>
      </c>
      <c r="BG2799" s="33">
        <v>71.775440000000003</v>
      </c>
      <c r="BH2799" s="33">
        <v>70.556010000000001</v>
      </c>
      <c r="BI2799" s="33">
        <v>69.148840000000007</v>
      </c>
      <c r="BJ2799" s="33">
        <v>68.187730000000002</v>
      </c>
      <c r="BK2799" s="33">
        <v>67.193129999999996</v>
      </c>
      <c r="BL2799" s="33">
        <v>67.600499999999997</v>
      </c>
      <c r="BM2799" s="33">
        <v>70.937899999999999</v>
      </c>
      <c r="BN2799" s="33">
        <v>74.965090000000004</v>
      </c>
      <c r="BO2799" s="33">
        <v>79.286689999999993</v>
      </c>
      <c r="BP2799" s="33">
        <v>82.890569999999997</v>
      </c>
      <c r="BQ2799" s="33">
        <v>86.230109999999996</v>
      </c>
      <c r="BR2799" s="33">
        <v>89.017120000000006</v>
      </c>
      <c r="BS2799" s="33">
        <v>90.842939999999999</v>
      </c>
      <c r="BT2799" s="33">
        <v>92.389259999999993</v>
      </c>
      <c r="BU2799" s="33">
        <v>93.428200000000004</v>
      </c>
      <c r="BV2799" s="33">
        <v>93.532139999999998</v>
      </c>
      <c r="BW2799" s="33">
        <v>92.608540000000005</v>
      </c>
      <c r="BX2799" s="33">
        <v>90.618880000000004</v>
      </c>
      <c r="BY2799" s="33">
        <v>87.630350000000007</v>
      </c>
      <c r="BZ2799" s="33">
        <v>83.689599999999999</v>
      </c>
      <c r="CA2799" s="33">
        <v>80.46284</v>
      </c>
      <c r="CB2799" s="33">
        <v>78.17783</v>
      </c>
      <c r="CC2799" s="33">
        <v>75.99418</v>
      </c>
      <c r="DC2799" s="9">
        <v>542.26199999999994</v>
      </c>
      <c r="DD2799" s="9">
        <v>0</v>
      </c>
    </row>
    <row r="2800" spans="1:108" x14ac:dyDescent="0.25">
      <c r="A2800" s="9" t="s">
        <v>42</v>
      </c>
      <c r="B2800" s="9" t="s">
        <v>30</v>
      </c>
      <c r="C2800" s="9" t="s">
        <v>15</v>
      </c>
      <c r="D2800" s="9" t="s">
        <v>41</v>
      </c>
      <c r="E2800" s="9" t="s">
        <v>38</v>
      </c>
      <c r="F2800" s="9">
        <v>2020</v>
      </c>
      <c r="G2800" s="9">
        <v>7</v>
      </c>
      <c r="H2800" s="9"/>
      <c r="BF2800" s="33">
        <v>76.929419999999993</v>
      </c>
      <c r="BG2800" s="33">
        <v>75.181619999999995</v>
      </c>
      <c r="BH2800" s="33">
        <v>73.925389999999993</v>
      </c>
      <c r="BI2800" s="33">
        <v>72.801580000000001</v>
      </c>
      <c r="BJ2800" s="33">
        <v>71.765050000000002</v>
      </c>
      <c r="BK2800" s="33">
        <v>70.764740000000003</v>
      </c>
      <c r="BL2800" s="33">
        <v>70.720770000000002</v>
      </c>
      <c r="BM2800" s="33">
        <v>73.58596</v>
      </c>
      <c r="BN2800" s="33">
        <v>77.55086</v>
      </c>
      <c r="BO2800" s="33">
        <v>81.954980000000006</v>
      </c>
      <c r="BP2800" s="33">
        <v>86.246920000000003</v>
      </c>
      <c r="BQ2800" s="33">
        <v>90.255080000000007</v>
      </c>
      <c r="BR2800" s="33">
        <v>93.238950000000003</v>
      </c>
      <c r="BS2800" s="33">
        <v>95.762289999999993</v>
      </c>
      <c r="BT2800" s="33">
        <v>97.214029999999994</v>
      </c>
      <c r="BU2800" s="33">
        <v>97.864320000000006</v>
      </c>
      <c r="BV2800" s="33">
        <v>97.696680000000001</v>
      </c>
      <c r="BW2800" s="33">
        <v>96.7791</v>
      </c>
      <c r="BX2800" s="33">
        <v>94.71172</v>
      </c>
      <c r="BY2800" s="33">
        <v>91.295500000000004</v>
      </c>
      <c r="BZ2800" s="33">
        <v>86.767160000000004</v>
      </c>
      <c r="CA2800" s="33">
        <v>83.343609999999998</v>
      </c>
      <c r="CB2800" s="33">
        <v>80.760509999999996</v>
      </c>
      <c r="CC2800" s="33">
        <v>78.853110000000001</v>
      </c>
      <c r="DC2800" s="9">
        <v>542.26199999999994</v>
      </c>
      <c r="DD2800" s="9">
        <v>0</v>
      </c>
    </row>
    <row r="2801" spans="1:108" x14ac:dyDescent="0.25">
      <c r="A2801" s="9" t="s">
        <v>42</v>
      </c>
      <c r="B2801" s="9" t="s">
        <v>30</v>
      </c>
      <c r="C2801" s="9" t="s">
        <v>15</v>
      </c>
      <c r="D2801" s="9" t="s">
        <v>41</v>
      </c>
      <c r="E2801" s="9" t="s">
        <v>38</v>
      </c>
      <c r="F2801" s="9">
        <v>2020</v>
      </c>
      <c r="G2801" s="9">
        <v>8</v>
      </c>
      <c r="H2801" s="9"/>
      <c r="BF2801" s="33">
        <v>75.177419999999998</v>
      </c>
      <c r="BG2801" s="33">
        <v>74.076210000000003</v>
      </c>
      <c r="BH2801" s="33">
        <v>72.745360000000005</v>
      </c>
      <c r="BI2801" s="33">
        <v>71.823679999999996</v>
      </c>
      <c r="BJ2801" s="33">
        <v>70.503749999999997</v>
      </c>
      <c r="BK2801" s="33">
        <v>69.673829999999995</v>
      </c>
      <c r="BL2801" s="33">
        <v>69.176699999999997</v>
      </c>
      <c r="BM2801" s="33">
        <v>71.259330000000006</v>
      </c>
      <c r="BN2801" s="33">
        <v>75.316959999999995</v>
      </c>
      <c r="BO2801" s="33">
        <v>79.643979999999999</v>
      </c>
      <c r="BP2801" s="33">
        <v>83.968509999999995</v>
      </c>
      <c r="BQ2801" s="33">
        <v>87.606440000000006</v>
      </c>
      <c r="BR2801" s="33">
        <v>90.938580000000002</v>
      </c>
      <c r="BS2801" s="33">
        <v>93.036569999999998</v>
      </c>
      <c r="BT2801" s="33">
        <v>94.247910000000005</v>
      </c>
      <c r="BU2801" s="33">
        <v>94.923630000000003</v>
      </c>
      <c r="BV2801" s="33">
        <v>94.512510000000006</v>
      </c>
      <c r="BW2801" s="33">
        <v>93.224599999999995</v>
      </c>
      <c r="BX2801" s="33">
        <v>90.707830000000001</v>
      </c>
      <c r="BY2801" s="33">
        <v>86.664670000000001</v>
      </c>
      <c r="BZ2801" s="33">
        <v>82.443100000000001</v>
      </c>
      <c r="CA2801" s="33">
        <v>79.67201</v>
      </c>
      <c r="CB2801" s="33">
        <v>77.31268</v>
      </c>
      <c r="CC2801" s="33">
        <v>75.589179999999999</v>
      </c>
      <c r="DC2801" s="9">
        <v>542.26199999999994</v>
      </c>
      <c r="DD2801" s="9">
        <v>0</v>
      </c>
    </row>
    <row r="2802" spans="1:108" x14ac:dyDescent="0.25">
      <c r="A2802" s="9" t="s">
        <v>42</v>
      </c>
      <c r="B2802" s="9" t="s">
        <v>30</v>
      </c>
      <c r="C2802" s="9" t="s">
        <v>15</v>
      </c>
      <c r="D2802" s="9" t="s">
        <v>41</v>
      </c>
      <c r="E2802" s="9" t="s">
        <v>38</v>
      </c>
      <c r="F2802" s="9">
        <v>2020</v>
      </c>
      <c r="G2802" s="9">
        <v>9</v>
      </c>
      <c r="H2802" s="9"/>
      <c r="BF2802" s="33">
        <v>71.135660000000001</v>
      </c>
      <c r="BG2802" s="33">
        <v>69.517409999999998</v>
      </c>
      <c r="BH2802" s="33">
        <v>68.222149999999999</v>
      </c>
      <c r="BI2802" s="33">
        <v>67.061130000000006</v>
      </c>
      <c r="BJ2802" s="33">
        <v>66.015259999999998</v>
      </c>
      <c r="BK2802" s="33">
        <v>65.199060000000003</v>
      </c>
      <c r="BL2802" s="33">
        <v>64.725279999999998</v>
      </c>
      <c r="BM2802" s="33">
        <v>66.211539999999999</v>
      </c>
      <c r="BN2802" s="33">
        <v>70.692909999999998</v>
      </c>
      <c r="BO2802" s="33">
        <v>76.003389999999996</v>
      </c>
      <c r="BP2802" s="33">
        <v>80.634299999999996</v>
      </c>
      <c r="BQ2802" s="33">
        <v>84.611360000000005</v>
      </c>
      <c r="BR2802" s="33">
        <v>87.843429999999998</v>
      </c>
      <c r="BS2802" s="33">
        <v>90.276679999999999</v>
      </c>
      <c r="BT2802" s="33">
        <v>91.786240000000006</v>
      </c>
      <c r="BU2802" s="33">
        <v>92.697929999999999</v>
      </c>
      <c r="BV2802" s="33">
        <v>92.729950000000002</v>
      </c>
      <c r="BW2802" s="33">
        <v>91.1738</v>
      </c>
      <c r="BX2802" s="33">
        <v>88.236270000000005</v>
      </c>
      <c r="BY2802" s="33">
        <v>83.479680000000002</v>
      </c>
      <c r="BZ2802" s="33">
        <v>79.734139999999996</v>
      </c>
      <c r="CA2802" s="33">
        <v>76.991669999999999</v>
      </c>
      <c r="CB2802" s="33">
        <v>74.871740000000003</v>
      </c>
      <c r="CC2802" s="33">
        <v>72.993880000000004</v>
      </c>
      <c r="DC2802" s="9">
        <v>542.26199999999994</v>
      </c>
      <c r="DD2802" s="9">
        <v>0</v>
      </c>
    </row>
    <row r="2803" spans="1:108" x14ac:dyDescent="0.25">
      <c r="A2803" s="9" t="s">
        <v>42</v>
      </c>
      <c r="B2803" s="9" t="s">
        <v>30</v>
      </c>
      <c r="C2803" s="9" t="s">
        <v>15</v>
      </c>
      <c r="D2803" s="9" t="s">
        <v>41</v>
      </c>
      <c r="E2803" s="9" t="s">
        <v>38</v>
      </c>
      <c r="F2803" s="9">
        <v>2020</v>
      </c>
      <c r="G2803" s="9">
        <v>10</v>
      </c>
      <c r="H2803" s="9"/>
      <c r="BF2803" s="33">
        <v>69.219210000000004</v>
      </c>
      <c r="BG2803" s="33">
        <v>67.856979999999993</v>
      </c>
      <c r="BH2803" s="33">
        <v>66.866879999999995</v>
      </c>
      <c r="BI2803" s="33">
        <v>65.888400000000004</v>
      </c>
      <c r="BJ2803" s="33">
        <v>64.708799999999997</v>
      </c>
      <c r="BK2803" s="33">
        <v>63.951210000000003</v>
      </c>
      <c r="BL2803" s="33">
        <v>63.411090000000002</v>
      </c>
      <c r="BM2803" s="33">
        <v>64.041809999999998</v>
      </c>
      <c r="BN2803" s="33">
        <v>67.951269999999994</v>
      </c>
      <c r="BO2803" s="33">
        <v>72.790390000000002</v>
      </c>
      <c r="BP2803" s="33">
        <v>77.208699999999993</v>
      </c>
      <c r="BQ2803" s="33">
        <v>81.13758</v>
      </c>
      <c r="BR2803" s="33">
        <v>84.424109999999999</v>
      </c>
      <c r="BS2803" s="33">
        <v>86.602779999999996</v>
      </c>
      <c r="BT2803" s="33">
        <v>87.784239999999997</v>
      </c>
      <c r="BU2803" s="33">
        <v>88.051559999999995</v>
      </c>
      <c r="BV2803" s="33">
        <v>87.363669999999999</v>
      </c>
      <c r="BW2803" s="33">
        <v>85.631349999999998</v>
      </c>
      <c r="BX2803" s="33">
        <v>82.298910000000006</v>
      </c>
      <c r="BY2803" s="33">
        <v>78.254829999999998</v>
      </c>
      <c r="BZ2803" s="33">
        <v>75.571569999999994</v>
      </c>
      <c r="CA2803" s="33">
        <v>73.669169999999994</v>
      </c>
      <c r="CB2803" s="33">
        <v>71.66377</v>
      </c>
      <c r="CC2803" s="33">
        <v>70.014700000000005</v>
      </c>
      <c r="DC2803" s="9">
        <v>542.26199999999994</v>
      </c>
      <c r="DD2803" s="9">
        <v>0</v>
      </c>
    </row>
    <row r="2804" spans="1:108" x14ac:dyDescent="0.25">
      <c r="A2804" s="9" t="s">
        <v>42</v>
      </c>
      <c r="B2804" s="9" t="s">
        <v>30</v>
      </c>
      <c r="C2804" s="9" t="s">
        <v>15</v>
      </c>
      <c r="D2804" s="9" t="s">
        <v>41</v>
      </c>
      <c r="E2804" s="9" t="s">
        <v>38</v>
      </c>
      <c r="F2804" s="9">
        <v>2021</v>
      </c>
      <c r="G2804" s="9">
        <v>5</v>
      </c>
      <c r="H2804" s="9"/>
      <c r="BF2804" s="33">
        <v>70.131140000000002</v>
      </c>
      <c r="BG2804" s="33">
        <v>68.586169999999996</v>
      </c>
      <c r="BH2804" s="33">
        <v>67.155919999999995</v>
      </c>
      <c r="BI2804" s="33">
        <v>65.758290000000002</v>
      </c>
      <c r="BJ2804" s="33">
        <v>64.564269999999993</v>
      </c>
      <c r="BK2804" s="33">
        <v>63.587130000000002</v>
      </c>
      <c r="BL2804" s="33">
        <v>63.79045</v>
      </c>
      <c r="BM2804" s="33">
        <v>67.134209999999996</v>
      </c>
      <c r="BN2804" s="33">
        <v>71.536959999999993</v>
      </c>
      <c r="BO2804" s="33">
        <v>75.98612</v>
      </c>
      <c r="BP2804" s="33">
        <v>79.996899999999997</v>
      </c>
      <c r="BQ2804" s="33">
        <v>83.515789999999996</v>
      </c>
      <c r="BR2804" s="33">
        <v>86.684929999999994</v>
      </c>
      <c r="BS2804" s="33">
        <v>89.093530000000001</v>
      </c>
      <c r="BT2804" s="33">
        <v>90.743700000000004</v>
      </c>
      <c r="BU2804" s="33">
        <v>91.229399999999998</v>
      </c>
      <c r="BV2804" s="33">
        <v>90.839269999999999</v>
      </c>
      <c r="BW2804" s="33">
        <v>89.296279999999996</v>
      </c>
      <c r="BX2804" s="33">
        <v>87.114069999999998</v>
      </c>
      <c r="BY2804" s="33">
        <v>83.710350000000005</v>
      </c>
      <c r="BZ2804" s="33">
        <v>79.815489999999997</v>
      </c>
      <c r="CA2804" s="33">
        <v>76.881060000000005</v>
      </c>
      <c r="CB2804" s="33">
        <v>74.56635</v>
      </c>
      <c r="CC2804" s="33">
        <v>72.621899999999997</v>
      </c>
      <c r="DC2804" s="9">
        <v>542.26199999999994</v>
      </c>
      <c r="DD2804" s="9">
        <v>0</v>
      </c>
    </row>
    <row r="2805" spans="1:108" x14ac:dyDescent="0.25">
      <c r="A2805" s="9" t="s">
        <v>42</v>
      </c>
      <c r="B2805" s="9" t="s">
        <v>30</v>
      </c>
      <c r="C2805" s="9" t="s">
        <v>15</v>
      </c>
      <c r="D2805" s="9" t="s">
        <v>41</v>
      </c>
      <c r="E2805" s="9" t="s">
        <v>38</v>
      </c>
      <c r="F2805" s="9">
        <v>2021</v>
      </c>
      <c r="G2805" s="9">
        <v>6</v>
      </c>
      <c r="H2805" s="9"/>
      <c r="BF2805" s="33">
        <v>73.008210000000005</v>
      </c>
      <c r="BG2805" s="33">
        <v>71.775440000000003</v>
      </c>
      <c r="BH2805" s="33">
        <v>70.556010000000001</v>
      </c>
      <c r="BI2805" s="33">
        <v>69.148840000000007</v>
      </c>
      <c r="BJ2805" s="33">
        <v>68.187730000000002</v>
      </c>
      <c r="BK2805" s="33">
        <v>67.193129999999996</v>
      </c>
      <c r="BL2805" s="33">
        <v>67.600499999999997</v>
      </c>
      <c r="BM2805" s="33">
        <v>70.937899999999999</v>
      </c>
      <c r="BN2805" s="33">
        <v>74.965090000000004</v>
      </c>
      <c r="BO2805" s="33">
        <v>79.286689999999993</v>
      </c>
      <c r="BP2805" s="33">
        <v>82.890569999999997</v>
      </c>
      <c r="BQ2805" s="33">
        <v>86.230109999999996</v>
      </c>
      <c r="BR2805" s="33">
        <v>89.017120000000006</v>
      </c>
      <c r="BS2805" s="33">
        <v>90.842939999999999</v>
      </c>
      <c r="BT2805" s="33">
        <v>92.389259999999993</v>
      </c>
      <c r="BU2805" s="33">
        <v>93.428200000000004</v>
      </c>
      <c r="BV2805" s="33">
        <v>93.532139999999998</v>
      </c>
      <c r="BW2805" s="33">
        <v>92.608540000000005</v>
      </c>
      <c r="BX2805" s="33">
        <v>90.618880000000004</v>
      </c>
      <c r="BY2805" s="33">
        <v>87.630350000000007</v>
      </c>
      <c r="BZ2805" s="33">
        <v>83.689599999999999</v>
      </c>
      <c r="CA2805" s="33">
        <v>80.46284</v>
      </c>
      <c r="CB2805" s="33">
        <v>78.17783</v>
      </c>
      <c r="CC2805" s="33">
        <v>75.99418</v>
      </c>
      <c r="DC2805" s="9">
        <v>542.26199999999994</v>
      </c>
      <c r="DD2805" s="9">
        <v>0</v>
      </c>
    </row>
    <row r="2806" spans="1:108" x14ac:dyDescent="0.25">
      <c r="A2806" s="9" t="s">
        <v>42</v>
      </c>
      <c r="B2806" s="9" t="s">
        <v>30</v>
      </c>
      <c r="C2806" s="9" t="s">
        <v>15</v>
      </c>
      <c r="D2806" s="9" t="s">
        <v>41</v>
      </c>
      <c r="E2806" s="9" t="s">
        <v>38</v>
      </c>
      <c r="F2806" s="9">
        <v>2021</v>
      </c>
      <c r="G2806" s="9">
        <v>7</v>
      </c>
      <c r="H2806" s="9"/>
      <c r="BF2806" s="33">
        <v>76.929419999999993</v>
      </c>
      <c r="BG2806" s="33">
        <v>75.181619999999995</v>
      </c>
      <c r="BH2806" s="33">
        <v>73.925389999999993</v>
      </c>
      <c r="BI2806" s="33">
        <v>72.801580000000001</v>
      </c>
      <c r="BJ2806" s="33">
        <v>71.765050000000002</v>
      </c>
      <c r="BK2806" s="33">
        <v>70.764740000000003</v>
      </c>
      <c r="BL2806" s="33">
        <v>70.720770000000002</v>
      </c>
      <c r="BM2806" s="33">
        <v>73.58596</v>
      </c>
      <c r="BN2806" s="33">
        <v>77.55086</v>
      </c>
      <c r="BO2806" s="33">
        <v>81.954980000000006</v>
      </c>
      <c r="BP2806" s="33">
        <v>86.246920000000003</v>
      </c>
      <c r="BQ2806" s="33">
        <v>90.255080000000007</v>
      </c>
      <c r="BR2806" s="33">
        <v>93.238950000000003</v>
      </c>
      <c r="BS2806" s="33">
        <v>95.762289999999993</v>
      </c>
      <c r="BT2806" s="33">
        <v>97.214029999999994</v>
      </c>
      <c r="BU2806" s="33">
        <v>97.864320000000006</v>
      </c>
      <c r="BV2806" s="33">
        <v>97.696680000000001</v>
      </c>
      <c r="BW2806" s="33">
        <v>96.7791</v>
      </c>
      <c r="BX2806" s="33">
        <v>94.71172</v>
      </c>
      <c r="BY2806" s="33">
        <v>91.295500000000004</v>
      </c>
      <c r="BZ2806" s="33">
        <v>86.767160000000004</v>
      </c>
      <c r="CA2806" s="33">
        <v>83.343609999999998</v>
      </c>
      <c r="CB2806" s="33">
        <v>80.760509999999996</v>
      </c>
      <c r="CC2806" s="33">
        <v>78.853110000000001</v>
      </c>
      <c r="DC2806" s="9">
        <v>542.26199999999994</v>
      </c>
      <c r="DD2806" s="9">
        <v>0</v>
      </c>
    </row>
    <row r="2807" spans="1:108" x14ac:dyDescent="0.25">
      <c r="A2807" s="9" t="s">
        <v>42</v>
      </c>
      <c r="B2807" s="9" t="s">
        <v>30</v>
      </c>
      <c r="C2807" s="9" t="s">
        <v>15</v>
      </c>
      <c r="D2807" s="9" t="s">
        <v>41</v>
      </c>
      <c r="E2807" s="9" t="s">
        <v>38</v>
      </c>
      <c r="F2807" s="9">
        <v>2021</v>
      </c>
      <c r="G2807" s="9">
        <v>8</v>
      </c>
      <c r="H2807" s="9"/>
      <c r="BF2807" s="33">
        <v>75.177419999999998</v>
      </c>
      <c r="BG2807" s="33">
        <v>74.076210000000003</v>
      </c>
      <c r="BH2807" s="33">
        <v>72.745360000000005</v>
      </c>
      <c r="BI2807" s="33">
        <v>71.823679999999996</v>
      </c>
      <c r="BJ2807" s="33">
        <v>70.503749999999997</v>
      </c>
      <c r="BK2807" s="33">
        <v>69.673829999999995</v>
      </c>
      <c r="BL2807" s="33">
        <v>69.176699999999997</v>
      </c>
      <c r="BM2807" s="33">
        <v>71.259330000000006</v>
      </c>
      <c r="BN2807" s="33">
        <v>75.316959999999995</v>
      </c>
      <c r="BO2807" s="33">
        <v>79.643979999999999</v>
      </c>
      <c r="BP2807" s="33">
        <v>83.968509999999995</v>
      </c>
      <c r="BQ2807" s="33">
        <v>87.606440000000006</v>
      </c>
      <c r="BR2807" s="33">
        <v>90.938580000000002</v>
      </c>
      <c r="BS2807" s="33">
        <v>93.036569999999998</v>
      </c>
      <c r="BT2807" s="33">
        <v>94.247910000000005</v>
      </c>
      <c r="BU2807" s="33">
        <v>94.923630000000003</v>
      </c>
      <c r="BV2807" s="33">
        <v>94.512510000000006</v>
      </c>
      <c r="BW2807" s="33">
        <v>93.224599999999995</v>
      </c>
      <c r="BX2807" s="33">
        <v>90.707830000000001</v>
      </c>
      <c r="BY2807" s="33">
        <v>86.664670000000001</v>
      </c>
      <c r="BZ2807" s="33">
        <v>82.443100000000001</v>
      </c>
      <c r="CA2807" s="33">
        <v>79.67201</v>
      </c>
      <c r="CB2807" s="33">
        <v>77.31268</v>
      </c>
      <c r="CC2807" s="33">
        <v>75.589179999999999</v>
      </c>
      <c r="DC2807" s="9">
        <v>542.26199999999994</v>
      </c>
      <c r="DD2807" s="9">
        <v>0</v>
      </c>
    </row>
    <row r="2808" spans="1:108" x14ac:dyDescent="0.25">
      <c r="A2808" s="9" t="s">
        <v>42</v>
      </c>
      <c r="B2808" s="9" t="s">
        <v>30</v>
      </c>
      <c r="C2808" s="9" t="s">
        <v>15</v>
      </c>
      <c r="D2808" s="9" t="s">
        <v>41</v>
      </c>
      <c r="E2808" s="9" t="s">
        <v>38</v>
      </c>
      <c r="F2808" s="9">
        <v>2021</v>
      </c>
      <c r="G2808" s="9">
        <v>9</v>
      </c>
      <c r="H2808" s="9"/>
      <c r="BF2808" s="33">
        <v>71.135660000000001</v>
      </c>
      <c r="BG2808" s="33">
        <v>69.517409999999998</v>
      </c>
      <c r="BH2808" s="33">
        <v>68.222149999999999</v>
      </c>
      <c r="BI2808" s="33">
        <v>67.061130000000006</v>
      </c>
      <c r="BJ2808" s="33">
        <v>66.015259999999998</v>
      </c>
      <c r="BK2808" s="33">
        <v>65.199060000000003</v>
      </c>
      <c r="BL2808" s="33">
        <v>64.725279999999998</v>
      </c>
      <c r="BM2808" s="33">
        <v>66.211539999999999</v>
      </c>
      <c r="BN2808" s="33">
        <v>70.692909999999998</v>
      </c>
      <c r="BO2808" s="33">
        <v>76.003389999999996</v>
      </c>
      <c r="BP2808" s="33">
        <v>80.634299999999996</v>
      </c>
      <c r="BQ2808" s="33">
        <v>84.611360000000005</v>
      </c>
      <c r="BR2808" s="33">
        <v>87.843429999999998</v>
      </c>
      <c r="BS2808" s="33">
        <v>90.276679999999999</v>
      </c>
      <c r="BT2808" s="33">
        <v>91.786240000000006</v>
      </c>
      <c r="BU2808" s="33">
        <v>92.697929999999999</v>
      </c>
      <c r="BV2808" s="33">
        <v>92.729950000000002</v>
      </c>
      <c r="BW2808" s="33">
        <v>91.1738</v>
      </c>
      <c r="BX2808" s="33">
        <v>88.236270000000005</v>
      </c>
      <c r="BY2808" s="33">
        <v>83.479680000000002</v>
      </c>
      <c r="BZ2808" s="33">
        <v>79.734139999999996</v>
      </c>
      <c r="CA2808" s="33">
        <v>76.991669999999999</v>
      </c>
      <c r="CB2808" s="33">
        <v>74.871740000000003</v>
      </c>
      <c r="CC2808" s="33">
        <v>72.993880000000004</v>
      </c>
      <c r="DC2808" s="9">
        <v>542.26199999999994</v>
      </c>
      <c r="DD2808" s="9">
        <v>0</v>
      </c>
    </row>
    <row r="2809" spans="1:108" x14ac:dyDescent="0.25">
      <c r="A2809" s="9" t="s">
        <v>42</v>
      </c>
      <c r="B2809" s="9" t="s">
        <v>30</v>
      </c>
      <c r="C2809" s="9" t="s">
        <v>15</v>
      </c>
      <c r="D2809" s="9" t="s">
        <v>41</v>
      </c>
      <c r="E2809" s="9" t="s">
        <v>38</v>
      </c>
      <c r="F2809" s="9">
        <v>2021</v>
      </c>
      <c r="G2809" s="9">
        <v>10</v>
      </c>
      <c r="H2809" s="9"/>
      <c r="BF2809" s="33">
        <v>69.219210000000004</v>
      </c>
      <c r="BG2809" s="33">
        <v>67.856979999999993</v>
      </c>
      <c r="BH2809" s="33">
        <v>66.866879999999995</v>
      </c>
      <c r="BI2809" s="33">
        <v>65.888400000000004</v>
      </c>
      <c r="BJ2809" s="33">
        <v>64.708799999999997</v>
      </c>
      <c r="BK2809" s="33">
        <v>63.951210000000003</v>
      </c>
      <c r="BL2809" s="33">
        <v>63.411090000000002</v>
      </c>
      <c r="BM2809" s="33">
        <v>64.041809999999998</v>
      </c>
      <c r="BN2809" s="33">
        <v>67.951269999999994</v>
      </c>
      <c r="BO2809" s="33">
        <v>72.790390000000002</v>
      </c>
      <c r="BP2809" s="33">
        <v>77.208699999999993</v>
      </c>
      <c r="BQ2809" s="33">
        <v>81.13758</v>
      </c>
      <c r="BR2809" s="33">
        <v>84.424109999999999</v>
      </c>
      <c r="BS2809" s="33">
        <v>86.602779999999996</v>
      </c>
      <c r="BT2809" s="33">
        <v>87.784239999999997</v>
      </c>
      <c r="BU2809" s="33">
        <v>88.051559999999995</v>
      </c>
      <c r="BV2809" s="33">
        <v>87.363669999999999</v>
      </c>
      <c r="BW2809" s="33">
        <v>85.631349999999998</v>
      </c>
      <c r="BX2809" s="33">
        <v>82.298910000000006</v>
      </c>
      <c r="BY2809" s="33">
        <v>78.254829999999998</v>
      </c>
      <c r="BZ2809" s="33">
        <v>75.571569999999994</v>
      </c>
      <c r="CA2809" s="33">
        <v>73.669169999999994</v>
      </c>
      <c r="CB2809" s="33">
        <v>71.66377</v>
      </c>
      <c r="CC2809" s="33">
        <v>70.014700000000005</v>
      </c>
      <c r="DC2809" s="9">
        <v>542.26199999999994</v>
      </c>
      <c r="DD2809" s="9">
        <v>0</v>
      </c>
    </row>
    <row r="2810" spans="1:108" x14ac:dyDescent="0.25">
      <c r="A2810" s="9" t="s">
        <v>42</v>
      </c>
      <c r="B2810" s="9" t="s">
        <v>30</v>
      </c>
      <c r="C2810" s="9" t="s">
        <v>15</v>
      </c>
      <c r="D2810" s="9" t="s">
        <v>41</v>
      </c>
      <c r="E2810" s="9" t="s">
        <v>38</v>
      </c>
      <c r="F2810" s="9">
        <v>2022</v>
      </c>
      <c r="G2810" s="9">
        <v>5</v>
      </c>
      <c r="H2810" s="9"/>
      <c r="BF2810" s="33">
        <v>70.131140000000002</v>
      </c>
      <c r="BG2810" s="33">
        <v>68.586169999999996</v>
      </c>
      <c r="BH2810" s="33">
        <v>67.155919999999995</v>
      </c>
      <c r="BI2810" s="33">
        <v>65.758290000000002</v>
      </c>
      <c r="BJ2810" s="33">
        <v>64.564269999999993</v>
      </c>
      <c r="BK2810" s="33">
        <v>63.587130000000002</v>
      </c>
      <c r="BL2810" s="33">
        <v>63.79045</v>
      </c>
      <c r="BM2810" s="33">
        <v>67.134209999999996</v>
      </c>
      <c r="BN2810" s="33">
        <v>71.536959999999993</v>
      </c>
      <c r="BO2810" s="33">
        <v>75.98612</v>
      </c>
      <c r="BP2810" s="33">
        <v>79.996899999999997</v>
      </c>
      <c r="BQ2810" s="33">
        <v>83.515789999999996</v>
      </c>
      <c r="BR2810" s="33">
        <v>86.684929999999994</v>
      </c>
      <c r="BS2810" s="33">
        <v>89.093530000000001</v>
      </c>
      <c r="BT2810" s="33">
        <v>90.743700000000004</v>
      </c>
      <c r="BU2810" s="33">
        <v>91.229399999999998</v>
      </c>
      <c r="BV2810" s="33">
        <v>90.839269999999999</v>
      </c>
      <c r="BW2810" s="33">
        <v>89.296279999999996</v>
      </c>
      <c r="BX2810" s="33">
        <v>87.114069999999998</v>
      </c>
      <c r="BY2810" s="33">
        <v>83.710350000000005</v>
      </c>
      <c r="BZ2810" s="33">
        <v>79.815489999999997</v>
      </c>
      <c r="CA2810" s="33">
        <v>76.881060000000005</v>
      </c>
      <c r="CB2810" s="33">
        <v>74.56635</v>
      </c>
      <c r="CC2810" s="33">
        <v>72.621899999999997</v>
      </c>
      <c r="DC2810" s="9">
        <v>542.26199999999994</v>
      </c>
      <c r="DD2810" s="9">
        <v>0</v>
      </c>
    </row>
    <row r="2811" spans="1:108" x14ac:dyDescent="0.25">
      <c r="A2811" s="9" t="s">
        <v>42</v>
      </c>
      <c r="B2811" s="9" t="s">
        <v>30</v>
      </c>
      <c r="C2811" s="9" t="s">
        <v>15</v>
      </c>
      <c r="D2811" s="9" t="s">
        <v>41</v>
      </c>
      <c r="E2811" s="9" t="s">
        <v>38</v>
      </c>
      <c r="F2811" s="9">
        <v>2022</v>
      </c>
      <c r="G2811" s="9">
        <v>6</v>
      </c>
      <c r="H2811" s="9"/>
      <c r="BF2811" s="33">
        <v>73.008210000000005</v>
      </c>
      <c r="BG2811" s="33">
        <v>71.775440000000003</v>
      </c>
      <c r="BH2811" s="33">
        <v>70.556010000000001</v>
      </c>
      <c r="BI2811" s="33">
        <v>69.148840000000007</v>
      </c>
      <c r="BJ2811" s="33">
        <v>68.187730000000002</v>
      </c>
      <c r="BK2811" s="33">
        <v>67.193129999999996</v>
      </c>
      <c r="BL2811" s="33">
        <v>67.600499999999997</v>
      </c>
      <c r="BM2811" s="33">
        <v>70.937899999999999</v>
      </c>
      <c r="BN2811" s="33">
        <v>74.965090000000004</v>
      </c>
      <c r="BO2811" s="33">
        <v>79.286689999999993</v>
      </c>
      <c r="BP2811" s="33">
        <v>82.890569999999997</v>
      </c>
      <c r="BQ2811" s="33">
        <v>86.230109999999996</v>
      </c>
      <c r="BR2811" s="33">
        <v>89.017120000000006</v>
      </c>
      <c r="BS2811" s="33">
        <v>90.842939999999999</v>
      </c>
      <c r="BT2811" s="33">
        <v>92.389259999999993</v>
      </c>
      <c r="BU2811" s="33">
        <v>93.428200000000004</v>
      </c>
      <c r="BV2811" s="33">
        <v>93.532139999999998</v>
      </c>
      <c r="BW2811" s="33">
        <v>92.608540000000005</v>
      </c>
      <c r="BX2811" s="33">
        <v>90.618880000000004</v>
      </c>
      <c r="BY2811" s="33">
        <v>87.630350000000007</v>
      </c>
      <c r="BZ2811" s="33">
        <v>83.689599999999999</v>
      </c>
      <c r="CA2811" s="33">
        <v>80.46284</v>
      </c>
      <c r="CB2811" s="33">
        <v>78.17783</v>
      </c>
      <c r="CC2811" s="33">
        <v>75.99418</v>
      </c>
      <c r="DC2811" s="9">
        <v>542.26199999999994</v>
      </c>
      <c r="DD2811" s="9">
        <v>0</v>
      </c>
    </row>
    <row r="2812" spans="1:108" x14ac:dyDescent="0.25">
      <c r="A2812" s="9" t="s">
        <v>42</v>
      </c>
      <c r="B2812" s="9" t="s">
        <v>30</v>
      </c>
      <c r="C2812" s="9" t="s">
        <v>15</v>
      </c>
      <c r="D2812" s="9" t="s">
        <v>41</v>
      </c>
      <c r="E2812" s="9" t="s">
        <v>38</v>
      </c>
      <c r="F2812" s="9">
        <v>2022</v>
      </c>
      <c r="G2812" s="9">
        <v>7</v>
      </c>
      <c r="H2812" s="9"/>
      <c r="BF2812" s="33">
        <v>76.929419999999993</v>
      </c>
      <c r="BG2812" s="33">
        <v>75.181619999999995</v>
      </c>
      <c r="BH2812" s="33">
        <v>73.925389999999993</v>
      </c>
      <c r="BI2812" s="33">
        <v>72.801580000000001</v>
      </c>
      <c r="BJ2812" s="33">
        <v>71.765050000000002</v>
      </c>
      <c r="BK2812" s="33">
        <v>70.764740000000003</v>
      </c>
      <c r="BL2812" s="33">
        <v>70.720770000000002</v>
      </c>
      <c r="BM2812" s="33">
        <v>73.58596</v>
      </c>
      <c r="BN2812" s="33">
        <v>77.55086</v>
      </c>
      <c r="BO2812" s="33">
        <v>81.954980000000006</v>
      </c>
      <c r="BP2812" s="33">
        <v>86.246920000000003</v>
      </c>
      <c r="BQ2812" s="33">
        <v>90.255080000000007</v>
      </c>
      <c r="BR2812" s="33">
        <v>93.238950000000003</v>
      </c>
      <c r="BS2812" s="33">
        <v>95.762289999999993</v>
      </c>
      <c r="BT2812" s="33">
        <v>97.214029999999994</v>
      </c>
      <c r="BU2812" s="33">
        <v>97.864320000000006</v>
      </c>
      <c r="BV2812" s="33">
        <v>97.696680000000001</v>
      </c>
      <c r="BW2812" s="33">
        <v>96.7791</v>
      </c>
      <c r="BX2812" s="33">
        <v>94.71172</v>
      </c>
      <c r="BY2812" s="33">
        <v>91.295500000000004</v>
      </c>
      <c r="BZ2812" s="33">
        <v>86.767160000000004</v>
      </c>
      <c r="CA2812" s="33">
        <v>83.343609999999998</v>
      </c>
      <c r="CB2812" s="33">
        <v>80.760509999999996</v>
      </c>
      <c r="CC2812" s="33">
        <v>78.853110000000001</v>
      </c>
      <c r="DC2812" s="9">
        <v>542.26199999999994</v>
      </c>
      <c r="DD2812" s="9">
        <v>0</v>
      </c>
    </row>
    <row r="2813" spans="1:108" x14ac:dyDescent="0.25">
      <c r="A2813" s="9" t="s">
        <v>42</v>
      </c>
      <c r="B2813" s="9" t="s">
        <v>30</v>
      </c>
      <c r="C2813" s="9" t="s">
        <v>15</v>
      </c>
      <c r="D2813" s="9" t="s">
        <v>41</v>
      </c>
      <c r="E2813" s="9" t="s">
        <v>38</v>
      </c>
      <c r="F2813" s="9">
        <v>2022</v>
      </c>
      <c r="G2813" s="9">
        <v>8</v>
      </c>
      <c r="H2813" s="9"/>
      <c r="BF2813" s="33">
        <v>75.177419999999998</v>
      </c>
      <c r="BG2813" s="33">
        <v>74.076210000000003</v>
      </c>
      <c r="BH2813" s="33">
        <v>72.745360000000005</v>
      </c>
      <c r="BI2813" s="33">
        <v>71.823679999999996</v>
      </c>
      <c r="BJ2813" s="33">
        <v>70.503749999999997</v>
      </c>
      <c r="BK2813" s="33">
        <v>69.673829999999995</v>
      </c>
      <c r="BL2813" s="33">
        <v>69.176699999999997</v>
      </c>
      <c r="BM2813" s="33">
        <v>71.259330000000006</v>
      </c>
      <c r="BN2813" s="33">
        <v>75.316959999999995</v>
      </c>
      <c r="BO2813" s="33">
        <v>79.643979999999999</v>
      </c>
      <c r="BP2813" s="33">
        <v>83.968509999999995</v>
      </c>
      <c r="BQ2813" s="33">
        <v>87.606440000000006</v>
      </c>
      <c r="BR2813" s="33">
        <v>90.938580000000002</v>
      </c>
      <c r="BS2813" s="33">
        <v>93.036569999999998</v>
      </c>
      <c r="BT2813" s="33">
        <v>94.247910000000005</v>
      </c>
      <c r="BU2813" s="33">
        <v>94.923630000000003</v>
      </c>
      <c r="BV2813" s="33">
        <v>94.512510000000006</v>
      </c>
      <c r="BW2813" s="33">
        <v>93.224599999999995</v>
      </c>
      <c r="BX2813" s="33">
        <v>90.707830000000001</v>
      </c>
      <c r="BY2813" s="33">
        <v>86.664670000000001</v>
      </c>
      <c r="BZ2813" s="33">
        <v>82.443100000000001</v>
      </c>
      <c r="CA2813" s="33">
        <v>79.67201</v>
      </c>
      <c r="CB2813" s="33">
        <v>77.31268</v>
      </c>
      <c r="CC2813" s="33">
        <v>75.589179999999999</v>
      </c>
      <c r="DC2813" s="9">
        <v>542.26199999999994</v>
      </c>
      <c r="DD2813" s="9">
        <v>0</v>
      </c>
    </row>
    <row r="2814" spans="1:108" x14ac:dyDescent="0.25">
      <c r="A2814" s="9" t="s">
        <v>42</v>
      </c>
      <c r="B2814" s="9" t="s">
        <v>30</v>
      </c>
      <c r="C2814" s="9" t="s">
        <v>15</v>
      </c>
      <c r="D2814" s="9" t="s">
        <v>41</v>
      </c>
      <c r="E2814" s="9" t="s">
        <v>38</v>
      </c>
      <c r="F2814" s="9">
        <v>2022</v>
      </c>
      <c r="G2814" s="9">
        <v>9</v>
      </c>
      <c r="H2814" s="9"/>
      <c r="BF2814" s="33">
        <v>71.135660000000001</v>
      </c>
      <c r="BG2814" s="33">
        <v>69.517409999999998</v>
      </c>
      <c r="BH2814" s="33">
        <v>68.222149999999999</v>
      </c>
      <c r="BI2814" s="33">
        <v>67.061130000000006</v>
      </c>
      <c r="BJ2814" s="33">
        <v>66.015259999999998</v>
      </c>
      <c r="BK2814" s="33">
        <v>65.199060000000003</v>
      </c>
      <c r="BL2814" s="33">
        <v>64.725279999999998</v>
      </c>
      <c r="BM2814" s="33">
        <v>66.211539999999999</v>
      </c>
      <c r="BN2814" s="33">
        <v>70.692909999999998</v>
      </c>
      <c r="BO2814" s="33">
        <v>76.003389999999996</v>
      </c>
      <c r="BP2814" s="33">
        <v>80.634299999999996</v>
      </c>
      <c r="BQ2814" s="33">
        <v>84.611360000000005</v>
      </c>
      <c r="BR2814" s="33">
        <v>87.843429999999998</v>
      </c>
      <c r="BS2814" s="33">
        <v>90.276679999999999</v>
      </c>
      <c r="BT2814" s="33">
        <v>91.786240000000006</v>
      </c>
      <c r="BU2814" s="33">
        <v>92.697929999999999</v>
      </c>
      <c r="BV2814" s="33">
        <v>92.729950000000002</v>
      </c>
      <c r="BW2814" s="33">
        <v>91.1738</v>
      </c>
      <c r="BX2814" s="33">
        <v>88.236270000000005</v>
      </c>
      <c r="BY2814" s="33">
        <v>83.479680000000002</v>
      </c>
      <c r="BZ2814" s="33">
        <v>79.734139999999996</v>
      </c>
      <c r="CA2814" s="33">
        <v>76.991669999999999</v>
      </c>
      <c r="CB2814" s="33">
        <v>74.871740000000003</v>
      </c>
      <c r="CC2814" s="33">
        <v>72.993880000000004</v>
      </c>
      <c r="DC2814" s="9">
        <v>542.26199999999994</v>
      </c>
      <c r="DD2814" s="9">
        <v>0</v>
      </c>
    </row>
    <row r="2815" spans="1:108" x14ac:dyDescent="0.25">
      <c r="A2815" s="9" t="s">
        <v>42</v>
      </c>
      <c r="B2815" s="9" t="s">
        <v>30</v>
      </c>
      <c r="C2815" s="9" t="s">
        <v>15</v>
      </c>
      <c r="D2815" s="9" t="s">
        <v>41</v>
      </c>
      <c r="E2815" s="9" t="s">
        <v>38</v>
      </c>
      <c r="F2815" s="9">
        <v>2022</v>
      </c>
      <c r="G2815" s="9">
        <v>10</v>
      </c>
      <c r="H2815" s="9"/>
      <c r="BF2815" s="33">
        <v>69.219210000000004</v>
      </c>
      <c r="BG2815" s="33">
        <v>67.856979999999993</v>
      </c>
      <c r="BH2815" s="33">
        <v>66.866879999999995</v>
      </c>
      <c r="BI2815" s="33">
        <v>65.888400000000004</v>
      </c>
      <c r="BJ2815" s="33">
        <v>64.708799999999997</v>
      </c>
      <c r="BK2815" s="33">
        <v>63.951210000000003</v>
      </c>
      <c r="BL2815" s="33">
        <v>63.411090000000002</v>
      </c>
      <c r="BM2815" s="33">
        <v>64.041809999999998</v>
      </c>
      <c r="BN2815" s="33">
        <v>67.951269999999994</v>
      </c>
      <c r="BO2815" s="33">
        <v>72.790390000000002</v>
      </c>
      <c r="BP2815" s="33">
        <v>77.208699999999993</v>
      </c>
      <c r="BQ2815" s="33">
        <v>81.13758</v>
      </c>
      <c r="BR2815" s="33">
        <v>84.424109999999999</v>
      </c>
      <c r="BS2815" s="33">
        <v>86.602779999999996</v>
      </c>
      <c r="BT2815" s="33">
        <v>87.784239999999997</v>
      </c>
      <c r="BU2815" s="33">
        <v>88.051559999999995</v>
      </c>
      <c r="BV2815" s="33">
        <v>87.363669999999999</v>
      </c>
      <c r="BW2815" s="33">
        <v>85.631349999999998</v>
      </c>
      <c r="BX2815" s="33">
        <v>82.298910000000006</v>
      </c>
      <c r="BY2815" s="33">
        <v>78.254829999999998</v>
      </c>
      <c r="BZ2815" s="33">
        <v>75.571569999999994</v>
      </c>
      <c r="CA2815" s="33">
        <v>73.669169999999994</v>
      </c>
      <c r="CB2815" s="33">
        <v>71.66377</v>
      </c>
      <c r="CC2815" s="33">
        <v>70.014700000000005</v>
      </c>
      <c r="DC2815" s="9">
        <v>542.26199999999994</v>
      </c>
      <c r="DD2815" s="9">
        <v>0</v>
      </c>
    </row>
    <row r="2816" spans="1:108" x14ac:dyDescent="0.25">
      <c r="A2816" s="9" t="s">
        <v>42</v>
      </c>
      <c r="B2816" s="9" t="s">
        <v>30</v>
      </c>
      <c r="C2816" s="9" t="s">
        <v>15</v>
      </c>
      <c r="D2816" s="9" t="s">
        <v>41</v>
      </c>
      <c r="E2816" s="9" t="s">
        <v>38</v>
      </c>
      <c r="F2816" s="9">
        <v>2023</v>
      </c>
      <c r="G2816" s="9">
        <v>5</v>
      </c>
      <c r="H2816" s="9"/>
      <c r="BF2816" s="33">
        <v>70.131140000000002</v>
      </c>
      <c r="BG2816" s="33">
        <v>68.586169999999996</v>
      </c>
      <c r="BH2816" s="33">
        <v>67.155919999999995</v>
      </c>
      <c r="BI2816" s="33">
        <v>65.758290000000002</v>
      </c>
      <c r="BJ2816" s="33">
        <v>64.564269999999993</v>
      </c>
      <c r="BK2816" s="33">
        <v>63.587130000000002</v>
      </c>
      <c r="BL2816" s="33">
        <v>63.79045</v>
      </c>
      <c r="BM2816" s="33">
        <v>67.134209999999996</v>
      </c>
      <c r="BN2816" s="33">
        <v>71.536959999999993</v>
      </c>
      <c r="BO2816" s="33">
        <v>75.98612</v>
      </c>
      <c r="BP2816" s="33">
        <v>79.996899999999997</v>
      </c>
      <c r="BQ2816" s="33">
        <v>83.515789999999996</v>
      </c>
      <c r="BR2816" s="33">
        <v>86.684929999999994</v>
      </c>
      <c r="BS2816" s="33">
        <v>89.093530000000001</v>
      </c>
      <c r="BT2816" s="33">
        <v>90.743700000000004</v>
      </c>
      <c r="BU2816" s="33">
        <v>91.229399999999998</v>
      </c>
      <c r="BV2816" s="33">
        <v>90.839269999999999</v>
      </c>
      <c r="BW2816" s="33">
        <v>89.296279999999996</v>
      </c>
      <c r="BX2816" s="33">
        <v>87.114069999999998</v>
      </c>
      <c r="BY2816" s="33">
        <v>83.710350000000005</v>
      </c>
      <c r="BZ2816" s="33">
        <v>79.815489999999997</v>
      </c>
      <c r="CA2816" s="33">
        <v>76.881060000000005</v>
      </c>
      <c r="CB2816" s="33">
        <v>74.56635</v>
      </c>
      <c r="CC2816" s="33">
        <v>72.621899999999997</v>
      </c>
      <c r="DC2816" s="9">
        <v>542.26199999999994</v>
      </c>
      <c r="DD2816" s="9">
        <v>0</v>
      </c>
    </row>
    <row r="2817" spans="1:108" x14ac:dyDescent="0.25">
      <c r="A2817" s="9" t="s">
        <v>42</v>
      </c>
      <c r="B2817" s="9" t="s">
        <v>30</v>
      </c>
      <c r="C2817" s="9" t="s">
        <v>15</v>
      </c>
      <c r="D2817" s="9" t="s">
        <v>41</v>
      </c>
      <c r="E2817" s="9" t="s">
        <v>38</v>
      </c>
      <c r="F2817" s="9">
        <v>2023</v>
      </c>
      <c r="G2817" s="9">
        <v>6</v>
      </c>
      <c r="H2817" s="9"/>
      <c r="BF2817" s="33">
        <v>73.008210000000005</v>
      </c>
      <c r="BG2817" s="33">
        <v>71.775440000000003</v>
      </c>
      <c r="BH2817" s="33">
        <v>70.556010000000001</v>
      </c>
      <c r="BI2817" s="33">
        <v>69.148840000000007</v>
      </c>
      <c r="BJ2817" s="33">
        <v>68.187730000000002</v>
      </c>
      <c r="BK2817" s="33">
        <v>67.193129999999996</v>
      </c>
      <c r="BL2817" s="33">
        <v>67.600499999999997</v>
      </c>
      <c r="BM2817" s="33">
        <v>70.937899999999999</v>
      </c>
      <c r="BN2817" s="33">
        <v>74.965090000000004</v>
      </c>
      <c r="BO2817" s="33">
        <v>79.286689999999993</v>
      </c>
      <c r="BP2817" s="33">
        <v>82.890569999999997</v>
      </c>
      <c r="BQ2817" s="33">
        <v>86.230109999999996</v>
      </c>
      <c r="BR2817" s="33">
        <v>89.017120000000006</v>
      </c>
      <c r="BS2817" s="33">
        <v>90.842939999999999</v>
      </c>
      <c r="BT2817" s="33">
        <v>92.389259999999993</v>
      </c>
      <c r="BU2817" s="33">
        <v>93.428200000000004</v>
      </c>
      <c r="BV2817" s="33">
        <v>93.532139999999998</v>
      </c>
      <c r="BW2817" s="33">
        <v>92.608540000000005</v>
      </c>
      <c r="BX2817" s="33">
        <v>90.618880000000004</v>
      </c>
      <c r="BY2817" s="33">
        <v>87.630350000000007</v>
      </c>
      <c r="BZ2817" s="33">
        <v>83.689599999999999</v>
      </c>
      <c r="CA2817" s="33">
        <v>80.46284</v>
      </c>
      <c r="CB2817" s="33">
        <v>78.17783</v>
      </c>
      <c r="CC2817" s="33">
        <v>75.99418</v>
      </c>
      <c r="DC2817" s="9">
        <v>542.26199999999994</v>
      </c>
      <c r="DD2817" s="9">
        <v>0</v>
      </c>
    </row>
    <row r="2818" spans="1:108" x14ac:dyDescent="0.25">
      <c r="A2818" s="9" t="s">
        <v>42</v>
      </c>
      <c r="B2818" s="9" t="s">
        <v>30</v>
      </c>
      <c r="C2818" s="9" t="s">
        <v>15</v>
      </c>
      <c r="D2818" s="9" t="s">
        <v>41</v>
      </c>
      <c r="E2818" s="9" t="s">
        <v>38</v>
      </c>
      <c r="F2818" s="9">
        <v>2023</v>
      </c>
      <c r="G2818" s="9">
        <v>7</v>
      </c>
      <c r="H2818" s="9"/>
      <c r="BF2818" s="33">
        <v>76.929419999999993</v>
      </c>
      <c r="BG2818" s="33">
        <v>75.181619999999995</v>
      </c>
      <c r="BH2818" s="33">
        <v>73.925389999999993</v>
      </c>
      <c r="BI2818" s="33">
        <v>72.801580000000001</v>
      </c>
      <c r="BJ2818" s="33">
        <v>71.765050000000002</v>
      </c>
      <c r="BK2818" s="33">
        <v>70.764740000000003</v>
      </c>
      <c r="BL2818" s="33">
        <v>70.720770000000002</v>
      </c>
      <c r="BM2818" s="33">
        <v>73.58596</v>
      </c>
      <c r="BN2818" s="33">
        <v>77.55086</v>
      </c>
      <c r="BO2818" s="33">
        <v>81.954980000000006</v>
      </c>
      <c r="BP2818" s="33">
        <v>86.246920000000003</v>
      </c>
      <c r="BQ2818" s="33">
        <v>90.255080000000007</v>
      </c>
      <c r="BR2818" s="33">
        <v>93.238950000000003</v>
      </c>
      <c r="BS2818" s="33">
        <v>95.762289999999993</v>
      </c>
      <c r="BT2818" s="33">
        <v>97.214029999999994</v>
      </c>
      <c r="BU2818" s="33">
        <v>97.864320000000006</v>
      </c>
      <c r="BV2818" s="33">
        <v>97.696680000000001</v>
      </c>
      <c r="BW2818" s="33">
        <v>96.7791</v>
      </c>
      <c r="BX2818" s="33">
        <v>94.71172</v>
      </c>
      <c r="BY2818" s="33">
        <v>91.295500000000004</v>
      </c>
      <c r="BZ2818" s="33">
        <v>86.767160000000004</v>
      </c>
      <c r="CA2818" s="33">
        <v>83.343609999999998</v>
      </c>
      <c r="CB2818" s="33">
        <v>80.760509999999996</v>
      </c>
      <c r="CC2818" s="33">
        <v>78.853110000000001</v>
      </c>
      <c r="DC2818" s="9">
        <v>542.26199999999994</v>
      </c>
      <c r="DD2818" s="9">
        <v>0</v>
      </c>
    </row>
    <row r="2819" spans="1:108" x14ac:dyDescent="0.25">
      <c r="A2819" s="9" t="s">
        <v>42</v>
      </c>
      <c r="B2819" s="9" t="s">
        <v>30</v>
      </c>
      <c r="C2819" s="9" t="s">
        <v>15</v>
      </c>
      <c r="D2819" s="9" t="s">
        <v>41</v>
      </c>
      <c r="E2819" s="9" t="s">
        <v>38</v>
      </c>
      <c r="F2819" s="9">
        <v>2023</v>
      </c>
      <c r="G2819" s="9">
        <v>8</v>
      </c>
      <c r="H2819" s="9"/>
      <c r="BF2819" s="33">
        <v>75.177419999999998</v>
      </c>
      <c r="BG2819" s="33">
        <v>74.076210000000003</v>
      </c>
      <c r="BH2819" s="33">
        <v>72.745360000000005</v>
      </c>
      <c r="BI2819" s="33">
        <v>71.823679999999996</v>
      </c>
      <c r="BJ2819" s="33">
        <v>70.503749999999997</v>
      </c>
      <c r="BK2819" s="33">
        <v>69.673829999999995</v>
      </c>
      <c r="BL2819" s="33">
        <v>69.176699999999997</v>
      </c>
      <c r="BM2819" s="33">
        <v>71.259330000000006</v>
      </c>
      <c r="BN2819" s="33">
        <v>75.316959999999995</v>
      </c>
      <c r="BO2819" s="33">
        <v>79.643979999999999</v>
      </c>
      <c r="BP2819" s="33">
        <v>83.968509999999995</v>
      </c>
      <c r="BQ2819" s="33">
        <v>87.606440000000006</v>
      </c>
      <c r="BR2819" s="33">
        <v>90.938580000000002</v>
      </c>
      <c r="BS2819" s="33">
        <v>93.036569999999998</v>
      </c>
      <c r="BT2819" s="33">
        <v>94.247910000000005</v>
      </c>
      <c r="BU2819" s="33">
        <v>94.923630000000003</v>
      </c>
      <c r="BV2819" s="33">
        <v>94.512510000000006</v>
      </c>
      <c r="BW2819" s="33">
        <v>93.224599999999995</v>
      </c>
      <c r="BX2819" s="33">
        <v>90.707830000000001</v>
      </c>
      <c r="BY2819" s="33">
        <v>86.664670000000001</v>
      </c>
      <c r="BZ2819" s="33">
        <v>82.443100000000001</v>
      </c>
      <c r="CA2819" s="33">
        <v>79.67201</v>
      </c>
      <c r="CB2819" s="33">
        <v>77.31268</v>
      </c>
      <c r="CC2819" s="33">
        <v>75.589179999999999</v>
      </c>
      <c r="DC2819" s="9">
        <v>542.26199999999994</v>
      </c>
      <c r="DD2819" s="9">
        <v>0</v>
      </c>
    </row>
    <row r="2820" spans="1:108" x14ac:dyDescent="0.25">
      <c r="A2820" s="9" t="s">
        <v>42</v>
      </c>
      <c r="B2820" s="9" t="s">
        <v>30</v>
      </c>
      <c r="C2820" s="9" t="s">
        <v>15</v>
      </c>
      <c r="D2820" s="9" t="s">
        <v>41</v>
      </c>
      <c r="E2820" s="9" t="s">
        <v>38</v>
      </c>
      <c r="F2820" s="9">
        <v>2023</v>
      </c>
      <c r="G2820" s="9">
        <v>9</v>
      </c>
      <c r="H2820" s="9"/>
      <c r="BF2820" s="33">
        <v>71.135660000000001</v>
      </c>
      <c r="BG2820" s="33">
        <v>69.517409999999998</v>
      </c>
      <c r="BH2820" s="33">
        <v>68.222149999999999</v>
      </c>
      <c r="BI2820" s="33">
        <v>67.061130000000006</v>
      </c>
      <c r="BJ2820" s="33">
        <v>66.015259999999998</v>
      </c>
      <c r="BK2820" s="33">
        <v>65.199060000000003</v>
      </c>
      <c r="BL2820" s="33">
        <v>64.725279999999998</v>
      </c>
      <c r="BM2820" s="33">
        <v>66.211539999999999</v>
      </c>
      <c r="BN2820" s="33">
        <v>70.692909999999998</v>
      </c>
      <c r="BO2820" s="33">
        <v>76.003389999999996</v>
      </c>
      <c r="BP2820" s="33">
        <v>80.634299999999996</v>
      </c>
      <c r="BQ2820" s="33">
        <v>84.611360000000005</v>
      </c>
      <c r="BR2820" s="33">
        <v>87.843429999999998</v>
      </c>
      <c r="BS2820" s="33">
        <v>90.276679999999999</v>
      </c>
      <c r="BT2820" s="33">
        <v>91.786240000000006</v>
      </c>
      <c r="BU2820" s="33">
        <v>92.697929999999999</v>
      </c>
      <c r="BV2820" s="33">
        <v>92.729950000000002</v>
      </c>
      <c r="BW2820" s="33">
        <v>91.1738</v>
      </c>
      <c r="BX2820" s="33">
        <v>88.236270000000005</v>
      </c>
      <c r="BY2820" s="33">
        <v>83.479680000000002</v>
      </c>
      <c r="BZ2820" s="33">
        <v>79.734139999999996</v>
      </c>
      <c r="CA2820" s="33">
        <v>76.991669999999999</v>
      </c>
      <c r="CB2820" s="33">
        <v>74.871740000000003</v>
      </c>
      <c r="CC2820" s="33">
        <v>72.993880000000004</v>
      </c>
      <c r="DC2820" s="9">
        <v>542.26199999999994</v>
      </c>
      <c r="DD2820" s="9">
        <v>0</v>
      </c>
    </row>
    <row r="2821" spans="1:108" x14ac:dyDescent="0.25">
      <c r="A2821" s="9" t="s">
        <v>42</v>
      </c>
      <c r="B2821" s="9" t="s">
        <v>30</v>
      </c>
      <c r="C2821" s="9" t="s">
        <v>15</v>
      </c>
      <c r="D2821" s="9" t="s">
        <v>41</v>
      </c>
      <c r="E2821" s="9" t="s">
        <v>38</v>
      </c>
      <c r="F2821" s="9">
        <v>2023</v>
      </c>
      <c r="G2821" s="9">
        <v>10</v>
      </c>
      <c r="H2821" s="9"/>
      <c r="BF2821" s="33">
        <v>69.219210000000004</v>
      </c>
      <c r="BG2821" s="33">
        <v>67.856979999999993</v>
      </c>
      <c r="BH2821" s="33">
        <v>66.866879999999995</v>
      </c>
      <c r="BI2821" s="33">
        <v>65.888400000000004</v>
      </c>
      <c r="BJ2821" s="33">
        <v>64.708799999999997</v>
      </c>
      <c r="BK2821" s="33">
        <v>63.951210000000003</v>
      </c>
      <c r="BL2821" s="33">
        <v>63.411090000000002</v>
      </c>
      <c r="BM2821" s="33">
        <v>64.041809999999998</v>
      </c>
      <c r="BN2821" s="33">
        <v>67.951269999999994</v>
      </c>
      <c r="BO2821" s="33">
        <v>72.790390000000002</v>
      </c>
      <c r="BP2821" s="33">
        <v>77.208699999999993</v>
      </c>
      <c r="BQ2821" s="33">
        <v>81.13758</v>
      </c>
      <c r="BR2821" s="33">
        <v>84.424109999999999</v>
      </c>
      <c r="BS2821" s="33">
        <v>86.602779999999996</v>
      </c>
      <c r="BT2821" s="33">
        <v>87.784239999999997</v>
      </c>
      <c r="BU2821" s="33">
        <v>88.051559999999995</v>
      </c>
      <c r="BV2821" s="33">
        <v>87.363669999999999</v>
      </c>
      <c r="BW2821" s="33">
        <v>85.631349999999998</v>
      </c>
      <c r="BX2821" s="33">
        <v>82.298910000000006</v>
      </c>
      <c r="BY2821" s="33">
        <v>78.254829999999998</v>
      </c>
      <c r="BZ2821" s="33">
        <v>75.571569999999994</v>
      </c>
      <c r="CA2821" s="33">
        <v>73.669169999999994</v>
      </c>
      <c r="CB2821" s="33">
        <v>71.66377</v>
      </c>
      <c r="CC2821" s="33">
        <v>70.014700000000005</v>
      </c>
      <c r="DC2821" s="9">
        <v>542.26199999999994</v>
      </c>
      <c r="DD2821" s="9">
        <v>0</v>
      </c>
    </row>
    <row r="2822" spans="1:108" x14ac:dyDescent="0.25">
      <c r="A2822" s="9" t="s">
        <v>42</v>
      </c>
      <c r="B2822" s="9" t="s">
        <v>30</v>
      </c>
      <c r="C2822" s="9" t="s">
        <v>15</v>
      </c>
      <c r="D2822" s="9" t="s">
        <v>41</v>
      </c>
      <c r="E2822" s="9" t="s">
        <v>38</v>
      </c>
      <c r="F2822" s="9">
        <v>2024</v>
      </c>
      <c r="G2822" s="9">
        <v>5</v>
      </c>
      <c r="H2822" s="9"/>
      <c r="BF2822" s="33">
        <v>70.131140000000002</v>
      </c>
      <c r="BG2822" s="33">
        <v>68.586169999999996</v>
      </c>
      <c r="BH2822" s="33">
        <v>67.155919999999995</v>
      </c>
      <c r="BI2822" s="33">
        <v>65.758290000000002</v>
      </c>
      <c r="BJ2822" s="33">
        <v>64.564269999999993</v>
      </c>
      <c r="BK2822" s="33">
        <v>63.587130000000002</v>
      </c>
      <c r="BL2822" s="33">
        <v>63.79045</v>
      </c>
      <c r="BM2822" s="33">
        <v>67.134209999999996</v>
      </c>
      <c r="BN2822" s="33">
        <v>71.536959999999993</v>
      </c>
      <c r="BO2822" s="33">
        <v>75.98612</v>
      </c>
      <c r="BP2822" s="33">
        <v>79.996899999999997</v>
      </c>
      <c r="BQ2822" s="33">
        <v>83.515789999999996</v>
      </c>
      <c r="BR2822" s="33">
        <v>86.684929999999994</v>
      </c>
      <c r="BS2822" s="33">
        <v>89.093530000000001</v>
      </c>
      <c r="BT2822" s="33">
        <v>90.743700000000004</v>
      </c>
      <c r="BU2822" s="33">
        <v>91.229399999999998</v>
      </c>
      <c r="BV2822" s="33">
        <v>90.839269999999999</v>
      </c>
      <c r="BW2822" s="33">
        <v>89.296279999999996</v>
      </c>
      <c r="BX2822" s="33">
        <v>87.114069999999998</v>
      </c>
      <c r="BY2822" s="33">
        <v>83.710350000000005</v>
      </c>
      <c r="BZ2822" s="33">
        <v>79.815489999999997</v>
      </c>
      <c r="CA2822" s="33">
        <v>76.881060000000005</v>
      </c>
      <c r="CB2822" s="33">
        <v>74.56635</v>
      </c>
      <c r="CC2822" s="33">
        <v>72.621899999999997</v>
      </c>
      <c r="DC2822" s="9">
        <v>542.26199999999994</v>
      </c>
      <c r="DD2822" s="9">
        <v>0</v>
      </c>
    </row>
    <row r="2823" spans="1:108" x14ac:dyDescent="0.25">
      <c r="A2823" s="9" t="s">
        <v>42</v>
      </c>
      <c r="B2823" s="9" t="s">
        <v>30</v>
      </c>
      <c r="C2823" s="9" t="s">
        <v>15</v>
      </c>
      <c r="D2823" s="9" t="s">
        <v>41</v>
      </c>
      <c r="E2823" s="9" t="s">
        <v>38</v>
      </c>
      <c r="F2823" s="9">
        <v>2024</v>
      </c>
      <c r="G2823" s="9">
        <v>6</v>
      </c>
      <c r="H2823" s="9"/>
      <c r="BF2823" s="33">
        <v>73.008210000000005</v>
      </c>
      <c r="BG2823" s="33">
        <v>71.775440000000003</v>
      </c>
      <c r="BH2823" s="33">
        <v>70.556010000000001</v>
      </c>
      <c r="BI2823" s="33">
        <v>69.148840000000007</v>
      </c>
      <c r="BJ2823" s="33">
        <v>68.187730000000002</v>
      </c>
      <c r="BK2823" s="33">
        <v>67.193129999999996</v>
      </c>
      <c r="BL2823" s="33">
        <v>67.600499999999997</v>
      </c>
      <c r="BM2823" s="33">
        <v>70.937899999999999</v>
      </c>
      <c r="BN2823" s="33">
        <v>74.965090000000004</v>
      </c>
      <c r="BO2823" s="33">
        <v>79.286689999999993</v>
      </c>
      <c r="BP2823" s="33">
        <v>82.890569999999997</v>
      </c>
      <c r="BQ2823" s="33">
        <v>86.230109999999996</v>
      </c>
      <c r="BR2823" s="33">
        <v>89.017120000000006</v>
      </c>
      <c r="BS2823" s="33">
        <v>90.842939999999999</v>
      </c>
      <c r="BT2823" s="33">
        <v>92.389259999999993</v>
      </c>
      <c r="BU2823" s="33">
        <v>93.428200000000004</v>
      </c>
      <c r="BV2823" s="33">
        <v>93.532139999999998</v>
      </c>
      <c r="BW2823" s="33">
        <v>92.608540000000005</v>
      </c>
      <c r="BX2823" s="33">
        <v>90.618880000000004</v>
      </c>
      <c r="BY2823" s="33">
        <v>87.630350000000007</v>
      </c>
      <c r="BZ2823" s="33">
        <v>83.689599999999999</v>
      </c>
      <c r="CA2823" s="33">
        <v>80.46284</v>
      </c>
      <c r="CB2823" s="33">
        <v>78.17783</v>
      </c>
      <c r="CC2823" s="33">
        <v>75.99418</v>
      </c>
      <c r="DC2823" s="9">
        <v>542.26199999999994</v>
      </c>
      <c r="DD2823" s="9">
        <v>0</v>
      </c>
    </row>
    <row r="2824" spans="1:108" x14ac:dyDescent="0.25">
      <c r="A2824" s="9" t="s">
        <v>42</v>
      </c>
      <c r="B2824" s="9" t="s">
        <v>30</v>
      </c>
      <c r="C2824" s="9" t="s">
        <v>15</v>
      </c>
      <c r="D2824" s="9" t="s">
        <v>41</v>
      </c>
      <c r="E2824" s="9" t="s">
        <v>38</v>
      </c>
      <c r="F2824" s="9">
        <v>2024</v>
      </c>
      <c r="G2824" s="9">
        <v>7</v>
      </c>
      <c r="H2824" s="9"/>
      <c r="BF2824" s="33">
        <v>76.929419999999993</v>
      </c>
      <c r="BG2824" s="33">
        <v>75.181619999999995</v>
      </c>
      <c r="BH2824" s="33">
        <v>73.925389999999993</v>
      </c>
      <c r="BI2824" s="33">
        <v>72.801580000000001</v>
      </c>
      <c r="BJ2824" s="33">
        <v>71.765050000000002</v>
      </c>
      <c r="BK2824" s="33">
        <v>70.764740000000003</v>
      </c>
      <c r="BL2824" s="33">
        <v>70.720770000000002</v>
      </c>
      <c r="BM2824" s="33">
        <v>73.58596</v>
      </c>
      <c r="BN2824" s="33">
        <v>77.55086</v>
      </c>
      <c r="BO2824" s="33">
        <v>81.954980000000006</v>
      </c>
      <c r="BP2824" s="33">
        <v>86.246920000000003</v>
      </c>
      <c r="BQ2824" s="33">
        <v>90.255080000000007</v>
      </c>
      <c r="BR2824" s="33">
        <v>93.238950000000003</v>
      </c>
      <c r="BS2824" s="33">
        <v>95.762289999999993</v>
      </c>
      <c r="BT2824" s="33">
        <v>97.214029999999994</v>
      </c>
      <c r="BU2824" s="33">
        <v>97.864320000000006</v>
      </c>
      <c r="BV2824" s="33">
        <v>97.696680000000001</v>
      </c>
      <c r="BW2824" s="33">
        <v>96.7791</v>
      </c>
      <c r="BX2824" s="33">
        <v>94.71172</v>
      </c>
      <c r="BY2824" s="33">
        <v>91.295500000000004</v>
      </c>
      <c r="BZ2824" s="33">
        <v>86.767160000000004</v>
      </c>
      <c r="CA2824" s="33">
        <v>83.343609999999998</v>
      </c>
      <c r="CB2824" s="33">
        <v>80.760509999999996</v>
      </c>
      <c r="CC2824" s="33">
        <v>78.853110000000001</v>
      </c>
      <c r="DC2824" s="9">
        <v>542.26199999999994</v>
      </c>
      <c r="DD2824" s="9">
        <v>0</v>
      </c>
    </row>
    <row r="2825" spans="1:108" x14ac:dyDescent="0.25">
      <c r="A2825" s="9" t="s">
        <v>42</v>
      </c>
      <c r="B2825" s="9" t="s">
        <v>30</v>
      </c>
      <c r="C2825" s="9" t="s">
        <v>15</v>
      </c>
      <c r="D2825" s="9" t="s">
        <v>41</v>
      </c>
      <c r="E2825" s="9" t="s">
        <v>38</v>
      </c>
      <c r="F2825" s="9">
        <v>2024</v>
      </c>
      <c r="G2825" s="9">
        <v>8</v>
      </c>
      <c r="H2825" s="9"/>
      <c r="BF2825" s="33">
        <v>75.177419999999998</v>
      </c>
      <c r="BG2825" s="33">
        <v>74.076210000000003</v>
      </c>
      <c r="BH2825" s="33">
        <v>72.745360000000005</v>
      </c>
      <c r="BI2825" s="33">
        <v>71.823679999999996</v>
      </c>
      <c r="BJ2825" s="33">
        <v>70.503749999999997</v>
      </c>
      <c r="BK2825" s="33">
        <v>69.673829999999995</v>
      </c>
      <c r="BL2825" s="33">
        <v>69.176699999999997</v>
      </c>
      <c r="BM2825" s="33">
        <v>71.259330000000006</v>
      </c>
      <c r="BN2825" s="33">
        <v>75.316959999999995</v>
      </c>
      <c r="BO2825" s="33">
        <v>79.643979999999999</v>
      </c>
      <c r="BP2825" s="33">
        <v>83.968509999999995</v>
      </c>
      <c r="BQ2825" s="33">
        <v>87.606440000000006</v>
      </c>
      <c r="BR2825" s="33">
        <v>90.938580000000002</v>
      </c>
      <c r="BS2825" s="33">
        <v>93.036569999999998</v>
      </c>
      <c r="BT2825" s="33">
        <v>94.247910000000005</v>
      </c>
      <c r="BU2825" s="33">
        <v>94.923630000000003</v>
      </c>
      <c r="BV2825" s="33">
        <v>94.512510000000006</v>
      </c>
      <c r="BW2825" s="33">
        <v>93.224599999999995</v>
      </c>
      <c r="BX2825" s="33">
        <v>90.707830000000001</v>
      </c>
      <c r="BY2825" s="33">
        <v>86.664670000000001</v>
      </c>
      <c r="BZ2825" s="33">
        <v>82.443100000000001</v>
      </c>
      <c r="CA2825" s="33">
        <v>79.67201</v>
      </c>
      <c r="CB2825" s="33">
        <v>77.31268</v>
      </c>
      <c r="CC2825" s="33">
        <v>75.589179999999999</v>
      </c>
      <c r="DC2825" s="9">
        <v>542.26199999999994</v>
      </c>
      <c r="DD2825" s="9">
        <v>0</v>
      </c>
    </row>
    <row r="2826" spans="1:108" x14ac:dyDescent="0.25">
      <c r="A2826" s="9" t="s">
        <v>42</v>
      </c>
      <c r="B2826" s="9" t="s">
        <v>30</v>
      </c>
      <c r="C2826" s="9" t="s">
        <v>15</v>
      </c>
      <c r="D2826" s="9" t="s">
        <v>41</v>
      </c>
      <c r="E2826" s="9" t="s">
        <v>38</v>
      </c>
      <c r="F2826" s="9">
        <v>2024</v>
      </c>
      <c r="G2826" s="9">
        <v>9</v>
      </c>
      <c r="H2826" s="9"/>
      <c r="BF2826" s="33">
        <v>71.135660000000001</v>
      </c>
      <c r="BG2826" s="33">
        <v>69.517409999999998</v>
      </c>
      <c r="BH2826" s="33">
        <v>68.222149999999999</v>
      </c>
      <c r="BI2826" s="33">
        <v>67.061130000000006</v>
      </c>
      <c r="BJ2826" s="33">
        <v>66.015259999999998</v>
      </c>
      <c r="BK2826" s="33">
        <v>65.199060000000003</v>
      </c>
      <c r="BL2826" s="33">
        <v>64.725279999999998</v>
      </c>
      <c r="BM2826" s="33">
        <v>66.211539999999999</v>
      </c>
      <c r="BN2826" s="33">
        <v>70.692909999999998</v>
      </c>
      <c r="BO2826" s="33">
        <v>76.003389999999996</v>
      </c>
      <c r="BP2826" s="33">
        <v>80.634299999999996</v>
      </c>
      <c r="BQ2826" s="33">
        <v>84.611360000000005</v>
      </c>
      <c r="BR2826" s="33">
        <v>87.843429999999998</v>
      </c>
      <c r="BS2826" s="33">
        <v>90.276679999999999</v>
      </c>
      <c r="BT2826" s="33">
        <v>91.786240000000006</v>
      </c>
      <c r="BU2826" s="33">
        <v>92.697929999999999</v>
      </c>
      <c r="BV2826" s="33">
        <v>92.729950000000002</v>
      </c>
      <c r="BW2826" s="33">
        <v>91.1738</v>
      </c>
      <c r="BX2826" s="33">
        <v>88.236270000000005</v>
      </c>
      <c r="BY2826" s="33">
        <v>83.479680000000002</v>
      </c>
      <c r="BZ2826" s="33">
        <v>79.734139999999996</v>
      </c>
      <c r="CA2826" s="33">
        <v>76.991669999999999</v>
      </c>
      <c r="CB2826" s="33">
        <v>74.871740000000003</v>
      </c>
      <c r="CC2826" s="33">
        <v>72.993880000000004</v>
      </c>
      <c r="DC2826" s="9">
        <v>542.26199999999994</v>
      </c>
      <c r="DD2826" s="9">
        <v>0</v>
      </c>
    </row>
    <row r="2827" spans="1:108" x14ac:dyDescent="0.25">
      <c r="A2827" s="9" t="s">
        <v>42</v>
      </c>
      <c r="B2827" s="9" t="s">
        <v>30</v>
      </c>
      <c r="C2827" s="9" t="s">
        <v>15</v>
      </c>
      <c r="D2827" s="9" t="s">
        <v>41</v>
      </c>
      <c r="E2827" s="9" t="s">
        <v>38</v>
      </c>
      <c r="F2827" s="9">
        <v>2024</v>
      </c>
      <c r="G2827" s="9">
        <v>10</v>
      </c>
      <c r="H2827" s="9"/>
      <c r="BF2827" s="33">
        <v>69.219210000000004</v>
      </c>
      <c r="BG2827" s="33">
        <v>67.856979999999993</v>
      </c>
      <c r="BH2827" s="33">
        <v>66.866879999999995</v>
      </c>
      <c r="BI2827" s="33">
        <v>65.888400000000004</v>
      </c>
      <c r="BJ2827" s="33">
        <v>64.708799999999997</v>
      </c>
      <c r="BK2827" s="33">
        <v>63.951210000000003</v>
      </c>
      <c r="BL2827" s="33">
        <v>63.411090000000002</v>
      </c>
      <c r="BM2827" s="33">
        <v>64.041809999999998</v>
      </c>
      <c r="BN2827" s="33">
        <v>67.951269999999994</v>
      </c>
      <c r="BO2827" s="33">
        <v>72.790390000000002</v>
      </c>
      <c r="BP2827" s="33">
        <v>77.208699999999993</v>
      </c>
      <c r="BQ2827" s="33">
        <v>81.13758</v>
      </c>
      <c r="BR2827" s="33">
        <v>84.424109999999999</v>
      </c>
      <c r="BS2827" s="33">
        <v>86.602779999999996</v>
      </c>
      <c r="BT2827" s="33">
        <v>87.784239999999997</v>
      </c>
      <c r="BU2827" s="33">
        <v>88.051559999999995</v>
      </c>
      <c r="BV2827" s="33">
        <v>87.363669999999999</v>
      </c>
      <c r="BW2827" s="33">
        <v>85.631349999999998</v>
      </c>
      <c r="BX2827" s="33">
        <v>82.298910000000006</v>
      </c>
      <c r="BY2827" s="33">
        <v>78.254829999999998</v>
      </c>
      <c r="BZ2827" s="33">
        <v>75.571569999999994</v>
      </c>
      <c r="CA2827" s="33">
        <v>73.669169999999994</v>
      </c>
      <c r="CB2827" s="33">
        <v>71.66377</v>
      </c>
      <c r="CC2827" s="33">
        <v>70.014700000000005</v>
      </c>
      <c r="DC2827" s="9">
        <v>542.26199999999994</v>
      </c>
      <c r="DD2827" s="9">
        <v>0</v>
      </c>
    </row>
    <row r="2828" spans="1:108" x14ac:dyDescent="0.25">
      <c r="A2828" s="9" t="s">
        <v>42</v>
      </c>
      <c r="B2828" s="9" t="s">
        <v>30</v>
      </c>
      <c r="C2828" s="9" t="s">
        <v>15</v>
      </c>
      <c r="D2828" s="9" t="s">
        <v>41</v>
      </c>
      <c r="E2828" s="9" t="s">
        <v>38</v>
      </c>
      <c r="F2828" s="9">
        <v>2025</v>
      </c>
      <c r="G2828" s="9">
        <v>5</v>
      </c>
      <c r="H2828" s="9"/>
      <c r="BF2828" s="33">
        <v>70.131140000000002</v>
      </c>
      <c r="BG2828" s="33">
        <v>68.586169999999996</v>
      </c>
      <c r="BH2828" s="33">
        <v>67.155919999999995</v>
      </c>
      <c r="BI2828" s="33">
        <v>65.758290000000002</v>
      </c>
      <c r="BJ2828" s="33">
        <v>64.564269999999993</v>
      </c>
      <c r="BK2828" s="33">
        <v>63.587130000000002</v>
      </c>
      <c r="BL2828" s="33">
        <v>63.79045</v>
      </c>
      <c r="BM2828" s="33">
        <v>67.134209999999996</v>
      </c>
      <c r="BN2828" s="33">
        <v>71.536959999999993</v>
      </c>
      <c r="BO2828" s="33">
        <v>75.98612</v>
      </c>
      <c r="BP2828" s="33">
        <v>79.996899999999997</v>
      </c>
      <c r="BQ2828" s="33">
        <v>83.515789999999996</v>
      </c>
      <c r="BR2828" s="33">
        <v>86.684929999999994</v>
      </c>
      <c r="BS2828" s="33">
        <v>89.093530000000001</v>
      </c>
      <c r="BT2828" s="33">
        <v>90.743700000000004</v>
      </c>
      <c r="BU2828" s="33">
        <v>91.229399999999998</v>
      </c>
      <c r="BV2828" s="33">
        <v>90.839269999999999</v>
      </c>
      <c r="BW2828" s="33">
        <v>89.296279999999996</v>
      </c>
      <c r="BX2828" s="33">
        <v>87.114069999999998</v>
      </c>
      <c r="BY2828" s="33">
        <v>83.710350000000005</v>
      </c>
      <c r="BZ2828" s="33">
        <v>79.815489999999997</v>
      </c>
      <c r="CA2828" s="33">
        <v>76.881060000000005</v>
      </c>
      <c r="CB2828" s="33">
        <v>74.56635</v>
      </c>
      <c r="CC2828" s="33">
        <v>72.621899999999997</v>
      </c>
      <c r="DC2828" s="9">
        <v>542.26199999999994</v>
      </c>
      <c r="DD2828" s="9">
        <v>0</v>
      </c>
    </row>
    <row r="2829" spans="1:108" x14ac:dyDescent="0.25">
      <c r="A2829" s="9" t="s">
        <v>42</v>
      </c>
      <c r="B2829" s="9" t="s">
        <v>30</v>
      </c>
      <c r="C2829" s="9" t="s">
        <v>15</v>
      </c>
      <c r="D2829" s="9" t="s">
        <v>41</v>
      </c>
      <c r="E2829" s="9" t="s">
        <v>38</v>
      </c>
      <c r="F2829" s="9">
        <v>2025</v>
      </c>
      <c r="G2829" s="9">
        <v>6</v>
      </c>
      <c r="H2829" s="9"/>
      <c r="BF2829" s="33">
        <v>73.008210000000005</v>
      </c>
      <c r="BG2829" s="33">
        <v>71.775440000000003</v>
      </c>
      <c r="BH2829" s="33">
        <v>70.556010000000001</v>
      </c>
      <c r="BI2829" s="33">
        <v>69.148840000000007</v>
      </c>
      <c r="BJ2829" s="33">
        <v>68.187730000000002</v>
      </c>
      <c r="BK2829" s="33">
        <v>67.193129999999996</v>
      </c>
      <c r="BL2829" s="33">
        <v>67.600499999999997</v>
      </c>
      <c r="BM2829" s="33">
        <v>70.937899999999999</v>
      </c>
      <c r="BN2829" s="33">
        <v>74.965090000000004</v>
      </c>
      <c r="BO2829" s="33">
        <v>79.286689999999993</v>
      </c>
      <c r="BP2829" s="33">
        <v>82.890569999999997</v>
      </c>
      <c r="BQ2829" s="33">
        <v>86.230109999999996</v>
      </c>
      <c r="BR2829" s="33">
        <v>89.017120000000006</v>
      </c>
      <c r="BS2829" s="33">
        <v>90.842939999999999</v>
      </c>
      <c r="BT2829" s="33">
        <v>92.389259999999993</v>
      </c>
      <c r="BU2829" s="33">
        <v>93.428200000000004</v>
      </c>
      <c r="BV2829" s="33">
        <v>93.532139999999998</v>
      </c>
      <c r="BW2829" s="33">
        <v>92.608540000000005</v>
      </c>
      <c r="BX2829" s="33">
        <v>90.618880000000004</v>
      </c>
      <c r="BY2829" s="33">
        <v>87.630350000000007</v>
      </c>
      <c r="BZ2829" s="33">
        <v>83.689599999999999</v>
      </c>
      <c r="CA2829" s="33">
        <v>80.46284</v>
      </c>
      <c r="CB2829" s="33">
        <v>78.17783</v>
      </c>
      <c r="CC2829" s="33">
        <v>75.99418</v>
      </c>
      <c r="DC2829" s="9">
        <v>542.26199999999994</v>
      </c>
      <c r="DD2829" s="9">
        <v>0</v>
      </c>
    </row>
    <row r="2830" spans="1:108" x14ac:dyDescent="0.25">
      <c r="A2830" s="9" t="s">
        <v>42</v>
      </c>
      <c r="B2830" s="9" t="s">
        <v>30</v>
      </c>
      <c r="C2830" s="9" t="s">
        <v>15</v>
      </c>
      <c r="D2830" s="9" t="s">
        <v>41</v>
      </c>
      <c r="E2830" s="9" t="s">
        <v>38</v>
      </c>
      <c r="F2830" s="9">
        <v>2025</v>
      </c>
      <c r="G2830" s="9">
        <v>7</v>
      </c>
      <c r="H2830" s="9"/>
      <c r="BF2830" s="33">
        <v>76.929419999999993</v>
      </c>
      <c r="BG2830" s="33">
        <v>75.181619999999995</v>
      </c>
      <c r="BH2830" s="33">
        <v>73.925389999999993</v>
      </c>
      <c r="BI2830" s="33">
        <v>72.801580000000001</v>
      </c>
      <c r="BJ2830" s="33">
        <v>71.765050000000002</v>
      </c>
      <c r="BK2830" s="33">
        <v>70.764740000000003</v>
      </c>
      <c r="BL2830" s="33">
        <v>70.720770000000002</v>
      </c>
      <c r="BM2830" s="33">
        <v>73.58596</v>
      </c>
      <c r="BN2830" s="33">
        <v>77.55086</v>
      </c>
      <c r="BO2830" s="33">
        <v>81.954980000000006</v>
      </c>
      <c r="BP2830" s="33">
        <v>86.246920000000003</v>
      </c>
      <c r="BQ2830" s="33">
        <v>90.255080000000007</v>
      </c>
      <c r="BR2830" s="33">
        <v>93.238950000000003</v>
      </c>
      <c r="BS2830" s="33">
        <v>95.762289999999993</v>
      </c>
      <c r="BT2830" s="33">
        <v>97.214029999999994</v>
      </c>
      <c r="BU2830" s="33">
        <v>97.864320000000006</v>
      </c>
      <c r="BV2830" s="33">
        <v>97.696680000000001</v>
      </c>
      <c r="BW2830" s="33">
        <v>96.7791</v>
      </c>
      <c r="BX2830" s="33">
        <v>94.71172</v>
      </c>
      <c r="BY2830" s="33">
        <v>91.295500000000004</v>
      </c>
      <c r="BZ2830" s="33">
        <v>86.767160000000004</v>
      </c>
      <c r="CA2830" s="33">
        <v>83.343609999999998</v>
      </c>
      <c r="CB2830" s="33">
        <v>80.760509999999996</v>
      </c>
      <c r="CC2830" s="33">
        <v>78.853110000000001</v>
      </c>
      <c r="DC2830" s="9">
        <v>542.26199999999994</v>
      </c>
      <c r="DD2830" s="9">
        <v>0</v>
      </c>
    </row>
    <row r="2831" spans="1:108" x14ac:dyDescent="0.25">
      <c r="A2831" s="9" t="s">
        <v>42</v>
      </c>
      <c r="B2831" s="9" t="s">
        <v>30</v>
      </c>
      <c r="C2831" s="9" t="s">
        <v>15</v>
      </c>
      <c r="D2831" s="9" t="s">
        <v>41</v>
      </c>
      <c r="E2831" s="9" t="s">
        <v>38</v>
      </c>
      <c r="F2831" s="9">
        <v>2025</v>
      </c>
      <c r="G2831" s="9">
        <v>8</v>
      </c>
      <c r="H2831" s="9"/>
      <c r="BF2831" s="33">
        <v>75.177419999999998</v>
      </c>
      <c r="BG2831" s="33">
        <v>74.076210000000003</v>
      </c>
      <c r="BH2831" s="33">
        <v>72.745360000000005</v>
      </c>
      <c r="BI2831" s="33">
        <v>71.823679999999996</v>
      </c>
      <c r="BJ2831" s="33">
        <v>70.503749999999997</v>
      </c>
      <c r="BK2831" s="33">
        <v>69.673829999999995</v>
      </c>
      <c r="BL2831" s="33">
        <v>69.176699999999997</v>
      </c>
      <c r="BM2831" s="33">
        <v>71.259330000000006</v>
      </c>
      <c r="BN2831" s="33">
        <v>75.316959999999995</v>
      </c>
      <c r="BO2831" s="33">
        <v>79.643979999999999</v>
      </c>
      <c r="BP2831" s="33">
        <v>83.968509999999995</v>
      </c>
      <c r="BQ2831" s="33">
        <v>87.606440000000006</v>
      </c>
      <c r="BR2831" s="33">
        <v>90.938580000000002</v>
      </c>
      <c r="BS2831" s="33">
        <v>93.036569999999998</v>
      </c>
      <c r="BT2831" s="33">
        <v>94.247910000000005</v>
      </c>
      <c r="BU2831" s="33">
        <v>94.923630000000003</v>
      </c>
      <c r="BV2831" s="33">
        <v>94.512510000000006</v>
      </c>
      <c r="BW2831" s="33">
        <v>93.224599999999995</v>
      </c>
      <c r="BX2831" s="33">
        <v>90.707830000000001</v>
      </c>
      <c r="BY2831" s="33">
        <v>86.664670000000001</v>
      </c>
      <c r="BZ2831" s="33">
        <v>82.443100000000001</v>
      </c>
      <c r="CA2831" s="33">
        <v>79.67201</v>
      </c>
      <c r="CB2831" s="33">
        <v>77.31268</v>
      </c>
      <c r="CC2831" s="33">
        <v>75.589179999999999</v>
      </c>
      <c r="DC2831" s="9">
        <v>542.26199999999994</v>
      </c>
      <c r="DD2831" s="9">
        <v>0</v>
      </c>
    </row>
    <row r="2832" spans="1:108" x14ac:dyDescent="0.25">
      <c r="A2832" s="9" t="s">
        <v>42</v>
      </c>
      <c r="B2832" s="9" t="s">
        <v>30</v>
      </c>
      <c r="C2832" s="9" t="s">
        <v>15</v>
      </c>
      <c r="D2832" s="9" t="s">
        <v>41</v>
      </c>
      <c r="E2832" s="9" t="s">
        <v>38</v>
      </c>
      <c r="F2832" s="9">
        <v>2025</v>
      </c>
      <c r="G2832" s="9">
        <v>9</v>
      </c>
      <c r="H2832" s="9"/>
      <c r="BF2832" s="33">
        <v>71.135660000000001</v>
      </c>
      <c r="BG2832" s="33">
        <v>69.517409999999998</v>
      </c>
      <c r="BH2832" s="33">
        <v>68.222149999999999</v>
      </c>
      <c r="BI2832" s="33">
        <v>67.061130000000006</v>
      </c>
      <c r="BJ2832" s="33">
        <v>66.015259999999998</v>
      </c>
      <c r="BK2832" s="33">
        <v>65.199060000000003</v>
      </c>
      <c r="BL2832" s="33">
        <v>64.725279999999998</v>
      </c>
      <c r="BM2832" s="33">
        <v>66.211539999999999</v>
      </c>
      <c r="BN2832" s="33">
        <v>70.692909999999998</v>
      </c>
      <c r="BO2832" s="33">
        <v>76.003389999999996</v>
      </c>
      <c r="BP2832" s="33">
        <v>80.634299999999996</v>
      </c>
      <c r="BQ2832" s="33">
        <v>84.611360000000005</v>
      </c>
      <c r="BR2832" s="33">
        <v>87.843429999999998</v>
      </c>
      <c r="BS2832" s="33">
        <v>90.276679999999999</v>
      </c>
      <c r="BT2832" s="33">
        <v>91.786240000000006</v>
      </c>
      <c r="BU2832" s="33">
        <v>92.697929999999999</v>
      </c>
      <c r="BV2832" s="33">
        <v>92.729950000000002</v>
      </c>
      <c r="BW2832" s="33">
        <v>91.1738</v>
      </c>
      <c r="BX2832" s="33">
        <v>88.236270000000005</v>
      </c>
      <c r="BY2832" s="33">
        <v>83.479680000000002</v>
      </c>
      <c r="BZ2832" s="33">
        <v>79.734139999999996</v>
      </c>
      <c r="CA2832" s="33">
        <v>76.991669999999999</v>
      </c>
      <c r="CB2832" s="33">
        <v>74.871740000000003</v>
      </c>
      <c r="CC2832" s="33">
        <v>72.993880000000004</v>
      </c>
      <c r="DC2832" s="9">
        <v>542.26199999999994</v>
      </c>
      <c r="DD2832" s="9">
        <v>0</v>
      </c>
    </row>
    <row r="2833" spans="1:108" x14ac:dyDescent="0.25">
      <c r="A2833" s="9" t="s">
        <v>42</v>
      </c>
      <c r="B2833" s="9" t="s">
        <v>30</v>
      </c>
      <c r="C2833" s="9" t="s">
        <v>15</v>
      </c>
      <c r="D2833" s="9" t="s">
        <v>41</v>
      </c>
      <c r="E2833" s="9" t="s">
        <v>38</v>
      </c>
      <c r="F2833" s="9">
        <v>2025</v>
      </c>
      <c r="G2833" s="9">
        <v>10</v>
      </c>
      <c r="H2833" s="9"/>
      <c r="BF2833" s="33">
        <v>69.219210000000004</v>
      </c>
      <c r="BG2833" s="33">
        <v>67.856979999999993</v>
      </c>
      <c r="BH2833" s="33">
        <v>66.866879999999995</v>
      </c>
      <c r="BI2833" s="33">
        <v>65.888400000000004</v>
      </c>
      <c r="BJ2833" s="33">
        <v>64.708799999999997</v>
      </c>
      <c r="BK2833" s="33">
        <v>63.951210000000003</v>
      </c>
      <c r="BL2833" s="33">
        <v>63.411090000000002</v>
      </c>
      <c r="BM2833" s="33">
        <v>64.041809999999998</v>
      </c>
      <c r="BN2833" s="33">
        <v>67.951269999999994</v>
      </c>
      <c r="BO2833" s="33">
        <v>72.790390000000002</v>
      </c>
      <c r="BP2833" s="33">
        <v>77.208699999999993</v>
      </c>
      <c r="BQ2833" s="33">
        <v>81.13758</v>
      </c>
      <c r="BR2833" s="33">
        <v>84.424109999999999</v>
      </c>
      <c r="BS2833" s="33">
        <v>86.602779999999996</v>
      </c>
      <c r="BT2833" s="33">
        <v>87.784239999999997</v>
      </c>
      <c r="BU2833" s="33">
        <v>88.051559999999995</v>
      </c>
      <c r="BV2833" s="33">
        <v>87.363669999999999</v>
      </c>
      <c r="BW2833" s="33">
        <v>85.631349999999998</v>
      </c>
      <c r="BX2833" s="33">
        <v>82.298910000000006</v>
      </c>
      <c r="BY2833" s="33">
        <v>78.254829999999998</v>
      </c>
      <c r="BZ2833" s="33">
        <v>75.571569999999994</v>
      </c>
      <c r="CA2833" s="33">
        <v>73.669169999999994</v>
      </c>
      <c r="CB2833" s="33">
        <v>71.66377</v>
      </c>
      <c r="CC2833" s="33">
        <v>70.014700000000005</v>
      </c>
      <c r="DC2833" s="9">
        <v>542.26199999999994</v>
      </c>
      <c r="DD2833" s="9">
        <v>0</v>
      </c>
    </row>
    <row r="2834" spans="1:108" x14ac:dyDescent="0.25">
      <c r="A2834" s="9" t="s">
        <v>42</v>
      </c>
      <c r="B2834" s="9" t="s">
        <v>30</v>
      </c>
      <c r="C2834" s="9" t="s">
        <v>15</v>
      </c>
      <c r="D2834" s="9" t="s">
        <v>41</v>
      </c>
      <c r="E2834" s="9" t="s">
        <v>38</v>
      </c>
      <c r="F2834" s="9">
        <v>2026</v>
      </c>
      <c r="G2834" s="9">
        <v>5</v>
      </c>
      <c r="H2834" s="9"/>
      <c r="BF2834" s="33">
        <v>70.131140000000002</v>
      </c>
      <c r="BG2834" s="33">
        <v>68.586169999999996</v>
      </c>
      <c r="BH2834" s="33">
        <v>67.155919999999995</v>
      </c>
      <c r="BI2834" s="33">
        <v>65.758290000000002</v>
      </c>
      <c r="BJ2834" s="33">
        <v>64.564269999999993</v>
      </c>
      <c r="BK2834" s="33">
        <v>63.587130000000002</v>
      </c>
      <c r="BL2834" s="33">
        <v>63.79045</v>
      </c>
      <c r="BM2834" s="33">
        <v>67.134209999999996</v>
      </c>
      <c r="BN2834" s="33">
        <v>71.536959999999993</v>
      </c>
      <c r="BO2834" s="33">
        <v>75.98612</v>
      </c>
      <c r="BP2834" s="33">
        <v>79.996899999999997</v>
      </c>
      <c r="BQ2834" s="33">
        <v>83.515789999999996</v>
      </c>
      <c r="BR2834" s="33">
        <v>86.684929999999994</v>
      </c>
      <c r="BS2834" s="33">
        <v>89.093530000000001</v>
      </c>
      <c r="BT2834" s="33">
        <v>90.743700000000004</v>
      </c>
      <c r="BU2834" s="33">
        <v>91.229399999999998</v>
      </c>
      <c r="BV2834" s="33">
        <v>90.839269999999999</v>
      </c>
      <c r="BW2834" s="33">
        <v>89.296279999999996</v>
      </c>
      <c r="BX2834" s="33">
        <v>87.114069999999998</v>
      </c>
      <c r="BY2834" s="33">
        <v>83.710350000000005</v>
      </c>
      <c r="BZ2834" s="33">
        <v>79.815489999999997</v>
      </c>
      <c r="CA2834" s="33">
        <v>76.881060000000005</v>
      </c>
      <c r="CB2834" s="33">
        <v>74.56635</v>
      </c>
      <c r="CC2834" s="33">
        <v>72.621899999999997</v>
      </c>
      <c r="DC2834" s="9">
        <v>542.26199999999994</v>
      </c>
      <c r="DD2834" s="9">
        <v>0</v>
      </c>
    </row>
    <row r="2835" spans="1:108" x14ac:dyDescent="0.25">
      <c r="A2835" s="9" t="s">
        <v>42</v>
      </c>
      <c r="B2835" s="9" t="s">
        <v>30</v>
      </c>
      <c r="C2835" s="9" t="s">
        <v>15</v>
      </c>
      <c r="D2835" s="9" t="s">
        <v>41</v>
      </c>
      <c r="E2835" s="9" t="s">
        <v>38</v>
      </c>
      <c r="F2835" s="9">
        <v>2026</v>
      </c>
      <c r="G2835" s="9">
        <v>6</v>
      </c>
      <c r="H2835" s="9"/>
      <c r="BF2835" s="33">
        <v>73.008210000000005</v>
      </c>
      <c r="BG2835" s="33">
        <v>71.775440000000003</v>
      </c>
      <c r="BH2835" s="33">
        <v>70.556010000000001</v>
      </c>
      <c r="BI2835" s="33">
        <v>69.148840000000007</v>
      </c>
      <c r="BJ2835" s="33">
        <v>68.187730000000002</v>
      </c>
      <c r="BK2835" s="33">
        <v>67.193129999999996</v>
      </c>
      <c r="BL2835" s="33">
        <v>67.600499999999997</v>
      </c>
      <c r="BM2835" s="33">
        <v>70.937899999999999</v>
      </c>
      <c r="BN2835" s="33">
        <v>74.965090000000004</v>
      </c>
      <c r="BO2835" s="33">
        <v>79.286689999999993</v>
      </c>
      <c r="BP2835" s="33">
        <v>82.890569999999997</v>
      </c>
      <c r="BQ2835" s="33">
        <v>86.230109999999996</v>
      </c>
      <c r="BR2835" s="33">
        <v>89.017120000000006</v>
      </c>
      <c r="BS2835" s="33">
        <v>90.842939999999999</v>
      </c>
      <c r="BT2835" s="33">
        <v>92.389259999999993</v>
      </c>
      <c r="BU2835" s="33">
        <v>93.428200000000004</v>
      </c>
      <c r="BV2835" s="33">
        <v>93.532139999999998</v>
      </c>
      <c r="BW2835" s="33">
        <v>92.608540000000005</v>
      </c>
      <c r="BX2835" s="33">
        <v>90.618880000000004</v>
      </c>
      <c r="BY2835" s="33">
        <v>87.630350000000007</v>
      </c>
      <c r="BZ2835" s="33">
        <v>83.689599999999999</v>
      </c>
      <c r="CA2835" s="33">
        <v>80.46284</v>
      </c>
      <c r="CB2835" s="33">
        <v>78.17783</v>
      </c>
      <c r="CC2835" s="33">
        <v>75.99418</v>
      </c>
      <c r="DC2835" s="9">
        <v>542.26199999999994</v>
      </c>
      <c r="DD2835" s="9">
        <v>0</v>
      </c>
    </row>
    <row r="2836" spans="1:108" x14ac:dyDescent="0.25">
      <c r="A2836" s="9" t="s">
        <v>42</v>
      </c>
      <c r="B2836" s="9" t="s">
        <v>30</v>
      </c>
      <c r="C2836" s="9" t="s">
        <v>15</v>
      </c>
      <c r="D2836" s="9" t="s">
        <v>41</v>
      </c>
      <c r="E2836" s="9" t="s">
        <v>38</v>
      </c>
      <c r="F2836" s="9">
        <v>2026</v>
      </c>
      <c r="G2836" s="9">
        <v>7</v>
      </c>
      <c r="H2836" s="9"/>
      <c r="BF2836" s="33">
        <v>76.929419999999993</v>
      </c>
      <c r="BG2836" s="33">
        <v>75.181619999999995</v>
      </c>
      <c r="BH2836" s="33">
        <v>73.925389999999993</v>
      </c>
      <c r="BI2836" s="33">
        <v>72.801580000000001</v>
      </c>
      <c r="BJ2836" s="33">
        <v>71.765050000000002</v>
      </c>
      <c r="BK2836" s="33">
        <v>70.764740000000003</v>
      </c>
      <c r="BL2836" s="33">
        <v>70.720770000000002</v>
      </c>
      <c r="BM2836" s="33">
        <v>73.58596</v>
      </c>
      <c r="BN2836" s="33">
        <v>77.55086</v>
      </c>
      <c r="BO2836" s="33">
        <v>81.954980000000006</v>
      </c>
      <c r="BP2836" s="33">
        <v>86.246920000000003</v>
      </c>
      <c r="BQ2836" s="33">
        <v>90.255080000000007</v>
      </c>
      <c r="BR2836" s="33">
        <v>93.238950000000003</v>
      </c>
      <c r="BS2836" s="33">
        <v>95.762289999999993</v>
      </c>
      <c r="BT2836" s="33">
        <v>97.214029999999994</v>
      </c>
      <c r="BU2836" s="33">
        <v>97.864320000000006</v>
      </c>
      <c r="BV2836" s="33">
        <v>97.696680000000001</v>
      </c>
      <c r="BW2836" s="33">
        <v>96.7791</v>
      </c>
      <c r="BX2836" s="33">
        <v>94.71172</v>
      </c>
      <c r="BY2836" s="33">
        <v>91.295500000000004</v>
      </c>
      <c r="BZ2836" s="33">
        <v>86.767160000000004</v>
      </c>
      <c r="CA2836" s="33">
        <v>83.343609999999998</v>
      </c>
      <c r="CB2836" s="33">
        <v>80.760509999999996</v>
      </c>
      <c r="CC2836" s="33">
        <v>78.853110000000001</v>
      </c>
      <c r="DC2836" s="9">
        <v>542.26199999999994</v>
      </c>
      <c r="DD2836" s="9">
        <v>0</v>
      </c>
    </row>
    <row r="2837" spans="1:108" x14ac:dyDescent="0.25">
      <c r="A2837" s="9" t="s">
        <v>42</v>
      </c>
      <c r="B2837" s="9" t="s">
        <v>30</v>
      </c>
      <c r="C2837" s="9" t="s">
        <v>15</v>
      </c>
      <c r="D2837" s="9" t="s">
        <v>41</v>
      </c>
      <c r="E2837" s="9" t="s">
        <v>38</v>
      </c>
      <c r="F2837" s="9">
        <v>2026</v>
      </c>
      <c r="G2837" s="9">
        <v>8</v>
      </c>
      <c r="H2837" s="9"/>
      <c r="BF2837" s="33">
        <v>75.177419999999998</v>
      </c>
      <c r="BG2837" s="33">
        <v>74.076210000000003</v>
      </c>
      <c r="BH2837" s="33">
        <v>72.745360000000005</v>
      </c>
      <c r="BI2837" s="33">
        <v>71.823679999999996</v>
      </c>
      <c r="BJ2837" s="33">
        <v>70.503749999999997</v>
      </c>
      <c r="BK2837" s="33">
        <v>69.673829999999995</v>
      </c>
      <c r="BL2837" s="33">
        <v>69.176699999999997</v>
      </c>
      <c r="BM2837" s="33">
        <v>71.259330000000006</v>
      </c>
      <c r="BN2837" s="33">
        <v>75.316959999999995</v>
      </c>
      <c r="BO2837" s="33">
        <v>79.643979999999999</v>
      </c>
      <c r="BP2837" s="33">
        <v>83.968509999999995</v>
      </c>
      <c r="BQ2837" s="33">
        <v>87.606440000000006</v>
      </c>
      <c r="BR2837" s="33">
        <v>90.938580000000002</v>
      </c>
      <c r="BS2837" s="33">
        <v>93.036569999999998</v>
      </c>
      <c r="BT2837" s="33">
        <v>94.247910000000005</v>
      </c>
      <c r="BU2837" s="33">
        <v>94.923630000000003</v>
      </c>
      <c r="BV2837" s="33">
        <v>94.512510000000006</v>
      </c>
      <c r="BW2837" s="33">
        <v>93.224599999999995</v>
      </c>
      <c r="BX2837" s="33">
        <v>90.707830000000001</v>
      </c>
      <c r="BY2837" s="33">
        <v>86.664670000000001</v>
      </c>
      <c r="BZ2837" s="33">
        <v>82.443100000000001</v>
      </c>
      <c r="CA2837" s="33">
        <v>79.67201</v>
      </c>
      <c r="CB2837" s="33">
        <v>77.31268</v>
      </c>
      <c r="CC2837" s="33">
        <v>75.589179999999999</v>
      </c>
      <c r="DC2837" s="9">
        <v>542.26199999999994</v>
      </c>
      <c r="DD2837" s="9">
        <v>0</v>
      </c>
    </row>
    <row r="2838" spans="1:108" x14ac:dyDescent="0.25">
      <c r="A2838" s="9" t="s">
        <v>42</v>
      </c>
      <c r="B2838" s="9" t="s">
        <v>30</v>
      </c>
      <c r="C2838" s="9" t="s">
        <v>15</v>
      </c>
      <c r="D2838" s="9" t="s">
        <v>41</v>
      </c>
      <c r="E2838" s="9" t="s">
        <v>38</v>
      </c>
      <c r="F2838" s="9">
        <v>2026</v>
      </c>
      <c r="G2838" s="9">
        <v>9</v>
      </c>
      <c r="H2838" s="9"/>
      <c r="BF2838" s="33">
        <v>71.135660000000001</v>
      </c>
      <c r="BG2838" s="33">
        <v>69.517409999999998</v>
      </c>
      <c r="BH2838" s="33">
        <v>68.222149999999999</v>
      </c>
      <c r="BI2838" s="33">
        <v>67.061130000000006</v>
      </c>
      <c r="BJ2838" s="33">
        <v>66.015259999999998</v>
      </c>
      <c r="BK2838" s="33">
        <v>65.199060000000003</v>
      </c>
      <c r="BL2838" s="33">
        <v>64.725279999999998</v>
      </c>
      <c r="BM2838" s="33">
        <v>66.211539999999999</v>
      </c>
      <c r="BN2838" s="33">
        <v>70.692909999999998</v>
      </c>
      <c r="BO2838" s="33">
        <v>76.003389999999996</v>
      </c>
      <c r="BP2838" s="33">
        <v>80.634299999999996</v>
      </c>
      <c r="BQ2838" s="33">
        <v>84.611360000000005</v>
      </c>
      <c r="BR2838" s="33">
        <v>87.843429999999998</v>
      </c>
      <c r="BS2838" s="33">
        <v>90.276679999999999</v>
      </c>
      <c r="BT2838" s="33">
        <v>91.786240000000006</v>
      </c>
      <c r="BU2838" s="33">
        <v>92.697929999999999</v>
      </c>
      <c r="BV2838" s="33">
        <v>92.729950000000002</v>
      </c>
      <c r="BW2838" s="33">
        <v>91.1738</v>
      </c>
      <c r="BX2838" s="33">
        <v>88.236270000000005</v>
      </c>
      <c r="BY2838" s="33">
        <v>83.479680000000002</v>
      </c>
      <c r="BZ2838" s="33">
        <v>79.734139999999996</v>
      </c>
      <c r="CA2838" s="33">
        <v>76.991669999999999</v>
      </c>
      <c r="CB2838" s="33">
        <v>74.871740000000003</v>
      </c>
      <c r="CC2838" s="33">
        <v>72.993880000000004</v>
      </c>
      <c r="DC2838" s="9">
        <v>542.26199999999994</v>
      </c>
      <c r="DD2838" s="9">
        <v>0</v>
      </c>
    </row>
    <row r="2839" spans="1:108" x14ac:dyDescent="0.25">
      <c r="A2839" s="9" t="s">
        <v>42</v>
      </c>
      <c r="B2839" s="9" t="s">
        <v>30</v>
      </c>
      <c r="C2839" s="9" t="s">
        <v>15</v>
      </c>
      <c r="D2839" s="9" t="s">
        <v>41</v>
      </c>
      <c r="E2839" s="9" t="s">
        <v>38</v>
      </c>
      <c r="F2839" s="9">
        <v>2026</v>
      </c>
      <c r="G2839" s="9">
        <v>10</v>
      </c>
      <c r="H2839" s="9"/>
      <c r="BF2839" s="33">
        <v>69.219210000000004</v>
      </c>
      <c r="BG2839" s="33">
        <v>67.856979999999993</v>
      </c>
      <c r="BH2839" s="33">
        <v>66.866879999999995</v>
      </c>
      <c r="BI2839" s="33">
        <v>65.888400000000004</v>
      </c>
      <c r="BJ2839" s="33">
        <v>64.708799999999997</v>
      </c>
      <c r="BK2839" s="33">
        <v>63.951210000000003</v>
      </c>
      <c r="BL2839" s="33">
        <v>63.411090000000002</v>
      </c>
      <c r="BM2839" s="33">
        <v>64.041809999999998</v>
      </c>
      <c r="BN2839" s="33">
        <v>67.951269999999994</v>
      </c>
      <c r="BO2839" s="33">
        <v>72.790390000000002</v>
      </c>
      <c r="BP2839" s="33">
        <v>77.208699999999993</v>
      </c>
      <c r="BQ2839" s="33">
        <v>81.13758</v>
      </c>
      <c r="BR2839" s="33">
        <v>84.424109999999999</v>
      </c>
      <c r="BS2839" s="33">
        <v>86.602779999999996</v>
      </c>
      <c r="BT2839" s="33">
        <v>87.784239999999997</v>
      </c>
      <c r="BU2839" s="33">
        <v>88.051559999999995</v>
      </c>
      <c r="BV2839" s="33">
        <v>87.363669999999999</v>
      </c>
      <c r="BW2839" s="33">
        <v>85.631349999999998</v>
      </c>
      <c r="BX2839" s="33">
        <v>82.298910000000006</v>
      </c>
      <c r="BY2839" s="33">
        <v>78.254829999999998</v>
      </c>
      <c r="BZ2839" s="33">
        <v>75.571569999999994</v>
      </c>
      <c r="CA2839" s="33">
        <v>73.669169999999994</v>
      </c>
      <c r="CB2839" s="33">
        <v>71.66377</v>
      </c>
      <c r="CC2839" s="33">
        <v>70.014700000000005</v>
      </c>
      <c r="DC2839" s="9">
        <v>542.26199999999994</v>
      </c>
      <c r="DD2839" s="9">
        <v>0</v>
      </c>
    </row>
    <row r="2840" spans="1:108" x14ac:dyDescent="0.25">
      <c r="A2840" s="9" t="s">
        <v>42</v>
      </c>
      <c r="B2840" s="9" t="s">
        <v>30</v>
      </c>
      <c r="C2840" s="9" t="s">
        <v>15</v>
      </c>
      <c r="D2840" s="9" t="s">
        <v>41</v>
      </c>
      <c r="E2840" s="9" t="s">
        <v>36</v>
      </c>
      <c r="F2840" s="9">
        <v>2016</v>
      </c>
      <c r="H2840" s="9"/>
      <c r="BF2840" s="33">
        <v>74.061520000000002</v>
      </c>
      <c r="BG2840" s="33">
        <v>72.636219999999994</v>
      </c>
      <c r="BH2840" s="33">
        <v>71.360569999999996</v>
      </c>
      <c r="BI2840" s="33">
        <v>70.206829999999997</v>
      </c>
      <c r="BJ2840" s="33">
        <v>69.115899999999996</v>
      </c>
      <c r="BK2840" s="33">
        <v>68.205520000000007</v>
      </c>
      <c r="BL2840" s="33">
        <v>68.053700000000006</v>
      </c>
      <c r="BM2840" s="33">
        <v>70.496899999999997</v>
      </c>
      <c r="BN2840" s="33">
        <v>74.629859999999994</v>
      </c>
      <c r="BO2840" s="33">
        <v>79.220690000000005</v>
      </c>
      <c r="BP2840" s="33">
        <v>83.433430000000001</v>
      </c>
      <c r="BQ2840" s="33">
        <v>87.173699999999997</v>
      </c>
      <c r="BR2840" s="33">
        <v>90.257270000000005</v>
      </c>
      <c r="BS2840" s="33">
        <v>92.477189999999993</v>
      </c>
      <c r="BT2840" s="33">
        <v>93.906999999999996</v>
      </c>
      <c r="BU2840" s="33">
        <v>94.726190000000003</v>
      </c>
      <c r="BV2840" s="33">
        <v>94.61497</v>
      </c>
      <c r="BW2840" s="33">
        <v>93.443860000000001</v>
      </c>
      <c r="BX2840" s="33">
        <v>91.066270000000003</v>
      </c>
      <c r="BY2840" s="33">
        <v>87.265770000000003</v>
      </c>
      <c r="BZ2840" s="33">
        <v>83.157510000000002</v>
      </c>
      <c r="CA2840" s="33">
        <v>80.116500000000002</v>
      </c>
      <c r="CB2840" s="33">
        <v>77.779340000000005</v>
      </c>
      <c r="CC2840" s="33">
        <v>75.856059999999999</v>
      </c>
      <c r="DC2840" s="9">
        <v>542.26199999999994</v>
      </c>
      <c r="DD2840" s="9">
        <v>0</v>
      </c>
    </row>
    <row r="2841" spans="1:108" x14ac:dyDescent="0.25">
      <c r="A2841" s="9" t="s">
        <v>42</v>
      </c>
      <c r="B2841" s="9" t="s">
        <v>30</v>
      </c>
      <c r="C2841" s="9" t="s">
        <v>15</v>
      </c>
      <c r="D2841" s="9" t="s">
        <v>41</v>
      </c>
      <c r="E2841" s="9" t="s">
        <v>36</v>
      </c>
      <c r="F2841" s="9">
        <v>2017</v>
      </c>
      <c r="H2841" s="9"/>
      <c r="BF2841" s="33">
        <v>74.061520000000002</v>
      </c>
      <c r="BG2841" s="33">
        <v>72.636219999999994</v>
      </c>
      <c r="BH2841" s="33">
        <v>71.360569999999996</v>
      </c>
      <c r="BI2841" s="33">
        <v>70.206829999999997</v>
      </c>
      <c r="BJ2841" s="33">
        <v>69.115899999999996</v>
      </c>
      <c r="BK2841" s="33">
        <v>68.205520000000007</v>
      </c>
      <c r="BL2841" s="33">
        <v>68.053700000000006</v>
      </c>
      <c r="BM2841" s="33">
        <v>70.496899999999997</v>
      </c>
      <c r="BN2841" s="33">
        <v>74.629859999999994</v>
      </c>
      <c r="BO2841" s="33">
        <v>79.220690000000005</v>
      </c>
      <c r="BP2841" s="33">
        <v>83.433430000000001</v>
      </c>
      <c r="BQ2841" s="33">
        <v>87.173699999999997</v>
      </c>
      <c r="BR2841" s="33">
        <v>90.257270000000005</v>
      </c>
      <c r="BS2841" s="33">
        <v>92.477189999999993</v>
      </c>
      <c r="BT2841" s="33">
        <v>93.906999999999996</v>
      </c>
      <c r="BU2841" s="33">
        <v>94.726190000000003</v>
      </c>
      <c r="BV2841" s="33">
        <v>94.61497</v>
      </c>
      <c r="BW2841" s="33">
        <v>93.443860000000001</v>
      </c>
      <c r="BX2841" s="33">
        <v>91.066270000000003</v>
      </c>
      <c r="BY2841" s="33">
        <v>87.265770000000003</v>
      </c>
      <c r="BZ2841" s="33">
        <v>83.157510000000002</v>
      </c>
      <c r="CA2841" s="33">
        <v>80.116500000000002</v>
      </c>
      <c r="CB2841" s="33">
        <v>77.779340000000005</v>
      </c>
      <c r="CC2841" s="33">
        <v>75.856059999999999</v>
      </c>
      <c r="DC2841" s="9">
        <v>542.26199999999994</v>
      </c>
      <c r="DD2841" s="9">
        <v>0</v>
      </c>
    </row>
    <row r="2842" spans="1:108" x14ac:dyDescent="0.25">
      <c r="A2842" s="9" t="s">
        <v>42</v>
      </c>
      <c r="B2842" s="9" t="s">
        <v>30</v>
      </c>
      <c r="C2842" s="9" t="s">
        <v>15</v>
      </c>
      <c r="D2842" s="9" t="s">
        <v>41</v>
      </c>
      <c r="E2842" s="9" t="s">
        <v>36</v>
      </c>
      <c r="F2842" s="9">
        <v>2018</v>
      </c>
      <c r="H2842" s="9"/>
      <c r="BF2842" s="33">
        <v>74.061520000000002</v>
      </c>
      <c r="BG2842" s="33">
        <v>72.636219999999994</v>
      </c>
      <c r="BH2842" s="33">
        <v>71.360569999999996</v>
      </c>
      <c r="BI2842" s="33">
        <v>70.206829999999997</v>
      </c>
      <c r="BJ2842" s="33">
        <v>69.115899999999996</v>
      </c>
      <c r="BK2842" s="33">
        <v>68.205520000000007</v>
      </c>
      <c r="BL2842" s="33">
        <v>68.053700000000006</v>
      </c>
      <c r="BM2842" s="33">
        <v>70.496899999999997</v>
      </c>
      <c r="BN2842" s="33">
        <v>74.629859999999994</v>
      </c>
      <c r="BO2842" s="33">
        <v>79.220690000000005</v>
      </c>
      <c r="BP2842" s="33">
        <v>83.433430000000001</v>
      </c>
      <c r="BQ2842" s="33">
        <v>87.173699999999997</v>
      </c>
      <c r="BR2842" s="33">
        <v>90.257270000000005</v>
      </c>
      <c r="BS2842" s="33">
        <v>92.477189999999993</v>
      </c>
      <c r="BT2842" s="33">
        <v>93.906999999999996</v>
      </c>
      <c r="BU2842" s="33">
        <v>94.726190000000003</v>
      </c>
      <c r="BV2842" s="33">
        <v>94.61497</v>
      </c>
      <c r="BW2842" s="33">
        <v>93.443860000000001</v>
      </c>
      <c r="BX2842" s="33">
        <v>91.066270000000003</v>
      </c>
      <c r="BY2842" s="33">
        <v>87.265770000000003</v>
      </c>
      <c r="BZ2842" s="33">
        <v>83.157510000000002</v>
      </c>
      <c r="CA2842" s="33">
        <v>80.116500000000002</v>
      </c>
      <c r="CB2842" s="33">
        <v>77.779340000000005</v>
      </c>
      <c r="CC2842" s="33">
        <v>75.856059999999999</v>
      </c>
      <c r="DC2842" s="9">
        <v>542.26199999999994</v>
      </c>
      <c r="DD2842" s="9">
        <v>0</v>
      </c>
    </row>
    <row r="2843" spans="1:108" x14ac:dyDescent="0.25">
      <c r="A2843" s="9" t="s">
        <v>42</v>
      </c>
      <c r="B2843" s="9" t="s">
        <v>30</v>
      </c>
      <c r="C2843" s="9" t="s">
        <v>15</v>
      </c>
      <c r="D2843" s="9" t="s">
        <v>41</v>
      </c>
      <c r="E2843" s="9" t="s">
        <v>36</v>
      </c>
      <c r="F2843" s="9">
        <v>2019</v>
      </c>
      <c r="H2843" s="9"/>
      <c r="BF2843" s="33">
        <v>74.061520000000002</v>
      </c>
      <c r="BG2843" s="33">
        <v>72.636219999999994</v>
      </c>
      <c r="BH2843" s="33">
        <v>71.360569999999996</v>
      </c>
      <c r="BI2843" s="33">
        <v>70.206829999999997</v>
      </c>
      <c r="BJ2843" s="33">
        <v>69.115899999999996</v>
      </c>
      <c r="BK2843" s="33">
        <v>68.205520000000007</v>
      </c>
      <c r="BL2843" s="33">
        <v>68.053700000000006</v>
      </c>
      <c r="BM2843" s="33">
        <v>70.496899999999997</v>
      </c>
      <c r="BN2843" s="33">
        <v>74.629859999999994</v>
      </c>
      <c r="BO2843" s="33">
        <v>79.220690000000005</v>
      </c>
      <c r="BP2843" s="33">
        <v>83.433430000000001</v>
      </c>
      <c r="BQ2843" s="33">
        <v>87.173699999999997</v>
      </c>
      <c r="BR2843" s="33">
        <v>90.257270000000005</v>
      </c>
      <c r="BS2843" s="33">
        <v>92.477189999999993</v>
      </c>
      <c r="BT2843" s="33">
        <v>93.906999999999996</v>
      </c>
      <c r="BU2843" s="33">
        <v>94.726190000000003</v>
      </c>
      <c r="BV2843" s="33">
        <v>94.61497</v>
      </c>
      <c r="BW2843" s="33">
        <v>93.443860000000001</v>
      </c>
      <c r="BX2843" s="33">
        <v>91.066270000000003</v>
      </c>
      <c r="BY2843" s="33">
        <v>87.265770000000003</v>
      </c>
      <c r="BZ2843" s="33">
        <v>83.157510000000002</v>
      </c>
      <c r="CA2843" s="33">
        <v>80.116500000000002</v>
      </c>
      <c r="CB2843" s="33">
        <v>77.779340000000005</v>
      </c>
      <c r="CC2843" s="33">
        <v>75.856059999999999</v>
      </c>
      <c r="DC2843" s="9">
        <v>542.26199999999994</v>
      </c>
      <c r="DD2843" s="9">
        <v>0</v>
      </c>
    </row>
    <row r="2844" spans="1:108" x14ac:dyDescent="0.25">
      <c r="A2844" s="9" t="s">
        <v>42</v>
      </c>
      <c r="B2844" s="9" t="s">
        <v>30</v>
      </c>
      <c r="C2844" s="9" t="s">
        <v>15</v>
      </c>
      <c r="D2844" s="9" t="s">
        <v>41</v>
      </c>
      <c r="E2844" s="9" t="s">
        <v>36</v>
      </c>
      <c r="F2844" s="9">
        <v>2020</v>
      </c>
      <c r="H2844" s="9"/>
      <c r="BF2844" s="33">
        <v>74.061520000000002</v>
      </c>
      <c r="BG2844" s="33">
        <v>72.636219999999994</v>
      </c>
      <c r="BH2844" s="33">
        <v>71.360569999999996</v>
      </c>
      <c r="BI2844" s="33">
        <v>70.206829999999997</v>
      </c>
      <c r="BJ2844" s="33">
        <v>69.115899999999996</v>
      </c>
      <c r="BK2844" s="33">
        <v>68.205520000000007</v>
      </c>
      <c r="BL2844" s="33">
        <v>68.053700000000006</v>
      </c>
      <c r="BM2844" s="33">
        <v>70.496899999999997</v>
      </c>
      <c r="BN2844" s="33">
        <v>74.629859999999994</v>
      </c>
      <c r="BO2844" s="33">
        <v>79.220690000000005</v>
      </c>
      <c r="BP2844" s="33">
        <v>83.433430000000001</v>
      </c>
      <c r="BQ2844" s="33">
        <v>87.173699999999997</v>
      </c>
      <c r="BR2844" s="33">
        <v>90.257270000000005</v>
      </c>
      <c r="BS2844" s="33">
        <v>92.477189999999993</v>
      </c>
      <c r="BT2844" s="33">
        <v>93.906999999999996</v>
      </c>
      <c r="BU2844" s="33">
        <v>94.726190000000003</v>
      </c>
      <c r="BV2844" s="33">
        <v>94.61497</v>
      </c>
      <c r="BW2844" s="33">
        <v>93.443860000000001</v>
      </c>
      <c r="BX2844" s="33">
        <v>91.066270000000003</v>
      </c>
      <c r="BY2844" s="33">
        <v>87.265770000000003</v>
      </c>
      <c r="BZ2844" s="33">
        <v>83.157510000000002</v>
      </c>
      <c r="CA2844" s="33">
        <v>80.116500000000002</v>
      </c>
      <c r="CB2844" s="33">
        <v>77.779340000000005</v>
      </c>
      <c r="CC2844" s="33">
        <v>75.856059999999999</v>
      </c>
      <c r="DC2844" s="9">
        <v>542.26199999999994</v>
      </c>
      <c r="DD2844" s="9">
        <v>0</v>
      </c>
    </row>
    <row r="2845" spans="1:108" x14ac:dyDescent="0.25">
      <c r="A2845" s="9" t="s">
        <v>42</v>
      </c>
      <c r="B2845" s="9" t="s">
        <v>30</v>
      </c>
      <c r="C2845" s="9" t="s">
        <v>15</v>
      </c>
      <c r="D2845" s="9" t="s">
        <v>41</v>
      </c>
      <c r="E2845" s="9" t="s">
        <v>36</v>
      </c>
      <c r="F2845" s="9">
        <v>2021</v>
      </c>
      <c r="H2845" s="9"/>
      <c r="BF2845" s="33">
        <v>74.061520000000002</v>
      </c>
      <c r="BG2845" s="33">
        <v>72.636219999999994</v>
      </c>
      <c r="BH2845" s="33">
        <v>71.360569999999996</v>
      </c>
      <c r="BI2845" s="33">
        <v>70.206829999999997</v>
      </c>
      <c r="BJ2845" s="33">
        <v>69.115899999999996</v>
      </c>
      <c r="BK2845" s="33">
        <v>68.205520000000007</v>
      </c>
      <c r="BL2845" s="33">
        <v>68.053700000000006</v>
      </c>
      <c r="BM2845" s="33">
        <v>70.496899999999997</v>
      </c>
      <c r="BN2845" s="33">
        <v>74.629859999999994</v>
      </c>
      <c r="BO2845" s="33">
        <v>79.220690000000005</v>
      </c>
      <c r="BP2845" s="33">
        <v>83.433430000000001</v>
      </c>
      <c r="BQ2845" s="33">
        <v>87.173699999999997</v>
      </c>
      <c r="BR2845" s="33">
        <v>90.257270000000005</v>
      </c>
      <c r="BS2845" s="33">
        <v>92.477189999999993</v>
      </c>
      <c r="BT2845" s="33">
        <v>93.906999999999996</v>
      </c>
      <c r="BU2845" s="33">
        <v>94.726190000000003</v>
      </c>
      <c r="BV2845" s="33">
        <v>94.61497</v>
      </c>
      <c r="BW2845" s="33">
        <v>93.443860000000001</v>
      </c>
      <c r="BX2845" s="33">
        <v>91.066270000000003</v>
      </c>
      <c r="BY2845" s="33">
        <v>87.265770000000003</v>
      </c>
      <c r="BZ2845" s="33">
        <v>83.157510000000002</v>
      </c>
      <c r="CA2845" s="33">
        <v>80.116500000000002</v>
      </c>
      <c r="CB2845" s="33">
        <v>77.779340000000005</v>
      </c>
      <c r="CC2845" s="33">
        <v>75.856059999999999</v>
      </c>
      <c r="DC2845" s="9">
        <v>542.26199999999994</v>
      </c>
      <c r="DD2845" s="9">
        <v>0</v>
      </c>
    </row>
    <row r="2846" spans="1:108" x14ac:dyDescent="0.25">
      <c r="A2846" s="9" t="s">
        <v>42</v>
      </c>
      <c r="B2846" s="9" t="s">
        <v>30</v>
      </c>
      <c r="C2846" s="9" t="s">
        <v>15</v>
      </c>
      <c r="D2846" s="9" t="s">
        <v>41</v>
      </c>
      <c r="E2846" s="9" t="s">
        <v>36</v>
      </c>
      <c r="F2846" s="9">
        <v>2022</v>
      </c>
      <c r="H2846" s="9"/>
      <c r="BF2846" s="33">
        <v>74.061520000000002</v>
      </c>
      <c r="BG2846" s="33">
        <v>72.636219999999994</v>
      </c>
      <c r="BH2846" s="33">
        <v>71.360569999999996</v>
      </c>
      <c r="BI2846" s="33">
        <v>70.206829999999997</v>
      </c>
      <c r="BJ2846" s="33">
        <v>69.115899999999996</v>
      </c>
      <c r="BK2846" s="33">
        <v>68.205520000000007</v>
      </c>
      <c r="BL2846" s="33">
        <v>68.053700000000006</v>
      </c>
      <c r="BM2846" s="33">
        <v>70.496899999999997</v>
      </c>
      <c r="BN2846" s="33">
        <v>74.629859999999994</v>
      </c>
      <c r="BO2846" s="33">
        <v>79.220690000000005</v>
      </c>
      <c r="BP2846" s="33">
        <v>83.433430000000001</v>
      </c>
      <c r="BQ2846" s="33">
        <v>87.173699999999997</v>
      </c>
      <c r="BR2846" s="33">
        <v>90.257270000000005</v>
      </c>
      <c r="BS2846" s="33">
        <v>92.477189999999993</v>
      </c>
      <c r="BT2846" s="33">
        <v>93.906999999999996</v>
      </c>
      <c r="BU2846" s="33">
        <v>94.726190000000003</v>
      </c>
      <c r="BV2846" s="33">
        <v>94.61497</v>
      </c>
      <c r="BW2846" s="33">
        <v>93.443860000000001</v>
      </c>
      <c r="BX2846" s="33">
        <v>91.066270000000003</v>
      </c>
      <c r="BY2846" s="33">
        <v>87.265770000000003</v>
      </c>
      <c r="BZ2846" s="33">
        <v>83.157510000000002</v>
      </c>
      <c r="CA2846" s="33">
        <v>80.116500000000002</v>
      </c>
      <c r="CB2846" s="33">
        <v>77.779340000000005</v>
      </c>
      <c r="CC2846" s="33">
        <v>75.856059999999999</v>
      </c>
      <c r="DC2846" s="9">
        <v>542.26199999999994</v>
      </c>
      <c r="DD2846" s="9">
        <v>0</v>
      </c>
    </row>
    <row r="2847" spans="1:108" x14ac:dyDescent="0.25">
      <c r="A2847" s="9" t="s">
        <v>42</v>
      </c>
      <c r="B2847" s="9" t="s">
        <v>30</v>
      </c>
      <c r="C2847" s="9" t="s">
        <v>15</v>
      </c>
      <c r="D2847" s="9" t="s">
        <v>41</v>
      </c>
      <c r="E2847" s="9" t="s">
        <v>36</v>
      </c>
      <c r="F2847" s="9">
        <v>2023</v>
      </c>
      <c r="H2847" s="9"/>
      <c r="BF2847" s="33">
        <v>74.061520000000002</v>
      </c>
      <c r="BG2847" s="33">
        <v>72.636219999999994</v>
      </c>
      <c r="BH2847" s="33">
        <v>71.360569999999996</v>
      </c>
      <c r="BI2847" s="33">
        <v>70.206829999999997</v>
      </c>
      <c r="BJ2847" s="33">
        <v>69.115899999999996</v>
      </c>
      <c r="BK2847" s="33">
        <v>68.205520000000007</v>
      </c>
      <c r="BL2847" s="33">
        <v>68.053700000000006</v>
      </c>
      <c r="BM2847" s="33">
        <v>70.496899999999997</v>
      </c>
      <c r="BN2847" s="33">
        <v>74.629859999999994</v>
      </c>
      <c r="BO2847" s="33">
        <v>79.220690000000005</v>
      </c>
      <c r="BP2847" s="33">
        <v>83.433430000000001</v>
      </c>
      <c r="BQ2847" s="33">
        <v>87.173699999999997</v>
      </c>
      <c r="BR2847" s="33">
        <v>90.257270000000005</v>
      </c>
      <c r="BS2847" s="33">
        <v>92.477189999999993</v>
      </c>
      <c r="BT2847" s="33">
        <v>93.906999999999996</v>
      </c>
      <c r="BU2847" s="33">
        <v>94.726190000000003</v>
      </c>
      <c r="BV2847" s="33">
        <v>94.61497</v>
      </c>
      <c r="BW2847" s="33">
        <v>93.443860000000001</v>
      </c>
      <c r="BX2847" s="33">
        <v>91.066270000000003</v>
      </c>
      <c r="BY2847" s="33">
        <v>87.265770000000003</v>
      </c>
      <c r="BZ2847" s="33">
        <v>83.157510000000002</v>
      </c>
      <c r="CA2847" s="33">
        <v>80.116500000000002</v>
      </c>
      <c r="CB2847" s="33">
        <v>77.779340000000005</v>
      </c>
      <c r="CC2847" s="33">
        <v>75.856059999999999</v>
      </c>
      <c r="DC2847" s="9">
        <v>542.26199999999994</v>
      </c>
      <c r="DD2847" s="9">
        <v>0</v>
      </c>
    </row>
    <row r="2848" spans="1:108" x14ac:dyDescent="0.25">
      <c r="A2848" s="9" t="s">
        <v>42</v>
      </c>
      <c r="B2848" s="9" t="s">
        <v>30</v>
      </c>
      <c r="C2848" s="9" t="s">
        <v>15</v>
      </c>
      <c r="D2848" s="9" t="s">
        <v>41</v>
      </c>
      <c r="E2848" s="9" t="s">
        <v>36</v>
      </c>
      <c r="F2848" s="9">
        <v>2024</v>
      </c>
      <c r="H2848" s="9"/>
      <c r="BF2848" s="33">
        <v>74.061520000000002</v>
      </c>
      <c r="BG2848" s="33">
        <v>72.636219999999994</v>
      </c>
      <c r="BH2848" s="33">
        <v>71.360569999999996</v>
      </c>
      <c r="BI2848" s="33">
        <v>70.206829999999997</v>
      </c>
      <c r="BJ2848" s="33">
        <v>69.115899999999996</v>
      </c>
      <c r="BK2848" s="33">
        <v>68.205520000000007</v>
      </c>
      <c r="BL2848" s="33">
        <v>68.053700000000006</v>
      </c>
      <c r="BM2848" s="33">
        <v>70.496899999999997</v>
      </c>
      <c r="BN2848" s="33">
        <v>74.629859999999994</v>
      </c>
      <c r="BO2848" s="33">
        <v>79.220690000000005</v>
      </c>
      <c r="BP2848" s="33">
        <v>83.433430000000001</v>
      </c>
      <c r="BQ2848" s="33">
        <v>87.173699999999997</v>
      </c>
      <c r="BR2848" s="33">
        <v>90.257270000000005</v>
      </c>
      <c r="BS2848" s="33">
        <v>92.477189999999993</v>
      </c>
      <c r="BT2848" s="33">
        <v>93.906999999999996</v>
      </c>
      <c r="BU2848" s="33">
        <v>94.726190000000003</v>
      </c>
      <c r="BV2848" s="33">
        <v>94.61497</v>
      </c>
      <c r="BW2848" s="33">
        <v>93.443860000000001</v>
      </c>
      <c r="BX2848" s="33">
        <v>91.066270000000003</v>
      </c>
      <c r="BY2848" s="33">
        <v>87.265770000000003</v>
      </c>
      <c r="BZ2848" s="33">
        <v>83.157510000000002</v>
      </c>
      <c r="CA2848" s="33">
        <v>80.116500000000002</v>
      </c>
      <c r="CB2848" s="33">
        <v>77.779340000000005</v>
      </c>
      <c r="CC2848" s="33">
        <v>75.856059999999999</v>
      </c>
      <c r="DC2848" s="9">
        <v>542.26199999999994</v>
      </c>
      <c r="DD2848" s="9">
        <v>0</v>
      </c>
    </row>
    <row r="2849" spans="1:108" x14ac:dyDescent="0.25">
      <c r="A2849" s="9" t="s">
        <v>42</v>
      </c>
      <c r="B2849" s="9" t="s">
        <v>30</v>
      </c>
      <c r="C2849" s="9" t="s">
        <v>15</v>
      </c>
      <c r="D2849" s="9" t="s">
        <v>41</v>
      </c>
      <c r="E2849" s="9" t="s">
        <v>36</v>
      </c>
      <c r="F2849" s="9">
        <v>2025</v>
      </c>
      <c r="H2849" s="9"/>
      <c r="BF2849" s="33">
        <v>74.061520000000002</v>
      </c>
      <c r="BG2849" s="33">
        <v>72.636219999999994</v>
      </c>
      <c r="BH2849" s="33">
        <v>71.360569999999996</v>
      </c>
      <c r="BI2849" s="33">
        <v>70.206829999999997</v>
      </c>
      <c r="BJ2849" s="33">
        <v>69.115899999999996</v>
      </c>
      <c r="BK2849" s="33">
        <v>68.205520000000007</v>
      </c>
      <c r="BL2849" s="33">
        <v>68.053700000000006</v>
      </c>
      <c r="BM2849" s="33">
        <v>70.496899999999997</v>
      </c>
      <c r="BN2849" s="33">
        <v>74.629859999999994</v>
      </c>
      <c r="BO2849" s="33">
        <v>79.220690000000005</v>
      </c>
      <c r="BP2849" s="33">
        <v>83.433430000000001</v>
      </c>
      <c r="BQ2849" s="33">
        <v>87.173699999999997</v>
      </c>
      <c r="BR2849" s="33">
        <v>90.257270000000005</v>
      </c>
      <c r="BS2849" s="33">
        <v>92.477189999999993</v>
      </c>
      <c r="BT2849" s="33">
        <v>93.906999999999996</v>
      </c>
      <c r="BU2849" s="33">
        <v>94.726190000000003</v>
      </c>
      <c r="BV2849" s="33">
        <v>94.61497</v>
      </c>
      <c r="BW2849" s="33">
        <v>93.443860000000001</v>
      </c>
      <c r="BX2849" s="33">
        <v>91.066270000000003</v>
      </c>
      <c r="BY2849" s="33">
        <v>87.265770000000003</v>
      </c>
      <c r="BZ2849" s="33">
        <v>83.157510000000002</v>
      </c>
      <c r="CA2849" s="33">
        <v>80.116500000000002</v>
      </c>
      <c r="CB2849" s="33">
        <v>77.779340000000005</v>
      </c>
      <c r="CC2849" s="33">
        <v>75.856059999999999</v>
      </c>
      <c r="DC2849" s="9">
        <v>542.26199999999994</v>
      </c>
      <c r="DD2849" s="9">
        <v>0</v>
      </c>
    </row>
    <row r="2850" spans="1:108" x14ac:dyDescent="0.25">
      <c r="A2850" s="9" t="s">
        <v>42</v>
      </c>
      <c r="B2850" s="9" t="s">
        <v>30</v>
      </c>
      <c r="C2850" s="9" t="s">
        <v>15</v>
      </c>
      <c r="D2850" s="9" t="s">
        <v>41</v>
      </c>
      <c r="E2850" s="9" t="s">
        <v>36</v>
      </c>
      <c r="F2850" s="9">
        <v>2026</v>
      </c>
      <c r="H2850" s="9"/>
      <c r="BF2850" s="33">
        <v>74.061520000000002</v>
      </c>
      <c r="BG2850" s="33">
        <v>72.636219999999994</v>
      </c>
      <c r="BH2850" s="33">
        <v>71.360569999999996</v>
      </c>
      <c r="BI2850" s="33">
        <v>70.206829999999997</v>
      </c>
      <c r="BJ2850" s="33">
        <v>69.115899999999996</v>
      </c>
      <c r="BK2850" s="33">
        <v>68.205520000000007</v>
      </c>
      <c r="BL2850" s="33">
        <v>68.053700000000006</v>
      </c>
      <c r="BM2850" s="33">
        <v>70.496899999999997</v>
      </c>
      <c r="BN2850" s="33">
        <v>74.629859999999994</v>
      </c>
      <c r="BO2850" s="33">
        <v>79.220690000000005</v>
      </c>
      <c r="BP2850" s="33">
        <v>83.433430000000001</v>
      </c>
      <c r="BQ2850" s="33">
        <v>87.173699999999997</v>
      </c>
      <c r="BR2850" s="33">
        <v>90.257270000000005</v>
      </c>
      <c r="BS2850" s="33">
        <v>92.477189999999993</v>
      </c>
      <c r="BT2850" s="33">
        <v>93.906999999999996</v>
      </c>
      <c r="BU2850" s="33">
        <v>94.726190000000003</v>
      </c>
      <c r="BV2850" s="33">
        <v>94.61497</v>
      </c>
      <c r="BW2850" s="33">
        <v>93.443860000000001</v>
      </c>
      <c r="BX2850" s="33">
        <v>91.066270000000003</v>
      </c>
      <c r="BY2850" s="33">
        <v>87.265770000000003</v>
      </c>
      <c r="BZ2850" s="33">
        <v>83.157510000000002</v>
      </c>
      <c r="CA2850" s="33">
        <v>80.116500000000002</v>
      </c>
      <c r="CB2850" s="33">
        <v>77.779340000000005</v>
      </c>
      <c r="CC2850" s="33">
        <v>75.856059999999999</v>
      </c>
      <c r="DC2850" s="9">
        <v>542.26199999999994</v>
      </c>
      <c r="DD2850" s="9">
        <v>0</v>
      </c>
    </row>
    <row r="2851" spans="1:108" x14ac:dyDescent="0.25">
      <c r="A2851" s="9" t="s">
        <v>42</v>
      </c>
      <c r="B2851" s="9" t="s">
        <v>30</v>
      </c>
      <c r="C2851" s="9" t="s">
        <v>15</v>
      </c>
      <c r="D2851" s="9" t="s">
        <v>40</v>
      </c>
      <c r="E2851" s="9" t="s">
        <v>38</v>
      </c>
      <c r="F2851" s="9">
        <v>2016</v>
      </c>
      <c r="G2851" s="9">
        <v>5</v>
      </c>
      <c r="H2851" s="9"/>
      <c r="BF2851" s="33">
        <v>68.079859999999996</v>
      </c>
      <c r="BG2851" s="33">
        <v>65.977770000000007</v>
      </c>
      <c r="BH2851" s="33">
        <v>64.936769999999996</v>
      </c>
      <c r="BI2851" s="33">
        <v>63.82246</v>
      </c>
      <c r="BJ2851" s="33">
        <v>62.995330000000003</v>
      </c>
      <c r="BK2851" s="33">
        <v>62.299770000000002</v>
      </c>
      <c r="BL2851" s="33">
        <v>62.370510000000003</v>
      </c>
      <c r="BM2851" s="33">
        <v>64.638390000000001</v>
      </c>
      <c r="BN2851" s="33">
        <v>67.931780000000003</v>
      </c>
      <c r="BO2851" s="33">
        <v>71.478189999999998</v>
      </c>
      <c r="BP2851" s="33">
        <v>74.886039999999994</v>
      </c>
      <c r="BQ2851" s="33">
        <v>77.695999999999998</v>
      </c>
      <c r="BR2851" s="33">
        <v>80.227909999999994</v>
      </c>
      <c r="BS2851" s="33">
        <v>82.242450000000005</v>
      </c>
      <c r="BT2851" s="33">
        <v>83.629270000000005</v>
      </c>
      <c r="BU2851" s="33">
        <v>84.282340000000005</v>
      </c>
      <c r="BV2851" s="33">
        <v>84.111289999999997</v>
      </c>
      <c r="BW2851" s="33">
        <v>83.068380000000005</v>
      </c>
      <c r="BX2851" s="33">
        <v>80.91395</v>
      </c>
      <c r="BY2851" s="33">
        <v>78.28895</v>
      </c>
      <c r="BZ2851" s="33">
        <v>75.249160000000003</v>
      </c>
      <c r="CA2851" s="33">
        <v>72.578130000000002</v>
      </c>
      <c r="CB2851" s="33">
        <v>70.633340000000004</v>
      </c>
      <c r="CC2851" s="33">
        <v>69.01755</v>
      </c>
      <c r="DC2851" s="9">
        <v>542.26199999999994</v>
      </c>
      <c r="DD2851" s="9">
        <v>0</v>
      </c>
    </row>
    <row r="2852" spans="1:108" x14ac:dyDescent="0.25">
      <c r="A2852" s="9" t="s">
        <v>42</v>
      </c>
      <c r="B2852" s="9" t="s">
        <v>30</v>
      </c>
      <c r="C2852" s="9" t="s">
        <v>15</v>
      </c>
      <c r="D2852" s="9" t="s">
        <v>40</v>
      </c>
      <c r="E2852" s="9" t="s">
        <v>38</v>
      </c>
      <c r="F2852" s="9">
        <v>2016</v>
      </c>
      <c r="G2852" s="9">
        <v>6</v>
      </c>
      <c r="H2852" s="9"/>
      <c r="BF2852" s="33">
        <v>73.086699999999993</v>
      </c>
      <c r="BG2852" s="33">
        <v>70.807829999999996</v>
      </c>
      <c r="BH2852" s="33">
        <v>69.467060000000004</v>
      </c>
      <c r="BI2852" s="33">
        <v>68.098619999999997</v>
      </c>
      <c r="BJ2852" s="33">
        <v>66.658439999999999</v>
      </c>
      <c r="BK2852" s="33">
        <v>65.839489999999998</v>
      </c>
      <c r="BL2852" s="33">
        <v>66.456649999999996</v>
      </c>
      <c r="BM2852" s="33">
        <v>70.178790000000006</v>
      </c>
      <c r="BN2852" s="33">
        <v>74.529470000000003</v>
      </c>
      <c r="BO2852" s="33">
        <v>78.926270000000002</v>
      </c>
      <c r="BP2852" s="33">
        <v>83.028239999999997</v>
      </c>
      <c r="BQ2852" s="33">
        <v>86.812709999999996</v>
      </c>
      <c r="BR2852" s="33">
        <v>89.844239999999999</v>
      </c>
      <c r="BS2852" s="33">
        <v>92.207040000000006</v>
      </c>
      <c r="BT2852" s="33">
        <v>93.596540000000005</v>
      </c>
      <c r="BU2852" s="33">
        <v>94.131569999999996</v>
      </c>
      <c r="BV2852" s="33">
        <v>94.061959999999999</v>
      </c>
      <c r="BW2852" s="33">
        <v>93.38458</v>
      </c>
      <c r="BX2852" s="33">
        <v>91.263720000000006</v>
      </c>
      <c r="BY2852" s="33">
        <v>88.06156</v>
      </c>
      <c r="BZ2852" s="33">
        <v>83.544460000000001</v>
      </c>
      <c r="CA2852" s="33">
        <v>79.804270000000002</v>
      </c>
      <c r="CB2852" s="33">
        <v>77.339640000000003</v>
      </c>
      <c r="CC2852" s="33">
        <v>74.775599999999997</v>
      </c>
      <c r="DC2852" s="9">
        <v>542.26199999999994</v>
      </c>
      <c r="DD2852" s="9">
        <v>0</v>
      </c>
    </row>
    <row r="2853" spans="1:108" x14ac:dyDescent="0.25">
      <c r="A2853" s="9" t="s">
        <v>42</v>
      </c>
      <c r="B2853" s="9" t="s">
        <v>30</v>
      </c>
      <c r="C2853" s="9" t="s">
        <v>15</v>
      </c>
      <c r="D2853" s="9" t="s">
        <v>40</v>
      </c>
      <c r="E2853" s="9" t="s">
        <v>38</v>
      </c>
      <c r="F2853" s="9">
        <v>2016</v>
      </c>
      <c r="G2853" s="9">
        <v>7</v>
      </c>
      <c r="H2853" s="9">
        <v>220704.2</v>
      </c>
      <c r="I2853" s="9">
        <v>217414.39999999999</v>
      </c>
      <c r="J2853" s="9">
        <v>217638.3</v>
      </c>
      <c r="K2853" s="9">
        <v>220483.5</v>
      </c>
      <c r="L2853" s="9">
        <v>229011.1</v>
      </c>
      <c r="M2853" s="9">
        <v>242745.60000000001</v>
      </c>
      <c r="N2853" s="9">
        <v>258571.2</v>
      </c>
      <c r="O2853" s="9">
        <v>273640.40000000002</v>
      </c>
      <c r="P2853" s="9">
        <v>283489.40000000002</v>
      </c>
      <c r="Q2853" s="9">
        <v>294028.59999999998</v>
      </c>
      <c r="R2853" s="9">
        <v>299559.8</v>
      </c>
      <c r="S2853" s="9">
        <v>301600.7</v>
      </c>
      <c r="T2853" s="9">
        <v>286426.3</v>
      </c>
      <c r="U2853" s="9">
        <v>234640.6</v>
      </c>
      <c r="V2853" s="9">
        <v>236645.6</v>
      </c>
      <c r="W2853" s="9">
        <v>232796.1</v>
      </c>
      <c r="X2853" s="9">
        <v>228579.20000000001</v>
      </c>
      <c r="Y2853" s="9">
        <v>219764.4</v>
      </c>
      <c r="Z2853" s="9">
        <v>257931.2</v>
      </c>
      <c r="AA2853" s="9">
        <v>267623.59999999998</v>
      </c>
      <c r="AB2853" s="9">
        <v>260890.3</v>
      </c>
      <c r="AC2853" s="9">
        <v>247257.2</v>
      </c>
      <c r="AD2853" s="9">
        <v>232888.1</v>
      </c>
      <c r="AE2853" s="9">
        <v>231295.1</v>
      </c>
      <c r="AF2853" s="9">
        <v>230221.4</v>
      </c>
      <c r="AG2853" s="9">
        <v>221921</v>
      </c>
      <c r="AH2853" s="9">
        <v>218249.1</v>
      </c>
      <c r="AI2853" s="9">
        <v>217798.9</v>
      </c>
      <c r="AJ2853" s="9">
        <v>220861.7</v>
      </c>
      <c r="AK2853" s="9">
        <v>229590.2</v>
      </c>
      <c r="AL2853" s="9">
        <v>243633</v>
      </c>
      <c r="AM2853" s="9">
        <v>257687.5</v>
      </c>
      <c r="AN2853" s="9">
        <v>272599.8</v>
      </c>
      <c r="AO2853" s="9">
        <v>283468.7</v>
      </c>
      <c r="AP2853" s="9">
        <v>293665.5</v>
      </c>
      <c r="AQ2853" s="9">
        <v>298039.7</v>
      </c>
      <c r="AR2853" s="9">
        <v>302212.59999999998</v>
      </c>
      <c r="AS2853" s="9">
        <v>302406</v>
      </c>
      <c r="AT2853" s="9">
        <v>300405.59999999998</v>
      </c>
      <c r="AU2853" s="9">
        <v>300988.09999999998</v>
      </c>
      <c r="AV2853" s="9">
        <v>297971.3</v>
      </c>
      <c r="AW2853" s="9">
        <v>291313.59999999998</v>
      </c>
      <c r="AX2853" s="9">
        <v>281372.09999999998</v>
      </c>
      <c r="AY2853" s="9">
        <v>276564.59999999998</v>
      </c>
      <c r="AZ2853" s="9">
        <v>271076</v>
      </c>
      <c r="BA2853" s="9">
        <v>263413.40000000002</v>
      </c>
      <c r="BB2853" s="9">
        <v>250523.1</v>
      </c>
      <c r="BC2853" s="9">
        <v>237040.5</v>
      </c>
      <c r="BD2853" s="9">
        <v>236608.5</v>
      </c>
      <c r="BE2853" s="9">
        <v>294063.5</v>
      </c>
      <c r="BF2853" s="33">
        <v>73.618480000000005</v>
      </c>
      <c r="BG2853" s="33">
        <v>72.414760000000001</v>
      </c>
      <c r="BH2853" s="33">
        <v>71.345749999999995</v>
      </c>
      <c r="BI2853" s="33">
        <v>70.379090000000005</v>
      </c>
      <c r="BJ2853" s="33">
        <v>69.798959999999994</v>
      </c>
      <c r="BK2853" s="33">
        <v>69.162210000000002</v>
      </c>
      <c r="BL2853" s="33">
        <v>68.921329999999998</v>
      </c>
      <c r="BM2853" s="33">
        <v>71.038039999999995</v>
      </c>
      <c r="BN2853" s="33">
        <v>74.568529999999996</v>
      </c>
      <c r="BO2853" s="33">
        <v>78.076750000000004</v>
      </c>
      <c r="BP2853" s="33">
        <v>81.491860000000003</v>
      </c>
      <c r="BQ2853" s="33">
        <v>84.688109999999995</v>
      </c>
      <c r="BR2853" s="33">
        <v>87.617080000000001</v>
      </c>
      <c r="BS2853" s="33">
        <v>89.758740000000003</v>
      </c>
      <c r="BT2853" s="33">
        <v>90.673240000000007</v>
      </c>
      <c r="BU2853" s="33">
        <v>90.825659999999999</v>
      </c>
      <c r="BV2853" s="33">
        <v>90.867050000000006</v>
      </c>
      <c r="BW2853" s="33">
        <v>89.942999999999998</v>
      </c>
      <c r="BX2853" s="33">
        <v>88.27722</v>
      </c>
      <c r="BY2853" s="33">
        <v>85.581090000000003</v>
      </c>
      <c r="BZ2853" s="33">
        <v>82.108779999999996</v>
      </c>
      <c r="CA2853" s="33">
        <v>79.203429999999997</v>
      </c>
      <c r="CB2853" s="33">
        <v>77.020189999999999</v>
      </c>
      <c r="CC2853" s="33">
        <v>75.354410000000001</v>
      </c>
      <c r="CD2853" s="9">
        <v>804392.2</v>
      </c>
      <c r="CE2853" s="9">
        <v>751680.9</v>
      </c>
      <c r="CF2853" s="9">
        <v>668914.69999999995</v>
      </c>
      <c r="CG2853" s="9">
        <v>511784.3</v>
      </c>
      <c r="CH2853" s="9">
        <v>392635.4</v>
      </c>
      <c r="CI2853" s="9">
        <v>307210.09999999998</v>
      </c>
      <c r="CJ2853" s="9">
        <v>337294.2</v>
      </c>
      <c r="CK2853" s="9">
        <v>526312.69999999995</v>
      </c>
      <c r="CL2853" s="9">
        <v>939668.8</v>
      </c>
      <c r="CM2853" s="9">
        <v>1159928</v>
      </c>
      <c r="CN2853" s="9">
        <v>1547796</v>
      </c>
      <c r="CO2853" s="9">
        <v>3141810</v>
      </c>
      <c r="CP2853" s="9">
        <v>2579130</v>
      </c>
      <c r="CQ2853" s="9">
        <v>2087491</v>
      </c>
      <c r="CR2853" s="9">
        <v>1599527</v>
      </c>
      <c r="CS2853" s="9">
        <v>1645609</v>
      </c>
      <c r="CT2853" s="9">
        <v>3463491</v>
      </c>
      <c r="CU2853" s="9">
        <v>1515577</v>
      </c>
      <c r="CV2853" s="9">
        <v>1534303</v>
      </c>
      <c r="CW2853" s="9">
        <v>1584086</v>
      </c>
      <c r="CX2853" s="9">
        <v>1560644</v>
      </c>
      <c r="CY2853" s="9">
        <v>1498623</v>
      </c>
      <c r="CZ2853" s="9">
        <v>1460981</v>
      </c>
      <c r="DA2853" s="9">
        <v>1877914</v>
      </c>
      <c r="DB2853" s="9">
        <v>1499805</v>
      </c>
      <c r="DC2853" s="9">
        <v>542.26199999999994</v>
      </c>
      <c r="DD2853" s="9">
        <v>0</v>
      </c>
    </row>
    <row r="2854" spans="1:108" x14ac:dyDescent="0.25">
      <c r="A2854" s="9" t="s">
        <v>42</v>
      </c>
      <c r="B2854" s="9" t="s">
        <v>30</v>
      </c>
      <c r="C2854" s="9" t="s">
        <v>15</v>
      </c>
      <c r="D2854" s="9" t="s">
        <v>40</v>
      </c>
      <c r="E2854" s="9" t="s">
        <v>38</v>
      </c>
      <c r="F2854" s="9">
        <v>2016</v>
      </c>
      <c r="G2854" s="9">
        <v>8</v>
      </c>
      <c r="H2854" s="9"/>
      <c r="BF2854" s="33">
        <v>69.974909999999994</v>
      </c>
      <c r="BG2854" s="33">
        <v>68.559539999999998</v>
      </c>
      <c r="BH2854" s="33">
        <v>67.261849999999995</v>
      </c>
      <c r="BI2854" s="33">
        <v>66.244919999999993</v>
      </c>
      <c r="BJ2854" s="33">
        <v>65.350210000000004</v>
      </c>
      <c r="BK2854" s="33">
        <v>64.692300000000003</v>
      </c>
      <c r="BL2854" s="33">
        <v>64.024190000000004</v>
      </c>
      <c r="BM2854" s="33">
        <v>65.302319999999995</v>
      </c>
      <c r="BN2854" s="33">
        <v>68.711449999999999</v>
      </c>
      <c r="BO2854" s="33">
        <v>72.971509999999995</v>
      </c>
      <c r="BP2854" s="33">
        <v>77.606729999999999</v>
      </c>
      <c r="BQ2854" s="33">
        <v>81.663030000000006</v>
      </c>
      <c r="BR2854" s="33">
        <v>85.031530000000004</v>
      </c>
      <c r="BS2854" s="33">
        <v>87.909440000000004</v>
      </c>
      <c r="BT2854" s="33">
        <v>90.306759999999997</v>
      </c>
      <c r="BU2854" s="33">
        <v>91.421319999999994</v>
      </c>
      <c r="BV2854" s="33">
        <v>91.581739999999996</v>
      </c>
      <c r="BW2854" s="33">
        <v>90.526929999999993</v>
      </c>
      <c r="BX2854" s="33">
        <v>88.414389999999997</v>
      </c>
      <c r="BY2854" s="33">
        <v>84.464039999999997</v>
      </c>
      <c r="BZ2854" s="33">
        <v>80.836259999999996</v>
      </c>
      <c r="CA2854" s="33">
        <v>78.184129999999996</v>
      </c>
      <c r="CB2854" s="33">
        <v>75.857669999999999</v>
      </c>
      <c r="CC2854" s="33">
        <v>74.029520000000005</v>
      </c>
      <c r="DC2854" s="9">
        <v>542.26199999999994</v>
      </c>
      <c r="DD2854" s="9">
        <v>0</v>
      </c>
    </row>
    <row r="2855" spans="1:108" x14ac:dyDescent="0.25">
      <c r="A2855" s="9" t="s">
        <v>42</v>
      </c>
      <c r="B2855" s="9" t="s">
        <v>30</v>
      </c>
      <c r="C2855" s="9" t="s">
        <v>15</v>
      </c>
      <c r="D2855" s="9" t="s">
        <v>40</v>
      </c>
      <c r="E2855" s="9" t="s">
        <v>38</v>
      </c>
      <c r="F2855" s="9">
        <v>2016</v>
      </c>
      <c r="G2855" s="9">
        <v>9</v>
      </c>
      <c r="H2855" s="9"/>
      <c r="BF2855" s="33">
        <v>70.137469999999993</v>
      </c>
      <c r="BG2855" s="33">
        <v>68.876469999999998</v>
      </c>
      <c r="BH2855" s="33">
        <v>67.551929999999999</v>
      </c>
      <c r="BI2855" s="33">
        <v>66.320670000000007</v>
      </c>
      <c r="BJ2855" s="33">
        <v>65.254909999999995</v>
      </c>
      <c r="BK2855" s="33">
        <v>64.530640000000005</v>
      </c>
      <c r="BL2855" s="33">
        <v>64.032139999999998</v>
      </c>
      <c r="BM2855" s="33">
        <v>65.170789999999997</v>
      </c>
      <c r="BN2855" s="33">
        <v>68.227459999999994</v>
      </c>
      <c r="BO2855" s="33">
        <v>72.118340000000003</v>
      </c>
      <c r="BP2855" s="33">
        <v>76.113320000000002</v>
      </c>
      <c r="BQ2855" s="33">
        <v>79.969710000000006</v>
      </c>
      <c r="BR2855" s="33">
        <v>83.431100000000001</v>
      </c>
      <c r="BS2855" s="33">
        <v>86.207340000000002</v>
      </c>
      <c r="BT2855" s="33">
        <v>88.291300000000007</v>
      </c>
      <c r="BU2855" s="33">
        <v>89.54486</v>
      </c>
      <c r="BV2855" s="33">
        <v>89.641750000000002</v>
      </c>
      <c r="BW2855" s="33">
        <v>88.398910000000001</v>
      </c>
      <c r="BX2855" s="33">
        <v>85.780050000000003</v>
      </c>
      <c r="BY2855" s="33">
        <v>81.724090000000004</v>
      </c>
      <c r="BZ2855" s="33">
        <v>78.540980000000005</v>
      </c>
      <c r="CA2855" s="33">
        <v>76.00864</v>
      </c>
      <c r="CB2855" s="33">
        <v>73.864660000000001</v>
      </c>
      <c r="CC2855" s="33">
        <v>71.858429999999998</v>
      </c>
      <c r="DC2855" s="9">
        <v>542.26199999999994</v>
      </c>
      <c r="DD2855" s="9">
        <v>0</v>
      </c>
    </row>
    <row r="2856" spans="1:108" x14ac:dyDescent="0.25">
      <c r="A2856" s="9" t="s">
        <v>42</v>
      </c>
      <c r="B2856" s="9" t="s">
        <v>30</v>
      </c>
      <c r="C2856" s="9" t="s">
        <v>15</v>
      </c>
      <c r="D2856" s="9" t="s">
        <v>40</v>
      </c>
      <c r="E2856" s="9" t="s">
        <v>38</v>
      </c>
      <c r="F2856" s="9">
        <v>2016</v>
      </c>
      <c r="G2856" s="9">
        <v>10</v>
      </c>
      <c r="H2856" s="9"/>
      <c r="BF2856" s="33">
        <v>64.114530000000002</v>
      </c>
      <c r="BG2856" s="33">
        <v>62.064700000000002</v>
      </c>
      <c r="BH2856" s="33">
        <v>61.036799999999999</v>
      </c>
      <c r="BI2856" s="33">
        <v>60.08399</v>
      </c>
      <c r="BJ2856" s="33">
        <v>59.18938</v>
      </c>
      <c r="BK2856" s="33">
        <v>58.429560000000002</v>
      </c>
      <c r="BL2856" s="33">
        <v>57.749310000000001</v>
      </c>
      <c r="BM2856" s="33">
        <v>57.976120000000002</v>
      </c>
      <c r="BN2856" s="33">
        <v>62.351390000000002</v>
      </c>
      <c r="BO2856" s="33">
        <v>68.246949999999998</v>
      </c>
      <c r="BP2856" s="33">
        <v>73.711349999999996</v>
      </c>
      <c r="BQ2856" s="33">
        <v>78.068510000000003</v>
      </c>
      <c r="BR2856" s="33">
        <v>81.566479999999999</v>
      </c>
      <c r="BS2856" s="33">
        <v>84.399150000000006</v>
      </c>
      <c r="BT2856" s="33">
        <v>85.973119999999994</v>
      </c>
      <c r="BU2856" s="33">
        <v>86.918769999999995</v>
      </c>
      <c r="BV2856" s="33">
        <v>86.697109999999995</v>
      </c>
      <c r="BW2856" s="33">
        <v>84.850819999999999</v>
      </c>
      <c r="BX2856" s="33">
        <v>80.270380000000003</v>
      </c>
      <c r="BY2856" s="33">
        <v>75.708020000000005</v>
      </c>
      <c r="BZ2856" s="33">
        <v>72.427539999999993</v>
      </c>
      <c r="CA2856" s="33">
        <v>69.597120000000004</v>
      </c>
      <c r="CB2856" s="33">
        <v>67.688540000000003</v>
      </c>
      <c r="CC2856" s="33">
        <v>65.866709999999998</v>
      </c>
      <c r="CN2856" s="34"/>
      <c r="CO2856" s="34"/>
      <c r="CP2856" s="34"/>
      <c r="CQ2856" s="34"/>
      <c r="CR2856" s="34"/>
      <c r="CS2856" s="34"/>
      <c r="CT2856" s="34"/>
      <c r="CU2856" s="34"/>
      <c r="CV2856" s="34"/>
      <c r="CW2856" s="34"/>
      <c r="CX2856" s="34"/>
      <c r="CY2856" s="34"/>
      <c r="CZ2856" s="34"/>
      <c r="DA2856" s="34"/>
      <c r="DB2856" s="34"/>
      <c r="DC2856" s="9">
        <v>542.26199999999994</v>
      </c>
      <c r="DD2856" s="9">
        <v>0</v>
      </c>
    </row>
    <row r="2857" spans="1:108" x14ac:dyDescent="0.25">
      <c r="A2857" s="9" t="s">
        <v>42</v>
      </c>
      <c r="B2857" s="9" t="s">
        <v>30</v>
      </c>
      <c r="C2857" s="9" t="s">
        <v>15</v>
      </c>
      <c r="D2857" s="9" t="s">
        <v>40</v>
      </c>
      <c r="E2857" s="9" t="s">
        <v>38</v>
      </c>
      <c r="F2857" s="9">
        <v>2017</v>
      </c>
      <c r="G2857" s="9">
        <v>5</v>
      </c>
      <c r="H2857" s="9"/>
      <c r="BF2857" s="33">
        <v>68.079859999999996</v>
      </c>
      <c r="BG2857" s="33">
        <v>65.977770000000007</v>
      </c>
      <c r="BH2857" s="33">
        <v>64.936769999999996</v>
      </c>
      <c r="BI2857" s="33">
        <v>63.82246</v>
      </c>
      <c r="BJ2857" s="33">
        <v>62.995330000000003</v>
      </c>
      <c r="BK2857" s="33">
        <v>62.299770000000002</v>
      </c>
      <c r="BL2857" s="33">
        <v>62.370510000000003</v>
      </c>
      <c r="BM2857" s="33">
        <v>64.638390000000001</v>
      </c>
      <c r="BN2857" s="33">
        <v>67.931780000000003</v>
      </c>
      <c r="BO2857" s="33">
        <v>71.478189999999998</v>
      </c>
      <c r="BP2857" s="33">
        <v>74.886039999999994</v>
      </c>
      <c r="BQ2857" s="33">
        <v>77.695999999999998</v>
      </c>
      <c r="BR2857" s="33">
        <v>80.227909999999994</v>
      </c>
      <c r="BS2857" s="33">
        <v>82.242450000000005</v>
      </c>
      <c r="BT2857" s="33">
        <v>83.629270000000005</v>
      </c>
      <c r="BU2857" s="33">
        <v>84.282340000000005</v>
      </c>
      <c r="BV2857" s="33">
        <v>84.111289999999997</v>
      </c>
      <c r="BW2857" s="33">
        <v>83.068380000000005</v>
      </c>
      <c r="BX2857" s="33">
        <v>80.91395</v>
      </c>
      <c r="BY2857" s="33">
        <v>78.28895</v>
      </c>
      <c r="BZ2857" s="33">
        <v>75.249160000000003</v>
      </c>
      <c r="CA2857" s="33">
        <v>72.578130000000002</v>
      </c>
      <c r="CB2857" s="33">
        <v>70.633340000000004</v>
      </c>
      <c r="CC2857" s="33">
        <v>69.01755</v>
      </c>
      <c r="DC2857" s="9">
        <v>542.26199999999994</v>
      </c>
      <c r="DD2857" s="9">
        <v>0</v>
      </c>
    </row>
    <row r="2858" spans="1:108" x14ac:dyDescent="0.25">
      <c r="A2858" s="9" t="s">
        <v>42</v>
      </c>
      <c r="B2858" s="9" t="s">
        <v>30</v>
      </c>
      <c r="C2858" s="9" t="s">
        <v>15</v>
      </c>
      <c r="D2858" s="9" t="s">
        <v>40</v>
      </c>
      <c r="E2858" s="9" t="s">
        <v>38</v>
      </c>
      <c r="F2858" s="9">
        <v>2017</v>
      </c>
      <c r="G2858" s="9">
        <v>6</v>
      </c>
      <c r="H2858" s="9"/>
      <c r="BF2858" s="33">
        <v>73.086699999999993</v>
      </c>
      <c r="BG2858" s="33">
        <v>70.807829999999996</v>
      </c>
      <c r="BH2858" s="33">
        <v>69.467060000000004</v>
      </c>
      <c r="BI2858" s="33">
        <v>68.098619999999997</v>
      </c>
      <c r="BJ2858" s="33">
        <v>66.658439999999999</v>
      </c>
      <c r="BK2858" s="33">
        <v>65.839489999999998</v>
      </c>
      <c r="BL2858" s="33">
        <v>66.456649999999996</v>
      </c>
      <c r="BM2858" s="33">
        <v>70.178790000000006</v>
      </c>
      <c r="BN2858" s="33">
        <v>74.529470000000003</v>
      </c>
      <c r="BO2858" s="33">
        <v>78.926270000000002</v>
      </c>
      <c r="BP2858" s="33">
        <v>83.028239999999997</v>
      </c>
      <c r="BQ2858" s="33">
        <v>86.812709999999996</v>
      </c>
      <c r="BR2858" s="33">
        <v>89.844239999999999</v>
      </c>
      <c r="BS2858" s="33">
        <v>92.207040000000006</v>
      </c>
      <c r="BT2858" s="33">
        <v>93.596540000000005</v>
      </c>
      <c r="BU2858" s="33">
        <v>94.131569999999996</v>
      </c>
      <c r="BV2858" s="33">
        <v>94.061959999999999</v>
      </c>
      <c r="BW2858" s="33">
        <v>93.38458</v>
      </c>
      <c r="BX2858" s="33">
        <v>91.263720000000006</v>
      </c>
      <c r="BY2858" s="33">
        <v>88.06156</v>
      </c>
      <c r="BZ2858" s="33">
        <v>83.544460000000001</v>
      </c>
      <c r="CA2858" s="33">
        <v>79.804270000000002</v>
      </c>
      <c r="CB2858" s="33">
        <v>77.339640000000003</v>
      </c>
      <c r="CC2858" s="33">
        <v>74.775599999999997</v>
      </c>
      <c r="DC2858" s="9">
        <v>542.26199999999994</v>
      </c>
      <c r="DD2858" s="9">
        <v>0</v>
      </c>
    </row>
    <row r="2859" spans="1:108" x14ac:dyDescent="0.25">
      <c r="A2859" s="9" t="s">
        <v>42</v>
      </c>
      <c r="B2859" s="9" t="s">
        <v>30</v>
      </c>
      <c r="C2859" s="9" t="s">
        <v>15</v>
      </c>
      <c r="D2859" s="9" t="s">
        <v>40</v>
      </c>
      <c r="E2859" s="9" t="s">
        <v>38</v>
      </c>
      <c r="F2859" s="9">
        <v>2017</v>
      </c>
      <c r="G2859" s="9">
        <v>7</v>
      </c>
      <c r="H2859" s="9">
        <v>219206.39999999999</v>
      </c>
      <c r="I2859" s="9">
        <v>216176.4</v>
      </c>
      <c r="J2859" s="9">
        <v>216621.9</v>
      </c>
      <c r="K2859" s="9">
        <v>219763.3</v>
      </c>
      <c r="L2859" s="9">
        <v>228612.8</v>
      </c>
      <c r="M2859" s="9">
        <v>242617.9</v>
      </c>
      <c r="N2859" s="9">
        <v>258776</v>
      </c>
      <c r="O2859" s="9">
        <v>274045.90000000002</v>
      </c>
      <c r="P2859" s="9">
        <v>283977.59999999998</v>
      </c>
      <c r="Q2859" s="9">
        <v>294523.40000000002</v>
      </c>
      <c r="R2859" s="9">
        <v>300053.5</v>
      </c>
      <c r="S2859" s="9">
        <v>302189.09999999998</v>
      </c>
      <c r="T2859" s="9">
        <v>287010.90000000002</v>
      </c>
      <c r="U2859" s="9">
        <v>235184.6</v>
      </c>
      <c r="V2859" s="9">
        <v>237189.7</v>
      </c>
      <c r="W2859" s="9">
        <v>233360</v>
      </c>
      <c r="X2859" s="9">
        <v>229153.3</v>
      </c>
      <c r="Y2859" s="9">
        <v>220386.6</v>
      </c>
      <c r="Z2859" s="9">
        <v>258638</v>
      </c>
      <c r="AA2859" s="9">
        <v>268337</v>
      </c>
      <c r="AB2859" s="9">
        <v>261626.6</v>
      </c>
      <c r="AC2859" s="9">
        <v>247956.4</v>
      </c>
      <c r="AD2859" s="9">
        <v>233651.7</v>
      </c>
      <c r="AE2859" s="9">
        <v>232058.7</v>
      </c>
      <c r="AF2859" s="9">
        <v>230789.9</v>
      </c>
      <c r="AG2859" s="9">
        <v>220423.2</v>
      </c>
      <c r="AH2859" s="9">
        <v>217011.1</v>
      </c>
      <c r="AI2859" s="9">
        <v>216782.5</v>
      </c>
      <c r="AJ2859" s="9">
        <v>220141.6</v>
      </c>
      <c r="AK2859" s="9">
        <v>229192</v>
      </c>
      <c r="AL2859" s="9">
        <v>243505.3</v>
      </c>
      <c r="AM2859" s="9">
        <v>257892.3</v>
      </c>
      <c r="AN2859" s="9">
        <v>273005.3</v>
      </c>
      <c r="AO2859" s="9">
        <v>283957</v>
      </c>
      <c r="AP2859" s="9">
        <v>294160.3</v>
      </c>
      <c r="AQ2859" s="9">
        <v>298533.40000000002</v>
      </c>
      <c r="AR2859" s="9">
        <v>302801</v>
      </c>
      <c r="AS2859" s="9">
        <v>302990.59999999998</v>
      </c>
      <c r="AT2859" s="9">
        <v>300949.7</v>
      </c>
      <c r="AU2859" s="9">
        <v>301532.09999999998</v>
      </c>
      <c r="AV2859" s="9">
        <v>298535.09999999998</v>
      </c>
      <c r="AW2859" s="9">
        <v>291887.59999999998</v>
      </c>
      <c r="AX2859" s="9">
        <v>281994.3</v>
      </c>
      <c r="AY2859" s="9">
        <v>277271.40000000002</v>
      </c>
      <c r="AZ2859" s="9">
        <v>271789.40000000002</v>
      </c>
      <c r="BA2859" s="9">
        <v>264149.7</v>
      </c>
      <c r="BB2859" s="9">
        <v>251222.3</v>
      </c>
      <c r="BC2859" s="9">
        <v>237804.1</v>
      </c>
      <c r="BD2859" s="9">
        <v>237372.1</v>
      </c>
      <c r="BE2859" s="9">
        <v>294632</v>
      </c>
      <c r="BF2859" s="33">
        <v>73.618480000000005</v>
      </c>
      <c r="BG2859" s="33">
        <v>72.414760000000001</v>
      </c>
      <c r="BH2859" s="33">
        <v>71.345749999999995</v>
      </c>
      <c r="BI2859" s="33">
        <v>70.379090000000005</v>
      </c>
      <c r="BJ2859" s="33">
        <v>69.798959999999994</v>
      </c>
      <c r="BK2859" s="33">
        <v>69.162210000000002</v>
      </c>
      <c r="BL2859" s="33">
        <v>68.921329999999998</v>
      </c>
      <c r="BM2859" s="33">
        <v>71.038039999999995</v>
      </c>
      <c r="BN2859" s="33">
        <v>74.568529999999996</v>
      </c>
      <c r="BO2859" s="33">
        <v>78.076750000000004</v>
      </c>
      <c r="BP2859" s="33">
        <v>81.491860000000003</v>
      </c>
      <c r="BQ2859" s="33">
        <v>84.688109999999995</v>
      </c>
      <c r="BR2859" s="33">
        <v>87.617080000000001</v>
      </c>
      <c r="BS2859" s="33">
        <v>89.758740000000003</v>
      </c>
      <c r="BT2859" s="33">
        <v>90.673240000000007</v>
      </c>
      <c r="BU2859" s="33">
        <v>90.825659999999999</v>
      </c>
      <c r="BV2859" s="33">
        <v>90.867050000000006</v>
      </c>
      <c r="BW2859" s="33">
        <v>89.942999999999998</v>
      </c>
      <c r="BX2859" s="33">
        <v>88.27722</v>
      </c>
      <c r="BY2859" s="33">
        <v>85.581090000000003</v>
      </c>
      <c r="BZ2859" s="33">
        <v>82.108779999999996</v>
      </c>
      <c r="CA2859" s="33">
        <v>79.203429999999997</v>
      </c>
      <c r="CB2859" s="33">
        <v>77.020189999999999</v>
      </c>
      <c r="CC2859" s="33">
        <v>75.354410000000001</v>
      </c>
      <c r="CD2859" s="9">
        <v>805665.6</v>
      </c>
      <c r="CE2859" s="9">
        <v>752447.5</v>
      </c>
      <c r="CF2859" s="9">
        <v>669707.5</v>
      </c>
      <c r="CG2859" s="9">
        <v>512212.8</v>
      </c>
      <c r="CH2859" s="9">
        <v>392773.4</v>
      </c>
      <c r="CI2859" s="9">
        <v>307193</v>
      </c>
      <c r="CJ2859" s="9">
        <v>337044.3</v>
      </c>
      <c r="CK2859" s="9">
        <v>526645.6</v>
      </c>
      <c r="CL2859" s="9">
        <v>941086.2</v>
      </c>
      <c r="CM2859" s="9">
        <v>1162396</v>
      </c>
      <c r="CN2859" s="9">
        <v>1550679</v>
      </c>
      <c r="CO2859" s="9">
        <v>3146396</v>
      </c>
      <c r="CP2859" s="9">
        <v>2579639</v>
      </c>
      <c r="CQ2859" s="9">
        <v>2088771</v>
      </c>
      <c r="CR2859" s="9">
        <v>1601786</v>
      </c>
      <c r="CS2859" s="9">
        <v>1650094</v>
      </c>
      <c r="CT2859" s="9">
        <v>3466419</v>
      </c>
      <c r="CU2859" s="9">
        <v>1518116</v>
      </c>
      <c r="CV2859" s="9">
        <v>1537502</v>
      </c>
      <c r="CW2859" s="9">
        <v>1587538</v>
      </c>
      <c r="CX2859" s="9">
        <v>1564297</v>
      </c>
      <c r="CY2859" s="9">
        <v>1501838</v>
      </c>
      <c r="CZ2859" s="9">
        <v>1462873</v>
      </c>
      <c r="DA2859" s="9">
        <v>1874399</v>
      </c>
      <c r="DB2859" s="9">
        <v>1502215</v>
      </c>
      <c r="DC2859" s="9">
        <v>542.26199999999994</v>
      </c>
      <c r="DD2859" s="9">
        <v>0</v>
      </c>
    </row>
    <row r="2860" spans="1:108" x14ac:dyDescent="0.25">
      <c r="A2860" s="9" t="s">
        <v>42</v>
      </c>
      <c r="B2860" s="9" t="s">
        <v>30</v>
      </c>
      <c r="C2860" s="9" t="s">
        <v>15</v>
      </c>
      <c r="D2860" s="9" t="s">
        <v>40</v>
      </c>
      <c r="E2860" s="9" t="s">
        <v>38</v>
      </c>
      <c r="F2860" s="9">
        <v>2017</v>
      </c>
      <c r="G2860" s="9">
        <v>8</v>
      </c>
      <c r="H2860" s="9"/>
      <c r="BF2860" s="33">
        <v>69.974909999999994</v>
      </c>
      <c r="BG2860" s="33">
        <v>68.559539999999998</v>
      </c>
      <c r="BH2860" s="33">
        <v>67.261849999999995</v>
      </c>
      <c r="BI2860" s="33">
        <v>66.244919999999993</v>
      </c>
      <c r="BJ2860" s="33">
        <v>65.350210000000004</v>
      </c>
      <c r="BK2860" s="33">
        <v>64.692300000000003</v>
      </c>
      <c r="BL2860" s="33">
        <v>64.024190000000004</v>
      </c>
      <c r="BM2860" s="33">
        <v>65.302319999999995</v>
      </c>
      <c r="BN2860" s="33">
        <v>68.711449999999999</v>
      </c>
      <c r="BO2860" s="33">
        <v>72.971509999999995</v>
      </c>
      <c r="BP2860" s="33">
        <v>77.606729999999999</v>
      </c>
      <c r="BQ2860" s="33">
        <v>81.663030000000006</v>
      </c>
      <c r="BR2860" s="33">
        <v>85.031530000000004</v>
      </c>
      <c r="BS2860" s="33">
        <v>87.909440000000004</v>
      </c>
      <c r="BT2860" s="33">
        <v>90.306759999999997</v>
      </c>
      <c r="BU2860" s="33">
        <v>91.421319999999994</v>
      </c>
      <c r="BV2860" s="33">
        <v>91.581739999999996</v>
      </c>
      <c r="BW2860" s="33">
        <v>90.526929999999993</v>
      </c>
      <c r="BX2860" s="33">
        <v>88.414389999999997</v>
      </c>
      <c r="BY2860" s="33">
        <v>84.464039999999997</v>
      </c>
      <c r="BZ2860" s="33">
        <v>80.836259999999996</v>
      </c>
      <c r="CA2860" s="33">
        <v>78.184129999999996</v>
      </c>
      <c r="CB2860" s="33">
        <v>75.857669999999999</v>
      </c>
      <c r="CC2860" s="33">
        <v>74.029520000000005</v>
      </c>
      <c r="DC2860" s="9">
        <v>542.26199999999994</v>
      </c>
      <c r="DD2860" s="9">
        <v>0</v>
      </c>
    </row>
    <row r="2861" spans="1:108" x14ac:dyDescent="0.25">
      <c r="A2861" s="9" t="s">
        <v>42</v>
      </c>
      <c r="B2861" s="9" t="s">
        <v>30</v>
      </c>
      <c r="C2861" s="9" t="s">
        <v>15</v>
      </c>
      <c r="D2861" s="9" t="s">
        <v>40</v>
      </c>
      <c r="E2861" s="9" t="s">
        <v>38</v>
      </c>
      <c r="F2861" s="9">
        <v>2017</v>
      </c>
      <c r="G2861" s="9">
        <v>9</v>
      </c>
      <c r="H2861" s="9"/>
      <c r="BF2861" s="33">
        <v>70.137469999999993</v>
      </c>
      <c r="BG2861" s="33">
        <v>68.876469999999998</v>
      </c>
      <c r="BH2861" s="33">
        <v>67.551929999999999</v>
      </c>
      <c r="BI2861" s="33">
        <v>66.320670000000007</v>
      </c>
      <c r="BJ2861" s="33">
        <v>65.254909999999995</v>
      </c>
      <c r="BK2861" s="33">
        <v>64.530640000000005</v>
      </c>
      <c r="BL2861" s="33">
        <v>64.032139999999998</v>
      </c>
      <c r="BM2861" s="33">
        <v>65.170789999999997</v>
      </c>
      <c r="BN2861" s="33">
        <v>68.227459999999994</v>
      </c>
      <c r="BO2861" s="33">
        <v>72.118340000000003</v>
      </c>
      <c r="BP2861" s="33">
        <v>76.113320000000002</v>
      </c>
      <c r="BQ2861" s="33">
        <v>79.969710000000006</v>
      </c>
      <c r="BR2861" s="33">
        <v>83.431100000000001</v>
      </c>
      <c r="BS2861" s="33">
        <v>86.207340000000002</v>
      </c>
      <c r="BT2861" s="33">
        <v>88.291300000000007</v>
      </c>
      <c r="BU2861" s="33">
        <v>89.54486</v>
      </c>
      <c r="BV2861" s="33">
        <v>89.641750000000002</v>
      </c>
      <c r="BW2861" s="33">
        <v>88.398910000000001</v>
      </c>
      <c r="BX2861" s="33">
        <v>85.780050000000003</v>
      </c>
      <c r="BY2861" s="33">
        <v>81.724090000000004</v>
      </c>
      <c r="BZ2861" s="33">
        <v>78.540980000000005</v>
      </c>
      <c r="CA2861" s="33">
        <v>76.00864</v>
      </c>
      <c r="CB2861" s="33">
        <v>73.864660000000001</v>
      </c>
      <c r="CC2861" s="33">
        <v>71.858429999999998</v>
      </c>
      <c r="DC2861" s="9">
        <v>542.26199999999994</v>
      </c>
      <c r="DD2861" s="9">
        <v>0</v>
      </c>
    </row>
    <row r="2862" spans="1:108" x14ac:dyDescent="0.25">
      <c r="A2862" s="9" t="s">
        <v>42</v>
      </c>
      <c r="B2862" s="9" t="s">
        <v>30</v>
      </c>
      <c r="C2862" s="9" t="s">
        <v>15</v>
      </c>
      <c r="D2862" s="9" t="s">
        <v>40</v>
      </c>
      <c r="E2862" s="9" t="s">
        <v>38</v>
      </c>
      <c r="F2862" s="9">
        <v>2017</v>
      </c>
      <c r="G2862" s="9">
        <v>10</v>
      </c>
      <c r="H2862" s="9"/>
      <c r="BF2862" s="33">
        <v>64.114530000000002</v>
      </c>
      <c r="BG2862" s="33">
        <v>62.064700000000002</v>
      </c>
      <c r="BH2862" s="33">
        <v>61.036799999999999</v>
      </c>
      <c r="BI2862" s="33">
        <v>60.08399</v>
      </c>
      <c r="BJ2862" s="33">
        <v>59.18938</v>
      </c>
      <c r="BK2862" s="33">
        <v>58.429560000000002</v>
      </c>
      <c r="BL2862" s="33">
        <v>57.749310000000001</v>
      </c>
      <c r="BM2862" s="33">
        <v>57.976120000000002</v>
      </c>
      <c r="BN2862" s="33">
        <v>62.351390000000002</v>
      </c>
      <c r="BO2862" s="33">
        <v>68.246949999999998</v>
      </c>
      <c r="BP2862" s="33">
        <v>73.711349999999996</v>
      </c>
      <c r="BQ2862" s="33">
        <v>78.068510000000003</v>
      </c>
      <c r="BR2862" s="33">
        <v>81.566479999999999</v>
      </c>
      <c r="BS2862" s="33">
        <v>84.399150000000006</v>
      </c>
      <c r="BT2862" s="33">
        <v>85.973119999999994</v>
      </c>
      <c r="BU2862" s="33">
        <v>86.918769999999995</v>
      </c>
      <c r="BV2862" s="33">
        <v>86.697109999999995</v>
      </c>
      <c r="BW2862" s="33">
        <v>84.850819999999999</v>
      </c>
      <c r="BX2862" s="33">
        <v>80.270380000000003</v>
      </c>
      <c r="BY2862" s="33">
        <v>75.708020000000005</v>
      </c>
      <c r="BZ2862" s="33">
        <v>72.427539999999993</v>
      </c>
      <c r="CA2862" s="33">
        <v>69.597120000000004</v>
      </c>
      <c r="CB2862" s="33">
        <v>67.688540000000003</v>
      </c>
      <c r="CC2862" s="33">
        <v>65.866709999999998</v>
      </c>
      <c r="CN2862" s="34"/>
      <c r="CO2862" s="34"/>
      <c r="CP2862" s="34"/>
      <c r="CQ2862" s="34"/>
      <c r="CR2862" s="34"/>
      <c r="CS2862" s="34"/>
      <c r="CT2862" s="34"/>
      <c r="CU2862" s="34"/>
      <c r="CV2862" s="34"/>
      <c r="CW2862" s="34"/>
      <c r="CX2862" s="34"/>
      <c r="CY2862" s="34"/>
      <c r="CZ2862" s="34"/>
      <c r="DA2862" s="34"/>
      <c r="DB2862" s="34"/>
      <c r="DC2862" s="9">
        <v>542.26199999999994</v>
      </c>
      <c r="DD2862" s="9">
        <v>0</v>
      </c>
    </row>
    <row r="2863" spans="1:108" x14ac:dyDescent="0.25">
      <c r="A2863" s="9" t="s">
        <v>42</v>
      </c>
      <c r="B2863" s="9" t="s">
        <v>30</v>
      </c>
      <c r="C2863" s="9" t="s">
        <v>15</v>
      </c>
      <c r="D2863" s="9" t="s">
        <v>40</v>
      </c>
      <c r="E2863" s="9" t="s">
        <v>38</v>
      </c>
      <c r="F2863" s="9">
        <v>2018</v>
      </c>
      <c r="G2863" s="9">
        <v>5</v>
      </c>
      <c r="H2863" s="9"/>
      <c r="BF2863" s="33">
        <v>68.079859999999996</v>
      </c>
      <c r="BG2863" s="33">
        <v>65.977770000000007</v>
      </c>
      <c r="BH2863" s="33">
        <v>64.936769999999996</v>
      </c>
      <c r="BI2863" s="33">
        <v>63.82246</v>
      </c>
      <c r="BJ2863" s="33">
        <v>62.995330000000003</v>
      </c>
      <c r="BK2863" s="33">
        <v>62.299770000000002</v>
      </c>
      <c r="BL2863" s="33">
        <v>62.370510000000003</v>
      </c>
      <c r="BM2863" s="33">
        <v>64.638390000000001</v>
      </c>
      <c r="BN2863" s="33">
        <v>67.931780000000003</v>
      </c>
      <c r="BO2863" s="33">
        <v>71.478189999999998</v>
      </c>
      <c r="BP2863" s="33">
        <v>74.886039999999994</v>
      </c>
      <c r="BQ2863" s="33">
        <v>77.695999999999998</v>
      </c>
      <c r="BR2863" s="33">
        <v>80.227909999999994</v>
      </c>
      <c r="BS2863" s="33">
        <v>82.242450000000005</v>
      </c>
      <c r="BT2863" s="33">
        <v>83.629270000000005</v>
      </c>
      <c r="BU2863" s="33">
        <v>84.282340000000005</v>
      </c>
      <c r="BV2863" s="33">
        <v>84.111289999999997</v>
      </c>
      <c r="BW2863" s="33">
        <v>83.068380000000005</v>
      </c>
      <c r="BX2863" s="33">
        <v>80.91395</v>
      </c>
      <c r="BY2863" s="33">
        <v>78.28895</v>
      </c>
      <c r="BZ2863" s="33">
        <v>75.249160000000003</v>
      </c>
      <c r="CA2863" s="33">
        <v>72.578130000000002</v>
      </c>
      <c r="CB2863" s="33">
        <v>70.633340000000004</v>
      </c>
      <c r="CC2863" s="33">
        <v>69.01755</v>
      </c>
      <c r="DC2863" s="9">
        <v>542.26199999999994</v>
      </c>
      <c r="DD2863" s="9">
        <v>0</v>
      </c>
    </row>
    <row r="2864" spans="1:108" x14ac:dyDescent="0.25">
      <c r="A2864" s="9" t="s">
        <v>42</v>
      </c>
      <c r="B2864" s="9" t="s">
        <v>30</v>
      </c>
      <c r="C2864" s="9" t="s">
        <v>15</v>
      </c>
      <c r="D2864" s="9" t="s">
        <v>40</v>
      </c>
      <c r="E2864" s="9" t="s">
        <v>38</v>
      </c>
      <c r="F2864" s="9">
        <v>2018</v>
      </c>
      <c r="G2864" s="9">
        <v>6</v>
      </c>
      <c r="H2864" s="9"/>
      <c r="BF2864" s="33">
        <v>73.086699999999993</v>
      </c>
      <c r="BG2864" s="33">
        <v>70.807829999999996</v>
      </c>
      <c r="BH2864" s="33">
        <v>69.467060000000004</v>
      </c>
      <c r="BI2864" s="33">
        <v>68.098619999999997</v>
      </c>
      <c r="BJ2864" s="33">
        <v>66.658439999999999</v>
      </c>
      <c r="BK2864" s="33">
        <v>65.839489999999998</v>
      </c>
      <c r="BL2864" s="33">
        <v>66.456649999999996</v>
      </c>
      <c r="BM2864" s="33">
        <v>70.178790000000006</v>
      </c>
      <c r="BN2864" s="33">
        <v>74.529470000000003</v>
      </c>
      <c r="BO2864" s="33">
        <v>78.926270000000002</v>
      </c>
      <c r="BP2864" s="33">
        <v>83.028239999999997</v>
      </c>
      <c r="BQ2864" s="33">
        <v>86.812709999999996</v>
      </c>
      <c r="BR2864" s="33">
        <v>89.844239999999999</v>
      </c>
      <c r="BS2864" s="33">
        <v>92.207040000000006</v>
      </c>
      <c r="BT2864" s="33">
        <v>93.596540000000005</v>
      </c>
      <c r="BU2864" s="33">
        <v>94.131569999999996</v>
      </c>
      <c r="BV2864" s="33">
        <v>94.061959999999999</v>
      </c>
      <c r="BW2864" s="33">
        <v>93.38458</v>
      </c>
      <c r="BX2864" s="33">
        <v>91.263720000000006</v>
      </c>
      <c r="BY2864" s="33">
        <v>88.06156</v>
      </c>
      <c r="BZ2864" s="33">
        <v>83.544460000000001</v>
      </c>
      <c r="CA2864" s="33">
        <v>79.804270000000002</v>
      </c>
      <c r="CB2864" s="33">
        <v>77.339640000000003</v>
      </c>
      <c r="CC2864" s="33">
        <v>74.775599999999997</v>
      </c>
      <c r="DC2864" s="9">
        <v>542.26199999999994</v>
      </c>
      <c r="DD2864" s="9">
        <v>0</v>
      </c>
    </row>
    <row r="2865" spans="1:108" x14ac:dyDescent="0.25">
      <c r="A2865" s="9" t="s">
        <v>42</v>
      </c>
      <c r="B2865" s="9" t="s">
        <v>30</v>
      </c>
      <c r="C2865" s="9" t="s">
        <v>15</v>
      </c>
      <c r="D2865" s="9" t="s">
        <v>40</v>
      </c>
      <c r="E2865" s="9" t="s">
        <v>38</v>
      </c>
      <c r="F2865" s="9">
        <v>2018</v>
      </c>
      <c r="G2865" s="9">
        <v>7</v>
      </c>
      <c r="H2865" s="9">
        <v>219273.60000000001</v>
      </c>
      <c r="I2865" s="9">
        <v>216220</v>
      </c>
      <c r="J2865" s="9">
        <v>216642.9</v>
      </c>
      <c r="K2865" s="9">
        <v>219775.6</v>
      </c>
      <c r="L2865" s="9">
        <v>228646.3</v>
      </c>
      <c r="M2865" s="9">
        <v>242630.1</v>
      </c>
      <c r="N2865" s="9">
        <v>258756.8</v>
      </c>
      <c r="O2865" s="9">
        <v>274024.90000000002</v>
      </c>
      <c r="P2865" s="9">
        <v>283983</v>
      </c>
      <c r="Q2865" s="9">
        <v>294554.09999999998</v>
      </c>
      <c r="R2865" s="9">
        <v>300139.2</v>
      </c>
      <c r="S2865" s="9">
        <v>302311.7</v>
      </c>
      <c r="T2865" s="9">
        <v>287098.09999999998</v>
      </c>
      <c r="U2865" s="9">
        <v>235300.8</v>
      </c>
      <c r="V2865" s="9">
        <v>237305.9</v>
      </c>
      <c r="W2865" s="9">
        <v>233504.3</v>
      </c>
      <c r="X2865" s="9">
        <v>229306.8</v>
      </c>
      <c r="Y2865" s="9">
        <v>220545.5</v>
      </c>
      <c r="Z2865" s="9">
        <v>258793.3</v>
      </c>
      <c r="AA2865" s="9">
        <v>268480.09999999998</v>
      </c>
      <c r="AB2865" s="9">
        <v>261775.5</v>
      </c>
      <c r="AC2865" s="9">
        <v>248075.3</v>
      </c>
      <c r="AD2865" s="9">
        <v>233789.2</v>
      </c>
      <c r="AE2865" s="9">
        <v>232196.1</v>
      </c>
      <c r="AF2865" s="9">
        <v>230928.2</v>
      </c>
      <c r="AG2865" s="9">
        <v>220490.5</v>
      </c>
      <c r="AH2865" s="9">
        <v>217054.8</v>
      </c>
      <c r="AI2865" s="9">
        <v>216803.5</v>
      </c>
      <c r="AJ2865" s="9">
        <v>220153.9</v>
      </c>
      <c r="AK2865" s="9">
        <v>229225.4</v>
      </c>
      <c r="AL2865" s="9">
        <v>243517.5</v>
      </c>
      <c r="AM2865" s="9">
        <v>257873.1</v>
      </c>
      <c r="AN2865" s="9">
        <v>272984.3</v>
      </c>
      <c r="AO2865" s="9">
        <v>283962.40000000002</v>
      </c>
      <c r="AP2865" s="9">
        <v>294191</v>
      </c>
      <c r="AQ2865" s="9">
        <v>298619.09999999998</v>
      </c>
      <c r="AR2865" s="9">
        <v>302923.7</v>
      </c>
      <c r="AS2865" s="9">
        <v>303077.8</v>
      </c>
      <c r="AT2865" s="9">
        <v>301065.8</v>
      </c>
      <c r="AU2865" s="9">
        <v>301648.3</v>
      </c>
      <c r="AV2865" s="9">
        <v>298679.5</v>
      </c>
      <c r="AW2865" s="9">
        <v>292041.09999999998</v>
      </c>
      <c r="AX2865" s="9">
        <v>282153.2</v>
      </c>
      <c r="AY2865" s="9">
        <v>277426.7</v>
      </c>
      <c r="AZ2865" s="9">
        <v>271932.40000000002</v>
      </c>
      <c r="BA2865" s="9">
        <v>264298.5</v>
      </c>
      <c r="BB2865" s="9">
        <v>251341.2</v>
      </c>
      <c r="BC2865" s="9">
        <v>237941.5</v>
      </c>
      <c r="BD2865" s="9">
        <v>237509.6</v>
      </c>
      <c r="BE2865" s="9">
        <v>294770.3</v>
      </c>
      <c r="BF2865" s="33">
        <v>73.618480000000005</v>
      </c>
      <c r="BG2865" s="33">
        <v>72.414760000000001</v>
      </c>
      <c r="BH2865" s="33">
        <v>71.345749999999995</v>
      </c>
      <c r="BI2865" s="33">
        <v>70.379090000000005</v>
      </c>
      <c r="BJ2865" s="33">
        <v>69.798959999999994</v>
      </c>
      <c r="BK2865" s="33">
        <v>69.162210000000002</v>
      </c>
      <c r="BL2865" s="33">
        <v>68.921329999999998</v>
      </c>
      <c r="BM2865" s="33">
        <v>71.038039999999995</v>
      </c>
      <c r="BN2865" s="33">
        <v>74.568529999999996</v>
      </c>
      <c r="BO2865" s="33">
        <v>78.076750000000004</v>
      </c>
      <c r="BP2865" s="33">
        <v>81.491860000000003</v>
      </c>
      <c r="BQ2865" s="33">
        <v>84.688109999999995</v>
      </c>
      <c r="BR2865" s="33">
        <v>87.617080000000001</v>
      </c>
      <c r="BS2865" s="33">
        <v>89.758740000000003</v>
      </c>
      <c r="BT2865" s="33">
        <v>90.673240000000007</v>
      </c>
      <c r="BU2865" s="33">
        <v>90.825659999999999</v>
      </c>
      <c r="BV2865" s="33">
        <v>90.867050000000006</v>
      </c>
      <c r="BW2865" s="33">
        <v>89.942999999999998</v>
      </c>
      <c r="BX2865" s="33">
        <v>88.27722</v>
      </c>
      <c r="BY2865" s="33">
        <v>85.581090000000003</v>
      </c>
      <c r="BZ2865" s="33">
        <v>82.108779999999996</v>
      </c>
      <c r="CA2865" s="33">
        <v>79.203429999999997</v>
      </c>
      <c r="CB2865" s="33">
        <v>77.020189999999999</v>
      </c>
      <c r="CC2865" s="33">
        <v>75.354410000000001</v>
      </c>
      <c r="CD2865" s="9">
        <v>806268.9</v>
      </c>
      <c r="CE2865" s="9">
        <v>753285.3</v>
      </c>
      <c r="CF2865" s="9">
        <v>669965.6</v>
      </c>
      <c r="CG2865" s="9">
        <v>512638.2</v>
      </c>
      <c r="CH2865" s="9">
        <v>393163.9</v>
      </c>
      <c r="CI2865" s="9">
        <v>307486.5</v>
      </c>
      <c r="CJ2865" s="9">
        <v>337174.6</v>
      </c>
      <c r="CK2865" s="9">
        <v>526938.30000000005</v>
      </c>
      <c r="CL2865" s="9">
        <v>941596</v>
      </c>
      <c r="CM2865" s="9">
        <v>1163184</v>
      </c>
      <c r="CN2865" s="9">
        <v>1552129</v>
      </c>
      <c r="CO2865" s="9">
        <v>3149642</v>
      </c>
      <c r="CP2865" s="9">
        <v>2584340</v>
      </c>
      <c r="CQ2865" s="9">
        <v>2092333</v>
      </c>
      <c r="CR2865" s="9">
        <v>1603669</v>
      </c>
      <c r="CS2865" s="9">
        <v>1652328</v>
      </c>
      <c r="CT2865" s="9">
        <v>3468500</v>
      </c>
      <c r="CU2865" s="9">
        <v>1519791</v>
      </c>
      <c r="CV2865" s="9">
        <v>1538684</v>
      </c>
      <c r="CW2865" s="9">
        <v>1589693</v>
      </c>
      <c r="CX2865" s="9">
        <v>1566453</v>
      </c>
      <c r="CY2865" s="9">
        <v>1503376</v>
      </c>
      <c r="CZ2865" s="9">
        <v>1464511</v>
      </c>
      <c r="DA2865" s="9">
        <v>1878364</v>
      </c>
      <c r="DB2865" s="9">
        <v>1504454</v>
      </c>
      <c r="DC2865" s="9">
        <v>542.26199999999994</v>
      </c>
      <c r="DD2865" s="9">
        <v>0</v>
      </c>
    </row>
    <row r="2866" spans="1:108" x14ac:dyDescent="0.25">
      <c r="A2866" s="9" t="s">
        <v>42</v>
      </c>
      <c r="B2866" s="9" t="s">
        <v>30</v>
      </c>
      <c r="C2866" s="9" t="s">
        <v>15</v>
      </c>
      <c r="D2866" s="9" t="s">
        <v>40</v>
      </c>
      <c r="E2866" s="9" t="s">
        <v>38</v>
      </c>
      <c r="F2866" s="9">
        <v>2018</v>
      </c>
      <c r="G2866" s="9">
        <v>8</v>
      </c>
      <c r="H2866" s="9"/>
      <c r="BF2866" s="33">
        <v>69.974909999999994</v>
      </c>
      <c r="BG2866" s="33">
        <v>68.559539999999998</v>
      </c>
      <c r="BH2866" s="33">
        <v>67.261849999999995</v>
      </c>
      <c r="BI2866" s="33">
        <v>66.244919999999993</v>
      </c>
      <c r="BJ2866" s="33">
        <v>65.350210000000004</v>
      </c>
      <c r="BK2866" s="33">
        <v>64.692300000000003</v>
      </c>
      <c r="BL2866" s="33">
        <v>64.024190000000004</v>
      </c>
      <c r="BM2866" s="33">
        <v>65.302319999999995</v>
      </c>
      <c r="BN2866" s="33">
        <v>68.711449999999999</v>
      </c>
      <c r="BO2866" s="33">
        <v>72.971509999999995</v>
      </c>
      <c r="BP2866" s="33">
        <v>77.606729999999999</v>
      </c>
      <c r="BQ2866" s="33">
        <v>81.663030000000006</v>
      </c>
      <c r="BR2866" s="33">
        <v>85.031530000000004</v>
      </c>
      <c r="BS2866" s="33">
        <v>87.909440000000004</v>
      </c>
      <c r="BT2866" s="33">
        <v>90.306759999999997</v>
      </c>
      <c r="BU2866" s="33">
        <v>91.421319999999994</v>
      </c>
      <c r="BV2866" s="33">
        <v>91.581739999999996</v>
      </c>
      <c r="BW2866" s="33">
        <v>90.526929999999993</v>
      </c>
      <c r="BX2866" s="33">
        <v>88.414389999999997</v>
      </c>
      <c r="BY2866" s="33">
        <v>84.464039999999997</v>
      </c>
      <c r="BZ2866" s="33">
        <v>80.836259999999996</v>
      </c>
      <c r="CA2866" s="33">
        <v>78.184129999999996</v>
      </c>
      <c r="CB2866" s="33">
        <v>75.857669999999999</v>
      </c>
      <c r="CC2866" s="33">
        <v>74.029520000000005</v>
      </c>
      <c r="DC2866" s="9">
        <v>542.26199999999994</v>
      </c>
      <c r="DD2866" s="9">
        <v>0</v>
      </c>
    </row>
    <row r="2867" spans="1:108" x14ac:dyDescent="0.25">
      <c r="A2867" s="9" t="s">
        <v>42</v>
      </c>
      <c r="B2867" s="9" t="s">
        <v>30</v>
      </c>
      <c r="C2867" s="9" t="s">
        <v>15</v>
      </c>
      <c r="D2867" s="9" t="s">
        <v>40</v>
      </c>
      <c r="E2867" s="9" t="s">
        <v>38</v>
      </c>
      <c r="F2867" s="9">
        <v>2018</v>
      </c>
      <c r="G2867" s="9">
        <v>9</v>
      </c>
      <c r="H2867" s="9"/>
      <c r="BF2867" s="33">
        <v>70.137469999999993</v>
      </c>
      <c r="BG2867" s="33">
        <v>68.876469999999998</v>
      </c>
      <c r="BH2867" s="33">
        <v>67.551929999999999</v>
      </c>
      <c r="BI2867" s="33">
        <v>66.320670000000007</v>
      </c>
      <c r="BJ2867" s="33">
        <v>65.254909999999995</v>
      </c>
      <c r="BK2867" s="33">
        <v>64.530640000000005</v>
      </c>
      <c r="BL2867" s="33">
        <v>64.032139999999998</v>
      </c>
      <c r="BM2867" s="33">
        <v>65.170789999999997</v>
      </c>
      <c r="BN2867" s="33">
        <v>68.227459999999994</v>
      </c>
      <c r="BO2867" s="33">
        <v>72.118340000000003</v>
      </c>
      <c r="BP2867" s="33">
        <v>76.113320000000002</v>
      </c>
      <c r="BQ2867" s="33">
        <v>79.969710000000006</v>
      </c>
      <c r="BR2867" s="33">
        <v>83.431100000000001</v>
      </c>
      <c r="BS2867" s="33">
        <v>86.207340000000002</v>
      </c>
      <c r="BT2867" s="33">
        <v>88.291300000000007</v>
      </c>
      <c r="BU2867" s="33">
        <v>89.54486</v>
      </c>
      <c r="BV2867" s="33">
        <v>89.641750000000002</v>
      </c>
      <c r="BW2867" s="33">
        <v>88.398910000000001</v>
      </c>
      <c r="BX2867" s="33">
        <v>85.780050000000003</v>
      </c>
      <c r="BY2867" s="33">
        <v>81.724090000000004</v>
      </c>
      <c r="BZ2867" s="33">
        <v>78.540980000000005</v>
      </c>
      <c r="CA2867" s="33">
        <v>76.00864</v>
      </c>
      <c r="CB2867" s="33">
        <v>73.864660000000001</v>
      </c>
      <c r="CC2867" s="33">
        <v>71.858429999999998</v>
      </c>
      <c r="DC2867" s="9">
        <v>542.26199999999994</v>
      </c>
      <c r="DD2867" s="9">
        <v>0</v>
      </c>
    </row>
    <row r="2868" spans="1:108" x14ac:dyDescent="0.25">
      <c r="A2868" s="9" t="s">
        <v>42</v>
      </c>
      <c r="B2868" s="9" t="s">
        <v>30</v>
      </c>
      <c r="C2868" s="9" t="s">
        <v>15</v>
      </c>
      <c r="D2868" s="9" t="s">
        <v>40</v>
      </c>
      <c r="E2868" s="9" t="s">
        <v>38</v>
      </c>
      <c r="F2868" s="9">
        <v>2018</v>
      </c>
      <c r="G2868" s="9">
        <v>10</v>
      </c>
      <c r="H2868" s="9"/>
      <c r="BF2868" s="33">
        <v>64.114530000000002</v>
      </c>
      <c r="BG2868" s="33">
        <v>62.064700000000002</v>
      </c>
      <c r="BH2868" s="33">
        <v>61.036799999999999</v>
      </c>
      <c r="BI2868" s="33">
        <v>60.08399</v>
      </c>
      <c r="BJ2868" s="33">
        <v>59.18938</v>
      </c>
      <c r="BK2868" s="33">
        <v>58.429560000000002</v>
      </c>
      <c r="BL2868" s="33">
        <v>57.749310000000001</v>
      </c>
      <c r="BM2868" s="33">
        <v>57.976120000000002</v>
      </c>
      <c r="BN2868" s="33">
        <v>62.351390000000002</v>
      </c>
      <c r="BO2868" s="33">
        <v>68.246949999999998</v>
      </c>
      <c r="BP2868" s="33">
        <v>73.711349999999996</v>
      </c>
      <c r="BQ2868" s="33">
        <v>78.068510000000003</v>
      </c>
      <c r="BR2868" s="33">
        <v>81.566479999999999</v>
      </c>
      <c r="BS2868" s="33">
        <v>84.399150000000006</v>
      </c>
      <c r="BT2868" s="33">
        <v>85.973119999999994</v>
      </c>
      <c r="BU2868" s="33">
        <v>86.918769999999995</v>
      </c>
      <c r="BV2868" s="33">
        <v>86.697109999999995</v>
      </c>
      <c r="BW2868" s="33">
        <v>84.850819999999999</v>
      </c>
      <c r="BX2868" s="33">
        <v>80.270380000000003</v>
      </c>
      <c r="BY2868" s="33">
        <v>75.708020000000005</v>
      </c>
      <c r="BZ2868" s="33">
        <v>72.427539999999993</v>
      </c>
      <c r="CA2868" s="33">
        <v>69.597120000000004</v>
      </c>
      <c r="CB2868" s="33">
        <v>67.688540000000003</v>
      </c>
      <c r="CC2868" s="33">
        <v>65.866709999999998</v>
      </c>
      <c r="CN2868" s="34"/>
      <c r="CO2868" s="34"/>
      <c r="CP2868" s="34"/>
      <c r="CQ2868" s="34"/>
      <c r="CR2868" s="34"/>
      <c r="CS2868" s="34"/>
      <c r="CT2868" s="34"/>
      <c r="CU2868" s="34"/>
      <c r="CV2868" s="34"/>
      <c r="CW2868" s="34"/>
      <c r="CX2868" s="34"/>
      <c r="CY2868" s="34"/>
      <c r="CZ2868" s="34"/>
      <c r="DA2868" s="34"/>
      <c r="DB2868" s="34"/>
      <c r="DC2868" s="9">
        <v>542.26199999999994</v>
      </c>
      <c r="DD2868" s="9">
        <v>0</v>
      </c>
    </row>
    <row r="2869" spans="1:108" x14ac:dyDescent="0.25">
      <c r="A2869" s="9" t="s">
        <v>42</v>
      </c>
      <c r="B2869" s="9" t="s">
        <v>30</v>
      </c>
      <c r="C2869" s="9" t="s">
        <v>15</v>
      </c>
      <c r="D2869" s="9" t="s">
        <v>40</v>
      </c>
      <c r="E2869" s="9" t="s">
        <v>38</v>
      </c>
      <c r="F2869" s="9">
        <v>2019</v>
      </c>
      <c r="G2869" s="9">
        <v>5</v>
      </c>
      <c r="H2869" s="9"/>
      <c r="BF2869" s="33">
        <v>68.079859999999996</v>
      </c>
      <c r="BG2869" s="33">
        <v>65.977770000000007</v>
      </c>
      <c r="BH2869" s="33">
        <v>64.936769999999996</v>
      </c>
      <c r="BI2869" s="33">
        <v>63.82246</v>
      </c>
      <c r="BJ2869" s="33">
        <v>62.995330000000003</v>
      </c>
      <c r="BK2869" s="33">
        <v>62.299770000000002</v>
      </c>
      <c r="BL2869" s="33">
        <v>62.370510000000003</v>
      </c>
      <c r="BM2869" s="33">
        <v>64.638390000000001</v>
      </c>
      <c r="BN2869" s="33">
        <v>67.931780000000003</v>
      </c>
      <c r="BO2869" s="33">
        <v>71.478189999999998</v>
      </c>
      <c r="BP2869" s="33">
        <v>74.886039999999994</v>
      </c>
      <c r="BQ2869" s="33">
        <v>77.695999999999998</v>
      </c>
      <c r="BR2869" s="33">
        <v>80.227909999999994</v>
      </c>
      <c r="BS2869" s="33">
        <v>82.242450000000005</v>
      </c>
      <c r="BT2869" s="33">
        <v>83.629270000000005</v>
      </c>
      <c r="BU2869" s="33">
        <v>84.282340000000005</v>
      </c>
      <c r="BV2869" s="33">
        <v>84.111289999999997</v>
      </c>
      <c r="BW2869" s="33">
        <v>83.068380000000005</v>
      </c>
      <c r="BX2869" s="33">
        <v>80.91395</v>
      </c>
      <c r="BY2869" s="33">
        <v>78.28895</v>
      </c>
      <c r="BZ2869" s="33">
        <v>75.249160000000003</v>
      </c>
      <c r="CA2869" s="33">
        <v>72.578130000000002</v>
      </c>
      <c r="CB2869" s="33">
        <v>70.633340000000004</v>
      </c>
      <c r="CC2869" s="33">
        <v>69.01755</v>
      </c>
      <c r="DC2869" s="9">
        <v>542.26199999999994</v>
      </c>
      <c r="DD2869" s="9">
        <v>0</v>
      </c>
    </row>
    <row r="2870" spans="1:108" x14ac:dyDescent="0.25">
      <c r="A2870" s="9" t="s">
        <v>42</v>
      </c>
      <c r="B2870" s="9" t="s">
        <v>30</v>
      </c>
      <c r="C2870" s="9" t="s">
        <v>15</v>
      </c>
      <c r="D2870" s="9" t="s">
        <v>40</v>
      </c>
      <c r="E2870" s="9" t="s">
        <v>38</v>
      </c>
      <c r="F2870" s="9">
        <v>2019</v>
      </c>
      <c r="G2870" s="9">
        <v>6</v>
      </c>
      <c r="H2870" s="9"/>
      <c r="BF2870" s="33">
        <v>73.086699999999993</v>
      </c>
      <c r="BG2870" s="33">
        <v>70.807829999999996</v>
      </c>
      <c r="BH2870" s="33">
        <v>69.467060000000004</v>
      </c>
      <c r="BI2870" s="33">
        <v>68.098619999999997</v>
      </c>
      <c r="BJ2870" s="33">
        <v>66.658439999999999</v>
      </c>
      <c r="BK2870" s="33">
        <v>65.839489999999998</v>
      </c>
      <c r="BL2870" s="33">
        <v>66.456649999999996</v>
      </c>
      <c r="BM2870" s="33">
        <v>70.178790000000006</v>
      </c>
      <c r="BN2870" s="33">
        <v>74.529470000000003</v>
      </c>
      <c r="BO2870" s="33">
        <v>78.926270000000002</v>
      </c>
      <c r="BP2870" s="33">
        <v>83.028239999999997</v>
      </c>
      <c r="BQ2870" s="33">
        <v>86.812709999999996</v>
      </c>
      <c r="BR2870" s="33">
        <v>89.844239999999999</v>
      </c>
      <c r="BS2870" s="33">
        <v>92.207040000000006</v>
      </c>
      <c r="BT2870" s="33">
        <v>93.596540000000005</v>
      </c>
      <c r="BU2870" s="33">
        <v>94.131569999999996</v>
      </c>
      <c r="BV2870" s="33">
        <v>94.061959999999999</v>
      </c>
      <c r="BW2870" s="33">
        <v>93.38458</v>
      </c>
      <c r="BX2870" s="33">
        <v>91.263720000000006</v>
      </c>
      <c r="BY2870" s="33">
        <v>88.06156</v>
      </c>
      <c r="BZ2870" s="33">
        <v>83.544460000000001</v>
      </c>
      <c r="CA2870" s="33">
        <v>79.804270000000002</v>
      </c>
      <c r="CB2870" s="33">
        <v>77.339640000000003</v>
      </c>
      <c r="CC2870" s="33">
        <v>74.775599999999997</v>
      </c>
      <c r="DC2870" s="9">
        <v>542.26199999999994</v>
      </c>
      <c r="DD2870" s="9">
        <v>0</v>
      </c>
    </row>
    <row r="2871" spans="1:108" x14ac:dyDescent="0.25">
      <c r="A2871" s="9" t="s">
        <v>42</v>
      </c>
      <c r="B2871" s="9" t="s">
        <v>30</v>
      </c>
      <c r="C2871" s="9" t="s">
        <v>15</v>
      </c>
      <c r="D2871" s="9" t="s">
        <v>40</v>
      </c>
      <c r="E2871" s="9" t="s">
        <v>38</v>
      </c>
      <c r="F2871" s="9">
        <v>2019</v>
      </c>
      <c r="G2871" s="9">
        <v>7</v>
      </c>
      <c r="H2871" s="9">
        <v>219488.7</v>
      </c>
      <c r="I2871" s="9">
        <v>216403.6</v>
      </c>
      <c r="J2871" s="9">
        <v>216791</v>
      </c>
      <c r="K2871" s="9">
        <v>219873.3</v>
      </c>
      <c r="L2871" s="9">
        <v>228708.5</v>
      </c>
      <c r="M2871" s="9">
        <v>242633.60000000001</v>
      </c>
      <c r="N2871" s="9">
        <v>258738.1</v>
      </c>
      <c r="O2871" s="9">
        <v>273992</v>
      </c>
      <c r="P2871" s="9">
        <v>283897.5</v>
      </c>
      <c r="Q2871" s="9">
        <v>294435.59999999998</v>
      </c>
      <c r="R2871" s="9">
        <v>299983.3</v>
      </c>
      <c r="S2871" s="9">
        <v>302171.3</v>
      </c>
      <c r="T2871" s="9">
        <v>286987</v>
      </c>
      <c r="U2871" s="9">
        <v>235205</v>
      </c>
      <c r="V2871" s="9">
        <v>237210</v>
      </c>
      <c r="W2871" s="9">
        <v>233401.4</v>
      </c>
      <c r="X2871" s="9">
        <v>229203.20000000001</v>
      </c>
      <c r="Y2871" s="9">
        <v>220443.5</v>
      </c>
      <c r="Z2871" s="9">
        <v>258700.4</v>
      </c>
      <c r="AA2871" s="9">
        <v>268405.90000000002</v>
      </c>
      <c r="AB2871" s="9">
        <v>261726.5</v>
      </c>
      <c r="AC2871" s="9">
        <v>248032.9</v>
      </c>
      <c r="AD2871" s="9">
        <v>233776.7</v>
      </c>
      <c r="AE2871" s="9">
        <v>232183.7</v>
      </c>
      <c r="AF2871" s="9">
        <v>230828.2</v>
      </c>
      <c r="AG2871" s="9">
        <v>220705.5</v>
      </c>
      <c r="AH2871" s="9">
        <v>217238.39999999999</v>
      </c>
      <c r="AI2871" s="9">
        <v>216951.6</v>
      </c>
      <c r="AJ2871" s="9">
        <v>220251.6</v>
      </c>
      <c r="AK2871" s="9">
        <v>229287.7</v>
      </c>
      <c r="AL2871" s="9">
        <v>243521</v>
      </c>
      <c r="AM2871" s="9">
        <v>257854.4</v>
      </c>
      <c r="AN2871" s="9">
        <v>272951.40000000002</v>
      </c>
      <c r="AO2871" s="9">
        <v>283876.8</v>
      </c>
      <c r="AP2871" s="9">
        <v>294072.5</v>
      </c>
      <c r="AQ2871" s="9">
        <v>298463.2</v>
      </c>
      <c r="AR2871" s="9">
        <v>302783.2</v>
      </c>
      <c r="AS2871" s="9">
        <v>302966.7</v>
      </c>
      <c r="AT2871" s="9">
        <v>300970</v>
      </c>
      <c r="AU2871" s="9">
        <v>301552.5</v>
      </c>
      <c r="AV2871" s="9">
        <v>298576.5</v>
      </c>
      <c r="AW2871" s="9">
        <v>291937.5</v>
      </c>
      <c r="AX2871" s="9">
        <v>282051.20000000001</v>
      </c>
      <c r="AY2871" s="9">
        <v>277333.8</v>
      </c>
      <c r="AZ2871" s="9">
        <v>271858.3</v>
      </c>
      <c r="BA2871" s="9">
        <v>264249.59999999998</v>
      </c>
      <c r="BB2871" s="9">
        <v>251298.8</v>
      </c>
      <c r="BC2871" s="9">
        <v>237929</v>
      </c>
      <c r="BD2871" s="9">
        <v>237497.1</v>
      </c>
      <c r="BE2871" s="9">
        <v>294670.2</v>
      </c>
      <c r="BF2871" s="33">
        <v>73.618480000000005</v>
      </c>
      <c r="BG2871" s="33">
        <v>72.414760000000001</v>
      </c>
      <c r="BH2871" s="33">
        <v>71.345749999999995</v>
      </c>
      <c r="BI2871" s="33">
        <v>70.379090000000005</v>
      </c>
      <c r="BJ2871" s="33">
        <v>69.798959999999994</v>
      </c>
      <c r="BK2871" s="33">
        <v>69.162210000000002</v>
      </c>
      <c r="BL2871" s="33">
        <v>68.921329999999998</v>
      </c>
      <c r="BM2871" s="33">
        <v>71.038039999999995</v>
      </c>
      <c r="BN2871" s="33">
        <v>74.568529999999996</v>
      </c>
      <c r="BO2871" s="33">
        <v>78.076750000000004</v>
      </c>
      <c r="BP2871" s="33">
        <v>81.491860000000003</v>
      </c>
      <c r="BQ2871" s="33">
        <v>84.688109999999995</v>
      </c>
      <c r="BR2871" s="33">
        <v>87.617080000000001</v>
      </c>
      <c r="BS2871" s="33">
        <v>89.758740000000003</v>
      </c>
      <c r="BT2871" s="33">
        <v>90.673240000000007</v>
      </c>
      <c r="BU2871" s="33">
        <v>90.825659999999999</v>
      </c>
      <c r="BV2871" s="33">
        <v>90.867050000000006</v>
      </c>
      <c r="BW2871" s="33">
        <v>89.942999999999998</v>
      </c>
      <c r="BX2871" s="33">
        <v>88.27722</v>
      </c>
      <c r="BY2871" s="33">
        <v>85.581090000000003</v>
      </c>
      <c r="BZ2871" s="33">
        <v>82.108779999999996</v>
      </c>
      <c r="CA2871" s="33">
        <v>79.203429999999997</v>
      </c>
      <c r="CB2871" s="33">
        <v>77.020189999999999</v>
      </c>
      <c r="CC2871" s="33">
        <v>75.354410000000001</v>
      </c>
      <c r="CD2871" s="9">
        <v>805554.7</v>
      </c>
      <c r="CE2871" s="9">
        <v>752351.5</v>
      </c>
      <c r="CF2871" s="9">
        <v>669217.19999999995</v>
      </c>
      <c r="CG2871" s="9">
        <v>512038.1</v>
      </c>
      <c r="CH2871" s="9">
        <v>392813.7</v>
      </c>
      <c r="CI2871" s="9">
        <v>307189.09999999998</v>
      </c>
      <c r="CJ2871" s="9">
        <v>336866.8</v>
      </c>
      <c r="CK2871" s="9">
        <v>526329.69999999995</v>
      </c>
      <c r="CL2871" s="9">
        <v>940758.7</v>
      </c>
      <c r="CM2871" s="9">
        <v>1162356</v>
      </c>
      <c r="CN2871" s="9">
        <v>1550497</v>
      </c>
      <c r="CO2871" s="9">
        <v>3144712</v>
      </c>
      <c r="CP2871" s="9">
        <v>2577831</v>
      </c>
      <c r="CQ2871" s="9">
        <v>2090745</v>
      </c>
      <c r="CR2871" s="9">
        <v>1602572</v>
      </c>
      <c r="CS2871" s="9">
        <v>1650506</v>
      </c>
      <c r="CT2871" s="9">
        <v>3467174</v>
      </c>
      <c r="CU2871" s="9">
        <v>1518594</v>
      </c>
      <c r="CV2871" s="9">
        <v>1537519</v>
      </c>
      <c r="CW2871" s="9">
        <v>1589856</v>
      </c>
      <c r="CX2871" s="9">
        <v>1565156</v>
      </c>
      <c r="CY2871" s="9">
        <v>1502529</v>
      </c>
      <c r="CZ2871" s="9">
        <v>1463466</v>
      </c>
      <c r="DA2871" s="9">
        <v>1873036</v>
      </c>
      <c r="DB2871" s="9">
        <v>1503363</v>
      </c>
      <c r="DC2871" s="9">
        <v>542.26199999999994</v>
      </c>
      <c r="DD2871" s="9">
        <v>0</v>
      </c>
    </row>
    <row r="2872" spans="1:108" x14ac:dyDescent="0.25">
      <c r="A2872" s="9" t="s">
        <v>42</v>
      </c>
      <c r="B2872" s="9" t="s">
        <v>30</v>
      </c>
      <c r="C2872" s="9" t="s">
        <v>15</v>
      </c>
      <c r="D2872" s="9" t="s">
        <v>40</v>
      </c>
      <c r="E2872" s="9" t="s">
        <v>38</v>
      </c>
      <c r="F2872" s="9">
        <v>2019</v>
      </c>
      <c r="G2872" s="9">
        <v>8</v>
      </c>
      <c r="H2872" s="9"/>
      <c r="BF2872" s="33">
        <v>69.974909999999994</v>
      </c>
      <c r="BG2872" s="33">
        <v>68.559539999999998</v>
      </c>
      <c r="BH2872" s="33">
        <v>67.261849999999995</v>
      </c>
      <c r="BI2872" s="33">
        <v>66.244919999999993</v>
      </c>
      <c r="BJ2872" s="33">
        <v>65.350210000000004</v>
      </c>
      <c r="BK2872" s="33">
        <v>64.692300000000003</v>
      </c>
      <c r="BL2872" s="33">
        <v>64.024190000000004</v>
      </c>
      <c r="BM2872" s="33">
        <v>65.302319999999995</v>
      </c>
      <c r="BN2872" s="33">
        <v>68.711449999999999</v>
      </c>
      <c r="BO2872" s="33">
        <v>72.971509999999995</v>
      </c>
      <c r="BP2872" s="33">
        <v>77.606729999999999</v>
      </c>
      <c r="BQ2872" s="33">
        <v>81.663030000000006</v>
      </c>
      <c r="BR2872" s="33">
        <v>85.031530000000004</v>
      </c>
      <c r="BS2872" s="33">
        <v>87.909440000000004</v>
      </c>
      <c r="BT2872" s="33">
        <v>90.306759999999997</v>
      </c>
      <c r="BU2872" s="33">
        <v>91.421319999999994</v>
      </c>
      <c r="BV2872" s="33">
        <v>91.581739999999996</v>
      </c>
      <c r="BW2872" s="33">
        <v>90.526929999999993</v>
      </c>
      <c r="BX2872" s="33">
        <v>88.414389999999997</v>
      </c>
      <c r="BY2872" s="33">
        <v>84.464039999999997</v>
      </c>
      <c r="BZ2872" s="33">
        <v>80.836259999999996</v>
      </c>
      <c r="CA2872" s="33">
        <v>78.184129999999996</v>
      </c>
      <c r="CB2872" s="33">
        <v>75.857669999999999</v>
      </c>
      <c r="CC2872" s="33">
        <v>74.029520000000005</v>
      </c>
      <c r="DC2872" s="9">
        <v>542.26199999999994</v>
      </c>
      <c r="DD2872" s="9">
        <v>0</v>
      </c>
    </row>
    <row r="2873" spans="1:108" x14ac:dyDescent="0.25">
      <c r="A2873" s="9" t="s">
        <v>42</v>
      </c>
      <c r="B2873" s="9" t="s">
        <v>30</v>
      </c>
      <c r="C2873" s="9" t="s">
        <v>15</v>
      </c>
      <c r="D2873" s="9" t="s">
        <v>40</v>
      </c>
      <c r="E2873" s="9" t="s">
        <v>38</v>
      </c>
      <c r="F2873" s="9">
        <v>2019</v>
      </c>
      <c r="G2873" s="9">
        <v>9</v>
      </c>
      <c r="H2873" s="9"/>
      <c r="BF2873" s="33">
        <v>70.137469999999993</v>
      </c>
      <c r="BG2873" s="33">
        <v>68.876469999999998</v>
      </c>
      <c r="BH2873" s="33">
        <v>67.551929999999999</v>
      </c>
      <c r="BI2873" s="33">
        <v>66.320670000000007</v>
      </c>
      <c r="BJ2873" s="33">
        <v>65.254909999999995</v>
      </c>
      <c r="BK2873" s="33">
        <v>64.530640000000005</v>
      </c>
      <c r="BL2873" s="33">
        <v>64.032139999999998</v>
      </c>
      <c r="BM2873" s="33">
        <v>65.170789999999997</v>
      </c>
      <c r="BN2873" s="33">
        <v>68.227459999999994</v>
      </c>
      <c r="BO2873" s="33">
        <v>72.118340000000003</v>
      </c>
      <c r="BP2873" s="33">
        <v>76.113320000000002</v>
      </c>
      <c r="BQ2873" s="33">
        <v>79.969710000000006</v>
      </c>
      <c r="BR2873" s="33">
        <v>83.431100000000001</v>
      </c>
      <c r="BS2873" s="33">
        <v>86.207340000000002</v>
      </c>
      <c r="BT2873" s="33">
        <v>88.291300000000007</v>
      </c>
      <c r="BU2873" s="33">
        <v>89.54486</v>
      </c>
      <c r="BV2873" s="33">
        <v>89.641750000000002</v>
      </c>
      <c r="BW2873" s="33">
        <v>88.398910000000001</v>
      </c>
      <c r="BX2873" s="33">
        <v>85.780050000000003</v>
      </c>
      <c r="BY2873" s="33">
        <v>81.724090000000004</v>
      </c>
      <c r="BZ2873" s="33">
        <v>78.540980000000005</v>
      </c>
      <c r="CA2873" s="33">
        <v>76.00864</v>
      </c>
      <c r="CB2873" s="33">
        <v>73.864660000000001</v>
      </c>
      <c r="CC2873" s="33">
        <v>71.858429999999998</v>
      </c>
      <c r="DC2873" s="9">
        <v>542.26199999999994</v>
      </c>
      <c r="DD2873" s="9">
        <v>0</v>
      </c>
    </row>
    <row r="2874" spans="1:108" x14ac:dyDescent="0.25">
      <c r="A2874" s="9" t="s">
        <v>42</v>
      </c>
      <c r="B2874" s="9" t="s">
        <v>30</v>
      </c>
      <c r="C2874" s="9" t="s">
        <v>15</v>
      </c>
      <c r="D2874" s="9" t="s">
        <v>40</v>
      </c>
      <c r="E2874" s="9" t="s">
        <v>38</v>
      </c>
      <c r="F2874" s="9">
        <v>2019</v>
      </c>
      <c r="G2874" s="9">
        <v>10</v>
      </c>
      <c r="H2874" s="9"/>
      <c r="BF2874" s="33">
        <v>64.114530000000002</v>
      </c>
      <c r="BG2874" s="33">
        <v>62.064700000000002</v>
      </c>
      <c r="BH2874" s="33">
        <v>61.036799999999999</v>
      </c>
      <c r="BI2874" s="33">
        <v>60.08399</v>
      </c>
      <c r="BJ2874" s="33">
        <v>59.18938</v>
      </c>
      <c r="BK2874" s="33">
        <v>58.429560000000002</v>
      </c>
      <c r="BL2874" s="33">
        <v>57.749310000000001</v>
      </c>
      <c r="BM2874" s="33">
        <v>57.976120000000002</v>
      </c>
      <c r="BN2874" s="33">
        <v>62.351390000000002</v>
      </c>
      <c r="BO2874" s="33">
        <v>68.246949999999998</v>
      </c>
      <c r="BP2874" s="33">
        <v>73.711349999999996</v>
      </c>
      <c r="BQ2874" s="33">
        <v>78.068510000000003</v>
      </c>
      <c r="BR2874" s="33">
        <v>81.566479999999999</v>
      </c>
      <c r="BS2874" s="33">
        <v>84.399150000000006</v>
      </c>
      <c r="BT2874" s="33">
        <v>85.973119999999994</v>
      </c>
      <c r="BU2874" s="33">
        <v>86.918769999999995</v>
      </c>
      <c r="BV2874" s="33">
        <v>86.697109999999995</v>
      </c>
      <c r="BW2874" s="33">
        <v>84.850819999999999</v>
      </c>
      <c r="BX2874" s="33">
        <v>80.270380000000003</v>
      </c>
      <c r="BY2874" s="33">
        <v>75.708020000000005</v>
      </c>
      <c r="BZ2874" s="33">
        <v>72.427539999999993</v>
      </c>
      <c r="CA2874" s="33">
        <v>69.597120000000004</v>
      </c>
      <c r="CB2874" s="33">
        <v>67.688540000000003</v>
      </c>
      <c r="CC2874" s="33">
        <v>65.866709999999998</v>
      </c>
      <c r="CN2874" s="34"/>
      <c r="CO2874" s="34"/>
      <c r="CP2874" s="34"/>
      <c r="CQ2874" s="34"/>
      <c r="CR2874" s="34"/>
      <c r="CS2874" s="34"/>
      <c r="CT2874" s="34"/>
      <c r="CU2874" s="34"/>
      <c r="CV2874" s="34"/>
      <c r="CW2874" s="34"/>
      <c r="CX2874" s="34"/>
      <c r="CY2874" s="34"/>
      <c r="CZ2874" s="34"/>
      <c r="DA2874" s="34"/>
      <c r="DB2874" s="34"/>
      <c r="DC2874" s="9">
        <v>542.26199999999994</v>
      </c>
      <c r="DD2874" s="9">
        <v>0</v>
      </c>
    </row>
    <row r="2875" spans="1:108" x14ac:dyDescent="0.25">
      <c r="A2875" s="9" t="s">
        <v>42</v>
      </c>
      <c r="B2875" s="9" t="s">
        <v>30</v>
      </c>
      <c r="C2875" s="9" t="s">
        <v>15</v>
      </c>
      <c r="D2875" s="9" t="s">
        <v>40</v>
      </c>
      <c r="E2875" s="9" t="s">
        <v>38</v>
      </c>
      <c r="F2875" s="9">
        <v>2020</v>
      </c>
      <c r="G2875" s="9">
        <v>5</v>
      </c>
      <c r="H2875" s="9"/>
      <c r="BF2875" s="33">
        <v>68.079859999999996</v>
      </c>
      <c r="BG2875" s="33">
        <v>65.977770000000007</v>
      </c>
      <c r="BH2875" s="33">
        <v>64.936769999999996</v>
      </c>
      <c r="BI2875" s="33">
        <v>63.82246</v>
      </c>
      <c r="BJ2875" s="33">
        <v>62.995330000000003</v>
      </c>
      <c r="BK2875" s="33">
        <v>62.299770000000002</v>
      </c>
      <c r="BL2875" s="33">
        <v>62.370510000000003</v>
      </c>
      <c r="BM2875" s="33">
        <v>64.638390000000001</v>
      </c>
      <c r="BN2875" s="33">
        <v>67.931780000000003</v>
      </c>
      <c r="BO2875" s="33">
        <v>71.478189999999998</v>
      </c>
      <c r="BP2875" s="33">
        <v>74.886039999999994</v>
      </c>
      <c r="BQ2875" s="33">
        <v>77.695999999999998</v>
      </c>
      <c r="BR2875" s="33">
        <v>80.227909999999994</v>
      </c>
      <c r="BS2875" s="33">
        <v>82.242450000000005</v>
      </c>
      <c r="BT2875" s="33">
        <v>83.629270000000005</v>
      </c>
      <c r="BU2875" s="33">
        <v>84.282340000000005</v>
      </c>
      <c r="BV2875" s="33">
        <v>84.111289999999997</v>
      </c>
      <c r="BW2875" s="33">
        <v>83.068380000000005</v>
      </c>
      <c r="BX2875" s="33">
        <v>80.91395</v>
      </c>
      <c r="BY2875" s="33">
        <v>78.28895</v>
      </c>
      <c r="BZ2875" s="33">
        <v>75.249160000000003</v>
      </c>
      <c r="CA2875" s="33">
        <v>72.578130000000002</v>
      </c>
      <c r="CB2875" s="33">
        <v>70.633340000000004</v>
      </c>
      <c r="CC2875" s="33">
        <v>69.01755</v>
      </c>
      <c r="DC2875" s="9">
        <v>542.26199999999994</v>
      </c>
      <c r="DD2875" s="9">
        <v>0</v>
      </c>
    </row>
    <row r="2876" spans="1:108" x14ac:dyDescent="0.25">
      <c r="A2876" s="9" t="s">
        <v>42</v>
      </c>
      <c r="B2876" s="9" t="s">
        <v>30</v>
      </c>
      <c r="C2876" s="9" t="s">
        <v>15</v>
      </c>
      <c r="D2876" s="9" t="s">
        <v>40</v>
      </c>
      <c r="E2876" s="9" t="s">
        <v>38</v>
      </c>
      <c r="F2876" s="9">
        <v>2020</v>
      </c>
      <c r="G2876" s="9">
        <v>6</v>
      </c>
      <c r="H2876" s="9"/>
      <c r="BF2876" s="33">
        <v>73.086699999999993</v>
      </c>
      <c r="BG2876" s="33">
        <v>70.807829999999996</v>
      </c>
      <c r="BH2876" s="33">
        <v>69.467060000000004</v>
      </c>
      <c r="BI2876" s="33">
        <v>68.098619999999997</v>
      </c>
      <c r="BJ2876" s="33">
        <v>66.658439999999999</v>
      </c>
      <c r="BK2876" s="33">
        <v>65.839489999999998</v>
      </c>
      <c r="BL2876" s="33">
        <v>66.456649999999996</v>
      </c>
      <c r="BM2876" s="33">
        <v>70.178790000000006</v>
      </c>
      <c r="BN2876" s="33">
        <v>74.529470000000003</v>
      </c>
      <c r="BO2876" s="33">
        <v>78.926270000000002</v>
      </c>
      <c r="BP2876" s="33">
        <v>83.028239999999997</v>
      </c>
      <c r="BQ2876" s="33">
        <v>86.812709999999996</v>
      </c>
      <c r="BR2876" s="33">
        <v>89.844239999999999</v>
      </c>
      <c r="BS2876" s="33">
        <v>92.207040000000006</v>
      </c>
      <c r="BT2876" s="33">
        <v>93.596540000000005</v>
      </c>
      <c r="BU2876" s="33">
        <v>94.131569999999996</v>
      </c>
      <c r="BV2876" s="33">
        <v>94.061959999999999</v>
      </c>
      <c r="BW2876" s="33">
        <v>93.38458</v>
      </c>
      <c r="BX2876" s="33">
        <v>91.263720000000006</v>
      </c>
      <c r="BY2876" s="33">
        <v>88.06156</v>
      </c>
      <c r="BZ2876" s="33">
        <v>83.544460000000001</v>
      </c>
      <c r="CA2876" s="33">
        <v>79.804270000000002</v>
      </c>
      <c r="CB2876" s="33">
        <v>77.339640000000003</v>
      </c>
      <c r="CC2876" s="33">
        <v>74.775599999999997</v>
      </c>
      <c r="DC2876" s="9">
        <v>542.26199999999994</v>
      </c>
      <c r="DD2876" s="9">
        <v>0</v>
      </c>
    </row>
    <row r="2877" spans="1:108" x14ac:dyDescent="0.25">
      <c r="A2877" s="9" t="s">
        <v>42</v>
      </c>
      <c r="B2877" s="9" t="s">
        <v>30</v>
      </c>
      <c r="C2877" s="9" t="s">
        <v>15</v>
      </c>
      <c r="D2877" s="9" t="s">
        <v>40</v>
      </c>
      <c r="E2877" s="9" t="s">
        <v>38</v>
      </c>
      <c r="F2877" s="9">
        <v>2020</v>
      </c>
      <c r="G2877" s="9">
        <v>7</v>
      </c>
      <c r="H2877" s="9">
        <v>220329.60000000001</v>
      </c>
      <c r="I2877" s="9">
        <v>217107.4</v>
      </c>
      <c r="J2877" s="9">
        <v>217390.9</v>
      </c>
      <c r="K2877" s="9">
        <v>220307.9</v>
      </c>
      <c r="L2877" s="9">
        <v>228922.6</v>
      </c>
      <c r="M2877" s="9">
        <v>242723.3</v>
      </c>
      <c r="N2877" s="9">
        <v>258638.4</v>
      </c>
      <c r="O2877" s="9">
        <v>273747.5</v>
      </c>
      <c r="P2877" s="9">
        <v>283595.7</v>
      </c>
      <c r="Q2877" s="9">
        <v>294144.59999999998</v>
      </c>
      <c r="R2877" s="9">
        <v>299682.09999999998</v>
      </c>
      <c r="S2877" s="9">
        <v>301766</v>
      </c>
      <c r="T2877" s="9">
        <v>286612.7</v>
      </c>
      <c r="U2877" s="9">
        <v>234819.20000000001</v>
      </c>
      <c r="V2877" s="9">
        <v>236824.2</v>
      </c>
      <c r="W2877" s="9">
        <v>232982.39999999999</v>
      </c>
      <c r="X2877" s="9">
        <v>228779</v>
      </c>
      <c r="Y2877" s="9">
        <v>219994.1</v>
      </c>
      <c r="Z2877" s="9">
        <v>258203.1</v>
      </c>
      <c r="AA2877" s="9">
        <v>267898.8</v>
      </c>
      <c r="AB2877" s="9">
        <v>261166.5</v>
      </c>
      <c r="AC2877" s="9">
        <v>247506.9</v>
      </c>
      <c r="AD2877" s="9">
        <v>233177.9</v>
      </c>
      <c r="AE2877" s="9">
        <v>231584.9</v>
      </c>
      <c r="AF2877" s="9">
        <v>230416.7</v>
      </c>
      <c r="AG2877" s="9">
        <v>221546.4</v>
      </c>
      <c r="AH2877" s="9">
        <v>217942.1</v>
      </c>
      <c r="AI2877" s="9">
        <v>217551.5</v>
      </c>
      <c r="AJ2877" s="9">
        <v>220686.2</v>
      </c>
      <c r="AK2877" s="9">
        <v>229501.8</v>
      </c>
      <c r="AL2877" s="9">
        <v>243610.7</v>
      </c>
      <c r="AM2877" s="9">
        <v>257754.8</v>
      </c>
      <c r="AN2877" s="9">
        <v>272706.90000000002</v>
      </c>
      <c r="AO2877" s="9">
        <v>283575</v>
      </c>
      <c r="AP2877" s="9">
        <v>293781.5</v>
      </c>
      <c r="AQ2877" s="9">
        <v>298162</v>
      </c>
      <c r="AR2877" s="9">
        <v>302377.90000000002</v>
      </c>
      <c r="AS2877" s="9">
        <v>302592.3</v>
      </c>
      <c r="AT2877" s="9">
        <v>300584.2</v>
      </c>
      <c r="AU2877" s="9">
        <v>301166.7</v>
      </c>
      <c r="AV2877" s="9">
        <v>298157.59999999998</v>
      </c>
      <c r="AW2877" s="9">
        <v>291513.3</v>
      </c>
      <c r="AX2877" s="9">
        <v>281601.8</v>
      </c>
      <c r="AY2877" s="9">
        <v>276836.5</v>
      </c>
      <c r="AZ2877" s="9">
        <v>271351.2</v>
      </c>
      <c r="BA2877" s="9">
        <v>263689.5</v>
      </c>
      <c r="BB2877" s="9">
        <v>250772.8</v>
      </c>
      <c r="BC2877" s="9">
        <v>237330.2</v>
      </c>
      <c r="BD2877" s="9">
        <v>236898.3</v>
      </c>
      <c r="BE2877" s="9">
        <v>294258.8</v>
      </c>
      <c r="BF2877" s="33">
        <v>73.618480000000005</v>
      </c>
      <c r="BG2877" s="33">
        <v>72.414760000000001</v>
      </c>
      <c r="BH2877" s="33">
        <v>71.345749999999995</v>
      </c>
      <c r="BI2877" s="33">
        <v>70.379090000000005</v>
      </c>
      <c r="BJ2877" s="33">
        <v>69.798959999999994</v>
      </c>
      <c r="BK2877" s="33">
        <v>69.162210000000002</v>
      </c>
      <c r="BL2877" s="33">
        <v>68.921329999999998</v>
      </c>
      <c r="BM2877" s="33">
        <v>71.038039999999995</v>
      </c>
      <c r="BN2877" s="33">
        <v>74.568529999999996</v>
      </c>
      <c r="BO2877" s="33">
        <v>78.076750000000004</v>
      </c>
      <c r="BP2877" s="33">
        <v>81.491860000000003</v>
      </c>
      <c r="BQ2877" s="33">
        <v>84.688109999999995</v>
      </c>
      <c r="BR2877" s="33">
        <v>87.617080000000001</v>
      </c>
      <c r="BS2877" s="33">
        <v>89.758740000000003</v>
      </c>
      <c r="BT2877" s="33">
        <v>90.673240000000007</v>
      </c>
      <c r="BU2877" s="33">
        <v>90.825659999999999</v>
      </c>
      <c r="BV2877" s="33">
        <v>90.867050000000006</v>
      </c>
      <c r="BW2877" s="33">
        <v>89.942999999999998</v>
      </c>
      <c r="BX2877" s="33">
        <v>88.27722</v>
      </c>
      <c r="BY2877" s="33">
        <v>85.581090000000003</v>
      </c>
      <c r="BZ2877" s="33">
        <v>82.108779999999996</v>
      </c>
      <c r="CA2877" s="33">
        <v>79.203429999999997</v>
      </c>
      <c r="CB2877" s="33">
        <v>77.020189999999999</v>
      </c>
      <c r="CC2877" s="33">
        <v>75.354410000000001</v>
      </c>
      <c r="CD2877" s="9">
        <v>804008.2</v>
      </c>
      <c r="CE2877" s="9">
        <v>751220.6</v>
      </c>
      <c r="CF2877" s="9">
        <v>668709.19999999995</v>
      </c>
      <c r="CG2877" s="9">
        <v>511523.8</v>
      </c>
      <c r="CH2877" s="9">
        <v>392415.4</v>
      </c>
      <c r="CI2877" s="9">
        <v>306968.5</v>
      </c>
      <c r="CJ2877" s="9">
        <v>336979.6</v>
      </c>
      <c r="CK2877" s="9">
        <v>526081.5</v>
      </c>
      <c r="CL2877" s="9">
        <v>939722.5</v>
      </c>
      <c r="CM2877" s="9">
        <v>1159953</v>
      </c>
      <c r="CN2877" s="9">
        <v>1548190</v>
      </c>
      <c r="CO2877" s="9">
        <v>3143025</v>
      </c>
      <c r="CP2877" s="9">
        <v>2578177</v>
      </c>
      <c r="CQ2877" s="9">
        <v>2086925</v>
      </c>
      <c r="CR2877" s="9">
        <v>1598894</v>
      </c>
      <c r="CS2877" s="9">
        <v>1645244</v>
      </c>
      <c r="CT2877" s="9">
        <v>3463031</v>
      </c>
      <c r="CU2877" s="9">
        <v>1514644</v>
      </c>
      <c r="CV2877" s="9">
        <v>1533501</v>
      </c>
      <c r="CW2877" s="9">
        <v>1583436</v>
      </c>
      <c r="CX2877" s="9">
        <v>1560064</v>
      </c>
      <c r="CY2877" s="9">
        <v>1498062</v>
      </c>
      <c r="CZ2877" s="9">
        <v>1459991</v>
      </c>
      <c r="DA2877" s="9">
        <v>1874553</v>
      </c>
      <c r="DB2877" s="9">
        <v>1499258</v>
      </c>
      <c r="DC2877" s="9">
        <v>542.26199999999994</v>
      </c>
      <c r="DD2877" s="9">
        <v>0</v>
      </c>
    </row>
    <row r="2878" spans="1:108" x14ac:dyDescent="0.25">
      <c r="A2878" s="9" t="s">
        <v>42</v>
      </c>
      <c r="B2878" s="9" t="s">
        <v>30</v>
      </c>
      <c r="C2878" s="9" t="s">
        <v>15</v>
      </c>
      <c r="D2878" s="9" t="s">
        <v>40</v>
      </c>
      <c r="E2878" s="9" t="s">
        <v>38</v>
      </c>
      <c r="F2878" s="9">
        <v>2020</v>
      </c>
      <c r="G2878" s="9">
        <v>8</v>
      </c>
      <c r="H2878" s="9"/>
      <c r="BF2878" s="33">
        <v>69.974909999999994</v>
      </c>
      <c r="BG2878" s="33">
        <v>68.559539999999998</v>
      </c>
      <c r="BH2878" s="33">
        <v>67.261849999999995</v>
      </c>
      <c r="BI2878" s="33">
        <v>66.244919999999993</v>
      </c>
      <c r="BJ2878" s="33">
        <v>65.350210000000004</v>
      </c>
      <c r="BK2878" s="33">
        <v>64.692300000000003</v>
      </c>
      <c r="BL2878" s="33">
        <v>64.024190000000004</v>
      </c>
      <c r="BM2878" s="33">
        <v>65.302319999999995</v>
      </c>
      <c r="BN2878" s="33">
        <v>68.711449999999999</v>
      </c>
      <c r="BO2878" s="33">
        <v>72.971509999999995</v>
      </c>
      <c r="BP2878" s="33">
        <v>77.606729999999999</v>
      </c>
      <c r="BQ2878" s="33">
        <v>81.663030000000006</v>
      </c>
      <c r="BR2878" s="33">
        <v>85.031530000000004</v>
      </c>
      <c r="BS2878" s="33">
        <v>87.909440000000004</v>
      </c>
      <c r="BT2878" s="33">
        <v>90.306759999999997</v>
      </c>
      <c r="BU2878" s="33">
        <v>91.421319999999994</v>
      </c>
      <c r="BV2878" s="33">
        <v>91.581739999999996</v>
      </c>
      <c r="BW2878" s="33">
        <v>90.526929999999993</v>
      </c>
      <c r="BX2878" s="33">
        <v>88.414389999999997</v>
      </c>
      <c r="BY2878" s="33">
        <v>84.464039999999997</v>
      </c>
      <c r="BZ2878" s="33">
        <v>80.836259999999996</v>
      </c>
      <c r="CA2878" s="33">
        <v>78.184129999999996</v>
      </c>
      <c r="CB2878" s="33">
        <v>75.857669999999999</v>
      </c>
      <c r="CC2878" s="33">
        <v>74.029520000000005</v>
      </c>
      <c r="DC2878" s="9">
        <v>542.26199999999994</v>
      </c>
      <c r="DD2878" s="9">
        <v>0</v>
      </c>
    </row>
    <row r="2879" spans="1:108" x14ac:dyDescent="0.25">
      <c r="A2879" s="9" t="s">
        <v>42</v>
      </c>
      <c r="B2879" s="9" t="s">
        <v>30</v>
      </c>
      <c r="C2879" s="9" t="s">
        <v>15</v>
      </c>
      <c r="D2879" s="9" t="s">
        <v>40</v>
      </c>
      <c r="E2879" s="9" t="s">
        <v>38</v>
      </c>
      <c r="F2879" s="9">
        <v>2020</v>
      </c>
      <c r="G2879" s="9">
        <v>9</v>
      </c>
      <c r="H2879" s="9"/>
      <c r="BF2879" s="33">
        <v>70.137469999999993</v>
      </c>
      <c r="BG2879" s="33">
        <v>68.876469999999998</v>
      </c>
      <c r="BH2879" s="33">
        <v>67.551929999999999</v>
      </c>
      <c r="BI2879" s="33">
        <v>66.320670000000007</v>
      </c>
      <c r="BJ2879" s="33">
        <v>65.254909999999995</v>
      </c>
      <c r="BK2879" s="33">
        <v>64.530640000000005</v>
      </c>
      <c r="BL2879" s="33">
        <v>64.032139999999998</v>
      </c>
      <c r="BM2879" s="33">
        <v>65.170789999999997</v>
      </c>
      <c r="BN2879" s="33">
        <v>68.227459999999994</v>
      </c>
      <c r="BO2879" s="33">
        <v>72.118340000000003</v>
      </c>
      <c r="BP2879" s="33">
        <v>76.113320000000002</v>
      </c>
      <c r="BQ2879" s="33">
        <v>79.969710000000006</v>
      </c>
      <c r="BR2879" s="33">
        <v>83.431100000000001</v>
      </c>
      <c r="BS2879" s="33">
        <v>86.207340000000002</v>
      </c>
      <c r="BT2879" s="33">
        <v>88.291300000000007</v>
      </c>
      <c r="BU2879" s="33">
        <v>89.54486</v>
      </c>
      <c r="BV2879" s="33">
        <v>89.641750000000002</v>
      </c>
      <c r="BW2879" s="33">
        <v>88.398910000000001</v>
      </c>
      <c r="BX2879" s="33">
        <v>85.780050000000003</v>
      </c>
      <c r="BY2879" s="33">
        <v>81.724090000000004</v>
      </c>
      <c r="BZ2879" s="33">
        <v>78.540980000000005</v>
      </c>
      <c r="CA2879" s="33">
        <v>76.00864</v>
      </c>
      <c r="CB2879" s="33">
        <v>73.864660000000001</v>
      </c>
      <c r="CC2879" s="33">
        <v>71.858429999999998</v>
      </c>
      <c r="DC2879" s="9">
        <v>542.26199999999994</v>
      </c>
      <c r="DD2879" s="9">
        <v>0</v>
      </c>
    </row>
    <row r="2880" spans="1:108" x14ac:dyDescent="0.25">
      <c r="A2880" s="9" t="s">
        <v>42</v>
      </c>
      <c r="B2880" s="9" t="s">
        <v>30</v>
      </c>
      <c r="C2880" s="9" t="s">
        <v>15</v>
      </c>
      <c r="D2880" s="9" t="s">
        <v>40</v>
      </c>
      <c r="E2880" s="9" t="s">
        <v>38</v>
      </c>
      <c r="F2880" s="9">
        <v>2020</v>
      </c>
      <c r="G2880" s="9">
        <v>10</v>
      </c>
      <c r="H2880" s="9"/>
      <c r="BF2880" s="33">
        <v>64.114530000000002</v>
      </c>
      <c r="BG2880" s="33">
        <v>62.064700000000002</v>
      </c>
      <c r="BH2880" s="33">
        <v>61.036799999999999</v>
      </c>
      <c r="BI2880" s="33">
        <v>60.08399</v>
      </c>
      <c r="BJ2880" s="33">
        <v>59.18938</v>
      </c>
      <c r="BK2880" s="33">
        <v>58.429560000000002</v>
      </c>
      <c r="BL2880" s="33">
        <v>57.749310000000001</v>
      </c>
      <c r="BM2880" s="33">
        <v>57.976120000000002</v>
      </c>
      <c r="BN2880" s="33">
        <v>62.351390000000002</v>
      </c>
      <c r="BO2880" s="33">
        <v>68.246949999999998</v>
      </c>
      <c r="BP2880" s="33">
        <v>73.711349999999996</v>
      </c>
      <c r="BQ2880" s="33">
        <v>78.068510000000003</v>
      </c>
      <c r="BR2880" s="33">
        <v>81.566479999999999</v>
      </c>
      <c r="BS2880" s="33">
        <v>84.399150000000006</v>
      </c>
      <c r="BT2880" s="33">
        <v>85.973119999999994</v>
      </c>
      <c r="BU2880" s="33">
        <v>86.918769999999995</v>
      </c>
      <c r="BV2880" s="33">
        <v>86.697109999999995</v>
      </c>
      <c r="BW2880" s="33">
        <v>84.850819999999999</v>
      </c>
      <c r="BX2880" s="33">
        <v>80.270380000000003</v>
      </c>
      <c r="BY2880" s="33">
        <v>75.708020000000005</v>
      </c>
      <c r="BZ2880" s="33">
        <v>72.427539999999993</v>
      </c>
      <c r="CA2880" s="33">
        <v>69.597120000000004</v>
      </c>
      <c r="CB2880" s="33">
        <v>67.688540000000003</v>
      </c>
      <c r="CC2880" s="33">
        <v>65.866709999999998</v>
      </c>
      <c r="CN2880" s="34"/>
      <c r="CO2880" s="34"/>
      <c r="CP2880" s="34"/>
      <c r="CQ2880" s="34"/>
      <c r="CR2880" s="34"/>
      <c r="CS2880" s="34"/>
      <c r="CT2880" s="34"/>
      <c r="CU2880" s="34"/>
      <c r="CV2880" s="34"/>
      <c r="CW2880" s="34"/>
      <c r="CX2880" s="34"/>
      <c r="CY2880" s="34"/>
      <c r="CZ2880" s="34"/>
      <c r="DA2880" s="34"/>
      <c r="DB2880" s="34"/>
      <c r="DC2880" s="9">
        <v>542.26199999999994</v>
      </c>
      <c r="DD2880" s="9">
        <v>0</v>
      </c>
    </row>
    <row r="2881" spans="1:108" x14ac:dyDescent="0.25">
      <c r="A2881" s="9" t="s">
        <v>42</v>
      </c>
      <c r="B2881" s="9" t="s">
        <v>30</v>
      </c>
      <c r="C2881" s="9" t="s">
        <v>15</v>
      </c>
      <c r="D2881" s="9" t="s">
        <v>40</v>
      </c>
      <c r="E2881" s="9" t="s">
        <v>38</v>
      </c>
      <c r="F2881" s="9">
        <v>2021</v>
      </c>
      <c r="G2881" s="9">
        <v>5</v>
      </c>
      <c r="H2881" s="9"/>
      <c r="BF2881" s="33">
        <v>68.079859999999996</v>
      </c>
      <c r="BG2881" s="33">
        <v>65.977770000000007</v>
      </c>
      <c r="BH2881" s="33">
        <v>64.936769999999996</v>
      </c>
      <c r="BI2881" s="33">
        <v>63.82246</v>
      </c>
      <c r="BJ2881" s="33">
        <v>62.995330000000003</v>
      </c>
      <c r="BK2881" s="33">
        <v>62.299770000000002</v>
      </c>
      <c r="BL2881" s="33">
        <v>62.370510000000003</v>
      </c>
      <c r="BM2881" s="33">
        <v>64.638390000000001</v>
      </c>
      <c r="BN2881" s="33">
        <v>67.931780000000003</v>
      </c>
      <c r="BO2881" s="33">
        <v>71.478189999999998</v>
      </c>
      <c r="BP2881" s="33">
        <v>74.886039999999994</v>
      </c>
      <c r="BQ2881" s="33">
        <v>77.695999999999998</v>
      </c>
      <c r="BR2881" s="33">
        <v>80.227909999999994</v>
      </c>
      <c r="BS2881" s="33">
        <v>82.242450000000005</v>
      </c>
      <c r="BT2881" s="33">
        <v>83.629270000000005</v>
      </c>
      <c r="BU2881" s="33">
        <v>84.282340000000005</v>
      </c>
      <c r="BV2881" s="33">
        <v>84.111289999999997</v>
      </c>
      <c r="BW2881" s="33">
        <v>83.068380000000005</v>
      </c>
      <c r="BX2881" s="33">
        <v>80.91395</v>
      </c>
      <c r="BY2881" s="33">
        <v>78.28895</v>
      </c>
      <c r="BZ2881" s="33">
        <v>75.249160000000003</v>
      </c>
      <c r="CA2881" s="33">
        <v>72.578130000000002</v>
      </c>
      <c r="CB2881" s="33">
        <v>70.633340000000004</v>
      </c>
      <c r="CC2881" s="33">
        <v>69.01755</v>
      </c>
      <c r="DC2881" s="9">
        <v>542.26199999999994</v>
      </c>
      <c r="DD2881" s="9">
        <v>0</v>
      </c>
    </row>
    <row r="2882" spans="1:108" x14ac:dyDescent="0.25">
      <c r="A2882" s="9" t="s">
        <v>42</v>
      </c>
      <c r="B2882" s="9" t="s">
        <v>30</v>
      </c>
      <c r="C2882" s="9" t="s">
        <v>15</v>
      </c>
      <c r="D2882" s="9" t="s">
        <v>40</v>
      </c>
      <c r="E2882" s="9" t="s">
        <v>38</v>
      </c>
      <c r="F2882" s="9">
        <v>2021</v>
      </c>
      <c r="G2882" s="9">
        <v>6</v>
      </c>
      <c r="H2882" s="9"/>
      <c r="BF2882" s="33">
        <v>73.086699999999993</v>
      </c>
      <c r="BG2882" s="33">
        <v>70.807829999999996</v>
      </c>
      <c r="BH2882" s="33">
        <v>69.467060000000004</v>
      </c>
      <c r="BI2882" s="33">
        <v>68.098619999999997</v>
      </c>
      <c r="BJ2882" s="33">
        <v>66.658439999999999</v>
      </c>
      <c r="BK2882" s="33">
        <v>65.839489999999998</v>
      </c>
      <c r="BL2882" s="33">
        <v>66.456649999999996</v>
      </c>
      <c r="BM2882" s="33">
        <v>70.178790000000006</v>
      </c>
      <c r="BN2882" s="33">
        <v>74.529470000000003</v>
      </c>
      <c r="BO2882" s="33">
        <v>78.926270000000002</v>
      </c>
      <c r="BP2882" s="33">
        <v>83.028239999999997</v>
      </c>
      <c r="BQ2882" s="33">
        <v>86.812709999999996</v>
      </c>
      <c r="BR2882" s="33">
        <v>89.844239999999999</v>
      </c>
      <c r="BS2882" s="33">
        <v>92.207040000000006</v>
      </c>
      <c r="BT2882" s="33">
        <v>93.596540000000005</v>
      </c>
      <c r="BU2882" s="33">
        <v>94.131569999999996</v>
      </c>
      <c r="BV2882" s="33">
        <v>94.061959999999999</v>
      </c>
      <c r="BW2882" s="33">
        <v>93.38458</v>
      </c>
      <c r="BX2882" s="33">
        <v>91.263720000000006</v>
      </c>
      <c r="BY2882" s="33">
        <v>88.06156</v>
      </c>
      <c r="BZ2882" s="33">
        <v>83.544460000000001</v>
      </c>
      <c r="CA2882" s="33">
        <v>79.804270000000002</v>
      </c>
      <c r="CB2882" s="33">
        <v>77.339640000000003</v>
      </c>
      <c r="CC2882" s="33">
        <v>74.775599999999997</v>
      </c>
      <c r="DC2882" s="9">
        <v>542.26199999999994</v>
      </c>
      <c r="DD2882" s="9">
        <v>0</v>
      </c>
    </row>
    <row r="2883" spans="1:108" x14ac:dyDescent="0.25">
      <c r="A2883" s="9" t="s">
        <v>42</v>
      </c>
      <c r="B2883" s="9" t="s">
        <v>30</v>
      </c>
      <c r="C2883" s="9" t="s">
        <v>15</v>
      </c>
      <c r="D2883" s="9" t="s">
        <v>40</v>
      </c>
      <c r="E2883" s="9" t="s">
        <v>38</v>
      </c>
      <c r="F2883" s="9">
        <v>2021</v>
      </c>
      <c r="G2883" s="9">
        <v>7</v>
      </c>
      <c r="H2883" s="9">
        <v>220200.9</v>
      </c>
      <c r="I2883" s="9">
        <v>216997.9</v>
      </c>
      <c r="J2883" s="9">
        <v>217299.8</v>
      </c>
      <c r="K2883" s="9">
        <v>220245.9</v>
      </c>
      <c r="L2883" s="9">
        <v>228881.8</v>
      </c>
      <c r="M2883" s="9">
        <v>242712.9</v>
      </c>
      <c r="N2883" s="9">
        <v>258645.3</v>
      </c>
      <c r="O2883" s="9">
        <v>273771.5</v>
      </c>
      <c r="P2883" s="9">
        <v>283649.8</v>
      </c>
      <c r="Q2883" s="9">
        <v>294206.3</v>
      </c>
      <c r="R2883" s="9">
        <v>299753.2</v>
      </c>
      <c r="S2883" s="9">
        <v>301827</v>
      </c>
      <c r="T2883" s="9">
        <v>286654</v>
      </c>
      <c r="U2883" s="9">
        <v>234853</v>
      </c>
      <c r="V2883" s="9">
        <v>236858</v>
      </c>
      <c r="W2883" s="9">
        <v>233018.1</v>
      </c>
      <c r="X2883" s="9">
        <v>228810.5</v>
      </c>
      <c r="Y2883" s="9">
        <v>220018.9</v>
      </c>
      <c r="Z2883" s="9">
        <v>258218.7</v>
      </c>
      <c r="AA2883" s="9">
        <v>267907.8</v>
      </c>
      <c r="AB2883" s="9">
        <v>261170.3</v>
      </c>
      <c r="AC2883" s="9">
        <v>247514.8</v>
      </c>
      <c r="AD2883" s="9">
        <v>233167.8</v>
      </c>
      <c r="AE2883" s="9">
        <v>231574.7</v>
      </c>
      <c r="AF2883" s="9">
        <v>230448.2</v>
      </c>
      <c r="AG2883" s="9">
        <v>221417.8</v>
      </c>
      <c r="AH2883" s="9">
        <v>217832.7</v>
      </c>
      <c r="AI2883" s="9">
        <v>217460.4</v>
      </c>
      <c r="AJ2883" s="9">
        <v>220624.1</v>
      </c>
      <c r="AK2883" s="9">
        <v>229460.9</v>
      </c>
      <c r="AL2883" s="9">
        <v>243600.2</v>
      </c>
      <c r="AM2883" s="9">
        <v>257761.7</v>
      </c>
      <c r="AN2883" s="9">
        <v>272730.90000000002</v>
      </c>
      <c r="AO2883" s="9">
        <v>283629.2</v>
      </c>
      <c r="AP2883" s="9">
        <v>293843.09999999998</v>
      </c>
      <c r="AQ2883" s="9">
        <v>298233.09999999998</v>
      </c>
      <c r="AR2883" s="9">
        <v>302439</v>
      </c>
      <c r="AS2883" s="9">
        <v>302633.7</v>
      </c>
      <c r="AT2883" s="9">
        <v>300618</v>
      </c>
      <c r="AU2883" s="9">
        <v>301200.5</v>
      </c>
      <c r="AV2883" s="9">
        <v>298193.3</v>
      </c>
      <c r="AW2883" s="9">
        <v>291544.8</v>
      </c>
      <c r="AX2883" s="9">
        <v>281626.59999999998</v>
      </c>
      <c r="AY2883" s="9">
        <v>276852.2</v>
      </c>
      <c r="AZ2883" s="9">
        <v>271360.2</v>
      </c>
      <c r="BA2883" s="9">
        <v>263693.40000000002</v>
      </c>
      <c r="BB2883" s="9">
        <v>250780.7</v>
      </c>
      <c r="BC2883" s="9">
        <v>237320.1</v>
      </c>
      <c r="BD2883" s="9">
        <v>236888.2</v>
      </c>
      <c r="BE2883" s="9">
        <v>294290.2</v>
      </c>
      <c r="BF2883" s="33">
        <v>73.618480000000005</v>
      </c>
      <c r="BG2883" s="33">
        <v>72.414760000000001</v>
      </c>
      <c r="BH2883" s="33">
        <v>71.345749999999995</v>
      </c>
      <c r="BI2883" s="33">
        <v>70.379090000000005</v>
      </c>
      <c r="BJ2883" s="33">
        <v>69.798959999999994</v>
      </c>
      <c r="BK2883" s="33">
        <v>69.162210000000002</v>
      </c>
      <c r="BL2883" s="33">
        <v>68.921329999999998</v>
      </c>
      <c r="BM2883" s="33">
        <v>71.038039999999995</v>
      </c>
      <c r="BN2883" s="33">
        <v>74.568529999999996</v>
      </c>
      <c r="BO2883" s="33">
        <v>78.076750000000004</v>
      </c>
      <c r="BP2883" s="33">
        <v>81.491860000000003</v>
      </c>
      <c r="BQ2883" s="33">
        <v>84.688109999999995</v>
      </c>
      <c r="BR2883" s="33">
        <v>87.617080000000001</v>
      </c>
      <c r="BS2883" s="33">
        <v>89.758740000000003</v>
      </c>
      <c r="BT2883" s="33">
        <v>90.673240000000007</v>
      </c>
      <c r="BU2883" s="33">
        <v>90.825659999999999</v>
      </c>
      <c r="BV2883" s="33">
        <v>90.867050000000006</v>
      </c>
      <c r="BW2883" s="33">
        <v>89.942999999999998</v>
      </c>
      <c r="BX2883" s="33">
        <v>88.27722</v>
      </c>
      <c r="BY2883" s="33">
        <v>85.581090000000003</v>
      </c>
      <c r="BZ2883" s="33">
        <v>82.108779999999996</v>
      </c>
      <c r="CA2883" s="33">
        <v>79.203429999999997</v>
      </c>
      <c r="CB2883" s="33">
        <v>77.020189999999999</v>
      </c>
      <c r="CC2883" s="33">
        <v>75.354410000000001</v>
      </c>
      <c r="CD2883" s="9">
        <v>804424.3</v>
      </c>
      <c r="CE2883" s="9">
        <v>751680.9</v>
      </c>
      <c r="CF2883" s="9">
        <v>669019.30000000005</v>
      </c>
      <c r="CG2883" s="9">
        <v>511787.4</v>
      </c>
      <c r="CH2883" s="9">
        <v>392565.4</v>
      </c>
      <c r="CI2883" s="9">
        <v>307101.59999999998</v>
      </c>
      <c r="CJ2883" s="9">
        <v>337115.4</v>
      </c>
      <c r="CK2883" s="9">
        <v>526339.19999999995</v>
      </c>
      <c r="CL2883" s="9">
        <v>940037.6</v>
      </c>
      <c r="CM2883" s="9">
        <v>1160370</v>
      </c>
      <c r="CN2883" s="9">
        <v>1548718</v>
      </c>
      <c r="CO2883" s="9">
        <v>3144444</v>
      </c>
      <c r="CP2883" s="9">
        <v>2580450</v>
      </c>
      <c r="CQ2883" s="9">
        <v>2087492</v>
      </c>
      <c r="CR2883" s="9">
        <v>1599475</v>
      </c>
      <c r="CS2883" s="9">
        <v>1646284</v>
      </c>
      <c r="CT2883" s="9">
        <v>3463723</v>
      </c>
      <c r="CU2883" s="9">
        <v>1515447</v>
      </c>
      <c r="CV2883" s="9">
        <v>1534342</v>
      </c>
      <c r="CW2883" s="9">
        <v>1583841</v>
      </c>
      <c r="CX2883" s="9">
        <v>1560937</v>
      </c>
      <c r="CY2883" s="9">
        <v>1498724</v>
      </c>
      <c r="CZ2883" s="9">
        <v>1460717</v>
      </c>
      <c r="DA2883" s="9">
        <v>1876932</v>
      </c>
      <c r="DB2883" s="9">
        <v>1499864</v>
      </c>
      <c r="DC2883" s="9">
        <v>542.26199999999994</v>
      </c>
      <c r="DD2883" s="9">
        <v>0</v>
      </c>
    </row>
    <row r="2884" spans="1:108" x14ac:dyDescent="0.25">
      <c r="A2884" s="9" t="s">
        <v>42</v>
      </c>
      <c r="B2884" s="9" t="s">
        <v>30</v>
      </c>
      <c r="C2884" s="9" t="s">
        <v>15</v>
      </c>
      <c r="D2884" s="9" t="s">
        <v>40</v>
      </c>
      <c r="E2884" s="9" t="s">
        <v>38</v>
      </c>
      <c r="F2884" s="9">
        <v>2021</v>
      </c>
      <c r="G2884" s="9">
        <v>8</v>
      </c>
      <c r="H2884" s="9"/>
      <c r="BF2884" s="33">
        <v>69.974909999999994</v>
      </c>
      <c r="BG2884" s="33">
        <v>68.559539999999998</v>
      </c>
      <c r="BH2884" s="33">
        <v>67.261849999999995</v>
      </c>
      <c r="BI2884" s="33">
        <v>66.244919999999993</v>
      </c>
      <c r="BJ2884" s="33">
        <v>65.350210000000004</v>
      </c>
      <c r="BK2884" s="33">
        <v>64.692300000000003</v>
      </c>
      <c r="BL2884" s="33">
        <v>64.024190000000004</v>
      </c>
      <c r="BM2884" s="33">
        <v>65.302319999999995</v>
      </c>
      <c r="BN2884" s="33">
        <v>68.711449999999999</v>
      </c>
      <c r="BO2884" s="33">
        <v>72.971509999999995</v>
      </c>
      <c r="BP2884" s="33">
        <v>77.606729999999999</v>
      </c>
      <c r="BQ2884" s="33">
        <v>81.663030000000006</v>
      </c>
      <c r="BR2884" s="33">
        <v>85.031530000000004</v>
      </c>
      <c r="BS2884" s="33">
        <v>87.909440000000004</v>
      </c>
      <c r="BT2884" s="33">
        <v>90.306759999999997</v>
      </c>
      <c r="BU2884" s="33">
        <v>91.421319999999994</v>
      </c>
      <c r="BV2884" s="33">
        <v>91.581739999999996</v>
      </c>
      <c r="BW2884" s="33">
        <v>90.526929999999993</v>
      </c>
      <c r="BX2884" s="33">
        <v>88.414389999999997</v>
      </c>
      <c r="BY2884" s="33">
        <v>84.464039999999997</v>
      </c>
      <c r="BZ2884" s="33">
        <v>80.836259999999996</v>
      </c>
      <c r="CA2884" s="33">
        <v>78.184129999999996</v>
      </c>
      <c r="CB2884" s="33">
        <v>75.857669999999999</v>
      </c>
      <c r="CC2884" s="33">
        <v>74.029520000000005</v>
      </c>
      <c r="DC2884" s="9">
        <v>542.26199999999994</v>
      </c>
      <c r="DD2884" s="9">
        <v>0</v>
      </c>
    </row>
    <row r="2885" spans="1:108" x14ac:dyDescent="0.25">
      <c r="A2885" s="9" t="s">
        <v>42</v>
      </c>
      <c r="B2885" s="9" t="s">
        <v>30</v>
      </c>
      <c r="C2885" s="9" t="s">
        <v>15</v>
      </c>
      <c r="D2885" s="9" t="s">
        <v>40</v>
      </c>
      <c r="E2885" s="9" t="s">
        <v>38</v>
      </c>
      <c r="F2885" s="9">
        <v>2021</v>
      </c>
      <c r="G2885" s="9">
        <v>9</v>
      </c>
      <c r="H2885" s="9"/>
      <c r="BF2885" s="33">
        <v>70.137469999999993</v>
      </c>
      <c r="BG2885" s="33">
        <v>68.876469999999998</v>
      </c>
      <c r="BH2885" s="33">
        <v>67.551929999999999</v>
      </c>
      <c r="BI2885" s="33">
        <v>66.320670000000007</v>
      </c>
      <c r="BJ2885" s="33">
        <v>65.254909999999995</v>
      </c>
      <c r="BK2885" s="33">
        <v>64.530640000000005</v>
      </c>
      <c r="BL2885" s="33">
        <v>64.032139999999998</v>
      </c>
      <c r="BM2885" s="33">
        <v>65.170789999999997</v>
      </c>
      <c r="BN2885" s="33">
        <v>68.227459999999994</v>
      </c>
      <c r="BO2885" s="33">
        <v>72.118340000000003</v>
      </c>
      <c r="BP2885" s="33">
        <v>76.113320000000002</v>
      </c>
      <c r="BQ2885" s="33">
        <v>79.969710000000006</v>
      </c>
      <c r="BR2885" s="33">
        <v>83.431100000000001</v>
      </c>
      <c r="BS2885" s="33">
        <v>86.207340000000002</v>
      </c>
      <c r="BT2885" s="33">
        <v>88.291300000000007</v>
      </c>
      <c r="BU2885" s="33">
        <v>89.54486</v>
      </c>
      <c r="BV2885" s="33">
        <v>89.641750000000002</v>
      </c>
      <c r="BW2885" s="33">
        <v>88.398910000000001</v>
      </c>
      <c r="BX2885" s="33">
        <v>85.780050000000003</v>
      </c>
      <c r="BY2885" s="33">
        <v>81.724090000000004</v>
      </c>
      <c r="BZ2885" s="33">
        <v>78.540980000000005</v>
      </c>
      <c r="CA2885" s="33">
        <v>76.00864</v>
      </c>
      <c r="CB2885" s="33">
        <v>73.864660000000001</v>
      </c>
      <c r="CC2885" s="33">
        <v>71.858429999999998</v>
      </c>
      <c r="DC2885" s="9">
        <v>542.26199999999994</v>
      </c>
      <c r="DD2885" s="9">
        <v>0</v>
      </c>
    </row>
    <row r="2886" spans="1:108" x14ac:dyDescent="0.25">
      <c r="A2886" s="9" t="s">
        <v>42</v>
      </c>
      <c r="B2886" s="9" t="s">
        <v>30</v>
      </c>
      <c r="C2886" s="9" t="s">
        <v>15</v>
      </c>
      <c r="D2886" s="9" t="s">
        <v>40</v>
      </c>
      <c r="E2886" s="9" t="s">
        <v>38</v>
      </c>
      <c r="F2886" s="9">
        <v>2021</v>
      </c>
      <c r="G2886" s="9">
        <v>10</v>
      </c>
      <c r="H2886" s="9"/>
      <c r="BF2886" s="33">
        <v>64.114530000000002</v>
      </c>
      <c r="BG2886" s="33">
        <v>62.064700000000002</v>
      </c>
      <c r="BH2886" s="33">
        <v>61.036799999999999</v>
      </c>
      <c r="BI2886" s="33">
        <v>60.08399</v>
      </c>
      <c r="BJ2886" s="33">
        <v>59.18938</v>
      </c>
      <c r="BK2886" s="33">
        <v>58.429560000000002</v>
      </c>
      <c r="BL2886" s="33">
        <v>57.749310000000001</v>
      </c>
      <c r="BM2886" s="33">
        <v>57.976120000000002</v>
      </c>
      <c r="BN2886" s="33">
        <v>62.351390000000002</v>
      </c>
      <c r="BO2886" s="33">
        <v>68.246949999999998</v>
      </c>
      <c r="BP2886" s="33">
        <v>73.711349999999996</v>
      </c>
      <c r="BQ2886" s="33">
        <v>78.068510000000003</v>
      </c>
      <c r="BR2886" s="33">
        <v>81.566479999999999</v>
      </c>
      <c r="BS2886" s="33">
        <v>84.399150000000006</v>
      </c>
      <c r="BT2886" s="33">
        <v>85.973119999999994</v>
      </c>
      <c r="BU2886" s="33">
        <v>86.918769999999995</v>
      </c>
      <c r="BV2886" s="33">
        <v>86.697109999999995</v>
      </c>
      <c r="BW2886" s="33">
        <v>84.850819999999999</v>
      </c>
      <c r="BX2886" s="33">
        <v>80.270380000000003</v>
      </c>
      <c r="BY2886" s="33">
        <v>75.708020000000005</v>
      </c>
      <c r="BZ2886" s="33">
        <v>72.427539999999993</v>
      </c>
      <c r="CA2886" s="33">
        <v>69.597120000000004</v>
      </c>
      <c r="CB2886" s="33">
        <v>67.688540000000003</v>
      </c>
      <c r="CC2886" s="33">
        <v>65.866709999999998</v>
      </c>
      <c r="CN2886" s="34"/>
      <c r="CO2886" s="34"/>
      <c r="CP2886" s="34"/>
      <c r="CQ2886" s="34"/>
      <c r="CR2886" s="34"/>
      <c r="CS2886" s="34"/>
      <c r="CT2886" s="34"/>
      <c r="CU2886" s="34"/>
      <c r="CV2886" s="34"/>
      <c r="CW2886" s="34"/>
      <c r="CX2886" s="34"/>
      <c r="CY2886" s="34"/>
      <c r="CZ2886" s="34"/>
      <c r="DA2886" s="34"/>
      <c r="DB2886" s="34"/>
      <c r="DC2886" s="9">
        <v>542.26199999999994</v>
      </c>
      <c r="DD2886" s="9">
        <v>0</v>
      </c>
    </row>
    <row r="2887" spans="1:108" x14ac:dyDescent="0.25">
      <c r="A2887" s="9" t="s">
        <v>42</v>
      </c>
      <c r="B2887" s="9" t="s">
        <v>30</v>
      </c>
      <c r="C2887" s="9" t="s">
        <v>15</v>
      </c>
      <c r="D2887" s="9" t="s">
        <v>40</v>
      </c>
      <c r="E2887" s="9" t="s">
        <v>38</v>
      </c>
      <c r="F2887" s="9">
        <v>2022</v>
      </c>
      <c r="G2887" s="9">
        <v>5</v>
      </c>
      <c r="H2887" s="9"/>
      <c r="BF2887" s="33">
        <v>68.079859999999996</v>
      </c>
      <c r="BG2887" s="33">
        <v>65.977770000000007</v>
      </c>
      <c r="BH2887" s="33">
        <v>64.936769999999996</v>
      </c>
      <c r="BI2887" s="33">
        <v>63.82246</v>
      </c>
      <c r="BJ2887" s="33">
        <v>62.995330000000003</v>
      </c>
      <c r="BK2887" s="33">
        <v>62.299770000000002</v>
      </c>
      <c r="BL2887" s="33">
        <v>62.370510000000003</v>
      </c>
      <c r="BM2887" s="33">
        <v>64.638390000000001</v>
      </c>
      <c r="BN2887" s="33">
        <v>67.931780000000003</v>
      </c>
      <c r="BO2887" s="33">
        <v>71.478189999999998</v>
      </c>
      <c r="BP2887" s="33">
        <v>74.886039999999994</v>
      </c>
      <c r="BQ2887" s="33">
        <v>77.695999999999998</v>
      </c>
      <c r="BR2887" s="33">
        <v>80.227909999999994</v>
      </c>
      <c r="BS2887" s="33">
        <v>82.242450000000005</v>
      </c>
      <c r="BT2887" s="33">
        <v>83.629270000000005</v>
      </c>
      <c r="BU2887" s="33">
        <v>84.282340000000005</v>
      </c>
      <c r="BV2887" s="33">
        <v>84.111289999999997</v>
      </c>
      <c r="BW2887" s="33">
        <v>83.068380000000005</v>
      </c>
      <c r="BX2887" s="33">
        <v>80.91395</v>
      </c>
      <c r="BY2887" s="33">
        <v>78.28895</v>
      </c>
      <c r="BZ2887" s="33">
        <v>75.249160000000003</v>
      </c>
      <c r="CA2887" s="33">
        <v>72.578130000000002</v>
      </c>
      <c r="CB2887" s="33">
        <v>70.633340000000004</v>
      </c>
      <c r="CC2887" s="33">
        <v>69.01755</v>
      </c>
      <c r="DC2887" s="9">
        <v>542.26199999999994</v>
      </c>
      <c r="DD2887" s="9">
        <v>0</v>
      </c>
    </row>
    <row r="2888" spans="1:108" x14ac:dyDescent="0.25">
      <c r="A2888" s="9" t="s">
        <v>42</v>
      </c>
      <c r="B2888" s="9" t="s">
        <v>30</v>
      </c>
      <c r="C2888" s="9" t="s">
        <v>15</v>
      </c>
      <c r="D2888" s="9" t="s">
        <v>40</v>
      </c>
      <c r="E2888" s="9" t="s">
        <v>38</v>
      </c>
      <c r="F2888" s="9">
        <v>2022</v>
      </c>
      <c r="G2888" s="9">
        <v>6</v>
      </c>
      <c r="H2888" s="9"/>
      <c r="BF2888" s="33">
        <v>73.086699999999993</v>
      </c>
      <c r="BG2888" s="33">
        <v>70.807829999999996</v>
      </c>
      <c r="BH2888" s="33">
        <v>69.467060000000004</v>
      </c>
      <c r="BI2888" s="33">
        <v>68.098619999999997</v>
      </c>
      <c r="BJ2888" s="33">
        <v>66.658439999999999</v>
      </c>
      <c r="BK2888" s="33">
        <v>65.839489999999998</v>
      </c>
      <c r="BL2888" s="33">
        <v>66.456649999999996</v>
      </c>
      <c r="BM2888" s="33">
        <v>70.178790000000006</v>
      </c>
      <c r="BN2888" s="33">
        <v>74.529470000000003</v>
      </c>
      <c r="BO2888" s="33">
        <v>78.926270000000002</v>
      </c>
      <c r="BP2888" s="33">
        <v>83.028239999999997</v>
      </c>
      <c r="BQ2888" s="33">
        <v>86.812709999999996</v>
      </c>
      <c r="BR2888" s="33">
        <v>89.844239999999999</v>
      </c>
      <c r="BS2888" s="33">
        <v>92.207040000000006</v>
      </c>
      <c r="BT2888" s="33">
        <v>93.596540000000005</v>
      </c>
      <c r="BU2888" s="33">
        <v>94.131569999999996</v>
      </c>
      <c r="BV2888" s="33">
        <v>94.061959999999999</v>
      </c>
      <c r="BW2888" s="33">
        <v>93.38458</v>
      </c>
      <c r="BX2888" s="33">
        <v>91.263720000000006</v>
      </c>
      <c r="BY2888" s="33">
        <v>88.06156</v>
      </c>
      <c r="BZ2888" s="33">
        <v>83.544460000000001</v>
      </c>
      <c r="CA2888" s="33">
        <v>79.804270000000002</v>
      </c>
      <c r="CB2888" s="33">
        <v>77.339640000000003</v>
      </c>
      <c r="CC2888" s="33">
        <v>74.775599999999997</v>
      </c>
      <c r="DC2888" s="9">
        <v>542.26199999999994</v>
      </c>
      <c r="DD2888" s="9">
        <v>0</v>
      </c>
    </row>
    <row r="2889" spans="1:108" x14ac:dyDescent="0.25">
      <c r="A2889" s="9" t="s">
        <v>42</v>
      </c>
      <c r="B2889" s="9" t="s">
        <v>30</v>
      </c>
      <c r="C2889" s="9" t="s">
        <v>15</v>
      </c>
      <c r="D2889" s="9" t="s">
        <v>40</v>
      </c>
      <c r="E2889" s="9" t="s">
        <v>38</v>
      </c>
      <c r="F2889" s="9">
        <v>2022</v>
      </c>
      <c r="G2889" s="9">
        <v>7</v>
      </c>
      <c r="H2889" s="9">
        <v>220704.2</v>
      </c>
      <c r="I2889" s="9">
        <v>217414.39999999999</v>
      </c>
      <c r="J2889" s="9">
        <v>217638.3</v>
      </c>
      <c r="K2889" s="9">
        <v>220483.5</v>
      </c>
      <c r="L2889" s="9">
        <v>229011.1</v>
      </c>
      <c r="M2889" s="9">
        <v>242745.60000000001</v>
      </c>
      <c r="N2889" s="9">
        <v>258571.2</v>
      </c>
      <c r="O2889" s="9">
        <v>273640.40000000002</v>
      </c>
      <c r="P2889" s="9">
        <v>283489.40000000002</v>
      </c>
      <c r="Q2889" s="9">
        <v>294028.59999999998</v>
      </c>
      <c r="R2889" s="9">
        <v>299559.8</v>
      </c>
      <c r="S2889" s="9">
        <v>301600.7</v>
      </c>
      <c r="T2889" s="9">
        <v>286426.3</v>
      </c>
      <c r="U2889" s="9">
        <v>234640.6</v>
      </c>
      <c r="V2889" s="9">
        <v>236645.6</v>
      </c>
      <c r="W2889" s="9">
        <v>232796.1</v>
      </c>
      <c r="X2889" s="9">
        <v>228579.20000000001</v>
      </c>
      <c r="Y2889" s="9">
        <v>219764.4</v>
      </c>
      <c r="Z2889" s="9">
        <v>257931.2</v>
      </c>
      <c r="AA2889" s="9">
        <v>267623.59999999998</v>
      </c>
      <c r="AB2889" s="9">
        <v>260890.3</v>
      </c>
      <c r="AC2889" s="9">
        <v>247257.2</v>
      </c>
      <c r="AD2889" s="9">
        <v>232888.1</v>
      </c>
      <c r="AE2889" s="9">
        <v>231295.1</v>
      </c>
      <c r="AF2889" s="9">
        <v>230221.4</v>
      </c>
      <c r="AG2889" s="9">
        <v>221921</v>
      </c>
      <c r="AH2889" s="9">
        <v>218249.1</v>
      </c>
      <c r="AI2889" s="9">
        <v>217798.9</v>
      </c>
      <c r="AJ2889" s="9">
        <v>220861.7</v>
      </c>
      <c r="AK2889" s="9">
        <v>229590.2</v>
      </c>
      <c r="AL2889" s="9">
        <v>243633</v>
      </c>
      <c r="AM2889" s="9">
        <v>257687.5</v>
      </c>
      <c r="AN2889" s="9">
        <v>272599.8</v>
      </c>
      <c r="AO2889" s="9">
        <v>283468.7</v>
      </c>
      <c r="AP2889" s="9">
        <v>293665.5</v>
      </c>
      <c r="AQ2889" s="9">
        <v>298039.7</v>
      </c>
      <c r="AR2889" s="9">
        <v>302212.59999999998</v>
      </c>
      <c r="AS2889" s="9">
        <v>302406</v>
      </c>
      <c r="AT2889" s="9">
        <v>300405.59999999998</v>
      </c>
      <c r="AU2889" s="9">
        <v>300988.09999999998</v>
      </c>
      <c r="AV2889" s="9">
        <v>297971.3</v>
      </c>
      <c r="AW2889" s="9">
        <v>291313.59999999998</v>
      </c>
      <c r="AX2889" s="9">
        <v>281372.09999999998</v>
      </c>
      <c r="AY2889" s="9">
        <v>276564.59999999998</v>
      </c>
      <c r="AZ2889" s="9">
        <v>271076</v>
      </c>
      <c r="BA2889" s="9">
        <v>263413.40000000002</v>
      </c>
      <c r="BB2889" s="9">
        <v>250523.1</v>
      </c>
      <c r="BC2889" s="9">
        <v>237040.5</v>
      </c>
      <c r="BD2889" s="9">
        <v>236608.5</v>
      </c>
      <c r="BE2889" s="9">
        <v>294063.5</v>
      </c>
      <c r="BF2889" s="33">
        <v>73.618480000000005</v>
      </c>
      <c r="BG2889" s="33">
        <v>72.414760000000001</v>
      </c>
      <c r="BH2889" s="33">
        <v>71.345749999999995</v>
      </c>
      <c r="BI2889" s="33">
        <v>70.379090000000005</v>
      </c>
      <c r="BJ2889" s="33">
        <v>69.798959999999994</v>
      </c>
      <c r="BK2889" s="33">
        <v>69.162210000000002</v>
      </c>
      <c r="BL2889" s="33">
        <v>68.921329999999998</v>
      </c>
      <c r="BM2889" s="33">
        <v>71.038039999999995</v>
      </c>
      <c r="BN2889" s="33">
        <v>74.568529999999996</v>
      </c>
      <c r="BO2889" s="33">
        <v>78.076750000000004</v>
      </c>
      <c r="BP2889" s="33">
        <v>81.491860000000003</v>
      </c>
      <c r="BQ2889" s="33">
        <v>84.688109999999995</v>
      </c>
      <c r="BR2889" s="33">
        <v>87.617080000000001</v>
      </c>
      <c r="BS2889" s="33">
        <v>89.758740000000003</v>
      </c>
      <c r="BT2889" s="33">
        <v>90.673240000000007</v>
      </c>
      <c r="BU2889" s="33">
        <v>90.825659999999999</v>
      </c>
      <c r="BV2889" s="33">
        <v>90.867050000000006</v>
      </c>
      <c r="BW2889" s="33">
        <v>89.942999999999998</v>
      </c>
      <c r="BX2889" s="33">
        <v>88.27722</v>
      </c>
      <c r="BY2889" s="33">
        <v>85.581090000000003</v>
      </c>
      <c r="BZ2889" s="33">
        <v>82.108779999999996</v>
      </c>
      <c r="CA2889" s="33">
        <v>79.203429999999997</v>
      </c>
      <c r="CB2889" s="33">
        <v>77.020189999999999</v>
      </c>
      <c r="CC2889" s="33">
        <v>75.354410000000001</v>
      </c>
      <c r="CD2889" s="9">
        <v>804392.2</v>
      </c>
      <c r="CE2889" s="9">
        <v>751680.9</v>
      </c>
      <c r="CF2889" s="9">
        <v>668914.69999999995</v>
      </c>
      <c r="CG2889" s="9">
        <v>511784.3</v>
      </c>
      <c r="CH2889" s="9">
        <v>392635.4</v>
      </c>
      <c r="CI2889" s="9">
        <v>307210.09999999998</v>
      </c>
      <c r="CJ2889" s="9">
        <v>337294.2</v>
      </c>
      <c r="CK2889" s="9">
        <v>526312.69999999995</v>
      </c>
      <c r="CL2889" s="9">
        <v>939668.8</v>
      </c>
      <c r="CM2889" s="9">
        <v>1159928</v>
      </c>
      <c r="CN2889" s="9">
        <v>1547796</v>
      </c>
      <c r="CO2889" s="9">
        <v>3141810</v>
      </c>
      <c r="CP2889" s="9">
        <v>2579130</v>
      </c>
      <c r="CQ2889" s="9">
        <v>2087491</v>
      </c>
      <c r="CR2889" s="9">
        <v>1599527</v>
      </c>
      <c r="CS2889" s="9">
        <v>1645609</v>
      </c>
      <c r="CT2889" s="9">
        <v>3463491</v>
      </c>
      <c r="CU2889" s="9">
        <v>1515577</v>
      </c>
      <c r="CV2889" s="9">
        <v>1534303</v>
      </c>
      <c r="CW2889" s="9">
        <v>1584086</v>
      </c>
      <c r="CX2889" s="9">
        <v>1560644</v>
      </c>
      <c r="CY2889" s="9">
        <v>1498623</v>
      </c>
      <c r="CZ2889" s="9">
        <v>1460981</v>
      </c>
      <c r="DA2889" s="9">
        <v>1877914</v>
      </c>
      <c r="DB2889" s="9">
        <v>1499805</v>
      </c>
      <c r="DC2889" s="9">
        <v>542.26199999999994</v>
      </c>
      <c r="DD2889" s="9">
        <v>0</v>
      </c>
    </row>
    <row r="2890" spans="1:108" x14ac:dyDescent="0.25">
      <c r="A2890" s="9" t="s">
        <v>42</v>
      </c>
      <c r="B2890" s="9" t="s">
        <v>30</v>
      </c>
      <c r="C2890" s="9" t="s">
        <v>15</v>
      </c>
      <c r="D2890" s="9" t="s">
        <v>40</v>
      </c>
      <c r="E2890" s="9" t="s">
        <v>38</v>
      </c>
      <c r="F2890" s="9">
        <v>2022</v>
      </c>
      <c r="G2890" s="9">
        <v>8</v>
      </c>
      <c r="H2890" s="9"/>
      <c r="BF2890" s="33">
        <v>69.974909999999994</v>
      </c>
      <c r="BG2890" s="33">
        <v>68.559539999999998</v>
      </c>
      <c r="BH2890" s="33">
        <v>67.261849999999995</v>
      </c>
      <c r="BI2890" s="33">
        <v>66.244919999999993</v>
      </c>
      <c r="BJ2890" s="33">
        <v>65.350210000000004</v>
      </c>
      <c r="BK2890" s="33">
        <v>64.692300000000003</v>
      </c>
      <c r="BL2890" s="33">
        <v>64.024190000000004</v>
      </c>
      <c r="BM2890" s="33">
        <v>65.302319999999995</v>
      </c>
      <c r="BN2890" s="33">
        <v>68.711449999999999</v>
      </c>
      <c r="BO2890" s="33">
        <v>72.971509999999995</v>
      </c>
      <c r="BP2890" s="33">
        <v>77.606729999999999</v>
      </c>
      <c r="BQ2890" s="33">
        <v>81.663030000000006</v>
      </c>
      <c r="BR2890" s="33">
        <v>85.031530000000004</v>
      </c>
      <c r="BS2890" s="33">
        <v>87.909440000000004</v>
      </c>
      <c r="BT2890" s="33">
        <v>90.306759999999997</v>
      </c>
      <c r="BU2890" s="33">
        <v>91.421319999999994</v>
      </c>
      <c r="BV2890" s="33">
        <v>91.581739999999996</v>
      </c>
      <c r="BW2890" s="33">
        <v>90.526929999999993</v>
      </c>
      <c r="BX2890" s="33">
        <v>88.414389999999997</v>
      </c>
      <c r="BY2890" s="33">
        <v>84.464039999999997</v>
      </c>
      <c r="BZ2890" s="33">
        <v>80.836259999999996</v>
      </c>
      <c r="CA2890" s="33">
        <v>78.184129999999996</v>
      </c>
      <c r="CB2890" s="33">
        <v>75.857669999999999</v>
      </c>
      <c r="CC2890" s="33">
        <v>74.029520000000005</v>
      </c>
      <c r="DC2890" s="9">
        <v>542.26199999999994</v>
      </c>
      <c r="DD2890" s="9">
        <v>0</v>
      </c>
    </row>
    <row r="2891" spans="1:108" x14ac:dyDescent="0.25">
      <c r="A2891" s="9" t="s">
        <v>42</v>
      </c>
      <c r="B2891" s="9" t="s">
        <v>30</v>
      </c>
      <c r="C2891" s="9" t="s">
        <v>15</v>
      </c>
      <c r="D2891" s="9" t="s">
        <v>40</v>
      </c>
      <c r="E2891" s="9" t="s">
        <v>38</v>
      </c>
      <c r="F2891" s="9">
        <v>2022</v>
      </c>
      <c r="G2891" s="9">
        <v>9</v>
      </c>
      <c r="H2891" s="9"/>
      <c r="BF2891" s="33">
        <v>70.137469999999993</v>
      </c>
      <c r="BG2891" s="33">
        <v>68.876469999999998</v>
      </c>
      <c r="BH2891" s="33">
        <v>67.551929999999999</v>
      </c>
      <c r="BI2891" s="33">
        <v>66.320670000000007</v>
      </c>
      <c r="BJ2891" s="33">
        <v>65.254909999999995</v>
      </c>
      <c r="BK2891" s="33">
        <v>64.530640000000005</v>
      </c>
      <c r="BL2891" s="33">
        <v>64.032139999999998</v>
      </c>
      <c r="BM2891" s="33">
        <v>65.170789999999997</v>
      </c>
      <c r="BN2891" s="33">
        <v>68.227459999999994</v>
      </c>
      <c r="BO2891" s="33">
        <v>72.118340000000003</v>
      </c>
      <c r="BP2891" s="33">
        <v>76.113320000000002</v>
      </c>
      <c r="BQ2891" s="33">
        <v>79.969710000000006</v>
      </c>
      <c r="BR2891" s="33">
        <v>83.431100000000001</v>
      </c>
      <c r="BS2891" s="33">
        <v>86.207340000000002</v>
      </c>
      <c r="BT2891" s="33">
        <v>88.291300000000007</v>
      </c>
      <c r="BU2891" s="33">
        <v>89.54486</v>
      </c>
      <c r="BV2891" s="33">
        <v>89.641750000000002</v>
      </c>
      <c r="BW2891" s="33">
        <v>88.398910000000001</v>
      </c>
      <c r="BX2891" s="33">
        <v>85.780050000000003</v>
      </c>
      <c r="BY2891" s="33">
        <v>81.724090000000004</v>
      </c>
      <c r="BZ2891" s="33">
        <v>78.540980000000005</v>
      </c>
      <c r="CA2891" s="33">
        <v>76.00864</v>
      </c>
      <c r="CB2891" s="33">
        <v>73.864660000000001</v>
      </c>
      <c r="CC2891" s="33">
        <v>71.858429999999998</v>
      </c>
      <c r="DC2891" s="9">
        <v>542.26199999999994</v>
      </c>
      <c r="DD2891" s="9">
        <v>0</v>
      </c>
    </row>
    <row r="2892" spans="1:108" x14ac:dyDescent="0.25">
      <c r="A2892" s="9" t="s">
        <v>42</v>
      </c>
      <c r="B2892" s="9" t="s">
        <v>30</v>
      </c>
      <c r="C2892" s="9" t="s">
        <v>15</v>
      </c>
      <c r="D2892" s="9" t="s">
        <v>40</v>
      </c>
      <c r="E2892" s="9" t="s">
        <v>38</v>
      </c>
      <c r="F2892" s="9">
        <v>2022</v>
      </c>
      <c r="G2892" s="9">
        <v>10</v>
      </c>
      <c r="H2892" s="9"/>
      <c r="BF2892" s="33">
        <v>64.114530000000002</v>
      </c>
      <c r="BG2892" s="33">
        <v>62.064700000000002</v>
      </c>
      <c r="BH2892" s="33">
        <v>61.036799999999999</v>
      </c>
      <c r="BI2892" s="33">
        <v>60.08399</v>
      </c>
      <c r="BJ2892" s="33">
        <v>59.18938</v>
      </c>
      <c r="BK2892" s="33">
        <v>58.429560000000002</v>
      </c>
      <c r="BL2892" s="33">
        <v>57.749310000000001</v>
      </c>
      <c r="BM2892" s="33">
        <v>57.976120000000002</v>
      </c>
      <c r="BN2892" s="33">
        <v>62.351390000000002</v>
      </c>
      <c r="BO2892" s="33">
        <v>68.246949999999998</v>
      </c>
      <c r="BP2892" s="33">
        <v>73.711349999999996</v>
      </c>
      <c r="BQ2892" s="33">
        <v>78.068510000000003</v>
      </c>
      <c r="BR2892" s="33">
        <v>81.566479999999999</v>
      </c>
      <c r="BS2892" s="33">
        <v>84.399150000000006</v>
      </c>
      <c r="BT2892" s="33">
        <v>85.973119999999994</v>
      </c>
      <c r="BU2892" s="33">
        <v>86.918769999999995</v>
      </c>
      <c r="BV2892" s="33">
        <v>86.697109999999995</v>
      </c>
      <c r="BW2892" s="33">
        <v>84.850819999999999</v>
      </c>
      <c r="BX2892" s="33">
        <v>80.270380000000003</v>
      </c>
      <c r="BY2892" s="33">
        <v>75.708020000000005</v>
      </c>
      <c r="BZ2892" s="33">
        <v>72.427539999999993</v>
      </c>
      <c r="CA2892" s="33">
        <v>69.597120000000004</v>
      </c>
      <c r="CB2892" s="33">
        <v>67.688540000000003</v>
      </c>
      <c r="CC2892" s="33">
        <v>65.866709999999998</v>
      </c>
      <c r="CN2892" s="34"/>
      <c r="CO2892" s="34"/>
      <c r="CP2892" s="34"/>
      <c r="CQ2892" s="34"/>
      <c r="CR2892" s="34"/>
      <c r="CS2892" s="34"/>
      <c r="CT2892" s="34"/>
      <c r="CU2892" s="34"/>
      <c r="CV2892" s="34"/>
      <c r="CW2892" s="34"/>
      <c r="CX2892" s="34"/>
      <c r="CY2892" s="34"/>
      <c r="CZ2892" s="34"/>
      <c r="DA2892" s="34"/>
      <c r="DB2892" s="34"/>
      <c r="DC2892" s="9">
        <v>542.26199999999994</v>
      </c>
      <c r="DD2892" s="9">
        <v>0</v>
      </c>
    </row>
    <row r="2893" spans="1:108" x14ac:dyDescent="0.25">
      <c r="A2893" s="9" t="s">
        <v>42</v>
      </c>
      <c r="B2893" s="9" t="s">
        <v>30</v>
      </c>
      <c r="C2893" s="9" t="s">
        <v>15</v>
      </c>
      <c r="D2893" s="9" t="s">
        <v>40</v>
      </c>
      <c r="E2893" s="9" t="s">
        <v>38</v>
      </c>
      <c r="F2893" s="9">
        <v>2023</v>
      </c>
      <c r="G2893" s="9">
        <v>5</v>
      </c>
      <c r="H2893" s="9"/>
      <c r="BF2893" s="33">
        <v>68.079859999999996</v>
      </c>
      <c r="BG2893" s="33">
        <v>65.977770000000007</v>
      </c>
      <c r="BH2893" s="33">
        <v>64.936769999999996</v>
      </c>
      <c r="BI2893" s="33">
        <v>63.82246</v>
      </c>
      <c r="BJ2893" s="33">
        <v>62.995330000000003</v>
      </c>
      <c r="BK2893" s="33">
        <v>62.299770000000002</v>
      </c>
      <c r="BL2893" s="33">
        <v>62.370510000000003</v>
      </c>
      <c r="BM2893" s="33">
        <v>64.638390000000001</v>
      </c>
      <c r="BN2893" s="33">
        <v>67.931780000000003</v>
      </c>
      <c r="BO2893" s="33">
        <v>71.478189999999998</v>
      </c>
      <c r="BP2893" s="33">
        <v>74.886039999999994</v>
      </c>
      <c r="BQ2893" s="33">
        <v>77.695999999999998</v>
      </c>
      <c r="BR2893" s="33">
        <v>80.227909999999994</v>
      </c>
      <c r="BS2893" s="33">
        <v>82.242450000000005</v>
      </c>
      <c r="BT2893" s="33">
        <v>83.629270000000005</v>
      </c>
      <c r="BU2893" s="33">
        <v>84.282340000000005</v>
      </c>
      <c r="BV2893" s="33">
        <v>84.111289999999997</v>
      </c>
      <c r="BW2893" s="33">
        <v>83.068380000000005</v>
      </c>
      <c r="BX2893" s="33">
        <v>80.91395</v>
      </c>
      <c r="BY2893" s="33">
        <v>78.28895</v>
      </c>
      <c r="BZ2893" s="33">
        <v>75.249160000000003</v>
      </c>
      <c r="CA2893" s="33">
        <v>72.578130000000002</v>
      </c>
      <c r="CB2893" s="33">
        <v>70.633340000000004</v>
      </c>
      <c r="CC2893" s="33">
        <v>69.01755</v>
      </c>
      <c r="DC2893" s="9">
        <v>542.26199999999994</v>
      </c>
      <c r="DD2893" s="9">
        <v>0</v>
      </c>
    </row>
    <row r="2894" spans="1:108" x14ac:dyDescent="0.25">
      <c r="A2894" s="9" t="s">
        <v>42</v>
      </c>
      <c r="B2894" s="9" t="s">
        <v>30</v>
      </c>
      <c r="C2894" s="9" t="s">
        <v>15</v>
      </c>
      <c r="D2894" s="9" t="s">
        <v>40</v>
      </c>
      <c r="E2894" s="9" t="s">
        <v>38</v>
      </c>
      <c r="F2894" s="9">
        <v>2023</v>
      </c>
      <c r="G2894" s="9">
        <v>6</v>
      </c>
      <c r="H2894" s="9"/>
      <c r="BF2894" s="33">
        <v>73.086699999999993</v>
      </c>
      <c r="BG2894" s="33">
        <v>70.807829999999996</v>
      </c>
      <c r="BH2894" s="33">
        <v>69.467060000000004</v>
      </c>
      <c r="BI2894" s="33">
        <v>68.098619999999997</v>
      </c>
      <c r="BJ2894" s="33">
        <v>66.658439999999999</v>
      </c>
      <c r="BK2894" s="33">
        <v>65.839489999999998</v>
      </c>
      <c r="BL2894" s="33">
        <v>66.456649999999996</v>
      </c>
      <c r="BM2894" s="33">
        <v>70.178790000000006</v>
      </c>
      <c r="BN2894" s="33">
        <v>74.529470000000003</v>
      </c>
      <c r="BO2894" s="33">
        <v>78.926270000000002</v>
      </c>
      <c r="BP2894" s="33">
        <v>83.028239999999997</v>
      </c>
      <c r="BQ2894" s="33">
        <v>86.812709999999996</v>
      </c>
      <c r="BR2894" s="33">
        <v>89.844239999999999</v>
      </c>
      <c r="BS2894" s="33">
        <v>92.207040000000006</v>
      </c>
      <c r="BT2894" s="33">
        <v>93.596540000000005</v>
      </c>
      <c r="BU2894" s="33">
        <v>94.131569999999996</v>
      </c>
      <c r="BV2894" s="33">
        <v>94.061959999999999</v>
      </c>
      <c r="BW2894" s="33">
        <v>93.38458</v>
      </c>
      <c r="BX2894" s="33">
        <v>91.263720000000006</v>
      </c>
      <c r="BY2894" s="33">
        <v>88.06156</v>
      </c>
      <c r="BZ2894" s="33">
        <v>83.544460000000001</v>
      </c>
      <c r="CA2894" s="33">
        <v>79.804270000000002</v>
      </c>
      <c r="CB2894" s="33">
        <v>77.339640000000003</v>
      </c>
      <c r="CC2894" s="33">
        <v>74.775599999999997</v>
      </c>
      <c r="DC2894" s="9">
        <v>542.26199999999994</v>
      </c>
      <c r="DD2894" s="9">
        <v>0</v>
      </c>
    </row>
    <row r="2895" spans="1:108" x14ac:dyDescent="0.25">
      <c r="A2895" s="9" t="s">
        <v>42</v>
      </c>
      <c r="B2895" s="9" t="s">
        <v>30</v>
      </c>
      <c r="C2895" s="9" t="s">
        <v>15</v>
      </c>
      <c r="D2895" s="9" t="s">
        <v>40</v>
      </c>
      <c r="E2895" s="9" t="s">
        <v>38</v>
      </c>
      <c r="F2895" s="9">
        <v>2023</v>
      </c>
      <c r="G2895" s="9">
        <v>7</v>
      </c>
      <c r="H2895" s="9">
        <v>219206.39999999999</v>
      </c>
      <c r="I2895" s="9">
        <v>216176.4</v>
      </c>
      <c r="J2895" s="9">
        <v>216621.9</v>
      </c>
      <c r="K2895" s="9">
        <v>219763.3</v>
      </c>
      <c r="L2895" s="9">
        <v>228612.8</v>
      </c>
      <c r="M2895" s="9">
        <v>242617.9</v>
      </c>
      <c r="N2895" s="9">
        <v>258776</v>
      </c>
      <c r="O2895" s="9">
        <v>274045.90000000002</v>
      </c>
      <c r="P2895" s="9">
        <v>283977.59999999998</v>
      </c>
      <c r="Q2895" s="9">
        <v>294523.40000000002</v>
      </c>
      <c r="R2895" s="9">
        <v>300053.5</v>
      </c>
      <c r="S2895" s="9">
        <v>302189.09999999998</v>
      </c>
      <c r="T2895" s="9">
        <v>287010.90000000002</v>
      </c>
      <c r="U2895" s="9">
        <v>235184.6</v>
      </c>
      <c r="V2895" s="9">
        <v>237189.7</v>
      </c>
      <c r="W2895" s="9">
        <v>233360</v>
      </c>
      <c r="X2895" s="9">
        <v>229153.3</v>
      </c>
      <c r="Y2895" s="9">
        <v>220386.6</v>
      </c>
      <c r="Z2895" s="9">
        <v>258638</v>
      </c>
      <c r="AA2895" s="9">
        <v>268337</v>
      </c>
      <c r="AB2895" s="9">
        <v>261626.6</v>
      </c>
      <c r="AC2895" s="9">
        <v>247956.4</v>
      </c>
      <c r="AD2895" s="9">
        <v>233651.7</v>
      </c>
      <c r="AE2895" s="9">
        <v>232058.7</v>
      </c>
      <c r="AF2895" s="9">
        <v>230789.9</v>
      </c>
      <c r="AG2895" s="9">
        <v>220423.2</v>
      </c>
      <c r="AH2895" s="9">
        <v>217011.1</v>
      </c>
      <c r="AI2895" s="9">
        <v>216782.5</v>
      </c>
      <c r="AJ2895" s="9">
        <v>220141.6</v>
      </c>
      <c r="AK2895" s="9">
        <v>229192</v>
      </c>
      <c r="AL2895" s="9">
        <v>243505.3</v>
      </c>
      <c r="AM2895" s="9">
        <v>257892.3</v>
      </c>
      <c r="AN2895" s="9">
        <v>273005.3</v>
      </c>
      <c r="AO2895" s="9">
        <v>283957</v>
      </c>
      <c r="AP2895" s="9">
        <v>294160.3</v>
      </c>
      <c r="AQ2895" s="9">
        <v>298533.40000000002</v>
      </c>
      <c r="AR2895" s="9">
        <v>302801</v>
      </c>
      <c r="AS2895" s="9">
        <v>302990.59999999998</v>
      </c>
      <c r="AT2895" s="9">
        <v>300949.7</v>
      </c>
      <c r="AU2895" s="9">
        <v>301532.09999999998</v>
      </c>
      <c r="AV2895" s="9">
        <v>298535.09999999998</v>
      </c>
      <c r="AW2895" s="9">
        <v>291887.59999999998</v>
      </c>
      <c r="AX2895" s="9">
        <v>281994.3</v>
      </c>
      <c r="AY2895" s="9">
        <v>277271.40000000002</v>
      </c>
      <c r="AZ2895" s="9">
        <v>271789.40000000002</v>
      </c>
      <c r="BA2895" s="9">
        <v>264149.7</v>
      </c>
      <c r="BB2895" s="9">
        <v>251222.3</v>
      </c>
      <c r="BC2895" s="9">
        <v>237804.1</v>
      </c>
      <c r="BD2895" s="9">
        <v>237372.1</v>
      </c>
      <c r="BE2895" s="9">
        <v>294632</v>
      </c>
      <c r="BF2895" s="33">
        <v>73.618480000000005</v>
      </c>
      <c r="BG2895" s="33">
        <v>72.414760000000001</v>
      </c>
      <c r="BH2895" s="33">
        <v>71.345749999999995</v>
      </c>
      <c r="BI2895" s="33">
        <v>70.379090000000005</v>
      </c>
      <c r="BJ2895" s="33">
        <v>69.798959999999994</v>
      </c>
      <c r="BK2895" s="33">
        <v>69.162210000000002</v>
      </c>
      <c r="BL2895" s="33">
        <v>68.921329999999998</v>
      </c>
      <c r="BM2895" s="33">
        <v>71.038039999999995</v>
      </c>
      <c r="BN2895" s="33">
        <v>74.568529999999996</v>
      </c>
      <c r="BO2895" s="33">
        <v>78.076750000000004</v>
      </c>
      <c r="BP2895" s="33">
        <v>81.491860000000003</v>
      </c>
      <c r="BQ2895" s="33">
        <v>84.688109999999995</v>
      </c>
      <c r="BR2895" s="33">
        <v>87.617080000000001</v>
      </c>
      <c r="BS2895" s="33">
        <v>89.758740000000003</v>
      </c>
      <c r="BT2895" s="33">
        <v>90.673240000000007</v>
      </c>
      <c r="BU2895" s="33">
        <v>90.825659999999999</v>
      </c>
      <c r="BV2895" s="33">
        <v>90.867050000000006</v>
      </c>
      <c r="BW2895" s="33">
        <v>89.942999999999998</v>
      </c>
      <c r="BX2895" s="33">
        <v>88.27722</v>
      </c>
      <c r="BY2895" s="33">
        <v>85.581090000000003</v>
      </c>
      <c r="BZ2895" s="33">
        <v>82.108779999999996</v>
      </c>
      <c r="CA2895" s="33">
        <v>79.203429999999997</v>
      </c>
      <c r="CB2895" s="33">
        <v>77.020189999999999</v>
      </c>
      <c r="CC2895" s="33">
        <v>75.354410000000001</v>
      </c>
      <c r="CD2895" s="9">
        <v>805665.6</v>
      </c>
      <c r="CE2895" s="9">
        <v>752447.5</v>
      </c>
      <c r="CF2895" s="9">
        <v>669707.5</v>
      </c>
      <c r="CG2895" s="9">
        <v>512212.8</v>
      </c>
      <c r="CH2895" s="9">
        <v>392773.4</v>
      </c>
      <c r="CI2895" s="9">
        <v>307193</v>
      </c>
      <c r="CJ2895" s="9">
        <v>337044.3</v>
      </c>
      <c r="CK2895" s="9">
        <v>526645.6</v>
      </c>
      <c r="CL2895" s="9">
        <v>941086.2</v>
      </c>
      <c r="CM2895" s="9">
        <v>1162396</v>
      </c>
      <c r="CN2895" s="9">
        <v>1550679</v>
      </c>
      <c r="CO2895" s="9">
        <v>3146396</v>
      </c>
      <c r="CP2895" s="9">
        <v>2579639</v>
      </c>
      <c r="CQ2895" s="9">
        <v>2088771</v>
      </c>
      <c r="CR2895" s="9">
        <v>1601786</v>
      </c>
      <c r="CS2895" s="9">
        <v>1650094</v>
      </c>
      <c r="CT2895" s="9">
        <v>3466419</v>
      </c>
      <c r="CU2895" s="9">
        <v>1518116</v>
      </c>
      <c r="CV2895" s="9">
        <v>1537502</v>
      </c>
      <c r="CW2895" s="9">
        <v>1587538</v>
      </c>
      <c r="CX2895" s="9">
        <v>1564297</v>
      </c>
      <c r="CY2895" s="9">
        <v>1501838</v>
      </c>
      <c r="CZ2895" s="9">
        <v>1462873</v>
      </c>
      <c r="DA2895" s="9">
        <v>1874399</v>
      </c>
      <c r="DB2895" s="9">
        <v>1502215</v>
      </c>
      <c r="DC2895" s="9">
        <v>542.26199999999994</v>
      </c>
      <c r="DD2895" s="9">
        <v>0</v>
      </c>
    </row>
    <row r="2896" spans="1:108" x14ac:dyDescent="0.25">
      <c r="A2896" s="9" t="s">
        <v>42</v>
      </c>
      <c r="B2896" s="9" t="s">
        <v>30</v>
      </c>
      <c r="C2896" s="9" t="s">
        <v>15</v>
      </c>
      <c r="D2896" s="9" t="s">
        <v>40</v>
      </c>
      <c r="E2896" s="9" t="s">
        <v>38</v>
      </c>
      <c r="F2896" s="9">
        <v>2023</v>
      </c>
      <c r="G2896" s="9">
        <v>8</v>
      </c>
      <c r="H2896" s="9"/>
      <c r="BF2896" s="33">
        <v>69.974909999999994</v>
      </c>
      <c r="BG2896" s="33">
        <v>68.559539999999998</v>
      </c>
      <c r="BH2896" s="33">
        <v>67.261849999999995</v>
      </c>
      <c r="BI2896" s="33">
        <v>66.244919999999993</v>
      </c>
      <c r="BJ2896" s="33">
        <v>65.350210000000004</v>
      </c>
      <c r="BK2896" s="33">
        <v>64.692300000000003</v>
      </c>
      <c r="BL2896" s="33">
        <v>64.024190000000004</v>
      </c>
      <c r="BM2896" s="33">
        <v>65.302319999999995</v>
      </c>
      <c r="BN2896" s="33">
        <v>68.711449999999999</v>
      </c>
      <c r="BO2896" s="33">
        <v>72.971509999999995</v>
      </c>
      <c r="BP2896" s="33">
        <v>77.606729999999999</v>
      </c>
      <c r="BQ2896" s="33">
        <v>81.663030000000006</v>
      </c>
      <c r="BR2896" s="33">
        <v>85.031530000000004</v>
      </c>
      <c r="BS2896" s="33">
        <v>87.909440000000004</v>
      </c>
      <c r="BT2896" s="33">
        <v>90.306759999999997</v>
      </c>
      <c r="BU2896" s="33">
        <v>91.421319999999994</v>
      </c>
      <c r="BV2896" s="33">
        <v>91.581739999999996</v>
      </c>
      <c r="BW2896" s="33">
        <v>90.526929999999993</v>
      </c>
      <c r="BX2896" s="33">
        <v>88.414389999999997</v>
      </c>
      <c r="BY2896" s="33">
        <v>84.464039999999997</v>
      </c>
      <c r="BZ2896" s="33">
        <v>80.836259999999996</v>
      </c>
      <c r="CA2896" s="33">
        <v>78.184129999999996</v>
      </c>
      <c r="CB2896" s="33">
        <v>75.857669999999999</v>
      </c>
      <c r="CC2896" s="33">
        <v>74.029520000000005</v>
      </c>
      <c r="DC2896" s="9">
        <v>542.26199999999994</v>
      </c>
      <c r="DD2896" s="9">
        <v>0</v>
      </c>
    </row>
    <row r="2897" spans="1:108" x14ac:dyDescent="0.25">
      <c r="A2897" s="9" t="s">
        <v>42</v>
      </c>
      <c r="B2897" s="9" t="s">
        <v>30</v>
      </c>
      <c r="C2897" s="9" t="s">
        <v>15</v>
      </c>
      <c r="D2897" s="9" t="s">
        <v>40</v>
      </c>
      <c r="E2897" s="9" t="s">
        <v>38</v>
      </c>
      <c r="F2897" s="9">
        <v>2023</v>
      </c>
      <c r="G2897" s="9">
        <v>9</v>
      </c>
      <c r="H2897" s="9"/>
      <c r="BF2897" s="33">
        <v>70.137469999999993</v>
      </c>
      <c r="BG2897" s="33">
        <v>68.876469999999998</v>
      </c>
      <c r="BH2897" s="33">
        <v>67.551929999999999</v>
      </c>
      <c r="BI2897" s="33">
        <v>66.320670000000007</v>
      </c>
      <c r="BJ2897" s="33">
        <v>65.254909999999995</v>
      </c>
      <c r="BK2897" s="33">
        <v>64.530640000000005</v>
      </c>
      <c r="BL2897" s="33">
        <v>64.032139999999998</v>
      </c>
      <c r="BM2897" s="33">
        <v>65.170789999999997</v>
      </c>
      <c r="BN2897" s="33">
        <v>68.227459999999994</v>
      </c>
      <c r="BO2897" s="33">
        <v>72.118340000000003</v>
      </c>
      <c r="BP2897" s="33">
        <v>76.113320000000002</v>
      </c>
      <c r="BQ2897" s="33">
        <v>79.969710000000006</v>
      </c>
      <c r="BR2897" s="33">
        <v>83.431100000000001</v>
      </c>
      <c r="BS2897" s="33">
        <v>86.207340000000002</v>
      </c>
      <c r="BT2897" s="33">
        <v>88.291300000000007</v>
      </c>
      <c r="BU2897" s="33">
        <v>89.54486</v>
      </c>
      <c r="BV2897" s="33">
        <v>89.641750000000002</v>
      </c>
      <c r="BW2897" s="33">
        <v>88.398910000000001</v>
      </c>
      <c r="BX2897" s="33">
        <v>85.780050000000003</v>
      </c>
      <c r="BY2897" s="33">
        <v>81.724090000000004</v>
      </c>
      <c r="BZ2897" s="33">
        <v>78.540980000000005</v>
      </c>
      <c r="CA2897" s="33">
        <v>76.00864</v>
      </c>
      <c r="CB2897" s="33">
        <v>73.864660000000001</v>
      </c>
      <c r="CC2897" s="33">
        <v>71.858429999999998</v>
      </c>
      <c r="DC2897" s="9">
        <v>542.26199999999994</v>
      </c>
      <c r="DD2897" s="9">
        <v>0</v>
      </c>
    </row>
    <row r="2898" spans="1:108" x14ac:dyDescent="0.25">
      <c r="A2898" s="9" t="s">
        <v>42</v>
      </c>
      <c r="B2898" s="9" t="s">
        <v>30</v>
      </c>
      <c r="C2898" s="9" t="s">
        <v>15</v>
      </c>
      <c r="D2898" s="9" t="s">
        <v>40</v>
      </c>
      <c r="E2898" s="9" t="s">
        <v>38</v>
      </c>
      <c r="F2898" s="9">
        <v>2023</v>
      </c>
      <c r="G2898" s="9">
        <v>10</v>
      </c>
      <c r="H2898" s="9"/>
      <c r="BF2898" s="33">
        <v>64.114530000000002</v>
      </c>
      <c r="BG2898" s="33">
        <v>62.064700000000002</v>
      </c>
      <c r="BH2898" s="33">
        <v>61.036799999999999</v>
      </c>
      <c r="BI2898" s="33">
        <v>60.08399</v>
      </c>
      <c r="BJ2898" s="33">
        <v>59.18938</v>
      </c>
      <c r="BK2898" s="33">
        <v>58.429560000000002</v>
      </c>
      <c r="BL2898" s="33">
        <v>57.749310000000001</v>
      </c>
      <c r="BM2898" s="33">
        <v>57.976120000000002</v>
      </c>
      <c r="BN2898" s="33">
        <v>62.351390000000002</v>
      </c>
      <c r="BO2898" s="33">
        <v>68.246949999999998</v>
      </c>
      <c r="BP2898" s="33">
        <v>73.711349999999996</v>
      </c>
      <c r="BQ2898" s="33">
        <v>78.068510000000003</v>
      </c>
      <c r="BR2898" s="33">
        <v>81.566479999999999</v>
      </c>
      <c r="BS2898" s="33">
        <v>84.399150000000006</v>
      </c>
      <c r="BT2898" s="33">
        <v>85.973119999999994</v>
      </c>
      <c r="BU2898" s="33">
        <v>86.918769999999995</v>
      </c>
      <c r="BV2898" s="33">
        <v>86.697109999999995</v>
      </c>
      <c r="BW2898" s="33">
        <v>84.850819999999999</v>
      </c>
      <c r="BX2898" s="33">
        <v>80.270380000000003</v>
      </c>
      <c r="BY2898" s="33">
        <v>75.708020000000005</v>
      </c>
      <c r="BZ2898" s="33">
        <v>72.427539999999993</v>
      </c>
      <c r="CA2898" s="33">
        <v>69.597120000000004</v>
      </c>
      <c r="CB2898" s="33">
        <v>67.688540000000003</v>
      </c>
      <c r="CC2898" s="33">
        <v>65.866709999999998</v>
      </c>
      <c r="CN2898" s="34"/>
      <c r="CO2898" s="34"/>
      <c r="CP2898" s="34"/>
      <c r="CQ2898" s="34"/>
      <c r="CR2898" s="34"/>
      <c r="CS2898" s="34"/>
      <c r="CT2898" s="34"/>
      <c r="CU2898" s="34"/>
      <c r="CV2898" s="34"/>
      <c r="CW2898" s="34"/>
      <c r="CX2898" s="34"/>
      <c r="CY2898" s="34"/>
      <c r="CZ2898" s="34"/>
      <c r="DA2898" s="34"/>
      <c r="DB2898" s="34"/>
      <c r="DC2898" s="9">
        <v>542.26199999999994</v>
      </c>
      <c r="DD2898" s="9">
        <v>0</v>
      </c>
    </row>
    <row r="2899" spans="1:108" x14ac:dyDescent="0.25">
      <c r="A2899" s="9" t="s">
        <v>42</v>
      </c>
      <c r="B2899" s="9" t="s">
        <v>30</v>
      </c>
      <c r="C2899" s="9" t="s">
        <v>15</v>
      </c>
      <c r="D2899" s="9" t="s">
        <v>40</v>
      </c>
      <c r="E2899" s="9" t="s">
        <v>38</v>
      </c>
      <c r="F2899" s="9">
        <v>2024</v>
      </c>
      <c r="G2899" s="9">
        <v>5</v>
      </c>
      <c r="H2899" s="9"/>
      <c r="BF2899" s="33">
        <v>68.079859999999996</v>
      </c>
      <c r="BG2899" s="33">
        <v>65.977770000000007</v>
      </c>
      <c r="BH2899" s="33">
        <v>64.936769999999996</v>
      </c>
      <c r="BI2899" s="33">
        <v>63.82246</v>
      </c>
      <c r="BJ2899" s="33">
        <v>62.995330000000003</v>
      </c>
      <c r="BK2899" s="33">
        <v>62.299770000000002</v>
      </c>
      <c r="BL2899" s="33">
        <v>62.370510000000003</v>
      </c>
      <c r="BM2899" s="33">
        <v>64.638390000000001</v>
      </c>
      <c r="BN2899" s="33">
        <v>67.931780000000003</v>
      </c>
      <c r="BO2899" s="33">
        <v>71.478189999999998</v>
      </c>
      <c r="BP2899" s="33">
        <v>74.886039999999994</v>
      </c>
      <c r="BQ2899" s="33">
        <v>77.695999999999998</v>
      </c>
      <c r="BR2899" s="33">
        <v>80.227909999999994</v>
      </c>
      <c r="BS2899" s="33">
        <v>82.242450000000005</v>
      </c>
      <c r="BT2899" s="33">
        <v>83.629270000000005</v>
      </c>
      <c r="BU2899" s="33">
        <v>84.282340000000005</v>
      </c>
      <c r="BV2899" s="33">
        <v>84.111289999999997</v>
      </c>
      <c r="BW2899" s="33">
        <v>83.068380000000005</v>
      </c>
      <c r="BX2899" s="33">
        <v>80.91395</v>
      </c>
      <c r="BY2899" s="33">
        <v>78.28895</v>
      </c>
      <c r="BZ2899" s="33">
        <v>75.249160000000003</v>
      </c>
      <c r="CA2899" s="33">
        <v>72.578130000000002</v>
      </c>
      <c r="CB2899" s="33">
        <v>70.633340000000004</v>
      </c>
      <c r="CC2899" s="33">
        <v>69.01755</v>
      </c>
      <c r="DC2899" s="9">
        <v>542.26199999999994</v>
      </c>
      <c r="DD2899" s="9">
        <v>0</v>
      </c>
    </row>
    <row r="2900" spans="1:108" x14ac:dyDescent="0.25">
      <c r="A2900" s="9" t="s">
        <v>42</v>
      </c>
      <c r="B2900" s="9" t="s">
        <v>30</v>
      </c>
      <c r="C2900" s="9" t="s">
        <v>15</v>
      </c>
      <c r="D2900" s="9" t="s">
        <v>40</v>
      </c>
      <c r="E2900" s="9" t="s">
        <v>38</v>
      </c>
      <c r="F2900" s="9">
        <v>2024</v>
      </c>
      <c r="G2900" s="9">
        <v>6</v>
      </c>
      <c r="H2900" s="9"/>
      <c r="BF2900" s="33">
        <v>73.086699999999993</v>
      </c>
      <c r="BG2900" s="33">
        <v>70.807829999999996</v>
      </c>
      <c r="BH2900" s="33">
        <v>69.467060000000004</v>
      </c>
      <c r="BI2900" s="33">
        <v>68.098619999999997</v>
      </c>
      <c r="BJ2900" s="33">
        <v>66.658439999999999</v>
      </c>
      <c r="BK2900" s="33">
        <v>65.839489999999998</v>
      </c>
      <c r="BL2900" s="33">
        <v>66.456649999999996</v>
      </c>
      <c r="BM2900" s="33">
        <v>70.178790000000006</v>
      </c>
      <c r="BN2900" s="33">
        <v>74.529470000000003</v>
      </c>
      <c r="BO2900" s="33">
        <v>78.926270000000002</v>
      </c>
      <c r="BP2900" s="33">
        <v>83.028239999999997</v>
      </c>
      <c r="BQ2900" s="33">
        <v>86.812709999999996</v>
      </c>
      <c r="BR2900" s="33">
        <v>89.844239999999999</v>
      </c>
      <c r="BS2900" s="33">
        <v>92.207040000000006</v>
      </c>
      <c r="BT2900" s="33">
        <v>93.596540000000005</v>
      </c>
      <c r="BU2900" s="33">
        <v>94.131569999999996</v>
      </c>
      <c r="BV2900" s="33">
        <v>94.061959999999999</v>
      </c>
      <c r="BW2900" s="33">
        <v>93.38458</v>
      </c>
      <c r="BX2900" s="33">
        <v>91.263720000000006</v>
      </c>
      <c r="BY2900" s="33">
        <v>88.06156</v>
      </c>
      <c r="BZ2900" s="33">
        <v>83.544460000000001</v>
      </c>
      <c r="CA2900" s="33">
        <v>79.804270000000002</v>
      </c>
      <c r="CB2900" s="33">
        <v>77.339640000000003</v>
      </c>
      <c r="CC2900" s="33">
        <v>74.775599999999997</v>
      </c>
      <c r="DC2900" s="9">
        <v>542.26199999999994</v>
      </c>
      <c r="DD2900" s="9">
        <v>0</v>
      </c>
    </row>
    <row r="2901" spans="1:108" x14ac:dyDescent="0.25">
      <c r="A2901" s="9" t="s">
        <v>42</v>
      </c>
      <c r="B2901" s="9" t="s">
        <v>30</v>
      </c>
      <c r="C2901" s="9" t="s">
        <v>15</v>
      </c>
      <c r="D2901" s="9" t="s">
        <v>40</v>
      </c>
      <c r="E2901" s="9" t="s">
        <v>38</v>
      </c>
      <c r="F2901" s="9">
        <v>2024</v>
      </c>
      <c r="G2901" s="9">
        <v>7</v>
      </c>
      <c r="H2901" s="9">
        <v>219488.7</v>
      </c>
      <c r="I2901" s="9">
        <v>216403.6</v>
      </c>
      <c r="J2901" s="9">
        <v>216791</v>
      </c>
      <c r="K2901" s="9">
        <v>219873.3</v>
      </c>
      <c r="L2901" s="9">
        <v>228708.5</v>
      </c>
      <c r="M2901" s="9">
        <v>242633.60000000001</v>
      </c>
      <c r="N2901" s="9">
        <v>258738.1</v>
      </c>
      <c r="O2901" s="9">
        <v>273992</v>
      </c>
      <c r="P2901" s="9">
        <v>283897.5</v>
      </c>
      <c r="Q2901" s="9">
        <v>294435.59999999998</v>
      </c>
      <c r="R2901" s="9">
        <v>299983.3</v>
      </c>
      <c r="S2901" s="9">
        <v>302171.3</v>
      </c>
      <c r="T2901" s="9">
        <v>286987</v>
      </c>
      <c r="U2901" s="9">
        <v>235205</v>
      </c>
      <c r="V2901" s="9">
        <v>237210</v>
      </c>
      <c r="W2901" s="9">
        <v>233401.4</v>
      </c>
      <c r="X2901" s="9">
        <v>229203.20000000001</v>
      </c>
      <c r="Y2901" s="9">
        <v>220443.5</v>
      </c>
      <c r="Z2901" s="9">
        <v>258700.4</v>
      </c>
      <c r="AA2901" s="9">
        <v>268405.90000000002</v>
      </c>
      <c r="AB2901" s="9">
        <v>261726.5</v>
      </c>
      <c r="AC2901" s="9">
        <v>248032.9</v>
      </c>
      <c r="AD2901" s="9">
        <v>233776.7</v>
      </c>
      <c r="AE2901" s="9">
        <v>232183.7</v>
      </c>
      <c r="AF2901" s="9">
        <v>230828.2</v>
      </c>
      <c r="AG2901" s="9">
        <v>220705.5</v>
      </c>
      <c r="AH2901" s="9">
        <v>217238.39999999999</v>
      </c>
      <c r="AI2901" s="9">
        <v>216951.6</v>
      </c>
      <c r="AJ2901" s="9">
        <v>220251.6</v>
      </c>
      <c r="AK2901" s="9">
        <v>229287.7</v>
      </c>
      <c r="AL2901" s="9">
        <v>243521</v>
      </c>
      <c r="AM2901" s="9">
        <v>257854.4</v>
      </c>
      <c r="AN2901" s="9">
        <v>272951.40000000002</v>
      </c>
      <c r="AO2901" s="9">
        <v>283876.8</v>
      </c>
      <c r="AP2901" s="9">
        <v>294072.5</v>
      </c>
      <c r="AQ2901" s="9">
        <v>298463.2</v>
      </c>
      <c r="AR2901" s="9">
        <v>302783.2</v>
      </c>
      <c r="AS2901" s="9">
        <v>302966.7</v>
      </c>
      <c r="AT2901" s="9">
        <v>300970</v>
      </c>
      <c r="AU2901" s="9">
        <v>301552.5</v>
      </c>
      <c r="AV2901" s="9">
        <v>298576.5</v>
      </c>
      <c r="AW2901" s="9">
        <v>291937.5</v>
      </c>
      <c r="AX2901" s="9">
        <v>282051.20000000001</v>
      </c>
      <c r="AY2901" s="9">
        <v>277333.8</v>
      </c>
      <c r="AZ2901" s="9">
        <v>271858.3</v>
      </c>
      <c r="BA2901" s="9">
        <v>264249.59999999998</v>
      </c>
      <c r="BB2901" s="9">
        <v>251298.8</v>
      </c>
      <c r="BC2901" s="9">
        <v>237929</v>
      </c>
      <c r="BD2901" s="9">
        <v>237497.1</v>
      </c>
      <c r="BE2901" s="9">
        <v>294670.2</v>
      </c>
      <c r="BF2901" s="33">
        <v>73.618480000000005</v>
      </c>
      <c r="BG2901" s="33">
        <v>72.414760000000001</v>
      </c>
      <c r="BH2901" s="33">
        <v>71.345749999999995</v>
      </c>
      <c r="BI2901" s="33">
        <v>70.379090000000005</v>
      </c>
      <c r="BJ2901" s="33">
        <v>69.798959999999994</v>
      </c>
      <c r="BK2901" s="33">
        <v>69.162210000000002</v>
      </c>
      <c r="BL2901" s="33">
        <v>68.921329999999998</v>
      </c>
      <c r="BM2901" s="33">
        <v>71.038039999999995</v>
      </c>
      <c r="BN2901" s="33">
        <v>74.568529999999996</v>
      </c>
      <c r="BO2901" s="33">
        <v>78.076750000000004</v>
      </c>
      <c r="BP2901" s="33">
        <v>81.491860000000003</v>
      </c>
      <c r="BQ2901" s="33">
        <v>84.688109999999995</v>
      </c>
      <c r="BR2901" s="33">
        <v>87.617080000000001</v>
      </c>
      <c r="BS2901" s="33">
        <v>89.758740000000003</v>
      </c>
      <c r="BT2901" s="33">
        <v>90.673240000000007</v>
      </c>
      <c r="BU2901" s="33">
        <v>90.825659999999999</v>
      </c>
      <c r="BV2901" s="33">
        <v>90.867050000000006</v>
      </c>
      <c r="BW2901" s="33">
        <v>89.942999999999998</v>
      </c>
      <c r="BX2901" s="33">
        <v>88.27722</v>
      </c>
      <c r="BY2901" s="33">
        <v>85.581090000000003</v>
      </c>
      <c r="BZ2901" s="33">
        <v>82.108779999999996</v>
      </c>
      <c r="CA2901" s="33">
        <v>79.203429999999997</v>
      </c>
      <c r="CB2901" s="33">
        <v>77.020189999999999</v>
      </c>
      <c r="CC2901" s="33">
        <v>75.354410000000001</v>
      </c>
      <c r="CD2901" s="9">
        <v>805554.7</v>
      </c>
      <c r="CE2901" s="9">
        <v>752351.5</v>
      </c>
      <c r="CF2901" s="9">
        <v>669217.19999999995</v>
      </c>
      <c r="CG2901" s="9">
        <v>512038.1</v>
      </c>
      <c r="CH2901" s="9">
        <v>392813.7</v>
      </c>
      <c r="CI2901" s="9">
        <v>307189.09999999998</v>
      </c>
      <c r="CJ2901" s="9">
        <v>336866.8</v>
      </c>
      <c r="CK2901" s="9">
        <v>526329.69999999995</v>
      </c>
      <c r="CL2901" s="9">
        <v>940758.7</v>
      </c>
      <c r="CM2901" s="9">
        <v>1162356</v>
      </c>
      <c r="CN2901" s="9">
        <v>1550497</v>
      </c>
      <c r="CO2901" s="9">
        <v>3144712</v>
      </c>
      <c r="CP2901" s="9">
        <v>2577831</v>
      </c>
      <c r="CQ2901" s="9">
        <v>2090745</v>
      </c>
      <c r="CR2901" s="9">
        <v>1602572</v>
      </c>
      <c r="CS2901" s="9">
        <v>1650506</v>
      </c>
      <c r="CT2901" s="9">
        <v>3467174</v>
      </c>
      <c r="CU2901" s="9">
        <v>1518594</v>
      </c>
      <c r="CV2901" s="9">
        <v>1537519</v>
      </c>
      <c r="CW2901" s="9">
        <v>1589856</v>
      </c>
      <c r="CX2901" s="9">
        <v>1565156</v>
      </c>
      <c r="CY2901" s="9">
        <v>1502529</v>
      </c>
      <c r="CZ2901" s="9">
        <v>1463466</v>
      </c>
      <c r="DA2901" s="9">
        <v>1873036</v>
      </c>
      <c r="DB2901" s="9">
        <v>1503363</v>
      </c>
      <c r="DC2901" s="9">
        <v>542.26199999999994</v>
      </c>
      <c r="DD2901" s="9">
        <v>0</v>
      </c>
    </row>
    <row r="2902" spans="1:108" x14ac:dyDescent="0.25">
      <c r="A2902" s="9" t="s">
        <v>42</v>
      </c>
      <c r="B2902" s="9" t="s">
        <v>30</v>
      </c>
      <c r="C2902" s="9" t="s">
        <v>15</v>
      </c>
      <c r="D2902" s="9" t="s">
        <v>40</v>
      </c>
      <c r="E2902" s="9" t="s">
        <v>38</v>
      </c>
      <c r="F2902" s="9">
        <v>2024</v>
      </c>
      <c r="G2902" s="9">
        <v>8</v>
      </c>
      <c r="H2902" s="9"/>
      <c r="BF2902" s="33">
        <v>69.974909999999994</v>
      </c>
      <c r="BG2902" s="33">
        <v>68.559539999999998</v>
      </c>
      <c r="BH2902" s="33">
        <v>67.261849999999995</v>
      </c>
      <c r="BI2902" s="33">
        <v>66.244919999999993</v>
      </c>
      <c r="BJ2902" s="33">
        <v>65.350210000000004</v>
      </c>
      <c r="BK2902" s="33">
        <v>64.692300000000003</v>
      </c>
      <c r="BL2902" s="33">
        <v>64.024190000000004</v>
      </c>
      <c r="BM2902" s="33">
        <v>65.302319999999995</v>
      </c>
      <c r="BN2902" s="33">
        <v>68.711449999999999</v>
      </c>
      <c r="BO2902" s="33">
        <v>72.971509999999995</v>
      </c>
      <c r="BP2902" s="33">
        <v>77.606729999999999</v>
      </c>
      <c r="BQ2902" s="33">
        <v>81.663030000000006</v>
      </c>
      <c r="BR2902" s="33">
        <v>85.031530000000004</v>
      </c>
      <c r="BS2902" s="33">
        <v>87.909440000000004</v>
      </c>
      <c r="BT2902" s="33">
        <v>90.306759999999997</v>
      </c>
      <c r="BU2902" s="33">
        <v>91.421319999999994</v>
      </c>
      <c r="BV2902" s="33">
        <v>91.581739999999996</v>
      </c>
      <c r="BW2902" s="33">
        <v>90.526929999999993</v>
      </c>
      <c r="BX2902" s="33">
        <v>88.414389999999997</v>
      </c>
      <c r="BY2902" s="33">
        <v>84.464039999999997</v>
      </c>
      <c r="BZ2902" s="33">
        <v>80.836259999999996</v>
      </c>
      <c r="CA2902" s="33">
        <v>78.184129999999996</v>
      </c>
      <c r="CB2902" s="33">
        <v>75.857669999999999</v>
      </c>
      <c r="CC2902" s="33">
        <v>74.029520000000005</v>
      </c>
      <c r="DC2902" s="9">
        <v>542.26199999999994</v>
      </c>
      <c r="DD2902" s="9">
        <v>0</v>
      </c>
    </row>
    <row r="2903" spans="1:108" x14ac:dyDescent="0.25">
      <c r="A2903" s="9" t="s">
        <v>42</v>
      </c>
      <c r="B2903" s="9" t="s">
        <v>30</v>
      </c>
      <c r="C2903" s="9" t="s">
        <v>15</v>
      </c>
      <c r="D2903" s="9" t="s">
        <v>40</v>
      </c>
      <c r="E2903" s="9" t="s">
        <v>38</v>
      </c>
      <c r="F2903" s="9">
        <v>2024</v>
      </c>
      <c r="G2903" s="9">
        <v>9</v>
      </c>
      <c r="H2903" s="9"/>
      <c r="BF2903" s="33">
        <v>70.137469999999993</v>
      </c>
      <c r="BG2903" s="33">
        <v>68.876469999999998</v>
      </c>
      <c r="BH2903" s="33">
        <v>67.551929999999999</v>
      </c>
      <c r="BI2903" s="33">
        <v>66.320670000000007</v>
      </c>
      <c r="BJ2903" s="33">
        <v>65.254909999999995</v>
      </c>
      <c r="BK2903" s="33">
        <v>64.530640000000005</v>
      </c>
      <c r="BL2903" s="33">
        <v>64.032139999999998</v>
      </c>
      <c r="BM2903" s="33">
        <v>65.170789999999997</v>
      </c>
      <c r="BN2903" s="33">
        <v>68.227459999999994</v>
      </c>
      <c r="BO2903" s="33">
        <v>72.118340000000003</v>
      </c>
      <c r="BP2903" s="33">
        <v>76.113320000000002</v>
      </c>
      <c r="BQ2903" s="33">
        <v>79.969710000000006</v>
      </c>
      <c r="BR2903" s="33">
        <v>83.431100000000001</v>
      </c>
      <c r="BS2903" s="33">
        <v>86.207340000000002</v>
      </c>
      <c r="BT2903" s="33">
        <v>88.291300000000007</v>
      </c>
      <c r="BU2903" s="33">
        <v>89.54486</v>
      </c>
      <c r="BV2903" s="33">
        <v>89.641750000000002</v>
      </c>
      <c r="BW2903" s="33">
        <v>88.398910000000001</v>
      </c>
      <c r="BX2903" s="33">
        <v>85.780050000000003</v>
      </c>
      <c r="BY2903" s="33">
        <v>81.724090000000004</v>
      </c>
      <c r="BZ2903" s="33">
        <v>78.540980000000005</v>
      </c>
      <c r="CA2903" s="33">
        <v>76.00864</v>
      </c>
      <c r="CB2903" s="33">
        <v>73.864660000000001</v>
      </c>
      <c r="CC2903" s="33">
        <v>71.858429999999998</v>
      </c>
      <c r="DC2903" s="9">
        <v>542.26199999999994</v>
      </c>
      <c r="DD2903" s="9">
        <v>0</v>
      </c>
    </row>
    <row r="2904" spans="1:108" x14ac:dyDescent="0.25">
      <c r="A2904" s="9" t="s">
        <v>42</v>
      </c>
      <c r="B2904" s="9" t="s">
        <v>30</v>
      </c>
      <c r="C2904" s="9" t="s">
        <v>15</v>
      </c>
      <c r="D2904" s="9" t="s">
        <v>40</v>
      </c>
      <c r="E2904" s="9" t="s">
        <v>38</v>
      </c>
      <c r="F2904" s="9">
        <v>2024</v>
      </c>
      <c r="G2904" s="9">
        <v>10</v>
      </c>
      <c r="H2904" s="9"/>
      <c r="BF2904" s="33">
        <v>64.114530000000002</v>
      </c>
      <c r="BG2904" s="33">
        <v>62.064700000000002</v>
      </c>
      <c r="BH2904" s="33">
        <v>61.036799999999999</v>
      </c>
      <c r="BI2904" s="33">
        <v>60.08399</v>
      </c>
      <c r="BJ2904" s="33">
        <v>59.18938</v>
      </c>
      <c r="BK2904" s="33">
        <v>58.429560000000002</v>
      </c>
      <c r="BL2904" s="33">
        <v>57.749310000000001</v>
      </c>
      <c r="BM2904" s="33">
        <v>57.976120000000002</v>
      </c>
      <c r="BN2904" s="33">
        <v>62.351390000000002</v>
      </c>
      <c r="BO2904" s="33">
        <v>68.246949999999998</v>
      </c>
      <c r="BP2904" s="33">
        <v>73.711349999999996</v>
      </c>
      <c r="BQ2904" s="33">
        <v>78.068510000000003</v>
      </c>
      <c r="BR2904" s="33">
        <v>81.566479999999999</v>
      </c>
      <c r="BS2904" s="33">
        <v>84.399150000000006</v>
      </c>
      <c r="BT2904" s="33">
        <v>85.973119999999994</v>
      </c>
      <c r="BU2904" s="33">
        <v>86.918769999999995</v>
      </c>
      <c r="BV2904" s="33">
        <v>86.697109999999995</v>
      </c>
      <c r="BW2904" s="33">
        <v>84.850819999999999</v>
      </c>
      <c r="BX2904" s="33">
        <v>80.270380000000003</v>
      </c>
      <c r="BY2904" s="33">
        <v>75.708020000000005</v>
      </c>
      <c r="BZ2904" s="33">
        <v>72.427539999999993</v>
      </c>
      <c r="CA2904" s="33">
        <v>69.597120000000004</v>
      </c>
      <c r="CB2904" s="33">
        <v>67.688540000000003</v>
      </c>
      <c r="CC2904" s="33">
        <v>65.866709999999998</v>
      </c>
      <c r="CN2904" s="34"/>
      <c r="CO2904" s="34"/>
      <c r="CP2904" s="34"/>
      <c r="CQ2904" s="34"/>
      <c r="CR2904" s="34"/>
      <c r="CS2904" s="34"/>
      <c r="CT2904" s="34"/>
      <c r="CU2904" s="34"/>
      <c r="CV2904" s="34"/>
      <c r="CW2904" s="34"/>
      <c r="CX2904" s="34"/>
      <c r="CY2904" s="34"/>
      <c r="CZ2904" s="34"/>
      <c r="DA2904" s="34"/>
      <c r="DB2904" s="34"/>
      <c r="DC2904" s="9">
        <v>542.26199999999994</v>
      </c>
      <c r="DD2904" s="9">
        <v>0</v>
      </c>
    </row>
    <row r="2905" spans="1:108" x14ac:dyDescent="0.25">
      <c r="A2905" s="9" t="s">
        <v>42</v>
      </c>
      <c r="B2905" s="9" t="s">
        <v>30</v>
      </c>
      <c r="C2905" s="9" t="s">
        <v>15</v>
      </c>
      <c r="D2905" s="9" t="s">
        <v>40</v>
      </c>
      <c r="E2905" s="9" t="s">
        <v>38</v>
      </c>
      <c r="F2905" s="9">
        <v>2025</v>
      </c>
      <c r="G2905" s="9">
        <v>5</v>
      </c>
      <c r="H2905" s="9"/>
      <c r="BF2905" s="33">
        <v>68.079859999999996</v>
      </c>
      <c r="BG2905" s="33">
        <v>65.977770000000007</v>
      </c>
      <c r="BH2905" s="33">
        <v>64.936769999999996</v>
      </c>
      <c r="BI2905" s="33">
        <v>63.82246</v>
      </c>
      <c r="BJ2905" s="33">
        <v>62.995330000000003</v>
      </c>
      <c r="BK2905" s="33">
        <v>62.299770000000002</v>
      </c>
      <c r="BL2905" s="33">
        <v>62.370510000000003</v>
      </c>
      <c r="BM2905" s="33">
        <v>64.638390000000001</v>
      </c>
      <c r="BN2905" s="33">
        <v>67.931780000000003</v>
      </c>
      <c r="BO2905" s="33">
        <v>71.478189999999998</v>
      </c>
      <c r="BP2905" s="33">
        <v>74.886039999999994</v>
      </c>
      <c r="BQ2905" s="33">
        <v>77.695999999999998</v>
      </c>
      <c r="BR2905" s="33">
        <v>80.227909999999994</v>
      </c>
      <c r="BS2905" s="33">
        <v>82.242450000000005</v>
      </c>
      <c r="BT2905" s="33">
        <v>83.629270000000005</v>
      </c>
      <c r="BU2905" s="33">
        <v>84.282340000000005</v>
      </c>
      <c r="BV2905" s="33">
        <v>84.111289999999997</v>
      </c>
      <c r="BW2905" s="33">
        <v>83.068380000000005</v>
      </c>
      <c r="BX2905" s="33">
        <v>80.91395</v>
      </c>
      <c r="BY2905" s="33">
        <v>78.28895</v>
      </c>
      <c r="BZ2905" s="33">
        <v>75.249160000000003</v>
      </c>
      <c r="CA2905" s="33">
        <v>72.578130000000002</v>
      </c>
      <c r="CB2905" s="33">
        <v>70.633340000000004</v>
      </c>
      <c r="CC2905" s="33">
        <v>69.01755</v>
      </c>
      <c r="DC2905" s="9">
        <v>542.26199999999994</v>
      </c>
      <c r="DD2905" s="9">
        <v>0</v>
      </c>
    </row>
    <row r="2906" spans="1:108" x14ac:dyDescent="0.25">
      <c r="A2906" s="9" t="s">
        <v>42</v>
      </c>
      <c r="B2906" s="9" t="s">
        <v>30</v>
      </c>
      <c r="C2906" s="9" t="s">
        <v>15</v>
      </c>
      <c r="D2906" s="9" t="s">
        <v>40</v>
      </c>
      <c r="E2906" s="9" t="s">
        <v>38</v>
      </c>
      <c r="F2906" s="9">
        <v>2025</v>
      </c>
      <c r="G2906" s="9">
        <v>6</v>
      </c>
      <c r="H2906" s="9"/>
      <c r="BF2906" s="33">
        <v>73.086699999999993</v>
      </c>
      <c r="BG2906" s="33">
        <v>70.807829999999996</v>
      </c>
      <c r="BH2906" s="33">
        <v>69.467060000000004</v>
      </c>
      <c r="BI2906" s="33">
        <v>68.098619999999997</v>
      </c>
      <c r="BJ2906" s="33">
        <v>66.658439999999999</v>
      </c>
      <c r="BK2906" s="33">
        <v>65.839489999999998</v>
      </c>
      <c r="BL2906" s="33">
        <v>66.456649999999996</v>
      </c>
      <c r="BM2906" s="33">
        <v>70.178790000000006</v>
      </c>
      <c r="BN2906" s="33">
        <v>74.529470000000003</v>
      </c>
      <c r="BO2906" s="33">
        <v>78.926270000000002</v>
      </c>
      <c r="BP2906" s="33">
        <v>83.028239999999997</v>
      </c>
      <c r="BQ2906" s="33">
        <v>86.812709999999996</v>
      </c>
      <c r="BR2906" s="33">
        <v>89.844239999999999</v>
      </c>
      <c r="BS2906" s="33">
        <v>92.207040000000006</v>
      </c>
      <c r="BT2906" s="33">
        <v>93.596540000000005</v>
      </c>
      <c r="BU2906" s="33">
        <v>94.131569999999996</v>
      </c>
      <c r="BV2906" s="33">
        <v>94.061959999999999</v>
      </c>
      <c r="BW2906" s="33">
        <v>93.38458</v>
      </c>
      <c r="BX2906" s="33">
        <v>91.263720000000006</v>
      </c>
      <c r="BY2906" s="33">
        <v>88.06156</v>
      </c>
      <c r="BZ2906" s="33">
        <v>83.544460000000001</v>
      </c>
      <c r="CA2906" s="33">
        <v>79.804270000000002</v>
      </c>
      <c r="CB2906" s="33">
        <v>77.339640000000003</v>
      </c>
      <c r="CC2906" s="33">
        <v>74.775599999999997</v>
      </c>
      <c r="DC2906" s="9">
        <v>542.26199999999994</v>
      </c>
      <c r="DD2906" s="9">
        <v>0</v>
      </c>
    </row>
    <row r="2907" spans="1:108" x14ac:dyDescent="0.25">
      <c r="A2907" s="9" t="s">
        <v>42</v>
      </c>
      <c r="B2907" s="9" t="s">
        <v>30</v>
      </c>
      <c r="C2907" s="9" t="s">
        <v>15</v>
      </c>
      <c r="D2907" s="9" t="s">
        <v>40</v>
      </c>
      <c r="E2907" s="9" t="s">
        <v>38</v>
      </c>
      <c r="F2907" s="9">
        <v>2025</v>
      </c>
      <c r="G2907" s="9">
        <v>7</v>
      </c>
      <c r="H2907" s="9">
        <v>220056.5</v>
      </c>
      <c r="I2907" s="9">
        <v>216876.3</v>
      </c>
      <c r="J2907" s="9">
        <v>217193.8</v>
      </c>
      <c r="K2907" s="9">
        <v>220161.5</v>
      </c>
      <c r="L2907" s="9">
        <v>228899.3</v>
      </c>
      <c r="M2907" s="9">
        <v>242726.1</v>
      </c>
      <c r="N2907" s="9">
        <v>258708.6</v>
      </c>
      <c r="O2907" s="9">
        <v>273843.20000000001</v>
      </c>
      <c r="P2907" s="9">
        <v>283671.5</v>
      </c>
      <c r="Q2907" s="9">
        <v>294259.8</v>
      </c>
      <c r="R2907" s="9">
        <v>299864.8</v>
      </c>
      <c r="S2907" s="9">
        <v>302077.09999999998</v>
      </c>
      <c r="T2907" s="9">
        <v>286947.7</v>
      </c>
      <c r="U2907" s="9">
        <v>235189.8</v>
      </c>
      <c r="V2907" s="9">
        <v>237194.8</v>
      </c>
      <c r="W2907" s="9">
        <v>233397.2</v>
      </c>
      <c r="X2907" s="9">
        <v>229235.4</v>
      </c>
      <c r="Y2907" s="9">
        <v>220517.4</v>
      </c>
      <c r="Z2907" s="9">
        <v>258804.1</v>
      </c>
      <c r="AA2907" s="9">
        <v>268499.09999999998</v>
      </c>
      <c r="AB2907" s="9">
        <v>261778.9</v>
      </c>
      <c r="AC2907" s="9">
        <v>248031.2</v>
      </c>
      <c r="AD2907" s="9">
        <v>233817</v>
      </c>
      <c r="AE2907" s="9">
        <v>232224</v>
      </c>
      <c r="AF2907" s="9">
        <v>230846.6</v>
      </c>
      <c r="AG2907" s="9">
        <v>221273.4</v>
      </c>
      <c r="AH2907" s="9">
        <v>217711</v>
      </c>
      <c r="AI2907" s="9">
        <v>217354.4</v>
      </c>
      <c r="AJ2907" s="9">
        <v>220539.8</v>
      </c>
      <c r="AK2907" s="9">
        <v>229478.5</v>
      </c>
      <c r="AL2907" s="9">
        <v>243613.4</v>
      </c>
      <c r="AM2907" s="9">
        <v>257825</v>
      </c>
      <c r="AN2907" s="9">
        <v>272802.59999999998</v>
      </c>
      <c r="AO2907" s="9">
        <v>283650.8</v>
      </c>
      <c r="AP2907" s="9">
        <v>293896.7</v>
      </c>
      <c r="AQ2907" s="9">
        <v>298344.7</v>
      </c>
      <c r="AR2907" s="9">
        <v>302689</v>
      </c>
      <c r="AS2907" s="9">
        <v>302927.40000000002</v>
      </c>
      <c r="AT2907" s="9">
        <v>300954.8</v>
      </c>
      <c r="AU2907" s="9">
        <v>301537.3</v>
      </c>
      <c r="AV2907" s="9">
        <v>298572.40000000002</v>
      </c>
      <c r="AW2907" s="9">
        <v>291969.8</v>
      </c>
      <c r="AX2907" s="9">
        <v>282125.09999999998</v>
      </c>
      <c r="AY2907" s="9">
        <v>277437.59999999998</v>
      </c>
      <c r="AZ2907" s="9">
        <v>271951.5</v>
      </c>
      <c r="BA2907" s="9">
        <v>264302</v>
      </c>
      <c r="BB2907" s="9">
        <v>251297.1</v>
      </c>
      <c r="BC2907" s="9">
        <v>237969.3</v>
      </c>
      <c r="BD2907" s="9">
        <v>237537.4</v>
      </c>
      <c r="BE2907" s="9">
        <v>294688.59999999998</v>
      </c>
      <c r="BF2907" s="33">
        <v>73.618480000000005</v>
      </c>
      <c r="BG2907" s="33">
        <v>72.414760000000001</v>
      </c>
      <c r="BH2907" s="33">
        <v>71.345749999999995</v>
      </c>
      <c r="BI2907" s="33">
        <v>70.379090000000005</v>
      </c>
      <c r="BJ2907" s="33">
        <v>69.798959999999994</v>
      </c>
      <c r="BK2907" s="33">
        <v>69.162210000000002</v>
      </c>
      <c r="BL2907" s="33">
        <v>68.921329999999998</v>
      </c>
      <c r="BM2907" s="33">
        <v>71.038039999999995</v>
      </c>
      <c r="BN2907" s="33">
        <v>74.568529999999996</v>
      </c>
      <c r="BO2907" s="33">
        <v>78.076750000000004</v>
      </c>
      <c r="BP2907" s="33">
        <v>81.491860000000003</v>
      </c>
      <c r="BQ2907" s="33">
        <v>84.688109999999995</v>
      </c>
      <c r="BR2907" s="33">
        <v>87.617080000000001</v>
      </c>
      <c r="BS2907" s="33">
        <v>89.758740000000003</v>
      </c>
      <c r="BT2907" s="33">
        <v>90.673240000000007</v>
      </c>
      <c r="BU2907" s="33">
        <v>90.825659999999999</v>
      </c>
      <c r="BV2907" s="33">
        <v>90.867050000000006</v>
      </c>
      <c r="BW2907" s="33">
        <v>89.942999999999998</v>
      </c>
      <c r="BX2907" s="33">
        <v>88.27722</v>
      </c>
      <c r="BY2907" s="33">
        <v>85.581090000000003</v>
      </c>
      <c r="BZ2907" s="33">
        <v>82.108779999999996</v>
      </c>
      <c r="CA2907" s="33">
        <v>79.203429999999997</v>
      </c>
      <c r="CB2907" s="33">
        <v>77.020189999999999</v>
      </c>
      <c r="CC2907" s="33">
        <v>75.354410000000001</v>
      </c>
      <c r="CD2907" s="9">
        <v>804704.7</v>
      </c>
      <c r="CE2907" s="9">
        <v>751947.6</v>
      </c>
      <c r="CF2907" s="9">
        <v>669225.5</v>
      </c>
      <c r="CG2907" s="9">
        <v>512036.2</v>
      </c>
      <c r="CH2907" s="9">
        <v>392913.9</v>
      </c>
      <c r="CI2907" s="9">
        <v>307234</v>
      </c>
      <c r="CJ2907" s="9">
        <v>336919.5</v>
      </c>
      <c r="CK2907" s="9">
        <v>526350.6</v>
      </c>
      <c r="CL2907" s="9">
        <v>940974.5</v>
      </c>
      <c r="CM2907" s="9">
        <v>1161719</v>
      </c>
      <c r="CN2907" s="9">
        <v>1551662</v>
      </c>
      <c r="CO2907" s="9">
        <v>3149533</v>
      </c>
      <c r="CP2907" s="9">
        <v>2581910</v>
      </c>
      <c r="CQ2907" s="9">
        <v>2092284</v>
      </c>
      <c r="CR2907" s="9">
        <v>1601915</v>
      </c>
      <c r="CS2907" s="9">
        <v>1648270</v>
      </c>
      <c r="CT2907" s="9">
        <v>3466334</v>
      </c>
      <c r="CU2907" s="9">
        <v>1516418</v>
      </c>
      <c r="CV2907" s="9">
        <v>1534767</v>
      </c>
      <c r="CW2907" s="9">
        <v>1586639</v>
      </c>
      <c r="CX2907" s="9">
        <v>1562740</v>
      </c>
      <c r="CY2907" s="9">
        <v>1500380</v>
      </c>
      <c r="CZ2907" s="9">
        <v>1461652</v>
      </c>
      <c r="DA2907" s="9">
        <v>1873066</v>
      </c>
      <c r="DB2907" s="9">
        <v>1502518</v>
      </c>
      <c r="DC2907" s="9">
        <v>542.26199999999994</v>
      </c>
      <c r="DD2907" s="9">
        <v>0</v>
      </c>
    </row>
    <row r="2908" spans="1:108" x14ac:dyDescent="0.25">
      <c r="A2908" s="9" t="s">
        <v>42</v>
      </c>
      <c r="B2908" s="9" t="s">
        <v>30</v>
      </c>
      <c r="C2908" s="9" t="s">
        <v>15</v>
      </c>
      <c r="D2908" s="9" t="s">
        <v>40</v>
      </c>
      <c r="E2908" s="9" t="s">
        <v>38</v>
      </c>
      <c r="F2908" s="9">
        <v>2025</v>
      </c>
      <c r="G2908" s="9">
        <v>8</v>
      </c>
      <c r="H2908" s="9"/>
      <c r="BF2908" s="33">
        <v>69.974909999999994</v>
      </c>
      <c r="BG2908" s="33">
        <v>68.559539999999998</v>
      </c>
      <c r="BH2908" s="33">
        <v>67.261849999999995</v>
      </c>
      <c r="BI2908" s="33">
        <v>66.244919999999993</v>
      </c>
      <c r="BJ2908" s="33">
        <v>65.350210000000004</v>
      </c>
      <c r="BK2908" s="33">
        <v>64.692300000000003</v>
      </c>
      <c r="BL2908" s="33">
        <v>64.024190000000004</v>
      </c>
      <c r="BM2908" s="33">
        <v>65.302319999999995</v>
      </c>
      <c r="BN2908" s="33">
        <v>68.711449999999999</v>
      </c>
      <c r="BO2908" s="33">
        <v>72.971509999999995</v>
      </c>
      <c r="BP2908" s="33">
        <v>77.606729999999999</v>
      </c>
      <c r="BQ2908" s="33">
        <v>81.663030000000006</v>
      </c>
      <c r="BR2908" s="33">
        <v>85.031530000000004</v>
      </c>
      <c r="BS2908" s="33">
        <v>87.909440000000004</v>
      </c>
      <c r="BT2908" s="33">
        <v>90.306759999999997</v>
      </c>
      <c r="BU2908" s="33">
        <v>91.421319999999994</v>
      </c>
      <c r="BV2908" s="33">
        <v>91.581739999999996</v>
      </c>
      <c r="BW2908" s="33">
        <v>90.526929999999993</v>
      </c>
      <c r="BX2908" s="33">
        <v>88.414389999999997</v>
      </c>
      <c r="BY2908" s="33">
        <v>84.464039999999997</v>
      </c>
      <c r="BZ2908" s="33">
        <v>80.836259999999996</v>
      </c>
      <c r="CA2908" s="33">
        <v>78.184129999999996</v>
      </c>
      <c r="CB2908" s="33">
        <v>75.857669999999999</v>
      </c>
      <c r="CC2908" s="33">
        <v>74.029520000000005</v>
      </c>
      <c r="DC2908" s="9">
        <v>542.26199999999994</v>
      </c>
      <c r="DD2908" s="9">
        <v>0</v>
      </c>
    </row>
    <row r="2909" spans="1:108" x14ac:dyDescent="0.25">
      <c r="A2909" s="9" t="s">
        <v>42</v>
      </c>
      <c r="B2909" s="9" t="s">
        <v>30</v>
      </c>
      <c r="C2909" s="9" t="s">
        <v>15</v>
      </c>
      <c r="D2909" s="9" t="s">
        <v>40</v>
      </c>
      <c r="E2909" s="9" t="s">
        <v>38</v>
      </c>
      <c r="F2909" s="9">
        <v>2025</v>
      </c>
      <c r="G2909" s="9">
        <v>9</v>
      </c>
      <c r="H2909" s="9"/>
      <c r="BF2909" s="33">
        <v>70.137469999999993</v>
      </c>
      <c r="BG2909" s="33">
        <v>68.876469999999998</v>
      </c>
      <c r="BH2909" s="33">
        <v>67.551929999999999</v>
      </c>
      <c r="BI2909" s="33">
        <v>66.320670000000007</v>
      </c>
      <c r="BJ2909" s="33">
        <v>65.254909999999995</v>
      </c>
      <c r="BK2909" s="33">
        <v>64.530640000000005</v>
      </c>
      <c r="BL2909" s="33">
        <v>64.032139999999998</v>
      </c>
      <c r="BM2909" s="33">
        <v>65.170789999999997</v>
      </c>
      <c r="BN2909" s="33">
        <v>68.227459999999994</v>
      </c>
      <c r="BO2909" s="33">
        <v>72.118340000000003</v>
      </c>
      <c r="BP2909" s="33">
        <v>76.113320000000002</v>
      </c>
      <c r="BQ2909" s="33">
        <v>79.969710000000006</v>
      </c>
      <c r="BR2909" s="33">
        <v>83.431100000000001</v>
      </c>
      <c r="BS2909" s="33">
        <v>86.207340000000002</v>
      </c>
      <c r="BT2909" s="33">
        <v>88.291300000000007</v>
      </c>
      <c r="BU2909" s="33">
        <v>89.54486</v>
      </c>
      <c r="BV2909" s="33">
        <v>89.641750000000002</v>
      </c>
      <c r="BW2909" s="33">
        <v>88.398910000000001</v>
      </c>
      <c r="BX2909" s="33">
        <v>85.780050000000003</v>
      </c>
      <c r="BY2909" s="33">
        <v>81.724090000000004</v>
      </c>
      <c r="BZ2909" s="33">
        <v>78.540980000000005</v>
      </c>
      <c r="CA2909" s="33">
        <v>76.00864</v>
      </c>
      <c r="CB2909" s="33">
        <v>73.864660000000001</v>
      </c>
      <c r="CC2909" s="33">
        <v>71.858429999999998</v>
      </c>
      <c r="DC2909" s="9">
        <v>542.26199999999994</v>
      </c>
      <c r="DD2909" s="9">
        <v>0</v>
      </c>
    </row>
    <row r="2910" spans="1:108" x14ac:dyDescent="0.25">
      <c r="A2910" s="9" t="s">
        <v>42</v>
      </c>
      <c r="B2910" s="9" t="s">
        <v>30</v>
      </c>
      <c r="C2910" s="9" t="s">
        <v>15</v>
      </c>
      <c r="D2910" s="9" t="s">
        <v>40</v>
      </c>
      <c r="E2910" s="9" t="s">
        <v>38</v>
      </c>
      <c r="F2910" s="9">
        <v>2025</v>
      </c>
      <c r="G2910" s="9">
        <v>10</v>
      </c>
      <c r="H2910" s="9"/>
      <c r="BF2910" s="33">
        <v>64.114530000000002</v>
      </c>
      <c r="BG2910" s="33">
        <v>62.064700000000002</v>
      </c>
      <c r="BH2910" s="33">
        <v>61.036799999999999</v>
      </c>
      <c r="BI2910" s="33">
        <v>60.08399</v>
      </c>
      <c r="BJ2910" s="33">
        <v>59.18938</v>
      </c>
      <c r="BK2910" s="33">
        <v>58.429560000000002</v>
      </c>
      <c r="BL2910" s="33">
        <v>57.749310000000001</v>
      </c>
      <c r="BM2910" s="33">
        <v>57.976120000000002</v>
      </c>
      <c r="BN2910" s="33">
        <v>62.351390000000002</v>
      </c>
      <c r="BO2910" s="33">
        <v>68.246949999999998</v>
      </c>
      <c r="BP2910" s="33">
        <v>73.711349999999996</v>
      </c>
      <c r="BQ2910" s="33">
        <v>78.068510000000003</v>
      </c>
      <c r="BR2910" s="33">
        <v>81.566479999999999</v>
      </c>
      <c r="BS2910" s="33">
        <v>84.399150000000006</v>
      </c>
      <c r="BT2910" s="33">
        <v>85.973119999999994</v>
      </c>
      <c r="BU2910" s="33">
        <v>86.918769999999995</v>
      </c>
      <c r="BV2910" s="33">
        <v>86.697109999999995</v>
      </c>
      <c r="BW2910" s="33">
        <v>84.850819999999999</v>
      </c>
      <c r="BX2910" s="33">
        <v>80.270380000000003</v>
      </c>
      <c r="BY2910" s="33">
        <v>75.708020000000005</v>
      </c>
      <c r="BZ2910" s="33">
        <v>72.427539999999993</v>
      </c>
      <c r="CA2910" s="33">
        <v>69.597120000000004</v>
      </c>
      <c r="CB2910" s="33">
        <v>67.688540000000003</v>
      </c>
      <c r="CC2910" s="33">
        <v>65.866709999999998</v>
      </c>
      <c r="CN2910" s="34"/>
      <c r="CO2910" s="34"/>
      <c r="CP2910" s="34"/>
      <c r="CQ2910" s="34"/>
      <c r="CR2910" s="34"/>
      <c r="CS2910" s="34"/>
      <c r="CT2910" s="34"/>
      <c r="CU2910" s="34"/>
      <c r="CV2910" s="34"/>
      <c r="CW2910" s="34"/>
      <c r="CX2910" s="34"/>
      <c r="CY2910" s="34"/>
      <c r="CZ2910" s="34"/>
      <c r="DA2910" s="34"/>
      <c r="DB2910" s="34"/>
      <c r="DC2910" s="9">
        <v>542.26199999999994</v>
      </c>
      <c r="DD2910" s="9">
        <v>0</v>
      </c>
    </row>
    <row r="2911" spans="1:108" x14ac:dyDescent="0.25">
      <c r="A2911" s="9" t="s">
        <v>42</v>
      </c>
      <c r="B2911" s="9" t="s">
        <v>30</v>
      </c>
      <c r="C2911" s="9" t="s">
        <v>15</v>
      </c>
      <c r="D2911" s="9" t="s">
        <v>40</v>
      </c>
      <c r="E2911" s="9" t="s">
        <v>38</v>
      </c>
      <c r="F2911" s="9">
        <v>2026</v>
      </c>
      <c r="G2911" s="9">
        <v>5</v>
      </c>
      <c r="H2911" s="9"/>
      <c r="BF2911" s="33">
        <v>68.079859999999996</v>
      </c>
      <c r="BG2911" s="33">
        <v>65.977770000000007</v>
      </c>
      <c r="BH2911" s="33">
        <v>64.936769999999996</v>
      </c>
      <c r="BI2911" s="33">
        <v>63.82246</v>
      </c>
      <c r="BJ2911" s="33">
        <v>62.995330000000003</v>
      </c>
      <c r="BK2911" s="33">
        <v>62.299770000000002</v>
      </c>
      <c r="BL2911" s="33">
        <v>62.370510000000003</v>
      </c>
      <c r="BM2911" s="33">
        <v>64.638390000000001</v>
      </c>
      <c r="BN2911" s="33">
        <v>67.931780000000003</v>
      </c>
      <c r="BO2911" s="33">
        <v>71.478189999999998</v>
      </c>
      <c r="BP2911" s="33">
        <v>74.886039999999994</v>
      </c>
      <c r="BQ2911" s="33">
        <v>77.695999999999998</v>
      </c>
      <c r="BR2911" s="33">
        <v>80.227909999999994</v>
      </c>
      <c r="BS2911" s="33">
        <v>82.242450000000005</v>
      </c>
      <c r="BT2911" s="33">
        <v>83.629270000000005</v>
      </c>
      <c r="BU2911" s="33">
        <v>84.282340000000005</v>
      </c>
      <c r="BV2911" s="33">
        <v>84.111289999999997</v>
      </c>
      <c r="BW2911" s="33">
        <v>83.068380000000005</v>
      </c>
      <c r="BX2911" s="33">
        <v>80.91395</v>
      </c>
      <c r="BY2911" s="33">
        <v>78.28895</v>
      </c>
      <c r="BZ2911" s="33">
        <v>75.249160000000003</v>
      </c>
      <c r="CA2911" s="33">
        <v>72.578130000000002</v>
      </c>
      <c r="CB2911" s="33">
        <v>70.633340000000004</v>
      </c>
      <c r="CC2911" s="33">
        <v>69.01755</v>
      </c>
      <c r="DC2911" s="9">
        <v>542.26199999999994</v>
      </c>
      <c r="DD2911" s="9">
        <v>0</v>
      </c>
    </row>
    <row r="2912" spans="1:108" x14ac:dyDescent="0.25">
      <c r="A2912" s="9" t="s">
        <v>42</v>
      </c>
      <c r="B2912" s="9" t="s">
        <v>30</v>
      </c>
      <c r="C2912" s="9" t="s">
        <v>15</v>
      </c>
      <c r="D2912" s="9" t="s">
        <v>40</v>
      </c>
      <c r="E2912" s="9" t="s">
        <v>38</v>
      </c>
      <c r="F2912" s="9">
        <v>2026</v>
      </c>
      <c r="G2912" s="9">
        <v>6</v>
      </c>
      <c r="H2912" s="9"/>
      <c r="BF2912" s="33">
        <v>73.086699999999993</v>
      </c>
      <c r="BG2912" s="33">
        <v>70.807829999999996</v>
      </c>
      <c r="BH2912" s="33">
        <v>69.467060000000004</v>
      </c>
      <c r="BI2912" s="33">
        <v>68.098619999999997</v>
      </c>
      <c r="BJ2912" s="33">
        <v>66.658439999999999</v>
      </c>
      <c r="BK2912" s="33">
        <v>65.839489999999998</v>
      </c>
      <c r="BL2912" s="33">
        <v>66.456649999999996</v>
      </c>
      <c r="BM2912" s="33">
        <v>70.178790000000006</v>
      </c>
      <c r="BN2912" s="33">
        <v>74.529470000000003</v>
      </c>
      <c r="BO2912" s="33">
        <v>78.926270000000002</v>
      </c>
      <c r="BP2912" s="33">
        <v>83.028239999999997</v>
      </c>
      <c r="BQ2912" s="33">
        <v>86.812709999999996</v>
      </c>
      <c r="BR2912" s="33">
        <v>89.844239999999999</v>
      </c>
      <c r="BS2912" s="33">
        <v>92.207040000000006</v>
      </c>
      <c r="BT2912" s="33">
        <v>93.596540000000005</v>
      </c>
      <c r="BU2912" s="33">
        <v>94.131569999999996</v>
      </c>
      <c r="BV2912" s="33">
        <v>94.061959999999999</v>
      </c>
      <c r="BW2912" s="33">
        <v>93.38458</v>
      </c>
      <c r="BX2912" s="33">
        <v>91.263720000000006</v>
      </c>
      <c r="BY2912" s="33">
        <v>88.06156</v>
      </c>
      <c r="BZ2912" s="33">
        <v>83.544460000000001</v>
      </c>
      <c r="CA2912" s="33">
        <v>79.804270000000002</v>
      </c>
      <c r="CB2912" s="33">
        <v>77.339640000000003</v>
      </c>
      <c r="CC2912" s="33">
        <v>74.775599999999997</v>
      </c>
      <c r="DC2912" s="9">
        <v>542.26199999999994</v>
      </c>
      <c r="DD2912" s="9">
        <v>0</v>
      </c>
    </row>
    <row r="2913" spans="1:108" x14ac:dyDescent="0.25">
      <c r="A2913" s="9" t="s">
        <v>42</v>
      </c>
      <c r="B2913" s="9" t="s">
        <v>30</v>
      </c>
      <c r="C2913" s="9" t="s">
        <v>15</v>
      </c>
      <c r="D2913" s="9" t="s">
        <v>40</v>
      </c>
      <c r="E2913" s="9" t="s">
        <v>38</v>
      </c>
      <c r="F2913" s="9">
        <v>2026</v>
      </c>
      <c r="G2913" s="9">
        <v>7</v>
      </c>
      <c r="H2913" s="9">
        <v>220329.60000000001</v>
      </c>
      <c r="I2913" s="9">
        <v>217107.4</v>
      </c>
      <c r="J2913" s="9">
        <v>217390.9</v>
      </c>
      <c r="K2913" s="9">
        <v>220307.9</v>
      </c>
      <c r="L2913" s="9">
        <v>228922.6</v>
      </c>
      <c r="M2913" s="9">
        <v>242723.3</v>
      </c>
      <c r="N2913" s="9">
        <v>258638.4</v>
      </c>
      <c r="O2913" s="9">
        <v>273747.5</v>
      </c>
      <c r="P2913" s="9">
        <v>283595.7</v>
      </c>
      <c r="Q2913" s="9">
        <v>294144.59999999998</v>
      </c>
      <c r="R2913" s="9">
        <v>299682.09999999998</v>
      </c>
      <c r="S2913" s="9">
        <v>301766</v>
      </c>
      <c r="T2913" s="9">
        <v>286612.7</v>
      </c>
      <c r="U2913" s="9">
        <v>234819.20000000001</v>
      </c>
      <c r="V2913" s="9">
        <v>236824.2</v>
      </c>
      <c r="W2913" s="9">
        <v>232982.39999999999</v>
      </c>
      <c r="X2913" s="9">
        <v>228779</v>
      </c>
      <c r="Y2913" s="9">
        <v>219994.1</v>
      </c>
      <c r="Z2913" s="9">
        <v>258203.1</v>
      </c>
      <c r="AA2913" s="9">
        <v>267898.8</v>
      </c>
      <c r="AB2913" s="9">
        <v>261166.5</v>
      </c>
      <c r="AC2913" s="9">
        <v>247506.9</v>
      </c>
      <c r="AD2913" s="9">
        <v>233177.9</v>
      </c>
      <c r="AE2913" s="9">
        <v>231584.9</v>
      </c>
      <c r="AF2913" s="9">
        <v>230416.7</v>
      </c>
      <c r="AG2913" s="9">
        <v>221546.4</v>
      </c>
      <c r="AH2913" s="9">
        <v>217942.1</v>
      </c>
      <c r="AI2913" s="9">
        <v>217551.5</v>
      </c>
      <c r="AJ2913" s="9">
        <v>220686.2</v>
      </c>
      <c r="AK2913" s="9">
        <v>229501.8</v>
      </c>
      <c r="AL2913" s="9">
        <v>243610.7</v>
      </c>
      <c r="AM2913" s="9">
        <v>257754.8</v>
      </c>
      <c r="AN2913" s="9">
        <v>272706.90000000002</v>
      </c>
      <c r="AO2913" s="9">
        <v>283575</v>
      </c>
      <c r="AP2913" s="9">
        <v>293781.5</v>
      </c>
      <c r="AQ2913" s="9">
        <v>298162</v>
      </c>
      <c r="AR2913" s="9">
        <v>302377.90000000002</v>
      </c>
      <c r="AS2913" s="9">
        <v>302592.3</v>
      </c>
      <c r="AT2913" s="9">
        <v>300584.2</v>
      </c>
      <c r="AU2913" s="9">
        <v>301166.7</v>
      </c>
      <c r="AV2913" s="9">
        <v>298157.59999999998</v>
      </c>
      <c r="AW2913" s="9">
        <v>291513.3</v>
      </c>
      <c r="AX2913" s="9">
        <v>281601.8</v>
      </c>
      <c r="AY2913" s="9">
        <v>276836.5</v>
      </c>
      <c r="AZ2913" s="9">
        <v>271351.2</v>
      </c>
      <c r="BA2913" s="9">
        <v>263689.5</v>
      </c>
      <c r="BB2913" s="9">
        <v>250772.8</v>
      </c>
      <c r="BC2913" s="9">
        <v>237330.2</v>
      </c>
      <c r="BD2913" s="9">
        <v>236898.3</v>
      </c>
      <c r="BE2913" s="9">
        <v>294258.8</v>
      </c>
      <c r="BF2913" s="33">
        <v>73.618480000000005</v>
      </c>
      <c r="BG2913" s="33">
        <v>72.414760000000001</v>
      </c>
      <c r="BH2913" s="33">
        <v>71.345749999999995</v>
      </c>
      <c r="BI2913" s="33">
        <v>70.379090000000005</v>
      </c>
      <c r="BJ2913" s="33">
        <v>69.798959999999994</v>
      </c>
      <c r="BK2913" s="33">
        <v>69.162210000000002</v>
      </c>
      <c r="BL2913" s="33">
        <v>68.921329999999998</v>
      </c>
      <c r="BM2913" s="33">
        <v>71.038039999999995</v>
      </c>
      <c r="BN2913" s="33">
        <v>74.568529999999996</v>
      </c>
      <c r="BO2913" s="33">
        <v>78.076750000000004</v>
      </c>
      <c r="BP2913" s="33">
        <v>81.491860000000003</v>
      </c>
      <c r="BQ2913" s="33">
        <v>84.688109999999995</v>
      </c>
      <c r="BR2913" s="33">
        <v>87.617080000000001</v>
      </c>
      <c r="BS2913" s="33">
        <v>89.758740000000003</v>
      </c>
      <c r="BT2913" s="33">
        <v>90.673240000000007</v>
      </c>
      <c r="BU2913" s="33">
        <v>90.825659999999999</v>
      </c>
      <c r="BV2913" s="33">
        <v>90.867050000000006</v>
      </c>
      <c r="BW2913" s="33">
        <v>89.942999999999998</v>
      </c>
      <c r="BX2913" s="33">
        <v>88.27722</v>
      </c>
      <c r="BY2913" s="33">
        <v>85.581090000000003</v>
      </c>
      <c r="BZ2913" s="33">
        <v>82.108779999999996</v>
      </c>
      <c r="CA2913" s="33">
        <v>79.203429999999997</v>
      </c>
      <c r="CB2913" s="33">
        <v>77.020189999999999</v>
      </c>
      <c r="CC2913" s="33">
        <v>75.354410000000001</v>
      </c>
      <c r="CD2913" s="9">
        <v>804008.2</v>
      </c>
      <c r="CE2913" s="9">
        <v>751220.6</v>
      </c>
      <c r="CF2913" s="9">
        <v>668709.19999999995</v>
      </c>
      <c r="CG2913" s="9">
        <v>511523.8</v>
      </c>
      <c r="CH2913" s="9">
        <v>392415.4</v>
      </c>
      <c r="CI2913" s="9">
        <v>306968.5</v>
      </c>
      <c r="CJ2913" s="9">
        <v>336979.6</v>
      </c>
      <c r="CK2913" s="9">
        <v>526081.5</v>
      </c>
      <c r="CL2913" s="9">
        <v>939722.5</v>
      </c>
      <c r="CM2913" s="9">
        <v>1159953</v>
      </c>
      <c r="CN2913" s="9">
        <v>1548190</v>
      </c>
      <c r="CO2913" s="9">
        <v>3143025</v>
      </c>
      <c r="CP2913" s="9">
        <v>2578177</v>
      </c>
      <c r="CQ2913" s="9">
        <v>2086925</v>
      </c>
      <c r="CR2913" s="9">
        <v>1598894</v>
      </c>
      <c r="CS2913" s="9">
        <v>1645244</v>
      </c>
      <c r="CT2913" s="9">
        <v>3463031</v>
      </c>
      <c r="CU2913" s="9">
        <v>1514644</v>
      </c>
      <c r="CV2913" s="9">
        <v>1533501</v>
      </c>
      <c r="CW2913" s="9">
        <v>1583436</v>
      </c>
      <c r="CX2913" s="9">
        <v>1560064</v>
      </c>
      <c r="CY2913" s="9">
        <v>1498062</v>
      </c>
      <c r="CZ2913" s="9">
        <v>1459991</v>
      </c>
      <c r="DA2913" s="9">
        <v>1874553</v>
      </c>
      <c r="DB2913" s="9">
        <v>1499258</v>
      </c>
      <c r="DC2913" s="9">
        <v>542.26199999999994</v>
      </c>
      <c r="DD2913" s="9">
        <v>0</v>
      </c>
    </row>
    <row r="2914" spans="1:108" x14ac:dyDescent="0.25">
      <c r="A2914" s="9" t="s">
        <v>42</v>
      </c>
      <c r="B2914" s="9" t="s">
        <v>30</v>
      </c>
      <c r="C2914" s="9" t="s">
        <v>15</v>
      </c>
      <c r="D2914" s="9" t="s">
        <v>40</v>
      </c>
      <c r="E2914" s="9" t="s">
        <v>38</v>
      </c>
      <c r="F2914" s="9">
        <v>2026</v>
      </c>
      <c r="G2914" s="9">
        <v>8</v>
      </c>
      <c r="H2914" s="9"/>
      <c r="BF2914" s="33">
        <v>69.974909999999994</v>
      </c>
      <c r="BG2914" s="33">
        <v>68.559539999999998</v>
      </c>
      <c r="BH2914" s="33">
        <v>67.261849999999995</v>
      </c>
      <c r="BI2914" s="33">
        <v>66.244919999999993</v>
      </c>
      <c r="BJ2914" s="33">
        <v>65.350210000000004</v>
      </c>
      <c r="BK2914" s="33">
        <v>64.692300000000003</v>
      </c>
      <c r="BL2914" s="33">
        <v>64.024190000000004</v>
      </c>
      <c r="BM2914" s="33">
        <v>65.302319999999995</v>
      </c>
      <c r="BN2914" s="33">
        <v>68.711449999999999</v>
      </c>
      <c r="BO2914" s="33">
        <v>72.971509999999995</v>
      </c>
      <c r="BP2914" s="33">
        <v>77.606729999999999</v>
      </c>
      <c r="BQ2914" s="33">
        <v>81.663030000000006</v>
      </c>
      <c r="BR2914" s="33">
        <v>85.031530000000004</v>
      </c>
      <c r="BS2914" s="33">
        <v>87.909440000000004</v>
      </c>
      <c r="BT2914" s="33">
        <v>90.306759999999997</v>
      </c>
      <c r="BU2914" s="33">
        <v>91.421319999999994</v>
      </c>
      <c r="BV2914" s="33">
        <v>91.581739999999996</v>
      </c>
      <c r="BW2914" s="33">
        <v>90.526929999999993</v>
      </c>
      <c r="BX2914" s="33">
        <v>88.414389999999997</v>
      </c>
      <c r="BY2914" s="33">
        <v>84.464039999999997</v>
      </c>
      <c r="BZ2914" s="33">
        <v>80.836259999999996</v>
      </c>
      <c r="CA2914" s="33">
        <v>78.184129999999996</v>
      </c>
      <c r="CB2914" s="33">
        <v>75.857669999999999</v>
      </c>
      <c r="CC2914" s="33">
        <v>74.029520000000005</v>
      </c>
      <c r="DC2914" s="9">
        <v>542.26199999999994</v>
      </c>
      <c r="DD2914" s="9">
        <v>0</v>
      </c>
    </row>
    <row r="2915" spans="1:108" x14ac:dyDescent="0.25">
      <c r="A2915" s="9" t="s">
        <v>42</v>
      </c>
      <c r="B2915" s="9" t="s">
        <v>30</v>
      </c>
      <c r="C2915" s="9" t="s">
        <v>15</v>
      </c>
      <c r="D2915" s="9" t="s">
        <v>40</v>
      </c>
      <c r="E2915" s="9" t="s">
        <v>38</v>
      </c>
      <c r="F2915" s="9">
        <v>2026</v>
      </c>
      <c r="G2915" s="9">
        <v>9</v>
      </c>
      <c r="H2915" s="9"/>
      <c r="BF2915" s="33">
        <v>70.137469999999993</v>
      </c>
      <c r="BG2915" s="33">
        <v>68.876469999999998</v>
      </c>
      <c r="BH2915" s="33">
        <v>67.551929999999999</v>
      </c>
      <c r="BI2915" s="33">
        <v>66.320670000000007</v>
      </c>
      <c r="BJ2915" s="33">
        <v>65.254909999999995</v>
      </c>
      <c r="BK2915" s="33">
        <v>64.530640000000005</v>
      </c>
      <c r="BL2915" s="33">
        <v>64.032139999999998</v>
      </c>
      <c r="BM2915" s="33">
        <v>65.170789999999997</v>
      </c>
      <c r="BN2915" s="33">
        <v>68.227459999999994</v>
      </c>
      <c r="BO2915" s="33">
        <v>72.118340000000003</v>
      </c>
      <c r="BP2915" s="33">
        <v>76.113320000000002</v>
      </c>
      <c r="BQ2915" s="33">
        <v>79.969710000000006</v>
      </c>
      <c r="BR2915" s="33">
        <v>83.431100000000001</v>
      </c>
      <c r="BS2915" s="33">
        <v>86.207340000000002</v>
      </c>
      <c r="BT2915" s="33">
        <v>88.291300000000007</v>
      </c>
      <c r="BU2915" s="33">
        <v>89.54486</v>
      </c>
      <c r="BV2915" s="33">
        <v>89.641750000000002</v>
      </c>
      <c r="BW2915" s="33">
        <v>88.398910000000001</v>
      </c>
      <c r="BX2915" s="33">
        <v>85.780050000000003</v>
      </c>
      <c r="BY2915" s="33">
        <v>81.724090000000004</v>
      </c>
      <c r="BZ2915" s="33">
        <v>78.540980000000005</v>
      </c>
      <c r="CA2915" s="33">
        <v>76.00864</v>
      </c>
      <c r="CB2915" s="33">
        <v>73.864660000000001</v>
      </c>
      <c r="CC2915" s="33">
        <v>71.858429999999998</v>
      </c>
      <c r="DC2915" s="9">
        <v>542.26199999999994</v>
      </c>
      <c r="DD2915" s="9">
        <v>0</v>
      </c>
    </row>
    <row r="2916" spans="1:108" x14ac:dyDescent="0.25">
      <c r="A2916" s="9" t="s">
        <v>42</v>
      </c>
      <c r="B2916" s="9" t="s">
        <v>30</v>
      </c>
      <c r="C2916" s="9" t="s">
        <v>15</v>
      </c>
      <c r="D2916" s="9" t="s">
        <v>40</v>
      </c>
      <c r="E2916" s="9" t="s">
        <v>38</v>
      </c>
      <c r="F2916" s="9">
        <v>2026</v>
      </c>
      <c r="G2916" s="9">
        <v>10</v>
      </c>
      <c r="H2916" s="9"/>
      <c r="BF2916" s="33">
        <v>64.114530000000002</v>
      </c>
      <c r="BG2916" s="33">
        <v>62.064700000000002</v>
      </c>
      <c r="BH2916" s="33">
        <v>61.036799999999999</v>
      </c>
      <c r="BI2916" s="33">
        <v>60.08399</v>
      </c>
      <c r="BJ2916" s="33">
        <v>59.18938</v>
      </c>
      <c r="BK2916" s="33">
        <v>58.429560000000002</v>
      </c>
      <c r="BL2916" s="33">
        <v>57.749310000000001</v>
      </c>
      <c r="BM2916" s="33">
        <v>57.976120000000002</v>
      </c>
      <c r="BN2916" s="33">
        <v>62.351390000000002</v>
      </c>
      <c r="BO2916" s="33">
        <v>68.246949999999998</v>
      </c>
      <c r="BP2916" s="33">
        <v>73.711349999999996</v>
      </c>
      <c r="BQ2916" s="33">
        <v>78.068510000000003</v>
      </c>
      <c r="BR2916" s="33">
        <v>81.566479999999999</v>
      </c>
      <c r="BS2916" s="33">
        <v>84.399150000000006</v>
      </c>
      <c r="BT2916" s="33">
        <v>85.973119999999994</v>
      </c>
      <c r="BU2916" s="33">
        <v>86.918769999999995</v>
      </c>
      <c r="BV2916" s="33">
        <v>86.697109999999995</v>
      </c>
      <c r="BW2916" s="33">
        <v>84.850819999999999</v>
      </c>
      <c r="BX2916" s="33">
        <v>80.270380000000003</v>
      </c>
      <c r="BY2916" s="33">
        <v>75.708020000000005</v>
      </c>
      <c r="BZ2916" s="33">
        <v>72.427539999999993</v>
      </c>
      <c r="CA2916" s="33">
        <v>69.597120000000004</v>
      </c>
      <c r="CB2916" s="33">
        <v>67.688540000000003</v>
      </c>
      <c r="CC2916" s="33">
        <v>65.866709999999998</v>
      </c>
      <c r="CN2916" s="34"/>
      <c r="CO2916" s="34"/>
      <c r="CP2916" s="34"/>
      <c r="CQ2916" s="34"/>
      <c r="CR2916" s="34"/>
      <c r="CS2916" s="34"/>
      <c r="CT2916" s="34"/>
      <c r="CU2916" s="34"/>
      <c r="CV2916" s="34"/>
      <c r="CW2916" s="34"/>
      <c r="CX2916" s="34"/>
      <c r="CY2916" s="34"/>
      <c r="CZ2916" s="34"/>
      <c r="DA2916" s="34"/>
      <c r="DB2916" s="34"/>
      <c r="DC2916" s="9">
        <v>542.26199999999994</v>
      </c>
      <c r="DD2916" s="9">
        <v>0</v>
      </c>
    </row>
    <row r="2917" spans="1:108" x14ac:dyDescent="0.25">
      <c r="A2917" s="9" t="s">
        <v>42</v>
      </c>
      <c r="B2917" s="9" t="s">
        <v>30</v>
      </c>
      <c r="C2917" s="9" t="s">
        <v>15</v>
      </c>
      <c r="D2917" s="9" t="s">
        <v>40</v>
      </c>
      <c r="E2917" s="9" t="s">
        <v>36</v>
      </c>
      <c r="F2917" s="9">
        <v>2016</v>
      </c>
      <c r="H2917" s="9"/>
      <c r="BF2917" s="33">
        <v>71.702849999999998</v>
      </c>
      <c r="BG2917" s="33">
        <v>70.163110000000003</v>
      </c>
      <c r="BH2917" s="33">
        <v>68.905119999999997</v>
      </c>
      <c r="BI2917" s="33">
        <v>67.759029999999996</v>
      </c>
      <c r="BJ2917" s="33">
        <v>66.76397</v>
      </c>
      <c r="BK2917" s="33">
        <v>66.054609999999997</v>
      </c>
      <c r="BL2917" s="33">
        <v>65.856890000000007</v>
      </c>
      <c r="BM2917" s="33">
        <v>67.920900000000003</v>
      </c>
      <c r="BN2917" s="33">
        <v>71.507649999999998</v>
      </c>
      <c r="BO2917" s="33">
        <v>75.521600000000007</v>
      </c>
      <c r="BP2917" s="33">
        <v>79.558239999999998</v>
      </c>
      <c r="BQ2917" s="33">
        <v>83.281229999999994</v>
      </c>
      <c r="BR2917" s="33">
        <v>86.478520000000003</v>
      </c>
      <c r="BS2917" s="33">
        <v>89.018039999999999</v>
      </c>
      <c r="BT2917" s="33">
        <v>90.71508</v>
      </c>
      <c r="BU2917" s="33">
        <v>91.479349999999997</v>
      </c>
      <c r="BV2917" s="33">
        <v>91.536699999999996</v>
      </c>
      <c r="BW2917" s="33">
        <v>90.561400000000006</v>
      </c>
      <c r="BX2917" s="33">
        <v>88.431929999999994</v>
      </c>
      <c r="BY2917" s="33">
        <v>84.956500000000005</v>
      </c>
      <c r="BZ2917" s="33">
        <v>81.25667</v>
      </c>
      <c r="CA2917" s="33">
        <v>78.298919999999995</v>
      </c>
      <c r="CB2917" s="33">
        <v>76.019319999999993</v>
      </c>
      <c r="CC2917" s="33">
        <v>74.003190000000004</v>
      </c>
      <c r="DC2917" s="9">
        <v>542.26199999999994</v>
      </c>
      <c r="DD2917" s="9">
        <v>0</v>
      </c>
    </row>
    <row r="2918" spans="1:108" x14ac:dyDescent="0.25">
      <c r="A2918" s="9" t="s">
        <v>42</v>
      </c>
      <c r="B2918" s="9" t="s">
        <v>30</v>
      </c>
      <c r="C2918" s="9" t="s">
        <v>15</v>
      </c>
      <c r="D2918" s="9" t="s">
        <v>40</v>
      </c>
      <c r="E2918" s="9" t="s">
        <v>36</v>
      </c>
      <c r="F2918" s="9">
        <v>2017</v>
      </c>
      <c r="H2918" s="9"/>
      <c r="BF2918" s="33">
        <v>71.702849999999998</v>
      </c>
      <c r="BG2918" s="33">
        <v>70.163110000000003</v>
      </c>
      <c r="BH2918" s="33">
        <v>68.905119999999997</v>
      </c>
      <c r="BI2918" s="33">
        <v>67.759029999999996</v>
      </c>
      <c r="BJ2918" s="33">
        <v>66.76397</v>
      </c>
      <c r="BK2918" s="33">
        <v>66.054609999999997</v>
      </c>
      <c r="BL2918" s="33">
        <v>65.856890000000007</v>
      </c>
      <c r="BM2918" s="33">
        <v>67.920900000000003</v>
      </c>
      <c r="BN2918" s="33">
        <v>71.507649999999998</v>
      </c>
      <c r="BO2918" s="33">
        <v>75.521600000000007</v>
      </c>
      <c r="BP2918" s="33">
        <v>79.558239999999998</v>
      </c>
      <c r="BQ2918" s="33">
        <v>83.281229999999994</v>
      </c>
      <c r="BR2918" s="33">
        <v>86.478520000000003</v>
      </c>
      <c r="BS2918" s="33">
        <v>89.018039999999999</v>
      </c>
      <c r="BT2918" s="33">
        <v>90.71508</v>
      </c>
      <c r="BU2918" s="33">
        <v>91.479349999999997</v>
      </c>
      <c r="BV2918" s="33">
        <v>91.536699999999996</v>
      </c>
      <c r="BW2918" s="33">
        <v>90.561400000000006</v>
      </c>
      <c r="BX2918" s="33">
        <v>88.431929999999994</v>
      </c>
      <c r="BY2918" s="33">
        <v>84.956500000000005</v>
      </c>
      <c r="BZ2918" s="33">
        <v>81.25667</v>
      </c>
      <c r="CA2918" s="33">
        <v>78.298919999999995</v>
      </c>
      <c r="CB2918" s="33">
        <v>76.019319999999993</v>
      </c>
      <c r="CC2918" s="33">
        <v>74.003190000000004</v>
      </c>
      <c r="DC2918" s="9">
        <v>542.26199999999994</v>
      </c>
      <c r="DD2918" s="9">
        <v>0</v>
      </c>
    </row>
    <row r="2919" spans="1:108" x14ac:dyDescent="0.25">
      <c r="A2919" s="9" t="s">
        <v>42</v>
      </c>
      <c r="B2919" s="9" t="s">
        <v>30</v>
      </c>
      <c r="C2919" s="9" t="s">
        <v>15</v>
      </c>
      <c r="D2919" s="9" t="s">
        <v>40</v>
      </c>
      <c r="E2919" s="9" t="s">
        <v>36</v>
      </c>
      <c r="F2919" s="9">
        <v>2018</v>
      </c>
      <c r="H2919" s="9"/>
      <c r="BF2919" s="33">
        <v>71.702849999999998</v>
      </c>
      <c r="BG2919" s="33">
        <v>70.163110000000003</v>
      </c>
      <c r="BH2919" s="33">
        <v>68.905119999999997</v>
      </c>
      <c r="BI2919" s="33">
        <v>67.759029999999996</v>
      </c>
      <c r="BJ2919" s="33">
        <v>66.76397</v>
      </c>
      <c r="BK2919" s="33">
        <v>66.054609999999997</v>
      </c>
      <c r="BL2919" s="33">
        <v>65.856890000000007</v>
      </c>
      <c r="BM2919" s="33">
        <v>67.920900000000003</v>
      </c>
      <c r="BN2919" s="33">
        <v>71.507649999999998</v>
      </c>
      <c r="BO2919" s="33">
        <v>75.521600000000007</v>
      </c>
      <c r="BP2919" s="33">
        <v>79.558239999999998</v>
      </c>
      <c r="BQ2919" s="33">
        <v>83.281229999999994</v>
      </c>
      <c r="BR2919" s="33">
        <v>86.478520000000003</v>
      </c>
      <c r="BS2919" s="33">
        <v>89.018039999999999</v>
      </c>
      <c r="BT2919" s="33">
        <v>90.71508</v>
      </c>
      <c r="BU2919" s="33">
        <v>91.479349999999997</v>
      </c>
      <c r="BV2919" s="33">
        <v>91.536699999999996</v>
      </c>
      <c r="BW2919" s="33">
        <v>90.561400000000006</v>
      </c>
      <c r="BX2919" s="33">
        <v>88.431929999999994</v>
      </c>
      <c r="BY2919" s="33">
        <v>84.956500000000005</v>
      </c>
      <c r="BZ2919" s="33">
        <v>81.25667</v>
      </c>
      <c r="CA2919" s="33">
        <v>78.298919999999995</v>
      </c>
      <c r="CB2919" s="33">
        <v>76.019319999999993</v>
      </c>
      <c r="CC2919" s="33">
        <v>74.003190000000004</v>
      </c>
      <c r="DC2919" s="9">
        <v>542.26199999999994</v>
      </c>
      <c r="DD2919" s="9">
        <v>0</v>
      </c>
    </row>
    <row r="2920" spans="1:108" x14ac:dyDescent="0.25">
      <c r="A2920" s="9" t="s">
        <v>42</v>
      </c>
      <c r="B2920" s="9" t="s">
        <v>30</v>
      </c>
      <c r="C2920" s="9" t="s">
        <v>15</v>
      </c>
      <c r="D2920" s="9" t="s">
        <v>40</v>
      </c>
      <c r="E2920" s="9" t="s">
        <v>36</v>
      </c>
      <c r="F2920" s="9">
        <v>2019</v>
      </c>
      <c r="H2920" s="9"/>
      <c r="BF2920" s="33">
        <v>71.702849999999998</v>
      </c>
      <c r="BG2920" s="33">
        <v>70.163110000000003</v>
      </c>
      <c r="BH2920" s="33">
        <v>68.905119999999997</v>
      </c>
      <c r="BI2920" s="33">
        <v>67.759029999999996</v>
      </c>
      <c r="BJ2920" s="33">
        <v>66.76397</v>
      </c>
      <c r="BK2920" s="33">
        <v>66.054609999999997</v>
      </c>
      <c r="BL2920" s="33">
        <v>65.856890000000007</v>
      </c>
      <c r="BM2920" s="33">
        <v>67.920900000000003</v>
      </c>
      <c r="BN2920" s="33">
        <v>71.507649999999998</v>
      </c>
      <c r="BO2920" s="33">
        <v>75.521600000000007</v>
      </c>
      <c r="BP2920" s="33">
        <v>79.558239999999998</v>
      </c>
      <c r="BQ2920" s="33">
        <v>83.281229999999994</v>
      </c>
      <c r="BR2920" s="33">
        <v>86.478520000000003</v>
      </c>
      <c r="BS2920" s="33">
        <v>89.018039999999999</v>
      </c>
      <c r="BT2920" s="33">
        <v>90.71508</v>
      </c>
      <c r="BU2920" s="33">
        <v>91.479349999999997</v>
      </c>
      <c r="BV2920" s="33">
        <v>91.536699999999996</v>
      </c>
      <c r="BW2920" s="33">
        <v>90.561400000000006</v>
      </c>
      <c r="BX2920" s="33">
        <v>88.431929999999994</v>
      </c>
      <c r="BY2920" s="33">
        <v>84.956500000000005</v>
      </c>
      <c r="BZ2920" s="33">
        <v>81.25667</v>
      </c>
      <c r="CA2920" s="33">
        <v>78.298919999999995</v>
      </c>
      <c r="CB2920" s="33">
        <v>76.019319999999993</v>
      </c>
      <c r="CC2920" s="33">
        <v>74.003190000000004</v>
      </c>
      <c r="DC2920" s="9">
        <v>542.26199999999994</v>
      </c>
      <c r="DD2920" s="9">
        <v>0</v>
      </c>
    </row>
    <row r="2921" spans="1:108" x14ac:dyDescent="0.25">
      <c r="A2921" s="9" t="s">
        <v>42</v>
      </c>
      <c r="B2921" s="9" t="s">
        <v>30</v>
      </c>
      <c r="C2921" s="9" t="s">
        <v>15</v>
      </c>
      <c r="D2921" s="9" t="s">
        <v>40</v>
      </c>
      <c r="E2921" s="9" t="s">
        <v>36</v>
      </c>
      <c r="F2921" s="9">
        <v>2020</v>
      </c>
      <c r="H2921" s="9"/>
      <c r="BF2921" s="33">
        <v>71.702849999999998</v>
      </c>
      <c r="BG2921" s="33">
        <v>70.163110000000003</v>
      </c>
      <c r="BH2921" s="33">
        <v>68.905119999999997</v>
      </c>
      <c r="BI2921" s="33">
        <v>67.759029999999996</v>
      </c>
      <c r="BJ2921" s="33">
        <v>66.76397</v>
      </c>
      <c r="BK2921" s="33">
        <v>66.054609999999997</v>
      </c>
      <c r="BL2921" s="33">
        <v>65.856890000000007</v>
      </c>
      <c r="BM2921" s="33">
        <v>67.920900000000003</v>
      </c>
      <c r="BN2921" s="33">
        <v>71.507649999999998</v>
      </c>
      <c r="BO2921" s="33">
        <v>75.521600000000007</v>
      </c>
      <c r="BP2921" s="33">
        <v>79.558239999999998</v>
      </c>
      <c r="BQ2921" s="33">
        <v>83.281229999999994</v>
      </c>
      <c r="BR2921" s="33">
        <v>86.478520000000003</v>
      </c>
      <c r="BS2921" s="33">
        <v>89.018039999999999</v>
      </c>
      <c r="BT2921" s="33">
        <v>90.71508</v>
      </c>
      <c r="BU2921" s="33">
        <v>91.479349999999997</v>
      </c>
      <c r="BV2921" s="33">
        <v>91.536699999999996</v>
      </c>
      <c r="BW2921" s="33">
        <v>90.561400000000006</v>
      </c>
      <c r="BX2921" s="33">
        <v>88.431929999999994</v>
      </c>
      <c r="BY2921" s="33">
        <v>84.956500000000005</v>
      </c>
      <c r="BZ2921" s="33">
        <v>81.25667</v>
      </c>
      <c r="CA2921" s="33">
        <v>78.298919999999995</v>
      </c>
      <c r="CB2921" s="33">
        <v>76.019319999999993</v>
      </c>
      <c r="CC2921" s="33">
        <v>74.003190000000004</v>
      </c>
      <c r="DC2921" s="9">
        <v>542.26199999999994</v>
      </c>
      <c r="DD2921" s="9">
        <v>0</v>
      </c>
    </row>
    <row r="2922" spans="1:108" x14ac:dyDescent="0.25">
      <c r="A2922" s="9" t="s">
        <v>42</v>
      </c>
      <c r="B2922" s="9" t="s">
        <v>30</v>
      </c>
      <c r="C2922" s="9" t="s">
        <v>15</v>
      </c>
      <c r="D2922" s="9" t="s">
        <v>40</v>
      </c>
      <c r="E2922" s="9" t="s">
        <v>36</v>
      </c>
      <c r="F2922" s="9">
        <v>2021</v>
      </c>
      <c r="H2922" s="9"/>
      <c r="BF2922" s="33">
        <v>71.702849999999998</v>
      </c>
      <c r="BG2922" s="33">
        <v>70.163110000000003</v>
      </c>
      <c r="BH2922" s="33">
        <v>68.905119999999997</v>
      </c>
      <c r="BI2922" s="33">
        <v>67.759029999999996</v>
      </c>
      <c r="BJ2922" s="33">
        <v>66.76397</v>
      </c>
      <c r="BK2922" s="33">
        <v>66.054609999999997</v>
      </c>
      <c r="BL2922" s="33">
        <v>65.856890000000007</v>
      </c>
      <c r="BM2922" s="33">
        <v>67.920900000000003</v>
      </c>
      <c r="BN2922" s="33">
        <v>71.507649999999998</v>
      </c>
      <c r="BO2922" s="33">
        <v>75.521600000000007</v>
      </c>
      <c r="BP2922" s="33">
        <v>79.558239999999998</v>
      </c>
      <c r="BQ2922" s="33">
        <v>83.281229999999994</v>
      </c>
      <c r="BR2922" s="33">
        <v>86.478520000000003</v>
      </c>
      <c r="BS2922" s="33">
        <v>89.018039999999999</v>
      </c>
      <c r="BT2922" s="33">
        <v>90.71508</v>
      </c>
      <c r="BU2922" s="33">
        <v>91.479349999999997</v>
      </c>
      <c r="BV2922" s="33">
        <v>91.536699999999996</v>
      </c>
      <c r="BW2922" s="33">
        <v>90.561400000000006</v>
      </c>
      <c r="BX2922" s="33">
        <v>88.431929999999994</v>
      </c>
      <c r="BY2922" s="33">
        <v>84.956500000000005</v>
      </c>
      <c r="BZ2922" s="33">
        <v>81.25667</v>
      </c>
      <c r="CA2922" s="33">
        <v>78.298919999999995</v>
      </c>
      <c r="CB2922" s="33">
        <v>76.019319999999993</v>
      </c>
      <c r="CC2922" s="33">
        <v>74.003190000000004</v>
      </c>
      <c r="DC2922" s="9">
        <v>542.26199999999994</v>
      </c>
      <c r="DD2922" s="9">
        <v>0</v>
      </c>
    </row>
    <row r="2923" spans="1:108" x14ac:dyDescent="0.25">
      <c r="A2923" s="9" t="s">
        <v>42</v>
      </c>
      <c r="B2923" s="9" t="s">
        <v>30</v>
      </c>
      <c r="C2923" s="9" t="s">
        <v>15</v>
      </c>
      <c r="D2923" s="9" t="s">
        <v>40</v>
      </c>
      <c r="E2923" s="9" t="s">
        <v>36</v>
      </c>
      <c r="F2923" s="9">
        <v>2022</v>
      </c>
      <c r="H2923" s="9"/>
      <c r="BF2923" s="33">
        <v>71.702849999999998</v>
      </c>
      <c r="BG2923" s="33">
        <v>70.163110000000003</v>
      </c>
      <c r="BH2923" s="33">
        <v>68.905119999999997</v>
      </c>
      <c r="BI2923" s="33">
        <v>67.759029999999996</v>
      </c>
      <c r="BJ2923" s="33">
        <v>66.76397</v>
      </c>
      <c r="BK2923" s="33">
        <v>66.054609999999997</v>
      </c>
      <c r="BL2923" s="33">
        <v>65.856890000000007</v>
      </c>
      <c r="BM2923" s="33">
        <v>67.920900000000003</v>
      </c>
      <c r="BN2923" s="33">
        <v>71.507649999999998</v>
      </c>
      <c r="BO2923" s="33">
        <v>75.521600000000007</v>
      </c>
      <c r="BP2923" s="33">
        <v>79.558239999999998</v>
      </c>
      <c r="BQ2923" s="33">
        <v>83.281229999999994</v>
      </c>
      <c r="BR2923" s="33">
        <v>86.478520000000003</v>
      </c>
      <c r="BS2923" s="33">
        <v>89.018039999999999</v>
      </c>
      <c r="BT2923" s="33">
        <v>90.71508</v>
      </c>
      <c r="BU2923" s="33">
        <v>91.479349999999997</v>
      </c>
      <c r="BV2923" s="33">
        <v>91.536699999999996</v>
      </c>
      <c r="BW2923" s="33">
        <v>90.561400000000006</v>
      </c>
      <c r="BX2923" s="33">
        <v>88.431929999999994</v>
      </c>
      <c r="BY2923" s="33">
        <v>84.956500000000005</v>
      </c>
      <c r="BZ2923" s="33">
        <v>81.25667</v>
      </c>
      <c r="CA2923" s="33">
        <v>78.298919999999995</v>
      </c>
      <c r="CB2923" s="33">
        <v>76.019319999999993</v>
      </c>
      <c r="CC2923" s="33">
        <v>74.003190000000004</v>
      </c>
      <c r="DC2923" s="9">
        <v>542.26199999999994</v>
      </c>
      <c r="DD2923" s="9">
        <v>0</v>
      </c>
    </row>
    <row r="2924" spans="1:108" x14ac:dyDescent="0.25">
      <c r="A2924" s="9" t="s">
        <v>42</v>
      </c>
      <c r="B2924" s="9" t="s">
        <v>30</v>
      </c>
      <c r="C2924" s="9" t="s">
        <v>15</v>
      </c>
      <c r="D2924" s="9" t="s">
        <v>40</v>
      </c>
      <c r="E2924" s="9" t="s">
        <v>36</v>
      </c>
      <c r="F2924" s="9">
        <v>2023</v>
      </c>
      <c r="H2924" s="9"/>
      <c r="BF2924" s="33">
        <v>71.702849999999998</v>
      </c>
      <c r="BG2924" s="33">
        <v>70.163110000000003</v>
      </c>
      <c r="BH2924" s="33">
        <v>68.905119999999997</v>
      </c>
      <c r="BI2924" s="33">
        <v>67.759029999999996</v>
      </c>
      <c r="BJ2924" s="33">
        <v>66.76397</v>
      </c>
      <c r="BK2924" s="33">
        <v>66.054609999999997</v>
      </c>
      <c r="BL2924" s="33">
        <v>65.856890000000007</v>
      </c>
      <c r="BM2924" s="33">
        <v>67.920900000000003</v>
      </c>
      <c r="BN2924" s="33">
        <v>71.507649999999998</v>
      </c>
      <c r="BO2924" s="33">
        <v>75.521600000000007</v>
      </c>
      <c r="BP2924" s="33">
        <v>79.558239999999998</v>
      </c>
      <c r="BQ2924" s="33">
        <v>83.281229999999994</v>
      </c>
      <c r="BR2924" s="33">
        <v>86.478520000000003</v>
      </c>
      <c r="BS2924" s="33">
        <v>89.018039999999999</v>
      </c>
      <c r="BT2924" s="33">
        <v>90.71508</v>
      </c>
      <c r="BU2924" s="33">
        <v>91.479349999999997</v>
      </c>
      <c r="BV2924" s="33">
        <v>91.536699999999996</v>
      </c>
      <c r="BW2924" s="33">
        <v>90.561400000000006</v>
      </c>
      <c r="BX2924" s="33">
        <v>88.431929999999994</v>
      </c>
      <c r="BY2924" s="33">
        <v>84.956500000000005</v>
      </c>
      <c r="BZ2924" s="33">
        <v>81.25667</v>
      </c>
      <c r="CA2924" s="33">
        <v>78.298919999999995</v>
      </c>
      <c r="CB2924" s="33">
        <v>76.019319999999993</v>
      </c>
      <c r="CC2924" s="33">
        <v>74.003190000000004</v>
      </c>
      <c r="DC2924" s="9">
        <v>542.26199999999994</v>
      </c>
      <c r="DD2924" s="9">
        <v>0</v>
      </c>
    </row>
    <row r="2925" spans="1:108" x14ac:dyDescent="0.25">
      <c r="A2925" s="9" t="s">
        <v>42</v>
      </c>
      <c r="B2925" s="9" t="s">
        <v>30</v>
      </c>
      <c r="C2925" s="9" t="s">
        <v>15</v>
      </c>
      <c r="D2925" s="9" t="s">
        <v>40</v>
      </c>
      <c r="E2925" s="9" t="s">
        <v>36</v>
      </c>
      <c r="F2925" s="9">
        <v>2024</v>
      </c>
      <c r="H2925" s="9"/>
      <c r="BF2925" s="33">
        <v>71.702849999999998</v>
      </c>
      <c r="BG2925" s="33">
        <v>70.163110000000003</v>
      </c>
      <c r="BH2925" s="33">
        <v>68.905119999999997</v>
      </c>
      <c r="BI2925" s="33">
        <v>67.759029999999996</v>
      </c>
      <c r="BJ2925" s="33">
        <v>66.76397</v>
      </c>
      <c r="BK2925" s="33">
        <v>66.054609999999997</v>
      </c>
      <c r="BL2925" s="33">
        <v>65.856890000000007</v>
      </c>
      <c r="BM2925" s="33">
        <v>67.920900000000003</v>
      </c>
      <c r="BN2925" s="33">
        <v>71.507649999999998</v>
      </c>
      <c r="BO2925" s="33">
        <v>75.521600000000007</v>
      </c>
      <c r="BP2925" s="33">
        <v>79.558239999999998</v>
      </c>
      <c r="BQ2925" s="33">
        <v>83.281229999999994</v>
      </c>
      <c r="BR2925" s="33">
        <v>86.478520000000003</v>
      </c>
      <c r="BS2925" s="33">
        <v>89.018039999999999</v>
      </c>
      <c r="BT2925" s="33">
        <v>90.71508</v>
      </c>
      <c r="BU2925" s="33">
        <v>91.479349999999997</v>
      </c>
      <c r="BV2925" s="33">
        <v>91.536699999999996</v>
      </c>
      <c r="BW2925" s="33">
        <v>90.561400000000006</v>
      </c>
      <c r="BX2925" s="33">
        <v>88.431929999999994</v>
      </c>
      <c r="BY2925" s="33">
        <v>84.956500000000005</v>
      </c>
      <c r="BZ2925" s="33">
        <v>81.25667</v>
      </c>
      <c r="CA2925" s="33">
        <v>78.298919999999995</v>
      </c>
      <c r="CB2925" s="33">
        <v>76.019319999999993</v>
      </c>
      <c r="CC2925" s="33">
        <v>74.003190000000004</v>
      </c>
      <c r="DC2925" s="9">
        <v>542.26199999999994</v>
      </c>
      <c r="DD2925" s="9">
        <v>0</v>
      </c>
    </row>
    <row r="2926" spans="1:108" x14ac:dyDescent="0.25">
      <c r="A2926" s="9" t="s">
        <v>42</v>
      </c>
      <c r="B2926" s="9" t="s">
        <v>30</v>
      </c>
      <c r="C2926" s="9" t="s">
        <v>15</v>
      </c>
      <c r="D2926" s="9" t="s">
        <v>40</v>
      </c>
      <c r="E2926" s="9" t="s">
        <v>36</v>
      </c>
      <c r="F2926" s="9">
        <v>2025</v>
      </c>
      <c r="H2926" s="9"/>
      <c r="BF2926" s="33">
        <v>71.702849999999998</v>
      </c>
      <c r="BG2926" s="33">
        <v>70.163110000000003</v>
      </c>
      <c r="BH2926" s="33">
        <v>68.905119999999997</v>
      </c>
      <c r="BI2926" s="33">
        <v>67.759029999999996</v>
      </c>
      <c r="BJ2926" s="33">
        <v>66.76397</v>
      </c>
      <c r="BK2926" s="33">
        <v>66.054609999999997</v>
      </c>
      <c r="BL2926" s="33">
        <v>65.856890000000007</v>
      </c>
      <c r="BM2926" s="33">
        <v>67.920900000000003</v>
      </c>
      <c r="BN2926" s="33">
        <v>71.507649999999998</v>
      </c>
      <c r="BO2926" s="33">
        <v>75.521600000000007</v>
      </c>
      <c r="BP2926" s="33">
        <v>79.558239999999998</v>
      </c>
      <c r="BQ2926" s="33">
        <v>83.281229999999994</v>
      </c>
      <c r="BR2926" s="33">
        <v>86.478520000000003</v>
      </c>
      <c r="BS2926" s="33">
        <v>89.018039999999999</v>
      </c>
      <c r="BT2926" s="33">
        <v>90.71508</v>
      </c>
      <c r="BU2926" s="33">
        <v>91.479349999999997</v>
      </c>
      <c r="BV2926" s="33">
        <v>91.536699999999996</v>
      </c>
      <c r="BW2926" s="33">
        <v>90.561400000000006</v>
      </c>
      <c r="BX2926" s="33">
        <v>88.431929999999994</v>
      </c>
      <c r="BY2926" s="33">
        <v>84.956500000000005</v>
      </c>
      <c r="BZ2926" s="33">
        <v>81.25667</v>
      </c>
      <c r="CA2926" s="33">
        <v>78.298919999999995</v>
      </c>
      <c r="CB2926" s="33">
        <v>76.019319999999993</v>
      </c>
      <c r="CC2926" s="33">
        <v>74.003190000000004</v>
      </c>
      <c r="DC2926" s="9">
        <v>542.26199999999994</v>
      </c>
      <c r="DD2926" s="9">
        <v>0</v>
      </c>
    </row>
    <row r="2927" spans="1:108" x14ac:dyDescent="0.25">
      <c r="A2927" s="9" t="s">
        <v>42</v>
      </c>
      <c r="B2927" s="9" t="s">
        <v>30</v>
      </c>
      <c r="C2927" s="9" t="s">
        <v>15</v>
      </c>
      <c r="D2927" s="9" t="s">
        <v>40</v>
      </c>
      <c r="E2927" s="9" t="s">
        <v>36</v>
      </c>
      <c r="F2927" s="9">
        <v>2026</v>
      </c>
      <c r="H2927" s="9"/>
      <c r="BF2927" s="33">
        <v>71.702849999999998</v>
      </c>
      <c r="BG2927" s="33">
        <v>70.163110000000003</v>
      </c>
      <c r="BH2927" s="33">
        <v>68.905119999999997</v>
      </c>
      <c r="BI2927" s="33">
        <v>67.759029999999996</v>
      </c>
      <c r="BJ2927" s="33">
        <v>66.76397</v>
      </c>
      <c r="BK2927" s="33">
        <v>66.054609999999997</v>
      </c>
      <c r="BL2927" s="33">
        <v>65.856890000000007</v>
      </c>
      <c r="BM2927" s="33">
        <v>67.920900000000003</v>
      </c>
      <c r="BN2927" s="33">
        <v>71.507649999999998</v>
      </c>
      <c r="BO2927" s="33">
        <v>75.521600000000007</v>
      </c>
      <c r="BP2927" s="33">
        <v>79.558239999999998</v>
      </c>
      <c r="BQ2927" s="33">
        <v>83.281229999999994</v>
      </c>
      <c r="BR2927" s="33">
        <v>86.478520000000003</v>
      </c>
      <c r="BS2927" s="33">
        <v>89.018039999999999</v>
      </c>
      <c r="BT2927" s="33">
        <v>90.71508</v>
      </c>
      <c r="BU2927" s="33">
        <v>91.479349999999997</v>
      </c>
      <c r="BV2927" s="33">
        <v>91.536699999999996</v>
      </c>
      <c r="BW2927" s="33">
        <v>90.561400000000006</v>
      </c>
      <c r="BX2927" s="33">
        <v>88.431929999999994</v>
      </c>
      <c r="BY2927" s="33">
        <v>84.956500000000005</v>
      </c>
      <c r="BZ2927" s="33">
        <v>81.25667</v>
      </c>
      <c r="CA2927" s="33">
        <v>78.298919999999995</v>
      </c>
      <c r="CB2927" s="33">
        <v>76.019319999999993</v>
      </c>
      <c r="CC2927" s="33">
        <v>74.003190000000004</v>
      </c>
      <c r="DC2927" s="9">
        <v>542.26199999999994</v>
      </c>
      <c r="DD2927" s="9">
        <v>0</v>
      </c>
    </row>
    <row r="2928" spans="1:108" x14ac:dyDescent="0.25">
      <c r="A2928" s="9" t="s">
        <v>42</v>
      </c>
      <c r="B2928" s="9" t="s">
        <v>30</v>
      </c>
      <c r="C2928" s="9" t="s">
        <v>15</v>
      </c>
      <c r="D2928" s="9" t="s">
        <v>39</v>
      </c>
      <c r="E2928" s="9" t="s">
        <v>38</v>
      </c>
      <c r="F2928" s="9">
        <v>2016</v>
      </c>
      <c r="G2928" s="9">
        <v>5</v>
      </c>
      <c r="H2928" s="9"/>
      <c r="BF2928" s="33">
        <v>74.85866</v>
      </c>
      <c r="BG2928" s="33">
        <v>73.149420000000006</v>
      </c>
      <c r="BH2928" s="33">
        <v>71.675200000000004</v>
      </c>
      <c r="BI2928" s="33">
        <v>70.326819999999998</v>
      </c>
      <c r="BJ2928" s="33">
        <v>69.204580000000007</v>
      </c>
      <c r="BK2928" s="33">
        <v>68.342150000000004</v>
      </c>
      <c r="BL2928" s="33">
        <v>68.920940000000002</v>
      </c>
      <c r="BM2928" s="33">
        <v>72.895769999999999</v>
      </c>
      <c r="BN2928" s="33">
        <v>77.912989999999994</v>
      </c>
      <c r="BO2928" s="33">
        <v>82.240710000000007</v>
      </c>
      <c r="BP2928" s="33">
        <v>86.008669999999995</v>
      </c>
      <c r="BQ2928" s="33">
        <v>89.43871</v>
      </c>
      <c r="BR2928" s="33">
        <v>92.289090000000002</v>
      </c>
      <c r="BS2928" s="33">
        <v>94.089110000000005</v>
      </c>
      <c r="BT2928" s="33">
        <v>94.981880000000004</v>
      </c>
      <c r="BU2928" s="33">
        <v>94.837869999999995</v>
      </c>
      <c r="BV2928" s="33">
        <v>93.908209999999997</v>
      </c>
      <c r="BW2928" s="33">
        <v>92.194519999999997</v>
      </c>
      <c r="BX2928" s="33">
        <v>89.8245</v>
      </c>
      <c r="BY2928" s="33">
        <v>86.621219999999994</v>
      </c>
      <c r="BZ2928" s="33">
        <v>82.903700000000001</v>
      </c>
      <c r="CA2928" s="33">
        <v>80.268150000000006</v>
      </c>
      <c r="CB2928" s="33">
        <v>77.675929999999994</v>
      </c>
      <c r="CC2928" s="33">
        <v>75.423699999999997</v>
      </c>
      <c r="DC2928" s="9">
        <v>542.26199999999994</v>
      </c>
      <c r="DD2928" s="9">
        <v>0</v>
      </c>
    </row>
    <row r="2929" spans="1:108" x14ac:dyDescent="0.25">
      <c r="A2929" s="9" t="s">
        <v>42</v>
      </c>
      <c r="B2929" s="9" t="s">
        <v>30</v>
      </c>
      <c r="C2929" s="9" t="s">
        <v>15</v>
      </c>
      <c r="D2929" s="9" t="s">
        <v>39</v>
      </c>
      <c r="E2929" s="9" t="s">
        <v>38</v>
      </c>
      <c r="F2929" s="9">
        <v>2016</v>
      </c>
      <c r="G2929" s="9">
        <v>6</v>
      </c>
      <c r="H2929" s="9"/>
      <c r="BF2929" s="33">
        <v>75.731030000000004</v>
      </c>
      <c r="BG2929" s="33">
        <v>74.147409999999994</v>
      </c>
      <c r="BH2929" s="33">
        <v>72.811509999999998</v>
      </c>
      <c r="BI2929" s="33">
        <v>71.420159999999996</v>
      </c>
      <c r="BJ2929" s="33">
        <v>70.203710000000001</v>
      </c>
      <c r="BK2929" s="33">
        <v>69.233919999999998</v>
      </c>
      <c r="BL2929" s="33">
        <v>70.093800000000002</v>
      </c>
      <c r="BM2929" s="33">
        <v>74.553280000000001</v>
      </c>
      <c r="BN2929" s="33">
        <v>79.427289999999999</v>
      </c>
      <c r="BO2929" s="33">
        <v>84.254679999999993</v>
      </c>
      <c r="BP2929" s="33">
        <v>88.164230000000003</v>
      </c>
      <c r="BQ2929" s="33">
        <v>91.598889999999997</v>
      </c>
      <c r="BR2929" s="33">
        <v>94.305210000000002</v>
      </c>
      <c r="BS2929" s="33">
        <v>96.180819999999997</v>
      </c>
      <c r="BT2929" s="33">
        <v>97.959879999999998</v>
      </c>
      <c r="BU2929" s="33">
        <v>99.010319999999993</v>
      </c>
      <c r="BV2929" s="33">
        <v>99.185490000000001</v>
      </c>
      <c r="BW2929" s="33">
        <v>98.572839999999999</v>
      </c>
      <c r="BX2929" s="33">
        <v>96.853989999999996</v>
      </c>
      <c r="BY2929" s="33">
        <v>93.737179999999995</v>
      </c>
      <c r="BZ2929" s="33">
        <v>89.354050000000001</v>
      </c>
      <c r="CA2929" s="33">
        <v>85.684269999999998</v>
      </c>
      <c r="CB2929" s="33">
        <v>83.103449999999995</v>
      </c>
      <c r="CC2929" s="33">
        <v>80.692740000000001</v>
      </c>
      <c r="DC2929" s="9">
        <v>542.26199999999994</v>
      </c>
      <c r="DD2929" s="9">
        <v>0</v>
      </c>
    </row>
    <row r="2930" spans="1:108" x14ac:dyDescent="0.25">
      <c r="A2930" s="9" t="s">
        <v>42</v>
      </c>
      <c r="B2930" s="9" t="s">
        <v>30</v>
      </c>
      <c r="C2930" s="9" t="s">
        <v>15</v>
      </c>
      <c r="D2930" s="9" t="s">
        <v>39</v>
      </c>
      <c r="E2930" s="9" t="s">
        <v>38</v>
      </c>
      <c r="F2930" s="9">
        <v>2016</v>
      </c>
      <c r="G2930" s="9">
        <v>7</v>
      </c>
      <c r="H2930" s="9"/>
      <c r="BF2930" s="33">
        <v>78.142840000000007</v>
      </c>
      <c r="BG2930" s="33">
        <v>76.855639999999994</v>
      </c>
      <c r="BH2930" s="33">
        <v>75.737830000000002</v>
      </c>
      <c r="BI2930" s="33">
        <v>74.596410000000006</v>
      </c>
      <c r="BJ2930" s="33">
        <v>73.675479999999993</v>
      </c>
      <c r="BK2930" s="33">
        <v>72.839789999999994</v>
      </c>
      <c r="BL2930" s="33">
        <v>72.776889999999995</v>
      </c>
      <c r="BM2930" s="33">
        <v>75.251940000000005</v>
      </c>
      <c r="BN2930" s="33">
        <v>79.120549999999994</v>
      </c>
      <c r="BO2930" s="33">
        <v>83.490629999999996</v>
      </c>
      <c r="BP2930" s="33">
        <v>87.723429999999993</v>
      </c>
      <c r="BQ2930" s="33">
        <v>91.764930000000007</v>
      </c>
      <c r="BR2930" s="33">
        <v>95.000060000000005</v>
      </c>
      <c r="BS2930" s="33">
        <v>97.345690000000005</v>
      </c>
      <c r="BT2930" s="33">
        <v>98.461160000000007</v>
      </c>
      <c r="BU2930" s="33">
        <v>98.793210000000002</v>
      </c>
      <c r="BV2930" s="33">
        <v>98.779269999999997</v>
      </c>
      <c r="BW2930" s="33">
        <v>97.468890000000002</v>
      </c>
      <c r="BX2930" s="33">
        <v>95.232089999999999</v>
      </c>
      <c r="BY2930" s="33">
        <v>92.127409999999998</v>
      </c>
      <c r="BZ2930" s="33">
        <v>88.032049999999998</v>
      </c>
      <c r="CA2930" s="33">
        <v>84.938029999999998</v>
      </c>
      <c r="CB2930" s="33">
        <v>82.327820000000003</v>
      </c>
      <c r="CC2930" s="33">
        <v>80.476659999999995</v>
      </c>
      <c r="DC2930" s="9">
        <v>542.26199999999994</v>
      </c>
      <c r="DD2930" s="9">
        <v>0</v>
      </c>
    </row>
    <row r="2931" spans="1:108" x14ac:dyDescent="0.25">
      <c r="A2931" s="9" t="s">
        <v>42</v>
      </c>
      <c r="B2931" s="9" t="s">
        <v>30</v>
      </c>
      <c r="C2931" s="9" t="s">
        <v>15</v>
      </c>
      <c r="D2931" s="9" t="s">
        <v>39</v>
      </c>
      <c r="E2931" s="9" t="s">
        <v>38</v>
      </c>
      <c r="F2931" s="9">
        <v>2016</v>
      </c>
      <c r="G2931" s="9">
        <v>8</v>
      </c>
      <c r="H2931" s="9"/>
      <c r="BF2931" s="33">
        <v>77.082409999999996</v>
      </c>
      <c r="BG2931" s="33">
        <v>75.729969999999994</v>
      </c>
      <c r="BH2931" s="33">
        <v>74.565299999999993</v>
      </c>
      <c r="BI2931" s="33">
        <v>73.256780000000006</v>
      </c>
      <c r="BJ2931" s="33">
        <v>72.021500000000003</v>
      </c>
      <c r="BK2931" s="33">
        <v>71.268230000000003</v>
      </c>
      <c r="BL2931" s="33">
        <v>70.660570000000007</v>
      </c>
      <c r="BM2931" s="33">
        <v>72.565749999999994</v>
      </c>
      <c r="BN2931" s="33">
        <v>77.412369999999996</v>
      </c>
      <c r="BO2931" s="33">
        <v>82.134219999999999</v>
      </c>
      <c r="BP2931" s="33">
        <v>86.415499999999994</v>
      </c>
      <c r="BQ2931" s="33">
        <v>90.133989999999997</v>
      </c>
      <c r="BR2931" s="33">
        <v>93.222539999999995</v>
      </c>
      <c r="BS2931" s="33">
        <v>95.803380000000004</v>
      </c>
      <c r="BT2931" s="33">
        <v>97.609530000000007</v>
      </c>
      <c r="BU2931" s="33">
        <v>98.022949999999994</v>
      </c>
      <c r="BV2931" s="33">
        <v>97.768159999999995</v>
      </c>
      <c r="BW2931" s="33">
        <v>96.393789999999996</v>
      </c>
      <c r="BX2931" s="33">
        <v>93.712890000000002</v>
      </c>
      <c r="BY2931" s="33">
        <v>89.752989999999997</v>
      </c>
      <c r="BZ2931" s="33">
        <v>85.307169999999999</v>
      </c>
      <c r="CA2931" s="33">
        <v>82.293819999999997</v>
      </c>
      <c r="CB2931" s="33">
        <v>80.202359999999999</v>
      </c>
      <c r="CC2931" s="33">
        <v>78.485690000000005</v>
      </c>
      <c r="DC2931" s="9">
        <v>542.26199999999994</v>
      </c>
      <c r="DD2931" s="9">
        <v>0</v>
      </c>
    </row>
    <row r="2932" spans="1:108" x14ac:dyDescent="0.25">
      <c r="A2932" s="9" t="s">
        <v>42</v>
      </c>
      <c r="B2932" s="9" t="s">
        <v>30</v>
      </c>
      <c r="C2932" s="9" t="s">
        <v>15</v>
      </c>
      <c r="D2932" s="9" t="s">
        <v>39</v>
      </c>
      <c r="E2932" s="9" t="s">
        <v>38</v>
      </c>
      <c r="F2932" s="9">
        <v>2016</v>
      </c>
      <c r="G2932" s="9">
        <v>9</v>
      </c>
      <c r="H2932" s="9"/>
      <c r="BF2932" s="33">
        <v>73.469340000000003</v>
      </c>
      <c r="BG2932" s="33">
        <v>72.188680000000005</v>
      </c>
      <c r="BH2932" s="33">
        <v>70.701560000000001</v>
      </c>
      <c r="BI2932" s="33">
        <v>69.427660000000003</v>
      </c>
      <c r="BJ2932" s="33">
        <v>68.522549999999995</v>
      </c>
      <c r="BK2932" s="33">
        <v>67.69153</v>
      </c>
      <c r="BL2932" s="33">
        <v>67.034390000000002</v>
      </c>
      <c r="BM2932" s="33">
        <v>68.038240000000002</v>
      </c>
      <c r="BN2932" s="33">
        <v>73.030420000000007</v>
      </c>
      <c r="BO2932" s="33">
        <v>78.238500000000002</v>
      </c>
      <c r="BP2932" s="33">
        <v>83.230829999999997</v>
      </c>
      <c r="BQ2932" s="33">
        <v>87.292010000000005</v>
      </c>
      <c r="BR2932" s="33">
        <v>90.744100000000003</v>
      </c>
      <c r="BS2932" s="33">
        <v>93.112269999999995</v>
      </c>
      <c r="BT2932" s="33">
        <v>95.070310000000006</v>
      </c>
      <c r="BU2932" s="33">
        <v>95.768370000000004</v>
      </c>
      <c r="BV2932" s="33">
        <v>95.246179999999995</v>
      </c>
      <c r="BW2932" s="33">
        <v>93.55198</v>
      </c>
      <c r="BX2932" s="33">
        <v>90.095770000000002</v>
      </c>
      <c r="BY2932" s="33">
        <v>85.308859999999996</v>
      </c>
      <c r="BZ2932" s="33">
        <v>81.709549999999993</v>
      </c>
      <c r="CA2932" s="33">
        <v>79.205520000000007</v>
      </c>
      <c r="CB2932" s="33">
        <v>77.001109999999997</v>
      </c>
      <c r="CC2932" s="33">
        <v>75.225449999999995</v>
      </c>
      <c r="DC2932" s="9">
        <v>542.26199999999994</v>
      </c>
      <c r="DD2932" s="9">
        <v>0</v>
      </c>
    </row>
    <row r="2933" spans="1:108" x14ac:dyDescent="0.25">
      <c r="A2933" s="9" t="s">
        <v>42</v>
      </c>
      <c r="B2933" s="9" t="s">
        <v>30</v>
      </c>
      <c r="C2933" s="9" t="s">
        <v>15</v>
      </c>
      <c r="D2933" s="9" t="s">
        <v>39</v>
      </c>
      <c r="E2933" s="9" t="s">
        <v>38</v>
      </c>
      <c r="F2933" s="9">
        <v>2016</v>
      </c>
      <c r="G2933" s="9">
        <v>10</v>
      </c>
      <c r="H2933" s="9"/>
      <c r="BF2933" s="33">
        <v>69.668419999999998</v>
      </c>
      <c r="BG2933" s="33">
        <v>68.159589999999994</v>
      </c>
      <c r="BH2933" s="33">
        <v>66.925920000000005</v>
      </c>
      <c r="BI2933" s="33">
        <v>65.789559999999994</v>
      </c>
      <c r="BJ2933" s="33">
        <v>64.632720000000006</v>
      </c>
      <c r="BK2933" s="33">
        <v>63.680599999999998</v>
      </c>
      <c r="BL2933" s="33">
        <v>63.111910000000002</v>
      </c>
      <c r="BM2933" s="33">
        <v>63.607790000000001</v>
      </c>
      <c r="BN2933" s="33">
        <v>68.702250000000006</v>
      </c>
      <c r="BO2933" s="33">
        <v>74.619649999999993</v>
      </c>
      <c r="BP2933" s="33">
        <v>80.380880000000005</v>
      </c>
      <c r="BQ2933" s="33">
        <v>85.047610000000006</v>
      </c>
      <c r="BR2933" s="33">
        <v>88.620279999999994</v>
      </c>
      <c r="BS2933" s="33">
        <v>90.983149999999995</v>
      </c>
      <c r="BT2933" s="33">
        <v>92.380200000000002</v>
      </c>
      <c r="BU2933" s="33">
        <v>93.234179999999995</v>
      </c>
      <c r="BV2933" s="33">
        <v>92.824770000000001</v>
      </c>
      <c r="BW2933" s="33">
        <v>91.109459999999999</v>
      </c>
      <c r="BX2933" s="33">
        <v>86.406409999999994</v>
      </c>
      <c r="BY2933" s="33">
        <v>81.375020000000006</v>
      </c>
      <c r="BZ2933" s="33">
        <v>77.811890000000005</v>
      </c>
      <c r="CA2933" s="33">
        <v>75.170879999999997</v>
      </c>
      <c r="CB2933" s="33">
        <v>72.644639999999995</v>
      </c>
      <c r="CC2933" s="33">
        <v>70.438990000000004</v>
      </c>
      <c r="CS2933" s="34"/>
      <c r="CU2933" s="34"/>
      <c r="CX2933" s="34"/>
      <c r="CY2933" s="34"/>
      <c r="DC2933" s="9">
        <v>542.26199999999994</v>
      </c>
      <c r="DD2933" s="9">
        <v>0</v>
      </c>
    </row>
    <row r="2934" spans="1:108" x14ac:dyDescent="0.25">
      <c r="A2934" s="9" t="s">
        <v>42</v>
      </c>
      <c r="B2934" s="9" t="s">
        <v>30</v>
      </c>
      <c r="C2934" s="9" t="s">
        <v>15</v>
      </c>
      <c r="D2934" s="9" t="s">
        <v>39</v>
      </c>
      <c r="E2934" s="9" t="s">
        <v>38</v>
      </c>
      <c r="F2934" s="9">
        <v>2017</v>
      </c>
      <c r="G2934" s="9">
        <v>5</v>
      </c>
      <c r="H2934" s="9"/>
      <c r="BF2934" s="33">
        <v>74.85866</v>
      </c>
      <c r="BG2934" s="33">
        <v>73.149420000000006</v>
      </c>
      <c r="BH2934" s="33">
        <v>71.675200000000004</v>
      </c>
      <c r="BI2934" s="33">
        <v>70.326819999999998</v>
      </c>
      <c r="BJ2934" s="33">
        <v>69.204580000000007</v>
      </c>
      <c r="BK2934" s="33">
        <v>68.342150000000004</v>
      </c>
      <c r="BL2934" s="33">
        <v>68.920940000000002</v>
      </c>
      <c r="BM2934" s="33">
        <v>72.895769999999999</v>
      </c>
      <c r="BN2934" s="33">
        <v>77.912989999999994</v>
      </c>
      <c r="BO2934" s="33">
        <v>82.240710000000007</v>
      </c>
      <c r="BP2934" s="33">
        <v>86.008669999999995</v>
      </c>
      <c r="BQ2934" s="33">
        <v>89.43871</v>
      </c>
      <c r="BR2934" s="33">
        <v>92.289090000000002</v>
      </c>
      <c r="BS2934" s="33">
        <v>94.089110000000005</v>
      </c>
      <c r="BT2934" s="33">
        <v>94.981880000000004</v>
      </c>
      <c r="BU2934" s="33">
        <v>94.837869999999995</v>
      </c>
      <c r="BV2934" s="33">
        <v>93.908209999999997</v>
      </c>
      <c r="BW2934" s="33">
        <v>92.194519999999997</v>
      </c>
      <c r="BX2934" s="33">
        <v>89.8245</v>
      </c>
      <c r="BY2934" s="33">
        <v>86.621219999999994</v>
      </c>
      <c r="BZ2934" s="33">
        <v>82.903700000000001</v>
      </c>
      <c r="CA2934" s="33">
        <v>80.268150000000006</v>
      </c>
      <c r="CB2934" s="33">
        <v>77.675929999999994</v>
      </c>
      <c r="CC2934" s="33">
        <v>75.423699999999997</v>
      </c>
      <c r="DC2934" s="9">
        <v>542.26199999999994</v>
      </c>
      <c r="DD2934" s="9">
        <v>0</v>
      </c>
    </row>
    <row r="2935" spans="1:108" x14ac:dyDescent="0.25">
      <c r="A2935" s="9" t="s">
        <v>42</v>
      </c>
      <c r="B2935" s="9" t="s">
        <v>30</v>
      </c>
      <c r="C2935" s="9" t="s">
        <v>15</v>
      </c>
      <c r="D2935" s="9" t="s">
        <v>39</v>
      </c>
      <c r="E2935" s="9" t="s">
        <v>38</v>
      </c>
      <c r="F2935" s="9">
        <v>2017</v>
      </c>
      <c r="G2935" s="9">
        <v>6</v>
      </c>
      <c r="H2935" s="9"/>
      <c r="BF2935" s="33">
        <v>75.731030000000004</v>
      </c>
      <c r="BG2935" s="33">
        <v>74.147409999999994</v>
      </c>
      <c r="BH2935" s="33">
        <v>72.811509999999998</v>
      </c>
      <c r="BI2935" s="33">
        <v>71.420159999999996</v>
      </c>
      <c r="BJ2935" s="33">
        <v>70.203710000000001</v>
      </c>
      <c r="BK2935" s="33">
        <v>69.233919999999998</v>
      </c>
      <c r="BL2935" s="33">
        <v>70.093800000000002</v>
      </c>
      <c r="BM2935" s="33">
        <v>74.553280000000001</v>
      </c>
      <c r="BN2935" s="33">
        <v>79.427289999999999</v>
      </c>
      <c r="BO2935" s="33">
        <v>84.254679999999993</v>
      </c>
      <c r="BP2935" s="33">
        <v>88.164230000000003</v>
      </c>
      <c r="BQ2935" s="33">
        <v>91.598889999999997</v>
      </c>
      <c r="BR2935" s="33">
        <v>94.305210000000002</v>
      </c>
      <c r="BS2935" s="33">
        <v>96.180819999999997</v>
      </c>
      <c r="BT2935" s="33">
        <v>97.959879999999998</v>
      </c>
      <c r="BU2935" s="33">
        <v>99.010319999999993</v>
      </c>
      <c r="BV2935" s="33">
        <v>99.185490000000001</v>
      </c>
      <c r="BW2935" s="33">
        <v>98.572839999999999</v>
      </c>
      <c r="BX2935" s="33">
        <v>96.853989999999996</v>
      </c>
      <c r="BY2935" s="33">
        <v>93.737179999999995</v>
      </c>
      <c r="BZ2935" s="33">
        <v>89.354050000000001</v>
      </c>
      <c r="CA2935" s="33">
        <v>85.684269999999998</v>
      </c>
      <c r="CB2935" s="33">
        <v>83.103449999999995</v>
      </c>
      <c r="CC2935" s="33">
        <v>80.692740000000001</v>
      </c>
      <c r="DC2935" s="9">
        <v>542.26199999999994</v>
      </c>
      <c r="DD2935" s="9">
        <v>0</v>
      </c>
    </row>
    <row r="2936" spans="1:108" x14ac:dyDescent="0.25">
      <c r="A2936" s="9" t="s">
        <v>42</v>
      </c>
      <c r="B2936" s="9" t="s">
        <v>30</v>
      </c>
      <c r="C2936" s="9" t="s">
        <v>15</v>
      </c>
      <c r="D2936" s="9" t="s">
        <v>39</v>
      </c>
      <c r="E2936" s="9" t="s">
        <v>38</v>
      </c>
      <c r="F2936" s="9">
        <v>2017</v>
      </c>
      <c r="G2936" s="9">
        <v>7</v>
      </c>
      <c r="H2936" s="9"/>
      <c r="BF2936" s="33">
        <v>78.142840000000007</v>
      </c>
      <c r="BG2936" s="33">
        <v>76.855639999999994</v>
      </c>
      <c r="BH2936" s="33">
        <v>75.737830000000002</v>
      </c>
      <c r="BI2936" s="33">
        <v>74.596410000000006</v>
      </c>
      <c r="BJ2936" s="33">
        <v>73.675479999999993</v>
      </c>
      <c r="BK2936" s="33">
        <v>72.839789999999994</v>
      </c>
      <c r="BL2936" s="33">
        <v>72.776889999999995</v>
      </c>
      <c r="BM2936" s="33">
        <v>75.251940000000005</v>
      </c>
      <c r="BN2936" s="33">
        <v>79.120549999999994</v>
      </c>
      <c r="BO2936" s="33">
        <v>83.490629999999996</v>
      </c>
      <c r="BP2936" s="33">
        <v>87.723429999999993</v>
      </c>
      <c r="BQ2936" s="33">
        <v>91.764930000000007</v>
      </c>
      <c r="BR2936" s="33">
        <v>95.000060000000005</v>
      </c>
      <c r="BS2936" s="33">
        <v>97.345690000000005</v>
      </c>
      <c r="BT2936" s="33">
        <v>98.461160000000007</v>
      </c>
      <c r="BU2936" s="33">
        <v>98.793210000000002</v>
      </c>
      <c r="BV2936" s="33">
        <v>98.779269999999997</v>
      </c>
      <c r="BW2936" s="33">
        <v>97.468890000000002</v>
      </c>
      <c r="BX2936" s="33">
        <v>95.232089999999999</v>
      </c>
      <c r="BY2936" s="33">
        <v>92.127409999999998</v>
      </c>
      <c r="BZ2936" s="33">
        <v>88.032049999999998</v>
      </c>
      <c r="CA2936" s="33">
        <v>84.938029999999998</v>
      </c>
      <c r="CB2936" s="33">
        <v>82.327820000000003</v>
      </c>
      <c r="CC2936" s="33">
        <v>80.476659999999995</v>
      </c>
      <c r="DC2936" s="9">
        <v>542.26199999999994</v>
      </c>
      <c r="DD2936" s="9">
        <v>0</v>
      </c>
    </row>
    <row r="2937" spans="1:108" x14ac:dyDescent="0.25">
      <c r="A2937" s="9" t="s">
        <v>42</v>
      </c>
      <c r="B2937" s="9" t="s">
        <v>30</v>
      </c>
      <c r="C2937" s="9" t="s">
        <v>15</v>
      </c>
      <c r="D2937" s="9" t="s">
        <v>39</v>
      </c>
      <c r="E2937" s="9" t="s">
        <v>38</v>
      </c>
      <c r="F2937" s="9">
        <v>2017</v>
      </c>
      <c r="G2937" s="9">
        <v>8</v>
      </c>
      <c r="H2937" s="9"/>
      <c r="BF2937" s="33">
        <v>77.082409999999996</v>
      </c>
      <c r="BG2937" s="33">
        <v>75.729969999999994</v>
      </c>
      <c r="BH2937" s="33">
        <v>74.565299999999993</v>
      </c>
      <c r="BI2937" s="33">
        <v>73.256780000000006</v>
      </c>
      <c r="BJ2937" s="33">
        <v>72.021500000000003</v>
      </c>
      <c r="BK2937" s="33">
        <v>71.268230000000003</v>
      </c>
      <c r="BL2937" s="33">
        <v>70.660570000000007</v>
      </c>
      <c r="BM2937" s="33">
        <v>72.565749999999994</v>
      </c>
      <c r="BN2937" s="33">
        <v>77.412369999999996</v>
      </c>
      <c r="BO2937" s="33">
        <v>82.134219999999999</v>
      </c>
      <c r="BP2937" s="33">
        <v>86.415499999999994</v>
      </c>
      <c r="BQ2937" s="33">
        <v>90.133989999999997</v>
      </c>
      <c r="BR2937" s="33">
        <v>93.222539999999995</v>
      </c>
      <c r="BS2937" s="33">
        <v>95.803380000000004</v>
      </c>
      <c r="BT2937" s="33">
        <v>97.609530000000007</v>
      </c>
      <c r="BU2937" s="33">
        <v>98.022949999999994</v>
      </c>
      <c r="BV2937" s="33">
        <v>97.768159999999995</v>
      </c>
      <c r="BW2937" s="33">
        <v>96.393789999999996</v>
      </c>
      <c r="BX2937" s="33">
        <v>93.712890000000002</v>
      </c>
      <c r="BY2937" s="33">
        <v>89.752989999999997</v>
      </c>
      <c r="BZ2937" s="33">
        <v>85.307169999999999</v>
      </c>
      <c r="CA2937" s="33">
        <v>82.293819999999997</v>
      </c>
      <c r="CB2937" s="33">
        <v>80.202359999999999</v>
      </c>
      <c r="CC2937" s="33">
        <v>78.485690000000005</v>
      </c>
      <c r="DC2937" s="9">
        <v>542.26199999999994</v>
      </c>
      <c r="DD2937" s="9">
        <v>0</v>
      </c>
    </row>
    <row r="2938" spans="1:108" x14ac:dyDescent="0.25">
      <c r="A2938" s="9" t="s">
        <v>42</v>
      </c>
      <c r="B2938" s="9" t="s">
        <v>30</v>
      </c>
      <c r="C2938" s="9" t="s">
        <v>15</v>
      </c>
      <c r="D2938" s="9" t="s">
        <v>39</v>
      </c>
      <c r="E2938" s="9" t="s">
        <v>38</v>
      </c>
      <c r="F2938" s="9">
        <v>2017</v>
      </c>
      <c r="G2938" s="9">
        <v>9</v>
      </c>
      <c r="H2938" s="9"/>
      <c r="BF2938" s="33">
        <v>73.469340000000003</v>
      </c>
      <c r="BG2938" s="33">
        <v>72.188680000000005</v>
      </c>
      <c r="BH2938" s="33">
        <v>70.701560000000001</v>
      </c>
      <c r="BI2938" s="33">
        <v>69.427660000000003</v>
      </c>
      <c r="BJ2938" s="33">
        <v>68.522549999999995</v>
      </c>
      <c r="BK2938" s="33">
        <v>67.69153</v>
      </c>
      <c r="BL2938" s="33">
        <v>67.034390000000002</v>
      </c>
      <c r="BM2938" s="33">
        <v>68.038240000000002</v>
      </c>
      <c r="BN2938" s="33">
        <v>73.030420000000007</v>
      </c>
      <c r="BO2938" s="33">
        <v>78.238500000000002</v>
      </c>
      <c r="BP2938" s="33">
        <v>83.230829999999997</v>
      </c>
      <c r="BQ2938" s="33">
        <v>87.292010000000005</v>
      </c>
      <c r="BR2938" s="33">
        <v>90.744100000000003</v>
      </c>
      <c r="BS2938" s="33">
        <v>93.112269999999995</v>
      </c>
      <c r="BT2938" s="33">
        <v>95.070310000000006</v>
      </c>
      <c r="BU2938" s="33">
        <v>95.768370000000004</v>
      </c>
      <c r="BV2938" s="33">
        <v>95.246179999999995</v>
      </c>
      <c r="BW2938" s="33">
        <v>93.55198</v>
      </c>
      <c r="BX2938" s="33">
        <v>90.095770000000002</v>
      </c>
      <c r="BY2938" s="33">
        <v>85.308859999999996</v>
      </c>
      <c r="BZ2938" s="33">
        <v>81.709549999999993</v>
      </c>
      <c r="CA2938" s="33">
        <v>79.205520000000007</v>
      </c>
      <c r="CB2938" s="33">
        <v>77.001109999999997</v>
      </c>
      <c r="CC2938" s="33">
        <v>75.225449999999995</v>
      </c>
      <c r="DC2938" s="9">
        <v>542.26199999999994</v>
      </c>
      <c r="DD2938" s="9">
        <v>0</v>
      </c>
    </row>
    <row r="2939" spans="1:108" x14ac:dyDescent="0.25">
      <c r="A2939" s="9" t="s">
        <v>42</v>
      </c>
      <c r="B2939" s="9" t="s">
        <v>30</v>
      </c>
      <c r="C2939" s="9" t="s">
        <v>15</v>
      </c>
      <c r="D2939" s="9" t="s">
        <v>39</v>
      </c>
      <c r="E2939" s="9" t="s">
        <v>38</v>
      </c>
      <c r="F2939" s="9">
        <v>2017</v>
      </c>
      <c r="G2939" s="9">
        <v>10</v>
      </c>
      <c r="H2939" s="9"/>
      <c r="BF2939" s="33">
        <v>69.668419999999998</v>
      </c>
      <c r="BG2939" s="33">
        <v>68.159589999999994</v>
      </c>
      <c r="BH2939" s="33">
        <v>66.925920000000005</v>
      </c>
      <c r="BI2939" s="33">
        <v>65.789559999999994</v>
      </c>
      <c r="BJ2939" s="33">
        <v>64.632720000000006</v>
      </c>
      <c r="BK2939" s="33">
        <v>63.680599999999998</v>
      </c>
      <c r="BL2939" s="33">
        <v>63.111910000000002</v>
      </c>
      <c r="BM2939" s="33">
        <v>63.607790000000001</v>
      </c>
      <c r="BN2939" s="33">
        <v>68.702250000000006</v>
      </c>
      <c r="BO2939" s="33">
        <v>74.619649999999993</v>
      </c>
      <c r="BP2939" s="33">
        <v>80.380880000000005</v>
      </c>
      <c r="BQ2939" s="33">
        <v>85.047610000000006</v>
      </c>
      <c r="BR2939" s="33">
        <v>88.620279999999994</v>
      </c>
      <c r="BS2939" s="33">
        <v>90.983149999999995</v>
      </c>
      <c r="BT2939" s="33">
        <v>92.380200000000002</v>
      </c>
      <c r="BU2939" s="33">
        <v>93.234179999999995</v>
      </c>
      <c r="BV2939" s="33">
        <v>92.824770000000001</v>
      </c>
      <c r="BW2939" s="33">
        <v>91.109459999999999</v>
      </c>
      <c r="BX2939" s="33">
        <v>86.406409999999994</v>
      </c>
      <c r="BY2939" s="33">
        <v>81.375020000000006</v>
      </c>
      <c r="BZ2939" s="33">
        <v>77.811890000000005</v>
      </c>
      <c r="CA2939" s="33">
        <v>75.170879999999997</v>
      </c>
      <c r="CB2939" s="33">
        <v>72.644639999999995</v>
      </c>
      <c r="CC2939" s="33">
        <v>70.438990000000004</v>
      </c>
      <c r="CS2939" s="34"/>
      <c r="CU2939" s="34"/>
      <c r="CX2939" s="34"/>
      <c r="CY2939" s="34"/>
      <c r="DC2939" s="9">
        <v>542.26199999999994</v>
      </c>
      <c r="DD2939" s="9">
        <v>0</v>
      </c>
    </row>
    <row r="2940" spans="1:108" x14ac:dyDescent="0.25">
      <c r="A2940" s="9" t="s">
        <v>42</v>
      </c>
      <c r="B2940" s="9" t="s">
        <v>30</v>
      </c>
      <c r="C2940" s="9" t="s">
        <v>15</v>
      </c>
      <c r="D2940" s="9" t="s">
        <v>39</v>
      </c>
      <c r="E2940" s="9" t="s">
        <v>38</v>
      </c>
      <c r="F2940" s="9">
        <v>2018</v>
      </c>
      <c r="G2940" s="9">
        <v>5</v>
      </c>
      <c r="H2940" s="9"/>
      <c r="BF2940" s="33">
        <v>74.85866</v>
      </c>
      <c r="BG2940" s="33">
        <v>73.149420000000006</v>
      </c>
      <c r="BH2940" s="33">
        <v>71.675200000000004</v>
      </c>
      <c r="BI2940" s="33">
        <v>70.326819999999998</v>
      </c>
      <c r="BJ2940" s="33">
        <v>69.204580000000007</v>
      </c>
      <c r="BK2940" s="33">
        <v>68.342150000000004</v>
      </c>
      <c r="BL2940" s="33">
        <v>68.920940000000002</v>
      </c>
      <c r="BM2940" s="33">
        <v>72.895769999999999</v>
      </c>
      <c r="BN2940" s="33">
        <v>77.912989999999994</v>
      </c>
      <c r="BO2940" s="33">
        <v>82.240710000000007</v>
      </c>
      <c r="BP2940" s="33">
        <v>86.008669999999995</v>
      </c>
      <c r="BQ2940" s="33">
        <v>89.43871</v>
      </c>
      <c r="BR2940" s="33">
        <v>92.289090000000002</v>
      </c>
      <c r="BS2940" s="33">
        <v>94.089110000000005</v>
      </c>
      <c r="BT2940" s="33">
        <v>94.981880000000004</v>
      </c>
      <c r="BU2940" s="33">
        <v>94.837869999999995</v>
      </c>
      <c r="BV2940" s="33">
        <v>93.908209999999997</v>
      </c>
      <c r="BW2940" s="33">
        <v>92.194519999999997</v>
      </c>
      <c r="BX2940" s="33">
        <v>89.8245</v>
      </c>
      <c r="BY2940" s="33">
        <v>86.621219999999994</v>
      </c>
      <c r="BZ2940" s="33">
        <v>82.903700000000001</v>
      </c>
      <c r="CA2940" s="33">
        <v>80.268150000000006</v>
      </c>
      <c r="CB2940" s="33">
        <v>77.675929999999994</v>
      </c>
      <c r="CC2940" s="33">
        <v>75.423699999999997</v>
      </c>
      <c r="DC2940" s="9">
        <v>542.26199999999994</v>
      </c>
      <c r="DD2940" s="9">
        <v>0</v>
      </c>
    </row>
    <row r="2941" spans="1:108" x14ac:dyDescent="0.25">
      <c r="A2941" s="9" t="s">
        <v>42</v>
      </c>
      <c r="B2941" s="9" t="s">
        <v>30</v>
      </c>
      <c r="C2941" s="9" t="s">
        <v>15</v>
      </c>
      <c r="D2941" s="9" t="s">
        <v>39</v>
      </c>
      <c r="E2941" s="9" t="s">
        <v>38</v>
      </c>
      <c r="F2941" s="9">
        <v>2018</v>
      </c>
      <c r="G2941" s="9">
        <v>6</v>
      </c>
      <c r="H2941" s="9"/>
      <c r="BF2941" s="33">
        <v>75.731030000000004</v>
      </c>
      <c r="BG2941" s="33">
        <v>74.147409999999994</v>
      </c>
      <c r="BH2941" s="33">
        <v>72.811509999999998</v>
      </c>
      <c r="BI2941" s="33">
        <v>71.420159999999996</v>
      </c>
      <c r="BJ2941" s="33">
        <v>70.203710000000001</v>
      </c>
      <c r="BK2941" s="33">
        <v>69.233919999999998</v>
      </c>
      <c r="BL2941" s="33">
        <v>70.093800000000002</v>
      </c>
      <c r="BM2941" s="33">
        <v>74.553280000000001</v>
      </c>
      <c r="BN2941" s="33">
        <v>79.427289999999999</v>
      </c>
      <c r="BO2941" s="33">
        <v>84.254679999999993</v>
      </c>
      <c r="BP2941" s="33">
        <v>88.164230000000003</v>
      </c>
      <c r="BQ2941" s="33">
        <v>91.598889999999997</v>
      </c>
      <c r="BR2941" s="33">
        <v>94.305210000000002</v>
      </c>
      <c r="BS2941" s="33">
        <v>96.180819999999997</v>
      </c>
      <c r="BT2941" s="33">
        <v>97.959879999999998</v>
      </c>
      <c r="BU2941" s="33">
        <v>99.010319999999993</v>
      </c>
      <c r="BV2941" s="33">
        <v>99.185490000000001</v>
      </c>
      <c r="BW2941" s="33">
        <v>98.572839999999999</v>
      </c>
      <c r="BX2941" s="33">
        <v>96.853989999999996</v>
      </c>
      <c r="BY2941" s="33">
        <v>93.737179999999995</v>
      </c>
      <c r="BZ2941" s="33">
        <v>89.354050000000001</v>
      </c>
      <c r="CA2941" s="33">
        <v>85.684269999999998</v>
      </c>
      <c r="CB2941" s="33">
        <v>83.103449999999995</v>
      </c>
      <c r="CC2941" s="33">
        <v>80.692740000000001</v>
      </c>
      <c r="DC2941" s="9">
        <v>542.26199999999994</v>
      </c>
      <c r="DD2941" s="9">
        <v>0</v>
      </c>
    </row>
    <row r="2942" spans="1:108" x14ac:dyDescent="0.25">
      <c r="A2942" s="9" t="s">
        <v>42</v>
      </c>
      <c r="B2942" s="9" t="s">
        <v>30</v>
      </c>
      <c r="C2942" s="9" t="s">
        <v>15</v>
      </c>
      <c r="D2942" s="9" t="s">
        <v>39</v>
      </c>
      <c r="E2942" s="9" t="s">
        <v>38</v>
      </c>
      <c r="F2942" s="9">
        <v>2018</v>
      </c>
      <c r="G2942" s="9">
        <v>7</v>
      </c>
      <c r="H2942" s="9"/>
      <c r="BF2942" s="33">
        <v>78.142840000000007</v>
      </c>
      <c r="BG2942" s="33">
        <v>76.855639999999994</v>
      </c>
      <c r="BH2942" s="33">
        <v>75.737830000000002</v>
      </c>
      <c r="BI2942" s="33">
        <v>74.596410000000006</v>
      </c>
      <c r="BJ2942" s="33">
        <v>73.675479999999993</v>
      </c>
      <c r="BK2942" s="33">
        <v>72.839789999999994</v>
      </c>
      <c r="BL2942" s="33">
        <v>72.776889999999995</v>
      </c>
      <c r="BM2942" s="33">
        <v>75.251940000000005</v>
      </c>
      <c r="BN2942" s="33">
        <v>79.120549999999994</v>
      </c>
      <c r="BO2942" s="33">
        <v>83.490629999999996</v>
      </c>
      <c r="BP2942" s="33">
        <v>87.723429999999993</v>
      </c>
      <c r="BQ2942" s="33">
        <v>91.764930000000007</v>
      </c>
      <c r="BR2942" s="33">
        <v>95.000060000000005</v>
      </c>
      <c r="BS2942" s="33">
        <v>97.345690000000005</v>
      </c>
      <c r="BT2942" s="33">
        <v>98.461160000000007</v>
      </c>
      <c r="BU2942" s="33">
        <v>98.793210000000002</v>
      </c>
      <c r="BV2942" s="33">
        <v>98.779269999999997</v>
      </c>
      <c r="BW2942" s="33">
        <v>97.468890000000002</v>
      </c>
      <c r="BX2942" s="33">
        <v>95.232089999999999</v>
      </c>
      <c r="BY2942" s="33">
        <v>92.127409999999998</v>
      </c>
      <c r="BZ2942" s="33">
        <v>88.032049999999998</v>
      </c>
      <c r="CA2942" s="33">
        <v>84.938029999999998</v>
      </c>
      <c r="CB2942" s="33">
        <v>82.327820000000003</v>
      </c>
      <c r="CC2942" s="33">
        <v>80.476659999999995</v>
      </c>
      <c r="DC2942" s="9">
        <v>542.26199999999994</v>
      </c>
      <c r="DD2942" s="9">
        <v>0</v>
      </c>
    </row>
    <row r="2943" spans="1:108" x14ac:dyDescent="0.25">
      <c r="A2943" s="9" t="s">
        <v>42</v>
      </c>
      <c r="B2943" s="9" t="s">
        <v>30</v>
      </c>
      <c r="C2943" s="9" t="s">
        <v>15</v>
      </c>
      <c r="D2943" s="9" t="s">
        <v>39</v>
      </c>
      <c r="E2943" s="9" t="s">
        <v>38</v>
      </c>
      <c r="F2943" s="9">
        <v>2018</v>
      </c>
      <c r="G2943" s="9">
        <v>8</v>
      </c>
      <c r="H2943" s="9"/>
      <c r="BF2943" s="33">
        <v>77.082409999999996</v>
      </c>
      <c r="BG2943" s="33">
        <v>75.729969999999994</v>
      </c>
      <c r="BH2943" s="33">
        <v>74.565299999999993</v>
      </c>
      <c r="BI2943" s="33">
        <v>73.256780000000006</v>
      </c>
      <c r="BJ2943" s="33">
        <v>72.021500000000003</v>
      </c>
      <c r="BK2943" s="33">
        <v>71.268230000000003</v>
      </c>
      <c r="BL2943" s="33">
        <v>70.660570000000007</v>
      </c>
      <c r="BM2943" s="33">
        <v>72.565749999999994</v>
      </c>
      <c r="BN2943" s="33">
        <v>77.412369999999996</v>
      </c>
      <c r="BO2943" s="33">
        <v>82.134219999999999</v>
      </c>
      <c r="BP2943" s="33">
        <v>86.415499999999994</v>
      </c>
      <c r="BQ2943" s="33">
        <v>90.133989999999997</v>
      </c>
      <c r="BR2943" s="33">
        <v>93.222539999999995</v>
      </c>
      <c r="BS2943" s="33">
        <v>95.803380000000004</v>
      </c>
      <c r="BT2943" s="33">
        <v>97.609530000000007</v>
      </c>
      <c r="BU2943" s="33">
        <v>98.022949999999994</v>
      </c>
      <c r="BV2943" s="33">
        <v>97.768159999999995</v>
      </c>
      <c r="BW2943" s="33">
        <v>96.393789999999996</v>
      </c>
      <c r="BX2943" s="33">
        <v>93.712890000000002</v>
      </c>
      <c r="BY2943" s="33">
        <v>89.752989999999997</v>
      </c>
      <c r="BZ2943" s="33">
        <v>85.307169999999999</v>
      </c>
      <c r="CA2943" s="33">
        <v>82.293819999999997</v>
      </c>
      <c r="CB2943" s="33">
        <v>80.202359999999999</v>
      </c>
      <c r="CC2943" s="33">
        <v>78.485690000000005</v>
      </c>
      <c r="DC2943" s="9">
        <v>542.26199999999994</v>
      </c>
      <c r="DD2943" s="9">
        <v>0</v>
      </c>
    </row>
    <row r="2944" spans="1:108" x14ac:dyDescent="0.25">
      <c r="A2944" s="9" t="s">
        <v>42</v>
      </c>
      <c r="B2944" s="9" t="s">
        <v>30</v>
      </c>
      <c r="C2944" s="9" t="s">
        <v>15</v>
      </c>
      <c r="D2944" s="9" t="s">
        <v>39</v>
      </c>
      <c r="E2944" s="9" t="s">
        <v>38</v>
      </c>
      <c r="F2944" s="9">
        <v>2018</v>
      </c>
      <c r="G2944" s="9">
        <v>9</v>
      </c>
      <c r="H2944" s="9"/>
      <c r="BF2944" s="33">
        <v>73.469340000000003</v>
      </c>
      <c r="BG2944" s="33">
        <v>72.188680000000005</v>
      </c>
      <c r="BH2944" s="33">
        <v>70.701560000000001</v>
      </c>
      <c r="BI2944" s="33">
        <v>69.427660000000003</v>
      </c>
      <c r="BJ2944" s="33">
        <v>68.522549999999995</v>
      </c>
      <c r="BK2944" s="33">
        <v>67.69153</v>
      </c>
      <c r="BL2944" s="33">
        <v>67.034390000000002</v>
      </c>
      <c r="BM2944" s="33">
        <v>68.038240000000002</v>
      </c>
      <c r="BN2944" s="33">
        <v>73.030420000000007</v>
      </c>
      <c r="BO2944" s="33">
        <v>78.238500000000002</v>
      </c>
      <c r="BP2944" s="33">
        <v>83.230829999999997</v>
      </c>
      <c r="BQ2944" s="33">
        <v>87.292010000000005</v>
      </c>
      <c r="BR2944" s="33">
        <v>90.744100000000003</v>
      </c>
      <c r="BS2944" s="33">
        <v>93.112269999999995</v>
      </c>
      <c r="BT2944" s="33">
        <v>95.070310000000006</v>
      </c>
      <c r="BU2944" s="33">
        <v>95.768370000000004</v>
      </c>
      <c r="BV2944" s="33">
        <v>95.246179999999995</v>
      </c>
      <c r="BW2944" s="33">
        <v>93.55198</v>
      </c>
      <c r="BX2944" s="33">
        <v>90.095770000000002</v>
      </c>
      <c r="BY2944" s="33">
        <v>85.308859999999996</v>
      </c>
      <c r="BZ2944" s="33">
        <v>81.709549999999993</v>
      </c>
      <c r="CA2944" s="33">
        <v>79.205520000000007</v>
      </c>
      <c r="CB2944" s="33">
        <v>77.001109999999997</v>
      </c>
      <c r="CC2944" s="33">
        <v>75.225449999999995</v>
      </c>
      <c r="DC2944" s="9">
        <v>542.26199999999994</v>
      </c>
      <c r="DD2944" s="9">
        <v>0</v>
      </c>
    </row>
    <row r="2945" spans="1:108" x14ac:dyDescent="0.25">
      <c r="A2945" s="9" t="s">
        <v>42</v>
      </c>
      <c r="B2945" s="9" t="s">
        <v>30</v>
      </c>
      <c r="C2945" s="9" t="s">
        <v>15</v>
      </c>
      <c r="D2945" s="9" t="s">
        <v>39</v>
      </c>
      <c r="E2945" s="9" t="s">
        <v>38</v>
      </c>
      <c r="F2945" s="9">
        <v>2018</v>
      </c>
      <c r="G2945" s="9">
        <v>10</v>
      </c>
      <c r="H2945" s="9"/>
      <c r="BF2945" s="33">
        <v>69.668419999999998</v>
      </c>
      <c r="BG2945" s="33">
        <v>68.159589999999994</v>
      </c>
      <c r="BH2945" s="33">
        <v>66.925920000000005</v>
      </c>
      <c r="BI2945" s="33">
        <v>65.789559999999994</v>
      </c>
      <c r="BJ2945" s="33">
        <v>64.632720000000006</v>
      </c>
      <c r="BK2945" s="33">
        <v>63.680599999999998</v>
      </c>
      <c r="BL2945" s="33">
        <v>63.111910000000002</v>
      </c>
      <c r="BM2945" s="33">
        <v>63.607790000000001</v>
      </c>
      <c r="BN2945" s="33">
        <v>68.702250000000006</v>
      </c>
      <c r="BO2945" s="33">
        <v>74.619649999999993</v>
      </c>
      <c r="BP2945" s="33">
        <v>80.380880000000005</v>
      </c>
      <c r="BQ2945" s="33">
        <v>85.047610000000006</v>
      </c>
      <c r="BR2945" s="33">
        <v>88.620279999999994</v>
      </c>
      <c r="BS2945" s="33">
        <v>90.983149999999995</v>
      </c>
      <c r="BT2945" s="33">
        <v>92.380200000000002</v>
      </c>
      <c r="BU2945" s="33">
        <v>93.234179999999995</v>
      </c>
      <c r="BV2945" s="33">
        <v>92.824770000000001</v>
      </c>
      <c r="BW2945" s="33">
        <v>91.109459999999999</v>
      </c>
      <c r="BX2945" s="33">
        <v>86.406409999999994</v>
      </c>
      <c r="BY2945" s="33">
        <v>81.375020000000006</v>
      </c>
      <c r="BZ2945" s="33">
        <v>77.811890000000005</v>
      </c>
      <c r="CA2945" s="33">
        <v>75.170879999999997</v>
      </c>
      <c r="CB2945" s="33">
        <v>72.644639999999995</v>
      </c>
      <c r="CC2945" s="33">
        <v>70.438990000000004</v>
      </c>
      <c r="CS2945" s="34"/>
      <c r="CU2945" s="34"/>
      <c r="CX2945" s="34"/>
      <c r="CY2945" s="34"/>
      <c r="DC2945" s="9">
        <v>542.26199999999994</v>
      </c>
      <c r="DD2945" s="9">
        <v>0</v>
      </c>
    </row>
    <row r="2946" spans="1:108" x14ac:dyDescent="0.25">
      <c r="A2946" s="9" t="s">
        <v>42</v>
      </c>
      <c r="B2946" s="9" t="s">
        <v>30</v>
      </c>
      <c r="C2946" s="9" t="s">
        <v>15</v>
      </c>
      <c r="D2946" s="9" t="s">
        <v>39</v>
      </c>
      <c r="E2946" s="9" t="s">
        <v>38</v>
      </c>
      <c r="F2946" s="9">
        <v>2019</v>
      </c>
      <c r="G2946" s="9">
        <v>5</v>
      </c>
      <c r="H2946" s="9"/>
      <c r="BF2946" s="33">
        <v>74.85866</v>
      </c>
      <c r="BG2946" s="33">
        <v>73.149420000000006</v>
      </c>
      <c r="BH2946" s="33">
        <v>71.675200000000004</v>
      </c>
      <c r="BI2946" s="33">
        <v>70.326819999999998</v>
      </c>
      <c r="BJ2946" s="33">
        <v>69.204580000000007</v>
      </c>
      <c r="BK2946" s="33">
        <v>68.342150000000004</v>
      </c>
      <c r="BL2946" s="33">
        <v>68.920940000000002</v>
      </c>
      <c r="BM2946" s="33">
        <v>72.895769999999999</v>
      </c>
      <c r="BN2946" s="33">
        <v>77.912989999999994</v>
      </c>
      <c r="BO2946" s="33">
        <v>82.240710000000007</v>
      </c>
      <c r="BP2946" s="33">
        <v>86.008669999999995</v>
      </c>
      <c r="BQ2946" s="33">
        <v>89.43871</v>
      </c>
      <c r="BR2946" s="33">
        <v>92.289090000000002</v>
      </c>
      <c r="BS2946" s="33">
        <v>94.089110000000005</v>
      </c>
      <c r="BT2946" s="33">
        <v>94.981880000000004</v>
      </c>
      <c r="BU2946" s="33">
        <v>94.837869999999995</v>
      </c>
      <c r="BV2946" s="33">
        <v>93.908209999999997</v>
      </c>
      <c r="BW2946" s="33">
        <v>92.194519999999997</v>
      </c>
      <c r="BX2946" s="33">
        <v>89.8245</v>
      </c>
      <c r="BY2946" s="33">
        <v>86.621219999999994</v>
      </c>
      <c r="BZ2946" s="33">
        <v>82.903700000000001</v>
      </c>
      <c r="CA2946" s="33">
        <v>80.268150000000006</v>
      </c>
      <c r="CB2946" s="33">
        <v>77.675929999999994</v>
      </c>
      <c r="CC2946" s="33">
        <v>75.423699999999997</v>
      </c>
      <c r="DC2946" s="9">
        <v>542.26199999999994</v>
      </c>
      <c r="DD2946" s="9">
        <v>0</v>
      </c>
    </row>
    <row r="2947" spans="1:108" x14ac:dyDescent="0.25">
      <c r="A2947" s="9" t="s">
        <v>42</v>
      </c>
      <c r="B2947" s="9" t="s">
        <v>30</v>
      </c>
      <c r="C2947" s="9" t="s">
        <v>15</v>
      </c>
      <c r="D2947" s="9" t="s">
        <v>39</v>
      </c>
      <c r="E2947" s="9" t="s">
        <v>38</v>
      </c>
      <c r="F2947" s="9">
        <v>2019</v>
      </c>
      <c r="G2947" s="9">
        <v>6</v>
      </c>
      <c r="H2947" s="9"/>
      <c r="BF2947" s="33">
        <v>75.731030000000004</v>
      </c>
      <c r="BG2947" s="33">
        <v>74.147409999999994</v>
      </c>
      <c r="BH2947" s="33">
        <v>72.811509999999998</v>
      </c>
      <c r="BI2947" s="33">
        <v>71.420159999999996</v>
      </c>
      <c r="BJ2947" s="33">
        <v>70.203710000000001</v>
      </c>
      <c r="BK2947" s="33">
        <v>69.233919999999998</v>
      </c>
      <c r="BL2947" s="33">
        <v>70.093800000000002</v>
      </c>
      <c r="BM2947" s="33">
        <v>74.553280000000001</v>
      </c>
      <c r="BN2947" s="33">
        <v>79.427289999999999</v>
      </c>
      <c r="BO2947" s="33">
        <v>84.254679999999993</v>
      </c>
      <c r="BP2947" s="33">
        <v>88.164230000000003</v>
      </c>
      <c r="BQ2947" s="33">
        <v>91.598889999999997</v>
      </c>
      <c r="BR2947" s="33">
        <v>94.305210000000002</v>
      </c>
      <c r="BS2947" s="33">
        <v>96.180819999999997</v>
      </c>
      <c r="BT2947" s="33">
        <v>97.959879999999998</v>
      </c>
      <c r="BU2947" s="33">
        <v>99.010319999999993</v>
      </c>
      <c r="BV2947" s="33">
        <v>99.185490000000001</v>
      </c>
      <c r="BW2947" s="33">
        <v>98.572839999999999</v>
      </c>
      <c r="BX2947" s="33">
        <v>96.853989999999996</v>
      </c>
      <c r="BY2947" s="33">
        <v>93.737179999999995</v>
      </c>
      <c r="BZ2947" s="33">
        <v>89.354050000000001</v>
      </c>
      <c r="CA2947" s="33">
        <v>85.684269999999998</v>
      </c>
      <c r="CB2947" s="33">
        <v>83.103449999999995</v>
      </c>
      <c r="CC2947" s="33">
        <v>80.692740000000001</v>
      </c>
      <c r="DC2947" s="9">
        <v>542.26199999999994</v>
      </c>
      <c r="DD2947" s="9">
        <v>0</v>
      </c>
    </row>
    <row r="2948" spans="1:108" x14ac:dyDescent="0.25">
      <c r="A2948" s="9" t="s">
        <v>42</v>
      </c>
      <c r="B2948" s="9" t="s">
        <v>30</v>
      </c>
      <c r="C2948" s="9" t="s">
        <v>15</v>
      </c>
      <c r="D2948" s="9" t="s">
        <v>39</v>
      </c>
      <c r="E2948" s="9" t="s">
        <v>38</v>
      </c>
      <c r="F2948" s="9">
        <v>2019</v>
      </c>
      <c r="G2948" s="9">
        <v>7</v>
      </c>
      <c r="H2948" s="9"/>
      <c r="BF2948" s="33">
        <v>78.142840000000007</v>
      </c>
      <c r="BG2948" s="33">
        <v>76.855639999999994</v>
      </c>
      <c r="BH2948" s="33">
        <v>75.737830000000002</v>
      </c>
      <c r="BI2948" s="33">
        <v>74.596410000000006</v>
      </c>
      <c r="BJ2948" s="33">
        <v>73.675479999999993</v>
      </c>
      <c r="BK2948" s="33">
        <v>72.839789999999994</v>
      </c>
      <c r="BL2948" s="33">
        <v>72.776889999999995</v>
      </c>
      <c r="BM2948" s="33">
        <v>75.251940000000005</v>
      </c>
      <c r="BN2948" s="33">
        <v>79.120549999999994</v>
      </c>
      <c r="BO2948" s="33">
        <v>83.490629999999996</v>
      </c>
      <c r="BP2948" s="33">
        <v>87.723429999999993</v>
      </c>
      <c r="BQ2948" s="33">
        <v>91.764930000000007</v>
      </c>
      <c r="BR2948" s="33">
        <v>95.000060000000005</v>
      </c>
      <c r="BS2948" s="33">
        <v>97.345690000000005</v>
      </c>
      <c r="BT2948" s="33">
        <v>98.461160000000007</v>
      </c>
      <c r="BU2948" s="33">
        <v>98.793210000000002</v>
      </c>
      <c r="BV2948" s="33">
        <v>98.779269999999997</v>
      </c>
      <c r="BW2948" s="33">
        <v>97.468890000000002</v>
      </c>
      <c r="BX2948" s="33">
        <v>95.232089999999999</v>
      </c>
      <c r="BY2948" s="33">
        <v>92.127409999999998</v>
      </c>
      <c r="BZ2948" s="33">
        <v>88.032049999999998</v>
      </c>
      <c r="CA2948" s="33">
        <v>84.938029999999998</v>
      </c>
      <c r="CB2948" s="33">
        <v>82.327820000000003</v>
      </c>
      <c r="CC2948" s="33">
        <v>80.476659999999995</v>
      </c>
      <c r="DC2948" s="9">
        <v>542.26199999999994</v>
      </c>
      <c r="DD2948" s="9">
        <v>0</v>
      </c>
    </row>
    <row r="2949" spans="1:108" x14ac:dyDescent="0.25">
      <c r="A2949" s="9" t="s">
        <v>42</v>
      </c>
      <c r="B2949" s="9" t="s">
        <v>30</v>
      </c>
      <c r="C2949" s="9" t="s">
        <v>15</v>
      </c>
      <c r="D2949" s="9" t="s">
        <v>39</v>
      </c>
      <c r="E2949" s="9" t="s">
        <v>38</v>
      </c>
      <c r="F2949" s="9">
        <v>2019</v>
      </c>
      <c r="G2949" s="9">
        <v>8</v>
      </c>
      <c r="H2949" s="9"/>
      <c r="BF2949" s="33">
        <v>77.082409999999996</v>
      </c>
      <c r="BG2949" s="33">
        <v>75.729969999999994</v>
      </c>
      <c r="BH2949" s="33">
        <v>74.565299999999993</v>
      </c>
      <c r="BI2949" s="33">
        <v>73.256780000000006</v>
      </c>
      <c r="BJ2949" s="33">
        <v>72.021500000000003</v>
      </c>
      <c r="BK2949" s="33">
        <v>71.268230000000003</v>
      </c>
      <c r="BL2949" s="33">
        <v>70.660570000000007</v>
      </c>
      <c r="BM2949" s="33">
        <v>72.565749999999994</v>
      </c>
      <c r="BN2949" s="33">
        <v>77.412369999999996</v>
      </c>
      <c r="BO2949" s="33">
        <v>82.134219999999999</v>
      </c>
      <c r="BP2949" s="33">
        <v>86.415499999999994</v>
      </c>
      <c r="BQ2949" s="33">
        <v>90.133989999999997</v>
      </c>
      <c r="BR2949" s="33">
        <v>93.222539999999995</v>
      </c>
      <c r="BS2949" s="33">
        <v>95.803380000000004</v>
      </c>
      <c r="BT2949" s="33">
        <v>97.609530000000007</v>
      </c>
      <c r="BU2949" s="33">
        <v>98.022949999999994</v>
      </c>
      <c r="BV2949" s="33">
        <v>97.768159999999995</v>
      </c>
      <c r="BW2949" s="33">
        <v>96.393789999999996</v>
      </c>
      <c r="BX2949" s="33">
        <v>93.712890000000002</v>
      </c>
      <c r="BY2949" s="33">
        <v>89.752989999999997</v>
      </c>
      <c r="BZ2949" s="33">
        <v>85.307169999999999</v>
      </c>
      <c r="CA2949" s="33">
        <v>82.293819999999997</v>
      </c>
      <c r="CB2949" s="33">
        <v>80.202359999999999</v>
      </c>
      <c r="CC2949" s="33">
        <v>78.485690000000005</v>
      </c>
      <c r="DC2949" s="9">
        <v>542.26199999999994</v>
      </c>
      <c r="DD2949" s="9">
        <v>0</v>
      </c>
    </row>
    <row r="2950" spans="1:108" x14ac:dyDescent="0.25">
      <c r="A2950" s="9" t="s">
        <v>42</v>
      </c>
      <c r="B2950" s="9" t="s">
        <v>30</v>
      </c>
      <c r="C2950" s="9" t="s">
        <v>15</v>
      </c>
      <c r="D2950" s="9" t="s">
        <v>39</v>
      </c>
      <c r="E2950" s="9" t="s">
        <v>38</v>
      </c>
      <c r="F2950" s="9">
        <v>2019</v>
      </c>
      <c r="G2950" s="9">
        <v>9</v>
      </c>
      <c r="H2950" s="9"/>
      <c r="BF2950" s="33">
        <v>73.469340000000003</v>
      </c>
      <c r="BG2950" s="33">
        <v>72.188680000000005</v>
      </c>
      <c r="BH2950" s="33">
        <v>70.701560000000001</v>
      </c>
      <c r="BI2950" s="33">
        <v>69.427660000000003</v>
      </c>
      <c r="BJ2950" s="33">
        <v>68.522549999999995</v>
      </c>
      <c r="BK2950" s="33">
        <v>67.69153</v>
      </c>
      <c r="BL2950" s="33">
        <v>67.034390000000002</v>
      </c>
      <c r="BM2950" s="33">
        <v>68.038240000000002</v>
      </c>
      <c r="BN2950" s="33">
        <v>73.030420000000007</v>
      </c>
      <c r="BO2950" s="33">
        <v>78.238500000000002</v>
      </c>
      <c r="BP2950" s="33">
        <v>83.230829999999997</v>
      </c>
      <c r="BQ2950" s="33">
        <v>87.292010000000005</v>
      </c>
      <c r="BR2950" s="33">
        <v>90.744100000000003</v>
      </c>
      <c r="BS2950" s="33">
        <v>93.112269999999995</v>
      </c>
      <c r="BT2950" s="33">
        <v>95.070310000000006</v>
      </c>
      <c r="BU2950" s="33">
        <v>95.768370000000004</v>
      </c>
      <c r="BV2950" s="33">
        <v>95.246179999999995</v>
      </c>
      <c r="BW2950" s="33">
        <v>93.55198</v>
      </c>
      <c r="BX2950" s="33">
        <v>90.095770000000002</v>
      </c>
      <c r="BY2950" s="33">
        <v>85.308859999999996</v>
      </c>
      <c r="BZ2950" s="33">
        <v>81.709549999999993</v>
      </c>
      <c r="CA2950" s="33">
        <v>79.205520000000007</v>
      </c>
      <c r="CB2950" s="33">
        <v>77.001109999999997</v>
      </c>
      <c r="CC2950" s="33">
        <v>75.225449999999995</v>
      </c>
      <c r="DC2950" s="9">
        <v>542.26199999999994</v>
      </c>
      <c r="DD2950" s="9">
        <v>0</v>
      </c>
    </row>
    <row r="2951" spans="1:108" x14ac:dyDescent="0.25">
      <c r="A2951" s="9" t="s">
        <v>42</v>
      </c>
      <c r="B2951" s="9" t="s">
        <v>30</v>
      </c>
      <c r="C2951" s="9" t="s">
        <v>15</v>
      </c>
      <c r="D2951" s="9" t="s">
        <v>39</v>
      </c>
      <c r="E2951" s="9" t="s">
        <v>38</v>
      </c>
      <c r="F2951" s="9">
        <v>2019</v>
      </c>
      <c r="G2951" s="9">
        <v>10</v>
      </c>
      <c r="H2951" s="9"/>
      <c r="BF2951" s="33">
        <v>69.668419999999998</v>
      </c>
      <c r="BG2951" s="33">
        <v>68.159589999999994</v>
      </c>
      <c r="BH2951" s="33">
        <v>66.925920000000005</v>
      </c>
      <c r="BI2951" s="33">
        <v>65.789559999999994</v>
      </c>
      <c r="BJ2951" s="33">
        <v>64.632720000000006</v>
      </c>
      <c r="BK2951" s="33">
        <v>63.680599999999998</v>
      </c>
      <c r="BL2951" s="33">
        <v>63.111910000000002</v>
      </c>
      <c r="BM2951" s="33">
        <v>63.607790000000001</v>
      </c>
      <c r="BN2951" s="33">
        <v>68.702250000000006</v>
      </c>
      <c r="BO2951" s="33">
        <v>74.619649999999993</v>
      </c>
      <c r="BP2951" s="33">
        <v>80.380880000000005</v>
      </c>
      <c r="BQ2951" s="33">
        <v>85.047610000000006</v>
      </c>
      <c r="BR2951" s="33">
        <v>88.620279999999994</v>
      </c>
      <c r="BS2951" s="33">
        <v>90.983149999999995</v>
      </c>
      <c r="BT2951" s="33">
        <v>92.380200000000002</v>
      </c>
      <c r="BU2951" s="33">
        <v>93.234179999999995</v>
      </c>
      <c r="BV2951" s="33">
        <v>92.824770000000001</v>
      </c>
      <c r="BW2951" s="33">
        <v>91.109459999999999</v>
      </c>
      <c r="BX2951" s="33">
        <v>86.406409999999994</v>
      </c>
      <c r="BY2951" s="33">
        <v>81.375020000000006</v>
      </c>
      <c r="BZ2951" s="33">
        <v>77.811890000000005</v>
      </c>
      <c r="CA2951" s="33">
        <v>75.170879999999997</v>
      </c>
      <c r="CB2951" s="33">
        <v>72.644639999999995</v>
      </c>
      <c r="CC2951" s="33">
        <v>70.438990000000004</v>
      </c>
      <c r="CS2951" s="34"/>
      <c r="CU2951" s="34"/>
      <c r="CX2951" s="34"/>
      <c r="CY2951" s="34"/>
      <c r="DC2951" s="9">
        <v>542.26199999999994</v>
      </c>
      <c r="DD2951" s="9">
        <v>0</v>
      </c>
    </row>
    <row r="2952" spans="1:108" x14ac:dyDescent="0.25">
      <c r="A2952" s="9" t="s">
        <v>42</v>
      </c>
      <c r="B2952" s="9" t="s">
        <v>30</v>
      </c>
      <c r="C2952" s="9" t="s">
        <v>15</v>
      </c>
      <c r="D2952" s="9" t="s">
        <v>39</v>
      </c>
      <c r="E2952" s="9" t="s">
        <v>38</v>
      </c>
      <c r="F2952" s="9">
        <v>2020</v>
      </c>
      <c r="G2952" s="9">
        <v>5</v>
      </c>
      <c r="H2952" s="9"/>
      <c r="BF2952" s="33">
        <v>74.85866</v>
      </c>
      <c r="BG2952" s="33">
        <v>73.149420000000006</v>
      </c>
      <c r="BH2952" s="33">
        <v>71.675200000000004</v>
      </c>
      <c r="BI2952" s="33">
        <v>70.326819999999998</v>
      </c>
      <c r="BJ2952" s="33">
        <v>69.204580000000007</v>
      </c>
      <c r="BK2952" s="33">
        <v>68.342150000000004</v>
      </c>
      <c r="BL2952" s="33">
        <v>68.920940000000002</v>
      </c>
      <c r="BM2952" s="33">
        <v>72.895769999999999</v>
      </c>
      <c r="BN2952" s="33">
        <v>77.912989999999994</v>
      </c>
      <c r="BO2952" s="33">
        <v>82.240710000000007</v>
      </c>
      <c r="BP2952" s="33">
        <v>86.008669999999995</v>
      </c>
      <c r="BQ2952" s="33">
        <v>89.43871</v>
      </c>
      <c r="BR2952" s="33">
        <v>92.289090000000002</v>
      </c>
      <c r="BS2952" s="33">
        <v>94.089110000000005</v>
      </c>
      <c r="BT2952" s="33">
        <v>94.981880000000004</v>
      </c>
      <c r="BU2952" s="33">
        <v>94.837869999999995</v>
      </c>
      <c r="BV2952" s="33">
        <v>93.908209999999997</v>
      </c>
      <c r="BW2952" s="33">
        <v>92.194519999999997</v>
      </c>
      <c r="BX2952" s="33">
        <v>89.8245</v>
      </c>
      <c r="BY2952" s="33">
        <v>86.621219999999994</v>
      </c>
      <c r="BZ2952" s="33">
        <v>82.903700000000001</v>
      </c>
      <c r="CA2952" s="33">
        <v>80.268150000000006</v>
      </c>
      <c r="CB2952" s="33">
        <v>77.675929999999994</v>
      </c>
      <c r="CC2952" s="33">
        <v>75.423699999999997</v>
      </c>
      <c r="DC2952" s="9">
        <v>542.26199999999994</v>
      </c>
      <c r="DD2952" s="9">
        <v>0</v>
      </c>
    </row>
    <row r="2953" spans="1:108" x14ac:dyDescent="0.25">
      <c r="A2953" s="9" t="s">
        <v>42</v>
      </c>
      <c r="B2953" s="9" t="s">
        <v>30</v>
      </c>
      <c r="C2953" s="9" t="s">
        <v>15</v>
      </c>
      <c r="D2953" s="9" t="s">
        <v>39</v>
      </c>
      <c r="E2953" s="9" t="s">
        <v>38</v>
      </c>
      <c r="F2953" s="9">
        <v>2020</v>
      </c>
      <c r="G2953" s="9">
        <v>6</v>
      </c>
      <c r="H2953" s="9"/>
      <c r="BF2953" s="33">
        <v>75.731030000000004</v>
      </c>
      <c r="BG2953" s="33">
        <v>74.147409999999994</v>
      </c>
      <c r="BH2953" s="33">
        <v>72.811509999999998</v>
      </c>
      <c r="BI2953" s="33">
        <v>71.420159999999996</v>
      </c>
      <c r="BJ2953" s="33">
        <v>70.203710000000001</v>
      </c>
      <c r="BK2953" s="33">
        <v>69.233919999999998</v>
      </c>
      <c r="BL2953" s="33">
        <v>70.093800000000002</v>
      </c>
      <c r="BM2953" s="33">
        <v>74.553280000000001</v>
      </c>
      <c r="BN2953" s="33">
        <v>79.427289999999999</v>
      </c>
      <c r="BO2953" s="33">
        <v>84.254679999999993</v>
      </c>
      <c r="BP2953" s="33">
        <v>88.164230000000003</v>
      </c>
      <c r="BQ2953" s="33">
        <v>91.598889999999997</v>
      </c>
      <c r="BR2953" s="33">
        <v>94.305210000000002</v>
      </c>
      <c r="BS2953" s="33">
        <v>96.180819999999997</v>
      </c>
      <c r="BT2953" s="33">
        <v>97.959879999999998</v>
      </c>
      <c r="BU2953" s="33">
        <v>99.010319999999993</v>
      </c>
      <c r="BV2953" s="33">
        <v>99.185490000000001</v>
      </c>
      <c r="BW2953" s="33">
        <v>98.572839999999999</v>
      </c>
      <c r="BX2953" s="33">
        <v>96.853989999999996</v>
      </c>
      <c r="BY2953" s="33">
        <v>93.737179999999995</v>
      </c>
      <c r="BZ2953" s="33">
        <v>89.354050000000001</v>
      </c>
      <c r="CA2953" s="33">
        <v>85.684269999999998</v>
      </c>
      <c r="CB2953" s="33">
        <v>83.103449999999995</v>
      </c>
      <c r="CC2953" s="33">
        <v>80.692740000000001</v>
      </c>
      <c r="DC2953" s="9">
        <v>542.26199999999994</v>
      </c>
      <c r="DD2953" s="9">
        <v>0</v>
      </c>
    </row>
    <row r="2954" spans="1:108" x14ac:dyDescent="0.25">
      <c r="A2954" s="9" t="s">
        <v>42</v>
      </c>
      <c r="B2954" s="9" t="s">
        <v>30</v>
      </c>
      <c r="C2954" s="9" t="s">
        <v>15</v>
      </c>
      <c r="D2954" s="9" t="s">
        <v>39</v>
      </c>
      <c r="E2954" s="9" t="s">
        <v>38</v>
      </c>
      <c r="F2954" s="9">
        <v>2020</v>
      </c>
      <c r="G2954" s="9">
        <v>7</v>
      </c>
      <c r="H2954" s="9"/>
      <c r="BF2954" s="33">
        <v>78.142840000000007</v>
      </c>
      <c r="BG2954" s="33">
        <v>76.855639999999994</v>
      </c>
      <c r="BH2954" s="33">
        <v>75.737830000000002</v>
      </c>
      <c r="BI2954" s="33">
        <v>74.596410000000006</v>
      </c>
      <c r="BJ2954" s="33">
        <v>73.675479999999993</v>
      </c>
      <c r="BK2954" s="33">
        <v>72.839789999999994</v>
      </c>
      <c r="BL2954" s="33">
        <v>72.776889999999995</v>
      </c>
      <c r="BM2954" s="33">
        <v>75.251940000000005</v>
      </c>
      <c r="BN2954" s="33">
        <v>79.120549999999994</v>
      </c>
      <c r="BO2954" s="33">
        <v>83.490629999999996</v>
      </c>
      <c r="BP2954" s="33">
        <v>87.723429999999993</v>
      </c>
      <c r="BQ2954" s="33">
        <v>91.764930000000007</v>
      </c>
      <c r="BR2954" s="33">
        <v>95.000060000000005</v>
      </c>
      <c r="BS2954" s="33">
        <v>97.345690000000005</v>
      </c>
      <c r="BT2954" s="33">
        <v>98.461160000000007</v>
      </c>
      <c r="BU2954" s="33">
        <v>98.793210000000002</v>
      </c>
      <c r="BV2954" s="33">
        <v>98.779269999999997</v>
      </c>
      <c r="BW2954" s="33">
        <v>97.468890000000002</v>
      </c>
      <c r="BX2954" s="33">
        <v>95.232089999999999</v>
      </c>
      <c r="BY2954" s="33">
        <v>92.127409999999998</v>
      </c>
      <c r="BZ2954" s="33">
        <v>88.032049999999998</v>
      </c>
      <c r="CA2954" s="33">
        <v>84.938029999999998</v>
      </c>
      <c r="CB2954" s="33">
        <v>82.327820000000003</v>
      </c>
      <c r="CC2954" s="33">
        <v>80.476659999999995</v>
      </c>
      <c r="DC2954" s="9">
        <v>542.26199999999994</v>
      </c>
      <c r="DD2954" s="9">
        <v>0</v>
      </c>
    </row>
    <row r="2955" spans="1:108" x14ac:dyDescent="0.25">
      <c r="A2955" s="9" t="s">
        <v>42</v>
      </c>
      <c r="B2955" s="9" t="s">
        <v>30</v>
      </c>
      <c r="C2955" s="9" t="s">
        <v>15</v>
      </c>
      <c r="D2955" s="9" t="s">
        <v>39</v>
      </c>
      <c r="E2955" s="9" t="s">
        <v>38</v>
      </c>
      <c r="F2955" s="9">
        <v>2020</v>
      </c>
      <c r="G2955" s="9">
        <v>8</v>
      </c>
      <c r="H2955" s="9"/>
      <c r="BF2955" s="33">
        <v>77.082409999999996</v>
      </c>
      <c r="BG2955" s="33">
        <v>75.729969999999994</v>
      </c>
      <c r="BH2955" s="33">
        <v>74.565299999999993</v>
      </c>
      <c r="BI2955" s="33">
        <v>73.256780000000006</v>
      </c>
      <c r="BJ2955" s="33">
        <v>72.021500000000003</v>
      </c>
      <c r="BK2955" s="33">
        <v>71.268230000000003</v>
      </c>
      <c r="BL2955" s="33">
        <v>70.660570000000007</v>
      </c>
      <c r="BM2955" s="33">
        <v>72.565749999999994</v>
      </c>
      <c r="BN2955" s="33">
        <v>77.412369999999996</v>
      </c>
      <c r="BO2955" s="33">
        <v>82.134219999999999</v>
      </c>
      <c r="BP2955" s="33">
        <v>86.415499999999994</v>
      </c>
      <c r="BQ2955" s="33">
        <v>90.133989999999997</v>
      </c>
      <c r="BR2955" s="33">
        <v>93.222539999999995</v>
      </c>
      <c r="BS2955" s="33">
        <v>95.803380000000004</v>
      </c>
      <c r="BT2955" s="33">
        <v>97.609530000000007</v>
      </c>
      <c r="BU2955" s="33">
        <v>98.022949999999994</v>
      </c>
      <c r="BV2955" s="33">
        <v>97.768159999999995</v>
      </c>
      <c r="BW2955" s="33">
        <v>96.393789999999996</v>
      </c>
      <c r="BX2955" s="33">
        <v>93.712890000000002</v>
      </c>
      <c r="BY2955" s="33">
        <v>89.752989999999997</v>
      </c>
      <c r="BZ2955" s="33">
        <v>85.307169999999999</v>
      </c>
      <c r="CA2955" s="33">
        <v>82.293819999999997</v>
      </c>
      <c r="CB2955" s="33">
        <v>80.202359999999999</v>
      </c>
      <c r="CC2955" s="33">
        <v>78.485690000000005</v>
      </c>
      <c r="DC2955" s="9">
        <v>542.26199999999994</v>
      </c>
      <c r="DD2955" s="9">
        <v>0</v>
      </c>
    </row>
    <row r="2956" spans="1:108" x14ac:dyDescent="0.25">
      <c r="A2956" s="9" t="s">
        <v>42</v>
      </c>
      <c r="B2956" s="9" t="s">
        <v>30</v>
      </c>
      <c r="C2956" s="9" t="s">
        <v>15</v>
      </c>
      <c r="D2956" s="9" t="s">
        <v>39</v>
      </c>
      <c r="E2956" s="9" t="s">
        <v>38</v>
      </c>
      <c r="F2956" s="9">
        <v>2020</v>
      </c>
      <c r="G2956" s="9">
        <v>9</v>
      </c>
      <c r="H2956" s="9"/>
      <c r="BF2956" s="33">
        <v>73.469340000000003</v>
      </c>
      <c r="BG2956" s="33">
        <v>72.188680000000005</v>
      </c>
      <c r="BH2956" s="33">
        <v>70.701560000000001</v>
      </c>
      <c r="BI2956" s="33">
        <v>69.427660000000003</v>
      </c>
      <c r="BJ2956" s="33">
        <v>68.522549999999995</v>
      </c>
      <c r="BK2956" s="33">
        <v>67.69153</v>
      </c>
      <c r="BL2956" s="33">
        <v>67.034390000000002</v>
      </c>
      <c r="BM2956" s="33">
        <v>68.038240000000002</v>
      </c>
      <c r="BN2956" s="33">
        <v>73.030420000000007</v>
      </c>
      <c r="BO2956" s="33">
        <v>78.238500000000002</v>
      </c>
      <c r="BP2956" s="33">
        <v>83.230829999999997</v>
      </c>
      <c r="BQ2956" s="33">
        <v>87.292010000000005</v>
      </c>
      <c r="BR2956" s="33">
        <v>90.744100000000003</v>
      </c>
      <c r="BS2956" s="33">
        <v>93.112269999999995</v>
      </c>
      <c r="BT2956" s="33">
        <v>95.070310000000006</v>
      </c>
      <c r="BU2956" s="33">
        <v>95.768370000000004</v>
      </c>
      <c r="BV2956" s="33">
        <v>95.246179999999995</v>
      </c>
      <c r="BW2956" s="33">
        <v>93.55198</v>
      </c>
      <c r="BX2956" s="33">
        <v>90.095770000000002</v>
      </c>
      <c r="BY2956" s="33">
        <v>85.308859999999996</v>
      </c>
      <c r="BZ2956" s="33">
        <v>81.709549999999993</v>
      </c>
      <c r="CA2956" s="33">
        <v>79.205520000000007</v>
      </c>
      <c r="CB2956" s="33">
        <v>77.001109999999997</v>
      </c>
      <c r="CC2956" s="33">
        <v>75.225449999999995</v>
      </c>
      <c r="DC2956" s="9">
        <v>542.26199999999994</v>
      </c>
      <c r="DD2956" s="9">
        <v>0</v>
      </c>
    </row>
    <row r="2957" spans="1:108" x14ac:dyDescent="0.25">
      <c r="A2957" s="9" t="s">
        <v>42</v>
      </c>
      <c r="B2957" s="9" t="s">
        <v>30</v>
      </c>
      <c r="C2957" s="9" t="s">
        <v>15</v>
      </c>
      <c r="D2957" s="9" t="s">
        <v>39</v>
      </c>
      <c r="E2957" s="9" t="s">
        <v>38</v>
      </c>
      <c r="F2957" s="9">
        <v>2020</v>
      </c>
      <c r="G2957" s="9">
        <v>10</v>
      </c>
      <c r="H2957" s="9"/>
      <c r="BF2957" s="33">
        <v>69.668419999999998</v>
      </c>
      <c r="BG2957" s="33">
        <v>68.159589999999994</v>
      </c>
      <c r="BH2957" s="33">
        <v>66.925920000000005</v>
      </c>
      <c r="BI2957" s="33">
        <v>65.789559999999994</v>
      </c>
      <c r="BJ2957" s="33">
        <v>64.632720000000006</v>
      </c>
      <c r="BK2957" s="33">
        <v>63.680599999999998</v>
      </c>
      <c r="BL2957" s="33">
        <v>63.111910000000002</v>
      </c>
      <c r="BM2957" s="33">
        <v>63.607790000000001</v>
      </c>
      <c r="BN2957" s="33">
        <v>68.702250000000006</v>
      </c>
      <c r="BO2957" s="33">
        <v>74.619649999999993</v>
      </c>
      <c r="BP2957" s="33">
        <v>80.380880000000005</v>
      </c>
      <c r="BQ2957" s="33">
        <v>85.047610000000006</v>
      </c>
      <c r="BR2957" s="33">
        <v>88.620279999999994</v>
      </c>
      <c r="BS2957" s="33">
        <v>90.983149999999995</v>
      </c>
      <c r="BT2957" s="33">
        <v>92.380200000000002</v>
      </c>
      <c r="BU2957" s="33">
        <v>93.234179999999995</v>
      </c>
      <c r="BV2957" s="33">
        <v>92.824770000000001</v>
      </c>
      <c r="BW2957" s="33">
        <v>91.109459999999999</v>
      </c>
      <c r="BX2957" s="33">
        <v>86.406409999999994</v>
      </c>
      <c r="BY2957" s="33">
        <v>81.375020000000006</v>
      </c>
      <c r="BZ2957" s="33">
        <v>77.811890000000005</v>
      </c>
      <c r="CA2957" s="33">
        <v>75.170879999999997</v>
      </c>
      <c r="CB2957" s="33">
        <v>72.644639999999995</v>
      </c>
      <c r="CC2957" s="33">
        <v>70.438990000000004</v>
      </c>
      <c r="CS2957" s="34"/>
      <c r="CU2957" s="34"/>
      <c r="CX2957" s="34"/>
      <c r="CY2957" s="34"/>
      <c r="DC2957" s="9">
        <v>542.26199999999994</v>
      </c>
      <c r="DD2957" s="9">
        <v>0</v>
      </c>
    </row>
    <row r="2958" spans="1:108" x14ac:dyDescent="0.25">
      <c r="A2958" s="9" t="s">
        <v>42</v>
      </c>
      <c r="B2958" s="9" t="s">
        <v>30</v>
      </c>
      <c r="C2958" s="9" t="s">
        <v>15</v>
      </c>
      <c r="D2958" s="9" t="s">
        <v>39</v>
      </c>
      <c r="E2958" s="9" t="s">
        <v>38</v>
      </c>
      <c r="F2958" s="9">
        <v>2021</v>
      </c>
      <c r="G2958" s="9">
        <v>5</v>
      </c>
      <c r="H2958" s="9"/>
      <c r="BF2958" s="33">
        <v>74.85866</v>
      </c>
      <c r="BG2958" s="33">
        <v>73.149420000000006</v>
      </c>
      <c r="BH2958" s="33">
        <v>71.675200000000004</v>
      </c>
      <c r="BI2958" s="33">
        <v>70.326819999999998</v>
      </c>
      <c r="BJ2958" s="33">
        <v>69.204580000000007</v>
      </c>
      <c r="BK2958" s="33">
        <v>68.342150000000004</v>
      </c>
      <c r="BL2958" s="33">
        <v>68.920940000000002</v>
      </c>
      <c r="BM2958" s="33">
        <v>72.895769999999999</v>
      </c>
      <c r="BN2958" s="33">
        <v>77.912989999999994</v>
      </c>
      <c r="BO2958" s="33">
        <v>82.240710000000007</v>
      </c>
      <c r="BP2958" s="33">
        <v>86.008669999999995</v>
      </c>
      <c r="BQ2958" s="33">
        <v>89.43871</v>
      </c>
      <c r="BR2958" s="33">
        <v>92.289090000000002</v>
      </c>
      <c r="BS2958" s="33">
        <v>94.089110000000005</v>
      </c>
      <c r="BT2958" s="33">
        <v>94.981880000000004</v>
      </c>
      <c r="BU2958" s="33">
        <v>94.837869999999995</v>
      </c>
      <c r="BV2958" s="33">
        <v>93.908209999999997</v>
      </c>
      <c r="BW2958" s="33">
        <v>92.194519999999997</v>
      </c>
      <c r="BX2958" s="33">
        <v>89.8245</v>
      </c>
      <c r="BY2958" s="33">
        <v>86.621219999999994</v>
      </c>
      <c r="BZ2958" s="33">
        <v>82.903700000000001</v>
      </c>
      <c r="CA2958" s="33">
        <v>80.268150000000006</v>
      </c>
      <c r="CB2958" s="33">
        <v>77.675929999999994</v>
      </c>
      <c r="CC2958" s="33">
        <v>75.423699999999997</v>
      </c>
      <c r="DC2958" s="9">
        <v>542.26199999999994</v>
      </c>
      <c r="DD2958" s="9">
        <v>0</v>
      </c>
    </row>
    <row r="2959" spans="1:108" x14ac:dyDescent="0.25">
      <c r="A2959" s="9" t="s">
        <v>42</v>
      </c>
      <c r="B2959" s="9" t="s">
        <v>30</v>
      </c>
      <c r="C2959" s="9" t="s">
        <v>15</v>
      </c>
      <c r="D2959" s="9" t="s">
        <v>39</v>
      </c>
      <c r="E2959" s="9" t="s">
        <v>38</v>
      </c>
      <c r="F2959" s="9">
        <v>2021</v>
      </c>
      <c r="G2959" s="9">
        <v>6</v>
      </c>
      <c r="H2959" s="9"/>
      <c r="BF2959" s="33">
        <v>75.731030000000004</v>
      </c>
      <c r="BG2959" s="33">
        <v>74.147409999999994</v>
      </c>
      <c r="BH2959" s="33">
        <v>72.811509999999998</v>
      </c>
      <c r="BI2959" s="33">
        <v>71.420159999999996</v>
      </c>
      <c r="BJ2959" s="33">
        <v>70.203710000000001</v>
      </c>
      <c r="BK2959" s="33">
        <v>69.233919999999998</v>
      </c>
      <c r="BL2959" s="33">
        <v>70.093800000000002</v>
      </c>
      <c r="BM2959" s="33">
        <v>74.553280000000001</v>
      </c>
      <c r="BN2959" s="33">
        <v>79.427289999999999</v>
      </c>
      <c r="BO2959" s="33">
        <v>84.254679999999993</v>
      </c>
      <c r="BP2959" s="33">
        <v>88.164230000000003</v>
      </c>
      <c r="BQ2959" s="33">
        <v>91.598889999999997</v>
      </c>
      <c r="BR2959" s="33">
        <v>94.305210000000002</v>
      </c>
      <c r="BS2959" s="33">
        <v>96.180819999999997</v>
      </c>
      <c r="BT2959" s="33">
        <v>97.959879999999998</v>
      </c>
      <c r="BU2959" s="33">
        <v>99.010319999999993</v>
      </c>
      <c r="BV2959" s="33">
        <v>99.185490000000001</v>
      </c>
      <c r="BW2959" s="33">
        <v>98.572839999999999</v>
      </c>
      <c r="BX2959" s="33">
        <v>96.853989999999996</v>
      </c>
      <c r="BY2959" s="33">
        <v>93.737179999999995</v>
      </c>
      <c r="BZ2959" s="33">
        <v>89.354050000000001</v>
      </c>
      <c r="CA2959" s="33">
        <v>85.684269999999998</v>
      </c>
      <c r="CB2959" s="33">
        <v>83.103449999999995</v>
      </c>
      <c r="CC2959" s="33">
        <v>80.692740000000001</v>
      </c>
      <c r="DC2959" s="9">
        <v>542.26199999999994</v>
      </c>
      <c r="DD2959" s="9">
        <v>0</v>
      </c>
    </row>
    <row r="2960" spans="1:108" x14ac:dyDescent="0.25">
      <c r="A2960" s="9" t="s">
        <v>42</v>
      </c>
      <c r="B2960" s="9" t="s">
        <v>30</v>
      </c>
      <c r="C2960" s="9" t="s">
        <v>15</v>
      </c>
      <c r="D2960" s="9" t="s">
        <v>39</v>
      </c>
      <c r="E2960" s="9" t="s">
        <v>38</v>
      </c>
      <c r="F2960" s="9">
        <v>2021</v>
      </c>
      <c r="G2960" s="9">
        <v>7</v>
      </c>
      <c r="H2960" s="9"/>
      <c r="BF2960" s="33">
        <v>78.142840000000007</v>
      </c>
      <c r="BG2960" s="33">
        <v>76.855639999999994</v>
      </c>
      <c r="BH2960" s="33">
        <v>75.737830000000002</v>
      </c>
      <c r="BI2960" s="33">
        <v>74.596410000000006</v>
      </c>
      <c r="BJ2960" s="33">
        <v>73.675479999999993</v>
      </c>
      <c r="BK2960" s="33">
        <v>72.839789999999994</v>
      </c>
      <c r="BL2960" s="33">
        <v>72.776889999999995</v>
      </c>
      <c r="BM2960" s="33">
        <v>75.251940000000005</v>
      </c>
      <c r="BN2960" s="33">
        <v>79.120549999999994</v>
      </c>
      <c r="BO2960" s="33">
        <v>83.490629999999996</v>
      </c>
      <c r="BP2960" s="33">
        <v>87.723429999999993</v>
      </c>
      <c r="BQ2960" s="33">
        <v>91.764930000000007</v>
      </c>
      <c r="BR2960" s="33">
        <v>95.000060000000005</v>
      </c>
      <c r="BS2960" s="33">
        <v>97.345690000000005</v>
      </c>
      <c r="BT2960" s="33">
        <v>98.461160000000007</v>
      </c>
      <c r="BU2960" s="33">
        <v>98.793210000000002</v>
      </c>
      <c r="BV2960" s="33">
        <v>98.779269999999997</v>
      </c>
      <c r="BW2960" s="33">
        <v>97.468890000000002</v>
      </c>
      <c r="BX2960" s="33">
        <v>95.232089999999999</v>
      </c>
      <c r="BY2960" s="33">
        <v>92.127409999999998</v>
      </c>
      <c r="BZ2960" s="33">
        <v>88.032049999999998</v>
      </c>
      <c r="CA2960" s="33">
        <v>84.938029999999998</v>
      </c>
      <c r="CB2960" s="33">
        <v>82.327820000000003</v>
      </c>
      <c r="CC2960" s="33">
        <v>80.476659999999995</v>
      </c>
      <c r="DC2960" s="9">
        <v>542.26199999999994</v>
      </c>
      <c r="DD2960" s="9">
        <v>0</v>
      </c>
    </row>
    <row r="2961" spans="1:108" x14ac:dyDescent="0.25">
      <c r="A2961" s="9" t="s">
        <v>42</v>
      </c>
      <c r="B2961" s="9" t="s">
        <v>30</v>
      </c>
      <c r="C2961" s="9" t="s">
        <v>15</v>
      </c>
      <c r="D2961" s="9" t="s">
        <v>39</v>
      </c>
      <c r="E2961" s="9" t="s">
        <v>38</v>
      </c>
      <c r="F2961" s="9">
        <v>2021</v>
      </c>
      <c r="G2961" s="9">
        <v>8</v>
      </c>
      <c r="H2961" s="9"/>
      <c r="BF2961" s="33">
        <v>77.082409999999996</v>
      </c>
      <c r="BG2961" s="33">
        <v>75.729969999999994</v>
      </c>
      <c r="BH2961" s="33">
        <v>74.565299999999993</v>
      </c>
      <c r="BI2961" s="33">
        <v>73.256780000000006</v>
      </c>
      <c r="BJ2961" s="33">
        <v>72.021500000000003</v>
      </c>
      <c r="BK2961" s="33">
        <v>71.268230000000003</v>
      </c>
      <c r="BL2961" s="33">
        <v>70.660570000000007</v>
      </c>
      <c r="BM2961" s="33">
        <v>72.565749999999994</v>
      </c>
      <c r="BN2961" s="33">
        <v>77.412369999999996</v>
      </c>
      <c r="BO2961" s="33">
        <v>82.134219999999999</v>
      </c>
      <c r="BP2961" s="33">
        <v>86.415499999999994</v>
      </c>
      <c r="BQ2961" s="33">
        <v>90.133989999999997</v>
      </c>
      <c r="BR2961" s="33">
        <v>93.222539999999995</v>
      </c>
      <c r="BS2961" s="33">
        <v>95.803380000000004</v>
      </c>
      <c r="BT2961" s="33">
        <v>97.609530000000007</v>
      </c>
      <c r="BU2961" s="33">
        <v>98.022949999999994</v>
      </c>
      <c r="BV2961" s="33">
        <v>97.768159999999995</v>
      </c>
      <c r="BW2961" s="33">
        <v>96.393789999999996</v>
      </c>
      <c r="BX2961" s="33">
        <v>93.712890000000002</v>
      </c>
      <c r="BY2961" s="33">
        <v>89.752989999999997</v>
      </c>
      <c r="BZ2961" s="33">
        <v>85.307169999999999</v>
      </c>
      <c r="CA2961" s="33">
        <v>82.293819999999997</v>
      </c>
      <c r="CB2961" s="33">
        <v>80.202359999999999</v>
      </c>
      <c r="CC2961" s="33">
        <v>78.485690000000005</v>
      </c>
      <c r="DC2961" s="9">
        <v>542.26199999999994</v>
      </c>
      <c r="DD2961" s="9">
        <v>0</v>
      </c>
    </row>
    <row r="2962" spans="1:108" x14ac:dyDescent="0.25">
      <c r="A2962" s="9" t="s">
        <v>42</v>
      </c>
      <c r="B2962" s="9" t="s">
        <v>30</v>
      </c>
      <c r="C2962" s="9" t="s">
        <v>15</v>
      </c>
      <c r="D2962" s="9" t="s">
        <v>39</v>
      </c>
      <c r="E2962" s="9" t="s">
        <v>38</v>
      </c>
      <c r="F2962" s="9">
        <v>2021</v>
      </c>
      <c r="G2962" s="9">
        <v>9</v>
      </c>
      <c r="H2962" s="9"/>
      <c r="BF2962" s="33">
        <v>73.469340000000003</v>
      </c>
      <c r="BG2962" s="33">
        <v>72.188680000000005</v>
      </c>
      <c r="BH2962" s="33">
        <v>70.701560000000001</v>
      </c>
      <c r="BI2962" s="33">
        <v>69.427660000000003</v>
      </c>
      <c r="BJ2962" s="33">
        <v>68.522549999999995</v>
      </c>
      <c r="BK2962" s="33">
        <v>67.69153</v>
      </c>
      <c r="BL2962" s="33">
        <v>67.034390000000002</v>
      </c>
      <c r="BM2962" s="33">
        <v>68.038240000000002</v>
      </c>
      <c r="BN2962" s="33">
        <v>73.030420000000007</v>
      </c>
      <c r="BO2962" s="33">
        <v>78.238500000000002</v>
      </c>
      <c r="BP2962" s="33">
        <v>83.230829999999997</v>
      </c>
      <c r="BQ2962" s="33">
        <v>87.292010000000005</v>
      </c>
      <c r="BR2962" s="33">
        <v>90.744100000000003</v>
      </c>
      <c r="BS2962" s="33">
        <v>93.112269999999995</v>
      </c>
      <c r="BT2962" s="33">
        <v>95.070310000000006</v>
      </c>
      <c r="BU2962" s="33">
        <v>95.768370000000004</v>
      </c>
      <c r="BV2962" s="33">
        <v>95.246179999999995</v>
      </c>
      <c r="BW2962" s="33">
        <v>93.55198</v>
      </c>
      <c r="BX2962" s="33">
        <v>90.095770000000002</v>
      </c>
      <c r="BY2962" s="33">
        <v>85.308859999999996</v>
      </c>
      <c r="BZ2962" s="33">
        <v>81.709549999999993</v>
      </c>
      <c r="CA2962" s="33">
        <v>79.205520000000007</v>
      </c>
      <c r="CB2962" s="33">
        <v>77.001109999999997</v>
      </c>
      <c r="CC2962" s="33">
        <v>75.225449999999995</v>
      </c>
      <c r="DC2962" s="9">
        <v>542.26199999999994</v>
      </c>
      <c r="DD2962" s="9">
        <v>0</v>
      </c>
    </row>
    <row r="2963" spans="1:108" x14ac:dyDescent="0.25">
      <c r="A2963" s="9" t="s">
        <v>42</v>
      </c>
      <c r="B2963" s="9" t="s">
        <v>30</v>
      </c>
      <c r="C2963" s="9" t="s">
        <v>15</v>
      </c>
      <c r="D2963" s="9" t="s">
        <v>39</v>
      </c>
      <c r="E2963" s="9" t="s">
        <v>38</v>
      </c>
      <c r="F2963" s="9">
        <v>2021</v>
      </c>
      <c r="G2963" s="9">
        <v>10</v>
      </c>
      <c r="H2963" s="9"/>
      <c r="BF2963" s="33">
        <v>69.668419999999998</v>
      </c>
      <c r="BG2963" s="33">
        <v>68.159589999999994</v>
      </c>
      <c r="BH2963" s="33">
        <v>66.925920000000005</v>
      </c>
      <c r="BI2963" s="33">
        <v>65.789559999999994</v>
      </c>
      <c r="BJ2963" s="33">
        <v>64.632720000000006</v>
      </c>
      <c r="BK2963" s="33">
        <v>63.680599999999998</v>
      </c>
      <c r="BL2963" s="33">
        <v>63.111910000000002</v>
      </c>
      <c r="BM2963" s="33">
        <v>63.607790000000001</v>
      </c>
      <c r="BN2963" s="33">
        <v>68.702250000000006</v>
      </c>
      <c r="BO2963" s="33">
        <v>74.619649999999993</v>
      </c>
      <c r="BP2963" s="33">
        <v>80.380880000000005</v>
      </c>
      <c r="BQ2963" s="33">
        <v>85.047610000000006</v>
      </c>
      <c r="BR2963" s="33">
        <v>88.620279999999994</v>
      </c>
      <c r="BS2963" s="33">
        <v>90.983149999999995</v>
      </c>
      <c r="BT2963" s="33">
        <v>92.380200000000002</v>
      </c>
      <c r="BU2963" s="33">
        <v>93.234179999999995</v>
      </c>
      <c r="BV2963" s="33">
        <v>92.824770000000001</v>
      </c>
      <c r="BW2963" s="33">
        <v>91.109459999999999</v>
      </c>
      <c r="BX2963" s="33">
        <v>86.406409999999994</v>
      </c>
      <c r="BY2963" s="33">
        <v>81.375020000000006</v>
      </c>
      <c r="BZ2963" s="33">
        <v>77.811890000000005</v>
      </c>
      <c r="CA2963" s="33">
        <v>75.170879999999997</v>
      </c>
      <c r="CB2963" s="33">
        <v>72.644639999999995</v>
      </c>
      <c r="CC2963" s="33">
        <v>70.438990000000004</v>
      </c>
      <c r="CS2963" s="34"/>
      <c r="CU2963" s="34"/>
      <c r="CX2963" s="34"/>
      <c r="CY2963" s="34"/>
      <c r="DC2963" s="9">
        <v>542.26199999999994</v>
      </c>
      <c r="DD2963" s="9">
        <v>0</v>
      </c>
    </row>
    <row r="2964" spans="1:108" x14ac:dyDescent="0.25">
      <c r="A2964" s="9" t="s">
        <v>42</v>
      </c>
      <c r="B2964" s="9" t="s">
        <v>30</v>
      </c>
      <c r="C2964" s="9" t="s">
        <v>15</v>
      </c>
      <c r="D2964" s="9" t="s">
        <v>39</v>
      </c>
      <c r="E2964" s="9" t="s">
        <v>38</v>
      </c>
      <c r="F2964" s="9">
        <v>2022</v>
      </c>
      <c r="G2964" s="9">
        <v>5</v>
      </c>
      <c r="H2964" s="9"/>
      <c r="BF2964" s="33">
        <v>74.85866</v>
      </c>
      <c r="BG2964" s="33">
        <v>73.149420000000006</v>
      </c>
      <c r="BH2964" s="33">
        <v>71.675200000000004</v>
      </c>
      <c r="BI2964" s="33">
        <v>70.326819999999998</v>
      </c>
      <c r="BJ2964" s="33">
        <v>69.204580000000007</v>
      </c>
      <c r="BK2964" s="33">
        <v>68.342150000000004</v>
      </c>
      <c r="BL2964" s="33">
        <v>68.920940000000002</v>
      </c>
      <c r="BM2964" s="33">
        <v>72.895769999999999</v>
      </c>
      <c r="BN2964" s="33">
        <v>77.912989999999994</v>
      </c>
      <c r="BO2964" s="33">
        <v>82.240710000000007</v>
      </c>
      <c r="BP2964" s="33">
        <v>86.008669999999995</v>
      </c>
      <c r="BQ2964" s="33">
        <v>89.43871</v>
      </c>
      <c r="BR2964" s="33">
        <v>92.289090000000002</v>
      </c>
      <c r="BS2964" s="33">
        <v>94.089110000000005</v>
      </c>
      <c r="BT2964" s="33">
        <v>94.981880000000004</v>
      </c>
      <c r="BU2964" s="33">
        <v>94.837869999999995</v>
      </c>
      <c r="BV2964" s="33">
        <v>93.908209999999997</v>
      </c>
      <c r="BW2964" s="33">
        <v>92.194519999999997</v>
      </c>
      <c r="BX2964" s="33">
        <v>89.8245</v>
      </c>
      <c r="BY2964" s="33">
        <v>86.621219999999994</v>
      </c>
      <c r="BZ2964" s="33">
        <v>82.903700000000001</v>
      </c>
      <c r="CA2964" s="33">
        <v>80.268150000000006</v>
      </c>
      <c r="CB2964" s="33">
        <v>77.675929999999994</v>
      </c>
      <c r="CC2964" s="33">
        <v>75.423699999999997</v>
      </c>
      <c r="DC2964" s="9">
        <v>542.26199999999994</v>
      </c>
      <c r="DD2964" s="9">
        <v>0</v>
      </c>
    </row>
    <row r="2965" spans="1:108" x14ac:dyDescent="0.25">
      <c r="A2965" s="9" t="s">
        <v>42</v>
      </c>
      <c r="B2965" s="9" t="s">
        <v>30</v>
      </c>
      <c r="C2965" s="9" t="s">
        <v>15</v>
      </c>
      <c r="D2965" s="9" t="s">
        <v>39</v>
      </c>
      <c r="E2965" s="9" t="s">
        <v>38</v>
      </c>
      <c r="F2965" s="9">
        <v>2022</v>
      </c>
      <c r="G2965" s="9">
        <v>6</v>
      </c>
      <c r="H2965" s="9"/>
      <c r="BF2965" s="33">
        <v>75.731030000000004</v>
      </c>
      <c r="BG2965" s="33">
        <v>74.147409999999994</v>
      </c>
      <c r="BH2965" s="33">
        <v>72.811509999999998</v>
      </c>
      <c r="BI2965" s="33">
        <v>71.420159999999996</v>
      </c>
      <c r="BJ2965" s="33">
        <v>70.203710000000001</v>
      </c>
      <c r="BK2965" s="33">
        <v>69.233919999999998</v>
      </c>
      <c r="BL2965" s="33">
        <v>70.093800000000002</v>
      </c>
      <c r="BM2965" s="33">
        <v>74.553280000000001</v>
      </c>
      <c r="BN2965" s="33">
        <v>79.427289999999999</v>
      </c>
      <c r="BO2965" s="33">
        <v>84.254679999999993</v>
      </c>
      <c r="BP2965" s="33">
        <v>88.164230000000003</v>
      </c>
      <c r="BQ2965" s="33">
        <v>91.598889999999997</v>
      </c>
      <c r="BR2965" s="33">
        <v>94.305210000000002</v>
      </c>
      <c r="BS2965" s="33">
        <v>96.180819999999997</v>
      </c>
      <c r="BT2965" s="33">
        <v>97.959879999999998</v>
      </c>
      <c r="BU2965" s="33">
        <v>99.010319999999993</v>
      </c>
      <c r="BV2965" s="33">
        <v>99.185490000000001</v>
      </c>
      <c r="BW2965" s="33">
        <v>98.572839999999999</v>
      </c>
      <c r="BX2965" s="33">
        <v>96.853989999999996</v>
      </c>
      <c r="BY2965" s="33">
        <v>93.737179999999995</v>
      </c>
      <c r="BZ2965" s="33">
        <v>89.354050000000001</v>
      </c>
      <c r="CA2965" s="33">
        <v>85.684269999999998</v>
      </c>
      <c r="CB2965" s="33">
        <v>83.103449999999995</v>
      </c>
      <c r="CC2965" s="33">
        <v>80.692740000000001</v>
      </c>
      <c r="DC2965" s="9">
        <v>542.26199999999994</v>
      </c>
      <c r="DD2965" s="9">
        <v>0</v>
      </c>
    </row>
    <row r="2966" spans="1:108" x14ac:dyDescent="0.25">
      <c r="A2966" s="9" t="s">
        <v>42</v>
      </c>
      <c r="B2966" s="9" t="s">
        <v>30</v>
      </c>
      <c r="C2966" s="9" t="s">
        <v>15</v>
      </c>
      <c r="D2966" s="9" t="s">
        <v>39</v>
      </c>
      <c r="E2966" s="9" t="s">
        <v>38</v>
      </c>
      <c r="F2966" s="9">
        <v>2022</v>
      </c>
      <c r="G2966" s="9">
        <v>7</v>
      </c>
      <c r="H2966" s="9"/>
      <c r="BF2966" s="33">
        <v>78.142840000000007</v>
      </c>
      <c r="BG2966" s="33">
        <v>76.855639999999994</v>
      </c>
      <c r="BH2966" s="33">
        <v>75.737830000000002</v>
      </c>
      <c r="BI2966" s="33">
        <v>74.596410000000006</v>
      </c>
      <c r="BJ2966" s="33">
        <v>73.675479999999993</v>
      </c>
      <c r="BK2966" s="33">
        <v>72.839789999999994</v>
      </c>
      <c r="BL2966" s="33">
        <v>72.776889999999995</v>
      </c>
      <c r="BM2966" s="33">
        <v>75.251940000000005</v>
      </c>
      <c r="BN2966" s="33">
        <v>79.120549999999994</v>
      </c>
      <c r="BO2966" s="33">
        <v>83.490629999999996</v>
      </c>
      <c r="BP2966" s="33">
        <v>87.723429999999993</v>
      </c>
      <c r="BQ2966" s="33">
        <v>91.764930000000007</v>
      </c>
      <c r="BR2966" s="33">
        <v>95.000060000000005</v>
      </c>
      <c r="BS2966" s="33">
        <v>97.345690000000005</v>
      </c>
      <c r="BT2966" s="33">
        <v>98.461160000000007</v>
      </c>
      <c r="BU2966" s="33">
        <v>98.793210000000002</v>
      </c>
      <c r="BV2966" s="33">
        <v>98.779269999999997</v>
      </c>
      <c r="BW2966" s="33">
        <v>97.468890000000002</v>
      </c>
      <c r="BX2966" s="33">
        <v>95.232089999999999</v>
      </c>
      <c r="BY2966" s="33">
        <v>92.127409999999998</v>
      </c>
      <c r="BZ2966" s="33">
        <v>88.032049999999998</v>
      </c>
      <c r="CA2966" s="33">
        <v>84.938029999999998</v>
      </c>
      <c r="CB2966" s="33">
        <v>82.327820000000003</v>
      </c>
      <c r="CC2966" s="33">
        <v>80.476659999999995</v>
      </c>
      <c r="DC2966" s="9">
        <v>542.26199999999994</v>
      </c>
      <c r="DD2966" s="9">
        <v>0</v>
      </c>
    </row>
    <row r="2967" spans="1:108" x14ac:dyDescent="0.25">
      <c r="A2967" s="9" t="s">
        <v>42</v>
      </c>
      <c r="B2967" s="9" t="s">
        <v>30</v>
      </c>
      <c r="C2967" s="9" t="s">
        <v>15</v>
      </c>
      <c r="D2967" s="9" t="s">
        <v>39</v>
      </c>
      <c r="E2967" s="9" t="s">
        <v>38</v>
      </c>
      <c r="F2967" s="9">
        <v>2022</v>
      </c>
      <c r="G2967" s="9">
        <v>8</v>
      </c>
      <c r="H2967" s="9"/>
      <c r="BF2967" s="33">
        <v>77.082409999999996</v>
      </c>
      <c r="BG2967" s="33">
        <v>75.729969999999994</v>
      </c>
      <c r="BH2967" s="33">
        <v>74.565299999999993</v>
      </c>
      <c r="BI2967" s="33">
        <v>73.256780000000006</v>
      </c>
      <c r="BJ2967" s="33">
        <v>72.021500000000003</v>
      </c>
      <c r="BK2967" s="33">
        <v>71.268230000000003</v>
      </c>
      <c r="BL2967" s="33">
        <v>70.660570000000007</v>
      </c>
      <c r="BM2967" s="33">
        <v>72.565749999999994</v>
      </c>
      <c r="BN2967" s="33">
        <v>77.412369999999996</v>
      </c>
      <c r="BO2967" s="33">
        <v>82.134219999999999</v>
      </c>
      <c r="BP2967" s="33">
        <v>86.415499999999994</v>
      </c>
      <c r="BQ2967" s="33">
        <v>90.133989999999997</v>
      </c>
      <c r="BR2967" s="33">
        <v>93.222539999999995</v>
      </c>
      <c r="BS2967" s="33">
        <v>95.803380000000004</v>
      </c>
      <c r="BT2967" s="33">
        <v>97.609530000000007</v>
      </c>
      <c r="BU2967" s="33">
        <v>98.022949999999994</v>
      </c>
      <c r="BV2967" s="33">
        <v>97.768159999999995</v>
      </c>
      <c r="BW2967" s="33">
        <v>96.393789999999996</v>
      </c>
      <c r="BX2967" s="33">
        <v>93.712890000000002</v>
      </c>
      <c r="BY2967" s="33">
        <v>89.752989999999997</v>
      </c>
      <c r="BZ2967" s="33">
        <v>85.307169999999999</v>
      </c>
      <c r="CA2967" s="33">
        <v>82.293819999999997</v>
      </c>
      <c r="CB2967" s="33">
        <v>80.202359999999999</v>
      </c>
      <c r="CC2967" s="33">
        <v>78.485690000000005</v>
      </c>
      <c r="DC2967" s="9">
        <v>542.26199999999994</v>
      </c>
      <c r="DD2967" s="9">
        <v>0</v>
      </c>
    </row>
    <row r="2968" spans="1:108" x14ac:dyDescent="0.25">
      <c r="A2968" s="9" t="s">
        <v>42</v>
      </c>
      <c r="B2968" s="9" t="s">
        <v>30</v>
      </c>
      <c r="C2968" s="9" t="s">
        <v>15</v>
      </c>
      <c r="D2968" s="9" t="s">
        <v>39</v>
      </c>
      <c r="E2968" s="9" t="s">
        <v>38</v>
      </c>
      <c r="F2968" s="9">
        <v>2022</v>
      </c>
      <c r="G2968" s="9">
        <v>9</v>
      </c>
      <c r="H2968" s="9"/>
      <c r="BF2968" s="33">
        <v>73.469340000000003</v>
      </c>
      <c r="BG2968" s="33">
        <v>72.188680000000005</v>
      </c>
      <c r="BH2968" s="33">
        <v>70.701560000000001</v>
      </c>
      <c r="BI2968" s="33">
        <v>69.427660000000003</v>
      </c>
      <c r="BJ2968" s="33">
        <v>68.522549999999995</v>
      </c>
      <c r="BK2968" s="33">
        <v>67.69153</v>
      </c>
      <c r="BL2968" s="33">
        <v>67.034390000000002</v>
      </c>
      <c r="BM2968" s="33">
        <v>68.038240000000002</v>
      </c>
      <c r="BN2968" s="33">
        <v>73.030420000000007</v>
      </c>
      <c r="BO2968" s="33">
        <v>78.238500000000002</v>
      </c>
      <c r="BP2968" s="33">
        <v>83.230829999999997</v>
      </c>
      <c r="BQ2968" s="33">
        <v>87.292010000000005</v>
      </c>
      <c r="BR2968" s="33">
        <v>90.744100000000003</v>
      </c>
      <c r="BS2968" s="33">
        <v>93.112269999999995</v>
      </c>
      <c r="BT2968" s="33">
        <v>95.070310000000006</v>
      </c>
      <c r="BU2968" s="33">
        <v>95.768370000000004</v>
      </c>
      <c r="BV2968" s="33">
        <v>95.246179999999995</v>
      </c>
      <c r="BW2968" s="33">
        <v>93.55198</v>
      </c>
      <c r="BX2968" s="33">
        <v>90.095770000000002</v>
      </c>
      <c r="BY2968" s="33">
        <v>85.308859999999996</v>
      </c>
      <c r="BZ2968" s="33">
        <v>81.709549999999993</v>
      </c>
      <c r="CA2968" s="33">
        <v>79.205520000000007</v>
      </c>
      <c r="CB2968" s="33">
        <v>77.001109999999997</v>
      </c>
      <c r="CC2968" s="33">
        <v>75.225449999999995</v>
      </c>
      <c r="DC2968" s="9">
        <v>542.26199999999994</v>
      </c>
      <c r="DD2968" s="9">
        <v>0</v>
      </c>
    </row>
    <row r="2969" spans="1:108" x14ac:dyDescent="0.25">
      <c r="A2969" s="9" t="s">
        <v>42</v>
      </c>
      <c r="B2969" s="9" t="s">
        <v>30</v>
      </c>
      <c r="C2969" s="9" t="s">
        <v>15</v>
      </c>
      <c r="D2969" s="9" t="s">
        <v>39</v>
      </c>
      <c r="E2969" s="9" t="s">
        <v>38</v>
      </c>
      <c r="F2969" s="9">
        <v>2022</v>
      </c>
      <c r="G2969" s="9">
        <v>10</v>
      </c>
      <c r="H2969" s="9"/>
      <c r="BF2969" s="33">
        <v>69.668419999999998</v>
      </c>
      <c r="BG2969" s="33">
        <v>68.159589999999994</v>
      </c>
      <c r="BH2969" s="33">
        <v>66.925920000000005</v>
      </c>
      <c r="BI2969" s="33">
        <v>65.789559999999994</v>
      </c>
      <c r="BJ2969" s="33">
        <v>64.632720000000006</v>
      </c>
      <c r="BK2969" s="33">
        <v>63.680599999999998</v>
      </c>
      <c r="BL2969" s="33">
        <v>63.111910000000002</v>
      </c>
      <c r="BM2969" s="33">
        <v>63.607790000000001</v>
      </c>
      <c r="BN2969" s="33">
        <v>68.702250000000006</v>
      </c>
      <c r="BO2969" s="33">
        <v>74.619649999999993</v>
      </c>
      <c r="BP2969" s="33">
        <v>80.380880000000005</v>
      </c>
      <c r="BQ2969" s="33">
        <v>85.047610000000006</v>
      </c>
      <c r="BR2969" s="33">
        <v>88.620279999999994</v>
      </c>
      <c r="BS2969" s="33">
        <v>90.983149999999995</v>
      </c>
      <c r="BT2969" s="33">
        <v>92.380200000000002</v>
      </c>
      <c r="BU2969" s="33">
        <v>93.234179999999995</v>
      </c>
      <c r="BV2969" s="33">
        <v>92.824770000000001</v>
      </c>
      <c r="BW2969" s="33">
        <v>91.109459999999999</v>
      </c>
      <c r="BX2969" s="33">
        <v>86.406409999999994</v>
      </c>
      <c r="BY2969" s="33">
        <v>81.375020000000006</v>
      </c>
      <c r="BZ2969" s="33">
        <v>77.811890000000005</v>
      </c>
      <c r="CA2969" s="33">
        <v>75.170879999999997</v>
      </c>
      <c r="CB2969" s="33">
        <v>72.644639999999995</v>
      </c>
      <c r="CC2969" s="33">
        <v>70.438990000000004</v>
      </c>
      <c r="CS2969" s="34"/>
      <c r="CU2969" s="34"/>
      <c r="CX2969" s="34"/>
      <c r="CY2969" s="34"/>
      <c r="DC2969" s="9">
        <v>542.26199999999994</v>
      </c>
      <c r="DD2969" s="9">
        <v>0</v>
      </c>
    </row>
    <row r="2970" spans="1:108" x14ac:dyDescent="0.25">
      <c r="A2970" s="9" t="s">
        <v>42</v>
      </c>
      <c r="B2970" s="9" t="s">
        <v>30</v>
      </c>
      <c r="C2970" s="9" t="s">
        <v>15</v>
      </c>
      <c r="D2970" s="9" t="s">
        <v>39</v>
      </c>
      <c r="E2970" s="9" t="s">
        <v>38</v>
      </c>
      <c r="F2970" s="9">
        <v>2023</v>
      </c>
      <c r="G2970" s="9">
        <v>5</v>
      </c>
      <c r="H2970" s="9"/>
      <c r="BF2970" s="33">
        <v>74.85866</v>
      </c>
      <c r="BG2970" s="33">
        <v>73.149420000000006</v>
      </c>
      <c r="BH2970" s="33">
        <v>71.675200000000004</v>
      </c>
      <c r="BI2970" s="33">
        <v>70.326819999999998</v>
      </c>
      <c r="BJ2970" s="33">
        <v>69.204580000000007</v>
      </c>
      <c r="BK2970" s="33">
        <v>68.342150000000004</v>
      </c>
      <c r="BL2970" s="33">
        <v>68.920940000000002</v>
      </c>
      <c r="BM2970" s="33">
        <v>72.895769999999999</v>
      </c>
      <c r="BN2970" s="33">
        <v>77.912989999999994</v>
      </c>
      <c r="BO2970" s="33">
        <v>82.240710000000007</v>
      </c>
      <c r="BP2970" s="33">
        <v>86.008669999999995</v>
      </c>
      <c r="BQ2970" s="33">
        <v>89.43871</v>
      </c>
      <c r="BR2970" s="33">
        <v>92.289090000000002</v>
      </c>
      <c r="BS2970" s="33">
        <v>94.089110000000005</v>
      </c>
      <c r="BT2970" s="33">
        <v>94.981880000000004</v>
      </c>
      <c r="BU2970" s="33">
        <v>94.837869999999995</v>
      </c>
      <c r="BV2970" s="33">
        <v>93.908209999999997</v>
      </c>
      <c r="BW2970" s="33">
        <v>92.194519999999997</v>
      </c>
      <c r="BX2970" s="33">
        <v>89.8245</v>
      </c>
      <c r="BY2970" s="33">
        <v>86.621219999999994</v>
      </c>
      <c r="BZ2970" s="33">
        <v>82.903700000000001</v>
      </c>
      <c r="CA2970" s="33">
        <v>80.268150000000006</v>
      </c>
      <c r="CB2970" s="33">
        <v>77.675929999999994</v>
      </c>
      <c r="CC2970" s="33">
        <v>75.423699999999997</v>
      </c>
      <c r="DC2970" s="9">
        <v>542.26199999999994</v>
      </c>
      <c r="DD2970" s="9">
        <v>0</v>
      </c>
    </row>
    <row r="2971" spans="1:108" x14ac:dyDescent="0.25">
      <c r="A2971" s="9" t="s">
        <v>42</v>
      </c>
      <c r="B2971" s="9" t="s">
        <v>30</v>
      </c>
      <c r="C2971" s="9" t="s">
        <v>15</v>
      </c>
      <c r="D2971" s="9" t="s">
        <v>39</v>
      </c>
      <c r="E2971" s="9" t="s">
        <v>38</v>
      </c>
      <c r="F2971" s="9">
        <v>2023</v>
      </c>
      <c r="G2971" s="9">
        <v>6</v>
      </c>
      <c r="H2971" s="9"/>
      <c r="BF2971" s="33">
        <v>75.731030000000004</v>
      </c>
      <c r="BG2971" s="33">
        <v>74.147409999999994</v>
      </c>
      <c r="BH2971" s="33">
        <v>72.811509999999998</v>
      </c>
      <c r="BI2971" s="33">
        <v>71.420159999999996</v>
      </c>
      <c r="BJ2971" s="33">
        <v>70.203710000000001</v>
      </c>
      <c r="BK2971" s="33">
        <v>69.233919999999998</v>
      </c>
      <c r="BL2971" s="33">
        <v>70.093800000000002</v>
      </c>
      <c r="BM2971" s="33">
        <v>74.553280000000001</v>
      </c>
      <c r="BN2971" s="33">
        <v>79.427289999999999</v>
      </c>
      <c r="BO2971" s="33">
        <v>84.254679999999993</v>
      </c>
      <c r="BP2971" s="33">
        <v>88.164230000000003</v>
      </c>
      <c r="BQ2971" s="33">
        <v>91.598889999999997</v>
      </c>
      <c r="BR2971" s="33">
        <v>94.305210000000002</v>
      </c>
      <c r="BS2971" s="33">
        <v>96.180819999999997</v>
      </c>
      <c r="BT2971" s="33">
        <v>97.959879999999998</v>
      </c>
      <c r="BU2971" s="33">
        <v>99.010319999999993</v>
      </c>
      <c r="BV2971" s="33">
        <v>99.185490000000001</v>
      </c>
      <c r="BW2971" s="33">
        <v>98.572839999999999</v>
      </c>
      <c r="BX2971" s="33">
        <v>96.853989999999996</v>
      </c>
      <c r="BY2971" s="33">
        <v>93.737179999999995</v>
      </c>
      <c r="BZ2971" s="33">
        <v>89.354050000000001</v>
      </c>
      <c r="CA2971" s="33">
        <v>85.684269999999998</v>
      </c>
      <c r="CB2971" s="33">
        <v>83.103449999999995</v>
      </c>
      <c r="CC2971" s="33">
        <v>80.692740000000001</v>
      </c>
      <c r="DC2971" s="9">
        <v>542.26199999999994</v>
      </c>
      <c r="DD2971" s="9">
        <v>0</v>
      </c>
    </row>
    <row r="2972" spans="1:108" x14ac:dyDescent="0.25">
      <c r="A2972" s="9" t="s">
        <v>42</v>
      </c>
      <c r="B2972" s="9" t="s">
        <v>30</v>
      </c>
      <c r="C2972" s="9" t="s">
        <v>15</v>
      </c>
      <c r="D2972" s="9" t="s">
        <v>39</v>
      </c>
      <c r="E2972" s="9" t="s">
        <v>38</v>
      </c>
      <c r="F2972" s="9">
        <v>2023</v>
      </c>
      <c r="G2972" s="9">
        <v>7</v>
      </c>
      <c r="H2972" s="9"/>
      <c r="BF2972" s="33">
        <v>78.142840000000007</v>
      </c>
      <c r="BG2972" s="33">
        <v>76.855639999999994</v>
      </c>
      <c r="BH2972" s="33">
        <v>75.737830000000002</v>
      </c>
      <c r="BI2972" s="33">
        <v>74.596410000000006</v>
      </c>
      <c r="BJ2972" s="33">
        <v>73.675479999999993</v>
      </c>
      <c r="BK2972" s="33">
        <v>72.839789999999994</v>
      </c>
      <c r="BL2972" s="33">
        <v>72.776889999999995</v>
      </c>
      <c r="BM2972" s="33">
        <v>75.251940000000005</v>
      </c>
      <c r="BN2972" s="33">
        <v>79.120549999999994</v>
      </c>
      <c r="BO2972" s="33">
        <v>83.490629999999996</v>
      </c>
      <c r="BP2972" s="33">
        <v>87.723429999999993</v>
      </c>
      <c r="BQ2972" s="33">
        <v>91.764930000000007</v>
      </c>
      <c r="BR2972" s="33">
        <v>95.000060000000005</v>
      </c>
      <c r="BS2972" s="33">
        <v>97.345690000000005</v>
      </c>
      <c r="BT2972" s="33">
        <v>98.461160000000007</v>
      </c>
      <c r="BU2972" s="33">
        <v>98.793210000000002</v>
      </c>
      <c r="BV2972" s="33">
        <v>98.779269999999997</v>
      </c>
      <c r="BW2972" s="33">
        <v>97.468890000000002</v>
      </c>
      <c r="BX2972" s="33">
        <v>95.232089999999999</v>
      </c>
      <c r="BY2972" s="33">
        <v>92.127409999999998</v>
      </c>
      <c r="BZ2972" s="33">
        <v>88.032049999999998</v>
      </c>
      <c r="CA2972" s="33">
        <v>84.938029999999998</v>
      </c>
      <c r="CB2972" s="33">
        <v>82.327820000000003</v>
      </c>
      <c r="CC2972" s="33">
        <v>80.476659999999995</v>
      </c>
      <c r="DC2972" s="9">
        <v>542.26199999999994</v>
      </c>
      <c r="DD2972" s="9">
        <v>0</v>
      </c>
    </row>
    <row r="2973" spans="1:108" x14ac:dyDescent="0.25">
      <c r="A2973" s="9" t="s">
        <v>42</v>
      </c>
      <c r="B2973" s="9" t="s">
        <v>30</v>
      </c>
      <c r="C2973" s="9" t="s">
        <v>15</v>
      </c>
      <c r="D2973" s="9" t="s">
        <v>39</v>
      </c>
      <c r="E2973" s="9" t="s">
        <v>38</v>
      </c>
      <c r="F2973" s="9">
        <v>2023</v>
      </c>
      <c r="G2973" s="9">
        <v>8</v>
      </c>
      <c r="H2973" s="9"/>
      <c r="BF2973" s="33">
        <v>77.082409999999996</v>
      </c>
      <c r="BG2973" s="33">
        <v>75.729969999999994</v>
      </c>
      <c r="BH2973" s="33">
        <v>74.565299999999993</v>
      </c>
      <c r="BI2973" s="33">
        <v>73.256780000000006</v>
      </c>
      <c r="BJ2973" s="33">
        <v>72.021500000000003</v>
      </c>
      <c r="BK2973" s="33">
        <v>71.268230000000003</v>
      </c>
      <c r="BL2973" s="33">
        <v>70.660570000000007</v>
      </c>
      <c r="BM2973" s="33">
        <v>72.565749999999994</v>
      </c>
      <c r="BN2973" s="33">
        <v>77.412369999999996</v>
      </c>
      <c r="BO2973" s="33">
        <v>82.134219999999999</v>
      </c>
      <c r="BP2973" s="33">
        <v>86.415499999999994</v>
      </c>
      <c r="BQ2973" s="33">
        <v>90.133989999999997</v>
      </c>
      <c r="BR2973" s="33">
        <v>93.222539999999995</v>
      </c>
      <c r="BS2973" s="33">
        <v>95.803380000000004</v>
      </c>
      <c r="BT2973" s="33">
        <v>97.609530000000007</v>
      </c>
      <c r="BU2973" s="33">
        <v>98.022949999999994</v>
      </c>
      <c r="BV2973" s="33">
        <v>97.768159999999995</v>
      </c>
      <c r="BW2973" s="33">
        <v>96.393789999999996</v>
      </c>
      <c r="BX2973" s="33">
        <v>93.712890000000002</v>
      </c>
      <c r="BY2973" s="33">
        <v>89.752989999999997</v>
      </c>
      <c r="BZ2973" s="33">
        <v>85.307169999999999</v>
      </c>
      <c r="CA2973" s="33">
        <v>82.293819999999997</v>
      </c>
      <c r="CB2973" s="33">
        <v>80.202359999999999</v>
      </c>
      <c r="CC2973" s="33">
        <v>78.485690000000005</v>
      </c>
      <c r="DC2973" s="9">
        <v>542.26199999999994</v>
      </c>
      <c r="DD2973" s="9">
        <v>0</v>
      </c>
    </row>
    <row r="2974" spans="1:108" x14ac:dyDescent="0.25">
      <c r="A2974" s="9" t="s">
        <v>42</v>
      </c>
      <c r="B2974" s="9" t="s">
        <v>30</v>
      </c>
      <c r="C2974" s="9" t="s">
        <v>15</v>
      </c>
      <c r="D2974" s="9" t="s">
        <v>39</v>
      </c>
      <c r="E2974" s="9" t="s">
        <v>38</v>
      </c>
      <c r="F2974" s="9">
        <v>2023</v>
      </c>
      <c r="G2974" s="9">
        <v>9</v>
      </c>
      <c r="H2974" s="9"/>
      <c r="BF2974" s="33">
        <v>73.469340000000003</v>
      </c>
      <c r="BG2974" s="33">
        <v>72.188680000000005</v>
      </c>
      <c r="BH2974" s="33">
        <v>70.701560000000001</v>
      </c>
      <c r="BI2974" s="33">
        <v>69.427660000000003</v>
      </c>
      <c r="BJ2974" s="33">
        <v>68.522549999999995</v>
      </c>
      <c r="BK2974" s="33">
        <v>67.69153</v>
      </c>
      <c r="BL2974" s="33">
        <v>67.034390000000002</v>
      </c>
      <c r="BM2974" s="33">
        <v>68.038240000000002</v>
      </c>
      <c r="BN2974" s="33">
        <v>73.030420000000007</v>
      </c>
      <c r="BO2974" s="33">
        <v>78.238500000000002</v>
      </c>
      <c r="BP2974" s="33">
        <v>83.230829999999997</v>
      </c>
      <c r="BQ2974" s="33">
        <v>87.292010000000005</v>
      </c>
      <c r="BR2974" s="33">
        <v>90.744100000000003</v>
      </c>
      <c r="BS2974" s="33">
        <v>93.112269999999995</v>
      </c>
      <c r="BT2974" s="33">
        <v>95.070310000000006</v>
      </c>
      <c r="BU2974" s="33">
        <v>95.768370000000004</v>
      </c>
      <c r="BV2974" s="33">
        <v>95.246179999999995</v>
      </c>
      <c r="BW2974" s="33">
        <v>93.55198</v>
      </c>
      <c r="BX2974" s="33">
        <v>90.095770000000002</v>
      </c>
      <c r="BY2974" s="33">
        <v>85.308859999999996</v>
      </c>
      <c r="BZ2974" s="33">
        <v>81.709549999999993</v>
      </c>
      <c r="CA2974" s="33">
        <v>79.205520000000007</v>
      </c>
      <c r="CB2974" s="33">
        <v>77.001109999999997</v>
      </c>
      <c r="CC2974" s="33">
        <v>75.225449999999995</v>
      </c>
      <c r="DC2974" s="9">
        <v>542.26199999999994</v>
      </c>
      <c r="DD2974" s="9">
        <v>0</v>
      </c>
    </row>
    <row r="2975" spans="1:108" x14ac:dyDescent="0.25">
      <c r="A2975" s="9" t="s">
        <v>42</v>
      </c>
      <c r="B2975" s="9" t="s">
        <v>30</v>
      </c>
      <c r="C2975" s="9" t="s">
        <v>15</v>
      </c>
      <c r="D2975" s="9" t="s">
        <v>39</v>
      </c>
      <c r="E2975" s="9" t="s">
        <v>38</v>
      </c>
      <c r="F2975" s="9">
        <v>2023</v>
      </c>
      <c r="G2975" s="9">
        <v>10</v>
      </c>
      <c r="H2975" s="9"/>
      <c r="BF2975" s="33">
        <v>69.668419999999998</v>
      </c>
      <c r="BG2975" s="33">
        <v>68.159589999999994</v>
      </c>
      <c r="BH2975" s="33">
        <v>66.925920000000005</v>
      </c>
      <c r="BI2975" s="33">
        <v>65.789559999999994</v>
      </c>
      <c r="BJ2975" s="33">
        <v>64.632720000000006</v>
      </c>
      <c r="BK2975" s="33">
        <v>63.680599999999998</v>
      </c>
      <c r="BL2975" s="33">
        <v>63.111910000000002</v>
      </c>
      <c r="BM2975" s="33">
        <v>63.607790000000001</v>
      </c>
      <c r="BN2975" s="33">
        <v>68.702250000000006</v>
      </c>
      <c r="BO2975" s="33">
        <v>74.619649999999993</v>
      </c>
      <c r="BP2975" s="33">
        <v>80.380880000000005</v>
      </c>
      <c r="BQ2975" s="33">
        <v>85.047610000000006</v>
      </c>
      <c r="BR2975" s="33">
        <v>88.620279999999994</v>
      </c>
      <c r="BS2975" s="33">
        <v>90.983149999999995</v>
      </c>
      <c r="BT2975" s="33">
        <v>92.380200000000002</v>
      </c>
      <c r="BU2975" s="33">
        <v>93.234179999999995</v>
      </c>
      <c r="BV2975" s="33">
        <v>92.824770000000001</v>
      </c>
      <c r="BW2975" s="33">
        <v>91.109459999999999</v>
      </c>
      <c r="BX2975" s="33">
        <v>86.406409999999994</v>
      </c>
      <c r="BY2975" s="33">
        <v>81.375020000000006</v>
      </c>
      <c r="BZ2975" s="33">
        <v>77.811890000000005</v>
      </c>
      <c r="CA2975" s="33">
        <v>75.170879999999997</v>
      </c>
      <c r="CB2975" s="33">
        <v>72.644639999999995</v>
      </c>
      <c r="CC2975" s="33">
        <v>70.438990000000004</v>
      </c>
      <c r="CS2975" s="34"/>
      <c r="CU2975" s="34"/>
      <c r="CX2975" s="34"/>
      <c r="CY2975" s="34"/>
      <c r="DC2975" s="9">
        <v>542.26199999999994</v>
      </c>
      <c r="DD2975" s="9">
        <v>0</v>
      </c>
    </row>
    <row r="2976" spans="1:108" x14ac:dyDescent="0.25">
      <c r="A2976" s="9" t="s">
        <v>42</v>
      </c>
      <c r="B2976" s="9" t="s">
        <v>30</v>
      </c>
      <c r="C2976" s="9" t="s">
        <v>15</v>
      </c>
      <c r="D2976" s="9" t="s">
        <v>39</v>
      </c>
      <c r="E2976" s="9" t="s">
        <v>38</v>
      </c>
      <c r="F2976" s="9">
        <v>2024</v>
      </c>
      <c r="G2976" s="9">
        <v>5</v>
      </c>
      <c r="H2976" s="9"/>
      <c r="BF2976" s="33">
        <v>74.85866</v>
      </c>
      <c r="BG2976" s="33">
        <v>73.149420000000006</v>
      </c>
      <c r="BH2976" s="33">
        <v>71.675200000000004</v>
      </c>
      <c r="BI2976" s="33">
        <v>70.326819999999998</v>
      </c>
      <c r="BJ2976" s="33">
        <v>69.204580000000007</v>
      </c>
      <c r="BK2976" s="33">
        <v>68.342150000000004</v>
      </c>
      <c r="BL2976" s="33">
        <v>68.920940000000002</v>
      </c>
      <c r="BM2976" s="33">
        <v>72.895769999999999</v>
      </c>
      <c r="BN2976" s="33">
        <v>77.912989999999994</v>
      </c>
      <c r="BO2976" s="33">
        <v>82.240710000000007</v>
      </c>
      <c r="BP2976" s="33">
        <v>86.008669999999995</v>
      </c>
      <c r="BQ2976" s="33">
        <v>89.43871</v>
      </c>
      <c r="BR2976" s="33">
        <v>92.289090000000002</v>
      </c>
      <c r="BS2976" s="33">
        <v>94.089110000000005</v>
      </c>
      <c r="BT2976" s="33">
        <v>94.981880000000004</v>
      </c>
      <c r="BU2976" s="33">
        <v>94.837869999999995</v>
      </c>
      <c r="BV2976" s="33">
        <v>93.908209999999997</v>
      </c>
      <c r="BW2976" s="33">
        <v>92.194519999999997</v>
      </c>
      <c r="BX2976" s="33">
        <v>89.8245</v>
      </c>
      <c r="BY2976" s="33">
        <v>86.621219999999994</v>
      </c>
      <c r="BZ2976" s="33">
        <v>82.903700000000001</v>
      </c>
      <c r="CA2976" s="33">
        <v>80.268150000000006</v>
      </c>
      <c r="CB2976" s="33">
        <v>77.675929999999994</v>
      </c>
      <c r="CC2976" s="33">
        <v>75.423699999999997</v>
      </c>
      <c r="DC2976" s="9">
        <v>542.26199999999994</v>
      </c>
      <c r="DD2976" s="9">
        <v>0</v>
      </c>
    </row>
    <row r="2977" spans="1:108" x14ac:dyDescent="0.25">
      <c r="A2977" s="9" t="s">
        <v>42</v>
      </c>
      <c r="B2977" s="9" t="s">
        <v>30</v>
      </c>
      <c r="C2977" s="9" t="s">
        <v>15</v>
      </c>
      <c r="D2977" s="9" t="s">
        <v>39</v>
      </c>
      <c r="E2977" s="9" t="s">
        <v>38</v>
      </c>
      <c r="F2977" s="9">
        <v>2024</v>
      </c>
      <c r="G2977" s="9">
        <v>6</v>
      </c>
      <c r="H2977" s="9"/>
      <c r="BF2977" s="33">
        <v>75.731030000000004</v>
      </c>
      <c r="BG2977" s="33">
        <v>74.147409999999994</v>
      </c>
      <c r="BH2977" s="33">
        <v>72.811509999999998</v>
      </c>
      <c r="BI2977" s="33">
        <v>71.420159999999996</v>
      </c>
      <c r="BJ2977" s="33">
        <v>70.203710000000001</v>
      </c>
      <c r="BK2977" s="33">
        <v>69.233919999999998</v>
      </c>
      <c r="BL2977" s="33">
        <v>70.093800000000002</v>
      </c>
      <c r="BM2977" s="33">
        <v>74.553280000000001</v>
      </c>
      <c r="BN2977" s="33">
        <v>79.427289999999999</v>
      </c>
      <c r="BO2977" s="33">
        <v>84.254679999999993</v>
      </c>
      <c r="BP2977" s="33">
        <v>88.164230000000003</v>
      </c>
      <c r="BQ2977" s="33">
        <v>91.598889999999997</v>
      </c>
      <c r="BR2977" s="33">
        <v>94.305210000000002</v>
      </c>
      <c r="BS2977" s="33">
        <v>96.180819999999997</v>
      </c>
      <c r="BT2977" s="33">
        <v>97.959879999999998</v>
      </c>
      <c r="BU2977" s="33">
        <v>99.010319999999993</v>
      </c>
      <c r="BV2977" s="33">
        <v>99.185490000000001</v>
      </c>
      <c r="BW2977" s="33">
        <v>98.572839999999999</v>
      </c>
      <c r="BX2977" s="33">
        <v>96.853989999999996</v>
      </c>
      <c r="BY2977" s="33">
        <v>93.737179999999995</v>
      </c>
      <c r="BZ2977" s="33">
        <v>89.354050000000001</v>
      </c>
      <c r="CA2977" s="33">
        <v>85.684269999999998</v>
      </c>
      <c r="CB2977" s="33">
        <v>83.103449999999995</v>
      </c>
      <c r="CC2977" s="33">
        <v>80.692740000000001</v>
      </c>
      <c r="DC2977" s="9">
        <v>542.26199999999994</v>
      </c>
      <c r="DD2977" s="9">
        <v>0</v>
      </c>
    </row>
    <row r="2978" spans="1:108" x14ac:dyDescent="0.25">
      <c r="A2978" s="9" t="s">
        <v>42</v>
      </c>
      <c r="B2978" s="9" t="s">
        <v>30</v>
      </c>
      <c r="C2978" s="9" t="s">
        <v>15</v>
      </c>
      <c r="D2978" s="9" t="s">
        <v>39</v>
      </c>
      <c r="E2978" s="9" t="s">
        <v>38</v>
      </c>
      <c r="F2978" s="9">
        <v>2024</v>
      </c>
      <c r="G2978" s="9">
        <v>7</v>
      </c>
      <c r="H2978" s="9"/>
      <c r="BF2978" s="33">
        <v>78.142840000000007</v>
      </c>
      <c r="BG2978" s="33">
        <v>76.855639999999994</v>
      </c>
      <c r="BH2978" s="33">
        <v>75.737830000000002</v>
      </c>
      <c r="BI2978" s="33">
        <v>74.596410000000006</v>
      </c>
      <c r="BJ2978" s="33">
        <v>73.675479999999993</v>
      </c>
      <c r="BK2978" s="33">
        <v>72.839789999999994</v>
      </c>
      <c r="BL2978" s="33">
        <v>72.776889999999995</v>
      </c>
      <c r="BM2978" s="33">
        <v>75.251940000000005</v>
      </c>
      <c r="BN2978" s="33">
        <v>79.120549999999994</v>
      </c>
      <c r="BO2978" s="33">
        <v>83.490629999999996</v>
      </c>
      <c r="BP2978" s="33">
        <v>87.723429999999993</v>
      </c>
      <c r="BQ2978" s="33">
        <v>91.764930000000007</v>
      </c>
      <c r="BR2978" s="33">
        <v>95.000060000000005</v>
      </c>
      <c r="BS2978" s="33">
        <v>97.345690000000005</v>
      </c>
      <c r="BT2978" s="33">
        <v>98.461160000000007</v>
      </c>
      <c r="BU2978" s="33">
        <v>98.793210000000002</v>
      </c>
      <c r="BV2978" s="33">
        <v>98.779269999999997</v>
      </c>
      <c r="BW2978" s="33">
        <v>97.468890000000002</v>
      </c>
      <c r="BX2978" s="33">
        <v>95.232089999999999</v>
      </c>
      <c r="BY2978" s="33">
        <v>92.127409999999998</v>
      </c>
      <c r="BZ2978" s="33">
        <v>88.032049999999998</v>
      </c>
      <c r="CA2978" s="33">
        <v>84.938029999999998</v>
      </c>
      <c r="CB2978" s="33">
        <v>82.327820000000003</v>
      </c>
      <c r="CC2978" s="33">
        <v>80.476659999999995</v>
      </c>
      <c r="DC2978" s="9">
        <v>542.26199999999994</v>
      </c>
      <c r="DD2978" s="9">
        <v>0</v>
      </c>
    </row>
    <row r="2979" spans="1:108" x14ac:dyDescent="0.25">
      <c r="A2979" s="9" t="s">
        <v>42</v>
      </c>
      <c r="B2979" s="9" t="s">
        <v>30</v>
      </c>
      <c r="C2979" s="9" t="s">
        <v>15</v>
      </c>
      <c r="D2979" s="9" t="s">
        <v>39</v>
      </c>
      <c r="E2979" s="9" t="s">
        <v>38</v>
      </c>
      <c r="F2979" s="9">
        <v>2024</v>
      </c>
      <c r="G2979" s="9">
        <v>8</v>
      </c>
      <c r="H2979" s="9"/>
      <c r="BF2979" s="33">
        <v>77.082409999999996</v>
      </c>
      <c r="BG2979" s="33">
        <v>75.729969999999994</v>
      </c>
      <c r="BH2979" s="33">
        <v>74.565299999999993</v>
      </c>
      <c r="BI2979" s="33">
        <v>73.256780000000006</v>
      </c>
      <c r="BJ2979" s="33">
        <v>72.021500000000003</v>
      </c>
      <c r="BK2979" s="33">
        <v>71.268230000000003</v>
      </c>
      <c r="BL2979" s="33">
        <v>70.660570000000007</v>
      </c>
      <c r="BM2979" s="33">
        <v>72.565749999999994</v>
      </c>
      <c r="BN2979" s="33">
        <v>77.412369999999996</v>
      </c>
      <c r="BO2979" s="33">
        <v>82.134219999999999</v>
      </c>
      <c r="BP2979" s="33">
        <v>86.415499999999994</v>
      </c>
      <c r="BQ2979" s="33">
        <v>90.133989999999997</v>
      </c>
      <c r="BR2979" s="33">
        <v>93.222539999999995</v>
      </c>
      <c r="BS2979" s="33">
        <v>95.803380000000004</v>
      </c>
      <c r="BT2979" s="33">
        <v>97.609530000000007</v>
      </c>
      <c r="BU2979" s="33">
        <v>98.022949999999994</v>
      </c>
      <c r="BV2979" s="33">
        <v>97.768159999999995</v>
      </c>
      <c r="BW2979" s="33">
        <v>96.393789999999996</v>
      </c>
      <c r="BX2979" s="33">
        <v>93.712890000000002</v>
      </c>
      <c r="BY2979" s="33">
        <v>89.752989999999997</v>
      </c>
      <c r="BZ2979" s="33">
        <v>85.307169999999999</v>
      </c>
      <c r="CA2979" s="33">
        <v>82.293819999999997</v>
      </c>
      <c r="CB2979" s="33">
        <v>80.202359999999999</v>
      </c>
      <c r="CC2979" s="33">
        <v>78.485690000000005</v>
      </c>
      <c r="DC2979" s="9">
        <v>542.26199999999994</v>
      </c>
      <c r="DD2979" s="9">
        <v>0</v>
      </c>
    </row>
    <row r="2980" spans="1:108" x14ac:dyDescent="0.25">
      <c r="A2980" s="9" t="s">
        <v>42</v>
      </c>
      <c r="B2980" s="9" t="s">
        <v>30</v>
      </c>
      <c r="C2980" s="9" t="s">
        <v>15</v>
      </c>
      <c r="D2980" s="9" t="s">
        <v>39</v>
      </c>
      <c r="E2980" s="9" t="s">
        <v>38</v>
      </c>
      <c r="F2980" s="9">
        <v>2024</v>
      </c>
      <c r="G2980" s="9">
        <v>9</v>
      </c>
      <c r="H2980" s="9"/>
      <c r="BF2980" s="33">
        <v>73.469340000000003</v>
      </c>
      <c r="BG2980" s="33">
        <v>72.188680000000005</v>
      </c>
      <c r="BH2980" s="33">
        <v>70.701560000000001</v>
      </c>
      <c r="BI2980" s="33">
        <v>69.427660000000003</v>
      </c>
      <c r="BJ2980" s="33">
        <v>68.522549999999995</v>
      </c>
      <c r="BK2980" s="33">
        <v>67.69153</v>
      </c>
      <c r="BL2980" s="33">
        <v>67.034390000000002</v>
      </c>
      <c r="BM2980" s="33">
        <v>68.038240000000002</v>
      </c>
      <c r="BN2980" s="33">
        <v>73.030420000000007</v>
      </c>
      <c r="BO2980" s="33">
        <v>78.238500000000002</v>
      </c>
      <c r="BP2980" s="33">
        <v>83.230829999999997</v>
      </c>
      <c r="BQ2980" s="33">
        <v>87.292010000000005</v>
      </c>
      <c r="BR2980" s="33">
        <v>90.744100000000003</v>
      </c>
      <c r="BS2980" s="33">
        <v>93.112269999999995</v>
      </c>
      <c r="BT2980" s="33">
        <v>95.070310000000006</v>
      </c>
      <c r="BU2980" s="33">
        <v>95.768370000000004</v>
      </c>
      <c r="BV2980" s="33">
        <v>95.246179999999995</v>
      </c>
      <c r="BW2980" s="33">
        <v>93.55198</v>
      </c>
      <c r="BX2980" s="33">
        <v>90.095770000000002</v>
      </c>
      <c r="BY2980" s="33">
        <v>85.308859999999996</v>
      </c>
      <c r="BZ2980" s="33">
        <v>81.709549999999993</v>
      </c>
      <c r="CA2980" s="33">
        <v>79.205520000000007</v>
      </c>
      <c r="CB2980" s="33">
        <v>77.001109999999997</v>
      </c>
      <c r="CC2980" s="33">
        <v>75.225449999999995</v>
      </c>
      <c r="DC2980" s="9">
        <v>542.26199999999994</v>
      </c>
      <c r="DD2980" s="9">
        <v>0</v>
      </c>
    </row>
    <row r="2981" spans="1:108" x14ac:dyDescent="0.25">
      <c r="A2981" s="9" t="s">
        <v>42</v>
      </c>
      <c r="B2981" s="9" t="s">
        <v>30</v>
      </c>
      <c r="C2981" s="9" t="s">
        <v>15</v>
      </c>
      <c r="D2981" s="9" t="s">
        <v>39</v>
      </c>
      <c r="E2981" s="9" t="s">
        <v>38</v>
      </c>
      <c r="F2981" s="9">
        <v>2024</v>
      </c>
      <c r="G2981" s="9">
        <v>10</v>
      </c>
      <c r="H2981" s="9"/>
      <c r="BF2981" s="33">
        <v>69.668419999999998</v>
      </c>
      <c r="BG2981" s="33">
        <v>68.159589999999994</v>
      </c>
      <c r="BH2981" s="33">
        <v>66.925920000000005</v>
      </c>
      <c r="BI2981" s="33">
        <v>65.789559999999994</v>
      </c>
      <c r="BJ2981" s="33">
        <v>64.632720000000006</v>
      </c>
      <c r="BK2981" s="33">
        <v>63.680599999999998</v>
      </c>
      <c r="BL2981" s="33">
        <v>63.111910000000002</v>
      </c>
      <c r="BM2981" s="33">
        <v>63.607790000000001</v>
      </c>
      <c r="BN2981" s="33">
        <v>68.702250000000006</v>
      </c>
      <c r="BO2981" s="33">
        <v>74.619649999999993</v>
      </c>
      <c r="BP2981" s="33">
        <v>80.380880000000005</v>
      </c>
      <c r="BQ2981" s="33">
        <v>85.047610000000006</v>
      </c>
      <c r="BR2981" s="33">
        <v>88.620279999999994</v>
      </c>
      <c r="BS2981" s="33">
        <v>90.983149999999995</v>
      </c>
      <c r="BT2981" s="33">
        <v>92.380200000000002</v>
      </c>
      <c r="BU2981" s="33">
        <v>93.234179999999995</v>
      </c>
      <c r="BV2981" s="33">
        <v>92.824770000000001</v>
      </c>
      <c r="BW2981" s="33">
        <v>91.109459999999999</v>
      </c>
      <c r="BX2981" s="33">
        <v>86.406409999999994</v>
      </c>
      <c r="BY2981" s="33">
        <v>81.375020000000006</v>
      </c>
      <c r="BZ2981" s="33">
        <v>77.811890000000005</v>
      </c>
      <c r="CA2981" s="33">
        <v>75.170879999999997</v>
      </c>
      <c r="CB2981" s="33">
        <v>72.644639999999995</v>
      </c>
      <c r="CC2981" s="33">
        <v>70.438990000000004</v>
      </c>
      <c r="CS2981" s="34"/>
      <c r="CU2981" s="34"/>
      <c r="CX2981" s="34"/>
      <c r="CY2981" s="34"/>
      <c r="DC2981" s="9">
        <v>542.26199999999994</v>
      </c>
      <c r="DD2981" s="9">
        <v>0</v>
      </c>
    </row>
    <row r="2982" spans="1:108" x14ac:dyDescent="0.25">
      <c r="A2982" s="9" t="s">
        <v>42</v>
      </c>
      <c r="B2982" s="9" t="s">
        <v>30</v>
      </c>
      <c r="C2982" s="9" t="s">
        <v>15</v>
      </c>
      <c r="D2982" s="9" t="s">
        <v>39</v>
      </c>
      <c r="E2982" s="9" t="s">
        <v>38</v>
      </c>
      <c r="F2982" s="9">
        <v>2025</v>
      </c>
      <c r="G2982" s="9">
        <v>5</v>
      </c>
      <c r="H2982" s="9"/>
      <c r="BF2982" s="33">
        <v>74.85866</v>
      </c>
      <c r="BG2982" s="33">
        <v>73.149420000000006</v>
      </c>
      <c r="BH2982" s="33">
        <v>71.675200000000004</v>
      </c>
      <c r="BI2982" s="33">
        <v>70.326819999999998</v>
      </c>
      <c r="BJ2982" s="33">
        <v>69.204580000000007</v>
      </c>
      <c r="BK2982" s="33">
        <v>68.342150000000004</v>
      </c>
      <c r="BL2982" s="33">
        <v>68.920940000000002</v>
      </c>
      <c r="BM2982" s="33">
        <v>72.895769999999999</v>
      </c>
      <c r="BN2982" s="33">
        <v>77.912989999999994</v>
      </c>
      <c r="BO2982" s="33">
        <v>82.240710000000007</v>
      </c>
      <c r="BP2982" s="33">
        <v>86.008669999999995</v>
      </c>
      <c r="BQ2982" s="33">
        <v>89.43871</v>
      </c>
      <c r="BR2982" s="33">
        <v>92.289090000000002</v>
      </c>
      <c r="BS2982" s="33">
        <v>94.089110000000005</v>
      </c>
      <c r="BT2982" s="33">
        <v>94.981880000000004</v>
      </c>
      <c r="BU2982" s="33">
        <v>94.837869999999995</v>
      </c>
      <c r="BV2982" s="33">
        <v>93.908209999999997</v>
      </c>
      <c r="BW2982" s="33">
        <v>92.194519999999997</v>
      </c>
      <c r="BX2982" s="33">
        <v>89.8245</v>
      </c>
      <c r="BY2982" s="33">
        <v>86.621219999999994</v>
      </c>
      <c r="BZ2982" s="33">
        <v>82.903700000000001</v>
      </c>
      <c r="CA2982" s="33">
        <v>80.268150000000006</v>
      </c>
      <c r="CB2982" s="33">
        <v>77.675929999999994</v>
      </c>
      <c r="CC2982" s="33">
        <v>75.423699999999997</v>
      </c>
      <c r="DC2982" s="9">
        <v>542.26199999999994</v>
      </c>
      <c r="DD2982" s="9">
        <v>0</v>
      </c>
    </row>
    <row r="2983" spans="1:108" x14ac:dyDescent="0.25">
      <c r="A2983" s="9" t="s">
        <v>42</v>
      </c>
      <c r="B2983" s="9" t="s">
        <v>30</v>
      </c>
      <c r="C2983" s="9" t="s">
        <v>15</v>
      </c>
      <c r="D2983" s="9" t="s">
        <v>39</v>
      </c>
      <c r="E2983" s="9" t="s">
        <v>38</v>
      </c>
      <c r="F2983" s="9">
        <v>2025</v>
      </c>
      <c r="G2983" s="9">
        <v>6</v>
      </c>
      <c r="H2983" s="9"/>
      <c r="BF2983" s="33">
        <v>75.731030000000004</v>
      </c>
      <c r="BG2983" s="33">
        <v>74.147409999999994</v>
      </c>
      <c r="BH2983" s="33">
        <v>72.811509999999998</v>
      </c>
      <c r="BI2983" s="33">
        <v>71.420159999999996</v>
      </c>
      <c r="BJ2983" s="33">
        <v>70.203710000000001</v>
      </c>
      <c r="BK2983" s="33">
        <v>69.233919999999998</v>
      </c>
      <c r="BL2983" s="33">
        <v>70.093800000000002</v>
      </c>
      <c r="BM2983" s="33">
        <v>74.553280000000001</v>
      </c>
      <c r="BN2983" s="33">
        <v>79.427289999999999</v>
      </c>
      <c r="BO2983" s="33">
        <v>84.254679999999993</v>
      </c>
      <c r="BP2983" s="33">
        <v>88.164230000000003</v>
      </c>
      <c r="BQ2983" s="33">
        <v>91.598889999999997</v>
      </c>
      <c r="BR2983" s="33">
        <v>94.305210000000002</v>
      </c>
      <c r="BS2983" s="33">
        <v>96.180819999999997</v>
      </c>
      <c r="BT2983" s="33">
        <v>97.959879999999998</v>
      </c>
      <c r="BU2983" s="33">
        <v>99.010319999999993</v>
      </c>
      <c r="BV2983" s="33">
        <v>99.185490000000001</v>
      </c>
      <c r="BW2983" s="33">
        <v>98.572839999999999</v>
      </c>
      <c r="BX2983" s="33">
        <v>96.853989999999996</v>
      </c>
      <c r="BY2983" s="33">
        <v>93.737179999999995</v>
      </c>
      <c r="BZ2983" s="33">
        <v>89.354050000000001</v>
      </c>
      <c r="CA2983" s="33">
        <v>85.684269999999998</v>
      </c>
      <c r="CB2983" s="33">
        <v>83.103449999999995</v>
      </c>
      <c r="CC2983" s="33">
        <v>80.692740000000001</v>
      </c>
      <c r="DC2983" s="9">
        <v>542.26199999999994</v>
      </c>
      <c r="DD2983" s="9">
        <v>0</v>
      </c>
    </row>
    <row r="2984" spans="1:108" x14ac:dyDescent="0.25">
      <c r="A2984" s="9" t="s">
        <v>42</v>
      </c>
      <c r="B2984" s="9" t="s">
        <v>30</v>
      </c>
      <c r="C2984" s="9" t="s">
        <v>15</v>
      </c>
      <c r="D2984" s="9" t="s">
        <v>39</v>
      </c>
      <c r="E2984" s="9" t="s">
        <v>38</v>
      </c>
      <c r="F2984" s="9">
        <v>2025</v>
      </c>
      <c r="G2984" s="9">
        <v>7</v>
      </c>
      <c r="H2984" s="9"/>
      <c r="BF2984" s="33">
        <v>78.142840000000007</v>
      </c>
      <c r="BG2984" s="33">
        <v>76.855639999999994</v>
      </c>
      <c r="BH2984" s="33">
        <v>75.737830000000002</v>
      </c>
      <c r="BI2984" s="33">
        <v>74.596410000000006</v>
      </c>
      <c r="BJ2984" s="33">
        <v>73.675479999999993</v>
      </c>
      <c r="BK2984" s="33">
        <v>72.839789999999994</v>
      </c>
      <c r="BL2984" s="33">
        <v>72.776889999999995</v>
      </c>
      <c r="BM2984" s="33">
        <v>75.251940000000005</v>
      </c>
      <c r="BN2984" s="33">
        <v>79.120549999999994</v>
      </c>
      <c r="BO2984" s="33">
        <v>83.490629999999996</v>
      </c>
      <c r="BP2984" s="33">
        <v>87.723429999999993</v>
      </c>
      <c r="BQ2984" s="33">
        <v>91.764930000000007</v>
      </c>
      <c r="BR2984" s="33">
        <v>95.000060000000005</v>
      </c>
      <c r="BS2984" s="33">
        <v>97.345690000000005</v>
      </c>
      <c r="BT2984" s="33">
        <v>98.461160000000007</v>
      </c>
      <c r="BU2984" s="33">
        <v>98.793210000000002</v>
      </c>
      <c r="BV2984" s="33">
        <v>98.779269999999997</v>
      </c>
      <c r="BW2984" s="33">
        <v>97.468890000000002</v>
      </c>
      <c r="BX2984" s="33">
        <v>95.232089999999999</v>
      </c>
      <c r="BY2984" s="33">
        <v>92.127409999999998</v>
      </c>
      <c r="BZ2984" s="33">
        <v>88.032049999999998</v>
      </c>
      <c r="CA2984" s="33">
        <v>84.938029999999998</v>
      </c>
      <c r="CB2984" s="33">
        <v>82.327820000000003</v>
      </c>
      <c r="CC2984" s="33">
        <v>80.476659999999995</v>
      </c>
      <c r="DC2984" s="9">
        <v>542.26199999999994</v>
      </c>
      <c r="DD2984" s="9">
        <v>0</v>
      </c>
    </row>
    <row r="2985" spans="1:108" x14ac:dyDescent="0.25">
      <c r="A2985" s="9" t="s">
        <v>42</v>
      </c>
      <c r="B2985" s="9" t="s">
        <v>30</v>
      </c>
      <c r="C2985" s="9" t="s">
        <v>15</v>
      </c>
      <c r="D2985" s="9" t="s">
        <v>39</v>
      </c>
      <c r="E2985" s="9" t="s">
        <v>38</v>
      </c>
      <c r="F2985" s="9">
        <v>2025</v>
      </c>
      <c r="G2985" s="9">
        <v>8</v>
      </c>
      <c r="H2985" s="9"/>
      <c r="BF2985" s="33">
        <v>77.082409999999996</v>
      </c>
      <c r="BG2985" s="33">
        <v>75.729969999999994</v>
      </c>
      <c r="BH2985" s="33">
        <v>74.565299999999993</v>
      </c>
      <c r="BI2985" s="33">
        <v>73.256780000000006</v>
      </c>
      <c r="BJ2985" s="33">
        <v>72.021500000000003</v>
      </c>
      <c r="BK2985" s="33">
        <v>71.268230000000003</v>
      </c>
      <c r="BL2985" s="33">
        <v>70.660570000000007</v>
      </c>
      <c r="BM2985" s="33">
        <v>72.565749999999994</v>
      </c>
      <c r="BN2985" s="33">
        <v>77.412369999999996</v>
      </c>
      <c r="BO2985" s="33">
        <v>82.134219999999999</v>
      </c>
      <c r="BP2985" s="33">
        <v>86.415499999999994</v>
      </c>
      <c r="BQ2985" s="33">
        <v>90.133989999999997</v>
      </c>
      <c r="BR2985" s="33">
        <v>93.222539999999995</v>
      </c>
      <c r="BS2985" s="33">
        <v>95.803380000000004</v>
      </c>
      <c r="BT2985" s="33">
        <v>97.609530000000007</v>
      </c>
      <c r="BU2985" s="33">
        <v>98.022949999999994</v>
      </c>
      <c r="BV2985" s="33">
        <v>97.768159999999995</v>
      </c>
      <c r="BW2985" s="33">
        <v>96.393789999999996</v>
      </c>
      <c r="BX2985" s="33">
        <v>93.712890000000002</v>
      </c>
      <c r="BY2985" s="33">
        <v>89.752989999999997</v>
      </c>
      <c r="BZ2985" s="33">
        <v>85.307169999999999</v>
      </c>
      <c r="CA2985" s="33">
        <v>82.293819999999997</v>
      </c>
      <c r="CB2985" s="33">
        <v>80.202359999999999</v>
      </c>
      <c r="CC2985" s="33">
        <v>78.485690000000005</v>
      </c>
      <c r="DC2985" s="9">
        <v>542.26199999999994</v>
      </c>
      <c r="DD2985" s="9">
        <v>0</v>
      </c>
    </row>
    <row r="2986" spans="1:108" x14ac:dyDescent="0.25">
      <c r="A2986" s="9" t="s">
        <v>42</v>
      </c>
      <c r="B2986" s="9" t="s">
        <v>30</v>
      </c>
      <c r="C2986" s="9" t="s">
        <v>15</v>
      </c>
      <c r="D2986" s="9" t="s">
        <v>39</v>
      </c>
      <c r="E2986" s="9" t="s">
        <v>38</v>
      </c>
      <c r="F2986" s="9">
        <v>2025</v>
      </c>
      <c r="G2986" s="9">
        <v>9</v>
      </c>
      <c r="H2986" s="9"/>
      <c r="BF2986" s="33">
        <v>73.469340000000003</v>
      </c>
      <c r="BG2986" s="33">
        <v>72.188680000000005</v>
      </c>
      <c r="BH2986" s="33">
        <v>70.701560000000001</v>
      </c>
      <c r="BI2986" s="33">
        <v>69.427660000000003</v>
      </c>
      <c r="BJ2986" s="33">
        <v>68.522549999999995</v>
      </c>
      <c r="BK2986" s="33">
        <v>67.69153</v>
      </c>
      <c r="BL2986" s="33">
        <v>67.034390000000002</v>
      </c>
      <c r="BM2986" s="33">
        <v>68.038240000000002</v>
      </c>
      <c r="BN2986" s="33">
        <v>73.030420000000007</v>
      </c>
      <c r="BO2986" s="33">
        <v>78.238500000000002</v>
      </c>
      <c r="BP2986" s="33">
        <v>83.230829999999997</v>
      </c>
      <c r="BQ2986" s="33">
        <v>87.292010000000005</v>
      </c>
      <c r="BR2986" s="33">
        <v>90.744100000000003</v>
      </c>
      <c r="BS2986" s="33">
        <v>93.112269999999995</v>
      </c>
      <c r="BT2986" s="33">
        <v>95.070310000000006</v>
      </c>
      <c r="BU2986" s="33">
        <v>95.768370000000004</v>
      </c>
      <c r="BV2986" s="33">
        <v>95.246179999999995</v>
      </c>
      <c r="BW2986" s="33">
        <v>93.55198</v>
      </c>
      <c r="BX2986" s="33">
        <v>90.095770000000002</v>
      </c>
      <c r="BY2986" s="33">
        <v>85.308859999999996</v>
      </c>
      <c r="BZ2986" s="33">
        <v>81.709549999999993</v>
      </c>
      <c r="CA2986" s="33">
        <v>79.205520000000007</v>
      </c>
      <c r="CB2986" s="33">
        <v>77.001109999999997</v>
      </c>
      <c r="CC2986" s="33">
        <v>75.225449999999995</v>
      </c>
      <c r="DC2986" s="9">
        <v>542.26199999999994</v>
      </c>
      <c r="DD2986" s="9">
        <v>0</v>
      </c>
    </row>
    <row r="2987" spans="1:108" x14ac:dyDescent="0.25">
      <c r="A2987" s="9" t="s">
        <v>42</v>
      </c>
      <c r="B2987" s="9" t="s">
        <v>30</v>
      </c>
      <c r="C2987" s="9" t="s">
        <v>15</v>
      </c>
      <c r="D2987" s="9" t="s">
        <v>39</v>
      </c>
      <c r="E2987" s="9" t="s">
        <v>38</v>
      </c>
      <c r="F2987" s="9">
        <v>2025</v>
      </c>
      <c r="G2987" s="9">
        <v>10</v>
      </c>
      <c r="H2987" s="9"/>
      <c r="BF2987" s="33">
        <v>69.668419999999998</v>
      </c>
      <c r="BG2987" s="33">
        <v>68.159589999999994</v>
      </c>
      <c r="BH2987" s="33">
        <v>66.925920000000005</v>
      </c>
      <c r="BI2987" s="33">
        <v>65.789559999999994</v>
      </c>
      <c r="BJ2987" s="33">
        <v>64.632720000000006</v>
      </c>
      <c r="BK2987" s="33">
        <v>63.680599999999998</v>
      </c>
      <c r="BL2987" s="33">
        <v>63.111910000000002</v>
      </c>
      <c r="BM2987" s="33">
        <v>63.607790000000001</v>
      </c>
      <c r="BN2987" s="33">
        <v>68.702250000000006</v>
      </c>
      <c r="BO2987" s="33">
        <v>74.619649999999993</v>
      </c>
      <c r="BP2987" s="33">
        <v>80.380880000000005</v>
      </c>
      <c r="BQ2987" s="33">
        <v>85.047610000000006</v>
      </c>
      <c r="BR2987" s="33">
        <v>88.620279999999994</v>
      </c>
      <c r="BS2987" s="33">
        <v>90.983149999999995</v>
      </c>
      <c r="BT2987" s="33">
        <v>92.380200000000002</v>
      </c>
      <c r="BU2987" s="33">
        <v>93.234179999999995</v>
      </c>
      <c r="BV2987" s="33">
        <v>92.824770000000001</v>
      </c>
      <c r="BW2987" s="33">
        <v>91.109459999999999</v>
      </c>
      <c r="BX2987" s="33">
        <v>86.406409999999994</v>
      </c>
      <c r="BY2987" s="33">
        <v>81.375020000000006</v>
      </c>
      <c r="BZ2987" s="33">
        <v>77.811890000000005</v>
      </c>
      <c r="CA2987" s="33">
        <v>75.170879999999997</v>
      </c>
      <c r="CB2987" s="33">
        <v>72.644639999999995</v>
      </c>
      <c r="CC2987" s="33">
        <v>70.438990000000004</v>
      </c>
      <c r="CS2987" s="34"/>
      <c r="CU2987" s="34"/>
      <c r="CX2987" s="34"/>
      <c r="CY2987" s="34"/>
      <c r="DC2987" s="9">
        <v>542.26199999999994</v>
      </c>
      <c r="DD2987" s="9">
        <v>0</v>
      </c>
    </row>
    <row r="2988" spans="1:108" x14ac:dyDescent="0.25">
      <c r="A2988" s="9" t="s">
        <v>42</v>
      </c>
      <c r="B2988" s="9" t="s">
        <v>30</v>
      </c>
      <c r="C2988" s="9" t="s">
        <v>15</v>
      </c>
      <c r="D2988" s="9" t="s">
        <v>39</v>
      </c>
      <c r="E2988" s="9" t="s">
        <v>38</v>
      </c>
      <c r="F2988" s="9">
        <v>2026</v>
      </c>
      <c r="G2988" s="9">
        <v>5</v>
      </c>
      <c r="H2988" s="9"/>
      <c r="BF2988" s="33">
        <v>74.85866</v>
      </c>
      <c r="BG2988" s="33">
        <v>73.149420000000006</v>
      </c>
      <c r="BH2988" s="33">
        <v>71.675200000000004</v>
      </c>
      <c r="BI2988" s="33">
        <v>70.326819999999998</v>
      </c>
      <c r="BJ2988" s="33">
        <v>69.204580000000007</v>
      </c>
      <c r="BK2988" s="33">
        <v>68.342150000000004</v>
      </c>
      <c r="BL2988" s="33">
        <v>68.920940000000002</v>
      </c>
      <c r="BM2988" s="33">
        <v>72.895769999999999</v>
      </c>
      <c r="BN2988" s="33">
        <v>77.912989999999994</v>
      </c>
      <c r="BO2988" s="33">
        <v>82.240710000000007</v>
      </c>
      <c r="BP2988" s="33">
        <v>86.008669999999995</v>
      </c>
      <c r="BQ2988" s="33">
        <v>89.43871</v>
      </c>
      <c r="BR2988" s="33">
        <v>92.289090000000002</v>
      </c>
      <c r="BS2988" s="33">
        <v>94.089110000000005</v>
      </c>
      <c r="BT2988" s="33">
        <v>94.981880000000004</v>
      </c>
      <c r="BU2988" s="33">
        <v>94.837869999999995</v>
      </c>
      <c r="BV2988" s="33">
        <v>93.908209999999997</v>
      </c>
      <c r="BW2988" s="33">
        <v>92.194519999999997</v>
      </c>
      <c r="BX2988" s="33">
        <v>89.8245</v>
      </c>
      <c r="BY2988" s="33">
        <v>86.621219999999994</v>
      </c>
      <c r="BZ2988" s="33">
        <v>82.903700000000001</v>
      </c>
      <c r="CA2988" s="33">
        <v>80.268150000000006</v>
      </c>
      <c r="CB2988" s="33">
        <v>77.675929999999994</v>
      </c>
      <c r="CC2988" s="33">
        <v>75.423699999999997</v>
      </c>
      <c r="DC2988" s="9">
        <v>542.26199999999994</v>
      </c>
      <c r="DD2988" s="9">
        <v>0</v>
      </c>
    </row>
    <row r="2989" spans="1:108" x14ac:dyDescent="0.25">
      <c r="A2989" s="9" t="s">
        <v>42</v>
      </c>
      <c r="B2989" s="9" t="s">
        <v>30</v>
      </c>
      <c r="C2989" s="9" t="s">
        <v>15</v>
      </c>
      <c r="D2989" s="9" t="s">
        <v>39</v>
      </c>
      <c r="E2989" s="9" t="s">
        <v>38</v>
      </c>
      <c r="F2989" s="9">
        <v>2026</v>
      </c>
      <c r="G2989" s="9">
        <v>6</v>
      </c>
      <c r="H2989" s="9"/>
      <c r="BF2989" s="33">
        <v>75.731030000000004</v>
      </c>
      <c r="BG2989" s="33">
        <v>74.147409999999994</v>
      </c>
      <c r="BH2989" s="33">
        <v>72.811509999999998</v>
      </c>
      <c r="BI2989" s="33">
        <v>71.420159999999996</v>
      </c>
      <c r="BJ2989" s="33">
        <v>70.203710000000001</v>
      </c>
      <c r="BK2989" s="33">
        <v>69.233919999999998</v>
      </c>
      <c r="BL2989" s="33">
        <v>70.093800000000002</v>
      </c>
      <c r="BM2989" s="33">
        <v>74.553280000000001</v>
      </c>
      <c r="BN2989" s="33">
        <v>79.427289999999999</v>
      </c>
      <c r="BO2989" s="33">
        <v>84.254679999999993</v>
      </c>
      <c r="BP2989" s="33">
        <v>88.164230000000003</v>
      </c>
      <c r="BQ2989" s="33">
        <v>91.598889999999997</v>
      </c>
      <c r="BR2989" s="33">
        <v>94.305210000000002</v>
      </c>
      <c r="BS2989" s="33">
        <v>96.180819999999997</v>
      </c>
      <c r="BT2989" s="33">
        <v>97.959879999999998</v>
      </c>
      <c r="BU2989" s="33">
        <v>99.010319999999993</v>
      </c>
      <c r="BV2989" s="33">
        <v>99.185490000000001</v>
      </c>
      <c r="BW2989" s="33">
        <v>98.572839999999999</v>
      </c>
      <c r="BX2989" s="33">
        <v>96.853989999999996</v>
      </c>
      <c r="BY2989" s="33">
        <v>93.737179999999995</v>
      </c>
      <c r="BZ2989" s="33">
        <v>89.354050000000001</v>
      </c>
      <c r="CA2989" s="33">
        <v>85.684269999999998</v>
      </c>
      <c r="CB2989" s="33">
        <v>83.103449999999995</v>
      </c>
      <c r="CC2989" s="33">
        <v>80.692740000000001</v>
      </c>
      <c r="DC2989" s="9">
        <v>542.26199999999994</v>
      </c>
      <c r="DD2989" s="9">
        <v>0</v>
      </c>
    </row>
    <row r="2990" spans="1:108" x14ac:dyDescent="0.25">
      <c r="A2990" s="9" t="s">
        <v>42</v>
      </c>
      <c r="B2990" s="9" t="s">
        <v>30</v>
      </c>
      <c r="C2990" s="9" t="s">
        <v>15</v>
      </c>
      <c r="D2990" s="9" t="s">
        <v>39</v>
      </c>
      <c r="E2990" s="9" t="s">
        <v>38</v>
      </c>
      <c r="F2990" s="9">
        <v>2026</v>
      </c>
      <c r="G2990" s="9">
        <v>7</v>
      </c>
      <c r="H2990" s="9"/>
      <c r="BF2990" s="33">
        <v>78.142840000000007</v>
      </c>
      <c r="BG2990" s="33">
        <v>76.855639999999994</v>
      </c>
      <c r="BH2990" s="33">
        <v>75.737830000000002</v>
      </c>
      <c r="BI2990" s="33">
        <v>74.596410000000006</v>
      </c>
      <c r="BJ2990" s="33">
        <v>73.675479999999993</v>
      </c>
      <c r="BK2990" s="33">
        <v>72.839789999999994</v>
      </c>
      <c r="BL2990" s="33">
        <v>72.776889999999995</v>
      </c>
      <c r="BM2990" s="33">
        <v>75.251940000000005</v>
      </c>
      <c r="BN2990" s="33">
        <v>79.120549999999994</v>
      </c>
      <c r="BO2990" s="33">
        <v>83.490629999999996</v>
      </c>
      <c r="BP2990" s="33">
        <v>87.723429999999993</v>
      </c>
      <c r="BQ2990" s="33">
        <v>91.764930000000007</v>
      </c>
      <c r="BR2990" s="33">
        <v>95.000060000000005</v>
      </c>
      <c r="BS2990" s="33">
        <v>97.345690000000005</v>
      </c>
      <c r="BT2990" s="33">
        <v>98.461160000000007</v>
      </c>
      <c r="BU2990" s="33">
        <v>98.793210000000002</v>
      </c>
      <c r="BV2990" s="33">
        <v>98.779269999999997</v>
      </c>
      <c r="BW2990" s="33">
        <v>97.468890000000002</v>
      </c>
      <c r="BX2990" s="33">
        <v>95.232089999999999</v>
      </c>
      <c r="BY2990" s="33">
        <v>92.127409999999998</v>
      </c>
      <c r="BZ2990" s="33">
        <v>88.032049999999998</v>
      </c>
      <c r="CA2990" s="33">
        <v>84.938029999999998</v>
      </c>
      <c r="CB2990" s="33">
        <v>82.327820000000003</v>
      </c>
      <c r="CC2990" s="33">
        <v>80.476659999999995</v>
      </c>
      <c r="DC2990" s="9">
        <v>542.26199999999994</v>
      </c>
      <c r="DD2990" s="9">
        <v>0</v>
      </c>
    </row>
    <row r="2991" spans="1:108" x14ac:dyDescent="0.25">
      <c r="A2991" s="9" t="s">
        <v>42</v>
      </c>
      <c r="B2991" s="9" t="s">
        <v>30</v>
      </c>
      <c r="C2991" s="9" t="s">
        <v>15</v>
      </c>
      <c r="D2991" s="9" t="s">
        <v>39</v>
      </c>
      <c r="E2991" s="9" t="s">
        <v>38</v>
      </c>
      <c r="F2991" s="9">
        <v>2026</v>
      </c>
      <c r="G2991" s="9">
        <v>8</v>
      </c>
      <c r="H2991" s="9"/>
      <c r="BF2991" s="33">
        <v>77.082409999999996</v>
      </c>
      <c r="BG2991" s="33">
        <v>75.729969999999994</v>
      </c>
      <c r="BH2991" s="33">
        <v>74.565299999999993</v>
      </c>
      <c r="BI2991" s="33">
        <v>73.256780000000006</v>
      </c>
      <c r="BJ2991" s="33">
        <v>72.021500000000003</v>
      </c>
      <c r="BK2991" s="33">
        <v>71.268230000000003</v>
      </c>
      <c r="BL2991" s="33">
        <v>70.660570000000007</v>
      </c>
      <c r="BM2991" s="33">
        <v>72.565749999999994</v>
      </c>
      <c r="BN2991" s="33">
        <v>77.412369999999996</v>
      </c>
      <c r="BO2991" s="33">
        <v>82.134219999999999</v>
      </c>
      <c r="BP2991" s="33">
        <v>86.415499999999994</v>
      </c>
      <c r="BQ2991" s="33">
        <v>90.133989999999997</v>
      </c>
      <c r="BR2991" s="33">
        <v>93.222539999999995</v>
      </c>
      <c r="BS2991" s="33">
        <v>95.803380000000004</v>
      </c>
      <c r="BT2991" s="33">
        <v>97.609530000000007</v>
      </c>
      <c r="BU2991" s="33">
        <v>98.022949999999994</v>
      </c>
      <c r="BV2991" s="33">
        <v>97.768159999999995</v>
      </c>
      <c r="BW2991" s="33">
        <v>96.393789999999996</v>
      </c>
      <c r="BX2991" s="33">
        <v>93.712890000000002</v>
      </c>
      <c r="BY2991" s="33">
        <v>89.752989999999997</v>
      </c>
      <c r="BZ2991" s="33">
        <v>85.307169999999999</v>
      </c>
      <c r="CA2991" s="33">
        <v>82.293819999999997</v>
      </c>
      <c r="CB2991" s="33">
        <v>80.202359999999999</v>
      </c>
      <c r="CC2991" s="33">
        <v>78.485690000000005</v>
      </c>
      <c r="DC2991" s="9">
        <v>542.26199999999994</v>
      </c>
      <c r="DD2991" s="9">
        <v>0</v>
      </c>
    </row>
    <row r="2992" spans="1:108" x14ac:dyDescent="0.25">
      <c r="A2992" s="9" t="s">
        <v>42</v>
      </c>
      <c r="B2992" s="9" t="s">
        <v>30</v>
      </c>
      <c r="C2992" s="9" t="s">
        <v>15</v>
      </c>
      <c r="D2992" s="9" t="s">
        <v>39</v>
      </c>
      <c r="E2992" s="9" t="s">
        <v>38</v>
      </c>
      <c r="F2992" s="9">
        <v>2026</v>
      </c>
      <c r="G2992" s="9">
        <v>9</v>
      </c>
      <c r="H2992" s="9"/>
      <c r="BF2992" s="33">
        <v>73.469340000000003</v>
      </c>
      <c r="BG2992" s="33">
        <v>72.188680000000005</v>
      </c>
      <c r="BH2992" s="33">
        <v>70.701560000000001</v>
      </c>
      <c r="BI2992" s="33">
        <v>69.427660000000003</v>
      </c>
      <c r="BJ2992" s="33">
        <v>68.522549999999995</v>
      </c>
      <c r="BK2992" s="33">
        <v>67.69153</v>
      </c>
      <c r="BL2992" s="33">
        <v>67.034390000000002</v>
      </c>
      <c r="BM2992" s="33">
        <v>68.038240000000002</v>
      </c>
      <c r="BN2992" s="33">
        <v>73.030420000000007</v>
      </c>
      <c r="BO2992" s="33">
        <v>78.238500000000002</v>
      </c>
      <c r="BP2992" s="33">
        <v>83.230829999999997</v>
      </c>
      <c r="BQ2992" s="33">
        <v>87.292010000000005</v>
      </c>
      <c r="BR2992" s="33">
        <v>90.744100000000003</v>
      </c>
      <c r="BS2992" s="33">
        <v>93.112269999999995</v>
      </c>
      <c r="BT2992" s="33">
        <v>95.070310000000006</v>
      </c>
      <c r="BU2992" s="33">
        <v>95.768370000000004</v>
      </c>
      <c r="BV2992" s="33">
        <v>95.246179999999995</v>
      </c>
      <c r="BW2992" s="33">
        <v>93.55198</v>
      </c>
      <c r="BX2992" s="33">
        <v>90.095770000000002</v>
      </c>
      <c r="BY2992" s="33">
        <v>85.308859999999996</v>
      </c>
      <c r="BZ2992" s="33">
        <v>81.709549999999993</v>
      </c>
      <c r="CA2992" s="33">
        <v>79.205520000000007</v>
      </c>
      <c r="CB2992" s="33">
        <v>77.001109999999997</v>
      </c>
      <c r="CC2992" s="33">
        <v>75.225449999999995</v>
      </c>
      <c r="DC2992" s="9">
        <v>542.26199999999994</v>
      </c>
      <c r="DD2992" s="9">
        <v>0</v>
      </c>
    </row>
    <row r="2993" spans="1:108" x14ac:dyDescent="0.25">
      <c r="A2993" s="9" t="s">
        <v>42</v>
      </c>
      <c r="B2993" s="9" t="s">
        <v>30</v>
      </c>
      <c r="C2993" s="9" t="s">
        <v>15</v>
      </c>
      <c r="D2993" s="9" t="s">
        <v>39</v>
      </c>
      <c r="E2993" s="9" t="s">
        <v>38</v>
      </c>
      <c r="F2993" s="9">
        <v>2026</v>
      </c>
      <c r="G2993" s="9">
        <v>10</v>
      </c>
      <c r="H2993" s="9"/>
      <c r="BF2993" s="33">
        <v>69.668419999999998</v>
      </c>
      <c r="BG2993" s="33">
        <v>68.159589999999994</v>
      </c>
      <c r="BH2993" s="33">
        <v>66.925920000000005</v>
      </c>
      <c r="BI2993" s="33">
        <v>65.789559999999994</v>
      </c>
      <c r="BJ2993" s="33">
        <v>64.632720000000006</v>
      </c>
      <c r="BK2993" s="33">
        <v>63.680599999999998</v>
      </c>
      <c r="BL2993" s="33">
        <v>63.111910000000002</v>
      </c>
      <c r="BM2993" s="33">
        <v>63.607790000000001</v>
      </c>
      <c r="BN2993" s="33">
        <v>68.702250000000006</v>
      </c>
      <c r="BO2993" s="33">
        <v>74.619649999999993</v>
      </c>
      <c r="BP2993" s="33">
        <v>80.380880000000005</v>
      </c>
      <c r="BQ2993" s="33">
        <v>85.047610000000006</v>
      </c>
      <c r="BR2993" s="33">
        <v>88.620279999999994</v>
      </c>
      <c r="BS2993" s="33">
        <v>90.983149999999995</v>
      </c>
      <c r="BT2993" s="33">
        <v>92.380200000000002</v>
      </c>
      <c r="BU2993" s="33">
        <v>93.234179999999995</v>
      </c>
      <c r="BV2993" s="33">
        <v>92.824770000000001</v>
      </c>
      <c r="BW2993" s="33">
        <v>91.109459999999999</v>
      </c>
      <c r="BX2993" s="33">
        <v>86.406409999999994</v>
      </c>
      <c r="BY2993" s="33">
        <v>81.375020000000006</v>
      </c>
      <c r="BZ2993" s="33">
        <v>77.811890000000005</v>
      </c>
      <c r="CA2993" s="33">
        <v>75.170879999999997</v>
      </c>
      <c r="CB2993" s="33">
        <v>72.644639999999995</v>
      </c>
      <c r="CC2993" s="33">
        <v>70.438990000000004</v>
      </c>
      <c r="CS2993" s="34"/>
      <c r="CU2993" s="34"/>
      <c r="CX2993" s="34"/>
      <c r="CY2993" s="34"/>
      <c r="DC2993" s="9">
        <v>542.26199999999994</v>
      </c>
      <c r="DD2993" s="9">
        <v>0</v>
      </c>
    </row>
    <row r="2994" spans="1:108" x14ac:dyDescent="0.25">
      <c r="A2994" s="9" t="s">
        <v>42</v>
      </c>
      <c r="B2994" s="9" t="s">
        <v>30</v>
      </c>
      <c r="C2994" s="9" t="s">
        <v>15</v>
      </c>
      <c r="D2994" s="9" t="s">
        <v>39</v>
      </c>
      <c r="E2994" s="9" t="s">
        <v>36</v>
      </c>
      <c r="F2994" s="9">
        <v>2016</v>
      </c>
      <c r="H2994" s="9"/>
      <c r="BF2994" s="33">
        <v>76.104179999999999</v>
      </c>
      <c r="BG2994" s="33">
        <v>74.728340000000003</v>
      </c>
      <c r="BH2994" s="33">
        <v>73.451970000000003</v>
      </c>
      <c r="BI2994" s="33">
        <v>72.173050000000003</v>
      </c>
      <c r="BJ2994" s="33">
        <v>71.104029999999995</v>
      </c>
      <c r="BK2994" s="33">
        <v>70.256879999999995</v>
      </c>
      <c r="BL2994" s="33">
        <v>70.140010000000004</v>
      </c>
      <c r="BM2994" s="33">
        <v>72.600639999999999</v>
      </c>
      <c r="BN2994" s="33">
        <v>77.245519999999999</v>
      </c>
      <c r="BO2994" s="33">
        <v>82.027150000000006</v>
      </c>
      <c r="BP2994" s="33">
        <v>86.381100000000004</v>
      </c>
      <c r="BQ2994" s="33">
        <v>90.194810000000004</v>
      </c>
      <c r="BR2994" s="33">
        <v>93.315209999999993</v>
      </c>
      <c r="BS2994" s="33">
        <v>95.608199999999997</v>
      </c>
      <c r="BT2994" s="33">
        <v>97.273390000000006</v>
      </c>
      <c r="BU2994" s="33">
        <v>97.896749999999997</v>
      </c>
      <c r="BV2994" s="33">
        <v>97.742159999999998</v>
      </c>
      <c r="BW2994" s="33">
        <v>96.493899999999996</v>
      </c>
      <c r="BX2994" s="33">
        <v>93.970920000000007</v>
      </c>
      <c r="BY2994" s="33">
        <v>90.230379999999997</v>
      </c>
      <c r="BZ2994" s="33">
        <v>86.100520000000003</v>
      </c>
      <c r="CA2994" s="33">
        <v>83.030230000000003</v>
      </c>
      <c r="CB2994" s="33">
        <v>80.657430000000005</v>
      </c>
      <c r="CC2994" s="33">
        <v>78.718260000000001</v>
      </c>
      <c r="DC2994" s="9">
        <v>542.26199999999994</v>
      </c>
      <c r="DD2994" s="9">
        <v>0</v>
      </c>
    </row>
    <row r="2995" spans="1:108" x14ac:dyDescent="0.25">
      <c r="A2995" s="9" t="s">
        <v>42</v>
      </c>
      <c r="B2995" s="9" t="s">
        <v>30</v>
      </c>
      <c r="C2995" s="9" t="s">
        <v>15</v>
      </c>
      <c r="D2995" s="9" t="s">
        <v>39</v>
      </c>
      <c r="E2995" s="9" t="s">
        <v>36</v>
      </c>
      <c r="F2995" s="9">
        <v>2017</v>
      </c>
      <c r="H2995" s="9"/>
      <c r="BF2995" s="33">
        <v>76.104179999999999</v>
      </c>
      <c r="BG2995" s="33">
        <v>74.728340000000003</v>
      </c>
      <c r="BH2995" s="33">
        <v>73.451970000000003</v>
      </c>
      <c r="BI2995" s="33">
        <v>72.173050000000003</v>
      </c>
      <c r="BJ2995" s="33">
        <v>71.104029999999995</v>
      </c>
      <c r="BK2995" s="33">
        <v>70.256879999999995</v>
      </c>
      <c r="BL2995" s="33">
        <v>70.140010000000004</v>
      </c>
      <c r="BM2995" s="33">
        <v>72.600639999999999</v>
      </c>
      <c r="BN2995" s="33">
        <v>77.245519999999999</v>
      </c>
      <c r="BO2995" s="33">
        <v>82.027150000000006</v>
      </c>
      <c r="BP2995" s="33">
        <v>86.381100000000004</v>
      </c>
      <c r="BQ2995" s="33">
        <v>90.194810000000004</v>
      </c>
      <c r="BR2995" s="33">
        <v>93.315209999999993</v>
      </c>
      <c r="BS2995" s="33">
        <v>95.608199999999997</v>
      </c>
      <c r="BT2995" s="33">
        <v>97.273390000000006</v>
      </c>
      <c r="BU2995" s="33">
        <v>97.896749999999997</v>
      </c>
      <c r="BV2995" s="33">
        <v>97.742159999999998</v>
      </c>
      <c r="BW2995" s="33">
        <v>96.493899999999996</v>
      </c>
      <c r="BX2995" s="33">
        <v>93.970920000000007</v>
      </c>
      <c r="BY2995" s="33">
        <v>90.230379999999997</v>
      </c>
      <c r="BZ2995" s="33">
        <v>86.100520000000003</v>
      </c>
      <c r="CA2995" s="33">
        <v>83.030230000000003</v>
      </c>
      <c r="CB2995" s="33">
        <v>80.657430000000005</v>
      </c>
      <c r="CC2995" s="33">
        <v>78.718260000000001</v>
      </c>
      <c r="DC2995" s="9">
        <v>542.26199999999994</v>
      </c>
      <c r="DD2995" s="9">
        <v>0</v>
      </c>
    </row>
    <row r="2996" spans="1:108" x14ac:dyDescent="0.25">
      <c r="A2996" s="9" t="s">
        <v>42</v>
      </c>
      <c r="B2996" s="9" t="s">
        <v>30</v>
      </c>
      <c r="C2996" s="9" t="s">
        <v>15</v>
      </c>
      <c r="D2996" s="9" t="s">
        <v>39</v>
      </c>
      <c r="E2996" s="9" t="s">
        <v>36</v>
      </c>
      <c r="F2996" s="9">
        <v>2018</v>
      </c>
      <c r="H2996" s="9"/>
      <c r="BF2996" s="33">
        <v>76.104179999999999</v>
      </c>
      <c r="BG2996" s="33">
        <v>74.728340000000003</v>
      </c>
      <c r="BH2996" s="33">
        <v>73.451970000000003</v>
      </c>
      <c r="BI2996" s="33">
        <v>72.173050000000003</v>
      </c>
      <c r="BJ2996" s="33">
        <v>71.104029999999995</v>
      </c>
      <c r="BK2996" s="33">
        <v>70.256879999999995</v>
      </c>
      <c r="BL2996" s="33">
        <v>70.140010000000004</v>
      </c>
      <c r="BM2996" s="33">
        <v>72.600639999999999</v>
      </c>
      <c r="BN2996" s="33">
        <v>77.245519999999999</v>
      </c>
      <c r="BO2996" s="33">
        <v>82.027150000000006</v>
      </c>
      <c r="BP2996" s="33">
        <v>86.381100000000004</v>
      </c>
      <c r="BQ2996" s="33">
        <v>90.194810000000004</v>
      </c>
      <c r="BR2996" s="33">
        <v>93.315209999999993</v>
      </c>
      <c r="BS2996" s="33">
        <v>95.608199999999997</v>
      </c>
      <c r="BT2996" s="33">
        <v>97.273390000000006</v>
      </c>
      <c r="BU2996" s="33">
        <v>97.896749999999997</v>
      </c>
      <c r="BV2996" s="33">
        <v>97.742159999999998</v>
      </c>
      <c r="BW2996" s="33">
        <v>96.493899999999996</v>
      </c>
      <c r="BX2996" s="33">
        <v>93.970920000000007</v>
      </c>
      <c r="BY2996" s="33">
        <v>90.230379999999997</v>
      </c>
      <c r="BZ2996" s="33">
        <v>86.100520000000003</v>
      </c>
      <c r="CA2996" s="33">
        <v>83.030230000000003</v>
      </c>
      <c r="CB2996" s="33">
        <v>80.657430000000005</v>
      </c>
      <c r="CC2996" s="33">
        <v>78.718260000000001</v>
      </c>
      <c r="DC2996" s="9">
        <v>542.26199999999994</v>
      </c>
      <c r="DD2996" s="9">
        <v>0</v>
      </c>
    </row>
    <row r="2997" spans="1:108" x14ac:dyDescent="0.25">
      <c r="A2997" s="9" t="s">
        <v>42</v>
      </c>
      <c r="B2997" s="9" t="s">
        <v>30</v>
      </c>
      <c r="C2997" s="9" t="s">
        <v>15</v>
      </c>
      <c r="D2997" s="9" t="s">
        <v>39</v>
      </c>
      <c r="E2997" s="9" t="s">
        <v>36</v>
      </c>
      <c r="F2997" s="9">
        <v>2019</v>
      </c>
      <c r="H2997" s="9"/>
      <c r="BF2997" s="33">
        <v>76.104179999999999</v>
      </c>
      <c r="BG2997" s="33">
        <v>74.728340000000003</v>
      </c>
      <c r="BH2997" s="33">
        <v>73.451970000000003</v>
      </c>
      <c r="BI2997" s="33">
        <v>72.173050000000003</v>
      </c>
      <c r="BJ2997" s="33">
        <v>71.104029999999995</v>
      </c>
      <c r="BK2997" s="33">
        <v>70.256879999999995</v>
      </c>
      <c r="BL2997" s="33">
        <v>70.140010000000004</v>
      </c>
      <c r="BM2997" s="33">
        <v>72.600639999999999</v>
      </c>
      <c r="BN2997" s="33">
        <v>77.245519999999999</v>
      </c>
      <c r="BO2997" s="33">
        <v>82.027150000000006</v>
      </c>
      <c r="BP2997" s="33">
        <v>86.381100000000004</v>
      </c>
      <c r="BQ2997" s="33">
        <v>90.194810000000004</v>
      </c>
      <c r="BR2997" s="33">
        <v>93.315209999999993</v>
      </c>
      <c r="BS2997" s="33">
        <v>95.608199999999997</v>
      </c>
      <c r="BT2997" s="33">
        <v>97.273390000000006</v>
      </c>
      <c r="BU2997" s="33">
        <v>97.896749999999997</v>
      </c>
      <c r="BV2997" s="33">
        <v>97.742159999999998</v>
      </c>
      <c r="BW2997" s="33">
        <v>96.493899999999996</v>
      </c>
      <c r="BX2997" s="33">
        <v>93.970920000000007</v>
      </c>
      <c r="BY2997" s="33">
        <v>90.230379999999997</v>
      </c>
      <c r="BZ2997" s="33">
        <v>86.100520000000003</v>
      </c>
      <c r="CA2997" s="33">
        <v>83.030230000000003</v>
      </c>
      <c r="CB2997" s="33">
        <v>80.657430000000005</v>
      </c>
      <c r="CC2997" s="33">
        <v>78.718260000000001</v>
      </c>
      <c r="DC2997" s="9">
        <v>542.26199999999994</v>
      </c>
      <c r="DD2997" s="9">
        <v>0</v>
      </c>
    </row>
    <row r="2998" spans="1:108" x14ac:dyDescent="0.25">
      <c r="A2998" s="9" t="s">
        <v>42</v>
      </c>
      <c r="B2998" s="9" t="s">
        <v>30</v>
      </c>
      <c r="C2998" s="9" t="s">
        <v>15</v>
      </c>
      <c r="D2998" s="9" t="s">
        <v>39</v>
      </c>
      <c r="E2998" s="9" t="s">
        <v>36</v>
      </c>
      <c r="F2998" s="9">
        <v>2020</v>
      </c>
      <c r="H2998" s="9"/>
      <c r="BF2998" s="33">
        <v>76.104179999999999</v>
      </c>
      <c r="BG2998" s="33">
        <v>74.728340000000003</v>
      </c>
      <c r="BH2998" s="33">
        <v>73.451970000000003</v>
      </c>
      <c r="BI2998" s="33">
        <v>72.173050000000003</v>
      </c>
      <c r="BJ2998" s="33">
        <v>71.104029999999995</v>
      </c>
      <c r="BK2998" s="33">
        <v>70.256879999999995</v>
      </c>
      <c r="BL2998" s="33">
        <v>70.140010000000004</v>
      </c>
      <c r="BM2998" s="33">
        <v>72.600639999999999</v>
      </c>
      <c r="BN2998" s="33">
        <v>77.245519999999999</v>
      </c>
      <c r="BO2998" s="33">
        <v>82.027150000000006</v>
      </c>
      <c r="BP2998" s="33">
        <v>86.381100000000004</v>
      </c>
      <c r="BQ2998" s="33">
        <v>90.194810000000004</v>
      </c>
      <c r="BR2998" s="33">
        <v>93.315209999999993</v>
      </c>
      <c r="BS2998" s="33">
        <v>95.608199999999997</v>
      </c>
      <c r="BT2998" s="33">
        <v>97.273390000000006</v>
      </c>
      <c r="BU2998" s="33">
        <v>97.896749999999997</v>
      </c>
      <c r="BV2998" s="33">
        <v>97.742159999999998</v>
      </c>
      <c r="BW2998" s="33">
        <v>96.493899999999996</v>
      </c>
      <c r="BX2998" s="33">
        <v>93.970920000000007</v>
      </c>
      <c r="BY2998" s="33">
        <v>90.230379999999997</v>
      </c>
      <c r="BZ2998" s="33">
        <v>86.100520000000003</v>
      </c>
      <c r="CA2998" s="33">
        <v>83.030230000000003</v>
      </c>
      <c r="CB2998" s="33">
        <v>80.657430000000005</v>
      </c>
      <c r="CC2998" s="33">
        <v>78.718260000000001</v>
      </c>
      <c r="DC2998" s="9">
        <v>542.26199999999994</v>
      </c>
      <c r="DD2998" s="9">
        <v>0</v>
      </c>
    </row>
    <row r="2999" spans="1:108" x14ac:dyDescent="0.25">
      <c r="A2999" s="9" t="s">
        <v>42</v>
      </c>
      <c r="B2999" s="9" t="s">
        <v>30</v>
      </c>
      <c r="C2999" s="9" t="s">
        <v>15</v>
      </c>
      <c r="D2999" s="9" t="s">
        <v>39</v>
      </c>
      <c r="E2999" s="9" t="s">
        <v>36</v>
      </c>
      <c r="F2999" s="9">
        <v>2021</v>
      </c>
      <c r="H2999" s="9"/>
      <c r="BF2999" s="33">
        <v>76.104179999999999</v>
      </c>
      <c r="BG2999" s="33">
        <v>74.728340000000003</v>
      </c>
      <c r="BH2999" s="33">
        <v>73.451970000000003</v>
      </c>
      <c r="BI2999" s="33">
        <v>72.173050000000003</v>
      </c>
      <c r="BJ2999" s="33">
        <v>71.104029999999995</v>
      </c>
      <c r="BK2999" s="33">
        <v>70.256879999999995</v>
      </c>
      <c r="BL2999" s="33">
        <v>70.140010000000004</v>
      </c>
      <c r="BM2999" s="33">
        <v>72.600639999999999</v>
      </c>
      <c r="BN2999" s="33">
        <v>77.245519999999999</v>
      </c>
      <c r="BO2999" s="33">
        <v>82.027150000000006</v>
      </c>
      <c r="BP2999" s="33">
        <v>86.381100000000004</v>
      </c>
      <c r="BQ2999" s="33">
        <v>90.194810000000004</v>
      </c>
      <c r="BR2999" s="33">
        <v>93.315209999999993</v>
      </c>
      <c r="BS2999" s="33">
        <v>95.608199999999997</v>
      </c>
      <c r="BT2999" s="33">
        <v>97.273390000000006</v>
      </c>
      <c r="BU2999" s="33">
        <v>97.896749999999997</v>
      </c>
      <c r="BV2999" s="33">
        <v>97.742159999999998</v>
      </c>
      <c r="BW2999" s="33">
        <v>96.493899999999996</v>
      </c>
      <c r="BX2999" s="33">
        <v>93.970920000000007</v>
      </c>
      <c r="BY2999" s="33">
        <v>90.230379999999997</v>
      </c>
      <c r="BZ2999" s="33">
        <v>86.100520000000003</v>
      </c>
      <c r="CA2999" s="33">
        <v>83.030230000000003</v>
      </c>
      <c r="CB2999" s="33">
        <v>80.657430000000005</v>
      </c>
      <c r="CC2999" s="33">
        <v>78.718260000000001</v>
      </c>
      <c r="DC2999" s="9">
        <v>542.26199999999994</v>
      </c>
      <c r="DD2999" s="9">
        <v>0</v>
      </c>
    </row>
    <row r="3000" spans="1:108" x14ac:dyDescent="0.25">
      <c r="A3000" s="9" t="s">
        <v>42</v>
      </c>
      <c r="B3000" s="9" t="s">
        <v>30</v>
      </c>
      <c r="C3000" s="9" t="s">
        <v>15</v>
      </c>
      <c r="D3000" s="9" t="s">
        <v>39</v>
      </c>
      <c r="E3000" s="9" t="s">
        <v>36</v>
      </c>
      <c r="F3000" s="9">
        <v>2022</v>
      </c>
      <c r="H3000" s="9"/>
      <c r="BF3000" s="33">
        <v>76.104179999999999</v>
      </c>
      <c r="BG3000" s="33">
        <v>74.728340000000003</v>
      </c>
      <c r="BH3000" s="33">
        <v>73.451970000000003</v>
      </c>
      <c r="BI3000" s="33">
        <v>72.173050000000003</v>
      </c>
      <c r="BJ3000" s="33">
        <v>71.104029999999995</v>
      </c>
      <c r="BK3000" s="33">
        <v>70.256879999999995</v>
      </c>
      <c r="BL3000" s="33">
        <v>70.140010000000004</v>
      </c>
      <c r="BM3000" s="33">
        <v>72.600639999999999</v>
      </c>
      <c r="BN3000" s="33">
        <v>77.245519999999999</v>
      </c>
      <c r="BO3000" s="33">
        <v>82.027150000000006</v>
      </c>
      <c r="BP3000" s="33">
        <v>86.381100000000004</v>
      </c>
      <c r="BQ3000" s="33">
        <v>90.194810000000004</v>
      </c>
      <c r="BR3000" s="33">
        <v>93.315209999999993</v>
      </c>
      <c r="BS3000" s="33">
        <v>95.608199999999997</v>
      </c>
      <c r="BT3000" s="33">
        <v>97.273390000000006</v>
      </c>
      <c r="BU3000" s="33">
        <v>97.896749999999997</v>
      </c>
      <c r="BV3000" s="33">
        <v>97.742159999999998</v>
      </c>
      <c r="BW3000" s="33">
        <v>96.493899999999996</v>
      </c>
      <c r="BX3000" s="33">
        <v>93.970920000000007</v>
      </c>
      <c r="BY3000" s="33">
        <v>90.230379999999997</v>
      </c>
      <c r="BZ3000" s="33">
        <v>86.100520000000003</v>
      </c>
      <c r="CA3000" s="33">
        <v>83.030230000000003</v>
      </c>
      <c r="CB3000" s="33">
        <v>80.657430000000005</v>
      </c>
      <c r="CC3000" s="33">
        <v>78.718260000000001</v>
      </c>
      <c r="DC3000" s="9">
        <v>542.26199999999994</v>
      </c>
      <c r="DD3000" s="9">
        <v>0</v>
      </c>
    </row>
    <row r="3001" spans="1:108" x14ac:dyDescent="0.25">
      <c r="A3001" s="9" t="s">
        <v>42</v>
      </c>
      <c r="B3001" s="9" t="s">
        <v>30</v>
      </c>
      <c r="C3001" s="9" t="s">
        <v>15</v>
      </c>
      <c r="D3001" s="9" t="s">
        <v>39</v>
      </c>
      <c r="E3001" s="9" t="s">
        <v>36</v>
      </c>
      <c r="F3001" s="9">
        <v>2023</v>
      </c>
      <c r="H3001" s="9"/>
      <c r="BF3001" s="33">
        <v>76.104179999999999</v>
      </c>
      <c r="BG3001" s="33">
        <v>74.728340000000003</v>
      </c>
      <c r="BH3001" s="33">
        <v>73.451970000000003</v>
      </c>
      <c r="BI3001" s="33">
        <v>72.173050000000003</v>
      </c>
      <c r="BJ3001" s="33">
        <v>71.104029999999995</v>
      </c>
      <c r="BK3001" s="33">
        <v>70.256879999999995</v>
      </c>
      <c r="BL3001" s="33">
        <v>70.140010000000004</v>
      </c>
      <c r="BM3001" s="33">
        <v>72.600639999999999</v>
      </c>
      <c r="BN3001" s="33">
        <v>77.245519999999999</v>
      </c>
      <c r="BO3001" s="33">
        <v>82.027150000000006</v>
      </c>
      <c r="BP3001" s="33">
        <v>86.381100000000004</v>
      </c>
      <c r="BQ3001" s="33">
        <v>90.194810000000004</v>
      </c>
      <c r="BR3001" s="33">
        <v>93.315209999999993</v>
      </c>
      <c r="BS3001" s="33">
        <v>95.608199999999997</v>
      </c>
      <c r="BT3001" s="33">
        <v>97.273390000000006</v>
      </c>
      <c r="BU3001" s="33">
        <v>97.896749999999997</v>
      </c>
      <c r="BV3001" s="33">
        <v>97.742159999999998</v>
      </c>
      <c r="BW3001" s="33">
        <v>96.493899999999996</v>
      </c>
      <c r="BX3001" s="33">
        <v>93.970920000000007</v>
      </c>
      <c r="BY3001" s="33">
        <v>90.230379999999997</v>
      </c>
      <c r="BZ3001" s="33">
        <v>86.100520000000003</v>
      </c>
      <c r="CA3001" s="33">
        <v>83.030230000000003</v>
      </c>
      <c r="CB3001" s="33">
        <v>80.657430000000005</v>
      </c>
      <c r="CC3001" s="33">
        <v>78.718260000000001</v>
      </c>
      <c r="DC3001" s="9">
        <v>542.26199999999994</v>
      </c>
      <c r="DD3001" s="9">
        <v>0</v>
      </c>
    </row>
    <row r="3002" spans="1:108" x14ac:dyDescent="0.25">
      <c r="A3002" s="9" t="s">
        <v>42</v>
      </c>
      <c r="B3002" s="9" t="s">
        <v>30</v>
      </c>
      <c r="C3002" s="9" t="s">
        <v>15</v>
      </c>
      <c r="D3002" s="9" t="s">
        <v>39</v>
      </c>
      <c r="E3002" s="9" t="s">
        <v>36</v>
      </c>
      <c r="F3002" s="9">
        <v>2024</v>
      </c>
      <c r="H3002" s="9"/>
      <c r="BF3002" s="33">
        <v>76.104179999999999</v>
      </c>
      <c r="BG3002" s="33">
        <v>74.728340000000003</v>
      </c>
      <c r="BH3002" s="33">
        <v>73.451970000000003</v>
      </c>
      <c r="BI3002" s="33">
        <v>72.173050000000003</v>
      </c>
      <c r="BJ3002" s="33">
        <v>71.104029999999995</v>
      </c>
      <c r="BK3002" s="33">
        <v>70.256879999999995</v>
      </c>
      <c r="BL3002" s="33">
        <v>70.140010000000004</v>
      </c>
      <c r="BM3002" s="33">
        <v>72.600639999999999</v>
      </c>
      <c r="BN3002" s="33">
        <v>77.245519999999999</v>
      </c>
      <c r="BO3002" s="33">
        <v>82.027150000000006</v>
      </c>
      <c r="BP3002" s="33">
        <v>86.381100000000004</v>
      </c>
      <c r="BQ3002" s="33">
        <v>90.194810000000004</v>
      </c>
      <c r="BR3002" s="33">
        <v>93.315209999999993</v>
      </c>
      <c r="BS3002" s="33">
        <v>95.608199999999997</v>
      </c>
      <c r="BT3002" s="33">
        <v>97.273390000000006</v>
      </c>
      <c r="BU3002" s="33">
        <v>97.896749999999997</v>
      </c>
      <c r="BV3002" s="33">
        <v>97.742159999999998</v>
      </c>
      <c r="BW3002" s="33">
        <v>96.493899999999996</v>
      </c>
      <c r="BX3002" s="33">
        <v>93.970920000000007</v>
      </c>
      <c r="BY3002" s="33">
        <v>90.230379999999997</v>
      </c>
      <c r="BZ3002" s="33">
        <v>86.100520000000003</v>
      </c>
      <c r="CA3002" s="33">
        <v>83.030230000000003</v>
      </c>
      <c r="CB3002" s="33">
        <v>80.657430000000005</v>
      </c>
      <c r="CC3002" s="33">
        <v>78.718260000000001</v>
      </c>
      <c r="DC3002" s="9">
        <v>542.26199999999994</v>
      </c>
      <c r="DD3002" s="9">
        <v>0</v>
      </c>
    </row>
    <row r="3003" spans="1:108" x14ac:dyDescent="0.25">
      <c r="A3003" s="9" t="s">
        <v>42</v>
      </c>
      <c r="B3003" s="9" t="s">
        <v>30</v>
      </c>
      <c r="C3003" s="9" t="s">
        <v>15</v>
      </c>
      <c r="D3003" s="9" t="s">
        <v>39</v>
      </c>
      <c r="E3003" s="9" t="s">
        <v>36</v>
      </c>
      <c r="F3003" s="9">
        <v>2025</v>
      </c>
      <c r="H3003" s="9"/>
      <c r="BF3003" s="33">
        <v>76.104179999999999</v>
      </c>
      <c r="BG3003" s="33">
        <v>74.728340000000003</v>
      </c>
      <c r="BH3003" s="33">
        <v>73.451970000000003</v>
      </c>
      <c r="BI3003" s="33">
        <v>72.173050000000003</v>
      </c>
      <c r="BJ3003" s="33">
        <v>71.104029999999995</v>
      </c>
      <c r="BK3003" s="33">
        <v>70.256879999999995</v>
      </c>
      <c r="BL3003" s="33">
        <v>70.140010000000004</v>
      </c>
      <c r="BM3003" s="33">
        <v>72.600639999999999</v>
      </c>
      <c r="BN3003" s="33">
        <v>77.245519999999999</v>
      </c>
      <c r="BO3003" s="33">
        <v>82.027150000000006</v>
      </c>
      <c r="BP3003" s="33">
        <v>86.381100000000004</v>
      </c>
      <c r="BQ3003" s="33">
        <v>90.194810000000004</v>
      </c>
      <c r="BR3003" s="33">
        <v>93.315209999999993</v>
      </c>
      <c r="BS3003" s="33">
        <v>95.608199999999997</v>
      </c>
      <c r="BT3003" s="33">
        <v>97.273390000000006</v>
      </c>
      <c r="BU3003" s="33">
        <v>97.896749999999997</v>
      </c>
      <c r="BV3003" s="33">
        <v>97.742159999999998</v>
      </c>
      <c r="BW3003" s="33">
        <v>96.493899999999996</v>
      </c>
      <c r="BX3003" s="33">
        <v>93.970920000000007</v>
      </c>
      <c r="BY3003" s="33">
        <v>90.230379999999997</v>
      </c>
      <c r="BZ3003" s="33">
        <v>86.100520000000003</v>
      </c>
      <c r="CA3003" s="33">
        <v>83.030230000000003</v>
      </c>
      <c r="CB3003" s="33">
        <v>80.657430000000005</v>
      </c>
      <c r="CC3003" s="33">
        <v>78.718260000000001</v>
      </c>
      <c r="DC3003" s="9">
        <v>542.26199999999994</v>
      </c>
      <c r="DD3003" s="9">
        <v>0</v>
      </c>
    </row>
    <row r="3004" spans="1:108" x14ac:dyDescent="0.25">
      <c r="A3004" s="9" t="s">
        <v>42</v>
      </c>
      <c r="B3004" s="9" t="s">
        <v>30</v>
      </c>
      <c r="C3004" s="9" t="s">
        <v>15</v>
      </c>
      <c r="D3004" s="9" t="s">
        <v>39</v>
      </c>
      <c r="E3004" s="9" t="s">
        <v>36</v>
      </c>
      <c r="F3004" s="9">
        <v>2026</v>
      </c>
      <c r="H3004" s="9"/>
      <c r="BF3004" s="33">
        <v>76.104179999999999</v>
      </c>
      <c r="BG3004" s="33">
        <v>74.728340000000003</v>
      </c>
      <c r="BH3004" s="33">
        <v>73.451970000000003</v>
      </c>
      <c r="BI3004" s="33">
        <v>72.173050000000003</v>
      </c>
      <c r="BJ3004" s="33">
        <v>71.104029999999995</v>
      </c>
      <c r="BK3004" s="33">
        <v>70.256879999999995</v>
      </c>
      <c r="BL3004" s="33">
        <v>70.140010000000004</v>
      </c>
      <c r="BM3004" s="33">
        <v>72.600639999999999</v>
      </c>
      <c r="BN3004" s="33">
        <v>77.245519999999999</v>
      </c>
      <c r="BO3004" s="33">
        <v>82.027150000000006</v>
      </c>
      <c r="BP3004" s="33">
        <v>86.381100000000004</v>
      </c>
      <c r="BQ3004" s="33">
        <v>90.194810000000004</v>
      </c>
      <c r="BR3004" s="33">
        <v>93.315209999999993</v>
      </c>
      <c r="BS3004" s="33">
        <v>95.608199999999997</v>
      </c>
      <c r="BT3004" s="33">
        <v>97.273390000000006</v>
      </c>
      <c r="BU3004" s="33">
        <v>97.896749999999997</v>
      </c>
      <c r="BV3004" s="33">
        <v>97.742159999999998</v>
      </c>
      <c r="BW3004" s="33">
        <v>96.493899999999996</v>
      </c>
      <c r="BX3004" s="33">
        <v>93.970920000000007</v>
      </c>
      <c r="BY3004" s="33">
        <v>90.230379999999997</v>
      </c>
      <c r="BZ3004" s="33">
        <v>86.100520000000003</v>
      </c>
      <c r="CA3004" s="33">
        <v>83.030230000000003</v>
      </c>
      <c r="CB3004" s="33">
        <v>80.657430000000005</v>
      </c>
      <c r="CC3004" s="33">
        <v>78.718260000000001</v>
      </c>
      <c r="DC3004" s="9">
        <v>542.26199999999994</v>
      </c>
      <c r="DD3004" s="9">
        <v>0</v>
      </c>
    </row>
    <row r="3005" spans="1:108" x14ac:dyDescent="0.25">
      <c r="A3005" s="9" t="s">
        <v>42</v>
      </c>
      <c r="B3005" s="9" t="s">
        <v>30</v>
      </c>
      <c r="C3005" s="9" t="s">
        <v>15</v>
      </c>
      <c r="D3005" s="9" t="s">
        <v>37</v>
      </c>
      <c r="E3005" s="9" t="s">
        <v>38</v>
      </c>
      <c r="F3005" s="9">
        <v>2016</v>
      </c>
      <c r="G3005" s="9">
        <v>5</v>
      </c>
      <c r="H3005" s="9"/>
      <c r="BF3005" s="33">
        <v>67.385649999999998</v>
      </c>
      <c r="BG3005" s="33">
        <v>65.829179999999994</v>
      </c>
      <c r="BH3005" s="33">
        <v>64.644649999999999</v>
      </c>
      <c r="BI3005" s="33">
        <v>63.119219999999999</v>
      </c>
      <c r="BJ3005" s="33">
        <v>62.168430000000001</v>
      </c>
      <c r="BK3005" s="33">
        <v>61.366120000000002</v>
      </c>
      <c r="BL3005" s="33">
        <v>61.744250000000001</v>
      </c>
      <c r="BM3005" s="33">
        <v>64.900040000000004</v>
      </c>
      <c r="BN3005" s="33">
        <v>68.770979999999994</v>
      </c>
      <c r="BO3005" s="33">
        <v>72.806839999999994</v>
      </c>
      <c r="BP3005" s="33">
        <v>76.333920000000006</v>
      </c>
      <c r="BQ3005" s="33">
        <v>79.732759999999999</v>
      </c>
      <c r="BR3005" s="33">
        <v>82.517669999999995</v>
      </c>
      <c r="BS3005" s="33">
        <v>84.512990000000002</v>
      </c>
      <c r="BT3005" s="33">
        <v>85.738060000000004</v>
      </c>
      <c r="BU3005" s="33">
        <v>86.313730000000007</v>
      </c>
      <c r="BV3005" s="33">
        <v>86.298019999999994</v>
      </c>
      <c r="BW3005" s="33">
        <v>85.394509999999997</v>
      </c>
      <c r="BX3005" s="33">
        <v>83.542789999999997</v>
      </c>
      <c r="BY3005" s="33">
        <v>80.38167</v>
      </c>
      <c r="BZ3005" s="33">
        <v>76.620279999999994</v>
      </c>
      <c r="CA3005" s="33">
        <v>73.742570000000001</v>
      </c>
      <c r="CB3005" s="33">
        <v>71.193439999999995</v>
      </c>
      <c r="CC3005" s="33">
        <v>68.971779999999995</v>
      </c>
      <c r="DC3005" s="9">
        <v>542.26199999999994</v>
      </c>
      <c r="DD3005" s="9">
        <v>0</v>
      </c>
    </row>
    <row r="3006" spans="1:108" x14ac:dyDescent="0.25">
      <c r="A3006" s="9" t="s">
        <v>42</v>
      </c>
      <c r="B3006" s="9" t="s">
        <v>30</v>
      </c>
      <c r="C3006" s="9" t="s">
        <v>15</v>
      </c>
      <c r="D3006" s="9" t="s">
        <v>37</v>
      </c>
      <c r="E3006" s="9" t="s">
        <v>38</v>
      </c>
      <c r="F3006" s="9">
        <v>2016</v>
      </c>
      <c r="G3006" s="9">
        <v>6</v>
      </c>
      <c r="H3006" s="9"/>
      <c r="BF3006" s="33">
        <v>73.966430000000003</v>
      </c>
      <c r="BG3006" s="33">
        <v>72.311070000000001</v>
      </c>
      <c r="BH3006" s="33">
        <v>70.903880000000001</v>
      </c>
      <c r="BI3006" s="33">
        <v>69.797700000000006</v>
      </c>
      <c r="BJ3006" s="33">
        <v>68.574680000000001</v>
      </c>
      <c r="BK3006" s="33">
        <v>67.692049999999995</v>
      </c>
      <c r="BL3006" s="33">
        <v>68.150890000000004</v>
      </c>
      <c r="BM3006" s="33">
        <v>71.388980000000004</v>
      </c>
      <c r="BN3006" s="33">
        <v>75.420630000000003</v>
      </c>
      <c r="BO3006" s="33">
        <v>79.608800000000002</v>
      </c>
      <c r="BP3006" s="33">
        <v>83.384720000000002</v>
      </c>
      <c r="BQ3006" s="33">
        <v>86.690470000000005</v>
      </c>
      <c r="BR3006" s="33">
        <v>89.493110000000001</v>
      </c>
      <c r="BS3006" s="33">
        <v>91.410229999999999</v>
      </c>
      <c r="BT3006" s="33">
        <v>93.076390000000004</v>
      </c>
      <c r="BU3006" s="33">
        <v>93.653090000000006</v>
      </c>
      <c r="BV3006" s="33">
        <v>93.350009999999997</v>
      </c>
      <c r="BW3006" s="33">
        <v>92.365300000000005</v>
      </c>
      <c r="BX3006" s="33">
        <v>90.274609999999996</v>
      </c>
      <c r="BY3006" s="33">
        <v>87.017570000000006</v>
      </c>
      <c r="BZ3006" s="33">
        <v>82.690489999999997</v>
      </c>
      <c r="CA3006" s="33">
        <v>79.122690000000006</v>
      </c>
      <c r="CB3006" s="33">
        <v>76.371250000000003</v>
      </c>
      <c r="CC3006" s="33">
        <v>74.168080000000003</v>
      </c>
      <c r="DC3006" s="9">
        <v>542.26199999999994</v>
      </c>
      <c r="DD3006" s="9">
        <v>0</v>
      </c>
    </row>
    <row r="3007" spans="1:108" x14ac:dyDescent="0.25">
      <c r="A3007" s="9" t="s">
        <v>42</v>
      </c>
      <c r="B3007" s="9" t="s">
        <v>30</v>
      </c>
      <c r="C3007" s="9" t="s">
        <v>15</v>
      </c>
      <c r="D3007" s="9" t="s">
        <v>37</v>
      </c>
      <c r="E3007" s="9" t="s">
        <v>38</v>
      </c>
      <c r="F3007" s="9">
        <v>2016</v>
      </c>
      <c r="G3007" s="9">
        <v>7</v>
      </c>
      <c r="H3007" s="9">
        <v>219965.8</v>
      </c>
      <c r="I3007" s="9">
        <v>216320.5</v>
      </c>
      <c r="J3007" s="9">
        <v>216668.1</v>
      </c>
      <c r="K3007" s="9">
        <v>220275.6</v>
      </c>
      <c r="L3007" s="9">
        <v>228405.2</v>
      </c>
      <c r="M3007" s="9">
        <v>242116.4</v>
      </c>
      <c r="N3007" s="9">
        <v>258027.9</v>
      </c>
      <c r="O3007" s="9">
        <v>274754.3</v>
      </c>
      <c r="P3007" s="9">
        <v>284924.90000000002</v>
      </c>
      <c r="Q3007" s="9">
        <v>296127.59999999998</v>
      </c>
      <c r="R3007" s="9">
        <v>302113.3</v>
      </c>
      <c r="S3007" s="9">
        <v>304035</v>
      </c>
      <c r="T3007" s="9">
        <v>288947.8</v>
      </c>
      <c r="U3007" s="9">
        <v>239235.5</v>
      </c>
      <c r="V3007" s="9">
        <v>241473.8</v>
      </c>
      <c r="W3007" s="9">
        <v>238584.8</v>
      </c>
      <c r="X3007" s="9">
        <v>234540.2</v>
      </c>
      <c r="Y3007" s="9">
        <v>226483.3</v>
      </c>
      <c r="Z3007" s="9">
        <v>263092.8</v>
      </c>
      <c r="AA3007" s="9">
        <v>272713.2</v>
      </c>
      <c r="AB3007" s="9">
        <v>264561.5</v>
      </c>
      <c r="AC3007" s="9">
        <v>250795.2</v>
      </c>
      <c r="AD3007" s="9">
        <v>235501.8</v>
      </c>
      <c r="AE3007" s="9">
        <v>233755.6</v>
      </c>
      <c r="AF3007" s="9">
        <v>236257.7</v>
      </c>
      <c r="AG3007" s="9">
        <v>222463.1</v>
      </c>
      <c r="AH3007" s="9">
        <v>218472.1</v>
      </c>
      <c r="AI3007" s="9">
        <v>218009.3</v>
      </c>
      <c r="AJ3007" s="9">
        <v>221019.3</v>
      </c>
      <c r="AK3007" s="9">
        <v>229674.3</v>
      </c>
      <c r="AL3007" s="9">
        <v>243492.2</v>
      </c>
      <c r="AM3007" s="9">
        <v>257429.4</v>
      </c>
      <c r="AN3007" s="9">
        <v>272706.8</v>
      </c>
      <c r="AO3007" s="9">
        <v>284377.90000000002</v>
      </c>
      <c r="AP3007" s="9">
        <v>295436.09999999998</v>
      </c>
      <c r="AQ3007" s="9">
        <v>300466</v>
      </c>
      <c r="AR3007" s="9">
        <v>305457.59999999998</v>
      </c>
      <c r="AS3007" s="9">
        <v>306135.5</v>
      </c>
      <c r="AT3007" s="9">
        <v>304610.5</v>
      </c>
      <c r="AU3007" s="9">
        <v>305414.5</v>
      </c>
      <c r="AV3007" s="9">
        <v>302314.8</v>
      </c>
      <c r="AW3007" s="9">
        <v>295903</v>
      </c>
      <c r="AX3007" s="9">
        <v>285574.5</v>
      </c>
      <c r="AY3007" s="9">
        <v>280231.59999999998</v>
      </c>
      <c r="AZ3007" s="9">
        <v>274080.09999999998</v>
      </c>
      <c r="BA3007" s="9">
        <v>265722.3</v>
      </c>
      <c r="BB3007" s="9">
        <v>252190.2</v>
      </c>
      <c r="BC3007" s="9">
        <v>238234.8</v>
      </c>
      <c r="BD3007" s="9">
        <v>237912.8</v>
      </c>
      <c r="BE3007" s="9">
        <v>298487.2</v>
      </c>
      <c r="BF3007" s="33">
        <v>72.991280000000003</v>
      </c>
      <c r="BG3007" s="33">
        <v>71.642489999999995</v>
      </c>
      <c r="BH3007" s="33">
        <v>70.27422</v>
      </c>
      <c r="BI3007" s="33">
        <v>69.04195</v>
      </c>
      <c r="BJ3007" s="33">
        <v>68.065359999999998</v>
      </c>
      <c r="BK3007" s="33">
        <v>67.272099999999995</v>
      </c>
      <c r="BL3007" s="33">
        <v>67.551749999999998</v>
      </c>
      <c r="BM3007" s="33">
        <v>70.777159999999995</v>
      </c>
      <c r="BN3007" s="33">
        <v>75.187029999999993</v>
      </c>
      <c r="BO3007" s="33">
        <v>79.671869999999998</v>
      </c>
      <c r="BP3007" s="33">
        <v>83.965770000000006</v>
      </c>
      <c r="BQ3007" s="33">
        <v>87.565830000000005</v>
      </c>
      <c r="BR3007" s="33">
        <v>90.561599999999999</v>
      </c>
      <c r="BS3007" s="33">
        <v>92.885900000000007</v>
      </c>
      <c r="BT3007" s="33">
        <v>94.309160000000006</v>
      </c>
      <c r="BU3007" s="33">
        <v>94.972620000000006</v>
      </c>
      <c r="BV3007" s="33">
        <v>94.935209999999998</v>
      </c>
      <c r="BW3007" s="33">
        <v>94.201759999999993</v>
      </c>
      <c r="BX3007" s="33">
        <v>92.087810000000005</v>
      </c>
      <c r="BY3007" s="33">
        <v>88.678849999999997</v>
      </c>
      <c r="BZ3007" s="33">
        <v>84.179159999999996</v>
      </c>
      <c r="CA3007" s="33">
        <v>80.767120000000006</v>
      </c>
      <c r="CB3007" s="33">
        <v>78.262969999999996</v>
      </c>
      <c r="CC3007" s="33">
        <v>76.078400000000002</v>
      </c>
      <c r="CD3007" s="9">
        <v>993558.6</v>
      </c>
      <c r="CE3007" s="9">
        <v>693074.7</v>
      </c>
      <c r="CF3007" s="9">
        <v>593383.5</v>
      </c>
      <c r="CG3007" s="9">
        <v>470493.9</v>
      </c>
      <c r="CH3007" s="9">
        <v>347152.7</v>
      </c>
      <c r="CI3007" s="9">
        <v>298310.5</v>
      </c>
      <c r="CJ3007" s="9">
        <v>387874.5</v>
      </c>
      <c r="CK3007" s="9">
        <v>597817.30000000005</v>
      </c>
      <c r="CL3007" s="9">
        <v>1039639</v>
      </c>
      <c r="CM3007" s="9">
        <v>1261047</v>
      </c>
      <c r="CN3007" s="9">
        <v>1448847</v>
      </c>
      <c r="CO3007" s="9">
        <v>2756368</v>
      </c>
      <c r="CP3007" s="9">
        <v>2425307</v>
      </c>
      <c r="CQ3007" s="9">
        <v>2136446</v>
      </c>
      <c r="CR3007" s="9">
        <v>1700699</v>
      </c>
      <c r="CS3007" s="9">
        <v>1620442</v>
      </c>
      <c r="CT3007" s="9">
        <v>1728827</v>
      </c>
      <c r="CU3007" s="9">
        <v>1923361</v>
      </c>
      <c r="CV3007" s="9">
        <v>2231914</v>
      </c>
      <c r="CW3007" s="9">
        <v>2480938</v>
      </c>
      <c r="CX3007" s="9">
        <v>2722599</v>
      </c>
      <c r="CY3007" s="9">
        <v>2510449</v>
      </c>
      <c r="CZ3007" s="9">
        <v>2179890</v>
      </c>
      <c r="DA3007" s="9">
        <v>1557996</v>
      </c>
      <c r="DB3007" s="9">
        <v>1563545</v>
      </c>
      <c r="DC3007" s="9">
        <v>542.26199999999994</v>
      </c>
      <c r="DD3007" s="9">
        <v>0</v>
      </c>
    </row>
    <row r="3008" spans="1:108" x14ac:dyDescent="0.25">
      <c r="A3008" s="9" t="s">
        <v>42</v>
      </c>
      <c r="B3008" s="9" t="s">
        <v>30</v>
      </c>
      <c r="C3008" s="9" t="s">
        <v>15</v>
      </c>
      <c r="D3008" s="9" t="s">
        <v>37</v>
      </c>
      <c r="E3008" s="9" t="s">
        <v>38</v>
      </c>
      <c r="F3008" s="9">
        <v>2016</v>
      </c>
      <c r="G3008" s="9">
        <v>8</v>
      </c>
      <c r="H3008" s="9"/>
      <c r="BF3008" s="33">
        <v>73.890280000000004</v>
      </c>
      <c r="BG3008" s="33">
        <v>72.49297</v>
      </c>
      <c r="BH3008" s="33">
        <v>70.76267</v>
      </c>
      <c r="BI3008" s="33">
        <v>69.542109999999994</v>
      </c>
      <c r="BJ3008" s="33">
        <v>68.480680000000007</v>
      </c>
      <c r="BK3008" s="33">
        <v>67.743740000000003</v>
      </c>
      <c r="BL3008" s="33">
        <v>67.411810000000003</v>
      </c>
      <c r="BM3008" s="33">
        <v>69.562010000000001</v>
      </c>
      <c r="BN3008" s="33">
        <v>73.80771</v>
      </c>
      <c r="BO3008" s="33">
        <v>78.49597</v>
      </c>
      <c r="BP3008" s="33">
        <v>82.902450000000002</v>
      </c>
      <c r="BQ3008" s="33">
        <v>86.624170000000007</v>
      </c>
      <c r="BR3008" s="33">
        <v>89.759219999999999</v>
      </c>
      <c r="BS3008" s="33">
        <v>92.11618</v>
      </c>
      <c r="BT3008" s="33">
        <v>93.683840000000004</v>
      </c>
      <c r="BU3008" s="33">
        <v>94.455879999999993</v>
      </c>
      <c r="BV3008" s="33">
        <v>94.180350000000004</v>
      </c>
      <c r="BW3008" s="33">
        <v>92.867180000000005</v>
      </c>
      <c r="BX3008" s="33">
        <v>90.34169</v>
      </c>
      <c r="BY3008" s="33">
        <v>86.255170000000007</v>
      </c>
      <c r="BZ3008" s="33">
        <v>82.226420000000005</v>
      </c>
      <c r="CA3008" s="33">
        <v>79.685000000000002</v>
      </c>
      <c r="CB3008" s="33">
        <v>77.918760000000006</v>
      </c>
      <c r="CC3008" s="33">
        <v>75.842659999999995</v>
      </c>
      <c r="DC3008" s="9">
        <v>542.26199999999994</v>
      </c>
      <c r="DD3008" s="9">
        <v>0</v>
      </c>
    </row>
    <row r="3009" spans="1:108" x14ac:dyDescent="0.25">
      <c r="A3009" s="9" t="s">
        <v>42</v>
      </c>
      <c r="B3009" s="9" t="s">
        <v>30</v>
      </c>
      <c r="C3009" s="9" t="s">
        <v>15</v>
      </c>
      <c r="D3009" s="9" t="s">
        <v>37</v>
      </c>
      <c r="E3009" s="9" t="s">
        <v>38</v>
      </c>
      <c r="F3009" s="9">
        <v>2016</v>
      </c>
      <c r="G3009" s="9">
        <v>9</v>
      </c>
      <c r="H3009" s="9"/>
      <c r="BF3009" s="33">
        <v>72.372320000000002</v>
      </c>
      <c r="BG3009" s="33">
        <v>70.499430000000004</v>
      </c>
      <c r="BH3009" s="33">
        <v>69.24494</v>
      </c>
      <c r="BI3009" s="33">
        <v>68.041259999999994</v>
      </c>
      <c r="BJ3009" s="33">
        <v>67.152709999999999</v>
      </c>
      <c r="BK3009" s="33">
        <v>66.330690000000004</v>
      </c>
      <c r="BL3009" s="33">
        <v>65.576509999999999</v>
      </c>
      <c r="BM3009" s="33">
        <v>66.939009999999996</v>
      </c>
      <c r="BN3009" s="33">
        <v>71.429789999999997</v>
      </c>
      <c r="BO3009" s="33">
        <v>76.614099999999993</v>
      </c>
      <c r="BP3009" s="33">
        <v>81.725239999999999</v>
      </c>
      <c r="BQ3009" s="33">
        <v>85.854039999999998</v>
      </c>
      <c r="BR3009" s="33">
        <v>89.333669999999998</v>
      </c>
      <c r="BS3009" s="33">
        <v>91.932010000000005</v>
      </c>
      <c r="BT3009" s="33">
        <v>93.763229999999993</v>
      </c>
      <c r="BU3009" s="33">
        <v>94.257300000000001</v>
      </c>
      <c r="BV3009" s="33">
        <v>93.679010000000005</v>
      </c>
      <c r="BW3009" s="33">
        <v>92.210369999999998</v>
      </c>
      <c r="BX3009" s="33">
        <v>89.021960000000007</v>
      </c>
      <c r="BY3009" s="33">
        <v>84.37818</v>
      </c>
      <c r="BZ3009" s="33">
        <v>80.454470000000001</v>
      </c>
      <c r="CA3009" s="33">
        <v>78.010059999999996</v>
      </c>
      <c r="CB3009" s="33">
        <v>75.836560000000006</v>
      </c>
      <c r="CC3009" s="33">
        <v>73.774889999999999</v>
      </c>
      <c r="DC3009" s="9">
        <v>542.26199999999994</v>
      </c>
      <c r="DD3009" s="9">
        <v>0</v>
      </c>
    </row>
    <row r="3010" spans="1:108" x14ac:dyDescent="0.25">
      <c r="A3010" s="9" t="s">
        <v>42</v>
      </c>
      <c r="B3010" s="9" t="s">
        <v>30</v>
      </c>
      <c r="C3010" s="9" t="s">
        <v>15</v>
      </c>
      <c r="D3010" s="9" t="s">
        <v>37</v>
      </c>
      <c r="E3010" s="9" t="s">
        <v>38</v>
      </c>
      <c r="F3010" s="9">
        <v>2016</v>
      </c>
      <c r="G3010" s="9">
        <v>10</v>
      </c>
      <c r="H3010" s="9"/>
      <c r="BF3010" s="33">
        <v>65.080560000000006</v>
      </c>
      <c r="BG3010" s="33">
        <v>63.713650000000001</v>
      </c>
      <c r="BH3010" s="33">
        <v>62.711390000000002</v>
      </c>
      <c r="BI3010" s="33">
        <v>61.676340000000003</v>
      </c>
      <c r="BJ3010" s="33">
        <v>61.079369999999997</v>
      </c>
      <c r="BK3010" s="33">
        <v>60.40766</v>
      </c>
      <c r="BL3010" s="33">
        <v>59.835880000000003</v>
      </c>
      <c r="BM3010" s="33">
        <v>60.152070000000002</v>
      </c>
      <c r="BN3010" s="33">
        <v>63.687370000000001</v>
      </c>
      <c r="BO3010" s="33">
        <v>68.641940000000005</v>
      </c>
      <c r="BP3010" s="33">
        <v>73.078329999999994</v>
      </c>
      <c r="BQ3010" s="33">
        <v>77.042349999999999</v>
      </c>
      <c r="BR3010" s="33">
        <v>80.554389999999998</v>
      </c>
      <c r="BS3010" s="33">
        <v>82.905540000000002</v>
      </c>
      <c r="BT3010" s="33">
        <v>84.047610000000006</v>
      </c>
      <c r="BU3010" s="33">
        <v>84.239710000000002</v>
      </c>
      <c r="BV3010" s="33">
        <v>83.625600000000006</v>
      </c>
      <c r="BW3010" s="33">
        <v>81.964399999999998</v>
      </c>
      <c r="BX3010" s="33">
        <v>78.248670000000004</v>
      </c>
      <c r="BY3010" s="33">
        <v>74.412959999999998</v>
      </c>
      <c r="BZ3010" s="33">
        <v>71.503330000000005</v>
      </c>
      <c r="CA3010" s="33">
        <v>69.349170000000001</v>
      </c>
      <c r="CB3010" s="33">
        <v>67.630020000000002</v>
      </c>
      <c r="CC3010" s="33">
        <v>66.053709999999995</v>
      </c>
      <c r="CN3010" s="34"/>
      <c r="CO3010" s="34"/>
      <c r="CP3010" s="34"/>
      <c r="CQ3010" s="34"/>
      <c r="CR3010" s="34"/>
      <c r="CS3010" s="34"/>
      <c r="CT3010" s="34"/>
      <c r="CU3010" s="34"/>
      <c r="CV3010" s="34"/>
      <c r="CW3010" s="34"/>
      <c r="CX3010" s="34"/>
      <c r="CY3010" s="34"/>
      <c r="CZ3010" s="34"/>
      <c r="DA3010" s="34"/>
      <c r="DB3010" s="34"/>
      <c r="DC3010" s="9">
        <v>542.26199999999994</v>
      </c>
      <c r="DD3010" s="9">
        <v>0</v>
      </c>
    </row>
    <row r="3011" spans="1:108" x14ac:dyDescent="0.25">
      <c r="A3011" s="9" t="s">
        <v>42</v>
      </c>
      <c r="B3011" s="9" t="s">
        <v>30</v>
      </c>
      <c r="C3011" s="9" t="s">
        <v>15</v>
      </c>
      <c r="D3011" s="9" t="s">
        <v>37</v>
      </c>
      <c r="E3011" s="9" t="s">
        <v>38</v>
      </c>
      <c r="F3011" s="9">
        <v>2017</v>
      </c>
      <c r="G3011" s="9">
        <v>5</v>
      </c>
      <c r="H3011" s="9"/>
      <c r="BF3011" s="33">
        <v>67.385649999999998</v>
      </c>
      <c r="BG3011" s="33">
        <v>65.829179999999994</v>
      </c>
      <c r="BH3011" s="33">
        <v>64.644649999999999</v>
      </c>
      <c r="BI3011" s="33">
        <v>63.119219999999999</v>
      </c>
      <c r="BJ3011" s="33">
        <v>62.168430000000001</v>
      </c>
      <c r="BK3011" s="33">
        <v>61.366120000000002</v>
      </c>
      <c r="BL3011" s="33">
        <v>61.744250000000001</v>
      </c>
      <c r="BM3011" s="33">
        <v>64.900040000000004</v>
      </c>
      <c r="BN3011" s="33">
        <v>68.770979999999994</v>
      </c>
      <c r="BO3011" s="33">
        <v>72.806839999999994</v>
      </c>
      <c r="BP3011" s="33">
        <v>76.333920000000006</v>
      </c>
      <c r="BQ3011" s="33">
        <v>79.732759999999999</v>
      </c>
      <c r="BR3011" s="33">
        <v>82.517669999999995</v>
      </c>
      <c r="BS3011" s="33">
        <v>84.512990000000002</v>
      </c>
      <c r="BT3011" s="33">
        <v>85.738060000000004</v>
      </c>
      <c r="BU3011" s="33">
        <v>86.313730000000007</v>
      </c>
      <c r="BV3011" s="33">
        <v>86.298019999999994</v>
      </c>
      <c r="BW3011" s="33">
        <v>85.394509999999997</v>
      </c>
      <c r="BX3011" s="33">
        <v>83.542789999999997</v>
      </c>
      <c r="BY3011" s="33">
        <v>80.38167</v>
      </c>
      <c r="BZ3011" s="33">
        <v>76.620279999999994</v>
      </c>
      <c r="CA3011" s="33">
        <v>73.742570000000001</v>
      </c>
      <c r="CB3011" s="33">
        <v>71.193439999999995</v>
      </c>
      <c r="CC3011" s="33">
        <v>68.971779999999995</v>
      </c>
      <c r="DC3011" s="9">
        <v>542.26199999999994</v>
      </c>
      <c r="DD3011" s="9">
        <v>0</v>
      </c>
    </row>
    <row r="3012" spans="1:108" x14ac:dyDescent="0.25">
      <c r="A3012" s="9" t="s">
        <v>42</v>
      </c>
      <c r="B3012" s="9" t="s">
        <v>30</v>
      </c>
      <c r="C3012" s="9" t="s">
        <v>15</v>
      </c>
      <c r="D3012" s="9" t="s">
        <v>37</v>
      </c>
      <c r="E3012" s="9" t="s">
        <v>38</v>
      </c>
      <c r="F3012" s="9">
        <v>2017</v>
      </c>
      <c r="G3012" s="9">
        <v>6</v>
      </c>
      <c r="H3012" s="9"/>
      <c r="BF3012" s="33">
        <v>73.966430000000003</v>
      </c>
      <c r="BG3012" s="33">
        <v>72.311070000000001</v>
      </c>
      <c r="BH3012" s="33">
        <v>70.903880000000001</v>
      </c>
      <c r="BI3012" s="33">
        <v>69.797700000000006</v>
      </c>
      <c r="BJ3012" s="33">
        <v>68.574680000000001</v>
      </c>
      <c r="BK3012" s="33">
        <v>67.692049999999995</v>
      </c>
      <c r="BL3012" s="33">
        <v>68.150890000000004</v>
      </c>
      <c r="BM3012" s="33">
        <v>71.388980000000004</v>
      </c>
      <c r="BN3012" s="33">
        <v>75.420630000000003</v>
      </c>
      <c r="BO3012" s="33">
        <v>79.608800000000002</v>
      </c>
      <c r="BP3012" s="33">
        <v>83.384720000000002</v>
      </c>
      <c r="BQ3012" s="33">
        <v>86.690470000000005</v>
      </c>
      <c r="BR3012" s="33">
        <v>89.493110000000001</v>
      </c>
      <c r="BS3012" s="33">
        <v>91.410229999999999</v>
      </c>
      <c r="BT3012" s="33">
        <v>93.076390000000004</v>
      </c>
      <c r="BU3012" s="33">
        <v>93.653090000000006</v>
      </c>
      <c r="BV3012" s="33">
        <v>93.350009999999997</v>
      </c>
      <c r="BW3012" s="33">
        <v>92.365300000000005</v>
      </c>
      <c r="BX3012" s="33">
        <v>90.274609999999996</v>
      </c>
      <c r="BY3012" s="33">
        <v>87.017570000000006</v>
      </c>
      <c r="BZ3012" s="33">
        <v>82.690489999999997</v>
      </c>
      <c r="CA3012" s="33">
        <v>79.122690000000006</v>
      </c>
      <c r="CB3012" s="33">
        <v>76.371250000000003</v>
      </c>
      <c r="CC3012" s="33">
        <v>74.168080000000003</v>
      </c>
      <c r="DC3012" s="9">
        <v>542.26199999999994</v>
      </c>
      <c r="DD3012" s="9">
        <v>0</v>
      </c>
    </row>
    <row r="3013" spans="1:108" x14ac:dyDescent="0.25">
      <c r="A3013" s="9" t="s">
        <v>42</v>
      </c>
      <c r="B3013" s="9" t="s">
        <v>30</v>
      </c>
      <c r="C3013" s="9" t="s">
        <v>15</v>
      </c>
      <c r="D3013" s="9" t="s">
        <v>37</v>
      </c>
      <c r="E3013" s="9" t="s">
        <v>38</v>
      </c>
      <c r="F3013" s="9">
        <v>2017</v>
      </c>
      <c r="G3013" s="9">
        <v>7</v>
      </c>
      <c r="H3013" s="9">
        <v>218468</v>
      </c>
      <c r="I3013" s="9">
        <v>215082.5</v>
      </c>
      <c r="J3013" s="9">
        <v>215651.7</v>
      </c>
      <c r="K3013" s="9">
        <v>219555.4</v>
      </c>
      <c r="L3013" s="9">
        <v>228007</v>
      </c>
      <c r="M3013" s="9">
        <v>241988.7</v>
      </c>
      <c r="N3013" s="9">
        <v>258232.7</v>
      </c>
      <c r="O3013" s="9">
        <v>275159.90000000002</v>
      </c>
      <c r="P3013" s="9">
        <v>285413.2</v>
      </c>
      <c r="Q3013" s="9">
        <v>296622.5</v>
      </c>
      <c r="R3013" s="9">
        <v>302606.90000000002</v>
      </c>
      <c r="S3013" s="9">
        <v>304623.5</v>
      </c>
      <c r="T3013" s="9">
        <v>289532.40000000002</v>
      </c>
      <c r="U3013" s="9">
        <v>239779.5</v>
      </c>
      <c r="V3013" s="9">
        <v>242017.8</v>
      </c>
      <c r="W3013" s="9">
        <v>239148.6</v>
      </c>
      <c r="X3013" s="9">
        <v>235114.2</v>
      </c>
      <c r="Y3013" s="9">
        <v>227105.4</v>
      </c>
      <c r="Z3013" s="9">
        <v>263799.7</v>
      </c>
      <c r="AA3013" s="9">
        <v>273426.59999999998</v>
      </c>
      <c r="AB3013" s="9">
        <v>265297.90000000002</v>
      </c>
      <c r="AC3013" s="9">
        <v>251494.39999999999</v>
      </c>
      <c r="AD3013" s="9">
        <v>236265.4</v>
      </c>
      <c r="AE3013" s="9">
        <v>234519.2</v>
      </c>
      <c r="AF3013" s="9">
        <v>236826.1</v>
      </c>
      <c r="AG3013" s="9">
        <v>220965.2</v>
      </c>
      <c r="AH3013" s="9">
        <v>217234.1</v>
      </c>
      <c r="AI3013" s="9">
        <v>216992.9</v>
      </c>
      <c r="AJ3013" s="9">
        <v>220299.1</v>
      </c>
      <c r="AK3013" s="9">
        <v>229276.1</v>
      </c>
      <c r="AL3013" s="9">
        <v>243364.5</v>
      </c>
      <c r="AM3013" s="9">
        <v>257634.2</v>
      </c>
      <c r="AN3013" s="9">
        <v>273112.40000000002</v>
      </c>
      <c r="AO3013" s="9">
        <v>284866.09999999998</v>
      </c>
      <c r="AP3013" s="9">
        <v>295930.90000000002</v>
      </c>
      <c r="AQ3013" s="9">
        <v>300959.59999999998</v>
      </c>
      <c r="AR3013" s="9">
        <v>306046.09999999998</v>
      </c>
      <c r="AS3013" s="9">
        <v>306720.09999999998</v>
      </c>
      <c r="AT3013" s="9">
        <v>305154.5</v>
      </c>
      <c r="AU3013" s="9">
        <v>305958.5</v>
      </c>
      <c r="AV3013" s="9">
        <v>302878.7</v>
      </c>
      <c r="AW3013" s="9">
        <v>296477</v>
      </c>
      <c r="AX3013" s="9">
        <v>286196.7</v>
      </c>
      <c r="AY3013" s="9">
        <v>280938.5</v>
      </c>
      <c r="AZ3013" s="9">
        <v>274793.5</v>
      </c>
      <c r="BA3013" s="9">
        <v>266458.7</v>
      </c>
      <c r="BB3013" s="9">
        <v>252889.4</v>
      </c>
      <c r="BC3013" s="9">
        <v>238998.39999999999</v>
      </c>
      <c r="BD3013" s="9">
        <v>238676.4</v>
      </c>
      <c r="BE3013" s="9">
        <v>299055.7</v>
      </c>
      <c r="BF3013" s="33">
        <v>72.991280000000003</v>
      </c>
      <c r="BG3013" s="33">
        <v>71.642489999999995</v>
      </c>
      <c r="BH3013" s="33">
        <v>70.27422</v>
      </c>
      <c r="BI3013" s="33">
        <v>69.04195</v>
      </c>
      <c r="BJ3013" s="33">
        <v>68.065359999999998</v>
      </c>
      <c r="BK3013" s="33">
        <v>67.272099999999995</v>
      </c>
      <c r="BL3013" s="33">
        <v>67.551749999999998</v>
      </c>
      <c r="BM3013" s="33">
        <v>70.777159999999995</v>
      </c>
      <c r="BN3013" s="33">
        <v>75.187029999999993</v>
      </c>
      <c r="BO3013" s="33">
        <v>79.671869999999998</v>
      </c>
      <c r="BP3013" s="33">
        <v>83.965770000000006</v>
      </c>
      <c r="BQ3013" s="33">
        <v>87.565830000000005</v>
      </c>
      <c r="BR3013" s="33">
        <v>90.561599999999999</v>
      </c>
      <c r="BS3013" s="33">
        <v>92.885900000000007</v>
      </c>
      <c r="BT3013" s="33">
        <v>94.309160000000006</v>
      </c>
      <c r="BU3013" s="33">
        <v>94.972620000000006</v>
      </c>
      <c r="BV3013" s="33">
        <v>94.935209999999998</v>
      </c>
      <c r="BW3013" s="33">
        <v>94.201759999999993</v>
      </c>
      <c r="BX3013" s="33">
        <v>92.087810000000005</v>
      </c>
      <c r="BY3013" s="33">
        <v>88.678849999999997</v>
      </c>
      <c r="BZ3013" s="33">
        <v>84.179159999999996</v>
      </c>
      <c r="CA3013" s="33">
        <v>80.767120000000006</v>
      </c>
      <c r="CB3013" s="33">
        <v>78.262969999999996</v>
      </c>
      <c r="CC3013" s="33">
        <v>76.078400000000002</v>
      </c>
      <c r="CD3013" s="9">
        <v>993869.1</v>
      </c>
      <c r="CE3013" s="9">
        <v>693578.8</v>
      </c>
      <c r="CF3013" s="9">
        <v>593799.69999999995</v>
      </c>
      <c r="CG3013" s="9">
        <v>470899.1</v>
      </c>
      <c r="CH3013" s="9">
        <v>347125.6</v>
      </c>
      <c r="CI3013" s="9">
        <v>298121.09999999998</v>
      </c>
      <c r="CJ3013" s="9">
        <v>387538.5</v>
      </c>
      <c r="CK3013" s="9">
        <v>597924.5</v>
      </c>
      <c r="CL3013" s="9">
        <v>1040747</v>
      </c>
      <c r="CM3013" s="9">
        <v>1262637</v>
      </c>
      <c r="CN3013" s="9">
        <v>1451032</v>
      </c>
      <c r="CO3013" s="9">
        <v>2759794</v>
      </c>
      <c r="CP3013" s="9">
        <v>2425505</v>
      </c>
      <c r="CQ3013" s="9">
        <v>2137098</v>
      </c>
      <c r="CR3013" s="9">
        <v>1702102</v>
      </c>
      <c r="CS3013" s="9">
        <v>1621794</v>
      </c>
      <c r="CT3013" s="9">
        <v>1730323</v>
      </c>
      <c r="CU3013" s="9">
        <v>1926691</v>
      </c>
      <c r="CV3013" s="9">
        <v>2234786</v>
      </c>
      <c r="CW3013" s="9">
        <v>2483619</v>
      </c>
      <c r="CX3013" s="9">
        <v>2729481</v>
      </c>
      <c r="CY3013" s="9">
        <v>2520515</v>
      </c>
      <c r="CZ3013" s="9">
        <v>2187104</v>
      </c>
      <c r="DA3013" s="9">
        <v>1560354</v>
      </c>
      <c r="DB3013" s="9">
        <v>1564559</v>
      </c>
      <c r="DC3013" s="9">
        <v>542.26199999999994</v>
      </c>
      <c r="DD3013" s="9">
        <v>0</v>
      </c>
    </row>
    <row r="3014" spans="1:108" x14ac:dyDescent="0.25">
      <c r="A3014" s="9" t="s">
        <v>42</v>
      </c>
      <c r="B3014" s="9" t="s">
        <v>30</v>
      </c>
      <c r="C3014" s="9" t="s">
        <v>15</v>
      </c>
      <c r="D3014" s="9" t="s">
        <v>37</v>
      </c>
      <c r="E3014" s="9" t="s">
        <v>38</v>
      </c>
      <c r="F3014" s="9">
        <v>2017</v>
      </c>
      <c r="G3014" s="9">
        <v>8</v>
      </c>
      <c r="H3014" s="9"/>
      <c r="BF3014" s="33">
        <v>73.890280000000004</v>
      </c>
      <c r="BG3014" s="33">
        <v>72.49297</v>
      </c>
      <c r="BH3014" s="33">
        <v>70.76267</v>
      </c>
      <c r="BI3014" s="33">
        <v>69.542109999999994</v>
      </c>
      <c r="BJ3014" s="33">
        <v>68.480680000000007</v>
      </c>
      <c r="BK3014" s="33">
        <v>67.743740000000003</v>
      </c>
      <c r="BL3014" s="33">
        <v>67.411810000000003</v>
      </c>
      <c r="BM3014" s="33">
        <v>69.562010000000001</v>
      </c>
      <c r="BN3014" s="33">
        <v>73.80771</v>
      </c>
      <c r="BO3014" s="33">
        <v>78.49597</v>
      </c>
      <c r="BP3014" s="33">
        <v>82.902450000000002</v>
      </c>
      <c r="BQ3014" s="33">
        <v>86.624170000000007</v>
      </c>
      <c r="BR3014" s="33">
        <v>89.759219999999999</v>
      </c>
      <c r="BS3014" s="33">
        <v>92.11618</v>
      </c>
      <c r="BT3014" s="33">
        <v>93.683840000000004</v>
      </c>
      <c r="BU3014" s="33">
        <v>94.455879999999993</v>
      </c>
      <c r="BV3014" s="33">
        <v>94.180350000000004</v>
      </c>
      <c r="BW3014" s="33">
        <v>92.867180000000005</v>
      </c>
      <c r="BX3014" s="33">
        <v>90.34169</v>
      </c>
      <c r="BY3014" s="33">
        <v>86.255170000000007</v>
      </c>
      <c r="BZ3014" s="33">
        <v>82.226420000000005</v>
      </c>
      <c r="CA3014" s="33">
        <v>79.685000000000002</v>
      </c>
      <c r="CB3014" s="33">
        <v>77.918760000000006</v>
      </c>
      <c r="CC3014" s="33">
        <v>75.842659999999995</v>
      </c>
      <c r="DC3014" s="9">
        <v>542.26199999999994</v>
      </c>
      <c r="DD3014" s="9">
        <v>0</v>
      </c>
    </row>
    <row r="3015" spans="1:108" x14ac:dyDescent="0.25">
      <c r="A3015" s="9" t="s">
        <v>42</v>
      </c>
      <c r="B3015" s="9" t="s">
        <v>30</v>
      </c>
      <c r="C3015" s="9" t="s">
        <v>15</v>
      </c>
      <c r="D3015" s="9" t="s">
        <v>37</v>
      </c>
      <c r="E3015" s="9" t="s">
        <v>38</v>
      </c>
      <c r="F3015" s="9">
        <v>2017</v>
      </c>
      <c r="G3015" s="9">
        <v>9</v>
      </c>
      <c r="H3015" s="9"/>
      <c r="BF3015" s="33">
        <v>72.372320000000002</v>
      </c>
      <c r="BG3015" s="33">
        <v>70.499430000000004</v>
      </c>
      <c r="BH3015" s="33">
        <v>69.24494</v>
      </c>
      <c r="BI3015" s="33">
        <v>68.041259999999994</v>
      </c>
      <c r="BJ3015" s="33">
        <v>67.152709999999999</v>
      </c>
      <c r="BK3015" s="33">
        <v>66.330690000000004</v>
      </c>
      <c r="BL3015" s="33">
        <v>65.576509999999999</v>
      </c>
      <c r="BM3015" s="33">
        <v>66.939009999999996</v>
      </c>
      <c r="BN3015" s="33">
        <v>71.429789999999997</v>
      </c>
      <c r="BO3015" s="33">
        <v>76.614099999999993</v>
      </c>
      <c r="BP3015" s="33">
        <v>81.725239999999999</v>
      </c>
      <c r="BQ3015" s="33">
        <v>85.854039999999998</v>
      </c>
      <c r="BR3015" s="33">
        <v>89.333669999999998</v>
      </c>
      <c r="BS3015" s="33">
        <v>91.932010000000005</v>
      </c>
      <c r="BT3015" s="33">
        <v>93.763229999999993</v>
      </c>
      <c r="BU3015" s="33">
        <v>94.257300000000001</v>
      </c>
      <c r="BV3015" s="33">
        <v>93.679010000000005</v>
      </c>
      <c r="BW3015" s="33">
        <v>92.210369999999998</v>
      </c>
      <c r="BX3015" s="33">
        <v>89.021960000000007</v>
      </c>
      <c r="BY3015" s="33">
        <v>84.37818</v>
      </c>
      <c r="BZ3015" s="33">
        <v>80.454470000000001</v>
      </c>
      <c r="CA3015" s="33">
        <v>78.010059999999996</v>
      </c>
      <c r="CB3015" s="33">
        <v>75.836560000000006</v>
      </c>
      <c r="CC3015" s="33">
        <v>73.774889999999999</v>
      </c>
      <c r="DC3015" s="9">
        <v>542.26199999999994</v>
      </c>
      <c r="DD3015" s="9">
        <v>0</v>
      </c>
    </row>
    <row r="3016" spans="1:108" x14ac:dyDescent="0.25">
      <c r="A3016" s="9" t="s">
        <v>42</v>
      </c>
      <c r="B3016" s="9" t="s">
        <v>30</v>
      </c>
      <c r="C3016" s="9" t="s">
        <v>15</v>
      </c>
      <c r="D3016" s="9" t="s">
        <v>37</v>
      </c>
      <c r="E3016" s="9" t="s">
        <v>38</v>
      </c>
      <c r="F3016" s="9">
        <v>2017</v>
      </c>
      <c r="G3016" s="9">
        <v>10</v>
      </c>
      <c r="H3016" s="9"/>
      <c r="BF3016" s="33">
        <v>65.080560000000006</v>
      </c>
      <c r="BG3016" s="33">
        <v>63.713650000000001</v>
      </c>
      <c r="BH3016" s="33">
        <v>62.711390000000002</v>
      </c>
      <c r="BI3016" s="33">
        <v>61.676340000000003</v>
      </c>
      <c r="BJ3016" s="33">
        <v>61.079369999999997</v>
      </c>
      <c r="BK3016" s="33">
        <v>60.40766</v>
      </c>
      <c r="BL3016" s="33">
        <v>59.835880000000003</v>
      </c>
      <c r="BM3016" s="33">
        <v>60.152070000000002</v>
      </c>
      <c r="BN3016" s="33">
        <v>63.687370000000001</v>
      </c>
      <c r="BO3016" s="33">
        <v>68.641940000000005</v>
      </c>
      <c r="BP3016" s="33">
        <v>73.078329999999994</v>
      </c>
      <c r="BQ3016" s="33">
        <v>77.042349999999999</v>
      </c>
      <c r="BR3016" s="33">
        <v>80.554389999999998</v>
      </c>
      <c r="BS3016" s="33">
        <v>82.905540000000002</v>
      </c>
      <c r="BT3016" s="33">
        <v>84.047610000000006</v>
      </c>
      <c r="BU3016" s="33">
        <v>84.239710000000002</v>
      </c>
      <c r="BV3016" s="33">
        <v>83.625600000000006</v>
      </c>
      <c r="BW3016" s="33">
        <v>81.964399999999998</v>
      </c>
      <c r="BX3016" s="33">
        <v>78.248670000000004</v>
      </c>
      <c r="BY3016" s="33">
        <v>74.412959999999998</v>
      </c>
      <c r="BZ3016" s="33">
        <v>71.503330000000005</v>
      </c>
      <c r="CA3016" s="33">
        <v>69.349170000000001</v>
      </c>
      <c r="CB3016" s="33">
        <v>67.630020000000002</v>
      </c>
      <c r="CC3016" s="33">
        <v>66.053709999999995</v>
      </c>
      <c r="CN3016" s="34"/>
      <c r="CO3016" s="34"/>
      <c r="CP3016" s="34"/>
      <c r="CQ3016" s="34"/>
      <c r="CR3016" s="34"/>
      <c r="CS3016" s="34"/>
      <c r="CT3016" s="34"/>
      <c r="CU3016" s="34"/>
      <c r="CV3016" s="34"/>
      <c r="CW3016" s="34"/>
      <c r="CX3016" s="34"/>
      <c r="CY3016" s="34"/>
      <c r="CZ3016" s="34"/>
      <c r="DA3016" s="34"/>
      <c r="DB3016" s="34"/>
      <c r="DC3016" s="9">
        <v>542.26199999999994</v>
      </c>
      <c r="DD3016" s="9">
        <v>0</v>
      </c>
    </row>
    <row r="3017" spans="1:108" x14ac:dyDescent="0.25">
      <c r="A3017" s="9" t="s">
        <v>42</v>
      </c>
      <c r="B3017" s="9" t="s">
        <v>30</v>
      </c>
      <c r="C3017" s="9" t="s">
        <v>15</v>
      </c>
      <c r="D3017" s="9" t="s">
        <v>37</v>
      </c>
      <c r="E3017" s="9" t="s">
        <v>38</v>
      </c>
      <c r="F3017" s="9">
        <v>2018</v>
      </c>
      <c r="G3017" s="9">
        <v>5</v>
      </c>
      <c r="H3017" s="9"/>
      <c r="BF3017" s="33">
        <v>67.385649999999998</v>
      </c>
      <c r="BG3017" s="33">
        <v>65.829179999999994</v>
      </c>
      <c r="BH3017" s="33">
        <v>64.644649999999999</v>
      </c>
      <c r="BI3017" s="33">
        <v>63.119219999999999</v>
      </c>
      <c r="BJ3017" s="33">
        <v>62.168430000000001</v>
      </c>
      <c r="BK3017" s="33">
        <v>61.366120000000002</v>
      </c>
      <c r="BL3017" s="33">
        <v>61.744250000000001</v>
      </c>
      <c r="BM3017" s="33">
        <v>64.900040000000004</v>
      </c>
      <c r="BN3017" s="33">
        <v>68.770979999999994</v>
      </c>
      <c r="BO3017" s="33">
        <v>72.806839999999994</v>
      </c>
      <c r="BP3017" s="33">
        <v>76.333920000000006</v>
      </c>
      <c r="BQ3017" s="33">
        <v>79.732759999999999</v>
      </c>
      <c r="BR3017" s="33">
        <v>82.517669999999995</v>
      </c>
      <c r="BS3017" s="33">
        <v>84.512990000000002</v>
      </c>
      <c r="BT3017" s="33">
        <v>85.738060000000004</v>
      </c>
      <c r="BU3017" s="33">
        <v>86.313730000000007</v>
      </c>
      <c r="BV3017" s="33">
        <v>86.298019999999994</v>
      </c>
      <c r="BW3017" s="33">
        <v>85.394509999999997</v>
      </c>
      <c r="BX3017" s="33">
        <v>83.542789999999997</v>
      </c>
      <c r="BY3017" s="33">
        <v>80.38167</v>
      </c>
      <c r="BZ3017" s="33">
        <v>76.620279999999994</v>
      </c>
      <c r="CA3017" s="33">
        <v>73.742570000000001</v>
      </c>
      <c r="CB3017" s="33">
        <v>71.193439999999995</v>
      </c>
      <c r="CC3017" s="33">
        <v>68.971779999999995</v>
      </c>
      <c r="DC3017" s="9">
        <v>542.26199999999994</v>
      </c>
      <c r="DD3017" s="9">
        <v>0</v>
      </c>
    </row>
    <row r="3018" spans="1:108" x14ac:dyDescent="0.25">
      <c r="A3018" s="9" t="s">
        <v>42</v>
      </c>
      <c r="B3018" s="9" t="s">
        <v>30</v>
      </c>
      <c r="C3018" s="9" t="s">
        <v>15</v>
      </c>
      <c r="D3018" s="9" t="s">
        <v>37</v>
      </c>
      <c r="E3018" s="9" t="s">
        <v>38</v>
      </c>
      <c r="F3018" s="9">
        <v>2018</v>
      </c>
      <c r="G3018" s="9">
        <v>6</v>
      </c>
      <c r="H3018" s="9"/>
      <c r="BF3018" s="33">
        <v>73.966430000000003</v>
      </c>
      <c r="BG3018" s="33">
        <v>72.311070000000001</v>
      </c>
      <c r="BH3018" s="33">
        <v>70.903880000000001</v>
      </c>
      <c r="BI3018" s="33">
        <v>69.797700000000006</v>
      </c>
      <c r="BJ3018" s="33">
        <v>68.574680000000001</v>
      </c>
      <c r="BK3018" s="33">
        <v>67.692049999999995</v>
      </c>
      <c r="BL3018" s="33">
        <v>68.150890000000004</v>
      </c>
      <c r="BM3018" s="33">
        <v>71.388980000000004</v>
      </c>
      <c r="BN3018" s="33">
        <v>75.420630000000003</v>
      </c>
      <c r="BO3018" s="33">
        <v>79.608800000000002</v>
      </c>
      <c r="BP3018" s="33">
        <v>83.384720000000002</v>
      </c>
      <c r="BQ3018" s="33">
        <v>86.690470000000005</v>
      </c>
      <c r="BR3018" s="33">
        <v>89.493110000000001</v>
      </c>
      <c r="BS3018" s="33">
        <v>91.410229999999999</v>
      </c>
      <c r="BT3018" s="33">
        <v>93.076390000000004</v>
      </c>
      <c r="BU3018" s="33">
        <v>93.653090000000006</v>
      </c>
      <c r="BV3018" s="33">
        <v>93.350009999999997</v>
      </c>
      <c r="BW3018" s="33">
        <v>92.365300000000005</v>
      </c>
      <c r="BX3018" s="33">
        <v>90.274609999999996</v>
      </c>
      <c r="BY3018" s="33">
        <v>87.017570000000006</v>
      </c>
      <c r="BZ3018" s="33">
        <v>82.690489999999997</v>
      </c>
      <c r="CA3018" s="33">
        <v>79.122690000000006</v>
      </c>
      <c r="CB3018" s="33">
        <v>76.371250000000003</v>
      </c>
      <c r="CC3018" s="33">
        <v>74.168080000000003</v>
      </c>
      <c r="DC3018" s="9">
        <v>542.26199999999994</v>
      </c>
      <c r="DD3018" s="9">
        <v>0</v>
      </c>
    </row>
    <row r="3019" spans="1:108" x14ac:dyDescent="0.25">
      <c r="A3019" s="9" t="s">
        <v>42</v>
      </c>
      <c r="B3019" s="9" t="s">
        <v>30</v>
      </c>
      <c r="C3019" s="9" t="s">
        <v>15</v>
      </c>
      <c r="D3019" s="9" t="s">
        <v>37</v>
      </c>
      <c r="E3019" s="9" t="s">
        <v>38</v>
      </c>
      <c r="F3019" s="9">
        <v>2018</v>
      </c>
      <c r="G3019" s="9">
        <v>7</v>
      </c>
      <c r="H3019" s="9">
        <v>218535.3</v>
      </c>
      <c r="I3019" s="9">
        <v>215126.2</v>
      </c>
      <c r="J3019" s="9">
        <v>215672.7</v>
      </c>
      <c r="K3019" s="9">
        <v>219567.8</v>
      </c>
      <c r="L3019" s="9">
        <v>228040.4</v>
      </c>
      <c r="M3019" s="9">
        <v>242001</v>
      </c>
      <c r="N3019" s="9">
        <v>258213.5</v>
      </c>
      <c r="O3019" s="9">
        <v>275138.90000000002</v>
      </c>
      <c r="P3019" s="9">
        <v>285418.59999999998</v>
      </c>
      <c r="Q3019" s="9">
        <v>296653.2</v>
      </c>
      <c r="R3019" s="9">
        <v>302692.59999999998</v>
      </c>
      <c r="S3019" s="9">
        <v>304746.09999999998</v>
      </c>
      <c r="T3019" s="9">
        <v>289619.59999999998</v>
      </c>
      <c r="U3019" s="9">
        <v>239895.7</v>
      </c>
      <c r="V3019" s="9">
        <v>242134</v>
      </c>
      <c r="W3019" s="9">
        <v>239292.9</v>
      </c>
      <c r="X3019" s="9">
        <v>235267.7</v>
      </c>
      <c r="Y3019" s="9">
        <v>227264.4</v>
      </c>
      <c r="Z3019" s="9">
        <v>263955</v>
      </c>
      <c r="AA3019" s="9">
        <v>273569.59999999998</v>
      </c>
      <c r="AB3019" s="9">
        <v>265446.7</v>
      </c>
      <c r="AC3019" s="9">
        <v>251613.3</v>
      </c>
      <c r="AD3019" s="9">
        <v>236402.8</v>
      </c>
      <c r="AE3019" s="9">
        <v>234656.6</v>
      </c>
      <c r="AF3019" s="9">
        <v>236964.4</v>
      </c>
      <c r="AG3019" s="9">
        <v>221032.5</v>
      </c>
      <c r="AH3019" s="9">
        <v>217277.8</v>
      </c>
      <c r="AI3019" s="9">
        <v>217013.9</v>
      </c>
      <c r="AJ3019" s="9">
        <v>220311.4</v>
      </c>
      <c r="AK3019" s="9">
        <v>229309.6</v>
      </c>
      <c r="AL3019" s="9">
        <v>243376.7</v>
      </c>
      <c r="AM3019" s="9">
        <v>257615</v>
      </c>
      <c r="AN3019" s="9">
        <v>273091.40000000002</v>
      </c>
      <c r="AO3019" s="9">
        <v>284871.5</v>
      </c>
      <c r="AP3019" s="9">
        <v>295961.59999999998</v>
      </c>
      <c r="AQ3019" s="9">
        <v>301045.3</v>
      </c>
      <c r="AR3019" s="9">
        <v>306168.7</v>
      </c>
      <c r="AS3019" s="9">
        <v>306807.3</v>
      </c>
      <c r="AT3019" s="9">
        <v>305270.7</v>
      </c>
      <c r="AU3019" s="9">
        <v>306074.7</v>
      </c>
      <c r="AV3019" s="9">
        <v>303023</v>
      </c>
      <c r="AW3019" s="9">
        <v>296630.59999999998</v>
      </c>
      <c r="AX3019" s="9">
        <v>286355.59999999998</v>
      </c>
      <c r="AY3019" s="9">
        <v>281093.8</v>
      </c>
      <c r="AZ3019" s="9">
        <v>274936.5</v>
      </c>
      <c r="BA3019" s="9">
        <v>266607.5</v>
      </c>
      <c r="BB3019" s="9">
        <v>253008.3</v>
      </c>
      <c r="BC3019" s="9">
        <v>239135.8</v>
      </c>
      <c r="BD3019" s="9">
        <v>238813.8</v>
      </c>
      <c r="BE3019" s="9">
        <v>299194</v>
      </c>
      <c r="BF3019" s="33">
        <v>72.991280000000003</v>
      </c>
      <c r="BG3019" s="33">
        <v>71.642489999999995</v>
      </c>
      <c r="BH3019" s="33">
        <v>70.27422</v>
      </c>
      <c r="BI3019" s="33">
        <v>69.04195</v>
      </c>
      <c r="BJ3019" s="33">
        <v>68.065359999999998</v>
      </c>
      <c r="BK3019" s="33">
        <v>67.272099999999995</v>
      </c>
      <c r="BL3019" s="33">
        <v>67.551749999999998</v>
      </c>
      <c r="BM3019" s="33">
        <v>70.777159999999995</v>
      </c>
      <c r="BN3019" s="33">
        <v>75.187029999999993</v>
      </c>
      <c r="BO3019" s="33">
        <v>79.671869999999998</v>
      </c>
      <c r="BP3019" s="33">
        <v>83.965770000000006</v>
      </c>
      <c r="BQ3019" s="33">
        <v>87.565830000000005</v>
      </c>
      <c r="BR3019" s="33">
        <v>90.561599999999999</v>
      </c>
      <c r="BS3019" s="33">
        <v>92.885900000000007</v>
      </c>
      <c r="BT3019" s="33">
        <v>94.309160000000006</v>
      </c>
      <c r="BU3019" s="33">
        <v>94.972620000000006</v>
      </c>
      <c r="BV3019" s="33">
        <v>94.935209999999998</v>
      </c>
      <c r="BW3019" s="33">
        <v>94.201759999999993</v>
      </c>
      <c r="BX3019" s="33">
        <v>92.087810000000005</v>
      </c>
      <c r="BY3019" s="33">
        <v>88.678849999999997</v>
      </c>
      <c r="BZ3019" s="33">
        <v>84.179159999999996</v>
      </c>
      <c r="CA3019" s="33">
        <v>80.767120000000006</v>
      </c>
      <c r="CB3019" s="33">
        <v>78.262969999999996</v>
      </c>
      <c r="CC3019" s="33">
        <v>76.078400000000002</v>
      </c>
      <c r="CD3019" s="9">
        <v>994722.5</v>
      </c>
      <c r="CE3019" s="9">
        <v>694298</v>
      </c>
      <c r="CF3019" s="9">
        <v>594330</v>
      </c>
      <c r="CG3019" s="9">
        <v>471319.6</v>
      </c>
      <c r="CH3019" s="9">
        <v>347532.9</v>
      </c>
      <c r="CI3019" s="9">
        <v>298464.40000000002</v>
      </c>
      <c r="CJ3019" s="9">
        <v>387772</v>
      </c>
      <c r="CK3019" s="9">
        <v>598636.6</v>
      </c>
      <c r="CL3019" s="9">
        <v>1041944</v>
      </c>
      <c r="CM3019" s="9">
        <v>1264047</v>
      </c>
      <c r="CN3019" s="9">
        <v>1453127</v>
      </c>
      <c r="CO3019" s="9">
        <v>2763668</v>
      </c>
      <c r="CP3019" s="9">
        <v>2430714</v>
      </c>
      <c r="CQ3019" s="9">
        <v>2141680</v>
      </c>
      <c r="CR3019" s="9">
        <v>1705297</v>
      </c>
      <c r="CS3019" s="9">
        <v>1624366</v>
      </c>
      <c r="CT3019" s="9">
        <v>1732526</v>
      </c>
      <c r="CU3019" s="9">
        <v>1928078</v>
      </c>
      <c r="CV3019" s="9">
        <v>2235155</v>
      </c>
      <c r="CW3019" s="9">
        <v>2486386</v>
      </c>
      <c r="CX3019" s="9">
        <v>2734619</v>
      </c>
      <c r="CY3019" s="9">
        <v>2520849</v>
      </c>
      <c r="CZ3019" s="9">
        <v>2186952</v>
      </c>
      <c r="DA3019" s="9">
        <v>1562221</v>
      </c>
      <c r="DB3019" s="9">
        <v>1566953</v>
      </c>
      <c r="DC3019" s="9">
        <v>542.26199999999994</v>
      </c>
      <c r="DD3019" s="9">
        <v>0</v>
      </c>
    </row>
    <row r="3020" spans="1:108" x14ac:dyDescent="0.25">
      <c r="A3020" s="9" t="s">
        <v>42</v>
      </c>
      <c r="B3020" s="9" t="s">
        <v>30</v>
      </c>
      <c r="C3020" s="9" t="s">
        <v>15</v>
      </c>
      <c r="D3020" s="9" t="s">
        <v>37</v>
      </c>
      <c r="E3020" s="9" t="s">
        <v>38</v>
      </c>
      <c r="F3020" s="9">
        <v>2018</v>
      </c>
      <c r="G3020" s="9">
        <v>8</v>
      </c>
      <c r="H3020" s="9"/>
      <c r="BF3020" s="33">
        <v>73.890280000000004</v>
      </c>
      <c r="BG3020" s="33">
        <v>72.49297</v>
      </c>
      <c r="BH3020" s="33">
        <v>70.76267</v>
      </c>
      <c r="BI3020" s="33">
        <v>69.542109999999994</v>
      </c>
      <c r="BJ3020" s="33">
        <v>68.480680000000007</v>
      </c>
      <c r="BK3020" s="33">
        <v>67.743740000000003</v>
      </c>
      <c r="BL3020" s="33">
        <v>67.411810000000003</v>
      </c>
      <c r="BM3020" s="33">
        <v>69.562010000000001</v>
      </c>
      <c r="BN3020" s="33">
        <v>73.80771</v>
      </c>
      <c r="BO3020" s="33">
        <v>78.49597</v>
      </c>
      <c r="BP3020" s="33">
        <v>82.902450000000002</v>
      </c>
      <c r="BQ3020" s="33">
        <v>86.624170000000007</v>
      </c>
      <c r="BR3020" s="33">
        <v>89.759219999999999</v>
      </c>
      <c r="BS3020" s="33">
        <v>92.11618</v>
      </c>
      <c r="BT3020" s="33">
        <v>93.683840000000004</v>
      </c>
      <c r="BU3020" s="33">
        <v>94.455879999999993</v>
      </c>
      <c r="BV3020" s="33">
        <v>94.180350000000004</v>
      </c>
      <c r="BW3020" s="33">
        <v>92.867180000000005</v>
      </c>
      <c r="BX3020" s="33">
        <v>90.34169</v>
      </c>
      <c r="BY3020" s="33">
        <v>86.255170000000007</v>
      </c>
      <c r="BZ3020" s="33">
        <v>82.226420000000005</v>
      </c>
      <c r="CA3020" s="33">
        <v>79.685000000000002</v>
      </c>
      <c r="CB3020" s="33">
        <v>77.918760000000006</v>
      </c>
      <c r="CC3020" s="33">
        <v>75.842659999999995</v>
      </c>
      <c r="DC3020" s="9">
        <v>542.26199999999994</v>
      </c>
      <c r="DD3020" s="9">
        <v>0</v>
      </c>
    </row>
    <row r="3021" spans="1:108" x14ac:dyDescent="0.25">
      <c r="A3021" s="9" t="s">
        <v>42</v>
      </c>
      <c r="B3021" s="9" t="s">
        <v>30</v>
      </c>
      <c r="C3021" s="9" t="s">
        <v>15</v>
      </c>
      <c r="D3021" s="9" t="s">
        <v>37</v>
      </c>
      <c r="E3021" s="9" t="s">
        <v>38</v>
      </c>
      <c r="F3021" s="9">
        <v>2018</v>
      </c>
      <c r="G3021" s="9">
        <v>9</v>
      </c>
      <c r="H3021" s="9"/>
      <c r="BF3021" s="33">
        <v>72.372320000000002</v>
      </c>
      <c r="BG3021" s="33">
        <v>70.499430000000004</v>
      </c>
      <c r="BH3021" s="33">
        <v>69.24494</v>
      </c>
      <c r="BI3021" s="33">
        <v>68.041259999999994</v>
      </c>
      <c r="BJ3021" s="33">
        <v>67.152709999999999</v>
      </c>
      <c r="BK3021" s="33">
        <v>66.330690000000004</v>
      </c>
      <c r="BL3021" s="33">
        <v>65.576509999999999</v>
      </c>
      <c r="BM3021" s="33">
        <v>66.939009999999996</v>
      </c>
      <c r="BN3021" s="33">
        <v>71.429789999999997</v>
      </c>
      <c r="BO3021" s="33">
        <v>76.614099999999993</v>
      </c>
      <c r="BP3021" s="33">
        <v>81.725239999999999</v>
      </c>
      <c r="BQ3021" s="33">
        <v>85.854039999999998</v>
      </c>
      <c r="BR3021" s="33">
        <v>89.333669999999998</v>
      </c>
      <c r="BS3021" s="33">
        <v>91.932010000000005</v>
      </c>
      <c r="BT3021" s="33">
        <v>93.763229999999993</v>
      </c>
      <c r="BU3021" s="33">
        <v>94.257300000000001</v>
      </c>
      <c r="BV3021" s="33">
        <v>93.679010000000005</v>
      </c>
      <c r="BW3021" s="33">
        <v>92.210369999999998</v>
      </c>
      <c r="BX3021" s="33">
        <v>89.021960000000007</v>
      </c>
      <c r="BY3021" s="33">
        <v>84.37818</v>
      </c>
      <c r="BZ3021" s="33">
        <v>80.454470000000001</v>
      </c>
      <c r="CA3021" s="33">
        <v>78.010059999999996</v>
      </c>
      <c r="CB3021" s="33">
        <v>75.836560000000006</v>
      </c>
      <c r="CC3021" s="33">
        <v>73.774889999999999</v>
      </c>
      <c r="DC3021" s="9">
        <v>542.26199999999994</v>
      </c>
      <c r="DD3021" s="9">
        <v>0</v>
      </c>
    </row>
    <row r="3022" spans="1:108" x14ac:dyDescent="0.25">
      <c r="A3022" s="9" t="s">
        <v>42</v>
      </c>
      <c r="B3022" s="9" t="s">
        <v>30</v>
      </c>
      <c r="C3022" s="9" t="s">
        <v>15</v>
      </c>
      <c r="D3022" s="9" t="s">
        <v>37</v>
      </c>
      <c r="E3022" s="9" t="s">
        <v>38</v>
      </c>
      <c r="F3022" s="9">
        <v>2018</v>
      </c>
      <c r="G3022" s="9">
        <v>10</v>
      </c>
      <c r="H3022" s="9"/>
      <c r="BF3022" s="33">
        <v>65.080560000000006</v>
      </c>
      <c r="BG3022" s="33">
        <v>63.713650000000001</v>
      </c>
      <c r="BH3022" s="33">
        <v>62.711390000000002</v>
      </c>
      <c r="BI3022" s="33">
        <v>61.676340000000003</v>
      </c>
      <c r="BJ3022" s="33">
        <v>61.079369999999997</v>
      </c>
      <c r="BK3022" s="33">
        <v>60.40766</v>
      </c>
      <c r="BL3022" s="33">
        <v>59.835880000000003</v>
      </c>
      <c r="BM3022" s="33">
        <v>60.152070000000002</v>
      </c>
      <c r="BN3022" s="33">
        <v>63.687370000000001</v>
      </c>
      <c r="BO3022" s="33">
        <v>68.641940000000005</v>
      </c>
      <c r="BP3022" s="33">
        <v>73.078329999999994</v>
      </c>
      <c r="BQ3022" s="33">
        <v>77.042349999999999</v>
      </c>
      <c r="BR3022" s="33">
        <v>80.554389999999998</v>
      </c>
      <c r="BS3022" s="33">
        <v>82.905540000000002</v>
      </c>
      <c r="BT3022" s="33">
        <v>84.047610000000006</v>
      </c>
      <c r="BU3022" s="33">
        <v>84.239710000000002</v>
      </c>
      <c r="BV3022" s="33">
        <v>83.625600000000006</v>
      </c>
      <c r="BW3022" s="33">
        <v>81.964399999999998</v>
      </c>
      <c r="BX3022" s="33">
        <v>78.248670000000004</v>
      </c>
      <c r="BY3022" s="33">
        <v>74.412959999999998</v>
      </c>
      <c r="BZ3022" s="33">
        <v>71.503330000000005</v>
      </c>
      <c r="CA3022" s="33">
        <v>69.349170000000001</v>
      </c>
      <c r="CB3022" s="33">
        <v>67.630020000000002</v>
      </c>
      <c r="CC3022" s="33">
        <v>66.053709999999995</v>
      </c>
      <c r="CN3022" s="34"/>
      <c r="CO3022" s="34"/>
      <c r="CP3022" s="34"/>
      <c r="CQ3022" s="34"/>
      <c r="CR3022" s="34"/>
      <c r="CS3022" s="34"/>
      <c r="CT3022" s="34"/>
      <c r="CU3022" s="34"/>
      <c r="CV3022" s="34"/>
      <c r="CW3022" s="34"/>
      <c r="CX3022" s="34"/>
      <c r="CY3022" s="34"/>
      <c r="CZ3022" s="34"/>
      <c r="DA3022" s="34"/>
      <c r="DB3022" s="34"/>
      <c r="DC3022" s="9">
        <v>542.26199999999994</v>
      </c>
      <c r="DD3022" s="9">
        <v>0</v>
      </c>
    </row>
    <row r="3023" spans="1:108" x14ac:dyDescent="0.25">
      <c r="A3023" s="9" t="s">
        <v>42</v>
      </c>
      <c r="B3023" s="9" t="s">
        <v>30</v>
      </c>
      <c r="C3023" s="9" t="s">
        <v>15</v>
      </c>
      <c r="D3023" s="9" t="s">
        <v>37</v>
      </c>
      <c r="E3023" s="9" t="s">
        <v>38</v>
      </c>
      <c r="F3023" s="9">
        <v>2019</v>
      </c>
      <c r="G3023" s="9">
        <v>5</v>
      </c>
      <c r="H3023" s="9"/>
      <c r="BF3023" s="33">
        <v>67.385649999999998</v>
      </c>
      <c r="BG3023" s="33">
        <v>65.829179999999994</v>
      </c>
      <c r="BH3023" s="33">
        <v>64.644649999999999</v>
      </c>
      <c r="BI3023" s="33">
        <v>63.119219999999999</v>
      </c>
      <c r="BJ3023" s="33">
        <v>62.168430000000001</v>
      </c>
      <c r="BK3023" s="33">
        <v>61.366120000000002</v>
      </c>
      <c r="BL3023" s="33">
        <v>61.744250000000001</v>
      </c>
      <c r="BM3023" s="33">
        <v>64.900040000000004</v>
      </c>
      <c r="BN3023" s="33">
        <v>68.770979999999994</v>
      </c>
      <c r="BO3023" s="33">
        <v>72.806839999999994</v>
      </c>
      <c r="BP3023" s="33">
        <v>76.333920000000006</v>
      </c>
      <c r="BQ3023" s="33">
        <v>79.732759999999999</v>
      </c>
      <c r="BR3023" s="33">
        <v>82.517669999999995</v>
      </c>
      <c r="BS3023" s="33">
        <v>84.512990000000002</v>
      </c>
      <c r="BT3023" s="33">
        <v>85.738060000000004</v>
      </c>
      <c r="BU3023" s="33">
        <v>86.313730000000007</v>
      </c>
      <c r="BV3023" s="33">
        <v>86.298019999999994</v>
      </c>
      <c r="BW3023" s="33">
        <v>85.394509999999997</v>
      </c>
      <c r="BX3023" s="33">
        <v>83.542789999999997</v>
      </c>
      <c r="BY3023" s="33">
        <v>80.38167</v>
      </c>
      <c r="BZ3023" s="33">
        <v>76.620279999999994</v>
      </c>
      <c r="CA3023" s="33">
        <v>73.742570000000001</v>
      </c>
      <c r="CB3023" s="33">
        <v>71.193439999999995</v>
      </c>
      <c r="CC3023" s="33">
        <v>68.971779999999995</v>
      </c>
      <c r="DC3023" s="9">
        <v>542.26199999999994</v>
      </c>
      <c r="DD3023" s="9">
        <v>0</v>
      </c>
    </row>
    <row r="3024" spans="1:108" x14ac:dyDescent="0.25">
      <c r="A3024" s="9" t="s">
        <v>42</v>
      </c>
      <c r="B3024" s="9" t="s">
        <v>30</v>
      </c>
      <c r="C3024" s="9" t="s">
        <v>15</v>
      </c>
      <c r="D3024" s="9" t="s">
        <v>37</v>
      </c>
      <c r="E3024" s="9" t="s">
        <v>38</v>
      </c>
      <c r="F3024" s="9">
        <v>2019</v>
      </c>
      <c r="G3024" s="9">
        <v>6</v>
      </c>
      <c r="H3024" s="9"/>
      <c r="BF3024" s="33">
        <v>73.966430000000003</v>
      </c>
      <c r="BG3024" s="33">
        <v>72.311070000000001</v>
      </c>
      <c r="BH3024" s="33">
        <v>70.903880000000001</v>
      </c>
      <c r="BI3024" s="33">
        <v>69.797700000000006</v>
      </c>
      <c r="BJ3024" s="33">
        <v>68.574680000000001</v>
      </c>
      <c r="BK3024" s="33">
        <v>67.692049999999995</v>
      </c>
      <c r="BL3024" s="33">
        <v>68.150890000000004</v>
      </c>
      <c r="BM3024" s="33">
        <v>71.388980000000004</v>
      </c>
      <c r="BN3024" s="33">
        <v>75.420630000000003</v>
      </c>
      <c r="BO3024" s="33">
        <v>79.608800000000002</v>
      </c>
      <c r="BP3024" s="33">
        <v>83.384720000000002</v>
      </c>
      <c r="BQ3024" s="33">
        <v>86.690470000000005</v>
      </c>
      <c r="BR3024" s="33">
        <v>89.493110000000001</v>
      </c>
      <c r="BS3024" s="33">
        <v>91.410229999999999</v>
      </c>
      <c r="BT3024" s="33">
        <v>93.076390000000004</v>
      </c>
      <c r="BU3024" s="33">
        <v>93.653090000000006</v>
      </c>
      <c r="BV3024" s="33">
        <v>93.350009999999997</v>
      </c>
      <c r="BW3024" s="33">
        <v>92.365300000000005</v>
      </c>
      <c r="BX3024" s="33">
        <v>90.274609999999996</v>
      </c>
      <c r="BY3024" s="33">
        <v>87.017570000000006</v>
      </c>
      <c r="BZ3024" s="33">
        <v>82.690489999999997</v>
      </c>
      <c r="CA3024" s="33">
        <v>79.122690000000006</v>
      </c>
      <c r="CB3024" s="33">
        <v>76.371250000000003</v>
      </c>
      <c r="CC3024" s="33">
        <v>74.168080000000003</v>
      </c>
      <c r="DC3024" s="9">
        <v>542.26199999999994</v>
      </c>
      <c r="DD3024" s="9">
        <v>0</v>
      </c>
    </row>
    <row r="3025" spans="1:108" x14ac:dyDescent="0.25">
      <c r="A3025" s="9" t="s">
        <v>42</v>
      </c>
      <c r="B3025" s="9" t="s">
        <v>30</v>
      </c>
      <c r="C3025" s="9" t="s">
        <v>15</v>
      </c>
      <c r="D3025" s="9" t="s">
        <v>37</v>
      </c>
      <c r="E3025" s="9" t="s">
        <v>38</v>
      </c>
      <c r="F3025" s="9">
        <v>2019</v>
      </c>
      <c r="G3025" s="9">
        <v>7</v>
      </c>
      <c r="H3025" s="9">
        <v>218750.3</v>
      </c>
      <c r="I3025" s="9">
        <v>215309.8</v>
      </c>
      <c r="J3025" s="9">
        <v>215820.79999999999</v>
      </c>
      <c r="K3025" s="9">
        <v>219665.4</v>
      </c>
      <c r="L3025" s="9">
        <v>228102.7</v>
      </c>
      <c r="M3025" s="9">
        <v>242004.4</v>
      </c>
      <c r="N3025" s="9">
        <v>258194.7</v>
      </c>
      <c r="O3025" s="9">
        <v>275106</v>
      </c>
      <c r="P3025" s="9">
        <v>285333.09999999998</v>
      </c>
      <c r="Q3025" s="9">
        <v>296534.7</v>
      </c>
      <c r="R3025" s="9">
        <v>302536.7</v>
      </c>
      <c r="S3025" s="9">
        <v>304605.7</v>
      </c>
      <c r="T3025" s="9">
        <v>289508.5</v>
      </c>
      <c r="U3025" s="9">
        <v>239799.8</v>
      </c>
      <c r="V3025" s="9">
        <v>242038.1</v>
      </c>
      <c r="W3025" s="9">
        <v>239190</v>
      </c>
      <c r="X3025" s="9">
        <v>235164.1</v>
      </c>
      <c r="Y3025" s="9">
        <v>227162.3</v>
      </c>
      <c r="Z3025" s="9">
        <v>263862</v>
      </c>
      <c r="AA3025" s="9">
        <v>273495.5</v>
      </c>
      <c r="AB3025" s="9">
        <v>265397.7</v>
      </c>
      <c r="AC3025" s="9">
        <v>251570.9</v>
      </c>
      <c r="AD3025" s="9">
        <v>236390.3</v>
      </c>
      <c r="AE3025" s="9">
        <v>234644.1</v>
      </c>
      <c r="AF3025" s="9">
        <v>236864.4</v>
      </c>
      <c r="AG3025" s="9">
        <v>221247.6</v>
      </c>
      <c r="AH3025" s="9">
        <v>217461.3</v>
      </c>
      <c r="AI3025" s="9">
        <v>217162</v>
      </c>
      <c r="AJ3025" s="9">
        <v>220409.1</v>
      </c>
      <c r="AK3025" s="9">
        <v>229371.8</v>
      </c>
      <c r="AL3025" s="9">
        <v>243380.2</v>
      </c>
      <c r="AM3025" s="9">
        <v>257596.3</v>
      </c>
      <c r="AN3025" s="9">
        <v>273058.5</v>
      </c>
      <c r="AO3025" s="9">
        <v>284786</v>
      </c>
      <c r="AP3025" s="9">
        <v>295843.09999999998</v>
      </c>
      <c r="AQ3025" s="9">
        <v>300889.40000000002</v>
      </c>
      <c r="AR3025" s="9">
        <v>306028.2</v>
      </c>
      <c r="AS3025" s="9">
        <v>306696.2</v>
      </c>
      <c r="AT3025" s="9">
        <v>305174.8</v>
      </c>
      <c r="AU3025" s="9">
        <v>305978.8</v>
      </c>
      <c r="AV3025" s="9">
        <v>302920</v>
      </c>
      <c r="AW3025" s="9">
        <v>296526.90000000002</v>
      </c>
      <c r="AX3025" s="9">
        <v>286253.59999999998</v>
      </c>
      <c r="AY3025" s="9">
        <v>281000.8</v>
      </c>
      <c r="AZ3025" s="9">
        <v>274862.40000000002</v>
      </c>
      <c r="BA3025" s="9">
        <v>266558.5</v>
      </c>
      <c r="BB3025" s="9">
        <v>252965.9</v>
      </c>
      <c r="BC3025" s="9">
        <v>239123.4</v>
      </c>
      <c r="BD3025" s="9">
        <v>238801.3</v>
      </c>
      <c r="BE3025" s="9">
        <v>299093.90000000002</v>
      </c>
      <c r="BF3025" s="33">
        <v>72.991280000000003</v>
      </c>
      <c r="BG3025" s="33">
        <v>71.642489999999995</v>
      </c>
      <c r="BH3025" s="33">
        <v>70.27422</v>
      </c>
      <c r="BI3025" s="33">
        <v>69.04195</v>
      </c>
      <c r="BJ3025" s="33">
        <v>68.065359999999998</v>
      </c>
      <c r="BK3025" s="33">
        <v>67.272099999999995</v>
      </c>
      <c r="BL3025" s="33">
        <v>67.551749999999998</v>
      </c>
      <c r="BM3025" s="33">
        <v>70.777159999999995</v>
      </c>
      <c r="BN3025" s="33">
        <v>75.187029999999993</v>
      </c>
      <c r="BO3025" s="33">
        <v>79.671869999999998</v>
      </c>
      <c r="BP3025" s="33">
        <v>83.965770000000006</v>
      </c>
      <c r="BQ3025" s="33">
        <v>87.565830000000005</v>
      </c>
      <c r="BR3025" s="33">
        <v>90.561599999999999</v>
      </c>
      <c r="BS3025" s="33">
        <v>92.885900000000007</v>
      </c>
      <c r="BT3025" s="33">
        <v>94.309160000000006</v>
      </c>
      <c r="BU3025" s="33">
        <v>94.972620000000006</v>
      </c>
      <c r="BV3025" s="33">
        <v>94.935209999999998</v>
      </c>
      <c r="BW3025" s="33">
        <v>94.201759999999993</v>
      </c>
      <c r="BX3025" s="33">
        <v>92.087810000000005</v>
      </c>
      <c r="BY3025" s="33">
        <v>88.678849999999997</v>
      </c>
      <c r="BZ3025" s="33">
        <v>84.179159999999996</v>
      </c>
      <c r="CA3025" s="33">
        <v>80.767120000000006</v>
      </c>
      <c r="CB3025" s="33">
        <v>78.262969999999996</v>
      </c>
      <c r="CC3025" s="33">
        <v>76.078400000000002</v>
      </c>
      <c r="CD3025" s="9">
        <v>992525.4</v>
      </c>
      <c r="CE3025" s="9">
        <v>693458.7</v>
      </c>
      <c r="CF3025" s="9">
        <v>593696</v>
      </c>
      <c r="CG3025" s="9">
        <v>470771.8</v>
      </c>
      <c r="CH3025" s="9">
        <v>347104.4</v>
      </c>
      <c r="CI3025" s="9">
        <v>298107.40000000002</v>
      </c>
      <c r="CJ3025" s="9">
        <v>387296.5</v>
      </c>
      <c r="CK3025" s="9">
        <v>597784.4</v>
      </c>
      <c r="CL3025" s="9">
        <v>1040786</v>
      </c>
      <c r="CM3025" s="9">
        <v>1262952</v>
      </c>
      <c r="CN3025" s="9">
        <v>1451051</v>
      </c>
      <c r="CO3025" s="9">
        <v>2758475</v>
      </c>
      <c r="CP3025" s="9">
        <v>2424393</v>
      </c>
      <c r="CQ3025" s="9">
        <v>2138940</v>
      </c>
      <c r="CR3025" s="9">
        <v>1703010</v>
      </c>
      <c r="CS3025" s="9">
        <v>1621999</v>
      </c>
      <c r="CT3025" s="9">
        <v>1731061</v>
      </c>
      <c r="CU3025" s="9">
        <v>1924863</v>
      </c>
      <c r="CV3025" s="9">
        <v>2232445</v>
      </c>
      <c r="CW3025" s="9">
        <v>2485381</v>
      </c>
      <c r="CX3025" s="9">
        <v>2733114</v>
      </c>
      <c r="CY3025" s="9">
        <v>2524719</v>
      </c>
      <c r="CZ3025" s="9">
        <v>2190054</v>
      </c>
      <c r="DA3025" s="9">
        <v>1561719</v>
      </c>
      <c r="DB3025" s="9">
        <v>1566321</v>
      </c>
      <c r="DC3025" s="9">
        <v>542.26199999999994</v>
      </c>
      <c r="DD3025" s="9">
        <v>0</v>
      </c>
    </row>
    <row r="3026" spans="1:108" x14ac:dyDescent="0.25">
      <c r="A3026" s="9" t="s">
        <v>42</v>
      </c>
      <c r="B3026" s="9" t="s">
        <v>30</v>
      </c>
      <c r="C3026" s="9" t="s">
        <v>15</v>
      </c>
      <c r="D3026" s="9" t="s">
        <v>37</v>
      </c>
      <c r="E3026" s="9" t="s">
        <v>38</v>
      </c>
      <c r="F3026" s="9">
        <v>2019</v>
      </c>
      <c r="G3026" s="9">
        <v>8</v>
      </c>
      <c r="H3026" s="9"/>
      <c r="BF3026" s="33">
        <v>73.890280000000004</v>
      </c>
      <c r="BG3026" s="33">
        <v>72.49297</v>
      </c>
      <c r="BH3026" s="33">
        <v>70.76267</v>
      </c>
      <c r="BI3026" s="33">
        <v>69.542109999999994</v>
      </c>
      <c r="BJ3026" s="33">
        <v>68.480680000000007</v>
      </c>
      <c r="BK3026" s="33">
        <v>67.743740000000003</v>
      </c>
      <c r="BL3026" s="33">
        <v>67.411810000000003</v>
      </c>
      <c r="BM3026" s="33">
        <v>69.562010000000001</v>
      </c>
      <c r="BN3026" s="33">
        <v>73.80771</v>
      </c>
      <c r="BO3026" s="33">
        <v>78.49597</v>
      </c>
      <c r="BP3026" s="33">
        <v>82.902450000000002</v>
      </c>
      <c r="BQ3026" s="33">
        <v>86.624170000000007</v>
      </c>
      <c r="BR3026" s="33">
        <v>89.759219999999999</v>
      </c>
      <c r="BS3026" s="33">
        <v>92.11618</v>
      </c>
      <c r="BT3026" s="33">
        <v>93.683840000000004</v>
      </c>
      <c r="BU3026" s="33">
        <v>94.455879999999993</v>
      </c>
      <c r="BV3026" s="33">
        <v>94.180350000000004</v>
      </c>
      <c r="BW3026" s="33">
        <v>92.867180000000005</v>
      </c>
      <c r="BX3026" s="33">
        <v>90.34169</v>
      </c>
      <c r="BY3026" s="33">
        <v>86.255170000000007</v>
      </c>
      <c r="BZ3026" s="33">
        <v>82.226420000000005</v>
      </c>
      <c r="CA3026" s="33">
        <v>79.685000000000002</v>
      </c>
      <c r="CB3026" s="33">
        <v>77.918760000000006</v>
      </c>
      <c r="CC3026" s="33">
        <v>75.842659999999995</v>
      </c>
      <c r="DC3026" s="9">
        <v>542.26199999999994</v>
      </c>
      <c r="DD3026" s="9">
        <v>0</v>
      </c>
    </row>
    <row r="3027" spans="1:108" x14ac:dyDescent="0.25">
      <c r="A3027" s="9" t="s">
        <v>42</v>
      </c>
      <c r="B3027" s="9" t="s">
        <v>30</v>
      </c>
      <c r="C3027" s="9" t="s">
        <v>15</v>
      </c>
      <c r="D3027" s="9" t="s">
        <v>37</v>
      </c>
      <c r="E3027" s="9" t="s">
        <v>38</v>
      </c>
      <c r="F3027" s="9">
        <v>2019</v>
      </c>
      <c r="G3027" s="9">
        <v>9</v>
      </c>
      <c r="H3027" s="9"/>
      <c r="BF3027" s="33">
        <v>72.372320000000002</v>
      </c>
      <c r="BG3027" s="33">
        <v>70.499430000000004</v>
      </c>
      <c r="BH3027" s="33">
        <v>69.24494</v>
      </c>
      <c r="BI3027" s="33">
        <v>68.041259999999994</v>
      </c>
      <c r="BJ3027" s="33">
        <v>67.152709999999999</v>
      </c>
      <c r="BK3027" s="33">
        <v>66.330690000000004</v>
      </c>
      <c r="BL3027" s="33">
        <v>65.576509999999999</v>
      </c>
      <c r="BM3027" s="33">
        <v>66.939009999999996</v>
      </c>
      <c r="BN3027" s="33">
        <v>71.429789999999997</v>
      </c>
      <c r="BO3027" s="33">
        <v>76.614099999999993</v>
      </c>
      <c r="BP3027" s="33">
        <v>81.725239999999999</v>
      </c>
      <c r="BQ3027" s="33">
        <v>85.854039999999998</v>
      </c>
      <c r="BR3027" s="33">
        <v>89.333669999999998</v>
      </c>
      <c r="BS3027" s="33">
        <v>91.932010000000005</v>
      </c>
      <c r="BT3027" s="33">
        <v>93.763229999999993</v>
      </c>
      <c r="BU3027" s="33">
        <v>94.257300000000001</v>
      </c>
      <c r="BV3027" s="33">
        <v>93.679010000000005</v>
      </c>
      <c r="BW3027" s="33">
        <v>92.210369999999998</v>
      </c>
      <c r="BX3027" s="33">
        <v>89.021960000000007</v>
      </c>
      <c r="BY3027" s="33">
        <v>84.37818</v>
      </c>
      <c r="BZ3027" s="33">
        <v>80.454470000000001</v>
      </c>
      <c r="CA3027" s="33">
        <v>78.010059999999996</v>
      </c>
      <c r="CB3027" s="33">
        <v>75.836560000000006</v>
      </c>
      <c r="CC3027" s="33">
        <v>73.774889999999999</v>
      </c>
      <c r="DC3027" s="9">
        <v>542.26199999999994</v>
      </c>
      <c r="DD3027" s="9">
        <v>0</v>
      </c>
    </row>
    <row r="3028" spans="1:108" x14ac:dyDescent="0.25">
      <c r="A3028" s="9" t="s">
        <v>42</v>
      </c>
      <c r="B3028" s="9" t="s">
        <v>30</v>
      </c>
      <c r="C3028" s="9" t="s">
        <v>15</v>
      </c>
      <c r="D3028" s="9" t="s">
        <v>37</v>
      </c>
      <c r="E3028" s="9" t="s">
        <v>38</v>
      </c>
      <c r="F3028" s="9">
        <v>2019</v>
      </c>
      <c r="G3028" s="9">
        <v>10</v>
      </c>
      <c r="H3028" s="9"/>
      <c r="BF3028" s="33">
        <v>65.080560000000006</v>
      </c>
      <c r="BG3028" s="33">
        <v>63.713650000000001</v>
      </c>
      <c r="BH3028" s="33">
        <v>62.711390000000002</v>
      </c>
      <c r="BI3028" s="33">
        <v>61.676340000000003</v>
      </c>
      <c r="BJ3028" s="33">
        <v>61.079369999999997</v>
      </c>
      <c r="BK3028" s="33">
        <v>60.40766</v>
      </c>
      <c r="BL3028" s="33">
        <v>59.835880000000003</v>
      </c>
      <c r="BM3028" s="33">
        <v>60.152070000000002</v>
      </c>
      <c r="BN3028" s="33">
        <v>63.687370000000001</v>
      </c>
      <c r="BO3028" s="33">
        <v>68.641940000000005</v>
      </c>
      <c r="BP3028" s="33">
        <v>73.078329999999994</v>
      </c>
      <c r="BQ3028" s="33">
        <v>77.042349999999999</v>
      </c>
      <c r="BR3028" s="33">
        <v>80.554389999999998</v>
      </c>
      <c r="BS3028" s="33">
        <v>82.905540000000002</v>
      </c>
      <c r="BT3028" s="33">
        <v>84.047610000000006</v>
      </c>
      <c r="BU3028" s="33">
        <v>84.239710000000002</v>
      </c>
      <c r="BV3028" s="33">
        <v>83.625600000000006</v>
      </c>
      <c r="BW3028" s="33">
        <v>81.964399999999998</v>
      </c>
      <c r="BX3028" s="33">
        <v>78.248670000000004</v>
      </c>
      <c r="BY3028" s="33">
        <v>74.412959999999998</v>
      </c>
      <c r="BZ3028" s="33">
        <v>71.503330000000005</v>
      </c>
      <c r="CA3028" s="33">
        <v>69.349170000000001</v>
      </c>
      <c r="CB3028" s="33">
        <v>67.630020000000002</v>
      </c>
      <c r="CC3028" s="33">
        <v>66.053709999999995</v>
      </c>
      <c r="CN3028" s="34"/>
      <c r="CO3028" s="34"/>
      <c r="CP3028" s="34"/>
      <c r="CQ3028" s="34"/>
      <c r="CR3028" s="34"/>
      <c r="CS3028" s="34"/>
      <c r="CT3028" s="34"/>
      <c r="CU3028" s="34"/>
      <c r="CV3028" s="34"/>
      <c r="CW3028" s="34"/>
      <c r="CX3028" s="34"/>
      <c r="CY3028" s="34"/>
      <c r="CZ3028" s="34"/>
      <c r="DA3028" s="34"/>
      <c r="DB3028" s="34"/>
      <c r="DC3028" s="9">
        <v>542.26199999999994</v>
      </c>
      <c r="DD3028" s="9">
        <v>0</v>
      </c>
    </row>
    <row r="3029" spans="1:108" x14ac:dyDescent="0.25">
      <c r="A3029" s="9" t="s">
        <v>42</v>
      </c>
      <c r="B3029" s="9" t="s">
        <v>30</v>
      </c>
      <c r="C3029" s="9" t="s">
        <v>15</v>
      </c>
      <c r="D3029" s="9" t="s">
        <v>37</v>
      </c>
      <c r="E3029" s="9" t="s">
        <v>38</v>
      </c>
      <c r="F3029" s="9">
        <v>2020</v>
      </c>
      <c r="G3029" s="9">
        <v>5</v>
      </c>
      <c r="H3029" s="9"/>
      <c r="BF3029" s="33">
        <v>67.385649999999998</v>
      </c>
      <c r="BG3029" s="33">
        <v>65.829179999999994</v>
      </c>
      <c r="BH3029" s="33">
        <v>64.644649999999999</v>
      </c>
      <c r="BI3029" s="33">
        <v>63.119219999999999</v>
      </c>
      <c r="BJ3029" s="33">
        <v>62.168430000000001</v>
      </c>
      <c r="BK3029" s="33">
        <v>61.366120000000002</v>
      </c>
      <c r="BL3029" s="33">
        <v>61.744250000000001</v>
      </c>
      <c r="BM3029" s="33">
        <v>64.900040000000004</v>
      </c>
      <c r="BN3029" s="33">
        <v>68.770979999999994</v>
      </c>
      <c r="BO3029" s="33">
        <v>72.806839999999994</v>
      </c>
      <c r="BP3029" s="33">
        <v>76.333920000000006</v>
      </c>
      <c r="BQ3029" s="33">
        <v>79.732759999999999</v>
      </c>
      <c r="BR3029" s="33">
        <v>82.517669999999995</v>
      </c>
      <c r="BS3029" s="33">
        <v>84.512990000000002</v>
      </c>
      <c r="BT3029" s="33">
        <v>85.738060000000004</v>
      </c>
      <c r="BU3029" s="33">
        <v>86.313730000000007</v>
      </c>
      <c r="BV3029" s="33">
        <v>86.298019999999994</v>
      </c>
      <c r="BW3029" s="33">
        <v>85.394509999999997</v>
      </c>
      <c r="BX3029" s="33">
        <v>83.542789999999997</v>
      </c>
      <c r="BY3029" s="33">
        <v>80.38167</v>
      </c>
      <c r="BZ3029" s="33">
        <v>76.620279999999994</v>
      </c>
      <c r="CA3029" s="33">
        <v>73.742570000000001</v>
      </c>
      <c r="CB3029" s="33">
        <v>71.193439999999995</v>
      </c>
      <c r="CC3029" s="33">
        <v>68.971779999999995</v>
      </c>
      <c r="DC3029" s="9">
        <v>542.26199999999994</v>
      </c>
      <c r="DD3029" s="9">
        <v>0</v>
      </c>
    </row>
    <row r="3030" spans="1:108" x14ac:dyDescent="0.25">
      <c r="A3030" s="9" t="s">
        <v>42</v>
      </c>
      <c r="B3030" s="9" t="s">
        <v>30</v>
      </c>
      <c r="C3030" s="9" t="s">
        <v>15</v>
      </c>
      <c r="D3030" s="9" t="s">
        <v>37</v>
      </c>
      <c r="E3030" s="9" t="s">
        <v>38</v>
      </c>
      <c r="F3030" s="9">
        <v>2020</v>
      </c>
      <c r="G3030" s="9">
        <v>6</v>
      </c>
      <c r="H3030" s="9"/>
      <c r="BF3030" s="33">
        <v>73.966430000000003</v>
      </c>
      <c r="BG3030" s="33">
        <v>72.311070000000001</v>
      </c>
      <c r="BH3030" s="33">
        <v>70.903880000000001</v>
      </c>
      <c r="BI3030" s="33">
        <v>69.797700000000006</v>
      </c>
      <c r="BJ3030" s="33">
        <v>68.574680000000001</v>
      </c>
      <c r="BK3030" s="33">
        <v>67.692049999999995</v>
      </c>
      <c r="BL3030" s="33">
        <v>68.150890000000004</v>
      </c>
      <c r="BM3030" s="33">
        <v>71.388980000000004</v>
      </c>
      <c r="BN3030" s="33">
        <v>75.420630000000003</v>
      </c>
      <c r="BO3030" s="33">
        <v>79.608800000000002</v>
      </c>
      <c r="BP3030" s="33">
        <v>83.384720000000002</v>
      </c>
      <c r="BQ3030" s="33">
        <v>86.690470000000005</v>
      </c>
      <c r="BR3030" s="33">
        <v>89.493110000000001</v>
      </c>
      <c r="BS3030" s="33">
        <v>91.410229999999999</v>
      </c>
      <c r="BT3030" s="33">
        <v>93.076390000000004</v>
      </c>
      <c r="BU3030" s="33">
        <v>93.653090000000006</v>
      </c>
      <c r="BV3030" s="33">
        <v>93.350009999999997</v>
      </c>
      <c r="BW3030" s="33">
        <v>92.365300000000005</v>
      </c>
      <c r="BX3030" s="33">
        <v>90.274609999999996</v>
      </c>
      <c r="BY3030" s="33">
        <v>87.017570000000006</v>
      </c>
      <c r="BZ3030" s="33">
        <v>82.690489999999997</v>
      </c>
      <c r="CA3030" s="33">
        <v>79.122690000000006</v>
      </c>
      <c r="CB3030" s="33">
        <v>76.371250000000003</v>
      </c>
      <c r="CC3030" s="33">
        <v>74.168080000000003</v>
      </c>
      <c r="DC3030" s="9">
        <v>542.26199999999994</v>
      </c>
      <c r="DD3030" s="9">
        <v>0</v>
      </c>
    </row>
    <row r="3031" spans="1:108" x14ac:dyDescent="0.25">
      <c r="A3031" s="9" t="s">
        <v>42</v>
      </c>
      <c r="B3031" s="9" t="s">
        <v>30</v>
      </c>
      <c r="C3031" s="9" t="s">
        <v>15</v>
      </c>
      <c r="D3031" s="9" t="s">
        <v>37</v>
      </c>
      <c r="E3031" s="9" t="s">
        <v>38</v>
      </c>
      <c r="F3031" s="9">
        <v>2020</v>
      </c>
      <c r="G3031" s="9">
        <v>7</v>
      </c>
      <c r="H3031" s="9">
        <v>219591.2</v>
      </c>
      <c r="I3031" s="9">
        <v>216013.5</v>
      </c>
      <c r="J3031" s="9">
        <v>216420.7</v>
      </c>
      <c r="K3031" s="9">
        <v>220100.1</v>
      </c>
      <c r="L3031" s="9">
        <v>228316.79999999999</v>
      </c>
      <c r="M3031" s="9">
        <v>242094.1</v>
      </c>
      <c r="N3031" s="9">
        <v>258095.1</v>
      </c>
      <c r="O3031" s="9">
        <v>274861.5</v>
      </c>
      <c r="P3031" s="9">
        <v>285031.3</v>
      </c>
      <c r="Q3031" s="9">
        <v>296243.7</v>
      </c>
      <c r="R3031" s="9">
        <v>302235.5</v>
      </c>
      <c r="S3031" s="9">
        <v>304200.3</v>
      </c>
      <c r="T3031" s="9">
        <v>289134.09999999998</v>
      </c>
      <c r="U3031" s="9">
        <v>239414.1</v>
      </c>
      <c r="V3031" s="9">
        <v>241652.3</v>
      </c>
      <c r="W3031" s="9">
        <v>238771.1</v>
      </c>
      <c r="X3031" s="9">
        <v>234740</v>
      </c>
      <c r="Y3031" s="9">
        <v>226713</v>
      </c>
      <c r="Z3031" s="9">
        <v>263364.7</v>
      </c>
      <c r="AA3031" s="9">
        <v>272988.40000000002</v>
      </c>
      <c r="AB3031" s="9">
        <v>264837.7</v>
      </c>
      <c r="AC3031" s="9">
        <v>251044.9</v>
      </c>
      <c r="AD3031" s="9">
        <v>235791.5</v>
      </c>
      <c r="AE3031" s="9">
        <v>234045.3</v>
      </c>
      <c r="AF3031" s="9">
        <v>236452.9</v>
      </c>
      <c r="AG3031" s="9">
        <v>222088.5</v>
      </c>
      <c r="AH3031" s="9">
        <v>218165.1</v>
      </c>
      <c r="AI3031" s="9">
        <v>217761.9</v>
      </c>
      <c r="AJ3031" s="9">
        <v>220843.7</v>
      </c>
      <c r="AK3031" s="9">
        <v>229585.9</v>
      </c>
      <c r="AL3031" s="9">
        <v>243469.9</v>
      </c>
      <c r="AM3031" s="9">
        <v>257496.6</v>
      </c>
      <c r="AN3031" s="9">
        <v>272814</v>
      </c>
      <c r="AO3031" s="9">
        <v>284484.2</v>
      </c>
      <c r="AP3031" s="9">
        <v>295552.09999999998</v>
      </c>
      <c r="AQ3031" s="9">
        <v>300588.3</v>
      </c>
      <c r="AR3031" s="9">
        <v>305622.90000000002</v>
      </c>
      <c r="AS3031" s="9">
        <v>306321.90000000002</v>
      </c>
      <c r="AT3031" s="9">
        <v>304789</v>
      </c>
      <c r="AU3031" s="9">
        <v>305593</v>
      </c>
      <c r="AV3031" s="9">
        <v>302501.09999999998</v>
      </c>
      <c r="AW3031" s="9">
        <v>296102.8</v>
      </c>
      <c r="AX3031" s="9">
        <v>285804.2</v>
      </c>
      <c r="AY3031" s="9">
        <v>280503.5</v>
      </c>
      <c r="AZ3031" s="9">
        <v>274355.3</v>
      </c>
      <c r="BA3031" s="9">
        <v>265998.5</v>
      </c>
      <c r="BB3031" s="9">
        <v>252439.9</v>
      </c>
      <c r="BC3031" s="9">
        <v>238524.6</v>
      </c>
      <c r="BD3031" s="9">
        <v>238202.5</v>
      </c>
      <c r="BE3031" s="9">
        <v>298682.5</v>
      </c>
      <c r="BF3031" s="33">
        <v>72.991280000000003</v>
      </c>
      <c r="BG3031" s="33">
        <v>71.642489999999995</v>
      </c>
      <c r="BH3031" s="33">
        <v>70.27422</v>
      </c>
      <c r="BI3031" s="33">
        <v>69.04195</v>
      </c>
      <c r="BJ3031" s="33">
        <v>68.065359999999998</v>
      </c>
      <c r="BK3031" s="33">
        <v>67.272099999999995</v>
      </c>
      <c r="BL3031" s="33">
        <v>67.551749999999998</v>
      </c>
      <c r="BM3031" s="33">
        <v>70.777159999999995</v>
      </c>
      <c r="BN3031" s="33">
        <v>75.187029999999993</v>
      </c>
      <c r="BO3031" s="33">
        <v>79.671869999999998</v>
      </c>
      <c r="BP3031" s="33">
        <v>83.965770000000006</v>
      </c>
      <c r="BQ3031" s="33">
        <v>87.565830000000005</v>
      </c>
      <c r="BR3031" s="33">
        <v>90.561599999999999</v>
      </c>
      <c r="BS3031" s="33">
        <v>92.885900000000007</v>
      </c>
      <c r="BT3031" s="33">
        <v>94.309160000000006</v>
      </c>
      <c r="BU3031" s="33">
        <v>94.972620000000006</v>
      </c>
      <c r="BV3031" s="33">
        <v>94.935209999999998</v>
      </c>
      <c r="BW3031" s="33">
        <v>94.201759999999993</v>
      </c>
      <c r="BX3031" s="33">
        <v>92.087810000000005</v>
      </c>
      <c r="BY3031" s="33">
        <v>88.678849999999997</v>
      </c>
      <c r="BZ3031" s="33">
        <v>84.179159999999996</v>
      </c>
      <c r="CA3031" s="33">
        <v>80.767120000000006</v>
      </c>
      <c r="CB3031" s="33">
        <v>78.262969999999996</v>
      </c>
      <c r="CC3031" s="33">
        <v>76.078400000000002</v>
      </c>
      <c r="CD3031" s="9">
        <v>993178.5</v>
      </c>
      <c r="CE3031" s="9">
        <v>692502.2</v>
      </c>
      <c r="CF3031" s="9">
        <v>592930.30000000005</v>
      </c>
      <c r="CG3031" s="9">
        <v>470149.6</v>
      </c>
      <c r="CH3031" s="9">
        <v>346790.1</v>
      </c>
      <c r="CI3031" s="9">
        <v>297936.7</v>
      </c>
      <c r="CJ3031" s="9">
        <v>387428.2</v>
      </c>
      <c r="CK3031" s="9">
        <v>597431.5</v>
      </c>
      <c r="CL3031" s="9">
        <v>1039551</v>
      </c>
      <c r="CM3031" s="9">
        <v>1260842</v>
      </c>
      <c r="CN3031" s="9">
        <v>1448850</v>
      </c>
      <c r="CO3031" s="9">
        <v>2757078</v>
      </c>
      <c r="CP3031" s="9">
        <v>2424282</v>
      </c>
      <c r="CQ3031" s="9">
        <v>2135541</v>
      </c>
      <c r="CR3031" s="9">
        <v>1699746</v>
      </c>
      <c r="CS3031" s="9">
        <v>1619262</v>
      </c>
      <c r="CT3031" s="9">
        <v>1728212</v>
      </c>
      <c r="CU3031" s="9">
        <v>1922763</v>
      </c>
      <c r="CV3031" s="9">
        <v>2231766</v>
      </c>
      <c r="CW3031" s="9">
        <v>2480759</v>
      </c>
      <c r="CX3031" s="9">
        <v>2722697</v>
      </c>
      <c r="CY3031" s="9">
        <v>2512010</v>
      </c>
      <c r="CZ3031" s="9">
        <v>2181448</v>
      </c>
      <c r="DA3031" s="9">
        <v>1557392</v>
      </c>
      <c r="DB3031" s="9">
        <v>1562899</v>
      </c>
      <c r="DC3031" s="9">
        <v>542.26199999999994</v>
      </c>
      <c r="DD3031" s="9">
        <v>0</v>
      </c>
    </row>
    <row r="3032" spans="1:108" x14ac:dyDescent="0.25">
      <c r="A3032" s="9" t="s">
        <v>42</v>
      </c>
      <c r="B3032" s="9" t="s">
        <v>30</v>
      </c>
      <c r="C3032" s="9" t="s">
        <v>15</v>
      </c>
      <c r="D3032" s="9" t="s">
        <v>37</v>
      </c>
      <c r="E3032" s="9" t="s">
        <v>38</v>
      </c>
      <c r="F3032" s="9">
        <v>2020</v>
      </c>
      <c r="G3032" s="9">
        <v>8</v>
      </c>
      <c r="H3032" s="9"/>
      <c r="BF3032" s="33">
        <v>73.890280000000004</v>
      </c>
      <c r="BG3032" s="33">
        <v>72.49297</v>
      </c>
      <c r="BH3032" s="33">
        <v>70.76267</v>
      </c>
      <c r="BI3032" s="33">
        <v>69.542109999999994</v>
      </c>
      <c r="BJ3032" s="33">
        <v>68.480680000000007</v>
      </c>
      <c r="BK3032" s="33">
        <v>67.743740000000003</v>
      </c>
      <c r="BL3032" s="33">
        <v>67.411810000000003</v>
      </c>
      <c r="BM3032" s="33">
        <v>69.562010000000001</v>
      </c>
      <c r="BN3032" s="33">
        <v>73.80771</v>
      </c>
      <c r="BO3032" s="33">
        <v>78.49597</v>
      </c>
      <c r="BP3032" s="33">
        <v>82.902450000000002</v>
      </c>
      <c r="BQ3032" s="33">
        <v>86.624170000000007</v>
      </c>
      <c r="BR3032" s="33">
        <v>89.759219999999999</v>
      </c>
      <c r="BS3032" s="33">
        <v>92.11618</v>
      </c>
      <c r="BT3032" s="33">
        <v>93.683840000000004</v>
      </c>
      <c r="BU3032" s="33">
        <v>94.455879999999993</v>
      </c>
      <c r="BV3032" s="33">
        <v>94.180350000000004</v>
      </c>
      <c r="BW3032" s="33">
        <v>92.867180000000005</v>
      </c>
      <c r="BX3032" s="33">
        <v>90.34169</v>
      </c>
      <c r="BY3032" s="33">
        <v>86.255170000000007</v>
      </c>
      <c r="BZ3032" s="33">
        <v>82.226420000000005</v>
      </c>
      <c r="CA3032" s="33">
        <v>79.685000000000002</v>
      </c>
      <c r="CB3032" s="33">
        <v>77.918760000000006</v>
      </c>
      <c r="CC3032" s="33">
        <v>75.842659999999995</v>
      </c>
      <c r="DC3032" s="9">
        <v>542.26199999999994</v>
      </c>
      <c r="DD3032" s="9">
        <v>0</v>
      </c>
    </row>
    <row r="3033" spans="1:108" x14ac:dyDescent="0.25">
      <c r="A3033" s="9" t="s">
        <v>42</v>
      </c>
      <c r="B3033" s="9" t="s">
        <v>30</v>
      </c>
      <c r="C3033" s="9" t="s">
        <v>15</v>
      </c>
      <c r="D3033" s="9" t="s">
        <v>37</v>
      </c>
      <c r="E3033" s="9" t="s">
        <v>38</v>
      </c>
      <c r="F3033" s="9">
        <v>2020</v>
      </c>
      <c r="G3033" s="9">
        <v>9</v>
      </c>
      <c r="H3033" s="9"/>
      <c r="BF3033" s="33">
        <v>72.372320000000002</v>
      </c>
      <c r="BG3033" s="33">
        <v>70.499430000000004</v>
      </c>
      <c r="BH3033" s="33">
        <v>69.24494</v>
      </c>
      <c r="BI3033" s="33">
        <v>68.041259999999994</v>
      </c>
      <c r="BJ3033" s="33">
        <v>67.152709999999999</v>
      </c>
      <c r="BK3033" s="33">
        <v>66.330690000000004</v>
      </c>
      <c r="BL3033" s="33">
        <v>65.576509999999999</v>
      </c>
      <c r="BM3033" s="33">
        <v>66.939009999999996</v>
      </c>
      <c r="BN3033" s="33">
        <v>71.429789999999997</v>
      </c>
      <c r="BO3033" s="33">
        <v>76.614099999999993</v>
      </c>
      <c r="BP3033" s="33">
        <v>81.725239999999999</v>
      </c>
      <c r="BQ3033" s="33">
        <v>85.854039999999998</v>
      </c>
      <c r="BR3033" s="33">
        <v>89.333669999999998</v>
      </c>
      <c r="BS3033" s="33">
        <v>91.932010000000005</v>
      </c>
      <c r="BT3033" s="33">
        <v>93.763229999999993</v>
      </c>
      <c r="BU3033" s="33">
        <v>94.257300000000001</v>
      </c>
      <c r="BV3033" s="33">
        <v>93.679010000000005</v>
      </c>
      <c r="BW3033" s="33">
        <v>92.210369999999998</v>
      </c>
      <c r="BX3033" s="33">
        <v>89.021960000000007</v>
      </c>
      <c r="BY3033" s="33">
        <v>84.37818</v>
      </c>
      <c r="BZ3033" s="33">
        <v>80.454470000000001</v>
      </c>
      <c r="CA3033" s="33">
        <v>78.010059999999996</v>
      </c>
      <c r="CB3033" s="33">
        <v>75.836560000000006</v>
      </c>
      <c r="CC3033" s="33">
        <v>73.774889999999999</v>
      </c>
      <c r="DC3033" s="9">
        <v>542.26199999999994</v>
      </c>
      <c r="DD3033" s="9">
        <v>0</v>
      </c>
    </row>
    <row r="3034" spans="1:108" x14ac:dyDescent="0.25">
      <c r="A3034" s="9" t="s">
        <v>42</v>
      </c>
      <c r="B3034" s="9" t="s">
        <v>30</v>
      </c>
      <c r="C3034" s="9" t="s">
        <v>15</v>
      </c>
      <c r="D3034" s="9" t="s">
        <v>37</v>
      </c>
      <c r="E3034" s="9" t="s">
        <v>38</v>
      </c>
      <c r="F3034" s="9">
        <v>2020</v>
      </c>
      <c r="G3034" s="9">
        <v>10</v>
      </c>
      <c r="H3034" s="9"/>
      <c r="BF3034" s="33">
        <v>65.080560000000006</v>
      </c>
      <c r="BG3034" s="33">
        <v>63.713650000000001</v>
      </c>
      <c r="BH3034" s="33">
        <v>62.711390000000002</v>
      </c>
      <c r="BI3034" s="33">
        <v>61.676340000000003</v>
      </c>
      <c r="BJ3034" s="33">
        <v>61.079369999999997</v>
      </c>
      <c r="BK3034" s="33">
        <v>60.40766</v>
      </c>
      <c r="BL3034" s="33">
        <v>59.835880000000003</v>
      </c>
      <c r="BM3034" s="33">
        <v>60.152070000000002</v>
      </c>
      <c r="BN3034" s="33">
        <v>63.687370000000001</v>
      </c>
      <c r="BO3034" s="33">
        <v>68.641940000000005</v>
      </c>
      <c r="BP3034" s="33">
        <v>73.078329999999994</v>
      </c>
      <c r="BQ3034" s="33">
        <v>77.042349999999999</v>
      </c>
      <c r="BR3034" s="33">
        <v>80.554389999999998</v>
      </c>
      <c r="BS3034" s="33">
        <v>82.905540000000002</v>
      </c>
      <c r="BT3034" s="33">
        <v>84.047610000000006</v>
      </c>
      <c r="BU3034" s="33">
        <v>84.239710000000002</v>
      </c>
      <c r="BV3034" s="33">
        <v>83.625600000000006</v>
      </c>
      <c r="BW3034" s="33">
        <v>81.964399999999998</v>
      </c>
      <c r="BX3034" s="33">
        <v>78.248670000000004</v>
      </c>
      <c r="BY3034" s="33">
        <v>74.412959999999998</v>
      </c>
      <c r="BZ3034" s="33">
        <v>71.503330000000005</v>
      </c>
      <c r="CA3034" s="33">
        <v>69.349170000000001</v>
      </c>
      <c r="CB3034" s="33">
        <v>67.630020000000002</v>
      </c>
      <c r="CC3034" s="33">
        <v>66.053709999999995</v>
      </c>
      <c r="CN3034" s="34"/>
      <c r="CO3034" s="34"/>
      <c r="CP3034" s="34"/>
      <c r="CQ3034" s="34"/>
      <c r="CR3034" s="34"/>
      <c r="CS3034" s="34"/>
      <c r="CT3034" s="34"/>
      <c r="CU3034" s="34"/>
      <c r="CV3034" s="34"/>
      <c r="CW3034" s="34"/>
      <c r="CX3034" s="34"/>
      <c r="CY3034" s="34"/>
      <c r="CZ3034" s="34"/>
      <c r="DA3034" s="34"/>
      <c r="DB3034" s="34"/>
      <c r="DC3034" s="9">
        <v>542.26199999999994</v>
      </c>
      <c r="DD3034" s="9">
        <v>0</v>
      </c>
    </row>
    <row r="3035" spans="1:108" x14ac:dyDescent="0.25">
      <c r="A3035" s="9" t="s">
        <v>42</v>
      </c>
      <c r="B3035" s="9" t="s">
        <v>30</v>
      </c>
      <c r="C3035" s="9" t="s">
        <v>15</v>
      </c>
      <c r="D3035" s="9" t="s">
        <v>37</v>
      </c>
      <c r="E3035" s="9" t="s">
        <v>38</v>
      </c>
      <c r="F3035" s="9">
        <v>2021</v>
      </c>
      <c r="G3035" s="9">
        <v>5</v>
      </c>
      <c r="H3035" s="9"/>
      <c r="BF3035" s="33">
        <v>67.385649999999998</v>
      </c>
      <c r="BG3035" s="33">
        <v>65.829179999999994</v>
      </c>
      <c r="BH3035" s="33">
        <v>64.644649999999999</v>
      </c>
      <c r="BI3035" s="33">
        <v>63.119219999999999</v>
      </c>
      <c r="BJ3035" s="33">
        <v>62.168430000000001</v>
      </c>
      <c r="BK3035" s="33">
        <v>61.366120000000002</v>
      </c>
      <c r="BL3035" s="33">
        <v>61.744250000000001</v>
      </c>
      <c r="BM3035" s="33">
        <v>64.900040000000004</v>
      </c>
      <c r="BN3035" s="33">
        <v>68.770979999999994</v>
      </c>
      <c r="BO3035" s="33">
        <v>72.806839999999994</v>
      </c>
      <c r="BP3035" s="33">
        <v>76.333920000000006</v>
      </c>
      <c r="BQ3035" s="33">
        <v>79.732759999999999</v>
      </c>
      <c r="BR3035" s="33">
        <v>82.517669999999995</v>
      </c>
      <c r="BS3035" s="33">
        <v>84.512990000000002</v>
      </c>
      <c r="BT3035" s="33">
        <v>85.738060000000004</v>
      </c>
      <c r="BU3035" s="33">
        <v>86.313730000000007</v>
      </c>
      <c r="BV3035" s="33">
        <v>86.298019999999994</v>
      </c>
      <c r="BW3035" s="33">
        <v>85.394509999999997</v>
      </c>
      <c r="BX3035" s="33">
        <v>83.542789999999997</v>
      </c>
      <c r="BY3035" s="33">
        <v>80.38167</v>
      </c>
      <c r="BZ3035" s="33">
        <v>76.620279999999994</v>
      </c>
      <c r="CA3035" s="33">
        <v>73.742570000000001</v>
      </c>
      <c r="CB3035" s="33">
        <v>71.193439999999995</v>
      </c>
      <c r="CC3035" s="33">
        <v>68.971779999999995</v>
      </c>
      <c r="DC3035" s="9">
        <v>542.26199999999994</v>
      </c>
      <c r="DD3035" s="9">
        <v>0</v>
      </c>
    </row>
    <row r="3036" spans="1:108" x14ac:dyDescent="0.25">
      <c r="A3036" s="9" t="s">
        <v>42</v>
      </c>
      <c r="B3036" s="9" t="s">
        <v>30</v>
      </c>
      <c r="C3036" s="9" t="s">
        <v>15</v>
      </c>
      <c r="D3036" s="9" t="s">
        <v>37</v>
      </c>
      <c r="E3036" s="9" t="s">
        <v>38</v>
      </c>
      <c r="F3036" s="9">
        <v>2021</v>
      </c>
      <c r="G3036" s="9">
        <v>6</v>
      </c>
      <c r="H3036" s="9"/>
      <c r="BF3036" s="33">
        <v>73.966430000000003</v>
      </c>
      <c r="BG3036" s="33">
        <v>72.311070000000001</v>
      </c>
      <c r="BH3036" s="33">
        <v>70.903880000000001</v>
      </c>
      <c r="BI3036" s="33">
        <v>69.797700000000006</v>
      </c>
      <c r="BJ3036" s="33">
        <v>68.574680000000001</v>
      </c>
      <c r="BK3036" s="33">
        <v>67.692049999999995</v>
      </c>
      <c r="BL3036" s="33">
        <v>68.150890000000004</v>
      </c>
      <c r="BM3036" s="33">
        <v>71.388980000000004</v>
      </c>
      <c r="BN3036" s="33">
        <v>75.420630000000003</v>
      </c>
      <c r="BO3036" s="33">
        <v>79.608800000000002</v>
      </c>
      <c r="BP3036" s="33">
        <v>83.384720000000002</v>
      </c>
      <c r="BQ3036" s="33">
        <v>86.690470000000005</v>
      </c>
      <c r="BR3036" s="33">
        <v>89.493110000000001</v>
      </c>
      <c r="BS3036" s="33">
        <v>91.410229999999999</v>
      </c>
      <c r="BT3036" s="33">
        <v>93.076390000000004</v>
      </c>
      <c r="BU3036" s="33">
        <v>93.653090000000006</v>
      </c>
      <c r="BV3036" s="33">
        <v>93.350009999999997</v>
      </c>
      <c r="BW3036" s="33">
        <v>92.365300000000005</v>
      </c>
      <c r="BX3036" s="33">
        <v>90.274609999999996</v>
      </c>
      <c r="BY3036" s="33">
        <v>87.017570000000006</v>
      </c>
      <c r="BZ3036" s="33">
        <v>82.690489999999997</v>
      </c>
      <c r="CA3036" s="33">
        <v>79.122690000000006</v>
      </c>
      <c r="CB3036" s="33">
        <v>76.371250000000003</v>
      </c>
      <c r="CC3036" s="33">
        <v>74.168080000000003</v>
      </c>
      <c r="DC3036" s="9">
        <v>542.26199999999994</v>
      </c>
      <c r="DD3036" s="9">
        <v>0</v>
      </c>
    </row>
    <row r="3037" spans="1:108" x14ac:dyDescent="0.25">
      <c r="A3037" s="9" t="s">
        <v>42</v>
      </c>
      <c r="B3037" s="9" t="s">
        <v>30</v>
      </c>
      <c r="C3037" s="9" t="s">
        <v>15</v>
      </c>
      <c r="D3037" s="9" t="s">
        <v>37</v>
      </c>
      <c r="E3037" s="9" t="s">
        <v>38</v>
      </c>
      <c r="F3037" s="9">
        <v>2021</v>
      </c>
      <c r="G3037" s="9">
        <v>7</v>
      </c>
      <c r="H3037" s="9">
        <v>219462.6</v>
      </c>
      <c r="I3037" s="9">
        <v>215904.1</v>
      </c>
      <c r="J3037" s="9">
        <v>216329.60000000001</v>
      </c>
      <c r="K3037" s="9">
        <v>220038</v>
      </c>
      <c r="L3037" s="9">
        <v>228276</v>
      </c>
      <c r="M3037" s="9">
        <v>242083.7</v>
      </c>
      <c r="N3037" s="9">
        <v>258102</v>
      </c>
      <c r="O3037" s="9">
        <v>274885.5</v>
      </c>
      <c r="P3037" s="9">
        <v>285085.40000000002</v>
      </c>
      <c r="Q3037" s="9">
        <v>296305.3</v>
      </c>
      <c r="R3037" s="9">
        <v>302306.59999999998</v>
      </c>
      <c r="S3037" s="9">
        <v>304261.40000000002</v>
      </c>
      <c r="T3037" s="9">
        <v>289175.5</v>
      </c>
      <c r="U3037" s="9">
        <v>239447.9</v>
      </c>
      <c r="V3037" s="9">
        <v>241686.1</v>
      </c>
      <c r="W3037" s="9">
        <v>238806.8</v>
      </c>
      <c r="X3037" s="9">
        <v>234771.4</v>
      </c>
      <c r="Y3037" s="9">
        <v>226737.8</v>
      </c>
      <c r="Z3037" s="9">
        <v>263380.40000000002</v>
      </c>
      <c r="AA3037" s="9">
        <v>272997.40000000002</v>
      </c>
      <c r="AB3037" s="9">
        <v>264841.5</v>
      </c>
      <c r="AC3037" s="9">
        <v>251052.79999999999</v>
      </c>
      <c r="AD3037" s="9">
        <v>235781.4</v>
      </c>
      <c r="AE3037" s="9">
        <v>234035.20000000001</v>
      </c>
      <c r="AF3037" s="9">
        <v>236484.4</v>
      </c>
      <c r="AG3037" s="9">
        <v>221959.8</v>
      </c>
      <c r="AH3037" s="9">
        <v>218055.7</v>
      </c>
      <c r="AI3037" s="9">
        <v>217670.8</v>
      </c>
      <c r="AJ3037" s="9">
        <v>220781.6</v>
      </c>
      <c r="AK3037" s="9">
        <v>229545.1</v>
      </c>
      <c r="AL3037" s="9">
        <v>243459.5</v>
      </c>
      <c r="AM3037" s="9">
        <v>257503.5</v>
      </c>
      <c r="AN3037" s="9">
        <v>272837.90000000002</v>
      </c>
      <c r="AO3037" s="9">
        <v>284538.3</v>
      </c>
      <c r="AP3037" s="9">
        <v>295613.7</v>
      </c>
      <c r="AQ3037" s="9">
        <v>300659.3</v>
      </c>
      <c r="AR3037" s="9">
        <v>305684</v>
      </c>
      <c r="AS3037" s="9">
        <v>306363.2</v>
      </c>
      <c r="AT3037" s="9">
        <v>304822.8</v>
      </c>
      <c r="AU3037" s="9">
        <v>305626.8</v>
      </c>
      <c r="AV3037" s="9">
        <v>302536.8</v>
      </c>
      <c r="AW3037" s="9">
        <v>296134.3</v>
      </c>
      <c r="AX3037" s="9">
        <v>285829</v>
      </c>
      <c r="AY3037" s="9">
        <v>280519.2</v>
      </c>
      <c r="AZ3037" s="9">
        <v>274364.3</v>
      </c>
      <c r="BA3037" s="9">
        <v>266002.3</v>
      </c>
      <c r="BB3037" s="9">
        <v>252447.8</v>
      </c>
      <c r="BC3037" s="9">
        <v>238514.4</v>
      </c>
      <c r="BD3037" s="9">
        <v>238192.4</v>
      </c>
      <c r="BE3037" s="9">
        <v>298713.90000000002</v>
      </c>
      <c r="BF3037" s="33">
        <v>72.991280000000003</v>
      </c>
      <c r="BG3037" s="33">
        <v>71.642489999999995</v>
      </c>
      <c r="BH3037" s="33">
        <v>70.27422</v>
      </c>
      <c r="BI3037" s="33">
        <v>69.04195</v>
      </c>
      <c r="BJ3037" s="33">
        <v>68.065359999999998</v>
      </c>
      <c r="BK3037" s="33">
        <v>67.272099999999995</v>
      </c>
      <c r="BL3037" s="33">
        <v>67.551749999999998</v>
      </c>
      <c r="BM3037" s="33">
        <v>70.777159999999995</v>
      </c>
      <c r="BN3037" s="33">
        <v>75.187029999999993</v>
      </c>
      <c r="BO3037" s="33">
        <v>79.671869999999998</v>
      </c>
      <c r="BP3037" s="33">
        <v>83.965770000000006</v>
      </c>
      <c r="BQ3037" s="33">
        <v>87.565830000000005</v>
      </c>
      <c r="BR3037" s="33">
        <v>90.561599999999999</v>
      </c>
      <c r="BS3037" s="33">
        <v>92.885900000000007</v>
      </c>
      <c r="BT3037" s="33">
        <v>94.309160000000006</v>
      </c>
      <c r="BU3037" s="33">
        <v>94.972620000000006</v>
      </c>
      <c r="BV3037" s="33">
        <v>94.935209999999998</v>
      </c>
      <c r="BW3037" s="33">
        <v>94.201759999999993</v>
      </c>
      <c r="BX3037" s="33">
        <v>92.087810000000005</v>
      </c>
      <c r="BY3037" s="33">
        <v>88.678849999999997</v>
      </c>
      <c r="BZ3037" s="33">
        <v>84.179159999999996</v>
      </c>
      <c r="CA3037" s="33">
        <v>80.767120000000006</v>
      </c>
      <c r="CB3037" s="33">
        <v>78.262969999999996</v>
      </c>
      <c r="CC3037" s="33">
        <v>76.078400000000002</v>
      </c>
      <c r="CD3037" s="9">
        <v>993933.2</v>
      </c>
      <c r="CE3037" s="9">
        <v>692941.9</v>
      </c>
      <c r="CF3037" s="9">
        <v>593257.9</v>
      </c>
      <c r="CG3037" s="9">
        <v>470430.1</v>
      </c>
      <c r="CH3037" s="9">
        <v>347004.8</v>
      </c>
      <c r="CI3037" s="9">
        <v>298122.7</v>
      </c>
      <c r="CJ3037" s="9">
        <v>387665.2</v>
      </c>
      <c r="CK3037" s="9">
        <v>597805.19999999995</v>
      </c>
      <c r="CL3037" s="9">
        <v>1039990</v>
      </c>
      <c r="CM3037" s="9">
        <v>1261319</v>
      </c>
      <c r="CN3037" s="9">
        <v>1449595</v>
      </c>
      <c r="CO3037" s="9">
        <v>2758635</v>
      </c>
      <c r="CP3037" s="9">
        <v>2426480</v>
      </c>
      <c r="CQ3037" s="9">
        <v>2136545</v>
      </c>
      <c r="CR3037" s="9">
        <v>1700734</v>
      </c>
      <c r="CS3037" s="9">
        <v>1620373</v>
      </c>
      <c r="CT3037" s="9">
        <v>1728802</v>
      </c>
      <c r="CU3037" s="9">
        <v>1924196</v>
      </c>
      <c r="CV3037" s="9">
        <v>2232767</v>
      </c>
      <c r="CW3037" s="9">
        <v>2481220</v>
      </c>
      <c r="CX3037" s="9">
        <v>2723830</v>
      </c>
      <c r="CY3037" s="9">
        <v>2511210</v>
      </c>
      <c r="CZ3037" s="9">
        <v>2180473</v>
      </c>
      <c r="DA3037" s="9">
        <v>1557837</v>
      </c>
      <c r="DB3037" s="9">
        <v>1563189</v>
      </c>
      <c r="DC3037" s="9">
        <v>542.26199999999994</v>
      </c>
      <c r="DD3037" s="9">
        <v>0</v>
      </c>
    </row>
    <row r="3038" spans="1:108" x14ac:dyDescent="0.25">
      <c r="A3038" s="9" t="s">
        <v>42</v>
      </c>
      <c r="B3038" s="9" t="s">
        <v>30</v>
      </c>
      <c r="C3038" s="9" t="s">
        <v>15</v>
      </c>
      <c r="D3038" s="9" t="s">
        <v>37</v>
      </c>
      <c r="E3038" s="9" t="s">
        <v>38</v>
      </c>
      <c r="F3038" s="9">
        <v>2021</v>
      </c>
      <c r="G3038" s="9">
        <v>8</v>
      </c>
      <c r="H3038" s="9"/>
      <c r="BF3038" s="33">
        <v>73.890280000000004</v>
      </c>
      <c r="BG3038" s="33">
        <v>72.49297</v>
      </c>
      <c r="BH3038" s="33">
        <v>70.76267</v>
      </c>
      <c r="BI3038" s="33">
        <v>69.542109999999994</v>
      </c>
      <c r="BJ3038" s="33">
        <v>68.480680000000007</v>
      </c>
      <c r="BK3038" s="33">
        <v>67.743740000000003</v>
      </c>
      <c r="BL3038" s="33">
        <v>67.411810000000003</v>
      </c>
      <c r="BM3038" s="33">
        <v>69.562010000000001</v>
      </c>
      <c r="BN3038" s="33">
        <v>73.80771</v>
      </c>
      <c r="BO3038" s="33">
        <v>78.49597</v>
      </c>
      <c r="BP3038" s="33">
        <v>82.902450000000002</v>
      </c>
      <c r="BQ3038" s="33">
        <v>86.624170000000007</v>
      </c>
      <c r="BR3038" s="33">
        <v>89.759219999999999</v>
      </c>
      <c r="BS3038" s="33">
        <v>92.11618</v>
      </c>
      <c r="BT3038" s="33">
        <v>93.683840000000004</v>
      </c>
      <c r="BU3038" s="33">
        <v>94.455879999999993</v>
      </c>
      <c r="BV3038" s="33">
        <v>94.180350000000004</v>
      </c>
      <c r="BW3038" s="33">
        <v>92.867180000000005</v>
      </c>
      <c r="BX3038" s="33">
        <v>90.34169</v>
      </c>
      <c r="BY3038" s="33">
        <v>86.255170000000007</v>
      </c>
      <c r="BZ3038" s="33">
        <v>82.226420000000005</v>
      </c>
      <c r="CA3038" s="33">
        <v>79.685000000000002</v>
      </c>
      <c r="CB3038" s="33">
        <v>77.918760000000006</v>
      </c>
      <c r="CC3038" s="33">
        <v>75.842659999999995</v>
      </c>
      <c r="DC3038" s="9">
        <v>542.26199999999994</v>
      </c>
      <c r="DD3038" s="9">
        <v>0</v>
      </c>
    </row>
    <row r="3039" spans="1:108" x14ac:dyDescent="0.25">
      <c r="A3039" s="9" t="s">
        <v>42</v>
      </c>
      <c r="B3039" s="9" t="s">
        <v>30</v>
      </c>
      <c r="C3039" s="9" t="s">
        <v>15</v>
      </c>
      <c r="D3039" s="9" t="s">
        <v>37</v>
      </c>
      <c r="E3039" s="9" t="s">
        <v>38</v>
      </c>
      <c r="F3039" s="9">
        <v>2021</v>
      </c>
      <c r="G3039" s="9">
        <v>9</v>
      </c>
      <c r="H3039" s="9"/>
      <c r="BF3039" s="33">
        <v>72.372320000000002</v>
      </c>
      <c r="BG3039" s="33">
        <v>70.499430000000004</v>
      </c>
      <c r="BH3039" s="33">
        <v>69.24494</v>
      </c>
      <c r="BI3039" s="33">
        <v>68.041259999999994</v>
      </c>
      <c r="BJ3039" s="33">
        <v>67.152709999999999</v>
      </c>
      <c r="BK3039" s="33">
        <v>66.330690000000004</v>
      </c>
      <c r="BL3039" s="33">
        <v>65.576509999999999</v>
      </c>
      <c r="BM3039" s="33">
        <v>66.939009999999996</v>
      </c>
      <c r="BN3039" s="33">
        <v>71.429789999999997</v>
      </c>
      <c r="BO3039" s="33">
        <v>76.614099999999993</v>
      </c>
      <c r="BP3039" s="33">
        <v>81.725239999999999</v>
      </c>
      <c r="BQ3039" s="33">
        <v>85.854039999999998</v>
      </c>
      <c r="BR3039" s="33">
        <v>89.333669999999998</v>
      </c>
      <c r="BS3039" s="33">
        <v>91.932010000000005</v>
      </c>
      <c r="BT3039" s="33">
        <v>93.763229999999993</v>
      </c>
      <c r="BU3039" s="33">
        <v>94.257300000000001</v>
      </c>
      <c r="BV3039" s="33">
        <v>93.679010000000005</v>
      </c>
      <c r="BW3039" s="33">
        <v>92.210369999999998</v>
      </c>
      <c r="BX3039" s="33">
        <v>89.021960000000007</v>
      </c>
      <c r="BY3039" s="33">
        <v>84.37818</v>
      </c>
      <c r="BZ3039" s="33">
        <v>80.454470000000001</v>
      </c>
      <c r="CA3039" s="33">
        <v>78.010059999999996</v>
      </c>
      <c r="CB3039" s="33">
        <v>75.836560000000006</v>
      </c>
      <c r="CC3039" s="33">
        <v>73.774889999999999</v>
      </c>
      <c r="DC3039" s="9">
        <v>542.26199999999994</v>
      </c>
      <c r="DD3039" s="9">
        <v>0</v>
      </c>
    </row>
    <row r="3040" spans="1:108" x14ac:dyDescent="0.25">
      <c r="A3040" s="9" t="s">
        <v>42</v>
      </c>
      <c r="B3040" s="9" t="s">
        <v>30</v>
      </c>
      <c r="C3040" s="9" t="s">
        <v>15</v>
      </c>
      <c r="D3040" s="9" t="s">
        <v>37</v>
      </c>
      <c r="E3040" s="9" t="s">
        <v>38</v>
      </c>
      <c r="F3040" s="9">
        <v>2021</v>
      </c>
      <c r="G3040" s="9">
        <v>10</v>
      </c>
      <c r="H3040" s="9"/>
      <c r="BF3040" s="33">
        <v>65.080560000000006</v>
      </c>
      <c r="BG3040" s="33">
        <v>63.713650000000001</v>
      </c>
      <c r="BH3040" s="33">
        <v>62.711390000000002</v>
      </c>
      <c r="BI3040" s="33">
        <v>61.676340000000003</v>
      </c>
      <c r="BJ3040" s="33">
        <v>61.079369999999997</v>
      </c>
      <c r="BK3040" s="33">
        <v>60.40766</v>
      </c>
      <c r="BL3040" s="33">
        <v>59.835880000000003</v>
      </c>
      <c r="BM3040" s="33">
        <v>60.152070000000002</v>
      </c>
      <c r="BN3040" s="33">
        <v>63.687370000000001</v>
      </c>
      <c r="BO3040" s="33">
        <v>68.641940000000005</v>
      </c>
      <c r="BP3040" s="33">
        <v>73.078329999999994</v>
      </c>
      <c r="BQ3040" s="33">
        <v>77.042349999999999</v>
      </c>
      <c r="BR3040" s="33">
        <v>80.554389999999998</v>
      </c>
      <c r="BS3040" s="33">
        <v>82.905540000000002</v>
      </c>
      <c r="BT3040" s="33">
        <v>84.047610000000006</v>
      </c>
      <c r="BU3040" s="33">
        <v>84.239710000000002</v>
      </c>
      <c r="BV3040" s="33">
        <v>83.625600000000006</v>
      </c>
      <c r="BW3040" s="33">
        <v>81.964399999999998</v>
      </c>
      <c r="BX3040" s="33">
        <v>78.248670000000004</v>
      </c>
      <c r="BY3040" s="33">
        <v>74.412959999999998</v>
      </c>
      <c r="BZ3040" s="33">
        <v>71.503330000000005</v>
      </c>
      <c r="CA3040" s="33">
        <v>69.349170000000001</v>
      </c>
      <c r="CB3040" s="33">
        <v>67.630020000000002</v>
      </c>
      <c r="CC3040" s="33">
        <v>66.053709999999995</v>
      </c>
      <c r="CN3040" s="34"/>
      <c r="CO3040" s="34"/>
      <c r="CP3040" s="34"/>
      <c r="CQ3040" s="34"/>
      <c r="CR3040" s="34"/>
      <c r="CS3040" s="34"/>
      <c r="CT3040" s="34"/>
      <c r="CU3040" s="34"/>
      <c r="CV3040" s="34"/>
      <c r="CW3040" s="34"/>
      <c r="CX3040" s="34"/>
      <c r="CY3040" s="34"/>
      <c r="CZ3040" s="34"/>
      <c r="DA3040" s="34"/>
      <c r="DB3040" s="34"/>
      <c r="DC3040" s="9">
        <v>542.26199999999994</v>
      </c>
      <c r="DD3040" s="9">
        <v>0</v>
      </c>
    </row>
    <row r="3041" spans="1:108" x14ac:dyDescent="0.25">
      <c r="A3041" s="9" t="s">
        <v>42</v>
      </c>
      <c r="B3041" s="9" t="s">
        <v>30</v>
      </c>
      <c r="C3041" s="9" t="s">
        <v>15</v>
      </c>
      <c r="D3041" s="9" t="s">
        <v>37</v>
      </c>
      <c r="E3041" s="9" t="s">
        <v>38</v>
      </c>
      <c r="F3041" s="9">
        <v>2022</v>
      </c>
      <c r="G3041" s="9">
        <v>5</v>
      </c>
      <c r="H3041" s="9"/>
      <c r="BF3041" s="33">
        <v>67.385649999999998</v>
      </c>
      <c r="BG3041" s="33">
        <v>65.829179999999994</v>
      </c>
      <c r="BH3041" s="33">
        <v>64.644649999999999</v>
      </c>
      <c r="BI3041" s="33">
        <v>63.119219999999999</v>
      </c>
      <c r="BJ3041" s="33">
        <v>62.168430000000001</v>
      </c>
      <c r="BK3041" s="33">
        <v>61.366120000000002</v>
      </c>
      <c r="BL3041" s="33">
        <v>61.744250000000001</v>
      </c>
      <c r="BM3041" s="33">
        <v>64.900040000000004</v>
      </c>
      <c r="BN3041" s="33">
        <v>68.770979999999994</v>
      </c>
      <c r="BO3041" s="33">
        <v>72.806839999999994</v>
      </c>
      <c r="BP3041" s="33">
        <v>76.333920000000006</v>
      </c>
      <c r="BQ3041" s="33">
        <v>79.732759999999999</v>
      </c>
      <c r="BR3041" s="33">
        <v>82.517669999999995</v>
      </c>
      <c r="BS3041" s="33">
        <v>84.512990000000002</v>
      </c>
      <c r="BT3041" s="33">
        <v>85.738060000000004</v>
      </c>
      <c r="BU3041" s="33">
        <v>86.313730000000007</v>
      </c>
      <c r="BV3041" s="33">
        <v>86.298019999999994</v>
      </c>
      <c r="BW3041" s="33">
        <v>85.394509999999997</v>
      </c>
      <c r="BX3041" s="33">
        <v>83.542789999999997</v>
      </c>
      <c r="BY3041" s="33">
        <v>80.38167</v>
      </c>
      <c r="BZ3041" s="33">
        <v>76.620279999999994</v>
      </c>
      <c r="CA3041" s="33">
        <v>73.742570000000001</v>
      </c>
      <c r="CB3041" s="33">
        <v>71.193439999999995</v>
      </c>
      <c r="CC3041" s="33">
        <v>68.971779999999995</v>
      </c>
      <c r="DC3041" s="9">
        <v>542.26199999999994</v>
      </c>
      <c r="DD3041" s="9">
        <v>0</v>
      </c>
    </row>
    <row r="3042" spans="1:108" x14ac:dyDescent="0.25">
      <c r="A3042" s="9" t="s">
        <v>42</v>
      </c>
      <c r="B3042" s="9" t="s">
        <v>30</v>
      </c>
      <c r="C3042" s="9" t="s">
        <v>15</v>
      </c>
      <c r="D3042" s="9" t="s">
        <v>37</v>
      </c>
      <c r="E3042" s="9" t="s">
        <v>38</v>
      </c>
      <c r="F3042" s="9">
        <v>2022</v>
      </c>
      <c r="G3042" s="9">
        <v>6</v>
      </c>
      <c r="H3042" s="9"/>
      <c r="BF3042" s="33">
        <v>73.966430000000003</v>
      </c>
      <c r="BG3042" s="33">
        <v>72.311070000000001</v>
      </c>
      <c r="BH3042" s="33">
        <v>70.903880000000001</v>
      </c>
      <c r="BI3042" s="33">
        <v>69.797700000000006</v>
      </c>
      <c r="BJ3042" s="33">
        <v>68.574680000000001</v>
      </c>
      <c r="BK3042" s="33">
        <v>67.692049999999995</v>
      </c>
      <c r="BL3042" s="33">
        <v>68.150890000000004</v>
      </c>
      <c r="BM3042" s="33">
        <v>71.388980000000004</v>
      </c>
      <c r="BN3042" s="33">
        <v>75.420630000000003</v>
      </c>
      <c r="BO3042" s="33">
        <v>79.608800000000002</v>
      </c>
      <c r="BP3042" s="33">
        <v>83.384720000000002</v>
      </c>
      <c r="BQ3042" s="33">
        <v>86.690470000000005</v>
      </c>
      <c r="BR3042" s="33">
        <v>89.493110000000001</v>
      </c>
      <c r="BS3042" s="33">
        <v>91.410229999999999</v>
      </c>
      <c r="BT3042" s="33">
        <v>93.076390000000004</v>
      </c>
      <c r="BU3042" s="33">
        <v>93.653090000000006</v>
      </c>
      <c r="BV3042" s="33">
        <v>93.350009999999997</v>
      </c>
      <c r="BW3042" s="33">
        <v>92.365300000000005</v>
      </c>
      <c r="BX3042" s="33">
        <v>90.274609999999996</v>
      </c>
      <c r="BY3042" s="33">
        <v>87.017570000000006</v>
      </c>
      <c r="BZ3042" s="33">
        <v>82.690489999999997</v>
      </c>
      <c r="CA3042" s="33">
        <v>79.122690000000006</v>
      </c>
      <c r="CB3042" s="33">
        <v>76.371250000000003</v>
      </c>
      <c r="CC3042" s="33">
        <v>74.168080000000003</v>
      </c>
      <c r="DC3042" s="9">
        <v>542.26199999999994</v>
      </c>
      <c r="DD3042" s="9">
        <v>0</v>
      </c>
    </row>
    <row r="3043" spans="1:108" x14ac:dyDescent="0.25">
      <c r="A3043" s="9" t="s">
        <v>42</v>
      </c>
      <c r="B3043" s="9" t="s">
        <v>30</v>
      </c>
      <c r="C3043" s="9" t="s">
        <v>15</v>
      </c>
      <c r="D3043" s="9" t="s">
        <v>37</v>
      </c>
      <c r="E3043" s="9" t="s">
        <v>38</v>
      </c>
      <c r="F3043" s="9">
        <v>2022</v>
      </c>
      <c r="G3043" s="9">
        <v>7</v>
      </c>
      <c r="H3043" s="9">
        <v>219965.8</v>
      </c>
      <c r="I3043" s="9">
        <v>216320.5</v>
      </c>
      <c r="J3043" s="9">
        <v>216668.1</v>
      </c>
      <c r="K3043" s="9">
        <v>220275.6</v>
      </c>
      <c r="L3043" s="9">
        <v>228405.2</v>
      </c>
      <c r="M3043" s="9">
        <v>242116.4</v>
      </c>
      <c r="N3043" s="9">
        <v>258027.9</v>
      </c>
      <c r="O3043" s="9">
        <v>274754.3</v>
      </c>
      <c r="P3043" s="9">
        <v>284924.90000000002</v>
      </c>
      <c r="Q3043" s="9">
        <v>296127.59999999998</v>
      </c>
      <c r="R3043" s="9">
        <v>302113.3</v>
      </c>
      <c r="S3043" s="9">
        <v>304035</v>
      </c>
      <c r="T3043" s="9">
        <v>288947.8</v>
      </c>
      <c r="U3043" s="9">
        <v>239235.5</v>
      </c>
      <c r="V3043" s="9">
        <v>241473.8</v>
      </c>
      <c r="W3043" s="9">
        <v>238584.8</v>
      </c>
      <c r="X3043" s="9">
        <v>234540.2</v>
      </c>
      <c r="Y3043" s="9">
        <v>226483.3</v>
      </c>
      <c r="Z3043" s="9">
        <v>263092.8</v>
      </c>
      <c r="AA3043" s="9">
        <v>272713.2</v>
      </c>
      <c r="AB3043" s="9">
        <v>264561.5</v>
      </c>
      <c r="AC3043" s="9">
        <v>250795.2</v>
      </c>
      <c r="AD3043" s="9">
        <v>235501.8</v>
      </c>
      <c r="AE3043" s="9">
        <v>233755.6</v>
      </c>
      <c r="AF3043" s="9">
        <v>236257.7</v>
      </c>
      <c r="AG3043" s="9">
        <v>222463.1</v>
      </c>
      <c r="AH3043" s="9">
        <v>218472.1</v>
      </c>
      <c r="AI3043" s="9">
        <v>218009.3</v>
      </c>
      <c r="AJ3043" s="9">
        <v>221019.3</v>
      </c>
      <c r="AK3043" s="9">
        <v>229674.3</v>
      </c>
      <c r="AL3043" s="9">
        <v>243492.2</v>
      </c>
      <c r="AM3043" s="9">
        <v>257429.4</v>
      </c>
      <c r="AN3043" s="9">
        <v>272706.8</v>
      </c>
      <c r="AO3043" s="9">
        <v>284377.90000000002</v>
      </c>
      <c r="AP3043" s="9">
        <v>295436.09999999998</v>
      </c>
      <c r="AQ3043" s="9">
        <v>300466</v>
      </c>
      <c r="AR3043" s="9">
        <v>305457.59999999998</v>
      </c>
      <c r="AS3043" s="9">
        <v>306135.5</v>
      </c>
      <c r="AT3043" s="9">
        <v>304610.5</v>
      </c>
      <c r="AU3043" s="9">
        <v>305414.5</v>
      </c>
      <c r="AV3043" s="9">
        <v>302314.8</v>
      </c>
      <c r="AW3043" s="9">
        <v>295903</v>
      </c>
      <c r="AX3043" s="9">
        <v>285574.5</v>
      </c>
      <c r="AY3043" s="9">
        <v>280231.59999999998</v>
      </c>
      <c r="AZ3043" s="9">
        <v>274080.09999999998</v>
      </c>
      <c r="BA3043" s="9">
        <v>265722.3</v>
      </c>
      <c r="BB3043" s="9">
        <v>252190.2</v>
      </c>
      <c r="BC3043" s="9">
        <v>238234.8</v>
      </c>
      <c r="BD3043" s="9">
        <v>237912.8</v>
      </c>
      <c r="BE3043" s="9">
        <v>298487.2</v>
      </c>
      <c r="BF3043" s="33">
        <v>72.991280000000003</v>
      </c>
      <c r="BG3043" s="33">
        <v>71.642489999999995</v>
      </c>
      <c r="BH3043" s="33">
        <v>70.27422</v>
      </c>
      <c r="BI3043" s="33">
        <v>69.04195</v>
      </c>
      <c r="BJ3043" s="33">
        <v>68.065359999999998</v>
      </c>
      <c r="BK3043" s="33">
        <v>67.272099999999995</v>
      </c>
      <c r="BL3043" s="33">
        <v>67.551749999999998</v>
      </c>
      <c r="BM3043" s="33">
        <v>70.777159999999995</v>
      </c>
      <c r="BN3043" s="33">
        <v>75.187029999999993</v>
      </c>
      <c r="BO3043" s="33">
        <v>79.671869999999998</v>
      </c>
      <c r="BP3043" s="33">
        <v>83.965770000000006</v>
      </c>
      <c r="BQ3043" s="33">
        <v>87.565830000000005</v>
      </c>
      <c r="BR3043" s="33">
        <v>90.561599999999999</v>
      </c>
      <c r="BS3043" s="33">
        <v>92.885900000000007</v>
      </c>
      <c r="BT3043" s="33">
        <v>94.309160000000006</v>
      </c>
      <c r="BU3043" s="33">
        <v>94.972620000000006</v>
      </c>
      <c r="BV3043" s="33">
        <v>94.935209999999998</v>
      </c>
      <c r="BW3043" s="33">
        <v>94.201759999999993</v>
      </c>
      <c r="BX3043" s="33">
        <v>92.087810000000005</v>
      </c>
      <c r="BY3043" s="33">
        <v>88.678849999999997</v>
      </c>
      <c r="BZ3043" s="33">
        <v>84.179159999999996</v>
      </c>
      <c r="CA3043" s="33">
        <v>80.767120000000006</v>
      </c>
      <c r="CB3043" s="33">
        <v>78.262969999999996</v>
      </c>
      <c r="CC3043" s="33">
        <v>76.078400000000002</v>
      </c>
      <c r="CD3043" s="9">
        <v>993558.6</v>
      </c>
      <c r="CE3043" s="9">
        <v>693074.7</v>
      </c>
      <c r="CF3043" s="9">
        <v>593383.5</v>
      </c>
      <c r="CG3043" s="9">
        <v>470493.9</v>
      </c>
      <c r="CH3043" s="9">
        <v>347152.7</v>
      </c>
      <c r="CI3043" s="9">
        <v>298310.5</v>
      </c>
      <c r="CJ3043" s="9">
        <v>387874.5</v>
      </c>
      <c r="CK3043" s="9">
        <v>597817.30000000005</v>
      </c>
      <c r="CL3043" s="9">
        <v>1039639</v>
      </c>
      <c r="CM3043" s="9">
        <v>1261047</v>
      </c>
      <c r="CN3043" s="9">
        <v>1448847</v>
      </c>
      <c r="CO3043" s="9">
        <v>2756368</v>
      </c>
      <c r="CP3043" s="9">
        <v>2425307</v>
      </c>
      <c r="CQ3043" s="9">
        <v>2136446</v>
      </c>
      <c r="CR3043" s="9">
        <v>1700699</v>
      </c>
      <c r="CS3043" s="9">
        <v>1620442</v>
      </c>
      <c r="CT3043" s="9">
        <v>1728827</v>
      </c>
      <c r="CU3043" s="9">
        <v>1923361</v>
      </c>
      <c r="CV3043" s="9">
        <v>2231914</v>
      </c>
      <c r="CW3043" s="9">
        <v>2480938</v>
      </c>
      <c r="CX3043" s="9">
        <v>2722599</v>
      </c>
      <c r="CY3043" s="9">
        <v>2510449</v>
      </c>
      <c r="CZ3043" s="9">
        <v>2179890</v>
      </c>
      <c r="DA3043" s="9">
        <v>1557996</v>
      </c>
      <c r="DB3043" s="9">
        <v>1563545</v>
      </c>
      <c r="DC3043" s="9">
        <v>542.26199999999994</v>
      </c>
      <c r="DD3043" s="9">
        <v>0</v>
      </c>
    </row>
    <row r="3044" spans="1:108" x14ac:dyDescent="0.25">
      <c r="A3044" s="9" t="s">
        <v>42</v>
      </c>
      <c r="B3044" s="9" t="s">
        <v>30</v>
      </c>
      <c r="C3044" s="9" t="s">
        <v>15</v>
      </c>
      <c r="D3044" s="9" t="s">
        <v>37</v>
      </c>
      <c r="E3044" s="9" t="s">
        <v>38</v>
      </c>
      <c r="F3044" s="9">
        <v>2022</v>
      </c>
      <c r="G3044" s="9">
        <v>8</v>
      </c>
      <c r="H3044" s="9"/>
      <c r="BF3044" s="33">
        <v>73.890280000000004</v>
      </c>
      <c r="BG3044" s="33">
        <v>72.49297</v>
      </c>
      <c r="BH3044" s="33">
        <v>70.76267</v>
      </c>
      <c r="BI3044" s="33">
        <v>69.542109999999994</v>
      </c>
      <c r="BJ3044" s="33">
        <v>68.480680000000007</v>
      </c>
      <c r="BK3044" s="33">
        <v>67.743740000000003</v>
      </c>
      <c r="BL3044" s="33">
        <v>67.411810000000003</v>
      </c>
      <c r="BM3044" s="33">
        <v>69.562010000000001</v>
      </c>
      <c r="BN3044" s="33">
        <v>73.80771</v>
      </c>
      <c r="BO3044" s="33">
        <v>78.49597</v>
      </c>
      <c r="BP3044" s="33">
        <v>82.902450000000002</v>
      </c>
      <c r="BQ3044" s="33">
        <v>86.624170000000007</v>
      </c>
      <c r="BR3044" s="33">
        <v>89.759219999999999</v>
      </c>
      <c r="BS3044" s="33">
        <v>92.11618</v>
      </c>
      <c r="BT3044" s="33">
        <v>93.683840000000004</v>
      </c>
      <c r="BU3044" s="33">
        <v>94.455879999999993</v>
      </c>
      <c r="BV3044" s="33">
        <v>94.180350000000004</v>
      </c>
      <c r="BW3044" s="33">
        <v>92.867180000000005</v>
      </c>
      <c r="BX3044" s="33">
        <v>90.34169</v>
      </c>
      <c r="BY3044" s="33">
        <v>86.255170000000007</v>
      </c>
      <c r="BZ3044" s="33">
        <v>82.226420000000005</v>
      </c>
      <c r="CA3044" s="33">
        <v>79.685000000000002</v>
      </c>
      <c r="CB3044" s="33">
        <v>77.918760000000006</v>
      </c>
      <c r="CC3044" s="33">
        <v>75.842659999999995</v>
      </c>
      <c r="DC3044" s="9">
        <v>542.26199999999994</v>
      </c>
      <c r="DD3044" s="9">
        <v>0</v>
      </c>
    </row>
    <row r="3045" spans="1:108" x14ac:dyDescent="0.25">
      <c r="A3045" s="9" t="s">
        <v>42</v>
      </c>
      <c r="B3045" s="9" t="s">
        <v>30</v>
      </c>
      <c r="C3045" s="9" t="s">
        <v>15</v>
      </c>
      <c r="D3045" s="9" t="s">
        <v>37</v>
      </c>
      <c r="E3045" s="9" t="s">
        <v>38</v>
      </c>
      <c r="F3045" s="9">
        <v>2022</v>
      </c>
      <c r="G3045" s="9">
        <v>9</v>
      </c>
      <c r="H3045" s="9"/>
      <c r="BF3045" s="33">
        <v>72.372320000000002</v>
      </c>
      <c r="BG3045" s="33">
        <v>70.499430000000004</v>
      </c>
      <c r="BH3045" s="33">
        <v>69.24494</v>
      </c>
      <c r="BI3045" s="33">
        <v>68.041259999999994</v>
      </c>
      <c r="BJ3045" s="33">
        <v>67.152709999999999</v>
      </c>
      <c r="BK3045" s="33">
        <v>66.330690000000004</v>
      </c>
      <c r="BL3045" s="33">
        <v>65.576509999999999</v>
      </c>
      <c r="BM3045" s="33">
        <v>66.939009999999996</v>
      </c>
      <c r="BN3045" s="33">
        <v>71.429789999999997</v>
      </c>
      <c r="BO3045" s="33">
        <v>76.614099999999993</v>
      </c>
      <c r="BP3045" s="33">
        <v>81.725239999999999</v>
      </c>
      <c r="BQ3045" s="33">
        <v>85.854039999999998</v>
      </c>
      <c r="BR3045" s="33">
        <v>89.333669999999998</v>
      </c>
      <c r="BS3045" s="33">
        <v>91.932010000000005</v>
      </c>
      <c r="BT3045" s="33">
        <v>93.763229999999993</v>
      </c>
      <c r="BU3045" s="33">
        <v>94.257300000000001</v>
      </c>
      <c r="BV3045" s="33">
        <v>93.679010000000005</v>
      </c>
      <c r="BW3045" s="33">
        <v>92.210369999999998</v>
      </c>
      <c r="BX3045" s="33">
        <v>89.021960000000007</v>
      </c>
      <c r="BY3045" s="33">
        <v>84.37818</v>
      </c>
      <c r="BZ3045" s="33">
        <v>80.454470000000001</v>
      </c>
      <c r="CA3045" s="33">
        <v>78.010059999999996</v>
      </c>
      <c r="CB3045" s="33">
        <v>75.836560000000006</v>
      </c>
      <c r="CC3045" s="33">
        <v>73.774889999999999</v>
      </c>
      <c r="DC3045" s="9">
        <v>542.26199999999994</v>
      </c>
      <c r="DD3045" s="9">
        <v>0</v>
      </c>
    </row>
    <row r="3046" spans="1:108" x14ac:dyDescent="0.25">
      <c r="A3046" s="9" t="s">
        <v>42</v>
      </c>
      <c r="B3046" s="9" t="s">
        <v>30</v>
      </c>
      <c r="C3046" s="9" t="s">
        <v>15</v>
      </c>
      <c r="D3046" s="9" t="s">
        <v>37</v>
      </c>
      <c r="E3046" s="9" t="s">
        <v>38</v>
      </c>
      <c r="F3046" s="9">
        <v>2022</v>
      </c>
      <c r="G3046" s="9">
        <v>10</v>
      </c>
      <c r="H3046" s="9"/>
      <c r="BF3046" s="33">
        <v>65.080560000000006</v>
      </c>
      <c r="BG3046" s="33">
        <v>63.713650000000001</v>
      </c>
      <c r="BH3046" s="33">
        <v>62.711390000000002</v>
      </c>
      <c r="BI3046" s="33">
        <v>61.676340000000003</v>
      </c>
      <c r="BJ3046" s="33">
        <v>61.079369999999997</v>
      </c>
      <c r="BK3046" s="33">
        <v>60.40766</v>
      </c>
      <c r="BL3046" s="33">
        <v>59.835880000000003</v>
      </c>
      <c r="BM3046" s="33">
        <v>60.152070000000002</v>
      </c>
      <c r="BN3046" s="33">
        <v>63.687370000000001</v>
      </c>
      <c r="BO3046" s="33">
        <v>68.641940000000005</v>
      </c>
      <c r="BP3046" s="33">
        <v>73.078329999999994</v>
      </c>
      <c r="BQ3046" s="33">
        <v>77.042349999999999</v>
      </c>
      <c r="BR3046" s="33">
        <v>80.554389999999998</v>
      </c>
      <c r="BS3046" s="33">
        <v>82.905540000000002</v>
      </c>
      <c r="BT3046" s="33">
        <v>84.047610000000006</v>
      </c>
      <c r="BU3046" s="33">
        <v>84.239710000000002</v>
      </c>
      <c r="BV3046" s="33">
        <v>83.625600000000006</v>
      </c>
      <c r="BW3046" s="33">
        <v>81.964399999999998</v>
      </c>
      <c r="BX3046" s="33">
        <v>78.248670000000004</v>
      </c>
      <c r="BY3046" s="33">
        <v>74.412959999999998</v>
      </c>
      <c r="BZ3046" s="33">
        <v>71.503330000000005</v>
      </c>
      <c r="CA3046" s="33">
        <v>69.349170000000001</v>
      </c>
      <c r="CB3046" s="33">
        <v>67.630020000000002</v>
      </c>
      <c r="CC3046" s="33">
        <v>66.053709999999995</v>
      </c>
      <c r="CN3046" s="34"/>
      <c r="CO3046" s="34"/>
      <c r="CP3046" s="34"/>
      <c r="CQ3046" s="34"/>
      <c r="CR3046" s="34"/>
      <c r="CS3046" s="34"/>
      <c r="CT3046" s="34"/>
      <c r="CU3046" s="34"/>
      <c r="CV3046" s="34"/>
      <c r="CW3046" s="34"/>
      <c r="CX3046" s="34"/>
      <c r="CY3046" s="34"/>
      <c r="CZ3046" s="34"/>
      <c r="DA3046" s="34"/>
      <c r="DB3046" s="34"/>
      <c r="DC3046" s="9">
        <v>542.26199999999994</v>
      </c>
      <c r="DD3046" s="9">
        <v>0</v>
      </c>
    </row>
    <row r="3047" spans="1:108" x14ac:dyDescent="0.25">
      <c r="A3047" s="9" t="s">
        <v>42</v>
      </c>
      <c r="B3047" s="9" t="s">
        <v>30</v>
      </c>
      <c r="C3047" s="9" t="s">
        <v>15</v>
      </c>
      <c r="D3047" s="9" t="s">
        <v>37</v>
      </c>
      <c r="E3047" s="9" t="s">
        <v>38</v>
      </c>
      <c r="F3047" s="9">
        <v>2023</v>
      </c>
      <c r="G3047" s="9">
        <v>5</v>
      </c>
      <c r="H3047" s="9"/>
      <c r="BF3047" s="33">
        <v>67.385649999999998</v>
      </c>
      <c r="BG3047" s="33">
        <v>65.829179999999994</v>
      </c>
      <c r="BH3047" s="33">
        <v>64.644649999999999</v>
      </c>
      <c r="BI3047" s="33">
        <v>63.119219999999999</v>
      </c>
      <c r="BJ3047" s="33">
        <v>62.168430000000001</v>
      </c>
      <c r="BK3047" s="33">
        <v>61.366120000000002</v>
      </c>
      <c r="BL3047" s="33">
        <v>61.744250000000001</v>
      </c>
      <c r="BM3047" s="33">
        <v>64.900040000000004</v>
      </c>
      <c r="BN3047" s="33">
        <v>68.770979999999994</v>
      </c>
      <c r="BO3047" s="33">
        <v>72.806839999999994</v>
      </c>
      <c r="BP3047" s="33">
        <v>76.333920000000006</v>
      </c>
      <c r="BQ3047" s="33">
        <v>79.732759999999999</v>
      </c>
      <c r="BR3047" s="33">
        <v>82.517669999999995</v>
      </c>
      <c r="BS3047" s="33">
        <v>84.512990000000002</v>
      </c>
      <c r="BT3047" s="33">
        <v>85.738060000000004</v>
      </c>
      <c r="BU3047" s="33">
        <v>86.313730000000007</v>
      </c>
      <c r="BV3047" s="33">
        <v>86.298019999999994</v>
      </c>
      <c r="BW3047" s="33">
        <v>85.394509999999997</v>
      </c>
      <c r="BX3047" s="33">
        <v>83.542789999999997</v>
      </c>
      <c r="BY3047" s="33">
        <v>80.38167</v>
      </c>
      <c r="BZ3047" s="33">
        <v>76.620279999999994</v>
      </c>
      <c r="CA3047" s="33">
        <v>73.742570000000001</v>
      </c>
      <c r="CB3047" s="33">
        <v>71.193439999999995</v>
      </c>
      <c r="CC3047" s="33">
        <v>68.971779999999995</v>
      </c>
      <c r="DC3047" s="9">
        <v>542.26199999999994</v>
      </c>
      <c r="DD3047" s="9">
        <v>0</v>
      </c>
    </row>
    <row r="3048" spans="1:108" x14ac:dyDescent="0.25">
      <c r="A3048" s="9" t="s">
        <v>42</v>
      </c>
      <c r="B3048" s="9" t="s">
        <v>30</v>
      </c>
      <c r="C3048" s="9" t="s">
        <v>15</v>
      </c>
      <c r="D3048" s="9" t="s">
        <v>37</v>
      </c>
      <c r="E3048" s="9" t="s">
        <v>38</v>
      </c>
      <c r="F3048" s="9">
        <v>2023</v>
      </c>
      <c r="G3048" s="9">
        <v>6</v>
      </c>
      <c r="H3048" s="9"/>
      <c r="BF3048" s="33">
        <v>73.966430000000003</v>
      </c>
      <c r="BG3048" s="33">
        <v>72.311070000000001</v>
      </c>
      <c r="BH3048" s="33">
        <v>70.903880000000001</v>
      </c>
      <c r="BI3048" s="33">
        <v>69.797700000000006</v>
      </c>
      <c r="BJ3048" s="33">
        <v>68.574680000000001</v>
      </c>
      <c r="BK3048" s="33">
        <v>67.692049999999995</v>
      </c>
      <c r="BL3048" s="33">
        <v>68.150890000000004</v>
      </c>
      <c r="BM3048" s="33">
        <v>71.388980000000004</v>
      </c>
      <c r="BN3048" s="33">
        <v>75.420630000000003</v>
      </c>
      <c r="BO3048" s="33">
        <v>79.608800000000002</v>
      </c>
      <c r="BP3048" s="33">
        <v>83.384720000000002</v>
      </c>
      <c r="BQ3048" s="33">
        <v>86.690470000000005</v>
      </c>
      <c r="BR3048" s="33">
        <v>89.493110000000001</v>
      </c>
      <c r="BS3048" s="33">
        <v>91.410229999999999</v>
      </c>
      <c r="BT3048" s="33">
        <v>93.076390000000004</v>
      </c>
      <c r="BU3048" s="33">
        <v>93.653090000000006</v>
      </c>
      <c r="BV3048" s="33">
        <v>93.350009999999997</v>
      </c>
      <c r="BW3048" s="33">
        <v>92.365300000000005</v>
      </c>
      <c r="BX3048" s="33">
        <v>90.274609999999996</v>
      </c>
      <c r="BY3048" s="33">
        <v>87.017570000000006</v>
      </c>
      <c r="BZ3048" s="33">
        <v>82.690489999999997</v>
      </c>
      <c r="CA3048" s="33">
        <v>79.122690000000006</v>
      </c>
      <c r="CB3048" s="33">
        <v>76.371250000000003</v>
      </c>
      <c r="CC3048" s="33">
        <v>74.168080000000003</v>
      </c>
      <c r="DC3048" s="9">
        <v>542.26199999999994</v>
      </c>
      <c r="DD3048" s="9">
        <v>0</v>
      </c>
    </row>
    <row r="3049" spans="1:108" x14ac:dyDescent="0.25">
      <c r="A3049" s="9" t="s">
        <v>42</v>
      </c>
      <c r="B3049" s="9" t="s">
        <v>30</v>
      </c>
      <c r="C3049" s="9" t="s">
        <v>15</v>
      </c>
      <c r="D3049" s="9" t="s">
        <v>37</v>
      </c>
      <c r="E3049" s="9" t="s">
        <v>38</v>
      </c>
      <c r="F3049" s="9">
        <v>2023</v>
      </c>
      <c r="G3049" s="9">
        <v>7</v>
      </c>
      <c r="H3049" s="9">
        <v>218468</v>
      </c>
      <c r="I3049" s="9">
        <v>215082.5</v>
      </c>
      <c r="J3049" s="9">
        <v>215651.7</v>
      </c>
      <c r="K3049" s="9">
        <v>219555.4</v>
      </c>
      <c r="L3049" s="9">
        <v>228007</v>
      </c>
      <c r="M3049" s="9">
        <v>241988.7</v>
      </c>
      <c r="N3049" s="9">
        <v>258232.7</v>
      </c>
      <c r="O3049" s="9">
        <v>275159.90000000002</v>
      </c>
      <c r="P3049" s="9">
        <v>285413.2</v>
      </c>
      <c r="Q3049" s="9">
        <v>296622.5</v>
      </c>
      <c r="R3049" s="9">
        <v>302606.90000000002</v>
      </c>
      <c r="S3049" s="9">
        <v>304623.5</v>
      </c>
      <c r="T3049" s="9">
        <v>289532.40000000002</v>
      </c>
      <c r="U3049" s="9">
        <v>239779.5</v>
      </c>
      <c r="V3049" s="9">
        <v>242017.8</v>
      </c>
      <c r="W3049" s="9">
        <v>239148.6</v>
      </c>
      <c r="X3049" s="9">
        <v>235114.2</v>
      </c>
      <c r="Y3049" s="9">
        <v>227105.4</v>
      </c>
      <c r="Z3049" s="9">
        <v>263799.7</v>
      </c>
      <c r="AA3049" s="9">
        <v>273426.59999999998</v>
      </c>
      <c r="AB3049" s="9">
        <v>265297.90000000002</v>
      </c>
      <c r="AC3049" s="9">
        <v>251494.39999999999</v>
      </c>
      <c r="AD3049" s="9">
        <v>236265.4</v>
      </c>
      <c r="AE3049" s="9">
        <v>234519.2</v>
      </c>
      <c r="AF3049" s="9">
        <v>236826.1</v>
      </c>
      <c r="AG3049" s="9">
        <v>220965.2</v>
      </c>
      <c r="AH3049" s="9">
        <v>217234.1</v>
      </c>
      <c r="AI3049" s="9">
        <v>216992.9</v>
      </c>
      <c r="AJ3049" s="9">
        <v>220299.1</v>
      </c>
      <c r="AK3049" s="9">
        <v>229276.1</v>
      </c>
      <c r="AL3049" s="9">
        <v>243364.5</v>
      </c>
      <c r="AM3049" s="9">
        <v>257634.2</v>
      </c>
      <c r="AN3049" s="9">
        <v>273112.40000000002</v>
      </c>
      <c r="AO3049" s="9">
        <v>284866.09999999998</v>
      </c>
      <c r="AP3049" s="9">
        <v>295930.90000000002</v>
      </c>
      <c r="AQ3049" s="9">
        <v>300959.59999999998</v>
      </c>
      <c r="AR3049" s="9">
        <v>306046.09999999998</v>
      </c>
      <c r="AS3049" s="9">
        <v>306720.09999999998</v>
      </c>
      <c r="AT3049" s="9">
        <v>305154.5</v>
      </c>
      <c r="AU3049" s="9">
        <v>305958.5</v>
      </c>
      <c r="AV3049" s="9">
        <v>302878.7</v>
      </c>
      <c r="AW3049" s="9">
        <v>296477</v>
      </c>
      <c r="AX3049" s="9">
        <v>286196.7</v>
      </c>
      <c r="AY3049" s="9">
        <v>280938.5</v>
      </c>
      <c r="AZ3049" s="9">
        <v>274793.5</v>
      </c>
      <c r="BA3049" s="9">
        <v>266458.7</v>
      </c>
      <c r="BB3049" s="9">
        <v>252889.4</v>
      </c>
      <c r="BC3049" s="9">
        <v>238998.39999999999</v>
      </c>
      <c r="BD3049" s="9">
        <v>238676.4</v>
      </c>
      <c r="BE3049" s="9">
        <v>299055.7</v>
      </c>
      <c r="BF3049" s="33">
        <v>72.991280000000003</v>
      </c>
      <c r="BG3049" s="33">
        <v>71.642489999999995</v>
      </c>
      <c r="BH3049" s="33">
        <v>70.27422</v>
      </c>
      <c r="BI3049" s="33">
        <v>69.04195</v>
      </c>
      <c r="BJ3049" s="33">
        <v>68.065359999999998</v>
      </c>
      <c r="BK3049" s="33">
        <v>67.272099999999995</v>
      </c>
      <c r="BL3049" s="33">
        <v>67.551749999999998</v>
      </c>
      <c r="BM3049" s="33">
        <v>70.777159999999995</v>
      </c>
      <c r="BN3049" s="33">
        <v>75.187029999999993</v>
      </c>
      <c r="BO3049" s="33">
        <v>79.671869999999998</v>
      </c>
      <c r="BP3049" s="33">
        <v>83.965770000000006</v>
      </c>
      <c r="BQ3049" s="33">
        <v>87.565830000000005</v>
      </c>
      <c r="BR3049" s="33">
        <v>90.561599999999999</v>
      </c>
      <c r="BS3049" s="33">
        <v>92.885900000000007</v>
      </c>
      <c r="BT3049" s="33">
        <v>94.309160000000006</v>
      </c>
      <c r="BU3049" s="33">
        <v>94.972620000000006</v>
      </c>
      <c r="BV3049" s="33">
        <v>94.935209999999998</v>
      </c>
      <c r="BW3049" s="33">
        <v>94.201759999999993</v>
      </c>
      <c r="BX3049" s="33">
        <v>92.087810000000005</v>
      </c>
      <c r="BY3049" s="33">
        <v>88.678849999999997</v>
      </c>
      <c r="BZ3049" s="33">
        <v>84.179159999999996</v>
      </c>
      <c r="CA3049" s="33">
        <v>80.767120000000006</v>
      </c>
      <c r="CB3049" s="33">
        <v>78.262969999999996</v>
      </c>
      <c r="CC3049" s="33">
        <v>76.078400000000002</v>
      </c>
      <c r="CD3049" s="9">
        <v>993869.1</v>
      </c>
      <c r="CE3049" s="9">
        <v>693578.8</v>
      </c>
      <c r="CF3049" s="9">
        <v>593799.69999999995</v>
      </c>
      <c r="CG3049" s="9">
        <v>470899.1</v>
      </c>
      <c r="CH3049" s="9">
        <v>347125.6</v>
      </c>
      <c r="CI3049" s="9">
        <v>298121.09999999998</v>
      </c>
      <c r="CJ3049" s="9">
        <v>387538.5</v>
      </c>
      <c r="CK3049" s="9">
        <v>597924.5</v>
      </c>
      <c r="CL3049" s="9">
        <v>1040747</v>
      </c>
      <c r="CM3049" s="9">
        <v>1262637</v>
      </c>
      <c r="CN3049" s="9">
        <v>1451032</v>
      </c>
      <c r="CO3049" s="9">
        <v>2759794</v>
      </c>
      <c r="CP3049" s="9">
        <v>2425505</v>
      </c>
      <c r="CQ3049" s="9">
        <v>2137098</v>
      </c>
      <c r="CR3049" s="9">
        <v>1702102</v>
      </c>
      <c r="CS3049" s="9">
        <v>1621794</v>
      </c>
      <c r="CT3049" s="9">
        <v>1730323</v>
      </c>
      <c r="CU3049" s="9">
        <v>1926691</v>
      </c>
      <c r="CV3049" s="9">
        <v>2234786</v>
      </c>
      <c r="CW3049" s="9">
        <v>2483619</v>
      </c>
      <c r="CX3049" s="9">
        <v>2729481</v>
      </c>
      <c r="CY3049" s="9">
        <v>2520515</v>
      </c>
      <c r="CZ3049" s="9">
        <v>2187104</v>
      </c>
      <c r="DA3049" s="9">
        <v>1560354</v>
      </c>
      <c r="DB3049" s="9">
        <v>1564559</v>
      </c>
      <c r="DC3049" s="9">
        <v>542.26199999999994</v>
      </c>
      <c r="DD3049" s="9">
        <v>0</v>
      </c>
    </row>
    <row r="3050" spans="1:108" x14ac:dyDescent="0.25">
      <c r="A3050" s="9" t="s">
        <v>42</v>
      </c>
      <c r="B3050" s="9" t="s">
        <v>30</v>
      </c>
      <c r="C3050" s="9" t="s">
        <v>15</v>
      </c>
      <c r="D3050" s="9" t="s">
        <v>37</v>
      </c>
      <c r="E3050" s="9" t="s">
        <v>38</v>
      </c>
      <c r="F3050" s="9">
        <v>2023</v>
      </c>
      <c r="G3050" s="9">
        <v>8</v>
      </c>
      <c r="H3050" s="9"/>
      <c r="BF3050" s="33">
        <v>73.890280000000004</v>
      </c>
      <c r="BG3050" s="33">
        <v>72.49297</v>
      </c>
      <c r="BH3050" s="33">
        <v>70.76267</v>
      </c>
      <c r="BI3050" s="33">
        <v>69.542109999999994</v>
      </c>
      <c r="BJ3050" s="33">
        <v>68.480680000000007</v>
      </c>
      <c r="BK3050" s="33">
        <v>67.743740000000003</v>
      </c>
      <c r="BL3050" s="33">
        <v>67.411810000000003</v>
      </c>
      <c r="BM3050" s="33">
        <v>69.562010000000001</v>
      </c>
      <c r="BN3050" s="33">
        <v>73.80771</v>
      </c>
      <c r="BO3050" s="33">
        <v>78.49597</v>
      </c>
      <c r="BP3050" s="33">
        <v>82.902450000000002</v>
      </c>
      <c r="BQ3050" s="33">
        <v>86.624170000000007</v>
      </c>
      <c r="BR3050" s="33">
        <v>89.759219999999999</v>
      </c>
      <c r="BS3050" s="33">
        <v>92.11618</v>
      </c>
      <c r="BT3050" s="33">
        <v>93.683840000000004</v>
      </c>
      <c r="BU3050" s="33">
        <v>94.455879999999993</v>
      </c>
      <c r="BV3050" s="33">
        <v>94.180350000000004</v>
      </c>
      <c r="BW3050" s="33">
        <v>92.867180000000005</v>
      </c>
      <c r="BX3050" s="33">
        <v>90.34169</v>
      </c>
      <c r="BY3050" s="33">
        <v>86.255170000000007</v>
      </c>
      <c r="BZ3050" s="33">
        <v>82.226420000000005</v>
      </c>
      <c r="CA3050" s="33">
        <v>79.685000000000002</v>
      </c>
      <c r="CB3050" s="33">
        <v>77.918760000000006</v>
      </c>
      <c r="CC3050" s="33">
        <v>75.842659999999995</v>
      </c>
      <c r="DC3050" s="9">
        <v>542.26199999999994</v>
      </c>
      <c r="DD3050" s="9">
        <v>0</v>
      </c>
    </row>
    <row r="3051" spans="1:108" x14ac:dyDescent="0.25">
      <c r="A3051" s="9" t="s">
        <v>42</v>
      </c>
      <c r="B3051" s="9" t="s">
        <v>30</v>
      </c>
      <c r="C3051" s="9" t="s">
        <v>15</v>
      </c>
      <c r="D3051" s="9" t="s">
        <v>37</v>
      </c>
      <c r="E3051" s="9" t="s">
        <v>38</v>
      </c>
      <c r="F3051" s="9">
        <v>2023</v>
      </c>
      <c r="G3051" s="9">
        <v>9</v>
      </c>
      <c r="H3051" s="9"/>
      <c r="BF3051" s="33">
        <v>72.372320000000002</v>
      </c>
      <c r="BG3051" s="33">
        <v>70.499430000000004</v>
      </c>
      <c r="BH3051" s="33">
        <v>69.24494</v>
      </c>
      <c r="BI3051" s="33">
        <v>68.041259999999994</v>
      </c>
      <c r="BJ3051" s="33">
        <v>67.152709999999999</v>
      </c>
      <c r="BK3051" s="33">
        <v>66.330690000000004</v>
      </c>
      <c r="BL3051" s="33">
        <v>65.576509999999999</v>
      </c>
      <c r="BM3051" s="33">
        <v>66.939009999999996</v>
      </c>
      <c r="BN3051" s="33">
        <v>71.429789999999997</v>
      </c>
      <c r="BO3051" s="33">
        <v>76.614099999999993</v>
      </c>
      <c r="BP3051" s="33">
        <v>81.725239999999999</v>
      </c>
      <c r="BQ3051" s="33">
        <v>85.854039999999998</v>
      </c>
      <c r="BR3051" s="33">
        <v>89.333669999999998</v>
      </c>
      <c r="BS3051" s="33">
        <v>91.932010000000005</v>
      </c>
      <c r="BT3051" s="33">
        <v>93.763229999999993</v>
      </c>
      <c r="BU3051" s="33">
        <v>94.257300000000001</v>
      </c>
      <c r="BV3051" s="33">
        <v>93.679010000000005</v>
      </c>
      <c r="BW3051" s="33">
        <v>92.210369999999998</v>
      </c>
      <c r="BX3051" s="33">
        <v>89.021960000000007</v>
      </c>
      <c r="BY3051" s="33">
        <v>84.37818</v>
      </c>
      <c r="BZ3051" s="33">
        <v>80.454470000000001</v>
      </c>
      <c r="CA3051" s="33">
        <v>78.010059999999996</v>
      </c>
      <c r="CB3051" s="33">
        <v>75.836560000000006</v>
      </c>
      <c r="CC3051" s="33">
        <v>73.774889999999999</v>
      </c>
      <c r="DC3051" s="9">
        <v>542.26199999999994</v>
      </c>
      <c r="DD3051" s="9">
        <v>0</v>
      </c>
    </row>
    <row r="3052" spans="1:108" x14ac:dyDescent="0.25">
      <c r="A3052" s="9" t="s">
        <v>42</v>
      </c>
      <c r="B3052" s="9" t="s">
        <v>30</v>
      </c>
      <c r="C3052" s="9" t="s">
        <v>15</v>
      </c>
      <c r="D3052" s="9" t="s">
        <v>37</v>
      </c>
      <c r="E3052" s="9" t="s">
        <v>38</v>
      </c>
      <c r="F3052" s="9">
        <v>2023</v>
      </c>
      <c r="G3052" s="9">
        <v>10</v>
      </c>
      <c r="H3052" s="9"/>
      <c r="BF3052" s="33">
        <v>65.080560000000006</v>
      </c>
      <c r="BG3052" s="33">
        <v>63.713650000000001</v>
      </c>
      <c r="BH3052" s="33">
        <v>62.711390000000002</v>
      </c>
      <c r="BI3052" s="33">
        <v>61.676340000000003</v>
      </c>
      <c r="BJ3052" s="33">
        <v>61.079369999999997</v>
      </c>
      <c r="BK3052" s="33">
        <v>60.40766</v>
      </c>
      <c r="BL3052" s="33">
        <v>59.835880000000003</v>
      </c>
      <c r="BM3052" s="33">
        <v>60.152070000000002</v>
      </c>
      <c r="BN3052" s="33">
        <v>63.687370000000001</v>
      </c>
      <c r="BO3052" s="33">
        <v>68.641940000000005</v>
      </c>
      <c r="BP3052" s="33">
        <v>73.078329999999994</v>
      </c>
      <c r="BQ3052" s="33">
        <v>77.042349999999999</v>
      </c>
      <c r="BR3052" s="33">
        <v>80.554389999999998</v>
      </c>
      <c r="BS3052" s="33">
        <v>82.905540000000002</v>
      </c>
      <c r="BT3052" s="33">
        <v>84.047610000000006</v>
      </c>
      <c r="BU3052" s="33">
        <v>84.239710000000002</v>
      </c>
      <c r="BV3052" s="33">
        <v>83.625600000000006</v>
      </c>
      <c r="BW3052" s="33">
        <v>81.964399999999998</v>
      </c>
      <c r="BX3052" s="33">
        <v>78.248670000000004</v>
      </c>
      <c r="BY3052" s="33">
        <v>74.412959999999998</v>
      </c>
      <c r="BZ3052" s="33">
        <v>71.503330000000005</v>
      </c>
      <c r="CA3052" s="33">
        <v>69.349170000000001</v>
      </c>
      <c r="CB3052" s="33">
        <v>67.630020000000002</v>
      </c>
      <c r="CC3052" s="33">
        <v>66.053709999999995</v>
      </c>
      <c r="CN3052" s="34"/>
      <c r="CO3052" s="34"/>
      <c r="CP3052" s="34"/>
      <c r="CQ3052" s="34"/>
      <c r="CR3052" s="34"/>
      <c r="CS3052" s="34"/>
      <c r="CT3052" s="34"/>
      <c r="CU3052" s="34"/>
      <c r="CV3052" s="34"/>
      <c r="CW3052" s="34"/>
      <c r="CX3052" s="34"/>
      <c r="CY3052" s="34"/>
      <c r="CZ3052" s="34"/>
      <c r="DA3052" s="34"/>
      <c r="DB3052" s="34"/>
      <c r="DC3052" s="9">
        <v>542.26199999999994</v>
      </c>
      <c r="DD3052" s="9">
        <v>0</v>
      </c>
    </row>
    <row r="3053" spans="1:108" x14ac:dyDescent="0.25">
      <c r="A3053" s="9" t="s">
        <v>42</v>
      </c>
      <c r="B3053" s="9" t="s">
        <v>30</v>
      </c>
      <c r="C3053" s="9" t="s">
        <v>15</v>
      </c>
      <c r="D3053" s="9" t="s">
        <v>37</v>
      </c>
      <c r="E3053" s="9" t="s">
        <v>38</v>
      </c>
      <c r="F3053" s="9">
        <v>2024</v>
      </c>
      <c r="G3053" s="9">
        <v>5</v>
      </c>
      <c r="H3053" s="9"/>
      <c r="BF3053" s="33">
        <v>67.385649999999998</v>
      </c>
      <c r="BG3053" s="33">
        <v>65.829179999999994</v>
      </c>
      <c r="BH3053" s="33">
        <v>64.644649999999999</v>
      </c>
      <c r="BI3053" s="33">
        <v>63.119219999999999</v>
      </c>
      <c r="BJ3053" s="33">
        <v>62.168430000000001</v>
      </c>
      <c r="BK3053" s="33">
        <v>61.366120000000002</v>
      </c>
      <c r="BL3053" s="33">
        <v>61.744250000000001</v>
      </c>
      <c r="BM3053" s="33">
        <v>64.900040000000004</v>
      </c>
      <c r="BN3053" s="33">
        <v>68.770979999999994</v>
      </c>
      <c r="BO3053" s="33">
        <v>72.806839999999994</v>
      </c>
      <c r="BP3053" s="33">
        <v>76.333920000000006</v>
      </c>
      <c r="BQ3053" s="33">
        <v>79.732759999999999</v>
      </c>
      <c r="BR3053" s="33">
        <v>82.517669999999995</v>
      </c>
      <c r="BS3053" s="33">
        <v>84.512990000000002</v>
      </c>
      <c r="BT3053" s="33">
        <v>85.738060000000004</v>
      </c>
      <c r="BU3053" s="33">
        <v>86.313730000000007</v>
      </c>
      <c r="BV3053" s="33">
        <v>86.298019999999994</v>
      </c>
      <c r="BW3053" s="33">
        <v>85.394509999999997</v>
      </c>
      <c r="BX3053" s="33">
        <v>83.542789999999997</v>
      </c>
      <c r="BY3053" s="33">
        <v>80.38167</v>
      </c>
      <c r="BZ3053" s="33">
        <v>76.620279999999994</v>
      </c>
      <c r="CA3053" s="33">
        <v>73.742570000000001</v>
      </c>
      <c r="CB3053" s="33">
        <v>71.193439999999995</v>
      </c>
      <c r="CC3053" s="33">
        <v>68.971779999999995</v>
      </c>
      <c r="DC3053" s="9">
        <v>542.26199999999994</v>
      </c>
      <c r="DD3053" s="9">
        <v>0</v>
      </c>
    </row>
    <row r="3054" spans="1:108" x14ac:dyDescent="0.25">
      <c r="A3054" s="9" t="s">
        <v>42</v>
      </c>
      <c r="B3054" s="9" t="s">
        <v>30</v>
      </c>
      <c r="C3054" s="9" t="s">
        <v>15</v>
      </c>
      <c r="D3054" s="9" t="s">
        <v>37</v>
      </c>
      <c r="E3054" s="9" t="s">
        <v>38</v>
      </c>
      <c r="F3054" s="9">
        <v>2024</v>
      </c>
      <c r="G3054" s="9">
        <v>6</v>
      </c>
      <c r="H3054" s="9"/>
      <c r="BF3054" s="33">
        <v>73.966430000000003</v>
      </c>
      <c r="BG3054" s="33">
        <v>72.311070000000001</v>
      </c>
      <c r="BH3054" s="33">
        <v>70.903880000000001</v>
      </c>
      <c r="BI3054" s="33">
        <v>69.797700000000006</v>
      </c>
      <c r="BJ3054" s="33">
        <v>68.574680000000001</v>
      </c>
      <c r="BK3054" s="33">
        <v>67.692049999999995</v>
      </c>
      <c r="BL3054" s="33">
        <v>68.150890000000004</v>
      </c>
      <c r="BM3054" s="33">
        <v>71.388980000000004</v>
      </c>
      <c r="BN3054" s="33">
        <v>75.420630000000003</v>
      </c>
      <c r="BO3054" s="33">
        <v>79.608800000000002</v>
      </c>
      <c r="BP3054" s="33">
        <v>83.384720000000002</v>
      </c>
      <c r="BQ3054" s="33">
        <v>86.690470000000005</v>
      </c>
      <c r="BR3054" s="33">
        <v>89.493110000000001</v>
      </c>
      <c r="BS3054" s="33">
        <v>91.410229999999999</v>
      </c>
      <c r="BT3054" s="33">
        <v>93.076390000000004</v>
      </c>
      <c r="BU3054" s="33">
        <v>93.653090000000006</v>
      </c>
      <c r="BV3054" s="33">
        <v>93.350009999999997</v>
      </c>
      <c r="BW3054" s="33">
        <v>92.365300000000005</v>
      </c>
      <c r="BX3054" s="33">
        <v>90.274609999999996</v>
      </c>
      <c r="BY3054" s="33">
        <v>87.017570000000006</v>
      </c>
      <c r="BZ3054" s="33">
        <v>82.690489999999997</v>
      </c>
      <c r="CA3054" s="33">
        <v>79.122690000000006</v>
      </c>
      <c r="CB3054" s="33">
        <v>76.371250000000003</v>
      </c>
      <c r="CC3054" s="33">
        <v>74.168080000000003</v>
      </c>
      <c r="DC3054" s="9">
        <v>542.26199999999994</v>
      </c>
      <c r="DD3054" s="9">
        <v>0</v>
      </c>
    </row>
    <row r="3055" spans="1:108" x14ac:dyDescent="0.25">
      <c r="A3055" s="9" t="s">
        <v>42</v>
      </c>
      <c r="B3055" s="9" t="s">
        <v>30</v>
      </c>
      <c r="C3055" s="9" t="s">
        <v>15</v>
      </c>
      <c r="D3055" s="9" t="s">
        <v>37</v>
      </c>
      <c r="E3055" s="9" t="s">
        <v>38</v>
      </c>
      <c r="F3055" s="9">
        <v>2024</v>
      </c>
      <c r="G3055" s="9">
        <v>7</v>
      </c>
      <c r="H3055" s="9">
        <v>218750.3</v>
      </c>
      <c r="I3055" s="9">
        <v>215309.8</v>
      </c>
      <c r="J3055" s="9">
        <v>215820.79999999999</v>
      </c>
      <c r="K3055" s="9">
        <v>219665.4</v>
      </c>
      <c r="L3055" s="9">
        <v>228102.7</v>
      </c>
      <c r="M3055" s="9">
        <v>242004.4</v>
      </c>
      <c r="N3055" s="9">
        <v>258194.7</v>
      </c>
      <c r="O3055" s="9">
        <v>275106</v>
      </c>
      <c r="P3055" s="9">
        <v>285333.09999999998</v>
      </c>
      <c r="Q3055" s="9">
        <v>296534.7</v>
      </c>
      <c r="R3055" s="9">
        <v>302536.7</v>
      </c>
      <c r="S3055" s="9">
        <v>304605.7</v>
      </c>
      <c r="T3055" s="9">
        <v>289508.5</v>
      </c>
      <c r="U3055" s="9">
        <v>239799.8</v>
      </c>
      <c r="V3055" s="9">
        <v>242038.1</v>
      </c>
      <c r="W3055" s="9">
        <v>239190</v>
      </c>
      <c r="X3055" s="9">
        <v>235164.1</v>
      </c>
      <c r="Y3055" s="9">
        <v>227162.3</v>
      </c>
      <c r="Z3055" s="9">
        <v>263862</v>
      </c>
      <c r="AA3055" s="9">
        <v>273495.5</v>
      </c>
      <c r="AB3055" s="9">
        <v>265397.7</v>
      </c>
      <c r="AC3055" s="9">
        <v>251570.9</v>
      </c>
      <c r="AD3055" s="9">
        <v>236390.3</v>
      </c>
      <c r="AE3055" s="9">
        <v>234644.1</v>
      </c>
      <c r="AF3055" s="9">
        <v>236864.4</v>
      </c>
      <c r="AG3055" s="9">
        <v>221247.6</v>
      </c>
      <c r="AH3055" s="9">
        <v>217461.3</v>
      </c>
      <c r="AI3055" s="9">
        <v>217162</v>
      </c>
      <c r="AJ3055" s="9">
        <v>220409.1</v>
      </c>
      <c r="AK3055" s="9">
        <v>229371.8</v>
      </c>
      <c r="AL3055" s="9">
        <v>243380.2</v>
      </c>
      <c r="AM3055" s="9">
        <v>257596.3</v>
      </c>
      <c r="AN3055" s="9">
        <v>273058.5</v>
      </c>
      <c r="AO3055" s="9">
        <v>284786</v>
      </c>
      <c r="AP3055" s="9">
        <v>295843.09999999998</v>
      </c>
      <c r="AQ3055" s="9">
        <v>300889.40000000002</v>
      </c>
      <c r="AR3055" s="9">
        <v>306028.2</v>
      </c>
      <c r="AS3055" s="9">
        <v>306696.2</v>
      </c>
      <c r="AT3055" s="9">
        <v>305174.8</v>
      </c>
      <c r="AU3055" s="9">
        <v>305978.8</v>
      </c>
      <c r="AV3055" s="9">
        <v>302920</v>
      </c>
      <c r="AW3055" s="9">
        <v>296526.90000000002</v>
      </c>
      <c r="AX3055" s="9">
        <v>286253.59999999998</v>
      </c>
      <c r="AY3055" s="9">
        <v>281000.8</v>
      </c>
      <c r="AZ3055" s="9">
        <v>274862.40000000002</v>
      </c>
      <c r="BA3055" s="9">
        <v>266558.5</v>
      </c>
      <c r="BB3055" s="9">
        <v>252965.9</v>
      </c>
      <c r="BC3055" s="9">
        <v>239123.4</v>
      </c>
      <c r="BD3055" s="9">
        <v>238801.3</v>
      </c>
      <c r="BE3055" s="9">
        <v>299093.90000000002</v>
      </c>
      <c r="BF3055" s="33">
        <v>72.991280000000003</v>
      </c>
      <c r="BG3055" s="33">
        <v>71.642489999999995</v>
      </c>
      <c r="BH3055" s="33">
        <v>70.27422</v>
      </c>
      <c r="BI3055" s="33">
        <v>69.04195</v>
      </c>
      <c r="BJ3055" s="33">
        <v>68.065359999999998</v>
      </c>
      <c r="BK3055" s="33">
        <v>67.272099999999995</v>
      </c>
      <c r="BL3055" s="33">
        <v>67.551749999999998</v>
      </c>
      <c r="BM3055" s="33">
        <v>70.777159999999995</v>
      </c>
      <c r="BN3055" s="33">
        <v>75.187029999999993</v>
      </c>
      <c r="BO3055" s="33">
        <v>79.671869999999998</v>
      </c>
      <c r="BP3055" s="33">
        <v>83.965770000000006</v>
      </c>
      <c r="BQ3055" s="33">
        <v>87.565830000000005</v>
      </c>
      <c r="BR3055" s="33">
        <v>90.561599999999999</v>
      </c>
      <c r="BS3055" s="33">
        <v>92.885900000000007</v>
      </c>
      <c r="BT3055" s="33">
        <v>94.309160000000006</v>
      </c>
      <c r="BU3055" s="33">
        <v>94.972620000000006</v>
      </c>
      <c r="BV3055" s="33">
        <v>94.935209999999998</v>
      </c>
      <c r="BW3055" s="33">
        <v>94.201759999999993</v>
      </c>
      <c r="BX3055" s="33">
        <v>92.087810000000005</v>
      </c>
      <c r="BY3055" s="33">
        <v>88.678849999999997</v>
      </c>
      <c r="BZ3055" s="33">
        <v>84.179159999999996</v>
      </c>
      <c r="CA3055" s="33">
        <v>80.767120000000006</v>
      </c>
      <c r="CB3055" s="33">
        <v>78.262969999999996</v>
      </c>
      <c r="CC3055" s="33">
        <v>76.078400000000002</v>
      </c>
      <c r="CD3055" s="9">
        <v>992525.4</v>
      </c>
      <c r="CE3055" s="9">
        <v>693458.7</v>
      </c>
      <c r="CF3055" s="9">
        <v>593696</v>
      </c>
      <c r="CG3055" s="9">
        <v>470771.8</v>
      </c>
      <c r="CH3055" s="9">
        <v>347104.4</v>
      </c>
      <c r="CI3055" s="9">
        <v>298107.40000000002</v>
      </c>
      <c r="CJ3055" s="9">
        <v>387296.5</v>
      </c>
      <c r="CK3055" s="9">
        <v>597784.4</v>
      </c>
      <c r="CL3055" s="9">
        <v>1040786</v>
      </c>
      <c r="CM3055" s="9">
        <v>1262952</v>
      </c>
      <c r="CN3055" s="9">
        <v>1451051</v>
      </c>
      <c r="CO3055" s="9">
        <v>2758475</v>
      </c>
      <c r="CP3055" s="9">
        <v>2424393</v>
      </c>
      <c r="CQ3055" s="9">
        <v>2138940</v>
      </c>
      <c r="CR3055" s="9">
        <v>1703010</v>
      </c>
      <c r="CS3055" s="9">
        <v>1621999</v>
      </c>
      <c r="CT3055" s="9">
        <v>1731061</v>
      </c>
      <c r="CU3055" s="9">
        <v>1924863</v>
      </c>
      <c r="CV3055" s="9">
        <v>2232445</v>
      </c>
      <c r="CW3055" s="9">
        <v>2485381</v>
      </c>
      <c r="CX3055" s="9">
        <v>2733114</v>
      </c>
      <c r="CY3055" s="9">
        <v>2524719</v>
      </c>
      <c r="CZ3055" s="9">
        <v>2190054</v>
      </c>
      <c r="DA3055" s="9">
        <v>1561719</v>
      </c>
      <c r="DB3055" s="9">
        <v>1566321</v>
      </c>
      <c r="DC3055" s="9">
        <v>542.26199999999994</v>
      </c>
      <c r="DD3055" s="9">
        <v>0</v>
      </c>
    </row>
    <row r="3056" spans="1:108" x14ac:dyDescent="0.25">
      <c r="A3056" s="9" t="s">
        <v>42</v>
      </c>
      <c r="B3056" s="9" t="s">
        <v>30</v>
      </c>
      <c r="C3056" s="9" t="s">
        <v>15</v>
      </c>
      <c r="D3056" s="9" t="s">
        <v>37</v>
      </c>
      <c r="E3056" s="9" t="s">
        <v>38</v>
      </c>
      <c r="F3056" s="9">
        <v>2024</v>
      </c>
      <c r="G3056" s="9">
        <v>8</v>
      </c>
      <c r="H3056" s="9"/>
      <c r="BF3056" s="33">
        <v>73.890280000000004</v>
      </c>
      <c r="BG3056" s="33">
        <v>72.49297</v>
      </c>
      <c r="BH3056" s="33">
        <v>70.76267</v>
      </c>
      <c r="BI3056" s="33">
        <v>69.542109999999994</v>
      </c>
      <c r="BJ3056" s="33">
        <v>68.480680000000007</v>
      </c>
      <c r="BK3056" s="33">
        <v>67.743740000000003</v>
      </c>
      <c r="BL3056" s="33">
        <v>67.411810000000003</v>
      </c>
      <c r="BM3056" s="33">
        <v>69.562010000000001</v>
      </c>
      <c r="BN3056" s="33">
        <v>73.80771</v>
      </c>
      <c r="BO3056" s="33">
        <v>78.49597</v>
      </c>
      <c r="BP3056" s="33">
        <v>82.902450000000002</v>
      </c>
      <c r="BQ3056" s="33">
        <v>86.624170000000007</v>
      </c>
      <c r="BR3056" s="33">
        <v>89.759219999999999</v>
      </c>
      <c r="BS3056" s="33">
        <v>92.11618</v>
      </c>
      <c r="BT3056" s="33">
        <v>93.683840000000004</v>
      </c>
      <c r="BU3056" s="33">
        <v>94.455879999999993</v>
      </c>
      <c r="BV3056" s="33">
        <v>94.180350000000004</v>
      </c>
      <c r="BW3056" s="33">
        <v>92.867180000000005</v>
      </c>
      <c r="BX3056" s="33">
        <v>90.34169</v>
      </c>
      <c r="BY3056" s="33">
        <v>86.255170000000007</v>
      </c>
      <c r="BZ3056" s="33">
        <v>82.226420000000005</v>
      </c>
      <c r="CA3056" s="33">
        <v>79.685000000000002</v>
      </c>
      <c r="CB3056" s="33">
        <v>77.918760000000006</v>
      </c>
      <c r="CC3056" s="33">
        <v>75.842659999999995</v>
      </c>
      <c r="DC3056" s="9">
        <v>542.26199999999994</v>
      </c>
      <c r="DD3056" s="9">
        <v>0</v>
      </c>
    </row>
    <row r="3057" spans="1:108" x14ac:dyDescent="0.25">
      <c r="A3057" s="9" t="s">
        <v>42</v>
      </c>
      <c r="B3057" s="9" t="s">
        <v>30</v>
      </c>
      <c r="C3057" s="9" t="s">
        <v>15</v>
      </c>
      <c r="D3057" s="9" t="s">
        <v>37</v>
      </c>
      <c r="E3057" s="9" t="s">
        <v>38</v>
      </c>
      <c r="F3057" s="9">
        <v>2024</v>
      </c>
      <c r="G3057" s="9">
        <v>9</v>
      </c>
      <c r="H3057" s="9"/>
      <c r="BF3057" s="33">
        <v>72.372320000000002</v>
      </c>
      <c r="BG3057" s="33">
        <v>70.499430000000004</v>
      </c>
      <c r="BH3057" s="33">
        <v>69.24494</v>
      </c>
      <c r="BI3057" s="33">
        <v>68.041259999999994</v>
      </c>
      <c r="BJ3057" s="33">
        <v>67.152709999999999</v>
      </c>
      <c r="BK3057" s="33">
        <v>66.330690000000004</v>
      </c>
      <c r="BL3057" s="33">
        <v>65.576509999999999</v>
      </c>
      <c r="BM3057" s="33">
        <v>66.939009999999996</v>
      </c>
      <c r="BN3057" s="33">
        <v>71.429789999999997</v>
      </c>
      <c r="BO3057" s="33">
        <v>76.614099999999993</v>
      </c>
      <c r="BP3057" s="33">
        <v>81.725239999999999</v>
      </c>
      <c r="BQ3057" s="33">
        <v>85.854039999999998</v>
      </c>
      <c r="BR3057" s="33">
        <v>89.333669999999998</v>
      </c>
      <c r="BS3057" s="33">
        <v>91.932010000000005</v>
      </c>
      <c r="BT3057" s="33">
        <v>93.763229999999993</v>
      </c>
      <c r="BU3057" s="33">
        <v>94.257300000000001</v>
      </c>
      <c r="BV3057" s="33">
        <v>93.679010000000005</v>
      </c>
      <c r="BW3057" s="33">
        <v>92.210369999999998</v>
      </c>
      <c r="BX3057" s="33">
        <v>89.021960000000007</v>
      </c>
      <c r="BY3057" s="33">
        <v>84.37818</v>
      </c>
      <c r="BZ3057" s="33">
        <v>80.454470000000001</v>
      </c>
      <c r="CA3057" s="33">
        <v>78.010059999999996</v>
      </c>
      <c r="CB3057" s="33">
        <v>75.836560000000006</v>
      </c>
      <c r="CC3057" s="33">
        <v>73.774889999999999</v>
      </c>
      <c r="DC3057" s="9">
        <v>542.26199999999994</v>
      </c>
      <c r="DD3057" s="9">
        <v>0</v>
      </c>
    </row>
    <row r="3058" spans="1:108" x14ac:dyDescent="0.25">
      <c r="A3058" s="9" t="s">
        <v>42</v>
      </c>
      <c r="B3058" s="9" t="s">
        <v>30</v>
      </c>
      <c r="C3058" s="9" t="s">
        <v>15</v>
      </c>
      <c r="D3058" s="9" t="s">
        <v>37</v>
      </c>
      <c r="E3058" s="9" t="s">
        <v>38</v>
      </c>
      <c r="F3058" s="9">
        <v>2024</v>
      </c>
      <c r="G3058" s="9">
        <v>10</v>
      </c>
      <c r="H3058" s="9"/>
      <c r="BF3058" s="33">
        <v>65.080560000000006</v>
      </c>
      <c r="BG3058" s="33">
        <v>63.713650000000001</v>
      </c>
      <c r="BH3058" s="33">
        <v>62.711390000000002</v>
      </c>
      <c r="BI3058" s="33">
        <v>61.676340000000003</v>
      </c>
      <c r="BJ3058" s="33">
        <v>61.079369999999997</v>
      </c>
      <c r="BK3058" s="33">
        <v>60.40766</v>
      </c>
      <c r="BL3058" s="33">
        <v>59.835880000000003</v>
      </c>
      <c r="BM3058" s="33">
        <v>60.152070000000002</v>
      </c>
      <c r="BN3058" s="33">
        <v>63.687370000000001</v>
      </c>
      <c r="BO3058" s="33">
        <v>68.641940000000005</v>
      </c>
      <c r="BP3058" s="33">
        <v>73.078329999999994</v>
      </c>
      <c r="BQ3058" s="33">
        <v>77.042349999999999</v>
      </c>
      <c r="BR3058" s="33">
        <v>80.554389999999998</v>
      </c>
      <c r="BS3058" s="33">
        <v>82.905540000000002</v>
      </c>
      <c r="BT3058" s="33">
        <v>84.047610000000006</v>
      </c>
      <c r="BU3058" s="33">
        <v>84.239710000000002</v>
      </c>
      <c r="BV3058" s="33">
        <v>83.625600000000006</v>
      </c>
      <c r="BW3058" s="33">
        <v>81.964399999999998</v>
      </c>
      <c r="BX3058" s="33">
        <v>78.248670000000004</v>
      </c>
      <c r="BY3058" s="33">
        <v>74.412959999999998</v>
      </c>
      <c r="BZ3058" s="33">
        <v>71.503330000000005</v>
      </c>
      <c r="CA3058" s="33">
        <v>69.349170000000001</v>
      </c>
      <c r="CB3058" s="33">
        <v>67.630020000000002</v>
      </c>
      <c r="CC3058" s="33">
        <v>66.053709999999995</v>
      </c>
      <c r="CN3058" s="34"/>
      <c r="CO3058" s="34"/>
      <c r="CP3058" s="34"/>
      <c r="CQ3058" s="34"/>
      <c r="CR3058" s="34"/>
      <c r="CS3058" s="34"/>
      <c r="CT3058" s="34"/>
      <c r="CU3058" s="34"/>
      <c r="CV3058" s="34"/>
      <c r="CW3058" s="34"/>
      <c r="CX3058" s="34"/>
      <c r="CY3058" s="34"/>
      <c r="CZ3058" s="34"/>
      <c r="DA3058" s="34"/>
      <c r="DB3058" s="34"/>
      <c r="DC3058" s="9">
        <v>542.26199999999994</v>
      </c>
      <c r="DD3058" s="9">
        <v>0</v>
      </c>
    </row>
    <row r="3059" spans="1:108" x14ac:dyDescent="0.25">
      <c r="A3059" s="9" t="s">
        <v>42</v>
      </c>
      <c r="B3059" s="9" t="s">
        <v>30</v>
      </c>
      <c r="C3059" s="9" t="s">
        <v>15</v>
      </c>
      <c r="D3059" s="9" t="s">
        <v>37</v>
      </c>
      <c r="E3059" s="9" t="s">
        <v>38</v>
      </c>
      <c r="F3059" s="9">
        <v>2025</v>
      </c>
      <c r="G3059" s="9">
        <v>5</v>
      </c>
      <c r="H3059" s="9"/>
      <c r="BF3059" s="33">
        <v>67.385649999999998</v>
      </c>
      <c r="BG3059" s="33">
        <v>65.829179999999994</v>
      </c>
      <c r="BH3059" s="33">
        <v>64.644649999999999</v>
      </c>
      <c r="BI3059" s="33">
        <v>63.119219999999999</v>
      </c>
      <c r="BJ3059" s="33">
        <v>62.168430000000001</v>
      </c>
      <c r="BK3059" s="33">
        <v>61.366120000000002</v>
      </c>
      <c r="BL3059" s="33">
        <v>61.744250000000001</v>
      </c>
      <c r="BM3059" s="33">
        <v>64.900040000000004</v>
      </c>
      <c r="BN3059" s="33">
        <v>68.770979999999994</v>
      </c>
      <c r="BO3059" s="33">
        <v>72.806839999999994</v>
      </c>
      <c r="BP3059" s="33">
        <v>76.333920000000006</v>
      </c>
      <c r="BQ3059" s="33">
        <v>79.732759999999999</v>
      </c>
      <c r="BR3059" s="33">
        <v>82.517669999999995</v>
      </c>
      <c r="BS3059" s="33">
        <v>84.512990000000002</v>
      </c>
      <c r="BT3059" s="33">
        <v>85.738060000000004</v>
      </c>
      <c r="BU3059" s="33">
        <v>86.313730000000007</v>
      </c>
      <c r="BV3059" s="33">
        <v>86.298019999999994</v>
      </c>
      <c r="BW3059" s="33">
        <v>85.394509999999997</v>
      </c>
      <c r="BX3059" s="33">
        <v>83.542789999999997</v>
      </c>
      <c r="BY3059" s="33">
        <v>80.38167</v>
      </c>
      <c r="BZ3059" s="33">
        <v>76.620279999999994</v>
      </c>
      <c r="CA3059" s="33">
        <v>73.742570000000001</v>
      </c>
      <c r="CB3059" s="33">
        <v>71.193439999999995</v>
      </c>
      <c r="CC3059" s="33">
        <v>68.971779999999995</v>
      </c>
      <c r="DC3059" s="9">
        <v>542.26199999999994</v>
      </c>
      <c r="DD3059" s="9">
        <v>0</v>
      </c>
    </row>
    <row r="3060" spans="1:108" x14ac:dyDescent="0.25">
      <c r="A3060" s="9" t="s">
        <v>42</v>
      </c>
      <c r="B3060" s="9" t="s">
        <v>30</v>
      </c>
      <c r="C3060" s="9" t="s">
        <v>15</v>
      </c>
      <c r="D3060" s="9" t="s">
        <v>37</v>
      </c>
      <c r="E3060" s="9" t="s">
        <v>38</v>
      </c>
      <c r="F3060" s="9">
        <v>2025</v>
      </c>
      <c r="G3060" s="9">
        <v>6</v>
      </c>
      <c r="H3060" s="9"/>
      <c r="BF3060" s="33">
        <v>73.966430000000003</v>
      </c>
      <c r="BG3060" s="33">
        <v>72.311070000000001</v>
      </c>
      <c r="BH3060" s="33">
        <v>70.903880000000001</v>
      </c>
      <c r="BI3060" s="33">
        <v>69.797700000000006</v>
      </c>
      <c r="BJ3060" s="33">
        <v>68.574680000000001</v>
      </c>
      <c r="BK3060" s="33">
        <v>67.692049999999995</v>
      </c>
      <c r="BL3060" s="33">
        <v>68.150890000000004</v>
      </c>
      <c r="BM3060" s="33">
        <v>71.388980000000004</v>
      </c>
      <c r="BN3060" s="33">
        <v>75.420630000000003</v>
      </c>
      <c r="BO3060" s="33">
        <v>79.608800000000002</v>
      </c>
      <c r="BP3060" s="33">
        <v>83.384720000000002</v>
      </c>
      <c r="BQ3060" s="33">
        <v>86.690470000000005</v>
      </c>
      <c r="BR3060" s="33">
        <v>89.493110000000001</v>
      </c>
      <c r="BS3060" s="33">
        <v>91.410229999999999</v>
      </c>
      <c r="BT3060" s="33">
        <v>93.076390000000004</v>
      </c>
      <c r="BU3060" s="33">
        <v>93.653090000000006</v>
      </c>
      <c r="BV3060" s="33">
        <v>93.350009999999997</v>
      </c>
      <c r="BW3060" s="33">
        <v>92.365300000000005</v>
      </c>
      <c r="BX3060" s="33">
        <v>90.274609999999996</v>
      </c>
      <c r="BY3060" s="33">
        <v>87.017570000000006</v>
      </c>
      <c r="BZ3060" s="33">
        <v>82.690489999999997</v>
      </c>
      <c r="CA3060" s="33">
        <v>79.122690000000006</v>
      </c>
      <c r="CB3060" s="33">
        <v>76.371250000000003</v>
      </c>
      <c r="CC3060" s="33">
        <v>74.168080000000003</v>
      </c>
      <c r="DC3060" s="9">
        <v>542.26199999999994</v>
      </c>
      <c r="DD3060" s="9">
        <v>0</v>
      </c>
    </row>
    <row r="3061" spans="1:108" x14ac:dyDescent="0.25">
      <c r="A3061" s="9" t="s">
        <v>42</v>
      </c>
      <c r="B3061" s="9" t="s">
        <v>30</v>
      </c>
      <c r="C3061" s="9" t="s">
        <v>15</v>
      </c>
      <c r="D3061" s="9" t="s">
        <v>37</v>
      </c>
      <c r="E3061" s="9" t="s">
        <v>38</v>
      </c>
      <c r="F3061" s="9">
        <v>2025</v>
      </c>
      <c r="G3061" s="9">
        <v>7</v>
      </c>
      <c r="H3061" s="9">
        <v>219318.2</v>
      </c>
      <c r="I3061" s="9">
        <v>215782.5</v>
      </c>
      <c r="J3061" s="9">
        <v>216223.6</v>
      </c>
      <c r="K3061" s="9">
        <v>219953.7</v>
      </c>
      <c r="L3061" s="9">
        <v>228293.5</v>
      </c>
      <c r="M3061" s="9">
        <v>242096.9</v>
      </c>
      <c r="N3061" s="9">
        <v>258165.3</v>
      </c>
      <c r="O3061" s="9">
        <v>274957.2</v>
      </c>
      <c r="P3061" s="9">
        <v>285107</v>
      </c>
      <c r="Q3061" s="9">
        <v>296358.8</v>
      </c>
      <c r="R3061" s="9">
        <v>302418.3</v>
      </c>
      <c r="S3061" s="9">
        <v>304511.5</v>
      </c>
      <c r="T3061" s="9">
        <v>289469.2</v>
      </c>
      <c r="U3061" s="9">
        <v>239784.7</v>
      </c>
      <c r="V3061" s="9">
        <v>242022.9</v>
      </c>
      <c r="W3061" s="9">
        <v>239185.9</v>
      </c>
      <c r="X3061" s="9">
        <v>235196.4</v>
      </c>
      <c r="Y3061" s="9">
        <v>227236.2</v>
      </c>
      <c r="Z3061" s="9">
        <v>263965.8</v>
      </c>
      <c r="AA3061" s="9">
        <v>273588.7</v>
      </c>
      <c r="AB3061" s="9">
        <v>265450.2</v>
      </c>
      <c r="AC3061" s="9">
        <v>251569.2</v>
      </c>
      <c r="AD3061" s="9">
        <v>236430.6</v>
      </c>
      <c r="AE3061" s="9">
        <v>234684.4</v>
      </c>
      <c r="AF3061" s="9">
        <v>236882.8</v>
      </c>
      <c r="AG3061" s="9">
        <v>221815.4</v>
      </c>
      <c r="AH3061" s="9">
        <v>217934</v>
      </c>
      <c r="AI3061" s="9">
        <v>217564.79999999999</v>
      </c>
      <c r="AJ3061" s="9">
        <v>220697.3</v>
      </c>
      <c r="AK3061" s="9">
        <v>229562.6</v>
      </c>
      <c r="AL3061" s="9">
        <v>243472.6</v>
      </c>
      <c r="AM3061" s="9">
        <v>257566.8</v>
      </c>
      <c r="AN3061" s="9">
        <v>272909.59999999998</v>
      </c>
      <c r="AO3061" s="9">
        <v>284559.90000000002</v>
      </c>
      <c r="AP3061" s="9">
        <v>295667.3</v>
      </c>
      <c r="AQ3061" s="9">
        <v>300771</v>
      </c>
      <c r="AR3061" s="9">
        <v>305934</v>
      </c>
      <c r="AS3061" s="9">
        <v>306656.90000000002</v>
      </c>
      <c r="AT3061" s="9">
        <v>305159.59999999998</v>
      </c>
      <c r="AU3061" s="9">
        <v>305963.59999999998</v>
      </c>
      <c r="AV3061" s="9">
        <v>302915.90000000002</v>
      </c>
      <c r="AW3061" s="9">
        <v>296559.2</v>
      </c>
      <c r="AX3061" s="9">
        <v>286327.5</v>
      </c>
      <c r="AY3061" s="9">
        <v>281104.59999999998</v>
      </c>
      <c r="AZ3061" s="9">
        <v>274955.5</v>
      </c>
      <c r="BA3061" s="9">
        <v>266611</v>
      </c>
      <c r="BB3061" s="9">
        <v>252964.2</v>
      </c>
      <c r="BC3061" s="9">
        <v>239163.7</v>
      </c>
      <c r="BD3061" s="9">
        <v>238841.60000000001</v>
      </c>
      <c r="BE3061" s="9">
        <v>299112.3</v>
      </c>
      <c r="BF3061" s="33">
        <v>72.991280000000003</v>
      </c>
      <c r="BG3061" s="33">
        <v>71.642489999999995</v>
      </c>
      <c r="BH3061" s="33">
        <v>70.27422</v>
      </c>
      <c r="BI3061" s="33">
        <v>69.04195</v>
      </c>
      <c r="BJ3061" s="33">
        <v>68.065359999999998</v>
      </c>
      <c r="BK3061" s="33">
        <v>67.272099999999995</v>
      </c>
      <c r="BL3061" s="33">
        <v>67.551749999999998</v>
      </c>
      <c r="BM3061" s="33">
        <v>70.777159999999995</v>
      </c>
      <c r="BN3061" s="33">
        <v>75.187029999999993</v>
      </c>
      <c r="BO3061" s="33">
        <v>79.671869999999998</v>
      </c>
      <c r="BP3061" s="33">
        <v>83.965770000000006</v>
      </c>
      <c r="BQ3061" s="33">
        <v>87.565830000000005</v>
      </c>
      <c r="BR3061" s="33">
        <v>90.561599999999999</v>
      </c>
      <c r="BS3061" s="33">
        <v>92.885900000000007</v>
      </c>
      <c r="BT3061" s="33">
        <v>94.309160000000006</v>
      </c>
      <c r="BU3061" s="33">
        <v>94.972620000000006</v>
      </c>
      <c r="BV3061" s="33">
        <v>94.935209999999998</v>
      </c>
      <c r="BW3061" s="33">
        <v>94.201759999999993</v>
      </c>
      <c r="BX3061" s="33">
        <v>92.087810000000005</v>
      </c>
      <c r="BY3061" s="33">
        <v>88.678849999999997</v>
      </c>
      <c r="BZ3061" s="33">
        <v>84.179159999999996</v>
      </c>
      <c r="CA3061" s="33">
        <v>80.767120000000006</v>
      </c>
      <c r="CB3061" s="33">
        <v>78.262969999999996</v>
      </c>
      <c r="CC3061" s="33">
        <v>76.078400000000002</v>
      </c>
      <c r="CD3061" s="9">
        <v>993893.8</v>
      </c>
      <c r="CE3061" s="9">
        <v>692928.3</v>
      </c>
      <c r="CF3061" s="9">
        <v>593324.9</v>
      </c>
      <c r="CG3061" s="9">
        <v>470473.1</v>
      </c>
      <c r="CH3061" s="9">
        <v>346970.5</v>
      </c>
      <c r="CI3061" s="9">
        <v>297960.8</v>
      </c>
      <c r="CJ3061" s="9">
        <v>387118.3</v>
      </c>
      <c r="CK3061" s="9">
        <v>597792.9</v>
      </c>
      <c r="CL3061" s="9">
        <v>1041247</v>
      </c>
      <c r="CM3061" s="9">
        <v>1262968</v>
      </c>
      <c r="CN3061" s="9">
        <v>1452166</v>
      </c>
      <c r="CO3061" s="9">
        <v>2763350</v>
      </c>
      <c r="CP3061" s="9">
        <v>2428635</v>
      </c>
      <c r="CQ3061" s="9">
        <v>2141015</v>
      </c>
      <c r="CR3061" s="9">
        <v>1703342</v>
      </c>
      <c r="CS3061" s="9">
        <v>1621460</v>
      </c>
      <c r="CT3061" s="9">
        <v>1731696</v>
      </c>
      <c r="CU3061" s="9">
        <v>1923928</v>
      </c>
      <c r="CV3061" s="9">
        <v>2233167</v>
      </c>
      <c r="CW3061" s="9">
        <v>2485672</v>
      </c>
      <c r="CX3061" s="9">
        <v>2729546</v>
      </c>
      <c r="CY3061" s="9">
        <v>2517905</v>
      </c>
      <c r="CZ3061" s="9">
        <v>2187332</v>
      </c>
      <c r="DA3061" s="9">
        <v>1560380</v>
      </c>
      <c r="DB3061" s="9">
        <v>1566759</v>
      </c>
      <c r="DC3061" s="9">
        <v>542.26199999999994</v>
      </c>
      <c r="DD3061" s="9">
        <v>0</v>
      </c>
    </row>
    <row r="3062" spans="1:108" x14ac:dyDescent="0.25">
      <c r="A3062" s="9" t="s">
        <v>42</v>
      </c>
      <c r="B3062" s="9" t="s">
        <v>30</v>
      </c>
      <c r="C3062" s="9" t="s">
        <v>15</v>
      </c>
      <c r="D3062" s="9" t="s">
        <v>37</v>
      </c>
      <c r="E3062" s="9" t="s">
        <v>38</v>
      </c>
      <c r="F3062" s="9">
        <v>2025</v>
      </c>
      <c r="G3062" s="9">
        <v>8</v>
      </c>
      <c r="H3062" s="9"/>
      <c r="BF3062" s="33">
        <v>73.890280000000004</v>
      </c>
      <c r="BG3062" s="33">
        <v>72.49297</v>
      </c>
      <c r="BH3062" s="33">
        <v>70.76267</v>
      </c>
      <c r="BI3062" s="33">
        <v>69.542109999999994</v>
      </c>
      <c r="BJ3062" s="33">
        <v>68.480680000000007</v>
      </c>
      <c r="BK3062" s="33">
        <v>67.743740000000003</v>
      </c>
      <c r="BL3062" s="33">
        <v>67.411810000000003</v>
      </c>
      <c r="BM3062" s="33">
        <v>69.562010000000001</v>
      </c>
      <c r="BN3062" s="33">
        <v>73.80771</v>
      </c>
      <c r="BO3062" s="33">
        <v>78.49597</v>
      </c>
      <c r="BP3062" s="33">
        <v>82.902450000000002</v>
      </c>
      <c r="BQ3062" s="33">
        <v>86.624170000000007</v>
      </c>
      <c r="BR3062" s="33">
        <v>89.759219999999999</v>
      </c>
      <c r="BS3062" s="33">
        <v>92.11618</v>
      </c>
      <c r="BT3062" s="33">
        <v>93.683840000000004</v>
      </c>
      <c r="BU3062" s="33">
        <v>94.455879999999993</v>
      </c>
      <c r="BV3062" s="33">
        <v>94.180350000000004</v>
      </c>
      <c r="BW3062" s="33">
        <v>92.867180000000005</v>
      </c>
      <c r="BX3062" s="33">
        <v>90.34169</v>
      </c>
      <c r="BY3062" s="33">
        <v>86.255170000000007</v>
      </c>
      <c r="BZ3062" s="33">
        <v>82.226420000000005</v>
      </c>
      <c r="CA3062" s="33">
        <v>79.685000000000002</v>
      </c>
      <c r="CB3062" s="33">
        <v>77.918760000000006</v>
      </c>
      <c r="CC3062" s="33">
        <v>75.842659999999995</v>
      </c>
      <c r="DC3062" s="9">
        <v>542.26199999999994</v>
      </c>
      <c r="DD3062" s="9">
        <v>0</v>
      </c>
    </row>
    <row r="3063" spans="1:108" x14ac:dyDescent="0.25">
      <c r="A3063" s="9" t="s">
        <v>42</v>
      </c>
      <c r="B3063" s="9" t="s">
        <v>30</v>
      </c>
      <c r="C3063" s="9" t="s">
        <v>15</v>
      </c>
      <c r="D3063" s="9" t="s">
        <v>37</v>
      </c>
      <c r="E3063" s="9" t="s">
        <v>38</v>
      </c>
      <c r="F3063" s="9">
        <v>2025</v>
      </c>
      <c r="G3063" s="9">
        <v>9</v>
      </c>
      <c r="H3063" s="9"/>
      <c r="BF3063" s="33">
        <v>72.372320000000002</v>
      </c>
      <c r="BG3063" s="33">
        <v>70.499430000000004</v>
      </c>
      <c r="BH3063" s="33">
        <v>69.24494</v>
      </c>
      <c r="BI3063" s="33">
        <v>68.041259999999994</v>
      </c>
      <c r="BJ3063" s="33">
        <v>67.152709999999999</v>
      </c>
      <c r="BK3063" s="33">
        <v>66.330690000000004</v>
      </c>
      <c r="BL3063" s="33">
        <v>65.576509999999999</v>
      </c>
      <c r="BM3063" s="33">
        <v>66.939009999999996</v>
      </c>
      <c r="BN3063" s="33">
        <v>71.429789999999997</v>
      </c>
      <c r="BO3063" s="33">
        <v>76.614099999999993</v>
      </c>
      <c r="BP3063" s="33">
        <v>81.725239999999999</v>
      </c>
      <c r="BQ3063" s="33">
        <v>85.854039999999998</v>
      </c>
      <c r="BR3063" s="33">
        <v>89.333669999999998</v>
      </c>
      <c r="BS3063" s="33">
        <v>91.932010000000005</v>
      </c>
      <c r="BT3063" s="33">
        <v>93.763229999999993</v>
      </c>
      <c r="BU3063" s="33">
        <v>94.257300000000001</v>
      </c>
      <c r="BV3063" s="33">
        <v>93.679010000000005</v>
      </c>
      <c r="BW3063" s="33">
        <v>92.210369999999998</v>
      </c>
      <c r="BX3063" s="33">
        <v>89.021960000000007</v>
      </c>
      <c r="BY3063" s="33">
        <v>84.37818</v>
      </c>
      <c r="BZ3063" s="33">
        <v>80.454470000000001</v>
      </c>
      <c r="CA3063" s="33">
        <v>78.010059999999996</v>
      </c>
      <c r="CB3063" s="33">
        <v>75.836560000000006</v>
      </c>
      <c r="CC3063" s="33">
        <v>73.774889999999999</v>
      </c>
      <c r="DC3063" s="9">
        <v>542.26199999999994</v>
      </c>
      <c r="DD3063" s="9">
        <v>0</v>
      </c>
    </row>
    <row r="3064" spans="1:108" x14ac:dyDescent="0.25">
      <c r="A3064" s="9" t="s">
        <v>42</v>
      </c>
      <c r="B3064" s="9" t="s">
        <v>30</v>
      </c>
      <c r="C3064" s="9" t="s">
        <v>15</v>
      </c>
      <c r="D3064" s="9" t="s">
        <v>37</v>
      </c>
      <c r="E3064" s="9" t="s">
        <v>38</v>
      </c>
      <c r="F3064" s="9">
        <v>2025</v>
      </c>
      <c r="G3064" s="9">
        <v>10</v>
      </c>
      <c r="H3064" s="9"/>
      <c r="BF3064" s="33">
        <v>65.080560000000006</v>
      </c>
      <c r="BG3064" s="33">
        <v>63.713650000000001</v>
      </c>
      <c r="BH3064" s="33">
        <v>62.711390000000002</v>
      </c>
      <c r="BI3064" s="33">
        <v>61.676340000000003</v>
      </c>
      <c r="BJ3064" s="33">
        <v>61.079369999999997</v>
      </c>
      <c r="BK3064" s="33">
        <v>60.40766</v>
      </c>
      <c r="BL3064" s="33">
        <v>59.835880000000003</v>
      </c>
      <c r="BM3064" s="33">
        <v>60.152070000000002</v>
      </c>
      <c r="BN3064" s="33">
        <v>63.687370000000001</v>
      </c>
      <c r="BO3064" s="33">
        <v>68.641940000000005</v>
      </c>
      <c r="BP3064" s="33">
        <v>73.078329999999994</v>
      </c>
      <c r="BQ3064" s="33">
        <v>77.042349999999999</v>
      </c>
      <c r="BR3064" s="33">
        <v>80.554389999999998</v>
      </c>
      <c r="BS3064" s="33">
        <v>82.905540000000002</v>
      </c>
      <c r="BT3064" s="33">
        <v>84.047610000000006</v>
      </c>
      <c r="BU3064" s="33">
        <v>84.239710000000002</v>
      </c>
      <c r="BV3064" s="33">
        <v>83.625600000000006</v>
      </c>
      <c r="BW3064" s="33">
        <v>81.964399999999998</v>
      </c>
      <c r="BX3064" s="33">
        <v>78.248670000000004</v>
      </c>
      <c r="BY3064" s="33">
        <v>74.412959999999998</v>
      </c>
      <c r="BZ3064" s="33">
        <v>71.503330000000005</v>
      </c>
      <c r="CA3064" s="33">
        <v>69.349170000000001</v>
      </c>
      <c r="CB3064" s="33">
        <v>67.630020000000002</v>
      </c>
      <c r="CC3064" s="33">
        <v>66.053709999999995</v>
      </c>
      <c r="CN3064" s="34"/>
      <c r="CO3064" s="34"/>
      <c r="CP3064" s="34"/>
      <c r="CQ3064" s="34"/>
      <c r="CR3064" s="34"/>
      <c r="CS3064" s="34"/>
      <c r="CT3064" s="34"/>
      <c r="CU3064" s="34"/>
      <c r="CV3064" s="34"/>
      <c r="CW3064" s="34"/>
      <c r="CX3064" s="34"/>
      <c r="CY3064" s="34"/>
      <c r="CZ3064" s="34"/>
      <c r="DA3064" s="34"/>
      <c r="DB3064" s="34"/>
      <c r="DC3064" s="9">
        <v>542.26199999999994</v>
      </c>
      <c r="DD3064" s="9">
        <v>0</v>
      </c>
    </row>
    <row r="3065" spans="1:108" x14ac:dyDescent="0.25">
      <c r="A3065" s="9" t="s">
        <v>42</v>
      </c>
      <c r="B3065" s="9" t="s">
        <v>30</v>
      </c>
      <c r="C3065" s="9" t="s">
        <v>15</v>
      </c>
      <c r="D3065" s="9" t="s">
        <v>37</v>
      </c>
      <c r="E3065" s="9" t="s">
        <v>38</v>
      </c>
      <c r="F3065" s="9">
        <v>2026</v>
      </c>
      <c r="G3065" s="9">
        <v>5</v>
      </c>
      <c r="H3065" s="9"/>
      <c r="BF3065" s="33">
        <v>67.385649999999998</v>
      </c>
      <c r="BG3065" s="33">
        <v>65.829179999999994</v>
      </c>
      <c r="BH3065" s="33">
        <v>64.644649999999999</v>
      </c>
      <c r="BI3065" s="33">
        <v>63.119219999999999</v>
      </c>
      <c r="BJ3065" s="33">
        <v>62.168430000000001</v>
      </c>
      <c r="BK3065" s="33">
        <v>61.366120000000002</v>
      </c>
      <c r="BL3065" s="33">
        <v>61.744250000000001</v>
      </c>
      <c r="BM3065" s="33">
        <v>64.900040000000004</v>
      </c>
      <c r="BN3065" s="33">
        <v>68.770979999999994</v>
      </c>
      <c r="BO3065" s="33">
        <v>72.806839999999994</v>
      </c>
      <c r="BP3065" s="33">
        <v>76.333920000000006</v>
      </c>
      <c r="BQ3065" s="33">
        <v>79.732759999999999</v>
      </c>
      <c r="BR3065" s="33">
        <v>82.517669999999995</v>
      </c>
      <c r="BS3065" s="33">
        <v>84.512990000000002</v>
      </c>
      <c r="BT3065" s="33">
        <v>85.738060000000004</v>
      </c>
      <c r="BU3065" s="33">
        <v>86.313730000000007</v>
      </c>
      <c r="BV3065" s="33">
        <v>86.298019999999994</v>
      </c>
      <c r="BW3065" s="33">
        <v>85.394509999999997</v>
      </c>
      <c r="BX3065" s="33">
        <v>83.542789999999997</v>
      </c>
      <c r="BY3065" s="33">
        <v>80.38167</v>
      </c>
      <c r="BZ3065" s="33">
        <v>76.620279999999994</v>
      </c>
      <c r="CA3065" s="33">
        <v>73.742570000000001</v>
      </c>
      <c r="CB3065" s="33">
        <v>71.193439999999995</v>
      </c>
      <c r="CC3065" s="33">
        <v>68.971779999999995</v>
      </c>
      <c r="DC3065" s="9">
        <v>542.26199999999994</v>
      </c>
      <c r="DD3065" s="9">
        <v>0</v>
      </c>
    </row>
    <row r="3066" spans="1:108" x14ac:dyDescent="0.25">
      <c r="A3066" s="9" t="s">
        <v>42</v>
      </c>
      <c r="B3066" s="9" t="s">
        <v>30</v>
      </c>
      <c r="C3066" s="9" t="s">
        <v>15</v>
      </c>
      <c r="D3066" s="9" t="s">
        <v>37</v>
      </c>
      <c r="E3066" s="9" t="s">
        <v>38</v>
      </c>
      <c r="F3066" s="9">
        <v>2026</v>
      </c>
      <c r="G3066" s="9">
        <v>6</v>
      </c>
      <c r="H3066" s="9"/>
      <c r="BF3066" s="33">
        <v>73.966430000000003</v>
      </c>
      <c r="BG3066" s="33">
        <v>72.311070000000001</v>
      </c>
      <c r="BH3066" s="33">
        <v>70.903880000000001</v>
      </c>
      <c r="BI3066" s="33">
        <v>69.797700000000006</v>
      </c>
      <c r="BJ3066" s="33">
        <v>68.574680000000001</v>
      </c>
      <c r="BK3066" s="33">
        <v>67.692049999999995</v>
      </c>
      <c r="BL3066" s="33">
        <v>68.150890000000004</v>
      </c>
      <c r="BM3066" s="33">
        <v>71.388980000000004</v>
      </c>
      <c r="BN3066" s="33">
        <v>75.420630000000003</v>
      </c>
      <c r="BO3066" s="33">
        <v>79.608800000000002</v>
      </c>
      <c r="BP3066" s="33">
        <v>83.384720000000002</v>
      </c>
      <c r="BQ3066" s="33">
        <v>86.690470000000005</v>
      </c>
      <c r="BR3066" s="33">
        <v>89.493110000000001</v>
      </c>
      <c r="BS3066" s="33">
        <v>91.410229999999999</v>
      </c>
      <c r="BT3066" s="33">
        <v>93.076390000000004</v>
      </c>
      <c r="BU3066" s="33">
        <v>93.653090000000006</v>
      </c>
      <c r="BV3066" s="33">
        <v>93.350009999999997</v>
      </c>
      <c r="BW3066" s="33">
        <v>92.365300000000005</v>
      </c>
      <c r="BX3066" s="33">
        <v>90.274609999999996</v>
      </c>
      <c r="BY3066" s="33">
        <v>87.017570000000006</v>
      </c>
      <c r="BZ3066" s="33">
        <v>82.690489999999997</v>
      </c>
      <c r="CA3066" s="33">
        <v>79.122690000000006</v>
      </c>
      <c r="CB3066" s="33">
        <v>76.371250000000003</v>
      </c>
      <c r="CC3066" s="33">
        <v>74.168080000000003</v>
      </c>
      <c r="DC3066" s="9">
        <v>542.26199999999994</v>
      </c>
      <c r="DD3066" s="9">
        <v>0</v>
      </c>
    </row>
    <row r="3067" spans="1:108" x14ac:dyDescent="0.25">
      <c r="A3067" s="9" t="s">
        <v>42</v>
      </c>
      <c r="B3067" s="9" t="s">
        <v>30</v>
      </c>
      <c r="C3067" s="9" t="s">
        <v>15</v>
      </c>
      <c r="D3067" s="9" t="s">
        <v>37</v>
      </c>
      <c r="E3067" s="9" t="s">
        <v>38</v>
      </c>
      <c r="F3067" s="9">
        <v>2026</v>
      </c>
      <c r="G3067" s="9">
        <v>7</v>
      </c>
      <c r="H3067" s="9">
        <v>219591.2</v>
      </c>
      <c r="I3067" s="9">
        <v>216013.5</v>
      </c>
      <c r="J3067" s="9">
        <v>216420.7</v>
      </c>
      <c r="K3067" s="9">
        <v>220100.1</v>
      </c>
      <c r="L3067" s="9">
        <v>228316.79999999999</v>
      </c>
      <c r="M3067" s="9">
        <v>242094.1</v>
      </c>
      <c r="N3067" s="9">
        <v>258095.1</v>
      </c>
      <c r="O3067" s="9">
        <v>274861.5</v>
      </c>
      <c r="P3067" s="9">
        <v>285031.3</v>
      </c>
      <c r="Q3067" s="9">
        <v>296243.7</v>
      </c>
      <c r="R3067" s="9">
        <v>302235.5</v>
      </c>
      <c r="S3067" s="9">
        <v>304200.3</v>
      </c>
      <c r="T3067" s="9">
        <v>289134.09999999998</v>
      </c>
      <c r="U3067" s="9">
        <v>239414.1</v>
      </c>
      <c r="V3067" s="9">
        <v>241652.3</v>
      </c>
      <c r="W3067" s="9">
        <v>238771.1</v>
      </c>
      <c r="X3067" s="9">
        <v>234740</v>
      </c>
      <c r="Y3067" s="9">
        <v>226713</v>
      </c>
      <c r="Z3067" s="9">
        <v>263364.7</v>
      </c>
      <c r="AA3067" s="9">
        <v>272988.40000000002</v>
      </c>
      <c r="AB3067" s="9">
        <v>264837.7</v>
      </c>
      <c r="AC3067" s="9">
        <v>251044.9</v>
      </c>
      <c r="AD3067" s="9">
        <v>235791.5</v>
      </c>
      <c r="AE3067" s="9">
        <v>234045.3</v>
      </c>
      <c r="AF3067" s="9">
        <v>236452.9</v>
      </c>
      <c r="AG3067" s="9">
        <v>222088.5</v>
      </c>
      <c r="AH3067" s="9">
        <v>218165.1</v>
      </c>
      <c r="AI3067" s="9">
        <v>217761.9</v>
      </c>
      <c r="AJ3067" s="9">
        <v>220843.7</v>
      </c>
      <c r="AK3067" s="9">
        <v>229585.9</v>
      </c>
      <c r="AL3067" s="9">
        <v>243469.9</v>
      </c>
      <c r="AM3067" s="9">
        <v>257496.6</v>
      </c>
      <c r="AN3067" s="9">
        <v>272814</v>
      </c>
      <c r="AO3067" s="9">
        <v>284484.2</v>
      </c>
      <c r="AP3067" s="9">
        <v>295552.09999999998</v>
      </c>
      <c r="AQ3067" s="9">
        <v>300588.3</v>
      </c>
      <c r="AR3067" s="9">
        <v>305622.90000000002</v>
      </c>
      <c r="AS3067" s="9">
        <v>306321.90000000002</v>
      </c>
      <c r="AT3067" s="9">
        <v>304789</v>
      </c>
      <c r="AU3067" s="9">
        <v>305593</v>
      </c>
      <c r="AV3067" s="9">
        <v>302501.09999999998</v>
      </c>
      <c r="AW3067" s="9">
        <v>296102.8</v>
      </c>
      <c r="AX3067" s="9">
        <v>285804.2</v>
      </c>
      <c r="AY3067" s="9">
        <v>280503.5</v>
      </c>
      <c r="AZ3067" s="9">
        <v>274355.3</v>
      </c>
      <c r="BA3067" s="9">
        <v>265998.5</v>
      </c>
      <c r="BB3067" s="9">
        <v>252439.9</v>
      </c>
      <c r="BC3067" s="9">
        <v>238524.6</v>
      </c>
      <c r="BD3067" s="9">
        <v>238202.5</v>
      </c>
      <c r="BE3067" s="9">
        <v>298682.5</v>
      </c>
      <c r="BF3067" s="33">
        <v>72.991280000000003</v>
      </c>
      <c r="BG3067" s="33">
        <v>71.642489999999995</v>
      </c>
      <c r="BH3067" s="33">
        <v>70.27422</v>
      </c>
      <c r="BI3067" s="33">
        <v>69.04195</v>
      </c>
      <c r="BJ3067" s="33">
        <v>68.065359999999998</v>
      </c>
      <c r="BK3067" s="33">
        <v>67.272099999999995</v>
      </c>
      <c r="BL3067" s="33">
        <v>67.551749999999998</v>
      </c>
      <c r="BM3067" s="33">
        <v>70.777159999999995</v>
      </c>
      <c r="BN3067" s="33">
        <v>75.187029999999993</v>
      </c>
      <c r="BO3067" s="33">
        <v>79.671869999999998</v>
      </c>
      <c r="BP3067" s="33">
        <v>83.965770000000006</v>
      </c>
      <c r="BQ3067" s="33">
        <v>87.565830000000005</v>
      </c>
      <c r="BR3067" s="33">
        <v>90.561599999999999</v>
      </c>
      <c r="BS3067" s="33">
        <v>92.885900000000007</v>
      </c>
      <c r="BT3067" s="33">
        <v>94.309160000000006</v>
      </c>
      <c r="BU3067" s="33">
        <v>94.972620000000006</v>
      </c>
      <c r="BV3067" s="33">
        <v>94.935209999999998</v>
      </c>
      <c r="BW3067" s="33">
        <v>94.201759999999993</v>
      </c>
      <c r="BX3067" s="33">
        <v>92.087810000000005</v>
      </c>
      <c r="BY3067" s="33">
        <v>88.678849999999997</v>
      </c>
      <c r="BZ3067" s="33">
        <v>84.179159999999996</v>
      </c>
      <c r="CA3067" s="33">
        <v>80.767120000000006</v>
      </c>
      <c r="CB3067" s="33">
        <v>78.262969999999996</v>
      </c>
      <c r="CC3067" s="33">
        <v>76.078400000000002</v>
      </c>
      <c r="CD3067" s="9">
        <v>993178.5</v>
      </c>
      <c r="CE3067" s="9">
        <v>692502.2</v>
      </c>
      <c r="CF3067" s="9">
        <v>592930.30000000005</v>
      </c>
      <c r="CG3067" s="9">
        <v>470149.6</v>
      </c>
      <c r="CH3067" s="9">
        <v>346790.1</v>
      </c>
      <c r="CI3067" s="9">
        <v>297936.7</v>
      </c>
      <c r="CJ3067" s="9">
        <v>387428.2</v>
      </c>
      <c r="CK3067" s="9">
        <v>597431.5</v>
      </c>
      <c r="CL3067" s="9">
        <v>1039551</v>
      </c>
      <c r="CM3067" s="9">
        <v>1260842</v>
      </c>
      <c r="CN3067" s="9">
        <v>1448850</v>
      </c>
      <c r="CO3067" s="9">
        <v>2757078</v>
      </c>
      <c r="CP3067" s="9">
        <v>2424282</v>
      </c>
      <c r="CQ3067" s="9">
        <v>2135541</v>
      </c>
      <c r="CR3067" s="9">
        <v>1699746</v>
      </c>
      <c r="CS3067" s="9">
        <v>1619262</v>
      </c>
      <c r="CT3067" s="9">
        <v>1728212</v>
      </c>
      <c r="CU3067" s="9">
        <v>1922763</v>
      </c>
      <c r="CV3067" s="9">
        <v>2231766</v>
      </c>
      <c r="CW3067" s="9">
        <v>2480759</v>
      </c>
      <c r="CX3067" s="9">
        <v>2722697</v>
      </c>
      <c r="CY3067" s="9">
        <v>2512010</v>
      </c>
      <c r="CZ3067" s="9">
        <v>2181448</v>
      </c>
      <c r="DA3067" s="9">
        <v>1557392</v>
      </c>
      <c r="DB3067" s="9">
        <v>1562899</v>
      </c>
      <c r="DC3067" s="9">
        <v>542.26199999999994</v>
      </c>
      <c r="DD3067" s="9">
        <v>0</v>
      </c>
    </row>
    <row r="3068" spans="1:108" x14ac:dyDescent="0.25">
      <c r="A3068" s="9" t="s">
        <v>42</v>
      </c>
      <c r="B3068" s="9" t="s">
        <v>30</v>
      </c>
      <c r="C3068" s="9" t="s">
        <v>15</v>
      </c>
      <c r="D3068" s="9" t="s">
        <v>37</v>
      </c>
      <c r="E3068" s="9" t="s">
        <v>38</v>
      </c>
      <c r="F3068" s="9">
        <v>2026</v>
      </c>
      <c r="G3068" s="9">
        <v>8</v>
      </c>
      <c r="H3068" s="9"/>
      <c r="BF3068" s="33">
        <v>73.890280000000004</v>
      </c>
      <c r="BG3068" s="33">
        <v>72.49297</v>
      </c>
      <c r="BH3068" s="33">
        <v>70.76267</v>
      </c>
      <c r="BI3068" s="33">
        <v>69.542109999999994</v>
      </c>
      <c r="BJ3068" s="33">
        <v>68.480680000000007</v>
      </c>
      <c r="BK3068" s="33">
        <v>67.743740000000003</v>
      </c>
      <c r="BL3068" s="33">
        <v>67.411810000000003</v>
      </c>
      <c r="BM3068" s="33">
        <v>69.562010000000001</v>
      </c>
      <c r="BN3068" s="33">
        <v>73.80771</v>
      </c>
      <c r="BO3068" s="33">
        <v>78.49597</v>
      </c>
      <c r="BP3068" s="33">
        <v>82.902450000000002</v>
      </c>
      <c r="BQ3068" s="33">
        <v>86.624170000000007</v>
      </c>
      <c r="BR3068" s="33">
        <v>89.759219999999999</v>
      </c>
      <c r="BS3068" s="33">
        <v>92.11618</v>
      </c>
      <c r="BT3068" s="33">
        <v>93.683840000000004</v>
      </c>
      <c r="BU3068" s="33">
        <v>94.455879999999993</v>
      </c>
      <c r="BV3068" s="33">
        <v>94.180350000000004</v>
      </c>
      <c r="BW3068" s="33">
        <v>92.867180000000005</v>
      </c>
      <c r="BX3068" s="33">
        <v>90.34169</v>
      </c>
      <c r="BY3068" s="33">
        <v>86.255170000000007</v>
      </c>
      <c r="BZ3068" s="33">
        <v>82.226420000000005</v>
      </c>
      <c r="CA3068" s="33">
        <v>79.685000000000002</v>
      </c>
      <c r="CB3068" s="33">
        <v>77.918760000000006</v>
      </c>
      <c r="CC3068" s="33">
        <v>75.842659999999995</v>
      </c>
      <c r="DC3068" s="9">
        <v>542.26199999999994</v>
      </c>
      <c r="DD3068" s="9">
        <v>0</v>
      </c>
    </row>
    <row r="3069" spans="1:108" x14ac:dyDescent="0.25">
      <c r="A3069" s="9" t="s">
        <v>42</v>
      </c>
      <c r="B3069" s="9" t="s">
        <v>30</v>
      </c>
      <c r="C3069" s="9" t="s">
        <v>15</v>
      </c>
      <c r="D3069" s="9" t="s">
        <v>37</v>
      </c>
      <c r="E3069" s="9" t="s">
        <v>38</v>
      </c>
      <c r="F3069" s="9">
        <v>2026</v>
      </c>
      <c r="G3069" s="9">
        <v>9</v>
      </c>
      <c r="H3069" s="9"/>
      <c r="BF3069" s="33">
        <v>72.372320000000002</v>
      </c>
      <c r="BG3069" s="33">
        <v>70.499430000000004</v>
      </c>
      <c r="BH3069" s="33">
        <v>69.24494</v>
      </c>
      <c r="BI3069" s="33">
        <v>68.041259999999994</v>
      </c>
      <c r="BJ3069" s="33">
        <v>67.152709999999999</v>
      </c>
      <c r="BK3069" s="33">
        <v>66.330690000000004</v>
      </c>
      <c r="BL3069" s="33">
        <v>65.576509999999999</v>
      </c>
      <c r="BM3069" s="33">
        <v>66.939009999999996</v>
      </c>
      <c r="BN3069" s="33">
        <v>71.429789999999997</v>
      </c>
      <c r="BO3069" s="33">
        <v>76.614099999999993</v>
      </c>
      <c r="BP3069" s="33">
        <v>81.725239999999999</v>
      </c>
      <c r="BQ3069" s="33">
        <v>85.854039999999998</v>
      </c>
      <c r="BR3069" s="33">
        <v>89.333669999999998</v>
      </c>
      <c r="BS3069" s="33">
        <v>91.932010000000005</v>
      </c>
      <c r="BT3069" s="33">
        <v>93.763229999999993</v>
      </c>
      <c r="BU3069" s="33">
        <v>94.257300000000001</v>
      </c>
      <c r="BV3069" s="33">
        <v>93.679010000000005</v>
      </c>
      <c r="BW3069" s="33">
        <v>92.210369999999998</v>
      </c>
      <c r="BX3069" s="33">
        <v>89.021960000000007</v>
      </c>
      <c r="BY3069" s="33">
        <v>84.37818</v>
      </c>
      <c r="BZ3069" s="33">
        <v>80.454470000000001</v>
      </c>
      <c r="CA3069" s="33">
        <v>78.010059999999996</v>
      </c>
      <c r="CB3069" s="33">
        <v>75.836560000000006</v>
      </c>
      <c r="CC3069" s="33">
        <v>73.774889999999999</v>
      </c>
      <c r="DC3069" s="9">
        <v>542.26199999999994</v>
      </c>
      <c r="DD3069" s="9">
        <v>0</v>
      </c>
    </row>
    <row r="3070" spans="1:108" x14ac:dyDescent="0.25">
      <c r="A3070" s="9" t="s">
        <v>42</v>
      </c>
      <c r="B3070" s="9" t="s">
        <v>30</v>
      </c>
      <c r="C3070" s="9" t="s">
        <v>15</v>
      </c>
      <c r="D3070" s="9" t="s">
        <v>37</v>
      </c>
      <c r="E3070" s="9" t="s">
        <v>38</v>
      </c>
      <c r="F3070" s="9">
        <v>2026</v>
      </c>
      <c r="G3070" s="9">
        <v>10</v>
      </c>
      <c r="H3070" s="9"/>
      <c r="BF3070" s="33">
        <v>65.080560000000006</v>
      </c>
      <c r="BG3070" s="33">
        <v>63.713650000000001</v>
      </c>
      <c r="BH3070" s="33">
        <v>62.711390000000002</v>
      </c>
      <c r="BI3070" s="33">
        <v>61.676340000000003</v>
      </c>
      <c r="BJ3070" s="33">
        <v>61.079369999999997</v>
      </c>
      <c r="BK3070" s="33">
        <v>60.40766</v>
      </c>
      <c r="BL3070" s="33">
        <v>59.835880000000003</v>
      </c>
      <c r="BM3070" s="33">
        <v>60.152070000000002</v>
      </c>
      <c r="BN3070" s="33">
        <v>63.687370000000001</v>
      </c>
      <c r="BO3070" s="33">
        <v>68.641940000000005</v>
      </c>
      <c r="BP3070" s="33">
        <v>73.078329999999994</v>
      </c>
      <c r="BQ3070" s="33">
        <v>77.042349999999999</v>
      </c>
      <c r="BR3070" s="33">
        <v>80.554389999999998</v>
      </c>
      <c r="BS3070" s="33">
        <v>82.905540000000002</v>
      </c>
      <c r="BT3070" s="33">
        <v>84.047610000000006</v>
      </c>
      <c r="BU3070" s="33">
        <v>84.239710000000002</v>
      </c>
      <c r="BV3070" s="33">
        <v>83.625600000000006</v>
      </c>
      <c r="BW3070" s="33">
        <v>81.964399999999998</v>
      </c>
      <c r="BX3070" s="33">
        <v>78.248670000000004</v>
      </c>
      <c r="BY3070" s="33">
        <v>74.412959999999998</v>
      </c>
      <c r="BZ3070" s="33">
        <v>71.503330000000005</v>
      </c>
      <c r="CA3070" s="33">
        <v>69.349170000000001</v>
      </c>
      <c r="CB3070" s="33">
        <v>67.630020000000002</v>
      </c>
      <c r="CC3070" s="33">
        <v>66.053709999999995</v>
      </c>
      <c r="CN3070" s="34"/>
      <c r="CO3070" s="34"/>
      <c r="CP3070" s="34"/>
      <c r="CQ3070" s="34"/>
      <c r="CR3070" s="34"/>
      <c r="CS3070" s="34"/>
      <c r="CT3070" s="34"/>
      <c r="CU3070" s="34"/>
      <c r="CV3070" s="34"/>
      <c r="CW3070" s="34"/>
      <c r="CX3070" s="34"/>
      <c r="CY3070" s="34"/>
      <c r="CZ3070" s="34"/>
      <c r="DA3070" s="34"/>
      <c r="DB3070" s="34"/>
      <c r="DC3070" s="9">
        <v>542.26199999999994</v>
      </c>
      <c r="DD3070" s="9">
        <v>0</v>
      </c>
    </row>
    <row r="3071" spans="1:108" x14ac:dyDescent="0.25">
      <c r="A3071" s="9" t="s">
        <v>42</v>
      </c>
      <c r="B3071" s="9" t="s">
        <v>30</v>
      </c>
      <c r="C3071" s="9" t="s">
        <v>15</v>
      </c>
      <c r="D3071" s="9" t="s">
        <v>37</v>
      </c>
      <c r="E3071" s="9" t="s">
        <v>36</v>
      </c>
      <c r="F3071" s="9">
        <v>2016</v>
      </c>
      <c r="H3071" s="9"/>
      <c r="BF3071" s="33">
        <v>73.30386</v>
      </c>
      <c r="BG3071" s="33">
        <v>71.734989999999996</v>
      </c>
      <c r="BH3071" s="33">
        <v>70.294730000000001</v>
      </c>
      <c r="BI3071" s="33">
        <v>69.103700000000003</v>
      </c>
      <c r="BJ3071" s="33">
        <v>68.066680000000005</v>
      </c>
      <c r="BK3071" s="33">
        <v>67.257850000000005</v>
      </c>
      <c r="BL3071" s="33">
        <v>67.171189999999996</v>
      </c>
      <c r="BM3071" s="33">
        <v>69.665400000000005</v>
      </c>
      <c r="BN3071" s="33">
        <v>73.960179999999994</v>
      </c>
      <c r="BO3071" s="33">
        <v>78.596770000000006</v>
      </c>
      <c r="BP3071" s="33">
        <v>82.993120000000005</v>
      </c>
      <c r="BQ3071" s="33">
        <v>86.681579999999997</v>
      </c>
      <c r="BR3071" s="33">
        <v>89.784480000000002</v>
      </c>
      <c r="BS3071" s="33">
        <v>92.083259999999996</v>
      </c>
      <c r="BT3071" s="33">
        <v>93.70523</v>
      </c>
      <c r="BU3071" s="33">
        <v>94.332130000000006</v>
      </c>
      <c r="BV3071" s="33">
        <v>94.033820000000006</v>
      </c>
      <c r="BW3071" s="33">
        <v>92.908029999999997</v>
      </c>
      <c r="BX3071" s="33">
        <v>90.427490000000006</v>
      </c>
      <c r="BY3071" s="33">
        <v>86.579080000000005</v>
      </c>
      <c r="BZ3071" s="33">
        <v>82.385230000000007</v>
      </c>
      <c r="CA3071" s="33">
        <v>79.394329999999997</v>
      </c>
      <c r="CB3071" s="33">
        <v>77.095500000000001</v>
      </c>
      <c r="CC3071" s="33">
        <v>74.964389999999995</v>
      </c>
      <c r="DC3071" s="9">
        <v>542.26199999999994</v>
      </c>
      <c r="DD3071" s="9">
        <v>0</v>
      </c>
    </row>
    <row r="3072" spans="1:108" x14ac:dyDescent="0.25">
      <c r="A3072" s="9" t="s">
        <v>42</v>
      </c>
      <c r="B3072" s="9" t="s">
        <v>30</v>
      </c>
      <c r="C3072" s="9" t="s">
        <v>15</v>
      </c>
      <c r="D3072" s="9" t="s">
        <v>37</v>
      </c>
      <c r="E3072" s="9" t="s">
        <v>36</v>
      </c>
      <c r="F3072" s="9">
        <v>2017</v>
      </c>
      <c r="H3072" s="9"/>
      <c r="BF3072" s="33">
        <v>73.30386</v>
      </c>
      <c r="BG3072" s="33">
        <v>71.734989999999996</v>
      </c>
      <c r="BH3072" s="33">
        <v>70.294730000000001</v>
      </c>
      <c r="BI3072" s="33">
        <v>69.103700000000003</v>
      </c>
      <c r="BJ3072" s="33">
        <v>68.066680000000005</v>
      </c>
      <c r="BK3072" s="33">
        <v>67.257850000000005</v>
      </c>
      <c r="BL3072" s="33">
        <v>67.171189999999996</v>
      </c>
      <c r="BM3072" s="33">
        <v>69.665400000000005</v>
      </c>
      <c r="BN3072" s="33">
        <v>73.960179999999994</v>
      </c>
      <c r="BO3072" s="33">
        <v>78.596770000000006</v>
      </c>
      <c r="BP3072" s="33">
        <v>82.993120000000005</v>
      </c>
      <c r="BQ3072" s="33">
        <v>86.681579999999997</v>
      </c>
      <c r="BR3072" s="33">
        <v>89.784480000000002</v>
      </c>
      <c r="BS3072" s="33">
        <v>92.083259999999996</v>
      </c>
      <c r="BT3072" s="33">
        <v>93.70523</v>
      </c>
      <c r="BU3072" s="33">
        <v>94.332130000000006</v>
      </c>
      <c r="BV3072" s="33">
        <v>94.033820000000006</v>
      </c>
      <c r="BW3072" s="33">
        <v>92.908029999999997</v>
      </c>
      <c r="BX3072" s="33">
        <v>90.427490000000006</v>
      </c>
      <c r="BY3072" s="33">
        <v>86.579080000000005</v>
      </c>
      <c r="BZ3072" s="33">
        <v>82.385230000000007</v>
      </c>
      <c r="CA3072" s="33">
        <v>79.394329999999997</v>
      </c>
      <c r="CB3072" s="33">
        <v>77.095500000000001</v>
      </c>
      <c r="CC3072" s="33">
        <v>74.964389999999995</v>
      </c>
      <c r="DC3072" s="9">
        <v>542.26199999999994</v>
      </c>
      <c r="DD3072" s="9">
        <v>0</v>
      </c>
    </row>
    <row r="3073" spans="1:108" x14ac:dyDescent="0.25">
      <c r="A3073" s="9" t="s">
        <v>42</v>
      </c>
      <c r="B3073" s="9" t="s">
        <v>30</v>
      </c>
      <c r="C3073" s="9" t="s">
        <v>15</v>
      </c>
      <c r="D3073" s="9" t="s">
        <v>37</v>
      </c>
      <c r="E3073" s="9" t="s">
        <v>36</v>
      </c>
      <c r="F3073" s="9">
        <v>2018</v>
      </c>
      <c r="H3073" s="9"/>
      <c r="BF3073" s="33">
        <v>73.30386</v>
      </c>
      <c r="BG3073" s="33">
        <v>71.734989999999996</v>
      </c>
      <c r="BH3073" s="33">
        <v>70.294730000000001</v>
      </c>
      <c r="BI3073" s="33">
        <v>69.103700000000003</v>
      </c>
      <c r="BJ3073" s="33">
        <v>68.066680000000005</v>
      </c>
      <c r="BK3073" s="33">
        <v>67.257850000000005</v>
      </c>
      <c r="BL3073" s="33">
        <v>67.171189999999996</v>
      </c>
      <c r="BM3073" s="33">
        <v>69.665400000000005</v>
      </c>
      <c r="BN3073" s="33">
        <v>73.960179999999994</v>
      </c>
      <c r="BO3073" s="33">
        <v>78.596770000000006</v>
      </c>
      <c r="BP3073" s="33">
        <v>82.993120000000005</v>
      </c>
      <c r="BQ3073" s="33">
        <v>86.681579999999997</v>
      </c>
      <c r="BR3073" s="33">
        <v>89.784480000000002</v>
      </c>
      <c r="BS3073" s="33">
        <v>92.083259999999996</v>
      </c>
      <c r="BT3073" s="33">
        <v>93.70523</v>
      </c>
      <c r="BU3073" s="33">
        <v>94.332130000000006</v>
      </c>
      <c r="BV3073" s="33">
        <v>94.033820000000006</v>
      </c>
      <c r="BW3073" s="33">
        <v>92.908029999999997</v>
      </c>
      <c r="BX3073" s="33">
        <v>90.427490000000006</v>
      </c>
      <c r="BY3073" s="33">
        <v>86.579080000000005</v>
      </c>
      <c r="BZ3073" s="33">
        <v>82.385230000000007</v>
      </c>
      <c r="CA3073" s="33">
        <v>79.394329999999997</v>
      </c>
      <c r="CB3073" s="33">
        <v>77.095500000000001</v>
      </c>
      <c r="CC3073" s="33">
        <v>74.964389999999995</v>
      </c>
      <c r="DC3073" s="9">
        <v>542.26199999999994</v>
      </c>
      <c r="DD3073" s="9">
        <v>0</v>
      </c>
    </row>
    <row r="3074" spans="1:108" x14ac:dyDescent="0.25">
      <c r="A3074" s="9" t="s">
        <v>42</v>
      </c>
      <c r="B3074" s="9" t="s">
        <v>30</v>
      </c>
      <c r="C3074" s="9" t="s">
        <v>15</v>
      </c>
      <c r="D3074" s="9" t="s">
        <v>37</v>
      </c>
      <c r="E3074" s="9" t="s">
        <v>36</v>
      </c>
      <c r="F3074" s="9">
        <v>2019</v>
      </c>
      <c r="H3074" s="9"/>
      <c r="BF3074" s="33">
        <v>73.30386</v>
      </c>
      <c r="BG3074" s="33">
        <v>71.734989999999996</v>
      </c>
      <c r="BH3074" s="33">
        <v>70.294730000000001</v>
      </c>
      <c r="BI3074" s="33">
        <v>69.103700000000003</v>
      </c>
      <c r="BJ3074" s="33">
        <v>68.066680000000005</v>
      </c>
      <c r="BK3074" s="33">
        <v>67.257850000000005</v>
      </c>
      <c r="BL3074" s="33">
        <v>67.171189999999996</v>
      </c>
      <c r="BM3074" s="33">
        <v>69.665400000000005</v>
      </c>
      <c r="BN3074" s="33">
        <v>73.960179999999994</v>
      </c>
      <c r="BO3074" s="33">
        <v>78.596770000000006</v>
      </c>
      <c r="BP3074" s="33">
        <v>82.993120000000005</v>
      </c>
      <c r="BQ3074" s="33">
        <v>86.681579999999997</v>
      </c>
      <c r="BR3074" s="33">
        <v>89.784480000000002</v>
      </c>
      <c r="BS3074" s="33">
        <v>92.083259999999996</v>
      </c>
      <c r="BT3074" s="33">
        <v>93.70523</v>
      </c>
      <c r="BU3074" s="33">
        <v>94.332130000000006</v>
      </c>
      <c r="BV3074" s="33">
        <v>94.033820000000006</v>
      </c>
      <c r="BW3074" s="33">
        <v>92.908029999999997</v>
      </c>
      <c r="BX3074" s="33">
        <v>90.427490000000006</v>
      </c>
      <c r="BY3074" s="33">
        <v>86.579080000000005</v>
      </c>
      <c r="BZ3074" s="33">
        <v>82.385230000000007</v>
      </c>
      <c r="CA3074" s="33">
        <v>79.394329999999997</v>
      </c>
      <c r="CB3074" s="33">
        <v>77.095500000000001</v>
      </c>
      <c r="CC3074" s="33">
        <v>74.964389999999995</v>
      </c>
      <c r="DC3074" s="9">
        <v>542.26199999999994</v>
      </c>
      <c r="DD3074" s="9">
        <v>0</v>
      </c>
    </row>
    <row r="3075" spans="1:108" x14ac:dyDescent="0.25">
      <c r="A3075" s="9" t="s">
        <v>42</v>
      </c>
      <c r="B3075" s="9" t="s">
        <v>30</v>
      </c>
      <c r="C3075" s="9" t="s">
        <v>15</v>
      </c>
      <c r="D3075" s="9" t="s">
        <v>37</v>
      </c>
      <c r="E3075" s="9" t="s">
        <v>36</v>
      </c>
      <c r="F3075" s="9">
        <v>2020</v>
      </c>
      <c r="H3075" s="9"/>
      <c r="BF3075" s="33">
        <v>73.30386</v>
      </c>
      <c r="BG3075" s="33">
        <v>71.734989999999996</v>
      </c>
      <c r="BH3075" s="33">
        <v>70.294730000000001</v>
      </c>
      <c r="BI3075" s="33">
        <v>69.103700000000003</v>
      </c>
      <c r="BJ3075" s="33">
        <v>68.066680000000005</v>
      </c>
      <c r="BK3075" s="33">
        <v>67.257850000000005</v>
      </c>
      <c r="BL3075" s="33">
        <v>67.171189999999996</v>
      </c>
      <c r="BM3075" s="33">
        <v>69.665400000000005</v>
      </c>
      <c r="BN3075" s="33">
        <v>73.960179999999994</v>
      </c>
      <c r="BO3075" s="33">
        <v>78.596770000000006</v>
      </c>
      <c r="BP3075" s="33">
        <v>82.993120000000005</v>
      </c>
      <c r="BQ3075" s="33">
        <v>86.681579999999997</v>
      </c>
      <c r="BR3075" s="33">
        <v>89.784480000000002</v>
      </c>
      <c r="BS3075" s="33">
        <v>92.083259999999996</v>
      </c>
      <c r="BT3075" s="33">
        <v>93.70523</v>
      </c>
      <c r="BU3075" s="33">
        <v>94.332130000000006</v>
      </c>
      <c r="BV3075" s="33">
        <v>94.033820000000006</v>
      </c>
      <c r="BW3075" s="33">
        <v>92.908029999999997</v>
      </c>
      <c r="BX3075" s="33">
        <v>90.427490000000006</v>
      </c>
      <c r="BY3075" s="33">
        <v>86.579080000000005</v>
      </c>
      <c r="BZ3075" s="33">
        <v>82.385230000000007</v>
      </c>
      <c r="CA3075" s="33">
        <v>79.394329999999997</v>
      </c>
      <c r="CB3075" s="33">
        <v>77.095500000000001</v>
      </c>
      <c r="CC3075" s="33">
        <v>74.964389999999995</v>
      </c>
      <c r="DC3075" s="9">
        <v>542.26199999999994</v>
      </c>
      <c r="DD3075" s="9">
        <v>0</v>
      </c>
    </row>
    <row r="3076" spans="1:108" x14ac:dyDescent="0.25">
      <c r="A3076" s="9" t="s">
        <v>42</v>
      </c>
      <c r="B3076" s="9" t="s">
        <v>30</v>
      </c>
      <c r="C3076" s="9" t="s">
        <v>15</v>
      </c>
      <c r="D3076" s="9" t="s">
        <v>37</v>
      </c>
      <c r="E3076" s="9" t="s">
        <v>36</v>
      </c>
      <c r="F3076" s="9">
        <v>2021</v>
      </c>
      <c r="H3076" s="9"/>
      <c r="BF3076" s="33">
        <v>73.30386</v>
      </c>
      <c r="BG3076" s="33">
        <v>71.734989999999996</v>
      </c>
      <c r="BH3076" s="33">
        <v>70.294730000000001</v>
      </c>
      <c r="BI3076" s="33">
        <v>69.103700000000003</v>
      </c>
      <c r="BJ3076" s="33">
        <v>68.066680000000005</v>
      </c>
      <c r="BK3076" s="33">
        <v>67.257850000000005</v>
      </c>
      <c r="BL3076" s="33">
        <v>67.171189999999996</v>
      </c>
      <c r="BM3076" s="33">
        <v>69.665400000000005</v>
      </c>
      <c r="BN3076" s="33">
        <v>73.960179999999994</v>
      </c>
      <c r="BO3076" s="33">
        <v>78.596770000000006</v>
      </c>
      <c r="BP3076" s="33">
        <v>82.993120000000005</v>
      </c>
      <c r="BQ3076" s="33">
        <v>86.681579999999997</v>
      </c>
      <c r="BR3076" s="33">
        <v>89.784480000000002</v>
      </c>
      <c r="BS3076" s="33">
        <v>92.083259999999996</v>
      </c>
      <c r="BT3076" s="33">
        <v>93.70523</v>
      </c>
      <c r="BU3076" s="33">
        <v>94.332130000000006</v>
      </c>
      <c r="BV3076" s="33">
        <v>94.033820000000006</v>
      </c>
      <c r="BW3076" s="33">
        <v>92.908029999999997</v>
      </c>
      <c r="BX3076" s="33">
        <v>90.427490000000006</v>
      </c>
      <c r="BY3076" s="33">
        <v>86.579080000000005</v>
      </c>
      <c r="BZ3076" s="33">
        <v>82.385230000000007</v>
      </c>
      <c r="CA3076" s="33">
        <v>79.394329999999997</v>
      </c>
      <c r="CB3076" s="33">
        <v>77.095500000000001</v>
      </c>
      <c r="CC3076" s="33">
        <v>74.964389999999995</v>
      </c>
      <c r="DC3076" s="9">
        <v>542.26199999999994</v>
      </c>
      <c r="DD3076" s="9">
        <v>0</v>
      </c>
    </row>
    <row r="3077" spans="1:108" x14ac:dyDescent="0.25">
      <c r="A3077" s="9" t="s">
        <v>42</v>
      </c>
      <c r="B3077" s="9" t="s">
        <v>30</v>
      </c>
      <c r="C3077" s="9" t="s">
        <v>15</v>
      </c>
      <c r="D3077" s="9" t="s">
        <v>37</v>
      </c>
      <c r="E3077" s="9" t="s">
        <v>36</v>
      </c>
      <c r="F3077" s="9">
        <v>2022</v>
      </c>
      <c r="H3077" s="9"/>
      <c r="BF3077" s="33">
        <v>73.30386</v>
      </c>
      <c r="BG3077" s="33">
        <v>71.734989999999996</v>
      </c>
      <c r="BH3077" s="33">
        <v>70.294730000000001</v>
      </c>
      <c r="BI3077" s="33">
        <v>69.103700000000003</v>
      </c>
      <c r="BJ3077" s="33">
        <v>68.066680000000005</v>
      </c>
      <c r="BK3077" s="33">
        <v>67.257850000000005</v>
      </c>
      <c r="BL3077" s="33">
        <v>67.171189999999996</v>
      </c>
      <c r="BM3077" s="33">
        <v>69.665400000000005</v>
      </c>
      <c r="BN3077" s="33">
        <v>73.960179999999994</v>
      </c>
      <c r="BO3077" s="33">
        <v>78.596770000000006</v>
      </c>
      <c r="BP3077" s="33">
        <v>82.993120000000005</v>
      </c>
      <c r="BQ3077" s="33">
        <v>86.681579999999997</v>
      </c>
      <c r="BR3077" s="33">
        <v>89.784480000000002</v>
      </c>
      <c r="BS3077" s="33">
        <v>92.083259999999996</v>
      </c>
      <c r="BT3077" s="33">
        <v>93.70523</v>
      </c>
      <c r="BU3077" s="33">
        <v>94.332130000000006</v>
      </c>
      <c r="BV3077" s="33">
        <v>94.033820000000006</v>
      </c>
      <c r="BW3077" s="33">
        <v>92.908029999999997</v>
      </c>
      <c r="BX3077" s="33">
        <v>90.427490000000006</v>
      </c>
      <c r="BY3077" s="33">
        <v>86.579080000000005</v>
      </c>
      <c r="BZ3077" s="33">
        <v>82.385230000000007</v>
      </c>
      <c r="CA3077" s="33">
        <v>79.394329999999997</v>
      </c>
      <c r="CB3077" s="33">
        <v>77.095500000000001</v>
      </c>
      <c r="CC3077" s="33">
        <v>74.964389999999995</v>
      </c>
      <c r="DC3077" s="9">
        <v>542.26199999999994</v>
      </c>
      <c r="DD3077" s="9">
        <v>0</v>
      </c>
    </row>
    <row r="3078" spans="1:108" x14ac:dyDescent="0.25">
      <c r="A3078" s="9" t="s">
        <v>42</v>
      </c>
      <c r="B3078" s="9" t="s">
        <v>30</v>
      </c>
      <c r="C3078" s="9" t="s">
        <v>15</v>
      </c>
      <c r="D3078" s="9" t="s">
        <v>37</v>
      </c>
      <c r="E3078" s="9" t="s">
        <v>36</v>
      </c>
      <c r="F3078" s="9">
        <v>2023</v>
      </c>
      <c r="H3078" s="9"/>
      <c r="BF3078" s="33">
        <v>73.30386</v>
      </c>
      <c r="BG3078" s="33">
        <v>71.734989999999996</v>
      </c>
      <c r="BH3078" s="33">
        <v>70.294730000000001</v>
      </c>
      <c r="BI3078" s="33">
        <v>69.103700000000003</v>
      </c>
      <c r="BJ3078" s="33">
        <v>68.066680000000005</v>
      </c>
      <c r="BK3078" s="33">
        <v>67.257850000000005</v>
      </c>
      <c r="BL3078" s="33">
        <v>67.171189999999996</v>
      </c>
      <c r="BM3078" s="33">
        <v>69.665400000000005</v>
      </c>
      <c r="BN3078" s="33">
        <v>73.960179999999994</v>
      </c>
      <c r="BO3078" s="33">
        <v>78.596770000000006</v>
      </c>
      <c r="BP3078" s="33">
        <v>82.993120000000005</v>
      </c>
      <c r="BQ3078" s="33">
        <v>86.681579999999997</v>
      </c>
      <c r="BR3078" s="33">
        <v>89.784480000000002</v>
      </c>
      <c r="BS3078" s="33">
        <v>92.083259999999996</v>
      </c>
      <c r="BT3078" s="33">
        <v>93.70523</v>
      </c>
      <c r="BU3078" s="33">
        <v>94.332130000000006</v>
      </c>
      <c r="BV3078" s="33">
        <v>94.033820000000006</v>
      </c>
      <c r="BW3078" s="33">
        <v>92.908029999999997</v>
      </c>
      <c r="BX3078" s="33">
        <v>90.427490000000006</v>
      </c>
      <c r="BY3078" s="33">
        <v>86.579080000000005</v>
      </c>
      <c r="BZ3078" s="33">
        <v>82.385230000000007</v>
      </c>
      <c r="CA3078" s="33">
        <v>79.394329999999997</v>
      </c>
      <c r="CB3078" s="33">
        <v>77.095500000000001</v>
      </c>
      <c r="CC3078" s="33">
        <v>74.964389999999995</v>
      </c>
      <c r="DC3078" s="9">
        <v>542.26199999999994</v>
      </c>
      <c r="DD3078" s="9">
        <v>0</v>
      </c>
    </row>
    <row r="3079" spans="1:108" x14ac:dyDescent="0.25">
      <c r="A3079" s="9" t="s">
        <v>42</v>
      </c>
      <c r="B3079" s="9" t="s">
        <v>30</v>
      </c>
      <c r="C3079" s="9" t="s">
        <v>15</v>
      </c>
      <c r="D3079" s="9" t="s">
        <v>37</v>
      </c>
      <c r="E3079" s="9" t="s">
        <v>36</v>
      </c>
      <c r="F3079" s="9">
        <v>2024</v>
      </c>
      <c r="H3079" s="9"/>
      <c r="BF3079" s="33">
        <v>73.30386</v>
      </c>
      <c r="BG3079" s="33">
        <v>71.734989999999996</v>
      </c>
      <c r="BH3079" s="33">
        <v>70.294730000000001</v>
      </c>
      <c r="BI3079" s="33">
        <v>69.103700000000003</v>
      </c>
      <c r="BJ3079" s="33">
        <v>68.066680000000005</v>
      </c>
      <c r="BK3079" s="33">
        <v>67.257850000000005</v>
      </c>
      <c r="BL3079" s="33">
        <v>67.171189999999996</v>
      </c>
      <c r="BM3079" s="33">
        <v>69.665400000000005</v>
      </c>
      <c r="BN3079" s="33">
        <v>73.960179999999994</v>
      </c>
      <c r="BO3079" s="33">
        <v>78.596770000000006</v>
      </c>
      <c r="BP3079" s="33">
        <v>82.993120000000005</v>
      </c>
      <c r="BQ3079" s="33">
        <v>86.681579999999997</v>
      </c>
      <c r="BR3079" s="33">
        <v>89.784480000000002</v>
      </c>
      <c r="BS3079" s="33">
        <v>92.083259999999996</v>
      </c>
      <c r="BT3079" s="33">
        <v>93.70523</v>
      </c>
      <c r="BU3079" s="33">
        <v>94.332130000000006</v>
      </c>
      <c r="BV3079" s="33">
        <v>94.033820000000006</v>
      </c>
      <c r="BW3079" s="33">
        <v>92.908029999999997</v>
      </c>
      <c r="BX3079" s="33">
        <v>90.427490000000006</v>
      </c>
      <c r="BY3079" s="33">
        <v>86.579080000000005</v>
      </c>
      <c r="BZ3079" s="33">
        <v>82.385230000000007</v>
      </c>
      <c r="CA3079" s="33">
        <v>79.394329999999997</v>
      </c>
      <c r="CB3079" s="33">
        <v>77.095500000000001</v>
      </c>
      <c r="CC3079" s="33">
        <v>74.964389999999995</v>
      </c>
      <c r="DC3079" s="9">
        <v>542.26199999999994</v>
      </c>
      <c r="DD3079" s="9">
        <v>0</v>
      </c>
    </row>
    <row r="3080" spans="1:108" x14ac:dyDescent="0.25">
      <c r="A3080" s="9" t="s">
        <v>42</v>
      </c>
      <c r="B3080" s="9" t="s">
        <v>30</v>
      </c>
      <c r="C3080" s="9" t="s">
        <v>15</v>
      </c>
      <c r="D3080" s="9" t="s">
        <v>37</v>
      </c>
      <c r="E3080" s="9" t="s">
        <v>36</v>
      </c>
      <c r="F3080" s="9">
        <v>2025</v>
      </c>
      <c r="H3080" s="9"/>
      <c r="BF3080" s="33">
        <v>73.30386</v>
      </c>
      <c r="BG3080" s="33">
        <v>71.734989999999996</v>
      </c>
      <c r="BH3080" s="33">
        <v>70.294730000000001</v>
      </c>
      <c r="BI3080" s="33">
        <v>69.103700000000003</v>
      </c>
      <c r="BJ3080" s="33">
        <v>68.066680000000005</v>
      </c>
      <c r="BK3080" s="33">
        <v>67.257850000000005</v>
      </c>
      <c r="BL3080" s="33">
        <v>67.171189999999996</v>
      </c>
      <c r="BM3080" s="33">
        <v>69.665400000000005</v>
      </c>
      <c r="BN3080" s="33">
        <v>73.960179999999994</v>
      </c>
      <c r="BO3080" s="33">
        <v>78.596770000000006</v>
      </c>
      <c r="BP3080" s="33">
        <v>82.993120000000005</v>
      </c>
      <c r="BQ3080" s="33">
        <v>86.681579999999997</v>
      </c>
      <c r="BR3080" s="33">
        <v>89.784480000000002</v>
      </c>
      <c r="BS3080" s="33">
        <v>92.083259999999996</v>
      </c>
      <c r="BT3080" s="33">
        <v>93.70523</v>
      </c>
      <c r="BU3080" s="33">
        <v>94.332130000000006</v>
      </c>
      <c r="BV3080" s="33">
        <v>94.033820000000006</v>
      </c>
      <c r="BW3080" s="33">
        <v>92.908029999999997</v>
      </c>
      <c r="BX3080" s="33">
        <v>90.427490000000006</v>
      </c>
      <c r="BY3080" s="33">
        <v>86.579080000000005</v>
      </c>
      <c r="BZ3080" s="33">
        <v>82.385230000000007</v>
      </c>
      <c r="CA3080" s="33">
        <v>79.394329999999997</v>
      </c>
      <c r="CB3080" s="33">
        <v>77.095500000000001</v>
      </c>
      <c r="CC3080" s="33">
        <v>74.964389999999995</v>
      </c>
      <c r="DC3080" s="9">
        <v>542.26199999999994</v>
      </c>
      <c r="DD3080" s="9">
        <v>0</v>
      </c>
    </row>
    <row r="3081" spans="1:108" x14ac:dyDescent="0.25">
      <c r="A3081" s="9" t="s">
        <v>42</v>
      </c>
      <c r="B3081" s="9" t="s">
        <v>30</v>
      </c>
      <c r="C3081" s="9" t="s">
        <v>15</v>
      </c>
      <c r="D3081" s="9" t="s">
        <v>37</v>
      </c>
      <c r="E3081" s="9" t="s">
        <v>36</v>
      </c>
      <c r="F3081" s="9">
        <v>2026</v>
      </c>
      <c r="H3081" s="9"/>
      <c r="BF3081" s="33">
        <v>73.30386</v>
      </c>
      <c r="BG3081" s="33">
        <v>71.734989999999996</v>
      </c>
      <c r="BH3081" s="33">
        <v>70.294730000000001</v>
      </c>
      <c r="BI3081" s="33">
        <v>69.103700000000003</v>
      </c>
      <c r="BJ3081" s="33">
        <v>68.066680000000005</v>
      </c>
      <c r="BK3081" s="33">
        <v>67.257850000000005</v>
      </c>
      <c r="BL3081" s="33">
        <v>67.171189999999996</v>
      </c>
      <c r="BM3081" s="33">
        <v>69.665400000000005</v>
      </c>
      <c r="BN3081" s="33">
        <v>73.960179999999994</v>
      </c>
      <c r="BO3081" s="33">
        <v>78.596770000000006</v>
      </c>
      <c r="BP3081" s="33">
        <v>82.993120000000005</v>
      </c>
      <c r="BQ3081" s="33">
        <v>86.681579999999997</v>
      </c>
      <c r="BR3081" s="33">
        <v>89.784480000000002</v>
      </c>
      <c r="BS3081" s="33">
        <v>92.083259999999996</v>
      </c>
      <c r="BT3081" s="33">
        <v>93.70523</v>
      </c>
      <c r="BU3081" s="33">
        <v>94.332130000000006</v>
      </c>
      <c r="BV3081" s="33">
        <v>94.033820000000006</v>
      </c>
      <c r="BW3081" s="33">
        <v>92.908029999999997</v>
      </c>
      <c r="BX3081" s="33">
        <v>90.427490000000006</v>
      </c>
      <c r="BY3081" s="33">
        <v>86.579080000000005</v>
      </c>
      <c r="BZ3081" s="33">
        <v>82.385230000000007</v>
      </c>
      <c r="CA3081" s="33">
        <v>79.394329999999997</v>
      </c>
      <c r="CB3081" s="33">
        <v>77.095500000000001</v>
      </c>
      <c r="CC3081" s="33">
        <v>74.964389999999995</v>
      </c>
      <c r="DC3081" s="9">
        <v>542.26199999999994</v>
      </c>
      <c r="DD3081" s="9">
        <v>0</v>
      </c>
    </row>
    <row r="3082" spans="1:108" x14ac:dyDescent="0.25">
      <c r="A3082" s="9" t="s">
        <v>42</v>
      </c>
      <c r="B3082" s="9" t="s">
        <v>30</v>
      </c>
      <c r="C3082" s="9" t="s">
        <v>4</v>
      </c>
      <c r="D3082" s="9" t="s">
        <v>41</v>
      </c>
      <c r="E3082" s="9" t="s">
        <v>38</v>
      </c>
      <c r="F3082" s="9">
        <v>2016</v>
      </c>
      <c r="G3082" s="9">
        <v>5</v>
      </c>
      <c r="H3082" s="9"/>
      <c r="BF3082" s="33">
        <v>65.074039999999997</v>
      </c>
      <c r="BG3082" s="33">
        <v>63.961370000000002</v>
      </c>
      <c r="BH3082" s="33">
        <v>62.83905</v>
      </c>
      <c r="BI3082" s="33">
        <v>61.60783</v>
      </c>
      <c r="BJ3082" s="33">
        <v>60.834760000000003</v>
      </c>
      <c r="BK3082" s="33">
        <v>60.519309999999997</v>
      </c>
      <c r="BL3082" s="33">
        <v>60.597099999999998</v>
      </c>
      <c r="BM3082" s="33">
        <v>62.91845</v>
      </c>
      <c r="BN3082" s="33">
        <v>65.762339999999995</v>
      </c>
      <c r="BO3082" s="33">
        <v>69.425430000000006</v>
      </c>
      <c r="BP3082" s="33">
        <v>73.279499999999999</v>
      </c>
      <c r="BQ3082" s="33">
        <v>76.798820000000006</v>
      </c>
      <c r="BR3082" s="33">
        <v>80.223179999999999</v>
      </c>
      <c r="BS3082" s="33">
        <v>82.791309999999996</v>
      </c>
      <c r="BT3082" s="33">
        <v>84.59442</v>
      </c>
      <c r="BU3082" s="33">
        <v>84.634659999999997</v>
      </c>
      <c r="BV3082" s="33">
        <v>83.413089999999997</v>
      </c>
      <c r="BW3082" s="33">
        <v>80.589590000000001</v>
      </c>
      <c r="BX3082" s="33">
        <v>77.914699999999996</v>
      </c>
      <c r="BY3082" s="33">
        <v>74.207620000000006</v>
      </c>
      <c r="BZ3082" s="33">
        <v>70.330470000000005</v>
      </c>
      <c r="CA3082" s="33">
        <v>67.953320000000005</v>
      </c>
      <c r="CB3082" s="33">
        <v>66.314909999999998</v>
      </c>
      <c r="CC3082" s="33">
        <v>65.363730000000004</v>
      </c>
      <c r="DC3082" s="9">
        <v>176.69990000000001</v>
      </c>
      <c r="DD3082" s="9">
        <v>0</v>
      </c>
    </row>
    <row r="3083" spans="1:108" x14ac:dyDescent="0.25">
      <c r="A3083" s="9" t="s">
        <v>42</v>
      </c>
      <c r="B3083" s="9" t="s">
        <v>30</v>
      </c>
      <c r="C3083" s="9" t="s">
        <v>4</v>
      </c>
      <c r="D3083" s="9" t="s">
        <v>41</v>
      </c>
      <c r="E3083" s="9" t="s">
        <v>38</v>
      </c>
      <c r="F3083" s="9">
        <v>2016</v>
      </c>
      <c r="G3083" s="9">
        <v>6</v>
      </c>
      <c r="H3083" s="9"/>
      <c r="BF3083" s="33">
        <v>67.086699999999993</v>
      </c>
      <c r="BG3083" s="33">
        <v>66.164360000000002</v>
      </c>
      <c r="BH3083" s="33">
        <v>65.194680000000005</v>
      </c>
      <c r="BI3083" s="33">
        <v>64.557450000000003</v>
      </c>
      <c r="BJ3083" s="33">
        <v>63.96011</v>
      </c>
      <c r="BK3083" s="33">
        <v>63.340960000000003</v>
      </c>
      <c r="BL3083" s="33">
        <v>63.905320000000003</v>
      </c>
      <c r="BM3083" s="33">
        <v>66.886170000000007</v>
      </c>
      <c r="BN3083" s="33">
        <v>70.250529999999998</v>
      </c>
      <c r="BO3083" s="33">
        <v>74.325000000000003</v>
      </c>
      <c r="BP3083" s="33">
        <v>77.776600000000002</v>
      </c>
      <c r="BQ3083" s="33">
        <v>81.070210000000003</v>
      </c>
      <c r="BR3083" s="33">
        <v>83.545209999999997</v>
      </c>
      <c r="BS3083" s="33">
        <v>85.052120000000002</v>
      </c>
      <c r="BT3083" s="33">
        <v>85.837230000000005</v>
      </c>
      <c r="BU3083" s="33">
        <v>86.075530000000001</v>
      </c>
      <c r="BV3083" s="33">
        <v>85.982439999999997</v>
      </c>
      <c r="BW3083" s="33">
        <v>84.103200000000001</v>
      </c>
      <c r="BX3083" s="33">
        <v>81.445210000000003</v>
      </c>
      <c r="BY3083" s="33">
        <v>77.875</v>
      </c>
      <c r="BZ3083" s="33">
        <v>74.0899</v>
      </c>
      <c r="CA3083" s="33">
        <v>71.281379999999999</v>
      </c>
      <c r="CB3083" s="33">
        <v>69.813299999999998</v>
      </c>
      <c r="CC3083" s="33">
        <v>68.22766</v>
      </c>
      <c r="DC3083" s="9">
        <v>176.69990000000001</v>
      </c>
      <c r="DD3083" s="9">
        <v>0</v>
      </c>
    </row>
    <row r="3084" spans="1:108" x14ac:dyDescent="0.25">
      <c r="A3084" s="9" t="s">
        <v>42</v>
      </c>
      <c r="B3084" s="9" t="s">
        <v>30</v>
      </c>
      <c r="C3084" s="9" t="s">
        <v>4</v>
      </c>
      <c r="D3084" s="9" t="s">
        <v>41</v>
      </c>
      <c r="E3084" s="9" t="s">
        <v>38</v>
      </c>
      <c r="F3084" s="9">
        <v>2016</v>
      </c>
      <c r="G3084" s="9">
        <v>7</v>
      </c>
      <c r="H3084" s="9"/>
      <c r="BF3084" s="33">
        <v>69.038830000000004</v>
      </c>
      <c r="BG3084" s="33">
        <v>69.282449999999997</v>
      </c>
      <c r="BH3084" s="33">
        <v>68.599459999999993</v>
      </c>
      <c r="BI3084" s="33">
        <v>67.827659999999995</v>
      </c>
      <c r="BJ3084" s="33">
        <v>66.751589999999993</v>
      </c>
      <c r="BK3084" s="33">
        <v>66.177120000000002</v>
      </c>
      <c r="BL3084" s="33">
        <v>66.101070000000007</v>
      </c>
      <c r="BM3084" s="33">
        <v>68.48724</v>
      </c>
      <c r="BN3084" s="33">
        <v>72.048929999999999</v>
      </c>
      <c r="BO3084" s="33">
        <v>76.286709999999999</v>
      </c>
      <c r="BP3084" s="33">
        <v>80.367019999999997</v>
      </c>
      <c r="BQ3084" s="33">
        <v>84.780850000000001</v>
      </c>
      <c r="BR3084" s="33">
        <v>88.011170000000007</v>
      </c>
      <c r="BS3084" s="33">
        <v>90.640429999999995</v>
      </c>
      <c r="BT3084" s="33">
        <v>91.757980000000003</v>
      </c>
      <c r="BU3084" s="33">
        <v>91.815420000000003</v>
      </c>
      <c r="BV3084" s="33">
        <v>90.832980000000006</v>
      </c>
      <c r="BW3084" s="33">
        <v>89.012240000000006</v>
      </c>
      <c r="BX3084" s="33">
        <v>86.128190000000004</v>
      </c>
      <c r="BY3084" s="33">
        <v>81.845209999999994</v>
      </c>
      <c r="BZ3084" s="33">
        <v>76.497870000000006</v>
      </c>
      <c r="CA3084" s="33">
        <v>73.413300000000007</v>
      </c>
      <c r="CB3084" s="33">
        <v>71.380319999999998</v>
      </c>
      <c r="CC3084" s="33">
        <v>69.918620000000004</v>
      </c>
      <c r="DC3084" s="9">
        <v>176.69990000000001</v>
      </c>
      <c r="DD3084" s="9">
        <v>0</v>
      </c>
    </row>
    <row r="3085" spans="1:108" x14ac:dyDescent="0.25">
      <c r="A3085" s="9" t="s">
        <v>42</v>
      </c>
      <c r="B3085" s="9" t="s">
        <v>30</v>
      </c>
      <c r="C3085" s="9" t="s">
        <v>4</v>
      </c>
      <c r="D3085" s="9" t="s">
        <v>41</v>
      </c>
      <c r="E3085" s="9" t="s">
        <v>38</v>
      </c>
      <c r="F3085" s="9">
        <v>2016</v>
      </c>
      <c r="G3085" s="9">
        <v>8</v>
      </c>
      <c r="H3085" s="9"/>
      <c r="BF3085" s="33">
        <v>69.888949999999994</v>
      </c>
      <c r="BG3085" s="33">
        <v>68.96781</v>
      </c>
      <c r="BH3085" s="33">
        <v>67.783799999999999</v>
      </c>
      <c r="BI3085" s="33">
        <v>66.975319999999996</v>
      </c>
      <c r="BJ3085" s="33">
        <v>66.204400000000007</v>
      </c>
      <c r="BK3085" s="33">
        <v>65.475859999999997</v>
      </c>
      <c r="BL3085" s="33">
        <v>64.966740000000001</v>
      </c>
      <c r="BM3085" s="33">
        <v>66.53219</v>
      </c>
      <c r="BN3085" s="33">
        <v>69.833150000000003</v>
      </c>
      <c r="BO3085" s="33">
        <v>73.294529999999995</v>
      </c>
      <c r="BP3085" s="33">
        <v>77.517169999999993</v>
      </c>
      <c r="BQ3085" s="33">
        <v>81.126080000000002</v>
      </c>
      <c r="BR3085" s="33">
        <v>84.396460000000005</v>
      </c>
      <c r="BS3085" s="33">
        <v>86.175960000000003</v>
      </c>
      <c r="BT3085" s="33">
        <v>86.292919999999995</v>
      </c>
      <c r="BU3085" s="33">
        <v>86.011799999999994</v>
      </c>
      <c r="BV3085" s="33">
        <v>84.84496</v>
      </c>
      <c r="BW3085" s="33">
        <v>82.637339999999995</v>
      </c>
      <c r="BX3085" s="33">
        <v>79.440989999999999</v>
      </c>
      <c r="BY3085" s="33">
        <v>74.516099999999994</v>
      </c>
      <c r="BZ3085" s="33">
        <v>70.557400000000001</v>
      </c>
      <c r="CA3085" s="33">
        <v>68.147000000000006</v>
      </c>
      <c r="CB3085" s="33">
        <v>66.876080000000002</v>
      </c>
      <c r="CC3085" s="33">
        <v>65.743560000000002</v>
      </c>
      <c r="DC3085" s="9">
        <v>176.69990000000001</v>
      </c>
      <c r="DD3085" s="9">
        <v>0</v>
      </c>
    </row>
    <row r="3086" spans="1:108" x14ac:dyDescent="0.25">
      <c r="A3086" s="9" t="s">
        <v>42</v>
      </c>
      <c r="B3086" s="9" t="s">
        <v>30</v>
      </c>
      <c r="C3086" s="9" t="s">
        <v>4</v>
      </c>
      <c r="D3086" s="9" t="s">
        <v>41</v>
      </c>
      <c r="E3086" s="9" t="s">
        <v>38</v>
      </c>
      <c r="F3086" s="9">
        <v>2016</v>
      </c>
      <c r="G3086" s="9">
        <v>9</v>
      </c>
      <c r="H3086" s="9"/>
      <c r="BF3086" s="33">
        <v>66.150639999999996</v>
      </c>
      <c r="BG3086" s="33">
        <v>65.07799</v>
      </c>
      <c r="BH3086" s="33">
        <v>63.960470000000001</v>
      </c>
      <c r="BI3086" s="33">
        <v>63.158119999999997</v>
      </c>
      <c r="BJ3086" s="33">
        <v>62.274039999999999</v>
      </c>
      <c r="BK3086" s="33">
        <v>61.461010000000002</v>
      </c>
      <c r="BL3086" s="33">
        <v>61.245190000000001</v>
      </c>
      <c r="BM3086" s="33">
        <v>62.563029999999998</v>
      </c>
      <c r="BN3086" s="33">
        <v>66.649039999999999</v>
      </c>
      <c r="BO3086" s="33">
        <v>70.763350000000003</v>
      </c>
      <c r="BP3086" s="33">
        <v>74.949780000000004</v>
      </c>
      <c r="BQ3086" s="33">
        <v>78.985050000000001</v>
      </c>
      <c r="BR3086" s="33">
        <v>82.38194</v>
      </c>
      <c r="BS3086" s="33">
        <v>85.041129999999995</v>
      </c>
      <c r="BT3086" s="33">
        <v>86.326390000000004</v>
      </c>
      <c r="BU3086" s="33">
        <v>87.439639999999997</v>
      </c>
      <c r="BV3086" s="33">
        <v>86.846149999999994</v>
      </c>
      <c r="BW3086" s="33">
        <v>84.489850000000004</v>
      </c>
      <c r="BX3086" s="33">
        <v>81.029380000000003</v>
      </c>
      <c r="BY3086" s="33">
        <v>75.927350000000004</v>
      </c>
      <c r="BZ3086" s="33">
        <v>71.831199999999995</v>
      </c>
      <c r="CA3086" s="33">
        <v>69.291129999999995</v>
      </c>
      <c r="CB3086" s="33">
        <v>67.774039999999999</v>
      </c>
      <c r="CC3086" s="33">
        <v>66.434830000000005</v>
      </c>
      <c r="DC3086" s="9">
        <v>176.69990000000001</v>
      </c>
      <c r="DD3086" s="9">
        <v>0</v>
      </c>
    </row>
    <row r="3087" spans="1:108" x14ac:dyDescent="0.25">
      <c r="A3087" s="9" t="s">
        <v>42</v>
      </c>
      <c r="B3087" s="9" t="s">
        <v>30</v>
      </c>
      <c r="C3087" s="9" t="s">
        <v>4</v>
      </c>
      <c r="D3087" s="9" t="s">
        <v>41</v>
      </c>
      <c r="E3087" s="9" t="s">
        <v>38</v>
      </c>
      <c r="F3087" s="9">
        <v>2016</v>
      </c>
      <c r="G3087" s="9">
        <v>10</v>
      </c>
      <c r="H3087" s="9"/>
      <c r="BF3087" s="33">
        <v>65.321039999999996</v>
      </c>
      <c r="BG3087" s="33">
        <v>64.479069999999993</v>
      </c>
      <c r="BH3087" s="33">
        <v>63.501649999999998</v>
      </c>
      <c r="BI3087" s="33">
        <v>62.806719999999999</v>
      </c>
      <c r="BJ3087" s="33">
        <v>61.834249999999997</v>
      </c>
      <c r="BK3087" s="33">
        <v>61.302860000000003</v>
      </c>
      <c r="BL3087" s="33">
        <v>61.224119999999999</v>
      </c>
      <c r="BM3087" s="33">
        <v>61.752749999999999</v>
      </c>
      <c r="BN3087" s="33">
        <v>65.331500000000005</v>
      </c>
      <c r="BO3087" s="33">
        <v>68.705950000000001</v>
      </c>
      <c r="BP3087" s="33">
        <v>72.359579999999994</v>
      </c>
      <c r="BQ3087" s="33">
        <v>76.120599999999996</v>
      </c>
      <c r="BR3087" s="33">
        <v>79.207599999999999</v>
      </c>
      <c r="BS3087" s="33">
        <v>80.996700000000004</v>
      </c>
      <c r="BT3087" s="33">
        <v>81.367840000000001</v>
      </c>
      <c r="BU3087" s="33">
        <v>81.139319999999998</v>
      </c>
      <c r="BV3087" s="33">
        <v>80.278080000000003</v>
      </c>
      <c r="BW3087" s="33">
        <v>77.913539999999998</v>
      </c>
      <c r="BX3087" s="33">
        <v>74.304509999999993</v>
      </c>
      <c r="BY3087" s="33">
        <v>70.373900000000006</v>
      </c>
      <c r="BZ3087" s="33">
        <v>68.125550000000004</v>
      </c>
      <c r="CA3087" s="33">
        <v>66.461460000000002</v>
      </c>
      <c r="CB3087" s="33">
        <v>65.195490000000007</v>
      </c>
      <c r="CC3087" s="33">
        <v>64.254400000000004</v>
      </c>
      <c r="DC3087" s="9">
        <v>176.69990000000001</v>
      </c>
      <c r="DD3087" s="9">
        <v>0</v>
      </c>
    </row>
    <row r="3088" spans="1:108" x14ac:dyDescent="0.25">
      <c r="A3088" s="9" t="s">
        <v>42</v>
      </c>
      <c r="B3088" s="9" t="s">
        <v>30</v>
      </c>
      <c r="C3088" s="9" t="s">
        <v>4</v>
      </c>
      <c r="D3088" s="9" t="s">
        <v>41</v>
      </c>
      <c r="E3088" s="9" t="s">
        <v>38</v>
      </c>
      <c r="F3088" s="9">
        <v>2017</v>
      </c>
      <c r="G3088" s="9">
        <v>5</v>
      </c>
      <c r="H3088" s="9"/>
      <c r="BF3088" s="33">
        <v>65.074039999999997</v>
      </c>
      <c r="BG3088" s="33">
        <v>63.961370000000002</v>
      </c>
      <c r="BH3088" s="33">
        <v>62.83905</v>
      </c>
      <c r="BI3088" s="33">
        <v>61.60783</v>
      </c>
      <c r="BJ3088" s="33">
        <v>60.834760000000003</v>
      </c>
      <c r="BK3088" s="33">
        <v>60.519309999999997</v>
      </c>
      <c r="BL3088" s="33">
        <v>60.597099999999998</v>
      </c>
      <c r="BM3088" s="33">
        <v>62.91845</v>
      </c>
      <c r="BN3088" s="33">
        <v>65.762339999999995</v>
      </c>
      <c r="BO3088" s="33">
        <v>69.425430000000006</v>
      </c>
      <c r="BP3088" s="33">
        <v>73.279499999999999</v>
      </c>
      <c r="BQ3088" s="33">
        <v>76.798820000000006</v>
      </c>
      <c r="BR3088" s="33">
        <v>80.223179999999999</v>
      </c>
      <c r="BS3088" s="33">
        <v>82.791309999999996</v>
      </c>
      <c r="BT3088" s="33">
        <v>84.59442</v>
      </c>
      <c r="BU3088" s="33">
        <v>84.634659999999997</v>
      </c>
      <c r="BV3088" s="33">
        <v>83.413089999999997</v>
      </c>
      <c r="BW3088" s="33">
        <v>80.589590000000001</v>
      </c>
      <c r="BX3088" s="33">
        <v>77.914699999999996</v>
      </c>
      <c r="BY3088" s="33">
        <v>74.207620000000006</v>
      </c>
      <c r="BZ3088" s="33">
        <v>70.330470000000005</v>
      </c>
      <c r="CA3088" s="33">
        <v>67.953320000000005</v>
      </c>
      <c r="CB3088" s="33">
        <v>66.314909999999998</v>
      </c>
      <c r="CC3088" s="33">
        <v>65.363730000000004</v>
      </c>
      <c r="DC3088" s="9">
        <v>176.69990000000001</v>
      </c>
      <c r="DD3088" s="9">
        <v>0</v>
      </c>
    </row>
    <row r="3089" spans="1:108" x14ac:dyDescent="0.25">
      <c r="A3089" s="9" t="s">
        <v>42</v>
      </c>
      <c r="B3089" s="9" t="s">
        <v>30</v>
      </c>
      <c r="C3089" s="9" t="s">
        <v>4</v>
      </c>
      <c r="D3089" s="9" t="s">
        <v>41</v>
      </c>
      <c r="E3089" s="9" t="s">
        <v>38</v>
      </c>
      <c r="F3089" s="9">
        <v>2017</v>
      </c>
      <c r="G3089" s="9">
        <v>6</v>
      </c>
      <c r="H3089" s="9"/>
      <c r="BF3089" s="33">
        <v>67.086699999999993</v>
      </c>
      <c r="BG3089" s="33">
        <v>66.164360000000002</v>
      </c>
      <c r="BH3089" s="33">
        <v>65.194680000000005</v>
      </c>
      <c r="BI3089" s="33">
        <v>64.557450000000003</v>
      </c>
      <c r="BJ3089" s="33">
        <v>63.96011</v>
      </c>
      <c r="BK3089" s="33">
        <v>63.340960000000003</v>
      </c>
      <c r="BL3089" s="33">
        <v>63.905320000000003</v>
      </c>
      <c r="BM3089" s="33">
        <v>66.886170000000007</v>
      </c>
      <c r="BN3089" s="33">
        <v>70.250529999999998</v>
      </c>
      <c r="BO3089" s="33">
        <v>74.325000000000003</v>
      </c>
      <c r="BP3089" s="33">
        <v>77.776600000000002</v>
      </c>
      <c r="BQ3089" s="33">
        <v>81.070210000000003</v>
      </c>
      <c r="BR3089" s="33">
        <v>83.545209999999997</v>
      </c>
      <c r="BS3089" s="33">
        <v>85.052120000000002</v>
      </c>
      <c r="BT3089" s="33">
        <v>85.837230000000005</v>
      </c>
      <c r="BU3089" s="33">
        <v>86.075530000000001</v>
      </c>
      <c r="BV3089" s="33">
        <v>85.982439999999997</v>
      </c>
      <c r="BW3089" s="33">
        <v>84.103200000000001</v>
      </c>
      <c r="BX3089" s="33">
        <v>81.445210000000003</v>
      </c>
      <c r="BY3089" s="33">
        <v>77.875</v>
      </c>
      <c r="BZ3089" s="33">
        <v>74.0899</v>
      </c>
      <c r="CA3089" s="33">
        <v>71.281379999999999</v>
      </c>
      <c r="CB3089" s="33">
        <v>69.813299999999998</v>
      </c>
      <c r="CC3089" s="33">
        <v>68.22766</v>
      </c>
      <c r="DC3089" s="9">
        <v>176.69990000000001</v>
      </c>
      <c r="DD3089" s="9">
        <v>0</v>
      </c>
    </row>
    <row r="3090" spans="1:108" x14ac:dyDescent="0.25">
      <c r="A3090" s="9" t="s">
        <v>42</v>
      </c>
      <c r="B3090" s="9" t="s">
        <v>30</v>
      </c>
      <c r="C3090" s="9" t="s">
        <v>4</v>
      </c>
      <c r="D3090" s="9" t="s">
        <v>41</v>
      </c>
      <c r="E3090" s="9" t="s">
        <v>38</v>
      </c>
      <c r="F3090" s="9">
        <v>2017</v>
      </c>
      <c r="G3090" s="9">
        <v>7</v>
      </c>
      <c r="H3090" s="9"/>
      <c r="BF3090" s="33">
        <v>69.038830000000004</v>
      </c>
      <c r="BG3090" s="33">
        <v>69.282449999999997</v>
      </c>
      <c r="BH3090" s="33">
        <v>68.599459999999993</v>
      </c>
      <c r="BI3090" s="33">
        <v>67.827659999999995</v>
      </c>
      <c r="BJ3090" s="33">
        <v>66.751589999999993</v>
      </c>
      <c r="BK3090" s="33">
        <v>66.177120000000002</v>
      </c>
      <c r="BL3090" s="33">
        <v>66.101070000000007</v>
      </c>
      <c r="BM3090" s="33">
        <v>68.48724</v>
      </c>
      <c r="BN3090" s="33">
        <v>72.048929999999999</v>
      </c>
      <c r="BO3090" s="33">
        <v>76.286709999999999</v>
      </c>
      <c r="BP3090" s="33">
        <v>80.367019999999997</v>
      </c>
      <c r="BQ3090" s="33">
        <v>84.780850000000001</v>
      </c>
      <c r="BR3090" s="33">
        <v>88.011170000000007</v>
      </c>
      <c r="BS3090" s="33">
        <v>90.640429999999995</v>
      </c>
      <c r="BT3090" s="33">
        <v>91.757980000000003</v>
      </c>
      <c r="BU3090" s="33">
        <v>91.815420000000003</v>
      </c>
      <c r="BV3090" s="33">
        <v>90.832980000000006</v>
      </c>
      <c r="BW3090" s="33">
        <v>89.012240000000006</v>
      </c>
      <c r="BX3090" s="33">
        <v>86.128190000000004</v>
      </c>
      <c r="BY3090" s="33">
        <v>81.845209999999994</v>
      </c>
      <c r="BZ3090" s="33">
        <v>76.497870000000006</v>
      </c>
      <c r="CA3090" s="33">
        <v>73.413300000000007</v>
      </c>
      <c r="CB3090" s="33">
        <v>71.380319999999998</v>
      </c>
      <c r="CC3090" s="33">
        <v>69.918620000000004</v>
      </c>
      <c r="DC3090" s="9">
        <v>176.69990000000001</v>
      </c>
      <c r="DD3090" s="9">
        <v>0</v>
      </c>
    </row>
    <row r="3091" spans="1:108" x14ac:dyDescent="0.25">
      <c r="A3091" s="9" t="s">
        <v>42</v>
      </c>
      <c r="B3091" s="9" t="s">
        <v>30</v>
      </c>
      <c r="C3091" s="9" t="s">
        <v>4</v>
      </c>
      <c r="D3091" s="9" t="s">
        <v>41</v>
      </c>
      <c r="E3091" s="9" t="s">
        <v>38</v>
      </c>
      <c r="F3091" s="9">
        <v>2017</v>
      </c>
      <c r="G3091" s="9">
        <v>8</v>
      </c>
      <c r="H3091" s="9"/>
      <c r="BF3091" s="33">
        <v>69.888949999999994</v>
      </c>
      <c r="BG3091" s="33">
        <v>68.96781</v>
      </c>
      <c r="BH3091" s="33">
        <v>67.783799999999999</v>
      </c>
      <c r="BI3091" s="33">
        <v>66.975319999999996</v>
      </c>
      <c r="BJ3091" s="33">
        <v>66.204400000000007</v>
      </c>
      <c r="BK3091" s="33">
        <v>65.475859999999997</v>
      </c>
      <c r="BL3091" s="33">
        <v>64.966740000000001</v>
      </c>
      <c r="BM3091" s="33">
        <v>66.53219</v>
      </c>
      <c r="BN3091" s="33">
        <v>69.833150000000003</v>
      </c>
      <c r="BO3091" s="33">
        <v>73.294529999999995</v>
      </c>
      <c r="BP3091" s="33">
        <v>77.517169999999993</v>
      </c>
      <c r="BQ3091" s="33">
        <v>81.126080000000002</v>
      </c>
      <c r="BR3091" s="33">
        <v>84.396460000000005</v>
      </c>
      <c r="BS3091" s="33">
        <v>86.175960000000003</v>
      </c>
      <c r="BT3091" s="33">
        <v>86.292919999999995</v>
      </c>
      <c r="BU3091" s="33">
        <v>86.011799999999994</v>
      </c>
      <c r="BV3091" s="33">
        <v>84.84496</v>
      </c>
      <c r="BW3091" s="33">
        <v>82.637339999999995</v>
      </c>
      <c r="BX3091" s="33">
        <v>79.440989999999999</v>
      </c>
      <c r="BY3091" s="33">
        <v>74.516099999999994</v>
      </c>
      <c r="BZ3091" s="33">
        <v>70.557400000000001</v>
      </c>
      <c r="CA3091" s="33">
        <v>68.147000000000006</v>
      </c>
      <c r="CB3091" s="33">
        <v>66.876080000000002</v>
      </c>
      <c r="CC3091" s="33">
        <v>65.743560000000002</v>
      </c>
      <c r="DC3091" s="9">
        <v>176.69990000000001</v>
      </c>
      <c r="DD3091" s="9">
        <v>0</v>
      </c>
    </row>
    <row r="3092" spans="1:108" x14ac:dyDescent="0.25">
      <c r="A3092" s="9" t="s">
        <v>42</v>
      </c>
      <c r="B3092" s="9" t="s">
        <v>30</v>
      </c>
      <c r="C3092" s="9" t="s">
        <v>4</v>
      </c>
      <c r="D3092" s="9" t="s">
        <v>41</v>
      </c>
      <c r="E3092" s="9" t="s">
        <v>38</v>
      </c>
      <c r="F3092" s="9">
        <v>2017</v>
      </c>
      <c r="G3092" s="9">
        <v>9</v>
      </c>
      <c r="H3092" s="9"/>
      <c r="BF3092" s="33">
        <v>66.150639999999996</v>
      </c>
      <c r="BG3092" s="33">
        <v>65.07799</v>
      </c>
      <c r="BH3092" s="33">
        <v>63.960470000000001</v>
      </c>
      <c r="BI3092" s="33">
        <v>63.158119999999997</v>
      </c>
      <c r="BJ3092" s="33">
        <v>62.274039999999999</v>
      </c>
      <c r="BK3092" s="33">
        <v>61.461010000000002</v>
      </c>
      <c r="BL3092" s="33">
        <v>61.245190000000001</v>
      </c>
      <c r="BM3092" s="33">
        <v>62.563029999999998</v>
      </c>
      <c r="BN3092" s="33">
        <v>66.649039999999999</v>
      </c>
      <c r="BO3092" s="33">
        <v>70.763350000000003</v>
      </c>
      <c r="BP3092" s="33">
        <v>74.949780000000004</v>
      </c>
      <c r="BQ3092" s="33">
        <v>78.985050000000001</v>
      </c>
      <c r="BR3092" s="33">
        <v>82.38194</v>
      </c>
      <c r="BS3092" s="33">
        <v>85.041129999999995</v>
      </c>
      <c r="BT3092" s="33">
        <v>86.326390000000004</v>
      </c>
      <c r="BU3092" s="33">
        <v>87.439639999999997</v>
      </c>
      <c r="BV3092" s="33">
        <v>86.846149999999994</v>
      </c>
      <c r="BW3092" s="33">
        <v>84.489850000000004</v>
      </c>
      <c r="BX3092" s="33">
        <v>81.029380000000003</v>
      </c>
      <c r="BY3092" s="33">
        <v>75.927350000000004</v>
      </c>
      <c r="BZ3092" s="33">
        <v>71.831199999999995</v>
      </c>
      <c r="CA3092" s="33">
        <v>69.291129999999995</v>
      </c>
      <c r="CB3092" s="33">
        <v>67.774039999999999</v>
      </c>
      <c r="CC3092" s="33">
        <v>66.434830000000005</v>
      </c>
      <c r="DC3092" s="9">
        <v>176.69990000000001</v>
      </c>
      <c r="DD3092" s="9">
        <v>0</v>
      </c>
    </row>
    <row r="3093" spans="1:108" x14ac:dyDescent="0.25">
      <c r="A3093" s="9" t="s">
        <v>42</v>
      </c>
      <c r="B3093" s="9" t="s">
        <v>30</v>
      </c>
      <c r="C3093" s="9" t="s">
        <v>4</v>
      </c>
      <c r="D3093" s="9" t="s">
        <v>41</v>
      </c>
      <c r="E3093" s="9" t="s">
        <v>38</v>
      </c>
      <c r="F3093" s="9">
        <v>2017</v>
      </c>
      <c r="G3093" s="9">
        <v>10</v>
      </c>
      <c r="H3093" s="9"/>
      <c r="BF3093" s="33">
        <v>65.321039999999996</v>
      </c>
      <c r="BG3093" s="33">
        <v>64.479069999999993</v>
      </c>
      <c r="BH3093" s="33">
        <v>63.501649999999998</v>
      </c>
      <c r="BI3093" s="33">
        <v>62.806719999999999</v>
      </c>
      <c r="BJ3093" s="33">
        <v>61.834249999999997</v>
      </c>
      <c r="BK3093" s="33">
        <v>61.302860000000003</v>
      </c>
      <c r="BL3093" s="33">
        <v>61.224119999999999</v>
      </c>
      <c r="BM3093" s="33">
        <v>61.752749999999999</v>
      </c>
      <c r="BN3093" s="33">
        <v>65.331500000000005</v>
      </c>
      <c r="BO3093" s="33">
        <v>68.705950000000001</v>
      </c>
      <c r="BP3093" s="33">
        <v>72.359579999999994</v>
      </c>
      <c r="BQ3093" s="33">
        <v>76.120599999999996</v>
      </c>
      <c r="BR3093" s="33">
        <v>79.207599999999999</v>
      </c>
      <c r="BS3093" s="33">
        <v>80.996700000000004</v>
      </c>
      <c r="BT3093" s="33">
        <v>81.367840000000001</v>
      </c>
      <c r="BU3093" s="33">
        <v>81.139319999999998</v>
      </c>
      <c r="BV3093" s="33">
        <v>80.278080000000003</v>
      </c>
      <c r="BW3093" s="33">
        <v>77.913539999999998</v>
      </c>
      <c r="BX3093" s="33">
        <v>74.304509999999993</v>
      </c>
      <c r="BY3093" s="33">
        <v>70.373900000000006</v>
      </c>
      <c r="BZ3093" s="33">
        <v>68.125550000000004</v>
      </c>
      <c r="CA3093" s="33">
        <v>66.461460000000002</v>
      </c>
      <c r="CB3093" s="33">
        <v>65.195490000000007</v>
      </c>
      <c r="CC3093" s="33">
        <v>64.254400000000004</v>
      </c>
      <c r="DC3093" s="9">
        <v>176.69990000000001</v>
      </c>
      <c r="DD3093" s="9">
        <v>0</v>
      </c>
    </row>
    <row r="3094" spans="1:108" x14ac:dyDescent="0.25">
      <c r="A3094" s="9" t="s">
        <v>42</v>
      </c>
      <c r="B3094" s="9" t="s">
        <v>30</v>
      </c>
      <c r="C3094" s="9" t="s">
        <v>4</v>
      </c>
      <c r="D3094" s="9" t="s">
        <v>41</v>
      </c>
      <c r="E3094" s="9" t="s">
        <v>38</v>
      </c>
      <c r="F3094" s="9">
        <v>2018</v>
      </c>
      <c r="G3094" s="9">
        <v>5</v>
      </c>
      <c r="H3094" s="9"/>
      <c r="BF3094" s="33">
        <v>65.074039999999997</v>
      </c>
      <c r="BG3094" s="33">
        <v>63.961370000000002</v>
      </c>
      <c r="BH3094" s="33">
        <v>62.83905</v>
      </c>
      <c r="BI3094" s="33">
        <v>61.60783</v>
      </c>
      <c r="BJ3094" s="33">
        <v>60.834760000000003</v>
      </c>
      <c r="BK3094" s="33">
        <v>60.519309999999997</v>
      </c>
      <c r="BL3094" s="33">
        <v>60.597099999999998</v>
      </c>
      <c r="BM3094" s="33">
        <v>62.91845</v>
      </c>
      <c r="BN3094" s="33">
        <v>65.762339999999995</v>
      </c>
      <c r="BO3094" s="33">
        <v>69.425430000000006</v>
      </c>
      <c r="BP3094" s="33">
        <v>73.279499999999999</v>
      </c>
      <c r="BQ3094" s="33">
        <v>76.798820000000006</v>
      </c>
      <c r="BR3094" s="33">
        <v>80.223179999999999</v>
      </c>
      <c r="BS3094" s="33">
        <v>82.791309999999996</v>
      </c>
      <c r="BT3094" s="33">
        <v>84.59442</v>
      </c>
      <c r="BU3094" s="33">
        <v>84.634659999999997</v>
      </c>
      <c r="BV3094" s="33">
        <v>83.413089999999997</v>
      </c>
      <c r="BW3094" s="33">
        <v>80.589590000000001</v>
      </c>
      <c r="BX3094" s="33">
        <v>77.914699999999996</v>
      </c>
      <c r="BY3094" s="33">
        <v>74.207620000000006</v>
      </c>
      <c r="BZ3094" s="33">
        <v>70.330470000000005</v>
      </c>
      <c r="CA3094" s="33">
        <v>67.953320000000005</v>
      </c>
      <c r="CB3094" s="33">
        <v>66.314909999999998</v>
      </c>
      <c r="CC3094" s="33">
        <v>65.363730000000004</v>
      </c>
      <c r="DC3094" s="9">
        <v>176.69990000000001</v>
      </c>
      <c r="DD3094" s="9">
        <v>0</v>
      </c>
    </row>
    <row r="3095" spans="1:108" x14ac:dyDescent="0.25">
      <c r="A3095" s="9" t="s">
        <v>42</v>
      </c>
      <c r="B3095" s="9" t="s">
        <v>30</v>
      </c>
      <c r="C3095" s="9" t="s">
        <v>4</v>
      </c>
      <c r="D3095" s="9" t="s">
        <v>41</v>
      </c>
      <c r="E3095" s="9" t="s">
        <v>38</v>
      </c>
      <c r="F3095" s="9">
        <v>2018</v>
      </c>
      <c r="G3095" s="9">
        <v>6</v>
      </c>
      <c r="H3095" s="9"/>
      <c r="BF3095" s="33">
        <v>67.086699999999993</v>
      </c>
      <c r="BG3095" s="33">
        <v>66.164360000000002</v>
      </c>
      <c r="BH3095" s="33">
        <v>65.194680000000005</v>
      </c>
      <c r="BI3095" s="33">
        <v>64.557450000000003</v>
      </c>
      <c r="BJ3095" s="33">
        <v>63.96011</v>
      </c>
      <c r="BK3095" s="33">
        <v>63.340960000000003</v>
      </c>
      <c r="BL3095" s="33">
        <v>63.905320000000003</v>
      </c>
      <c r="BM3095" s="33">
        <v>66.886170000000007</v>
      </c>
      <c r="BN3095" s="33">
        <v>70.250529999999998</v>
      </c>
      <c r="BO3095" s="33">
        <v>74.325000000000003</v>
      </c>
      <c r="BP3095" s="33">
        <v>77.776600000000002</v>
      </c>
      <c r="BQ3095" s="33">
        <v>81.070210000000003</v>
      </c>
      <c r="BR3095" s="33">
        <v>83.545209999999997</v>
      </c>
      <c r="BS3095" s="33">
        <v>85.052120000000002</v>
      </c>
      <c r="BT3095" s="33">
        <v>85.837230000000005</v>
      </c>
      <c r="BU3095" s="33">
        <v>86.075530000000001</v>
      </c>
      <c r="BV3095" s="33">
        <v>85.982439999999997</v>
      </c>
      <c r="BW3095" s="33">
        <v>84.103200000000001</v>
      </c>
      <c r="BX3095" s="33">
        <v>81.445210000000003</v>
      </c>
      <c r="BY3095" s="33">
        <v>77.875</v>
      </c>
      <c r="BZ3095" s="33">
        <v>74.0899</v>
      </c>
      <c r="CA3095" s="33">
        <v>71.281379999999999</v>
      </c>
      <c r="CB3095" s="33">
        <v>69.813299999999998</v>
      </c>
      <c r="CC3095" s="33">
        <v>68.22766</v>
      </c>
      <c r="DC3095" s="9">
        <v>176.69990000000001</v>
      </c>
      <c r="DD3095" s="9">
        <v>0</v>
      </c>
    </row>
    <row r="3096" spans="1:108" x14ac:dyDescent="0.25">
      <c r="A3096" s="9" t="s">
        <v>42</v>
      </c>
      <c r="B3096" s="9" t="s">
        <v>30</v>
      </c>
      <c r="C3096" s="9" t="s">
        <v>4</v>
      </c>
      <c r="D3096" s="9" t="s">
        <v>41</v>
      </c>
      <c r="E3096" s="9" t="s">
        <v>38</v>
      </c>
      <c r="F3096" s="9">
        <v>2018</v>
      </c>
      <c r="G3096" s="9">
        <v>7</v>
      </c>
      <c r="H3096" s="9"/>
      <c r="BF3096" s="33">
        <v>69.038830000000004</v>
      </c>
      <c r="BG3096" s="33">
        <v>69.282449999999997</v>
      </c>
      <c r="BH3096" s="33">
        <v>68.599459999999993</v>
      </c>
      <c r="BI3096" s="33">
        <v>67.827659999999995</v>
      </c>
      <c r="BJ3096" s="33">
        <v>66.751589999999993</v>
      </c>
      <c r="BK3096" s="33">
        <v>66.177120000000002</v>
      </c>
      <c r="BL3096" s="33">
        <v>66.101070000000007</v>
      </c>
      <c r="BM3096" s="33">
        <v>68.48724</v>
      </c>
      <c r="BN3096" s="33">
        <v>72.048929999999999</v>
      </c>
      <c r="BO3096" s="33">
        <v>76.286709999999999</v>
      </c>
      <c r="BP3096" s="33">
        <v>80.367019999999997</v>
      </c>
      <c r="BQ3096" s="33">
        <v>84.780850000000001</v>
      </c>
      <c r="BR3096" s="33">
        <v>88.011170000000007</v>
      </c>
      <c r="BS3096" s="33">
        <v>90.640429999999995</v>
      </c>
      <c r="BT3096" s="33">
        <v>91.757980000000003</v>
      </c>
      <c r="BU3096" s="33">
        <v>91.815420000000003</v>
      </c>
      <c r="BV3096" s="33">
        <v>90.832980000000006</v>
      </c>
      <c r="BW3096" s="33">
        <v>89.012240000000006</v>
      </c>
      <c r="BX3096" s="33">
        <v>86.128190000000004</v>
      </c>
      <c r="BY3096" s="33">
        <v>81.845209999999994</v>
      </c>
      <c r="BZ3096" s="33">
        <v>76.497870000000006</v>
      </c>
      <c r="CA3096" s="33">
        <v>73.413300000000007</v>
      </c>
      <c r="CB3096" s="33">
        <v>71.380319999999998</v>
      </c>
      <c r="CC3096" s="33">
        <v>69.918620000000004</v>
      </c>
      <c r="DC3096" s="9">
        <v>176.69990000000001</v>
      </c>
      <c r="DD3096" s="9">
        <v>0</v>
      </c>
    </row>
    <row r="3097" spans="1:108" x14ac:dyDescent="0.25">
      <c r="A3097" s="9" t="s">
        <v>42</v>
      </c>
      <c r="B3097" s="9" t="s">
        <v>30</v>
      </c>
      <c r="C3097" s="9" t="s">
        <v>4</v>
      </c>
      <c r="D3097" s="9" t="s">
        <v>41</v>
      </c>
      <c r="E3097" s="9" t="s">
        <v>38</v>
      </c>
      <c r="F3097" s="9">
        <v>2018</v>
      </c>
      <c r="G3097" s="9">
        <v>8</v>
      </c>
      <c r="H3097" s="9"/>
      <c r="BF3097" s="33">
        <v>69.888949999999994</v>
      </c>
      <c r="BG3097" s="33">
        <v>68.96781</v>
      </c>
      <c r="BH3097" s="33">
        <v>67.783799999999999</v>
      </c>
      <c r="BI3097" s="33">
        <v>66.975319999999996</v>
      </c>
      <c r="BJ3097" s="33">
        <v>66.204400000000007</v>
      </c>
      <c r="BK3097" s="33">
        <v>65.475859999999997</v>
      </c>
      <c r="BL3097" s="33">
        <v>64.966740000000001</v>
      </c>
      <c r="BM3097" s="33">
        <v>66.53219</v>
      </c>
      <c r="BN3097" s="33">
        <v>69.833150000000003</v>
      </c>
      <c r="BO3097" s="33">
        <v>73.294529999999995</v>
      </c>
      <c r="BP3097" s="33">
        <v>77.517169999999993</v>
      </c>
      <c r="BQ3097" s="33">
        <v>81.126080000000002</v>
      </c>
      <c r="BR3097" s="33">
        <v>84.396460000000005</v>
      </c>
      <c r="BS3097" s="33">
        <v>86.175960000000003</v>
      </c>
      <c r="BT3097" s="33">
        <v>86.292919999999995</v>
      </c>
      <c r="BU3097" s="33">
        <v>86.011799999999994</v>
      </c>
      <c r="BV3097" s="33">
        <v>84.84496</v>
      </c>
      <c r="BW3097" s="33">
        <v>82.637339999999995</v>
      </c>
      <c r="BX3097" s="33">
        <v>79.440989999999999</v>
      </c>
      <c r="BY3097" s="33">
        <v>74.516099999999994</v>
      </c>
      <c r="BZ3097" s="33">
        <v>70.557400000000001</v>
      </c>
      <c r="CA3097" s="33">
        <v>68.147000000000006</v>
      </c>
      <c r="CB3097" s="33">
        <v>66.876080000000002</v>
      </c>
      <c r="CC3097" s="33">
        <v>65.743560000000002</v>
      </c>
      <c r="DC3097" s="9">
        <v>176.69990000000001</v>
      </c>
      <c r="DD3097" s="9">
        <v>0</v>
      </c>
    </row>
    <row r="3098" spans="1:108" x14ac:dyDescent="0.25">
      <c r="A3098" s="9" t="s">
        <v>42</v>
      </c>
      <c r="B3098" s="9" t="s">
        <v>30</v>
      </c>
      <c r="C3098" s="9" t="s">
        <v>4</v>
      </c>
      <c r="D3098" s="9" t="s">
        <v>41</v>
      </c>
      <c r="E3098" s="9" t="s">
        <v>38</v>
      </c>
      <c r="F3098" s="9">
        <v>2018</v>
      </c>
      <c r="G3098" s="9">
        <v>9</v>
      </c>
      <c r="H3098" s="9"/>
      <c r="BF3098" s="33">
        <v>66.150639999999996</v>
      </c>
      <c r="BG3098" s="33">
        <v>65.07799</v>
      </c>
      <c r="BH3098" s="33">
        <v>63.960470000000001</v>
      </c>
      <c r="BI3098" s="33">
        <v>63.158119999999997</v>
      </c>
      <c r="BJ3098" s="33">
        <v>62.274039999999999</v>
      </c>
      <c r="BK3098" s="33">
        <v>61.461010000000002</v>
      </c>
      <c r="BL3098" s="33">
        <v>61.245190000000001</v>
      </c>
      <c r="BM3098" s="33">
        <v>62.563029999999998</v>
      </c>
      <c r="BN3098" s="33">
        <v>66.649039999999999</v>
      </c>
      <c r="BO3098" s="33">
        <v>70.763350000000003</v>
      </c>
      <c r="BP3098" s="33">
        <v>74.949780000000004</v>
      </c>
      <c r="BQ3098" s="33">
        <v>78.985050000000001</v>
      </c>
      <c r="BR3098" s="33">
        <v>82.38194</v>
      </c>
      <c r="BS3098" s="33">
        <v>85.041129999999995</v>
      </c>
      <c r="BT3098" s="33">
        <v>86.326390000000004</v>
      </c>
      <c r="BU3098" s="33">
        <v>87.439639999999997</v>
      </c>
      <c r="BV3098" s="33">
        <v>86.846149999999994</v>
      </c>
      <c r="BW3098" s="33">
        <v>84.489850000000004</v>
      </c>
      <c r="BX3098" s="33">
        <v>81.029380000000003</v>
      </c>
      <c r="BY3098" s="33">
        <v>75.927350000000004</v>
      </c>
      <c r="BZ3098" s="33">
        <v>71.831199999999995</v>
      </c>
      <c r="CA3098" s="33">
        <v>69.291129999999995</v>
      </c>
      <c r="CB3098" s="33">
        <v>67.774039999999999</v>
      </c>
      <c r="CC3098" s="33">
        <v>66.434830000000005</v>
      </c>
      <c r="DC3098" s="9">
        <v>176.69990000000001</v>
      </c>
      <c r="DD3098" s="9">
        <v>0</v>
      </c>
    </row>
    <row r="3099" spans="1:108" x14ac:dyDescent="0.25">
      <c r="A3099" s="9" t="s">
        <v>42</v>
      </c>
      <c r="B3099" s="9" t="s">
        <v>30</v>
      </c>
      <c r="C3099" s="9" t="s">
        <v>4</v>
      </c>
      <c r="D3099" s="9" t="s">
        <v>41</v>
      </c>
      <c r="E3099" s="9" t="s">
        <v>38</v>
      </c>
      <c r="F3099" s="9">
        <v>2018</v>
      </c>
      <c r="G3099" s="9">
        <v>10</v>
      </c>
      <c r="H3099" s="9"/>
      <c r="BF3099" s="33">
        <v>65.321039999999996</v>
      </c>
      <c r="BG3099" s="33">
        <v>64.479069999999993</v>
      </c>
      <c r="BH3099" s="33">
        <v>63.501649999999998</v>
      </c>
      <c r="BI3099" s="33">
        <v>62.806719999999999</v>
      </c>
      <c r="BJ3099" s="33">
        <v>61.834249999999997</v>
      </c>
      <c r="BK3099" s="33">
        <v>61.302860000000003</v>
      </c>
      <c r="BL3099" s="33">
        <v>61.224119999999999</v>
      </c>
      <c r="BM3099" s="33">
        <v>61.752749999999999</v>
      </c>
      <c r="BN3099" s="33">
        <v>65.331500000000005</v>
      </c>
      <c r="BO3099" s="33">
        <v>68.705950000000001</v>
      </c>
      <c r="BP3099" s="33">
        <v>72.359579999999994</v>
      </c>
      <c r="BQ3099" s="33">
        <v>76.120599999999996</v>
      </c>
      <c r="BR3099" s="33">
        <v>79.207599999999999</v>
      </c>
      <c r="BS3099" s="33">
        <v>80.996700000000004</v>
      </c>
      <c r="BT3099" s="33">
        <v>81.367840000000001</v>
      </c>
      <c r="BU3099" s="33">
        <v>81.139319999999998</v>
      </c>
      <c r="BV3099" s="33">
        <v>80.278080000000003</v>
      </c>
      <c r="BW3099" s="33">
        <v>77.913539999999998</v>
      </c>
      <c r="BX3099" s="33">
        <v>74.304509999999993</v>
      </c>
      <c r="BY3099" s="33">
        <v>70.373900000000006</v>
      </c>
      <c r="BZ3099" s="33">
        <v>68.125550000000004</v>
      </c>
      <c r="CA3099" s="33">
        <v>66.461460000000002</v>
      </c>
      <c r="CB3099" s="33">
        <v>65.195490000000007</v>
      </c>
      <c r="CC3099" s="33">
        <v>64.254400000000004</v>
      </c>
      <c r="DC3099" s="9">
        <v>176.69990000000001</v>
      </c>
      <c r="DD3099" s="9">
        <v>0</v>
      </c>
    </row>
    <row r="3100" spans="1:108" x14ac:dyDescent="0.25">
      <c r="A3100" s="9" t="s">
        <v>42</v>
      </c>
      <c r="B3100" s="9" t="s">
        <v>30</v>
      </c>
      <c r="C3100" s="9" t="s">
        <v>4</v>
      </c>
      <c r="D3100" s="9" t="s">
        <v>41</v>
      </c>
      <c r="E3100" s="9" t="s">
        <v>38</v>
      </c>
      <c r="F3100" s="9">
        <v>2019</v>
      </c>
      <c r="G3100" s="9">
        <v>5</v>
      </c>
      <c r="H3100" s="9"/>
      <c r="BF3100" s="33">
        <v>65.074039999999997</v>
      </c>
      <c r="BG3100" s="33">
        <v>63.961370000000002</v>
      </c>
      <c r="BH3100" s="33">
        <v>62.83905</v>
      </c>
      <c r="BI3100" s="33">
        <v>61.60783</v>
      </c>
      <c r="BJ3100" s="33">
        <v>60.834760000000003</v>
      </c>
      <c r="BK3100" s="33">
        <v>60.519309999999997</v>
      </c>
      <c r="BL3100" s="33">
        <v>60.597099999999998</v>
      </c>
      <c r="BM3100" s="33">
        <v>62.91845</v>
      </c>
      <c r="BN3100" s="33">
        <v>65.762339999999995</v>
      </c>
      <c r="BO3100" s="33">
        <v>69.425430000000006</v>
      </c>
      <c r="BP3100" s="33">
        <v>73.279499999999999</v>
      </c>
      <c r="BQ3100" s="33">
        <v>76.798820000000006</v>
      </c>
      <c r="BR3100" s="33">
        <v>80.223179999999999</v>
      </c>
      <c r="BS3100" s="33">
        <v>82.791309999999996</v>
      </c>
      <c r="BT3100" s="33">
        <v>84.59442</v>
      </c>
      <c r="BU3100" s="33">
        <v>84.634659999999997</v>
      </c>
      <c r="BV3100" s="33">
        <v>83.413089999999997</v>
      </c>
      <c r="BW3100" s="33">
        <v>80.589590000000001</v>
      </c>
      <c r="BX3100" s="33">
        <v>77.914699999999996</v>
      </c>
      <c r="BY3100" s="33">
        <v>74.207620000000006</v>
      </c>
      <c r="BZ3100" s="33">
        <v>70.330470000000005</v>
      </c>
      <c r="CA3100" s="33">
        <v>67.953320000000005</v>
      </c>
      <c r="CB3100" s="33">
        <v>66.314909999999998</v>
      </c>
      <c r="CC3100" s="33">
        <v>65.363730000000004</v>
      </c>
      <c r="DC3100" s="9">
        <v>176.69990000000001</v>
      </c>
      <c r="DD3100" s="9">
        <v>0</v>
      </c>
    </row>
    <row r="3101" spans="1:108" x14ac:dyDescent="0.25">
      <c r="A3101" s="9" t="s">
        <v>42</v>
      </c>
      <c r="B3101" s="9" t="s">
        <v>30</v>
      </c>
      <c r="C3101" s="9" t="s">
        <v>4</v>
      </c>
      <c r="D3101" s="9" t="s">
        <v>41</v>
      </c>
      <c r="E3101" s="9" t="s">
        <v>38</v>
      </c>
      <c r="F3101" s="9">
        <v>2019</v>
      </c>
      <c r="G3101" s="9">
        <v>6</v>
      </c>
      <c r="H3101" s="9"/>
      <c r="BF3101" s="33">
        <v>67.086699999999993</v>
      </c>
      <c r="BG3101" s="33">
        <v>66.164360000000002</v>
      </c>
      <c r="BH3101" s="33">
        <v>65.194680000000005</v>
      </c>
      <c r="BI3101" s="33">
        <v>64.557450000000003</v>
      </c>
      <c r="BJ3101" s="33">
        <v>63.96011</v>
      </c>
      <c r="BK3101" s="33">
        <v>63.340960000000003</v>
      </c>
      <c r="BL3101" s="33">
        <v>63.905320000000003</v>
      </c>
      <c r="BM3101" s="33">
        <v>66.886170000000007</v>
      </c>
      <c r="BN3101" s="33">
        <v>70.250529999999998</v>
      </c>
      <c r="BO3101" s="33">
        <v>74.325000000000003</v>
      </c>
      <c r="BP3101" s="33">
        <v>77.776600000000002</v>
      </c>
      <c r="BQ3101" s="33">
        <v>81.070210000000003</v>
      </c>
      <c r="BR3101" s="33">
        <v>83.545209999999997</v>
      </c>
      <c r="BS3101" s="33">
        <v>85.052120000000002</v>
      </c>
      <c r="BT3101" s="33">
        <v>85.837230000000005</v>
      </c>
      <c r="BU3101" s="33">
        <v>86.075530000000001</v>
      </c>
      <c r="BV3101" s="33">
        <v>85.982439999999997</v>
      </c>
      <c r="BW3101" s="33">
        <v>84.103200000000001</v>
      </c>
      <c r="BX3101" s="33">
        <v>81.445210000000003</v>
      </c>
      <c r="BY3101" s="33">
        <v>77.875</v>
      </c>
      <c r="BZ3101" s="33">
        <v>74.0899</v>
      </c>
      <c r="CA3101" s="33">
        <v>71.281379999999999</v>
      </c>
      <c r="CB3101" s="33">
        <v>69.813299999999998</v>
      </c>
      <c r="CC3101" s="33">
        <v>68.22766</v>
      </c>
      <c r="DC3101" s="9">
        <v>176.69990000000001</v>
      </c>
      <c r="DD3101" s="9">
        <v>0</v>
      </c>
    </row>
    <row r="3102" spans="1:108" x14ac:dyDescent="0.25">
      <c r="A3102" s="9" t="s">
        <v>42</v>
      </c>
      <c r="B3102" s="9" t="s">
        <v>30</v>
      </c>
      <c r="C3102" s="9" t="s">
        <v>4</v>
      </c>
      <c r="D3102" s="9" t="s">
        <v>41</v>
      </c>
      <c r="E3102" s="9" t="s">
        <v>38</v>
      </c>
      <c r="F3102" s="9">
        <v>2019</v>
      </c>
      <c r="G3102" s="9">
        <v>7</v>
      </c>
      <c r="H3102" s="9"/>
      <c r="BF3102" s="33">
        <v>69.038830000000004</v>
      </c>
      <c r="BG3102" s="33">
        <v>69.282449999999997</v>
      </c>
      <c r="BH3102" s="33">
        <v>68.599459999999993</v>
      </c>
      <c r="BI3102" s="33">
        <v>67.827659999999995</v>
      </c>
      <c r="BJ3102" s="33">
        <v>66.751589999999993</v>
      </c>
      <c r="BK3102" s="33">
        <v>66.177120000000002</v>
      </c>
      <c r="BL3102" s="33">
        <v>66.101070000000007</v>
      </c>
      <c r="BM3102" s="33">
        <v>68.48724</v>
      </c>
      <c r="BN3102" s="33">
        <v>72.048929999999999</v>
      </c>
      <c r="BO3102" s="33">
        <v>76.286709999999999</v>
      </c>
      <c r="BP3102" s="33">
        <v>80.367019999999997</v>
      </c>
      <c r="BQ3102" s="33">
        <v>84.780850000000001</v>
      </c>
      <c r="BR3102" s="33">
        <v>88.011170000000007</v>
      </c>
      <c r="BS3102" s="33">
        <v>90.640429999999995</v>
      </c>
      <c r="BT3102" s="33">
        <v>91.757980000000003</v>
      </c>
      <c r="BU3102" s="33">
        <v>91.815420000000003</v>
      </c>
      <c r="BV3102" s="33">
        <v>90.832980000000006</v>
      </c>
      <c r="BW3102" s="33">
        <v>89.012240000000006</v>
      </c>
      <c r="BX3102" s="33">
        <v>86.128190000000004</v>
      </c>
      <c r="BY3102" s="33">
        <v>81.845209999999994</v>
      </c>
      <c r="BZ3102" s="33">
        <v>76.497870000000006</v>
      </c>
      <c r="CA3102" s="33">
        <v>73.413300000000007</v>
      </c>
      <c r="CB3102" s="33">
        <v>71.380319999999998</v>
      </c>
      <c r="CC3102" s="33">
        <v>69.918620000000004</v>
      </c>
      <c r="DC3102" s="9">
        <v>176.69990000000001</v>
      </c>
      <c r="DD3102" s="9">
        <v>0</v>
      </c>
    </row>
    <row r="3103" spans="1:108" x14ac:dyDescent="0.25">
      <c r="A3103" s="9" t="s">
        <v>42</v>
      </c>
      <c r="B3103" s="9" t="s">
        <v>30</v>
      </c>
      <c r="C3103" s="9" t="s">
        <v>4</v>
      </c>
      <c r="D3103" s="9" t="s">
        <v>41</v>
      </c>
      <c r="E3103" s="9" t="s">
        <v>38</v>
      </c>
      <c r="F3103" s="9">
        <v>2019</v>
      </c>
      <c r="G3103" s="9">
        <v>8</v>
      </c>
      <c r="H3103" s="9"/>
      <c r="BF3103" s="33">
        <v>69.888949999999994</v>
      </c>
      <c r="BG3103" s="33">
        <v>68.96781</v>
      </c>
      <c r="BH3103" s="33">
        <v>67.783799999999999</v>
      </c>
      <c r="BI3103" s="33">
        <v>66.975319999999996</v>
      </c>
      <c r="BJ3103" s="33">
        <v>66.204400000000007</v>
      </c>
      <c r="BK3103" s="33">
        <v>65.475859999999997</v>
      </c>
      <c r="BL3103" s="33">
        <v>64.966740000000001</v>
      </c>
      <c r="BM3103" s="33">
        <v>66.53219</v>
      </c>
      <c r="BN3103" s="33">
        <v>69.833150000000003</v>
      </c>
      <c r="BO3103" s="33">
        <v>73.294529999999995</v>
      </c>
      <c r="BP3103" s="33">
        <v>77.517169999999993</v>
      </c>
      <c r="BQ3103" s="33">
        <v>81.126080000000002</v>
      </c>
      <c r="BR3103" s="33">
        <v>84.396460000000005</v>
      </c>
      <c r="BS3103" s="33">
        <v>86.175960000000003</v>
      </c>
      <c r="BT3103" s="33">
        <v>86.292919999999995</v>
      </c>
      <c r="BU3103" s="33">
        <v>86.011799999999994</v>
      </c>
      <c r="BV3103" s="33">
        <v>84.84496</v>
      </c>
      <c r="BW3103" s="33">
        <v>82.637339999999995</v>
      </c>
      <c r="BX3103" s="33">
        <v>79.440989999999999</v>
      </c>
      <c r="BY3103" s="33">
        <v>74.516099999999994</v>
      </c>
      <c r="BZ3103" s="33">
        <v>70.557400000000001</v>
      </c>
      <c r="CA3103" s="33">
        <v>68.147000000000006</v>
      </c>
      <c r="CB3103" s="33">
        <v>66.876080000000002</v>
      </c>
      <c r="CC3103" s="33">
        <v>65.743560000000002</v>
      </c>
      <c r="DC3103" s="9">
        <v>176.69990000000001</v>
      </c>
      <c r="DD3103" s="9">
        <v>0</v>
      </c>
    </row>
    <row r="3104" spans="1:108" x14ac:dyDescent="0.25">
      <c r="A3104" s="9" t="s">
        <v>42</v>
      </c>
      <c r="B3104" s="9" t="s">
        <v>30</v>
      </c>
      <c r="C3104" s="9" t="s">
        <v>4</v>
      </c>
      <c r="D3104" s="9" t="s">
        <v>41</v>
      </c>
      <c r="E3104" s="9" t="s">
        <v>38</v>
      </c>
      <c r="F3104" s="9">
        <v>2019</v>
      </c>
      <c r="G3104" s="9">
        <v>9</v>
      </c>
      <c r="H3104" s="9"/>
      <c r="BF3104" s="33">
        <v>66.150639999999996</v>
      </c>
      <c r="BG3104" s="33">
        <v>65.07799</v>
      </c>
      <c r="BH3104" s="33">
        <v>63.960470000000001</v>
      </c>
      <c r="BI3104" s="33">
        <v>63.158119999999997</v>
      </c>
      <c r="BJ3104" s="33">
        <v>62.274039999999999</v>
      </c>
      <c r="BK3104" s="33">
        <v>61.461010000000002</v>
      </c>
      <c r="BL3104" s="33">
        <v>61.245190000000001</v>
      </c>
      <c r="BM3104" s="33">
        <v>62.563029999999998</v>
      </c>
      <c r="BN3104" s="33">
        <v>66.649039999999999</v>
      </c>
      <c r="BO3104" s="33">
        <v>70.763350000000003</v>
      </c>
      <c r="BP3104" s="33">
        <v>74.949780000000004</v>
      </c>
      <c r="BQ3104" s="33">
        <v>78.985050000000001</v>
      </c>
      <c r="BR3104" s="33">
        <v>82.38194</v>
      </c>
      <c r="BS3104" s="33">
        <v>85.041129999999995</v>
      </c>
      <c r="BT3104" s="33">
        <v>86.326390000000004</v>
      </c>
      <c r="BU3104" s="33">
        <v>87.439639999999997</v>
      </c>
      <c r="BV3104" s="33">
        <v>86.846149999999994</v>
      </c>
      <c r="BW3104" s="33">
        <v>84.489850000000004</v>
      </c>
      <c r="BX3104" s="33">
        <v>81.029380000000003</v>
      </c>
      <c r="BY3104" s="33">
        <v>75.927350000000004</v>
      </c>
      <c r="BZ3104" s="33">
        <v>71.831199999999995</v>
      </c>
      <c r="CA3104" s="33">
        <v>69.291129999999995</v>
      </c>
      <c r="CB3104" s="33">
        <v>67.774039999999999</v>
      </c>
      <c r="CC3104" s="33">
        <v>66.434830000000005</v>
      </c>
      <c r="DC3104" s="9">
        <v>176.69990000000001</v>
      </c>
      <c r="DD3104" s="9">
        <v>0</v>
      </c>
    </row>
    <row r="3105" spans="1:108" x14ac:dyDescent="0.25">
      <c r="A3105" s="9" t="s">
        <v>42</v>
      </c>
      <c r="B3105" s="9" t="s">
        <v>30</v>
      </c>
      <c r="C3105" s="9" t="s">
        <v>4</v>
      </c>
      <c r="D3105" s="9" t="s">
        <v>41</v>
      </c>
      <c r="E3105" s="9" t="s">
        <v>38</v>
      </c>
      <c r="F3105" s="9">
        <v>2019</v>
      </c>
      <c r="G3105" s="9">
        <v>10</v>
      </c>
      <c r="H3105" s="9"/>
      <c r="BF3105" s="33">
        <v>65.321039999999996</v>
      </c>
      <c r="BG3105" s="33">
        <v>64.479069999999993</v>
      </c>
      <c r="BH3105" s="33">
        <v>63.501649999999998</v>
      </c>
      <c r="BI3105" s="33">
        <v>62.806719999999999</v>
      </c>
      <c r="BJ3105" s="33">
        <v>61.834249999999997</v>
      </c>
      <c r="BK3105" s="33">
        <v>61.302860000000003</v>
      </c>
      <c r="BL3105" s="33">
        <v>61.224119999999999</v>
      </c>
      <c r="BM3105" s="33">
        <v>61.752749999999999</v>
      </c>
      <c r="BN3105" s="33">
        <v>65.331500000000005</v>
      </c>
      <c r="BO3105" s="33">
        <v>68.705950000000001</v>
      </c>
      <c r="BP3105" s="33">
        <v>72.359579999999994</v>
      </c>
      <c r="BQ3105" s="33">
        <v>76.120599999999996</v>
      </c>
      <c r="BR3105" s="33">
        <v>79.207599999999999</v>
      </c>
      <c r="BS3105" s="33">
        <v>80.996700000000004</v>
      </c>
      <c r="BT3105" s="33">
        <v>81.367840000000001</v>
      </c>
      <c r="BU3105" s="33">
        <v>81.139319999999998</v>
      </c>
      <c r="BV3105" s="33">
        <v>80.278080000000003</v>
      </c>
      <c r="BW3105" s="33">
        <v>77.913539999999998</v>
      </c>
      <c r="BX3105" s="33">
        <v>74.304509999999993</v>
      </c>
      <c r="BY3105" s="33">
        <v>70.373900000000006</v>
      </c>
      <c r="BZ3105" s="33">
        <v>68.125550000000004</v>
      </c>
      <c r="CA3105" s="33">
        <v>66.461460000000002</v>
      </c>
      <c r="CB3105" s="33">
        <v>65.195490000000007</v>
      </c>
      <c r="CC3105" s="33">
        <v>64.254400000000004</v>
      </c>
      <c r="DC3105" s="9">
        <v>176.69990000000001</v>
      </c>
      <c r="DD3105" s="9">
        <v>0</v>
      </c>
    </row>
    <row r="3106" spans="1:108" x14ac:dyDescent="0.25">
      <c r="A3106" s="9" t="s">
        <v>42</v>
      </c>
      <c r="B3106" s="9" t="s">
        <v>30</v>
      </c>
      <c r="C3106" s="9" t="s">
        <v>4</v>
      </c>
      <c r="D3106" s="9" t="s">
        <v>41</v>
      </c>
      <c r="E3106" s="9" t="s">
        <v>38</v>
      </c>
      <c r="F3106" s="9">
        <v>2020</v>
      </c>
      <c r="G3106" s="9">
        <v>5</v>
      </c>
      <c r="H3106" s="9"/>
      <c r="BF3106" s="33">
        <v>65.074039999999997</v>
      </c>
      <c r="BG3106" s="33">
        <v>63.961370000000002</v>
      </c>
      <c r="BH3106" s="33">
        <v>62.83905</v>
      </c>
      <c r="BI3106" s="33">
        <v>61.60783</v>
      </c>
      <c r="BJ3106" s="33">
        <v>60.834760000000003</v>
      </c>
      <c r="BK3106" s="33">
        <v>60.519309999999997</v>
      </c>
      <c r="BL3106" s="33">
        <v>60.597099999999998</v>
      </c>
      <c r="BM3106" s="33">
        <v>62.91845</v>
      </c>
      <c r="BN3106" s="33">
        <v>65.762339999999995</v>
      </c>
      <c r="BO3106" s="33">
        <v>69.425430000000006</v>
      </c>
      <c r="BP3106" s="33">
        <v>73.279499999999999</v>
      </c>
      <c r="BQ3106" s="33">
        <v>76.798820000000006</v>
      </c>
      <c r="BR3106" s="33">
        <v>80.223179999999999</v>
      </c>
      <c r="BS3106" s="33">
        <v>82.791309999999996</v>
      </c>
      <c r="BT3106" s="33">
        <v>84.59442</v>
      </c>
      <c r="BU3106" s="33">
        <v>84.634659999999997</v>
      </c>
      <c r="BV3106" s="33">
        <v>83.413089999999997</v>
      </c>
      <c r="BW3106" s="33">
        <v>80.589590000000001</v>
      </c>
      <c r="BX3106" s="33">
        <v>77.914699999999996</v>
      </c>
      <c r="BY3106" s="33">
        <v>74.207620000000006</v>
      </c>
      <c r="BZ3106" s="33">
        <v>70.330470000000005</v>
      </c>
      <c r="CA3106" s="33">
        <v>67.953320000000005</v>
      </c>
      <c r="CB3106" s="33">
        <v>66.314909999999998</v>
      </c>
      <c r="CC3106" s="33">
        <v>65.363730000000004</v>
      </c>
      <c r="DC3106" s="9">
        <v>176.69990000000001</v>
      </c>
      <c r="DD3106" s="9">
        <v>0</v>
      </c>
    </row>
    <row r="3107" spans="1:108" x14ac:dyDescent="0.25">
      <c r="A3107" s="9" t="s">
        <v>42</v>
      </c>
      <c r="B3107" s="9" t="s">
        <v>30</v>
      </c>
      <c r="C3107" s="9" t="s">
        <v>4</v>
      </c>
      <c r="D3107" s="9" t="s">
        <v>41</v>
      </c>
      <c r="E3107" s="9" t="s">
        <v>38</v>
      </c>
      <c r="F3107" s="9">
        <v>2020</v>
      </c>
      <c r="G3107" s="9">
        <v>6</v>
      </c>
      <c r="H3107" s="9"/>
      <c r="BF3107" s="33">
        <v>67.086699999999993</v>
      </c>
      <c r="BG3107" s="33">
        <v>66.164360000000002</v>
      </c>
      <c r="BH3107" s="33">
        <v>65.194680000000005</v>
      </c>
      <c r="BI3107" s="33">
        <v>64.557450000000003</v>
      </c>
      <c r="BJ3107" s="33">
        <v>63.96011</v>
      </c>
      <c r="BK3107" s="33">
        <v>63.340960000000003</v>
      </c>
      <c r="BL3107" s="33">
        <v>63.905320000000003</v>
      </c>
      <c r="BM3107" s="33">
        <v>66.886170000000007</v>
      </c>
      <c r="BN3107" s="33">
        <v>70.250529999999998</v>
      </c>
      <c r="BO3107" s="33">
        <v>74.325000000000003</v>
      </c>
      <c r="BP3107" s="33">
        <v>77.776600000000002</v>
      </c>
      <c r="BQ3107" s="33">
        <v>81.070210000000003</v>
      </c>
      <c r="BR3107" s="33">
        <v>83.545209999999997</v>
      </c>
      <c r="BS3107" s="33">
        <v>85.052120000000002</v>
      </c>
      <c r="BT3107" s="33">
        <v>85.837230000000005</v>
      </c>
      <c r="BU3107" s="33">
        <v>86.075530000000001</v>
      </c>
      <c r="BV3107" s="33">
        <v>85.982439999999997</v>
      </c>
      <c r="BW3107" s="33">
        <v>84.103200000000001</v>
      </c>
      <c r="BX3107" s="33">
        <v>81.445210000000003</v>
      </c>
      <c r="BY3107" s="33">
        <v>77.875</v>
      </c>
      <c r="BZ3107" s="33">
        <v>74.0899</v>
      </c>
      <c r="CA3107" s="33">
        <v>71.281379999999999</v>
      </c>
      <c r="CB3107" s="33">
        <v>69.813299999999998</v>
      </c>
      <c r="CC3107" s="33">
        <v>68.22766</v>
      </c>
      <c r="DC3107" s="9">
        <v>176.69990000000001</v>
      </c>
      <c r="DD3107" s="9">
        <v>0</v>
      </c>
    </row>
    <row r="3108" spans="1:108" x14ac:dyDescent="0.25">
      <c r="A3108" s="9" t="s">
        <v>42</v>
      </c>
      <c r="B3108" s="9" t="s">
        <v>30</v>
      </c>
      <c r="C3108" s="9" t="s">
        <v>4</v>
      </c>
      <c r="D3108" s="9" t="s">
        <v>41</v>
      </c>
      <c r="E3108" s="9" t="s">
        <v>38</v>
      </c>
      <c r="F3108" s="9">
        <v>2020</v>
      </c>
      <c r="G3108" s="9">
        <v>7</v>
      </c>
      <c r="H3108" s="9"/>
      <c r="BF3108" s="33">
        <v>69.038830000000004</v>
      </c>
      <c r="BG3108" s="33">
        <v>69.282449999999997</v>
      </c>
      <c r="BH3108" s="33">
        <v>68.599459999999993</v>
      </c>
      <c r="BI3108" s="33">
        <v>67.827659999999995</v>
      </c>
      <c r="BJ3108" s="33">
        <v>66.751589999999993</v>
      </c>
      <c r="BK3108" s="33">
        <v>66.177120000000002</v>
      </c>
      <c r="BL3108" s="33">
        <v>66.101070000000007</v>
      </c>
      <c r="BM3108" s="33">
        <v>68.48724</v>
      </c>
      <c r="BN3108" s="33">
        <v>72.048929999999999</v>
      </c>
      <c r="BO3108" s="33">
        <v>76.286709999999999</v>
      </c>
      <c r="BP3108" s="33">
        <v>80.367019999999997</v>
      </c>
      <c r="BQ3108" s="33">
        <v>84.780850000000001</v>
      </c>
      <c r="BR3108" s="33">
        <v>88.011170000000007</v>
      </c>
      <c r="BS3108" s="33">
        <v>90.640429999999995</v>
      </c>
      <c r="BT3108" s="33">
        <v>91.757980000000003</v>
      </c>
      <c r="BU3108" s="33">
        <v>91.815420000000003</v>
      </c>
      <c r="BV3108" s="33">
        <v>90.832980000000006</v>
      </c>
      <c r="BW3108" s="33">
        <v>89.012240000000006</v>
      </c>
      <c r="BX3108" s="33">
        <v>86.128190000000004</v>
      </c>
      <c r="BY3108" s="33">
        <v>81.845209999999994</v>
      </c>
      <c r="BZ3108" s="33">
        <v>76.497870000000006</v>
      </c>
      <c r="CA3108" s="33">
        <v>73.413300000000007</v>
      </c>
      <c r="CB3108" s="33">
        <v>71.380319999999998</v>
      </c>
      <c r="CC3108" s="33">
        <v>69.918620000000004</v>
      </c>
      <c r="DC3108" s="9">
        <v>176.69990000000001</v>
      </c>
      <c r="DD3108" s="9">
        <v>0</v>
      </c>
    </row>
    <row r="3109" spans="1:108" x14ac:dyDescent="0.25">
      <c r="A3109" s="9" t="s">
        <v>42</v>
      </c>
      <c r="B3109" s="9" t="s">
        <v>30</v>
      </c>
      <c r="C3109" s="9" t="s">
        <v>4</v>
      </c>
      <c r="D3109" s="9" t="s">
        <v>41</v>
      </c>
      <c r="E3109" s="9" t="s">
        <v>38</v>
      </c>
      <c r="F3109" s="9">
        <v>2020</v>
      </c>
      <c r="G3109" s="9">
        <v>8</v>
      </c>
      <c r="H3109" s="9"/>
      <c r="BF3109" s="33">
        <v>69.888949999999994</v>
      </c>
      <c r="BG3109" s="33">
        <v>68.96781</v>
      </c>
      <c r="BH3109" s="33">
        <v>67.783799999999999</v>
      </c>
      <c r="BI3109" s="33">
        <v>66.975319999999996</v>
      </c>
      <c r="BJ3109" s="33">
        <v>66.204400000000007</v>
      </c>
      <c r="BK3109" s="33">
        <v>65.475859999999997</v>
      </c>
      <c r="BL3109" s="33">
        <v>64.966740000000001</v>
      </c>
      <c r="BM3109" s="33">
        <v>66.53219</v>
      </c>
      <c r="BN3109" s="33">
        <v>69.833150000000003</v>
      </c>
      <c r="BO3109" s="33">
        <v>73.294529999999995</v>
      </c>
      <c r="BP3109" s="33">
        <v>77.517169999999993</v>
      </c>
      <c r="BQ3109" s="33">
        <v>81.126080000000002</v>
      </c>
      <c r="BR3109" s="33">
        <v>84.396460000000005</v>
      </c>
      <c r="BS3109" s="33">
        <v>86.175960000000003</v>
      </c>
      <c r="BT3109" s="33">
        <v>86.292919999999995</v>
      </c>
      <c r="BU3109" s="33">
        <v>86.011799999999994</v>
      </c>
      <c r="BV3109" s="33">
        <v>84.84496</v>
      </c>
      <c r="BW3109" s="33">
        <v>82.637339999999995</v>
      </c>
      <c r="BX3109" s="33">
        <v>79.440989999999999</v>
      </c>
      <c r="BY3109" s="33">
        <v>74.516099999999994</v>
      </c>
      <c r="BZ3109" s="33">
        <v>70.557400000000001</v>
      </c>
      <c r="CA3109" s="33">
        <v>68.147000000000006</v>
      </c>
      <c r="CB3109" s="33">
        <v>66.876080000000002</v>
      </c>
      <c r="CC3109" s="33">
        <v>65.743560000000002</v>
      </c>
      <c r="DC3109" s="9">
        <v>176.69990000000001</v>
      </c>
      <c r="DD3109" s="9">
        <v>0</v>
      </c>
    </row>
    <row r="3110" spans="1:108" x14ac:dyDescent="0.25">
      <c r="A3110" s="9" t="s">
        <v>42</v>
      </c>
      <c r="B3110" s="9" t="s">
        <v>30</v>
      </c>
      <c r="C3110" s="9" t="s">
        <v>4</v>
      </c>
      <c r="D3110" s="9" t="s">
        <v>41</v>
      </c>
      <c r="E3110" s="9" t="s">
        <v>38</v>
      </c>
      <c r="F3110" s="9">
        <v>2020</v>
      </c>
      <c r="G3110" s="9">
        <v>9</v>
      </c>
      <c r="H3110" s="9"/>
      <c r="BF3110" s="33">
        <v>66.150639999999996</v>
      </c>
      <c r="BG3110" s="33">
        <v>65.07799</v>
      </c>
      <c r="BH3110" s="33">
        <v>63.960470000000001</v>
      </c>
      <c r="BI3110" s="33">
        <v>63.158119999999997</v>
      </c>
      <c r="BJ3110" s="33">
        <v>62.274039999999999</v>
      </c>
      <c r="BK3110" s="33">
        <v>61.461010000000002</v>
      </c>
      <c r="BL3110" s="33">
        <v>61.245190000000001</v>
      </c>
      <c r="BM3110" s="33">
        <v>62.563029999999998</v>
      </c>
      <c r="BN3110" s="33">
        <v>66.649039999999999</v>
      </c>
      <c r="BO3110" s="33">
        <v>70.763350000000003</v>
      </c>
      <c r="BP3110" s="33">
        <v>74.949780000000004</v>
      </c>
      <c r="BQ3110" s="33">
        <v>78.985050000000001</v>
      </c>
      <c r="BR3110" s="33">
        <v>82.38194</v>
      </c>
      <c r="BS3110" s="33">
        <v>85.041129999999995</v>
      </c>
      <c r="BT3110" s="33">
        <v>86.326390000000004</v>
      </c>
      <c r="BU3110" s="33">
        <v>87.439639999999997</v>
      </c>
      <c r="BV3110" s="33">
        <v>86.846149999999994</v>
      </c>
      <c r="BW3110" s="33">
        <v>84.489850000000004</v>
      </c>
      <c r="BX3110" s="33">
        <v>81.029380000000003</v>
      </c>
      <c r="BY3110" s="33">
        <v>75.927350000000004</v>
      </c>
      <c r="BZ3110" s="33">
        <v>71.831199999999995</v>
      </c>
      <c r="CA3110" s="33">
        <v>69.291129999999995</v>
      </c>
      <c r="CB3110" s="33">
        <v>67.774039999999999</v>
      </c>
      <c r="CC3110" s="33">
        <v>66.434830000000005</v>
      </c>
      <c r="DC3110" s="9">
        <v>176.69990000000001</v>
      </c>
      <c r="DD3110" s="9">
        <v>0</v>
      </c>
    </row>
    <row r="3111" spans="1:108" x14ac:dyDescent="0.25">
      <c r="A3111" s="9" t="s">
        <v>42</v>
      </c>
      <c r="B3111" s="9" t="s">
        <v>30</v>
      </c>
      <c r="C3111" s="9" t="s">
        <v>4</v>
      </c>
      <c r="D3111" s="9" t="s">
        <v>41</v>
      </c>
      <c r="E3111" s="9" t="s">
        <v>38</v>
      </c>
      <c r="F3111" s="9">
        <v>2020</v>
      </c>
      <c r="G3111" s="9">
        <v>10</v>
      </c>
      <c r="H3111" s="9"/>
      <c r="BF3111" s="33">
        <v>65.321039999999996</v>
      </c>
      <c r="BG3111" s="33">
        <v>64.479069999999993</v>
      </c>
      <c r="BH3111" s="33">
        <v>63.501649999999998</v>
      </c>
      <c r="BI3111" s="33">
        <v>62.806719999999999</v>
      </c>
      <c r="BJ3111" s="33">
        <v>61.834249999999997</v>
      </c>
      <c r="BK3111" s="33">
        <v>61.302860000000003</v>
      </c>
      <c r="BL3111" s="33">
        <v>61.224119999999999</v>
      </c>
      <c r="BM3111" s="33">
        <v>61.752749999999999</v>
      </c>
      <c r="BN3111" s="33">
        <v>65.331500000000005</v>
      </c>
      <c r="BO3111" s="33">
        <v>68.705950000000001</v>
      </c>
      <c r="BP3111" s="33">
        <v>72.359579999999994</v>
      </c>
      <c r="BQ3111" s="33">
        <v>76.120599999999996</v>
      </c>
      <c r="BR3111" s="33">
        <v>79.207599999999999</v>
      </c>
      <c r="BS3111" s="33">
        <v>80.996700000000004</v>
      </c>
      <c r="BT3111" s="33">
        <v>81.367840000000001</v>
      </c>
      <c r="BU3111" s="33">
        <v>81.139319999999998</v>
      </c>
      <c r="BV3111" s="33">
        <v>80.278080000000003</v>
      </c>
      <c r="BW3111" s="33">
        <v>77.913539999999998</v>
      </c>
      <c r="BX3111" s="33">
        <v>74.304509999999993</v>
      </c>
      <c r="BY3111" s="33">
        <v>70.373900000000006</v>
      </c>
      <c r="BZ3111" s="33">
        <v>68.125550000000004</v>
      </c>
      <c r="CA3111" s="33">
        <v>66.461460000000002</v>
      </c>
      <c r="CB3111" s="33">
        <v>65.195490000000007</v>
      </c>
      <c r="CC3111" s="33">
        <v>64.254400000000004</v>
      </c>
      <c r="DC3111" s="9">
        <v>176.69990000000001</v>
      </c>
      <c r="DD3111" s="9">
        <v>0</v>
      </c>
    </row>
    <row r="3112" spans="1:108" x14ac:dyDescent="0.25">
      <c r="A3112" s="9" t="s">
        <v>42</v>
      </c>
      <c r="B3112" s="9" t="s">
        <v>30</v>
      </c>
      <c r="C3112" s="9" t="s">
        <v>4</v>
      </c>
      <c r="D3112" s="9" t="s">
        <v>41</v>
      </c>
      <c r="E3112" s="9" t="s">
        <v>38</v>
      </c>
      <c r="F3112" s="9">
        <v>2021</v>
      </c>
      <c r="G3112" s="9">
        <v>5</v>
      </c>
      <c r="H3112" s="9"/>
      <c r="BF3112" s="33">
        <v>65.074039999999997</v>
      </c>
      <c r="BG3112" s="33">
        <v>63.961370000000002</v>
      </c>
      <c r="BH3112" s="33">
        <v>62.83905</v>
      </c>
      <c r="BI3112" s="33">
        <v>61.60783</v>
      </c>
      <c r="BJ3112" s="33">
        <v>60.834760000000003</v>
      </c>
      <c r="BK3112" s="33">
        <v>60.519309999999997</v>
      </c>
      <c r="BL3112" s="33">
        <v>60.597099999999998</v>
      </c>
      <c r="BM3112" s="33">
        <v>62.91845</v>
      </c>
      <c r="BN3112" s="33">
        <v>65.762339999999995</v>
      </c>
      <c r="BO3112" s="33">
        <v>69.425430000000006</v>
      </c>
      <c r="BP3112" s="33">
        <v>73.279499999999999</v>
      </c>
      <c r="BQ3112" s="33">
        <v>76.798820000000006</v>
      </c>
      <c r="BR3112" s="33">
        <v>80.223179999999999</v>
      </c>
      <c r="BS3112" s="33">
        <v>82.791309999999996</v>
      </c>
      <c r="BT3112" s="33">
        <v>84.59442</v>
      </c>
      <c r="BU3112" s="33">
        <v>84.634659999999997</v>
      </c>
      <c r="BV3112" s="33">
        <v>83.413089999999997</v>
      </c>
      <c r="BW3112" s="33">
        <v>80.589590000000001</v>
      </c>
      <c r="BX3112" s="33">
        <v>77.914699999999996</v>
      </c>
      <c r="BY3112" s="33">
        <v>74.207620000000006</v>
      </c>
      <c r="BZ3112" s="33">
        <v>70.330470000000005</v>
      </c>
      <c r="CA3112" s="33">
        <v>67.953320000000005</v>
      </c>
      <c r="CB3112" s="33">
        <v>66.314909999999998</v>
      </c>
      <c r="CC3112" s="33">
        <v>65.363730000000004</v>
      </c>
      <c r="DC3112" s="9">
        <v>176.69990000000001</v>
      </c>
      <c r="DD3112" s="9">
        <v>0</v>
      </c>
    </row>
    <row r="3113" spans="1:108" x14ac:dyDescent="0.25">
      <c r="A3113" s="9" t="s">
        <v>42</v>
      </c>
      <c r="B3113" s="9" t="s">
        <v>30</v>
      </c>
      <c r="C3113" s="9" t="s">
        <v>4</v>
      </c>
      <c r="D3113" s="9" t="s">
        <v>41</v>
      </c>
      <c r="E3113" s="9" t="s">
        <v>38</v>
      </c>
      <c r="F3113" s="9">
        <v>2021</v>
      </c>
      <c r="G3113" s="9">
        <v>6</v>
      </c>
      <c r="H3113" s="9"/>
      <c r="BF3113" s="33">
        <v>67.086699999999993</v>
      </c>
      <c r="BG3113" s="33">
        <v>66.164360000000002</v>
      </c>
      <c r="BH3113" s="33">
        <v>65.194680000000005</v>
      </c>
      <c r="BI3113" s="33">
        <v>64.557450000000003</v>
      </c>
      <c r="BJ3113" s="33">
        <v>63.96011</v>
      </c>
      <c r="BK3113" s="33">
        <v>63.340960000000003</v>
      </c>
      <c r="BL3113" s="33">
        <v>63.905320000000003</v>
      </c>
      <c r="BM3113" s="33">
        <v>66.886170000000007</v>
      </c>
      <c r="BN3113" s="33">
        <v>70.250529999999998</v>
      </c>
      <c r="BO3113" s="33">
        <v>74.325000000000003</v>
      </c>
      <c r="BP3113" s="33">
        <v>77.776600000000002</v>
      </c>
      <c r="BQ3113" s="33">
        <v>81.070210000000003</v>
      </c>
      <c r="BR3113" s="33">
        <v>83.545209999999997</v>
      </c>
      <c r="BS3113" s="33">
        <v>85.052120000000002</v>
      </c>
      <c r="BT3113" s="33">
        <v>85.837230000000005</v>
      </c>
      <c r="BU3113" s="33">
        <v>86.075530000000001</v>
      </c>
      <c r="BV3113" s="33">
        <v>85.982439999999997</v>
      </c>
      <c r="BW3113" s="33">
        <v>84.103200000000001</v>
      </c>
      <c r="BX3113" s="33">
        <v>81.445210000000003</v>
      </c>
      <c r="BY3113" s="33">
        <v>77.875</v>
      </c>
      <c r="BZ3113" s="33">
        <v>74.0899</v>
      </c>
      <c r="CA3113" s="33">
        <v>71.281379999999999</v>
      </c>
      <c r="CB3113" s="33">
        <v>69.813299999999998</v>
      </c>
      <c r="CC3113" s="33">
        <v>68.22766</v>
      </c>
      <c r="DC3113" s="9">
        <v>176.69990000000001</v>
      </c>
      <c r="DD3113" s="9">
        <v>0</v>
      </c>
    </row>
    <row r="3114" spans="1:108" x14ac:dyDescent="0.25">
      <c r="A3114" s="9" t="s">
        <v>42</v>
      </c>
      <c r="B3114" s="9" t="s">
        <v>30</v>
      </c>
      <c r="C3114" s="9" t="s">
        <v>4</v>
      </c>
      <c r="D3114" s="9" t="s">
        <v>41</v>
      </c>
      <c r="E3114" s="9" t="s">
        <v>38</v>
      </c>
      <c r="F3114" s="9">
        <v>2021</v>
      </c>
      <c r="G3114" s="9">
        <v>7</v>
      </c>
      <c r="H3114" s="9"/>
      <c r="BF3114" s="33">
        <v>69.038830000000004</v>
      </c>
      <c r="BG3114" s="33">
        <v>69.282449999999997</v>
      </c>
      <c r="BH3114" s="33">
        <v>68.599459999999993</v>
      </c>
      <c r="BI3114" s="33">
        <v>67.827659999999995</v>
      </c>
      <c r="BJ3114" s="33">
        <v>66.751589999999993</v>
      </c>
      <c r="BK3114" s="33">
        <v>66.177120000000002</v>
      </c>
      <c r="BL3114" s="33">
        <v>66.101070000000007</v>
      </c>
      <c r="BM3114" s="33">
        <v>68.48724</v>
      </c>
      <c r="BN3114" s="33">
        <v>72.048929999999999</v>
      </c>
      <c r="BO3114" s="33">
        <v>76.286709999999999</v>
      </c>
      <c r="BP3114" s="33">
        <v>80.367019999999997</v>
      </c>
      <c r="BQ3114" s="33">
        <v>84.780850000000001</v>
      </c>
      <c r="BR3114" s="33">
        <v>88.011170000000007</v>
      </c>
      <c r="BS3114" s="33">
        <v>90.640429999999995</v>
      </c>
      <c r="BT3114" s="33">
        <v>91.757980000000003</v>
      </c>
      <c r="BU3114" s="33">
        <v>91.815420000000003</v>
      </c>
      <c r="BV3114" s="33">
        <v>90.832980000000006</v>
      </c>
      <c r="BW3114" s="33">
        <v>89.012240000000006</v>
      </c>
      <c r="BX3114" s="33">
        <v>86.128190000000004</v>
      </c>
      <c r="BY3114" s="33">
        <v>81.845209999999994</v>
      </c>
      <c r="BZ3114" s="33">
        <v>76.497870000000006</v>
      </c>
      <c r="CA3114" s="33">
        <v>73.413300000000007</v>
      </c>
      <c r="CB3114" s="33">
        <v>71.380319999999998</v>
      </c>
      <c r="CC3114" s="33">
        <v>69.918620000000004</v>
      </c>
      <c r="DC3114" s="9">
        <v>176.69990000000001</v>
      </c>
      <c r="DD3114" s="9">
        <v>0</v>
      </c>
    </row>
    <row r="3115" spans="1:108" x14ac:dyDescent="0.25">
      <c r="A3115" s="9" t="s">
        <v>42</v>
      </c>
      <c r="B3115" s="9" t="s">
        <v>30</v>
      </c>
      <c r="C3115" s="9" t="s">
        <v>4</v>
      </c>
      <c r="D3115" s="9" t="s">
        <v>41</v>
      </c>
      <c r="E3115" s="9" t="s">
        <v>38</v>
      </c>
      <c r="F3115" s="9">
        <v>2021</v>
      </c>
      <c r="G3115" s="9">
        <v>8</v>
      </c>
      <c r="H3115" s="9"/>
      <c r="BF3115" s="33">
        <v>69.888949999999994</v>
      </c>
      <c r="BG3115" s="33">
        <v>68.96781</v>
      </c>
      <c r="BH3115" s="33">
        <v>67.783799999999999</v>
      </c>
      <c r="BI3115" s="33">
        <v>66.975319999999996</v>
      </c>
      <c r="BJ3115" s="33">
        <v>66.204400000000007</v>
      </c>
      <c r="BK3115" s="33">
        <v>65.475859999999997</v>
      </c>
      <c r="BL3115" s="33">
        <v>64.966740000000001</v>
      </c>
      <c r="BM3115" s="33">
        <v>66.53219</v>
      </c>
      <c r="BN3115" s="33">
        <v>69.833150000000003</v>
      </c>
      <c r="BO3115" s="33">
        <v>73.294529999999995</v>
      </c>
      <c r="BP3115" s="33">
        <v>77.517169999999993</v>
      </c>
      <c r="BQ3115" s="33">
        <v>81.126080000000002</v>
      </c>
      <c r="BR3115" s="33">
        <v>84.396460000000005</v>
      </c>
      <c r="BS3115" s="33">
        <v>86.175960000000003</v>
      </c>
      <c r="BT3115" s="33">
        <v>86.292919999999995</v>
      </c>
      <c r="BU3115" s="33">
        <v>86.011799999999994</v>
      </c>
      <c r="BV3115" s="33">
        <v>84.84496</v>
      </c>
      <c r="BW3115" s="33">
        <v>82.637339999999995</v>
      </c>
      <c r="BX3115" s="33">
        <v>79.440989999999999</v>
      </c>
      <c r="BY3115" s="33">
        <v>74.516099999999994</v>
      </c>
      <c r="BZ3115" s="33">
        <v>70.557400000000001</v>
      </c>
      <c r="CA3115" s="33">
        <v>68.147000000000006</v>
      </c>
      <c r="CB3115" s="33">
        <v>66.876080000000002</v>
      </c>
      <c r="CC3115" s="33">
        <v>65.743560000000002</v>
      </c>
      <c r="DC3115" s="9">
        <v>176.69990000000001</v>
      </c>
      <c r="DD3115" s="9">
        <v>0</v>
      </c>
    </row>
    <row r="3116" spans="1:108" x14ac:dyDescent="0.25">
      <c r="A3116" s="9" t="s">
        <v>42</v>
      </c>
      <c r="B3116" s="9" t="s">
        <v>30</v>
      </c>
      <c r="C3116" s="9" t="s">
        <v>4</v>
      </c>
      <c r="D3116" s="9" t="s">
        <v>41</v>
      </c>
      <c r="E3116" s="9" t="s">
        <v>38</v>
      </c>
      <c r="F3116" s="9">
        <v>2021</v>
      </c>
      <c r="G3116" s="9">
        <v>9</v>
      </c>
      <c r="H3116" s="9"/>
      <c r="BF3116" s="33">
        <v>66.150639999999996</v>
      </c>
      <c r="BG3116" s="33">
        <v>65.07799</v>
      </c>
      <c r="BH3116" s="33">
        <v>63.960470000000001</v>
      </c>
      <c r="BI3116" s="33">
        <v>63.158119999999997</v>
      </c>
      <c r="BJ3116" s="33">
        <v>62.274039999999999</v>
      </c>
      <c r="BK3116" s="33">
        <v>61.461010000000002</v>
      </c>
      <c r="BL3116" s="33">
        <v>61.245190000000001</v>
      </c>
      <c r="BM3116" s="33">
        <v>62.563029999999998</v>
      </c>
      <c r="BN3116" s="33">
        <v>66.649039999999999</v>
      </c>
      <c r="BO3116" s="33">
        <v>70.763350000000003</v>
      </c>
      <c r="BP3116" s="33">
        <v>74.949780000000004</v>
      </c>
      <c r="BQ3116" s="33">
        <v>78.985050000000001</v>
      </c>
      <c r="BR3116" s="33">
        <v>82.38194</v>
      </c>
      <c r="BS3116" s="33">
        <v>85.041129999999995</v>
      </c>
      <c r="BT3116" s="33">
        <v>86.326390000000004</v>
      </c>
      <c r="BU3116" s="33">
        <v>87.439639999999997</v>
      </c>
      <c r="BV3116" s="33">
        <v>86.846149999999994</v>
      </c>
      <c r="BW3116" s="33">
        <v>84.489850000000004</v>
      </c>
      <c r="BX3116" s="33">
        <v>81.029380000000003</v>
      </c>
      <c r="BY3116" s="33">
        <v>75.927350000000004</v>
      </c>
      <c r="BZ3116" s="33">
        <v>71.831199999999995</v>
      </c>
      <c r="CA3116" s="33">
        <v>69.291129999999995</v>
      </c>
      <c r="CB3116" s="33">
        <v>67.774039999999999</v>
      </c>
      <c r="CC3116" s="33">
        <v>66.434830000000005</v>
      </c>
      <c r="DC3116" s="9">
        <v>176.69990000000001</v>
      </c>
      <c r="DD3116" s="9">
        <v>0</v>
      </c>
    </row>
    <row r="3117" spans="1:108" x14ac:dyDescent="0.25">
      <c r="A3117" s="9" t="s">
        <v>42</v>
      </c>
      <c r="B3117" s="9" t="s">
        <v>30</v>
      </c>
      <c r="C3117" s="9" t="s">
        <v>4</v>
      </c>
      <c r="D3117" s="9" t="s">
        <v>41</v>
      </c>
      <c r="E3117" s="9" t="s">
        <v>38</v>
      </c>
      <c r="F3117" s="9">
        <v>2021</v>
      </c>
      <c r="G3117" s="9">
        <v>10</v>
      </c>
      <c r="H3117" s="9"/>
      <c r="BF3117" s="33">
        <v>65.321039999999996</v>
      </c>
      <c r="BG3117" s="33">
        <v>64.479069999999993</v>
      </c>
      <c r="BH3117" s="33">
        <v>63.501649999999998</v>
      </c>
      <c r="BI3117" s="33">
        <v>62.806719999999999</v>
      </c>
      <c r="BJ3117" s="33">
        <v>61.834249999999997</v>
      </c>
      <c r="BK3117" s="33">
        <v>61.302860000000003</v>
      </c>
      <c r="BL3117" s="33">
        <v>61.224119999999999</v>
      </c>
      <c r="BM3117" s="33">
        <v>61.752749999999999</v>
      </c>
      <c r="BN3117" s="33">
        <v>65.331500000000005</v>
      </c>
      <c r="BO3117" s="33">
        <v>68.705950000000001</v>
      </c>
      <c r="BP3117" s="33">
        <v>72.359579999999994</v>
      </c>
      <c r="BQ3117" s="33">
        <v>76.120599999999996</v>
      </c>
      <c r="BR3117" s="33">
        <v>79.207599999999999</v>
      </c>
      <c r="BS3117" s="33">
        <v>80.996700000000004</v>
      </c>
      <c r="BT3117" s="33">
        <v>81.367840000000001</v>
      </c>
      <c r="BU3117" s="33">
        <v>81.139319999999998</v>
      </c>
      <c r="BV3117" s="33">
        <v>80.278080000000003</v>
      </c>
      <c r="BW3117" s="33">
        <v>77.913539999999998</v>
      </c>
      <c r="BX3117" s="33">
        <v>74.304509999999993</v>
      </c>
      <c r="BY3117" s="33">
        <v>70.373900000000006</v>
      </c>
      <c r="BZ3117" s="33">
        <v>68.125550000000004</v>
      </c>
      <c r="CA3117" s="33">
        <v>66.461460000000002</v>
      </c>
      <c r="CB3117" s="33">
        <v>65.195490000000007</v>
      </c>
      <c r="CC3117" s="33">
        <v>64.254400000000004</v>
      </c>
      <c r="DC3117" s="9">
        <v>176.69990000000001</v>
      </c>
      <c r="DD3117" s="9">
        <v>0</v>
      </c>
    </row>
    <row r="3118" spans="1:108" x14ac:dyDescent="0.25">
      <c r="A3118" s="9" t="s">
        <v>42</v>
      </c>
      <c r="B3118" s="9" t="s">
        <v>30</v>
      </c>
      <c r="C3118" s="9" t="s">
        <v>4</v>
      </c>
      <c r="D3118" s="9" t="s">
        <v>41</v>
      </c>
      <c r="E3118" s="9" t="s">
        <v>38</v>
      </c>
      <c r="F3118" s="9">
        <v>2022</v>
      </c>
      <c r="G3118" s="9">
        <v>5</v>
      </c>
      <c r="H3118" s="9"/>
      <c r="BF3118" s="33">
        <v>65.074039999999997</v>
      </c>
      <c r="BG3118" s="33">
        <v>63.961370000000002</v>
      </c>
      <c r="BH3118" s="33">
        <v>62.83905</v>
      </c>
      <c r="BI3118" s="33">
        <v>61.60783</v>
      </c>
      <c r="BJ3118" s="33">
        <v>60.834760000000003</v>
      </c>
      <c r="BK3118" s="33">
        <v>60.519309999999997</v>
      </c>
      <c r="BL3118" s="33">
        <v>60.597099999999998</v>
      </c>
      <c r="BM3118" s="33">
        <v>62.91845</v>
      </c>
      <c r="BN3118" s="33">
        <v>65.762339999999995</v>
      </c>
      <c r="BO3118" s="33">
        <v>69.425430000000006</v>
      </c>
      <c r="BP3118" s="33">
        <v>73.279499999999999</v>
      </c>
      <c r="BQ3118" s="33">
        <v>76.798820000000006</v>
      </c>
      <c r="BR3118" s="33">
        <v>80.223179999999999</v>
      </c>
      <c r="BS3118" s="33">
        <v>82.791309999999996</v>
      </c>
      <c r="BT3118" s="33">
        <v>84.59442</v>
      </c>
      <c r="BU3118" s="33">
        <v>84.634659999999997</v>
      </c>
      <c r="BV3118" s="33">
        <v>83.413089999999997</v>
      </c>
      <c r="BW3118" s="33">
        <v>80.589590000000001</v>
      </c>
      <c r="BX3118" s="33">
        <v>77.914699999999996</v>
      </c>
      <c r="BY3118" s="33">
        <v>74.207620000000006</v>
      </c>
      <c r="BZ3118" s="33">
        <v>70.330470000000005</v>
      </c>
      <c r="CA3118" s="33">
        <v>67.953320000000005</v>
      </c>
      <c r="CB3118" s="33">
        <v>66.314909999999998</v>
      </c>
      <c r="CC3118" s="33">
        <v>65.363730000000004</v>
      </c>
      <c r="DC3118" s="9">
        <v>176.69990000000001</v>
      </c>
      <c r="DD3118" s="9">
        <v>0</v>
      </c>
    </row>
    <row r="3119" spans="1:108" x14ac:dyDescent="0.25">
      <c r="A3119" s="9" t="s">
        <v>42</v>
      </c>
      <c r="B3119" s="9" t="s">
        <v>30</v>
      </c>
      <c r="C3119" s="9" t="s">
        <v>4</v>
      </c>
      <c r="D3119" s="9" t="s">
        <v>41</v>
      </c>
      <c r="E3119" s="9" t="s">
        <v>38</v>
      </c>
      <c r="F3119" s="9">
        <v>2022</v>
      </c>
      <c r="G3119" s="9">
        <v>6</v>
      </c>
      <c r="H3119" s="9"/>
      <c r="BF3119" s="33">
        <v>67.086699999999993</v>
      </c>
      <c r="BG3119" s="33">
        <v>66.164360000000002</v>
      </c>
      <c r="BH3119" s="33">
        <v>65.194680000000005</v>
      </c>
      <c r="BI3119" s="33">
        <v>64.557450000000003</v>
      </c>
      <c r="BJ3119" s="33">
        <v>63.96011</v>
      </c>
      <c r="BK3119" s="33">
        <v>63.340960000000003</v>
      </c>
      <c r="BL3119" s="33">
        <v>63.905320000000003</v>
      </c>
      <c r="BM3119" s="33">
        <v>66.886170000000007</v>
      </c>
      <c r="BN3119" s="33">
        <v>70.250529999999998</v>
      </c>
      <c r="BO3119" s="33">
        <v>74.325000000000003</v>
      </c>
      <c r="BP3119" s="33">
        <v>77.776600000000002</v>
      </c>
      <c r="BQ3119" s="33">
        <v>81.070210000000003</v>
      </c>
      <c r="BR3119" s="33">
        <v>83.545209999999997</v>
      </c>
      <c r="BS3119" s="33">
        <v>85.052120000000002</v>
      </c>
      <c r="BT3119" s="33">
        <v>85.837230000000005</v>
      </c>
      <c r="BU3119" s="33">
        <v>86.075530000000001</v>
      </c>
      <c r="BV3119" s="33">
        <v>85.982439999999997</v>
      </c>
      <c r="BW3119" s="33">
        <v>84.103200000000001</v>
      </c>
      <c r="BX3119" s="33">
        <v>81.445210000000003</v>
      </c>
      <c r="BY3119" s="33">
        <v>77.875</v>
      </c>
      <c r="BZ3119" s="33">
        <v>74.0899</v>
      </c>
      <c r="CA3119" s="33">
        <v>71.281379999999999</v>
      </c>
      <c r="CB3119" s="33">
        <v>69.813299999999998</v>
      </c>
      <c r="CC3119" s="33">
        <v>68.22766</v>
      </c>
      <c r="DC3119" s="9">
        <v>176.69990000000001</v>
      </c>
      <c r="DD3119" s="9">
        <v>0</v>
      </c>
    </row>
    <row r="3120" spans="1:108" x14ac:dyDescent="0.25">
      <c r="A3120" s="9" t="s">
        <v>42</v>
      </c>
      <c r="B3120" s="9" t="s">
        <v>30</v>
      </c>
      <c r="C3120" s="9" t="s">
        <v>4</v>
      </c>
      <c r="D3120" s="9" t="s">
        <v>41</v>
      </c>
      <c r="E3120" s="9" t="s">
        <v>38</v>
      </c>
      <c r="F3120" s="9">
        <v>2022</v>
      </c>
      <c r="G3120" s="9">
        <v>7</v>
      </c>
      <c r="H3120" s="9"/>
      <c r="BF3120" s="33">
        <v>69.038830000000004</v>
      </c>
      <c r="BG3120" s="33">
        <v>69.282449999999997</v>
      </c>
      <c r="BH3120" s="33">
        <v>68.599459999999993</v>
      </c>
      <c r="BI3120" s="33">
        <v>67.827659999999995</v>
      </c>
      <c r="BJ3120" s="33">
        <v>66.751589999999993</v>
      </c>
      <c r="BK3120" s="33">
        <v>66.177120000000002</v>
      </c>
      <c r="BL3120" s="33">
        <v>66.101070000000007</v>
      </c>
      <c r="BM3120" s="33">
        <v>68.48724</v>
      </c>
      <c r="BN3120" s="33">
        <v>72.048929999999999</v>
      </c>
      <c r="BO3120" s="33">
        <v>76.286709999999999</v>
      </c>
      <c r="BP3120" s="33">
        <v>80.367019999999997</v>
      </c>
      <c r="BQ3120" s="33">
        <v>84.780850000000001</v>
      </c>
      <c r="BR3120" s="33">
        <v>88.011170000000007</v>
      </c>
      <c r="BS3120" s="33">
        <v>90.640429999999995</v>
      </c>
      <c r="BT3120" s="33">
        <v>91.757980000000003</v>
      </c>
      <c r="BU3120" s="33">
        <v>91.815420000000003</v>
      </c>
      <c r="BV3120" s="33">
        <v>90.832980000000006</v>
      </c>
      <c r="BW3120" s="33">
        <v>89.012240000000006</v>
      </c>
      <c r="BX3120" s="33">
        <v>86.128190000000004</v>
      </c>
      <c r="BY3120" s="33">
        <v>81.845209999999994</v>
      </c>
      <c r="BZ3120" s="33">
        <v>76.497870000000006</v>
      </c>
      <c r="CA3120" s="33">
        <v>73.413300000000007</v>
      </c>
      <c r="CB3120" s="33">
        <v>71.380319999999998</v>
      </c>
      <c r="CC3120" s="33">
        <v>69.918620000000004</v>
      </c>
      <c r="DC3120" s="9">
        <v>176.69990000000001</v>
      </c>
      <c r="DD3120" s="9">
        <v>0</v>
      </c>
    </row>
    <row r="3121" spans="1:108" x14ac:dyDescent="0.25">
      <c r="A3121" s="9" t="s">
        <v>42</v>
      </c>
      <c r="B3121" s="9" t="s">
        <v>30</v>
      </c>
      <c r="C3121" s="9" t="s">
        <v>4</v>
      </c>
      <c r="D3121" s="9" t="s">
        <v>41</v>
      </c>
      <c r="E3121" s="9" t="s">
        <v>38</v>
      </c>
      <c r="F3121" s="9">
        <v>2022</v>
      </c>
      <c r="G3121" s="9">
        <v>8</v>
      </c>
      <c r="H3121" s="9"/>
      <c r="BF3121" s="33">
        <v>69.888949999999994</v>
      </c>
      <c r="BG3121" s="33">
        <v>68.96781</v>
      </c>
      <c r="BH3121" s="33">
        <v>67.783799999999999</v>
      </c>
      <c r="BI3121" s="33">
        <v>66.975319999999996</v>
      </c>
      <c r="BJ3121" s="33">
        <v>66.204400000000007</v>
      </c>
      <c r="BK3121" s="33">
        <v>65.475859999999997</v>
      </c>
      <c r="BL3121" s="33">
        <v>64.966740000000001</v>
      </c>
      <c r="BM3121" s="33">
        <v>66.53219</v>
      </c>
      <c r="BN3121" s="33">
        <v>69.833150000000003</v>
      </c>
      <c r="BO3121" s="33">
        <v>73.294529999999995</v>
      </c>
      <c r="BP3121" s="33">
        <v>77.517169999999993</v>
      </c>
      <c r="BQ3121" s="33">
        <v>81.126080000000002</v>
      </c>
      <c r="BR3121" s="33">
        <v>84.396460000000005</v>
      </c>
      <c r="BS3121" s="33">
        <v>86.175960000000003</v>
      </c>
      <c r="BT3121" s="33">
        <v>86.292919999999995</v>
      </c>
      <c r="BU3121" s="33">
        <v>86.011799999999994</v>
      </c>
      <c r="BV3121" s="33">
        <v>84.84496</v>
      </c>
      <c r="BW3121" s="33">
        <v>82.637339999999995</v>
      </c>
      <c r="BX3121" s="33">
        <v>79.440989999999999</v>
      </c>
      <c r="BY3121" s="33">
        <v>74.516099999999994</v>
      </c>
      <c r="BZ3121" s="33">
        <v>70.557400000000001</v>
      </c>
      <c r="CA3121" s="33">
        <v>68.147000000000006</v>
      </c>
      <c r="CB3121" s="33">
        <v>66.876080000000002</v>
      </c>
      <c r="CC3121" s="33">
        <v>65.743560000000002</v>
      </c>
      <c r="DC3121" s="9">
        <v>176.69990000000001</v>
      </c>
      <c r="DD3121" s="9">
        <v>0</v>
      </c>
    </row>
    <row r="3122" spans="1:108" x14ac:dyDescent="0.25">
      <c r="A3122" s="9" t="s">
        <v>42</v>
      </c>
      <c r="B3122" s="9" t="s">
        <v>30</v>
      </c>
      <c r="C3122" s="9" t="s">
        <v>4</v>
      </c>
      <c r="D3122" s="9" t="s">
        <v>41</v>
      </c>
      <c r="E3122" s="9" t="s">
        <v>38</v>
      </c>
      <c r="F3122" s="9">
        <v>2022</v>
      </c>
      <c r="G3122" s="9">
        <v>9</v>
      </c>
      <c r="H3122" s="9"/>
      <c r="BF3122" s="33">
        <v>66.150639999999996</v>
      </c>
      <c r="BG3122" s="33">
        <v>65.07799</v>
      </c>
      <c r="BH3122" s="33">
        <v>63.960470000000001</v>
      </c>
      <c r="BI3122" s="33">
        <v>63.158119999999997</v>
      </c>
      <c r="BJ3122" s="33">
        <v>62.274039999999999</v>
      </c>
      <c r="BK3122" s="33">
        <v>61.461010000000002</v>
      </c>
      <c r="BL3122" s="33">
        <v>61.245190000000001</v>
      </c>
      <c r="BM3122" s="33">
        <v>62.563029999999998</v>
      </c>
      <c r="BN3122" s="33">
        <v>66.649039999999999</v>
      </c>
      <c r="BO3122" s="33">
        <v>70.763350000000003</v>
      </c>
      <c r="BP3122" s="33">
        <v>74.949780000000004</v>
      </c>
      <c r="BQ3122" s="33">
        <v>78.985050000000001</v>
      </c>
      <c r="BR3122" s="33">
        <v>82.38194</v>
      </c>
      <c r="BS3122" s="33">
        <v>85.041129999999995</v>
      </c>
      <c r="BT3122" s="33">
        <v>86.326390000000004</v>
      </c>
      <c r="BU3122" s="33">
        <v>87.439639999999997</v>
      </c>
      <c r="BV3122" s="33">
        <v>86.846149999999994</v>
      </c>
      <c r="BW3122" s="33">
        <v>84.489850000000004</v>
      </c>
      <c r="BX3122" s="33">
        <v>81.029380000000003</v>
      </c>
      <c r="BY3122" s="33">
        <v>75.927350000000004</v>
      </c>
      <c r="BZ3122" s="33">
        <v>71.831199999999995</v>
      </c>
      <c r="CA3122" s="33">
        <v>69.291129999999995</v>
      </c>
      <c r="CB3122" s="33">
        <v>67.774039999999999</v>
      </c>
      <c r="CC3122" s="33">
        <v>66.434830000000005</v>
      </c>
      <c r="DC3122" s="9">
        <v>176.69990000000001</v>
      </c>
      <c r="DD3122" s="9">
        <v>0</v>
      </c>
    </row>
    <row r="3123" spans="1:108" x14ac:dyDescent="0.25">
      <c r="A3123" s="9" t="s">
        <v>42</v>
      </c>
      <c r="B3123" s="9" t="s">
        <v>30</v>
      </c>
      <c r="C3123" s="9" t="s">
        <v>4</v>
      </c>
      <c r="D3123" s="9" t="s">
        <v>41</v>
      </c>
      <c r="E3123" s="9" t="s">
        <v>38</v>
      </c>
      <c r="F3123" s="9">
        <v>2022</v>
      </c>
      <c r="G3123" s="9">
        <v>10</v>
      </c>
      <c r="H3123" s="9"/>
      <c r="BF3123" s="33">
        <v>65.321039999999996</v>
      </c>
      <c r="BG3123" s="33">
        <v>64.479069999999993</v>
      </c>
      <c r="BH3123" s="33">
        <v>63.501649999999998</v>
      </c>
      <c r="BI3123" s="33">
        <v>62.806719999999999</v>
      </c>
      <c r="BJ3123" s="33">
        <v>61.834249999999997</v>
      </c>
      <c r="BK3123" s="33">
        <v>61.302860000000003</v>
      </c>
      <c r="BL3123" s="33">
        <v>61.224119999999999</v>
      </c>
      <c r="BM3123" s="33">
        <v>61.752749999999999</v>
      </c>
      <c r="BN3123" s="33">
        <v>65.331500000000005</v>
      </c>
      <c r="BO3123" s="33">
        <v>68.705950000000001</v>
      </c>
      <c r="BP3123" s="33">
        <v>72.359579999999994</v>
      </c>
      <c r="BQ3123" s="33">
        <v>76.120599999999996</v>
      </c>
      <c r="BR3123" s="33">
        <v>79.207599999999999</v>
      </c>
      <c r="BS3123" s="33">
        <v>80.996700000000004</v>
      </c>
      <c r="BT3123" s="33">
        <v>81.367840000000001</v>
      </c>
      <c r="BU3123" s="33">
        <v>81.139319999999998</v>
      </c>
      <c r="BV3123" s="33">
        <v>80.278080000000003</v>
      </c>
      <c r="BW3123" s="33">
        <v>77.913539999999998</v>
      </c>
      <c r="BX3123" s="33">
        <v>74.304509999999993</v>
      </c>
      <c r="BY3123" s="33">
        <v>70.373900000000006</v>
      </c>
      <c r="BZ3123" s="33">
        <v>68.125550000000004</v>
      </c>
      <c r="CA3123" s="33">
        <v>66.461460000000002</v>
      </c>
      <c r="CB3123" s="33">
        <v>65.195490000000007</v>
      </c>
      <c r="CC3123" s="33">
        <v>64.254400000000004</v>
      </c>
      <c r="DC3123" s="9">
        <v>176.69990000000001</v>
      </c>
      <c r="DD3123" s="9">
        <v>0</v>
      </c>
    </row>
    <row r="3124" spans="1:108" x14ac:dyDescent="0.25">
      <c r="A3124" s="9" t="s">
        <v>42</v>
      </c>
      <c r="B3124" s="9" t="s">
        <v>30</v>
      </c>
      <c r="C3124" s="9" t="s">
        <v>4</v>
      </c>
      <c r="D3124" s="9" t="s">
        <v>41</v>
      </c>
      <c r="E3124" s="9" t="s">
        <v>38</v>
      </c>
      <c r="F3124" s="9">
        <v>2023</v>
      </c>
      <c r="G3124" s="9">
        <v>5</v>
      </c>
      <c r="H3124" s="9"/>
      <c r="BF3124" s="33">
        <v>65.074039999999997</v>
      </c>
      <c r="BG3124" s="33">
        <v>63.961370000000002</v>
      </c>
      <c r="BH3124" s="33">
        <v>62.83905</v>
      </c>
      <c r="BI3124" s="33">
        <v>61.60783</v>
      </c>
      <c r="BJ3124" s="33">
        <v>60.834760000000003</v>
      </c>
      <c r="BK3124" s="33">
        <v>60.519309999999997</v>
      </c>
      <c r="BL3124" s="33">
        <v>60.597099999999998</v>
      </c>
      <c r="BM3124" s="33">
        <v>62.91845</v>
      </c>
      <c r="BN3124" s="33">
        <v>65.762339999999995</v>
      </c>
      <c r="BO3124" s="33">
        <v>69.425430000000006</v>
      </c>
      <c r="BP3124" s="33">
        <v>73.279499999999999</v>
      </c>
      <c r="BQ3124" s="33">
        <v>76.798820000000006</v>
      </c>
      <c r="BR3124" s="33">
        <v>80.223179999999999</v>
      </c>
      <c r="BS3124" s="33">
        <v>82.791309999999996</v>
      </c>
      <c r="BT3124" s="33">
        <v>84.59442</v>
      </c>
      <c r="BU3124" s="33">
        <v>84.634659999999997</v>
      </c>
      <c r="BV3124" s="33">
        <v>83.413089999999997</v>
      </c>
      <c r="BW3124" s="33">
        <v>80.589590000000001</v>
      </c>
      <c r="BX3124" s="33">
        <v>77.914699999999996</v>
      </c>
      <c r="BY3124" s="33">
        <v>74.207620000000006</v>
      </c>
      <c r="BZ3124" s="33">
        <v>70.330470000000005</v>
      </c>
      <c r="CA3124" s="33">
        <v>67.953320000000005</v>
      </c>
      <c r="CB3124" s="33">
        <v>66.314909999999998</v>
      </c>
      <c r="CC3124" s="33">
        <v>65.363730000000004</v>
      </c>
      <c r="DC3124" s="9">
        <v>176.69990000000001</v>
      </c>
      <c r="DD3124" s="9">
        <v>0</v>
      </c>
    </row>
    <row r="3125" spans="1:108" x14ac:dyDescent="0.25">
      <c r="A3125" s="9" t="s">
        <v>42</v>
      </c>
      <c r="B3125" s="9" t="s">
        <v>30</v>
      </c>
      <c r="C3125" s="9" t="s">
        <v>4</v>
      </c>
      <c r="D3125" s="9" t="s">
        <v>41</v>
      </c>
      <c r="E3125" s="9" t="s">
        <v>38</v>
      </c>
      <c r="F3125" s="9">
        <v>2023</v>
      </c>
      <c r="G3125" s="9">
        <v>6</v>
      </c>
      <c r="H3125" s="9"/>
      <c r="BF3125" s="33">
        <v>67.086699999999993</v>
      </c>
      <c r="BG3125" s="33">
        <v>66.164360000000002</v>
      </c>
      <c r="BH3125" s="33">
        <v>65.194680000000005</v>
      </c>
      <c r="BI3125" s="33">
        <v>64.557450000000003</v>
      </c>
      <c r="BJ3125" s="33">
        <v>63.96011</v>
      </c>
      <c r="BK3125" s="33">
        <v>63.340960000000003</v>
      </c>
      <c r="BL3125" s="33">
        <v>63.905320000000003</v>
      </c>
      <c r="BM3125" s="33">
        <v>66.886170000000007</v>
      </c>
      <c r="BN3125" s="33">
        <v>70.250529999999998</v>
      </c>
      <c r="BO3125" s="33">
        <v>74.325000000000003</v>
      </c>
      <c r="BP3125" s="33">
        <v>77.776600000000002</v>
      </c>
      <c r="BQ3125" s="33">
        <v>81.070210000000003</v>
      </c>
      <c r="BR3125" s="33">
        <v>83.545209999999997</v>
      </c>
      <c r="BS3125" s="33">
        <v>85.052120000000002</v>
      </c>
      <c r="BT3125" s="33">
        <v>85.837230000000005</v>
      </c>
      <c r="BU3125" s="33">
        <v>86.075530000000001</v>
      </c>
      <c r="BV3125" s="33">
        <v>85.982439999999997</v>
      </c>
      <c r="BW3125" s="33">
        <v>84.103200000000001</v>
      </c>
      <c r="BX3125" s="33">
        <v>81.445210000000003</v>
      </c>
      <c r="BY3125" s="33">
        <v>77.875</v>
      </c>
      <c r="BZ3125" s="33">
        <v>74.0899</v>
      </c>
      <c r="CA3125" s="33">
        <v>71.281379999999999</v>
      </c>
      <c r="CB3125" s="33">
        <v>69.813299999999998</v>
      </c>
      <c r="CC3125" s="33">
        <v>68.22766</v>
      </c>
      <c r="DC3125" s="9">
        <v>176.69990000000001</v>
      </c>
      <c r="DD3125" s="9">
        <v>0</v>
      </c>
    </row>
    <row r="3126" spans="1:108" x14ac:dyDescent="0.25">
      <c r="A3126" s="9" t="s">
        <v>42</v>
      </c>
      <c r="B3126" s="9" t="s">
        <v>30</v>
      </c>
      <c r="C3126" s="9" t="s">
        <v>4</v>
      </c>
      <c r="D3126" s="9" t="s">
        <v>41</v>
      </c>
      <c r="E3126" s="9" t="s">
        <v>38</v>
      </c>
      <c r="F3126" s="9">
        <v>2023</v>
      </c>
      <c r="G3126" s="9">
        <v>7</v>
      </c>
      <c r="H3126" s="9"/>
      <c r="BF3126" s="33">
        <v>69.038830000000004</v>
      </c>
      <c r="BG3126" s="33">
        <v>69.282449999999997</v>
      </c>
      <c r="BH3126" s="33">
        <v>68.599459999999993</v>
      </c>
      <c r="BI3126" s="33">
        <v>67.827659999999995</v>
      </c>
      <c r="BJ3126" s="33">
        <v>66.751589999999993</v>
      </c>
      <c r="BK3126" s="33">
        <v>66.177120000000002</v>
      </c>
      <c r="BL3126" s="33">
        <v>66.101070000000007</v>
      </c>
      <c r="BM3126" s="33">
        <v>68.48724</v>
      </c>
      <c r="BN3126" s="33">
        <v>72.048929999999999</v>
      </c>
      <c r="BO3126" s="33">
        <v>76.286709999999999</v>
      </c>
      <c r="BP3126" s="33">
        <v>80.367019999999997</v>
      </c>
      <c r="BQ3126" s="33">
        <v>84.780850000000001</v>
      </c>
      <c r="BR3126" s="33">
        <v>88.011170000000007</v>
      </c>
      <c r="BS3126" s="33">
        <v>90.640429999999995</v>
      </c>
      <c r="BT3126" s="33">
        <v>91.757980000000003</v>
      </c>
      <c r="BU3126" s="33">
        <v>91.815420000000003</v>
      </c>
      <c r="BV3126" s="33">
        <v>90.832980000000006</v>
      </c>
      <c r="BW3126" s="33">
        <v>89.012240000000006</v>
      </c>
      <c r="BX3126" s="33">
        <v>86.128190000000004</v>
      </c>
      <c r="BY3126" s="33">
        <v>81.845209999999994</v>
      </c>
      <c r="BZ3126" s="33">
        <v>76.497870000000006</v>
      </c>
      <c r="CA3126" s="33">
        <v>73.413300000000007</v>
      </c>
      <c r="CB3126" s="33">
        <v>71.380319999999998</v>
      </c>
      <c r="CC3126" s="33">
        <v>69.918620000000004</v>
      </c>
      <c r="DC3126" s="9">
        <v>176.69990000000001</v>
      </c>
      <c r="DD3126" s="9">
        <v>0</v>
      </c>
    </row>
    <row r="3127" spans="1:108" x14ac:dyDescent="0.25">
      <c r="A3127" s="9" t="s">
        <v>42</v>
      </c>
      <c r="B3127" s="9" t="s">
        <v>30</v>
      </c>
      <c r="C3127" s="9" t="s">
        <v>4</v>
      </c>
      <c r="D3127" s="9" t="s">
        <v>41</v>
      </c>
      <c r="E3127" s="9" t="s">
        <v>38</v>
      </c>
      <c r="F3127" s="9">
        <v>2023</v>
      </c>
      <c r="G3127" s="9">
        <v>8</v>
      </c>
      <c r="H3127" s="9"/>
      <c r="BF3127" s="33">
        <v>69.888949999999994</v>
      </c>
      <c r="BG3127" s="33">
        <v>68.96781</v>
      </c>
      <c r="BH3127" s="33">
        <v>67.783799999999999</v>
      </c>
      <c r="BI3127" s="33">
        <v>66.975319999999996</v>
      </c>
      <c r="BJ3127" s="33">
        <v>66.204400000000007</v>
      </c>
      <c r="BK3127" s="33">
        <v>65.475859999999997</v>
      </c>
      <c r="BL3127" s="33">
        <v>64.966740000000001</v>
      </c>
      <c r="BM3127" s="33">
        <v>66.53219</v>
      </c>
      <c r="BN3127" s="33">
        <v>69.833150000000003</v>
      </c>
      <c r="BO3127" s="33">
        <v>73.294529999999995</v>
      </c>
      <c r="BP3127" s="33">
        <v>77.517169999999993</v>
      </c>
      <c r="BQ3127" s="33">
        <v>81.126080000000002</v>
      </c>
      <c r="BR3127" s="33">
        <v>84.396460000000005</v>
      </c>
      <c r="BS3127" s="33">
        <v>86.175960000000003</v>
      </c>
      <c r="BT3127" s="33">
        <v>86.292919999999995</v>
      </c>
      <c r="BU3127" s="33">
        <v>86.011799999999994</v>
      </c>
      <c r="BV3127" s="33">
        <v>84.84496</v>
      </c>
      <c r="BW3127" s="33">
        <v>82.637339999999995</v>
      </c>
      <c r="BX3127" s="33">
        <v>79.440989999999999</v>
      </c>
      <c r="BY3127" s="33">
        <v>74.516099999999994</v>
      </c>
      <c r="BZ3127" s="33">
        <v>70.557400000000001</v>
      </c>
      <c r="CA3127" s="33">
        <v>68.147000000000006</v>
      </c>
      <c r="CB3127" s="33">
        <v>66.876080000000002</v>
      </c>
      <c r="CC3127" s="33">
        <v>65.743560000000002</v>
      </c>
      <c r="DC3127" s="9">
        <v>176.69990000000001</v>
      </c>
      <c r="DD3127" s="9">
        <v>0</v>
      </c>
    </row>
    <row r="3128" spans="1:108" x14ac:dyDescent="0.25">
      <c r="A3128" s="9" t="s">
        <v>42</v>
      </c>
      <c r="B3128" s="9" t="s">
        <v>30</v>
      </c>
      <c r="C3128" s="9" t="s">
        <v>4</v>
      </c>
      <c r="D3128" s="9" t="s">
        <v>41</v>
      </c>
      <c r="E3128" s="9" t="s">
        <v>38</v>
      </c>
      <c r="F3128" s="9">
        <v>2023</v>
      </c>
      <c r="G3128" s="9">
        <v>9</v>
      </c>
      <c r="H3128" s="9"/>
      <c r="BF3128" s="33">
        <v>66.150639999999996</v>
      </c>
      <c r="BG3128" s="33">
        <v>65.07799</v>
      </c>
      <c r="BH3128" s="33">
        <v>63.960470000000001</v>
      </c>
      <c r="BI3128" s="33">
        <v>63.158119999999997</v>
      </c>
      <c r="BJ3128" s="33">
        <v>62.274039999999999</v>
      </c>
      <c r="BK3128" s="33">
        <v>61.461010000000002</v>
      </c>
      <c r="BL3128" s="33">
        <v>61.245190000000001</v>
      </c>
      <c r="BM3128" s="33">
        <v>62.563029999999998</v>
      </c>
      <c r="BN3128" s="33">
        <v>66.649039999999999</v>
      </c>
      <c r="BO3128" s="33">
        <v>70.763350000000003</v>
      </c>
      <c r="BP3128" s="33">
        <v>74.949780000000004</v>
      </c>
      <c r="BQ3128" s="33">
        <v>78.985050000000001</v>
      </c>
      <c r="BR3128" s="33">
        <v>82.38194</v>
      </c>
      <c r="BS3128" s="33">
        <v>85.041129999999995</v>
      </c>
      <c r="BT3128" s="33">
        <v>86.326390000000004</v>
      </c>
      <c r="BU3128" s="33">
        <v>87.439639999999997</v>
      </c>
      <c r="BV3128" s="33">
        <v>86.846149999999994</v>
      </c>
      <c r="BW3128" s="33">
        <v>84.489850000000004</v>
      </c>
      <c r="BX3128" s="33">
        <v>81.029380000000003</v>
      </c>
      <c r="BY3128" s="33">
        <v>75.927350000000004</v>
      </c>
      <c r="BZ3128" s="33">
        <v>71.831199999999995</v>
      </c>
      <c r="CA3128" s="33">
        <v>69.291129999999995</v>
      </c>
      <c r="CB3128" s="33">
        <v>67.774039999999999</v>
      </c>
      <c r="CC3128" s="33">
        <v>66.434830000000005</v>
      </c>
      <c r="DC3128" s="9">
        <v>176.69990000000001</v>
      </c>
      <c r="DD3128" s="9">
        <v>0</v>
      </c>
    </row>
    <row r="3129" spans="1:108" x14ac:dyDescent="0.25">
      <c r="A3129" s="9" t="s">
        <v>42</v>
      </c>
      <c r="B3129" s="9" t="s">
        <v>30</v>
      </c>
      <c r="C3129" s="9" t="s">
        <v>4</v>
      </c>
      <c r="D3129" s="9" t="s">
        <v>41</v>
      </c>
      <c r="E3129" s="9" t="s">
        <v>38</v>
      </c>
      <c r="F3129" s="9">
        <v>2023</v>
      </c>
      <c r="G3129" s="9">
        <v>10</v>
      </c>
      <c r="H3129" s="9"/>
      <c r="BF3129" s="33">
        <v>65.321039999999996</v>
      </c>
      <c r="BG3129" s="33">
        <v>64.479069999999993</v>
      </c>
      <c r="BH3129" s="33">
        <v>63.501649999999998</v>
      </c>
      <c r="BI3129" s="33">
        <v>62.806719999999999</v>
      </c>
      <c r="BJ3129" s="33">
        <v>61.834249999999997</v>
      </c>
      <c r="BK3129" s="33">
        <v>61.302860000000003</v>
      </c>
      <c r="BL3129" s="33">
        <v>61.224119999999999</v>
      </c>
      <c r="BM3129" s="33">
        <v>61.752749999999999</v>
      </c>
      <c r="BN3129" s="33">
        <v>65.331500000000005</v>
      </c>
      <c r="BO3129" s="33">
        <v>68.705950000000001</v>
      </c>
      <c r="BP3129" s="33">
        <v>72.359579999999994</v>
      </c>
      <c r="BQ3129" s="33">
        <v>76.120599999999996</v>
      </c>
      <c r="BR3129" s="33">
        <v>79.207599999999999</v>
      </c>
      <c r="BS3129" s="33">
        <v>80.996700000000004</v>
      </c>
      <c r="BT3129" s="33">
        <v>81.367840000000001</v>
      </c>
      <c r="BU3129" s="33">
        <v>81.139319999999998</v>
      </c>
      <c r="BV3129" s="33">
        <v>80.278080000000003</v>
      </c>
      <c r="BW3129" s="33">
        <v>77.913539999999998</v>
      </c>
      <c r="BX3129" s="33">
        <v>74.304509999999993</v>
      </c>
      <c r="BY3129" s="33">
        <v>70.373900000000006</v>
      </c>
      <c r="BZ3129" s="33">
        <v>68.125550000000004</v>
      </c>
      <c r="CA3129" s="33">
        <v>66.461460000000002</v>
      </c>
      <c r="CB3129" s="33">
        <v>65.195490000000007</v>
      </c>
      <c r="CC3129" s="33">
        <v>64.254400000000004</v>
      </c>
      <c r="DC3129" s="9">
        <v>176.69990000000001</v>
      </c>
      <c r="DD3129" s="9">
        <v>0</v>
      </c>
    </row>
    <row r="3130" spans="1:108" x14ac:dyDescent="0.25">
      <c r="A3130" s="9" t="s">
        <v>42</v>
      </c>
      <c r="B3130" s="9" t="s">
        <v>30</v>
      </c>
      <c r="C3130" s="9" t="s">
        <v>4</v>
      </c>
      <c r="D3130" s="9" t="s">
        <v>41</v>
      </c>
      <c r="E3130" s="9" t="s">
        <v>38</v>
      </c>
      <c r="F3130" s="9">
        <v>2024</v>
      </c>
      <c r="G3130" s="9">
        <v>5</v>
      </c>
      <c r="H3130" s="9"/>
      <c r="BF3130" s="33">
        <v>65.074039999999997</v>
      </c>
      <c r="BG3130" s="33">
        <v>63.961370000000002</v>
      </c>
      <c r="BH3130" s="33">
        <v>62.83905</v>
      </c>
      <c r="BI3130" s="33">
        <v>61.60783</v>
      </c>
      <c r="BJ3130" s="33">
        <v>60.834760000000003</v>
      </c>
      <c r="BK3130" s="33">
        <v>60.519309999999997</v>
      </c>
      <c r="BL3130" s="33">
        <v>60.597099999999998</v>
      </c>
      <c r="BM3130" s="33">
        <v>62.91845</v>
      </c>
      <c r="BN3130" s="33">
        <v>65.762339999999995</v>
      </c>
      <c r="BO3130" s="33">
        <v>69.425430000000006</v>
      </c>
      <c r="BP3130" s="33">
        <v>73.279499999999999</v>
      </c>
      <c r="BQ3130" s="33">
        <v>76.798820000000006</v>
      </c>
      <c r="BR3130" s="33">
        <v>80.223179999999999</v>
      </c>
      <c r="BS3130" s="33">
        <v>82.791309999999996</v>
      </c>
      <c r="BT3130" s="33">
        <v>84.59442</v>
      </c>
      <c r="BU3130" s="33">
        <v>84.634659999999997</v>
      </c>
      <c r="BV3130" s="33">
        <v>83.413089999999997</v>
      </c>
      <c r="BW3130" s="33">
        <v>80.589590000000001</v>
      </c>
      <c r="BX3130" s="33">
        <v>77.914699999999996</v>
      </c>
      <c r="BY3130" s="33">
        <v>74.207620000000006</v>
      </c>
      <c r="BZ3130" s="33">
        <v>70.330470000000005</v>
      </c>
      <c r="CA3130" s="33">
        <v>67.953320000000005</v>
      </c>
      <c r="CB3130" s="33">
        <v>66.314909999999998</v>
      </c>
      <c r="CC3130" s="33">
        <v>65.363730000000004</v>
      </c>
      <c r="DC3130" s="9">
        <v>176.69990000000001</v>
      </c>
      <c r="DD3130" s="9">
        <v>0</v>
      </c>
    </row>
    <row r="3131" spans="1:108" x14ac:dyDescent="0.25">
      <c r="A3131" s="9" t="s">
        <v>42</v>
      </c>
      <c r="B3131" s="9" t="s">
        <v>30</v>
      </c>
      <c r="C3131" s="9" t="s">
        <v>4</v>
      </c>
      <c r="D3131" s="9" t="s">
        <v>41</v>
      </c>
      <c r="E3131" s="9" t="s">
        <v>38</v>
      </c>
      <c r="F3131" s="9">
        <v>2024</v>
      </c>
      <c r="G3131" s="9">
        <v>6</v>
      </c>
      <c r="H3131" s="9"/>
      <c r="BF3131" s="33">
        <v>67.086699999999993</v>
      </c>
      <c r="BG3131" s="33">
        <v>66.164360000000002</v>
      </c>
      <c r="BH3131" s="33">
        <v>65.194680000000005</v>
      </c>
      <c r="BI3131" s="33">
        <v>64.557450000000003</v>
      </c>
      <c r="BJ3131" s="33">
        <v>63.96011</v>
      </c>
      <c r="BK3131" s="33">
        <v>63.340960000000003</v>
      </c>
      <c r="BL3131" s="33">
        <v>63.905320000000003</v>
      </c>
      <c r="BM3131" s="33">
        <v>66.886170000000007</v>
      </c>
      <c r="BN3131" s="33">
        <v>70.250529999999998</v>
      </c>
      <c r="BO3131" s="33">
        <v>74.325000000000003</v>
      </c>
      <c r="BP3131" s="33">
        <v>77.776600000000002</v>
      </c>
      <c r="BQ3131" s="33">
        <v>81.070210000000003</v>
      </c>
      <c r="BR3131" s="33">
        <v>83.545209999999997</v>
      </c>
      <c r="BS3131" s="33">
        <v>85.052120000000002</v>
      </c>
      <c r="BT3131" s="33">
        <v>85.837230000000005</v>
      </c>
      <c r="BU3131" s="33">
        <v>86.075530000000001</v>
      </c>
      <c r="BV3131" s="33">
        <v>85.982439999999997</v>
      </c>
      <c r="BW3131" s="33">
        <v>84.103200000000001</v>
      </c>
      <c r="BX3131" s="33">
        <v>81.445210000000003</v>
      </c>
      <c r="BY3131" s="33">
        <v>77.875</v>
      </c>
      <c r="BZ3131" s="33">
        <v>74.0899</v>
      </c>
      <c r="CA3131" s="33">
        <v>71.281379999999999</v>
      </c>
      <c r="CB3131" s="33">
        <v>69.813299999999998</v>
      </c>
      <c r="CC3131" s="33">
        <v>68.22766</v>
      </c>
      <c r="DC3131" s="9">
        <v>176.69990000000001</v>
      </c>
      <c r="DD3131" s="9">
        <v>0</v>
      </c>
    </row>
    <row r="3132" spans="1:108" x14ac:dyDescent="0.25">
      <c r="A3132" s="9" t="s">
        <v>42</v>
      </c>
      <c r="B3132" s="9" t="s">
        <v>30</v>
      </c>
      <c r="C3132" s="9" t="s">
        <v>4</v>
      </c>
      <c r="D3132" s="9" t="s">
        <v>41</v>
      </c>
      <c r="E3132" s="9" t="s">
        <v>38</v>
      </c>
      <c r="F3132" s="9">
        <v>2024</v>
      </c>
      <c r="G3132" s="9">
        <v>7</v>
      </c>
      <c r="H3132" s="9"/>
      <c r="BF3132" s="33">
        <v>69.038830000000004</v>
      </c>
      <c r="BG3132" s="33">
        <v>69.282449999999997</v>
      </c>
      <c r="BH3132" s="33">
        <v>68.599459999999993</v>
      </c>
      <c r="BI3132" s="33">
        <v>67.827659999999995</v>
      </c>
      <c r="BJ3132" s="33">
        <v>66.751589999999993</v>
      </c>
      <c r="BK3132" s="33">
        <v>66.177120000000002</v>
      </c>
      <c r="BL3132" s="33">
        <v>66.101070000000007</v>
      </c>
      <c r="BM3132" s="33">
        <v>68.48724</v>
      </c>
      <c r="BN3132" s="33">
        <v>72.048929999999999</v>
      </c>
      <c r="BO3132" s="33">
        <v>76.286709999999999</v>
      </c>
      <c r="BP3132" s="33">
        <v>80.367019999999997</v>
      </c>
      <c r="BQ3132" s="33">
        <v>84.780850000000001</v>
      </c>
      <c r="BR3132" s="33">
        <v>88.011170000000007</v>
      </c>
      <c r="BS3132" s="33">
        <v>90.640429999999995</v>
      </c>
      <c r="BT3132" s="33">
        <v>91.757980000000003</v>
      </c>
      <c r="BU3132" s="33">
        <v>91.815420000000003</v>
      </c>
      <c r="BV3132" s="33">
        <v>90.832980000000006</v>
      </c>
      <c r="BW3132" s="33">
        <v>89.012240000000006</v>
      </c>
      <c r="BX3132" s="33">
        <v>86.128190000000004</v>
      </c>
      <c r="BY3132" s="33">
        <v>81.845209999999994</v>
      </c>
      <c r="BZ3132" s="33">
        <v>76.497870000000006</v>
      </c>
      <c r="CA3132" s="33">
        <v>73.413300000000007</v>
      </c>
      <c r="CB3132" s="33">
        <v>71.380319999999998</v>
      </c>
      <c r="CC3132" s="33">
        <v>69.918620000000004</v>
      </c>
      <c r="DC3132" s="9">
        <v>176.69990000000001</v>
      </c>
      <c r="DD3132" s="9">
        <v>0</v>
      </c>
    </row>
    <row r="3133" spans="1:108" x14ac:dyDescent="0.25">
      <c r="A3133" s="9" t="s">
        <v>42</v>
      </c>
      <c r="B3133" s="9" t="s">
        <v>30</v>
      </c>
      <c r="C3133" s="9" t="s">
        <v>4</v>
      </c>
      <c r="D3133" s="9" t="s">
        <v>41</v>
      </c>
      <c r="E3133" s="9" t="s">
        <v>38</v>
      </c>
      <c r="F3133" s="9">
        <v>2024</v>
      </c>
      <c r="G3133" s="9">
        <v>8</v>
      </c>
      <c r="H3133" s="9"/>
      <c r="BF3133" s="33">
        <v>69.888949999999994</v>
      </c>
      <c r="BG3133" s="33">
        <v>68.96781</v>
      </c>
      <c r="BH3133" s="33">
        <v>67.783799999999999</v>
      </c>
      <c r="BI3133" s="33">
        <v>66.975319999999996</v>
      </c>
      <c r="BJ3133" s="33">
        <v>66.204400000000007</v>
      </c>
      <c r="BK3133" s="33">
        <v>65.475859999999997</v>
      </c>
      <c r="BL3133" s="33">
        <v>64.966740000000001</v>
      </c>
      <c r="BM3133" s="33">
        <v>66.53219</v>
      </c>
      <c r="BN3133" s="33">
        <v>69.833150000000003</v>
      </c>
      <c r="BO3133" s="33">
        <v>73.294529999999995</v>
      </c>
      <c r="BP3133" s="33">
        <v>77.517169999999993</v>
      </c>
      <c r="BQ3133" s="33">
        <v>81.126080000000002</v>
      </c>
      <c r="BR3133" s="33">
        <v>84.396460000000005</v>
      </c>
      <c r="BS3133" s="33">
        <v>86.175960000000003</v>
      </c>
      <c r="BT3133" s="33">
        <v>86.292919999999995</v>
      </c>
      <c r="BU3133" s="33">
        <v>86.011799999999994</v>
      </c>
      <c r="BV3133" s="33">
        <v>84.84496</v>
      </c>
      <c r="BW3133" s="33">
        <v>82.637339999999995</v>
      </c>
      <c r="BX3133" s="33">
        <v>79.440989999999999</v>
      </c>
      <c r="BY3133" s="33">
        <v>74.516099999999994</v>
      </c>
      <c r="BZ3133" s="33">
        <v>70.557400000000001</v>
      </c>
      <c r="CA3133" s="33">
        <v>68.147000000000006</v>
      </c>
      <c r="CB3133" s="33">
        <v>66.876080000000002</v>
      </c>
      <c r="CC3133" s="33">
        <v>65.743560000000002</v>
      </c>
      <c r="DC3133" s="9">
        <v>176.69990000000001</v>
      </c>
      <c r="DD3133" s="9">
        <v>0</v>
      </c>
    </row>
    <row r="3134" spans="1:108" x14ac:dyDescent="0.25">
      <c r="A3134" s="9" t="s">
        <v>42</v>
      </c>
      <c r="B3134" s="9" t="s">
        <v>30</v>
      </c>
      <c r="C3134" s="9" t="s">
        <v>4</v>
      </c>
      <c r="D3134" s="9" t="s">
        <v>41</v>
      </c>
      <c r="E3134" s="9" t="s">
        <v>38</v>
      </c>
      <c r="F3134" s="9">
        <v>2024</v>
      </c>
      <c r="G3134" s="9">
        <v>9</v>
      </c>
      <c r="H3134" s="9"/>
      <c r="BF3134" s="33">
        <v>66.150639999999996</v>
      </c>
      <c r="BG3134" s="33">
        <v>65.07799</v>
      </c>
      <c r="BH3134" s="33">
        <v>63.960470000000001</v>
      </c>
      <c r="BI3134" s="33">
        <v>63.158119999999997</v>
      </c>
      <c r="BJ3134" s="33">
        <v>62.274039999999999</v>
      </c>
      <c r="BK3134" s="33">
        <v>61.461010000000002</v>
      </c>
      <c r="BL3134" s="33">
        <v>61.245190000000001</v>
      </c>
      <c r="BM3134" s="33">
        <v>62.563029999999998</v>
      </c>
      <c r="BN3134" s="33">
        <v>66.649039999999999</v>
      </c>
      <c r="BO3134" s="33">
        <v>70.763350000000003</v>
      </c>
      <c r="BP3134" s="33">
        <v>74.949780000000004</v>
      </c>
      <c r="BQ3134" s="33">
        <v>78.985050000000001</v>
      </c>
      <c r="BR3134" s="33">
        <v>82.38194</v>
      </c>
      <c r="BS3134" s="33">
        <v>85.041129999999995</v>
      </c>
      <c r="BT3134" s="33">
        <v>86.326390000000004</v>
      </c>
      <c r="BU3134" s="33">
        <v>87.439639999999997</v>
      </c>
      <c r="BV3134" s="33">
        <v>86.846149999999994</v>
      </c>
      <c r="BW3134" s="33">
        <v>84.489850000000004</v>
      </c>
      <c r="BX3134" s="33">
        <v>81.029380000000003</v>
      </c>
      <c r="BY3134" s="33">
        <v>75.927350000000004</v>
      </c>
      <c r="BZ3134" s="33">
        <v>71.831199999999995</v>
      </c>
      <c r="CA3134" s="33">
        <v>69.291129999999995</v>
      </c>
      <c r="CB3134" s="33">
        <v>67.774039999999999</v>
      </c>
      <c r="CC3134" s="33">
        <v>66.434830000000005</v>
      </c>
      <c r="DC3134" s="9">
        <v>176.69990000000001</v>
      </c>
      <c r="DD3134" s="9">
        <v>0</v>
      </c>
    </row>
    <row r="3135" spans="1:108" x14ac:dyDescent="0.25">
      <c r="A3135" s="9" t="s">
        <v>42</v>
      </c>
      <c r="B3135" s="9" t="s">
        <v>30</v>
      </c>
      <c r="C3135" s="9" t="s">
        <v>4</v>
      </c>
      <c r="D3135" s="9" t="s">
        <v>41</v>
      </c>
      <c r="E3135" s="9" t="s">
        <v>38</v>
      </c>
      <c r="F3135" s="9">
        <v>2024</v>
      </c>
      <c r="G3135" s="9">
        <v>10</v>
      </c>
      <c r="H3135" s="9"/>
      <c r="BF3135" s="33">
        <v>65.321039999999996</v>
      </c>
      <c r="BG3135" s="33">
        <v>64.479069999999993</v>
      </c>
      <c r="BH3135" s="33">
        <v>63.501649999999998</v>
      </c>
      <c r="BI3135" s="33">
        <v>62.806719999999999</v>
      </c>
      <c r="BJ3135" s="33">
        <v>61.834249999999997</v>
      </c>
      <c r="BK3135" s="33">
        <v>61.302860000000003</v>
      </c>
      <c r="BL3135" s="33">
        <v>61.224119999999999</v>
      </c>
      <c r="BM3135" s="33">
        <v>61.752749999999999</v>
      </c>
      <c r="BN3135" s="33">
        <v>65.331500000000005</v>
      </c>
      <c r="BO3135" s="33">
        <v>68.705950000000001</v>
      </c>
      <c r="BP3135" s="33">
        <v>72.359579999999994</v>
      </c>
      <c r="BQ3135" s="33">
        <v>76.120599999999996</v>
      </c>
      <c r="BR3135" s="33">
        <v>79.207599999999999</v>
      </c>
      <c r="BS3135" s="33">
        <v>80.996700000000004</v>
      </c>
      <c r="BT3135" s="33">
        <v>81.367840000000001</v>
      </c>
      <c r="BU3135" s="33">
        <v>81.139319999999998</v>
      </c>
      <c r="BV3135" s="33">
        <v>80.278080000000003</v>
      </c>
      <c r="BW3135" s="33">
        <v>77.913539999999998</v>
      </c>
      <c r="BX3135" s="33">
        <v>74.304509999999993</v>
      </c>
      <c r="BY3135" s="33">
        <v>70.373900000000006</v>
      </c>
      <c r="BZ3135" s="33">
        <v>68.125550000000004</v>
      </c>
      <c r="CA3135" s="33">
        <v>66.461460000000002</v>
      </c>
      <c r="CB3135" s="33">
        <v>65.195490000000007</v>
      </c>
      <c r="CC3135" s="33">
        <v>64.254400000000004</v>
      </c>
      <c r="DC3135" s="9">
        <v>176.69990000000001</v>
      </c>
      <c r="DD3135" s="9">
        <v>0</v>
      </c>
    </row>
    <row r="3136" spans="1:108" x14ac:dyDescent="0.25">
      <c r="A3136" s="9" t="s">
        <v>42</v>
      </c>
      <c r="B3136" s="9" t="s">
        <v>30</v>
      </c>
      <c r="C3136" s="9" t="s">
        <v>4</v>
      </c>
      <c r="D3136" s="9" t="s">
        <v>41</v>
      </c>
      <c r="E3136" s="9" t="s">
        <v>38</v>
      </c>
      <c r="F3136" s="9">
        <v>2025</v>
      </c>
      <c r="G3136" s="9">
        <v>5</v>
      </c>
      <c r="H3136" s="9"/>
      <c r="BF3136" s="33">
        <v>65.074039999999997</v>
      </c>
      <c r="BG3136" s="33">
        <v>63.961370000000002</v>
      </c>
      <c r="BH3136" s="33">
        <v>62.83905</v>
      </c>
      <c r="BI3136" s="33">
        <v>61.60783</v>
      </c>
      <c r="BJ3136" s="33">
        <v>60.834760000000003</v>
      </c>
      <c r="BK3136" s="33">
        <v>60.519309999999997</v>
      </c>
      <c r="BL3136" s="33">
        <v>60.597099999999998</v>
      </c>
      <c r="BM3136" s="33">
        <v>62.91845</v>
      </c>
      <c r="BN3136" s="33">
        <v>65.762339999999995</v>
      </c>
      <c r="BO3136" s="33">
        <v>69.425430000000006</v>
      </c>
      <c r="BP3136" s="33">
        <v>73.279499999999999</v>
      </c>
      <c r="BQ3136" s="33">
        <v>76.798820000000006</v>
      </c>
      <c r="BR3136" s="33">
        <v>80.223179999999999</v>
      </c>
      <c r="BS3136" s="33">
        <v>82.791309999999996</v>
      </c>
      <c r="BT3136" s="33">
        <v>84.59442</v>
      </c>
      <c r="BU3136" s="33">
        <v>84.634659999999997</v>
      </c>
      <c r="BV3136" s="33">
        <v>83.413089999999997</v>
      </c>
      <c r="BW3136" s="33">
        <v>80.589590000000001</v>
      </c>
      <c r="BX3136" s="33">
        <v>77.914699999999996</v>
      </c>
      <c r="BY3136" s="33">
        <v>74.207620000000006</v>
      </c>
      <c r="BZ3136" s="33">
        <v>70.330470000000005</v>
      </c>
      <c r="CA3136" s="33">
        <v>67.953320000000005</v>
      </c>
      <c r="CB3136" s="33">
        <v>66.314909999999998</v>
      </c>
      <c r="CC3136" s="33">
        <v>65.363730000000004</v>
      </c>
      <c r="DC3136" s="9">
        <v>176.69990000000001</v>
      </c>
      <c r="DD3136" s="9">
        <v>0</v>
      </c>
    </row>
    <row r="3137" spans="1:108" x14ac:dyDescent="0.25">
      <c r="A3137" s="9" t="s">
        <v>42</v>
      </c>
      <c r="B3137" s="9" t="s">
        <v>30</v>
      </c>
      <c r="C3137" s="9" t="s">
        <v>4</v>
      </c>
      <c r="D3137" s="9" t="s">
        <v>41</v>
      </c>
      <c r="E3137" s="9" t="s">
        <v>38</v>
      </c>
      <c r="F3137" s="9">
        <v>2025</v>
      </c>
      <c r="G3137" s="9">
        <v>6</v>
      </c>
      <c r="H3137" s="9"/>
      <c r="BF3137" s="33">
        <v>67.086699999999993</v>
      </c>
      <c r="BG3137" s="33">
        <v>66.164360000000002</v>
      </c>
      <c r="BH3137" s="33">
        <v>65.194680000000005</v>
      </c>
      <c r="BI3137" s="33">
        <v>64.557450000000003</v>
      </c>
      <c r="BJ3137" s="33">
        <v>63.96011</v>
      </c>
      <c r="BK3137" s="33">
        <v>63.340960000000003</v>
      </c>
      <c r="BL3137" s="33">
        <v>63.905320000000003</v>
      </c>
      <c r="BM3137" s="33">
        <v>66.886170000000007</v>
      </c>
      <c r="BN3137" s="33">
        <v>70.250529999999998</v>
      </c>
      <c r="BO3137" s="33">
        <v>74.325000000000003</v>
      </c>
      <c r="BP3137" s="33">
        <v>77.776600000000002</v>
      </c>
      <c r="BQ3137" s="33">
        <v>81.070210000000003</v>
      </c>
      <c r="BR3137" s="33">
        <v>83.545209999999997</v>
      </c>
      <c r="BS3137" s="33">
        <v>85.052120000000002</v>
      </c>
      <c r="BT3137" s="33">
        <v>85.837230000000005</v>
      </c>
      <c r="BU3137" s="33">
        <v>86.075530000000001</v>
      </c>
      <c r="BV3137" s="33">
        <v>85.982439999999997</v>
      </c>
      <c r="BW3137" s="33">
        <v>84.103200000000001</v>
      </c>
      <c r="BX3137" s="33">
        <v>81.445210000000003</v>
      </c>
      <c r="BY3137" s="33">
        <v>77.875</v>
      </c>
      <c r="BZ3137" s="33">
        <v>74.0899</v>
      </c>
      <c r="CA3137" s="33">
        <v>71.281379999999999</v>
      </c>
      <c r="CB3137" s="33">
        <v>69.813299999999998</v>
      </c>
      <c r="CC3137" s="33">
        <v>68.22766</v>
      </c>
      <c r="DC3137" s="9">
        <v>176.69990000000001</v>
      </c>
      <c r="DD3137" s="9">
        <v>0</v>
      </c>
    </row>
    <row r="3138" spans="1:108" x14ac:dyDescent="0.25">
      <c r="A3138" s="9" t="s">
        <v>42</v>
      </c>
      <c r="B3138" s="9" t="s">
        <v>30</v>
      </c>
      <c r="C3138" s="9" t="s">
        <v>4</v>
      </c>
      <c r="D3138" s="9" t="s">
        <v>41</v>
      </c>
      <c r="E3138" s="9" t="s">
        <v>38</v>
      </c>
      <c r="F3138" s="9">
        <v>2025</v>
      </c>
      <c r="G3138" s="9">
        <v>7</v>
      </c>
      <c r="H3138" s="9"/>
      <c r="BF3138" s="33">
        <v>69.038830000000004</v>
      </c>
      <c r="BG3138" s="33">
        <v>69.282449999999997</v>
      </c>
      <c r="BH3138" s="33">
        <v>68.599459999999993</v>
      </c>
      <c r="BI3138" s="33">
        <v>67.827659999999995</v>
      </c>
      <c r="BJ3138" s="33">
        <v>66.751589999999993</v>
      </c>
      <c r="BK3138" s="33">
        <v>66.177120000000002</v>
      </c>
      <c r="BL3138" s="33">
        <v>66.101070000000007</v>
      </c>
      <c r="BM3138" s="33">
        <v>68.48724</v>
      </c>
      <c r="BN3138" s="33">
        <v>72.048929999999999</v>
      </c>
      <c r="BO3138" s="33">
        <v>76.286709999999999</v>
      </c>
      <c r="BP3138" s="33">
        <v>80.367019999999997</v>
      </c>
      <c r="BQ3138" s="33">
        <v>84.780850000000001</v>
      </c>
      <c r="BR3138" s="33">
        <v>88.011170000000007</v>
      </c>
      <c r="BS3138" s="33">
        <v>90.640429999999995</v>
      </c>
      <c r="BT3138" s="33">
        <v>91.757980000000003</v>
      </c>
      <c r="BU3138" s="33">
        <v>91.815420000000003</v>
      </c>
      <c r="BV3138" s="33">
        <v>90.832980000000006</v>
      </c>
      <c r="BW3138" s="33">
        <v>89.012240000000006</v>
      </c>
      <c r="BX3138" s="33">
        <v>86.128190000000004</v>
      </c>
      <c r="BY3138" s="33">
        <v>81.845209999999994</v>
      </c>
      <c r="BZ3138" s="33">
        <v>76.497870000000006</v>
      </c>
      <c r="CA3138" s="33">
        <v>73.413300000000007</v>
      </c>
      <c r="CB3138" s="33">
        <v>71.380319999999998</v>
      </c>
      <c r="CC3138" s="33">
        <v>69.918620000000004</v>
      </c>
      <c r="DC3138" s="9">
        <v>176.69990000000001</v>
      </c>
      <c r="DD3138" s="9">
        <v>0</v>
      </c>
    </row>
    <row r="3139" spans="1:108" x14ac:dyDescent="0.25">
      <c r="A3139" s="9" t="s">
        <v>42</v>
      </c>
      <c r="B3139" s="9" t="s">
        <v>30</v>
      </c>
      <c r="C3139" s="9" t="s">
        <v>4</v>
      </c>
      <c r="D3139" s="9" t="s">
        <v>41</v>
      </c>
      <c r="E3139" s="9" t="s">
        <v>38</v>
      </c>
      <c r="F3139" s="9">
        <v>2025</v>
      </c>
      <c r="G3139" s="9">
        <v>8</v>
      </c>
      <c r="H3139" s="9"/>
      <c r="BF3139" s="33">
        <v>69.888949999999994</v>
      </c>
      <c r="BG3139" s="33">
        <v>68.96781</v>
      </c>
      <c r="BH3139" s="33">
        <v>67.783799999999999</v>
      </c>
      <c r="BI3139" s="33">
        <v>66.975319999999996</v>
      </c>
      <c r="BJ3139" s="33">
        <v>66.204400000000007</v>
      </c>
      <c r="BK3139" s="33">
        <v>65.475859999999997</v>
      </c>
      <c r="BL3139" s="33">
        <v>64.966740000000001</v>
      </c>
      <c r="BM3139" s="33">
        <v>66.53219</v>
      </c>
      <c r="BN3139" s="33">
        <v>69.833150000000003</v>
      </c>
      <c r="BO3139" s="33">
        <v>73.294529999999995</v>
      </c>
      <c r="BP3139" s="33">
        <v>77.517169999999993</v>
      </c>
      <c r="BQ3139" s="33">
        <v>81.126080000000002</v>
      </c>
      <c r="BR3139" s="33">
        <v>84.396460000000005</v>
      </c>
      <c r="BS3139" s="33">
        <v>86.175960000000003</v>
      </c>
      <c r="BT3139" s="33">
        <v>86.292919999999995</v>
      </c>
      <c r="BU3139" s="33">
        <v>86.011799999999994</v>
      </c>
      <c r="BV3139" s="33">
        <v>84.84496</v>
      </c>
      <c r="BW3139" s="33">
        <v>82.637339999999995</v>
      </c>
      <c r="BX3139" s="33">
        <v>79.440989999999999</v>
      </c>
      <c r="BY3139" s="33">
        <v>74.516099999999994</v>
      </c>
      <c r="BZ3139" s="33">
        <v>70.557400000000001</v>
      </c>
      <c r="CA3139" s="33">
        <v>68.147000000000006</v>
      </c>
      <c r="CB3139" s="33">
        <v>66.876080000000002</v>
      </c>
      <c r="CC3139" s="33">
        <v>65.743560000000002</v>
      </c>
      <c r="DC3139" s="9">
        <v>176.69990000000001</v>
      </c>
      <c r="DD3139" s="9">
        <v>0</v>
      </c>
    </row>
    <row r="3140" spans="1:108" x14ac:dyDescent="0.25">
      <c r="A3140" s="9" t="s">
        <v>42</v>
      </c>
      <c r="B3140" s="9" t="s">
        <v>30</v>
      </c>
      <c r="C3140" s="9" t="s">
        <v>4</v>
      </c>
      <c r="D3140" s="9" t="s">
        <v>41</v>
      </c>
      <c r="E3140" s="9" t="s">
        <v>38</v>
      </c>
      <c r="F3140" s="9">
        <v>2025</v>
      </c>
      <c r="G3140" s="9">
        <v>9</v>
      </c>
      <c r="H3140" s="9"/>
      <c r="BF3140" s="33">
        <v>66.150639999999996</v>
      </c>
      <c r="BG3140" s="33">
        <v>65.07799</v>
      </c>
      <c r="BH3140" s="33">
        <v>63.960470000000001</v>
      </c>
      <c r="BI3140" s="33">
        <v>63.158119999999997</v>
      </c>
      <c r="BJ3140" s="33">
        <v>62.274039999999999</v>
      </c>
      <c r="BK3140" s="33">
        <v>61.461010000000002</v>
      </c>
      <c r="BL3140" s="33">
        <v>61.245190000000001</v>
      </c>
      <c r="BM3140" s="33">
        <v>62.563029999999998</v>
      </c>
      <c r="BN3140" s="33">
        <v>66.649039999999999</v>
      </c>
      <c r="BO3140" s="33">
        <v>70.763350000000003</v>
      </c>
      <c r="BP3140" s="33">
        <v>74.949780000000004</v>
      </c>
      <c r="BQ3140" s="33">
        <v>78.985050000000001</v>
      </c>
      <c r="BR3140" s="33">
        <v>82.38194</v>
      </c>
      <c r="BS3140" s="33">
        <v>85.041129999999995</v>
      </c>
      <c r="BT3140" s="33">
        <v>86.326390000000004</v>
      </c>
      <c r="BU3140" s="33">
        <v>87.439639999999997</v>
      </c>
      <c r="BV3140" s="33">
        <v>86.846149999999994</v>
      </c>
      <c r="BW3140" s="33">
        <v>84.489850000000004</v>
      </c>
      <c r="BX3140" s="33">
        <v>81.029380000000003</v>
      </c>
      <c r="BY3140" s="33">
        <v>75.927350000000004</v>
      </c>
      <c r="BZ3140" s="33">
        <v>71.831199999999995</v>
      </c>
      <c r="CA3140" s="33">
        <v>69.291129999999995</v>
      </c>
      <c r="CB3140" s="33">
        <v>67.774039999999999</v>
      </c>
      <c r="CC3140" s="33">
        <v>66.434830000000005</v>
      </c>
      <c r="DC3140" s="9">
        <v>176.69990000000001</v>
      </c>
      <c r="DD3140" s="9">
        <v>0</v>
      </c>
    </row>
    <row r="3141" spans="1:108" x14ac:dyDescent="0.25">
      <c r="A3141" s="9" t="s">
        <v>42</v>
      </c>
      <c r="B3141" s="9" t="s">
        <v>30</v>
      </c>
      <c r="C3141" s="9" t="s">
        <v>4</v>
      </c>
      <c r="D3141" s="9" t="s">
        <v>41</v>
      </c>
      <c r="E3141" s="9" t="s">
        <v>38</v>
      </c>
      <c r="F3141" s="9">
        <v>2025</v>
      </c>
      <c r="G3141" s="9">
        <v>10</v>
      </c>
      <c r="H3141" s="9"/>
      <c r="BF3141" s="33">
        <v>65.321039999999996</v>
      </c>
      <c r="BG3141" s="33">
        <v>64.479069999999993</v>
      </c>
      <c r="BH3141" s="33">
        <v>63.501649999999998</v>
      </c>
      <c r="BI3141" s="33">
        <v>62.806719999999999</v>
      </c>
      <c r="BJ3141" s="33">
        <v>61.834249999999997</v>
      </c>
      <c r="BK3141" s="33">
        <v>61.302860000000003</v>
      </c>
      <c r="BL3141" s="33">
        <v>61.224119999999999</v>
      </c>
      <c r="BM3141" s="33">
        <v>61.752749999999999</v>
      </c>
      <c r="BN3141" s="33">
        <v>65.331500000000005</v>
      </c>
      <c r="BO3141" s="33">
        <v>68.705950000000001</v>
      </c>
      <c r="BP3141" s="33">
        <v>72.359579999999994</v>
      </c>
      <c r="BQ3141" s="33">
        <v>76.120599999999996</v>
      </c>
      <c r="BR3141" s="33">
        <v>79.207599999999999</v>
      </c>
      <c r="BS3141" s="33">
        <v>80.996700000000004</v>
      </c>
      <c r="BT3141" s="33">
        <v>81.367840000000001</v>
      </c>
      <c r="BU3141" s="33">
        <v>81.139319999999998</v>
      </c>
      <c r="BV3141" s="33">
        <v>80.278080000000003</v>
      </c>
      <c r="BW3141" s="33">
        <v>77.913539999999998</v>
      </c>
      <c r="BX3141" s="33">
        <v>74.304509999999993</v>
      </c>
      <c r="BY3141" s="33">
        <v>70.373900000000006</v>
      </c>
      <c r="BZ3141" s="33">
        <v>68.125550000000004</v>
      </c>
      <c r="CA3141" s="33">
        <v>66.461460000000002</v>
      </c>
      <c r="CB3141" s="33">
        <v>65.195490000000007</v>
      </c>
      <c r="CC3141" s="33">
        <v>64.254400000000004</v>
      </c>
      <c r="DC3141" s="9">
        <v>176.69990000000001</v>
      </c>
      <c r="DD3141" s="9">
        <v>0</v>
      </c>
    </row>
    <row r="3142" spans="1:108" x14ac:dyDescent="0.25">
      <c r="A3142" s="9" t="s">
        <v>42</v>
      </c>
      <c r="B3142" s="9" t="s">
        <v>30</v>
      </c>
      <c r="C3142" s="9" t="s">
        <v>4</v>
      </c>
      <c r="D3142" s="9" t="s">
        <v>41</v>
      </c>
      <c r="E3142" s="9" t="s">
        <v>38</v>
      </c>
      <c r="F3142" s="9">
        <v>2026</v>
      </c>
      <c r="G3142" s="9">
        <v>5</v>
      </c>
      <c r="H3142" s="9"/>
      <c r="BF3142" s="33">
        <v>65.074039999999997</v>
      </c>
      <c r="BG3142" s="33">
        <v>63.961370000000002</v>
      </c>
      <c r="BH3142" s="33">
        <v>62.83905</v>
      </c>
      <c r="BI3142" s="33">
        <v>61.60783</v>
      </c>
      <c r="BJ3142" s="33">
        <v>60.834760000000003</v>
      </c>
      <c r="BK3142" s="33">
        <v>60.519309999999997</v>
      </c>
      <c r="BL3142" s="33">
        <v>60.597099999999998</v>
      </c>
      <c r="BM3142" s="33">
        <v>62.91845</v>
      </c>
      <c r="BN3142" s="33">
        <v>65.762339999999995</v>
      </c>
      <c r="BO3142" s="33">
        <v>69.425430000000006</v>
      </c>
      <c r="BP3142" s="33">
        <v>73.279499999999999</v>
      </c>
      <c r="BQ3142" s="33">
        <v>76.798820000000006</v>
      </c>
      <c r="BR3142" s="33">
        <v>80.223179999999999</v>
      </c>
      <c r="BS3142" s="33">
        <v>82.791309999999996</v>
      </c>
      <c r="BT3142" s="33">
        <v>84.59442</v>
      </c>
      <c r="BU3142" s="33">
        <v>84.634659999999997</v>
      </c>
      <c r="BV3142" s="33">
        <v>83.413089999999997</v>
      </c>
      <c r="BW3142" s="33">
        <v>80.589590000000001</v>
      </c>
      <c r="BX3142" s="33">
        <v>77.914699999999996</v>
      </c>
      <c r="BY3142" s="33">
        <v>74.207620000000006</v>
      </c>
      <c r="BZ3142" s="33">
        <v>70.330470000000005</v>
      </c>
      <c r="CA3142" s="33">
        <v>67.953320000000005</v>
      </c>
      <c r="CB3142" s="33">
        <v>66.314909999999998</v>
      </c>
      <c r="CC3142" s="33">
        <v>65.363730000000004</v>
      </c>
      <c r="DC3142" s="9">
        <v>176.69990000000001</v>
      </c>
      <c r="DD3142" s="9">
        <v>0</v>
      </c>
    </row>
    <row r="3143" spans="1:108" x14ac:dyDescent="0.25">
      <c r="A3143" s="9" t="s">
        <v>42</v>
      </c>
      <c r="B3143" s="9" t="s">
        <v>30</v>
      </c>
      <c r="C3143" s="9" t="s">
        <v>4</v>
      </c>
      <c r="D3143" s="9" t="s">
        <v>41</v>
      </c>
      <c r="E3143" s="9" t="s">
        <v>38</v>
      </c>
      <c r="F3143" s="9">
        <v>2026</v>
      </c>
      <c r="G3143" s="9">
        <v>6</v>
      </c>
      <c r="H3143" s="9"/>
      <c r="BF3143" s="33">
        <v>67.086699999999993</v>
      </c>
      <c r="BG3143" s="33">
        <v>66.164360000000002</v>
      </c>
      <c r="BH3143" s="33">
        <v>65.194680000000005</v>
      </c>
      <c r="BI3143" s="33">
        <v>64.557450000000003</v>
      </c>
      <c r="BJ3143" s="33">
        <v>63.96011</v>
      </c>
      <c r="BK3143" s="33">
        <v>63.340960000000003</v>
      </c>
      <c r="BL3143" s="33">
        <v>63.905320000000003</v>
      </c>
      <c r="BM3143" s="33">
        <v>66.886170000000007</v>
      </c>
      <c r="BN3143" s="33">
        <v>70.250529999999998</v>
      </c>
      <c r="BO3143" s="33">
        <v>74.325000000000003</v>
      </c>
      <c r="BP3143" s="33">
        <v>77.776600000000002</v>
      </c>
      <c r="BQ3143" s="33">
        <v>81.070210000000003</v>
      </c>
      <c r="BR3143" s="33">
        <v>83.545209999999997</v>
      </c>
      <c r="BS3143" s="33">
        <v>85.052120000000002</v>
      </c>
      <c r="BT3143" s="33">
        <v>85.837230000000005</v>
      </c>
      <c r="BU3143" s="33">
        <v>86.075530000000001</v>
      </c>
      <c r="BV3143" s="33">
        <v>85.982439999999997</v>
      </c>
      <c r="BW3143" s="33">
        <v>84.103200000000001</v>
      </c>
      <c r="BX3143" s="33">
        <v>81.445210000000003</v>
      </c>
      <c r="BY3143" s="33">
        <v>77.875</v>
      </c>
      <c r="BZ3143" s="33">
        <v>74.0899</v>
      </c>
      <c r="CA3143" s="33">
        <v>71.281379999999999</v>
      </c>
      <c r="CB3143" s="33">
        <v>69.813299999999998</v>
      </c>
      <c r="CC3143" s="33">
        <v>68.22766</v>
      </c>
      <c r="DC3143" s="9">
        <v>176.69990000000001</v>
      </c>
      <c r="DD3143" s="9">
        <v>0</v>
      </c>
    </row>
    <row r="3144" spans="1:108" x14ac:dyDescent="0.25">
      <c r="A3144" s="9" t="s">
        <v>42</v>
      </c>
      <c r="B3144" s="9" t="s">
        <v>30</v>
      </c>
      <c r="C3144" s="9" t="s">
        <v>4</v>
      </c>
      <c r="D3144" s="9" t="s">
        <v>41</v>
      </c>
      <c r="E3144" s="9" t="s">
        <v>38</v>
      </c>
      <c r="F3144" s="9">
        <v>2026</v>
      </c>
      <c r="G3144" s="9">
        <v>7</v>
      </c>
      <c r="H3144" s="9"/>
      <c r="BF3144" s="33">
        <v>69.038830000000004</v>
      </c>
      <c r="BG3144" s="33">
        <v>69.282449999999997</v>
      </c>
      <c r="BH3144" s="33">
        <v>68.599459999999993</v>
      </c>
      <c r="BI3144" s="33">
        <v>67.827659999999995</v>
      </c>
      <c r="BJ3144" s="33">
        <v>66.751589999999993</v>
      </c>
      <c r="BK3144" s="33">
        <v>66.177120000000002</v>
      </c>
      <c r="BL3144" s="33">
        <v>66.101070000000007</v>
      </c>
      <c r="BM3144" s="33">
        <v>68.48724</v>
      </c>
      <c r="BN3144" s="33">
        <v>72.048929999999999</v>
      </c>
      <c r="BO3144" s="33">
        <v>76.286709999999999</v>
      </c>
      <c r="BP3144" s="33">
        <v>80.367019999999997</v>
      </c>
      <c r="BQ3144" s="33">
        <v>84.780850000000001</v>
      </c>
      <c r="BR3144" s="33">
        <v>88.011170000000007</v>
      </c>
      <c r="BS3144" s="33">
        <v>90.640429999999995</v>
      </c>
      <c r="BT3144" s="33">
        <v>91.757980000000003</v>
      </c>
      <c r="BU3144" s="33">
        <v>91.815420000000003</v>
      </c>
      <c r="BV3144" s="33">
        <v>90.832980000000006</v>
      </c>
      <c r="BW3144" s="33">
        <v>89.012240000000006</v>
      </c>
      <c r="BX3144" s="33">
        <v>86.128190000000004</v>
      </c>
      <c r="BY3144" s="33">
        <v>81.845209999999994</v>
      </c>
      <c r="BZ3144" s="33">
        <v>76.497870000000006</v>
      </c>
      <c r="CA3144" s="33">
        <v>73.413300000000007</v>
      </c>
      <c r="CB3144" s="33">
        <v>71.380319999999998</v>
      </c>
      <c r="CC3144" s="33">
        <v>69.918620000000004</v>
      </c>
      <c r="DC3144" s="9">
        <v>176.69990000000001</v>
      </c>
      <c r="DD3144" s="9">
        <v>0</v>
      </c>
    </row>
    <row r="3145" spans="1:108" x14ac:dyDescent="0.25">
      <c r="A3145" s="9" t="s">
        <v>42</v>
      </c>
      <c r="B3145" s="9" t="s">
        <v>30</v>
      </c>
      <c r="C3145" s="9" t="s">
        <v>4</v>
      </c>
      <c r="D3145" s="9" t="s">
        <v>41</v>
      </c>
      <c r="E3145" s="9" t="s">
        <v>38</v>
      </c>
      <c r="F3145" s="9">
        <v>2026</v>
      </c>
      <c r="G3145" s="9">
        <v>8</v>
      </c>
      <c r="H3145" s="9"/>
      <c r="BF3145" s="33">
        <v>69.888949999999994</v>
      </c>
      <c r="BG3145" s="33">
        <v>68.96781</v>
      </c>
      <c r="BH3145" s="33">
        <v>67.783799999999999</v>
      </c>
      <c r="BI3145" s="33">
        <v>66.975319999999996</v>
      </c>
      <c r="BJ3145" s="33">
        <v>66.204400000000007</v>
      </c>
      <c r="BK3145" s="33">
        <v>65.475859999999997</v>
      </c>
      <c r="BL3145" s="33">
        <v>64.966740000000001</v>
      </c>
      <c r="BM3145" s="33">
        <v>66.53219</v>
      </c>
      <c r="BN3145" s="33">
        <v>69.833150000000003</v>
      </c>
      <c r="BO3145" s="33">
        <v>73.294529999999995</v>
      </c>
      <c r="BP3145" s="33">
        <v>77.517169999999993</v>
      </c>
      <c r="BQ3145" s="33">
        <v>81.126080000000002</v>
      </c>
      <c r="BR3145" s="33">
        <v>84.396460000000005</v>
      </c>
      <c r="BS3145" s="33">
        <v>86.175960000000003</v>
      </c>
      <c r="BT3145" s="33">
        <v>86.292919999999995</v>
      </c>
      <c r="BU3145" s="33">
        <v>86.011799999999994</v>
      </c>
      <c r="BV3145" s="33">
        <v>84.84496</v>
      </c>
      <c r="BW3145" s="33">
        <v>82.637339999999995</v>
      </c>
      <c r="BX3145" s="33">
        <v>79.440989999999999</v>
      </c>
      <c r="BY3145" s="33">
        <v>74.516099999999994</v>
      </c>
      <c r="BZ3145" s="33">
        <v>70.557400000000001</v>
      </c>
      <c r="CA3145" s="33">
        <v>68.147000000000006</v>
      </c>
      <c r="CB3145" s="33">
        <v>66.876080000000002</v>
      </c>
      <c r="CC3145" s="33">
        <v>65.743560000000002</v>
      </c>
      <c r="DC3145" s="9">
        <v>176.69990000000001</v>
      </c>
      <c r="DD3145" s="9">
        <v>0</v>
      </c>
    </row>
    <row r="3146" spans="1:108" x14ac:dyDescent="0.25">
      <c r="A3146" s="9" t="s">
        <v>42</v>
      </c>
      <c r="B3146" s="9" t="s">
        <v>30</v>
      </c>
      <c r="C3146" s="9" t="s">
        <v>4</v>
      </c>
      <c r="D3146" s="9" t="s">
        <v>41</v>
      </c>
      <c r="E3146" s="9" t="s">
        <v>38</v>
      </c>
      <c r="F3146" s="9">
        <v>2026</v>
      </c>
      <c r="G3146" s="9">
        <v>9</v>
      </c>
      <c r="H3146" s="9"/>
      <c r="BF3146" s="33">
        <v>66.150639999999996</v>
      </c>
      <c r="BG3146" s="33">
        <v>65.07799</v>
      </c>
      <c r="BH3146" s="33">
        <v>63.960470000000001</v>
      </c>
      <c r="BI3146" s="33">
        <v>63.158119999999997</v>
      </c>
      <c r="BJ3146" s="33">
        <v>62.274039999999999</v>
      </c>
      <c r="BK3146" s="33">
        <v>61.461010000000002</v>
      </c>
      <c r="BL3146" s="33">
        <v>61.245190000000001</v>
      </c>
      <c r="BM3146" s="33">
        <v>62.563029999999998</v>
      </c>
      <c r="BN3146" s="33">
        <v>66.649039999999999</v>
      </c>
      <c r="BO3146" s="33">
        <v>70.763350000000003</v>
      </c>
      <c r="BP3146" s="33">
        <v>74.949780000000004</v>
      </c>
      <c r="BQ3146" s="33">
        <v>78.985050000000001</v>
      </c>
      <c r="BR3146" s="33">
        <v>82.38194</v>
      </c>
      <c r="BS3146" s="33">
        <v>85.041129999999995</v>
      </c>
      <c r="BT3146" s="33">
        <v>86.326390000000004</v>
      </c>
      <c r="BU3146" s="33">
        <v>87.439639999999997</v>
      </c>
      <c r="BV3146" s="33">
        <v>86.846149999999994</v>
      </c>
      <c r="BW3146" s="33">
        <v>84.489850000000004</v>
      </c>
      <c r="BX3146" s="33">
        <v>81.029380000000003</v>
      </c>
      <c r="BY3146" s="33">
        <v>75.927350000000004</v>
      </c>
      <c r="BZ3146" s="33">
        <v>71.831199999999995</v>
      </c>
      <c r="CA3146" s="33">
        <v>69.291129999999995</v>
      </c>
      <c r="CB3146" s="33">
        <v>67.774039999999999</v>
      </c>
      <c r="CC3146" s="33">
        <v>66.434830000000005</v>
      </c>
      <c r="DC3146" s="9">
        <v>176.69990000000001</v>
      </c>
      <c r="DD3146" s="9">
        <v>0</v>
      </c>
    </row>
    <row r="3147" spans="1:108" x14ac:dyDescent="0.25">
      <c r="A3147" s="9" t="s">
        <v>42</v>
      </c>
      <c r="B3147" s="9" t="s">
        <v>30</v>
      </c>
      <c r="C3147" s="9" t="s">
        <v>4</v>
      </c>
      <c r="D3147" s="9" t="s">
        <v>41</v>
      </c>
      <c r="E3147" s="9" t="s">
        <v>38</v>
      </c>
      <c r="F3147" s="9">
        <v>2026</v>
      </c>
      <c r="G3147" s="9">
        <v>10</v>
      </c>
      <c r="H3147" s="9"/>
      <c r="BF3147" s="33">
        <v>65.321039999999996</v>
      </c>
      <c r="BG3147" s="33">
        <v>64.479069999999993</v>
      </c>
      <c r="BH3147" s="33">
        <v>63.501649999999998</v>
      </c>
      <c r="BI3147" s="33">
        <v>62.806719999999999</v>
      </c>
      <c r="BJ3147" s="33">
        <v>61.834249999999997</v>
      </c>
      <c r="BK3147" s="33">
        <v>61.302860000000003</v>
      </c>
      <c r="BL3147" s="33">
        <v>61.224119999999999</v>
      </c>
      <c r="BM3147" s="33">
        <v>61.752749999999999</v>
      </c>
      <c r="BN3147" s="33">
        <v>65.331500000000005</v>
      </c>
      <c r="BO3147" s="33">
        <v>68.705950000000001</v>
      </c>
      <c r="BP3147" s="33">
        <v>72.359579999999994</v>
      </c>
      <c r="BQ3147" s="33">
        <v>76.120599999999996</v>
      </c>
      <c r="BR3147" s="33">
        <v>79.207599999999999</v>
      </c>
      <c r="BS3147" s="33">
        <v>80.996700000000004</v>
      </c>
      <c r="BT3147" s="33">
        <v>81.367840000000001</v>
      </c>
      <c r="BU3147" s="33">
        <v>81.139319999999998</v>
      </c>
      <c r="BV3147" s="33">
        <v>80.278080000000003</v>
      </c>
      <c r="BW3147" s="33">
        <v>77.913539999999998</v>
      </c>
      <c r="BX3147" s="33">
        <v>74.304509999999993</v>
      </c>
      <c r="BY3147" s="33">
        <v>70.373900000000006</v>
      </c>
      <c r="BZ3147" s="33">
        <v>68.125550000000004</v>
      </c>
      <c r="CA3147" s="33">
        <v>66.461460000000002</v>
      </c>
      <c r="CB3147" s="33">
        <v>65.195490000000007</v>
      </c>
      <c r="CC3147" s="33">
        <v>64.254400000000004</v>
      </c>
      <c r="DC3147" s="9">
        <v>176.69990000000001</v>
      </c>
      <c r="DD3147" s="9">
        <v>0</v>
      </c>
    </row>
    <row r="3148" spans="1:108" x14ac:dyDescent="0.25">
      <c r="A3148" s="9" t="s">
        <v>42</v>
      </c>
      <c r="B3148" s="9" t="s">
        <v>30</v>
      </c>
      <c r="C3148" s="9" t="s">
        <v>4</v>
      </c>
      <c r="D3148" s="9" t="s">
        <v>41</v>
      </c>
      <c r="E3148" s="9" t="s">
        <v>36</v>
      </c>
      <c r="F3148" s="9">
        <v>2016</v>
      </c>
      <c r="H3148" s="9"/>
      <c r="BF3148" s="33">
        <v>68.034469999999999</v>
      </c>
      <c r="BG3148" s="33">
        <v>67.366280000000003</v>
      </c>
      <c r="BH3148" s="33">
        <v>66.377279999999999</v>
      </c>
      <c r="BI3148" s="33">
        <v>65.621920000000003</v>
      </c>
      <c r="BJ3148" s="33">
        <v>64.789829999999995</v>
      </c>
      <c r="BK3148" s="33">
        <v>64.105819999999994</v>
      </c>
      <c r="BL3148" s="33">
        <v>64.046809999999994</v>
      </c>
      <c r="BM3148" s="33">
        <v>66.111720000000005</v>
      </c>
      <c r="BN3148" s="33">
        <v>69.692459999999997</v>
      </c>
      <c r="BO3148" s="33">
        <v>73.664569999999998</v>
      </c>
      <c r="BP3148" s="33">
        <v>77.649540000000002</v>
      </c>
      <c r="BQ3148" s="33">
        <v>81.485650000000007</v>
      </c>
      <c r="BR3148" s="33">
        <v>84.577259999999995</v>
      </c>
      <c r="BS3148" s="33">
        <v>86.71969</v>
      </c>
      <c r="BT3148" s="33">
        <v>87.546400000000006</v>
      </c>
      <c r="BU3148" s="33">
        <v>87.828190000000006</v>
      </c>
      <c r="BV3148" s="33">
        <v>87.117220000000003</v>
      </c>
      <c r="BW3148" s="33">
        <v>85.051370000000006</v>
      </c>
      <c r="BX3148" s="33">
        <v>82.002279999999999</v>
      </c>
      <c r="BY3148" s="33">
        <v>77.533389999999997</v>
      </c>
      <c r="BZ3148" s="33">
        <v>73.237530000000007</v>
      </c>
      <c r="CA3148" s="33">
        <v>70.526290000000003</v>
      </c>
      <c r="CB3148" s="33">
        <v>68.953460000000007</v>
      </c>
      <c r="CC3148" s="33">
        <v>67.573359999999994</v>
      </c>
      <c r="DC3148" s="9">
        <v>176.69990000000001</v>
      </c>
      <c r="DD3148" s="9">
        <v>0</v>
      </c>
    </row>
    <row r="3149" spans="1:108" x14ac:dyDescent="0.25">
      <c r="A3149" s="9" t="s">
        <v>42</v>
      </c>
      <c r="B3149" s="9" t="s">
        <v>30</v>
      </c>
      <c r="C3149" s="9" t="s">
        <v>4</v>
      </c>
      <c r="D3149" s="9" t="s">
        <v>41</v>
      </c>
      <c r="E3149" s="9" t="s">
        <v>36</v>
      </c>
      <c r="F3149" s="9">
        <v>2017</v>
      </c>
      <c r="H3149" s="9"/>
      <c r="BF3149" s="33">
        <v>68.034469999999999</v>
      </c>
      <c r="BG3149" s="33">
        <v>67.366280000000003</v>
      </c>
      <c r="BH3149" s="33">
        <v>66.377279999999999</v>
      </c>
      <c r="BI3149" s="33">
        <v>65.621920000000003</v>
      </c>
      <c r="BJ3149" s="33">
        <v>64.789829999999995</v>
      </c>
      <c r="BK3149" s="33">
        <v>64.105819999999994</v>
      </c>
      <c r="BL3149" s="33">
        <v>64.046809999999994</v>
      </c>
      <c r="BM3149" s="33">
        <v>66.111720000000005</v>
      </c>
      <c r="BN3149" s="33">
        <v>69.692459999999997</v>
      </c>
      <c r="BO3149" s="33">
        <v>73.664569999999998</v>
      </c>
      <c r="BP3149" s="33">
        <v>77.649540000000002</v>
      </c>
      <c r="BQ3149" s="33">
        <v>81.485650000000007</v>
      </c>
      <c r="BR3149" s="33">
        <v>84.577259999999995</v>
      </c>
      <c r="BS3149" s="33">
        <v>86.71969</v>
      </c>
      <c r="BT3149" s="33">
        <v>87.546400000000006</v>
      </c>
      <c r="BU3149" s="33">
        <v>87.828190000000006</v>
      </c>
      <c r="BV3149" s="33">
        <v>87.117220000000003</v>
      </c>
      <c r="BW3149" s="33">
        <v>85.051370000000006</v>
      </c>
      <c r="BX3149" s="33">
        <v>82.002279999999999</v>
      </c>
      <c r="BY3149" s="33">
        <v>77.533389999999997</v>
      </c>
      <c r="BZ3149" s="33">
        <v>73.237530000000007</v>
      </c>
      <c r="CA3149" s="33">
        <v>70.526290000000003</v>
      </c>
      <c r="CB3149" s="33">
        <v>68.953460000000007</v>
      </c>
      <c r="CC3149" s="33">
        <v>67.573359999999994</v>
      </c>
      <c r="DC3149" s="9">
        <v>176.69990000000001</v>
      </c>
      <c r="DD3149" s="9">
        <v>0</v>
      </c>
    </row>
    <row r="3150" spans="1:108" x14ac:dyDescent="0.25">
      <c r="A3150" s="9" t="s">
        <v>42</v>
      </c>
      <c r="B3150" s="9" t="s">
        <v>30</v>
      </c>
      <c r="C3150" s="9" t="s">
        <v>4</v>
      </c>
      <c r="D3150" s="9" t="s">
        <v>41</v>
      </c>
      <c r="E3150" s="9" t="s">
        <v>36</v>
      </c>
      <c r="F3150" s="9">
        <v>2018</v>
      </c>
      <c r="H3150" s="9"/>
      <c r="BF3150" s="33">
        <v>68.034469999999999</v>
      </c>
      <c r="BG3150" s="33">
        <v>67.366280000000003</v>
      </c>
      <c r="BH3150" s="33">
        <v>66.377279999999999</v>
      </c>
      <c r="BI3150" s="33">
        <v>65.621920000000003</v>
      </c>
      <c r="BJ3150" s="33">
        <v>64.789829999999995</v>
      </c>
      <c r="BK3150" s="33">
        <v>64.105819999999994</v>
      </c>
      <c r="BL3150" s="33">
        <v>64.046809999999994</v>
      </c>
      <c r="BM3150" s="33">
        <v>66.111720000000005</v>
      </c>
      <c r="BN3150" s="33">
        <v>69.692459999999997</v>
      </c>
      <c r="BO3150" s="33">
        <v>73.664569999999998</v>
      </c>
      <c r="BP3150" s="33">
        <v>77.649540000000002</v>
      </c>
      <c r="BQ3150" s="33">
        <v>81.485650000000007</v>
      </c>
      <c r="BR3150" s="33">
        <v>84.577259999999995</v>
      </c>
      <c r="BS3150" s="33">
        <v>86.71969</v>
      </c>
      <c r="BT3150" s="33">
        <v>87.546400000000006</v>
      </c>
      <c r="BU3150" s="33">
        <v>87.828190000000006</v>
      </c>
      <c r="BV3150" s="33">
        <v>87.117220000000003</v>
      </c>
      <c r="BW3150" s="33">
        <v>85.051370000000006</v>
      </c>
      <c r="BX3150" s="33">
        <v>82.002279999999999</v>
      </c>
      <c r="BY3150" s="33">
        <v>77.533389999999997</v>
      </c>
      <c r="BZ3150" s="33">
        <v>73.237530000000007</v>
      </c>
      <c r="CA3150" s="33">
        <v>70.526290000000003</v>
      </c>
      <c r="CB3150" s="33">
        <v>68.953460000000007</v>
      </c>
      <c r="CC3150" s="33">
        <v>67.573359999999994</v>
      </c>
      <c r="DC3150" s="9">
        <v>176.69990000000001</v>
      </c>
      <c r="DD3150" s="9">
        <v>0</v>
      </c>
    </row>
    <row r="3151" spans="1:108" x14ac:dyDescent="0.25">
      <c r="A3151" s="9" t="s">
        <v>42</v>
      </c>
      <c r="B3151" s="9" t="s">
        <v>30</v>
      </c>
      <c r="C3151" s="9" t="s">
        <v>4</v>
      </c>
      <c r="D3151" s="9" t="s">
        <v>41</v>
      </c>
      <c r="E3151" s="9" t="s">
        <v>36</v>
      </c>
      <c r="F3151" s="9">
        <v>2019</v>
      </c>
      <c r="H3151" s="9"/>
      <c r="BF3151" s="33">
        <v>68.034469999999999</v>
      </c>
      <c r="BG3151" s="33">
        <v>67.366280000000003</v>
      </c>
      <c r="BH3151" s="33">
        <v>66.377279999999999</v>
      </c>
      <c r="BI3151" s="33">
        <v>65.621920000000003</v>
      </c>
      <c r="BJ3151" s="33">
        <v>64.789829999999995</v>
      </c>
      <c r="BK3151" s="33">
        <v>64.105819999999994</v>
      </c>
      <c r="BL3151" s="33">
        <v>64.046809999999994</v>
      </c>
      <c r="BM3151" s="33">
        <v>66.111720000000005</v>
      </c>
      <c r="BN3151" s="33">
        <v>69.692459999999997</v>
      </c>
      <c r="BO3151" s="33">
        <v>73.664569999999998</v>
      </c>
      <c r="BP3151" s="33">
        <v>77.649540000000002</v>
      </c>
      <c r="BQ3151" s="33">
        <v>81.485650000000007</v>
      </c>
      <c r="BR3151" s="33">
        <v>84.577259999999995</v>
      </c>
      <c r="BS3151" s="33">
        <v>86.71969</v>
      </c>
      <c r="BT3151" s="33">
        <v>87.546400000000006</v>
      </c>
      <c r="BU3151" s="33">
        <v>87.828190000000006</v>
      </c>
      <c r="BV3151" s="33">
        <v>87.117220000000003</v>
      </c>
      <c r="BW3151" s="33">
        <v>85.051370000000006</v>
      </c>
      <c r="BX3151" s="33">
        <v>82.002279999999999</v>
      </c>
      <c r="BY3151" s="33">
        <v>77.533389999999997</v>
      </c>
      <c r="BZ3151" s="33">
        <v>73.237530000000007</v>
      </c>
      <c r="CA3151" s="33">
        <v>70.526290000000003</v>
      </c>
      <c r="CB3151" s="33">
        <v>68.953460000000007</v>
      </c>
      <c r="CC3151" s="33">
        <v>67.573359999999994</v>
      </c>
      <c r="DC3151" s="9">
        <v>176.69990000000001</v>
      </c>
      <c r="DD3151" s="9">
        <v>0</v>
      </c>
    </row>
    <row r="3152" spans="1:108" x14ac:dyDescent="0.25">
      <c r="A3152" s="9" t="s">
        <v>42</v>
      </c>
      <c r="B3152" s="9" t="s">
        <v>30</v>
      </c>
      <c r="C3152" s="9" t="s">
        <v>4</v>
      </c>
      <c r="D3152" s="9" t="s">
        <v>41</v>
      </c>
      <c r="E3152" s="9" t="s">
        <v>36</v>
      </c>
      <c r="F3152" s="9">
        <v>2020</v>
      </c>
      <c r="H3152" s="9"/>
      <c r="BF3152" s="33">
        <v>68.034469999999999</v>
      </c>
      <c r="BG3152" s="33">
        <v>67.366280000000003</v>
      </c>
      <c r="BH3152" s="33">
        <v>66.377279999999999</v>
      </c>
      <c r="BI3152" s="33">
        <v>65.621920000000003</v>
      </c>
      <c r="BJ3152" s="33">
        <v>64.789829999999995</v>
      </c>
      <c r="BK3152" s="33">
        <v>64.105819999999994</v>
      </c>
      <c r="BL3152" s="33">
        <v>64.046809999999994</v>
      </c>
      <c r="BM3152" s="33">
        <v>66.111720000000005</v>
      </c>
      <c r="BN3152" s="33">
        <v>69.692459999999997</v>
      </c>
      <c r="BO3152" s="33">
        <v>73.664569999999998</v>
      </c>
      <c r="BP3152" s="33">
        <v>77.649540000000002</v>
      </c>
      <c r="BQ3152" s="33">
        <v>81.485650000000007</v>
      </c>
      <c r="BR3152" s="33">
        <v>84.577259999999995</v>
      </c>
      <c r="BS3152" s="33">
        <v>86.71969</v>
      </c>
      <c r="BT3152" s="33">
        <v>87.546400000000006</v>
      </c>
      <c r="BU3152" s="33">
        <v>87.828190000000006</v>
      </c>
      <c r="BV3152" s="33">
        <v>87.117220000000003</v>
      </c>
      <c r="BW3152" s="33">
        <v>85.051370000000006</v>
      </c>
      <c r="BX3152" s="33">
        <v>82.002279999999999</v>
      </c>
      <c r="BY3152" s="33">
        <v>77.533389999999997</v>
      </c>
      <c r="BZ3152" s="33">
        <v>73.237530000000007</v>
      </c>
      <c r="CA3152" s="33">
        <v>70.526290000000003</v>
      </c>
      <c r="CB3152" s="33">
        <v>68.953460000000007</v>
      </c>
      <c r="CC3152" s="33">
        <v>67.573359999999994</v>
      </c>
      <c r="DC3152" s="9">
        <v>176.69990000000001</v>
      </c>
      <c r="DD3152" s="9">
        <v>0</v>
      </c>
    </row>
    <row r="3153" spans="1:108" x14ac:dyDescent="0.25">
      <c r="A3153" s="9" t="s">
        <v>42</v>
      </c>
      <c r="B3153" s="9" t="s">
        <v>30</v>
      </c>
      <c r="C3153" s="9" t="s">
        <v>4</v>
      </c>
      <c r="D3153" s="9" t="s">
        <v>41</v>
      </c>
      <c r="E3153" s="9" t="s">
        <v>36</v>
      </c>
      <c r="F3153" s="9">
        <v>2021</v>
      </c>
      <c r="H3153" s="9"/>
      <c r="BF3153" s="33">
        <v>68.034469999999999</v>
      </c>
      <c r="BG3153" s="33">
        <v>67.366280000000003</v>
      </c>
      <c r="BH3153" s="33">
        <v>66.377279999999999</v>
      </c>
      <c r="BI3153" s="33">
        <v>65.621920000000003</v>
      </c>
      <c r="BJ3153" s="33">
        <v>64.789829999999995</v>
      </c>
      <c r="BK3153" s="33">
        <v>64.105819999999994</v>
      </c>
      <c r="BL3153" s="33">
        <v>64.046809999999994</v>
      </c>
      <c r="BM3153" s="33">
        <v>66.111720000000005</v>
      </c>
      <c r="BN3153" s="33">
        <v>69.692459999999997</v>
      </c>
      <c r="BO3153" s="33">
        <v>73.664569999999998</v>
      </c>
      <c r="BP3153" s="33">
        <v>77.649540000000002</v>
      </c>
      <c r="BQ3153" s="33">
        <v>81.485650000000007</v>
      </c>
      <c r="BR3153" s="33">
        <v>84.577259999999995</v>
      </c>
      <c r="BS3153" s="33">
        <v>86.71969</v>
      </c>
      <c r="BT3153" s="33">
        <v>87.546400000000006</v>
      </c>
      <c r="BU3153" s="33">
        <v>87.828190000000006</v>
      </c>
      <c r="BV3153" s="33">
        <v>87.117220000000003</v>
      </c>
      <c r="BW3153" s="33">
        <v>85.051370000000006</v>
      </c>
      <c r="BX3153" s="33">
        <v>82.002279999999999</v>
      </c>
      <c r="BY3153" s="33">
        <v>77.533389999999997</v>
      </c>
      <c r="BZ3153" s="33">
        <v>73.237530000000007</v>
      </c>
      <c r="CA3153" s="33">
        <v>70.526290000000003</v>
      </c>
      <c r="CB3153" s="33">
        <v>68.953460000000007</v>
      </c>
      <c r="CC3153" s="33">
        <v>67.573359999999994</v>
      </c>
      <c r="DC3153" s="9">
        <v>176.69990000000001</v>
      </c>
      <c r="DD3153" s="9">
        <v>0</v>
      </c>
    </row>
    <row r="3154" spans="1:108" x14ac:dyDescent="0.25">
      <c r="A3154" s="9" t="s">
        <v>42</v>
      </c>
      <c r="B3154" s="9" t="s">
        <v>30</v>
      </c>
      <c r="C3154" s="9" t="s">
        <v>4</v>
      </c>
      <c r="D3154" s="9" t="s">
        <v>41</v>
      </c>
      <c r="E3154" s="9" t="s">
        <v>36</v>
      </c>
      <c r="F3154" s="9">
        <v>2022</v>
      </c>
      <c r="H3154" s="9"/>
      <c r="BF3154" s="33">
        <v>68.034469999999999</v>
      </c>
      <c r="BG3154" s="33">
        <v>67.366280000000003</v>
      </c>
      <c r="BH3154" s="33">
        <v>66.377279999999999</v>
      </c>
      <c r="BI3154" s="33">
        <v>65.621920000000003</v>
      </c>
      <c r="BJ3154" s="33">
        <v>64.789829999999995</v>
      </c>
      <c r="BK3154" s="33">
        <v>64.105819999999994</v>
      </c>
      <c r="BL3154" s="33">
        <v>64.046809999999994</v>
      </c>
      <c r="BM3154" s="33">
        <v>66.111720000000005</v>
      </c>
      <c r="BN3154" s="33">
        <v>69.692459999999997</v>
      </c>
      <c r="BO3154" s="33">
        <v>73.664569999999998</v>
      </c>
      <c r="BP3154" s="33">
        <v>77.649540000000002</v>
      </c>
      <c r="BQ3154" s="33">
        <v>81.485650000000007</v>
      </c>
      <c r="BR3154" s="33">
        <v>84.577259999999995</v>
      </c>
      <c r="BS3154" s="33">
        <v>86.71969</v>
      </c>
      <c r="BT3154" s="33">
        <v>87.546400000000006</v>
      </c>
      <c r="BU3154" s="33">
        <v>87.828190000000006</v>
      </c>
      <c r="BV3154" s="33">
        <v>87.117220000000003</v>
      </c>
      <c r="BW3154" s="33">
        <v>85.051370000000006</v>
      </c>
      <c r="BX3154" s="33">
        <v>82.002279999999999</v>
      </c>
      <c r="BY3154" s="33">
        <v>77.533389999999997</v>
      </c>
      <c r="BZ3154" s="33">
        <v>73.237530000000007</v>
      </c>
      <c r="CA3154" s="33">
        <v>70.526290000000003</v>
      </c>
      <c r="CB3154" s="33">
        <v>68.953460000000007</v>
      </c>
      <c r="CC3154" s="33">
        <v>67.573359999999994</v>
      </c>
      <c r="DC3154" s="9">
        <v>176.69990000000001</v>
      </c>
      <c r="DD3154" s="9">
        <v>0</v>
      </c>
    </row>
    <row r="3155" spans="1:108" x14ac:dyDescent="0.25">
      <c r="A3155" s="9" t="s">
        <v>42</v>
      </c>
      <c r="B3155" s="9" t="s">
        <v>30</v>
      </c>
      <c r="C3155" s="9" t="s">
        <v>4</v>
      </c>
      <c r="D3155" s="9" t="s">
        <v>41</v>
      </c>
      <c r="E3155" s="9" t="s">
        <v>36</v>
      </c>
      <c r="F3155" s="9">
        <v>2023</v>
      </c>
      <c r="H3155" s="9"/>
      <c r="BF3155" s="33">
        <v>68.034469999999999</v>
      </c>
      <c r="BG3155" s="33">
        <v>67.366280000000003</v>
      </c>
      <c r="BH3155" s="33">
        <v>66.377279999999999</v>
      </c>
      <c r="BI3155" s="33">
        <v>65.621920000000003</v>
      </c>
      <c r="BJ3155" s="33">
        <v>64.789829999999995</v>
      </c>
      <c r="BK3155" s="33">
        <v>64.105819999999994</v>
      </c>
      <c r="BL3155" s="33">
        <v>64.046809999999994</v>
      </c>
      <c r="BM3155" s="33">
        <v>66.111720000000005</v>
      </c>
      <c r="BN3155" s="33">
        <v>69.692459999999997</v>
      </c>
      <c r="BO3155" s="33">
        <v>73.664569999999998</v>
      </c>
      <c r="BP3155" s="33">
        <v>77.649540000000002</v>
      </c>
      <c r="BQ3155" s="33">
        <v>81.485650000000007</v>
      </c>
      <c r="BR3155" s="33">
        <v>84.577259999999995</v>
      </c>
      <c r="BS3155" s="33">
        <v>86.71969</v>
      </c>
      <c r="BT3155" s="33">
        <v>87.546400000000006</v>
      </c>
      <c r="BU3155" s="33">
        <v>87.828190000000006</v>
      </c>
      <c r="BV3155" s="33">
        <v>87.117220000000003</v>
      </c>
      <c r="BW3155" s="33">
        <v>85.051370000000006</v>
      </c>
      <c r="BX3155" s="33">
        <v>82.002279999999999</v>
      </c>
      <c r="BY3155" s="33">
        <v>77.533389999999997</v>
      </c>
      <c r="BZ3155" s="33">
        <v>73.237530000000007</v>
      </c>
      <c r="CA3155" s="33">
        <v>70.526290000000003</v>
      </c>
      <c r="CB3155" s="33">
        <v>68.953460000000007</v>
      </c>
      <c r="CC3155" s="33">
        <v>67.573359999999994</v>
      </c>
      <c r="DC3155" s="9">
        <v>176.69990000000001</v>
      </c>
      <c r="DD3155" s="9">
        <v>0</v>
      </c>
    </row>
    <row r="3156" spans="1:108" x14ac:dyDescent="0.25">
      <c r="A3156" s="9" t="s">
        <v>42</v>
      </c>
      <c r="B3156" s="9" t="s">
        <v>30</v>
      </c>
      <c r="C3156" s="9" t="s">
        <v>4</v>
      </c>
      <c r="D3156" s="9" t="s">
        <v>41</v>
      </c>
      <c r="E3156" s="9" t="s">
        <v>36</v>
      </c>
      <c r="F3156" s="9">
        <v>2024</v>
      </c>
      <c r="H3156" s="9"/>
      <c r="BF3156" s="33">
        <v>68.034469999999999</v>
      </c>
      <c r="BG3156" s="33">
        <v>67.366280000000003</v>
      </c>
      <c r="BH3156" s="33">
        <v>66.377279999999999</v>
      </c>
      <c r="BI3156" s="33">
        <v>65.621920000000003</v>
      </c>
      <c r="BJ3156" s="33">
        <v>64.789829999999995</v>
      </c>
      <c r="BK3156" s="33">
        <v>64.105819999999994</v>
      </c>
      <c r="BL3156" s="33">
        <v>64.046809999999994</v>
      </c>
      <c r="BM3156" s="33">
        <v>66.111720000000005</v>
      </c>
      <c r="BN3156" s="33">
        <v>69.692459999999997</v>
      </c>
      <c r="BO3156" s="33">
        <v>73.664569999999998</v>
      </c>
      <c r="BP3156" s="33">
        <v>77.649540000000002</v>
      </c>
      <c r="BQ3156" s="33">
        <v>81.485650000000007</v>
      </c>
      <c r="BR3156" s="33">
        <v>84.577259999999995</v>
      </c>
      <c r="BS3156" s="33">
        <v>86.71969</v>
      </c>
      <c r="BT3156" s="33">
        <v>87.546400000000006</v>
      </c>
      <c r="BU3156" s="33">
        <v>87.828190000000006</v>
      </c>
      <c r="BV3156" s="33">
        <v>87.117220000000003</v>
      </c>
      <c r="BW3156" s="33">
        <v>85.051370000000006</v>
      </c>
      <c r="BX3156" s="33">
        <v>82.002279999999999</v>
      </c>
      <c r="BY3156" s="33">
        <v>77.533389999999997</v>
      </c>
      <c r="BZ3156" s="33">
        <v>73.237530000000007</v>
      </c>
      <c r="CA3156" s="33">
        <v>70.526290000000003</v>
      </c>
      <c r="CB3156" s="33">
        <v>68.953460000000007</v>
      </c>
      <c r="CC3156" s="33">
        <v>67.573359999999994</v>
      </c>
      <c r="DC3156" s="9">
        <v>176.69990000000001</v>
      </c>
      <c r="DD3156" s="9">
        <v>0</v>
      </c>
    </row>
    <row r="3157" spans="1:108" x14ac:dyDescent="0.25">
      <c r="A3157" s="9" t="s">
        <v>42</v>
      </c>
      <c r="B3157" s="9" t="s">
        <v>30</v>
      </c>
      <c r="C3157" s="9" t="s">
        <v>4</v>
      </c>
      <c r="D3157" s="9" t="s">
        <v>41</v>
      </c>
      <c r="E3157" s="9" t="s">
        <v>36</v>
      </c>
      <c r="F3157" s="9">
        <v>2025</v>
      </c>
      <c r="H3157" s="9"/>
      <c r="BF3157" s="33">
        <v>68.034469999999999</v>
      </c>
      <c r="BG3157" s="33">
        <v>67.366280000000003</v>
      </c>
      <c r="BH3157" s="33">
        <v>66.377279999999999</v>
      </c>
      <c r="BI3157" s="33">
        <v>65.621920000000003</v>
      </c>
      <c r="BJ3157" s="33">
        <v>64.789829999999995</v>
      </c>
      <c r="BK3157" s="33">
        <v>64.105819999999994</v>
      </c>
      <c r="BL3157" s="33">
        <v>64.046809999999994</v>
      </c>
      <c r="BM3157" s="33">
        <v>66.111720000000005</v>
      </c>
      <c r="BN3157" s="33">
        <v>69.692459999999997</v>
      </c>
      <c r="BO3157" s="33">
        <v>73.664569999999998</v>
      </c>
      <c r="BP3157" s="33">
        <v>77.649540000000002</v>
      </c>
      <c r="BQ3157" s="33">
        <v>81.485650000000007</v>
      </c>
      <c r="BR3157" s="33">
        <v>84.577259999999995</v>
      </c>
      <c r="BS3157" s="33">
        <v>86.71969</v>
      </c>
      <c r="BT3157" s="33">
        <v>87.546400000000006</v>
      </c>
      <c r="BU3157" s="33">
        <v>87.828190000000006</v>
      </c>
      <c r="BV3157" s="33">
        <v>87.117220000000003</v>
      </c>
      <c r="BW3157" s="33">
        <v>85.051370000000006</v>
      </c>
      <c r="BX3157" s="33">
        <v>82.002279999999999</v>
      </c>
      <c r="BY3157" s="33">
        <v>77.533389999999997</v>
      </c>
      <c r="BZ3157" s="33">
        <v>73.237530000000007</v>
      </c>
      <c r="CA3157" s="33">
        <v>70.526290000000003</v>
      </c>
      <c r="CB3157" s="33">
        <v>68.953460000000007</v>
      </c>
      <c r="CC3157" s="33">
        <v>67.573359999999994</v>
      </c>
      <c r="DC3157" s="9">
        <v>176.69990000000001</v>
      </c>
      <c r="DD3157" s="9">
        <v>0</v>
      </c>
    </row>
    <row r="3158" spans="1:108" x14ac:dyDescent="0.25">
      <c r="A3158" s="9" t="s">
        <v>42</v>
      </c>
      <c r="B3158" s="9" t="s">
        <v>30</v>
      </c>
      <c r="C3158" s="9" t="s">
        <v>4</v>
      </c>
      <c r="D3158" s="9" t="s">
        <v>41</v>
      </c>
      <c r="E3158" s="9" t="s">
        <v>36</v>
      </c>
      <c r="F3158" s="9">
        <v>2026</v>
      </c>
      <c r="H3158" s="9"/>
      <c r="BF3158" s="33">
        <v>68.034469999999999</v>
      </c>
      <c r="BG3158" s="33">
        <v>67.366280000000003</v>
      </c>
      <c r="BH3158" s="33">
        <v>66.377279999999999</v>
      </c>
      <c r="BI3158" s="33">
        <v>65.621920000000003</v>
      </c>
      <c r="BJ3158" s="33">
        <v>64.789829999999995</v>
      </c>
      <c r="BK3158" s="33">
        <v>64.105819999999994</v>
      </c>
      <c r="BL3158" s="33">
        <v>64.046809999999994</v>
      </c>
      <c r="BM3158" s="33">
        <v>66.111720000000005</v>
      </c>
      <c r="BN3158" s="33">
        <v>69.692459999999997</v>
      </c>
      <c r="BO3158" s="33">
        <v>73.664569999999998</v>
      </c>
      <c r="BP3158" s="33">
        <v>77.649540000000002</v>
      </c>
      <c r="BQ3158" s="33">
        <v>81.485650000000007</v>
      </c>
      <c r="BR3158" s="33">
        <v>84.577259999999995</v>
      </c>
      <c r="BS3158" s="33">
        <v>86.71969</v>
      </c>
      <c r="BT3158" s="33">
        <v>87.546400000000006</v>
      </c>
      <c r="BU3158" s="33">
        <v>87.828190000000006</v>
      </c>
      <c r="BV3158" s="33">
        <v>87.117220000000003</v>
      </c>
      <c r="BW3158" s="33">
        <v>85.051370000000006</v>
      </c>
      <c r="BX3158" s="33">
        <v>82.002279999999999</v>
      </c>
      <c r="BY3158" s="33">
        <v>77.533389999999997</v>
      </c>
      <c r="BZ3158" s="33">
        <v>73.237530000000007</v>
      </c>
      <c r="CA3158" s="33">
        <v>70.526290000000003</v>
      </c>
      <c r="CB3158" s="33">
        <v>68.953460000000007</v>
      </c>
      <c r="CC3158" s="33">
        <v>67.573359999999994</v>
      </c>
      <c r="DC3158" s="9">
        <v>176.69990000000001</v>
      </c>
      <c r="DD3158" s="9">
        <v>0</v>
      </c>
    </row>
    <row r="3159" spans="1:108" x14ac:dyDescent="0.25">
      <c r="A3159" s="9" t="s">
        <v>42</v>
      </c>
      <c r="B3159" s="9" t="s">
        <v>30</v>
      </c>
      <c r="C3159" s="9" t="s">
        <v>4</v>
      </c>
      <c r="D3159" s="9" t="s">
        <v>40</v>
      </c>
      <c r="E3159" s="9" t="s">
        <v>38</v>
      </c>
      <c r="F3159" s="9">
        <v>2016</v>
      </c>
      <c r="G3159" s="9">
        <v>5</v>
      </c>
      <c r="H3159" s="9"/>
      <c r="BF3159" s="33">
        <v>60.89217</v>
      </c>
      <c r="BG3159" s="33">
        <v>59.48283</v>
      </c>
      <c r="BH3159" s="33">
        <v>58.680790000000002</v>
      </c>
      <c r="BI3159" s="33">
        <v>58.207619999999999</v>
      </c>
      <c r="BJ3159" s="33">
        <v>57.676499999999997</v>
      </c>
      <c r="BK3159" s="33">
        <v>57.317059999999998</v>
      </c>
      <c r="BL3159" s="33">
        <v>57.46942</v>
      </c>
      <c r="BM3159" s="33">
        <v>58.585839999999997</v>
      </c>
      <c r="BN3159" s="33">
        <v>61.166849999999997</v>
      </c>
      <c r="BO3159" s="33">
        <v>64.101929999999996</v>
      </c>
      <c r="BP3159" s="33">
        <v>67.138409999999993</v>
      </c>
      <c r="BQ3159" s="33">
        <v>69.381439999999998</v>
      </c>
      <c r="BR3159" s="33">
        <v>71.416849999999997</v>
      </c>
      <c r="BS3159" s="33">
        <v>73.262879999999996</v>
      </c>
      <c r="BT3159" s="33">
        <v>74.96996</v>
      </c>
      <c r="BU3159" s="33">
        <v>75.906649999999999</v>
      </c>
      <c r="BV3159" s="33">
        <v>75.150750000000002</v>
      </c>
      <c r="BW3159" s="33">
        <v>73.358369999999994</v>
      </c>
      <c r="BX3159" s="33">
        <v>70.544529999999995</v>
      </c>
      <c r="BY3159" s="33">
        <v>67.460300000000004</v>
      </c>
      <c r="BZ3159" s="33">
        <v>64.465670000000003</v>
      </c>
      <c r="CA3159" s="33">
        <v>62.328330000000001</v>
      </c>
      <c r="CB3159" s="33">
        <v>60.809550000000002</v>
      </c>
      <c r="CC3159" s="33">
        <v>59.924889999999998</v>
      </c>
      <c r="DC3159" s="9">
        <v>176.69990000000001</v>
      </c>
      <c r="DD3159" s="9">
        <v>0</v>
      </c>
    </row>
    <row r="3160" spans="1:108" x14ac:dyDescent="0.25">
      <c r="A3160" s="9" t="s">
        <v>42</v>
      </c>
      <c r="B3160" s="9" t="s">
        <v>30</v>
      </c>
      <c r="C3160" s="9" t="s">
        <v>4</v>
      </c>
      <c r="D3160" s="9" t="s">
        <v>40</v>
      </c>
      <c r="E3160" s="9" t="s">
        <v>38</v>
      </c>
      <c r="F3160" s="9">
        <v>2016</v>
      </c>
      <c r="G3160" s="9">
        <v>6</v>
      </c>
      <c r="H3160" s="9"/>
      <c r="BF3160" s="33">
        <v>67.751059999999995</v>
      </c>
      <c r="BG3160" s="33">
        <v>65.790430000000001</v>
      </c>
      <c r="BH3160" s="33">
        <v>64.676599999999993</v>
      </c>
      <c r="BI3160" s="33">
        <v>63.385109999999997</v>
      </c>
      <c r="BJ3160" s="33">
        <v>62.464889999999997</v>
      </c>
      <c r="BK3160" s="33">
        <v>61.901600000000002</v>
      </c>
      <c r="BL3160" s="33">
        <v>62.769150000000003</v>
      </c>
      <c r="BM3160" s="33">
        <v>66.3</v>
      </c>
      <c r="BN3160" s="33">
        <v>70.154790000000006</v>
      </c>
      <c r="BO3160" s="33">
        <v>73.98724</v>
      </c>
      <c r="BP3160" s="33">
        <v>78.127129999999994</v>
      </c>
      <c r="BQ3160" s="33">
        <v>82.209050000000005</v>
      </c>
      <c r="BR3160" s="33">
        <v>85.448400000000007</v>
      </c>
      <c r="BS3160" s="33">
        <v>87.606920000000002</v>
      </c>
      <c r="BT3160" s="33">
        <v>89.157449999999997</v>
      </c>
      <c r="BU3160" s="33">
        <v>88.928190000000001</v>
      </c>
      <c r="BV3160" s="33">
        <v>88.085639999999998</v>
      </c>
      <c r="BW3160" s="33">
        <v>86.488829999999993</v>
      </c>
      <c r="BX3160" s="33">
        <v>83.002660000000006</v>
      </c>
      <c r="BY3160" s="33">
        <v>79.158510000000007</v>
      </c>
      <c r="BZ3160" s="33">
        <v>74.080849999999998</v>
      </c>
      <c r="CA3160" s="33">
        <v>70.414360000000002</v>
      </c>
      <c r="CB3160" s="33">
        <v>68.354789999999994</v>
      </c>
      <c r="CC3160" s="33">
        <v>66.540949999999995</v>
      </c>
      <c r="DC3160" s="9">
        <v>176.69990000000001</v>
      </c>
      <c r="DD3160" s="9">
        <v>0</v>
      </c>
    </row>
    <row r="3161" spans="1:108" x14ac:dyDescent="0.25">
      <c r="A3161" s="9" t="s">
        <v>42</v>
      </c>
      <c r="B3161" s="9" t="s">
        <v>30</v>
      </c>
      <c r="C3161" s="9" t="s">
        <v>4</v>
      </c>
      <c r="D3161" s="9" t="s">
        <v>40</v>
      </c>
      <c r="E3161" s="9" t="s">
        <v>38</v>
      </c>
      <c r="F3161" s="9">
        <v>2016</v>
      </c>
      <c r="G3161" s="9">
        <v>7</v>
      </c>
      <c r="H3161" s="9">
        <v>63875.17</v>
      </c>
      <c r="I3161" s="9">
        <v>62716.55</v>
      </c>
      <c r="J3161" s="9">
        <v>63120.2</v>
      </c>
      <c r="K3161" s="9">
        <v>64881.52</v>
      </c>
      <c r="L3161" s="9">
        <v>69281.19</v>
      </c>
      <c r="M3161" s="9">
        <v>76845.52</v>
      </c>
      <c r="N3161" s="9">
        <v>84539.96</v>
      </c>
      <c r="O3161" s="9">
        <v>93574.15</v>
      </c>
      <c r="P3161" s="9">
        <v>100235.9</v>
      </c>
      <c r="Q3161" s="9">
        <v>104970.6</v>
      </c>
      <c r="R3161" s="9">
        <v>107342.39999999999</v>
      </c>
      <c r="S3161" s="9">
        <v>108564.8</v>
      </c>
      <c r="T3161" s="9">
        <v>107824.7</v>
      </c>
      <c r="U3161" s="9">
        <v>99549.98</v>
      </c>
      <c r="V3161" s="9">
        <v>100035.1</v>
      </c>
      <c r="W3161" s="9">
        <v>98847.78</v>
      </c>
      <c r="X3161" s="9">
        <v>95531.78</v>
      </c>
      <c r="Y3161" s="9">
        <v>87287.38</v>
      </c>
      <c r="Z3161" s="9">
        <v>88832.7</v>
      </c>
      <c r="AA3161" s="9">
        <v>84694.16</v>
      </c>
      <c r="AB3161" s="9">
        <v>79226.7</v>
      </c>
      <c r="AC3161" s="9">
        <v>72717.05</v>
      </c>
      <c r="AD3161" s="9">
        <v>68125.23</v>
      </c>
      <c r="AE3161" s="9">
        <v>67878.48</v>
      </c>
      <c r="AF3161" s="9">
        <v>95990.91</v>
      </c>
      <c r="AG3161" s="9">
        <v>64052.2</v>
      </c>
      <c r="AH3161" s="9">
        <v>62984.12</v>
      </c>
      <c r="AI3161" s="9">
        <v>63333.45</v>
      </c>
      <c r="AJ3161" s="9">
        <v>64986.51</v>
      </c>
      <c r="AK3161" s="9">
        <v>69357.55</v>
      </c>
      <c r="AL3161" s="9">
        <v>77020.41</v>
      </c>
      <c r="AM3161" s="9">
        <v>84565.06</v>
      </c>
      <c r="AN3161" s="9">
        <v>93441.43</v>
      </c>
      <c r="AO3161" s="9">
        <v>100073.9</v>
      </c>
      <c r="AP3161" s="9">
        <v>104680.6</v>
      </c>
      <c r="AQ3161" s="9">
        <v>106996.5</v>
      </c>
      <c r="AR3161" s="9">
        <v>108373.8</v>
      </c>
      <c r="AS3161" s="9">
        <v>109186</v>
      </c>
      <c r="AT3161" s="9">
        <v>109249.3</v>
      </c>
      <c r="AU3161" s="9">
        <v>109608.1</v>
      </c>
      <c r="AV3161" s="9">
        <v>108182</v>
      </c>
      <c r="AW3161" s="9">
        <v>103535.9</v>
      </c>
      <c r="AX3161" s="9">
        <v>93481.8</v>
      </c>
      <c r="AY3161" s="9">
        <v>88107.29</v>
      </c>
      <c r="AZ3161" s="9">
        <v>83700.52</v>
      </c>
      <c r="BA3161" s="9">
        <v>79374.87</v>
      </c>
      <c r="BB3161" s="9">
        <v>73517.05</v>
      </c>
      <c r="BC3161" s="9">
        <v>68999.39</v>
      </c>
      <c r="BD3161" s="9">
        <v>68751.72</v>
      </c>
      <c r="BE3161" s="9">
        <v>104680.5</v>
      </c>
      <c r="BF3161" s="33">
        <v>64.626589999999993</v>
      </c>
      <c r="BG3161" s="33">
        <v>63.664360000000002</v>
      </c>
      <c r="BH3161" s="33">
        <v>63.134569999999997</v>
      </c>
      <c r="BI3161" s="33">
        <v>62.70532</v>
      </c>
      <c r="BJ3161" s="33">
        <v>62.523400000000002</v>
      </c>
      <c r="BK3161" s="33">
        <v>62.356380000000001</v>
      </c>
      <c r="BL3161" s="33">
        <v>62.410640000000001</v>
      </c>
      <c r="BM3161" s="33">
        <v>63.826070000000001</v>
      </c>
      <c r="BN3161" s="33">
        <v>66.419150000000002</v>
      </c>
      <c r="BO3161" s="33">
        <v>69.449470000000005</v>
      </c>
      <c r="BP3161" s="33">
        <v>72.86224</v>
      </c>
      <c r="BQ3161" s="33">
        <v>76.308509999999998</v>
      </c>
      <c r="BR3161" s="33">
        <v>78.978200000000001</v>
      </c>
      <c r="BS3161" s="33">
        <v>80.984039999999993</v>
      </c>
      <c r="BT3161" s="33">
        <v>81.666489999999996</v>
      </c>
      <c r="BU3161" s="33">
        <v>81.567019999999999</v>
      </c>
      <c r="BV3161" s="33">
        <v>80.912769999999995</v>
      </c>
      <c r="BW3161" s="33">
        <v>79.642560000000003</v>
      </c>
      <c r="BX3161" s="33">
        <v>77.786169999999998</v>
      </c>
      <c r="BY3161" s="33">
        <v>74.85266</v>
      </c>
      <c r="BZ3161" s="33">
        <v>71.646280000000004</v>
      </c>
      <c r="CA3161" s="33">
        <v>69.411169999999998</v>
      </c>
      <c r="CB3161" s="33">
        <v>68.042019999999994</v>
      </c>
      <c r="CC3161" s="33">
        <v>67.171279999999996</v>
      </c>
      <c r="CD3161" s="9">
        <v>98335.44</v>
      </c>
      <c r="CE3161" s="9">
        <v>92707.93</v>
      </c>
      <c r="CF3161" s="9">
        <v>87832.51</v>
      </c>
      <c r="CG3161" s="9">
        <v>83145.67</v>
      </c>
      <c r="CH3161" s="9">
        <v>80236.7</v>
      </c>
      <c r="CI3161" s="9">
        <v>87630.81</v>
      </c>
      <c r="CJ3161" s="9">
        <v>91871.89</v>
      </c>
      <c r="CK3161" s="9">
        <v>102284.9</v>
      </c>
      <c r="CL3161" s="9">
        <v>148315.6</v>
      </c>
      <c r="CM3161" s="9">
        <v>167703</v>
      </c>
      <c r="CN3161" s="9">
        <v>187031.7</v>
      </c>
      <c r="CO3161" s="9">
        <v>275965.5</v>
      </c>
      <c r="CP3161" s="9">
        <v>226943.5</v>
      </c>
      <c r="CQ3161" s="9">
        <v>196269.2</v>
      </c>
      <c r="CR3161" s="9">
        <v>186085.4</v>
      </c>
      <c r="CS3161" s="9">
        <v>176108</v>
      </c>
      <c r="CT3161" s="9">
        <v>2086818</v>
      </c>
      <c r="CU3161" s="9">
        <v>141452.4</v>
      </c>
      <c r="CV3161" s="9">
        <v>139899.6</v>
      </c>
      <c r="CW3161" s="9">
        <v>135265.70000000001</v>
      </c>
      <c r="CX3161" s="9">
        <v>120938.7</v>
      </c>
      <c r="CY3161" s="9">
        <v>135407.6</v>
      </c>
      <c r="CZ3161" s="9">
        <v>129401.8</v>
      </c>
      <c r="DA3161" s="9">
        <v>125654.2</v>
      </c>
      <c r="DB3161" s="9">
        <v>148194.4</v>
      </c>
      <c r="DC3161" s="9">
        <v>176.69990000000001</v>
      </c>
      <c r="DD3161" s="9">
        <v>0</v>
      </c>
    </row>
    <row r="3162" spans="1:108" x14ac:dyDescent="0.25">
      <c r="A3162" s="9" t="s">
        <v>42</v>
      </c>
      <c r="B3162" s="9" t="s">
        <v>30</v>
      </c>
      <c r="C3162" s="9" t="s">
        <v>4</v>
      </c>
      <c r="D3162" s="9" t="s">
        <v>40</v>
      </c>
      <c r="E3162" s="9" t="s">
        <v>38</v>
      </c>
      <c r="F3162" s="9">
        <v>2016</v>
      </c>
      <c r="G3162" s="9">
        <v>8</v>
      </c>
      <c r="H3162" s="9"/>
      <c r="BF3162" s="33">
        <v>63.508049999999997</v>
      </c>
      <c r="BG3162" s="33">
        <v>62.715130000000002</v>
      </c>
      <c r="BH3162" s="33">
        <v>61.98659</v>
      </c>
      <c r="BI3162" s="33">
        <v>61.426499999999997</v>
      </c>
      <c r="BJ3162" s="33">
        <v>61.069209999999998</v>
      </c>
      <c r="BK3162" s="33">
        <v>60.642699999999998</v>
      </c>
      <c r="BL3162" s="33">
        <v>60.313299999999998</v>
      </c>
      <c r="BM3162" s="33">
        <v>61.500540000000001</v>
      </c>
      <c r="BN3162" s="33">
        <v>64.712450000000004</v>
      </c>
      <c r="BO3162" s="33">
        <v>68.079930000000004</v>
      </c>
      <c r="BP3162" s="33">
        <v>71.752139999999997</v>
      </c>
      <c r="BQ3162" s="33">
        <v>75.381439999999998</v>
      </c>
      <c r="BR3162" s="33">
        <v>78.473709999999997</v>
      </c>
      <c r="BS3162" s="33">
        <v>81.599249999999998</v>
      </c>
      <c r="BT3162" s="33">
        <v>84.543989999999994</v>
      </c>
      <c r="BU3162" s="33">
        <v>85.608900000000006</v>
      </c>
      <c r="BV3162" s="33">
        <v>85.406109999999998</v>
      </c>
      <c r="BW3162" s="33">
        <v>83.673820000000006</v>
      </c>
      <c r="BX3162" s="33">
        <v>81.123919999999998</v>
      </c>
      <c r="BY3162" s="33">
        <v>76.78219</v>
      </c>
      <c r="BZ3162" s="33">
        <v>73.425960000000003</v>
      </c>
      <c r="CA3162" s="33">
        <v>71.929180000000002</v>
      </c>
      <c r="CB3162" s="33">
        <v>70.024680000000004</v>
      </c>
      <c r="CC3162" s="33">
        <v>68.727999999999994</v>
      </c>
      <c r="DC3162" s="9">
        <v>176.69990000000001</v>
      </c>
      <c r="DD3162" s="9">
        <v>0</v>
      </c>
    </row>
    <row r="3163" spans="1:108" x14ac:dyDescent="0.25">
      <c r="A3163" s="9" t="s">
        <v>42</v>
      </c>
      <c r="B3163" s="9" t="s">
        <v>30</v>
      </c>
      <c r="C3163" s="9" t="s">
        <v>4</v>
      </c>
      <c r="D3163" s="9" t="s">
        <v>40</v>
      </c>
      <c r="E3163" s="9" t="s">
        <v>38</v>
      </c>
      <c r="F3163" s="9">
        <v>2016</v>
      </c>
      <c r="G3163" s="9">
        <v>9</v>
      </c>
      <c r="H3163" s="9"/>
      <c r="BF3163" s="33">
        <v>64.078530000000001</v>
      </c>
      <c r="BG3163" s="33">
        <v>63.354170000000003</v>
      </c>
      <c r="BH3163" s="33">
        <v>62.467950000000002</v>
      </c>
      <c r="BI3163" s="33">
        <v>61.745190000000001</v>
      </c>
      <c r="BJ3163" s="33">
        <v>61.29327</v>
      </c>
      <c r="BK3163" s="33">
        <v>60.754809999999999</v>
      </c>
      <c r="BL3163" s="33">
        <v>60.34722</v>
      </c>
      <c r="BM3163" s="33">
        <v>61.608969999999999</v>
      </c>
      <c r="BN3163" s="33">
        <v>63.920940000000002</v>
      </c>
      <c r="BO3163" s="33">
        <v>66.329059999999998</v>
      </c>
      <c r="BP3163" s="33">
        <v>69.477559999999997</v>
      </c>
      <c r="BQ3163" s="33">
        <v>73.175219999999996</v>
      </c>
      <c r="BR3163" s="33">
        <v>76.600960000000001</v>
      </c>
      <c r="BS3163" s="33">
        <v>79.436430000000001</v>
      </c>
      <c r="BT3163" s="33">
        <v>81.546469999999999</v>
      </c>
      <c r="BU3163" s="33">
        <v>82.590810000000005</v>
      </c>
      <c r="BV3163" s="33">
        <v>82.399039999999999</v>
      </c>
      <c r="BW3163" s="33">
        <v>80.395840000000007</v>
      </c>
      <c r="BX3163" s="33">
        <v>77.338679999999997</v>
      </c>
      <c r="BY3163" s="33">
        <v>73.456729999999993</v>
      </c>
      <c r="BZ3163" s="33">
        <v>70.551280000000006</v>
      </c>
      <c r="CA3163" s="33">
        <v>68.845089999999999</v>
      </c>
      <c r="CB3163" s="33">
        <v>67.566770000000005</v>
      </c>
      <c r="CC3163" s="33">
        <v>66.355230000000006</v>
      </c>
      <c r="DC3163" s="9">
        <v>176.69990000000001</v>
      </c>
      <c r="DD3163" s="9">
        <v>0</v>
      </c>
    </row>
    <row r="3164" spans="1:108" x14ac:dyDescent="0.25">
      <c r="A3164" s="9" t="s">
        <v>42</v>
      </c>
      <c r="B3164" s="9" t="s">
        <v>30</v>
      </c>
      <c r="C3164" s="9" t="s">
        <v>4</v>
      </c>
      <c r="D3164" s="9" t="s">
        <v>40</v>
      </c>
      <c r="E3164" s="9" t="s">
        <v>38</v>
      </c>
      <c r="F3164" s="9">
        <v>2016</v>
      </c>
      <c r="G3164" s="9">
        <v>10</v>
      </c>
      <c r="H3164" s="9"/>
      <c r="BF3164" s="33">
        <v>63.748350000000002</v>
      </c>
      <c r="BG3164" s="33">
        <v>61.451540000000001</v>
      </c>
      <c r="BH3164" s="33">
        <v>60.356279999999998</v>
      </c>
      <c r="BI3164" s="33">
        <v>59.47963</v>
      </c>
      <c r="BJ3164" s="33">
        <v>58.525880000000001</v>
      </c>
      <c r="BK3164" s="33">
        <v>57.944380000000002</v>
      </c>
      <c r="BL3164" s="33">
        <v>57.681719999999999</v>
      </c>
      <c r="BM3164" s="33">
        <v>57.985129999999998</v>
      </c>
      <c r="BN3164" s="33">
        <v>61.47963</v>
      </c>
      <c r="BO3164" s="33">
        <v>66.047899999999998</v>
      </c>
      <c r="BP3164" s="33">
        <v>70.450990000000004</v>
      </c>
      <c r="BQ3164" s="33">
        <v>74.289649999999995</v>
      </c>
      <c r="BR3164" s="33">
        <v>77.859579999999994</v>
      </c>
      <c r="BS3164" s="33">
        <v>81.099119999999999</v>
      </c>
      <c r="BT3164" s="33">
        <v>83.019270000000006</v>
      </c>
      <c r="BU3164" s="33">
        <v>84.137659999999997</v>
      </c>
      <c r="BV3164" s="33">
        <v>83.850219999999993</v>
      </c>
      <c r="BW3164" s="33">
        <v>81.691630000000004</v>
      </c>
      <c r="BX3164" s="33">
        <v>77.209800000000001</v>
      </c>
      <c r="BY3164" s="33">
        <v>73.193280000000001</v>
      </c>
      <c r="BZ3164" s="33">
        <v>70.275880000000001</v>
      </c>
      <c r="CA3164" s="33">
        <v>67.806169999999995</v>
      </c>
      <c r="CB3164" s="33">
        <v>66.067729999999997</v>
      </c>
      <c r="CC3164" s="33">
        <v>64.628299999999996</v>
      </c>
      <c r="DC3164" s="9">
        <v>176.69990000000001</v>
      </c>
      <c r="DD3164" s="9">
        <v>0</v>
      </c>
    </row>
    <row r="3165" spans="1:108" x14ac:dyDescent="0.25">
      <c r="A3165" s="9" t="s">
        <v>42</v>
      </c>
      <c r="B3165" s="9" t="s">
        <v>30</v>
      </c>
      <c r="C3165" s="9" t="s">
        <v>4</v>
      </c>
      <c r="D3165" s="9" t="s">
        <v>40</v>
      </c>
      <c r="E3165" s="9" t="s">
        <v>38</v>
      </c>
      <c r="F3165" s="9">
        <v>2017</v>
      </c>
      <c r="G3165" s="9">
        <v>5</v>
      </c>
      <c r="H3165" s="9"/>
      <c r="BF3165" s="33">
        <v>60.89217</v>
      </c>
      <c r="BG3165" s="33">
        <v>59.48283</v>
      </c>
      <c r="BH3165" s="33">
        <v>58.680790000000002</v>
      </c>
      <c r="BI3165" s="33">
        <v>58.207619999999999</v>
      </c>
      <c r="BJ3165" s="33">
        <v>57.676499999999997</v>
      </c>
      <c r="BK3165" s="33">
        <v>57.317059999999998</v>
      </c>
      <c r="BL3165" s="33">
        <v>57.46942</v>
      </c>
      <c r="BM3165" s="33">
        <v>58.585839999999997</v>
      </c>
      <c r="BN3165" s="33">
        <v>61.166849999999997</v>
      </c>
      <c r="BO3165" s="33">
        <v>64.101929999999996</v>
      </c>
      <c r="BP3165" s="33">
        <v>67.138409999999993</v>
      </c>
      <c r="BQ3165" s="33">
        <v>69.381439999999998</v>
      </c>
      <c r="BR3165" s="33">
        <v>71.416849999999997</v>
      </c>
      <c r="BS3165" s="33">
        <v>73.262879999999996</v>
      </c>
      <c r="BT3165" s="33">
        <v>74.96996</v>
      </c>
      <c r="BU3165" s="33">
        <v>75.906649999999999</v>
      </c>
      <c r="BV3165" s="33">
        <v>75.150750000000002</v>
      </c>
      <c r="BW3165" s="33">
        <v>73.358369999999994</v>
      </c>
      <c r="BX3165" s="33">
        <v>70.544529999999995</v>
      </c>
      <c r="BY3165" s="33">
        <v>67.460300000000004</v>
      </c>
      <c r="BZ3165" s="33">
        <v>64.465670000000003</v>
      </c>
      <c r="CA3165" s="33">
        <v>62.328330000000001</v>
      </c>
      <c r="CB3165" s="33">
        <v>60.809550000000002</v>
      </c>
      <c r="CC3165" s="33">
        <v>59.924889999999998</v>
      </c>
      <c r="DC3165" s="9">
        <v>176.69990000000001</v>
      </c>
      <c r="DD3165" s="9">
        <v>0</v>
      </c>
    </row>
    <row r="3166" spans="1:108" x14ac:dyDescent="0.25">
      <c r="A3166" s="9" t="s">
        <v>42</v>
      </c>
      <c r="B3166" s="9" t="s">
        <v>30</v>
      </c>
      <c r="C3166" s="9" t="s">
        <v>4</v>
      </c>
      <c r="D3166" s="9" t="s">
        <v>40</v>
      </c>
      <c r="E3166" s="9" t="s">
        <v>38</v>
      </c>
      <c r="F3166" s="9">
        <v>2017</v>
      </c>
      <c r="G3166" s="9">
        <v>6</v>
      </c>
      <c r="H3166" s="9"/>
      <c r="BF3166" s="33">
        <v>67.751059999999995</v>
      </c>
      <c r="BG3166" s="33">
        <v>65.790430000000001</v>
      </c>
      <c r="BH3166" s="33">
        <v>64.676599999999993</v>
      </c>
      <c r="BI3166" s="33">
        <v>63.385109999999997</v>
      </c>
      <c r="BJ3166" s="33">
        <v>62.464889999999997</v>
      </c>
      <c r="BK3166" s="33">
        <v>61.901600000000002</v>
      </c>
      <c r="BL3166" s="33">
        <v>62.769150000000003</v>
      </c>
      <c r="BM3166" s="33">
        <v>66.3</v>
      </c>
      <c r="BN3166" s="33">
        <v>70.154790000000006</v>
      </c>
      <c r="BO3166" s="33">
        <v>73.98724</v>
      </c>
      <c r="BP3166" s="33">
        <v>78.127129999999994</v>
      </c>
      <c r="BQ3166" s="33">
        <v>82.209050000000005</v>
      </c>
      <c r="BR3166" s="33">
        <v>85.448400000000007</v>
      </c>
      <c r="BS3166" s="33">
        <v>87.606920000000002</v>
      </c>
      <c r="BT3166" s="33">
        <v>89.157449999999997</v>
      </c>
      <c r="BU3166" s="33">
        <v>88.928190000000001</v>
      </c>
      <c r="BV3166" s="33">
        <v>88.085639999999998</v>
      </c>
      <c r="BW3166" s="33">
        <v>86.488829999999993</v>
      </c>
      <c r="BX3166" s="33">
        <v>83.002660000000006</v>
      </c>
      <c r="BY3166" s="33">
        <v>79.158510000000007</v>
      </c>
      <c r="BZ3166" s="33">
        <v>74.080849999999998</v>
      </c>
      <c r="CA3166" s="33">
        <v>70.414360000000002</v>
      </c>
      <c r="CB3166" s="33">
        <v>68.354789999999994</v>
      </c>
      <c r="CC3166" s="33">
        <v>66.540949999999995</v>
      </c>
      <c r="DC3166" s="9">
        <v>176.69990000000001</v>
      </c>
      <c r="DD3166" s="9">
        <v>0</v>
      </c>
    </row>
    <row r="3167" spans="1:108" x14ac:dyDescent="0.25">
      <c r="A3167" s="9" t="s">
        <v>42</v>
      </c>
      <c r="B3167" s="9" t="s">
        <v>30</v>
      </c>
      <c r="C3167" s="9" t="s">
        <v>4</v>
      </c>
      <c r="D3167" s="9" t="s">
        <v>40</v>
      </c>
      <c r="E3167" s="9" t="s">
        <v>38</v>
      </c>
      <c r="F3167" s="9">
        <v>2017</v>
      </c>
      <c r="G3167" s="9">
        <v>7</v>
      </c>
      <c r="H3167" s="9">
        <v>63487.7</v>
      </c>
      <c r="I3167" s="9">
        <v>62398.559999999998</v>
      </c>
      <c r="J3167" s="9">
        <v>62845.34</v>
      </c>
      <c r="K3167" s="9">
        <v>64710.16</v>
      </c>
      <c r="L3167" s="9">
        <v>69234.559999999998</v>
      </c>
      <c r="M3167" s="9">
        <v>76867.75</v>
      </c>
      <c r="N3167" s="9">
        <v>84573.23</v>
      </c>
      <c r="O3167" s="9">
        <v>93650.05</v>
      </c>
      <c r="P3167" s="9">
        <v>100360.6</v>
      </c>
      <c r="Q3167" s="9">
        <v>105113.1</v>
      </c>
      <c r="R3167" s="9">
        <v>107491.7</v>
      </c>
      <c r="S3167" s="9">
        <v>108736.8</v>
      </c>
      <c r="T3167" s="9">
        <v>107985.8</v>
      </c>
      <c r="U3167" s="9">
        <v>99707.36</v>
      </c>
      <c r="V3167" s="9">
        <v>100192.5</v>
      </c>
      <c r="W3167" s="9">
        <v>98995.63</v>
      </c>
      <c r="X3167" s="9">
        <v>95693.59</v>
      </c>
      <c r="Y3167" s="9">
        <v>87446.51</v>
      </c>
      <c r="Z3167" s="9">
        <v>89010.96</v>
      </c>
      <c r="AA3167" s="9">
        <v>84869.18</v>
      </c>
      <c r="AB3167" s="9">
        <v>79396.289999999994</v>
      </c>
      <c r="AC3167" s="9">
        <v>72866.36</v>
      </c>
      <c r="AD3167" s="9">
        <v>68315.3</v>
      </c>
      <c r="AE3167" s="9">
        <v>68068.55</v>
      </c>
      <c r="AF3167" s="9">
        <v>96147.27</v>
      </c>
      <c r="AG3167" s="9">
        <v>63664.74</v>
      </c>
      <c r="AH3167" s="9">
        <v>62666.13</v>
      </c>
      <c r="AI3167" s="9">
        <v>63058.59</v>
      </c>
      <c r="AJ3167" s="9">
        <v>64815.14</v>
      </c>
      <c r="AK3167" s="9">
        <v>69310.929999999993</v>
      </c>
      <c r="AL3167" s="9">
        <v>77042.649999999994</v>
      </c>
      <c r="AM3167" s="9">
        <v>84598.33</v>
      </c>
      <c r="AN3167" s="9">
        <v>93517.32</v>
      </c>
      <c r="AO3167" s="9">
        <v>100198.6</v>
      </c>
      <c r="AP3167" s="9">
        <v>104823.1</v>
      </c>
      <c r="AQ3167" s="9">
        <v>107145.8</v>
      </c>
      <c r="AR3167" s="9">
        <v>108545.7</v>
      </c>
      <c r="AS3167" s="9">
        <v>109347.1</v>
      </c>
      <c r="AT3167" s="9">
        <v>109406.6</v>
      </c>
      <c r="AU3167" s="9">
        <v>109765.5</v>
      </c>
      <c r="AV3167" s="9">
        <v>108329.9</v>
      </c>
      <c r="AW3167" s="9">
        <v>103697.7</v>
      </c>
      <c r="AX3167" s="9">
        <v>93640.92</v>
      </c>
      <c r="AY3167" s="9">
        <v>88285.55</v>
      </c>
      <c r="AZ3167" s="9">
        <v>83875.539999999994</v>
      </c>
      <c r="BA3167" s="9">
        <v>79544.45</v>
      </c>
      <c r="BB3167" s="9">
        <v>73666.37</v>
      </c>
      <c r="BC3167" s="9">
        <v>69189.460000000006</v>
      </c>
      <c r="BD3167" s="9">
        <v>68941.789999999994</v>
      </c>
      <c r="BE3167" s="9">
        <v>104836.8</v>
      </c>
      <c r="BF3167" s="33">
        <v>64.626589999999993</v>
      </c>
      <c r="BG3167" s="33">
        <v>63.664360000000002</v>
      </c>
      <c r="BH3167" s="33">
        <v>63.134569999999997</v>
      </c>
      <c r="BI3167" s="33">
        <v>62.70532</v>
      </c>
      <c r="BJ3167" s="33">
        <v>62.523400000000002</v>
      </c>
      <c r="BK3167" s="33">
        <v>62.356380000000001</v>
      </c>
      <c r="BL3167" s="33">
        <v>62.410640000000001</v>
      </c>
      <c r="BM3167" s="33">
        <v>63.826070000000001</v>
      </c>
      <c r="BN3167" s="33">
        <v>66.419150000000002</v>
      </c>
      <c r="BO3167" s="33">
        <v>69.449470000000005</v>
      </c>
      <c r="BP3167" s="33">
        <v>72.86224</v>
      </c>
      <c r="BQ3167" s="33">
        <v>76.308509999999998</v>
      </c>
      <c r="BR3167" s="33">
        <v>78.978200000000001</v>
      </c>
      <c r="BS3167" s="33">
        <v>80.984039999999993</v>
      </c>
      <c r="BT3167" s="33">
        <v>81.666489999999996</v>
      </c>
      <c r="BU3167" s="33">
        <v>81.567019999999999</v>
      </c>
      <c r="BV3167" s="33">
        <v>80.912769999999995</v>
      </c>
      <c r="BW3167" s="33">
        <v>79.642560000000003</v>
      </c>
      <c r="BX3167" s="33">
        <v>77.786169999999998</v>
      </c>
      <c r="BY3167" s="33">
        <v>74.85266</v>
      </c>
      <c r="BZ3167" s="33">
        <v>71.646280000000004</v>
      </c>
      <c r="CA3167" s="33">
        <v>69.411169999999998</v>
      </c>
      <c r="CB3167" s="33">
        <v>68.042019999999994</v>
      </c>
      <c r="CC3167" s="33">
        <v>67.171279999999996</v>
      </c>
      <c r="CD3167" s="9">
        <v>98296.77</v>
      </c>
      <c r="CE3167" s="9">
        <v>92685.05</v>
      </c>
      <c r="CF3167" s="9">
        <v>87810.8</v>
      </c>
      <c r="CG3167" s="9">
        <v>83148.509999999995</v>
      </c>
      <c r="CH3167" s="9">
        <v>80218.23</v>
      </c>
      <c r="CI3167" s="9">
        <v>87595.74</v>
      </c>
      <c r="CJ3167" s="9">
        <v>91835.11</v>
      </c>
      <c r="CK3167" s="9">
        <v>102277.3</v>
      </c>
      <c r="CL3167" s="9">
        <v>148351.9</v>
      </c>
      <c r="CM3167" s="9">
        <v>167802.1</v>
      </c>
      <c r="CN3167" s="9">
        <v>187197.2</v>
      </c>
      <c r="CO3167" s="9">
        <v>276064.09999999998</v>
      </c>
      <c r="CP3167" s="9">
        <v>226929.9</v>
      </c>
      <c r="CQ3167" s="9">
        <v>196282.5</v>
      </c>
      <c r="CR3167" s="9">
        <v>186093.8</v>
      </c>
      <c r="CS3167" s="9">
        <v>176049.4</v>
      </c>
      <c r="CT3167" s="9">
        <v>2086718</v>
      </c>
      <c r="CU3167" s="9">
        <v>141342.5</v>
      </c>
      <c r="CV3167" s="9">
        <v>139903.9</v>
      </c>
      <c r="CW3167" s="9">
        <v>135341</v>
      </c>
      <c r="CX3167" s="9">
        <v>120828.4</v>
      </c>
      <c r="CY3167" s="9">
        <v>135135.9</v>
      </c>
      <c r="CZ3167" s="9">
        <v>129331.3</v>
      </c>
      <c r="DA3167" s="9">
        <v>125555.4</v>
      </c>
      <c r="DB3167" s="9">
        <v>148076.6</v>
      </c>
      <c r="DC3167" s="9">
        <v>176.69990000000001</v>
      </c>
      <c r="DD3167" s="9">
        <v>0</v>
      </c>
    </row>
    <row r="3168" spans="1:108" x14ac:dyDescent="0.25">
      <c r="A3168" s="9" t="s">
        <v>42</v>
      </c>
      <c r="B3168" s="9" t="s">
        <v>30</v>
      </c>
      <c r="C3168" s="9" t="s">
        <v>4</v>
      </c>
      <c r="D3168" s="9" t="s">
        <v>40</v>
      </c>
      <c r="E3168" s="9" t="s">
        <v>38</v>
      </c>
      <c r="F3168" s="9">
        <v>2017</v>
      </c>
      <c r="G3168" s="9">
        <v>8</v>
      </c>
      <c r="H3168" s="9"/>
      <c r="BF3168" s="33">
        <v>63.508049999999997</v>
      </c>
      <c r="BG3168" s="33">
        <v>62.715130000000002</v>
      </c>
      <c r="BH3168" s="33">
        <v>61.98659</v>
      </c>
      <c r="BI3168" s="33">
        <v>61.426499999999997</v>
      </c>
      <c r="BJ3168" s="33">
        <v>61.069209999999998</v>
      </c>
      <c r="BK3168" s="33">
        <v>60.642699999999998</v>
      </c>
      <c r="BL3168" s="33">
        <v>60.313299999999998</v>
      </c>
      <c r="BM3168" s="33">
        <v>61.500540000000001</v>
      </c>
      <c r="BN3168" s="33">
        <v>64.712450000000004</v>
      </c>
      <c r="BO3168" s="33">
        <v>68.079930000000004</v>
      </c>
      <c r="BP3168" s="33">
        <v>71.752139999999997</v>
      </c>
      <c r="BQ3168" s="33">
        <v>75.381439999999998</v>
      </c>
      <c r="BR3168" s="33">
        <v>78.473709999999997</v>
      </c>
      <c r="BS3168" s="33">
        <v>81.599249999999998</v>
      </c>
      <c r="BT3168" s="33">
        <v>84.543989999999994</v>
      </c>
      <c r="BU3168" s="33">
        <v>85.608900000000006</v>
      </c>
      <c r="BV3168" s="33">
        <v>85.406109999999998</v>
      </c>
      <c r="BW3168" s="33">
        <v>83.673820000000006</v>
      </c>
      <c r="BX3168" s="33">
        <v>81.123919999999998</v>
      </c>
      <c r="BY3168" s="33">
        <v>76.78219</v>
      </c>
      <c r="BZ3168" s="33">
        <v>73.425960000000003</v>
      </c>
      <c r="CA3168" s="33">
        <v>71.929180000000002</v>
      </c>
      <c r="CB3168" s="33">
        <v>70.024680000000004</v>
      </c>
      <c r="CC3168" s="33">
        <v>68.727999999999994</v>
      </c>
      <c r="DC3168" s="9">
        <v>176.69990000000001</v>
      </c>
      <c r="DD3168" s="9">
        <v>0</v>
      </c>
    </row>
    <row r="3169" spans="1:108" x14ac:dyDescent="0.25">
      <c r="A3169" s="9" t="s">
        <v>42</v>
      </c>
      <c r="B3169" s="9" t="s">
        <v>30</v>
      </c>
      <c r="C3169" s="9" t="s">
        <v>4</v>
      </c>
      <c r="D3169" s="9" t="s">
        <v>40</v>
      </c>
      <c r="E3169" s="9" t="s">
        <v>38</v>
      </c>
      <c r="F3169" s="9">
        <v>2017</v>
      </c>
      <c r="G3169" s="9">
        <v>9</v>
      </c>
      <c r="H3169" s="9"/>
      <c r="BF3169" s="33">
        <v>64.078530000000001</v>
      </c>
      <c r="BG3169" s="33">
        <v>63.354170000000003</v>
      </c>
      <c r="BH3169" s="33">
        <v>62.467950000000002</v>
      </c>
      <c r="BI3169" s="33">
        <v>61.745190000000001</v>
      </c>
      <c r="BJ3169" s="33">
        <v>61.29327</v>
      </c>
      <c r="BK3169" s="33">
        <v>60.754809999999999</v>
      </c>
      <c r="BL3169" s="33">
        <v>60.34722</v>
      </c>
      <c r="BM3169" s="33">
        <v>61.608969999999999</v>
      </c>
      <c r="BN3169" s="33">
        <v>63.920940000000002</v>
      </c>
      <c r="BO3169" s="33">
        <v>66.329059999999998</v>
      </c>
      <c r="BP3169" s="33">
        <v>69.477559999999997</v>
      </c>
      <c r="BQ3169" s="33">
        <v>73.175219999999996</v>
      </c>
      <c r="BR3169" s="33">
        <v>76.600960000000001</v>
      </c>
      <c r="BS3169" s="33">
        <v>79.436430000000001</v>
      </c>
      <c r="BT3169" s="33">
        <v>81.546469999999999</v>
      </c>
      <c r="BU3169" s="33">
        <v>82.590810000000005</v>
      </c>
      <c r="BV3169" s="33">
        <v>82.399039999999999</v>
      </c>
      <c r="BW3169" s="33">
        <v>80.395840000000007</v>
      </c>
      <c r="BX3169" s="33">
        <v>77.338679999999997</v>
      </c>
      <c r="BY3169" s="33">
        <v>73.456729999999993</v>
      </c>
      <c r="BZ3169" s="33">
        <v>70.551280000000006</v>
      </c>
      <c r="CA3169" s="33">
        <v>68.845089999999999</v>
      </c>
      <c r="CB3169" s="33">
        <v>67.566770000000005</v>
      </c>
      <c r="CC3169" s="33">
        <v>66.355230000000006</v>
      </c>
      <c r="DC3169" s="9">
        <v>176.69990000000001</v>
      </c>
      <c r="DD3169" s="9">
        <v>0</v>
      </c>
    </row>
    <row r="3170" spans="1:108" x14ac:dyDescent="0.25">
      <c r="A3170" s="9" t="s">
        <v>42</v>
      </c>
      <c r="B3170" s="9" t="s">
        <v>30</v>
      </c>
      <c r="C3170" s="9" t="s">
        <v>4</v>
      </c>
      <c r="D3170" s="9" t="s">
        <v>40</v>
      </c>
      <c r="E3170" s="9" t="s">
        <v>38</v>
      </c>
      <c r="F3170" s="9">
        <v>2017</v>
      </c>
      <c r="G3170" s="9">
        <v>10</v>
      </c>
      <c r="H3170" s="9"/>
      <c r="BF3170" s="33">
        <v>63.748350000000002</v>
      </c>
      <c r="BG3170" s="33">
        <v>61.451540000000001</v>
      </c>
      <c r="BH3170" s="33">
        <v>60.356279999999998</v>
      </c>
      <c r="BI3170" s="33">
        <v>59.47963</v>
      </c>
      <c r="BJ3170" s="33">
        <v>58.525880000000001</v>
      </c>
      <c r="BK3170" s="33">
        <v>57.944380000000002</v>
      </c>
      <c r="BL3170" s="33">
        <v>57.681719999999999</v>
      </c>
      <c r="BM3170" s="33">
        <v>57.985129999999998</v>
      </c>
      <c r="BN3170" s="33">
        <v>61.47963</v>
      </c>
      <c r="BO3170" s="33">
        <v>66.047899999999998</v>
      </c>
      <c r="BP3170" s="33">
        <v>70.450990000000004</v>
      </c>
      <c r="BQ3170" s="33">
        <v>74.289649999999995</v>
      </c>
      <c r="BR3170" s="33">
        <v>77.859579999999994</v>
      </c>
      <c r="BS3170" s="33">
        <v>81.099119999999999</v>
      </c>
      <c r="BT3170" s="33">
        <v>83.019270000000006</v>
      </c>
      <c r="BU3170" s="33">
        <v>84.137659999999997</v>
      </c>
      <c r="BV3170" s="33">
        <v>83.850219999999993</v>
      </c>
      <c r="BW3170" s="33">
        <v>81.691630000000004</v>
      </c>
      <c r="BX3170" s="33">
        <v>77.209800000000001</v>
      </c>
      <c r="BY3170" s="33">
        <v>73.193280000000001</v>
      </c>
      <c r="BZ3170" s="33">
        <v>70.275880000000001</v>
      </c>
      <c r="CA3170" s="33">
        <v>67.806169999999995</v>
      </c>
      <c r="CB3170" s="33">
        <v>66.067729999999997</v>
      </c>
      <c r="CC3170" s="33">
        <v>64.628299999999996</v>
      </c>
      <c r="DC3170" s="9">
        <v>176.69990000000001</v>
      </c>
      <c r="DD3170" s="9">
        <v>0</v>
      </c>
    </row>
    <row r="3171" spans="1:108" x14ac:dyDescent="0.25">
      <c r="A3171" s="9" t="s">
        <v>42</v>
      </c>
      <c r="B3171" s="9" t="s">
        <v>30</v>
      </c>
      <c r="C3171" s="9" t="s">
        <v>4</v>
      </c>
      <c r="D3171" s="9" t="s">
        <v>40</v>
      </c>
      <c r="E3171" s="9" t="s">
        <v>38</v>
      </c>
      <c r="F3171" s="9">
        <v>2018</v>
      </c>
      <c r="G3171" s="9">
        <v>5</v>
      </c>
      <c r="H3171" s="9"/>
      <c r="BF3171" s="33">
        <v>60.89217</v>
      </c>
      <c r="BG3171" s="33">
        <v>59.48283</v>
      </c>
      <c r="BH3171" s="33">
        <v>58.680790000000002</v>
      </c>
      <c r="BI3171" s="33">
        <v>58.207619999999999</v>
      </c>
      <c r="BJ3171" s="33">
        <v>57.676499999999997</v>
      </c>
      <c r="BK3171" s="33">
        <v>57.317059999999998</v>
      </c>
      <c r="BL3171" s="33">
        <v>57.46942</v>
      </c>
      <c r="BM3171" s="33">
        <v>58.585839999999997</v>
      </c>
      <c r="BN3171" s="33">
        <v>61.166849999999997</v>
      </c>
      <c r="BO3171" s="33">
        <v>64.101929999999996</v>
      </c>
      <c r="BP3171" s="33">
        <v>67.138409999999993</v>
      </c>
      <c r="BQ3171" s="33">
        <v>69.381439999999998</v>
      </c>
      <c r="BR3171" s="33">
        <v>71.416849999999997</v>
      </c>
      <c r="BS3171" s="33">
        <v>73.262879999999996</v>
      </c>
      <c r="BT3171" s="33">
        <v>74.96996</v>
      </c>
      <c r="BU3171" s="33">
        <v>75.906649999999999</v>
      </c>
      <c r="BV3171" s="33">
        <v>75.150750000000002</v>
      </c>
      <c r="BW3171" s="33">
        <v>73.358369999999994</v>
      </c>
      <c r="BX3171" s="33">
        <v>70.544529999999995</v>
      </c>
      <c r="BY3171" s="33">
        <v>67.460300000000004</v>
      </c>
      <c r="BZ3171" s="33">
        <v>64.465670000000003</v>
      </c>
      <c r="CA3171" s="33">
        <v>62.328330000000001</v>
      </c>
      <c r="CB3171" s="33">
        <v>60.809550000000002</v>
      </c>
      <c r="CC3171" s="33">
        <v>59.924889999999998</v>
      </c>
      <c r="DC3171" s="9">
        <v>176.69990000000001</v>
      </c>
      <c r="DD3171" s="9">
        <v>0</v>
      </c>
    </row>
    <row r="3172" spans="1:108" x14ac:dyDescent="0.25">
      <c r="A3172" s="9" t="s">
        <v>42</v>
      </c>
      <c r="B3172" s="9" t="s">
        <v>30</v>
      </c>
      <c r="C3172" s="9" t="s">
        <v>4</v>
      </c>
      <c r="D3172" s="9" t="s">
        <v>40</v>
      </c>
      <c r="E3172" s="9" t="s">
        <v>38</v>
      </c>
      <c r="F3172" s="9">
        <v>2018</v>
      </c>
      <c r="G3172" s="9">
        <v>6</v>
      </c>
      <c r="H3172" s="9"/>
      <c r="BF3172" s="33">
        <v>67.751059999999995</v>
      </c>
      <c r="BG3172" s="33">
        <v>65.790430000000001</v>
      </c>
      <c r="BH3172" s="33">
        <v>64.676599999999993</v>
      </c>
      <c r="BI3172" s="33">
        <v>63.385109999999997</v>
      </c>
      <c r="BJ3172" s="33">
        <v>62.464889999999997</v>
      </c>
      <c r="BK3172" s="33">
        <v>61.901600000000002</v>
      </c>
      <c r="BL3172" s="33">
        <v>62.769150000000003</v>
      </c>
      <c r="BM3172" s="33">
        <v>66.3</v>
      </c>
      <c r="BN3172" s="33">
        <v>70.154790000000006</v>
      </c>
      <c r="BO3172" s="33">
        <v>73.98724</v>
      </c>
      <c r="BP3172" s="33">
        <v>78.127129999999994</v>
      </c>
      <c r="BQ3172" s="33">
        <v>82.209050000000005</v>
      </c>
      <c r="BR3172" s="33">
        <v>85.448400000000007</v>
      </c>
      <c r="BS3172" s="33">
        <v>87.606920000000002</v>
      </c>
      <c r="BT3172" s="33">
        <v>89.157449999999997</v>
      </c>
      <c r="BU3172" s="33">
        <v>88.928190000000001</v>
      </c>
      <c r="BV3172" s="33">
        <v>88.085639999999998</v>
      </c>
      <c r="BW3172" s="33">
        <v>86.488829999999993</v>
      </c>
      <c r="BX3172" s="33">
        <v>83.002660000000006</v>
      </c>
      <c r="BY3172" s="33">
        <v>79.158510000000007</v>
      </c>
      <c r="BZ3172" s="33">
        <v>74.080849999999998</v>
      </c>
      <c r="CA3172" s="33">
        <v>70.414360000000002</v>
      </c>
      <c r="CB3172" s="33">
        <v>68.354789999999994</v>
      </c>
      <c r="CC3172" s="33">
        <v>66.540949999999995</v>
      </c>
      <c r="DC3172" s="9">
        <v>176.69990000000001</v>
      </c>
      <c r="DD3172" s="9">
        <v>0</v>
      </c>
    </row>
    <row r="3173" spans="1:108" x14ac:dyDescent="0.25">
      <c r="A3173" s="9" t="s">
        <v>42</v>
      </c>
      <c r="B3173" s="9" t="s">
        <v>30</v>
      </c>
      <c r="C3173" s="9" t="s">
        <v>4</v>
      </c>
      <c r="D3173" s="9" t="s">
        <v>40</v>
      </c>
      <c r="E3173" s="9" t="s">
        <v>38</v>
      </c>
      <c r="F3173" s="9">
        <v>2018</v>
      </c>
      <c r="G3173" s="9">
        <v>7</v>
      </c>
      <c r="H3173" s="9">
        <v>63503.42</v>
      </c>
      <c r="I3173" s="9">
        <v>62399.96</v>
      </c>
      <c r="J3173" s="9">
        <v>62841.49</v>
      </c>
      <c r="K3173" s="9">
        <v>64697.07</v>
      </c>
      <c r="L3173" s="9">
        <v>69242.48</v>
      </c>
      <c r="M3173" s="9">
        <v>76889.460000000006</v>
      </c>
      <c r="N3173" s="9">
        <v>84586.64</v>
      </c>
      <c r="O3173" s="9">
        <v>93650.98</v>
      </c>
      <c r="P3173" s="9">
        <v>100352.8</v>
      </c>
      <c r="Q3173" s="9">
        <v>105093.1</v>
      </c>
      <c r="R3173" s="9">
        <v>107479.1</v>
      </c>
      <c r="S3173" s="9">
        <v>108766.9</v>
      </c>
      <c r="T3173" s="9">
        <v>108003.8</v>
      </c>
      <c r="U3173" s="9">
        <v>99739.98</v>
      </c>
      <c r="V3173" s="9">
        <v>100225.1</v>
      </c>
      <c r="W3173" s="9">
        <v>99046.3</v>
      </c>
      <c r="X3173" s="9">
        <v>95742.52</v>
      </c>
      <c r="Y3173" s="9">
        <v>87490.14</v>
      </c>
      <c r="Z3173" s="9">
        <v>89032.84</v>
      </c>
      <c r="AA3173" s="9">
        <v>84886.77</v>
      </c>
      <c r="AB3173" s="9">
        <v>79412.63</v>
      </c>
      <c r="AC3173" s="9">
        <v>72876.02</v>
      </c>
      <c r="AD3173" s="9">
        <v>68326.880000000005</v>
      </c>
      <c r="AE3173" s="9">
        <v>68080.14</v>
      </c>
      <c r="AF3173" s="9">
        <v>96189.73</v>
      </c>
      <c r="AG3173" s="9">
        <v>63680.45</v>
      </c>
      <c r="AH3173" s="9">
        <v>62667.53</v>
      </c>
      <c r="AI3173" s="9">
        <v>63054.74</v>
      </c>
      <c r="AJ3173" s="9">
        <v>64802.07</v>
      </c>
      <c r="AK3173" s="9">
        <v>69318.84</v>
      </c>
      <c r="AL3173" s="9">
        <v>77064.36</v>
      </c>
      <c r="AM3173" s="9">
        <v>84611.73</v>
      </c>
      <c r="AN3173" s="9">
        <v>93518.26</v>
      </c>
      <c r="AO3173" s="9">
        <v>100190.8</v>
      </c>
      <c r="AP3173" s="9">
        <v>104803.1</v>
      </c>
      <c r="AQ3173" s="9">
        <v>107133.2</v>
      </c>
      <c r="AR3173" s="9">
        <v>108575.8</v>
      </c>
      <c r="AS3173" s="9">
        <v>109365.1</v>
      </c>
      <c r="AT3173" s="9">
        <v>109439.3</v>
      </c>
      <c r="AU3173" s="9">
        <v>109798.1</v>
      </c>
      <c r="AV3173" s="9">
        <v>108380.5</v>
      </c>
      <c r="AW3173" s="9">
        <v>103746.7</v>
      </c>
      <c r="AX3173" s="9">
        <v>93684.55</v>
      </c>
      <c r="AY3173" s="9">
        <v>88307.42</v>
      </c>
      <c r="AZ3173" s="9">
        <v>83893.119999999995</v>
      </c>
      <c r="BA3173" s="9">
        <v>79560.789999999994</v>
      </c>
      <c r="BB3173" s="9">
        <v>73676.02</v>
      </c>
      <c r="BC3173" s="9">
        <v>69201.039999999994</v>
      </c>
      <c r="BD3173" s="9">
        <v>68953.37</v>
      </c>
      <c r="BE3173" s="9">
        <v>104879.3</v>
      </c>
      <c r="BF3173" s="33">
        <v>64.626589999999993</v>
      </c>
      <c r="BG3173" s="33">
        <v>63.664360000000002</v>
      </c>
      <c r="BH3173" s="33">
        <v>63.134569999999997</v>
      </c>
      <c r="BI3173" s="33">
        <v>62.70532</v>
      </c>
      <c r="BJ3173" s="33">
        <v>62.523400000000002</v>
      </c>
      <c r="BK3173" s="33">
        <v>62.356380000000001</v>
      </c>
      <c r="BL3173" s="33">
        <v>62.410640000000001</v>
      </c>
      <c r="BM3173" s="33">
        <v>63.826070000000001</v>
      </c>
      <c r="BN3173" s="33">
        <v>66.419150000000002</v>
      </c>
      <c r="BO3173" s="33">
        <v>69.449470000000005</v>
      </c>
      <c r="BP3173" s="33">
        <v>72.86224</v>
      </c>
      <c r="BQ3173" s="33">
        <v>76.308509999999998</v>
      </c>
      <c r="BR3173" s="33">
        <v>78.978200000000001</v>
      </c>
      <c r="BS3173" s="33">
        <v>80.984039999999993</v>
      </c>
      <c r="BT3173" s="33">
        <v>81.666489999999996</v>
      </c>
      <c r="BU3173" s="33">
        <v>81.567019999999999</v>
      </c>
      <c r="BV3173" s="33">
        <v>80.912769999999995</v>
      </c>
      <c r="BW3173" s="33">
        <v>79.642560000000003</v>
      </c>
      <c r="BX3173" s="33">
        <v>77.786169999999998</v>
      </c>
      <c r="BY3173" s="33">
        <v>74.85266</v>
      </c>
      <c r="BZ3173" s="33">
        <v>71.646280000000004</v>
      </c>
      <c r="CA3173" s="33">
        <v>69.411169999999998</v>
      </c>
      <c r="CB3173" s="33">
        <v>68.042019999999994</v>
      </c>
      <c r="CC3173" s="33">
        <v>67.171279999999996</v>
      </c>
      <c r="CD3173" s="9">
        <v>98315.23</v>
      </c>
      <c r="CE3173" s="9">
        <v>92703.95</v>
      </c>
      <c r="CF3173" s="9">
        <v>87830.43</v>
      </c>
      <c r="CG3173" s="9">
        <v>83182.429999999993</v>
      </c>
      <c r="CH3173" s="9">
        <v>80254.8</v>
      </c>
      <c r="CI3173" s="9">
        <v>87639.73</v>
      </c>
      <c r="CJ3173" s="9">
        <v>91881.21</v>
      </c>
      <c r="CK3173" s="9">
        <v>102338.8</v>
      </c>
      <c r="CL3173" s="9">
        <v>148414.39999999999</v>
      </c>
      <c r="CM3173" s="9">
        <v>167860.3</v>
      </c>
      <c r="CN3173" s="9">
        <v>187252.4</v>
      </c>
      <c r="CO3173" s="9">
        <v>276219.09999999998</v>
      </c>
      <c r="CP3173" s="9">
        <v>227047.7</v>
      </c>
      <c r="CQ3173" s="9">
        <v>196385.2</v>
      </c>
      <c r="CR3173" s="9">
        <v>186238.5</v>
      </c>
      <c r="CS3173" s="9">
        <v>176215.9</v>
      </c>
      <c r="CT3173" s="9">
        <v>2086943</v>
      </c>
      <c r="CU3173" s="9">
        <v>141383.20000000001</v>
      </c>
      <c r="CV3173" s="9">
        <v>139790.20000000001</v>
      </c>
      <c r="CW3173" s="9">
        <v>135188</v>
      </c>
      <c r="CX3173" s="9">
        <v>120846.5</v>
      </c>
      <c r="CY3173" s="9">
        <v>135441.5</v>
      </c>
      <c r="CZ3173" s="9">
        <v>129411</v>
      </c>
      <c r="DA3173" s="9">
        <v>125675.3</v>
      </c>
      <c r="DB3173" s="9">
        <v>148153.29999999999</v>
      </c>
      <c r="DC3173" s="9">
        <v>176.69990000000001</v>
      </c>
      <c r="DD3173" s="9">
        <v>0</v>
      </c>
    </row>
    <row r="3174" spans="1:108" x14ac:dyDescent="0.25">
      <c r="A3174" s="9" t="s">
        <v>42</v>
      </c>
      <c r="B3174" s="9" t="s">
        <v>30</v>
      </c>
      <c r="C3174" s="9" t="s">
        <v>4</v>
      </c>
      <c r="D3174" s="9" t="s">
        <v>40</v>
      </c>
      <c r="E3174" s="9" t="s">
        <v>38</v>
      </c>
      <c r="F3174" s="9">
        <v>2018</v>
      </c>
      <c r="G3174" s="9">
        <v>8</v>
      </c>
      <c r="H3174" s="9"/>
      <c r="BF3174" s="33">
        <v>63.508049999999997</v>
      </c>
      <c r="BG3174" s="33">
        <v>62.715130000000002</v>
      </c>
      <c r="BH3174" s="33">
        <v>61.98659</v>
      </c>
      <c r="BI3174" s="33">
        <v>61.426499999999997</v>
      </c>
      <c r="BJ3174" s="33">
        <v>61.069209999999998</v>
      </c>
      <c r="BK3174" s="33">
        <v>60.642699999999998</v>
      </c>
      <c r="BL3174" s="33">
        <v>60.313299999999998</v>
      </c>
      <c r="BM3174" s="33">
        <v>61.500540000000001</v>
      </c>
      <c r="BN3174" s="33">
        <v>64.712450000000004</v>
      </c>
      <c r="BO3174" s="33">
        <v>68.079930000000004</v>
      </c>
      <c r="BP3174" s="33">
        <v>71.752139999999997</v>
      </c>
      <c r="BQ3174" s="33">
        <v>75.381439999999998</v>
      </c>
      <c r="BR3174" s="33">
        <v>78.473709999999997</v>
      </c>
      <c r="BS3174" s="33">
        <v>81.599249999999998</v>
      </c>
      <c r="BT3174" s="33">
        <v>84.543989999999994</v>
      </c>
      <c r="BU3174" s="33">
        <v>85.608900000000006</v>
      </c>
      <c r="BV3174" s="33">
        <v>85.406109999999998</v>
      </c>
      <c r="BW3174" s="33">
        <v>83.673820000000006</v>
      </c>
      <c r="BX3174" s="33">
        <v>81.123919999999998</v>
      </c>
      <c r="BY3174" s="33">
        <v>76.78219</v>
      </c>
      <c r="BZ3174" s="33">
        <v>73.425960000000003</v>
      </c>
      <c r="CA3174" s="33">
        <v>71.929180000000002</v>
      </c>
      <c r="CB3174" s="33">
        <v>70.024680000000004</v>
      </c>
      <c r="CC3174" s="33">
        <v>68.727999999999994</v>
      </c>
      <c r="DC3174" s="9">
        <v>176.69990000000001</v>
      </c>
      <c r="DD3174" s="9">
        <v>0</v>
      </c>
    </row>
    <row r="3175" spans="1:108" x14ac:dyDescent="0.25">
      <c r="A3175" s="9" t="s">
        <v>42</v>
      </c>
      <c r="B3175" s="9" t="s">
        <v>30</v>
      </c>
      <c r="C3175" s="9" t="s">
        <v>4</v>
      </c>
      <c r="D3175" s="9" t="s">
        <v>40</v>
      </c>
      <c r="E3175" s="9" t="s">
        <v>38</v>
      </c>
      <c r="F3175" s="9">
        <v>2018</v>
      </c>
      <c r="G3175" s="9">
        <v>9</v>
      </c>
      <c r="H3175" s="9"/>
      <c r="BF3175" s="33">
        <v>64.078530000000001</v>
      </c>
      <c r="BG3175" s="33">
        <v>63.354170000000003</v>
      </c>
      <c r="BH3175" s="33">
        <v>62.467950000000002</v>
      </c>
      <c r="BI3175" s="33">
        <v>61.745190000000001</v>
      </c>
      <c r="BJ3175" s="33">
        <v>61.29327</v>
      </c>
      <c r="BK3175" s="33">
        <v>60.754809999999999</v>
      </c>
      <c r="BL3175" s="33">
        <v>60.34722</v>
      </c>
      <c r="BM3175" s="33">
        <v>61.608969999999999</v>
      </c>
      <c r="BN3175" s="33">
        <v>63.920940000000002</v>
      </c>
      <c r="BO3175" s="33">
        <v>66.329059999999998</v>
      </c>
      <c r="BP3175" s="33">
        <v>69.477559999999997</v>
      </c>
      <c r="BQ3175" s="33">
        <v>73.175219999999996</v>
      </c>
      <c r="BR3175" s="33">
        <v>76.600960000000001</v>
      </c>
      <c r="BS3175" s="33">
        <v>79.436430000000001</v>
      </c>
      <c r="BT3175" s="33">
        <v>81.546469999999999</v>
      </c>
      <c r="BU3175" s="33">
        <v>82.590810000000005</v>
      </c>
      <c r="BV3175" s="33">
        <v>82.399039999999999</v>
      </c>
      <c r="BW3175" s="33">
        <v>80.395840000000007</v>
      </c>
      <c r="BX3175" s="33">
        <v>77.338679999999997</v>
      </c>
      <c r="BY3175" s="33">
        <v>73.456729999999993</v>
      </c>
      <c r="BZ3175" s="33">
        <v>70.551280000000006</v>
      </c>
      <c r="CA3175" s="33">
        <v>68.845089999999999</v>
      </c>
      <c r="CB3175" s="33">
        <v>67.566770000000005</v>
      </c>
      <c r="CC3175" s="33">
        <v>66.355230000000006</v>
      </c>
      <c r="DC3175" s="9">
        <v>176.69990000000001</v>
      </c>
      <c r="DD3175" s="9">
        <v>0</v>
      </c>
    </row>
    <row r="3176" spans="1:108" x14ac:dyDescent="0.25">
      <c r="A3176" s="9" t="s">
        <v>42</v>
      </c>
      <c r="B3176" s="9" t="s">
        <v>30</v>
      </c>
      <c r="C3176" s="9" t="s">
        <v>4</v>
      </c>
      <c r="D3176" s="9" t="s">
        <v>40</v>
      </c>
      <c r="E3176" s="9" t="s">
        <v>38</v>
      </c>
      <c r="F3176" s="9">
        <v>2018</v>
      </c>
      <c r="G3176" s="9">
        <v>10</v>
      </c>
      <c r="H3176" s="9"/>
      <c r="BF3176" s="33">
        <v>63.748350000000002</v>
      </c>
      <c r="BG3176" s="33">
        <v>61.451540000000001</v>
      </c>
      <c r="BH3176" s="33">
        <v>60.356279999999998</v>
      </c>
      <c r="BI3176" s="33">
        <v>59.47963</v>
      </c>
      <c r="BJ3176" s="33">
        <v>58.525880000000001</v>
      </c>
      <c r="BK3176" s="33">
        <v>57.944380000000002</v>
      </c>
      <c r="BL3176" s="33">
        <v>57.681719999999999</v>
      </c>
      <c r="BM3176" s="33">
        <v>57.985129999999998</v>
      </c>
      <c r="BN3176" s="33">
        <v>61.47963</v>
      </c>
      <c r="BO3176" s="33">
        <v>66.047899999999998</v>
      </c>
      <c r="BP3176" s="33">
        <v>70.450990000000004</v>
      </c>
      <c r="BQ3176" s="33">
        <v>74.289649999999995</v>
      </c>
      <c r="BR3176" s="33">
        <v>77.859579999999994</v>
      </c>
      <c r="BS3176" s="33">
        <v>81.099119999999999</v>
      </c>
      <c r="BT3176" s="33">
        <v>83.019270000000006</v>
      </c>
      <c r="BU3176" s="33">
        <v>84.137659999999997</v>
      </c>
      <c r="BV3176" s="33">
        <v>83.850219999999993</v>
      </c>
      <c r="BW3176" s="33">
        <v>81.691630000000004</v>
      </c>
      <c r="BX3176" s="33">
        <v>77.209800000000001</v>
      </c>
      <c r="BY3176" s="33">
        <v>73.193280000000001</v>
      </c>
      <c r="BZ3176" s="33">
        <v>70.275880000000001</v>
      </c>
      <c r="CA3176" s="33">
        <v>67.806169999999995</v>
      </c>
      <c r="CB3176" s="33">
        <v>66.067729999999997</v>
      </c>
      <c r="CC3176" s="33">
        <v>64.628299999999996</v>
      </c>
      <c r="DC3176" s="9">
        <v>176.69990000000001</v>
      </c>
      <c r="DD3176" s="9">
        <v>0</v>
      </c>
    </row>
    <row r="3177" spans="1:108" x14ac:dyDescent="0.25">
      <c r="A3177" s="9" t="s">
        <v>42</v>
      </c>
      <c r="B3177" s="9" t="s">
        <v>30</v>
      </c>
      <c r="C3177" s="9" t="s">
        <v>4</v>
      </c>
      <c r="D3177" s="9" t="s">
        <v>40</v>
      </c>
      <c r="E3177" s="9" t="s">
        <v>38</v>
      </c>
      <c r="F3177" s="9">
        <v>2019</v>
      </c>
      <c r="G3177" s="9">
        <v>5</v>
      </c>
      <c r="H3177" s="9"/>
      <c r="BF3177" s="33">
        <v>60.89217</v>
      </c>
      <c r="BG3177" s="33">
        <v>59.48283</v>
      </c>
      <c r="BH3177" s="33">
        <v>58.680790000000002</v>
      </c>
      <c r="BI3177" s="33">
        <v>58.207619999999999</v>
      </c>
      <c r="BJ3177" s="33">
        <v>57.676499999999997</v>
      </c>
      <c r="BK3177" s="33">
        <v>57.317059999999998</v>
      </c>
      <c r="BL3177" s="33">
        <v>57.46942</v>
      </c>
      <c r="BM3177" s="33">
        <v>58.585839999999997</v>
      </c>
      <c r="BN3177" s="33">
        <v>61.166849999999997</v>
      </c>
      <c r="BO3177" s="33">
        <v>64.101929999999996</v>
      </c>
      <c r="BP3177" s="33">
        <v>67.138409999999993</v>
      </c>
      <c r="BQ3177" s="33">
        <v>69.381439999999998</v>
      </c>
      <c r="BR3177" s="33">
        <v>71.416849999999997</v>
      </c>
      <c r="BS3177" s="33">
        <v>73.262879999999996</v>
      </c>
      <c r="BT3177" s="33">
        <v>74.96996</v>
      </c>
      <c r="BU3177" s="33">
        <v>75.906649999999999</v>
      </c>
      <c r="BV3177" s="33">
        <v>75.150750000000002</v>
      </c>
      <c r="BW3177" s="33">
        <v>73.358369999999994</v>
      </c>
      <c r="BX3177" s="33">
        <v>70.544529999999995</v>
      </c>
      <c r="BY3177" s="33">
        <v>67.460300000000004</v>
      </c>
      <c r="BZ3177" s="33">
        <v>64.465670000000003</v>
      </c>
      <c r="CA3177" s="33">
        <v>62.328330000000001</v>
      </c>
      <c r="CB3177" s="33">
        <v>60.809550000000002</v>
      </c>
      <c r="CC3177" s="33">
        <v>59.924889999999998</v>
      </c>
      <c r="DC3177" s="9">
        <v>176.69990000000001</v>
      </c>
      <c r="DD3177" s="9">
        <v>0</v>
      </c>
    </row>
    <row r="3178" spans="1:108" x14ac:dyDescent="0.25">
      <c r="A3178" s="9" t="s">
        <v>42</v>
      </c>
      <c r="B3178" s="9" t="s">
        <v>30</v>
      </c>
      <c r="C3178" s="9" t="s">
        <v>4</v>
      </c>
      <c r="D3178" s="9" t="s">
        <v>40</v>
      </c>
      <c r="E3178" s="9" t="s">
        <v>38</v>
      </c>
      <c r="F3178" s="9">
        <v>2019</v>
      </c>
      <c r="G3178" s="9">
        <v>6</v>
      </c>
      <c r="H3178" s="9"/>
      <c r="BF3178" s="33">
        <v>67.751059999999995</v>
      </c>
      <c r="BG3178" s="33">
        <v>65.790430000000001</v>
      </c>
      <c r="BH3178" s="33">
        <v>64.676599999999993</v>
      </c>
      <c r="BI3178" s="33">
        <v>63.385109999999997</v>
      </c>
      <c r="BJ3178" s="33">
        <v>62.464889999999997</v>
      </c>
      <c r="BK3178" s="33">
        <v>61.901600000000002</v>
      </c>
      <c r="BL3178" s="33">
        <v>62.769150000000003</v>
      </c>
      <c r="BM3178" s="33">
        <v>66.3</v>
      </c>
      <c r="BN3178" s="33">
        <v>70.154790000000006</v>
      </c>
      <c r="BO3178" s="33">
        <v>73.98724</v>
      </c>
      <c r="BP3178" s="33">
        <v>78.127129999999994</v>
      </c>
      <c r="BQ3178" s="33">
        <v>82.209050000000005</v>
      </c>
      <c r="BR3178" s="33">
        <v>85.448400000000007</v>
      </c>
      <c r="BS3178" s="33">
        <v>87.606920000000002</v>
      </c>
      <c r="BT3178" s="33">
        <v>89.157449999999997</v>
      </c>
      <c r="BU3178" s="33">
        <v>88.928190000000001</v>
      </c>
      <c r="BV3178" s="33">
        <v>88.085639999999998</v>
      </c>
      <c r="BW3178" s="33">
        <v>86.488829999999993</v>
      </c>
      <c r="BX3178" s="33">
        <v>83.002660000000006</v>
      </c>
      <c r="BY3178" s="33">
        <v>79.158510000000007</v>
      </c>
      <c r="BZ3178" s="33">
        <v>74.080849999999998</v>
      </c>
      <c r="CA3178" s="33">
        <v>70.414360000000002</v>
      </c>
      <c r="CB3178" s="33">
        <v>68.354789999999994</v>
      </c>
      <c r="CC3178" s="33">
        <v>66.540949999999995</v>
      </c>
      <c r="DC3178" s="9">
        <v>176.69990000000001</v>
      </c>
      <c r="DD3178" s="9">
        <v>0</v>
      </c>
    </row>
    <row r="3179" spans="1:108" x14ac:dyDescent="0.25">
      <c r="A3179" s="9" t="s">
        <v>42</v>
      </c>
      <c r="B3179" s="9" t="s">
        <v>30</v>
      </c>
      <c r="C3179" s="9" t="s">
        <v>4</v>
      </c>
      <c r="D3179" s="9" t="s">
        <v>40</v>
      </c>
      <c r="E3179" s="9" t="s">
        <v>38</v>
      </c>
      <c r="F3179" s="9">
        <v>2019</v>
      </c>
      <c r="G3179" s="9">
        <v>7</v>
      </c>
      <c r="H3179" s="9">
        <v>63523.42</v>
      </c>
      <c r="I3179" s="9">
        <v>62418.8</v>
      </c>
      <c r="J3179" s="9">
        <v>62853.13</v>
      </c>
      <c r="K3179" s="9">
        <v>64692.92</v>
      </c>
      <c r="L3179" s="9">
        <v>69233.77</v>
      </c>
      <c r="M3179" s="9">
        <v>76861.960000000006</v>
      </c>
      <c r="N3179" s="9">
        <v>84575.11</v>
      </c>
      <c r="O3179" s="9">
        <v>93657.3</v>
      </c>
      <c r="P3179" s="9">
        <v>100374.6</v>
      </c>
      <c r="Q3179" s="9">
        <v>105137.9</v>
      </c>
      <c r="R3179" s="9">
        <v>107521.3</v>
      </c>
      <c r="S3179" s="9">
        <v>108803.5</v>
      </c>
      <c r="T3179" s="9">
        <v>108058.7</v>
      </c>
      <c r="U3179" s="9">
        <v>99796.3</v>
      </c>
      <c r="V3179" s="9">
        <v>100281.4</v>
      </c>
      <c r="W3179" s="9">
        <v>99104.93</v>
      </c>
      <c r="X3179" s="9">
        <v>95801.53</v>
      </c>
      <c r="Y3179" s="9">
        <v>87546.95</v>
      </c>
      <c r="Z3179" s="9">
        <v>89089.93</v>
      </c>
      <c r="AA3179" s="9">
        <v>84937.47</v>
      </c>
      <c r="AB3179" s="9">
        <v>79460.14</v>
      </c>
      <c r="AC3179" s="9">
        <v>72920.06</v>
      </c>
      <c r="AD3179" s="9">
        <v>68386.55</v>
      </c>
      <c r="AE3179" s="9">
        <v>68139.8</v>
      </c>
      <c r="AF3179" s="9">
        <v>96247.57</v>
      </c>
      <c r="AG3179" s="9">
        <v>63700.45</v>
      </c>
      <c r="AH3179" s="9">
        <v>62686.37</v>
      </c>
      <c r="AI3179" s="9">
        <v>63066.38</v>
      </c>
      <c r="AJ3179" s="9">
        <v>64797.91</v>
      </c>
      <c r="AK3179" s="9">
        <v>69310.14</v>
      </c>
      <c r="AL3179" s="9">
        <v>77036.86</v>
      </c>
      <c r="AM3179" s="9">
        <v>84600.21</v>
      </c>
      <c r="AN3179" s="9">
        <v>93524.57</v>
      </c>
      <c r="AO3179" s="9">
        <v>100212.6</v>
      </c>
      <c r="AP3179" s="9">
        <v>104847.9</v>
      </c>
      <c r="AQ3179" s="9">
        <v>107175.4</v>
      </c>
      <c r="AR3179" s="9">
        <v>108612.4</v>
      </c>
      <c r="AS3179" s="9">
        <v>109419.9</v>
      </c>
      <c r="AT3179" s="9">
        <v>109495.6</v>
      </c>
      <c r="AU3179" s="9">
        <v>109854.39999999999</v>
      </c>
      <c r="AV3179" s="9">
        <v>108439.1</v>
      </c>
      <c r="AW3179" s="9">
        <v>103805.7</v>
      </c>
      <c r="AX3179" s="9">
        <v>93741.35</v>
      </c>
      <c r="AY3179" s="9">
        <v>88364.51</v>
      </c>
      <c r="AZ3179" s="9">
        <v>83943.83</v>
      </c>
      <c r="BA3179" s="9">
        <v>79608.3</v>
      </c>
      <c r="BB3179" s="9">
        <v>73720.05</v>
      </c>
      <c r="BC3179" s="9">
        <v>69260.7</v>
      </c>
      <c r="BD3179" s="9">
        <v>69013.03</v>
      </c>
      <c r="BE3179" s="9">
        <v>104937.1</v>
      </c>
      <c r="BF3179" s="33">
        <v>64.626589999999993</v>
      </c>
      <c r="BG3179" s="33">
        <v>63.664360000000002</v>
      </c>
      <c r="BH3179" s="33">
        <v>63.134569999999997</v>
      </c>
      <c r="BI3179" s="33">
        <v>62.70532</v>
      </c>
      <c r="BJ3179" s="33">
        <v>62.523400000000002</v>
      </c>
      <c r="BK3179" s="33">
        <v>62.356380000000001</v>
      </c>
      <c r="BL3179" s="33">
        <v>62.410640000000001</v>
      </c>
      <c r="BM3179" s="33">
        <v>63.826070000000001</v>
      </c>
      <c r="BN3179" s="33">
        <v>66.419150000000002</v>
      </c>
      <c r="BO3179" s="33">
        <v>69.449470000000005</v>
      </c>
      <c r="BP3179" s="33">
        <v>72.86224</v>
      </c>
      <c r="BQ3179" s="33">
        <v>76.308509999999998</v>
      </c>
      <c r="BR3179" s="33">
        <v>78.978200000000001</v>
      </c>
      <c r="BS3179" s="33">
        <v>80.984039999999993</v>
      </c>
      <c r="BT3179" s="33">
        <v>81.666489999999996</v>
      </c>
      <c r="BU3179" s="33">
        <v>81.567019999999999</v>
      </c>
      <c r="BV3179" s="33">
        <v>80.912769999999995</v>
      </c>
      <c r="BW3179" s="33">
        <v>79.642560000000003</v>
      </c>
      <c r="BX3179" s="33">
        <v>77.786169999999998</v>
      </c>
      <c r="BY3179" s="33">
        <v>74.85266</v>
      </c>
      <c r="BZ3179" s="33">
        <v>71.646280000000004</v>
      </c>
      <c r="CA3179" s="33">
        <v>69.411169999999998</v>
      </c>
      <c r="CB3179" s="33">
        <v>68.042019999999994</v>
      </c>
      <c r="CC3179" s="33">
        <v>67.171279999999996</v>
      </c>
      <c r="CD3179" s="9">
        <v>98405.4</v>
      </c>
      <c r="CE3179" s="9">
        <v>92782.17</v>
      </c>
      <c r="CF3179" s="9">
        <v>87906.25</v>
      </c>
      <c r="CG3179" s="9">
        <v>83254.289999999994</v>
      </c>
      <c r="CH3179" s="9">
        <v>80311.66</v>
      </c>
      <c r="CI3179" s="9">
        <v>87695.66</v>
      </c>
      <c r="CJ3179" s="9">
        <v>91939.18</v>
      </c>
      <c r="CK3179" s="9">
        <v>102386.2</v>
      </c>
      <c r="CL3179" s="9">
        <v>148471.70000000001</v>
      </c>
      <c r="CM3179" s="9">
        <v>167893.2</v>
      </c>
      <c r="CN3179" s="9">
        <v>187296.3</v>
      </c>
      <c r="CO3179" s="9">
        <v>276206.40000000002</v>
      </c>
      <c r="CP3179" s="9">
        <v>227099.5</v>
      </c>
      <c r="CQ3179" s="9">
        <v>196397.7</v>
      </c>
      <c r="CR3179" s="9">
        <v>186265.9</v>
      </c>
      <c r="CS3179" s="9">
        <v>176278.8</v>
      </c>
      <c r="CT3179" s="9">
        <v>2086646</v>
      </c>
      <c r="CU3179" s="9">
        <v>141487.4</v>
      </c>
      <c r="CV3179" s="9">
        <v>139909.1</v>
      </c>
      <c r="CW3179" s="9">
        <v>135265.70000000001</v>
      </c>
      <c r="CX3179" s="9">
        <v>120861</v>
      </c>
      <c r="CY3179" s="9">
        <v>135407.1</v>
      </c>
      <c r="CZ3179" s="9">
        <v>129578.3</v>
      </c>
      <c r="DA3179" s="9">
        <v>125749.6</v>
      </c>
      <c r="DB3179" s="9">
        <v>148225.4</v>
      </c>
      <c r="DC3179" s="9">
        <v>176.69990000000001</v>
      </c>
      <c r="DD3179" s="9">
        <v>0</v>
      </c>
    </row>
    <row r="3180" spans="1:108" x14ac:dyDescent="0.25">
      <c r="A3180" s="9" t="s">
        <v>42</v>
      </c>
      <c r="B3180" s="9" t="s">
        <v>30</v>
      </c>
      <c r="C3180" s="9" t="s">
        <v>4</v>
      </c>
      <c r="D3180" s="9" t="s">
        <v>40</v>
      </c>
      <c r="E3180" s="9" t="s">
        <v>38</v>
      </c>
      <c r="F3180" s="9">
        <v>2019</v>
      </c>
      <c r="G3180" s="9">
        <v>8</v>
      </c>
      <c r="H3180" s="9"/>
      <c r="BF3180" s="33">
        <v>63.508049999999997</v>
      </c>
      <c r="BG3180" s="33">
        <v>62.715130000000002</v>
      </c>
      <c r="BH3180" s="33">
        <v>61.98659</v>
      </c>
      <c r="BI3180" s="33">
        <v>61.426499999999997</v>
      </c>
      <c r="BJ3180" s="33">
        <v>61.069209999999998</v>
      </c>
      <c r="BK3180" s="33">
        <v>60.642699999999998</v>
      </c>
      <c r="BL3180" s="33">
        <v>60.313299999999998</v>
      </c>
      <c r="BM3180" s="33">
        <v>61.500540000000001</v>
      </c>
      <c r="BN3180" s="33">
        <v>64.712450000000004</v>
      </c>
      <c r="BO3180" s="33">
        <v>68.079930000000004</v>
      </c>
      <c r="BP3180" s="33">
        <v>71.752139999999997</v>
      </c>
      <c r="BQ3180" s="33">
        <v>75.381439999999998</v>
      </c>
      <c r="BR3180" s="33">
        <v>78.473709999999997</v>
      </c>
      <c r="BS3180" s="33">
        <v>81.599249999999998</v>
      </c>
      <c r="BT3180" s="33">
        <v>84.543989999999994</v>
      </c>
      <c r="BU3180" s="33">
        <v>85.608900000000006</v>
      </c>
      <c r="BV3180" s="33">
        <v>85.406109999999998</v>
      </c>
      <c r="BW3180" s="33">
        <v>83.673820000000006</v>
      </c>
      <c r="BX3180" s="33">
        <v>81.123919999999998</v>
      </c>
      <c r="BY3180" s="33">
        <v>76.78219</v>
      </c>
      <c r="BZ3180" s="33">
        <v>73.425960000000003</v>
      </c>
      <c r="CA3180" s="33">
        <v>71.929180000000002</v>
      </c>
      <c r="CB3180" s="33">
        <v>70.024680000000004</v>
      </c>
      <c r="CC3180" s="33">
        <v>68.727999999999994</v>
      </c>
      <c r="DC3180" s="9">
        <v>176.69990000000001</v>
      </c>
      <c r="DD3180" s="9">
        <v>0</v>
      </c>
    </row>
    <row r="3181" spans="1:108" x14ac:dyDescent="0.25">
      <c r="A3181" s="9" t="s">
        <v>42</v>
      </c>
      <c r="B3181" s="9" t="s">
        <v>30</v>
      </c>
      <c r="C3181" s="9" t="s">
        <v>4</v>
      </c>
      <c r="D3181" s="9" t="s">
        <v>40</v>
      </c>
      <c r="E3181" s="9" t="s">
        <v>38</v>
      </c>
      <c r="F3181" s="9">
        <v>2019</v>
      </c>
      <c r="G3181" s="9">
        <v>9</v>
      </c>
      <c r="H3181" s="9"/>
      <c r="BF3181" s="33">
        <v>64.078530000000001</v>
      </c>
      <c r="BG3181" s="33">
        <v>63.354170000000003</v>
      </c>
      <c r="BH3181" s="33">
        <v>62.467950000000002</v>
      </c>
      <c r="BI3181" s="33">
        <v>61.745190000000001</v>
      </c>
      <c r="BJ3181" s="33">
        <v>61.29327</v>
      </c>
      <c r="BK3181" s="33">
        <v>60.754809999999999</v>
      </c>
      <c r="BL3181" s="33">
        <v>60.34722</v>
      </c>
      <c r="BM3181" s="33">
        <v>61.608969999999999</v>
      </c>
      <c r="BN3181" s="33">
        <v>63.920940000000002</v>
      </c>
      <c r="BO3181" s="33">
        <v>66.329059999999998</v>
      </c>
      <c r="BP3181" s="33">
        <v>69.477559999999997</v>
      </c>
      <c r="BQ3181" s="33">
        <v>73.175219999999996</v>
      </c>
      <c r="BR3181" s="33">
        <v>76.600960000000001</v>
      </c>
      <c r="BS3181" s="33">
        <v>79.436430000000001</v>
      </c>
      <c r="BT3181" s="33">
        <v>81.546469999999999</v>
      </c>
      <c r="BU3181" s="33">
        <v>82.590810000000005</v>
      </c>
      <c r="BV3181" s="33">
        <v>82.399039999999999</v>
      </c>
      <c r="BW3181" s="33">
        <v>80.395840000000007</v>
      </c>
      <c r="BX3181" s="33">
        <v>77.338679999999997</v>
      </c>
      <c r="BY3181" s="33">
        <v>73.456729999999993</v>
      </c>
      <c r="BZ3181" s="33">
        <v>70.551280000000006</v>
      </c>
      <c r="CA3181" s="33">
        <v>68.845089999999999</v>
      </c>
      <c r="CB3181" s="33">
        <v>67.566770000000005</v>
      </c>
      <c r="CC3181" s="33">
        <v>66.355230000000006</v>
      </c>
      <c r="DC3181" s="9">
        <v>176.69990000000001</v>
      </c>
      <c r="DD3181" s="9">
        <v>0</v>
      </c>
    </row>
    <row r="3182" spans="1:108" x14ac:dyDescent="0.25">
      <c r="A3182" s="9" t="s">
        <v>42</v>
      </c>
      <c r="B3182" s="9" t="s">
        <v>30</v>
      </c>
      <c r="C3182" s="9" t="s">
        <v>4</v>
      </c>
      <c r="D3182" s="9" t="s">
        <v>40</v>
      </c>
      <c r="E3182" s="9" t="s">
        <v>38</v>
      </c>
      <c r="F3182" s="9">
        <v>2019</v>
      </c>
      <c r="G3182" s="9">
        <v>10</v>
      </c>
      <c r="H3182" s="9"/>
      <c r="BF3182" s="33">
        <v>63.748350000000002</v>
      </c>
      <c r="BG3182" s="33">
        <v>61.451540000000001</v>
      </c>
      <c r="BH3182" s="33">
        <v>60.356279999999998</v>
      </c>
      <c r="BI3182" s="33">
        <v>59.47963</v>
      </c>
      <c r="BJ3182" s="33">
        <v>58.525880000000001</v>
      </c>
      <c r="BK3182" s="33">
        <v>57.944380000000002</v>
      </c>
      <c r="BL3182" s="33">
        <v>57.681719999999999</v>
      </c>
      <c r="BM3182" s="33">
        <v>57.985129999999998</v>
      </c>
      <c r="BN3182" s="33">
        <v>61.47963</v>
      </c>
      <c r="BO3182" s="33">
        <v>66.047899999999998</v>
      </c>
      <c r="BP3182" s="33">
        <v>70.450990000000004</v>
      </c>
      <c r="BQ3182" s="33">
        <v>74.289649999999995</v>
      </c>
      <c r="BR3182" s="33">
        <v>77.859579999999994</v>
      </c>
      <c r="BS3182" s="33">
        <v>81.099119999999999</v>
      </c>
      <c r="BT3182" s="33">
        <v>83.019270000000006</v>
      </c>
      <c r="BU3182" s="33">
        <v>84.137659999999997</v>
      </c>
      <c r="BV3182" s="33">
        <v>83.850219999999993</v>
      </c>
      <c r="BW3182" s="33">
        <v>81.691630000000004</v>
      </c>
      <c r="BX3182" s="33">
        <v>77.209800000000001</v>
      </c>
      <c r="BY3182" s="33">
        <v>73.193280000000001</v>
      </c>
      <c r="BZ3182" s="33">
        <v>70.275880000000001</v>
      </c>
      <c r="CA3182" s="33">
        <v>67.806169999999995</v>
      </c>
      <c r="CB3182" s="33">
        <v>66.067729999999997</v>
      </c>
      <c r="CC3182" s="33">
        <v>64.628299999999996</v>
      </c>
      <c r="DC3182" s="9">
        <v>176.69990000000001</v>
      </c>
      <c r="DD3182" s="9">
        <v>0</v>
      </c>
    </row>
    <row r="3183" spans="1:108" x14ac:dyDescent="0.25">
      <c r="A3183" s="9" t="s">
        <v>42</v>
      </c>
      <c r="B3183" s="9" t="s">
        <v>30</v>
      </c>
      <c r="C3183" s="9" t="s">
        <v>4</v>
      </c>
      <c r="D3183" s="9" t="s">
        <v>40</v>
      </c>
      <c r="E3183" s="9" t="s">
        <v>38</v>
      </c>
      <c r="F3183" s="9">
        <v>2020</v>
      </c>
      <c r="G3183" s="9">
        <v>5</v>
      </c>
      <c r="H3183" s="9"/>
      <c r="BF3183" s="33">
        <v>60.89217</v>
      </c>
      <c r="BG3183" s="33">
        <v>59.48283</v>
      </c>
      <c r="BH3183" s="33">
        <v>58.680790000000002</v>
      </c>
      <c r="BI3183" s="33">
        <v>58.207619999999999</v>
      </c>
      <c r="BJ3183" s="33">
        <v>57.676499999999997</v>
      </c>
      <c r="BK3183" s="33">
        <v>57.317059999999998</v>
      </c>
      <c r="BL3183" s="33">
        <v>57.46942</v>
      </c>
      <c r="BM3183" s="33">
        <v>58.585839999999997</v>
      </c>
      <c r="BN3183" s="33">
        <v>61.166849999999997</v>
      </c>
      <c r="BO3183" s="33">
        <v>64.101929999999996</v>
      </c>
      <c r="BP3183" s="33">
        <v>67.138409999999993</v>
      </c>
      <c r="BQ3183" s="33">
        <v>69.381439999999998</v>
      </c>
      <c r="BR3183" s="33">
        <v>71.416849999999997</v>
      </c>
      <c r="BS3183" s="33">
        <v>73.262879999999996</v>
      </c>
      <c r="BT3183" s="33">
        <v>74.96996</v>
      </c>
      <c r="BU3183" s="33">
        <v>75.906649999999999</v>
      </c>
      <c r="BV3183" s="33">
        <v>75.150750000000002</v>
      </c>
      <c r="BW3183" s="33">
        <v>73.358369999999994</v>
      </c>
      <c r="BX3183" s="33">
        <v>70.544529999999995</v>
      </c>
      <c r="BY3183" s="33">
        <v>67.460300000000004</v>
      </c>
      <c r="BZ3183" s="33">
        <v>64.465670000000003</v>
      </c>
      <c r="CA3183" s="33">
        <v>62.328330000000001</v>
      </c>
      <c r="CB3183" s="33">
        <v>60.809550000000002</v>
      </c>
      <c r="CC3183" s="33">
        <v>59.924889999999998</v>
      </c>
      <c r="DC3183" s="9">
        <v>176.69990000000001</v>
      </c>
      <c r="DD3183" s="9">
        <v>0</v>
      </c>
    </row>
    <row r="3184" spans="1:108" x14ac:dyDescent="0.25">
      <c r="A3184" s="9" t="s">
        <v>42</v>
      </c>
      <c r="B3184" s="9" t="s">
        <v>30</v>
      </c>
      <c r="C3184" s="9" t="s">
        <v>4</v>
      </c>
      <c r="D3184" s="9" t="s">
        <v>40</v>
      </c>
      <c r="E3184" s="9" t="s">
        <v>38</v>
      </c>
      <c r="F3184" s="9">
        <v>2020</v>
      </c>
      <c r="G3184" s="9">
        <v>6</v>
      </c>
      <c r="H3184" s="9"/>
      <c r="BF3184" s="33">
        <v>67.751059999999995</v>
      </c>
      <c r="BG3184" s="33">
        <v>65.790430000000001</v>
      </c>
      <c r="BH3184" s="33">
        <v>64.676599999999993</v>
      </c>
      <c r="BI3184" s="33">
        <v>63.385109999999997</v>
      </c>
      <c r="BJ3184" s="33">
        <v>62.464889999999997</v>
      </c>
      <c r="BK3184" s="33">
        <v>61.901600000000002</v>
      </c>
      <c r="BL3184" s="33">
        <v>62.769150000000003</v>
      </c>
      <c r="BM3184" s="33">
        <v>66.3</v>
      </c>
      <c r="BN3184" s="33">
        <v>70.154790000000006</v>
      </c>
      <c r="BO3184" s="33">
        <v>73.98724</v>
      </c>
      <c r="BP3184" s="33">
        <v>78.127129999999994</v>
      </c>
      <c r="BQ3184" s="33">
        <v>82.209050000000005</v>
      </c>
      <c r="BR3184" s="33">
        <v>85.448400000000007</v>
      </c>
      <c r="BS3184" s="33">
        <v>87.606920000000002</v>
      </c>
      <c r="BT3184" s="33">
        <v>89.157449999999997</v>
      </c>
      <c r="BU3184" s="33">
        <v>88.928190000000001</v>
      </c>
      <c r="BV3184" s="33">
        <v>88.085639999999998</v>
      </c>
      <c r="BW3184" s="33">
        <v>86.488829999999993</v>
      </c>
      <c r="BX3184" s="33">
        <v>83.002660000000006</v>
      </c>
      <c r="BY3184" s="33">
        <v>79.158510000000007</v>
      </c>
      <c r="BZ3184" s="33">
        <v>74.080849999999998</v>
      </c>
      <c r="CA3184" s="33">
        <v>70.414360000000002</v>
      </c>
      <c r="CB3184" s="33">
        <v>68.354789999999994</v>
      </c>
      <c r="CC3184" s="33">
        <v>66.540949999999995</v>
      </c>
      <c r="DC3184" s="9">
        <v>176.69990000000001</v>
      </c>
      <c r="DD3184" s="9">
        <v>0</v>
      </c>
    </row>
    <row r="3185" spans="1:108" x14ac:dyDescent="0.25">
      <c r="A3185" s="9" t="s">
        <v>42</v>
      </c>
      <c r="B3185" s="9" t="s">
        <v>30</v>
      </c>
      <c r="C3185" s="9" t="s">
        <v>4</v>
      </c>
      <c r="D3185" s="9" t="s">
        <v>40</v>
      </c>
      <c r="E3185" s="9" t="s">
        <v>38</v>
      </c>
      <c r="F3185" s="9">
        <v>2020</v>
      </c>
      <c r="G3185" s="9">
        <v>7</v>
      </c>
      <c r="H3185" s="9">
        <v>63773.48</v>
      </c>
      <c r="I3185" s="9">
        <v>62635.11</v>
      </c>
      <c r="J3185" s="9">
        <v>63050.66</v>
      </c>
      <c r="K3185" s="9">
        <v>64837.89</v>
      </c>
      <c r="L3185" s="9">
        <v>69268.05</v>
      </c>
      <c r="M3185" s="9">
        <v>76844.89</v>
      </c>
      <c r="N3185" s="9">
        <v>84551.62</v>
      </c>
      <c r="O3185" s="9">
        <v>93600.71</v>
      </c>
      <c r="P3185" s="9">
        <v>100272.4</v>
      </c>
      <c r="Q3185" s="9">
        <v>105018</v>
      </c>
      <c r="R3185" s="9">
        <v>107398.3</v>
      </c>
      <c r="S3185" s="9">
        <v>108633.3</v>
      </c>
      <c r="T3185" s="9">
        <v>107898.1</v>
      </c>
      <c r="U3185" s="9">
        <v>99624.3</v>
      </c>
      <c r="V3185" s="9">
        <v>100109.4</v>
      </c>
      <c r="W3185" s="9">
        <v>98923.46</v>
      </c>
      <c r="X3185" s="9">
        <v>95617.23</v>
      </c>
      <c r="Y3185" s="9">
        <v>87379.45</v>
      </c>
      <c r="Z3185" s="9">
        <v>88931.62</v>
      </c>
      <c r="AA3185" s="9">
        <v>84788.2</v>
      </c>
      <c r="AB3185" s="9">
        <v>79312.34</v>
      </c>
      <c r="AC3185" s="9">
        <v>72784.03</v>
      </c>
      <c r="AD3185" s="9">
        <v>68214.64</v>
      </c>
      <c r="AE3185" s="9">
        <v>67967.89</v>
      </c>
      <c r="AF3185" s="9">
        <v>96071.8</v>
      </c>
      <c r="AG3185" s="9">
        <v>63950.51</v>
      </c>
      <c r="AH3185" s="9">
        <v>62902.67</v>
      </c>
      <c r="AI3185" s="9">
        <v>63263.91</v>
      </c>
      <c r="AJ3185" s="9">
        <v>64942.879999999997</v>
      </c>
      <c r="AK3185" s="9">
        <v>69344.41</v>
      </c>
      <c r="AL3185" s="9">
        <v>77019.789999999994</v>
      </c>
      <c r="AM3185" s="9">
        <v>84576.72</v>
      </c>
      <c r="AN3185" s="9">
        <v>93467.98</v>
      </c>
      <c r="AO3185" s="9">
        <v>100110.39999999999</v>
      </c>
      <c r="AP3185" s="9">
        <v>104728</v>
      </c>
      <c r="AQ3185" s="9">
        <v>107052.5</v>
      </c>
      <c r="AR3185" s="9">
        <v>108442.2</v>
      </c>
      <c r="AS3185" s="9">
        <v>109259.4</v>
      </c>
      <c r="AT3185" s="9">
        <v>109323.6</v>
      </c>
      <c r="AU3185" s="9">
        <v>109682.4</v>
      </c>
      <c r="AV3185" s="9">
        <v>108257.7</v>
      </c>
      <c r="AW3185" s="9">
        <v>103621.4</v>
      </c>
      <c r="AX3185" s="9">
        <v>93573.87</v>
      </c>
      <c r="AY3185" s="9">
        <v>88206.2</v>
      </c>
      <c r="AZ3185" s="9">
        <v>83794.55</v>
      </c>
      <c r="BA3185" s="9">
        <v>79460.5</v>
      </c>
      <c r="BB3185" s="9">
        <v>73584.03</v>
      </c>
      <c r="BC3185" s="9">
        <v>69088.800000000003</v>
      </c>
      <c r="BD3185" s="9">
        <v>68841.13</v>
      </c>
      <c r="BE3185" s="9">
        <v>104761.3</v>
      </c>
      <c r="BF3185" s="33">
        <v>64.626589999999993</v>
      </c>
      <c r="BG3185" s="33">
        <v>63.664360000000002</v>
      </c>
      <c r="BH3185" s="33">
        <v>63.134569999999997</v>
      </c>
      <c r="BI3185" s="33">
        <v>62.70532</v>
      </c>
      <c r="BJ3185" s="33">
        <v>62.523400000000002</v>
      </c>
      <c r="BK3185" s="33">
        <v>62.356380000000001</v>
      </c>
      <c r="BL3185" s="33">
        <v>62.410640000000001</v>
      </c>
      <c r="BM3185" s="33">
        <v>63.826070000000001</v>
      </c>
      <c r="BN3185" s="33">
        <v>66.419150000000002</v>
      </c>
      <c r="BO3185" s="33">
        <v>69.449470000000005</v>
      </c>
      <c r="BP3185" s="33">
        <v>72.86224</v>
      </c>
      <c r="BQ3185" s="33">
        <v>76.308509999999998</v>
      </c>
      <c r="BR3185" s="33">
        <v>78.978200000000001</v>
      </c>
      <c r="BS3185" s="33">
        <v>80.984039999999993</v>
      </c>
      <c r="BT3185" s="33">
        <v>81.666489999999996</v>
      </c>
      <c r="BU3185" s="33">
        <v>81.567019999999999</v>
      </c>
      <c r="BV3185" s="33">
        <v>80.912769999999995</v>
      </c>
      <c r="BW3185" s="33">
        <v>79.642560000000003</v>
      </c>
      <c r="BX3185" s="33">
        <v>77.786169999999998</v>
      </c>
      <c r="BY3185" s="33">
        <v>74.85266</v>
      </c>
      <c r="BZ3185" s="33">
        <v>71.646280000000004</v>
      </c>
      <c r="CA3185" s="33">
        <v>69.411169999999998</v>
      </c>
      <c r="CB3185" s="33">
        <v>68.042019999999994</v>
      </c>
      <c r="CC3185" s="33">
        <v>67.171279999999996</v>
      </c>
      <c r="CD3185" s="9">
        <v>98241.23</v>
      </c>
      <c r="CE3185" s="9">
        <v>92622.49</v>
      </c>
      <c r="CF3185" s="9">
        <v>87752.05</v>
      </c>
      <c r="CG3185" s="9">
        <v>83087.73</v>
      </c>
      <c r="CH3185" s="9">
        <v>80167.88</v>
      </c>
      <c r="CI3185" s="9">
        <v>87546.4</v>
      </c>
      <c r="CJ3185" s="9">
        <v>91784.03</v>
      </c>
      <c r="CK3185" s="9">
        <v>102195.7</v>
      </c>
      <c r="CL3185" s="9">
        <v>148219</v>
      </c>
      <c r="CM3185" s="9">
        <v>167604</v>
      </c>
      <c r="CN3185" s="9">
        <v>186939.3</v>
      </c>
      <c r="CO3185" s="9">
        <v>275851.2</v>
      </c>
      <c r="CP3185" s="9">
        <v>226783.5</v>
      </c>
      <c r="CQ3185" s="9">
        <v>196093.3</v>
      </c>
      <c r="CR3185" s="9">
        <v>185952.8</v>
      </c>
      <c r="CS3185" s="9">
        <v>175956.6</v>
      </c>
      <c r="CT3185" s="9">
        <v>2086661</v>
      </c>
      <c r="CU3185" s="9">
        <v>141291</v>
      </c>
      <c r="CV3185" s="9">
        <v>139814</v>
      </c>
      <c r="CW3185" s="9">
        <v>135203.5</v>
      </c>
      <c r="CX3185" s="9">
        <v>120798.3</v>
      </c>
      <c r="CY3185" s="9">
        <v>135184.6</v>
      </c>
      <c r="CZ3185" s="9">
        <v>129259</v>
      </c>
      <c r="DA3185" s="9">
        <v>125519.7</v>
      </c>
      <c r="DB3185" s="9">
        <v>148014.29999999999</v>
      </c>
      <c r="DC3185" s="9">
        <v>176.69990000000001</v>
      </c>
      <c r="DD3185" s="9">
        <v>0</v>
      </c>
    </row>
    <row r="3186" spans="1:108" x14ac:dyDescent="0.25">
      <c r="A3186" s="9" t="s">
        <v>42</v>
      </c>
      <c r="B3186" s="9" t="s">
        <v>30</v>
      </c>
      <c r="C3186" s="9" t="s">
        <v>4</v>
      </c>
      <c r="D3186" s="9" t="s">
        <v>40</v>
      </c>
      <c r="E3186" s="9" t="s">
        <v>38</v>
      </c>
      <c r="F3186" s="9">
        <v>2020</v>
      </c>
      <c r="G3186" s="9">
        <v>8</v>
      </c>
      <c r="H3186" s="9"/>
      <c r="BF3186" s="33">
        <v>63.508049999999997</v>
      </c>
      <c r="BG3186" s="33">
        <v>62.715130000000002</v>
      </c>
      <c r="BH3186" s="33">
        <v>61.98659</v>
      </c>
      <c r="BI3186" s="33">
        <v>61.426499999999997</v>
      </c>
      <c r="BJ3186" s="33">
        <v>61.069209999999998</v>
      </c>
      <c r="BK3186" s="33">
        <v>60.642699999999998</v>
      </c>
      <c r="BL3186" s="33">
        <v>60.313299999999998</v>
      </c>
      <c r="BM3186" s="33">
        <v>61.500540000000001</v>
      </c>
      <c r="BN3186" s="33">
        <v>64.712450000000004</v>
      </c>
      <c r="BO3186" s="33">
        <v>68.079930000000004</v>
      </c>
      <c r="BP3186" s="33">
        <v>71.752139999999997</v>
      </c>
      <c r="BQ3186" s="33">
        <v>75.381439999999998</v>
      </c>
      <c r="BR3186" s="33">
        <v>78.473709999999997</v>
      </c>
      <c r="BS3186" s="33">
        <v>81.599249999999998</v>
      </c>
      <c r="BT3186" s="33">
        <v>84.543989999999994</v>
      </c>
      <c r="BU3186" s="33">
        <v>85.608900000000006</v>
      </c>
      <c r="BV3186" s="33">
        <v>85.406109999999998</v>
      </c>
      <c r="BW3186" s="33">
        <v>83.673820000000006</v>
      </c>
      <c r="BX3186" s="33">
        <v>81.123919999999998</v>
      </c>
      <c r="BY3186" s="33">
        <v>76.78219</v>
      </c>
      <c r="BZ3186" s="33">
        <v>73.425960000000003</v>
      </c>
      <c r="CA3186" s="33">
        <v>71.929180000000002</v>
      </c>
      <c r="CB3186" s="33">
        <v>70.024680000000004</v>
      </c>
      <c r="CC3186" s="33">
        <v>68.727999999999994</v>
      </c>
      <c r="DC3186" s="9">
        <v>176.69990000000001</v>
      </c>
      <c r="DD3186" s="9">
        <v>0</v>
      </c>
    </row>
    <row r="3187" spans="1:108" x14ac:dyDescent="0.25">
      <c r="A3187" s="9" t="s">
        <v>42</v>
      </c>
      <c r="B3187" s="9" t="s">
        <v>30</v>
      </c>
      <c r="C3187" s="9" t="s">
        <v>4</v>
      </c>
      <c r="D3187" s="9" t="s">
        <v>40</v>
      </c>
      <c r="E3187" s="9" t="s">
        <v>38</v>
      </c>
      <c r="F3187" s="9">
        <v>2020</v>
      </c>
      <c r="G3187" s="9">
        <v>9</v>
      </c>
      <c r="H3187" s="9"/>
      <c r="BF3187" s="33">
        <v>64.078530000000001</v>
      </c>
      <c r="BG3187" s="33">
        <v>63.354170000000003</v>
      </c>
      <c r="BH3187" s="33">
        <v>62.467950000000002</v>
      </c>
      <c r="BI3187" s="33">
        <v>61.745190000000001</v>
      </c>
      <c r="BJ3187" s="33">
        <v>61.29327</v>
      </c>
      <c r="BK3187" s="33">
        <v>60.754809999999999</v>
      </c>
      <c r="BL3187" s="33">
        <v>60.34722</v>
      </c>
      <c r="BM3187" s="33">
        <v>61.608969999999999</v>
      </c>
      <c r="BN3187" s="33">
        <v>63.920940000000002</v>
      </c>
      <c r="BO3187" s="33">
        <v>66.329059999999998</v>
      </c>
      <c r="BP3187" s="33">
        <v>69.477559999999997</v>
      </c>
      <c r="BQ3187" s="33">
        <v>73.175219999999996</v>
      </c>
      <c r="BR3187" s="33">
        <v>76.600960000000001</v>
      </c>
      <c r="BS3187" s="33">
        <v>79.436430000000001</v>
      </c>
      <c r="BT3187" s="33">
        <v>81.546469999999999</v>
      </c>
      <c r="BU3187" s="33">
        <v>82.590810000000005</v>
      </c>
      <c r="BV3187" s="33">
        <v>82.399039999999999</v>
      </c>
      <c r="BW3187" s="33">
        <v>80.395840000000007</v>
      </c>
      <c r="BX3187" s="33">
        <v>77.338679999999997</v>
      </c>
      <c r="BY3187" s="33">
        <v>73.456729999999993</v>
      </c>
      <c r="BZ3187" s="33">
        <v>70.551280000000006</v>
      </c>
      <c r="CA3187" s="33">
        <v>68.845089999999999</v>
      </c>
      <c r="CB3187" s="33">
        <v>67.566770000000005</v>
      </c>
      <c r="CC3187" s="33">
        <v>66.355230000000006</v>
      </c>
      <c r="DC3187" s="9">
        <v>176.69990000000001</v>
      </c>
      <c r="DD3187" s="9">
        <v>0</v>
      </c>
    </row>
    <row r="3188" spans="1:108" x14ac:dyDescent="0.25">
      <c r="A3188" s="9" t="s">
        <v>42</v>
      </c>
      <c r="B3188" s="9" t="s">
        <v>30</v>
      </c>
      <c r="C3188" s="9" t="s">
        <v>4</v>
      </c>
      <c r="D3188" s="9" t="s">
        <v>40</v>
      </c>
      <c r="E3188" s="9" t="s">
        <v>38</v>
      </c>
      <c r="F3188" s="9">
        <v>2020</v>
      </c>
      <c r="G3188" s="9">
        <v>10</v>
      </c>
      <c r="H3188" s="9"/>
      <c r="BF3188" s="33">
        <v>63.748350000000002</v>
      </c>
      <c r="BG3188" s="33">
        <v>61.451540000000001</v>
      </c>
      <c r="BH3188" s="33">
        <v>60.356279999999998</v>
      </c>
      <c r="BI3188" s="33">
        <v>59.47963</v>
      </c>
      <c r="BJ3188" s="33">
        <v>58.525880000000001</v>
      </c>
      <c r="BK3188" s="33">
        <v>57.944380000000002</v>
      </c>
      <c r="BL3188" s="33">
        <v>57.681719999999999</v>
      </c>
      <c r="BM3188" s="33">
        <v>57.985129999999998</v>
      </c>
      <c r="BN3188" s="33">
        <v>61.47963</v>
      </c>
      <c r="BO3188" s="33">
        <v>66.047899999999998</v>
      </c>
      <c r="BP3188" s="33">
        <v>70.450990000000004</v>
      </c>
      <c r="BQ3188" s="33">
        <v>74.289649999999995</v>
      </c>
      <c r="BR3188" s="33">
        <v>77.859579999999994</v>
      </c>
      <c r="BS3188" s="33">
        <v>81.099119999999999</v>
      </c>
      <c r="BT3188" s="33">
        <v>83.019270000000006</v>
      </c>
      <c r="BU3188" s="33">
        <v>84.137659999999997</v>
      </c>
      <c r="BV3188" s="33">
        <v>83.850219999999993</v>
      </c>
      <c r="BW3188" s="33">
        <v>81.691630000000004</v>
      </c>
      <c r="BX3188" s="33">
        <v>77.209800000000001</v>
      </c>
      <c r="BY3188" s="33">
        <v>73.193280000000001</v>
      </c>
      <c r="BZ3188" s="33">
        <v>70.275880000000001</v>
      </c>
      <c r="CA3188" s="33">
        <v>67.806169999999995</v>
      </c>
      <c r="CB3188" s="33">
        <v>66.067729999999997</v>
      </c>
      <c r="CC3188" s="33">
        <v>64.628299999999996</v>
      </c>
      <c r="DC3188" s="9">
        <v>176.69990000000001</v>
      </c>
      <c r="DD3188" s="9">
        <v>0</v>
      </c>
    </row>
    <row r="3189" spans="1:108" x14ac:dyDescent="0.25">
      <c r="A3189" s="9" t="s">
        <v>42</v>
      </c>
      <c r="B3189" s="9" t="s">
        <v>30</v>
      </c>
      <c r="C3189" s="9" t="s">
        <v>4</v>
      </c>
      <c r="D3189" s="9" t="s">
        <v>40</v>
      </c>
      <c r="E3189" s="9" t="s">
        <v>38</v>
      </c>
      <c r="F3189" s="9">
        <v>2021</v>
      </c>
      <c r="G3189" s="9">
        <v>5</v>
      </c>
      <c r="H3189" s="9"/>
      <c r="BF3189" s="33">
        <v>60.89217</v>
      </c>
      <c r="BG3189" s="33">
        <v>59.48283</v>
      </c>
      <c r="BH3189" s="33">
        <v>58.680790000000002</v>
      </c>
      <c r="BI3189" s="33">
        <v>58.207619999999999</v>
      </c>
      <c r="BJ3189" s="33">
        <v>57.676499999999997</v>
      </c>
      <c r="BK3189" s="33">
        <v>57.317059999999998</v>
      </c>
      <c r="BL3189" s="33">
        <v>57.46942</v>
      </c>
      <c r="BM3189" s="33">
        <v>58.585839999999997</v>
      </c>
      <c r="BN3189" s="33">
        <v>61.166849999999997</v>
      </c>
      <c r="BO3189" s="33">
        <v>64.101929999999996</v>
      </c>
      <c r="BP3189" s="33">
        <v>67.138409999999993</v>
      </c>
      <c r="BQ3189" s="33">
        <v>69.381439999999998</v>
      </c>
      <c r="BR3189" s="33">
        <v>71.416849999999997</v>
      </c>
      <c r="BS3189" s="33">
        <v>73.262879999999996</v>
      </c>
      <c r="BT3189" s="33">
        <v>74.96996</v>
      </c>
      <c r="BU3189" s="33">
        <v>75.906649999999999</v>
      </c>
      <c r="BV3189" s="33">
        <v>75.150750000000002</v>
      </c>
      <c r="BW3189" s="33">
        <v>73.358369999999994</v>
      </c>
      <c r="BX3189" s="33">
        <v>70.544529999999995</v>
      </c>
      <c r="BY3189" s="33">
        <v>67.460300000000004</v>
      </c>
      <c r="BZ3189" s="33">
        <v>64.465670000000003</v>
      </c>
      <c r="CA3189" s="33">
        <v>62.328330000000001</v>
      </c>
      <c r="CB3189" s="33">
        <v>60.809550000000002</v>
      </c>
      <c r="CC3189" s="33">
        <v>59.924889999999998</v>
      </c>
      <c r="DC3189" s="9">
        <v>176.69990000000001</v>
      </c>
      <c r="DD3189" s="9">
        <v>0</v>
      </c>
    </row>
    <row r="3190" spans="1:108" x14ac:dyDescent="0.25">
      <c r="A3190" s="9" t="s">
        <v>42</v>
      </c>
      <c r="B3190" s="9" t="s">
        <v>30</v>
      </c>
      <c r="C3190" s="9" t="s">
        <v>4</v>
      </c>
      <c r="D3190" s="9" t="s">
        <v>40</v>
      </c>
      <c r="E3190" s="9" t="s">
        <v>38</v>
      </c>
      <c r="F3190" s="9">
        <v>2021</v>
      </c>
      <c r="G3190" s="9">
        <v>6</v>
      </c>
      <c r="H3190" s="9"/>
      <c r="BF3190" s="33">
        <v>67.751059999999995</v>
      </c>
      <c r="BG3190" s="33">
        <v>65.790430000000001</v>
      </c>
      <c r="BH3190" s="33">
        <v>64.676599999999993</v>
      </c>
      <c r="BI3190" s="33">
        <v>63.385109999999997</v>
      </c>
      <c r="BJ3190" s="33">
        <v>62.464889999999997</v>
      </c>
      <c r="BK3190" s="33">
        <v>61.901600000000002</v>
      </c>
      <c r="BL3190" s="33">
        <v>62.769150000000003</v>
      </c>
      <c r="BM3190" s="33">
        <v>66.3</v>
      </c>
      <c r="BN3190" s="33">
        <v>70.154790000000006</v>
      </c>
      <c r="BO3190" s="33">
        <v>73.98724</v>
      </c>
      <c r="BP3190" s="33">
        <v>78.127129999999994</v>
      </c>
      <c r="BQ3190" s="33">
        <v>82.209050000000005</v>
      </c>
      <c r="BR3190" s="33">
        <v>85.448400000000007</v>
      </c>
      <c r="BS3190" s="33">
        <v>87.606920000000002</v>
      </c>
      <c r="BT3190" s="33">
        <v>89.157449999999997</v>
      </c>
      <c r="BU3190" s="33">
        <v>88.928190000000001</v>
      </c>
      <c r="BV3190" s="33">
        <v>88.085639999999998</v>
      </c>
      <c r="BW3190" s="33">
        <v>86.488829999999993</v>
      </c>
      <c r="BX3190" s="33">
        <v>83.002660000000006</v>
      </c>
      <c r="BY3190" s="33">
        <v>79.158510000000007</v>
      </c>
      <c r="BZ3190" s="33">
        <v>74.080849999999998</v>
      </c>
      <c r="CA3190" s="33">
        <v>70.414360000000002</v>
      </c>
      <c r="CB3190" s="33">
        <v>68.354789999999994</v>
      </c>
      <c r="CC3190" s="33">
        <v>66.540949999999995</v>
      </c>
      <c r="DC3190" s="9">
        <v>176.69990000000001</v>
      </c>
      <c r="DD3190" s="9">
        <v>0</v>
      </c>
    </row>
    <row r="3191" spans="1:108" x14ac:dyDescent="0.25">
      <c r="A3191" s="9" t="s">
        <v>42</v>
      </c>
      <c r="B3191" s="9" t="s">
        <v>30</v>
      </c>
      <c r="C3191" s="9" t="s">
        <v>4</v>
      </c>
      <c r="D3191" s="9" t="s">
        <v>40</v>
      </c>
      <c r="E3191" s="9" t="s">
        <v>38</v>
      </c>
      <c r="F3191" s="9">
        <v>2021</v>
      </c>
      <c r="G3191" s="9">
        <v>7</v>
      </c>
      <c r="H3191" s="9">
        <v>63754</v>
      </c>
      <c r="I3191" s="9">
        <v>62617.4</v>
      </c>
      <c r="J3191" s="9">
        <v>63036.480000000003</v>
      </c>
      <c r="K3191" s="9">
        <v>64832.88</v>
      </c>
      <c r="L3191" s="9">
        <v>69269.759999999995</v>
      </c>
      <c r="M3191" s="9">
        <v>76857.59</v>
      </c>
      <c r="N3191" s="9">
        <v>84555.23</v>
      </c>
      <c r="O3191" s="9">
        <v>93598.2</v>
      </c>
      <c r="P3191" s="9">
        <v>100267.7</v>
      </c>
      <c r="Q3191" s="9">
        <v>105003.6</v>
      </c>
      <c r="R3191" s="9">
        <v>107382</v>
      </c>
      <c r="S3191" s="9">
        <v>108616.7</v>
      </c>
      <c r="T3191" s="9">
        <v>107871.6</v>
      </c>
      <c r="U3191" s="9">
        <v>99596.4</v>
      </c>
      <c r="V3191" s="9">
        <v>100081.5</v>
      </c>
      <c r="W3191" s="9">
        <v>98892.800000000003</v>
      </c>
      <c r="X3191" s="9">
        <v>95584.17</v>
      </c>
      <c r="Y3191" s="9">
        <v>87343.72</v>
      </c>
      <c r="Z3191" s="9">
        <v>88895.55</v>
      </c>
      <c r="AA3191" s="9">
        <v>84755.91</v>
      </c>
      <c r="AB3191" s="9">
        <v>79284.05</v>
      </c>
      <c r="AC3191" s="9">
        <v>72762.17</v>
      </c>
      <c r="AD3191" s="9">
        <v>68183.77</v>
      </c>
      <c r="AE3191" s="9">
        <v>67937.02</v>
      </c>
      <c r="AF3191" s="9">
        <v>96040.320000000007</v>
      </c>
      <c r="AG3191" s="9">
        <v>63931.040000000001</v>
      </c>
      <c r="AH3191" s="9">
        <v>62884.959999999999</v>
      </c>
      <c r="AI3191" s="9">
        <v>63249.73</v>
      </c>
      <c r="AJ3191" s="9">
        <v>64937.87</v>
      </c>
      <c r="AK3191" s="9">
        <v>69346.13</v>
      </c>
      <c r="AL3191" s="9">
        <v>77032.479999999996</v>
      </c>
      <c r="AM3191" s="9">
        <v>84580.33</v>
      </c>
      <c r="AN3191" s="9">
        <v>93465.48</v>
      </c>
      <c r="AO3191" s="9">
        <v>100105.7</v>
      </c>
      <c r="AP3191" s="9">
        <v>104713.5</v>
      </c>
      <c r="AQ3191" s="9">
        <v>107036.1</v>
      </c>
      <c r="AR3191" s="9">
        <v>108425.60000000001</v>
      </c>
      <c r="AS3191" s="9">
        <v>109232.9</v>
      </c>
      <c r="AT3191" s="9">
        <v>109295.7</v>
      </c>
      <c r="AU3191" s="9">
        <v>109654.5</v>
      </c>
      <c r="AV3191" s="9">
        <v>108227</v>
      </c>
      <c r="AW3191" s="9">
        <v>103588.3</v>
      </c>
      <c r="AX3191" s="9">
        <v>93538.13</v>
      </c>
      <c r="AY3191" s="9">
        <v>88170.13</v>
      </c>
      <c r="AZ3191" s="9">
        <v>83762.27</v>
      </c>
      <c r="BA3191" s="9">
        <v>79432.210000000006</v>
      </c>
      <c r="BB3191" s="9">
        <v>73562.17</v>
      </c>
      <c r="BC3191" s="9">
        <v>69057.919999999998</v>
      </c>
      <c r="BD3191" s="9">
        <v>68810.259999999995</v>
      </c>
      <c r="BE3191" s="9">
        <v>104729.9</v>
      </c>
      <c r="BF3191" s="33">
        <v>64.626589999999993</v>
      </c>
      <c r="BG3191" s="33">
        <v>63.664360000000002</v>
      </c>
      <c r="BH3191" s="33">
        <v>63.134569999999997</v>
      </c>
      <c r="BI3191" s="33">
        <v>62.70532</v>
      </c>
      <c r="BJ3191" s="33">
        <v>62.523400000000002</v>
      </c>
      <c r="BK3191" s="33">
        <v>62.356380000000001</v>
      </c>
      <c r="BL3191" s="33">
        <v>62.410640000000001</v>
      </c>
      <c r="BM3191" s="33">
        <v>63.826070000000001</v>
      </c>
      <c r="BN3191" s="33">
        <v>66.419150000000002</v>
      </c>
      <c r="BO3191" s="33">
        <v>69.449470000000005</v>
      </c>
      <c r="BP3191" s="33">
        <v>72.86224</v>
      </c>
      <c r="BQ3191" s="33">
        <v>76.308509999999998</v>
      </c>
      <c r="BR3191" s="33">
        <v>78.978200000000001</v>
      </c>
      <c r="BS3191" s="33">
        <v>80.984039999999993</v>
      </c>
      <c r="BT3191" s="33">
        <v>81.666489999999996</v>
      </c>
      <c r="BU3191" s="33">
        <v>81.567019999999999</v>
      </c>
      <c r="BV3191" s="33">
        <v>80.912769999999995</v>
      </c>
      <c r="BW3191" s="33">
        <v>79.642560000000003</v>
      </c>
      <c r="BX3191" s="33">
        <v>77.786169999999998</v>
      </c>
      <c r="BY3191" s="33">
        <v>74.85266</v>
      </c>
      <c r="BZ3191" s="33">
        <v>71.646280000000004</v>
      </c>
      <c r="CA3191" s="33">
        <v>69.411169999999998</v>
      </c>
      <c r="CB3191" s="33">
        <v>68.042019999999994</v>
      </c>
      <c r="CC3191" s="33">
        <v>67.171279999999996</v>
      </c>
      <c r="CD3191" s="9">
        <v>98214.65</v>
      </c>
      <c r="CE3191" s="9">
        <v>92599.96</v>
      </c>
      <c r="CF3191" s="9">
        <v>87729.58</v>
      </c>
      <c r="CG3191" s="9">
        <v>83061.7</v>
      </c>
      <c r="CH3191" s="9">
        <v>80150.84</v>
      </c>
      <c r="CI3191" s="9">
        <v>87532.479999999996</v>
      </c>
      <c r="CJ3191" s="9">
        <v>91769.94</v>
      </c>
      <c r="CK3191" s="9">
        <v>102187.6</v>
      </c>
      <c r="CL3191" s="9">
        <v>148210.70000000001</v>
      </c>
      <c r="CM3191" s="9">
        <v>167608.20000000001</v>
      </c>
      <c r="CN3191" s="9">
        <v>186942.1</v>
      </c>
      <c r="CO3191" s="9">
        <v>275870.3</v>
      </c>
      <c r="CP3191" s="9">
        <v>226784.5</v>
      </c>
      <c r="CQ3191" s="9">
        <v>196116</v>
      </c>
      <c r="CR3191" s="9">
        <v>185950.6</v>
      </c>
      <c r="CS3191" s="9">
        <v>175941</v>
      </c>
      <c r="CT3191" s="9">
        <v>2086763</v>
      </c>
      <c r="CU3191" s="9">
        <v>141267.6</v>
      </c>
      <c r="CV3191" s="9">
        <v>139773.5</v>
      </c>
      <c r="CW3191" s="9">
        <v>135179.20000000001</v>
      </c>
      <c r="CX3191" s="9">
        <v>120805.3</v>
      </c>
      <c r="CY3191" s="9">
        <v>135218.4</v>
      </c>
      <c r="CZ3191" s="9">
        <v>129218.5</v>
      </c>
      <c r="DA3191" s="9">
        <v>125501.7</v>
      </c>
      <c r="DB3191" s="9">
        <v>148007</v>
      </c>
      <c r="DC3191" s="9">
        <v>176.69990000000001</v>
      </c>
      <c r="DD3191" s="9">
        <v>0</v>
      </c>
    </row>
    <row r="3192" spans="1:108" x14ac:dyDescent="0.25">
      <c r="A3192" s="9" t="s">
        <v>42</v>
      </c>
      <c r="B3192" s="9" t="s">
        <v>30</v>
      </c>
      <c r="C3192" s="9" t="s">
        <v>4</v>
      </c>
      <c r="D3192" s="9" t="s">
        <v>40</v>
      </c>
      <c r="E3192" s="9" t="s">
        <v>38</v>
      </c>
      <c r="F3192" s="9">
        <v>2021</v>
      </c>
      <c r="G3192" s="9">
        <v>8</v>
      </c>
      <c r="H3192" s="9"/>
      <c r="BF3192" s="33">
        <v>63.508049999999997</v>
      </c>
      <c r="BG3192" s="33">
        <v>62.715130000000002</v>
      </c>
      <c r="BH3192" s="33">
        <v>61.98659</v>
      </c>
      <c r="BI3192" s="33">
        <v>61.426499999999997</v>
      </c>
      <c r="BJ3192" s="33">
        <v>61.069209999999998</v>
      </c>
      <c r="BK3192" s="33">
        <v>60.642699999999998</v>
      </c>
      <c r="BL3192" s="33">
        <v>60.313299999999998</v>
      </c>
      <c r="BM3192" s="33">
        <v>61.500540000000001</v>
      </c>
      <c r="BN3192" s="33">
        <v>64.712450000000004</v>
      </c>
      <c r="BO3192" s="33">
        <v>68.079930000000004</v>
      </c>
      <c r="BP3192" s="33">
        <v>71.752139999999997</v>
      </c>
      <c r="BQ3192" s="33">
        <v>75.381439999999998</v>
      </c>
      <c r="BR3192" s="33">
        <v>78.473709999999997</v>
      </c>
      <c r="BS3192" s="33">
        <v>81.599249999999998</v>
      </c>
      <c r="BT3192" s="33">
        <v>84.543989999999994</v>
      </c>
      <c r="BU3192" s="33">
        <v>85.608900000000006</v>
      </c>
      <c r="BV3192" s="33">
        <v>85.406109999999998</v>
      </c>
      <c r="BW3192" s="33">
        <v>83.673820000000006</v>
      </c>
      <c r="BX3192" s="33">
        <v>81.123919999999998</v>
      </c>
      <c r="BY3192" s="33">
        <v>76.78219</v>
      </c>
      <c r="BZ3192" s="33">
        <v>73.425960000000003</v>
      </c>
      <c r="CA3192" s="33">
        <v>71.929180000000002</v>
      </c>
      <c r="CB3192" s="33">
        <v>70.024680000000004</v>
      </c>
      <c r="CC3192" s="33">
        <v>68.727999999999994</v>
      </c>
      <c r="DC3192" s="9">
        <v>176.69990000000001</v>
      </c>
      <c r="DD3192" s="9">
        <v>0</v>
      </c>
    </row>
    <row r="3193" spans="1:108" x14ac:dyDescent="0.25">
      <c r="A3193" s="9" t="s">
        <v>42</v>
      </c>
      <c r="B3193" s="9" t="s">
        <v>30</v>
      </c>
      <c r="C3193" s="9" t="s">
        <v>4</v>
      </c>
      <c r="D3193" s="9" t="s">
        <v>40</v>
      </c>
      <c r="E3193" s="9" t="s">
        <v>38</v>
      </c>
      <c r="F3193" s="9">
        <v>2021</v>
      </c>
      <c r="G3193" s="9">
        <v>9</v>
      </c>
      <c r="H3193" s="9"/>
      <c r="BF3193" s="33">
        <v>64.078530000000001</v>
      </c>
      <c r="BG3193" s="33">
        <v>63.354170000000003</v>
      </c>
      <c r="BH3193" s="33">
        <v>62.467950000000002</v>
      </c>
      <c r="BI3193" s="33">
        <v>61.745190000000001</v>
      </c>
      <c r="BJ3193" s="33">
        <v>61.29327</v>
      </c>
      <c r="BK3193" s="33">
        <v>60.754809999999999</v>
      </c>
      <c r="BL3193" s="33">
        <v>60.34722</v>
      </c>
      <c r="BM3193" s="33">
        <v>61.608969999999999</v>
      </c>
      <c r="BN3193" s="33">
        <v>63.920940000000002</v>
      </c>
      <c r="BO3193" s="33">
        <v>66.329059999999998</v>
      </c>
      <c r="BP3193" s="33">
        <v>69.477559999999997</v>
      </c>
      <c r="BQ3193" s="33">
        <v>73.175219999999996</v>
      </c>
      <c r="BR3193" s="33">
        <v>76.600960000000001</v>
      </c>
      <c r="BS3193" s="33">
        <v>79.436430000000001</v>
      </c>
      <c r="BT3193" s="33">
        <v>81.546469999999999</v>
      </c>
      <c r="BU3193" s="33">
        <v>82.590810000000005</v>
      </c>
      <c r="BV3193" s="33">
        <v>82.399039999999999</v>
      </c>
      <c r="BW3193" s="33">
        <v>80.395840000000007</v>
      </c>
      <c r="BX3193" s="33">
        <v>77.338679999999997</v>
      </c>
      <c r="BY3193" s="33">
        <v>73.456729999999993</v>
      </c>
      <c r="BZ3193" s="33">
        <v>70.551280000000006</v>
      </c>
      <c r="CA3193" s="33">
        <v>68.845089999999999</v>
      </c>
      <c r="CB3193" s="33">
        <v>67.566770000000005</v>
      </c>
      <c r="CC3193" s="33">
        <v>66.355230000000006</v>
      </c>
      <c r="DC3193" s="9">
        <v>176.69990000000001</v>
      </c>
      <c r="DD3193" s="9">
        <v>0</v>
      </c>
    </row>
    <row r="3194" spans="1:108" x14ac:dyDescent="0.25">
      <c r="A3194" s="9" t="s">
        <v>42</v>
      </c>
      <c r="B3194" s="9" t="s">
        <v>30</v>
      </c>
      <c r="C3194" s="9" t="s">
        <v>4</v>
      </c>
      <c r="D3194" s="9" t="s">
        <v>40</v>
      </c>
      <c r="E3194" s="9" t="s">
        <v>38</v>
      </c>
      <c r="F3194" s="9">
        <v>2021</v>
      </c>
      <c r="G3194" s="9">
        <v>10</v>
      </c>
      <c r="H3194" s="9"/>
      <c r="BF3194" s="33">
        <v>63.748350000000002</v>
      </c>
      <c r="BG3194" s="33">
        <v>61.451540000000001</v>
      </c>
      <c r="BH3194" s="33">
        <v>60.356279999999998</v>
      </c>
      <c r="BI3194" s="33">
        <v>59.47963</v>
      </c>
      <c r="BJ3194" s="33">
        <v>58.525880000000001</v>
      </c>
      <c r="BK3194" s="33">
        <v>57.944380000000002</v>
      </c>
      <c r="BL3194" s="33">
        <v>57.681719999999999</v>
      </c>
      <c r="BM3194" s="33">
        <v>57.985129999999998</v>
      </c>
      <c r="BN3194" s="33">
        <v>61.47963</v>
      </c>
      <c r="BO3194" s="33">
        <v>66.047899999999998</v>
      </c>
      <c r="BP3194" s="33">
        <v>70.450990000000004</v>
      </c>
      <c r="BQ3194" s="33">
        <v>74.289649999999995</v>
      </c>
      <c r="BR3194" s="33">
        <v>77.859579999999994</v>
      </c>
      <c r="BS3194" s="33">
        <v>81.099119999999999</v>
      </c>
      <c r="BT3194" s="33">
        <v>83.019270000000006</v>
      </c>
      <c r="BU3194" s="33">
        <v>84.137659999999997</v>
      </c>
      <c r="BV3194" s="33">
        <v>83.850219999999993</v>
      </c>
      <c r="BW3194" s="33">
        <v>81.691630000000004</v>
      </c>
      <c r="BX3194" s="33">
        <v>77.209800000000001</v>
      </c>
      <c r="BY3194" s="33">
        <v>73.193280000000001</v>
      </c>
      <c r="BZ3194" s="33">
        <v>70.275880000000001</v>
      </c>
      <c r="CA3194" s="33">
        <v>67.806169999999995</v>
      </c>
      <c r="CB3194" s="33">
        <v>66.067729999999997</v>
      </c>
      <c r="CC3194" s="33">
        <v>64.628299999999996</v>
      </c>
      <c r="DC3194" s="9">
        <v>176.69990000000001</v>
      </c>
      <c r="DD3194" s="9">
        <v>0</v>
      </c>
    </row>
    <row r="3195" spans="1:108" x14ac:dyDescent="0.25">
      <c r="A3195" s="9" t="s">
        <v>42</v>
      </c>
      <c r="B3195" s="9" t="s">
        <v>30</v>
      </c>
      <c r="C3195" s="9" t="s">
        <v>4</v>
      </c>
      <c r="D3195" s="9" t="s">
        <v>40</v>
      </c>
      <c r="E3195" s="9" t="s">
        <v>38</v>
      </c>
      <c r="F3195" s="9">
        <v>2022</v>
      </c>
      <c r="G3195" s="9">
        <v>5</v>
      </c>
      <c r="H3195" s="9"/>
      <c r="BF3195" s="33">
        <v>60.89217</v>
      </c>
      <c r="BG3195" s="33">
        <v>59.48283</v>
      </c>
      <c r="BH3195" s="33">
        <v>58.680790000000002</v>
      </c>
      <c r="BI3195" s="33">
        <v>58.207619999999999</v>
      </c>
      <c r="BJ3195" s="33">
        <v>57.676499999999997</v>
      </c>
      <c r="BK3195" s="33">
        <v>57.317059999999998</v>
      </c>
      <c r="BL3195" s="33">
        <v>57.46942</v>
      </c>
      <c r="BM3195" s="33">
        <v>58.585839999999997</v>
      </c>
      <c r="BN3195" s="33">
        <v>61.166849999999997</v>
      </c>
      <c r="BO3195" s="33">
        <v>64.101929999999996</v>
      </c>
      <c r="BP3195" s="33">
        <v>67.138409999999993</v>
      </c>
      <c r="BQ3195" s="33">
        <v>69.381439999999998</v>
      </c>
      <c r="BR3195" s="33">
        <v>71.416849999999997</v>
      </c>
      <c r="BS3195" s="33">
        <v>73.262879999999996</v>
      </c>
      <c r="BT3195" s="33">
        <v>74.96996</v>
      </c>
      <c r="BU3195" s="33">
        <v>75.906649999999999</v>
      </c>
      <c r="BV3195" s="33">
        <v>75.150750000000002</v>
      </c>
      <c r="BW3195" s="33">
        <v>73.358369999999994</v>
      </c>
      <c r="BX3195" s="33">
        <v>70.544529999999995</v>
      </c>
      <c r="BY3195" s="33">
        <v>67.460300000000004</v>
      </c>
      <c r="BZ3195" s="33">
        <v>64.465670000000003</v>
      </c>
      <c r="CA3195" s="33">
        <v>62.328330000000001</v>
      </c>
      <c r="CB3195" s="33">
        <v>60.809550000000002</v>
      </c>
      <c r="CC3195" s="33">
        <v>59.924889999999998</v>
      </c>
      <c r="DC3195" s="9">
        <v>176.69990000000001</v>
      </c>
      <c r="DD3195" s="9">
        <v>0</v>
      </c>
    </row>
    <row r="3196" spans="1:108" x14ac:dyDescent="0.25">
      <c r="A3196" s="9" t="s">
        <v>42</v>
      </c>
      <c r="B3196" s="9" t="s">
        <v>30</v>
      </c>
      <c r="C3196" s="9" t="s">
        <v>4</v>
      </c>
      <c r="D3196" s="9" t="s">
        <v>40</v>
      </c>
      <c r="E3196" s="9" t="s">
        <v>38</v>
      </c>
      <c r="F3196" s="9">
        <v>2022</v>
      </c>
      <c r="G3196" s="9">
        <v>6</v>
      </c>
      <c r="H3196" s="9"/>
      <c r="BF3196" s="33">
        <v>67.751059999999995</v>
      </c>
      <c r="BG3196" s="33">
        <v>65.790430000000001</v>
      </c>
      <c r="BH3196" s="33">
        <v>64.676599999999993</v>
      </c>
      <c r="BI3196" s="33">
        <v>63.385109999999997</v>
      </c>
      <c r="BJ3196" s="33">
        <v>62.464889999999997</v>
      </c>
      <c r="BK3196" s="33">
        <v>61.901600000000002</v>
      </c>
      <c r="BL3196" s="33">
        <v>62.769150000000003</v>
      </c>
      <c r="BM3196" s="33">
        <v>66.3</v>
      </c>
      <c r="BN3196" s="33">
        <v>70.154790000000006</v>
      </c>
      <c r="BO3196" s="33">
        <v>73.98724</v>
      </c>
      <c r="BP3196" s="33">
        <v>78.127129999999994</v>
      </c>
      <c r="BQ3196" s="33">
        <v>82.209050000000005</v>
      </c>
      <c r="BR3196" s="33">
        <v>85.448400000000007</v>
      </c>
      <c r="BS3196" s="33">
        <v>87.606920000000002</v>
      </c>
      <c r="BT3196" s="33">
        <v>89.157449999999997</v>
      </c>
      <c r="BU3196" s="33">
        <v>88.928190000000001</v>
      </c>
      <c r="BV3196" s="33">
        <v>88.085639999999998</v>
      </c>
      <c r="BW3196" s="33">
        <v>86.488829999999993</v>
      </c>
      <c r="BX3196" s="33">
        <v>83.002660000000006</v>
      </c>
      <c r="BY3196" s="33">
        <v>79.158510000000007</v>
      </c>
      <c r="BZ3196" s="33">
        <v>74.080849999999998</v>
      </c>
      <c r="CA3196" s="33">
        <v>70.414360000000002</v>
      </c>
      <c r="CB3196" s="33">
        <v>68.354789999999994</v>
      </c>
      <c r="CC3196" s="33">
        <v>66.540949999999995</v>
      </c>
      <c r="DC3196" s="9">
        <v>176.69990000000001</v>
      </c>
      <c r="DD3196" s="9">
        <v>0</v>
      </c>
    </row>
    <row r="3197" spans="1:108" x14ac:dyDescent="0.25">
      <c r="A3197" s="9" t="s">
        <v>42</v>
      </c>
      <c r="B3197" s="9" t="s">
        <v>30</v>
      </c>
      <c r="C3197" s="9" t="s">
        <v>4</v>
      </c>
      <c r="D3197" s="9" t="s">
        <v>40</v>
      </c>
      <c r="E3197" s="9" t="s">
        <v>38</v>
      </c>
      <c r="F3197" s="9">
        <v>2022</v>
      </c>
      <c r="G3197" s="9">
        <v>7</v>
      </c>
      <c r="H3197" s="9">
        <v>63875.17</v>
      </c>
      <c r="I3197" s="9">
        <v>62716.55</v>
      </c>
      <c r="J3197" s="9">
        <v>63120.2</v>
      </c>
      <c r="K3197" s="9">
        <v>64881.52</v>
      </c>
      <c r="L3197" s="9">
        <v>69281.19</v>
      </c>
      <c r="M3197" s="9">
        <v>76845.52</v>
      </c>
      <c r="N3197" s="9">
        <v>84539.96</v>
      </c>
      <c r="O3197" s="9">
        <v>93574.15</v>
      </c>
      <c r="P3197" s="9">
        <v>100235.9</v>
      </c>
      <c r="Q3197" s="9">
        <v>104970.6</v>
      </c>
      <c r="R3197" s="9">
        <v>107342.39999999999</v>
      </c>
      <c r="S3197" s="9">
        <v>108564.8</v>
      </c>
      <c r="T3197" s="9">
        <v>107824.7</v>
      </c>
      <c r="U3197" s="9">
        <v>99549.98</v>
      </c>
      <c r="V3197" s="9">
        <v>100035.1</v>
      </c>
      <c r="W3197" s="9">
        <v>98847.78</v>
      </c>
      <c r="X3197" s="9">
        <v>95531.78</v>
      </c>
      <c r="Y3197" s="9">
        <v>87287.38</v>
      </c>
      <c r="Z3197" s="9">
        <v>88832.7</v>
      </c>
      <c r="AA3197" s="9">
        <v>84694.16</v>
      </c>
      <c r="AB3197" s="9">
        <v>79226.7</v>
      </c>
      <c r="AC3197" s="9">
        <v>72717.05</v>
      </c>
      <c r="AD3197" s="9">
        <v>68125.23</v>
      </c>
      <c r="AE3197" s="9">
        <v>67878.48</v>
      </c>
      <c r="AF3197" s="9">
        <v>95990.91</v>
      </c>
      <c r="AG3197" s="9">
        <v>64052.2</v>
      </c>
      <c r="AH3197" s="9">
        <v>62984.12</v>
      </c>
      <c r="AI3197" s="9">
        <v>63333.45</v>
      </c>
      <c r="AJ3197" s="9">
        <v>64986.51</v>
      </c>
      <c r="AK3197" s="9">
        <v>69357.55</v>
      </c>
      <c r="AL3197" s="9">
        <v>77020.41</v>
      </c>
      <c r="AM3197" s="9">
        <v>84565.06</v>
      </c>
      <c r="AN3197" s="9">
        <v>93441.43</v>
      </c>
      <c r="AO3197" s="9">
        <v>100073.9</v>
      </c>
      <c r="AP3197" s="9">
        <v>104680.6</v>
      </c>
      <c r="AQ3197" s="9">
        <v>106996.5</v>
      </c>
      <c r="AR3197" s="9">
        <v>108373.8</v>
      </c>
      <c r="AS3197" s="9">
        <v>109186</v>
      </c>
      <c r="AT3197" s="9">
        <v>109249.3</v>
      </c>
      <c r="AU3197" s="9">
        <v>109608.1</v>
      </c>
      <c r="AV3197" s="9">
        <v>108182</v>
      </c>
      <c r="AW3197" s="9">
        <v>103535.9</v>
      </c>
      <c r="AX3197" s="9">
        <v>93481.8</v>
      </c>
      <c r="AY3197" s="9">
        <v>88107.29</v>
      </c>
      <c r="AZ3197" s="9">
        <v>83700.52</v>
      </c>
      <c r="BA3197" s="9">
        <v>79374.87</v>
      </c>
      <c r="BB3197" s="9">
        <v>73517.05</v>
      </c>
      <c r="BC3197" s="9">
        <v>68999.39</v>
      </c>
      <c r="BD3197" s="9">
        <v>68751.72</v>
      </c>
      <c r="BE3197" s="9">
        <v>104680.5</v>
      </c>
      <c r="BF3197" s="33">
        <v>64.626589999999993</v>
      </c>
      <c r="BG3197" s="33">
        <v>63.664360000000002</v>
      </c>
      <c r="BH3197" s="33">
        <v>63.134569999999997</v>
      </c>
      <c r="BI3197" s="33">
        <v>62.70532</v>
      </c>
      <c r="BJ3197" s="33">
        <v>62.523400000000002</v>
      </c>
      <c r="BK3197" s="33">
        <v>62.356380000000001</v>
      </c>
      <c r="BL3197" s="33">
        <v>62.410640000000001</v>
      </c>
      <c r="BM3197" s="33">
        <v>63.826070000000001</v>
      </c>
      <c r="BN3197" s="33">
        <v>66.419150000000002</v>
      </c>
      <c r="BO3197" s="33">
        <v>69.449470000000005</v>
      </c>
      <c r="BP3197" s="33">
        <v>72.86224</v>
      </c>
      <c r="BQ3197" s="33">
        <v>76.308509999999998</v>
      </c>
      <c r="BR3197" s="33">
        <v>78.978200000000001</v>
      </c>
      <c r="BS3197" s="33">
        <v>80.984039999999993</v>
      </c>
      <c r="BT3197" s="33">
        <v>81.666489999999996</v>
      </c>
      <c r="BU3197" s="33">
        <v>81.567019999999999</v>
      </c>
      <c r="BV3197" s="33">
        <v>80.912769999999995</v>
      </c>
      <c r="BW3197" s="33">
        <v>79.642560000000003</v>
      </c>
      <c r="BX3197" s="33">
        <v>77.786169999999998</v>
      </c>
      <c r="BY3197" s="33">
        <v>74.85266</v>
      </c>
      <c r="BZ3197" s="33">
        <v>71.646280000000004</v>
      </c>
      <c r="CA3197" s="33">
        <v>69.411169999999998</v>
      </c>
      <c r="CB3197" s="33">
        <v>68.042019999999994</v>
      </c>
      <c r="CC3197" s="33">
        <v>67.171279999999996</v>
      </c>
      <c r="CD3197" s="9">
        <v>98335.44</v>
      </c>
      <c r="CE3197" s="9">
        <v>92707.93</v>
      </c>
      <c r="CF3197" s="9">
        <v>87832.51</v>
      </c>
      <c r="CG3197" s="9">
        <v>83145.67</v>
      </c>
      <c r="CH3197" s="9">
        <v>80236.7</v>
      </c>
      <c r="CI3197" s="9">
        <v>87630.81</v>
      </c>
      <c r="CJ3197" s="9">
        <v>91871.89</v>
      </c>
      <c r="CK3197" s="9">
        <v>102284.9</v>
      </c>
      <c r="CL3197" s="9">
        <v>148315.6</v>
      </c>
      <c r="CM3197" s="9">
        <v>167703</v>
      </c>
      <c r="CN3197" s="9">
        <v>187031.7</v>
      </c>
      <c r="CO3197" s="9">
        <v>275965.5</v>
      </c>
      <c r="CP3197" s="9">
        <v>226943.5</v>
      </c>
      <c r="CQ3197" s="9">
        <v>196269.2</v>
      </c>
      <c r="CR3197" s="9">
        <v>186085.4</v>
      </c>
      <c r="CS3197" s="9">
        <v>176108</v>
      </c>
      <c r="CT3197" s="9">
        <v>2086818</v>
      </c>
      <c r="CU3197" s="9">
        <v>141452.4</v>
      </c>
      <c r="CV3197" s="9">
        <v>139899.6</v>
      </c>
      <c r="CW3197" s="9">
        <v>135265.70000000001</v>
      </c>
      <c r="CX3197" s="9">
        <v>120938.7</v>
      </c>
      <c r="CY3197" s="9">
        <v>135407.6</v>
      </c>
      <c r="CZ3197" s="9">
        <v>129401.8</v>
      </c>
      <c r="DA3197" s="9">
        <v>125654.2</v>
      </c>
      <c r="DB3197" s="9">
        <v>148194.4</v>
      </c>
      <c r="DC3197" s="9">
        <v>176.69990000000001</v>
      </c>
      <c r="DD3197" s="9">
        <v>0</v>
      </c>
    </row>
    <row r="3198" spans="1:108" x14ac:dyDescent="0.25">
      <c r="A3198" s="9" t="s">
        <v>42</v>
      </c>
      <c r="B3198" s="9" t="s">
        <v>30</v>
      </c>
      <c r="C3198" s="9" t="s">
        <v>4</v>
      </c>
      <c r="D3198" s="9" t="s">
        <v>40</v>
      </c>
      <c r="E3198" s="9" t="s">
        <v>38</v>
      </c>
      <c r="F3198" s="9">
        <v>2022</v>
      </c>
      <c r="G3198" s="9">
        <v>8</v>
      </c>
      <c r="H3198" s="9"/>
      <c r="BF3198" s="33">
        <v>63.508049999999997</v>
      </c>
      <c r="BG3198" s="33">
        <v>62.715130000000002</v>
      </c>
      <c r="BH3198" s="33">
        <v>61.98659</v>
      </c>
      <c r="BI3198" s="33">
        <v>61.426499999999997</v>
      </c>
      <c r="BJ3198" s="33">
        <v>61.069209999999998</v>
      </c>
      <c r="BK3198" s="33">
        <v>60.642699999999998</v>
      </c>
      <c r="BL3198" s="33">
        <v>60.313299999999998</v>
      </c>
      <c r="BM3198" s="33">
        <v>61.500540000000001</v>
      </c>
      <c r="BN3198" s="33">
        <v>64.712450000000004</v>
      </c>
      <c r="BO3198" s="33">
        <v>68.079930000000004</v>
      </c>
      <c r="BP3198" s="33">
        <v>71.752139999999997</v>
      </c>
      <c r="BQ3198" s="33">
        <v>75.381439999999998</v>
      </c>
      <c r="BR3198" s="33">
        <v>78.473709999999997</v>
      </c>
      <c r="BS3198" s="33">
        <v>81.599249999999998</v>
      </c>
      <c r="BT3198" s="33">
        <v>84.543989999999994</v>
      </c>
      <c r="BU3198" s="33">
        <v>85.608900000000006</v>
      </c>
      <c r="BV3198" s="33">
        <v>85.406109999999998</v>
      </c>
      <c r="BW3198" s="33">
        <v>83.673820000000006</v>
      </c>
      <c r="BX3198" s="33">
        <v>81.123919999999998</v>
      </c>
      <c r="BY3198" s="33">
        <v>76.78219</v>
      </c>
      <c r="BZ3198" s="33">
        <v>73.425960000000003</v>
      </c>
      <c r="CA3198" s="33">
        <v>71.929180000000002</v>
      </c>
      <c r="CB3198" s="33">
        <v>70.024680000000004</v>
      </c>
      <c r="CC3198" s="33">
        <v>68.727999999999994</v>
      </c>
      <c r="DC3198" s="9">
        <v>176.69990000000001</v>
      </c>
      <c r="DD3198" s="9">
        <v>0</v>
      </c>
    </row>
    <row r="3199" spans="1:108" x14ac:dyDescent="0.25">
      <c r="A3199" s="9" t="s">
        <v>42</v>
      </c>
      <c r="B3199" s="9" t="s">
        <v>30</v>
      </c>
      <c r="C3199" s="9" t="s">
        <v>4</v>
      </c>
      <c r="D3199" s="9" t="s">
        <v>40</v>
      </c>
      <c r="E3199" s="9" t="s">
        <v>38</v>
      </c>
      <c r="F3199" s="9">
        <v>2022</v>
      </c>
      <c r="G3199" s="9">
        <v>9</v>
      </c>
      <c r="H3199" s="9"/>
      <c r="BF3199" s="33">
        <v>64.078530000000001</v>
      </c>
      <c r="BG3199" s="33">
        <v>63.354170000000003</v>
      </c>
      <c r="BH3199" s="33">
        <v>62.467950000000002</v>
      </c>
      <c r="BI3199" s="33">
        <v>61.745190000000001</v>
      </c>
      <c r="BJ3199" s="33">
        <v>61.29327</v>
      </c>
      <c r="BK3199" s="33">
        <v>60.754809999999999</v>
      </c>
      <c r="BL3199" s="33">
        <v>60.34722</v>
      </c>
      <c r="BM3199" s="33">
        <v>61.608969999999999</v>
      </c>
      <c r="BN3199" s="33">
        <v>63.920940000000002</v>
      </c>
      <c r="BO3199" s="33">
        <v>66.329059999999998</v>
      </c>
      <c r="BP3199" s="33">
        <v>69.477559999999997</v>
      </c>
      <c r="BQ3199" s="33">
        <v>73.175219999999996</v>
      </c>
      <c r="BR3199" s="33">
        <v>76.600960000000001</v>
      </c>
      <c r="BS3199" s="33">
        <v>79.436430000000001</v>
      </c>
      <c r="BT3199" s="33">
        <v>81.546469999999999</v>
      </c>
      <c r="BU3199" s="33">
        <v>82.590810000000005</v>
      </c>
      <c r="BV3199" s="33">
        <v>82.399039999999999</v>
      </c>
      <c r="BW3199" s="33">
        <v>80.395840000000007</v>
      </c>
      <c r="BX3199" s="33">
        <v>77.338679999999997</v>
      </c>
      <c r="BY3199" s="33">
        <v>73.456729999999993</v>
      </c>
      <c r="BZ3199" s="33">
        <v>70.551280000000006</v>
      </c>
      <c r="CA3199" s="33">
        <v>68.845089999999999</v>
      </c>
      <c r="CB3199" s="33">
        <v>67.566770000000005</v>
      </c>
      <c r="CC3199" s="33">
        <v>66.355230000000006</v>
      </c>
      <c r="DC3199" s="9">
        <v>176.69990000000001</v>
      </c>
      <c r="DD3199" s="9">
        <v>0</v>
      </c>
    </row>
    <row r="3200" spans="1:108" x14ac:dyDescent="0.25">
      <c r="A3200" s="9" t="s">
        <v>42</v>
      </c>
      <c r="B3200" s="9" t="s">
        <v>30</v>
      </c>
      <c r="C3200" s="9" t="s">
        <v>4</v>
      </c>
      <c r="D3200" s="9" t="s">
        <v>40</v>
      </c>
      <c r="E3200" s="9" t="s">
        <v>38</v>
      </c>
      <c r="F3200" s="9">
        <v>2022</v>
      </c>
      <c r="G3200" s="9">
        <v>10</v>
      </c>
      <c r="H3200" s="9"/>
      <c r="BF3200" s="33">
        <v>63.748350000000002</v>
      </c>
      <c r="BG3200" s="33">
        <v>61.451540000000001</v>
      </c>
      <c r="BH3200" s="33">
        <v>60.356279999999998</v>
      </c>
      <c r="BI3200" s="33">
        <v>59.47963</v>
      </c>
      <c r="BJ3200" s="33">
        <v>58.525880000000001</v>
      </c>
      <c r="BK3200" s="33">
        <v>57.944380000000002</v>
      </c>
      <c r="BL3200" s="33">
        <v>57.681719999999999</v>
      </c>
      <c r="BM3200" s="33">
        <v>57.985129999999998</v>
      </c>
      <c r="BN3200" s="33">
        <v>61.47963</v>
      </c>
      <c r="BO3200" s="33">
        <v>66.047899999999998</v>
      </c>
      <c r="BP3200" s="33">
        <v>70.450990000000004</v>
      </c>
      <c r="BQ3200" s="33">
        <v>74.289649999999995</v>
      </c>
      <c r="BR3200" s="33">
        <v>77.859579999999994</v>
      </c>
      <c r="BS3200" s="33">
        <v>81.099119999999999</v>
      </c>
      <c r="BT3200" s="33">
        <v>83.019270000000006</v>
      </c>
      <c r="BU3200" s="33">
        <v>84.137659999999997</v>
      </c>
      <c r="BV3200" s="33">
        <v>83.850219999999993</v>
      </c>
      <c r="BW3200" s="33">
        <v>81.691630000000004</v>
      </c>
      <c r="BX3200" s="33">
        <v>77.209800000000001</v>
      </c>
      <c r="BY3200" s="33">
        <v>73.193280000000001</v>
      </c>
      <c r="BZ3200" s="33">
        <v>70.275880000000001</v>
      </c>
      <c r="CA3200" s="33">
        <v>67.806169999999995</v>
      </c>
      <c r="CB3200" s="33">
        <v>66.067729999999997</v>
      </c>
      <c r="CC3200" s="33">
        <v>64.628299999999996</v>
      </c>
      <c r="DC3200" s="9">
        <v>176.69990000000001</v>
      </c>
      <c r="DD3200" s="9">
        <v>0</v>
      </c>
    </row>
    <row r="3201" spans="1:108" x14ac:dyDescent="0.25">
      <c r="A3201" s="9" t="s">
        <v>42</v>
      </c>
      <c r="B3201" s="9" t="s">
        <v>30</v>
      </c>
      <c r="C3201" s="9" t="s">
        <v>4</v>
      </c>
      <c r="D3201" s="9" t="s">
        <v>40</v>
      </c>
      <c r="E3201" s="9" t="s">
        <v>38</v>
      </c>
      <c r="F3201" s="9">
        <v>2023</v>
      </c>
      <c r="G3201" s="9">
        <v>5</v>
      </c>
      <c r="H3201" s="9"/>
      <c r="BF3201" s="33">
        <v>60.89217</v>
      </c>
      <c r="BG3201" s="33">
        <v>59.48283</v>
      </c>
      <c r="BH3201" s="33">
        <v>58.680790000000002</v>
      </c>
      <c r="BI3201" s="33">
        <v>58.207619999999999</v>
      </c>
      <c r="BJ3201" s="33">
        <v>57.676499999999997</v>
      </c>
      <c r="BK3201" s="33">
        <v>57.317059999999998</v>
      </c>
      <c r="BL3201" s="33">
        <v>57.46942</v>
      </c>
      <c r="BM3201" s="33">
        <v>58.585839999999997</v>
      </c>
      <c r="BN3201" s="33">
        <v>61.166849999999997</v>
      </c>
      <c r="BO3201" s="33">
        <v>64.101929999999996</v>
      </c>
      <c r="BP3201" s="33">
        <v>67.138409999999993</v>
      </c>
      <c r="BQ3201" s="33">
        <v>69.381439999999998</v>
      </c>
      <c r="BR3201" s="33">
        <v>71.416849999999997</v>
      </c>
      <c r="BS3201" s="33">
        <v>73.262879999999996</v>
      </c>
      <c r="BT3201" s="33">
        <v>74.96996</v>
      </c>
      <c r="BU3201" s="33">
        <v>75.906649999999999</v>
      </c>
      <c r="BV3201" s="33">
        <v>75.150750000000002</v>
      </c>
      <c r="BW3201" s="33">
        <v>73.358369999999994</v>
      </c>
      <c r="BX3201" s="33">
        <v>70.544529999999995</v>
      </c>
      <c r="BY3201" s="33">
        <v>67.460300000000004</v>
      </c>
      <c r="BZ3201" s="33">
        <v>64.465670000000003</v>
      </c>
      <c r="CA3201" s="33">
        <v>62.328330000000001</v>
      </c>
      <c r="CB3201" s="33">
        <v>60.809550000000002</v>
      </c>
      <c r="CC3201" s="33">
        <v>59.924889999999998</v>
      </c>
      <c r="DC3201" s="9">
        <v>176.69990000000001</v>
      </c>
      <c r="DD3201" s="9">
        <v>0</v>
      </c>
    </row>
    <row r="3202" spans="1:108" x14ac:dyDescent="0.25">
      <c r="A3202" s="9" t="s">
        <v>42</v>
      </c>
      <c r="B3202" s="9" t="s">
        <v>30</v>
      </c>
      <c r="C3202" s="9" t="s">
        <v>4</v>
      </c>
      <c r="D3202" s="9" t="s">
        <v>40</v>
      </c>
      <c r="E3202" s="9" t="s">
        <v>38</v>
      </c>
      <c r="F3202" s="9">
        <v>2023</v>
      </c>
      <c r="G3202" s="9">
        <v>6</v>
      </c>
      <c r="H3202" s="9"/>
      <c r="BF3202" s="33">
        <v>67.751059999999995</v>
      </c>
      <c r="BG3202" s="33">
        <v>65.790430000000001</v>
      </c>
      <c r="BH3202" s="33">
        <v>64.676599999999993</v>
      </c>
      <c r="BI3202" s="33">
        <v>63.385109999999997</v>
      </c>
      <c r="BJ3202" s="33">
        <v>62.464889999999997</v>
      </c>
      <c r="BK3202" s="33">
        <v>61.901600000000002</v>
      </c>
      <c r="BL3202" s="33">
        <v>62.769150000000003</v>
      </c>
      <c r="BM3202" s="33">
        <v>66.3</v>
      </c>
      <c r="BN3202" s="33">
        <v>70.154790000000006</v>
      </c>
      <c r="BO3202" s="33">
        <v>73.98724</v>
      </c>
      <c r="BP3202" s="33">
        <v>78.127129999999994</v>
      </c>
      <c r="BQ3202" s="33">
        <v>82.209050000000005</v>
      </c>
      <c r="BR3202" s="33">
        <v>85.448400000000007</v>
      </c>
      <c r="BS3202" s="33">
        <v>87.606920000000002</v>
      </c>
      <c r="BT3202" s="33">
        <v>89.157449999999997</v>
      </c>
      <c r="BU3202" s="33">
        <v>88.928190000000001</v>
      </c>
      <c r="BV3202" s="33">
        <v>88.085639999999998</v>
      </c>
      <c r="BW3202" s="33">
        <v>86.488829999999993</v>
      </c>
      <c r="BX3202" s="33">
        <v>83.002660000000006</v>
      </c>
      <c r="BY3202" s="33">
        <v>79.158510000000007</v>
      </c>
      <c r="BZ3202" s="33">
        <v>74.080849999999998</v>
      </c>
      <c r="CA3202" s="33">
        <v>70.414360000000002</v>
      </c>
      <c r="CB3202" s="33">
        <v>68.354789999999994</v>
      </c>
      <c r="CC3202" s="33">
        <v>66.540949999999995</v>
      </c>
      <c r="DC3202" s="9">
        <v>176.69990000000001</v>
      </c>
      <c r="DD3202" s="9">
        <v>0</v>
      </c>
    </row>
    <row r="3203" spans="1:108" x14ac:dyDescent="0.25">
      <c r="A3203" s="9" t="s">
        <v>42</v>
      </c>
      <c r="B3203" s="9" t="s">
        <v>30</v>
      </c>
      <c r="C3203" s="9" t="s">
        <v>4</v>
      </c>
      <c r="D3203" s="9" t="s">
        <v>40</v>
      </c>
      <c r="E3203" s="9" t="s">
        <v>38</v>
      </c>
      <c r="F3203" s="9">
        <v>2023</v>
      </c>
      <c r="G3203" s="9">
        <v>7</v>
      </c>
      <c r="H3203" s="9">
        <v>63487.7</v>
      </c>
      <c r="I3203" s="9">
        <v>62398.559999999998</v>
      </c>
      <c r="J3203" s="9">
        <v>62845.34</v>
      </c>
      <c r="K3203" s="9">
        <v>64710.16</v>
      </c>
      <c r="L3203" s="9">
        <v>69234.559999999998</v>
      </c>
      <c r="M3203" s="9">
        <v>76867.75</v>
      </c>
      <c r="N3203" s="9">
        <v>84573.23</v>
      </c>
      <c r="O3203" s="9">
        <v>93650.05</v>
      </c>
      <c r="P3203" s="9">
        <v>100360.6</v>
      </c>
      <c r="Q3203" s="9">
        <v>105113.1</v>
      </c>
      <c r="R3203" s="9">
        <v>107491.7</v>
      </c>
      <c r="S3203" s="9">
        <v>108736.8</v>
      </c>
      <c r="T3203" s="9">
        <v>107985.8</v>
      </c>
      <c r="U3203" s="9">
        <v>99707.36</v>
      </c>
      <c r="V3203" s="9">
        <v>100192.5</v>
      </c>
      <c r="W3203" s="9">
        <v>98995.63</v>
      </c>
      <c r="X3203" s="9">
        <v>95693.59</v>
      </c>
      <c r="Y3203" s="9">
        <v>87446.51</v>
      </c>
      <c r="Z3203" s="9">
        <v>89010.96</v>
      </c>
      <c r="AA3203" s="9">
        <v>84869.18</v>
      </c>
      <c r="AB3203" s="9">
        <v>79396.289999999994</v>
      </c>
      <c r="AC3203" s="9">
        <v>72866.36</v>
      </c>
      <c r="AD3203" s="9">
        <v>68315.3</v>
      </c>
      <c r="AE3203" s="9">
        <v>68068.55</v>
      </c>
      <c r="AF3203" s="9">
        <v>96147.27</v>
      </c>
      <c r="AG3203" s="9">
        <v>63664.74</v>
      </c>
      <c r="AH3203" s="9">
        <v>62666.13</v>
      </c>
      <c r="AI3203" s="9">
        <v>63058.59</v>
      </c>
      <c r="AJ3203" s="9">
        <v>64815.14</v>
      </c>
      <c r="AK3203" s="9">
        <v>69310.929999999993</v>
      </c>
      <c r="AL3203" s="9">
        <v>77042.649999999994</v>
      </c>
      <c r="AM3203" s="9">
        <v>84598.33</v>
      </c>
      <c r="AN3203" s="9">
        <v>93517.32</v>
      </c>
      <c r="AO3203" s="9">
        <v>100198.6</v>
      </c>
      <c r="AP3203" s="9">
        <v>104823.1</v>
      </c>
      <c r="AQ3203" s="9">
        <v>107145.8</v>
      </c>
      <c r="AR3203" s="9">
        <v>108545.7</v>
      </c>
      <c r="AS3203" s="9">
        <v>109347.1</v>
      </c>
      <c r="AT3203" s="9">
        <v>109406.6</v>
      </c>
      <c r="AU3203" s="9">
        <v>109765.5</v>
      </c>
      <c r="AV3203" s="9">
        <v>108329.9</v>
      </c>
      <c r="AW3203" s="9">
        <v>103697.7</v>
      </c>
      <c r="AX3203" s="9">
        <v>93640.92</v>
      </c>
      <c r="AY3203" s="9">
        <v>88285.55</v>
      </c>
      <c r="AZ3203" s="9">
        <v>83875.539999999994</v>
      </c>
      <c r="BA3203" s="9">
        <v>79544.45</v>
      </c>
      <c r="BB3203" s="9">
        <v>73666.37</v>
      </c>
      <c r="BC3203" s="9">
        <v>69189.460000000006</v>
      </c>
      <c r="BD3203" s="9">
        <v>68941.789999999994</v>
      </c>
      <c r="BE3203" s="9">
        <v>104836.8</v>
      </c>
      <c r="BF3203" s="33">
        <v>64.626589999999993</v>
      </c>
      <c r="BG3203" s="33">
        <v>63.664360000000002</v>
      </c>
      <c r="BH3203" s="33">
        <v>63.134569999999997</v>
      </c>
      <c r="BI3203" s="33">
        <v>62.70532</v>
      </c>
      <c r="BJ3203" s="33">
        <v>62.523400000000002</v>
      </c>
      <c r="BK3203" s="33">
        <v>62.356380000000001</v>
      </c>
      <c r="BL3203" s="33">
        <v>62.410640000000001</v>
      </c>
      <c r="BM3203" s="33">
        <v>63.826070000000001</v>
      </c>
      <c r="BN3203" s="33">
        <v>66.419150000000002</v>
      </c>
      <c r="BO3203" s="33">
        <v>69.449470000000005</v>
      </c>
      <c r="BP3203" s="33">
        <v>72.86224</v>
      </c>
      <c r="BQ3203" s="33">
        <v>76.308509999999998</v>
      </c>
      <c r="BR3203" s="33">
        <v>78.978200000000001</v>
      </c>
      <c r="BS3203" s="33">
        <v>80.984039999999993</v>
      </c>
      <c r="BT3203" s="33">
        <v>81.666489999999996</v>
      </c>
      <c r="BU3203" s="33">
        <v>81.567019999999999</v>
      </c>
      <c r="BV3203" s="33">
        <v>80.912769999999995</v>
      </c>
      <c r="BW3203" s="33">
        <v>79.642560000000003</v>
      </c>
      <c r="BX3203" s="33">
        <v>77.786169999999998</v>
      </c>
      <c r="BY3203" s="33">
        <v>74.85266</v>
      </c>
      <c r="BZ3203" s="33">
        <v>71.646280000000004</v>
      </c>
      <c r="CA3203" s="33">
        <v>69.411169999999998</v>
      </c>
      <c r="CB3203" s="33">
        <v>68.042019999999994</v>
      </c>
      <c r="CC3203" s="33">
        <v>67.171279999999996</v>
      </c>
      <c r="CD3203" s="9">
        <v>98296.77</v>
      </c>
      <c r="CE3203" s="9">
        <v>92685.05</v>
      </c>
      <c r="CF3203" s="9">
        <v>87810.8</v>
      </c>
      <c r="CG3203" s="9">
        <v>83148.509999999995</v>
      </c>
      <c r="CH3203" s="9">
        <v>80218.23</v>
      </c>
      <c r="CI3203" s="9">
        <v>87595.74</v>
      </c>
      <c r="CJ3203" s="9">
        <v>91835.11</v>
      </c>
      <c r="CK3203" s="9">
        <v>102277.3</v>
      </c>
      <c r="CL3203" s="9">
        <v>148351.9</v>
      </c>
      <c r="CM3203" s="9">
        <v>167802.1</v>
      </c>
      <c r="CN3203" s="9">
        <v>187197.2</v>
      </c>
      <c r="CO3203" s="9">
        <v>276064.09999999998</v>
      </c>
      <c r="CP3203" s="9">
        <v>226929.9</v>
      </c>
      <c r="CQ3203" s="9">
        <v>196282.5</v>
      </c>
      <c r="CR3203" s="9">
        <v>186093.8</v>
      </c>
      <c r="CS3203" s="9">
        <v>176049.4</v>
      </c>
      <c r="CT3203" s="9">
        <v>2086718</v>
      </c>
      <c r="CU3203" s="9">
        <v>141342.5</v>
      </c>
      <c r="CV3203" s="9">
        <v>139903.9</v>
      </c>
      <c r="CW3203" s="9">
        <v>135341</v>
      </c>
      <c r="CX3203" s="9">
        <v>120828.4</v>
      </c>
      <c r="CY3203" s="9">
        <v>135135.9</v>
      </c>
      <c r="CZ3203" s="9">
        <v>129331.3</v>
      </c>
      <c r="DA3203" s="9">
        <v>125555.4</v>
      </c>
      <c r="DB3203" s="9">
        <v>148076.6</v>
      </c>
      <c r="DC3203" s="9">
        <v>176.69990000000001</v>
      </c>
      <c r="DD3203" s="9">
        <v>0</v>
      </c>
    </row>
    <row r="3204" spans="1:108" x14ac:dyDescent="0.25">
      <c r="A3204" s="9" t="s">
        <v>42</v>
      </c>
      <c r="B3204" s="9" t="s">
        <v>30</v>
      </c>
      <c r="C3204" s="9" t="s">
        <v>4</v>
      </c>
      <c r="D3204" s="9" t="s">
        <v>40</v>
      </c>
      <c r="E3204" s="9" t="s">
        <v>38</v>
      </c>
      <c r="F3204" s="9">
        <v>2023</v>
      </c>
      <c r="G3204" s="9">
        <v>8</v>
      </c>
      <c r="H3204" s="9"/>
      <c r="BF3204" s="33">
        <v>63.508049999999997</v>
      </c>
      <c r="BG3204" s="33">
        <v>62.715130000000002</v>
      </c>
      <c r="BH3204" s="33">
        <v>61.98659</v>
      </c>
      <c r="BI3204" s="33">
        <v>61.426499999999997</v>
      </c>
      <c r="BJ3204" s="33">
        <v>61.069209999999998</v>
      </c>
      <c r="BK3204" s="33">
        <v>60.642699999999998</v>
      </c>
      <c r="BL3204" s="33">
        <v>60.313299999999998</v>
      </c>
      <c r="BM3204" s="33">
        <v>61.500540000000001</v>
      </c>
      <c r="BN3204" s="33">
        <v>64.712450000000004</v>
      </c>
      <c r="BO3204" s="33">
        <v>68.079930000000004</v>
      </c>
      <c r="BP3204" s="33">
        <v>71.752139999999997</v>
      </c>
      <c r="BQ3204" s="33">
        <v>75.381439999999998</v>
      </c>
      <c r="BR3204" s="33">
        <v>78.473709999999997</v>
      </c>
      <c r="BS3204" s="33">
        <v>81.599249999999998</v>
      </c>
      <c r="BT3204" s="33">
        <v>84.543989999999994</v>
      </c>
      <c r="BU3204" s="33">
        <v>85.608900000000006</v>
      </c>
      <c r="BV3204" s="33">
        <v>85.406109999999998</v>
      </c>
      <c r="BW3204" s="33">
        <v>83.673820000000006</v>
      </c>
      <c r="BX3204" s="33">
        <v>81.123919999999998</v>
      </c>
      <c r="BY3204" s="33">
        <v>76.78219</v>
      </c>
      <c r="BZ3204" s="33">
        <v>73.425960000000003</v>
      </c>
      <c r="CA3204" s="33">
        <v>71.929180000000002</v>
      </c>
      <c r="CB3204" s="33">
        <v>70.024680000000004</v>
      </c>
      <c r="CC3204" s="33">
        <v>68.727999999999994</v>
      </c>
      <c r="DC3204" s="9">
        <v>176.69990000000001</v>
      </c>
      <c r="DD3204" s="9">
        <v>0</v>
      </c>
    </row>
    <row r="3205" spans="1:108" x14ac:dyDescent="0.25">
      <c r="A3205" s="9" t="s">
        <v>42</v>
      </c>
      <c r="B3205" s="9" t="s">
        <v>30</v>
      </c>
      <c r="C3205" s="9" t="s">
        <v>4</v>
      </c>
      <c r="D3205" s="9" t="s">
        <v>40</v>
      </c>
      <c r="E3205" s="9" t="s">
        <v>38</v>
      </c>
      <c r="F3205" s="9">
        <v>2023</v>
      </c>
      <c r="G3205" s="9">
        <v>9</v>
      </c>
      <c r="H3205" s="9"/>
      <c r="BF3205" s="33">
        <v>64.078530000000001</v>
      </c>
      <c r="BG3205" s="33">
        <v>63.354170000000003</v>
      </c>
      <c r="BH3205" s="33">
        <v>62.467950000000002</v>
      </c>
      <c r="BI3205" s="33">
        <v>61.745190000000001</v>
      </c>
      <c r="BJ3205" s="33">
        <v>61.29327</v>
      </c>
      <c r="BK3205" s="33">
        <v>60.754809999999999</v>
      </c>
      <c r="BL3205" s="33">
        <v>60.34722</v>
      </c>
      <c r="BM3205" s="33">
        <v>61.608969999999999</v>
      </c>
      <c r="BN3205" s="33">
        <v>63.920940000000002</v>
      </c>
      <c r="BO3205" s="33">
        <v>66.329059999999998</v>
      </c>
      <c r="BP3205" s="33">
        <v>69.477559999999997</v>
      </c>
      <c r="BQ3205" s="33">
        <v>73.175219999999996</v>
      </c>
      <c r="BR3205" s="33">
        <v>76.600960000000001</v>
      </c>
      <c r="BS3205" s="33">
        <v>79.436430000000001</v>
      </c>
      <c r="BT3205" s="33">
        <v>81.546469999999999</v>
      </c>
      <c r="BU3205" s="33">
        <v>82.590810000000005</v>
      </c>
      <c r="BV3205" s="33">
        <v>82.399039999999999</v>
      </c>
      <c r="BW3205" s="33">
        <v>80.395840000000007</v>
      </c>
      <c r="BX3205" s="33">
        <v>77.338679999999997</v>
      </c>
      <c r="BY3205" s="33">
        <v>73.456729999999993</v>
      </c>
      <c r="BZ3205" s="33">
        <v>70.551280000000006</v>
      </c>
      <c r="CA3205" s="33">
        <v>68.845089999999999</v>
      </c>
      <c r="CB3205" s="33">
        <v>67.566770000000005</v>
      </c>
      <c r="CC3205" s="33">
        <v>66.355230000000006</v>
      </c>
      <c r="DC3205" s="9">
        <v>176.69990000000001</v>
      </c>
      <c r="DD3205" s="9">
        <v>0</v>
      </c>
    </row>
    <row r="3206" spans="1:108" x14ac:dyDescent="0.25">
      <c r="A3206" s="9" t="s">
        <v>42</v>
      </c>
      <c r="B3206" s="9" t="s">
        <v>30</v>
      </c>
      <c r="C3206" s="9" t="s">
        <v>4</v>
      </c>
      <c r="D3206" s="9" t="s">
        <v>40</v>
      </c>
      <c r="E3206" s="9" t="s">
        <v>38</v>
      </c>
      <c r="F3206" s="9">
        <v>2023</v>
      </c>
      <c r="G3206" s="9">
        <v>10</v>
      </c>
      <c r="H3206" s="9"/>
      <c r="BF3206" s="33">
        <v>63.748350000000002</v>
      </c>
      <c r="BG3206" s="33">
        <v>61.451540000000001</v>
      </c>
      <c r="BH3206" s="33">
        <v>60.356279999999998</v>
      </c>
      <c r="BI3206" s="33">
        <v>59.47963</v>
      </c>
      <c r="BJ3206" s="33">
        <v>58.525880000000001</v>
      </c>
      <c r="BK3206" s="33">
        <v>57.944380000000002</v>
      </c>
      <c r="BL3206" s="33">
        <v>57.681719999999999</v>
      </c>
      <c r="BM3206" s="33">
        <v>57.985129999999998</v>
      </c>
      <c r="BN3206" s="33">
        <v>61.47963</v>
      </c>
      <c r="BO3206" s="33">
        <v>66.047899999999998</v>
      </c>
      <c r="BP3206" s="33">
        <v>70.450990000000004</v>
      </c>
      <c r="BQ3206" s="33">
        <v>74.289649999999995</v>
      </c>
      <c r="BR3206" s="33">
        <v>77.859579999999994</v>
      </c>
      <c r="BS3206" s="33">
        <v>81.099119999999999</v>
      </c>
      <c r="BT3206" s="33">
        <v>83.019270000000006</v>
      </c>
      <c r="BU3206" s="33">
        <v>84.137659999999997</v>
      </c>
      <c r="BV3206" s="33">
        <v>83.850219999999993</v>
      </c>
      <c r="BW3206" s="33">
        <v>81.691630000000004</v>
      </c>
      <c r="BX3206" s="33">
        <v>77.209800000000001</v>
      </c>
      <c r="BY3206" s="33">
        <v>73.193280000000001</v>
      </c>
      <c r="BZ3206" s="33">
        <v>70.275880000000001</v>
      </c>
      <c r="CA3206" s="33">
        <v>67.806169999999995</v>
      </c>
      <c r="CB3206" s="33">
        <v>66.067729999999997</v>
      </c>
      <c r="CC3206" s="33">
        <v>64.628299999999996</v>
      </c>
      <c r="DC3206" s="9">
        <v>176.69990000000001</v>
      </c>
      <c r="DD3206" s="9">
        <v>0</v>
      </c>
    </row>
    <row r="3207" spans="1:108" x14ac:dyDescent="0.25">
      <c r="A3207" s="9" t="s">
        <v>42</v>
      </c>
      <c r="B3207" s="9" t="s">
        <v>30</v>
      </c>
      <c r="C3207" s="9" t="s">
        <v>4</v>
      </c>
      <c r="D3207" s="9" t="s">
        <v>40</v>
      </c>
      <c r="E3207" s="9" t="s">
        <v>38</v>
      </c>
      <c r="F3207" s="9">
        <v>2024</v>
      </c>
      <c r="G3207" s="9">
        <v>5</v>
      </c>
      <c r="H3207" s="9"/>
      <c r="BF3207" s="33">
        <v>60.89217</v>
      </c>
      <c r="BG3207" s="33">
        <v>59.48283</v>
      </c>
      <c r="BH3207" s="33">
        <v>58.680790000000002</v>
      </c>
      <c r="BI3207" s="33">
        <v>58.207619999999999</v>
      </c>
      <c r="BJ3207" s="33">
        <v>57.676499999999997</v>
      </c>
      <c r="BK3207" s="33">
        <v>57.317059999999998</v>
      </c>
      <c r="BL3207" s="33">
        <v>57.46942</v>
      </c>
      <c r="BM3207" s="33">
        <v>58.585839999999997</v>
      </c>
      <c r="BN3207" s="33">
        <v>61.166849999999997</v>
      </c>
      <c r="BO3207" s="33">
        <v>64.101929999999996</v>
      </c>
      <c r="BP3207" s="33">
        <v>67.138409999999993</v>
      </c>
      <c r="BQ3207" s="33">
        <v>69.381439999999998</v>
      </c>
      <c r="BR3207" s="33">
        <v>71.416849999999997</v>
      </c>
      <c r="BS3207" s="33">
        <v>73.262879999999996</v>
      </c>
      <c r="BT3207" s="33">
        <v>74.96996</v>
      </c>
      <c r="BU3207" s="33">
        <v>75.906649999999999</v>
      </c>
      <c r="BV3207" s="33">
        <v>75.150750000000002</v>
      </c>
      <c r="BW3207" s="33">
        <v>73.358369999999994</v>
      </c>
      <c r="BX3207" s="33">
        <v>70.544529999999995</v>
      </c>
      <c r="BY3207" s="33">
        <v>67.460300000000004</v>
      </c>
      <c r="BZ3207" s="33">
        <v>64.465670000000003</v>
      </c>
      <c r="CA3207" s="33">
        <v>62.328330000000001</v>
      </c>
      <c r="CB3207" s="33">
        <v>60.809550000000002</v>
      </c>
      <c r="CC3207" s="33">
        <v>59.924889999999998</v>
      </c>
      <c r="DC3207" s="9">
        <v>176.69990000000001</v>
      </c>
      <c r="DD3207" s="9">
        <v>0</v>
      </c>
    </row>
    <row r="3208" spans="1:108" x14ac:dyDescent="0.25">
      <c r="A3208" s="9" t="s">
        <v>42</v>
      </c>
      <c r="B3208" s="9" t="s">
        <v>30</v>
      </c>
      <c r="C3208" s="9" t="s">
        <v>4</v>
      </c>
      <c r="D3208" s="9" t="s">
        <v>40</v>
      </c>
      <c r="E3208" s="9" t="s">
        <v>38</v>
      </c>
      <c r="F3208" s="9">
        <v>2024</v>
      </c>
      <c r="G3208" s="9">
        <v>6</v>
      </c>
      <c r="H3208" s="9"/>
      <c r="BF3208" s="33">
        <v>67.751059999999995</v>
      </c>
      <c r="BG3208" s="33">
        <v>65.790430000000001</v>
      </c>
      <c r="BH3208" s="33">
        <v>64.676599999999993</v>
      </c>
      <c r="BI3208" s="33">
        <v>63.385109999999997</v>
      </c>
      <c r="BJ3208" s="33">
        <v>62.464889999999997</v>
      </c>
      <c r="BK3208" s="33">
        <v>61.901600000000002</v>
      </c>
      <c r="BL3208" s="33">
        <v>62.769150000000003</v>
      </c>
      <c r="BM3208" s="33">
        <v>66.3</v>
      </c>
      <c r="BN3208" s="33">
        <v>70.154790000000006</v>
      </c>
      <c r="BO3208" s="33">
        <v>73.98724</v>
      </c>
      <c r="BP3208" s="33">
        <v>78.127129999999994</v>
      </c>
      <c r="BQ3208" s="33">
        <v>82.209050000000005</v>
      </c>
      <c r="BR3208" s="33">
        <v>85.448400000000007</v>
      </c>
      <c r="BS3208" s="33">
        <v>87.606920000000002</v>
      </c>
      <c r="BT3208" s="33">
        <v>89.157449999999997</v>
      </c>
      <c r="BU3208" s="33">
        <v>88.928190000000001</v>
      </c>
      <c r="BV3208" s="33">
        <v>88.085639999999998</v>
      </c>
      <c r="BW3208" s="33">
        <v>86.488829999999993</v>
      </c>
      <c r="BX3208" s="33">
        <v>83.002660000000006</v>
      </c>
      <c r="BY3208" s="33">
        <v>79.158510000000007</v>
      </c>
      <c r="BZ3208" s="33">
        <v>74.080849999999998</v>
      </c>
      <c r="CA3208" s="33">
        <v>70.414360000000002</v>
      </c>
      <c r="CB3208" s="33">
        <v>68.354789999999994</v>
      </c>
      <c r="CC3208" s="33">
        <v>66.540949999999995</v>
      </c>
      <c r="DC3208" s="9">
        <v>176.69990000000001</v>
      </c>
      <c r="DD3208" s="9">
        <v>0</v>
      </c>
    </row>
    <row r="3209" spans="1:108" x14ac:dyDescent="0.25">
      <c r="A3209" s="9" t="s">
        <v>42</v>
      </c>
      <c r="B3209" s="9" t="s">
        <v>30</v>
      </c>
      <c r="C3209" s="9" t="s">
        <v>4</v>
      </c>
      <c r="D3209" s="9" t="s">
        <v>40</v>
      </c>
      <c r="E3209" s="9" t="s">
        <v>38</v>
      </c>
      <c r="F3209" s="9">
        <v>2024</v>
      </c>
      <c r="G3209" s="9">
        <v>7</v>
      </c>
      <c r="H3209" s="9">
        <v>63523.42</v>
      </c>
      <c r="I3209" s="9">
        <v>62418.8</v>
      </c>
      <c r="J3209" s="9">
        <v>62853.13</v>
      </c>
      <c r="K3209" s="9">
        <v>64692.92</v>
      </c>
      <c r="L3209" s="9">
        <v>69233.77</v>
      </c>
      <c r="M3209" s="9">
        <v>76861.960000000006</v>
      </c>
      <c r="N3209" s="9">
        <v>84575.11</v>
      </c>
      <c r="O3209" s="9">
        <v>93657.3</v>
      </c>
      <c r="P3209" s="9">
        <v>100374.6</v>
      </c>
      <c r="Q3209" s="9">
        <v>105137.9</v>
      </c>
      <c r="R3209" s="9">
        <v>107521.3</v>
      </c>
      <c r="S3209" s="9">
        <v>108803.5</v>
      </c>
      <c r="T3209" s="9">
        <v>108058.7</v>
      </c>
      <c r="U3209" s="9">
        <v>99796.3</v>
      </c>
      <c r="V3209" s="9">
        <v>100281.4</v>
      </c>
      <c r="W3209" s="9">
        <v>99104.93</v>
      </c>
      <c r="X3209" s="9">
        <v>95801.53</v>
      </c>
      <c r="Y3209" s="9">
        <v>87546.95</v>
      </c>
      <c r="Z3209" s="9">
        <v>89089.93</v>
      </c>
      <c r="AA3209" s="9">
        <v>84937.47</v>
      </c>
      <c r="AB3209" s="9">
        <v>79460.14</v>
      </c>
      <c r="AC3209" s="9">
        <v>72920.06</v>
      </c>
      <c r="AD3209" s="9">
        <v>68386.55</v>
      </c>
      <c r="AE3209" s="9">
        <v>68139.8</v>
      </c>
      <c r="AF3209" s="9">
        <v>96247.57</v>
      </c>
      <c r="AG3209" s="9">
        <v>63700.45</v>
      </c>
      <c r="AH3209" s="9">
        <v>62686.37</v>
      </c>
      <c r="AI3209" s="9">
        <v>63066.38</v>
      </c>
      <c r="AJ3209" s="9">
        <v>64797.91</v>
      </c>
      <c r="AK3209" s="9">
        <v>69310.14</v>
      </c>
      <c r="AL3209" s="9">
        <v>77036.86</v>
      </c>
      <c r="AM3209" s="9">
        <v>84600.21</v>
      </c>
      <c r="AN3209" s="9">
        <v>93524.57</v>
      </c>
      <c r="AO3209" s="9">
        <v>100212.6</v>
      </c>
      <c r="AP3209" s="9">
        <v>104847.9</v>
      </c>
      <c r="AQ3209" s="9">
        <v>107175.4</v>
      </c>
      <c r="AR3209" s="9">
        <v>108612.4</v>
      </c>
      <c r="AS3209" s="9">
        <v>109419.9</v>
      </c>
      <c r="AT3209" s="9">
        <v>109495.6</v>
      </c>
      <c r="AU3209" s="9">
        <v>109854.39999999999</v>
      </c>
      <c r="AV3209" s="9">
        <v>108439.1</v>
      </c>
      <c r="AW3209" s="9">
        <v>103805.7</v>
      </c>
      <c r="AX3209" s="9">
        <v>93741.35</v>
      </c>
      <c r="AY3209" s="9">
        <v>88364.51</v>
      </c>
      <c r="AZ3209" s="9">
        <v>83943.83</v>
      </c>
      <c r="BA3209" s="9">
        <v>79608.3</v>
      </c>
      <c r="BB3209" s="9">
        <v>73720.05</v>
      </c>
      <c r="BC3209" s="9">
        <v>69260.7</v>
      </c>
      <c r="BD3209" s="9">
        <v>69013.03</v>
      </c>
      <c r="BE3209" s="9">
        <v>104937.1</v>
      </c>
      <c r="BF3209" s="33">
        <v>64.626589999999993</v>
      </c>
      <c r="BG3209" s="33">
        <v>63.664360000000002</v>
      </c>
      <c r="BH3209" s="33">
        <v>63.134569999999997</v>
      </c>
      <c r="BI3209" s="33">
        <v>62.70532</v>
      </c>
      <c r="BJ3209" s="33">
        <v>62.523400000000002</v>
      </c>
      <c r="BK3209" s="33">
        <v>62.356380000000001</v>
      </c>
      <c r="BL3209" s="33">
        <v>62.410640000000001</v>
      </c>
      <c r="BM3209" s="33">
        <v>63.826070000000001</v>
      </c>
      <c r="BN3209" s="33">
        <v>66.419150000000002</v>
      </c>
      <c r="BO3209" s="33">
        <v>69.449470000000005</v>
      </c>
      <c r="BP3209" s="33">
        <v>72.86224</v>
      </c>
      <c r="BQ3209" s="33">
        <v>76.308509999999998</v>
      </c>
      <c r="BR3209" s="33">
        <v>78.978200000000001</v>
      </c>
      <c r="BS3209" s="33">
        <v>80.984039999999993</v>
      </c>
      <c r="BT3209" s="33">
        <v>81.666489999999996</v>
      </c>
      <c r="BU3209" s="33">
        <v>81.567019999999999</v>
      </c>
      <c r="BV3209" s="33">
        <v>80.912769999999995</v>
      </c>
      <c r="BW3209" s="33">
        <v>79.642560000000003</v>
      </c>
      <c r="BX3209" s="33">
        <v>77.786169999999998</v>
      </c>
      <c r="BY3209" s="33">
        <v>74.85266</v>
      </c>
      <c r="BZ3209" s="33">
        <v>71.646280000000004</v>
      </c>
      <c r="CA3209" s="33">
        <v>69.411169999999998</v>
      </c>
      <c r="CB3209" s="33">
        <v>68.042019999999994</v>
      </c>
      <c r="CC3209" s="33">
        <v>67.171279999999996</v>
      </c>
      <c r="CD3209" s="9">
        <v>98405.4</v>
      </c>
      <c r="CE3209" s="9">
        <v>92782.17</v>
      </c>
      <c r="CF3209" s="9">
        <v>87906.25</v>
      </c>
      <c r="CG3209" s="9">
        <v>83254.289999999994</v>
      </c>
      <c r="CH3209" s="9">
        <v>80311.66</v>
      </c>
      <c r="CI3209" s="9">
        <v>87695.66</v>
      </c>
      <c r="CJ3209" s="9">
        <v>91939.18</v>
      </c>
      <c r="CK3209" s="9">
        <v>102386.2</v>
      </c>
      <c r="CL3209" s="9">
        <v>148471.70000000001</v>
      </c>
      <c r="CM3209" s="9">
        <v>167893.2</v>
      </c>
      <c r="CN3209" s="9">
        <v>187296.3</v>
      </c>
      <c r="CO3209" s="9">
        <v>276206.40000000002</v>
      </c>
      <c r="CP3209" s="9">
        <v>227099.5</v>
      </c>
      <c r="CQ3209" s="9">
        <v>196397.7</v>
      </c>
      <c r="CR3209" s="9">
        <v>186265.9</v>
      </c>
      <c r="CS3209" s="9">
        <v>176278.8</v>
      </c>
      <c r="CT3209" s="9">
        <v>2086646</v>
      </c>
      <c r="CU3209" s="9">
        <v>141487.4</v>
      </c>
      <c r="CV3209" s="9">
        <v>139909.1</v>
      </c>
      <c r="CW3209" s="9">
        <v>135265.70000000001</v>
      </c>
      <c r="CX3209" s="9">
        <v>120861</v>
      </c>
      <c r="CY3209" s="9">
        <v>135407.1</v>
      </c>
      <c r="CZ3209" s="9">
        <v>129578.3</v>
      </c>
      <c r="DA3209" s="9">
        <v>125749.6</v>
      </c>
      <c r="DB3209" s="9">
        <v>148225.4</v>
      </c>
      <c r="DC3209" s="9">
        <v>176.69990000000001</v>
      </c>
      <c r="DD3209" s="9">
        <v>0</v>
      </c>
    </row>
    <row r="3210" spans="1:108" x14ac:dyDescent="0.25">
      <c r="A3210" s="9" t="s">
        <v>42</v>
      </c>
      <c r="B3210" s="9" t="s">
        <v>30</v>
      </c>
      <c r="C3210" s="9" t="s">
        <v>4</v>
      </c>
      <c r="D3210" s="9" t="s">
        <v>40</v>
      </c>
      <c r="E3210" s="9" t="s">
        <v>38</v>
      </c>
      <c r="F3210" s="9">
        <v>2024</v>
      </c>
      <c r="G3210" s="9">
        <v>8</v>
      </c>
      <c r="H3210" s="9"/>
      <c r="BF3210" s="33">
        <v>63.508049999999997</v>
      </c>
      <c r="BG3210" s="33">
        <v>62.715130000000002</v>
      </c>
      <c r="BH3210" s="33">
        <v>61.98659</v>
      </c>
      <c r="BI3210" s="33">
        <v>61.426499999999997</v>
      </c>
      <c r="BJ3210" s="33">
        <v>61.069209999999998</v>
      </c>
      <c r="BK3210" s="33">
        <v>60.642699999999998</v>
      </c>
      <c r="BL3210" s="33">
        <v>60.313299999999998</v>
      </c>
      <c r="BM3210" s="33">
        <v>61.500540000000001</v>
      </c>
      <c r="BN3210" s="33">
        <v>64.712450000000004</v>
      </c>
      <c r="BO3210" s="33">
        <v>68.079930000000004</v>
      </c>
      <c r="BP3210" s="33">
        <v>71.752139999999997</v>
      </c>
      <c r="BQ3210" s="33">
        <v>75.381439999999998</v>
      </c>
      <c r="BR3210" s="33">
        <v>78.473709999999997</v>
      </c>
      <c r="BS3210" s="33">
        <v>81.599249999999998</v>
      </c>
      <c r="BT3210" s="33">
        <v>84.543989999999994</v>
      </c>
      <c r="BU3210" s="33">
        <v>85.608900000000006</v>
      </c>
      <c r="BV3210" s="33">
        <v>85.406109999999998</v>
      </c>
      <c r="BW3210" s="33">
        <v>83.673820000000006</v>
      </c>
      <c r="BX3210" s="33">
        <v>81.123919999999998</v>
      </c>
      <c r="BY3210" s="33">
        <v>76.78219</v>
      </c>
      <c r="BZ3210" s="33">
        <v>73.425960000000003</v>
      </c>
      <c r="CA3210" s="33">
        <v>71.929180000000002</v>
      </c>
      <c r="CB3210" s="33">
        <v>70.024680000000004</v>
      </c>
      <c r="CC3210" s="33">
        <v>68.727999999999994</v>
      </c>
      <c r="DC3210" s="9">
        <v>176.69990000000001</v>
      </c>
      <c r="DD3210" s="9">
        <v>0</v>
      </c>
    </row>
    <row r="3211" spans="1:108" x14ac:dyDescent="0.25">
      <c r="A3211" s="9" t="s">
        <v>42</v>
      </c>
      <c r="B3211" s="9" t="s">
        <v>30</v>
      </c>
      <c r="C3211" s="9" t="s">
        <v>4</v>
      </c>
      <c r="D3211" s="9" t="s">
        <v>40</v>
      </c>
      <c r="E3211" s="9" t="s">
        <v>38</v>
      </c>
      <c r="F3211" s="9">
        <v>2024</v>
      </c>
      <c r="G3211" s="9">
        <v>9</v>
      </c>
      <c r="H3211" s="9"/>
      <c r="BF3211" s="33">
        <v>64.078530000000001</v>
      </c>
      <c r="BG3211" s="33">
        <v>63.354170000000003</v>
      </c>
      <c r="BH3211" s="33">
        <v>62.467950000000002</v>
      </c>
      <c r="BI3211" s="33">
        <v>61.745190000000001</v>
      </c>
      <c r="BJ3211" s="33">
        <v>61.29327</v>
      </c>
      <c r="BK3211" s="33">
        <v>60.754809999999999</v>
      </c>
      <c r="BL3211" s="33">
        <v>60.34722</v>
      </c>
      <c r="BM3211" s="33">
        <v>61.608969999999999</v>
      </c>
      <c r="BN3211" s="33">
        <v>63.920940000000002</v>
      </c>
      <c r="BO3211" s="33">
        <v>66.329059999999998</v>
      </c>
      <c r="BP3211" s="33">
        <v>69.477559999999997</v>
      </c>
      <c r="BQ3211" s="33">
        <v>73.175219999999996</v>
      </c>
      <c r="BR3211" s="33">
        <v>76.600960000000001</v>
      </c>
      <c r="BS3211" s="33">
        <v>79.436430000000001</v>
      </c>
      <c r="BT3211" s="33">
        <v>81.546469999999999</v>
      </c>
      <c r="BU3211" s="33">
        <v>82.590810000000005</v>
      </c>
      <c r="BV3211" s="33">
        <v>82.399039999999999</v>
      </c>
      <c r="BW3211" s="33">
        <v>80.395840000000007</v>
      </c>
      <c r="BX3211" s="33">
        <v>77.338679999999997</v>
      </c>
      <c r="BY3211" s="33">
        <v>73.456729999999993</v>
      </c>
      <c r="BZ3211" s="33">
        <v>70.551280000000006</v>
      </c>
      <c r="CA3211" s="33">
        <v>68.845089999999999</v>
      </c>
      <c r="CB3211" s="33">
        <v>67.566770000000005</v>
      </c>
      <c r="CC3211" s="33">
        <v>66.355230000000006</v>
      </c>
      <c r="DC3211" s="9">
        <v>176.69990000000001</v>
      </c>
      <c r="DD3211" s="9">
        <v>0</v>
      </c>
    </row>
    <row r="3212" spans="1:108" x14ac:dyDescent="0.25">
      <c r="A3212" s="9" t="s">
        <v>42</v>
      </c>
      <c r="B3212" s="9" t="s">
        <v>30</v>
      </c>
      <c r="C3212" s="9" t="s">
        <v>4</v>
      </c>
      <c r="D3212" s="9" t="s">
        <v>40</v>
      </c>
      <c r="E3212" s="9" t="s">
        <v>38</v>
      </c>
      <c r="F3212" s="9">
        <v>2024</v>
      </c>
      <c r="G3212" s="9">
        <v>10</v>
      </c>
      <c r="H3212" s="9"/>
      <c r="BF3212" s="33">
        <v>63.748350000000002</v>
      </c>
      <c r="BG3212" s="33">
        <v>61.451540000000001</v>
      </c>
      <c r="BH3212" s="33">
        <v>60.356279999999998</v>
      </c>
      <c r="BI3212" s="33">
        <v>59.47963</v>
      </c>
      <c r="BJ3212" s="33">
        <v>58.525880000000001</v>
      </c>
      <c r="BK3212" s="33">
        <v>57.944380000000002</v>
      </c>
      <c r="BL3212" s="33">
        <v>57.681719999999999</v>
      </c>
      <c r="BM3212" s="33">
        <v>57.985129999999998</v>
      </c>
      <c r="BN3212" s="33">
        <v>61.47963</v>
      </c>
      <c r="BO3212" s="33">
        <v>66.047899999999998</v>
      </c>
      <c r="BP3212" s="33">
        <v>70.450990000000004</v>
      </c>
      <c r="BQ3212" s="33">
        <v>74.289649999999995</v>
      </c>
      <c r="BR3212" s="33">
        <v>77.859579999999994</v>
      </c>
      <c r="BS3212" s="33">
        <v>81.099119999999999</v>
      </c>
      <c r="BT3212" s="33">
        <v>83.019270000000006</v>
      </c>
      <c r="BU3212" s="33">
        <v>84.137659999999997</v>
      </c>
      <c r="BV3212" s="33">
        <v>83.850219999999993</v>
      </c>
      <c r="BW3212" s="33">
        <v>81.691630000000004</v>
      </c>
      <c r="BX3212" s="33">
        <v>77.209800000000001</v>
      </c>
      <c r="BY3212" s="33">
        <v>73.193280000000001</v>
      </c>
      <c r="BZ3212" s="33">
        <v>70.275880000000001</v>
      </c>
      <c r="CA3212" s="33">
        <v>67.806169999999995</v>
      </c>
      <c r="CB3212" s="33">
        <v>66.067729999999997</v>
      </c>
      <c r="CC3212" s="33">
        <v>64.628299999999996</v>
      </c>
      <c r="DC3212" s="9">
        <v>176.69990000000001</v>
      </c>
      <c r="DD3212" s="9">
        <v>0</v>
      </c>
    </row>
    <row r="3213" spans="1:108" x14ac:dyDescent="0.25">
      <c r="A3213" s="9" t="s">
        <v>42</v>
      </c>
      <c r="B3213" s="9" t="s">
        <v>30</v>
      </c>
      <c r="C3213" s="9" t="s">
        <v>4</v>
      </c>
      <c r="D3213" s="9" t="s">
        <v>40</v>
      </c>
      <c r="E3213" s="9" t="s">
        <v>38</v>
      </c>
      <c r="F3213" s="9">
        <v>2025</v>
      </c>
      <c r="G3213" s="9">
        <v>5</v>
      </c>
      <c r="H3213" s="9"/>
      <c r="BF3213" s="33">
        <v>60.89217</v>
      </c>
      <c r="BG3213" s="33">
        <v>59.48283</v>
      </c>
      <c r="BH3213" s="33">
        <v>58.680790000000002</v>
      </c>
      <c r="BI3213" s="33">
        <v>58.207619999999999</v>
      </c>
      <c r="BJ3213" s="33">
        <v>57.676499999999997</v>
      </c>
      <c r="BK3213" s="33">
        <v>57.317059999999998</v>
      </c>
      <c r="BL3213" s="33">
        <v>57.46942</v>
      </c>
      <c r="BM3213" s="33">
        <v>58.585839999999997</v>
      </c>
      <c r="BN3213" s="33">
        <v>61.166849999999997</v>
      </c>
      <c r="BO3213" s="33">
        <v>64.101929999999996</v>
      </c>
      <c r="BP3213" s="33">
        <v>67.138409999999993</v>
      </c>
      <c r="BQ3213" s="33">
        <v>69.381439999999998</v>
      </c>
      <c r="BR3213" s="33">
        <v>71.416849999999997</v>
      </c>
      <c r="BS3213" s="33">
        <v>73.262879999999996</v>
      </c>
      <c r="BT3213" s="33">
        <v>74.96996</v>
      </c>
      <c r="BU3213" s="33">
        <v>75.906649999999999</v>
      </c>
      <c r="BV3213" s="33">
        <v>75.150750000000002</v>
      </c>
      <c r="BW3213" s="33">
        <v>73.358369999999994</v>
      </c>
      <c r="BX3213" s="33">
        <v>70.544529999999995</v>
      </c>
      <c r="BY3213" s="33">
        <v>67.460300000000004</v>
      </c>
      <c r="BZ3213" s="33">
        <v>64.465670000000003</v>
      </c>
      <c r="CA3213" s="33">
        <v>62.328330000000001</v>
      </c>
      <c r="CB3213" s="33">
        <v>60.809550000000002</v>
      </c>
      <c r="CC3213" s="33">
        <v>59.924889999999998</v>
      </c>
      <c r="DC3213" s="9">
        <v>176.69990000000001</v>
      </c>
      <c r="DD3213" s="9">
        <v>0</v>
      </c>
    </row>
    <row r="3214" spans="1:108" x14ac:dyDescent="0.25">
      <c r="A3214" s="9" t="s">
        <v>42</v>
      </c>
      <c r="B3214" s="9" t="s">
        <v>30</v>
      </c>
      <c r="C3214" s="9" t="s">
        <v>4</v>
      </c>
      <c r="D3214" s="9" t="s">
        <v>40</v>
      </c>
      <c r="E3214" s="9" t="s">
        <v>38</v>
      </c>
      <c r="F3214" s="9">
        <v>2025</v>
      </c>
      <c r="G3214" s="9">
        <v>6</v>
      </c>
      <c r="H3214" s="9"/>
      <c r="BF3214" s="33">
        <v>67.751059999999995</v>
      </c>
      <c r="BG3214" s="33">
        <v>65.790430000000001</v>
      </c>
      <c r="BH3214" s="33">
        <v>64.676599999999993</v>
      </c>
      <c r="BI3214" s="33">
        <v>63.385109999999997</v>
      </c>
      <c r="BJ3214" s="33">
        <v>62.464889999999997</v>
      </c>
      <c r="BK3214" s="33">
        <v>61.901600000000002</v>
      </c>
      <c r="BL3214" s="33">
        <v>62.769150000000003</v>
      </c>
      <c r="BM3214" s="33">
        <v>66.3</v>
      </c>
      <c r="BN3214" s="33">
        <v>70.154790000000006</v>
      </c>
      <c r="BO3214" s="33">
        <v>73.98724</v>
      </c>
      <c r="BP3214" s="33">
        <v>78.127129999999994</v>
      </c>
      <c r="BQ3214" s="33">
        <v>82.209050000000005</v>
      </c>
      <c r="BR3214" s="33">
        <v>85.448400000000007</v>
      </c>
      <c r="BS3214" s="33">
        <v>87.606920000000002</v>
      </c>
      <c r="BT3214" s="33">
        <v>89.157449999999997</v>
      </c>
      <c r="BU3214" s="33">
        <v>88.928190000000001</v>
      </c>
      <c r="BV3214" s="33">
        <v>88.085639999999998</v>
      </c>
      <c r="BW3214" s="33">
        <v>86.488829999999993</v>
      </c>
      <c r="BX3214" s="33">
        <v>83.002660000000006</v>
      </c>
      <c r="BY3214" s="33">
        <v>79.158510000000007</v>
      </c>
      <c r="BZ3214" s="33">
        <v>74.080849999999998</v>
      </c>
      <c r="CA3214" s="33">
        <v>70.414360000000002</v>
      </c>
      <c r="CB3214" s="33">
        <v>68.354789999999994</v>
      </c>
      <c r="CC3214" s="33">
        <v>66.540949999999995</v>
      </c>
      <c r="DC3214" s="9">
        <v>176.69990000000001</v>
      </c>
      <c r="DD3214" s="9">
        <v>0</v>
      </c>
    </row>
    <row r="3215" spans="1:108" x14ac:dyDescent="0.25">
      <c r="A3215" s="9" t="s">
        <v>42</v>
      </c>
      <c r="B3215" s="9" t="s">
        <v>30</v>
      </c>
      <c r="C3215" s="9" t="s">
        <v>4</v>
      </c>
      <c r="D3215" s="9" t="s">
        <v>40</v>
      </c>
      <c r="E3215" s="9" t="s">
        <v>38</v>
      </c>
      <c r="F3215" s="9">
        <v>2025</v>
      </c>
      <c r="G3215" s="9">
        <v>7</v>
      </c>
      <c r="H3215" s="9">
        <v>63673.760000000002</v>
      </c>
      <c r="I3215" s="9">
        <v>62545.4</v>
      </c>
      <c r="J3215" s="9">
        <v>62967.23</v>
      </c>
      <c r="K3215" s="9">
        <v>64767.39</v>
      </c>
      <c r="L3215" s="9">
        <v>69256.45</v>
      </c>
      <c r="M3215" s="9">
        <v>76850.7</v>
      </c>
      <c r="N3215" s="9">
        <v>84581.45</v>
      </c>
      <c r="O3215" s="9">
        <v>93646.24</v>
      </c>
      <c r="P3215" s="9">
        <v>100322.4</v>
      </c>
      <c r="Q3215" s="9">
        <v>105084.4</v>
      </c>
      <c r="R3215" s="9">
        <v>107492.1</v>
      </c>
      <c r="S3215" s="9">
        <v>108800.7</v>
      </c>
      <c r="T3215" s="9">
        <v>108074.6</v>
      </c>
      <c r="U3215" s="9">
        <v>99822.87</v>
      </c>
      <c r="V3215" s="9">
        <v>100308</v>
      </c>
      <c r="W3215" s="9">
        <v>99151.65</v>
      </c>
      <c r="X3215" s="9">
        <v>95863.59</v>
      </c>
      <c r="Y3215" s="9">
        <v>87636.09</v>
      </c>
      <c r="Z3215" s="9">
        <v>89172.78</v>
      </c>
      <c r="AA3215" s="9">
        <v>85010.2</v>
      </c>
      <c r="AB3215" s="9">
        <v>79512.02</v>
      </c>
      <c r="AC3215" s="9">
        <v>72933.67</v>
      </c>
      <c r="AD3215" s="9">
        <v>68416.28</v>
      </c>
      <c r="AE3215" s="9">
        <v>68169.53</v>
      </c>
      <c r="AF3215" s="9">
        <v>96300.02</v>
      </c>
      <c r="AG3215" s="9">
        <v>63850.8</v>
      </c>
      <c r="AH3215" s="9">
        <v>62812.97</v>
      </c>
      <c r="AI3215" s="9">
        <v>63180.480000000003</v>
      </c>
      <c r="AJ3215" s="9">
        <v>64872.38</v>
      </c>
      <c r="AK3215" s="9">
        <v>69332.81</v>
      </c>
      <c r="AL3215" s="9">
        <v>77025.600000000006</v>
      </c>
      <c r="AM3215" s="9">
        <v>84606.56</v>
      </c>
      <c r="AN3215" s="9">
        <v>93513.52</v>
      </c>
      <c r="AO3215" s="9">
        <v>100160.4</v>
      </c>
      <c r="AP3215" s="9">
        <v>104794.4</v>
      </c>
      <c r="AQ3215" s="9">
        <v>107146.3</v>
      </c>
      <c r="AR3215" s="9">
        <v>108609.60000000001</v>
      </c>
      <c r="AS3215" s="9">
        <v>109435.8</v>
      </c>
      <c r="AT3215" s="9">
        <v>109522.2</v>
      </c>
      <c r="AU3215" s="9">
        <v>109881</v>
      </c>
      <c r="AV3215" s="9">
        <v>108485.9</v>
      </c>
      <c r="AW3215" s="9">
        <v>103867.7</v>
      </c>
      <c r="AX3215" s="9">
        <v>93830.49</v>
      </c>
      <c r="AY3215" s="9">
        <v>88447.360000000001</v>
      </c>
      <c r="AZ3215" s="9">
        <v>84016.55</v>
      </c>
      <c r="BA3215" s="9">
        <v>79660.19</v>
      </c>
      <c r="BB3215" s="9">
        <v>73733.679999999993</v>
      </c>
      <c r="BC3215" s="9">
        <v>69290.44</v>
      </c>
      <c r="BD3215" s="9">
        <v>69042.77</v>
      </c>
      <c r="BE3215" s="9">
        <v>104989.6</v>
      </c>
      <c r="BF3215" s="33">
        <v>64.626589999999993</v>
      </c>
      <c r="BG3215" s="33">
        <v>63.664360000000002</v>
      </c>
      <c r="BH3215" s="33">
        <v>63.134569999999997</v>
      </c>
      <c r="BI3215" s="33">
        <v>62.70532</v>
      </c>
      <c r="BJ3215" s="33">
        <v>62.523400000000002</v>
      </c>
      <c r="BK3215" s="33">
        <v>62.356380000000001</v>
      </c>
      <c r="BL3215" s="33">
        <v>62.410640000000001</v>
      </c>
      <c r="BM3215" s="33">
        <v>63.826070000000001</v>
      </c>
      <c r="BN3215" s="33">
        <v>66.419150000000002</v>
      </c>
      <c r="BO3215" s="33">
        <v>69.449470000000005</v>
      </c>
      <c r="BP3215" s="33">
        <v>72.86224</v>
      </c>
      <c r="BQ3215" s="33">
        <v>76.308509999999998</v>
      </c>
      <c r="BR3215" s="33">
        <v>78.978200000000001</v>
      </c>
      <c r="BS3215" s="33">
        <v>80.984039999999993</v>
      </c>
      <c r="BT3215" s="33">
        <v>81.666489999999996</v>
      </c>
      <c r="BU3215" s="33">
        <v>81.567019999999999</v>
      </c>
      <c r="BV3215" s="33">
        <v>80.912769999999995</v>
      </c>
      <c r="BW3215" s="33">
        <v>79.642560000000003</v>
      </c>
      <c r="BX3215" s="33">
        <v>77.786169999999998</v>
      </c>
      <c r="BY3215" s="33">
        <v>74.85266</v>
      </c>
      <c r="BZ3215" s="33">
        <v>71.646280000000004</v>
      </c>
      <c r="CA3215" s="33">
        <v>69.411169999999998</v>
      </c>
      <c r="CB3215" s="33">
        <v>68.042019999999994</v>
      </c>
      <c r="CC3215" s="33">
        <v>67.171279999999996</v>
      </c>
      <c r="CD3215" s="9">
        <v>98384.41</v>
      </c>
      <c r="CE3215" s="9">
        <v>92763.98</v>
      </c>
      <c r="CF3215" s="9">
        <v>87892.14</v>
      </c>
      <c r="CG3215" s="9">
        <v>83287.37</v>
      </c>
      <c r="CH3215" s="9">
        <v>80313.06</v>
      </c>
      <c r="CI3215" s="9">
        <v>87679.34</v>
      </c>
      <c r="CJ3215" s="9">
        <v>91919.62</v>
      </c>
      <c r="CK3215" s="9">
        <v>102353.2</v>
      </c>
      <c r="CL3215" s="9">
        <v>148412.1</v>
      </c>
      <c r="CM3215" s="9">
        <v>167807.7</v>
      </c>
      <c r="CN3215" s="9">
        <v>187183</v>
      </c>
      <c r="CO3215" s="9">
        <v>276176.5</v>
      </c>
      <c r="CP3215" s="9">
        <v>227018.1</v>
      </c>
      <c r="CQ3215" s="9">
        <v>196269</v>
      </c>
      <c r="CR3215" s="9">
        <v>186297.5</v>
      </c>
      <c r="CS3215" s="9">
        <v>176316.7</v>
      </c>
      <c r="CT3215" s="9">
        <v>2086903</v>
      </c>
      <c r="CU3215" s="9">
        <v>141421.1</v>
      </c>
      <c r="CV3215" s="9">
        <v>139873.79999999999</v>
      </c>
      <c r="CW3215" s="9">
        <v>135212.5</v>
      </c>
      <c r="CX3215" s="9">
        <v>120827.7</v>
      </c>
      <c r="CY3215" s="9">
        <v>135408.29999999999</v>
      </c>
      <c r="CZ3215" s="9">
        <v>129451.8</v>
      </c>
      <c r="DA3215" s="9">
        <v>125752.9</v>
      </c>
      <c r="DB3215" s="9">
        <v>148144.70000000001</v>
      </c>
      <c r="DC3215" s="9">
        <v>176.69990000000001</v>
      </c>
      <c r="DD3215" s="9">
        <v>0</v>
      </c>
    </row>
    <row r="3216" spans="1:108" x14ac:dyDescent="0.25">
      <c r="A3216" s="9" t="s">
        <v>42</v>
      </c>
      <c r="B3216" s="9" t="s">
        <v>30</v>
      </c>
      <c r="C3216" s="9" t="s">
        <v>4</v>
      </c>
      <c r="D3216" s="9" t="s">
        <v>40</v>
      </c>
      <c r="E3216" s="9" t="s">
        <v>38</v>
      </c>
      <c r="F3216" s="9">
        <v>2025</v>
      </c>
      <c r="G3216" s="9">
        <v>8</v>
      </c>
      <c r="H3216" s="9"/>
      <c r="BF3216" s="33">
        <v>63.508049999999997</v>
      </c>
      <c r="BG3216" s="33">
        <v>62.715130000000002</v>
      </c>
      <c r="BH3216" s="33">
        <v>61.98659</v>
      </c>
      <c r="BI3216" s="33">
        <v>61.426499999999997</v>
      </c>
      <c r="BJ3216" s="33">
        <v>61.069209999999998</v>
      </c>
      <c r="BK3216" s="33">
        <v>60.642699999999998</v>
      </c>
      <c r="BL3216" s="33">
        <v>60.313299999999998</v>
      </c>
      <c r="BM3216" s="33">
        <v>61.500540000000001</v>
      </c>
      <c r="BN3216" s="33">
        <v>64.712450000000004</v>
      </c>
      <c r="BO3216" s="33">
        <v>68.079930000000004</v>
      </c>
      <c r="BP3216" s="33">
        <v>71.752139999999997</v>
      </c>
      <c r="BQ3216" s="33">
        <v>75.381439999999998</v>
      </c>
      <c r="BR3216" s="33">
        <v>78.473709999999997</v>
      </c>
      <c r="BS3216" s="33">
        <v>81.599249999999998</v>
      </c>
      <c r="BT3216" s="33">
        <v>84.543989999999994</v>
      </c>
      <c r="BU3216" s="33">
        <v>85.608900000000006</v>
      </c>
      <c r="BV3216" s="33">
        <v>85.406109999999998</v>
      </c>
      <c r="BW3216" s="33">
        <v>83.673820000000006</v>
      </c>
      <c r="BX3216" s="33">
        <v>81.123919999999998</v>
      </c>
      <c r="BY3216" s="33">
        <v>76.78219</v>
      </c>
      <c r="BZ3216" s="33">
        <v>73.425960000000003</v>
      </c>
      <c r="CA3216" s="33">
        <v>71.929180000000002</v>
      </c>
      <c r="CB3216" s="33">
        <v>70.024680000000004</v>
      </c>
      <c r="CC3216" s="33">
        <v>68.727999999999994</v>
      </c>
      <c r="DC3216" s="9">
        <v>176.69990000000001</v>
      </c>
      <c r="DD3216" s="9">
        <v>0</v>
      </c>
    </row>
    <row r="3217" spans="1:108" x14ac:dyDescent="0.25">
      <c r="A3217" s="9" t="s">
        <v>42</v>
      </c>
      <c r="B3217" s="9" t="s">
        <v>30</v>
      </c>
      <c r="C3217" s="9" t="s">
        <v>4</v>
      </c>
      <c r="D3217" s="9" t="s">
        <v>40</v>
      </c>
      <c r="E3217" s="9" t="s">
        <v>38</v>
      </c>
      <c r="F3217" s="9">
        <v>2025</v>
      </c>
      <c r="G3217" s="9">
        <v>9</v>
      </c>
      <c r="H3217" s="9"/>
      <c r="BF3217" s="33">
        <v>64.078530000000001</v>
      </c>
      <c r="BG3217" s="33">
        <v>63.354170000000003</v>
      </c>
      <c r="BH3217" s="33">
        <v>62.467950000000002</v>
      </c>
      <c r="BI3217" s="33">
        <v>61.745190000000001</v>
      </c>
      <c r="BJ3217" s="33">
        <v>61.29327</v>
      </c>
      <c r="BK3217" s="33">
        <v>60.754809999999999</v>
      </c>
      <c r="BL3217" s="33">
        <v>60.34722</v>
      </c>
      <c r="BM3217" s="33">
        <v>61.608969999999999</v>
      </c>
      <c r="BN3217" s="33">
        <v>63.920940000000002</v>
      </c>
      <c r="BO3217" s="33">
        <v>66.329059999999998</v>
      </c>
      <c r="BP3217" s="33">
        <v>69.477559999999997</v>
      </c>
      <c r="BQ3217" s="33">
        <v>73.175219999999996</v>
      </c>
      <c r="BR3217" s="33">
        <v>76.600960000000001</v>
      </c>
      <c r="BS3217" s="33">
        <v>79.436430000000001</v>
      </c>
      <c r="BT3217" s="33">
        <v>81.546469999999999</v>
      </c>
      <c r="BU3217" s="33">
        <v>82.590810000000005</v>
      </c>
      <c r="BV3217" s="33">
        <v>82.399039999999999</v>
      </c>
      <c r="BW3217" s="33">
        <v>80.395840000000007</v>
      </c>
      <c r="BX3217" s="33">
        <v>77.338679999999997</v>
      </c>
      <c r="BY3217" s="33">
        <v>73.456729999999993</v>
      </c>
      <c r="BZ3217" s="33">
        <v>70.551280000000006</v>
      </c>
      <c r="CA3217" s="33">
        <v>68.845089999999999</v>
      </c>
      <c r="CB3217" s="33">
        <v>67.566770000000005</v>
      </c>
      <c r="CC3217" s="33">
        <v>66.355230000000006</v>
      </c>
      <c r="DC3217" s="9">
        <v>176.69990000000001</v>
      </c>
      <c r="DD3217" s="9">
        <v>0</v>
      </c>
    </row>
    <row r="3218" spans="1:108" x14ac:dyDescent="0.25">
      <c r="A3218" s="9" t="s">
        <v>42</v>
      </c>
      <c r="B3218" s="9" t="s">
        <v>30</v>
      </c>
      <c r="C3218" s="9" t="s">
        <v>4</v>
      </c>
      <c r="D3218" s="9" t="s">
        <v>40</v>
      </c>
      <c r="E3218" s="9" t="s">
        <v>38</v>
      </c>
      <c r="F3218" s="9">
        <v>2025</v>
      </c>
      <c r="G3218" s="9">
        <v>10</v>
      </c>
      <c r="H3218" s="9"/>
      <c r="BF3218" s="33">
        <v>63.748350000000002</v>
      </c>
      <c r="BG3218" s="33">
        <v>61.451540000000001</v>
      </c>
      <c r="BH3218" s="33">
        <v>60.356279999999998</v>
      </c>
      <c r="BI3218" s="33">
        <v>59.47963</v>
      </c>
      <c r="BJ3218" s="33">
        <v>58.525880000000001</v>
      </c>
      <c r="BK3218" s="33">
        <v>57.944380000000002</v>
      </c>
      <c r="BL3218" s="33">
        <v>57.681719999999999</v>
      </c>
      <c r="BM3218" s="33">
        <v>57.985129999999998</v>
      </c>
      <c r="BN3218" s="33">
        <v>61.47963</v>
      </c>
      <c r="BO3218" s="33">
        <v>66.047899999999998</v>
      </c>
      <c r="BP3218" s="33">
        <v>70.450990000000004</v>
      </c>
      <c r="BQ3218" s="33">
        <v>74.289649999999995</v>
      </c>
      <c r="BR3218" s="33">
        <v>77.859579999999994</v>
      </c>
      <c r="BS3218" s="33">
        <v>81.099119999999999</v>
      </c>
      <c r="BT3218" s="33">
        <v>83.019270000000006</v>
      </c>
      <c r="BU3218" s="33">
        <v>84.137659999999997</v>
      </c>
      <c r="BV3218" s="33">
        <v>83.850219999999993</v>
      </c>
      <c r="BW3218" s="33">
        <v>81.691630000000004</v>
      </c>
      <c r="BX3218" s="33">
        <v>77.209800000000001</v>
      </c>
      <c r="BY3218" s="33">
        <v>73.193280000000001</v>
      </c>
      <c r="BZ3218" s="33">
        <v>70.275880000000001</v>
      </c>
      <c r="CA3218" s="33">
        <v>67.806169999999995</v>
      </c>
      <c r="CB3218" s="33">
        <v>66.067729999999997</v>
      </c>
      <c r="CC3218" s="33">
        <v>64.628299999999996</v>
      </c>
      <c r="DC3218" s="9">
        <v>176.69990000000001</v>
      </c>
      <c r="DD3218" s="9">
        <v>0</v>
      </c>
    </row>
    <row r="3219" spans="1:108" x14ac:dyDescent="0.25">
      <c r="A3219" s="9" t="s">
        <v>42</v>
      </c>
      <c r="B3219" s="9" t="s">
        <v>30</v>
      </c>
      <c r="C3219" s="9" t="s">
        <v>4</v>
      </c>
      <c r="D3219" s="9" t="s">
        <v>40</v>
      </c>
      <c r="E3219" s="9" t="s">
        <v>38</v>
      </c>
      <c r="F3219" s="9">
        <v>2026</v>
      </c>
      <c r="G3219" s="9">
        <v>5</v>
      </c>
      <c r="H3219" s="9"/>
      <c r="BF3219" s="33">
        <v>60.89217</v>
      </c>
      <c r="BG3219" s="33">
        <v>59.48283</v>
      </c>
      <c r="BH3219" s="33">
        <v>58.680790000000002</v>
      </c>
      <c r="BI3219" s="33">
        <v>58.207619999999999</v>
      </c>
      <c r="BJ3219" s="33">
        <v>57.676499999999997</v>
      </c>
      <c r="BK3219" s="33">
        <v>57.317059999999998</v>
      </c>
      <c r="BL3219" s="33">
        <v>57.46942</v>
      </c>
      <c r="BM3219" s="33">
        <v>58.585839999999997</v>
      </c>
      <c r="BN3219" s="33">
        <v>61.166849999999997</v>
      </c>
      <c r="BO3219" s="33">
        <v>64.101929999999996</v>
      </c>
      <c r="BP3219" s="33">
        <v>67.138409999999993</v>
      </c>
      <c r="BQ3219" s="33">
        <v>69.381439999999998</v>
      </c>
      <c r="BR3219" s="33">
        <v>71.416849999999997</v>
      </c>
      <c r="BS3219" s="33">
        <v>73.262879999999996</v>
      </c>
      <c r="BT3219" s="33">
        <v>74.96996</v>
      </c>
      <c r="BU3219" s="33">
        <v>75.906649999999999</v>
      </c>
      <c r="BV3219" s="33">
        <v>75.150750000000002</v>
      </c>
      <c r="BW3219" s="33">
        <v>73.358369999999994</v>
      </c>
      <c r="BX3219" s="33">
        <v>70.544529999999995</v>
      </c>
      <c r="BY3219" s="33">
        <v>67.460300000000004</v>
      </c>
      <c r="BZ3219" s="33">
        <v>64.465670000000003</v>
      </c>
      <c r="CA3219" s="33">
        <v>62.328330000000001</v>
      </c>
      <c r="CB3219" s="33">
        <v>60.809550000000002</v>
      </c>
      <c r="CC3219" s="33">
        <v>59.924889999999998</v>
      </c>
      <c r="DC3219" s="9">
        <v>176.69990000000001</v>
      </c>
      <c r="DD3219" s="9">
        <v>0</v>
      </c>
    </row>
    <row r="3220" spans="1:108" x14ac:dyDescent="0.25">
      <c r="A3220" s="9" t="s">
        <v>42</v>
      </c>
      <c r="B3220" s="9" t="s">
        <v>30</v>
      </c>
      <c r="C3220" s="9" t="s">
        <v>4</v>
      </c>
      <c r="D3220" s="9" t="s">
        <v>40</v>
      </c>
      <c r="E3220" s="9" t="s">
        <v>38</v>
      </c>
      <c r="F3220" s="9">
        <v>2026</v>
      </c>
      <c r="G3220" s="9">
        <v>6</v>
      </c>
      <c r="H3220" s="9"/>
      <c r="BF3220" s="33">
        <v>67.751059999999995</v>
      </c>
      <c r="BG3220" s="33">
        <v>65.790430000000001</v>
      </c>
      <c r="BH3220" s="33">
        <v>64.676599999999993</v>
      </c>
      <c r="BI3220" s="33">
        <v>63.385109999999997</v>
      </c>
      <c r="BJ3220" s="33">
        <v>62.464889999999997</v>
      </c>
      <c r="BK3220" s="33">
        <v>61.901600000000002</v>
      </c>
      <c r="BL3220" s="33">
        <v>62.769150000000003</v>
      </c>
      <c r="BM3220" s="33">
        <v>66.3</v>
      </c>
      <c r="BN3220" s="33">
        <v>70.154790000000006</v>
      </c>
      <c r="BO3220" s="33">
        <v>73.98724</v>
      </c>
      <c r="BP3220" s="33">
        <v>78.127129999999994</v>
      </c>
      <c r="BQ3220" s="33">
        <v>82.209050000000005</v>
      </c>
      <c r="BR3220" s="33">
        <v>85.448400000000007</v>
      </c>
      <c r="BS3220" s="33">
        <v>87.606920000000002</v>
      </c>
      <c r="BT3220" s="33">
        <v>89.157449999999997</v>
      </c>
      <c r="BU3220" s="33">
        <v>88.928190000000001</v>
      </c>
      <c r="BV3220" s="33">
        <v>88.085639999999998</v>
      </c>
      <c r="BW3220" s="33">
        <v>86.488829999999993</v>
      </c>
      <c r="BX3220" s="33">
        <v>83.002660000000006</v>
      </c>
      <c r="BY3220" s="33">
        <v>79.158510000000007</v>
      </c>
      <c r="BZ3220" s="33">
        <v>74.080849999999998</v>
      </c>
      <c r="CA3220" s="33">
        <v>70.414360000000002</v>
      </c>
      <c r="CB3220" s="33">
        <v>68.354789999999994</v>
      </c>
      <c r="CC3220" s="33">
        <v>66.540949999999995</v>
      </c>
      <c r="DC3220" s="9">
        <v>176.69990000000001</v>
      </c>
      <c r="DD3220" s="9">
        <v>0</v>
      </c>
    </row>
    <row r="3221" spans="1:108" x14ac:dyDescent="0.25">
      <c r="A3221" s="9" t="s">
        <v>42</v>
      </c>
      <c r="B3221" s="9" t="s">
        <v>30</v>
      </c>
      <c r="C3221" s="9" t="s">
        <v>4</v>
      </c>
      <c r="D3221" s="9" t="s">
        <v>40</v>
      </c>
      <c r="E3221" s="9" t="s">
        <v>38</v>
      </c>
      <c r="F3221" s="9">
        <v>2026</v>
      </c>
      <c r="G3221" s="9">
        <v>7</v>
      </c>
      <c r="H3221" s="9">
        <v>63773.48</v>
      </c>
      <c r="I3221" s="9">
        <v>62635.11</v>
      </c>
      <c r="J3221" s="9">
        <v>63050.66</v>
      </c>
      <c r="K3221" s="9">
        <v>64837.89</v>
      </c>
      <c r="L3221" s="9">
        <v>69268.05</v>
      </c>
      <c r="M3221" s="9">
        <v>76844.89</v>
      </c>
      <c r="N3221" s="9">
        <v>84551.62</v>
      </c>
      <c r="O3221" s="9">
        <v>93600.71</v>
      </c>
      <c r="P3221" s="9">
        <v>100272.4</v>
      </c>
      <c r="Q3221" s="9">
        <v>105018</v>
      </c>
      <c r="R3221" s="9">
        <v>107398.3</v>
      </c>
      <c r="S3221" s="9">
        <v>108633.3</v>
      </c>
      <c r="T3221" s="9">
        <v>107898.1</v>
      </c>
      <c r="U3221" s="9">
        <v>99624.3</v>
      </c>
      <c r="V3221" s="9">
        <v>100109.4</v>
      </c>
      <c r="W3221" s="9">
        <v>98923.46</v>
      </c>
      <c r="X3221" s="9">
        <v>95617.23</v>
      </c>
      <c r="Y3221" s="9">
        <v>87379.45</v>
      </c>
      <c r="Z3221" s="9">
        <v>88931.62</v>
      </c>
      <c r="AA3221" s="9">
        <v>84788.2</v>
      </c>
      <c r="AB3221" s="9">
        <v>79312.34</v>
      </c>
      <c r="AC3221" s="9">
        <v>72784.03</v>
      </c>
      <c r="AD3221" s="9">
        <v>68214.64</v>
      </c>
      <c r="AE3221" s="9">
        <v>67967.89</v>
      </c>
      <c r="AF3221" s="9">
        <v>96071.8</v>
      </c>
      <c r="AG3221" s="9">
        <v>63950.51</v>
      </c>
      <c r="AH3221" s="9">
        <v>62902.67</v>
      </c>
      <c r="AI3221" s="9">
        <v>63263.91</v>
      </c>
      <c r="AJ3221" s="9">
        <v>64942.879999999997</v>
      </c>
      <c r="AK3221" s="9">
        <v>69344.41</v>
      </c>
      <c r="AL3221" s="9">
        <v>77019.789999999994</v>
      </c>
      <c r="AM3221" s="9">
        <v>84576.72</v>
      </c>
      <c r="AN3221" s="9">
        <v>93467.98</v>
      </c>
      <c r="AO3221" s="9">
        <v>100110.39999999999</v>
      </c>
      <c r="AP3221" s="9">
        <v>104728</v>
      </c>
      <c r="AQ3221" s="9">
        <v>107052.5</v>
      </c>
      <c r="AR3221" s="9">
        <v>108442.2</v>
      </c>
      <c r="AS3221" s="9">
        <v>109259.4</v>
      </c>
      <c r="AT3221" s="9">
        <v>109323.6</v>
      </c>
      <c r="AU3221" s="9">
        <v>109682.4</v>
      </c>
      <c r="AV3221" s="9">
        <v>108257.7</v>
      </c>
      <c r="AW3221" s="9">
        <v>103621.4</v>
      </c>
      <c r="AX3221" s="9">
        <v>93573.87</v>
      </c>
      <c r="AY3221" s="9">
        <v>88206.2</v>
      </c>
      <c r="AZ3221" s="9">
        <v>83794.55</v>
      </c>
      <c r="BA3221" s="9">
        <v>79460.5</v>
      </c>
      <c r="BB3221" s="9">
        <v>73584.03</v>
      </c>
      <c r="BC3221" s="9">
        <v>69088.800000000003</v>
      </c>
      <c r="BD3221" s="9">
        <v>68841.13</v>
      </c>
      <c r="BE3221" s="9">
        <v>104761.3</v>
      </c>
      <c r="BF3221" s="33">
        <v>64.626589999999993</v>
      </c>
      <c r="BG3221" s="33">
        <v>63.664360000000002</v>
      </c>
      <c r="BH3221" s="33">
        <v>63.134569999999997</v>
      </c>
      <c r="BI3221" s="33">
        <v>62.70532</v>
      </c>
      <c r="BJ3221" s="33">
        <v>62.523400000000002</v>
      </c>
      <c r="BK3221" s="33">
        <v>62.356380000000001</v>
      </c>
      <c r="BL3221" s="33">
        <v>62.410640000000001</v>
      </c>
      <c r="BM3221" s="33">
        <v>63.826070000000001</v>
      </c>
      <c r="BN3221" s="33">
        <v>66.419150000000002</v>
      </c>
      <c r="BO3221" s="33">
        <v>69.449470000000005</v>
      </c>
      <c r="BP3221" s="33">
        <v>72.86224</v>
      </c>
      <c r="BQ3221" s="33">
        <v>76.308509999999998</v>
      </c>
      <c r="BR3221" s="33">
        <v>78.978200000000001</v>
      </c>
      <c r="BS3221" s="33">
        <v>80.984039999999993</v>
      </c>
      <c r="BT3221" s="33">
        <v>81.666489999999996</v>
      </c>
      <c r="BU3221" s="33">
        <v>81.567019999999999</v>
      </c>
      <c r="BV3221" s="33">
        <v>80.912769999999995</v>
      </c>
      <c r="BW3221" s="33">
        <v>79.642560000000003</v>
      </c>
      <c r="BX3221" s="33">
        <v>77.786169999999998</v>
      </c>
      <c r="BY3221" s="33">
        <v>74.85266</v>
      </c>
      <c r="BZ3221" s="33">
        <v>71.646280000000004</v>
      </c>
      <c r="CA3221" s="33">
        <v>69.411169999999998</v>
      </c>
      <c r="CB3221" s="33">
        <v>68.042019999999994</v>
      </c>
      <c r="CC3221" s="33">
        <v>67.171279999999996</v>
      </c>
      <c r="CD3221" s="9">
        <v>98241.23</v>
      </c>
      <c r="CE3221" s="9">
        <v>92622.49</v>
      </c>
      <c r="CF3221" s="9">
        <v>87752.05</v>
      </c>
      <c r="CG3221" s="9">
        <v>83087.73</v>
      </c>
      <c r="CH3221" s="9">
        <v>80167.88</v>
      </c>
      <c r="CI3221" s="9">
        <v>87546.4</v>
      </c>
      <c r="CJ3221" s="9">
        <v>91784.03</v>
      </c>
      <c r="CK3221" s="9">
        <v>102195.7</v>
      </c>
      <c r="CL3221" s="9">
        <v>148219</v>
      </c>
      <c r="CM3221" s="9">
        <v>167604</v>
      </c>
      <c r="CN3221" s="9">
        <v>186939.3</v>
      </c>
      <c r="CO3221" s="9">
        <v>275851.2</v>
      </c>
      <c r="CP3221" s="9">
        <v>226783.5</v>
      </c>
      <c r="CQ3221" s="9">
        <v>196093.3</v>
      </c>
      <c r="CR3221" s="9">
        <v>185952.8</v>
      </c>
      <c r="CS3221" s="9">
        <v>175956.6</v>
      </c>
      <c r="CT3221" s="9">
        <v>2086661</v>
      </c>
      <c r="CU3221" s="9">
        <v>141291</v>
      </c>
      <c r="CV3221" s="9">
        <v>139814</v>
      </c>
      <c r="CW3221" s="9">
        <v>135203.5</v>
      </c>
      <c r="CX3221" s="9">
        <v>120798.3</v>
      </c>
      <c r="CY3221" s="9">
        <v>135184.6</v>
      </c>
      <c r="CZ3221" s="9">
        <v>129259</v>
      </c>
      <c r="DA3221" s="9">
        <v>125519.7</v>
      </c>
      <c r="DB3221" s="9">
        <v>148014.29999999999</v>
      </c>
      <c r="DC3221" s="9">
        <v>176.69990000000001</v>
      </c>
      <c r="DD3221" s="9">
        <v>0</v>
      </c>
    </row>
    <row r="3222" spans="1:108" x14ac:dyDescent="0.25">
      <c r="A3222" s="9" t="s">
        <v>42</v>
      </c>
      <c r="B3222" s="9" t="s">
        <v>30</v>
      </c>
      <c r="C3222" s="9" t="s">
        <v>4</v>
      </c>
      <c r="D3222" s="9" t="s">
        <v>40</v>
      </c>
      <c r="E3222" s="9" t="s">
        <v>38</v>
      </c>
      <c r="F3222" s="9">
        <v>2026</v>
      </c>
      <c r="G3222" s="9">
        <v>8</v>
      </c>
      <c r="H3222" s="9"/>
      <c r="BF3222" s="33">
        <v>63.508049999999997</v>
      </c>
      <c r="BG3222" s="33">
        <v>62.715130000000002</v>
      </c>
      <c r="BH3222" s="33">
        <v>61.98659</v>
      </c>
      <c r="BI3222" s="33">
        <v>61.426499999999997</v>
      </c>
      <c r="BJ3222" s="33">
        <v>61.069209999999998</v>
      </c>
      <c r="BK3222" s="33">
        <v>60.642699999999998</v>
      </c>
      <c r="BL3222" s="33">
        <v>60.313299999999998</v>
      </c>
      <c r="BM3222" s="33">
        <v>61.500540000000001</v>
      </c>
      <c r="BN3222" s="33">
        <v>64.712450000000004</v>
      </c>
      <c r="BO3222" s="33">
        <v>68.079930000000004</v>
      </c>
      <c r="BP3222" s="33">
        <v>71.752139999999997</v>
      </c>
      <c r="BQ3222" s="33">
        <v>75.381439999999998</v>
      </c>
      <c r="BR3222" s="33">
        <v>78.473709999999997</v>
      </c>
      <c r="BS3222" s="33">
        <v>81.599249999999998</v>
      </c>
      <c r="BT3222" s="33">
        <v>84.543989999999994</v>
      </c>
      <c r="BU3222" s="33">
        <v>85.608900000000006</v>
      </c>
      <c r="BV3222" s="33">
        <v>85.406109999999998</v>
      </c>
      <c r="BW3222" s="33">
        <v>83.673820000000006</v>
      </c>
      <c r="BX3222" s="33">
        <v>81.123919999999998</v>
      </c>
      <c r="BY3222" s="33">
        <v>76.78219</v>
      </c>
      <c r="BZ3222" s="33">
        <v>73.425960000000003</v>
      </c>
      <c r="CA3222" s="33">
        <v>71.929180000000002</v>
      </c>
      <c r="CB3222" s="33">
        <v>70.024680000000004</v>
      </c>
      <c r="CC3222" s="33">
        <v>68.727999999999994</v>
      </c>
      <c r="DC3222" s="9">
        <v>176.69990000000001</v>
      </c>
      <c r="DD3222" s="9">
        <v>0</v>
      </c>
    </row>
    <row r="3223" spans="1:108" x14ac:dyDescent="0.25">
      <c r="A3223" s="9" t="s">
        <v>42</v>
      </c>
      <c r="B3223" s="9" t="s">
        <v>30</v>
      </c>
      <c r="C3223" s="9" t="s">
        <v>4</v>
      </c>
      <c r="D3223" s="9" t="s">
        <v>40</v>
      </c>
      <c r="E3223" s="9" t="s">
        <v>38</v>
      </c>
      <c r="F3223" s="9">
        <v>2026</v>
      </c>
      <c r="G3223" s="9">
        <v>9</v>
      </c>
      <c r="H3223" s="9"/>
      <c r="BF3223" s="33">
        <v>64.078530000000001</v>
      </c>
      <c r="BG3223" s="33">
        <v>63.354170000000003</v>
      </c>
      <c r="BH3223" s="33">
        <v>62.467950000000002</v>
      </c>
      <c r="BI3223" s="33">
        <v>61.745190000000001</v>
      </c>
      <c r="BJ3223" s="33">
        <v>61.29327</v>
      </c>
      <c r="BK3223" s="33">
        <v>60.754809999999999</v>
      </c>
      <c r="BL3223" s="33">
        <v>60.34722</v>
      </c>
      <c r="BM3223" s="33">
        <v>61.608969999999999</v>
      </c>
      <c r="BN3223" s="33">
        <v>63.920940000000002</v>
      </c>
      <c r="BO3223" s="33">
        <v>66.329059999999998</v>
      </c>
      <c r="BP3223" s="33">
        <v>69.477559999999997</v>
      </c>
      <c r="BQ3223" s="33">
        <v>73.175219999999996</v>
      </c>
      <c r="BR3223" s="33">
        <v>76.600960000000001</v>
      </c>
      <c r="BS3223" s="33">
        <v>79.436430000000001</v>
      </c>
      <c r="BT3223" s="33">
        <v>81.546469999999999</v>
      </c>
      <c r="BU3223" s="33">
        <v>82.590810000000005</v>
      </c>
      <c r="BV3223" s="33">
        <v>82.399039999999999</v>
      </c>
      <c r="BW3223" s="33">
        <v>80.395840000000007</v>
      </c>
      <c r="BX3223" s="33">
        <v>77.338679999999997</v>
      </c>
      <c r="BY3223" s="33">
        <v>73.456729999999993</v>
      </c>
      <c r="BZ3223" s="33">
        <v>70.551280000000006</v>
      </c>
      <c r="CA3223" s="33">
        <v>68.845089999999999</v>
      </c>
      <c r="CB3223" s="33">
        <v>67.566770000000005</v>
      </c>
      <c r="CC3223" s="33">
        <v>66.355230000000006</v>
      </c>
      <c r="DC3223" s="9">
        <v>176.69990000000001</v>
      </c>
      <c r="DD3223" s="9">
        <v>0</v>
      </c>
    </row>
    <row r="3224" spans="1:108" x14ac:dyDescent="0.25">
      <c r="A3224" s="9" t="s">
        <v>42</v>
      </c>
      <c r="B3224" s="9" t="s">
        <v>30</v>
      </c>
      <c r="C3224" s="9" t="s">
        <v>4</v>
      </c>
      <c r="D3224" s="9" t="s">
        <v>40</v>
      </c>
      <c r="E3224" s="9" t="s">
        <v>38</v>
      </c>
      <c r="F3224" s="9">
        <v>2026</v>
      </c>
      <c r="G3224" s="9">
        <v>10</v>
      </c>
      <c r="H3224" s="9"/>
      <c r="BF3224" s="33">
        <v>63.748350000000002</v>
      </c>
      <c r="BG3224" s="33">
        <v>61.451540000000001</v>
      </c>
      <c r="BH3224" s="33">
        <v>60.356279999999998</v>
      </c>
      <c r="BI3224" s="33">
        <v>59.47963</v>
      </c>
      <c r="BJ3224" s="33">
        <v>58.525880000000001</v>
      </c>
      <c r="BK3224" s="33">
        <v>57.944380000000002</v>
      </c>
      <c r="BL3224" s="33">
        <v>57.681719999999999</v>
      </c>
      <c r="BM3224" s="33">
        <v>57.985129999999998</v>
      </c>
      <c r="BN3224" s="33">
        <v>61.47963</v>
      </c>
      <c r="BO3224" s="33">
        <v>66.047899999999998</v>
      </c>
      <c r="BP3224" s="33">
        <v>70.450990000000004</v>
      </c>
      <c r="BQ3224" s="33">
        <v>74.289649999999995</v>
      </c>
      <c r="BR3224" s="33">
        <v>77.859579999999994</v>
      </c>
      <c r="BS3224" s="33">
        <v>81.099119999999999</v>
      </c>
      <c r="BT3224" s="33">
        <v>83.019270000000006</v>
      </c>
      <c r="BU3224" s="33">
        <v>84.137659999999997</v>
      </c>
      <c r="BV3224" s="33">
        <v>83.850219999999993</v>
      </c>
      <c r="BW3224" s="33">
        <v>81.691630000000004</v>
      </c>
      <c r="BX3224" s="33">
        <v>77.209800000000001</v>
      </c>
      <c r="BY3224" s="33">
        <v>73.193280000000001</v>
      </c>
      <c r="BZ3224" s="33">
        <v>70.275880000000001</v>
      </c>
      <c r="CA3224" s="33">
        <v>67.806169999999995</v>
      </c>
      <c r="CB3224" s="33">
        <v>66.067729999999997</v>
      </c>
      <c r="CC3224" s="33">
        <v>64.628299999999996</v>
      </c>
      <c r="DC3224" s="9">
        <v>176.69990000000001</v>
      </c>
      <c r="DD3224" s="9">
        <v>0</v>
      </c>
    </row>
    <row r="3225" spans="1:108" x14ac:dyDescent="0.25">
      <c r="A3225" s="9" t="s">
        <v>42</v>
      </c>
      <c r="B3225" s="9" t="s">
        <v>30</v>
      </c>
      <c r="C3225" s="9" t="s">
        <v>4</v>
      </c>
      <c r="D3225" s="9" t="s">
        <v>40</v>
      </c>
      <c r="E3225" s="9" t="s">
        <v>36</v>
      </c>
      <c r="F3225" s="9">
        <v>2016</v>
      </c>
      <c r="H3225" s="9"/>
      <c r="BF3225" s="33">
        <v>64.983770000000007</v>
      </c>
      <c r="BG3225" s="33">
        <v>63.87406</v>
      </c>
      <c r="BH3225" s="33">
        <v>63.05941</v>
      </c>
      <c r="BI3225" s="33">
        <v>62.308750000000003</v>
      </c>
      <c r="BJ3225" s="33">
        <v>61.831139999999998</v>
      </c>
      <c r="BK3225" s="33">
        <v>61.407319999999999</v>
      </c>
      <c r="BL3225" s="33">
        <v>61.453589999999998</v>
      </c>
      <c r="BM3225" s="33">
        <v>63.303109999999997</v>
      </c>
      <c r="BN3225" s="33">
        <v>66.296940000000006</v>
      </c>
      <c r="BO3225" s="33">
        <v>69.457210000000003</v>
      </c>
      <c r="BP3225" s="33">
        <v>73.050290000000004</v>
      </c>
      <c r="BQ3225" s="33">
        <v>76.762600000000006</v>
      </c>
      <c r="BR3225" s="33">
        <v>79.867890000000003</v>
      </c>
      <c r="BS3225" s="33">
        <v>82.398340000000005</v>
      </c>
      <c r="BT3225" s="33">
        <v>84.221969999999999</v>
      </c>
      <c r="BU3225" s="33">
        <v>84.667519999999996</v>
      </c>
      <c r="BV3225" s="33">
        <v>84.194469999999995</v>
      </c>
      <c r="BW3225" s="33">
        <v>82.542649999999995</v>
      </c>
      <c r="BX3225" s="33">
        <v>79.804860000000005</v>
      </c>
      <c r="BY3225" s="33">
        <v>76.054320000000004</v>
      </c>
      <c r="BZ3225" s="33">
        <v>72.418589999999995</v>
      </c>
      <c r="CA3225" s="33">
        <v>70.142169999999993</v>
      </c>
      <c r="CB3225" s="33">
        <v>68.489000000000004</v>
      </c>
      <c r="CC3225" s="33">
        <v>67.190719999999999</v>
      </c>
      <c r="DC3225" s="9">
        <v>176.69990000000001</v>
      </c>
      <c r="DD3225" s="9">
        <v>0</v>
      </c>
    </row>
    <row r="3226" spans="1:108" x14ac:dyDescent="0.25">
      <c r="A3226" s="9" t="s">
        <v>42</v>
      </c>
      <c r="B3226" s="9" t="s">
        <v>30</v>
      </c>
      <c r="C3226" s="9" t="s">
        <v>4</v>
      </c>
      <c r="D3226" s="9" t="s">
        <v>40</v>
      </c>
      <c r="E3226" s="9" t="s">
        <v>36</v>
      </c>
      <c r="F3226" s="9">
        <v>2017</v>
      </c>
      <c r="H3226" s="9"/>
      <c r="BF3226" s="33">
        <v>64.983770000000007</v>
      </c>
      <c r="BG3226" s="33">
        <v>63.87406</v>
      </c>
      <c r="BH3226" s="33">
        <v>63.05941</v>
      </c>
      <c r="BI3226" s="33">
        <v>62.308750000000003</v>
      </c>
      <c r="BJ3226" s="33">
        <v>61.831139999999998</v>
      </c>
      <c r="BK3226" s="33">
        <v>61.407319999999999</v>
      </c>
      <c r="BL3226" s="33">
        <v>61.453589999999998</v>
      </c>
      <c r="BM3226" s="33">
        <v>63.303109999999997</v>
      </c>
      <c r="BN3226" s="33">
        <v>66.296940000000006</v>
      </c>
      <c r="BO3226" s="33">
        <v>69.457210000000003</v>
      </c>
      <c r="BP3226" s="33">
        <v>73.050290000000004</v>
      </c>
      <c r="BQ3226" s="33">
        <v>76.762600000000006</v>
      </c>
      <c r="BR3226" s="33">
        <v>79.867890000000003</v>
      </c>
      <c r="BS3226" s="33">
        <v>82.398340000000005</v>
      </c>
      <c r="BT3226" s="33">
        <v>84.221969999999999</v>
      </c>
      <c r="BU3226" s="33">
        <v>84.667519999999996</v>
      </c>
      <c r="BV3226" s="33">
        <v>84.194469999999995</v>
      </c>
      <c r="BW3226" s="33">
        <v>82.542649999999995</v>
      </c>
      <c r="BX3226" s="33">
        <v>79.804860000000005</v>
      </c>
      <c r="BY3226" s="33">
        <v>76.054320000000004</v>
      </c>
      <c r="BZ3226" s="33">
        <v>72.418589999999995</v>
      </c>
      <c r="CA3226" s="33">
        <v>70.142169999999993</v>
      </c>
      <c r="CB3226" s="33">
        <v>68.489000000000004</v>
      </c>
      <c r="CC3226" s="33">
        <v>67.190719999999999</v>
      </c>
      <c r="DC3226" s="9">
        <v>176.69990000000001</v>
      </c>
      <c r="DD3226" s="9">
        <v>0</v>
      </c>
    </row>
    <row r="3227" spans="1:108" x14ac:dyDescent="0.25">
      <c r="A3227" s="9" t="s">
        <v>42</v>
      </c>
      <c r="B3227" s="9" t="s">
        <v>30</v>
      </c>
      <c r="C3227" s="9" t="s">
        <v>4</v>
      </c>
      <c r="D3227" s="9" t="s">
        <v>40</v>
      </c>
      <c r="E3227" s="9" t="s">
        <v>36</v>
      </c>
      <c r="F3227" s="9">
        <v>2018</v>
      </c>
      <c r="H3227" s="9"/>
      <c r="BF3227" s="33">
        <v>64.983770000000007</v>
      </c>
      <c r="BG3227" s="33">
        <v>63.87406</v>
      </c>
      <c r="BH3227" s="33">
        <v>63.05941</v>
      </c>
      <c r="BI3227" s="33">
        <v>62.308750000000003</v>
      </c>
      <c r="BJ3227" s="33">
        <v>61.831139999999998</v>
      </c>
      <c r="BK3227" s="33">
        <v>61.407319999999999</v>
      </c>
      <c r="BL3227" s="33">
        <v>61.453589999999998</v>
      </c>
      <c r="BM3227" s="33">
        <v>63.303109999999997</v>
      </c>
      <c r="BN3227" s="33">
        <v>66.296940000000006</v>
      </c>
      <c r="BO3227" s="33">
        <v>69.457210000000003</v>
      </c>
      <c r="BP3227" s="33">
        <v>73.050290000000004</v>
      </c>
      <c r="BQ3227" s="33">
        <v>76.762600000000006</v>
      </c>
      <c r="BR3227" s="33">
        <v>79.867890000000003</v>
      </c>
      <c r="BS3227" s="33">
        <v>82.398340000000005</v>
      </c>
      <c r="BT3227" s="33">
        <v>84.221969999999999</v>
      </c>
      <c r="BU3227" s="33">
        <v>84.667519999999996</v>
      </c>
      <c r="BV3227" s="33">
        <v>84.194469999999995</v>
      </c>
      <c r="BW3227" s="33">
        <v>82.542649999999995</v>
      </c>
      <c r="BX3227" s="33">
        <v>79.804860000000005</v>
      </c>
      <c r="BY3227" s="33">
        <v>76.054320000000004</v>
      </c>
      <c r="BZ3227" s="33">
        <v>72.418589999999995</v>
      </c>
      <c r="CA3227" s="33">
        <v>70.142169999999993</v>
      </c>
      <c r="CB3227" s="33">
        <v>68.489000000000004</v>
      </c>
      <c r="CC3227" s="33">
        <v>67.190719999999999</v>
      </c>
      <c r="DC3227" s="9">
        <v>176.69990000000001</v>
      </c>
      <c r="DD3227" s="9">
        <v>0</v>
      </c>
    </row>
    <row r="3228" spans="1:108" x14ac:dyDescent="0.25">
      <c r="A3228" s="9" t="s">
        <v>42</v>
      </c>
      <c r="B3228" s="9" t="s">
        <v>30</v>
      </c>
      <c r="C3228" s="9" t="s">
        <v>4</v>
      </c>
      <c r="D3228" s="9" t="s">
        <v>40</v>
      </c>
      <c r="E3228" s="9" t="s">
        <v>36</v>
      </c>
      <c r="F3228" s="9">
        <v>2019</v>
      </c>
      <c r="H3228" s="9"/>
      <c r="BF3228" s="33">
        <v>64.983770000000007</v>
      </c>
      <c r="BG3228" s="33">
        <v>63.87406</v>
      </c>
      <c r="BH3228" s="33">
        <v>63.05941</v>
      </c>
      <c r="BI3228" s="33">
        <v>62.308750000000003</v>
      </c>
      <c r="BJ3228" s="33">
        <v>61.831139999999998</v>
      </c>
      <c r="BK3228" s="33">
        <v>61.407319999999999</v>
      </c>
      <c r="BL3228" s="33">
        <v>61.453589999999998</v>
      </c>
      <c r="BM3228" s="33">
        <v>63.303109999999997</v>
      </c>
      <c r="BN3228" s="33">
        <v>66.296940000000006</v>
      </c>
      <c r="BO3228" s="33">
        <v>69.457210000000003</v>
      </c>
      <c r="BP3228" s="33">
        <v>73.050290000000004</v>
      </c>
      <c r="BQ3228" s="33">
        <v>76.762600000000006</v>
      </c>
      <c r="BR3228" s="33">
        <v>79.867890000000003</v>
      </c>
      <c r="BS3228" s="33">
        <v>82.398340000000005</v>
      </c>
      <c r="BT3228" s="33">
        <v>84.221969999999999</v>
      </c>
      <c r="BU3228" s="33">
        <v>84.667519999999996</v>
      </c>
      <c r="BV3228" s="33">
        <v>84.194469999999995</v>
      </c>
      <c r="BW3228" s="33">
        <v>82.542649999999995</v>
      </c>
      <c r="BX3228" s="33">
        <v>79.804860000000005</v>
      </c>
      <c r="BY3228" s="33">
        <v>76.054320000000004</v>
      </c>
      <c r="BZ3228" s="33">
        <v>72.418589999999995</v>
      </c>
      <c r="CA3228" s="33">
        <v>70.142169999999993</v>
      </c>
      <c r="CB3228" s="33">
        <v>68.489000000000004</v>
      </c>
      <c r="CC3228" s="33">
        <v>67.190719999999999</v>
      </c>
      <c r="DC3228" s="9">
        <v>176.69990000000001</v>
      </c>
      <c r="DD3228" s="9">
        <v>0</v>
      </c>
    </row>
    <row r="3229" spans="1:108" x14ac:dyDescent="0.25">
      <c r="A3229" s="9" t="s">
        <v>42</v>
      </c>
      <c r="B3229" s="9" t="s">
        <v>30</v>
      </c>
      <c r="C3229" s="9" t="s">
        <v>4</v>
      </c>
      <c r="D3229" s="9" t="s">
        <v>40</v>
      </c>
      <c r="E3229" s="9" t="s">
        <v>36</v>
      </c>
      <c r="F3229" s="9">
        <v>2020</v>
      </c>
      <c r="H3229" s="9"/>
      <c r="BF3229" s="33">
        <v>64.983770000000007</v>
      </c>
      <c r="BG3229" s="33">
        <v>63.87406</v>
      </c>
      <c r="BH3229" s="33">
        <v>63.05941</v>
      </c>
      <c r="BI3229" s="33">
        <v>62.308750000000003</v>
      </c>
      <c r="BJ3229" s="33">
        <v>61.831139999999998</v>
      </c>
      <c r="BK3229" s="33">
        <v>61.407319999999999</v>
      </c>
      <c r="BL3229" s="33">
        <v>61.453589999999998</v>
      </c>
      <c r="BM3229" s="33">
        <v>63.303109999999997</v>
      </c>
      <c r="BN3229" s="33">
        <v>66.296940000000006</v>
      </c>
      <c r="BO3229" s="33">
        <v>69.457210000000003</v>
      </c>
      <c r="BP3229" s="33">
        <v>73.050290000000004</v>
      </c>
      <c r="BQ3229" s="33">
        <v>76.762600000000006</v>
      </c>
      <c r="BR3229" s="33">
        <v>79.867890000000003</v>
      </c>
      <c r="BS3229" s="33">
        <v>82.398340000000005</v>
      </c>
      <c r="BT3229" s="33">
        <v>84.221969999999999</v>
      </c>
      <c r="BU3229" s="33">
        <v>84.667519999999996</v>
      </c>
      <c r="BV3229" s="33">
        <v>84.194469999999995</v>
      </c>
      <c r="BW3229" s="33">
        <v>82.542649999999995</v>
      </c>
      <c r="BX3229" s="33">
        <v>79.804860000000005</v>
      </c>
      <c r="BY3229" s="33">
        <v>76.054320000000004</v>
      </c>
      <c r="BZ3229" s="33">
        <v>72.418589999999995</v>
      </c>
      <c r="CA3229" s="33">
        <v>70.142169999999993</v>
      </c>
      <c r="CB3229" s="33">
        <v>68.489000000000004</v>
      </c>
      <c r="CC3229" s="33">
        <v>67.190719999999999</v>
      </c>
      <c r="DC3229" s="9">
        <v>176.69990000000001</v>
      </c>
      <c r="DD3229" s="9">
        <v>0</v>
      </c>
    </row>
    <row r="3230" spans="1:108" x14ac:dyDescent="0.25">
      <c r="A3230" s="9" t="s">
        <v>42</v>
      </c>
      <c r="B3230" s="9" t="s">
        <v>30</v>
      </c>
      <c r="C3230" s="9" t="s">
        <v>4</v>
      </c>
      <c r="D3230" s="9" t="s">
        <v>40</v>
      </c>
      <c r="E3230" s="9" t="s">
        <v>36</v>
      </c>
      <c r="F3230" s="9">
        <v>2021</v>
      </c>
      <c r="H3230" s="9"/>
      <c r="BF3230" s="33">
        <v>64.983770000000007</v>
      </c>
      <c r="BG3230" s="33">
        <v>63.87406</v>
      </c>
      <c r="BH3230" s="33">
        <v>63.05941</v>
      </c>
      <c r="BI3230" s="33">
        <v>62.308750000000003</v>
      </c>
      <c r="BJ3230" s="33">
        <v>61.831139999999998</v>
      </c>
      <c r="BK3230" s="33">
        <v>61.407319999999999</v>
      </c>
      <c r="BL3230" s="33">
        <v>61.453589999999998</v>
      </c>
      <c r="BM3230" s="33">
        <v>63.303109999999997</v>
      </c>
      <c r="BN3230" s="33">
        <v>66.296940000000006</v>
      </c>
      <c r="BO3230" s="33">
        <v>69.457210000000003</v>
      </c>
      <c r="BP3230" s="33">
        <v>73.050290000000004</v>
      </c>
      <c r="BQ3230" s="33">
        <v>76.762600000000006</v>
      </c>
      <c r="BR3230" s="33">
        <v>79.867890000000003</v>
      </c>
      <c r="BS3230" s="33">
        <v>82.398340000000005</v>
      </c>
      <c r="BT3230" s="33">
        <v>84.221969999999999</v>
      </c>
      <c r="BU3230" s="33">
        <v>84.667519999999996</v>
      </c>
      <c r="BV3230" s="33">
        <v>84.194469999999995</v>
      </c>
      <c r="BW3230" s="33">
        <v>82.542649999999995</v>
      </c>
      <c r="BX3230" s="33">
        <v>79.804860000000005</v>
      </c>
      <c r="BY3230" s="33">
        <v>76.054320000000004</v>
      </c>
      <c r="BZ3230" s="33">
        <v>72.418589999999995</v>
      </c>
      <c r="CA3230" s="33">
        <v>70.142169999999993</v>
      </c>
      <c r="CB3230" s="33">
        <v>68.489000000000004</v>
      </c>
      <c r="CC3230" s="33">
        <v>67.190719999999999</v>
      </c>
      <c r="DC3230" s="9">
        <v>176.69990000000001</v>
      </c>
      <c r="DD3230" s="9">
        <v>0</v>
      </c>
    </row>
    <row r="3231" spans="1:108" x14ac:dyDescent="0.25">
      <c r="A3231" s="9" t="s">
        <v>42</v>
      </c>
      <c r="B3231" s="9" t="s">
        <v>30</v>
      </c>
      <c r="C3231" s="9" t="s">
        <v>4</v>
      </c>
      <c r="D3231" s="9" t="s">
        <v>40</v>
      </c>
      <c r="E3231" s="9" t="s">
        <v>36</v>
      </c>
      <c r="F3231" s="9">
        <v>2022</v>
      </c>
      <c r="H3231" s="9"/>
      <c r="BF3231" s="33">
        <v>64.983770000000007</v>
      </c>
      <c r="BG3231" s="33">
        <v>63.87406</v>
      </c>
      <c r="BH3231" s="33">
        <v>63.05941</v>
      </c>
      <c r="BI3231" s="33">
        <v>62.308750000000003</v>
      </c>
      <c r="BJ3231" s="33">
        <v>61.831139999999998</v>
      </c>
      <c r="BK3231" s="33">
        <v>61.407319999999999</v>
      </c>
      <c r="BL3231" s="33">
        <v>61.453589999999998</v>
      </c>
      <c r="BM3231" s="33">
        <v>63.303109999999997</v>
      </c>
      <c r="BN3231" s="33">
        <v>66.296940000000006</v>
      </c>
      <c r="BO3231" s="33">
        <v>69.457210000000003</v>
      </c>
      <c r="BP3231" s="33">
        <v>73.050290000000004</v>
      </c>
      <c r="BQ3231" s="33">
        <v>76.762600000000006</v>
      </c>
      <c r="BR3231" s="33">
        <v>79.867890000000003</v>
      </c>
      <c r="BS3231" s="33">
        <v>82.398340000000005</v>
      </c>
      <c r="BT3231" s="33">
        <v>84.221969999999999</v>
      </c>
      <c r="BU3231" s="33">
        <v>84.667519999999996</v>
      </c>
      <c r="BV3231" s="33">
        <v>84.194469999999995</v>
      </c>
      <c r="BW3231" s="33">
        <v>82.542649999999995</v>
      </c>
      <c r="BX3231" s="33">
        <v>79.804860000000005</v>
      </c>
      <c r="BY3231" s="33">
        <v>76.054320000000004</v>
      </c>
      <c r="BZ3231" s="33">
        <v>72.418589999999995</v>
      </c>
      <c r="CA3231" s="33">
        <v>70.142169999999993</v>
      </c>
      <c r="CB3231" s="33">
        <v>68.489000000000004</v>
      </c>
      <c r="CC3231" s="33">
        <v>67.190719999999999</v>
      </c>
      <c r="DC3231" s="9">
        <v>176.69990000000001</v>
      </c>
      <c r="DD3231" s="9">
        <v>0</v>
      </c>
    </row>
    <row r="3232" spans="1:108" x14ac:dyDescent="0.25">
      <c r="A3232" s="9" t="s">
        <v>42</v>
      </c>
      <c r="B3232" s="9" t="s">
        <v>30</v>
      </c>
      <c r="C3232" s="9" t="s">
        <v>4</v>
      </c>
      <c r="D3232" s="9" t="s">
        <v>40</v>
      </c>
      <c r="E3232" s="9" t="s">
        <v>36</v>
      </c>
      <c r="F3232" s="9">
        <v>2023</v>
      </c>
      <c r="H3232" s="9"/>
      <c r="BF3232" s="33">
        <v>64.983770000000007</v>
      </c>
      <c r="BG3232" s="33">
        <v>63.87406</v>
      </c>
      <c r="BH3232" s="33">
        <v>63.05941</v>
      </c>
      <c r="BI3232" s="33">
        <v>62.308750000000003</v>
      </c>
      <c r="BJ3232" s="33">
        <v>61.831139999999998</v>
      </c>
      <c r="BK3232" s="33">
        <v>61.407319999999999</v>
      </c>
      <c r="BL3232" s="33">
        <v>61.453589999999998</v>
      </c>
      <c r="BM3232" s="33">
        <v>63.303109999999997</v>
      </c>
      <c r="BN3232" s="33">
        <v>66.296940000000006</v>
      </c>
      <c r="BO3232" s="33">
        <v>69.457210000000003</v>
      </c>
      <c r="BP3232" s="33">
        <v>73.050290000000004</v>
      </c>
      <c r="BQ3232" s="33">
        <v>76.762600000000006</v>
      </c>
      <c r="BR3232" s="33">
        <v>79.867890000000003</v>
      </c>
      <c r="BS3232" s="33">
        <v>82.398340000000005</v>
      </c>
      <c r="BT3232" s="33">
        <v>84.221969999999999</v>
      </c>
      <c r="BU3232" s="33">
        <v>84.667519999999996</v>
      </c>
      <c r="BV3232" s="33">
        <v>84.194469999999995</v>
      </c>
      <c r="BW3232" s="33">
        <v>82.542649999999995</v>
      </c>
      <c r="BX3232" s="33">
        <v>79.804860000000005</v>
      </c>
      <c r="BY3232" s="33">
        <v>76.054320000000004</v>
      </c>
      <c r="BZ3232" s="33">
        <v>72.418589999999995</v>
      </c>
      <c r="CA3232" s="33">
        <v>70.142169999999993</v>
      </c>
      <c r="CB3232" s="33">
        <v>68.489000000000004</v>
      </c>
      <c r="CC3232" s="33">
        <v>67.190719999999999</v>
      </c>
      <c r="DC3232" s="9">
        <v>176.69990000000001</v>
      </c>
      <c r="DD3232" s="9">
        <v>0</v>
      </c>
    </row>
    <row r="3233" spans="1:108" x14ac:dyDescent="0.25">
      <c r="A3233" s="9" t="s">
        <v>42</v>
      </c>
      <c r="B3233" s="9" t="s">
        <v>30</v>
      </c>
      <c r="C3233" s="9" t="s">
        <v>4</v>
      </c>
      <c r="D3233" s="9" t="s">
        <v>40</v>
      </c>
      <c r="E3233" s="9" t="s">
        <v>36</v>
      </c>
      <c r="F3233" s="9">
        <v>2024</v>
      </c>
      <c r="H3233" s="9"/>
      <c r="BF3233" s="33">
        <v>64.983770000000007</v>
      </c>
      <c r="BG3233" s="33">
        <v>63.87406</v>
      </c>
      <c r="BH3233" s="33">
        <v>63.05941</v>
      </c>
      <c r="BI3233" s="33">
        <v>62.308750000000003</v>
      </c>
      <c r="BJ3233" s="33">
        <v>61.831139999999998</v>
      </c>
      <c r="BK3233" s="33">
        <v>61.407319999999999</v>
      </c>
      <c r="BL3233" s="33">
        <v>61.453589999999998</v>
      </c>
      <c r="BM3233" s="33">
        <v>63.303109999999997</v>
      </c>
      <c r="BN3233" s="33">
        <v>66.296940000000006</v>
      </c>
      <c r="BO3233" s="33">
        <v>69.457210000000003</v>
      </c>
      <c r="BP3233" s="33">
        <v>73.050290000000004</v>
      </c>
      <c r="BQ3233" s="33">
        <v>76.762600000000006</v>
      </c>
      <c r="BR3233" s="33">
        <v>79.867890000000003</v>
      </c>
      <c r="BS3233" s="33">
        <v>82.398340000000005</v>
      </c>
      <c r="BT3233" s="33">
        <v>84.221969999999999</v>
      </c>
      <c r="BU3233" s="33">
        <v>84.667519999999996</v>
      </c>
      <c r="BV3233" s="33">
        <v>84.194469999999995</v>
      </c>
      <c r="BW3233" s="33">
        <v>82.542649999999995</v>
      </c>
      <c r="BX3233" s="33">
        <v>79.804860000000005</v>
      </c>
      <c r="BY3233" s="33">
        <v>76.054320000000004</v>
      </c>
      <c r="BZ3233" s="33">
        <v>72.418589999999995</v>
      </c>
      <c r="CA3233" s="33">
        <v>70.142169999999993</v>
      </c>
      <c r="CB3233" s="33">
        <v>68.489000000000004</v>
      </c>
      <c r="CC3233" s="33">
        <v>67.190719999999999</v>
      </c>
      <c r="DC3233" s="9">
        <v>176.69990000000001</v>
      </c>
      <c r="DD3233" s="9">
        <v>0</v>
      </c>
    </row>
    <row r="3234" spans="1:108" x14ac:dyDescent="0.25">
      <c r="A3234" s="9" t="s">
        <v>42</v>
      </c>
      <c r="B3234" s="9" t="s">
        <v>30</v>
      </c>
      <c r="C3234" s="9" t="s">
        <v>4</v>
      </c>
      <c r="D3234" s="9" t="s">
        <v>40</v>
      </c>
      <c r="E3234" s="9" t="s">
        <v>36</v>
      </c>
      <c r="F3234" s="9">
        <v>2025</v>
      </c>
      <c r="H3234" s="9"/>
      <c r="BF3234" s="33">
        <v>64.983770000000007</v>
      </c>
      <c r="BG3234" s="33">
        <v>63.87406</v>
      </c>
      <c r="BH3234" s="33">
        <v>63.05941</v>
      </c>
      <c r="BI3234" s="33">
        <v>62.308750000000003</v>
      </c>
      <c r="BJ3234" s="33">
        <v>61.831139999999998</v>
      </c>
      <c r="BK3234" s="33">
        <v>61.407319999999999</v>
      </c>
      <c r="BL3234" s="33">
        <v>61.453589999999998</v>
      </c>
      <c r="BM3234" s="33">
        <v>63.303109999999997</v>
      </c>
      <c r="BN3234" s="33">
        <v>66.296940000000006</v>
      </c>
      <c r="BO3234" s="33">
        <v>69.457210000000003</v>
      </c>
      <c r="BP3234" s="33">
        <v>73.050290000000004</v>
      </c>
      <c r="BQ3234" s="33">
        <v>76.762600000000006</v>
      </c>
      <c r="BR3234" s="33">
        <v>79.867890000000003</v>
      </c>
      <c r="BS3234" s="33">
        <v>82.398340000000005</v>
      </c>
      <c r="BT3234" s="33">
        <v>84.221969999999999</v>
      </c>
      <c r="BU3234" s="33">
        <v>84.667519999999996</v>
      </c>
      <c r="BV3234" s="33">
        <v>84.194469999999995</v>
      </c>
      <c r="BW3234" s="33">
        <v>82.542649999999995</v>
      </c>
      <c r="BX3234" s="33">
        <v>79.804860000000005</v>
      </c>
      <c r="BY3234" s="33">
        <v>76.054320000000004</v>
      </c>
      <c r="BZ3234" s="33">
        <v>72.418589999999995</v>
      </c>
      <c r="CA3234" s="33">
        <v>70.142169999999993</v>
      </c>
      <c r="CB3234" s="33">
        <v>68.489000000000004</v>
      </c>
      <c r="CC3234" s="33">
        <v>67.190719999999999</v>
      </c>
      <c r="DC3234" s="9">
        <v>176.69990000000001</v>
      </c>
      <c r="DD3234" s="9">
        <v>0</v>
      </c>
    </row>
    <row r="3235" spans="1:108" x14ac:dyDescent="0.25">
      <c r="A3235" s="9" t="s">
        <v>42</v>
      </c>
      <c r="B3235" s="9" t="s">
        <v>30</v>
      </c>
      <c r="C3235" s="9" t="s">
        <v>4</v>
      </c>
      <c r="D3235" s="9" t="s">
        <v>40</v>
      </c>
      <c r="E3235" s="9" t="s">
        <v>36</v>
      </c>
      <c r="F3235" s="9">
        <v>2026</v>
      </c>
      <c r="H3235" s="9"/>
      <c r="BF3235" s="33">
        <v>64.983770000000007</v>
      </c>
      <c r="BG3235" s="33">
        <v>63.87406</v>
      </c>
      <c r="BH3235" s="33">
        <v>63.05941</v>
      </c>
      <c r="BI3235" s="33">
        <v>62.308750000000003</v>
      </c>
      <c r="BJ3235" s="33">
        <v>61.831139999999998</v>
      </c>
      <c r="BK3235" s="33">
        <v>61.407319999999999</v>
      </c>
      <c r="BL3235" s="33">
        <v>61.453589999999998</v>
      </c>
      <c r="BM3235" s="33">
        <v>63.303109999999997</v>
      </c>
      <c r="BN3235" s="33">
        <v>66.296940000000006</v>
      </c>
      <c r="BO3235" s="33">
        <v>69.457210000000003</v>
      </c>
      <c r="BP3235" s="33">
        <v>73.050290000000004</v>
      </c>
      <c r="BQ3235" s="33">
        <v>76.762600000000006</v>
      </c>
      <c r="BR3235" s="33">
        <v>79.867890000000003</v>
      </c>
      <c r="BS3235" s="33">
        <v>82.398340000000005</v>
      </c>
      <c r="BT3235" s="33">
        <v>84.221969999999999</v>
      </c>
      <c r="BU3235" s="33">
        <v>84.667519999999996</v>
      </c>
      <c r="BV3235" s="33">
        <v>84.194469999999995</v>
      </c>
      <c r="BW3235" s="33">
        <v>82.542649999999995</v>
      </c>
      <c r="BX3235" s="33">
        <v>79.804860000000005</v>
      </c>
      <c r="BY3235" s="33">
        <v>76.054320000000004</v>
      </c>
      <c r="BZ3235" s="33">
        <v>72.418589999999995</v>
      </c>
      <c r="CA3235" s="33">
        <v>70.142169999999993</v>
      </c>
      <c r="CB3235" s="33">
        <v>68.489000000000004</v>
      </c>
      <c r="CC3235" s="33">
        <v>67.190719999999999</v>
      </c>
      <c r="DC3235" s="9">
        <v>176.69990000000001</v>
      </c>
      <c r="DD3235" s="9">
        <v>0</v>
      </c>
    </row>
    <row r="3236" spans="1:108" x14ac:dyDescent="0.25">
      <c r="A3236" s="9" t="s">
        <v>42</v>
      </c>
      <c r="B3236" s="9" t="s">
        <v>30</v>
      </c>
      <c r="C3236" s="9" t="s">
        <v>4</v>
      </c>
      <c r="D3236" s="9" t="s">
        <v>39</v>
      </c>
      <c r="E3236" s="9" t="s">
        <v>38</v>
      </c>
      <c r="F3236" s="9">
        <v>2016</v>
      </c>
      <c r="G3236" s="9">
        <v>5</v>
      </c>
      <c r="H3236" s="9"/>
      <c r="BF3236" s="33">
        <v>72.953869999999995</v>
      </c>
      <c r="BG3236" s="33">
        <v>71.145390000000006</v>
      </c>
      <c r="BH3236" s="33">
        <v>70.173289999999994</v>
      </c>
      <c r="BI3236" s="33">
        <v>69.150750000000002</v>
      </c>
      <c r="BJ3236" s="33">
        <v>68.291309999999996</v>
      </c>
      <c r="BK3236" s="33">
        <v>67.912549999999996</v>
      </c>
      <c r="BL3236" s="33">
        <v>68.670069999999996</v>
      </c>
      <c r="BM3236" s="33">
        <v>72.208150000000003</v>
      </c>
      <c r="BN3236" s="33">
        <v>76.351929999999996</v>
      </c>
      <c r="BO3236" s="33">
        <v>80.135729999999995</v>
      </c>
      <c r="BP3236" s="33">
        <v>84.320819999999998</v>
      </c>
      <c r="BQ3236" s="33">
        <v>87.766099999999994</v>
      </c>
      <c r="BR3236" s="33">
        <v>90.531649999999999</v>
      </c>
      <c r="BS3236" s="33">
        <v>92.191519999999997</v>
      </c>
      <c r="BT3236" s="33">
        <v>92.861590000000007</v>
      </c>
      <c r="BU3236" s="33">
        <v>91.632509999999996</v>
      </c>
      <c r="BV3236" s="33">
        <v>89.327789999999993</v>
      </c>
      <c r="BW3236" s="33">
        <v>86.621250000000003</v>
      </c>
      <c r="BX3236" s="33">
        <v>83.701179999999994</v>
      </c>
      <c r="BY3236" s="33">
        <v>80.071349999999995</v>
      </c>
      <c r="BZ3236" s="33">
        <v>76.385729999999995</v>
      </c>
      <c r="CA3236" s="33">
        <v>74.296679999999995</v>
      </c>
      <c r="CB3236" s="33">
        <v>71.986590000000007</v>
      </c>
      <c r="CC3236" s="33">
        <v>70.368030000000005</v>
      </c>
      <c r="DC3236" s="9">
        <v>176.69990000000001</v>
      </c>
      <c r="DD3236" s="9">
        <v>0</v>
      </c>
    </row>
    <row r="3237" spans="1:108" x14ac:dyDescent="0.25">
      <c r="A3237" s="9" t="s">
        <v>42</v>
      </c>
      <c r="B3237" s="9" t="s">
        <v>30</v>
      </c>
      <c r="C3237" s="9" t="s">
        <v>4</v>
      </c>
      <c r="D3237" s="9" t="s">
        <v>39</v>
      </c>
      <c r="E3237" s="9" t="s">
        <v>38</v>
      </c>
      <c r="F3237" s="9">
        <v>2016</v>
      </c>
      <c r="G3237" s="9">
        <v>6</v>
      </c>
      <c r="H3237" s="9"/>
      <c r="BF3237" s="33">
        <v>72.844149999999999</v>
      </c>
      <c r="BG3237" s="33">
        <v>71.663830000000004</v>
      </c>
      <c r="BH3237" s="33">
        <v>70.552120000000002</v>
      </c>
      <c r="BI3237" s="33">
        <v>69.537229999999994</v>
      </c>
      <c r="BJ3237" s="33">
        <v>68.632450000000006</v>
      </c>
      <c r="BK3237" s="33">
        <v>67.899469999999994</v>
      </c>
      <c r="BL3237" s="33">
        <v>68.923400000000001</v>
      </c>
      <c r="BM3237" s="33">
        <v>73.58511</v>
      </c>
      <c r="BN3237" s="33">
        <v>78.488299999999995</v>
      </c>
      <c r="BO3237" s="33">
        <v>83.209050000000005</v>
      </c>
      <c r="BP3237" s="33">
        <v>87.032979999999995</v>
      </c>
      <c r="BQ3237" s="33">
        <v>90.637240000000006</v>
      </c>
      <c r="BR3237" s="33">
        <v>93.413300000000007</v>
      </c>
      <c r="BS3237" s="33">
        <v>95.282449999999997</v>
      </c>
      <c r="BT3237" s="33">
        <v>97.030320000000003</v>
      </c>
      <c r="BU3237" s="33">
        <v>97.572879999999998</v>
      </c>
      <c r="BV3237" s="33">
        <v>97.313299999999998</v>
      </c>
      <c r="BW3237" s="33">
        <v>95.932450000000003</v>
      </c>
      <c r="BX3237" s="33">
        <v>93.480850000000004</v>
      </c>
      <c r="BY3237" s="33">
        <v>89.305850000000007</v>
      </c>
      <c r="BZ3237" s="33">
        <v>84.086699999999993</v>
      </c>
      <c r="CA3237" s="33">
        <v>80.620220000000003</v>
      </c>
      <c r="CB3237" s="33">
        <v>78.351070000000007</v>
      </c>
      <c r="CC3237" s="33">
        <v>76.226590000000002</v>
      </c>
      <c r="DC3237" s="9">
        <v>176.69990000000001</v>
      </c>
      <c r="DD3237" s="9">
        <v>0</v>
      </c>
    </row>
    <row r="3238" spans="1:108" x14ac:dyDescent="0.25">
      <c r="A3238" s="9" t="s">
        <v>42</v>
      </c>
      <c r="B3238" s="9" t="s">
        <v>30</v>
      </c>
      <c r="C3238" s="9" t="s">
        <v>4</v>
      </c>
      <c r="D3238" s="9" t="s">
        <v>39</v>
      </c>
      <c r="E3238" s="9" t="s">
        <v>38</v>
      </c>
      <c r="F3238" s="9">
        <v>2016</v>
      </c>
      <c r="G3238" s="9">
        <v>7</v>
      </c>
      <c r="H3238" s="9"/>
      <c r="BF3238" s="33">
        <v>71.808509999999998</v>
      </c>
      <c r="BG3238" s="33">
        <v>70.647869999999998</v>
      </c>
      <c r="BH3238" s="33">
        <v>69.877129999999994</v>
      </c>
      <c r="BI3238" s="33">
        <v>69.113299999999995</v>
      </c>
      <c r="BJ3238" s="33">
        <v>68.167019999999994</v>
      </c>
      <c r="BK3238" s="33">
        <v>67.806380000000004</v>
      </c>
      <c r="BL3238" s="33">
        <v>67.854789999999994</v>
      </c>
      <c r="BM3238" s="33">
        <v>69.971279999999993</v>
      </c>
      <c r="BN3238" s="33">
        <v>73.363299999999995</v>
      </c>
      <c r="BO3238" s="33">
        <v>77.537769999999995</v>
      </c>
      <c r="BP3238" s="33">
        <v>81.984039999999993</v>
      </c>
      <c r="BQ3238" s="33">
        <v>86.40213</v>
      </c>
      <c r="BR3238" s="33">
        <v>90.0899</v>
      </c>
      <c r="BS3238" s="33">
        <v>93.170209999999997</v>
      </c>
      <c r="BT3238" s="33">
        <v>94.404790000000006</v>
      </c>
      <c r="BU3238" s="33">
        <v>94.554249999999996</v>
      </c>
      <c r="BV3238" s="33">
        <v>93.606380000000001</v>
      </c>
      <c r="BW3238" s="33">
        <v>91.271280000000004</v>
      </c>
      <c r="BX3238" s="33">
        <v>87.850530000000006</v>
      </c>
      <c r="BY3238" s="33">
        <v>84.043620000000004</v>
      </c>
      <c r="BZ3238" s="33">
        <v>79.355850000000004</v>
      </c>
      <c r="CA3238" s="33">
        <v>76.081379999999996</v>
      </c>
      <c r="CB3238" s="33">
        <v>74.072879999999998</v>
      </c>
      <c r="CC3238" s="33">
        <v>72.874470000000002</v>
      </c>
      <c r="DC3238" s="9">
        <v>176.69990000000001</v>
      </c>
      <c r="DD3238" s="9">
        <v>0</v>
      </c>
    </row>
    <row r="3239" spans="1:108" x14ac:dyDescent="0.25">
      <c r="A3239" s="9" t="s">
        <v>42</v>
      </c>
      <c r="B3239" s="9" t="s">
        <v>30</v>
      </c>
      <c r="C3239" s="9" t="s">
        <v>4</v>
      </c>
      <c r="D3239" s="9" t="s">
        <v>39</v>
      </c>
      <c r="E3239" s="9" t="s">
        <v>38</v>
      </c>
      <c r="F3239" s="9">
        <v>2016</v>
      </c>
      <c r="G3239" s="9">
        <v>8</v>
      </c>
      <c r="H3239" s="9"/>
      <c r="BF3239" s="33">
        <v>71.722639999999998</v>
      </c>
      <c r="BG3239" s="33">
        <v>70.803110000000004</v>
      </c>
      <c r="BH3239" s="33">
        <v>69.617490000000004</v>
      </c>
      <c r="BI3239" s="33">
        <v>68.406109999999998</v>
      </c>
      <c r="BJ3239" s="33">
        <v>67.502139999999997</v>
      </c>
      <c r="BK3239" s="33">
        <v>67.192059999999998</v>
      </c>
      <c r="BL3239" s="33">
        <v>66.734440000000006</v>
      </c>
      <c r="BM3239" s="33">
        <v>68.477469999999997</v>
      </c>
      <c r="BN3239" s="33">
        <v>72.522530000000003</v>
      </c>
      <c r="BO3239" s="33">
        <v>76.701710000000006</v>
      </c>
      <c r="BP3239" s="33">
        <v>80.642700000000005</v>
      </c>
      <c r="BQ3239" s="33">
        <v>84.758579999999995</v>
      </c>
      <c r="BR3239" s="33">
        <v>88.254829999999998</v>
      </c>
      <c r="BS3239" s="33">
        <v>91.217280000000002</v>
      </c>
      <c r="BT3239" s="33">
        <v>92.925430000000006</v>
      </c>
      <c r="BU3239" s="33">
        <v>92.749470000000002</v>
      </c>
      <c r="BV3239" s="33">
        <v>91.419529999999995</v>
      </c>
      <c r="BW3239" s="33">
        <v>88.519850000000005</v>
      </c>
      <c r="BX3239" s="33">
        <v>85.048820000000006</v>
      </c>
      <c r="BY3239" s="33">
        <v>80.313299999999998</v>
      </c>
      <c r="BZ3239" s="33">
        <v>75.662019999999998</v>
      </c>
      <c r="CA3239" s="33">
        <v>73.068129999999996</v>
      </c>
      <c r="CB3239" s="33">
        <v>71.233369999999994</v>
      </c>
      <c r="CC3239" s="33">
        <v>69.836370000000002</v>
      </c>
      <c r="DC3239" s="9">
        <v>176.69990000000001</v>
      </c>
      <c r="DD3239" s="9">
        <v>0</v>
      </c>
    </row>
    <row r="3240" spans="1:108" x14ac:dyDescent="0.25">
      <c r="A3240" s="9" t="s">
        <v>42</v>
      </c>
      <c r="B3240" s="9" t="s">
        <v>30</v>
      </c>
      <c r="C3240" s="9" t="s">
        <v>4</v>
      </c>
      <c r="D3240" s="9" t="s">
        <v>39</v>
      </c>
      <c r="E3240" s="9" t="s">
        <v>38</v>
      </c>
      <c r="F3240" s="9">
        <v>2016</v>
      </c>
      <c r="G3240" s="9">
        <v>9</v>
      </c>
      <c r="H3240" s="9"/>
      <c r="BF3240" s="33">
        <v>72.10951</v>
      </c>
      <c r="BG3240" s="33">
        <v>71.010149999999996</v>
      </c>
      <c r="BH3240" s="33">
        <v>69.703530000000001</v>
      </c>
      <c r="BI3240" s="33">
        <v>68.502669999999995</v>
      </c>
      <c r="BJ3240" s="33">
        <v>67.628739999999993</v>
      </c>
      <c r="BK3240" s="33">
        <v>66.674679999999995</v>
      </c>
      <c r="BL3240" s="33">
        <v>66.237179999999995</v>
      </c>
      <c r="BM3240" s="33">
        <v>67.666659999999993</v>
      </c>
      <c r="BN3240" s="33">
        <v>72.490390000000005</v>
      </c>
      <c r="BO3240" s="33">
        <v>76.653850000000006</v>
      </c>
      <c r="BP3240" s="33">
        <v>81.476489999999998</v>
      </c>
      <c r="BQ3240" s="33">
        <v>85.700320000000005</v>
      </c>
      <c r="BR3240" s="33">
        <v>89.535790000000006</v>
      </c>
      <c r="BS3240" s="33">
        <v>91.899569999999997</v>
      </c>
      <c r="BT3240" s="33">
        <v>93.822649999999996</v>
      </c>
      <c r="BU3240" s="33">
        <v>94.129270000000005</v>
      </c>
      <c r="BV3240" s="33">
        <v>92.505340000000004</v>
      </c>
      <c r="BW3240" s="33">
        <v>90.113780000000006</v>
      </c>
      <c r="BX3240" s="33">
        <v>85.830669999999998</v>
      </c>
      <c r="BY3240" s="33">
        <v>79.975960000000001</v>
      </c>
      <c r="BZ3240" s="33">
        <v>76.354159999999993</v>
      </c>
      <c r="CA3240" s="33">
        <v>74.421469999999999</v>
      </c>
      <c r="CB3240" s="33">
        <v>73.23451</v>
      </c>
      <c r="CC3240" s="33">
        <v>71.913989999999998</v>
      </c>
      <c r="DC3240" s="9">
        <v>176.69990000000001</v>
      </c>
      <c r="DD3240" s="9">
        <v>0</v>
      </c>
    </row>
    <row r="3241" spans="1:108" x14ac:dyDescent="0.25">
      <c r="A3241" s="9" t="s">
        <v>42</v>
      </c>
      <c r="B3241" s="9" t="s">
        <v>30</v>
      </c>
      <c r="C3241" s="9" t="s">
        <v>4</v>
      </c>
      <c r="D3241" s="9" t="s">
        <v>39</v>
      </c>
      <c r="E3241" s="9" t="s">
        <v>38</v>
      </c>
      <c r="F3241" s="9">
        <v>2016</v>
      </c>
      <c r="G3241" s="9">
        <v>10</v>
      </c>
      <c r="H3241" s="9"/>
      <c r="BF3241" s="33">
        <v>69.602419999999995</v>
      </c>
      <c r="BG3241" s="33">
        <v>68.078190000000006</v>
      </c>
      <c r="BH3241" s="33">
        <v>66.861789999999999</v>
      </c>
      <c r="BI3241" s="33">
        <v>65.626099999999994</v>
      </c>
      <c r="BJ3241" s="33">
        <v>64.518169999999998</v>
      </c>
      <c r="BK3241" s="33">
        <v>63.702640000000002</v>
      </c>
      <c r="BL3241" s="33">
        <v>63.50385</v>
      </c>
      <c r="BM3241" s="33">
        <v>63.960349999999998</v>
      </c>
      <c r="BN3241" s="33">
        <v>68.868390000000005</v>
      </c>
      <c r="BO3241" s="33">
        <v>73.859030000000004</v>
      </c>
      <c r="BP3241" s="33">
        <v>78.380510000000001</v>
      </c>
      <c r="BQ3241" s="33">
        <v>82.680070000000001</v>
      </c>
      <c r="BR3241" s="33">
        <v>86.176770000000005</v>
      </c>
      <c r="BS3241" s="33">
        <v>88.518720000000002</v>
      </c>
      <c r="BT3241" s="33">
        <v>90.12885</v>
      </c>
      <c r="BU3241" s="33">
        <v>91.344710000000006</v>
      </c>
      <c r="BV3241" s="33">
        <v>90.869489999999999</v>
      </c>
      <c r="BW3241" s="33">
        <v>88.601320000000001</v>
      </c>
      <c r="BX3241" s="33">
        <v>83.080950000000001</v>
      </c>
      <c r="BY3241" s="33">
        <v>78.361789999999999</v>
      </c>
      <c r="BZ3241" s="33">
        <v>74.797899999999998</v>
      </c>
      <c r="CA3241" s="33">
        <v>72.380510000000001</v>
      </c>
      <c r="CB3241" s="33">
        <v>70.191079999999999</v>
      </c>
      <c r="CC3241" s="33">
        <v>68.823790000000002</v>
      </c>
      <c r="DC3241" s="9">
        <v>176.69990000000001</v>
      </c>
      <c r="DD3241" s="9">
        <v>0</v>
      </c>
    </row>
    <row r="3242" spans="1:108" x14ac:dyDescent="0.25">
      <c r="A3242" s="9" t="s">
        <v>42</v>
      </c>
      <c r="B3242" s="9" t="s">
        <v>30</v>
      </c>
      <c r="C3242" s="9" t="s">
        <v>4</v>
      </c>
      <c r="D3242" s="9" t="s">
        <v>39</v>
      </c>
      <c r="E3242" s="9" t="s">
        <v>38</v>
      </c>
      <c r="F3242" s="9">
        <v>2017</v>
      </c>
      <c r="G3242" s="9">
        <v>5</v>
      </c>
      <c r="H3242" s="9"/>
      <c r="BF3242" s="33">
        <v>72.953869999999995</v>
      </c>
      <c r="BG3242" s="33">
        <v>71.145390000000006</v>
      </c>
      <c r="BH3242" s="33">
        <v>70.173289999999994</v>
      </c>
      <c r="BI3242" s="33">
        <v>69.150750000000002</v>
      </c>
      <c r="BJ3242" s="33">
        <v>68.291309999999996</v>
      </c>
      <c r="BK3242" s="33">
        <v>67.912549999999996</v>
      </c>
      <c r="BL3242" s="33">
        <v>68.670069999999996</v>
      </c>
      <c r="BM3242" s="33">
        <v>72.208150000000003</v>
      </c>
      <c r="BN3242" s="33">
        <v>76.351929999999996</v>
      </c>
      <c r="BO3242" s="33">
        <v>80.135729999999995</v>
      </c>
      <c r="BP3242" s="33">
        <v>84.320819999999998</v>
      </c>
      <c r="BQ3242" s="33">
        <v>87.766099999999994</v>
      </c>
      <c r="BR3242" s="33">
        <v>90.531649999999999</v>
      </c>
      <c r="BS3242" s="33">
        <v>92.191519999999997</v>
      </c>
      <c r="BT3242" s="33">
        <v>92.861590000000007</v>
      </c>
      <c r="BU3242" s="33">
        <v>91.632509999999996</v>
      </c>
      <c r="BV3242" s="33">
        <v>89.327789999999993</v>
      </c>
      <c r="BW3242" s="33">
        <v>86.621250000000003</v>
      </c>
      <c r="BX3242" s="33">
        <v>83.701179999999994</v>
      </c>
      <c r="BY3242" s="33">
        <v>80.071349999999995</v>
      </c>
      <c r="BZ3242" s="33">
        <v>76.385729999999995</v>
      </c>
      <c r="CA3242" s="33">
        <v>74.296679999999995</v>
      </c>
      <c r="CB3242" s="33">
        <v>71.986590000000007</v>
      </c>
      <c r="CC3242" s="33">
        <v>70.368030000000005</v>
      </c>
      <c r="DC3242" s="9">
        <v>176.69990000000001</v>
      </c>
      <c r="DD3242" s="9">
        <v>0</v>
      </c>
    </row>
    <row r="3243" spans="1:108" x14ac:dyDescent="0.25">
      <c r="A3243" s="9" t="s">
        <v>42</v>
      </c>
      <c r="B3243" s="9" t="s">
        <v>30</v>
      </c>
      <c r="C3243" s="9" t="s">
        <v>4</v>
      </c>
      <c r="D3243" s="9" t="s">
        <v>39</v>
      </c>
      <c r="E3243" s="9" t="s">
        <v>38</v>
      </c>
      <c r="F3243" s="9">
        <v>2017</v>
      </c>
      <c r="G3243" s="9">
        <v>6</v>
      </c>
      <c r="H3243" s="9"/>
      <c r="BF3243" s="33">
        <v>72.844149999999999</v>
      </c>
      <c r="BG3243" s="33">
        <v>71.663830000000004</v>
      </c>
      <c r="BH3243" s="33">
        <v>70.552120000000002</v>
      </c>
      <c r="BI3243" s="33">
        <v>69.537229999999994</v>
      </c>
      <c r="BJ3243" s="33">
        <v>68.632450000000006</v>
      </c>
      <c r="BK3243" s="33">
        <v>67.899469999999994</v>
      </c>
      <c r="BL3243" s="33">
        <v>68.923400000000001</v>
      </c>
      <c r="BM3243" s="33">
        <v>73.58511</v>
      </c>
      <c r="BN3243" s="33">
        <v>78.488299999999995</v>
      </c>
      <c r="BO3243" s="33">
        <v>83.209050000000005</v>
      </c>
      <c r="BP3243" s="33">
        <v>87.032979999999995</v>
      </c>
      <c r="BQ3243" s="33">
        <v>90.637240000000006</v>
      </c>
      <c r="BR3243" s="33">
        <v>93.413300000000007</v>
      </c>
      <c r="BS3243" s="33">
        <v>95.282449999999997</v>
      </c>
      <c r="BT3243" s="33">
        <v>97.030320000000003</v>
      </c>
      <c r="BU3243" s="33">
        <v>97.572879999999998</v>
      </c>
      <c r="BV3243" s="33">
        <v>97.313299999999998</v>
      </c>
      <c r="BW3243" s="33">
        <v>95.932450000000003</v>
      </c>
      <c r="BX3243" s="33">
        <v>93.480850000000004</v>
      </c>
      <c r="BY3243" s="33">
        <v>89.305850000000007</v>
      </c>
      <c r="BZ3243" s="33">
        <v>84.086699999999993</v>
      </c>
      <c r="CA3243" s="33">
        <v>80.620220000000003</v>
      </c>
      <c r="CB3243" s="33">
        <v>78.351070000000007</v>
      </c>
      <c r="CC3243" s="33">
        <v>76.226590000000002</v>
      </c>
      <c r="DC3243" s="9">
        <v>176.69990000000001</v>
      </c>
      <c r="DD3243" s="9">
        <v>0</v>
      </c>
    </row>
    <row r="3244" spans="1:108" x14ac:dyDescent="0.25">
      <c r="A3244" s="9" t="s">
        <v>42</v>
      </c>
      <c r="B3244" s="9" t="s">
        <v>30</v>
      </c>
      <c r="C3244" s="9" t="s">
        <v>4</v>
      </c>
      <c r="D3244" s="9" t="s">
        <v>39</v>
      </c>
      <c r="E3244" s="9" t="s">
        <v>38</v>
      </c>
      <c r="F3244" s="9">
        <v>2017</v>
      </c>
      <c r="G3244" s="9">
        <v>7</v>
      </c>
      <c r="H3244" s="9"/>
      <c r="BF3244" s="33">
        <v>71.808509999999998</v>
      </c>
      <c r="BG3244" s="33">
        <v>70.647869999999998</v>
      </c>
      <c r="BH3244" s="33">
        <v>69.877129999999994</v>
      </c>
      <c r="BI3244" s="33">
        <v>69.113299999999995</v>
      </c>
      <c r="BJ3244" s="33">
        <v>68.167019999999994</v>
      </c>
      <c r="BK3244" s="33">
        <v>67.806380000000004</v>
      </c>
      <c r="BL3244" s="33">
        <v>67.854789999999994</v>
      </c>
      <c r="BM3244" s="33">
        <v>69.971279999999993</v>
      </c>
      <c r="BN3244" s="33">
        <v>73.363299999999995</v>
      </c>
      <c r="BO3244" s="33">
        <v>77.537769999999995</v>
      </c>
      <c r="BP3244" s="33">
        <v>81.984039999999993</v>
      </c>
      <c r="BQ3244" s="33">
        <v>86.40213</v>
      </c>
      <c r="BR3244" s="33">
        <v>90.0899</v>
      </c>
      <c r="BS3244" s="33">
        <v>93.170209999999997</v>
      </c>
      <c r="BT3244" s="33">
        <v>94.404790000000006</v>
      </c>
      <c r="BU3244" s="33">
        <v>94.554249999999996</v>
      </c>
      <c r="BV3244" s="33">
        <v>93.606380000000001</v>
      </c>
      <c r="BW3244" s="33">
        <v>91.271280000000004</v>
      </c>
      <c r="BX3244" s="33">
        <v>87.850530000000006</v>
      </c>
      <c r="BY3244" s="33">
        <v>84.043620000000004</v>
      </c>
      <c r="BZ3244" s="33">
        <v>79.355850000000004</v>
      </c>
      <c r="CA3244" s="33">
        <v>76.081379999999996</v>
      </c>
      <c r="CB3244" s="33">
        <v>74.072879999999998</v>
      </c>
      <c r="CC3244" s="33">
        <v>72.874470000000002</v>
      </c>
      <c r="DC3244" s="9">
        <v>176.69990000000001</v>
      </c>
      <c r="DD3244" s="9">
        <v>0</v>
      </c>
    </row>
    <row r="3245" spans="1:108" x14ac:dyDescent="0.25">
      <c r="A3245" s="9" t="s">
        <v>42</v>
      </c>
      <c r="B3245" s="9" t="s">
        <v>30</v>
      </c>
      <c r="C3245" s="9" t="s">
        <v>4</v>
      </c>
      <c r="D3245" s="9" t="s">
        <v>39</v>
      </c>
      <c r="E3245" s="9" t="s">
        <v>38</v>
      </c>
      <c r="F3245" s="9">
        <v>2017</v>
      </c>
      <c r="G3245" s="9">
        <v>8</v>
      </c>
      <c r="H3245" s="9"/>
      <c r="BF3245" s="33">
        <v>71.722639999999998</v>
      </c>
      <c r="BG3245" s="33">
        <v>70.803110000000004</v>
      </c>
      <c r="BH3245" s="33">
        <v>69.617490000000004</v>
      </c>
      <c r="BI3245" s="33">
        <v>68.406109999999998</v>
      </c>
      <c r="BJ3245" s="33">
        <v>67.502139999999997</v>
      </c>
      <c r="BK3245" s="33">
        <v>67.192059999999998</v>
      </c>
      <c r="BL3245" s="33">
        <v>66.734440000000006</v>
      </c>
      <c r="BM3245" s="33">
        <v>68.477469999999997</v>
      </c>
      <c r="BN3245" s="33">
        <v>72.522530000000003</v>
      </c>
      <c r="BO3245" s="33">
        <v>76.701710000000006</v>
      </c>
      <c r="BP3245" s="33">
        <v>80.642700000000005</v>
      </c>
      <c r="BQ3245" s="33">
        <v>84.758579999999995</v>
      </c>
      <c r="BR3245" s="33">
        <v>88.254829999999998</v>
      </c>
      <c r="BS3245" s="33">
        <v>91.217280000000002</v>
      </c>
      <c r="BT3245" s="33">
        <v>92.925430000000006</v>
      </c>
      <c r="BU3245" s="33">
        <v>92.749470000000002</v>
      </c>
      <c r="BV3245" s="33">
        <v>91.419529999999995</v>
      </c>
      <c r="BW3245" s="33">
        <v>88.519850000000005</v>
      </c>
      <c r="BX3245" s="33">
        <v>85.048820000000006</v>
      </c>
      <c r="BY3245" s="33">
        <v>80.313299999999998</v>
      </c>
      <c r="BZ3245" s="33">
        <v>75.662019999999998</v>
      </c>
      <c r="CA3245" s="33">
        <v>73.068129999999996</v>
      </c>
      <c r="CB3245" s="33">
        <v>71.233369999999994</v>
      </c>
      <c r="CC3245" s="33">
        <v>69.836370000000002</v>
      </c>
      <c r="DC3245" s="9">
        <v>176.69990000000001</v>
      </c>
      <c r="DD3245" s="9">
        <v>0</v>
      </c>
    </row>
    <row r="3246" spans="1:108" x14ac:dyDescent="0.25">
      <c r="A3246" s="9" t="s">
        <v>42</v>
      </c>
      <c r="B3246" s="9" t="s">
        <v>30</v>
      </c>
      <c r="C3246" s="9" t="s">
        <v>4</v>
      </c>
      <c r="D3246" s="9" t="s">
        <v>39</v>
      </c>
      <c r="E3246" s="9" t="s">
        <v>38</v>
      </c>
      <c r="F3246" s="9">
        <v>2017</v>
      </c>
      <c r="G3246" s="9">
        <v>9</v>
      </c>
      <c r="H3246" s="9"/>
      <c r="BF3246" s="33">
        <v>72.10951</v>
      </c>
      <c r="BG3246" s="33">
        <v>71.010149999999996</v>
      </c>
      <c r="BH3246" s="33">
        <v>69.703530000000001</v>
      </c>
      <c r="BI3246" s="33">
        <v>68.502669999999995</v>
      </c>
      <c r="BJ3246" s="33">
        <v>67.628739999999993</v>
      </c>
      <c r="BK3246" s="33">
        <v>66.674679999999995</v>
      </c>
      <c r="BL3246" s="33">
        <v>66.237179999999995</v>
      </c>
      <c r="BM3246" s="33">
        <v>67.666659999999993</v>
      </c>
      <c r="BN3246" s="33">
        <v>72.490390000000005</v>
      </c>
      <c r="BO3246" s="33">
        <v>76.653850000000006</v>
      </c>
      <c r="BP3246" s="33">
        <v>81.476489999999998</v>
      </c>
      <c r="BQ3246" s="33">
        <v>85.700320000000005</v>
      </c>
      <c r="BR3246" s="33">
        <v>89.535790000000006</v>
      </c>
      <c r="BS3246" s="33">
        <v>91.899569999999997</v>
      </c>
      <c r="BT3246" s="33">
        <v>93.822649999999996</v>
      </c>
      <c r="BU3246" s="33">
        <v>94.129270000000005</v>
      </c>
      <c r="BV3246" s="33">
        <v>92.505340000000004</v>
      </c>
      <c r="BW3246" s="33">
        <v>90.113780000000006</v>
      </c>
      <c r="BX3246" s="33">
        <v>85.830669999999998</v>
      </c>
      <c r="BY3246" s="33">
        <v>79.975960000000001</v>
      </c>
      <c r="BZ3246" s="33">
        <v>76.354159999999993</v>
      </c>
      <c r="CA3246" s="33">
        <v>74.421469999999999</v>
      </c>
      <c r="CB3246" s="33">
        <v>73.23451</v>
      </c>
      <c r="CC3246" s="33">
        <v>71.913989999999998</v>
      </c>
      <c r="DC3246" s="9">
        <v>176.69990000000001</v>
      </c>
      <c r="DD3246" s="9">
        <v>0</v>
      </c>
    </row>
    <row r="3247" spans="1:108" x14ac:dyDescent="0.25">
      <c r="A3247" s="9" t="s">
        <v>42</v>
      </c>
      <c r="B3247" s="9" t="s">
        <v>30</v>
      </c>
      <c r="C3247" s="9" t="s">
        <v>4</v>
      </c>
      <c r="D3247" s="9" t="s">
        <v>39</v>
      </c>
      <c r="E3247" s="9" t="s">
        <v>38</v>
      </c>
      <c r="F3247" s="9">
        <v>2017</v>
      </c>
      <c r="G3247" s="9">
        <v>10</v>
      </c>
      <c r="H3247" s="9"/>
      <c r="BF3247" s="33">
        <v>69.602419999999995</v>
      </c>
      <c r="BG3247" s="33">
        <v>68.078190000000006</v>
      </c>
      <c r="BH3247" s="33">
        <v>66.861789999999999</v>
      </c>
      <c r="BI3247" s="33">
        <v>65.626099999999994</v>
      </c>
      <c r="BJ3247" s="33">
        <v>64.518169999999998</v>
      </c>
      <c r="BK3247" s="33">
        <v>63.702640000000002</v>
      </c>
      <c r="BL3247" s="33">
        <v>63.50385</v>
      </c>
      <c r="BM3247" s="33">
        <v>63.960349999999998</v>
      </c>
      <c r="BN3247" s="33">
        <v>68.868390000000005</v>
      </c>
      <c r="BO3247" s="33">
        <v>73.859030000000004</v>
      </c>
      <c r="BP3247" s="33">
        <v>78.380510000000001</v>
      </c>
      <c r="BQ3247" s="33">
        <v>82.680070000000001</v>
      </c>
      <c r="BR3247" s="33">
        <v>86.176770000000005</v>
      </c>
      <c r="BS3247" s="33">
        <v>88.518720000000002</v>
      </c>
      <c r="BT3247" s="33">
        <v>90.12885</v>
      </c>
      <c r="BU3247" s="33">
        <v>91.344710000000006</v>
      </c>
      <c r="BV3247" s="33">
        <v>90.869489999999999</v>
      </c>
      <c r="BW3247" s="33">
        <v>88.601320000000001</v>
      </c>
      <c r="BX3247" s="33">
        <v>83.080950000000001</v>
      </c>
      <c r="BY3247" s="33">
        <v>78.361789999999999</v>
      </c>
      <c r="BZ3247" s="33">
        <v>74.797899999999998</v>
      </c>
      <c r="CA3247" s="33">
        <v>72.380510000000001</v>
      </c>
      <c r="CB3247" s="33">
        <v>70.191079999999999</v>
      </c>
      <c r="CC3247" s="33">
        <v>68.823790000000002</v>
      </c>
      <c r="DC3247" s="9">
        <v>176.69990000000001</v>
      </c>
      <c r="DD3247" s="9">
        <v>0</v>
      </c>
    </row>
    <row r="3248" spans="1:108" x14ac:dyDescent="0.25">
      <c r="A3248" s="9" t="s">
        <v>42</v>
      </c>
      <c r="B3248" s="9" t="s">
        <v>30</v>
      </c>
      <c r="C3248" s="9" t="s">
        <v>4</v>
      </c>
      <c r="D3248" s="9" t="s">
        <v>39</v>
      </c>
      <c r="E3248" s="9" t="s">
        <v>38</v>
      </c>
      <c r="F3248" s="9">
        <v>2018</v>
      </c>
      <c r="G3248" s="9">
        <v>5</v>
      </c>
      <c r="H3248" s="9"/>
      <c r="BF3248" s="33">
        <v>72.953869999999995</v>
      </c>
      <c r="BG3248" s="33">
        <v>71.145390000000006</v>
      </c>
      <c r="BH3248" s="33">
        <v>70.173289999999994</v>
      </c>
      <c r="BI3248" s="33">
        <v>69.150750000000002</v>
      </c>
      <c r="BJ3248" s="33">
        <v>68.291309999999996</v>
      </c>
      <c r="BK3248" s="33">
        <v>67.912549999999996</v>
      </c>
      <c r="BL3248" s="33">
        <v>68.670069999999996</v>
      </c>
      <c r="BM3248" s="33">
        <v>72.208150000000003</v>
      </c>
      <c r="BN3248" s="33">
        <v>76.351929999999996</v>
      </c>
      <c r="BO3248" s="33">
        <v>80.135729999999995</v>
      </c>
      <c r="BP3248" s="33">
        <v>84.320819999999998</v>
      </c>
      <c r="BQ3248" s="33">
        <v>87.766099999999994</v>
      </c>
      <c r="BR3248" s="33">
        <v>90.531649999999999</v>
      </c>
      <c r="BS3248" s="33">
        <v>92.191519999999997</v>
      </c>
      <c r="BT3248" s="33">
        <v>92.861590000000007</v>
      </c>
      <c r="BU3248" s="33">
        <v>91.632509999999996</v>
      </c>
      <c r="BV3248" s="33">
        <v>89.327789999999993</v>
      </c>
      <c r="BW3248" s="33">
        <v>86.621250000000003</v>
      </c>
      <c r="BX3248" s="33">
        <v>83.701179999999994</v>
      </c>
      <c r="BY3248" s="33">
        <v>80.071349999999995</v>
      </c>
      <c r="BZ3248" s="33">
        <v>76.385729999999995</v>
      </c>
      <c r="CA3248" s="33">
        <v>74.296679999999995</v>
      </c>
      <c r="CB3248" s="33">
        <v>71.986590000000007</v>
      </c>
      <c r="CC3248" s="33">
        <v>70.368030000000005</v>
      </c>
      <c r="DC3248" s="9">
        <v>176.69990000000001</v>
      </c>
      <c r="DD3248" s="9">
        <v>0</v>
      </c>
    </row>
    <row r="3249" spans="1:108" x14ac:dyDescent="0.25">
      <c r="A3249" s="9" t="s">
        <v>42</v>
      </c>
      <c r="B3249" s="9" t="s">
        <v>30</v>
      </c>
      <c r="C3249" s="9" t="s">
        <v>4</v>
      </c>
      <c r="D3249" s="9" t="s">
        <v>39</v>
      </c>
      <c r="E3249" s="9" t="s">
        <v>38</v>
      </c>
      <c r="F3249" s="9">
        <v>2018</v>
      </c>
      <c r="G3249" s="9">
        <v>6</v>
      </c>
      <c r="H3249" s="9"/>
      <c r="BF3249" s="33">
        <v>72.844149999999999</v>
      </c>
      <c r="BG3249" s="33">
        <v>71.663830000000004</v>
      </c>
      <c r="BH3249" s="33">
        <v>70.552120000000002</v>
      </c>
      <c r="BI3249" s="33">
        <v>69.537229999999994</v>
      </c>
      <c r="BJ3249" s="33">
        <v>68.632450000000006</v>
      </c>
      <c r="BK3249" s="33">
        <v>67.899469999999994</v>
      </c>
      <c r="BL3249" s="33">
        <v>68.923400000000001</v>
      </c>
      <c r="BM3249" s="33">
        <v>73.58511</v>
      </c>
      <c r="BN3249" s="33">
        <v>78.488299999999995</v>
      </c>
      <c r="BO3249" s="33">
        <v>83.209050000000005</v>
      </c>
      <c r="BP3249" s="33">
        <v>87.032979999999995</v>
      </c>
      <c r="BQ3249" s="33">
        <v>90.637240000000006</v>
      </c>
      <c r="BR3249" s="33">
        <v>93.413300000000007</v>
      </c>
      <c r="BS3249" s="33">
        <v>95.282449999999997</v>
      </c>
      <c r="BT3249" s="33">
        <v>97.030320000000003</v>
      </c>
      <c r="BU3249" s="33">
        <v>97.572879999999998</v>
      </c>
      <c r="BV3249" s="33">
        <v>97.313299999999998</v>
      </c>
      <c r="BW3249" s="33">
        <v>95.932450000000003</v>
      </c>
      <c r="BX3249" s="33">
        <v>93.480850000000004</v>
      </c>
      <c r="BY3249" s="33">
        <v>89.305850000000007</v>
      </c>
      <c r="BZ3249" s="33">
        <v>84.086699999999993</v>
      </c>
      <c r="CA3249" s="33">
        <v>80.620220000000003</v>
      </c>
      <c r="CB3249" s="33">
        <v>78.351070000000007</v>
      </c>
      <c r="CC3249" s="33">
        <v>76.226590000000002</v>
      </c>
      <c r="DC3249" s="9">
        <v>176.69990000000001</v>
      </c>
      <c r="DD3249" s="9">
        <v>0</v>
      </c>
    </row>
    <row r="3250" spans="1:108" x14ac:dyDescent="0.25">
      <c r="A3250" s="9" t="s">
        <v>42</v>
      </c>
      <c r="B3250" s="9" t="s">
        <v>30</v>
      </c>
      <c r="C3250" s="9" t="s">
        <v>4</v>
      </c>
      <c r="D3250" s="9" t="s">
        <v>39</v>
      </c>
      <c r="E3250" s="9" t="s">
        <v>38</v>
      </c>
      <c r="F3250" s="9">
        <v>2018</v>
      </c>
      <c r="G3250" s="9">
        <v>7</v>
      </c>
      <c r="H3250" s="9"/>
      <c r="BF3250" s="33">
        <v>71.808509999999998</v>
      </c>
      <c r="BG3250" s="33">
        <v>70.647869999999998</v>
      </c>
      <c r="BH3250" s="33">
        <v>69.877129999999994</v>
      </c>
      <c r="BI3250" s="33">
        <v>69.113299999999995</v>
      </c>
      <c r="BJ3250" s="33">
        <v>68.167019999999994</v>
      </c>
      <c r="BK3250" s="33">
        <v>67.806380000000004</v>
      </c>
      <c r="BL3250" s="33">
        <v>67.854789999999994</v>
      </c>
      <c r="BM3250" s="33">
        <v>69.971279999999993</v>
      </c>
      <c r="BN3250" s="33">
        <v>73.363299999999995</v>
      </c>
      <c r="BO3250" s="33">
        <v>77.537769999999995</v>
      </c>
      <c r="BP3250" s="33">
        <v>81.984039999999993</v>
      </c>
      <c r="BQ3250" s="33">
        <v>86.40213</v>
      </c>
      <c r="BR3250" s="33">
        <v>90.0899</v>
      </c>
      <c r="BS3250" s="33">
        <v>93.170209999999997</v>
      </c>
      <c r="BT3250" s="33">
        <v>94.404790000000006</v>
      </c>
      <c r="BU3250" s="33">
        <v>94.554249999999996</v>
      </c>
      <c r="BV3250" s="33">
        <v>93.606380000000001</v>
      </c>
      <c r="BW3250" s="33">
        <v>91.271280000000004</v>
      </c>
      <c r="BX3250" s="33">
        <v>87.850530000000006</v>
      </c>
      <c r="BY3250" s="33">
        <v>84.043620000000004</v>
      </c>
      <c r="BZ3250" s="33">
        <v>79.355850000000004</v>
      </c>
      <c r="CA3250" s="33">
        <v>76.081379999999996</v>
      </c>
      <c r="CB3250" s="33">
        <v>74.072879999999998</v>
      </c>
      <c r="CC3250" s="33">
        <v>72.874470000000002</v>
      </c>
      <c r="DC3250" s="9">
        <v>176.69990000000001</v>
      </c>
      <c r="DD3250" s="9">
        <v>0</v>
      </c>
    </row>
    <row r="3251" spans="1:108" x14ac:dyDescent="0.25">
      <c r="A3251" s="9" t="s">
        <v>42</v>
      </c>
      <c r="B3251" s="9" t="s">
        <v>30</v>
      </c>
      <c r="C3251" s="9" t="s">
        <v>4</v>
      </c>
      <c r="D3251" s="9" t="s">
        <v>39</v>
      </c>
      <c r="E3251" s="9" t="s">
        <v>38</v>
      </c>
      <c r="F3251" s="9">
        <v>2018</v>
      </c>
      <c r="G3251" s="9">
        <v>8</v>
      </c>
      <c r="H3251" s="9"/>
      <c r="BF3251" s="33">
        <v>71.722639999999998</v>
      </c>
      <c r="BG3251" s="33">
        <v>70.803110000000004</v>
      </c>
      <c r="BH3251" s="33">
        <v>69.617490000000004</v>
      </c>
      <c r="BI3251" s="33">
        <v>68.406109999999998</v>
      </c>
      <c r="BJ3251" s="33">
        <v>67.502139999999997</v>
      </c>
      <c r="BK3251" s="33">
        <v>67.192059999999998</v>
      </c>
      <c r="BL3251" s="33">
        <v>66.734440000000006</v>
      </c>
      <c r="BM3251" s="33">
        <v>68.477469999999997</v>
      </c>
      <c r="BN3251" s="33">
        <v>72.522530000000003</v>
      </c>
      <c r="BO3251" s="33">
        <v>76.701710000000006</v>
      </c>
      <c r="BP3251" s="33">
        <v>80.642700000000005</v>
      </c>
      <c r="BQ3251" s="33">
        <v>84.758579999999995</v>
      </c>
      <c r="BR3251" s="33">
        <v>88.254829999999998</v>
      </c>
      <c r="BS3251" s="33">
        <v>91.217280000000002</v>
      </c>
      <c r="BT3251" s="33">
        <v>92.925430000000006</v>
      </c>
      <c r="BU3251" s="33">
        <v>92.749470000000002</v>
      </c>
      <c r="BV3251" s="33">
        <v>91.419529999999995</v>
      </c>
      <c r="BW3251" s="33">
        <v>88.519850000000005</v>
      </c>
      <c r="BX3251" s="33">
        <v>85.048820000000006</v>
      </c>
      <c r="BY3251" s="33">
        <v>80.313299999999998</v>
      </c>
      <c r="BZ3251" s="33">
        <v>75.662019999999998</v>
      </c>
      <c r="CA3251" s="33">
        <v>73.068129999999996</v>
      </c>
      <c r="CB3251" s="33">
        <v>71.233369999999994</v>
      </c>
      <c r="CC3251" s="33">
        <v>69.836370000000002</v>
      </c>
      <c r="DC3251" s="9">
        <v>176.69990000000001</v>
      </c>
      <c r="DD3251" s="9">
        <v>0</v>
      </c>
    </row>
    <row r="3252" spans="1:108" x14ac:dyDescent="0.25">
      <c r="A3252" s="9" t="s">
        <v>42</v>
      </c>
      <c r="B3252" s="9" t="s">
        <v>30</v>
      </c>
      <c r="C3252" s="9" t="s">
        <v>4</v>
      </c>
      <c r="D3252" s="9" t="s">
        <v>39</v>
      </c>
      <c r="E3252" s="9" t="s">
        <v>38</v>
      </c>
      <c r="F3252" s="9">
        <v>2018</v>
      </c>
      <c r="G3252" s="9">
        <v>9</v>
      </c>
      <c r="H3252" s="9"/>
      <c r="BF3252" s="33">
        <v>72.10951</v>
      </c>
      <c r="BG3252" s="33">
        <v>71.010149999999996</v>
      </c>
      <c r="BH3252" s="33">
        <v>69.703530000000001</v>
      </c>
      <c r="BI3252" s="33">
        <v>68.502669999999995</v>
      </c>
      <c r="BJ3252" s="33">
        <v>67.628739999999993</v>
      </c>
      <c r="BK3252" s="33">
        <v>66.674679999999995</v>
      </c>
      <c r="BL3252" s="33">
        <v>66.237179999999995</v>
      </c>
      <c r="BM3252" s="33">
        <v>67.666659999999993</v>
      </c>
      <c r="BN3252" s="33">
        <v>72.490390000000005</v>
      </c>
      <c r="BO3252" s="33">
        <v>76.653850000000006</v>
      </c>
      <c r="BP3252" s="33">
        <v>81.476489999999998</v>
      </c>
      <c r="BQ3252" s="33">
        <v>85.700320000000005</v>
      </c>
      <c r="BR3252" s="33">
        <v>89.535790000000006</v>
      </c>
      <c r="BS3252" s="33">
        <v>91.899569999999997</v>
      </c>
      <c r="BT3252" s="33">
        <v>93.822649999999996</v>
      </c>
      <c r="BU3252" s="33">
        <v>94.129270000000005</v>
      </c>
      <c r="BV3252" s="33">
        <v>92.505340000000004</v>
      </c>
      <c r="BW3252" s="33">
        <v>90.113780000000006</v>
      </c>
      <c r="BX3252" s="33">
        <v>85.830669999999998</v>
      </c>
      <c r="BY3252" s="33">
        <v>79.975960000000001</v>
      </c>
      <c r="BZ3252" s="33">
        <v>76.354159999999993</v>
      </c>
      <c r="CA3252" s="33">
        <v>74.421469999999999</v>
      </c>
      <c r="CB3252" s="33">
        <v>73.23451</v>
      </c>
      <c r="CC3252" s="33">
        <v>71.913989999999998</v>
      </c>
      <c r="DC3252" s="9">
        <v>176.69990000000001</v>
      </c>
      <c r="DD3252" s="9">
        <v>0</v>
      </c>
    </row>
    <row r="3253" spans="1:108" x14ac:dyDescent="0.25">
      <c r="A3253" s="9" t="s">
        <v>42</v>
      </c>
      <c r="B3253" s="9" t="s">
        <v>30</v>
      </c>
      <c r="C3253" s="9" t="s">
        <v>4</v>
      </c>
      <c r="D3253" s="9" t="s">
        <v>39</v>
      </c>
      <c r="E3253" s="9" t="s">
        <v>38</v>
      </c>
      <c r="F3253" s="9">
        <v>2018</v>
      </c>
      <c r="G3253" s="9">
        <v>10</v>
      </c>
      <c r="H3253" s="9"/>
      <c r="BF3253" s="33">
        <v>69.602419999999995</v>
      </c>
      <c r="BG3253" s="33">
        <v>68.078190000000006</v>
      </c>
      <c r="BH3253" s="33">
        <v>66.861789999999999</v>
      </c>
      <c r="BI3253" s="33">
        <v>65.626099999999994</v>
      </c>
      <c r="BJ3253" s="33">
        <v>64.518169999999998</v>
      </c>
      <c r="BK3253" s="33">
        <v>63.702640000000002</v>
      </c>
      <c r="BL3253" s="33">
        <v>63.50385</v>
      </c>
      <c r="BM3253" s="33">
        <v>63.960349999999998</v>
      </c>
      <c r="BN3253" s="33">
        <v>68.868390000000005</v>
      </c>
      <c r="BO3253" s="33">
        <v>73.859030000000004</v>
      </c>
      <c r="BP3253" s="33">
        <v>78.380510000000001</v>
      </c>
      <c r="BQ3253" s="33">
        <v>82.680070000000001</v>
      </c>
      <c r="BR3253" s="33">
        <v>86.176770000000005</v>
      </c>
      <c r="BS3253" s="33">
        <v>88.518720000000002</v>
      </c>
      <c r="BT3253" s="33">
        <v>90.12885</v>
      </c>
      <c r="BU3253" s="33">
        <v>91.344710000000006</v>
      </c>
      <c r="BV3253" s="33">
        <v>90.869489999999999</v>
      </c>
      <c r="BW3253" s="33">
        <v>88.601320000000001</v>
      </c>
      <c r="BX3253" s="33">
        <v>83.080950000000001</v>
      </c>
      <c r="BY3253" s="33">
        <v>78.361789999999999</v>
      </c>
      <c r="BZ3253" s="33">
        <v>74.797899999999998</v>
      </c>
      <c r="CA3253" s="33">
        <v>72.380510000000001</v>
      </c>
      <c r="CB3253" s="33">
        <v>70.191079999999999</v>
      </c>
      <c r="CC3253" s="33">
        <v>68.823790000000002</v>
      </c>
      <c r="DC3253" s="9">
        <v>176.69990000000001</v>
      </c>
      <c r="DD3253" s="9">
        <v>0</v>
      </c>
    </row>
    <row r="3254" spans="1:108" x14ac:dyDescent="0.25">
      <c r="A3254" s="9" t="s">
        <v>42</v>
      </c>
      <c r="B3254" s="9" t="s">
        <v>30</v>
      </c>
      <c r="C3254" s="9" t="s">
        <v>4</v>
      </c>
      <c r="D3254" s="9" t="s">
        <v>39</v>
      </c>
      <c r="E3254" s="9" t="s">
        <v>38</v>
      </c>
      <c r="F3254" s="9">
        <v>2019</v>
      </c>
      <c r="G3254" s="9">
        <v>5</v>
      </c>
      <c r="H3254" s="9"/>
      <c r="BF3254" s="33">
        <v>72.953869999999995</v>
      </c>
      <c r="BG3254" s="33">
        <v>71.145390000000006</v>
      </c>
      <c r="BH3254" s="33">
        <v>70.173289999999994</v>
      </c>
      <c r="BI3254" s="33">
        <v>69.150750000000002</v>
      </c>
      <c r="BJ3254" s="33">
        <v>68.291309999999996</v>
      </c>
      <c r="BK3254" s="33">
        <v>67.912549999999996</v>
      </c>
      <c r="BL3254" s="33">
        <v>68.670069999999996</v>
      </c>
      <c r="BM3254" s="33">
        <v>72.208150000000003</v>
      </c>
      <c r="BN3254" s="33">
        <v>76.351929999999996</v>
      </c>
      <c r="BO3254" s="33">
        <v>80.135729999999995</v>
      </c>
      <c r="BP3254" s="33">
        <v>84.320819999999998</v>
      </c>
      <c r="BQ3254" s="33">
        <v>87.766099999999994</v>
      </c>
      <c r="BR3254" s="33">
        <v>90.531649999999999</v>
      </c>
      <c r="BS3254" s="33">
        <v>92.191519999999997</v>
      </c>
      <c r="BT3254" s="33">
        <v>92.861590000000007</v>
      </c>
      <c r="BU3254" s="33">
        <v>91.632509999999996</v>
      </c>
      <c r="BV3254" s="33">
        <v>89.327789999999993</v>
      </c>
      <c r="BW3254" s="33">
        <v>86.621250000000003</v>
      </c>
      <c r="BX3254" s="33">
        <v>83.701179999999994</v>
      </c>
      <c r="BY3254" s="33">
        <v>80.071349999999995</v>
      </c>
      <c r="BZ3254" s="33">
        <v>76.385729999999995</v>
      </c>
      <c r="CA3254" s="33">
        <v>74.296679999999995</v>
      </c>
      <c r="CB3254" s="33">
        <v>71.986590000000007</v>
      </c>
      <c r="CC3254" s="33">
        <v>70.368030000000005</v>
      </c>
      <c r="DC3254" s="9">
        <v>176.69990000000001</v>
      </c>
      <c r="DD3254" s="9">
        <v>0</v>
      </c>
    </row>
    <row r="3255" spans="1:108" x14ac:dyDescent="0.25">
      <c r="A3255" s="9" t="s">
        <v>42</v>
      </c>
      <c r="B3255" s="9" t="s">
        <v>30</v>
      </c>
      <c r="C3255" s="9" t="s">
        <v>4</v>
      </c>
      <c r="D3255" s="9" t="s">
        <v>39</v>
      </c>
      <c r="E3255" s="9" t="s">
        <v>38</v>
      </c>
      <c r="F3255" s="9">
        <v>2019</v>
      </c>
      <c r="G3255" s="9">
        <v>6</v>
      </c>
      <c r="H3255" s="9"/>
      <c r="BF3255" s="33">
        <v>72.844149999999999</v>
      </c>
      <c r="BG3255" s="33">
        <v>71.663830000000004</v>
      </c>
      <c r="BH3255" s="33">
        <v>70.552120000000002</v>
      </c>
      <c r="BI3255" s="33">
        <v>69.537229999999994</v>
      </c>
      <c r="BJ3255" s="33">
        <v>68.632450000000006</v>
      </c>
      <c r="BK3255" s="33">
        <v>67.899469999999994</v>
      </c>
      <c r="BL3255" s="33">
        <v>68.923400000000001</v>
      </c>
      <c r="BM3255" s="33">
        <v>73.58511</v>
      </c>
      <c r="BN3255" s="33">
        <v>78.488299999999995</v>
      </c>
      <c r="BO3255" s="33">
        <v>83.209050000000005</v>
      </c>
      <c r="BP3255" s="33">
        <v>87.032979999999995</v>
      </c>
      <c r="BQ3255" s="33">
        <v>90.637240000000006</v>
      </c>
      <c r="BR3255" s="33">
        <v>93.413300000000007</v>
      </c>
      <c r="BS3255" s="33">
        <v>95.282449999999997</v>
      </c>
      <c r="BT3255" s="33">
        <v>97.030320000000003</v>
      </c>
      <c r="BU3255" s="33">
        <v>97.572879999999998</v>
      </c>
      <c r="BV3255" s="33">
        <v>97.313299999999998</v>
      </c>
      <c r="BW3255" s="33">
        <v>95.932450000000003</v>
      </c>
      <c r="BX3255" s="33">
        <v>93.480850000000004</v>
      </c>
      <c r="BY3255" s="33">
        <v>89.305850000000007</v>
      </c>
      <c r="BZ3255" s="33">
        <v>84.086699999999993</v>
      </c>
      <c r="CA3255" s="33">
        <v>80.620220000000003</v>
      </c>
      <c r="CB3255" s="33">
        <v>78.351070000000007</v>
      </c>
      <c r="CC3255" s="33">
        <v>76.226590000000002</v>
      </c>
      <c r="DC3255" s="9">
        <v>176.69990000000001</v>
      </c>
      <c r="DD3255" s="9">
        <v>0</v>
      </c>
    </row>
    <row r="3256" spans="1:108" x14ac:dyDescent="0.25">
      <c r="A3256" s="9" t="s">
        <v>42</v>
      </c>
      <c r="B3256" s="9" t="s">
        <v>30</v>
      </c>
      <c r="C3256" s="9" t="s">
        <v>4</v>
      </c>
      <c r="D3256" s="9" t="s">
        <v>39</v>
      </c>
      <c r="E3256" s="9" t="s">
        <v>38</v>
      </c>
      <c r="F3256" s="9">
        <v>2019</v>
      </c>
      <c r="G3256" s="9">
        <v>7</v>
      </c>
      <c r="H3256" s="9"/>
      <c r="BF3256" s="33">
        <v>71.808509999999998</v>
      </c>
      <c r="BG3256" s="33">
        <v>70.647869999999998</v>
      </c>
      <c r="BH3256" s="33">
        <v>69.877129999999994</v>
      </c>
      <c r="BI3256" s="33">
        <v>69.113299999999995</v>
      </c>
      <c r="BJ3256" s="33">
        <v>68.167019999999994</v>
      </c>
      <c r="BK3256" s="33">
        <v>67.806380000000004</v>
      </c>
      <c r="BL3256" s="33">
        <v>67.854789999999994</v>
      </c>
      <c r="BM3256" s="33">
        <v>69.971279999999993</v>
      </c>
      <c r="BN3256" s="33">
        <v>73.363299999999995</v>
      </c>
      <c r="BO3256" s="33">
        <v>77.537769999999995</v>
      </c>
      <c r="BP3256" s="33">
        <v>81.984039999999993</v>
      </c>
      <c r="BQ3256" s="33">
        <v>86.40213</v>
      </c>
      <c r="BR3256" s="33">
        <v>90.0899</v>
      </c>
      <c r="BS3256" s="33">
        <v>93.170209999999997</v>
      </c>
      <c r="BT3256" s="33">
        <v>94.404790000000006</v>
      </c>
      <c r="BU3256" s="33">
        <v>94.554249999999996</v>
      </c>
      <c r="BV3256" s="33">
        <v>93.606380000000001</v>
      </c>
      <c r="BW3256" s="33">
        <v>91.271280000000004</v>
      </c>
      <c r="BX3256" s="33">
        <v>87.850530000000006</v>
      </c>
      <c r="BY3256" s="33">
        <v>84.043620000000004</v>
      </c>
      <c r="BZ3256" s="33">
        <v>79.355850000000004</v>
      </c>
      <c r="CA3256" s="33">
        <v>76.081379999999996</v>
      </c>
      <c r="CB3256" s="33">
        <v>74.072879999999998</v>
      </c>
      <c r="CC3256" s="33">
        <v>72.874470000000002</v>
      </c>
      <c r="DC3256" s="9">
        <v>176.69990000000001</v>
      </c>
      <c r="DD3256" s="9">
        <v>0</v>
      </c>
    </row>
    <row r="3257" spans="1:108" x14ac:dyDescent="0.25">
      <c r="A3257" s="9" t="s">
        <v>42</v>
      </c>
      <c r="B3257" s="9" t="s">
        <v>30</v>
      </c>
      <c r="C3257" s="9" t="s">
        <v>4</v>
      </c>
      <c r="D3257" s="9" t="s">
        <v>39</v>
      </c>
      <c r="E3257" s="9" t="s">
        <v>38</v>
      </c>
      <c r="F3257" s="9">
        <v>2019</v>
      </c>
      <c r="G3257" s="9">
        <v>8</v>
      </c>
      <c r="H3257" s="9"/>
      <c r="BF3257" s="33">
        <v>71.722639999999998</v>
      </c>
      <c r="BG3257" s="33">
        <v>70.803110000000004</v>
      </c>
      <c r="BH3257" s="33">
        <v>69.617490000000004</v>
      </c>
      <c r="BI3257" s="33">
        <v>68.406109999999998</v>
      </c>
      <c r="BJ3257" s="33">
        <v>67.502139999999997</v>
      </c>
      <c r="BK3257" s="33">
        <v>67.192059999999998</v>
      </c>
      <c r="BL3257" s="33">
        <v>66.734440000000006</v>
      </c>
      <c r="BM3257" s="33">
        <v>68.477469999999997</v>
      </c>
      <c r="BN3257" s="33">
        <v>72.522530000000003</v>
      </c>
      <c r="BO3257" s="33">
        <v>76.701710000000006</v>
      </c>
      <c r="BP3257" s="33">
        <v>80.642700000000005</v>
      </c>
      <c r="BQ3257" s="33">
        <v>84.758579999999995</v>
      </c>
      <c r="BR3257" s="33">
        <v>88.254829999999998</v>
      </c>
      <c r="BS3257" s="33">
        <v>91.217280000000002</v>
      </c>
      <c r="BT3257" s="33">
        <v>92.925430000000006</v>
      </c>
      <c r="BU3257" s="33">
        <v>92.749470000000002</v>
      </c>
      <c r="BV3257" s="33">
        <v>91.419529999999995</v>
      </c>
      <c r="BW3257" s="33">
        <v>88.519850000000005</v>
      </c>
      <c r="BX3257" s="33">
        <v>85.048820000000006</v>
      </c>
      <c r="BY3257" s="33">
        <v>80.313299999999998</v>
      </c>
      <c r="BZ3257" s="33">
        <v>75.662019999999998</v>
      </c>
      <c r="CA3257" s="33">
        <v>73.068129999999996</v>
      </c>
      <c r="CB3257" s="33">
        <v>71.233369999999994</v>
      </c>
      <c r="CC3257" s="33">
        <v>69.836370000000002</v>
      </c>
      <c r="DC3257" s="9">
        <v>176.69990000000001</v>
      </c>
      <c r="DD3257" s="9">
        <v>0</v>
      </c>
    </row>
    <row r="3258" spans="1:108" x14ac:dyDescent="0.25">
      <c r="A3258" s="9" t="s">
        <v>42</v>
      </c>
      <c r="B3258" s="9" t="s">
        <v>30</v>
      </c>
      <c r="C3258" s="9" t="s">
        <v>4</v>
      </c>
      <c r="D3258" s="9" t="s">
        <v>39</v>
      </c>
      <c r="E3258" s="9" t="s">
        <v>38</v>
      </c>
      <c r="F3258" s="9">
        <v>2019</v>
      </c>
      <c r="G3258" s="9">
        <v>9</v>
      </c>
      <c r="H3258" s="9"/>
      <c r="BF3258" s="33">
        <v>72.10951</v>
      </c>
      <c r="BG3258" s="33">
        <v>71.010149999999996</v>
      </c>
      <c r="BH3258" s="33">
        <v>69.703530000000001</v>
      </c>
      <c r="BI3258" s="33">
        <v>68.502669999999995</v>
      </c>
      <c r="BJ3258" s="33">
        <v>67.628739999999993</v>
      </c>
      <c r="BK3258" s="33">
        <v>66.674679999999995</v>
      </c>
      <c r="BL3258" s="33">
        <v>66.237179999999995</v>
      </c>
      <c r="BM3258" s="33">
        <v>67.666659999999993</v>
      </c>
      <c r="BN3258" s="33">
        <v>72.490390000000005</v>
      </c>
      <c r="BO3258" s="33">
        <v>76.653850000000006</v>
      </c>
      <c r="BP3258" s="33">
        <v>81.476489999999998</v>
      </c>
      <c r="BQ3258" s="33">
        <v>85.700320000000005</v>
      </c>
      <c r="BR3258" s="33">
        <v>89.535790000000006</v>
      </c>
      <c r="BS3258" s="33">
        <v>91.899569999999997</v>
      </c>
      <c r="BT3258" s="33">
        <v>93.822649999999996</v>
      </c>
      <c r="BU3258" s="33">
        <v>94.129270000000005</v>
      </c>
      <c r="BV3258" s="33">
        <v>92.505340000000004</v>
      </c>
      <c r="BW3258" s="33">
        <v>90.113780000000006</v>
      </c>
      <c r="BX3258" s="33">
        <v>85.830669999999998</v>
      </c>
      <c r="BY3258" s="33">
        <v>79.975960000000001</v>
      </c>
      <c r="BZ3258" s="33">
        <v>76.354159999999993</v>
      </c>
      <c r="CA3258" s="33">
        <v>74.421469999999999</v>
      </c>
      <c r="CB3258" s="33">
        <v>73.23451</v>
      </c>
      <c r="CC3258" s="33">
        <v>71.913989999999998</v>
      </c>
      <c r="DC3258" s="9">
        <v>176.69990000000001</v>
      </c>
      <c r="DD3258" s="9">
        <v>0</v>
      </c>
    </row>
    <row r="3259" spans="1:108" x14ac:dyDescent="0.25">
      <c r="A3259" s="9" t="s">
        <v>42</v>
      </c>
      <c r="B3259" s="9" t="s">
        <v>30</v>
      </c>
      <c r="C3259" s="9" t="s">
        <v>4</v>
      </c>
      <c r="D3259" s="9" t="s">
        <v>39</v>
      </c>
      <c r="E3259" s="9" t="s">
        <v>38</v>
      </c>
      <c r="F3259" s="9">
        <v>2019</v>
      </c>
      <c r="G3259" s="9">
        <v>10</v>
      </c>
      <c r="H3259" s="9"/>
      <c r="BF3259" s="33">
        <v>69.602419999999995</v>
      </c>
      <c r="BG3259" s="33">
        <v>68.078190000000006</v>
      </c>
      <c r="BH3259" s="33">
        <v>66.861789999999999</v>
      </c>
      <c r="BI3259" s="33">
        <v>65.626099999999994</v>
      </c>
      <c r="BJ3259" s="33">
        <v>64.518169999999998</v>
      </c>
      <c r="BK3259" s="33">
        <v>63.702640000000002</v>
      </c>
      <c r="BL3259" s="33">
        <v>63.50385</v>
      </c>
      <c r="BM3259" s="33">
        <v>63.960349999999998</v>
      </c>
      <c r="BN3259" s="33">
        <v>68.868390000000005</v>
      </c>
      <c r="BO3259" s="33">
        <v>73.859030000000004</v>
      </c>
      <c r="BP3259" s="33">
        <v>78.380510000000001</v>
      </c>
      <c r="BQ3259" s="33">
        <v>82.680070000000001</v>
      </c>
      <c r="BR3259" s="33">
        <v>86.176770000000005</v>
      </c>
      <c r="BS3259" s="33">
        <v>88.518720000000002</v>
      </c>
      <c r="BT3259" s="33">
        <v>90.12885</v>
      </c>
      <c r="BU3259" s="33">
        <v>91.344710000000006</v>
      </c>
      <c r="BV3259" s="33">
        <v>90.869489999999999</v>
      </c>
      <c r="BW3259" s="33">
        <v>88.601320000000001</v>
      </c>
      <c r="BX3259" s="33">
        <v>83.080950000000001</v>
      </c>
      <c r="BY3259" s="33">
        <v>78.361789999999999</v>
      </c>
      <c r="BZ3259" s="33">
        <v>74.797899999999998</v>
      </c>
      <c r="CA3259" s="33">
        <v>72.380510000000001</v>
      </c>
      <c r="CB3259" s="33">
        <v>70.191079999999999</v>
      </c>
      <c r="CC3259" s="33">
        <v>68.823790000000002</v>
      </c>
      <c r="DC3259" s="9">
        <v>176.69990000000001</v>
      </c>
      <c r="DD3259" s="9">
        <v>0</v>
      </c>
    </row>
    <row r="3260" spans="1:108" x14ac:dyDescent="0.25">
      <c r="A3260" s="9" t="s">
        <v>42</v>
      </c>
      <c r="B3260" s="9" t="s">
        <v>30</v>
      </c>
      <c r="C3260" s="9" t="s">
        <v>4</v>
      </c>
      <c r="D3260" s="9" t="s">
        <v>39</v>
      </c>
      <c r="E3260" s="9" t="s">
        <v>38</v>
      </c>
      <c r="F3260" s="9">
        <v>2020</v>
      </c>
      <c r="G3260" s="9">
        <v>5</v>
      </c>
      <c r="H3260" s="9"/>
      <c r="BF3260" s="33">
        <v>72.953869999999995</v>
      </c>
      <c r="BG3260" s="33">
        <v>71.145390000000006</v>
      </c>
      <c r="BH3260" s="33">
        <v>70.173289999999994</v>
      </c>
      <c r="BI3260" s="33">
        <v>69.150750000000002</v>
      </c>
      <c r="BJ3260" s="33">
        <v>68.291309999999996</v>
      </c>
      <c r="BK3260" s="33">
        <v>67.912549999999996</v>
      </c>
      <c r="BL3260" s="33">
        <v>68.670069999999996</v>
      </c>
      <c r="BM3260" s="33">
        <v>72.208150000000003</v>
      </c>
      <c r="BN3260" s="33">
        <v>76.351929999999996</v>
      </c>
      <c r="BO3260" s="33">
        <v>80.135729999999995</v>
      </c>
      <c r="BP3260" s="33">
        <v>84.320819999999998</v>
      </c>
      <c r="BQ3260" s="33">
        <v>87.766099999999994</v>
      </c>
      <c r="BR3260" s="33">
        <v>90.531649999999999</v>
      </c>
      <c r="BS3260" s="33">
        <v>92.191519999999997</v>
      </c>
      <c r="BT3260" s="33">
        <v>92.861590000000007</v>
      </c>
      <c r="BU3260" s="33">
        <v>91.632509999999996</v>
      </c>
      <c r="BV3260" s="33">
        <v>89.327789999999993</v>
      </c>
      <c r="BW3260" s="33">
        <v>86.621250000000003</v>
      </c>
      <c r="BX3260" s="33">
        <v>83.701179999999994</v>
      </c>
      <c r="BY3260" s="33">
        <v>80.071349999999995</v>
      </c>
      <c r="BZ3260" s="33">
        <v>76.385729999999995</v>
      </c>
      <c r="CA3260" s="33">
        <v>74.296679999999995</v>
      </c>
      <c r="CB3260" s="33">
        <v>71.986590000000007</v>
      </c>
      <c r="CC3260" s="33">
        <v>70.368030000000005</v>
      </c>
      <c r="DC3260" s="9">
        <v>176.69990000000001</v>
      </c>
      <c r="DD3260" s="9">
        <v>0</v>
      </c>
    </row>
    <row r="3261" spans="1:108" x14ac:dyDescent="0.25">
      <c r="A3261" s="9" t="s">
        <v>42</v>
      </c>
      <c r="B3261" s="9" t="s">
        <v>30</v>
      </c>
      <c r="C3261" s="9" t="s">
        <v>4</v>
      </c>
      <c r="D3261" s="9" t="s">
        <v>39</v>
      </c>
      <c r="E3261" s="9" t="s">
        <v>38</v>
      </c>
      <c r="F3261" s="9">
        <v>2020</v>
      </c>
      <c r="G3261" s="9">
        <v>6</v>
      </c>
      <c r="H3261" s="9"/>
      <c r="BF3261" s="33">
        <v>72.844149999999999</v>
      </c>
      <c r="BG3261" s="33">
        <v>71.663830000000004</v>
      </c>
      <c r="BH3261" s="33">
        <v>70.552120000000002</v>
      </c>
      <c r="BI3261" s="33">
        <v>69.537229999999994</v>
      </c>
      <c r="BJ3261" s="33">
        <v>68.632450000000006</v>
      </c>
      <c r="BK3261" s="33">
        <v>67.899469999999994</v>
      </c>
      <c r="BL3261" s="33">
        <v>68.923400000000001</v>
      </c>
      <c r="BM3261" s="33">
        <v>73.58511</v>
      </c>
      <c r="BN3261" s="33">
        <v>78.488299999999995</v>
      </c>
      <c r="BO3261" s="33">
        <v>83.209050000000005</v>
      </c>
      <c r="BP3261" s="33">
        <v>87.032979999999995</v>
      </c>
      <c r="BQ3261" s="33">
        <v>90.637240000000006</v>
      </c>
      <c r="BR3261" s="33">
        <v>93.413300000000007</v>
      </c>
      <c r="BS3261" s="33">
        <v>95.282449999999997</v>
      </c>
      <c r="BT3261" s="33">
        <v>97.030320000000003</v>
      </c>
      <c r="BU3261" s="33">
        <v>97.572879999999998</v>
      </c>
      <c r="BV3261" s="33">
        <v>97.313299999999998</v>
      </c>
      <c r="BW3261" s="33">
        <v>95.932450000000003</v>
      </c>
      <c r="BX3261" s="33">
        <v>93.480850000000004</v>
      </c>
      <c r="BY3261" s="33">
        <v>89.305850000000007</v>
      </c>
      <c r="BZ3261" s="33">
        <v>84.086699999999993</v>
      </c>
      <c r="CA3261" s="33">
        <v>80.620220000000003</v>
      </c>
      <c r="CB3261" s="33">
        <v>78.351070000000007</v>
      </c>
      <c r="CC3261" s="33">
        <v>76.226590000000002</v>
      </c>
      <c r="DC3261" s="9">
        <v>176.69990000000001</v>
      </c>
      <c r="DD3261" s="9">
        <v>0</v>
      </c>
    </row>
    <row r="3262" spans="1:108" x14ac:dyDescent="0.25">
      <c r="A3262" s="9" t="s">
        <v>42</v>
      </c>
      <c r="B3262" s="9" t="s">
        <v>30</v>
      </c>
      <c r="C3262" s="9" t="s">
        <v>4</v>
      </c>
      <c r="D3262" s="9" t="s">
        <v>39</v>
      </c>
      <c r="E3262" s="9" t="s">
        <v>38</v>
      </c>
      <c r="F3262" s="9">
        <v>2020</v>
      </c>
      <c r="G3262" s="9">
        <v>7</v>
      </c>
      <c r="H3262" s="9"/>
      <c r="BF3262" s="33">
        <v>71.808509999999998</v>
      </c>
      <c r="BG3262" s="33">
        <v>70.647869999999998</v>
      </c>
      <c r="BH3262" s="33">
        <v>69.877129999999994</v>
      </c>
      <c r="BI3262" s="33">
        <v>69.113299999999995</v>
      </c>
      <c r="BJ3262" s="33">
        <v>68.167019999999994</v>
      </c>
      <c r="BK3262" s="33">
        <v>67.806380000000004</v>
      </c>
      <c r="BL3262" s="33">
        <v>67.854789999999994</v>
      </c>
      <c r="BM3262" s="33">
        <v>69.971279999999993</v>
      </c>
      <c r="BN3262" s="33">
        <v>73.363299999999995</v>
      </c>
      <c r="BO3262" s="33">
        <v>77.537769999999995</v>
      </c>
      <c r="BP3262" s="33">
        <v>81.984039999999993</v>
      </c>
      <c r="BQ3262" s="33">
        <v>86.40213</v>
      </c>
      <c r="BR3262" s="33">
        <v>90.0899</v>
      </c>
      <c r="BS3262" s="33">
        <v>93.170209999999997</v>
      </c>
      <c r="BT3262" s="33">
        <v>94.404790000000006</v>
      </c>
      <c r="BU3262" s="33">
        <v>94.554249999999996</v>
      </c>
      <c r="BV3262" s="33">
        <v>93.606380000000001</v>
      </c>
      <c r="BW3262" s="33">
        <v>91.271280000000004</v>
      </c>
      <c r="BX3262" s="33">
        <v>87.850530000000006</v>
      </c>
      <c r="BY3262" s="33">
        <v>84.043620000000004</v>
      </c>
      <c r="BZ3262" s="33">
        <v>79.355850000000004</v>
      </c>
      <c r="CA3262" s="33">
        <v>76.081379999999996</v>
      </c>
      <c r="CB3262" s="33">
        <v>74.072879999999998</v>
      </c>
      <c r="CC3262" s="33">
        <v>72.874470000000002</v>
      </c>
      <c r="DC3262" s="9">
        <v>176.69990000000001</v>
      </c>
      <c r="DD3262" s="9">
        <v>0</v>
      </c>
    </row>
    <row r="3263" spans="1:108" x14ac:dyDescent="0.25">
      <c r="A3263" s="9" t="s">
        <v>42</v>
      </c>
      <c r="B3263" s="9" t="s">
        <v>30</v>
      </c>
      <c r="C3263" s="9" t="s">
        <v>4</v>
      </c>
      <c r="D3263" s="9" t="s">
        <v>39</v>
      </c>
      <c r="E3263" s="9" t="s">
        <v>38</v>
      </c>
      <c r="F3263" s="9">
        <v>2020</v>
      </c>
      <c r="G3263" s="9">
        <v>8</v>
      </c>
      <c r="H3263" s="9"/>
      <c r="BF3263" s="33">
        <v>71.722639999999998</v>
      </c>
      <c r="BG3263" s="33">
        <v>70.803110000000004</v>
      </c>
      <c r="BH3263" s="33">
        <v>69.617490000000004</v>
      </c>
      <c r="BI3263" s="33">
        <v>68.406109999999998</v>
      </c>
      <c r="BJ3263" s="33">
        <v>67.502139999999997</v>
      </c>
      <c r="BK3263" s="33">
        <v>67.192059999999998</v>
      </c>
      <c r="BL3263" s="33">
        <v>66.734440000000006</v>
      </c>
      <c r="BM3263" s="33">
        <v>68.477469999999997</v>
      </c>
      <c r="BN3263" s="33">
        <v>72.522530000000003</v>
      </c>
      <c r="BO3263" s="33">
        <v>76.701710000000006</v>
      </c>
      <c r="BP3263" s="33">
        <v>80.642700000000005</v>
      </c>
      <c r="BQ3263" s="33">
        <v>84.758579999999995</v>
      </c>
      <c r="BR3263" s="33">
        <v>88.254829999999998</v>
      </c>
      <c r="BS3263" s="33">
        <v>91.217280000000002</v>
      </c>
      <c r="BT3263" s="33">
        <v>92.925430000000006</v>
      </c>
      <c r="BU3263" s="33">
        <v>92.749470000000002</v>
      </c>
      <c r="BV3263" s="33">
        <v>91.419529999999995</v>
      </c>
      <c r="BW3263" s="33">
        <v>88.519850000000005</v>
      </c>
      <c r="BX3263" s="33">
        <v>85.048820000000006</v>
      </c>
      <c r="BY3263" s="33">
        <v>80.313299999999998</v>
      </c>
      <c r="BZ3263" s="33">
        <v>75.662019999999998</v>
      </c>
      <c r="CA3263" s="33">
        <v>73.068129999999996</v>
      </c>
      <c r="CB3263" s="33">
        <v>71.233369999999994</v>
      </c>
      <c r="CC3263" s="33">
        <v>69.836370000000002</v>
      </c>
      <c r="DC3263" s="9">
        <v>176.69990000000001</v>
      </c>
      <c r="DD3263" s="9">
        <v>0</v>
      </c>
    </row>
    <row r="3264" spans="1:108" x14ac:dyDescent="0.25">
      <c r="A3264" s="9" t="s">
        <v>42</v>
      </c>
      <c r="B3264" s="9" t="s">
        <v>30</v>
      </c>
      <c r="C3264" s="9" t="s">
        <v>4</v>
      </c>
      <c r="D3264" s="9" t="s">
        <v>39</v>
      </c>
      <c r="E3264" s="9" t="s">
        <v>38</v>
      </c>
      <c r="F3264" s="9">
        <v>2020</v>
      </c>
      <c r="G3264" s="9">
        <v>9</v>
      </c>
      <c r="H3264" s="9"/>
      <c r="BF3264" s="33">
        <v>72.10951</v>
      </c>
      <c r="BG3264" s="33">
        <v>71.010149999999996</v>
      </c>
      <c r="BH3264" s="33">
        <v>69.703530000000001</v>
      </c>
      <c r="BI3264" s="33">
        <v>68.502669999999995</v>
      </c>
      <c r="BJ3264" s="33">
        <v>67.628739999999993</v>
      </c>
      <c r="BK3264" s="33">
        <v>66.674679999999995</v>
      </c>
      <c r="BL3264" s="33">
        <v>66.237179999999995</v>
      </c>
      <c r="BM3264" s="33">
        <v>67.666659999999993</v>
      </c>
      <c r="BN3264" s="33">
        <v>72.490390000000005</v>
      </c>
      <c r="BO3264" s="33">
        <v>76.653850000000006</v>
      </c>
      <c r="BP3264" s="33">
        <v>81.476489999999998</v>
      </c>
      <c r="BQ3264" s="33">
        <v>85.700320000000005</v>
      </c>
      <c r="BR3264" s="33">
        <v>89.535790000000006</v>
      </c>
      <c r="BS3264" s="33">
        <v>91.899569999999997</v>
      </c>
      <c r="BT3264" s="33">
        <v>93.822649999999996</v>
      </c>
      <c r="BU3264" s="33">
        <v>94.129270000000005</v>
      </c>
      <c r="BV3264" s="33">
        <v>92.505340000000004</v>
      </c>
      <c r="BW3264" s="33">
        <v>90.113780000000006</v>
      </c>
      <c r="BX3264" s="33">
        <v>85.830669999999998</v>
      </c>
      <c r="BY3264" s="33">
        <v>79.975960000000001</v>
      </c>
      <c r="BZ3264" s="33">
        <v>76.354159999999993</v>
      </c>
      <c r="CA3264" s="33">
        <v>74.421469999999999</v>
      </c>
      <c r="CB3264" s="33">
        <v>73.23451</v>
      </c>
      <c r="CC3264" s="33">
        <v>71.913989999999998</v>
      </c>
      <c r="DC3264" s="9">
        <v>176.69990000000001</v>
      </c>
      <c r="DD3264" s="9">
        <v>0</v>
      </c>
    </row>
    <row r="3265" spans="1:108" x14ac:dyDescent="0.25">
      <c r="A3265" s="9" t="s">
        <v>42</v>
      </c>
      <c r="B3265" s="9" t="s">
        <v>30</v>
      </c>
      <c r="C3265" s="9" t="s">
        <v>4</v>
      </c>
      <c r="D3265" s="9" t="s">
        <v>39</v>
      </c>
      <c r="E3265" s="9" t="s">
        <v>38</v>
      </c>
      <c r="F3265" s="9">
        <v>2020</v>
      </c>
      <c r="G3265" s="9">
        <v>10</v>
      </c>
      <c r="H3265" s="9"/>
      <c r="BF3265" s="33">
        <v>69.602419999999995</v>
      </c>
      <c r="BG3265" s="33">
        <v>68.078190000000006</v>
      </c>
      <c r="BH3265" s="33">
        <v>66.861789999999999</v>
      </c>
      <c r="BI3265" s="33">
        <v>65.626099999999994</v>
      </c>
      <c r="BJ3265" s="33">
        <v>64.518169999999998</v>
      </c>
      <c r="BK3265" s="33">
        <v>63.702640000000002</v>
      </c>
      <c r="BL3265" s="33">
        <v>63.50385</v>
      </c>
      <c r="BM3265" s="33">
        <v>63.960349999999998</v>
      </c>
      <c r="BN3265" s="33">
        <v>68.868390000000005</v>
      </c>
      <c r="BO3265" s="33">
        <v>73.859030000000004</v>
      </c>
      <c r="BP3265" s="33">
        <v>78.380510000000001</v>
      </c>
      <c r="BQ3265" s="33">
        <v>82.680070000000001</v>
      </c>
      <c r="BR3265" s="33">
        <v>86.176770000000005</v>
      </c>
      <c r="BS3265" s="33">
        <v>88.518720000000002</v>
      </c>
      <c r="BT3265" s="33">
        <v>90.12885</v>
      </c>
      <c r="BU3265" s="33">
        <v>91.344710000000006</v>
      </c>
      <c r="BV3265" s="33">
        <v>90.869489999999999</v>
      </c>
      <c r="BW3265" s="33">
        <v>88.601320000000001</v>
      </c>
      <c r="BX3265" s="33">
        <v>83.080950000000001</v>
      </c>
      <c r="BY3265" s="33">
        <v>78.361789999999999</v>
      </c>
      <c r="BZ3265" s="33">
        <v>74.797899999999998</v>
      </c>
      <c r="CA3265" s="33">
        <v>72.380510000000001</v>
      </c>
      <c r="CB3265" s="33">
        <v>70.191079999999999</v>
      </c>
      <c r="CC3265" s="33">
        <v>68.823790000000002</v>
      </c>
      <c r="DC3265" s="9">
        <v>176.69990000000001</v>
      </c>
      <c r="DD3265" s="9">
        <v>0</v>
      </c>
    </row>
    <row r="3266" spans="1:108" x14ac:dyDescent="0.25">
      <c r="A3266" s="9" t="s">
        <v>42</v>
      </c>
      <c r="B3266" s="9" t="s">
        <v>30</v>
      </c>
      <c r="C3266" s="9" t="s">
        <v>4</v>
      </c>
      <c r="D3266" s="9" t="s">
        <v>39</v>
      </c>
      <c r="E3266" s="9" t="s">
        <v>38</v>
      </c>
      <c r="F3266" s="9">
        <v>2021</v>
      </c>
      <c r="G3266" s="9">
        <v>5</v>
      </c>
      <c r="H3266" s="9"/>
      <c r="BF3266" s="33">
        <v>72.953869999999995</v>
      </c>
      <c r="BG3266" s="33">
        <v>71.145390000000006</v>
      </c>
      <c r="BH3266" s="33">
        <v>70.173289999999994</v>
      </c>
      <c r="BI3266" s="33">
        <v>69.150750000000002</v>
      </c>
      <c r="BJ3266" s="33">
        <v>68.291309999999996</v>
      </c>
      <c r="BK3266" s="33">
        <v>67.912549999999996</v>
      </c>
      <c r="BL3266" s="33">
        <v>68.670069999999996</v>
      </c>
      <c r="BM3266" s="33">
        <v>72.208150000000003</v>
      </c>
      <c r="BN3266" s="33">
        <v>76.351929999999996</v>
      </c>
      <c r="BO3266" s="33">
        <v>80.135729999999995</v>
      </c>
      <c r="BP3266" s="33">
        <v>84.320819999999998</v>
      </c>
      <c r="BQ3266" s="33">
        <v>87.766099999999994</v>
      </c>
      <c r="BR3266" s="33">
        <v>90.531649999999999</v>
      </c>
      <c r="BS3266" s="33">
        <v>92.191519999999997</v>
      </c>
      <c r="BT3266" s="33">
        <v>92.861590000000007</v>
      </c>
      <c r="BU3266" s="33">
        <v>91.632509999999996</v>
      </c>
      <c r="BV3266" s="33">
        <v>89.327789999999993</v>
      </c>
      <c r="BW3266" s="33">
        <v>86.621250000000003</v>
      </c>
      <c r="BX3266" s="33">
        <v>83.701179999999994</v>
      </c>
      <c r="BY3266" s="33">
        <v>80.071349999999995</v>
      </c>
      <c r="BZ3266" s="33">
        <v>76.385729999999995</v>
      </c>
      <c r="CA3266" s="33">
        <v>74.296679999999995</v>
      </c>
      <c r="CB3266" s="33">
        <v>71.986590000000007</v>
      </c>
      <c r="CC3266" s="33">
        <v>70.368030000000005</v>
      </c>
      <c r="DC3266" s="9">
        <v>176.69990000000001</v>
      </c>
      <c r="DD3266" s="9">
        <v>0</v>
      </c>
    </row>
    <row r="3267" spans="1:108" x14ac:dyDescent="0.25">
      <c r="A3267" s="9" t="s">
        <v>42</v>
      </c>
      <c r="B3267" s="9" t="s">
        <v>30</v>
      </c>
      <c r="C3267" s="9" t="s">
        <v>4</v>
      </c>
      <c r="D3267" s="9" t="s">
        <v>39</v>
      </c>
      <c r="E3267" s="9" t="s">
        <v>38</v>
      </c>
      <c r="F3267" s="9">
        <v>2021</v>
      </c>
      <c r="G3267" s="9">
        <v>6</v>
      </c>
      <c r="H3267" s="9"/>
      <c r="BF3267" s="33">
        <v>72.844149999999999</v>
      </c>
      <c r="BG3267" s="33">
        <v>71.663830000000004</v>
      </c>
      <c r="BH3267" s="33">
        <v>70.552120000000002</v>
      </c>
      <c r="BI3267" s="33">
        <v>69.537229999999994</v>
      </c>
      <c r="BJ3267" s="33">
        <v>68.632450000000006</v>
      </c>
      <c r="BK3267" s="33">
        <v>67.899469999999994</v>
      </c>
      <c r="BL3267" s="33">
        <v>68.923400000000001</v>
      </c>
      <c r="BM3267" s="33">
        <v>73.58511</v>
      </c>
      <c r="BN3267" s="33">
        <v>78.488299999999995</v>
      </c>
      <c r="BO3267" s="33">
        <v>83.209050000000005</v>
      </c>
      <c r="BP3267" s="33">
        <v>87.032979999999995</v>
      </c>
      <c r="BQ3267" s="33">
        <v>90.637240000000006</v>
      </c>
      <c r="BR3267" s="33">
        <v>93.413300000000007</v>
      </c>
      <c r="BS3267" s="33">
        <v>95.282449999999997</v>
      </c>
      <c r="BT3267" s="33">
        <v>97.030320000000003</v>
      </c>
      <c r="BU3267" s="33">
        <v>97.572879999999998</v>
      </c>
      <c r="BV3267" s="33">
        <v>97.313299999999998</v>
      </c>
      <c r="BW3267" s="33">
        <v>95.932450000000003</v>
      </c>
      <c r="BX3267" s="33">
        <v>93.480850000000004</v>
      </c>
      <c r="BY3267" s="33">
        <v>89.305850000000007</v>
      </c>
      <c r="BZ3267" s="33">
        <v>84.086699999999993</v>
      </c>
      <c r="CA3267" s="33">
        <v>80.620220000000003</v>
      </c>
      <c r="CB3267" s="33">
        <v>78.351070000000007</v>
      </c>
      <c r="CC3267" s="33">
        <v>76.226590000000002</v>
      </c>
      <c r="DC3267" s="9">
        <v>176.69990000000001</v>
      </c>
      <c r="DD3267" s="9">
        <v>0</v>
      </c>
    </row>
    <row r="3268" spans="1:108" x14ac:dyDescent="0.25">
      <c r="A3268" s="9" t="s">
        <v>42</v>
      </c>
      <c r="B3268" s="9" t="s">
        <v>30</v>
      </c>
      <c r="C3268" s="9" t="s">
        <v>4</v>
      </c>
      <c r="D3268" s="9" t="s">
        <v>39</v>
      </c>
      <c r="E3268" s="9" t="s">
        <v>38</v>
      </c>
      <c r="F3268" s="9">
        <v>2021</v>
      </c>
      <c r="G3268" s="9">
        <v>7</v>
      </c>
      <c r="H3268" s="9"/>
      <c r="BF3268" s="33">
        <v>71.808509999999998</v>
      </c>
      <c r="BG3268" s="33">
        <v>70.647869999999998</v>
      </c>
      <c r="BH3268" s="33">
        <v>69.877129999999994</v>
      </c>
      <c r="BI3268" s="33">
        <v>69.113299999999995</v>
      </c>
      <c r="BJ3268" s="33">
        <v>68.167019999999994</v>
      </c>
      <c r="BK3268" s="33">
        <v>67.806380000000004</v>
      </c>
      <c r="BL3268" s="33">
        <v>67.854789999999994</v>
      </c>
      <c r="BM3268" s="33">
        <v>69.971279999999993</v>
      </c>
      <c r="BN3268" s="33">
        <v>73.363299999999995</v>
      </c>
      <c r="BO3268" s="33">
        <v>77.537769999999995</v>
      </c>
      <c r="BP3268" s="33">
        <v>81.984039999999993</v>
      </c>
      <c r="BQ3268" s="33">
        <v>86.40213</v>
      </c>
      <c r="BR3268" s="33">
        <v>90.0899</v>
      </c>
      <c r="BS3268" s="33">
        <v>93.170209999999997</v>
      </c>
      <c r="BT3268" s="33">
        <v>94.404790000000006</v>
      </c>
      <c r="BU3268" s="33">
        <v>94.554249999999996</v>
      </c>
      <c r="BV3268" s="33">
        <v>93.606380000000001</v>
      </c>
      <c r="BW3268" s="33">
        <v>91.271280000000004</v>
      </c>
      <c r="BX3268" s="33">
        <v>87.850530000000006</v>
      </c>
      <c r="BY3268" s="33">
        <v>84.043620000000004</v>
      </c>
      <c r="BZ3268" s="33">
        <v>79.355850000000004</v>
      </c>
      <c r="CA3268" s="33">
        <v>76.081379999999996</v>
      </c>
      <c r="CB3268" s="33">
        <v>74.072879999999998</v>
      </c>
      <c r="CC3268" s="33">
        <v>72.874470000000002</v>
      </c>
      <c r="DC3268" s="9">
        <v>176.69990000000001</v>
      </c>
      <c r="DD3268" s="9">
        <v>0</v>
      </c>
    </row>
    <row r="3269" spans="1:108" x14ac:dyDescent="0.25">
      <c r="A3269" s="9" t="s">
        <v>42</v>
      </c>
      <c r="B3269" s="9" t="s">
        <v>30</v>
      </c>
      <c r="C3269" s="9" t="s">
        <v>4</v>
      </c>
      <c r="D3269" s="9" t="s">
        <v>39</v>
      </c>
      <c r="E3269" s="9" t="s">
        <v>38</v>
      </c>
      <c r="F3269" s="9">
        <v>2021</v>
      </c>
      <c r="G3269" s="9">
        <v>8</v>
      </c>
      <c r="H3269" s="9"/>
      <c r="BF3269" s="33">
        <v>71.722639999999998</v>
      </c>
      <c r="BG3269" s="33">
        <v>70.803110000000004</v>
      </c>
      <c r="BH3269" s="33">
        <v>69.617490000000004</v>
      </c>
      <c r="BI3269" s="33">
        <v>68.406109999999998</v>
      </c>
      <c r="BJ3269" s="33">
        <v>67.502139999999997</v>
      </c>
      <c r="BK3269" s="33">
        <v>67.192059999999998</v>
      </c>
      <c r="BL3269" s="33">
        <v>66.734440000000006</v>
      </c>
      <c r="BM3269" s="33">
        <v>68.477469999999997</v>
      </c>
      <c r="BN3269" s="33">
        <v>72.522530000000003</v>
      </c>
      <c r="BO3269" s="33">
        <v>76.701710000000006</v>
      </c>
      <c r="BP3269" s="33">
        <v>80.642700000000005</v>
      </c>
      <c r="BQ3269" s="33">
        <v>84.758579999999995</v>
      </c>
      <c r="BR3269" s="33">
        <v>88.254829999999998</v>
      </c>
      <c r="BS3269" s="33">
        <v>91.217280000000002</v>
      </c>
      <c r="BT3269" s="33">
        <v>92.925430000000006</v>
      </c>
      <c r="BU3269" s="33">
        <v>92.749470000000002</v>
      </c>
      <c r="BV3269" s="33">
        <v>91.419529999999995</v>
      </c>
      <c r="BW3269" s="33">
        <v>88.519850000000005</v>
      </c>
      <c r="BX3269" s="33">
        <v>85.048820000000006</v>
      </c>
      <c r="BY3269" s="33">
        <v>80.313299999999998</v>
      </c>
      <c r="BZ3269" s="33">
        <v>75.662019999999998</v>
      </c>
      <c r="CA3269" s="33">
        <v>73.068129999999996</v>
      </c>
      <c r="CB3269" s="33">
        <v>71.233369999999994</v>
      </c>
      <c r="CC3269" s="33">
        <v>69.836370000000002</v>
      </c>
      <c r="DC3269" s="9">
        <v>176.69990000000001</v>
      </c>
      <c r="DD3269" s="9">
        <v>0</v>
      </c>
    </row>
    <row r="3270" spans="1:108" x14ac:dyDescent="0.25">
      <c r="A3270" s="9" t="s">
        <v>42</v>
      </c>
      <c r="B3270" s="9" t="s">
        <v>30</v>
      </c>
      <c r="C3270" s="9" t="s">
        <v>4</v>
      </c>
      <c r="D3270" s="9" t="s">
        <v>39</v>
      </c>
      <c r="E3270" s="9" t="s">
        <v>38</v>
      </c>
      <c r="F3270" s="9">
        <v>2021</v>
      </c>
      <c r="G3270" s="9">
        <v>9</v>
      </c>
      <c r="H3270" s="9"/>
      <c r="BF3270" s="33">
        <v>72.10951</v>
      </c>
      <c r="BG3270" s="33">
        <v>71.010149999999996</v>
      </c>
      <c r="BH3270" s="33">
        <v>69.703530000000001</v>
      </c>
      <c r="BI3270" s="33">
        <v>68.502669999999995</v>
      </c>
      <c r="BJ3270" s="33">
        <v>67.628739999999993</v>
      </c>
      <c r="BK3270" s="33">
        <v>66.674679999999995</v>
      </c>
      <c r="BL3270" s="33">
        <v>66.237179999999995</v>
      </c>
      <c r="BM3270" s="33">
        <v>67.666659999999993</v>
      </c>
      <c r="BN3270" s="33">
        <v>72.490390000000005</v>
      </c>
      <c r="BO3270" s="33">
        <v>76.653850000000006</v>
      </c>
      <c r="BP3270" s="33">
        <v>81.476489999999998</v>
      </c>
      <c r="BQ3270" s="33">
        <v>85.700320000000005</v>
      </c>
      <c r="BR3270" s="33">
        <v>89.535790000000006</v>
      </c>
      <c r="BS3270" s="33">
        <v>91.899569999999997</v>
      </c>
      <c r="BT3270" s="33">
        <v>93.822649999999996</v>
      </c>
      <c r="BU3270" s="33">
        <v>94.129270000000005</v>
      </c>
      <c r="BV3270" s="33">
        <v>92.505340000000004</v>
      </c>
      <c r="BW3270" s="33">
        <v>90.113780000000006</v>
      </c>
      <c r="BX3270" s="33">
        <v>85.830669999999998</v>
      </c>
      <c r="BY3270" s="33">
        <v>79.975960000000001</v>
      </c>
      <c r="BZ3270" s="33">
        <v>76.354159999999993</v>
      </c>
      <c r="CA3270" s="33">
        <v>74.421469999999999</v>
      </c>
      <c r="CB3270" s="33">
        <v>73.23451</v>
      </c>
      <c r="CC3270" s="33">
        <v>71.913989999999998</v>
      </c>
      <c r="DC3270" s="9">
        <v>176.69990000000001</v>
      </c>
      <c r="DD3270" s="9">
        <v>0</v>
      </c>
    </row>
    <row r="3271" spans="1:108" x14ac:dyDescent="0.25">
      <c r="A3271" s="9" t="s">
        <v>42</v>
      </c>
      <c r="B3271" s="9" t="s">
        <v>30</v>
      </c>
      <c r="C3271" s="9" t="s">
        <v>4</v>
      </c>
      <c r="D3271" s="9" t="s">
        <v>39</v>
      </c>
      <c r="E3271" s="9" t="s">
        <v>38</v>
      </c>
      <c r="F3271" s="9">
        <v>2021</v>
      </c>
      <c r="G3271" s="9">
        <v>10</v>
      </c>
      <c r="H3271" s="9"/>
      <c r="BF3271" s="33">
        <v>69.602419999999995</v>
      </c>
      <c r="BG3271" s="33">
        <v>68.078190000000006</v>
      </c>
      <c r="BH3271" s="33">
        <v>66.861789999999999</v>
      </c>
      <c r="BI3271" s="33">
        <v>65.626099999999994</v>
      </c>
      <c r="BJ3271" s="33">
        <v>64.518169999999998</v>
      </c>
      <c r="BK3271" s="33">
        <v>63.702640000000002</v>
      </c>
      <c r="BL3271" s="33">
        <v>63.50385</v>
      </c>
      <c r="BM3271" s="33">
        <v>63.960349999999998</v>
      </c>
      <c r="BN3271" s="33">
        <v>68.868390000000005</v>
      </c>
      <c r="BO3271" s="33">
        <v>73.859030000000004</v>
      </c>
      <c r="BP3271" s="33">
        <v>78.380510000000001</v>
      </c>
      <c r="BQ3271" s="33">
        <v>82.680070000000001</v>
      </c>
      <c r="BR3271" s="33">
        <v>86.176770000000005</v>
      </c>
      <c r="BS3271" s="33">
        <v>88.518720000000002</v>
      </c>
      <c r="BT3271" s="33">
        <v>90.12885</v>
      </c>
      <c r="BU3271" s="33">
        <v>91.344710000000006</v>
      </c>
      <c r="BV3271" s="33">
        <v>90.869489999999999</v>
      </c>
      <c r="BW3271" s="33">
        <v>88.601320000000001</v>
      </c>
      <c r="BX3271" s="33">
        <v>83.080950000000001</v>
      </c>
      <c r="BY3271" s="33">
        <v>78.361789999999999</v>
      </c>
      <c r="BZ3271" s="33">
        <v>74.797899999999998</v>
      </c>
      <c r="CA3271" s="33">
        <v>72.380510000000001</v>
      </c>
      <c r="CB3271" s="33">
        <v>70.191079999999999</v>
      </c>
      <c r="CC3271" s="33">
        <v>68.823790000000002</v>
      </c>
      <c r="DC3271" s="9">
        <v>176.69990000000001</v>
      </c>
      <c r="DD3271" s="9">
        <v>0</v>
      </c>
    </row>
    <row r="3272" spans="1:108" x14ac:dyDescent="0.25">
      <c r="A3272" s="9" t="s">
        <v>42</v>
      </c>
      <c r="B3272" s="9" t="s">
        <v>30</v>
      </c>
      <c r="C3272" s="9" t="s">
        <v>4</v>
      </c>
      <c r="D3272" s="9" t="s">
        <v>39</v>
      </c>
      <c r="E3272" s="9" t="s">
        <v>38</v>
      </c>
      <c r="F3272" s="9">
        <v>2022</v>
      </c>
      <c r="G3272" s="9">
        <v>5</v>
      </c>
      <c r="H3272" s="9"/>
      <c r="BF3272" s="33">
        <v>72.953869999999995</v>
      </c>
      <c r="BG3272" s="33">
        <v>71.145390000000006</v>
      </c>
      <c r="BH3272" s="33">
        <v>70.173289999999994</v>
      </c>
      <c r="BI3272" s="33">
        <v>69.150750000000002</v>
      </c>
      <c r="BJ3272" s="33">
        <v>68.291309999999996</v>
      </c>
      <c r="BK3272" s="33">
        <v>67.912549999999996</v>
      </c>
      <c r="BL3272" s="33">
        <v>68.670069999999996</v>
      </c>
      <c r="BM3272" s="33">
        <v>72.208150000000003</v>
      </c>
      <c r="BN3272" s="33">
        <v>76.351929999999996</v>
      </c>
      <c r="BO3272" s="33">
        <v>80.135729999999995</v>
      </c>
      <c r="BP3272" s="33">
        <v>84.320819999999998</v>
      </c>
      <c r="BQ3272" s="33">
        <v>87.766099999999994</v>
      </c>
      <c r="BR3272" s="33">
        <v>90.531649999999999</v>
      </c>
      <c r="BS3272" s="33">
        <v>92.191519999999997</v>
      </c>
      <c r="BT3272" s="33">
        <v>92.861590000000007</v>
      </c>
      <c r="BU3272" s="33">
        <v>91.632509999999996</v>
      </c>
      <c r="BV3272" s="33">
        <v>89.327789999999993</v>
      </c>
      <c r="BW3272" s="33">
        <v>86.621250000000003</v>
      </c>
      <c r="BX3272" s="33">
        <v>83.701179999999994</v>
      </c>
      <c r="BY3272" s="33">
        <v>80.071349999999995</v>
      </c>
      <c r="BZ3272" s="33">
        <v>76.385729999999995</v>
      </c>
      <c r="CA3272" s="33">
        <v>74.296679999999995</v>
      </c>
      <c r="CB3272" s="33">
        <v>71.986590000000007</v>
      </c>
      <c r="CC3272" s="33">
        <v>70.368030000000005</v>
      </c>
      <c r="DC3272" s="9">
        <v>176.69990000000001</v>
      </c>
      <c r="DD3272" s="9">
        <v>0</v>
      </c>
    </row>
    <row r="3273" spans="1:108" x14ac:dyDescent="0.25">
      <c r="A3273" s="9" t="s">
        <v>42</v>
      </c>
      <c r="B3273" s="9" t="s">
        <v>30</v>
      </c>
      <c r="C3273" s="9" t="s">
        <v>4</v>
      </c>
      <c r="D3273" s="9" t="s">
        <v>39</v>
      </c>
      <c r="E3273" s="9" t="s">
        <v>38</v>
      </c>
      <c r="F3273" s="9">
        <v>2022</v>
      </c>
      <c r="G3273" s="9">
        <v>6</v>
      </c>
      <c r="H3273" s="9"/>
      <c r="BF3273" s="33">
        <v>72.844149999999999</v>
      </c>
      <c r="BG3273" s="33">
        <v>71.663830000000004</v>
      </c>
      <c r="BH3273" s="33">
        <v>70.552120000000002</v>
      </c>
      <c r="BI3273" s="33">
        <v>69.537229999999994</v>
      </c>
      <c r="BJ3273" s="33">
        <v>68.632450000000006</v>
      </c>
      <c r="BK3273" s="33">
        <v>67.899469999999994</v>
      </c>
      <c r="BL3273" s="33">
        <v>68.923400000000001</v>
      </c>
      <c r="BM3273" s="33">
        <v>73.58511</v>
      </c>
      <c r="BN3273" s="33">
        <v>78.488299999999995</v>
      </c>
      <c r="BO3273" s="33">
        <v>83.209050000000005</v>
      </c>
      <c r="BP3273" s="33">
        <v>87.032979999999995</v>
      </c>
      <c r="BQ3273" s="33">
        <v>90.637240000000006</v>
      </c>
      <c r="BR3273" s="33">
        <v>93.413300000000007</v>
      </c>
      <c r="BS3273" s="33">
        <v>95.282449999999997</v>
      </c>
      <c r="BT3273" s="33">
        <v>97.030320000000003</v>
      </c>
      <c r="BU3273" s="33">
        <v>97.572879999999998</v>
      </c>
      <c r="BV3273" s="33">
        <v>97.313299999999998</v>
      </c>
      <c r="BW3273" s="33">
        <v>95.932450000000003</v>
      </c>
      <c r="BX3273" s="33">
        <v>93.480850000000004</v>
      </c>
      <c r="BY3273" s="33">
        <v>89.305850000000007</v>
      </c>
      <c r="BZ3273" s="33">
        <v>84.086699999999993</v>
      </c>
      <c r="CA3273" s="33">
        <v>80.620220000000003</v>
      </c>
      <c r="CB3273" s="33">
        <v>78.351070000000007</v>
      </c>
      <c r="CC3273" s="33">
        <v>76.226590000000002</v>
      </c>
      <c r="DC3273" s="9">
        <v>176.69990000000001</v>
      </c>
      <c r="DD3273" s="9">
        <v>0</v>
      </c>
    </row>
    <row r="3274" spans="1:108" x14ac:dyDescent="0.25">
      <c r="A3274" s="9" t="s">
        <v>42</v>
      </c>
      <c r="B3274" s="9" t="s">
        <v>30</v>
      </c>
      <c r="C3274" s="9" t="s">
        <v>4</v>
      </c>
      <c r="D3274" s="9" t="s">
        <v>39</v>
      </c>
      <c r="E3274" s="9" t="s">
        <v>38</v>
      </c>
      <c r="F3274" s="9">
        <v>2022</v>
      </c>
      <c r="G3274" s="9">
        <v>7</v>
      </c>
      <c r="H3274" s="9"/>
      <c r="BF3274" s="33">
        <v>71.808509999999998</v>
      </c>
      <c r="BG3274" s="33">
        <v>70.647869999999998</v>
      </c>
      <c r="BH3274" s="33">
        <v>69.877129999999994</v>
      </c>
      <c r="BI3274" s="33">
        <v>69.113299999999995</v>
      </c>
      <c r="BJ3274" s="33">
        <v>68.167019999999994</v>
      </c>
      <c r="BK3274" s="33">
        <v>67.806380000000004</v>
      </c>
      <c r="BL3274" s="33">
        <v>67.854789999999994</v>
      </c>
      <c r="BM3274" s="33">
        <v>69.971279999999993</v>
      </c>
      <c r="BN3274" s="33">
        <v>73.363299999999995</v>
      </c>
      <c r="BO3274" s="33">
        <v>77.537769999999995</v>
      </c>
      <c r="BP3274" s="33">
        <v>81.984039999999993</v>
      </c>
      <c r="BQ3274" s="33">
        <v>86.40213</v>
      </c>
      <c r="BR3274" s="33">
        <v>90.0899</v>
      </c>
      <c r="BS3274" s="33">
        <v>93.170209999999997</v>
      </c>
      <c r="BT3274" s="33">
        <v>94.404790000000006</v>
      </c>
      <c r="BU3274" s="33">
        <v>94.554249999999996</v>
      </c>
      <c r="BV3274" s="33">
        <v>93.606380000000001</v>
      </c>
      <c r="BW3274" s="33">
        <v>91.271280000000004</v>
      </c>
      <c r="BX3274" s="33">
        <v>87.850530000000006</v>
      </c>
      <c r="BY3274" s="33">
        <v>84.043620000000004</v>
      </c>
      <c r="BZ3274" s="33">
        <v>79.355850000000004</v>
      </c>
      <c r="CA3274" s="33">
        <v>76.081379999999996</v>
      </c>
      <c r="CB3274" s="33">
        <v>74.072879999999998</v>
      </c>
      <c r="CC3274" s="33">
        <v>72.874470000000002</v>
      </c>
      <c r="DC3274" s="9">
        <v>176.69990000000001</v>
      </c>
      <c r="DD3274" s="9">
        <v>0</v>
      </c>
    </row>
    <row r="3275" spans="1:108" x14ac:dyDescent="0.25">
      <c r="A3275" s="9" t="s">
        <v>42</v>
      </c>
      <c r="B3275" s="9" t="s">
        <v>30</v>
      </c>
      <c r="C3275" s="9" t="s">
        <v>4</v>
      </c>
      <c r="D3275" s="9" t="s">
        <v>39</v>
      </c>
      <c r="E3275" s="9" t="s">
        <v>38</v>
      </c>
      <c r="F3275" s="9">
        <v>2022</v>
      </c>
      <c r="G3275" s="9">
        <v>8</v>
      </c>
      <c r="H3275" s="9"/>
      <c r="BF3275" s="33">
        <v>71.722639999999998</v>
      </c>
      <c r="BG3275" s="33">
        <v>70.803110000000004</v>
      </c>
      <c r="BH3275" s="33">
        <v>69.617490000000004</v>
      </c>
      <c r="BI3275" s="33">
        <v>68.406109999999998</v>
      </c>
      <c r="BJ3275" s="33">
        <v>67.502139999999997</v>
      </c>
      <c r="BK3275" s="33">
        <v>67.192059999999998</v>
      </c>
      <c r="BL3275" s="33">
        <v>66.734440000000006</v>
      </c>
      <c r="BM3275" s="33">
        <v>68.477469999999997</v>
      </c>
      <c r="BN3275" s="33">
        <v>72.522530000000003</v>
      </c>
      <c r="BO3275" s="33">
        <v>76.701710000000006</v>
      </c>
      <c r="BP3275" s="33">
        <v>80.642700000000005</v>
      </c>
      <c r="BQ3275" s="33">
        <v>84.758579999999995</v>
      </c>
      <c r="BR3275" s="33">
        <v>88.254829999999998</v>
      </c>
      <c r="BS3275" s="33">
        <v>91.217280000000002</v>
      </c>
      <c r="BT3275" s="33">
        <v>92.925430000000006</v>
      </c>
      <c r="BU3275" s="33">
        <v>92.749470000000002</v>
      </c>
      <c r="BV3275" s="33">
        <v>91.419529999999995</v>
      </c>
      <c r="BW3275" s="33">
        <v>88.519850000000005</v>
      </c>
      <c r="BX3275" s="33">
        <v>85.048820000000006</v>
      </c>
      <c r="BY3275" s="33">
        <v>80.313299999999998</v>
      </c>
      <c r="BZ3275" s="33">
        <v>75.662019999999998</v>
      </c>
      <c r="CA3275" s="33">
        <v>73.068129999999996</v>
      </c>
      <c r="CB3275" s="33">
        <v>71.233369999999994</v>
      </c>
      <c r="CC3275" s="33">
        <v>69.836370000000002</v>
      </c>
      <c r="DC3275" s="9">
        <v>176.69990000000001</v>
      </c>
      <c r="DD3275" s="9">
        <v>0</v>
      </c>
    </row>
    <row r="3276" spans="1:108" x14ac:dyDescent="0.25">
      <c r="A3276" s="9" t="s">
        <v>42</v>
      </c>
      <c r="B3276" s="9" t="s">
        <v>30</v>
      </c>
      <c r="C3276" s="9" t="s">
        <v>4</v>
      </c>
      <c r="D3276" s="9" t="s">
        <v>39</v>
      </c>
      <c r="E3276" s="9" t="s">
        <v>38</v>
      </c>
      <c r="F3276" s="9">
        <v>2022</v>
      </c>
      <c r="G3276" s="9">
        <v>9</v>
      </c>
      <c r="H3276" s="9"/>
      <c r="BF3276" s="33">
        <v>72.10951</v>
      </c>
      <c r="BG3276" s="33">
        <v>71.010149999999996</v>
      </c>
      <c r="BH3276" s="33">
        <v>69.703530000000001</v>
      </c>
      <c r="BI3276" s="33">
        <v>68.502669999999995</v>
      </c>
      <c r="BJ3276" s="33">
        <v>67.628739999999993</v>
      </c>
      <c r="BK3276" s="33">
        <v>66.674679999999995</v>
      </c>
      <c r="BL3276" s="33">
        <v>66.237179999999995</v>
      </c>
      <c r="BM3276" s="33">
        <v>67.666659999999993</v>
      </c>
      <c r="BN3276" s="33">
        <v>72.490390000000005</v>
      </c>
      <c r="BO3276" s="33">
        <v>76.653850000000006</v>
      </c>
      <c r="BP3276" s="33">
        <v>81.476489999999998</v>
      </c>
      <c r="BQ3276" s="33">
        <v>85.700320000000005</v>
      </c>
      <c r="BR3276" s="33">
        <v>89.535790000000006</v>
      </c>
      <c r="BS3276" s="33">
        <v>91.899569999999997</v>
      </c>
      <c r="BT3276" s="33">
        <v>93.822649999999996</v>
      </c>
      <c r="BU3276" s="33">
        <v>94.129270000000005</v>
      </c>
      <c r="BV3276" s="33">
        <v>92.505340000000004</v>
      </c>
      <c r="BW3276" s="33">
        <v>90.113780000000006</v>
      </c>
      <c r="BX3276" s="33">
        <v>85.830669999999998</v>
      </c>
      <c r="BY3276" s="33">
        <v>79.975960000000001</v>
      </c>
      <c r="BZ3276" s="33">
        <v>76.354159999999993</v>
      </c>
      <c r="CA3276" s="33">
        <v>74.421469999999999</v>
      </c>
      <c r="CB3276" s="33">
        <v>73.23451</v>
      </c>
      <c r="CC3276" s="33">
        <v>71.913989999999998</v>
      </c>
      <c r="DC3276" s="9">
        <v>176.69990000000001</v>
      </c>
      <c r="DD3276" s="9">
        <v>0</v>
      </c>
    </row>
    <row r="3277" spans="1:108" x14ac:dyDescent="0.25">
      <c r="A3277" s="9" t="s">
        <v>42</v>
      </c>
      <c r="B3277" s="9" t="s">
        <v>30</v>
      </c>
      <c r="C3277" s="9" t="s">
        <v>4</v>
      </c>
      <c r="D3277" s="9" t="s">
        <v>39</v>
      </c>
      <c r="E3277" s="9" t="s">
        <v>38</v>
      </c>
      <c r="F3277" s="9">
        <v>2022</v>
      </c>
      <c r="G3277" s="9">
        <v>10</v>
      </c>
      <c r="H3277" s="9"/>
      <c r="BF3277" s="33">
        <v>69.602419999999995</v>
      </c>
      <c r="BG3277" s="33">
        <v>68.078190000000006</v>
      </c>
      <c r="BH3277" s="33">
        <v>66.861789999999999</v>
      </c>
      <c r="BI3277" s="33">
        <v>65.626099999999994</v>
      </c>
      <c r="BJ3277" s="33">
        <v>64.518169999999998</v>
      </c>
      <c r="BK3277" s="33">
        <v>63.702640000000002</v>
      </c>
      <c r="BL3277" s="33">
        <v>63.50385</v>
      </c>
      <c r="BM3277" s="33">
        <v>63.960349999999998</v>
      </c>
      <c r="BN3277" s="33">
        <v>68.868390000000005</v>
      </c>
      <c r="BO3277" s="33">
        <v>73.859030000000004</v>
      </c>
      <c r="BP3277" s="33">
        <v>78.380510000000001</v>
      </c>
      <c r="BQ3277" s="33">
        <v>82.680070000000001</v>
      </c>
      <c r="BR3277" s="33">
        <v>86.176770000000005</v>
      </c>
      <c r="BS3277" s="33">
        <v>88.518720000000002</v>
      </c>
      <c r="BT3277" s="33">
        <v>90.12885</v>
      </c>
      <c r="BU3277" s="33">
        <v>91.344710000000006</v>
      </c>
      <c r="BV3277" s="33">
        <v>90.869489999999999</v>
      </c>
      <c r="BW3277" s="33">
        <v>88.601320000000001</v>
      </c>
      <c r="BX3277" s="33">
        <v>83.080950000000001</v>
      </c>
      <c r="BY3277" s="33">
        <v>78.361789999999999</v>
      </c>
      <c r="BZ3277" s="33">
        <v>74.797899999999998</v>
      </c>
      <c r="CA3277" s="33">
        <v>72.380510000000001</v>
      </c>
      <c r="CB3277" s="33">
        <v>70.191079999999999</v>
      </c>
      <c r="CC3277" s="33">
        <v>68.823790000000002</v>
      </c>
      <c r="DC3277" s="9">
        <v>176.69990000000001</v>
      </c>
      <c r="DD3277" s="9">
        <v>0</v>
      </c>
    </row>
    <row r="3278" spans="1:108" x14ac:dyDescent="0.25">
      <c r="A3278" s="9" t="s">
        <v>42</v>
      </c>
      <c r="B3278" s="9" t="s">
        <v>30</v>
      </c>
      <c r="C3278" s="9" t="s">
        <v>4</v>
      </c>
      <c r="D3278" s="9" t="s">
        <v>39</v>
      </c>
      <c r="E3278" s="9" t="s">
        <v>38</v>
      </c>
      <c r="F3278" s="9">
        <v>2023</v>
      </c>
      <c r="G3278" s="9">
        <v>5</v>
      </c>
      <c r="H3278" s="9"/>
      <c r="BF3278" s="33">
        <v>72.953869999999995</v>
      </c>
      <c r="BG3278" s="33">
        <v>71.145390000000006</v>
      </c>
      <c r="BH3278" s="33">
        <v>70.173289999999994</v>
      </c>
      <c r="BI3278" s="33">
        <v>69.150750000000002</v>
      </c>
      <c r="BJ3278" s="33">
        <v>68.291309999999996</v>
      </c>
      <c r="BK3278" s="33">
        <v>67.912549999999996</v>
      </c>
      <c r="BL3278" s="33">
        <v>68.670069999999996</v>
      </c>
      <c r="BM3278" s="33">
        <v>72.208150000000003</v>
      </c>
      <c r="BN3278" s="33">
        <v>76.351929999999996</v>
      </c>
      <c r="BO3278" s="33">
        <v>80.135729999999995</v>
      </c>
      <c r="BP3278" s="33">
        <v>84.320819999999998</v>
      </c>
      <c r="BQ3278" s="33">
        <v>87.766099999999994</v>
      </c>
      <c r="BR3278" s="33">
        <v>90.531649999999999</v>
      </c>
      <c r="BS3278" s="33">
        <v>92.191519999999997</v>
      </c>
      <c r="BT3278" s="33">
        <v>92.861590000000007</v>
      </c>
      <c r="BU3278" s="33">
        <v>91.632509999999996</v>
      </c>
      <c r="BV3278" s="33">
        <v>89.327789999999993</v>
      </c>
      <c r="BW3278" s="33">
        <v>86.621250000000003</v>
      </c>
      <c r="BX3278" s="33">
        <v>83.701179999999994</v>
      </c>
      <c r="BY3278" s="33">
        <v>80.071349999999995</v>
      </c>
      <c r="BZ3278" s="33">
        <v>76.385729999999995</v>
      </c>
      <c r="CA3278" s="33">
        <v>74.296679999999995</v>
      </c>
      <c r="CB3278" s="33">
        <v>71.986590000000007</v>
      </c>
      <c r="CC3278" s="33">
        <v>70.368030000000005</v>
      </c>
      <c r="DC3278" s="9">
        <v>176.69990000000001</v>
      </c>
      <c r="DD3278" s="9">
        <v>0</v>
      </c>
    </row>
    <row r="3279" spans="1:108" x14ac:dyDescent="0.25">
      <c r="A3279" s="9" t="s">
        <v>42</v>
      </c>
      <c r="B3279" s="9" t="s">
        <v>30</v>
      </c>
      <c r="C3279" s="9" t="s">
        <v>4</v>
      </c>
      <c r="D3279" s="9" t="s">
        <v>39</v>
      </c>
      <c r="E3279" s="9" t="s">
        <v>38</v>
      </c>
      <c r="F3279" s="9">
        <v>2023</v>
      </c>
      <c r="G3279" s="9">
        <v>6</v>
      </c>
      <c r="H3279" s="9"/>
      <c r="BF3279" s="33">
        <v>72.844149999999999</v>
      </c>
      <c r="BG3279" s="33">
        <v>71.663830000000004</v>
      </c>
      <c r="BH3279" s="33">
        <v>70.552120000000002</v>
      </c>
      <c r="BI3279" s="33">
        <v>69.537229999999994</v>
      </c>
      <c r="BJ3279" s="33">
        <v>68.632450000000006</v>
      </c>
      <c r="BK3279" s="33">
        <v>67.899469999999994</v>
      </c>
      <c r="BL3279" s="33">
        <v>68.923400000000001</v>
      </c>
      <c r="BM3279" s="33">
        <v>73.58511</v>
      </c>
      <c r="BN3279" s="33">
        <v>78.488299999999995</v>
      </c>
      <c r="BO3279" s="33">
        <v>83.209050000000005</v>
      </c>
      <c r="BP3279" s="33">
        <v>87.032979999999995</v>
      </c>
      <c r="BQ3279" s="33">
        <v>90.637240000000006</v>
      </c>
      <c r="BR3279" s="33">
        <v>93.413300000000007</v>
      </c>
      <c r="BS3279" s="33">
        <v>95.282449999999997</v>
      </c>
      <c r="BT3279" s="33">
        <v>97.030320000000003</v>
      </c>
      <c r="BU3279" s="33">
        <v>97.572879999999998</v>
      </c>
      <c r="BV3279" s="33">
        <v>97.313299999999998</v>
      </c>
      <c r="BW3279" s="33">
        <v>95.932450000000003</v>
      </c>
      <c r="BX3279" s="33">
        <v>93.480850000000004</v>
      </c>
      <c r="BY3279" s="33">
        <v>89.305850000000007</v>
      </c>
      <c r="BZ3279" s="33">
        <v>84.086699999999993</v>
      </c>
      <c r="CA3279" s="33">
        <v>80.620220000000003</v>
      </c>
      <c r="CB3279" s="33">
        <v>78.351070000000007</v>
      </c>
      <c r="CC3279" s="33">
        <v>76.226590000000002</v>
      </c>
      <c r="DC3279" s="9">
        <v>176.69990000000001</v>
      </c>
      <c r="DD3279" s="9">
        <v>0</v>
      </c>
    </row>
    <row r="3280" spans="1:108" x14ac:dyDescent="0.25">
      <c r="A3280" s="9" t="s">
        <v>42</v>
      </c>
      <c r="B3280" s="9" t="s">
        <v>30</v>
      </c>
      <c r="C3280" s="9" t="s">
        <v>4</v>
      </c>
      <c r="D3280" s="9" t="s">
        <v>39</v>
      </c>
      <c r="E3280" s="9" t="s">
        <v>38</v>
      </c>
      <c r="F3280" s="9">
        <v>2023</v>
      </c>
      <c r="G3280" s="9">
        <v>7</v>
      </c>
      <c r="H3280" s="9"/>
      <c r="BF3280" s="33">
        <v>71.808509999999998</v>
      </c>
      <c r="BG3280" s="33">
        <v>70.647869999999998</v>
      </c>
      <c r="BH3280" s="33">
        <v>69.877129999999994</v>
      </c>
      <c r="BI3280" s="33">
        <v>69.113299999999995</v>
      </c>
      <c r="BJ3280" s="33">
        <v>68.167019999999994</v>
      </c>
      <c r="BK3280" s="33">
        <v>67.806380000000004</v>
      </c>
      <c r="BL3280" s="33">
        <v>67.854789999999994</v>
      </c>
      <c r="BM3280" s="33">
        <v>69.971279999999993</v>
      </c>
      <c r="BN3280" s="33">
        <v>73.363299999999995</v>
      </c>
      <c r="BO3280" s="33">
        <v>77.537769999999995</v>
      </c>
      <c r="BP3280" s="33">
        <v>81.984039999999993</v>
      </c>
      <c r="BQ3280" s="33">
        <v>86.40213</v>
      </c>
      <c r="BR3280" s="33">
        <v>90.0899</v>
      </c>
      <c r="BS3280" s="33">
        <v>93.170209999999997</v>
      </c>
      <c r="BT3280" s="33">
        <v>94.404790000000006</v>
      </c>
      <c r="BU3280" s="33">
        <v>94.554249999999996</v>
      </c>
      <c r="BV3280" s="33">
        <v>93.606380000000001</v>
      </c>
      <c r="BW3280" s="33">
        <v>91.271280000000004</v>
      </c>
      <c r="BX3280" s="33">
        <v>87.850530000000006</v>
      </c>
      <c r="BY3280" s="33">
        <v>84.043620000000004</v>
      </c>
      <c r="BZ3280" s="33">
        <v>79.355850000000004</v>
      </c>
      <c r="CA3280" s="33">
        <v>76.081379999999996</v>
      </c>
      <c r="CB3280" s="33">
        <v>74.072879999999998</v>
      </c>
      <c r="CC3280" s="33">
        <v>72.874470000000002</v>
      </c>
      <c r="DC3280" s="9">
        <v>176.69990000000001</v>
      </c>
      <c r="DD3280" s="9">
        <v>0</v>
      </c>
    </row>
    <row r="3281" spans="1:108" x14ac:dyDescent="0.25">
      <c r="A3281" s="9" t="s">
        <v>42</v>
      </c>
      <c r="B3281" s="9" t="s">
        <v>30</v>
      </c>
      <c r="C3281" s="9" t="s">
        <v>4</v>
      </c>
      <c r="D3281" s="9" t="s">
        <v>39</v>
      </c>
      <c r="E3281" s="9" t="s">
        <v>38</v>
      </c>
      <c r="F3281" s="9">
        <v>2023</v>
      </c>
      <c r="G3281" s="9">
        <v>8</v>
      </c>
      <c r="H3281" s="9"/>
      <c r="BF3281" s="33">
        <v>71.722639999999998</v>
      </c>
      <c r="BG3281" s="33">
        <v>70.803110000000004</v>
      </c>
      <c r="BH3281" s="33">
        <v>69.617490000000004</v>
      </c>
      <c r="BI3281" s="33">
        <v>68.406109999999998</v>
      </c>
      <c r="BJ3281" s="33">
        <v>67.502139999999997</v>
      </c>
      <c r="BK3281" s="33">
        <v>67.192059999999998</v>
      </c>
      <c r="BL3281" s="33">
        <v>66.734440000000006</v>
      </c>
      <c r="BM3281" s="33">
        <v>68.477469999999997</v>
      </c>
      <c r="BN3281" s="33">
        <v>72.522530000000003</v>
      </c>
      <c r="BO3281" s="33">
        <v>76.701710000000006</v>
      </c>
      <c r="BP3281" s="33">
        <v>80.642700000000005</v>
      </c>
      <c r="BQ3281" s="33">
        <v>84.758579999999995</v>
      </c>
      <c r="BR3281" s="33">
        <v>88.254829999999998</v>
      </c>
      <c r="BS3281" s="33">
        <v>91.217280000000002</v>
      </c>
      <c r="BT3281" s="33">
        <v>92.925430000000006</v>
      </c>
      <c r="BU3281" s="33">
        <v>92.749470000000002</v>
      </c>
      <c r="BV3281" s="33">
        <v>91.419529999999995</v>
      </c>
      <c r="BW3281" s="33">
        <v>88.519850000000005</v>
      </c>
      <c r="BX3281" s="33">
        <v>85.048820000000006</v>
      </c>
      <c r="BY3281" s="33">
        <v>80.313299999999998</v>
      </c>
      <c r="BZ3281" s="33">
        <v>75.662019999999998</v>
      </c>
      <c r="CA3281" s="33">
        <v>73.068129999999996</v>
      </c>
      <c r="CB3281" s="33">
        <v>71.233369999999994</v>
      </c>
      <c r="CC3281" s="33">
        <v>69.836370000000002</v>
      </c>
      <c r="DC3281" s="9">
        <v>176.69990000000001</v>
      </c>
      <c r="DD3281" s="9">
        <v>0</v>
      </c>
    </row>
    <row r="3282" spans="1:108" x14ac:dyDescent="0.25">
      <c r="A3282" s="9" t="s">
        <v>42</v>
      </c>
      <c r="B3282" s="9" t="s">
        <v>30</v>
      </c>
      <c r="C3282" s="9" t="s">
        <v>4</v>
      </c>
      <c r="D3282" s="9" t="s">
        <v>39</v>
      </c>
      <c r="E3282" s="9" t="s">
        <v>38</v>
      </c>
      <c r="F3282" s="9">
        <v>2023</v>
      </c>
      <c r="G3282" s="9">
        <v>9</v>
      </c>
      <c r="H3282" s="9"/>
      <c r="BF3282" s="33">
        <v>72.10951</v>
      </c>
      <c r="BG3282" s="33">
        <v>71.010149999999996</v>
      </c>
      <c r="BH3282" s="33">
        <v>69.703530000000001</v>
      </c>
      <c r="BI3282" s="33">
        <v>68.502669999999995</v>
      </c>
      <c r="BJ3282" s="33">
        <v>67.628739999999993</v>
      </c>
      <c r="BK3282" s="33">
        <v>66.674679999999995</v>
      </c>
      <c r="BL3282" s="33">
        <v>66.237179999999995</v>
      </c>
      <c r="BM3282" s="33">
        <v>67.666659999999993</v>
      </c>
      <c r="BN3282" s="33">
        <v>72.490390000000005</v>
      </c>
      <c r="BO3282" s="33">
        <v>76.653850000000006</v>
      </c>
      <c r="BP3282" s="33">
        <v>81.476489999999998</v>
      </c>
      <c r="BQ3282" s="33">
        <v>85.700320000000005</v>
      </c>
      <c r="BR3282" s="33">
        <v>89.535790000000006</v>
      </c>
      <c r="BS3282" s="33">
        <v>91.899569999999997</v>
      </c>
      <c r="BT3282" s="33">
        <v>93.822649999999996</v>
      </c>
      <c r="BU3282" s="33">
        <v>94.129270000000005</v>
      </c>
      <c r="BV3282" s="33">
        <v>92.505340000000004</v>
      </c>
      <c r="BW3282" s="33">
        <v>90.113780000000006</v>
      </c>
      <c r="BX3282" s="33">
        <v>85.830669999999998</v>
      </c>
      <c r="BY3282" s="33">
        <v>79.975960000000001</v>
      </c>
      <c r="BZ3282" s="33">
        <v>76.354159999999993</v>
      </c>
      <c r="CA3282" s="33">
        <v>74.421469999999999</v>
      </c>
      <c r="CB3282" s="33">
        <v>73.23451</v>
      </c>
      <c r="CC3282" s="33">
        <v>71.913989999999998</v>
      </c>
      <c r="DC3282" s="9">
        <v>176.69990000000001</v>
      </c>
      <c r="DD3282" s="9">
        <v>0</v>
      </c>
    </row>
    <row r="3283" spans="1:108" x14ac:dyDescent="0.25">
      <c r="A3283" s="9" t="s">
        <v>42</v>
      </c>
      <c r="B3283" s="9" t="s">
        <v>30</v>
      </c>
      <c r="C3283" s="9" t="s">
        <v>4</v>
      </c>
      <c r="D3283" s="9" t="s">
        <v>39</v>
      </c>
      <c r="E3283" s="9" t="s">
        <v>38</v>
      </c>
      <c r="F3283" s="9">
        <v>2023</v>
      </c>
      <c r="G3283" s="9">
        <v>10</v>
      </c>
      <c r="H3283" s="9"/>
      <c r="BF3283" s="33">
        <v>69.602419999999995</v>
      </c>
      <c r="BG3283" s="33">
        <v>68.078190000000006</v>
      </c>
      <c r="BH3283" s="33">
        <v>66.861789999999999</v>
      </c>
      <c r="BI3283" s="33">
        <v>65.626099999999994</v>
      </c>
      <c r="BJ3283" s="33">
        <v>64.518169999999998</v>
      </c>
      <c r="BK3283" s="33">
        <v>63.702640000000002</v>
      </c>
      <c r="BL3283" s="33">
        <v>63.50385</v>
      </c>
      <c r="BM3283" s="33">
        <v>63.960349999999998</v>
      </c>
      <c r="BN3283" s="33">
        <v>68.868390000000005</v>
      </c>
      <c r="BO3283" s="33">
        <v>73.859030000000004</v>
      </c>
      <c r="BP3283" s="33">
        <v>78.380510000000001</v>
      </c>
      <c r="BQ3283" s="33">
        <v>82.680070000000001</v>
      </c>
      <c r="BR3283" s="33">
        <v>86.176770000000005</v>
      </c>
      <c r="BS3283" s="33">
        <v>88.518720000000002</v>
      </c>
      <c r="BT3283" s="33">
        <v>90.12885</v>
      </c>
      <c r="BU3283" s="33">
        <v>91.344710000000006</v>
      </c>
      <c r="BV3283" s="33">
        <v>90.869489999999999</v>
      </c>
      <c r="BW3283" s="33">
        <v>88.601320000000001</v>
      </c>
      <c r="BX3283" s="33">
        <v>83.080950000000001</v>
      </c>
      <c r="BY3283" s="33">
        <v>78.361789999999999</v>
      </c>
      <c r="BZ3283" s="33">
        <v>74.797899999999998</v>
      </c>
      <c r="CA3283" s="33">
        <v>72.380510000000001</v>
      </c>
      <c r="CB3283" s="33">
        <v>70.191079999999999</v>
      </c>
      <c r="CC3283" s="33">
        <v>68.823790000000002</v>
      </c>
      <c r="DC3283" s="9">
        <v>176.69990000000001</v>
      </c>
      <c r="DD3283" s="9">
        <v>0</v>
      </c>
    </row>
    <row r="3284" spans="1:108" x14ac:dyDescent="0.25">
      <c r="A3284" s="9" t="s">
        <v>42</v>
      </c>
      <c r="B3284" s="9" t="s">
        <v>30</v>
      </c>
      <c r="C3284" s="9" t="s">
        <v>4</v>
      </c>
      <c r="D3284" s="9" t="s">
        <v>39</v>
      </c>
      <c r="E3284" s="9" t="s">
        <v>38</v>
      </c>
      <c r="F3284" s="9">
        <v>2024</v>
      </c>
      <c r="G3284" s="9">
        <v>5</v>
      </c>
      <c r="H3284" s="9"/>
      <c r="BF3284" s="33">
        <v>72.953869999999995</v>
      </c>
      <c r="BG3284" s="33">
        <v>71.145390000000006</v>
      </c>
      <c r="BH3284" s="33">
        <v>70.173289999999994</v>
      </c>
      <c r="BI3284" s="33">
        <v>69.150750000000002</v>
      </c>
      <c r="BJ3284" s="33">
        <v>68.291309999999996</v>
      </c>
      <c r="BK3284" s="33">
        <v>67.912549999999996</v>
      </c>
      <c r="BL3284" s="33">
        <v>68.670069999999996</v>
      </c>
      <c r="BM3284" s="33">
        <v>72.208150000000003</v>
      </c>
      <c r="BN3284" s="33">
        <v>76.351929999999996</v>
      </c>
      <c r="BO3284" s="33">
        <v>80.135729999999995</v>
      </c>
      <c r="BP3284" s="33">
        <v>84.320819999999998</v>
      </c>
      <c r="BQ3284" s="33">
        <v>87.766099999999994</v>
      </c>
      <c r="BR3284" s="33">
        <v>90.531649999999999</v>
      </c>
      <c r="BS3284" s="33">
        <v>92.191519999999997</v>
      </c>
      <c r="BT3284" s="33">
        <v>92.861590000000007</v>
      </c>
      <c r="BU3284" s="33">
        <v>91.632509999999996</v>
      </c>
      <c r="BV3284" s="33">
        <v>89.327789999999993</v>
      </c>
      <c r="BW3284" s="33">
        <v>86.621250000000003</v>
      </c>
      <c r="BX3284" s="33">
        <v>83.701179999999994</v>
      </c>
      <c r="BY3284" s="33">
        <v>80.071349999999995</v>
      </c>
      <c r="BZ3284" s="33">
        <v>76.385729999999995</v>
      </c>
      <c r="CA3284" s="33">
        <v>74.296679999999995</v>
      </c>
      <c r="CB3284" s="33">
        <v>71.986590000000007</v>
      </c>
      <c r="CC3284" s="33">
        <v>70.368030000000005</v>
      </c>
      <c r="DC3284" s="9">
        <v>176.69990000000001</v>
      </c>
      <c r="DD3284" s="9">
        <v>0</v>
      </c>
    </row>
    <row r="3285" spans="1:108" x14ac:dyDescent="0.25">
      <c r="A3285" s="9" t="s">
        <v>42</v>
      </c>
      <c r="B3285" s="9" t="s">
        <v>30</v>
      </c>
      <c r="C3285" s="9" t="s">
        <v>4</v>
      </c>
      <c r="D3285" s="9" t="s">
        <v>39</v>
      </c>
      <c r="E3285" s="9" t="s">
        <v>38</v>
      </c>
      <c r="F3285" s="9">
        <v>2024</v>
      </c>
      <c r="G3285" s="9">
        <v>6</v>
      </c>
      <c r="H3285" s="9"/>
      <c r="BF3285" s="33">
        <v>72.844149999999999</v>
      </c>
      <c r="BG3285" s="33">
        <v>71.663830000000004</v>
      </c>
      <c r="BH3285" s="33">
        <v>70.552120000000002</v>
      </c>
      <c r="BI3285" s="33">
        <v>69.537229999999994</v>
      </c>
      <c r="BJ3285" s="33">
        <v>68.632450000000006</v>
      </c>
      <c r="BK3285" s="33">
        <v>67.899469999999994</v>
      </c>
      <c r="BL3285" s="33">
        <v>68.923400000000001</v>
      </c>
      <c r="BM3285" s="33">
        <v>73.58511</v>
      </c>
      <c r="BN3285" s="33">
        <v>78.488299999999995</v>
      </c>
      <c r="BO3285" s="33">
        <v>83.209050000000005</v>
      </c>
      <c r="BP3285" s="33">
        <v>87.032979999999995</v>
      </c>
      <c r="BQ3285" s="33">
        <v>90.637240000000006</v>
      </c>
      <c r="BR3285" s="33">
        <v>93.413300000000007</v>
      </c>
      <c r="BS3285" s="33">
        <v>95.282449999999997</v>
      </c>
      <c r="BT3285" s="33">
        <v>97.030320000000003</v>
      </c>
      <c r="BU3285" s="33">
        <v>97.572879999999998</v>
      </c>
      <c r="BV3285" s="33">
        <v>97.313299999999998</v>
      </c>
      <c r="BW3285" s="33">
        <v>95.932450000000003</v>
      </c>
      <c r="BX3285" s="33">
        <v>93.480850000000004</v>
      </c>
      <c r="BY3285" s="33">
        <v>89.305850000000007</v>
      </c>
      <c r="BZ3285" s="33">
        <v>84.086699999999993</v>
      </c>
      <c r="CA3285" s="33">
        <v>80.620220000000003</v>
      </c>
      <c r="CB3285" s="33">
        <v>78.351070000000007</v>
      </c>
      <c r="CC3285" s="33">
        <v>76.226590000000002</v>
      </c>
      <c r="DC3285" s="9">
        <v>176.69990000000001</v>
      </c>
      <c r="DD3285" s="9">
        <v>0</v>
      </c>
    </row>
    <row r="3286" spans="1:108" x14ac:dyDescent="0.25">
      <c r="A3286" s="9" t="s">
        <v>42</v>
      </c>
      <c r="B3286" s="9" t="s">
        <v>30</v>
      </c>
      <c r="C3286" s="9" t="s">
        <v>4</v>
      </c>
      <c r="D3286" s="9" t="s">
        <v>39</v>
      </c>
      <c r="E3286" s="9" t="s">
        <v>38</v>
      </c>
      <c r="F3286" s="9">
        <v>2024</v>
      </c>
      <c r="G3286" s="9">
        <v>7</v>
      </c>
      <c r="H3286" s="9"/>
      <c r="BF3286" s="33">
        <v>71.808509999999998</v>
      </c>
      <c r="BG3286" s="33">
        <v>70.647869999999998</v>
      </c>
      <c r="BH3286" s="33">
        <v>69.877129999999994</v>
      </c>
      <c r="BI3286" s="33">
        <v>69.113299999999995</v>
      </c>
      <c r="BJ3286" s="33">
        <v>68.167019999999994</v>
      </c>
      <c r="BK3286" s="33">
        <v>67.806380000000004</v>
      </c>
      <c r="BL3286" s="33">
        <v>67.854789999999994</v>
      </c>
      <c r="BM3286" s="33">
        <v>69.971279999999993</v>
      </c>
      <c r="BN3286" s="33">
        <v>73.363299999999995</v>
      </c>
      <c r="BO3286" s="33">
        <v>77.537769999999995</v>
      </c>
      <c r="BP3286" s="33">
        <v>81.984039999999993</v>
      </c>
      <c r="BQ3286" s="33">
        <v>86.40213</v>
      </c>
      <c r="BR3286" s="33">
        <v>90.0899</v>
      </c>
      <c r="BS3286" s="33">
        <v>93.170209999999997</v>
      </c>
      <c r="BT3286" s="33">
        <v>94.404790000000006</v>
      </c>
      <c r="BU3286" s="33">
        <v>94.554249999999996</v>
      </c>
      <c r="BV3286" s="33">
        <v>93.606380000000001</v>
      </c>
      <c r="BW3286" s="33">
        <v>91.271280000000004</v>
      </c>
      <c r="BX3286" s="33">
        <v>87.850530000000006</v>
      </c>
      <c r="BY3286" s="33">
        <v>84.043620000000004</v>
      </c>
      <c r="BZ3286" s="33">
        <v>79.355850000000004</v>
      </c>
      <c r="CA3286" s="33">
        <v>76.081379999999996</v>
      </c>
      <c r="CB3286" s="33">
        <v>74.072879999999998</v>
      </c>
      <c r="CC3286" s="33">
        <v>72.874470000000002</v>
      </c>
      <c r="DC3286" s="9">
        <v>176.69990000000001</v>
      </c>
      <c r="DD3286" s="9">
        <v>0</v>
      </c>
    </row>
    <row r="3287" spans="1:108" x14ac:dyDescent="0.25">
      <c r="A3287" s="9" t="s">
        <v>42</v>
      </c>
      <c r="B3287" s="9" t="s">
        <v>30</v>
      </c>
      <c r="C3287" s="9" t="s">
        <v>4</v>
      </c>
      <c r="D3287" s="9" t="s">
        <v>39</v>
      </c>
      <c r="E3287" s="9" t="s">
        <v>38</v>
      </c>
      <c r="F3287" s="9">
        <v>2024</v>
      </c>
      <c r="G3287" s="9">
        <v>8</v>
      </c>
      <c r="H3287" s="9"/>
      <c r="BF3287" s="33">
        <v>71.722639999999998</v>
      </c>
      <c r="BG3287" s="33">
        <v>70.803110000000004</v>
      </c>
      <c r="BH3287" s="33">
        <v>69.617490000000004</v>
      </c>
      <c r="BI3287" s="33">
        <v>68.406109999999998</v>
      </c>
      <c r="BJ3287" s="33">
        <v>67.502139999999997</v>
      </c>
      <c r="BK3287" s="33">
        <v>67.192059999999998</v>
      </c>
      <c r="BL3287" s="33">
        <v>66.734440000000006</v>
      </c>
      <c r="BM3287" s="33">
        <v>68.477469999999997</v>
      </c>
      <c r="BN3287" s="33">
        <v>72.522530000000003</v>
      </c>
      <c r="BO3287" s="33">
        <v>76.701710000000006</v>
      </c>
      <c r="BP3287" s="33">
        <v>80.642700000000005</v>
      </c>
      <c r="BQ3287" s="33">
        <v>84.758579999999995</v>
      </c>
      <c r="BR3287" s="33">
        <v>88.254829999999998</v>
      </c>
      <c r="BS3287" s="33">
        <v>91.217280000000002</v>
      </c>
      <c r="BT3287" s="33">
        <v>92.925430000000006</v>
      </c>
      <c r="BU3287" s="33">
        <v>92.749470000000002</v>
      </c>
      <c r="BV3287" s="33">
        <v>91.419529999999995</v>
      </c>
      <c r="BW3287" s="33">
        <v>88.519850000000005</v>
      </c>
      <c r="BX3287" s="33">
        <v>85.048820000000006</v>
      </c>
      <c r="BY3287" s="33">
        <v>80.313299999999998</v>
      </c>
      <c r="BZ3287" s="33">
        <v>75.662019999999998</v>
      </c>
      <c r="CA3287" s="33">
        <v>73.068129999999996</v>
      </c>
      <c r="CB3287" s="33">
        <v>71.233369999999994</v>
      </c>
      <c r="CC3287" s="33">
        <v>69.836370000000002</v>
      </c>
      <c r="DC3287" s="9">
        <v>176.69990000000001</v>
      </c>
      <c r="DD3287" s="9">
        <v>0</v>
      </c>
    </row>
    <row r="3288" spans="1:108" x14ac:dyDescent="0.25">
      <c r="A3288" s="9" t="s">
        <v>42</v>
      </c>
      <c r="B3288" s="9" t="s">
        <v>30</v>
      </c>
      <c r="C3288" s="9" t="s">
        <v>4</v>
      </c>
      <c r="D3288" s="9" t="s">
        <v>39</v>
      </c>
      <c r="E3288" s="9" t="s">
        <v>38</v>
      </c>
      <c r="F3288" s="9">
        <v>2024</v>
      </c>
      <c r="G3288" s="9">
        <v>9</v>
      </c>
      <c r="H3288" s="9"/>
      <c r="BF3288" s="33">
        <v>72.10951</v>
      </c>
      <c r="BG3288" s="33">
        <v>71.010149999999996</v>
      </c>
      <c r="BH3288" s="33">
        <v>69.703530000000001</v>
      </c>
      <c r="BI3288" s="33">
        <v>68.502669999999995</v>
      </c>
      <c r="BJ3288" s="33">
        <v>67.628739999999993</v>
      </c>
      <c r="BK3288" s="33">
        <v>66.674679999999995</v>
      </c>
      <c r="BL3288" s="33">
        <v>66.237179999999995</v>
      </c>
      <c r="BM3288" s="33">
        <v>67.666659999999993</v>
      </c>
      <c r="BN3288" s="33">
        <v>72.490390000000005</v>
      </c>
      <c r="BO3288" s="33">
        <v>76.653850000000006</v>
      </c>
      <c r="BP3288" s="33">
        <v>81.476489999999998</v>
      </c>
      <c r="BQ3288" s="33">
        <v>85.700320000000005</v>
      </c>
      <c r="BR3288" s="33">
        <v>89.535790000000006</v>
      </c>
      <c r="BS3288" s="33">
        <v>91.899569999999997</v>
      </c>
      <c r="BT3288" s="33">
        <v>93.822649999999996</v>
      </c>
      <c r="BU3288" s="33">
        <v>94.129270000000005</v>
      </c>
      <c r="BV3288" s="33">
        <v>92.505340000000004</v>
      </c>
      <c r="BW3288" s="33">
        <v>90.113780000000006</v>
      </c>
      <c r="BX3288" s="33">
        <v>85.830669999999998</v>
      </c>
      <c r="BY3288" s="33">
        <v>79.975960000000001</v>
      </c>
      <c r="BZ3288" s="33">
        <v>76.354159999999993</v>
      </c>
      <c r="CA3288" s="33">
        <v>74.421469999999999</v>
      </c>
      <c r="CB3288" s="33">
        <v>73.23451</v>
      </c>
      <c r="CC3288" s="33">
        <v>71.913989999999998</v>
      </c>
      <c r="DC3288" s="9">
        <v>176.69990000000001</v>
      </c>
      <c r="DD3288" s="9">
        <v>0</v>
      </c>
    </row>
    <row r="3289" spans="1:108" x14ac:dyDescent="0.25">
      <c r="A3289" s="9" t="s">
        <v>42</v>
      </c>
      <c r="B3289" s="9" t="s">
        <v>30</v>
      </c>
      <c r="C3289" s="9" t="s">
        <v>4</v>
      </c>
      <c r="D3289" s="9" t="s">
        <v>39</v>
      </c>
      <c r="E3289" s="9" t="s">
        <v>38</v>
      </c>
      <c r="F3289" s="9">
        <v>2024</v>
      </c>
      <c r="G3289" s="9">
        <v>10</v>
      </c>
      <c r="H3289" s="9"/>
      <c r="BF3289" s="33">
        <v>69.602419999999995</v>
      </c>
      <c r="BG3289" s="33">
        <v>68.078190000000006</v>
      </c>
      <c r="BH3289" s="33">
        <v>66.861789999999999</v>
      </c>
      <c r="BI3289" s="33">
        <v>65.626099999999994</v>
      </c>
      <c r="BJ3289" s="33">
        <v>64.518169999999998</v>
      </c>
      <c r="BK3289" s="33">
        <v>63.702640000000002</v>
      </c>
      <c r="BL3289" s="33">
        <v>63.50385</v>
      </c>
      <c r="BM3289" s="33">
        <v>63.960349999999998</v>
      </c>
      <c r="BN3289" s="33">
        <v>68.868390000000005</v>
      </c>
      <c r="BO3289" s="33">
        <v>73.859030000000004</v>
      </c>
      <c r="BP3289" s="33">
        <v>78.380510000000001</v>
      </c>
      <c r="BQ3289" s="33">
        <v>82.680070000000001</v>
      </c>
      <c r="BR3289" s="33">
        <v>86.176770000000005</v>
      </c>
      <c r="BS3289" s="33">
        <v>88.518720000000002</v>
      </c>
      <c r="BT3289" s="33">
        <v>90.12885</v>
      </c>
      <c r="BU3289" s="33">
        <v>91.344710000000006</v>
      </c>
      <c r="BV3289" s="33">
        <v>90.869489999999999</v>
      </c>
      <c r="BW3289" s="33">
        <v>88.601320000000001</v>
      </c>
      <c r="BX3289" s="33">
        <v>83.080950000000001</v>
      </c>
      <c r="BY3289" s="33">
        <v>78.361789999999999</v>
      </c>
      <c r="BZ3289" s="33">
        <v>74.797899999999998</v>
      </c>
      <c r="CA3289" s="33">
        <v>72.380510000000001</v>
      </c>
      <c r="CB3289" s="33">
        <v>70.191079999999999</v>
      </c>
      <c r="CC3289" s="33">
        <v>68.823790000000002</v>
      </c>
      <c r="DC3289" s="9">
        <v>176.69990000000001</v>
      </c>
      <c r="DD3289" s="9">
        <v>0</v>
      </c>
    </row>
    <row r="3290" spans="1:108" x14ac:dyDescent="0.25">
      <c r="A3290" s="9" t="s">
        <v>42</v>
      </c>
      <c r="B3290" s="9" t="s">
        <v>30</v>
      </c>
      <c r="C3290" s="9" t="s">
        <v>4</v>
      </c>
      <c r="D3290" s="9" t="s">
        <v>39</v>
      </c>
      <c r="E3290" s="9" t="s">
        <v>38</v>
      </c>
      <c r="F3290" s="9">
        <v>2025</v>
      </c>
      <c r="G3290" s="9">
        <v>5</v>
      </c>
      <c r="H3290" s="9"/>
      <c r="BF3290" s="33">
        <v>72.953869999999995</v>
      </c>
      <c r="BG3290" s="33">
        <v>71.145390000000006</v>
      </c>
      <c r="BH3290" s="33">
        <v>70.173289999999994</v>
      </c>
      <c r="BI3290" s="33">
        <v>69.150750000000002</v>
      </c>
      <c r="BJ3290" s="33">
        <v>68.291309999999996</v>
      </c>
      <c r="BK3290" s="33">
        <v>67.912549999999996</v>
      </c>
      <c r="BL3290" s="33">
        <v>68.670069999999996</v>
      </c>
      <c r="BM3290" s="33">
        <v>72.208150000000003</v>
      </c>
      <c r="BN3290" s="33">
        <v>76.351929999999996</v>
      </c>
      <c r="BO3290" s="33">
        <v>80.135729999999995</v>
      </c>
      <c r="BP3290" s="33">
        <v>84.320819999999998</v>
      </c>
      <c r="BQ3290" s="33">
        <v>87.766099999999994</v>
      </c>
      <c r="BR3290" s="33">
        <v>90.531649999999999</v>
      </c>
      <c r="BS3290" s="33">
        <v>92.191519999999997</v>
      </c>
      <c r="BT3290" s="33">
        <v>92.861590000000007</v>
      </c>
      <c r="BU3290" s="33">
        <v>91.632509999999996</v>
      </c>
      <c r="BV3290" s="33">
        <v>89.327789999999993</v>
      </c>
      <c r="BW3290" s="33">
        <v>86.621250000000003</v>
      </c>
      <c r="BX3290" s="33">
        <v>83.701179999999994</v>
      </c>
      <c r="BY3290" s="33">
        <v>80.071349999999995</v>
      </c>
      <c r="BZ3290" s="33">
        <v>76.385729999999995</v>
      </c>
      <c r="CA3290" s="33">
        <v>74.296679999999995</v>
      </c>
      <c r="CB3290" s="33">
        <v>71.986590000000007</v>
      </c>
      <c r="CC3290" s="33">
        <v>70.368030000000005</v>
      </c>
      <c r="DC3290" s="9">
        <v>176.69990000000001</v>
      </c>
      <c r="DD3290" s="9">
        <v>0</v>
      </c>
    </row>
    <row r="3291" spans="1:108" x14ac:dyDescent="0.25">
      <c r="A3291" s="9" t="s">
        <v>42</v>
      </c>
      <c r="B3291" s="9" t="s">
        <v>30</v>
      </c>
      <c r="C3291" s="9" t="s">
        <v>4</v>
      </c>
      <c r="D3291" s="9" t="s">
        <v>39</v>
      </c>
      <c r="E3291" s="9" t="s">
        <v>38</v>
      </c>
      <c r="F3291" s="9">
        <v>2025</v>
      </c>
      <c r="G3291" s="9">
        <v>6</v>
      </c>
      <c r="H3291" s="9"/>
      <c r="BF3291" s="33">
        <v>72.844149999999999</v>
      </c>
      <c r="BG3291" s="33">
        <v>71.663830000000004</v>
      </c>
      <c r="BH3291" s="33">
        <v>70.552120000000002</v>
      </c>
      <c r="BI3291" s="33">
        <v>69.537229999999994</v>
      </c>
      <c r="BJ3291" s="33">
        <v>68.632450000000006</v>
      </c>
      <c r="BK3291" s="33">
        <v>67.899469999999994</v>
      </c>
      <c r="BL3291" s="33">
        <v>68.923400000000001</v>
      </c>
      <c r="BM3291" s="33">
        <v>73.58511</v>
      </c>
      <c r="BN3291" s="33">
        <v>78.488299999999995</v>
      </c>
      <c r="BO3291" s="33">
        <v>83.209050000000005</v>
      </c>
      <c r="BP3291" s="33">
        <v>87.032979999999995</v>
      </c>
      <c r="BQ3291" s="33">
        <v>90.637240000000006</v>
      </c>
      <c r="BR3291" s="33">
        <v>93.413300000000007</v>
      </c>
      <c r="BS3291" s="33">
        <v>95.282449999999997</v>
      </c>
      <c r="BT3291" s="33">
        <v>97.030320000000003</v>
      </c>
      <c r="BU3291" s="33">
        <v>97.572879999999998</v>
      </c>
      <c r="BV3291" s="33">
        <v>97.313299999999998</v>
      </c>
      <c r="BW3291" s="33">
        <v>95.932450000000003</v>
      </c>
      <c r="BX3291" s="33">
        <v>93.480850000000004</v>
      </c>
      <c r="BY3291" s="33">
        <v>89.305850000000007</v>
      </c>
      <c r="BZ3291" s="33">
        <v>84.086699999999993</v>
      </c>
      <c r="CA3291" s="33">
        <v>80.620220000000003</v>
      </c>
      <c r="CB3291" s="33">
        <v>78.351070000000007</v>
      </c>
      <c r="CC3291" s="33">
        <v>76.226590000000002</v>
      </c>
      <c r="DC3291" s="9">
        <v>176.69990000000001</v>
      </c>
      <c r="DD3291" s="9">
        <v>0</v>
      </c>
    </row>
    <row r="3292" spans="1:108" x14ac:dyDescent="0.25">
      <c r="A3292" s="9" t="s">
        <v>42</v>
      </c>
      <c r="B3292" s="9" t="s">
        <v>30</v>
      </c>
      <c r="C3292" s="9" t="s">
        <v>4</v>
      </c>
      <c r="D3292" s="9" t="s">
        <v>39</v>
      </c>
      <c r="E3292" s="9" t="s">
        <v>38</v>
      </c>
      <c r="F3292" s="9">
        <v>2025</v>
      </c>
      <c r="G3292" s="9">
        <v>7</v>
      </c>
      <c r="H3292" s="9"/>
      <c r="BF3292" s="33">
        <v>71.808509999999998</v>
      </c>
      <c r="BG3292" s="33">
        <v>70.647869999999998</v>
      </c>
      <c r="BH3292" s="33">
        <v>69.877129999999994</v>
      </c>
      <c r="BI3292" s="33">
        <v>69.113299999999995</v>
      </c>
      <c r="BJ3292" s="33">
        <v>68.167019999999994</v>
      </c>
      <c r="BK3292" s="33">
        <v>67.806380000000004</v>
      </c>
      <c r="BL3292" s="33">
        <v>67.854789999999994</v>
      </c>
      <c r="BM3292" s="33">
        <v>69.971279999999993</v>
      </c>
      <c r="BN3292" s="33">
        <v>73.363299999999995</v>
      </c>
      <c r="BO3292" s="33">
        <v>77.537769999999995</v>
      </c>
      <c r="BP3292" s="33">
        <v>81.984039999999993</v>
      </c>
      <c r="BQ3292" s="33">
        <v>86.40213</v>
      </c>
      <c r="BR3292" s="33">
        <v>90.0899</v>
      </c>
      <c r="BS3292" s="33">
        <v>93.170209999999997</v>
      </c>
      <c r="BT3292" s="33">
        <v>94.404790000000006</v>
      </c>
      <c r="BU3292" s="33">
        <v>94.554249999999996</v>
      </c>
      <c r="BV3292" s="33">
        <v>93.606380000000001</v>
      </c>
      <c r="BW3292" s="33">
        <v>91.271280000000004</v>
      </c>
      <c r="BX3292" s="33">
        <v>87.850530000000006</v>
      </c>
      <c r="BY3292" s="33">
        <v>84.043620000000004</v>
      </c>
      <c r="BZ3292" s="33">
        <v>79.355850000000004</v>
      </c>
      <c r="CA3292" s="33">
        <v>76.081379999999996</v>
      </c>
      <c r="CB3292" s="33">
        <v>74.072879999999998</v>
      </c>
      <c r="CC3292" s="33">
        <v>72.874470000000002</v>
      </c>
      <c r="DC3292" s="9">
        <v>176.69990000000001</v>
      </c>
      <c r="DD3292" s="9">
        <v>0</v>
      </c>
    </row>
    <row r="3293" spans="1:108" x14ac:dyDescent="0.25">
      <c r="A3293" s="9" t="s">
        <v>42</v>
      </c>
      <c r="B3293" s="9" t="s">
        <v>30</v>
      </c>
      <c r="C3293" s="9" t="s">
        <v>4</v>
      </c>
      <c r="D3293" s="9" t="s">
        <v>39</v>
      </c>
      <c r="E3293" s="9" t="s">
        <v>38</v>
      </c>
      <c r="F3293" s="9">
        <v>2025</v>
      </c>
      <c r="G3293" s="9">
        <v>8</v>
      </c>
      <c r="H3293" s="9"/>
      <c r="BF3293" s="33">
        <v>71.722639999999998</v>
      </c>
      <c r="BG3293" s="33">
        <v>70.803110000000004</v>
      </c>
      <c r="BH3293" s="33">
        <v>69.617490000000004</v>
      </c>
      <c r="BI3293" s="33">
        <v>68.406109999999998</v>
      </c>
      <c r="BJ3293" s="33">
        <v>67.502139999999997</v>
      </c>
      <c r="BK3293" s="33">
        <v>67.192059999999998</v>
      </c>
      <c r="BL3293" s="33">
        <v>66.734440000000006</v>
      </c>
      <c r="BM3293" s="33">
        <v>68.477469999999997</v>
      </c>
      <c r="BN3293" s="33">
        <v>72.522530000000003</v>
      </c>
      <c r="BO3293" s="33">
        <v>76.701710000000006</v>
      </c>
      <c r="BP3293" s="33">
        <v>80.642700000000005</v>
      </c>
      <c r="BQ3293" s="33">
        <v>84.758579999999995</v>
      </c>
      <c r="BR3293" s="33">
        <v>88.254829999999998</v>
      </c>
      <c r="BS3293" s="33">
        <v>91.217280000000002</v>
      </c>
      <c r="BT3293" s="33">
        <v>92.925430000000006</v>
      </c>
      <c r="BU3293" s="33">
        <v>92.749470000000002</v>
      </c>
      <c r="BV3293" s="33">
        <v>91.419529999999995</v>
      </c>
      <c r="BW3293" s="33">
        <v>88.519850000000005</v>
      </c>
      <c r="BX3293" s="33">
        <v>85.048820000000006</v>
      </c>
      <c r="BY3293" s="33">
        <v>80.313299999999998</v>
      </c>
      <c r="BZ3293" s="33">
        <v>75.662019999999998</v>
      </c>
      <c r="CA3293" s="33">
        <v>73.068129999999996</v>
      </c>
      <c r="CB3293" s="33">
        <v>71.233369999999994</v>
      </c>
      <c r="CC3293" s="33">
        <v>69.836370000000002</v>
      </c>
      <c r="DC3293" s="9">
        <v>176.69990000000001</v>
      </c>
      <c r="DD3293" s="9">
        <v>0</v>
      </c>
    </row>
    <row r="3294" spans="1:108" x14ac:dyDescent="0.25">
      <c r="A3294" s="9" t="s">
        <v>42</v>
      </c>
      <c r="B3294" s="9" t="s">
        <v>30</v>
      </c>
      <c r="C3294" s="9" t="s">
        <v>4</v>
      </c>
      <c r="D3294" s="9" t="s">
        <v>39</v>
      </c>
      <c r="E3294" s="9" t="s">
        <v>38</v>
      </c>
      <c r="F3294" s="9">
        <v>2025</v>
      </c>
      <c r="G3294" s="9">
        <v>9</v>
      </c>
      <c r="H3294" s="9"/>
      <c r="BF3294" s="33">
        <v>72.10951</v>
      </c>
      <c r="BG3294" s="33">
        <v>71.010149999999996</v>
      </c>
      <c r="BH3294" s="33">
        <v>69.703530000000001</v>
      </c>
      <c r="BI3294" s="33">
        <v>68.502669999999995</v>
      </c>
      <c r="BJ3294" s="33">
        <v>67.628739999999993</v>
      </c>
      <c r="BK3294" s="33">
        <v>66.674679999999995</v>
      </c>
      <c r="BL3294" s="33">
        <v>66.237179999999995</v>
      </c>
      <c r="BM3294" s="33">
        <v>67.666659999999993</v>
      </c>
      <c r="BN3294" s="33">
        <v>72.490390000000005</v>
      </c>
      <c r="BO3294" s="33">
        <v>76.653850000000006</v>
      </c>
      <c r="BP3294" s="33">
        <v>81.476489999999998</v>
      </c>
      <c r="BQ3294" s="33">
        <v>85.700320000000005</v>
      </c>
      <c r="BR3294" s="33">
        <v>89.535790000000006</v>
      </c>
      <c r="BS3294" s="33">
        <v>91.899569999999997</v>
      </c>
      <c r="BT3294" s="33">
        <v>93.822649999999996</v>
      </c>
      <c r="BU3294" s="33">
        <v>94.129270000000005</v>
      </c>
      <c r="BV3294" s="33">
        <v>92.505340000000004</v>
      </c>
      <c r="BW3294" s="33">
        <v>90.113780000000006</v>
      </c>
      <c r="BX3294" s="33">
        <v>85.830669999999998</v>
      </c>
      <c r="BY3294" s="33">
        <v>79.975960000000001</v>
      </c>
      <c r="BZ3294" s="33">
        <v>76.354159999999993</v>
      </c>
      <c r="CA3294" s="33">
        <v>74.421469999999999</v>
      </c>
      <c r="CB3294" s="33">
        <v>73.23451</v>
      </c>
      <c r="CC3294" s="33">
        <v>71.913989999999998</v>
      </c>
      <c r="DC3294" s="9">
        <v>176.69990000000001</v>
      </c>
      <c r="DD3294" s="9">
        <v>0</v>
      </c>
    </row>
    <row r="3295" spans="1:108" x14ac:dyDescent="0.25">
      <c r="A3295" s="9" t="s">
        <v>42</v>
      </c>
      <c r="B3295" s="9" t="s">
        <v>30</v>
      </c>
      <c r="C3295" s="9" t="s">
        <v>4</v>
      </c>
      <c r="D3295" s="9" t="s">
        <v>39</v>
      </c>
      <c r="E3295" s="9" t="s">
        <v>38</v>
      </c>
      <c r="F3295" s="9">
        <v>2025</v>
      </c>
      <c r="G3295" s="9">
        <v>10</v>
      </c>
      <c r="H3295" s="9"/>
      <c r="BF3295" s="33">
        <v>69.602419999999995</v>
      </c>
      <c r="BG3295" s="33">
        <v>68.078190000000006</v>
      </c>
      <c r="BH3295" s="33">
        <v>66.861789999999999</v>
      </c>
      <c r="BI3295" s="33">
        <v>65.626099999999994</v>
      </c>
      <c r="BJ3295" s="33">
        <v>64.518169999999998</v>
      </c>
      <c r="BK3295" s="33">
        <v>63.702640000000002</v>
      </c>
      <c r="BL3295" s="33">
        <v>63.50385</v>
      </c>
      <c r="BM3295" s="33">
        <v>63.960349999999998</v>
      </c>
      <c r="BN3295" s="33">
        <v>68.868390000000005</v>
      </c>
      <c r="BO3295" s="33">
        <v>73.859030000000004</v>
      </c>
      <c r="BP3295" s="33">
        <v>78.380510000000001</v>
      </c>
      <c r="BQ3295" s="33">
        <v>82.680070000000001</v>
      </c>
      <c r="BR3295" s="33">
        <v>86.176770000000005</v>
      </c>
      <c r="BS3295" s="33">
        <v>88.518720000000002</v>
      </c>
      <c r="BT3295" s="33">
        <v>90.12885</v>
      </c>
      <c r="BU3295" s="33">
        <v>91.344710000000006</v>
      </c>
      <c r="BV3295" s="33">
        <v>90.869489999999999</v>
      </c>
      <c r="BW3295" s="33">
        <v>88.601320000000001</v>
      </c>
      <c r="BX3295" s="33">
        <v>83.080950000000001</v>
      </c>
      <c r="BY3295" s="33">
        <v>78.361789999999999</v>
      </c>
      <c r="BZ3295" s="33">
        <v>74.797899999999998</v>
      </c>
      <c r="CA3295" s="33">
        <v>72.380510000000001</v>
      </c>
      <c r="CB3295" s="33">
        <v>70.191079999999999</v>
      </c>
      <c r="CC3295" s="33">
        <v>68.823790000000002</v>
      </c>
      <c r="DC3295" s="9">
        <v>176.69990000000001</v>
      </c>
      <c r="DD3295" s="9">
        <v>0</v>
      </c>
    </row>
    <row r="3296" spans="1:108" x14ac:dyDescent="0.25">
      <c r="A3296" s="9" t="s">
        <v>42</v>
      </c>
      <c r="B3296" s="9" t="s">
        <v>30</v>
      </c>
      <c r="C3296" s="9" t="s">
        <v>4</v>
      </c>
      <c r="D3296" s="9" t="s">
        <v>39</v>
      </c>
      <c r="E3296" s="9" t="s">
        <v>38</v>
      </c>
      <c r="F3296" s="9">
        <v>2026</v>
      </c>
      <c r="G3296" s="9">
        <v>5</v>
      </c>
      <c r="H3296" s="9"/>
      <c r="BF3296" s="33">
        <v>72.953869999999995</v>
      </c>
      <c r="BG3296" s="33">
        <v>71.145390000000006</v>
      </c>
      <c r="BH3296" s="33">
        <v>70.173289999999994</v>
      </c>
      <c r="BI3296" s="33">
        <v>69.150750000000002</v>
      </c>
      <c r="BJ3296" s="33">
        <v>68.291309999999996</v>
      </c>
      <c r="BK3296" s="33">
        <v>67.912549999999996</v>
      </c>
      <c r="BL3296" s="33">
        <v>68.670069999999996</v>
      </c>
      <c r="BM3296" s="33">
        <v>72.208150000000003</v>
      </c>
      <c r="BN3296" s="33">
        <v>76.351929999999996</v>
      </c>
      <c r="BO3296" s="33">
        <v>80.135729999999995</v>
      </c>
      <c r="BP3296" s="33">
        <v>84.320819999999998</v>
      </c>
      <c r="BQ3296" s="33">
        <v>87.766099999999994</v>
      </c>
      <c r="BR3296" s="33">
        <v>90.531649999999999</v>
      </c>
      <c r="BS3296" s="33">
        <v>92.191519999999997</v>
      </c>
      <c r="BT3296" s="33">
        <v>92.861590000000007</v>
      </c>
      <c r="BU3296" s="33">
        <v>91.632509999999996</v>
      </c>
      <c r="BV3296" s="33">
        <v>89.327789999999993</v>
      </c>
      <c r="BW3296" s="33">
        <v>86.621250000000003</v>
      </c>
      <c r="BX3296" s="33">
        <v>83.701179999999994</v>
      </c>
      <c r="BY3296" s="33">
        <v>80.071349999999995</v>
      </c>
      <c r="BZ3296" s="33">
        <v>76.385729999999995</v>
      </c>
      <c r="CA3296" s="33">
        <v>74.296679999999995</v>
      </c>
      <c r="CB3296" s="33">
        <v>71.986590000000007</v>
      </c>
      <c r="CC3296" s="33">
        <v>70.368030000000005</v>
      </c>
      <c r="DC3296" s="9">
        <v>176.69990000000001</v>
      </c>
      <c r="DD3296" s="9">
        <v>0</v>
      </c>
    </row>
    <row r="3297" spans="1:108" x14ac:dyDescent="0.25">
      <c r="A3297" s="9" t="s">
        <v>42</v>
      </c>
      <c r="B3297" s="9" t="s">
        <v>30</v>
      </c>
      <c r="C3297" s="9" t="s">
        <v>4</v>
      </c>
      <c r="D3297" s="9" t="s">
        <v>39</v>
      </c>
      <c r="E3297" s="9" t="s">
        <v>38</v>
      </c>
      <c r="F3297" s="9">
        <v>2026</v>
      </c>
      <c r="G3297" s="9">
        <v>6</v>
      </c>
      <c r="H3297" s="9"/>
      <c r="BF3297" s="33">
        <v>72.844149999999999</v>
      </c>
      <c r="BG3297" s="33">
        <v>71.663830000000004</v>
      </c>
      <c r="BH3297" s="33">
        <v>70.552120000000002</v>
      </c>
      <c r="BI3297" s="33">
        <v>69.537229999999994</v>
      </c>
      <c r="BJ3297" s="33">
        <v>68.632450000000006</v>
      </c>
      <c r="BK3297" s="33">
        <v>67.899469999999994</v>
      </c>
      <c r="BL3297" s="33">
        <v>68.923400000000001</v>
      </c>
      <c r="BM3297" s="33">
        <v>73.58511</v>
      </c>
      <c r="BN3297" s="33">
        <v>78.488299999999995</v>
      </c>
      <c r="BO3297" s="33">
        <v>83.209050000000005</v>
      </c>
      <c r="BP3297" s="33">
        <v>87.032979999999995</v>
      </c>
      <c r="BQ3297" s="33">
        <v>90.637240000000006</v>
      </c>
      <c r="BR3297" s="33">
        <v>93.413300000000007</v>
      </c>
      <c r="BS3297" s="33">
        <v>95.282449999999997</v>
      </c>
      <c r="BT3297" s="33">
        <v>97.030320000000003</v>
      </c>
      <c r="BU3297" s="33">
        <v>97.572879999999998</v>
      </c>
      <c r="BV3297" s="33">
        <v>97.313299999999998</v>
      </c>
      <c r="BW3297" s="33">
        <v>95.932450000000003</v>
      </c>
      <c r="BX3297" s="33">
        <v>93.480850000000004</v>
      </c>
      <c r="BY3297" s="33">
        <v>89.305850000000007</v>
      </c>
      <c r="BZ3297" s="33">
        <v>84.086699999999993</v>
      </c>
      <c r="CA3297" s="33">
        <v>80.620220000000003</v>
      </c>
      <c r="CB3297" s="33">
        <v>78.351070000000007</v>
      </c>
      <c r="CC3297" s="33">
        <v>76.226590000000002</v>
      </c>
      <c r="DC3297" s="9">
        <v>176.69990000000001</v>
      </c>
      <c r="DD3297" s="9">
        <v>0</v>
      </c>
    </row>
    <row r="3298" spans="1:108" x14ac:dyDescent="0.25">
      <c r="A3298" s="9" t="s">
        <v>42</v>
      </c>
      <c r="B3298" s="9" t="s">
        <v>30</v>
      </c>
      <c r="C3298" s="9" t="s">
        <v>4</v>
      </c>
      <c r="D3298" s="9" t="s">
        <v>39</v>
      </c>
      <c r="E3298" s="9" t="s">
        <v>38</v>
      </c>
      <c r="F3298" s="9">
        <v>2026</v>
      </c>
      <c r="G3298" s="9">
        <v>7</v>
      </c>
      <c r="H3298" s="9"/>
      <c r="BF3298" s="33">
        <v>71.808509999999998</v>
      </c>
      <c r="BG3298" s="33">
        <v>70.647869999999998</v>
      </c>
      <c r="BH3298" s="33">
        <v>69.877129999999994</v>
      </c>
      <c r="BI3298" s="33">
        <v>69.113299999999995</v>
      </c>
      <c r="BJ3298" s="33">
        <v>68.167019999999994</v>
      </c>
      <c r="BK3298" s="33">
        <v>67.806380000000004</v>
      </c>
      <c r="BL3298" s="33">
        <v>67.854789999999994</v>
      </c>
      <c r="BM3298" s="33">
        <v>69.971279999999993</v>
      </c>
      <c r="BN3298" s="33">
        <v>73.363299999999995</v>
      </c>
      <c r="BO3298" s="33">
        <v>77.537769999999995</v>
      </c>
      <c r="BP3298" s="33">
        <v>81.984039999999993</v>
      </c>
      <c r="BQ3298" s="33">
        <v>86.40213</v>
      </c>
      <c r="BR3298" s="33">
        <v>90.0899</v>
      </c>
      <c r="BS3298" s="33">
        <v>93.170209999999997</v>
      </c>
      <c r="BT3298" s="33">
        <v>94.404790000000006</v>
      </c>
      <c r="BU3298" s="33">
        <v>94.554249999999996</v>
      </c>
      <c r="BV3298" s="33">
        <v>93.606380000000001</v>
      </c>
      <c r="BW3298" s="33">
        <v>91.271280000000004</v>
      </c>
      <c r="BX3298" s="33">
        <v>87.850530000000006</v>
      </c>
      <c r="BY3298" s="33">
        <v>84.043620000000004</v>
      </c>
      <c r="BZ3298" s="33">
        <v>79.355850000000004</v>
      </c>
      <c r="CA3298" s="33">
        <v>76.081379999999996</v>
      </c>
      <c r="CB3298" s="33">
        <v>74.072879999999998</v>
      </c>
      <c r="CC3298" s="33">
        <v>72.874470000000002</v>
      </c>
      <c r="DC3298" s="9">
        <v>176.69990000000001</v>
      </c>
      <c r="DD3298" s="9">
        <v>0</v>
      </c>
    </row>
    <row r="3299" spans="1:108" x14ac:dyDescent="0.25">
      <c r="A3299" s="9" t="s">
        <v>42</v>
      </c>
      <c r="B3299" s="9" t="s">
        <v>30</v>
      </c>
      <c r="C3299" s="9" t="s">
        <v>4</v>
      </c>
      <c r="D3299" s="9" t="s">
        <v>39</v>
      </c>
      <c r="E3299" s="9" t="s">
        <v>38</v>
      </c>
      <c r="F3299" s="9">
        <v>2026</v>
      </c>
      <c r="G3299" s="9">
        <v>8</v>
      </c>
      <c r="H3299" s="9"/>
      <c r="BF3299" s="33">
        <v>71.722639999999998</v>
      </c>
      <c r="BG3299" s="33">
        <v>70.803110000000004</v>
      </c>
      <c r="BH3299" s="33">
        <v>69.617490000000004</v>
      </c>
      <c r="BI3299" s="33">
        <v>68.406109999999998</v>
      </c>
      <c r="BJ3299" s="33">
        <v>67.502139999999997</v>
      </c>
      <c r="BK3299" s="33">
        <v>67.192059999999998</v>
      </c>
      <c r="BL3299" s="33">
        <v>66.734440000000006</v>
      </c>
      <c r="BM3299" s="33">
        <v>68.477469999999997</v>
      </c>
      <c r="BN3299" s="33">
        <v>72.522530000000003</v>
      </c>
      <c r="BO3299" s="33">
        <v>76.701710000000006</v>
      </c>
      <c r="BP3299" s="33">
        <v>80.642700000000005</v>
      </c>
      <c r="BQ3299" s="33">
        <v>84.758579999999995</v>
      </c>
      <c r="BR3299" s="33">
        <v>88.254829999999998</v>
      </c>
      <c r="BS3299" s="33">
        <v>91.217280000000002</v>
      </c>
      <c r="BT3299" s="33">
        <v>92.925430000000006</v>
      </c>
      <c r="BU3299" s="33">
        <v>92.749470000000002</v>
      </c>
      <c r="BV3299" s="33">
        <v>91.419529999999995</v>
      </c>
      <c r="BW3299" s="33">
        <v>88.519850000000005</v>
      </c>
      <c r="BX3299" s="33">
        <v>85.048820000000006</v>
      </c>
      <c r="BY3299" s="33">
        <v>80.313299999999998</v>
      </c>
      <c r="BZ3299" s="33">
        <v>75.662019999999998</v>
      </c>
      <c r="CA3299" s="33">
        <v>73.068129999999996</v>
      </c>
      <c r="CB3299" s="33">
        <v>71.233369999999994</v>
      </c>
      <c r="CC3299" s="33">
        <v>69.836370000000002</v>
      </c>
      <c r="DC3299" s="9">
        <v>176.69990000000001</v>
      </c>
      <c r="DD3299" s="9">
        <v>0</v>
      </c>
    </row>
    <row r="3300" spans="1:108" x14ac:dyDescent="0.25">
      <c r="A3300" s="9" t="s">
        <v>42</v>
      </c>
      <c r="B3300" s="9" t="s">
        <v>30</v>
      </c>
      <c r="C3300" s="9" t="s">
        <v>4</v>
      </c>
      <c r="D3300" s="9" t="s">
        <v>39</v>
      </c>
      <c r="E3300" s="9" t="s">
        <v>38</v>
      </c>
      <c r="F3300" s="9">
        <v>2026</v>
      </c>
      <c r="G3300" s="9">
        <v>9</v>
      </c>
      <c r="H3300" s="9"/>
      <c r="BF3300" s="33">
        <v>72.10951</v>
      </c>
      <c r="BG3300" s="33">
        <v>71.010149999999996</v>
      </c>
      <c r="BH3300" s="33">
        <v>69.703530000000001</v>
      </c>
      <c r="BI3300" s="33">
        <v>68.502669999999995</v>
      </c>
      <c r="BJ3300" s="33">
        <v>67.628739999999993</v>
      </c>
      <c r="BK3300" s="33">
        <v>66.674679999999995</v>
      </c>
      <c r="BL3300" s="33">
        <v>66.237179999999995</v>
      </c>
      <c r="BM3300" s="33">
        <v>67.666659999999993</v>
      </c>
      <c r="BN3300" s="33">
        <v>72.490390000000005</v>
      </c>
      <c r="BO3300" s="33">
        <v>76.653850000000006</v>
      </c>
      <c r="BP3300" s="33">
        <v>81.476489999999998</v>
      </c>
      <c r="BQ3300" s="33">
        <v>85.700320000000005</v>
      </c>
      <c r="BR3300" s="33">
        <v>89.535790000000006</v>
      </c>
      <c r="BS3300" s="33">
        <v>91.899569999999997</v>
      </c>
      <c r="BT3300" s="33">
        <v>93.822649999999996</v>
      </c>
      <c r="BU3300" s="33">
        <v>94.129270000000005</v>
      </c>
      <c r="BV3300" s="33">
        <v>92.505340000000004</v>
      </c>
      <c r="BW3300" s="33">
        <v>90.113780000000006</v>
      </c>
      <c r="BX3300" s="33">
        <v>85.830669999999998</v>
      </c>
      <c r="BY3300" s="33">
        <v>79.975960000000001</v>
      </c>
      <c r="BZ3300" s="33">
        <v>76.354159999999993</v>
      </c>
      <c r="CA3300" s="33">
        <v>74.421469999999999</v>
      </c>
      <c r="CB3300" s="33">
        <v>73.23451</v>
      </c>
      <c r="CC3300" s="33">
        <v>71.913989999999998</v>
      </c>
      <c r="DC3300" s="9">
        <v>176.69990000000001</v>
      </c>
      <c r="DD3300" s="9">
        <v>0</v>
      </c>
    </row>
    <row r="3301" spans="1:108" x14ac:dyDescent="0.25">
      <c r="A3301" s="9" t="s">
        <v>42</v>
      </c>
      <c r="B3301" s="9" t="s">
        <v>30</v>
      </c>
      <c r="C3301" s="9" t="s">
        <v>4</v>
      </c>
      <c r="D3301" s="9" t="s">
        <v>39</v>
      </c>
      <c r="E3301" s="9" t="s">
        <v>38</v>
      </c>
      <c r="F3301" s="9">
        <v>2026</v>
      </c>
      <c r="G3301" s="9">
        <v>10</v>
      </c>
      <c r="H3301" s="9"/>
      <c r="BF3301" s="33">
        <v>69.602419999999995</v>
      </c>
      <c r="BG3301" s="33">
        <v>68.078190000000006</v>
      </c>
      <c r="BH3301" s="33">
        <v>66.861789999999999</v>
      </c>
      <c r="BI3301" s="33">
        <v>65.626099999999994</v>
      </c>
      <c r="BJ3301" s="33">
        <v>64.518169999999998</v>
      </c>
      <c r="BK3301" s="33">
        <v>63.702640000000002</v>
      </c>
      <c r="BL3301" s="33">
        <v>63.50385</v>
      </c>
      <c r="BM3301" s="33">
        <v>63.960349999999998</v>
      </c>
      <c r="BN3301" s="33">
        <v>68.868390000000005</v>
      </c>
      <c r="BO3301" s="33">
        <v>73.859030000000004</v>
      </c>
      <c r="BP3301" s="33">
        <v>78.380510000000001</v>
      </c>
      <c r="BQ3301" s="33">
        <v>82.680070000000001</v>
      </c>
      <c r="BR3301" s="33">
        <v>86.176770000000005</v>
      </c>
      <c r="BS3301" s="33">
        <v>88.518720000000002</v>
      </c>
      <c r="BT3301" s="33">
        <v>90.12885</v>
      </c>
      <c r="BU3301" s="33">
        <v>91.344710000000006</v>
      </c>
      <c r="BV3301" s="33">
        <v>90.869489999999999</v>
      </c>
      <c r="BW3301" s="33">
        <v>88.601320000000001</v>
      </c>
      <c r="BX3301" s="33">
        <v>83.080950000000001</v>
      </c>
      <c r="BY3301" s="33">
        <v>78.361789999999999</v>
      </c>
      <c r="BZ3301" s="33">
        <v>74.797899999999998</v>
      </c>
      <c r="CA3301" s="33">
        <v>72.380510000000001</v>
      </c>
      <c r="CB3301" s="33">
        <v>70.191079999999999</v>
      </c>
      <c r="CC3301" s="33">
        <v>68.823790000000002</v>
      </c>
      <c r="DC3301" s="9">
        <v>176.69990000000001</v>
      </c>
      <c r="DD3301" s="9">
        <v>0</v>
      </c>
    </row>
    <row r="3302" spans="1:108" x14ac:dyDescent="0.25">
      <c r="A3302" s="9" t="s">
        <v>42</v>
      </c>
      <c r="B3302" s="9" t="s">
        <v>30</v>
      </c>
      <c r="C3302" s="9" t="s">
        <v>4</v>
      </c>
      <c r="D3302" s="9" t="s">
        <v>39</v>
      </c>
      <c r="E3302" s="9" t="s">
        <v>36</v>
      </c>
      <c r="F3302" s="9">
        <v>2016</v>
      </c>
      <c r="H3302" s="9"/>
      <c r="BF3302" s="33">
        <v>72.111990000000006</v>
      </c>
      <c r="BG3302" s="33">
        <v>71.022930000000002</v>
      </c>
      <c r="BH3302" s="33">
        <v>69.929050000000004</v>
      </c>
      <c r="BI3302" s="33">
        <v>68.881439999999998</v>
      </c>
      <c r="BJ3302" s="33">
        <v>67.975719999999995</v>
      </c>
      <c r="BK3302" s="33">
        <v>67.387209999999996</v>
      </c>
      <c r="BL3302" s="33">
        <v>67.431200000000004</v>
      </c>
      <c r="BM3302" s="33">
        <v>69.919799999999995</v>
      </c>
      <c r="BN3302" s="33">
        <v>74.211640000000003</v>
      </c>
      <c r="BO3302" s="33">
        <v>78.520920000000004</v>
      </c>
      <c r="BP3302" s="33">
        <v>82.779240000000001</v>
      </c>
      <c r="BQ3302" s="33">
        <v>86.868160000000003</v>
      </c>
      <c r="BR3302" s="33">
        <v>90.315719999999999</v>
      </c>
      <c r="BS3302" s="33">
        <v>92.885189999999994</v>
      </c>
      <c r="BT3302" s="33">
        <v>94.540109999999999</v>
      </c>
      <c r="BU3302" s="33">
        <v>94.745310000000003</v>
      </c>
      <c r="BV3302" s="33">
        <v>93.702389999999994</v>
      </c>
      <c r="BW3302" s="33">
        <v>91.449039999999997</v>
      </c>
      <c r="BX3302" s="33">
        <v>88.042649999999995</v>
      </c>
      <c r="BY3302" s="33">
        <v>83.402230000000003</v>
      </c>
      <c r="BZ3302" s="33">
        <v>78.860510000000005</v>
      </c>
      <c r="CA3302" s="33">
        <v>76.043989999999994</v>
      </c>
      <c r="CB3302" s="33">
        <v>74.216340000000002</v>
      </c>
      <c r="CC3302" s="33">
        <v>72.704260000000005</v>
      </c>
      <c r="DC3302" s="9">
        <v>176.69990000000001</v>
      </c>
      <c r="DD3302" s="9">
        <v>0</v>
      </c>
    </row>
    <row r="3303" spans="1:108" x14ac:dyDescent="0.25">
      <c r="A3303" s="9" t="s">
        <v>42</v>
      </c>
      <c r="B3303" s="9" t="s">
        <v>30</v>
      </c>
      <c r="C3303" s="9" t="s">
        <v>4</v>
      </c>
      <c r="D3303" s="9" t="s">
        <v>39</v>
      </c>
      <c r="E3303" s="9" t="s">
        <v>36</v>
      </c>
      <c r="F3303" s="9">
        <v>2017</v>
      </c>
      <c r="H3303" s="9"/>
      <c r="BF3303" s="33">
        <v>72.111990000000006</v>
      </c>
      <c r="BG3303" s="33">
        <v>71.022930000000002</v>
      </c>
      <c r="BH3303" s="33">
        <v>69.929050000000004</v>
      </c>
      <c r="BI3303" s="33">
        <v>68.881439999999998</v>
      </c>
      <c r="BJ3303" s="33">
        <v>67.975719999999995</v>
      </c>
      <c r="BK3303" s="33">
        <v>67.387209999999996</v>
      </c>
      <c r="BL3303" s="33">
        <v>67.431200000000004</v>
      </c>
      <c r="BM3303" s="33">
        <v>69.919799999999995</v>
      </c>
      <c r="BN3303" s="33">
        <v>74.211640000000003</v>
      </c>
      <c r="BO3303" s="33">
        <v>78.520920000000004</v>
      </c>
      <c r="BP3303" s="33">
        <v>82.779240000000001</v>
      </c>
      <c r="BQ3303" s="33">
        <v>86.868160000000003</v>
      </c>
      <c r="BR3303" s="33">
        <v>90.315719999999999</v>
      </c>
      <c r="BS3303" s="33">
        <v>92.885189999999994</v>
      </c>
      <c r="BT3303" s="33">
        <v>94.540109999999999</v>
      </c>
      <c r="BU3303" s="33">
        <v>94.745310000000003</v>
      </c>
      <c r="BV3303" s="33">
        <v>93.702389999999994</v>
      </c>
      <c r="BW3303" s="33">
        <v>91.449039999999997</v>
      </c>
      <c r="BX3303" s="33">
        <v>88.042649999999995</v>
      </c>
      <c r="BY3303" s="33">
        <v>83.402230000000003</v>
      </c>
      <c r="BZ3303" s="33">
        <v>78.860510000000005</v>
      </c>
      <c r="CA3303" s="33">
        <v>76.043989999999994</v>
      </c>
      <c r="CB3303" s="33">
        <v>74.216340000000002</v>
      </c>
      <c r="CC3303" s="33">
        <v>72.704260000000005</v>
      </c>
      <c r="DC3303" s="9">
        <v>176.69990000000001</v>
      </c>
      <c r="DD3303" s="9">
        <v>0</v>
      </c>
    </row>
    <row r="3304" spans="1:108" x14ac:dyDescent="0.25">
      <c r="A3304" s="9" t="s">
        <v>42</v>
      </c>
      <c r="B3304" s="9" t="s">
        <v>30</v>
      </c>
      <c r="C3304" s="9" t="s">
        <v>4</v>
      </c>
      <c r="D3304" s="9" t="s">
        <v>39</v>
      </c>
      <c r="E3304" s="9" t="s">
        <v>36</v>
      </c>
      <c r="F3304" s="9">
        <v>2018</v>
      </c>
      <c r="H3304" s="9"/>
      <c r="BF3304" s="33">
        <v>72.111990000000006</v>
      </c>
      <c r="BG3304" s="33">
        <v>71.022930000000002</v>
      </c>
      <c r="BH3304" s="33">
        <v>69.929050000000004</v>
      </c>
      <c r="BI3304" s="33">
        <v>68.881439999999998</v>
      </c>
      <c r="BJ3304" s="33">
        <v>67.975719999999995</v>
      </c>
      <c r="BK3304" s="33">
        <v>67.387209999999996</v>
      </c>
      <c r="BL3304" s="33">
        <v>67.431200000000004</v>
      </c>
      <c r="BM3304" s="33">
        <v>69.919799999999995</v>
      </c>
      <c r="BN3304" s="33">
        <v>74.211640000000003</v>
      </c>
      <c r="BO3304" s="33">
        <v>78.520920000000004</v>
      </c>
      <c r="BP3304" s="33">
        <v>82.779240000000001</v>
      </c>
      <c r="BQ3304" s="33">
        <v>86.868160000000003</v>
      </c>
      <c r="BR3304" s="33">
        <v>90.315719999999999</v>
      </c>
      <c r="BS3304" s="33">
        <v>92.885189999999994</v>
      </c>
      <c r="BT3304" s="33">
        <v>94.540109999999999</v>
      </c>
      <c r="BU3304" s="33">
        <v>94.745310000000003</v>
      </c>
      <c r="BV3304" s="33">
        <v>93.702389999999994</v>
      </c>
      <c r="BW3304" s="33">
        <v>91.449039999999997</v>
      </c>
      <c r="BX3304" s="33">
        <v>88.042649999999995</v>
      </c>
      <c r="BY3304" s="33">
        <v>83.402230000000003</v>
      </c>
      <c r="BZ3304" s="33">
        <v>78.860510000000005</v>
      </c>
      <c r="CA3304" s="33">
        <v>76.043989999999994</v>
      </c>
      <c r="CB3304" s="33">
        <v>74.216340000000002</v>
      </c>
      <c r="CC3304" s="33">
        <v>72.704260000000005</v>
      </c>
      <c r="DC3304" s="9">
        <v>176.69990000000001</v>
      </c>
      <c r="DD3304" s="9">
        <v>0</v>
      </c>
    </row>
    <row r="3305" spans="1:108" x14ac:dyDescent="0.25">
      <c r="A3305" s="9" t="s">
        <v>42</v>
      </c>
      <c r="B3305" s="9" t="s">
        <v>30</v>
      </c>
      <c r="C3305" s="9" t="s">
        <v>4</v>
      </c>
      <c r="D3305" s="9" t="s">
        <v>39</v>
      </c>
      <c r="E3305" s="9" t="s">
        <v>36</v>
      </c>
      <c r="F3305" s="9">
        <v>2019</v>
      </c>
      <c r="H3305" s="9"/>
      <c r="BF3305" s="33">
        <v>72.111990000000006</v>
      </c>
      <c r="BG3305" s="33">
        <v>71.022930000000002</v>
      </c>
      <c r="BH3305" s="33">
        <v>69.929050000000004</v>
      </c>
      <c r="BI3305" s="33">
        <v>68.881439999999998</v>
      </c>
      <c r="BJ3305" s="33">
        <v>67.975719999999995</v>
      </c>
      <c r="BK3305" s="33">
        <v>67.387209999999996</v>
      </c>
      <c r="BL3305" s="33">
        <v>67.431200000000004</v>
      </c>
      <c r="BM3305" s="33">
        <v>69.919799999999995</v>
      </c>
      <c r="BN3305" s="33">
        <v>74.211640000000003</v>
      </c>
      <c r="BO3305" s="33">
        <v>78.520920000000004</v>
      </c>
      <c r="BP3305" s="33">
        <v>82.779240000000001</v>
      </c>
      <c r="BQ3305" s="33">
        <v>86.868160000000003</v>
      </c>
      <c r="BR3305" s="33">
        <v>90.315719999999999</v>
      </c>
      <c r="BS3305" s="33">
        <v>92.885189999999994</v>
      </c>
      <c r="BT3305" s="33">
        <v>94.540109999999999</v>
      </c>
      <c r="BU3305" s="33">
        <v>94.745310000000003</v>
      </c>
      <c r="BV3305" s="33">
        <v>93.702389999999994</v>
      </c>
      <c r="BW3305" s="33">
        <v>91.449039999999997</v>
      </c>
      <c r="BX3305" s="33">
        <v>88.042649999999995</v>
      </c>
      <c r="BY3305" s="33">
        <v>83.402230000000003</v>
      </c>
      <c r="BZ3305" s="33">
        <v>78.860510000000005</v>
      </c>
      <c r="CA3305" s="33">
        <v>76.043989999999994</v>
      </c>
      <c r="CB3305" s="33">
        <v>74.216340000000002</v>
      </c>
      <c r="CC3305" s="33">
        <v>72.704260000000005</v>
      </c>
      <c r="DC3305" s="9">
        <v>176.69990000000001</v>
      </c>
      <c r="DD3305" s="9">
        <v>0</v>
      </c>
    </row>
    <row r="3306" spans="1:108" x14ac:dyDescent="0.25">
      <c r="A3306" s="9" t="s">
        <v>42</v>
      </c>
      <c r="B3306" s="9" t="s">
        <v>30</v>
      </c>
      <c r="C3306" s="9" t="s">
        <v>4</v>
      </c>
      <c r="D3306" s="9" t="s">
        <v>39</v>
      </c>
      <c r="E3306" s="9" t="s">
        <v>36</v>
      </c>
      <c r="F3306" s="9">
        <v>2020</v>
      </c>
      <c r="H3306" s="9"/>
      <c r="BF3306" s="33">
        <v>72.111990000000006</v>
      </c>
      <c r="BG3306" s="33">
        <v>71.022930000000002</v>
      </c>
      <c r="BH3306" s="33">
        <v>69.929050000000004</v>
      </c>
      <c r="BI3306" s="33">
        <v>68.881439999999998</v>
      </c>
      <c r="BJ3306" s="33">
        <v>67.975719999999995</v>
      </c>
      <c r="BK3306" s="33">
        <v>67.387209999999996</v>
      </c>
      <c r="BL3306" s="33">
        <v>67.431200000000004</v>
      </c>
      <c r="BM3306" s="33">
        <v>69.919799999999995</v>
      </c>
      <c r="BN3306" s="33">
        <v>74.211640000000003</v>
      </c>
      <c r="BO3306" s="33">
        <v>78.520920000000004</v>
      </c>
      <c r="BP3306" s="33">
        <v>82.779240000000001</v>
      </c>
      <c r="BQ3306" s="33">
        <v>86.868160000000003</v>
      </c>
      <c r="BR3306" s="33">
        <v>90.315719999999999</v>
      </c>
      <c r="BS3306" s="33">
        <v>92.885189999999994</v>
      </c>
      <c r="BT3306" s="33">
        <v>94.540109999999999</v>
      </c>
      <c r="BU3306" s="33">
        <v>94.745310000000003</v>
      </c>
      <c r="BV3306" s="33">
        <v>93.702389999999994</v>
      </c>
      <c r="BW3306" s="33">
        <v>91.449039999999997</v>
      </c>
      <c r="BX3306" s="33">
        <v>88.042649999999995</v>
      </c>
      <c r="BY3306" s="33">
        <v>83.402230000000003</v>
      </c>
      <c r="BZ3306" s="33">
        <v>78.860510000000005</v>
      </c>
      <c r="CA3306" s="33">
        <v>76.043989999999994</v>
      </c>
      <c r="CB3306" s="33">
        <v>74.216340000000002</v>
      </c>
      <c r="CC3306" s="33">
        <v>72.704260000000005</v>
      </c>
      <c r="DC3306" s="9">
        <v>176.69990000000001</v>
      </c>
      <c r="DD3306" s="9">
        <v>0</v>
      </c>
    </row>
    <row r="3307" spans="1:108" x14ac:dyDescent="0.25">
      <c r="A3307" s="9" t="s">
        <v>42</v>
      </c>
      <c r="B3307" s="9" t="s">
        <v>30</v>
      </c>
      <c r="C3307" s="9" t="s">
        <v>4</v>
      </c>
      <c r="D3307" s="9" t="s">
        <v>39</v>
      </c>
      <c r="E3307" s="9" t="s">
        <v>36</v>
      </c>
      <c r="F3307" s="9">
        <v>2021</v>
      </c>
      <c r="H3307" s="9"/>
      <c r="BF3307" s="33">
        <v>72.111990000000006</v>
      </c>
      <c r="BG3307" s="33">
        <v>71.022930000000002</v>
      </c>
      <c r="BH3307" s="33">
        <v>69.929050000000004</v>
      </c>
      <c r="BI3307" s="33">
        <v>68.881439999999998</v>
      </c>
      <c r="BJ3307" s="33">
        <v>67.975719999999995</v>
      </c>
      <c r="BK3307" s="33">
        <v>67.387209999999996</v>
      </c>
      <c r="BL3307" s="33">
        <v>67.431200000000004</v>
      </c>
      <c r="BM3307" s="33">
        <v>69.919799999999995</v>
      </c>
      <c r="BN3307" s="33">
        <v>74.211640000000003</v>
      </c>
      <c r="BO3307" s="33">
        <v>78.520920000000004</v>
      </c>
      <c r="BP3307" s="33">
        <v>82.779240000000001</v>
      </c>
      <c r="BQ3307" s="33">
        <v>86.868160000000003</v>
      </c>
      <c r="BR3307" s="33">
        <v>90.315719999999999</v>
      </c>
      <c r="BS3307" s="33">
        <v>92.885189999999994</v>
      </c>
      <c r="BT3307" s="33">
        <v>94.540109999999999</v>
      </c>
      <c r="BU3307" s="33">
        <v>94.745310000000003</v>
      </c>
      <c r="BV3307" s="33">
        <v>93.702389999999994</v>
      </c>
      <c r="BW3307" s="33">
        <v>91.449039999999997</v>
      </c>
      <c r="BX3307" s="33">
        <v>88.042649999999995</v>
      </c>
      <c r="BY3307" s="33">
        <v>83.402230000000003</v>
      </c>
      <c r="BZ3307" s="33">
        <v>78.860510000000005</v>
      </c>
      <c r="CA3307" s="33">
        <v>76.043989999999994</v>
      </c>
      <c r="CB3307" s="33">
        <v>74.216340000000002</v>
      </c>
      <c r="CC3307" s="33">
        <v>72.704260000000005</v>
      </c>
      <c r="DC3307" s="9">
        <v>176.69990000000001</v>
      </c>
      <c r="DD3307" s="9">
        <v>0</v>
      </c>
    </row>
    <row r="3308" spans="1:108" x14ac:dyDescent="0.25">
      <c r="A3308" s="9" t="s">
        <v>42</v>
      </c>
      <c r="B3308" s="9" t="s">
        <v>30</v>
      </c>
      <c r="C3308" s="9" t="s">
        <v>4</v>
      </c>
      <c r="D3308" s="9" t="s">
        <v>39</v>
      </c>
      <c r="E3308" s="9" t="s">
        <v>36</v>
      </c>
      <c r="F3308" s="9">
        <v>2022</v>
      </c>
      <c r="H3308" s="9"/>
      <c r="BF3308" s="33">
        <v>72.111990000000006</v>
      </c>
      <c r="BG3308" s="33">
        <v>71.022930000000002</v>
      </c>
      <c r="BH3308" s="33">
        <v>69.929050000000004</v>
      </c>
      <c r="BI3308" s="33">
        <v>68.881439999999998</v>
      </c>
      <c r="BJ3308" s="33">
        <v>67.975719999999995</v>
      </c>
      <c r="BK3308" s="33">
        <v>67.387209999999996</v>
      </c>
      <c r="BL3308" s="33">
        <v>67.431200000000004</v>
      </c>
      <c r="BM3308" s="33">
        <v>69.919799999999995</v>
      </c>
      <c r="BN3308" s="33">
        <v>74.211640000000003</v>
      </c>
      <c r="BO3308" s="33">
        <v>78.520920000000004</v>
      </c>
      <c r="BP3308" s="33">
        <v>82.779240000000001</v>
      </c>
      <c r="BQ3308" s="33">
        <v>86.868160000000003</v>
      </c>
      <c r="BR3308" s="33">
        <v>90.315719999999999</v>
      </c>
      <c r="BS3308" s="33">
        <v>92.885189999999994</v>
      </c>
      <c r="BT3308" s="33">
        <v>94.540109999999999</v>
      </c>
      <c r="BU3308" s="33">
        <v>94.745310000000003</v>
      </c>
      <c r="BV3308" s="33">
        <v>93.702389999999994</v>
      </c>
      <c r="BW3308" s="33">
        <v>91.449039999999997</v>
      </c>
      <c r="BX3308" s="33">
        <v>88.042649999999995</v>
      </c>
      <c r="BY3308" s="33">
        <v>83.402230000000003</v>
      </c>
      <c r="BZ3308" s="33">
        <v>78.860510000000005</v>
      </c>
      <c r="CA3308" s="33">
        <v>76.043989999999994</v>
      </c>
      <c r="CB3308" s="33">
        <v>74.216340000000002</v>
      </c>
      <c r="CC3308" s="33">
        <v>72.704260000000005</v>
      </c>
      <c r="DC3308" s="9">
        <v>176.69990000000001</v>
      </c>
      <c r="DD3308" s="9">
        <v>0</v>
      </c>
    </row>
    <row r="3309" spans="1:108" x14ac:dyDescent="0.25">
      <c r="A3309" s="9" t="s">
        <v>42</v>
      </c>
      <c r="B3309" s="9" t="s">
        <v>30</v>
      </c>
      <c r="C3309" s="9" t="s">
        <v>4</v>
      </c>
      <c r="D3309" s="9" t="s">
        <v>39</v>
      </c>
      <c r="E3309" s="9" t="s">
        <v>36</v>
      </c>
      <c r="F3309" s="9">
        <v>2023</v>
      </c>
      <c r="H3309" s="9"/>
      <c r="BF3309" s="33">
        <v>72.111990000000006</v>
      </c>
      <c r="BG3309" s="33">
        <v>71.022930000000002</v>
      </c>
      <c r="BH3309" s="33">
        <v>69.929050000000004</v>
      </c>
      <c r="BI3309" s="33">
        <v>68.881439999999998</v>
      </c>
      <c r="BJ3309" s="33">
        <v>67.975719999999995</v>
      </c>
      <c r="BK3309" s="33">
        <v>67.387209999999996</v>
      </c>
      <c r="BL3309" s="33">
        <v>67.431200000000004</v>
      </c>
      <c r="BM3309" s="33">
        <v>69.919799999999995</v>
      </c>
      <c r="BN3309" s="33">
        <v>74.211640000000003</v>
      </c>
      <c r="BO3309" s="33">
        <v>78.520920000000004</v>
      </c>
      <c r="BP3309" s="33">
        <v>82.779240000000001</v>
      </c>
      <c r="BQ3309" s="33">
        <v>86.868160000000003</v>
      </c>
      <c r="BR3309" s="33">
        <v>90.315719999999999</v>
      </c>
      <c r="BS3309" s="33">
        <v>92.885189999999994</v>
      </c>
      <c r="BT3309" s="33">
        <v>94.540109999999999</v>
      </c>
      <c r="BU3309" s="33">
        <v>94.745310000000003</v>
      </c>
      <c r="BV3309" s="33">
        <v>93.702389999999994</v>
      </c>
      <c r="BW3309" s="33">
        <v>91.449039999999997</v>
      </c>
      <c r="BX3309" s="33">
        <v>88.042649999999995</v>
      </c>
      <c r="BY3309" s="33">
        <v>83.402230000000003</v>
      </c>
      <c r="BZ3309" s="33">
        <v>78.860510000000005</v>
      </c>
      <c r="CA3309" s="33">
        <v>76.043989999999994</v>
      </c>
      <c r="CB3309" s="33">
        <v>74.216340000000002</v>
      </c>
      <c r="CC3309" s="33">
        <v>72.704260000000005</v>
      </c>
      <c r="DC3309" s="9">
        <v>176.69990000000001</v>
      </c>
      <c r="DD3309" s="9">
        <v>0</v>
      </c>
    </row>
    <row r="3310" spans="1:108" x14ac:dyDescent="0.25">
      <c r="A3310" s="9" t="s">
        <v>42</v>
      </c>
      <c r="B3310" s="9" t="s">
        <v>30</v>
      </c>
      <c r="C3310" s="9" t="s">
        <v>4</v>
      </c>
      <c r="D3310" s="9" t="s">
        <v>39</v>
      </c>
      <c r="E3310" s="9" t="s">
        <v>36</v>
      </c>
      <c r="F3310" s="9">
        <v>2024</v>
      </c>
      <c r="H3310" s="9"/>
      <c r="BF3310" s="33">
        <v>72.111990000000006</v>
      </c>
      <c r="BG3310" s="33">
        <v>71.022930000000002</v>
      </c>
      <c r="BH3310" s="33">
        <v>69.929050000000004</v>
      </c>
      <c r="BI3310" s="33">
        <v>68.881439999999998</v>
      </c>
      <c r="BJ3310" s="33">
        <v>67.975719999999995</v>
      </c>
      <c r="BK3310" s="33">
        <v>67.387209999999996</v>
      </c>
      <c r="BL3310" s="33">
        <v>67.431200000000004</v>
      </c>
      <c r="BM3310" s="33">
        <v>69.919799999999995</v>
      </c>
      <c r="BN3310" s="33">
        <v>74.211640000000003</v>
      </c>
      <c r="BO3310" s="33">
        <v>78.520920000000004</v>
      </c>
      <c r="BP3310" s="33">
        <v>82.779240000000001</v>
      </c>
      <c r="BQ3310" s="33">
        <v>86.868160000000003</v>
      </c>
      <c r="BR3310" s="33">
        <v>90.315719999999999</v>
      </c>
      <c r="BS3310" s="33">
        <v>92.885189999999994</v>
      </c>
      <c r="BT3310" s="33">
        <v>94.540109999999999</v>
      </c>
      <c r="BU3310" s="33">
        <v>94.745310000000003</v>
      </c>
      <c r="BV3310" s="33">
        <v>93.702389999999994</v>
      </c>
      <c r="BW3310" s="33">
        <v>91.449039999999997</v>
      </c>
      <c r="BX3310" s="33">
        <v>88.042649999999995</v>
      </c>
      <c r="BY3310" s="33">
        <v>83.402230000000003</v>
      </c>
      <c r="BZ3310" s="33">
        <v>78.860510000000005</v>
      </c>
      <c r="CA3310" s="33">
        <v>76.043989999999994</v>
      </c>
      <c r="CB3310" s="33">
        <v>74.216340000000002</v>
      </c>
      <c r="CC3310" s="33">
        <v>72.704260000000005</v>
      </c>
      <c r="DC3310" s="9">
        <v>176.69990000000001</v>
      </c>
      <c r="DD3310" s="9">
        <v>0</v>
      </c>
    </row>
    <row r="3311" spans="1:108" x14ac:dyDescent="0.25">
      <c r="A3311" s="9" t="s">
        <v>42</v>
      </c>
      <c r="B3311" s="9" t="s">
        <v>30</v>
      </c>
      <c r="C3311" s="9" t="s">
        <v>4</v>
      </c>
      <c r="D3311" s="9" t="s">
        <v>39</v>
      </c>
      <c r="E3311" s="9" t="s">
        <v>36</v>
      </c>
      <c r="F3311" s="9">
        <v>2025</v>
      </c>
      <c r="H3311" s="9"/>
      <c r="BF3311" s="33">
        <v>72.111990000000006</v>
      </c>
      <c r="BG3311" s="33">
        <v>71.022930000000002</v>
      </c>
      <c r="BH3311" s="33">
        <v>69.929050000000004</v>
      </c>
      <c r="BI3311" s="33">
        <v>68.881439999999998</v>
      </c>
      <c r="BJ3311" s="33">
        <v>67.975719999999995</v>
      </c>
      <c r="BK3311" s="33">
        <v>67.387209999999996</v>
      </c>
      <c r="BL3311" s="33">
        <v>67.431200000000004</v>
      </c>
      <c r="BM3311" s="33">
        <v>69.919799999999995</v>
      </c>
      <c r="BN3311" s="33">
        <v>74.211640000000003</v>
      </c>
      <c r="BO3311" s="33">
        <v>78.520920000000004</v>
      </c>
      <c r="BP3311" s="33">
        <v>82.779240000000001</v>
      </c>
      <c r="BQ3311" s="33">
        <v>86.868160000000003</v>
      </c>
      <c r="BR3311" s="33">
        <v>90.315719999999999</v>
      </c>
      <c r="BS3311" s="33">
        <v>92.885189999999994</v>
      </c>
      <c r="BT3311" s="33">
        <v>94.540109999999999</v>
      </c>
      <c r="BU3311" s="33">
        <v>94.745310000000003</v>
      </c>
      <c r="BV3311" s="33">
        <v>93.702389999999994</v>
      </c>
      <c r="BW3311" s="33">
        <v>91.449039999999997</v>
      </c>
      <c r="BX3311" s="33">
        <v>88.042649999999995</v>
      </c>
      <c r="BY3311" s="33">
        <v>83.402230000000003</v>
      </c>
      <c r="BZ3311" s="33">
        <v>78.860510000000005</v>
      </c>
      <c r="CA3311" s="33">
        <v>76.043989999999994</v>
      </c>
      <c r="CB3311" s="33">
        <v>74.216340000000002</v>
      </c>
      <c r="CC3311" s="33">
        <v>72.704260000000005</v>
      </c>
      <c r="DC3311" s="9">
        <v>176.69990000000001</v>
      </c>
      <c r="DD3311" s="9">
        <v>0</v>
      </c>
    </row>
    <row r="3312" spans="1:108" x14ac:dyDescent="0.25">
      <c r="A3312" s="9" t="s">
        <v>42</v>
      </c>
      <c r="B3312" s="9" t="s">
        <v>30</v>
      </c>
      <c r="C3312" s="9" t="s">
        <v>4</v>
      </c>
      <c r="D3312" s="9" t="s">
        <v>39</v>
      </c>
      <c r="E3312" s="9" t="s">
        <v>36</v>
      </c>
      <c r="F3312" s="9">
        <v>2026</v>
      </c>
      <c r="H3312" s="9"/>
      <c r="BF3312" s="33">
        <v>72.111990000000006</v>
      </c>
      <c r="BG3312" s="33">
        <v>71.022930000000002</v>
      </c>
      <c r="BH3312" s="33">
        <v>69.929050000000004</v>
      </c>
      <c r="BI3312" s="33">
        <v>68.881439999999998</v>
      </c>
      <c r="BJ3312" s="33">
        <v>67.975719999999995</v>
      </c>
      <c r="BK3312" s="33">
        <v>67.387209999999996</v>
      </c>
      <c r="BL3312" s="33">
        <v>67.431200000000004</v>
      </c>
      <c r="BM3312" s="33">
        <v>69.919799999999995</v>
      </c>
      <c r="BN3312" s="33">
        <v>74.211640000000003</v>
      </c>
      <c r="BO3312" s="33">
        <v>78.520920000000004</v>
      </c>
      <c r="BP3312" s="33">
        <v>82.779240000000001</v>
      </c>
      <c r="BQ3312" s="33">
        <v>86.868160000000003</v>
      </c>
      <c r="BR3312" s="33">
        <v>90.315719999999999</v>
      </c>
      <c r="BS3312" s="33">
        <v>92.885189999999994</v>
      </c>
      <c r="BT3312" s="33">
        <v>94.540109999999999</v>
      </c>
      <c r="BU3312" s="33">
        <v>94.745310000000003</v>
      </c>
      <c r="BV3312" s="33">
        <v>93.702389999999994</v>
      </c>
      <c r="BW3312" s="33">
        <v>91.449039999999997</v>
      </c>
      <c r="BX3312" s="33">
        <v>88.042649999999995</v>
      </c>
      <c r="BY3312" s="33">
        <v>83.402230000000003</v>
      </c>
      <c r="BZ3312" s="33">
        <v>78.860510000000005</v>
      </c>
      <c r="CA3312" s="33">
        <v>76.043989999999994</v>
      </c>
      <c r="CB3312" s="33">
        <v>74.216340000000002</v>
      </c>
      <c r="CC3312" s="33">
        <v>72.704260000000005</v>
      </c>
      <c r="DC3312" s="9">
        <v>176.69990000000001</v>
      </c>
      <c r="DD3312" s="9">
        <v>0</v>
      </c>
    </row>
    <row r="3313" spans="1:108" x14ac:dyDescent="0.25">
      <c r="A3313" s="9" t="s">
        <v>42</v>
      </c>
      <c r="B3313" s="9" t="s">
        <v>30</v>
      </c>
      <c r="C3313" s="9" t="s">
        <v>4</v>
      </c>
      <c r="D3313" s="9" t="s">
        <v>37</v>
      </c>
      <c r="E3313" s="9" t="s">
        <v>38</v>
      </c>
      <c r="F3313" s="9">
        <v>2016</v>
      </c>
      <c r="G3313" s="9">
        <v>5</v>
      </c>
      <c r="H3313" s="9"/>
      <c r="BF3313" s="33">
        <v>62.269309999999997</v>
      </c>
      <c r="BG3313" s="33">
        <v>61.28058</v>
      </c>
      <c r="BH3313" s="33">
        <v>60.289700000000003</v>
      </c>
      <c r="BI3313" s="33">
        <v>59.368029999999997</v>
      </c>
      <c r="BJ3313" s="33">
        <v>58.40719</v>
      </c>
      <c r="BK3313" s="33">
        <v>57.772530000000003</v>
      </c>
      <c r="BL3313" s="33">
        <v>58.300429999999999</v>
      </c>
      <c r="BM3313" s="33">
        <v>60.966740000000001</v>
      </c>
      <c r="BN3313" s="33">
        <v>64.102469999999997</v>
      </c>
      <c r="BO3313" s="33">
        <v>67.649140000000003</v>
      </c>
      <c r="BP3313" s="33">
        <v>70.673820000000006</v>
      </c>
      <c r="BQ3313" s="33">
        <v>73.761799999999994</v>
      </c>
      <c r="BR3313" s="33">
        <v>76.366950000000003</v>
      </c>
      <c r="BS3313" s="33">
        <v>78.077259999999995</v>
      </c>
      <c r="BT3313" s="33">
        <v>79.114810000000006</v>
      </c>
      <c r="BU3313" s="33">
        <v>79.359979999999993</v>
      </c>
      <c r="BV3313" s="33">
        <v>78.468350000000001</v>
      </c>
      <c r="BW3313" s="33">
        <v>76.908259999999999</v>
      </c>
      <c r="BX3313" s="33">
        <v>74.717280000000002</v>
      </c>
      <c r="BY3313" s="33">
        <v>70.975319999999996</v>
      </c>
      <c r="BZ3313" s="33">
        <v>67.012879999999996</v>
      </c>
      <c r="CA3313" s="33">
        <v>64.462980000000002</v>
      </c>
      <c r="CB3313" s="33">
        <v>62.299889999999998</v>
      </c>
      <c r="CC3313" s="33">
        <v>60.66845</v>
      </c>
      <c r="DC3313" s="9">
        <v>176.69990000000001</v>
      </c>
      <c r="DD3313" s="9">
        <v>0</v>
      </c>
    </row>
    <row r="3314" spans="1:108" x14ac:dyDescent="0.25">
      <c r="A3314" s="9" t="s">
        <v>42</v>
      </c>
      <c r="B3314" s="9" t="s">
        <v>30</v>
      </c>
      <c r="C3314" s="9" t="s">
        <v>4</v>
      </c>
      <c r="D3314" s="9" t="s">
        <v>37</v>
      </c>
      <c r="E3314" s="9" t="s">
        <v>38</v>
      </c>
      <c r="F3314" s="9">
        <v>2016</v>
      </c>
      <c r="G3314" s="9">
        <v>6</v>
      </c>
      <c r="H3314" s="9"/>
      <c r="BF3314" s="33">
        <v>66.900540000000007</v>
      </c>
      <c r="BG3314" s="33">
        <v>65.642020000000002</v>
      </c>
      <c r="BH3314" s="33">
        <v>64.712770000000006</v>
      </c>
      <c r="BI3314" s="33">
        <v>63.895740000000004</v>
      </c>
      <c r="BJ3314" s="33">
        <v>63.294150000000002</v>
      </c>
      <c r="BK3314" s="33">
        <v>62.692019999999999</v>
      </c>
      <c r="BL3314" s="33">
        <v>63.177660000000003</v>
      </c>
      <c r="BM3314" s="33">
        <v>65.881389999999996</v>
      </c>
      <c r="BN3314" s="33">
        <v>69.337230000000005</v>
      </c>
      <c r="BO3314" s="33">
        <v>72.950530000000001</v>
      </c>
      <c r="BP3314" s="33">
        <v>76.659040000000005</v>
      </c>
      <c r="BQ3314" s="33">
        <v>80.191490000000002</v>
      </c>
      <c r="BR3314" s="33">
        <v>83.258510000000001</v>
      </c>
      <c r="BS3314" s="33">
        <v>84.877129999999994</v>
      </c>
      <c r="BT3314" s="33">
        <v>86.632450000000006</v>
      </c>
      <c r="BU3314" s="33">
        <v>86.449470000000005</v>
      </c>
      <c r="BV3314" s="33">
        <v>85.06277</v>
      </c>
      <c r="BW3314" s="33">
        <v>83.191490000000002</v>
      </c>
      <c r="BX3314" s="33">
        <v>80.361699999999999</v>
      </c>
      <c r="BY3314" s="33">
        <v>76.427120000000002</v>
      </c>
      <c r="BZ3314" s="33">
        <v>71.653720000000007</v>
      </c>
      <c r="CA3314" s="33">
        <v>68.458510000000004</v>
      </c>
      <c r="CB3314" s="33">
        <v>66.366489999999999</v>
      </c>
      <c r="CC3314" s="33">
        <v>64.978200000000001</v>
      </c>
      <c r="DC3314" s="9">
        <v>176.69990000000001</v>
      </c>
      <c r="DD3314" s="9">
        <v>0</v>
      </c>
    </row>
    <row r="3315" spans="1:108" x14ac:dyDescent="0.25">
      <c r="A3315" s="9" t="s">
        <v>42</v>
      </c>
      <c r="B3315" s="9" t="s">
        <v>30</v>
      </c>
      <c r="C3315" s="9" t="s">
        <v>4</v>
      </c>
      <c r="D3315" s="9" t="s">
        <v>37</v>
      </c>
      <c r="E3315" s="9" t="s">
        <v>38</v>
      </c>
      <c r="F3315" s="9">
        <v>2016</v>
      </c>
      <c r="G3315" s="9">
        <v>7</v>
      </c>
      <c r="H3315" s="9">
        <v>63712.19</v>
      </c>
      <c r="I3315" s="9">
        <v>62583.93</v>
      </c>
      <c r="J3315" s="9">
        <v>62924.1</v>
      </c>
      <c r="K3315" s="9">
        <v>64696.160000000003</v>
      </c>
      <c r="L3315" s="9">
        <v>69089.2</v>
      </c>
      <c r="M3315" s="9">
        <v>76355.59</v>
      </c>
      <c r="N3315" s="9">
        <v>84303.13</v>
      </c>
      <c r="O3315" s="9">
        <v>93945.36</v>
      </c>
      <c r="P3315" s="9">
        <v>100652.5</v>
      </c>
      <c r="Q3315" s="9">
        <v>105949.9</v>
      </c>
      <c r="R3315" s="9">
        <v>109026</v>
      </c>
      <c r="S3315" s="9">
        <v>110512.4</v>
      </c>
      <c r="T3315" s="9">
        <v>110215.2</v>
      </c>
      <c r="U3315" s="9">
        <v>102544.8</v>
      </c>
      <c r="V3315" s="9">
        <v>103361.3</v>
      </c>
      <c r="W3315" s="9">
        <v>102447.7</v>
      </c>
      <c r="X3315" s="9">
        <v>98692.89</v>
      </c>
      <c r="Y3315" s="9">
        <v>90111.92</v>
      </c>
      <c r="Z3315" s="9">
        <v>91155.34</v>
      </c>
      <c r="AA3315" s="9">
        <v>86188.78</v>
      </c>
      <c r="AB3315" s="9">
        <v>80044.95</v>
      </c>
      <c r="AC3315" s="9">
        <v>73216.75</v>
      </c>
      <c r="AD3315" s="9">
        <v>68348.399999999994</v>
      </c>
      <c r="AE3315" s="9">
        <v>67977.52</v>
      </c>
      <c r="AF3315" s="9">
        <v>99418.95</v>
      </c>
      <c r="AG3315" s="9">
        <v>64063.22</v>
      </c>
      <c r="AH3315" s="9">
        <v>62932.25</v>
      </c>
      <c r="AI3315" s="9">
        <v>63289.64</v>
      </c>
      <c r="AJ3315" s="9">
        <v>64905.55</v>
      </c>
      <c r="AK3315" s="9">
        <v>69268.77</v>
      </c>
      <c r="AL3315" s="9">
        <v>76905.45</v>
      </c>
      <c r="AM3315" s="9">
        <v>84490.27</v>
      </c>
      <c r="AN3315" s="9">
        <v>93609.48</v>
      </c>
      <c r="AO3315" s="9">
        <v>100733</v>
      </c>
      <c r="AP3315" s="9">
        <v>105863.2</v>
      </c>
      <c r="AQ3315" s="9">
        <v>108739.1</v>
      </c>
      <c r="AR3315" s="9">
        <v>110530.8</v>
      </c>
      <c r="AS3315" s="9">
        <v>111738.5</v>
      </c>
      <c r="AT3315" s="9">
        <v>112205</v>
      </c>
      <c r="AU3315" s="9">
        <v>112682.2</v>
      </c>
      <c r="AV3315" s="9">
        <v>111385.7</v>
      </c>
      <c r="AW3315" s="9">
        <v>106567.8</v>
      </c>
      <c r="AX3315" s="9">
        <v>95940.15</v>
      </c>
      <c r="AY3315" s="9">
        <v>90121.62</v>
      </c>
      <c r="AZ3315" s="9">
        <v>85182.13</v>
      </c>
      <c r="BA3315" s="9">
        <v>80660.95</v>
      </c>
      <c r="BB3315" s="9">
        <v>74326.320000000007</v>
      </c>
      <c r="BC3315" s="9">
        <v>69580.759999999995</v>
      </c>
      <c r="BD3315" s="9">
        <v>69284.78</v>
      </c>
      <c r="BE3315" s="9">
        <v>107621.5</v>
      </c>
      <c r="BF3315" s="33">
        <v>65.548929999999999</v>
      </c>
      <c r="BG3315" s="33">
        <v>64.503190000000004</v>
      </c>
      <c r="BH3315" s="33">
        <v>63.537770000000002</v>
      </c>
      <c r="BI3315" s="33">
        <v>62.734569999999998</v>
      </c>
      <c r="BJ3315" s="33">
        <v>62.028190000000002</v>
      </c>
      <c r="BK3315" s="33">
        <v>61.540419999999997</v>
      </c>
      <c r="BL3315" s="33">
        <v>61.714359999999999</v>
      </c>
      <c r="BM3315" s="33">
        <v>64.852130000000002</v>
      </c>
      <c r="BN3315" s="33">
        <v>68.555850000000007</v>
      </c>
      <c r="BO3315" s="33">
        <v>72.810100000000006</v>
      </c>
      <c r="BP3315" s="33">
        <v>77.214359999999999</v>
      </c>
      <c r="BQ3315" s="33">
        <v>81.295209999999997</v>
      </c>
      <c r="BR3315" s="33">
        <v>84.314359999999994</v>
      </c>
      <c r="BS3315" s="33">
        <v>86.706919999999997</v>
      </c>
      <c r="BT3315" s="33">
        <v>87.578190000000006</v>
      </c>
      <c r="BU3315" s="33">
        <v>87.671279999999996</v>
      </c>
      <c r="BV3315" s="33">
        <v>86.875529999999998</v>
      </c>
      <c r="BW3315" s="33">
        <v>85.31277</v>
      </c>
      <c r="BX3315" s="33">
        <v>82.190960000000004</v>
      </c>
      <c r="BY3315" s="33">
        <v>77.869150000000005</v>
      </c>
      <c r="BZ3315" s="33">
        <v>72.869680000000002</v>
      </c>
      <c r="CA3315" s="33">
        <v>69.622870000000006</v>
      </c>
      <c r="CB3315" s="33">
        <v>67.760639999999995</v>
      </c>
      <c r="CC3315" s="33">
        <v>66.186700000000002</v>
      </c>
      <c r="CD3315" s="9">
        <v>88214.66</v>
      </c>
      <c r="CE3315" s="9">
        <v>80157.59</v>
      </c>
      <c r="CF3315" s="9">
        <v>74573.34</v>
      </c>
      <c r="CG3315" s="9">
        <v>70351.45</v>
      </c>
      <c r="CH3315" s="9">
        <v>67233.490000000005</v>
      </c>
      <c r="CI3315" s="9">
        <v>72921.52</v>
      </c>
      <c r="CJ3315" s="9">
        <v>76622.98</v>
      </c>
      <c r="CK3315" s="9">
        <v>89395.27</v>
      </c>
      <c r="CL3315" s="9">
        <v>147279.29999999999</v>
      </c>
      <c r="CM3315" s="9">
        <v>155705.20000000001</v>
      </c>
      <c r="CN3315" s="9">
        <v>160455</v>
      </c>
      <c r="CO3315" s="9">
        <v>206055.4</v>
      </c>
      <c r="CP3315" s="9">
        <v>166383.79999999999</v>
      </c>
      <c r="CQ3315" s="9">
        <v>162480.1</v>
      </c>
      <c r="CR3315" s="9">
        <v>165677.70000000001</v>
      </c>
      <c r="CS3315" s="9">
        <v>172769.2</v>
      </c>
      <c r="CT3315" s="9">
        <v>201887</v>
      </c>
      <c r="CU3315" s="9">
        <v>151802.9</v>
      </c>
      <c r="CV3315" s="9">
        <v>306241.8</v>
      </c>
      <c r="CW3315" s="9">
        <v>152609.4</v>
      </c>
      <c r="CX3315" s="9">
        <v>145836.79999999999</v>
      </c>
      <c r="CY3315" s="9">
        <v>152846.6</v>
      </c>
      <c r="CZ3315" s="9">
        <v>120088.7</v>
      </c>
      <c r="DA3315" s="9">
        <v>115922.4</v>
      </c>
      <c r="DB3315" s="9">
        <v>140394.9</v>
      </c>
      <c r="DC3315" s="9">
        <v>176.69990000000001</v>
      </c>
      <c r="DD3315" s="9">
        <v>0</v>
      </c>
    </row>
    <row r="3316" spans="1:108" x14ac:dyDescent="0.25">
      <c r="A3316" s="9" t="s">
        <v>42</v>
      </c>
      <c r="B3316" s="9" t="s">
        <v>30</v>
      </c>
      <c r="C3316" s="9" t="s">
        <v>4</v>
      </c>
      <c r="D3316" s="9" t="s">
        <v>37</v>
      </c>
      <c r="E3316" s="9" t="s">
        <v>38</v>
      </c>
      <c r="F3316" s="9">
        <v>2016</v>
      </c>
      <c r="G3316" s="9">
        <v>8</v>
      </c>
      <c r="H3316" s="9"/>
      <c r="BF3316" s="33">
        <v>67.960300000000004</v>
      </c>
      <c r="BG3316" s="33">
        <v>67.379300000000001</v>
      </c>
      <c r="BH3316" s="33">
        <v>66.287549999999996</v>
      </c>
      <c r="BI3316" s="33">
        <v>65.184010000000001</v>
      </c>
      <c r="BJ3316" s="33">
        <v>64.358900000000006</v>
      </c>
      <c r="BK3316" s="33">
        <v>63.760730000000002</v>
      </c>
      <c r="BL3316" s="33">
        <v>63.46566</v>
      </c>
      <c r="BM3316" s="33">
        <v>65.648610000000005</v>
      </c>
      <c r="BN3316" s="33">
        <v>68.878219999999999</v>
      </c>
      <c r="BO3316" s="33">
        <v>72.607830000000007</v>
      </c>
      <c r="BP3316" s="33">
        <v>76.764489999999995</v>
      </c>
      <c r="BQ3316" s="33">
        <v>80.369100000000003</v>
      </c>
      <c r="BR3316" s="33">
        <v>83.375529999999998</v>
      </c>
      <c r="BS3316" s="33">
        <v>86.004300000000001</v>
      </c>
      <c r="BT3316" s="33">
        <v>87.130899999999997</v>
      </c>
      <c r="BU3316" s="33">
        <v>87.260189999999994</v>
      </c>
      <c r="BV3316" s="33">
        <v>86.377139999999997</v>
      </c>
      <c r="BW3316" s="33">
        <v>84.137339999999995</v>
      </c>
      <c r="BX3316" s="33">
        <v>81.349249999999998</v>
      </c>
      <c r="BY3316" s="33">
        <v>77.223179999999999</v>
      </c>
      <c r="BZ3316" s="33">
        <v>73.468350000000001</v>
      </c>
      <c r="CA3316" s="33">
        <v>71.149680000000004</v>
      </c>
      <c r="CB3316" s="33">
        <v>69.675960000000003</v>
      </c>
      <c r="CC3316" s="33">
        <v>68.288089999999997</v>
      </c>
      <c r="DC3316" s="9">
        <v>176.69990000000001</v>
      </c>
      <c r="DD3316" s="9">
        <v>0</v>
      </c>
    </row>
    <row r="3317" spans="1:108" x14ac:dyDescent="0.25">
      <c r="A3317" s="9" t="s">
        <v>42</v>
      </c>
      <c r="B3317" s="9" t="s">
        <v>30</v>
      </c>
      <c r="C3317" s="9" t="s">
        <v>4</v>
      </c>
      <c r="D3317" s="9" t="s">
        <v>37</v>
      </c>
      <c r="E3317" s="9" t="s">
        <v>38</v>
      </c>
      <c r="F3317" s="9">
        <v>2016</v>
      </c>
      <c r="G3317" s="9">
        <v>9</v>
      </c>
      <c r="H3317" s="9"/>
      <c r="BF3317" s="33">
        <v>67.228629999999995</v>
      </c>
      <c r="BG3317" s="33">
        <v>66.126069999999999</v>
      </c>
      <c r="BH3317" s="33">
        <v>65.288989999999998</v>
      </c>
      <c r="BI3317" s="33">
        <v>64.342950000000002</v>
      </c>
      <c r="BJ3317" s="33">
        <v>63.674140000000001</v>
      </c>
      <c r="BK3317" s="33">
        <v>63.023510000000002</v>
      </c>
      <c r="BL3317" s="33">
        <v>62.507480000000001</v>
      </c>
      <c r="BM3317" s="33">
        <v>63.785789999999999</v>
      </c>
      <c r="BN3317" s="33">
        <v>67.650109999999998</v>
      </c>
      <c r="BO3317" s="33">
        <v>71.916659999999993</v>
      </c>
      <c r="BP3317" s="33">
        <v>76.701390000000004</v>
      </c>
      <c r="BQ3317" s="33">
        <v>80.701920000000001</v>
      </c>
      <c r="BR3317" s="33">
        <v>84.551280000000006</v>
      </c>
      <c r="BS3317" s="33">
        <v>87.547550000000001</v>
      </c>
      <c r="BT3317" s="33">
        <v>89.790059999999997</v>
      </c>
      <c r="BU3317" s="33">
        <v>89.760149999999996</v>
      </c>
      <c r="BV3317" s="33">
        <v>88.472759999999994</v>
      </c>
      <c r="BW3317" s="33">
        <v>85.918800000000005</v>
      </c>
      <c r="BX3317" s="33">
        <v>81.945509999999999</v>
      </c>
      <c r="BY3317" s="33">
        <v>76.563029999999998</v>
      </c>
      <c r="BZ3317" s="33">
        <v>72.832800000000006</v>
      </c>
      <c r="CA3317" s="33">
        <v>70.527780000000007</v>
      </c>
      <c r="CB3317" s="33">
        <v>68.679490000000001</v>
      </c>
      <c r="CC3317" s="33">
        <v>67.282049999999998</v>
      </c>
      <c r="DC3317" s="9">
        <v>176.69990000000001</v>
      </c>
      <c r="DD3317" s="9">
        <v>0</v>
      </c>
    </row>
    <row r="3318" spans="1:108" x14ac:dyDescent="0.25">
      <c r="A3318" s="9" t="s">
        <v>42</v>
      </c>
      <c r="B3318" s="9" t="s">
        <v>30</v>
      </c>
      <c r="C3318" s="9" t="s">
        <v>4</v>
      </c>
      <c r="D3318" s="9" t="s">
        <v>37</v>
      </c>
      <c r="E3318" s="9" t="s">
        <v>38</v>
      </c>
      <c r="F3318" s="9">
        <v>2016</v>
      </c>
      <c r="G3318" s="9">
        <v>10</v>
      </c>
      <c r="H3318" s="9"/>
      <c r="BF3318" s="33">
        <v>63.155279999999998</v>
      </c>
      <c r="BG3318" s="33">
        <v>62.035789999999999</v>
      </c>
      <c r="BH3318" s="33">
        <v>61.207050000000002</v>
      </c>
      <c r="BI3318" s="33">
        <v>60.439979999999998</v>
      </c>
      <c r="BJ3318" s="33">
        <v>60.039650000000002</v>
      </c>
      <c r="BK3318" s="33">
        <v>59.646479999999997</v>
      </c>
      <c r="BL3318" s="33">
        <v>59.484029999999997</v>
      </c>
      <c r="BM3318" s="33">
        <v>59.705390000000001</v>
      </c>
      <c r="BN3318" s="33">
        <v>62.783589999999997</v>
      </c>
      <c r="BO3318" s="33">
        <v>66.96696</v>
      </c>
      <c r="BP3318" s="33">
        <v>70.470820000000003</v>
      </c>
      <c r="BQ3318" s="33">
        <v>74.169049999999999</v>
      </c>
      <c r="BR3318" s="33">
        <v>77.881060000000005</v>
      </c>
      <c r="BS3318" s="33">
        <v>80.125550000000004</v>
      </c>
      <c r="BT3318" s="33">
        <v>80.911900000000003</v>
      </c>
      <c r="BU3318" s="33">
        <v>80.655839999999998</v>
      </c>
      <c r="BV3318" s="33">
        <v>79.802310000000006</v>
      </c>
      <c r="BW3318" s="33">
        <v>78.110680000000002</v>
      </c>
      <c r="BX3318" s="33">
        <v>74.432820000000007</v>
      </c>
      <c r="BY3318" s="33">
        <v>71.248339999999999</v>
      </c>
      <c r="BZ3318" s="33">
        <v>68.654740000000004</v>
      </c>
      <c r="CA3318" s="33">
        <v>67.186679999999996</v>
      </c>
      <c r="CB3318" s="33">
        <v>66.012119999999996</v>
      </c>
      <c r="CC3318" s="33">
        <v>64.597470000000001</v>
      </c>
      <c r="DC3318" s="9">
        <v>176.69990000000001</v>
      </c>
      <c r="DD3318" s="9">
        <v>0</v>
      </c>
    </row>
    <row r="3319" spans="1:108" x14ac:dyDescent="0.25">
      <c r="A3319" s="9" t="s">
        <v>42</v>
      </c>
      <c r="B3319" s="9" t="s">
        <v>30</v>
      </c>
      <c r="C3319" s="9" t="s">
        <v>4</v>
      </c>
      <c r="D3319" s="9" t="s">
        <v>37</v>
      </c>
      <c r="E3319" s="9" t="s">
        <v>38</v>
      </c>
      <c r="F3319" s="9">
        <v>2017</v>
      </c>
      <c r="G3319" s="9">
        <v>5</v>
      </c>
      <c r="H3319" s="9"/>
      <c r="BF3319" s="33">
        <v>62.269309999999997</v>
      </c>
      <c r="BG3319" s="33">
        <v>61.28058</v>
      </c>
      <c r="BH3319" s="33">
        <v>60.289700000000003</v>
      </c>
      <c r="BI3319" s="33">
        <v>59.368029999999997</v>
      </c>
      <c r="BJ3319" s="33">
        <v>58.40719</v>
      </c>
      <c r="BK3319" s="33">
        <v>57.772530000000003</v>
      </c>
      <c r="BL3319" s="33">
        <v>58.300429999999999</v>
      </c>
      <c r="BM3319" s="33">
        <v>60.966740000000001</v>
      </c>
      <c r="BN3319" s="33">
        <v>64.102469999999997</v>
      </c>
      <c r="BO3319" s="33">
        <v>67.649140000000003</v>
      </c>
      <c r="BP3319" s="33">
        <v>70.673820000000006</v>
      </c>
      <c r="BQ3319" s="33">
        <v>73.761799999999994</v>
      </c>
      <c r="BR3319" s="33">
        <v>76.366950000000003</v>
      </c>
      <c r="BS3319" s="33">
        <v>78.077259999999995</v>
      </c>
      <c r="BT3319" s="33">
        <v>79.114810000000006</v>
      </c>
      <c r="BU3319" s="33">
        <v>79.359979999999993</v>
      </c>
      <c r="BV3319" s="33">
        <v>78.468350000000001</v>
      </c>
      <c r="BW3319" s="33">
        <v>76.908259999999999</v>
      </c>
      <c r="BX3319" s="33">
        <v>74.717280000000002</v>
      </c>
      <c r="BY3319" s="33">
        <v>70.975319999999996</v>
      </c>
      <c r="BZ3319" s="33">
        <v>67.012879999999996</v>
      </c>
      <c r="CA3319" s="33">
        <v>64.462980000000002</v>
      </c>
      <c r="CB3319" s="33">
        <v>62.299889999999998</v>
      </c>
      <c r="CC3319" s="33">
        <v>60.66845</v>
      </c>
      <c r="DC3319" s="9">
        <v>176.69990000000001</v>
      </c>
      <c r="DD3319" s="9">
        <v>0</v>
      </c>
    </row>
    <row r="3320" spans="1:108" x14ac:dyDescent="0.25">
      <c r="A3320" s="9" t="s">
        <v>42</v>
      </c>
      <c r="B3320" s="9" t="s">
        <v>30</v>
      </c>
      <c r="C3320" s="9" t="s">
        <v>4</v>
      </c>
      <c r="D3320" s="9" t="s">
        <v>37</v>
      </c>
      <c r="E3320" s="9" t="s">
        <v>38</v>
      </c>
      <c r="F3320" s="9">
        <v>2017</v>
      </c>
      <c r="G3320" s="9">
        <v>6</v>
      </c>
      <c r="H3320" s="9"/>
      <c r="BF3320" s="33">
        <v>66.900540000000007</v>
      </c>
      <c r="BG3320" s="33">
        <v>65.642020000000002</v>
      </c>
      <c r="BH3320" s="33">
        <v>64.712770000000006</v>
      </c>
      <c r="BI3320" s="33">
        <v>63.895740000000004</v>
      </c>
      <c r="BJ3320" s="33">
        <v>63.294150000000002</v>
      </c>
      <c r="BK3320" s="33">
        <v>62.692019999999999</v>
      </c>
      <c r="BL3320" s="33">
        <v>63.177660000000003</v>
      </c>
      <c r="BM3320" s="33">
        <v>65.881389999999996</v>
      </c>
      <c r="BN3320" s="33">
        <v>69.337230000000005</v>
      </c>
      <c r="BO3320" s="33">
        <v>72.950530000000001</v>
      </c>
      <c r="BP3320" s="33">
        <v>76.659040000000005</v>
      </c>
      <c r="BQ3320" s="33">
        <v>80.191490000000002</v>
      </c>
      <c r="BR3320" s="33">
        <v>83.258510000000001</v>
      </c>
      <c r="BS3320" s="33">
        <v>84.877129999999994</v>
      </c>
      <c r="BT3320" s="33">
        <v>86.632450000000006</v>
      </c>
      <c r="BU3320" s="33">
        <v>86.449470000000005</v>
      </c>
      <c r="BV3320" s="33">
        <v>85.06277</v>
      </c>
      <c r="BW3320" s="33">
        <v>83.191490000000002</v>
      </c>
      <c r="BX3320" s="33">
        <v>80.361699999999999</v>
      </c>
      <c r="BY3320" s="33">
        <v>76.427120000000002</v>
      </c>
      <c r="BZ3320" s="33">
        <v>71.653720000000007</v>
      </c>
      <c r="CA3320" s="33">
        <v>68.458510000000004</v>
      </c>
      <c r="CB3320" s="33">
        <v>66.366489999999999</v>
      </c>
      <c r="CC3320" s="33">
        <v>64.978200000000001</v>
      </c>
      <c r="DC3320" s="9">
        <v>176.69990000000001</v>
      </c>
      <c r="DD3320" s="9">
        <v>0</v>
      </c>
    </row>
    <row r="3321" spans="1:108" x14ac:dyDescent="0.25">
      <c r="A3321" s="9" t="s">
        <v>42</v>
      </c>
      <c r="B3321" s="9" t="s">
        <v>30</v>
      </c>
      <c r="C3321" s="9" t="s">
        <v>4</v>
      </c>
      <c r="D3321" s="9" t="s">
        <v>37</v>
      </c>
      <c r="E3321" s="9" t="s">
        <v>38</v>
      </c>
      <c r="F3321" s="9">
        <v>2017</v>
      </c>
      <c r="G3321" s="9">
        <v>7</v>
      </c>
      <c r="H3321" s="9">
        <v>63324.73</v>
      </c>
      <c r="I3321" s="9">
        <v>62265.94</v>
      </c>
      <c r="J3321" s="9">
        <v>62649.24</v>
      </c>
      <c r="K3321" s="9">
        <v>64524.800000000003</v>
      </c>
      <c r="L3321" s="9">
        <v>69042.570000000007</v>
      </c>
      <c r="M3321" s="9">
        <v>76377.84</v>
      </c>
      <c r="N3321" s="9">
        <v>84336.4</v>
      </c>
      <c r="O3321" s="9">
        <v>94021.26</v>
      </c>
      <c r="P3321" s="9">
        <v>100777.2</v>
      </c>
      <c r="Q3321" s="9">
        <v>106092.4</v>
      </c>
      <c r="R3321" s="9">
        <v>109175.3</v>
      </c>
      <c r="S3321" s="9">
        <v>110684.4</v>
      </c>
      <c r="T3321" s="9">
        <v>110376.3</v>
      </c>
      <c r="U3321" s="9">
        <v>102702.2</v>
      </c>
      <c r="V3321" s="9">
        <v>103518.7</v>
      </c>
      <c r="W3321" s="9">
        <v>102595.5</v>
      </c>
      <c r="X3321" s="9">
        <v>98854.7</v>
      </c>
      <c r="Y3321" s="9">
        <v>90271.05</v>
      </c>
      <c r="Z3321" s="9">
        <v>91333.6</v>
      </c>
      <c r="AA3321" s="9">
        <v>86363.8</v>
      </c>
      <c r="AB3321" s="9">
        <v>80214.53</v>
      </c>
      <c r="AC3321" s="9">
        <v>73366.05</v>
      </c>
      <c r="AD3321" s="9">
        <v>68538.48</v>
      </c>
      <c r="AE3321" s="9">
        <v>68167.59</v>
      </c>
      <c r="AF3321" s="9">
        <v>99575.29</v>
      </c>
      <c r="AG3321" s="9">
        <v>63675.77</v>
      </c>
      <c r="AH3321" s="9">
        <v>62614.26</v>
      </c>
      <c r="AI3321" s="9">
        <v>63014.78</v>
      </c>
      <c r="AJ3321" s="9">
        <v>64734.18</v>
      </c>
      <c r="AK3321" s="9">
        <v>69222.13</v>
      </c>
      <c r="AL3321" s="9">
        <v>76927.7</v>
      </c>
      <c r="AM3321" s="9">
        <v>84523.53</v>
      </c>
      <c r="AN3321" s="9">
        <v>93685.37</v>
      </c>
      <c r="AO3321" s="9">
        <v>100857.8</v>
      </c>
      <c r="AP3321" s="9">
        <v>106005.8</v>
      </c>
      <c r="AQ3321" s="9">
        <v>108888.3</v>
      </c>
      <c r="AR3321" s="9">
        <v>110702.8</v>
      </c>
      <c r="AS3321" s="9">
        <v>111899.6</v>
      </c>
      <c r="AT3321" s="9">
        <v>112362.4</v>
      </c>
      <c r="AU3321" s="9">
        <v>112839.6</v>
      </c>
      <c r="AV3321" s="9">
        <v>111533.6</v>
      </c>
      <c r="AW3321" s="9">
        <v>106729.60000000001</v>
      </c>
      <c r="AX3321" s="9">
        <v>96099.28</v>
      </c>
      <c r="AY3321" s="9">
        <v>90299.88</v>
      </c>
      <c r="AZ3321" s="9">
        <v>85357.15</v>
      </c>
      <c r="BA3321" s="9">
        <v>80830.53</v>
      </c>
      <c r="BB3321" s="9">
        <v>74475.63</v>
      </c>
      <c r="BC3321" s="9">
        <v>69770.83</v>
      </c>
      <c r="BD3321" s="9">
        <v>69474.850000000006</v>
      </c>
      <c r="BE3321" s="9">
        <v>107777.8</v>
      </c>
      <c r="BF3321" s="33">
        <v>65.548929999999999</v>
      </c>
      <c r="BG3321" s="33">
        <v>64.503190000000004</v>
      </c>
      <c r="BH3321" s="33">
        <v>63.537770000000002</v>
      </c>
      <c r="BI3321" s="33">
        <v>62.734569999999998</v>
      </c>
      <c r="BJ3321" s="33">
        <v>62.028190000000002</v>
      </c>
      <c r="BK3321" s="33">
        <v>61.540419999999997</v>
      </c>
      <c r="BL3321" s="33">
        <v>61.714359999999999</v>
      </c>
      <c r="BM3321" s="33">
        <v>64.852130000000002</v>
      </c>
      <c r="BN3321" s="33">
        <v>68.555850000000007</v>
      </c>
      <c r="BO3321" s="33">
        <v>72.810100000000006</v>
      </c>
      <c r="BP3321" s="33">
        <v>77.214359999999999</v>
      </c>
      <c r="BQ3321" s="33">
        <v>81.295209999999997</v>
      </c>
      <c r="BR3321" s="33">
        <v>84.314359999999994</v>
      </c>
      <c r="BS3321" s="33">
        <v>86.706919999999997</v>
      </c>
      <c r="BT3321" s="33">
        <v>87.578190000000006</v>
      </c>
      <c r="BU3321" s="33">
        <v>87.671279999999996</v>
      </c>
      <c r="BV3321" s="33">
        <v>86.875529999999998</v>
      </c>
      <c r="BW3321" s="33">
        <v>85.31277</v>
      </c>
      <c r="BX3321" s="33">
        <v>82.190960000000004</v>
      </c>
      <c r="BY3321" s="33">
        <v>77.869150000000005</v>
      </c>
      <c r="BZ3321" s="33">
        <v>72.869680000000002</v>
      </c>
      <c r="CA3321" s="33">
        <v>69.622870000000006</v>
      </c>
      <c r="CB3321" s="33">
        <v>67.760639999999995</v>
      </c>
      <c r="CC3321" s="33">
        <v>66.186700000000002</v>
      </c>
      <c r="CD3321" s="9">
        <v>88139.18</v>
      </c>
      <c r="CE3321" s="9">
        <v>80097.039999999994</v>
      </c>
      <c r="CF3321" s="9">
        <v>74518.55</v>
      </c>
      <c r="CG3321" s="9">
        <v>70315.81</v>
      </c>
      <c r="CH3321" s="9">
        <v>67175.39</v>
      </c>
      <c r="CI3321" s="9">
        <v>72843.41</v>
      </c>
      <c r="CJ3321" s="9">
        <v>76541.649999999994</v>
      </c>
      <c r="CK3321" s="9">
        <v>89349.45</v>
      </c>
      <c r="CL3321" s="9">
        <v>147268.29999999999</v>
      </c>
      <c r="CM3321" s="9">
        <v>155715.79999999999</v>
      </c>
      <c r="CN3321" s="9">
        <v>160523.9</v>
      </c>
      <c r="CO3321" s="9">
        <v>206210.2</v>
      </c>
      <c r="CP3321" s="9">
        <v>166285.79999999999</v>
      </c>
      <c r="CQ3321" s="9">
        <v>162500.29999999999</v>
      </c>
      <c r="CR3321" s="9">
        <v>165683.20000000001</v>
      </c>
      <c r="CS3321" s="9">
        <v>172722.8</v>
      </c>
      <c r="CT3321" s="9">
        <v>201810.8</v>
      </c>
      <c r="CU3321" s="9">
        <v>151679.5</v>
      </c>
      <c r="CV3321" s="9">
        <v>306213.09999999998</v>
      </c>
      <c r="CW3321" s="9">
        <v>152687.5</v>
      </c>
      <c r="CX3321" s="9">
        <v>145648.5</v>
      </c>
      <c r="CY3321" s="9">
        <v>152422</v>
      </c>
      <c r="CZ3321" s="9">
        <v>119968.6</v>
      </c>
      <c r="DA3321" s="9">
        <v>115750.3</v>
      </c>
      <c r="DB3321" s="9">
        <v>140300.1</v>
      </c>
      <c r="DC3321" s="9">
        <v>176.69990000000001</v>
      </c>
      <c r="DD3321" s="9">
        <v>0</v>
      </c>
    </row>
    <row r="3322" spans="1:108" x14ac:dyDescent="0.25">
      <c r="A3322" s="9" t="s">
        <v>42</v>
      </c>
      <c r="B3322" s="9" t="s">
        <v>30</v>
      </c>
      <c r="C3322" s="9" t="s">
        <v>4</v>
      </c>
      <c r="D3322" s="9" t="s">
        <v>37</v>
      </c>
      <c r="E3322" s="9" t="s">
        <v>38</v>
      </c>
      <c r="F3322" s="9">
        <v>2017</v>
      </c>
      <c r="G3322" s="9">
        <v>8</v>
      </c>
      <c r="H3322" s="9"/>
      <c r="BF3322" s="33">
        <v>67.960300000000004</v>
      </c>
      <c r="BG3322" s="33">
        <v>67.379300000000001</v>
      </c>
      <c r="BH3322" s="33">
        <v>66.287549999999996</v>
      </c>
      <c r="BI3322" s="33">
        <v>65.184010000000001</v>
      </c>
      <c r="BJ3322" s="33">
        <v>64.358900000000006</v>
      </c>
      <c r="BK3322" s="33">
        <v>63.760730000000002</v>
      </c>
      <c r="BL3322" s="33">
        <v>63.46566</v>
      </c>
      <c r="BM3322" s="33">
        <v>65.648610000000005</v>
      </c>
      <c r="BN3322" s="33">
        <v>68.878219999999999</v>
      </c>
      <c r="BO3322" s="33">
        <v>72.607830000000007</v>
      </c>
      <c r="BP3322" s="33">
        <v>76.764489999999995</v>
      </c>
      <c r="BQ3322" s="33">
        <v>80.369100000000003</v>
      </c>
      <c r="BR3322" s="33">
        <v>83.375529999999998</v>
      </c>
      <c r="BS3322" s="33">
        <v>86.004300000000001</v>
      </c>
      <c r="BT3322" s="33">
        <v>87.130899999999997</v>
      </c>
      <c r="BU3322" s="33">
        <v>87.260189999999994</v>
      </c>
      <c r="BV3322" s="33">
        <v>86.377139999999997</v>
      </c>
      <c r="BW3322" s="33">
        <v>84.137339999999995</v>
      </c>
      <c r="BX3322" s="33">
        <v>81.349249999999998</v>
      </c>
      <c r="BY3322" s="33">
        <v>77.223179999999999</v>
      </c>
      <c r="BZ3322" s="33">
        <v>73.468350000000001</v>
      </c>
      <c r="CA3322" s="33">
        <v>71.149680000000004</v>
      </c>
      <c r="CB3322" s="33">
        <v>69.675960000000003</v>
      </c>
      <c r="CC3322" s="33">
        <v>68.288089999999997</v>
      </c>
      <c r="DC3322" s="9">
        <v>176.69990000000001</v>
      </c>
      <c r="DD3322" s="9">
        <v>0</v>
      </c>
    </row>
    <row r="3323" spans="1:108" x14ac:dyDescent="0.25">
      <c r="A3323" s="9" t="s">
        <v>42</v>
      </c>
      <c r="B3323" s="9" t="s">
        <v>30</v>
      </c>
      <c r="C3323" s="9" t="s">
        <v>4</v>
      </c>
      <c r="D3323" s="9" t="s">
        <v>37</v>
      </c>
      <c r="E3323" s="9" t="s">
        <v>38</v>
      </c>
      <c r="F3323" s="9">
        <v>2017</v>
      </c>
      <c r="G3323" s="9">
        <v>9</v>
      </c>
      <c r="H3323" s="9"/>
      <c r="BF3323" s="33">
        <v>67.228629999999995</v>
      </c>
      <c r="BG3323" s="33">
        <v>66.126069999999999</v>
      </c>
      <c r="BH3323" s="33">
        <v>65.288989999999998</v>
      </c>
      <c r="BI3323" s="33">
        <v>64.342950000000002</v>
      </c>
      <c r="BJ3323" s="33">
        <v>63.674140000000001</v>
      </c>
      <c r="BK3323" s="33">
        <v>63.023510000000002</v>
      </c>
      <c r="BL3323" s="33">
        <v>62.507480000000001</v>
      </c>
      <c r="BM3323" s="33">
        <v>63.785789999999999</v>
      </c>
      <c r="BN3323" s="33">
        <v>67.650109999999998</v>
      </c>
      <c r="BO3323" s="33">
        <v>71.916659999999993</v>
      </c>
      <c r="BP3323" s="33">
        <v>76.701390000000004</v>
      </c>
      <c r="BQ3323" s="33">
        <v>80.701920000000001</v>
      </c>
      <c r="BR3323" s="33">
        <v>84.551280000000006</v>
      </c>
      <c r="BS3323" s="33">
        <v>87.547550000000001</v>
      </c>
      <c r="BT3323" s="33">
        <v>89.790059999999997</v>
      </c>
      <c r="BU3323" s="33">
        <v>89.760149999999996</v>
      </c>
      <c r="BV3323" s="33">
        <v>88.472759999999994</v>
      </c>
      <c r="BW3323" s="33">
        <v>85.918800000000005</v>
      </c>
      <c r="BX3323" s="33">
        <v>81.945509999999999</v>
      </c>
      <c r="BY3323" s="33">
        <v>76.563029999999998</v>
      </c>
      <c r="BZ3323" s="33">
        <v>72.832800000000006</v>
      </c>
      <c r="CA3323" s="33">
        <v>70.527780000000007</v>
      </c>
      <c r="CB3323" s="33">
        <v>68.679490000000001</v>
      </c>
      <c r="CC3323" s="33">
        <v>67.282049999999998</v>
      </c>
      <c r="DC3323" s="9">
        <v>176.69990000000001</v>
      </c>
      <c r="DD3323" s="9">
        <v>0</v>
      </c>
    </row>
    <row r="3324" spans="1:108" x14ac:dyDescent="0.25">
      <c r="A3324" s="9" t="s">
        <v>42</v>
      </c>
      <c r="B3324" s="9" t="s">
        <v>30</v>
      </c>
      <c r="C3324" s="9" t="s">
        <v>4</v>
      </c>
      <c r="D3324" s="9" t="s">
        <v>37</v>
      </c>
      <c r="E3324" s="9" t="s">
        <v>38</v>
      </c>
      <c r="F3324" s="9">
        <v>2017</v>
      </c>
      <c r="G3324" s="9">
        <v>10</v>
      </c>
      <c r="H3324" s="9"/>
      <c r="BF3324" s="33">
        <v>63.155279999999998</v>
      </c>
      <c r="BG3324" s="33">
        <v>62.035789999999999</v>
      </c>
      <c r="BH3324" s="33">
        <v>61.207050000000002</v>
      </c>
      <c r="BI3324" s="33">
        <v>60.439979999999998</v>
      </c>
      <c r="BJ3324" s="33">
        <v>60.039650000000002</v>
      </c>
      <c r="BK3324" s="33">
        <v>59.646479999999997</v>
      </c>
      <c r="BL3324" s="33">
        <v>59.484029999999997</v>
      </c>
      <c r="BM3324" s="33">
        <v>59.705390000000001</v>
      </c>
      <c r="BN3324" s="33">
        <v>62.783589999999997</v>
      </c>
      <c r="BO3324" s="33">
        <v>66.96696</v>
      </c>
      <c r="BP3324" s="33">
        <v>70.470820000000003</v>
      </c>
      <c r="BQ3324" s="33">
        <v>74.169049999999999</v>
      </c>
      <c r="BR3324" s="33">
        <v>77.881060000000005</v>
      </c>
      <c r="BS3324" s="33">
        <v>80.125550000000004</v>
      </c>
      <c r="BT3324" s="33">
        <v>80.911900000000003</v>
      </c>
      <c r="BU3324" s="33">
        <v>80.655839999999998</v>
      </c>
      <c r="BV3324" s="33">
        <v>79.802310000000006</v>
      </c>
      <c r="BW3324" s="33">
        <v>78.110680000000002</v>
      </c>
      <c r="BX3324" s="33">
        <v>74.432820000000007</v>
      </c>
      <c r="BY3324" s="33">
        <v>71.248339999999999</v>
      </c>
      <c r="BZ3324" s="33">
        <v>68.654740000000004</v>
      </c>
      <c r="CA3324" s="33">
        <v>67.186679999999996</v>
      </c>
      <c r="CB3324" s="33">
        <v>66.012119999999996</v>
      </c>
      <c r="CC3324" s="33">
        <v>64.597470000000001</v>
      </c>
      <c r="DC3324" s="9">
        <v>176.69990000000001</v>
      </c>
      <c r="DD3324" s="9">
        <v>0</v>
      </c>
    </row>
    <row r="3325" spans="1:108" x14ac:dyDescent="0.25">
      <c r="A3325" s="9" t="s">
        <v>42</v>
      </c>
      <c r="B3325" s="9" t="s">
        <v>30</v>
      </c>
      <c r="C3325" s="9" t="s">
        <v>4</v>
      </c>
      <c r="D3325" s="9" t="s">
        <v>37</v>
      </c>
      <c r="E3325" s="9" t="s">
        <v>38</v>
      </c>
      <c r="F3325" s="9">
        <v>2018</v>
      </c>
      <c r="G3325" s="9">
        <v>5</v>
      </c>
      <c r="H3325" s="9"/>
      <c r="BF3325" s="33">
        <v>62.269309999999997</v>
      </c>
      <c r="BG3325" s="33">
        <v>61.28058</v>
      </c>
      <c r="BH3325" s="33">
        <v>60.289700000000003</v>
      </c>
      <c r="BI3325" s="33">
        <v>59.368029999999997</v>
      </c>
      <c r="BJ3325" s="33">
        <v>58.40719</v>
      </c>
      <c r="BK3325" s="33">
        <v>57.772530000000003</v>
      </c>
      <c r="BL3325" s="33">
        <v>58.300429999999999</v>
      </c>
      <c r="BM3325" s="33">
        <v>60.966740000000001</v>
      </c>
      <c r="BN3325" s="33">
        <v>64.102469999999997</v>
      </c>
      <c r="BO3325" s="33">
        <v>67.649140000000003</v>
      </c>
      <c r="BP3325" s="33">
        <v>70.673820000000006</v>
      </c>
      <c r="BQ3325" s="33">
        <v>73.761799999999994</v>
      </c>
      <c r="BR3325" s="33">
        <v>76.366950000000003</v>
      </c>
      <c r="BS3325" s="33">
        <v>78.077259999999995</v>
      </c>
      <c r="BT3325" s="33">
        <v>79.114810000000006</v>
      </c>
      <c r="BU3325" s="33">
        <v>79.359979999999993</v>
      </c>
      <c r="BV3325" s="33">
        <v>78.468350000000001</v>
      </c>
      <c r="BW3325" s="33">
        <v>76.908259999999999</v>
      </c>
      <c r="BX3325" s="33">
        <v>74.717280000000002</v>
      </c>
      <c r="BY3325" s="33">
        <v>70.975319999999996</v>
      </c>
      <c r="BZ3325" s="33">
        <v>67.012879999999996</v>
      </c>
      <c r="CA3325" s="33">
        <v>64.462980000000002</v>
      </c>
      <c r="CB3325" s="33">
        <v>62.299889999999998</v>
      </c>
      <c r="CC3325" s="33">
        <v>60.66845</v>
      </c>
      <c r="DC3325" s="9">
        <v>176.69990000000001</v>
      </c>
      <c r="DD3325" s="9">
        <v>0</v>
      </c>
    </row>
    <row r="3326" spans="1:108" x14ac:dyDescent="0.25">
      <c r="A3326" s="9" t="s">
        <v>42</v>
      </c>
      <c r="B3326" s="9" t="s">
        <v>30</v>
      </c>
      <c r="C3326" s="9" t="s">
        <v>4</v>
      </c>
      <c r="D3326" s="9" t="s">
        <v>37</v>
      </c>
      <c r="E3326" s="9" t="s">
        <v>38</v>
      </c>
      <c r="F3326" s="9">
        <v>2018</v>
      </c>
      <c r="G3326" s="9">
        <v>6</v>
      </c>
      <c r="H3326" s="9"/>
      <c r="BF3326" s="33">
        <v>66.900540000000007</v>
      </c>
      <c r="BG3326" s="33">
        <v>65.642020000000002</v>
      </c>
      <c r="BH3326" s="33">
        <v>64.712770000000006</v>
      </c>
      <c r="BI3326" s="33">
        <v>63.895740000000004</v>
      </c>
      <c r="BJ3326" s="33">
        <v>63.294150000000002</v>
      </c>
      <c r="BK3326" s="33">
        <v>62.692019999999999</v>
      </c>
      <c r="BL3326" s="33">
        <v>63.177660000000003</v>
      </c>
      <c r="BM3326" s="33">
        <v>65.881389999999996</v>
      </c>
      <c r="BN3326" s="33">
        <v>69.337230000000005</v>
      </c>
      <c r="BO3326" s="33">
        <v>72.950530000000001</v>
      </c>
      <c r="BP3326" s="33">
        <v>76.659040000000005</v>
      </c>
      <c r="BQ3326" s="33">
        <v>80.191490000000002</v>
      </c>
      <c r="BR3326" s="33">
        <v>83.258510000000001</v>
      </c>
      <c r="BS3326" s="33">
        <v>84.877129999999994</v>
      </c>
      <c r="BT3326" s="33">
        <v>86.632450000000006</v>
      </c>
      <c r="BU3326" s="33">
        <v>86.449470000000005</v>
      </c>
      <c r="BV3326" s="33">
        <v>85.06277</v>
      </c>
      <c r="BW3326" s="33">
        <v>83.191490000000002</v>
      </c>
      <c r="BX3326" s="33">
        <v>80.361699999999999</v>
      </c>
      <c r="BY3326" s="33">
        <v>76.427120000000002</v>
      </c>
      <c r="BZ3326" s="33">
        <v>71.653720000000007</v>
      </c>
      <c r="CA3326" s="33">
        <v>68.458510000000004</v>
      </c>
      <c r="CB3326" s="33">
        <v>66.366489999999999</v>
      </c>
      <c r="CC3326" s="33">
        <v>64.978200000000001</v>
      </c>
      <c r="DC3326" s="9">
        <v>176.69990000000001</v>
      </c>
      <c r="DD3326" s="9">
        <v>0</v>
      </c>
    </row>
    <row r="3327" spans="1:108" x14ac:dyDescent="0.25">
      <c r="A3327" s="9" t="s">
        <v>42</v>
      </c>
      <c r="B3327" s="9" t="s">
        <v>30</v>
      </c>
      <c r="C3327" s="9" t="s">
        <v>4</v>
      </c>
      <c r="D3327" s="9" t="s">
        <v>37</v>
      </c>
      <c r="E3327" s="9" t="s">
        <v>38</v>
      </c>
      <c r="F3327" s="9">
        <v>2018</v>
      </c>
      <c r="G3327" s="9">
        <v>7</v>
      </c>
      <c r="H3327" s="9">
        <v>63340.45</v>
      </c>
      <c r="I3327" s="9">
        <v>62267.34</v>
      </c>
      <c r="J3327" s="9">
        <v>62645.39</v>
      </c>
      <c r="K3327" s="9">
        <v>64511.71</v>
      </c>
      <c r="L3327" s="9">
        <v>69050.48</v>
      </c>
      <c r="M3327" s="9">
        <v>76399.55</v>
      </c>
      <c r="N3327" s="9">
        <v>84349.81</v>
      </c>
      <c r="O3327" s="9">
        <v>94022.2</v>
      </c>
      <c r="P3327" s="9">
        <v>100769.4</v>
      </c>
      <c r="Q3327" s="9">
        <v>106072.4</v>
      </c>
      <c r="R3327" s="9">
        <v>109162.8</v>
      </c>
      <c r="S3327" s="9">
        <v>110714.4</v>
      </c>
      <c r="T3327" s="9">
        <v>110394.2</v>
      </c>
      <c r="U3327" s="9">
        <v>102734.8</v>
      </c>
      <c r="V3327" s="9">
        <v>103551.3</v>
      </c>
      <c r="W3327" s="9">
        <v>102646.2</v>
      </c>
      <c r="X3327" s="9">
        <v>98903.64</v>
      </c>
      <c r="Y3327" s="9">
        <v>90314.68</v>
      </c>
      <c r="Z3327" s="9">
        <v>91355.48</v>
      </c>
      <c r="AA3327" s="9">
        <v>86381.39</v>
      </c>
      <c r="AB3327" s="9">
        <v>80230.880000000005</v>
      </c>
      <c r="AC3327" s="9">
        <v>73375.710000000006</v>
      </c>
      <c r="AD3327" s="9">
        <v>68550.05</v>
      </c>
      <c r="AE3327" s="9">
        <v>68179.17</v>
      </c>
      <c r="AF3327" s="9">
        <v>99617.77</v>
      </c>
      <c r="AG3327" s="9">
        <v>63691.48</v>
      </c>
      <c r="AH3327" s="9">
        <v>62615.66</v>
      </c>
      <c r="AI3327" s="9">
        <v>63010.93</v>
      </c>
      <c r="AJ3327" s="9">
        <v>64721.1</v>
      </c>
      <c r="AK3327" s="9">
        <v>69230.05</v>
      </c>
      <c r="AL3327" s="9">
        <v>76949.41</v>
      </c>
      <c r="AM3327" s="9">
        <v>84536.95</v>
      </c>
      <c r="AN3327" s="9">
        <v>93686.3</v>
      </c>
      <c r="AO3327" s="9">
        <v>100849.9</v>
      </c>
      <c r="AP3327" s="9">
        <v>105985.7</v>
      </c>
      <c r="AQ3327" s="9">
        <v>108875.8</v>
      </c>
      <c r="AR3327" s="9">
        <v>110732.8</v>
      </c>
      <c r="AS3327" s="9">
        <v>111917.5</v>
      </c>
      <c r="AT3327" s="9">
        <v>112395</v>
      </c>
      <c r="AU3327" s="9">
        <v>112872.2</v>
      </c>
      <c r="AV3327" s="9">
        <v>111584.2</v>
      </c>
      <c r="AW3327" s="9">
        <v>106778.5</v>
      </c>
      <c r="AX3327" s="9">
        <v>96142.91</v>
      </c>
      <c r="AY3327" s="9">
        <v>90321.76</v>
      </c>
      <c r="AZ3327" s="9">
        <v>85374.73</v>
      </c>
      <c r="BA3327" s="9">
        <v>80846.87</v>
      </c>
      <c r="BB3327" s="9">
        <v>74485.279999999999</v>
      </c>
      <c r="BC3327" s="9">
        <v>69782.41</v>
      </c>
      <c r="BD3327" s="9">
        <v>69486.429999999993</v>
      </c>
      <c r="BE3327" s="9">
        <v>107820.3</v>
      </c>
      <c r="BF3327" s="33">
        <v>65.548929999999999</v>
      </c>
      <c r="BG3327" s="33">
        <v>64.503190000000004</v>
      </c>
      <c r="BH3327" s="33">
        <v>63.537770000000002</v>
      </c>
      <c r="BI3327" s="33">
        <v>62.734569999999998</v>
      </c>
      <c r="BJ3327" s="33">
        <v>62.028190000000002</v>
      </c>
      <c r="BK3327" s="33">
        <v>61.540419999999997</v>
      </c>
      <c r="BL3327" s="33">
        <v>61.714359999999999</v>
      </c>
      <c r="BM3327" s="33">
        <v>64.852130000000002</v>
      </c>
      <c r="BN3327" s="33">
        <v>68.555850000000007</v>
      </c>
      <c r="BO3327" s="33">
        <v>72.810100000000006</v>
      </c>
      <c r="BP3327" s="33">
        <v>77.214359999999999</v>
      </c>
      <c r="BQ3327" s="33">
        <v>81.295209999999997</v>
      </c>
      <c r="BR3327" s="33">
        <v>84.314359999999994</v>
      </c>
      <c r="BS3327" s="33">
        <v>86.706919999999997</v>
      </c>
      <c r="BT3327" s="33">
        <v>87.578190000000006</v>
      </c>
      <c r="BU3327" s="33">
        <v>87.671279999999996</v>
      </c>
      <c r="BV3327" s="33">
        <v>86.875529999999998</v>
      </c>
      <c r="BW3327" s="33">
        <v>85.31277</v>
      </c>
      <c r="BX3327" s="33">
        <v>82.190960000000004</v>
      </c>
      <c r="BY3327" s="33">
        <v>77.869150000000005</v>
      </c>
      <c r="BZ3327" s="33">
        <v>72.869680000000002</v>
      </c>
      <c r="CA3327" s="33">
        <v>69.622870000000006</v>
      </c>
      <c r="CB3327" s="33">
        <v>67.760639999999995</v>
      </c>
      <c r="CC3327" s="33">
        <v>66.186700000000002</v>
      </c>
      <c r="CD3327" s="9">
        <v>88253.16</v>
      </c>
      <c r="CE3327" s="9">
        <v>80219.87</v>
      </c>
      <c r="CF3327" s="9">
        <v>74637.17</v>
      </c>
      <c r="CG3327" s="9">
        <v>70440.86</v>
      </c>
      <c r="CH3327" s="9">
        <v>67303.66</v>
      </c>
      <c r="CI3327" s="9">
        <v>72988.240000000005</v>
      </c>
      <c r="CJ3327" s="9">
        <v>76693.39</v>
      </c>
      <c r="CK3327" s="9">
        <v>89506.23</v>
      </c>
      <c r="CL3327" s="9">
        <v>147416.4</v>
      </c>
      <c r="CM3327" s="9">
        <v>155881.1</v>
      </c>
      <c r="CN3327" s="9">
        <v>160773.79999999999</v>
      </c>
      <c r="CO3327" s="9">
        <v>206457.3</v>
      </c>
      <c r="CP3327" s="9">
        <v>166516.5</v>
      </c>
      <c r="CQ3327" s="9">
        <v>162630.70000000001</v>
      </c>
      <c r="CR3327" s="9">
        <v>165878.29999999999</v>
      </c>
      <c r="CS3327" s="9">
        <v>172856.4</v>
      </c>
      <c r="CT3327" s="9">
        <v>201908.4</v>
      </c>
      <c r="CU3327" s="9">
        <v>151726.29999999999</v>
      </c>
      <c r="CV3327" s="9">
        <v>306109.5</v>
      </c>
      <c r="CW3327" s="9">
        <v>152540.79999999999</v>
      </c>
      <c r="CX3327" s="9">
        <v>145747.5</v>
      </c>
      <c r="CY3327" s="9">
        <v>152980.1</v>
      </c>
      <c r="CZ3327" s="9">
        <v>120153.4</v>
      </c>
      <c r="DA3327" s="9">
        <v>116018.5</v>
      </c>
      <c r="DB3327" s="9">
        <v>140373.4</v>
      </c>
      <c r="DC3327" s="9">
        <v>176.69990000000001</v>
      </c>
      <c r="DD3327" s="9">
        <v>0</v>
      </c>
    </row>
    <row r="3328" spans="1:108" x14ac:dyDescent="0.25">
      <c r="A3328" s="9" t="s">
        <v>42</v>
      </c>
      <c r="B3328" s="9" t="s">
        <v>30</v>
      </c>
      <c r="C3328" s="9" t="s">
        <v>4</v>
      </c>
      <c r="D3328" s="9" t="s">
        <v>37</v>
      </c>
      <c r="E3328" s="9" t="s">
        <v>38</v>
      </c>
      <c r="F3328" s="9">
        <v>2018</v>
      </c>
      <c r="G3328" s="9">
        <v>8</v>
      </c>
      <c r="H3328" s="9"/>
      <c r="BF3328" s="33">
        <v>67.960300000000004</v>
      </c>
      <c r="BG3328" s="33">
        <v>67.379300000000001</v>
      </c>
      <c r="BH3328" s="33">
        <v>66.287549999999996</v>
      </c>
      <c r="BI3328" s="33">
        <v>65.184010000000001</v>
      </c>
      <c r="BJ3328" s="33">
        <v>64.358900000000006</v>
      </c>
      <c r="BK3328" s="33">
        <v>63.760730000000002</v>
      </c>
      <c r="BL3328" s="33">
        <v>63.46566</v>
      </c>
      <c r="BM3328" s="33">
        <v>65.648610000000005</v>
      </c>
      <c r="BN3328" s="33">
        <v>68.878219999999999</v>
      </c>
      <c r="BO3328" s="33">
        <v>72.607830000000007</v>
      </c>
      <c r="BP3328" s="33">
        <v>76.764489999999995</v>
      </c>
      <c r="BQ3328" s="33">
        <v>80.369100000000003</v>
      </c>
      <c r="BR3328" s="33">
        <v>83.375529999999998</v>
      </c>
      <c r="BS3328" s="33">
        <v>86.004300000000001</v>
      </c>
      <c r="BT3328" s="33">
        <v>87.130899999999997</v>
      </c>
      <c r="BU3328" s="33">
        <v>87.260189999999994</v>
      </c>
      <c r="BV3328" s="33">
        <v>86.377139999999997</v>
      </c>
      <c r="BW3328" s="33">
        <v>84.137339999999995</v>
      </c>
      <c r="BX3328" s="33">
        <v>81.349249999999998</v>
      </c>
      <c r="BY3328" s="33">
        <v>77.223179999999999</v>
      </c>
      <c r="BZ3328" s="33">
        <v>73.468350000000001</v>
      </c>
      <c r="CA3328" s="33">
        <v>71.149680000000004</v>
      </c>
      <c r="CB3328" s="33">
        <v>69.675960000000003</v>
      </c>
      <c r="CC3328" s="33">
        <v>68.288089999999997</v>
      </c>
      <c r="DC3328" s="9">
        <v>176.69990000000001</v>
      </c>
      <c r="DD3328" s="9">
        <v>0</v>
      </c>
    </row>
    <row r="3329" spans="1:108" x14ac:dyDescent="0.25">
      <c r="A3329" s="9" t="s">
        <v>42</v>
      </c>
      <c r="B3329" s="9" t="s">
        <v>30</v>
      </c>
      <c r="C3329" s="9" t="s">
        <v>4</v>
      </c>
      <c r="D3329" s="9" t="s">
        <v>37</v>
      </c>
      <c r="E3329" s="9" t="s">
        <v>38</v>
      </c>
      <c r="F3329" s="9">
        <v>2018</v>
      </c>
      <c r="G3329" s="9">
        <v>9</v>
      </c>
      <c r="H3329" s="9"/>
      <c r="BF3329" s="33">
        <v>67.228629999999995</v>
      </c>
      <c r="BG3329" s="33">
        <v>66.126069999999999</v>
      </c>
      <c r="BH3329" s="33">
        <v>65.288989999999998</v>
      </c>
      <c r="BI3329" s="33">
        <v>64.342950000000002</v>
      </c>
      <c r="BJ3329" s="33">
        <v>63.674140000000001</v>
      </c>
      <c r="BK3329" s="33">
        <v>63.023510000000002</v>
      </c>
      <c r="BL3329" s="33">
        <v>62.507480000000001</v>
      </c>
      <c r="BM3329" s="33">
        <v>63.785789999999999</v>
      </c>
      <c r="BN3329" s="33">
        <v>67.650109999999998</v>
      </c>
      <c r="BO3329" s="33">
        <v>71.916659999999993</v>
      </c>
      <c r="BP3329" s="33">
        <v>76.701390000000004</v>
      </c>
      <c r="BQ3329" s="33">
        <v>80.701920000000001</v>
      </c>
      <c r="BR3329" s="33">
        <v>84.551280000000006</v>
      </c>
      <c r="BS3329" s="33">
        <v>87.547550000000001</v>
      </c>
      <c r="BT3329" s="33">
        <v>89.790059999999997</v>
      </c>
      <c r="BU3329" s="33">
        <v>89.760149999999996</v>
      </c>
      <c r="BV3329" s="33">
        <v>88.472759999999994</v>
      </c>
      <c r="BW3329" s="33">
        <v>85.918800000000005</v>
      </c>
      <c r="BX3329" s="33">
        <v>81.945509999999999</v>
      </c>
      <c r="BY3329" s="33">
        <v>76.563029999999998</v>
      </c>
      <c r="BZ3329" s="33">
        <v>72.832800000000006</v>
      </c>
      <c r="CA3329" s="33">
        <v>70.527780000000007</v>
      </c>
      <c r="CB3329" s="33">
        <v>68.679490000000001</v>
      </c>
      <c r="CC3329" s="33">
        <v>67.282049999999998</v>
      </c>
      <c r="DC3329" s="9">
        <v>176.69990000000001</v>
      </c>
      <c r="DD3329" s="9">
        <v>0</v>
      </c>
    </row>
    <row r="3330" spans="1:108" x14ac:dyDescent="0.25">
      <c r="A3330" s="9" t="s">
        <v>42</v>
      </c>
      <c r="B3330" s="9" t="s">
        <v>30</v>
      </c>
      <c r="C3330" s="9" t="s">
        <v>4</v>
      </c>
      <c r="D3330" s="9" t="s">
        <v>37</v>
      </c>
      <c r="E3330" s="9" t="s">
        <v>38</v>
      </c>
      <c r="F3330" s="9">
        <v>2018</v>
      </c>
      <c r="G3330" s="9">
        <v>10</v>
      </c>
      <c r="H3330" s="9"/>
      <c r="BF3330" s="33">
        <v>63.155279999999998</v>
      </c>
      <c r="BG3330" s="33">
        <v>62.035789999999999</v>
      </c>
      <c r="BH3330" s="33">
        <v>61.207050000000002</v>
      </c>
      <c r="BI3330" s="33">
        <v>60.439979999999998</v>
      </c>
      <c r="BJ3330" s="33">
        <v>60.039650000000002</v>
      </c>
      <c r="BK3330" s="33">
        <v>59.646479999999997</v>
      </c>
      <c r="BL3330" s="33">
        <v>59.484029999999997</v>
      </c>
      <c r="BM3330" s="33">
        <v>59.705390000000001</v>
      </c>
      <c r="BN3330" s="33">
        <v>62.783589999999997</v>
      </c>
      <c r="BO3330" s="33">
        <v>66.96696</v>
      </c>
      <c r="BP3330" s="33">
        <v>70.470820000000003</v>
      </c>
      <c r="BQ3330" s="33">
        <v>74.169049999999999</v>
      </c>
      <c r="BR3330" s="33">
        <v>77.881060000000005</v>
      </c>
      <c r="BS3330" s="33">
        <v>80.125550000000004</v>
      </c>
      <c r="BT3330" s="33">
        <v>80.911900000000003</v>
      </c>
      <c r="BU3330" s="33">
        <v>80.655839999999998</v>
      </c>
      <c r="BV3330" s="33">
        <v>79.802310000000006</v>
      </c>
      <c r="BW3330" s="33">
        <v>78.110680000000002</v>
      </c>
      <c r="BX3330" s="33">
        <v>74.432820000000007</v>
      </c>
      <c r="BY3330" s="33">
        <v>71.248339999999999</v>
      </c>
      <c r="BZ3330" s="33">
        <v>68.654740000000004</v>
      </c>
      <c r="CA3330" s="33">
        <v>67.186679999999996</v>
      </c>
      <c r="CB3330" s="33">
        <v>66.012119999999996</v>
      </c>
      <c r="CC3330" s="33">
        <v>64.597470000000001</v>
      </c>
      <c r="DC3330" s="9">
        <v>176.69990000000001</v>
      </c>
      <c r="DD3330" s="9">
        <v>0</v>
      </c>
    </row>
    <row r="3331" spans="1:108" x14ac:dyDescent="0.25">
      <c r="A3331" s="9" t="s">
        <v>42</v>
      </c>
      <c r="B3331" s="9" t="s">
        <v>30</v>
      </c>
      <c r="C3331" s="9" t="s">
        <v>4</v>
      </c>
      <c r="D3331" s="9" t="s">
        <v>37</v>
      </c>
      <c r="E3331" s="9" t="s">
        <v>38</v>
      </c>
      <c r="F3331" s="9">
        <v>2019</v>
      </c>
      <c r="G3331" s="9">
        <v>5</v>
      </c>
      <c r="H3331" s="9"/>
      <c r="BF3331" s="33">
        <v>62.269309999999997</v>
      </c>
      <c r="BG3331" s="33">
        <v>61.28058</v>
      </c>
      <c r="BH3331" s="33">
        <v>60.289700000000003</v>
      </c>
      <c r="BI3331" s="33">
        <v>59.368029999999997</v>
      </c>
      <c r="BJ3331" s="33">
        <v>58.40719</v>
      </c>
      <c r="BK3331" s="33">
        <v>57.772530000000003</v>
      </c>
      <c r="BL3331" s="33">
        <v>58.300429999999999</v>
      </c>
      <c r="BM3331" s="33">
        <v>60.966740000000001</v>
      </c>
      <c r="BN3331" s="33">
        <v>64.102469999999997</v>
      </c>
      <c r="BO3331" s="33">
        <v>67.649140000000003</v>
      </c>
      <c r="BP3331" s="33">
        <v>70.673820000000006</v>
      </c>
      <c r="BQ3331" s="33">
        <v>73.761799999999994</v>
      </c>
      <c r="BR3331" s="33">
        <v>76.366950000000003</v>
      </c>
      <c r="BS3331" s="33">
        <v>78.077259999999995</v>
      </c>
      <c r="BT3331" s="33">
        <v>79.114810000000006</v>
      </c>
      <c r="BU3331" s="33">
        <v>79.359979999999993</v>
      </c>
      <c r="BV3331" s="33">
        <v>78.468350000000001</v>
      </c>
      <c r="BW3331" s="33">
        <v>76.908259999999999</v>
      </c>
      <c r="BX3331" s="33">
        <v>74.717280000000002</v>
      </c>
      <c r="BY3331" s="33">
        <v>70.975319999999996</v>
      </c>
      <c r="BZ3331" s="33">
        <v>67.012879999999996</v>
      </c>
      <c r="CA3331" s="33">
        <v>64.462980000000002</v>
      </c>
      <c r="CB3331" s="33">
        <v>62.299889999999998</v>
      </c>
      <c r="CC3331" s="33">
        <v>60.66845</v>
      </c>
      <c r="DC3331" s="9">
        <v>176.69990000000001</v>
      </c>
      <c r="DD3331" s="9">
        <v>0</v>
      </c>
    </row>
    <row r="3332" spans="1:108" x14ac:dyDescent="0.25">
      <c r="A3332" s="9" t="s">
        <v>42</v>
      </c>
      <c r="B3332" s="9" t="s">
        <v>30</v>
      </c>
      <c r="C3332" s="9" t="s">
        <v>4</v>
      </c>
      <c r="D3332" s="9" t="s">
        <v>37</v>
      </c>
      <c r="E3332" s="9" t="s">
        <v>38</v>
      </c>
      <c r="F3332" s="9">
        <v>2019</v>
      </c>
      <c r="G3332" s="9">
        <v>6</v>
      </c>
      <c r="H3332" s="9"/>
      <c r="BF3332" s="33">
        <v>66.900540000000007</v>
      </c>
      <c r="BG3332" s="33">
        <v>65.642020000000002</v>
      </c>
      <c r="BH3332" s="33">
        <v>64.712770000000006</v>
      </c>
      <c r="BI3332" s="33">
        <v>63.895740000000004</v>
      </c>
      <c r="BJ3332" s="33">
        <v>63.294150000000002</v>
      </c>
      <c r="BK3332" s="33">
        <v>62.692019999999999</v>
      </c>
      <c r="BL3332" s="33">
        <v>63.177660000000003</v>
      </c>
      <c r="BM3332" s="33">
        <v>65.881389999999996</v>
      </c>
      <c r="BN3332" s="33">
        <v>69.337230000000005</v>
      </c>
      <c r="BO3332" s="33">
        <v>72.950530000000001</v>
      </c>
      <c r="BP3332" s="33">
        <v>76.659040000000005</v>
      </c>
      <c r="BQ3332" s="33">
        <v>80.191490000000002</v>
      </c>
      <c r="BR3332" s="33">
        <v>83.258510000000001</v>
      </c>
      <c r="BS3332" s="33">
        <v>84.877129999999994</v>
      </c>
      <c r="BT3332" s="33">
        <v>86.632450000000006</v>
      </c>
      <c r="BU3332" s="33">
        <v>86.449470000000005</v>
      </c>
      <c r="BV3332" s="33">
        <v>85.06277</v>
      </c>
      <c r="BW3332" s="33">
        <v>83.191490000000002</v>
      </c>
      <c r="BX3332" s="33">
        <v>80.361699999999999</v>
      </c>
      <c r="BY3332" s="33">
        <v>76.427120000000002</v>
      </c>
      <c r="BZ3332" s="33">
        <v>71.653720000000007</v>
      </c>
      <c r="CA3332" s="33">
        <v>68.458510000000004</v>
      </c>
      <c r="CB3332" s="33">
        <v>66.366489999999999</v>
      </c>
      <c r="CC3332" s="33">
        <v>64.978200000000001</v>
      </c>
      <c r="DC3332" s="9">
        <v>176.69990000000001</v>
      </c>
      <c r="DD3332" s="9">
        <v>0</v>
      </c>
    </row>
    <row r="3333" spans="1:108" x14ac:dyDescent="0.25">
      <c r="A3333" s="9" t="s">
        <v>42</v>
      </c>
      <c r="B3333" s="9" t="s">
        <v>30</v>
      </c>
      <c r="C3333" s="9" t="s">
        <v>4</v>
      </c>
      <c r="D3333" s="9" t="s">
        <v>37</v>
      </c>
      <c r="E3333" s="9" t="s">
        <v>38</v>
      </c>
      <c r="F3333" s="9">
        <v>2019</v>
      </c>
      <c r="G3333" s="9">
        <v>7</v>
      </c>
      <c r="H3333" s="9">
        <v>63360.45</v>
      </c>
      <c r="I3333" s="9">
        <v>62286.18</v>
      </c>
      <c r="J3333" s="9">
        <v>62657.02</v>
      </c>
      <c r="K3333" s="9">
        <v>64507.56</v>
      </c>
      <c r="L3333" s="9">
        <v>69041.78</v>
      </c>
      <c r="M3333" s="9">
        <v>76372.05</v>
      </c>
      <c r="N3333" s="9">
        <v>84338.28</v>
      </c>
      <c r="O3333" s="9">
        <v>94028.5</v>
      </c>
      <c r="P3333" s="9">
        <v>100791.2</v>
      </c>
      <c r="Q3333" s="9">
        <v>106117.2</v>
      </c>
      <c r="R3333" s="9">
        <v>109204.9</v>
      </c>
      <c r="S3333" s="9">
        <v>110751.1</v>
      </c>
      <c r="T3333" s="9">
        <v>110449.1</v>
      </c>
      <c r="U3333" s="9">
        <v>102791.1</v>
      </c>
      <c r="V3333" s="9">
        <v>103607.6</v>
      </c>
      <c r="W3333" s="9">
        <v>102704.8</v>
      </c>
      <c r="X3333" s="9">
        <v>98962.64</v>
      </c>
      <c r="Y3333" s="9">
        <v>90371.48</v>
      </c>
      <c r="Z3333" s="9">
        <v>91412.57</v>
      </c>
      <c r="AA3333" s="9">
        <v>86432.1</v>
      </c>
      <c r="AB3333" s="9">
        <v>80278.38</v>
      </c>
      <c r="AC3333" s="9">
        <v>73419.740000000005</v>
      </c>
      <c r="AD3333" s="9">
        <v>68609.72</v>
      </c>
      <c r="AE3333" s="9">
        <v>68238.83</v>
      </c>
      <c r="AF3333" s="9">
        <v>99675.61</v>
      </c>
      <c r="AG3333" s="9">
        <v>63711.48</v>
      </c>
      <c r="AH3333" s="9">
        <v>62634.5</v>
      </c>
      <c r="AI3333" s="9">
        <v>63022.57</v>
      </c>
      <c r="AJ3333" s="9">
        <v>64716.95</v>
      </c>
      <c r="AK3333" s="9">
        <v>69221.350000000006</v>
      </c>
      <c r="AL3333" s="9">
        <v>76921.899999999994</v>
      </c>
      <c r="AM3333" s="9">
        <v>84525.41</v>
      </c>
      <c r="AN3333" s="9">
        <v>93692.62</v>
      </c>
      <c r="AO3333" s="9">
        <v>100871.7</v>
      </c>
      <c r="AP3333" s="9">
        <v>106030.5</v>
      </c>
      <c r="AQ3333" s="9">
        <v>108917.9</v>
      </c>
      <c r="AR3333" s="9">
        <v>110769.5</v>
      </c>
      <c r="AS3333" s="9">
        <v>111972.4</v>
      </c>
      <c r="AT3333" s="9">
        <v>112451.3</v>
      </c>
      <c r="AU3333" s="9">
        <v>112928.5</v>
      </c>
      <c r="AV3333" s="9">
        <v>111642.9</v>
      </c>
      <c r="AW3333" s="9">
        <v>106837.6</v>
      </c>
      <c r="AX3333" s="9">
        <v>96199.71</v>
      </c>
      <c r="AY3333" s="9">
        <v>90378.84</v>
      </c>
      <c r="AZ3333" s="9">
        <v>85425.44</v>
      </c>
      <c r="BA3333" s="9">
        <v>80894.38</v>
      </c>
      <c r="BB3333" s="9">
        <v>74529.320000000007</v>
      </c>
      <c r="BC3333" s="9">
        <v>69842.070000000007</v>
      </c>
      <c r="BD3333" s="9">
        <v>69546.09</v>
      </c>
      <c r="BE3333" s="9">
        <v>107878.1</v>
      </c>
      <c r="BF3333" s="33">
        <v>65.548929999999999</v>
      </c>
      <c r="BG3333" s="33">
        <v>64.503190000000004</v>
      </c>
      <c r="BH3333" s="33">
        <v>63.537770000000002</v>
      </c>
      <c r="BI3333" s="33">
        <v>62.734569999999998</v>
      </c>
      <c r="BJ3333" s="33">
        <v>62.028190000000002</v>
      </c>
      <c r="BK3333" s="33">
        <v>61.540419999999997</v>
      </c>
      <c r="BL3333" s="33">
        <v>61.714359999999999</v>
      </c>
      <c r="BM3333" s="33">
        <v>64.852130000000002</v>
      </c>
      <c r="BN3333" s="33">
        <v>68.555850000000007</v>
      </c>
      <c r="BO3333" s="33">
        <v>72.810100000000006</v>
      </c>
      <c r="BP3333" s="33">
        <v>77.214359999999999</v>
      </c>
      <c r="BQ3333" s="33">
        <v>81.295209999999997</v>
      </c>
      <c r="BR3333" s="33">
        <v>84.314359999999994</v>
      </c>
      <c r="BS3333" s="33">
        <v>86.706919999999997</v>
      </c>
      <c r="BT3333" s="33">
        <v>87.578190000000006</v>
      </c>
      <c r="BU3333" s="33">
        <v>87.671279999999996</v>
      </c>
      <c r="BV3333" s="33">
        <v>86.875529999999998</v>
      </c>
      <c r="BW3333" s="33">
        <v>85.31277</v>
      </c>
      <c r="BX3333" s="33">
        <v>82.190960000000004</v>
      </c>
      <c r="BY3333" s="33">
        <v>77.869150000000005</v>
      </c>
      <c r="BZ3333" s="33">
        <v>72.869680000000002</v>
      </c>
      <c r="CA3333" s="33">
        <v>69.622870000000006</v>
      </c>
      <c r="CB3333" s="33">
        <v>67.760639999999995</v>
      </c>
      <c r="CC3333" s="33">
        <v>66.186700000000002</v>
      </c>
      <c r="CD3333" s="9">
        <v>88245.14</v>
      </c>
      <c r="CE3333" s="9">
        <v>80202.64</v>
      </c>
      <c r="CF3333" s="9">
        <v>74626.320000000007</v>
      </c>
      <c r="CG3333" s="9">
        <v>70433.37</v>
      </c>
      <c r="CH3333" s="9">
        <v>67280.28</v>
      </c>
      <c r="CI3333" s="9">
        <v>72955.8</v>
      </c>
      <c r="CJ3333" s="9">
        <v>76659.199999999997</v>
      </c>
      <c r="CK3333" s="9">
        <v>89464.9</v>
      </c>
      <c r="CL3333" s="9">
        <v>147377.9</v>
      </c>
      <c r="CM3333" s="9">
        <v>155808.6</v>
      </c>
      <c r="CN3333" s="9">
        <v>160693</v>
      </c>
      <c r="CO3333" s="9">
        <v>206314.9</v>
      </c>
      <c r="CP3333" s="9">
        <v>166481</v>
      </c>
      <c r="CQ3333" s="9">
        <v>162569.4</v>
      </c>
      <c r="CR3333" s="9">
        <v>165842.4</v>
      </c>
      <c r="CS3333" s="9">
        <v>172852.3</v>
      </c>
      <c r="CT3333" s="9">
        <v>201823</v>
      </c>
      <c r="CU3333" s="9">
        <v>151729.1</v>
      </c>
      <c r="CV3333" s="9">
        <v>306243.90000000002</v>
      </c>
      <c r="CW3333" s="9">
        <v>152522.6</v>
      </c>
      <c r="CX3333" s="9">
        <v>145630.9</v>
      </c>
      <c r="CY3333" s="9">
        <v>152778.1</v>
      </c>
      <c r="CZ3333" s="9">
        <v>120250.9</v>
      </c>
      <c r="DA3333" s="9">
        <v>115993.5</v>
      </c>
      <c r="DB3333" s="9">
        <v>140364.5</v>
      </c>
      <c r="DC3333" s="9">
        <v>176.69990000000001</v>
      </c>
      <c r="DD3333" s="9">
        <v>0</v>
      </c>
    </row>
    <row r="3334" spans="1:108" x14ac:dyDescent="0.25">
      <c r="A3334" s="9" t="s">
        <v>42</v>
      </c>
      <c r="B3334" s="9" t="s">
        <v>30</v>
      </c>
      <c r="C3334" s="9" t="s">
        <v>4</v>
      </c>
      <c r="D3334" s="9" t="s">
        <v>37</v>
      </c>
      <c r="E3334" s="9" t="s">
        <v>38</v>
      </c>
      <c r="F3334" s="9">
        <v>2019</v>
      </c>
      <c r="G3334" s="9">
        <v>8</v>
      </c>
      <c r="H3334" s="9"/>
      <c r="BF3334" s="33">
        <v>67.960300000000004</v>
      </c>
      <c r="BG3334" s="33">
        <v>67.379300000000001</v>
      </c>
      <c r="BH3334" s="33">
        <v>66.287549999999996</v>
      </c>
      <c r="BI3334" s="33">
        <v>65.184010000000001</v>
      </c>
      <c r="BJ3334" s="33">
        <v>64.358900000000006</v>
      </c>
      <c r="BK3334" s="33">
        <v>63.760730000000002</v>
      </c>
      <c r="BL3334" s="33">
        <v>63.46566</v>
      </c>
      <c r="BM3334" s="33">
        <v>65.648610000000005</v>
      </c>
      <c r="BN3334" s="33">
        <v>68.878219999999999</v>
      </c>
      <c r="BO3334" s="33">
        <v>72.607830000000007</v>
      </c>
      <c r="BP3334" s="33">
        <v>76.764489999999995</v>
      </c>
      <c r="BQ3334" s="33">
        <v>80.369100000000003</v>
      </c>
      <c r="BR3334" s="33">
        <v>83.375529999999998</v>
      </c>
      <c r="BS3334" s="33">
        <v>86.004300000000001</v>
      </c>
      <c r="BT3334" s="33">
        <v>87.130899999999997</v>
      </c>
      <c r="BU3334" s="33">
        <v>87.260189999999994</v>
      </c>
      <c r="BV3334" s="33">
        <v>86.377139999999997</v>
      </c>
      <c r="BW3334" s="33">
        <v>84.137339999999995</v>
      </c>
      <c r="BX3334" s="33">
        <v>81.349249999999998</v>
      </c>
      <c r="BY3334" s="33">
        <v>77.223179999999999</v>
      </c>
      <c r="BZ3334" s="33">
        <v>73.468350000000001</v>
      </c>
      <c r="CA3334" s="33">
        <v>71.149680000000004</v>
      </c>
      <c r="CB3334" s="33">
        <v>69.675960000000003</v>
      </c>
      <c r="CC3334" s="33">
        <v>68.288089999999997</v>
      </c>
      <c r="DC3334" s="9">
        <v>176.69990000000001</v>
      </c>
      <c r="DD3334" s="9">
        <v>0</v>
      </c>
    </row>
    <row r="3335" spans="1:108" x14ac:dyDescent="0.25">
      <c r="A3335" s="9" t="s">
        <v>42</v>
      </c>
      <c r="B3335" s="9" t="s">
        <v>30</v>
      </c>
      <c r="C3335" s="9" t="s">
        <v>4</v>
      </c>
      <c r="D3335" s="9" t="s">
        <v>37</v>
      </c>
      <c r="E3335" s="9" t="s">
        <v>38</v>
      </c>
      <c r="F3335" s="9">
        <v>2019</v>
      </c>
      <c r="G3335" s="9">
        <v>9</v>
      </c>
      <c r="H3335" s="9"/>
      <c r="BF3335" s="33">
        <v>67.228629999999995</v>
      </c>
      <c r="BG3335" s="33">
        <v>66.126069999999999</v>
      </c>
      <c r="BH3335" s="33">
        <v>65.288989999999998</v>
      </c>
      <c r="BI3335" s="33">
        <v>64.342950000000002</v>
      </c>
      <c r="BJ3335" s="33">
        <v>63.674140000000001</v>
      </c>
      <c r="BK3335" s="33">
        <v>63.023510000000002</v>
      </c>
      <c r="BL3335" s="33">
        <v>62.507480000000001</v>
      </c>
      <c r="BM3335" s="33">
        <v>63.785789999999999</v>
      </c>
      <c r="BN3335" s="33">
        <v>67.650109999999998</v>
      </c>
      <c r="BO3335" s="33">
        <v>71.916659999999993</v>
      </c>
      <c r="BP3335" s="33">
        <v>76.701390000000004</v>
      </c>
      <c r="BQ3335" s="33">
        <v>80.701920000000001</v>
      </c>
      <c r="BR3335" s="33">
        <v>84.551280000000006</v>
      </c>
      <c r="BS3335" s="33">
        <v>87.547550000000001</v>
      </c>
      <c r="BT3335" s="33">
        <v>89.790059999999997</v>
      </c>
      <c r="BU3335" s="33">
        <v>89.760149999999996</v>
      </c>
      <c r="BV3335" s="33">
        <v>88.472759999999994</v>
      </c>
      <c r="BW3335" s="33">
        <v>85.918800000000005</v>
      </c>
      <c r="BX3335" s="33">
        <v>81.945509999999999</v>
      </c>
      <c r="BY3335" s="33">
        <v>76.563029999999998</v>
      </c>
      <c r="BZ3335" s="33">
        <v>72.832800000000006</v>
      </c>
      <c r="CA3335" s="33">
        <v>70.527780000000007</v>
      </c>
      <c r="CB3335" s="33">
        <v>68.679490000000001</v>
      </c>
      <c r="CC3335" s="33">
        <v>67.282049999999998</v>
      </c>
      <c r="DC3335" s="9">
        <v>176.69990000000001</v>
      </c>
      <c r="DD3335" s="9">
        <v>0</v>
      </c>
    </row>
    <row r="3336" spans="1:108" x14ac:dyDescent="0.25">
      <c r="A3336" s="9" t="s">
        <v>42</v>
      </c>
      <c r="B3336" s="9" t="s">
        <v>30</v>
      </c>
      <c r="C3336" s="9" t="s">
        <v>4</v>
      </c>
      <c r="D3336" s="9" t="s">
        <v>37</v>
      </c>
      <c r="E3336" s="9" t="s">
        <v>38</v>
      </c>
      <c r="F3336" s="9">
        <v>2019</v>
      </c>
      <c r="G3336" s="9">
        <v>10</v>
      </c>
      <c r="H3336" s="9"/>
      <c r="BF3336" s="33">
        <v>63.155279999999998</v>
      </c>
      <c r="BG3336" s="33">
        <v>62.035789999999999</v>
      </c>
      <c r="BH3336" s="33">
        <v>61.207050000000002</v>
      </c>
      <c r="BI3336" s="33">
        <v>60.439979999999998</v>
      </c>
      <c r="BJ3336" s="33">
        <v>60.039650000000002</v>
      </c>
      <c r="BK3336" s="33">
        <v>59.646479999999997</v>
      </c>
      <c r="BL3336" s="33">
        <v>59.484029999999997</v>
      </c>
      <c r="BM3336" s="33">
        <v>59.705390000000001</v>
      </c>
      <c r="BN3336" s="33">
        <v>62.783589999999997</v>
      </c>
      <c r="BO3336" s="33">
        <v>66.96696</v>
      </c>
      <c r="BP3336" s="33">
        <v>70.470820000000003</v>
      </c>
      <c r="BQ3336" s="33">
        <v>74.169049999999999</v>
      </c>
      <c r="BR3336" s="33">
        <v>77.881060000000005</v>
      </c>
      <c r="BS3336" s="33">
        <v>80.125550000000004</v>
      </c>
      <c r="BT3336" s="33">
        <v>80.911900000000003</v>
      </c>
      <c r="BU3336" s="33">
        <v>80.655839999999998</v>
      </c>
      <c r="BV3336" s="33">
        <v>79.802310000000006</v>
      </c>
      <c r="BW3336" s="33">
        <v>78.110680000000002</v>
      </c>
      <c r="BX3336" s="33">
        <v>74.432820000000007</v>
      </c>
      <c r="BY3336" s="33">
        <v>71.248339999999999</v>
      </c>
      <c r="BZ3336" s="33">
        <v>68.654740000000004</v>
      </c>
      <c r="CA3336" s="33">
        <v>67.186679999999996</v>
      </c>
      <c r="CB3336" s="33">
        <v>66.012119999999996</v>
      </c>
      <c r="CC3336" s="33">
        <v>64.597470000000001</v>
      </c>
      <c r="DC3336" s="9">
        <v>176.69990000000001</v>
      </c>
      <c r="DD3336" s="9">
        <v>0</v>
      </c>
    </row>
    <row r="3337" spans="1:108" x14ac:dyDescent="0.25">
      <c r="A3337" s="9" t="s">
        <v>42</v>
      </c>
      <c r="B3337" s="9" t="s">
        <v>30</v>
      </c>
      <c r="C3337" s="9" t="s">
        <v>4</v>
      </c>
      <c r="D3337" s="9" t="s">
        <v>37</v>
      </c>
      <c r="E3337" s="9" t="s">
        <v>38</v>
      </c>
      <c r="F3337" s="9">
        <v>2020</v>
      </c>
      <c r="G3337" s="9">
        <v>5</v>
      </c>
      <c r="H3337" s="9"/>
      <c r="BF3337" s="33">
        <v>62.269309999999997</v>
      </c>
      <c r="BG3337" s="33">
        <v>61.28058</v>
      </c>
      <c r="BH3337" s="33">
        <v>60.289700000000003</v>
      </c>
      <c r="BI3337" s="33">
        <v>59.368029999999997</v>
      </c>
      <c r="BJ3337" s="33">
        <v>58.40719</v>
      </c>
      <c r="BK3337" s="33">
        <v>57.772530000000003</v>
      </c>
      <c r="BL3337" s="33">
        <v>58.300429999999999</v>
      </c>
      <c r="BM3337" s="33">
        <v>60.966740000000001</v>
      </c>
      <c r="BN3337" s="33">
        <v>64.102469999999997</v>
      </c>
      <c r="BO3337" s="33">
        <v>67.649140000000003</v>
      </c>
      <c r="BP3337" s="33">
        <v>70.673820000000006</v>
      </c>
      <c r="BQ3337" s="33">
        <v>73.761799999999994</v>
      </c>
      <c r="BR3337" s="33">
        <v>76.366950000000003</v>
      </c>
      <c r="BS3337" s="33">
        <v>78.077259999999995</v>
      </c>
      <c r="BT3337" s="33">
        <v>79.114810000000006</v>
      </c>
      <c r="BU3337" s="33">
        <v>79.359979999999993</v>
      </c>
      <c r="BV3337" s="33">
        <v>78.468350000000001</v>
      </c>
      <c r="BW3337" s="33">
        <v>76.908259999999999</v>
      </c>
      <c r="BX3337" s="33">
        <v>74.717280000000002</v>
      </c>
      <c r="BY3337" s="33">
        <v>70.975319999999996</v>
      </c>
      <c r="BZ3337" s="33">
        <v>67.012879999999996</v>
      </c>
      <c r="CA3337" s="33">
        <v>64.462980000000002</v>
      </c>
      <c r="CB3337" s="33">
        <v>62.299889999999998</v>
      </c>
      <c r="CC3337" s="33">
        <v>60.66845</v>
      </c>
      <c r="DC3337" s="9">
        <v>176.69990000000001</v>
      </c>
      <c r="DD3337" s="9">
        <v>0</v>
      </c>
    </row>
    <row r="3338" spans="1:108" x14ac:dyDescent="0.25">
      <c r="A3338" s="9" t="s">
        <v>42</v>
      </c>
      <c r="B3338" s="9" t="s">
        <v>30</v>
      </c>
      <c r="C3338" s="9" t="s">
        <v>4</v>
      </c>
      <c r="D3338" s="9" t="s">
        <v>37</v>
      </c>
      <c r="E3338" s="9" t="s">
        <v>38</v>
      </c>
      <c r="F3338" s="9">
        <v>2020</v>
      </c>
      <c r="G3338" s="9">
        <v>6</v>
      </c>
      <c r="H3338" s="9"/>
      <c r="BF3338" s="33">
        <v>66.900540000000007</v>
      </c>
      <c r="BG3338" s="33">
        <v>65.642020000000002</v>
      </c>
      <c r="BH3338" s="33">
        <v>64.712770000000006</v>
      </c>
      <c r="BI3338" s="33">
        <v>63.895740000000004</v>
      </c>
      <c r="BJ3338" s="33">
        <v>63.294150000000002</v>
      </c>
      <c r="BK3338" s="33">
        <v>62.692019999999999</v>
      </c>
      <c r="BL3338" s="33">
        <v>63.177660000000003</v>
      </c>
      <c r="BM3338" s="33">
        <v>65.881389999999996</v>
      </c>
      <c r="BN3338" s="33">
        <v>69.337230000000005</v>
      </c>
      <c r="BO3338" s="33">
        <v>72.950530000000001</v>
      </c>
      <c r="BP3338" s="33">
        <v>76.659040000000005</v>
      </c>
      <c r="BQ3338" s="33">
        <v>80.191490000000002</v>
      </c>
      <c r="BR3338" s="33">
        <v>83.258510000000001</v>
      </c>
      <c r="BS3338" s="33">
        <v>84.877129999999994</v>
      </c>
      <c r="BT3338" s="33">
        <v>86.632450000000006</v>
      </c>
      <c r="BU3338" s="33">
        <v>86.449470000000005</v>
      </c>
      <c r="BV3338" s="33">
        <v>85.06277</v>
      </c>
      <c r="BW3338" s="33">
        <v>83.191490000000002</v>
      </c>
      <c r="BX3338" s="33">
        <v>80.361699999999999</v>
      </c>
      <c r="BY3338" s="33">
        <v>76.427120000000002</v>
      </c>
      <c r="BZ3338" s="33">
        <v>71.653720000000007</v>
      </c>
      <c r="CA3338" s="33">
        <v>68.458510000000004</v>
      </c>
      <c r="CB3338" s="33">
        <v>66.366489999999999</v>
      </c>
      <c r="CC3338" s="33">
        <v>64.978200000000001</v>
      </c>
      <c r="DC3338" s="9">
        <v>176.69990000000001</v>
      </c>
      <c r="DD3338" s="9">
        <v>0</v>
      </c>
    </row>
    <row r="3339" spans="1:108" x14ac:dyDescent="0.25">
      <c r="A3339" s="9" t="s">
        <v>42</v>
      </c>
      <c r="B3339" s="9" t="s">
        <v>30</v>
      </c>
      <c r="C3339" s="9" t="s">
        <v>4</v>
      </c>
      <c r="D3339" s="9" t="s">
        <v>37</v>
      </c>
      <c r="E3339" s="9" t="s">
        <v>38</v>
      </c>
      <c r="F3339" s="9">
        <v>2020</v>
      </c>
      <c r="G3339" s="9">
        <v>7</v>
      </c>
      <c r="H3339" s="9">
        <v>63610.5</v>
      </c>
      <c r="I3339" s="9">
        <v>62502.48</v>
      </c>
      <c r="J3339" s="9">
        <v>62854.559999999998</v>
      </c>
      <c r="K3339" s="9">
        <v>64652.53</v>
      </c>
      <c r="L3339" s="9">
        <v>69076.05</v>
      </c>
      <c r="M3339" s="9">
        <v>76354.97</v>
      </c>
      <c r="N3339" s="9">
        <v>84314.8</v>
      </c>
      <c r="O3339" s="9">
        <v>93971.91</v>
      </c>
      <c r="P3339" s="9">
        <v>100688.9</v>
      </c>
      <c r="Q3339" s="9">
        <v>105997.3</v>
      </c>
      <c r="R3339" s="9">
        <v>109082</v>
      </c>
      <c r="S3339" s="9">
        <v>110580.8</v>
      </c>
      <c r="T3339" s="9">
        <v>110288.5</v>
      </c>
      <c r="U3339" s="9">
        <v>102619.1</v>
      </c>
      <c r="V3339" s="9">
        <v>103435.6</v>
      </c>
      <c r="W3339" s="9">
        <v>102523.4</v>
      </c>
      <c r="X3339" s="9">
        <v>98778.35</v>
      </c>
      <c r="Y3339" s="9">
        <v>90203.99</v>
      </c>
      <c r="Z3339" s="9">
        <v>91254.25</v>
      </c>
      <c r="AA3339" s="9">
        <v>86282.82</v>
      </c>
      <c r="AB3339" s="9">
        <v>80130.58</v>
      </c>
      <c r="AC3339" s="9">
        <v>73283.72</v>
      </c>
      <c r="AD3339" s="9">
        <v>68437.8</v>
      </c>
      <c r="AE3339" s="9">
        <v>68066.92</v>
      </c>
      <c r="AF3339" s="9">
        <v>99499.83</v>
      </c>
      <c r="AG3339" s="9">
        <v>63961.54</v>
      </c>
      <c r="AH3339" s="9">
        <v>62850.8</v>
      </c>
      <c r="AI3339" s="9">
        <v>63220.1</v>
      </c>
      <c r="AJ3339" s="9">
        <v>64861.919999999998</v>
      </c>
      <c r="AK3339" s="9">
        <v>69255.63</v>
      </c>
      <c r="AL3339" s="9">
        <v>76904.820000000007</v>
      </c>
      <c r="AM3339" s="9">
        <v>84501.92</v>
      </c>
      <c r="AN3339" s="9">
        <v>93636.03</v>
      </c>
      <c r="AO3339" s="9">
        <v>100769.5</v>
      </c>
      <c r="AP3339" s="9">
        <v>105910.6</v>
      </c>
      <c r="AQ3339" s="9">
        <v>108795</v>
      </c>
      <c r="AR3339" s="9">
        <v>110599.2</v>
      </c>
      <c r="AS3339" s="9">
        <v>111811.8</v>
      </c>
      <c r="AT3339" s="9">
        <v>112279.3</v>
      </c>
      <c r="AU3339" s="9">
        <v>112756.5</v>
      </c>
      <c r="AV3339" s="9">
        <v>111461.4</v>
      </c>
      <c r="AW3339" s="9">
        <v>106653.3</v>
      </c>
      <c r="AX3339" s="9">
        <v>96032.22</v>
      </c>
      <c r="AY3339" s="9">
        <v>90220.53</v>
      </c>
      <c r="AZ3339" s="9">
        <v>85276.160000000003</v>
      </c>
      <c r="BA3339" s="9">
        <v>80746.58</v>
      </c>
      <c r="BB3339" s="9">
        <v>74393.3</v>
      </c>
      <c r="BC3339" s="9">
        <v>69670.16</v>
      </c>
      <c r="BD3339" s="9">
        <v>69374.19</v>
      </c>
      <c r="BE3339" s="9">
        <v>107702.39999999999</v>
      </c>
      <c r="BF3339" s="33">
        <v>65.548929999999999</v>
      </c>
      <c r="BG3339" s="33">
        <v>64.503190000000004</v>
      </c>
      <c r="BH3339" s="33">
        <v>63.537770000000002</v>
      </c>
      <c r="BI3339" s="33">
        <v>62.734569999999998</v>
      </c>
      <c r="BJ3339" s="33">
        <v>62.028190000000002</v>
      </c>
      <c r="BK3339" s="33">
        <v>61.540419999999997</v>
      </c>
      <c r="BL3339" s="33">
        <v>61.714359999999999</v>
      </c>
      <c r="BM3339" s="33">
        <v>64.852130000000002</v>
      </c>
      <c r="BN3339" s="33">
        <v>68.555850000000007</v>
      </c>
      <c r="BO3339" s="33">
        <v>72.810100000000006</v>
      </c>
      <c r="BP3339" s="33">
        <v>77.214359999999999</v>
      </c>
      <c r="BQ3339" s="33">
        <v>81.295209999999997</v>
      </c>
      <c r="BR3339" s="33">
        <v>84.314359999999994</v>
      </c>
      <c r="BS3339" s="33">
        <v>86.706919999999997</v>
      </c>
      <c r="BT3339" s="33">
        <v>87.578190000000006</v>
      </c>
      <c r="BU3339" s="33">
        <v>87.671279999999996</v>
      </c>
      <c r="BV3339" s="33">
        <v>86.875529999999998</v>
      </c>
      <c r="BW3339" s="33">
        <v>85.31277</v>
      </c>
      <c r="BX3339" s="33">
        <v>82.190960000000004</v>
      </c>
      <c r="BY3339" s="33">
        <v>77.869150000000005</v>
      </c>
      <c r="BZ3339" s="33">
        <v>72.869680000000002</v>
      </c>
      <c r="CA3339" s="33">
        <v>69.622870000000006</v>
      </c>
      <c r="CB3339" s="33">
        <v>67.760639999999995</v>
      </c>
      <c r="CC3339" s="33">
        <v>66.186700000000002</v>
      </c>
      <c r="CD3339" s="9">
        <v>88054.64</v>
      </c>
      <c r="CE3339" s="9">
        <v>80006.66</v>
      </c>
      <c r="CF3339" s="9">
        <v>74429.22</v>
      </c>
      <c r="CG3339" s="9">
        <v>70231.55</v>
      </c>
      <c r="CH3339" s="9">
        <v>67103.19</v>
      </c>
      <c r="CI3339" s="9">
        <v>72770.13</v>
      </c>
      <c r="CJ3339" s="9">
        <v>76465.63</v>
      </c>
      <c r="CK3339" s="9">
        <v>89242.15</v>
      </c>
      <c r="CL3339" s="9">
        <v>147111.6</v>
      </c>
      <c r="CM3339" s="9">
        <v>155513.70000000001</v>
      </c>
      <c r="CN3339" s="9">
        <v>160248.5</v>
      </c>
      <c r="CO3339" s="9">
        <v>205872.8</v>
      </c>
      <c r="CP3339" s="9">
        <v>166117.9</v>
      </c>
      <c r="CQ3339" s="9">
        <v>162245.20000000001</v>
      </c>
      <c r="CR3339" s="9">
        <v>165475.5</v>
      </c>
      <c r="CS3339" s="9">
        <v>172593</v>
      </c>
      <c r="CT3339" s="9">
        <v>201706.8</v>
      </c>
      <c r="CU3339" s="9">
        <v>151594.29999999999</v>
      </c>
      <c r="CV3339" s="9">
        <v>306091.90000000002</v>
      </c>
      <c r="CW3339" s="9">
        <v>152502.1</v>
      </c>
      <c r="CX3339" s="9">
        <v>145622.79999999999</v>
      </c>
      <c r="CY3339" s="9">
        <v>152501.4</v>
      </c>
      <c r="CZ3339" s="9">
        <v>119872.3</v>
      </c>
      <c r="DA3339" s="9">
        <v>115703.8</v>
      </c>
      <c r="DB3339" s="9">
        <v>140182.79999999999</v>
      </c>
      <c r="DC3339" s="9">
        <v>176.69990000000001</v>
      </c>
      <c r="DD3339" s="9">
        <v>0</v>
      </c>
    </row>
    <row r="3340" spans="1:108" x14ac:dyDescent="0.25">
      <c r="A3340" s="9" t="s">
        <v>42</v>
      </c>
      <c r="B3340" s="9" t="s">
        <v>30</v>
      </c>
      <c r="C3340" s="9" t="s">
        <v>4</v>
      </c>
      <c r="D3340" s="9" t="s">
        <v>37</v>
      </c>
      <c r="E3340" s="9" t="s">
        <v>38</v>
      </c>
      <c r="F3340" s="9">
        <v>2020</v>
      </c>
      <c r="G3340" s="9">
        <v>8</v>
      </c>
      <c r="H3340" s="9"/>
      <c r="BF3340" s="33">
        <v>67.960300000000004</v>
      </c>
      <c r="BG3340" s="33">
        <v>67.379300000000001</v>
      </c>
      <c r="BH3340" s="33">
        <v>66.287549999999996</v>
      </c>
      <c r="BI3340" s="33">
        <v>65.184010000000001</v>
      </c>
      <c r="BJ3340" s="33">
        <v>64.358900000000006</v>
      </c>
      <c r="BK3340" s="33">
        <v>63.760730000000002</v>
      </c>
      <c r="BL3340" s="33">
        <v>63.46566</v>
      </c>
      <c r="BM3340" s="33">
        <v>65.648610000000005</v>
      </c>
      <c r="BN3340" s="33">
        <v>68.878219999999999</v>
      </c>
      <c r="BO3340" s="33">
        <v>72.607830000000007</v>
      </c>
      <c r="BP3340" s="33">
        <v>76.764489999999995</v>
      </c>
      <c r="BQ3340" s="33">
        <v>80.369100000000003</v>
      </c>
      <c r="BR3340" s="33">
        <v>83.375529999999998</v>
      </c>
      <c r="BS3340" s="33">
        <v>86.004300000000001</v>
      </c>
      <c r="BT3340" s="33">
        <v>87.130899999999997</v>
      </c>
      <c r="BU3340" s="33">
        <v>87.260189999999994</v>
      </c>
      <c r="BV3340" s="33">
        <v>86.377139999999997</v>
      </c>
      <c r="BW3340" s="33">
        <v>84.137339999999995</v>
      </c>
      <c r="BX3340" s="33">
        <v>81.349249999999998</v>
      </c>
      <c r="BY3340" s="33">
        <v>77.223179999999999</v>
      </c>
      <c r="BZ3340" s="33">
        <v>73.468350000000001</v>
      </c>
      <c r="CA3340" s="33">
        <v>71.149680000000004</v>
      </c>
      <c r="CB3340" s="33">
        <v>69.675960000000003</v>
      </c>
      <c r="CC3340" s="33">
        <v>68.288089999999997</v>
      </c>
      <c r="DC3340" s="9">
        <v>176.69990000000001</v>
      </c>
      <c r="DD3340" s="9">
        <v>0</v>
      </c>
    </row>
    <row r="3341" spans="1:108" x14ac:dyDescent="0.25">
      <c r="A3341" s="9" t="s">
        <v>42</v>
      </c>
      <c r="B3341" s="9" t="s">
        <v>30</v>
      </c>
      <c r="C3341" s="9" t="s">
        <v>4</v>
      </c>
      <c r="D3341" s="9" t="s">
        <v>37</v>
      </c>
      <c r="E3341" s="9" t="s">
        <v>38</v>
      </c>
      <c r="F3341" s="9">
        <v>2020</v>
      </c>
      <c r="G3341" s="9">
        <v>9</v>
      </c>
      <c r="H3341" s="9"/>
      <c r="BF3341" s="33">
        <v>67.228629999999995</v>
      </c>
      <c r="BG3341" s="33">
        <v>66.126069999999999</v>
      </c>
      <c r="BH3341" s="33">
        <v>65.288989999999998</v>
      </c>
      <c r="BI3341" s="33">
        <v>64.342950000000002</v>
      </c>
      <c r="BJ3341" s="33">
        <v>63.674140000000001</v>
      </c>
      <c r="BK3341" s="33">
        <v>63.023510000000002</v>
      </c>
      <c r="BL3341" s="33">
        <v>62.507480000000001</v>
      </c>
      <c r="BM3341" s="33">
        <v>63.785789999999999</v>
      </c>
      <c r="BN3341" s="33">
        <v>67.650109999999998</v>
      </c>
      <c r="BO3341" s="33">
        <v>71.916659999999993</v>
      </c>
      <c r="BP3341" s="33">
        <v>76.701390000000004</v>
      </c>
      <c r="BQ3341" s="33">
        <v>80.701920000000001</v>
      </c>
      <c r="BR3341" s="33">
        <v>84.551280000000006</v>
      </c>
      <c r="BS3341" s="33">
        <v>87.547550000000001</v>
      </c>
      <c r="BT3341" s="33">
        <v>89.790059999999997</v>
      </c>
      <c r="BU3341" s="33">
        <v>89.760149999999996</v>
      </c>
      <c r="BV3341" s="33">
        <v>88.472759999999994</v>
      </c>
      <c r="BW3341" s="33">
        <v>85.918800000000005</v>
      </c>
      <c r="BX3341" s="33">
        <v>81.945509999999999</v>
      </c>
      <c r="BY3341" s="33">
        <v>76.563029999999998</v>
      </c>
      <c r="BZ3341" s="33">
        <v>72.832800000000006</v>
      </c>
      <c r="CA3341" s="33">
        <v>70.527780000000007</v>
      </c>
      <c r="CB3341" s="33">
        <v>68.679490000000001</v>
      </c>
      <c r="CC3341" s="33">
        <v>67.282049999999998</v>
      </c>
      <c r="DC3341" s="9">
        <v>176.69990000000001</v>
      </c>
      <c r="DD3341" s="9">
        <v>0</v>
      </c>
    </row>
    <row r="3342" spans="1:108" x14ac:dyDescent="0.25">
      <c r="A3342" s="9" t="s">
        <v>42</v>
      </c>
      <c r="B3342" s="9" t="s">
        <v>30</v>
      </c>
      <c r="C3342" s="9" t="s">
        <v>4</v>
      </c>
      <c r="D3342" s="9" t="s">
        <v>37</v>
      </c>
      <c r="E3342" s="9" t="s">
        <v>38</v>
      </c>
      <c r="F3342" s="9">
        <v>2020</v>
      </c>
      <c r="G3342" s="9">
        <v>10</v>
      </c>
      <c r="H3342" s="9"/>
      <c r="BF3342" s="33">
        <v>63.155279999999998</v>
      </c>
      <c r="BG3342" s="33">
        <v>62.035789999999999</v>
      </c>
      <c r="BH3342" s="33">
        <v>61.207050000000002</v>
      </c>
      <c r="BI3342" s="33">
        <v>60.439979999999998</v>
      </c>
      <c r="BJ3342" s="33">
        <v>60.039650000000002</v>
      </c>
      <c r="BK3342" s="33">
        <v>59.646479999999997</v>
      </c>
      <c r="BL3342" s="33">
        <v>59.484029999999997</v>
      </c>
      <c r="BM3342" s="33">
        <v>59.705390000000001</v>
      </c>
      <c r="BN3342" s="33">
        <v>62.783589999999997</v>
      </c>
      <c r="BO3342" s="33">
        <v>66.96696</v>
      </c>
      <c r="BP3342" s="33">
        <v>70.470820000000003</v>
      </c>
      <c r="BQ3342" s="33">
        <v>74.169049999999999</v>
      </c>
      <c r="BR3342" s="33">
        <v>77.881060000000005</v>
      </c>
      <c r="BS3342" s="33">
        <v>80.125550000000004</v>
      </c>
      <c r="BT3342" s="33">
        <v>80.911900000000003</v>
      </c>
      <c r="BU3342" s="33">
        <v>80.655839999999998</v>
      </c>
      <c r="BV3342" s="33">
        <v>79.802310000000006</v>
      </c>
      <c r="BW3342" s="33">
        <v>78.110680000000002</v>
      </c>
      <c r="BX3342" s="33">
        <v>74.432820000000007</v>
      </c>
      <c r="BY3342" s="33">
        <v>71.248339999999999</v>
      </c>
      <c r="BZ3342" s="33">
        <v>68.654740000000004</v>
      </c>
      <c r="CA3342" s="33">
        <v>67.186679999999996</v>
      </c>
      <c r="CB3342" s="33">
        <v>66.012119999999996</v>
      </c>
      <c r="CC3342" s="33">
        <v>64.597470000000001</v>
      </c>
      <c r="DC3342" s="9">
        <v>176.69990000000001</v>
      </c>
      <c r="DD3342" s="9">
        <v>0</v>
      </c>
    </row>
    <row r="3343" spans="1:108" x14ac:dyDescent="0.25">
      <c r="A3343" s="9" t="s">
        <v>42</v>
      </c>
      <c r="B3343" s="9" t="s">
        <v>30</v>
      </c>
      <c r="C3343" s="9" t="s">
        <v>4</v>
      </c>
      <c r="D3343" s="9" t="s">
        <v>37</v>
      </c>
      <c r="E3343" s="9" t="s">
        <v>38</v>
      </c>
      <c r="F3343" s="9">
        <v>2021</v>
      </c>
      <c r="G3343" s="9">
        <v>5</v>
      </c>
      <c r="H3343" s="9"/>
      <c r="BF3343" s="33">
        <v>62.269309999999997</v>
      </c>
      <c r="BG3343" s="33">
        <v>61.28058</v>
      </c>
      <c r="BH3343" s="33">
        <v>60.289700000000003</v>
      </c>
      <c r="BI3343" s="33">
        <v>59.368029999999997</v>
      </c>
      <c r="BJ3343" s="33">
        <v>58.40719</v>
      </c>
      <c r="BK3343" s="33">
        <v>57.772530000000003</v>
      </c>
      <c r="BL3343" s="33">
        <v>58.300429999999999</v>
      </c>
      <c r="BM3343" s="33">
        <v>60.966740000000001</v>
      </c>
      <c r="BN3343" s="33">
        <v>64.102469999999997</v>
      </c>
      <c r="BO3343" s="33">
        <v>67.649140000000003</v>
      </c>
      <c r="BP3343" s="33">
        <v>70.673820000000006</v>
      </c>
      <c r="BQ3343" s="33">
        <v>73.761799999999994</v>
      </c>
      <c r="BR3343" s="33">
        <v>76.366950000000003</v>
      </c>
      <c r="BS3343" s="33">
        <v>78.077259999999995</v>
      </c>
      <c r="BT3343" s="33">
        <v>79.114810000000006</v>
      </c>
      <c r="BU3343" s="33">
        <v>79.359979999999993</v>
      </c>
      <c r="BV3343" s="33">
        <v>78.468350000000001</v>
      </c>
      <c r="BW3343" s="33">
        <v>76.908259999999999</v>
      </c>
      <c r="BX3343" s="33">
        <v>74.717280000000002</v>
      </c>
      <c r="BY3343" s="33">
        <v>70.975319999999996</v>
      </c>
      <c r="BZ3343" s="33">
        <v>67.012879999999996</v>
      </c>
      <c r="CA3343" s="33">
        <v>64.462980000000002</v>
      </c>
      <c r="CB3343" s="33">
        <v>62.299889999999998</v>
      </c>
      <c r="CC3343" s="33">
        <v>60.66845</v>
      </c>
      <c r="DC3343" s="9">
        <v>176.69990000000001</v>
      </c>
      <c r="DD3343" s="9">
        <v>0</v>
      </c>
    </row>
    <row r="3344" spans="1:108" x14ac:dyDescent="0.25">
      <c r="A3344" s="9" t="s">
        <v>42</v>
      </c>
      <c r="B3344" s="9" t="s">
        <v>30</v>
      </c>
      <c r="C3344" s="9" t="s">
        <v>4</v>
      </c>
      <c r="D3344" s="9" t="s">
        <v>37</v>
      </c>
      <c r="E3344" s="9" t="s">
        <v>38</v>
      </c>
      <c r="F3344" s="9">
        <v>2021</v>
      </c>
      <c r="G3344" s="9">
        <v>6</v>
      </c>
      <c r="H3344" s="9"/>
      <c r="BF3344" s="33">
        <v>66.900540000000007</v>
      </c>
      <c r="BG3344" s="33">
        <v>65.642020000000002</v>
      </c>
      <c r="BH3344" s="33">
        <v>64.712770000000006</v>
      </c>
      <c r="BI3344" s="33">
        <v>63.895740000000004</v>
      </c>
      <c r="BJ3344" s="33">
        <v>63.294150000000002</v>
      </c>
      <c r="BK3344" s="33">
        <v>62.692019999999999</v>
      </c>
      <c r="BL3344" s="33">
        <v>63.177660000000003</v>
      </c>
      <c r="BM3344" s="33">
        <v>65.881389999999996</v>
      </c>
      <c r="BN3344" s="33">
        <v>69.337230000000005</v>
      </c>
      <c r="BO3344" s="33">
        <v>72.950530000000001</v>
      </c>
      <c r="BP3344" s="33">
        <v>76.659040000000005</v>
      </c>
      <c r="BQ3344" s="33">
        <v>80.191490000000002</v>
      </c>
      <c r="BR3344" s="33">
        <v>83.258510000000001</v>
      </c>
      <c r="BS3344" s="33">
        <v>84.877129999999994</v>
      </c>
      <c r="BT3344" s="33">
        <v>86.632450000000006</v>
      </c>
      <c r="BU3344" s="33">
        <v>86.449470000000005</v>
      </c>
      <c r="BV3344" s="33">
        <v>85.06277</v>
      </c>
      <c r="BW3344" s="33">
        <v>83.191490000000002</v>
      </c>
      <c r="BX3344" s="33">
        <v>80.361699999999999</v>
      </c>
      <c r="BY3344" s="33">
        <v>76.427120000000002</v>
      </c>
      <c r="BZ3344" s="33">
        <v>71.653720000000007</v>
      </c>
      <c r="CA3344" s="33">
        <v>68.458510000000004</v>
      </c>
      <c r="CB3344" s="33">
        <v>66.366489999999999</v>
      </c>
      <c r="CC3344" s="33">
        <v>64.978200000000001</v>
      </c>
      <c r="DC3344" s="9">
        <v>176.69990000000001</v>
      </c>
      <c r="DD3344" s="9">
        <v>0</v>
      </c>
    </row>
    <row r="3345" spans="1:108" x14ac:dyDescent="0.25">
      <c r="A3345" s="9" t="s">
        <v>42</v>
      </c>
      <c r="B3345" s="9" t="s">
        <v>30</v>
      </c>
      <c r="C3345" s="9" t="s">
        <v>4</v>
      </c>
      <c r="D3345" s="9" t="s">
        <v>37</v>
      </c>
      <c r="E3345" s="9" t="s">
        <v>38</v>
      </c>
      <c r="F3345" s="9">
        <v>2021</v>
      </c>
      <c r="G3345" s="9">
        <v>7</v>
      </c>
      <c r="H3345" s="9">
        <v>63591.03</v>
      </c>
      <c r="I3345" s="9">
        <v>62484.78</v>
      </c>
      <c r="J3345" s="9">
        <v>62840.38</v>
      </c>
      <c r="K3345" s="9">
        <v>64647.519999999997</v>
      </c>
      <c r="L3345" s="9">
        <v>69077.77</v>
      </c>
      <c r="M3345" s="9">
        <v>76367.67</v>
      </c>
      <c r="N3345" s="9">
        <v>84318.399999999994</v>
      </c>
      <c r="O3345" s="9">
        <v>93969.41</v>
      </c>
      <c r="P3345" s="9">
        <v>100684.3</v>
      </c>
      <c r="Q3345" s="9">
        <v>105982.9</v>
      </c>
      <c r="R3345" s="9">
        <v>109065.60000000001</v>
      </c>
      <c r="S3345" s="9">
        <v>110564.2</v>
      </c>
      <c r="T3345" s="9">
        <v>110262.1</v>
      </c>
      <c r="U3345" s="9">
        <v>102591.2</v>
      </c>
      <c r="V3345" s="9">
        <v>103407.7</v>
      </c>
      <c r="W3345" s="9">
        <v>102492.7</v>
      </c>
      <c r="X3345" s="9">
        <v>98745.279999999999</v>
      </c>
      <c r="Y3345" s="9">
        <v>90168.26</v>
      </c>
      <c r="Z3345" s="9">
        <v>91218.2</v>
      </c>
      <c r="AA3345" s="9">
        <v>86250.54</v>
      </c>
      <c r="AB3345" s="9">
        <v>80102.289999999994</v>
      </c>
      <c r="AC3345" s="9">
        <v>73261.86</v>
      </c>
      <c r="AD3345" s="9">
        <v>68406.94</v>
      </c>
      <c r="AE3345" s="9">
        <v>68036.05</v>
      </c>
      <c r="AF3345" s="9">
        <v>99468.36</v>
      </c>
      <c r="AG3345" s="9">
        <v>63942.07</v>
      </c>
      <c r="AH3345" s="9">
        <v>62833.1</v>
      </c>
      <c r="AI3345" s="9">
        <v>63205.919999999998</v>
      </c>
      <c r="AJ3345" s="9">
        <v>64856.91</v>
      </c>
      <c r="AK3345" s="9">
        <v>69257.34</v>
      </c>
      <c r="AL3345" s="9">
        <v>76917.52</v>
      </c>
      <c r="AM3345" s="9">
        <v>84505.53</v>
      </c>
      <c r="AN3345" s="9">
        <v>93633.52</v>
      </c>
      <c r="AO3345" s="9">
        <v>100764.9</v>
      </c>
      <c r="AP3345" s="9">
        <v>105896.2</v>
      </c>
      <c r="AQ3345" s="9">
        <v>108778.6</v>
      </c>
      <c r="AR3345" s="9">
        <v>110582.6</v>
      </c>
      <c r="AS3345" s="9">
        <v>111785.4</v>
      </c>
      <c r="AT3345" s="9">
        <v>112251.4</v>
      </c>
      <c r="AU3345" s="9">
        <v>112728.6</v>
      </c>
      <c r="AV3345" s="9">
        <v>111430.7</v>
      </c>
      <c r="AW3345" s="9">
        <v>106620.2</v>
      </c>
      <c r="AX3345" s="9">
        <v>95996.49</v>
      </c>
      <c r="AY3345" s="9">
        <v>90184.47</v>
      </c>
      <c r="AZ3345" s="9">
        <v>85243.88</v>
      </c>
      <c r="BA3345" s="9">
        <v>80718.289999999994</v>
      </c>
      <c r="BB3345" s="9">
        <v>74371.429999999993</v>
      </c>
      <c r="BC3345" s="9">
        <v>69639.289999999994</v>
      </c>
      <c r="BD3345" s="9">
        <v>69343.31</v>
      </c>
      <c r="BE3345" s="9">
        <v>107670.9</v>
      </c>
      <c r="BF3345" s="33">
        <v>65.548929999999999</v>
      </c>
      <c r="BG3345" s="33">
        <v>64.503190000000004</v>
      </c>
      <c r="BH3345" s="33">
        <v>63.537770000000002</v>
      </c>
      <c r="BI3345" s="33">
        <v>62.734569999999998</v>
      </c>
      <c r="BJ3345" s="33">
        <v>62.028190000000002</v>
      </c>
      <c r="BK3345" s="33">
        <v>61.540419999999997</v>
      </c>
      <c r="BL3345" s="33">
        <v>61.714359999999999</v>
      </c>
      <c r="BM3345" s="33">
        <v>64.852130000000002</v>
      </c>
      <c r="BN3345" s="33">
        <v>68.555850000000007</v>
      </c>
      <c r="BO3345" s="33">
        <v>72.810100000000006</v>
      </c>
      <c r="BP3345" s="33">
        <v>77.214359999999999</v>
      </c>
      <c r="BQ3345" s="33">
        <v>81.295209999999997</v>
      </c>
      <c r="BR3345" s="33">
        <v>84.314359999999994</v>
      </c>
      <c r="BS3345" s="33">
        <v>86.706919999999997</v>
      </c>
      <c r="BT3345" s="33">
        <v>87.578190000000006</v>
      </c>
      <c r="BU3345" s="33">
        <v>87.671279999999996</v>
      </c>
      <c r="BV3345" s="33">
        <v>86.875529999999998</v>
      </c>
      <c r="BW3345" s="33">
        <v>85.31277</v>
      </c>
      <c r="BX3345" s="33">
        <v>82.190960000000004</v>
      </c>
      <c r="BY3345" s="33">
        <v>77.869150000000005</v>
      </c>
      <c r="BZ3345" s="33">
        <v>72.869680000000002</v>
      </c>
      <c r="CA3345" s="33">
        <v>69.622870000000006</v>
      </c>
      <c r="CB3345" s="33">
        <v>67.760639999999995</v>
      </c>
      <c r="CC3345" s="33">
        <v>66.186700000000002</v>
      </c>
      <c r="CD3345" s="9">
        <v>88084.39</v>
      </c>
      <c r="CE3345" s="9">
        <v>80039.3</v>
      </c>
      <c r="CF3345" s="9">
        <v>74458.92</v>
      </c>
      <c r="CG3345" s="9">
        <v>70253.7</v>
      </c>
      <c r="CH3345" s="9">
        <v>67134.22</v>
      </c>
      <c r="CI3345" s="9">
        <v>72808.929999999993</v>
      </c>
      <c r="CJ3345" s="9">
        <v>76506.41</v>
      </c>
      <c r="CK3345" s="9">
        <v>89286.28</v>
      </c>
      <c r="CL3345" s="9">
        <v>147159.6</v>
      </c>
      <c r="CM3345" s="9">
        <v>155580.79999999999</v>
      </c>
      <c r="CN3345" s="9">
        <v>160329.20000000001</v>
      </c>
      <c r="CO3345" s="9">
        <v>205973.8</v>
      </c>
      <c r="CP3345" s="9">
        <v>166182.5</v>
      </c>
      <c r="CQ3345" s="9">
        <v>162319.6</v>
      </c>
      <c r="CR3345" s="9">
        <v>165524.9</v>
      </c>
      <c r="CS3345" s="9">
        <v>172612.2</v>
      </c>
      <c r="CT3345" s="9">
        <v>201753.3</v>
      </c>
      <c r="CU3345" s="9">
        <v>151623.29999999999</v>
      </c>
      <c r="CV3345" s="9">
        <v>306070.09999999998</v>
      </c>
      <c r="CW3345" s="9">
        <v>152529.9</v>
      </c>
      <c r="CX3345" s="9">
        <v>145694.1</v>
      </c>
      <c r="CY3345" s="9">
        <v>152622.39999999999</v>
      </c>
      <c r="CZ3345" s="9">
        <v>119880.4</v>
      </c>
      <c r="DA3345" s="9">
        <v>115745.3</v>
      </c>
      <c r="DB3345" s="9">
        <v>140219.79999999999</v>
      </c>
      <c r="DC3345" s="9">
        <v>176.69990000000001</v>
      </c>
      <c r="DD3345" s="9">
        <v>0</v>
      </c>
    </row>
    <row r="3346" spans="1:108" x14ac:dyDescent="0.25">
      <c r="A3346" s="9" t="s">
        <v>42</v>
      </c>
      <c r="B3346" s="9" t="s">
        <v>30</v>
      </c>
      <c r="C3346" s="9" t="s">
        <v>4</v>
      </c>
      <c r="D3346" s="9" t="s">
        <v>37</v>
      </c>
      <c r="E3346" s="9" t="s">
        <v>38</v>
      </c>
      <c r="F3346" s="9">
        <v>2021</v>
      </c>
      <c r="G3346" s="9">
        <v>8</v>
      </c>
      <c r="H3346" s="9"/>
      <c r="BF3346" s="33">
        <v>67.960300000000004</v>
      </c>
      <c r="BG3346" s="33">
        <v>67.379300000000001</v>
      </c>
      <c r="BH3346" s="33">
        <v>66.287549999999996</v>
      </c>
      <c r="BI3346" s="33">
        <v>65.184010000000001</v>
      </c>
      <c r="BJ3346" s="33">
        <v>64.358900000000006</v>
      </c>
      <c r="BK3346" s="33">
        <v>63.760730000000002</v>
      </c>
      <c r="BL3346" s="33">
        <v>63.46566</v>
      </c>
      <c r="BM3346" s="33">
        <v>65.648610000000005</v>
      </c>
      <c r="BN3346" s="33">
        <v>68.878219999999999</v>
      </c>
      <c r="BO3346" s="33">
        <v>72.607830000000007</v>
      </c>
      <c r="BP3346" s="33">
        <v>76.764489999999995</v>
      </c>
      <c r="BQ3346" s="33">
        <v>80.369100000000003</v>
      </c>
      <c r="BR3346" s="33">
        <v>83.375529999999998</v>
      </c>
      <c r="BS3346" s="33">
        <v>86.004300000000001</v>
      </c>
      <c r="BT3346" s="33">
        <v>87.130899999999997</v>
      </c>
      <c r="BU3346" s="33">
        <v>87.260189999999994</v>
      </c>
      <c r="BV3346" s="33">
        <v>86.377139999999997</v>
      </c>
      <c r="BW3346" s="33">
        <v>84.137339999999995</v>
      </c>
      <c r="BX3346" s="33">
        <v>81.349249999999998</v>
      </c>
      <c r="BY3346" s="33">
        <v>77.223179999999999</v>
      </c>
      <c r="BZ3346" s="33">
        <v>73.468350000000001</v>
      </c>
      <c r="CA3346" s="33">
        <v>71.149680000000004</v>
      </c>
      <c r="CB3346" s="33">
        <v>69.675960000000003</v>
      </c>
      <c r="CC3346" s="33">
        <v>68.288089999999997</v>
      </c>
      <c r="DC3346" s="9">
        <v>176.69990000000001</v>
      </c>
      <c r="DD3346" s="9">
        <v>0</v>
      </c>
    </row>
    <row r="3347" spans="1:108" x14ac:dyDescent="0.25">
      <c r="A3347" s="9" t="s">
        <v>42</v>
      </c>
      <c r="B3347" s="9" t="s">
        <v>30</v>
      </c>
      <c r="C3347" s="9" t="s">
        <v>4</v>
      </c>
      <c r="D3347" s="9" t="s">
        <v>37</v>
      </c>
      <c r="E3347" s="9" t="s">
        <v>38</v>
      </c>
      <c r="F3347" s="9">
        <v>2021</v>
      </c>
      <c r="G3347" s="9">
        <v>9</v>
      </c>
      <c r="H3347" s="9"/>
      <c r="BF3347" s="33">
        <v>67.228629999999995</v>
      </c>
      <c r="BG3347" s="33">
        <v>66.126069999999999</v>
      </c>
      <c r="BH3347" s="33">
        <v>65.288989999999998</v>
      </c>
      <c r="BI3347" s="33">
        <v>64.342950000000002</v>
      </c>
      <c r="BJ3347" s="33">
        <v>63.674140000000001</v>
      </c>
      <c r="BK3347" s="33">
        <v>63.023510000000002</v>
      </c>
      <c r="BL3347" s="33">
        <v>62.507480000000001</v>
      </c>
      <c r="BM3347" s="33">
        <v>63.785789999999999</v>
      </c>
      <c r="BN3347" s="33">
        <v>67.650109999999998</v>
      </c>
      <c r="BO3347" s="33">
        <v>71.916659999999993</v>
      </c>
      <c r="BP3347" s="33">
        <v>76.701390000000004</v>
      </c>
      <c r="BQ3347" s="33">
        <v>80.701920000000001</v>
      </c>
      <c r="BR3347" s="33">
        <v>84.551280000000006</v>
      </c>
      <c r="BS3347" s="33">
        <v>87.547550000000001</v>
      </c>
      <c r="BT3347" s="33">
        <v>89.790059999999997</v>
      </c>
      <c r="BU3347" s="33">
        <v>89.760149999999996</v>
      </c>
      <c r="BV3347" s="33">
        <v>88.472759999999994</v>
      </c>
      <c r="BW3347" s="33">
        <v>85.918800000000005</v>
      </c>
      <c r="BX3347" s="33">
        <v>81.945509999999999</v>
      </c>
      <c r="BY3347" s="33">
        <v>76.563029999999998</v>
      </c>
      <c r="BZ3347" s="33">
        <v>72.832800000000006</v>
      </c>
      <c r="CA3347" s="33">
        <v>70.527780000000007</v>
      </c>
      <c r="CB3347" s="33">
        <v>68.679490000000001</v>
      </c>
      <c r="CC3347" s="33">
        <v>67.282049999999998</v>
      </c>
      <c r="DC3347" s="9">
        <v>176.69990000000001</v>
      </c>
      <c r="DD3347" s="9">
        <v>0</v>
      </c>
    </row>
    <row r="3348" spans="1:108" x14ac:dyDescent="0.25">
      <c r="A3348" s="9" t="s">
        <v>42</v>
      </c>
      <c r="B3348" s="9" t="s">
        <v>30</v>
      </c>
      <c r="C3348" s="9" t="s">
        <v>4</v>
      </c>
      <c r="D3348" s="9" t="s">
        <v>37</v>
      </c>
      <c r="E3348" s="9" t="s">
        <v>38</v>
      </c>
      <c r="F3348" s="9">
        <v>2021</v>
      </c>
      <c r="G3348" s="9">
        <v>10</v>
      </c>
      <c r="H3348" s="9"/>
      <c r="BF3348" s="33">
        <v>63.155279999999998</v>
      </c>
      <c r="BG3348" s="33">
        <v>62.035789999999999</v>
      </c>
      <c r="BH3348" s="33">
        <v>61.207050000000002</v>
      </c>
      <c r="BI3348" s="33">
        <v>60.439979999999998</v>
      </c>
      <c r="BJ3348" s="33">
        <v>60.039650000000002</v>
      </c>
      <c r="BK3348" s="33">
        <v>59.646479999999997</v>
      </c>
      <c r="BL3348" s="33">
        <v>59.484029999999997</v>
      </c>
      <c r="BM3348" s="33">
        <v>59.705390000000001</v>
      </c>
      <c r="BN3348" s="33">
        <v>62.783589999999997</v>
      </c>
      <c r="BO3348" s="33">
        <v>66.96696</v>
      </c>
      <c r="BP3348" s="33">
        <v>70.470820000000003</v>
      </c>
      <c r="BQ3348" s="33">
        <v>74.169049999999999</v>
      </c>
      <c r="BR3348" s="33">
        <v>77.881060000000005</v>
      </c>
      <c r="BS3348" s="33">
        <v>80.125550000000004</v>
      </c>
      <c r="BT3348" s="33">
        <v>80.911900000000003</v>
      </c>
      <c r="BU3348" s="33">
        <v>80.655839999999998</v>
      </c>
      <c r="BV3348" s="33">
        <v>79.802310000000006</v>
      </c>
      <c r="BW3348" s="33">
        <v>78.110680000000002</v>
      </c>
      <c r="BX3348" s="33">
        <v>74.432820000000007</v>
      </c>
      <c r="BY3348" s="33">
        <v>71.248339999999999</v>
      </c>
      <c r="BZ3348" s="33">
        <v>68.654740000000004</v>
      </c>
      <c r="CA3348" s="33">
        <v>67.186679999999996</v>
      </c>
      <c r="CB3348" s="33">
        <v>66.012119999999996</v>
      </c>
      <c r="CC3348" s="33">
        <v>64.597470000000001</v>
      </c>
      <c r="DC3348" s="9">
        <v>176.69990000000001</v>
      </c>
      <c r="DD3348" s="9">
        <v>0</v>
      </c>
    </row>
    <row r="3349" spans="1:108" x14ac:dyDescent="0.25">
      <c r="A3349" s="9" t="s">
        <v>42</v>
      </c>
      <c r="B3349" s="9" t="s">
        <v>30</v>
      </c>
      <c r="C3349" s="9" t="s">
        <v>4</v>
      </c>
      <c r="D3349" s="9" t="s">
        <v>37</v>
      </c>
      <c r="E3349" s="9" t="s">
        <v>38</v>
      </c>
      <c r="F3349" s="9">
        <v>2022</v>
      </c>
      <c r="G3349" s="9">
        <v>5</v>
      </c>
      <c r="H3349" s="9"/>
      <c r="BF3349" s="33">
        <v>62.269309999999997</v>
      </c>
      <c r="BG3349" s="33">
        <v>61.28058</v>
      </c>
      <c r="BH3349" s="33">
        <v>60.289700000000003</v>
      </c>
      <c r="BI3349" s="33">
        <v>59.368029999999997</v>
      </c>
      <c r="BJ3349" s="33">
        <v>58.40719</v>
      </c>
      <c r="BK3349" s="33">
        <v>57.772530000000003</v>
      </c>
      <c r="BL3349" s="33">
        <v>58.300429999999999</v>
      </c>
      <c r="BM3349" s="33">
        <v>60.966740000000001</v>
      </c>
      <c r="BN3349" s="33">
        <v>64.102469999999997</v>
      </c>
      <c r="BO3349" s="33">
        <v>67.649140000000003</v>
      </c>
      <c r="BP3349" s="33">
        <v>70.673820000000006</v>
      </c>
      <c r="BQ3349" s="33">
        <v>73.761799999999994</v>
      </c>
      <c r="BR3349" s="33">
        <v>76.366950000000003</v>
      </c>
      <c r="BS3349" s="33">
        <v>78.077259999999995</v>
      </c>
      <c r="BT3349" s="33">
        <v>79.114810000000006</v>
      </c>
      <c r="BU3349" s="33">
        <v>79.359979999999993</v>
      </c>
      <c r="BV3349" s="33">
        <v>78.468350000000001</v>
      </c>
      <c r="BW3349" s="33">
        <v>76.908259999999999</v>
      </c>
      <c r="BX3349" s="33">
        <v>74.717280000000002</v>
      </c>
      <c r="BY3349" s="33">
        <v>70.975319999999996</v>
      </c>
      <c r="BZ3349" s="33">
        <v>67.012879999999996</v>
      </c>
      <c r="CA3349" s="33">
        <v>64.462980000000002</v>
      </c>
      <c r="CB3349" s="33">
        <v>62.299889999999998</v>
      </c>
      <c r="CC3349" s="33">
        <v>60.66845</v>
      </c>
      <c r="DC3349" s="9">
        <v>176.69990000000001</v>
      </c>
      <c r="DD3349" s="9">
        <v>0</v>
      </c>
    </row>
    <row r="3350" spans="1:108" x14ac:dyDescent="0.25">
      <c r="A3350" s="9" t="s">
        <v>42</v>
      </c>
      <c r="B3350" s="9" t="s">
        <v>30</v>
      </c>
      <c r="C3350" s="9" t="s">
        <v>4</v>
      </c>
      <c r="D3350" s="9" t="s">
        <v>37</v>
      </c>
      <c r="E3350" s="9" t="s">
        <v>38</v>
      </c>
      <c r="F3350" s="9">
        <v>2022</v>
      </c>
      <c r="G3350" s="9">
        <v>6</v>
      </c>
      <c r="H3350" s="9"/>
      <c r="BF3350" s="33">
        <v>66.900540000000007</v>
      </c>
      <c r="BG3350" s="33">
        <v>65.642020000000002</v>
      </c>
      <c r="BH3350" s="33">
        <v>64.712770000000006</v>
      </c>
      <c r="BI3350" s="33">
        <v>63.895740000000004</v>
      </c>
      <c r="BJ3350" s="33">
        <v>63.294150000000002</v>
      </c>
      <c r="BK3350" s="33">
        <v>62.692019999999999</v>
      </c>
      <c r="BL3350" s="33">
        <v>63.177660000000003</v>
      </c>
      <c r="BM3350" s="33">
        <v>65.881389999999996</v>
      </c>
      <c r="BN3350" s="33">
        <v>69.337230000000005</v>
      </c>
      <c r="BO3350" s="33">
        <v>72.950530000000001</v>
      </c>
      <c r="BP3350" s="33">
        <v>76.659040000000005</v>
      </c>
      <c r="BQ3350" s="33">
        <v>80.191490000000002</v>
      </c>
      <c r="BR3350" s="33">
        <v>83.258510000000001</v>
      </c>
      <c r="BS3350" s="33">
        <v>84.877129999999994</v>
      </c>
      <c r="BT3350" s="33">
        <v>86.632450000000006</v>
      </c>
      <c r="BU3350" s="33">
        <v>86.449470000000005</v>
      </c>
      <c r="BV3350" s="33">
        <v>85.06277</v>
      </c>
      <c r="BW3350" s="33">
        <v>83.191490000000002</v>
      </c>
      <c r="BX3350" s="33">
        <v>80.361699999999999</v>
      </c>
      <c r="BY3350" s="33">
        <v>76.427120000000002</v>
      </c>
      <c r="BZ3350" s="33">
        <v>71.653720000000007</v>
      </c>
      <c r="CA3350" s="33">
        <v>68.458510000000004</v>
      </c>
      <c r="CB3350" s="33">
        <v>66.366489999999999</v>
      </c>
      <c r="CC3350" s="33">
        <v>64.978200000000001</v>
      </c>
      <c r="DC3350" s="9">
        <v>176.69990000000001</v>
      </c>
      <c r="DD3350" s="9">
        <v>0</v>
      </c>
    </row>
    <row r="3351" spans="1:108" x14ac:dyDescent="0.25">
      <c r="A3351" s="9" t="s">
        <v>42</v>
      </c>
      <c r="B3351" s="9" t="s">
        <v>30</v>
      </c>
      <c r="C3351" s="9" t="s">
        <v>4</v>
      </c>
      <c r="D3351" s="9" t="s">
        <v>37</v>
      </c>
      <c r="E3351" s="9" t="s">
        <v>38</v>
      </c>
      <c r="F3351" s="9">
        <v>2022</v>
      </c>
      <c r="G3351" s="9">
        <v>7</v>
      </c>
      <c r="H3351" s="9">
        <v>63712.19</v>
      </c>
      <c r="I3351" s="9">
        <v>62583.93</v>
      </c>
      <c r="J3351" s="9">
        <v>62924.1</v>
      </c>
      <c r="K3351" s="9">
        <v>64696.160000000003</v>
      </c>
      <c r="L3351" s="9">
        <v>69089.2</v>
      </c>
      <c r="M3351" s="9">
        <v>76355.59</v>
      </c>
      <c r="N3351" s="9">
        <v>84303.13</v>
      </c>
      <c r="O3351" s="9">
        <v>93945.36</v>
      </c>
      <c r="P3351" s="9">
        <v>100652.5</v>
      </c>
      <c r="Q3351" s="9">
        <v>105949.9</v>
      </c>
      <c r="R3351" s="9">
        <v>109026</v>
      </c>
      <c r="S3351" s="9">
        <v>110512.4</v>
      </c>
      <c r="T3351" s="9">
        <v>110215.2</v>
      </c>
      <c r="U3351" s="9">
        <v>102544.8</v>
      </c>
      <c r="V3351" s="9">
        <v>103361.3</v>
      </c>
      <c r="W3351" s="9">
        <v>102447.7</v>
      </c>
      <c r="X3351" s="9">
        <v>98692.89</v>
      </c>
      <c r="Y3351" s="9">
        <v>90111.92</v>
      </c>
      <c r="Z3351" s="9">
        <v>91155.34</v>
      </c>
      <c r="AA3351" s="9">
        <v>86188.78</v>
      </c>
      <c r="AB3351" s="9">
        <v>80044.95</v>
      </c>
      <c r="AC3351" s="9">
        <v>73216.75</v>
      </c>
      <c r="AD3351" s="9">
        <v>68348.399999999994</v>
      </c>
      <c r="AE3351" s="9">
        <v>67977.52</v>
      </c>
      <c r="AF3351" s="9">
        <v>99418.95</v>
      </c>
      <c r="AG3351" s="9">
        <v>64063.22</v>
      </c>
      <c r="AH3351" s="9">
        <v>62932.25</v>
      </c>
      <c r="AI3351" s="9">
        <v>63289.64</v>
      </c>
      <c r="AJ3351" s="9">
        <v>64905.55</v>
      </c>
      <c r="AK3351" s="9">
        <v>69268.77</v>
      </c>
      <c r="AL3351" s="9">
        <v>76905.45</v>
      </c>
      <c r="AM3351" s="9">
        <v>84490.27</v>
      </c>
      <c r="AN3351" s="9">
        <v>93609.48</v>
      </c>
      <c r="AO3351" s="9">
        <v>100733</v>
      </c>
      <c r="AP3351" s="9">
        <v>105863.2</v>
      </c>
      <c r="AQ3351" s="9">
        <v>108739.1</v>
      </c>
      <c r="AR3351" s="9">
        <v>110530.8</v>
      </c>
      <c r="AS3351" s="9">
        <v>111738.5</v>
      </c>
      <c r="AT3351" s="9">
        <v>112205</v>
      </c>
      <c r="AU3351" s="9">
        <v>112682.2</v>
      </c>
      <c r="AV3351" s="9">
        <v>111385.7</v>
      </c>
      <c r="AW3351" s="9">
        <v>106567.8</v>
      </c>
      <c r="AX3351" s="9">
        <v>95940.15</v>
      </c>
      <c r="AY3351" s="9">
        <v>90121.62</v>
      </c>
      <c r="AZ3351" s="9">
        <v>85182.13</v>
      </c>
      <c r="BA3351" s="9">
        <v>80660.95</v>
      </c>
      <c r="BB3351" s="9">
        <v>74326.320000000007</v>
      </c>
      <c r="BC3351" s="9">
        <v>69580.759999999995</v>
      </c>
      <c r="BD3351" s="9">
        <v>69284.78</v>
      </c>
      <c r="BE3351" s="9">
        <v>107621.5</v>
      </c>
      <c r="BF3351" s="33">
        <v>65.548929999999999</v>
      </c>
      <c r="BG3351" s="33">
        <v>64.503190000000004</v>
      </c>
      <c r="BH3351" s="33">
        <v>63.537770000000002</v>
      </c>
      <c r="BI3351" s="33">
        <v>62.734569999999998</v>
      </c>
      <c r="BJ3351" s="33">
        <v>62.028190000000002</v>
      </c>
      <c r="BK3351" s="33">
        <v>61.540419999999997</v>
      </c>
      <c r="BL3351" s="33">
        <v>61.714359999999999</v>
      </c>
      <c r="BM3351" s="33">
        <v>64.852130000000002</v>
      </c>
      <c r="BN3351" s="33">
        <v>68.555850000000007</v>
      </c>
      <c r="BO3351" s="33">
        <v>72.810100000000006</v>
      </c>
      <c r="BP3351" s="33">
        <v>77.214359999999999</v>
      </c>
      <c r="BQ3351" s="33">
        <v>81.295209999999997</v>
      </c>
      <c r="BR3351" s="33">
        <v>84.314359999999994</v>
      </c>
      <c r="BS3351" s="33">
        <v>86.706919999999997</v>
      </c>
      <c r="BT3351" s="33">
        <v>87.578190000000006</v>
      </c>
      <c r="BU3351" s="33">
        <v>87.671279999999996</v>
      </c>
      <c r="BV3351" s="33">
        <v>86.875529999999998</v>
      </c>
      <c r="BW3351" s="33">
        <v>85.31277</v>
      </c>
      <c r="BX3351" s="33">
        <v>82.190960000000004</v>
      </c>
      <c r="BY3351" s="33">
        <v>77.869150000000005</v>
      </c>
      <c r="BZ3351" s="33">
        <v>72.869680000000002</v>
      </c>
      <c r="CA3351" s="33">
        <v>69.622870000000006</v>
      </c>
      <c r="CB3351" s="33">
        <v>67.760639999999995</v>
      </c>
      <c r="CC3351" s="33">
        <v>66.186700000000002</v>
      </c>
      <c r="CD3351" s="9">
        <v>88214.66</v>
      </c>
      <c r="CE3351" s="9">
        <v>80157.59</v>
      </c>
      <c r="CF3351" s="9">
        <v>74573.34</v>
      </c>
      <c r="CG3351" s="9">
        <v>70351.45</v>
      </c>
      <c r="CH3351" s="9">
        <v>67233.490000000005</v>
      </c>
      <c r="CI3351" s="9">
        <v>72921.52</v>
      </c>
      <c r="CJ3351" s="9">
        <v>76622.98</v>
      </c>
      <c r="CK3351" s="9">
        <v>89395.27</v>
      </c>
      <c r="CL3351" s="9">
        <v>147279.29999999999</v>
      </c>
      <c r="CM3351" s="9">
        <v>155705.20000000001</v>
      </c>
      <c r="CN3351" s="9">
        <v>160455</v>
      </c>
      <c r="CO3351" s="9">
        <v>206055.4</v>
      </c>
      <c r="CP3351" s="9">
        <v>166383.79999999999</v>
      </c>
      <c r="CQ3351" s="9">
        <v>162480.1</v>
      </c>
      <c r="CR3351" s="9">
        <v>165677.70000000001</v>
      </c>
      <c r="CS3351" s="9">
        <v>172769.2</v>
      </c>
      <c r="CT3351" s="9">
        <v>201887</v>
      </c>
      <c r="CU3351" s="9">
        <v>151802.9</v>
      </c>
      <c r="CV3351" s="9">
        <v>306241.8</v>
      </c>
      <c r="CW3351" s="9">
        <v>152609.4</v>
      </c>
      <c r="CX3351" s="9">
        <v>145836.79999999999</v>
      </c>
      <c r="CY3351" s="9">
        <v>152846.6</v>
      </c>
      <c r="CZ3351" s="9">
        <v>120088.7</v>
      </c>
      <c r="DA3351" s="9">
        <v>115922.4</v>
      </c>
      <c r="DB3351" s="9">
        <v>140394.9</v>
      </c>
      <c r="DC3351" s="9">
        <v>176.69990000000001</v>
      </c>
      <c r="DD3351" s="9">
        <v>0</v>
      </c>
    </row>
    <row r="3352" spans="1:108" x14ac:dyDescent="0.25">
      <c r="A3352" s="9" t="s">
        <v>42</v>
      </c>
      <c r="B3352" s="9" t="s">
        <v>30</v>
      </c>
      <c r="C3352" s="9" t="s">
        <v>4</v>
      </c>
      <c r="D3352" s="9" t="s">
        <v>37</v>
      </c>
      <c r="E3352" s="9" t="s">
        <v>38</v>
      </c>
      <c r="F3352" s="9">
        <v>2022</v>
      </c>
      <c r="G3352" s="9">
        <v>8</v>
      </c>
      <c r="H3352" s="9"/>
      <c r="BF3352" s="33">
        <v>67.960300000000004</v>
      </c>
      <c r="BG3352" s="33">
        <v>67.379300000000001</v>
      </c>
      <c r="BH3352" s="33">
        <v>66.287549999999996</v>
      </c>
      <c r="BI3352" s="33">
        <v>65.184010000000001</v>
      </c>
      <c r="BJ3352" s="33">
        <v>64.358900000000006</v>
      </c>
      <c r="BK3352" s="33">
        <v>63.760730000000002</v>
      </c>
      <c r="BL3352" s="33">
        <v>63.46566</v>
      </c>
      <c r="BM3352" s="33">
        <v>65.648610000000005</v>
      </c>
      <c r="BN3352" s="33">
        <v>68.878219999999999</v>
      </c>
      <c r="BO3352" s="33">
        <v>72.607830000000007</v>
      </c>
      <c r="BP3352" s="33">
        <v>76.764489999999995</v>
      </c>
      <c r="BQ3352" s="33">
        <v>80.369100000000003</v>
      </c>
      <c r="BR3352" s="33">
        <v>83.375529999999998</v>
      </c>
      <c r="BS3352" s="33">
        <v>86.004300000000001</v>
      </c>
      <c r="BT3352" s="33">
        <v>87.130899999999997</v>
      </c>
      <c r="BU3352" s="33">
        <v>87.260189999999994</v>
      </c>
      <c r="BV3352" s="33">
        <v>86.377139999999997</v>
      </c>
      <c r="BW3352" s="33">
        <v>84.137339999999995</v>
      </c>
      <c r="BX3352" s="33">
        <v>81.349249999999998</v>
      </c>
      <c r="BY3352" s="33">
        <v>77.223179999999999</v>
      </c>
      <c r="BZ3352" s="33">
        <v>73.468350000000001</v>
      </c>
      <c r="CA3352" s="33">
        <v>71.149680000000004</v>
      </c>
      <c r="CB3352" s="33">
        <v>69.675960000000003</v>
      </c>
      <c r="CC3352" s="33">
        <v>68.288089999999997</v>
      </c>
      <c r="DC3352" s="9">
        <v>176.69990000000001</v>
      </c>
      <c r="DD3352" s="9">
        <v>0</v>
      </c>
    </row>
    <row r="3353" spans="1:108" x14ac:dyDescent="0.25">
      <c r="A3353" s="9" t="s">
        <v>42</v>
      </c>
      <c r="B3353" s="9" t="s">
        <v>30</v>
      </c>
      <c r="C3353" s="9" t="s">
        <v>4</v>
      </c>
      <c r="D3353" s="9" t="s">
        <v>37</v>
      </c>
      <c r="E3353" s="9" t="s">
        <v>38</v>
      </c>
      <c r="F3353" s="9">
        <v>2022</v>
      </c>
      <c r="G3353" s="9">
        <v>9</v>
      </c>
      <c r="H3353" s="9"/>
      <c r="BF3353" s="33">
        <v>67.228629999999995</v>
      </c>
      <c r="BG3353" s="33">
        <v>66.126069999999999</v>
      </c>
      <c r="BH3353" s="33">
        <v>65.288989999999998</v>
      </c>
      <c r="BI3353" s="33">
        <v>64.342950000000002</v>
      </c>
      <c r="BJ3353" s="33">
        <v>63.674140000000001</v>
      </c>
      <c r="BK3353" s="33">
        <v>63.023510000000002</v>
      </c>
      <c r="BL3353" s="33">
        <v>62.507480000000001</v>
      </c>
      <c r="BM3353" s="33">
        <v>63.785789999999999</v>
      </c>
      <c r="BN3353" s="33">
        <v>67.650109999999998</v>
      </c>
      <c r="BO3353" s="33">
        <v>71.916659999999993</v>
      </c>
      <c r="BP3353" s="33">
        <v>76.701390000000004</v>
      </c>
      <c r="BQ3353" s="33">
        <v>80.701920000000001</v>
      </c>
      <c r="BR3353" s="33">
        <v>84.551280000000006</v>
      </c>
      <c r="BS3353" s="33">
        <v>87.547550000000001</v>
      </c>
      <c r="BT3353" s="33">
        <v>89.790059999999997</v>
      </c>
      <c r="BU3353" s="33">
        <v>89.760149999999996</v>
      </c>
      <c r="BV3353" s="33">
        <v>88.472759999999994</v>
      </c>
      <c r="BW3353" s="33">
        <v>85.918800000000005</v>
      </c>
      <c r="BX3353" s="33">
        <v>81.945509999999999</v>
      </c>
      <c r="BY3353" s="33">
        <v>76.563029999999998</v>
      </c>
      <c r="BZ3353" s="33">
        <v>72.832800000000006</v>
      </c>
      <c r="CA3353" s="33">
        <v>70.527780000000007</v>
      </c>
      <c r="CB3353" s="33">
        <v>68.679490000000001</v>
      </c>
      <c r="CC3353" s="33">
        <v>67.282049999999998</v>
      </c>
      <c r="DC3353" s="9">
        <v>176.69990000000001</v>
      </c>
      <c r="DD3353" s="9">
        <v>0</v>
      </c>
    </row>
    <row r="3354" spans="1:108" x14ac:dyDescent="0.25">
      <c r="A3354" s="9" t="s">
        <v>42</v>
      </c>
      <c r="B3354" s="9" t="s">
        <v>30</v>
      </c>
      <c r="C3354" s="9" t="s">
        <v>4</v>
      </c>
      <c r="D3354" s="9" t="s">
        <v>37</v>
      </c>
      <c r="E3354" s="9" t="s">
        <v>38</v>
      </c>
      <c r="F3354" s="9">
        <v>2022</v>
      </c>
      <c r="G3354" s="9">
        <v>10</v>
      </c>
      <c r="H3354" s="9"/>
      <c r="BF3354" s="33">
        <v>63.155279999999998</v>
      </c>
      <c r="BG3354" s="33">
        <v>62.035789999999999</v>
      </c>
      <c r="BH3354" s="33">
        <v>61.207050000000002</v>
      </c>
      <c r="BI3354" s="33">
        <v>60.439979999999998</v>
      </c>
      <c r="BJ3354" s="33">
        <v>60.039650000000002</v>
      </c>
      <c r="BK3354" s="33">
        <v>59.646479999999997</v>
      </c>
      <c r="BL3354" s="33">
        <v>59.484029999999997</v>
      </c>
      <c r="BM3354" s="33">
        <v>59.705390000000001</v>
      </c>
      <c r="BN3354" s="33">
        <v>62.783589999999997</v>
      </c>
      <c r="BO3354" s="33">
        <v>66.96696</v>
      </c>
      <c r="BP3354" s="33">
        <v>70.470820000000003</v>
      </c>
      <c r="BQ3354" s="33">
        <v>74.169049999999999</v>
      </c>
      <c r="BR3354" s="33">
        <v>77.881060000000005</v>
      </c>
      <c r="BS3354" s="33">
        <v>80.125550000000004</v>
      </c>
      <c r="BT3354" s="33">
        <v>80.911900000000003</v>
      </c>
      <c r="BU3354" s="33">
        <v>80.655839999999998</v>
      </c>
      <c r="BV3354" s="33">
        <v>79.802310000000006</v>
      </c>
      <c r="BW3354" s="33">
        <v>78.110680000000002</v>
      </c>
      <c r="BX3354" s="33">
        <v>74.432820000000007</v>
      </c>
      <c r="BY3354" s="33">
        <v>71.248339999999999</v>
      </c>
      <c r="BZ3354" s="33">
        <v>68.654740000000004</v>
      </c>
      <c r="CA3354" s="33">
        <v>67.186679999999996</v>
      </c>
      <c r="CB3354" s="33">
        <v>66.012119999999996</v>
      </c>
      <c r="CC3354" s="33">
        <v>64.597470000000001</v>
      </c>
      <c r="DC3354" s="9">
        <v>176.69990000000001</v>
      </c>
      <c r="DD3354" s="9">
        <v>0</v>
      </c>
    </row>
    <row r="3355" spans="1:108" x14ac:dyDescent="0.25">
      <c r="A3355" s="9" t="s">
        <v>42</v>
      </c>
      <c r="B3355" s="9" t="s">
        <v>30</v>
      </c>
      <c r="C3355" s="9" t="s">
        <v>4</v>
      </c>
      <c r="D3355" s="9" t="s">
        <v>37</v>
      </c>
      <c r="E3355" s="9" t="s">
        <v>38</v>
      </c>
      <c r="F3355" s="9">
        <v>2023</v>
      </c>
      <c r="G3355" s="9">
        <v>5</v>
      </c>
      <c r="H3355" s="9"/>
      <c r="BF3355" s="33">
        <v>62.269309999999997</v>
      </c>
      <c r="BG3355" s="33">
        <v>61.28058</v>
      </c>
      <c r="BH3355" s="33">
        <v>60.289700000000003</v>
      </c>
      <c r="BI3355" s="33">
        <v>59.368029999999997</v>
      </c>
      <c r="BJ3355" s="33">
        <v>58.40719</v>
      </c>
      <c r="BK3355" s="33">
        <v>57.772530000000003</v>
      </c>
      <c r="BL3355" s="33">
        <v>58.300429999999999</v>
      </c>
      <c r="BM3355" s="33">
        <v>60.966740000000001</v>
      </c>
      <c r="BN3355" s="33">
        <v>64.102469999999997</v>
      </c>
      <c r="BO3355" s="33">
        <v>67.649140000000003</v>
      </c>
      <c r="BP3355" s="33">
        <v>70.673820000000006</v>
      </c>
      <c r="BQ3355" s="33">
        <v>73.761799999999994</v>
      </c>
      <c r="BR3355" s="33">
        <v>76.366950000000003</v>
      </c>
      <c r="BS3355" s="33">
        <v>78.077259999999995</v>
      </c>
      <c r="BT3355" s="33">
        <v>79.114810000000006</v>
      </c>
      <c r="BU3355" s="33">
        <v>79.359979999999993</v>
      </c>
      <c r="BV3355" s="33">
        <v>78.468350000000001</v>
      </c>
      <c r="BW3355" s="33">
        <v>76.908259999999999</v>
      </c>
      <c r="BX3355" s="33">
        <v>74.717280000000002</v>
      </c>
      <c r="BY3355" s="33">
        <v>70.975319999999996</v>
      </c>
      <c r="BZ3355" s="33">
        <v>67.012879999999996</v>
      </c>
      <c r="CA3355" s="33">
        <v>64.462980000000002</v>
      </c>
      <c r="CB3355" s="33">
        <v>62.299889999999998</v>
      </c>
      <c r="CC3355" s="33">
        <v>60.66845</v>
      </c>
      <c r="DC3355" s="9">
        <v>176.69990000000001</v>
      </c>
      <c r="DD3355" s="9">
        <v>0</v>
      </c>
    </row>
    <row r="3356" spans="1:108" x14ac:dyDescent="0.25">
      <c r="A3356" s="9" t="s">
        <v>42</v>
      </c>
      <c r="B3356" s="9" t="s">
        <v>30</v>
      </c>
      <c r="C3356" s="9" t="s">
        <v>4</v>
      </c>
      <c r="D3356" s="9" t="s">
        <v>37</v>
      </c>
      <c r="E3356" s="9" t="s">
        <v>38</v>
      </c>
      <c r="F3356" s="9">
        <v>2023</v>
      </c>
      <c r="G3356" s="9">
        <v>6</v>
      </c>
      <c r="H3356" s="9"/>
      <c r="BF3356" s="33">
        <v>66.900540000000007</v>
      </c>
      <c r="BG3356" s="33">
        <v>65.642020000000002</v>
      </c>
      <c r="BH3356" s="33">
        <v>64.712770000000006</v>
      </c>
      <c r="BI3356" s="33">
        <v>63.895740000000004</v>
      </c>
      <c r="BJ3356" s="33">
        <v>63.294150000000002</v>
      </c>
      <c r="BK3356" s="33">
        <v>62.692019999999999</v>
      </c>
      <c r="BL3356" s="33">
        <v>63.177660000000003</v>
      </c>
      <c r="BM3356" s="33">
        <v>65.881389999999996</v>
      </c>
      <c r="BN3356" s="33">
        <v>69.337230000000005</v>
      </c>
      <c r="BO3356" s="33">
        <v>72.950530000000001</v>
      </c>
      <c r="BP3356" s="33">
        <v>76.659040000000005</v>
      </c>
      <c r="BQ3356" s="33">
        <v>80.191490000000002</v>
      </c>
      <c r="BR3356" s="33">
        <v>83.258510000000001</v>
      </c>
      <c r="BS3356" s="33">
        <v>84.877129999999994</v>
      </c>
      <c r="BT3356" s="33">
        <v>86.632450000000006</v>
      </c>
      <c r="BU3356" s="33">
        <v>86.449470000000005</v>
      </c>
      <c r="BV3356" s="33">
        <v>85.06277</v>
      </c>
      <c r="BW3356" s="33">
        <v>83.191490000000002</v>
      </c>
      <c r="BX3356" s="33">
        <v>80.361699999999999</v>
      </c>
      <c r="BY3356" s="33">
        <v>76.427120000000002</v>
      </c>
      <c r="BZ3356" s="33">
        <v>71.653720000000007</v>
      </c>
      <c r="CA3356" s="33">
        <v>68.458510000000004</v>
      </c>
      <c r="CB3356" s="33">
        <v>66.366489999999999</v>
      </c>
      <c r="CC3356" s="33">
        <v>64.978200000000001</v>
      </c>
      <c r="DC3356" s="9">
        <v>176.69990000000001</v>
      </c>
      <c r="DD3356" s="9">
        <v>0</v>
      </c>
    </row>
    <row r="3357" spans="1:108" x14ac:dyDescent="0.25">
      <c r="A3357" s="9" t="s">
        <v>42</v>
      </c>
      <c r="B3357" s="9" t="s">
        <v>30</v>
      </c>
      <c r="C3357" s="9" t="s">
        <v>4</v>
      </c>
      <c r="D3357" s="9" t="s">
        <v>37</v>
      </c>
      <c r="E3357" s="9" t="s">
        <v>38</v>
      </c>
      <c r="F3357" s="9">
        <v>2023</v>
      </c>
      <c r="G3357" s="9">
        <v>7</v>
      </c>
      <c r="H3357" s="9">
        <v>63324.73</v>
      </c>
      <c r="I3357" s="9">
        <v>62265.94</v>
      </c>
      <c r="J3357" s="9">
        <v>62649.24</v>
      </c>
      <c r="K3357" s="9">
        <v>64524.800000000003</v>
      </c>
      <c r="L3357" s="9">
        <v>69042.570000000007</v>
      </c>
      <c r="M3357" s="9">
        <v>76377.84</v>
      </c>
      <c r="N3357" s="9">
        <v>84336.4</v>
      </c>
      <c r="O3357" s="9">
        <v>94021.26</v>
      </c>
      <c r="P3357" s="9">
        <v>100777.2</v>
      </c>
      <c r="Q3357" s="9">
        <v>106092.4</v>
      </c>
      <c r="R3357" s="9">
        <v>109175.3</v>
      </c>
      <c r="S3357" s="9">
        <v>110684.4</v>
      </c>
      <c r="T3357" s="9">
        <v>110376.3</v>
      </c>
      <c r="U3357" s="9">
        <v>102702.2</v>
      </c>
      <c r="V3357" s="9">
        <v>103518.7</v>
      </c>
      <c r="W3357" s="9">
        <v>102595.5</v>
      </c>
      <c r="X3357" s="9">
        <v>98854.7</v>
      </c>
      <c r="Y3357" s="9">
        <v>90271.05</v>
      </c>
      <c r="Z3357" s="9">
        <v>91333.6</v>
      </c>
      <c r="AA3357" s="9">
        <v>86363.8</v>
      </c>
      <c r="AB3357" s="9">
        <v>80214.53</v>
      </c>
      <c r="AC3357" s="9">
        <v>73366.05</v>
      </c>
      <c r="AD3357" s="9">
        <v>68538.48</v>
      </c>
      <c r="AE3357" s="9">
        <v>68167.59</v>
      </c>
      <c r="AF3357" s="9">
        <v>99575.29</v>
      </c>
      <c r="AG3357" s="9">
        <v>63675.77</v>
      </c>
      <c r="AH3357" s="9">
        <v>62614.26</v>
      </c>
      <c r="AI3357" s="9">
        <v>63014.78</v>
      </c>
      <c r="AJ3357" s="9">
        <v>64734.18</v>
      </c>
      <c r="AK3357" s="9">
        <v>69222.13</v>
      </c>
      <c r="AL3357" s="9">
        <v>76927.7</v>
      </c>
      <c r="AM3357" s="9">
        <v>84523.53</v>
      </c>
      <c r="AN3357" s="9">
        <v>93685.37</v>
      </c>
      <c r="AO3357" s="9">
        <v>100857.8</v>
      </c>
      <c r="AP3357" s="9">
        <v>106005.8</v>
      </c>
      <c r="AQ3357" s="9">
        <v>108888.3</v>
      </c>
      <c r="AR3357" s="9">
        <v>110702.8</v>
      </c>
      <c r="AS3357" s="9">
        <v>111899.6</v>
      </c>
      <c r="AT3357" s="9">
        <v>112362.4</v>
      </c>
      <c r="AU3357" s="9">
        <v>112839.6</v>
      </c>
      <c r="AV3357" s="9">
        <v>111533.6</v>
      </c>
      <c r="AW3357" s="9">
        <v>106729.60000000001</v>
      </c>
      <c r="AX3357" s="9">
        <v>96099.28</v>
      </c>
      <c r="AY3357" s="9">
        <v>90299.88</v>
      </c>
      <c r="AZ3357" s="9">
        <v>85357.15</v>
      </c>
      <c r="BA3357" s="9">
        <v>80830.53</v>
      </c>
      <c r="BB3357" s="9">
        <v>74475.63</v>
      </c>
      <c r="BC3357" s="9">
        <v>69770.83</v>
      </c>
      <c r="BD3357" s="9">
        <v>69474.850000000006</v>
      </c>
      <c r="BE3357" s="9">
        <v>107777.8</v>
      </c>
      <c r="BF3357" s="33">
        <v>65.548929999999999</v>
      </c>
      <c r="BG3357" s="33">
        <v>64.503190000000004</v>
      </c>
      <c r="BH3357" s="33">
        <v>63.537770000000002</v>
      </c>
      <c r="BI3357" s="33">
        <v>62.734569999999998</v>
      </c>
      <c r="BJ3357" s="33">
        <v>62.028190000000002</v>
      </c>
      <c r="BK3357" s="33">
        <v>61.540419999999997</v>
      </c>
      <c r="BL3357" s="33">
        <v>61.714359999999999</v>
      </c>
      <c r="BM3357" s="33">
        <v>64.852130000000002</v>
      </c>
      <c r="BN3357" s="33">
        <v>68.555850000000007</v>
      </c>
      <c r="BO3357" s="33">
        <v>72.810100000000006</v>
      </c>
      <c r="BP3357" s="33">
        <v>77.214359999999999</v>
      </c>
      <c r="BQ3357" s="33">
        <v>81.295209999999997</v>
      </c>
      <c r="BR3357" s="33">
        <v>84.314359999999994</v>
      </c>
      <c r="BS3357" s="33">
        <v>86.706919999999997</v>
      </c>
      <c r="BT3357" s="33">
        <v>87.578190000000006</v>
      </c>
      <c r="BU3357" s="33">
        <v>87.671279999999996</v>
      </c>
      <c r="BV3357" s="33">
        <v>86.875529999999998</v>
      </c>
      <c r="BW3357" s="33">
        <v>85.31277</v>
      </c>
      <c r="BX3357" s="33">
        <v>82.190960000000004</v>
      </c>
      <c r="BY3357" s="33">
        <v>77.869150000000005</v>
      </c>
      <c r="BZ3357" s="33">
        <v>72.869680000000002</v>
      </c>
      <c r="CA3357" s="33">
        <v>69.622870000000006</v>
      </c>
      <c r="CB3357" s="33">
        <v>67.760639999999995</v>
      </c>
      <c r="CC3357" s="33">
        <v>66.186700000000002</v>
      </c>
      <c r="CD3357" s="9">
        <v>88139.18</v>
      </c>
      <c r="CE3357" s="9">
        <v>80097.039999999994</v>
      </c>
      <c r="CF3357" s="9">
        <v>74518.55</v>
      </c>
      <c r="CG3357" s="9">
        <v>70315.81</v>
      </c>
      <c r="CH3357" s="9">
        <v>67175.39</v>
      </c>
      <c r="CI3357" s="9">
        <v>72843.41</v>
      </c>
      <c r="CJ3357" s="9">
        <v>76541.649999999994</v>
      </c>
      <c r="CK3357" s="9">
        <v>89349.45</v>
      </c>
      <c r="CL3357" s="9">
        <v>147268.29999999999</v>
      </c>
      <c r="CM3357" s="9">
        <v>155715.79999999999</v>
      </c>
      <c r="CN3357" s="9">
        <v>160523.9</v>
      </c>
      <c r="CO3357" s="9">
        <v>206210.2</v>
      </c>
      <c r="CP3357" s="9">
        <v>166285.79999999999</v>
      </c>
      <c r="CQ3357" s="9">
        <v>162500.29999999999</v>
      </c>
      <c r="CR3357" s="9">
        <v>165683.20000000001</v>
      </c>
      <c r="CS3357" s="9">
        <v>172722.8</v>
      </c>
      <c r="CT3357" s="9">
        <v>201810.8</v>
      </c>
      <c r="CU3357" s="9">
        <v>151679.5</v>
      </c>
      <c r="CV3357" s="9">
        <v>306213.09999999998</v>
      </c>
      <c r="CW3357" s="9">
        <v>152687.5</v>
      </c>
      <c r="CX3357" s="9">
        <v>145648.5</v>
      </c>
      <c r="CY3357" s="9">
        <v>152422</v>
      </c>
      <c r="CZ3357" s="9">
        <v>119968.6</v>
      </c>
      <c r="DA3357" s="9">
        <v>115750.3</v>
      </c>
      <c r="DB3357" s="9">
        <v>140300.1</v>
      </c>
      <c r="DC3357" s="9">
        <v>176.69990000000001</v>
      </c>
      <c r="DD3357" s="9">
        <v>0</v>
      </c>
    </row>
    <row r="3358" spans="1:108" x14ac:dyDescent="0.25">
      <c r="A3358" s="9" t="s">
        <v>42</v>
      </c>
      <c r="B3358" s="9" t="s">
        <v>30</v>
      </c>
      <c r="C3358" s="9" t="s">
        <v>4</v>
      </c>
      <c r="D3358" s="9" t="s">
        <v>37</v>
      </c>
      <c r="E3358" s="9" t="s">
        <v>38</v>
      </c>
      <c r="F3358" s="9">
        <v>2023</v>
      </c>
      <c r="G3358" s="9">
        <v>8</v>
      </c>
      <c r="H3358" s="9"/>
      <c r="BF3358" s="33">
        <v>67.960300000000004</v>
      </c>
      <c r="BG3358" s="33">
        <v>67.379300000000001</v>
      </c>
      <c r="BH3358" s="33">
        <v>66.287549999999996</v>
      </c>
      <c r="BI3358" s="33">
        <v>65.184010000000001</v>
      </c>
      <c r="BJ3358" s="33">
        <v>64.358900000000006</v>
      </c>
      <c r="BK3358" s="33">
        <v>63.760730000000002</v>
      </c>
      <c r="BL3358" s="33">
        <v>63.46566</v>
      </c>
      <c r="BM3358" s="33">
        <v>65.648610000000005</v>
      </c>
      <c r="BN3358" s="33">
        <v>68.878219999999999</v>
      </c>
      <c r="BO3358" s="33">
        <v>72.607830000000007</v>
      </c>
      <c r="BP3358" s="33">
        <v>76.764489999999995</v>
      </c>
      <c r="BQ3358" s="33">
        <v>80.369100000000003</v>
      </c>
      <c r="BR3358" s="33">
        <v>83.375529999999998</v>
      </c>
      <c r="BS3358" s="33">
        <v>86.004300000000001</v>
      </c>
      <c r="BT3358" s="33">
        <v>87.130899999999997</v>
      </c>
      <c r="BU3358" s="33">
        <v>87.260189999999994</v>
      </c>
      <c r="BV3358" s="33">
        <v>86.377139999999997</v>
      </c>
      <c r="BW3358" s="33">
        <v>84.137339999999995</v>
      </c>
      <c r="BX3358" s="33">
        <v>81.349249999999998</v>
      </c>
      <c r="BY3358" s="33">
        <v>77.223179999999999</v>
      </c>
      <c r="BZ3358" s="33">
        <v>73.468350000000001</v>
      </c>
      <c r="CA3358" s="33">
        <v>71.149680000000004</v>
      </c>
      <c r="CB3358" s="33">
        <v>69.675960000000003</v>
      </c>
      <c r="CC3358" s="33">
        <v>68.288089999999997</v>
      </c>
      <c r="DC3358" s="9">
        <v>176.69990000000001</v>
      </c>
      <c r="DD3358" s="9">
        <v>0</v>
      </c>
    </row>
    <row r="3359" spans="1:108" x14ac:dyDescent="0.25">
      <c r="A3359" s="9" t="s">
        <v>42</v>
      </c>
      <c r="B3359" s="9" t="s">
        <v>30</v>
      </c>
      <c r="C3359" s="9" t="s">
        <v>4</v>
      </c>
      <c r="D3359" s="9" t="s">
        <v>37</v>
      </c>
      <c r="E3359" s="9" t="s">
        <v>38</v>
      </c>
      <c r="F3359" s="9">
        <v>2023</v>
      </c>
      <c r="G3359" s="9">
        <v>9</v>
      </c>
      <c r="H3359" s="9"/>
      <c r="BF3359" s="33">
        <v>67.228629999999995</v>
      </c>
      <c r="BG3359" s="33">
        <v>66.126069999999999</v>
      </c>
      <c r="BH3359" s="33">
        <v>65.288989999999998</v>
      </c>
      <c r="BI3359" s="33">
        <v>64.342950000000002</v>
      </c>
      <c r="BJ3359" s="33">
        <v>63.674140000000001</v>
      </c>
      <c r="BK3359" s="33">
        <v>63.023510000000002</v>
      </c>
      <c r="BL3359" s="33">
        <v>62.507480000000001</v>
      </c>
      <c r="BM3359" s="33">
        <v>63.785789999999999</v>
      </c>
      <c r="BN3359" s="33">
        <v>67.650109999999998</v>
      </c>
      <c r="BO3359" s="33">
        <v>71.916659999999993</v>
      </c>
      <c r="BP3359" s="33">
        <v>76.701390000000004</v>
      </c>
      <c r="BQ3359" s="33">
        <v>80.701920000000001</v>
      </c>
      <c r="BR3359" s="33">
        <v>84.551280000000006</v>
      </c>
      <c r="BS3359" s="33">
        <v>87.547550000000001</v>
      </c>
      <c r="BT3359" s="33">
        <v>89.790059999999997</v>
      </c>
      <c r="BU3359" s="33">
        <v>89.760149999999996</v>
      </c>
      <c r="BV3359" s="33">
        <v>88.472759999999994</v>
      </c>
      <c r="BW3359" s="33">
        <v>85.918800000000005</v>
      </c>
      <c r="BX3359" s="33">
        <v>81.945509999999999</v>
      </c>
      <c r="BY3359" s="33">
        <v>76.563029999999998</v>
      </c>
      <c r="BZ3359" s="33">
        <v>72.832800000000006</v>
      </c>
      <c r="CA3359" s="33">
        <v>70.527780000000007</v>
      </c>
      <c r="CB3359" s="33">
        <v>68.679490000000001</v>
      </c>
      <c r="CC3359" s="33">
        <v>67.282049999999998</v>
      </c>
      <c r="DC3359" s="9">
        <v>176.69990000000001</v>
      </c>
      <c r="DD3359" s="9">
        <v>0</v>
      </c>
    </row>
    <row r="3360" spans="1:108" x14ac:dyDescent="0.25">
      <c r="A3360" s="9" t="s">
        <v>42</v>
      </c>
      <c r="B3360" s="9" t="s">
        <v>30</v>
      </c>
      <c r="C3360" s="9" t="s">
        <v>4</v>
      </c>
      <c r="D3360" s="9" t="s">
        <v>37</v>
      </c>
      <c r="E3360" s="9" t="s">
        <v>38</v>
      </c>
      <c r="F3360" s="9">
        <v>2023</v>
      </c>
      <c r="G3360" s="9">
        <v>10</v>
      </c>
      <c r="H3360" s="9"/>
      <c r="BF3360" s="33">
        <v>63.155279999999998</v>
      </c>
      <c r="BG3360" s="33">
        <v>62.035789999999999</v>
      </c>
      <c r="BH3360" s="33">
        <v>61.207050000000002</v>
      </c>
      <c r="BI3360" s="33">
        <v>60.439979999999998</v>
      </c>
      <c r="BJ3360" s="33">
        <v>60.039650000000002</v>
      </c>
      <c r="BK3360" s="33">
        <v>59.646479999999997</v>
      </c>
      <c r="BL3360" s="33">
        <v>59.484029999999997</v>
      </c>
      <c r="BM3360" s="33">
        <v>59.705390000000001</v>
      </c>
      <c r="BN3360" s="33">
        <v>62.783589999999997</v>
      </c>
      <c r="BO3360" s="33">
        <v>66.96696</v>
      </c>
      <c r="BP3360" s="33">
        <v>70.470820000000003</v>
      </c>
      <c r="BQ3360" s="33">
        <v>74.169049999999999</v>
      </c>
      <c r="BR3360" s="33">
        <v>77.881060000000005</v>
      </c>
      <c r="BS3360" s="33">
        <v>80.125550000000004</v>
      </c>
      <c r="BT3360" s="33">
        <v>80.911900000000003</v>
      </c>
      <c r="BU3360" s="33">
        <v>80.655839999999998</v>
      </c>
      <c r="BV3360" s="33">
        <v>79.802310000000006</v>
      </c>
      <c r="BW3360" s="33">
        <v>78.110680000000002</v>
      </c>
      <c r="BX3360" s="33">
        <v>74.432820000000007</v>
      </c>
      <c r="BY3360" s="33">
        <v>71.248339999999999</v>
      </c>
      <c r="BZ3360" s="33">
        <v>68.654740000000004</v>
      </c>
      <c r="CA3360" s="33">
        <v>67.186679999999996</v>
      </c>
      <c r="CB3360" s="33">
        <v>66.012119999999996</v>
      </c>
      <c r="CC3360" s="33">
        <v>64.597470000000001</v>
      </c>
      <c r="DC3360" s="9">
        <v>176.69990000000001</v>
      </c>
      <c r="DD3360" s="9">
        <v>0</v>
      </c>
    </row>
    <row r="3361" spans="1:108" x14ac:dyDescent="0.25">
      <c r="A3361" s="9" t="s">
        <v>42</v>
      </c>
      <c r="B3361" s="9" t="s">
        <v>30</v>
      </c>
      <c r="C3361" s="9" t="s">
        <v>4</v>
      </c>
      <c r="D3361" s="9" t="s">
        <v>37</v>
      </c>
      <c r="E3361" s="9" t="s">
        <v>38</v>
      </c>
      <c r="F3361" s="9">
        <v>2024</v>
      </c>
      <c r="G3361" s="9">
        <v>5</v>
      </c>
      <c r="H3361" s="9"/>
      <c r="BF3361" s="33">
        <v>62.269309999999997</v>
      </c>
      <c r="BG3361" s="33">
        <v>61.28058</v>
      </c>
      <c r="BH3361" s="33">
        <v>60.289700000000003</v>
      </c>
      <c r="BI3361" s="33">
        <v>59.368029999999997</v>
      </c>
      <c r="BJ3361" s="33">
        <v>58.40719</v>
      </c>
      <c r="BK3361" s="33">
        <v>57.772530000000003</v>
      </c>
      <c r="BL3361" s="33">
        <v>58.300429999999999</v>
      </c>
      <c r="BM3361" s="33">
        <v>60.966740000000001</v>
      </c>
      <c r="BN3361" s="33">
        <v>64.102469999999997</v>
      </c>
      <c r="BO3361" s="33">
        <v>67.649140000000003</v>
      </c>
      <c r="BP3361" s="33">
        <v>70.673820000000006</v>
      </c>
      <c r="BQ3361" s="33">
        <v>73.761799999999994</v>
      </c>
      <c r="BR3361" s="33">
        <v>76.366950000000003</v>
      </c>
      <c r="BS3361" s="33">
        <v>78.077259999999995</v>
      </c>
      <c r="BT3361" s="33">
        <v>79.114810000000006</v>
      </c>
      <c r="BU3361" s="33">
        <v>79.359979999999993</v>
      </c>
      <c r="BV3361" s="33">
        <v>78.468350000000001</v>
      </c>
      <c r="BW3361" s="33">
        <v>76.908259999999999</v>
      </c>
      <c r="BX3361" s="33">
        <v>74.717280000000002</v>
      </c>
      <c r="BY3361" s="33">
        <v>70.975319999999996</v>
      </c>
      <c r="BZ3361" s="33">
        <v>67.012879999999996</v>
      </c>
      <c r="CA3361" s="33">
        <v>64.462980000000002</v>
      </c>
      <c r="CB3361" s="33">
        <v>62.299889999999998</v>
      </c>
      <c r="CC3361" s="33">
        <v>60.66845</v>
      </c>
      <c r="DC3361" s="9">
        <v>176.69990000000001</v>
      </c>
      <c r="DD3361" s="9">
        <v>0</v>
      </c>
    </row>
    <row r="3362" spans="1:108" x14ac:dyDescent="0.25">
      <c r="A3362" s="9" t="s">
        <v>42</v>
      </c>
      <c r="B3362" s="9" t="s">
        <v>30</v>
      </c>
      <c r="C3362" s="9" t="s">
        <v>4</v>
      </c>
      <c r="D3362" s="9" t="s">
        <v>37</v>
      </c>
      <c r="E3362" s="9" t="s">
        <v>38</v>
      </c>
      <c r="F3362" s="9">
        <v>2024</v>
      </c>
      <c r="G3362" s="9">
        <v>6</v>
      </c>
      <c r="H3362" s="9"/>
      <c r="BF3362" s="33">
        <v>66.900540000000007</v>
      </c>
      <c r="BG3362" s="33">
        <v>65.642020000000002</v>
      </c>
      <c r="BH3362" s="33">
        <v>64.712770000000006</v>
      </c>
      <c r="BI3362" s="33">
        <v>63.895740000000004</v>
      </c>
      <c r="BJ3362" s="33">
        <v>63.294150000000002</v>
      </c>
      <c r="BK3362" s="33">
        <v>62.692019999999999</v>
      </c>
      <c r="BL3362" s="33">
        <v>63.177660000000003</v>
      </c>
      <c r="BM3362" s="33">
        <v>65.881389999999996</v>
      </c>
      <c r="BN3362" s="33">
        <v>69.337230000000005</v>
      </c>
      <c r="BO3362" s="33">
        <v>72.950530000000001</v>
      </c>
      <c r="BP3362" s="33">
        <v>76.659040000000005</v>
      </c>
      <c r="BQ3362" s="33">
        <v>80.191490000000002</v>
      </c>
      <c r="BR3362" s="33">
        <v>83.258510000000001</v>
      </c>
      <c r="BS3362" s="33">
        <v>84.877129999999994</v>
      </c>
      <c r="BT3362" s="33">
        <v>86.632450000000006</v>
      </c>
      <c r="BU3362" s="33">
        <v>86.449470000000005</v>
      </c>
      <c r="BV3362" s="33">
        <v>85.06277</v>
      </c>
      <c r="BW3362" s="33">
        <v>83.191490000000002</v>
      </c>
      <c r="BX3362" s="33">
        <v>80.361699999999999</v>
      </c>
      <c r="BY3362" s="33">
        <v>76.427120000000002</v>
      </c>
      <c r="BZ3362" s="33">
        <v>71.653720000000007</v>
      </c>
      <c r="CA3362" s="33">
        <v>68.458510000000004</v>
      </c>
      <c r="CB3362" s="33">
        <v>66.366489999999999</v>
      </c>
      <c r="CC3362" s="33">
        <v>64.978200000000001</v>
      </c>
      <c r="DC3362" s="9">
        <v>176.69990000000001</v>
      </c>
      <c r="DD3362" s="9">
        <v>0</v>
      </c>
    </row>
    <row r="3363" spans="1:108" x14ac:dyDescent="0.25">
      <c r="A3363" s="9" t="s">
        <v>42</v>
      </c>
      <c r="B3363" s="9" t="s">
        <v>30</v>
      </c>
      <c r="C3363" s="9" t="s">
        <v>4</v>
      </c>
      <c r="D3363" s="9" t="s">
        <v>37</v>
      </c>
      <c r="E3363" s="9" t="s">
        <v>38</v>
      </c>
      <c r="F3363" s="9">
        <v>2024</v>
      </c>
      <c r="G3363" s="9">
        <v>7</v>
      </c>
      <c r="H3363" s="9">
        <v>63360.45</v>
      </c>
      <c r="I3363" s="9">
        <v>62286.18</v>
      </c>
      <c r="J3363" s="9">
        <v>62657.02</v>
      </c>
      <c r="K3363" s="9">
        <v>64507.56</v>
      </c>
      <c r="L3363" s="9">
        <v>69041.78</v>
      </c>
      <c r="M3363" s="9">
        <v>76372.05</v>
      </c>
      <c r="N3363" s="9">
        <v>84338.28</v>
      </c>
      <c r="O3363" s="9">
        <v>94028.5</v>
      </c>
      <c r="P3363" s="9">
        <v>100791.2</v>
      </c>
      <c r="Q3363" s="9">
        <v>106117.2</v>
      </c>
      <c r="R3363" s="9">
        <v>109204.9</v>
      </c>
      <c r="S3363" s="9">
        <v>110751.1</v>
      </c>
      <c r="T3363" s="9">
        <v>110449.1</v>
      </c>
      <c r="U3363" s="9">
        <v>102791.1</v>
      </c>
      <c r="V3363" s="9">
        <v>103607.6</v>
      </c>
      <c r="W3363" s="9">
        <v>102704.8</v>
      </c>
      <c r="X3363" s="9">
        <v>98962.64</v>
      </c>
      <c r="Y3363" s="9">
        <v>90371.48</v>
      </c>
      <c r="Z3363" s="9">
        <v>91412.57</v>
      </c>
      <c r="AA3363" s="9">
        <v>86432.1</v>
      </c>
      <c r="AB3363" s="9">
        <v>80278.38</v>
      </c>
      <c r="AC3363" s="9">
        <v>73419.740000000005</v>
      </c>
      <c r="AD3363" s="9">
        <v>68609.72</v>
      </c>
      <c r="AE3363" s="9">
        <v>68238.83</v>
      </c>
      <c r="AF3363" s="9">
        <v>99675.61</v>
      </c>
      <c r="AG3363" s="9">
        <v>63711.48</v>
      </c>
      <c r="AH3363" s="9">
        <v>62634.5</v>
      </c>
      <c r="AI3363" s="9">
        <v>63022.57</v>
      </c>
      <c r="AJ3363" s="9">
        <v>64716.95</v>
      </c>
      <c r="AK3363" s="9">
        <v>69221.350000000006</v>
      </c>
      <c r="AL3363" s="9">
        <v>76921.899999999994</v>
      </c>
      <c r="AM3363" s="9">
        <v>84525.41</v>
      </c>
      <c r="AN3363" s="9">
        <v>93692.62</v>
      </c>
      <c r="AO3363" s="9">
        <v>100871.7</v>
      </c>
      <c r="AP3363" s="9">
        <v>106030.5</v>
      </c>
      <c r="AQ3363" s="9">
        <v>108917.9</v>
      </c>
      <c r="AR3363" s="9">
        <v>110769.5</v>
      </c>
      <c r="AS3363" s="9">
        <v>111972.4</v>
      </c>
      <c r="AT3363" s="9">
        <v>112451.3</v>
      </c>
      <c r="AU3363" s="9">
        <v>112928.5</v>
      </c>
      <c r="AV3363" s="9">
        <v>111642.9</v>
      </c>
      <c r="AW3363" s="9">
        <v>106837.6</v>
      </c>
      <c r="AX3363" s="9">
        <v>96199.71</v>
      </c>
      <c r="AY3363" s="9">
        <v>90378.84</v>
      </c>
      <c r="AZ3363" s="9">
        <v>85425.44</v>
      </c>
      <c r="BA3363" s="9">
        <v>80894.38</v>
      </c>
      <c r="BB3363" s="9">
        <v>74529.320000000007</v>
      </c>
      <c r="BC3363" s="9">
        <v>69842.070000000007</v>
      </c>
      <c r="BD3363" s="9">
        <v>69546.09</v>
      </c>
      <c r="BE3363" s="9">
        <v>107878.1</v>
      </c>
      <c r="BF3363" s="33">
        <v>65.548929999999999</v>
      </c>
      <c r="BG3363" s="33">
        <v>64.503190000000004</v>
      </c>
      <c r="BH3363" s="33">
        <v>63.537770000000002</v>
      </c>
      <c r="BI3363" s="33">
        <v>62.734569999999998</v>
      </c>
      <c r="BJ3363" s="33">
        <v>62.028190000000002</v>
      </c>
      <c r="BK3363" s="33">
        <v>61.540419999999997</v>
      </c>
      <c r="BL3363" s="33">
        <v>61.714359999999999</v>
      </c>
      <c r="BM3363" s="33">
        <v>64.852130000000002</v>
      </c>
      <c r="BN3363" s="33">
        <v>68.555850000000007</v>
      </c>
      <c r="BO3363" s="33">
        <v>72.810100000000006</v>
      </c>
      <c r="BP3363" s="33">
        <v>77.214359999999999</v>
      </c>
      <c r="BQ3363" s="33">
        <v>81.295209999999997</v>
      </c>
      <c r="BR3363" s="33">
        <v>84.314359999999994</v>
      </c>
      <c r="BS3363" s="33">
        <v>86.706919999999997</v>
      </c>
      <c r="BT3363" s="33">
        <v>87.578190000000006</v>
      </c>
      <c r="BU3363" s="33">
        <v>87.671279999999996</v>
      </c>
      <c r="BV3363" s="33">
        <v>86.875529999999998</v>
      </c>
      <c r="BW3363" s="33">
        <v>85.31277</v>
      </c>
      <c r="BX3363" s="33">
        <v>82.190960000000004</v>
      </c>
      <c r="BY3363" s="33">
        <v>77.869150000000005</v>
      </c>
      <c r="BZ3363" s="33">
        <v>72.869680000000002</v>
      </c>
      <c r="CA3363" s="33">
        <v>69.622870000000006</v>
      </c>
      <c r="CB3363" s="33">
        <v>67.760639999999995</v>
      </c>
      <c r="CC3363" s="33">
        <v>66.186700000000002</v>
      </c>
      <c r="CD3363" s="9">
        <v>88245.14</v>
      </c>
      <c r="CE3363" s="9">
        <v>80202.64</v>
      </c>
      <c r="CF3363" s="9">
        <v>74626.320000000007</v>
      </c>
      <c r="CG3363" s="9">
        <v>70433.37</v>
      </c>
      <c r="CH3363" s="9">
        <v>67280.28</v>
      </c>
      <c r="CI3363" s="9">
        <v>72955.8</v>
      </c>
      <c r="CJ3363" s="9">
        <v>76659.199999999997</v>
      </c>
      <c r="CK3363" s="9">
        <v>89464.9</v>
      </c>
      <c r="CL3363" s="9">
        <v>147377.9</v>
      </c>
      <c r="CM3363" s="9">
        <v>155808.6</v>
      </c>
      <c r="CN3363" s="9">
        <v>160693</v>
      </c>
      <c r="CO3363" s="9">
        <v>206314.9</v>
      </c>
      <c r="CP3363" s="9">
        <v>166481</v>
      </c>
      <c r="CQ3363" s="9">
        <v>162569.4</v>
      </c>
      <c r="CR3363" s="9">
        <v>165842.4</v>
      </c>
      <c r="CS3363" s="9">
        <v>172852.3</v>
      </c>
      <c r="CT3363" s="9">
        <v>201823</v>
      </c>
      <c r="CU3363" s="9">
        <v>151729.1</v>
      </c>
      <c r="CV3363" s="9">
        <v>306243.90000000002</v>
      </c>
      <c r="CW3363" s="9">
        <v>152522.6</v>
      </c>
      <c r="CX3363" s="9">
        <v>145630.9</v>
      </c>
      <c r="CY3363" s="9">
        <v>152778.1</v>
      </c>
      <c r="CZ3363" s="9">
        <v>120250.9</v>
      </c>
      <c r="DA3363" s="9">
        <v>115993.5</v>
      </c>
      <c r="DB3363" s="9">
        <v>140364.5</v>
      </c>
      <c r="DC3363" s="9">
        <v>176.69990000000001</v>
      </c>
      <c r="DD3363" s="9">
        <v>0</v>
      </c>
    </row>
    <row r="3364" spans="1:108" x14ac:dyDescent="0.25">
      <c r="A3364" s="9" t="s">
        <v>42</v>
      </c>
      <c r="B3364" s="9" t="s">
        <v>30</v>
      </c>
      <c r="C3364" s="9" t="s">
        <v>4</v>
      </c>
      <c r="D3364" s="9" t="s">
        <v>37</v>
      </c>
      <c r="E3364" s="9" t="s">
        <v>38</v>
      </c>
      <c r="F3364" s="9">
        <v>2024</v>
      </c>
      <c r="G3364" s="9">
        <v>8</v>
      </c>
      <c r="H3364" s="9"/>
      <c r="BF3364" s="33">
        <v>67.960300000000004</v>
      </c>
      <c r="BG3364" s="33">
        <v>67.379300000000001</v>
      </c>
      <c r="BH3364" s="33">
        <v>66.287549999999996</v>
      </c>
      <c r="BI3364" s="33">
        <v>65.184010000000001</v>
      </c>
      <c r="BJ3364" s="33">
        <v>64.358900000000006</v>
      </c>
      <c r="BK3364" s="33">
        <v>63.760730000000002</v>
      </c>
      <c r="BL3364" s="33">
        <v>63.46566</v>
      </c>
      <c r="BM3364" s="33">
        <v>65.648610000000005</v>
      </c>
      <c r="BN3364" s="33">
        <v>68.878219999999999</v>
      </c>
      <c r="BO3364" s="33">
        <v>72.607830000000007</v>
      </c>
      <c r="BP3364" s="33">
        <v>76.764489999999995</v>
      </c>
      <c r="BQ3364" s="33">
        <v>80.369100000000003</v>
      </c>
      <c r="BR3364" s="33">
        <v>83.375529999999998</v>
      </c>
      <c r="BS3364" s="33">
        <v>86.004300000000001</v>
      </c>
      <c r="BT3364" s="33">
        <v>87.130899999999997</v>
      </c>
      <c r="BU3364" s="33">
        <v>87.260189999999994</v>
      </c>
      <c r="BV3364" s="33">
        <v>86.377139999999997</v>
      </c>
      <c r="BW3364" s="33">
        <v>84.137339999999995</v>
      </c>
      <c r="BX3364" s="33">
        <v>81.349249999999998</v>
      </c>
      <c r="BY3364" s="33">
        <v>77.223179999999999</v>
      </c>
      <c r="BZ3364" s="33">
        <v>73.468350000000001</v>
      </c>
      <c r="CA3364" s="33">
        <v>71.149680000000004</v>
      </c>
      <c r="CB3364" s="33">
        <v>69.675960000000003</v>
      </c>
      <c r="CC3364" s="33">
        <v>68.288089999999997</v>
      </c>
      <c r="DC3364" s="9">
        <v>176.69990000000001</v>
      </c>
      <c r="DD3364" s="9">
        <v>0</v>
      </c>
    </row>
    <row r="3365" spans="1:108" x14ac:dyDescent="0.25">
      <c r="A3365" s="9" t="s">
        <v>42</v>
      </c>
      <c r="B3365" s="9" t="s">
        <v>30</v>
      </c>
      <c r="C3365" s="9" t="s">
        <v>4</v>
      </c>
      <c r="D3365" s="9" t="s">
        <v>37</v>
      </c>
      <c r="E3365" s="9" t="s">
        <v>38</v>
      </c>
      <c r="F3365" s="9">
        <v>2024</v>
      </c>
      <c r="G3365" s="9">
        <v>9</v>
      </c>
      <c r="H3365" s="9"/>
      <c r="BF3365" s="33">
        <v>67.228629999999995</v>
      </c>
      <c r="BG3365" s="33">
        <v>66.126069999999999</v>
      </c>
      <c r="BH3365" s="33">
        <v>65.288989999999998</v>
      </c>
      <c r="BI3365" s="33">
        <v>64.342950000000002</v>
      </c>
      <c r="BJ3365" s="33">
        <v>63.674140000000001</v>
      </c>
      <c r="BK3365" s="33">
        <v>63.023510000000002</v>
      </c>
      <c r="BL3365" s="33">
        <v>62.507480000000001</v>
      </c>
      <c r="BM3365" s="33">
        <v>63.785789999999999</v>
      </c>
      <c r="BN3365" s="33">
        <v>67.650109999999998</v>
      </c>
      <c r="BO3365" s="33">
        <v>71.916659999999993</v>
      </c>
      <c r="BP3365" s="33">
        <v>76.701390000000004</v>
      </c>
      <c r="BQ3365" s="33">
        <v>80.701920000000001</v>
      </c>
      <c r="BR3365" s="33">
        <v>84.551280000000006</v>
      </c>
      <c r="BS3365" s="33">
        <v>87.547550000000001</v>
      </c>
      <c r="BT3365" s="33">
        <v>89.790059999999997</v>
      </c>
      <c r="BU3365" s="33">
        <v>89.760149999999996</v>
      </c>
      <c r="BV3365" s="33">
        <v>88.472759999999994</v>
      </c>
      <c r="BW3365" s="33">
        <v>85.918800000000005</v>
      </c>
      <c r="BX3365" s="33">
        <v>81.945509999999999</v>
      </c>
      <c r="BY3365" s="33">
        <v>76.563029999999998</v>
      </c>
      <c r="BZ3365" s="33">
        <v>72.832800000000006</v>
      </c>
      <c r="CA3365" s="33">
        <v>70.527780000000007</v>
      </c>
      <c r="CB3365" s="33">
        <v>68.679490000000001</v>
      </c>
      <c r="CC3365" s="33">
        <v>67.282049999999998</v>
      </c>
      <c r="DC3365" s="9">
        <v>176.69990000000001</v>
      </c>
      <c r="DD3365" s="9">
        <v>0</v>
      </c>
    </row>
    <row r="3366" spans="1:108" x14ac:dyDescent="0.25">
      <c r="A3366" s="9" t="s">
        <v>42</v>
      </c>
      <c r="B3366" s="9" t="s">
        <v>30</v>
      </c>
      <c r="C3366" s="9" t="s">
        <v>4</v>
      </c>
      <c r="D3366" s="9" t="s">
        <v>37</v>
      </c>
      <c r="E3366" s="9" t="s">
        <v>38</v>
      </c>
      <c r="F3366" s="9">
        <v>2024</v>
      </c>
      <c r="G3366" s="9">
        <v>10</v>
      </c>
      <c r="H3366" s="9"/>
      <c r="BF3366" s="33">
        <v>63.155279999999998</v>
      </c>
      <c r="BG3366" s="33">
        <v>62.035789999999999</v>
      </c>
      <c r="BH3366" s="33">
        <v>61.207050000000002</v>
      </c>
      <c r="BI3366" s="33">
        <v>60.439979999999998</v>
      </c>
      <c r="BJ3366" s="33">
        <v>60.039650000000002</v>
      </c>
      <c r="BK3366" s="33">
        <v>59.646479999999997</v>
      </c>
      <c r="BL3366" s="33">
        <v>59.484029999999997</v>
      </c>
      <c r="BM3366" s="33">
        <v>59.705390000000001</v>
      </c>
      <c r="BN3366" s="33">
        <v>62.783589999999997</v>
      </c>
      <c r="BO3366" s="33">
        <v>66.96696</v>
      </c>
      <c r="BP3366" s="33">
        <v>70.470820000000003</v>
      </c>
      <c r="BQ3366" s="33">
        <v>74.169049999999999</v>
      </c>
      <c r="BR3366" s="33">
        <v>77.881060000000005</v>
      </c>
      <c r="BS3366" s="33">
        <v>80.125550000000004</v>
      </c>
      <c r="BT3366" s="33">
        <v>80.911900000000003</v>
      </c>
      <c r="BU3366" s="33">
        <v>80.655839999999998</v>
      </c>
      <c r="BV3366" s="33">
        <v>79.802310000000006</v>
      </c>
      <c r="BW3366" s="33">
        <v>78.110680000000002</v>
      </c>
      <c r="BX3366" s="33">
        <v>74.432820000000007</v>
      </c>
      <c r="BY3366" s="33">
        <v>71.248339999999999</v>
      </c>
      <c r="BZ3366" s="33">
        <v>68.654740000000004</v>
      </c>
      <c r="CA3366" s="33">
        <v>67.186679999999996</v>
      </c>
      <c r="CB3366" s="33">
        <v>66.012119999999996</v>
      </c>
      <c r="CC3366" s="33">
        <v>64.597470000000001</v>
      </c>
      <c r="DC3366" s="9">
        <v>176.69990000000001</v>
      </c>
      <c r="DD3366" s="9">
        <v>0</v>
      </c>
    </row>
    <row r="3367" spans="1:108" x14ac:dyDescent="0.25">
      <c r="A3367" s="9" t="s">
        <v>42</v>
      </c>
      <c r="B3367" s="9" t="s">
        <v>30</v>
      </c>
      <c r="C3367" s="9" t="s">
        <v>4</v>
      </c>
      <c r="D3367" s="9" t="s">
        <v>37</v>
      </c>
      <c r="E3367" s="9" t="s">
        <v>38</v>
      </c>
      <c r="F3367" s="9">
        <v>2025</v>
      </c>
      <c r="G3367" s="9">
        <v>5</v>
      </c>
      <c r="H3367" s="9"/>
      <c r="BF3367" s="33">
        <v>62.269309999999997</v>
      </c>
      <c r="BG3367" s="33">
        <v>61.28058</v>
      </c>
      <c r="BH3367" s="33">
        <v>60.289700000000003</v>
      </c>
      <c r="BI3367" s="33">
        <v>59.368029999999997</v>
      </c>
      <c r="BJ3367" s="33">
        <v>58.40719</v>
      </c>
      <c r="BK3367" s="33">
        <v>57.772530000000003</v>
      </c>
      <c r="BL3367" s="33">
        <v>58.300429999999999</v>
      </c>
      <c r="BM3367" s="33">
        <v>60.966740000000001</v>
      </c>
      <c r="BN3367" s="33">
        <v>64.102469999999997</v>
      </c>
      <c r="BO3367" s="33">
        <v>67.649140000000003</v>
      </c>
      <c r="BP3367" s="33">
        <v>70.673820000000006</v>
      </c>
      <c r="BQ3367" s="33">
        <v>73.761799999999994</v>
      </c>
      <c r="BR3367" s="33">
        <v>76.366950000000003</v>
      </c>
      <c r="BS3367" s="33">
        <v>78.077259999999995</v>
      </c>
      <c r="BT3367" s="33">
        <v>79.114810000000006</v>
      </c>
      <c r="BU3367" s="33">
        <v>79.359979999999993</v>
      </c>
      <c r="BV3367" s="33">
        <v>78.468350000000001</v>
      </c>
      <c r="BW3367" s="33">
        <v>76.908259999999999</v>
      </c>
      <c r="BX3367" s="33">
        <v>74.717280000000002</v>
      </c>
      <c r="BY3367" s="33">
        <v>70.975319999999996</v>
      </c>
      <c r="BZ3367" s="33">
        <v>67.012879999999996</v>
      </c>
      <c r="CA3367" s="33">
        <v>64.462980000000002</v>
      </c>
      <c r="CB3367" s="33">
        <v>62.299889999999998</v>
      </c>
      <c r="CC3367" s="33">
        <v>60.66845</v>
      </c>
      <c r="DC3367" s="9">
        <v>176.69990000000001</v>
      </c>
      <c r="DD3367" s="9">
        <v>0</v>
      </c>
    </row>
    <row r="3368" spans="1:108" x14ac:dyDescent="0.25">
      <c r="A3368" s="9" t="s">
        <v>42</v>
      </c>
      <c r="B3368" s="9" t="s">
        <v>30</v>
      </c>
      <c r="C3368" s="9" t="s">
        <v>4</v>
      </c>
      <c r="D3368" s="9" t="s">
        <v>37</v>
      </c>
      <c r="E3368" s="9" t="s">
        <v>38</v>
      </c>
      <c r="F3368" s="9">
        <v>2025</v>
      </c>
      <c r="G3368" s="9">
        <v>6</v>
      </c>
      <c r="H3368" s="9"/>
      <c r="BF3368" s="33">
        <v>66.900540000000007</v>
      </c>
      <c r="BG3368" s="33">
        <v>65.642020000000002</v>
      </c>
      <c r="BH3368" s="33">
        <v>64.712770000000006</v>
      </c>
      <c r="BI3368" s="33">
        <v>63.895740000000004</v>
      </c>
      <c r="BJ3368" s="33">
        <v>63.294150000000002</v>
      </c>
      <c r="BK3368" s="33">
        <v>62.692019999999999</v>
      </c>
      <c r="BL3368" s="33">
        <v>63.177660000000003</v>
      </c>
      <c r="BM3368" s="33">
        <v>65.881389999999996</v>
      </c>
      <c r="BN3368" s="33">
        <v>69.337230000000005</v>
      </c>
      <c r="BO3368" s="33">
        <v>72.950530000000001</v>
      </c>
      <c r="BP3368" s="33">
        <v>76.659040000000005</v>
      </c>
      <c r="BQ3368" s="33">
        <v>80.191490000000002</v>
      </c>
      <c r="BR3368" s="33">
        <v>83.258510000000001</v>
      </c>
      <c r="BS3368" s="33">
        <v>84.877129999999994</v>
      </c>
      <c r="BT3368" s="33">
        <v>86.632450000000006</v>
      </c>
      <c r="BU3368" s="33">
        <v>86.449470000000005</v>
      </c>
      <c r="BV3368" s="33">
        <v>85.06277</v>
      </c>
      <c r="BW3368" s="33">
        <v>83.191490000000002</v>
      </c>
      <c r="BX3368" s="33">
        <v>80.361699999999999</v>
      </c>
      <c r="BY3368" s="33">
        <v>76.427120000000002</v>
      </c>
      <c r="BZ3368" s="33">
        <v>71.653720000000007</v>
      </c>
      <c r="CA3368" s="33">
        <v>68.458510000000004</v>
      </c>
      <c r="CB3368" s="33">
        <v>66.366489999999999</v>
      </c>
      <c r="CC3368" s="33">
        <v>64.978200000000001</v>
      </c>
      <c r="DC3368" s="9">
        <v>176.69990000000001</v>
      </c>
      <c r="DD3368" s="9">
        <v>0</v>
      </c>
    </row>
    <row r="3369" spans="1:108" x14ac:dyDescent="0.25">
      <c r="A3369" s="9" t="s">
        <v>42</v>
      </c>
      <c r="B3369" s="9" t="s">
        <v>30</v>
      </c>
      <c r="C3369" s="9" t="s">
        <v>4</v>
      </c>
      <c r="D3369" s="9" t="s">
        <v>37</v>
      </c>
      <c r="E3369" s="9" t="s">
        <v>38</v>
      </c>
      <c r="F3369" s="9">
        <v>2025</v>
      </c>
      <c r="G3369" s="9">
        <v>7</v>
      </c>
      <c r="H3369" s="9">
        <v>63510.79</v>
      </c>
      <c r="I3369" s="9">
        <v>62412.78</v>
      </c>
      <c r="J3369" s="9">
        <v>62771.13</v>
      </c>
      <c r="K3369" s="9">
        <v>64582.03</v>
      </c>
      <c r="L3369" s="9">
        <v>69064.45</v>
      </c>
      <c r="M3369" s="9">
        <v>76360.789999999994</v>
      </c>
      <c r="N3369" s="9">
        <v>84344.63</v>
      </c>
      <c r="O3369" s="9">
        <v>94017.45</v>
      </c>
      <c r="P3369" s="9">
        <v>100738.9</v>
      </c>
      <c r="Q3369" s="9">
        <v>106063.7</v>
      </c>
      <c r="R3369" s="9">
        <v>109175.8</v>
      </c>
      <c r="S3369" s="9">
        <v>110748.2</v>
      </c>
      <c r="T3369" s="9">
        <v>110465</v>
      </c>
      <c r="U3369" s="9">
        <v>102817.7</v>
      </c>
      <c r="V3369" s="9">
        <v>103634.2</v>
      </c>
      <c r="W3369" s="9">
        <v>102751.6</v>
      </c>
      <c r="X3369" s="9">
        <v>99024.7</v>
      </c>
      <c r="Y3369" s="9">
        <v>90460.62</v>
      </c>
      <c r="Z3369" s="9">
        <v>91495.42</v>
      </c>
      <c r="AA3369" s="9">
        <v>86504.82</v>
      </c>
      <c r="AB3369" s="9">
        <v>80330.27</v>
      </c>
      <c r="AC3369" s="9">
        <v>73433.37</v>
      </c>
      <c r="AD3369" s="9">
        <v>68639.45</v>
      </c>
      <c r="AE3369" s="9">
        <v>68268.56</v>
      </c>
      <c r="AF3369" s="9">
        <v>99728.05</v>
      </c>
      <c r="AG3369" s="9">
        <v>63861.82</v>
      </c>
      <c r="AH3369" s="9">
        <v>62761.1</v>
      </c>
      <c r="AI3369" s="9">
        <v>63136.66</v>
      </c>
      <c r="AJ3369" s="9">
        <v>64791.42</v>
      </c>
      <c r="AK3369" s="9">
        <v>69244.02</v>
      </c>
      <c r="AL3369" s="9">
        <v>76910.64</v>
      </c>
      <c r="AM3369" s="9">
        <v>84531.77</v>
      </c>
      <c r="AN3369" s="9">
        <v>93681.56</v>
      </c>
      <c r="AO3369" s="9">
        <v>100819.5</v>
      </c>
      <c r="AP3369" s="9">
        <v>105977</v>
      </c>
      <c r="AQ3369" s="9">
        <v>108888.8</v>
      </c>
      <c r="AR3369" s="9">
        <v>110766.6</v>
      </c>
      <c r="AS3369" s="9">
        <v>111988.3</v>
      </c>
      <c r="AT3369" s="9">
        <v>112477.9</v>
      </c>
      <c r="AU3369" s="9">
        <v>112955.1</v>
      </c>
      <c r="AV3369" s="9">
        <v>111689.60000000001</v>
      </c>
      <c r="AW3369" s="9">
        <v>106899.6</v>
      </c>
      <c r="AX3369" s="9">
        <v>96288.84</v>
      </c>
      <c r="AY3369" s="9">
        <v>90461.7</v>
      </c>
      <c r="AZ3369" s="9">
        <v>85498.16</v>
      </c>
      <c r="BA3369" s="9">
        <v>80946.27</v>
      </c>
      <c r="BB3369" s="9">
        <v>74542.94</v>
      </c>
      <c r="BC3369" s="9">
        <v>69871.8</v>
      </c>
      <c r="BD3369" s="9">
        <v>69575.83</v>
      </c>
      <c r="BE3369" s="9">
        <v>107930.6</v>
      </c>
      <c r="BF3369" s="33">
        <v>65.548929999999999</v>
      </c>
      <c r="BG3369" s="33">
        <v>64.503190000000004</v>
      </c>
      <c r="BH3369" s="33">
        <v>63.537770000000002</v>
      </c>
      <c r="BI3369" s="33">
        <v>62.734569999999998</v>
      </c>
      <c r="BJ3369" s="33">
        <v>62.028190000000002</v>
      </c>
      <c r="BK3369" s="33">
        <v>61.540419999999997</v>
      </c>
      <c r="BL3369" s="33">
        <v>61.714359999999999</v>
      </c>
      <c r="BM3369" s="33">
        <v>64.852130000000002</v>
      </c>
      <c r="BN3369" s="33">
        <v>68.555850000000007</v>
      </c>
      <c r="BO3369" s="33">
        <v>72.810100000000006</v>
      </c>
      <c r="BP3369" s="33">
        <v>77.214359999999999</v>
      </c>
      <c r="BQ3369" s="33">
        <v>81.295209999999997</v>
      </c>
      <c r="BR3369" s="33">
        <v>84.314359999999994</v>
      </c>
      <c r="BS3369" s="33">
        <v>86.706919999999997</v>
      </c>
      <c r="BT3369" s="33">
        <v>87.578190000000006</v>
      </c>
      <c r="BU3369" s="33">
        <v>87.671279999999996</v>
      </c>
      <c r="BV3369" s="33">
        <v>86.875529999999998</v>
      </c>
      <c r="BW3369" s="33">
        <v>85.31277</v>
      </c>
      <c r="BX3369" s="33">
        <v>82.190960000000004</v>
      </c>
      <c r="BY3369" s="33">
        <v>77.869150000000005</v>
      </c>
      <c r="BZ3369" s="33">
        <v>72.869680000000002</v>
      </c>
      <c r="CA3369" s="33">
        <v>69.622870000000006</v>
      </c>
      <c r="CB3369" s="33">
        <v>67.760639999999995</v>
      </c>
      <c r="CC3369" s="33">
        <v>66.186700000000002</v>
      </c>
      <c r="CD3369" s="9">
        <v>88118.48</v>
      </c>
      <c r="CE3369" s="9">
        <v>80081.279999999999</v>
      </c>
      <c r="CF3369" s="9">
        <v>74503.289999999994</v>
      </c>
      <c r="CG3369" s="9">
        <v>70364.7</v>
      </c>
      <c r="CH3369" s="9">
        <v>67183.83</v>
      </c>
      <c r="CI3369" s="9">
        <v>72833.5</v>
      </c>
      <c r="CJ3369" s="9">
        <v>76529.98</v>
      </c>
      <c r="CK3369" s="9">
        <v>89329.55</v>
      </c>
      <c r="CL3369" s="9">
        <v>147204.20000000001</v>
      </c>
      <c r="CM3369" s="9">
        <v>155599.20000000001</v>
      </c>
      <c r="CN3369" s="9">
        <v>160420.4</v>
      </c>
      <c r="CO3369" s="9">
        <v>206063.9</v>
      </c>
      <c r="CP3369" s="9">
        <v>166213.1</v>
      </c>
      <c r="CQ3369" s="9">
        <v>162272</v>
      </c>
      <c r="CR3369" s="9">
        <v>165679.5</v>
      </c>
      <c r="CS3369" s="9">
        <v>172818</v>
      </c>
      <c r="CT3369" s="9">
        <v>201816.9</v>
      </c>
      <c r="CU3369" s="9">
        <v>151574.39999999999</v>
      </c>
      <c r="CV3369" s="9">
        <v>306018.7</v>
      </c>
      <c r="CW3369" s="9">
        <v>152363.4</v>
      </c>
      <c r="CX3369" s="9">
        <v>145535.5</v>
      </c>
      <c r="CY3369" s="9">
        <v>152704</v>
      </c>
      <c r="CZ3369" s="9">
        <v>119993.60000000001</v>
      </c>
      <c r="DA3369" s="9">
        <v>115887.4</v>
      </c>
      <c r="DB3369" s="9">
        <v>140186</v>
      </c>
      <c r="DC3369" s="9">
        <v>176.69990000000001</v>
      </c>
      <c r="DD3369" s="9">
        <v>0</v>
      </c>
    </row>
    <row r="3370" spans="1:108" x14ac:dyDescent="0.25">
      <c r="A3370" s="9" t="s">
        <v>42</v>
      </c>
      <c r="B3370" s="9" t="s">
        <v>30</v>
      </c>
      <c r="C3370" s="9" t="s">
        <v>4</v>
      </c>
      <c r="D3370" s="9" t="s">
        <v>37</v>
      </c>
      <c r="E3370" s="9" t="s">
        <v>38</v>
      </c>
      <c r="F3370" s="9">
        <v>2025</v>
      </c>
      <c r="G3370" s="9">
        <v>8</v>
      </c>
      <c r="H3370" s="9"/>
      <c r="BF3370" s="33">
        <v>67.960300000000004</v>
      </c>
      <c r="BG3370" s="33">
        <v>67.379300000000001</v>
      </c>
      <c r="BH3370" s="33">
        <v>66.287549999999996</v>
      </c>
      <c r="BI3370" s="33">
        <v>65.184010000000001</v>
      </c>
      <c r="BJ3370" s="33">
        <v>64.358900000000006</v>
      </c>
      <c r="BK3370" s="33">
        <v>63.760730000000002</v>
      </c>
      <c r="BL3370" s="33">
        <v>63.46566</v>
      </c>
      <c r="BM3370" s="33">
        <v>65.648610000000005</v>
      </c>
      <c r="BN3370" s="33">
        <v>68.878219999999999</v>
      </c>
      <c r="BO3370" s="33">
        <v>72.607830000000007</v>
      </c>
      <c r="BP3370" s="33">
        <v>76.764489999999995</v>
      </c>
      <c r="BQ3370" s="33">
        <v>80.369100000000003</v>
      </c>
      <c r="BR3370" s="33">
        <v>83.375529999999998</v>
      </c>
      <c r="BS3370" s="33">
        <v>86.004300000000001</v>
      </c>
      <c r="BT3370" s="33">
        <v>87.130899999999997</v>
      </c>
      <c r="BU3370" s="33">
        <v>87.260189999999994</v>
      </c>
      <c r="BV3370" s="33">
        <v>86.377139999999997</v>
      </c>
      <c r="BW3370" s="33">
        <v>84.137339999999995</v>
      </c>
      <c r="BX3370" s="33">
        <v>81.349249999999998</v>
      </c>
      <c r="BY3370" s="33">
        <v>77.223179999999999</v>
      </c>
      <c r="BZ3370" s="33">
        <v>73.468350000000001</v>
      </c>
      <c r="CA3370" s="33">
        <v>71.149680000000004</v>
      </c>
      <c r="CB3370" s="33">
        <v>69.675960000000003</v>
      </c>
      <c r="CC3370" s="33">
        <v>68.288089999999997</v>
      </c>
      <c r="DC3370" s="9">
        <v>176.69990000000001</v>
      </c>
      <c r="DD3370" s="9">
        <v>0</v>
      </c>
    </row>
    <row r="3371" spans="1:108" x14ac:dyDescent="0.25">
      <c r="A3371" s="9" t="s">
        <v>42</v>
      </c>
      <c r="B3371" s="9" t="s">
        <v>30</v>
      </c>
      <c r="C3371" s="9" t="s">
        <v>4</v>
      </c>
      <c r="D3371" s="9" t="s">
        <v>37</v>
      </c>
      <c r="E3371" s="9" t="s">
        <v>38</v>
      </c>
      <c r="F3371" s="9">
        <v>2025</v>
      </c>
      <c r="G3371" s="9">
        <v>9</v>
      </c>
      <c r="H3371" s="9"/>
      <c r="BF3371" s="33">
        <v>67.228629999999995</v>
      </c>
      <c r="BG3371" s="33">
        <v>66.126069999999999</v>
      </c>
      <c r="BH3371" s="33">
        <v>65.288989999999998</v>
      </c>
      <c r="BI3371" s="33">
        <v>64.342950000000002</v>
      </c>
      <c r="BJ3371" s="33">
        <v>63.674140000000001</v>
      </c>
      <c r="BK3371" s="33">
        <v>63.023510000000002</v>
      </c>
      <c r="BL3371" s="33">
        <v>62.507480000000001</v>
      </c>
      <c r="BM3371" s="33">
        <v>63.785789999999999</v>
      </c>
      <c r="BN3371" s="33">
        <v>67.650109999999998</v>
      </c>
      <c r="BO3371" s="33">
        <v>71.916659999999993</v>
      </c>
      <c r="BP3371" s="33">
        <v>76.701390000000004</v>
      </c>
      <c r="BQ3371" s="33">
        <v>80.701920000000001</v>
      </c>
      <c r="BR3371" s="33">
        <v>84.551280000000006</v>
      </c>
      <c r="BS3371" s="33">
        <v>87.547550000000001</v>
      </c>
      <c r="BT3371" s="33">
        <v>89.790059999999997</v>
      </c>
      <c r="BU3371" s="33">
        <v>89.760149999999996</v>
      </c>
      <c r="BV3371" s="33">
        <v>88.472759999999994</v>
      </c>
      <c r="BW3371" s="33">
        <v>85.918800000000005</v>
      </c>
      <c r="BX3371" s="33">
        <v>81.945509999999999</v>
      </c>
      <c r="BY3371" s="33">
        <v>76.563029999999998</v>
      </c>
      <c r="BZ3371" s="33">
        <v>72.832800000000006</v>
      </c>
      <c r="CA3371" s="33">
        <v>70.527780000000007</v>
      </c>
      <c r="CB3371" s="33">
        <v>68.679490000000001</v>
      </c>
      <c r="CC3371" s="33">
        <v>67.282049999999998</v>
      </c>
      <c r="DC3371" s="9">
        <v>176.69990000000001</v>
      </c>
      <c r="DD3371" s="9">
        <v>0</v>
      </c>
    </row>
    <row r="3372" spans="1:108" x14ac:dyDescent="0.25">
      <c r="A3372" s="9" t="s">
        <v>42</v>
      </c>
      <c r="B3372" s="9" t="s">
        <v>30</v>
      </c>
      <c r="C3372" s="9" t="s">
        <v>4</v>
      </c>
      <c r="D3372" s="9" t="s">
        <v>37</v>
      </c>
      <c r="E3372" s="9" t="s">
        <v>38</v>
      </c>
      <c r="F3372" s="9">
        <v>2025</v>
      </c>
      <c r="G3372" s="9">
        <v>10</v>
      </c>
      <c r="H3372" s="9"/>
      <c r="BF3372" s="33">
        <v>63.155279999999998</v>
      </c>
      <c r="BG3372" s="33">
        <v>62.035789999999999</v>
      </c>
      <c r="BH3372" s="33">
        <v>61.207050000000002</v>
      </c>
      <c r="BI3372" s="33">
        <v>60.439979999999998</v>
      </c>
      <c r="BJ3372" s="33">
        <v>60.039650000000002</v>
      </c>
      <c r="BK3372" s="33">
        <v>59.646479999999997</v>
      </c>
      <c r="BL3372" s="33">
        <v>59.484029999999997</v>
      </c>
      <c r="BM3372" s="33">
        <v>59.705390000000001</v>
      </c>
      <c r="BN3372" s="33">
        <v>62.783589999999997</v>
      </c>
      <c r="BO3372" s="33">
        <v>66.96696</v>
      </c>
      <c r="BP3372" s="33">
        <v>70.470820000000003</v>
      </c>
      <c r="BQ3372" s="33">
        <v>74.169049999999999</v>
      </c>
      <c r="BR3372" s="33">
        <v>77.881060000000005</v>
      </c>
      <c r="BS3372" s="33">
        <v>80.125550000000004</v>
      </c>
      <c r="BT3372" s="33">
        <v>80.911900000000003</v>
      </c>
      <c r="BU3372" s="33">
        <v>80.655839999999998</v>
      </c>
      <c r="BV3372" s="33">
        <v>79.802310000000006</v>
      </c>
      <c r="BW3372" s="33">
        <v>78.110680000000002</v>
      </c>
      <c r="BX3372" s="33">
        <v>74.432820000000007</v>
      </c>
      <c r="BY3372" s="33">
        <v>71.248339999999999</v>
      </c>
      <c r="BZ3372" s="33">
        <v>68.654740000000004</v>
      </c>
      <c r="CA3372" s="33">
        <v>67.186679999999996</v>
      </c>
      <c r="CB3372" s="33">
        <v>66.012119999999996</v>
      </c>
      <c r="CC3372" s="33">
        <v>64.597470000000001</v>
      </c>
      <c r="DC3372" s="9">
        <v>176.69990000000001</v>
      </c>
      <c r="DD3372" s="9">
        <v>0</v>
      </c>
    </row>
    <row r="3373" spans="1:108" x14ac:dyDescent="0.25">
      <c r="A3373" s="9" t="s">
        <v>42</v>
      </c>
      <c r="B3373" s="9" t="s">
        <v>30</v>
      </c>
      <c r="C3373" s="9" t="s">
        <v>4</v>
      </c>
      <c r="D3373" s="9" t="s">
        <v>37</v>
      </c>
      <c r="E3373" s="9" t="s">
        <v>38</v>
      </c>
      <c r="F3373" s="9">
        <v>2026</v>
      </c>
      <c r="G3373" s="9">
        <v>5</v>
      </c>
      <c r="H3373" s="9"/>
      <c r="BF3373" s="33">
        <v>62.269309999999997</v>
      </c>
      <c r="BG3373" s="33">
        <v>61.28058</v>
      </c>
      <c r="BH3373" s="33">
        <v>60.289700000000003</v>
      </c>
      <c r="BI3373" s="33">
        <v>59.368029999999997</v>
      </c>
      <c r="BJ3373" s="33">
        <v>58.40719</v>
      </c>
      <c r="BK3373" s="33">
        <v>57.772530000000003</v>
      </c>
      <c r="BL3373" s="33">
        <v>58.300429999999999</v>
      </c>
      <c r="BM3373" s="33">
        <v>60.966740000000001</v>
      </c>
      <c r="BN3373" s="33">
        <v>64.102469999999997</v>
      </c>
      <c r="BO3373" s="33">
        <v>67.649140000000003</v>
      </c>
      <c r="BP3373" s="33">
        <v>70.673820000000006</v>
      </c>
      <c r="BQ3373" s="33">
        <v>73.761799999999994</v>
      </c>
      <c r="BR3373" s="33">
        <v>76.366950000000003</v>
      </c>
      <c r="BS3373" s="33">
        <v>78.077259999999995</v>
      </c>
      <c r="BT3373" s="33">
        <v>79.114810000000006</v>
      </c>
      <c r="BU3373" s="33">
        <v>79.359979999999993</v>
      </c>
      <c r="BV3373" s="33">
        <v>78.468350000000001</v>
      </c>
      <c r="BW3373" s="33">
        <v>76.908259999999999</v>
      </c>
      <c r="BX3373" s="33">
        <v>74.717280000000002</v>
      </c>
      <c r="BY3373" s="33">
        <v>70.975319999999996</v>
      </c>
      <c r="BZ3373" s="33">
        <v>67.012879999999996</v>
      </c>
      <c r="CA3373" s="33">
        <v>64.462980000000002</v>
      </c>
      <c r="CB3373" s="33">
        <v>62.299889999999998</v>
      </c>
      <c r="CC3373" s="33">
        <v>60.66845</v>
      </c>
      <c r="DC3373" s="9">
        <v>176.69990000000001</v>
      </c>
      <c r="DD3373" s="9">
        <v>0</v>
      </c>
    </row>
    <row r="3374" spans="1:108" x14ac:dyDescent="0.25">
      <c r="A3374" s="9" t="s">
        <v>42</v>
      </c>
      <c r="B3374" s="9" t="s">
        <v>30</v>
      </c>
      <c r="C3374" s="9" t="s">
        <v>4</v>
      </c>
      <c r="D3374" s="9" t="s">
        <v>37</v>
      </c>
      <c r="E3374" s="9" t="s">
        <v>38</v>
      </c>
      <c r="F3374" s="9">
        <v>2026</v>
      </c>
      <c r="G3374" s="9">
        <v>6</v>
      </c>
      <c r="H3374" s="9"/>
      <c r="BF3374" s="33">
        <v>66.900540000000007</v>
      </c>
      <c r="BG3374" s="33">
        <v>65.642020000000002</v>
      </c>
      <c r="BH3374" s="33">
        <v>64.712770000000006</v>
      </c>
      <c r="BI3374" s="33">
        <v>63.895740000000004</v>
      </c>
      <c r="BJ3374" s="33">
        <v>63.294150000000002</v>
      </c>
      <c r="BK3374" s="33">
        <v>62.692019999999999</v>
      </c>
      <c r="BL3374" s="33">
        <v>63.177660000000003</v>
      </c>
      <c r="BM3374" s="33">
        <v>65.881389999999996</v>
      </c>
      <c r="BN3374" s="33">
        <v>69.337230000000005</v>
      </c>
      <c r="BO3374" s="33">
        <v>72.950530000000001</v>
      </c>
      <c r="BP3374" s="33">
        <v>76.659040000000005</v>
      </c>
      <c r="BQ3374" s="33">
        <v>80.191490000000002</v>
      </c>
      <c r="BR3374" s="33">
        <v>83.258510000000001</v>
      </c>
      <c r="BS3374" s="33">
        <v>84.877129999999994</v>
      </c>
      <c r="BT3374" s="33">
        <v>86.632450000000006</v>
      </c>
      <c r="BU3374" s="33">
        <v>86.449470000000005</v>
      </c>
      <c r="BV3374" s="33">
        <v>85.06277</v>
      </c>
      <c r="BW3374" s="33">
        <v>83.191490000000002</v>
      </c>
      <c r="BX3374" s="33">
        <v>80.361699999999999</v>
      </c>
      <c r="BY3374" s="33">
        <v>76.427120000000002</v>
      </c>
      <c r="BZ3374" s="33">
        <v>71.653720000000007</v>
      </c>
      <c r="CA3374" s="33">
        <v>68.458510000000004</v>
      </c>
      <c r="CB3374" s="33">
        <v>66.366489999999999</v>
      </c>
      <c r="CC3374" s="33">
        <v>64.978200000000001</v>
      </c>
      <c r="DC3374" s="9">
        <v>176.69990000000001</v>
      </c>
      <c r="DD3374" s="9">
        <v>0</v>
      </c>
    </row>
    <row r="3375" spans="1:108" x14ac:dyDescent="0.25">
      <c r="A3375" s="9" t="s">
        <v>42</v>
      </c>
      <c r="B3375" s="9" t="s">
        <v>30</v>
      </c>
      <c r="C3375" s="9" t="s">
        <v>4</v>
      </c>
      <c r="D3375" s="9" t="s">
        <v>37</v>
      </c>
      <c r="E3375" s="9" t="s">
        <v>38</v>
      </c>
      <c r="F3375" s="9">
        <v>2026</v>
      </c>
      <c r="G3375" s="9">
        <v>7</v>
      </c>
      <c r="H3375" s="9">
        <v>63610.5</v>
      </c>
      <c r="I3375" s="9">
        <v>62502.48</v>
      </c>
      <c r="J3375" s="9">
        <v>62854.559999999998</v>
      </c>
      <c r="K3375" s="9">
        <v>64652.53</v>
      </c>
      <c r="L3375" s="9">
        <v>69076.05</v>
      </c>
      <c r="M3375" s="9">
        <v>76354.97</v>
      </c>
      <c r="N3375" s="9">
        <v>84314.8</v>
      </c>
      <c r="O3375" s="9">
        <v>93971.91</v>
      </c>
      <c r="P3375" s="9">
        <v>100688.9</v>
      </c>
      <c r="Q3375" s="9">
        <v>105997.3</v>
      </c>
      <c r="R3375" s="9">
        <v>109082</v>
      </c>
      <c r="S3375" s="9">
        <v>110580.8</v>
      </c>
      <c r="T3375" s="9">
        <v>110288.5</v>
      </c>
      <c r="U3375" s="9">
        <v>102619.1</v>
      </c>
      <c r="V3375" s="9">
        <v>103435.6</v>
      </c>
      <c r="W3375" s="9">
        <v>102523.4</v>
      </c>
      <c r="X3375" s="9">
        <v>98778.35</v>
      </c>
      <c r="Y3375" s="9">
        <v>90203.99</v>
      </c>
      <c r="Z3375" s="9">
        <v>91254.25</v>
      </c>
      <c r="AA3375" s="9">
        <v>86282.82</v>
      </c>
      <c r="AB3375" s="9">
        <v>80130.58</v>
      </c>
      <c r="AC3375" s="9">
        <v>73283.72</v>
      </c>
      <c r="AD3375" s="9">
        <v>68437.8</v>
      </c>
      <c r="AE3375" s="9">
        <v>68066.92</v>
      </c>
      <c r="AF3375" s="9">
        <v>99499.83</v>
      </c>
      <c r="AG3375" s="9">
        <v>63961.54</v>
      </c>
      <c r="AH3375" s="9">
        <v>62850.8</v>
      </c>
      <c r="AI3375" s="9">
        <v>63220.1</v>
      </c>
      <c r="AJ3375" s="9">
        <v>64861.919999999998</v>
      </c>
      <c r="AK3375" s="9">
        <v>69255.63</v>
      </c>
      <c r="AL3375" s="9">
        <v>76904.820000000007</v>
      </c>
      <c r="AM3375" s="9">
        <v>84501.92</v>
      </c>
      <c r="AN3375" s="9">
        <v>93636.03</v>
      </c>
      <c r="AO3375" s="9">
        <v>100769.5</v>
      </c>
      <c r="AP3375" s="9">
        <v>105910.6</v>
      </c>
      <c r="AQ3375" s="9">
        <v>108795</v>
      </c>
      <c r="AR3375" s="9">
        <v>110599.2</v>
      </c>
      <c r="AS3375" s="9">
        <v>111811.8</v>
      </c>
      <c r="AT3375" s="9">
        <v>112279.3</v>
      </c>
      <c r="AU3375" s="9">
        <v>112756.5</v>
      </c>
      <c r="AV3375" s="9">
        <v>111461.4</v>
      </c>
      <c r="AW3375" s="9">
        <v>106653.3</v>
      </c>
      <c r="AX3375" s="9">
        <v>96032.22</v>
      </c>
      <c r="AY3375" s="9">
        <v>90220.53</v>
      </c>
      <c r="AZ3375" s="9">
        <v>85276.160000000003</v>
      </c>
      <c r="BA3375" s="9">
        <v>80746.58</v>
      </c>
      <c r="BB3375" s="9">
        <v>74393.3</v>
      </c>
      <c r="BC3375" s="9">
        <v>69670.16</v>
      </c>
      <c r="BD3375" s="9">
        <v>69374.19</v>
      </c>
      <c r="BE3375" s="9">
        <v>107702.39999999999</v>
      </c>
      <c r="BF3375" s="33">
        <v>65.548929999999999</v>
      </c>
      <c r="BG3375" s="33">
        <v>64.503190000000004</v>
      </c>
      <c r="BH3375" s="33">
        <v>63.537770000000002</v>
      </c>
      <c r="BI3375" s="33">
        <v>62.734569999999998</v>
      </c>
      <c r="BJ3375" s="33">
        <v>62.028190000000002</v>
      </c>
      <c r="BK3375" s="33">
        <v>61.540419999999997</v>
      </c>
      <c r="BL3375" s="33">
        <v>61.714359999999999</v>
      </c>
      <c r="BM3375" s="33">
        <v>64.852130000000002</v>
      </c>
      <c r="BN3375" s="33">
        <v>68.555850000000007</v>
      </c>
      <c r="BO3375" s="33">
        <v>72.810100000000006</v>
      </c>
      <c r="BP3375" s="33">
        <v>77.214359999999999</v>
      </c>
      <c r="BQ3375" s="33">
        <v>81.295209999999997</v>
      </c>
      <c r="BR3375" s="33">
        <v>84.314359999999994</v>
      </c>
      <c r="BS3375" s="33">
        <v>86.706919999999997</v>
      </c>
      <c r="BT3375" s="33">
        <v>87.578190000000006</v>
      </c>
      <c r="BU3375" s="33">
        <v>87.671279999999996</v>
      </c>
      <c r="BV3375" s="33">
        <v>86.875529999999998</v>
      </c>
      <c r="BW3375" s="33">
        <v>85.31277</v>
      </c>
      <c r="BX3375" s="33">
        <v>82.190960000000004</v>
      </c>
      <c r="BY3375" s="33">
        <v>77.869150000000005</v>
      </c>
      <c r="BZ3375" s="33">
        <v>72.869680000000002</v>
      </c>
      <c r="CA3375" s="33">
        <v>69.622870000000006</v>
      </c>
      <c r="CB3375" s="33">
        <v>67.760639999999995</v>
      </c>
      <c r="CC3375" s="33">
        <v>66.186700000000002</v>
      </c>
      <c r="CD3375" s="9">
        <v>88054.64</v>
      </c>
      <c r="CE3375" s="9">
        <v>80006.66</v>
      </c>
      <c r="CF3375" s="9">
        <v>74429.22</v>
      </c>
      <c r="CG3375" s="9">
        <v>70231.55</v>
      </c>
      <c r="CH3375" s="9">
        <v>67103.19</v>
      </c>
      <c r="CI3375" s="9">
        <v>72770.13</v>
      </c>
      <c r="CJ3375" s="9">
        <v>76465.63</v>
      </c>
      <c r="CK3375" s="9">
        <v>89242.15</v>
      </c>
      <c r="CL3375" s="9">
        <v>147111.6</v>
      </c>
      <c r="CM3375" s="9">
        <v>155513.70000000001</v>
      </c>
      <c r="CN3375" s="9">
        <v>160248.5</v>
      </c>
      <c r="CO3375" s="9">
        <v>205872.8</v>
      </c>
      <c r="CP3375" s="9">
        <v>166117.9</v>
      </c>
      <c r="CQ3375" s="9">
        <v>162245.20000000001</v>
      </c>
      <c r="CR3375" s="9">
        <v>165475.5</v>
      </c>
      <c r="CS3375" s="9">
        <v>172593</v>
      </c>
      <c r="CT3375" s="9">
        <v>201706.8</v>
      </c>
      <c r="CU3375" s="9">
        <v>151594.29999999999</v>
      </c>
      <c r="CV3375" s="9">
        <v>306091.90000000002</v>
      </c>
      <c r="CW3375" s="9">
        <v>152502.1</v>
      </c>
      <c r="CX3375" s="9">
        <v>145622.79999999999</v>
      </c>
      <c r="CY3375" s="9">
        <v>152501.4</v>
      </c>
      <c r="CZ3375" s="9">
        <v>119872.3</v>
      </c>
      <c r="DA3375" s="9">
        <v>115703.8</v>
      </c>
      <c r="DB3375" s="9">
        <v>140182.79999999999</v>
      </c>
      <c r="DC3375" s="9">
        <v>176.69990000000001</v>
      </c>
      <c r="DD3375" s="9">
        <v>0</v>
      </c>
    </row>
    <row r="3376" spans="1:108" x14ac:dyDescent="0.25">
      <c r="A3376" s="9" t="s">
        <v>42</v>
      </c>
      <c r="B3376" s="9" t="s">
        <v>30</v>
      </c>
      <c r="C3376" s="9" t="s">
        <v>4</v>
      </c>
      <c r="D3376" s="9" t="s">
        <v>37</v>
      </c>
      <c r="E3376" s="9" t="s">
        <v>38</v>
      </c>
      <c r="F3376" s="9">
        <v>2026</v>
      </c>
      <c r="G3376" s="9">
        <v>8</v>
      </c>
      <c r="H3376" s="9"/>
      <c r="BF3376" s="33">
        <v>67.960300000000004</v>
      </c>
      <c r="BG3376" s="33">
        <v>67.379300000000001</v>
      </c>
      <c r="BH3376" s="33">
        <v>66.287549999999996</v>
      </c>
      <c r="BI3376" s="33">
        <v>65.184010000000001</v>
      </c>
      <c r="BJ3376" s="33">
        <v>64.358900000000006</v>
      </c>
      <c r="BK3376" s="33">
        <v>63.760730000000002</v>
      </c>
      <c r="BL3376" s="33">
        <v>63.46566</v>
      </c>
      <c r="BM3376" s="33">
        <v>65.648610000000005</v>
      </c>
      <c r="BN3376" s="33">
        <v>68.878219999999999</v>
      </c>
      <c r="BO3376" s="33">
        <v>72.607830000000007</v>
      </c>
      <c r="BP3376" s="33">
        <v>76.764489999999995</v>
      </c>
      <c r="BQ3376" s="33">
        <v>80.369100000000003</v>
      </c>
      <c r="BR3376" s="33">
        <v>83.375529999999998</v>
      </c>
      <c r="BS3376" s="33">
        <v>86.004300000000001</v>
      </c>
      <c r="BT3376" s="33">
        <v>87.130899999999997</v>
      </c>
      <c r="BU3376" s="33">
        <v>87.260189999999994</v>
      </c>
      <c r="BV3376" s="33">
        <v>86.377139999999997</v>
      </c>
      <c r="BW3376" s="33">
        <v>84.137339999999995</v>
      </c>
      <c r="BX3376" s="33">
        <v>81.349249999999998</v>
      </c>
      <c r="BY3376" s="33">
        <v>77.223179999999999</v>
      </c>
      <c r="BZ3376" s="33">
        <v>73.468350000000001</v>
      </c>
      <c r="CA3376" s="33">
        <v>71.149680000000004</v>
      </c>
      <c r="CB3376" s="33">
        <v>69.675960000000003</v>
      </c>
      <c r="CC3376" s="33">
        <v>68.288089999999997</v>
      </c>
      <c r="DC3376" s="9">
        <v>176.69990000000001</v>
      </c>
      <c r="DD3376" s="9">
        <v>0</v>
      </c>
    </row>
    <row r="3377" spans="1:108" x14ac:dyDescent="0.25">
      <c r="A3377" s="9" t="s">
        <v>42</v>
      </c>
      <c r="B3377" s="9" t="s">
        <v>30</v>
      </c>
      <c r="C3377" s="9" t="s">
        <v>4</v>
      </c>
      <c r="D3377" s="9" t="s">
        <v>37</v>
      </c>
      <c r="E3377" s="9" t="s">
        <v>38</v>
      </c>
      <c r="F3377" s="9">
        <v>2026</v>
      </c>
      <c r="G3377" s="9">
        <v>9</v>
      </c>
      <c r="H3377" s="9"/>
      <c r="BF3377" s="33">
        <v>67.228629999999995</v>
      </c>
      <c r="BG3377" s="33">
        <v>66.126069999999999</v>
      </c>
      <c r="BH3377" s="33">
        <v>65.288989999999998</v>
      </c>
      <c r="BI3377" s="33">
        <v>64.342950000000002</v>
      </c>
      <c r="BJ3377" s="33">
        <v>63.674140000000001</v>
      </c>
      <c r="BK3377" s="33">
        <v>63.023510000000002</v>
      </c>
      <c r="BL3377" s="33">
        <v>62.507480000000001</v>
      </c>
      <c r="BM3377" s="33">
        <v>63.785789999999999</v>
      </c>
      <c r="BN3377" s="33">
        <v>67.650109999999998</v>
      </c>
      <c r="BO3377" s="33">
        <v>71.916659999999993</v>
      </c>
      <c r="BP3377" s="33">
        <v>76.701390000000004</v>
      </c>
      <c r="BQ3377" s="33">
        <v>80.701920000000001</v>
      </c>
      <c r="BR3377" s="33">
        <v>84.551280000000006</v>
      </c>
      <c r="BS3377" s="33">
        <v>87.547550000000001</v>
      </c>
      <c r="BT3377" s="33">
        <v>89.790059999999997</v>
      </c>
      <c r="BU3377" s="33">
        <v>89.760149999999996</v>
      </c>
      <c r="BV3377" s="33">
        <v>88.472759999999994</v>
      </c>
      <c r="BW3377" s="33">
        <v>85.918800000000005</v>
      </c>
      <c r="BX3377" s="33">
        <v>81.945509999999999</v>
      </c>
      <c r="BY3377" s="33">
        <v>76.563029999999998</v>
      </c>
      <c r="BZ3377" s="33">
        <v>72.832800000000006</v>
      </c>
      <c r="CA3377" s="33">
        <v>70.527780000000007</v>
      </c>
      <c r="CB3377" s="33">
        <v>68.679490000000001</v>
      </c>
      <c r="CC3377" s="33">
        <v>67.282049999999998</v>
      </c>
      <c r="DC3377" s="9">
        <v>176.69990000000001</v>
      </c>
      <c r="DD3377" s="9">
        <v>0</v>
      </c>
    </row>
    <row r="3378" spans="1:108" x14ac:dyDescent="0.25">
      <c r="A3378" s="9" t="s">
        <v>42</v>
      </c>
      <c r="B3378" s="9" t="s">
        <v>30</v>
      </c>
      <c r="C3378" s="9" t="s">
        <v>4</v>
      </c>
      <c r="D3378" s="9" t="s">
        <v>37</v>
      </c>
      <c r="E3378" s="9" t="s">
        <v>38</v>
      </c>
      <c r="F3378" s="9">
        <v>2026</v>
      </c>
      <c r="G3378" s="9">
        <v>10</v>
      </c>
      <c r="H3378" s="9"/>
      <c r="BF3378" s="33">
        <v>63.155279999999998</v>
      </c>
      <c r="BG3378" s="33">
        <v>62.035789999999999</v>
      </c>
      <c r="BH3378" s="33">
        <v>61.207050000000002</v>
      </c>
      <c r="BI3378" s="33">
        <v>60.439979999999998</v>
      </c>
      <c r="BJ3378" s="33">
        <v>60.039650000000002</v>
      </c>
      <c r="BK3378" s="33">
        <v>59.646479999999997</v>
      </c>
      <c r="BL3378" s="33">
        <v>59.484029999999997</v>
      </c>
      <c r="BM3378" s="33">
        <v>59.705390000000001</v>
      </c>
      <c r="BN3378" s="33">
        <v>62.783589999999997</v>
      </c>
      <c r="BO3378" s="33">
        <v>66.96696</v>
      </c>
      <c r="BP3378" s="33">
        <v>70.470820000000003</v>
      </c>
      <c r="BQ3378" s="33">
        <v>74.169049999999999</v>
      </c>
      <c r="BR3378" s="33">
        <v>77.881060000000005</v>
      </c>
      <c r="BS3378" s="33">
        <v>80.125550000000004</v>
      </c>
      <c r="BT3378" s="33">
        <v>80.911900000000003</v>
      </c>
      <c r="BU3378" s="33">
        <v>80.655839999999998</v>
      </c>
      <c r="BV3378" s="33">
        <v>79.802310000000006</v>
      </c>
      <c r="BW3378" s="33">
        <v>78.110680000000002</v>
      </c>
      <c r="BX3378" s="33">
        <v>74.432820000000007</v>
      </c>
      <c r="BY3378" s="33">
        <v>71.248339999999999</v>
      </c>
      <c r="BZ3378" s="33">
        <v>68.654740000000004</v>
      </c>
      <c r="CA3378" s="33">
        <v>67.186679999999996</v>
      </c>
      <c r="CB3378" s="33">
        <v>66.012119999999996</v>
      </c>
      <c r="CC3378" s="33">
        <v>64.597470000000001</v>
      </c>
      <c r="DC3378" s="9">
        <v>176.69990000000001</v>
      </c>
      <c r="DD3378" s="9">
        <v>0</v>
      </c>
    </row>
    <row r="3379" spans="1:108" x14ac:dyDescent="0.25">
      <c r="A3379" s="9" t="s">
        <v>42</v>
      </c>
      <c r="B3379" s="9" t="s">
        <v>30</v>
      </c>
      <c r="C3379" s="9" t="s">
        <v>4</v>
      </c>
      <c r="D3379" s="9" t="s">
        <v>37</v>
      </c>
      <c r="E3379" s="9" t="s">
        <v>36</v>
      </c>
      <c r="F3379" s="9">
        <v>2016</v>
      </c>
      <c r="H3379" s="9"/>
      <c r="BF3379" s="33">
        <v>66.903970000000001</v>
      </c>
      <c r="BG3379" s="33">
        <v>65.906649999999999</v>
      </c>
      <c r="BH3379" s="33">
        <v>64.950379999999996</v>
      </c>
      <c r="BI3379" s="33">
        <v>64.03246</v>
      </c>
      <c r="BJ3379" s="33">
        <v>63.332210000000003</v>
      </c>
      <c r="BK3379" s="33">
        <v>62.747050000000002</v>
      </c>
      <c r="BL3379" s="33">
        <v>62.710030000000003</v>
      </c>
      <c r="BM3379" s="33">
        <v>65.036609999999996</v>
      </c>
      <c r="BN3379" s="33">
        <v>68.602199999999996</v>
      </c>
      <c r="BO3379" s="33">
        <v>72.569879999999998</v>
      </c>
      <c r="BP3379" s="33">
        <v>76.832080000000005</v>
      </c>
      <c r="BQ3379" s="33">
        <v>80.633989999999997</v>
      </c>
      <c r="BR3379" s="33">
        <v>83.868160000000003</v>
      </c>
      <c r="BS3379" s="33">
        <v>86.275350000000003</v>
      </c>
      <c r="BT3379" s="33">
        <v>87.773470000000003</v>
      </c>
      <c r="BU3379" s="33">
        <v>87.775620000000004</v>
      </c>
      <c r="BV3379" s="33">
        <v>86.687640000000002</v>
      </c>
      <c r="BW3379" s="33">
        <v>84.628489999999999</v>
      </c>
      <c r="BX3379" s="33">
        <v>81.446889999999996</v>
      </c>
      <c r="BY3379" s="33">
        <v>77.006569999999996</v>
      </c>
      <c r="BZ3379" s="33">
        <v>72.694209999999998</v>
      </c>
      <c r="CA3379" s="33">
        <v>69.929320000000004</v>
      </c>
      <c r="CB3379" s="33">
        <v>68.110650000000007</v>
      </c>
      <c r="CC3379" s="33">
        <v>66.674899999999994</v>
      </c>
      <c r="DC3379" s="9">
        <v>176.69990000000001</v>
      </c>
      <c r="DD3379" s="9">
        <v>0</v>
      </c>
    </row>
    <row r="3380" spans="1:108" x14ac:dyDescent="0.25">
      <c r="A3380" s="9" t="s">
        <v>42</v>
      </c>
      <c r="B3380" s="9" t="s">
        <v>30</v>
      </c>
      <c r="C3380" s="9" t="s">
        <v>4</v>
      </c>
      <c r="D3380" s="9" t="s">
        <v>37</v>
      </c>
      <c r="E3380" s="9" t="s">
        <v>36</v>
      </c>
      <c r="F3380" s="9">
        <v>2017</v>
      </c>
      <c r="H3380" s="9"/>
      <c r="BF3380" s="33">
        <v>66.903970000000001</v>
      </c>
      <c r="BG3380" s="33">
        <v>65.906649999999999</v>
      </c>
      <c r="BH3380" s="33">
        <v>64.950379999999996</v>
      </c>
      <c r="BI3380" s="33">
        <v>64.03246</v>
      </c>
      <c r="BJ3380" s="33">
        <v>63.332210000000003</v>
      </c>
      <c r="BK3380" s="33">
        <v>62.747050000000002</v>
      </c>
      <c r="BL3380" s="33">
        <v>62.710030000000003</v>
      </c>
      <c r="BM3380" s="33">
        <v>65.036609999999996</v>
      </c>
      <c r="BN3380" s="33">
        <v>68.602199999999996</v>
      </c>
      <c r="BO3380" s="33">
        <v>72.569879999999998</v>
      </c>
      <c r="BP3380" s="33">
        <v>76.832080000000005</v>
      </c>
      <c r="BQ3380" s="33">
        <v>80.633989999999997</v>
      </c>
      <c r="BR3380" s="33">
        <v>83.868160000000003</v>
      </c>
      <c r="BS3380" s="33">
        <v>86.275350000000003</v>
      </c>
      <c r="BT3380" s="33">
        <v>87.773470000000003</v>
      </c>
      <c r="BU3380" s="33">
        <v>87.775620000000004</v>
      </c>
      <c r="BV3380" s="33">
        <v>86.687640000000002</v>
      </c>
      <c r="BW3380" s="33">
        <v>84.628489999999999</v>
      </c>
      <c r="BX3380" s="33">
        <v>81.446889999999996</v>
      </c>
      <c r="BY3380" s="33">
        <v>77.006569999999996</v>
      </c>
      <c r="BZ3380" s="33">
        <v>72.694209999999998</v>
      </c>
      <c r="CA3380" s="33">
        <v>69.929320000000004</v>
      </c>
      <c r="CB3380" s="33">
        <v>68.110650000000007</v>
      </c>
      <c r="CC3380" s="33">
        <v>66.674899999999994</v>
      </c>
      <c r="DC3380" s="9">
        <v>176.69990000000001</v>
      </c>
      <c r="DD3380" s="9">
        <v>0</v>
      </c>
    </row>
    <row r="3381" spans="1:108" x14ac:dyDescent="0.25">
      <c r="A3381" s="9" t="s">
        <v>42</v>
      </c>
      <c r="B3381" s="9" t="s">
        <v>30</v>
      </c>
      <c r="C3381" s="9" t="s">
        <v>4</v>
      </c>
      <c r="D3381" s="9" t="s">
        <v>37</v>
      </c>
      <c r="E3381" s="9" t="s">
        <v>36</v>
      </c>
      <c r="F3381" s="9">
        <v>2018</v>
      </c>
      <c r="H3381" s="9"/>
      <c r="BF3381" s="33">
        <v>66.903970000000001</v>
      </c>
      <c r="BG3381" s="33">
        <v>65.906649999999999</v>
      </c>
      <c r="BH3381" s="33">
        <v>64.950379999999996</v>
      </c>
      <c r="BI3381" s="33">
        <v>64.03246</v>
      </c>
      <c r="BJ3381" s="33">
        <v>63.332210000000003</v>
      </c>
      <c r="BK3381" s="33">
        <v>62.747050000000002</v>
      </c>
      <c r="BL3381" s="33">
        <v>62.710030000000003</v>
      </c>
      <c r="BM3381" s="33">
        <v>65.036609999999996</v>
      </c>
      <c r="BN3381" s="33">
        <v>68.602199999999996</v>
      </c>
      <c r="BO3381" s="33">
        <v>72.569879999999998</v>
      </c>
      <c r="BP3381" s="33">
        <v>76.832080000000005</v>
      </c>
      <c r="BQ3381" s="33">
        <v>80.633989999999997</v>
      </c>
      <c r="BR3381" s="33">
        <v>83.868160000000003</v>
      </c>
      <c r="BS3381" s="33">
        <v>86.275350000000003</v>
      </c>
      <c r="BT3381" s="33">
        <v>87.773470000000003</v>
      </c>
      <c r="BU3381" s="33">
        <v>87.775620000000004</v>
      </c>
      <c r="BV3381" s="33">
        <v>86.687640000000002</v>
      </c>
      <c r="BW3381" s="33">
        <v>84.628489999999999</v>
      </c>
      <c r="BX3381" s="33">
        <v>81.446889999999996</v>
      </c>
      <c r="BY3381" s="33">
        <v>77.006569999999996</v>
      </c>
      <c r="BZ3381" s="33">
        <v>72.694209999999998</v>
      </c>
      <c r="CA3381" s="33">
        <v>69.929320000000004</v>
      </c>
      <c r="CB3381" s="33">
        <v>68.110650000000007</v>
      </c>
      <c r="CC3381" s="33">
        <v>66.674899999999994</v>
      </c>
      <c r="DC3381" s="9">
        <v>176.69990000000001</v>
      </c>
      <c r="DD3381" s="9">
        <v>0</v>
      </c>
    </row>
    <row r="3382" spans="1:108" x14ac:dyDescent="0.25">
      <c r="A3382" s="9" t="s">
        <v>42</v>
      </c>
      <c r="B3382" s="9" t="s">
        <v>30</v>
      </c>
      <c r="C3382" s="9" t="s">
        <v>4</v>
      </c>
      <c r="D3382" s="9" t="s">
        <v>37</v>
      </c>
      <c r="E3382" s="9" t="s">
        <v>36</v>
      </c>
      <c r="F3382" s="9">
        <v>2019</v>
      </c>
      <c r="H3382" s="9"/>
      <c r="BF3382" s="33">
        <v>66.903970000000001</v>
      </c>
      <c r="BG3382" s="33">
        <v>65.906649999999999</v>
      </c>
      <c r="BH3382" s="33">
        <v>64.950379999999996</v>
      </c>
      <c r="BI3382" s="33">
        <v>64.03246</v>
      </c>
      <c r="BJ3382" s="33">
        <v>63.332210000000003</v>
      </c>
      <c r="BK3382" s="33">
        <v>62.747050000000002</v>
      </c>
      <c r="BL3382" s="33">
        <v>62.710030000000003</v>
      </c>
      <c r="BM3382" s="33">
        <v>65.036609999999996</v>
      </c>
      <c r="BN3382" s="33">
        <v>68.602199999999996</v>
      </c>
      <c r="BO3382" s="33">
        <v>72.569879999999998</v>
      </c>
      <c r="BP3382" s="33">
        <v>76.832080000000005</v>
      </c>
      <c r="BQ3382" s="33">
        <v>80.633989999999997</v>
      </c>
      <c r="BR3382" s="33">
        <v>83.868160000000003</v>
      </c>
      <c r="BS3382" s="33">
        <v>86.275350000000003</v>
      </c>
      <c r="BT3382" s="33">
        <v>87.773470000000003</v>
      </c>
      <c r="BU3382" s="33">
        <v>87.775620000000004</v>
      </c>
      <c r="BV3382" s="33">
        <v>86.687640000000002</v>
      </c>
      <c r="BW3382" s="33">
        <v>84.628489999999999</v>
      </c>
      <c r="BX3382" s="33">
        <v>81.446889999999996</v>
      </c>
      <c r="BY3382" s="33">
        <v>77.006569999999996</v>
      </c>
      <c r="BZ3382" s="33">
        <v>72.694209999999998</v>
      </c>
      <c r="CA3382" s="33">
        <v>69.929320000000004</v>
      </c>
      <c r="CB3382" s="33">
        <v>68.110650000000007</v>
      </c>
      <c r="CC3382" s="33">
        <v>66.674899999999994</v>
      </c>
      <c r="DC3382" s="9">
        <v>176.69990000000001</v>
      </c>
      <c r="DD3382" s="9">
        <v>0</v>
      </c>
    </row>
    <row r="3383" spans="1:108" x14ac:dyDescent="0.25">
      <c r="A3383" s="9" t="s">
        <v>42</v>
      </c>
      <c r="B3383" s="9" t="s">
        <v>30</v>
      </c>
      <c r="C3383" s="9" t="s">
        <v>4</v>
      </c>
      <c r="D3383" s="9" t="s">
        <v>37</v>
      </c>
      <c r="E3383" s="9" t="s">
        <v>36</v>
      </c>
      <c r="F3383" s="9">
        <v>2020</v>
      </c>
      <c r="H3383" s="9"/>
      <c r="BF3383" s="33">
        <v>66.903970000000001</v>
      </c>
      <c r="BG3383" s="33">
        <v>65.906649999999999</v>
      </c>
      <c r="BH3383" s="33">
        <v>64.950379999999996</v>
      </c>
      <c r="BI3383" s="33">
        <v>64.03246</v>
      </c>
      <c r="BJ3383" s="33">
        <v>63.332210000000003</v>
      </c>
      <c r="BK3383" s="33">
        <v>62.747050000000002</v>
      </c>
      <c r="BL3383" s="33">
        <v>62.710030000000003</v>
      </c>
      <c r="BM3383" s="33">
        <v>65.036609999999996</v>
      </c>
      <c r="BN3383" s="33">
        <v>68.602199999999996</v>
      </c>
      <c r="BO3383" s="33">
        <v>72.569879999999998</v>
      </c>
      <c r="BP3383" s="33">
        <v>76.832080000000005</v>
      </c>
      <c r="BQ3383" s="33">
        <v>80.633989999999997</v>
      </c>
      <c r="BR3383" s="33">
        <v>83.868160000000003</v>
      </c>
      <c r="BS3383" s="33">
        <v>86.275350000000003</v>
      </c>
      <c r="BT3383" s="33">
        <v>87.773470000000003</v>
      </c>
      <c r="BU3383" s="33">
        <v>87.775620000000004</v>
      </c>
      <c r="BV3383" s="33">
        <v>86.687640000000002</v>
      </c>
      <c r="BW3383" s="33">
        <v>84.628489999999999</v>
      </c>
      <c r="BX3383" s="33">
        <v>81.446889999999996</v>
      </c>
      <c r="BY3383" s="33">
        <v>77.006569999999996</v>
      </c>
      <c r="BZ3383" s="33">
        <v>72.694209999999998</v>
      </c>
      <c r="CA3383" s="33">
        <v>69.929320000000004</v>
      </c>
      <c r="CB3383" s="33">
        <v>68.110650000000007</v>
      </c>
      <c r="CC3383" s="33">
        <v>66.674899999999994</v>
      </c>
      <c r="DC3383" s="9">
        <v>176.69990000000001</v>
      </c>
      <c r="DD3383" s="9">
        <v>0</v>
      </c>
    </row>
    <row r="3384" spans="1:108" x14ac:dyDescent="0.25">
      <c r="A3384" s="9" t="s">
        <v>42</v>
      </c>
      <c r="B3384" s="9" t="s">
        <v>30</v>
      </c>
      <c r="C3384" s="9" t="s">
        <v>4</v>
      </c>
      <c r="D3384" s="9" t="s">
        <v>37</v>
      </c>
      <c r="E3384" s="9" t="s">
        <v>36</v>
      </c>
      <c r="F3384" s="9">
        <v>2021</v>
      </c>
      <c r="H3384" s="9"/>
      <c r="BF3384" s="33">
        <v>66.903970000000001</v>
      </c>
      <c r="BG3384" s="33">
        <v>65.906649999999999</v>
      </c>
      <c r="BH3384" s="33">
        <v>64.950379999999996</v>
      </c>
      <c r="BI3384" s="33">
        <v>64.03246</v>
      </c>
      <c r="BJ3384" s="33">
        <v>63.332210000000003</v>
      </c>
      <c r="BK3384" s="33">
        <v>62.747050000000002</v>
      </c>
      <c r="BL3384" s="33">
        <v>62.710030000000003</v>
      </c>
      <c r="BM3384" s="33">
        <v>65.036609999999996</v>
      </c>
      <c r="BN3384" s="33">
        <v>68.602199999999996</v>
      </c>
      <c r="BO3384" s="33">
        <v>72.569879999999998</v>
      </c>
      <c r="BP3384" s="33">
        <v>76.832080000000005</v>
      </c>
      <c r="BQ3384" s="33">
        <v>80.633989999999997</v>
      </c>
      <c r="BR3384" s="33">
        <v>83.868160000000003</v>
      </c>
      <c r="BS3384" s="33">
        <v>86.275350000000003</v>
      </c>
      <c r="BT3384" s="33">
        <v>87.773470000000003</v>
      </c>
      <c r="BU3384" s="33">
        <v>87.775620000000004</v>
      </c>
      <c r="BV3384" s="33">
        <v>86.687640000000002</v>
      </c>
      <c r="BW3384" s="33">
        <v>84.628489999999999</v>
      </c>
      <c r="BX3384" s="33">
        <v>81.446889999999996</v>
      </c>
      <c r="BY3384" s="33">
        <v>77.006569999999996</v>
      </c>
      <c r="BZ3384" s="33">
        <v>72.694209999999998</v>
      </c>
      <c r="CA3384" s="33">
        <v>69.929320000000004</v>
      </c>
      <c r="CB3384" s="33">
        <v>68.110650000000007</v>
      </c>
      <c r="CC3384" s="33">
        <v>66.674899999999994</v>
      </c>
      <c r="DC3384" s="9">
        <v>176.69990000000001</v>
      </c>
      <c r="DD3384" s="9">
        <v>0</v>
      </c>
    </row>
    <row r="3385" spans="1:108" x14ac:dyDescent="0.25">
      <c r="A3385" s="9" t="s">
        <v>42</v>
      </c>
      <c r="B3385" s="9" t="s">
        <v>30</v>
      </c>
      <c r="C3385" s="9" t="s">
        <v>4</v>
      </c>
      <c r="D3385" s="9" t="s">
        <v>37</v>
      </c>
      <c r="E3385" s="9" t="s">
        <v>36</v>
      </c>
      <c r="F3385" s="9">
        <v>2022</v>
      </c>
      <c r="H3385" s="9"/>
      <c r="BF3385" s="33">
        <v>66.903970000000001</v>
      </c>
      <c r="BG3385" s="33">
        <v>65.906649999999999</v>
      </c>
      <c r="BH3385" s="33">
        <v>64.950379999999996</v>
      </c>
      <c r="BI3385" s="33">
        <v>64.03246</v>
      </c>
      <c r="BJ3385" s="33">
        <v>63.332210000000003</v>
      </c>
      <c r="BK3385" s="33">
        <v>62.747050000000002</v>
      </c>
      <c r="BL3385" s="33">
        <v>62.710030000000003</v>
      </c>
      <c r="BM3385" s="33">
        <v>65.036609999999996</v>
      </c>
      <c r="BN3385" s="33">
        <v>68.602199999999996</v>
      </c>
      <c r="BO3385" s="33">
        <v>72.569879999999998</v>
      </c>
      <c r="BP3385" s="33">
        <v>76.832080000000005</v>
      </c>
      <c r="BQ3385" s="33">
        <v>80.633989999999997</v>
      </c>
      <c r="BR3385" s="33">
        <v>83.868160000000003</v>
      </c>
      <c r="BS3385" s="33">
        <v>86.275350000000003</v>
      </c>
      <c r="BT3385" s="33">
        <v>87.773470000000003</v>
      </c>
      <c r="BU3385" s="33">
        <v>87.775620000000004</v>
      </c>
      <c r="BV3385" s="33">
        <v>86.687640000000002</v>
      </c>
      <c r="BW3385" s="33">
        <v>84.628489999999999</v>
      </c>
      <c r="BX3385" s="33">
        <v>81.446889999999996</v>
      </c>
      <c r="BY3385" s="33">
        <v>77.006569999999996</v>
      </c>
      <c r="BZ3385" s="33">
        <v>72.694209999999998</v>
      </c>
      <c r="CA3385" s="33">
        <v>69.929320000000004</v>
      </c>
      <c r="CB3385" s="33">
        <v>68.110650000000007</v>
      </c>
      <c r="CC3385" s="33">
        <v>66.674899999999994</v>
      </c>
      <c r="DC3385" s="9">
        <v>176.69990000000001</v>
      </c>
      <c r="DD3385" s="9">
        <v>0</v>
      </c>
    </row>
    <row r="3386" spans="1:108" x14ac:dyDescent="0.25">
      <c r="A3386" s="9" t="s">
        <v>42</v>
      </c>
      <c r="B3386" s="9" t="s">
        <v>30</v>
      </c>
      <c r="C3386" s="9" t="s">
        <v>4</v>
      </c>
      <c r="D3386" s="9" t="s">
        <v>37</v>
      </c>
      <c r="E3386" s="9" t="s">
        <v>36</v>
      </c>
      <c r="F3386" s="9">
        <v>2023</v>
      </c>
      <c r="H3386" s="9"/>
      <c r="BF3386" s="33">
        <v>66.903970000000001</v>
      </c>
      <c r="BG3386" s="33">
        <v>65.906649999999999</v>
      </c>
      <c r="BH3386" s="33">
        <v>64.950379999999996</v>
      </c>
      <c r="BI3386" s="33">
        <v>64.03246</v>
      </c>
      <c r="BJ3386" s="33">
        <v>63.332210000000003</v>
      </c>
      <c r="BK3386" s="33">
        <v>62.747050000000002</v>
      </c>
      <c r="BL3386" s="33">
        <v>62.710030000000003</v>
      </c>
      <c r="BM3386" s="33">
        <v>65.036609999999996</v>
      </c>
      <c r="BN3386" s="33">
        <v>68.602199999999996</v>
      </c>
      <c r="BO3386" s="33">
        <v>72.569879999999998</v>
      </c>
      <c r="BP3386" s="33">
        <v>76.832080000000005</v>
      </c>
      <c r="BQ3386" s="33">
        <v>80.633989999999997</v>
      </c>
      <c r="BR3386" s="33">
        <v>83.868160000000003</v>
      </c>
      <c r="BS3386" s="33">
        <v>86.275350000000003</v>
      </c>
      <c r="BT3386" s="33">
        <v>87.773470000000003</v>
      </c>
      <c r="BU3386" s="33">
        <v>87.775620000000004</v>
      </c>
      <c r="BV3386" s="33">
        <v>86.687640000000002</v>
      </c>
      <c r="BW3386" s="33">
        <v>84.628489999999999</v>
      </c>
      <c r="BX3386" s="33">
        <v>81.446889999999996</v>
      </c>
      <c r="BY3386" s="33">
        <v>77.006569999999996</v>
      </c>
      <c r="BZ3386" s="33">
        <v>72.694209999999998</v>
      </c>
      <c r="CA3386" s="33">
        <v>69.929320000000004</v>
      </c>
      <c r="CB3386" s="33">
        <v>68.110650000000007</v>
      </c>
      <c r="CC3386" s="33">
        <v>66.674899999999994</v>
      </c>
      <c r="DC3386" s="9">
        <v>176.69990000000001</v>
      </c>
      <c r="DD3386" s="9">
        <v>0</v>
      </c>
    </row>
    <row r="3387" spans="1:108" x14ac:dyDescent="0.25">
      <c r="A3387" s="9" t="s">
        <v>42</v>
      </c>
      <c r="B3387" s="9" t="s">
        <v>30</v>
      </c>
      <c r="C3387" s="9" t="s">
        <v>4</v>
      </c>
      <c r="D3387" s="9" t="s">
        <v>37</v>
      </c>
      <c r="E3387" s="9" t="s">
        <v>36</v>
      </c>
      <c r="F3387" s="9">
        <v>2024</v>
      </c>
      <c r="H3387" s="9"/>
      <c r="BF3387" s="33">
        <v>66.903970000000001</v>
      </c>
      <c r="BG3387" s="33">
        <v>65.906649999999999</v>
      </c>
      <c r="BH3387" s="33">
        <v>64.950379999999996</v>
      </c>
      <c r="BI3387" s="33">
        <v>64.03246</v>
      </c>
      <c r="BJ3387" s="33">
        <v>63.332210000000003</v>
      </c>
      <c r="BK3387" s="33">
        <v>62.747050000000002</v>
      </c>
      <c r="BL3387" s="33">
        <v>62.710030000000003</v>
      </c>
      <c r="BM3387" s="33">
        <v>65.036609999999996</v>
      </c>
      <c r="BN3387" s="33">
        <v>68.602199999999996</v>
      </c>
      <c r="BO3387" s="33">
        <v>72.569879999999998</v>
      </c>
      <c r="BP3387" s="33">
        <v>76.832080000000005</v>
      </c>
      <c r="BQ3387" s="33">
        <v>80.633989999999997</v>
      </c>
      <c r="BR3387" s="33">
        <v>83.868160000000003</v>
      </c>
      <c r="BS3387" s="33">
        <v>86.275350000000003</v>
      </c>
      <c r="BT3387" s="33">
        <v>87.773470000000003</v>
      </c>
      <c r="BU3387" s="33">
        <v>87.775620000000004</v>
      </c>
      <c r="BV3387" s="33">
        <v>86.687640000000002</v>
      </c>
      <c r="BW3387" s="33">
        <v>84.628489999999999</v>
      </c>
      <c r="BX3387" s="33">
        <v>81.446889999999996</v>
      </c>
      <c r="BY3387" s="33">
        <v>77.006569999999996</v>
      </c>
      <c r="BZ3387" s="33">
        <v>72.694209999999998</v>
      </c>
      <c r="CA3387" s="33">
        <v>69.929320000000004</v>
      </c>
      <c r="CB3387" s="33">
        <v>68.110650000000007</v>
      </c>
      <c r="CC3387" s="33">
        <v>66.674899999999994</v>
      </c>
      <c r="DC3387" s="9">
        <v>176.69990000000001</v>
      </c>
      <c r="DD3387" s="9">
        <v>0</v>
      </c>
    </row>
    <row r="3388" spans="1:108" x14ac:dyDescent="0.25">
      <c r="A3388" s="9" t="s">
        <v>42</v>
      </c>
      <c r="B3388" s="9" t="s">
        <v>30</v>
      </c>
      <c r="C3388" s="9" t="s">
        <v>4</v>
      </c>
      <c r="D3388" s="9" t="s">
        <v>37</v>
      </c>
      <c r="E3388" s="9" t="s">
        <v>36</v>
      </c>
      <c r="F3388" s="9">
        <v>2025</v>
      </c>
      <c r="H3388" s="9"/>
      <c r="BF3388" s="33">
        <v>66.903970000000001</v>
      </c>
      <c r="BG3388" s="33">
        <v>65.906649999999999</v>
      </c>
      <c r="BH3388" s="33">
        <v>64.950379999999996</v>
      </c>
      <c r="BI3388" s="33">
        <v>64.03246</v>
      </c>
      <c r="BJ3388" s="33">
        <v>63.332210000000003</v>
      </c>
      <c r="BK3388" s="33">
        <v>62.747050000000002</v>
      </c>
      <c r="BL3388" s="33">
        <v>62.710030000000003</v>
      </c>
      <c r="BM3388" s="33">
        <v>65.036609999999996</v>
      </c>
      <c r="BN3388" s="33">
        <v>68.602199999999996</v>
      </c>
      <c r="BO3388" s="33">
        <v>72.569879999999998</v>
      </c>
      <c r="BP3388" s="33">
        <v>76.832080000000005</v>
      </c>
      <c r="BQ3388" s="33">
        <v>80.633989999999997</v>
      </c>
      <c r="BR3388" s="33">
        <v>83.868160000000003</v>
      </c>
      <c r="BS3388" s="33">
        <v>86.275350000000003</v>
      </c>
      <c r="BT3388" s="33">
        <v>87.773470000000003</v>
      </c>
      <c r="BU3388" s="33">
        <v>87.775620000000004</v>
      </c>
      <c r="BV3388" s="33">
        <v>86.687640000000002</v>
      </c>
      <c r="BW3388" s="33">
        <v>84.628489999999999</v>
      </c>
      <c r="BX3388" s="33">
        <v>81.446889999999996</v>
      </c>
      <c r="BY3388" s="33">
        <v>77.006569999999996</v>
      </c>
      <c r="BZ3388" s="33">
        <v>72.694209999999998</v>
      </c>
      <c r="CA3388" s="33">
        <v>69.929320000000004</v>
      </c>
      <c r="CB3388" s="33">
        <v>68.110650000000007</v>
      </c>
      <c r="CC3388" s="33">
        <v>66.674899999999994</v>
      </c>
      <c r="DC3388" s="9">
        <v>176.69990000000001</v>
      </c>
      <c r="DD3388" s="9">
        <v>0</v>
      </c>
    </row>
    <row r="3389" spans="1:108" x14ac:dyDescent="0.25">
      <c r="A3389" s="9" t="s">
        <v>42</v>
      </c>
      <c r="B3389" s="9" t="s">
        <v>30</v>
      </c>
      <c r="C3389" s="9" t="s">
        <v>4</v>
      </c>
      <c r="D3389" s="9" t="s">
        <v>37</v>
      </c>
      <c r="E3389" s="9" t="s">
        <v>36</v>
      </c>
      <c r="F3389" s="9">
        <v>2026</v>
      </c>
      <c r="H3389" s="9"/>
      <c r="BF3389" s="33">
        <v>66.903970000000001</v>
      </c>
      <c r="BG3389" s="33">
        <v>65.906649999999999</v>
      </c>
      <c r="BH3389" s="33">
        <v>64.950379999999996</v>
      </c>
      <c r="BI3389" s="33">
        <v>64.03246</v>
      </c>
      <c r="BJ3389" s="33">
        <v>63.332210000000003</v>
      </c>
      <c r="BK3389" s="33">
        <v>62.747050000000002</v>
      </c>
      <c r="BL3389" s="33">
        <v>62.710030000000003</v>
      </c>
      <c r="BM3389" s="33">
        <v>65.036609999999996</v>
      </c>
      <c r="BN3389" s="33">
        <v>68.602199999999996</v>
      </c>
      <c r="BO3389" s="33">
        <v>72.569879999999998</v>
      </c>
      <c r="BP3389" s="33">
        <v>76.832080000000005</v>
      </c>
      <c r="BQ3389" s="33">
        <v>80.633989999999997</v>
      </c>
      <c r="BR3389" s="33">
        <v>83.868160000000003</v>
      </c>
      <c r="BS3389" s="33">
        <v>86.275350000000003</v>
      </c>
      <c r="BT3389" s="33">
        <v>87.773470000000003</v>
      </c>
      <c r="BU3389" s="33">
        <v>87.775620000000004</v>
      </c>
      <c r="BV3389" s="33">
        <v>86.687640000000002</v>
      </c>
      <c r="BW3389" s="33">
        <v>84.628489999999999</v>
      </c>
      <c r="BX3389" s="33">
        <v>81.446889999999996</v>
      </c>
      <c r="BY3389" s="33">
        <v>77.006569999999996</v>
      </c>
      <c r="BZ3389" s="33">
        <v>72.694209999999998</v>
      </c>
      <c r="CA3389" s="33">
        <v>69.929320000000004</v>
      </c>
      <c r="CB3389" s="33">
        <v>68.110650000000007</v>
      </c>
      <c r="CC3389" s="33">
        <v>66.674899999999994</v>
      </c>
      <c r="DC3389" s="9">
        <v>176.69990000000001</v>
      </c>
      <c r="DD3389" s="9">
        <v>0</v>
      </c>
    </row>
    <row r="3390" spans="1:108" x14ac:dyDescent="0.25">
      <c r="A3390" s="9" t="s">
        <v>42</v>
      </c>
      <c r="B3390" s="9" t="s">
        <v>30</v>
      </c>
      <c r="C3390" s="9" t="s">
        <v>34</v>
      </c>
      <c r="D3390" s="9" t="s">
        <v>41</v>
      </c>
      <c r="E3390" s="9" t="s">
        <v>38</v>
      </c>
      <c r="F3390" s="9">
        <v>2016</v>
      </c>
      <c r="G3390" s="9">
        <v>5</v>
      </c>
      <c r="H3390" s="9"/>
      <c r="BF3390" s="33">
        <v>79.25</v>
      </c>
      <c r="BG3390" s="33">
        <v>77.125</v>
      </c>
      <c r="BH3390" s="33">
        <v>75</v>
      </c>
      <c r="BI3390" s="33">
        <v>73.125</v>
      </c>
      <c r="BJ3390" s="33">
        <v>71</v>
      </c>
      <c r="BK3390" s="33">
        <v>69.375</v>
      </c>
      <c r="BL3390" s="33">
        <v>69.375</v>
      </c>
      <c r="BM3390" s="33">
        <v>72.875</v>
      </c>
      <c r="BN3390" s="33">
        <v>77.875</v>
      </c>
      <c r="BO3390" s="33">
        <v>83.125</v>
      </c>
      <c r="BP3390" s="33">
        <v>87.125</v>
      </c>
      <c r="BQ3390" s="33">
        <v>90.625</v>
      </c>
      <c r="BR3390" s="33">
        <v>94.25</v>
      </c>
      <c r="BS3390" s="33">
        <v>97</v>
      </c>
      <c r="BT3390" s="33">
        <v>99.375</v>
      </c>
      <c r="BU3390" s="33">
        <v>101.125</v>
      </c>
      <c r="BV3390" s="33">
        <v>102.125</v>
      </c>
      <c r="BW3390" s="33">
        <v>101.625</v>
      </c>
      <c r="BX3390" s="33">
        <v>100.125</v>
      </c>
      <c r="BY3390" s="33">
        <v>97.625</v>
      </c>
      <c r="BZ3390" s="33">
        <v>94.75</v>
      </c>
      <c r="CA3390" s="33">
        <v>91.75</v>
      </c>
      <c r="CB3390" s="33">
        <v>88.5</v>
      </c>
      <c r="CC3390" s="33">
        <v>85.625</v>
      </c>
      <c r="DC3390" s="9">
        <v>92.475149999999999</v>
      </c>
      <c r="DD3390" s="9">
        <v>0</v>
      </c>
    </row>
    <row r="3391" spans="1:108" x14ac:dyDescent="0.25">
      <c r="A3391" s="9" t="s">
        <v>42</v>
      </c>
      <c r="B3391" s="9" t="s">
        <v>30</v>
      </c>
      <c r="C3391" s="9" t="s">
        <v>34</v>
      </c>
      <c r="D3391" s="9" t="s">
        <v>41</v>
      </c>
      <c r="E3391" s="9" t="s">
        <v>38</v>
      </c>
      <c r="F3391" s="9">
        <v>2016</v>
      </c>
      <c r="G3391" s="9">
        <v>6</v>
      </c>
      <c r="H3391" s="9"/>
      <c r="BF3391" s="33">
        <v>83</v>
      </c>
      <c r="BG3391" s="33">
        <v>81</v>
      </c>
      <c r="BH3391" s="33">
        <v>79.25</v>
      </c>
      <c r="BI3391" s="33">
        <v>77.125</v>
      </c>
      <c r="BJ3391" s="33">
        <v>75.5</v>
      </c>
      <c r="BK3391" s="33">
        <v>74.375</v>
      </c>
      <c r="BL3391" s="33">
        <v>74.125</v>
      </c>
      <c r="BM3391" s="33">
        <v>77.375</v>
      </c>
      <c r="BN3391" s="33">
        <v>81.625</v>
      </c>
      <c r="BO3391" s="33">
        <v>85.625</v>
      </c>
      <c r="BP3391" s="33">
        <v>88.75</v>
      </c>
      <c r="BQ3391" s="33">
        <v>92</v>
      </c>
      <c r="BR3391" s="33">
        <v>95.5</v>
      </c>
      <c r="BS3391" s="33">
        <v>98.375</v>
      </c>
      <c r="BT3391" s="33">
        <v>101.125</v>
      </c>
      <c r="BU3391" s="33">
        <v>103.375</v>
      </c>
      <c r="BV3391" s="33">
        <v>104.5</v>
      </c>
      <c r="BW3391" s="33">
        <v>104.5</v>
      </c>
      <c r="BX3391" s="33">
        <v>103</v>
      </c>
      <c r="BY3391" s="33">
        <v>101.25</v>
      </c>
      <c r="BZ3391" s="33">
        <v>97.375</v>
      </c>
      <c r="CA3391" s="33">
        <v>94.125</v>
      </c>
      <c r="CB3391" s="33">
        <v>91.5</v>
      </c>
      <c r="CC3391" s="33">
        <v>88.625</v>
      </c>
      <c r="DC3391" s="9">
        <v>92.475149999999999</v>
      </c>
      <c r="DD3391" s="9">
        <v>0</v>
      </c>
    </row>
    <row r="3392" spans="1:108" x14ac:dyDescent="0.25">
      <c r="A3392" s="9" t="s">
        <v>42</v>
      </c>
      <c r="B3392" s="9" t="s">
        <v>30</v>
      </c>
      <c r="C3392" s="9" t="s">
        <v>34</v>
      </c>
      <c r="D3392" s="9" t="s">
        <v>41</v>
      </c>
      <c r="E3392" s="9" t="s">
        <v>38</v>
      </c>
      <c r="F3392" s="9">
        <v>2016</v>
      </c>
      <c r="G3392" s="9">
        <v>7</v>
      </c>
      <c r="H3392" s="9"/>
      <c r="BF3392" s="33">
        <v>90</v>
      </c>
      <c r="BG3392" s="33">
        <v>85.25</v>
      </c>
      <c r="BH3392" s="33">
        <v>83.5</v>
      </c>
      <c r="BI3392" s="33">
        <v>81.625</v>
      </c>
      <c r="BJ3392" s="33">
        <v>80.375</v>
      </c>
      <c r="BK3392" s="33">
        <v>78.625</v>
      </c>
      <c r="BL3392" s="33">
        <v>78.5</v>
      </c>
      <c r="BM3392" s="33">
        <v>81.375</v>
      </c>
      <c r="BN3392" s="33">
        <v>85.125</v>
      </c>
      <c r="BO3392" s="33">
        <v>89.75</v>
      </c>
      <c r="BP3392" s="33">
        <v>93.75</v>
      </c>
      <c r="BQ3392" s="33">
        <v>97.25</v>
      </c>
      <c r="BR3392" s="33">
        <v>100.25</v>
      </c>
      <c r="BS3392" s="33">
        <v>103.75</v>
      </c>
      <c r="BT3392" s="33">
        <v>106.125</v>
      </c>
      <c r="BU3392" s="33">
        <v>108.125</v>
      </c>
      <c r="BV3392" s="33">
        <v>109.25</v>
      </c>
      <c r="BW3392" s="33">
        <v>109.25</v>
      </c>
      <c r="BX3392" s="33">
        <v>107.375</v>
      </c>
      <c r="BY3392" s="33">
        <v>105.125</v>
      </c>
      <c r="BZ3392" s="33">
        <v>102.375</v>
      </c>
      <c r="CA3392" s="33">
        <v>99.125</v>
      </c>
      <c r="CB3392" s="33">
        <v>95.625</v>
      </c>
      <c r="CC3392" s="33">
        <v>93.5</v>
      </c>
      <c r="DC3392" s="9">
        <v>92.475149999999999</v>
      </c>
      <c r="DD3392" s="9">
        <v>0</v>
      </c>
    </row>
    <row r="3393" spans="1:108" x14ac:dyDescent="0.25">
      <c r="A3393" s="9" t="s">
        <v>42</v>
      </c>
      <c r="B3393" s="9" t="s">
        <v>30</v>
      </c>
      <c r="C3393" s="9" t="s">
        <v>34</v>
      </c>
      <c r="D3393" s="9" t="s">
        <v>41</v>
      </c>
      <c r="E3393" s="9" t="s">
        <v>38</v>
      </c>
      <c r="F3393" s="9">
        <v>2016</v>
      </c>
      <c r="G3393" s="9">
        <v>8</v>
      </c>
      <c r="H3393" s="9"/>
      <c r="BF3393" s="33">
        <v>83.875</v>
      </c>
      <c r="BG3393" s="33">
        <v>83</v>
      </c>
      <c r="BH3393" s="33">
        <v>81</v>
      </c>
      <c r="BI3393" s="33">
        <v>80.125</v>
      </c>
      <c r="BJ3393" s="33">
        <v>78</v>
      </c>
      <c r="BK3393" s="33">
        <v>76.625</v>
      </c>
      <c r="BL3393" s="33">
        <v>76.25</v>
      </c>
      <c r="BM3393" s="33">
        <v>78.125</v>
      </c>
      <c r="BN3393" s="33">
        <v>82.75</v>
      </c>
      <c r="BO3393" s="33">
        <v>87.75</v>
      </c>
      <c r="BP3393" s="33">
        <v>92</v>
      </c>
      <c r="BQ3393" s="33">
        <v>95.25</v>
      </c>
      <c r="BR3393" s="33">
        <v>99.375</v>
      </c>
      <c r="BS3393" s="33">
        <v>102.125</v>
      </c>
      <c r="BT3393" s="33">
        <v>104.5</v>
      </c>
      <c r="BU3393" s="33">
        <v>106.375</v>
      </c>
      <c r="BV3393" s="33">
        <v>107.125</v>
      </c>
      <c r="BW3393" s="33">
        <v>107.375</v>
      </c>
      <c r="BX3393" s="33">
        <v>106</v>
      </c>
      <c r="BY3393" s="33">
        <v>103.25</v>
      </c>
      <c r="BZ3393" s="33">
        <v>99.375</v>
      </c>
      <c r="CA3393" s="33">
        <v>96.625</v>
      </c>
      <c r="CB3393" s="33">
        <v>92.875</v>
      </c>
      <c r="CC3393" s="33">
        <v>90</v>
      </c>
      <c r="DC3393" s="9">
        <v>92.475149999999999</v>
      </c>
      <c r="DD3393" s="9">
        <v>0</v>
      </c>
    </row>
    <row r="3394" spans="1:108" x14ac:dyDescent="0.25">
      <c r="A3394" s="9" t="s">
        <v>42</v>
      </c>
      <c r="B3394" s="9" t="s">
        <v>30</v>
      </c>
      <c r="C3394" s="9" t="s">
        <v>34</v>
      </c>
      <c r="D3394" s="9" t="s">
        <v>41</v>
      </c>
      <c r="E3394" s="9" t="s">
        <v>38</v>
      </c>
      <c r="F3394" s="9">
        <v>2016</v>
      </c>
      <c r="G3394" s="9">
        <v>9</v>
      </c>
      <c r="H3394" s="9"/>
      <c r="BF3394" s="33">
        <v>79.75</v>
      </c>
      <c r="BG3394" s="33">
        <v>77.625</v>
      </c>
      <c r="BH3394" s="33">
        <v>75.625</v>
      </c>
      <c r="BI3394" s="33">
        <v>74.125</v>
      </c>
      <c r="BJ3394" s="33">
        <v>72.75</v>
      </c>
      <c r="BK3394" s="33">
        <v>71.75</v>
      </c>
      <c r="BL3394" s="33">
        <v>71.25</v>
      </c>
      <c r="BM3394" s="33">
        <v>72.625</v>
      </c>
      <c r="BN3394" s="33">
        <v>76.125</v>
      </c>
      <c r="BO3394" s="33">
        <v>81.875</v>
      </c>
      <c r="BP3394" s="33">
        <v>86.625</v>
      </c>
      <c r="BQ3394" s="33">
        <v>90.5</v>
      </c>
      <c r="BR3394" s="33">
        <v>93.875</v>
      </c>
      <c r="BS3394" s="33">
        <v>96.5</v>
      </c>
      <c r="BT3394" s="33">
        <v>99.125</v>
      </c>
      <c r="BU3394" s="33">
        <v>100.375</v>
      </c>
      <c r="BV3394" s="33">
        <v>101.625</v>
      </c>
      <c r="BW3394" s="33">
        <v>101</v>
      </c>
      <c r="BX3394" s="33">
        <v>98.75</v>
      </c>
      <c r="BY3394" s="33">
        <v>94.875</v>
      </c>
      <c r="BZ3394" s="33">
        <v>92.375</v>
      </c>
      <c r="CA3394" s="33">
        <v>89.375</v>
      </c>
      <c r="CB3394" s="33">
        <v>86.375</v>
      </c>
      <c r="CC3394" s="33">
        <v>83.625</v>
      </c>
      <c r="DC3394" s="9">
        <v>92.475149999999999</v>
      </c>
      <c r="DD3394" s="9">
        <v>0</v>
      </c>
    </row>
    <row r="3395" spans="1:108" x14ac:dyDescent="0.25">
      <c r="A3395" s="9" t="s">
        <v>42</v>
      </c>
      <c r="B3395" s="9" t="s">
        <v>30</v>
      </c>
      <c r="C3395" s="9" t="s">
        <v>34</v>
      </c>
      <c r="D3395" s="9" t="s">
        <v>41</v>
      </c>
      <c r="E3395" s="9" t="s">
        <v>38</v>
      </c>
      <c r="F3395" s="9">
        <v>2016</v>
      </c>
      <c r="G3395" s="9">
        <v>10</v>
      </c>
      <c r="H3395" s="9"/>
      <c r="BF3395" s="33">
        <v>77.375</v>
      </c>
      <c r="BG3395" s="33">
        <v>75</v>
      </c>
      <c r="BH3395" s="33">
        <v>73.75</v>
      </c>
      <c r="BI3395" s="33">
        <v>72</v>
      </c>
      <c r="BJ3395" s="33">
        <v>70.375</v>
      </c>
      <c r="BK3395" s="33">
        <v>69</v>
      </c>
      <c r="BL3395" s="33">
        <v>68.25</v>
      </c>
      <c r="BM3395" s="33">
        <v>69</v>
      </c>
      <c r="BN3395" s="33">
        <v>72.75</v>
      </c>
      <c r="BO3395" s="33">
        <v>78.625</v>
      </c>
      <c r="BP3395" s="33">
        <v>82.875</v>
      </c>
      <c r="BQ3395" s="33">
        <v>86.375</v>
      </c>
      <c r="BR3395" s="33">
        <v>90.125</v>
      </c>
      <c r="BS3395" s="33">
        <v>92.5</v>
      </c>
      <c r="BT3395" s="33">
        <v>94.5</v>
      </c>
      <c r="BU3395" s="33">
        <v>95.375</v>
      </c>
      <c r="BV3395" s="33">
        <v>95.5</v>
      </c>
      <c r="BW3395" s="33">
        <v>95</v>
      </c>
      <c r="BX3395" s="33">
        <v>92.75</v>
      </c>
      <c r="BY3395" s="33">
        <v>89.25</v>
      </c>
      <c r="BZ3395" s="33">
        <v>87</v>
      </c>
      <c r="CA3395" s="33">
        <v>85.125</v>
      </c>
      <c r="CB3395" s="33">
        <v>82.125</v>
      </c>
      <c r="CC3395" s="33">
        <v>79.25</v>
      </c>
      <c r="DC3395" s="9">
        <v>92.475149999999999</v>
      </c>
      <c r="DD3395" s="9">
        <v>0</v>
      </c>
    </row>
    <row r="3396" spans="1:108" x14ac:dyDescent="0.25">
      <c r="A3396" s="9" t="s">
        <v>42</v>
      </c>
      <c r="B3396" s="9" t="s">
        <v>30</v>
      </c>
      <c r="C3396" s="9" t="s">
        <v>34</v>
      </c>
      <c r="D3396" s="9" t="s">
        <v>41</v>
      </c>
      <c r="E3396" s="9" t="s">
        <v>38</v>
      </c>
      <c r="F3396" s="9">
        <v>2017</v>
      </c>
      <c r="G3396" s="9">
        <v>5</v>
      </c>
      <c r="H3396" s="9"/>
      <c r="BF3396" s="33">
        <v>79.25</v>
      </c>
      <c r="BG3396" s="33">
        <v>77.125</v>
      </c>
      <c r="BH3396" s="33">
        <v>75</v>
      </c>
      <c r="BI3396" s="33">
        <v>73.125</v>
      </c>
      <c r="BJ3396" s="33">
        <v>71</v>
      </c>
      <c r="BK3396" s="33">
        <v>69.375</v>
      </c>
      <c r="BL3396" s="33">
        <v>69.375</v>
      </c>
      <c r="BM3396" s="33">
        <v>72.875</v>
      </c>
      <c r="BN3396" s="33">
        <v>77.875</v>
      </c>
      <c r="BO3396" s="33">
        <v>83.125</v>
      </c>
      <c r="BP3396" s="33">
        <v>87.125</v>
      </c>
      <c r="BQ3396" s="33">
        <v>90.625</v>
      </c>
      <c r="BR3396" s="33">
        <v>94.25</v>
      </c>
      <c r="BS3396" s="33">
        <v>97</v>
      </c>
      <c r="BT3396" s="33">
        <v>99.375</v>
      </c>
      <c r="BU3396" s="33">
        <v>101.125</v>
      </c>
      <c r="BV3396" s="33">
        <v>102.125</v>
      </c>
      <c r="BW3396" s="33">
        <v>101.625</v>
      </c>
      <c r="BX3396" s="33">
        <v>100.125</v>
      </c>
      <c r="BY3396" s="33">
        <v>97.625</v>
      </c>
      <c r="BZ3396" s="33">
        <v>94.75</v>
      </c>
      <c r="CA3396" s="33">
        <v>91.75</v>
      </c>
      <c r="CB3396" s="33">
        <v>88.5</v>
      </c>
      <c r="CC3396" s="33">
        <v>85.625</v>
      </c>
      <c r="DC3396" s="9">
        <v>92.475149999999999</v>
      </c>
      <c r="DD3396" s="9">
        <v>0</v>
      </c>
    </row>
    <row r="3397" spans="1:108" x14ac:dyDescent="0.25">
      <c r="A3397" s="9" t="s">
        <v>42</v>
      </c>
      <c r="B3397" s="9" t="s">
        <v>30</v>
      </c>
      <c r="C3397" s="9" t="s">
        <v>34</v>
      </c>
      <c r="D3397" s="9" t="s">
        <v>41</v>
      </c>
      <c r="E3397" s="9" t="s">
        <v>38</v>
      </c>
      <c r="F3397" s="9">
        <v>2017</v>
      </c>
      <c r="G3397" s="9">
        <v>6</v>
      </c>
      <c r="H3397" s="9"/>
      <c r="BF3397" s="33">
        <v>83</v>
      </c>
      <c r="BG3397" s="33">
        <v>81</v>
      </c>
      <c r="BH3397" s="33">
        <v>79.25</v>
      </c>
      <c r="BI3397" s="33">
        <v>77.125</v>
      </c>
      <c r="BJ3397" s="33">
        <v>75.5</v>
      </c>
      <c r="BK3397" s="33">
        <v>74.375</v>
      </c>
      <c r="BL3397" s="33">
        <v>74.125</v>
      </c>
      <c r="BM3397" s="33">
        <v>77.375</v>
      </c>
      <c r="BN3397" s="33">
        <v>81.625</v>
      </c>
      <c r="BO3397" s="33">
        <v>85.625</v>
      </c>
      <c r="BP3397" s="33">
        <v>88.75</v>
      </c>
      <c r="BQ3397" s="33">
        <v>92</v>
      </c>
      <c r="BR3397" s="33">
        <v>95.5</v>
      </c>
      <c r="BS3397" s="33">
        <v>98.375</v>
      </c>
      <c r="BT3397" s="33">
        <v>101.125</v>
      </c>
      <c r="BU3397" s="33">
        <v>103.375</v>
      </c>
      <c r="BV3397" s="33">
        <v>104.5</v>
      </c>
      <c r="BW3397" s="33">
        <v>104.5</v>
      </c>
      <c r="BX3397" s="33">
        <v>103</v>
      </c>
      <c r="BY3397" s="33">
        <v>101.25</v>
      </c>
      <c r="BZ3397" s="33">
        <v>97.375</v>
      </c>
      <c r="CA3397" s="33">
        <v>94.125</v>
      </c>
      <c r="CB3397" s="33">
        <v>91.5</v>
      </c>
      <c r="CC3397" s="33">
        <v>88.625</v>
      </c>
      <c r="DC3397" s="9">
        <v>92.475149999999999</v>
      </c>
      <c r="DD3397" s="9">
        <v>0</v>
      </c>
    </row>
    <row r="3398" spans="1:108" x14ac:dyDescent="0.25">
      <c r="A3398" s="9" t="s">
        <v>42</v>
      </c>
      <c r="B3398" s="9" t="s">
        <v>30</v>
      </c>
      <c r="C3398" s="9" t="s">
        <v>34</v>
      </c>
      <c r="D3398" s="9" t="s">
        <v>41</v>
      </c>
      <c r="E3398" s="9" t="s">
        <v>38</v>
      </c>
      <c r="F3398" s="9">
        <v>2017</v>
      </c>
      <c r="G3398" s="9">
        <v>7</v>
      </c>
      <c r="H3398" s="9"/>
      <c r="BF3398" s="33">
        <v>90</v>
      </c>
      <c r="BG3398" s="33">
        <v>85.25</v>
      </c>
      <c r="BH3398" s="33">
        <v>83.5</v>
      </c>
      <c r="BI3398" s="33">
        <v>81.625</v>
      </c>
      <c r="BJ3398" s="33">
        <v>80.375</v>
      </c>
      <c r="BK3398" s="33">
        <v>78.625</v>
      </c>
      <c r="BL3398" s="33">
        <v>78.5</v>
      </c>
      <c r="BM3398" s="33">
        <v>81.375</v>
      </c>
      <c r="BN3398" s="33">
        <v>85.125</v>
      </c>
      <c r="BO3398" s="33">
        <v>89.75</v>
      </c>
      <c r="BP3398" s="33">
        <v>93.75</v>
      </c>
      <c r="BQ3398" s="33">
        <v>97.25</v>
      </c>
      <c r="BR3398" s="33">
        <v>100.25</v>
      </c>
      <c r="BS3398" s="33">
        <v>103.75</v>
      </c>
      <c r="BT3398" s="33">
        <v>106.125</v>
      </c>
      <c r="BU3398" s="33">
        <v>108.125</v>
      </c>
      <c r="BV3398" s="33">
        <v>109.25</v>
      </c>
      <c r="BW3398" s="33">
        <v>109.25</v>
      </c>
      <c r="BX3398" s="33">
        <v>107.375</v>
      </c>
      <c r="BY3398" s="33">
        <v>105.125</v>
      </c>
      <c r="BZ3398" s="33">
        <v>102.375</v>
      </c>
      <c r="CA3398" s="33">
        <v>99.125</v>
      </c>
      <c r="CB3398" s="33">
        <v>95.625</v>
      </c>
      <c r="CC3398" s="33">
        <v>93.5</v>
      </c>
      <c r="DC3398" s="9">
        <v>92.475149999999999</v>
      </c>
      <c r="DD3398" s="9">
        <v>0</v>
      </c>
    </row>
    <row r="3399" spans="1:108" x14ac:dyDescent="0.25">
      <c r="A3399" s="9" t="s">
        <v>42</v>
      </c>
      <c r="B3399" s="9" t="s">
        <v>30</v>
      </c>
      <c r="C3399" s="9" t="s">
        <v>34</v>
      </c>
      <c r="D3399" s="9" t="s">
        <v>41</v>
      </c>
      <c r="E3399" s="9" t="s">
        <v>38</v>
      </c>
      <c r="F3399" s="9">
        <v>2017</v>
      </c>
      <c r="G3399" s="9">
        <v>8</v>
      </c>
      <c r="H3399" s="9"/>
      <c r="BF3399" s="33">
        <v>83.875</v>
      </c>
      <c r="BG3399" s="33">
        <v>83</v>
      </c>
      <c r="BH3399" s="33">
        <v>81</v>
      </c>
      <c r="BI3399" s="33">
        <v>80.125</v>
      </c>
      <c r="BJ3399" s="33">
        <v>78</v>
      </c>
      <c r="BK3399" s="33">
        <v>76.625</v>
      </c>
      <c r="BL3399" s="33">
        <v>76.25</v>
      </c>
      <c r="BM3399" s="33">
        <v>78.125</v>
      </c>
      <c r="BN3399" s="33">
        <v>82.75</v>
      </c>
      <c r="BO3399" s="33">
        <v>87.75</v>
      </c>
      <c r="BP3399" s="33">
        <v>92</v>
      </c>
      <c r="BQ3399" s="33">
        <v>95.25</v>
      </c>
      <c r="BR3399" s="33">
        <v>99.375</v>
      </c>
      <c r="BS3399" s="33">
        <v>102.125</v>
      </c>
      <c r="BT3399" s="33">
        <v>104.5</v>
      </c>
      <c r="BU3399" s="33">
        <v>106.375</v>
      </c>
      <c r="BV3399" s="33">
        <v>107.125</v>
      </c>
      <c r="BW3399" s="33">
        <v>107.375</v>
      </c>
      <c r="BX3399" s="33">
        <v>106</v>
      </c>
      <c r="BY3399" s="33">
        <v>103.25</v>
      </c>
      <c r="BZ3399" s="33">
        <v>99.375</v>
      </c>
      <c r="CA3399" s="33">
        <v>96.625</v>
      </c>
      <c r="CB3399" s="33">
        <v>92.875</v>
      </c>
      <c r="CC3399" s="33">
        <v>90</v>
      </c>
      <c r="DC3399" s="9">
        <v>92.475149999999999</v>
      </c>
      <c r="DD3399" s="9">
        <v>0</v>
      </c>
    </row>
    <row r="3400" spans="1:108" x14ac:dyDescent="0.25">
      <c r="A3400" s="9" t="s">
        <v>42</v>
      </c>
      <c r="B3400" s="9" t="s">
        <v>30</v>
      </c>
      <c r="C3400" s="9" t="s">
        <v>34</v>
      </c>
      <c r="D3400" s="9" t="s">
        <v>41</v>
      </c>
      <c r="E3400" s="9" t="s">
        <v>38</v>
      </c>
      <c r="F3400" s="9">
        <v>2017</v>
      </c>
      <c r="G3400" s="9">
        <v>9</v>
      </c>
      <c r="H3400" s="9"/>
      <c r="BF3400" s="33">
        <v>79.75</v>
      </c>
      <c r="BG3400" s="33">
        <v>77.625</v>
      </c>
      <c r="BH3400" s="33">
        <v>75.625</v>
      </c>
      <c r="BI3400" s="33">
        <v>74.125</v>
      </c>
      <c r="BJ3400" s="33">
        <v>72.75</v>
      </c>
      <c r="BK3400" s="33">
        <v>71.75</v>
      </c>
      <c r="BL3400" s="33">
        <v>71.25</v>
      </c>
      <c r="BM3400" s="33">
        <v>72.625</v>
      </c>
      <c r="BN3400" s="33">
        <v>76.125</v>
      </c>
      <c r="BO3400" s="33">
        <v>81.875</v>
      </c>
      <c r="BP3400" s="33">
        <v>86.625</v>
      </c>
      <c r="BQ3400" s="33">
        <v>90.5</v>
      </c>
      <c r="BR3400" s="33">
        <v>93.875</v>
      </c>
      <c r="BS3400" s="33">
        <v>96.5</v>
      </c>
      <c r="BT3400" s="33">
        <v>99.125</v>
      </c>
      <c r="BU3400" s="33">
        <v>100.375</v>
      </c>
      <c r="BV3400" s="33">
        <v>101.625</v>
      </c>
      <c r="BW3400" s="33">
        <v>101</v>
      </c>
      <c r="BX3400" s="33">
        <v>98.75</v>
      </c>
      <c r="BY3400" s="33">
        <v>94.875</v>
      </c>
      <c r="BZ3400" s="33">
        <v>92.375</v>
      </c>
      <c r="CA3400" s="33">
        <v>89.375</v>
      </c>
      <c r="CB3400" s="33">
        <v>86.375</v>
      </c>
      <c r="CC3400" s="33">
        <v>83.625</v>
      </c>
      <c r="DC3400" s="9">
        <v>92.475149999999999</v>
      </c>
      <c r="DD3400" s="9">
        <v>0</v>
      </c>
    </row>
    <row r="3401" spans="1:108" x14ac:dyDescent="0.25">
      <c r="A3401" s="9" t="s">
        <v>42</v>
      </c>
      <c r="B3401" s="9" t="s">
        <v>30</v>
      </c>
      <c r="C3401" s="9" t="s">
        <v>34</v>
      </c>
      <c r="D3401" s="9" t="s">
        <v>41</v>
      </c>
      <c r="E3401" s="9" t="s">
        <v>38</v>
      </c>
      <c r="F3401" s="9">
        <v>2017</v>
      </c>
      <c r="G3401" s="9">
        <v>10</v>
      </c>
      <c r="H3401" s="9"/>
      <c r="BF3401" s="33">
        <v>77.375</v>
      </c>
      <c r="BG3401" s="33">
        <v>75</v>
      </c>
      <c r="BH3401" s="33">
        <v>73.75</v>
      </c>
      <c r="BI3401" s="33">
        <v>72</v>
      </c>
      <c r="BJ3401" s="33">
        <v>70.375</v>
      </c>
      <c r="BK3401" s="33">
        <v>69</v>
      </c>
      <c r="BL3401" s="33">
        <v>68.25</v>
      </c>
      <c r="BM3401" s="33">
        <v>69</v>
      </c>
      <c r="BN3401" s="33">
        <v>72.75</v>
      </c>
      <c r="BO3401" s="33">
        <v>78.625</v>
      </c>
      <c r="BP3401" s="33">
        <v>82.875</v>
      </c>
      <c r="BQ3401" s="33">
        <v>86.375</v>
      </c>
      <c r="BR3401" s="33">
        <v>90.125</v>
      </c>
      <c r="BS3401" s="33">
        <v>92.5</v>
      </c>
      <c r="BT3401" s="33">
        <v>94.5</v>
      </c>
      <c r="BU3401" s="33">
        <v>95.375</v>
      </c>
      <c r="BV3401" s="33">
        <v>95.5</v>
      </c>
      <c r="BW3401" s="33">
        <v>95</v>
      </c>
      <c r="BX3401" s="33">
        <v>92.75</v>
      </c>
      <c r="BY3401" s="33">
        <v>89.25</v>
      </c>
      <c r="BZ3401" s="33">
        <v>87</v>
      </c>
      <c r="CA3401" s="33">
        <v>85.125</v>
      </c>
      <c r="CB3401" s="33">
        <v>82.125</v>
      </c>
      <c r="CC3401" s="33">
        <v>79.25</v>
      </c>
      <c r="DC3401" s="9">
        <v>92.475149999999999</v>
      </c>
      <c r="DD3401" s="9">
        <v>0</v>
      </c>
    </row>
    <row r="3402" spans="1:108" x14ac:dyDescent="0.25">
      <c r="A3402" s="9" t="s">
        <v>42</v>
      </c>
      <c r="B3402" s="9" t="s">
        <v>30</v>
      </c>
      <c r="C3402" s="9" t="s">
        <v>34</v>
      </c>
      <c r="D3402" s="9" t="s">
        <v>41</v>
      </c>
      <c r="E3402" s="9" t="s">
        <v>38</v>
      </c>
      <c r="F3402" s="9">
        <v>2018</v>
      </c>
      <c r="G3402" s="9">
        <v>5</v>
      </c>
      <c r="H3402" s="9"/>
      <c r="BF3402" s="33">
        <v>79.25</v>
      </c>
      <c r="BG3402" s="33">
        <v>77.125</v>
      </c>
      <c r="BH3402" s="33">
        <v>75</v>
      </c>
      <c r="BI3402" s="33">
        <v>73.125</v>
      </c>
      <c r="BJ3402" s="33">
        <v>71</v>
      </c>
      <c r="BK3402" s="33">
        <v>69.375</v>
      </c>
      <c r="BL3402" s="33">
        <v>69.375</v>
      </c>
      <c r="BM3402" s="33">
        <v>72.875</v>
      </c>
      <c r="BN3402" s="33">
        <v>77.875</v>
      </c>
      <c r="BO3402" s="33">
        <v>83.125</v>
      </c>
      <c r="BP3402" s="33">
        <v>87.125</v>
      </c>
      <c r="BQ3402" s="33">
        <v>90.625</v>
      </c>
      <c r="BR3402" s="33">
        <v>94.25</v>
      </c>
      <c r="BS3402" s="33">
        <v>97</v>
      </c>
      <c r="BT3402" s="33">
        <v>99.375</v>
      </c>
      <c r="BU3402" s="33">
        <v>101.125</v>
      </c>
      <c r="BV3402" s="33">
        <v>102.125</v>
      </c>
      <c r="BW3402" s="33">
        <v>101.625</v>
      </c>
      <c r="BX3402" s="33">
        <v>100.125</v>
      </c>
      <c r="BY3402" s="33">
        <v>97.625</v>
      </c>
      <c r="BZ3402" s="33">
        <v>94.75</v>
      </c>
      <c r="CA3402" s="33">
        <v>91.75</v>
      </c>
      <c r="CB3402" s="33">
        <v>88.5</v>
      </c>
      <c r="CC3402" s="33">
        <v>85.625</v>
      </c>
      <c r="DC3402" s="9">
        <v>92.475149999999999</v>
      </c>
      <c r="DD3402" s="9">
        <v>0</v>
      </c>
    </row>
    <row r="3403" spans="1:108" x14ac:dyDescent="0.25">
      <c r="A3403" s="9" t="s">
        <v>42</v>
      </c>
      <c r="B3403" s="9" t="s">
        <v>30</v>
      </c>
      <c r="C3403" s="9" t="s">
        <v>34</v>
      </c>
      <c r="D3403" s="9" t="s">
        <v>41</v>
      </c>
      <c r="E3403" s="9" t="s">
        <v>38</v>
      </c>
      <c r="F3403" s="9">
        <v>2018</v>
      </c>
      <c r="G3403" s="9">
        <v>6</v>
      </c>
      <c r="H3403" s="9"/>
      <c r="BF3403" s="33">
        <v>83</v>
      </c>
      <c r="BG3403" s="33">
        <v>81</v>
      </c>
      <c r="BH3403" s="33">
        <v>79.25</v>
      </c>
      <c r="BI3403" s="33">
        <v>77.125</v>
      </c>
      <c r="BJ3403" s="33">
        <v>75.5</v>
      </c>
      <c r="BK3403" s="33">
        <v>74.375</v>
      </c>
      <c r="BL3403" s="33">
        <v>74.125</v>
      </c>
      <c r="BM3403" s="33">
        <v>77.375</v>
      </c>
      <c r="BN3403" s="33">
        <v>81.625</v>
      </c>
      <c r="BO3403" s="33">
        <v>85.625</v>
      </c>
      <c r="BP3403" s="33">
        <v>88.75</v>
      </c>
      <c r="BQ3403" s="33">
        <v>92</v>
      </c>
      <c r="BR3403" s="33">
        <v>95.5</v>
      </c>
      <c r="BS3403" s="33">
        <v>98.375</v>
      </c>
      <c r="BT3403" s="33">
        <v>101.125</v>
      </c>
      <c r="BU3403" s="33">
        <v>103.375</v>
      </c>
      <c r="BV3403" s="33">
        <v>104.5</v>
      </c>
      <c r="BW3403" s="33">
        <v>104.5</v>
      </c>
      <c r="BX3403" s="33">
        <v>103</v>
      </c>
      <c r="BY3403" s="33">
        <v>101.25</v>
      </c>
      <c r="BZ3403" s="33">
        <v>97.375</v>
      </c>
      <c r="CA3403" s="33">
        <v>94.125</v>
      </c>
      <c r="CB3403" s="33">
        <v>91.5</v>
      </c>
      <c r="CC3403" s="33">
        <v>88.625</v>
      </c>
      <c r="DC3403" s="9">
        <v>92.475149999999999</v>
      </c>
      <c r="DD3403" s="9">
        <v>0</v>
      </c>
    </row>
    <row r="3404" spans="1:108" x14ac:dyDescent="0.25">
      <c r="A3404" s="9" t="s">
        <v>42</v>
      </c>
      <c r="B3404" s="9" t="s">
        <v>30</v>
      </c>
      <c r="C3404" s="9" t="s">
        <v>34</v>
      </c>
      <c r="D3404" s="9" t="s">
        <v>41</v>
      </c>
      <c r="E3404" s="9" t="s">
        <v>38</v>
      </c>
      <c r="F3404" s="9">
        <v>2018</v>
      </c>
      <c r="G3404" s="9">
        <v>7</v>
      </c>
      <c r="H3404" s="9"/>
      <c r="BF3404" s="33">
        <v>90</v>
      </c>
      <c r="BG3404" s="33">
        <v>85.25</v>
      </c>
      <c r="BH3404" s="33">
        <v>83.5</v>
      </c>
      <c r="BI3404" s="33">
        <v>81.625</v>
      </c>
      <c r="BJ3404" s="33">
        <v>80.375</v>
      </c>
      <c r="BK3404" s="33">
        <v>78.625</v>
      </c>
      <c r="BL3404" s="33">
        <v>78.5</v>
      </c>
      <c r="BM3404" s="33">
        <v>81.375</v>
      </c>
      <c r="BN3404" s="33">
        <v>85.125</v>
      </c>
      <c r="BO3404" s="33">
        <v>89.75</v>
      </c>
      <c r="BP3404" s="33">
        <v>93.75</v>
      </c>
      <c r="BQ3404" s="33">
        <v>97.25</v>
      </c>
      <c r="BR3404" s="33">
        <v>100.25</v>
      </c>
      <c r="BS3404" s="33">
        <v>103.75</v>
      </c>
      <c r="BT3404" s="33">
        <v>106.125</v>
      </c>
      <c r="BU3404" s="33">
        <v>108.125</v>
      </c>
      <c r="BV3404" s="33">
        <v>109.25</v>
      </c>
      <c r="BW3404" s="33">
        <v>109.25</v>
      </c>
      <c r="BX3404" s="33">
        <v>107.375</v>
      </c>
      <c r="BY3404" s="33">
        <v>105.125</v>
      </c>
      <c r="BZ3404" s="33">
        <v>102.375</v>
      </c>
      <c r="CA3404" s="33">
        <v>99.125</v>
      </c>
      <c r="CB3404" s="33">
        <v>95.625</v>
      </c>
      <c r="CC3404" s="33">
        <v>93.5</v>
      </c>
      <c r="DC3404" s="9">
        <v>92.475149999999999</v>
      </c>
      <c r="DD3404" s="9">
        <v>0</v>
      </c>
    </row>
    <row r="3405" spans="1:108" x14ac:dyDescent="0.25">
      <c r="A3405" s="9" t="s">
        <v>42</v>
      </c>
      <c r="B3405" s="9" t="s">
        <v>30</v>
      </c>
      <c r="C3405" s="9" t="s">
        <v>34</v>
      </c>
      <c r="D3405" s="9" t="s">
        <v>41</v>
      </c>
      <c r="E3405" s="9" t="s">
        <v>38</v>
      </c>
      <c r="F3405" s="9">
        <v>2018</v>
      </c>
      <c r="G3405" s="9">
        <v>8</v>
      </c>
      <c r="H3405" s="9"/>
      <c r="BF3405" s="33">
        <v>83.875</v>
      </c>
      <c r="BG3405" s="33">
        <v>83</v>
      </c>
      <c r="BH3405" s="33">
        <v>81</v>
      </c>
      <c r="BI3405" s="33">
        <v>80.125</v>
      </c>
      <c r="BJ3405" s="33">
        <v>78</v>
      </c>
      <c r="BK3405" s="33">
        <v>76.625</v>
      </c>
      <c r="BL3405" s="33">
        <v>76.25</v>
      </c>
      <c r="BM3405" s="33">
        <v>78.125</v>
      </c>
      <c r="BN3405" s="33">
        <v>82.75</v>
      </c>
      <c r="BO3405" s="33">
        <v>87.75</v>
      </c>
      <c r="BP3405" s="33">
        <v>92</v>
      </c>
      <c r="BQ3405" s="33">
        <v>95.25</v>
      </c>
      <c r="BR3405" s="33">
        <v>99.375</v>
      </c>
      <c r="BS3405" s="33">
        <v>102.125</v>
      </c>
      <c r="BT3405" s="33">
        <v>104.5</v>
      </c>
      <c r="BU3405" s="33">
        <v>106.375</v>
      </c>
      <c r="BV3405" s="33">
        <v>107.125</v>
      </c>
      <c r="BW3405" s="33">
        <v>107.375</v>
      </c>
      <c r="BX3405" s="33">
        <v>106</v>
      </c>
      <c r="BY3405" s="33">
        <v>103.25</v>
      </c>
      <c r="BZ3405" s="33">
        <v>99.375</v>
      </c>
      <c r="CA3405" s="33">
        <v>96.625</v>
      </c>
      <c r="CB3405" s="33">
        <v>92.875</v>
      </c>
      <c r="CC3405" s="33">
        <v>90</v>
      </c>
      <c r="DC3405" s="9">
        <v>92.475149999999999</v>
      </c>
      <c r="DD3405" s="9">
        <v>0</v>
      </c>
    </row>
    <row r="3406" spans="1:108" x14ac:dyDescent="0.25">
      <c r="A3406" s="9" t="s">
        <v>42</v>
      </c>
      <c r="B3406" s="9" t="s">
        <v>30</v>
      </c>
      <c r="C3406" s="9" t="s">
        <v>34</v>
      </c>
      <c r="D3406" s="9" t="s">
        <v>41</v>
      </c>
      <c r="E3406" s="9" t="s">
        <v>38</v>
      </c>
      <c r="F3406" s="9">
        <v>2018</v>
      </c>
      <c r="G3406" s="9">
        <v>9</v>
      </c>
      <c r="H3406" s="9"/>
      <c r="BF3406" s="33">
        <v>79.75</v>
      </c>
      <c r="BG3406" s="33">
        <v>77.625</v>
      </c>
      <c r="BH3406" s="33">
        <v>75.625</v>
      </c>
      <c r="BI3406" s="33">
        <v>74.125</v>
      </c>
      <c r="BJ3406" s="33">
        <v>72.75</v>
      </c>
      <c r="BK3406" s="33">
        <v>71.75</v>
      </c>
      <c r="BL3406" s="33">
        <v>71.25</v>
      </c>
      <c r="BM3406" s="33">
        <v>72.625</v>
      </c>
      <c r="BN3406" s="33">
        <v>76.125</v>
      </c>
      <c r="BO3406" s="33">
        <v>81.875</v>
      </c>
      <c r="BP3406" s="33">
        <v>86.625</v>
      </c>
      <c r="BQ3406" s="33">
        <v>90.5</v>
      </c>
      <c r="BR3406" s="33">
        <v>93.875</v>
      </c>
      <c r="BS3406" s="33">
        <v>96.5</v>
      </c>
      <c r="BT3406" s="33">
        <v>99.125</v>
      </c>
      <c r="BU3406" s="33">
        <v>100.375</v>
      </c>
      <c r="BV3406" s="33">
        <v>101.625</v>
      </c>
      <c r="BW3406" s="33">
        <v>101</v>
      </c>
      <c r="BX3406" s="33">
        <v>98.75</v>
      </c>
      <c r="BY3406" s="33">
        <v>94.875</v>
      </c>
      <c r="BZ3406" s="33">
        <v>92.375</v>
      </c>
      <c r="CA3406" s="33">
        <v>89.375</v>
      </c>
      <c r="CB3406" s="33">
        <v>86.375</v>
      </c>
      <c r="CC3406" s="33">
        <v>83.625</v>
      </c>
      <c r="DC3406" s="9">
        <v>92.475149999999999</v>
      </c>
      <c r="DD3406" s="9">
        <v>0</v>
      </c>
    </row>
    <row r="3407" spans="1:108" x14ac:dyDescent="0.25">
      <c r="A3407" s="9" t="s">
        <v>42</v>
      </c>
      <c r="B3407" s="9" t="s">
        <v>30</v>
      </c>
      <c r="C3407" s="9" t="s">
        <v>34</v>
      </c>
      <c r="D3407" s="9" t="s">
        <v>41</v>
      </c>
      <c r="E3407" s="9" t="s">
        <v>38</v>
      </c>
      <c r="F3407" s="9">
        <v>2018</v>
      </c>
      <c r="G3407" s="9">
        <v>10</v>
      </c>
      <c r="H3407" s="9"/>
      <c r="BF3407" s="33">
        <v>77.375</v>
      </c>
      <c r="BG3407" s="33">
        <v>75</v>
      </c>
      <c r="BH3407" s="33">
        <v>73.75</v>
      </c>
      <c r="BI3407" s="33">
        <v>72</v>
      </c>
      <c r="BJ3407" s="33">
        <v>70.375</v>
      </c>
      <c r="BK3407" s="33">
        <v>69</v>
      </c>
      <c r="BL3407" s="33">
        <v>68.25</v>
      </c>
      <c r="BM3407" s="33">
        <v>69</v>
      </c>
      <c r="BN3407" s="33">
        <v>72.75</v>
      </c>
      <c r="BO3407" s="33">
        <v>78.625</v>
      </c>
      <c r="BP3407" s="33">
        <v>82.875</v>
      </c>
      <c r="BQ3407" s="33">
        <v>86.375</v>
      </c>
      <c r="BR3407" s="33">
        <v>90.125</v>
      </c>
      <c r="BS3407" s="33">
        <v>92.5</v>
      </c>
      <c r="BT3407" s="33">
        <v>94.5</v>
      </c>
      <c r="BU3407" s="33">
        <v>95.375</v>
      </c>
      <c r="BV3407" s="33">
        <v>95.5</v>
      </c>
      <c r="BW3407" s="33">
        <v>95</v>
      </c>
      <c r="BX3407" s="33">
        <v>92.75</v>
      </c>
      <c r="BY3407" s="33">
        <v>89.25</v>
      </c>
      <c r="BZ3407" s="33">
        <v>87</v>
      </c>
      <c r="CA3407" s="33">
        <v>85.125</v>
      </c>
      <c r="CB3407" s="33">
        <v>82.125</v>
      </c>
      <c r="CC3407" s="33">
        <v>79.25</v>
      </c>
      <c r="DC3407" s="9">
        <v>92.475149999999999</v>
      </c>
      <c r="DD3407" s="9">
        <v>0</v>
      </c>
    </row>
    <row r="3408" spans="1:108" x14ac:dyDescent="0.25">
      <c r="A3408" s="9" t="s">
        <v>42</v>
      </c>
      <c r="B3408" s="9" t="s">
        <v>30</v>
      </c>
      <c r="C3408" s="9" t="s">
        <v>34</v>
      </c>
      <c r="D3408" s="9" t="s">
        <v>41</v>
      </c>
      <c r="E3408" s="9" t="s">
        <v>38</v>
      </c>
      <c r="F3408" s="9">
        <v>2019</v>
      </c>
      <c r="G3408" s="9">
        <v>5</v>
      </c>
      <c r="H3408" s="9"/>
      <c r="BF3408" s="33">
        <v>79.25</v>
      </c>
      <c r="BG3408" s="33">
        <v>77.125</v>
      </c>
      <c r="BH3408" s="33">
        <v>75</v>
      </c>
      <c r="BI3408" s="33">
        <v>73.125</v>
      </c>
      <c r="BJ3408" s="33">
        <v>71</v>
      </c>
      <c r="BK3408" s="33">
        <v>69.375</v>
      </c>
      <c r="BL3408" s="33">
        <v>69.375</v>
      </c>
      <c r="BM3408" s="33">
        <v>72.875</v>
      </c>
      <c r="BN3408" s="33">
        <v>77.875</v>
      </c>
      <c r="BO3408" s="33">
        <v>83.125</v>
      </c>
      <c r="BP3408" s="33">
        <v>87.125</v>
      </c>
      <c r="BQ3408" s="33">
        <v>90.625</v>
      </c>
      <c r="BR3408" s="33">
        <v>94.25</v>
      </c>
      <c r="BS3408" s="33">
        <v>97</v>
      </c>
      <c r="BT3408" s="33">
        <v>99.375</v>
      </c>
      <c r="BU3408" s="33">
        <v>101.125</v>
      </c>
      <c r="BV3408" s="33">
        <v>102.125</v>
      </c>
      <c r="BW3408" s="33">
        <v>101.625</v>
      </c>
      <c r="BX3408" s="33">
        <v>100.125</v>
      </c>
      <c r="BY3408" s="33">
        <v>97.625</v>
      </c>
      <c r="BZ3408" s="33">
        <v>94.75</v>
      </c>
      <c r="CA3408" s="33">
        <v>91.75</v>
      </c>
      <c r="CB3408" s="33">
        <v>88.5</v>
      </c>
      <c r="CC3408" s="33">
        <v>85.625</v>
      </c>
      <c r="DC3408" s="9">
        <v>92.475149999999999</v>
      </c>
      <c r="DD3408" s="9">
        <v>0</v>
      </c>
    </row>
    <row r="3409" spans="1:108" x14ac:dyDescent="0.25">
      <c r="A3409" s="9" t="s">
        <v>42</v>
      </c>
      <c r="B3409" s="9" t="s">
        <v>30</v>
      </c>
      <c r="C3409" s="9" t="s">
        <v>34</v>
      </c>
      <c r="D3409" s="9" t="s">
        <v>41</v>
      </c>
      <c r="E3409" s="9" t="s">
        <v>38</v>
      </c>
      <c r="F3409" s="9">
        <v>2019</v>
      </c>
      <c r="G3409" s="9">
        <v>6</v>
      </c>
      <c r="H3409" s="9"/>
      <c r="BF3409" s="33">
        <v>83</v>
      </c>
      <c r="BG3409" s="33">
        <v>81</v>
      </c>
      <c r="BH3409" s="33">
        <v>79.25</v>
      </c>
      <c r="BI3409" s="33">
        <v>77.125</v>
      </c>
      <c r="BJ3409" s="33">
        <v>75.5</v>
      </c>
      <c r="BK3409" s="33">
        <v>74.375</v>
      </c>
      <c r="BL3409" s="33">
        <v>74.125</v>
      </c>
      <c r="BM3409" s="33">
        <v>77.375</v>
      </c>
      <c r="BN3409" s="33">
        <v>81.625</v>
      </c>
      <c r="BO3409" s="33">
        <v>85.625</v>
      </c>
      <c r="BP3409" s="33">
        <v>88.75</v>
      </c>
      <c r="BQ3409" s="33">
        <v>92</v>
      </c>
      <c r="BR3409" s="33">
        <v>95.5</v>
      </c>
      <c r="BS3409" s="33">
        <v>98.375</v>
      </c>
      <c r="BT3409" s="33">
        <v>101.125</v>
      </c>
      <c r="BU3409" s="33">
        <v>103.375</v>
      </c>
      <c r="BV3409" s="33">
        <v>104.5</v>
      </c>
      <c r="BW3409" s="33">
        <v>104.5</v>
      </c>
      <c r="BX3409" s="33">
        <v>103</v>
      </c>
      <c r="BY3409" s="33">
        <v>101.25</v>
      </c>
      <c r="BZ3409" s="33">
        <v>97.375</v>
      </c>
      <c r="CA3409" s="33">
        <v>94.125</v>
      </c>
      <c r="CB3409" s="33">
        <v>91.5</v>
      </c>
      <c r="CC3409" s="33">
        <v>88.625</v>
      </c>
      <c r="DC3409" s="9">
        <v>92.475149999999999</v>
      </c>
      <c r="DD3409" s="9">
        <v>0</v>
      </c>
    </row>
    <row r="3410" spans="1:108" x14ac:dyDescent="0.25">
      <c r="A3410" s="9" t="s">
        <v>42</v>
      </c>
      <c r="B3410" s="9" t="s">
        <v>30</v>
      </c>
      <c r="C3410" s="9" t="s">
        <v>34</v>
      </c>
      <c r="D3410" s="9" t="s">
        <v>41</v>
      </c>
      <c r="E3410" s="9" t="s">
        <v>38</v>
      </c>
      <c r="F3410" s="9">
        <v>2019</v>
      </c>
      <c r="G3410" s="9">
        <v>7</v>
      </c>
      <c r="H3410" s="9"/>
      <c r="BF3410" s="33">
        <v>90</v>
      </c>
      <c r="BG3410" s="33">
        <v>85.25</v>
      </c>
      <c r="BH3410" s="33">
        <v>83.5</v>
      </c>
      <c r="BI3410" s="33">
        <v>81.625</v>
      </c>
      <c r="BJ3410" s="33">
        <v>80.375</v>
      </c>
      <c r="BK3410" s="33">
        <v>78.625</v>
      </c>
      <c r="BL3410" s="33">
        <v>78.5</v>
      </c>
      <c r="BM3410" s="33">
        <v>81.375</v>
      </c>
      <c r="BN3410" s="33">
        <v>85.125</v>
      </c>
      <c r="BO3410" s="33">
        <v>89.75</v>
      </c>
      <c r="BP3410" s="33">
        <v>93.75</v>
      </c>
      <c r="BQ3410" s="33">
        <v>97.25</v>
      </c>
      <c r="BR3410" s="33">
        <v>100.25</v>
      </c>
      <c r="BS3410" s="33">
        <v>103.75</v>
      </c>
      <c r="BT3410" s="33">
        <v>106.125</v>
      </c>
      <c r="BU3410" s="33">
        <v>108.125</v>
      </c>
      <c r="BV3410" s="33">
        <v>109.25</v>
      </c>
      <c r="BW3410" s="33">
        <v>109.25</v>
      </c>
      <c r="BX3410" s="33">
        <v>107.375</v>
      </c>
      <c r="BY3410" s="33">
        <v>105.125</v>
      </c>
      <c r="BZ3410" s="33">
        <v>102.375</v>
      </c>
      <c r="CA3410" s="33">
        <v>99.125</v>
      </c>
      <c r="CB3410" s="33">
        <v>95.625</v>
      </c>
      <c r="CC3410" s="33">
        <v>93.5</v>
      </c>
      <c r="DC3410" s="9">
        <v>92.475149999999999</v>
      </c>
      <c r="DD3410" s="9">
        <v>0</v>
      </c>
    </row>
    <row r="3411" spans="1:108" x14ac:dyDescent="0.25">
      <c r="A3411" s="9" t="s">
        <v>42</v>
      </c>
      <c r="B3411" s="9" t="s">
        <v>30</v>
      </c>
      <c r="C3411" s="9" t="s">
        <v>34</v>
      </c>
      <c r="D3411" s="9" t="s">
        <v>41</v>
      </c>
      <c r="E3411" s="9" t="s">
        <v>38</v>
      </c>
      <c r="F3411" s="9">
        <v>2019</v>
      </c>
      <c r="G3411" s="9">
        <v>8</v>
      </c>
      <c r="H3411" s="9"/>
      <c r="BF3411" s="33">
        <v>83.875</v>
      </c>
      <c r="BG3411" s="33">
        <v>83</v>
      </c>
      <c r="BH3411" s="33">
        <v>81</v>
      </c>
      <c r="BI3411" s="33">
        <v>80.125</v>
      </c>
      <c r="BJ3411" s="33">
        <v>78</v>
      </c>
      <c r="BK3411" s="33">
        <v>76.625</v>
      </c>
      <c r="BL3411" s="33">
        <v>76.25</v>
      </c>
      <c r="BM3411" s="33">
        <v>78.125</v>
      </c>
      <c r="BN3411" s="33">
        <v>82.75</v>
      </c>
      <c r="BO3411" s="33">
        <v>87.75</v>
      </c>
      <c r="BP3411" s="33">
        <v>92</v>
      </c>
      <c r="BQ3411" s="33">
        <v>95.25</v>
      </c>
      <c r="BR3411" s="33">
        <v>99.375</v>
      </c>
      <c r="BS3411" s="33">
        <v>102.125</v>
      </c>
      <c r="BT3411" s="33">
        <v>104.5</v>
      </c>
      <c r="BU3411" s="33">
        <v>106.375</v>
      </c>
      <c r="BV3411" s="33">
        <v>107.125</v>
      </c>
      <c r="BW3411" s="33">
        <v>107.375</v>
      </c>
      <c r="BX3411" s="33">
        <v>106</v>
      </c>
      <c r="BY3411" s="33">
        <v>103.25</v>
      </c>
      <c r="BZ3411" s="33">
        <v>99.375</v>
      </c>
      <c r="CA3411" s="33">
        <v>96.625</v>
      </c>
      <c r="CB3411" s="33">
        <v>92.875</v>
      </c>
      <c r="CC3411" s="33">
        <v>90</v>
      </c>
      <c r="DC3411" s="9">
        <v>92.475149999999999</v>
      </c>
      <c r="DD3411" s="9">
        <v>0</v>
      </c>
    </row>
    <row r="3412" spans="1:108" x14ac:dyDescent="0.25">
      <c r="A3412" s="9" t="s">
        <v>42</v>
      </c>
      <c r="B3412" s="9" t="s">
        <v>30</v>
      </c>
      <c r="C3412" s="9" t="s">
        <v>34</v>
      </c>
      <c r="D3412" s="9" t="s">
        <v>41</v>
      </c>
      <c r="E3412" s="9" t="s">
        <v>38</v>
      </c>
      <c r="F3412" s="9">
        <v>2019</v>
      </c>
      <c r="G3412" s="9">
        <v>9</v>
      </c>
      <c r="H3412" s="9"/>
      <c r="BF3412" s="33">
        <v>79.75</v>
      </c>
      <c r="BG3412" s="33">
        <v>77.625</v>
      </c>
      <c r="BH3412" s="33">
        <v>75.625</v>
      </c>
      <c r="BI3412" s="33">
        <v>74.125</v>
      </c>
      <c r="BJ3412" s="33">
        <v>72.75</v>
      </c>
      <c r="BK3412" s="33">
        <v>71.75</v>
      </c>
      <c r="BL3412" s="33">
        <v>71.25</v>
      </c>
      <c r="BM3412" s="33">
        <v>72.625</v>
      </c>
      <c r="BN3412" s="33">
        <v>76.125</v>
      </c>
      <c r="BO3412" s="33">
        <v>81.875</v>
      </c>
      <c r="BP3412" s="33">
        <v>86.625</v>
      </c>
      <c r="BQ3412" s="33">
        <v>90.5</v>
      </c>
      <c r="BR3412" s="33">
        <v>93.875</v>
      </c>
      <c r="BS3412" s="33">
        <v>96.5</v>
      </c>
      <c r="BT3412" s="33">
        <v>99.125</v>
      </c>
      <c r="BU3412" s="33">
        <v>100.375</v>
      </c>
      <c r="BV3412" s="33">
        <v>101.625</v>
      </c>
      <c r="BW3412" s="33">
        <v>101</v>
      </c>
      <c r="BX3412" s="33">
        <v>98.75</v>
      </c>
      <c r="BY3412" s="33">
        <v>94.875</v>
      </c>
      <c r="BZ3412" s="33">
        <v>92.375</v>
      </c>
      <c r="CA3412" s="33">
        <v>89.375</v>
      </c>
      <c r="CB3412" s="33">
        <v>86.375</v>
      </c>
      <c r="CC3412" s="33">
        <v>83.625</v>
      </c>
      <c r="DC3412" s="9">
        <v>92.475149999999999</v>
      </c>
      <c r="DD3412" s="9">
        <v>0</v>
      </c>
    </row>
    <row r="3413" spans="1:108" x14ac:dyDescent="0.25">
      <c r="A3413" s="9" t="s">
        <v>42</v>
      </c>
      <c r="B3413" s="9" t="s">
        <v>30</v>
      </c>
      <c r="C3413" s="9" t="s">
        <v>34</v>
      </c>
      <c r="D3413" s="9" t="s">
        <v>41</v>
      </c>
      <c r="E3413" s="9" t="s">
        <v>38</v>
      </c>
      <c r="F3413" s="9">
        <v>2019</v>
      </c>
      <c r="G3413" s="9">
        <v>10</v>
      </c>
      <c r="H3413" s="9"/>
      <c r="BF3413" s="33">
        <v>77.375</v>
      </c>
      <c r="BG3413" s="33">
        <v>75</v>
      </c>
      <c r="BH3413" s="33">
        <v>73.75</v>
      </c>
      <c r="BI3413" s="33">
        <v>72</v>
      </c>
      <c r="BJ3413" s="33">
        <v>70.375</v>
      </c>
      <c r="BK3413" s="33">
        <v>69</v>
      </c>
      <c r="BL3413" s="33">
        <v>68.25</v>
      </c>
      <c r="BM3413" s="33">
        <v>69</v>
      </c>
      <c r="BN3413" s="33">
        <v>72.75</v>
      </c>
      <c r="BO3413" s="33">
        <v>78.625</v>
      </c>
      <c r="BP3413" s="33">
        <v>82.875</v>
      </c>
      <c r="BQ3413" s="33">
        <v>86.375</v>
      </c>
      <c r="BR3413" s="33">
        <v>90.125</v>
      </c>
      <c r="BS3413" s="33">
        <v>92.5</v>
      </c>
      <c r="BT3413" s="33">
        <v>94.5</v>
      </c>
      <c r="BU3413" s="33">
        <v>95.375</v>
      </c>
      <c r="BV3413" s="33">
        <v>95.5</v>
      </c>
      <c r="BW3413" s="33">
        <v>95</v>
      </c>
      <c r="BX3413" s="33">
        <v>92.75</v>
      </c>
      <c r="BY3413" s="33">
        <v>89.25</v>
      </c>
      <c r="BZ3413" s="33">
        <v>87</v>
      </c>
      <c r="CA3413" s="33">
        <v>85.125</v>
      </c>
      <c r="CB3413" s="33">
        <v>82.125</v>
      </c>
      <c r="CC3413" s="33">
        <v>79.25</v>
      </c>
      <c r="DC3413" s="9">
        <v>92.475149999999999</v>
      </c>
      <c r="DD3413" s="9">
        <v>0</v>
      </c>
    </row>
    <row r="3414" spans="1:108" x14ac:dyDescent="0.25">
      <c r="A3414" s="9" t="s">
        <v>42</v>
      </c>
      <c r="B3414" s="9" t="s">
        <v>30</v>
      </c>
      <c r="C3414" s="9" t="s">
        <v>34</v>
      </c>
      <c r="D3414" s="9" t="s">
        <v>41</v>
      </c>
      <c r="E3414" s="9" t="s">
        <v>38</v>
      </c>
      <c r="F3414" s="9">
        <v>2020</v>
      </c>
      <c r="G3414" s="9">
        <v>5</v>
      </c>
      <c r="H3414" s="9"/>
      <c r="BF3414" s="33">
        <v>79.25</v>
      </c>
      <c r="BG3414" s="33">
        <v>77.125</v>
      </c>
      <c r="BH3414" s="33">
        <v>75</v>
      </c>
      <c r="BI3414" s="33">
        <v>73.125</v>
      </c>
      <c r="BJ3414" s="33">
        <v>71</v>
      </c>
      <c r="BK3414" s="33">
        <v>69.375</v>
      </c>
      <c r="BL3414" s="33">
        <v>69.375</v>
      </c>
      <c r="BM3414" s="33">
        <v>72.875</v>
      </c>
      <c r="BN3414" s="33">
        <v>77.875</v>
      </c>
      <c r="BO3414" s="33">
        <v>83.125</v>
      </c>
      <c r="BP3414" s="33">
        <v>87.125</v>
      </c>
      <c r="BQ3414" s="33">
        <v>90.625</v>
      </c>
      <c r="BR3414" s="33">
        <v>94.25</v>
      </c>
      <c r="BS3414" s="33">
        <v>97</v>
      </c>
      <c r="BT3414" s="33">
        <v>99.375</v>
      </c>
      <c r="BU3414" s="33">
        <v>101.125</v>
      </c>
      <c r="BV3414" s="33">
        <v>102.125</v>
      </c>
      <c r="BW3414" s="33">
        <v>101.625</v>
      </c>
      <c r="BX3414" s="33">
        <v>100.125</v>
      </c>
      <c r="BY3414" s="33">
        <v>97.625</v>
      </c>
      <c r="BZ3414" s="33">
        <v>94.75</v>
      </c>
      <c r="CA3414" s="33">
        <v>91.75</v>
      </c>
      <c r="CB3414" s="33">
        <v>88.5</v>
      </c>
      <c r="CC3414" s="33">
        <v>85.625</v>
      </c>
      <c r="DC3414" s="9">
        <v>92.475149999999999</v>
      </c>
      <c r="DD3414" s="9">
        <v>0</v>
      </c>
    </row>
    <row r="3415" spans="1:108" x14ac:dyDescent="0.25">
      <c r="A3415" s="9" t="s">
        <v>42</v>
      </c>
      <c r="B3415" s="9" t="s">
        <v>30</v>
      </c>
      <c r="C3415" s="9" t="s">
        <v>34</v>
      </c>
      <c r="D3415" s="9" t="s">
        <v>41</v>
      </c>
      <c r="E3415" s="9" t="s">
        <v>38</v>
      </c>
      <c r="F3415" s="9">
        <v>2020</v>
      </c>
      <c r="G3415" s="9">
        <v>6</v>
      </c>
      <c r="H3415" s="9"/>
      <c r="BF3415" s="33">
        <v>83</v>
      </c>
      <c r="BG3415" s="33">
        <v>81</v>
      </c>
      <c r="BH3415" s="33">
        <v>79.25</v>
      </c>
      <c r="BI3415" s="33">
        <v>77.125</v>
      </c>
      <c r="BJ3415" s="33">
        <v>75.5</v>
      </c>
      <c r="BK3415" s="33">
        <v>74.375</v>
      </c>
      <c r="BL3415" s="33">
        <v>74.125</v>
      </c>
      <c r="BM3415" s="33">
        <v>77.375</v>
      </c>
      <c r="BN3415" s="33">
        <v>81.625</v>
      </c>
      <c r="BO3415" s="33">
        <v>85.625</v>
      </c>
      <c r="BP3415" s="33">
        <v>88.75</v>
      </c>
      <c r="BQ3415" s="33">
        <v>92</v>
      </c>
      <c r="BR3415" s="33">
        <v>95.5</v>
      </c>
      <c r="BS3415" s="33">
        <v>98.375</v>
      </c>
      <c r="BT3415" s="33">
        <v>101.125</v>
      </c>
      <c r="BU3415" s="33">
        <v>103.375</v>
      </c>
      <c r="BV3415" s="33">
        <v>104.5</v>
      </c>
      <c r="BW3415" s="33">
        <v>104.5</v>
      </c>
      <c r="BX3415" s="33">
        <v>103</v>
      </c>
      <c r="BY3415" s="33">
        <v>101.25</v>
      </c>
      <c r="BZ3415" s="33">
        <v>97.375</v>
      </c>
      <c r="CA3415" s="33">
        <v>94.125</v>
      </c>
      <c r="CB3415" s="33">
        <v>91.5</v>
      </c>
      <c r="CC3415" s="33">
        <v>88.625</v>
      </c>
      <c r="DC3415" s="9">
        <v>92.475149999999999</v>
      </c>
      <c r="DD3415" s="9">
        <v>0</v>
      </c>
    </row>
    <row r="3416" spans="1:108" x14ac:dyDescent="0.25">
      <c r="A3416" s="9" t="s">
        <v>42</v>
      </c>
      <c r="B3416" s="9" t="s">
        <v>30</v>
      </c>
      <c r="C3416" s="9" t="s">
        <v>34</v>
      </c>
      <c r="D3416" s="9" t="s">
        <v>41</v>
      </c>
      <c r="E3416" s="9" t="s">
        <v>38</v>
      </c>
      <c r="F3416" s="9">
        <v>2020</v>
      </c>
      <c r="G3416" s="9">
        <v>7</v>
      </c>
      <c r="H3416" s="9"/>
      <c r="BF3416" s="33">
        <v>90</v>
      </c>
      <c r="BG3416" s="33">
        <v>85.25</v>
      </c>
      <c r="BH3416" s="33">
        <v>83.5</v>
      </c>
      <c r="BI3416" s="33">
        <v>81.625</v>
      </c>
      <c r="BJ3416" s="33">
        <v>80.375</v>
      </c>
      <c r="BK3416" s="33">
        <v>78.625</v>
      </c>
      <c r="BL3416" s="33">
        <v>78.5</v>
      </c>
      <c r="BM3416" s="33">
        <v>81.375</v>
      </c>
      <c r="BN3416" s="33">
        <v>85.125</v>
      </c>
      <c r="BO3416" s="33">
        <v>89.75</v>
      </c>
      <c r="BP3416" s="33">
        <v>93.75</v>
      </c>
      <c r="BQ3416" s="33">
        <v>97.25</v>
      </c>
      <c r="BR3416" s="33">
        <v>100.25</v>
      </c>
      <c r="BS3416" s="33">
        <v>103.75</v>
      </c>
      <c r="BT3416" s="33">
        <v>106.125</v>
      </c>
      <c r="BU3416" s="33">
        <v>108.125</v>
      </c>
      <c r="BV3416" s="33">
        <v>109.25</v>
      </c>
      <c r="BW3416" s="33">
        <v>109.25</v>
      </c>
      <c r="BX3416" s="33">
        <v>107.375</v>
      </c>
      <c r="BY3416" s="33">
        <v>105.125</v>
      </c>
      <c r="BZ3416" s="33">
        <v>102.375</v>
      </c>
      <c r="CA3416" s="33">
        <v>99.125</v>
      </c>
      <c r="CB3416" s="33">
        <v>95.625</v>
      </c>
      <c r="CC3416" s="33">
        <v>93.5</v>
      </c>
      <c r="DC3416" s="9">
        <v>92.475149999999999</v>
      </c>
      <c r="DD3416" s="9">
        <v>0</v>
      </c>
    </row>
    <row r="3417" spans="1:108" x14ac:dyDescent="0.25">
      <c r="A3417" s="9" t="s">
        <v>42</v>
      </c>
      <c r="B3417" s="9" t="s">
        <v>30</v>
      </c>
      <c r="C3417" s="9" t="s">
        <v>34</v>
      </c>
      <c r="D3417" s="9" t="s">
        <v>41</v>
      </c>
      <c r="E3417" s="9" t="s">
        <v>38</v>
      </c>
      <c r="F3417" s="9">
        <v>2020</v>
      </c>
      <c r="G3417" s="9">
        <v>8</v>
      </c>
      <c r="H3417" s="9"/>
      <c r="BF3417" s="33">
        <v>83.875</v>
      </c>
      <c r="BG3417" s="33">
        <v>83</v>
      </c>
      <c r="BH3417" s="33">
        <v>81</v>
      </c>
      <c r="BI3417" s="33">
        <v>80.125</v>
      </c>
      <c r="BJ3417" s="33">
        <v>78</v>
      </c>
      <c r="BK3417" s="33">
        <v>76.625</v>
      </c>
      <c r="BL3417" s="33">
        <v>76.25</v>
      </c>
      <c r="BM3417" s="33">
        <v>78.125</v>
      </c>
      <c r="BN3417" s="33">
        <v>82.75</v>
      </c>
      <c r="BO3417" s="33">
        <v>87.75</v>
      </c>
      <c r="BP3417" s="33">
        <v>92</v>
      </c>
      <c r="BQ3417" s="33">
        <v>95.25</v>
      </c>
      <c r="BR3417" s="33">
        <v>99.375</v>
      </c>
      <c r="BS3417" s="33">
        <v>102.125</v>
      </c>
      <c r="BT3417" s="33">
        <v>104.5</v>
      </c>
      <c r="BU3417" s="33">
        <v>106.375</v>
      </c>
      <c r="BV3417" s="33">
        <v>107.125</v>
      </c>
      <c r="BW3417" s="33">
        <v>107.375</v>
      </c>
      <c r="BX3417" s="33">
        <v>106</v>
      </c>
      <c r="BY3417" s="33">
        <v>103.25</v>
      </c>
      <c r="BZ3417" s="33">
        <v>99.375</v>
      </c>
      <c r="CA3417" s="33">
        <v>96.625</v>
      </c>
      <c r="CB3417" s="33">
        <v>92.875</v>
      </c>
      <c r="CC3417" s="33">
        <v>90</v>
      </c>
      <c r="DC3417" s="9">
        <v>92.475149999999999</v>
      </c>
      <c r="DD3417" s="9">
        <v>0</v>
      </c>
    </row>
    <row r="3418" spans="1:108" x14ac:dyDescent="0.25">
      <c r="A3418" s="9" t="s">
        <v>42</v>
      </c>
      <c r="B3418" s="9" t="s">
        <v>30</v>
      </c>
      <c r="C3418" s="9" t="s">
        <v>34</v>
      </c>
      <c r="D3418" s="9" t="s">
        <v>41</v>
      </c>
      <c r="E3418" s="9" t="s">
        <v>38</v>
      </c>
      <c r="F3418" s="9">
        <v>2020</v>
      </c>
      <c r="G3418" s="9">
        <v>9</v>
      </c>
      <c r="H3418" s="9"/>
      <c r="BF3418" s="33">
        <v>79.75</v>
      </c>
      <c r="BG3418" s="33">
        <v>77.625</v>
      </c>
      <c r="BH3418" s="33">
        <v>75.625</v>
      </c>
      <c r="BI3418" s="33">
        <v>74.125</v>
      </c>
      <c r="BJ3418" s="33">
        <v>72.75</v>
      </c>
      <c r="BK3418" s="33">
        <v>71.75</v>
      </c>
      <c r="BL3418" s="33">
        <v>71.25</v>
      </c>
      <c r="BM3418" s="33">
        <v>72.625</v>
      </c>
      <c r="BN3418" s="33">
        <v>76.125</v>
      </c>
      <c r="BO3418" s="33">
        <v>81.875</v>
      </c>
      <c r="BP3418" s="33">
        <v>86.625</v>
      </c>
      <c r="BQ3418" s="33">
        <v>90.5</v>
      </c>
      <c r="BR3418" s="33">
        <v>93.875</v>
      </c>
      <c r="BS3418" s="33">
        <v>96.5</v>
      </c>
      <c r="BT3418" s="33">
        <v>99.125</v>
      </c>
      <c r="BU3418" s="33">
        <v>100.375</v>
      </c>
      <c r="BV3418" s="33">
        <v>101.625</v>
      </c>
      <c r="BW3418" s="33">
        <v>101</v>
      </c>
      <c r="BX3418" s="33">
        <v>98.75</v>
      </c>
      <c r="BY3418" s="33">
        <v>94.875</v>
      </c>
      <c r="BZ3418" s="33">
        <v>92.375</v>
      </c>
      <c r="CA3418" s="33">
        <v>89.375</v>
      </c>
      <c r="CB3418" s="33">
        <v>86.375</v>
      </c>
      <c r="CC3418" s="33">
        <v>83.625</v>
      </c>
      <c r="DC3418" s="9">
        <v>92.475149999999999</v>
      </c>
      <c r="DD3418" s="9">
        <v>0</v>
      </c>
    </row>
    <row r="3419" spans="1:108" x14ac:dyDescent="0.25">
      <c r="A3419" s="9" t="s">
        <v>42</v>
      </c>
      <c r="B3419" s="9" t="s">
        <v>30</v>
      </c>
      <c r="C3419" s="9" t="s">
        <v>34</v>
      </c>
      <c r="D3419" s="9" t="s">
        <v>41</v>
      </c>
      <c r="E3419" s="9" t="s">
        <v>38</v>
      </c>
      <c r="F3419" s="9">
        <v>2020</v>
      </c>
      <c r="G3419" s="9">
        <v>10</v>
      </c>
      <c r="H3419" s="9"/>
      <c r="BF3419" s="33">
        <v>77.375</v>
      </c>
      <c r="BG3419" s="33">
        <v>75</v>
      </c>
      <c r="BH3419" s="33">
        <v>73.75</v>
      </c>
      <c r="BI3419" s="33">
        <v>72</v>
      </c>
      <c r="BJ3419" s="33">
        <v>70.375</v>
      </c>
      <c r="BK3419" s="33">
        <v>69</v>
      </c>
      <c r="BL3419" s="33">
        <v>68.25</v>
      </c>
      <c r="BM3419" s="33">
        <v>69</v>
      </c>
      <c r="BN3419" s="33">
        <v>72.75</v>
      </c>
      <c r="BO3419" s="33">
        <v>78.625</v>
      </c>
      <c r="BP3419" s="33">
        <v>82.875</v>
      </c>
      <c r="BQ3419" s="33">
        <v>86.375</v>
      </c>
      <c r="BR3419" s="33">
        <v>90.125</v>
      </c>
      <c r="BS3419" s="33">
        <v>92.5</v>
      </c>
      <c r="BT3419" s="33">
        <v>94.5</v>
      </c>
      <c r="BU3419" s="33">
        <v>95.375</v>
      </c>
      <c r="BV3419" s="33">
        <v>95.5</v>
      </c>
      <c r="BW3419" s="33">
        <v>95</v>
      </c>
      <c r="BX3419" s="33">
        <v>92.75</v>
      </c>
      <c r="BY3419" s="33">
        <v>89.25</v>
      </c>
      <c r="BZ3419" s="33">
        <v>87</v>
      </c>
      <c r="CA3419" s="33">
        <v>85.125</v>
      </c>
      <c r="CB3419" s="33">
        <v>82.125</v>
      </c>
      <c r="CC3419" s="33">
        <v>79.25</v>
      </c>
      <c r="DC3419" s="9">
        <v>92.475149999999999</v>
      </c>
      <c r="DD3419" s="9">
        <v>0</v>
      </c>
    </row>
    <row r="3420" spans="1:108" x14ac:dyDescent="0.25">
      <c r="A3420" s="9" t="s">
        <v>42</v>
      </c>
      <c r="B3420" s="9" t="s">
        <v>30</v>
      </c>
      <c r="C3420" s="9" t="s">
        <v>34</v>
      </c>
      <c r="D3420" s="9" t="s">
        <v>41</v>
      </c>
      <c r="E3420" s="9" t="s">
        <v>38</v>
      </c>
      <c r="F3420" s="9">
        <v>2021</v>
      </c>
      <c r="G3420" s="9">
        <v>5</v>
      </c>
      <c r="H3420" s="9"/>
      <c r="BF3420" s="33">
        <v>79.25</v>
      </c>
      <c r="BG3420" s="33">
        <v>77.125</v>
      </c>
      <c r="BH3420" s="33">
        <v>75</v>
      </c>
      <c r="BI3420" s="33">
        <v>73.125</v>
      </c>
      <c r="BJ3420" s="33">
        <v>71</v>
      </c>
      <c r="BK3420" s="33">
        <v>69.375</v>
      </c>
      <c r="BL3420" s="33">
        <v>69.375</v>
      </c>
      <c r="BM3420" s="33">
        <v>72.875</v>
      </c>
      <c r="BN3420" s="33">
        <v>77.875</v>
      </c>
      <c r="BO3420" s="33">
        <v>83.125</v>
      </c>
      <c r="BP3420" s="33">
        <v>87.125</v>
      </c>
      <c r="BQ3420" s="33">
        <v>90.625</v>
      </c>
      <c r="BR3420" s="33">
        <v>94.25</v>
      </c>
      <c r="BS3420" s="33">
        <v>97</v>
      </c>
      <c r="BT3420" s="33">
        <v>99.375</v>
      </c>
      <c r="BU3420" s="33">
        <v>101.125</v>
      </c>
      <c r="BV3420" s="33">
        <v>102.125</v>
      </c>
      <c r="BW3420" s="33">
        <v>101.625</v>
      </c>
      <c r="BX3420" s="33">
        <v>100.125</v>
      </c>
      <c r="BY3420" s="33">
        <v>97.625</v>
      </c>
      <c r="BZ3420" s="33">
        <v>94.75</v>
      </c>
      <c r="CA3420" s="33">
        <v>91.75</v>
      </c>
      <c r="CB3420" s="33">
        <v>88.5</v>
      </c>
      <c r="CC3420" s="33">
        <v>85.625</v>
      </c>
      <c r="DC3420" s="9">
        <v>92.475149999999999</v>
      </c>
      <c r="DD3420" s="9">
        <v>0</v>
      </c>
    </row>
    <row r="3421" spans="1:108" x14ac:dyDescent="0.25">
      <c r="A3421" s="9" t="s">
        <v>42</v>
      </c>
      <c r="B3421" s="9" t="s">
        <v>30</v>
      </c>
      <c r="C3421" s="9" t="s">
        <v>34</v>
      </c>
      <c r="D3421" s="9" t="s">
        <v>41</v>
      </c>
      <c r="E3421" s="9" t="s">
        <v>38</v>
      </c>
      <c r="F3421" s="9">
        <v>2021</v>
      </c>
      <c r="G3421" s="9">
        <v>6</v>
      </c>
      <c r="H3421" s="9"/>
      <c r="BF3421" s="33">
        <v>83</v>
      </c>
      <c r="BG3421" s="33">
        <v>81</v>
      </c>
      <c r="BH3421" s="33">
        <v>79.25</v>
      </c>
      <c r="BI3421" s="33">
        <v>77.125</v>
      </c>
      <c r="BJ3421" s="33">
        <v>75.5</v>
      </c>
      <c r="BK3421" s="33">
        <v>74.375</v>
      </c>
      <c r="BL3421" s="33">
        <v>74.125</v>
      </c>
      <c r="BM3421" s="33">
        <v>77.375</v>
      </c>
      <c r="BN3421" s="33">
        <v>81.625</v>
      </c>
      <c r="BO3421" s="33">
        <v>85.625</v>
      </c>
      <c r="BP3421" s="33">
        <v>88.75</v>
      </c>
      <c r="BQ3421" s="33">
        <v>92</v>
      </c>
      <c r="BR3421" s="33">
        <v>95.5</v>
      </c>
      <c r="BS3421" s="33">
        <v>98.375</v>
      </c>
      <c r="BT3421" s="33">
        <v>101.125</v>
      </c>
      <c r="BU3421" s="33">
        <v>103.375</v>
      </c>
      <c r="BV3421" s="33">
        <v>104.5</v>
      </c>
      <c r="BW3421" s="33">
        <v>104.5</v>
      </c>
      <c r="BX3421" s="33">
        <v>103</v>
      </c>
      <c r="BY3421" s="33">
        <v>101.25</v>
      </c>
      <c r="BZ3421" s="33">
        <v>97.375</v>
      </c>
      <c r="CA3421" s="33">
        <v>94.125</v>
      </c>
      <c r="CB3421" s="33">
        <v>91.5</v>
      </c>
      <c r="CC3421" s="33">
        <v>88.625</v>
      </c>
      <c r="DC3421" s="9">
        <v>92.475149999999999</v>
      </c>
      <c r="DD3421" s="9">
        <v>0</v>
      </c>
    </row>
    <row r="3422" spans="1:108" x14ac:dyDescent="0.25">
      <c r="A3422" s="9" t="s">
        <v>42</v>
      </c>
      <c r="B3422" s="9" t="s">
        <v>30</v>
      </c>
      <c r="C3422" s="9" t="s">
        <v>34</v>
      </c>
      <c r="D3422" s="9" t="s">
        <v>41</v>
      </c>
      <c r="E3422" s="9" t="s">
        <v>38</v>
      </c>
      <c r="F3422" s="9">
        <v>2021</v>
      </c>
      <c r="G3422" s="9">
        <v>7</v>
      </c>
      <c r="H3422" s="9"/>
      <c r="BF3422" s="33">
        <v>90</v>
      </c>
      <c r="BG3422" s="33">
        <v>85.25</v>
      </c>
      <c r="BH3422" s="33">
        <v>83.5</v>
      </c>
      <c r="BI3422" s="33">
        <v>81.625</v>
      </c>
      <c r="BJ3422" s="33">
        <v>80.375</v>
      </c>
      <c r="BK3422" s="33">
        <v>78.625</v>
      </c>
      <c r="BL3422" s="33">
        <v>78.5</v>
      </c>
      <c r="BM3422" s="33">
        <v>81.375</v>
      </c>
      <c r="BN3422" s="33">
        <v>85.125</v>
      </c>
      <c r="BO3422" s="33">
        <v>89.75</v>
      </c>
      <c r="BP3422" s="33">
        <v>93.75</v>
      </c>
      <c r="BQ3422" s="33">
        <v>97.25</v>
      </c>
      <c r="BR3422" s="33">
        <v>100.25</v>
      </c>
      <c r="BS3422" s="33">
        <v>103.75</v>
      </c>
      <c r="BT3422" s="33">
        <v>106.125</v>
      </c>
      <c r="BU3422" s="33">
        <v>108.125</v>
      </c>
      <c r="BV3422" s="33">
        <v>109.25</v>
      </c>
      <c r="BW3422" s="33">
        <v>109.25</v>
      </c>
      <c r="BX3422" s="33">
        <v>107.375</v>
      </c>
      <c r="BY3422" s="33">
        <v>105.125</v>
      </c>
      <c r="BZ3422" s="33">
        <v>102.375</v>
      </c>
      <c r="CA3422" s="33">
        <v>99.125</v>
      </c>
      <c r="CB3422" s="33">
        <v>95.625</v>
      </c>
      <c r="CC3422" s="33">
        <v>93.5</v>
      </c>
      <c r="DC3422" s="9">
        <v>92.475149999999999</v>
      </c>
      <c r="DD3422" s="9">
        <v>0</v>
      </c>
    </row>
    <row r="3423" spans="1:108" x14ac:dyDescent="0.25">
      <c r="A3423" s="9" t="s">
        <v>42</v>
      </c>
      <c r="B3423" s="9" t="s">
        <v>30</v>
      </c>
      <c r="C3423" s="9" t="s">
        <v>34</v>
      </c>
      <c r="D3423" s="9" t="s">
        <v>41</v>
      </c>
      <c r="E3423" s="9" t="s">
        <v>38</v>
      </c>
      <c r="F3423" s="9">
        <v>2021</v>
      </c>
      <c r="G3423" s="9">
        <v>8</v>
      </c>
      <c r="H3423" s="9"/>
      <c r="BF3423" s="33">
        <v>83.875</v>
      </c>
      <c r="BG3423" s="33">
        <v>83</v>
      </c>
      <c r="BH3423" s="33">
        <v>81</v>
      </c>
      <c r="BI3423" s="33">
        <v>80.125</v>
      </c>
      <c r="BJ3423" s="33">
        <v>78</v>
      </c>
      <c r="BK3423" s="33">
        <v>76.625</v>
      </c>
      <c r="BL3423" s="33">
        <v>76.25</v>
      </c>
      <c r="BM3423" s="33">
        <v>78.125</v>
      </c>
      <c r="BN3423" s="33">
        <v>82.75</v>
      </c>
      <c r="BO3423" s="33">
        <v>87.75</v>
      </c>
      <c r="BP3423" s="33">
        <v>92</v>
      </c>
      <c r="BQ3423" s="33">
        <v>95.25</v>
      </c>
      <c r="BR3423" s="33">
        <v>99.375</v>
      </c>
      <c r="BS3423" s="33">
        <v>102.125</v>
      </c>
      <c r="BT3423" s="33">
        <v>104.5</v>
      </c>
      <c r="BU3423" s="33">
        <v>106.375</v>
      </c>
      <c r="BV3423" s="33">
        <v>107.125</v>
      </c>
      <c r="BW3423" s="33">
        <v>107.375</v>
      </c>
      <c r="BX3423" s="33">
        <v>106</v>
      </c>
      <c r="BY3423" s="33">
        <v>103.25</v>
      </c>
      <c r="BZ3423" s="33">
        <v>99.375</v>
      </c>
      <c r="CA3423" s="33">
        <v>96.625</v>
      </c>
      <c r="CB3423" s="33">
        <v>92.875</v>
      </c>
      <c r="CC3423" s="33">
        <v>90</v>
      </c>
      <c r="DC3423" s="9">
        <v>92.475149999999999</v>
      </c>
      <c r="DD3423" s="9">
        <v>0</v>
      </c>
    </row>
    <row r="3424" spans="1:108" x14ac:dyDescent="0.25">
      <c r="A3424" s="9" t="s">
        <v>42</v>
      </c>
      <c r="B3424" s="9" t="s">
        <v>30</v>
      </c>
      <c r="C3424" s="9" t="s">
        <v>34</v>
      </c>
      <c r="D3424" s="9" t="s">
        <v>41</v>
      </c>
      <c r="E3424" s="9" t="s">
        <v>38</v>
      </c>
      <c r="F3424" s="9">
        <v>2021</v>
      </c>
      <c r="G3424" s="9">
        <v>9</v>
      </c>
      <c r="H3424" s="9"/>
      <c r="BF3424" s="33">
        <v>79.75</v>
      </c>
      <c r="BG3424" s="33">
        <v>77.625</v>
      </c>
      <c r="BH3424" s="33">
        <v>75.625</v>
      </c>
      <c r="BI3424" s="33">
        <v>74.125</v>
      </c>
      <c r="BJ3424" s="33">
        <v>72.75</v>
      </c>
      <c r="BK3424" s="33">
        <v>71.75</v>
      </c>
      <c r="BL3424" s="33">
        <v>71.25</v>
      </c>
      <c r="BM3424" s="33">
        <v>72.625</v>
      </c>
      <c r="BN3424" s="33">
        <v>76.125</v>
      </c>
      <c r="BO3424" s="33">
        <v>81.875</v>
      </c>
      <c r="BP3424" s="33">
        <v>86.625</v>
      </c>
      <c r="BQ3424" s="33">
        <v>90.5</v>
      </c>
      <c r="BR3424" s="33">
        <v>93.875</v>
      </c>
      <c r="BS3424" s="33">
        <v>96.5</v>
      </c>
      <c r="BT3424" s="33">
        <v>99.125</v>
      </c>
      <c r="BU3424" s="33">
        <v>100.375</v>
      </c>
      <c r="BV3424" s="33">
        <v>101.625</v>
      </c>
      <c r="BW3424" s="33">
        <v>101</v>
      </c>
      <c r="BX3424" s="33">
        <v>98.75</v>
      </c>
      <c r="BY3424" s="33">
        <v>94.875</v>
      </c>
      <c r="BZ3424" s="33">
        <v>92.375</v>
      </c>
      <c r="CA3424" s="33">
        <v>89.375</v>
      </c>
      <c r="CB3424" s="33">
        <v>86.375</v>
      </c>
      <c r="CC3424" s="33">
        <v>83.625</v>
      </c>
      <c r="DC3424" s="9">
        <v>92.475149999999999</v>
      </c>
      <c r="DD3424" s="9">
        <v>0</v>
      </c>
    </row>
    <row r="3425" spans="1:108" x14ac:dyDescent="0.25">
      <c r="A3425" s="9" t="s">
        <v>42</v>
      </c>
      <c r="B3425" s="9" t="s">
        <v>30</v>
      </c>
      <c r="C3425" s="9" t="s">
        <v>34</v>
      </c>
      <c r="D3425" s="9" t="s">
        <v>41</v>
      </c>
      <c r="E3425" s="9" t="s">
        <v>38</v>
      </c>
      <c r="F3425" s="9">
        <v>2021</v>
      </c>
      <c r="G3425" s="9">
        <v>10</v>
      </c>
      <c r="H3425" s="9"/>
      <c r="BF3425" s="33">
        <v>77.375</v>
      </c>
      <c r="BG3425" s="33">
        <v>75</v>
      </c>
      <c r="BH3425" s="33">
        <v>73.75</v>
      </c>
      <c r="BI3425" s="33">
        <v>72</v>
      </c>
      <c r="BJ3425" s="33">
        <v>70.375</v>
      </c>
      <c r="BK3425" s="33">
        <v>69</v>
      </c>
      <c r="BL3425" s="33">
        <v>68.25</v>
      </c>
      <c r="BM3425" s="33">
        <v>69</v>
      </c>
      <c r="BN3425" s="33">
        <v>72.75</v>
      </c>
      <c r="BO3425" s="33">
        <v>78.625</v>
      </c>
      <c r="BP3425" s="33">
        <v>82.875</v>
      </c>
      <c r="BQ3425" s="33">
        <v>86.375</v>
      </c>
      <c r="BR3425" s="33">
        <v>90.125</v>
      </c>
      <c r="BS3425" s="33">
        <v>92.5</v>
      </c>
      <c r="BT3425" s="33">
        <v>94.5</v>
      </c>
      <c r="BU3425" s="33">
        <v>95.375</v>
      </c>
      <c r="BV3425" s="33">
        <v>95.5</v>
      </c>
      <c r="BW3425" s="33">
        <v>95</v>
      </c>
      <c r="BX3425" s="33">
        <v>92.75</v>
      </c>
      <c r="BY3425" s="33">
        <v>89.25</v>
      </c>
      <c r="BZ3425" s="33">
        <v>87</v>
      </c>
      <c r="CA3425" s="33">
        <v>85.125</v>
      </c>
      <c r="CB3425" s="33">
        <v>82.125</v>
      </c>
      <c r="CC3425" s="33">
        <v>79.25</v>
      </c>
      <c r="DC3425" s="9">
        <v>92.475149999999999</v>
      </c>
      <c r="DD3425" s="9">
        <v>0</v>
      </c>
    </row>
    <row r="3426" spans="1:108" x14ac:dyDescent="0.25">
      <c r="A3426" s="9" t="s">
        <v>42</v>
      </c>
      <c r="B3426" s="9" t="s">
        <v>30</v>
      </c>
      <c r="C3426" s="9" t="s">
        <v>34</v>
      </c>
      <c r="D3426" s="9" t="s">
        <v>41</v>
      </c>
      <c r="E3426" s="9" t="s">
        <v>38</v>
      </c>
      <c r="F3426" s="9">
        <v>2022</v>
      </c>
      <c r="G3426" s="9">
        <v>5</v>
      </c>
      <c r="H3426" s="9"/>
      <c r="BF3426" s="33">
        <v>79.25</v>
      </c>
      <c r="BG3426" s="33">
        <v>77.125</v>
      </c>
      <c r="BH3426" s="33">
        <v>75</v>
      </c>
      <c r="BI3426" s="33">
        <v>73.125</v>
      </c>
      <c r="BJ3426" s="33">
        <v>71</v>
      </c>
      <c r="BK3426" s="33">
        <v>69.375</v>
      </c>
      <c r="BL3426" s="33">
        <v>69.375</v>
      </c>
      <c r="BM3426" s="33">
        <v>72.875</v>
      </c>
      <c r="BN3426" s="33">
        <v>77.875</v>
      </c>
      <c r="BO3426" s="33">
        <v>83.125</v>
      </c>
      <c r="BP3426" s="33">
        <v>87.125</v>
      </c>
      <c r="BQ3426" s="33">
        <v>90.625</v>
      </c>
      <c r="BR3426" s="33">
        <v>94.25</v>
      </c>
      <c r="BS3426" s="33">
        <v>97</v>
      </c>
      <c r="BT3426" s="33">
        <v>99.375</v>
      </c>
      <c r="BU3426" s="33">
        <v>101.125</v>
      </c>
      <c r="BV3426" s="33">
        <v>102.125</v>
      </c>
      <c r="BW3426" s="33">
        <v>101.625</v>
      </c>
      <c r="BX3426" s="33">
        <v>100.125</v>
      </c>
      <c r="BY3426" s="33">
        <v>97.625</v>
      </c>
      <c r="BZ3426" s="33">
        <v>94.75</v>
      </c>
      <c r="CA3426" s="33">
        <v>91.75</v>
      </c>
      <c r="CB3426" s="33">
        <v>88.5</v>
      </c>
      <c r="CC3426" s="33">
        <v>85.625</v>
      </c>
      <c r="DC3426" s="9">
        <v>92.475149999999999</v>
      </c>
      <c r="DD3426" s="9">
        <v>0</v>
      </c>
    </row>
    <row r="3427" spans="1:108" x14ac:dyDescent="0.25">
      <c r="A3427" s="9" t="s">
        <v>42</v>
      </c>
      <c r="B3427" s="9" t="s">
        <v>30</v>
      </c>
      <c r="C3427" s="9" t="s">
        <v>34</v>
      </c>
      <c r="D3427" s="9" t="s">
        <v>41</v>
      </c>
      <c r="E3427" s="9" t="s">
        <v>38</v>
      </c>
      <c r="F3427" s="9">
        <v>2022</v>
      </c>
      <c r="G3427" s="9">
        <v>6</v>
      </c>
      <c r="H3427" s="9"/>
      <c r="BF3427" s="33">
        <v>83</v>
      </c>
      <c r="BG3427" s="33">
        <v>81</v>
      </c>
      <c r="BH3427" s="33">
        <v>79.25</v>
      </c>
      <c r="BI3427" s="33">
        <v>77.125</v>
      </c>
      <c r="BJ3427" s="33">
        <v>75.5</v>
      </c>
      <c r="BK3427" s="33">
        <v>74.375</v>
      </c>
      <c r="BL3427" s="33">
        <v>74.125</v>
      </c>
      <c r="BM3427" s="33">
        <v>77.375</v>
      </c>
      <c r="BN3427" s="33">
        <v>81.625</v>
      </c>
      <c r="BO3427" s="33">
        <v>85.625</v>
      </c>
      <c r="BP3427" s="33">
        <v>88.75</v>
      </c>
      <c r="BQ3427" s="33">
        <v>92</v>
      </c>
      <c r="BR3427" s="33">
        <v>95.5</v>
      </c>
      <c r="BS3427" s="33">
        <v>98.375</v>
      </c>
      <c r="BT3427" s="33">
        <v>101.125</v>
      </c>
      <c r="BU3427" s="33">
        <v>103.375</v>
      </c>
      <c r="BV3427" s="33">
        <v>104.5</v>
      </c>
      <c r="BW3427" s="33">
        <v>104.5</v>
      </c>
      <c r="BX3427" s="33">
        <v>103</v>
      </c>
      <c r="BY3427" s="33">
        <v>101.25</v>
      </c>
      <c r="BZ3427" s="33">
        <v>97.375</v>
      </c>
      <c r="CA3427" s="33">
        <v>94.125</v>
      </c>
      <c r="CB3427" s="33">
        <v>91.5</v>
      </c>
      <c r="CC3427" s="33">
        <v>88.625</v>
      </c>
      <c r="DC3427" s="9">
        <v>92.475149999999999</v>
      </c>
      <c r="DD3427" s="9">
        <v>0</v>
      </c>
    </row>
    <row r="3428" spans="1:108" x14ac:dyDescent="0.25">
      <c r="A3428" s="9" t="s">
        <v>42</v>
      </c>
      <c r="B3428" s="9" t="s">
        <v>30</v>
      </c>
      <c r="C3428" s="9" t="s">
        <v>34</v>
      </c>
      <c r="D3428" s="9" t="s">
        <v>41</v>
      </c>
      <c r="E3428" s="9" t="s">
        <v>38</v>
      </c>
      <c r="F3428" s="9">
        <v>2022</v>
      </c>
      <c r="G3428" s="9">
        <v>7</v>
      </c>
      <c r="H3428" s="9"/>
      <c r="BF3428" s="33">
        <v>90</v>
      </c>
      <c r="BG3428" s="33">
        <v>85.25</v>
      </c>
      <c r="BH3428" s="33">
        <v>83.5</v>
      </c>
      <c r="BI3428" s="33">
        <v>81.625</v>
      </c>
      <c r="BJ3428" s="33">
        <v>80.375</v>
      </c>
      <c r="BK3428" s="33">
        <v>78.625</v>
      </c>
      <c r="BL3428" s="33">
        <v>78.5</v>
      </c>
      <c r="BM3428" s="33">
        <v>81.375</v>
      </c>
      <c r="BN3428" s="33">
        <v>85.125</v>
      </c>
      <c r="BO3428" s="33">
        <v>89.75</v>
      </c>
      <c r="BP3428" s="33">
        <v>93.75</v>
      </c>
      <c r="BQ3428" s="33">
        <v>97.25</v>
      </c>
      <c r="BR3428" s="33">
        <v>100.25</v>
      </c>
      <c r="BS3428" s="33">
        <v>103.75</v>
      </c>
      <c r="BT3428" s="33">
        <v>106.125</v>
      </c>
      <c r="BU3428" s="33">
        <v>108.125</v>
      </c>
      <c r="BV3428" s="33">
        <v>109.25</v>
      </c>
      <c r="BW3428" s="33">
        <v>109.25</v>
      </c>
      <c r="BX3428" s="33">
        <v>107.375</v>
      </c>
      <c r="BY3428" s="33">
        <v>105.125</v>
      </c>
      <c r="BZ3428" s="33">
        <v>102.375</v>
      </c>
      <c r="CA3428" s="33">
        <v>99.125</v>
      </c>
      <c r="CB3428" s="33">
        <v>95.625</v>
      </c>
      <c r="CC3428" s="33">
        <v>93.5</v>
      </c>
      <c r="DC3428" s="9">
        <v>92.475149999999999</v>
      </c>
      <c r="DD3428" s="9">
        <v>0</v>
      </c>
    </row>
    <row r="3429" spans="1:108" x14ac:dyDescent="0.25">
      <c r="A3429" s="9" t="s">
        <v>42</v>
      </c>
      <c r="B3429" s="9" t="s">
        <v>30</v>
      </c>
      <c r="C3429" s="9" t="s">
        <v>34</v>
      </c>
      <c r="D3429" s="9" t="s">
        <v>41</v>
      </c>
      <c r="E3429" s="9" t="s">
        <v>38</v>
      </c>
      <c r="F3429" s="9">
        <v>2022</v>
      </c>
      <c r="G3429" s="9">
        <v>8</v>
      </c>
      <c r="H3429" s="9"/>
      <c r="BF3429" s="33">
        <v>83.875</v>
      </c>
      <c r="BG3429" s="33">
        <v>83</v>
      </c>
      <c r="BH3429" s="33">
        <v>81</v>
      </c>
      <c r="BI3429" s="33">
        <v>80.125</v>
      </c>
      <c r="BJ3429" s="33">
        <v>78</v>
      </c>
      <c r="BK3429" s="33">
        <v>76.625</v>
      </c>
      <c r="BL3429" s="33">
        <v>76.25</v>
      </c>
      <c r="BM3429" s="33">
        <v>78.125</v>
      </c>
      <c r="BN3429" s="33">
        <v>82.75</v>
      </c>
      <c r="BO3429" s="33">
        <v>87.75</v>
      </c>
      <c r="BP3429" s="33">
        <v>92</v>
      </c>
      <c r="BQ3429" s="33">
        <v>95.25</v>
      </c>
      <c r="BR3429" s="33">
        <v>99.375</v>
      </c>
      <c r="BS3429" s="33">
        <v>102.125</v>
      </c>
      <c r="BT3429" s="33">
        <v>104.5</v>
      </c>
      <c r="BU3429" s="33">
        <v>106.375</v>
      </c>
      <c r="BV3429" s="33">
        <v>107.125</v>
      </c>
      <c r="BW3429" s="33">
        <v>107.375</v>
      </c>
      <c r="BX3429" s="33">
        <v>106</v>
      </c>
      <c r="BY3429" s="33">
        <v>103.25</v>
      </c>
      <c r="BZ3429" s="33">
        <v>99.375</v>
      </c>
      <c r="CA3429" s="33">
        <v>96.625</v>
      </c>
      <c r="CB3429" s="33">
        <v>92.875</v>
      </c>
      <c r="CC3429" s="33">
        <v>90</v>
      </c>
      <c r="DC3429" s="9">
        <v>92.475149999999999</v>
      </c>
      <c r="DD3429" s="9">
        <v>0</v>
      </c>
    </row>
    <row r="3430" spans="1:108" x14ac:dyDescent="0.25">
      <c r="A3430" s="9" t="s">
        <v>42</v>
      </c>
      <c r="B3430" s="9" t="s">
        <v>30</v>
      </c>
      <c r="C3430" s="9" t="s">
        <v>34</v>
      </c>
      <c r="D3430" s="9" t="s">
        <v>41</v>
      </c>
      <c r="E3430" s="9" t="s">
        <v>38</v>
      </c>
      <c r="F3430" s="9">
        <v>2022</v>
      </c>
      <c r="G3430" s="9">
        <v>9</v>
      </c>
      <c r="H3430" s="9"/>
      <c r="BF3430" s="33">
        <v>79.75</v>
      </c>
      <c r="BG3430" s="33">
        <v>77.625</v>
      </c>
      <c r="BH3430" s="33">
        <v>75.625</v>
      </c>
      <c r="BI3430" s="33">
        <v>74.125</v>
      </c>
      <c r="BJ3430" s="33">
        <v>72.75</v>
      </c>
      <c r="BK3430" s="33">
        <v>71.75</v>
      </c>
      <c r="BL3430" s="33">
        <v>71.25</v>
      </c>
      <c r="BM3430" s="33">
        <v>72.625</v>
      </c>
      <c r="BN3430" s="33">
        <v>76.125</v>
      </c>
      <c r="BO3430" s="33">
        <v>81.875</v>
      </c>
      <c r="BP3430" s="33">
        <v>86.625</v>
      </c>
      <c r="BQ3430" s="33">
        <v>90.5</v>
      </c>
      <c r="BR3430" s="33">
        <v>93.875</v>
      </c>
      <c r="BS3430" s="33">
        <v>96.5</v>
      </c>
      <c r="BT3430" s="33">
        <v>99.125</v>
      </c>
      <c r="BU3430" s="33">
        <v>100.375</v>
      </c>
      <c r="BV3430" s="33">
        <v>101.625</v>
      </c>
      <c r="BW3430" s="33">
        <v>101</v>
      </c>
      <c r="BX3430" s="33">
        <v>98.75</v>
      </c>
      <c r="BY3430" s="33">
        <v>94.875</v>
      </c>
      <c r="BZ3430" s="33">
        <v>92.375</v>
      </c>
      <c r="CA3430" s="33">
        <v>89.375</v>
      </c>
      <c r="CB3430" s="33">
        <v>86.375</v>
      </c>
      <c r="CC3430" s="33">
        <v>83.625</v>
      </c>
      <c r="DC3430" s="9">
        <v>92.475149999999999</v>
      </c>
      <c r="DD3430" s="9">
        <v>0</v>
      </c>
    </row>
    <row r="3431" spans="1:108" x14ac:dyDescent="0.25">
      <c r="A3431" s="9" t="s">
        <v>42</v>
      </c>
      <c r="B3431" s="9" t="s">
        <v>30</v>
      </c>
      <c r="C3431" s="9" t="s">
        <v>34</v>
      </c>
      <c r="D3431" s="9" t="s">
        <v>41</v>
      </c>
      <c r="E3431" s="9" t="s">
        <v>38</v>
      </c>
      <c r="F3431" s="9">
        <v>2022</v>
      </c>
      <c r="G3431" s="9">
        <v>10</v>
      </c>
      <c r="H3431" s="9"/>
      <c r="BF3431" s="33">
        <v>77.375</v>
      </c>
      <c r="BG3431" s="33">
        <v>75</v>
      </c>
      <c r="BH3431" s="33">
        <v>73.75</v>
      </c>
      <c r="BI3431" s="33">
        <v>72</v>
      </c>
      <c r="BJ3431" s="33">
        <v>70.375</v>
      </c>
      <c r="BK3431" s="33">
        <v>69</v>
      </c>
      <c r="BL3431" s="33">
        <v>68.25</v>
      </c>
      <c r="BM3431" s="33">
        <v>69</v>
      </c>
      <c r="BN3431" s="33">
        <v>72.75</v>
      </c>
      <c r="BO3431" s="33">
        <v>78.625</v>
      </c>
      <c r="BP3431" s="33">
        <v>82.875</v>
      </c>
      <c r="BQ3431" s="33">
        <v>86.375</v>
      </c>
      <c r="BR3431" s="33">
        <v>90.125</v>
      </c>
      <c r="BS3431" s="33">
        <v>92.5</v>
      </c>
      <c r="BT3431" s="33">
        <v>94.5</v>
      </c>
      <c r="BU3431" s="33">
        <v>95.375</v>
      </c>
      <c r="BV3431" s="33">
        <v>95.5</v>
      </c>
      <c r="BW3431" s="33">
        <v>95</v>
      </c>
      <c r="BX3431" s="33">
        <v>92.75</v>
      </c>
      <c r="BY3431" s="33">
        <v>89.25</v>
      </c>
      <c r="BZ3431" s="33">
        <v>87</v>
      </c>
      <c r="CA3431" s="33">
        <v>85.125</v>
      </c>
      <c r="CB3431" s="33">
        <v>82.125</v>
      </c>
      <c r="CC3431" s="33">
        <v>79.25</v>
      </c>
      <c r="DC3431" s="9">
        <v>92.475149999999999</v>
      </c>
      <c r="DD3431" s="9">
        <v>0</v>
      </c>
    </row>
    <row r="3432" spans="1:108" x14ac:dyDescent="0.25">
      <c r="A3432" s="9" t="s">
        <v>42</v>
      </c>
      <c r="B3432" s="9" t="s">
        <v>30</v>
      </c>
      <c r="C3432" s="9" t="s">
        <v>34</v>
      </c>
      <c r="D3432" s="9" t="s">
        <v>41</v>
      </c>
      <c r="E3432" s="9" t="s">
        <v>38</v>
      </c>
      <c r="F3432" s="9">
        <v>2023</v>
      </c>
      <c r="G3432" s="9">
        <v>5</v>
      </c>
      <c r="H3432" s="9"/>
      <c r="BF3432" s="33">
        <v>79.25</v>
      </c>
      <c r="BG3432" s="33">
        <v>77.125</v>
      </c>
      <c r="BH3432" s="33">
        <v>75</v>
      </c>
      <c r="BI3432" s="33">
        <v>73.125</v>
      </c>
      <c r="BJ3432" s="33">
        <v>71</v>
      </c>
      <c r="BK3432" s="33">
        <v>69.375</v>
      </c>
      <c r="BL3432" s="33">
        <v>69.375</v>
      </c>
      <c r="BM3432" s="33">
        <v>72.875</v>
      </c>
      <c r="BN3432" s="33">
        <v>77.875</v>
      </c>
      <c r="BO3432" s="33">
        <v>83.125</v>
      </c>
      <c r="BP3432" s="33">
        <v>87.125</v>
      </c>
      <c r="BQ3432" s="33">
        <v>90.625</v>
      </c>
      <c r="BR3432" s="33">
        <v>94.25</v>
      </c>
      <c r="BS3432" s="33">
        <v>97</v>
      </c>
      <c r="BT3432" s="33">
        <v>99.375</v>
      </c>
      <c r="BU3432" s="33">
        <v>101.125</v>
      </c>
      <c r="BV3432" s="33">
        <v>102.125</v>
      </c>
      <c r="BW3432" s="33">
        <v>101.625</v>
      </c>
      <c r="BX3432" s="33">
        <v>100.125</v>
      </c>
      <c r="BY3432" s="33">
        <v>97.625</v>
      </c>
      <c r="BZ3432" s="33">
        <v>94.75</v>
      </c>
      <c r="CA3432" s="33">
        <v>91.75</v>
      </c>
      <c r="CB3432" s="33">
        <v>88.5</v>
      </c>
      <c r="CC3432" s="33">
        <v>85.625</v>
      </c>
      <c r="DC3432" s="9">
        <v>92.475149999999999</v>
      </c>
      <c r="DD3432" s="9">
        <v>0</v>
      </c>
    </row>
    <row r="3433" spans="1:108" x14ac:dyDescent="0.25">
      <c r="A3433" s="9" t="s">
        <v>42</v>
      </c>
      <c r="B3433" s="9" t="s">
        <v>30</v>
      </c>
      <c r="C3433" s="9" t="s">
        <v>34</v>
      </c>
      <c r="D3433" s="9" t="s">
        <v>41</v>
      </c>
      <c r="E3433" s="9" t="s">
        <v>38</v>
      </c>
      <c r="F3433" s="9">
        <v>2023</v>
      </c>
      <c r="G3433" s="9">
        <v>6</v>
      </c>
      <c r="H3433" s="9"/>
      <c r="BF3433" s="33">
        <v>83</v>
      </c>
      <c r="BG3433" s="33">
        <v>81</v>
      </c>
      <c r="BH3433" s="33">
        <v>79.25</v>
      </c>
      <c r="BI3433" s="33">
        <v>77.125</v>
      </c>
      <c r="BJ3433" s="33">
        <v>75.5</v>
      </c>
      <c r="BK3433" s="33">
        <v>74.375</v>
      </c>
      <c r="BL3433" s="33">
        <v>74.125</v>
      </c>
      <c r="BM3433" s="33">
        <v>77.375</v>
      </c>
      <c r="BN3433" s="33">
        <v>81.625</v>
      </c>
      <c r="BO3433" s="33">
        <v>85.625</v>
      </c>
      <c r="BP3433" s="33">
        <v>88.75</v>
      </c>
      <c r="BQ3433" s="33">
        <v>92</v>
      </c>
      <c r="BR3433" s="33">
        <v>95.5</v>
      </c>
      <c r="BS3433" s="33">
        <v>98.375</v>
      </c>
      <c r="BT3433" s="33">
        <v>101.125</v>
      </c>
      <c r="BU3433" s="33">
        <v>103.375</v>
      </c>
      <c r="BV3433" s="33">
        <v>104.5</v>
      </c>
      <c r="BW3433" s="33">
        <v>104.5</v>
      </c>
      <c r="BX3433" s="33">
        <v>103</v>
      </c>
      <c r="BY3433" s="33">
        <v>101.25</v>
      </c>
      <c r="BZ3433" s="33">
        <v>97.375</v>
      </c>
      <c r="CA3433" s="33">
        <v>94.125</v>
      </c>
      <c r="CB3433" s="33">
        <v>91.5</v>
      </c>
      <c r="CC3433" s="33">
        <v>88.625</v>
      </c>
      <c r="DC3433" s="9">
        <v>92.475149999999999</v>
      </c>
      <c r="DD3433" s="9">
        <v>0</v>
      </c>
    </row>
    <row r="3434" spans="1:108" x14ac:dyDescent="0.25">
      <c r="A3434" s="9" t="s">
        <v>42</v>
      </c>
      <c r="B3434" s="9" t="s">
        <v>30</v>
      </c>
      <c r="C3434" s="9" t="s">
        <v>34</v>
      </c>
      <c r="D3434" s="9" t="s">
        <v>41</v>
      </c>
      <c r="E3434" s="9" t="s">
        <v>38</v>
      </c>
      <c r="F3434" s="9">
        <v>2023</v>
      </c>
      <c r="G3434" s="9">
        <v>7</v>
      </c>
      <c r="H3434" s="9"/>
      <c r="BF3434" s="33">
        <v>90</v>
      </c>
      <c r="BG3434" s="33">
        <v>85.25</v>
      </c>
      <c r="BH3434" s="33">
        <v>83.5</v>
      </c>
      <c r="BI3434" s="33">
        <v>81.625</v>
      </c>
      <c r="BJ3434" s="33">
        <v>80.375</v>
      </c>
      <c r="BK3434" s="33">
        <v>78.625</v>
      </c>
      <c r="BL3434" s="33">
        <v>78.5</v>
      </c>
      <c r="BM3434" s="33">
        <v>81.375</v>
      </c>
      <c r="BN3434" s="33">
        <v>85.125</v>
      </c>
      <c r="BO3434" s="33">
        <v>89.75</v>
      </c>
      <c r="BP3434" s="33">
        <v>93.75</v>
      </c>
      <c r="BQ3434" s="33">
        <v>97.25</v>
      </c>
      <c r="BR3434" s="33">
        <v>100.25</v>
      </c>
      <c r="BS3434" s="33">
        <v>103.75</v>
      </c>
      <c r="BT3434" s="33">
        <v>106.125</v>
      </c>
      <c r="BU3434" s="33">
        <v>108.125</v>
      </c>
      <c r="BV3434" s="33">
        <v>109.25</v>
      </c>
      <c r="BW3434" s="33">
        <v>109.25</v>
      </c>
      <c r="BX3434" s="33">
        <v>107.375</v>
      </c>
      <c r="BY3434" s="33">
        <v>105.125</v>
      </c>
      <c r="BZ3434" s="33">
        <v>102.375</v>
      </c>
      <c r="CA3434" s="33">
        <v>99.125</v>
      </c>
      <c r="CB3434" s="33">
        <v>95.625</v>
      </c>
      <c r="CC3434" s="33">
        <v>93.5</v>
      </c>
      <c r="DC3434" s="9">
        <v>92.475149999999999</v>
      </c>
      <c r="DD3434" s="9">
        <v>0</v>
      </c>
    </row>
    <row r="3435" spans="1:108" x14ac:dyDescent="0.25">
      <c r="A3435" s="9" t="s">
        <v>42</v>
      </c>
      <c r="B3435" s="9" t="s">
        <v>30</v>
      </c>
      <c r="C3435" s="9" t="s">
        <v>34</v>
      </c>
      <c r="D3435" s="9" t="s">
        <v>41</v>
      </c>
      <c r="E3435" s="9" t="s">
        <v>38</v>
      </c>
      <c r="F3435" s="9">
        <v>2023</v>
      </c>
      <c r="G3435" s="9">
        <v>8</v>
      </c>
      <c r="H3435" s="9"/>
      <c r="BF3435" s="33">
        <v>83.875</v>
      </c>
      <c r="BG3435" s="33">
        <v>83</v>
      </c>
      <c r="BH3435" s="33">
        <v>81</v>
      </c>
      <c r="BI3435" s="33">
        <v>80.125</v>
      </c>
      <c r="BJ3435" s="33">
        <v>78</v>
      </c>
      <c r="BK3435" s="33">
        <v>76.625</v>
      </c>
      <c r="BL3435" s="33">
        <v>76.25</v>
      </c>
      <c r="BM3435" s="33">
        <v>78.125</v>
      </c>
      <c r="BN3435" s="33">
        <v>82.75</v>
      </c>
      <c r="BO3435" s="33">
        <v>87.75</v>
      </c>
      <c r="BP3435" s="33">
        <v>92</v>
      </c>
      <c r="BQ3435" s="33">
        <v>95.25</v>
      </c>
      <c r="BR3435" s="33">
        <v>99.375</v>
      </c>
      <c r="BS3435" s="33">
        <v>102.125</v>
      </c>
      <c r="BT3435" s="33">
        <v>104.5</v>
      </c>
      <c r="BU3435" s="33">
        <v>106.375</v>
      </c>
      <c r="BV3435" s="33">
        <v>107.125</v>
      </c>
      <c r="BW3435" s="33">
        <v>107.375</v>
      </c>
      <c r="BX3435" s="33">
        <v>106</v>
      </c>
      <c r="BY3435" s="33">
        <v>103.25</v>
      </c>
      <c r="BZ3435" s="33">
        <v>99.375</v>
      </c>
      <c r="CA3435" s="33">
        <v>96.625</v>
      </c>
      <c r="CB3435" s="33">
        <v>92.875</v>
      </c>
      <c r="CC3435" s="33">
        <v>90</v>
      </c>
      <c r="DC3435" s="9">
        <v>92.475149999999999</v>
      </c>
      <c r="DD3435" s="9">
        <v>0</v>
      </c>
    </row>
    <row r="3436" spans="1:108" x14ac:dyDescent="0.25">
      <c r="A3436" s="9" t="s">
        <v>42</v>
      </c>
      <c r="B3436" s="9" t="s">
        <v>30</v>
      </c>
      <c r="C3436" s="9" t="s">
        <v>34</v>
      </c>
      <c r="D3436" s="9" t="s">
        <v>41</v>
      </c>
      <c r="E3436" s="9" t="s">
        <v>38</v>
      </c>
      <c r="F3436" s="9">
        <v>2023</v>
      </c>
      <c r="G3436" s="9">
        <v>9</v>
      </c>
      <c r="H3436" s="9"/>
      <c r="BF3436" s="33">
        <v>79.75</v>
      </c>
      <c r="BG3436" s="33">
        <v>77.625</v>
      </c>
      <c r="BH3436" s="33">
        <v>75.625</v>
      </c>
      <c r="BI3436" s="33">
        <v>74.125</v>
      </c>
      <c r="BJ3436" s="33">
        <v>72.75</v>
      </c>
      <c r="BK3436" s="33">
        <v>71.75</v>
      </c>
      <c r="BL3436" s="33">
        <v>71.25</v>
      </c>
      <c r="BM3436" s="33">
        <v>72.625</v>
      </c>
      <c r="BN3436" s="33">
        <v>76.125</v>
      </c>
      <c r="BO3436" s="33">
        <v>81.875</v>
      </c>
      <c r="BP3436" s="33">
        <v>86.625</v>
      </c>
      <c r="BQ3436" s="33">
        <v>90.5</v>
      </c>
      <c r="BR3436" s="33">
        <v>93.875</v>
      </c>
      <c r="BS3436" s="33">
        <v>96.5</v>
      </c>
      <c r="BT3436" s="33">
        <v>99.125</v>
      </c>
      <c r="BU3436" s="33">
        <v>100.375</v>
      </c>
      <c r="BV3436" s="33">
        <v>101.625</v>
      </c>
      <c r="BW3436" s="33">
        <v>101</v>
      </c>
      <c r="BX3436" s="33">
        <v>98.75</v>
      </c>
      <c r="BY3436" s="33">
        <v>94.875</v>
      </c>
      <c r="BZ3436" s="33">
        <v>92.375</v>
      </c>
      <c r="CA3436" s="33">
        <v>89.375</v>
      </c>
      <c r="CB3436" s="33">
        <v>86.375</v>
      </c>
      <c r="CC3436" s="33">
        <v>83.625</v>
      </c>
      <c r="DC3436" s="9">
        <v>92.475149999999999</v>
      </c>
      <c r="DD3436" s="9">
        <v>0</v>
      </c>
    </row>
    <row r="3437" spans="1:108" x14ac:dyDescent="0.25">
      <c r="A3437" s="9" t="s">
        <v>42</v>
      </c>
      <c r="B3437" s="9" t="s">
        <v>30</v>
      </c>
      <c r="C3437" s="9" t="s">
        <v>34</v>
      </c>
      <c r="D3437" s="9" t="s">
        <v>41</v>
      </c>
      <c r="E3437" s="9" t="s">
        <v>38</v>
      </c>
      <c r="F3437" s="9">
        <v>2023</v>
      </c>
      <c r="G3437" s="9">
        <v>10</v>
      </c>
      <c r="H3437" s="9"/>
      <c r="BF3437" s="33">
        <v>77.375</v>
      </c>
      <c r="BG3437" s="33">
        <v>75</v>
      </c>
      <c r="BH3437" s="33">
        <v>73.75</v>
      </c>
      <c r="BI3437" s="33">
        <v>72</v>
      </c>
      <c r="BJ3437" s="33">
        <v>70.375</v>
      </c>
      <c r="BK3437" s="33">
        <v>69</v>
      </c>
      <c r="BL3437" s="33">
        <v>68.25</v>
      </c>
      <c r="BM3437" s="33">
        <v>69</v>
      </c>
      <c r="BN3437" s="33">
        <v>72.75</v>
      </c>
      <c r="BO3437" s="33">
        <v>78.625</v>
      </c>
      <c r="BP3437" s="33">
        <v>82.875</v>
      </c>
      <c r="BQ3437" s="33">
        <v>86.375</v>
      </c>
      <c r="BR3437" s="33">
        <v>90.125</v>
      </c>
      <c r="BS3437" s="33">
        <v>92.5</v>
      </c>
      <c r="BT3437" s="33">
        <v>94.5</v>
      </c>
      <c r="BU3437" s="33">
        <v>95.375</v>
      </c>
      <c r="BV3437" s="33">
        <v>95.5</v>
      </c>
      <c r="BW3437" s="33">
        <v>95</v>
      </c>
      <c r="BX3437" s="33">
        <v>92.75</v>
      </c>
      <c r="BY3437" s="33">
        <v>89.25</v>
      </c>
      <c r="BZ3437" s="33">
        <v>87</v>
      </c>
      <c r="CA3437" s="33">
        <v>85.125</v>
      </c>
      <c r="CB3437" s="33">
        <v>82.125</v>
      </c>
      <c r="CC3437" s="33">
        <v>79.25</v>
      </c>
      <c r="DC3437" s="9">
        <v>92.475149999999999</v>
      </c>
      <c r="DD3437" s="9">
        <v>0</v>
      </c>
    </row>
    <row r="3438" spans="1:108" x14ac:dyDescent="0.25">
      <c r="A3438" s="9" t="s">
        <v>42</v>
      </c>
      <c r="B3438" s="9" t="s">
        <v>30</v>
      </c>
      <c r="C3438" s="9" t="s">
        <v>34</v>
      </c>
      <c r="D3438" s="9" t="s">
        <v>41</v>
      </c>
      <c r="E3438" s="9" t="s">
        <v>38</v>
      </c>
      <c r="F3438" s="9">
        <v>2024</v>
      </c>
      <c r="G3438" s="9">
        <v>5</v>
      </c>
      <c r="H3438" s="9"/>
      <c r="BF3438" s="33">
        <v>79.25</v>
      </c>
      <c r="BG3438" s="33">
        <v>77.125</v>
      </c>
      <c r="BH3438" s="33">
        <v>75</v>
      </c>
      <c r="BI3438" s="33">
        <v>73.125</v>
      </c>
      <c r="BJ3438" s="33">
        <v>71</v>
      </c>
      <c r="BK3438" s="33">
        <v>69.375</v>
      </c>
      <c r="BL3438" s="33">
        <v>69.375</v>
      </c>
      <c r="BM3438" s="33">
        <v>72.875</v>
      </c>
      <c r="BN3438" s="33">
        <v>77.875</v>
      </c>
      <c r="BO3438" s="33">
        <v>83.125</v>
      </c>
      <c r="BP3438" s="33">
        <v>87.125</v>
      </c>
      <c r="BQ3438" s="33">
        <v>90.625</v>
      </c>
      <c r="BR3438" s="33">
        <v>94.25</v>
      </c>
      <c r="BS3438" s="33">
        <v>97</v>
      </c>
      <c r="BT3438" s="33">
        <v>99.375</v>
      </c>
      <c r="BU3438" s="33">
        <v>101.125</v>
      </c>
      <c r="BV3438" s="33">
        <v>102.125</v>
      </c>
      <c r="BW3438" s="33">
        <v>101.625</v>
      </c>
      <c r="BX3438" s="33">
        <v>100.125</v>
      </c>
      <c r="BY3438" s="33">
        <v>97.625</v>
      </c>
      <c r="BZ3438" s="33">
        <v>94.75</v>
      </c>
      <c r="CA3438" s="33">
        <v>91.75</v>
      </c>
      <c r="CB3438" s="33">
        <v>88.5</v>
      </c>
      <c r="CC3438" s="33">
        <v>85.625</v>
      </c>
      <c r="DC3438" s="9">
        <v>92.475149999999999</v>
      </c>
      <c r="DD3438" s="9">
        <v>0</v>
      </c>
    </row>
    <row r="3439" spans="1:108" x14ac:dyDescent="0.25">
      <c r="A3439" s="9" t="s">
        <v>42</v>
      </c>
      <c r="B3439" s="9" t="s">
        <v>30</v>
      </c>
      <c r="C3439" s="9" t="s">
        <v>34</v>
      </c>
      <c r="D3439" s="9" t="s">
        <v>41</v>
      </c>
      <c r="E3439" s="9" t="s">
        <v>38</v>
      </c>
      <c r="F3439" s="9">
        <v>2024</v>
      </c>
      <c r="G3439" s="9">
        <v>6</v>
      </c>
      <c r="H3439" s="9"/>
      <c r="BF3439" s="33">
        <v>83</v>
      </c>
      <c r="BG3439" s="33">
        <v>81</v>
      </c>
      <c r="BH3439" s="33">
        <v>79.25</v>
      </c>
      <c r="BI3439" s="33">
        <v>77.125</v>
      </c>
      <c r="BJ3439" s="33">
        <v>75.5</v>
      </c>
      <c r="BK3439" s="33">
        <v>74.375</v>
      </c>
      <c r="BL3439" s="33">
        <v>74.125</v>
      </c>
      <c r="BM3439" s="33">
        <v>77.375</v>
      </c>
      <c r="BN3439" s="33">
        <v>81.625</v>
      </c>
      <c r="BO3439" s="33">
        <v>85.625</v>
      </c>
      <c r="BP3439" s="33">
        <v>88.75</v>
      </c>
      <c r="BQ3439" s="33">
        <v>92</v>
      </c>
      <c r="BR3439" s="33">
        <v>95.5</v>
      </c>
      <c r="BS3439" s="33">
        <v>98.375</v>
      </c>
      <c r="BT3439" s="33">
        <v>101.125</v>
      </c>
      <c r="BU3439" s="33">
        <v>103.375</v>
      </c>
      <c r="BV3439" s="33">
        <v>104.5</v>
      </c>
      <c r="BW3439" s="33">
        <v>104.5</v>
      </c>
      <c r="BX3439" s="33">
        <v>103</v>
      </c>
      <c r="BY3439" s="33">
        <v>101.25</v>
      </c>
      <c r="BZ3439" s="33">
        <v>97.375</v>
      </c>
      <c r="CA3439" s="33">
        <v>94.125</v>
      </c>
      <c r="CB3439" s="33">
        <v>91.5</v>
      </c>
      <c r="CC3439" s="33">
        <v>88.625</v>
      </c>
      <c r="DC3439" s="9">
        <v>92.475149999999999</v>
      </c>
      <c r="DD3439" s="9">
        <v>0</v>
      </c>
    </row>
    <row r="3440" spans="1:108" x14ac:dyDescent="0.25">
      <c r="A3440" s="9" t="s">
        <v>42</v>
      </c>
      <c r="B3440" s="9" t="s">
        <v>30</v>
      </c>
      <c r="C3440" s="9" t="s">
        <v>34</v>
      </c>
      <c r="D3440" s="9" t="s">
        <v>41</v>
      </c>
      <c r="E3440" s="9" t="s">
        <v>38</v>
      </c>
      <c r="F3440" s="9">
        <v>2024</v>
      </c>
      <c r="G3440" s="9">
        <v>7</v>
      </c>
      <c r="H3440" s="9"/>
      <c r="BF3440" s="33">
        <v>90</v>
      </c>
      <c r="BG3440" s="33">
        <v>85.25</v>
      </c>
      <c r="BH3440" s="33">
        <v>83.5</v>
      </c>
      <c r="BI3440" s="33">
        <v>81.625</v>
      </c>
      <c r="BJ3440" s="33">
        <v>80.375</v>
      </c>
      <c r="BK3440" s="33">
        <v>78.625</v>
      </c>
      <c r="BL3440" s="33">
        <v>78.5</v>
      </c>
      <c r="BM3440" s="33">
        <v>81.375</v>
      </c>
      <c r="BN3440" s="33">
        <v>85.125</v>
      </c>
      <c r="BO3440" s="33">
        <v>89.75</v>
      </c>
      <c r="BP3440" s="33">
        <v>93.75</v>
      </c>
      <c r="BQ3440" s="33">
        <v>97.25</v>
      </c>
      <c r="BR3440" s="33">
        <v>100.25</v>
      </c>
      <c r="BS3440" s="33">
        <v>103.75</v>
      </c>
      <c r="BT3440" s="33">
        <v>106.125</v>
      </c>
      <c r="BU3440" s="33">
        <v>108.125</v>
      </c>
      <c r="BV3440" s="33">
        <v>109.25</v>
      </c>
      <c r="BW3440" s="33">
        <v>109.25</v>
      </c>
      <c r="BX3440" s="33">
        <v>107.375</v>
      </c>
      <c r="BY3440" s="33">
        <v>105.125</v>
      </c>
      <c r="BZ3440" s="33">
        <v>102.375</v>
      </c>
      <c r="CA3440" s="33">
        <v>99.125</v>
      </c>
      <c r="CB3440" s="33">
        <v>95.625</v>
      </c>
      <c r="CC3440" s="33">
        <v>93.5</v>
      </c>
      <c r="DC3440" s="9">
        <v>92.475149999999999</v>
      </c>
      <c r="DD3440" s="9">
        <v>0</v>
      </c>
    </row>
    <row r="3441" spans="1:108" x14ac:dyDescent="0.25">
      <c r="A3441" s="9" t="s">
        <v>42</v>
      </c>
      <c r="B3441" s="9" t="s">
        <v>30</v>
      </c>
      <c r="C3441" s="9" t="s">
        <v>34</v>
      </c>
      <c r="D3441" s="9" t="s">
        <v>41</v>
      </c>
      <c r="E3441" s="9" t="s">
        <v>38</v>
      </c>
      <c r="F3441" s="9">
        <v>2024</v>
      </c>
      <c r="G3441" s="9">
        <v>8</v>
      </c>
      <c r="H3441" s="9"/>
      <c r="BF3441" s="33">
        <v>83.875</v>
      </c>
      <c r="BG3441" s="33">
        <v>83</v>
      </c>
      <c r="BH3441" s="33">
        <v>81</v>
      </c>
      <c r="BI3441" s="33">
        <v>80.125</v>
      </c>
      <c r="BJ3441" s="33">
        <v>78</v>
      </c>
      <c r="BK3441" s="33">
        <v>76.625</v>
      </c>
      <c r="BL3441" s="33">
        <v>76.25</v>
      </c>
      <c r="BM3441" s="33">
        <v>78.125</v>
      </c>
      <c r="BN3441" s="33">
        <v>82.75</v>
      </c>
      <c r="BO3441" s="33">
        <v>87.75</v>
      </c>
      <c r="BP3441" s="33">
        <v>92</v>
      </c>
      <c r="BQ3441" s="33">
        <v>95.25</v>
      </c>
      <c r="BR3441" s="33">
        <v>99.375</v>
      </c>
      <c r="BS3441" s="33">
        <v>102.125</v>
      </c>
      <c r="BT3441" s="33">
        <v>104.5</v>
      </c>
      <c r="BU3441" s="33">
        <v>106.375</v>
      </c>
      <c r="BV3441" s="33">
        <v>107.125</v>
      </c>
      <c r="BW3441" s="33">
        <v>107.375</v>
      </c>
      <c r="BX3441" s="33">
        <v>106</v>
      </c>
      <c r="BY3441" s="33">
        <v>103.25</v>
      </c>
      <c r="BZ3441" s="33">
        <v>99.375</v>
      </c>
      <c r="CA3441" s="33">
        <v>96.625</v>
      </c>
      <c r="CB3441" s="33">
        <v>92.875</v>
      </c>
      <c r="CC3441" s="33">
        <v>90</v>
      </c>
      <c r="DC3441" s="9">
        <v>92.475149999999999</v>
      </c>
      <c r="DD3441" s="9">
        <v>0</v>
      </c>
    </row>
    <row r="3442" spans="1:108" x14ac:dyDescent="0.25">
      <c r="A3442" s="9" t="s">
        <v>42</v>
      </c>
      <c r="B3442" s="9" t="s">
        <v>30</v>
      </c>
      <c r="C3442" s="9" t="s">
        <v>34</v>
      </c>
      <c r="D3442" s="9" t="s">
        <v>41</v>
      </c>
      <c r="E3442" s="9" t="s">
        <v>38</v>
      </c>
      <c r="F3442" s="9">
        <v>2024</v>
      </c>
      <c r="G3442" s="9">
        <v>9</v>
      </c>
      <c r="H3442" s="9"/>
      <c r="BF3442" s="33">
        <v>79.75</v>
      </c>
      <c r="BG3442" s="33">
        <v>77.625</v>
      </c>
      <c r="BH3442" s="33">
        <v>75.625</v>
      </c>
      <c r="BI3442" s="33">
        <v>74.125</v>
      </c>
      <c r="BJ3442" s="33">
        <v>72.75</v>
      </c>
      <c r="BK3442" s="33">
        <v>71.75</v>
      </c>
      <c r="BL3442" s="33">
        <v>71.25</v>
      </c>
      <c r="BM3442" s="33">
        <v>72.625</v>
      </c>
      <c r="BN3442" s="33">
        <v>76.125</v>
      </c>
      <c r="BO3442" s="33">
        <v>81.875</v>
      </c>
      <c r="BP3442" s="33">
        <v>86.625</v>
      </c>
      <c r="BQ3442" s="33">
        <v>90.5</v>
      </c>
      <c r="BR3442" s="33">
        <v>93.875</v>
      </c>
      <c r="BS3442" s="33">
        <v>96.5</v>
      </c>
      <c r="BT3442" s="33">
        <v>99.125</v>
      </c>
      <c r="BU3442" s="33">
        <v>100.375</v>
      </c>
      <c r="BV3442" s="33">
        <v>101.625</v>
      </c>
      <c r="BW3442" s="33">
        <v>101</v>
      </c>
      <c r="BX3442" s="33">
        <v>98.75</v>
      </c>
      <c r="BY3442" s="33">
        <v>94.875</v>
      </c>
      <c r="BZ3442" s="33">
        <v>92.375</v>
      </c>
      <c r="CA3442" s="33">
        <v>89.375</v>
      </c>
      <c r="CB3442" s="33">
        <v>86.375</v>
      </c>
      <c r="CC3442" s="33">
        <v>83.625</v>
      </c>
      <c r="DC3442" s="9">
        <v>92.475149999999999</v>
      </c>
      <c r="DD3442" s="9">
        <v>0</v>
      </c>
    </row>
    <row r="3443" spans="1:108" x14ac:dyDescent="0.25">
      <c r="A3443" s="9" t="s">
        <v>42</v>
      </c>
      <c r="B3443" s="9" t="s">
        <v>30</v>
      </c>
      <c r="C3443" s="9" t="s">
        <v>34</v>
      </c>
      <c r="D3443" s="9" t="s">
        <v>41</v>
      </c>
      <c r="E3443" s="9" t="s">
        <v>38</v>
      </c>
      <c r="F3443" s="9">
        <v>2024</v>
      </c>
      <c r="G3443" s="9">
        <v>10</v>
      </c>
      <c r="H3443" s="9"/>
      <c r="BF3443" s="33">
        <v>77.375</v>
      </c>
      <c r="BG3443" s="33">
        <v>75</v>
      </c>
      <c r="BH3443" s="33">
        <v>73.75</v>
      </c>
      <c r="BI3443" s="33">
        <v>72</v>
      </c>
      <c r="BJ3443" s="33">
        <v>70.375</v>
      </c>
      <c r="BK3443" s="33">
        <v>69</v>
      </c>
      <c r="BL3443" s="33">
        <v>68.25</v>
      </c>
      <c r="BM3443" s="33">
        <v>69</v>
      </c>
      <c r="BN3443" s="33">
        <v>72.75</v>
      </c>
      <c r="BO3443" s="33">
        <v>78.625</v>
      </c>
      <c r="BP3443" s="33">
        <v>82.875</v>
      </c>
      <c r="BQ3443" s="33">
        <v>86.375</v>
      </c>
      <c r="BR3443" s="33">
        <v>90.125</v>
      </c>
      <c r="BS3443" s="33">
        <v>92.5</v>
      </c>
      <c r="BT3443" s="33">
        <v>94.5</v>
      </c>
      <c r="BU3443" s="33">
        <v>95.375</v>
      </c>
      <c r="BV3443" s="33">
        <v>95.5</v>
      </c>
      <c r="BW3443" s="33">
        <v>95</v>
      </c>
      <c r="BX3443" s="33">
        <v>92.75</v>
      </c>
      <c r="BY3443" s="33">
        <v>89.25</v>
      </c>
      <c r="BZ3443" s="33">
        <v>87</v>
      </c>
      <c r="CA3443" s="33">
        <v>85.125</v>
      </c>
      <c r="CB3443" s="33">
        <v>82.125</v>
      </c>
      <c r="CC3443" s="33">
        <v>79.25</v>
      </c>
      <c r="DC3443" s="9">
        <v>92.475149999999999</v>
      </c>
      <c r="DD3443" s="9">
        <v>0</v>
      </c>
    </row>
    <row r="3444" spans="1:108" x14ac:dyDescent="0.25">
      <c r="A3444" s="9" t="s">
        <v>42</v>
      </c>
      <c r="B3444" s="9" t="s">
        <v>30</v>
      </c>
      <c r="C3444" s="9" t="s">
        <v>34</v>
      </c>
      <c r="D3444" s="9" t="s">
        <v>41</v>
      </c>
      <c r="E3444" s="9" t="s">
        <v>38</v>
      </c>
      <c r="F3444" s="9">
        <v>2025</v>
      </c>
      <c r="G3444" s="9">
        <v>5</v>
      </c>
      <c r="H3444" s="9"/>
      <c r="BF3444" s="33">
        <v>79.25</v>
      </c>
      <c r="BG3444" s="33">
        <v>77.125</v>
      </c>
      <c r="BH3444" s="33">
        <v>75</v>
      </c>
      <c r="BI3444" s="33">
        <v>73.125</v>
      </c>
      <c r="BJ3444" s="33">
        <v>71</v>
      </c>
      <c r="BK3444" s="33">
        <v>69.375</v>
      </c>
      <c r="BL3444" s="33">
        <v>69.375</v>
      </c>
      <c r="BM3444" s="33">
        <v>72.875</v>
      </c>
      <c r="BN3444" s="33">
        <v>77.875</v>
      </c>
      <c r="BO3444" s="33">
        <v>83.125</v>
      </c>
      <c r="BP3444" s="33">
        <v>87.125</v>
      </c>
      <c r="BQ3444" s="33">
        <v>90.625</v>
      </c>
      <c r="BR3444" s="33">
        <v>94.25</v>
      </c>
      <c r="BS3444" s="33">
        <v>97</v>
      </c>
      <c r="BT3444" s="33">
        <v>99.375</v>
      </c>
      <c r="BU3444" s="33">
        <v>101.125</v>
      </c>
      <c r="BV3444" s="33">
        <v>102.125</v>
      </c>
      <c r="BW3444" s="33">
        <v>101.625</v>
      </c>
      <c r="BX3444" s="33">
        <v>100.125</v>
      </c>
      <c r="BY3444" s="33">
        <v>97.625</v>
      </c>
      <c r="BZ3444" s="33">
        <v>94.75</v>
      </c>
      <c r="CA3444" s="33">
        <v>91.75</v>
      </c>
      <c r="CB3444" s="33">
        <v>88.5</v>
      </c>
      <c r="CC3444" s="33">
        <v>85.625</v>
      </c>
      <c r="DC3444" s="9">
        <v>92.475149999999999</v>
      </c>
      <c r="DD3444" s="9">
        <v>0</v>
      </c>
    </row>
    <row r="3445" spans="1:108" x14ac:dyDescent="0.25">
      <c r="A3445" s="9" t="s">
        <v>42</v>
      </c>
      <c r="B3445" s="9" t="s">
        <v>30</v>
      </c>
      <c r="C3445" s="9" t="s">
        <v>34</v>
      </c>
      <c r="D3445" s="9" t="s">
        <v>41</v>
      </c>
      <c r="E3445" s="9" t="s">
        <v>38</v>
      </c>
      <c r="F3445" s="9">
        <v>2025</v>
      </c>
      <c r="G3445" s="9">
        <v>6</v>
      </c>
      <c r="H3445" s="9"/>
      <c r="BF3445" s="33">
        <v>83</v>
      </c>
      <c r="BG3445" s="33">
        <v>81</v>
      </c>
      <c r="BH3445" s="33">
        <v>79.25</v>
      </c>
      <c r="BI3445" s="33">
        <v>77.125</v>
      </c>
      <c r="BJ3445" s="33">
        <v>75.5</v>
      </c>
      <c r="BK3445" s="33">
        <v>74.375</v>
      </c>
      <c r="BL3445" s="33">
        <v>74.125</v>
      </c>
      <c r="BM3445" s="33">
        <v>77.375</v>
      </c>
      <c r="BN3445" s="33">
        <v>81.625</v>
      </c>
      <c r="BO3445" s="33">
        <v>85.625</v>
      </c>
      <c r="BP3445" s="33">
        <v>88.75</v>
      </c>
      <c r="BQ3445" s="33">
        <v>92</v>
      </c>
      <c r="BR3445" s="33">
        <v>95.5</v>
      </c>
      <c r="BS3445" s="33">
        <v>98.375</v>
      </c>
      <c r="BT3445" s="33">
        <v>101.125</v>
      </c>
      <c r="BU3445" s="33">
        <v>103.375</v>
      </c>
      <c r="BV3445" s="33">
        <v>104.5</v>
      </c>
      <c r="BW3445" s="33">
        <v>104.5</v>
      </c>
      <c r="BX3445" s="33">
        <v>103</v>
      </c>
      <c r="BY3445" s="33">
        <v>101.25</v>
      </c>
      <c r="BZ3445" s="33">
        <v>97.375</v>
      </c>
      <c r="CA3445" s="33">
        <v>94.125</v>
      </c>
      <c r="CB3445" s="33">
        <v>91.5</v>
      </c>
      <c r="CC3445" s="33">
        <v>88.625</v>
      </c>
      <c r="DC3445" s="9">
        <v>92.475149999999999</v>
      </c>
      <c r="DD3445" s="9">
        <v>0</v>
      </c>
    </row>
    <row r="3446" spans="1:108" x14ac:dyDescent="0.25">
      <c r="A3446" s="9" t="s">
        <v>42</v>
      </c>
      <c r="B3446" s="9" t="s">
        <v>30</v>
      </c>
      <c r="C3446" s="9" t="s">
        <v>34</v>
      </c>
      <c r="D3446" s="9" t="s">
        <v>41</v>
      </c>
      <c r="E3446" s="9" t="s">
        <v>38</v>
      </c>
      <c r="F3446" s="9">
        <v>2025</v>
      </c>
      <c r="G3446" s="9">
        <v>7</v>
      </c>
      <c r="H3446" s="9"/>
      <c r="BF3446" s="33">
        <v>90</v>
      </c>
      <c r="BG3446" s="33">
        <v>85.25</v>
      </c>
      <c r="BH3446" s="33">
        <v>83.5</v>
      </c>
      <c r="BI3446" s="33">
        <v>81.625</v>
      </c>
      <c r="BJ3446" s="33">
        <v>80.375</v>
      </c>
      <c r="BK3446" s="33">
        <v>78.625</v>
      </c>
      <c r="BL3446" s="33">
        <v>78.5</v>
      </c>
      <c r="BM3446" s="33">
        <v>81.375</v>
      </c>
      <c r="BN3446" s="33">
        <v>85.125</v>
      </c>
      <c r="BO3446" s="33">
        <v>89.75</v>
      </c>
      <c r="BP3446" s="33">
        <v>93.75</v>
      </c>
      <c r="BQ3446" s="33">
        <v>97.25</v>
      </c>
      <c r="BR3446" s="33">
        <v>100.25</v>
      </c>
      <c r="BS3446" s="33">
        <v>103.75</v>
      </c>
      <c r="BT3446" s="33">
        <v>106.125</v>
      </c>
      <c r="BU3446" s="33">
        <v>108.125</v>
      </c>
      <c r="BV3446" s="33">
        <v>109.25</v>
      </c>
      <c r="BW3446" s="33">
        <v>109.25</v>
      </c>
      <c r="BX3446" s="33">
        <v>107.375</v>
      </c>
      <c r="BY3446" s="33">
        <v>105.125</v>
      </c>
      <c r="BZ3446" s="33">
        <v>102.375</v>
      </c>
      <c r="CA3446" s="33">
        <v>99.125</v>
      </c>
      <c r="CB3446" s="33">
        <v>95.625</v>
      </c>
      <c r="CC3446" s="33">
        <v>93.5</v>
      </c>
      <c r="DC3446" s="9">
        <v>92.475149999999999</v>
      </c>
      <c r="DD3446" s="9">
        <v>0</v>
      </c>
    </row>
    <row r="3447" spans="1:108" x14ac:dyDescent="0.25">
      <c r="A3447" s="9" t="s">
        <v>42</v>
      </c>
      <c r="B3447" s="9" t="s">
        <v>30</v>
      </c>
      <c r="C3447" s="9" t="s">
        <v>34</v>
      </c>
      <c r="D3447" s="9" t="s">
        <v>41</v>
      </c>
      <c r="E3447" s="9" t="s">
        <v>38</v>
      </c>
      <c r="F3447" s="9">
        <v>2025</v>
      </c>
      <c r="G3447" s="9">
        <v>8</v>
      </c>
      <c r="H3447" s="9"/>
      <c r="BF3447" s="33">
        <v>83.875</v>
      </c>
      <c r="BG3447" s="33">
        <v>83</v>
      </c>
      <c r="BH3447" s="33">
        <v>81</v>
      </c>
      <c r="BI3447" s="33">
        <v>80.125</v>
      </c>
      <c r="BJ3447" s="33">
        <v>78</v>
      </c>
      <c r="BK3447" s="33">
        <v>76.625</v>
      </c>
      <c r="BL3447" s="33">
        <v>76.25</v>
      </c>
      <c r="BM3447" s="33">
        <v>78.125</v>
      </c>
      <c r="BN3447" s="33">
        <v>82.75</v>
      </c>
      <c r="BO3447" s="33">
        <v>87.75</v>
      </c>
      <c r="BP3447" s="33">
        <v>92</v>
      </c>
      <c r="BQ3447" s="33">
        <v>95.25</v>
      </c>
      <c r="BR3447" s="33">
        <v>99.375</v>
      </c>
      <c r="BS3447" s="33">
        <v>102.125</v>
      </c>
      <c r="BT3447" s="33">
        <v>104.5</v>
      </c>
      <c r="BU3447" s="33">
        <v>106.375</v>
      </c>
      <c r="BV3447" s="33">
        <v>107.125</v>
      </c>
      <c r="BW3447" s="33">
        <v>107.375</v>
      </c>
      <c r="BX3447" s="33">
        <v>106</v>
      </c>
      <c r="BY3447" s="33">
        <v>103.25</v>
      </c>
      <c r="BZ3447" s="33">
        <v>99.375</v>
      </c>
      <c r="CA3447" s="33">
        <v>96.625</v>
      </c>
      <c r="CB3447" s="33">
        <v>92.875</v>
      </c>
      <c r="CC3447" s="33">
        <v>90</v>
      </c>
      <c r="DC3447" s="9">
        <v>92.475149999999999</v>
      </c>
      <c r="DD3447" s="9">
        <v>0</v>
      </c>
    </row>
    <row r="3448" spans="1:108" x14ac:dyDescent="0.25">
      <c r="A3448" s="9" t="s">
        <v>42</v>
      </c>
      <c r="B3448" s="9" t="s">
        <v>30</v>
      </c>
      <c r="C3448" s="9" t="s">
        <v>34</v>
      </c>
      <c r="D3448" s="9" t="s">
        <v>41</v>
      </c>
      <c r="E3448" s="9" t="s">
        <v>38</v>
      </c>
      <c r="F3448" s="9">
        <v>2025</v>
      </c>
      <c r="G3448" s="9">
        <v>9</v>
      </c>
      <c r="H3448" s="9"/>
      <c r="BF3448" s="33">
        <v>79.75</v>
      </c>
      <c r="BG3448" s="33">
        <v>77.625</v>
      </c>
      <c r="BH3448" s="33">
        <v>75.625</v>
      </c>
      <c r="BI3448" s="33">
        <v>74.125</v>
      </c>
      <c r="BJ3448" s="33">
        <v>72.75</v>
      </c>
      <c r="BK3448" s="33">
        <v>71.75</v>
      </c>
      <c r="BL3448" s="33">
        <v>71.25</v>
      </c>
      <c r="BM3448" s="33">
        <v>72.625</v>
      </c>
      <c r="BN3448" s="33">
        <v>76.125</v>
      </c>
      <c r="BO3448" s="33">
        <v>81.875</v>
      </c>
      <c r="BP3448" s="33">
        <v>86.625</v>
      </c>
      <c r="BQ3448" s="33">
        <v>90.5</v>
      </c>
      <c r="BR3448" s="33">
        <v>93.875</v>
      </c>
      <c r="BS3448" s="33">
        <v>96.5</v>
      </c>
      <c r="BT3448" s="33">
        <v>99.125</v>
      </c>
      <c r="BU3448" s="33">
        <v>100.375</v>
      </c>
      <c r="BV3448" s="33">
        <v>101.625</v>
      </c>
      <c r="BW3448" s="33">
        <v>101</v>
      </c>
      <c r="BX3448" s="33">
        <v>98.75</v>
      </c>
      <c r="BY3448" s="33">
        <v>94.875</v>
      </c>
      <c r="BZ3448" s="33">
        <v>92.375</v>
      </c>
      <c r="CA3448" s="33">
        <v>89.375</v>
      </c>
      <c r="CB3448" s="33">
        <v>86.375</v>
      </c>
      <c r="CC3448" s="33">
        <v>83.625</v>
      </c>
      <c r="DC3448" s="9">
        <v>92.475149999999999</v>
      </c>
      <c r="DD3448" s="9">
        <v>0</v>
      </c>
    </row>
    <row r="3449" spans="1:108" x14ac:dyDescent="0.25">
      <c r="A3449" s="9" t="s">
        <v>42</v>
      </c>
      <c r="B3449" s="9" t="s">
        <v>30</v>
      </c>
      <c r="C3449" s="9" t="s">
        <v>34</v>
      </c>
      <c r="D3449" s="9" t="s">
        <v>41</v>
      </c>
      <c r="E3449" s="9" t="s">
        <v>38</v>
      </c>
      <c r="F3449" s="9">
        <v>2025</v>
      </c>
      <c r="G3449" s="9">
        <v>10</v>
      </c>
      <c r="H3449" s="9"/>
      <c r="BF3449" s="33">
        <v>77.375</v>
      </c>
      <c r="BG3449" s="33">
        <v>75</v>
      </c>
      <c r="BH3449" s="33">
        <v>73.75</v>
      </c>
      <c r="BI3449" s="33">
        <v>72</v>
      </c>
      <c r="BJ3449" s="33">
        <v>70.375</v>
      </c>
      <c r="BK3449" s="33">
        <v>69</v>
      </c>
      <c r="BL3449" s="33">
        <v>68.25</v>
      </c>
      <c r="BM3449" s="33">
        <v>69</v>
      </c>
      <c r="BN3449" s="33">
        <v>72.75</v>
      </c>
      <c r="BO3449" s="33">
        <v>78.625</v>
      </c>
      <c r="BP3449" s="33">
        <v>82.875</v>
      </c>
      <c r="BQ3449" s="33">
        <v>86.375</v>
      </c>
      <c r="BR3449" s="33">
        <v>90.125</v>
      </c>
      <c r="BS3449" s="33">
        <v>92.5</v>
      </c>
      <c r="BT3449" s="33">
        <v>94.5</v>
      </c>
      <c r="BU3449" s="33">
        <v>95.375</v>
      </c>
      <c r="BV3449" s="33">
        <v>95.5</v>
      </c>
      <c r="BW3449" s="33">
        <v>95</v>
      </c>
      <c r="BX3449" s="33">
        <v>92.75</v>
      </c>
      <c r="BY3449" s="33">
        <v>89.25</v>
      </c>
      <c r="BZ3449" s="33">
        <v>87</v>
      </c>
      <c r="CA3449" s="33">
        <v>85.125</v>
      </c>
      <c r="CB3449" s="33">
        <v>82.125</v>
      </c>
      <c r="CC3449" s="33">
        <v>79.25</v>
      </c>
      <c r="DC3449" s="9">
        <v>92.475149999999999</v>
      </c>
      <c r="DD3449" s="9">
        <v>0</v>
      </c>
    </row>
    <row r="3450" spans="1:108" x14ac:dyDescent="0.25">
      <c r="A3450" s="9" t="s">
        <v>42</v>
      </c>
      <c r="B3450" s="9" t="s">
        <v>30</v>
      </c>
      <c r="C3450" s="9" t="s">
        <v>34</v>
      </c>
      <c r="D3450" s="9" t="s">
        <v>41</v>
      </c>
      <c r="E3450" s="9" t="s">
        <v>38</v>
      </c>
      <c r="F3450" s="9">
        <v>2026</v>
      </c>
      <c r="G3450" s="9">
        <v>5</v>
      </c>
      <c r="H3450" s="9"/>
      <c r="BF3450" s="33">
        <v>79.25</v>
      </c>
      <c r="BG3450" s="33">
        <v>77.125</v>
      </c>
      <c r="BH3450" s="33">
        <v>75</v>
      </c>
      <c r="BI3450" s="33">
        <v>73.125</v>
      </c>
      <c r="BJ3450" s="33">
        <v>71</v>
      </c>
      <c r="BK3450" s="33">
        <v>69.375</v>
      </c>
      <c r="BL3450" s="33">
        <v>69.375</v>
      </c>
      <c r="BM3450" s="33">
        <v>72.875</v>
      </c>
      <c r="BN3450" s="33">
        <v>77.875</v>
      </c>
      <c r="BO3450" s="33">
        <v>83.125</v>
      </c>
      <c r="BP3450" s="33">
        <v>87.125</v>
      </c>
      <c r="BQ3450" s="33">
        <v>90.625</v>
      </c>
      <c r="BR3450" s="33">
        <v>94.25</v>
      </c>
      <c r="BS3450" s="33">
        <v>97</v>
      </c>
      <c r="BT3450" s="33">
        <v>99.375</v>
      </c>
      <c r="BU3450" s="33">
        <v>101.125</v>
      </c>
      <c r="BV3450" s="33">
        <v>102.125</v>
      </c>
      <c r="BW3450" s="33">
        <v>101.625</v>
      </c>
      <c r="BX3450" s="33">
        <v>100.125</v>
      </c>
      <c r="BY3450" s="33">
        <v>97.625</v>
      </c>
      <c r="BZ3450" s="33">
        <v>94.75</v>
      </c>
      <c r="CA3450" s="33">
        <v>91.75</v>
      </c>
      <c r="CB3450" s="33">
        <v>88.5</v>
      </c>
      <c r="CC3450" s="33">
        <v>85.625</v>
      </c>
      <c r="DC3450" s="9">
        <v>92.475149999999999</v>
      </c>
      <c r="DD3450" s="9">
        <v>0</v>
      </c>
    </row>
    <row r="3451" spans="1:108" x14ac:dyDescent="0.25">
      <c r="A3451" s="9" t="s">
        <v>42</v>
      </c>
      <c r="B3451" s="9" t="s">
        <v>30</v>
      </c>
      <c r="C3451" s="9" t="s">
        <v>34</v>
      </c>
      <c r="D3451" s="9" t="s">
        <v>41</v>
      </c>
      <c r="E3451" s="9" t="s">
        <v>38</v>
      </c>
      <c r="F3451" s="9">
        <v>2026</v>
      </c>
      <c r="G3451" s="9">
        <v>6</v>
      </c>
      <c r="H3451" s="9"/>
      <c r="BF3451" s="33">
        <v>83</v>
      </c>
      <c r="BG3451" s="33">
        <v>81</v>
      </c>
      <c r="BH3451" s="33">
        <v>79.25</v>
      </c>
      <c r="BI3451" s="33">
        <v>77.125</v>
      </c>
      <c r="BJ3451" s="33">
        <v>75.5</v>
      </c>
      <c r="BK3451" s="33">
        <v>74.375</v>
      </c>
      <c r="BL3451" s="33">
        <v>74.125</v>
      </c>
      <c r="BM3451" s="33">
        <v>77.375</v>
      </c>
      <c r="BN3451" s="33">
        <v>81.625</v>
      </c>
      <c r="BO3451" s="33">
        <v>85.625</v>
      </c>
      <c r="BP3451" s="33">
        <v>88.75</v>
      </c>
      <c r="BQ3451" s="33">
        <v>92</v>
      </c>
      <c r="BR3451" s="33">
        <v>95.5</v>
      </c>
      <c r="BS3451" s="33">
        <v>98.375</v>
      </c>
      <c r="BT3451" s="33">
        <v>101.125</v>
      </c>
      <c r="BU3451" s="33">
        <v>103.375</v>
      </c>
      <c r="BV3451" s="33">
        <v>104.5</v>
      </c>
      <c r="BW3451" s="33">
        <v>104.5</v>
      </c>
      <c r="BX3451" s="33">
        <v>103</v>
      </c>
      <c r="BY3451" s="33">
        <v>101.25</v>
      </c>
      <c r="BZ3451" s="33">
        <v>97.375</v>
      </c>
      <c r="CA3451" s="33">
        <v>94.125</v>
      </c>
      <c r="CB3451" s="33">
        <v>91.5</v>
      </c>
      <c r="CC3451" s="33">
        <v>88.625</v>
      </c>
      <c r="DC3451" s="9">
        <v>92.475149999999999</v>
      </c>
      <c r="DD3451" s="9">
        <v>0</v>
      </c>
    </row>
    <row r="3452" spans="1:108" x14ac:dyDescent="0.25">
      <c r="A3452" s="9" t="s">
        <v>42</v>
      </c>
      <c r="B3452" s="9" t="s">
        <v>30</v>
      </c>
      <c r="C3452" s="9" t="s">
        <v>34</v>
      </c>
      <c r="D3452" s="9" t="s">
        <v>41</v>
      </c>
      <c r="E3452" s="9" t="s">
        <v>38</v>
      </c>
      <c r="F3452" s="9">
        <v>2026</v>
      </c>
      <c r="G3452" s="9">
        <v>7</v>
      </c>
      <c r="H3452" s="9"/>
      <c r="BF3452" s="33">
        <v>90</v>
      </c>
      <c r="BG3452" s="33">
        <v>85.25</v>
      </c>
      <c r="BH3452" s="33">
        <v>83.5</v>
      </c>
      <c r="BI3452" s="33">
        <v>81.625</v>
      </c>
      <c r="BJ3452" s="33">
        <v>80.375</v>
      </c>
      <c r="BK3452" s="33">
        <v>78.625</v>
      </c>
      <c r="BL3452" s="33">
        <v>78.5</v>
      </c>
      <c r="BM3452" s="33">
        <v>81.375</v>
      </c>
      <c r="BN3452" s="33">
        <v>85.125</v>
      </c>
      <c r="BO3452" s="33">
        <v>89.75</v>
      </c>
      <c r="BP3452" s="33">
        <v>93.75</v>
      </c>
      <c r="BQ3452" s="33">
        <v>97.25</v>
      </c>
      <c r="BR3452" s="33">
        <v>100.25</v>
      </c>
      <c r="BS3452" s="33">
        <v>103.75</v>
      </c>
      <c r="BT3452" s="33">
        <v>106.125</v>
      </c>
      <c r="BU3452" s="33">
        <v>108.125</v>
      </c>
      <c r="BV3452" s="33">
        <v>109.25</v>
      </c>
      <c r="BW3452" s="33">
        <v>109.25</v>
      </c>
      <c r="BX3452" s="33">
        <v>107.375</v>
      </c>
      <c r="BY3452" s="33">
        <v>105.125</v>
      </c>
      <c r="BZ3452" s="33">
        <v>102.375</v>
      </c>
      <c r="CA3452" s="33">
        <v>99.125</v>
      </c>
      <c r="CB3452" s="33">
        <v>95.625</v>
      </c>
      <c r="CC3452" s="33">
        <v>93.5</v>
      </c>
      <c r="DC3452" s="9">
        <v>92.475149999999999</v>
      </c>
      <c r="DD3452" s="9">
        <v>0</v>
      </c>
    </row>
    <row r="3453" spans="1:108" x14ac:dyDescent="0.25">
      <c r="A3453" s="9" t="s">
        <v>42</v>
      </c>
      <c r="B3453" s="9" t="s">
        <v>30</v>
      </c>
      <c r="C3453" s="9" t="s">
        <v>34</v>
      </c>
      <c r="D3453" s="9" t="s">
        <v>41</v>
      </c>
      <c r="E3453" s="9" t="s">
        <v>38</v>
      </c>
      <c r="F3453" s="9">
        <v>2026</v>
      </c>
      <c r="G3453" s="9">
        <v>8</v>
      </c>
      <c r="H3453" s="9"/>
      <c r="BF3453" s="33">
        <v>83.875</v>
      </c>
      <c r="BG3453" s="33">
        <v>83</v>
      </c>
      <c r="BH3453" s="33">
        <v>81</v>
      </c>
      <c r="BI3453" s="33">
        <v>80.125</v>
      </c>
      <c r="BJ3453" s="33">
        <v>78</v>
      </c>
      <c r="BK3453" s="33">
        <v>76.625</v>
      </c>
      <c r="BL3453" s="33">
        <v>76.25</v>
      </c>
      <c r="BM3453" s="33">
        <v>78.125</v>
      </c>
      <c r="BN3453" s="33">
        <v>82.75</v>
      </c>
      <c r="BO3453" s="33">
        <v>87.75</v>
      </c>
      <c r="BP3453" s="33">
        <v>92</v>
      </c>
      <c r="BQ3453" s="33">
        <v>95.25</v>
      </c>
      <c r="BR3453" s="33">
        <v>99.375</v>
      </c>
      <c r="BS3453" s="33">
        <v>102.125</v>
      </c>
      <c r="BT3453" s="33">
        <v>104.5</v>
      </c>
      <c r="BU3453" s="33">
        <v>106.375</v>
      </c>
      <c r="BV3453" s="33">
        <v>107.125</v>
      </c>
      <c r="BW3453" s="33">
        <v>107.375</v>
      </c>
      <c r="BX3453" s="33">
        <v>106</v>
      </c>
      <c r="BY3453" s="33">
        <v>103.25</v>
      </c>
      <c r="BZ3453" s="33">
        <v>99.375</v>
      </c>
      <c r="CA3453" s="33">
        <v>96.625</v>
      </c>
      <c r="CB3453" s="33">
        <v>92.875</v>
      </c>
      <c r="CC3453" s="33">
        <v>90</v>
      </c>
      <c r="DC3453" s="9">
        <v>92.475149999999999</v>
      </c>
      <c r="DD3453" s="9">
        <v>0</v>
      </c>
    </row>
    <row r="3454" spans="1:108" x14ac:dyDescent="0.25">
      <c r="A3454" s="9" t="s">
        <v>42</v>
      </c>
      <c r="B3454" s="9" t="s">
        <v>30</v>
      </c>
      <c r="C3454" s="9" t="s">
        <v>34</v>
      </c>
      <c r="D3454" s="9" t="s">
        <v>41</v>
      </c>
      <c r="E3454" s="9" t="s">
        <v>38</v>
      </c>
      <c r="F3454" s="9">
        <v>2026</v>
      </c>
      <c r="G3454" s="9">
        <v>9</v>
      </c>
      <c r="H3454" s="9"/>
      <c r="BF3454" s="33">
        <v>79.75</v>
      </c>
      <c r="BG3454" s="33">
        <v>77.625</v>
      </c>
      <c r="BH3454" s="33">
        <v>75.625</v>
      </c>
      <c r="BI3454" s="33">
        <v>74.125</v>
      </c>
      <c r="BJ3454" s="33">
        <v>72.75</v>
      </c>
      <c r="BK3454" s="33">
        <v>71.75</v>
      </c>
      <c r="BL3454" s="33">
        <v>71.25</v>
      </c>
      <c r="BM3454" s="33">
        <v>72.625</v>
      </c>
      <c r="BN3454" s="33">
        <v>76.125</v>
      </c>
      <c r="BO3454" s="33">
        <v>81.875</v>
      </c>
      <c r="BP3454" s="33">
        <v>86.625</v>
      </c>
      <c r="BQ3454" s="33">
        <v>90.5</v>
      </c>
      <c r="BR3454" s="33">
        <v>93.875</v>
      </c>
      <c r="BS3454" s="33">
        <v>96.5</v>
      </c>
      <c r="BT3454" s="33">
        <v>99.125</v>
      </c>
      <c r="BU3454" s="33">
        <v>100.375</v>
      </c>
      <c r="BV3454" s="33">
        <v>101.625</v>
      </c>
      <c r="BW3454" s="33">
        <v>101</v>
      </c>
      <c r="BX3454" s="33">
        <v>98.75</v>
      </c>
      <c r="BY3454" s="33">
        <v>94.875</v>
      </c>
      <c r="BZ3454" s="33">
        <v>92.375</v>
      </c>
      <c r="CA3454" s="33">
        <v>89.375</v>
      </c>
      <c r="CB3454" s="33">
        <v>86.375</v>
      </c>
      <c r="CC3454" s="33">
        <v>83.625</v>
      </c>
      <c r="DC3454" s="9">
        <v>92.475149999999999</v>
      </c>
      <c r="DD3454" s="9">
        <v>0</v>
      </c>
    </row>
    <row r="3455" spans="1:108" x14ac:dyDescent="0.25">
      <c r="A3455" s="9" t="s">
        <v>42</v>
      </c>
      <c r="B3455" s="9" t="s">
        <v>30</v>
      </c>
      <c r="C3455" s="9" t="s">
        <v>34</v>
      </c>
      <c r="D3455" s="9" t="s">
        <v>41</v>
      </c>
      <c r="E3455" s="9" t="s">
        <v>38</v>
      </c>
      <c r="F3455" s="9">
        <v>2026</v>
      </c>
      <c r="G3455" s="9">
        <v>10</v>
      </c>
      <c r="H3455" s="9"/>
      <c r="BF3455" s="33">
        <v>77.375</v>
      </c>
      <c r="BG3455" s="33">
        <v>75</v>
      </c>
      <c r="BH3455" s="33">
        <v>73.75</v>
      </c>
      <c r="BI3455" s="33">
        <v>72</v>
      </c>
      <c r="BJ3455" s="33">
        <v>70.375</v>
      </c>
      <c r="BK3455" s="33">
        <v>69</v>
      </c>
      <c r="BL3455" s="33">
        <v>68.25</v>
      </c>
      <c r="BM3455" s="33">
        <v>69</v>
      </c>
      <c r="BN3455" s="33">
        <v>72.75</v>
      </c>
      <c r="BO3455" s="33">
        <v>78.625</v>
      </c>
      <c r="BP3455" s="33">
        <v>82.875</v>
      </c>
      <c r="BQ3455" s="33">
        <v>86.375</v>
      </c>
      <c r="BR3455" s="33">
        <v>90.125</v>
      </c>
      <c r="BS3455" s="33">
        <v>92.5</v>
      </c>
      <c r="BT3455" s="33">
        <v>94.5</v>
      </c>
      <c r="BU3455" s="33">
        <v>95.375</v>
      </c>
      <c r="BV3455" s="33">
        <v>95.5</v>
      </c>
      <c r="BW3455" s="33">
        <v>95</v>
      </c>
      <c r="BX3455" s="33">
        <v>92.75</v>
      </c>
      <c r="BY3455" s="33">
        <v>89.25</v>
      </c>
      <c r="BZ3455" s="33">
        <v>87</v>
      </c>
      <c r="CA3455" s="33">
        <v>85.125</v>
      </c>
      <c r="CB3455" s="33">
        <v>82.125</v>
      </c>
      <c r="CC3455" s="33">
        <v>79.25</v>
      </c>
      <c r="DC3455" s="9">
        <v>92.475149999999999</v>
      </c>
      <c r="DD3455" s="9">
        <v>0</v>
      </c>
    </row>
    <row r="3456" spans="1:108" x14ac:dyDescent="0.25">
      <c r="A3456" s="9" t="s">
        <v>42</v>
      </c>
      <c r="B3456" s="9" t="s">
        <v>30</v>
      </c>
      <c r="C3456" s="9" t="s">
        <v>34</v>
      </c>
      <c r="D3456" s="9" t="s">
        <v>41</v>
      </c>
      <c r="E3456" s="9" t="s">
        <v>36</v>
      </c>
      <c r="F3456" s="9">
        <v>2016</v>
      </c>
      <c r="H3456" s="9"/>
      <c r="BF3456" s="33">
        <v>84.15625</v>
      </c>
      <c r="BG3456" s="33">
        <v>81.71875</v>
      </c>
      <c r="BH3456" s="33">
        <v>79.84375</v>
      </c>
      <c r="BI3456" s="33">
        <v>78.25</v>
      </c>
      <c r="BJ3456" s="33">
        <v>76.65625</v>
      </c>
      <c r="BK3456" s="33">
        <v>75.34375</v>
      </c>
      <c r="BL3456" s="33">
        <v>75.03125</v>
      </c>
      <c r="BM3456" s="33">
        <v>77.375</v>
      </c>
      <c r="BN3456" s="33">
        <v>81.40625</v>
      </c>
      <c r="BO3456" s="33">
        <v>86.25</v>
      </c>
      <c r="BP3456" s="33">
        <v>90.28125</v>
      </c>
      <c r="BQ3456" s="33">
        <v>93.75</v>
      </c>
      <c r="BR3456" s="33">
        <v>97.25</v>
      </c>
      <c r="BS3456" s="33">
        <v>100.1875</v>
      </c>
      <c r="BT3456" s="33">
        <v>102.7188</v>
      </c>
      <c r="BU3456" s="33">
        <v>104.5625</v>
      </c>
      <c r="BV3456" s="33">
        <v>105.625</v>
      </c>
      <c r="BW3456" s="33">
        <v>105.5313</v>
      </c>
      <c r="BX3456" s="33">
        <v>103.7813</v>
      </c>
      <c r="BY3456" s="33">
        <v>101.125</v>
      </c>
      <c r="BZ3456" s="33">
        <v>97.875</v>
      </c>
      <c r="CA3456" s="33">
        <v>94.8125</v>
      </c>
      <c r="CB3456" s="33">
        <v>91.59375</v>
      </c>
      <c r="CC3456" s="33">
        <v>88.9375</v>
      </c>
      <c r="DC3456" s="9">
        <v>92.475149999999999</v>
      </c>
      <c r="DD3456" s="9">
        <v>0</v>
      </c>
    </row>
    <row r="3457" spans="1:108" x14ac:dyDescent="0.25">
      <c r="A3457" s="9" t="s">
        <v>42</v>
      </c>
      <c r="B3457" s="9" t="s">
        <v>30</v>
      </c>
      <c r="C3457" s="9" t="s">
        <v>34</v>
      </c>
      <c r="D3457" s="9" t="s">
        <v>41</v>
      </c>
      <c r="E3457" s="9" t="s">
        <v>36</v>
      </c>
      <c r="F3457" s="9">
        <v>2017</v>
      </c>
      <c r="H3457" s="9"/>
      <c r="BF3457" s="33">
        <v>84.15625</v>
      </c>
      <c r="BG3457" s="33">
        <v>81.71875</v>
      </c>
      <c r="BH3457" s="33">
        <v>79.84375</v>
      </c>
      <c r="BI3457" s="33">
        <v>78.25</v>
      </c>
      <c r="BJ3457" s="33">
        <v>76.65625</v>
      </c>
      <c r="BK3457" s="33">
        <v>75.34375</v>
      </c>
      <c r="BL3457" s="33">
        <v>75.03125</v>
      </c>
      <c r="BM3457" s="33">
        <v>77.375</v>
      </c>
      <c r="BN3457" s="33">
        <v>81.40625</v>
      </c>
      <c r="BO3457" s="33">
        <v>86.25</v>
      </c>
      <c r="BP3457" s="33">
        <v>90.28125</v>
      </c>
      <c r="BQ3457" s="33">
        <v>93.75</v>
      </c>
      <c r="BR3457" s="33">
        <v>97.25</v>
      </c>
      <c r="BS3457" s="33">
        <v>100.1875</v>
      </c>
      <c r="BT3457" s="33">
        <v>102.7188</v>
      </c>
      <c r="BU3457" s="33">
        <v>104.5625</v>
      </c>
      <c r="BV3457" s="33">
        <v>105.625</v>
      </c>
      <c r="BW3457" s="33">
        <v>105.5313</v>
      </c>
      <c r="BX3457" s="33">
        <v>103.7813</v>
      </c>
      <c r="BY3457" s="33">
        <v>101.125</v>
      </c>
      <c r="BZ3457" s="33">
        <v>97.875</v>
      </c>
      <c r="CA3457" s="33">
        <v>94.8125</v>
      </c>
      <c r="CB3457" s="33">
        <v>91.59375</v>
      </c>
      <c r="CC3457" s="33">
        <v>88.9375</v>
      </c>
      <c r="DC3457" s="9">
        <v>92.475149999999999</v>
      </c>
      <c r="DD3457" s="9">
        <v>0</v>
      </c>
    </row>
    <row r="3458" spans="1:108" x14ac:dyDescent="0.25">
      <c r="A3458" s="9" t="s">
        <v>42</v>
      </c>
      <c r="B3458" s="9" t="s">
        <v>30</v>
      </c>
      <c r="C3458" s="9" t="s">
        <v>34</v>
      </c>
      <c r="D3458" s="9" t="s">
        <v>41</v>
      </c>
      <c r="E3458" s="9" t="s">
        <v>36</v>
      </c>
      <c r="F3458" s="9">
        <v>2018</v>
      </c>
      <c r="H3458" s="9"/>
      <c r="BF3458" s="33">
        <v>84.15625</v>
      </c>
      <c r="BG3458" s="33">
        <v>81.71875</v>
      </c>
      <c r="BH3458" s="33">
        <v>79.84375</v>
      </c>
      <c r="BI3458" s="33">
        <v>78.25</v>
      </c>
      <c r="BJ3458" s="33">
        <v>76.65625</v>
      </c>
      <c r="BK3458" s="33">
        <v>75.34375</v>
      </c>
      <c r="BL3458" s="33">
        <v>75.03125</v>
      </c>
      <c r="BM3458" s="33">
        <v>77.375</v>
      </c>
      <c r="BN3458" s="33">
        <v>81.40625</v>
      </c>
      <c r="BO3458" s="33">
        <v>86.25</v>
      </c>
      <c r="BP3458" s="33">
        <v>90.28125</v>
      </c>
      <c r="BQ3458" s="33">
        <v>93.75</v>
      </c>
      <c r="BR3458" s="33">
        <v>97.25</v>
      </c>
      <c r="BS3458" s="33">
        <v>100.1875</v>
      </c>
      <c r="BT3458" s="33">
        <v>102.7188</v>
      </c>
      <c r="BU3458" s="33">
        <v>104.5625</v>
      </c>
      <c r="BV3458" s="33">
        <v>105.625</v>
      </c>
      <c r="BW3458" s="33">
        <v>105.5313</v>
      </c>
      <c r="BX3458" s="33">
        <v>103.7813</v>
      </c>
      <c r="BY3458" s="33">
        <v>101.125</v>
      </c>
      <c r="BZ3458" s="33">
        <v>97.875</v>
      </c>
      <c r="CA3458" s="33">
        <v>94.8125</v>
      </c>
      <c r="CB3458" s="33">
        <v>91.59375</v>
      </c>
      <c r="CC3458" s="33">
        <v>88.9375</v>
      </c>
      <c r="DC3458" s="9">
        <v>92.475149999999999</v>
      </c>
      <c r="DD3458" s="9">
        <v>0</v>
      </c>
    </row>
    <row r="3459" spans="1:108" x14ac:dyDescent="0.25">
      <c r="A3459" s="9" t="s">
        <v>42</v>
      </c>
      <c r="B3459" s="9" t="s">
        <v>30</v>
      </c>
      <c r="C3459" s="9" t="s">
        <v>34</v>
      </c>
      <c r="D3459" s="9" t="s">
        <v>41</v>
      </c>
      <c r="E3459" s="9" t="s">
        <v>36</v>
      </c>
      <c r="F3459" s="9">
        <v>2019</v>
      </c>
      <c r="H3459" s="9"/>
      <c r="BF3459" s="33">
        <v>84.15625</v>
      </c>
      <c r="BG3459" s="33">
        <v>81.71875</v>
      </c>
      <c r="BH3459" s="33">
        <v>79.84375</v>
      </c>
      <c r="BI3459" s="33">
        <v>78.25</v>
      </c>
      <c r="BJ3459" s="33">
        <v>76.65625</v>
      </c>
      <c r="BK3459" s="33">
        <v>75.34375</v>
      </c>
      <c r="BL3459" s="33">
        <v>75.03125</v>
      </c>
      <c r="BM3459" s="33">
        <v>77.375</v>
      </c>
      <c r="BN3459" s="33">
        <v>81.40625</v>
      </c>
      <c r="BO3459" s="33">
        <v>86.25</v>
      </c>
      <c r="BP3459" s="33">
        <v>90.28125</v>
      </c>
      <c r="BQ3459" s="33">
        <v>93.75</v>
      </c>
      <c r="BR3459" s="33">
        <v>97.25</v>
      </c>
      <c r="BS3459" s="33">
        <v>100.1875</v>
      </c>
      <c r="BT3459" s="33">
        <v>102.7188</v>
      </c>
      <c r="BU3459" s="33">
        <v>104.5625</v>
      </c>
      <c r="BV3459" s="33">
        <v>105.625</v>
      </c>
      <c r="BW3459" s="33">
        <v>105.5313</v>
      </c>
      <c r="BX3459" s="33">
        <v>103.7813</v>
      </c>
      <c r="BY3459" s="33">
        <v>101.125</v>
      </c>
      <c r="BZ3459" s="33">
        <v>97.875</v>
      </c>
      <c r="CA3459" s="33">
        <v>94.8125</v>
      </c>
      <c r="CB3459" s="33">
        <v>91.59375</v>
      </c>
      <c r="CC3459" s="33">
        <v>88.9375</v>
      </c>
      <c r="DC3459" s="9">
        <v>92.475149999999999</v>
      </c>
      <c r="DD3459" s="9">
        <v>0</v>
      </c>
    </row>
    <row r="3460" spans="1:108" x14ac:dyDescent="0.25">
      <c r="A3460" s="9" t="s">
        <v>42</v>
      </c>
      <c r="B3460" s="9" t="s">
        <v>30</v>
      </c>
      <c r="C3460" s="9" t="s">
        <v>34</v>
      </c>
      <c r="D3460" s="9" t="s">
        <v>41</v>
      </c>
      <c r="E3460" s="9" t="s">
        <v>36</v>
      </c>
      <c r="F3460" s="9">
        <v>2020</v>
      </c>
      <c r="H3460" s="9"/>
      <c r="BF3460" s="33">
        <v>84.15625</v>
      </c>
      <c r="BG3460" s="33">
        <v>81.71875</v>
      </c>
      <c r="BH3460" s="33">
        <v>79.84375</v>
      </c>
      <c r="BI3460" s="33">
        <v>78.25</v>
      </c>
      <c r="BJ3460" s="33">
        <v>76.65625</v>
      </c>
      <c r="BK3460" s="33">
        <v>75.34375</v>
      </c>
      <c r="BL3460" s="33">
        <v>75.03125</v>
      </c>
      <c r="BM3460" s="33">
        <v>77.375</v>
      </c>
      <c r="BN3460" s="33">
        <v>81.40625</v>
      </c>
      <c r="BO3460" s="33">
        <v>86.25</v>
      </c>
      <c r="BP3460" s="33">
        <v>90.28125</v>
      </c>
      <c r="BQ3460" s="33">
        <v>93.75</v>
      </c>
      <c r="BR3460" s="33">
        <v>97.25</v>
      </c>
      <c r="BS3460" s="33">
        <v>100.1875</v>
      </c>
      <c r="BT3460" s="33">
        <v>102.7188</v>
      </c>
      <c r="BU3460" s="33">
        <v>104.5625</v>
      </c>
      <c r="BV3460" s="33">
        <v>105.625</v>
      </c>
      <c r="BW3460" s="33">
        <v>105.5313</v>
      </c>
      <c r="BX3460" s="33">
        <v>103.7813</v>
      </c>
      <c r="BY3460" s="33">
        <v>101.125</v>
      </c>
      <c r="BZ3460" s="33">
        <v>97.875</v>
      </c>
      <c r="CA3460" s="33">
        <v>94.8125</v>
      </c>
      <c r="CB3460" s="33">
        <v>91.59375</v>
      </c>
      <c r="CC3460" s="33">
        <v>88.9375</v>
      </c>
      <c r="DC3460" s="9">
        <v>92.475149999999999</v>
      </c>
      <c r="DD3460" s="9">
        <v>0</v>
      </c>
    </row>
    <row r="3461" spans="1:108" x14ac:dyDescent="0.25">
      <c r="A3461" s="9" t="s">
        <v>42</v>
      </c>
      <c r="B3461" s="9" t="s">
        <v>30</v>
      </c>
      <c r="C3461" s="9" t="s">
        <v>34</v>
      </c>
      <c r="D3461" s="9" t="s">
        <v>41</v>
      </c>
      <c r="E3461" s="9" t="s">
        <v>36</v>
      </c>
      <c r="F3461" s="9">
        <v>2021</v>
      </c>
      <c r="H3461" s="9"/>
      <c r="BF3461" s="33">
        <v>84.15625</v>
      </c>
      <c r="BG3461" s="33">
        <v>81.71875</v>
      </c>
      <c r="BH3461" s="33">
        <v>79.84375</v>
      </c>
      <c r="BI3461" s="33">
        <v>78.25</v>
      </c>
      <c r="BJ3461" s="33">
        <v>76.65625</v>
      </c>
      <c r="BK3461" s="33">
        <v>75.34375</v>
      </c>
      <c r="BL3461" s="33">
        <v>75.03125</v>
      </c>
      <c r="BM3461" s="33">
        <v>77.375</v>
      </c>
      <c r="BN3461" s="33">
        <v>81.40625</v>
      </c>
      <c r="BO3461" s="33">
        <v>86.25</v>
      </c>
      <c r="BP3461" s="33">
        <v>90.28125</v>
      </c>
      <c r="BQ3461" s="33">
        <v>93.75</v>
      </c>
      <c r="BR3461" s="33">
        <v>97.25</v>
      </c>
      <c r="BS3461" s="33">
        <v>100.1875</v>
      </c>
      <c r="BT3461" s="33">
        <v>102.7188</v>
      </c>
      <c r="BU3461" s="33">
        <v>104.5625</v>
      </c>
      <c r="BV3461" s="33">
        <v>105.625</v>
      </c>
      <c r="BW3461" s="33">
        <v>105.5313</v>
      </c>
      <c r="BX3461" s="33">
        <v>103.7813</v>
      </c>
      <c r="BY3461" s="33">
        <v>101.125</v>
      </c>
      <c r="BZ3461" s="33">
        <v>97.875</v>
      </c>
      <c r="CA3461" s="33">
        <v>94.8125</v>
      </c>
      <c r="CB3461" s="33">
        <v>91.59375</v>
      </c>
      <c r="CC3461" s="33">
        <v>88.9375</v>
      </c>
      <c r="DC3461" s="9">
        <v>92.475149999999999</v>
      </c>
      <c r="DD3461" s="9">
        <v>0</v>
      </c>
    </row>
    <row r="3462" spans="1:108" x14ac:dyDescent="0.25">
      <c r="A3462" s="9" t="s">
        <v>42</v>
      </c>
      <c r="B3462" s="9" t="s">
        <v>30</v>
      </c>
      <c r="C3462" s="9" t="s">
        <v>34</v>
      </c>
      <c r="D3462" s="9" t="s">
        <v>41</v>
      </c>
      <c r="E3462" s="9" t="s">
        <v>36</v>
      </c>
      <c r="F3462" s="9">
        <v>2022</v>
      </c>
      <c r="H3462" s="9"/>
      <c r="BF3462" s="33">
        <v>84.15625</v>
      </c>
      <c r="BG3462" s="33">
        <v>81.71875</v>
      </c>
      <c r="BH3462" s="33">
        <v>79.84375</v>
      </c>
      <c r="BI3462" s="33">
        <v>78.25</v>
      </c>
      <c r="BJ3462" s="33">
        <v>76.65625</v>
      </c>
      <c r="BK3462" s="33">
        <v>75.34375</v>
      </c>
      <c r="BL3462" s="33">
        <v>75.03125</v>
      </c>
      <c r="BM3462" s="33">
        <v>77.375</v>
      </c>
      <c r="BN3462" s="33">
        <v>81.40625</v>
      </c>
      <c r="BO3462" s="33">
        <v>86.25</v>
      </c>
      <c r="BP3462" s="33">
        <v>90.28125</v>
      </c>
      <c r="BQ3462" s="33">
        <v>93.75</v>
      </c>
      <c r="BR3462" s="33">
        <v>97.25</v>
      </c>
      <c r="BS3462" s="33">
        <v>100.1875</v>
      </c>
      <c r="BT3462" s="33">
        <v>102.7188</v>
      </c>
      <c r="BU3462" s="33">
        <v>104.5625</v>
      </c>
      <c r="BV3462" s="33">
        <v>105.625</v>
      </c>
      <c r="BW3462" s="33">
        <v>105.5313</v>
      </c>
      <c r="BX3462" s="33">
        <v>103.7813</v>
      </c>
      <c r="BY3462" s="33">
        <v>101.125</v>
      </c>
      <c r="BZ3462" s="33">
        <v>97.875</v>
      </c>
      <c r="CA3462" s="33">
        <v>94.8125</v>
      </c>
      <c r="CB3462" s="33">
        <v>91.59375</v>
      </c>
      <c r="CC3462" s="33">
        <v>88.9375</v>
      </c>
      <c r="DC3462" s="9">
        <v>92.475149999999999</v>
      </c>
      <c r="DD3462" s="9">
        <v>0</v>
      </c>
    </row>
    <row r="3463" spans="1:108" x14ac:dyDescent="0.25">
      <c r="A3463" s="9" t="s">
        <v>42</v>
      </c>
      <c r="B3463" s="9" t="s">
        <v>30</v>
      </c>
      <c r="C3463" s="9" t="s">
        <v>34</v>
      </c>
      <c r="D3463" s="9" t="s">
        <v>41</v>
      </c>
      <c r="E3463" s="9" t="s">
        <v>36</v>
      </c>
      <c r="F3463" s="9">
        <v>2023</v>
      </c>
      <c r="H3463" s="9"/>
      <c r="BF3463" s="33">
        <v>84.15625</v>
      </c>
      <c r="BG3463" s="33">
        <v>81.71875</v>
      </c>
      <c r="BH3463" s="33">
        <v>79.84375</v>
      </c>
      <c r="BI3463" s="33">
        <v>78.25</v>
      </c>
      <c r="BJ3463" s="33">
        <v>76.65625</v>
      </c>
      <c r="BK3463" s="33">
        <v>75.34375</v>
      </c>
      <c r="BL3463" s="33">
        <v>75.03125</v>
      </c>
      <c r="BM3463" s="33">
        <v>77.375</v>
      </c>
      <c r="BN3463" s="33">
        <v>81.40625</v>
      </c>
      <c r="BO3463" s="33">
        <v>86.25</v>
      </c>
      <c r="BP3463" s="33">
        <v>90.28125</v>
      </c>
      <c r="BQ3463" s="33">
        <v>93.75</v>
      </c>
      <c r="BR3463" s="33">
        <v>97.25</v>
      </c>
      <c r="BS3463" s="33">
        <v>100.1875</v>
      </c>
      <c r="BT3463" s="33">
        <v>102.7188</v>
      </c>
      <c r="BU3463" s="33">
        <v>104.5625</v>
      </c>
      <c r="BV3463" s="33">
        <v>105.625</v>
      </c>
      <c r="BW3463" s="33">
        <v>105.5313</v>
      </c>
      <c r="BX3463" s="33">
        <v>103.7813</v>
      </c>
      <c r="BY3463" s="33">
        <v>101.125</v>
      </c>
      <c r="BZ3463" s="33">
        <v>97.875</v>
      </c>
      <c r="CA3463" s="33">
        <v>94.8125</v>
      </c>
      <c r="CB3463" s="33">
        <v>91.59375</v>
      </c>
      <c r="CC3463" s="33">
        <v>88.9375</v>
      </c>
      <c r="DC3463" s="9">
        <v>92.475149999999999</v>
      </c>
      <c r="DD3463" s="9">
        <v>0</v>
      </c>
    </row>
    <row r="3464" spans="1:108" x14ac:dyDescent="0.25">
      <c r="A3464" s="9" t="s">
        <v>42</v>
      </c>
      <c r="B3464" s="9" t="s">
        <v>30</v>
      </c>
      <c r="C3464" s="9" t="s">
        <v>34</v>
      </c>
      <c r="D3464" s="9" t="s">
        <v>41</v>
      </c>
      <c r="E3464" s="9" t="s">
        <v>36</v>
      </c>
      <c r="F3464" s="9">
        <v>2024</v>
      </c>
      <c r="H3464" s="9"/>
      <c r="BF3464" s="33">
        <v>84.15625</v>
      </c>
      <c r="BG3464" s="33">
        <v>81.71875</v>
      </c>
      <c r="BH3464" s="33">
        <v>79.84375</v>
      </c>
      <c r="BI3464" s="33">
        <v>78.25</v>
      </c>
      <c r="BJ3464" s="33">
        <v>76.65625</v>
      </c>
      <c r="BK3464" s="33">
        <v>75.34375</v>
      </c>
      <c r="BL3464" s="33">
        <v>75.03125</v>
      </c>
      <c r="BM3464" s="33">
        <v>77.375</v>
      </c>
      <c r="BN3464" s="33">
        <v>81.40625</v>
      </c>
      <c r="BO3464" s="33">
        <v>86.25</v>
      </c>
      <c r="BP3464" s="33">
        <v>90.28125</v>
      </c>
      <c r="BQ3464" s="33">
        <v>93.75</v>
      </c>
      <c r="BR3464" s="33">
        <v>97.25</v>
      </c>
      <c r="BS3464" s="33">
        <v>100.1875</v>
      </c>
      <c r="BT3464" s="33">
        <v>102.7188</v>
      </c>
      <c r="BU3464" s="33">
        <v>104.5625</v>
      </c>
      <c r="BV3464" s="33">
        <v>105.625</v>
      </c>
      <c r="BW3464" s="33">
        <v>105.5313</v>
      </c>
      <c r="BX3464" s="33">
        <v>103.7813</v>
      </c>
      <c r="BY3464" s="33">
        <v>101.125</v>
      </c>
      <c r="BZ3464" s="33">
        <v>97.875</v>
      </c>
      <c r="CA3464" s="33">
        <v>94.8125</v>
      </c>
      <c r="CB3464" s="33">
        <v>91.59375</v>
      </c>
      <c r="CC3464" s="33">
        <v>88.9375</v>
      </c>
      <c r="DC3464" s="9">
        <v>92.475149999999999</v>
      </c>
      <c r="DD3464" s="9">
        <v>0</v>
      </c>
    </row>
    <row r="3465" spans="1:108" x14ac:dyDescent="0.25">
      <c r="A3465" s="9" t="s">
        <v>42</v>
      </c>
      <c r="B3465" s="9" t="s">
        <v>30</v>
      </c>
      <c r="C3465" s="9" t="s">
        <v>34</v>
      </c>
      <c r="D3465" s="9" t="s">
        <v>41</v>
      </c>
      <c r="E3465" s="9" t="s">
        <v>36</v>
      </c>
      <c r="F3465" s="9">
        <v>2025</v>
      </c>
      <c r="H3465" s="9"/>
      <c r="BF3465" s="33">
        <v>84.15625</v>
      </c>
      <c r="BG3465" s="33">
        <v>81.71875</v>
      </c>
      <c r="BH3465" s="33">
        <v>79.84375</v>
      </c>
      <c r="BI3465" s="33">
        <v>78.25</v>
      </c>
      <c r="BJ3465" s="33">
        <v>76.65625</v>
      </c>
      <c r="BK3465" s="33">
        <v>75.34375</v>
      </c>
      <c r="BL3465" s="33">
        <v>75.03125</v>
      </c>
      <c r="BM3465" s="33">
        <v>77.375</v>
      </c>
      <c r="BN3465" s="33">
        <v>81.40625</v>
      </c>
      <c r="BO3465" s="33">
        <v>86.25</v>
      </c>
      <c r="BP3465" s="33">
        <v>90.28125</v>
      </c>
      <c r="BQ3465" s="33">
        <v>93.75</v>
      </c>
      <c r="BR3465" s="33">
        <v>97.25</v>
      </c>
      <c r="BS3465" s="33">
        <v>100.1875</v>
      </c>
      <c r="BT3465" s="33">
        <v>102.7188</v>
      </c>
      <c r="BU3465" s="33">
        <v>104.5625</v>
      </c>
      <c r="BV3465" s="33">
        <v>105.625</v>
      </c>
      <c r="BW3465" s="33">
        <v>105.5313</v>
      </c>
      <c r="BX3465" s="33">
        <v>103.7813</v>
      </c>
      <c r="BY3465" s="33">
        <v>101.125</v>
      </c>
      <c r="BZ3465" s="33">
        <v>97.875</v>
      </c>
      <c r="CA3465" s="33">
        <v>94.8125</v>
      </c>
      <c r="CB3465" s="33">
        <v>91.59375</v>
      </c>
      <c r="CC3465" s="33">
        <v>88.9375</v>
      </c>
      <c r="DC3465" s="9">
        <v>92.475149999999999</v>
      </c>
      <c r="DD3465" s="9">
        <v>0</v>
      </c>
    </row>
    <row r="3466" spans="1:108" x14ac:dyDescent="0.25">
      <c r="A3466" s="9" t="s">
        <v>42</v>
      </c>
      <c r="B3466" s="9" t="s">
        <v>30</v>
      </c>
      <c r="C3466" s="9" t="s">
        <v>34</v>
      </c>
      <c r="D3466" s="9" t="s">
        <v>41</v>
      </c>
      <c r="E3466" s="9" t="s">
        <v>36</v>
      </c>
      <c r="F3466" s="9">
        <v>2026</v>
      </c>
      <c r="H3466" s="9"/>
      <c r="BF3466" s="33">
        <v>84.15625</v>
      </c>
      <c r="BG3466" s="33">
        <v>81.71875</v>
      </c>
      <c r="BH3466" s="33">
        <v>79.84375</v>
      </c>
      <c r="BI3466" s="33">
        <v>78.25</v>
      </c>
      <c r="BJ3466" s="33">
        <v>76.65625</v>
      </c>
      <c r="BK3466" s="33">
        <v>75.34375</v>
      </c>
      <c r="BL3466" s="33">
        <v>75.03125</v>
      </c>
      <c r="BM3466" s="33">
        <v>77.375</v>
      </c>
      <c r="BN3466" s="33">
        <v>81.40625</v>
      </c>
      <c r="BO3466" s="33">
        <v>86.25</v>
      </c>
      <c r="BP3466" s="33">
        <v>90.28125</v>
      </c>
      <c r="BQ3466" s="33">
        <v>93.75</v>
      </c>
      <c r="BR3466" s="33">
        <v>97.25</v>
      </c>
      <c r="BS3466" s="33">
        <v>100.1875</v>
      </c>
      <c r="BT3466" s="33">
        <v>102.7188</v>
      </c>
      <c r="BU3466" s="33">
        <v>104.5625</v>
      </c>
      <c r="BV3466" s="33">
        <v>105.625</v>
      </c>
      <c r="BW3466" s="33">
        <v>105.5313</v>
      </c>
      <c r="BX3466" s="33">
        <v>103.7813</v>
      </c>
      <c r="BY3466" s="33">
        <v>101.125</v>
      </c>
      <c r="BZ3466" s="33">
        <v>97.875</v>
      </c>
      <c r="CA3466" s="33">
        <v>94.8125</v>
      </c>
      <c r="CB3466" s="33">
        <v>91.59375</v>
      </c>
      <c r="CC3466" s="33">
        <v>88.9375</v>
      </c>
      <c r="DC3466" s="9">
        <v>92.475149999999999</v>
      </c>
      <c r="DD3466" s="9">
        <v>0</v>
      </c>
    </row>
    <row r="3467" spans="1:108" x14ac:dyDescent="0.25">
      <c r="A3467" s="9" t="s">
        <v>42</v>
      </c>
      <c r="B3467" s="9" t="s">
        <v>30</v>
      </c>
      <c r="C3467" s="9" t="s">
        <v>34</v>
      </c>
      <c r="D3467" s="9" t="s">
        <v>40</v>
      </c>
      <c r="E3467" s="9" t="s">
        <v>38</v>
      </c>
      <c r="F3467" s="9">
        <v>2016</v>
      </c>
      <c r="G3467" s="9">
        <v>5</v>
      </c>
      <c r="H3467" s="9"/>
      <c r="BF3467" s="33">
        <v>80.25</v>
      </c>
      <c r="BG3467" s="33">
        <v>76.75</v>
      </c>
      <c r="BH3467" s="33">
        <v>75.75</v>
      </c>
      <c r="BI3467" s="33">
        <v>73.75</v>
      </c>
      <c r="BJ3467" s="33">
        <v>72.125</v>
      </c>
      <c r="BK3467" s="33">
        <v>71.125</v>
      </c>
      <c r="BL3467" s="33">
        <v>70.5</v>
      </c>
      <c r="BM3467" s="33">
        <v>74.125</v>
      </c>
      <c r="BN3467" s="33">
        <v>78</v>
      </c>
      <c r="BO3467" s="33">
        <v>81.625</v>
      </c>
      <c r="BP3467" s="33">
        <v>84.125</v>
      </c>
      <c r="BQ3467" s="33">
        <v>87.375</v>
      </c>
      <c r="BR3467" s="33">
        <v>90.25</v>
      </c>
      <c r="BS3467" s="33">
        <v>92.25</v>
      </c>
      <c r="BT3467" s="33">
        <v>93.625</v>
      </c>
      <c r="BU3467" s="33">
        <v>94.5</v>
      </c>
      <c r="BV3467" s="33">
        <v>95.375</v>
      </c>
      <c r="BW3467" s="33">
        <v>95.375</v>
      </c>
      <c r="BX3467" s="33">
        <v>94.25</v>
      </c>
      <c r="BY3467" s="33">
        <v>92.625</v>
      </c>
      <c r="BZ3467" s="33">
        <v>90.625</v>
      </c>
      <c r="CA3467" s="33">
        <v>87.75</v>
      </c>
      <c r="CB3467" s="33">
        <v>85.625</v>
      </c>
      <c r="CC3467" s="33">
        <v>83.25</v>
      </c>
      <c r="DC3467" s="9">
        <v>92.475149999999999</v>
      </c>
      <c r="DD3467" s="9">
        <v>0</v>
      </c>
    </row>
    <row r="3468" spans="1:108" x14ac:dyDescent="0.25">
      <c r="A3468" s="9" t="s">
        <v>42</v>
      </c>
      <c r="B3468" s="9" t="s">
        <v>30</v>
      </c>
      <c r="C3468" s="9" t="s">
        <v>34</v>
      </c>
      <c r="D3468" s="9" t="s">
        <v>40</v>
      </c>
      <c r="E3468" s="9" t="s">
        <v>38</v>
      </c>
      <c r="F3468" s="9">
        <v>2016</v>
      </c>
      <c r="G3468" s="9">
        <v>6</v>
      </c>
      <c r="H3468" s="9"/>
      <c r="BF3468" s="33">
        <v>83.5</v>
      </c>
      <c r="BG3468" s="33">
        <v>80.375</v>
      </c>
      <c r="BH3468" s="33">
        <v>78.625</v>
      </c>
      <c r="BI3468" s="33">
        <v>76.375</v>
      </c>
      <c r="BJ3468" s="33">
        <v>73.75</v>
      </c>
      <c r="BK3468" s="33">
        <v>72.75</v>
      </c>
      <c r="BL3468" s="33">
        <v>72.875</v>
      </c>
      <c r="BM3468" s="33">
        <v>75.875</v>
      </c>
      <c r="BN3468" s="33">
        <v>79.875</v>
      </c>
      <c r="BO3468" s="33">
        <v>83.375</v>
      </c>
      <c r="BP3468" s="33">
        <v>87.25</v>
      </c>
      <c r="BQ3468" s="33">
        <v>91</v>
      </c>
      <c r="BR3468" s="33">
        <v>94.75</v>
      </c>
      <c r="BS3468" s="33">
        <v>98.375</v>
      </c>
      <c r="BT3468" s="33">
        <v>100.375</v>
      </c>
      <c r="BU3468" s="33">
        <v>102.25</v>
      </c>
      <c r="BV3468" s="33">
        <v>103.5</v>
      </c>
      <c r="BW3468" s="33">
        <v>103.75</v>
      </c>
      <c r="BX3468" s="33">
        <v>102.625</v>
      </c>
      <c r="BY3468" s="33">
        <v>100.75</v>
      </c>
      <c r="BZ3468" s="33">
        <v>98.25</v>
      </c>
      <c r="CA3468" s="33">
        <v>95</v>
      </c>
      <c r="CB3468" s="33">
        <v>92.25</v>
      </c>
      <c r="CC3468" s="33">
        <v>88.5</v>
      </c>
      <c r="DC3468" s="9">
        <v>92.475149999999999</v>
      </c>
      <c r="DD3468" s="9">
        <v>0</v>
      </c>
    </row>
    <row r="3469" spans="1:108" x14ac:dyDescent="0.25">
      <c r="A3469" s="9" t="s">
        <v>42</v>
      </c>
      <c r="B3469" s="9" t="s">
        <v>30</v>
      </c>
      <c r="C3469" s="9" t="s">
        <v>34</v>
      </c>
      <c r="D3469" s="9" t="s">
        <v>40</v>
      </c>
      <c r="E3469" s="9" t="s">
        <v>38</v>
      </c>
      <c r="F3469" s="9">
        <v>2016</v>
      </c>
      <c r="G3469" s="9">
        <v>7</v>
      </c>
      <c r="H3469" s="9">
        <v>22502.240000000002</v>
      </c>
      <c r="I3469" s="9">
        <v>22342.45</v>
      </c>
      <c r="J3469" s="9">
        <v>22226.31</v>
      </c>
      <c r="K3469" s="9">
        <v>22340.26</v>
      </c>
      <c r="L3469" s="9">
        <v>22610.25</v>
      </c>
      <c r="M3469" s="9">
        <v>24316.81</v>
      </c>
      <c r="N3469" s="9">
        <v>25763.96</v>
      </c>
      <c r="O3469" s="9">
        <v>26978.7</v>
      </c>
      <c r="P3469" s="9">
        <v>27588.62</v>
      </c>
      <c r="Q3469" s="9">
        <v>28424.42</v>
      </c>
      <c r="R3469" s="9">
        <v>28766.6</v>
      </c>
      <c r="S3469" s="9">
        <v>29290.18</v>
      </c>
      <c r="T3469" s="9">
        <v>24584.55</v>
      </c>
      <c r="U3469" s="9">
        <v>15084.85</v>
      </c>
      <c r="V3469" s="9">
        <v>15254.87</v>
      </c>
      <c r="W3469" s="9">
        <v>15070.21</v>
      </c>
      <c r="X3469" s="9">
        <v>15026.75</v>
      </c>
      <c r="Y3469" s="9">
        <v>15097.99</v>
      </c>
      <c r="Z3469" s="9">
        <v>22452.71</v>
      </c>
      <c r="AA3469" s="9">
        <v>25923.71</v>
      </c>
      <c r="AB3469" s="9">
        <v>26184.91</v>
      </c>
      <c r="AC3469" s="9">
        <v>25014.06</v>
      </c>
      <c r="AD3469" s="9">
        <v>23681.119999999999</v>
      </c>
      <c r="AE3469" s="9">
        <v>23590.82</v>
      </c>
      <c r="AF3469" s="9">
        <v>15106.99</v>
      </c>
      <c r="AG3469" s="9">
        <v>22833.63</v>
      </c>
      <c r="AH3469" s="9">
        <v>22616</v>
      </c>
      <c r="AI3469" s="9">
        <v>22467.27</v>
      </c>
      <c r="AJ3469" s="9">
        <v>22575.8</v>
      </c>
      <c r="AK3469" s="9">
        <v>22891.73</v>
      </c>
      <c r="AL3469" s="9">
        <v>24409.63</v>
      </c>
      <c r="AM3469" s="9">
        <v>25629.39</v>
      </c>
      <c r="AN3469" s="9">
        <v>26410.45</v>
      </c>
      <c r="AO3469" s="9">
        <v>27071.88</v>
      </c>
      <c r="AP3469" s="9">
        <v>27846.31</v>
      </c>
      <c r="AQ3469" s="9">
        <v>28254.959999999999</v>
      </c>
      <c r="AR3469" s="9">
        <v>28958.81</v>
      </c>
      <c r="AS3469" s="9">
        <v>28283.72</v>
      </c>
      <c r="AT3469" s="9">
        <v>27316.19</v>
      </c>
      <c r="AU3469" s="9">
        <v>27366.74</v>
      </c>
      <c r="AV3469" s="9">
        <v>27145.54</v>
      </c>
      <c r="AW3469" s="9">
        <v>26674.16</v>
      </c>
      <c r="AX3469" s="9">
        <v>26918.3</v>
      </c>
      <c r="AY3469" s="9">
        <v>27747.69</v>
      </c>
      <c r="AZ3469" s="9">
        <v>27733.55</v>
      </c>
      <c r="BA3469" s="9">
        <v>27256.51</v>
      </c>
      <c r="BB3469" s="9">
        <v>26254.74</v>
      </c>
      <c r="BC3469" s="9">
        <v>24858.19</v>
      </c>
      <c r="BD3469" s="9">
        <v>24830.560000000001</v>
      </c>
      <c r="BE3469" s="9">
        <v>27074.3</v>
      </c>
      <c r="BF3469" s="33">
        <v>87.25</v>
      </c>
      <c r="BG3469" s="33">
        <v>85.75</v>
      </c>
      <c r="BH3469" s="33">
        <v>84.25</v>
      </c>
      <c r="BI3469" s="33">
        <v>82.125</v>
      </c>
      <c r="BJ3469" s="33">
        <v>81.375</v>
      </c>
      <c r="BK3469" s="33">
        <v>80.125</v>
      </c>
      <c r="BL3469" s="33">
        <v>79</v>
      </c>
      <c r="BM3469" s="33">
        <v>81.375</v>
      </c>
      <c r="BN3469" s="33">
        <v>85.625</v>
      </c>
      <c r="BO3469" s="33">
        <v>89.25</v>
      </c>
      <c r="BP3469" s="33">
        <v>91.875</v>
      </c>
      <c r="BQ3469" s="33">
        <v>95</v>
      </c>
      <c r="BR3469" s="33">
        <v>98.75</v>
      </c>
      <c r="BS3469" s="33">
        <v>101.875</v>
      </c>
      <c r="BT3469" s="33">
        <v>104.5</v>
      </c>
      <c r="BU3469" s="33">
        <v>104.375</v>
      </c>
      <c r="BV3469" s="33">
        <v>105.125</v>
      </c>
      <c r="BW3469" s="33">
        <v>103.75</v>
      </c>
      <c r="BX3469" s="33">
        <v>102</v>
      </c>
      <c r="BY3469" s="33">
        <v>100.5</v>
      </c>
      <c r="BZ3469" s="33">
        <v>97.625</v>
      </c>
      <c r="CA3469" s="33">
        <v>94.125</v>
      </c>
      <c r="CB3469" s="33">
        <v>90.75</v>
      </c>
      <c r="CC3469" s="33">
        <v>87.875</v>
      </c>
      <c r="CD3469" s="9">
        <v>71630.62</v>
      </c>
      <c r="CE3469" s="9">
        <v>64844.82</v>
      </c>
      <c r="CF3469" s="9">
        <v>57518.38</v>
      </c>
      <c r="CG3469" s="9">
        <v>47358.1</v>
      </c>
      <c r="CH3469" s="9">
        <v>39086.67</v>
      </c>
      <c r="CI3469" s="9">
        <v>30186.77</v>
      </c>
      <c r="CJ3469" s="9">
        <v>29487.91</v>
      </c>
      <c r="CK3469" s="9">
        <v>33478.629999999997</v>
      </c>
      <c r="CL3469" s="9">
        <v>49148.21</v>
      </c>
      <c r="CM3469" s="9">
        <v>73375.31</v>
      </c>
      <c r="CN3469" s="9">
        <v>108255.3</v>
      </c>
      <c r="CO3469" s="9">
        <v>184410</v>
      </c>
      <c r="CP3469" s="9">
        <v>170321.6</v>
      </c>
      <c r="CQ3469" s="9">
        <v>151946.20000000001</v>
      </c>
      <c r="CR3469" s="9">
        <v>132735</v>
      </c>
      <c r="CS3469" s="9">
        <v>130727.1</v>
      </c>
      <c r="CT3469" s="9">
        <v>123521.5</v>
      </c>
      <c r="CU3469" s="9">
        <v>110000.4</v>
      </c>
      <c r="CV3469" s="9">
        <v>107017</v>
      </c>
      <c r="CW3469" s="9">
        <v>110031.4</v>
      </c>
      <c r="CX3469" s="9">
        <v>119907.6</v>
      </c>
      <c r="CY3469" s="9">
        <v>130134.8</v>
      </c>
      <c r="CZ3469" s="9">
        <v>147520.1</v>
      </c>
      <c r="DA3469" s="9">
        <v>157143.79999999999</v>
      </c>
      <c r="DB3469" s="9">
        <v>135625.5</v>
      </c>
      <c r="DC3469" s="9">
        <v>92.475149999999999</v>
      </c>
      <c r="DD3469" s="9">
        <v>0</v>
      </c>
    </row>
    <row r="3470" spans="1:108" x14ac:dyDescent="0.25">
      <c r="A3470" s="9" t="s">
        <v>42</v>
      </c>
      <c r="B3470" s="9" t="s">
        <v>30</v>
      </c>
      <c r="C3470" s="9" t="s">
        <v>34</v>
      </c>
      <c r="D3470" s="9" t="s">
        <v>40</v>
      </c>
      <c r="E3470" s="9" t="s">
        <v>38</v>
      </c>
      <c r="F3470" s="9">
        <v>2016</v>
      </c>
      <c r="G3470" s="9">
        <v>8</v>
      </c>
      <c r="H3470" s="9"/>
      <c r="BF3470" s="33">
        <v>80.75</v>
      </c>
      <c r="BG3470" s="33">
        <v>77.75</v>
      </c>
      <c r="BH3470" s="33">
        <v>76</v>
      </c>
      <c r="BI3470" s="33">
        <v>74.125</v>
      </c>
      <c r="BJ3470" s="33">
        <v>72.75</v>
      </c>
      <c r="BK3470" s="33">
        <v>72</v>
      </c>
      <c r="BL3470" s="33">
        <v>70.625</v>
      </c>
      <c r="BM3470" s="33">
        <v>71.375</v>
      </c>
      <c r="BN3470" s="33">
        <v>74.5</v>
      </c>
      <c r="BO3470" s="33">
        <v>79</v>
      </c>
      <c r="BP3470" s="33">
        <v>84.5</v>
      </c>
      <c r="BQ3470" s="33">
        <v>88.875</v>
      </c>
      <c r="BR3470" s="33">
        <v>92.875</v>
      </c>
      <c r="BS3470" s="33">
        <v>96.125</v>
      </c>
      <c r="BT3470" s="33">
        <v>98.625</v>
      </c>
      <c r="BU3470" s="33">
        <v>100.125</v>
      </c>
      <c r="BV3470" s="33">
        <v>101</v>
      </c>
      <c r="BW3470" s="33">
        <v>100.5</v>
      </c>
      <c r="BX3470" s="33">
        <v>99</v>
      </c>
      <c r="BY3470" s="33">
        <v>96.125</v>
      </c>
      <c r="BZ3470" s="33">
        <v>93</v>
      </c>
      <c r="CA3470" s="33">
        <v>89.625</v>
      </c>
      <c r="CB3470" s="33">
        <v>86.625</v>
      </c>
      <c r="CC3470" s="33">
        <v>84.25</v>
      </c>
      <c r="DC3470" s="9">
        <v>92.475149999999999</v>
      </c>
      <c r="DD3470" s="9">
        <v>0</v>
      </c>
    </row>
    <row r="3471" spans="1:108" x14ac:dyDescent="0.25">
      <c r="A3471" s="9" t="s">
        <v>42</v>
      </c>
      <c r="B3471" s="9" t="s">
        <v>30</v>
      </c>
      <c r="C3471" s="9" t="s">
        <v>34</v>
      </c>
      <c r="D3471" s="9" t="s">
        <v>40</v>
      </c>
      <c r="E3471" s="9" t="s">
        <v>38</v>
      </c>
      <c r="F3471" s="9">
        <v>2016</v>
      </c>
      <c r="G3471" s="9">
        <v>9</v>
      </c>
      <c r="H3471" s="9"/>
      <c r="BF3471" s="33">
        <v>80.5</v>
      </c>
      <c r="BG3471" s="33">
        <v>78.625</v>
      </c>
      <c r="BH3471" s="33">
        <v>76.5</v>
      </c>
      <c r="BI3471" s="33">
        <v>74.25</v>
      </c>
      <c r="BJ3471" s="33">
        <v>72.25</v>
      </c>
      <c r="BK3471" s="33">
        <v>71.25</v>
      </c>
      <c r="BL3471" s="33">
        <v>70.625</v>
      </c>
      <c r="BM3471" s="33">
        <v>71.5</v>
      </c>
      <c r="BN3471" s="33">
        <v>73.75</v>
      </c>
      <c r="BO3471" s="33">
        <v>78.75</v>
      </c>
      <c r="BP3471" s="33">
        <v>83.75</v>
      </c>
      <c r="BQ3471" s="33">
        <v>87.875</v>
      </c>
      <c r="BR3471" s="33">
        <v>91.375</v>
      </c>
      <c r="BS3471" s="33">
        <v>94.75</v>
      </c>
      <c r="BT3471" s="33">
        <v>97.125</v>
      </c>
      <c r="BU3471" s="33">
        <v>99</v>
      </c>
      <c r="BV3471" s="33">
        <v>99.875</v>
      </c>
      <c r="BW3471" s="33">
        <v>99.875</v>
      </c>
      <c r="BX3471" s="33">
        <v>98.375</v>
      </c>
      <c r="BY3471" s="33">
        <v>94.5</v>
      </c>
      <c r="BZ3471" s="33">
        <v>91.375</v>
      </c>
      <c r="CA3471" s="33">
        <v>88.125</v>
      </c>
      <c r="CB3471" s="33">
        <v>85.5</v>
      </c>
      <c r="CC3471" s="33">
        <v>82.125</v>
      </c>
      <c r="DC3471" s="9">
        <v>92.475149999999999</v>
      </c>
      <c r="DD3471" s="9">
        <v>0</v>
      </c>
    </row>
    <row r="3472" spans="1:108" x14ac:dyDescent="0.25">
      <c r="A3472" s="9" t="s">
        <v>42</v>
      </c>
      <c r="B3472" s="9" t="s">
        <v>30</v>
      </c>
      <c r="C3472" s="9" t="s">
        <v>34</v>
      </c>
      <c r="D3472" s="9" t="s">
        <v>40</v>
      </c>
      <c r="E3472" s="9" t="s">
        <v>38</v>
      </c>
      <c r="F3472" s="9">
        <v>2016</v>
      </c>
      <c r="G3472" s="9">
        <v>10</v>
      </c>
      <c r="H3472" s="9"/>
      <c r="BF3472" s="33">
        <v>67</v>
      </c>
      <c r="BG3472" s="33">
        <v>64.125</v>
      </c>
      <c r="BH3472" s="33">
        <v>63.25</v>
      </c>
      <c r="BI3472" s="33">
        <v>62.25</v>
      </c>
      <c r="BJ3472" s="33">
        <v>61.625</v>
      </c>
      <c r="BK3472" s="33">
        <v>60.5</v>
      </c>
      <c r="BL3472" s="33">
        <v>59.375</v>
      </c>
      <c r="BM3472" s="33">
        <v>59.75</v>
      </c>
      <c r="BN3472" s="33">
        <v>64.25</v>
      </c>
      <c r="BO3472" s="33">
        <v>71.125</v>
      </c>
      <c r="BP3472" s="33">
        <v>77.25</v>
      </c>
      <c r="BQ3472" s="33">
        <v>81.375</v>
      </c>
      <c r="BR3472" s="33">
        <v>84.75</v>
      </c>
      <c r="BS3472" s="33">
        <v>87.875</v>
      </c>
      <c r="BT3472" s="33">
        <v>89.75</v>
      </c>
      <c r="BU3472" s="33">
        <v>91.375</v>
      </c>
      <c r="BV3472" s="33">
        <v>92</v>
      </c>
      <c r="BW3472" s="33">
        <v>90.625</v>
      </c>
      <c r="BX3472" s="33">
        <v>86.625</v>
      </c>
      <c r="BY3472" s="33">
        <v>81.375</v>
      </c>
      <c r="BZ3472" s="33">
        <v>77.875</v>
      </c>
      <c r="CA3472" s="33">
        <v>74.625</v>
      </c>
      <c r="CB3472" s="33">
        <v>72.875</v>
      </c>
      <c r="CC3472" s="33">
        <v>70.625</v>
      </c>
      <c r="DC3472" s="9">
        <v>92.475149999999999</v>
      </c>
      <c r="DD3472" s="9">
        <v>0</v>
      </c>
    </row>
    <row r="3473" spans="1:108" x14ac:dyDescent="0.25">
      <c r="A3473" s="9" t="s">
        <v>42</v>
      </c>
      <c r="B3473" s="9" t="s">
        <v>30</v>
      </c>
      <c r="C3473" s="9" t="s">
        <v>34</v>
      </c>
      <c r="D3473" s="9" t="s">
        <v>40</v>
      </c>
      <c r="E3473" s="9" t="s">
        <v>38</v>
      </c>
      <c r="F3473" s="9">
        <v>2017</v>
      </c>
      <c r="G3473" s="9">
        <v>5</v>
      </c>
      <c r="H3473" s="9"/>
      <c r="BF3473" s="33">
        <v>80.25</v>
      </c>
      <c r="BG3473" s="33">
        <v>76.75</v>
      </c>
      <c r="BH3473" s="33">
        <v>75.75</v>
      </c>
      <c r="BI3473" s="33">
        <v>73.75</v>
      </c>
      <c r="BJ3473" s="33">
        <v>72.125</v>
      </c>
      <c r="BK3473" s="33">
        <v>71.125</v>
      </c>
      <c r="BL3473" s="33">
        <v>70.5</v>
      </c>
      <c r="BM3473" s="33">
        <v>74.125</v>
      </c>
      <c r="BN3473" s="33">
        <v>78</v>
      </c>
      <c r="BO3473" s="33">
        <v>81.625</v>
      </c>
      <c r="BP3473" s="33">
        <v>84.125</v>
      </c>
      <c r="BQ3473" s="33">
        <v>87.375</v>
      </c>
      <c r="BR3473" s="33">
        <v>90.25</v>
      </c>
      <c r="BS3473" s="33">
        <v>92.25</v>
      </c>
      <c r="BT3473" s="33">
        <v>93.625</v>
      </c>
      <c r="BU3473" s="33">
        <v>94.5</v>
      </c>
      <c r="BV3473" s="33">
        <v>95.375</v>
      </c>
      <c r="BW3473" s="33">
        <v>95.375</v>
      </c>
      <c r="BX3473" s="33">
        <v>94.25</v>
      </c>
      <c r="BY3473" s="33">
        <v>92.625</v>
      </c>
      <c r="BZ3473" s="33">
        <v>90.625</v>
      </c>
      <c r="CA3473" s="33">
        <v>87.75</v>
      </c>
      <c r="CB3473" s="33">
        <v>85.625</v>
      </c>
      <c r="CC3473" s="33">
        <v>83.25</v>
      </c>
      <c r="DC3473" s="9">
        <v>92.475149999999999</v>
      </c>
      <c r="DD3473" s="9">
        <v>0</v>
      </c>
    </row>
    <row r="3474" spans="1:108" x14ac:dyDescent="0.25">
      <c r="A3474" s="9" t="s">
        <v>42</v>
      </c>
      <c r="B3474" s="9" t="s">
        <v>30</v>
      </c>
      <c r="C3474" s="9" t="s">
        <v>34</v>
      </c>
      <c r="D3474" s="9" t="s">
        <v>40</v>
      </c>
      <c r="E3474" s="9" t="s">
        <v>38</v>
      </c>
      <c r="F3474" s="9">
        <v>2017</v>
      </c>
      <c r="G3474" s="9">
        <v>6</v>
      </c>
      <c r="H3474" s="9"/>
      <c r="BF3474" s="33">
        <v>83.5</v>
      </c>
      <c r="BG3474" s="33">
        <v>80.375</v>
      </c>
      <c r="BH3474" s="33">
        <v>78.625</v>
      </c>
      <c r="BI3474" s="33">
        <v>76.375</v>
      </c>
      <c r="BJ3474" s="33">
        <v>73.75</v>
      </c>
      <c r="BK3474" s="33">
        <v>72.75</v>
      </c>
      <c r="BL3474" s="33">
        <v>72.875</v>
      </c>
      <c r="BM3474" s="33">
        <v>75.875</v>
      </c>
      <c r="BN3474" s="33">
        <v>79.875</v>
      </c>
      <c r="BO3474" s="33">
        <v>83.375</v>
      </c>
      <c r="BP3474" s="33">
        <v>87.25</v>
      </c>
      <c r="BQ3474" s="33">
        <v>91</v>
      </c>
      <c r="BR3474" s="33">
        <v>94.75</v>
      </c>
      <c r="BS3474" s="33">
        <v>98.375</v>
      </c>
      <c r="BT3474" s="33">
        <v>100.375</v>
      </c>
      <c r="BU3474" s="33">
        <v>102.25</v>
      </c>
      <c r="BV3474" s="33">
        <v>103.5</v>
      </c>
      <c r="BW3474" s="33">
        <v>103.75</v>
      </c>
      <c r="BX3474" s="33">
        <v>102.625</v>
      </c>
      <c r="BY3474" s="33">
        <v>100.75</v>
      </c>
      <c r="BZ3474" s="33">
        <v>98.25</v>
      </c>
      <c r="CA3474" s="33">
        <v>95</v>
      </c>
      <c r="CB3474" s="33">
        <v>92.25</v>
      </c>
      <c r="CC3474" s="33">
        <v>88.5</v>
      </c>
      <c r="DC3474" s="9">
        <v>92.475149999999999</v>
      </c>
      <c r="DD3474" s="9">
        <v>0</v>
      </c>
    </row>
    <row r="3475" spans="1:108" x14ac:dyDescent="0.25">
      <c r="A3475" s="9" t="s">
        <v>42</v>
      </c>
      <c r="B3475" s="9" t="s">
        <v>30</v>
      </c>
      <c r="C3475" s="9" t="s">
        <v>34</v>
      </c>
      <c r="D3475" s="9" t="s">
        <v>40</v>
      </c>
      <c r="E3475" s="9" t="s">
        <v>38</v>
      </c>
      <c r="F3475" s="9">
        <v>2017</v>
      </c>
      <c r="G3475" s="9">
        <v>7</v>
      </c>
      <c r="H3475" s="9">
        <v>22296.13</v>
      </c>
      <c r="I3475" s="9">
        <v>22173.439999999999</v>
      </c>
      <c r="J3475" s="9">
        <v>22088.51</v>
      </c>
      <c r="K3475" s="9">
        <v>22238.05</v>
      </c>
      <c r="L3475" s="9">
        <v>22540.240000000002</v>
      </c>
      <c r="M3475" s="9">
        <v>24279.97</v>
      </c>
      <c r="N3475" s="9">
        <v>25792.17</v>
      </c>
      <c r="O3475" s="9">
        <v>27038.79</v>
      </c>
      <c r="P3475" s="9">
        <v>27653.93</v>
      </c>
      <c r="Q3475" s="9">
        <v>28480.19</v>
      </c>
      <c r="R3475" s="9">
        <v>28824.87</v>
      </c>
      <c r="S3475" s="9">
        <v>29351.46</v>
      </c>
      <c r="T3475" s="9">
        <v>24635.73</v>
      </c>
      <c r="U3475" s="9">
        <v>15132.83</v>
      </c>
      <c r="V3475" s="9">
        <v>15302.86</v>
      </c>
      <c r="W3475" s="9">
        <v>15122.75</v>
      </c>
      <c r="X3475" s="9">
        <v>15084.04</v>
      </c>
      <c r="Y3475" s="9">
        <v>15156.47</v>
      </c>
      <c r="Z3475" s="9">
        <v>22525.63</v>
      </c>
      <c r="AA3475" s="9">
        <v>25993.16</v>
      </c>
      <c r="AB3475" s="9">
        <v>26269.91</v>
      </c>
      <c r="AC3475" s="9">
        <v>25109.64</v>
      </c>
      <c r="AD3475" s="9">
        <v>23795.599999999999</v>
      </c>
      <c r="AE3475" s="9">
        <v>23705.3</v>
      </c>
      <c r="AF3475" s="9">
        <v>15159.35</v>
      </c>
      <c r="AG3475" s="9">
        <v>22627.52</v>
      </c>
      <c r="AH3475" s="9">
        <v>22447</v>
      </c>
      <c r="AI3475" s="9">
        <v>22329.46</v>
      </c>
      <c r="AJ3475" s="9">
        <v>22473.59</v>
      </c>
      <c r="AK3475" s="9">
        <v>22821.73</v>
      </c>
      <c r="AL3475" s="9">
        <v>24372.79</v>
      </c>
      <c r="AM3475" s="9">
        <v>25657.599999999999</v>
      </c>
      <c r="AN3475" s="9">
        <v>26470.54</v>
      </c>
      <c r="AO3475" s="9">
        <v>27137.19</v>
      </c>
      <c r="AP3475" s="9">
        <v>27902.080000000002</v>
      </c>
      <c r="AQ3475" s="9">
        <v>28313.22</v>
      </c>
      <c r="AR3475" s="9">
        <v>29020.1</v>
      </c>
      <c r="AS3475" s="9">
        <v>28334.89</v>
      </c>
      <c r="AT3475" s="9">
        <v>27364.18</v>
      </c>
      <c r="AU3475" s="9">
        <v>27414.720000000001</v>
      </c>
      <c r="AV3475" s="9">
        <v>27198.09</v>
      </c>
      <c r="AW3475" s="9">
        <v>26731.46</v>
      </c>
      <c r="AX3475" s="9">
        <v>26976.78</v>
      </c>
      <c r="AY3475" s="9">
        <v>27820.61</v>
      </c>
      <c r="AZ3475" s="9">
        <v>27803.01</v>
      </c>
      <c r="BA3475" s="9">
        <v>27341.51</v>
      </c>
      <c r="BB3475" s="9">
        <v>26350.32</v>
      </c>
      <c r="BC3475" s="9">
        <v>24972.68</v>
      </c>
      <c r="BD3475" s="9">
        <v>24945.05</v>
      </c>
      <c r="BE3475" s="9">
        <v>27126.65</v>
      </c>
      <c r="BF3475" s="33">
        <v>87.25</v>
      </c>
      <c r="BG3475" s="33">
        <v>85.75</v>
      </c>
      <c r="BH3475" s="33">
        <v>84.25</v>
      </c>
      <c r="BI3475" s="33">
        <v>82.125</v>
      </c>
      <c r="BJ3475" s="33">
        <v>81.375</v>
      </c>
      <c r="BK3475" s="33">
        <v>80.125</v>
      </c>
      <c r="BL3475" s="33">
        <v>79</v>
      </c>
      <c r="BM3475" s="33">
        <v>81.375</v>
      </c>
      <c r="BN3475" s="33">
        <v>85.625</v>
      </c>
      <c r="BO3475" s="33">
        <v>89.25</v>
      </c>
      <c r="BP3475" s="33">
        <v>91.875</v>
      </c>
      <c r="BQ3475" s="33">
        <v>95</v>
      </c>
      <c r="BR3475" s="33">
        <v>98.75</v>
      </c>
      <c r="BS3475" s="33">
        <v>101.875</v>
      </c>
      <c r="BT3475" s="33">
        <v>104.5</v>
      </c>
      <c r="BU3475" s="33">
        <v>104.375</v>
      </c>
      <c r="BV3475" s="33">
        <v>105.125</v>
      </c>
      <c r="BW3475" s="33">
        <v>103.75</v>
      </c>
      <c r="BX3475" s="33">
        <v>102</v>
      </c>
      <c r="BY3475" s="33">
        <v>100.5</v>
      </c>
      <c r="BZ3475" s="33">
        <v>97.625</v>
      </c>
      <c r="CA3475" s="33">
        <v>94.125</v>
      </c>
      <c r="CB3475" s="33">
        <v>90.75</v>
      </c>
      <c r="CC3475" s="33">
        <v>87.875</v>
      </c>
      <c r="CD3475" s="9">
        <v>71604.89</v>
      </c>
      <c r="CE3475" s="9">
        <v>64802.57</v>
      </c>
      <c r="CF3475" s="9">
        <v>57503.040000000001</v>
      </c>
      <c r="CG3475" s="9">
        <v>47346.16</v>
      </c>
      <c r="CH3475" s="9">
        <v>39092</v>
      </c>
      <c r="CI3475" s="9">
        <v>30185.74</v>
      </c>
      <c r="CJ3475" s="9">
        <v>29453.39</v>
      </c>
      <c r="CK3475" s="9">
        <v>33463.660000000003</v>
      </c>
      <c r="CL3475" s="9">
        <v>49110.61</v>
      </c>
      <c r="CM3475" s="9">
        <v>73357.759999999995</v>
      </c>
      <c r="CN3475" s="9">
        <v>108268.7</v>
      </c>
      <c r="CO3475" s="9">
        <v>184518.9</v>
      </c>
      <c r="CP3475" s="9">
        <v>170307.1</v>
      </c>
      <c r="CQ3475" s="9">
        <v>151988.20000000001</v>
      </c>
      <c r="CR3475" s="9">
        <v>132750.70000000001</v>
      </c>
      <c r="CS3475" s="9">
        <v>130795</v>
      </c>
      <c r="CT3475" s="9">
        <v>123496.7</v>
      </c>
      <c r="CU3475" s="9">
        <v>109927</v>
      </c>
      <c r="CV3475" s="9">
        <v>106931.9</v>
      </c>
      <c r="CW3475" s="9">
        <v>109896.6</v>
      </c>
      <c r="CX3475" s="9">
        <v>119759.8</v>
      </c>
      <c r="CY3475" s="9">
        <v>129966</v>
      </c>
      <c r="CZ3475" s="9">
        <v>147221.70000000001</v>
      </c>
      <c r="DA3475" s="9">
        <v>156735.4</v>
      </c>
      <c r="DB3475" s="9">
        <v>135638.20000000001</v>
      </c>
      <c r="DC3475" s="9">
        <v>92.475149999999999</v>
      </c>
      <c r="DD3475" s="9">
        <v>0</v>
      </c>
    </row>
    <row r="3476" spans="1:108" x14ac:dyDescent="0.25">
      <c r="A3476" s="9" t="s">
        <v>42</v>
      </c>
      <c r="B3476" s="9" t="s">
        <v>30</v>
      </c>
      <c r="C3476" s="9" t="s">
        <v>34</v>
      </c>
      <c r="D3476" s="9" t="s">
        <v>40</v>
      </c>
      <c r="E3476" s="9" t="s">
        <v>38</v>
      </c>
      <c r="F3476" s="9">
        <v>2017</v>
      </c>
      <c r="G3476" s="9">
        <v>8</v>
      </c>
      <c r="H3476" s="9"/>
      <c r="BF3476" s="33">
        <v>80.75</v>
      </c>
      <c r="BG3476" s="33">
        <v>77.75</v>
      </c>
      <c r="BH3476" s="33">
        <v>76</v>
      </c>
      <c r="BI3476" s="33">
        <v>74.125</v>
      </c>
      <c r="BJ3476" s="33">
        <v>72.75</v>
      </c>
      <c r="BK3476" s="33">
        <v>72</v>
      </c>
      <c r="BL3476" s="33">
        <v>70.625</v>
      </c>
      <c r="BM3476" s="33">
        <v>71.375</v>
      </c>
      <c r="BN3476" s="33">
        <v>74.5</v>
      </c>
      <c r="BO3476" s="33">
        <v>79</v>
      </c>
      <c r="BP3476" s="33">
        <v>84.5</v>
      </c>
      <c r="BQ3476" s="33">
        <v>88.875</v>
      </c>
      <c r="BR3476" s="33">
        <v>92.875</v>
      </c>
      <c r="BS3476" s="33">
        <v>96.125</v>
      </c>
      <c r="BT3476" s="33">
        <v>98.625</v>
      </c>
      <c r="BU3476" s="33">
        <v>100.125</v>
      </c>
      <c r="BV3476" s="33">
        <v>101</v>
      </c>
      <c r="BW3476" s="33">
        <v>100.5</v>
      </c>
      <c r="BX3476" s="33">
        <v>99</v>
      </c>
      <c r="BY3476" s="33">
        <v>96.125</v>
      </c>
      <c r="BZ3476" s="33">
        <v>93</v>
      </c>
      <c r="CA3476" s="33">
        <v>89.625</v>
      </c>
      <c r="CB3476" s="33">
        <v>86.625</v>
      </c>
      <c r="CC3476" s="33">
        <v>84.25</v>
      </c>
      <c r="DC3476" s="9">
        <v>92.475149999999999</v>
      </c>
      <c r="DD3476" s="9">
        <v>0</v>
      </c>
    </row>
    <row r="3477" spans="1:108" x14ac:dyDescent="0.25">
      <c r="A3477" s="9" t="s">
        <v>42</v>
      </c>
      <c r="B3477" s="9" t="s">
        <v>30</v>
      </c>
      <c r="C3477" s="9" t="s">
        <v>34</v>
      </c>
      <c r="D3477" s="9" t="s">
        <v>40</v>
      </c>
      <c r="E3477" s="9" t="s">
        <v>38</v>
      </c>
      <c r="F3477" s="9">
        <v>2017</v>
      </c>
      <c r="G3477" s="9">
        <v>9</v>
      </c>
      <c r="H3477" s="9"/>
      <c r="BF3477" s="33">
        <v>80.5</v>
      </c>
      <c r="BG3477" s="33">
        <v>78.625</v>
      </c>
      <c r="BH3477" s="33">
        <v>76.5</v>
      </c>
      <c r="BI3477" s="33">
        <v>74.25</v>
      </c>
      <c r="BJ3477" s="33">
        <v>72.25</v>
      </c>
      <c r="BK3477" s="33">
        <v>71.25</v>
      </c>
      <c r="BL3477" s="33">
        <v>70.625</v>
      </c>
      <c r="BM3477" s="33">
        <v>71.5</v>
      </c>
      <c r="BN3477" s="33">
        <v>73.75</v>
      </c>
      <c r="BO3477" s="33">
        <v>78.75</v>
      </c>
      <c r="BP3477" s="33">
        <v>83.75</v>
      </c>
      <c r="BQ3477" s="33">
        <v>87.875</v>
      </c>
      <c r="BR3477" s="33">
        <v>91.375</v>
      </c>
      <c r="BS3477" s="33">
        <v>94.75</v>
      </c>
      <c r="BT3477" s="33">
        <v>97.125</v>
      </c>
      <c r="BU3477" s="33">
        <v>99</v>
      </c>
      <c r="BV3477" s="33">
        <v>99.875</v>
      </c>
      <c r="BW3477" s="33">
        <v>99.875</v>
      </c>
      <c r="BX3477" s="33">
        <v>98.375</v>
      </c>
      <c r="BY3477" s="33">
        <v>94.5</v>
      </c>
      <c r="BZ3477" s="33">
        <v>91.375</v>
      </c>
      <c r="CA3477" s="33">
        <v>88.125</v>
      </c>
      <c r="CB3477" s="33">
        <v>85.5</v>
      </c>
      <c r="CC3477" s="33">
        <v>82.125</v>
      </c>
      <c r="DC3477" s="9">
        <v>92.475149999999999</v>
      </c>
      <c r="DD3477" s="9">
        <v>0</v>
      </c>
    </row>
    <row r="3478" spans="1:108" x14ac:dyDescent="0.25">
      <c r="A3478" s="9" t="s">
        <v>42</v>
      </c>
      <c r="B3478" s="9" t="s">
        <v>30</v>
      </c>
      <c r="C3478" s="9" t="s">
        <v>34</v>
      </c>
      <c r="D3478" s="9" t="s">
        <v>40</v>
      </c>
      <c r="E3478" s="9" t="s">
        <v>38</v>
      </c>
      <c r="F3478" s="9">
        <v>2017</v>
      </c>
      <c r="G3478" s="9">
        <v>10</v>
      </c>
      <c r="H3478" s="9"/>
      <c r="BF3478" s="33">
        <v>67</v>
      </c>
      <c r="BG3478" s="33">
        <v>64.125</v>
      </c>
      <c r="BH3478" s="33">
        <v>63.25</v>
      </c>
      <c r="BI3478" s="33">
        <v>62.25</v>
      </c>
      <c r="BJ3478" s="33">
        <v>61.625</v>
      </c>
      <c r="BK3478" s="33">
        <v>60.5</v>
      </c>
      <c r="BL3478" s="33">
        <v>59.375</v>
      </c>
      <c r="BM3478" s="33">
        <v>59.75</v>
      </c>
      <c r="BN3478" s="33">
        <v>64.25</v>
      </c>
      <c r="BO3478" s="33">
        <v>71.125</v>
      </c>
      <c r="BP3478" s="33">
        <v>77.25</v>
      </c>
      <c r="BQ3478" s="33">
        <v>81.375</v>
      </c>
      <c r="BR3478" s="33">
        <v>84.75</v>
      </c>
      <c r="BS3478" s="33">
        <v>87.875</v>
      </c>
      <c r="BT3478" s="33">
        <v>89.75</v>
      </c>
      <c r="BU3478" s="33">
        <v>91.375</v>
      </c>
      <c r="BV3478" s="33">
        <v>92</v>
      </c>
      <c r="BW3478" s="33">
        <v>90.625</v>
      </c>
      <c r="BX3478" s="33">
        <v>86.625</v>
      </c>
      <c r="BY3478" s="33">
        <v>81.375</v>
      </c>
      <c r="BZ3478" s="33">
        <v>77.875</v>
      </c>
      <c r="CA3478" s="33">
        <v>74.625</v>
      </c>
      <c r="CB3478" s="33">
        <v>72.875</v>
      </c>
      <c r="CC3478" s="33">
        <v>70.625</v>
      </c>
      <c r="DC3478" s="9">
        <v>92.475149999999999</v>
      </c>
      <c r="DD3478" s="9">
        <v>0</v>
      </c>
    </row>
    <row r="3479" spans="1:108" x14ac:dyDescent="0.25">
      <c r="A3479" s="9" t="s">
        <v>42</v>
      </c>
      <c r="B3479" s="9" t="s">
        <v>30</v>
      </c>
      <c r="C3479" s="9" t="s">
        <v>34</v>
      </c>
      <c r="D3479" s="9" t="s">
        <v>40</v>
      </c>
      <c r="E3479" s="9" t="s">
        <v>38</v>
      </c>
      <c r="F3479" s="9">
        <v>2018</v>
      </c>
      <c r="G3479" s="9">
        <v>5</v>
      </c>
      <c r="H3479" s="9"/>
      <c r="BF3479" s="33">
        <v>80.25</v>
      </c>
      <c r="BG3479" s="33">
        <v>76.75</v>
      </c>
      <c r="BH3479" s="33">
        <v>75.75</v>
      </c>
      <c r="BI3479" s="33">
        <v>73.75</v>
      </c>
      <c r="BJ3479" s="33">
        <v>72.125</v>
      </c>
      <c r="BK3479" s="33">
        <v>71.125</v>
      </c>
      <c r="BL3479" s="33">
        <v>70.5</v>
      </c>
      <c r="BM3479" s="33">
        <v>74.125</v>
      </c>
      <c r="BN3479" s="33">
        <v>78</v>
      </c>
      <c r="BO3479" s="33">
        <v>81.625</v>
      </c>
      <c r="BP3479" s="33">
        <v>84.125</v>
      </c>
      <c r="BQ3479" s="33">
        <v>87.375</v>
      </c>
      <c r="BR3479" s="33">
        <v>90.25</v>
      </c>
      <c r="BS3479" s="33">
        <v>92.25</v>
      </c>
      <c r="BT3479" s="33">
        <v>93.625</v>
      </c>
      <c r="BU3479" s="33">
        <v>94.5</v>
      </c>
      <c r="BV3479" s="33">
        <v>95.375</v>
      </c>
      <c r="BW3479" s="33">
        <v>95.375</v>
      </c>
      <c r="BX3479" s="33">
        <v>94.25</v>
      </c>
      <c r="BY3479" s="33">
        <v>92.625</v>
      </c>
      <c r="BZ3479" s="33">
        <v>90.625</v>
      </c>
      <c r="CA3479" s="33">
        <v>87.75</v>
      </c>
      <c r="CB3479" s="33">
        <v>85.625</v>
      </c>
      <c r="CC3479" s="33">
        <v>83.25</v>
      </c>
      <c r="DC3479" s="9">
        <v>92.475149999999999</v>
      </c>
      <c r="DD3479" s="9">
        <v>0</v>
      </c>
    </row>
    <row r="3480" spans="1:108" x14ac:dyDescent="0.25">
      <c r="A3480" s="9" t="s">
        <v>42</v>
      </c>
      <c r="B3480" s="9" t="s">
        <v>30</v>
      </c>
      <c r="C3480" s="9" t="s">
        <v>34</v>
      </c>
      <c r="D3480" s="9" t="s">
        <v>40</v>
      </c>
      <c r="E3480" s="9" t="s">
        <v>38</v>
      </c>
      <c r="F3480" s="9">
        <v>2018</v>
      </c>
      <c r="G3480" s="9">
        <v>6</v>
      </c>
      <c r="H3480" s="9"/>
      <c r="BF3480" s="33">
        <v>83.5</v>
      </c>
      <c r="BG3480" s="33">
        <v>80.375</v>
      </c>
      <c r="BH3480" s="33">
        <v>78.625</v>
      </c>
      <c r="BI3480" s="33">
        <v>76.375</v>
      </c>
      <c r="BJ3480" s="33">
        <v>73.75</v>
      </c>
      <c r="BK3480" s="33">
        <v>72.75</v>
      </c>
      <c r="BL3480" s="33">
        <v>72.875</v>
      </c>
      <c r="BM3480" s="33">
        <v>75.875</v>
      </c>
      <c r="BN3480" s="33">
        <v>79.875</v>
      </c>
      <c r="BO3480" s="33">
        <v>83.375</v>
      </c>
      <c r="BP3480" s="33">
        <v>87.25</v>
      </c>
      <c r="BQ3480" s="33">
        <v>91</v>
      </c>
      <c r="BR3480" s="33">
        <v>94.75</v>
      </c>
      <c r="BS3480" s="33">
        <v>98.375</v>
      </c>
      <c r="BT3480" s="33">
        <v>100.375</v>
      </c>
      <c r="BU3480" s="33">
        <v>102.25</v>
      </c>
      <c r="BV3480" s="33">
        <v>103.5</v>
      </c>
      <c r="BW3480" s="33">
        <v>103.75</v>
      </c>
      <c r="BX3480" s="33">
        <v>102.625</v>
      </c>
      <c r="BY3480" s="33">
        <v>100.75</v>
      </c>
      <c r="BZ3480" s="33">
        <v>98.25</v>
      </c>
      <c r="CA3480" s="33">
        <v>95</v>
      </c>
      <c r="CB3480" s="33">
        <v>92.25</v>
      </c>
      <c r="CC3480" s="33">
        <v>88.5</v>
      </c>
      <c r="DC3480" s="9">
        <v>92.475149999999999</v>
      </c>
      <c r="DD3480" s="9">
        <v>0</v>
      </c>
    </row>
    <row r="3481" spans="1:108" x14ac:dyDescent="0.25">
      <c r="A3481" s="9" t="s">
        <v>42</v>
      </c>
      <c r="B3481" s="9" t="s">
        <v>30</v>
      </c>
      <c r="C3481" s="9" t="s">
        <v>34</v>
      </c>
      <c r="D3481" s="9" t="s">
        <v>40</v>
      </c>
      <c r="E3481" s="9" t="s">
        <v>38</v>
      </c>
      <c r="F3481" s="9">
        <v>2018</v>
      </c>
      <c r="G3481" s="9">
        <v>7</v>
      </c>
      <c r="H3481" s="9">
        <v>22303.71</v>
      </c>
      <c r="I3481" s="9">
        <v>22179.47</v>
      </c>
      <c r="J3481" s="9">
        <v>22095.61</v>
      </c>
      <c r="K3481" s="9">
        <v>22246.43</v>
      </c>
      <c r="L3481" s="9">
        <v>22550.89</v>
      </c>
      <c r="M3481" s="9">
        <v>24275.58</v>
      </c>
      <c r="N3481" s="9">
        <v>25778.48</v>
      </c>
      <c r="O3481" s="9">
        <v>27034.12</v>
      </c>
      <c r="P3481" s="9">
        <v>27651.16</v>
      </c>
      <c r="Q3481" s="9">
        <v>28486.68</v>
      </c>
      <c r="R3481" s="9">
        <v>28835.65</v>
      </c>
      <c r="S3481" s="9">
        <v>29353</v>
      </c>
      <c r="T3481" s="9">
        <v>24633.51</v>
      </c>
      <c r="U3481" s="9">
        <v>15137.58</v>
      </c>
      <c r="V3481" s="9">
        <v>15307.6</v>
      </c>
      <c r="W3481" s="9">
        <v>15127.36</v>
      </c>
      <c r="X3481" s="9">
        <v>15089.89</v>
      </c>
      <c r="Y3481" s="9">
        <v>15164.51</v>
      </c>
      <c r="Z3481" s="9">
        <v>22537.33</v>
      </c>
      <c r="AA3481" s="9">
        <v>26009.09</v>
      </c>
      <c r="AB3481" s="9">
        <v>26288.63</v>
      </c>
      <c r="AC3481" s="9">
        <v>25124.26</v>
      </c>
      <c r="AD3481" s="9">
        <v>23803.81</v>
      </c>
      <c r="AE3481" s="9">
        <v>23713.51</v>
      </c>
      <c r="AF3481" s="9">
        <v>15165.07</v>
      </c>
      <c r="AG3481" s="9">
        <v>22635.1</v>
      </c>
      <c r="AH3481" s="9">
        <v>22453.03</v>
      </c>
      <c r="AI3481" s="9">
        <v>22336.560000000001</v>
      </c>
      <c r="AJ3481" s="9">
        <v>22481.97</v>
      </c>
      <c r="AK3481" s="9">
        <v>22832.37</v>
      </c>
      <c r="AL3481" s="9">
        <v>24368.400000000001</v>
      </c>
      <c r="AM3481" s="9">
        <v>25643.91</v>
      </c>
      <c r="AN3481" s="9">
        <v>26465.87</v>
      </c>
      <c r="AO3481" s="9">
        <v>27134.42</v>
      </c>
      <c r="AP3481" s="9">
        <v>27908.57</v>
      </c>
      <c r="AQ3481" s="9">
        <v>28324.01</v>
      </c>
      <c r="AR3481" s="9">
        <v>29021.63</v>
      </c>
      <c r="AS3481" s="9">
        <v>28332.68</v>
      </c>
      <c r="AT3481" s="9">
        <v>27368.92</v>
      </c>
      <c r="AU3481" s="9">
        <v>27419.47</v>
      </c>
      <c r="AV3481" s="9">
        <v>27202.69</v>
      </c>
      <c r="AW3481" s="9">
        <v>26737.31</v>
      </c>
      <c r="AX3481" s="9">
        <v>26984.83</v>
      </c>
      <c r="AY3481" s="9">
        <v>27832.31</v>
      </c>
      <c r="AZ3481" s="9">
        <v>27818.94</v>
      </c>
      <c r="BA3481" s="9">
        <v>27360.23</v>
      </c>
      <c r="BB3481" s="9">
        <v>26364.94</v>
      </c>
      <c r="BC3481" s="9">
        <v>24980.880000000001</v>
      </c>
      <c r="BD3481" s="9">
        <v>24953.25</v>
      </c>
      <c r="BE3481" s="9">
        <v>27132.38</v>
      </c>
      <c r="BF3481" s="33">
        <v>87.25</v>
      </c>
      <c r="BG3481" s="33">
        <v>85.75</v>
      </c>
      <c r="BH3481" s="33">
        <v>84.25</v>
      </c>
      <c r="BI3481" s="33">
        <v>82.125</v>
      </c>
      <c r="BJ3481" s="33">
        <v>81.375</v>
      </c>
      <c r="BK3481" s="33">
        <v>80.125</v>
      </c>
      <c r="BL3481" s="33">
        <v>79</v>
      </c>
      <c r="BM3481" s="33">
        <v>81.375</v>
      </c>
      <c r="BN3481" s="33">
        <v>85.625</v>
      </c>
      <c r="BO3481" s="33">
        <v>89.25</v>
      </c>
      <c r="BP3481" s="33">
        <v>91.875</v>
      </c>
      <c r="BQ3481" s="33">
        <v>95</v>
      </c>
      <c r="BR3481" s="33">
        <v>98.75</v>
      </c>
      <c r="BS3481" s="33">
        <v>101.875</v>
      </c>
      <c r="BT3481" s="33">
        <v>104.5</v>
      </c>
      <c r="BU3481" s="33">
        <v>104.375</v>
      </c>
      <c r="BV3481" s="33">
        <v>105.125</v>
      </c>
      <c r="BW3481" s="33">
        <v>103.75</v>
      </c>
      <c r="BX3481" s="33">
        <v>102</v>
      </c>
      <c r="BY3481" s="33">
        <v>100.5</v>
      </c>
      <c r="BZ3481" s="33">
        <v>97.625</v>
      </c>
      <c r="CA3481" s="33">
        <v>94.125</v>
      </c>
      <c r="CB3481" s="33">
        <v>90.75</v>
      </c>
      <c r="CC3481" s="33">
        <v>87.875</v>
      </c>
      <c r="CD3481" s="9">
        <v>71609.179999999993</v>
      </c>
      <c r="CE3481" s="9">
        <v>64812.32</v>
      </c>
      <c r="CF3481" s="9">
        <v>57481.15</v>
      </c>
      <c r="CG3481" s="9">
        <v>47341.94</v>
      </c>
      <c r="CH3481" s="9">
        <v>39101.910000000003</v>
      </c>
      <c r="CI3481" s="9">
        <v>30195.85</v>
      </c>
      <c r="CJ3481" s="9">
        <v>29488.81</v>
      </c>
      <c r="CK3481" s="9">
        <v>33484.83</v>
      </c>
      <c r="CL3481" s="9">
        <v>49148.3</v>
      </c>
      <c r="CM3481" s="9">
        <v>73414.64</v>
      </c>
      <c r="CN3481" s="9">
        <v>108328.8</v>
      </c>
      <c r="CO3481" s="9">
        <v>184609.2</v>
      </c>
      <c r="CP3481" s="9">
        <v>170469.3</v>
      </c>
      <c r="CQ3481" s="9">
        <v>152133.6</v>
      </c>
      <c r="CR3481" s="9">
        <v>132843</v>
      </c>
      <c r="CS3481" s="9">
        <v>130880.3</v>
      </c>
      <c r="CT3481" s="9">
        <v>123587.1</v>
      </c>
      <c r="CU3481" s="9">
        <v>109983</v>
      </c>
      <c r="CV3481" s="9">
        <v>106985.60000000001</v>
      </c>
      <c r="CW3481" s="9">
        <v>109990.7</v>
      </c>
      <c r="CX3481" s="9">
        <v>119867.5</v>
      </c>
      <c r="CY3481" s="9">
        <v>130040.4</v>
      </c>
      <c r="CZ3481" s="9">
        <v>147290.20000000001</v>
      </c>
      <c r="DA3481" s="9">
        <v>156819.29999999999</v>
      </c>
      <c r="DB3481" s="9">
        <v>135704.9</v>
      </c>
      <c r="DC3481" s="9">
        <v>92.475149999999999</v>
      </c>
      <c r="DD3481" s="9">
        <v>0</v>
      </c>
    </row>
    <row r="3482" spans="1:108" x14ac:dyDescent="0.25">
      <c r="A3482" s="9" t="s">
        <v>42</v>
      </c>
      <c r="B3482" s="9" t="s">
        <v>30</v>
      </c>
      <c r="C3482" s="9" t="s">
        <v>34</v>
      </c>
      <c r="D3482" s="9" t="s">
        <v>40</v>
      </c>
      <c r="E3482" s="9" t="s">
        <v>38</v>
      </c>
      <c r="F3482" s="9">
        <v>2018</v>
      </c>
      <c r="G3482" s="9">
        <v>8</v>
      </c>
      <c r="H3482" s="9"/>
      <c r="BF3482" s="33">
        <v>80.75</v>
      </c>
      <c r="BG3482" s="33">
        <v>77.75</v>
      </c>
      <c r="BH3482" s="33">
        <v>76</v>
      </c>
      <c r="BI3482" s="33">
        <v>74.125</v>
      </c>
      <c r="BJ3482" s="33">
        <v>72.75</v>
      </c>
      <c r="BK3482" s="33">
        <v>72</v>
      </c>
      <c r="BL3482" s="33">
        <v>70.625</v>
      </c>
      <c r="BM3482" s="33">
        <v>71.375</v>
      </c>
      <c r="BN3482" s="33">
        <v>74.5</v>
      </c>
      <c r="BO3482" s="33">
        <v>79</v>
      </c>
      <c r="BP3482" s="33">
        <v>84.5</v>
      </c>
      <c r="BQ3482" s="33">
        <v>88.875</v>
      </c>
      <c r="BR3482" s="33">
        <v>92.875</v>
      </c>
      <c r="BS3482" s="33">
        <v>96.125</v>
      </c>
      <c r="BT3482" s="33">
        <v>98.625</v>
      </c>
      <c r="BU3482" s="33">
        <v>100.125</v>
      </c>
      <c r="BV3482" s="33">
        <v>101</v>
      </c>
      <c r="BW3482" s="33">
        <v>100.5</v>
      </c>
      <c r="BX3482" s="33">
        <v>99</v>
      </c>
      <c r="BY3482" s="33">
        <v>96.125</v>
      </c>
      <c r="BZ3482" s="33">
        <v>93</v>
      </c>
      <c r="CA3482" s="33">
        <v>89.625</v>
      </c>
      <c r="CB3482" s="33">
        <v>86.625</v>
      </c>
      <c r="CC3482" s="33">
        <v>84.25</v>
      </c>
      <c r="DC3482" s="9">
        <v>92.475149999999999</v>
      </c>
      <c r="DD3482" s="9">
        <v>0</v>
      </c>
    </row>
    <row r="3483" spans="1:108" x14ac:dyDescent="0.25">
      <c r="A3483" s="9" t="s">
        <v>42</v>
      </c>
      <c r="B3483" s="9" t="s">
        <v>30</v>
      </c>
      <c r="C3483" s="9" t="s">
        <v>34</v>
      </c>
      <c r="D3483" s="9" t="s">
        <v>40</v>
      </c>
      <c r="E3483" s="9" t="s">
        <v>38</v>
      </c>
      <c r="F3483" s="9">
        <v>2018</v>
      </c>
      <c r="G3483" s="9">
        <v>9</v>
      </c>
      <c r="H3483" s="9"/>
      <c r="BF3483" s="33">
        <v>80.5</v>
      </c>
      <c r="BG3483" s="33">
        <v>78.625</v>
      </c>
      <c r="BH3483" s="33">
        <v>76.5</v>
      </c>
      <c r="BI3483" s="33">
        <v>74.25</v>
      </c>
      <c r="BJ3483" s="33">
        <v>72.25</v>
      </c>
      <c r="BK3483" s="33">
        <v>71.25</v>
      </c>
      <c r="BL3483" s="33">
        <v>70.625</v>
      </c>
      <c r="BM3483" s="33">
        <v>71.5</v>
      </c>
      <c r="BN3483" s="33">
        <v>73.75</v>
      </c>
      <c r="BO3483" s="33">
        <v>78.75</v>
      </c>
      <c r="BP3483" s="33">
        <v>83.75</v>
      </c>
      <c r="BQ3483" s="33">
        <v>87.875</v>
      </c>
      <c r="BR3483" s="33">
        <v>91.375</v>
      </c>
      <c r="BS3483" s="33">
        <v>94.75</v>
      </c>
      <c r="BT3483" s="33">
        <v>97.125</v>
      </c>
      <c r="BU3483" s="33">
        <v>99</v>
      </c>
      <c r="BV3483" s="33">
        <v>99.875</v>
      </c>
      <c r="BW3483" s="33">
        <v>99.875</v>
      </c>
      <c r="BX3483" s="33">
        <v>98.375</v>
      </c>
      <c r="BY3483" s="33">
        <v>94.5</v>
      </c>
      <c r="BZ3483" s="33">
        <v>91.375</v>
      </c>
      <c r="CA3483" s="33">
        <v>88.125</v>
      </c>
      <c r="CB3483" s="33">
        <v>85.5</v>
      </c>
      <c r="CC3483" s="33">
        <v>82.125</v>
      </c>
      <c r="DC3483" s="9">
        <v>92.475149999999999</v>
      </c>
      <c r="DD3483" s="9">
        <v>0</v>
      </c>
    </row>
    <row r="3484" spans="1:108" x14ac:dyDescent="0.25">
      <c r="A3484" s="9" t="s">
        <v>42</v>
      </c>
      <c r="B3484" s="9" t="s">
        <v>30</v>
      </c>
      <c r="C3484" s="9" t="s">
        <v>34</v>
      </c>
      <c r="D3484" s="9" t="s">
        <v>40</v>
      </c>
      <c r="E3484" s="9" t="s">
        <v>38</v>
      </c>
      <c r="F3484" s="9">
        <v>2018</v>
      </c>
      <c r="G3484" s="9">
        <v>10</v>
      </c>
      <c r="H3484" s="9"/>
      <c r="BF3484" s="33">
        <v>67</v>
      </c>
      <c r="BG3484" s="33">
        <v>64.125</v>
      </c>
      <c r="BH3484" s="33">
        <v>63.25</v>
      </c>
      <c r="BI3484" s="33">
        <v>62.25</v>
      </c>
      <c r="BJ3484" s="33">
        <v>61.625</v>
      </c>
      <c r="BK3484" s="33">
        <v>60.5</v>
      </c>
      <c r="BL3484" s="33">
        <v>59.375</v>
      </c>
      <c r="BM3484" s="33">
        <v>59.75</v>
      </c>
      <c r="BN3484" s="33">
        <v>64.25</v>
      </c>
      <c r="BO3484" s="33">
        <v>71.125</v>
      </c>
      <c r="BP3484" s="33">
        <v>77.25</v>
      </c>
      <c r="BQ3484" s="33">
        <v>81.375</v>
      </c>
      <c r="BR3484" s="33">
        <v>84.75</v>
      </c>
      <c r="BS3484" s="33">
        <v>87.875</v>
      </c>
      <c r="BT3484" s="33">
        <v>89.75</v>
      </c>
      <c r="BU3484" s="33">
        <v>91.375</v>
      </c>
      <c r="BV3484" s="33">
        <v>92</v>
      </c>
      <c r="BW3484" s="33">
        <v>90.625</v>
      </c>
      <c r="BX3484" s="33">
        <v>86.625</v>
      </c>
      <c r="BY3484" s="33">
        <v>81.375</v>
      </c>
      <c r="BZ3484" s="33">
        <v>77.875</v>
      </c>
      <c r="CA3484" s="33">
        <v>74.625</v>
      </c>
      <c r="CB3484" s="33">
        <v>72.875</v>
      </c>
      <c r="CC3484" s="33">
        <v>70.625</v>
      </c>
      <c r="DC3484" s="9">
        <v>92.475149999999999</v>
      </c>
      <c r="DD3484" s="9">
        <v>0</v>
      </c>
    </row>
    <row r="3485" spans="1:108" x14ac:dyDescent="0.25">
      <c r="A3485" s="9" t="s">
        <v>42</v>
      </c>
      <c r="B3485" s="9" t="s">
        <v>30</v>
      </c>
      <c r="C3485" s="9" t="s">
        <v>34</v>
      </c>
      <c r="D3485" s="9" t="s">
        <v>40</v>
      </c>
      <c r="E3485" s="9" t="s">
        <v>38</v>
      </c>
      <c r="F3485" s="9">
        <v>2019</v>
      </c>
      <c r="G3485" s="9">
        <v>5</v>
      </c>
      <c r="H3485" s="9"/>
      <c r="BF3485" s="33">
        <v>80.25</v>
      </c>
      <c r="BG3485" s="33">
        <v>76.75</v>
      </c>
      <c r="BH3485" s="33">
        <v>75.75</v>
      </c>
      <c r="BI3485" s="33">
        <v>73.75</v>
      </c>
      <c r="BJ3485" s="33">
        <v>72.125</v>
      </c>
      <c r="BK3485" s="33">
        <v>71.125</v>
      </c>
      <c r="BL3485" s="33">
        <v>70.5</v>
      </c>
      <c r="BM3485" s="33">
        <v>74.125</v>
      </c>
      <c r="BN3485" s="33">
        <v>78</v>
      </c>
      <c r="BO3485" s="33">
        <v>81.625</v>
      </c>
      <c r="BP3485" s="33">
        <v>84.125</v>
      </c>
      <c r="BQ3485" s="33">
        <v>87.375</v>
      </c>
      <c r="BR3485" s="33">
        <v>90.25</v>
      </c>
      <c r="BS3485" s="33">
        <v>92.25</v>
      </c>
      <c r="BT3485" s="33">
        <v>93.625</v>
      </c>
      <c r="BU3485" s="33">
        <v>94.5</v>
      </c>
      <c r="BV3485" s="33">
        <v>95.375</v>
      </c>
      <c r="BW3485" s="33">
        <v>95.375</v>
      </c>
      <c r="BX3485" s="33">
        <v>94.25</v>
      </c>
      <c r="BY3485" s="33">
        <v>92.625</v>
      </c>
      <c r="BZ3485" s="33">
        <v>90.625</v>
      </c>
      <c r="CA3485" s="33">
        <v>87.75</v>
      </c>
      <c r="CB3485" s="33">
        <v>85.625</v>
      </c>
      <c r="CC3485" s="33">
        <v>83.25</v>
      </c>
      <c r="DC3485" s="9">
        <v>92.475149999999999</v>
      </c>
      <c r="DD3485" s="9">
        <v>0</v>
      </c>
    </row>
    <row r="3486" spans="1:108" x14ac:dyDescent="0.25">
      <c r="A3486" s="9" t="s">
        <v>42</v>
      </c>
      <c r="B3486" s="9" t="s">
        <v>30</v>
      </c>
      <c r="C3486" s="9" t="s">
        <v>34</v>
      </c>
      <c r="D3486" s="9" t="s">
        <v>40</v>
      </c>
      <c r="E3486" s="9" t="s">
        <v>38</v>
      </c>
      <c r="F3486" s="9">
        <v>2019</v>
      </c>
      <c r="G3486" s="9">
        <v>6</v>
      </c>
      <c r="H3486" s="9"/>
      <c r="BF3486" s="33">
        <v>83.5</v>
      </c>
      <c r="BG3486" s="33">
        <v>80.375</v>
      </c>
      <c r="BH3486" s="33">
        <v>78.625</v>
      </c>
      <c r="BI3486" s="33">
        <v>76.375</v>
      </c>
      <c r="BJ3486" s="33">
        <v>73.75</v>
      </c>
      <c r="BK3486" s="33">
        <v>72.75</v>
      </c>
      <c r="BL3486" s="33">
        <v>72.875</v>
      </c>
      <c r="BM3486" s="33">
        <v>75.875</v>
      </c>
      <c r="BN3486" s="33">
        <v>79.875</v>
      </c>
      <c r="BO3486" s="33">
        <v>83.375</v>
      </c>
      <c r="BP3486" s="33">
        <v>87.25</v>
      </c>
      <c r="BQ3486" s="33">
        <v>91</v>
      </c>
      <c r="BR3486" s="33">
        <v>94.75</v>
      </c>
      <c r="BS3486" s="33">
        <v>98.375</v>
      </c>
      <c r="BT3486" s="33">
        <v>100.375</v>
      </c>
      <c r="BU3486" s="33">
        <v>102.25</v>
      </c>
      <c r="BV3486" s="33">
        <v>103.5</v>
      </c>
      <c r="BW3486" s="33">
        <v>103.75</v>
      </c>
      <c r="BX3486" s="33">
        <v>102.625</v>
      </c>
      <c r="BY3486" s="33">
        <v>100.75</v>
      </c>
      <c r="BZ3486" s="33">
        <v>98.25</v>
      </c>
      <c r="CA3486" s="33">
        <v>95</v>
      </c>
      <c r="CB3486" s="33">
        <v>92.25</v>
      </c>
      <c r="CC3486" s="33">
        <v>88.5</v>
      </c>
      <c r="DC3486" s="9">
        <v>92.475149999999999</v>
      </c>
      <c r="DD3486" s="9">
        <v>0</v>
      </c>
    </row>
    <row r="3487" spans="1:108" x14ac:dyDescent="0.25">
      <c r="A3487" s="9" t="s">
        <v>42</v>
      </c>
      <c r="B3487" s="9" t="s">
        <v>30</v>
      </c>
      <c r="C3487" s="9" t="s">
        <v>34</v>
      </c>
      <c r="D3487" s="9" t="s">
        <v>40</v>
      </c>
      <c r="E3487" s="9" t="s">
        <v>38</v>
      </c>
      <c r="F3487" s="9">
        <v>2019</v>
      </c>
      <c r="G3487" s="9">
        <v>7</v>
      </c>
      <c r="H3487" s="9">
        <v>22337.439999999999</v>
      </c>
      <c r="I3487" s="9">
        <v>22204.5</v>
      </c>
      <c r="J3487" s="9">
        <v>22115.55</v>
      </c>
      <c r="K3487" s="9">
        <v>22259.759999999998</v>
      </c>
      <c r="L3487" s="9">
        <v>22560.69</v>
      </c>
      <c r="M3487" s="9">
        <v>24279.46</v>
      </c>
      <c r="N3487" s="9">
        <v>25777.93</v>
      </c>
      <c r="O3487" s="9">
        <v>27028.400000000001</v>
      </c>
      <c r="P3487" s="9">
        <v>27637.83</v>
      </c>
      <c r="Q3487" s="9">
        <v>28476.7</v>
      </c>
      <c r="R3487" s="9">
        <v>28829.16</v>
      </c>
      <c r="S3487" s="9">
        <v>29356.12</v>
      </c>
      <c r="T3487" s="9">
        <v>24635.54</v>
      </c>
      <c r="U3487" s="9">
        <v>15145.27</v>
      </c>
      <c r="V3487" s="9">
        <v>15315.29</v>
      </c>
      <c r="W3487" s="9">
        <v>15140.99</v>
      </c>
      <c r="X3487" s="9">
        <v>15105.53</v>
      </c>
      <c r="Y3487" s="9">
        <v>15179.09</v>
      </c>
      <c r="Z3487" s="9">
        <v>22556.05</v>
      </c>
      <c r="AA3487" s="9">
        <v>26023.78</v>
      </c>
      <c r="AB3487" s="9">
        <v>26302.05</v>
      </c>
      <c r="AC3487" s="9">
        <v>25142.28</v>
      </c>
      <c r="AD3487" s="9">
        <v>23828.62</v>
      </c>
      <c r="AE3487" s="9">
        <v>23738.32</v>
      </c>
      <c r="AF3487" s="9">
        <v>15176.31</v>
      </c>
      <c r="AG3487" s="9">
        <v>22668.82</v>
      </c>
      <c r="AH3487" s="9">
        <v>22478.05</v>
      </c>
      <c r="AI3487" s="9">
        <v>22356.5</v>
      </c>
      <c r="AJ3487" s="9">
        <v>22495.3</v>
      </c>
      <c r="AK3487" s="9">
        <v>22842.17</v>
      </c>
      <c r="AL3487" s="9">
        <v>24372.29</v>
      </c>
      <c r="AM3487" s="9">
        <v>25643.360000000001</v>
      </c>
      <c r="AN3487" s="9">
        <v>26460.15</v>
      </c>
      <c r="AO3487" s="9">
        <v>27121.09</v>
      </c>
      <c r="AP3487" s="9">
        <v>27898.59</v>
      </c>
      <c r="AQ3487" s="9">
        <v>28317.52</v>
      </c>
      <c r="AR3487" s="9">
        <v>29024.75</v>
      </c>
      <c r="AS3487" s="9">
        <v>28334.71</v>
      </c>
      <c r="AT3487" s="9">
        <v>27376.62</v>
      </c>
      <c r="AU3487" s="9">
        <v>27427.16</v>
      </c>
      <c r="AV3487" s="9">
        <v>27216.32</v>
      </c>
      <c r="AW3487" s="9">
        <v>26752.95</v>
      </c>
      <c r="AX3487" s="9">
        <v>26999.41</v>
      </c>
      <c r="AY3487" s="9">
        <v>27851.03</v>
      </c>
      <c r="AZ3487" s="9">
        <v>27833.63</v>
      </c>
      <c r="BA3487" s="9">
        <v>27373.65</v>
      </c>
      <c r="BB3487" s="9">
        <v>26382.959999999999</v>
      </c>
      <c r="BC3487" s="9">
        <v>25005.7</v>
      </c>
      <c r="BD3487" s="9">
        <v>24978.07</v>
      </c>
      <c r="BE3487" s="9">
        <v>27143.62</v>
      </c>
      <c r="BF3487" s="33">
        <v>87.25</v>
      </c>
      <c r="BG3487" s="33">
        <v>85.75</v>
      </c>
      <c r="BH3487" s="33">
        <v>84.25</v>
      </c>
      <c r="BI3487" s="33">
        <v>82.125</v>
      </c>
      <c r="BJ3487" s="33">
        <v>81.375</v>
      </c>
      <c r="BK3487" s="33">
        <v>80.125</v>
      </c>
      <c r="BL3487" s="33">
        <v>79</v>
      </c>
      <c r="BM3487" s="33">
        <v>81.375</v>
      </c>
      <c r="BN3487" s="33">
        <v>85.625</v>
      </c>
      <c r="BO3487" s="33">
        <v>89.25</v>
      </c>
      <c r="BP3487" s="33">
        <v>91.875</v>
      </c>
      <c r="BQ3487" s="33">
        <v>95</v>
      </c>
      <c r="BR3487" s="33">
        <v>98.75</v>
      </c>
      <c r="BS3487" s="33">
        <v>101.875</v>
      </c>
      <c r="BT3487" s="33">
        <v>104.5</v>
      </c>
      <c r="BU3487" s="33">
        <v>104.375</v>
      </c>
      <c r="BV3487" s="33">
        <v>105.125</v>
      </c>
      <c r="BW3487" s="33">
        <v>103.75</v>
      </c>
      <c r="BX3487" s="33">
        <v>102</v>
      </c>
      <c r="BY3487" s="33">
        <v>100.5</v>
      </c>
      <c r="BZ3487" s="33">
        <v>97.625</v>
      </c>
      <c r="CA3487" s="33">
        <v>94.125</v>
      </c>
      <c r="CB3487" s="33">
        <v>90.75</v>
      </c>
      <c r="CC3487" s="33">
        <v>87.875</v>
      </c>
      <c r="CD3487" s="9">
        <v>71588.070000000007</v>
      </c>
      <c r="CE3487" s="9">
        <v>64775.45</v>
      </c>
      <c r="CF3487" s="9">
        <v>57449.54</v>
      </c>
      <c r="CG3487" s="9">
        <v>47312.93</v>
      </c>
      <c r="CH3487" s="9">
        <v>39075.769999999997</v>
      </c>
      <c r="CI3487" s="9">
        <v>30160.71</v>
      </c>
      <c r="CJ3487" s="9">
        <v>29446.48</v>
      </c>
      <c r="CK3487" s="9">
        <v>33448.839999999997</v>
      </c>
      <c r="CL3487" s="9">
        <v>49101.29</v>
      </c>
      <c r="CM3487" s="9">
        <v>73353.64</v>
      </c>
      <c r="CN3487" s="9">
        <v>108239.7</v>
      </c>
      <c r="CO3487" s="9">
        <v>184441.4</v>
      </c>
      <c r="CP3487" s="9">
        <v>170230.7</v>
      </c>
      <c r="CQ3487" s="9">
        <v>152050.20000000001</v>
      </c>
      <c r="CR3487" s="9">
        <v>132745.60000000001</v>
      </c>
      <c r="CS3487" s="9">
        <v>130757.9</v>
      </c>
      <c r="CT3487" s="9">
        <v>123490.9</v>
      </c>
      <c r="CU3487" s="9">
        <v>109895.3</v>
      </c>
      <c r="CV3487" s="9">
        <v>106903.7</v>
      </c>
      <c r="CW3487" s="9">
        <v>109964.8</v>
      </c>
      <c r="CX3487" s="9">
        <v>119813.8</v>
      </c>
      <c r="CY3487" s="9">
        <v>130026.8</v>
      </c>
      <c r="CZ3487" s="9">
        <v>147294.5</v>
      </c>
      <c r="DA3487" s="9">
        <v>156749.70000000001</v>
      </c>
      <c r="DB3487" s="9">
        <v>135671.5</v>
      </c>
      <c r="DC3487" s="9">
        <v>92.475149999999999</v>
      </c>
      <c r="DD3487" s="9">
        <v>0</v>
      </c>
    </row>
    <row r="3488" spans="1:108" x14ac:dyDescent="0.25">
      <c r="A3488" s="9" t="s">
        <v>42</v>
      </c>
      <c r="B3488" s="9" t="s">
        <v>30</v>
      </c>
      <c r="C3488" s="9" t="s">
        <v>34</v>
      </c>
      <c r="D3488" s="9" t="s">
        <v>40</v>
      </c>
      <c r="E3488" s="9" t="s">
        <v>38</v>
      </c>
      <c r="F3488" s="9">
        <v>2019</v>
      </c>
      <c r="G3488" s="9">
        <v>8</v>
      </c>
      <c r="H3488" s="9"/>
      <c r="BF3488" s="33">
        <v>80.75</v>
      </c>
      <c r="BG3488" s="33">
        <v>77.75</v>
      </c>
      <c r="BH3488" s="33">
        <v>76</v>
      </c>
      <c r="BI3488" s="33">
        <v>74.125</v>
      </c>
      <c r="BJ3488" s="33">
        <v>72.75</v>
      </c>
      <c r="BK3488" s="33">
        <v>72</v>
      </c>
      <c r="BL3488" s="33">
        <v>70.625</v>
      </c>
      <c r="BM3488" s="33">
        <v>71.375</v>
      </c>
      <c r="BN3488" s="33">
        <v>74.5</v>
      </c>
      <c r="BO3488" s="33">
        <v>79</v>
      </c>
      <c r="BP3488" s="33">
        <v>84.5</v>
      </c>
      <c r="BQ3488" s="33">
        <v>88.875</v>
      </c>
      <c r="BR3488" s="33">
        <v>92.875</v>
      </c>
      <c r="BS3488" s="33">
        <v>96.125</v>
      </c>
      <c r="BT3488" s="33">
        <v>98.625</v>
      </c>
      <c r="BU3488" s="33">
        <v>100.125</v>
      </c>
      <c r="BV3488" s="33">
        <v>101</v>
      </c>
      <c r="BW3488" s="33">
        <v>100.5</v>
      </c>
      <c r="BX3488" s="33">
        <v>99</v>
      </c>
      <c r="BY3488" s="33">
        <v>96.125</v>
      </c>
      <c r="BZ3488" s="33">
        <v>93</v>
      </c>
      <c r="CA3488" s="33">
        <v>89.625</v>
      </c>
      <c r="CB3488" s="33">
        <v>86.625</v>
      </c>
      <c r="CC3488" s="33">
        <v>84.25</v>
      </c>
      <c r="DC3488" s="9">
        <v>92.475149999999999</v>
      </c>
      <c r="DD3488" s="9">
        <v>0</v>
      </c>
    </row>
    <row r="3489" spans="1:108" x14ac:dyDescent="0.25">
      <c r="A3489" s="9" t="s">
        <v>42</v>
      </c>
      <c r="B3489" s="9" t="s">
        <v>30</v>
      </c>
      <c r="C3489" s="9" t="s">
        <v>34</v>
      </c>
      <c r="D3489" s="9" t="s">
        <v>40</v>
      </c>
      <c r="E3489" s="9" t="s">
        <v>38</v>
      </c>
      <c r="F3489" s="9">
        <v>2019</v>
      </c>
      <c r="G3489" s="9">
        <v>9</v>
      </c>
      <c r="H3489" s="9"/>
      <c r="BF3489" s="33">
        <v>80.5</v>
      </c>
      <c r="BG3489" s="33">
        <v>78.625</v>
      </c>
      <c r="BH3489" s="33">
        <v>76.5</v>
      </c>
      <c r="BI3489" s="33">
        <v>74.25</v>
      </c>
      <c r="BJ3489" s="33">
        <v>72.25</v>
      </c>
      <c r="BK3489" s="33">
        <v>71.25</v>
      </c>
      <c r="BL3489" s="33">
        <v>70.625</v>
      </c>
      <c r="BM3489" s="33">
        <v>71.5</v>
      </c>
      <c r="BN3489" s="33">
        <v>73.75</v>
      </c>
      <c r="BO3489" s="33">
        <v>78.75</v>
      </c>
      <c r="BP3489" s="33">
        <v>83.75</v>
      </c>
      <c r="BQ3489" s="33">
        <v>87.875</v>
      </c>
      <c r="BR3489" s="33">
        <v>91.375</v>
      </c>
      <c r="BS3489" s="33">
        <v>94.75</v>
      </c>
      <c r="BT3489" s="33">
        <v>97.125</v>
      </c>
      <c r="BU3489" s="33">
        <v>99</v>
      </c>
      <c r="BV3489" s="33">
        <v>99.875</v>
      </c>
      <c r="BW3489" s="33">
        <v>99.875</v>
      </c>
      <c r="BX3489" s="33">
        <v>98.375</v>
      </c>
      <c r="BY3489" s="33">
        <v>94.5</v>
      </c>
      <c r="BZ3489" s="33">
        <v>91.375</v>
      </c>
      <c r="CA3489" s="33">
        <v>88.125</v>
      </c>
      <c r="CB3489" s="33">
        <v>85.5</v>
      </c>
      <c r="CC3489" s="33">
        <v>82.125</v>
      </c>
      <c r="DC3489" s="9">
        <v>92.475149999999999</v>
      </c>
      <c r="DD3489" s="9">
        <v>0</v>
      </c>
    </row>
    <row r="3490" spans="1:108" x14ac:dyDescent="0.25">
      <c r="A3490" s="9" t="s">
        <v>42</v>
      </c>
      <c r="B3490" s="9" t="s">
        <v>30</v>
      </c>
      <c r="C3490" s="9" t="s">
        <v>34</v>
      </c>
      <c r="D3490" s="9" t="s">
        <v>40</v>
      </c>
      <c r="E3490" s="9" t="s">
        <v>38</v>
      </c>
      <c r="F3490" s="9">
        <v>2019</v>
      </c>
      <c r="G3490" s="9">
        <v>10</v>
      </c>
      <c r="H3490" s="9"/>
      <c r="BF3490" s="33">
        <v>67</v>
      </c>
      <c r="BG3490" s="33">
        <v>64.125</v>
      </c>
      <c r="BH3490" s="33">
        <v>63.25</v>
      </c>
      <c r="BI3490" s="33">
        <v>62.25</v>
      </c>
      <c r="BJ3490" s="33">
        <v>61.625</v>
      </c>
      <c r="BK3490" s="33">
        <v>60.5</v>
      </c>
      <c r="BL3490" s="33">
        <v>59.375</v>
      </c>
      <c r="BM3490" s="33">
        <v>59.75</v>
      </c>
      <c r="BN3490" s="33">
        <v>64.25</v>
      </c>
      <c r="BO3490" s="33">
        <v>71.125</v>
      </c>
      <c r="BP3490" s="33">
        <v>77.25</v>
      </c>
      <c r="BQ3490" s="33">
        <v>81.375</v>
      </c>
      <c r="BR3490" s="33">
        <v>84.75</v>
      </c>
      <c r="BS3490" s="33">
        <v>87.875</v>
      </c>
      <c r="BT3490" s="33">
        <v>89.75</v>
      </c>
      <c r="BU3490" s="33">
        <v>91.375</v>
      </c>
      <c r="BV3490" s="33">
        <v>92</v>
      </c>
      <c r="BW3490" s="33">
        <v>90.625</v>
      </c>
      <c r="BX3490" s="33">
        <v>86.625</v>
      </c>
      <c r="BY3490" s="33">
        <v>81.375</v>
      </c>
      <c r="BZ3490" s="33">
        <v>77.875</v>
      </c>
      <c r="CA3490" s="33">
        <v>74.625</v>
      </c>
      <c r="CB3490" s="33">
        <v>72.875</v>
      </c>
      <c r="CC3490" s="33">
        <v>70.625</v>
      </c>
      <c r="DC3490" s="9">
        <v>92.475149999999999</v>
      </c>
      <c r="DD3490" s="9">
        <v>0</v>
      </c>
    </row>
    <row r="3491" spans="1:108" x14ac:dyDescent="0.25">
      <c r="A3491" s="9" t="s">
        <v>42</v>
      </c>
      <c r="B3491" s="9" t="s">
        <v>30</v>
      </c>
      <c r="C3491" s="9" t="s">
        <v>34</v>
      </c>
      <c r="D3491" s="9" t="s">
        <v>40</v>
      </c>
      <c r="E3491" s="9" t="s">
        <v>38</v>
      </c>
      <c r="F3491" s="9">
        <v>2020</v>
      </c>
      <c r="G3491" s="9">
        <v>5</v>
      </c>
      <c r="H3491" s="9"/>
      <c r="BF3491" s="33">
        <v>80.25</v>
      </c>
      <c r="BG3491" s="33">
        <v>76.75</v>
      </c>
      <c r="BH3491" s="33">
        <v>75.75</v>
      </c>
      <c r="BI3491" s="33">
        <v>73.75</v>
      </c>
      <c r="BJ3491" s="33">
        <v>72.125</v>
      </c>
      <c r="BK3491" s="33">
        <v>71.125</v>
      </c>
      <c r="BL3491" s="33">
        <v>70.5</v>
      </c>
      <c r="BM3491" s="33">
        <v>74.125</v>
      </c>
      <c r="BN3491" s="33">
        <v>78</v>
      </c>
      <c r="BO3491" s="33">
        <v>81.625</v>
      </c>
      <c r="BP3491" s="33">
        <v>84.125</v>
      </c>
      <c r="BQ3491" s="33">
        <v>87.375</v>
      </c>
      <c r="BR3491" s="33">
        <v>90.25</v>
      </c>
      <c r="BS3491" s="33">
        <v>92.25</v>
      </c>
      <c r="BT3491" s="33">
        <v>93.625</v>
      </c>
      <c r="BU3491" s="33">
        <v>94.5</v>
      </c>
      <c r="BV3491" s="33">
        <v>95.375</v>
      </c>
      <c r="BW3491" s="33">
        <v>95.375</v>
      </c>
      <c r="BX3491" s="33">
        <v>94.25</v>
      </c>
      <c r="BY3491" s="33">
        <v>92.625</v>
      </c>
      <c r="BZ3491" s="33">
        <v>90.625</v>
      </c>
      <c r="CA3491" s="33">
        <v>87.75</v>
      </c>
      <c r="CB3491" s="33">
        <v>85.625</v>
      </c>
      <c r="CC3491" s="33">
        <v>83.25</v>
      </c>
      <c r="DC3491" s="9">
        <v>92.475149999999999</v>
      </c>
      <c r="DD3491" s="9">
        <v>0</v>
      </c>
    </row>
    <row r="3492" spans="1:108" x14ac:dyDescent="0.25">
      <c r="A3492" s="9" t="s">
        <v>42</v>
      </c>
      <c r="B3492" s="9" t="s">
        <v>30</v>
      </c>
      <c r="C3492" s="9" t="s">
        <v>34</v>
      </c>
      <c r="D3492" s="9" t="s">
        <v>40</v>
      </c>
      <c r="E3492" s="9" t="s">
        <v>38</v>
      </c>
      <c r="F3492" s="9">
        <v>2020</v>
      </c>
      <c r="G3492" s="9">
        <v>6</v>
      </c>
      <c r="H3492" s="9"/>
      <c r="BF3492" s="33">
        <v>83.5</v>
      </c>
      <c r="BG3492" s="33">
        <v>80.375</v>
      </c>
      <c r="BH3492" s="33">
        <v>78.625</v>
      </c>
      <c r="BI3492" s="33">
        <v>76.375</v>
      </c>
      <c r="BJ3492" s="33">
        <v>73.75</v>
      </c>
      <c r="BK3492" s="33">
        <v>72.75</v>
      </c>
      <c r="BL3492" s="33">
        <v>72.875</v>
      </c>
      <c r="BM3492" s="33">
        <v>75.875</v>
      </c>
      <c r="BN3492" s="33">
        <v>79.875</v>
      </c>
      <c r="BO3492" s="33">
        <v>83.375</v>
      </c>
      <c r="BP3492" s="33">
        <v>87.25</v>
      </c>
      <c r="BQ3492" s="33">
        <v>91</v>
      </c>
      <c r="BR3492" s="33">
        <v>94.75</v>
      </c>
      <c r="BS3492" s="33">
        <v>98.375</v>
      </c>
      <c r="BT3492" s="33">
        <v>100.375</v>
      </c>
      <c r="BU3492" s="33">
        <v>102.25</v>
      </c>
      <c r="BV3492" s="33">
        <v>103.5</v>
      </c>
      <c r="BW3492" s="33">
        <v>103.75</v>
      </c>
      <c r="BX3492" s="33">
        <v>102.625</v>
      </c>
      <c r="BY3492" s="33">
        <v>100.75</v>
      </c>
      <c r="BZ3492" s="33">
        <v>98.25</v>
      </c>
      <c r="CA3492" s="33">
        <v>95</v>
      </c>
      <c r="CB3492" s="33">
        <v>92.25</v>
      </c>
      <c r="CC3492" s="33">
        <v>88.5</v>
      </c>
      <c r="DC3492" s="9">
        <v>92.475149999999999</v>
      </c>
      <c r="DD3492" s="9">
        <v>0</v>
      </c>
    </row>
    <row r="3493" spans="1:108" x14ac:dyDescent="0.25">
      <c r="A3493" s="9" t="s">
        <v>42</v>
      </c>
      <c r="B3493" s="9" t="s">
        <v>30</v>
      </c>
      <c r="C3493" s="9" t="s">
        <v>34</v>
      </c>
      <c r="D3493" s="9" t="s">
        <v>40</v>
      </c>
      <c r="E3493" s="9" t="s">
        <v>38</v>
      </c>
      <c r="F3493" s="9">
        <v>2020</v>
      </c>
      <c r="G3493" s="9">
        <v>7</v>
      </c>
      <c r="H3493" s="9">
        <v>22453.19</v>
      </c>
      <c r="I3493" s="9">
        <v>22302.05</v>
      </c>
      <c r="J3493" s="9">
        <v>22191.74</v>
      </c>
      <c r="K3493" s="9">
        <v>22312.73</v>
      </c>
      <c r="L3493" s="9">
        <v>22590.62</v>
      </c>
      <c r="M3493" s="9">
        <v>24308.13</v>
      </c>
      <c r="N3493" s="9">
        <v>25772.34</v>
      </c>
      <c r="O3493" s="9">
        <v>26994.33</v>
      </c>
      <c r="P3493" s="9">
        <v>27607.25</v>
      </c>
      <c r="Q3493" s="9">
        <v>28442.27</v>
      </c>
      <c r="R3493" s="9">
        <v>28786.400000000001</v>
      </c>
      <c r="S3493" s="9">
        <v>29314.58</v>
      </c>
      <c r="T3493" s="9">
        <v>24609.24</v>
      </c>
      <c r="U3493" s="9">
        <v>15108.8</v>
      </c>
      <c r="V3493" s="9">
        <v>15278.82</v>
      </c>
      <c r="W3493" s="9">
        <v>15093.82</v>
      </c>
      <c r="X3493" s="9">
        <v>15051.5</v>
      </c>
      <c r="Y3493" s="9">
        <v>15122.61</v>
      </c>
      <c r="Z3493" s="9">
        <v>22481.49</v>
      </c>
      <c r="AA3493" s="9">
        <v>25949.11</v>
      </c>
      <c r="AB3493" s="9">
        <v>26214.880000000001</v>
      </c>
      <c r="AC3493" s="9">
        <v>25046.86</v>
      </c>
      <c r="AD3493" s="9">
        <v>23725.5</v>
      </c>
      <c r="AE3493" s="9">
        <v>23635.200000000001</v>
      </c>
      <c r="AF3493" s="9">
        <v>15130.98</v>
      </c>
      <c r="AG3493" s="9">
        <v>22784.57</v>
      </c>
      <c r="AH3493" s="9">
        <v>22575.599999999999</v>
      </c>
      <c r="AI3493" s="9">
        <v>22432.69</v>
      </c>
      <c r="AJ3493" s="9">
        <v>22548.27</v>
      </c>
      <c r="AK3493" s="9">
        <v>22872.11</v>
      </c>
      <c r="AL3493" s="9">
        <v>24400.959999999999</v>
      </c>
      <c r="AM3493" s="9">
        <v>25637.77</v>
      </c>
      <c r="AN3493" s="9">
        <v>26426.080000000002</v>
      </c>
      <c r="AO3493" s="9">
        <v>27090.51</v>
      </c>
      <c r="AP3493" s="9">
        <v>27864.16</v>
      </c>
      <c r="AQ3493" s="9">
        <v>28274.76</v>
      </c>
      <c r="AR3493" s="9">
        <v>28983.21</v>
      </c>
      <c r="AS3493" s="9">
        <v>28308.41</v>
      </c>
      <c r="AT3493" s="9">
        <v>27340.14</v>
      </c>
      <c r="AU3493" s="9">
        <v>27390.69</v>
      </c>
      <c r="AV3493" s="9">
        <v>27169.16</v>
      </c>
      <c r="AW3493" s="9">
        <v>26698.91</v>
      </c>
      <c r="AX3493" s="9">
        <v>26942.93</v>
      </c>
      <c r="AY3493" s="9">
        <v>27776.48</v>
      </c>
      <c r="AZ3493" s="9">
        <v>27758.959999999999</v>
      </c>
      <c r="BA3493" s="9">
        <v>27286.48</v>
      </c>
      <c r="BB3493" s="9">
        <v>26287.54</v>
      </c>
      <c r="BC3493" s="9">
        <v>24902.57</v>
      </c>
      <c r="BD3493" s="9">
        <v>24874.95</v>
      </c>
      <c r="BE3493" s="9">
        <v>27098.29</v>
      </c>
      <c r="BF3493" s="33">
        <v>87.25</v>
      </c>
      <c r="BG3493" s="33">
        <v>85.75</v>
      </c>
      <c r="BH3493" s="33">
        <v>84.25</v>
      </c>
      <c r="BI3493" s="33">
        <v>82.125</v>
      </c>
      <c r="BJ3493" s="33">
        <v>81.375</v>
      </c>
      <c r="BK3493" s="33">
        <v>80.125</v>
      </c>
      <c r="BL3493" s="33">
        <v>79</v>
      </c>
      <c r="BM3493" s="33">
        <v>81.375</v>
      </c>
      <c r="BN3493" s="33">
        <v>85.625</v>
      </c>
      <c r="BO3493" s="33">
        <v>89.25</v>
      </c>
      <c r="BP3493" s="33">
        <v>91.875</v>
      </c>
      <c r="BQ3493" s="33">
        <v>95</v>
      </c>
      <c r="BR3493" s="33">
        <v>98.75</v>
      </c>
      <c r="BS3493" s="33">
        <v>101.875</v>
      </c>
      <c r="BT3493" s="33">
        <v>104.5</v>
      </c>
      <c r="BU3493" s="33">
        <v>104.375</v>
      </c>
      <c r="BV3493" s="33">
        <v>105.125</v>
      </c>
      <c r="BW3493" s="33">
        <v>103.75</v>
      </c>
      <c r="BX3493" s="33">
        <v>102</v>
      </c>
      <c r="BY3493" s="33">
        <v>100.5</v>
      </c>
      <c r="BZ3493" s="33">
        <v>97.625</v>
      </c>
      <c r="CA3493" s="33">
        <v>94.125</v>
      </c>
      <c r="CB3493" s="33">
        <v>90.75</v>
      </c>
      <c r="CC3493" s="33">
        <v>87.875</v>
      </c>
      <c r="CD3493" s="9">
        <v>71587.39</v>
      </c>
      <c r="CE3493" s="9">
        <v>64799.69</v>
      </c>
      <c r="CF3493" s="9">
        <v>57492.79</v>
      </c>
      <c r="CG3493" s="9">
        <v>47337.14</v>
      </c>
      <c r="CH3493" s="9">
        <v>39072.839999999997</v>
      </c>
      <c r="CI3493" s="9">
        <v>30176.37</v>
      </c>
      <c r="CJ3493" s="9">
        <v>29462.75</v>
      </c>
      <c r="CK3493" s="9">
        <v>33453.07</v>
      </c>
      <c r="CL3493" s="9">
        <v>49108.35</v>
      </c>
      <c r="CM3493" s="9">
        <v>73326.66</v>
      </c>
      <c r="CN3493" s="9">
        <v>108219.8</v>
      </c>
      <c r="CO3493" s="9">
        <v>184404.1</v>
      </c>
      <c r="CP3493" s="9">
        <v>170238</v>
      </c>
      <c r="CQ3493" s="9">
        <v>151880.79999999999</v>
      </c>
      <c r="CR3493" s="9">
        <v>132656.5</v>
      </c>
      <c r="CS3493" s="9">
        <v>130656.4</v>
      </c>
      <c r="CT3493" s="9">
        <v>123433.8</v>
      </c>
      <c r="CU3493" s="9">
        <v>109903.2</v>
      </c>
      <c r="CV3493" s="9">
        <v>106921.8</v>
      </c>
      <c r="CW3493" s="9">
        <v>109922.4</v>
      </c>
      <c r="CX3493" s="9">
        <v>119786.4</v>
      </c>
      <c r="CY3493" s="9">
        <v>130013.3</v>
      </c>
      <c r="CZ3493" s="9">
        <v>147356.70000000001</v>
      </c>
      <c r="DA3493" s="9">
        <v>156926.6</v>
      </c>
      <c r="DB3493" s="9">
        <v>135551.79999999999</v>
      </c>
      <c r="DC3493" s="9">
        <v>92.475149999999999</v>
      </c>
      <c r="DD3493" s="9">
        <v>0</v>
      </c>
    </row>
    <row r="3494" spans="1:108" x14ac:dyDescent="0.25">
      <c r="A3494" s="9" t="s">
        <v>42</v>
      </c>
      <c r="B3494" s="9" t="s">
        <v>30</v>
      </c>
      <c r="C3494" s="9" t="s">
        <v>34</v>
      </c>
      <c r="D3494" s="9" t="s">
        <v>40</v>
      </c>
      <c r="E3494" s="9" t="s">
        <v>38</v>
      </c>
      <c r="F3494" s="9">
        <v>2020</v>
      </c>
      <c r="G3494" s="9">
        <v>8</v>
      </c>
      <c r="H3494" s="9"/>
      <c r="BF3494" s="33">
        <v>80.75</v>
      </c>
      <c r="BG3494" s="33">
        <v>77.75</v>
      </c>
      <c r="BH3494" s="33">
        <v>76</v>
      </c>
      <c r="BI3494" s="33">
        <v>74.125</v>
      </c>
      <c r="BJ3494" s="33">
        <v>72.75</v>
      </c>
      <c r="BK3494" s="33">
        <v>72</v>
      </c>
      <c r="BL3494" s="33">
        <v>70.625</v>
      </c>
      <c r="BM3494" s="33">
        <v>71.375</v>
      </c>
      <c r="BN3494" s="33">
        <v>74.5</v>
      </c>
      <c r="BO3494" s="33">
        <v>79</v>
      </c>
      <c r="BP3494" s="33">
        <v>84.5</v>
      </c>
      <c r="BQ3494" s="33">
        <v>88.875</v>
      </c>
      <c r="BR3494" s="33">
        <v>92.875</v>
      </c>
      <c r="BS3494" s="33">
        <v>96.125</v>
      </c>
      <c r="BT3494" s="33">
        <v>98.625</v>
      </c>
      <c r="BU3494" s="33">
        <v>100.125</v>
      </c>
      <c r="BV3494" s="33">
        <v>101</v>
      </c>
      <c r="BW3494" s="33">
        <v>100.5</v>
      </c>
      <c r="BX3494" s="33">
        <v>99</v>
      </c>
      <c r="BY3494" s="33">
        <v>96.125</v>
      </c>
      <c r="BZ3494" s="33">
        <v>93</v>
      </c>
      <c r="CA3494" s="33">
        <v>89.625</v>
      </c>
      <c r="CB3494" s="33">
        <v>86.625</v>
      </c>
      <c r="CC3494" s="33">
        <v>84.25</v>
      </c>
      <c r="DC3494" s="9">
        <v>92.475149999999999</v>
      </c>
      <c r="DD3494" s="9">
        <v>0</v>
      </c>
    </row>
    <row r="3495" spans="1:108" x14ac:dyDescent="0.25">
      <c r="A3495" s="9" t="s">
        <v>42</v>
      </c>
      <c r="B3495" s="9" t="s">
        <v>30</v>
      </c>
      <c r="C3495" s="9" t="s">
        <v>34</v>
      </c>
      <c r="D3495" s="9" t="s">
        <v>40</v>
      </c>
      <c r="E3495" s="9" t="s">
        <v>38</v>
      </c>
      <c r="F3495" s="9">
        <v>2020</v>
      </c>
      <c r="G3495" s="9">
        <v>9</v>
      </c>
      <c r="H3495" s="9"/>
      <c r="BF3495" s="33">
        <v>80.5</v>
      </c>
      <c r="BG3495" s="33">
        <v>78.625</v>
      </c>
      <c r="BH3495" s="33">
        <v>76.5</v>
      </c>
      <c r="BI3495" s="33">
        <v>74.25</v>
      </c>
      <c r="BJ3495" s="33">
        <v>72.25</v>
      </c>
      <c r="BK3495" s="33">
        <v>71.25</v>
      </c>
      <c r="BL3495" s="33">
        <v>70.625</v>
      </c>
      <c r="BM3495" s="33">
        <v>71.5</v>
      </c>
      <c r="BN3495" s="33">
        <v>73.75</v>
      </c>
      <c r="BO3495" s="33">
        <v>78.75</v>
      </c>
      <c r="BP3495" s="33">
        <v>83.75</v>
      </c>
      <c r="BQ3495" s="33">
        <v>87.875</v>
      </c>
      <c r="BR3495" s="33">
        <v>91.375</v>
      </c>
      <c r="BS3495" s="33">
        <v>94.75</v>
      </c>
      <c r="BT3495" s="33">
        <v>97.125</v>
      </c>
      <c r="BU3495" s="33">
        <v>99</v>
      </c>
      <c r="BV3495" s="33">
        <v>99.875</v>
      </c>
      <c r="BW3495" s="33">
        <v>99.875</v>
      </c>
      <c r="BX3495" s="33">
        <v>98.375</v>
      </c>
      <c r="BY3495" s="33">
        <v>94.5</v>
      </c>
      <c r="BZ3495" s="33">
        <v>91.375</v>
      </c>
      <c r="CA3495" s="33">
        <v>88.125</v>
      </c>
      <c r="CB3495" s="33">
        <v>85.5</v>
      </c>
      <c r="CC3495" s="33">
        <v>82.125</v>
      </c>
      <c r="DC3495" s="9">
        <v>92.475149999999999</v>
      </c>
      <c r="DD3495" s="9">
        <v>0</v>
      </c>
    </row>
    <row r="3496" spans="1:108" x14ac:dyDescent="0.25">
      <c r="A3496" s="9" t="s">
        <v>42</v>
      </c>
      <c r="B3496" s="9" t="s">
        <v>30</v>
      </c>
      <c r="C3496" s="9" t="s">
        <v>34</v>
      </c>
      <c r="D3496" s="9" t="s">
        <v>40</v>
      </c>
      <c r="E3496" s="9" t="s">
        <v>38</v>
      </c>
      <c r="F3496" s="9">
        <v>2020</v>
      </c>
      <c r="G3496" s="9">
        <v>10</v>
      </c>
      <c r="H3496" s="9"/>
      <c r="BF3496" s="33">
        <v>67</v>
      </c>
      <c r="BG3496" s="33">
        <v>64.125</v>
      </c>
      <c r="BH3496" s="33">
        <v>63.25</v>
      </c>
      <c r="BI3496" s="33">
        <v>62.25</v>
      </c>
      <c r="BJ3496" s="33">
        <v>61.625</v>
      </c>
      <c r="BK3496" s="33">
        <v>60.5</v>
      </c>
      <c r="BL3496" s="33">
        <v>59.375</v>
      </c>
      <c r="BM3496" s="33">
        <v>59.75</v>
      </c>
      <c r="BN3496" s="33">
        <v>64.25</v>
      </c>
      <c r="BO3496" s="33">
        <v>71.125</v>
      </c>
      <c r="BP3496" s="33">
        <v>77.25</v>
      </c>
      <c r="BQ3496" s="33">
        <v>81.375</v>
      </c>
      <c r="BR3496" s="33">
        <v>84.75</v>
      </c>
      <c r="BS3496" s="33">
        <v>87.875</v>
      </c>
      <c r="BT3496" s="33">
        <v>89.75</v>
      </c>
      <c r="BU3496" s="33">
        <v>91.375</v>
      </c>
      <c r="BV3496" s="33">
        <v>92</v>
      </c>
      <c r="BW3496" s="33">
        <v>90.625</v>
      </c>
      <c r="BX3496" s="33">
        <v>86.625</v>
      </c>
      <c r="BY3496" s="33">
        <v>81.375</v>
      </c>
      <c r="BZ3496" s="33">
        <v>77.875</v>
      </c>
      <c r="CA3496" s="33">
        <v>74.625</v>
      </c>
      <c r="CB3496" s="33">
        <v>72.875</v>
      </c>
      <c r="CC3496" s="33">
        <v>70.625</v>
      </c>
      <c r="DC3496" s="9">
        <v>92.475149999999999</v>
      </c>
      <c r="DD3496" s="9">
        <v>0</v>
      </c>
    </row>
    <row r="3497" spans="1:108" x14ac:dyDescent="0.25">
      <c r="A3497" s="9" t="s">
        <v>42</v>
      </c>
      <c r="B3497" s="9" t="s">
        <v>30</v>
      </c>
      <c r="C3497" s="9" t="s">
        <v>34</v>
      </c>
      <c r="D3497" s="9" t="s">
        <v>40</v>
      </c>
      <c r="E3497" s="9" t="s">
        <v>38</v>
      </c>
      <c r="F3497" s="9">
        <v>2021</v>
      </c>
      <c r="G3497" s="9">
        <v>5</v>
      </c>
      <c r="H3497" s="9"/>
      <c r="BF3497" s="33">
        <v>80.25</v>
      </c>
      <c r="BG3497" s="33">
        <v>76.75</v>
      </c>
      <c r="BH3497" s="33">
        <v>75.75</v>
      </c>
      <c r="BI3497" s="33">
        <v>73.75</v>
      </c>
      <c r="BJ3497" s="33">
        <v>72.125</v>
      </c>
      <c r="BK3497" s="33">
        <v>71.125</v>
      </c>
      <c r="BL3497" s="33">
        <v>70.5</v>
      </c>
      <c r="BM3497" s="33">
        <v>74.125</v>
      </c>
      <c r="BN3497" s="33">
        <v>78</v>
      </c>
      <c r="BO3497" s="33">
        <v>81.625</v>
      </c>
      <c r="BP3497" s="33">
        <v>84.125</v>
      </c>
      <c r="BQ3497" s="33">
        <v>87.375</v>
      </c>
      <c r="BR3497" s="33">
        <v>90.25</v>
      </c>
      <c r="BS3497" s="33">
        <v>92.25</v>
      </c>
      <c r="BT3497" s="33">
        <v>93.625</v>
      </c>
      <c r="BU3497" s="33">
        <v>94.5</v>
      </c>
      <c r="BV3497" s="33">
        <v>95.375</v>
      </c>
      <c r="BW3497" s="33">
        <v>95.375</v>
      </c>
      <c r="BX3497" s="33">
        <v>94.25</v>
      </c>
      <c r="BY3497" s="33">
        <v>92.625</v>
      </c>
      <c r="BZ3497" s="33">
        <v>90.625</v>
      </c>
      <c r="CA3497" s="33">
        <v>87.75</v>
      </c>
      <c r="CB3497" s="33">
        <v>85.625</v>
      </c>
      <c r="CC3497" s="33">
        <v>83.25</v>
      </c>
      <c r="DC3497" s="9">
        <v>92.475149999999999</v>
      </c>
      <c r="DD3497" s="9">
        <v>0</v>
      </c>
    </row>
    <row r="3498" spans="1:108" x14ac:dyDescent="0.25">
      <c r="A3498" s="9" t="s">
        <v>42</v>
      </c>
      <c r="B3498" s="9" t="s">
        <v>30</v>
      </c>
      <c r="C3498" s="9" t="s">
        <v>34</v>
      </c>
      <c r="D3498" s="9" t="s">
        <v>40</v>
      </c>
      <c r="E3498" s="9" t="s">
        <v>38</v>
      </c>
      <c r="F3498" s="9">
        <v>2021</v>
      </c>
      <c r="G3498" s="9">
        <v>6</v>
      </c>
      <c r="H3498" s="9"/>
      <c r="BF3498" s="33">
        <v>83.5</v>
      </c>
      <c r="BG3498" s="33">
        <v>80.375</v>
      </c>
      <c r="BH3498" s="33">
        <v>78.625</v>
      </c>
      <c r="BI3498" s="33">
        <v>76.375</v>
      </c>
      <c r="BJ3498" s="33">
        <v>73.75</v>
      </c>
      <c r="BK3498" s="33">
        <v>72.75</v>
      </c>
      <c r="BL3498" s="33">
        <v>72.875</v>
      </c>
      <c r="BM3498" s="33">
        <v>75.875</v>
      </c>
      <c r="BN3498" s="33">
        <v>79.875</v>
      </c>
      <c r="BO3498" s="33">
        <v>83.375</v>
      </c>
      <c r="BP3498" s="33">
        <v>87.25</v>
      </c>
      <c r="BQ3498" s="33">
        <v>91</v>
      </c>
      <c r="BR3498" s="33">
        <v>94.75</v>
      </c>
      <c r="BS3498" s="33">
        <v>98.375</v>
      </c>
      <c r="BT3498" s="33">
        <v>100.375</v>
      </c>
      <c r="BU3498" s="33">
        <v>102.25</v>
      </c>
      <c r="BV3498" s="33">
        <v>103.5</v>
      </c>
      <c r="BW3498" s="33">
        <v>103.75</v>
      </c>
      <c r="BX3498" s="33">
        <v>102.625</v>
      </c>
      <c r="BY3498" s="33">
        <v>100.75</v>
      </c>
      <c r="BZ3498" s="33">
        <v>98.25</v>
      </c>
      <c r="CA3498" s="33">
        <v>95</v>
      </c>
      <c r="CB3498" s="33">
        <v>92.25</v>
      </c>
      <c r="CC3498" s="33">
        <v>88.5</v>
      </c>
      <c r="DC3498" s="9">
        <v>92.475149999999999</v>
      </c>
      <c r="DD3498" s="9">
        <v>0</v>
      </c>
    </row>
    <row r="3499" spans="1:108" x14ac:dyDescent="0.25">
      <c r="A3499" s="9" t="s">
        <v>42</v>
      </c>
      <c r="B3499" s="9" t="s">
        <v>30</v>
      </c>
      <c r="C3499" s="9" t="s">
        <v>34</v>
      </c>
      <c r="D3499" s="9" t="s">
        <v>40</v>
      </c>
      <c r="E3499" s="9" t="s">
        <v>38</v>
      </c>
      <c r="F3499" s="9">
        <v>2021</v>
      </c>
      <c r="G3499" s="9">
        <v>7</v>
      </c>
      <c r="H3499" s="9">
        <v>22433.01</v>
      </c>
      <c r="I3499" s="9">
        <v>22286.44</v>
      </c>
      <c r="J3499" s="9">
        <v>22179.91</v>
      </c>
      <c r="K3499" s="9">
        <v>22305.29</v>
      </c>
      <c r="L3499" s="9">
        <v>22585.66</v>
      </c>
      <c r="M3499" s="9">
        <v>24305.18</v>
      </c>
      <c r="N3499" s="9">
        <v>25772.99</v>
      </c>
      <c r="O3499" s="9">
        <v>26998.27</v>
      </c>
      <c r="P3499" s="9">
        <v>27613.119999999999</v>
      </c>
      <c r="Q3499" s="9">
        <v>28445.98</v>
      </c>
      <c r="R3499" s="9">
        <v>28788.48</v>
      </c>
      <c r="S3499" s="9">
        <v>29311.88</v>
      </c>
      <c r="T3499" s="9">
        <v>24605.23</v>
      </c>
      <c r="U3499" s="9">
        <v>15102.8</v>
      </c>
      <c r="V3499" s="9">
        <v>15272.83</v>
      </c>
      <c r="W3499" s="9">
        <v>15086.72</v>
      </c>
      <c r="X3499" s="9">
        <v>15043.95</v>
      </c>
      <c r="Y3499" s="9">
        <v>15115.66</v>
      </c>
      <c r="Z3499" s="9">
        <v>22473.51</v>
      </c>
      <c r="AA3499" s="9">
        <v>25943.439999999999</v>
      </c>
      <c r="AB3499" s="9">
        <v>26209.94</v>
      </c>
      <c r="AC3499" s="9">
        <v>25040.73</v>
      </c>
      <c r="AD3499" s="9">
        <v>23714.799999999999</v>
      </c>
      <c r="AE3499" s="9">
        <v>23624.5</v>
      </c>
      <c r="AF3499" s="9">
        <v>15124.47</v>
      </c>
      <c r="AG3499" s="9">
        <v>22764.400000000001</v>
      </c>
      <c r="AH3499" s="9">
        <v>22560</v>
      </c>
      <c r="AI3499" s="9">
        <v>22420.86</v>
      </c>
      <c r="AJ3499" s="9">
        <v>22540.83</v>
      </c>
      <c r="AK3499" s="9">
        <v>22867.14</v>
      </c>
      <c r="AL3499" s="9">
        <v>24397.99</v>
      </c>
      <c r="AM3499" s="9">
        <v>25638.43</v>
      </c>
      <c r="AN3499" s="9">
        <v>26430.02</v>
      </c>
      <c r="AO3499" s="9">
        <v>27096.38</v>
      </c>
      <c r="AP3499" s="9">
        <v>27867.87</v>
      </c>
      <c r="AQ3499" s="9">
        <v>28276.83</v>
      </c>
      <c r="AR3499" s="9">
        <v>28980.51</v>
      </c>
      <c r="AS3499" s="9">
        <v>28304.400000000001</v>
      </c>
      <c r="AT3499" s="9">
        <v>27334.14</v>
      </c>
      <c r="AU3499" s="9">
        <v>27384.69</v>
      </c>
      <c r="AV3499" s="9">
        <v>27162.06</v>
      </c>
      <c r="AW3499" s="9">
        <v>26691.37</v>
      </c>
      <c r="AX3499" s="9">
        <v>26935.97</v>
      </c>
      <c r="AY3499" s="9">
        <v>27768.49</v>
      </c>
      <c r="AZ3499" s="9">
        <v>27753.29</v>
      </c>
      <c r="BA3499" s="9">
        <v>27281.54</v>
      </c>
      <c r="BB3499" s="9">
        <v>26281.42</v>
      </c>
      <c r="BC3499" s="9">
        <v>24891.87</v>
      </c>
      <c r="BD3499" s="9">
        <v>24864.240000000002</v>
      </c>
      <c r="BE3499" s="9">
        <v>27091.78</v>
      </c>
      <c r="BF3499" s="33">
        <v>87.25</v>
      </c>
      <c r="BG3499" s="33">
        <v>85.75</v>
      </c>
      <c r="BH3499" s="33">
        <v>84.25</v>
      </c>
      <c r="BI3499" s="33">
        <v>82.125</v>
      </c>
      <c r="BJ3499" s="33">
        <v>81.375</v>
      </c>
      <c r="BK3499" s="33">
        <v>80.125</v>
      </c>
      <c r="BL3499" s="33">
        <v>79</v>
      </c>
      <c r="BM3499" s="33">
        <v>81.375</v>
      </c>
      <c r="BN3499" s="33">
        <v>85.625</v>
      </c>
      <c r="BO3499" s="33">
        <v>89.25</v>
      </c>
      <c r="BP3499" s="33">
        <v>91.875</v>
      </c>
      <c r="BQ3499" s="33">
        <v>95</v>
      </c>
      <c r="BR3499" s="33">
        <v>98.75</v>
      </c>
      <c r="BS3499" s="33">
        <v>101.875</v>
      </c>
      <c r="BT3499" s="33">
        <v>104.5</v>
      </c>
      <c r="BU3499" s="33">
        <v>104.375</v>
      </c>
      <c r="BV3499" s="33">
        <v>105.125</v>
      </c>
      <c r="BW3499" s="33">
        <v>103.75</v>
      </c>
      <c r="BX3499" s="33">
        <v>102</v>
      </c>
      <c r="BY3499" s="33">
        <v>100.5</v>
      </c>
      <c r="BZ3499" s="33">
        <v>97.625</v>
      </c>
      <c r="CA3499" s="33">
        <v>94.125</v>
      </c>
      <c r="CB3499" s="33">
        <v>90.75</v>
      </c>
      <c r="CC3499" s="33">
        <v>87.875</v>
      </c>
      <c r="CD3499" s="9">
        <v>71597.11</v>
      </c>
      <c r="CE3499" s="9">
        <v>64813.97</v>
      </c>
      <c r="CF3499" s="9">
        <v>57502.16</v>
      </c>
      <c r="CG3499" s="9">
        <v>47346.559999999998</v>
      </c>
      <c r="CH3499" s="9">
        <v>39082.22</v>
      </c>
      <c r="CI3499" s="9">
        <v>30187.07</v>
      </c>
      <c r="CJ3499" s="9">
        <v>29476.98</v>
      </c>
      <c r="CK3499" s="9">
        <v>33467.39</v>
      </c>
      <c r="CL3499" s="9">
        <v>49126.29</v>
      </c>
      <c r="CM3499" s="9">
        <v>73352.45</v>
      </c>
      <c r="CN3499" s="9">
        <v>108249.9</v>
      </c>
      <c r="CO3499" s="9">
        <v>184454.1</v>
      </c>
      <c r="CP3499" s="9">
        <v>170322.4</v>
      </c>
      <c r="CQ3499" s="9">
        <v>151911.5</v>
      </c>
      <c r="CR3499" s="9">
        <v>132693.6</v>
      </c>
      <c r="CS3499" s="9">
        <v>130706.2</v>
      </c>
      <c r="CT3499" s="9">
        <v>123469.9</v>
      </c>
      <c r="CU3499" s="9">
        <v>109937.9</v>
      </c>
      <c r="CV3499" s="9">
        <v>106953.2</v>
      </c>
      <c r="CW3499" s="9">
        <v>109935.1</v>
      </c>
      <c r="CX3499" s="9">
        <v>119811.5</v>
      </c>
      <c r="CY3499" s="9">
        <v>130021.8</v>
      </c>
      <c r="CZ3499" s="9">
        <v>147358.70000000001</v>
      </c>
      <c r="DA3499" s="9">
        <v>156960.4</v>
      </c>
      <c r="DB3499" s="9">
        <v>135571.1</v>
      </c>
      <c r="DC3499" s="9">
        <v>92.475149999999999</v>
      </c>
      <c r="DD3499" s="9">
        <v>0</v>
      </c>
    </row>
    <row r="3500" spans="1:108" x14ac:dyDescent="0.25">
      <c r="A3500" s="9" t="s">
        <v>42</v>
      </c>
      <c r="B3500" s="9" t="s">
        <v>30</v>
      </c>
      <c r="C3500" s="9" t="s">
        <v>34</v>
      </c>
      <c r="D3500" s="9" t="s">
        <v>40</v>
      </c>
      <c r="E3500" s="9" t="s">
        <v>38</v>
      </c>
      <c r="F3500" s="9">
        <v>2021</v>
      </c>
      <c r="G3500" s="9">
        <v>8</v>
      </c>
      <c r="H3500" s="9"/>
      <c r="BF3500" s="33">
        <v>80.75</v>
      </c>
      <c r="BG3500" s="33">
        <v>77.75</v>
      </c>
      <c r="BH3500" s="33">
        <v>76</v>
      </c>
      <c r="BI3500" s="33">
        <v>74.125</v>
      </c>
      <c r="BJ3500" s="33">
        <v>72.75</v>
      </c>
      <c r="BK3500" s="33">
        <v>72</v>
      </c>
      <c r="BL3500" s="33">
        <v>70.625</v>
      </c>
      <c r="BM3500" s="33">
        <v>71.375</v>
      </c>
      <c r="BN3500" s="33">
        <v>74.5</v>
      </c>
      <c r="BO3500" s="33">
        <v>79</v>
      </c>
      <c r="BP3500" s="33">
        <v>84.5</v>
      </c>
      <c r="BQ3500" s="33">
        <v>88.875</v>
      </c>
      <c r="BR3500" s="33">
        <v>92.875</v>
      </c>
      <c r="BS3500" s="33">
        <v>96.125</v>
      </c>
      <c r="BT3500" s="33">
        <v>98.625</v>
      </c>
      <c r="BU3500" s="33">
        <v>100.125</v>
      </c>
      <c r="BV3500" s="33">
        <v>101</v>
      </c>
      <c r="BW3500" s="33">
        <v>100.5</v>
      </c>
      <c r="BX3500" s="33">
        <v>99</v>
      </c>
      <c r="BY3500" s="33">
        <v>96.125</v>
      </c>
      <c r="BZ3500" s="33">
        <v>93</v>
      </c>
      <c r="CA3500" s="33">
        <v>89.625</v>
      </c>
      <c r="CB3500" s="33">
        <v>86.625</v>
      </c>
      <c r="CC3500" s="33">
        <v>84.25</v>
      </c>
      <c r="DC3500" s="9">
        <v>92.475149999999999</v>
      </c>
      <c r="DD3500" s="9">
        <v>0</v>
      </c>
    </row>
    <row r="3501" spans="1:108" x14ac:dyDescent="0.25">
      <c r="A3501" s="9" t="s">
        <v>42</v>
      </c>
      <c r="B3501" s="9" t="s">
        <v>30</v>
      </c>
      <c r="C3501" s="9" t="s">
        <v>34</v>
      </c>
      <c r="D3501" s="9" t="s">
        <v>40</v>
      </c>
      <c r="E3501" s="9" t="s">
        <v>38</v>
      </c>
      <c r="F3501" s="9">
        <v>2021</v>
      </c>
      <c r="G3501" s="9">
        <v>9</v>
      </c>
      <c r="H3501" s="9"/>
      <c r="BF3501" s="33">
        <v>80.5</v>
      </c>
      <c r="BG3501" s="33">
        <v>78.625</v>
      </c>
      <c r="BH3501" s="33">
        <v>76.5</v>
      </c>
      <c r="BI3501" s="33">
        <v>74.25</v>
      </c>
      <c r="BJ3501" s="33">
        <v>72.25</v>
      </c>
      <c r="BK3501" s="33">
        <v>71.25</v>
      </c>
      <c r="BL3501" s="33">
        <v>70.625</v>
      </c>
      <c r="BM3501" s="33">
        <v>71.5</v>
      </c>
      <c r="BN3501" s="33">
        <v>73.75</v>
      </c>
      <c r="BO3501" s="33">
        <v>78.75</v>
      </c>
      <c r="BP3501" s="33">
        <v>83.75</v>
      </c>
      <c r="BQ3501" s="33">
        <v>87.875</v>
      </c>
      <c r="BR3501" s="33">
        <v>91.375</v>
      </c>
      <c r="BS3501" s="33">
        <v>94.75</v>
      </c>
      <c r="BT3501" s="33">
        <v>97.125</v>
      </c>
      <c r="BU3501" s="33">
        <v>99</v>
      </c>
      <c r="BV3501" s="33">
        <v>99.875</v>
      </c>
      <c r="BW3501" s="33">
        <v>99.875</v>
      </c>
      <c r="BX3501" s="33">
        <v>98.375</v>
      </c>
      <c r="BY3501" s="33">
        <v>94.5</v>
      </c>
      <c r="BZ3501" s="33">
        <v>91.375</v>
      </c>
      <c r="CA3501" s="33">
        <v>88.125</v>
      </c>
      <c r="CB3501" s="33">
        <v>85.5</v>
      </c>
      <c r="CC3501" s="33">
        <v>82.125</v>
      </c>
      <c r="DC3501" s="9">
        <v>92.475149999999999</v>
      </c>
      <c r="DD3501" s="9">
        <v>0</v>
      </c>
    </row>
    <row r="3502" spans="1:108" x14ac:dyDescent="0.25">
      <c r="A3502" s="9" t="s">
        <v>42</v>
      </c>
      <c r="B3502" s="9" t="s">
        <v>30</v>
      </c>
      <c r="C3502" s="9" t="s">
        <v>34</v>
      </c>
      <c r="D3502" s="9" t="s">
        <v>40</v>
      </c>
      <c r="E3502" s="9" t="s">
        <v>38</v>
      </c>
      <c r="F3502" s="9">
        <v>2021</v>
      </c>
      <c r="G3502" s="9">
        <v>10</v>
      </c>
      <c r="H3502" s="9"/>
      <c r="BF3502" s="33">
        <v>67</v>
      </c>
      <c r="BG3502" s="33">
        <v>64.125</v>
      </c>
      <c r="BH3502" s="33">
        <v>63.25</v>
      </c>
      <c r="BI3502" s="33">
        <v>62.25</v>
      </c>
      <c r="BJ3502" s="33">
        <v>61.625</v>
      </c>
      <c r="BK3502" s="33">
        <v>60.5</v>
      </c>
      <c r="BL3502" s="33">
        <v>59.375</v>
      </c>
      <c r="BM3502" s="33">
        <v>59.75</v>
      </c>
      <c r="BN3502" s="33">
        <v>64.25</v>
      </c>
      <c r="BO3502" s="33">
        <v>71.125</v>
      </c>
      <c r="BP3502" s="33">
        <v>77.25</v>
      </c>
      <c r="BQ3502" s="33">
        <v>81.375</v>
      </c>
      <c r="BR3502" s="33">
        <v>84.75</v>
      </c>
      <c r="BS3502" s="33">
        <v>87.875</v>
      </c>
      <c r="BT3502" s="33">
        <v>89.75</v>
      </c>
      <c r="BU3502" s="33">
        <v>91.375</v>
      </c>
      <c r="BV3502" s="33">
        <v>92</v>
      </c>
      <c r="BW3502" s="33">
        <v>90.625</v>
      </c>
      <c r="BX3502" s="33">
        <v>86.625</v>
      </c>
      <c r="BY3502" s="33">
        <v>81.375</v>
      </c>
      <c r="BZ3502" s="33">
        <v>77.875</v>
      </c>
      <c r="CA3502" s="33">
        <v>74.625</v>
      </c>
      <c r="CB3502" s="33">
        <v>72.875</v>
      </c>
      <c r="CC3502" s="33">
        <v>70.625</v>
      </c>
      <c r="DC3502" s="9">
        <v>92.475149999999999</v>
      </c>
      <c r="DD3502" s="9">
        <v>0</v>
      </c>
    </row>
    <row r="3503" spans="1:108" x14ac:dyDescent="0.25">
      <c r="A3503" s="9" t="s">
        <v>42</v>
      </c>
      <c r="B3503" s="9" t="s">
        <v>30</v>
      </c>
      <c r="C3503" s="9" t="s">
        <v>34</v>
      </c>
      <c r="D3503" s="9" t="s">
        <v>40</v>
      </c>
      <c r="E3503" s="9" t="s">
        <v>38</v>
      </c>
      <c r="F3503" s="9">
        <v>2022</v>
      </c>
      <c r="G3503" s="9">
        <v>5</v>
      </c>
      <c r="H3503" s="9"/>
      <c r="BF3503" s="33">
        <v>80.25</v>
      </c>
      <c r="BG3503" s="33">
        <v>76.75</v>
      </c>
      <c r="BH3503" s="33">
        <v>75.75</v>
      </c>
      <c r="BI3503" s="33">
        <v>73.75</v>
      </c>
      <c r="BJ3503" s="33">
        <v>72.125</v>
      </c>
      <c r="BK3503" s="33">
        <v>71.125</v>
      </c>
      <c r="BL3503" s="33">
        <v>70.5</v>
      </c>
      <c r="BM3503" s="33">
        <v>74.125</v>
      </c>
      <c r="BN3503" s="33">
        <v>78</v>
      </c>
      <c r="BO3503" s="33">
        <v>81.625</v>
      </c>
      <c r="BP3503" s="33">
        <v>84.125</v>
      </c>
      <c r="BQ3503" s="33">
        <v>87.375</v>
      </c>
      <c r="BR3503" s="33">
        <v>90.25</v>
      </c>
      <c r="BS3503" s="33">
        <v>92.25</v>
      </c>
      <c r="BT3503" s="33">
        <v>93.625</v>
      </c>
      <c r="BU3503" s="33">
        <v>94.5</v>
      </c>
      <c r="BV3503" s="33">
        <v>95.375</v>
      </c>
      <c r="BW3503" s="33">
        <v>95.375</v>
      </c>
      <c r="BX3503" s="33">
        <v>94.25</v>
      </c>
      <c r="BY3503" s="33">
        <v>92.625</v>
      </c>
      <c r="BZ3503" s="33">
        <v>90.625</v>
      </c>
      <c r="CA3503" s="33">
        <v>87.75</v>
      </c>
      <c r="CB3503" s="33">
        <v>85.625</v>
      </c>
      <c r="CC3503" s="33">
        <v>83.25</v>
      </c>
      <c r="DC3503" s="9">
        <v>92.475149999999999</v>
      </c>
      <c r="DD3503" s="9">
        <v>0</v>
      </c>
    </row>
    <row r="3504" spans="1:108" x14ac:dyDescent="0.25">
      <c r="A3504" s="9" t="s">
        <v>42</v>
      </c>
      <c r="B3504" s="9" t="s">
        <v>30</v>
      </c>
      <c r="C3504" s="9" t="s">
        <v>34</v>
      </c>
      <c r="D3504" s="9" t="s">
        <v>40</v>
      </c>
      <c r="E3504" s="9" t="s">
        <v>38</v>
      </c>
      <c r="F3504" s="9">
        <v>2022</v>
      </c>
      <c r="G3504" s="9">
        <v>6</v>
      </c>
      <c r="H3504" s="9"/>
      <c r="BF3504" s="33">
        <v>83.5</v>
      </c>
      <c r="BG3504" s="33">
        <v>80.375</v>
      </c>
      <c r="BH3504" s="33">
        <v>78.625</v>
      </c>
      <c r="BI3504" s="33">
        <v>76.375</v>
      </c>
      <c r="BJ3504" s="33">
        <v>73.75</v>
      </c>
      <c r="BK3504" s="33">
        <v>72.75</v>
      </c>
      <c r="BL3504" s="33">
        <v>72.875</v>
      </c>
      <c r="BM3504" s="33">
        <v>75.875</v>
      </c>
      <c r="BN3504" s="33">
        <v>79.875</v>
      </c>
      <c r="BO3504" s="33">
        <v>83.375</v>
      </c>
      <c r="BP3504" s="33">
        <v>87.25</v>
      </c>
      <c r="BQ3504" s="33">
        <v>91</v>
      </c>
      <c r="BR3504" s="33">
        <v>94.75</v>
      </c>
      <c r="BS3504" s="33">
        <v>98.375</v>
      </c>
      <c r="BT3504" s="33">
        <v>100.375</v>
      </c>
      <c r="BU3504" s="33">
        <v>102.25</v>
      </c>
      <c r="BV3504" s="33">
        <v>103.5</v>
      </c>
      <c r="BW3504" s="33">
        <v>103.75</v>
      </c>
      <c r="BX3504" s="33">
        <v>102.625</v>
      </c>
      <c r="BY3504" s="33">
        <v>100.75</v>
      </c>
      <c r="BZ3504" s="33">
        <v>98.25</v>
      </c>
      <c r="CA3504" s="33">
        <v>95</v>
      </c>
      <c r="CB3504" s="33">
        <v>92.25</v>
      </c>
      <c r="CC3504" s="33">
        <v>88.5</v>
      </c>
      <c r="DC3504" s="9">
        <v>92.475149999999999</v>
      </c>
      <c r="DD3504" s="9">
        <v>0</v>
      </c>
    </row>
    <row r="3505" spans="1:108" x14ac:dyDescent="0.25">
      <c r="A3505" s="9" t="s">
        <v>42</v>
      </c>
      <c r="B3505" s="9" t="s">
        <v>30</v>
      </c>
      <c r="C3505" s="9" t="s">
        <v>34</v>
      </c>
      <c r="D3505" s="9" t="s">
        <v>40</v>
      </c>
      <c r="E3505" s="9" t="s">
        <v>38</v>
      </c>
      <c r="F3505" s="9">
        <v>2022</v>
      </c>
      <c r="G3505" s="9">
        <v>7</v>
      </c>
      <c r="H3505" s="9">
        <v>22502.240000000002</v>
      </c>
      <c r="I3505" s="9">
        <v>22342.45</v>
      </c>
      <c r="J3505" s="9">
        <v>22226.31</v>
      </c>
      <c r="K3505" s="9">
        <v>22340.26</v>
      </c>
      <c r="L3505" s="9">
        <v>22610.25</v>
      </c>
      <c r="M3505" s="9">
        <v>24316.81</v>
      </c>
      <c r="N3505" s="9">
        <v>25763.96</v>
      </c>
      <c r="O3505" s="9">
        <v>26978.7</v>
      </c>
      <c r="P3505" s="9">
        <v>27588.62</v>
      </c>
      <c r="Q3505" s="9">
        <v>28424.42</v>
      </c>
      <c r="R3505" s="9">
        <v>28766.6</v>
      </c>
      <c r="S3505" s="9">
        <v>29290.18</v>
      </c>
      <c r="T3505" s="9">
        <v>24584.55</v>
      </c>
      <c r="U3505" s="9">
        <v>15084.85</v>
      </c>
      <c r="V3505" s="9">
        <v>15254.87</v>
      </c>
      <c r="W3505" s="9">
        <v>15070.21</v>
      </c>
      <c r="X3505" s="9">
        <v>15026.75</v>
      </c>
      <c r="Y3505" s="9">
        <v>15097.99</v>
      </c>
      <c r="Z3505" s="9">
        <v>22452.71</v>
      </c>
      <c r="AA3505" s="9">
        <v>25923.71</v>
      </c>
      <c r="AB3505" s="9">
        <v>26184.91</v>
      </c>
      <c r="AC3505" s="9">
        <v>25014.06</v>
      </c>
      <c r="AD3505" s="9">
        <v>23681.119999999999</v>
      </c>
      <c r="AE3505" s="9">
        <v>23590.82</v>
      </c>
      <c r="AF3505" s="9">
        <v>15106.99</v>
      </c>
      <c r="AG3505" s="9">
        <v>22833.63</v>
      </c>
      <c r="AH3505" s="9">
        <v>22616</v>
      </c>
      <c r="AI3505" s="9">
        <v>22467.27</v>
      </c>
      <c r="AJ3505" s="9">
        <v>22575.8</v>
      </c>
      <c r="AK3505" s="9">
        <v>22891.73</v>
      </c>
      <c r="AL3505" s="9">
        <v>24409.63</v>
      </c>
      <c r="AM3505" s="9">
        <v>25629.39</v>
      </c>
      <c r="AN3505" s="9">
        <v>26410.45</v>
      </c>
      <c r="AO3505" s="9">
        <v>27071.88</v>
      </c>
      <c r="AP3505" s="9">
        <v>27846.31</v>
      </c>
      <c r="AQ3505" s="9">
        <v>28254.959999999999</v>
      </c>
      <c r="AR3505" s="9">
        <v>28958.81</v>
      </c>
      <c r="AS3505" s="9">
        <v>28283.72</v>
      </c>
      <c r="AT3505" s="9">
        <v>27316.19</v>
      </c>
      <c r="AU3505" s="9">
        <v>27366.74</v>
      </c>
      <c r="AV3505" s="9">
        <v>27145.54</v>
      </c>
      <c r="AW3505" s="9">
        <v>26674.16</v>
      </c>
      <c r="AX3505" s="9">
        <v>26918.3</v>
      </c>
      <c r="AY3505" s="9">
        <v>27747.69</v>
      </c>
      <c r="AZ3505" s="9">
        <v>27733.55</v>
      </c>
      <c r="BA3505" s="9">
        <v>27256.51</v>
      </c>
      <c r="BB3505" s="9">
        <v>26254.74</v>
      </c>
      <c r="BC3505" s="9">
        <v>24858.19</v>
      </c>
      <c r="BD3505" s="9">
        <v>24830.560000000001</v>
      </c>
      <c r="BE3505" s="9">
        <v>27074.3</v>
      </c>
      <c r="BF3505" s="33">
        <v>87.25</v>
      </c>
      <c r="BG3505" s="33">
        <v>85.75</v>
      </c>
      <c r="BH3505" s="33">
        <v>84.25</v>
      </c>
      <c r="BI3505" s="33">
        <v>82.125</v>
      </c>
      <c r="BJ3505" s="33">
        <v>81.375</v>
      </c>
      <c r="BK3505" s="33">
        <v>80.125</v>
      </c>
      <c r="BL3505" s="33">
        <v>79</v>
      </c>
      <c r="BM3505" s="33">
        <v>81.375</v>
      </c>
      <c r="BN3505" s="33">
        <v>85.625</v>
      </c>
      <c r="BO3505" s="33">
        <v>89.25</v>
      </c>
      <c r="BP3505" s="33">
        <v>91.875</v>
      </c>
      <c r="BQ3505" s="33">
        <v>95</v>
      </c>
      <c r="BR3505" s="33">
        <v>98.75</v>
      </c>
      <c r="BS3505" s="33">
        <v>101.875</v>
      </c>
      <c r="BT3505" s="33">
        <v>104.5</v>
      </c>
      <c r="BU3505" s="33">
        <v>104.375</v>
      </c>
      <c r="BV3505" s="33">
        <v>105.125</v>
      </c>
      <c r="BW3505" s="33">
        <v>103.75</v>
      </c>
      <c r="BX3505" s="33">
        <v>102</v>
      </c>
      <c r="BY3505" s="33">
        <v>100.5</v>
      </c>
      <c r="BZ3505" s="33">
        <v>97.625</v>
      </c>
      <c r="CA3505" s="33">
        <v>94.125</v>
      </c>
      <c r="CB3505" s="33">
        <v>90.75</v>
      </c>
      <c r="CC3505" s="33">
        <v>87.875</v>
      </c>
      <c r="CD3505" s="9">
        <v>71630.62</v>
      </c>
      <c r="CE3505" s="9">
        <v>64844.82</v>
      </c>
      <c r="CF3505" s="9">
        <v>57518.38</v>
      </c>
      <c r="CG3505" s="9">
        <v>47358.1</v>
      </c>
      <c r="CH3505" s="9">
        <v>39086.67</v>
      </c>
      <c r="CI3505" s="9">
        <v>30186.77</v>
      </c>
      <c r="CJ3505" s="9">
        <v>29487.91</v>
      </c>
      <c r="CK3505" s="9">
        <v>33478.629999999997</v>
      </c>
      <c r="CL3505" s="9">
        <v>49148.21</v>
      </c>
      <c r="CM3505" s="9">
        <v>73375.31</v>
      </c>
      <c r="CN3505" s="9">
        <v>108255.3</v>
      </c>
      <c r="CO3505" s="9">
        <v>184410</v>
      </c>
      <c r="CP3505" s="9">
        <v>170321.6</v>
      </c>
      <c r="CQ3505" s="9">
        <v>151946.20000000001</v>
      </c>
      <c r="CR3505" s="9">
        <v>132735</v>
      </c>
      <c r="CS3505" s="9">
        <v>130727.1</v>
      </c>
      <c r="CT3505" s="9">
        <v>123521.5</v>
      </c>
      <c r="CU3505" s="9">
        <v>110000.4</v>
      </c>
      <c r="CV3505" s="9">
        <v>107017</v>
      </c>
      <c r="CW3505" s="9">
        <v>110031.4</v>
      </c>
      <c r="CX3505" s="9">
        <v>119907.6</v>
      </c>
      <c r="CY3505" s="9">
        <v>130134.8</v>
      </c>
      <c r="CZ3505" s="9">
        <v>147520.1</v>
      </c>
      <c r="DA3505" s="9">
        <v>157143.79999999999</v>
      </c>
      <c r="DB3505" s="9">
        <v>135625.5</v>
      </c>
      <c r="DC3505" s="9">
        <v>92.475149999999999</v>
      </c>
      <c r="DD3505" s="9">
        <v>0</v>
      </c>
    </row>
    <row r="3506" spans="1:108" x14ac:dyDescent="0.25">
      <c r="A3506" s="9" t="s">
        <v>42</v>
      </c>
      <c r="B3506" s="9" t="s">
        <v>30</v>
      </c>
      <c r="C3506" s="9" t="s">
        <v>34</v>
      </c>
      <c r="D3506" s="9" t="s">
        <v>40</v>
      </c>
      <c r="E3506" s="9" t="s">
        <v>38</v>
      </c>
      <c r="F3506" s="9">
        <v>2022</v>
      </c>
      <c r="G3506" s="9">
        <v>8</v>
      </c>
      <c r="H3506" s="9"/>
      <c r="BF3506" s="33">
        <v>80.75</v>
      </c>
      <c r="BG3506" s="33">
        <v>77.75</v>
      </c>
      <c r="BH3506" s="33">
        <v>76</v>
      </c>
      <c r="BI3506" s="33">
        <v>74.125</v>
      </c>
      <c r="BJ3506" s="33">
        <v>72.75</v>
      </c>
      <c r="BK3506" s="33">
        <v>72</v>
      </c>
      <c r="BL3506" s="33">
        <v>70.625</v>
      </c>
      <c r="BM3506" s="33">
        <v>71.375</v>
      </c>
      <c r="BN3506" s="33">
        <v>74.5</v>
      </c>
      <c r="BO3506" s="33">
        <v>79</v>
      </c>
      <c r="BP3506" s="33">
        <v>84.5</v>
      </c>
      <c r="BQ3506" s="33">
        <v>88.875</v>
      </c>
      <c r="BR3506" s="33">
        <v>92.875</v>
      </c>
      <c r="BS3506" s="33">
        <v>96.125</v>
      </c>
      <c r="BT3506" s="33">
        <v>98.625</v>
      </c>
      <c r="BU3506" s="33">
        <v>100.125</v>
      </c>
      <c r="BV3506" s="33">
        <v>101</v>
      </c>
      <c r="BW3506" s="33">
        <v>100.5</v>
      </c>
      <c r="BX3506" s="33">
        <v>99</v>
      </c>
      <c r="BY3506" s="33">
        <v>96.125</v>
      </c>
      <c r="BZ3506" s="33">
        <v>93</v>
      </c>
      <c r="CA3506" s="33">
        <v>89.625</v>
      </c>
      <c r="CB3506" s="33">
        <v>86.625</v>
      </c>
      <c r="CC3506" s="33">
        <v>84.25</v>
      </c>
      <c r="DC3506" s="9">
        <v>92.475149999999999</v>
      </c>
      <c r="DD3506" s="9">
        <v>0</v>
      </c>
    </row>
    <row r="3507" spans="1:108" x14ac:dyDescent="0.25">
      <c r="A3507" s="9" t="s">
        <v>42</v>
      </c>
      <c r="B3507" s="9" t="s">
        <v>30</v>
      </c>
      <c r="C3507" s="9" t="s">
        <v>34</v>
      </c>
      <c r="D3507" s="9" t="s">
        <v>40</v>
      </c>
      <c r="E3507" s="9" t="s">
        <v>38</v>
      </c>
      <c r="F3507" s="9">
        <v>2022</v>
      </c>
      <c r="G3507" s="9">
        <v>9</v>
      </c>
      <c r="H3507" s="9"/>
      <c r="BF3507" s="33">
        <v>80.5</v>
      </c>
      <c r="BG3507" s="33">
        <v>78.625</v>
      </c>
      <c r="BH3507" s="33">
        <v>76.5</v>
      </c>
      <c r="BI3507" s="33">
        <v>74.25</v>
      </c>
      <c r="BJ3507" s="33">
        <v>72.25</v>
      </c>
      <c r="BK3507" s="33">
        <v>71.25</v>
      </c>
      <c r="BL3507" s="33">
        <v>70.625</v>
      </c>
      <c r="BM3507" s="33">
        <v>71.5</v>
      </c>
      <c r="BN3507" s="33">
        <v>73.75</v>
      </c>
      <c r="BO3507" s="33">
        <v>78.75</v>
      </c>
      <c r="BP3507" s="33">
        <v>83.75</v>
      </c>
      <c r="BQ3507" s="33">
        <v>87.875</v>
      </c>
      <c r="BR3507" s="33">
        <v>91.375</v>
      </c>
      <c r="BS3507" s="33">
        <v>94.75</v>
      </c>
      <c r="BT3507" s="33">
        <v>97.125</v>
      </c>
      <c r="BU3507" s="33">
        <v>99</v>
      </c>
      <c r="BV3507" s="33">
        <v>99.875</v>
      </c>
      <c r="BW3507" s="33">
        <v>99.875</v>
      </c>
      <c r="BX3507" s="33">
        <v>98.375</v>
      </c>
      <c r="BY3507" s="33">
        <v>94.5</v>
      </c>
      <c r="BZ3507" s="33">
        <v>91.375</v>
      </c>
      <c r="CA3507" s="33">
        <v>88.125</v>
      </c>
      <c r="CB3507" s="33">
        <v>85.5</v>
      </c>
      <c r="CC3507" s="33">
        <v>82.125</v>
      </c>
      <c r="DC3507" s="9">
        <v>92.475149999999999</v>
      </c>
      <c r="DD3507" s="9">
        <v>0</v>
      </c>
    </row>
    <row r="3508" spans="1:108" x14ac:dyDescent="0.25">
      <c r="A3508" s="9" t="s">
        <v>42</v>
      </c>
      <c r="B3508" s="9" t="s">
        <v>30</v>
      </c>
      <c r="C3508" s="9" t="s">
        <v>34</v>
      </c>
      <c r="D3508" s="9" t="s">
        <v>40</v>
      </c>
      <c r="E3508" s="9" t="s">
        <v>38</v>
      </c>
      <c r="F3508" s="9">
        <v>2022</v>
      </c>
      <c r="G3508" s="9">
        <v>10</v>
      </c>
      <c r="H3508" s="9"/>
      <c r="BF3508" s="33">
        <v>67</v>
      </c>
      <c r="BG3508" s="33">
        <v>64.125</v>
      </c>
      <c r="BH3508" s="33">
        <v>63.25</v>
      </c>
      <c r="BI3508" s="33">
        <v>62.25</v>
      </c>
      <c r="BJ3508" s="33">
        <v>61.625</v>
      </c>
      <c r="BK3508" s="33">
        <v>60.5</v>
      </c>
      <c r="BL3508" s="33">
        <v>59.375</v>
      </c>
      <c r="BM3508" s="33">
        <v>59.75</v>
      </c>
      <c r="BN3508" s="33">
        <v>64.25</v>
      </c>
      <c r="BO3508" s="33">
        <v>71.125</v>
      </c>
      <c r="BP3508" s="33">
        <v>77.25</v>
      </c>
      <c r="BQ3508" s="33">
        <v>81.375</v>
      </c>
      <c r="BR3508" s="33">
        <v>84.75</v>
      </c>
      <c r="BS3508" s="33">
        <v>87.875</v>
      </c>
      <c r="BT3508" s="33">
        <v>89.75</v>
      </c>
      <c r="BU3508" s="33">
        <v>91.375</v>
      </c>
      <c r="BV3508" s="33">
        <v>92</v>
      </c>
      <c r="BW3508" s="33">
        <v>90.625</v>
      </c>
      <c r="BX3508" s="33">
        <v>86.625</v>
      </c>
      <c r="BY3508" s="33">
        <v>81.375</v>
      </c>
      <c r="BZ3508" s="33">
        <v>77.875</v>
      </c>
      <c r="CA3508" s="33">
        <v>74.625</v>
      </c>
      <c r="CB3508" s="33">
        <v>72.875</v>
      </c>
      <c r="CC3508" s="33">
        <v>70.625</v>
      </c>
      <c r="DC3508" s="9">
        <v>92.475149999999999</v>
      </c>
      <c r="DD3508" s="9">
        <v>0</v>
      </c>
    </row>
    <row r="3509" spans="1:108" x14ac:dyDescent="0.25">
      <c r="A3509" s="9" t="s">
        <v>42</v>
      </c>
      <c r="B3509" s="9" t="s">
        <v>30</v>
      </c>
      <c r="C3509" s="9" t="s">
        <v>34</v>
      </c>
      <c r="D3509" s="9" t="s">
        <v>40</v>
      </c>
      <c r="E3509" s="9" t="s">
        <v>38</v>
      </c>
      <c r="F3509" s="9">
        <v>2023</v>
      </c>
      <c r="G3509" s="9">
        <v>5</v>
      </c>
      <c r="H3509" s="9"/>
      <c r="BF3509" s="33">
        <v>80.25</v>
      </c>
      <c r="BG3509" s="33">
        <v>76.75</v>
      </c>
      <c r="BH3509" s="33">
        <v>75.75</v>
      </c>
      <c r="BI3509" s="33">
        <v>73.75</v>
      </c>
      <c r="BJ3509" s="33">
        <v>72.125</v>
      </c>
      <c r="BK3509" s="33">
        <v>71.125</v>
      </c>
      <c r="BL3509" s="33">
        <v>70.5</v>
      </c>
      <c r="BM3509" s="33">
        <v>74.125</v>
      </c>
      <c r="BN3509" s="33">
        <v>78</v>
      </c>
      <c r="BO3509" s="33">
        <v>81.625</v>
      </c>
      <c r="BP3509" s="33">
        <v>84.125</v>
      </c>
      <c r="BQ3509" s="33">
        <v>87.375</v>
      </c>
      <c r="BR3509" s="33">
        <v>90.25</v>
      </c>
      <c r="BS3509" s="33">
        <v>92.25</v>
      </c>
      <c r="BT3509" s="33">
        <v>93.625</v>
      </c>
      <c r="BU3509" s="33">
        <v>94.5</v>
      </c>
      <c r="BV3509" s="33">
        <v>95.375</v>
      </c>
      <c r="BW3509" s="33">
        <v>95.375</v>
      </c>
      <c r="BX3509" s="33">
        <v>94.25</v>
      </c>
      <c r="BY3509" s="33">
        <v>92.625</v>
      </c>
      <c r="BZ3509" s="33">
        <v>90.625</v>
      </c>
      <c r="CA3509" s="33">
        <v>87.75</v>
      </c>
      <c r="CB3509" s="33">
        <v>85.625</v>
      </c>
      <c r="CC3509" s="33">
        <v>83.25</v>
      </c>
      <c r="DC3509" s="9">
        <v>92.475149999999999</v>
      </c>
      <c r="DD3509" s="9">
        <v>0</v>
      </c>
    </row>
    <row r="3510" spans="1:108" x14ac:dyDescent="0.25">
      <c r="A3510" s="9" t="s">
        <v>42</v>
      </c>
      <c r="B3510" s="9" t="s">
        <v>30</v>
      </c>
      <c r="C3510" s="9" t="s">
        <v>34</v>
      </c>
      <c r="D3510" s="9" t="s">
        <v>40</v>
      </c>
      <c r="E3510" s="9" t="s">
        <v>38</v>
      </c>
      <c r="F3510" s="9">
        <v>2023</v>
      </c>
      <c r="G3510" s="9">
        <v>6</v>
      </c>
      <c r="H3510" s="9"/>
      <c r="BF3510" s="33">
        <v>83.5</v>
      </c>
      <c r="BG3510" s="33">
        <v>80.375</v>
      </c>
      <c r="BH3510" s="33">
        <v>78.625</v>
      </c>
      <c r="BI3510" s="33">
        <v>76.375</v>
      </c>
      <c r="BJ3510" s="33">
        <v>73.75</v>
      </c>
      <c r="BK3510" s="33">
        <v>72.75</v>
      </c>
      <c r="BL3510" s="33">
        <v>72.875</v>
      </c>
      <c r="BM3510" s="33">
        <v>75.875</v>
      </c>
      <c r="BN3510" s="33">
        <v>79.875</v>
      </c>
      <c r="BO3510" s="33">
        <v>83.375</v>
      </c>
      <c r="BP3510" s="33">
        <v>87.25</v>
      </c>
      <c r="BQ3510" s="33">
        <v>91</v>
      </c>
      <c r="BR3510" s="33">
        <v>94.75</v>
      </c>
      <c r="BS3510" s="33">
        <v>98.375</v>
      </c>
      <c r="BT3510" s="33">
        <v>100.375</v>
      </c>
      <c r="BU3510" s="33">
        <v>102.25</v>
      </c>
      <c r="BV3510" s="33">
        <v>103.5</v>
      </c>
      <c r="BW3510" s="33">
        <v>103.75</v>
      </c>
      <c r="BX3510" s="33">
        <v>102.625</v>
      </c>
      <c r="BY3510" s="33">
        <v>100.75</v>
      </c>
      <c r="BZ3510" s="33">
        <v>98.25</v>
      </c>
      <c r="CA3510" s="33">
        <v>95</v>
      </c>
      <c r="CB3510" s="33">
        <v>92.25</v>
      </c>
      <c r="CC3510" s="33">
        <v>88.5</v>
      </c>
      <c r="DC3510" s="9">
        <v>92.475149999999999</v>
      </c>
      <c r="DD3510" s="9">
        <v>0</v>
      </c>
    </row>
    <row r="3511" spans="1:108" x14ac:dyDescent="0.25">
      <c r="A3511" s="9" t="s">
        <v>42</v>
      </c>
      <c r="B3511" s="9" t="s">
        <v>30</v>
      </c>
      <c r="C3511" s="9" t="s">
        <v>34</v>
      </c>
      <c r="D3511" s="9" t="s">
        <v>40</v>
      </c>
      <c r="E3511" s="9" t="s">
        <v>38</v>
      </c>
      <c r="F3511" s="9">
        <v>2023</v>
      </c>
      <c r="G3511" s="9">
        <v>7</v>
      </c>
      <c r="H3511" s="9">
        <v>22296.13</v>
      </c>
      <c r="I3511" s="9">
        <v>22173.439999999999</v>
      </c>
      <c r="J3511" s="9">
        <v>22088.51</v>
      </c>
      <c r="K3511" s="9">
        <v>22238.05</v>
      </c>
      <c r="L3511" s="9">
        <v>22540.240000000002</v>
      </c>
      <c r="M3511" s="9">
        <v>24279.97</v>
      </c>
      <c r="N3511" s="9">
        <v>25792.17</v>
      </c>
      <c r="O3511" s="9">
        <v>27038.79</v>
      </c>
      <c r="P3511" s="9">
        <v>27653.93</v>
      </c>
      <c r="Q3511" s="9">
        <v>28480.19</v>
      </c>
      <c r="R3511" s="9">
        <v>28824.87</v>
      </c>
      <c r="S3511" s="9">
        <v>29351.46</v>
      </c>
      <c r="T3511" s="9">
        <v>24635.73</v>
      </c>
      <c r="U3511" s="9">
        <v>15132.83</v>
      </c>
      <c r="V3511" s="9">
        <v>15302.86</v>
      </c>
      <c r="W3511" s="9">
        <v>15122.75</v>
      </c>
      <c r="X3511" s="9">
        <v>15084.04</v>
      </c>
      <c r="Y3511" s="9">
        <v>15156.47</v>
      </c>
      <c r="Z3511" s="9">
        <v>22525.63</v>
      </c>
      <c r="AA3511" s="9">
        <v>25993.16</v>
      </c>
      <c r="AB3511" s="9">
        <v>26269.91</v>
      </c>
      <c r="AC3511" s="9">
        <v>25109.64</v>
      </c>
      <c r="AD3511" s="9">
        <v>23795.599999999999</v>
      </c>
      <c r="AE3511" s="9">
        <v>23705.3</v>
      </c>
      <c r="AF3511" s="9">
        <v>15159.35</v>
      </c>
      <c r="AG3511" s="9">
        <v>22627.52</v>
      </c>
      <c r="AH3511" s="9">
        <v>22447</v>
      </c>
      <c r="AI3511" s="9">
        <v>22329.46</v>
      </c>
      <c r="AJ3511" s="9">
        <v>22473.59</v>
      </c>
      <c r="AK3511" s="9">
        <v>22821.73</v>
      </c>
      <c r="AL3511" s="9">
        <v>24372.79</v>
      </c>
      <c r="AM3511" s="9">
        <v>25657.599999999999</v>
      </c>
      <c r="AN3511" s="9">
        <v>26470.54</v>
      </c>
      <c r="AO3511" s="9">
        <v>27137.19</v>
      </c>
      <c r="AP3511" s="9">
        <v>27902.080000000002</v>
      </c>
      <c r="AQ3511" s="9">
        <v>28313.22</v>
      </c>
      <c r="AR3511" s="9">
        <v>29020.1</v>
      </c>
      <c r="AS3511" s="9">
        <v>28334.89</v>
      </c>
      <c r="AT3511" s="9">
        <v>27364.18</v>
      </c>
      <c r="AU3511" s="9">
        <v>27414.720000000001</v>
      </c>
      <c r="AV3511" s="9">
        <v>27198.09</v>
      </c>
      <c r="AW3511" s="9">
        <v>26731.46</v>
      </c>
      <c r="AX3511" s="9">
        <v>26976.78</v>
      </c>
      <c r="AY3511" s="9">
        <v>27820.61</v>
      </c>
      <c r="AZ3511" s="9">
        <v>27803.01</v>
      </c>
      <c r="BA3511" s="9">
        <v>27341.51</v>
      </c>
      <c r="BB3511" s="9">
        <v>26350.32</v>
      </c>
      <c r="BC3511" s="9">
        <v>24972.68</v>
      </c>
      <c r="BD3511" s="9">
        <v>24945.05</v>
      </c>
      <c r="BE3511" s="9">
        <v>27126.65</v>
      </c>
      <c r="BF3511" s="33">
        <v>87.25</v>
      </c>
      <c r="BG3511" s="33">
        <v>85.75</v>
      </c>
      <c r="BH3511" s="33">
        <v>84.25</v>
      </c>
      <c r="BI3511" s="33">
        <v>82.125</v>
      </c>
      <c r="BJ3511" s="33">
        <v>81.375</v>
      </c>
      <c r="BK3511" s="33">
        <v>80.125</v>
      </c>
      <c r="BL3511" s="33">
        <v>79</v>
      </c>
      <c r="BM3511" s="33">
        <v>81.375</v>
      </c>
      <c r="BN3511" s="33">
        <v>85.625</v>
      </c>
      <c r="BO3511" s="33">
        <v>89.25</v>
      </c>
      <c r="BP3511" s="33">
        <v>91.875</v>
      </c>
      <c r="BQ3511" s="33">
        <v>95</v>
      </c>
      <c r="BR3511" s="33">
        <v>98.75</v>
      </c>
      <c r="BS3511" s="33">
        <v>101.875</v>
      </c>
      <c r="BT3511" s="33">
        <v>104.5</v>
      </c>
      <c r="BU3511" s="33">
        <v>104.375</v>
      </c>
      <c r="BV3511" s="33">
        <v>105.125</v>
      </c>
      <c r="BW3511" s="33">
        <v>103.75</v>
      </c>
      <c r="BX3511" s="33">
        <v>102</v>
      </c>
      <c r="BY3511" s="33">
        <v>100.5</v>
      </c>
      <c r="BZ3511" s="33">
        <v>97.625</v>
      </c>
      <c r="CA3511" s="33">
        <v>94.125</v>
      </c>
      <c r="CB3511" s="33">
        <v>90.75</v>
      </c>
      <c r="CC3511" s="33">
        <v>87.875</v>
      </c>
      <c r="CD3511" s="9">
        <v>71604.89</v>
      </c>
      <c r="CE3511" s="9">
        <v>64802.57</v>
      </c>
      <c r="CF3511" s="9">
        <v>57503.040000000001</v>
      </c>
      <c r="CG3511" s="9">
        <v>47346.16</v>
      </c>
      <c r="CH3511" s="9">
        <v>39092</v>
      </c>
      <c r="CI3511" s="9">
        <v>30185.74</v>
      </c>
      <c r="CJ3511" s="9">
        <v>29453.39</v>
      </c>
      <c r="CK3511" s="9">
        <v>33463.660000000003</v>
      </c>
      <c r="CL3511" s="9">
        <v>49110.61</v>
      </c>
      <c r="CM3511" s="9">
        <v>73357.759999999995</v>
      </c>
      <c r="CN3511" s="9">
        <v>108268.7</v>
      </c>
      <c r="CO3511" s="9">
        <v>184518.9</v>
      </c>
      <c r="CP3511" s="9">
        <v>170307.1</v>
      </c>
      <c r="CQ3511" s="9">
        <v>151988.20000000001</v>
      </c>
      <c r="CR3511" s="9">
        <v>132750.70000000001</v>
      </c>
      <c r="CS3511" s="9">
        <v>130795</v>
      </c>
      <c r="CT3511" s="9">
        <v>123496.7</v>
      </c>
      <c r="CU3511" s="9">
        <v>109927</v>
      </c>
      <c r="CV3511" s="9">
        <v>106931.9</v>
      </c>
      <c r="CW3511" s="9">
        <v>109896.6</v>
      </c>
      <c r="CX3511" s="9">
        <v>119759.8</v>
      </c>
      <c r="CY3511" s="9">
        <v>129966</v>
      </c>
      <c r="CZ3511" s="9">
        <v>147221.70000000001</v>
      </c>
      <c r="DA3511" s="9">
        <v>156735.4</v>
      </c>
      <c r="DB3511" s="9">
        <v>135638.20000000001</v>
      </c>
      <c r="DC3511" s="9">
        <v>92.475149999999999</v>
      </c>
      <c r="DD3511" s="9">
        <v>0</v>
      </c>
    </row>
    <row r="3512" spans="1:108" x14ac:dyDescent="0.25">
      <c r="A3512" s="9" t="s">
        <v>42</v>
      </c>
      <c r="B3512" s="9" t="s">
        <v>30</v>
      </c>
      <c r="C3512" s="9" t="s">
        <v>34</v>
      </c>
      <c r="D3512" s="9" t="s">
        <v>40</v>
      </c>
      <c r="E3512" s="9" t="s">
        <v>38</v>
      </c>
      <c r="F3512" s="9">
        <v>2023</v>
      </c>
      <c r="G3512" s="9">
        <v>8</v>
      </c>
      <c r="H3512" s="9"/>
      <c r="BF3512" s="33">
        <v>80.75</v>
      </c>
      <c r="BG3512" s="33">
        <v>77.75</v>
      </c>
      <c r="BH3512" s="33">
        <v>76</v>
      </c>
      <c r="BI3512" s="33">
        <v>74.125</v>
      </c>
      <c r="BJ3512" s="33">
        <v>72.75</v>
      </c>
      <c r="BK3512" s="33">
        <v>72</v>
      </c>
      <c r="BL3512" s="33">
        <v>70.625</v>
      </c>
      <c r="BM3512" s="33">
        <v>71.375</v>
      </c>
      <c r="BN3512" s="33">
        <v>74.5</v>
      </c>
      <c r="BO3512" s="33">
        <v>79</v>
      </c>
      <c r="BP3512" s="33">
        <v>84.5</v>
      </c>
      <c r="BQ3512" s="33">
        <v>88.875</v>
      </c>
      <c r="BR3512" s="33">
        <v>92.875</v>
      </c>
      <c r="BS3512" s="33">
        <v>96.125</v>
      </c>
      <c r="BT3512" s="33">
        <v>98.625</v>
      </c>
      <c r="BU3512" s="33">
        <v>100.125</v>
      </c>
      <c r="BV3512" s="33">
        <v>101</v>
      </c>
      <c r="BW3512" s="33">
        <v>100.5</v>
      </c>
      <c r="BX3512" s="33">
        <v>99</v>
      </c>
      <c r="BY3512" s="33">
        <v>96.125</v>
      </c>
      <c r="BZ3512" s="33">
        <v>93</v>
      </c>
      <c r="CA3512" s="33">
        <v>89.625</v>
      </c>
      <c r="CB3512" s="33">
        <v>86.625</v>
      </c>
      <c r="CC3512" s="33">
        <v>84.25</v>
      </c>
      <c r="DC3512" s="9">
        <v>92.475149999999999</v>
      </c>
      <c r="DD3512" s="9">
        <v>0</v>
      </c>
    </row>
    <row r="3513" spans="1:108" x14ac:dyDescent="0.25">
      <c r="A3513" s="9" t="s">
        <v>42</v>
      </c>
      <c r="B3513" s="9" t="s">
        <v>30</v>
      </c>
      <c r="C3513" s="9" t="s">
        <v>34</v>
      </c>
      <c r="D3513" s="9" t="s">
        <v>40</v>
      </c>
      <c r="E3513" s="9" t="s">
        <v>38</v>
      </c>
      <c r="F3513" s="9">
        <v>2023</v>
      </c>
      <c r="G3513" s="9">
        <v>9</v>
      </c>
      <c r="H3513" s="9"/>
      <c r="BF3513" s="33">
        <v>80.5</v>
      </c>
      <c r="BG3513" s="33">
        <v>78.625</v>
      </c>
      <c r="BH3513" s="33">
        <v>76.5</v>
      </c>
      <c r="BI3513" s="33">
        <v>74.25</v>
      </c>
      <c r="BJ3513" s="33">
        <v>72.25</v>
      </c>
      <c r="BK3513" s="33">
        <v>71.25</v>
      </c>
      <c r="BL3513" s="33">
        <v>70.625</v>
      </c>
      <c r="BM3513" s="33">
        <v>71.5</v>
      </c>
      <c r="BN3513" s="33">
        <v>73.75</v>
      </c>
      <c r="BO3513" s="33">
        <v>78.75</v>
      </c>
      <c r="BP3513" s="33">
        <v>83.75</v>
      </c>
      <c r="BQ3513" s="33">
        <v>87.875</v>
      </c>
      <c r="BR3513" s="33">
        <v>91.375</v>
      </c>
      <c r="BS3513" s="33">
        <v>94.75</v>
      </c>
      <c r="BT3513" s="33">
        <v>97.125</v>
      </c>
      <c r="BU3513" s="33">
        <v>99</v>
      </c>
      <c r="BV3513" s="33">
        <v>99.875</v>
      </c>
      <c r="BW3513" s="33">
        <v>99.875</v>
      </c>
      <c r="BX3513" s="33">
        <v>98.375</v>
      </c>
      <c r="BY3513" s="33">
        <v>94.5</v>
      </c>
      <c r="BZ3513" s="33">
        <v>91.375</v>
      </c>
      <c r="CA3513" s="33">
        <v>88.125</v>
      </c>
      <c r="CB3513" s="33">
        <v>85.5</v>
      </c>
      <c r="CC3513" s="33">
        <v>82.125</v>
      </c>
      <c r="DC3513" s="9">
        <v>92.475149999999999</v>
      </c>
      <c r="DD3513" s="9">
        <v>0</v>
      </c>
    </row>
    <row r="3514" spans="1:108" x14ac:dyDescent="0.25">
      <c r="A3514" s="9" t="s">
        <v>42</v>
      </c>
      <c r="B3514" s="9" t="s">
        <v>30</v>
      </c>
      <c r="C3514" s="9" t="s">
        <v>34</v>
      </c>
      <c r="D3514" s="9" t="s">
        <v>40</v>
      </c>
      <c r="E3514" s="9" t="s">
        <v>38</v>
      </c>
      <c r="F3514" s="9">
        <v>2023</v>
      </c>
      <c r="G3514" s="9">
        <v>10</v>
      </c>
      <c r="H3514" s="9"/>
      <c r="BF3514" s="33">
        <v>67</v>
      </c>
      <c r="BG3514" s="33">
        <v>64.125</v>
      </c>
      <c r="BH3514" s="33">
        <v>63.25</v>
      </c>
      <c r="BI3514" s="33">
        <v>62.25</v>
      </c>
      <c r="BJ3514" s="33">
        <v>61.625</v>
      </c>
      <c r="BK3514" s="33">
        <v>60.5</v>
      </c>
      <c r="BL3514" s="33">
        <v>59.375</v>
      </c>
      <c r="BM3514" s="33">
        <v>59.75</v>
      </c>
      <c r="BN3514" s="33">
        <v>64.25</v>
      </c>
      <c r="BO3514" s="33">
        <v>71.125</v>
      </c>
      <c r="BP3514" s="33">
        <v>77.25</v>
      </c>
      <c r="BQ3514" s="33">
        <v>81.375</v>
      </c>
      <c r="BR3514" s="33">
        <v>84.75</v>
      </c>
      <c r="BS3514" s="33">
        <v>87.875</v>
      </c>
      <c r="BT3514" s="33">
        <v>89.75</v>
      </c>
      <c r="BU3514" s="33">
        <v>91.375</v>
      </c>
      <c r="BV3514" s="33">
        <v>92</v>
      </c>
      <c r="BW3514" s="33">
        <v>90.625</v>
      </c>
      <c r="BX3514" s="33">
        <v>86.625</v>
      </c>
      <c r="BY3514" s="33">
        <v>81.375</v>
      </c>
      <c r="BZ3514" s="33">
        <v>77.875</v>
      </c>
      <c r="CA3514" s="33">
        <v>74.625</v>
      </c>
      <c r="CB3514" s="33">
        <v>72.875</v>
      </c>
      <c r="CC3514" s="33">
        <v>70.625</v>
      </c>
      <c r="DC3514" s="9">
        <v>92.475149999999999</v>
      </c>
      <c r="DD3514" s="9">
        <v>0</v>
      </c>
    </row>
    <row r="3515" spans="1:108" x14ac:dyDescent="0.25">
      <c r="A3515" s="9" t="s">
        <v>42</v>
      </c>
      <c r="B3515" s="9" t="s">
        <v>30</v>
      </c>
      <c r="C3515" s="9" t="s">
        <v>34</v>
      </c>
      <c r="D3515" s="9" t="s">
        <v>40</v>
      </c>
      <c r="E3515" s="9" t="s">
        <v>38</v>
      </c>
      <c r="F3515" s="9">
        <v>2024</v>
      </c>
      <c r="G3515" s="9">
        <v>5</v>
      </c>
      <c r="H3515" s="9"/>
      <c r="BF3515" s="33">
        <v>80.25</v>
      </c>
      <c r="BG3515" s="33">
        <v>76.75</v>
      </c>
      <c r="BH3515" s="33">
        <v>75.75</v>
      </c>
      <c r="BI3515" s="33">
        <v>73.75</v>
      </c>
      <c r="BJ3515" s="33">
        <v>72.125</v>
      </c>
      <c r="BK3515" s="33">
        <v>71.125</v>
      </c>
      <c r="BL3515" s="33">
        <v>70.5</v>
      </c>
      <c r="BM3515" s="33">
        <v>74.125</v>
      </c>
      <c r="BN3515" s="33">
        <v>78</v>
      </c>
      <c r="BO3515" s="33">
        <v>81.625</v>
      </c>
      <c r="BP3515" s="33">
        <v>84.125</v>
      </c>
      <c r="BQ3515" s="33">
        <v>87.375</v>
      </c>
      <c r="BR3515" s="33">
        <v>90.25</v>
      </c>
      <c r="BS3515" s="33">
        <v>92.25</v>
      </c>
      <c r="BT3515" s="33">
        <v>93.625</v>
      </c>
      <c r="BU3515" s="33">
        <v>94.5</v>
      </c>
      <c r="BV3515" s="33">
        <v>95.375</v>
      </c>
      <c r="BW3515" s="33">
        <v>95.375</v>
      </c>
      <c r="BX3515" s="33">
        <v>94.25</v>
      </c>
      <c r="BY3515" s="33">
        <v>92.625</v>
      </c>
      <c r="BZ3515" s="33">
        <v>90.625</v>
      </c>
      <c r="CA3515" s="33">
        <v>87.75</v>
      </c>
      <c r="CB3515" s="33">
        <v>85.625</v>
      </c>
      <c r="CC3515" s="33">
        <v>83.25</v>
      </c>
      <c r="DC3515" s="9">
        <v>92.475149999999999</v>
      </c>
      <c r="DD3515" s="9">
        <v>0</v>
      </c>
    </row>
    <row r="3516" spans="1:108" x14ac:dyDescent="0.25">
      <c r="A3516" s="9" t="s">
        <v>42</v>
      </c>
      <c r="B3516" s="9" t="s">
        <v>30</v>
      </c>
      <c r="C3516" s="9" t="s">
        <v>34</v>
      </c>
      <c r="D3516" s="9" t="s">
        <v>40</v>
      </c>
      <c r="E3516" s="9" t="s">
        <v>38</v>
      </c>
      <c r="F3516" s="9">
        <v>2024</v>
      </c>
      <c r="G3516" s="9">
        <v>6</v>
      </c>
      <c r="H3516" s="9"/>
      <c r="BF3516" s="33">
        <v>83.5</v>
      </c>
      <c r="BG3516" s="33">
        <v>80.375</v>
      </c>
      <c r="BH3516" s="33">
        <v>78.625</v>
      </c>
      <c r="BI3516" s="33">
        <v>76.375</v>
      </c>
      <c r="BJ3516" s="33">
        <v>73.75</v>
      </c>
      <c r="BK3516" s="33">
        <v>72.75</v>
      </c>
      <c r="BL3516" s="33">
        <v>72.875</v>
      </c>
      <c r="BM3516" s="33">
        <v>75.875</v>
      </c>
      <c r="BN3516" s="33">
        <v>79.875</v>
      </c>
      <c r="BO3516" s="33">
        <v>83.375</v>
      </c>
      <c r="BP3516" s="33">
        <v>87.25</v>
      </c>
      <c r="BQ3516" s="33">
        <v>91</v>
      </c>
      <c r="BR3516" s="33">
        <v>94.75</v>
      </c>
      <c r="BS3516" s="33">
        <v>98.375</v>
      </c>
      <c r="BT3516" s="33">
        <v>100.375</v>
      </c>
      <c r="BU3516" s="33">
        <v>102.25</v>
      </c>
      <c r="BV3516" s="33">
        <v>103.5</v>
      </c>
      <c r="BW3516" s="33">
        <v>103.75</v>
      </c>
      <c r="BX3516" s="33">
        <v>102.625</v>
      </c>
      <c r="BY3516" s="33">
        <v>100.75</v>
      </c>
      <c r="BZ3516" s="33">
        <v>98.25</v>
      </c>
      <c r="CA3516" s="33">
        <v>95</v>
      </c>
      <c r="CB3516" s="33">
        <v>92.25</v>
      </c>
      <c r="CC3516" s="33">
        <v>88.5</v>
      </c>
      <c r="DC3516" s="9">
        <v>92.475149999999999</v>
      </c>
      <c r="DD3516" s="9">
        <v>0</v>
      </c>
    </row>
    <row r="3517" spans="1:108" x14ac:dyDescent="0.25">
      <c r="A3517" s="9" t="s">
        <v>42</v>
      </c>
      <c r="B3517" s="9" t="s">
        <v>30</v>
      </c>
      <c r="C3517" s="9" t="s">
        <v>34</v>
      </c>
      <c r="D3517" s="9" t="s">
        <v>40</v>
      </c>
      <c r="E3517" s="9" t="s">
        <v>38</v>
      </c>
      <c r="F3517" s="9">
        <v>2024</v>
      </c>
      <c r="G3517" s="9">
        <v>7</v>
      </c>
      <c r="H3517" s="9">
        <v>22337.439999999999</v>
      </c>
      <c r="I3517" s="9">
        <v>22204.5</v>
      </c>
      <c r="J3517" s="9">
        <v>22115.55</v>
      </c>
      <c r="K3517" s="9">
        <v>22259.759999999998</v>
      </c>
      <c r="L3517" s="9">
        <v>22560.69</v>
      </c>
      <c r="M3517" s="9">
        <v>24279.46</v>
      </c>
      <c r="N3517" s="9">
        <v>25777.93</v>
      </c>
      <c r="O3517" s="9">
        <v>27028.400000000001</v>
      </c>
      <c r="P3517" s="9">
        <v>27637.83</v>
      </c>
      <c r="Q3517" s="9">
        <v>28476.7</v>
      </c>
      <c r="R3517" s="9">
        <v>28829.16</v>
      </c>
      <c r="S3517" s="9">
        <v>29356.12</v>
      </c>
      <c r="T3517" s="9">
        <v>24635.54</v>
      </c>
      <c r="U3517" s="9">
        <v>15145.27</v>
      </c>
      <c r="V3517" s="9">
        <v>15315.29</v>
      </c>
      <c r="W3517" s="9">
        <v>15140.99</v>
      </c>
      <c r="X3517" s="9">
        <v>15105.53</v>
      </c>
      <c r="Y3517" s="9">
        <v>15179.09</v>
      </c>
      <c r="Z3517" s="9">
        <v>22556.05</v>
      </c>
      <c r="AA3517" s="9">
        <v>26023.78</v>
      </c>
      <c r="AB3517" s="9">
        <v>26302.05</v>
      </c>
      <c r="AC3517" s="9">
        <v>25142.28</v>
      </c>
      <c r="AD3517" s="9">
        <v>23828.62</v>
      </c>
      <c r="AE3517" s="9">
        <v>23738.32</v>
      </c>
      <c r="AF3517" s="9">
        <v>15176.31</v>
      </c>
      <c r="AG3517" s="9">
        <v>22668.82</v>
      </c>
      <c r="AH3517" s="9">
        <v>22478.05</v>
      </c>
      <c r="AI3517" s="9">
        <v>22356.5</v>
      </c>
      <c r="AJ3517" s="9">
        <v>22495.3</v>
      </c>
      <c r="AK3517" s="9">
        <v>22842.17</v>
      </c>
      <c r="AL3517" s="9">
        <v>24372.29</v>
      </c>
      <c r="AM3517" s="9">
        <v>25643.360000000001</v>
      </c>
      <c r="AN3517" s="9">
        <v>26460.15</v>
      </c>
      <c r="AO3517" s="9">
        <v>27121.09</v>
      </c>
      <c r="AP3517" s="9">
        <v>27898.59</v>
      </c>
      <c r="AQ3517" s="9">
        <v>28317.52</v>
      </c>
      <c r="AR3517" s="9">
        <v>29024.75</v>
      </c>
      <c r="AS3517" s="9">
        <v>28334.71</v>
      </c>
      <c r="AT3517" s="9">
        <v>27376.62</v>
      </c>
      <c r="AU3517" s="9">
        <v>27427.16</v>
      </c>
      <c r="AV3517" s="9">
        <v>27216.32</v>
      </c>
      <c r="AW3517" s="9">
        <v>26752.95</v>
      </c>
      <c r="AX3517" s="9">
        <v>26999.41</v>
      </c>
      <c r="AY3517" s="9">
        <v>27851.03</v>
      </c>
      <c r="AZ3517" s="9">
        <v>27833.63</v>
      </c>
      <c r="BA3517" s="9">
        <v>27373.65</v>
      </c>
      <c r="BB3517" s="9">
        <v>26382.959999999999</v>
      </c>
      <c r="BC3517" s="9">
        <v>25005.7</v>
      </c>
      <c r="BD3517" s="9">
        <v>24978.07</v>
      </c>
      <c r="BE3517" s="9">
        <v>27143.62</v>
      </c>
      <c r="BF3517" s="33">
        <v>87.25</v>
      </c>
      <c r="BG3517" s="33">
        <v>85.75</v>
      </c>
      <c r="BH3517" s="33">
        <v>84.25</v>
      </c>
      <c r="BI3517" s="33">
        <v>82.125</v>
      </c>
      <c r="BJ3517" s="33">
        <v>81.375</v>
      </c>
      <c r="BK3517" s="33">
        <v>80.125</v>
      </c>
      <c r="BL3517" s="33">
        <v>79</v>
      </c>
      <c r="BM3517" s="33">
        <v>81.375</v>
      </c>
      <c r="BN3517" s="33">
        <v>85.625</v>
      </c>
      <c r="BO3517" s="33">
        <v>89.25</v>
      </c>
      <c r="BP3517" s="33">
        <v>91.875</v>
      </c>
      <c r="BQ3517" s="33">
        <v>95</v>
      </c>
      <c r="BR3517" s="33">
        <v>98.75</v>
      </c>
      <c r="BS3517" s="33">
        <v>101.875</v>
      </c>
      <c r="BT3517" s="33">
        <v>104.5</v>
      </c>
      <c r="BU3517" s="33">
        <v>104.375</v>
      </c>
      <c r="BV3517" s="33">
        <v>105.125</v>
      </c>
      <c r="BW3517" s="33">
        <v>103.75</v>
      </c>
      <c r="BX3517" s="33">
        <v>102</v>
      </c>
      <c r="BY3517" s="33">
        <v>100.5</v>
      </c>
      <c r="BZ3517" s="33">
        <v>97.625</v>
      </c>
      <c r="CA3517" s="33">
        <v>94.125</v>
      </c>
      <c r="CB3517" s="33">
        <v>90.75</v>
      </c>
      <c r="CC3517" s="33">
        <v>87.875</v>
      </c>
      <c r="CD3517" s="9">
        <v>71588.070000000007</v>
      </c>
      <c r="CE3517" s="9">
        <v>64775.45</v>
      </c>
      <c r="CF3517" s="9">
        <v>57449.54</v>
      </c>
      <c r="CG3517" s="9">
        <v>47312.93</v>
      </c>
      <c r="CH3517" s="9">
        <v>39075.769999999997</v>
      </c>
      <c r="CI3517" s="9">
        <v>30160.71</v>
      </c>
      <c r="CJ3517" s="9">
        <v>29446.48</v>
      </c>
      <c r="CK3517" s="9">
        <v>33448.839999999997</v>
      </c>
      <c r="CL3517" s="9">
        <v>49101.29</v>
      </c>
      <c r="CM3517" s="9">
        <v>73353.64</v>
      </c>
      <c r="CN3517" s="9">
        <v>108239.7</v>
      </c>
      <c r="CO3517" s="9">
        <v>184441.4</v>
      </c>
      <c r="CP3517" s="9">
        <v>170230.7</v>
      </c>
      <c r="CQ3517" s="9">
        <v>152050.20000000001</v>
      </c>
      <c r="CR3517" s="9">
        <v>132745.60000000001</v>
      </c>
      <c r="CS3517" s="9">
        <v>130757.9</v>
      </c>
      <c r="CT3517" s="9">
        <v>123490.9</v>
      </c>
      <c r="CU3517" s="9">
        <v>109895.3</v>
      </c>
      <c r="CV3517" s="9">
        <v>106903.7</v>
      </c>
      <c r="CW3517" s="9">
        <v>109964.8</v>
      </c>
      <c r="CX3517" s="9">
        <v>119813.8</v>
      </c>
      <c r="CY3517" s="9">
        <v>130026.8</v>
      </c>
      <c r="CZ3517" s="9">
        <v>147294.5</v>
      </c>
      <c r="DA3517" s="9">
        <v>156749.70000000001</v>
      </c>
      <c r="DB3517" s="9">
        <v>135671.5</v>
      </c>
      <c r="DC3517" s="9">
        <v>92.475149999999999</v>
      </c>
      <c r="DD3517" s="9">
        <v>0</v>
      </c>
    </row>
    <row r="3518" spans="1:108" x14ac:dyDescent="0.25">
      <c r="A3518" s="9" t="s">
        <v>42</v>
      </c>
      <c r="B3518" s="9" t="s">
        <v>30</v>
      </c>
      <c r="C3518" s="9" t="s">
        <v>34</v>
      </c>
      <c r="D3518" s="9" t="s">
        <v>40</v>
      </c>
      <c r="E3518" s="9" t="s">
        <v>38</v>
      </c>
      <c r="F3518" s="9">
        <v>2024</v>
      </c>
      <c r="G3518" s="9">
        <v>8</v>
      </c>
      <c r="H3518" s="9"/>
      <c r="BF3518" s="33">
        <v>80.75</v>
      </c>
      <c r="BG3518" s="33">
        <v>77.75</v>
      </c>
      <c r="BH3518" s="33">
        <v>76</v>
      </c>
      <c r="BI3518" s="33">
        <v>74.125</v>
      </c>
      <c r="BJ3518" s="33">
        <v>72.75</v>
      </c>
      <c r="BK3518" s="33">
        <v>72</v>
      </c>
      <c r="BL3518" s="33">
        <v>70.625</v>
      </c>
      <c r="BM3518" s="33">
        <v>71.375</v>
      </c>
      <c r="BN3518" s="33">
        <v>74.5</v>
      </c>
      <c r="BO3518" s="33">
        <v>79</v>
      </c>
      <c r="BP3518" s="33">
        <v>84.5</v>
      </c>
      <c r="BQ3518" s="33">
        <v>88.875</v>
      </c>
      <c r="BR3518" s="33">
        <v>92.875</v>
      </c>
      <c r="BS3518" s="33">
        <v>96.125</v>
      </c>
      <c r="BT3518" s="33">
        <v>98.625</v>
      </c>
      <c r="BU3518" s="33">
        <v>100.125</v>
      </c>
      <c r="BV3518" s="33">
        <v>101</v>
      </c>
      <c r="BW3518" s="33">
        <v>100.5</v>
      </c>
      <c r="BX3518" s="33">
        <v>99</v>
      </c>
      <c r="BY3518" s="33">
        <v>96.125</v>
      </c>
      <c r="BZ3518" s="33">
        <v>93</v>
      </c>
      <c r="CA3518" s="33">
        <v>89.625</v>
      </c>
      <c r="CB3518" s="33">
        <v>86.625</v>
      </c>
      <c r="CC3518" s="33">
        <v>84.25</v>
      </c>
      <c r="DC3518" s="9">
        <v>92.475149999999999</v>
      </c>
      <c r="DD3518" s="9">
        <v>0</v>
      </c>
    </row>
    <row r="3519" spans="1:108" x14ac:dyDescent="0.25">
      <c r="A3519" s="9" t="s">
        <v>42</v>
      </c>
      <c r="B3519" s="9" t="s">
        <v>30</v>
      </c>
      <c r="C3519" s="9" t="s">
        <v>34</v>
      </c>
      <c r="D3519" s="9" t="s">
        <v>40</v>
      </c>
      <c r="E3519" s="9" t="s">
        <v>38</v>
      </c>
      <c r="F3519" s="9">
        <v>2024</v>
      </c>
      <c r="G3519" s="9">
        <v>9</v>
      </c>
      <c r="H3519" s="9"/>
      <c r="BF3519" s="33">
        <v>80.5</v>
      </c>
      <c r="BG3519" s="33">
        <v>78.625</v>
      </c>
      <c r="BH3519" s="33">
        <v>76.5</v>
      </c>
      <c r="BI3519" s="33">
        <v>74.25</v>
      </c>
      <c r="BJ3519" s="33">
        <v>72.25</v>
      </c>
      <c r="BK3519" s="33">
        <v>71.25</v>
      </c>
      <c r="BL3519" s="33">
        <v>70.625</v>
      </c>
      <c r="BM3519" s="33">
        <v>71.5</v>
      </c>
      <c r="BN3519" s="33">
        <v>73.75</v>
      </c>
      <c r="BO3519" s="33">
        <v>78.75</v>
      </c>
      <c r="BP3519" s="33">
        <v>83.75</v>
      </c>
      <c r="BQ3519" s="33">
        <v>87.875</v>
      </c>
      <c r="BR3519" s="33">
        <v>91.375</v>
      </c>
      <c r="BS3519" s="33">
        <v>94.75</v>
      </c>
      <c r="BT3519" s="33">
        <v>97.125</v>
      </c>
      <c r="BU3519" s="33">
        <v>99</v>
      </c>
      <c r="BV3519" s="33">
        <v>99.875</v>
      </c>
      <c r="BW3519" s="33">
        <v>99.875</v>
      </c>
      <c r="BX3519" s="33">
        <v>98.375</v>
      </c>
      <c r="BY3519" s="33">
        <v>94.5</v>
      </c>
      <c r="BZ3519" s="33">
        <v>91.375</v>
      </c>
      <c r="CA3519" s="33">
        <v>88.125</v>
      </c>
      <c r="CB3519" s="33">
        <v>85.5</v>
      </c>
      <c r="CC3519" s="33">
        <v>82.125</v>
      </c>
      <c r="DC3519" s="9">
        <v>92.475149999999999</v>
      </c>
      <c r="DD3519" s="9">
        <v>0</v>
      </c>
    </row>
    <row r="3520" spans="1:108" x14ac:dyDescent="0.25">
      <c r="A3520" s="9" t="s">
        <v>42</v>
      </c>
      <c r="B3520" s="9" t="s">
        <v>30</v>
      </c>
      <c r="C3520" s="9" t="s">
        <v>34</v>
      </c>
      <c r="D3520" s="9" t="s">
        <v>40</v>
      </c>
      <c r="E3520" s="9" t="s">
        <v>38</v>
      </c>
      <c r="F3520" s="9">
        <v>2024</v>
      </c>
      <c r="G3520" s="9">
        <v>10</v>
      </c>
      <c r="H3520" s="9"/>
      <c r="BF3520" s="33">
        <v>67</v>
      </c>
      <c r="BG3520" s="33">
        <v>64.125</v>
      </c>
      <c r="BH3520" s="33">
        <v>63.25</v>
      </c>
      <c r="BI3520" s="33">
        <v>62.25</v>
      </c>
      <c r="BJ3520" s="33">
        <v>61.625</v>
      </c>
      <c r="BK3520" s="33">
        <v>60.5</v>
      </c>
      <c r="BL3520" s="33">
        <v>59.375</v>
      </c>
      <c r="BM3520" s="33">
        <v>59.75</v>
      </c>
      <c r="BN3520" s="33">
        <v>64.25</v>
      </c>
      <c r="BO3520" s="33">
        <v>71.125</v>
      </c>
      <c r="BP3520" s="33">
        <v>77.25</v>
      </c>
      <c r="BQ3520" s="33">
        <v>81.375</v>
      </c>
      <c r="BR3520" s="33">
        <v>84.75</v>
      </c>
      <c r="BS3520" s="33">
        <v>87.875</v>
      </c>
      <c r="BT3520" s="33">
        <v>89.75</v>
      </c>
      <c r="BU3520" s="33">
        <v>91.375</v>
      </c>
      <c r="BV3520" s="33">
        <v>92</v>
      </c>
      <c r="BW3520" s="33">
        <v>90.625</v>
      </c>
      <c r="BX3520" s="33">
        <v>86.625</v>
      </c>
      <c r="BY3520" s="33">
        <v>81.375</v>
      </c>
      <c r="BZ3520" s="33">
        <v>77.875</v>
      </c>
      <c r="CA3520" s="33">
        <v>74.625</v>
      </c>
      <c r="CB3520" s="33">
        <v>72.875</v>
      </c>
      <c r="CC3520" s="33">
        <v>70.625</v>
      </c>
      <c r="DC3520" s="9">
        <v>92.475149999999999</v>
      </c>
      <c r="DD3520" s="9">
        <v>0</v>
      </c>
    </row>
    <row r="3521" spans="1:108" x14ac:dyDescent="0.25">
      <c r="A3521" s="9" t="s">
        <v>42</v>
      </c>
      <c r="B3521" s="9" t="s">
        <v>30</v>
      </c>
      <c r="C3521" s="9" t="s">
        <v>34</v>
      </c>
      <c r="D3521" s="9" t="s">
        <v>40</v>
      </c>
      <c r="E3521" s="9" t="s">
        <v>38</v>
      </c>
      <c r="F3521" s="9">
        <v>2025</v>
      </c>
      <c r="G3521" s="9">
        <v>5</v>
      </c>
      <c r="H3521" s="9"/>
      <c r="BF3521" s="33">
        <v>80.25</v>
      </c>
      <c r="BG3521" s="33">
        <v>76.75</v>
      </c>
      <c r="BH3521" s="33">
        <v>75.75</v>
      </c>
      <c r="BI3521" s="33">
        <v>73.75</v>
      </c>
      <c r="BJ3521" s="33">
        <v>72.125</v>
      </c>
      <c r="BK3521" s="33">
        <v>71.125</v>
      </c>
      <c r="BL3521" s="33">
        <v>70.5</v>
      </c>
      <c r="BM3521" s="33">
        <v>74.125</v>
      </c>
      <c r="BN3521" s="33">
        <v>78</v>
      </c>
      <c r="BO3521" s="33">
        <v>81.625</v>
      </c>
      <c r="BP3521" s="33">
        <v>84.125</v>
      </c>
      <c r="BQ3521" s="33">
        <v>87.375</v>
      </c>
      <c r="BR3521" s="33">
        <v>90.25</v>
      </c>
      <c r="BS3521" s="33">
        <v>92.25</v>
      </c>
      <c r="BT3521" s="33">
        <v>93.625</v>
      </c>
      <c r="BU3521" s="33">
        <v>94.5</v>
      </c>
      <c r="BV3521" s="33">
        <v>95.375</v>
      </c>
      <c r="BW3521" s="33">
        <v>95.375</v>
      </c>
      <c r="BX3521" s="33">
        <v>94.25</v>
      </c>
      <c r="BY3521" s="33">
        <v>92.625</v>
      </c>
      <c r="BZ3521" s="33">
        <v>90.625</v>
      </c>
      <c r="CA3521" s="33">
        <v>87.75</v>
      </c>
      <c r="CB3521" s="33">
        <v>85.625</v>
      </c>
      <c r="CC3521" s="33">
        <v>83.25</v>
      </c>
      <c r="DC3521" s="9">
        <v>92.475149999999999</v>
      </c>
      <c r="DD3521" s="9">
        <v>0</v>
      </c>
    </row>
    <row r="3522" spans="1:108" x14ac:dyDescent="0.25">
      <c r="A3522" s="9" t="s">
        <v>42</v>
      </c>
      <c r="B3522" s="9" t="s">
        <v>30</v>
      </c>
      <c r="C3522" s="9" t="s">
        <v>34</v>
      </c>
      <c r="D3522" s="9" t="s">
        <v>40</v>
      </c>
      <c r="E3522" s="9" t="s">
        <v>38</v>
      </c>
      <c r="F3522" s="9">
        <v>2025</v>
      </c>
      <c r="G3522" s="9">
        <v>6</v>
      </c>
      <c r="H3522" s="9"/>
      <c r="BF3522" s="33">
        <v>83.5</v>
      </c>
      <c r="BG3522" s="33">
        <v>80.375</v>
      </c>
      <c r="BH3522" s="33">
        <v>78.625</v>
      </c>
      <c r="BI3522" s="33">
        <v>76.375</v>
      </c>
      <c r="BJ3522" s="33">
        <v>73.75</v>
      </c>
      <c r="BK3522" s="33">
        <v>72.75</v>
      </c>
      <c r="BL3522" s="33">
        <v>72.875</v>
      </c>
      <c r="BM3522" s="33">
        <v>75.875</v>
      </c>
      <c r="BN3522" s="33">
        <v>79.875</v>
      </c>
      <c r="BO3522" s="33">
        <v>83.375</v>
      </c>
      <c r="BP3522" s="33">
        <v>87.25</v>
      </c>
      <c r="BQ3522" s="33">
        <v>91</v>
      </c>
      <c r="BR3522" s="33">
        <v>94.75</v>
      </c>
      <c r="BS3522" s="33">
        <v>98.375</v>
      </c>
      <c r="BT3522" s="33">
        <v>100.375</v>
      </c>
      <c r="BU3522" s="33">
        <v>102.25</v>
      </c>
      <c r="BV3522" s="33">
        <v>103.5</v>
      </c>
      <c r="BW3522" s="33">
        <v>103.75</v>
      </c>
      <c r="BX3522" s="33">
        <v>102.625</v>
      </c>
      <c r="BY3522" s="33">
        <v>100.75</v>
      </c>
      <c r="BZ3522" s="33">
        <v>98.25</v>
      </c>
      <c r="CA3522" s="33">
        <v>95</v>
      </c>
      <c r="CB3522" s="33">
        <v>92.25</v>
      </c>
      <c r="CC3522" s="33">
        <v>88.5</v>
      </c>
      <c r="DC3522" s="9">
        <v>92.475149999999999</v>
      </c>
      <c r="DD3522" s="9">
        <v>0</v>
      </c>
    </row>
    <row r="3523" spans="1:108" x14ac:dyDescent="0.25">
      <c r="A3523" s="9" t="s">
        <v>42</v>
      </c>
      <c r="B3523" s="9" t="s">
        <v>30</v>
      </c>
      <c r="C3523" s="9" t="s">
        <v>34</v>
      </c>
      <c r="D3523" s="9" t="s">
        <v>40</v>
      </c>
      <c r="E3523" s="9" t="s">
        <v>38</v>
      </c>
      <c r="F3523" s="9">
        <v>2025</v>
      </c>
      <c r="G3523" s="9">
        <v>7</v>
      </c>
      <c r="H3523" s="9">
        <v>22421.64</v>
      </c>
      <c r="I3523" s="9">
        <v>22274.400000000001</v>
      </c>
      <c r="J3523" s="9">
        <v>22167.53</v>
      </c>
      <c r="K3523" s="9">
        <v>22293.16</v>
      </c>
      <c r="L3523" s="9">
        <v>22581.51</v>
      </c>
      <c r="M3523" s="9">
        <v>24294.84</v>
      </c>
      <c r="N3523" s="9">
        <v>25767.18</v>
      </c>
      <c r="O3523" s="9">
        <v>27005.62</v>
      </c>
      <c r="P3523" s="9">
        <v>27623.54</v>
      </c>
      <c r="Q3523" s="9">
        <v>28472.46</v>
      </c>
      <c r="R3523" s="9">
        <v>28827.38</v>
      </c>
      <c r="S3523" s="9">
        <v>29358.959999999999</v>
      </c>
      <c r="T3523" s="9">
        <v>24652.720000000001</v>
      </c>
      <c r="U3523" s="9">
        <v>15162.33</v>
      </c>
      <c r="V3523" s="9">
        <v>15332.36</v>
      </c>
      <c r="W3523" s="9">
        <v>15147.28</v>
      </c>
      <c r="X3523" s="9">
        <v>15108.58</v>
      </c>
      <c r="Y3523" s="9">
        <v>15181.21</v>
      </c>
      <c r="Z3523" s="9">
        <v>22551.96</v>
      </c>
      <c r="AA3523" s="9">
        <v>26015.62</v>
      </c>
      <c r="AB3523" s="9">
        <v>26290.58</v>
      </c>
      <c r="AC3523" s="9">
        <v>25123.13</v>
      </c>
      <c r="AD3523" s="9">
        <v>23819.79</v>
      </c>
      <c r="AE3523" s="9">
        <v>23729.49</v>
      </c>
      <c r="AF3523" s="9">
        <v>15185.82</v>
      </c>
      <c r="AG3523" s="9">
        <v>22753.02</v>
      </c>
      <c r="AH3523" s="9">
        <v>22547.96</v>
      </c>
      <c r="AI3523" s="9">
        <v>22408.48</v>
      </c>
      <c r="AJ3523" s="9">
        <v>22528.7</v>
      </c>
      <c r="AK3523" s="9">
        <v>22863</v>
      </c>
      <c r="AL3523" s="9">
        <v>24387.66</v>
      </c>
      <c r="AM3523" s="9">
        <v>25632.61</v>
      </c>
      <c r="AN3523" s="9">
        <v>26437.37</v>
      </c>
      <c r="AO3523" s="9">
        <v>27106.79</v>
      </c>
      <c r="AP3523" s="9">
        <v>27894.35</v>
      </c>
      <c r="AQ3523" s="9">
        <v>28315.73</v>
      </c>
      <c r="AR3523" s="9">
        <v>29027.599999999999</v>
      </c>
      <c r="AS3523" s="9">
        <v>28351.89</v>
      </c>
      <c r="AT3523" s="9">
        <v>27393.68</v>
      </c>
      <c r="AU3523" s="9">
        <v>27444.22</v>
      </c>
      <c r="AV3523" s="9">
        <v>27222.61</v>
      </c>
      <c r="AW3523" s="9">
        <v>26756</v>
      </c>
      <c r="AX3523" s="9">
        <v>27001.53</v>
      </c>
      <c r="AY3523" s="9">
        <v>27846.94</v>
      </c>
      <c r="AZ3523" s="9">
        <v>27825.47</v>
      </c>
      <c r="BA3523" s="9">
        <v>27362.18</v>
      </c>
      <c r="BB3523" s="9">
        <v>26363.82</v>
      </c>
      <c r="BC3523" s="9">
        <v>24996.87</v>
      </c>
      <c r="BD3523" s="9">
        <v>24969.24</v>
      </c>
      <c r="BE3523" s="9">
        <v>27153.13</v>
      </c>
      <c r="BF3523" s="33">
        <v>87.25</v>
      </c>
      <c r="BG3523" s="33">
        <v>85.75</v>
      </c>
      <c r="BH3523" s="33">
        <v>84.25</v>
      </c>
      <c r="BI3523" s="33">
        <v>82.125</v>
      </c>
      <c r="BJ3523" s="33">
        <v>81.375</v>
      </c>
      <c r="BK3523" s="33">
        <v>80.125</v>
      </c>
      <c r="BL3523" s="33">
        <v>79</v>
      </c>
      <c r="BM3523" s="33">
        <v>81.375</v>
      </c>
      <c r="BN3523" s="33">
        <v>85.625</v>
      </c>
      <c r="BO3523" s="33">
        <v>89.25</v>
      </c>
      <c r="BP3523" s="33">
        <v>91.875</v>
      </c>
      <c r="BQ3523" s="33">
        <v>95</v>
      </c>
      <c r="BR3523" s="33">
        <v>98.75</v>
      </c>
      <c r="BS3523" s="33">
        <v>101.875</v>
      </c>
      <c r="BT3523" s="33">
        <v>104.5</v>
      </c>
      <c r="BU3523" s="33">
        <v>104.375</v>
      </c>
      <c r="BV3523" s="33">
        <v>105.125</v>
      </c>
      <c r="BW3523" s="33">
        <v>103.75</v>
      </c>
      <c r="BX3523" s="33">
        <v>102</v>
      </c>
      <c r="BY3523" s="33">
        <v>100.5</v>
      </c>
      <c r="BZ3523" s="33">
        <v>97.625</v>
      </c>
      <c r="CA3523" s="33">
        <v>94.125</v>
      </c>
      <c r="CB3523" s="33">
        <v>90.75</v>
      </c>
      <c r="CC3523" s="33">
        <v>87.875</v>
      </c>
      <c r="CD3523" s="9">
        <v>71592.09</v>
      </c>
      <c r="CE3523" s="9">
        <v>64796.25</v>
      </c>
      <c r="CF3523" s="9">
        <v>57480.15</v>
      </c>
      <c r="CG3523" s="9">
        <v>47337.8</v>
      </c>
      <c r="CH3523" s="9">
        <v>39092.04</v>
      </c>
      <c r="CI3523" s="9">
        <v>30195.06</v>
      </c>
      <c r="CJ3523" s="9">
        <v>29486.75</v>
      </c>
      <c r="CK3523" s="9">
        <v>33462.71</v>
      </c>
      <c r="CL3523" s="9">
        <v>49130.19</v>
      </c>
      <c r="CM3523" s="9">
        <v>73370.02</v>
      </c>
      <c r="CN3523" s="9">
        <v>108309.6</v>
      </c>
      <c r="CO3523" s="9">
        <v>184603.9</v>
      </c>
      <c r="CP3523" s="9">
        <v>170387.4</v>
      </c>
      <c r="CQ3523" s="9">
        <v>152127.70000000001</v>
      </c>
      <c r="CR3523" s="9">
        <v>132808.4</v>
      </c>
      <c r="CS3523" s="9">
        <v>130788.7</v>
      </c>
      <c r="CT3523" s="9">
        <v>123561.2</v>
      </c>
      <c r="CU3523" s="9">
        <v>109945.7</v>
      </c>
      <c r="CV3523" s="9">
        <v>106960.6</v>
      </c>
      <c r="CW3523" s="9">
        <v>110011.4</v>
      </c>
      <c r="CX3523" s="9">
        <v>119852.2</v>
      </c>
      <c r="CY3523" s="9">
        <v>130065.1</v>
      </c>
      <c r="CZ3523" s="9">
        <v>147342.79999999999</v>
      </c>
      <c r="DA3523" s="9">
        <v>156801.70000000001</v>
      </c>
      <c r="DB3523" s="9">
        <v>135661.29999999999</v>
      </c>
      <c r="DC3523" s="9">
        <v>92.475149999999999</v>
      </c>
      <c r="DD3523" s="9">
        <v>0</v>
      </c>
    </row>
    <row r="3524" spans="1:108" x14ac:dyDescent="0.25">
      <c r="A3524" s="9" t="s">
        <v>42</v>
      </c>
      <c r="B3524" s="9" t="s">
        <v>30</v>
      </c>
      <c r="C3524" s="9" t="s">
        <v>34</v>
      </c>
      <c r="D3524" s="9" t="s">
        <v>40</v>
      </c>
      <c r="E3524" s="9" t="s">
        <v>38</v>
      </c>
      <c r="F3524" s="9">
        <v>2025</v>
      </c>
      <c r="G3524" s="9">
        <v>8</v>
      </c>
      <c r="H3524" s="9"/>
      <c r="BF3524" s="33">
        <v>80.75</v>
      </c>
      <c r="BG3524" s="33">
        <v>77.75</v>
      </c>
      <c r="BH3524" s="33">
        <v>76</v>
      </c>
      <c r="BI3524" s="33">
        <v>74.125</v>
      </c>
      <c r="BJ3524" s="33">
        <v>72.75</v>
      </c>
      <c r="BK3524" s="33">
        <v>72</v>
      </c>
      <c r="BL3524" s="33">
        <v>70.625</v>
      </c>
      <c r="BM3524" s="33">
        <v>71.375</v>
      </c>
      <c r="BN3524" s="33">
        <v>74.5</v>
      </c>
      <c r="BO3524" s="33">
        <v>79</v>
      </c>
      <c r="BP3524" s="33">
        <v>84.5</v>
      </c>
      <c r="BQ3524" s="33">
        <v>88.875</v>
      </c>
      <c r="BR3524" s="33">
        <v>92.875</v>
      </c>
      <c r="BS3524" s="33">
        <v>96.125</v>
      </c>
      <c r="BT3524" s="33">
        <v>98.625</v>
      </c>
      <c r="BU3524" s="33">
        <v>100.125</v>
      </c>
      <c r="BV3524" s="33">
        <v>101</v>
      </c>
      <c r="BW3524" s="33">
        <v>100.5</v>
      </c>
      <c r="BX3524" s="33">
        <v>99</v>
      </c>
      <c r="BY3524" s="33">
        <v>96.125</v>
      </c>
      <c r="BZ3524" s="33">
        <v>93</v>
      </c>
      <c r="CA3524" s="33">
        <v>89.625</v>
      </c>
      <c r="CB3524" s="33">
        <v>86.625</v>
      </c>
      <c r="CC3524" s="33">
        <v>84.25</v>
      </c>
      <c r="DC3524" s="9">
        <v>92.475149999999999</v>
      </c>
      <c r="DD3524" s="9">
        <v>0</v>
      </c>
    </row>
    <row r="3525" spans="1:108" x14ac:dyDescent="0.25">
      <c r="A3525" s="9" t="s">
        <v>42</v>
      </c>
      <c r="B3525" s="9" t="s">
        <v>30</v>
      </c>
      <c r="C3525" s="9" t="s">
        <v>34</v>
      </c>
      <c r="D3525" s="9" t="s">
        <v>40</v>
      </c>
      <c r="E3525" s="9" t="s">
        <v>38</v>
      </c>
      <c r="F3525" s="9">
        <v>2025</v>
      </c>
      <c r="G3525" s="9">
        <v>9</v>
      </c>
      <c r="H3525" s="9"/>
      <c r="BF3525" s="33">
        <v>80.5</v>
      </c>
      <c r="BG3525" s="33">
        <v>78.625</v>
      </c>
      <c r="BH3525" s="33">
        <v>76.5</v>
      </c>
      <c r="BI3525" s="33">
        <v>74.25</v>
      </c>
      <c r="BJ3525" s="33">
        <v>72.25</v>
      </c>
      <c r="BK3525" s="33">
        <v>71.25</v>
      </c>
      <c r="BL3525" s="33">
        <v>70.625</v>
      </c>
      <c r="BM3525" s="33">
        <v>71.5</v>
      </c>
      <c r="BN3525" s="33">
        <v>73.75</v>
      </c>
      <c r="BO3525" s="33">
        <v>78.75</v>
      </c>
      <c r="BP3525" s="33">
        <v>83.75</v>
      </c>
      <c r="BQ3525" s="33">
        <v>87.875</v>
      </c>
      <c r="BR3525" s="33">
        <v>91.375</v>
      </c>
      <c r="BS3525" s="33">
        <v>94.75</v>
      </c>
      <c r="BT3525" s="33">
        <v>97.125</v>
      </c>
      <c r="BU3525" s="33">
        <v>99</v>
      </c>
      <c r="BV3525" s="33">
        <v>99.875</v>
      </c>
      <c r="BW3525" s="33">
        <v>99.875</v>
      </c>
      <c r="BX3525" s="33">
        <v>98.375</v>
      </c>
      <c r="BY3525" s="33">
        <v>94.5</v>
      </c>
      <c r="BZ3525" s="33">
        <v>91.375</v>
      </c>
      <c r="CA3525" s="33">
        <v>88.125</v>
      </c>
      <c r="CB3525" s="33">
        <v>85.5</v>
      </c>
      <c r="CC3525" s="33">
        <v>82.125</v>
      </c>
      <c r="DC3525" s="9">
        <v>92.475149999999999</v>
      </c>
      <c r="DD3525" s="9">
        <v>0</v>
      </c>
    </row>
    <row r="3526" spans="1:108" x14ac:dyDescent="0.25">
      <c r="A3526" s="9" t="s">
        <v>42</v>
      </c>
      <c r="B3526" s="9" t="s">
        <v>30</v>
      </c>
      <c r="C3526" s="9" t="s">
        <v>34</v>
      </c>
      <c r="D3526" s="9" t="s">
        <v>40</v>
      </c>
      <c r="E3526" s="9" t="s">
        <v>38</v>
      </c>
      <c r="F3526" s="9">
        <v>2025</v>
      </c>
      <c r="G3526" s="9">
        <v>10</v>
      </c>
      <c r="H3526" s="9"/>
      <c r="BF3526" s="33">
        <v>67</v>
      </c>
      <c r="BG3526" s="33">
        <v>64.125</v>
      </c>
      <c r="BH3526" s="33">
        <v>63.25</v>
      </c>
      <c r="BI3526" s="33">
        <v>62.25</v>
      </c>
      <c r="BJ3526" s="33">
        <v>61.625</v>
      </c>
      <c r="BK3526" s="33">
        <v>60.5</v>
      </c>
      <c r="BL3526" s="33">
        <v>59.375</v>
      </c>
      <c r="BM3526" s="33">
        <v>59.75</v>
      </c>
      <c r="BN3526" s="33">
        <v>64.25</v>
      </c>
      <c r="BO3526" s="33">
        <v>71.125</v>
      </c>
      <c r="BP3526" s="33">
        <v>77.25</v>
      </c>
      <c r="BQ3526" s="33">
        <v>81.375</v>
      </c>
      <c r="BR3526" s="33">
        <v>84.75</v>
      </c>
      <c r="BS3526" s="33">
        <v>87.875</v>
      </c>
      <c r="BT3526" s="33">
        <v>89.75</v>
      </c>
      <c r="BU3526" s="33">
        <v>91.375</v>
      </c>
      <c r="BV3526" s="33">
        <v>92</v>
      </c>
      <c r="BW3526" s="33">
        <v>90.625</v>
      </c>
      <c r="BX3526" s="33">
        <v>86.625</v>
      </c>
      <c r="BY3526" s="33">
        <v>81.375</v>
      </c>
      <c r="BZ3526" s="33">
        <v>77.875</v>
      </c>
      <c r="CA3526" s="33">
        <v>74.625</v>
      </c>
      <c r="CB3526" s="33">
        <v>72.875</v>
      </c>
      <c r="CC3526" s="33">
        <v>70.625</v>
      </c>
      <c r="DC3526" s="9">
        <v>92.475149999999999</v>
      </c>
      <c r="DD3526" s="9">
        <v>0</v>
      </c>
    </row>
    <row r="3527" spans="1:108" x14ac:dyDescent="0.25">
      <c r="A3527" s="9" t="s">
        <v>42</v>
      </c>
      <c r="B3527" s="9" t="s">
        <v>30</v>
      </c>
      <c r="C3527" s="9" t="s">
        <v>34</v>
      </c>
      <c r="D3527" s="9" t="s">
        <v>40</v>
      </c>
      <c r="E3527" s="9" t="s">
        <v>38</v>
      </c>
      <c r="F3527" s="9">
        <v>2026</v>
      </c>
      <c r="G3527" s="9">
        <v>5</v>
      </c>
      <c r="H3527" s="9"/>
      <c r="BF3527" s="33">
        <v>80.25</v>
      </c>
      <c r="BG3527" s="33">
        <v>76.75</v>
      </c>
      <c r="BH3527" s="33">
        <v>75.75</v>
      </c>
      <c r="BI3527" s="33">
        <v>73.75</v>
      </c>
      <c r="BJ3527" s="33">
        <v>72.125</v>
      </c>
      <c r="BK3527" s="33">
        <v>71.125</v>
      </c>
      <c r="BL3527" s="33">
        <v>70.5</v>
      </c>
      <c r="BM3527" s="33">
        <v>74.125</v>
      </c>
      <c r="BN3527" s="33">
        <v>78</v>
      </c>
      <c r="BO3527" s="33">
        <v>81.625</v>
      </c>
      <c r="BP3527" s="33">
        <v>84.125</v>
      </c>
      <c r="BQ3527" s="33">
        <v>87.375</v>
      </c>
      <c r="BR3527" s="33">
        <v>90.25</v>
      </c>
      <c r="BS3527" s="33">
        <v>92.25</v>
      </c>
      <c r="BT3527" s="33">
        <v>93.625</v>
      </c>
      <c r="BU3527" s="33">
        <v>94.5</v>
      </c>
      <c r="BV3527" s="33">
        <v>95.375</v>
      </c>
      <c r="BW3527" s="33">
        <v>95.375</v>
      </c>
      <c r="BX3527" s="33">
        <v>94.25</v>
      </c>
      <c r="BY3527" s="33">
        <v>92.625</v>
      </c>
      <c r="BZ3527" s="33">
        <v>90.625</v>
      </c>
      <c r="CA3527" s="33">
        <v>87.75</v>
      </c>
      <c r="CB3527" s="33">
        <v>85.625</v>
      </c>
      <c r="CC3527" s="33">
        <v>83.25</v>
      </c>
      <c r="DC3527" s="9">
        <v>92.475149999999999</v>
      </c>
      <c r="DD3527" s="9">
        <v>0</v>
      </c>
    </row>
    <row r="3528" spans="1:108" x14ac:dyDescent="0.25">
      <c r="A3528" s="9" t="s">
        <v>42</v>
      </c>
      <c r="B3528" s="9" t="s">
        <v>30</v>
      </c>
      <c r="C3528" s="9" t="s">
        <v>34</v>
      </c>
      <c r="D3528" s="9" t="s">
        <v>40</v>
      </c>
      <c r="E3528" s="9" t="s">
        <v>38</v>
      </c>
      <c r="F3528" s="9">
        <v>2026</v>
      </c>
      <c r="G3528" s="9">
        <v>6</v>
      </c>
      <c r="H3528" s="9"/>
      <c r="BF3528" s="33">
        <v>83.5</v>
      </c>
      <c r="BG3528" s="33">
        <v>80.375</v>
      </c>
      <c r="BH3528" s="33">
        <v>78.625</v>
      </c>
      <c r="BI3528" s="33">
        <v>76.375</v>
      </c>
      <c r="BJ3528" s="33">
        <v>73.75</v>
      </c>
      <c r="BK3528" s="33">
        <v>72.75</v>
      </c>
      <c r="BL3528" s="33">
        <v>72.875</v>
      </c>
      <c r="BM3528" s="33">
        <v>75.875</v>
      </c>
      <c r="BN3528" s="33">
        <v>79.875</v>
      </c>
      <c r="BO3528" s="33">
        <v>83.375</v>
      </c>
      <c r="BP3528" s="33">
        <v>87.25</v>
      </c>
      <c r="BQ3528" s="33">
        <v>91</v>
      </c>
      <c r="BR3528" s="33">
        <v>94.75</v>
      </c>
      <c r="BS3528" s="33">
        <v>98.375</v>
      </c>
      <c r="BT3528" s="33">
        <v>100.375</v>
      </c>
      <c r="BU3528" s="33">
        <v>102.25</v>
      </c>
      <c r="BV3528" s="33">
        <v>103.5</v>
      </c>
      <c r="BW3528" s="33">
        <v>103.75</v>
      </c>
      <c r="BX3528" s="33">
        <v>102.625</v>
      </c>
      <c r="BY3528" s="33">
        <v>100.75</v>
      </c>
      <c r="BZ3528" s="33">
        <v>98.25</v>
      </c>
      <c r="CA3528" s="33">
        <v>95</v>
      </c>
      <c r="CB3528" s="33">
        <v>92.25</v>
      </c>
      <c r="CC3528" s="33">
        <v>88.5</v>
      </c>
      <c r="DC3528" s="9">
        <v>92.475149999999999</v>
      </c>
      <c r="DD3528" s="9">
        <v>0</v>
      </c>
    </row>
    <row r="3529" spans="1:108" x14ac:dyDescent="0.25">
      <c r="A3529" s="9" t="s">
        <v>42</v>
      </c>
      <c r="B3529" s="9" t="s">
        <v>30</v>
      </c>
      <c r="C3529" s="9" t="s">
        <v>34</v>
      </c>
      <c r="D3529" s="9" t="s">
        <v>40</v>
      </c>
      <c r="E3529" s="9" t="s">
        <v>38</v>
      </c>
      <c r="F3529" s="9">
        <v>2026</v>
      </c>
      <c r="G3529" s="9">
        <v>7</v>
      </c>
      <c r="H3529" s="9">
        <v>22453.19</v>
      </c>
      <c r="I3529" s="9">
        <v>22302.05</v>
      </c>
      <c r="J3529" s="9">
        <v>22191.74</v>
      </c>
      <c r="K3529" s="9">
        <v>22312.73</v>
      </c>
      <c r="L3529" s="9">
        <v>22590.62</v>
      </c>
      <c r="M3529" s="9">
        <v>24308.13</v>
      </c>
      <c r="N3529" s="9">
        <v>25772.34</v>
      </c>
      <c r="O3529" s="9">
        <v>26994.33</v>
      </c>
      <c r="P3529" s="9">
        <v>27607.25</v>
      </c>
      <c r="Q3529" s="9">
        <v>28442.27</v>
      </c>
      <c r="R3529" s="9">
        <v>28786.400000000001</v>
      </c>
      <c r="S3529" s="9">
        <v>29314.58</v>
      </c>
      <c r="T3529" s="9">
        <v>24609.24</v>
      </c>
      <c r="U3529" s="9">
        <v>15108.8</v>
      </c>
      <c r="V3529" s="9">
        <v>15278.82</v>
      </c>
      <c r="W3529" s="9">
        <v>15093.82</v>
      </c>
      <c r="X3529" s="9">
        <v>15051.5</v>
      </c>
      <c r="Y3529" s="9">
        <v>15122.61</v>
      </c>
      <c r="Z3529" s="9">
        <v>22481.49</v>
      </c>
      <c r="AA3529" s="9">
        <v>25949.11</v>
      </c>
      <c r="AB3529" s="9">
        <v>26214.880000000001</v>
      </c>
      <c r="AC3529" s="9">
        <v>25046.86</v>
      </c>
      <c r="AD3529" s="9">
        <v>23725.5</v>
      </c>
      <c r="AE3529" s="9">
        <v>23635.200000000001</v>
      </c>
      <c r="AF3529" s="9">
        <v>15130.98</v>
      </c>
      <c r="AG3529" s="9">
        <v>22784.57</v>
      </c>
      <c r="AH3529" s="9">
        <v>22575.599999999999</v>
      </c>
      <c r="AI3529" s="9">
        <v>22432.69</v>
      </c>
      <c r="AJ3529" s="9">
        <v>22548.27</v>
      </c>
      <c r="AK3529" s="9">
        <v>22872.11</v>
      </c>
      <c r="AL3529" s="9">
        <v>24400.959999999999</v>
      </c>
      <c r="AM3529" s="9">
        <v>25637.77</v>
      </c>
      <c r="AN3529" s="9">
        <v>26426.080000000002</v>
      </c>
      <c r="AO3529" s="9">
        <v>27090.51</v>
      </c>
      <c r="AP3529" s="9">
        <v>27864.16</v>
      </c>
      <c r="AQ3529" s="9">
        <v>28274.76</v>
      </c>
      <c r="AR3529" s="9">
        <v>28983.21</v>
      </c>
      <c r="AS3529" s="9">
        <v>28308.41</v>
      </c>
      <c r="AT3529" s="9">
        <v>27340.14</v>
      </c>
      <c r="AU3529" s="9">
        <v>27390.69</v>
      </c>
      <c r="AV3529" s="9">
        <v>27169.16</v>
      </c>
      <c r="AW3529" s="9">
        <v>26698.91</v>
      </c>
      <c r="AX3529" s="9">
        <v>26942.93</v>
      </c>
      <c r="AY3529" s="9">
        <v>27776.48</v>
      </c>
      <c r="AZ3529" s="9">
        <v>27758.959999999999</v>
      </c>
      <c r="BA3529" s="9">
        <v>27286.48</v>
      </c>
      <c r="BB3529" s="9">
        <v>26287.54</v>
      </c>
      <c r="BC3529" s="9">
        <v>24902.57</v>
      </c>
      <c r="BD3529" s="9">
        <v>24874.95</v>
      </c>
      <c r="BE3529" s="9">
        <v>27098.29</v>
      </c>
      <c r="BF3529" s="33">
        <v>87.25</v>
      </c>
      <c r="BG3529" s="33">
        <v>85.75</v>
      </c>
      <c r="BH3529" s="33">
        <v>84.25</v>
      </c>
      <c r="BI3529" s="33">
        <v>82.125</v>
      </c>
      <c r="BJ3529" s="33">
        <v>81.375</v>
      </c>
      <c r="BK3529" s="33">
        <v>80.125</v>
      </c>
      <c r="BL3529" s="33">
        <v>79</v>
      </c>
      <c r="BM3529" s="33">
        <v>81.375</v>
      </c>
      <c r="BN3529" s="33">
        <v>85.625</v>
      </c>
      <c r="BO3529" s="33">
        <v>89.25</v>
      </c>
      <c r="BP3529" s="33">
        <v>91.875</v>
      </c>
      <c r="BQ3529" s="33">
        <v>95</v>
      </c>
      <c r="BR3529" s="33">
        <v>98.75</v>
      </c>
      <c r="BS3529" s="33">
        <v>101.875</v>
      </c>
      <c r="BT3529" s="33">
        <v>104.5</v>
      </c>
      <c r="BU3529" s="33">
        <v>104.375</v>
      </c>
      <c r="BV3529" s="33">
        <v>105.125</v>
      </c>
      <c r="BW3529" s="33">
        <v>103.75</v>
      </c>
      <c r="BX3529" s="33">
        <v>102</v>
      </c>
      <c r="BY3529" s="33">
        <v>100.5</v>
      </c>
      <c r="BZ3529" s="33">
        <v>97.625</v>
      </c>
      <c r="CA3529" s="33">
        <v>94.125</v>
      </c>
      <c r="CB3529" s="33">
        <v>90.75</v>
      </c>
      <c r="CC3529" s="33">
        <v>87.875</v>
      </c>
      <c r="CD3529" s="9">
        <v>71587.39</v>
      </c>
      <c r="CE3529" s="9">
        <v>64799.69</v>
      </c>
      <c r="CF3529" s="9">
        <v>57492.79</v>
      </c>
      <c r="CG3529" s="9">
        <v>47337.14</v>
      </c>
      <c r="CH3529" s="9">
        <v>39072.839999999997</v>
      </c>
      <c r="CI3529" s="9">
        <v>30176.37</v>
      </c>
      <c r="CJ3529" s="9">
        <v>29462.75</v>
      </c>
      <c r="CK3529" s="9">
        <v>33453.07</v>
      </c>
      <c r="CL3529" s="9">
        <v>49108.35</v>
      </c>
      <c r="CM3529" s="9">
        <v>73326.66</v>
      </c>
      <c r="CN3529" s="9">
        <v>108219.8</v>
      </c>
      <c r="CO3529" s="9">
        <v>184404.1</v>
      </c>
      <c r="CP3529" s="9">
        <v>170238</v>
      </c>
      <c r="CQ3529" s="9">
        <v>151880.79999999999</v>
      </c>
      <c r="CR3529" s="9">
        <v>132656.5</v>
      </c>
      <c r="CS3529" s="9">
        <v>130656.4</v>
      </c>
      <c r="CT3529" s="9">
        <v>123433.8</v>
      </c>
      <c r="CU3529" s="9">
        <v>109903.2</v>
      </c>
      <c r="CV3529" s="9">
        <v>106921.8</v>
      </c>
      <c r="CW3529" s="9">
        <v>109922.4</v>
      </c>
      <c r="CX3529" s="9">
        <v>119786.4</v>
      </c>
      <c r="CY3529" s="9">
        <v>130013.3</v>
      </c>
      <c r="CZ3529" s="9">
        <v>147356.70000000001</v>
      </c>
      <c r="DA3529" s="9">
        <v>156926.6</v>
      </c>
      <c r="DB3529" s="9">
        <v>135551.79999999999</v>
      </c>
      <c r="DC3529" s="9">
        <v>92.475149999999999</v>
      </c>
      <c r="DD3529" s="9">
        <v>0</v>
      </c>
    </row>
    <row r="3530" spans="1:108" x14ac:dyDescent="0.25">
      <c r="A3530" s="9" t="s">
        <v>42</v>
      </c>
      <c r="B3530" s="9" t="s">
        <v>30</v>
      </c>
      <c r="C3530" s="9" t="s">
        <v>34</v>
      </c>
      <c r="D3530" s="9" t="s">
        <v>40</v>
      </c>
      <c r="E3530" s="9" t="s">
        <v>38</v>
      </c>
      <c r="F3530" s="9">
        <v>2026</v>
      </c>
      <c r="G3530" s="9">
        <v>8</v>
      </c>
      <c r="H3530" s="9"/>
      <c r="BF3530" s="33">
        <v>80.75</v>
      </c>
      <c r="BG3530" s="33">
        <v>77.75</v>
      </c>
      <c r="BH3530" s="33">
        <v>76</v>
      </c>
      <c r="BI3530" s="33">
        <v>74.125</v>
      </c>
      <c r="BJ3530" s="33">
        <v>72.75</v>
      </c>
      <c r="BK3530" s="33">
        <v>72</v>
      </c>
      <c r="BL3530" s="33">
        <v>70.625</v>
      </c>
      <c r="BM3530" s="33">
        <v>71.375</v>
      </c>
      <c r="BN3530" s="33">
        <v>74.5</v>
      </c>
      <c r="BO3530" s="33">
        <v>79</v>
      </c>
      <c r="BP3530" s="33">
        <v>84.5</v>
      </c>
      <c r="BQ3530" s="33">
        <v>88.875</v>
      </c>
      <c r="BR3530" s="33">
        <v>92.875</v>
      </c>
      <c r="BS3530" s="33">
        <v>96.125</v>
      </c>
      <c r="BT3530" s="33">
        <v>98.625</v>
      </c>
      <c r="BU3530" s="33">
        <v>100.125</v>
      </c>
      <c r="BV3530" s="33">
        <v>101</v>
      </c>
      <c r="BW3530" s="33">
        <v>100.5</v>
      </c>
      <c r="BX3530" s="33">
        <v>99</v>
      </c>
      <c r="BY3530" s="33">
        <v>96.125</v>
      </c>
      <c r="BZ3530" s="33">
        <v>93</v>
      </c>
      <c r="CA3530" s="33">
        <v>89.625</v>
      </c>
      <c r="CB3530" s="33">
        <v>86.625</v>
      </c>
      <c r="CC3530" s="33">
        <v>84.25</v>
      </c>
      <c r="DC3530" s="9">
        <v>92.475149999999999</v>
      </c>
      <c r="DD3530" s="9">
        <v>0</v>
      </c>
    </row>
    <row r="3531" spans="1:108" x14ac:dyDescent="0.25">
      <c r="A3531" s="9" t="s">
        <v>42</v>
      </c>
      <c r="B3531" s="9" t="s">
        <v>30</v>
      </c>
      <c r="C3531" s="9" t="s">
        <v>34</v>
      </c>
      <c r="D3531" s="9" t="s">
        <v>40</v>
      </c>
      <c r="E3531" s="9" t="s">
        <v>38</v>
      </c>
      <c r="F3531" s="9">
        <v>2026</v>
      </c>
      <c r="G3531" s="9">
        <v>9</v>
      </c>
      <c r="H3531" s="9"/>
      <c r="BF3531" s="33">
        <v>80.5</v>
      </c>
      <c r="BG3531" s="33">
        <v>78.625</v>
      </c>
      <c r="BH3531" s="33">
        <v>76.5</v>
      </c>
      <c r="BI3531" s="33">
        <v>74.25</v>
      </c>
      <c r="BJ3531" s="33">
        <v>72.25</v>
      </c>
      <c r="BK3531" s="33">
        <v>71.25</v>
      </c>
      <c r="BL3531" s="33">
        <v>70.625</v>
      </c>
      <c r="BM3531" s="33">
        <v>71.5</v>
      </c>
      <c r="BN3531" s="33">
        <v>73.75</v>
      </c>
      <c r="BO3531" s="33">
        <v>78.75</v>
      </c>
      <c r="BP3531" s="33">
        <v>83.75</v>
      </c>
      <c r="BQ3531" s="33">
        <v>87.875</v>
      </c>
      <c r="BR3531" s="33">
        <v>91.375</v>
      </c>
      <c r="BS3531" s="33">
        <v>94.75</v>
      </c>
      <c r="BT3531" s="33">
        <v>97.125</v>
      </c>
      <c r="BU3531" s="33">
        <v>99</v>
      </c>
      <c r="BV3531" s="33">
        <v>99.875</v>
      </c>
      <c r="BW3531" s="33">
        <v>99.875</v>
      </c>
      <c r="BX3531" s="33">
        <v>98.375</v>
      </c>
      <c r="BY3531" s="33">
        <v>94.5</v>
      </c>
      <c r="BZ3531" s="33">
        <v>91.375</v>
      </c>
      <c r="CA3531" s="33">
        <v>88.125</v>
      </c>
      <c r="CB3531" s="33">
        <v>85.5</v>
      </c>
      <c r="CC3531" s="33">
        <v>82.125</v>
      </c>
      <c r="DC3531" s="9">
        <v>92.475149999999999</v>
      </c>
      <c r="DD3531" s="9">
        <v>0</v>
      </c>
    </row>
    <row r="3532" spans="1:108" x14ac:dyDescent="0.25">
      <c r="A3532" s="9" t="s">
        <v>42</v>
      </c>
      <c r="B3532" s="9" t="s">
        <v>30</v>
      </c>
      <c r="C3532" s="9" t="s">
        <v>34</v>
      </c>
      <c r="D3532" s="9" t="s">
        <v>40</v>
      </c>
      <c r="E3532" s="9" t="s">
        <v>38</v>
      </c>
      <c r="F3532" s="9">
        <v>2026</v>
      </c>
      <c r="G3532" s="9">
        <v>10</v>
      </c>
      <c r="H3532" s="9"/>
      <c r="BF3532" s="33">
        <v>67</v>
      </c>
      <c r="BG3532" s="33">
        <v>64.125</v>
      </c>
      <c r="BH3532" s="33">
        <v>63.25</v>
      </c>
      <c r="BI3532" s="33">
        <v>62.25</v>
      </c>
      <c r="BJ3532" s="33">
        <v>61.625</v>
      </c>
      <c r="BK3532" s="33">
        <v>60.5</v>
      </c>
      <c r="BL3532" s="33">
        <v>59.375</v>
      </c>
      <c r="BM3532" s="33">
        <v>59.75</v>
      </c>
      <c r="BN3532" s="33">
        <v>64.25</v>
      </c>
      <c r="BO3532" s="33">
        <v>71.125</v>
      </c>
      <c r="BP3532" s="33">
        <v>77.25</v>
      </c>
      <c r="BQ3532" s="33">
        <v>81.375</v>
      </c>
      <c r="BR3532" s="33">
        <v>84.75</v>
      </c>
      <c r="BS3532" s="33">
        <v>87.875</v>
      </c>
      <c r="BT3532" s="33">
        <v>89.75</v>
      </c>
      <c r="BU3532" s="33">
        <v>91.375</v>
      </c>
      <c r="BV3532" s="33">
        <v>92</v>
      </c>
      <c r="BW3532" s="33">
        <v>90.625</v>
      </c>
      <c r="BX3532" s="33">
        <v>86.625</v>
      </c>
      <c r="BY3532" s="33">
        <v>81.375</v>
      </c>
      <c r="BZ3532" s="33">
        <v>77.875</v>
      </c>
      <c r="CA3532" s="33">
        <v>74.625</v>
      </c>
      <c r="CB3532" s="33">
        <v>72.875</v>
      </c>
      <c r="CC3532" s="33">
        <v>70.625</v>
      </c>
      <c r="DC3532" s="9">
        <v>92.475149999999999</v>
      </c>
      <c r="DD3532" s="9">
        <v>0</v>
      </c>
    </row>
    <row r="3533" spans="1:108" x14ac:dyDescent="0.25">
      <c r="A3533" s="9" t="s">
        <v>42</v>
      </c>
      <c r="B3533" s="9" t="s">
        <v>30</v>
      </c>
      <c r="C3533" s="9" t="s">
        <v>34</v>
      </c>
      <c r="D3533" s="9" t="s">
        <v>40</v>
      </c>
      <c r="E3533" s="9" t="s">
        <v>36</v>
      </c>
      <c r="F3533" s="9">
        <v>2016</v>
      </c>
      <c r="H3533" s="9"/>
      <c r="BF3533" s="33">
        <v>83</v>
      </c>
      <c r="BG3533" s="33">
        <v>80.625</v>
      </c>
      <c r="BH3533" s="33">
        <v>78.84375</v>
      </c>
      <c r="BI3533" s="33">
        <v>76.71875</v>
      </c>
      <c r="BJ3533" s="33">
        <v>75.03125</v>
      </c>
      <c r="BK3533" s="33">
        <v>74.03125</v>
      </c>
      <c r="BL3533" s="33">
        <v>73.28125</v>
      </c>
      <c r="BM3533" s="33">
        <v>75.03125</v>
      </c>
      <c r="BN3533" s="33">
        <v>78.4375</v>
      </c>
      <c r="BO3533" s="33">
        <v>82.59375</v>
      </c>
      <c r="BP3533" s="33">
        <v>86.84375</v>
      </c>
      <c r="BQ3533" s="33">
        <v>90.6875</v>
      </c>
      <c r="BR3533" s="33">
        <v>94.4375</v>
      </c>
      <c r="BS3533" s="33">
        <v>97.78125</v>
      </c>
      <c r="BT3533" s="33">
        <v>100.1563</v>
      </c>
      <c r="BU3533" s="33">
        <v>101.4375</v>
      </c>
      <c r="BV3533" s="33">
        <v>102.375</v>
      </c>
      <c r="BW3533" s="33">
        <v>101.9688</v>
      </c>
      <c r="BX3533" s="33">
        <v>100.5</v>
      </c>
      <c r="BY3533" s="33">
        <v>97.96875</v>
      </c>
      <c r="BZ3533" s="33">
        <v>95.0625</v>
      </c>
      <c r="CA3533" s="33">
        <v>91.71875</v>
      </c>
      <c r="CB3533" s="33">
        <v>88.78125</v>
      </c>
      <c r="CC3533" s="33">
        <v>85.6875</v>
      </c>
      <c r="DC3533" s="9">
        <v>92.475149999999999</v>
      </c>
      <c r="DD3533" s="9">
        <v>0</v>
      </c>
    </row>
    <row r="3534" spans="1:108" x14ac:dyDescent="0.25">
      <c r="A3534" s="9" t="s">
        <v>42</v>
      </c>
      <c r="B3534" s="9" t="s">
        <v>30</v>
      </c>
      <c r="C3534" s="9" t="s">
        <v>34</v>
      </c>
      <c r="D3534" s="9" t="s">
        <v>40</v>
      </c>
      <c r="E3534" s="9" t="s">
        <v>36</v>
      </c>
      <c r="F3534" s="9">
        <v>2017</v>
      </c>
      <c r="H3534" s="9"/>
      <c r="BF3534" s="33">
        <v>83</v>
      </c>
      <c r="BG3534" s="33">
        <v>80.625</v>
      </c>
      <c r="BH3534" s="33">
        <v>78.84375</v>
      </c>
      <c r="BI3534" s="33">
        <v>76.71875</v>
      </c>
      <c r="BJ3534" s="33">
        <v>75.03125</v>
      </c>
      <c r="BK3534" s="33">
        <v>74.03125</v>
      </c>
      <c r="BL3534" s="33">
        <v>73.28125</v>
      </c>
      <c r="BM3534" s="33">
        <v>75.03125</v>
      </c>
      <c r="BN3534" s="33">
        <v>78.4375</v>
      </c>
      <c r="BO3534" s="33">
        <v>82.59375</v>
      </c>
      <c r="BP3534" s="33">
        <v>86.84375</v>
      </c>
      <c r="BQ3534" s="33">
        <v>90.6875</v>
      </c>
      <c r="BR3534" s="33">
        <v>94.4375</v>
      </c>
      <c r="BS3534" s="33">
        <v>97.78125</v>
      </c>
      <c r="BT3534" s="33">
        <v>100.1563</v>
      </c>
      <c r="BU3534" s="33">
        <v>101.4375</v>
      </c>
      <c r="BV3534" s="33">
        <v>102.375</v>
      </c>
      <c r="BW3534" s="33">
        <v>101.9688</v>
      </c>
      <c r="BX3534" s="33">
        <v>100.5</v>
      </c>
      <c r="BY3534" s="33">
        <v>97.96875</v>
      </c>
      <c r="BZ3534" s="33">
        <v>95.0625</v>
      </c>
      <c r="CA3534" s="33">
        <v>91.71875</v>
      </c>
      <c r="CB3534" s="33">
        <v>88.78125</v>
      </c>
      <c r="CC3534" s="33">
        <v>85.6875</v>
      </c>
      <c r="DC3534" s="9">
        <v>92.475149999999999</v>
      </c>
      <c r="DD3534" s="9">
        <v>0</v>
      </c>
    </row>
    <row r="3535" spans="1:108" x14ac:dyDescent="0.25">
      <c r="A3535" s="9" t="s">
        <v>42</v>
      </c>
      <c r="B3535" s="9" t="s">
        <v>30</v>
      </c>
      <c r="C3535" s="9" t="s">
        <v>34</v>
      </c>
      <c r="D3535" s="9" t="s">
        <v>40</v>
      </c>
      <c r="E3535" s="9" t="s">
        <v>36</v>
      </c>
      <c r="F3535" s="9">
        <v>2018</v>
      </c>
      <c r="H3535" s="9"/>
      <c r="BF3535" s="33">
        <v>83</v>
      </c>
      <c r="BG3535" s="33">
        <v>80.625</v>
      </c>
      <c r="BH3535" s="33">
        <v>78.84375</v>
      </c>
      <c r="BI3535" s="33">
        <v>76.71875</v>
      </c>
      <c r="BJ3535" s="33">
        <v>75.03125</v>
      </c>
      <c r="BK3535" s="33">
        <v>74.03125</v>
      </c>
      <c r="BL3535" s="33">
        <v>73.28125</v>
      </c>
      <c r="BM3535" s="33">
        <v>75.03125</v>
      </c>
      <c r="BN3535" s="33">
        <v>78.4375</v>
      </c>
      <c r="BO3535" s="33">
        <v>82.59375</v>
      </c>
      <c r="BP3535" s="33">
        <v>86.84375</v>
      </c>
      <c r="BQ3535" s="33">
        <v>90.6875</v>
      </c>
      <c r="BR3535" s="33">
        <v>94.4375</v>
      </c>
      <c r="BS3535" s="33">
        <v>97.78125</v>
      </c>
      <c r="BT3535" s="33">
        <v>100.1563</v>
      </c>
      <c r="BU3535" s="33">
        <v>101.4375</v>
      </c>
      <c r="BV3535" s="33">
        <v>102.375</v>
      </c>
      <c r="BW3535" s="33">
        <v>101.9688</v>
      </c>
      <c r="BX3535" s="33">
        <v>100.5</v>
      </c>
      <c r="BY3535" s="33">
        <v>97.96875</v>
      </c>
      <c r="BZ3535" s="33">
        <v>95.0625</v>
      </c>
      <c r="CA3535" s="33">
        <v>91.71875</v>
      </c>
      <c r="CB3535" s="33">
        <v>88.78125</v>
      </c>
      <c r="CC3535" s="33">
        <v>85.6875</v>
      </c>
      <c r="DC3535" s="9">
        <v>92.475149999999999</v>
      </c>
      <c r="DD3535" s="9">
        <v>0</v>
      </c>
    </row>
    <row r="3536" spans="1:108" x14ac:dyDescent="0.25">
      <c r="A3536" s="9" t="s">
        <v>42</v>
      </c>
      <c r="B3536" s="9" t="s">
        <v>30</v>
      </c>
      <c r="C3536" s="9" t="s">
        <v>34</v>
      </c>
      <c r="D3536" s="9" t="s">
        <v>40</v>
      </c>
      <c r="E3536" s="9" t="s">
        <v>36</v>
      </c>
      <c r="F3536" s="9">
        <v>2019</v>
      </c>
      <c r="H3536" s="9"/>
      <c r="BF3536" s="33">
        <v>83</v>
      </c>
      <c r="BG3536" s="33">
        <v>80.625</v>
      </c>
      <c r="BH3536" s="33">
        <v>78.84375</v>
      </c>
      <c r="BI3536" s="33">
        <v>76.71875</v>
      </c>
      <c r="BJ3536" s="33">
        <v>75.03125</v>
      </c>
      <c r="BK3536" s="33">
        <v>74.03125</v>
      </c>
      <c r="BL3536" s="33">
        <v>73.28125</v>
      </c>
      <c r="BM3536" s="33">
        <v>75.03125</v>
      </c>
      <c r="BN3536" s="33">
        <v>78.4375</v>
      </c>
      <c r="BO3536" s="33">
        <v>82.59375</v>
      </c>
      <c r="BP3536" s="33">
        <v>86.84375</v>
      </c>
      <c r="BQ3536" s="33">
        <v>90.6875</v>
      </c>
      <c r="BR3536" s="33">
        <v>94.4375</v>
      </c>
      <c r="BS3536" s="33">
        <v>97.78125</v>
      </c>
      <c r="BT3536" s="33">
        <v>100.1563</v>
      </c>
      <c r="BU3536" s="33">
        <v>101.4375</v>
      </c>
      <c r="BV3536" s="33">
        <v>102.375</v>
      </c>
      <c r="BW3536" s="33">
        <v>101.9688</v>
      </c>
      <c r="BX3536" s="33">
        <v>100.5</v>
      </c>
      <c r="BY3536" s="33">
        <v>97.96875</v>
      </c>
      <c r="BZ3536" s="33">
        <v>95.0625</v>
      </c>
      <c r="CA3536" s="33">
        <v>91.71875</v>
      </c>
      <c r="CB3536" s="33">
        <v>88.78125</v>
      </c>
      <c r="CC3536" s="33">
        <v>85.6875</v>
      </c>
      <c r="DC3536" s="9">
        <v>92.475149999999999</v>
      </c>
      <c r="DD3536" s="9">
        <v>0</v>
      </c>
    </row>
    <row r="3537" spans="1:108" x14ac:dyDescent="0.25">
      <c r="A3537" s="9" t="s">
        <v>42</v>
      </c>
      <c r="B3537" s="9" t="s">
        <v>30</v>
      </c>
      <c r="C3537" s="9" t="s">
        <v>34</v>
      </c>
      <c r="D3537" s="9" t="s">
        <v>40</v>
      </c>
      <c r="E3537" s="9" t="s">
        <v>36</v>
      </c>
      <c r="F3537" s="9">
        <v>2020</v>
      </c>
      <c r="H3537" s="9"/>
      <c r="BF3537" s="33">
        <v>83</v>
      </c>
      <c r="BG3537" s="33">
        <v>80.625</v>
      </c>
      <c r="BH3537" s="33">
        <v>78.84375</v>
      </c>
      <c r="BI3537" s="33">
        <v>76.71875</v>
      </c>
      <c r="BJ3537" s="33">
        <v>75.03125</v>
      </c>
      <c r="BK3537" s="33">
        <v>74.03125</v>
      </c>
      <c r="BL3537" s="33">
        <v>73.28125</v>
      </c>
      <c r="BM3537" s="33">
        <v>75.03125</v>
      </c>
      <c r="BN3537" s="33">
        <v>78.4375</v>
      </c>
      <c r="BO3537" s="33">
        <v>82.59375</v>
      </c>
      <c r="BP3537" s="33">
        <v>86.84375</v>
      </c>
      <c r="BQ3537" s="33">
        <v>90.6875</v>
      </c>
      <c r="BR3537" s="33">
        <v>94.4375</v>
      </c>
      <c r="BS3537" s="33">
        <v>97.78125</v>
      </c>
      <c r="BT3537" s="33">
        <v>100.1563</v>
      </c>
      <c r="BU3537" s="33">
        <v>101.4375</v>
      </c>
      <c r="BV3537" s="33">
        <v>102.375</v>
      </c>
      <c r="BW3537" s="33">
        <v>101.9688</v>
      </c>
      <c r="BX3537" s="33">
        <v>100.5</v>
      </c>
      <c r="BY3537" s="33">
        <v>97.96875</v>
      </c>
      <c r="BZ3537" s="33">
        <v>95.0625</v>
      </c>
      <c r="CA3537" s="33">
        <v>91.71875</v>
      </c>
      <c r="CB3537" s="33">
        <v>88.78125</v>
      </c>
      <c r="CC3537" s="33">
        <v>85.6875</v>
      </c>
      <c r="DC3537" s="9">
        <v>92.475149999999999</v>
      </c>
      <c r="DD3537" s="9">
        <v>0</v>
      </c>
    </row>
    <row r="3538" spans="1:108" x14ac:dyDescent="0.25">
      <c r="A3538" s="9" t="s">
        <v>42</v>
      </c>
      <c r="B3538" s="9" t="s">
        <v>30</v>
      </c>
      <c r="C3538" s="9" t="s">
        <v>34</v>
      </c>
      <c r="D3538" s="9" t="s">
        <v>40</v>
      </c>
      <c r="E3538" s="9" t="s">
        <v>36</v>
      </c>
      <c r="F3538" s="9">
        <v>2021</v>
      </c>
      <c r="H3538" s="9"/>
      <c r="BF3538" s="33">
        <v>83</v>
      </c>
      <c r="BG3538" s="33">
        <v>80.625</v>
      </c>
      <c r="BH3538" s="33">
        <v>78.84375</v>
      </c>
      <c r="BI3538" s="33">
        <v>76.71875</v>
      </c>
      <c r="BJ3538" s="33">
        <v>75.03125</v>
      </c>
      <c r="BK3538" s="33">
        <v>74.03125</v>
      </c>
      <c r="BL3538" s="33">
        <v>73.28125</v>
      </c>
      <c r="BM3538" s="33">
        <v>75.03125</v>
      </c>
      <c r="BN3538" s="33">
        <v>78.4375</v>
      </c>
      <c r="BO3538" s="33">
        <v>82.59375</v>
      </c>
      <c r="BP3538" s="33">
        <v>86.84375</v>
      </c>
      <c r="BQ3538" s="33">
        <v>90.6875</v>
      </c>
      <c r="BR3538" s="33">
        <v>94.4375</v>
      </c>
      <c r="BS3538" s="33">
        <v>97.78125</v>
      </c>
      <c r="BT3538" s="33">
        <v>100.1563</v>
      </c>
      <c r="BU3538" s="33">
        <v>101.4375</v>
      </c>
      <c r="BV3538" s="33">
        <v>102.375</v>
      </c>
      <c r="BW3538" s="33">
        <v>101.9688</v>
      </c>
      <c r="BX3538" s="33">
        <v>100.5</v>
      </c>
      <c r="BY3538" s="33">
        <v>97.96875</v>
      </c>
      <c r="BZ3538" s="33">
        <v>95.0625</v>
      </c>
      <c r="CA3538" s="33">
        <v>91.71875</v>
      </c>
      <c r="CB3538" s="33">
        <v>88.78125</v>
      </c>
      <c r="CC3538" s="33">
        <v>85.6875</v>
      </c>
      <c r="DC3538" s="9">
        <v>92.475149999999999</v>
      </c>
      <c r="DD3538" s="9">
        <v>0</v>
      </c>
    </row>
    <row r="3539" spans="1:108" x14ac:dyDescent="0.25">
      <c r="A3539" s="9" t="s">
        <v>42</v>
      </c>
      <c r="B3539" s="9" t="s">
        <v>30</v>
      </c>
      <c r="C3539" s="9" t="s">
        <v>34</v>
      </c>
      <c r="D3539" s="9" t="s">
        <v>40</v>
      </c>
      <c r="E3539" s="9" t="s">
        <v>36</v>
      </c>
      <c r="F3539" s="9">
        <v>2022</v>
      </c>
      <c r="H3539" s="9"/>
      <c r="BF3539" s="33">
        <v>83</v>
      </c>
      <c r="BG3539" s="33">
        <v>80.625</v>
      </c>
      <c r="BH3539" s="33">
        <v>78.84375</v>
      </c>
      <c r="BI3539" s="33">
        <v>76.71875</v>
      </c>
      <c r="BJ3539" s="33">
        <v>75.03125</v>
      </c>
      <c r="BK3539" s="33">
        <v>74.03125</v>
      </c>
      <c r="BL3539" s="33">
        <v>73.28125</v>
      </c>
      <c r="BM3539" s="33">
        <v>75.03125</v>
      </c>
      <c r="BN3539" s="33">
        <v>78.4375</v>
      </c>
      <c r="BO3539" s="33">
        <v>82.59375</v>
      </c>
      <c r="BP3539" s="33">
        <v>86.84375</v>
      </c>
      <c r="BQ3539" s="33">
        <v>90.6875</v>
      </c>
      <c r="BR3539" s="33">
        <v>94.4375</v>
      </c>
      <c r="BS3539" s="33">
        <v>97.78125</v>
      </c>
      <c r="BT3539" s="33">
        <v>100.1563</v>
      </c>
      <c r="BU3539" s="33">
        <v>101.4375</v>
      </c>
      <c r="BV3539" s="33">
        <v>102.375</v>
      </c>
      <c r="BW3539" s="33">
        <v>101.9688</v>
      </c>
      <c r="BX3539" s="33">
        <v>100.5</v>
      </c>
      <c r="BY3539" s="33">
        <v>97.96875</v>
      </c>
      <c r="BZ3539" s="33">
        <v>95.0625</v>
      </c>
      <c r="CA3539" s="33">
        <v>91.71875</v>
      </c>
      <c r="CB3539" s="33">
        <v>88.78125</v>
      </c>
      <c r="CC3539" s="33">
        <v>85.6875</v>
      </c>
      <c r="DC3539" s="9">
        <v>92.475149999999999</v>
      </c>
      <c r="DD3539" s="9">
        <v>0</v>
      </c>
    </row>
    <row r="3540" spans="1:108" x14ac:dyDescent="0.25">
      <c r="A3540" s="9" t="s">
        <v>42</v>
      </c>
      <c r="B3540" s="9" t="s">
        <v>30</v>
      </c>
      <c r="C3540" s="9" t="s">
        <v>34</v>
      </c>
      <c r="D3540" s="9" t="s">
        <v>40</v>
      </c>
      <c r="E3540" s="9" t="s">
        <v>36</v>
      </c>
      <c r="F3540" s="9">
        <v>2023</v>
      </c>
      <c r="H3540" s="9"/>
      <c r="BF3540" s="33">
        <v>83</v>
      </c>
      <c r="BG3540" s="33">
        <v>80.625</v>
      </c>
      <c r="BH3540" s="33">
        <v>78.84375</v>
      </c>
      <c r="BI3540" s="33">
        <v>76.71875</v>
      </c>
      <c r="BJ3540" s="33">
        <v>75.03125</v>
      </c>
      <c r="BK3540" s="33">
        <v>74.03125</v>
      </c>
      <c r="BL3540" s="33">
        <v>73.28125</v>
      </c>
      <c r="BM3540" s="33">
        <v>75.03125</v>
      </c>
      <c r="BN3540" s="33">
        <v>78.4375</v>
      </c>
      <c r="BO3540" s="33">
        <v>82.59375</v>
      </c>
      <c r="BP3540" s="33">
        <v>86.84375</v>
      </c>
      <c r="BQ3540" s="33">
        <v>90.6875</v>
      </c>
      <c r="BR3540" s="33">
        <v>94.4375</v>
      </c>
      <c r="BS3540" s="33">
        <v>97.78125</v>
      </c>
      <c r="BT3540" s="33">
        <v>100.1563</v>
      </c>
      <c r="BU3540" s="33">
        <v>101.4375</v>
      </c>
      <c r="BV3540" s="33">
        <v>102.375</v>
      </c>
      <c r="BW3540" s="33">
        <v>101.9688</v>
      </c>
      <c r="BX3540" s="33">
        <v>100.5</v>
      </c>
      <c r="BY3540" s="33">
        <v>97.96875</v>
      </c>
      <c r="BZ3540" s="33">
        <v>95.0625</v>
      </c>
      <c r="CA3540" s="33">
        <v>91.71875</v>
      </c>
      <c r="CB3540" s="33">
        <v>88.78125</v>
      </c>
      <c r="CC3540" s="33">
        <v>85.6875</v>
      </c>
      <c r="DC3540" s="9">
        <v>92.475149999999999</v>
      </c>
      <c r="DD3540" s="9">
        <v>0</v>
      </c>
    </row>
    <row r="3541" spans="1:108" x14ac:dyDescent="0.25">
      <c r="A3541" s="9" t="s">
        <v>42</v>
      </c>
      <c r="B3541" s="9" t="s">
        <v>30</v>
      </c>
      <c r="C3541" s="9" t="s">
        <v>34</v>
      </c>
      <c r="D3541" s="9" t="s">
        <v>40</v>
      </c>
      <c r="E3541" s="9" t="s">
        <v>36</v>
      </c>
      <c r="F3541" s="9">
        <v>2024</v>
      </c>
      <c r="H3541" s="9"/>
      <c r="BF3541" s="33">
        <v>83</v>
      </c>
      <c r="BG3541" s="33">
        <v>80.625</v>
      </c>
      <c r="BH3541" s="33">
        <v>78.84375</v>
      </c>
      <c r="BI3541" s="33">
        <v>76.71875</v>
      </c>
      <c r="BJ3541" s="33">
        <v>75.03125</v>
      </c>
      <c r="BK3541" s="33">
        <v>74.03125</v>
      </c>
      <c r="BL3541" s="33">
        <v>73.28125</v>
      </c>
      <c r="BM3541" s="33">
        <v>75.03125</v>
      </c>
      <c r="BN3541" s="33">
        <v>78.4375</v>
      </c>
      <c r="BO3541" s="33">
        <v>82.59375</v>
      </c>
      <c r="BP3541" s="33">
        <v>86.84375</v>
      </c>
      <c r="BQ3541" s="33">
        <v>90.6875</v>
      </c>
      <c r="BR3541" s="33">
        <v>94.4375</v>
      </c>
      <c r="BS3541" s="33">
        <v>97.78125</v>
      </c>
      <c r="BT3541" s="33">
        <v>100.1563</v>
      </c>
      <c r="BU3541" s="33">
        <v>101.4375</v>
      </c>
      <c r="BV3541" s="33">
        <v>102.375</v>
      </c>
      <c r="BW3541" s="33">
        <v>101.9688</v>
      </c>
      <c r="BX3541" s="33">
        <v>100.5</v>
      </c>
      <c r="BY3541" s="33">
        <v>97.96875</v>
      </c>
      <c r="BZ3541" s="33">
        <v>95.0625</v>
      </c>
      <c r="CA3541" s="33">
        <v>91.71875</v>
      </c>
      <c r="CB3541" s="33">
        <v>88.78125</v>
      </c>
      <c r="CC3541" s="33">
        <v>85.6875</v>
      </c>
      <c r="DC3541" s="9">
        <v>92.475149999999999</v>
      </c>
      <c r="DD3541" s="9">
        <v>0</v>
      </c>
    </row>
    <row r="3542" spans="1:108" x14ac:dyDescent="0.25">
      <c r="A3542" s="9" t="s">
        <v>42</v>
      </c>
      <c r="B3542" s="9" t="s">
        <v>30</v>
      </c>
      <c r="C3542" s="9" t="s">
        <v>34</v>
      </c>
      <c r="D3542" s="9" t="s">
        <v>40</v>
      </c>
      <c r="E3542" s="9" t="s">
        <v>36</v>
      </c>
      <c r="F3542" s="9">
        <v>2025</v>
      </c>
      <c r="H3542" s="9"/>
      <c r="BF3542" s="33">
        <v>83</v>
      </c>
      <c r="BG3542" s="33">
        <v>80.625</v>
      </c>
      <c r="BH3542" s="33">
        <v>78.84375</v>
      </c>
      <c r="BI3542" s="33">
        <v>76.71875</v>
      </c>
      <c r="BJ3542" s="33">
        <v>75.03125</v>
      </c>
      <c r="BK3542" s="33">
        <v>74.03125</v>
      </c>
      <c r="BL3542" s="33">
        <v>73.28125</v>
      </c>
      <c r="BM3542" s="33">
        <v>75.03125</v>
      </c>
      <c r="BN3542" s="33">
        <v>78.4375</v>
      </c>
      <c r="BO3542" s="33">
        <v>82.59375</v>
      </c>
      <c r="BP3542" s="33">
        <v>86.84375</v>
      </c>
      <c r="BQ3542" s="33">
        <v>90.6875</v>
      </c>
      <c r="BR3542" s="33">
        <v>94.4375</v>
      </c>
      <c r="BS3542" s="33">
        <v>97.78125</v>
      </c>
      <c r="BT3542" s="33">
        <v>100.1563</v>
      </c>
      <c r="BU3542" s="33">
        <v>101.4375</v>
      </c>
      <c r="BV3542" s="33">
        <v>102.375</v>
      </c>
      <c r="BW3542" s="33">
        <v>101.9688</v>
      </c>
      <c r="BX3542" s="33">
        <v>100.5</v>
      </c>
      <c r="BY3542" s="33">
        <v>97.96875</v>
      </c>
      <c r="BZ3542" s="33">
        <v>95.0625</v>
      </c>
      <c r="CA3542" s="33">
        <v>91.71875</v>
      </c>
      <c r="CB3542" s="33">
        <v>88.78125</v>
      </c>
      <c r="CC3542" s="33">
        <v>85.6875</v>
      </c>
      <c r="DC3542" s="9">
        <v>92.475149999999999</v>
      </c>
      <c r="DD3542" s="9">
        <v>0</v>
      </c>
    </row>
    <row r="3543" spans="1:108" x14ac:dyDescent="0.25">
      <c r="A3543" s="9" t="s">
        <v>42</v>
      </c>
      <c r="B3543" s="9" t="s">
        <v>30</v>
      </c>
      <c r="C3543" s="9" t="s">
        <v>34</v>
      </c>
      <c r="D3543" s="9" t="s">
        <v>40</v>
      </c>
      <c r="E3543" s="9" t="s">
        <v>36</v>
      </c>
      <c r="F3543" s="9">
        <v>2026</v>
      </c>
      <c r="H3543" s="9"/>
      <c r="BF3543" s="33">
        <v>83</v>
      </c>
      <c r="BG3543" s="33">
        <v>80.625</v>
      </c>
      <c r="BH3543" s="33">
        <v>78.84375</v>
      </c>
      <c r="BI3543" s="33">
        <v>76.71875</v>
      </c>
      <c r="BJ3543" s="33">
        <v>75.03125</v>
      </c>
      <c r="BK3543" s="33">
        <v>74.03125</v>
      </c>
      <c r="BL3543" s="33">
        <v>73.28125</v>
      </c>
      <c r="BM3543" s="33">
        <v>75.03125</v>
      </c>
      <c r="BN3543" s="33">
        <v>78.4375</v>
      </c>
      <c r="BO3543" s="33">
        <v>82.59375</v>
      </c>
      <c r="BP3543" s="33">
        <v>86.84375</v>
      </c>
      <c r="BQ3543" s="33">
        <v>90.6875</v>
      </c>
      <c r="BR3543" s="33">
        <v>94.4375</v>
      </c>
      <c r="BS3543" s="33">
        <v>97.78125</v>
      </c>
      <c r="BT3543" s="33">
        <v>100.1563</v>
      </c>
      <c r="BU3543" s="33">
        <v>101.4375</v>
      </c>
      <c r="BV3543" s="33">
        <v>102.375</v>
      </c>
      <c r="BW3543" s="33">
        <v>101.9688</v>
      </c>
      <c r="BX3543" s="33">
        <v>100.5</v>
      </c>
      <c r="BY3543" s="33">
        <v>97.96875</v>
      </c>
      <c r="BZ3543" s="33">
        <v>95.0625</v>
      </c>
      <c r="CA3543" s="33">
        <v>91.71875</v>
      </c>
      <c r="CB3543" s="33">
        <v>88.78125</v>
      </c>
      <c r="CC3543" s="33">
        <v>85.6875</v>
      </c>
      <c r="DC3543" s="9">
        <v>92.475149999999999</v>
      </c>
      <c r="DD3543" s="9">
        <v>0</v>
      </c>
    </row>
    <row r="3544" spans="1:108" x14ac:dyDescent="0.25">
      <c r="A3544" s="9" t="s">
        <v>42</v>
      </c>
      <c r="B3544" s="9" t="s">
        <v>30</v>
      </c>
      <c r="C3544" s="9" t="s">
        <v>34</v>
      </c>
      <c r="D3544" s="9" t="s">
        <v>39</v>
      </c>
      <c r="E3544" s="9" t="s">
        <v>38</v>
      </c>
      <c r="F3544" s="9">
        <v>2016</v>
      </c>
      <c r="G3544" s="9">
        <v>5</v>
      </c>
      <c r="H3544" s="9"/>
      <c r="BF3544" s="33">
        <v>81.125</v>
      </c>
      <c r="BG3544" s="33">
        <v>79.125</v>
      </c>
      <c r="BH3544" s="33">
        <v>76.5</v>
      </c>
      <c r="BI3544" s="33">
        <v>74.375</v>
      </c>
      <c r="BJ3544" s="33">
        <v>73</v>
      </c>
      <c r="BK3544" s="33">
        <v>71.625</v>
      </c>
      <c r="BL3544" s="33">
        <v>71.75</v>
      </c>
      <c r="BM3544" s="33">
        <v>75.375</v>
      </c>
      <c r="BN3544" s="33">
        <v>80.625</v>
      </c>
      <c r="BO3544" s="33">
        <v>84.625</v>
      </c>
      <c r="BP3544" s="33">
        <v>88</v>
      </c>
      <c r="BQ3544" s="33">
        <v>91.875</v>
      </c>
      <c r="BR3544" s="33">
        <v>95.75</v>
      </c>
      <c r="BS3544" s="33">
        <v>98.375</v>
      </c>
      <c r="BT3544" s="33">
        <v>100</v>
      </c>
      <c r="BU3544" s="33">
        <v>101.25</v>
      </c>
      <c r="BV3544" s="33">
        <v>102.125</v>
      </c>
      <c r="BW3544" s="33">
        <v>100.875</v>
      </c>
      <c r="BX3544" s="33">
        <v>98.375</v>
      </c>
      <c r="BY3544" s="33">
        <v>96.5</v>
      </c>
      <c r="BZ3544" s="33">
        <v>93.625</v>
      </c>
      <c r="CA3544" s="33">
        <v>91.5</v>
      </c>
      <c r="CB3544" s="33">
        <v>88.375</v>
      </c>
      <c r="CC3544" s="33">
        <v>86</v>
      </c>
      <c r="DC3544" s="9">
        <v>92.475149999999999</v>
      </c>
      <c r="DD3544" s="9">
        <v>0</v>
      </c>
    </row>
    <row r="3545" spans="1:108" x14ac:dyDescent="0.25">
      <c r="A3545" s="9" t="s">
        <v>42</v>
      </c>
      <c r="B3545" s="9" t="s">
        <v>30</v>
      </c>
      <c r="C3545" s="9" t="s">
        <v>34</v>
      </c>
      <c r="D3545" s="9" t="s">
        <v>39</v>
      </c>
      <c r="E3545" s="9" t="s">
        <v>38</v>
      </c>
      <c r="F3545" s="9">
        <v>2016</v>
      </c>
      <c r="G3545" s="9">
        <v>6</v>
      </c>
      <c r="H3545" s="9"/>
      <c r="BF3545" s="33">
        <v>82.875</v>
      </c>
      <c r="BG3545" s="33">
        <v>80.5</v>
      </c>
      <c r="BH3545" s="33">
        <v>79.125</v>
      </c>
      <c r="BI3545" s="33">
        <v>77.5</v>
      </c>
      <c r="BJ3545" s="33">
        <v>75.625</v>
      </c>
      <c r="BK3545" s="33">
        <v>74.25</v>
      </c>
      <c r="BL3545" s="33">
        <v>74.375</v>
      </c>
      <c r="BM3545" s="33">
        <v>78.5</v>
      </c>
      <c r="BN3545" s="33">
        <v>82.625</v>
      </c>
      <c r="BO3545" s="33">
        <v>87.125</v>
      </c>
      <c r="BP3545" s="33">
        <v>90.5</v>
      </c>
      <c r="BQ3545" s="33">
        <v>93.625</v>
      </c>
      <c r="BR3545" s="33">
        <v>96.75</v>
      </c>
      <c r="BS3545" s="33">
        <v>99.5</v>
      </c>
      <c r="BT3545" s="33">
        <v>101.875</v>
      </c>
      <c r="BU3545" s="33">
        <v>103.875</v>
      </c>
      <c r="BV3545" s="33">
        <v>105.375</v>
      </c>
      <c r="BW3545" s="33">
        <v>105.375</v>
      </c>
      <c r="BX3545" s="33">
        <v>104.125</v>
      </c>
      <c r="BY3545" s="33">
        <v>102.875</v>
      </c>
      <c r="BZ3545" s="33">
        <v>99.625</v>
      </c>
      <c r="CA3545" s="33">
        <v>96.125</v>
      </c>
      <c r="CB3545" s="33">
        <v>93.75</v>
      </c>
      <c r="CC3545" s="33">
        <v>91.25</v>
      </c>
      <c r="DC3545" s="9">
        <v>92.475149999999999</v>
      </c>
      <c r="DD3545" s="9">
        <v>0</v>
      </c>
    </row>
    <row r="3546" spans="1:108" x14ac:dyDescent="0.25">
      <c r="A3546" s="9" t="s">
        <v>42</v>
      </c>
      <c r="B3546" s="9" t="s">
        <v>30</v>
      </c>
      <c r="C3546" s="9" t="s">
        <v>34</v>
      </c>
      <c r="D3546" s="9" t="s">
        <v>39</v>
      </c>
      <c r="E3546" s="9" t="s">
        <v>38</v>
      </c>
      <c r="F3546" s="9">
        <v>2016</v>
      </c>
      <c r="G3546" s="9">
        <v>7</v>
      </c>
      <c r="H3546" s="9"/>
      <c r="BF3546" s="33">
        <v>89.5</v>
      </c>
      <c r="BG3546" s="33">
        <v>87.75</v>
      </c>
      <c r="BH3546" s="33">
        <v>86.375</v>
      </c>
      <c r="BI3546" s="33">
        <v>84.25</v>
      </c>
      <c r="BJ3546" s="33">
        <v>83</v>
      </c>
      <c r="BK3546" s="33">
        <v>81.375</v>
      </c>
      <c r="BL3546" s="33">
        <v>80.875</v>
      </c>
      <c r="BM3546" s="33">
        <v>83.625</v>
      </c>
      <c r="BN3546" s="33">
        <v>87.5</v>
      </c>
      <c r="BO3546" s="33">
        <v>91.5</v>
      </c>
      <c r="BP3546" s="33">
        <v>94.75</v>
      </c>
      <c r="BQ3546" s="33">
        <v>98.25</v>
      </c>
      <c r="BR3546" s="33">
        <v>101.625</v>
      </c>
      <c r="BS3546" s="33">
        <v>104.5</v>
      </c>
      <c r="BT3546" s="33">
        <v>107.125</v>
      </c>
      <c r="BU3546" s="33">
        <v>108.125</v>
      </c>
      <c r="BV3546" s="33">
        <v>108.875</v>
      </c>
      <c r="BW3546" s="33">
        <v>108.125</v>
      </c>
      <c r="BX3546" s="33">
        <v>106.75</v>
      </c>
      <c r="BY3546" s="33">
        <v>104.75</v>
      </c>
      <c r="BZ3546" s="33">
        <v>101.625</v>
      </c>
      <c r="CA3546" s="33">
        <v>99.5</v>
      </c>
      <c r="CB3546" s="33">
        <v>95.75</v>
      </c>
      <c r="CC3546" s="33">
        <v>93</v>
      </c>
      <c r="DC3546" s="9">
        <v>92.475149999999999</v>
      </c>
      <c r="DD3546" s="9">
        <v>0</v>
      </c>
    </row>
    <row r="3547" spans="1:108" x14ac:dyDescent="0.25">
      <c r="A3547" s="9" t="s">
        <v>42</v>
      </c>
      <c r="B3547" s="9" t="s">
        <v>30</v>
      </c>
      <c r="C3547" s="9" t="s">
        <v>34</v>
      </c>
      <c r="D3547" s="9" t="s">
        <v>39</v>
      </c>
      <c r="E3547" s="9" t="s">
        <v>38</v>
      </c>
      <c r="F3547" s="9">
        <v>2016</v>
      </c>
      <c r="G3547" s="9">
        <v>8</v>
      </c>
      <c r="H3547" s="9"/>
      <c r="BF3547" s="33">
        <v>88</v>
      </c>
      <c r="BG3547" s="33">
        <v>85.125</v>
      </c>
      <c r="BH3547" s="33">
        <v>83.5</v>
      </c>
      <c r="BI3547" s="33">
        <v>81.375</v>
      </c>
      <c r="BJ3547" s="33">
        <v>79.625</v>
      </c>
      <c r="BK3547" s="33">
        <v>78.875</v>
      </c>
      <c r="BL3547" s="33">
        <v>77.875</v>
      </c>
      <c r="BM3547" s="33">
        <v>79.25</v>
      </c>
      <c r="BN3547" s="33">
        <v>84.125</v>
      </c>
      <c r="BO3547" s="33">
        <v>89.25</v>
      </c>
      <c r="BP3547" s="33">
        <v>93.25</v>
      </c>
      <c r="BQ3547" s="33">
        <v>96.75</v>
      </c>
      <c r="BR3547" s="33">
        <v>100.125</v>
      </c>
      <c r="BS3547" s="33">
        <v>103.125</v>
      </c>
      <c r="BT3547" s="33">
        <v>105.625</v>
      </c>
      <c r="BU3547" s="33">
        <v>107</v>
      </c>
      <c r="BV3547" s="33">
        <v>108.5</v>
      </c>
      <c r="BW3547" s="33">
        <v>108.5</v>
      </c>
      <c r="BX3547" s="33">
        <v>106.75</v>
      </c>
      <c r="BY3547" s="33">
        <v>104.25</v>
      </c>
      <c r="BZ3547" s="33">
        <v>100.625</v>
      </c>
      <c r="CA3547" s="33">
        <v>97.625</v>
      </c>
      <c r="CB3547" s="33">
        <v>95.5</v>
      </c>
      <c r="CC3547" s="33">
        <v>93.5</v>
      </c>
      <c r="DC3547" s="9">
        <v>92.475149999999999</v>
      </c>
      <c r="DD3547" s="9">
        <v>0</v>
      </c>
    </row>
    <row r="3548" spans="1:108" x14ac:dyDescent="0.25">
      <c r="A3548" s="9" t="s">
        <v>42</v>
      </c>
      <c r="B3548" s="9" t="s">
        <v>30</v>
      </c>
      <c r="C3548" s="9" t="s">
        <v>34</v>
      </c>
      <c r="D3548" s="9" t="s">
        <v>39</v>
      </c>
      <c r="E3548" s="9" t="s">
        <v>38</v>
      </c>
      <c r="F3548" s="9">
        <v>2016</v>
      </c>
      <c r="G3548" s="9">
        <v>9</v>
      </c>
      <c r="H3548" s="9"/>
      <c r="BF3548" s="33">
        <v>79.5</v>
      </c>
      <c r="BG3548" s="33">
        <v>77.625</v>
      </c>
      <c r="BH3548" s="33">
        <v>75.125</v>
      </c>
      <c r="BI3548" s="33">
        <v>73</v>
      </c>
      <c r="BJ3548" s="33">
        <v>71.875</v>
      </c>
      <c r="BK3548" s="33">
        <v>70.625</v>
      </c>
      <c r="BL3548" s="33">
        <v>69.75</v>
      </c>
      <c r="BM3548" s="33">
        <v>70.125</v>
      </c>
      <c r="BN3548" s="33">
        <v>74.625</v>
      </c>
      <c r="BO3548" s="33">
        <v>81</v>
      </c>
      <c r="BP3548" s="33">
        <v>86.375</v>
      </c>
      <c r="BQ3548" s="33">
        <v>90.125</v>
      </c>
      <c r="BR3548" s="33">
        <v>93.625</v>
      </c>
      <c r="BS3548" s="33">
        <v>96.5</v>
      </c>
      <c r="BT3548" s="33">
        <v>99.75</v>
      </c>
      <c r="BU3548" s="33">
        <v>101.375</v>
      </c>
      <c r="BV3548" s="33">
        <v>102.25</v>
      </c>
      <c r="BW3548" s="33">
        <v>101.875</v>
      </c>
      <c r="BX3548" s="33">
        <v>99.5</v>
      </c>
      <c r="BY3548" s="33">
        <v>95.75</v>
      </c>
      <c r="BZ3548" s="33">
        <v>92.125</v>
      </c>
      <c r="CA3548" s="33">
        <v>89.375</v>
      </c>
      <c r="CB3548" s="33">
        <v>86</v>
      </c>
      <c r="CC3548" s="33">
        <v>83.375</v>
      </c>
      <c r="DC3548" s="9">
        <v>92.475149999999999</v>
      </c>
      <c r="DD3548" s="9">
        <v>0</v>
      </c>
    </row>
    <row r="3549" spans="1:108" x14ac:dyDescent="0.25">
      <c r="A3549" s="9" t="s">
        <v>42</v>
      </c>
      <c r="B3549" s="9" t="s">
        <v>30</v>
      </c>
      <c r="C3549" s="9" t="s">
        <v>34</v>
      </c>
      <c r="D3549" s="9" t="s">
        <v>39</v>
      </c>
      <c r="E3549" s="9" t="s">
        <v>38</v>
      </c>
      <c r="F3549" s="9">
        <v>2016</v>
      </c>
      <c r="G3549" s="9">
        <v>10</v>
      </c>
      <c r="H3549" s="9"/>
      <c r="BF3549" s="33">
        <v>72.5</v>
      </c>
      <c r="BG3549" s="33">
        <v>71</v>
      </c>
      <c r="BH3549" s="33">
        <v>69.5</v>
      </c>
      <c r="BI3549" s="33">
        <v>68.25</v>
      </c>
      <c r="BJ3549" s="33">
        <v>66.875</v>
      </c>
      <c r="BK3549" s="33">
        <v>65.625</v>
      </c>
      <c r="BL3549" s="33">
        <v>64.875</v>
      </c>
      <c r="BM3549" s="33">
        <v>65.375</v>
      </c>
      <c r="BN3549" s="33">
        <v>69.875</v>
      </c>
      <c r="BO3549" s="33">
        <v>76.125</v>
      </c>
      <c r="BP3549" s="33">
        <v>82.375</v>
      </c>
      <c r="BQ3549" s="33">
        <v>87.125</v>
      </c>
      <c r="BR3549" s="33">
        <v>90.625</v>
      </c>
      <c r="BS3549" s="33">
        <v>93.25</v>
      </c>
      <c r="BT3549" s="33">
        <v>95.25</v>
      </c>
      <c r="BU3549" s="33">
        <v>96.5</v>
      </c>
      <c r="BV3549" s="33">
        <v>97</v>
      </c>
      <c r="BW3549" s="33">
        <v>96.375</v>
      </c>
      <c r="BX3549" s="33">
        <v>92.5</v>
      </c>
      <c r="BY3549" s="33">
        <v>87.75</v>
      </c>
      <c r="BZ3549" s="33">
        <v>85.25</v>
      </c>
      <c r="CA3549" s="33">
        <v>82.5</v>
      </c>
      <c r="CB3549" s="33">
        <v>79.25</v>
      </c>
      <c r="CC3549" s="33">
        <v>75.625</v>
      </c>
      <c r="DC3549" s="9">
        <v>92.475149999999999</v>
      </c>
      <c r="DD3549" s="9">
        <v>0</v>
      </c>
    </row>
    <row r="3550" spans="1:108" x14ac:dyDescent="0.25">
      <c r="A3550" s="9" t="s">
        <v>42</v>
      </c>
      <c r="B3550" s="9" t="s">
        <v>30</v>
      </c>
      <c r="C3550" s="9" t="s">
        <v>34</v>
      </c>
      <c r="D3550" s="9" t="s">
        <v>39</v>
      </c>
      <c r="E3550" s="9" t="s">
        <v>38</v>
      </c>
      <c r="F3550" s="9">
        <v>2017</v>
      </c>
      <c r="G3550" s="9">
        <v>5</v>
      </c>
      <c r="H3550" s="9"/>
      <c r="BF3550" s="33">
        <v>81.125</v>
      </c>
      <c r="BG3550" s="33">
        <v>79.125</v>
      </c>
      <c r="BH3550" s="33">
        <v>76.5</v>
      </c>
      <c r="BI3550" s="33">
        <v>74.375</v>
      </c>
      <c r="BJ3550" s="33">
        <v>73</v>
      </c>
      <c r="BK3550" s="33">
        <v>71.625</v>
      </c>
      <c r="BL3550" s="33">
        <v>71.75</v>
      </c>
      <c r="BM3550" s="33">
        <v>75.375</v>
      </c>
      <c r="BN3550" s="33">
        <v>80.625</v>
      </c>
      <c r="BO3550" s="33">
        <v>84.625</v>
      </c>
      <c r="BP3550" s="33">
        <v>88</v>
      </c>
      <c r="BQ3550" s="33">
        <v>91.875</v>
      </c>
      <c r="BR3550" s="33">
        <v>95.75</v>
      </c>
      <c r="BS3550" s="33">
        <v>98.375</v>
      </c>
      <c r="BT3550" s="33">
        <v>100</v>
      </c>
      <c r="BU3550" s="33">
        <v>101.25</v>
      </c>
      <c r="BV3550" s="33">
        <v>102.125</v>
      </c>
      <c r="BW3550" s="33">
        <v>100.875</v>
      </c>
      <c r="BX3550" s="33">
        <v>98.375</v>
      </c>
      <c r="BY3550" s="33">
        <v>96.5</v>
      </c>
      <c r="BZ3550" s="33">
        <v>93.625</v>
      </c>
      <c r="CA3550" s="33">
        <v>91.5</v>
      </c>
      <c r="CB3550" s="33">
        <v>88.375</v>
      </c>
      <c r="CC3550" s="33">
        <v>86</v>
      </c>
      <c r="DC3550" s="9">
        <v>92.475149999999999</v>
      </c>
      <c r="DD3550" s="9">
        <v>0</v>
      </c>
    </row>
    <row r="3551" spans="1:108" x14ac:dyDescent="0.25">
      <c r="A3551" s="9" t="s">
        <v>42</v>
      </c>
      <c r="B3551" s="9" t="s">
        <v>30</v>
      </c>
      <c r="C3551" s="9" t="s">
        <v>34</v>
      </c>
      <c r="D3551" s="9" t="s">
        <v>39</v>
      </c>
      <c r="E3551" s="9" t="s">
        <v>38</v>
      </c>
      <c r="F3551" s="9">
        <v>2017</v>
      </c>
      <c r="G3551" s="9">
        <v>6</v>
      </c>
      <c r="H3551" s="9"/>
      <c r="BF3551" s="33">
        <v>82.875</v>
      </c>
      <c r="BG3551" s="33">
        <v>80.5</v>
      </c>
      <c r="BH3551" s="33">
        <v>79.125</v>
      </c>
      <c r="BI3551" s="33">
        <v>77.5</v>
      </c>
      <c r="BJ3551" s="33">
        <v>75.625</v>
      </c>
      <c r="BK3551" s="33">
        <v>74.25</v>
      </c>
      <c r="BL3551" s="33">
        <v>74.375</v>
      </c>
      <c r="BM3551" s="33">
        <v>78.5</v>
      </c>
      <c r="BN3551" s="33">
        <v>82.625</v>
      </c>
      <c r="BO3551" s="33">
        <v>87.125</v>
      </c>
      <c r="BP3551" s="33">
        <v>90.5</v>
      </c>
      <c r="BQ3551" s="33">
        <v>93.625</v>
      </c>
      <c r="BR3551" s="33">
        <v>96.75</v>
      </c>
      <c r="BS3551" s="33">
        <v>99.5</v>
      </c>
      <c r="BT3551" s="33">
        <v>101.875</v>
      </c>
      <c r="BU3551" s="33">
        <v>103.875</v>
      </c>
      <c r="BV3551" s="33">
        <v>105.375</v>
      </c>
      <c r="BW3551" s="33">
        <v>105.375</v>
      </c>
      <c r="BX3551" s="33">
        <v>104.125</v>
      </c>
      <c r="BY3551" s="33">
        <v>102.875</v>
      </c>
      <c r="BZ3551" s="33">
        <v>99.625</v>
      </c>
      <c r="CA3551" s="33">
        <v>96.125</v>
      </c>
      <c r="CB3551" s="33">
        <v>93.75</v>
      </c>
      <c r="CC3551" s="33">
        <v>91.25</v>
      </c>
      <c r="DC3551" s="9">
        <v>92.475149999999999</v>
      </c>
      <c r="DD3551" s="9">
        <v>0</v>
      </c>
    </row>
    <row r="3552" spans="1:108" x14ac:dyDescent="0.25">
      <c r="A3552" s="9" t="s">
        <v>42</v>
      </c>
      <c r="B3552" s="9" t="s">
        <v>30</v>
      </c>
      <c r="C3552" s="9" t="s">
        <v>34</v>
      </c>
      <c r="D3552" s="9" t="s">
        <v>39</v>
      </c>
      <c r="E3552" s="9" t="s">
        <v>38</v>
      </c>
      <c r="F3552" s="9">
        <v>2017</v>
      </c>
      <c r="G3552" s="9">
        <v>7</v>
      </c>
      <c r="H3552" s="9"/>
      <c r="BF3552" s="33">
        <v>89.5</v>
      </c>
      <c r="BG3552" s="33">
        <v>87.75</v>
      </c>
      <c r="BH3552" s="33">
        <v>86.375</v>
      </c>
      <c r="BI3552" s="33">
        <v>84.25</v>
      </c>
      <c r="BJ3552" s="33">
        <v>83</v>
      </c>
      <c r="BK3552" s="33">
        <v>81.375</v>
      </c>
      <c r="BL3552" s="33">
        <v>80.875</v>
      </c>
      <c r="BM3552" s="33">
        <v>83.625</v>
      </c>
      <c r="BN3552" s="33">
        <v>87.5</v>
      </c>
      <c r="BO3552" s="33">
        <v>91.5</v>
      </c>
      <c r="BP3552" s="33">
        <v>94.75</v>
      </c>
      <c r="BQ3552" s="33">
        <v>98.25</v>
      </c>
      <c r="BR3552" s="33">
        <v>101.625</v>
      </c>
      <c r="BS3552" s="33">
        <v>104.5</v>
      </c>
      <c r="BT3552" s="33">
        <v>107.125</v>
      </c>
      <c r="BU3552" s="33">
        <v>108.125</v>
      </c>
      <c r="BV3552" s="33">
        <v>108.875</v>
      </c>
      <c r="BW3552" s="33">
        <v>108.125</v>
      </c>
      <c r="BX3552" s="33">
        <v>106.75</v>
      </c>
      <c r="BY3552" s="33">
        <v>104.75</v>
      </c>
      <c r="BZ3552" s="33">
        <v>101.625</v>
      </c>
      <c r="CA3552" s="33">
        <v>99.5</v>
      </c>
      <c r="CB3552" s="33">
        <v>95.75</v>
      </c>
      <c r="CC3552" s="33">
        <v>93</v>
      </c>
      <c r="DC3552" s="9">
        <v>92.475149999999999</v>
      </c>
      <c r="DD3552" s="9">
        <v>0</v>
      </c>
    </row>
    <row r="3553" spans="1:108" x14ac:dyDescent="0.25">
      <c r="A3553" s="9" t="s">
        <v>42</v>
      </c>
      <c r="B3553" s="9" t="s">
        <v>30</v>
      </c>
      <c r="C3553" s="9" t="s">
        <v>34</v>
      </c>
      <c r="D3553" s="9" t="s">
        <v>39</v>
      </c>
      <c r="E3553" s="9" t="s">
        <v>38</v>
      </c>
      <c r="F3553" s="9">
        <v>2017</v>
      </c>
      <c r="G3553" s="9">
        <v>8</v>
      </c>
      <c r="H3553" s="9"/>
      <c r="BF3553" s="33">
        <v>88</v>
      </c>
      <c r="BG3553" s="33">
        <v>85.125</v>
      </c>
      <c r="BH3553" s="33">
        <v>83.5</v>
      </c>
      <c r="BI3553" s="33">
        <v>81.375</v>
      </c>
      <c r="BJ3553" s="33">
        <v>79.625</v>
      </c>
      <c r="BK3553" s="33">
        <v>78.875</v>
      </c>
      <c r="BL3553" s="33">
        <v>77.875</v>
      </c>
      <c r="BM3553" s="33">
        <v>79.25</v>
      </c>
      <c r="BN3553" s="33">
        <v>84.125</v>
      </c>
      <c r="BO3553" s="33">
        <v>89.25</v>
      </c>
      <c r="BP3553" s="33">
        <v>93.25</v>
      </c>
      <c r="BQ3553" s="33">
        <v>96.75</v>
      </c>
      <c r="BR3553" s="33">
        <v>100.125</v>
      </c>
      <c r="BS3553" s="33">
        <v>103.125</v>
      </c>
      <c r="BT3553" s="33">
        <v>105.625</v>
      </c>
      <c r="BU3553" s="33">
        <v>107</v>
      </c>
      <c r="BV3553" s="33">
        <v>108.5</v>
      </c>
      <c r="BW3553" s="33">
        <v>108.5</v>
      </c>
      <c r="BX3553" s="33">
        <v>106.75</v>
      </c>
      <c r="BY3553" s="33">
        <v>104.25</v>
      </c>
      <c r="BZ3553" s="33">
        <v>100.625</v>
      </c>
      <c r="CA3553" s="33">
        <v>97.625</v>
      </c>
      <c r="CB3553" s="33">
        <v>95.5</v>
      </c>
      <c r="CC3553" s="33">
        <v>93.5</v>
      </c>
      <c r="DC3553" s="9">
        <v>92.475149999999999</v>
      </c>
      <c r="DD3553" s="9">
        <v>0</v>
      </c>
    </row>
    <row r="3554" spans="1:108" x14ac:dyDescent="0.25">
      <c r="A3554" s="9" t="s">
        <v>42</v>
      </c>
      <c r="B3554" s="9" t="s">
        <v>30</v>
      </c>
      <c r="C3554" s="9" t="s">
        <v>34</v>
      </c>
      <c r="D3554" s="9" t="s">
        <v>39</v>
      </c>
      <c r="E3554" s="9" t="s">
        <v>38</v>
      </c>
      <c r="F3554" s="9">
        <v>2017</v>
      </c>
      <c r="G3554" s="9">
        <v>9</v>
      </c>
      <c r="H3554" s="9"/>
      <c r="BF3554" s="33">
        <v>79.5</v>
      </c>
      <c r="BG3554" s="33">
        <v>77.625</v>
      </c>
      <c r="BH3554" s="33">
        <v>75.125</v>
      </c>
      <c r="BI3554" s="33">
        <v>73</v>
      </c>
      <c r="BJ3554" s="33">
        <v>71.875</v>
      </c>
      <c r="BK3554" s="33">
        <v>70.625</v>
      </c>
      <c r="BL3554" s="33">
        <v>69.75</v>
      </c>
      <c r="BM3554" s="33">
        <v>70.125</v>
      </c>
      <c r="BN3554" s="33">
        <v>74.625</v>
      </c>
      <c r="BO3554" s="33">
        <v>81</v>
      </c>
      <c r="BP3554" s="33">
        <v>86.375</v>
      </c>
      <c r="BQ3554" s="33">
        <v>90.125</v>
      </c>
      <c r="BR3554" s="33">
        <v>93.625</v>
      </c>
      <c r="BS3554" s="33">
        <v>96.5</v>
      </c>
      <c r="BT3554" s="33">
        <v>99.75</v>
      </c>
      <c r="BU3554" s="33">
        <v>101.375</v>
      </c>
      <c r="BV3554" s="33">
        <v>102.25</v>
      </c>
      <c r="BW3554" s="33">
        <v>101.875</v>
      </c>
      <c r="BX3554" s="33">
        <v>99.5</v>
      </c>
      <c r="BY3554" s="33">
        <v>95.75</v>
      </c>
      <c r="BZ3554" s="33">
        <v>92.125</v>
      </c>
      <c r="CA3554" s="33">
        <v>89.375</v>
      </c>
      <c r="CB3554" s="33">
        <v>86</v>
      </c>
      <c r="CC3554" s="33">
        <v>83.375</v>
      </c>
      <c r="DC3554" s="9">
        <v>92.475149999999999</v>
      </c>
      <c r="DD3554" s="9">
        <v>0</v>
      </c>
    </row>
    <row r="3555" spans="1:108" x14ac:dyDescent="0.25">
      <c r="A3555" s="9" t="s">
        <v>42</v>
      </c>
      <c r="B3555" s="9" t="s">
        <v>30</v>
      </c>
      <c r="C3555" s="9" t="s">
        <v>34</v>
      </c>
      <c r="D3555" s="9" t="s">
        <v>39</v>
      </c>
      <c r="E3555" s="9" t="s">
        <v>38</v>
      </c>
      <c r="F3555" s="9">
        <v>2017</v>
      </c>
      <c r="G3555" s="9">
        <v>10</v>
      </c>
      <c r="H3555" s="9"/>
      <c r="BF3555" s="33">
        <v>72.5</v>
      </c>
      <c r="BG3555" s="33">
        <v>71</v>
      </c>
      <c r="BH3555" s="33">
        <v>69.5</v>
      </c>
      <c r="BI3555" s="33">
        <v>68.25</v>
      </c>
      <c r="BJ3555" s="33">
        <v>66.875</v>
      </c>
      <c r="BK3555" s="33">
        <v>65.625</v>
      </c>
      <c r="BL3555" s="33">
        <v>64.875</v>
      </c>
      <c r="BM3555" s="33">
        <v>65.375</v>
      </c>
      <c r="BN3555" s="33">
        <v>69.875</v>
      </c>
      <c r="BO3555" s="33">
        <v>76.125</v>
      </c>
      <c r="BP3555" s="33">
        <v>82.375</v>
      </c>
      <c r="BQ3555" s="33">
        <v>87.125</v>
      </c>
      <c r="BR3555" s="33">
        <v>90.625</v>
      </c>
      <c r="BS3555" s="33">
        <v>93.25</v>
      </c>
      <c r="BT3555" s="33">
        <v>95.25</v>
      </c>
      <c r="BU3555" s="33">
        <v>96.5</v>
      </c>
      <c r="BV3555" s="33">
        <v>97</v>
      </c>
      <c r="BW3555" s="33">
        <v>96.375</v>
      </c>
      <c r="BX3555" s="33">
        <v>92.5</v>
      </c>
      <c r="BY3555" s="33">
        <v>87.75</v>
      </c>
      <c r="BZ3555" s="33">
        <v>85.25</v>
      </c>
      <c r="CA3555" s="33">
        <v>82.5</v>
      </c>
      <c r="CB3555" s="33">
        <v>79.25</v>
      </c>
      <c r="CC3555" s="33">
        <v>75.625</v>
      </c>
      <c r="DC3555" s="9">
        <v>92.475149999999999</v>
      </c>
      <c r="DD3555" s="9">
        <v>0</v>
      </c>
    </row>
    <row r="3556" spans="1:108" x14ac:dyDescent="0.25">
      <c r="A3556" s="9" t="s">
        <v>42</v>
      </c>
      <c r="B3556" s="9" t="s">
        <v>30</v>
      </c>
      <c r="C3556" s="9" t="s">
        <v>34</v>
      </c>
      <c r="D3556" s="9" t="s">
        <v>39</v>
      </c>
      <c r="E3556" s="9" t="s">
        <v>38</v>
      </c>
      <c r="F3556" s="9">
        <v>2018</v>
      </c>
      <c r="G3556" s="9">
        <v>5</v>
      </c>
      <c r="H3556" s="9"/>
      <c r="BF3556" s="33">
        <v>81.125</v>
      </c>
      <c r="BG3556" s="33">
        <v>79.125</v>
      </c>
      <c r="BH3556" s="33">
        <v>76.5</v>
      </c>
      <c r="BI3556" s="33">
        <v>74.375</v>
      </c>
      <c r="BJ3556" s="33">
        <v>73</v>
      </c>
      <c r="BK3556" s="33">
        <v>71.625</v>
      </c>
      <c r="BL3556" s="33">
        <v>71.75</v>
      </c>
      <c r="BM3556" s="33">
        <v>75.375</v>
      </c>
      <c r="BN3556" s="33">
        <v>80.625</v>
      </c>
      <c r="BO3556" s="33">
        <v>84.625</v>
      </c>
      <c r="BP3556" s="33">
        <v>88</v>
      </c>
      <c r="BQ3556" s="33">
        <v>91.875</v>
      </c>
      <c r="BR3556" s="33">
        <v>95.75</v>
      </c>
      <c r="BS3556" s="33">
        <v>98.375</v>
      </c>
      <c r="BT3556" s="33">
        <v>100</v>
      </c>
      <c r="BU3556" s="33">
        <v>101.25</v>
      </c>
      <c r="BV3556" s="33">
        <v>102.125</v>
      </c>
      <c r="BW3556" s="33">
        <v>100.875</v>
      </c>
      <c r="BX3556" s="33">
        <v>98.375</v>
      </c>
      <c r="BY3556" s="33">
        <v>96.5</v>
      </c>
      <c r="BZ3556" s="33">
        <v>93.625</v>
      </c>
      <c r="CA3556" s="33">
        <v>91.5</v>
      </c>
      <c r="CB3556" s="33">
        <v>88.375</v>
      </c>
      <c r="CC3556" s="33">
        <v>86</v>
      </c>
      <c r="DC3556" s="9">
        <v>92.475149999999999</v>
      </c>
      <c r="DD3556" s="9">
        <v>0</v>
      </c>
    </row>
    <row r="3557" spans="1:108" x14ac:dyDescent="0.25">
      <c r="A3557" s="9" t="s">
        <v>42</v>
      </c>
      <c r="B3557" s="9" t="s">
        <v>30</v>
      </c>
      <c r="C3557" s="9" t="s">
        <v>34</v>
      </c>
      <c r="D3557" s="9" t="s">
        <v>39</v>
      </c>
      <c r="E3557" s="9" t="s">
        <v>38</v>
      </c>
      <c r="F3557" s="9">
        <v>2018</v>
      </c>
      <c r="G3557" s="9">
        <v>6</v>
      </c>
      <c r="H3557" s="9"/>
      <c r="BF3557" s="33">
        <v>82.875</v>
      </c>
      <c r="BG3557" s="33">
        <v>80.5</v>
      </c>
      <c r="BH3557" s="33">
        <v>79.125</v>
      </c>
      <c r="BI3557" s="33">
        <v>77.5</v>
      </c>
      <c r="BJ3557" s="33">
        <v>75.625</v>
      </c>
      <c r="BK3557" s="33">
        <v>74.25</v>
      </c>
      <c r="BL3557" s="33">
        <v>74.375</v>
      </c>
      <c r="BM3557" s="33">
        <v>78.5</v>
      </c>
      <c r="BN3557" s="33">
        <v>82.625</v>
      </c>
      <c r="BO3557" s="33">
        <v>87.125</v>
      </c>
      <c r="BP3557" s="33">
        <v>90.5</v>
      </c>
      <c r="BQ3557" s="33">
        <v>93.625</v>
      </c>
      <c r="BR3557" s="33">
        <v>96.75</v>
      </c>
      <c r="BS3557" s="33">
        <v>99.5</v>
      </c>
      <c r="BT3557" s="33">
        <v>101.875</v>
      </c>
      <c r="BU3557" s="33">
        <v>103.875</v>
      </c>
      <c r="BV3557" s="33">
        <v>105.375</v>
      </c>
      <c r="BW3557" s="33">
        <v>105.375</v>
      </c>
      <c r="BX3557" s="33">
        <v>104.125</v>
      </c>
      <c r="BY3557" s="33">
        <v>102.875</v>
      </c>
      <c r="BZ3557" s="33">
        <v>99.625</v>
      </c>
      <c r="CA3557" s="33">
        <v>96.125</v>
      </c>
      <c r="CB3557" s="33">
        <v>93.75</v>
      </c>
      <c r="CC3557" s="33">
        <v>91.25</v>
      </c>
      <c r="DC3557" s="9">
        <v>92.475149999999999</v>
      </c>
      <c r="DD3557" s="9">
        <v>0</v>
      </c>
    </row>
    <row r="3558" spans="1:108" x14ac:dyDescent="0.25">
      <c r="A3558" s="9" t="s">
        <v>42</v>
      </c>
      <c r="B3558" s="9" t="s">
        <v>30</v>
      </c>
      <c r="C3558" s="9" t="s">
        <v>34</v>
      </c>
      <c r="D3558" s="9" t="s">
        <v>39</v>
      </c>
      <c r="E3558" s="9" t="s">
        <v>38</v>
      </c>
      <c r="F3558" s="9">
        <v>2018</v>
      </c>
      <c r="G3558" s="9">
        <v>7</v>
      </c>
      <c r="H3558" s="9"/>
      <c r="BF3558" s="33">
        <v>89.5</v>
      </c>
      <c r="BG3558" s="33">
        <v>87.75</v>
      </c>
      <c r="BH3558" s="33">
        <v>86.375</v>
      </c>
      <c r="BI3558" s="33">
        <v>84.25</v>
      </c>
      <c r="BJ3558" s="33">
        <v>83</v>
      </c>
      <c r="BK3558" s="33">
        <v>81.375</v>
      </c>
      <c r="BL3558" s="33">
        <v>80.875</v>
      </c>
      <c r="BM3558" s="33">
        <v>83.625</v>
      </c>
      <c r="BN3558" s="33">
        <v>87.5</v>
      </c>
      <c r="BO3558" s="33">
        <v>91.5</v>
      </c>
      <c r="BP3558" s="33">
        <v>94.75</v>
      </c>
      <c r="BQ3558" s="33">
        <v>98.25</v>
      </c>
      <c r="BR3558" s="33">
        <v>101.625</v>
      </c>
      <c r="BS3558" s="33">
        <v>104.5</v>
      </c>
      <c r="BT3558" s="33">
        <v>107.125</v>
      </c>
      <c r="BU3558" s="33">
        <v>108.125</v>
      </c>
      <c r="BV3558" s="33">
        <v>108.875</v>
      </c>
      <c r="BW3558" s="33">
        <v>108.125</v>
      </c>
      <c r="BX3558" s="33">
        <v>106.75</v>
      </c>
      <c r="BY3558" s="33">
        <v>104.75</v>
      </c>
      <c r="BZ3558" s="33">
        <v>101.625</v>
      </c>
      <c r="CA3558" s="33">
        <v>99.5</v>
      </c>
      <c r="CB3558" s="33">
        <v>95.75</v>
      </c>
      <c r="CC3558" s="33">
        <v>93</v>
      </c>
      <c r="DC3558" s="9">
        <v>92.475149999999999</v>
      </c>
      <c r="DD3558" s="9">
        <v>0</v>
      </c>
    </row>
    <row r="3559" spans="1:108" x14ac:dyDescent="0.25">
      <c r="A3559" s="9" t="s">
        <v>42</v>
      </c>
      <c r="B3559" s="9" t="s">
        <v>30</v>
      </c>
      <c r="C3559" s="9" t="s">
        <v>34</v>
      </c>
      <c r="D3559" s="9" t="s">
        <v>39</v>
      </c>
      <c r="E3559" s="9" t="s">
        <v>38</v>
      </c>
      <c r="F3559" s="9">
        <v>2018</v>
      </c>
      <c r="G3559" s="9">
        <v>8</v>
      </c>
      <c r="H3559" s="9"/>
      <c r="BF3559" s="33">
        <v>88</v>
      </c>
      <c r="BG3559" s="33">
        <v>85.125</v>
      </c>
      <c r="BH3559" s="33">
        <v>83.5</v>
      </c>
      <c r="BI3559" s="33">
        <v>81.375</v>
      </c>
      <c r="BJ3559" s="33">
        <v>79.625</v>
      </c>
      <c r="BK3559" s="33">
        <v>78.875</v>
      </c>
      <c r="BL3559" s="33">
        <v>77.875</v>
      </c>
      <c r="BM3559" s="33">
        <v>79.25</v>
      </c>
      <c r="BN3559" s="33">
        <v>84.125</v>
      </c>
      <c r="BO3559" s="33">
        <v>89.25</v>
      </c>
      <c r="BP3559" s="33">
        <v>93.25</v>
      </c>
      <c r="BQ3559" s="33">
        <v>96.75</v>
      </c>
      <c r="BR3559" s="33">
        <v>100.125</v>
      </c>
      <c r="BS3559" s="33">
        <v>103.125</v>
      </c>
      <c r="BT3559" s="33">
        <v>105.625</v>
      </c>
      <c r="BU3559" s="33">
        <v>107</v>
      </c>
      <c r="BV3559" s="33">
        <v>108.5</v>
      </c>
      <c r="BW3559" s="33">
        <v>108.5</v>
      </c>
      <c r="BX3559" s="33">
        <v>106.75</v>
      </c>
      <c r="BY3559" s="33">
        <v>104.25</v>
      </c>
      <c r="BZ3559" s="33">
        <v>100.625</v>
      </c>
      <c r="CA3559" s="33">
        <v>97.625</v>
      </c>
      <c r="CB3559" s="33">
        <v>95.5</v>
      </c>
      <c r="CC3559" s="33">
        <v>93.5</v>
      </c>
      <c r="DC3559" s="9">
        <v>92.475149999999999</v>
      </c>
      <c r="DD3559" s="9">
        <v>0</v>
      </c>
    </row>
    <row r="3560" spans="1:108" x14ac:dyDescent="0.25">
      <c r="A3560" s="9" t="s">
        <v>42</v>
      </c>
      <c r="B3560" s="9" t="s">
        <v>30</v>
      </c>
      <c r="C3560" s="9" t="s">
        <v>34</v>
      </c>
      <c r="D3560" s="9" t="s">
        <v>39</v>
      </c>
      <c r="E3560" s="9" t="s">
        <v>38</v>
      </c>
      <c r="F3560" s="9">
        <v>2018</v>
      </c>
      <c r="G3560" s="9">
        <v>9</v>
      </c>
      <c r="H3560" s="9"/>
      <c r="BF3560" s="33">
        <v>79.5</v>
      </c>
      <c r="BG3560" s="33">
        <v>77.625</v>
      </c>
      <c r="BH3560" s="33">
        <v>75.125</v>
      </c>
      <c r="BI3560" s="33">
        <v>73</v>
      </c>
      <c r="BJ3560" s="33">
        <v>71.875</v>
      </c>
      <c r="BK3560" s="33">
        <v>70.625</v>
      </c>
      <c r="BL3560" s="33">
        <v>69.75</v>
      </c>
      <c r="BM3560" s="33">
        <v>70.125</v>
      </c>
      <c r="BN3560" s="33">
        <v>74.625</v>
      </c>
      <c r="BO3560" s="33">
        <v>81</v>
      </c>
      <c r="BP3560" s="33">
        <v>86.375</v>
      </c>
      <c r="BQ3560" s="33">
        <v>90.125</v>
      </c>
      <c r="BR3560" s="33">
        <v>93.625</v>
      </c>
      <c r="BS3560" s="33">
        <v>96.5</v>
      </c>
      <c r="BT3560" s="33">
        <v>99.75</v>
      </c>
      <c r="BU3560" s="33">
        <v>101.375</v>
      </c>
      <c r="BV3560" s="33">
        <v>102.25</v>
      </c>
      <c r="BW3560" s="33">
        <v>101.875</v>
      </c>
      <c r="BX3560" s="33">
        <v>99.5</v>
      </c>
      <c r="BY3560" s="33">
        <v>95.75</v>
      </c>
      <c r="BZ3560" s="33">
        <v>92.125</v>
      </c>
      <c r="CA3560" s="33">
        <v>89.375</v>
      </c>
      <c r="CB3560" s="33">
        <v>86</v>
      </c>
      <c r="CC3560" s="33">
        <v>83.375</v>
      </c>
      <c r="DC3560" s="9">
        <v>92.475149999999999</v>
      </c>
      <c r="DD3560" s="9">
        <v>0</v>
      </c>
    </row>
    <row r="3561" spans="1:108" x14ac:dyDescent="0.25">
      <c r="A3561" s="9" t="s">
        <v>42</v>
      </c>
      <c r="B3561" s="9" t="s">
        <v>30</v>
      </c>
      <c r="C3561" s="9" t="s">
        <v>34</v>
      </c>
      <c r="D3561" s="9" t="s">
        <v>39</v>
      </c>
      <c r="E3561" s="9" t="s">
        <v>38</v>
      </c>
      <c r="F3561" s="9">
        <v>2018</v>
      </c>
      <c r="G3561" s="9">
        <v>10</v>
      </c>
      <c r="H3561" s="9"/>
      <c r="BF3561" s="33">
        <v>72.5</v>
      </c>
      <c r="BG3561" s="33">
        <v>71</v>
      </c>
      <c r="BH3561" s="33">
        <v>69.5</v>
      </c>
      <c r="BI3561" s="33">
        <v>68.25</v>
      </c>
      <c r="BJ3561" s="33">
        <v>66.875</v>
      </c>
      <c r="BK3561" s="33">
        <v>65.625</v>
      </c>
      <c r="BL3561" s="33">
        <v>64.875</v>
      </c>
      <c r="BM3561" s="33">
        <v>65.375</v>
      </c>
      <c r="BN3561" s="33">
        <v>69.875</v>
      </c>
      <c r="BO3561" s="33">
        <v>76.125</v>
      </c>
      <c r="BP3561" s="33">
        <v>82.375</v>
      </c>
      <c r="BQ3561" s="33">
        <v>87.125</v>
      </c>
      <c r="BR3561" s="33">
        <v>90.625</v>
      </c>
      <c r="BS3561" s="33">
        <v>93.25</v>
      </c>
      <c r="BT3561" s="33">
        <v>95.25</v>
      </c>
      <c r="BU3561" s="33">
        <v>96.5</v>
      </c>
      <c r="BV3561" s="33">
        <v>97</v>
      </c>
      <c r="BW3561" s="33">
        <v>96.375</v>
      </c>
      <c r="BX3561" s="33">
        <v>92.5</v>
      </c>
      <c r="BY3561" s="33">
        <v>87.75</v>
      </c>
      <c r="BZ3561" s="33">
        <v>85.25</v>
      </c>
      <c r="CA3561" s="33">
        <v>82.5</v>
      </c>
      <c r="CB3561" s="33">
        <v>79.25</v>
      </c>
      <c r="CC3561" s="33">
        <v>75.625</v>
      </c>
      <c r="DC3561" s="9">
        <v>92.475149999999999</v>
      </c>
      <c r="DD3561" s="9">
        <v>0</v>
      </c>
    </row>
    <row r="3562" spans="1:108" x14ac:dyDescent="0.25">
      <c r="A3562" s="9" t="s">
        <v>42</v>
      </c>
      <c r="B3562" s="9" t="s">
        <v>30</v>
      </c>
      <c r="C3562" s="9" t="s">
        <v>34</v>
      </c>
      <c r="D3562" s="9" t="s">
        <v>39</v>
      </c>
      <c r="E3562" s="9" t="s">
        <v>38</v>
      </c>
      <c r="F3562" s="9">
        <v>2019</v>
      </c>
      <c r="G3562" s="9">
        <v>5</v>
      </c>
      <c r="H3562" s="9"/>
      <c r="BF3562" s="33">
        <v>81.125</v>
      </c>
      <c r="BG3562" s="33">
        <v>79.125</v>
      </c>
      <c r="BH3562" s="33">
        <v>76.5</v>
      </c>
      <c r="BI3562" s="33">
        <v>74.375</v>
      </c>
      <c r="BJ3562" s="33">
        <v>73</v>
      </c>
      <c r="BK3562" s="33">
        <v>71.625</v>
      </c>
      <c r="BL3562" s="33">
        <v>71.75</v>
      </c>
      <c r="BM3562" s="33">
        <v>75.375</v>
      </c>
      <c r="BN3562" s="33">
        <v>80.625</v>
      </c>
      <c r="BO3562" s="33">
        <v>84.625</v>
      </c>
      <c r="BP3562" s="33">
        <v>88</v>
      </c>
      <c r="BQ3562" s="33">
        <v>91.875</v>
      </c>
      <c r="BR3562" s="33">
        <v>95.75</v>
      </c>
      <c r="BS3562" s="33">
        <v>98.375</v>
      </c>
      <c r="BT3562" s="33">
        <v>100</v>
      </c>
      <c r="BU3562" s="33">
        <v>101.25</v>
      </c>
      <c r="BV3562" s="33">
        <v>102.125</v>
      </c>
      <c r="BW3562" s="33">
        <v>100.875</v>
      </c>
      <c r="BX3562" s="33">
        <v>98.375</v>
      </c>
      <c r="BY3562" s="33">
        <v>96.5</v>
      </c>
      <c r="BZ3562" s="33">
        <v>93.625</v>
      </c>
      <c r="CA3562" s="33">
        <v>91.5</v>
      </c>
      <c r="CB3562" s="33">
        <v>88.375</v>
      </c>
      <c r="CC3562" s="33">
        <v>86</v>
      </c>
      <c r="DC3562" s="9">
        <v>92.475149999999999</v>
      </c>
      <c r="DD3562" s="9">
        <v>0</v>
      </c>
    </row>
    <row r="3563" spans="1:108" x14ac:dyDescent="0.25">
      <c r="A3563" s="9" t="s">
        <v>42</v>
      </c>
      <c r="B3563" s="9" t="s">
        <v>30</v>
      </c>
      <c r="C3563" s="9" t="s">
        <v>34</v>
      </c>
      <c r="D3563" s="9" t="s">
        <v>39</v>
      </c>
      <c r="E3563" s="9" t="s">
        <v>38</v>
      </c>
      <c r="F3563" s="9">
        <v>2019</v>
      </c>
      <c r="G3563" s="9">
        <v>6</v>
      </c>
      <c r="H3563" s="9"/>
      <c r="BF3563" s="33">
        <v>82.875</v>
      </c>
      <c r="BG3563" s="33">
        <v>80.5</v>
      </c>
      <c r="BH3563" s="33">
        <v>79.125</v>
      </c>
      <c r="BI3563" s="33">
        <v>77.5</v>
      </c>
      <c r="BJ3563" s="33">
        <v>75.625</v>
      </c>
      <c r="BK3563" s="33">
        <v>74.25</v>
      </c>
      <c r="BL3563" s="33">
        <v>74.375</v>
      </c>
      <c r="BM3563" s="33">
        <v>78.5</v>
      </c>
      <c r="BN3563" s="33">
        <v>82.625</v>
      </c>
      <c r="BO3563" s="33">
        <v>87.125</v>
      </c>
      <c r="BP3563" s="33">
        <v>90.5</v>
      </c>
      <c r="BQ3563" s="33">
        <v>93.625</v>
      </c>
      <c r="BR3563" s="33">
        <v>96.75</v>
      </c>
      <c r="BS3563" s="33">
        <v>99.5</v>
      </c>
      <c r="BT3563" s="33">
        <v>101.875</v>
      </c>
      <c r="BU3563" s="33">
        <v>103.875</v>
      </c>
      <c r="BV3563" s="33">
        <v>105.375</v>
      </c>
      <c r="BW3563" s="33">
        <v>105.375</v>
      </c>
      <c r="BX3563" s="33">
        <v>104.125</v>
      </c>
      <c r="BY3563" s="33">
        <v>102.875</v>
      </c>
      <c r="BZ3563" s="33">
        <v>99.625</v>
      </c>
      <c r="CA3563" s="33">
        <v>96.125</v>
      </c>
      <c r="CB3563" s="33">
        <v>93.75</v>
      </c>
      <c r="CC3563" s="33">
        <v>91.25</v>
      </c>
      <c r="DC3563" s="9">
        <v>92.475149999999999</v>
      </c>
      <c r="DD3563" s="9">
        <v>0</v>
      </c>
    </row>
    <row r="3564" spans="1:108" x14ac:dyDescent="0.25">
      <c r="A3564" s="9" t="s">
        <v>42</v>
      </c>
      <c r="B3564" s="9" t="s">
        <v>30</v>
      </c>
      <c r="C3564" s="9" t="s">
        <v>34</v>
      </c>
      <c r="D3564" s="9" t="s">
        <v>39</v>
      </c>
      <c r="E3564" s="9" t="s">
        <v>38</v>
      </c>
      <c r="F3564" s="9">
        <v>2019</v>
      </c>
      <c r="G3564" s="9">
        <v>7</v>
      </c>
      <c r="H3564" s="9"/>
      <c r="BF3564" s="33">
        <v>89.5</v>
      </c>
      <c r="BG3564" s="33">
        <v>87.75</v>
      </c>
      <c r="BH3564" s="33">
        <v>86.375</v>
      </c>
      <c r="BI3564" s="33">
        <v>84.25</v>
      </c>
      <c r="BJ3564" s="33">
        <v>83</v>
      </c>
      <c r="BK3564" s="33">
        <v>81.375</v>
      </c>
      <c r="BL3564" s="33">
        <v>80.875</v>
      </c>
      <c r="BM3564" s="33">
        <v>83.625</v>
      </c>
      <c r="BN3564" s="33">
        <v>87.5</v>
      </c>
      <c r="BO3564" s="33">
        <v>91.5</v>
      </c>
      <c r="BP3564" s="33">
        <v>94.75</v>
      </c>
      <c r="BQ3564" s="33">
        <v>98.25</v>
      </c>
      <c r="BR3564" s="33">
        <v>101.625</v>
      </c>
      <c r="BS3564" s="33">
        <v>104.5</v>
      </c>
      <c r="BT3564" s="33">
        <v>107.125</v>
      </c>
      <c r="BU3564" s="33">
        <v>108.125</v>
      </c>
      <c r="BV3564" s="33">
        <v>108.875</v>
      </c>
      <c r="BW3564" s="33">
        <v>108.125</v>
      </c>
      <c r="BX3564" s="33">
        <v>106.75</v>
      </c>
      <c r="BY3564" s="33">
        <v>104.75</v>
      </c>
      <c r="BZ3564" s="33">
        <v>101.625</v>
      </c>
      <c r="CA3564" s="33">
        <v>99.5</v>
      </c>
      <c r="CB3564" s="33">
        <v>95.75</v>
      </c>
      <c r="CC3564" s="33">
        <v>93</v>
      </c>
      <c r="DC3564" s="9">
        <v>92.475149999999999</v>
      </c>
      <c r="DD3564" s="9">
        <v>0</v>
      </c>
    </row>
    <row r="3565" spans="1:108" x14ac:dyDescent="0.25">
      <c r="A3565" s="9" t="s">
        <v>42</v>
      </c>
      <c r="B3565" s="9" t="s">
        <v>30</v>
      </c>
      <c r="C3565" s="9" t="s">
        <v>34</v>
      </c>
      <c r="D3565" s="9" t="s">
        <v>39</v>
      </c>
      <c r="E3565" s="9" t="s">
        <v>38</v>
      </c>
      <c r="F3565" s="9">
        <v>2019</v>
      </c>
      <c r="G3565" s="9">
        <v>8</v>
      </c>
      <c r="H3565" s="9"/>
      <c r="BF3565" s="33">
        <v>88</v>
      </c>
      <c r="BG3565" s="33">
        <v>85.125</v>
      </c>
      <c r="BH3565" s="33">
        <v>83.5</v>
      </c>
      <c r="BI3565" s="33">
        <v>81.375</v>
      </c>
      <c r="BJ3565" s="33">
        <v>79.625</v>
      </c>
      <c r="BK3565" s="33">
        <v>78.875</v>
      </c>
      <c r="BL3565" s="33">
        <v>77.875</v>
      </c>
      <c r="BM3565" s="33">
        <v>79.25</v>
      </c>
      <c r="BN3565" s="33">
        <v>84.125</v>
      </c>
      <c r="BO3565" s="33">
        <v>89.25</v>
      </c>
      <c r="BP3565" s="33">
        <v>93.25</v>
      </c>
      <c r="BQ3565" s="33">
        <v>96.75</v>
      </c>
      <c r="BR3565" s="33">
        <v>100.125</v>
      </c>
      <c r="BS3565" s="33">
        <v>103.125</v>
      </c>
      <c r="BT3565" s="33">
        <v>105.625</v>
      </c>
      <c r="BU3565" s="33">
        <v>107</v>
      </c>
      <c r="BV3565" s="33">
        <v>108.5</v>
      </c>
      <c r="BW3565" s="33">
        <v>108.5</v>
      </c>
      <c r="BX3565" s="33">
        <v>106.75</v>
      </c>
      <c r="BY3565" s="33">
        <v>104.25</v>
      </c>
      <c r="BZ3565" s="33">
        <v>100.625</v>
      </c>
      <c r="CA3565" s="33">
        <v>97.625</v>
      </c>
      <c r="CB3565" s="33">
        <v>95.5</v>
      </c>
      <c r="CC3565" s="33">
        <v>93.5</v>
      </c>
      <c r="DC3565" s="9">
        <v>92.475149999999999</v>
      </c>
      <c r="DD3565" s="9">
        <v>0</v>
      </c>
    </row>
    <row r="3566" spans="1:108" x14ac:dyDescent="0.25">
      <c r="A3566" s="9" t="s">
        <v>42</v>
      </c>
      <c r="B3566" s="9" t="s">
        <v>30</v>
      </c>
      <c r="C3566" s="9" t="s">
        <v>34</v>
      </c>
      <c r="D3566" s="9" t="s">
        <v>39</v>
      </c>
      <c r="E3566" s="9" t="s">
        <v>38</v>
      </c>
      <c r="F3566" s="9">
        <v>2019</v>
      </c>
      <c r="G3566" s="9">
        <v>9</v>
      </c>
      <c r="H3566" s="9"/>
      <c r="BF3566" s="33">
        <v>79.5</v>
      </c>
      <c r="BG3566" s="33">
        <v>77.625</v>
      </c>
      <c r="BH3566" s="33">
        <v>75.125</v>
      </c>
      <c r="BI3566" s="33">
        <v>73</v>
      </c>
      <c r="BJ3566" s="33">
        <v>71.875</v>
      </c>
      <c r="BK3566" s="33">
        <v>70.625</v>
      </c>
      <c r="BL3566" s="33">
        <v>69.75</v>
      </c>
      <c r="BM3566" s="33">
        <v>70.125</v>
      </c>
      <c r="BN3566" s="33">
        <v>74.625</v>
      </c>
      <c r="BO3566" s="33">
        <v>81</v>
      </c>
      <c r="BP3566" s="33">
        <v>86.375</v>
      </c>
      <c r="BQ3566" s="33">
        <v>90.125</v>
      </c>
      <c r="BR3566" s="33">
        <v>93.625</v>
      </c>
      <c r="BS3566" s="33">
        <v>96.5</v>
      </c>
      <c r="BT3566" s="33">
        <v>99.75</v>
      </c>
      <c r="BU3566" s="33">
        <v>101.375</v>
      </c>
      <c r="BV3566" s="33">
        <v>102.25</v>
      </c>
      <c r="BW3566" s="33">
        <v>101.875</v>
      </c>
      <c r="BX3566" s="33">
        <v>99.5</v>
      </c>
      <c r="BY3566" s="33">
        <v>95.75</v>
      </c>
      <c r="BZ3566" s="33">
        <v>92.125</v>
      </c>
      <c r="CA3566" s="33">
        <v>89.375</v>
      </c>
      <c r="CB3566" s="33">
        <v>86</v>
      </c>
      <c r="CC3566" s="33">
        <v>83.375</v>
      </c>
      <c r="DC3566" s="9">
        <v>92.475149999999999</v>
      </c>
      <c r="DD3566" s="9">
        <v>0</v>
      </c>
    </row>
    <row r="3567" spans="1:108" x14ac:dyDescent="0.25">
      <c r="A3567" s="9" t="s">
        <v>42</v>
      </c>
      <c r="B3567" s="9" t="s">
        <v>30</v>
      </c>
      <c r="C3567" s="9" t="s">
        <v>34</v>
      </c>
      <c r="D3567" s="9" t="s">
        <v>39</v>
      </c>
      <c r="E3567" s="9" t="s">
        <v>38</v>
      </c>
      <c r="F3567" s="9">
        <v>2019</v>
      </c>
      <c r="G3567" s="9">
        <v>10</v>
      </c>
      <c r="H3567" s="9"/>
      <c r="BF3567" s="33">
        <v>72.5</v>
      </c>
      <c r="BG3567" s="33">
        <v>71</v>
      </c>
      <c r="BH3567" s="33">
        <v>69.5</v>
      </c>
      <c r="BI3567" s="33">
        <v>68.25</v>
      </c>
      <c r="BJ3567" s="33">
        <v>66.875</v>
      </c>
      <c r="BK3567" s="33">
        <v>65.625</v>
      </c>
      <c r="BL3567" s="33">
        <v>64.875</v>
      </c>
      <c r="BM3567" s="33">
        <v>65.375</v>
      </c>
      <c r="BN3567" s="33">
        <v>69.875</v>
      </c>
      <c r="BO3567" s="33">
        <v>76.125</v>
      </c>
      <c r="BP3567" s="33">
        <v>82.375</v>
      </c>
      <c r="BQ3567" s="33">
        <v>87.125</v>
      </c>
      <c r="BR3567" s="33">
        <v>90.625</v>
      </c>
      <c r="BS3567" s="33">
        <v>93.25</v>
      </c>
      <c r="BT3567" s="33">
        <v>95.25</v>
      </c>
      <c r="BU3567" s="33">
        <v>96.5</v>
      </c>
      <c r="BV3567" s="33">
        <v>97</v>
      </c>
      <c r="BW3567" s="33">
        <v>96.375</v>
      </c>
      <c r="BX3567" s="33">
        <v>92.5</v>
      </c>
      <c r="BY3567" s="33">
        <v>87.75</v>
      </c>
      <c r="BZ3567" s="33">
        <v>85.25</v>
      </c>
      <c r="CA3567" s="33">
        <v>82.5</v>
      </c>
      <c r="CB3567" s="33">
        <v>79.25</v>
      </c>
      <c r="CC3567" s="33">
        <v>75.625</v>
      </c>
      <c r="DC3567" s="9">
        <v>92.475149999999999</v>
      </c>
      <c r="DD3567" s="9">
        <v>0</v>
      </c>
    </row>
    <row r="3568" spans="1:108" x14ac:dyDescent="0.25">
      <c r="A3568" s="9" t="s">
        <v>42</v>
      </c>
      <c r="B3568" s="9" t="s">
        <v>30</v>
      </c>
      <c r="C3568" s="9" t="s">
        <v>34</v>
      </c>
      <c r="D3568" s="9" t="s">
        <v>39</v>
      </c>
      <c r="E3568" s="9" t="s">
        <v>38</v>
      </c>
      <c r="F3568" s="9">
        <v>2020</v>
      </c>
      <c r="G3568" s="9">
        <v>5</v>
      </c>
      <c r="H3568" s="9"/>
      <c r="BF3568" s="33">
        <v>81.125</v>
      </c>
      <c r="BG3568" s="33">
        <v>79.125</v>
      </c>
      <c r="BH3568" s="33">
        <v>76.5</v>
      </c>
      <c r="BI3568" s="33">
        <v>74.375</v>
      </c>
      <c r="BJ3568" s="33">
        <v>73</v>
      </c>
      <c r="BK3568" s="33">
        <v>71.625</v>
      </c>
      <c r="BL3568" s="33">
        <v>71.75</v>
      </c>
      <c r="BM3568" s="33">
        <v>75.375</v>
      </c>
      <c r="BN3568" s="33">
        <v>80.625</v>
      </c>
      <c r="BO3568" s="33">
        <v>84.625</v>
      </c>
      <c r="BP3568" s="33">
        <v>88</v>
      </c>
      <c r="BQ3568" s="33">
        <v>91.875</v>
      </c>
      <c r="BR3568" s="33">
        <v>95.75</v>
      </c>
      <c r="BS3568" s="33">
        <v>98.375</v>
      </c>
      <c r="BT3568" s="33">
        <v>100</v>
      </c>
      <c r="BU3568" s="33">
        <v>101.25</v>
      </c>
      <c r="BV3568" s="33">
        <v>102.125</v>
      </c>
      <c r="BW3568" s="33">
        <v>100.875</v>
      </c>
      <c r="BX3568" s="33">
        <v>98.375</v>
      </c>
      <c r="BY3568" s="33">
        <v>96.5</v>
      </c>
      <c r="BZ3568" s="33">
        <v>93.625</v>
      </c>
      <c r="CA3568" s="33">
        <v>91.5</v>
      </c>
      <c r="CB3568" s="33">
        <v>88.375</v>
      </c>
      <c r="CC3568" s="33">
        <v>86</v>
      </c>
      <c r="DC3568" s="9">
        <v>92.475149999999999</v>
      </c>
      <c r="DD3568" s="9">
        <v>0</v>
      </c>
    </row>
    <row r="3569" spans="1:108" x14ac:dyDescent="0.25">
      <c r="A3569" s="9" t="s">
        <v>42</v>
      </c>
      <c r="B3569" s="9" t="s">
        <v>30</v>
      </c>
      <c r="C3569" s="9" t="s">
        <v>34</v>
      </c>
      <c r="D3569" s="9" t="s">
        <v>39</v>
      </c>
      <c r="E3569" s="9" t="s">
        <v>38</v>
      </c>
      <c r="F3569" s="9">
        <v>2020</v>
      </c>
      <c r="G3569" s="9">
        <v>6</v>
      </c>
      <c r="H3569" s="9"/>
      <c r="BF3569" s="33">
        <v>82.875</v>
      </c>
      <c r="BG3569" s="33">
        <v>80.5</v>
      </c>
      <c r="BH3569" s="33">
        <v>79.125</v>
      </c>
      <c r="BI3569" s="33">
        <v>77.5</v>
      </c>
      <c r="BJ3569" s="33">
        <v>75.625</v>
      </c>
      <c r="BK3569" s="33">
        <v>74.25</v>
      </c>
      <c r="BL3569" s="33">
        <v>74.375</v>
      </c>
      <c r="BM3569" s="33">
        <v>78.5</v>
      </c>
      <c r="BN3569" s="33">
        <v>82.625</v>
      </c>
      <c r="BO3569" s="33">
        <v>87.125</v>
      </c>
      <c r="BP3569" s="33">
        <v>90.5</v>
      </c>
      <c r="BQ3569" s="33">
        <v>93.625</v>
      </c>
      <c r="BR3569" s="33">
        <v>96.75</v>
      </c>
      <c r="BS3569" s="33">
        <v>99.5</v>
      </c>
      <c r="BT3569" s="33">
        <v>101.875</v>
      </c>
      <c r="BU3569" s="33">
        <v>103.875</v>
      </c>
      <c r="BV3569" s="33">
        <v>105.375</v>
      </c>
      <c r="BW3569" s="33">
        <v>105.375</v>
      </c>
      <c r="BX3569" s="33">
        <v>104.125</v>
      </c>
      <c r="BY3569" s="33">
        <v>102.875</v>
      </c>
      <c r="BZ3569" s="33">
        <v>99.625</v>
      </c>
      <c r="CA3569" s="33">
        <v>96.125</v>
      </c>
      <c r="CB3569" s="33">
        <v>93.75</v>
      </c>
      <c r="CC3569" s="33">
        <v>91.25</v>
      </c>
      <c r="DC3569" s="9">
        <v>92.475149999999999</v>
      </c>
      <c r="DD3569" s="9">
        <v>0</v>
      </c>
    </row>
    <row r="3570" spans="1:108" x14ac:dyDescent="0.25">
      <c r="A3570" s="9" t="s">
        <v>42</v>
      </c>
      <c r="B3570" s="9" t="s">
        <v>30</v>
      </c>
      <c r="C3570" s="9" t="s">
        <v>34</v>
      </c>
      <c r="D3570" s="9" t="s">
        <v>39</v>
      </c>
      <c r="E3570" s="9" t="s">
        <v>38</v>
      </c>
      <c r="F3570" s="9">
        <v>2020</v>
      </c>
      <c r="G3570" s="9">
        <v>7</v>
      </c>
      <c r="H3570" s="9"/>
      <c r="BF3570" s="33">
        <v>89.5</v>
      </c>
      <c r="BG3570" s="33">
        <v>87.75</v>
      </c>
      <c r="BH3570" s="33">
        <v>86.375</v>
      </c>
      <c r="BI3570" s="33">
        <v>84.25</v>
      </c>
      <c r="BJ3570" s="33">
        <v>83</v>
      </c>
      <c r="BK3570" s="33">
        <v>81.375</v>
      </c>
      <c r="BL3570" s="33">
        <v>80.875</v>
      </c>
      <c r="BM3570" s="33">
        <v>83.625</v>
      </c>
      <c r="BN3570" s="33">
        <v>87.5</v>
      </c>
      <c r="BO3570" s="33">
        <v>91.5</v>
      </c>
      <c r="BP3570" s="33">
        <v>94.75</v>
      </c>
      <c r="BQ3570" s="33">
        <v>98.25</v>
      </c>
      <c r="BR3570" s="33">
        <v>101.625</v>
      </c>
      <c r="BS3570" s="33">
        <v>104.5</v>
      </c>
      <c r="BT3570" s="33">
        <v>107.125</v>
      </c>
      <c r="BU3570" s="33">
        <v>108.125</v>
      </c>
      <c r="BV3570" s="33">
        <v>108.875</v>
      </c>
      <c r="BW3570" s="33">
        <v>108.125</v>
      </c>
      <c r="BX3570" s="33">
        <v>106.75</v>
      </c>
      <c r="BY3570" s="33">
        <v>104.75</v>
      </c>
      <c r="BZ3570" s="33">
        <v>101.625</v>
      </c>
      <c r="CA3570" s="33">
        <v>99.5</v>
      </c>
      <c r="CB3570" s="33">
        <v>95.75</v>
      </c>
      <c r="CC3570" s="33">
        <v>93</v>
      </c>
      <c r="DC3570" s="9">
        <v>92.475149999999999</v>
      </c>
      <c r="DD3570" s="9">
        <v>0</v>
      </c>
    </row>
    <row r="3571" spans="1:108" x14ac:dyDescent="0.25">
      <c r="A3571" s="9" t="s">
        <v>42</v>
      </c>
      <c r="B3571" s="9" t="s">
        <v>30</v>
      </c>
      <c r="C3571" s="9" t="s">
        <v>34</v>
      </c>
      <c r="D3571" s="9" t="s">
        <v>39</v>
      </c>
      <c r="E3571" s="9" t="s">
        <v>38</v>
      </c>
      <c r="F3571" s="9">
        <v>2020</v>
      </c>
      <c r="G3571" s="9">
        <v>8</v>
      </c>
      <c r="H3571" s="9"/>
      <c r="BF3571" s="33">
        <v>88</v>
      </c>
      <c r="BG3571" s="33">
        <v>85.125</v>
      </c>
      <c r="BH3571" s="33">
        <v>83.5</v>
      </c>
      <c r="BI3571" s="33">
        <v>81.375</v>
      </c>
      <c r="BJ3571" s="33">
        <v>79.625</v>
      </c>
      <c r="BK3571" s="33">
        <v>78.875</v>
      </c>
      <c r="BL3571" s="33">
        <v>77.875</v>
      </c>
      <c r="BM3571" s="33">
        <v>79.25</v>
      </c>
      <c r="BN3571" s="33">
        <v>84.125</v>
      </c>
      <c r="BO3571" s="33">
        <v>89.25</v>
      </c>
      <c r="BP3571" s="33">
        <v>93.25</v>
      </c>
      <c r="BQ3571" s="33">
        <v>96.75</v>
      </c>
      <c r="BR3571" s="33">
        <v>100.125</v>
      </c>
      <c r="BS3571" s="33">
        <v>103.125</v>
      </c>
      <c r="BT3571" s="33">
        <v>105.625</v>
      </c>
      <c r="BU3571" s="33">
        <v>107</v>
      </c>
      <c r="BV3571" s="33">
        <v>108.5</v>
      </c>
      <c r="BW3571" s="33">
        <v>108.5</v>
      </c>
      <c r="BX3571" s="33">
        <v>106.75</v>
      </c>
      <c r="BY3571" s="33">
        <v>104.25</v>
      </c>
      <c r="BZ3571" s="33">
        <v>100.625</v>
      </c>
      <c r="CA3571" s="33">
        <v>97.625</v>
      </c>
      <c r="CB3571" s="33">
        <v>95.5</v>
      </c>
      <c r="CC3571" s="33">
        <v>93.5</v>
      </c>
      <c r="DC3571" s="9">
        <v>92.475149999999999</v>
      </c>
      <c r="DD3571" s="9">
        <v>0</v>
      </c>
    </row>
    <row r="3572" spans="1:108" x14ac:dyDescent="0.25">
      <c r="A3572" s="9" t="s">
        <v>42</v>
      </c>
      <c r="B3572" s="9" t="s">
        <v>30</v>
      </c>
      <c r="C3572" s="9" t="s">
        <v>34</v>
      </c>
      <c r="D3572" s="9" t="s">
        <v>39</v>
      </c>
      <c r="E3572" s="9" t="s">
        <v>38</v>
      </c>
      <c r="F3572" s="9">
        <v>2020</v>
      </c>
      <c r="G3572" s="9">
        <v>9</v>
      </c>
      <c r="H3572" s="9"/>
      <c r="BF3572" s="33">
        <v>79.5</v>
      </c>
      <c r="BG3572" s="33">
        <v>77.625</v>
      </c>
      <c r="BH3572" s="33">
        <v>75.125</v>
      </c>
      <c r="BI3572" s="33">
        <v>73</v>
      </c>
      <c r="BJ3572" s="33">
        <v>71.875</v>
      </c>
      <c r="BK3572" s="33">
        <v>70.625</v>
      </c>
      <c r="BL3572" s="33">
        <v>69.75</v>
      </c>
      <c r="BM3572" s="33">
        <v>70.125</v>
      </c>
      <c r="BN3572" s="33">
        <v>74.625</v>
      </c>
      <c r="BO3572" s="33">
        <v>81</v>
      </c>
      <c r="BP3572" s="33">
        <v>86.375</v>
      </c>
      <c r="BQ3572" s="33">
        <v>90.125</v>
      </c>
      <c r="BR3572" s="33">
        <v>93.625</v>
      </c>
      <c r="BS3572" s="33">
        <v>96.5</v>
      </c>
      <c r="BT3572" s="33">
        <v>99.75</v>
      </c>
      <c r="BU3572" s="33">
        <v>101.375</v>
      </c>
      <c r="BV3572" s="33">
        <v>102.25</v>
      </c>
      <c r="BW3572" s="33">
        <v>101.875</v>
      </c>
      <c r="BX3572" s="33">
        <v>99.5</v>
      </c>
      <c r="BY3572" s="33">
        <v>95.75</v>
      </c>
      <c r="BZ3572" s="33">
        <v>92.125</v>
      </c>
      <c r="CA3572" s="33">
        <v>89.375</v>
      </c>
      <c r="CB3572" s="33">
        <v>86</v>
      </c>
      <c r="CC3572" s="33">
        <v>83.375</v>
      </c>
      <c r="DC3572" s="9">
        <v>92.475149999999999</v>
      </c>
      <c r="DD3572" s="9">
        <v>0</v>
      </c>
    </row>
    <row r="3573" spans="1:108" x14ac:dyDescent="0.25">
      <c r="A3573" s="9" t="s">
        <v>42</v>
      </c>
      <c r="B3573" s="9" t="s">
        <v>30</v>
      </c>
      <c r="C3573" s="9" t="s">
        <v>34</v>
      </c>
      <c r="D3573" s="9" t="s">
        <v>39</v>
      </c>
      <c r="E3573" s="9" t="s">
        <v>38</v>
      </c>
      <c r="F3573" s="9">
        <v>2020</v>
      </c>
      <c r="G3573" s="9">
        <v>10</v>
      </c>
      <c r="H3573" s="9"/>
      <c r="BF3573" s="33">
        <v>72.5</v>
      </c>
      <c r="BG3573" s="33">
        <v>71</v>
      </c>
      <c r="BH3573" s="33">
        <v>69.5</v>
      </c>
      <c r="BI3573" s="33">
        <v>68.25</v>
      </c>
      <c r="BJ3573" s="33">
        <v>66.875</v>
      </c>
      <c r="BK3573" s="33">
        <v>65.625</v>
      </c>
      <c r="BL3573" s="33">
        <v>64.875</v>
      </c>
      <c r="BM3573" s="33">
        <v>65.375</v>
      </c>
      <c r="BN3573" s="33">
        <v>69.875</v>
      </c>
      <c r="BO3573" s="33">
        <v>76.125</v>
      </c>
      <c r="BP3573" s="33">
        <v>82.375</v>
      </c>
      <c r="BQ3573" s="33">
        <v>87.125</v>
      </c>
      <c r="BR3573" s="33">
        <v>90.625</v>
      </c>
      <c r="BS3573" s="33">
        <v>93.25</v>
      </c>
      <c r="BT3573" s="33">
        <v>95.25</v>
      </c>
      <c r="BU3573" s="33">
        <v>96.5</v>
      </c>
      <c r="BV3573" s="33">
        <v>97</v>
      </c>
      <c r="BW3573" s="33">
        <v>96.375</v>
      </c>
      <c r="BX3573" s="33">
        <v>92.5</v>
      </c>
      <c r="BY3573" s="33">
        <v>87.75</v>
      </c>
      <c r="BZ3573" s="33">
        <v>85.25</v>
      </c>
      <c r="CA3573" s="33">
        <v>82.5</v>
      </c>
      <c r="CB3573" s="33">
        <v>79.25</v>
      </c>
      <c r="CC3573" s="33">
        <v>75.625</v>
      </c>
      <c r="DC3573" s="9">
        <v>92.475149999999999</v>
      </c>
      <c r="DD3573" s="9">
        <v>0</v>
      </c>
    </row>
    <row r="3574" spans="1:108" x14ac:dyDescent="0.25">
      <c r="A3574" s="9" t="s">
        <v>42</v>
      </c>
      <c r="B3574" s="9" t="s">
        <v>30</v>
      </c>
      <c r="C3574" s="9" t="s">
        <v>34</v>
      </c>
      <c r="D3574" s="9" t="s">
        <v>39</v>
      </c>
      <c r="E3574" s="9" t="s">
        <v>38</v>
      </c>
      <c r="F3574" s="9">
        <v>2021</v>
      </c>
      <c r="G3574" s="9">
        <v>5</v>
      </c>
      <c r="H3574" s="9"/>
      <c r="BF3574" s="33">
        <v>81.125</v>
      </c>
      <c r="BG3574" s="33">
        <v>79.125</v>
      </c>
      <c r="BH3574" s="33">
        <v>76.5</v>
      </c>
      <c r="BI3574" s="33">
        <v>74.375</v>
      </c>
      <c r="BJ3574" s="33">
        <v>73</v>
      </c>
      <c r="BK3574" s="33">
        <v>71.625</v>
      </c>
      <c r="BL3574" s="33">
        <v>71.75</v>
      </c>
      <c r="BM3574" s="33">
        <v>75.375</v>
      </c>
      <c r="BN3574" s="33">
        <v>80.625</v>
      </c>
      <c r="BO3574" s="33">
        <v>84.625</v>
      </c>
      <c r="BP3574" s="33">
        <v>88</v>
      </c>
      <c r="BQ3574" s="33">
        <v>91.875</v>
      </c>
      <c r="BR3574" s="33">
        <v>95.75</v>
      </c>
      <c r="BS3574" s="33">
        <v>98.375</v>
      </c>
      <c r="BT3574" s="33">
        <v>100</v>
      </c>
      <c r="BU3574" s="33">
        <v>101.25</v>
      </c>
      <c r="BV3574" s="33">
        <v>102.125</v>
      </c>
      <c r="BW3574" s="33">
        <v>100.875</v>
      </c>
      <c r="BX3574" s="33">
        <v>98.375</v>
      </c>
      <c r="BY3574" s="33">
        <v>96.5</v>
      </c>
      <c r="BZ3574" s="33">
        <v>93.625</v>
      </c>
      <c r="CA3574" s="33">
        <v>91.5</v>
      </c>
      <c r="CB3574" s="33">
        <v>88.375</v>
      </c>
      <c r="CC3574" s="33">
        <v>86</v>
      </c>
      <c r="DC3574" s="9">
        <v>92.475149999999999</v>
      </c>
      <c r="DD3574" s="9">
        <v>0</v>
      </c>
    </row>
    <row r="3575" spans="1:108" x14ac:dyDescent="0.25">
      <c r="A3575" s="9" t="s">
        <v>42</v>
      </c>
      <c r="B3575" s="9" t="s">
        <v>30</v>
      </c>
      <c r="C3575" s="9" t="s">
        <v>34</v>
      </c>
      <c r="D3575" s="9" t="s">
        <v>39</v>
      </c>
      <c r="E3575" s="9" t="s">
        <v>38</v>
      </c>
      <c r="F3575" s="9">
        <v>2021</v>
      </c>
      <c r="G3575" s="9">
        <v>6</v>
      </c>
      <c r="H3575" s="9"/>
      <c r="BF3575" s="33">
        <v>82.875</v>
      </c>
      <c r="BG3575" s="33">
        <v>80.5</v>
      </c>
      <c r="BH3575" s="33">
        <v>79.125</v>
      </c>
      <c r="BI3575" s="33">
        <v>77.5</v>
      </c>
      <c r="BJ3575" s="33">
        <v>75.625</v>
      </c>
      <c r="BK3575" s="33">
        <v>74.25</v>
      </c>
      <c r="BL3575" s="33">
        <v>74.375</v>
      </c>
      <c r="BM3575" s="33">
        <v>78.5</v>
      </c>
      <c r="BN3575" s="33">
        <v>82.625</v>
      </c>
      <c r="BO3575" s="33">
        <v>87.125</v>
      </c>
      <c r="BP3575" s="33">
        <v>90.5</v>
      </c>
      <c r="BQ3575" s="33">
        <v>93.625</v>
      </c>
      <c r="BR3575" s="33">
        <v>96.75</v>
      </c>
      <c r="BS3575" s="33">
        <v>99.5</v>
      </c>
      <c r="BT3575" s="33">
        <v>101.875</v>
      </c>
      <c r="BU3575" s="33">
        <v>103.875</v>
      </c>
      <c r="BV3575" s="33">
        <v>105.375</v>
      </c>
      <c r="BW3575" s="33">
        <v>105.375</v>
      </c>
      <c r="BX3575" s="33">
        <v>104.125</v>
      </c>
      <c r="BY3575" s="33">
        <v>102.875</v>
      </c>
      <c r="BZ3575" s="33">
        <v>99.625</v>
      </c>
      <c r="CA3575" s="33">
        <v>96.125</v>
      </c>
      <c r="CB3575" s="33">
        <v>93.75</v>
      </c>
      <c r="CC3575" s="33">
        <v>91.25</v>
      </c>
      <c r="DC3575" s="9">
        <v>92.475149999999999</v>
      </c>
      <c r="DD3575" s="9">
        <v>0</v>
      </c>
    </row>
    <row r="3576" spans="1:108" x14ac:dyDescent="0.25">
      <c r="A3576" s="9" t="s">
        <v>42</v>
      </c>
      <c r="B3576" s="9" t="s">
        <v>30</v>
      </c>
      <c r="C3576" s="9" t="s">
        <v>34</v>
      </c>
      <c r="D3576" s="9" t="s">
        <v>39</v>
      </c>
      <c r="E3576" s="9" t="s">
        <v>38</v>
      </c>
      <c r="F3576" s="9">
        <v>2021</v>
      </c>
      <c r="G3576" s="9">
        <v>7</v>
      </c>
      <c r="H3576" s="9"/>
      <c r="BF3576" s="33">
        <v>89.5</v>
      </c>
      <c r="BG3576" s="33">
        <v>87.75</v>
      </c>
      <c r="BH3576" s="33">
        <v>86.375</v>
      </c>
      <c r="BI3576" s="33">
        <v>84.25</v>
      </c>
      <c r="BJ3576" s="33">
        <v>83</v>
      </c>
      <c r="BK3576" s="33">
        <v>81.375</v>
      </c>
      <c r="BL3576" s="33">
        <v>80.875</v>
      </c>
      <c r="BM3576" s="33">
        <v>83.625</v>
      </c>
      <c r="BN3576" s="33">
        <v>87.5</v>
      </c>
      <c r="BO3576" s="33">
        <v>91.5</v>
      </c>
      <c r="BP3576" s="33">
        <v>94.75</v>
      </c>
      <c r="BQ3576" s="33">
        <v>98.25</v>
      </c>
      <c r="BR3576" s="33">
        <v>101.625</v>
      </c>
      <c r="BS3576" s="33">
        <v>104.5</v>
      </c>
      <c r="BT3576" s="33">
        <v>107.125</v>
      </c>
      <c r="BU3576" s="33">
        <v>108.125</v>
      </c>
      <c r="BV3576" s="33">
        <v>108.875</v>
      </c>
      <c r="BW3576" s="33">
        <v>108.125</v>
      </c>
      <c r="BX3576" s="33">
        <v>106.75</v>
      </c>
      <c r="BY3576" s="33">
        <v>104.75</v>
      </c>
      <c r="BZ3576" s="33">
        <v>101.625</v>
      </c>
      <c r="CA3576" s="33">
        <v>99.5</v>
      </c>
      <c r="CB3576" s="33">
        <v>95.75</v>
      </c>
      <c r="CC3576" s="33">
        <v>93</v>
      </c>
      <c r="DC3576" s="9">
        <v>92.475149999999999</v>
      </c>
      <c r="DD3576" s="9">
        <v>0</v>
      </c>
    </row>
    <row r="3577" spans="1:108" x14ac:dyDescent="0.25">
      <c r="A3577" s="9" t="s">
        <v>42</v>
      </c>
      <c r="B3577" s="9" t="s">
        <v>30</v>
      </c>
      <c r="C3577" s="9" t="s">
        <v>34</v>
      </c>
      <c r="D3577" s="9" t="s">
        <v>39</v>
      </c>
      <c r="E3577" s="9" t="s">
        <v>38</v>
      </c>
      <c r="F3577" s="9">
        <v>2021</v>
      </c>
      <c r="G3577" s="9">
        <v>8</v>
      </c>
      <c r="H3577" s="9"/>
      <c r="BF3577" s="33">
        <v>88</v>
      </c>
      <c r="BG3577" s="33">
        <v>85.125</v>
      </c>
      <c r="BH3577" s="33">
        <v>83.5</v>
      </c>
      <c r="BI3577" s="33">
        <v>81.375</v>
      </c>
      <c r="BJ3577" s="33">
        <v>79.625</v>
      </c>
      <c r="BK3577" s="33">
        <v>78.875</v>
      </c>
      <c r="BL3577" s="33">
        <v>77.875</v>
      </c>
      <c r="BM3577" s="33">
        <v>79.25</v>
      </c>
      <c r="BN3577" s="33">
        <v>84.125</v>
      </c>
      <c r="BO3577" s="33">
        <v>89.25</v>
      </c>
      <c r="BP3577" s="33">
        <v>93.25</v>
      </c>
      <c r="BQ3577" s="33">
        <v>96.75</v>
      </c>
      <c r="BR3577" s="33">
        <v>100.125</v>
      </c>
      <c r="BS3577" s="33">
        <v>103.125</v>
      </c>
      <c r="BT3577" s="33">
        <v>105.625</v>
      </c>
      <c r="BU3577" s="33">
        <v>107</v>
      </c>
      <c r="BV3577" s="33">
        <v>108.5</v>
      </c>
      <c r="BW3577" s="33">
        <v>108.5</v>
      </c>
      <c r="BX3577" s="33">
        <v>106.75</v>
      </c>
      <c r="BY3577" s="33">
        <v>104.25</v>
      </c>
      <c r="BZ3577" s="33">
        <v>100.625</v>
      </c>
      <c r="CA3577" s="33">
        <v>97.625</v>
      </c>
      <c r="CB3577" s="33">
        <v>95.5</v>
      </c>
      <c r="CC3577" s="33">
        <v>93.5</v>
      </c>
      <c r="DC3577" s="9">
        <v>92.475149999999999</v>
      </c>
      <c r="DD3577" s="9">
        <v>0</v>
      </c>
    </row>
    <row r="3578" spans="1:108" x14ac:dyDescent="0.25">
      <c r="A3578" s="9" t="s">
        <v>42</v>
      </c>
      <c r="B3578" s="9" t="s">
        <v>30</v>
      </c>
      <c r="C3578" s="9" t="s">
        <v>34</v>
      </c>
      <c r="D3578" s="9" t="s">
        <v>39</v>
      </c>
      <c r="E3578" s="9" t="s">
        <v>38</v>
      </c>
      <c r="F3578" s="9">
        <v>2021</v>
      </c>
      <c r="G3578" s="9">
        <v>9</v>
      </c>
      <c r="H3578" s="9"/>
      <c r="BF3578" s="33">
        <v>79.5</v>
      </c>
      <c r="BG3578" s="33">
        <v>77.625</v>
      </c>
      <c r="BH3578" s="33">
        <v>75.125</v>
      </c>
      <c r="BI3578" s="33">
        <v>73</v>
      </c>
      <c r="BJ3578" s="33">
        <v>71.875</v>
      </c>
      <c r="BK3578" s="33">
        <v>70.625</v>
      </c>
      <c r="BL3578" s="33">
        <v>69.75</v>
      </c>
      <c r="BM3578" s="33">
        <v>70.125</v>
      </c>
      <c r="BN3578" s="33">
        <v>74.625</v>
      </c>
      <c r="BO3578" s="33">
        <v>81</v>
      </c>
      <c r="BP3578" s="33">
        <v>86.375</v>
      </c>
      <c r="BQ3578" s="33">
        <v>90.125</v>
      </c>
      <c r="BR3578" s="33">
        <v>93.625</v>
      </c>
      <c r="BS3578" s="33">
        <v>96.5</v>
      </c>
      <c r="BT3578" s="33">
        <v>99.75</v>
      </c>
      <c r="BU3578" s="33">
        <v>101.375</v>
      </c>
      <c r="BV3578" s="33">
        <v>102.25</v>
      </c>
      <c r="BW3578" s="33">
        <v>101.875</v>
      </c>
      <c r="BX3578" s="33">
        <v>99.5</v>
      </c>
      <c r="BY3578" s="33">
        <v>95.75</v>
      </c>
      <c r="BZ3578" s="33">
        <v>92.125</v>
      </c>
      <c r="CA3578" s="33">
        <v>89.375</v>
      </c>
      <c r="CB3578" s="33">
        <v>86</v>
      </c>
      <c r="CC3578" s="33">
        <v>83.375</v>
      </c>
      <c r="DC3578" s="9">
        <v>92.475149999999999</v>
      </c>
      <c r="DD3578" s="9">
        <v>0</v>
      </c>
    </row>
    <row r="3579" spans="1:108" x14ac:dyDescent="0.25">
      <c r="A3579" s="9" t="s">
        <v>42</v>
      </c>
      <c r="B3579" s="9" t="s">
        <v>30</v>
      </c>
      <c r="C3579" s="9" t="s">
        <v>34</v>
      </c>
      <c r="D3579" s="9" t="s">
        <v>39</v>
      </c>
      <c r="E3579" s="9" t="s">
        <v>38</v>
      </c>
      <c r="F3579" s="9">
        <v>2021</v>
      </c>
      <c r="G3579" s="9">
        <v>10</v>
      </c>
      <c r="H3579" s="9"/>
      <c r="BF3579" s="33">
        <v>72.5</v>
      </c>
      <c r="BG3579" s="33">
        <v>71</v>
      </c>
      <c r="BH3579" s="33">
        <v>69.5</v>
      </c>
      <c r="BI3579" s="33">
        <v>68.25</v>
      </c>
      <c r="BJ3579" s="33">
        <v>66.875</v>
      </c>
      <c r="BK3579" s="33">
        <v>65.625</v>
      </c>
      <c r="BL3579" s="33">
        <v>64.875</v>
      </c>
      <c r="BM3579" s="33">
        <v>65.375</v>
      </c>
      <c r="BN3579" s="33">
        <v>69.875</v>
      </c>
      <c r="BO3579" s="33">
        <v>76.125</v>
      </c>
      <c r="BP3579" s="33">
        <v>82.375</v>
      </c>
      <c r="BQ3579" s="33">
        <v>87.125</v>
      </c>
      <c r="BR3579" s="33">
        <v>90.625</v>
      </c>
      <c r="BS3579" s="33">
        <v>93.25</v>
      </c>
      <c r="BT3579" s="33">
        <v>95.25</v>
      </c>
      <c r="BU3579" s="33">
        <v>96.5</v>
      </c>
      <c r="BV3579" s="33">
        <v>97</v>
      </c>
      <c r="BW3579" s="33">
        <v>96.375</v>
      </c>
      <c r="BX3579" s="33">
        <v>92.5</v>
      </c>
      <c r="BY3579" s="33">
        <v>87.75</v>
      </c>
      <c r="BZ3579" s="33">
        <v>85.25</v>
      </c>
      <c r="CA3579" s="33">
        <v>82.5</v>
      </c>
      <c r="CB3579" s="33">
        <v>79.25</v>
      </c>
      <c r="CC3579" s="33">
        <v>75.625</v>
      </c>
      <c r="DC3579" s="9">
        <v>92.475149999999999</v>
      </c>
      <c r="DD3579" s="9">
        <v>0</v>
      </c>
    </row>
    <row r="3580" spans="1:108" x14ac:dyDescent="0.25">
      <c r="A3580" s="9" t="s">
        <v>42</v>
      </c>
      <c r="B3580" s="9" t="s">
        <v>30</v>
      </c>
      <c r="C3580" s="9" t="s">
        <v>34</v>
      </c>
      <c r="D3580" s="9" t="s">
        <v>39</v>
      </c>
      <c r="E3580" s="9" t="s">
        <v>38</v>
      </c>
      <c r="F3580" s="9">
        <v>2022</v>
      </c>
      <c r="G3580" s="9">
        <v>5</v>
      </c>
      <c r="H3580" s="9"/>
      <c r="BF3580" s="33">
        <v>81.125</v>
      </c>
      <c r="BG3580" s="33">
        <v>79.125</v>
      </c>
      <c r="BH3580" s="33">
        <v>76.5</v>
      </c>
      <c r="BI3580" s="33">
        <v>74.375</v>
      </c>
      <c r="BJ3580" s="33">
        <v>73</v>
      </c>
      <c r="BK3580" s="33">
        <v>71.625</v>
      </c>
      <c r="BL3580" s="33">
        <v>71.75</v>
      </c>
      <c r="BM3580" s="33">
        <v>75.375</v>
      </c>
      <c r="BN3580" s="33">
        <v>80.625</v>
      </c>
      <c r="BO3580" s="33">
        <v>84.625</v>
      </c>
      <c r="BP3580" s="33">
        <v>88</v>
      </c>
      <c r="BQ3580" s="33">
        <v>91.875</v>
      </c>
      <c r="BR3580" s="33">
        <v>95.75</v>
      </c>
      <c r="BS3580" s="33">
        <v>98.375</v>
      </c>
      <c r="BT3580" s="33">
        <v>100</v>
      </c>
      <c r="BU3580" s="33">
        <v>101.25</v>
      </c>
      <c r="BV3580" s="33">
        <v>102.125</v>
      </c>
      <c r="BW3580" s="33">
        <v>100.875</v>
      </c>
      <c r="BX3580" s="33">
        <v>98.375</v>
      </c>
      <c r="BY3580" s="33">
        <v>96.5</v>
      </c>
      <c r="BZ3580" s="33">
        <v>93.625</v>
      </c>
      <c r="CA3580" s="33">
        <v>91.5</v>
      </c>
      <c r="CB3580" s="33">
        <v>88.375</v>
      </c>
      <c r="CC3580" s="33">
        <v>86</v>
      </c>
      <c r="DC3580" s="9">
        <v>92.475149999999999</v>
      </c>
      <c r="DD3580" s="9">
        <v>0</v>
      </c>
    </row>
    <row r="3581" spans="1:108" x14ac:dyDescent="0.25">
      <c r="A3581" s="9" t="s">
        <v>42</v>
      </c>
      <c r="B3581" s="9" t="s">
        <v>30</v>
      </c>
      <c r="C3581" s="9" t="s">
        <v>34</v>
      </c>
      <c r="D3581" s="9" t="s">
        <v>39</v>
      </c>
      <c r="E3581" s="9" t="s">
        <v>38</v>
      </c>
      <c r="F3581" s="9">
        <v>2022</v>
      </c>
      <c r="G3581" s="9">
        <v>6</v>
      </c>
      <c r="H3581" s="9"/>
      <c r="BF3581" s="33">
        <v>82.875</v>
      </c>
      <c r="BG3581" s="33">
        <v>80.5</v>
      </c>
      <c r="BH3581" s="33">
        <v>79.125</v>
      </c>
      <c r="BI3581" s="33">
        <v>77.5</v>
      </c>
      <c r="BJ3581" s="33">
        <v>75.625</v>
      </c>
      <c r="BK3581" s="33">
        <v>74.25</v>
      </c>
      <c r="BL3581" s="33">
        <v>74.375</v>
      </c>
      <c r="BM3581" s="33">
        <v>78.5</v>
      </c>
      <c r="BN3581" s="33">
        <v>82.625</v>
      </c>
      <c r="BO3581" s="33">
        <v>87.125</v>
      </c>
      <c r="BP3581" s="33">
        <v>90.5</v>
      </c>
      <c r="BQ3581" s="33">
        <v>93.625</v>
      </c>
      <c r="BR3581" s="33">
        <v>96.75</v>
      </c>
      <c r="BS3581" s="33">
        <v>99.5</v>
      </c>
      <c r="BT3581" s="33">
        <v>101.875</v>
      </c>
      <c r="BU3581" s="33">
        <v>103.875</v>
      </c>
      <c r="BV3581" s="33">
        <v>105.375</v>
      </c>
      <c r="BW3581" s="33">
        <v>105.375</v>
      </c>
      <c r="BX3581" s="33">
        <v>104.125</v>
      </c>
      <c r="BY3581" s="33">
        <v>102.875</v>
      </c>
      <c r="BZ3581" s="33">
        <v>99.625</v>
      </c>
      <c r="CA3581" s="33">
        <v>96.125</v>
      </c>
      <c r="CB3581" s="33">
        <v>93.75</v>
      </c>
      <c r="CC3581" s="33">
        <v>91.25</v>
      </c>
      <c r="DC3581" s="9">
        <v>92.475149999999999</v>
      </c>
      <c r="DD3581" s="9">
        <v>0</v>
      </c>
    </row>
    <row r="3582" spans="1:108" x14ac:dyDescent="0.25">
      <c r="A3582" s="9" t="s">
        <v>42</v>
      </c>
      <c r="B3582" s="9" t="s">
        <v>30</v>
      </c>
      <c r="C3582" s="9" t="s">
        <v>34</v>
      </c>
      <c r="D3582" s="9" t="s">
        <v>39</v>
      </c>
      <c r="E3582" s="9" t="s">
        <v>38</v>
      </c>
      <c r="F3582" s="9">
        <v>2022</v>
      </c>
      <c r="G3582" s="9">
        <v>7</v>
      </c>
      <c r="H3582" s="9"/>
      <c r="BF3582" s="33">
        <v>89.5</v>
      </c>
      <c r="BG3582" s="33">
        <v>87.75</v>
      </c>
      <c r="BH3582" s="33">
        <v>86.375</v>
      </c>
      <c r="BI3582" s="33">
        <v>84.25</v>
      </c>
      <c r="BJ3582" s="33">
        <v>83</v>
      </c>
      <c r="BK3582" s="33">
        <v>81.375</v>
      </c>
      <c r="BL3582" s="33">
        <v>80.875</v>
      </c>
      <c r="BM3582" s="33">
        <v>83.625</v>
      </c>
      <c r="BN3582" s="33">
        <v>87.5</v>
      </c>
      <c r="BO3582" s="33">
        <v>91.5</v>
      </c>
      <c r="BP3582" s="33">
        <v>94.75</v>
      </c>
      <c r="BQ3582" s="33">
        <v>98.25</v>
      </c>
      <c r="BR3582" s="33">
        <v>101.625</v>
      </c>
      <c r="BS3582" s="33">
        <v>104.5</v>
      </c>
      <c r="BT3582" s="33">
        <v>107.125</v>
      </c>
      <c r="BU3582" s="33">
        <v>108.125</v>
      </c>
      <c r="BV3582" s="33">
        <v>108.875</v>
      </c>
      <c r="BW3582" s="33">
        <v>108.125</v>
      </c>
      <c r="BX3582" s="33">
        <v>106.75</v>
      </c>
      <c r="BY3582" s="33">
        <v>104.75</v>
      </c>
      <c r="BZ3582" s="33">
        <v>101.625</v>
      </c>
      <c r="CA3582" s="33">
        <v>99.5</v>
      </c>
      <c r="CB3582" s="33">
        <v>95.75</v>
      </c>
      <c r="CC3582" s="33">
        <v>93</v>
      </c>
      <c r="DC3582" s="9">
        <v>92.475149999999999</v>
      </c>
      <c r="DD3582" s="9">
        <v>0</v>
      </c>
    </row>
    <row r="3583" spans="1:108" x14ac:dyDescent="0.25">
      <c r="A3583" s="9" t="s">
        <v>42</v>
      </c>
      <c r="B3583" s="9" t="s">
        <v>30</v>
      </c>
      <c r="C3583" s="9" t="s">
        <v>34</v>
      </c>
      <c r="D3583" s="9" t="s">
        <v>39</v>
      </c>
      <c r="E3583" s="9" t="s">
        <v>38</v>
      </c>
      <c r="F3583" s="9">
        <v>2022</v>
      </c>
      <c r="G3583" s="9">
        <v>8</v>
      </c>
      <c r="H3583" s="9"/>
      <c r="BF3583" s="33">
        <v>88</v>
      </c>
      <c r="BG3583" s="33">
        <v>85.125</v>
      </c>
      <c r="BH3583" s="33">
        <v>83.5</v>
      </c>
      <c r="BI3583" s="33">
        <v>81.375</v>
      </c>
      <c r="BJ3583" s="33">
        <v>79.625</v>
      </c>
      <c r="BK3583" s="33">
        <v>78.875</v>
      </c>
      <c r="BL3583" s="33">
        <v>77.875</v>
      </c>
      <c r="BM3583" s="33">
        <v>79.25</v>
      </c>
      <c r="BN3583" s="33">
        <v>84.125</v>
      </c>
      <c r="BO3583" s="33">
        <v>89.25</v>
      </c>
      <c r="BP3583" s="33">
        <v>93.25</v>
      </c>
      <c r="BQ3583" s="33">
        <v>96.75</v>
      </c>
      <c r="BR3583" s="33">
        <v>100.125</v>
      </c>
      <c r="BS3583" s="33">
        <v>103.125</v>
      </c>
      <c r="BT3583" s="33">
        <v>105.625</v>
      </c>
      <c r="BU3583" s="33">
        <v>107</v>
      </c>
      <c r="BV3583" s="33">
        <v>108.5</v>
      </c>
      <c r="BW3583" s="33">
        <v>108.5</v>
      </c>
      <c r="BX3583" s="33">
        <v>106.75</v>
      </c>
      <c r="BY3583" s="33">
        <v>104.25</v>
      </c>
      <c r="BZ3583" s="33">
        <v>100.625</v>
      </c>
      <c r="CA3583" s="33">
        <v>97.625</v>
      </c>
      <c r="CB3583" s="33">
        <v>95.5</v>
      </c>
      <c r="CC3583" s="33">
        <v>93.5</v>
      </c>
      <c r="DC3583" s="9">
        <v>92.475149999999999</v>
      </c>
      <c r="DD3583" s="9">
        <v>0</v>
      </c>
    </row>
    <row r="3584" spans="1:108" x14ac:dyDescent="0.25">
      <c r="A3584" s="9" t="s">
        <v>42</v>
      </c>
      <c r="B3584" s="9" t="s">
        <v>30</v>
      </c>
      <c r="C3584" s="9" t="s">
        <v>34</v>
      </c>
      <c r="D3584" s="9" t="s">
        <v>39</v>
      </c>
      <c r="E3584" s="9" t="s">
        <v>38</v>
      </c>
      <c r="F3584" s="9">
        <v>2022</v>
      </c>
      <c r="G3584" s="9">
        <v>9</v>
      </c>
      <c r="H3584" s="9"/>
      <c r="BF3584" s="33">
        <v>79.5</v>
      </c>
      <c r="BG3584" s="33">
        <v>77.625</v>
      </c>
      <c r="BH3584" s="33">
        <v>75.125</v>
      </c>
      <c r="BI3584" s="33">
        <v>73</v>
      </c>
      <c r="BJ3584" s="33">
        <v>71.875</v>
      </c>
      <c r="BK3584" s="33">
        <v>70.625</v>
      </c>
      <c r="BL3584" s="33">
        <v>69.75</v>
      </c>
      <c r="BM3584" s="33">
        <v>70.125</v>
      </c>
      <c r="BN3584" s="33">
        <v>74.625</v>
      </c>
      <c r="BO3584" s="33">
        <v>81</v>
      </c>
      <c r="BP3584" s="33">
        <v>86.375</v>
      </c>
      <c r="BQ3584" s="33">
        <v>90.125</v>
      </c>
      <c r="BR3584" s="33">
        <v>93.625</v>
      </c>
      <c r="BS3584" s="33">
        <v>96.5</v>
      </c>
      <c r="BT3584" s="33">
        <v>99.75</v>
      </c>
      <c r="BU3584" s="33">
        <v>101.375</v>
      </c>
      <c r="BV3584" s="33">
        <v>102.25</v>
      </c>
      <c r="BW3584" s="33">
        <v>101.875</v>
      </c>
      <c r="BX3584" s="33">
        <v>99.5</v>
      </c>
      <c r="BY3584" s="33">
        <v>95.75</v>
      </c>
      <c r="BZ3584" s="33">
        <v>92.125</v>
      </c>
      <c r="CA3584" s="33">
        <v>89.375</v>
      </c>
      <c r="CB3584" s="33">
        <v>86</v>
      </c>
      <c r="CC3584" s="33">
        <v>83.375</v>
      </c>
      <c r="DC3584" s="9">
        <v>92.475149999999999</v>
      </c>
      <c r="DD3584" s="9">
        <v>0</v>
      </c>
    </row>
    <row r="3585" spans="1:108" x14ac:dyDescent="0.25">
      <c r="A3585" s="9" t="s">
        <v>42</v>
      </c>
      <c r="B3585" s="9" t="s">
        <v>30</v>
      </c>
      <c r="C3585" s="9" t="s">
        <v>34</v>
      </c>
      <c r="D3585" s="9" t="s">
        <v>39</v>
      </c>
      <c r="E3585" s="9" t="s">
        <v>38</v>
      </c>
      <c r="F3585" s="9">
        <v>2022</v>
      </c>
      <c r="G3585" s="9">
        <v>10</v>
      </c>
      <c r="H3585" s="9"/>
      <c r="BF3585" s="33">
        <v>72.5</v>
      </c>
      <c r="BG3585" s="33">
        <v>71</v>
      </c>
      <c r="BH3585" s="33">
        <v>69.5</v>
      </c>
      <c r="BI3585" s="33">
        <v>68.25</v>
      </c>
      <c r="BJ3585" s="33">
        <v>66.875</v>
      </c>
      <c r="BK3585" s="33">
        <v>65.625</v>
      </c>
      <c r="BL3585" s="33">
        <v>64.875</v>
      </c>
      <c r="BM3585" s="33">
        <v>65.375</v>
      </c>
      <c r="BN3585" s="33">
        <v>69.875</v>
      </c>
      <c r="BO3585" s="33">
        <v>76.125</v>
      </c>
      <c r="BP3585" s="33">
        <v>82.375</v>
      </c>
      <c r="BQ3585" s="33">
        <v>87.125</v>
      </c>
      <c r="BR3585" s="33">
        <v>90.625</v>
      </c>
      <c r="BS3585" s="33">
        <v>93.25</v>
      </c>
      <c r="BT3585" s="33">
        <v>95.25</v>
      </c>
      <c r="BU3585" s="33">
        <v>96.5</v>
      </c>
      <c r="BV3585" s="33">
        <v>97</v>
      </c>
      <c r="BW3585" s="33">
        <v>96.375</v>
      </c>
      <c r="BX3585" s="33">
        <v>92.5</v>
      </c>
      <c r="BY3585" s="33">
        <v>87.75</v>
      </c>
      <c r="BZ3585" s="33">
        <v>85.25</v>
      </c>
      <c r="CA3585" s="33">
        <v>82.5</v>
      </c>
      <c r="CB3585" s="33">
        <v>79.25</v>
      </c>
      <c r="CC3585" s="33">
        <v>75.625</v>
      </c>
      <c r="DC3585" s="9">
        <v>92.475149999999999</v>
      </c>
      <c r="DD3585" s="9">
        <v>0</v>
      </c>
    </row>
    <row r="3586" spans="1:108" x14ac:dyDescent="0.25">
      <c r="A3586" s="9" t="s">
        <v>42</v>
      </c>
      <c r="B3586" s="9" t="s">
        <v>30</v>
      </c>
      <c r="C3586" s="9" t="s">
        <v>34</v>
      </c>
      <c r="D3586" s="9" t="s">
        <v>39</v>
      </c>
      <c r="E3586" s="9" t="s">
        <v>38</v>
      </c>
      <c r="F3586" s="9">
        <v>2023</v>
      </c>
      <c r="G3586" s="9">
        <v>5</v>
      </c>
      <c r="H3586" s="9"/>
      <c r="BF3586" s="33">
        <v>81.125</v>
      </c>
      <c r="BG3586" s="33">
        <v>79.125</v>
      </c>
      <c r="BH3586" s="33">
        <v>76.5</v>
      </c>
      <c r="BI3586" s="33">
        <v>74.375</v>
      </c>
      <c r="BJ3586" s="33">
        <v>73</v>
      </c>
      <c r="BK3586" s="33">
        <v>71.625</v>
      </c>
      <c r="BL3586" s="33">
        <v>71.75</v>
      </c>
      <c r="BM3586" s="33">
        <v>75.375</v>
      </c>
      <c r="BN3586" s="33">
        <v>80.625</v>
      </c>
      <c r="BO3586" s="33">
        <v>84.625</v>
      </c>
      <c r="BP3586" s="33">
        <v>88</v>
      </c>
      <c r="BQ3586" s="33">
        <v>91.875</v>
      </c>
      <c r="BR3586" s="33">
        <v>95.75</v>
      </c>
      <c r="BS3586" s="33">
        <v>98.375</v>
      </c>
      <c r="BT3586" s="33">
        <v>100</v>
      </c>
      <c r="BU3586" s="33">
        <v>101.25</v>
      </c>
      <c r="BV3586" s="33">
        <v>102.125</v>
      </c>
      <c r="BW3586" s="33">
        <v>100.875</v>
      </c>
      <c r="BX3586" s="33">
        <v>98.375</v>
      </c>
      <c r="BY3586" s="33">
        <v>96.5</v>
      </c>
      <c r="BZ3586" s="33">
        <v>93.625</v>
      </c>
      <c r="CA3586" s="33">
        <v>91.5</v>
      </c>
      <c r="CB3586" s="33">
        <v>88.375</v>
      </c>
      <c r="CC3586" s="33">
        <v>86</v>
      </c>
      <c r="DC3586" s="9">
        <v>92.475149999999999</v>
      </c>
      <c r="DD3586" s="9">
        <v>0</v>
      </c>
    </row>
    <row r="3587" spans="1:108" x14ac:dyDescent="0.25">
      <c r="A3587" s="9" t="s">
        <v>42</v>
      </c>
      <c r="B3587" s="9" t="s">
        <v>30</v>
      </c>
      <c r="C3587" s="9" t="s">
        <v>34</v>
      </c>
      <c r="D3587" s="9" t="s">
        <v>39</v>
      </c>
      <c r="E3587" s="9" t="s">
        <v>38</v>
      </c>
      <c r="F3587" s="9">
        <v>2023</v>
      </c>
      <c r="G3587" s="9">
        <v>6</v>
      </c>
      <c r="H3587" s="9"/>
      <c r="BF3587" s="33">
        <v>82.875</v>
      </c>
      <c r="BG3587" s="33">
        <v>80.5</v>
      </c>
      <c r="BH3587" s="33">
        <v>79.125</v>
      </c>
      <c r="BI3587" s="33">
        <v>77.5</v>
      </c>
      <c r="BJ3587" s="33">
        <v>75.625</v>
      </c>
      <c r="BK3587" s="33">
        <v>74.25</v>
      </c>
      <c r="BL3587" s="33">
        <v>74.375</v>
      </c>
      <c r="BM3587" s="33">
        <v>78.5</v>
      </c>
      <c r="BN3587" s="33">
        <v>82.625</v>
      </c>
      <c r="BO3587" s="33">
        <v>87.125</v>
      </c>
      <c r="BP3587" s="33">
        <v>90.5</v>
      </c>
      <c r="BQ3587" s="33">
        <v>93.625</v>
      </c>
      <c r="BR3587" s="33">
        <v>96.75</v>
      </c>
      <c r="BS3587" s="33">
        <v>99.5</v>
      </c>
      <c r="BT3587" s="33">
        <v>101.875</v>
      </c>
      <c r="BU3587" s="33">
        <v>103.875</v>
      </c>
      <c r="BV3587" s="33">
        <v>105.375</v>
      </c>
      <c r="BW3587" s="33">
        <v>105.375</v>
      </c>
      <c r="BX3587" s="33">
        <v>104.125</v>
      </c>
      <c r="BY3587" s="33">
        <v>102.875</v>
      </c>
      <c r="BZ3587" s="33">
        <v>99.625</v>
      </c>
      <c r="CA3587" s="33">
        <v>96.125</v>
      </c>
      <c r="CB3587" s="33">
        <v>93.75</v>
      </c>
      <c r="CC3587" s="33">
        <v>91.25</v>
      </c>
      <c r="DC3587" s="9">
        <v>92.475149999999999</v>
      </c>
      <c r="DD3587" s="9">
        <v>0</v>
      </c>
    </row>
    <row r="3588" spans="1:108" x14ac:dyDescent="0.25">
      <c r="A3588" s="9" t="s">
        <v>42</v>
      </c>
      <c r="B3588" s="9" t="s">
        <v>30</v>
      </c>
      <c r="C3588" s="9" t="s">
        <v>34</v>
      </c>
      <c r="D3588" s="9" t="s">
        <v>39</v>
      </c>
      <c r="E3588" s="9" t="s">
        <v>38</v>
      </c>
      <c r="F3588" s="9">
        <v>2023</v>
      </c>
      <c r="G3588" s="9">
        <v>7</v>
      </c>
      <c r="H3588" s="9"/>
      <c r="BF3588" s="33">
        <v>89.5</v>
      </c>
      <c r="BG3588" s="33">
        <v>87.75</v>
      </c>
      <c r="BH3588" s="33">
        <v>86.375</v>
      </c>
      <c r="BI3588" s="33">
        <v>84.25</v>
      </c>
      <c r="BJ3588" s="33">
        <v>83</v>
      </c>
      <c r="BK3588" s="33">
        <v>81.375</v>
      </c>
      <c r="BL3588" s="33">
        <v>80.875</v>
      </c>
      <c r="BM3588" s="33">
        <v>83.625</v>
      </c>
      <c r="BN3588" s="33">
        <v>87.5</v>
      </c>
      <c r="BO3588" s="33">
        <v>91.5</v>
      </c>
      <c r="BP3588" s="33">
        <v>94.75</v>
      </c>
      <c r="BQ3588" s="33">
        <v>98.25</v>
      </c>
      <c r="BR3588" s="33">
        <v>101.625</v>
      </c>
      <c r="BS3588" s="33">
        <v>104.5</v>
      </c>
      <c r="BT3588" s="33">
        <v>107.125</v>
      </c>
      <c r="BU3588" s="33">
        <v>108.125</v>
      </c>
      <c r="BV3588" s="33">
        <v>108.875</v>
      </c>
      <c r="BW3588" s="33">
        <v>108.125</v>
      </c>
      <c r="BX3588" s="33">
        <v>106.75</v>
      </c>
      <c r="BY3588" s="33">
        <v>104.75</v>
      </c>
      <c r="BZ3588" s="33">
        <v>101.625</v>
      </c>
      <c r="CA3588" s="33">
        <v>99.5</v>
      </c>
      <c r="CB3588" s="33">
        <v>95.75</v>
      </c>
      <c r="CC3588" s="33">
        <v>93</v>
      </c>
      <c r="DC3588" s="9">
        <v>92.475149999999999</v>
      </c>
      <c r="DD3588" s="9">
        <v>0</v>
      </c>
    </row>
    <row r="3589" spans="1:108" x14ac:dyDescent="0.25">
      <c r="A3589" s="9" t="s">
        <v>42</v>
      </c>
      <c r="B3589" s="9" t="s">
        <v>30</v>
      </c>
      <c r="C3589" s="9" t="s">
        <v>34</v>
      </c>
      <c r="D3589" s="9" t="s">
        <v>39</v>
      </c>
      <c r="E3589" s="9" t="s">
        <v>38</v>
      </c>
      <c r="F3589" s="9">
        <v>2023</v>
      </c>
      <c r="G3589" s="9">
        <v>8</v>
      </c>
      <c r="H3589" s="9"/>
      <c r="BF3589" s="33">
        <v>88</v>
      </c>
      <c r="BG3589" s="33">
        <v>85.125</v>
      </c>
      <c r="BH3589" s="33">
        <v>83.5</v>
      </c>
      <c r="BI3589" s="33">
        <v>81.375</v>
      </c>
      <c r="BJ3589" s="33">
        <v>79.625</v>
      </c>
      <c r="BK3589" s="33">
        <v>78.875</v>
      </c>
      <c r="BL3589" s="33">
        <v>77.875</v>
      </c>
      <c r="BM3589" s="33">
        <v>79.25</v>
      </c>
      <c r="BN3589" s="33">
        <v>84.125</v>
      </c>
      <c r="BO3589" s="33">
        <v>89.25</v>
      </c>
      <c r="BP3589" s="33">
        <v>93.25</v>
      </c>
      <c r="BQ3589" s="33">
        <v>96.75</v>
      </c>
      <c r="BR3589" s="33">
        <v>100.125</v>
      </c>
      <c r="BS3589" s="33">
        <v>103.125</v>
      </c>
      <c r="BT3589" s="33">
        <v>105.625</v>
      </c>
      <c r="BU3589" s="33">
        <v>107</v>
      </c>
      <c r="BV3589" s="33">
        <v>108.5</v>
      </c>
      <c r="BW3589" s="33">
        <v>108.5</v>
      </c>
      <c r="BX3589" s="33">
        <v>106.75</v>
      </c>
      <c r="BY3589" s="33">
        <v>104.25</v>
      </c>
      <c r="BZ3589" s="33">
        <v>100.625</v>
      </c>
      <c r="CA3589" s="33">
        <v>97.625</v>
      </c>
      <c r="CB3589" s="33">
        <v>95.5</v>
      </c>
      <c r="CC3589" s="33">
        <v>93.5</v>
      </c>
      <c r="DC3589" s="9">
        <v>92.475149999999999</v>
      </c>
      <c r="DD3589" s="9">
        <v>0</v>
      </c>
    </row>
    <row r="3590" spans="1:108" x14ac:dyDescent="0.25">
      <c r="A3590" s="9" t="s">
        <v>42</v>
      </c>
      <c r="B3590" s="9" t="s">
        <v>30</v>
      </c>
      <c r="C3590" s="9" t="s">
        <v>34</v>
      </c>
      <c r="D3590" s="9" t="s">
        <v>39</v>
      </c>
      <c r="E3590" s="9" t="s">
        <v>38</v>
      </c>
      <c r="F3590" s="9">
        <v>2023</v>
      </c>
      <c r="G3590" s="9">
        <v>9</v>
      </c>
      <c r="H3590" s="9"/>
      <c r="BF3590" s="33">
        <v>79.5</v>
      </c>
      <c r="BG3590" s="33">
        <v>77.625</v>
      </c>
      <c r="BH3590" s="33">
        <v>75.125</v>
      </c>
      <c r="BI3590" s="33">
        <v>73</v>
      </c>
      <c r="BJ3590" s="33">
        <v>71.875</v>
      </c>
      <c r="BK3590" s="33">
        <v>70.625</v>
      </c>
      <c r="BL3590" s="33">
        <v>69.75</v>
      </c>
      <c r="BM3590" s="33">
        <v>70.125</v>
      </c>
      <c r="BN3590" s="33">
        <v>74.625</v>
      </c>
      <c r="BO3590" s="33">
        <v>81</v>
      </c>
      <c r="BP3590" s="33">
        <v>86.375</v>
      </c>
      <c r="BQ3590" s="33">
        <v>90.125</v>
      </c>
      <c r="BR3590" s="33">
        <v>93.625</v>
      </c>
      <c r="BS3590" s="33">
        <v>96.5</v>
      </c>
      <c r="BT3590" s="33">
        <v>99.75</v>
      </c>
      <c r="BU3590" s="33">
        <v>101.375</v>
      </c>
      <c r="BV3590" s="33">
        <v>102.25</v>
      </c>
      <c r="BW3590" s="33">
        <v>101.875</v>
      </c>
      <c r="BX3590" s="33">
        <v>99.5</v>
      </c>
      <c r="BY3590" s="33">
        <v>95.75</v>
      </c>
      <c r="BZ3590" s="33">
        <v>92.125</v>
      </c>
      <c r="CA3590" s="33">
        <v>89.375</v>
      </c>
      <c r="CB3590" s="33">
        <v>86</v>
      </c>
      <c r="CC3590" s="33">
        <v>83.375</v>
      </c>
      <c r="DC3590" s="9">
        <v>92.475149999999999</v>
      </c>
      <c r="DD3590" s="9">
        <v>0</v>
      </c>
    </row>
    <row r="3591" spans="1:108" x14ac:dyDescent="0.25">
      <c r="A3591" s="9" t="s">
        <v>42</v>
      </c>
      <c r="B3591" s="9" t="s">
        <v>30</v>
      </c>
      <c r="C3591" s="9" t="s">
        <v>34</v>
      </c>
      <c r="D3591" s="9" t="s">
        <v>39</v>
      </c>
      <c r="E3591" s="9" t="s">
        <v>38</v>
      </c>
      <c r="F3591" s="9">
        <v>2023</v>
      </c>
      <c r="G3591" s="9">
        <v>10</v>
      </c>
      <c r="H3591" s="9"/>
      <c r="BF3591" s="33">
        <v>72.5</v>
      </c>
      <c r="BG3591" s="33">
        <v>71</v>
      </c>
      <c r="BH3591" s="33">
        <v>69.5</v>
      </c>
      <c r="BI3591" s="33">
        <v>68.25</v>
      </c>
      <c r="BJ3591" s="33">
        <v>66.875</v>
      </c>
      <c r="BK3591" s="33">
        <v>65.625</v>
      </c>
      <c r="BL3591" s="33">
        <v>64.875</v>
      </c>
      <c r="BM3591" s="33">
        <v>65.375</v>
      </c>
      <c r="BN3591" s="33">
        <v>69.875</v>
      </c>
      <c r="BO3591" s="33">
        <v>76.125</v>
      </c>
      <c r="BP3591" s="33">
        <v>82.375</v>
      </c>
      <c r="BQ3591" s="33">
        <v>87.125</v>
      </c>
      <c r="BR3591" s="33">
        <v>90.625</v>
      </c>
      <c r="BS3591" s="33">
        <v>93.25</v>
      </c>
      <c r="BT3591" s="33">
        <v>95.25</v>
      </c>
      <c r="BU3591" s="33">
        <v>96.5</v>
      </c>
      <c r="BV3591" s="33">
        <v>97</v>
      </c>
      <c r="BW3591" s="33">
        <v>96.375</v>
      </c>
      <c r="BX3591" s="33">
        <v>92.5</v>
      </c>
      <c r="BY3591" s="33">
        <v>87.75</v>
      </c>
      <c r="BZ3591" s="33">
        <v>85.25</v>
      </c>
      <c r="CA3591" s="33">
        <v>82.5</v>
      </c>
      <c r="CB3591" s="33">
        <v>79.25</v>
      </c>
      <c r="CC3591" s="33">
        <v>75.625</v>
      </c>
      <c r="DC3591" s="9">
        <v>92.475149999999999</v>
      </c>
      <c r="DD3591" s="9">
        <v>0</v>
      </c>
    </row>
    <row r="3592" spans="1:108" x14ac:dyDescent="0.25">
      <c r="A3592" s="9" t="s">
        <v>42</v>
      </c>
      <c r="B3592" s="9" t="s">
        <v>30</v>
      </c>
      <c r="C3592" s="9" t="s">
        <v>34</v>
      </c>
      <c r="D3592" s="9" t="s">
        <v>39</v>
      </c>
      <c r="E3592" s="9" t="s">
        <v>38</v>
      </c>
      <c r="F3592" s="9">
        <v>2024</v>
      </c>
      <c r="G3592" s="9">
        <v>5</v>
      </c>
      <c r="H3592" s="9"/>
      <c r="BF3592" s="33">
        <v>81.125</v>
      </c>
      <c r="BG3592" s="33">
        <v>79.125</v>
      </c>
      <c r="BH3592" s="33">
        <v>76.5</v>
      </c>
      <c r="BI3592" s="33">
        <v>74.375</v>
      </c>
      <c r="BJ3592" s="33">
        <v>73</v>
      </c>
      <c r="BK3592" s="33">
        <v>71.625</v>
      </c>
      <c r="BL3592" s="33">
        <v>71.75</v>
      </c>
      <c r="BM3592" s="33">
        <v>75.375</v>
      </c>
      <c r="BN3592" s="33">
        <v>80.625</v>
      </c>
      <c r="BO3592" s="33">
        <v>84.625</v>
      </c>
      <c r="BP3592" s="33">
        <v>88</v>
      </c>
      <c r="BQ3592" s="33">
        <v>91.875</v>
      </c>
      <c r="BR3592" s="33">
        <v>95.75</v>
      </c>
      <c r="BS3592" s="33">
        <v>98.375</v>
      </c>
      <c r="BT3592" s="33">
        <v>100</v>
      </c>
      <c r="BU3592" s="33">
        <v>101.25</v>
      </c>
      <c r="BV3592" s="33">
        <v>102.125</v>
      </c>
      <c r="BW3592" s="33">
        <v>100.875</v>
      </c>
      <c r="BX3592" s="33">
        <v>98.375</v>
      </c>
      <c r="BY3592" s="33">
        <v>96.5</v>
      </c>
      <c r="BZ3592" s="33">
        <v>93.625</v>
      </c>
      <c r="CA3592" s="33">
        <v>91.5</v>
      </c>
      <c r="CB3592" s="33">
        <v>88.375</v>
      </c>
      <c r="CC3592" s="33">
        <v>86</v>
      </c>
      <c r="DC3592" s="9">
        <v>92.475149999999999</v>
      </c>
      <c r="DD3592" s="9">
        <v>0</v>
      </c>
    </row>
    <row r="3593" spans="1:108" x14ac:dyDescent="0.25">
      <c r="A3593" s="9" t="s">
        <v>42</v>
      </c>
      <c r="B3593" s="9" t="s">
        <v>30</v>
      </c>
      <c r="C3593" s="9" t="s">
        <v>34</v>
      </c>
      <c r="D3593" s="9" t="s">
        <v>39</v>
      </c>
      <c r="E3593" s="9" t="s">
        <v>38</v>
      </c>
      <c r="F3593" s="9">
        <v>2024</v>
      </c>
      <c r="G3593" s="9">
        <v>6</v>
      </c>
      <c r="H3593" s="9"/>
      <c r="BF3593" s="33">
        <v>82.875</v>
      </c>
      <c r="BG3593" s="33">
        <v>80.5</v>
      </c>
      <c r="BH3593" s="33">
        <v>79.125</v>
      </c>
      <c r="BI3593" s="33">
        <v>77.5</v>
      </c>
      <c r="BJ3593" s="33">
        <v>75.625</v>
      </c>
      <c r="BK3593" s="33">
        <v>74.25</v>
      </c>
      <c r="BL3593" s="33">
        <v>74.375</v>
      </c>
      <c r="BM3593" s="33">
        <v>78.5</v>
      </c>
      <c r="BN3593" s="33">
        <v>82.625</v>
      </c>
      <c r="BO3593" s="33">
        <v>87.125</v>
      </c>
      <c r="BP3593" s="33">
        <v>90.5</v>
      </c>
      <c r="BQ3593" s="33">
        <v>93.625</v>
      </c>
      <c r="BR3593" s="33">
        <v>96.75</v>
      </c>
      <c r="BS3593" s="33">
        <v>99.5</v>
      </c>
      <c r="BT3593" s="33">
        <v>101.875</v>
      </c>
      <c r="BU3593" s="33">
        <v>103.875</v>
      </c>
      <c r="BV3593" s="33">
        <v>105.375</v>
      </c>
      <c r="BW3593" s="33">
        <v>105.375</v>
      </c>
      <c r="BX3593" s="33">
        <v>104.125</v>
      </c>
      <c r="BY3593" s="33">
        <v>102.875</v>
      </c>
      <c r="BZ3593" s="33">
        <v>99.625</v>
      </c>
      <c r="CA3593" s="33">
        <v>96.125</v>
      </c>
      <c r="CB3593" s="33">
        <v>93.75</v>
      </c>
      <c r="CC3593" s="33">
        <v>91.25</v>
      </c>
      <c r="DC3593" s="9">
        <v>92.475149999999999</v>
      </c>
      <c r="DD3593" s="9">
        <v>0</v>
      </c>
    </row>
    <row r="3594" spans="1:108" x14ac:dyDescent="0.25">
      <c r="A3594" s="9" t="s">
        <v>42</v>
      </c>
      <c r="B3594" s="9" t="s">
        <v>30</v>
      </c>
      <c r="C3594" s="9" t="s">
        <v>34</v>
      </c>
      <c r="D3594" s="9" t="s">
        <v>39</v>
      </c>
      <c r="E3594" s="9" t="s">
        <v>38</v>
      </c>
      <c r="F3594" s="9">
        <v>2024</v>
      </c>
      <c r="G3594" s="9">
        <v>7</v>
      </c>
      <c r="H3594" s="9"/>
      <c r="BF3594" s="33">
        <v>89.5</v>
      </c>
      <c r="BG3594" s="33">
        <v>87.75</v>
      </c>
      <c r="BH3594" s="33">
        <v>86.375</v>
      </c>
      <c r="BI3594" s="33">
        <v>84.25</v>
      </c>
      <c r="BJ3594" s="33">
        <v>83</v>
      </c>
      <c r="BK3594" s="33">
        <v>81.375</v>
      </c>
      <c r="BL3594" s="33">
        <v>80.875</v>
      </c>
      <c r="BM3594" s="33">
        <v>83.625</v>
      </c>
      <c r="BN3594" s="33">
        <v>87.5</v>
      </c>
      <c r="BO3594" s="33">
        <v>91.5</v>
      </c>
      <c r="BP3594" s="33">
        <v>94.75</v>
      </c>
      <c r="BQ3594" s="33">
        <v>98.25</v>
      </c>
      <c r="BR3594" s="33">
        <v>101.625</v>
      </c>
      <c r="BS3594" s="33">
        <v>104.5</v>
      </c>
      <c r="BT3594" s="33">
        <v>107.125</v>
      </c>
      <c r="BU3594" s="33">
        <v>108.125</v>
      </c>
      <c r="BV3594" s="33">
        <v>108.875</v>
      </c>
      <c r="BW3594" s="33">
        <v>108.125</v>
      </c>
      <c r="BX3594" s="33">
        <v>106.75</v>
      </c>
      <c r="BY3594" s="33">
        <v>104.75</v>
      </c>
      <c r="BZ3594" s="33">
        <v>101.625</v>
      </c>
      <c r="CA3594" s="33">
        <v>99.5</v>
      </c>
      <c r="CB3594" s="33">
        <v>95.75</v>
      </c>
      <c r="CC3594" s="33">
        <v>93</v>
      </c>
      <c r="DC3594" s="9">
        <v>92.475149999999999</v>
      </c>
      <c r="DD3594" s="9">
        <v>0</v>
      </c>
    </row>
    <row r="3595" spans="1:108" x14ac:dyDescent="0.25">
      <c r="A3595" s="9" t="s">
        <v>42</v>
      </c>
      <c r="B3595" s="9" t="s">
        <v>30</v>
      </c>
      <c r="C3595" s="9" t="s">
        <v>34</v>
      </c>
      <c r="D3595" s="9" t="s">
        <v>39</v>
      </c>
      <c r="E3595" s="9" t="s">
        <v>38</v>
      </c>
      <c r="F3595" s="9">
        <v>2024</v>
      </c>
      <c r="G3595" s="9">
        <v>8</v>
      </c>
      <c r="H3595" s="9"/>
      <c r="BF3595" s="33">
        <v>88</v>
      </c>
      <c r="BG3595" s="33">
        <v>85.125</v>
      </c>
      <c r="BH3595" s="33">
        <v>83.5</v>
      </c>
      <c r="BI3595" s="33">
        <v>81.375</v>
      </c>
      <c r="BJ3595" s="33">
        <v>79.625</v>
      </c>
      <c r="BK3595" s="33">
        <v>78.875</v>
      </c>
      <c r="BL3595" s="33">
        <v>77.875</v>
      </c>
      <c r="BM3595" s="33">
        <v>79.25</v>
      </c>
      <c r="BN3595" s="33">
        <v>84.125</v>
      </c>
      <c r="BO3595" s="33">
        <v>89.25</v>
      </c>
      <c r="BP3595" s="33">
        <v>93.25</v>
      </c>
      <c r="BQ3595" s="33">
        <v>96.75</v>
      </c>
      <c r="BR3595" s="33">
        <v>100.125</v>
      </c>
      <c r="BS3595" s="33">
        <v>103.125</v>
      </c>
      <c r="BT3595" s="33">
        <v>105.625</v>
      </c>
      <c r="BU3595" s="33">
        <v>107</v>
      </c>
      <c r="BV3595" s="33">
        <v>108.5</v>
      </c>
      <c r="BW3595" s="33">
        <v>108.5</v>
      </c>
      <c r="BX3595" s="33">
        <v>106.75</v>
      </c>
      <c r="BY3595" s="33">
        <v>104.25</v>
      </c>
      <c r="BZ3595" s="33">
        <v>100.625</v>
      </c>
      <c r="CA3595" s="33">
        <v>97.625</v>
      </c>
      <c r="CB3595" s="33">
        <v>95.5</v>
      </c>
      <c r="CC3595" s="33">
        <v>93.5</v>
      </c>
      <c r="DC3595" s="9">
        <v>92.475149999999999</v>
      </c>
      <c r="DD3595" s="9">
        <v>0</v>
      </c>
    </row>
    <row r="3596" spans="1:108" x14ac:dyDescent="0.25">
      <c r="A3596" s="9" t="s">
        <v>42</v>
      </c>
      <c r="B3596" s="9" t="s">
        <v>30</v>
      </c>
      <c r="C3596" s="9" t="s">
        <v>34</v>
      </c>
      <c r="D3596" s="9" t="s">
        <v>39</v>
      </c>
      <c r="E3596" s="9" t="s">
        <v>38</v>
      </c>
      <c r="F3596" s="9">
        <v>2024</v>
      </c>
      <c r="G3596" s="9">
        <v>9</v>
      </c>
      <c r="H3596" s="9"/>
      <c r="BF3596" s="33">
        <v>79.5</v>
      </c>
      <c r="BG3596" s="33">
        <v>77.625</v>
      </c>
      <c r="BH3596" s="33">
        <v>75.125</v>
      </c>
      <c r="BI3596" s="33">
        <v>73</v>
      </c>
      <c r="BJ3596" s="33">
        <v>71.875</v>
      </c>
      <c r="BK3596" s="33">
        <v>70.625</v>
      </c>
      <c r="BL3596" s="33">
        <v>69.75</v>
      </c>
      <c r="BM3596" s="33">
        <v>70.125</v>
      </c>
      <c r="BN3596" s="33">
        <v>74.625</v>
      </c>
      <c r="BO3596" s="33">
        <v>81</v>
      </c>
      <c r="BP3596" s="33">
        <v>86.375</v>
      </c>
      <c r="BQ3596" s="33">
        <v>90.125</v>
      </c>
      <c r="BR3596" s="33">
        <v>93.625</v>
      </c>
      <c r="BS3596" s="33">
        <v>96.5</v>
      </c>
      <c r="BT3596" s="33">
        <v>99.75</v>
      </c>
      <c r="BU3596" s="33">
        <v>101.375</v>
      </c>
      <c r="BV3596" s="33">
        <v>102.25</v>
      </c>
      <c r="BW3596" s="33">
        <v>101.875</v>
      </c>
      <c r="BX3596" s="33">
        <v>99.5</v>
      </c>
      <c r="BY3596" s="33">
        <v>95.75</v>
      </c>
      <c r="BZ3596" s="33">
        <v>92.125</v>
      </c>
      <c r="CA3596" s="33">
        <v>89.375</v>
      </c>
      <c r="CB3596" s="33">
        <v>86</v>
      </c>
      <c r="CC3596" s="33">
        <v>83.375</v>
      </c>
      <c r="DC3596" s="9">
        <v>92.475149999999999</v>
      </c>
      <c r="DD3596" s="9">
        <v>0</v>
      </c>
    </row>
    <row r="3597" spans="1:108" x14ac:dyDescent="0.25">
      <c r="A3597" s="9" t="s">
        <v>42</v>
      </c>
      <c r="B3597" s="9" t="s">
        <v>30</v>
      </c>
      <c r="C3597" s="9" t="s">
        <v>34</v>
      </c>
      <c r="D3597" s="9" t="s">
        <v>39</v>
      </c>
      <c r="E3597" s="9" t="s">
        <v>38</v>
      </c>
      <c r="F3597" s="9">
        <v>2024</v>
      </c>
      <c r="G3597" s="9">
        <v>10</v>
      </c>
      <c r="H3597" s="9"/>
      <c r="BF3597" s="33">
        <v>72.5</v>
      </c>
      <c r="BG3597" s="33">
        <v>71</v>
      </c>
      <c r="BH3597" s="33">
        <v>69.5</v>
      </c>
      <c r="BI3597" s="33">
        <v>68.25</v>
      </c>
      <c r="BJ3597" s="33">
        <v>66.875</v>
      </c>
      <c r="BK3597" s="33">
        <v>65.625</v>
      </c>
      <c r="BL3597" s="33">
        <v>64.875</v>
      </c>
      <c r="BM3597" s="33">
        <v>65.375</v>
      </c>
      <c r="BN3597" s="33">
        <v>69.875</v>
      </c>
      <c r="BO3597" s="33">
        <v>76.125</v>
      </c>
      <c r="BP3597" s="33">
        <v>82.375</v>
      </c>
      <c r="BQ3597" s="33">
        <v>87.125</v>
      </c>
      <c r="BR3597" s="33">
        <v>90.625</v>
      </c>
      <c r="BS3597" s="33">
        <v>93.25</v>
      </c>
      <c r="BT3597" s="33">
        <v>95.25</v>
      </c>
      <c r="BU3597" s="33">
        <v>96.5</v>
      </c>
      <c r="BV3597" s="33">
        <v>97</v>
      </c>
      <c r="BW3597" s="33">
        <v>96.375</v>
      </c>
      <c r="BX3597" s="33">
        <v>92.5</v>
      </c>
      <c r="BY3597" s="33">
        <v>87.75</v>
      </c>
      <c r="BZ3597" s="33">
        <v>85.25</v>
      </c>
      <c r="CA3597" s="33">
        <v>82.5</v>
      </c>
      <c r="CB3597" s="33">
        <v>79.25</v>
      </c>
      <c r="CC3597" s="33">
        <v>75.625</v>
      </c>
      <c r="DC3597" s="9">
        <v>92.475149999999999</v>
      </c>
      <c r="DD3597" s="9">
        <v>0</v>
      </c>
    </row>
    <row r="3598" spans="1:108" x14ac:dyDescent="0.25">
      <c r="A3598" s="9" t="s">
        <v>42</v>
      </c>
      <c r="B3598" s="9" t="s">
        <v>30</v>
      </c>
      <c r="C3598" s="9" t="s">
        <v>34</v>
      </c>
      <c r="D3598" s="9" t="s">
        <v>39</v>
      </c>
      <c r="E3598" s="9" t="s">
        <v>38</v>
      </c>
      <c r="F3598" s="9">
        <v>2025</v>
      </c>
      <c r="G3598" s="9">
        <v>5</v>
      </c>
      <c r="H3598" s="9"/>
      <c r="BF3598" s="33">
        <v>81.125</v>
      </c>
      <c r="BG3598" s="33">
        <v>79.125</v>
      </c>
      <c r="BH3598" s="33">
        <v>76.5</v>
      </c>
      <c r="BI3598" s="33">
        <v>74.375</v>
      </c>
      <c r="BJ3598" s="33">
        <v>73</v>
      </c>
      <c r="BK3598" s="33">
        <v>71.625</v>
      </c>
      <c r="BL3598" s="33">
        <v>71.75</v>
      </c>
      <c r="BM3598" s="33">
        <v>75.375</v>
      </c>
      <c r="BN3598" s="33">
        <v>80.625</v>
      </c>
      <c r="BO3598" s="33">
        <v>84.625</v>
      </c>
      <c r="BP3598" s="33">
        <v>88</v>
      </c>
      <c r="BQ3598" s="33">
        <v>91.875</v>
      </c>
      <c r="BR3598" s="33">
        <v>95.75</v>
      </c>
      <c r="BS3598" s="33">
        <v>98.375</v>
      </c>
      <c r="BT3598" s="33">
        <v>100</v>
      </c>
      <c r="BU3598" s="33">
        <v>101.25</v>
      </c>
      <c r="BV3598" s="33">
        <v>102.125</v>
      </c>
      <c r="BW3598" s="33">
        <v>100.875</v>
      </c>
      <c r="BX3598" s="33">
        <v>98.375</v>
      </c>
      <c r="BY3598" s="33">
        <v>96.5</v>
      </c>
      <c r="BZ3598" s="33">
        <v>93.625</v>
      </c>
      <c r="CA3598" s="33">
        <v>91.5</v>
      </c>
      <c r="CB3598" s="33">
        <v>88.375</v>
      </c>
      <c r="CC3598" s="33">
        <v>86</v>
      </c>
      <c r="DC3598" s="9">
        <v>92.475149999999999</v>
      </c>
      <c r="DD3598" s="9">
        <v>0</v>
      </c>
    </row>
    <row r="3599" spans="1:108" x14ac:dyDescent="0.25">
      <c r="A3599" s="9" t="s">
        <v>42</v>
      </c>
      <c r="B3599" s="9" t="s">
        <v>30</v>
      </c>
      <c r="C3599" s="9" t="s">
        <v>34</v>
      </c>
      <c r="D3599" s="9" t="s">
        <v>39</v>
      </c>
      <c r="E3599" s="9" t="s">
        <v>38</v>
      </c>
      <c r="F3599" s="9">
        <v>2025</v>
      </c>
      <c r="G3599" s="9">
        <v>6</v>
      </c>
      <c r="H3599" s="9"/>
      <c r="BF3599" s="33">
        <v>82.875</v>
      </c>
      <c r="BG3599" s="33">
        <v>80.5</v>
      </c>
      <c r="BH3599" s="33">
        <v>79.125</v>
      </c>
      <c r="BI3599" s="33">
        <v>77.5</v>
      </c>
      <c r="BJ3599" s="33">
        <v>75.625</v>
      </c>
      <c r="BK3599" s="33">
        <v>74.25</v>
      </c>
      <c r="BL3599" s="33">
        <v>74.375</v>
      </c>
      <c r="BM3599" s="33">
        <v>78.5</v>
      </c>
      <c r="BN3599" s="33">
        <v>82.625</v>
      </c>
      <c r="BO3599" s="33">
        <v>87.125</v>
      </c>
      <c r="BP3599" s="33">
        <v>90.5</v>
      </c>
      <c r="BQ3599" s="33">
        <v>93.625</v>
      </c>
      <c r="BR3599" s="33">
        <v>96.75</v>
      </c>
      <c r="BS3599" s="33">
        <v>99.5</v>
      </c>
      <c r="BT3599" s="33">
        <v>101.875</v>
      </c>
      <c r="BU3599" s="33">
        <v>103.875</v>
      </c>
      <c r="BV3599" s="33">
        <v>105.375</v>
      </c>
      <c r="BW3599" s="33">
        <v>105.375</v>
      </c>
      <c r="BX3599" s="33">
        <v>104.125</v>
      </c>
      <c r="BY3599" s="33">
        <v>102.875</v>
      </c>
      <c r="BZ3599" s="33">
        <v>99.625</v>
      </c>
      <c r="CA3599" s="33">
        <v>96.125</v>
      </c>
      <c r="CB3599" s="33">
        <v>93.75</v>
      </c>
      <c r="CC3599" s="33">
        <v>91.25</v>
      </c>
      <c r="DC3599" s="9">
        <v>92.475149999999999</v>
      </c>
      <c r="DD3599" s="9">
        <v>0</v>
      </c>
    </row>
    <row r="3600" spans="1:108" x14ac:dyDescent="0.25">
      <c r="A3600" s="9" t="s">
        <v>42</v>
      </c>
      <c r="B3600" s="9" t="s">
        <v>30</v>
      </c>
      <c r="C3600" s="9" t="s">
        <v>34</v>
      </c>
      <c r="D3600" s="9" t="s">
        <v>39</v>
      </c>
      <c r="E3600" s="9" t="s">
        <v>38</v>
      </c>
      <c r="F3600" s="9">
        <v>2025</v>
      </c>
      <c r="G3600" s="9">
        <v>7</v>
      </c>
      <c r="H3600" s="9"/>
      <c r="BF3600" s="33">
        <v>89.5</v>
      </c>
      <c r="BG3600" s="33">
        <v>87.75</v>
      </c>
      <c r="BH3600" s="33">
        <v>86.375</v>
      </c>
      <c r="BI3600" s="33">
        <v>84.25</v>
      </c>
      <c r="BJ3600" s="33">
        <v>83</v>
      </c>
      <c r="BK3600" s="33">
        <v>81.375</v>
      </c>
      <c r="BL3600" s="33">
        <v>80.875</v>
      </c>
      <c r="BM3600" s="33">
        <v>83.625</v>
      </c>
      <c r="BN3600" s="33">
        <v>87.5</v>
      </c>
      <c r="BO3600" s="33">
        <v>91.5</v>
      </c>
      <c r="BP3600" s="33">
        <v>94.75</v>
      </c>
      <c r="BQ3600" s="33">
        <v>98.25</v>
      </c>
      <c r="BR3600" s="33">
        <v>101.625</v>
      </c>
      <c r="BS3600" s="33">
        <v>104.5</v>
      </c>
      <c r="BT3600" s="33">
        <v>107.125</v>
      </c>
      <c r="BU3600" s="33">
        <v>108.125</v>
      </c>
      <c r="BV3600" s="33">
        <v>108.875</v>
      </c>
      <c r="BW3600" s="33">
        <v>108.125</v>
      </c>
      <c r="BX3600" s="33">
        <v>106.75</v>
      </c>
      <c r="BY3600" s="33">
        <v>104.75</v>
      </c>
      <c r="BZ3600" s="33">
        <v>101.625</v>
      </c>
      <c r="CA3600" s="33">
        <v>99.5</v>
      </c>
      <c r="CB3600" s="33">
        <v>95.75</v>
      </c>
      <c r="CC3600" s="33">
        <v>93</v>
      </c>
      <c r="DC3600" s="9">
        <v>92.475149999999999</v>
      </c>
      <c r="DD3600" s="9">
        <v>0</v>
      </c>
    </row>
    <row r="3601" spans="1:108" x14ac:dyDescent="0.25">
      <c r="A3601" s="9" t="s">
        <v>42</v>
      </c>
      <c r="B3601" s="9" t="s">
        <v>30</v>
      </c>
      <c r="C3601" s="9" t="s">
        <v>34</v>
      </c>
      <c r="D3601" s="9" t="s">
        <v>39</v>
      </c>
      <c r="E3601" s="9" t="s">
        <v>38</v>
      </c>
      <c r="F3601" s="9">
        <v>2025</v>
      </c>
      <c r="G3601" s="9">
        <v>8</v>
      </c>
      <c r="H3601" s="9"/>
      <c r="BF3601" s="33">
        <v>88</v>
      </c>
      <c r="BG3601" s="33">
        <v>85.125</v>
      </c>
      <c r="BH3601" s="33">
        <v>83.5</v>
      </c>
      <c r="BI3601" s="33">
        <v>81.375</v>
      </c>
      <c r="BJ3601" s="33">
        <v>79.625</v>
      </c>
      <c r="BK3601" s="33">
        <v>78.875</v>
      </c>
      <c r="BL3601" s="33">
        <v>77.875</v>
      </c>
      <c r="BM3601" s="33">
        <v>79.25</v>
      </c>
      <c r="BN3601" s="33">
        <v>84.125</v>
      </c>
      <c r="BO3601" s="33">
        <v>89.25</v>
      </c>
      <c r="BP3601" s="33">
        <v>93.25</v>
      </c>
      <c r="BQ3601" s="33">
        <v>96.75</v>
      </c>
      <c r="BR3601" s="33">
        <v>100.125</v>
      </c>
      <c r="BS3601" s="33">
        <v>103.125</v>
      </c>
      <c r="BT3601" s="33">
        <v>105.625</v>
      </c>
      <c r="BU3601" s="33">
        <v>107</v>
      </c>
      <c r="BV3601" s="33">
        <v>108.5</v>
      </c>
      <c r="BW3601" s="33">
        <v>108.5</v>
      </c>
      <c r="BX3601" s="33">
        <v>106.75</v>
      </c>
      <c r="BY3601" s="33">
        <v>104.25</v>
      </c>
      <c r="BZ3601" s="33">
        <v>100.625</v>
      </c>
      <c r="CA3601" s="33">
        <v>97.625</v>
      </c>
      <c r="CB3601" s="33">
        <v>95.5</v>
      </c>
      <c r="CC3601" s="33">
        <v>93.5</v>
      </c>
      <c r="DC3601" s="9">
        <v>92.475149999999999</v>
      </c>
      <c r="DD3601" s="9">
        <v>0</v>
      </c>
    </row>
    <row r="3602" spans="1:108" x14ac:dyDescent="0.25">
      <c r="A3602" s="9" t="s">
        <v>42</v>
      </c>
      <c r="B3602" s="9" t="s">
        <v>30</v>
      </c>
      <c r="C3602" s="9" t="s">
        <v>34</v>
      </c>
      <c r="D3602" s="9" t="s">
        <v>39</v>
      </c>
      <c r="E3602" s="9" t="s">
        <v>38</v>
      </c>
      <c r="F3602" s="9">
        <v>2025</v>
      </c>
      <c r="G3602" s="9">
        <v>9</v>
      </c>
      <c r="H3602" s="9"/>
      <c r="BF3602" s="33">
        <v>79.5</v>
      </c>
      <c r="BG3602" s="33">
        <v>77.625</v>
      </c>
      <c r="BH3602" s="33">
        <v>75.125</v>
      </c>
      <c r="BI3602" s="33">
        <v>73</v>
      </c>
      <c r="BJ3602" s="33">
        <v>71.875</v>
      </c>
      <c r="BK3602" s="33">
        <v>70.625</v>
      </c>
      <c r="BL3602" s="33">
        <v>69.75</v>
      </c>
      <c r="BM3602" s="33">
        <v>70.125</v>
      </c>
      <c r="BN3602" s="33">
        <v>74.625</v>
      </c>
      <c r="BO3602" s="33">
        <v>81</v>
      </c>
      <c r="BP3602" s="33">
        <v>86.375</v>
      </c>
      <c r="BQ3602" s="33">
        <v>90.125</v>
      </c>
      <c r="BR3602" s="33">
        <v>93.625</v>
      </c>
      <c r="BS3602" s="33">
        <v>96.5</v>
      </c>
      <c r="BT3602" s="33">
        <v>99.75</v>
      </c>
      <c r="BU3602" s="33">
        <v>101.375</v>
      </c>
      <c r="BV3602" s="33">
        <v>102.25</v>
      </c>
      <c r="BW3602" s="33">
        <v>101.875</v>
      </c>
      <c r="BX3602" s="33">
        <v>99.5</v>
      </c>
      <c r="BY3602" s="33">
        <v>95.75</v>
      </c>
      <c r="BZ3602" s="33">
        <v>92.125</v>
      </c>
      <c r="CA3602" s="33">
        <v>89.375</v>
      </c>
      <c r="CB3602" s="33">
        <v>86</v>
      </c>
      <c r="CC3602" s="33">
        <v>83.375</v>
      </c>
      <c r="DC3602" s="9">
        <v>92.475149999999999</v>
      </c>
      <c r="DD3602" s="9">
        <v>0</v>
      </c>
    </row>
    <row r="3603" spans="1:108" x14ac:dyDescent="0.25">
      <c r="A3603" s="9" t="s">
        <v>42</v>
      </c>
      <c r="B3603" s="9" t="s">
        <v>30</v>
      </c>
      <c r="C3603" s="9" t="s">
        <v>34</v>
      </c>
      <c r="D3603" s="9" t="s">
        <v>39</v>
      </c>
      <c r="E3603" s="9" t="s">
        <v>38</v>
      </c>
      <c r="F3603" s="9">
        <v>2025</v>
      </c>
      <c r="G3603" s="9">
        <v>10</v>
      </c>
      <c r="H3603" s="9"/>
      <c r="BF3603" s="33">
        <v>72.5</v>
      </c>
      <c r="BG3603" s="33">
        <v>71</v>
      </c>
      <c r="BH3603" s="33">
        <v>69.5</v>
      </c>
      <c r="BI3603" s="33">
        <v>68.25</v>
      </c>
      <c r="BJ3603" s="33">
        <v>66.875</v>
      </c>
      <c r="BK3603" s="33">
        <v>65.625</v>
      </c>
      <c r="BL3603" s="33">
        <v>64.875</v>
      </c>
      <c r="BM3603" s="33">
        <v>65.375</v>
      </c>
      <c r="BN3603" s="33">
        <v>69.875</v>
      </c>
      <c r="BO3603" s="33">
        <v>76.125</v>
      </c>
      <c r="BP3603" s="33">
        <v>82.375</v>
      </c>
      <c r="BQ3603" s="33">
        <v>87.125</v>
      </c>
      <c r="BR3603" s="33">
        <v>90.625</v>
      </c>
      <c r="BS3603" s="33">
        <v>93.25</v>
      </c>
      <c r="BT3603" s="33">
        <v>95.25</v>
      </c>
      <c r="BU3603" s="33">
        <v>96.5</v>
      </c>
      <c r="BV3603" s="33">
        <v>97</v>
      </c>
      <c r="BW3603" s="33">
        <v>96.375</v>
      </c>
      <c r="BX3603" s="33">
        <v>92.5</v>
      </c>
      <c r="BY3603" s="33">
        <v>87.75</v>
      </c>
      <c r="BZ3603" s="33">
        <v>85.25</v>
      </c>
      <c r="CA3603" s="33">
        <v>82.5</v>
      </c>
      <c r="CB3603" s="33">
        <v>79.25</v>
      </c>
      <c r="CC3603" s="33">
        <v>75.625</v>
      </c>
      <c r="DC3603" s="9">
        <v>92.475149999999999</v>
      </c>
      <c r="DD3603" s="9">
        <v>0</v>
      </c>
    </row>
    <row r="3604" spans="1:108" x14ac:dyDescent="0.25">
      <c r="A3604" s="9" t="s">
        <v>42</v>
      </c>
      <c r="B3604" s="9" t="s">
        <v>30</v>
      </c>
      <c r="C3604" s="9" t="s">
        <v>34</v>
      </c>
      <c r="D3604" s="9" t="s">
        <v>39</v>
      </c>
      <c r="E3604" s="9" t="s">
        <v>38</v>
      </c>
      <c r="F3604" s="9">
        <v>2026</v>
      </c>
      <c r="G3604" s="9">
        <v>5</v>
      </c>
      <c r="H3604" s="9"/>
      <c r="BF3604" s="33">
        <v>81.125</v>
      </c>
      <c r="BG3604" s="33">
        <v>79.125</v>
      </c>
      <c r="BH3604" s="33">
        <v>76.5</v>
      </c>
      <c r="BI3604" s="33">
        <v>74.375</v>
      </c>
      <c r="BJ3604" s="33">
        <v>73</v>
      </c>
      <c r="BK3604" s="33">
        <v>71.625</v>
      </c>
      <c r="BL3604" s="33">
        <v>71.75</v>
      </c>
      <c r="BM3604" s="33">
        <v>75.375</v>
      </c>
      <c r="BN3604" s="33">
        <v>80.625</v>
      </c>
      <c r="BO3604" s="33">
        <v>84.625</v>
      </c>
      <c r="BP3604" s="33">
        <v>88</v>
      </c>
      <c r="BQ3604" s="33">
        <v>91.875</v>
      </c>
      <c r="BR3604" s="33">
        <v>95.75</v>
      </c>
      <c r="BS3604" s="33">
        <v>98.375</v>
      </c>
      <c r="BT3604" s="33">
        <v>100</v>
      </c>
      <c r="BU3604" s="33">
        <v>101.25</v>
      </c>
      <c r="BV3604" s="33">
        <v>102.125</v>
      </c>
      <c r="BW3604" s="33">
        <v>100.875</v>
      </c>
      <c r="BX3604" s="33">
        <v>98.375</v>
      </c>
      <c r="BY3604" s="33">
        <v>96.5</v>
      </c>
      <c r="BZ3604" s="33">
        <v>93.625</v>
      </c>
      <c r="CA3604" s="33">
        <v>91.5</v>
      </c>
      <c r="CB3604" s="33">
        <v>88.375</v>
      </c>
      <c r="CC3604" s="33">
        <v>86</v>
      </c>
      <c r="DC3604" s="9">
        <v>92.475149999999999</v>
      </c>
      <c r="DD3604" s="9">
        <v>0</v>
      </c>
    </row>
    <row r="3605" spans="1:108" x14ac:dyDescent="0.25">
      <c r="A3605" s="9" t="s">
        <v>42</v>
      </c>
      <c r="B3605" s="9" t="s">
        <v>30</v>
      </c>
      <c r="C3605" s="9" t="s">
        <v>34</v>
      </c>
      <c r="D3605" s="9" t="s">
        <v>39</v>
      </c>
      <c r="E3605" s="9" t="s">
        <v>38</v>
      </c>
      <c r="F3605" s="9">
        <v>2026</v>
      </c>
      <c r="G3605" s="9">
        <v>6</v>
      </c>
      <c r="H3605" s="9"/>
      <c r="BF3605" s="33">
        <v>82.875</v>
      </c>
      <c r="BG3605" s="33">
        <v>80.5</v>
      </c>
      <c r="BH3605" s="33">
        <v>79.125</v>
      </c>
      <c r="BI3605" s="33">
        <v>77.5</v>
      </c>
      <c r="BJ3605" s="33">
        <v>75.625</v>
      </c>
      <c r="BK3605" s="33">
        <v>74.25</v>
      </c>
      <c r="BL3605" s="33">
        <v>74.375</v>
      </c>
      <c r="BM3605" s="33">
        <v>78.5</v>
      </c>
      <c r="BN3605" s="33">
        <v>82.625</v>
      </c>
      <c r="BO3605" s="33">
        <v>87.125</v>
      </c>
      <c r="BP3605" s="33">
        <v>90.5</v>
      </c>
      <c r="BQ3605" s="33">
        <v>93.625</v>
      </c>
      <c r="BR3605" s="33">
        <v>96.75</v>
      </c>
      <c r="BS3605" s="33">
        <v>99.5</v>
      </c>
      <c r="BT3605" s="33">
        <v>101.875</v>
      </c>
      <c r="BU3605" s="33">
        <v>103.875</v>
      </c>
      <c r="BV3605" s="33">
        <v>105.375</v>
      </c>
      <c r="BW3605" s="33">
        <v>105.375</v>
      </c>
      <c r="BX3605" s="33">
        <v>104.125</v>
      </c>
      <c r="BY3605" s="33">
        <v>102.875</v>
      </c>
      <c r="BZ3605" s="33">
        <v>99.625</v>
      </c>
      <c r="CA3605" s="33">
        <v>96.125</v>
      </c>
      <c r="CB3605" s="33">
        <v>93.75</v>
      </c>
      <c r="CC3605" s="33">
        <v>91.25</v>
      </c>
      <c r="DC3605" s="9">
        <v>92.475149999999999</v>
      </c>
      <c r="DD3605" s="9">
        <v>0</v>
      </c>
    </row>
    <row r="3606" spans="1:108" x14ac:dyDescent="0.25">
      <c r="A3606" s="9" t="s">
        <v>42</v>
      </c>
      <c r="B3606" s="9" t="s">
        <v>30</v>
      </c>
      <c r="C3606" s="9" t="s">
        <v>34</v>
      </c>
      <c r="D3606" s="9" t="s">
        <v>39</v>
      </c>
      <c r="E3606" s="9" t="s">
        <v>38</v>
      </c>
      <c r="F3606" s="9">
        <v>2026</v>
      </c>
      <c r="G3606" s="9">
        <v>7</v>
      </c>
      <c r="H3606" s="9"/>
      <c r="BF3606" s="33">
        <v>89.5</v>
      </c>
      <c r="BG3606" s="33">
        <v>87.75</v>
      </c>
      <c r="BH3606" s="33">
        <v>86.375</v>
      </c>
      <c r="BI3606" s="33">
        <v>84.25</v>
      </c>
      <c r="BJ3606" s="33">
        <v>83</v>
      </c>
      <c r="BK3606" s="33">
        <v>81.375</v>
      </c>
      <c r="BL3606" s="33">
        <v>80.875</v>
      </c>
      <c r="BM3606" s="33">
        <v>83.625</v>
      </c>
      <c r="BN3606" s="33">
        <v>87.5</v>
      </c>
      <c r="BO3606" s="33">
        <v>91.5</v>
      </c>
      <c r="BP3606" s="33">
        <v>94.75</v>
      </c>
      <c r="BQ3606" s="33">
        <v>98.25</v>
      </c>
      <c r="BR3606" s="33">
        <v>101.625</v>
      </c>
      <c r="BS3606" s="33">
        <v>104.5</v>
      </c>
      <c r="BT3606" s="33">
        <v>107.125</v>
      </c>
      <c r="BU3606" s="33">
        <v>108.125</v>
      </c>
      <c r="BV3606" s="33">
        <v>108.875</v>
      </c>
      <c r="BW3606" s="33">
        <v>108.125</v>
      </c>
      <c r="BX3606" s="33">
        <v>106.75</v>
      </c>
      <c r="BY3606" s="33">
        <v>104.75</v>
      </c>
      <c r="BZ3606" s="33">
        <v>101.625</v>
      </c>
      <c r="CA3606" s="33">
        <v>99.5</v>
      </c>
      <c r="CB3606" s="33">
        <v>95.75</v>
      </c>
      <c r="CC3606" s="33">
        <v>93</v>
      </c>
      <c r="DC3606" s="9">
        <v>92.475149999999999</v>
      </c>
      <c r="DD3606" s="9">
        <v>0</v>
      </c>
    </row>
    <row r="3607" spans="1:108" x14ac:dyDescent="0.25">
      <c r="A3607" s="9" t="s">
        <v>42</v>
      </c>
      <c r="B3607" s="9" t="s">
        <v>30</v>
      </c>
      <c r="C3607" s="9" t="s">
        <v>34</v>
      </c>
      <c r="D3607" s="9" t="s">
        <v>39</v>
      </c>
      <c r="E3607" s="9" t="s">
        <v>38</v>
      </c>
      <c r="F3607" s="9">
        <v>2026</v>
      </c>
      <c r="G3607" s="9">
        <v>8</v>
      </c>
      <c r="H3607" s="9"/>
      <c r="BF3607" s="33">
        <v>88</v>
      </c>
      <c r="BG3607" s="33">
        <v>85.125</v>
      </c>
      <c r="BH3607" s="33">
        <v>83.5</v>
      </c>
      <c r="BI3607" s="33">
        <v>81.375</v>
      </c>
      <c r="BJ3607" s="33">
        <v>79.625</v>
      </c>
      <c r="BK3607" s="33">
        <v>78.875</v>
      </c>
      <c r="BL3607" s="33">
        <v>77.875</v>
      </c>
      <c r="BM3607" s="33">
        <v>79.25</v>
      </c>
      <c r="BN3607" s="33">
        <v>84.125</v>
      </c>
      <c r="BO3607" s="33">
        <v>89.25</v>
      </c>
      <c r="BP3607" s="33">
        <v>93.25</v>
      </c>
      <c r="BQ3607" s="33">
        <v>96.75</v>
      </c>
      <c r="BR3607" s="33">
        <v>100.125</v>
      </c>
      <c r="BS3607" s="33">
        <v>103.125</v>
      </c>
      <c r="BT3607" s="33">
        <v>105.625</v>
      </c>
      <c r="BU3607" s="33">
        <v>107</v>
      </c>
      <c r="BV3607" s="33">
        <v>108.5</v>
      </c>
      <c r="BW3607" s="33">
        <v>108.5</v>
      </c>
      <c r="BX3607" s="33">
        <v>106.75</v>
      </c>
      <c r="BY3607" s="33">
        <v>104.25</v>
      </c>
      <c r="BZ3607" s="33">
        <v>100.625</v>
      </c>
      <c r="CA3607" s="33">
        <v>97.625</v>
      </c>
      <c r="CB3607" s="33">
        <v>95.5</v>
      </c>
      <c r="CC3607" s="33">
        <v>93.5</v>
      </c>
      <c r="DC3607" s="9">
        <v>92.475149999999999</v>
      </c>
      <c r="DD3607" s="9">
        <v>0</v>
      </c>
    </row>
    <row r="3608" spans="1:108" x14ac:dyDescent="0.25">
      <c r="A3608" s="9" t="s">
        <v>42</v>
      </c>
      <c r="B3608" s="9" t="s">
        <v>30</v>
      </c>
      <c r="C3608" s="9" t="s">
        <v>34</v>
      </c>
      <c r="D3608" s="9" t="s">
        <v>39</v>
      </c>
      <c r="E3608" s="9" t="s">
        <v>38</v>
      </c>
      <c r="F3608" s="9">
        <v>2026</v>
      </c>
      <c r="G3608" s="9">
        <v>9</v>
      </c>
      <c r="H3608" s="9"/>
      <c r="BF3608" s="33">
        <v>79.5</v>
      </c>
      <c r="BG3608" s="33">
        <v>77.625</v>
      </c>
      <c r="BH3608" s="33">
        <v>75.125</v>
      </c>
      <c r="BI3608" s="33">
        <v>73</v>
      </c>
      <c r="BJ3608" s="33">
        <v>71.875</v>
      </c>
      <c r="BK3608" s="33">
        <v>70.625</v>
      </c>
      <c r="BL3608" s="33">
        <v>69.75</v>
      </c>
      <c r="BM3608" s="33">
        <v>70.125</v>
      </c>
      <c r="BN3608" s="33">
        <v>74.625</v>
      </c>
      <c r="BO3608" s="33">
        <v>81</v>
      </c>
      <c r="BP3608" s="33">
        <v>86.375</v>
      </c>
      <c r="BQ3608" s="33">
        <v>90.125</v>
      </c>
      <c r="BR3608" s="33">
        <v>93.625</v>
      </c>
      <c r="BS3608" s="33">
        <v>96.5</v>
      </c>
      <c r="BT3608" s="33">
        <v>99.75</v>
      </c>
      <c r="BU3608" s="33">
        <v>101.375</v>
      </c>
      <c r="BV3608" s="33">
        <v>102.25</v>
      </c>
      <c r="BW3608" s="33">
        <v>101.875</v>
      </c>
      <c r="BX3608" s="33">
        <v>99.5</v>
      </c>
      <c r="BY3608" s="33">
        <v>95.75</v>
      </c>
      <c r="BZ3608" s="33">
        <v>92.125</v>
      </c>
      <c r="CA3608" s="33">
        <v>89.375</v>
      </c>
      <c r="CB3608" s="33">
        <v>86</v>
      </c>
      <c r="CC3608" s="33">
        <v>83.375</v>
      </c>
      <c r="DC3608" s="9">
        <v>92.475149999999999</v>
      </c>
      <c r="DD3608" s="9">
        <v>0</v>
      </c>
    </row>
    <row r="3609" spans="1:108" x14ac:dyDescent="0.25">
      <c r="A3609" s="9" t="s">
        <v>42</v>
      </c>
      <c r="B3609" s="9" t="s">
        <v>30</v>
      </c>
      <c r="C3609" s="9" t="s">
        <v>34</v>
      </c>
      <c r="D3609" s="9" t="s">
        <v>39</v>
      </c>
      <c r="E3609" s="9" t="s">
        <v>38</v>
      </c>
      <c r="F3609" s="9">
        <v>2026</v>
      </c>
      <c r="G3609" s="9">
        <v>10</v>
      </c>
      <c r="H3609" s="9"/>
      <c r="BF3609" s="33">
        <v>72.5</v>
      </c>
      <c r="BG3609" s="33">
        <v>71</v>
      </c>
      <c r="BH3609" s="33">
        <v>69.5</v>
      </c>
      <c r="BI3609" s="33">
        <v>68.25</v>
      </c>
      <c r="BJ3609" s="33">
        <v>66.875</v>
      </c>
      <c r="BK3609" s="33">
        <v>65.625</v>
      </c>
      <c r="BL3609" s="33">
        <v>64.875</v>
      </c>
      <c r="BM3609" s="33">
        <v>65.375</v>
      </c>
      <c r="BN3609" s="33">
        <v>69.875</v>
      </c>
      <c r="BO3609" s="33">
        <v>76.125</v>
      </c>
      <c r="BP3609" s="33">
        <v>82.375</v>
      </c>
      <c r="BQ3609" s="33">
        <v>87.125</v>
      </c>
      <c r="BR3609" s="33">
        <v>90.625</v>
      </c>
      <c r="BS3609" s="33">
        <v>93.25</v>
      </c>
      <c r="BT3609" s="33">
        <v>95.25</v>
      </c>
      <c r="BU3609" s="33">
        <v>96.5</v>
      </c>
      <c r="BV3609" s="33">
        <v>97</v>
      </c>
      <c r="BW3609" s="33">
        <v>96.375</v>
      </c>
      <c r="BX3609" s="33">
        <v>92.5</v>
      </c>
      <c r="BY3609" s="33">
        <v>87.75</v>
      </c>
      <c r="BZ3609" s="33">
        <v>85.25</v>
      </c>
      <c r="CA3609" s="33">
        <v>82.5</v>
      </c>
      <c r="CB3609" s="33">
        <v>79.25</v>
      </c>
      <c r="CC3609" s="33">
        <v>75.625</v>
      </c>
      <c r="DC3609" s="9">
        <v>92.475149999999999</v>
      </c>
      <c r="DD3609" s="9">
        <v>0</v>
      </c>
    </row>
    <row r="3610" spans="1:108" x14ac:dyDescent="0.25">
      <c r="A3610" s="9" t="s">
        <v>42</v>
      </c>
      <c r="B3610" s="9" t="s">
        <v>30</v>
      </c>
      <c r="C3610" s="9" t="s">
        <v>34</v>
      </c>
      <c r="D3610" s="9" t="s">
        <v>39</v>
      </c>
      <c r="E3610" s="9" t="s">
        <v>36</v>
      </c>
      <c r="F3610" s="9">
        <v>2016</v>
      </c>
      <c r="H3610" s="9"/>
      <c r="BF3610" s="33">
        <v>84.96875</v>
      </c>
      <c r="BG3610" s="33">
        <v>82.75</v>
      </c>
      <c r="BH3610" s="33">
        <v>81.03125</v>
      </c>
      <c r="BI3610" s="33">
        <v>79.03125</v>
      </c>
      <c r="BJ3610" s="33">
        <v>77.53125</v>
      </c>
      <c r="BK3610" s="33">
        <v>76.28125</v>
      </c>
      <c r="BL3610" s="33">
        <v>75.71875</v>
      </c>
      <c r="BM3610" s="33">
        <v>77.875</v>
      </c>
      <c r="BN3610" s="33">
        <v>82.21875</v>
      </c>
      <c r="BO3610" s="33">
        <v>87.21875</v>
      </c>
      <c r="BP3610" s="33">
        <v>91.21875</v>
      </c>
      <c r="BQ3610" s="33">
        <v>94.6875</v>
      </c>
      <c r="BR3610" s="33">
        <v>98.03125</v>
      </c>
      <c r="BS3610" s="33">
        <v>100.9063</v>
      </c>
      <c r="BT3610" s="33">
        <v>103.5938</v>
      </c>
      <c r="BU3610" s="33">
        <v>105.0938</v>
      </c>
      <c r="BV3610" s="33">
        <v>106.25</v>
      </c>
      <c r="BW3610" s="33">
        <v>105.9688</v>
      </c>
      <c r="BX3610" s="33">
        <v>104.2813</v>
      </c>
      <c r="BY3610" s="33">
        <v>101.9063</v>
      </c>
      <c r="BZ3610" s="33">
        <v>98.5</v>
      </c>
      <c r="CA3610" s="33">
        <v>95.65625</v>
      </c>
      <c r="CB3610" s="33">
        <v>92.75</v>
      </c>
      <c r="CC3610" s="33">
        <v>90.28125</v>
      </c>
      <c r="DC3610" s="9">
        <v>92.475149999999999</v>
      </c>
      <c r="DD3610" s="9">
        <v>0</v>
      </c>
    </row>
    <row r="3611" spans="1:108" x14ac:dyDescent="0.25">
      <c r="A3611" s="9" t="s">
        <v>42</v>
      </c>
      <c r="B3611" s="9" t="s">
        <v>30</v>
      </c>
      <c r="C3611" s="9" t="s">
        <v>34</v>
      </c>
      <c r="D3611" s="9" t="s">
        <v>39</v>
      </c>
      <c r="E3611" s="9" t="s">
        <v>36</v>
      </c>
      <c r="F3611" s="9">
        <v>2017</v>
      </c>
      <c r="H3611" s="9"/>
      <c r="BF3611" s="33">
        <v>84.96875</v>
      </c>
      <c r="BG3611" s="33">
        <v>82.75</v>
      </c>
      <c r="BH3611" s="33">
        <v>81.03125</v>
      </c>
      <c r="BI3611" s="33">
        <v>79.03125</v>
      </c>
      <c r="BJ3611" s="33">
        <v>77.53125</v>
      </c>
      <c r="BK3611" s="33">
        <v>76.28125</v>
      </c>
      <c r="BL3611" s="33">
        <v>75.71875</v>
      </c>
      <c r="BM3611" s="33">
        <v>77.875</v>
      </c>
      <c r="BN3611" s="33">
        <v>82.21875</v>
      </c>
      <c r="BO3611" s="33">
        <v>87.21875</v>
      </c>
      <c r="BP3611" s="33">
        <v>91.21875</v>
      </c>
      <c r="BQ3611" s="33">
        <v>94.6875</v>
      </c>
      <c r="BR3611" s="33">
        <v>98.03125</v>
      </c>
      <c r="BS3611" s="33">
        <v>100.9063</v>
      </c>
      <c r="BT3611" s="33">
        <v>103.5938</v>
      </c>
      <c r="BU3611" s="33">
        <v>105.0938</v>
      </c>
      <c r="BV3611" s="33">
        <v>106.25</v>
      </c>
      <c r="BW3611" s="33">
        <v>105.9688</v>
      </c>
      <c r="BX3611" s="33">
        <v>104.2813</v>
      </c>
      <c r="BY3611" s="33">
        <v>101.9063</v>
      </c>
      <c r="BZ3611" s="33">
        <v>98.5</v>
      </c>
      <c r="CA3611" s="33">
        <v>95.65625</v>
      </c>
      <c r="CB3611" s="33">
        <v>92.75</v>
      </c>
      <c r="CC3611" s="33">
        <v>90.28125</v>
      </c>
      <c r="DC3611" s="9">
        <v>92.475149999999999</v>
      </c>
      <c r="DD3611" s="9">
        <v>0</v>
      </c>
    </row>
    <row r="3612" spans="1:108" x14ac:dyDescent="0.25">
      <c r="A3612" s="9" t="s">
        <v>42</v>
      </c>
      <c r="B3612" s="9" t="s">
        <v>30</v>
      </c>
      <c r="C3612" s="9" t="s">
        <v>34</v>
      </c>
      <c r="D3612" s="9" t="s">
        <v>39</v>
      </c>
      <c r="E3612" s="9" t="s">
        <v>36</v>
      </c>
      <c r="F3612" s="9">
        <v>2018</v>
      </c>
      <c r="H3612" s="9"/>
      <c r="BF3612" s="33">
        <v>84.96875</v>
      </c>
      <c r="BG3612" s="33">
        <v>82.75</v>
      </c>
      <c r="BH3612" s="33">
        <v>81.03125</v>
      </c>
      <c r="BI3612" s="33">
        <v>79.03125</v>
      </c>
      <c r="BJ3612" s="33">
        <v>77.53125</v>
      </c>
      <c r="BK3612" s="33">
        <v>76.28125</v>
      </c>
      <c r="BL3612" s="33">
        <v>75.71875</v>
      </c>
      <c r="BM3612" s="33">
        <v>77.875</v>
      </c>
      <c r="BN3612" s="33">
        <v>82.21875</v>
      </c>
      <c r="BO3612" s="33">
        <v>87.21875</v>
      </c>
      <c r="BP3612" s="33">
        <v>91.21875</v>
      </c>
      <c r="BQ3612" s="33">
        <v>94.6875</v>
      </c>
      <c r="BR3612" s="33">
        <v>98.03125</v>
      </c>
      <c r="BS3612" s="33">
        <v>100.9063</v>
      </c>
      <c r="BT3612" s="33">
        <v>103.5938</v>
      </c>
      <c r="BU3612" s="33">
        <v>105.0938</v>
      </c>
      <c r="BV3612" s="33">
        <v>106.25</v>
      </c>
      <c r="BW3612" s="33">
        <v>105.9688</v>
      </c>
      <c r="BX3612" s="33">
        <v>104.2813</v>
      </c>
      <c r="BY3612" s="33">
        <v>101.9063</v>
      </c>
      <c r="BZ3612" s="33">
        <v>98.5</v>
      </c>
      <c r="CA3612" s="33">
        <v>95.65625</v>
      </c>
      <c r="CB3612" s="33">
        <v>92.75</v>
      </c>
      <c r="CC3612" s="33">
        <v>90.28125</v>
      </c>
      <c r="DC3612" s="9">
        <v>92.475149999999999</v>
      </c>
      <c r="DD3612" s="9">
        <v>0</v>
      </c>
    </row>
    <row r="3613" spans="1:108" x14ac:dyDescent="0.25">
      <c r="A3613" s="9" t="s">
        <v>42</v>
      </c>
      <c r="B3613" s="9" t="s">
        <v>30</v>
      </c>
      <c r="C3613" s="9" t="s">
        <v>34</v>
      </c>
      <c r="D3613" s="9" t="s">
        <v>39</v>
      </c>
      <c r="E3613" s="9" t="s">
        <v>36</v>
      </c>
      <c r="F3613" s="9">
        <v>2019</v>
      </c>
      <c r="H3613" s="9"/>
      <c r="BF3613" s="33">
        <v>84.96875</v>
      </c>
      <c r="BG3613" s="33">
        <v>82.75</v>
      </c>
      <c r="BH3613" s="33">
        <v>81.03125</v>
      </c>
      <c r="BI3613" s="33">
        <v>79.03125</v>
      </c>
      <c r="BJ3613" s="33">
        <v>77.53125</v>
      </c>
      <c r="BK3613" s="33">
        <v>76.28125</v>
      </c>
      <c r="BL3613" s="33">
        <v>75.71875</v>
      </c>
      <c r="BM3613" s="33">
        <v>77.875</v>
      </c>
      <c r="BN3613" s="33">
        <v>82.21875</v>
      </c>
      <c r="BO3613" s="33">
        <v>87.21875</v>
      </c>
      <c r="BP3613" s="33">
        <v>91.21875</v>
      </c>
      <c r="BQ3613" s="33">
        <v>94.6875</v>
      </c>
      <c r="BR3613" s="33">
        <v>98.03125</v>
      </c>
      <c r="BS3613" s="33">
        <v>100.9063</v>
      </c>
      <c r="BT3613" s="33">
        <v>103.5938</v>
      </c>
      <c r="BU3613" s="33">
        <v>105.0938</v>
      </c>
      <c r="BV3613" s="33">
        <v>106.25</v>
      </c>
      <c r="BW3613" s="33">
        <v>105.9688</v>
      </c>
      <c r="BX3613" s="33">
        <v>104.2813</v>
      </c>
      <c r="BY3613" s="33">
        <v>101.9063</v>
      </c>
      <c r="BZ3613" s="33">
        <v>98.5</v>
      </c>
      <c r="CA3613" s="33">
        <v>95.65625</v>
      </c>
      <c r="CB3613" s="33">
        <v>92.75</v>
      </c>
      <c r="CC3613" s="33">
        <v>90.28125</v>
      </c>
      <c r="DC3613" s="9">
        <v>92.475149999999999</v>
      </c>
      <c r="DD3613" s="9">
        <v>0</v>
      </c>
    </row>
    <row r="3614" spans="1:108" x14ac:dyDescent="0.25">
      <c r="A3614" s="9" t="s">
        <v>42</v>
      </c>
      <c r="B3614" s="9" t="s">
        <v>30</v>
      </c>
      <c r="C3614" s="9" t="s">
        <v>34</v>
      </c>
      <c r="D3614" s="9" t="s">
        <v>39</v>
      </c>
      <c r="E3614" s="9" t="s">
        <v>36</v>
      </c>
      <c r="F3614" s="9">
        <v>2020</v>
      </c>
      <c r="H3614" s="9"/>
      <c r="BF3614" s="33">
        <v>84.96875</v>
      </c>
      <c r="BG3614" s="33">
        <v>82.75</v>
      </c>
      <c r="BH3614" s="33">
        <v>81.03125</v>
      </c>
      <c r="BI3614" s="33">
        <v>79.03125</v>
      </c>
      <c r="BJ3614" s="33">
        <v>77.53125</v>
      </c>
      <c r="BK3614" s="33">
        <v>76.28125</v>
      </c>
      <c r="BL3614" s="33">
        <v>75.71875</v>
      </c>
      <c r="BM3614" s="33">
        <v>77.875</v>
      </c>
      <c r="BN3614" s="33">
        <v>82.21875</v>
      </c>
      <c r="BO3614" s="33">
        <v>87.21875</v>
      </c>
      <c r="BP3614" s="33">
        <v>91.21875</v>
      </c>
      <c r="BQ3614" s="33">
        <v>94.6875</v>
      </c>
      <c r="BR3614" s="33">
        <v>98.03125</v>
      </c>
      <c r="BS3614" s="33">
        <v>100.9063</v>
      </c>
      <c r="BT3614" s="33">
        <v>103.5938</v>
      </c>
      <c r="BU3614" s="33">
        <v>105.0938</v>
      </c>
      <c r="BV3614" s="33">
        <v>106.25</v>
      </c>
      <c r="BW3614" s="33">
        <v>105.9688</v>
      </c>
      <c r="BX3614" s="33">
        <v>104.2813</v>
      </c>
      <c r="BY3614" s="33">
        <v>101.9063</v>
      </c>
      <c r="BZ3614" s="33">
        <v>98.5</v>
      </c>
      <c r="CA3614" s="33">
        <v>95.65625</v>
      </c>
      <c r="CB3614" s="33">
        <v>92.75</v>
      </c>
      <c r="CC3614" s="33">
        <v>90.28125</v>
      </c>
      <c r="DC3614" s="9">
        <v>92.475149999999999</v>
      </c>
      <c r="DD3614" s="9">
        <v>0</v>
      </c>
    </row>
    <row r="3615" spans="1:108" x14ac:dyDescent="0.25">
      <c r="A3615" s="9" t="s">
        <v>42</v>
      </c>
      <c r="B3615" s="9" t="s">
        <v>30</v>
      </c>
      <c r="C3615" s="9" t="s">
        <v>34</v>
      </c>
      <c r="D3615" s="9" t="s">
        <v>39</v>
      </c>
      <c r="E3615" s="9" t="s">
        <v>36</v>
      </c>
      <c r="F3615" s="9">
        <v>2021</v>
      </c>
      <c r="H3615" s="9"/>
      <c r="BF3615" s="33">
        <v>84.96875</v>
      </c>
      <c r="BG3615" s="33">
        <v>82.75</v>
      </c>
      <c r="BH3615" s="33">
        <v>81.03125</v>
      </c>
      <c r="BI3615" s="33">
        <v>79.03125</v>
      </c>
      <c r="BJ3615" s="33">
        <v>77.53125</v>
      </c>
      <c r="BK3615" s="33">
        <v>76.28125</v>
      </c>
      <c r="BL3615" s="33">
        <v>75.71875</v>
      </c>
      <c r="BM3615" s="33">
        <v>77.875</v>
      </c>
      <c r="BN3615" s="33">
        <v>82.21875</v>
      </c>
      <c r="BO3615" s="33">
        <v>87.21875</v>
      </c>
      <c r="BP3615" s="33">
        <v>91.21875</v>
      </c>
      <c r="BQ3615" s="33">
        <v>94.6875</v>
      </c>
      <c r="BR3615" s="33">
        <v>98.03125</v>
      </c>
      <c r="BS3615" s="33">
        <v>100.9063</v>
      </c>
      <c r="BT3615" s="33">
        <v>103.5938</v>
      </c>
      <c r="BU3615" s="33">
        <v>105.0938</v>
      </c>
      <c r="BV3615" s="33">
        <v>106.25</v>
      </c>
      <c r="BW3615" s="33">
        <v>105.9688</v>
      </c>
      <c r="BX3615" s="33">
        <v>104.2813</v>
      </c>
      <c r="BY3615" s="33">
        <v>101.9063</v>
      </c>
      <c r="BZ3615" s="33">
        <v>98.5</v>
      </c>
      <c r="CA3615" s="33">
        <v>95.65625</v>
      </c>
      <c r="CB3615" s="33">
        <v>92.75</v>
      </c>
      <c r="CC3615" s="33">
        <v>90.28125</v>
      </c>
      <c r="DC3615" s="9">
        <v>92.475149999999999</v>
      </c>
      <c r="DD3615" s="9">
        <v>0</v>
      </c>
    </row>
    <row r="3616" spans="1:108" x14ac:dyDescent="0.25">
      <c r="A3616" s="9" t="s">
        <v>42</v>
      </c>
      <c r="B3616" s="9" t="s">
        <v>30</v>
      </c>
      <c r="C3616" s="9" t="s">
        <v>34</v>
      </c>
      <c r="D3616" s="9" t="s">
        <v>39</v>
      </c>
      <c r="E3616" s="9" t="s">
        <v>36</v>
      </c>
      <c r="F3616" s="9">
        <v>2022</v>
      </c>
      <c r="H3616" s="9"/>
      <c r="BF3616" s="33">
        <v>84.96875</v>
      </c>
      <c r="BG3616" s="33">
        <v>82.75</v>
      </c>
      <c r="BH3616" s="33">
        <v>81.03125</v>
      </c>
      <c r="BI3616" s="33">
        <v>79.03125</v>
      </c>
      <c r="BJ3616" s="33">
        <v>77.53125</v>
      </c>
      <c r="BK3616" s="33">
        <v>76.28125</v>
      </c>
      <c r="BL3616" s="33">
        <v>75.71875</v>
      </c>
      <c r="BM3616" s="33">
        <v>77.875</v>
      </c>
      <c r="BN3616" s="33">
        <v>82.21875</v>
      </c>
      <c r="BO3616" s="33">
        <v>87.21875</v>
      </c>
      <c r="BP3616" s="33">
        <v>91.21875</v>
      </c>
      <c r="BQ3616" s="33">
        <v>94.6875</v>
      </c>
      <c r="BR3616" s="33">
        <v>98.03125</v>
      </c>
      <c r="BS3616" s="33">
        <v>100.9063</v>
      </c>
      <c r="BT3616" s="33">
        <v>103.5938</v>
      </c>
      <c r="BU3616" s="33">
        <v>105.0938</v>
      </c>
      <c r="BV3616" s="33">
        <v>106.25</v>
      </c>
      <c r="BW3616" s="33">
        <v>105.9688</v>
      </c>
      <c r="BX3616" s="33">
        <v>104.2813</v>
      </c>
      <c r="BY3616" s="33">
        <v>101.9063</v>
      </c>
      <c r="BZ3616" s="33">
        <v>98.5</v>
      </c>
      <c r="CA3616" s="33">
        <v>95.65625</v>
      </c>
      <c r="CB3616" s="33">
        <v>92.75</v>
      </c>
      <c r="CC3616" s="33">
        <v>90.28125</v>
      </c>
      <c r="DC3616" s="9">
        <v>92.475149999999999</v>
      </c>
      <c r="DD3616" s="9">
        <v>0</v>
      </c>
    </row>
    <row r="3617" spans="1:108" x14ac:dyDescent="0.25">
      <c r="A3617" s="9" t="s">
        <v>42</v>
      </c>
      <c r="B3617" s="9" t="s">
        <v>30</v>
      </c>
      <c r="C3617" s="9" t="s">
        <v>34</v>
      </c>
      <c r="D3617" s="9" t="s">
        <v>39</v>
      </c>
      <c r="E3617" s="9" t="s">
        <v>36</v>
      </c>
      <c r="F3617" s="9">
        <v>2023</v>
      </c>
      <c r="H3617" s="9"/>
      <c r="BF3617" s="33">
        <v>84.96875</v>
      </c>
      <c r="BG3617" s="33">
        <v>82.75</v>
      </c>
      <c r="BH3617" s="33">
        <v>81.03125</v>
      </c>
      <c r="BI3617" s="33">
        <v>79.03125</v>
      </c>
      <c r="BJ3617" s="33">
        <v>77.53125</v>
      </c>
      <c r="BK3617" s="33">
        <v>76.28125</v>
      </c>
      <c r="BL3617" s="33">
        <v>75.71875</v>
      </c>
      <c r="BM3617" s="33">
        <v>77.875</v>
      </c>
      <c r="BN3617" s="33">
        <v>82.21875</v>
      </c>
      <c r="BO3617" s="33">
        <v>87.21875</v>
      </c>
      <c r="BP3617" s="33">
        <v>91.21875</v>
      </c>
      <c r="BQ3617" s="33">
        <v>94.6875</v>
      </c>
      <c r="BR3617" s="33">
        <v>98.03125</v>
      </c>
      <c r="BS3617" s="33">
        <v>100.9063</v>
      </c>
      <c r="BT3617" s="33">
        <v>103.5938</v>
      </c>
      <c r="BU3617" s="33">
        <v>105.0938</v>
      </c>
      <c r="BV3617" s="33">
        <v>106.25</v>
      </c>
      <c r="BW3617" s="33">
        <v>105.9688</v>
      </c>
      <c r="BX3617" s="33">
        <v>104.2813</v>
      </c>
      <c r="BY3617" s="33">
        <v>101.9063</v>
      </c>
      <c r="BZ3617" s="33">
        <v>98.5</v>
      </c>
      <c r="CA3617" s="33">
        <v>95.65625</v>
      </c>
      <c r="CB3617" s="33">
        <v>92.75</v>
      </c>
      <c r="CC3617" s="33">
        <v>90.28125</v>
      </c>
      <c r="DC3617" s="9">
        <v>92.475149999999999</v>
      </c>
      <c r="DD3617" s="9">
        <v>0</v>
      </c>
    </row>
    <row r="3618" spans="1:108" x14ac:dyDescent="0.25">
      <c r="A3618" s="9" t="s">
        <v>42</v>
      </c>
      <c r="B3618" s="9" t="s">
        <v>30</v>
      </c>
      <c r="C3618" s="9" t="s">
        <v>34</v>
      </c>
      <c r="D3618" s="9" t="s">
        <v>39</v>
      </c>
      <c r="E3618" s="9" t="s">
        <v>36</v>
      </c>
      <c r="F3618" s="9">
        <v>2024</v>
      </c>
      <c r="H3618" s="9"/>
      <c r="BF3618" s="33">
        <v>84.96875</v>
      </c>
      <c r="BG3618" s="33">
        <v>82.75</v>
      </c>
      <c r="BH3618" s="33">
        <v>81.03125</v>
      </c>
      <c r="BI3618" s="33">
        <v>79.03125</v>
      </c>
      <c r="BJ3618" s="33">
        <v>77.53125</v>
      </c>
      <c r="BK3618" s="33">
        <v>76.28125</v>
      </c>
      <c r="BL3618" s="33">
        <v>75.71875</v>
      </c>
      <c r="BM3618" s="33">
        <v>77.875</v>
      </c>
      <c r="BN3618" s="33">
        <v>82.21875</v>
      </c>
      <c r="BO3618" s="33">
        <v>87.21875</v>
      </c>
      <c r="BP3618" s="33">
        <v>91.21875</v>
      </c>
      <c r="BQ3618" s="33">
        <v>94.6875</v>
      </c>
      <c r="BR3618" s="33">
        <v>98.03125</v>
      </c>
      <c r="BS3618" s="33">
        <v>100.9063</v>
      </c>
      <c r="BT3618" s="33">
        <v>103.5938</v>
      </c>
      <c r="BU3618" s="33">
        <v>105.0938</v>
      </c>
      <c r="BV3618" s="33">
        <v>106.25</v>
      </c>
      <c r="BW3618" s="33">
        <v>105.9688</v>
      </c>
      <c r="BX3618" s="33">
        <v>104.2813</v>
      </c>
      <c r="BY3618" s="33">
        <v>101.9063</v>
      </c>
      <c r="BZ3618" s="33">
        <v>98.5</v>
      </c>
      <c r="CA3618" s="33">
        <v>95.65625</v>
      </c>
      <c r="CB3618" s="33">
        <v>92.75</v>
      </c>
      <c r="CC3618" s="33">
        <v>90.28125</v>
      </c>
      <c r="DC3618" s="9">
        <v>92.475149999999999</v>
      </c>
      <c r="DD3618" s="9">
        <v>0</v>
      </c>
    </row>
    <row r="3619" spans="1:108" x14ac:dyDescent="0.25">
      <c r="A3619" s="9" t="s">
        <v>42</v>
      </c>
      <c r="B3619" s="9" t="s">
        <v>30</v>
      </c>
      <c r="C3619" s="9" t="s">
        <v>34</v>
      </c>
      <c r="D3619" s="9" t="s">
        <v>39</v>
      </c>
      <c r="E3619" s="9" t="s">
        <v>36</v>
      </c>
      <c r="F3619" s="9">
        <v>2025</v>
      </c>
      <c r="H3619" s="9"/>
      <c r="BF3619" s="33">
        <v>84.96875</v>
      </c>
      <c r="BG3619" s="33">
        <v>82.75</v>
      </c>
      <c r="BH3619" s="33">
        <v>81.03125</v>
      </c>
      <c r="BI3619" s="33">
        <v>79.03125</v>
      </c>
      <c r="BJ3619" s="33">
        <v>77.53125</v>
      </c>
      <c r="BK3619" s="33">
        <v>76.28125</v>
      </c>
      <c r="BL3619" s="33">
        <v>75.71875</v>
      </c>
      <c r="BM3619" s="33">
        <v>77.875</v>
      </c>
      <c r="BN3619" s="33">
        <v>82.21875</v>
      </c>
      <c r="BO3619" s="33">
        <v>87.21875</v>
      </c>
      <c r="BP3619" s="33">
        <v>91.21875</v>
      </c>
      <c r="BQ3619" s="33">
        <v>94.6875</v>
      </c>
      <c r="BR3619" s="33">
        <v>98.03125</v>
      </c>
      <c r="BS3619" s="33">
        <v>100.9063</v>
      </c>
      <c r="BT3619" s="33">
        <v>103.5938</v>
      </c>
      <c r="BU3619" s="33">
        <v>105.0938</v>
      </c>
      <c r="BV3619" s="33">
        <v>106.25</v>
      </c>
      <c r="BW3619" s="33">
        <v>105.9688</v>
      </c>
      <c r="BX3619" s="33">
        <v>104.2813</v>
      </c>
      <c r="BY3619" s="33">
        <v>101.9063</v>
      </c>
      <c r="BZ3619" s="33">
        <v>98.5</v>
      </c>
      <c r="CA3619" s="33">
        <v>95.65625</v>
      </c>
      <c r="CB3619" s="33">
        <v>92.75</v>
      </c>
      <c r="CC3619" s="33">
        <v>90.28125</v>
      </c>
      <c r="DC3619" s="9">
        <v>92.475149999999999</v>
      </c>
      <c r="DD3619" s="9">
        <v>0</v>
      </c>
    </row>
    <row r="3620" spans="1:108" x14ac:dyDescent="0.25">
      <c r="A3620" s="9" t="s">
        <v>42</v>
      </c>
      <c r="B3620" s="9" t="s">
        <v>30</v>
      </c>
      <c r="C3620" s="9" t="s">
        <v>34</v>
      </c>
      <c r="D3620" s="9" t="s">
        <v>39</v>
      </c>
      <c r="E3620" s="9" t="s">
        <v>36</v>
      </c>
      <c r="F3620" s="9">
        <v>2026</v>
      </c>
      <c r="H3620" s="9"/>
      <c r="BF3620" s="33">
        <v>84.96875</v>
      </c>
      <c r="BG3620" s="33">
        <v>82.75</v>
      </c>
      <c r="BH3620" s="33">
        <v>81.03125</v>
      </c>
      <c r="BI3620" s="33">
        <v>79.03125</v>
      </c>
      <c r="BJ3620" s="33">
        <v>77.53125</v>
      </c>
      <c r="BK3620" s="33">
        <v>76.28125</v>
      </c>
      <c r="BL3620" s="33">
        <v>75.71875</v>
      </c>
      <c r="BM3620" s="33">
        <v>77.875</v>
      </c>
      <c r="BN3620" s="33">
        <v>82.21875</v>
      </c>
      <c r="BO3620" s="33">
        <v>87.21875</v>
      </c>
      <c r="BP3620" s="33">
        <v>91.21875</v>
      </c>
      <c r="BQ3620" s="33">
        <v>94.6875</v>
      </c>
      <c r="BR3620" s="33">
        <v>98.03125</v>
      </c>
      <c r="BS3620" s="33">
        <v>100.9063</v>
      </c>
      <c r="BT3620" s="33">
        <v>103.5938</v>
      </c>
      <c r="BU3620" s="33">
        <v>105.0938</v>
      </c>
      <c r="BV3620" s="33">
        <v>106.25</v>
      </c>
      <c r="BW3620" s="33">
        <v>105.9688</v>
      </c>
      <c r="BX3620" s="33">
        <v>104.2813</v>
      </c>
      <c r="BY3620" s="33">
        <v>101.9063</v>
      </c>
      <c r="BZ3620" s="33">
        <v>98.5</v>
      </c>
      <c r="CA3620" s="33">
        <v>95.65625</v>
      </c>
      <c r="CB3620" s="33">
        <v>92.75</v>
      </c>
      <c r="CC3620" s="33">
        <v>90.28125</v>
      </c>
      <c r="DC3620" s="9">
        <v>92.475149999999999</v>
      </c>
      <c r="DD3620" s="9">
        <v>0</v>
      </c>
    </row>
    <row r="3621" spans="1:108" x14ac:dyDescent="0.25">
      <c r="A3621" s="9" t="s">
        <v>42</v>
      </c>
      <c r="B3621" s="9" t="s">
        <v>30</v>
      </c>
      <c r="C3621" s="9" t="s">
        <v>34</v>
      </c>
      <c r="D3621" s="9" t="s">
        <v>37</v>
      </c>
      <c r="E3621" s="9" t="s">
        <v>38</v>
      </c>
      <c r="F3621" s="9">
        <v>2016</v>
      </c>
      <c r="G3621" s="9">
        <v>5</v>
      </c>
      <c r="H3621" s="9"/>
      <c r="BF3621" s="33">
        <v>77.5</v>
      </c>
      <c r="BG3621" s="33">
        <v>74.875</v>
      </c>
      <c r="BH3621" s="33">
        <v>73.5</v>
      </c>
      <c r="BI3621" s="33">
        <v>71</v>
      </c>
      <c r="BJ3621" s="33">
        <v>69.625</v>
      </c>
      <c r="BK3621" s="33">
        <v>68.375</v>
      </c>
      <c r="BL3621" s="33">
        <v>68.625</v>
      </c>
      <c r="BM3621" s="33">
        <v>72.625</v>
      </c>
      <c r="BN3621" s="33">
        <v>76.625</v>
      </c>
      <c r="BO3621" s="33">
        <v>80.625</v>
      </c>
      <c r="BP3621" s="33">
        <v>83.5</v>
      </c>
      <c r="BQ3621" s="33">
        <v>87.375</v>
      </c>
      <c r="BR3621" s="33">
        <v>90.5</v>
      </c>
      <c r="BS3621" s="33">
        <v>93.375</v>
      </c>
      <c r="BT3621" s="33">
        <v>95.25</v>
      </c>
      <c r="BU3621" s="33">
        <v>96</v>
      </c>
      <c r="BV3621" s="33">
        <v>97</v>
      </c>
      <c r="BW3621" s="33">
        <v>96.75</v>
      </c>
      <c r="BX3621" s="33">
        <v>95.25</v>
      </c>
      <c r="BY3621" s="33">
        <v>93.875</v>
      </c>
      <c r="BZ3621" s="33">
        <v>91.125</v>
      </c>
      <c r="CA3621" s="33">
        <v>88.625</v>
      </c>
      <c r="CB3621" s="33">
        <v>85.75</v>
      </c>
      <c r="CC3621" s="33">
        <v>82.5</v>
      </c>
      <c r="DC3621" s="9">
        <v>92.475149999999999</v>
      </c>
      <c r="DD3621" s="9">
        <v>0</v>
      </c>
    </row>
    <row r="3622" spans="1:108" x14ac:dyDescent="0.25">
      <c r="A3622" s="9" t="s">
        <v>42</v>
      </c>
      <c r="B3622" s="9" t="s">
        <v>30</v>
      </c>
      <c r="C3622" s="9" t="s">
        <v>34</v>
      </c>
      <c r="D3622" s="9" t="s">
        <v>37</v>
      </c>
      <c r="E3622" s="9" t="s">
        <v>38</v>
      </c>
      <c r="F3622" s="9">
        <v>2016</v>
      </c>
      <c r="G3622" s="9">
        <v>6</v>
      </c>
      <c r="H3622" s="9"/>
      <c r="BF3622" s="33">
        <v>86</v>
      </c>
      <c r="BG3622" s="33">
        <v>83.625</v>
      </c>
      <c r="BH3622" s="33">
        <v>81.25</v>
      </c>
      <c r="BI3622" s="33">
        <v>79.5</v>
      </c>
      <c r="BJ3622" s="33">
        <v>77.25</v>
      </c>
      <c r="BK3622" s="33">
        <v>75.875</v>
      </c>
      <c r="BL3622" s="33">
        <v>76</v>
      </c>
      <c r="BM3622" s="33">
        <v>79.875</v>
      </c>
      <c r="BN3622" s="33">
        <v>83.5</v>
      </c>
      <c r="BO3622" s="33">
        <v>87.125</v>
      </c>
      <c r="BP3622" s="33">
        <v>90.625</v>
      </c>
      <c r="BQ3622" s="33">
        <v>94.25</v>
      </c>
      <c r="BR3622" s="33">
        <v>97.5</v>
      </c>
      <c r="BS3622" s="33">
        <v>100.25</v>
      </c>
      <c r="BT3622" s="33">
        <v>102.875</v>
      </c>
      <c r="BU3622" s="33">
        <v>104.375</v>
      </c>
      <c r="BV3622" s="33">
        <v>105.375</v>
      </c>
      <c r="BW3622" s="33">
        <v>105.375</v>
      </c>
      <c r="BX3622" s="33">
        <v>104</v>
      </c>
      <c r="BY3622" s="33">
        <v>102.125</v>
      </c>
      <c r="BZ3622" s="33">
        <v>99.375</v>
      </c>
      <c r="CA3622" s="33">
        <v>95.875</v>
      </c>
      <c r="CB3622" s="33">
        <v>91.75</v>
      </c>
      <c r="CC3622" s="33">
        <v>88.375</v>
      </c>
      <c r="DC3622" s="9">
        <v>92.475149999999999</v>
      </c>
      <c r="DD3622" s="9">
        <v>0</v>
      </c>
    </row>
    <row r="3623" spans="1:108" x14ac:dyDescent="0.25">
      <c r="A3623" s="9" t="s">
        <v>42</v>
      </c>
      <c r="B3623" s="9" t="s">
        <v>30</v>
      </c>
      <c r="C3623" s="9" t="s">
        <v>34</v>
      </c>
      <c r="D3623" s="9" t="s">
        <v>37</v>
      </c>
      <c r="E3623" s="9" t="s">
        <v>38</v>
      </c>
      <c r="F3623" s="9">
        <v>2016</v>
      </c>
      <c r="G3623" s="9">
        <v>7</v>
      </c>
      <c r="H3623" s="9">
        <v>22469.47</v>
      </c>
      <c r="I3623" s="9">
        <v>22299.599999999999</v>
      </c>
      <c r="J3623" s="9">
        <v>22221.24</v>
      </c>
      <c r="K3623" s="9">
        <v>22309.87</v>
      </c>
      <c r="L3623" s="9">
        <v>22646.2</v>
      </c>
      <c r="M3623" s="9">
        <v>24212.79</v>
      </c>
      <c r="N3623" s="9">
        <v>25674.28</v>
      </c>
      <c r="O3623" s="9">
        <v>27021.279999999999</v>
      </c>
      <c r="P3623" s="9">
        <v>27649.19</v>
      </c>
      <c r="Q3623" s="9">
        <v>28387.5</v>
      </c>
      <c r="R3623" s="9">
        <v>28808.65</v>
      </c>
      <c r="S3623" s="9">
        <v>29348.36</v>
      </c>
      <c r="T3623" s="9">
        <v>24607.64</v>
      </c>
      <c r="U3623" s="9">
        <v>15103.14</v>
      </c>
      <c r="V3623" s="9">
        <v>15245.31</v>
      </c>
      <c r="W3623" s="9">
        <v>15040.92</v>
      </c>
      <c r="X3623" s="9">
        <v>15048.74</v>
      </c>
      <c r="Y3623" s="9">
        <v>15071.75</v>
      </c>
      <c r="Z3623" s="9">
        <v>22567.94</v>
      </c>
      <c r="AA3623" s="9">
        <v>26111.95</v>
      </c>
      <c r="AB3623" s="9">
        <v>26340.62</v>
      </c>
      <c r="AC3623" s="9">
        <v>25213.35</v>
      </c>
      <c r="AD3623" s="9">
        <v>23776.35</v>
      </c>
      <c r="AE3623" s="9">
        <v>23706.47</v>
      </c>
      <c r="AF3623" s="9">
        <v>15072.8</v>
      </c>
      <c r="AG3623" s="9">
        <v>22819.15</v>
      </c>
      <c r="AH3623" s="9">
        <v>22620.43</v>
      </c>
      <c r="AI3623" s="9">
        <v>22464.7</v>
      </c>
      <c r="AJ3623" s="9">
        <v>22575.94</v>
      </c>
      <c r="AK3623" s="9">
        <v>22886.62</v>
      </c>
      <c r="AL3623" s="9">
        <v>24367.9</v>
      </c>
      <c r="AM3623" s="9">
        <v>25576.58</v>
      </c>
      <c r="AN3623" s="9">
        <v>26378.42</v>
      </c>
      <c r="AO3623" s="9">
        <v>27053.48</v>
      </c>
      <c r="AP3623" s="9">
        <v>27842.27</v>
      </c>
      <c r="AQ3623" s="9">
        <v>28269.599999999999</v>
      </c>
      <c r="AR3623" s="9">
        <v>28972.58</v>
      </c>
      <c r="AS3623" s="9">
        <v>28306.63</v>
      </c>
      <c r="AT3623" s="9">
        <v>27342.7</v>
      </c>
      <c r="AU3623" s="9">
        <v>27382.46</v>
      </c>
      <c r="AV3623" s="9">
        <v>27101.57</v>
      </c>
      <c r="AW3623" s="9">
        <v>26666.63</v>
      </c>
      <c r="AX3623" s="9">
        <v>26910.48</v>
      </c>
      <c r="AY3623" s="9">
        <v>27795.95</v>
      </c>
      <c r="AZ3623" s="9">
        <v>27781.17</v>
      </c>
      <c r="BA3623" s="9">
        <v>27271.51</v>
      </c>
      <c r="BB3623" s="9">
        <v>26274.16</v>
      </c>
      <c r="BC3623" s="9">
        <v>24856.49</v>
      </c>
      <c r="BD3623" s="9">
        <v>24860.19</v>
      </c>
      <c r="BE3623" s="9">
        <v>27024.12</v>
      </c>
      <c r="BF3623" s="33">
        <v>84.25</v>
      </c>
      <c r="BG3623" s="33">
        <v>82.375</v>
      </c>
      <c r="BH3623" s="33">
        <v>80.625</v>
      </c>
      <c r="BI3623" s="33">
        <v>78.5</v>
      </c>
      <c r="BJ3623" s="33">
        <v>77.25</v>
      </c>
      <c r="BK3623" s="33">
        <v>76.25</v>
      </c>
      <c r="BL3623" s="33">
        <v>76.625</v>
      </c>
      <c r="BM3623" s="33">
        <v>79.875</v>
      </c>
      <c r="BN3623" s="33">
        <v>84.5</v>
      </c>
      <c r="BO3623" s="33">
        <v>88.5</v>
      </c>
      <c r="BP3623" s="33">
        <v>92.375</v>
      </c>
      <c r="BQ3623" s="33">
        <v>95.75</v>
      </c>
      <c r="BR3623" s="33">
        <v>98.875</v>
      </c>
      <c r="BS3623" s="33">
        <v>101.5</v>
      </c>
      <c r="BT3623" s="33">
        <v>103.75</v>
      </c>
      <c r="BU3623" s="33">
        <v>105.375</v>
      </c>
      <c r="BV3623" s="33">
        <v>106.625</v>
      </c>
      <c r="BW3623" s="33">
        <v>106.875</v>
      </c>
      <c r="BX3623" s="33">
        <v>105.625</v>
      </c>
      <c r="BY3623" s="33">
        <v>103.375</v>
      </c>
      <c r="BZ3623" s="33">
        <v>100</v>
      </c>
      <c r="CA3623" s="33">
        <v>97.25</v>
      </c>
      <c r="CB3623" s="33">
        <v>94.875</v>
      </c>
      <c r="CC3623" s="33">
        <v>91.5</v>
      </c>
      <c r="CD3623" s="9">
        <v>72148.899999999994</v>
      </c>
      <c r="CE3623" s="9">
        <v>57144.82</v>
      </c>
      <c r="CF3623" s="9">
        <v>49155.3</v>
      </c>
      <c r="CG3623" s="9">
        <v>41044.33</v>
      </c>
      <c r="CH3623" s="9">
        <v>31331.82</v>
      </c>
      <c r="CI3623" s="9">
        <v>24532.720000000001</v>
      </c>
      <c r="CJ3623" s="9">
        <v>27781.91</v>
      </c>
      <c r="CK3623" s="9">
        <v>35750.949999999997</v>
      </c>
      <c r="CL3623" s="9">
        <v>52992.05</v>
      </c>
      <c r="CM3623" s="9">
        <v>78572.84</v>
      </c>
      <c r="CN3623" s="9">
        <v>99964.23</v>
      </c>
      <c r="CO3623" s="9">
        <v>167037.29999999999</v>
      </c>
      <c r="CP3623" s="9">
        <v>162209.20000000001</v>
      </c>
      <c r="CQ3623" s="9">
        <v>150586.29999999999</v>
      </c>
      <c r="CR3623" s="9">
        <v>131558.5</v>
      </c>
      <c r="CS3623" s="9">
        <v>125266.9</v>
      </c>
      <c r="CT3623" s="9">
        <v>126846</v>
      </c>
      <c r="CU3623" s="9">
        <v>122071.3</v>
      </c>
      <c r="CV3623" s="9">
        <v>119150.1</v>
      </c>
      <c r="CW3623" s="9">
        <v>129728.6</v>
      </c>
      <c r="CX3623" s="9">
        <v>140593</v>
      </c>
      <c r="CY3623" s="9">
        <v>157815.29999999999</v>
      </c>
      <c r="CZ3623" s="9">
        <v>164339.29999999999</v>
      </c>
      <c r="DA3623" s="9">
        <v>144608.70000000001</v>
      </c>
      <c r="DB3623" s="9">
        <v>134358.1</v>
      </c>
      <c r="DC3623" s="9">
        <v>92.475149999999999</v>
      </c>
      <c r="DD3623" s="9">
        <v>0</v>
      </c>
    </row>
    <row r="3624" spans="1:108" x14ac:dyDescent="0.25">
      <c r="A3624" s="9" t="s">
        <v>42</v>
      </c>
      <c r="B3624" s="9" t="s">
        <v>30</v>
      </c>
      <c r="C3624" s="9" t="s">
        <v>34</v>
      </c>
      <c r="D3624" s="9" t="s">
        <v>37</v>
      </c>
      <c r="E3624" s="9" t="s">
        <v>38</v>
      </c>
      <c r="F3624" s="9">
        <v>2016</v>
      </c>
      <c r="G3624" s="9">
        <v>8</v>
      </c>
      <c r="H3624" s="9"/>
      <c r="BF3624" s="33">
        <v>84.75</v>
      </c>
      <c r="BG3624" s="33">
        <v>82.375</v>
      </c>
      <c r="BH3624" s="33">
        <v>79</v>
      </c>
      <c r="BI3624" s="33">
        <v>77</v>
      </c>
      <c r="BJ3624" s="33">
        <v>75.375</v>
      </c>
      <c r="BK3624" s="33">
        <v>74.75</v>
      </c>
      <c r="BL3624" s="33">
        <v>74.375</v>
      </c>
      <c r="BM3624" s="33">
        <v>76</v>
      </c>
      <c r="BN3624" s="33">
        <v>81.25</v>
      </c>
      <c r="BO3624" s="33">
        <v>86.625</v>
      </c>
      <c r="BP3624" s="33">
        <v>90.875</v>
      </c>
      <c r="BQ3624" s="33">
        <v>94.5</v>
      </c>
      <c r="BR3624" s="33">
        <v>98.375</v>
      </c>
      <c r="BS3624" s="33">
        <v>101</v>
      </c>
      <c r="BT3624" s="33">
        <v>103.25</v>
      </c>
      <c r="BU3624" s="33">
        <v>104.625</v>
      </c>
      <c r="BV3624" s="33">
        <v>105.25</v>
      </c>
      <c r="BW3624" s="33">
        <v>105.375</v>
      </c>
      <c r="BX3624" s="33">
        <v>103.25</v>
      </c>
      <c r="BY3624" s="33">
        <v>98.125</v>
      </c>
      <c r="BZ3624" s="33">
        <v>94.625</v>
      </c>
      <c r="CA3624" s="33">
        <v>92.875</v>
      </c>
      <c r="CB3624" s="33">
        <v>91.625</v>
      </c>
      <c r="CC3624" s="33">
        <v>87.875</v>
      </c>
      <c r="DC3624" s="9">
        <v>92.475149999999999</v>
      </c>
      <c r="DD3624" s="9">
        <v>0</v>
      </c>
    </row>
    <row r="3625" spans="1:108" x14ac:dyDescent="0.25">
      <c r="A3625" s="9" t="s">
        <v>42</v>
      </c>
      <c r="B3625" s="9" t="s">
        <v>30</v>
      </c>
      <c r="C3625" s="9" t="s">
        <v>34</v>
      </c>
      <c r="D3625" s="9" t="s">
        <v>37</v>
      </c>
      <c r="E3625" s="9" t="s">
        <v>38</v>
      </c>
      <c r="F3625" s="9">
        <v>2016</v>
      </c>
      <c r="G3625" s="9">
        <v>9</v>
      </c>
      <c r="H3625" s="9"/>
      <c r="BF3625" s="33">
        <v>82.625</v>
      </c>
      <c r="BG3625" s="33">
        <v>78.875</v>
      </c>
      <c r="BH3625" s="33">
        <v>76.875</v>
      </c>
      <c r="BI3625" s="33">
        <v>75.5</v>
      </c>
      <c r="BJ3625" s="33">
        <v>74.25</v>
      </c>
      <c r="BK3625" s="33">
        <v>73</v>
      </c>
      <c r="BL3625" s="33">
        <v>72.125</v>
      </c>
      <c r="BM3625" s="33">
        <v>73.125</v>
      </c>
      <c r="BN3625" s="33">
        <v>77.5</v>
      </c>
      <c r="BO3625" s="33">
        <v>83.5</v>
      </c>
      <c r="BP3625" s="33">
        <v>88.5</v>
      </c>
      <c r="BQ3625" s="33">
        <v>92</v>
      </c>
      <c r="BR3625" s="33">
        <v>95.375</v>
      </c>
      <c r="BS3625" s="33">
        <v>98.25</v>
      </c>
      <c r="BT3625" s="33">
        <v>100.25</v>
      </c>
      <c r="BU3625" s="33">
        <v>101.625</v>
      </c>
      <c r="BV3625" s="33">
        <v>102.375</v>
      </c>
      <c r="BW3625" s="33">
        <v>102.375</v>
      </c>
      <c r="BX3625" s="33">
        <v>99.875</v>
      </c>
      <c r="BY3625" s="33">
        <v>96.875</v>
      </c>
      <c r="BZ3625" s="33">
        <v>93.375</v>
      </c>
      <c r="CA3625" s="33">
        <v>91.5</v>
      </c>
      <c r="CB3625" s="33">
        <v>89.25</v>
      </c>
      <c r="CC3625" s="33">
        <v>86.125</v>
      </c>
      <c r="DC3625" s="9">
        <v>92.475149999999999</v>
      </c>
      <c r="DD3625" s="9">
        <v>0</v>
      </c>
    </row>
    <row r="3626" spans="1:108" x14ac:dyDescent="0.25">
      <c r="A3626" s="9" t="s">
        <v>42</v>
      </c>
      <c r="B3626" s="9" t="s">
        <v>30</v>
      </c>
      <c r="C3626" s="9" t="s">
        <v>34</v>
      </c>
      <c r="D3626" s="9" t="s">
        <v>37</v>
      </c>
      <c r="E3626" s="9" t="s">
        <v>38</v>
      </c>
      <c r="F3626" s="9">
        <v>2016</v>
      </c>
      <c r="G3626" s="9">
        <v>10</v>
      </c>
      <c r="H3626" s="9"/>
      <c r="BF3626" s="33">
        <v>69.875</v>
      </c>
      <c r="BG3626" s="33">
        <v>68</v>
      </c>
      <c r="BH3626" s="33">
        <v>66.625</v>
      </c>
      <c r="BI3626" s="33">
        <v>65.5</v>
      </c>
      <c r="BJ3626" s="33">
        <v>64.5</v>
      </c>
      <c r="BK3626" s="33">
        <v>63.5</v>
      </c>
      <c r="BL3626" s="33">
        <v>62.5</v>
      </c>
      <c r="BM3626" s="33">
        <v>62.875</v>
      </c>
      <c r="BN3626" s="33">
        <v>66.625</v>
      </c>
      <c r="BO3626" s="33">
        <v>72.125</v>
      </c>
      <c r="BP3626" s="33">
        <v>77.125</v>
      </c>
      <c r="BQ3626" s="33">
        <v>81.375</v>
      </c>
      <c r="BR3626" s="33">
        <v>85.125</v>
      </c>
      <c r="BS3626" s="33">
        <v>87.875</v>
      </c>
      <c r="BT3626" s="33">
        <v>89.625</v>
      </c>
      <c r="BU3626" s="33">
        <v>90.875</v>
      </c>
      <c r="BV3626" s="33">
        <v>91.625</v>
      </c>
      <c r="BW3626" s="33">
        <v>90.75</v>
      </c>
      <c r="BX3626" s="33">
        <v>87</v>
      </c>
      <c r="BY3626" s="33">
        <v>82.125</v>
      </c>
      <c r="BZ3626" s="33">
        <v>78.25</v>
      </c>
      <c r="CA3626" s="33">
        <v>75.125</v>
      </c>
      <c r="CB3626" s="33">
        <v>72.625</v>
      </c>
      <c r="CC3626" s="33">
        <v>70.75</v>
      </c>
      <c r="DC3626" s="9">
        <v>92.475149999999999</v>
      </c>
      <c r="DD3626" s="9">
        <v>0</v>
      </c>
    </row>
    <row r="3627" spans="1:108" x14ac:dyDescent="0.25">
      <c r="A3627" s="9" t="s">
        <v>42</v>
      </c>
      <c r="B3627" s="9" t="s">
        <v>30</v>
      </c>
      <c r="C3627" s="9" t="s">
        <v>34</v>
      </c>
      <c r="D3627" s="9" t="s">
        <v>37</v>
      </c>
      <c r="E3627" s="9" t="s">
        <v>38</v>
      </c>
      <c r="F3627" s="9">
        <v>2017</v>
      </c>
      <c r="G3627" s="9">
        <v>5</v>
      </c>
      <c r="H3627" s="9"/>
      <c r="BF3627" s="33">
        <v>77.5</v>
      </c>
      <c r="BG3627" s="33">
        <v>74.875</v>
      </c>
      <c r="BH3627" s="33">
        <v>73.5</v>
      </c>
      <c r="BI3627" s="33">
        <v>71</v>
      </c>
      <c r="BJ3627" s="33">
        <v>69.625</v>
      </c>
      <c r="BK3627" s="33">
        <v>68.375</v>
      </c>
      <c r="BL3627" s="33">
        <v>68.625</v>
      </c>
      <c r="BM3627" s="33">
        <v>72.625</v>
      </c>
      <c r="BN3627" s="33">
        <v>76.625</v>
      </c>
      <c r="BO3627" s="33">
        <v>80.625</v>
      </c>
      <c r="BP3627" s="33">
        <v>83.5</v>
      </c>
      <c r="BQ3627" s="33">
        <v>87.375</v>
      </c>
      <c r="BR3627" s="33">
        <v>90.5</v>
      </c>
      <c r="BS3627" s="33">
        <v>93.375</v>
      </c>
      <c r="BT3627" s="33">
        <v>95.25</v>
      </c>
      <c r="BU3627" s="33">
        <v>96</v>
      </c>
      <c r="BV3627" s="33">
        <v>97</v>
      </c>
      <c r="BW3627" s="33">
        <v>96.75</v>
      </c>
      <c r="BX3627" s="33">
        <v>95.25</v>
      </c>
      <c r="BY3627" s="33">
        <v>93.875</v>
      </c>
      <c r="BZ3627" s="33">
        <v>91.125</v>
      </c>
      <c r="CA3627" s="33">
        <v>88.625</v>
      </c>
      <c r="CB3627" s="33">
        <v>85.75</v>
      </c>
      <c r="CC3627" s="33">
        <v>82.5</v>
      </c>
      <c r="DC3627" s="9">
        <v>92.475149999999999</v>
      </c>
      <c r="DD3627" s="9">
        <v>0</v>
      </c>
    </row>
    <row r="3628" spans="1:108" x14ac:dyDescent="0.25">
      <c r="A3628" s="9" t="s">
        <v>42</v>
      </c>
      <c r="B3628" s="9" t="s">
        <v>30</v>
      </c>
      <c r="C3628" s="9" t="s">
        <v>34</v>
      </c>
      <c r="D3628" s="9" t="s">
        <v>37</v>
      </c>
      <c r="E3628" s="9" t="s">
        <v>38</v>
      </c>
      <c r="F3628" s="9">
        <v>2017</v>
      </c>
      <c r="G3628" s="9">
        <v>6</v>
      </c>
      <c r="H3628" s="9"/>
      <c r="BF3628" s="33">
        <v>86</v>
      </c>
      <c r="BG3628" s="33">
        <v>83.625</v>
      </c>
      <c r="BH3628" s="33">
        <v>81.25</v>
      </c>
      <c r="BI3628" s="33">
        <v>79.5</v>
      </c>
      <c r="BJ3628" s="33">
        <v>77.25</v>
      </c>
      <c r="BK3628" s="33">
        <v>75.875</v>
      </c>
      <c r="BL3628" s="33">
        <v>76</v>
      </c>
      <c r="BM3628" s="33">
        <v>79.875</v>
      </c>
      <c r="BN3628" s="33">
        <v>83.5</v>
      </c>
      <c r="BO3628" s="33">
        <v>87.125</v>
      </c>
      <c r="BP3628" s="33">
        <v>90.625</v>
      </c>
      <c r="BQ3628" s="33">
        <v>94.25</v>
      </c>
      <c r="BR3628" s="33">
        <v>97.5</v>
      </c>
      <c r="BS3628" s="33">
        <v>100.25</v>
      </c>
      <c r="BT3628" s="33">
        <v>102.875</v>
      </c>
      <c r="BU3628" s="33">
        <v>104.375</v>
      </c>
      <c r="BV3628" s="33">
        <v>105.375</v>
      </c>
      <c r="BW3628" s="33">
        <v>105.375</v>
      </c>
      <c r="BX3628" s="33">
        <v>104</v>
      </c>
      <c r="BY3628" s="33">
        <v>102.125</v>
      </c>
      <c r="BZ3628" s="33">
        <v>99.375</v>
      </c>
      <c r="CA3628" s="33">
        <v>95.875</v>
      </c>
      <c r="CB3628" s="33">
        <v>91.75</v>
      </c>
      <c r="CC3628" s="33">
        <v>88.375</v>
      </c>
      <c r="DC3628" s="9">
        <v>92.475149999999999</v>
      </c>
      <c r="DD3628" s="9">
        <v>0</v>
      </c>
    </row>
    <row r="3629" spans="1:108" x14ac:dyDescent="0.25">
      <c r="A3629" s="9" t="s">
        <v>42</v>
      </c>
      <c r="B3629" s="9" t="s">
        <v>30</v>
      </c>
      <c r="C3629" s="9" t="s">
        <v>34</v>
      </c>
      <c r="D3629" s="9" t="s">
        <v>37</v>
      </c>
      <c r="E3629" s="9" t="s">
        <v>38</v>
      </c>
      <c r="F3629" s="9">
        <v>2017</v>
      </c>
      <c r="G3629" s="9">
        <v>7</v>
      </c>
      <c r="H3629" s="9">
        <v>22263.360000000001</v>
      </c>
      <c r="I3629" s="9">
        <v>22130.59</v>
      </c>
      <c r="J3629" s="9">
        <v>22083.43</v>
      </c>
      <c r="K3629" s="9">
        <v>22207.67</v>
      </c>
      <c r="L3629" s="9">
        <v>22576.19</v>
      </c>
      <c r="M3629" s="9">
        <v>24175.95</v>
      </c>
      <c r="N3629" s="9">
        <v>25702.5</v>
      </c>
      <c r="O3629" s="9">
        <v>27081.37</v>
      </c>
      <c r="P3629" s="9">
        <v>27714.51</v>
      </c>
      <c r="Q3629" s="9">
        <v>28443.26</v>
      </c>
      <c r="R3629" s="9">
        <v>28866.92</v>
      </c>
      <c r="S3629" s="9">
        <v>29409.66</v>
      </c>
      <c r="T3629" s="9">
        <v>24658.81</v>
      </c>
      <c r="U3629" s="9">
        <v>15151.12</v>
      </c>
      <c r="V3629" s="9">
        <v>15293.29</v>
      </c>
      <c r="W3629" s="9">
        <v>15093.47</v>
      </c>
      <c r="X3629" s="9">
        <v>15106.04</v>
      </c>
      <c r="Y3629" s="9">
        <v>15130.22</v>
      </c>
      <c r="Z3629" s="9">
        <v>22640.87</v>
      </c>
      <c r="AA3629" s="9">
        <v>26181.4</v>
      </c>
      <c r="AB3629" s="9">
        <v>26425.62</v>
      </c>
      <c r="AC3629" s="9">
        <v>25308.93</v>
      </c>
      <c r="AD3629" s="9">
        <v>23890.83</v>
      </c>
      <c r="AE3629" s="9">
        <v>23820.959999999999</v>
      </c>
      <c r="AF3629" s="9">
        <v>15125.17</v>
      </c>
      <c r="AG3629" s="9">
        <v>22613.040000000001</v>
      </c>
      <c r="AH3629" s="9">
        <v>22451.42</v>
      </c>
      <c r="AI3629" s="9">
        <v>22326.89</v>
      </c>
      <c r="AJ3629" s="9">
        <v>22473.73</v>
      </c>
      <c r="AK3629" s="9">
        <v>22816.62</v>
      </c>
      <c r="AL3629" s="9">
        <v>24331.05</v>
      </c>
      <c r="AM3629" s="9">
        <v>25604.79</v>
      </c>
      <c r="AN3629" s="9">
        <v>26438.51</v>
      </c>
      <c r="AO3629" s="9">
        <v>27118.79</v>
      </c>
      <c r="AP3629" s="9">
        <v>27898.03</v>
      </c>
      <c r="AQ3629" s="9">
        <v>28327.86</v>
      </c>
      <c r="AR3629" s="9">
        <v>29033.87</v>
      </c>
      <c r="AS3629" s="9">
        <v>28357.81</v>
      </c>
      <c r="AT3629" s="9">
        <v>27390.68</v>
      </c>
      <c r="AU3629" s="9">
        <v>27430.44</v>
      </c>
      <c r="AV3629" s="9">
        <v>27154.12</v>
      </c>
      <c r="AW3629" s="9">
        <v>26723.93</v>
      </c>
      <c r="AX3629" s="9">
        <v>26968.959999999999</v>
      </c>
      <c r="AY3629" s="9">
        <v>27868.87</v>
      </c>
      <c r="AZ3629" s="9">
        <v>27850.62</v>
      </c>
      <c r="BA3629" s="9">
        <v>27356.51</v>
      </c>
      <c r="BB3629" s="9">
        <v>26369.75</v>
      </c>
      <c r="BC3629" s="9">
        <v>24970.98</v>
      </c>
      <c r="BD3629" s="9">
        <v>24974.67</v>
      </c>
      <c r="BE3629" s="9">
        <v>27076.48</v>
      </c>
      <c r="BF3629" s="33">
        <v>84.25</v>
      </c>
      <c r="BG3629" s="33">
        <v>82.375</v>
      </c>
      <c r="BH3629" s="33">
        <v>80.625</v>
      </c>
      <c r="BI3629" s="33">
        <v>78.5</v>
      </c>
      <c r="BJ3629" s="33">
        <v>77.25</v>
      </c>
      <c r="BK3629" s="33">
        <v>76.25</v>
      </c>
      <c r="BL3629" s="33">
        <v>76.625</v>
      </c>
      <c r="BM3629" s="33">
        <v>79.875</v>
      </c>
      <c r="BN3629" s="33">
        <v>84.5</v>
      </c>
      <c r="BO3629" s="33">
        <v>88.5</v>
      </c>
      <c r="BP3629" s="33">
        <v>92.375</v>
      </c>
      <c r="BQ3629" s="33">
        <v>95.75</v>
      </c>
      <c r="BR3629" s="33">
        <v>98.875</v>
      </c>
      <c r="BS3629" s="33">
        <v>101.5</v>
      </c>
      <c r="BT3629" s="33">
        <v>103.75</v>
      </c>
      <c r="BU3629" s="33">
        <v>105.375</v>
      </c>
      <c r="BV3629" s="33">
        <v>106.625</v>
      </c>
      <c r="BW3629" s="33">
        <v>106.875</v>
      </c>
      <c r="BX3629" s="33">
        <v>105.625</v>
      </c>
      <c r="BY3629" s="33">
        <v>103.375</v>
      </c>
      <c r="BZ3629" s="33">
        <v>100</v>
      </c>
      <c r="CA3629" s="33">
        <v>97.25</v>
      </c>
      <c r="CB3629" s="33">
        <v>94.875</v>
      </c>
      <c r="CC3629" s="33">
        <v>91.5</v>
      </c>
      <c r="CD3629" s="9">
        <v>72079.05</v>
      </c>
      <c r="CE3629" s="9">
        <v>57091.46</v>
      </c>
      <c r="CF3629" s="9">
        <v>49121.64</v>
      </c>
      <c r="CG3629" s="9">
        <v>41027.68</v>
      </c>
      <c r="CH3629" s="9">
        <v>31328.46</v>
      </c>
      <c r="CI3629" s="9">
        <v>24529.26</v>
      </c>
      <c r="CJ3629" s="9">
        <v>27753.58</v>
      </c>
      <c r="CK3629" s="9">
        <v>35722.959999999999</v>
      </c>
      <c r="CL3629" s="9">
        <v>52949.91</v>
      </c>
      <c r="CM3629" s="9">
        <v>78560.84</v>
      </c>
      <c r="CN3629" s="9">
        <v>99973.52</v>
      </c>
      <c r="CO3629" s="9">
        <v>167125.20000000001</v>
      </c>
      <c r="CP3629" s="9">
        <v>162230.1</v>
      </c>
      <c r="CQ3629" s="9">
        <v>150642.29999999999</v>
      </c>
      <c r="CR3629" s="9">
        <v>131591</v>
      </c>
      <c r="CS3629" s="9">
        <v>125234.7</v>
      </c>
      <c r="CT3629" s="9">
        <v>126776.3</v>
      </c>
      <c r="CU3629" s="9">
        <v>121997.2</v>
      </c>
      <c r="CV3629" s="9">
        <v>119018.8</v>
      </c>
      <c r="CW3629" s="9">
        <v>129541.5</v>
      </c>
      <c r="CX3629" s="9">
        <v>140471.5</v>
      </c>
      <c r="CY3629" s="9">
        <v>157760.4</v>
      </c>
      <c r="CZ3629" s="9">
        <v>164176.20000000001</v>
      </c>
      <c r="DA3629" s="9">
        <v>144346.79999999999</v>
      </c>
      <c r="DB3629" s="9">
        <v>134346</v>
      </c>
      <c r="DC3629" s="9">
        <v>92.475149999999999</v>
      </c>
      <c r="DD3629" s="9">
        <v>0</v>
      </c>
    </row>
    <row r="3630" spans="1:108" x14ac:dyDescent="0.25">
      <c r="A3630" s="9" t="s">
        <v>42</v>
      </c>
      <c r="B3630" s="9" t="s">
        <v>30</v>
      </c>
      <c r="C3630" s="9" t="s">
        <v>34</v>
      </c>
      <c r="D3630" s="9" t="s">
        <v>37</v>
      </c>
      <c r="E3630" s="9" t="s">
        <v>38</v>
      </c>
      <c r="F3630" s="9">
        <v>2017</v>
      </c>
      <c r="G3630" s="9">
        <v>8</v>
      </c>
      <c r="H3630" s="9"/>
      <c r="BF3630" s="33">
        <v>84.75</v>
      </c>
      <c r="BG3630" s="33">
        <v>82.375</v>
      </c>
      <c r="BH3630" s="33">
        <v>79</v>
      </c>
      <c r="BI3630" s="33">
        <v>77</v>
      </c>
      <c r="BJ3630" s="33">
        <v>75.375</v>
      </c>
      <c r="BK3630" s="33">
        <v>74.75</v>
      </c>
      <c r="BL3630" s="33">
        <v>74.375</v>
      </c>
      <c r="BM3630" s="33">
        <v>76</v>
      </c>
      <c r="BN3630" s="33">
        <v>81.25</v>
      </c>
      <c r="BO3630" s="33">
        <v>86.625</v>
      </c>
      <c r="BP3630" s="33">
        <v>90.875</v>
      </c>
      <c r="BQ3630" s="33">
        <v>94.5</v>
      </c>
      <c r="BR3630" s="33">
        <v>98.375</v>
      </c>
      <c r="BS3630" s="33">
        <v>101</v>
      </c>
      <c r="BT3630" s="33">
        <v>103.25</v>
      </c>
      <c r="BU3630" s="33">
        <v>104.625</v>
      </c>
      <c r="BV3630" s="33">
        <v>105.25</v>
      </c>
      <c r="BW3630" s="33">
        <v>105.375</v>
      </c>
      <c r="BX3630" s="33">
        <v>103.25</v>
      </c>
      <c r="BY3630" s="33">
        <v>98.125</v>
      </c>
      <c r="BZ3630" s="33">
        <v>94.625</v>
      </c>
      <c r="CA3630" s="33">
        <v>92.875</v>
      </c>
      <c r="CB3630" s="33">
        <v>91.625</v>
      </c>
      <c r="CC3630" s="33">
        <v>87.875</v>
      </c>
      <c r="DC3630" s="9">
        <v>92.475149999999999</v>
      </c>
      <c r="DD3630" s="9">
        <v>0</v>
      </c>
    </row>
    <row r="3631" spans="1:108" x14ac:dyDescent="0.25">
      <c r="A3631" s="9" t="s">
        <v>42</v>
      </c>
      <c r="B3631" s="9" t="s">
        <v>30</v>
      </c>
      <c r="C3631" s="9" t="s">
        <v>34</v>
      </c>
      <c r="D3631" s="9" t="s">
        <v>37</v>
      </c>
      <c r="E3631" s="9" t="s">
        <v>38</v>
      </c>
      <c r="F3631" s="9">
        <v>2017</v>
      </c>
      <c r="G3631" s="9">
        <v>9</v>
      </c>
      <c r="H3631" s="9"/>
      <c r="BF3631" s="33">
        <v>82.625</v>
      </c>
      <c r="BG3631" s="33">
        <v>78.875</v>
      </c>
      <c r="BH3631" s="33">
        <v>76.875</v>
      </c>
      <c r="BI3631" s="33">
        <v>75.5</v>
      </c>
      <c r="BJ3631" s="33">
        <v>74.25</v>
      </c>
      <c r="BK3631" s="33">
        <v>73</v>
      </c>
      <c r="BL3631" s="33">
        <v>72.125</v>
      </c>
      <c r="BM3631" s="33">
        <v>73.125</v>
      </c>
      <c r="BN3631" s="33">
        <v>77.5</v>
      </c>
      <c r="BO3631" s="33">
        <v>83.5</v>
      </c>
      <c r="BP3631" s="33">
        <v>88.5</v>
      </c>
      <c r="BQ3631" s="33">
        <v>92</v>
      </c>
      <c r="BR3631" s="33">
        <v>95.375</v>
      </c>
      <c r="BS3631" s="33">
        <v>98.25</v>
      </c>
      <c r="BT3631" s="33">
        <v>100.25</v>
      </c>
      <c r="BU3631" s="33">
        <v>101.625</v>
      </c>
      <c r="BV3631" s="33">
        <v>102.375</v>
      </c>
      <c r="BW3631" s="33">
        <v>102.375</v>
      </c>
      <c r="BX3631" s="33">
        <v>99.875</v>
      </c>
      <c r="BY3631" s="33">
        <v>96.875</v>
      </c>
      <c r="BZ3631" s="33">
        <v>93.375</v>
      </c>
      <c r="CA3631" s="33">
        <v>91.5</v>
      </c>
      <c r="CB3631" s="33">
        <v>89.25</v>
      </c>
      <c r="CC3631" s="33">
        <v>86.125</v>
      </c>
      <c r="DC3631" s="9">
        <v>92.475149999999999</v>
      </c>
      <c r="DD3631" s="9">
        <v>0</v>
      </c>
    </row>
    <row r="3632" spans="1:108" x14ac:dyDescent="0.25">
      <c r="A3632" s="9" t="s">
        <v>42</v>
      </c>
      <c r="B3632" s="9" t="s">
        <v>30</v>
      </c>
      <c r="C3632" s="9" t="s">
        <v>34</v>
      </c>
      <c r="D3632" s="9" t="s">
        <v>37</v>
      </c>
      <c r="E3632" s="9" t="s">
        <v>38</v>
      </c>
      <c r="F3632" s="9">
        <v>2017</v>
      </c>
      <c r="G3632" s="9">
        <v>10</v>
      </c>
      <c r="H3632" s="9"/>
      <c r="BF3632" s="33">
        <v>69.875</v>
      </c>
      <c r="BG3632" s="33">
        <v>68</v>
      </c>
      <c r="BH3632" s="33">
        <v>66.625</v>
      </c>
      <c r="BI3632" s="33">
        <v>65.5</v>
      </c>
      <c r="BJ3632" s="33">
        <v>64.5</v>
      </c>
      <c r="BK3632" s="33">
        <v>63.5</v>
      </c>
      <c r="BL3632" s="33">
        <v>62.5</v>
      </c>
      <c r="BM3632" s="33">
        <v>62.875</v>
      </c>
      <c r="BN3632" s="33">
        <v>66.625</v>
      </c>
      <c r="BO3632" s="33">
        <v>72.125</v>
      </c>
      <c r="BP3632" s="33">
        <v>77.125</v>
      </c>
      <c r="BQ3632" s="33">
        <v>81.375</v>
      </c>
      <c r="BR3632" s="33">
        <v>85.125</v>
      </c>
      <c r="BS3632" s="33">
        <v>87.875</v>
      </c>
      <c r="BT3632" s="33">
        <v>89.625</v>
      </c>
      <c r="BU3632" s="33">
        <v>90.875</v>
      </c>
      <c r="BV3632" s="33">
        <v>91.625</v>
      </c>
      <c r="BW3632" s="33">
        <v>90.75</v>
      </c>
      <c r="BX3632" s="33">
        <v>87</v>
      </c>
      <c r="BY3632" s="33">
        <v>82.125</v>
      </c>
      <c r="BZ3632" s="33">
        <v>78.25</v>
      </c>
      <c r="CA3632" s="33">
        <v>75.125</v>
      </c>
      <c r="CB3632" s="33">
        <v>72.625</v>
      </c>
      <c r="CC3632" s="33">
        <v>70.75</v>
      </c>
      <c r="DC3632" s="9">
        <v>92.475149999999999</v>
      </c>
      <c r="DD3632" s="9">
        <v>0</v>
      </c>
    </row>
    <row r="3633" spans="1:108" x14ac:dyDescent="0.25">
      <c r="A3633" s="9" t="s">
        <v>42</v>
      </c>
      <c r="B3633" s="9" t="s">
        <v>30</v>
      </c>
      <c r="C3633" s="9" t="s">
        <v>34</v>
      </c>
      <c r="D3633" s="9" t="s">
        <v>37</v>
      </c>
      <c r="E3633" s="9" t="s">
        <v>38</v>
      </c>
      <c r="F3633" s="9">
        <v>2018</v>
      </c>
      <c r="G3633" s="9">
        <v>5</v>
      </c>
      <c r="H3633" s="9"/>
      <c r="BF3633" s="33">
        <v>77.5</v>
      </c>
      <c r="BG3633" s="33">
        <v>74.875</v>
      </c>
      <c r="BH3633" s="33">
        <v>73.5</v>
      </c>
      <c r="BI3633" s="33">
        <v>71</v>
      </c>
      <c r="BJ3633" s="33">
        <v>69.625</v>
      </c>
      <c r="BK3633" s="33">
        <v>68.375</v>
      </c>
      <c r="BL3633" s="33">
        <v>68.625</v>
      </c>
      <c r="BM3633" s="33">
        <v>72.625</v>
      </c>
      <c r="BN3633" s="33">
        <v>76.625</v>
      </c>
      <c r="BO3633" s="33">
        <v>80.625</v>
      </c>
      <c r="BP3633" s="33">
        <v>83.5</v>
      </c>
      <c r="BQ3633" s="33">
        <v>87.375</v>
      </c>
      <c r="BR3633" s="33">
        <v>90.5</v>
      </c>
      <c r="BS3633" s="33">
        <v>93.375</v>
      </c>
      <c r="BT3633" s="33">
        <v>95.25</v>
      </c>
      <c r="BU3633" s="33">
        <v>96</v>
      </c>
      <c r="BV3633" s="33">
        <v>97</v>
      </c>
      <c r="BW3633" s="33">
        <v>96.75</v>
      </c>
      <c r="BX3633" s="33">
        <v>95.25</v>
      </c>
      <c r="BY3633" s="33">
        <v>93.875</v>
      </c>
      <c r="BZ3633" s="33">
        <v>91.125</v>
      </c>
      <c r="CA3633" s="33">
        <v>88.625</v>
      </c>
      <c r="CB3633" s="33">
        <v>85.75</v>
      </c>
      <c r="CC3633" s="33">
        <v>82.5</v>
      </c>
      <c r="DC3633" s="9">
        <v>92.475149999999999</v>
      </c>
      <c r="DD3633" s="9">
        <v>0</v>
      </c>
    </row>
    <row r="3634" spans="1:108" x14ac:dyDescent="0.25">
      <c r="A3634" s="9" t="s">
        <v>42</v>
      </c>
      <c r="B3634" s="9" t="s">
        <v>30</v>
      </c>
      <c r="C3634" s="9" t="s">
        <v>34</v>
      </c>
      <c r="D3634" s="9" t="s">
        <v>37</v>
      </c>
      <c r="E3634" s="9" t="s">
        <v>38</v>
      </c>
      <c r="F3634" s="9">
        <v>2018</v>
      </c>
      <c r="G3634" s="9">
        <v>6</v>
      </c>
      <c r="H3634" s="9"/>
      <c r="BF3634" s="33">
        <v>86</v>
      </c>
      <c r="BG3634" s="33">
        <v>83.625</v>
      </c>
      <c r="BH3634" s="33">
        <v>81.25</v>
      </c>
      <c r="BI3634" s="33">
        <v>79.5</v>
      </c>
      <c r="BJ3634" s="33">
        <v>77.25</v>
      </c>
      <c r="BK3634" s="33">
        <v>75.875</v>
      </c>
      <c r="BL3634" s="33">
        <v>76</v>
      </c>
      <c r="BM3634" s="33">
        <v>79.875</v>
      </c>
      <c r="BN3634" s="33">
        <v>83.5</v>
      </c>
      <c r="BO3634" s="33">
        <v>87.125</v>
      </c>
      <c r="BP3634" s="33">
        <v>90.625</v>
      </c>
      <c r="BQ3634" s="33">
        <v>94.25</v>
      </c>
      <c r="BR3634" s="33">
        <v>97.5</v>
      </c>
      <c r="BS3634" s="33">
        <v>100.25</v>
      </c>
      <c r="BT3634" s="33">
        <v>102.875</v>
      </c>
      <c r="BU3634" s="33">
        <v>104.375</v>
      </c>
      <c r="BV3634" s="33">
        <v>105.375</v>
      </c>
      <c r="BW3634" s="33">
        <v>105.375</v>
      </c>
      <c r="BX3634" s="33">
        <v>104</v>
      </c>
      <c r="BY3634" s="33">
        <v>102.125</v>
      </c>
      <c r="BZ3634" s="33">
        <v>99.375</v>
      </c>
      <c r="CA3634" s="33">
        <v>95.875</v>
      </c>
      <c r="CB3634" s="33">
        <v>91.75</v>
      </c>
      <c r="CC3634" s="33">
        <v>88.375</v>
      </c>
      <c r="DC3634" s="9">
        <v>92.475149999999999</v>
      </c>
      <c r="DD3634" s="9">
        <v>0</v>
      </c>
    </row>
    <row r="3635" spans="1:108" x14ac:dyDescent="0.25">
      <c r="A3635" s="9" t="s">
        <v>42</v>
      </c>
      <c r="B3635" s="9" t="s">
        <v>30</v>
      </c>
      <c r="C3635" s="9" t="s">
        <v>34</v>
      </c>
      <c r="D3635" s="9" t="s">
        <v>37</v>
      </c>
      <c r="E3635" s="9" t="s">
        <v>38</v>
      </c>
      <c r="F3635" s="9">
        <v>2018</v>
      </c>
      <c r="G3635" s="9">
        <v>7</v>
      </c>
      <c r="H3635" s="9">
        <v>22270.94</v>
      </c>
      <c r="I3635" s="9">
        <v>22136.62</v>
      </c>
      <c r="J3635" s="9">
        <v>22090.54</v>
      </c>
      <c r="K3635" s="9">
        <v>22216.05</v>
      </c>
      <c r="L3635" s="9">
        <v>22586.84</v>
      </c>
      <c r="M3635" s="9">
        <v>24171.56</v>
      </c>
      <c r="N3635" s="9">
        <v>25688.799999999999</v>
      </c>
      <c r="O3635" s="9">
        <v>27076.69</v>
      </c>
      <c r="P3635" s="9">
        <v>27711.74</v>
      </c>
      <c r="Q3635" s="9">
        <v>28449.759999999998</v>
      </c>
      <c r="R3635" s="9">
        <v>28877.71</v>
      </c>
      <c r="S3635" s="9">
        <v>29411.19</v>
      </c>
      <c r="T3635" s="9">
        <v>24656.6</v>
      </c>
      <c r="U3635" s="9">
        <v>15155.86</v>
      </c>
      <c r="V3635" s="9">
        <v>15298.04</v>
      </c>
      <c r="W3635" s="9">
        <v>15098.07</v>
      </c>
      <c r="X3635" s="9">
        <v>15111.89</v>
      </c>
      <c r="Y3635" s="9">
        <v>15138.27</v>
      </c>
      <c r="Z3635" s="9">
        <v>22652.57</v>
      </c>
      <c r="AA3635" s="9">
        <v>26197.33</v>
      </c>
      <c r="AB3635" s="9">
        <v>26444.34</v>
      </c>
      <c r="AC3635" s="9">
        <v>25323.56</v>
      </c>
      <c r="AD3635" s="9">
        <v>23899.040000000001</v>
      </c>
      <c r="AE3635" s="9">
        <v>23829.16</v>
      </c>
      <c r="AF3635" s="9">
        <v>15130.89</v>
      </c>
      <c r="AG3635" s="9">
        <v>22620.62</v>
      </c>
      <c r="AH3635" s="9">
        <v>22457.46</v>
      </c>
      <c r="AI3635" s="9">
        <v>22333.99</v>
      </c>
      <c r="AJ3635" s="9">
        <v>22482.11</v>
      </c>
      <c r="AK3635" s="9">
        <v>22827.26</v>
      </c>
      <c r="AL3635" s="9">
        <v>24326.67</v>
      </c>
      <c r="AM3635" s="9">
        <v>25591.1</v>
      </c>
      <c r="AN3635" s="9">
        <v>26433.83</v>
      </c>
      <c r="AO3635" s="9">
        <v>27116.02</v>
      </c>
      <c r="AP3635" s="9">
        <v>27904.53</v>
      </c>
      <c r="AQ3635" s="9">
        <v>28338.639999999999</v>
      </c>
      <c r="AR3635" s="9">
        <v>29035.4</v>
      </c>
      <c r="AS3635" s="9">
        <v>28355.59</v>
      </c>
      <c r="AT3635" s="9">
        <v>27395.43</v>
      </c>
      <c r="AU3635" s="9">
        <v>27435.19</v>
      </c>
      <c r="AV3635" s="9">
        <v>27158.720000000001</v>
      </c>
      <c r="AW3635" s="9">
        <v>26729.78</v>
      </c>
      <c r="AX3635" s="9">
        <v>26977.01</v>
      </c>
      <c r="AY3635" s="9">
        <v>27880.57</v>
      </c>
      <c r="AZ3635" s="9">
        <v>27866.55</v>
      </c>
      <c r="BA3635" s="9">
        <v>27375.23</v>
      </c>
      <c r="BB3635" s="9">
        <v>26384.37</v>
      </c>
      <c r="BC3635" s="9">
        <v>24979.18</v>
      </c>
      <c r="BD3635" s="9">
        <v>24982.880000000001</v>
      </c>
      <c r="BE3635" s="9">
        <v>27082.2</v>
      </c>
      <c r="BF3635" s="33">
        <v>84.25</v>
      </c>
      <c r="BG3635" s="33">
        <v>82.375</v>
      </c>
      <c r="BH3635" s="33">
        <v>80.625</v>
      </c>
      <c r="BI3635" s="33">
        <v>78.5</v>
      </c>
      <c r="BJ3635" s="33">
        <v>77.25</v>
      </c>
      <c r="BK3635" s="33">
        <v>76.25</v>
      </c>
      <c r="BL3635" s="33">
        <v>76.625</v>
      </c>
      <c r="BM3635" s="33">
        <v>79.875</v>
      </c>
      <c r="BN3635" s="33">
        <v>84.5</v>
      </c>
      <c r="BO3635" s="33">
        <v>88.5</v>
      </c>
      <c r="BP3635" s="33">
        <v>92.375</v>
      </c>
      <c r="BQ3635" s="33">
        <v>95.75</v>
      </c>
      <c r="BR3635" s="33">
        <v>98.875</v>
      </c>
      <c r="BS3635" s="33">
        <v>101.5</v>
      </c>
      <c r="BT3635" s="33">
        <v>103.75</v>
      </c>
      <c r="BU3635" s="33">
        <v>105.375</v>
      </c>
      <c r="BV3635" s="33">
        <v>106.625</v>
      </c>
      <c r="BW3635" s="33">
        <v>106.875</v>
      </c>
      <c r="BX3635" s="33">
        <v>105.625</v>
      </c>
      <c r="BY3635" s="33">
        <v>103.375</v>
      </c>
      <c r="BZ3635" s="33">
        <v>100</v>
      </c>
      <c r="CA3635" s="33">
        <v>97.25</v>
      </c>
      <c r="CB3635" s="33">
        <v>94.875</v>
      </c>
      <c r="CC3635" s="33">
        <v>91.5</v>
      </c>
      <c r="CD3635" s="9">
        <v>72079.05</v>
      </c>
      <c r="CE3635" s="9">
        <v>57098.46</v>
      </c>
      <c r="CF3635" s="9">
        <v>49116.5</v>
      </c>
      <c r="CG3635" s="9">
        <v>41030.550000000003</v>
      </c>
      <c r="CH3635" s="9">
        <v>31340.53</v>
      </c>
      <c r="CI3635" s="9">
        <v>24540.97</v>
      </c>
      <c r="CJ3635" s="9">
        <v>27782.34</v>
      </c>
      <c r="CK3635" s="9">
        <v>35759.57</v>
      </c>
      <c r="CL3635" s="9">
        <v>53009.760000000002</v>
      </c>
      <c r="CM3635" s="9">
        <v>78629.320000000007</v>
      </c>
      <c r="CN3635" s="9">
        <v>100036.4</v>
      </c>
      <c r="CO3635" s="9">
        <v>167210</v>
      </c>
      <c r="CP3635" s="9">
        <v>162375.1</v>
      </c>
      <c r="CQ3635" s="9">
        <v>150789.5</v>
      </c>
      <c r="CR3635" s="9">
        <v>131693</v>
      </c>
      <c r="CS3635" s="9">
        <v>125329.2</v>
      </c>
      <c r="CT3635" s="9">
        <v>126866.8</v>
      </c>
      <c r="CU3635" s="9">
        <v>122041.8</v>
      </c>
      <c r="CV3635" s="9">
        <v>119056.3</v>
      </c>
      <c r="CW3635" s="9">
        <v>129652.4</v>
      </c>
      <c r="CX3635" s="9">
        <v>140628</v>
      </c>
      <c r="CY3635" s="9">
        <v>157846.9</v>
      </c>
      <c r="CZ3635" s="9">
        <v>164234.4</v>
      </c>
      <c r="DA3635" s="9">
        <v>144411.5</v>
      </c>
      <c r="DB3635" s="9">
        <v>134413</v>
      </c>
      <c r="DC3635" s="9">
        <v>92.475149999999999</v>
      </c>
      <c r="DD3635" s="9">
        <v>0</v>
      </c>
    </row>
    <row r="3636" spans="1:108" x14ac:dyDescent="0.25">
      <c r="A3636" s="9" t="s">
        <v>42</v>
      </c>
      <c r="B3636" s="9" t="s">
        <v>30</v>
      </c>
      <c r="C3636" s="9" t="s">
        <v>34</v>
      </c>
      <c r="D3636" s="9" t="s">
        <v>37</v>
      </c>
      <c r="E3636" s="9" t="s">
        <v>38</v>
      </c>
      <c r="F3636" s="9">
        <v>2018</v>
      </c>
      <c r="G3636" s="9">
        <v>8</v>
      </c>
      <c r="H3636" s="9"/>
      <c r="BF3636" s="33">
        <v>84.75</v>
      </c>
      <c r="BG3636" s="33">
        <v>82.375</v>
      </c>
      <c r="BH3636" s="33">
        <v>79</v>
      </c>
      <c r="BI3636" s="33">
        <v>77</v>
      </c>
      <c r="BJ3636" s="33">
        <v>75.375</v>
      </c>
      <c r="BK3636" s="33">
        <v>74.75</v>
      </c>
      <c r="BL3636" s="33">
        <v>74.375</v>
      </c>
      <c r="BM3636" s="33">
        <v>76</v>
      </c>
      <c r="BN3636" s="33">
        <v>81.25</v>
      </c>
      <c r="BO3636" s="33">
        <v>86.625</v>
      </c>
      <c r="BP3636" s="33">
        <v>90.875</v>
      </c>
      <c r="BQ3636" s="33">
        <v>94.5</v>
      </c>
      <c r="BR3636" s="33">
        <v>98.375</v>
      </c>
      <c r="BS3636" s="33">
        <v>101</v>
      </c>
      <c r="BT3636" s="33">
        <v>103.25</v>
      </c>
      <c r="BU3636" s="33">
        <v>104.625</v>
      </c>
      <c r="BV3636" s="33">
        <v>105.25</v>
      </c>
      <c r="BW3636" s="33">
        <v>105.375</v>
      </c>
      <c r="BX3636" s="33">
        <v>103.25</v>
      </c>
      <c r="BY3636" s="33">
        <v>98.125</v>
      </c>
      <c r="BZ3636" s="33">
        <v>94.625</v>
      </c>
      <c r="CA3636" s="33">
        <v>92.875</v>
      </c>
      <c r="CB3636" s="33">
        <v>91.625</v>
      </c>
      <c r="CC3636" s="33">
        <v>87.875</v>
      </c>
      <c r="DC3636" s="9">
        <v>92.475149999999999</v>
      </c>
      <c r="DD3636" s="9">
        <v>0</v>
      </c>
    </row>
    <row r="3637" spans="1:108" x14ac:dyDescent="0.25">
      <c r="A3637" s="9" t="s">
        <v>42</v>
      </c>
      <c r="B3637" s="9" t="s">
        <v>30</v>
      </c>
      <c r="C3637" s="9" t="s">
        <v>34</v>
      </c>
      <c r="D3637" s="9" t="s">
        <v>37</v>
      </c>
      <c r="E3637" s="9" t="s">
        <v>38</v>
      </c>
      <c r="F3637" s="9">
        <v>2018</v>
      </c>
      <c r="G3637" s="9">
        <v>9</v>
      </c>
      <c r="H3637" s="9"/>
      <c r="BF3637" s="33">
        <v>82.625</v>
      </c>
      <c r="BG3637" s="33">
        <v>78.875</v>
      </c>
      <c r="BH3637" s="33">
        <v>76.875</v>
      </c>
      <c r="BI3637" s="33">
        <v>75.5</v>
      </c>
      <c r="BJ3637" s="33">
        <v>74.25</v>
      </c>
      <c r="BK3637" s="33">
        <v>73</v>
      </c>
      <c r="BL3637" s="33">
        <v>72.125</v>
      </c>
      <c r="BM3637" s="33">
        <v>73.125</v>
      </c>
      <c r="BN3637" s="33">
        <v>77.5</v>
      </c>
      <c r="BO3637" s="33">
        <v>83.5</v>
      </c>
      <c r="BP3637" s="33">
        <v>88.5</v>
      </c>
      <c r="BQ3637" s="33">
        <v>92</v>
      </c>
      <c r="BR3637" s="33">
        <v>95.375</v>
      </c>
      <c r="BS3637" s="33">
        <v>98.25</v>
      </c>
      <c r="BT3637" s="33">
        <v>100.25</v>
      </c>
      <c r="BU3637" s="33">
        <v>101.625</v>
      </c>
      <c r="BV3637" s="33">
        <v>102.375</v>
      </c>
      <c r="BW3637" s="33">
        <v>102.375</v>
      </c>
      <c r="BX3637" s="33">
        <v>99.875</v>
      </c>
      <c r="BY3637" s="33">
        <v>96.875</v>
      </c>
      <c r="BZ3637" s="33">
        <v>93.375</v>
      </c>
      <c r="CA3637" s="33">
        <v>91.5</v>
      </c>
      <c r="CB3637" s="33">
        <v>89.25</v>
      </c>
      <c r="CC3637" s="33">
        <v>86.125</v>
      </c>
      <c r="DC3637" s="9">
        <v>92.475149999999999</v>
      </c>
      <c r="DD3637" s="9">
        <v>0</v>
      </c>
    </row>
    <row r="3638" spans="1:108" x14ac:dyDescent="0.25">
      <c r="A3638" s="9" t="s">
        <v>42</v>
      </c>
      <c r="B3638" s="9" t="s">
        <v>30</v>
      </c>
      <c r="C3638" s="9" t="s">
        <v>34</v>
      </c>
      <c r="D3638" s="9" t="s">
        <v>37</v>
      </c>
      <c r="E3638" s="9" t="s">
        <v>38</v>
      </c>
      <c r="F3638" s="9">
        <v>2018</v>
      </c>
      <c r="G3638" s="9">
        <v>10</v>
      </c>
      <c r="H3638" s="9"/>
      <c r="BF3638" s="33">
        <v>69.875</v>
      </c>
      <c r="BG3638" s="33">
        <v>68</v>
      </c>
      <c r="BH3638" s="33">
        <v>66.625</v>
      </c>
      <c r="BI3638" s="33">
        <v>65.5</v>
      </c>
      <c r="BJ3638" s="33">
        <v>64.5</v>
      </c>
      <c r="BK3638" s="33">
        <v>63.5</v>
      </c>
      <c r="BL3638" s="33">
        <v>62.5</v>
      </c>
      <c r="BM3638" s="33">
        <v>62.875</v>
      </c>
      <c r="BN3638" s="33">
        <v>66.625</v>
      </c>
      <c r="BO3638" s="33">
        <v>72.125</v>
      </c>
      <c r="BP3638" s="33">
        <v>77.125</v>
      </c>
      <c r="BQ3638" s="33">
        <v>81.375</v>
      </c>
      <c r="BR3638" s="33">
        <v>85.125</v>
      </c>
      <c r="BS3638" s="33">
        <v>87.875</v>
      </c>
      <c r="BT3638" s="33">
        <v>89.625</v>
      </c>
      <c r="BU3638" s="33">
        <v>90.875</v>
      </c>
      <c r="BV3638" s="33">
        <v>91.625</v>
      </c>
      <c r="BW3638" s="33">
        <v>90.75</v>
      </c>
      <c r="BX3638" s="33">
        <v>87</v>
      </c>
      <c r="BY3638" s="33">
        <v>82.125</v>
      </c>
      <c r="BZ3638" s="33">
        <v>78.25</v>
      </c>
      <c r="CA3638" s="33">
        <v>75.125</v>
      </c>
      <c r="CB3638" s="33">
        <v>72.625</v>
      </c>
      <c r="CC3638" s="33">
        <v>70.75</v>
      </c>
      <c r="DC3638" s="9">
        <v>92.475149999999999</v>
      </c>
      <c r="DD3638" s="9">
        <v>0</v>
      </c>
    </row>
    <row r="3639" spans="1:108" x14ac:dyDescent="0.25">
      <c r="A3639" s="9" t="s">
        <v>42</v>
      </c>
      <c r="B3639" s="9" t="s">
        <v>30</v>
      </c>
      <c r="C3639" s="9" t="s">
        <v>34</v>
      </c>
      <c r="D3639" s="9" t="s">
        <v>37</v>
      </c>
      <c r="E3639" s="9" t="s">
        <v>38</v>
      </c>
      <c r="F3639" s="9">
        <v>2019</v>
      </c>
      <c r="G3639" s="9">
        <v>5</v>
      </c>
      <c r="H3639" s="9"/>
      <c r="BF3639" s="33">
        <v>77.5</v>
      </c>
      <c r="BG3639" s="33">
        <v>74.875</v>
      </c>
      <c r="BH3639" s="33">
        <v>73.5</v>
      </c>
      <c r="BI3639" s="33">
        <v>71</v>
      </c>
      <c r="BJ3639" s="33">
        <v>69.625</v>
      </c>
      <c r="BK3639" s="33">
        <v>68.375</v>
      </c>
      <c r="BL3639" s="33">
        <v>68.625</v>
      </c>
      <c r="BM3639" s="33">
        <v>72.625</v>
      </c>
      <c r="BN3639" s="33">
        <v>76.625</v>
      </c>
      <c r="BO3639" s="33">
        <v>80.625</v>
      </c>
      <c r="BP3639" s="33">
        <v>83.5</v>
      </c>
      <c r="BQ3639" s="33">
        <v>87.375</v>
      </c>
      <c r="BR3639" s="33">
        <v>90.5</v>
      </c>
      <c r="BS3639" s="33">
        <v>93.375</v>
      </c>
      <c r="BT3639" s="33">
        <v>95.25</v>
      </c>
      <c r="BU3639" s="33">
        <v>96</v>
      </c>
      <c r="BV3639" s="33">
        <v>97</v>
      </c>
      <c r="BW3639" s="33">
        <v>96.75</v>
      </c>
      <c r="BX3639" s="33">
        <v>95.25</v>
      </c>
      <c r="BY3639" s="33">
        <v>93.875</v>
      </c>
      <c r="BZ3639" s="33">
        <v>91.125</v>
      </c>
      <c r="CA3639" s="33">
        <v>88.625</v>
      </c>
      <c r="CB3639" s="33">
        <v>85.75</v>
      </c>
      <c r="CC3639" s="33">
        <v>82.5</v>
      </c>
      <c r="DC3639" s="9">
        <v>92.475149999999999</v>
      </c>
      <c r="DD3639" s="9">
        <v>0</v>
      </c>
    </row>
    <row r="3640" spans="1:108" x14ac:dyDescent="0.25">
      <c r="A3640" s="9" t="s">
        <v>42</v>
      </c>
      <c r="B3640" s="9" t="s">
        <v>30</v>
      </c>
      <c r="C3640" s="9" t="s">
        <v>34</v>
      </c>
      <c r="D3640" s="9" t="s">
        <v>37</v>
      </c>
      <c r="E3640" s="9" t="s">
        <v>38</v>
      </c>
      <c r="F3640" s="9">
        <v>2019</v>
      </c>
      <c r="G3640" s="9">
        <v>6</v>
      </c>
      <c r="H3640" s="9"/>
      <c r="BF3640" s="33">
        <v>86</v>
      </c>
      <c r="BG3640" s="33">
        <v>83.625</v>
      </c>
      <c r="BH3640" s="33">
        <v>81.25</v>
      </c>
      <c r="BI3640" s="33">
        <v>79.5</v>
      </c>
      <c r="BJ3640" s="33">
        <v>77.25</v>
      </c>
      <c r="BK3640" s="33">
        <v>75.875</v>
      </c>
      <c r="BL3640" s="33">
        <v>76</v>
      </c>
      <c r="BM3640" s="33">
        <v>79.875</v>
      </c>
      <c r="BN3640" s="33">
        <v>83.5</v>
      </c>
      <c r="BO3640" s="33">
        <v>87.125</v>
      </c>
      <c r="BP3640" s="33">
        <v>90.625</v>
      </c>
      <c r="BQ3640" s="33">
        <v>94.25</v>
      </c>
      <c r="BR3640" s="33">
        <v>97.5</v>
      </c>
      <c r="BS3640" s="33">
        <v>100.25</v>
      </c>
      <c r="BT3640" s="33">
        <v>102.875</v>
      </c>
      <c r="BU3640" s="33">
        <v>104.375</v>
      </c>
      <c r="BV3640" s="33">
        <v>105.375</v>
      </c>
      <c r="BW3640" s="33">
        <v>105.375</v>
      </c>
      <c r="BX3640" s="33">
        <v>104</v>
      </c>
      <c r="BY3640" s="33">
        <v>102.125</v>
      </c>
      <c r="BZ3640" s="33">
        <v>99.375</v>
      </c>
      <c r="CA3640" s="33">
        <v>95.875</v>
      </c>
      <c r="CB3640" s="33">
        <v>91.75</v>
      </c>
      <c r="CC3640" s="33">
        <v>88.375</v>
      </c>
      <c r="DC3640" s="9">
        <v>92.475149999999999</v>
      </c>
      <c r="DD3640" s="9">
        <v>0</v>
      </c>
    </row>
    <row r="3641" spans="1:108" x14ac:dyDescent="0.25">
      <c r="A3641" s="9" t="s">
        <v>42</v>
      </c>
      <c r="B3641" s="9" t="s">
        <v>30</v>
      </c>
      <c r="C3641" s="9" t="s">
        <v>34</v>
      </c>
      <c r="D3641" s="9" t="s">
        <v>37</v>
      </c>
      <c r="E3641" s="9" t="s">
        <v>38</v>
      </c>
      <c r="F3641" s="9">
        <v>2019</v>
      </c>
      <c r="G3641" s="9">
        <v>7</v>
      </c>
      <c r="H3641" s="9">
        <v>22304.66</v>
      </c>
      <c r="I3641" s="9">
        <v>22161.65</v>
      </c>
      <c r="J3641" s="9">
        <v>22110.48</v>
      </c>
      <c r="K3641" s="9">
        <v>22229.37</v>
      </c>
      <c r="L3641" s="9">
        <v>22596.639999999999</v>
      </c>
      <c r="M3641" s="9">
        <v>24175.439999999999</v>
      </c>
      <c r="N3641" s="9">
        <v>25688.25</v>
      </c>
      <c r="O3641" s="9">
        <v>27070.98</v>
      </c>
      <c r="P3641" s="9">
        <v>27698.41</v>
      </c>
      <c r="Q3641" s="9">
        <v>28439.77</v>
      </c>
      <c r="R3641" s="9">
        <v>28871.22</v>
      </c>
      <c r="S3641" s="9">
        <v>29414.31</v>
      </c>
      <c r="T3641" s="9">
        <v>24658.63</v>
      </c>
      <c r="U3641" s="9">
        <v>15163.56</v>
      </c>
      <c r="V3641" s="9">
        <v>15305.73</v>
      </c>
      <c r="W3641" s="9">
        <v>15111.7</v>
      </c>
      <c r="X3641" s="9">
        <v>15127.53</v>
      </c>
      <c r="Y3641" s="9">
        <v>15152.85</v>
      </c>
      <c r="Z3641" s="9">
        <v>22671.29</v>
      </c>
      <c r="AA3641" s="9">
        <v>26212.02</v>
      </c>
      <c r="AB3641" s="9">
        <v>26457.759999999998</v>
      </c>
      <c r="AC3641" s="9">
        <v>25341.57</v>
      </c>
      <c r="AD3641" s="9">
        <v>23923.85</v>
      </c>
      <c r="AE3641" s="9">
        <v>23853.97</v>
      </c>
      <c r="AF3641" s="9">
        <v>15142.13</v>
      </c>
      <c r="AG3641" s="9">
        <v>22654.35</v>
      </c>
      <c r="AH3641" s="9">
        <v>22482.48</v>
      </c>
      <c r="AI3641" s="9">
        <v>22353.93</v>
      </c>
      <c r="AJ3641" s="9">
        <v>22495.439999999999</v>
      </c>
      <c r="AK3641" s="9">
        <v>22837.06</v>
      </c>
      <c r="AL3641" s="9">
        <v>24330.55</v>
      </c>
      <c r="AM3641" s="9">
        <v>25590.55</v>
      </c>
      <c r="AN3641" s="9">
        <v>26428.12</v>
      </c>
      <c r="AO3641" s="9">
        <v>27102.7</v>
      </c>
      <c r="AP3641" s="9">
        <v>27894.54</v>
      </c>
      <c r="AQ3641" s="9">
        <v>28332.16</v>
      </c>
      <c r="AR3641" s="9">
        <v>29038.52</v>
      </c>
      <c r="AS3641" s="9">
        <v>28357.62</v>
      </c>
      <c r="AT3641" s="9">
        <v>27403.119999999999</v>
      </c>
      <c r="AU3641" s="9">
        <v>27442.880000000001</v>
      </c>
      <c r="AV3641" s="9">
        <v>27172.35</v>
      </c>
      <c r="AW3641" s="9">
        <v>26745.41</v>
      </c>
      <c r="AX3641" s="9">
        <v>26991.58</v>
      </c>
      <c r="AY3641" s="9">
        <v>27899.29</v>
      </c>
      <c r="AZ3641" s="9">
        <v>27881.24</v>
      </c>
      <c r="BA3641" s="9">
        <v>27388.65</v>
      </c>
      <c r="BB3641" s="9">
        <v>26402.39</v>
      </c>
      <c r="BC3641" s="9">
        <v>25004</v>
      </c>
      <c r="BD3641" s="9">
        <v>25007.69</v>
      </c>
      <c r="BE3641" s="9">
        <v>27093.439999999999</v>
      </c>
      <c r="BF3641" s="33">
        <v>84.25</v>
      </c>
      <c r="BG3641" s="33">
        <v>82.375</v>
      </c>
      <c r="BH3641" s="33">
        <v>80.625</v>
      </c>
      <c r="BI3641" s="33">
        <v>78.5</v>
      </c>
      <c r="BJ3641" s="33">
        <v>77.25</v>
      </c>
      <c r="BK3641" s="33">
        <v>76.25</v>
      </c>
      <c r="BL3641" s="33">
        <v>76.625</v>
      </c>
      <c r="BM3641" s="33">
        <v>79.875</v>
      </c>
      <c r="BN3641" s="33">
        <v>84.5</v>
      </c>
      <c r="BO3641" s="33">
        <v>88.5</v>
      </c>
      <c r="BP3641" s="33">
        <v>92.375</v>
      </c>
      <c r="BQ3641" s="33">
        <v>95.75</v>
      </c>
      <c r="BR3641" s="33">
        <v>98.875</v>
      </c>
      <c r="BS3641" s="33">
        <v>101.5</v>
      </c>
      <c r="BT3641" s="33">
        <v>103.75</v>
      </c>
      <c r="BU3641" s="33">
        <v>105.375</v>
      </c>
      <c r="BV3641" s="33">
        <v>106.625</v>
      </c>
      <c r="BW3641" s="33">
        <v>106.875</v>
      </c>
      <c r="BX3641" s="33">
        <v>105.625</v>
      </c>
      <c r="BY3641" s="33">
        <v>103.375</v>
      </c>
      <c r="BZ3641" s="33">
        <v>100</v>
      </c>
      <c r="CA3641" s="33">
        <v>97.25</v>
      </c>
      <c r="CB3641" s="33">
        <v>94.875</v>
      </c>
      <c r="CC3641" s="33">
        <v>91.5</v>
      </c>
      <c r="CD3641" s="9">
        <v>72001.69</v>
      </c>
      <c r="CE3641" s="9">
        <v>57073.83</v>
      </c>
      <c r="CF3641" s="9">
        <v>49095.58</v>
      </c>
      <c r="CG3641" s="9">
        <v>41009.9</v>
      </c>
      <c r="CH3641" s="9">
        <v>31313.87</v>
      </c>
      <c r="CI3641" s="9">
        <v>24513.64</v>
      </c>
      <c r="CJ3641" s="9">
        <v>27744.1</v>
      </c>
      <c r="CK3641" s="9">
        <v>35715.019999999997</v>
      </c>
      <c r="CL3641" s="9">
        <v>52949.55</v>
      </c>
      <c r="CM3641" s="9">
        <v>78558.78</v>
      </c>
      <c r="CN3641" s="9">
        <v>99944.01</v>
      </c>
      <c r="CO3641" s="9">
        <v>167051.70000000001</v>
      </c>
      <c r="CP3641" s="9">
        <v>162168.29999999999</v>
      </c>
      <c r="CQ3641" s="9">
        <v>150696</v>
      </c>
      <c r="CR3641" s="9">
        <v>131589</v>
      </c>
      <c r="CS3641" s="9">
        <v>125196.4</v>
      </c>
      <c r="CT3641" s="9">
        <v>126765.5</v>
      </c>
      <c r="CU3641" s="9">
        <v>121938.2</v>
      </c>
      <c r="CV3641" s="9">
        <v>118960.7</v>
      </c>
      <c r="CW3641" s="9">
        <v>129618.9</v>
      </c>
      <c r="CX3641" s="9">
        <v>140590.6</v>
      </c>
      <c r="CY3641" s="9">
        <v>157934</v>
      </c>
      <c r="CZ3641" s="9">
        <v>164315.20000000001</v>
      </c>
      <c r="DA3641" s="9">
        <v>144435.4</v>
      </c>
      <c r="DB3641" s="9">
        <v>134393.9</v>
      </c>
      <c r="DC3641" s="9">
        <v>92.475149999999999</v>
      </c>
      <c r="DD3641" s="9">
        <v>0</v>
      </c>
    </row>
    <row r="3642" spans="1:108" x14ac:dyDescent="0.25">
      <c r="A3642" s="9" t="s">
        <v>42</v>
      </c>
      <c r="B3642" s="9" t="s">
        <v>30</v>
      </c>
      <c r="C3642" s="9" t="s">
        <v>34</v>
      </c>
      <c r="D3642" s="9" t="s">
        <v>37</v>
      </c>
      <c r="E3642" s="9" t="s">
        <v>38</v>
      </c>
      <c r="F3642" s="9">
        <v>2019</v>
      </c>
      <c r="G3642" s="9">
        <v>8</v>
      </c>
      <c r="H3642" s="9"/>
      <c r="BF3642" s="33">
        <v>84.75</v>
      </c>
      <c r="BG3642" s="33">
        <v>82.375</v>
      </c>
      <c r="BH3642" s="33">
        <v>79</v>
      </c>
      <c r="BI3642" s="33">
        <v>77</v>
      </c>
      <c r="BJ3642" s="33">
        <v>75.375</v>
      </c>
      <c r="BK3642" s="33">
        <v>74.75</v>
      </c>
      <c r="BL3642" s="33">
        <v>74.375</v>
      </c>
      <c r="BM3642" s="33">
        <v>76</v>
      </c>
      <c r="BN3642" s="33">
        <v>81.25</v>
      </c>
      <c r="BO3642" s="33">
        <v>86.625</v>
      </c>
      <c r="BP3642" s="33">
        <v>90.875</v>
      </c>
      <c r="BQ3642" s="33">
        <v>94.5</v>
      </c>
      <c r="BR3642" s="33">
        <v>98.375</v>
      </c>
      <c r="BS3642" s="33">
        <v>101</v>
      </c>
      <c r="BT3642" s="33">
        <v>103.25</v>
      </c>
      <c r="BU3642" s="33">
        <v>104.625</v>
      </c>
      <c r="BV3642" s="33">
        <v>105.25</v>
      </c>
      <c r="BW3642" s="33">
        <v>105.375</v>
      </c>
      <c r="BX3642" s="33">
        <v>103.25</v>
      </c>
      <c r="BY3642" s="33">
        <v>98.125</v>
      </c>
      <c r="BZ3642" s="33">
        <v>94.625</v>
      </c>
      <c r="CA3642" s="33">
        <v>92.875</v>
      </c>
      <c r="CB3642" s="33">
        <v>91.625</v>
      </c>
      <c r="CC3642" s="33">
        <v>87.875</v>
      </c>
      <c r="DC3642" s="9">
        <v>92.475149999999999</v>
      </c>
      <c r="DD3642" s="9">
        <v>0</v>
      </c>
    </row>
    <row r="3643" spans="1:108" x14ac:dyDescent="0.25">
      <c r="A3643" s="9" t="s">
        <v>42</v>
      </c>
      <c r="B3643" s="9" t="s">
        <v>30</v>
      </c>
      <c r="C3643" s="9" t="s">
        <v>34</v>
      </c>
      <c r="D3643" s="9" t="s">
        <v>37</v>
      </c>
      <c r="E3643" s="9" t="s">
        <v>38</v>
      </c>
      <c r="F3643" s="9">
        <v>2019</v>
      </c>
      <c r="G3643" s="9">
        <v>9</v>
      </c>
      <c r="H3643" s="9"/>
      <c r="BF3643" s="33">
        <v>82.625</v>
      </c>
      <c r="BG3643" s="33">
        <v>78.875</v>
      </c>
      <c r="BH3643" s="33">
        <v>76.875</v>
      </c>
      <c r="BI3643" s="33">
        <v>75.5</v>
      </c>
      <c r="BJ3643" s="33">
        <v>74.25</v>
      </c>
      <c r="BK3643" s="33">
        <v>73</v>
      </c>
      <c r="BL3643" s="33">
        <v>72.125</v>
      </c>
      <c r="BM3643" s="33">
        <v>73.125</v>
      </c>
      <c r="BN3643" s="33">
        <v>77.5</v>
      </c>
      <c r="BO3643" s="33">
        <v>83.5</v>
      </c>
      <c r="BP3643" s="33">
        <v>88.5</v>
      </c>
      <c r="BQ3643" s="33">
        <v>92</v>
      </c>
      <c r="BR3643" s="33">
        <v>95.375</v>
      </c>
      <c r="BS3643" s="33">
        <v>98.25</v>
      </c>
      <c r="BT3643" s="33">
        <v>100.25</v>
      </c>
      <c r="BU3643" s="33">
        <v>101.625</v>
      </c>
      <c r="BV3643" s="33">
        <v>102.375</v>
      </c>
      <c r="BW3643" s="33">
        <v>102.375</v>
      </c>
      <c r="BX3643" s="33">
        <v>99.875</v>
      </c>
      <c r="BY3643" s="33">
        <v>96.875</v>
      </c>
      <c r="BZ3643" s="33">
        <v>93.375</v>
      </c>
      <c r="CA3643" s="33">
        <v>91.5</v>
      </c>
      <c r="CB3643" s="33">
        <v>89.25</v>
      </c>
      <c r="CC3643" s="33">
        <v>86.125</v>
      </c>
      <c r="DC3643" s="9">
        <v>92.475149999999999</v>
      </c>
      <c r="DD3643" s="9">
        <v>0</v>
      </c>
    </row>
    <row r="3644" spans="1:108" x14ac:dyDescent="0.25">
      <c r="A3644" s="9" t="s">
        <v>42</v>
      </c>
      <c r="B3644" s="9" t="s">
        <v>30</v>
      </c>
      <c r="C3644" s="9" t="s">
        <v>34</v>
      </c>
      <c r="D3644" s="9" t="s">
        <v>37</v>
      </c>
      <c r="E3644" s="9" t="s">
        <v>38</v>
      </c>
      <c r="F3644" s="9">
        <v>2019</v>
      </c>
      <c r="G3644" s="9">
        <v>10</v>
      </c>
      <c r="H3644" s="9"/>
      <c r="BF3644" s="33">
        <v>69.875</v>
      </c>
      <c r="BG3644" s="33">
        <v>68</v>
      </c>
      <c r="BH3644" s="33">
        <v>66.625</v>
      </c>
      <c r="BI3644" s="33">
        <v>65.5</v>
      </c>
      <c r="BJ3644" s="33">
        <v>64.5</v>
      </c>
      <c r="BK3644" s="33">
        <v>63.5</v>
      </c>
      <c r="BL3644" s="33">
        <v>62.5</v>
      </c>
      <c r="BM3644" s="33">
        <v>62.875</v>
      </c>
      <c r="BN3644" s="33">
        <v>66.625</v>
      </c>
      <c r="BO3644" s="33">
        <v>72.125</v>
      </c>
      <c r="BP3644" s="33">
        <v>77.125</v>
      </c>
      <c r="BQ3644" s="33">
        <v>81.375</v>
      </c>
      <c r="BR3644" s="33">
        <v>85.125</v>
      </c>
      <c r="BS3644" s="33">
        <v>87.875</v>
      </c>
      <c r="BT3644" s="33">
        <v>89.625</v>
      </c>
      <c r="BU3644" s="33">
        <v>90.875</v>
      </c>
      <c r="BV3644" s="33">
        <v>91.625</v>
      </c>
      <c r="BW3644" s="33">
        <v>90.75</v>
      </c>
      <c r="BX3644" s="33">
        <v>87</v>
      </c>
      <c r="BY3644" s="33">
        <v>82.125</v>
      </c>
      <c r="BZ3644" s="33">
        <v>78.25</v>
      </c>
      <c r="CA3644" s="33">
        <v>75.125</v>
      </c>
      <c r="CB3644" s="33">
        <v>72.625</v>
      </c>
      <c r="CC3644" s="33">
        <v>70.75</v>
      </c>
      <c r="DC3644" s="9">
        <v>92.475149999999999</v>
      </c>
      <c r="DD3644" s="9">
        <v>0</v>
      </c>
    </row>
    <row r="3645" spans="1:108" x14ac:dyDescent="0.25">
      <c r="A3645" s="9" t="s">
        <v>42</v>
      </c>
      <c r="B3645" s="9" t="s">
        <v>30</v>
      </c>
      <c r="C3645" s="9" t="s">
        <v>34</v>
      </c>
      <c r="D3645" s="9" t="s">
        <v>37</v>
      </c>
      <c r="E3645" s="9" t="s">
        <v>38</v>
      </c>
      <c r="F3645" s="9">
        <v>2020</v>
      </c>
      <c r="G3645" s="9">
        <v>5</v>
      </c>
      <c r="H3645" s="9"/>
      <c r="BF3645" s="33">
        <v>77.5</v>
      </c>
      <c r="BG3645" s="33">
        <v>74.875</v>
      </c>
      <c r="BH3645" s="33">
        <v>73.5</v>
      </c>
      <c r="BI3645" s="33">
        <v>71</v>
      </c>
      <c r="BJ3645" s="33">
        <v>69.625</v>
      </c>
      <c r="BK3645" s="33">
        <v>68.375</v>
      </c>
      <c r="BL3645" s="33">
        <v>68.625</v>
      </c>
      <c r="BM3645" s="33">
        <v>72.625</v>
      </c>
      <c r="BN3645" s="33">
        <v>76.625</v>
      </c>
      <c r="BO3645" s="33">
        <v>80.625</v>
      </c>
      <c r="BP3645" s="33">
        <v>83.5</v>
      </c>
      <c r="BQ3645" s="33">
        <v>87.375</v>
      </c>
      <c r="BR3645" s="33">
        <v>90.5</v>
      </c>
      <c r="BS3645" s="33">
        <v>93.375</v>
      </c>
      <c r="BT3645" s="33">
        <v>95.25</v>
      </c>
      <c r="BU3645" s="33">
        <v>96</v>
      </c>
      <c r="BV3645" s="33">
        <v>97</v>
      </c>
      <c r="BW3645" s="33">
        <v>96.75</v>
      </c>
      <c r="BX3645" s="33">
        <v>95.25</v>
      </c>
      <c r="BY3645" s="33">
        <v>93.875</v>
      </c>
      <c r="BZ3645" s="33">
        <v>91.125</v>
      </c>
      <c r="CA3645" s="33">
        <v>88.625</v>
      </c>
      <c r="CB3645" s="33">
        <v>85.75</v>
      </c>
      <c r="CC3645" s="33">
        <v>82.5</v>
      </c>
      <c r="DC3645" s="9">
        <v>92.475149999999999</v>
      </c>
      <c r="DD3645" s="9">
        <v>0</v>
      </c>
    </row>
    <row r="3646" spans="1:108" x14ac:dyDescent="0.25">
      <c r="A3646" s="9" t="s">
        <v>42</v>
      </c>
      <c r="B3646" s="9" t="s">
        <v>30</v>
      </c>
      <c r="C3646" s="9" t="s">
        <v>34</v>
      </c>
      <c r="D3646" s="9" t="s">
        <v>37</v>
      </c>
      <c r="E3646" s="9" t="s">
        <v>38</v>
      </c>
      <c r="F3646" s="9">
        <v>2020</v>
      </c>
      <c r="G3646" s="9">
        <v>6</v>
      </c>
      <c r="H3646" s="9"/>
      <c r="BF3646" s="33">
        <v>86</v>
      </c>
      <c r="BG3646" s="33">
        <v>83.625</v>
      </c>
      <c r="BH3646" s="33">
        <v>81.25</v>
      </c>
      <c r="BI3646" s="33">
        <v>79.5</v>
      </c>
      <c r="BJ3646" s="33">
        <v>77.25</v>
      </c>
      <c r="BK3646" s="33">
        <v>75.875</v>
      </c>
      <c r="BL3646" s="33">
        <v>76</v>
      </c>
      <c r="BM3646" s="33">
        <v>79.875</v>
      </c>
      <c r="BN3646" s="33">
        <v>83.5</v>
      </c>
      <c r="BO3646" s="33">
        <v>87.125</v>
      </c>
      <c r="BP3646" s="33">
        <v>90.625</v>
      </c>
      <c r="BQ3646" s="33">
        <v>94.25</v>
      </c>
      <c r="BR3646" s="33">
        <v>97.5</v>
      </c>
      <c r="BS3646" s="33">
        <v>100.25</v>
      </c>
      <c r="BT3646" s="33">
        <v>102.875</v>
      </c>
      <c r="BU3646" s="33">
        <v>104.375</v>
      </c>
      <c r="BV3646" s="33">
        <v>105.375</v>
      </c>
      <c r="BW3646" s="33">
        <v>105.375</v>
      </c>
      <c r="BX3646" s="33">
        <v>104</v>
      </c>
      <c r="BY3646" s="33">
        <v>102.125</v>
      </c>
      <c r="BZ3646" s="33">
        <v>99.375</v>
      </c>
      <c r="CA3646" s="33">
        <v>95.875</v>
      </c>
      <c r="CB3646" s="33">
        <v>91.75</v>
      </c>
      <c r="CC3646" s="33">
        <v>88.375</v>
      </c>
      <c r="DC3646" s="9">
        <v>92.475149999999999</v>
      </c>
      <c r="DD3646" s="9">
        <v>0</v>
      </c>
    </row>
    <row r="3647" spans="1:108" x14ac:dyDescent="0.25">
      <c r="A3647" s="9" t="s">
        <v>42</v>
      </c>
      <c r="B3647" s="9" t="s">
        <v>30</v>
      </c>
      <c r="C3647" s="9" t="s">
        <v>34</v>
      </c>
      <c r="D3647" s="9" t="s">
        <v>37</v>
      </c>
      <c r="E3647" s="9" t="s">
        <v>38</v>
      </c>
      <c r="F3647" s="9">
        <v>2020</v>
      </c>
      <c r="G3647" s="9">
        <v>7</v>
      </c>
      <c r="H3647" s="9">
        <v>22420.42</v>
      </c>
      <c r="I3647" s="9">
        <v>22259.200000000001</v>
      </c>
      <c r="J3647" s="9">
        <v>22186.67</v>
      </c>
      <c r="K3647" s="9">
        <v>22282.34</v>
      </c>
      <c r="L3647" s="9">
        <v>22626.57</v>
      </c>
      <c r="M3647" s="9">
        <v>24204.11</v>
      </c>
      <c r="N3647" s="9">
        <v>25682.66</v>
      </c>
      <c r="O3647" s="9">
        <v>27036.91</v>
      </c>
      <c r="P3647" s="9">
        <v>27667.83</v>
      </c>
      <c r="Q3647" s="9">
        <v>28405.35</v>
      </c>
      <c r="R3647" s="9">
        <v>28828.46</v>
      </c>
      <c r="S3647" s="9">
        <v>29372.77</v>
      </c>
      <c r="T3647" s="9">
        <v>24632.32</v>
      </c>
      <c r="U3647" s="9">
        <v>15127.08</v>
      </c>
      <c r="V3647" s="9">
        <v>15269.26</v>
      </c>
      <c r="W3647" s="9">
        <v>15064.53</v>
      </c>
      <c r="X3647" s="9">
        <v>15073.49</v>
      </c>
      <c r="Y3647" s="9">
        <v>15096.37</v>
      </c>
      <c r="Z3647" s="9">
        <v>22596.73</v>
      </c>
      <c r="AA3647" s="9">
        <v>26137.35</v>
      </c>
      <c r="AB3647" s="9">
        <v>26370.59</v>
      </c>
      <c r="AC3647" s="9">
        <v>25246.15</v>
      </c>
      <c r="AD3647" s="9">
        <v>23820.73</v>
      </c>
      <c r="AE3647" s="9">
        <v>23750.86</v>
      </c>
      <c r="AF3647" s="9">
        <v>15096.8</v>
      </c>
      <c r="AG3647" s="9">
        <v>22770.1</v>
      </c>
      <c r="AH3647" s="9">
        <v>22580.03</v>
      </c>
      <c r="AI3647" s="9">
        <v>22430.12</v>
      </c>
      <c r="AJ3647" s="9">
        <v>22548.41</v>
      </c>
      <c r="AK3647" s="9">
        <v>22867</v>
      </c>
      <c r="AL3647" s="9">
        <v>24359.22</v>
      </c>
      <c r="AM3647" s="9">
        <v>25584.959999999999</v>
      </c>
      <c r="AN3647" s="9">
        <v>26394.05</v>
      </c>
      <c r="AO3647" s="9">
        <v>27072.12</v>
      </c>
      <c r="AP3647" s="9">
        <v>27860.12</v>
      </c>
      <c r="AQ3647" s="9">
        <v>28289.4</v>
      </c>
      <c r="AR3647" s="9">
        <v>28996.99</v>
      </c>
      <c r="AS3647" s="9">
        <v>28331.31</v>
      </c>
      <c r="AT3647" s="9">
        <v>27366.639999999999</v>
      </c>
      <c r="AU3647" s="9">
        <v>27406.41</v>
      </c>
      <c r="AV3647" s="9">
        <v>27125.19</v>
      </c>
      <c r="AW3647" s="9">
        <v>26691.38</v>
      </c>
      <c r="AX3647" s="9">
        <v>26935.1</v>
      </c>
      <c r="AY3647" s="9">
        <v>27824.74</v>
      </c>
      <c r="AZ3647" s="9">
        <v>27806.57</v>
      </c>
      <c r="BA3647" s="9">
        <v>27301.48</v>
      </c>
      <c r="BB3647" s="9">
        <v>26306.97</v>
      </c>
      <c r="BC3647" s="9">
        <v>24900.880000000001</v>
      </c>
      <c r="BD3647" s="9">
        <v>24904.57</v>
      </c>
      <c r="BE3647" s="9">
        <v>27048.11</v>
      </c>
      <c r="BF3647" s="33">
        <v>84.25</v>
      </c>
      <c r="BG3647" s="33">
        <v>82.375</v>
      </c>
      <c r="BH3647" s="33">
        <v>80.625</v>
      </c>
      <c r="BI3647" s="33">
        <v>78.5</v>
      </c>
      <c r="BJ3647" s="33">
        <v>77.25</v>
      </c>
      <c r="BK3647" s="33">
        <v>76.25</v>
      </c>
      <c r="BL3647" s="33">
        <v>76.625</v>
      </c>
      <c r="BM3647" s="33">
        <v>79.875</v>
      </c>
      <c r="BN3647" s="33">
        <v>84.5</v>
      </c>
      <c r="BO3647" s="33">
        <v>88.5</v>
      </c>
      <c r="BP3647" s="33">
        <v>92.375</v>
      </c>
      <c r="BQ3647" s="33">
        <v>95.75</v>
      </c>
      <c r="BR3647" s="33">
        <v>98.875</v>
      </c>
      <c r="BS3647" s="33">
        <v>101.5</v>
      </c>
      <c r="BT3647" s="33">
        <v>103.75</v>
      </c>
      <c r="BU3647" s="33">
        <v>105.375</v>
      </c>
      <c r="BV3647" s="33">
        <v>106.625</v>
      </c>
      <c r="BW3647" s="33">
        <v>106.875</v>
      </c>
      <c r="BX3647" s="33">
        <v>105.625</v>
      </c>
      <c r="BY3647" s="33">
        <v>103.375</v>
      </c>
      <c r="BZ3647" s="33">
        <v>100</v>
      </c>
      <c r="CA3647" s="33">
        <v>97.25</v>
      </c>
      <c r="CB3647" s="33">
        <v>94.875</v>
      </c>
      <c r="CC3647" s="33">
        <v>91.5</v>
      </c>
      <c r="CD3647" s="9">
        <v>72108.63</v>
      </c>
      <c r="CE3647" s="9">
        <v>57094.54</v>
      </c>
      <c r="CF3647" s="9">
        <v>49117.29</v>
      </c>
      <c r="CG3647" s="9">
        <v>41016.089999999997</v>
      </c>
      <c r="CH3647" s="9">
        <v>31311.51</v>
      </c>
      <c r="CI3647" s="9">
        <v>24515.22</v>
      </c>
      <c r="CJ3647" s="9">
        <v>27750.22</v>
      </c>
      <c r="CK3647" s="9">
        <v>35718.57</v>
      </c>
      <c r="CL3647" s="9">
        <v>52949.03</v>
      </c>
      <c r="CM3647" s="9">
        <v>78523.759999999995</v>
      </c>
      <c r="CN3647" s="9">
        <v>99924.23</v>
      </c>
      <c r="CO3647" s="9">
        <v>167022.1</v>
      </c>
      <c r="CP3647" s="9">
        <v>162136.1</v>
      </c>
      <c r="CQ3647" s="9">
        <v>150518.9</v>
      </c>
      <c r="CR3647" s="9">
        <v>131480</v>
      </c>
      <c r="CS3647" s="9">
        <v>125156.3</v>
      </c>
      <c r="CT3647" s="9">
        <v>126754.7</v>
      </c>
      <c r="CU3647" s="9">
        <v>121973.8</v>
      </c>
      <c r="CV3647" s="9">
        <v>119055.1</v>
      </c>
      <c r="CW3647" s="9">
        <v>129615.8</v>
      </c>
      <c r="CX3647" s="9">
        <v>140471</v>
      </c>
      <c r="CY3647" s="9">
        <v>157729.70000000001</v>
      </c>
      <c r="CZ3647" s="9">
        <v>164244.1</v>
      </c>
      <c r="DA3647" s="9">
        <v>144460.79999999999</v>
      </c>
      <c r="DB3647" s="9">
        <v>134281.1</v>
      </c>
      <c r="DC3647" s="9">
        <v>92.475149999999999</v>
      </c>
      <c r="DD3647" s="9">
        <v>0</v>
      </c>
    </row>
    <row r="3648" spans="1:108" x14ac:dyDescent="0.25">
      <c r="A3648" s="9" t="s">
        <v>42</v>
      </c>
      <c r="B3648" s="9" t="s">
        <v>30</v>
      </c>
      <c r="C3648" s="9" t="s">
        <v>34</v>
      </c>
      <c r="D3648" s="9" t="s">
        <v>37</v>
      </c>
      <c r="E3648" s="9" t="s">
        <v>38</v>
      </c>
      <c r="F3648" s="9">
        <v>2020</v>
      </c>
      <c r="G3648" s="9">
        <v>8</v>
      </c>
      <c r="H3648" s="9"/>
      <c r="BF3648" s="33">
        <v>84.75</v>
      </c>
      <c r="BG3648" s="33">
        <v>82.375</v>
      </c>
      <c r="BH3648" s="33">
        <v>79</v>
      </c>
      <c r="BI3648" s="33">
        <v>77</v>
      </c>
      <c r="BJ3648" s="33">
        <v>75.375</v>
      </c>
      <c r="BK3648" s="33">
        <v>74.75</v>
      </c>
      <c r="BL3648" s="33">
        <v>74.375</v>
      </c>
      <c r="BM3648" s="33">
        <v>76</v>
      </c>
      <c r="BN3648" s="33">
        <v>81.25</v>
      </c>
      <c r="BO3648" s="33">
        <v>86.625</v>
      </c>
      <c r="BP3648" s="33">
        <v>90.875</v>
      </c>
      <c r="BQ3648" s="33">
        <v>94.5</v>
      </c>
      <c r="BR3648" s="33">
        <v>98.375</v>
      </c>
      <c r="BS3648" s="33">
        <v>101</v>
      </c>
      <c r="BT3648" s="33">
        <v>103.25</v>
      </c>
      <c r="BU3648" s="33">
        <v>104.625</v>
      </c>
      <c r="BV3648" s="33">
        <v>105.25</v>
      </c>
      <c r="BW3648" s="33">
        <v>105.375</v>
      </c>
      <c r="BX3648" s="33">
        <v>103.25</v>
      </c>
      <c r="BY3648" s="33">
        <v>98.125</v>
      </c>
      <c r="BZ3648" s="33">
        <v>94.625</v>
      </c>
      <c r="CA3648" s="33">
        <v>92.875</v>
      </c>
      <c r="CB3648" s="33">
        <v>91.625</v>
      </c>
      <c r="CC3648" s="33">
        <v>87.875</v>
      </c>
      <c r="DC3648" s="9">
        <v>92.475149999999999</v>
      </c>
      <c r="DD3648" s="9">
        <v>0</v>
      </c>
    </row>
    <row r="3649" spans="1:108" x14ac:dyDescent="0.25">
      <c r="A3649" s="9" t="s">
        <v>42</v>
      </c>
      <c r="B3649" s="9" t="s">
        <v>30</v>
      </c>
      <c r="C3649" s="9" t="s">
        <v>34</v>
      </c>
      <c r="D3649" s="9" t="s">
        <v>37</v>
      </c>
      <c r="E3649" s="9" t="s">
        <v>38</v>
      </c>
      <c r="F3649" s="9">
        <v>2020</v>
      </c>
      <c r="G3649" s="9">
        <v>9</v>
      </c>
      <c r="H3649" s="9"/>
      <c r="BF3649" s="33">
        <v>82.625</v>
      </c>
      <c r="BG3649" s="33">
        <v>78.875</v>
      </c>
      <c r="BH3649" s="33">
        <v>76.875</v>
      </c>
      <c r="BI3649" s="33">
        <v>75.5</v>
      </c>
      <c r="BJ3649" s="33">
        <v>74.25</v>
      </c>
      <c r="BK3649" s="33">
        <v>73</v>
      </c>
      <c r="BL3649" s="33">
        <v>72.125</v>
      </c>
      <c r="BM3649" s="33">
        <v>73.125</v>
      </c>
      <c r="BN3649" s="33">
        <v>77.5</v>
      </c>
      <c r="BO3649" s="33">
        <v>83.5</v>
      </c>
      <c r="BP3649" s="33">
        <v>88.5</v>
      </c>
      <c r="BQ3649" s="33">
        <v>92</v>
      </c>
      <c r="BR3649" s="33">
        <v>95.375</v>
      </c>
      <c r="BS3649" s="33">
        <v>98.25</v>
      </c>
      <c r="BT3649" s="33">
        <v>100.25</v>
      </c>
      <c r="BU3649" s="33">
        <v>101.625</v>
      </c>
      <c r="BV3649" s="33">
        <v>102.375</v>
      </c>
      <c r="BW3649" s="33">
        <v>102.375</v>
      </c>
      <c r="BX3649" s="33">
        <v>99.875</v>
      </c>
      <c r="BY3649" s="33">
        <v>96.875</v>
      </c>
      <c r="BZ3649" s="33">
        <v>93.375</v>
      </c>
      <c r="CA3649" s="33">
        <v>91.5</v>
      </c>
      <c r="CB3649" s="33">
        <v>89.25</v>
      </c>
      <c r="CC3649" s="33">
        <v>86.125</v>
      </c>
      <c r="DC3649" s="9">
        <v>92.475149999999999</v>
      </c>
      <c r="DD3649" s="9">
        <v>0</v>
      </c>
    </row>
    <row r="3650" spans="1:108" x14ac:dyDescent="0.25">
      <c r="A3650" s="9" t="s">
        <v>42</v>
      </c>
      <c r="B3650" s="9" t="s">
        <v>30</v>
      </c>
      <c r="C3650" s="9" t="s">
        <v>34</v>
      </c>
      <c r="D3650" s="9" t="s">
        <v>37</v>
      </c>
      <c r="E3650" s="9" t="s">
        <v>38</v>
      </c>
      <c r="F3650" s="9">
        <v>2020</v>
      </c>
      <c r="G3650" s="9">
        <v>10</v>
      </c>
      <c r="H3650" s="9"/>
      <c r="BF3650" s="33">
        <v>69.875</v>
      </c>
      <c r="BG3650" s="33">
        <v>68</v>
      </c>
      <c r="BH3650" s="33">
        <v>66.625</v>
      </c>
      <c r="BI3650" s="33">
        <v>65.5</v>
      </c>
      <c r="BJ3650" s="33">
        <v>64.5</v>
      </c>
      <c r="BK3650" s="33">
        <v>63.5</v>
      </c>
      <c r="BL3650" s="33">
        <v>62.5</v>
      </c>
      <c r="BM3650" s="33">
        <v>62.875</v>
      </c>
      <c r="BN3650" s="33">
        <v>66.625</v>
      </c>
      <c r="BO3650" s="33">
        <v>72.125</v>
      </c>
      <c r="BP3650" s="33">
        <v>77.125</v>
      </c>
      <c r="BQ3650" s="33">
        <v>81.375</v>
      </c>
      <c r="BR3650" s="33">
        <v>85.125</v>
      </c>
      <c r="BS3650" s="33">
        <v>87.875</v>
      </c>
      <c r="BT3650" s="33">
        <v>89.625</v>
      </c>
      <c r="BU3650" s="33">
        <v>90.875</v>
      </c>
      <c r="BV3650" s="33">
        <v>91.625</v>
      </c>
      <c r="BW3650" s="33">
        <v>90.75</v>
      </c>
      <c r="BX3650" s="33">
        <v>87</v>
      </c>
      <c r="BY3650" s="33">
        <v>82.125</v>
      </c>
      <c r="BZ3650" s="33">
        <v>78.25</v>
      </c>
      <c r="CA3650" s="33">
        <v>75.125</v>
      </c>
      <c r="CB3650" s="33">
        <v>72.625</v>
      </c>
      <c r="CC3650" s="33">
        <v>70.75</v>
      </c>
      <c r="DC3650" s="9">
        <v>92.475149999999999</v>
      </c>
      <c r="DD3650" s="9">
        <v>0</v>
      </c>
    </row>
    <row r="3651" spans="1:108" x14ac:dyDescent="0.25">
      <c r="A3651" s="9" t="s">
        <v>42</v>
      </c>
      <c r="B3651" s="9" t="s">
        <v>30</v>
      </c>
      <c r="C3651" s="9" t="s">
        <v>34</v>
      </c>
      <c r="D3651" s="9" t="s">
        <v>37</v>
      </c>
      <c r="E3651" s="9" t="s">
        <v>38</v>
      </c>
      <c r="F3651" s="9">
        <v>2021</v>
      </c>
      <c r="G3651" s="9">
        <v>5</v>
      </c>
      <c r="H3651" s="9"/>
      <c r="BF3651" s="33">
        <v>77.5</v>
      </c>
      <c r="BG3651" s="33">
        <v>74.875</v>
      </c>
      <c r="BH3651" s="33">
        <v>73.5</v>
      </c>
      <c r="BI3651" s="33">
        <v>71</v>
      </c>
      <c r="BJ3651" s="33">
        <v>69.625</v>
      </c>
      <c r="BK3651" s="33">
        <v>68.375</v>
      </c>
      <c r="BL3651" s="33">
        <v>68.625</v>
      </c>
      <c r="BM3651" s="33">
        <v>72.625</v>
      </c>
      <c r="BN3651" s="33">
        <v>76.625</v>
      </c>
      <c r="BO3651" s="33">
        <v>80.625</v>
      </c>
      <c r="BP3651" s="33">
        <v>83.5</v>
      </c>
      <c r="BQ3651" s="33">
        <v>87.375</v>
      </c>
      <c r="BR3651" s="33">
        <v>90.5</v>
      </c>
      <c r="BS3651" s="33">
        <v>93.375</v>
      </c>
      <c r="BT3651" s="33">
        <v>95.25</v>
      </c>
      <c r="BU3651" s="33">
        <v>96</v>
      </c>
      <c r="BV3651" s="33">
        <v>97</v>
      </c>
      <c r="BW3651" s="33">
        <v>96.75</v>
      </c>
      <c r="BX3651" s="33">
        <v>95.25</v>
      </c>
      <c r="BY3651" s="33">
        <v>93.875</v>
      </c>
      <c r="BZ3651" s="33">
        <v>91.125</v>
      </c>
      <c r="CA3651" s="33">
        <v>88.625</v>
      </c>
      <c r="CB3651" s="33">
        <v>85.75</v>
      </c>
      <c r="CC3651" s="33">
        <v>82.5</v>
      </c>
      <c r="DC3651" s="9">
        <v>92.475149999999999</v>
      </c>
      <c r="DD3651" s="9">
        <v>0</v>
      </c>
    </row>
    <row r="3652" spans="1:108" x14ac:dyDescent="0.25">
      <c r="A3652" s="9" t="s">
        <v>42</v>
      </c>
      <c r="B3652" s="9" t="s">
        <v>30</v>
      </c>
      <c r="C3652" s="9" t="s">
        <v>34</v>
      </c>
      <c r="D3652" s="9" t="s">
        <v>37</v>
      </c>
      <c r="E3652" s="9" t="s">
        <v>38</v>
      </c>
      <c r="F3652" s="9">
        <v>2021</v>
      </c>
      <c r="G3652" s="9">
        <v>6</v>
      </c>
      <c r="H3652" s="9"/>
      <c r="BF3652" s="33">
        <v>86</v>
      </c>
      <c r="BG3652" s="33">
        <v>83.625</v>
      </c>
      <c r="BH3652" s="33">
        <v>81.25</v>
      </c>
      <c r="BI3652" s="33">
        <v>79.5</v>
      </c>
      <c r="BJ3652" s="33">
        <v>77.25</v>
      </c>
      <c r="BK3652" s="33">
        <v>75.875</v>
      </c>
      <c r="BL3652" s="33">
        <v>76</v>
      </c>
      <c r="BM3652" s="33">
        <v>79.875</v>
      </c>
      <c r="BN3652" s="33">
        <v>83.5</v>
      </c>
      <c r="BO3652" s="33">
        <v>87.125</v>
      </c>
      <c r="BP3652" s="33">
        <v>90.625</v>
      </c>
      <c r="BQ3652" s="33">
        <v>94.25</v>
      </c>
      <c r="BR3652" s="33">
        <v>97.5</v>
      </c>
      <c r="BS3652" s="33">
        <v>100.25</v>
      </c>
      <c r="BT3652" s="33">
        <v>102.875</v>
      </c>
      <c r="BU3652" s="33">
        <v>104.375</v>
      </c>
      <c r="BV3652" s="33">
        <v>105.375</v>
      </c>
      <c r="BW3652" s="33">
        <v>105.375</v>
      </c>
      <c r="BX3652" s="33">
        <v>104</v>
      </c>
      <c r="BY3652" s="33">
        <v>102.125</v>
      </c>
      <c r="BZ3652" s="33">
        <v>99.375</v>
      </c>
      <c r="CA3652" s="33">
        <v>95.875</v>
      </c>
      <c r="CB3652" s="33">
        <v>91.75</v>
      </c>
      <c r="CC3652" s="33">
        <v>88.375</v>
      </c>
      <c r="DC3652" s="9">
        <v>92.475149999999999</v>
      </c>
      <c r="DD3652" s="9">
        <v>0</v>
      </c>
    </row>
    <row r="3653" spans="1:108" x14ac:dyDescent="0.25">
      <c r="A3653" s="9" t="s">
        <v>42</v>
      </c>
      <c r="B3653" s="9" t="s">
        <v>30</v>
      </c>
      <c r="C3653" s="9" t="s">
        <v>34</v>
      </c>
      <c r="D3653" s="9" t="s">
        <v>37</v>
      </c>
      <c r="E3653" s="9" t="s">
        <v>38</v>
      </c>
      <c r="F3653" s="9">
        <v>2021</v>
      </c>
      <c r="G3653" s="9">
        <v>7</v>
      </c>
      <c r="H3653" s="9">
        <v>22400.240000000002</v>
      </c>
      <c r="I3653" s="9">
        <v>22243.59</v>
      </c>
      <c r="J3653" s="9">
        <v>22174.83</v>
      </c>
      <c r="K3653" s="9">
        <v>22274.9</v>
      </c>
      <c r="L3653" s="9">
        <v>22621.61</v>
      </c>
      <c r="M3653" s="9">
        <v>24201.15</v>
      </c>
      <c r="N3653" s="9">
        <v>25683.32</v>
      </c>
      <c r="O3653" s="9">
        <v>27040.84</v>
      </c>
      <c r="P3653" s="9">
        <v>27673.7</v>
      </c>
      <c r="Q3653" s="9">
        <v>28409.05</v>
      </c>
      <c r="R3653" s="9">
        <v>28830.53</v>
      </c>
      <c r="S3653" s="9">
        <v>29370.07</v>
      </c>
      <c r="T3653" s="9">
        <v>24628.32</v>
      </c>
      <c r="U3653" s="9">
        <v>15121.09</v>
      </c>
      <c r="V3653" s="9">
        <v>15263.26</v>
      </c>
      <c r="W3653" s="9">
        <v>15057.43</v>
      </c>
      <c r="X3653" s="9">
        <v>15065.95</v>
      </c>
      <c r="Y3653" s="9">
        <v>15089.41</v>
      </c>
      <c r="Z3653" s="9">
        <v>22588.75</v>
      </c>
      <c r="AA3653" s="9">
        <v>26131.69</v>
      </c>
      <c r="AB3653" s="9">
        <v>26365.65</v>
      </c>
      <c r="AC3653" s="9">
        <v>25240.03</v>
      </c>
      <c r="AD3653" s="9">
        <v>23810.03</v>
      </c>
      <c r="AE3653" s="9">
        <v>23740.15</v>
      </c>
      <c r="AF3653" s="9">
        <v>15090.29</v>
      </c>
      <c r="AG3653" s="9">
        <v>22749.919999999998</v>
      </c>
      <c r="AH3653" s="9">
        <v>22564.42</v>
      </c>
      <c r="AI3653" s="9">
        <v>22418.29</v>
      </c>
      <c r="AJ3653" s="9">
        <v>22540.97</v>
      </c>
      <c r="AK3653" s="9">
        <v>22862.04</v>
      </c>
      <c r="AL3653" s="9">
        <v>24356.26</v>
      </c>
      <c r="AM3653" s="9">
        <v>25585.62</v>
      </c>
      <c r="AN3653" s="9">
        <v>26397.98</v>
      </c>
      <c r="AO3653" s="9">
        <v>27077.99</v>
      </c>
      <c r="AP3653" s="9">
        <v>27863.83</v>
      </c>
      <c r="AQ3653" s="9">
        <v>28291.47</v>
      </c>
      <c r="AR3653" s="9">
        <v>28994.29</v>
      </c>
      <c r="AS3653" s="9">
        <v>28327.31</v>
      </c>
      <c r="AT3653" s="9">
        <v>27360.65</v>
      </c>
      <c r="AU3653" s="9">
        <v>27400.41</v>
      </c>
      <c r="AV3653" s="9">
        <v>27118.09</v>
      </c>
      <c r="AW3653" s="9">
        <v>26683.83</v>
      </c>
      <c r="AX3653" s="9">
        <v>26928.15</v>
      </c>
      <c r="AY3653" s="9">
        <v>27816.75</v>
      </c>
      <c r="AZ3653" s="9">
        <v>27800.9</v>
      </c>
      <c r="BA3653" s="9">
        <v>27296.54</v>
      </c>
      <c r="BB3653" s="9">
        <v>26300.84</v>
      </c>
      <c r="BC3653" s="9">
        <v>24890.17</v>
      </c>
      <c r="BD3653" s="9">
        <v>24893.87</v>
      </c>
      <c r="BE3653" s="9">
        <v>27041.599999999999</v>
      </c>
      <c r="BF3653" s="33">
        <v>84.25</v>
      </c>
      <c r="BG3653" s="33">
        <v>82.375</v>
      </c>
      <c r="BH3653" s="33">
        <v>80.625</v>
      </c>
      <c r="BI3653" s="33">
        <v>78.5</v>
      </c>
      <c r="BJ3653" s="33">
        <v>77.25</v>
      </c>
      <c r="BK3653" s="33">
        <v>76.25</v>
      </c>
      <c r="BL3653" s="33">
        <v>76.625</v>
      </c>
      <c r="BM3653" s="33">
        <v>79.875</v>
      </c>
      <c r="BN3653" s="33">
        <v>84.5</v>
      </c>
      <c r="BO3653" s="33">
        <v>88.5</v>
      </c>
      <c r="BP3653" s="33">
        <v>92.375</v>
      </c>
      <c r="BQ3653" s="33">
        <v>95.75</v>
      </c>
      <c r="BR3653" s="33">
        <v>98.875</v>
      </c>
      <c r="BS3653" s="33">
        <v>101.5</v>
      </c>
      <c r="BT3653" s="33">
        <v>103.75</v>
      </c>
      <c r="BU3653" s="33">
        <v>105.375</v>
      </c>
      <c r="BV3653" s="33">
        <v>106.625</v>
      </c>
      <c r="BW3653" s="33">
        <v>106.875</v>
      </c>
      <c r="BX3653" s="33">
        <v>105.625</v>
      </c>
      <c r="BY3653" s="33">
        <v>103.375</v>
      </c>
      <c r="BZ3653" s="33">
        <v>100</v>
      </c>
      <c r="CA3653" s="33">
        <v>97.25</v>
      </c>
      <c r="CB3653" s="33">
        <v>94.875</v>
      </c>
      <c r="CC3653" s="33">
        <v>91.5</v>
      </c>
      <c r="CD3653" s="9">
        <v>72128.759999999995</v>
      </c>
      <c r="CE3653" s="9">
        <v>57105.45</v>
      </c>
      <c r="CF3653" s="9">
        <v>49126.01</v>
      </c>
      <c r="CG3653" s="9">
        <v>41025.35</v>
      </c>
      <c r="CH3653" s="9">
        <v>31322.68</v>
      </c>
      <c r="CI3653" s="9">
        <v>24526.19</v>
      </c>
      <c r="CJ3653" s="9">
        <v>27766.959999999999</v>
      </c>
      <c r="CK3653" s="9">
        <v>35736.82</v>
      </c>
      <c r="CL3653" s="9">
        <v>52972.07</v>
      </c>
      <c r="CM3653" s="9">
        <v>78553.73</v>
      </c>
      <c r="CN3653" s="9">
        <v>99956.84</v>
      </c>
      <c r="CO3653" s="9">
        <v>167070</v>
      </c>
      <c r="CP3653" s="9">
        <v>162210.70000000001</v>
      </c>
      <c r="CQ3653" s="9">
        <v>150556</v>
      </c>
      <c r="CR3653" s="9">
        <v>131521.79999999999</v>
      </c>
      <c r="CS3653" s="9">
        <v>125212.3</v>
      </c>
      <c r="CT3653" s="9">
        <v>126787.4</v>
      </c>
      <c r="CU3653" s="9">
        <v>122013.8</v>
      </c>
      <c r="CV3653" s="9">
        <v>119083.9</v>
      </c>
      <c r="CW3653" s="9">
        <v>129624.8</v>
      </c>
      <c r="CX3653" s="9">
        <v>140495.29999999999</v>
      </c>
      <c r="CY3653" s="9">
        <v>157706.4</v>
      </c>
      <c r="CZ3653" s="9">
        <v>164211</v>
      </c>
      <c r="DA3653" s="9">
        <v>144455</v>
      </c>
      <c r="DB3653" s="9">
        <v>134293.5</v>
      </c>
      <c r="DC3653" s="9">
        <v>92.475149999999999</v>
      </c>
      <c r="DD3653" s="9">
        <v>0</v>
      </c>
    </row>
    <row r="3654" spans="1:108" x14ac:dyDescent="0.25">
      <c r="A3654" s="9" t="s">
        <v>42</v>
      </c>
      <c r="B3654" s="9" t="s">
        <v>30</v>
      </c>
      <c r="C3654" s="9" t="s">
        <v>34</v>
      </c>
      <c r="D3654" s="9" t="s">
        <v>37</v>
      </c>
      <c r="E3654" s="9" t="s">
        <v>38</v>
      </c>
      <c r="F3654" s="9">
        <v>2021</v>
      </c>
      <c r="G3654" s="9">
        <v>8</v>
      </c>
      <c r="H3654" s="9"/>
      <c r="BF3654" s="33">
        <v>84.75</v>
      </c>
      <c r="BG3654" s="33">
        <v>82.375</v>
      </c>
      <c r="BH3654" s="33">
        <v>79</v>
      </c>
      <c r="BI3654" s="33">
        <v>77</v>
      </c>
      <c r="BJ3654" s="33">
        <v>75.375</v>
      </c>
      <c r="BK3654" s="33">
        <v>74.75</v>
      </c>
      <c r="BL3654" s="33">
        <v>74.375</v>
      </c>
      <c r="BM3654" s="33">
        <v>76</v>
      </c>
      <c r="BN3654" s="33">
        <v>81.25</v>
      </c>
      <c r="BO3654" s="33">
        <v>86.625</v>
      </c>
      <c r="BP3654" s="33">
        <v>90.875</v>
      </c>
      <c r="BQ3654" s="33">
        <v>94.5</v>
      </c>
      <c r="BR3654" s="33">
        <v>98.375</v>
      </c>
      <c r="BS3654" s="33">
        <v>101</v>
      </c>
      <c r="BT3654" s="33">
        <v>103.25</v>
      </c>
      <c r="BU3654" s="33">
        <v>104.625</v>
      </c>
      <c r="BV3654" s="33">
        <v>105.25</v>
      </c>
      <c r="BW3654" s="33">
        <v>105.375</v>
      </c>
      <c r="BX3654" s="33">
        <v>103.25</v>
      </c>
      <c r="BY3654" s="33">
        <v>98.125</v>
      </c>
      <c r="BZ3654" s="33">
        <v>94.625</v>
      </c>
      <c r="CA3654" s="33">
        <v>92.875</v>
      </c>
      <c r="CB3654" s="33">
        <v>91.625</v>
      </c>
      <c r="CC3654" s="33">
        <v>87.875</v>
      </c>
      <c r="DC3654" s="9">
        <v>92.475149999999999</v>
      </c>
      <c r="DD3654" s="9">
        <v>0</v>
      </c>
    </row>
    <row r="3655" spans="1:108" x14ac:dyDescent="0.25">
      <c r="A3655" s="9" t="s">
        <v>42</v>
      </c>
      <c r="B3655" s="9" t="s">
        <v>30</v>
      </c>
      <c r="C3655" s="9" t="s">
        <v>34</v>
      </c>
      <c r="D3655" s="9" t="s">
        <v>37</v>
      </c>
      <c r="E3655" s="9" t="s">
        <v>38</v>
      </c>
      <c r="F3655" s="9">
        <v>2021</v>
      </c>
      <c r="G3655" s="9">
        <v>9</v>
      </c>
      <c r="H3655" s="9"/>
      <c r="BF3655" s="33">
        <v>82.625</v>
      </c>
      <c r="BG3655" s="33">
        <v>78.875</v>
      </c>
      <c r="BH3655" s="33">
        <v>76.875</v>
      </c>
      <c r="BI3655" s="33">
        <v>75.5</v>
      </c>
      <c r="BJ3655" s="33">
        <v>74.25</v>
      </c>
      <c r="BK3655" s="33">
        <v>73</v>
      </c>
      <c r="BL3655" s="33">
        <v>72.125</v>
      </c>
      <c r="BM3655" s="33">
        <v>73.125</v>
      </c>
      <c r="BN3655" s="33">
        <v>77.5</v>
      </c>
      <c r="BO3655" s="33">
        <v>83.5</v>
      </c>
      <c r="BP3655" s="33">
        <v>88.5</v>
      </c>
      <c r="BQ3655" s="33">
        <v>92</v>
      </c>
      <c r="BR3655" s="33">
        <v>95.375</v>
      </c>
      <c r="BS3655" s="33">
        <v>98.25</v>
      </c>
      <c r="BT3655" s="33">
        <v>100.25</v>
      </c>
      <c r="BU3655" s="33">
        <v>101.625</v>
      </c>
      <c r="BV3655" s="33">
        <v>102.375</v>
      </c>
      <c r="BW3655" s="33">
        <v>102.375</v>
      </c>
      <c r="BX3655" s="33">
        <v>99.875</v>
      </c>
      <c r="BY3655" s="33">
        <v>96.875</v>
      </c>
      <c r="BZ3655" s="33">
        <v>93.375</v>
      </c>
      <c r="CA3655" s="33">
        <v>91.5</v>
      </c>
      <c r="CB3655" s="33">
        <v>89.25</v>
      </c>
      <c r="CC3655" s="33">
        <v>86.125</v>
      </c>
      <c r="DC3655" s="9">
        <v>92.475149999999999</v>
      </c>
      <c r="DD3655" s="9">
        <v>0</v>
      </c>
    </row>
    <row r="3656" spans="1:108" x14ac:dyDescent="0.25">
      <c r="A3656" s="9" t="s">
        <v>42</v>
      </c>
      <c r="B3656" s="9" t="s">
        <v>30</v>
      </c>
      <c r="C3656" s="9" t="s">
        <v>34</v>
      </c>
      <c r="D3656" s="9" t="s">
        <v>37</v>
      </c>
      <c r="E3656" s="9" t="s">
        <v>38</v>
      </c>
      <c r="F3656" s="9">
        <v>2021</v>
      </c>
      <c r="G3656" s="9">
        <v>10</v>
      </c>
      <c r="H3656" s="9"/>
      <c r="BF3656" s="33">
        <v>69.875</v>
      </c>
      <c r="BG3656" s="33">
        <v>68</v>
      </c>
      <c r="BH3656" s="33">
        <v>66.625</v>
      </c>
      <c r="BI3656" s="33">
        <v>65.5</v>
      </c>
      <c r="BJ3656" s="33">
        <v>64.5</v>
      </c>
      <c r="BK3656" s="33">
        <v>63.5</v>
      </c>
      <c r="BL3656" s="33">
        <v>62.5</v>
      </c>
      <c r="BM3656" s="33">
        <v>62.875</v>
      </c>
      <c r="BN3656" s="33">
        <v>66.625</v>
      </c>
      <c r="BO3656" s="33">
        <v>72.125</v>
      </c>
      <c r="BP3656" s="33">
        <v>77.125</v>
      </c>
      <c r="BQ3656" s="33">
        <v>81.375</v>
      </c>
      <c r="BR3656" s="33">
        <v>85.125</v>
      </c>
      <c r="BS3656" s="33">
        <v>87.875</v>
      </c>
      <c r="BT3656" s="33">
        <v>89.625</v>
      </c>
      <c r="BU3656" s="33">
        <v>90.875</v>
      </c>
      <c r="BV3656" s="33">
        <v>91.625</v>
      </c>
      <c r="BW3656" s="33">
        <v>90.75</v>
      </c>
      <c r="BX3656" s="33">
        <v>87</v>
      </c>
      <c r="BY3656" s="33">
        <v>82.125</v>
      </c>
      <c r="BZ3656" s="33">
        <v>78.25</v>
      </c>
      <c r="CA3656" s="33">
        <v>75.125</v>
      </c>
      <c r="CB3656" s="33">
        <v>72.625</v>
      </c>
      <c r="CC3656" s="33">
        <v>70.75</v>
      </c>
      <c r="DC3656" s="9">
        <v>92.475149999999999</v>
      </c>
      <c r="DD3656" s="9">
        <v>0</v>
      </c>
    </row>
    <row r="3657" spans="1:108" x14ac:dyDescent="0.25">
      <c r="A3657" s="9" t="s">
        <v>42</v>
      </c>
      <c r="B3657" s="9" t="s">
        <v>30</v>
      </c>
      <c r="C3657" s="9" t="s">
        <v>34</v>
      </c>
      <c r="D3657" s="9" t="s">
        <v>37</v>
      </c>
      <c r="E3657" s="9" t="s">
        <v>38</v>
      </c>
      <c r="F3657" s="9">
        <v>2022</v>
      </c>
      <c r="G3657" s="9">
        <v>5</v>
      </c>
      <c r="H3657" s="9"/>
      <c r="BF3657" s="33">
        <v>77.5</v>
      </c>
      <c r="BG3657" s="33">
        <v>74.875</v>
      </c>
      <c r="BH3657" s="33">
        <v>73.5</v>
      </c>
      <c r="BI3657" s="33">
        <v>71</v>
      </c>
      <c r="BJ3657" s="33">
        <v>69.625</v>
      </c>
      <c r="BK3657" s="33">
        <v>68.375</v>
      </c>
      <c r="BL3657" s="33">
        <v>68.625</v>
      </c>
      <c r="BM3657" s="33">
        <v>72.625</v>
      </c>
      <c r="BN3657" s="33">
        <v>76.625</v>
      </c>
      <c r="BO3657" s="33">
        <v>80.625</v>
      </c>
      <c r="BP3657" s="33">
        <v>83.5</v>
      </c>
      <c r="BQ3657" s="33">
        <v>87.375</v>
      </c>
      <c r="BR3657" s="33">
        <v>90.5</v>
      </c>
      <c r="BS3657" s="33">
        <v>93.375</v>
      </c>
      <c r="BT3657" s="33">
        <v>95.25</v>
      </c>
      <c r="BU3657" s="33">
        <v>96</v>
      </c>
      <c r="BV3657" s="33">
        <v>97</v>
      </c>
      <c r="BW3657" s="33">
        <v>96.75</v>
      </c>
      <c r="BX3657" s="33">
        <v>95.25</v>
      </c>
      <c r="BY3657" s="33">
        <v>93.875</v>
      </c>
      <c r="BZ3657" s="33">
        <v>91.125</v>
      </c>
      <c r="CA3657" s="33">
        <v>88.625</v>
      </c>
      <c r="CB3657" s="33">
        <v>85.75</v>
      </c>
      <c r="CC3657" s="33">
        <v>82.5</v>
      </c>
      <c r="DC3657" s="9">
        <v>92.475149999999999</v>
      </c>
      <c r="DD3657" s="9">
        <v>0</v>
      </c>
    </row>
    <row r="3658" spans="1:108" x14ac:dyDescent="0.25">
      <c r="A3658" s="9" t="s">
        <v>42</v>
      </c>
      <c r="B3658" s="9" t="s">
        <v>30</v>
      </c>
      <c r="C3658" s="9" t="s">
        <v>34</v>
      </c>
      <c r="D3658" s="9" t="s">
        <v>37</v>
      </c>
      <c r="E3658" s="9" t="s">
        <v>38</v>
      </c>
      <c r="F3658" s="9">
        <v>2022</v>
      </c>
      <c r="G3658" s="9">
        <v>6</v>
      </c>
      <c r="H3658" s="9"/>
      <c r="BF3658" s="33">
        <v>86</v>
      </c>
      <c r="BG3658" s="33">
        <v>83.625</v>
      </c>
      <c r="BH3658" s="33">
        <v>81.25</v>
      </c>
      <c r="BI3658" s="33">
        <v>79.5</v>
      </c>
      <c r="BJ3658" s="33">
        <v>77.25</v>
      </c>
      <c r="BK3658" s="33">
        <v>75.875</v>
      </c>
      <c r="BL3658" s="33">
        <v>76</v>
      </c>
      <c r="BM3658" s="33">
        <v>79.875</v>
      </c>
      <c r="BN3658" s="33">
        <v>83.5</v>
      </c>
      <c r="BO3658" s="33">
        <v>87.125</v>
      </c>
      <c r="BP3658" s="33">
        <v>90.625</v>
      </c>
      <c r="BQ3658" s="33">
        <v>94.25</v>
      </c>
      <c r="BR3658" s="33">
        <v>97.5</v>
      </c>
      <c r="BS3658" s="33">
        <v>100.25</v>
      </c>
      <c r="BT3658" s="33">
        <v>102.875</v>
      </c>
      <c r="BU3658" s="33">
        <v>104.375</v>
      </c>
      <c r="BV3658" s="33">
        <v>105.375</v>
      </c>
      <c r="BW3658" s="33">
        <v>105.375</v>
      </c>
      <c r="BX3658" s="33">
        <v>104</v>
      </c>
      <c r="BY3658" s="33">
        <v>102.125</v>
      </c>
      <c r="BZ3658" s="33">
        <v>99.375</v>
      </c>
      <c r="CA3658" s="33">
        <v>95.875</v>
      </c>
      <c r="CB3658" s="33">
        <v>91.75</v>
      </c>
      <c r="CC3658" s="33">
        <v>88.375</v>
      </c>
      <c r="DC3658" s="9">
        <v>92.475149999999999</v>
      </c>
      <c r="DD3658" s="9">
        <v>0</v>
      </c>
    </row>
    <row r="3659" spans="1:108" x14ac:dyDescent="0.25">
      <c r="A3659" s="9" t="s">
        <v>42</v>
      </c>
      <c r="B3659" s="9" t="s">
        <v>30</v>
      </c>
      <c r="C3659" s="9" t="s">
        <v>34</v>
      </c>
      <c r="D3659" s="9" t="s">
        <v>37</v>
      </c>
      <c r="E3659" s="9" t="s">
        <v>38</v>
      </c>
      <c r="F3659" s="9">
        <v>2022</v>
      </c>
      <c r="G3659" s="9">
        <v>7</v>
      </c>
      <c r="H3659" s="9">
        <v>22469.47</v>
      </c>
      <c r="I3659" s="9">
        <v>22299.599999999999</v>
      </c>
      <c r="J3659" s="9">
        <v>22221.24</v>
      </c>
      <c r="K3659" s="9">
        <v>22309.87</v>
      </c>
      <c r="L3659" s="9">
        <v>22646.2</v>
      </c>
      <c r="M3659" s="9">
        <v>24212.79</v>
      </c>
      <c r="N3659" s="9">
        <v>25674.28</v>
      </c>
      <c r="O3659" s="9">
        <v>27021.279999999999</v>
      </c>
      <c r="P3659" s="9">
        <v>27649.19</v>
      </c>
      <c r="Q3659" s="9">
        <v>28387.5</v>
      </c>
      <c r="R3659" s="9">
        <v>28808.65</v>
      </c>
      <c r="S3659" s="9">
        <v>29348.36</v>
      </c>
      <c r="T3659" s="9">
        <v>24607.64</v>
      </c>
      <c r="U3659" s="9">
        <v>15103.14</v>
      </c>
      <c r="V3659" s="9">
        <v>15245.31</v>
      </c>
      <c r="W3659" s="9">
        <v>15040.92</v>
      </c>
      <c r="X3659" s="9">
        <v>15048.74</v>
      </c>
      <c r="Y3659" s="9">
        <v>15071.75</v>
      </c>
      <c r="Z3659" s="9">
        <v>22567.94</v>
      </c>
      <c r="AA3659" s="9">
        <v>26111.95</v>
      </c>
      <c r="AB3659" s="9">
        <v>26340.62</v>
      </c>
      <c r="AC3659" s="9">
        <v>25213.35</v>
      </c>
      <c r="AD3659" s="9">
        <v>23776.35</v>
      </c>
      <c r="AE3659" s="9">
        <v>23706.47</v>
      </c>
      <c r="AF3659" s="9">
        <v>15072.8</v>
      </c>
      <c r="AG3659" s="9">
        <v>22819.15</v>
      </c>
      <c r="AH3659" s="9">
        <v>22620.43</v>
      </c>
      <c r="AI3659" s="9">
        <v>22464.7</v>
      </c>
      <c r="AJ3659" s="9">
        <v>22575.94</v>
      </c>
      <c r="AK3659" s="9">
        <v>22886.62</v>
      </c>
      <c r="AL3659" s="9">
        <v>24367.9</v>
      </c>
      <c r="AM3659" s="9">
        <v>25576.58</v>
      </c>
      <c r="AN3659" s="9">
        <v>26378.42</v>
      </c>
      <c r="AO3659" s="9">
        <v>27053.48</v>
      </c>
      <c r="AP3659" s="9">
        <v>27842.27</v>
      </c>
      <c r="AQ3659" s="9">
        <v>28269.599999999999</v>
      </c>
      <c r="AR3659" s="9">
        <v>28972.58</v>
      </c>
      <c r="AS3659" s="9">
        <v>28306.63</v>
      </c>
      <c r="AT3659" s="9">
        <v>27342.7</v>
      </c>
      <c r="AU3659" s="9">
        <v>27382.46</v>
      </c>
      <c r="AV3659" s="9">
        <v>27101.57</v>
      </c>
      <c r="AW3659" s="9">
        <v>26666.63</v>
      </c>
      <c r="AX3659" s="9">
        <v>26910.48</v>
      </c>
      <c r="AY3659" s="9">
        <v>27795.95</v>
      </c>
      <c r="AZ3659" s="9">
        <v>27781.17</v>
      </c>
      <c r="BA3659" s="9">
        <v>27271.51</v>
      </c>
      <c r="BB3659" s="9">
        <v>26274.16</v>
      </c>
      <c r="BC3659" s="9">
        <v>24856.49</v>
      </c>
      <c r="BD3659" s="9">
        <v>24860.19</v>
      </c>
      <c r="BE3659" s="9">
        <v>27024.12</v>
      </c>
      <c r="BF3659" s="33">
        <v>84.25</v>
      </c>
      <c r="BG3659" s="33">
        <v>82.375</v>
      </c>
      <c r="BH3659" s="33">
        <v>80.625</v>
      </c>
      <c r="BI3659" s="33">
        <v>78.5</v>
      </c>
      <c r="BJ3659" s="33">
        <v>77.25</v>
      </c>
      <c r="BK3659" s="33">
        <v>76.25</v>
      </c>
      <c r="BL3659" s="33">
        <v>76.625</v>
      </c>
      <c r="BM3659" s="33">
        <v>79.875</v>
      </c>
      <c r="BN3659" s="33">
        <v>84.5</v>
      </c>
      <c r="BO3659" s="33">
        <v>88.5</v>
      </c>
      <c r="BP3659" s="33">
        <v>92.375</v>
      </c>
      <c r="BQ3659" s="33">
        <v>95.75</v>
      </c>
      <c r="BR3659" s="33">
        <v>98.875</v>
      </c>
      <c r="BS3659" s="33">
        <v>101.5</v>
      </c>
      <c r="BT3659" s="33">
        <v>103.75</v>
      </c>
      <c r="BU3659" s="33">
        <v>105.375</v>
      </c>
      <c r="BV3659" s="33">
        <v>106.625</v>
      </c>
      <c r="BW3659" s="33">
        <v>106.875</v>
      </c>
      <c r="BX3659" s="33">
        <v>105.625</v>
      </c>
      <c r="BY3659" s="33">
        <v>103.375</v>
      </c>
      <c r="BZ3659" s="33">
        <v>100</v>
      </c>
      <c r="CA3659" s="33">
        <v>97.25</v>
      </c>
      <c r="CB3659" s="33">
        <v>94.875</v>
      </c>
      <c r="CC3659" s="33">
        <v>91.5</v>
      </c>
      <c r="CD3659" s="9">
        <v>72148.899999999994</v>
      </c>
      <c r="CE3659" s="9">
        <v>57144.82</v>
      </c>
      <c r="CF3659" s="9">
        <v>49155.3</v>
      </c>
      <c r="CG3659" s="9">
        <v>41044.33</v>
      </c>
      <c r="CH3659" s="9">
        <v>31331.82</v>
      </c>
      <c r="CI3659" s="9">
        <v>24532.720000000001</v>
      </c>
      <c r="CJ3659" s="9">
        <v>27781.91</v>
      </c>
      <c r="CK3659" s="9">
        <v>35750.949999999997</v>
      </c>
      <c r="CL3659" s="9">
        <v>52992.05</v>
      </c>
      <c r="CM3659" s="9">
        <v>78572.84</v>
      </c>
      <c r="CN3659" s="9">
        <v>99964.23</v>
      </c>
      <c r="CO3659" s="9">
        <v>167037.29999999999</v>
      </c>
      <c r="CP3659" s="9">
        <v>162209.20000000001</v>
      </c>
      <c r="CQ3659" s="9">
        <v>150586.29999999999</v>
      </c>
      <c r="CR3659" s="9">
        <v>131558.5</v>
      </c>
      <c r="CS3659" s="9">
        <v>125266.9</v>
      </c>
      <c r="CT3659" s="9">
        <v>126846</v>
      </c>
      <c r="CU3659" s="9">
        <v>122071.3</v>
      </c>
      <c r="CV3659" s="9">
        <v>119150.1</v>
      </c>
      <c r="CW3659" s="9">
        <v>129728.6</v>
      </c>
      <c r="CX3659" s="9">
        <v>140593</v>
      </c>
      <c r="CY3659" s="9">
        <v>157815.29999999999</v>
      </c>
      <c r="CZ3659" s="9">
        <v>164339.29999999999</v>
      </c>
      <c r="DA3659" s="9">
        <v>144608.70000000001</v>
      </c>
      <c r="DB3659" s="9">
        <v>134358.1</v>
      </c>
      <c r="DC3659" s="9">
        <v>92.475149999999999</v>
      </c>
      <c r="DD3659" s="9">
        <v>0</v>
      </c>
    </row>
    <row r="3660" spans="1:108" x14ac:dyDescent="0.25">
      <c r="A3660" s="9" t="s">
        <v>42</v>
      </c>
      <c r="B3660" s="9" t="s">
        <v>30</v>
      </c>
      <c r="C3660" s="9" t="s">
        <v>34</v>
      </c>
      <c r="D3660" s="9" t="s">
        <v>37</v>
      </c>
      <c r="E3660" s="9" t="s">
        <v>38</v>
      </c>
      <c r="F3660" s="9">
        <v>2022</v>
      </c>
      <c r="G3660" s="9">
        <v>8</v>
      </c>
      <c r="H3660" s="9"/>
      <c r="BF3660" s="33">
        <v>84.75</v>
      </c>
      <c r="BG3660" s="33">
        <v>82.375</v>
      </c>
      <c r="BH3660" s="33">
        <v>79</v>
      </c>
      <c r="BI3660" s="33">
        <v>77</v>
      </c>
      <c r="BJ3660" s="33">
        <v>75.375</v>
      </c>
      <c r="BK3660" s="33">
        <v>74.75</v>
      </c>
      <c r="BL3660" s="33">
        <v>74.375</v>
      </c>
      <c r="BM3660" s="33">
        <v>76</v>
      </c>
      <c r="BN3660" s="33">
        <v>81.25</v>
      </c>
      <c r="BO3660" s="33">
        <v>86.625</v>
      </c>
      <c r="BP3660" s="33">
        <v>90.875</v>
      </c>
      <c r="BQ3660" s="33">
        <v>94.5</v>
      </c>
      <c r="BR3660" s="33">
        <v>98.375</v>
      </c>
      <c r="BS3660" s="33">
        <v>101</v>
      </c>
      <c r="BT3660" s="33">
        <v>103.25</v>
      </c>
      <c r="BU3660" s="33">
        <v>104.625</v>
      </c>
      <c r="BV3660" s="33">
        <v>105.25</v>
      </c>
      <c r="BW3660" s="33">
        <v>105.375</v>
      </c>
      <c r="BX3660" s="33">
        <v>103.25</v>
      </c>
      <c r="BY3660" s="33">
        <v>98.125</v>
      </c>
      <c r="BZ3660" s="33">
        <v>94.625</v>
      </c>
      <c r="CA3660" s="33">
        <v>92.875</v>
      </c>
      <c r="CB3660" s="33">
        <v>91.625</v>
      </c>
      <c r="CC3660" s="33">
        <v>87.875</v>
      </c>
      <c r="DC3660" s="9">
        <v>92.475149999999999</v>
      </c>
      <c r="DD3660" s="9">
        <v>0</v>
      </c>
    </row>
    <row r="3661" spans="1:108" x14ac:dyDescent="0.25">
      <c r="A3661" s="9" t="s">
        <v>42</v>
      </c>
      <c r="B3661" s="9" t="s">
        <v>30</v>
      </c>
      <c r="C3661" s="9" t="s">
        <v>34</v>
      </c>
      <c r="D3661" s="9" t="s">
        <v>37</v>
      </c>
      <c r="E3661" s="9" t="s">
        <v>38</v>
      </c>
      <c r="F3661" s="9">
        <v>2022</v>
      </c>
      <c r="G3661" s="9">
        <v>9</v>
      </c>
      <c r="H3661" s="9"/>
      <c r="BF3661" s="33">
        <v>82.625</v>
      </c>
      <c r="BG3661" s="33">
        <v>78.875</v>
      </c>
      <c r="BH3661" s="33">
        <v>76.875</v>
      </c>
      <c r="BI3661" s="33">
        <v>75.5</v>
      </c>
      <c r="BJ3661" s="33">
        <v>74.25</v>
      </c>
      <c r="BK3661" s="33">
        <v>73</v>
      </c>
      <c r="BL3661" s="33">
        <v>72.125</v>
      </c>
      <c r="BM3661" s="33">
        <v>73.125</v>
      </c>
      <c r="BN3661" s="33">
        <v>77.5</v>
      </c>
      <c r="BO3661" s="33">
        <v>83.5</v>
      </c>
      <c r="BP3661" s="33">
        <v>88.5</v>
      </c>
      <c r="BQ3661" s="33">
        <v>92</v>
      </c>
      <c r="BR3661" s="33">
        <v>95.375</v>
      </c>
      <c r="BS3661" s="33">
        <v>98.25</v>
      </c>
      <c r="BT3661" s="33">
        <v>100.25</v>
      </c>
      <c r="BU3661" s="33">
        <v>101.625</v>
      </c>
      <c r="BV3661" s="33">
        <v>102.375</v>
      </c>
      <c r="BW3661" s="33">
        <v>102.375</v>
      </c>
      <c r="BX3661" s="33">
        <v>99.875</v>
      </c>
      <c r="BY3661" s="33">
        <v>96.875</v>
      </c>
      <c r="BZ3661" s="33">
        <v>93.375</v>
      </c>
      <c r="CA3661" s="33">
        <v>91.5</v>
      </c>
      <c r="CB3661" s="33">
        <v>89.25</v>
      </c>
      <c r="CC3661" s="33">
        <v>86.125</v>
      </c>
      <c r="DC3661" s="9">
        <v>92.475149999999999</v>
      </c>
      <c r="DD3661" s="9">
        <v>0</v>
      </c>
    </row>
    <row r="3662" spans="1:108" x14ac:dyDescent="0.25">
      <c r="A3662" s="9" t="s">
        <v>42</v>
      </c>
      <c r="B3662" s="9" t="s">
        <v>30</v>
      </c>
      <c r="C3662" s="9" t="s">
        <v>34</v>
      </c>
      <c r="D3662" s="9" t="s">
        <v>37</v>
      </c>
      <c r="E3662" s="9" t="s">
        <v>38</v>
      </c>
      <c r="F3662" s="9">
        <v>2022</v>
      </c>
      <c r="G3662" s="9">
        <v>10</v>
      </c>
      <c r="H3662" s="9"/>
      <c r="BF3662" s="33">
        <v>69.875</v>
      </c>
      <c r="BG3662" s="33">
        <v>68</v>
      </c>
      <c r="BH3662" s="33">
        <v>66.625</v>
      </c>
      <c r="BI3662" s="33">
        <v>65.5</v>
      </c>
      <c r="BJ3662" s="33">
        <v>64.5</v>
      </c>
      <c r="BK3662" s="33">
        <v>63.5</v>
      </c>
      <c r="BL3662" s="33">
        <v>62.5</v>
      </c>
      <c r="BM3662" s="33">
        <v>62.875</v>
      </c>
      <c r="BN3662" s="33">
        <v>66.625</v>
      </c>
      <c r="BO3662" s="33">
        <v>72.125</v>
      </c>
      <c r="BP3662" s="33">
        <v>77.125</v>
      </c>
      <c r="BQ3662" s="33">
        <v>81.375</v>
      </c>
      <c r="BR3662" s="33">
        <v>85.125</v>
      </c>
      <c r="BS3662" s="33">
        <v>87.875</v>
      </c>
      <c r="BT3662" s="33">
        <v>89.625</v>
      </c>
      <c r="BU3662" s="33">
        <v>90.875</v>
      </c>
      <c r="BV3662" s="33">
        <v>91.625</v>
      </c>
      <c r="BW3662" s="33">
        <v>90.75</v>
      </c>
      <c r="BX3662" s="33">
        <v>87</v>
      </c>
      <c r="BY3662" s="33">
        <v>82.125</v>
      </c>
      <c r="BZ3662" s="33">
        <v>78.25</v>
      </c>
      <c r="CA3662" s="33">
        <v>75.125</v>
      </c>
      <c r="CB3662" s="33">
        <v>72.625</v>
      </c>
      <c r="CC3662" s="33">
        <v>70.75</v>
      </c>
      <c r="DC3662" s="9">
        <v>92.475149999999999</v>
      </c>
      <c r="DD3662" s="9">
        <v>0</v>
      </c>
    </row>
    <row r="3663" spans="1:108" x14ac:dyDescent="0.25">
      <c r="A3663" s="9" t="s">
        <v>42</v>
      </c>
      <c r="B3663" s="9" t="s">
        <v>30</v>
      </c>
      <c r="C3663" s="9" t="s">
        <v>34</v>
      </c>
      <c r="D3663" s="9" t="s">
        <v>37</v>
      </c>
      <c r="E3663" s="9" t="s">
        <v>38</v>
      </c>
      <c r="F3663" s="9">
        <v>2023</v>
      </c>
      <c r="G3663" s="9">
        <v>5</v>
      </c>
      <c r="H3663" s="9"/>
      <c r="BF3663" s="33">
        <v>77.5</v>
      </c>
      <c r="BG3663" s="33">
        <v>74.875</v>
      </c>
      <c r="BH3663" s="33">
        <v>73.5</v>
      </c>
      <c r="BI3663" s="33">
        <v>71</v>
      </c>
      <c r="BJ3663" s="33">
        <v>69.625</v>
      </c>
      <c r="BK3663" s="33">
        <v>68.375</v>
      </c>
      <c r="BL3663" s="33">
        <v>68.625</v>
      </c>
      <c r="BM3663" s="33">
        <v>72.625</v>
      </c>
      <c r="BN3663" s="33">
        <v>76.625</v>
      </c>
      <c r="BO3663" s="33">
        <v>80.625</v>
      </c>
      <c r="BP3663" s="33">
        <v>83.5</v>
      </c>
      <c r="BQ3663" s="33">
        <v>87.375</v>
      </c>
      <c r="BR3663" s="33">
        <v>90.5</v>
      </c>
      <c r="BS3663" s="33">
        <v>93.375</v>
      </c>
      <c r="BT3663" s="33">
        <v>95.25</v>
      </c>
      <c r="BU3663" s="33">
        <v>96</v>
      </c>
      <c r="BV3663" s="33">
        <v>97</v>
      </c>
      <c r="BW3663" s="33">
        <v>96.75</v>
      </c>
      <c r="BX3663" s="33">
        <v>95.25</v>
      </c>
      <c r="BY3663" s="33">
        <v>93.875</v>
      </c>
      <c r="BZ3663" s="33">
        <v>91.125</v>
      </c>
      <c r="CA3663" s="33">
        <v>88.625</v>
      </c>
      <c r="CB3663" s="33">
        <v>85.75</v>
      </c>
      <c r="CC3663" s="33">
        <v>82.5</v>
      </c>
      <c r="DC3663" s="9">
        <v>92.475149999999999</v>
      </c>
      <c r="DD3663" s="9">
        <v>0</v>
      </c>
    </row>
    <row r="3664" spans="1:108" x14ac:dyDescent="0.25">
      <c r="A3664" s="9" t="s">
        <v>42</v>
      </c>
      <c r="B3664" s="9" t="s">
        <v>30</v>
      </c>
      <c r="C3664" s="9" t="s">
        <v>34</v>
      </c>
      <c r="D3664" s="9" t="s">
        <v>37</v>
      </c>
      <c r="E3664" s="9" t="s">
        <v>38</v>
      </c>
      <c r="F3664" s="9">
        <v>2023</v>
      </c>
      <c r="G3664" s="9">
        <v>6</v>
      </c>
      <c r="H3664" s="9"/>
      <c r="BF3664" s="33">
        <v>86</v>
      </c>
      <c r="BG3664" s="33">
        <v>83.625</v>
      </c>
      <c r="BH3664" s="33">
        <v>81.25</v>
      </c>
      <c r="BI3664" s="33">
        <v>79.5</v>
      </c>
      <c r="BJ3664" s="33">
        <v>77.25</v>
      </c>
      <c r="BK3664" s="33">
        <v>75.875</v>
      </c>
      <c r="BL3664" s="33">
        <v>76</v>
      </c>
      <c r="BM3664" s="33">
        <v>79.875</v>
      </c>
      <c r="BN3664" s="33">
        <v>83.5</v>
      </c>
      <c r="BO3664" s="33">
        <v>87.125</v>
      </c>
      <c r="BP3664" s="33">
        <v>90.625</v>
      </c>
      <c r="BQ3664" s="33">
        <v>94.25</v>
      </c>
      <c r="BR3664" s="33">
        <v>97.5</v>
      </c>
      <c r="BS3664" s="33">
        <v>100.25</v>
      </c>
      <c r="BT3664" s="33">
        <v>102.875</v>
      </c>
      <c r="BU3664" s="33">
        <v>104.375</v>
      </c>
      <c r="BV3664" s="33">
        <v>105.375</v>
      </c>
      <c r="BW3664" s="33">
        <v>105.375</v>
      </c>
      <c r="BX3664" s="33">
        <v>104</v>
      </c>
      <c r="BY3664" s="33">
        <v>102.125</v>
      </c>
      <c r="BZ3664" s="33">
        <v>99.375</v>
      </c>
      <c r="CA3664" s="33">
        <v>95.875</v>
      </c>
      <c r="CB3664" s="33">
        <v>91.75</v>
      </c>
      <c r="CC3664" s="33">
        <v>88.375</v>
      </c>
      <c r="DC3664" s="9">
        <v>92.475149999999999</v>
      </c>
      <c r="DD3664" s="9">
        <v>0</v>
      </c>
    </row>
    <row r="3665" spans="1:108" x14ac:dyDescent="0.25">
      <c r="A3665" s="9" t="s">
        <v>42</v>
      </c>
      <c r="B3665" s="9" t="s">
        <v>30</v>
      </c>
      <c r="C3665" s="9" t="s">
        <v>34</v>
      </c>
      <c r="D3665" s="9" t="s">
        <v>37</v>
      </c>
      <c r="E3665" s="9" t="s">
        <v>38</v>
      </c>
      <c r="F3665" s="9">
        <v>2023</v>
      </c>
      <c r="G3665" s="9">
        <v>7</v>
      </c>
      <c r="H3665" s="9">
        <v>22263.360000000001</v>
      </c>
      <c r="I3665" s="9">
        <v>22130.59</v>
      </c>
      <c r="J3665" s="9">
        <v>22083.43</v>
      </c>
      <c r="K3665" s="9">
        <v>22207.67</v>
      </c>
      <c r="L3665" s="9">
        <v>22576.19</v>
      </c>
      <c r="M3665" s="9">
        <v>24175.95</v>
      </c>
      <c r="N3665" s="9">
        <v>25702.5</v>
      </c>
      <c r="O3665" s="9">
        <v>27081.37</v>
      </c>
      <c r="P3665" s="9">
        <v>27714.51</v>
      </c>
      <c r="Q3665" s="9">
        <v>28443.26</v>
      </c>
      <c r="R3665" s="9">
        <v>28866.92</v>
      </c>
      <c r="S3665" s="9">
        <v>29409.66</v>
      </c>
      <c r="T3665" s="9">
        <v>24658.81</v>
      </c>
      <c r="U3665" s="9">
        <v>15151.12</v>
      </c>
      <c r="V3665" s="9">
        <v>15293.29</v>
      </c>
      <c r="W3665" s="9">
        <v>15093.47</v>
      </c>
      <c r="X3665" s="9">
        <v>15106.04</v>
      </c>
      <c r="Y3665" s="9">
        <v>15130.22</v>
      </c>
      <c r="Z3665" s="9">
        <v>22640.87</v>
      </c>
      <c r="AA3665" s="9">
        <v>26181.4</v>
      </c>
      <c r="AB3665" s="9">
        <v>26425.62</v>
      </c>
      <c r="AC3665" s="9">
        <v>25308.93</v>
      </c>
      <c r="AD3665" s="9">
        <v>23890.83</v>
      </c>
      <c r="AE3665" s="9">
        <v>23820.959999999999</v>
      </c>
      <c r="AF3665" s="9">
        <v>15125.17</v>
      </c>
      <c r="AG3665" s="9">
        <v>22613.040000000001</v>
      </c>
      <c r="AH3665" s="9">
        <v>22451.42</v>
      </c>
      <c r="AI3665" s="9">
        <v>22326.89</v>
      </c>
      <c r="AJ3665" s="9">
        <v>22473.73</v>
      </c>
      <c r="AK3665" s="9">
        <v>22816.62</v>
      </c>
      <c r="AL3665" s="9">
        <v>24331.05</v>
      </c>
      <c r="AM3665" s="9">
        <v>25604.79</v>
      </c>
      <c r="AN3665" s="9">
        <v>26438.51</v>
      </c>
      <c r="AO3665" s="9">
        <v>27118.79</v>
      </c>
      <c r="AP3665" s="9">
        <v>27898.03</v>
      </c>
      <c r="AQ3665" s="9">
        <v>28327.86</v>
      </c>
      <c r="AR3665" s="9">
        <v>29033.87</v>
      </c>
      <c r="AS3665" s="9">
        <v>28357.81</v>
      </c>
      <c r="AT3665" s="9">
        <v>27390.68</v>
      </c>
      <c r="AU3665" s="9">
        <v>27430.44</v>
      </c>
      <c r="AV3665" s="9">
        <v>27154.12</v>
      </c>
      <c r="AW3665" s="9">
        <v>26723.93</v>
      </c>
      <c r="AX3665" s="9">
        <v>26968.959999999999</v>
      </c>
      <c r="AY3665" s="9">
        <v>27868.87</v>
      </c>
      <c r="AZ3665" s="9">
        <v>27850.62</v>
      </c>
      <c r="BA3665" s="9">
        <v>27356.51</v>
      </c>
      <c r="BB3665" s="9">
        <v>26369.75</v>
      </c>
      <c r="BC3665" s="9">
        <v>24970.98</v>
      </c>
      <c r="BD3665" s="9">
        <v>24974.67</v>
      </c>
      <c r="BE3665" s="9">
        <v>27076.48</v>
      </c>
      <c r="BF3665" s="33">
        <v>84.25</v>
      </c>
      <c r="BG3665" s="33">
        <v>82.375</v>
      </c>
      <c r="BH3665" s="33">
        <v>80.625</v>
      </c>
      <c r="BI3665" s="33">
        <v>78.5</v>
      </c>
      <c r="BJ3665" s="33">
        <v>77.25</v>
      </c>
      <c r="BK3665" s="33">
        <v>76.25</v>
      </c>
      <c r="BL3665" s="33">
        <v>76.625</v>
      </c>
      <c r="BM3665" s="33">
        <v>79.875</v>
      </c>
      <c r="BN3665" s="33">
        <v>84.5</v>
      </c>
      <c r="BO3665" s="33">
        <v>88.5</v>
      </c>
      <c r="BP3665" s="33">
        <v>92.375</v>
      </c>
      <c r="BQ3665" s="33">
        <v>95.75</v>
      </c>
      <c r="BR3665" s="33">
        <v>98.875</v>
      </c>
      <c r="BS3665" s="33">
        <v>101.5</v>
      </c>
      <c r="BT3665" s="33">
        <v>103.75</v>
      </c>
      <c r="BU3665" s="33">
        <v>105.375</v>
      </c>
      <c r="BV3665" s="33">
        <v>106.625</v>
      </c>
      <c r="BW3665" s="33">
        <v>106.875</v>
      </c>
      <c r="BX3665" s="33">
        <v>105.625</v>
      </c>
      <c r="BY3665" s="33">
        <v>103.375</v>
      </c>
      <c r="BZ3665" s="33">
        <v>100</v>
      </c>
      <c r="CA3665" s="33">
        <v>97.25</v>
      </c>
      <c r="CB3665" s="33">
        <v>94.875</v>
      </c>
      <c r="CC3665" s="33">
        <v>91.5</v>
      </c>
      <c r="CD3665" s="9">
        <v>72079.05</v>
      </c>
      <c r="CE3665" s="9">
        <v>57091.46</v>
      </c>
      <c r="CF3665" s="9">
        <v>49121.64</v>
      </c>
      <c r="CG3665" s="9">
        <v>41027.68</v>
      </c>
      <c r="CH3665" s="9">
        <v>31328.46</v>
      </c>
      <c r="CI3665" s="9">
        <v>24529.26</v>
      </c>
      <c r="CJ3665" s="9">
        <v>27753.58</v>
      </c>
      <c r="CK3665" s="9">
        <v>35722.959999999999</v>
      </c>
      <c r="CL3665" s="9">
        <v>52949.91</v>
      </c>
      <c r="CM3665" s="9">
        <v>78560.84</v>
      </c>
      <c r="CN3665" s="9">
        <v>99973.52</v>
      </c>
      <c r="CO3665" s="9">
        <v>167125.20000000001</v>
      </c>
      <c r="CP3665" s="9">
        <v>162230.1</v>
      </c>
      <c r="CQ3665" s="9">
        <v>150642.29999999999</v>
      </c>
      <c r="CR3665" s="9">
        <v>131591</v>
      </c>
      <c r="CS3665" s="9">
        <v>125234.7</v>
      </c>
      <c r="CT3665" s="9">
        <v>126776.3</v>
      </c>
      <c r="CU3665" s="9">
        <v>121997.2</v>
      </c>
      <c r="CV3665" s="9">
        <v>119018.8</v>
      </c>
      <c r="CW3665" s="9">
        <v>129541.5</v>
      </c>
      <c r="CX3665" s="9">
        <v>140471.5</v>
      </c>
      <c r="CY3665" s="9">
        <v>157760.4</v>
      </c>
      <c r="CZ3665" s="9">
        <v>164176.20000000001</v>
      </c>
      <c r="DA3665" s="9">
        <v>144346.79999999999</v>
      </c>
      <c r="DB3665" s="9">
        <v>134346</v>
      </c>
      <c r="DC3665" s="9">
        <v>92.475149999999999</v>
      </c>
      <c r="DD3665" s="9">
        <v>0</v>
      </c>
    </row>
    <row r="3666" spans="1:108" x14ac:dyDescent="0.25">
      <c r="A3666" s="9" t="s">
        <v>42</v>
      </c>
      <c r="B3666" s="9" t="s">
        <v>30</v>
      </c>
      <c r="C3666" s="9" t="s">
        <v>34</v>
      </c>
      <c r="D3666" s="9" t="s">
        <v>37</v>
      </c>
      <c r="E3666" s="9" t="s">
        <v>38</v>
      </c>
      <c r="F3666" s="9">
        <v>2023</v>
      </c>
      <c r="G3666" s="9">
        <v>8</v>
      </c>
      <c r="H3666" s="9"/>
      <c r="BF3666" s="33">
        <v>84.75</v>
      </c>
      <c r="BG3666" s="33">
        <v>82.375</v>
      </c>
      <c r="BH3666" s="33">
        <v>79</v>
      </c>
      <c r="BI3666" s="33">
        <v>77</v>
      </c>
      <c r="BJ3666" s="33">
        <v>75.375</v>
      </c>
      <c r="BK3666" s="33">
        <v>74.75</v>
      </c>
      <c r="BL3666" s="33">
        <v>74.375</v>
      </c>
      <c r="BM3666" s="33">
        <v>76</v>
      </c>
      <c r="BN3666" s="33">
        <v>81.25</v>
      </c>
      <c r="BO3666" s="33">
        <v>86.625</v>
      </c>
      <c r="BP3666" s="33">
        <v>90.875</v>
      </c>
      <c r="BQ3666" s="33">
        <v>94.5</v>
      </c>
      <c r="BR3666" s="33">
        <v>98.375</v>
      </c>
      <c r="BS3666" s="33">
        <v>101</v>
      </c>
      <c r="BT3666" s="33">
        <v>103.25</v>
      </c>
      <c r="BU3666" s="33">
        <v>104.625</v>
      </c>
      <c r="BV3666" s="33">
        <v>105.25</v>
      </c>
      <c r="BW3666" s="33">
        <v>105.375</v>
      </c>
      <c r="BX3666" s="33">
        <v>103.25</v>
      </c>
      <c r="BY3666" s="33">
        <v>98.125</v>
      </c>
      <c r="BZ3666" s="33">
        <v>94.625</v>
      </c>
      <c r="CA3666" s="33">
        <v>92.875</v>
      </c>
      <c r="CB3666" s="33">
        <v>91.625</v>
      </c>
      <c r="CC3666" s="33">
        <v>87.875</v>
      </c>
      <c r="DC3666" s="9">
        <v>92.475149999999999</v>
      </c>
      <c r="DD3666" s="9">
        <v>0</v>
      </c>
    </row>
    <row r="3667" spans="1:108" x14ac:dyDescent="0.25">
      <c r="A3667" s="9" t="s">
        <v>42</v>
      </c>
      <c r="B3667" s="9" t="s">
        <v>30</v>
      </c>
      <c r="C3667" s="9" t="s">
        <v>34</v>
      </c>
      <c r="D3667" s="9" t="s">
        <v>37</v>
      </c>
      <c r="E3667" s="9" t="s">
        <v>38</v>
      </c>
      <c r="F3667" s="9">
        <v>2023</v>
      </c>
      <c r="G3667" s="9">
        <v>9</v>
      </c>
      <c r="H3667" s="9"/>
      <c r="BF3667" s="33">
        <v>82.625</v>
      </c>
      <c r="BG3667" s="33">
        <v>78.875</v>
      </c>
      <c r="BH3667" s="33">
        <v>76.875</v>
      </c>
      <c r="BI3667" s="33">
        <v>75.5</v>
      </c>
      <c r="BJ3667" s="33">
        <v>74.25</v>
      </c>
      <c r="BK3667" s="33">
        <v>73</v>
      </c>
      <c r="BL3667" s="33">
        <v>72.125</v>
      </c>
      <c r="BM3667" s="33">
        <v>73.125</v>
      </c>
      <c r="BN3667" s="33">
        <v>77.5</v>
      </c>
      <c r="BO3667" s="33">
        <v>83.5</v>
      </c>
      <c r="BP3667" s="33">
        <v>88.5</v>
      </c>
      <c r="BQ3667" s="33">
        <v>92</v>
      </c>
      <c r="BR3667" s="33">
        <v>95.375</v>
      </c>
      <c r="BS3667" s="33">
        <v>98.25</v>
      </c>
      <c r="BT3667" s="33">
        <v>100.25</v>
      </c>
      <c r="BU3667" s="33">
        <v>101.625</v>
      </c>
      <c r="BV3667" s="33">
        <v>102.375</v>
      </c>
      <c r="BW3667" s="33">
        <v>102.375</v>
      </c>
      <c r="BX3667" s="33">
        <v>99.875</v>
      </c>
      <c r="BY3667" s="33">
        <v>96.875</v>
      </c>
      <c r="BZ3667" s="33">
        <v>93.375</v>
      </c>
      <c r="CA3667" s="33">
        <v>91.5</v>
      </c>
      <c r="CB3667" s="33">
        <v>89.25</v>
      </c>
      <c r="CC3667" s="33">
        <v>86.125</v>
      </c>
      <c r="DC3667" s="9">
        <v>92.475149999999999</v>
      </c>
      <c r="DD3667" s="9">
        <v>0</v>
      </c>
    </row>
    <row r="3668" spans="1:108" x14ac:dyDescent="0.25">
      <c r="A3668" s="9" t="s">
        <v>42</v>
      </c>
      <c r="B3668" s="9" t="s">
        <v>30</v>
      </c>
      <c r="C3668" s="9" t="s">
        <v>34</v>
      </c>
      <c r="D3668" s="9" t="s">
        <v>37</v>
      </c>
      <c r="E3668" s="9" t="s">
        <v>38</v>
      </c>
      <c r="F3668" s="9">
        <v>2023</v>
      </c>
      <c r="G3668" s="9">
        <v>10</v>
      </c>
      <c r="H3668" s="9"/>
      <c r="BF3668" s="33">
        <v>69.875</v>
      </c>
      <c r="BG3668" s="33">
        <v>68</v>
      </c>
      <c r="BH3668" s="33">
        <v>66.625</v>
      </c>
      <c r="BI3668" s="33">
        <v>65.5</v>
      </c>
      <c r="BJ3668" s="33">
        <v>64.5</v>
      </c>
      <c r="BK3668" s="33">
        <v>63.5</v>
      </c>
      <c r="BL3668" s="33">
        <v>62.5</v>
      </c>
      <c r="BM3668" s="33">
        <v>62.875</v>
      </c>
      <c r="BN3668" s="33">
        <v>66.625</v>
      </c>
      <c r="BO3668" s="33">
        <v>72.125</v>
      </c>
      <c r="BP3668" s="33">
        <v>77.125</v>
      </c>
      <c r="BQ3668" s="33">
        <v>81.375</v>
      </c>
      <c r="BR3668" s="33">
        <v>85.125</v>
      </c>
      <c r="BS3668" s="33">
        <v>87.875</v>
      </c>
      <c r="BT3668" s="33">
        <v>89.625</v>
      </c>
      <c r="BU3668" s="33">
        <v>90.875</v>
      </c>
      <c r="BV3668" s="33">
        <v>91.625</v>
      </c>
      <c r="BW3668" s="33">
        <v>90.75</v>
      </c>
      <c r="BX3668" s="33">
        <v>87</v>
      </c>
      <c r="BY3668" s="33">
        <v>82.125</v>
      </c>
      <c r="BZ3668" s="33">
        <v>78.25</v>
      </c>
      <c r="CA3668" s="33">
        <v>75.125</v>
      </c>
      <c r="CB3668" s="33">
        <v>72.625</v>
      </c>
      <c r="CC3668" s="33">
        <v>70.75</v>
      </c>
      <c r="DC3668" s="9">
        <v>92.475149999999999</v>
      </c>
      <c r="DD3668" s="9">
        <v>0</v>
      </c>
    </row>
    <row r="3669" spans="1:108" x14ac:dyDescent="0.25">
      <c r="A3669" s="9" t="s">
        <v>42</v>
      </c>
      <c r="B3669" s="9" t="s">
        <v>30</v>
      </c>
      <c r="C3669" s="9" t="s">
        <v>34</v>
      </c>
      <c r="D3669" s="9" t="s">
        <v>37</v>
      </c>
      <c r="E3669" s="9" t="s">
        <v>38</v>
      </c>
      <c r="F3669" s="9">
        <v>2024</v>
      </c>
      <c r="G3669" s="9">
        <v>5</v>
      </c>
      <c r="H3669" s="9"/>
      <c r="BF3669" s="33">
        <v>77.5</v>
      </c>
      <c r="BG3669" s="33">
        <v>74.875</v>
      </c>
      <c r="BH3669" s="33">
        <v>73.5</v>
      </c>
      <c r="BI3669" s="33">
        <v>71</v>
      </c>
      <c r="BJ3669" s="33">
        <v>69.625</v>
      </c>
      <c r="BK3669" s="33">
        <v>68.375</v>
      </c>
      <c r="BL3669" s="33">
        <v>68.625</v>
      </c>
      <c r="BM3669" s="33">
        <v>72.625</v>
      </c>
      <c r="BN3669" s="33">
        <v>76.625</v>
      </c>
      <c r="BO3669" s="33">
        <v>80.625</v>
      </c>
      <c r="BP3669" s="33">
        <v>83.5</v>
      </c>
      <c r="BQ3669" s="33">
        <v>87.375</v>
      </c>
      <c r="BR3669" s="33">
        <v>90.5</v>
      </c>
      <c r="BS3669" s="33">
        <v>93.375</v>
      </c>
      <c r="BT3669" s="33">
        <v>95.25</v>
      </c>
      <c r="BU3669" s="33">
        <v>96</v>
      </c>
      <c r="BV3669" s="33">
        <v>97</v>
      </c>
      <c r="BW3669" s="33">
        <v>96.75</v>
      </c>
      <c r="BX3669" s="33">
        <v>95.25</v>
      </c>
      <c r="BY3669" s="33">
        <v>93.875</v>
      </c>
      <c r="BZ3669" s="33">
        <v>91.125</v>
      </c>
      <c r="CA3669" s="33">
        <v>88.625</v>
      </c>
      <c r="CB3669" s="33">
        <v>85.75</v>
      </c>
      <c r="CC3669" s="33">
        <v>82.5</v>
      </c>
      <c r="DC3669" s="9">
        <v>92.475149999999999</v>
      </c>
      <c r="DD3669" s="9">
        <v>0</v>
      </c>
    </row>
    <row r="3670" spans="1:108" x14ac:dyDescent="0.25">
      <c r="A3670" s="9" t="s">
        <v>42</v>
      </c>
      <c r="B3670" s="9" t="s">
        <v>30</v>
      </c>
      <c r="C3670" s="9" t="s">
        <v>34</v>
      </c>
      <c r="D3670" s="9" t="s">
        <v>37</v>
      </c>
      <c r="E3670" s="9" t="s">
        <v>38</v>
      </c>
      <c r="F3670" s="9">
        <v>2024</v>
      </c>
      <c r="G3670" s="9">
        <v>6</v>
      </c>
      <c r="H3670" s="9"/>
      <c r="BF3670" s="33">
        <v>86</v>
      </c>
      <c r="BG3670" s="33">
        <v>83.625</v>
      </c>
      <c r="BH3670" s="33">
        <v>81.25</v>
      </c>
      <c r="BI3670" s="33">
        <v>79.5</v>
      </c>
      <c r="BJ3670" s="33">
        <v>77.25</v>
      </c>
      <c r="BK3670" s="33">
        <v>75.875</v>
      </c>
      <c r="BL3670" s="33">
        <v>76</v>
      </c>
      <c r="BM3670" s="33">
        <v>79.875</v>
      </c>
      <c r="BN3670" s="33">
        <v>83.5</v>
      </c>
      <c r="BO3670" s="33">
        <v>87.125</v>
      </c>
      <c r="BP3670" s="33">
        <v>90.625</v>
      </c>
      <c r="BQ3670" s="33">
        <v>94.25</v>
      </c>
      <c r="BR3670" s="33">
        <v>97.5</v>
      </c>
      <c r="BS3670" s="33">
        <v>100.25</v>
      </c>
      <c r="BT3670" s="33">
        <v>102.875</v>
      </c>
      <c r="BU3670" s="33">
        <v>104.375</v>
      </c>
      <c r="BV3670" s="33">
        <v>105.375</v>
      </c>
      <c r="BW3670" s="33">
        <v>105.375</v>
      </c>
      <c r="BX3670" s="33">
        <v>104</v>
      </c>
      <c r="BY3670" s="33">
        <v>102.125</v>
      </c>
      <c r="BZ3670" s="33">
        <v>99.375</v>
      </c>
      <c r="CA3670" s="33">
        <v>95.875</v>
      </c>
      <c r="CB3670" s="33">
        <v>91.75</v>
      </c>
      <c r="CC3670" s="33">
        <v>88.375</v>
      </c>
      <c r="DC3670" s="9">
        <v>92.475149999999999</v>
      </c>
      <c r="DD3670" s="9">
        <v>0</v>
      </c>
    </row>
    <row r="3671" spans="1:108" x14ac:dyDescent="0.25">
      <c r="A3671" s="9" t="s">
        <v>42</v>
      </c>
      <c r="B3671" s="9" t="s">
        <v>30</v>
      </c>
      <c r="C3671" s="9" t="s">
        <v>34</v>
      </c>
      <c r="D3671" s="9" t="s">
        <v>37</v>
      </c>
      <c r="E3671" s="9" t="s">
        <v>38</v>
      </c>
      <c r="F3671" s="9">
        <v>2024</v>
      </c>
      <c r="G3671" s="9">
        <v>7</v>
      </c>
      <c r="H3671" s="9">
        <v>22304.66</v>
      </c>
      <c r="I3671" s="9">
        <v>22161.65</v>
      </c>
      <c r="J3671" s="9">
        <v>22110.48</v>
      </c>
      <c r="K3671" s="9">
        <v>22229.37</v>
      </c>
      <c r="L3671" s="9">
        <v>22596.639999999999</v>
      </c>
      <c r="M3671" s="9">
        <v>24175.439999999999</v>
      </c>
      <c r="N3671" s="9">
        <v>25688.25</v>
      </c>
      <c r="O3671" s="9">
        <v>27070.98</v>
      </c>
      <c r="P3671" s="9">
        <v>27698.41</v>
      </c>
      <c r="Q3671" s="9">
        <v>28439.77</v>
      </c>
      <c r="R3671" s="9">
        <v>28871.22</v>
      </c>
      <c r="S3671" s="9">
        <v>29414.31</v>
      </c>
      <c r="T3671" s="9">
        <v>24658.63</v>
      </c>
      <c r="U3671" s="9">
        <v>15163.56</v>
      </c>
      <c r="V3671" s="9">
        <v>15305.73</v>
      </c>
      <c r="W3671" s="9">
        <v>15111.7</v>
      </c>
      <c r="X3671" s="9">
        <v>15127.53</v>
      </c>
      <c r="Y3671" s="9">
        <v>15152.85</v>
      </c>
      <c r="Z3671" s="9">
        <v>22671.29</v>
      </c>
      <c r="AA3671" s="9">
        <v>26212.02</v>
      </c>
      <c r="AB3671" s="9">
        <v>26457.759999999998</v>
      </c>
      <c r="AC3671" s="9">
        <v>25341.57</v>
      </c>
      <c r="AD3671" s="9">
        <v>23923.85</v>
      </c>
      <c r="AE3671" s="9">
        <v>23853.97</v>
      </c>
      <c r="AF3671" s="9">
        <v>15142.13</v>
      </c>
      <c r="AG3671" s="9">
        <v>22654.35</v>
      </c>
      <c r="AH3671" s="9">
        <v>22482.48</v>
      </c>
      <c r="AI3671" s="9">
        <v>22353.93</v>
      </c>
      <c r="AJ3671" s="9">
        <v>22495.439999999999</v>
      </c>
      <c r="AK3671" s="9">
        <v>22837.06</v>
      </c>
      <c r="AL3671" s="9">
        <v>24330.55</v>
      </c>
      <c r="AM3671" s="9">
        <v>25590.55</v>
      </c>
      <c r="AN3671" s="9">
        <v>26428.12</v>
      </c>
      <c r="AO3671" s="9">
        <v>27102.7</v>
      </c>
      <c r="AP3671" s="9">
        <v>27894.54</v>
      </c>
      <c r="AQ3671" s="9">
        <v>28332.16</v>
      </c>
      <c r="AR3671" s="9">
        <v>29038.52</v>
      </c>
      <c r="AS3671" s="9">
        <v>28357.62</v>
      </c>
      <c r="AT3671" s="9">
        <v>27403.119999999999</v>
      </c>
      <c r="AU3671" s="9">
        <v>27442.880000000001</v>
      </c>
      <c r="AV3671" s="9">
        <v>27172.35</v>
      </c>
      <c r="AW3671" s="9">
        <v>26745.41</v>
      </c>
      <c r="AX3671" s="9">
        <v>26991.58</v>
      </c>
      <c r="AY3671" s="9">
        <v>27899.29</v>
      </c>
      <c r="AZ3671" s="9">
        <v>27881.24</v>
      </c>
      <c r="BA3671" s="9">
        <v>27388.65</v>
      </c>
      <c r="BB3671" s="9">
        <v>26402.39</v>
      </c>
      <c r="BC3671" s="9">
        <v>25004</v>
      </c>
      <c r="BD3671" s="9">
        <v>25007.69</v>
      </c>
      <c r="BE3671" s="9">
        <v>27093.439999999999</v>
      </c>
      <c r="BF3671" s="33">
        <v>84.25</v>
      </c>
      <c r="BG3671" s="33">
        <v>82.375</v>
      </c>
      <c r="BH3671" s="33">
        <v>80.625</v>
      </c>
      <c r="BI3671" s="33">
        <v>78.5</v>
      </c>
      <c r="BJ3671" s="33">
        <v>77.25</v>
      </c>
      <c r="BK3671" s="33">
        <v>76.25</v>
      </c>
      <c r="BL3671" s="33">
        <v>76.625</v>
      </c>
      <c r="BM3671" s="33">
        <v>79.875</v>
      </c>
      <c r="BN3671" s="33">
        <v>84.5</v>
      </c>
      <c r="BO3671" s="33">
        <v>88.5</v>
      </c>
      <c r="BP3671" s="33">
        <v>92.375</v>
      </c>
      <c r="BQ3671" s="33">
        <v>95.75</v>
      </c>
      <c r="BR3671" s="33">
        <v>98.875</v>
      </c>
      <c r="BS3671" s="33">
        <v>101.5</v>
      </c>
      <c r="BT3671" s="33">
        <v>103.75</v>
      </c>
      <c r="BU3671" s="33">
        <v>105.375</v>
      </c>
      <c r="BV3671" s="33">
        <v>106.625</v>
      </c>
      <c r="BW3671" s="33">
        <v>106.875</v>
      </c>
      <c r="BX3671" s="33">
        <v>105.625</v>
      </c>
      <c r="BY3671" s="33">
        <v>103.375</v>
      </c>
      <c r="BZ3671" s="33">
        <v>100</v>
      </c>
      <c r="CA3671" s="33">
        <v>97.25</v>
      </c>
      <c r="CB3671" s="33">
        <v>94.875</v>
      </c>
      <c r="CC3671" s="33">
        <v>91.5</v>
      </c>
      <c r="CD3671" s="9">
        <v>72001.69</v>
      </c>
      <c r="CE3671" s="9">
        <v>57073.83</v>
      </c>
      <c r="CF3671" s="9">
        <v>49095.58</v>
      </c>
      <c r="CG3671" s="9">
        <v>41009.9</v>
      </c>
      <c r="CH3671" s="9">
        <v>31313.87</v>
      </c>
      <c r="CI3671" s="9">
        <v>24513.64</v>
      </c>
      <c r="CJ3671" s="9">
        <v>27744.1</v>
      </c>
      <c r="CK3671" s="9">
        <v>35715.019999999997</v>
      </c>
      <c r="CL3671" s="9">
        <v>52949.55</v>
      </c>
      <c r="CM3671" s="9">
        <v>78558.78</v>
      </c>
      <c r="CN3671" s="9">
        <v>99944.01</v>
      </c>
      <c r="CO3671" s="9">
        <v>167051.70000000001</v>
      </c>
      <c r="CP3671" s="9">
        <v>162168.29999999999</v>
      </c>
      <c r="CQ3671" s="9">
        <v>150696</v>
      </c>
      <c r="CR3671" s="9">
        <v>131589</v>
      </c>
      <c r="CS3671" s="9">
        <v>125196.4</v>
      </c>
      <c r="CT3671" s="9">
        <v>126765.5</v>
      </c>
      <c r="CU3671" s="9">
        <v>121938.2</v>
      </c>
      <c r="CV3671" s="9">
        <v>118960.7</v>
      </c>
      <c r="CW3671" s="9">
        <v>129618.9</v>
      </c>
      <c r="CX3671" s="9">
        <v>140590.6</v>
      </c>
      <c r="CY3671" s="9">
        <v>157934</v>
      </c>
      <c r="CZ3671" s="9">
        <v>164315.20000000001</v>
      </c>
      <c r="DA3671" s="9">
        <v>144435.4</v>
      </c>
      <c r="DB3671" s="9">
        <v>134393.9</v>
      </c>
      <c r="DC3671" s="9">
        <v>92.475149999999999</v>
      </c>
      <c r="DD3671" s="9">
        <v>0</v>
      </c>
    </row>
    <row r="3672" spans="1:108" x14ac:dyDescent="0.25">
      <c r="A3672" s="9" t="s">
        <v>42</v>
      </c>
      <c r="B3672" s="9" t="s">
        <v>30</v>
      </c>
      <c r="C3672" s="9" t="s">
        <v>34</v>
      </c>
      <c r="D3672" s="9" t="s">
        <v>37</v>
      </c>
      <c r="E3672" s="9" t="s">
        <v>38</v>
      </c>
      <c r="F3672" s="9">
        <v>2024</v>
      </c>
      <c r="G3672" s="9">
        <v>8</v>
      </c>
      <c r="H3672" s="9"/>
      <c r="BF3672" s="33">
        <v>84.75</v>
      </c>
      <c r="BG3672" s="33">
        <v>82.375</v>
      </c>
      <c r="BH3672" s="33">
        <v>79</v>
      </c>
      <c r="BI3672" s="33">
        <v>77</v>
      </c>
      <c r="BJ3672" s="33">
        <v>75.375</v>
      </c>
      <c r="BK3672" s="33">
        <v>74.75</v>
      </c>
      <c r="BL3672" s="33">
        <v>74.375</v>
      </c>
      <c r="BM3672" s="33">
        <v>76</v>
      </c>
      <c r="BN3672" s="33">
        <v>81.25</v>
      </c>
      <c r="BO3672" s="33">
        <v>86.625</v>
      </c>
      <c r="BP3672" s="33">
        <v>90.875</v>
      </c>
      <c r="BQ3672" s="33">
        <v>94.5</v>
      </c>
      <c r="BR3672" s="33">
        <v>98.375</v>
      </c>
      <c r="BS3672" s="33">
        <v>101</v>
      </c>
      <c r="BT3672" s="33">
        <v>103.25</v>
      </c>
      <c r="BU3672" s="33">
        <v>104.625</v>
      </c>
      <c r="BV3672" s="33">
        <v>105.25</v>
      </c>
      <c r="BW3672" s="33">
        <v>105.375</v>
      </c>
      <c r="BX3672" s="33">
        <v>103.25</v>
      </c>
      <c r="BY3672" s="33">
        <v>98.125</v>
      </c>
      <c r="BZ3672" s="33">
        <v>94.625</v>
      </c>
      <c r="CA3672" s="33">
        <v>92.875</v>
      </c>
      <c r="CB3672" s="33">
        <v>91.625</v>
      </c>
      <c r="CC3672" s="33">
        <v>87.875</v>
      </c>
      <c r="DC3672" s="9">
        <v>92.475149999999999</v>
      </c>
      <c r="DD3672" s="9">
        <v>0</v>
      </c>
    </row>
    <row r="3673" spans="1:108" x14ac:dyDescent="0.25">
      <c r="A3673" s="9" t="s">
        <v>42</v>
      </c>
      <c r="B3673" s="9" t="s">
        <v>30</v>
      </c>
      <c r="C3673" s="9" t="s">
        <v>34</v>
      </c>
      <c r="D3673" s="9" t="s">
        <v>37</v>
      </c>
      <c r="E3673" s="9" t="s">
        <v>38</v>
      </c>
      <c r="F3673" s="9">
        <v>2024</v>
      </c>
      <c r="G3673" s="9">
        <v>9</v>
      </c>
      <c r="H3673" s="9"/>
      <c r="BF3673" s="33">
        <v>82.625</v>
      </c>
      <c r="BG3673" s="33">
        <v>78.875</v>
      </c>
      <c r="BH3673" s="33">
        <v>76.875</v>
      </c>
      <c r="BI3673" s="33">
        <v>75.5</v>
      </c>
      <c r="BJ3673" s="33">
        <v>74.25</v>
      </c>
      <c r="BK3673" s="33">
        <v>73</v>
      </c>
      <c r="BL3673" s="33">
        <v>72.125</v>
      </c>
      <c r="BM3673" s="33">
        <v>73.125</v>
      </c>
      <c r="BN3673" s="33">
        <v>77.5</v>
      </c>
      <c r="BO3673" s="33">
        <v>83.5</v>
      </c>
      <c r="BP3673" s="33">
        <v>88.5</v>
      </c>
      <c r="BQ3673" s="33">
        <v>92</v>
      </c>
      <c r="BR3673" s="33">
        <v>95.375</v>
      </c>
      <c r="BS3673" s="33">
        <v>98.25</v>
      </c>
      <c r="BT3673" s="33">
        <v>100.25</v>
      </c>
      <c r="BU3673" s="33">
        <v>101.625</v>
      </c>
      <c r="BV3673" s="33">
        <v>102.375</v>
      </c>
      <c r="BW3673" s="33">
        <v>102.375</v>
      </c>
      <c r="BX3673" s="33">
        <v>99.875</v>
      </c>
      <c r="BY3673" s="33">
        <v>96.875</v>
      </c>
      <c r="BZ3673" s="33">
        <v>93.375</v>
      </c>
      <c r="CA3673" s="33">
        <v>91.5</v>
      </c>
      <c r="CB3673" s="33">
        <v>89.25</v>
      </c>
      <c r="CC3673" s="33">
        <v>86.125</v>
      </c>
      <c r="DC3673" s="9">
        <v>92.475149999999999</v>
      </c>
      <c r="DD3673" s="9">
        <v>0</v>
      </c>
    </row>
    <row r="3674" spans="1:108" x14ac:dyDescent="0.25">
      <c r="A3674" s="9" t="s">
        <v>42</v>
      </c>
      <c r="B3674" s="9" t="s">
        <v>30</v>
      </c>
      <c r="C3674" s="9" t="s">
        <v>34</v>
      </c>
      <c r="D3674" s="9" t="s">
        <v>37</v>
      </c>
      <c r="E3674" s="9" t="s">
        <v>38</v>
      </c>
      <c r="F3674" s="9">
        <v>2024</v>
      </c>
      <c r="G3674" s="9">
        <v>10</v>
      </c>
      <c r="H3674" s="9"/>
      <c r="BF3674" s="33">
        <v>69.875</v>
      </c>
      <c r="BG3674" s="33">
        <v>68</v>
      </c>
      <c r="BH3674" s="33">
        <v>66.625</v>
      </c>
      <c r="BI3674" s="33">
        <v>65.5</v>
      </c>
      <c r="BJ3674" s="33">
        <v>64.5</v>
      </c>
      <c r="BK3674" s="33">
        <v>63.5</v>
      </c>
      <c r="BL3674" s="33">
        <v>62.5</v>
      </c>
      <c r="BM3674" s="33">
        <v>62.875</v>
      </c>
      <c r="BN3674" s="33">
        <v>66.625</v>
      </c>
      <c r="BO3674" s="33">
        <v>72.125</v>
      </c>
      <c r="BP3674" s="33">
        <v>77.125</v>
      </c>
      <c r="BQ3674" s="33">
        <v>81.375</v>
      </c>
      <c r="BR3674" s="33">
        <v>85.125</v>
      </c>
      <c r="BS3674" s="33">
        <v>87.875</v>
      </c>
      <c r="BT3674" s="33">
        <v>89.625</v>
      </c>
      <c r="BU3674" s="33">
        <v>90.875</v>
      </c>
      <c r="BV3674" s="33">
        <v>91.625</v>
      </c>
      <c r="BW3674" s="33">
        <v>90.75</v>
      </c>
      <c r="BX3674" s="33">
        <v>87</v>
      </c>
      <c r="BY3674" s="33">
        <v>82.125</v>
      </c>
      <c r="BZ3674" s="33">
        <v>78.25</v>
      </c>
      <c r="CA3674" s="33">
        <v>75.125</v>
      </c>
      <c r="CB3674" s="33">
        <v>72.625</v>
      </c>
      <c r="CC3674" s="33">
        <v>70.75</v>
      </c>
      <c r="DC3674" s="9">
        <v>92.475149999999999</v>
      </c>
      <c r="DD3674" s="9">
        <v>0</v>
      </c>
    </row>
    <row r="3675" spans="1:108" x14ac:dyDescent="0.25">
      <c r="A3675" s="9" t="s">
        <v>42</v>
      </c>
      <c r="B3675" s="9" t="s">
        <v>30</v>
      </c>
      <c r="C3675" s="9" t="s">
        <v>34</v>
      </c>
      <c r="D3675" s="9" t="s">
        <v>37</v>
      </c>
      <c r="E3675" s="9" t="s">
        <v>38</v>
      </c>
      <c r="F3675" s="9">
        <v>2025</v>
      </c>
      <c r="G3675" s="9">
        <v>5</v>
      </c>
      <c r="H3675" s="9"/>
      <c r="BF3675" s="33">
        <v>77.5</v>
      </c>
      <c r="BG3675" s="33">
        <v>74.875</v>
      </c>
      <c r="BH3675" s="33">
        <v>73.5</v>
      </c>
      <c r="BI3675" s="33">
        <v>71</v>
      </c>
      <c r="BJ3675" s="33">
        <v>69.625</v>
      </c>
      <c r="BK3675" s="33">
        <v>68.375</v>
      </c>
      <c r="BL3675" s="33">
        <v>68.625</v>
      </c>
      <c r="BM3675" s="33">
        <v>72.625</v>
      </c>
      <c r="BN3675" s="33">
        <v>76.625</v>
      </c>
      <c r="BO3675" s="33">
        <v>80.625</v>
      </c>
      <c r="BP3675" s="33">
        <v>83.5</v>
      </c>
      <c r="BQ3675" s="33">
        <v>87.375</v>
      </c>
      <c r="BR3675" s="33">
        <v>90.5</v>
      </c>
      <c r="BS3675" s="33">
        <v>93.375</v>
      </c>
      <c r="BT3675" s="33">
        <v>95.25</v>
      </c>
      <c r="BU3675" s="33">
        <v>96</v>
      </c>
      <c r="BV3675" s="33">
        <v>97</v>
      </c>
      <c r="BW3675" s="33">
        <v>96.75</v>
      </c>
      <c r="BX3675" s="33">
        <v>95.25</v>
      </c>
      <c r="BY3675" s="33">
        <v>93.875</v>
      </c>
      <c r="BZ3675" s="33">
        <v>91.125</v>
      </c>
      <c r="CA3675" s="33">
        <v>88.625</v>
      </c>
      <c r="CB3675" s="33">
        <v>85.75</v>
      </c>
      <c r="CC3675" s="33">
        <v>82.5</v>
      </c>
      <c r="DC3675" s="9">
        <v>92.475149999999999</v>
      </c>
      <c r="DD3675" s="9">
        <v>0</v>
      </c>
    </row>
    <row r="3676" spans="1:108" x14ac:dyDescent="0.25">
      <c r="A3676" s="9" t="s">
        <v>42</v>
      </c>
      <c r="B3676" s="9" t="s">
        <v>30</v>
      </c>
      <c r="C3676" s="9" t="s">
        <v>34</v>
      </c>
      <c r="D3676" s="9" t="s">
        <v>37</v>
      </c>
      <c r="E3676" s="9" t="s">
        <v>38</v>
      </c>
      <c r="F3676" s="9">
        <v>2025</v>
      </c>
      <c r="G3676" s="9">
        <v>6</v>
      </c>
      <c r="H3676" s="9"/>
      <c r="BF3676" s="33">
        <v>86</v>
      </c>
      <c r="BG3676" s="33">
        <v>83.625</v>
      </c>
      <c r="BH3676" s="33">
        <v>81.25</v>
      </c>
      <c r="BI3676" s="33">
        <v>79.5</v>
      </c>
      <c r="BJ3676" s="33">
        <v>77.25</v>
      </c>
      <c r="BK3676" s="33">
        <v>75.875</v>
      </c>
      <c r="BL3676" s="33">
        <v>76</v>
      </c>
      <c r="BM3676" s="33">
        <v>79.875</v>
      </c>
      <c r="BN3676" s="33">
        <v>83.5</v>
      </c>
      <c r="BO3676" s="33">
        <v>87.125</v>
      </c>
      <c r="BP3676" s="33">
        <v>90.625</v>
      </c>
      <c r="BQ3676" s="33">
        <v>94.25</v>
      </c>
      <c r="BR3676" s="33">
        <v>97.5</v>
      </c>
      <c r="BS3676" s="33">
        <v>100.25</v>
      </c>
      <c r="BT3676" s="33">
        <v>102.875</v>
      </c>
      <c r="BU3676" s="33">
        <v>104.375</v>
      </c>
      <c r="BV3676" s="33">
        <v>105.375</v>
      </c>
      <c r="BW3676" s="33">
        <v>105.375</v>
      </c>
      <c r="BX3676" s="33">
        <v>104</v>
      </c>
      <c r="BY3676" s="33">
        <v>102.125</v>
      </c>
      <c r="BZ3676" s="33">
        <v>99.375</v>
      </c>
      <c r="CA3676" s="33">
        <v>95.875</v>
      </c>
      <c r="CB3676" s="33">
        <v>91.75</v>
      </c>
      <c r="CC3676" s="33">
        <v>88.375</v>
      </c>
      <c r="DC3676" s="9">
        <v>92.475149999999999</v>
      </c>
      <c r="DD3676" s="9">
        <v>0</v>
      </c>
    </row>
    <row r="3677" spans="1:108" x14ac:dyDescent="0.25">
      <c r="A3677" s="9" t="s">
        <v>42</v>
      </c>
      <c r="B3677" s="9" t="s">
        <v>30</v>
      </c>
      <c r="C3677" s="9" t="s">
        <v>34</v>
      </c>
      <c r="D3677" s="9" t="s">
        <v>37</v>
      </c>
      <c r="E3677" s="9" t="s">
        <v>38</v>
      </c>
      <c r="F3677" s="9">
        <v>2025</v>
      </c>
      <c r="G3677" s="9">
        <v>7</v>
      </c>
      <c r="H3677" s="9">
        <v>22388.87</v>
      </c>
      <c r="I3677" s="9">
        <v>22231.56</v>
      </c>
      <c r="J3677" s="9">
        <v>22162.45</v>
      </c>
      <c r="K3677" s="9">
        <v>22262.78</v>
      </c>
      <c r="L3677" s="9">
        <v>22617.46</v>
      </c>
      <c r="M3677" s="9">
        <v>24190.82</v>
      </c>
      <c r="N3677" s="9">
        <v>25677.5</v>
      </c>
      <c r="O3677" s="9">
        <v>27048.2</v>
      </c>
      <c r="P3677" s="9">
        <v>27684.11</v>
      </c>
      <c r="Q3677" s="9">
        <v>28435.53</v>
      </c>
      <c r="R3677" s="9">
        <v>28869.43</v>
      </c>
      <c r="S3677" s="9">
        <v>29417.15</v>
      </c>
      <c r="T3677" s="9">
        <v>24675.81</v>
      </c>
      <c r="U3677" s="9">
        <v>15180.62</v>
      </c>
      <c r="V3677" s="9">
        <v>15322.79</v>
      </c>
      <c r="W3677" s="9">
        <v>15117.99</v>
      </c>
      <c r="X3677" s="9">
        <v>15130.58</v>
      </c>
      <c r="Y3677" s="9">
        <v>15154.97</v>
      </c>
      <c r="Z3677" s="9">
        <v>22667.200000000001</v>
      </c>
      <c r="AA3677" s="9">
        <v>26203.87</v>
      </c>
      <c r="AB3677" s="9">
        <v>26446.29</v>
      </c>
      <c r="AC3677" s="9">
        <v>25322.43</v>
      </c>
      <c r="AD3677" s="9">
        <v>23915.02</v>
      </c>
      <c r="AE3677" s="9">
        <v>23845.15</v>
      </c>
      <c r="AF3677" s="9">
        <v>15151.64</v>
      </c>
      <c r="AG3677" s="9">
        <v>22738.54</v>
      </c>
      <c r="AH3677" s="9">
        <v>22552.39</v>
      </c>
      <c r="AI3677" s="9">
        <v>22405.91</v>
      </c>
      <c r="AJ3677" s="9">
        <v>22528.84</v>
      </c>
      <c r="AK3677" s="9">
        <v>22857.89</v>
      </c>
      <c r="AL3677" s="9">
        <v>24345.919999999998</v>
      </c>
      <c r="AM3677" s="9">
        <v>25579.8</v>
      </c>
      <c r="AN3677" s="9">
        <v>26405.34</v>
      </c>
      <c r="AO3677" s="9">
        <v>27088.400000000001</v>
      </c>
      <c r="AP3677" s="9">
        <v>27890.31</v>
      </c>
      <c r="AQ3677" s="9">
        <v>28330.37</v>
      </c>
      <c r="AR3677" s="9">
        <v>29041.37</v>
      </c>
      <c r="AS3677" s="9">
        <v>28374.799999999999</v>
      </c>
      <c r="AT3677" s="9">
        <v>27420.18</v>
      </c>
      <c r="AU3677" s="9">
        <v>27459.94</v>
      </c>
      <c r="AV3677" s="9">
        <v>27178.639999999999</v>
      </c>
      <c r="AW3677" s="9">
        <v>26748.46</v>
      </c>
      <c r="AX3677" s="9">
        <v>26993.71</v>
      </c>
      <c r="AY3677" s="9">
        <v>27895.200000000001</v>
      </c>
      <c r="AZ3677" s="9">
        <v>27873.09</v>
      </c>
      <c r="BA3677" s="9">
        <v>27377.18</v>
      </c>
      <c r="BB3677" s="9">
        <v>26383.24</v>
      </c>
      <c r="BC3677" s="9">
        <v>24995.17</v>
      </c>
      <c r="BD3677" s="9">
        <v>24998.86</v>
      </c>
      <c r="BE3677" s="9">
        <v>27102.95</v>
      </c>
      <c r="BF3677" s="33">
        <v>84.25</v>
      </c>
      <c r="BG3677" s="33">
        <v>82.375</v>
      </c>
      <c r="BH3677" s="33">
        <v>80.625</v>
      </c>
      <c r="BI3677" s="33">
        <v>78.5</v>
      </c>
      <c r="BJ3677" s="33">
        <v>77.25</v>
      </c>
      <c r="BK3677" s="33">
        <v>76.25</v>
      </c>
      <c r="BL3677" s="33">
        <v>76.625</v>
      </c>
      <c r="BM3677" s="33">
        <v>79.875</v>
      </c>
      <c r="BN3677" s="33">
        <v>84.5</v>
      </c>
      <c r="BO3677" s="33">
        <v>88.5</v>
      </c>
      <c r="BP3677" s="33">
        <v>92.375</v>
      </c>
      <c r="BQ3677" s="33">
        <v>95.75</v>
      </c>
      <c r="BR3677" s="33">
        <v>98.875</v>
      </c>
      <c r="BS3677" s="33">
        <v>101.5</v>
      </c>
      <c r="BT3677" s="33">
        <v>103.75</v>
      </c>
      <c r="BU3677" s="33">
        <v>105.375</v>
      </c>
      <c r="BV3677" s="33">
        <v>106.625</v>
      </c>
      <c r="BW3677" s="33">
        <v>106.875</v>
      </c>
      <c r="BX3677" s="33">
        <v>105.625</v>
      </c>
      <c r="BY3677" s="33">
        <v>103.375</v>
      </c>
      <c r="BZ3677" s="33">
        <v>100</v>
      </c>
      <c r="CA3677" s="33">
        <v>97.25</v>
      </c>
      <c r="CB3677" s="33">
        <v>94.875</v>
      </c>
      <c r="CC3677" s="33">
        <v>91.5</v>
      </c>
      <c r="CD3677" s="9">
        <v>72106.98</v>
      </c>
      <c r="CE3677" s="9">
        <v>57083.55</v>
      </c>
      <c r="CF3677" s="9">
        <v>49104.160000000003</v>
      </c>
      <c r="CG3677" s="9">
        <v>41012.019999999997</v>
      </c>
      <c r="CH3677" s="9">
        <v>31319.62</v>
      </c>
      <c r="CI3677" s="9">
        <v>24521.89</v>
      </c>
      <c r="CJ3677" s="9">
        <v>27749.18</v>
      </c>
      <c r="CK3677" s="9">
        <v>35730.51</v>
      </c>
      <c r="CL3677" s="9">
        <v>52985.86</v>
      </c>
      <c r="CM3677" s="9">
        <v>78574.25</v>
      </c>
      <c r="CN3677" s="9">
        <v>100006.2</v>
      </c>
      <c r="CO3677" s="9">
        <v>167202.9</v>
      </c>
      <c r="CP3677" s="9">
        <v>162292.70000000001</v>
      </c>
      <c r="CQ3677" s="9">
        <v>150753.70000000001</v>
      </c>
      <c r="CR3677" s="9">
        <v>131635.29999999999</v>
      </c>
      <c r="CS3677" s="9">
        <v>125227.9</v>
      </c>
      <c r="CT3677" s="9">
        <v>126886</v>
      </c>
      <c r="CU3677" s="9">
        <v>121995.5</v>
      </c>
      <c r="CV3677" s="9">
        <v>119084.6</v>
      </c>
      <c r="CW3677" s="9">
        <v>129729.9</v>
      </c>
      <c r="CX3677" s="9">
        <v>140592.1</v>
      </c>
      <c r="CY3677" s="9">
        <v>157891</v>
      </c>
      <c r="CZ3677" s="9">
        <v>164377.20000000001</v>
      </c>
      <c r="DA3677" s="9">
        <v>144477.6</v>
      </c>
      <c r="DB3677" s="9">
        <v>134397</v>
      </c>
      <c r="DC3677" s="9">
        <v>92.475149999999999</v>
      </c>
      <c r="DD3677" s="9">
        <v>0</v>
      </c>
    </row>
    <row r="3678" spans="1:108" x14ac:dyDescent="0.25">
      <c r="A3678" s="9" t="s">
        <v>42</v>
      </c>
      <c r="B3678" s="9" t="s">
        <v>30</v>
      </c>
      <c r="C3678" s="9" t="s">
        <v>34</v>
      </c>
      <c r="D3678" s="9" t="s">
        <v>37</v>
      </c>
      <c r="E3678" s="9" t="s">
        <v>38</v>
      </c>
      <c r="F3678" s="9">
        <v>2025</v>
      </c>
      <c r="G3678" s="9">
        <v>8</v>
      </c>
      <c r="H3678" s="9"/>
      <c r="BF3678" s="33">
        <v>84.75</v>
      </c>
      <c r="BG3678" s="33">
        <v>82.375</v>
      </c>
      <c r="BH3678" s="33">
        <v>79</v>
      </c>
      <c r="BI3678" s="33">
        <v>77</v>
      </c>
      <c r="BJ3678" s="33">
        <v>75.375</v>
      </c>
      <c r="BK3678" s="33">
        <v>74.75</v>
      </c>
      <c r="BL3678" s="33">
        <v>74.375</v>
      </c>
      <c r="BM3678" s="33">
        <v>76</v>
      </c>
      <c r="BN3678" s="33">
        <v>81.25</v>
      </c>
      <c r="BO3678" s="33">
        <v>86.625</v>
      </c>
      <c r="BP3678" s="33">
        <v>90.875</v>
      </c>
      <c r="BQ3678" s="33">
        <v>94.5</v>
      </c>
      <c r="BR3678" s="33">
        <v>98.375</v>
      </c>
      <c r="BS3678" s="33">
        <v>101</v>
      </c>
      <c r="BT3678" s="33">
        <v>103.25</v>
      </c>
      <c r="BU3678" s="33">
        <v>104.625</v>
      </c>
      <c r="BV3678" s="33">
        <v>105.25</v>
      </c>
      <c r="BW3678" s="33">
        <v>105.375</v>
      </c>
      <c r="BX3678" s="33">
        <v>103.25</v>
      </c>
      <c r="BY3678" s="33">
        <v>98.125</v>
      </c>
      <c r="BZ3678" s="33">
        <v>94.625</v>
      </c>
      <c r="CA3678" s="33">
        <v>92.875</v>
      </c>
      <c r="CB3678" s="33">
        <v>91.625</v>
      </c>
      <c r="CC3678" s="33">
        <v>87.875</v>
      </c>
      <c r="DC3678" s="9">
        <v>92.475149999999999</v>
      </c>
      <c r="DD3678" s="9">
        <v>0</v>
      </c>
    </row>
    <row r="3679" spans="1:108" x14ac:dyDescent="0.25">
      <c r="A3679" s="9" t="s">
        <v>42</v>
      </c>
      <c r="B3679" s="9" t="s">
        <v>30</v>
      </c>
      <c r="C3679" s="9" t="s">
        <v>34</v>
      </c>
      <c r="D3679" s="9" t="s">
        <v>37</v>
      </c>
      <c r="E3679" s="9" t="s">
        <v>38</v>
      </c>
      <c r="F3679" s="9">
        <v>2025</v>
      </c>
      <c r="G3679" s="9">
        <v>9</v>
      </c>
      <c r="H3679" s="9"/>
      <c r="BF3679" s="33">
        <v>82.625</v>
      </c>
      <c r="BG3679" s="33">
        <v>78.875</v>
      </c>
      <c r="BH3679" s="33">
        <v>76.875</v>
      </c>
      <c r="BI3679" s="33">
        <v>75.5</v>
      </c>
      <c r="BJ3679" s="33">
        <v>74.25</v>
      </c>
      <c r="BK3679" s="33">
        <v>73</v>
      </c>
      <c r="BL3679" s="33">
        <v>72.125</v>
      </c>
      <c r="BM3679" s="33">
        <v>73.125</v>
      </c>
      <c r="BN3679" s="33">
        <v>77.5</v>
      </c>
      <c r="BO3679" s="33">
        <v>83.5</v>
      </c>
      <c r="BP3679" s="33">
        <v>88.5</v>
      </c>
      <c r="BQ3679" s="33">
        <v>92</v>
      </c>
      <c r="BR3679" s="33">
        <v>95.375</v>
      </c>
      <c r="BS3679" s="33">
        <v>98.25</v>
      </c>
      <c r="BT3679" s="33">
        <v>100.25</v>
      </c>
      <c r="BU3679" s="33">
        <v>101.625</v>
      </c>
      <c r="BV3679" s="33">
        <v>102.375</v>
      </c>
      <c r="BW3679" s="33">
        <v>102.375</v>
      </c>
      <c r="BX3679" s="33">
        <v>99.875</v>
      </c>
      <c r="BY3679" s="33">
        <v>96.875</v>
      </c>
      <c r="BZ3679" s="33">
        <v>93.375</v>
      </c>
      <c r="CA3679" s="33">
        <v>91.5</v>
      </c>
      <c r="CB3679" s="33">
        <v>89.25</v>
      </c>
      <c r="CC3679" s="33">
        <v>86.125</v>
      </c>
      <c r="DC3679" s="9">
        <v>92.475149999999999</v>
      </c>
      <c r="DD3679" s="9">
        <v>0</v>
      </c>
    </row>
    <row r="3680" spans="1:108" x14ac:dyDescent="0.25">
      <c r="A3680" s="9" t="s">
        <v>42</v>
      </c>
      <c r="B3680" s="9" t="s">
        <v>30</v>
      </c>
      <c r="C3680" s="9" t="s">
        <v>34</v>
      </c>
      <c r="D3680" s="9" t="s">
        <v>37</v>
      </c>
      <c r="E3680" s="9" t="s">
        <v>38</v>
      </c>
      <c r="F3680" s="9">
        <v>2025</v>
      </c>
      <c r="G3680" s="9">
        <v>10</v>
      </c>
      <c r="H3680" s="9"/>
      <c r="BF3680" s="33">
        <v>69.875</v>
      </c>
      <c r="BG3680" s="33">
        <v>68</v>
      </c>
      <c r="BH3680" s="33">
        <v>66.625</v>
      </c>
      <c r="BI3680" s="33">
        <v>65.5</v>
      </c>
      <c r="BJ3680" s="33">
        <v>64.5</v>
      </c>
      <c r="BK3680" s="33">
        <v>63.5</v>
      </c>
      <c r="BL3680" s="33">
        <v>62.5</v>
      </c>
      <c r="BM3680" s="33">
        <v>62.875</v>
      </c>
      <c r="BN3680" s="33">
        <v>66.625</v>
      </c>
      <c r="BO3680" s="33">
        <v>72.125</v>
      </c>
      <c r="BP3680" s="33">
        <v>77.125</v>
      </c>
      <c r="BQ3680" s="33">
        <v>81.375</v>
      </c>
      <c r="BR3680" s="33">
        <v>85.125</v>
      </c>
      <c r="BS3680" s="33">
        <v>87.875</v>
      </c>
      <c r="BT3680" s="33">
        <v>89.625</v>
      </c>
      <c r="BU3680" s="33">
        <v>90.875</v>
      </c>
      <c r="BV3680" s="33">
        <v>91.625</v>
      </c>
      <c r="BW3680" s="33">
        <v>90.75</v>
      </c>
      <c r="BX3680" s="33">
        <v>87</v>
      </c>
      <c r="BY3680" s="33">
        <v>82.125</v>
      </c>
      <c r="BZ3680" s="33">
        <v>78.25</v>
      </c>
      <c r="CA3680" s="33">
        <v>75.125</v>
      </c>
      <c r="CB3680" s="33">
        <v>72.625</v>
      </c>
      <c r="CC3680" s="33">
        <v>70.75</v>
      </c>
      <c r="DC3680" s="9">
        <v>92.475149999999999</v>
      </c>
      <c r="DD3680" s="9">
        <v>0</v>
      </c>
    </row>
    <row r="3681" spans="1:108" x14ac:dyDescent="0.25">
      <c r="A3681" s="9" t="s">
        <v>42</v>
      </c>
      <c r="B3681" s="9" t="s">
        <v>30</v>
      </c>
      <c r="C3681" s="9" t="s">
        <v>34</v>
      </c>
      <c r="D3681" s="9" t="s">
        <v>37</v>
      </c>
      <c r="E3681" s="9" t="s">
        <v>38</v>
      </c>
      <c r="F3681" s="9">
        <v>2026</v>
      </c>
      <c r="G3681" s="9">
        <v>5</v>
      </c>
      <c r="H3681" s="9"/>
      <c r="BF3681" s="33">
        <v>77.5</v>
      </c>
      <c r="BG3681" s="33">
        <v>74.875</v>
      </c>
      <c r="BH3681" s="33">
        <v>73.5</v>
      </c>
      <c r="BI3681" s="33">
        <v>71</v>
      </c>
      <c r="BJ3681" s="33">
        <v>69.625</v>
      </c>
      <c r="BK3681" s="33">
        <v>68.375</v>
      </c>
      <c r="BL3681" s="33">
        <v>68.625</v>
      </c>
      <c r="BM3681" s="33">
        <v>72.625</v>
      </c>
      <c r="BN3681" s="33">
        <v>76.625</v>
      </c>
      <c r="BO3681" s="33">
        <v>80.625</v>
      </c>
      <c r="BP3681" s="33">
        <v>83.5</v>
      </c>
      <c r="BQ3681" s="33">
        <v>87.375</v>
      </c>
      <c r="BR3681" s="33">
        <v>90.5</v>
      </c>
      <c r="BS3681" s="33">
        <v>93.375</v>
      </c>
      <c r="BT3681" s="33">
        <v>95.25</v>
      </c>
      <c r="BU3681" s="33">
        <v>96</v>
      </c>
      <c r="BV3681" s="33">
        <v>97</v>
      </c>
      <c r="BW3681" s="33">
        <v>96.75</v>
      </c>
      <c r="BX3681" s="33">
        <v>95.25</v>
      </c>
      <c r="BY3681" s="33">
        <v>93.875</v>
      </c>
      <c r="BZ3681" s="33">
        <v>91.125</v>
      </c>
      <c r="CA3681" s="33">
        <v>88.625</v>
      </c>
      <c r="CB3681" s="33">
        <v>85.75</v>
      </c>
      <c r="CC3681" s="33">
        <v>82.5</v>
      </c>
      <c r="DC3681" s="9">
        <v>92.475149999999999</v>
      </c>
      <c r="DD3681" s="9">
        <v>0</v>
      </c>
    </row>
    <row r="3682" spans="1:108" x14ac:dyDescent="0.25">
      <c r="A3682" s="9" t="s">
        <v>42</v>
      </c>
      <c r="B3682" s="9" t="s">
        <v>30</v>
      </c>
      <c r="C3682" s="9" t="s">
        <v>34</v>
      </c>
      <c r="D3682" s="9" t="s">
        <v>37</v>
      </c>
      <c r="E3682" s="9" t="s">
        <v>38</v>
      </c>
      <c r="F3682" s="9">
        <v>2026</v>
      </c>
      <c r="G3682" s="9">
        <v>6</v>
      </c>
      <c r="H3682" s="9"/>
      <c r="BF3682" s="33">
        <v>86</v>
      </c>
      <c r="BG3682" s="33">
        <v>83.625</v>
      </c>
      <c r="BH3682" s="33">
        <v>81.25</v>
      </c>
      <c r="BI3682" s="33">
        <v>79.5</v>
      </c>
      <c r="BJ3682" s="33">
        <v>77.25</v>
      </c>
      <c r="BK3682" s="33">
        <v>75.875</v>
      </c>
      <c r="BL3682" s="33">
        <v>76</v>
      </c>
      <c r="BM3682" s="33">
        <v>79.875</v>
      </c>
      <c r="BN3682" s="33">
        <v>83.5</v>
      </c>
      <c r="BO3682" s="33">
        <v>87.125</v>
      </c>
      <c r="BP3682" s="33">
        <v>90.625</v>
      </c>
      <c r="BQ3682" s="33">
        <v>94.25</v>
      </c>
      <c r="BR3682" s="33">
        <v>97.5</v>
      </c>
      <c r="BS3682" s="33">
        <v>100.25</v>
      </c>
      <c r="BT3682" s="33">
        <v>102.875</v>
      </c>
      <c r="BU3682" s="33">
        <v>104.375</v>
      </c>
      <c r="BV3682" s="33">
        <v>105.375</v>
      </c>
      <c r="BW3682" s="33">
        <v>105.375</v>
      </c>
      <c r="BX3682" s="33">
        <v>104</v>
      </c>
      <c r="BY3682" s="33">
        <v>102.125</v>
      </c>
      <c r="BZ3682" s="33">
        <v>99.375</v>
      </c>
      <c r="CA3682" s="33">
        <v>95.875</v>
      </c>
      <c r="CB3682" s="33">
        <v>91.75</v>
      </c>
      <c r="CC3682" s="33">
        <v>88.375</v>
      </c>
      <c r="DC3682" s="9">
        <v>92.475149999999999</v>
      </c>
      <c r="DD3682" s="9">
        <v>0</v>
      </c>
    </row>
    <row r="3683" spans="1:108" x14ac:dyDescent="0.25">
      <c r="A3683" s="9" t="s">
        <v>42</v>
      </c>
      <c r="B3683" s="9" t="s">
        <v>30</v>
      </c>
      <c r="C3683" s="9" t="s">
        <v>34</v>
      </c>
      <c r="D3683" s="9" t="s">
        <v>37</v>
      </c>
      <c r="E3683" s="9" t="s">
        <v>38</v>
      </c>
      <c r="F3683" s="9">
        <v>2026</v>
      </c>
      <c r="G3683" s="9">
        <v>7</v>
      </c>
      <c r="H3683" s="9">
        <v>22420.42</v>
      </c>
      <c r="I3683" s="9">
        <v>22259.200000000001</v>
      </c>
      <c r="J3683" s="9">
        <v>22186.67</v>
      </c>
      <c r="K3683" s="9">
        <v>22282.34</v>
      </c>
      <c r="L3683" s="9">
        <v>22626.57</v>
      </c>
      <c r="M3683" s="9">
        <v>24204.11</v>
      </c>
      <c r="N3683" s="9">
        <v>25682.66</v>
      </c>
      <c r="O3683" s="9">
        <v>27036.91</v>
      </c>
      <c r="P3683" s="9">
        <v>27667.83</v>
      </c>
      <c r="Q3683" s="9">
        <v>28405.35</v>
      </c>
      <c r="R3683" s="9">
        <v>28828.46</v>
      </c>
      <c r="S3683" s="9">
        <v>29372.77</v>
      </c>
      <c r="T3683" s="9">
        <v>24632.32</v>
      </c>
      <c r="U3683" s="9">
        <v>15127.08</v>
      </c>
      <c r="V3683" s="9">
        <v>15269.26</v>
      </c>
      <c r="W3683" s="9">
        <v>15064.53</v>
      </c>
      <c r="X3683" s="9">
        <v>15073.49</v>
      </c>
      <c r="Y3683" s="9">
        <v>15096.37</v>
      </c>
      <c r="Z3683" s="9">
        <v>22596.73</v>
      </c>
      <c r="AA3683" s="9">
        <v>26137.35</v>
      </c>
      <c r="AB3683" s="9">
        <v>26370.59</v>
      </c>
      <c r="AC3683" s="9">
        <v>25246.15</v>
      </c>
      <c r="AD3683" s="9">
        <v>23820.73</v>
      </c>
      <c r="AE3683" s="9">
        <v>23750.86</v>
      </c>
      <c r="AF3683" s="9">
        <v>15096.8</v>
      </c>
      <c r="AG3683" s="9">
        <v>22770.1</v>
      </c>
      <c r="AH3683" s="9">
        <v>22580.03</v>
      </c>
      <c r="AI3683" s="9">
        <v>22430.12</v>
      </c>
      <c r="AJ3683" s="9">
        <v>22548.41</v>
      </c>
      <c r="AK3683" s="9">
        <v>22867</v>
      </c>
      <c r="AL3683" s="9">
        <v>24359.22</v>
      </c>
      <c r="AM3683" s="9">
        <v>25584.959999999999</v>
      </c>
      <c r="AN3683" s="9">
        <v>26394.05</v>
      </c>
      <c r="AO3683" s="9">
        <v>27072.12</v>
      </c>
      <c r="AP3683" s="9">
        <v>27860.12</v>
      </c>
      <c r="AQ3683" s="9">
        <v>28289.4</v>
      </c>
      <c r="AR3683" s="9">
        <v>28996.99</v>
      </c>
      <c r="AS3683" s="9">
        <v>28331.31</v>
      </c>
      <c r="AT3683" s="9">
        <v>27366.639999999999</v>
      </c>
      <c r="AU3683" s="9">
        <v>27406.41</v>
      </c>
      <c r="AV3683" s="9">
        <v>27125.19</v>
      </c>
      <c r="AW3683" s="9">
        <v>26691.38</v>
      </c>
      <c r="AX3683" s="9">
        <v>26935.1</v>
      </c>
      <c r="AY3683" s="9">
        <v>27824.74</v>
      </c>
      <c r="AZ3683" s="9">
        <v>27806.57</v>
      </c>
      <c r="BA3683" s="9">
        <v>27301.48</v>
      </c>
      <c r="BB3683" s="9">
        <v>26306.97</v>
      </c>
      <c r="BC3683" s="9">
        <v>24900.880000000001</v>
      </c>
      <c r="BD3683" s="9">
        <v>24904.57</v>
      </c>
      <c r="BE3683" s="9">
        <v>27048.11</v>
      </c>
      <c r="BF3683" s="33">
        <v>84.25</v>
      </c>
      <c r="BG3683" s="33">
        <v>82.375</v>
      </c>
      <c r="BH3683" s="33">
        <v>80.625</v>
      </c>
      <c r="BI3683" s="33">
        <v>78.5</v>
      </c>
      <c r="BJ3683" s="33">
        <v>77.25</v>
      </c>
      <c r="BK3683" s="33">
        <v>76.25</v>
      </c>
      <c r="BL3683" s="33">
        <v>76.625</v>
      </c>
      <c r="BM3683" s="33">
        <v>79.875</v>
      </c>
      <c r="BN3683" s="33">
        <v>84.5</v>
      </c>
      <c r="BO3683" s="33">
        <v>88.5</v>
      </c>
      <c r="BP3683" s="33">
        <v>92.375</v>
      </c>
      <c r="BQ3683" s="33">
        <v>95.75</v>
      </c>
      <c r="BR3683" s="33">
        <v>98.875</v>
      </c>
      <c r="BS3683" s="33">
        <v>101.5</v>
      </c>
      <c r="BT3683" s="33">
        <v>103.75</v>
      </c>
      <c r="BU3683" s="33">
        <v>105.375</v>
      </c>
      <c r="BV3683" s="33">
        <v>106.625</v>
      </c>
      <c r="BW3683" s="33">
        <v>106.875</v>
      </c>
      <c r="BX3683" s="33">
        <v>105.625</v>
      </c>
      <c r="BY3683" s="33">
        <v>103.375</v>
      </c>
      <c r="BZ3683" s="33">
        <v>100</v>
      </c>
      <c r="CA3683" s="33">
        <v>97.25</v>
      </c>
      <c r="CB3683" s="33">
        <v>94.875</v>
      </c>
      <c r="CC3683" s="33">
        <v>91.5</v>
      </c>
      <c r="CD3683" s="9">
        <v>72108.63</v>
      </c>
      <c r="CE3683" s="9">
        <v>57094.54</v>
      </c>
      <c r="CF3683" s="9">
        <v>49117.29</v>
      </c>
      <c r="CG3683" s="9">
        <v>41016.089999999997</v>
      </c>
      <c r="CH3683" s="9">
        <v>31311.51</v>
      </c>
      <c r="CI3683" s="9">
        <v>24515.22</v>
      </c>
      <c r="CJ3683" s="9">
        <v>27750.22</v>
      </c>
      <c r="CK3683" s="9">
        <v>35718.57</v>
      </c>
      <c r="CL3683" s="9">
        <v>52949.03</v>
      </c>
      <c r="CM3683" s="9">
        <v>78523.759999999995</v>
      </c>
      <c r="CN3683" s="9">
        <v>99924.23</v>
      </c>
      <c r="CO3683" s="9">
        <v>167022.1</v>
      </c>
      <c r="CP3683" s="9">
        <v>162136.1</v>
      </c>
      <c r="CQ3683" s="9">
        <v>150518.9</v>
      </c>
      <c r="CR3683" s="9">
        <v>131480</v>
      </c>
      <c r="CS3683" s="9">
        <v>125156.3</v>
      </c>
      <c r="CT3683" s="9">
        <v>126754.7</v>
      </c>
      <c r="CU3683" s="9">
        <v>121973.8</v>
      </c>
      <c r="CV3683" s="9">
        <v>119055.1</v>
      </c>
      <c r="CW3683" s="9">
        <v>129615.8</v>
      </c>
      <c r="CX3683" s="9">
        <v>140471</v>
      </c>
      <c r="CY3683" s="9">
        <v>157729.70000000001</v>
      </c>
      <c r="CZ3683" s="9">
        <v>164244.1</v>
      </c>
      <c r="DA3683" s="9">
        <v>144460.79999999999</v>
      </c>
      <c r="DB3683" s="9">
        <v>134281.1</v>
      </c>
      <c r="DC3683" s="9">
        <v>92.475149999999999</v>
      </c>
      <c r="DD3683" s="9">
        <v>0</v>
      </c>
    </row>
    <row r="3684" spans="1:108" x14ac:dyDescent="0.25">
      <c r="A3684" s="9" t="s">
        <v>42</v>
      </c>
      <c r="B3684" s="9" t="s">
        <v>30</v>
      </c>
      <c r="C3684" s="9" t="s">
        <v>34</v>
      </c>
      <c r="D3684" s="9" t="s">
        <v>37</v>
      </c>
      <c r="E3684" s="9" t="s">
        <v>38</v>
      </c>
      <c r="F3684" s="9">
        <v>2026</v>
      </c>
      <c r="G3684" s="9">
        <v>8</v>
      </c>
      <c r="H3684" s="9"/>
      <c r="BF3684" s="33">
        <v>84.75</v>
      </c>
      <c r="BG3684" s="33">
        <v>82.375</v>
      </c>
      <c r="BH3684" s="33">
        <v>79</v>
      </c>
      <c r="BI3684" s="33">
        <v>77</v>
      </c>
      <c r="BJ3684" s="33">
        <v>75.375</v>
      </c>
      <c r="BK3684" s="33">
        <v>74.75</v>
      </c>
      <c r="BL3684" s="33">
        <v>74.375</v>
      </c>
      <c r="BM3684" s="33">
        <v>76</v>
      </c>
      <c r="BN3684" s="33">
        <v>81.25</v>
      </c>
      <c r="BO3684" s="33">
        <v>86.625</v>
      </c>
      <c r="BP3684" s="33">
        <v>90.875</v>
      </c>
      <c r="BQ3684" s="33">
        <v>94.5</v>
      </c>
      <c r="BR3684" s="33">
        <v>98.375</v>
      </c>
      <c r="BS3684" s="33">
        <v>101</v>
      </c>
      <c r="BT3684" s="33">
        <v>103.25</v>
      </c>
      <c r="BU3684" s="33">
        <v>104.625</v>
      </c>
      <c r="BV3684" s="33">
        <v>105.25</v>
      </c>
      <c r="BW3684" s="33">
        <v>105.375</v>
      </c>
      <c r="BX3684" s="33">
        <v>103.25</v>
      </c>
      <c r="BY3684" s="33">
        <v>98.125</v>
      </c>
      <c r="BZ3684" s="33">
        <v>94.625</v>
      </c>
      <c r="CA3684" s="33">
        <v>92.875</v>
      </c>
      <c r="CB3684" s="33">
        <v>91.625</v>
      </c>
      <c r="CC3684" s="33">
        <v>87.875</v>
      </c>
      <c r="DC3684" s="9">
        <v>92.475149999999999</v>
      </c>
      <c r="DD3684" s="9">
        <v>0</v>
      </c>
    </row>
    <row r="3685" spans="1:108" x14ac:dyDescent="0.25">
      <c r="A3685" s="9" t="s">
        <v>42</v>
      </c>
      <c r="B3685" s="9" t="s">
        <v>30</v>
      </c>
      <c r="C3685" s="9" t="s">
        <v>34</v>
      </c>
      <c r="D3685" s="9" t="s">
        <v>37</v>
      </c>
      <c r="E3685" s="9" t="s">
        <v>38</v>
      </c>
      <c r="F3685" s="9">
        <v>2026</v>
      </c>
      <c r="G3685" s="9">
        <v>9</v>
      </c>
      <c r="H3685" s="9"/>
      <c r="BF3685" s="33">
        <v>82.625</v>
      </c>
      <c r="BG3685" s="33">
        <v>78.875</v>
      </c>
      <c r="BH3685" s="33">
        <v>76.875</v>
      </c>
      <c r="BI3685" s="33">
        <v>75.5</v>
      </c>
      <c r="BJ3685" s="33">
        <v>74.25</v>
      </c>
      <c r="BK3685" s="33">
        <v>73</v>
      </c>
      <c r="BL3685" s="33">
        <v>72.125</v>
      </c>
      <c r="BM3685" s="33">
        <v>73.125</v>
      </c>
      <c r="BN3685" s="33">
        <v>77.5</v>
      </c>
      <c r="BO3685" s="33">
        <v>83.5</v>
      </c>
      <c r="BP3685" s="33">
        <v>88.5</v>
      </c>
      <c r="BQ3685" s="33">
        <v>92</v>
      </c>
      <c r="BR3685" s="33">
        <v>95.375</v>
      </c>
      <c r="BS3685" s="33">
        <v>98.25</v>
      </c>
      <c r="BT3685" s="33">
        <v>100.25</v>
      </c>
      <c r="BU3685" s="33">
        <v>101.625</v>
      </c>
      <c r="BV3685" s="33">
        <v>102.375</v>
      </c>
      <c r="BW3685" s="33">
        <v>102.375</v>
      </c>
      <c r="BX3685" s="33">
        <v>99.875</v>
      </c>
      <c r="BY3685" s="33">
        <v>96.875</v>
      </c>
      <c r="BZ3685" s="33">
        <v>93.375</v>
      </c>
      <c r="CA3685" s="33">
        <v>91.5</v>
      </c>
      <c r="CB3685" s="33">
        <v>89.25</v>
      </c>
      <c r="CC3685" s="33">
        <v>86.125</v>
      </c>
      <c r="DC3685" s="9">
        <v>92.475149999999999</v>
      </c>
      <c r="DD3685" s="9">
        <v>0</v>
      </c>
    </row>
    <row r="3686" spans="1:108" x14ac:dyDescent="0.25">
      <c r="A3686" s="9" t="s">
        <v>42</v>
      </c>
      <c r="B3686" s="9" t="s">
        <v>30</v>
      </c>
      <c r="C3686" s="9" t="s">
        <v>34</v>
      </c>
      <c r="D3686" s="9" t="s">
        <v>37</v>
      </c>
      <c r="E3686" s="9" t="s">
        <v>38</v>
      </c>
      <c r="F3686" s="9">
        <v>2026</v>
      </c>
      <c r="G3686" s="9">
        <v>10</v>
      </c>
      <c r="H3686" s="9"/>
      <c r="BF3686" s="33">
        <v>69.875</v>
      </c>
      <c r="BG3686" s="33">
        <v>68</v>
      </c>
      <c r="BH3686" s="33">
        <v>66.625</v>
      </c>
      <c r="BI3686" s="33">
        <v>65.5</v>
      </c>
      <c r="BJ3686" s="33">
        <v>64.5</v>
      </c>
      <c r="BK3686" s="33">
        <v>63.5</v>
      </c>
      <c r="BL3686" s="33">
        <v>62.5</v>
      </c>
      <c r="BM3686" s="33">
        <v>62.875</v>
      </c>
      <c r="BN3686" s="33">
        <v>66.625</v>
      </c>
      <c r="BO3686" s="33">
        <v>72.125</v>
      </c>
      <c r="BP3686" s="33">
        <v>77.125</v>
      </c>
      <c r="BQ3686" s="33">
        <v>81.375</v>
      </c>
      <c r="BR3686" s="33">
        <v>85.125</v>
      </c>
      <c r="BS3686" s="33">
        <v>87.875</v>
      </c>
      <c r="BT3686" s="33">
        <v>89.625</v>
      </c>
      <c r="BU3686" s="33">
        <v>90.875</v>
      </c>
      <c r="BV3686" s="33">
        <v>91.625</v>
      </c>
      <c r="BW3686" s="33">
        <v>90.75</v>
      </c>
      <c r="BX3686" s="33">
        <v>87</v>
      </c>
      <c r="BY3686" s="33">
        <v>82.125</v>
      </c>
      <c r="BZ3686" s="33">
        <v>78.25</v>
      </c>
      <c r="CA3686" s="33">
        <v>75.125</v>
      </c>
      <c r="CB3686" s="33">
        <v>72.625</v>
      </c>
      <c r="CC3686" s="33">
        <v>70.75</v>
      </c>
      <c r="DC3686" s="9">
        <v>92.475149999999999</v>
      </c>
      <c r="DD3686" s="9">
        <v>0</v>
      </c>
    </row>
    <row r="3687" spans="1:108" x14ac:dyDescent="0.25">
      <c r="A3687" s="9" t="s">
        <v>42</v>
      </c>
      <c r="B3687" s="9" t="s">
        <v>30</v>
      </c>
      <c r="C3687" s="9" t="s">
        <v>34</v>
      </c>
      <c r="D3687" s="9" t="s">
        <v>37</v>
      </c>
      <c r="E3687" s="9" t="s">
        <v>36</v>
      </c>
      <c r="F3687" s="9">
        <v>2016</v>
      </c>
      <c r="H3687" s="9"/>
      <c r="BF3687" s="33">
        <v>84.40625</v>
      </c>
      <c r="BG3687" s="33">
        <v>81.8125</v>
      </c>
      <c r="BH3687" s="33">
        <v>79.4375</v>
      </c>
      <c r="BI3687" s="33">
        <v>77.625</v>
      </c>
      <c r="BJ3687" s="33">
        <v>76.03125</v>
      </c>
      <c r="BK3687" s="33">
        <v>74.96875</v>
      </c>
      <c r="BL3687" s="33">
        <v>74.78125</v>
      </c>
      <c r="BM3687" s="33">
        <v>77.21875</v>
      </c>
      <c r="BN3687" s="33">
        <v>81.6875</v>
      </c>
      <c r="BO3687" s="33">
        <v>86.4375</v>
      </c>
      <c r="BP3687" s="33">
        <v>90.59375</v>
      </c>
      <c r="BQ3687" s="33">
        <v>94.125</v>
      </c>
      <c r="BR3687" s="33">
        <v>97.53125</v>
      </c>
      <c r="BS3687" s="33">
        <v>100.25</v>
      </c>
      <c r="BT3687" s="33">
        <v>102.5313</v>
      </c>
      <c r="BU3687" s="33">
        <v>104</v>
      </c>
      <c r="BV3687" s="33">
        <v>104.9063</v>
      </c>
      <c r="BW3687" s="33">
        <v>105</v>
      </c>
      <c r="BX3687" s="33">
        <v>103.1875</v>
      </c>
      <c r="BY3687" s="33">
        <v>100.125</v>
      </c>
      <c r="BZ3687" s="33">
        <v>96.84375</v>
      </c>
      <c r="CA3687" s="33">
        <v>94.375</v>
      </c>
      <c r="CB3687" s="33">
        <v>91.875</v>
      </c>
      <c r="CC3687" s="33">
        <v>88.46875</v>
      </c>
      <c r="DC3687" s="9">
        <v>92.475149999999999</v>
      </c>
      <c r="DD3687" s="9">
        <v>0</v>
      </c>
    </row>
    <row r="3688" spans="1:108" x14ac:dyDescent="0.25">
      <c r="A3688" s="9" t="s">
        <v>42</v>
      </c>
      <c r="B3688" s="9" t="s">
        <v>30</v>
      </c>
      <c r="C3688" s="9" t="s">
        <v>34</v>
      </c>
      <c r="D3688" s="9" t="s">
        <v>37</v>
      </c>
      <c r="E3688" s="9" t="s">
        <v>36</v>
      </c>
      <c r="F3688" s="9">
        <v>2017</v>
      </c>
      <c r="H3688" s="9"/>
      <c r="BF3688" s="33">
        <v>84.40625</v>
      </c>
      <c r="BG3688" s="33">
        <v>81.8125</v>
      </c>
      <c r="BH3688" s="33">
        <v>79.4375</v>
      </c>
      <c r="BI3688" s="33">
        <v>77.625</v>
      </c>
      <c r="BJ3688" s="33">
        <v>76.03125</v>
      </c>
      <c r="BK3688" s="33">
        <v>74.96875</v>
      </c>
      <c r="BL3688" s="33">
        <v>74.78125</v>
      </c>
      <c r="BM3688" s="33">
        <v>77.21875</v>
      </c>
      <c r="BN3688" s="33">
        <v>81.6875</v>
      </c>
      <c r="BO3688" s="33">
        <v>86.4375</v>
      </c>
      <c r="BP3688" s="33">
        <v>90.59375</v>
      </c>
      <c r="BQ3688" s="33">
        <v>94.125</v>
      </c>
      <c r="BR3688" s="33">
        <v>97.53125</v>
      </c>
      <c r="BS3688" s="33">
        <v>100.25</v>
      </c>
      <c r="BT3688" s="33">
        <v>102.5313</v>
      </c>
      <c r="BU3688" s="33">
        <v>104</v>
      </c>
      <c r="BV3688" s="33">
        <v>104.9063</v>
      </c>
      <c r="BW3688" s="33">
        <v>105</v>
      </c>
      <c r="BX3688" s="33">
        <v>103.1875</v>
      </c>
      <c r="BY3688" s="33">
        <v>100.125</v>
      </c>
      <c r="BZ3688" s="33">
        <v>96.84375</v>
      </c>
      <c r="CA3688" s="33">
        <v>94.375</v>
      </c>
      <c r="CB3688" s="33">
        <v>91.875</v>
      </c>
      <c r="CC3688" s="33">
        <v>88.46875</v>
      </c>
      <c r="DC3688" s="9">
        <v>92.475149999999999</v>
      </c>
      <c r="DD3688" s="9">
        <v>0</v>
      </c>
    </row>
    <row r="3689" spans="1:108" x14ac:dyDescent="0.25">
      <c r="A3689" s="9" t="s">
        <v>42</v>
      </c>
      <c r="B3689" s="9" t="s">
        <v>30</v>
      </c>
      <c r="C3689" s="9" t="s">
        <v>34</v>
      </c>
      <c r="D3689" s="9" t="s">
        <v>37</v>
      </c>
      <c r="E3689" s="9" t="s">
        <v>36</v>
      </c>
      <c r="F3689" s="9">
        <v>2018</v>
      </c>
      <c r="H3689" s="9"/>
      <c r="BF3689" s="33">
        <v>84.40625</v>
      </c>
      <c r="BG3689" s="33">
        <v>81.8125</v>
      </c>
      <c r="BH3689" s="33">
        <v>79.4375</v>
      </c>
      <c r="BI3689" s="33">
        <v>77.625</v>
      </c>
      <c r="BJ3689" s="33">
        <v>76.03125</v>
      </c>
      <c r="BK3689" s="33">
        <v>74.96875</v>
      </c>
      <c r="BL3689" s="33">
        <v>74.78125</v>
      </c>
      <c r="BM3689" s="33">
        <v>77.21875</v>
      </c>
      <c r="BN3689" s="33">
        <v>81.6875</v>
      </c>
      <c r="BO3689" s="33">
        <v>86.4375</v>
      </c>
      <c r="BP3689" s="33">
        <v>90.59375</v>
      </c>
      <c r="BQ3689" s="33">
        <v>94.125</v>
      </c>
      <c r="BR3689" s="33">
        <v>97.53125</v>
      </c>
      <c r="BS3689" s="33">
        <v>100.25</v>
      </c>
      <c r="BT3689" s="33">
        <v>102.5313</v>
      </c>
      <c r="BU3689" s="33">
        <v>104</v>
      </c>
      <c r="BV3689" s="33">
        <v>104.9063</v>
      </c>
      <c r="BW3689" s="33">
        <v>105</v>
      </c>
      <c r="BX3689" s="33">
        <v>103.1875</v>
      </c>
      <c r="BY3689" s="33">
        <v>100.125</v>
      </c>
      <c r="BZ3689" s="33">
        <v>96.84375</v>
      </c>
      <c r="CA3689" s="33">
        <v>94.375</v>
      </c>
      <c r="CB3689" s="33">
        <v>91.875</v>
      </c>
      <c r="CC3689" s="33">
        <v>88.46875</v>
      </c>
      <c r="DC3689" s="9">
        <v>92.475149999999999</v>
      </c>
      <c r="DD3689" s="9">
        <v>0</v>
      </c>
    </row>
    <row r="3690" spans="1:108" x14ac:dyDescent="0.25">
      <c r="A3690" s="9" t="s">
        <v>42</v>
      </c>
      <c r="B3690" s="9" t="s">
        <v>30</v>
      </c>
      <c r="C3690" s="9" t="s">
        <v>34</v>
      </c>
      <c r="D3690" s="9" t="s">
        <v>37</v>
      </c>
      <c r="E3690" s="9" t="s">
        <v>36</v>
      </c>
      <c r="F3690" s="9">
        <v>2019</v>
      </c>
      <c r="H3690" s="9"/>
      <c r="BF3690" s="33">
        <v>84.40625</v>
      </c>
      <c r="BG3690" s="33">
        <v>81.8125</v>
      </c>
      <c r="BH3690" s="33">
        <v>79.4375</v>
      </c>
      <c r="BI3690" s="33">
        <v>77.625</v>
      </c>
      <c r="BJ3690" s="33">
        <v>76.03125</v>
      </c>
      <c r="BK3690" s="33">
        <v>74.96875</v>
      </c>
      <c r="BL3690" s="33">
        <v>74.78125</v>
      </c>
      <c r="BM3690" s="33">
        <v>77.21875</v>
      </c>
      <c r="BN3690" s="33">
        <v>81.6875</v>
      </c>
      <c r="BO3690" s="33">
        <v>86.4375</v>
      </c>
      <c r="BP3690" s="33">
        <v>90.59375</v>
      </c>
      <c r="BQ3690" s="33">
        <v>94.125</v>
      </c>
      <c r="BR3690" s="33">
        <v>97.53125</v>
      </c>
      <c r="BS3690" s="33">
        <v>100.25</v>
      </c>
      <c r="BT3690" s="33">
        <v>102.5313</v>
      </c>
      <c r="BU3690" s="33">
        <v>104</v>
      </c>
      <c r="BV3690" s="33">
        <v>104.9063</v>
      </c>
      <c r="BW3690" s="33">
        <v>105</v>
      </c>
      <c r="BX3690" s="33">
        <v>103.1875</v>
      </c>
      <c r="BY3690" s="33">
        <v>100.125</v>
      </c>
      <c r="BZ3690" s="33">
        <v>96.84375</v>
      </c>
      <c r="CA3690" s="33">
        <v>94.375</v>
      </c>
      <c r="CB3690" s="33">
        <v>91.875</v>
      </c>
      <c r="CC3690" s="33">
        <v>88.46875</v>
      </c>
      <c r="DC3690" s="9">
        <v>92.475149999999999</v>
      </c>
      <c r="DD3690" s="9">
        <v>0</v>
      </c>
    </row>
    <row r="3691" spans="1:108" x14ac:dyDescent="0.25">
      <c r="A3691" s="9" t="s">
        <v>42</v>
      </c>
      <c r="B3691" s="9" t="s">
        <v>30</v>
      </c>
      <c r="C3691" s="9" t="s">
        <v>34</v>
      </c>
      <c r="D3691" s="9" t="s">
        <v>37</v>
      </c>
      <c r="E3691" s="9" t="s">
        <v>36</v>
      </c>
      <c r="F3691" s="9">
        <v>2020</v>
      </c>
      <c r="H3691" s="9"/>
      <c r="BF3691" s="33">
        <v>84.40625</v>
      </c>
      <c r="BG3691" s="33">
        <v>81.8125</v>
      </c>
      <c r="BH3691" s="33">
        <v>79.4375</v>
      </c>
      <c r="BI3691" s="33">
        <v>77.625</v>
      </c>
      <c r="BJ3691" s="33">
        <v>76.03125</v>
      </c>
      <c r="BK3691" s="33">
        <v>74.96875</v>
      </c>
      <c r="BL3691" s="33">
        <v>74.78125</v>
      </c>
      <c r="BM3691" s="33">
        <v>77.21875</v>
      </c>
      <c r="BN3691" s="33">
        <v>81.6875</v>
      </c>
      <c r="BO3691" s="33">
        <v>86.4375</v>
      </c>
      <c r="BP3691" s="33">
        <v>90.59375</v>
      </c>
      <c r="BQ3691" s="33">
        <v>94.125</v>
      </c>
      <c r="BR3691" s="33">
        <v>97.53125</v>
      </c>
      <c r="BS3691" s="33">
        <v>100.25</v>
      </c>
      <c r="BT3691" s="33">
        <v>102.5313</v>
      </c>
      <c r="BU3691" s="33">
        <v>104</v>
      </c>
      <c r="BV3691" s="33">
        <v>104.9063</v>
      </c>
      <c r="BW3691" s="33">
        <v>105</v>
      </c>
      <c r="BX3691" s="33">
        <v>103.1875</v>
      </c>
      <c r="BY3691" s="33">
        <v>100.125</v>
      </c>
      <c r="BZ3691" s="33">
        <v>96.84375</v>
      </c>
      <c r="CA3691" s="33">
        <v>94.375</v>
      </c>
      <c r="CB3691" s="33">
        <v>91.875</v>
      </c>
      <c r="CC3691" s="33">
        <v>88.46875</v>
      </c>
      <c r="DC3691" s="9">
        <v>92.475149999999999</v>
      </c>
      <c r="DD3691" s="9">
        <v>0</v>
      </c>
    </row>
    <row r="3692" spans="1:108" x14ac:dyDescent="0.25">
      <c r="A3692" s="9" t="s">
        <v>42</v>
      </c>
      <c r="B3692" s="9" t="s">
        <v>30</v>
      </c>
      <c r="C3692" s="9" t="s">
        <v>34</v>
      </c>
      <c r="D3692" s="9" t="s">
        <v>37</v>
      </c>
      <c r="E3692" s="9" t="s">
        <v>36</v>
      </c>
      <c r="F3692" s="9">
        <v>2021</v>
      </c>
      <c r="H3692" s="9"/>
      <c r="BF3692" s="33">
        <v>84.40625</v>
      </c>
      <c r="BG3692" s="33">
        <v>81.8125</v>
      </c>
      <c r="BH3692" s="33">
        <v>79.4375</v>
      </c>
      <c r="BI3692" s="33">
        <v>77.625</v>
      </c>
      <c r="BJ3692" s="33">
        <v>76.03125</v>
      </c>
      <c r="BK3692" s="33">
        <v>74.96875</v>
      </c>
      <c r="BL3692" s="33">
        <v>74.78125</v>
      </c>
      <c r="BM3692" s="33">
        <v>77.21875</v>
      </c>
      <c r="BN3692" s="33">
        <v>81.6875</v>
      </c>
      <c r="BO3692" s="33">
        <v>86.4375</v>
      </c>
      <c r="BP3692" s="33">
        <v>90.59375</v>
      </c>
      <c r="BQ3692" s="33">
        <v>94.125</v>
      </c>
      <c r="BR3692" s="33">
        <v>97.53125</v>
      </c>
      <c r="BS3692" s="33">
        <v>100.25</v>
      </c>
      <c r="BT3692" s="33">
        <v>102.5313</v>
      </c>
      <c r="BU3692" s="33">
        <v>104</v>
      </c>
      <c r="BV3692" s="33">
        <v>104.9063</v>
      </c>
      <c r="BW3692" s="33">
        <v>105</v>
      </c>
      <c r="BX3692" s="33">
        <v>103.1875</v>
      </c>
      <c r="BY3692" s="33">
        <v>100.125</v>
      </c>
      <c r="BZ3692" s="33">
        <v>96.84375</v>
      </c>
      <c r="CA3692" s="33">
        <v>94.375</v>
      </c>
      <c r="CB3692" s="33">
        <v>91.875</v>
      </c>
      <c r="CC3692" s="33">
        <v>88.46875</v>
      </c>
      <c r="DC3692" s="9">
        <v>92.475149999999999</v>
      </c>
      <c r="DD3692" s="9">
        <v>0</v>
      </c>
    </row>
    <row r="3693" spans="1:108" x14ac:dyDescent="0.25">
      <c r="A3693" s="9" t="s">
        <v>42</v>
      </c>
      <c r="B3693" s="9" t="s">
        <v>30</v>
      </c>
      <c r="C3693" s="9" t="s">
        <v>34</v>
      </c>
      <c r="D3693" s="9" t="s">
        <v>37</v>
      </c>
      <c r="E3693" s="9" t="s">
        <v>36</v>
      </c>
      <c r="F3693" s="9">
        <v>2022</v>
      </c>
      <c r="H3693" s="9"/>
      <c r="BF3693" s="33">
        <v>84.40625</v>
      </c>
      <c r="BG3693" s="33">
        <v>81.8125</v>
      </c>
      <c r="BH3693" s="33">
        <v>79.4375</v>
      </c>
      <c r="BI3693" s="33">
        <v>77.625</v>
      </c>
      <c r="BJ3693" s="33">
        <v>76.03125</v>
      </c>
      <c r="BK3693" s="33">
        <v>74.96875</v>
      </c>
      <c r="BL3693" s="33">
        <v>74.78125</v>
      </c>
      <c r="BM3693" s="33">
        <v>77.21875</v>
      </c>
      <c r="BN3693" s="33">
        <v>81.6875</v>
      </c>
      <c r="BO3693" s="33">
        <v>86.4375</v>
      </c>
      <c r="BP3693" s="33">
        <v>90.59375</v>
      </c>
      <c r="BQ3693" s="33">
        <v>94.125</v>
      </c>
      <c r="BR3693" s="33">
        <v>97.53125</v>
      </c>
      <c r="BS3693" s="33">
        <v>100.25</v>
      </c>
      <c r="BT3693" s="33">
        <v>102.5313</v>
      </c>
      <c r="BU3693" s="33">
        <v>104</v>
      </c>
      <c r="BV3693" s="33">
        <v>104.9063</v>
      </c>
      <c r="BW3693" s="33">
        <v>105</v>
      </c>
      <c r="BX3693" s="33">
        <v>103.1875</v>
      </c>
      <c r="BY3693" s="33">
        <v>100.125</v>
      </c>
      <c r="BZ3693" s="33">
        <v>96.84375</v>
      </c>
      <c r="CA3693" s="33">
        <v>94.375</v>
      </c>
      <c r="CB3693" s="33">
        <v>91.875</v>
      </c>
      <c r="CC3693" s="33">
        <v>88.46875</v>
      </c>
      <c r="DC3693" s="9">
        <v>92.475149999999999</v>
      </c>
      <c r="DD3693" s="9">
        <v>0</v>
      </c>
    </row>
    <row r="3694" spans="1:108" x14ac:dyDescent="0.25">
      <c r="A3694" s="9" t="s">
        <v>42</v>
      </c>
      <c r="B3694" s="9" t="s">
        <v>30</v>
      </c>
      <c r="C3694" s="9" t="s">
        <v>34</v>
      </c>
      <c r="D3694" s="9" t="s">
        <v>37</v>
      </c>
      <c r="E3694" s="9" t="s">
        <v>36</v>
      </c>
      <c r="F3694" s="9">
        <v>2023</v>
      </c>
      <c r="H3694" s="9"/>
      <c r="BF3694" s="33">
        <v>84.40625</v>
      </c>
      <c r="BG3694" s="33">
        <v>81.8125</v>
      </c>
      <c r="BH3694" s="33">
        <v>79.4375</v>
      </c>
      <c r="BI3694" s="33">
        <v>77.625</v>
      </c>
      <c r="BJ3694" s="33">
        <v>76.03125</v>
      </c>
      <c r="BK3694" s="33">
        <v>74.96875</v>
      </c>
      <c r="BL3694" s="33">
        <v>74.78125</v>
      </c>
      <c r="BM3694" s="33">
        <v>77.21875</v>
      </c>
      <c r="BN3694" s="33">
        <v>81.6875</v>
      </c>
      <c r="BO3694" s="33">
        <v>86.4375</v>
      </c>
      <c r="BP3694" s="33">
        <v>90.59375</v>
      </c>
      <c r="BQ3694" s="33">
        <v>94.125</v>
      </c>
      <c r="BR3694" s="33">
        <v>97.53125</v>
      </c>
      <c r="BS3694" s="33">
        <v>100.25</v>
      </c>
      <c r="BT3694" s="33">
        <v>102.5313</v>
      </c>
      <c r="BU3694" s="33">
        <v>104</v>
      </c>
      <c r="BV3694" s="33">
        <v>104.9063</v>
      </c>
      <c r="BW3694" s="33">
        <v>105</v>
      </c>
      <c r="BX3694" s="33">
        <v>103.1875</v>
      </c>
      <c r="BY3694" s="33">
        <v>100.125</v>
      </c>
      <c r="BZ3694" s="33">
        <v>96.84375</v>
      </c>
      <c r="CA3694" s="33">
        <v>94.375</v>
      </c>
      <c r="CB3694" s="33">
        <v>91.875</v>
      </c>
      <c r="CC3694" s="33">
        <v>88.46875</v>
      </c>
      <c r="DC3694" s="9">
        <v>92.475149999999999</v>
      </c>
      <c r="DD3694" s="9">
        <v>0</v>
      </c>
    </row>
    <row r="3695" spans="1:108" x14ac:dyDescent="0.25">
      <c r="A3695" s="9" t="s">
        <v>42</v>
      </c>
      <c r="B3695" s="9" t="s">
        <v>30</v>
      </c>
      <c r="C3695" s="9" t="s">
        <v>34</v>
      </c>
      <c r="D3695" s="9" t="s">
        <v>37</v>
      </c>
      <c r="E3695" s="9" t="s">
        <v>36</v>
      </c>
      <c r="F3695" s="9">
        <v>2024</v>
      </c>
      <c r="H3695" s="9"/>
      <c r="BF3695" s="33">
        <v>84.40625</v>
      </c>
      <c r="BG3695" s="33">
        <v>81.8125</v>
      </c>
      <c r="BH3695" s="33">
        <v>79.4375</v>
      </c>
      <c r="BI3695" s="33">
        <v>77.625</v>
      </c>
      <c r="BJ3695" s="33">
        <v>76.03125</v>
      </c>
      <c r="BK3695" s="33">
        <v>74.96875</v>
      </c>
      <c r="BL3695" s="33">
        <v>74.78125</v>
      </c>
      <c r="BM3695" s="33">
        <v>77.21875</v>
      </c>
      <c r="BN3695" s="33">
        <v>81.6875</v>
      </c>
      <c r="BO3695" s="33">
        <v>86.4375</v>
      </c>
      <c r="BP3695" s="33">
        <v>90.59375</v>
      </c>
      <c r="BQ3695" s="33">
        <v>94.125</v>
      </c>
      <c r="BR3695" s="33">
        <v>97.53125</v>
      </c>
      <c r="BS3695" s="33">
        <v>100.25</v>
      </c>
      <c r="BT3695" s="33">
        <v>102.5313</v>
      </c>
      <c r="BU3695" s="33">
        <v>104</v>
      </c>
      <c r="BV3695" s="33">
        <v>104.9063</v>
      </c>
      <c r="BW3695" s="33">
        <v>105</v>
      </c>
      <c r="BX3695" s="33">
        <v>103.1875</v>
      </c>
      <c r="BY3695" s="33">
        <v>100.125</v>
      </c>
      <c r="BZ3695" s="33">
        <v>96.84375</v>
      </c>
      <c r="CA3695" s="33">
        <v>94.375</v>
      </c>
      <c r="CB3695" s="33">
        <v>91.875</v>
      </c>
      <c r="CC3695" s="33">
        <v>88.46875</v>
      </c>
      <c r="DC3695" s="9">
        <v>92.475149999999999</v>
      </c>
      <c r="DD3695" s="9">
        <v>0</v>
      </c>
    </row>
    <row r="3696" spans="1:108" x14ac:dyDescent="0.25">
      <c r="A3696" s="9" t="s">
        <v>42</v>
      </c>
      <c r="B3696" s="9" t="s">
        <v>30</v>
      </c>
      <c r="C3696" s="9" t="s">
        <v>34</v>
      </c>
      <c r="D3696" s="9" t="s">
        <v>37</v>
      </c>
      <c r="E3696" s="9" t="s">
        <v>36</v>
      </c>
      <c r="F3696" s="9">
        <v>2025</v>
      </c>
      <c r="H3696" s="9"/>
      <c r="BF3696" s="33">
        <v>84.40625</v>
      </c>
      <c r="BG3696" s="33">
        <v>81.8125</v>
      </c>
      <c r="BH3696" s="33">
        <v>79.4375</v>
      </c>
      <c r="BI3696" s="33">
        <v>77.625</v>
      </c>
      <c r="BJ3696" s="33">
        <v>76.03125</v>
      </c>
      <c r="BK3696" s="33">
        <v>74.96875</v>
      </c>
      <c r="BL3696" s="33">
        <v>74.78125</v>
      </c>
      <c r="BM3696" s="33">
        <v>77.21875</v>
      </c>
      <c r="BN3696" s="33">
        <v>81.6875</v>
      </c>
      <c r="BO3696" s="33">
        <v>86.4375</v>
      </c>
      <c r="BP3696" s="33">
        <v>90.59375</v>
      </c>
      <c r="BQ3696" s="33">
        <v>94.125</v>
      </c>
      <c r="BR3696" s="33">
        <v>97.53125</v>
      </c>
      <c r="BS3696" s="33">
        <v>100.25</v>
      </c>
      <c r="BT3696" s="33">
        <v>102.5313</v>
      </c>
      <c r="BU3696" s="33">
        <v>104</v>
      </c>
      <c r="BV3696" s="33">
        <v>104.9063</v>
      </c>
      <c r="BW3696" s="33">
        <v>105</v>
      </c>
      <c r="BX3696" s="33">
        <v>103.1875</v>
      </c>
      <c r="BY3696" s="33">
        <v>100.125</v>
      </c>
      <c r="BZ3696" s="33">
        <v>96.84375</v>
      </c>
      <c r="CA3696" s="33">
        <v>94.375</v>
      </c>
      <c r="CB3696" s="33">
        <v>91.875</v>
      </c>
      <c r="CC3696" s="33">
        <v>88.46875</v>
      </c>
      <c r="DC3696" s="9">
        <v>92.475149999999999</v>
      </c>
      <c r="DD3696" s="9">
        <v>0</v>
      </c>
    </row>
    <row r="3697" spans="1:108" x14ac:dyDescent="0.25">
      <c r="A3697" s="9" t="s">
        <v>42</v>
      </c>
      <c r="B3697" s="9" t="s">
        <v>30</v>
      </c>
      <c r="C3697" s="9" t="s">
        <v>34</v>
      </c>
      <c r="D3697" s="9" t="s">
        <v>37</v>
      </c>
      <c r="E3697" s="9" t="s">
        <v>36</v>
      </c>
      <c r="F3697" s="9">
        <v>2026</v>
      </c>
      <c r="H3697" s="9"/>
      <c r="BF3697" s="33">
        <v>84.40625</v>
      </c>
      <c r="BG3697" s="33">
        <v>81.8125</v>
      </c>
      <c r="BH3697" s="33">
        <v>79.4375</v>
      </c>
      <c r="BI3697" s="33">
        <v>77.625</v>
      </c>
      <c r="BJ3697" s="33">
        <v>76.03125</v>
      </c>
      <c r="BK3697" s="33">
        <v>74.96875</v>
      </c>
      <c r="BL3697" s="33">
        <v>74.78125</v>
      </c>
      <c r="BM3697" s="33">
        <v>77.21875</v>
      </c>
      <c r="BN3697" s="33">
        <v>81.6875</v>
      </c>
      <c r="BO3697" s="33">
        <v>86.4375</v>
      </c>
      <c r="BP3697" s="33">
        <v>90.59375</v>
      </c>
      <c r="BQ3697" s="33">
        <v>94.125</v>
      </c>
      <c r="BR3697" s="33">
        <v>97.53125</v>
      </c>
      <c r="BS3697" s="33">
        <v>100.25</v>
      </c>
      <c r="BT3697" s="33">
        <v>102.5313</v>
      </c>
      <c r="BU3697" s="33">
        <v>104</v>
      </c>
      <c r="BV3697" s="33">
        <v>104.9063</v>
      </c>
      <c r="BW3697" s="33">
        <v>105</v>
      </c>
      <c r="BX3697" s="33">
        <v>103.1875</v>
      </c>
      <c r="BY3697" s="33">
        <v>100.125</v>
      </c>
      <c r="BZ3697" s="33">
        <v>96.84375</v>
      </c>
      <c r="CA3697" s="33">
        <v>94.375</v>
      </c>
      <c r="CB3697" s="33">
        <v>91.875</v>
      </c>
      <c r="CC3697" s="33">
        <v>88.46875</v>
      </c>
      <c r="DC3697" s="9">
        <v>92.475149999999999</v>
      </c>
      <c r="DD3697" s="9">
        <v>0</v>
      </c>
    </row>
    <row r="3698" spans="1:108" x14ac:dyDescent="0.25">
      <c r="A3698" s="9" t="s">
        <v>42</v>
      </c>
      <c r="B3698" s="9" t="s">
        <v>30</v>
      </c>
      <c r="C3698" s="9" t="s">
        <v>6</v>
      </c>
      <c r="D3698" s="9" t="s">
        <v>41</v>
      </c>
      <c r="E3698" s="9" t="s">
        <v>38</v>
      </c>
      <c r="F3698" s="9">
        <v>2016</v>
      </c>
      <c r="G3698" s="9">
        <v>5</v>
      </c>
      <c r="H3698" s="9"/>
      <c r="DD3698" s="9">
        <v>1</v>
      </c>
    </row>
    <row r="3699" spans="1:108" x14ac:dyDescent="0.25">
      <c r="A3699" s="9" t="s">
        <v>42</v>
      </c>
      <c r="B3699" s="9" t="s">
        <v>30</v>
      </c>
      <c r="C3699" s="9" t="s">
        <v>6</v>
      </c>
      <c r="D3699" s="9" t="s">
        <v>41</v>
      </c>
      <c r="E3699" s="9" t="s">
        <v>38</v>
      </c>
      <c r="F3699" s="9">
        <v>2016</v>
      </c>
      <c r="G3699" s="9">
        <v>6</v>
      </c>
      <c r="H3699" s="9"/>
      <c r="DD3699" s="9">
        <v>1</v>
      </c>
    </row>
    <row r="3700" spans="1:108" x14ac:dyDescent="0.25">
      <c r="A3700" s="9" t="s">
        <v>42</v>
      </c>
      <c r="B3700" s="9" t="s">
        <v>30</v>
      </c>
      <c r="C3700" s="9" t="s">
        <v>6</v>
      </c>
      <c r="D3700" s="9" t="s">
        <v>41</v>
      </c>
      <c r="E3700" s="9" t="s">
        <v>38</v>
      </c>
      <c r="F3700" s="9">
        <v>2016</v>
      </c>
      <c r="G3700" s="9">
        <v>7</v>
      </c>
      <c r="H3700" s="9"/>
      <c r="DD3700" s="9">
        <v>1</v>
      </c>
    </row>
    <row r="3701" spans="1:108" x14ac:dyDescent="0.25">
      <c r="A3701" s="9" t="s">
        <v>42</v>
      </c>
      <c r="B3701" s="9" t="s">
        <v>30</v>
      </c>
      <c r="C3701" s="9" t="s">
        <v>6</v>
      </c>
      <c r="D3701" s="9" t="s">
        <v>41</v>
      </c>
      <c r="E3701" s="9" t="s">
        <v>38</v>
      </c>
      <c r="F3701" s="9">
        <v>2016</v>
      </c>
      <c r="G3701" s="9">
        <v>8</v>
      </c>
      <c r="H3701" s="9"/>
      <c r="DD3701" s="9">
        <v>1</v>
      </c>
    </row>
    <row r="3702" spans="1:108" x14ac:dyDescent="0.25">
      <c r="A3702" s="9" t="s">
        <v>42</v>
      </c>
      <c r="B3702" s="9" t="s">
        <v>30</v>
      </c>
      <c r="C3702" s="9" t="s">
        <v>6</v>
      </c>
      <c r="D3702" s="9" t="s">
        <v>41</v>
      </c>
      <c r="E3702" s="9" t="s">
        <v>38</v>
      </c>
      <c r="F3702" s="9">
        <v>2016</v>
      </c>
      <c r="G3702" s="9">
        <v>9</v>
      </c>
      <c r="H3702" s="9"/>
      <c r="DD3702" s="9">
        <v>1</v>
      </c>
    </row>
    <row r="3703" spans="1:108" x14ac:dyDescent="0.25">
      <c r="A3703" s="9" t="s">
        <v>42</v>
      </c>
      <c r="B3703" s="9" t="s">
        <v>30</v>
      </c>
      <c r="C3703" s="9" t="s">
        <v>6</v>
      </c>
      <c r="D3703" s="9" t="s">
        <v>41</v>
      </c>
      <c r="E3703" s="9" t="s">
        <v>38</v>
      </c>
      <c r="F3703" s="9">
        <v>2016</v>
      </c>
      <c r="G3703" s="9">
        <v>10</v>
      </c>
      <c r="H3703" s="9"/>
      <c r="DD3703" s="9">
        <v>1</v>
      </c>
    </row>
    <row r="3704" spans="1:108" x14ac:dyDescent="0.25">
      <c r="A3704" s="9" t="s">
        <v>42</v>
      </c>
      <c r="B3704" s="9" t="s">
        <v>30</v>
      </c>
      <c r="C3704" s="9" t="s">
        <v>6</v>
      </c>
      <c r="D3704" s="9" t="s">
        <v>41</v>
      </c>
      <c r="E3704" s="9" t="s">
        <v>38</v>
      </c>
      <c r="F3704" s="9">
        <v>2017</v>
      </c>
      <c r="G3704" s="9">
        <v>5</v>
      </c>
      <c r="H3704" s="9"/>
      <c r="DD3704" s="9">
        <v>1</v>
      </c>
    </row>
    <row r="3705" spans="1:108" x14ac:dyDescent="0.25">
      <c r="A3705" s="9" t="s">
        <v>42</v>
      </c>
      <c r="B3705" s="9" t="s">
        <v>30</v>
      </c>
      <c r="C3705" s="9" t="s">
        <v>6</v>
      </c>
      <c r="D3705" s="9" t="s">
        <v>41</v>
      </c>
      <c r="E3705" s="9" t="s">
        <v>38</v>
      </c>
      <c r="F3705" s="9">
        <v>2017</v>
      </c>
      <c r="G3705" s="9">
        <v>6</v>
      </c>
      <c r="H3705" s="9"/>
      <c r="DD3705" s="9">
        <v>1</v>
      </c>
    </row>
    <row r="3706" spans="1:108" x14ac:dyDescent="0.25">
      <c r="A3706" s="9" t="s">
        <v>42</v>
      </c>
      <c r="B3706" s="9" t="s">
        <v>30</v>
      </c>
      <c r="C3706" s="9" t="s">
        <v>6</v>
      </c>
      <c r="D3706" s="9" t="s">
        <v>41</v>
      </c>
      <c r="E3706" s="9" t="s">
        <v>38</v>
      </c>
      <c r="F3706" s="9">
        <v>2017</v>
      </c>
      <c r="G3706" s="9">
        <v>7</v>
      </c>
      <c r="H3706" s="9"/>
      <c r="DD3706" s="9">
        <v>1</v>
      </c>
    </row>
    <row r="3707" spans="1:108" x14ac:dyDescent="0.25">
      <c r="A3707" s="9" t="s">
        <v>42</v>
      </c>
      <c r="B3707" s="9" t="s">
        <v>30</v>
      </c>
      <c r="C3707" s="9" t="s">
        <v>6</v>
      </c>
      <c r="D3707" s="9" t="s">
        <v>41</v>
      </c>
      <c r="E3707" s="9" t="s">
        <v>38</v>
      </c>
      <c r="F3707" s="9">
        <v>2017</v>
      </c>
      <c r="G3707" s="9">
        <v>8</v>
      </c>
      <c r="H3707" s="9"/>
      <c r="DD3707" s="9">
        <v>1</v>
      </c>
    </row>
    <row r="3708" spans="1:108" x14ac:dyDescent="0.25">
      <c r="A3708" s="9" t="s">
        <v>42</v>
      </c>
      <c r="B3708" s="9" t="s">
        <v>30</v>
      </c>
      <c r="C3708" s="9" t="s">
        <v>6</v>
      </c>
      <c r="D3708" s="9" t="s">
        <v>41</v>
      </c>
      <c r="E3708" s="9" t="s">
        <v>38</v>
      </c>
      <c r="F3708" s="9">
        <v>2017</v>
      </c>
      <c r="G3708" s="9">
        <v>9</v>
      </c>
      <c r="H3708" s="9"/>
      <c r="DD3708" s="9">
        <v>1</v>
      </c>
    </row>
    <row r="3709" spans="1:108" x14ac:dyDescent="0.25">
      <c r="A3709" s="9" t="s">
        <v>42</v>
      </c>
      <c r="B3709" s="9" t="s">
        <v>30</v>
      </c>
      <c r="C3709" s="9" t="s">
        <v>6</v>
      </c>
      <c r="D3709" s="9" t="s">
        <v>41</v>
      </c>
      <c r="E3709" s="9" t="s">
        <v>38</v>
      </c>
      <c r="F3709" s="9">
        <v>2017</v>
      </c>
      <c r="G3709" s="9">
        <v>10</v>
      </c>
      <c r="H3709" s="9"/>
      <c r="DD3709" s="9">
        <v>1</v>
      </c>
    </row>
    <row r="3710" spans="1:108" x14ac:dyDescent="0.25">
      <c r="A3710" s="9" t="s">
        <v>42</v>
      </c>
      <c r="B3710" s="9" t="s">
        <v>30</v>
      </c>
      <c r="C3710" s="9" t="s">
        <v>6</v>
      </c>
      <c r="D3710" s="9" t="s">
        <v>41</v>
      </c>
      <c r="E3710" s="9" t="s">
        <v>38</v>
      </c>
      <c r="F3710" s="9">
        <v>2018</v>
      </c>
      <c r="G3710" s="9">
        <v>5</v>
      </c>
      <c r="H3710" s="9"/>
      <c r="DD3710" s="9">
        <v>1</v>
      </c>
    </row>
    <row r="3711" spans="1:108" x14ac:dyDescent="0.25">
      <c r="A3711" s="9" t="s">
        <v>42</v>
      </c>
      <c r="B3711" s="9" t="s">
        <v>30</v>
      </c>
      <c r="C3711" s="9" t="s">
        <v>6</v>
      </c>
      <c r="D3711" s="9" t="s">
        <v>41</v>
      </c>
      <c r="E3711" s="9" t="s">
        <v>38</v>
      </c>
      <c r="F3711" s="9">
        <v>2018</v>
      </c>
      <c r="G3711" s="9">
        <v>6</v>
      </c>
      <c r="H3711" s="9"/>
      <c r="DD3711" s="9">
        <v>1</v>
      </c>
    </row>
    <row r="3712" spans="1:108" x14ac:dyDescent="0.25">
      <c r="A3712" s="9" t="s">
        <v>42</v>
      </c>
      <c r="B3712" s="9" t="s">
        <v>30</v>
      </c>
      <c r="C3712" s="9" t="s">
        <v>6</v>
      </c>
      <c r="D3712" s="9" t="s">
        <v>41</v>
      </c>
      <c r="E3712" s="9" t="s">
        <v>38</v>
      </c>
      <c r="F3712" s="9">
        <v>2018</v>
      </c>
      <c r="G3712" s="9">
        <v>7</v>
      </c>
      <c r="H3712" s="9"/>
      <c r="DD3712" s="9">
        <v>1</v>
      </c>
    </row>
    <row r="3713" spans="1:108" x14ac:dyDescent="0.25">
      <c r="A3713" s="9" t="s">
        <v>42</v>
      </c>
      <c r="B3713" s="9" t="s">
        <v>30</v>
      </c>
      <c r="C3713" s="9" t="s">
        <v>6</v>
      </c>
      <c r="D3713" s="9" t="s">
        <v>41</v>
      </c>
      <c r="E3713" s="9" t="s">
        <v>38</v>
      </c>
      <c r="F3713" s="9">
        <v>2018</v>
      </c>
      <c r="G3713" s="9">
        <v>8</v>
      </c>
      <c r="H3713" s="9"/>
      <c r="DD3713" s="9">
        <v>1</v>
      </c>
    </row>
    <row r="3714" spans="1:108" x14ac:dyDescent="0.25">
      <c r="A3714" s="9" t="s">
        <v>42</v>
      </c>
      <c r="B3714" s="9" t="s">
        <v>30</v>
      </c>
      <c r="C3714" s="9" t="s">
        <v>6</v>
      </c>
      <c r="D3714" s="9" t="s">
        <v>41</v>
      </c>
      <c r="E3714" s="9" t="s">
        <v>38</v>
      </c>
      <c r="F3714" s="9">
        <v>2018</v>
      </c>
      <c r="G3714" s="9">
        <v>9</v>
      </c>
      <c r="H3714" s="9"/>
      <c r="DD3714" s="9">
        <v>1</v>
      </c>
    </row>
    <row r="3715" spans="1:108" x14ac:dyDescent="0.25">
      <c r="A3715" s="9" t="s">
        <v>42</v>
      </c>
      <c r="B3715" s="9" t="s">
        <v>30</v>
      </c>
      <c r="C3715" s="9" t="s">
        <v>6</v>
      </c>
      <c r="D3715" s="9" t="s">
        <v>41</v>
      </c>
      <c r="E3715" s="9" t="s">
        <v>38</v>
      </c>
      <c r="F3715" s="9">
        <v>2018</v>
      </c>
      <c r="G3715" s="9">
        <v>10</v>
      </c>
      <c r="H3715" s="9"/>
      <c r="DD3715" s="9">
        <v>1</v>
      </c>
    </row>
    <row r="3716" spans="1:108" x14ac:dyDescent="0.25">
      <c r="A3716" s="9" t="s">
        <v>42</v>
      </c>
      <c r="B3716" s="9" t="s">
        <v>30</v>
      </c>
      <c r="C3716" s="9" t="s">
        <v>6</v>
      </c>
      <c r="D3716" s="9" t="s">
        <v>41</v>
      </c>
      <c r="E3716" s="9" t="s">
        <v>38</v>
      </c>
      <c r="F3716" s="9">
        <v>2019</v>
      </c>
      <c r="G3716" s="9">
        <v>5</v>
      </c>
      <c r="H3716" s="9"/>
      <c r="DD3716" s="9">
        <v>1</v>
      </c>
    </row>
    <row r="3717" spans="1:108" x14ac:dyDescent="0.25">
      <c r="A3717" s="9" t="s">
        <v>42</v>
      </c>
      <c r="B3717" s="9" t="s">
        <v>30</v>
      </c>
      <c r="C3717" s="9" t="s">
        <v>6</v>
      </c>
      <c r="D3717" s="9" t="s">
        <v>41</v>
      </c>
      <c r="E3717" s="9" t="s">
        <v>38</v>
      </c>
      <c r="F3717" s="9">
        <v>2019</v>
      </c>
      <c r="G3717" s="9">
        <v>6</v>
      </c>
      <c r="H3717" s="9"/>
      <c r="DD3717" s="9">
        <v>1</v>
      </c>
    </row>
    <row r="3718" spans="1:108" x14ac:dyDescent="0.25">
      <c r="A3718" s="9" t="s">
        <v>42</v>
      </c>
      <c r="B3718" s="9" t="s">
        <v>30</v>
      </c>
      <c r="C3718" s="9" t="s">
        <v>6</v>
      </c>
      <c r="D3718" s="9" t="s">
        <v>41</v>
      </c>
      <c r="E3718" s="9" t="s">
        <v>38</v>
      </c>
      <c r="F3718" s="9">
        <v>2019</v>
      </c>
      <c r="G3718" s="9">
        <v>7</v>
      </c>
      <c r="H3718" s="9"/>
      <c r="DD3718" s="9">
        <v>1</v>
      </c>
    </row>
    <row r="3719" spans="1:108" x14ac:dyDescent="0.25">
      <c r="A3719" s="9" t="s">
        <v>42</v>
      </c>
      <c r="B3719" s="9" t="s">
        <v>30</v>
      </c>
      <c r="C3719" s="9" t="s">
        <v>6</v>
      </c>
      <c r="D3719" s="9" t="s">
        <v>41</v>
      </c>
      <c r="E3719" s="9" t="s">
        <v>38</v>
      </c>
      <c r="F3719" s="9">
        <v>2019</v>
      </c>
      <c r="G3719" s="9">
        <v>8</v>
      </c>
      <c r="H3719" s="9"/>
      <c r="DD3719" s="9">
        <v>1</v>
      </c>
    </row>
    <row r="3720" spans="1:108" x14ac:dyDescent="0.25">
      <c r="A3720" s="9" t="s">
        <v>42</v>
      </c>
      <c r="B3720" s="9" t="s">
        <v>30</v>
      </c>
      <c r="C3720" s="9" t="s">
        <v>6</v>
      </c>
      <c r="D3720" s="9" t="s">
        <v>41</v>
      </c>
      <c r="E3720" s="9" t="s">
        <v>38</v>
      </c>
      <c r="F3720" s="9">
        <v>2019</v>
      </c>
      <c r="G3720" s="9">
        <v>9</v>
      </c>
      <c r="H3720" s="9"/>
      <c r="DD3720" s="9">
        <v>1</v>
      </c>
    </row>
    <row r="3721" spans="1:108" x14ac:dyDescent="0.25">
      <c r="A3721" s="9" t="s">
        <v>42</v>
      </c>
      <c r="B3721" s="9" t="s">
        <v>30</v>
      </c>
      <c r="C3721" s="9" t="s">
        <v>6</v>
      </c>
      <c r="D3721" s="9" t="s">
        <v>41</v>
      </c>
      <c r="E3721" s="9" t="s">
        <v>38</v>
      </c>
      <c r="F3721" s="9">
        <v>2019</v>
      </c>
      <c r="G3721" s="9">
        <v>10</v>
      </c>
      <c r="H3721" s="9"/>
      <c r="DD3721" s="9">
        <v>1</v>
      </c>
    </row>
    <row r="3722" spans="1:108" x14ac:dyDescent="0.25">
      <c r="A3722" s="9" t="s">
        <v>42</v>
      </c>
      <c r="B3722" s="9" t="s">
        <v>30</v>
      </c>
      <c r="C3722" s="9" t="s">
        <v>6</v>
      </c>
      <c r="D3722" s="9" t="s">
        <v>41</v>
      </c>
      <c r="E3722" s="9" t="s">
        <v>38</v>
      </c>
      <c r="F3722" s="9">
        <v>2020</v>
      </c>
      <c r="G3722" s="9">
        <v>5</v>
      </c>
      <c r="H3722" s="9"/>
      <c r="DD3722" s="9">
        <v>1</v>
      </c>
    </row>
    <row r="3723" spans="1:108" x14ac:dyDescent="0.25">
      <c r="A3723" s="9" t="s">
        <v>42</v>
      </c>
      <c r="B3723" s="9" t="s">
        <v>30</v>
      </c>
      <c r="C3723" s="9" t="s">
        <v>6</v>
      </c>
      <c r="D3723" s="9" t="s">
        <v>41</v>
      </c>
      <c r="E3723" s="9" t="s">
        <v>38</v>
      </c>
      <c r="F3723" s="9">
        <v>2020</v>
      </c>
      <c r="G3723" s="9">
        <v>6</v>
      </c>
      <c r="H3723" s="9"/>
      <c r="DD3723" s="9">
        <v>1</v>
      </c>
    </row>
    <row r="3724" spans="1:108" x14ac:dyDescent="0.25">
      <c r="A3724" s="9" t="s">
        <v>42</v>
      </c>
      <c r="B3724" s="9" t="s">
        <v>30</v>
      </c>
      <c r="C3724" s="9" t="s">
        <v>6</v>
      </c>
      <c r="D3724" s="9" t="s">
        <v>41</v>
      </c>
      <c r="E3724" s="9" t="s">
        <v>38</v>
      </c>
      <c r="F3724" s="9">
        <v>2020</v>
      </c>
      <c r="G3724" s="9">
        <v>7</v>
      </c>
      <c r="H3724" s="9"/>
      <c r="DD3724" s="9">
        <v>1</v>
      </c>
    </row>
    <row r="3725" spans="1:108" x14ac:dyDescent="0.25">
      <c r="A3725" s="9" t="s">
        <v>42</v>
      </c>
      <c r="B3725" s="9" t="s">
        <v>30</v>
      </c>
      <c r="C3725" s="9" t="s">
        <v>6</v>
      </c>
      <c r="D3725" s="9" t="s">
        <v>41</v>
      </c>
      <c r="E3725" s="9" t="s">
        <v>38</v>
      </c>
      <c r="F3725" s="9">
        <v>2020</v>
      </c>
      <c r="G3725" s="9">
        <v>8</v>
      </c>
      <c r="H3725" s="9"/>
      <c r="DD3725" s="9">
        <v>1</v>
      </c>
    </row>
    <row r="3726" spans="1:108" x14ac:dyDescent="0.25">
      <c r="A3726" s="9" t="s">
        <v>42</v>
      </c>
      <c r="B3726" s="9" t="s">
        <v>30</v>
      </c>
      <c r="C3726" s="9" t="s">
        <v>6</v>
      </c>
      <c r="D3726" s="9" t="s">
        <v>41</v>
      </c>
      <c r="E3726" s="9" t="s">
        <v>38</v>
      </c>
      <c r="F3726" s="9">
        <v>2020</v>
      </c>
      <c r="G3726" s="9">
        <v>9</v>
      </c>
      <c r="H3726" s="9"/>
      <c r="DD3726" s="9">
        <v>1</v>
      </c>
    </row>
    <row r="3727" spans="1:108" x14ac:dyDescent="0.25">
      <c r="A3727" s="9" t="s">
        <v>42</v>
      </c>
      <c r="B3727" s="9" t="s">
        <v>30</v>
      </c>
      <c r="C3727" s="9" t="s">
        <v>6</v>
      </c>
      <c r="D3727" s="9" t="s">
        <v>41</v>
      </c>
      <c r="E3727" s="9" t="s">
        <v>38</v>
      </c>
      <c r="F3727" s="9">
        <v>2020</v>
      </c>
      <c r="G3727" s="9">
        <v>10</v>
      </c>
      <c r="H3727" s="9"/>
      <c r="DD3727" s="9">
        <v>1</v>
      </c>
    </row>
    <row r="3728" spans="1:108" x14ac:dyDescent="0.25">
      <c r="A3728" s="9" t="s">
        <v>42</v>
      </c>
      <c r="B3728" s="9" t="s">
        <v>30</v>
      </c>
      <c r="C3728" s="9" t="s">
        <v>6</v>
      </c>
      <c r="D3728" s="9" t="s">
        <v>41</v>
      </c>
      <c r="E3728" s="9" t="s">
        <v>38</v>
      </c>
      <c r="F3728" s="9">
        <v>2021</v>
      </c>
      <c r="G3728" s="9">
        <v>5</v>
      </c>
      <c r="H3728" s="9"/>
      <c r="DD3728" s="9">
        <v>1</v>
      </c>
    </row>
    <row r="3729" spans="1:108" x14ac:dyDescent="0.25">
      <c r="A3729" s="9" t="s">
        <v>42</v>
      </c>
      <c r="B3729" s="9" t="s">
        <v>30</v>
      </c>
      <c r="C3729" s="9" t="s">
        <v>6</v>
      </c>
      <c r="D3729" s="9" t="s">
        <v>41</v>
      </c>
      <c r="E3729" s="9" t="s">
        <v>38</v>
      </c>
      <c r="F3729" s="9">
        <v>2021</v>
      </c>
      <c r="G3729" s="9">
        <v>6</v>
      </c>
      <c r="H3729" s="9"/>
      <c r="DD3729" s="9">
        <v>1</v>
      </c>
    </row>
    <row r="3730" spans="1:108" x14ac:dyDescent="0.25">
      <c r="A3730" s="9" t="s">
        <v>42</v>
      </c>
      <c r="B3730" s="9" t="s">
        <v>30</v>
      </c>
      <c r="C3730" s="9" t="s">
        <v>6</v>
      </c>
      <c r="D3730" s="9" t="s">
        <v>41</v>
      </c>
      <c r="E3730" s="9" t="s">
        <v>38</v>
      </c>
      <c r="F3730" s="9">
        <v>2021</v>
      </c>
      <c r="G3730" s="9">
        <v>7</v>
      </c>
      <c r="H3730" s="9"/>
      <c r="DD3730" s="9">
        <v>1</v>
      </c>
    </row>
    <row r="3731" spans="1:108" x14ac:dyDescent="0.25">
      <c r="A3731" s="9" t="s">
        <v>42</v>
      </c>
      <c r="B3731" s="9" t="s">
        <v>30</v>
      </c>
      <c r="C3731" s="9" t="s">
        <v>6</v>
      </c>
      <c r="D3731" s="9" t="s">
        <v>41</v>
      </c>
      <c r="E3731" s="9" t="s">
        <v>38</v>
      </c>
      <c r="F3731" s="9">
        <v>2021</v>
      </c>
      <c r="G3731" s="9">
        <v>8</v>
      </c>
      <c r="H3731" s="9"/>
      <c r="DD3731" s="9">
        <v>1</v>
      </c>
    </row>
    <row r="3732" spans="1:108" x14ac:dyDescent="0.25">
      <c r="A3732" s="9" t="s">
        <v>42</v>
      </c>
      <c r="B3732" s="9" t="s">
        <v>30</v>
      </c>
      <c r="C3732" s="9" t="s">
        <v>6</v>
      </c>
      <c r="D3732" s="9" t="s">
        <v>41</v>
      </c>
      <c r="E3732" s="9" t="s">
        <v>38</v>
      </c>
      <c r="F3732" s="9">
        <v>2021</v>
      </c>
      <c r="G3732" s="9">
        <v>9</v>
      </c>
      <c r="H3732" s="9"/>
      <c r="DD3732" s="9">
        <v>1</v>
      </c>
    </row>
    <row r="3733" spans="1:108" x14ac:dyDescent="0.25">
      <c r="A3733" s="9" t="s">
        <v>42</v>
      </c>
      <c r="B3733" s="9" t="s">
        <v>30</v>
      </c>
      <c r="C3733" s="9" t="s">
        <v>6</v>
      </c>
      <c r="D3733" s="9" t="s">
        <v>41</v>
      </c>
      <c r="E3733" s="9" t="s">
        <v>38</v>
      </c>
      <c r="F3733" s="9">
        <v>2021</v>
      </c>
      <c r="G3733" s="9">
        <v>10</v>
      </c>
      <c r="H3733" s="9"/>
      <c r="DD3733" s="9">
        <v>1</v>
      </c>
    </row>
    <row r="3734" spans="1:108" x14ac:dyDescent="0.25">
      <c r="A3734" s="9" t="s">
        <v>42</v>
      </c>
      <c r="B3734" s="9" t="s">
        <v>30</v>
      </c>
      <c r="C3734" s="9" t="s">
        <v>6</v>
      </c>
      <c r="D3734" s="9" t="s">
        <v>41</v>
      </c>
      <c r="E3734" s="9" t="s">
        <v>38</v>
      </c>
      <c r="F3734" s="9">
        <v>2022</v>
      </c>
      <c r="G3734" s="9">
        <v>5</v>
      </c>
      <c r="H3734" s="9"/>
      <c r="DD3734" s="9">
        <v>1</v>
      </c>
    </row>
    <row r="3735" spans="1:108" x14ac:dyDescent="0.25">
      <c r="A3735" s="9" t="s">
        <v>42</v>
      </c>
      <c r="B3735" s="9" t="s">
        <v>30</v>
      </c>
      <c r="C3735" s="9" t="s">
        <v>6</v>
      </c>
      <c r="D3735" s="9" t="s">
        <v>41</v>
      </c>
      <c r="E3735" s="9" t="s">
        <v>38</v>
      </c>
      <c r="F3735" s="9">
        <v>2022</v>
      </c>
      <c r="G3735" s="9">
        <v>6</v>
      </c>
      <c r="H3735" s="9"/>
      <c r="DD3735" s="9">
        <v>1</v>
      </c>
    </row>
    <row r="3736" spans="1:108" x14ac:dyDescent="0.25">
      <c r="A3736" s="9" t="s">
        <v>42</v>
      </c>
      <c r="B3736" s="9" t="s">
        <v>30</v>
      </c>
      <c r="C3736" s="9" t="s">
        <v>6</v>
      </c>
      <c r="D3736" s="9" t="s">
        <v>41</v>
      </c>
      <c r="E3736" s="9" t="s">
        <v>38</v>
      </c>
      <c r="F3736" s="9">
        <v>2022</v>
      </c>
      <c r="G3736" s="9">
        <v>7</v>
      </c>
      <c r="H3736" s="9"/>
      <c r="DD3736" s="9">
        <v>1</v>
      </c>
    </row>
    <row r="3737" spans="1:108" x14ac:dyDescent="0.25">
      <c r="A3737" s="9" t="s">
        <v>42</v>
      </c>
      <c r="B3737" s="9" t="s">
        <v>30</v>
      </c>
      <c r="C3737" s="9" t="s">
        <v>6</v>
      </c>
      <c r="D3737" s="9" t="s">
        <v>41</v>
      </c>
      <c r="E3737" s="9" t="s">
        <v>38</v>
      </c>
      <c r="F3737" s="9">
        <v>2022</v>
      </c>
      <c r="G3737" s="9">
        <v>8</v>
      </c>
      <c r="H3737" s="9"/>
      <c r="DD3737" s="9">
        <v>1</v>
      </c>
    </row>
    <row r="3738" spans="1:108" x14ac:dyDescent="0.25">
      <c r="A3738" s="9" t="s">
        <v>42</v>
      </c>
      <c r="B3738" s="9" t="s">
        <v>30</v>
      </c>
      <c r="C3738" s="9" t="s">
        <v>6</v>
      </c>
      <c r="D3738" s="9" t="s">
        <v>41</v>
      </c>
      <c r="E3738" s="9" t="s">
        <v>38</v>
      </c>
      <c r="F3738" s="9">
        <v>2022</v>
      </c>
      <c r="G3738" s="9">
        <v>9</v>
      </c>
      <c r="H3738" s="9"/>
      <c r="DD3738" s="9">
        <v>1</v>
      </c>
    </row>
    <row r="3739" spans="1:108" x14ac:dyDescent="0.25">
      <c r="A3739" s="9" t="s">
        <v>42</v>
      </c>
      <c r="B3739" s="9" t="s">
        <v>30</v>
      </c>
      <c r="C3739" s="9" t="s">
        <v>6</v>
      </c>
      <c r="D3739" s="9" t="s">
        <v>41</v>
      </c>
      <c r="E3739" s="9" t="s">
        <v>38</v>
      </c>
      <c r="F3739" s="9">
        <v>2022</v>
      </c>
      <c r="G3739" s="9">
        <v>10</v>
      </c>
      <c r="H3739" s="9"/>
      <c r="DD3739" s="9">
        <v>1</v>
      </c>
    </row>
    <row r="3740" spans="1:108" x14ac:dyDescent="0.25">
      <c r="A3740" s="9" t="s">
        <v>42</v>
      </c>
      <c r="B3740" s="9" t="s">
        <v>30</v>
      </c>
      <c r="C3740" s="9" t="s">
        <v>6</v>
      </c>
      <c r="D3740" s="9" t="s">
        <v>41</v>
      </c>
      <c r="E3740" s="9" t="s">
        <v>38</v>
      </c>
      <c r="F3740" s="9">
        <v>2023</v>
      </c>
      <c r="G3740" s="9">
        <v>5</v>
      </c>
      <c r="H3740" s="9"/>
      <c r="DD3740" s="9">
        <v>1</v>
      </c>
    </row>
    <row r="3741" spans="1:108" x14ac:dyDescent="0.25">
      <c r="A3741" s="9" t="s">
        <v>42</v>
      </c>
      <c r="B3741" s="9" t="s">
        <v>30</v>
      </c>
      <c r="C3741" s="9" t="s">
        <v>6</v>
      </c>
      <c r="D3741" s="9" t="s">
        <v>41</v>
      </c>
      <c r="E3741" s="9" t="s">
        <v>38</v>
      </c>
      <c r="F3741" s="9">
        <v>2023</v>
      </c>
      <c r="G3741" s="9">
        <v>6</v>
      </c>
      <c r="H3741" s="9"/>
      <c r="DD3741" s="9">
        <v>1</v>
      </c>
    </row>
    <row r="3742" spans="1:108" x14ac:dyDescent="0.25">
      <c r="A3742" s="9" t="s">
        <v>42</v>
      </c>
      <c r="B3742" s="9" t="s">
        <v>30</v>
      </c>
      <c r="C3742" s="9" t="s">
        <v>6</v>
      </c>
      <c r="D3742" s="9" t="s">
        <v>41</v>
      </c>
      <c r="E3742" s="9" t="s">
        <v>38</v>
      </c>
      <c r="F3742" s="9">
        <v>2023</v>
      </c>
      <c r="G3742" s="9">
        <v>7</v>
      </c>
      <c r="H3742" s="9"/>
      <c r="DD3742" s="9">
        <v>1</v>
      </c>
    </row>
    <row r="3743" spans="1:108" x14ac:dyDescent="0.25">
      <c r="A3743" s="9" t="s">
        <v>42</v>
      </c>
      <c r="B3743" s="9" t="s">
        <v>30</v>
      </c>
      <c r="C3743" s="9" t="s">
        <v>6</v>
      </c>
      <c r="D3743" s="9" t="s">
        <v>41</v>
      </c>
      <c r="E3743" s="9" t="s">
        <v>38</v>
      </c>
      <c r="F3743" s="9">
        <v>2023</v>
      </c>
      <c r="G3743" s="9">
        <v>8</v>
      </c>
      <c r="H3743" s="9"/>
      <c r="DD3743" s="9">
        <v>1</v>
      </c>
    </row>
    <row r="3744" spans="1:108" x14ac:dyDescent="0.25">
      <c r="A3744" s="9" t="s">
        <v>42</v>
      </c>
      <c r="B3744" s="9" t="s">
        <v>30</v>
      </c>
      <c r="C3744" s="9" t="s">
        <v>6</v>
      </c>
      <c r="D3744" s="9" t="s">
        <v>41</v>
      </c>
      <c r="E3744" s="9" t="s">
        <v>38</v>
      </c>
      <c r="F3744" s="9">
        <v>2023</v>
      </c>
      <c r="G3744" s="9">
        <v>9</v>
      </c>
      <c r="H3744" s="9"/>
      <c r="DD3744" s="9">
        <v>1</v>
      </c>
    </row>
    <row r="3745" spans="1:108" x14ac:dyDescent="0.25">
      <c r="A3745" s="9" t="s">
        <v>42</v>
      </c>
      <c r="B3745" s="9" t="s">
        <v>30</v>
      </c>
      <c r="C3745" s="9" t="s">
        <v>6</v>
      </c>
      <c r="D3745" s="9" t="s">
        <v>41</v>
      </c>
      <c r="E3745" s="9" t="s">
        <v>38</v>
      </c>
      <c r="F3745" s="9">
        <v>2023</v>
      </c>
      <c r="G3745" s="9">
        <v>10</v>
      </c>
      <c r="H3745" s="9"/>
      <c r="DD3745" s="9">
        <v>1</v>
      </c>
    </row>
    <row r="3746" spans="1:108" x14ac:dyDescent="0.25">
      <c r="A3746" s="9" t="s">
        <v>42</v>
      </c>
      <c r="B3746" s="9" t="s">
        <v>30</v>
      </c>
      <c r="C3746" s="9" t="s">
        <v>6</v>
      </c>
      <c r="D3746" s="9" t="s">
        <v>41</v>
      </c>
      <c r="E3746" s="9" t="s">
        <v>38</v>
      </c>
      <c r="F3746" s="9">
        <v>2024</v>
      </c>
      <c r="G3746" s="9">
        <v>5</v>
      </c>
      <c r="H3746" s="9"/>
      <c r="DD3746" s="9">
        <v>1</v>
      </c>
    </row>
    <row r="3747" spans="1:108" x14ac:dyDescent="0.25">
      <c r="A3747" s="9" t="s">
        <v>42</v>
      </c>
      <c r="B3747" s="9" t="s">
        <v>30</v>
      </c>
      <c r="C3747" s="9" t="s">
        <v>6</v>
      </c>
      <c r="D3747" s="9" t="s">
        <v>41</v>
      </c>
      <c r="E3747" s="9" t="s">
        <v>38</v>
      </c>
      <c r="F3747" s="9">
        <v>2024</v>
      </c>
      <c r="G3747" s="9">
        <v>6</v>
      </c>
      <c r="H3747" s="9"/>
      <c r="DD3747" s="9">
        <v>1</v>
      </c>
    </row>
    <row r="3748" spans="1:108" x14ac:dyDescent="0.25">
      <c r="A3748" s="9" t="s">
        <v>42</v>
      </c>
      <c r="B3748" s="9" t="s">
        <v>30</v>
      </c>
      <c r="C3748" s="9" t="s">
        <v>6</v>
      </c>
      <c r="D3748" s="9" t="s">
        <v>41</v>
      </c>
      <c r="E3748" s="9" t="s">
        <v>38</v>
      </c>
      <c r="F3748" s="9">
        <v>2024</v>
      </c>
      <c r="G3748" s="9">
        <v>7</v>
      </c>
      <c r="H3748" s="9"/>
      <c r="DD3748" s="9">
        <v>1</v>
      </c>
    </row>
    <row r="3749" spans="1:108" x14ac:dyDescent="0.25">
      <c r="A3749" s="9" t="s">
        <v>42</v>
      </c>
      <c r="B3749" s="9" t="s">
        <v>30</v>
      </c>
      <c r="C3749" s="9" t="s">
        <v>6</v>
      </c>
      <c r="D3749" s="9" t="s">
        <v>41</v>
      </c>
      <c r="E3749" s="9" t="s">
        <v>38</v>
      </c>
      <c r="F3749" s="9">
        <v>2024</v>
      </c>
      <c r="G3749" s="9">
        <v>8</v>
      </c>
      <c r="H3749" s="9"/>
      <c r="DD3749" s="9">
        <v>1</v>
      </c>
    </row>
    <row r="3750" spans="1:108" x14ac:dyDescent="0.25">
      <c r="A3750" s="9" t="s">
        <v>42</v>
      </c>
      <c r="B3750" s="9" t="s">
        <v>30</v>
      </c>
      <c r="C3750" s="9" t="s">
        <v>6</v>
      </c>
      <c r="D3750" s="9" t="s">
        <v>41</v>
      </c>
      <c r="E3750" s="9" t="s">
        <v>38</v>
      </c>
      <c r="F3750" s="9">
        <v>2024</v>
      </c>
      <c r="G3750" s="9">
        <v>9</v>
      </c>
      <c r="H3750" s="9"/>
      <c r="DD3750" s="9">
        <v>1</v>
      </c>
    </row>
    <row r="3751" spans="1:108" x14ac:dyDescent="0.25">
      <c r="A3751" s="9" t="s">
        <v>42</v>
      </c>
      <c r="B3751" s="9" t="s">
        <v>30</v>
      </c>
      <c r="C3751" s="9" t="s">
        <v>6</v>
      </c>
      <c r="D3751" s="9" t="s">
        <v>41</v>
      </c>
      <c r="E3751" s="9" t="s">
        <v>38</v>
      </c>
      <c r="F3751" s="9">
        <v>2024</v>
      </c>
      <c r="G3751" s="9">
        <v>10</v>
      </c>
      <c r="H3751" s="9"/>
      <c r="DD3751" s="9">
        <v>1</v>
      </c>
    </row>
    <row r="3752" spans="1:108" x14ac:dyDescent="0.25">
      <c r="A3752" s="9" t="s">
        <v>42</v>
      </c>
      <c r="B3752" s="9" t="s">
        <v>30</v>
      </c>
      <c r="C3752" s="9" t="s">
        <v>6</v>
      </c>
      <c r="D3752" s="9" t="s">
        <v>41</v>
      </c>
      <c r="E3752" s="9" t="s">
        <v>38</v>
      </c>
      <c r="F3752" s="9">
        <v>2025</v>
      </c>
      <c r="G3752" s="9">
        <v>5</v>
      </c>
      <c r="H3752" s="9"/>
      <c r="DD3752" s="9">
        <v>1</v>
      </c>
    </row>
    <row r="3753" spans="1:108" x14ac:dyDescent="0.25">
      <c r="A3753" s="9" t="s">
        <v>42</v>
      </c>
      <c r="B3753" s="9" t="s">
        <v>30</v>
      </c>
      <c r="C3753" s="9" t="s">
        <v>6</v>
      </c>
      <c r="D3753" s="9" t="s">
        <v>41</v>
      </c>
      <c r="E3753" s="9" t="s">
        <v>38</v>
      </c>
      <c r="F3753" s="9">
        <v>2025</v>
      </c>
      <c r="G3753" s="9">
        <v>6</v>
      </c>
      <c r="H3753" s="9"/>
      <c r="DD3753" s="9">
        <v>1</v>
      </c>
    </row>
    <row r="3754" spans="1:108" x14ac:dyDescent="0.25">
      <c r="A3754" s="9" t="s">
        <v>42</v>
      </c>
      <c r="B3754" s="9" t="s">
        <v>30</v>
      </c>
      <c r="C3754" s="9" t="s">
        <v>6</v>
      </c>
      <c r="D3754" s="9" t="s">
        <v>41</v>
      </c>
      <c r="E3754" s="9" t="s">
        <v>38</v>
      </c>
      <c r="F3754" s="9">
        <v>2025</v>
      </c>
      <c r="G3754" s="9">
        <v>7</v>
      </c>
      <c r="H3754" s="9"/>
      <c r="DD3754" s="9">
        <v>1</v>
      </c>
    </row>
    <row r="3755" spans="1:108" x14ac:dyDescent="0.25">
      <c r="A3755" s="9" t="s">
        <v>42</v>
      </c>
      <c r="B3755" s="9" t="s">
        <v>30</v>
      </c>
      <c r="C3755" s="9" t="s">
        <v>6</v>
      </c>
      <c r="D3755" s="9" t="s">
        <v>41</v>
      </c>
      <c r="E3755" s="9" t="s">
        <v>38</v>
      </c>
      <c r="F3755" s="9">
        <v>2025</v>
      </c>
      <c r="G3755" s="9">
        <v>8</v>
      </c>
      <c r="H3755" s="9"/>
      <c r="DD3755" s="9">
        <v>1</v>
      </c>
    </row>
    <row r="3756" spans="1:108" x14ac:dyDescent="0.25">
      <c r="A3756" s="9" t="s">
        <v>42</v>
      </c>
      <c r="B3756" s="9" t="s">
        <v>30</v>
      </c>
      <c r="C3756" s="9" t="s">
        <v>6</v>
      </c>
      <c r="D3756" s="9" t="s">
        <v>41</v>
      </c>
      <c r="E3756" s="9" t="s">
        <v>38</v>
      </c>
      <c r="F3756" s="9">
        <v>2025</v>
      </c>
      <c r="G3756" s="9">
        <v>9</v>
      </c>
      <c r="H3756" s="9"/>
      <c r="DD3756" s="9">
        <v>1</v>
      </c>
    </row>
    <row r="3757" spans="1:108" x14ac:dyDescent="0.25">
      <c r="A3757" s="9" t="s">
        <v>42</v>
      </c>
      <c r="B3757" s="9" t="s">
        <v>30</v>
      </c>
      <c r="C3757" s="9" t="s">
        <v>6</v>
      </c>
      <c r="D3757" s="9" t="s">
        <v>41</v>
      </c>
      <c r="E3757" s="9" t="s">
        <v>38</v>
      </c>
      <c r="F3757" s="9">
        <v>2025</v>
      </c>
      <c r="G3757" s="9">
        <v>10</v>
      </c>
      <c r="H3757" s="9"/>
      <c r="DD3757" s="9">
        <v>1</v>
      </c>
    </row>
    <row r="3758" spans="1:108" x14ac:dyDescent="0.25">
      <c r="A3758" s="9" t="s">
        <v>42</v>
      </c>
      <c r="B3758" s="9" t="s">
        <v>30</v>
      </c>
      <c r="C3758" s="9" t="s">
        <v>6</v>
      </c>
      <c r="D3758" s="9" t="s">
        <v>41</v>
      </c>
      <c r="E3758" s="9" t="s">
        <v>38</v>
      </c>
      <c r="F3758" s="9">
        <v>2026</v>
      </c>
      <c r="G3758" s="9">
        <v>5</v>
      </c>
      <c r="H3758" s="9"/>
      <c r="DD3758" s="9">
        <v>1</v>
      </c>
    </row>
    <row r="3759" spans="1:108" x14ac:dyDescent="0.25">
      <c r="A3759" s="9" t="s">
        <v>42</v>
      </c>
      <c r="B3759" s="9" t="s">
        <v>30</v>
      </c>
      <c r="C3759" s="9" t="s">
        <v>6</v>
      </c>
      <c r="D3759" s="9" t="s">
        <v>41</v>
      </c>
      <c r="E3759" s="9" t="s">
        <v>38</v>
      </c>
      <c r="F3759" s="9">
        <v>2026</v>
      </c>
      <c r="G3759" s="9">
        <v>6</v>
      </c>
      <c r="H3759" s="9"/>
      <c r="DD3759" s="9">
        <v>1</v>
      </c>
    </row>
    <row r="3760" spans="1:108" x14ac:dyDescent="0.25">
      <c r="A3760" s="9" t="s">
        <v>42</v>
      </c>
      <c r="B3760" s="9" t="s">
        <v>30</v>
      </c>
      <c r="C3760" s="9" t="s">
        <v>6</v>
      </c>
      <c r="D3760" s="9" t="s">
        <v>41</v>
      </c>
      <c r="E3760" s="9" t="s">
        <v>38</v>
      </c>
      <c r="F3760" s="9">
        <v>2026</v>
      </c>
      <c r="G3760" s="9">
        <v>7</v>
      </c>
      <c r="H3760" s="9"/>
      <c r="DD3760" s="9">
        <v>1</v>
      </c>
    </row>
    <row r="3761" spans="1:108" x14ac:dyDescent="0.25">
      <c r="A3761" s="9" t="s">
        <v>42</v>
      </c>
      <c r="B3761" s="9" t="s">
        <v>30</v>
      </c>
      <c r="C3761" s="9" t="s">
        <v>6</v>
      </c>
      <c r="D3761" s="9" t="s">
        <v>41</v>
      </c>
      <c r="E3761" s="9" t="s">
        <v>38</v>
      </c>
      <c r="F3761" s="9">
        <v>2026</v>
      </c>
      <c r="G3761" s="9">
        <v>8</v>
      </c>
      <c r="H3761" s="9"/>
      <c r="DD3761" s="9">
        <v>1</v>
      </c>
    </row>
    <row r="3762" spans="1:108" x14ac:dyDescent="0.25">
      <c r="A3762" s="9" t="s">
        <v>42</v>
      </c>
      <c r="B3762" s="9" t="s">
        <v>30</v>
      </c>
      <c r="C3762" s="9" t="s">
        <v>6</v>
      </c>
      <c r="D3762" s="9" t="s">
        <v>41</v>
      </c>
      <c r="E3762" s="9" t="s">
        <v>38</v>
      </c>
      <c r="F3762" s="9">
        <v>2026</v>
      </c>
      <c r="G3762" s="9">
        <v>9</v>
      </c>
      <c r="H3762" s="9"/>
      <c r="DD3762" s="9">
        <v>1</v>
      </c>
    </row>
    <row r="3763" spans="1:108" x14ac:dyDescent="0.25">
      <c r="A3763" s="9" t="s">
        <v>42</v>
      </c>
      <c r="B3763" s="9" t="s">
        <v>30</v>
      </c>
      <c r="C3763" s="9" t="s">
        <v>6</v>
      </c>
      <c r="D3763" s="9" t="s">
        <v>41</v>
      </c>
      <c r="E3763" s="9" t="s">
        <v>38</v>
      </c>
      <c r="F3763" s="9">
        <v>2026</v>
      </c>
      <c r="G3763" s="9">
        <v>10</v>
      </c>
      <c r="H3763" s="9"/>
      <c r="DD3763" s="9">
        <v>1</v>
      </c>
    </row>
    <row r="3764" spans="1:108" x14ac:dyDescent="0.25">
      <c r="A3764" s="9" t="s">
        <v>42</v>
      </c>
      <c r="B3764" s="9" t="s">
        <v>30</v>
      </c>
      <c r="C3764" s="9" t="s">
        <v>6</v>
      </c>
      <c r="D3764" s="9" t="s">
        <v>41</v>
      </c>
      <c r="E3764" s="9" t="s">
        <v>36</v>
      </c>
      <c r="F3764" s="9">
        <v>2016</v>
      </c>
      <c r="H3764" s="9"/>
      <c r="DD3764" s="9">
        <v>1</v>
      </c>
    </row>
    <row r="3765" spans="1:108" x14ac:dyDescent="0.25">
      <c r="A3765" s="9" t="s">
        <v>42</v>
      </c>
      <c r="B3765" s="9" t="s">
        <v>30</v>
      </c>
      <c r="C3765" s="9" t="s">
        <v>6</v>
      </c>
      <c r="D3765" s="9" t="s">
        <v>41</v>
      </c>
      <c r="E3765" s="9" t="s">
        <v>36</v>
      </c>
      <c r="F3765" s="9">
        <v>2017</v>
      </c>
      <c r="H3765" s="9"/>
      <c r="DD3765" s="9">
        <v>1</v>
      </c>
    </row>
    <row r="3766" spans="1:108" x14ac:dyDescent="0.25">
      <c r="A3766" s="9" t="s">
        <v>42</v>
      </c>
      <c r="B3766" s="9" t="s">
        <v>30</v>
      </c>
      <c r="C3766" s="9" t="s">
        <v>6</v>
      </c>
      <c r="D3766" s="9" t="s">
        <v>41</v>
      </c>
      <c r="E3766" s="9" t="s">
        <v>36</v>
      </c>
      <c r="F3766" s="9">
        <v>2018</v>
      </c>
      <c r="H3766" s="9"/>
      <c r="DD3766" s="9">
        <v>1</v>
      </c>
    </row>
    <row r="3767" spans="1:108" x14ac:dyDescent="0.25">
      <c r="A3767" s="9" t="s">
        <v>42</v>
      </c>
      <c r="B3767" s="9" t="s">
        <v>30</v>
      </c>
      <c r="C3767" s="9" t="s">
        <v>6</v>
      </c>
      <c r="D3767" s="9" t="s">
        <v>41</v>
      </c>
      <c r="E3767" s="9" t="s">
        <v>36</v>
      </c>
      <c r="F3767" s="9">
        <v>2019</v>
      </c>
      <c r="H3767" s="9"/>
      <c r="DD3767" s="9">
        <v>1</v>
      </c>
    </row>
    <row r="3768" spans="1:108" x14ac:dyDescent="0.25">
      <c r="A3768" s="9" t="s">
        <v>42</v>
      </c>
      <c r="B3768" s="9" t="s">
        <v>30</v>
      </c>
      <c r="C3768" s="9" t="s">
        <v>6</v>
      </c>
      <c r="D3768" s="9" t="s">
        <v>41</v>
      </c>
      <c r="E3768" s="9" t="s">
        <v>36</v>
      </c>
      <c r="F3768" s="9">
        <v>2020</v>
      </c>
      <c r="H3768" s="9"/>
      <c r="DD3768" s="9">
        <v>1</v>
      </c>
    </row>
    <row r="3769" spans="1:108" x14ac:dyDescent="0.25">
      <c r="A3769" s="9" t="s">
        <v>42</v>
      </c>
      <c r="B3769" s="9" t="s">
        <v>30</v>
      </c>
      <c r="C3769" s="9" t="s">
        <v>6</v>
      </c>
      <c r="D3769" s="9" t="s">
        <v>41</v>
      </c>
      <c r="E3769" s="9" t="s">
        <v>36</v>
      </c>
      <c r="F3769" s="9">
        <v>2021</v>
      </c>
      <c r="H3769" s="9"/>
      <c r="DD3769" s="9">
        <v>1</v>
      </c>
    </row>
    <row r="3770" spans="1:108" x14ac:dyDescent="0.25">
      <c r="A3770" s="9" t="s">
        <v>42</v>
      </c>
      <c r="B3770" s="9" t="s">
        <v>30</v>
      </c>
      <c r="C3770" s="9" t="s">
        <v>6</v>
      </c>
      <c r="D3770" s="9" t="s">
        <v>41</v>
      </c>
      <c r="E3770" s="9" t="s">
        <v>36</v>
      </c>
      <c r="F3770" s="9">
        <v>2022</v>
      </c>
      <c r="H3770" s="9"/>
      <c r="DD3770" s="9">
        <v>1</v>
      </c>
    </row>
    <row r="3771" spans="1:108" x14ac:dyDescent="0.25">
      <c r="A3771" s="9" t="s">
        <v>42</v>
      </c>
      <c r="B3771" s="9" t="s">
        <v>30</v>
      </c>
      <c r="C3771" s="9" t="s">
        <v>6</v>
      </c>
      <c r="D3771" s="9" t="s">
        <v>41</v>
      </c>
      <c r="E3771" s="9" t="s">
        <v>36</v>
      </c>
      <c r="F3771" s="9">
        <v>2023</v>
      </c>
      <c r="H3771" s="9"/>
      <c r="DD3771" s="9">
        <v>1</v>
      </c>
    </row>
    <row r="3772" spans="1:108" x14ac:dyDescent="0.25">
      <c r="A3772" s="9" t="s">
        <v>42</v>
      </c>
      <c r="B3772" s="9" t="s">
        <v>30</v>
      </c>
      <c r="C3772" s="9" t="s">
        <v>6</v>
      </c>
      <c r="D3772" s="9" t="s">
        <v>41</v>
      </c>
      <c r="E3772" s="9" t="s">
        <v>36</v>
      </c>
      <c r="F3772" s="9">
        <v>2024</v>
      </c>
      <c r="H3772" s="9"/>
      <c r="DD3772" s="9">
        <v>1</v>
      </c>
    </row>
    <row r="3773" spans="1:108" x14ac:dyDescent="0.25">
      <c r="A3773" s="9" t="s">
        <v>42</v>
      </c>
      <c r="B3773" s="9" t="s">
        <v>30</v>
      </c>
      <c r="C3773" s="9" t="s">
        <v>6</v>
      </c>
      <c r="D3773" s="9" t="s">
        <v>41</v>
      </c>
      <c r="E3773" s="9" t="s">
        <v>36</v>
      </c>
      <c r="F3773" s="9">
        <v>2025</v>
      </c>
      <c r="H3773" s="9"/>
      <c r="DD3773" s="9">
        <v>1</v>
      </c>
    </row>
    <row r="3774" spans="1:108" x14ac:dyDescent="0.25">
      <c r="A3774" s="9" t="s">
        <v>42</v>
      </c>
      <c r="B3774" s="9" t="s">
        <v>30</v>
      </c>
      <c r="C3774" s="9" t="s">
        <v>6</v>
      </c>
      <c r="D3774" s="9" t="s">
        <v>41</v>
      </c>
      <c r="E3774" s="9" t="s">
        <v>36</v>
      </c>
      <c r="F3774" s="9">
        <v>2026</v>
      </c>
      <c r="H3774" s="9"/>
      <c r="DD3774" s="9">
        <v>1</v>
      </c>
    </row>
    <row r="3775" spans="1:108" x14ac:dyDescent="0.25">
      <c r="A3775" s="9" t="s">
        <v>42</v>
      </c>
      <c r="B3775" s="9" t="s">
        <v>30</v>
      </c>
      <c r="C3775" s="9" t="s">
        <v>6</v>
      </c>
      <c r="D3775" s="9" t="s">
        <v>40</v>
      </c>
      <c r="E3775" s="9" t="s">
        <v>38</v>
      </c>
      <c r="F3775" s="9">
        <v>2016</v>
      </c>
      <c r="G3775" s="9">
        <v>5</v>
      </c>
      <c r="H3775" s="9"/>
      <c r="DD3775" s="9">
        <v>1</v>
      </c>
    </row>
    <row r="3776" spans="1:108" x14ac:dyDescent="0.25">
      <c r="A3776" s="9" t="s">
        <v>42</v>
      </c>
      <c r="B3776" s="9" t="s">
        <v>30</v>
      </c>
      <c r="C3776" s="9" t="s">
        <v>6</v>
      </c>
      <c r="D3776" s="9" t="s">
        <v>40</v>
      </c>
      <c r="E3776" s="9" t="s">
        <v>38</v>
      </c>
      <c r="F3776" s="9">
        <v>2016</v>
      </c>
      <c r="G3776" s="9">
        <v>6</v>
      </c>
      <c r="H3776" s="9"/>
      <c r="DD3776" s="9">
        <v>1</v>
      </c>
    </row>
    <row r="3777" spans="1:108" x14ac:dyDescent="0.25">
      <c r="A3777" s="9" t="s">
        <v>42</v>
      </c>
      <c r="B3777" s="9" t="s">
        <v>30</v>
      </c>
      <c r="C3777" s="9" t="s">
        <v>6</v>
      </c>
      <c r="D3777" s="9" t="s">
        <v>40</v>
      </c>
      <c r="E3777" s="9" t="s">
        <v>38</v>
      </c>
      <c r="F3777" s="9">
        <v>2016</v>
      </c>
      <c r="G3777" s="9">
        <v>7</v>
      </c>
      <c r="H3777" s="9"/>
      <c r="DD3777" s="9">
        <v>1</v>
      </c>
    </row>
    <row r="3778" spans="1:108" x14ac:dyDescent="0.25">
      <c r="A3778" s="9" t="s">
        <v>42</v>
      </c>
      <c r="B3778" s="9" t="s">
        <v>30</v>
      </c>
      <c r="C3778" s="9" t="s">
        <v>6</v>
      </c>
      <c r="D3778" s="9" t="s">
        <v>40</v>
      </c>
      <c r="E3778" s="9" t="s">
        <v>38</v>
      </c>
      <c r="F3778" s="9">
        <v>2016</v>
      </c>
      <c r="G3778" s="9">
        <v>8</v>
      </c>
      <c r="H3778" s="9"/>
      <c r="DD3778" s="9">
        <v>1</v>
      </c>
    </row>
    <row r="3779" spans="1:108" x14ac:dyDescent="0.25">
      <c r="A3779" s="9" t="s">
        <v>42</v>
      </c>
      <c r="B3779" s="9" t="s">
        <v>30</v>
      </c>
      <c r="C3779" s="9" t="s">
        <v>6</v>
      </c>
      <c r="D3779" s="9" t="s">
        <v>40</v>
      </c>
      <c r="E3779" s="9" t="s">
        <v>38</v>
      </c>
      <c r="F3779" s="9">
        <v>2016</v>
      </c>
      <c r="G3779" s="9">
        <v>9</v>
      </c>
      <c r="H3779" s="9"/>
      <c r="DD3779" s="9">
        <v>1</v>
      </c>
    </row>
    <row r="3780" spans="1:108" x14ac:dyDescent="0.25">
      <c r="A3780" s="9" t="s">
        <v>42</v>
      </c>
      <c r="B3780" s="9" t="s">
        <v>30</v>
      </c>
      <c r="C3780" s="9" t="s">
        <v>6</v>
      </c>
      <c r="D3780" s="9" t="s">
        <v>40</v>
      </c>
      <c r="E3780" s="9" t="s">
        <v>38</v>
      </c>
      <c r="F3780" s="9">
        <v>2016</v>
      </c>
      <c r="G3780" s="9">
        <v>10</v>
      </c>
      <c r="H3780" s="9"/>
      <c r="DD3780" s="9">
        <v>1</v>
      </c>
    </row>
    <row r="3781" spans="1:108" x14ac:dyDescent="0.25">
      <c r="A3781" s="9" t="s">
        <v>42</v>
      </c>
      <c r="B3781" s="9" t="s">
        <v>30</v>
      </c>
      <c r="C3781" s="9" t="s">
        <v>6</v>
      </c>
      <c r="D3781" s="9" t="s">
        <v>40</v>
      </c>
      <c r="E3781" s="9" t="s">
        <v>38</v>
      </c>
      <c r="F3781" s="9">
        <v>2017</v>
      </c>
      <c r="G3781" s="9">
        <v>5</v>
      </c>
      <c r="H3781" s="9"/>
      <c r="DD3781" s="9">
        <v>1</v>
      </c>
    </row>
    <row r="3782" spans="1:108" x14ac:dyDescent="0.25">
      <c r="A3782" s="9" t="s">
        <v>42</v>
      </c>
      <c r="B3782" s="9" t="s">
        <v>30</v>
      </c>
      <c r="C3782" s="9" t="s">
        <v>6</v>
      </c>
      <c r="D3782" s="9" t="s">
        <v>40</v>
      </c>
      <c r="E3782" s="9" t="s">
        <v>38</v>
      </c>
      <c r="F3782" s="9">
        <v>2017</v>
      </c>
      <c r="G3782" s="9">
        <v>6</v>
      </c>
      <c r="H3782" s="9"/>
      <c r="DD3782" s="9">
        <v>1</v>
      </c>
    </row>
    <row r="3783" spans="1:108" x14ac:dyDescent="0.25">
      <c r="A3783" s="9" t="s">
        <v>42</v>
      </c>
      <c r="B3783" s="9" t="s">
        <v>30</v>
      </c>
      <c r="C3783" s="9" t="s">
        <v>6</v>
      </c>
      <c r="D3783" s="9" t="s">
        <v>40</v>
      </c>
      <c r="E3783" s="9" t="s">
        <v>38</v>
      </c>
      <c r="F3783" s="9">
        <v>2017</v>
      </c>
      <c r="G3783" s="9">
        <v>7</v>
      </c>
      <c r="H3783" s="9"/>
      <c r="DD3783" s="9">
        <v>1</v>
      </c>
    </row>
    <row r="3784" spans="1:108" x14ac:dyDescent="0.25">
      <c r="A3784" s="9" t="s">
        <v>42</v>
      </c>
      <c r="B3784" s="9" t="s">
        <v>30</v>
      </c>
      <c r="C3784" s="9" t="s">
        <v>6</v>
      </c>
      <c r="D3784" s="9" t="s">
        <v>40</v>
      </c>
      <c r="E3784" s="9" t="s">
        <v>38</v>
      </c>
      <c r="F3784" s="9">
        <v>2017</v>
      </c>
      <c r="G3784" s="9">
        <v>8</v>
      </c>
      <c r="H3784" s="9"/>
      <c r="DD3784" s="9">
        <v>1</v>
      </c>
    </row>
    <row r="3785" spans="1:108" x14ac:dyDescent="0.25">
      <c r="A3785" s="9" t="s">
        <v>42</v>
      </c>
      <c r="B3785" s="9" t="s">
        <v>30</v>
      </c>
      <c r="C3785" s="9" t="s">
        <v>6</v>
      </c>
      <c r="D3785" s="9" t="s">
        <v>40</v>
      </c>
      <c r="E3785" s="9" t="s">
        <v>38</v>
      </c>
      <c r="F3785" s="9">
        <v>2017</v>
      </c>
      <c r="G3785" s="9">
        <v>9</v>
      </c>
      <c r="H3785" s="9"/>
      <c r="DD3785" s="9">
        <v>1</v>
      </c>
    </row>
    <row r="3786" spans="1:108" x14ac:dyDescent="0.25">
      <c r="A3786" s="9" t="s">
        <v>42</v>
      </c>
      <c r="B3786" s="9" t="s">
        <v>30</v>
      </c>
      <c r="C3786" s="9" t="s">
        <v>6</v>
      </c>
      <c r="D3786" s="9" t="s">
        <v>40</v>
      </c>
      <c r="E3786" s="9" t="s">
        <v>38</v>
      </c>
      <c r="F3786" s="9">
        <v>2017</v>
      </c>
      <c r="G3786" s="9">
        <v>10</v>
      </c>
      <c r="H3786" s="9"/>
      <c r="DD3786" s="9">
        <v>1</v>
      </c>
    </row>
    <row r="3787" spans="1:108" x14ac:dyDescent="0.25">
      <c r="A3787" s="9" t="s">
        <v>42</v>
      </c>
      <c r="B3787" s="9" t="s">
        <v>30</v>
      </c>
      <c r="C3787" s="9" t="s">
        <v>6</v>
      </c>
      <c r="D3787" s="9" t="s">
        <v>40</v>
      </c>
      <c r="E3787" s="9" t="s">
        <v>38</v>
      </c>
      <c r="F3787" s="9">
        <v>2018</v>
      </c>
      <c r="G3787" s="9">
        <v>5</v>
      </c>
      <c r="H3787" s="9"/>
      <c r="DD3787" s="9">
        <v>1</v>
      </c>
    </row>
    <row r="3788" spans="1:108" x14ac:dyDescent="0.25">
      <c r="A3788" s="9" t="s">
        <v>42</v>
      </c>
      <c r="B3788" s="9" t="s">
        <v>30</v>
      </c>
      <c r="C3788" s="9" t="s">
        <v>6</v>
      </c>
      <c r="D3788" s="9" t="s">
        <v>40</v>
      </c>
      <c r="E3788" s="9" t="s">
        <v>38</v>
      </c>
      <c r="F3788" s="9">
        <v>2018</v>
      </c>
      <c r="G3788" s="9">
        <v>6</v>
      </c>
      <c r="H3788" s="9"/>
      <c r="DD3788" s="9">
        <v>1</v>
      </c>
    </row>
    <row r="3789" spans="1:108" x14ac:dyDescent="0.25">
      <c r="A3789" s="9" t="s">
        <v>42</v>
      </c>
      <c r="B3789" s="9" t="s">
        <v>30</v>
      </c>
      <c r="C3789" s="9" t="s">
        <v>6</v>
      </c>
      <c r="D3789" s="9" t="s">
        <v>40</v>
      </c>
      <c r="E3789" s="9" t="s">
        <v>38</v>
      </c>
      <c r="F3789" s="9">
        <v>2018</v>
      </c>
      <c r="G3789" s="9">
        <v>7</v>
      </c>
      <c r="H3789" s="9"/>
      <c r="DD3789" s="9">
        <v>1</v>
      </c>
    </row>
    <row r="3790" spans="1:108" x14ac:dyDescent="0.25">
      <c r="A3790" s="9" t="s">
        <v>42</v>
      </c>
      <c r="B3790" s="9" t="s">
        <v>30</v>
      </c>
      <c r="C3790" s="9" t="s">
        <v>6</v>
      </c>
      <c r="D3790" s="9" t="s">
        <v>40</v>
      </c>
      <c r="E3790" s="9" t="s">
        <v>38</v>
      </c>
      <c r="F3790" s="9">
        <v>2018</v>
      </c>
      <c r="G3790" s="9">
        <v>8</v>
      </c>
      <c r="H3790" s="9"/>
      <c r="DD3790" s="9">
        <v>1</v>
      </c>
    </row>
    <row r="3791" spans="1:108" x14ac:dyDescent="0.25">
      <c r="A3791" s="9" t="s">
        <v>42</v>
      </c>
      <c r="B3791" s="9" t="s">
        <v>30</v>
      </c>
      <c r="C3791" s="9" t="s">
        <v>6</v>
      </c>
      <c r="D3791" s="9" t="s">
        <v>40</v>
      </c>
      <c r="E3791" s="9" t="s">
        <v>38</v>
      </c>
      <c r="F3791" s="9">
        <v>2018</v>
      </c>
      <c r="G3791" s="9">
        <v>9</v>
      </c>
      <c r="H3791" s="9"/>
      <c r="DD3791" s="9">
        <v>1</v>
      </c>
    </row>
    <row r="3792" spans="1:108" x14ac:dyDescent="0.25">
      <c r="A3792" s="9" t="s">
        <v>42</v>
      </c>
      <c r="B3792" s="9" t="s">
        <v>30</v>
      </c>
      <c r="C3792" s="9" t="s">
        <v>6</v>
      </c>
      <c r="D3792" s="9" t="s">
        <v>40</v>
      </c>
      <c r="E3792" s="9" t="s">
        <v>38</v>
      </c>
      <c r="F3792" s="9">
        <v>2018</v>
      </c>
      <c r="G3792" s="9">
        <v>10</v>
      </c>
      <c r="H3792" s="9"/>
      <c r="DD3792" s="9">
        <v>1</v>
      </c>
    </row>
    <row r="3793" spans="1:108" x14ac:dyDescent="0.25">
      <c r="A3793" s="9" t="s">
        <v>42</v>
      </c>
      <c r="B3793" s="9" t="s">
        <v>30</v>
      </c>
      <c r="C3793" s="9" t="s">
        <v>6</v>
      </c>
      <c r="D3793" s="9" t="s">
        <v>40</v>
      </c>
      <c r="E3793" s="9" t="s">
        <v>38</v>
      </c>
      <c r="F3793" s="9">
        <v>2019</v>
      </c>
      <c r="G3793" s="9">
        <v>5</v>
      </c>
      <c r="H3793" s="9"/>
      <c r="DD3793" s="9">
        <v>1</v>
      </c>
    </row>
    <row r="3794" spans="1:108" x14ac:dyDescent="0.25">
      <c r="A3794" s="9" t="s">
        <v>42</v>
      </c>
      <c r="B3794" s="9" t="s">
        <v>30</v>
      </c>
      <c r="C3794" s="9" t="s">
        <v>6</v>
      </c>
      <c r="D3794" s="9" t="s">
        <v>40</v>
      </c>
      <c r="E3794" s="9" t="s">
        <v>38</v>
      </c>
      <c r="F3794" s="9">
        <v>2019</v>
      </c>
      <c r="G3794" s="9">
        <v>6</v>
      </c>
      <c r="H3794" s="9"/>
      <c r="DD3794" s="9">
        <v>1</v>
      </c>
    </row>
    <row r="3795" spans="1:108" x14ac:dyDescent="0.25">
      <c r="A3795" s="9" t="s">
        <v>42</v>
      </c>
      <c r="B3795" s="9" t="s">
        <v>30</v>
      </c>
      <c r="C3795" s="9" t="s">
        <v>6</v>
      </c>
      <c r="D3795" s="9" t="s">
        <v>40</v>
      </c>
      <c r="E3795" s="9" t="s">
        <v>38</v>
      </c>
      <c r="F3795" s="9">
        <v>2019</v>
      </c>
      <c r="G3795" s="9">
        <v>7</v>
      </c>
      <c r="H3795" s="9"/>
      <c r="DD3795" s="9">
        <v>1</v>
      </c>
    </row>
    <row r="3796" spans="1:108" x14ac:dyDescent="0.25">
      <c r="A3796" s="9" t="s">
        <v>42</v>
      </c>
      <c r="B3796" s="9" t="s">
        <v>30</v>
      </c>
      <c r="C3796" s="9" t="s">
        <v>6</v>
      </c>
      <c r="D3796" s="9" t="s">
        <v>40</v>
      </c>
      <c r="E3796" s="9" t="s">
        <v>38</v>
      </c>
      <c r="F3796" s="9">
        <v>2019</v>
      </c>
      <c r="G3796" s="9">
        <v>8</v>
      </c>
      <c r="H3796" s="9"/>
      <c r="DD3796" s="9">
        <v>1</v>
      </c>
    </row>
    <row r="3797" spans="1:108" x14ac:dyDescent="0.25">
      <c r="A3797" s="9" t="s">
        <v>42</v>
      </c>
      <c r="B3797" s="9" t="s">
        <v>30</v>
      </c>
      <c r="C3797" s="9" t="s">
        <v>6</v>
      </c>
      <c r="D3797" s="9" t="s">
        <v>40</v>
      </c>
      <c r="E3797" s="9" t="s">
        <v>38</v>
      </c>
      <c r="F3797" s="9">
        <v>2019</v>
      </c>
      <c r="G3797" s="9">
        <v>9</v>
      </c>
      <c r="H3797" s="9"/>
      <c r="DD3797" s="9">
        <v>1</v>
      </c>
    </row>
    <row r="3798" spans="1:108" x14ac:dyDescent="0.25">
      <c r="A3798" s="9" t="s">
        <v>42</v>
      </c>
      <c r="B3798" s="9" t="s">
        <v>30</v>
      </c>
      <c r="C3798" s="9" t="s">
        <v>6</v>
      </c>
      <c r="D3798" s="9" t="s">
        <v>40</v>
      </c>
      <c r="E3798" s="9" t="s">
        <v>38</v>
      </c>
      <c r="F3798" s="9">
        <v>2019</v>
      </c>
      <c r="G3798" s="9">
        <v>10</v>
      </c>
      <c r="H3798" s="9"/>
      <c r="DD3798" s="9">
        <v>1</v>
      </c>
    </row>
    <row r="3799" spans="1:108" x14ac:dyDescent="0.25">
      <c r="A3799" s="9" t="s">
        <v>42</v>
      </c>
      <c r="B3799" s="9" t="s">
        <v>30</v>
      </c>
      <c r="C3799" s="9" t="s">
        <v>6</v>
      </c>
      <c r="D3799" s="9" t="s">
        <v>40</v>
      </c>
      <c r="E3799" s="9" t="s">
        <v>38</v>
      </c>
      <c r="F3799" s="9">
        <v>2020</v>
      </c>
      <c r="G3799" s="9">
        <v>5</v>
      </c>
      <c r="H3799" s="9"/>
      <c r="DD3799" s="9">
        <v>1</v>
      </c>
    </row>
    <row r="3800" spans="1:108" x14ac:dyDescent="0.25">
      <c r="A3800" s="9" t="s">
        <v>42</v>
      </c>
      <c r="B3800" s="9" t="s">
        <v>30</v>
      </c>
      <c r="C3800" s="9" t="s">
        <v>6</v>
      </c>
      <c r="D3800" s="9" t="s">
        <v>40</v>
      </c>
      <c r="E3800" s="9" t="s">
        <v>38</v>
      </c>
      <c r="F3800" s="9">
        <v>2020</v>
      </c>
      <c r="G3800" s="9">
        <v>6</v>
      </c>
      <c r="H3800" s="9"/>
      <c r="DD3800" s="9">
        <v>1</v>
      </c>
    </row>
    <row r="3801" spans="1:108" x14ac:dyDescent="0.25">
      <c r="A3801" s="9" t="s">
        <v>42</v>
      </c>
      <c r="B3801" s="9" t="s">
        <v>30</v>
      </c>
      <c r="C3801" s="9" t="s">
        <v>6</v>
      </c>
      <c r="D3801" s="9" t="s">
        <v>40</v>
      </c>
      <c r="E3801" s="9" t="s">
        <v>38</v>
      </c>
      <c r="F3801" s="9">
        <v>2020</v>
      </c>
      <c r="G3801" s="9">
        <v>7</v>
      </c>
      <c r="H3801" s="9"/>
      <c r="DD3801" s="9">
        <v>1</v>
      </c>
    </row>
    <row r="3802" spans="1:108" x14ac:dyDescent="0.25">
      <c r="A3802" s="9" t="s">
        <v>42</v>
      </c>
      <c r="B3802" s="9" t="s">
        <v>30</v>
      </c>
      <c r="C3802" s="9" t="s">
        <v>6</v>
      </c>
      <c r="D3802" s="9" t="s">
        <v>40</v>
      </c>
      <c r="E3802" s="9" t="s">
        <v>38</v>
      </c>
      <c r="F3802" s="9">
        <v>2020</v>
      </c>
      <c r="G3802" s="9">
        <v>8</v>
      </c>
      <c r="H3802" s="9"/>
      <c r="DD3802" s="9">
        <v>1</v>
      </c>
    </row>
    <row r="3803" spans="1:108" x14ac:dyDescent="0.25">
      <c r="A3803" s="9" t="s">
        <v>42</v>
      </c>
      <c r="B3803" s="9" t="s">
        <v>30</v>
      </c>
      <c r="C3803" s="9" t="s">
        <v>6</v>
      </c>
      <c r="D3803" s="9" t="s">
        <v>40</v>
      </c>
      <c r="E3803" s="9" t="s">
        <v>38</v>
      </c>
      <c r="F3803" s="9">
        <v>2020</v>
      </c>
      <c r="G3803" s="9">
        <v>9</v>
      </c>
      <c r="H3803" s="9"/>
      <c r="DD3803" s="9">
        <v>1</v>
      </c>
    </row>
    <row r="3804" spans="1:108" x14ac:dyDescent="0.25">
      <c r="A3804" s="9" t="s">
        <v>42</v>
      </c>
      <c r="B3804" s="9" t="s">
        <v>30</v>
      </c>
      <c r="C3804" s="9" t="s">
        <v>6</v>
      </c>
      <c r="D3804" s="9" t="s">
        <v>40</v>
      </c>
      <c r="E3804" s="9" t="s">
        <v>38</v>
      </c>
      <c r="F3804" s="9">
        <v>2020</v>
      </c>
      <c r="G3804" s="9">
        <v>10</v>
      </c>
      <c r="H3804" s="9"/>
      <c r="DD3804" s="9">
        <v>1</v>
      </c>
    </row>
    <row r="3805" spans="1:108" x14ac:dyDescent="0.25">
      <c r="A3805" s="9" t="s">
        <v>42</v>
      </c>
      <c r="B3805" s="9" t="s">
        <v>30</v>
      </c>
      <c r="C3805" s="9" t="s">
        <v>6</v>
      </c>
      <c r="D3805" s="9" t="s">
        <v>40</v>
      </c>
      <c r="E3805" s="9" t="s">
        <v>38</v>
      </c>
      <c r="F3805" s="9">
        <v>2021</v>
      </c>
      <c r="G3805" s="9">
        <v>5</v>
      </c>
      <c r="H3805" s="9"/>
      <c r="DD3805" s="9">
        <v>1</v>
      </c>
    </row>
    <row r="3806" spans="1:108" x14ac:dyDescent="0.25">
      <c r="A3806" s="9" t="s">
        <v>42</v>
      </c>
      <c r="B3806" s="9" t="s">
        <v>30</v>
      </c>
      <c r="C3806" s="9" t="s">
        <v>6</v>
      </c>
      <c r="D3806" s="9" t="s">
        <v>40</v>
      </c>
      <c r="E3806" s="9" t="s">
        <v>38</v>
      </c>
      <c r="F3806" s="9">
        <v>2021</v>
      </c>
      <c r="G3806" s="9">
        <v>6</v>
      </c>
      <c r="H3806" s="9"/>
      <c r="DD3806" s="9">
        <v>1</v>
      </c>
    </row>
    <row r="3807" spans="1:108" x14ac:dyDescent="0.25">
      <c r="A3807" s="9" t="s">
        <v>42</v>
      </c>
      <c r="B3807" s="9" t="s">
        <v>30</v>
      </c>
      <c r="C3807" s="9" t="s">
        <v>6</v>
      </c>
      <c r="D3807" s="9" t="s">
        <v>40</v>
      </c>
      <c r="E3807" s="9" t="s">
        <v>38</v>
      </c>
      <c r="F3807" s="9">
        <v>2021</v>
      </c>
      <c r="G3807" s="9">
        <v>7</v>
      </c>
      <c r="H3807" s="9"/>
      <c r="DD3807" s="9">
        <v>1</v>
      </c>
    </row>
    <row r="3808" spans="1:108" x14ac:dyDescent="0.25">
      <c r="A3808" s="9" t="s">
        <v>42</v>
      </c>
      <c r="B3808" s="9" t="s">
        <v>30</v>
      </c>
      <c r="C3808" s="9" t="s">
        <v>6</v>
      </c>
      <c r="D3808" s="9" t="s">
        <v>40</v>
      </c>
      <c r="E3808" s="9" t="s">
        <v>38</v>
      </c>
      <c r="F3808" s="9">
        <v>2021</v>
      </c>
      <c r="G3808" s="9">
        <v>8</v>
      </c>
      <c r="H3808" s="9"/>
      <c r="DD3808" s="9">
        <v>1</v>
      </c>
    </row>
    <row r="3809" spans="1:108" x14ac:dyDescent="0.25">
      <c r="A3809" s="9" t="s">
        <v>42</v>
      </c>
      <c r="B3809" s="9" t="s">
        <v>30</v>
      </c>
      <c r="C3809" s="9" t="s">
        <v>6</v>
      </c>
      <c r="D3809" s="9" t="s">
        <v>40</v>
      </c>
      <c r="E3809" s="9" t="s">
        <v>38</v>
      </c>
      <c r="F3809" s="9">
        <v>2021</v>
      </c>
      <c r="G3809" s="9">
        <v>9</v>
      </c>
      <c r="H3809" s="9"/>
      <c r="DD3809" s="9">
        <v>1</v>
      </c>
    </row>
    <row r="3810" spans="1:108" x14ac:dyDescent="0.25">
      <c r="A3810" s="9" t="s">
        <v>42</v>
      </c>
      <c r="B3810" s="9" t="s">
        <v>30</v>
      </c>
      <c r="C3810" s="9" t="s">
        <v>6</v>
      </c>
      <c r="D3810" s="9" t="s">
        <v>40</v>
      </c>
      <c r="E3810" s="9" t="s">
        <v>38</v>
      </c>
      <c r="F3810" s="9">
        <v>2021</v>
      </c>
      <c r="G3810" s="9">
        <v>10</v>
      </c>
      <c r="H3810" s="9"/>
      <c r="DD3810" s="9">
        <v>1</v>
      </c>
    </row>
    <row r="3811" spans="1:108" x14ac:dyDescent="0.25">
      <c r="A3811" s="9" t="s">
        <v>42</v>
      </c>
      <c r="B3811" s="9" t="s">
        <v>30</v>
      </c>
      <c r="C3811" s="9" t="s">
        <v>6</v>
      </c>
      <c r="D3811" s="9" t="s">
        <v>40</v>
      </c>
      <c r="E3811" s="9" t="s">
        <v>38</v>
      </c>
      <c r="F3811" s="9">
        <v>2022</v>
      </c>
      <c r="G3811" s="9">
        <v>5</v>
      </c>
      <c r="H3811" s="9"/>
      <c r="DD3811" s="9">
        <v>1</v>
      </c>
    </row>
    <row r="3812" spans="1:108" x14ac:dyDescent="0.25">
      <c r="A3812" s="9" t="s">
        <v>42</v>
      </c>
      <c r="B3812" s="9" t="s">
        <v>30</v>
      </c>
      <c r="C3812" s="9" t="s">
        <v>6</v>
      </c>
      <c r="D3812" s="9" t="s">
        <v>40</v>
      </c>
      <c r="E3812" s="9" t="s">
        <v>38</v>
      </c>
      <c r="F3812" s="9">
        <v>2022</v>
      </c>
      <c r="G3812" s="9">
        <v>6</v>
      </c>
      <c r="H3812" s="9"/>
      <c r="DD3812" s="9">
        <v>1</v>
      </c>
    </row>
    <row r="3813" spans="1:108" x14ac:dyDescent="0.25">
      <c r="A3813" s="9" t="s">
        <v>42</v>
      </c>
      <c r="B3813" s="9" t="s">
        <v>30</v>
      </c>
      <c r="C3813" s="9" t="s">
        <v>6</v>
      </c>
      <c r="D3813" s="9" t="s">
        <v>40</v>
      </c>
      <c r="E3813" s="9" t="s">
        <v>38</v>
      </c>
      <c r="F3813" s="9">
        <v>2022</v>
      </c>
      <c r="G3813" s="9">
        <v>7</v>
      </c>
      <c r="H3813" s="9"/>
      <c r="DD3813" s="9">
        <v>1</v>
      </c>
    </row>
    <row r="3814" spans="1:108" x14ac:dyDescent="0.25">
      <c r="A3814" s="9" t="s">
        <v>42</v>
      </c>
      <c r="B3814" s="9" t="s">
        <v>30</v>
      </c>
      <c r="C3814" s="9" t="s">
        <v>6</v>
      </c>
      <c r="D3814" s="9" t="s">
        <v>40</v>
      </c>
      <c r="E3814" s="9" t="s">
        <v>38</v>
      </c>
      <c r="F3814" s="9">
        <v>2022</v>
      </c>
      <c r="G3814" s="9">
        <v>8</v>
      </c>
      <c r="H3814" s="9"/>
      <c r="DD3814" s="9">
        <v>1</v>
      </c>
    </row>
    <row r="3815" spans="1:108" x14ac:dyDescent="0.25">
      <c r="A3815" s="9" t="s">
        <v>42</v>
      </c>
      <c r="B3815" s="9" t="s">
        <v>30</v>
      </c>
      <c r="C3815" s="9" t="s">
        <v>6</v>
      </c>
      <c r="D3815" s="9" t="s">
        <v>40</v>
      </c>
      <c r="E3815" s="9" t="s">
        <v>38</v>
      </c>
      <c r="F3815" s="9">
        <v>2022</v>
      </c>
      <c r="G3815" s="9">
        <v>9</v>
      </c>
      <c r="H3815" s="9"/>
      <c r="DD3815" s="9">
        <v>1</v>
      </c>
    </row>
    <row r="3816" spans="1:108" x14ac:dyDescent="0.25">
      <c r="A3816" s="9" t="s">
        <v>42</v>
      </c>
      <c r="B3816" s="9" t="s">
        <v>30</v>
      </c>
      <c r="C3816" s="9" t="s">
        <v>6</v>
      </c>
      <c r="D3816" s="9" t="s">
        <v>40</v>
      </c>
      <c r="E3816" s="9" t="s">
        <v>38</v>
      </c>
      <c r="F3816" s="9">
        <v>2022</v>
      </c>
      <c r="G3816" s="9">
        <v>10</v>
      </c>
      <c r="H3816" s="9"/>
      <c r="DD3816" s="9">
        <v>1</v>
      </c>
    </row>
    <row r="3817" spans="1:108" x14ac:dyDescent="0.25">
      <c r="A3817" s="9" t="s">
        <v>42</v>
      </c>
      <c r="B3817" s="9" t="s">
        <v>30</v>
      </c>
      <c r="C3817" s="9" t="s">
        <v>6</v>
      </c>
      <c r="D3817" s="9" t="s">
        <v>40</v>
      </c>
      <c r="E3817" s="9" t="s">
        <v>38</v>
      </c>
      <c r="F3817" s="9">
        <v>2023</v>
      </c>
      <c r="G3817" s="9">
        <v>5</v>
      </c>
      <c r="H3817" s="9"/>
      <c r="DD3817" s="9">
        <v>1</v>
      </c>
    </row>
    <row r="3818" spans="1:108" x14ac:dyDescent="0.25">
      <c r="A3818" s="9" t="s">
        <v>42</v>
      </c>
      <c r="B3818" s="9" t="s">
        <v>30</v>
      </c>
      <c r="C3818" s="9" t="s">
        <v>6</v>
      </c>
      <c r="D3818" s="9" t="s">
        <v>40</v>
      </c>
      <c r="E3818" s="9" t="s">
        <v>38</v>
      </c>
      <c r="F3818" s="9">
        <v>2023</v>
      </c>
      <c r="G3818" s="9">
        <v>6</v>
      </c>
      <c r="H3818" s="9"/>
      <c r="DD3818" s="9">
        <v>1</v>
      </c>
    </row>
    <row r="3819" spans="1:108" x14ac:dyDescent="0.25">
      <c r="A3819" s="9" t="s">
        <v>42</v>
      </c>
      <c r="B3819" s="9" t="s">
        <v>30</v>
      </c>
      <c r="C3819" s="9" t="s">
        <v>6</v>
      </c>
      <c r="D3819" s="9" t="s">
        <v>40</v>
      </c>
      <c r="E3819" s="9" t="s">
        <v>38</v>
      </c>
      <c r="F3819" s="9">
        <v>2023</v>
      </c>
      <c r="G3819" s="9">
        <v>7</v>
      </c>
      <c r="H3819" s="9"/>
      <c r="DD3819" s="9">
        <v>1</v>
      </c>
    </row>
    <row r="3820" spans="1:108" x14ac:dyDescent="0.25">
      <c r="A3820" s="9" t="s">
        <v>42</v>
      </c>
      <c r="B3820" s="9" t="s">
        <v>30</v>
      </c>
      <c r="C3820" s="9" t="s">
        <v>6</v>
      </c>
      <c r="D3820" s="9" t="s">
        <v>40</v>
      </c>
      <c r="E3820" s="9" t="s">
        <v>38</v>
      </c>
      <c r="F3820" s="9">
        <v>2023</v>
      </c>
      <c r="G3820" s="9">
        <v>8</v>
      </c>
      <c r="H3820" s="9"/>
      <c r="DD3820" s="9">
        <v>1</v>
      </c>
    </row>
    <row r="3821" spans="1:108" x14ac:dyDescent="0.25">
      <c r="A3821" s="9" t="s">
        <v>42</v>
      </c>
      <c r="B3821" s="9" t="s">
        <v>30</v>
      </c>
      <c r="C3821" s="9" t="s">
        <v>6</v>
      </c>
      <c r="D3821" s="9" t="s">
        <v>40</v>
      </c>
      <c r="E3821" s="9" t="s">
        <v>38</v>
      </c>
      <c r="F3821" s="9">
        <v>2023</v>
      </c>
      <c r="G3821" s="9">
        <v>9</v>
      </c>
      <c r="H3821" s="9"/>
      <c r="DD3821" s="9">
        <v>1</v>
      </c>
    </row>
    <row r="3822" spans="1:108" x14ac:dyDescent="0.25">
      <c r="A3822" s="9" t="s">
        <v>42</v>
      </c>
      <c r="B3822" s="9" t="s">
        <v>30</v>
      </c>
      <c r="C3822" s="9" t="s">
        <v>6</v>
      </c>
      <c r="D3822" s="9" t="s">
        <v>40</v>
      </c>
      <c r="E3822" s="9" t="s">
        <v>38</v>
      </c>
      <c r="F3822" s="9">
        <v>2023</v>
      </c>
      <c r="G3822" s="9">
        <v>10</v>
      </c>
      <c r="H3822" s="9"/>
      <c r="DD3822" s="9">
        <v>1</v>
      </c>
    </row>
    <row r="3823" spans="1:108" x14ac:dyDescent="0.25">
      <c r="A3823" s="9" t="s">
        <v>42</v>
      </c>
      <c r="B3823" s="9" t="s">
        <v>30</v>
      </c>
      <c r="C3823" s="9" t="s">
        <v>6</v>
      </c>
      <c r="D3823" s="9" t="s">
        <v>40</v>
      </c>
      <c r="E3823" s="9" t="s">
        <v>38</v>
      </c>
      <c r="F3823" s="9">
        <v>2024</v>
      </c>
      <c r="G3823" s="9">
        <v>5</v>
      </c>
      <c r="H3823" s="9"/>
      <c r="DD3823" s="9">
        <v>1</v>
      </c>
    </row>
    <row r="3824" spans="1:108" x14ac:dyDescent="0.25">
      <c r="A3824" s="9" t="s">
        <v>42</v>
      </c>
      <c r="B3824" s="9" t="s">
        <v>30</v>
      </c>
      <c r="C3824" s="9" t="s">
        <v>6</v>
      </c>
      <c r="D3824" s="9" t="s">
        <v>40</v>
      </c>
      <c r="E3824" s="9" t="s">
        <v>38</v>
      </c>
      <c r="F3824" s="9">
        <v>2024</v>
      </c>
      <c r="G3824" s="9">
        <v>6</v>
      </c>
      <c r="H3824" s="9"/>
      <c r="DD3824" s="9">
        <v>1</v>
      </c>
    </row>
    <row r="3825" spans="1:108" x14ac:dyDescent="0.25">
      <c r="A3825" s="9" t="s">
        <v>42</v>
      </c>
      <c r="B3825" s="9" t="s">
        <v>30</v>
      </c>
      <c r="C3825" s="9" t="s">
        <v>6</v>
      </c>
      <c r="D3825" s="9" t="s">
        <v>40</v>
      </c>
      <c r="E3825" s="9" t="s">
        <v>38</v>
      </c>
      <c r="F3825" s="9">
        <v>2024</v>
      </c>
      <c r="G3825" s="9">
        <v>7</v>
      </c>
      <c r="H3825" s="9"/>
      <c r="DD3825" s="9">
        <v>1</v>
      </c>
    </row>
    <row r="3826" spans="1:108" x14ac:dyDescent="0.25">
      <c r="A3826" s="9" t="s">
        <v>42</v>
      </c>
      <c r="B3826" s="9" t="s">
        <v>30</v>
      </c>
      <c r="C3826" s="9" t="s">
        <v>6</v>
      </c>
      <c r="D3826" s="9" t="s">
        <v>40</v>
      </c>
      <c r="E3826" s="9" t="s">
        <v>38</v>
      </c>
      <c r="F3826" s="9">
        <v>2024</v>
      </c>
      <c r="G3826" s="9">
        <v>8</v>
      </c>
      <c r="H3826" s="9"/>
      <c r="DD3826" s="9">
        <v>1</v>
      </c>
    </row>
    <row r="3827" spans="1:108" x14ac:dyDescent="0.25">
      <c r="A3827" s="9" t="s">
        <v>42</v>
      </c>
      <c r="B3827" s="9" t="s">
        <v>30</v>
      </c>
      <c r="C3827" s="9" t="s">
        <v>6</v>
      </c>
      <c r="D3827" s="9" t="s">
        <v>40</v>
      </c>
      <c r="E3827" s="9" t="s">
        <v>38</v>
      </c>
      <c r="F3827" s="9">
        <v>2024</v>
      </c>
      <c r="G3827" s="9">
        <v>9</v>
      </c>
      <c r="H3827" s="9"/>
      <c r="DD3827" s="9">
        <v>1</v>
      </c>
    </row>
    <row r="3828" spans="1:108" x14ac:dyDescent="0.25">
      <c r="A3828" s="9" t="s">
        <v>42</v>
      </c>
      <c r="B3828" s="9" t="s">
        <v>30</v>
      </c>
      <c r="C3828" s="9" t="s">
        <v>6</v>
      </c>
      <c r="D3828" s="9" t="s">
        <v>40</v>
      </c>
      <c r="E3828" s="9" t="s">
        <v>38</v>
      </c>
      <c r="F3828" s="9">
        <v>2024</v>
      </c>
      <c r="G3828" s="9">
        <v>10</v>
      </c>
      <c r="H3828" s="9"/>
      <c r="DD3828" s="9">
        <v>1</v>
      </c>
    </row>
    <row r="3829" spans="1:108" x14ac:dyDescent="0.25">
      <c r="A3829" s="9" t="s">
        <v>42</v>
      </c>
      <c r="B3829" s="9" t="s">
        <v>30</v>
      </c>
      <c r="C3829" s="9" t="s">
        <v>6</v>
      </c>
      <c r="D3829" s="9" t="s">
        <v>40</v>
      </c>
      <c r="E3829" s="9" t="s">
        <v>38</v>
      </c>
      <c r="F3829" s="9">
        <v>2025</v>
      </c>
      <c r="G3829" s="9">
        <v>5</v>
      </c>
      <c r="H3829" s="9"/>
      <c r="DD3829" s="9">
        <v>1</v>
      </c>
    </row>
    <row r="3830" spans="1:108" x14ac:dyDescent="0.25">
      <c r="A3830" s="9" t="s">
        <v>42</v>
      </c>
      <c r="B3830" s="9" t="s">
        <v>30</v>
      </c>
      <c r="C3830" s="9" t="s">
        <v>6</v>
      </c>
      <c r="D3830" s="9" t="s">
        <v>40</v>
      </c>
      <c r="E3830" s="9" t="s">
        <v>38</v>
      </c>
      <c r="F3830" s="9">
        <v>2025</v>
      </c>
      <c r="G3830" s="9">
        <v>6</v>
      </c>
      <c r="H3830" s="9"/>
      <c r="DD3830" s="9">
        <v>1</v>
      </c>
    </row>
    <row r="3831" spans="1:108" x14ac:dyDescent="0.25">
      <c r="A3831" s="9" t="s">
        <v>42</v>
      </c>
      <c r="B3831" s="9" t="s">
        <v>30</v>
      </c>
      <c r="C3831" s="9" t="s">
        <v>6</v>
      </c>
      <c r="D3831" s="9" t="s">
        <v>40</v>
      </c>
      <c r="E3831" s="9" t="s">
        <v>38</v>
      </c>
      <c r="F3831" s="9">
        <v>2025</v>
      </c>
      <c r="G3831" s="9">
        <v>7</v>
      </c>
      <c r="H3831" s="9"/>
      <c r="DD3831" s="9">
        <v>1</v>
      </c>
    </row>
    <row r="3832" spans="1:108" x14ac:dyDescent="0.25">
      <c r="A3832" s="9" t="s">
        <v>42</v>
      </c>
      <c r="B3832" s="9" t="s">
        <v>30</v>
      </c>
      <c r="C3832" s="9" t="s">
        <v>6</v>
      </c>
      <c r="D3832" s="9" t="s">
        <v>40</v>
      </c>
      <c r="E3832" s="9" t="s">
        <v>38</v>
      </c>
      <c r="F3832" s="9">
        <v>2025</v>
      </c>
      <c r="G3832" s="9">
        <v>8</v>
      </c>
      <c r="H3832" s="9"/>
      <c r="DD3832" s="9">
        <v>1</v>
      </c>
    </row>
    <row r="3833" spans="1:108" x14ac:dyDescent="0.25">
      <c r="A3833" s="9" t="s">
        <v>42</v>
      </c>
      <c r="B3833" s="9" t="s">
        <v>30</v>
      </c>
      <c r="C3833" s="9" t="s">
        <v>6</v>
      </c>
      <c r="D3833" s="9" t="s">
        <v>40</v>
      </c>
      <c r="E3833" s="9" t="s">
        <v>38</v>
      </c>
      <c r="F3833" s="9">
        <v>2025</v>
      </c>
      <c r="G3833" s="9">
        <v>9</v>
      </c>
      <c r="H3833" s="9"/>
      <c r="DD3833" s="9">
        <v>1</v>
      </c>
    </row>
    <row r="3834" spans="1:108" x14ac:dyDescent="0.25">
      <c r="A3834" s="9" t="s">
        <v>42</v>
      </c>
      <c r="B3834" s="9" t="s">
        <v>30</v>
      </c>
      <c r="C3834" s="9" t="s">
        <v>6</v>
      </c>
      <c r="D3834" s="9" t="s">
        <v>40</v>
      </c>
      <c r="E3834" s="9" t="s">
        <v>38</v>
      </c>
      <c r="F3834" s="9">
        <v>2025</v>
      </c>
      <c r="G3834" s="9">
        <v>10</v>
      </c>
      <c r="H3834" s="9"/>
      <c r="DD3834" s="9">
        <v>1</v>
      </c>
    </row>
    <row r="3835" spans="1:108" x14ac:dyDescent="0.25">
      <c r="A3835" s="9" t="s">
        <v>42</v>
      </c>
      <c r="B3835" s="9" t="s">
        <v>30</v>
      </c>
      <c r="C3835" s="9" t="s">
        <v>6</v>
      </c>
      <c r="D3835" s="9" t="s">
        <v>40</v>
      </c>
      <c r="E3835" s="9" t="s">
        <v>38</v>
      </c>
      <c r="F3835" s="9">
        <v>2026</v>
      </c>
      <c r="G3835" s="9">
        <v>5</v>
      </c>
      <c r="H3835" s="9"/>
      <c r="DD3835" s="9">
        <v>1</v>
      </c>
    </row>
    <row r="3836" spans="1:108" x14ac:dyDescent="0.25">
      <c r="A3836" s="9" t="s">
        <v>42</v>
      </c>
      <c r="B3836" s="9" t="s">
        <v>30</v>
      </c>
      <c r="C3836" s="9" t="s">
        <v>6</v>
      </c>
      <c r="D3836" s="9" t="s">
        <v>40</v>
      </c>
      <c r="E3836" s="9" t="s">
        <v>38</v>
      </c>
      <c r="F3836" s="9">
        <v>2026</v>
      </c>
      <c r="G3836" s="9">
        <v>6</v>
      </c>
      <c r="H3836" s="9"/>
      <c r="DD3836" s="9">
        <v>1</v>
      </c>
    </row>
    <row r="3837" spans="1:108" x14ac:dyDescent="0.25">
      <c r="A3837" s="9" t="s">
        <v>42</v>
      </c>
      <c r="B3837" s="9" t="s">
        <v>30</v>
      </c>
      <c r="C3837" s="9" t="s">
        <v>6</v>
      </c>
      <c r="D3837" s="9" t="s">
        <v>40</v>
      </c>
      <c r="E3837" s="9" t="s">
        <v>38</v>
      </c>
      <c r="F3837" s="9">
        <v>2026</v>
      </c>
      <c r="G3837" s="9">
        <v>7</v>
      </c>
      <c r="H3837" s="9"/>
      <c r="DD3837" s="9">
        <v>1</v>
      </c>
    </row>
    <row r="3838" spans="1:108" x14ac:dyDescent="0.25">
      <c r="A3838" s="9" t="s">
        <v>42</v>
      </c>
      <c r="B3838" s="9" t="s">
        <v>30</v>
      </c>
      <c r="C3838" s="9" t="s">
        <v>6</v>
      </c>
      <c r="D3838" s="9" t="s">
        <v>40</v>
      </c>
      <c r="E3838" s="9" t="s">
        <v>38</v>
      </c>
      <c r="F3838" s="9">
        <v>2026</v>
      </c>
      <c r="G3838" s="9">
        <v>8</v>
      </c>
      <c r="H3838" s="9"/>
      <c r="DD3838" s="9">
        <v>1</v>
      </c>
    </row>
    <row r="3839" spans="1:108" x14ac:dyDescent="0.25">
      <c r="A3839" s="9" t="s">
        <v>42</v>
      </c>
      <c r="B3839" s="9" t="s">
        <v>30</v>
      </c>
      <c r="C3839" s="9" t="s">
        <v>6</v>
      </c>
      <c r="D3839" s="9" t="s">
        <v>40</v>
      </c>
      <c r="E3839" s="9" t="s">
        <v>38</v>
      </c>
      <c r="F3839" s="9">
        <v>2026</v>
      </c>
      <c r="G3839" s="9">
        <v>9</v>
      </c>
      <c r="H3839" s="9"/>
      <c r="DD3839" s="9">
        <v>1</v>
      </c>
    </row>
    <row r="3840" spans="1:108" x14ac:dyDescent="0.25">
      <c r="A3840" s="9" t="s">
        <v>42</v>
      </c>
      <c r="B3840" s="9" t="s">
        <v>30</v>
      </c>
      <c r="C3840" s="9" t="s">
        <v>6</v>
      </c>
      <c r="D3840" s="9" t="s">
        <v>40</v>
      </c>
      <c r="E3840" s="9" t="s">
        <v>38</v>
      </c>
      <c r="F3840" s="9">
        <v>2026</v>
      </c>
      <c r="G3840" s="9">
        <v>10</v>
      </c>
      <c r="H3840" s="9"/>
      <c r="DD3840" s="9">
        <v>1</v>
      </c>
    </row>
    <row r="3841" spans="1:108" x14ac:dyDescent="0.25">
      <c r="A3841" s="9" t="s">
        <v>42</v>
      </c>
      <c r="B3841" s="9" t="s">
        <v>30</v>
      </c>
      <c r="C3841" s="9" t="s">
        <v>6</v>
      </c>
      <c r="D3841" s="9" t="s">
        <v>40</v>
      </c>
      <c r="E3841" s="9" t="s">
        <v>36</v>
      </c>
      <c r="F3841" s="9">
        <v>2016</v>
      </c>
      <c r="H3841" s="9"/>
      <c r="DD3841" s="9">
        <v>1</v>
      </c>
    </row>
    <row r="3842" spans="1:108" x14ac:dyDescent="0.25">
      <c r="A3842" s="9" t="s">
        <v>42</v>
      </c>
      <c r="B3842" s="9" t="s">
        <v>30</v>
      </c>
      <c r="C3842" s="9" t="s">
        <v>6</v>
      </c>
      <c r="D3842" s="9" t="s">
        <v>40</v>
      </c>
      <c r="E3842" s="9" t="s">
        <v>36</v>
      </c>
      <c r="F3842" s="9">
        <v>2017</v>
      </c>
      <c r="H3842" s="9"/>
      <c r="DD3842" s="9">
        <v>1</v>
      </c>
    </row>
    <row r="3843" spans="1:108" x14ac:dyDescent="0.25">
      <c r="A3843" s="9" t="s">
        <v>42</v>
      </c>
      <c r="B3843" s="9" t="s">
        <v>30</v>
      </c>
      <c r="C3843" s="9" t="s">
        <v>6</v>
      </c>
      <c r="D3843" s="9" t="s">
        <v>40</v>
      </c>
      <c r="E3843" s="9" t="s">
        <v>36</v>
      </c>
      <c r="F3843" s="9">
        <v>2018</v>
      </c>
      <c r="H3843" s="9"/>
      <c r="DD3843" s="9">
        <v>1</v>
      </c>
    </row>
    <row r="3844" spans="1:108" x14ac:dyDescent="0.25">
      <c r="A3844" s="9" t="s">
        <v>42</v>
      </c>
      <c r="B3844" s="9" t="s">
        <v>30</v>
      </c>
      <c r="C3844" s="9" t="s">
        <v>6</v>
      </c>
      <c r="D3844" s="9" t="s">
        <v>40</v>
      </c>
      <c r="E3844" s="9" t="s">
        <v>36</v>
      </c>
      <c r="F3844" s="9">
        <v>2019</v>
      </c>
      <c r="H3844" s="9"/>
      <c r="DD3844" s="9">
        <v>1</v>
      </c>
    </row>
    <row r="3845" spans="1:108" x14ac:dyDescent="0.25">
      <c r="A3845" s="9" t="s">
        <v>42</v>
      </c>
      <c r="B3845" s="9" t="s">
        <v>30</v>
      </c>
      <c r="C3845" s="9" t="s">
        <v>6</v>
      </c>
      <c r="D3845" s="9" t="s">
        <v>40</v>
      </c>
      <c r="E3845" s="9" t="s">
        <v>36</v>
      </c>
      <c r="F3845" s="9">
        <v>2020</v>
      </c>
      <c r="H3845" s="9"/>
      <c r="DD3845" s="9">
        <v>1</v>
      </c>
    </row>
    <row r="3846" spans="1:108" x14ac:dyDescent="0.25">
      <c r="A3846" s="9" t="s">
        <v>42</v>
      </c>
      <c r="B3846" s="9" t="s">
        <v>30</v>
      </c>
      <c r="C3846" s="9" t="s">
        <v>6</v>
      </c>
      <c r="D3846" s="9" t="s">
        <v>40</v>
      </c>
      <c r="E3846" s="9" t="s">
        <v>36</v>
      </c>
      <c r="F3846" s="9">
        <v>2021</v>
      </c>
      <c r="H3846" s="9"/>
      <c r="DD3846" s="9">
        <v>1</v>
      </c>
    </row>
    <row r="3847" spans="1:108" x14ac:dyDescent="0.25">
      <c r="A3847" s="9" t="s">
        <v>42</v>
      </c>
      <c r="B3847" s="9" t="s">
        <v>30</v>
      </c>
      <c r="C3847" s="9" t="s">
        <v>6</v>
      </c>
      <c r="D3847" s="9" t="s">
        <v>40</v>
      </c>
      <c r="E3847" s="9" t="s">
        <v>36</v>
      </c>
      <c r="F3847" s="9">
        <v>2022</v>
      </c>
      <c r="H3847" s="9"/>
      <c r="DD3847" s="9">
        <v>1</v>
      </c>
    </row>
    <row r="3848" spans="1:108" x14ac:dyDescent="0.25">
      <c r="A3848" s="9" t="s">
        <v>42</v>
      </c>
      <c r="B3848" s="9" t="s">
        <v>30</v>
      </c>
      <c r="C3848" s="9" t="s">
        <v>6</v>
      </c>
      <c r="D3848" s="9" t="s">
        <v>40</v>
      </c>
      <c r="E3848" s="9" t="s">
        <v>36</v>
      </c>
      <c r="F3848" s="9">
        <v>2023</v>
      </c>
      <c r="H3848" s="9"/>
      <c r="DD3848" s="9">
        <v>1</v>
      </c>
    </row>
    <row r="3849" spans="1:108" x14ac:dyDescent="0.25">
      <c r="A3849" s="9" t="s">
        <v>42</v>
      </c>
      <c r="B3849" s="9" t="s">
        <v>30</v>
      </c>
      <c r="C3849" s="9" t="s">
        <v>6</v>
      </c>
      <c r="D3849" s="9" t="s">
        <v>40</v>
      </c>
      <c r="E3849" s="9" t="s">
        <v>36</v>
      </c>
      <c r="F3849" s="9">
        <v>2024</v>
      </c>
      <c r="H3849" s="9"/>
      <c r="DD3849" s="9">
        <v>1</v>
      </c>
    </row>
    <row r="3850" spans="1:108" x14ac:dyDescent="0.25">
      <c r="A3850" s="9" t="s">
        <v>42</v>
      </c>
      <c r="B3850" s="9" t="s">
        <v>30</v>
      </c>
      <c r="C3850" s="9" t="s">
        <v>6</v>
      </c>
      <c r="D3850" s="9" t="s">
        <v>40</v>
      </c>
      <c r="E3850" s="9" t="s">
        <v>36</v>
      </c>
      <c r="F3850" s="9">
        <v>2025</v>
      </c>
      <c r="H3850" s="9"/>
      <c r="DD3850" s="9">
        <v>1</v>
      </c>
    </row>
    <row r="3851" spans="1:108" x14ac:dyDescent="0.25">
      <c r="A3851" s="9" t="s">
        <v>42</v>
      </c>
      <c r="B3851" s="9" t="s">
        <v>30</v>
      </c>
      <c r="C3851" s="9" t="s">
        <v>6</v>
      </c>
      <c r="D3851" s="9" t="s">
        <v>40</v>
      </c>
      <c r="E3851" s="9" t="s">
        <v>36</v>
      </c>
      <c r="F3851" s="9">
        <v>2026</v>
      </c>
      <c r="H3851" s="9"/>
      <c r="DD3851" s="9">
        <v>1</v>
      </c>
    </row>
    <row r="3852" spans="1:108" x14ac:dyDescent="0.25">
      <c r="A3852" s="9" t="s">
        <v>42</v>
      </c>
      <c r="B3852" s="9" t="s">
        <v>30</v>
      </c>
      <c r="C3852" s="9" t="s">
        <v>6</v>
      </c>
      <c r="D3852" s="9" t="s">
        <v>39</v>
      </c>
      <c r="E3852" s="9" t="s">
        <v>38</v>
      </c>
      <c r="F3852" s="9">
        <v>2016</v>
      </c>
      <c r="G3852" s="9">
        <v>5</v>
      </c>
      <c r="H3852" s="9"/>
      <c r="DD3852" s="9">
        <v>1</v>
      </c>
    </row>
    <row r="3853" spans="1:108" x14ac:dyDescent="0.25">
      <c r="A3853" s="9" t="s">
        <v>42</v>
      </c>
      <c r="B3853" s="9" t="s">
        <v>30</v>
      </c>
      <c r="C3853" s="9" t="s">
        <v>6</v>
      </c>
      <c r="D3853" s="9" t="s">
        <v>39</v>
      </c>
      <c r="E3853" s="9" t="s">
        <v>38</v>
      </c>
      <c r="F3853" s="9">
        <v>2016</v>
      </c>
      <c r="G3853" s="9">
        <v>6</v>
      </c>
      <c r="H3853" s="9"/>
      <c r="DD3853" s="9">
        <v>1</v>
      </c>
    </row>
    <row r="3854" spans="1:108" x14ac:dyDescent="0.25">
      <c r="A3854" s="9" t="s">
        <v>42</v>
      </c>
      <c r="B3854" s="9" t="s">
        <v>30</v>
      </c>
      <c r="C3854" s="9" t="s">
        <v>6</v>
      </c>
      <c r="D3854" s="9" t="s">
        <v>39</v>
      </c>
      <c r="E3854" s="9" t="s">
        <v>38</v>
      </c>
      <c r="F3854" s="9">
        <v>2016</v>
      </c>
      <c r="G3854" s="9">
        <v>7</v>
      </c>
      <c r="H3854" s="9"/>
      <c r="DD3854" s="9">
        <v>1</v>
      </c>
    </row>
    <row r="3855" spans="1:108" x14ac:dyDescent="0.25">
      <c r="A3855" s="9" t="s">
        <v>42</v>
      </c>
      <c r="B3855" s="9" t="s">
        <v>30</v>
      </c>
      <c r="C3855" s="9" t="s">
        <v>6</v>
      </c>
      <c r="D3855" s="9" t="s">
        <v>39</v>
      </c>
      <c r="E3855" s="9" t="s">
        <v>38</v>
      </c>
      <c r="F3855" s="9">
        <v>2016</v>
      </c>
      <c r="G3855" s="9">
        <v>8</v>
      </c>
      <c r="H3855" s="9"/>
      <c r="DD3855" s="9">
        <v>1</v>
      </c>
    </row>
    <row r="3856" spans="1:108" x14ac:dyDescent="0.25">
      <c r="A3856" s="9" t="s">
        <v>42</v>
      </c>
      <c r="B3856" s="9" t="s">
        <v>30</v>
      </c>
      <c r="C3856" s="9" t="s">
        <v>6</v>
      </c>
      <c r="D3856" s="9" t="s">
        <v>39</v>
      </c>
      <c r="E3856" s="9" t="s">
        <v>38</v>
      </c>
      <c r="F3856" s="9">
        <v>2016</v>
      </c>
      <c r="G3856" s="9">
        <v>9</v>
      </c>
      <c r="H3856" s="9"/>
      <c r="DD3856" s="9">
        <v>1</v>
      </c>
    </row>
    <row r="3857" spans="1:108" x14ac:dyDescent="0.25">
      <c r="A3857" s="9" t="s">
        <v>42</v>
      </c>
      <c r="B3857" s="9" t="s">
        <v>30</v>
      </c>
      <c r="C3857" s="9" t="s">
        <v>6</v>
      </c>
      <c r="D3857" s="9" t="s">
        <v>39</v>
      </c>
      <c r="E3857" s="9" t="s">
        <v>38</v>
      </c>
      <c r="F3857" s="9">
        <v>2016</v>
      </c>
      <c r="G3857" s="9">
        <v>10</v>
      </c>
      <c r="H3857" s="9"/>
      <c r="DD3857" s="9">
        <v>1</v>
      </c>
    </row>
    <row r="3858" spans="1:108" x14ac:dyDescent="0.25">
      <c r="A3858" s="9" t="s">
        <v>42</v>
      </c>
      <c r="B3858" s="9" t="s">
        <v>30</v>
      </c>
      <c r="C3858" s="9" t="s">
        <v>6</v>
      </c>
      <c r="D3858" s="9" t="s">
        <v>39</v>
      </c>
      <c r="E3858" s="9" t="s">
        <v>38</v>
      </c>
      <c r="F3858" s="9">
        <v>2017</v>
      </c>
      <c r="G3858" s="9">
        <v>5</v>
      </c>
      <c r="H3858" s="9"/>
      <c r="DD3858" s="9">
        <v>1</v>
      </c>
    </row>
    <row r="3859" spans="1:108" x14ac:dyDescent="0.25">
      <c r="A3859" s="9" t="s">
        <v>42</v>
      </c>
      <c r="B3859" s="9" t="s">
        <v>30</v>
      </c>
      <c r="C3859" s="9" t="s">
        <v>6</v>
      </c>
      <c r="D3859" s="9" t="s">
        <v>39</v>
      </c>
      <c r="E3859" s="9" t="s">
        <v>38</v>
      </c>
      <c r="F3859" s="9">
        <v>2017</v>
      </c>
      <c r="G3859" s="9">
        <v>6</v>
      </c>
      <c r="H3859" s="9"/>
      <c r="DD3859" s="9">
        <v>1</v>
      </c>
    </row>
    <row r="3860" spans="1:108" x14ac:dyDescent="0.25">
      <c r="A3860" s="9" t="s">
        <v>42</v>
      </c>
      <c r="B3860" s="9" t="s">
        <v>30</v>
      </c>
      <c r="C3860" s="9" t="s">
        <v>6</v>
      </c>
      <c r="D3860" s="9" t="s">
        <v>39</v>
      </c>
      <c r="E3860" s="9" t="s">
        <v>38</v>
      </c>
      <c r="F3860" s="9">
        <v>2017</v>
      </c>
      <c r="G3860" s="9">
        <v>7</v>
      </c>
      <c r="H3860" s="9"/>
      <c r="DD3860" s="9">
        <v>1</v>
      </c>
    </row>
    <row r="3861" spans="1:108" x14ac:dyDescent="0.25">
      <c r="A3861" s="9" t="s">
        <v>42</v>
      </c>
      <c r="B3861" s="9" t="s">
        <v>30</v>
      </c>
      <c r="C3861" s="9" t="s">
        <v>6</v>
      </c>
      <c r="D3861" s="9" t="s">
        <v>39</v>
      </c>
      <c r="E3861" s="9" t="s">
        <v>38</v>
      </c>
      <c r="F3861" s="9">
        <v>2017</v>
      </c>
      <c r="G3861" s="9">
        <v>8</v>
      </c>
      <c r="H3861" s="9"/>
      <c r="DD3861" s="9">
        <v>1</v>
      </c>
    </row>
    <row r="3862" spans="1:108" x14ac:dyDescent="0.25">
      <c r="A3862" s="9" t="s">
        <v>42</v>
      </c>
      <c r="B3862" s="9" t="s">
        <v>30</v>
      </c>
      <c r="C3862" s="9" t="s">
        <v>6</v>
      </c>
      <c r="D3862" s="9" t="s">
        <v>39</v>
      </c>
      <c r="E3862" s="9" t="s">
        <v>38</v>
      </c>
      <c r="F3862" s="9">
        <v>2017</v>
      </c>
      <c r="G3862" s="9">
        <v>9</v>
      </c>
      <c r="H3862" s="9"/>
      <c r="DD3862" s="9">
        <v>1</v>
      </c>
    </row>
    <row r="3863" spans="1:108" x14ac:dyDescent="0.25">
      <c r="A3863" s="9" t="s">
        <v>42</v>
      </c>
      <c r="B3863" s="9" t="s">
        <v>30</v>
      </c>
      <c r="C3863" s="9" t="s">
        <v>6</v>
      </c>
      <c r="D3863" s="9" t="s">
        <v>39</v>
      </c>
      <c r="E3863" s="9" t="s">
        <v>38</v>
      </c>
      <c r="F3863" s="9">
        <v>2017</v>
      </c>
      <c r="G3863" s="9">
        <v>10</v>
      </c>
      <c r="H3863" s="9"/>
      <c r="DD3863" s="9">
        <v>1</v>
      </c>
    </row>
    <row r="3864" spans="1:108" x14ac:dyDescent="0.25">
      <c r="A3864" s="9" t="s">
        <v>42</v>
      </c>
      <c r="B3864" s="9" t="s">
        <v>30</v>
      </c>
      <c r="C3864" s="9" t="s">
        <v>6</v>
      </c>
      <c r="D3864" s="9" t="s">
        <v>39</v>
      </c>
      <c r="E3864" s="9" t="s">
        <v>38</v>
      </c>
      <c r="F3864" s="9">
        <v>2018</v>
      </c>
      <c r="G3864" s="9">
        <v>5</v>
      </c>
      <c r="H3864" s="9"/>
      <c r="DD3864" s="9">
        <v>1</v>
      </c>
    </row>
    <row r="3865" spans="1:108" x14ac:dyDescent="0.25">
      <c r="A3865" s="9" t="s">
        <v>42</v>
      </c>
      <c r="B3865" s="9" t="s">
        <v>30</v>
      </c>
      <c r="C3865" s="9" t="s">
        <v>6</v>
      </c>
      <c r="D3865" s="9" t="s">
        <v>39</v>
      </c>
      <c r="E3865" s="9" t="s">
        <v>38</v>
      </c>
      <c r="F3865" s="9">
        <v>2018</v>
      </c>
      <c r="G3865" s="9">
        <v>6</v>
      </c>
      <c r="H3865" s="9"/>
      <c r="DD3865" s="9">
        <v>1</v>
      </c>
    </row>
    <row r="3866" spans="1:108" x14ac:dyDescent="0.25">
      <c r="A3866" s="9" t="s">
        <v>42</v>
      </c>
      <c r="B3866" s="9" t="s">
        <v>30</v>
      </c>
      <c r="C3866" s="9" t="s">
        <v>6</v>
      </c>
      <c r="D3866" s="9" t="s">
        <v>39</v>
      </c>
      <c r="E3866" s="9" t="s">
        <v>38</v>
      </c>
      <c r="F3866" s="9">
        <v>2018</v>
      </c>
      <c r="G3866" s="9">
        <v>7</v>
      </c>
      <c r="H3866" s="9"/>
      <c r="DD3866" s="9">
        <v>1</v>
      </c>
    </row>
    <row r="3867" spans="1:108" x14ac:dyDescent="0.25">
      <c r="A3867" s="9" t="s">
        <v>42</v>
      </c>
      <c r="B3867" s="9" t="s">
        <v>30</v>
      </c>
      <c r="C3867" s="9" t="s">
        <v>6</v>
      </c>
      <c r="D3867" s="9" t="s">
        <v>39</v>
      </c>
      <c r="E3867" s="9" t="s">
        <v>38</v>
      </c>
      <c r="F3867" s="9">
        <v>2018</v>
      </c>
      <c r="G3867" s="9">
        <v>8</v>
      </c>
      <c r="H3867" s="9"/>
      <c r="DD3867" s="9">
        <v>1</v>
      </c>
    </row>
    <row r="3868" spans="1:108" x14ac:dyDescent="0.25">
      <c r="A3868" s="9" t="s">
        <v>42</v>
      </c>
      <c r="B3868" s="9" t="s">
        <v>30</v>
      </c>
      <c r="C3868" s="9" t="s">
        <v>6</v>
      </c>
      <c r="D3868" s="9" t="s">
        <v>39</v>
      </c>
      <c r="E3868" s="9" t="s">
        <v>38</v>
      </c>
      <c r="F3868" s="9">
        <v>2018</v>
      </c>
      <c r="G3868" s="9">
        <v>9</v>
      </c>
      <c r="H3868" s="9"/>
      <c r="DD3868" s="9">
        <v>1</v>
      </c>
    </row>
    <row r="3869" spans="1:108" x14ac:dyDescent="0.25">
      <c r="A3869" s="9" t="s">
        <v>42</v>
      </c>
      <c r="B3869" s="9" t="s">
        <v>30</v>
      </c>
      <c r="C3869" s="9" t="s">
        <v>6</v>
      </c>
      <c r="D3869" s="9" t="s">
        <v>39</v>
      </c>
      <c r="E3869" s="9" t="s">
        <v>38</v>
      </c>
      <c r="F3869" s="9">
        <v>2018</v>
      </c>
      <c r="G3869" s="9">
        <v>10</v>
      </c>
      <c r="H3869" s="9"/>
      <c r="DD3869" s="9">
        <v>1</v>
      </c>
    </row>
    <row r="3870" spans="1:108" x14ac:dyDescent="0.25">
      <c r="A3870" s="9" t="s">
        <v>42</v>
      </c>
      <c r="B3870" s="9" t="s">
        <v>30</v>
      </c>
      <c r="C3870" s="9" t="s">
        <v>6</v>
      </c>
      <c r="D3870" s="9" t="s">
        <v>39</v>
      </c>
      <c r="E3870" s="9" t="s">
        <v>38</v>
      </c>
      <c r="F3870" s="9">
        <v>2019</v>
      </c>
      <c r="G3870" s="9">
        <v>5</v>
      </c>
      <c r="H3870" s="9"/>
      <c r="DD3870" s="9">
        <v>1</v>
      </c>
    </row>
    <row r="3871" spans="1:108" x14ac:dyDescent="0.25">
      <c r="A3871" s="9" t="s">
        <v>42</v>
      </c>
      <c r="B3871" s="9" t="s">
        <v>30</v>
      </c>
      <c r="C3871" s="9" t="s">
        <v>6</v>
      </c>
      <c r="D3871" s="9" t="s">
        <v>39</v>
      </c>
      <c r="E3871" s="9" t="s">
        <v>38</v>
      </c>
      <c r="F3871" s="9">
        <v>2019</v>
      </c>
      <c r="G3871" s="9">
        <v>6</v>
      </c>
      <c r="H3871" s="9"/>
      <c r="DD3871" s="9">
        <v>1</v>
      </c>
    </row>
    <row r="3872" spans="1:108" x14ac:dyDescent="0.25">
      <c r="A3872" s="9" t="s">
        <v>42</v>
      </c>
      <c r="B3872" s="9" t="s">
        <v>30</v>
      </c>
      <c r="C3872" s="9" t="s">
        <v>6</v>
      </c>
      <c r="D3872" s="9" t="s">
        <v>39</v>
      </c>
      <c r="E3872" s="9" t="s">
        <v>38</v>
      </c>
      <c r="F3872" s="9">
        <v>2019</v>
      </c>
      <c r="G3872" s="9">
        <v>7</v>
      </c>
      <c r="H3872" s="9"/>
      <c r="DD3872" s="9">
        <v>1</v>
      </c>
    </row>
    <row r="3873" spans="1:108" x14ac:dyDescent="0.25">
      <c r="A3873" s="9" t="s">
        <v>42</v>
      </c>
      <c r="B3873" s="9" t="s">
        <v>30</v>
      </c>
      <c r="C3873" s="9" t="s">
        <v>6</v>
      </c>
      <c r="D3873" s="9" t="s">
        <v>39</v>
      </c>
      <c r="E3873" s="9" t="s">
        <v>38</v>
      </c>
      <c r="F3873" s="9">
        <v>2019</v>
      </c>
      <c r="G3873" s="9">
        <v>8</v>
      </c>
      <c r="H3873" s="9"/>
      <c r="DD3873" s="9">
        <v>1</v>
      </c>
    </row>
    <row r="3874" spans="1:108" x14ac:dyDescent="0.25">
      <c r="A3874" s="9" t="s">
        <v>42</v>
      </c>
      <c r="B3874" s="9" t="s">
        <v>30</v>
      </c>
      <c r="C3874" s="9" t="s">
        <v>6</v>
      </c>
      <c r="D3874" s="9" t="s">
        <v>39</v>
      </c>
      <c r="E3874" s="9" t="s">
        <v>38</v>
      </c>
      <c r="F3874" s="9">
        <v>2019</v>
      </c>
      <c r="G3874" s="9">
        <v>9</v>
      </c>
      <c r="H3874" s="9"/>
      <c r="DD3874" s="9">
        <v>1</v>
      </c>
    </row>
    <row r="3875" spans="1:108" x14ac:dyDescent="0.25">
      <c r="A3875" s="9" t="s">
        <v>42</v>
      </c>
      <c r="B3875" s="9" t="s">
        <v>30</v>
      </c>
      <c r="C3875" s="9" t="s">
        <v>6</v>
      </c>
      <c r="D3875" s="9" t="s">
        <v>39</v>
      </c>
      <c r="E3875" s="9" t="s">
        <v>38</v>
      </c>
      <c r="F3875" s="9">
        <v>2019</v>
      </c>
      <c r="G3875" s="9">
        <v>10</v>
      </c>
      <c r="H3875" s="9"/>
      <c r="DD3875" s="9">
        <v>1</v>
      </c>
    </row>
    <row r="3876" spans="1:108" x14ac:dyDescent="0.25">
      <c r="A3876" s="9" t="s">
        <v>42</v>
      </c>
      <c r="B3876" s="9" t="s">
        <v>30</v>
      </c>
      <c r="C3876" s="9" t="s">
        <v>6</v>
      </c>
      <c r="D3876" s="9" t="s">
        <v>39</v>
      </c>
      <c r="E3876" s="9" t="s">
        <v>38</v>
      </c>
      <c r="F3876" s="9">
        <v>2020</v>
      </c>
      <c r="G3876" s="9">
        <v>5</v>
      </c>
      <c r="H3876" s="9"/>
      <c r="DD3876" s="9">
        <v>1</v>
      </c>
    </row>
    <row r="3877" spans="1:108" x14ac:dyDescent="0.25">
      <c r="A3877" s="9" t="s">
        <v>42</v>
      </c>
      <c r="B3877" s="9" t="s">
        <v>30</v>
      </c>
      <c r="C3877" s="9" t="s">
        <v>6</v>
      </c>
      <c r="D3877" s="9" t="s">
        <v>39</v>
      </c>
      <c r="E3877" s="9" t="s">
        <v>38</v>
      </c>
      <c r="F3877" s="9">
        <v>2020</v>
      </c>
      <c r="G3877" s="9">
        <v>6</v>
      </c>
      <c r="H3877" s="9"/>
      <c r="DD3877" s="9">
        <v>1</v>
      </c>
    </row>
    <row r="3878" spans="1:108" x14ac:dyDescent="0.25">
      <c r="A3878" s="9" t="s">
        <v>42</v>
      </c>
      <c r="B3878" s="9" t="s">
        <v>30</v>
      </c>
      <c r="C3878" s="9" t="s">
        <v>6</v>
      </c>
      <c r="D3878" s="9" t="s">
        <v>39</v>
      </c>
      <c r="E3878" s="9" t="s">
        <v>38</v>
      </c>
      <c r="F3878" s="9">
        <v>2020</v>
      </c>
      <c r="G3878" s="9">
        <v>7</v>
      </c>
      <c r="H3878" s="9"/>
      <c r="DD3878" s="9">
        <v>1</v>
      </c>
    </row>
    <row r="3879" spans="1:108" x14ac:dyDescent="0.25">
      <c r="A3879" s="9" t="s">
        <v>42</v>
      </c>
      <c r="B3879" s="9" t="s">
        <v>30</v>
      </c>
      <c r="C3879" s="9" t="s">
        <v>6</v>
      </c>
      <c r="D3879" s="9" t="s">
        <v>39</v>
      </c>
      <c r="E3879" s="9" t="s">
        <v>38</v>
      </c>
      <c r="F3879" s="9">
        <v>2020</v>
      </c>
      <c r="G3879" s="9">
        <v>8</v>
      </c>
      <c r="H3879" s="9"/>
      <c r="DD3879" s="9">
        <v>1</v>
      </c>
    </row>
    <row r="3880" spans="1:108" x14ac:dyDescent="0.25">
      <c r="A3880" s="9" t="s">
        <v>42</v>
      </c>
      <c r="B3880" s="9" t="s">
        <v>30</v>
      </c>
      <c r="C3880" s="9" t="s">
        <v>6</v>
      </c>
      <c r="D3880" s="9" t="s">
        <v>39</v>
      </c>
      <c r="E3880" s="9" t="s">
        <v>38</v>
      </c>
      <c r="F3880" s="9">
        <v>2020</v>
      </c>
      <c r="G3880" s="9">
        <v>9</v>
      </c>
      <c r="H3880" s="9"/>
      <c r="DD3880" s="9">
        <v>1</v>
      </c>
    </row>
    <row r="3881" spans="1:108" x14ac:dyDescent="0.25">
      <c r="A3881" s="9" t="s">
        <v>42</v>
      </c>
      <c r="B3881" s="9" t="s">
        <v>30</v>
      </c>
      <c r="C3881" s="9" t="s">
        <v>6</v>
      </c>
      <c r="D3881" s="9" t="s">
        <v>39</v>
      </c>
      <c r="E3881" s="9" t="s">
        <v>38</v>
      </c>
      <c r="F3881" s="9">
        <v>2020</v>
      </c>
      <c r="G3881" s="9">
        <v>10</v>
      </c>
      <c r="H3881" s="9"/>
      <c r="DD3881" s="9">
        <v>1</v>
      </c>
    </row>
    <row r="3882" spans="1:108" x14ac:dyDescent="0.25">
      <c r="A3882" s="9" t="s">
        <v>42</v>
      </c>
      <c r="B3882" s="9" t="s">
        <v>30</v>
      </c>
      <c r="C3882" s="9" t="s">
        <v>6</v>
      </c>
      <c r="D3882" s="9" t="s">
        <v>39</v>
      </c>
      <c r="E3882" s="9" t="s">
        <v>38</v>
      </c>
      <c r="F3882" s="9">
        <v>2021</v>
      </c>
      <c r="G3882" s="9">
        <v>5</v>
      </c>
      <c r="H3882" s="9"/>
      <c r="DD3882" s="9">
        <v>1</v>
      </c>
    </row>
    <row r="3883" spans="1:108" x14ac:dyDescent="0.25">
      <c r="A3883" s="9" t="s">
        <v>42</v>
      </c>
      <c r="B3883" s="9" t="s">
        <v>30</v>
      </c>
      <c r="C3883" s="9" t="s">
        <v>6</v>
      </c>
      <c r="D3883" s="9" t="s">
        <v>39</v>
      </c>
      <c r="E3883" s="9" t="s">
        <v>38</v>
      </c>
      <c r="F3883" s="9">
        <v>2021</v>
      </c>
      <c r="G3883" s="9">
        <v>6</v>
      </c>
      <c r="H3883" s="9"/>
      <c r="DD3883" s="9">
        <v>1</v>
      </c>
    </row>
    <row r="3884" spans="1:108" x14ac:dyDescent="0.25">
      <c r="A3884" s="9" t="s">
        <v>42</v>
      </c>
      <c r="B3884" s="9" t="s">
        <v>30</v>
      </c>
      <c r="C3884" s="9" t="s">
        <v>6</v>
      </c>
      <c r="D3884" s="9" t="s">
        <v>39</v>
      </c>
      <c r="E3884" s="9" t="s">
        <v>38</v>
      </c>
      <c r="F3884" s="9">
        <v>2021</v>
      </c>
      <c r="G3884" s="9">
        <v>7</v>
      </c>
      <c r="H3884" s="9"/>
      <c r="DD3884" s="9">
        <v>1</v>
      </c>
    </row>
    <row r="3885" spans="1:108" x14ac:dyDescent="0.25">
      <c r="A3885" s="9" t="s">
        <v>42</v>
      </c>
      <c r="B3885" s="9" t="s">
        <v>30</v>
      </c>
      <c r="C3885" s="9" t="s">
        <v>6</v>
      </c>
      <c r="D3885" s="9" t="s">
        <v>39</v>
      </c>
      <c r="E3885" s="9" t="s">
        <v>38</v>
      </c>
      <c r="F3885" s="9">
        <v>2021</v>
      </c>
      <c r="G3885" s="9">
        <v>8</v>
      </c>
      <c r="H3885" s="9"/>
      <c r="DD3885" s="9">
        <v>1</v>
      </c>
    </row>
    <row r="3886" spans="1:108" x14ac:dyDescent="0.25">
      <c r="A3886" s="9" t="s">
        <v>42</v>
      </c>
      <c r="B3886" s="9" t="s">
        <v>30</v>
      </c>
      <c r="C3886" s="9" t="s">
        <v>6</v>
      </c>
      <c r="D3886" s="9" t="s">
        <v>39</v>
      </c>
      <c r="E3886" s="9" t="s">
        <v>38</v>
      </c>
      <c r="F3886" s="9">
        <v>2021</v>
      </c>
      <c r="G3886" s="9">
        <v>9</v>
      </c>
      <c r="H3886" s="9"/>
      <c r="DD3886" s="9">
        <v>1</v>
      </c>
    </row>
    <row r="3887" spans="1:108" x14ac:dyDescent="0.25">
      <c r="A3887" s="9" t="s">
        <v>42</v>
      </c>
      <c r="B3887" s="9" t="s">
        <v>30</v>
      </c>
      <c r="C3887" s="9" t="s">
        <v>6</v>
      </c>
      <c r="D3887" s="9" t="s">
        <v>39</v>
      </c>
      <c r="E3887" s="9" t="s">
        <v>38</v>
      </c>
      <c r="F3887" s="9">
        <v>2021</v>
      </c>
      <c r="G3887" s="9">
        <v>10</v>
      </c>
      <c r="H3887" s="9"/>
      <c r="DD3887" s="9">
        <v>1</v>
      </c>
    </row>
    <row r="3888" spans="1:108" x14ac:dyDescent="0.25">
      <c r="A3888" s="9" t="s">
        <v>42</v>
      </c>
      <c r="B3888" s="9" t="s">
        <v>30</v>
      </c>
      <c r="C3888" s="9" t="s">
        <v>6</v>
      </c>
      <c r="D3888" s="9" t="s">
        <v>39</v>
      </c>
      <c r="E3888" s="9" t="s">
        <v>38</v>
      </c>
      <c r="F3888" s="9">
        <v>2022</v>
      </c>
      <c r="G3888" s="9">
        <v>5</v>
      </c>
      <c r="H3888" s="9"/>
      <c r="DD3888" s="9">
        <v>1</v>
      </c>
    </row>
    <row r="3889" spans="1:108" x14ac:dyDescent="0.25">
      <c r="A3889" s="9" t="s">
        <v>42</v>
      </c>
      <c r="B3889" s="9" t="s">
        <v>30</v>
      </c>
      <c r="C3889" s="9" t="s">
        <v>6</v>
      </c>
      <c r="D3889" s="9" t="s">
        <v>39</v>
      </c>
      <c r="E3889" s="9" t="s">
        <v>38</v>
      </c>
      <c r="F3889" s="9">
        <v>2022</v>
      </c>
      <c r="G3889" s="9">
        <v>6</v>
      </c>
      <c r="H3889" s="9"/>
      <c r="DD3889" s="9">
        <v>1</v>
      </c>
    </row>
    <row r="3890" spans="1:108" x14ac:dyDescent="0.25">
      <c r="A3890" s="9" t="s">
        <v>42</v>
      </c>
      <c r="B3890" s="9" t="s">
        <v>30</v>
      </c>
      <c r="C3890" s="9" t="s">
        <v>6</v>
      </c>
      <c r="D3890" s="9" t="s">
        <v>39</v>
      </c>
      <c r="E3890" s="9" t="s">
        <v>38</v>
      </c>
      <c r="F3890" s="9">
        <v>2022</v>
      </c>
      <c r="G3890" s="9">
        <v>7</v>
      </c>
      <c r="H3890" s="9"/>
      <c r="DD3890" s="9">
        <v>1</v>
      </c>
    </row>
    <row r="3891" spans="1:108" x14ac:dyDescent="0.25">
      <c r="A3891" s="9" t="s">
        <v>42</v>
      </c>
      <c r="B3891" s="9" t="s">
        <v>30</v>
      </c>
      <c r="C3891" s="9" t="s">
        <v>6</v>
      </c>
      <c r="D3891" s="9" t="s">
        <v>39</v>
      </c>
      <c r="E3891" s="9" t="s">
        <v>38</v>
      </c>
      <c r="F3891" s="9">
        <v>2022</v>
      </c>
      <c r="G3891" s="9">
        <v>8</v>
      </c>
      <c r="H3891" s="9"/>
      <c r="DD3891" s="9">
        <v>1</v>
      </c>
    </row>
    <row r="3892" spans="1:108" x14ac:dyDescent="0.25">
      <c r="A3892" s="9" t="s">
        <v>42</v>
      </c>
      <c r="B3892" s="9" t="s">
        <v>30</v>
      </c>
      <c r="C3892" s="9" t="s">
        <v>6</v>
      </c>
      <c r="D3892" s="9" t="s">
        <v>39</v>
      </c>
      <c r="E3892" s="9" t="s">
        <v>38</v>
      </c>
      <c r="F3892" s="9">
        <v>2022</v>
      </c>
      <c r="G3892" s="9">
        <v>9</v>
      </c>
      <c r="H3892" s="9"/>
      <c r="DD3892" s="9">
        <v>1</v>
      </c>
    </row>
    <row r="3893" spans="1:108" x14ac:dyDescent="0.25">
      <c r="A3893" s="9" t="s">
        <v>42</v>
      </c>
      <c r="B3893" s="9" t="s">
        <v>30</v>
      </c>
      <c r="C3893" s="9" t="s">
        <v>6</v>
      </c>
      <c r="D3893" s="9" t="s">
        <v>39</v>
      </c>
      <c r="E3893" s="9" t="s">
        <v>38</v>
      </c>
      <c r="F3893" s="9">
        <v>2022</v>
      </c>
      <c r="G3893" s="9">
        <v>10</v>
      </c>
      <c r="H3893" s="9"/>
      <c r="DD3893" s="9">
        <v>1</v>
      </c>
    </row>
    <row r="3894" spans="1:108" x14ac:dyDescent="0.25">
      <c r="A3894" s="9" t="s">
        <v>42</v>
      </c>
      <c r="B3894" s="9" t="s">
        <v>30</v>
      </c>
      <c r="C3894" s="9" t="s">
        <v>6</v>
      </c>
      <c r="D3894" s="9" t="s">
        <v>39</v>
      </c>
      <c r="E3894" s="9" t="s">
        <v>38</v>
      </c>
      <c r="F3894" s="9">
        <v>2023</v>
      </c>
      <c r="G3894" s="9">
        <v>5</v>
      </c>
      <c r="H3894" s="9"/>
      <c r="DD3894" s="9">
        <v>1</v>
      </c>
    </row>
    <row r="3895" spans="1:108" x14ac:dyDescent="0.25">
      <c r="A3895" s="9" t="s">
        <v>42</v>
      </c>
      <c r="B3895" s="9" t="s">
        <v>30</v>
      </c>
      <c r="C3895" s="9" t="s">
        <v>6</v>
      </c>
      <c r="D3895" s="9" t="s">
        <v>39</v>
      </c>
      <c r="E3895" s="9" t="s">
        <v>38</v>
      </c>
      <c r="F3895" s="9">
        <v>2023</v>
      </c>
      <c r="G3895" s="9">
        <v>6</v>
      </c>
      <c r="H3895" s="9"/>
      <c r="DD3895" s="9">
        <v>1</v>
      </c>
    </row>
    <row r="3896" spans="1:108" x14ac:dyDescent="0.25">
      <c r="A3896" s="9" t="s">
        <v>42</v>
      </c>
      <c r="B3896" s="9" t="s">
        <v>30</v>
      </c>
      <c r="C3896" s="9" t="s">
        <v>6</v>
      </c>
      <c r="D3896" s="9" t="s">
        <v>39</v>
      </c>
      <c r="E3896" s="9" t="s">
        <v>38</v>
      </c>
      <c r="F3896" s="9">
        <v>2023</v>
      </c>
      <c r="G3896" s="9">
        <v>7</v>
      </c>
      <c r="H3896" s="9"/>
      <c r="DD3896" s="9">
        <v>1</v>
      </c>
    </row>
    <row r="3897" spans="1:108" x14ac:dyDescent="0.25">
      <c r="A3897" s="9" t="s">
        <v>42</v>
      </c>
      <c r="B3897" s="9" t="s">
        <v>30</v>
      </c>
      <c r="C3897" s="9" t="s">
        <v>6</v>
      </c>
      <c r="D3897" s="9" t="s">
        <v>39</v>
      </c>
      <c r="E3897" s="9" t="s">
        <v>38</v>
      </c>
      <c r="F3897" s="9">
        <v>2023</v>
      </c>
      <c r="G3897" s="9">
        <v>8</v>
      </c>
      <c r="H3897" s="9"/>
      <c r="DD3897" s="9">
        <v>1</v>
      </c>
    </row>
    <row r="3898" spans="1:108" x14ac:dyDescent="0.25">
      <c r="A3898" s="9" t="s">
        <v>42</v>
      </c>
      <c r="B3898" s="9" t="s">
        <v>30</v>
      </c>
      <c r="C3898" s="9" t="s">
        <v>6</v>
      </c>
      <c r="D3898" s="9" t="s">
        <v>39</v>
      </c>
      <c r="E3898" s="9" t="s">
        <v>38</v>
      </c>
      <c r="F3898" s="9">
        <v>2023</v>
      </c>
      <c r="G3898" s="9">
        <v>9</v>
      </c>
      <c r="H3898" s="9"/>
      <c r="DD3898" s="9">
        <v>1</v>
      </c>
    </row>
    <row r="3899" spans="1:108" x14ac:dyDescent="0.25">
      <c r="A3899" s="9" t="s">
        <v>42</v>
      </c>
      <c r="B3899" s="9" t="s">
        <v>30</v>
      </c>
      <c r="C3899" s="9" t="s">
        <v>6</v>
      </c>
      <c r="D3899" s="9" t="s">
        <v>39</v>
      </c>
      <c r="E3899" s="9" t="s">
        <v>38</v>
      </c>
      <c r="F3899" s="9">
        <v>2023</v>
      </c>
      <c r="G3899" s="9">
        <v>10</v>
      </c>
      <c r="H3899" s="9"/>
      <c r="DD3899" s="9">
        <v>1</v>
      </c>
    </row>
    <row r="3900" spans="1:108" x14ac:dyDescent="0.25">
      <c r="A3900" s="9" t="s">
        <v>42</v>
      </c>
      <c r="B3900" s="9" t="s">
        <v>30</v>
      </c>
      <c r="C3900" s="9" t="s">
        <v>6</v>
      </c>
      <c r="D3900" s="9" t="s">
        <v>39</v>
      </c>
      <c r="E3900" s="9" t="s">
        <v>38</v>
      </c>
      <c r="F3900" s="9">
        <v>2024</v>
      </c>
      <c r="G3900" s="9">
        <v>5</v>
      </c>
      <c r="H3900" s="9"/>
      <c r="DD3900" s="9">
        <v>1</v>
      </c>
    </row>
    <row r="3901" spans="1:108" x14ac:dyDescent="0.25">
      <c r="A3901" s="9" t="s">
        <v>42</v>
      </c>
      <c r="B3901" s="9" t="s">
        <v>30</v>
      </c>
      <c r="C3901" s="9" t="s">
        <v>6</v>
      </c>
      <c r="D3901" s="9" t="s">
        <v>39</v>
      </c>
      <c r="E3901" s="9" t="s">
        <v>38</v>
      </c>
      <c r="F3901" s="9">
        <v>2024</v>
      </c>
      <c r="G3901" s="9">
        <v>6</v>
      </c>
      <c r="H3901" s="9"/>
      <c r="DD3901" s="9">
        <v>1</v>
      </c>
    </row>
    <row r="3902" spans="1:108" x14ac:dyDescent="0.25">
      <c r="A3902" s="9" t="s">
        <v>42</v>
      </c>
      <c r="B3902" s="9" t="s">
        <v>30</v>
      </c>
      <c r="C3902" s="9" t="s">
        <v>6</v>
      </c>
      <c r="D3902" s="9" t="s">
        <v>39</v>
      </c>
      <c r="E3902" s="9" t="s">
        <v>38</v>
      </c>
      <c r="F3902" s="9">
        <v>2024</v>
      </c>
      <c r="G3902" s="9">
        <v>7</v>
      </c>
      <c r="H3902" s="9"/>
      <c r="DD3902" s="9">
        <v>1</v>
      </c>
    </row>
    <row r="3903" spans="1:108" x14ac:dyDescent="0.25">
      <c r="A3903" s="9" t="s">
        <v>42</v>
      </c>
      <c r="B3903" s="9" t="s">
        <v>30</v>
      </c>
      <c r="C3903" s="9" t="s">
        <v>6</v>
      </c>
      <c r="D3903" s="9" t="s">
        <v>39</v>
      </c>
      <c r="E3903" s="9" t="s">
        <v>38</v>
      </c>
      <c r="F3903" s="9">
        <v>2024</v>
      </c>
      <c r="G3903" s="9">
        <v>8</v>
      </c>
      <c r="H3903" s="9"/>
      <c r="DD3903" s="9">
        <v>1</v>
      </c>
    </row>
    <row r="3904" spans="1:108" x14ac:dyDescent="0.25">
      <c r="A3904" s="9" t="s">
        <v>42</v>
      </c>
      <c r="B3904" s="9" t="s">
        <v>30</v>
      </c>
      <c r="C3904" s="9" t="s">
        <v>6</v>
      </c>
      <c r="D3904" s="9" t="s">
        <v>39</v>
      </c>
      <c r="E3904" s="9" t="s">
        <v>38</v>
      </c>
      <c r="F3904" s="9">
        <v>2024</v>
      </c>
      <c r="G3904" s="9">
        <v>9</v>
      </c>
      <c r="H3904" s="9"/>
      <c r="DD3904" s="9">
        <v>1</v>
      </c>
    </row>
    <row r="3905" spans="1:108" x14ac:dyDescent="0.25">
      <c r="A3905" s="9" t="s">
        <v>42</v>
      </c>
      <c r="B3905" s="9" t="s">
        <v>30</v>
      </c>
      <c r="C3905" s="9" t="s">
        <v>6</v>
      </c>
      <c r="D3905" s="9" t="s">
        <v>39</v>
      </c>
      <c r="E3905" s="9" t="s">
        <v>38</v>
      </c>
      <c r="F3905" s="9">
        <v>2024</v>
      </c>
      <c r="G3905" s="9">
        <v>10</v>
      </c>
      <c r="H3905" s="9"/>
      <c r="DD3905" s="9">
        <v>1</v>
      </c>
    </row>
    <row r="3906" spans="1:108" x14ac:dyDescent="0.25">
      <c r="A3906" s="9" t="s">
        <v>42</v>
      </c>
      <c r="B3906" s="9" t="s">
        <v>30</v>
      </c>
      <c r="C3906" s="9" t="s">
        <v>6</v>
      </c>
      <c r="D3906" s="9" t="s">
        <v>39</v>
      </c>
      <c r="E3906" s="9" t="s">
        <v>38</v>
      </c>
      <c r="F3906" s="9">
        <v>2025</v>
      </c>
      <c r="G3906" s="9">
        <v>5</v>
      </c>
      <c r="H3906" s="9"/>
      <c r="DD3906" s="9">
        <v>1</v>
      </c>
    </row>
    <row r="3907" spans="1:108" x14ac:dyDescent="0.25">
      <c r="A3907" s="9" t="s">
        <v>42</v>
      </c>
      <c r="B3907" s="9" t="s">
        <v>30</v>
      </c>
      <c r="C3907" s="9" t="s">
        <v>6</v>
      </c>
      <c r="D3907" s="9" t="s">
        <v>39</v>
      </c>
      <c r="E3907" s="9" t="s">
        <v>38</v>
      </c>
      <c r="F3907" s="9">
        <v>2025</v>
      </c>
      <c r="G3907" s="9">
        <v>6</v>
      </c>
      <c r="H3907" s="9"/>
      <c r="DD3907" s="9">
        <v>1</v>
      </c>
    </row>
    <row r="3908" spans="1:108" x14ac:dyDescent="0.25">
      <c r="A3908" s="9" t="s">
        <v>42</v>
      </c>
      <c r="B3908" s="9" t="s">
        <v>30</v>
      </c>
      <c r="C3908" s="9" t="s">
        <v>6</v>
      </c>
      <c r="D3908" s="9" t="s">
        <v>39</v>
      </c>
      <c r="E3908" s="9" t="s">
        <v>38</v>
      </c>
      <c r="F3908" s="9">
        <v>2025</v>
      </c>
      <c r="G3908" s="9">
        <v>7</v>
      </c>
      <c r="H3908" s="9"/>
      <c r="DD3908" s="9">
        <v>1</v>
      </c>
    </row>
    <row r="3909" spans="1:108" x14ac:dyDescent="0.25">
      <c r="A3909" s="9" t="s">
        <v>42</v>
      </c>
      <c r="B3909" s="9" t="s">
        <v>30</v>
      </c>
      <c r="C3909" s="9" t="s">
        <v>6</v>
      </c>
      <c r="D3909" s="9" t="s">
        <v>39</v>
      </c>
      <c r="E3909" s="9" t="s">
        <v>38</v>
      </c>
      <c r="F3909" s="9">
        <v>2025</v>
      </c>
      <c r="G3909" s="9">
        <v>8</v>
      </c>
      <c r="H3909" s="9"/>
      <c r="DD3909" s="9">
        <v>1</v>
      </c>
    </row>
    <row r="3910" spans="1:108" x14ac:dyDescent="0.25">
      <c r="A3910" s="9" t="s">
        <v>42</v>
      </c>
      <c r="B3910" s="9" t="s">
        <v>30</v>
      </c>
      <c r="C3910" s="9" t="s">
        <v>6</v>
      </c>
      <c r="D3910" s="9" t="s">
        <v>39</v>
      </c>
      <c r="E3910" s="9" t="s">
        <v>38</v>
      </c>
      <c r="F3910" s="9">
        <v>2025</v>
      </c>
      <c r="G3910" s="9">
        <v>9</v>
      </c>
      <c r="H3910" s="9"/>
      <c r="DD3910" s="9">
        <v>1</v>
      </c>
    </row>
    <row r="3911" spans="1:108" x14ac:dyDescent="0.25">
      <c r="A3911" s="9" t="s">
        <v>42</v>
      </c>
      <c r="B3911" s="9" t="s">
        <v>30</v>
      </c>
      <c r="C3911" s="9" t="s">
        <v>6</v>
      </c>
      <c r="D3911" s="9" t="s">
        <v>39</v>
      </c>
      <c r="E3911" s="9" t="s">
        <v>38</v>
      </c>
      <c r="F3911" s="9">
        <v>2025</v>
      </c>
      <c r="G3911" s="9">
        <v>10</v>
      </c>
      <c r="H3911" s="9"/>
      <c r="DD3911" s="9">
        <v>1</v>
      </c>
    </row>
    <row r="3912" spans="1:108" x14ac:dyDescent="0.25">
      <c r="A3912" s="9" t="s">
        <v>42</v>
      </c>
      <c r="B3912" s="9" t="s">
        <v>30</v>
      </c>
      <c r="C3912" s="9" t="s">
        <v>6</v>
      </c>
      <c r="D3912" s="9" t="s">
        <v>39</v>
      </c>
      <c r="E3912" s="9" t="s">
        <v>38</v>
      </c>
      <c r="F3912" s="9">
        <v>2026</v>
      </c>
      <c r="G3912" s="9">
        <v>5</v>
      </c>
      <c r="H3912" s="9"/>
      <c r="DD3912" s="9">
        <v>1</v>
      </c>
    </row>
    <row r="3913" spans="1:108" x14ac:dyDescent="0.25">
      <c r="A3913" s="9" t="s">
        <v>42</v>
      </c>
      <c r="B3913" s="9" t="s">
        <v>30</v>
      </c>
      <c r="C3913" s="9" t="s">
        <v>6</v>
      </c>
      <c r="D3913" s="9" t="s">
        <v>39</v>
      </c>
      <c r="E3913" s="9" t="s">
        <v>38</v>
      </c>
      <c r="F3913" s="9">
        <v>2026</v>
      </c>
      <c r="G3913" s="9">
        <v>6</v>
      </c>
      <c r="H3913" s="9"/>
      <c r="DD3913" s="9">
        <v>1</v>
      </c>
    </row>
    <row r="3914" spans="1:108" x14ac:dyDescent="0.25">
      <c r="A3914" s="9" t="s">
        <v>42</v>
      </c>
      <c r="B3914" s="9" t="s">
        <v>30</v>
      </c>
      <c r="C3914" s="9" t="s">
        <v>6</v>
      </c>
      <c r="D3914" s="9" t="s">
        <v>39</v>
      </c>
      <c r="E3914" s="9" t="s">
        <v>38</v>
      </c>
      <c r="F3914" s="9">
        <v>2026</v>
      </c>
      <c r="G3914" s="9">
        <v>7</v>
      </c>
      <c r="H3914" s="9"/>
      <c r="DD3914" s="9">
        <v>1</v>
      </c>
    </row>
    <row r="3915" spans="1:108" x14ac:dyDescent="0.25">
      <c r="A3915" s="9" t="s">
        <v>42</v>
      </c>
      <c r="B3915" s="9" t="s">
        <v>30</v>
      </c>
      <c r="C3915" s="9" t="s">
        <v>6</v>
      </c>
      <c r="D3915" s="9" t="s">
        <v>39</v>
      </c>
      <c r="E3915" s="9" t="s">
        <v>38</v>
      </c>
      <c r="F3915" s="9">
        <v>2026</v>
      </c>
      <c r="G3915" s="9">
        <v>8</v>
      </c>
      <c r="H3915" s="9"/>
      <c r="DD3915" s="9">
        <v>1</v>
      </c>
    </row>
    <row r="3916" spans="1:108" x14ac:dyDescent="0.25">
      <c r="A3916" s="9" t="s">
        <v>42</v>
      </c>
      <c r="B3916" s="9" t="s">
        <v>30</v>
      </c>
      <c r="C3916" s="9" t="s">
        <v>6</v>
      </c>
      <c r="D3916" s="9" t="s">
        <v>39</v>
      </c>
      <c r="E3916" s="9" t="s">
        <v>38</v>
      </c>
      <c r="F3916" s="9">
        <v>2026</v>
      </c>
      <c r="G3916" s="9">
        <v>9</v>
      </c>
      <c r="H3916" s="9"/>
      <c r="DD3916" s="9">
        <v>1</v>
      </c>
    </row>
    <row r="3917" spans="1:108" x14ac:dyDescent="0.25">
      <c r="A3917" s="9" t="s">
        <v>42</v>
      </c>
      <c r="B3917" s="9" t="s">
        <v>30</v>
      </c>
      <c r="C3917" s="9" t="s">
        <v>6</v>
      </c>
      <c r="D3917" s="9" t="s">
        <v>39</v>
      </c>
      <c r="E3917" s="9" t="s">
        <v>38</v>
      </c>
      <c r="F3917" s="9">
        <v>2026</v>
      </c>
      <c r="G3917" s="9">
        <v>10</v>
      </c>
      <c r="H3917" s="9"/>
      <c r="DD3917" s="9">
        <v>1</v>
      </c>
    </row>
    <row r="3918" spans="1:108" x14ac:dyDescent="0.25">
      <c r="A3918" s="9" t="s">
        <v>42</v>
      </c>
      <c r="B3918" s="9" t="s">
        <v>30</v>
      </c>
      <c r="C3918" s="9" t="s">
        <v>6</v>
      </c>
      <c r="D3918" s="9" t="s">
        <v>39</v>
      </c>
      <c r="E3918" s="9" t="s">
        <v>36</v>
      </c>
      <c r="F3918" s="9">
        <v>2016</v>
      </c>
      <c r="H3918" s="9"/>
      <c r="DD3918" s="9">
        <v>1</v>
      </c>
    </row>
    <row r="3919" spans="1:108" x14ac:dyDescent="0.25">
      <c r="A3919" s="9" t="s">
        <v>42</v>
      </c>
      <c r="B3919" s="9" t="s">
        <v>30</v>
      </c>
      <c r="C3919" s="9" t="s">
        <v>6</v>
      </c>
      <c r="D3919" s="9" t="s">
        <v>39</v>
      </c>
      <c r="E3919" s="9" t="s">
        <v>36</v>
      </c>
      <c r="F3919" s="9">
        <v>2017</v>
      </c>
      <c r="H3919" s="9"/>
      <c r="DD3919" s="9">
        <v>1</v>
      </c>
    </row>
    <row r="3920" spans="1:108" x14ac:dyDescent="0.25">
      <c r="A3920" s="9" t="s">
        <v>42</v>
      </c>
      <c r="B3920" s="9" t="s">
        <v>30</v>
      </c>
      <c r="C3920" s="9" t="s">
        <v>6</v>
      </c>
      <c r="D3920" s="9" t="s">
        <v>39</v>
      </c>
      <c r="E3920" s="9" t="s">
        <v>36</v>
      </c>
      <c r="F3920" s="9">
        <v>2018</v>
      </c>
      <c r="H3920" s="9"/>
      <c r="DD3920" s="9">
        <v>1</v>
      </c>
    </row>
    <row r="3921" spans="1:108" x14ac:dyDescent="0.25">
      <c r="A3921" s="9" t="s">
        <v>42</v>
      </c>
      <c r="B3921" s="9" t="s">
        <v>30</v>
      </c>
      <c r="C3921" s="9" t="s">
        <v>6</v>
      </c>
      <c r="D3921" s="9" t="s">
        <v>39</v>
      </c>
      <c r="E3921" s="9" t="s">
        <v>36</v>
      </c>
      <c r="F3921" s="9">
        <v>2019</v>
      </c>
      <c r="H3921" s="9"/>
      <c r="DD3921" s="9">
        <v>1</v>
      </c>
    </row>
    <row r="3922" spans="1:108" x14ac:dyDescent="0.25">
      <c r="A3922" s="9" t="s">
        <v>42</v>
      </c>
      <c r="B3922" s="9" t="s">
        <v>30</v>
      </c>
      <c r="C3922" s="9" t="s">
        <v>6</v>
      </c>
      <c r="D3922" s="9" t="s">
        <v>39</v>
      </c>
      <c r="E3922" s="9" t="s">
        <v>36</v>
      </c>
      <c r="F3922" s="9">
        <v>2020</v>
      </c>
      <c r="H3922" s="9"/>
      <c r="DD3922" s="9">
        <v>1</v>
      </c>
    </row>
    <row r="3923" spans="1:108" x14ac:dyDescent="0.25">
      <c r="A3923" s="9" t="s">
        <v>42</v>
      </c>
      <c r="B3923" s="9" t="s">
        <v>30</v>
      </c>
      <c r="C3923" s="9" t="s">
        <v>6</v>
      </c>
      <c r="D3923" s="9" t="s">
        <v>39</v>
      </c>
      <c r="E3923" s="9" t="s">
        <v>36</v>
      </c>
      <c r="F3923" s="9">
        <v>2021</v>
      </c>
      <c r="H3923" s="9"/>
      <c r="DD3923" s="9">
        <v>1</v>
      </c>
    </row>
    <row r="3924" spans="1:108" x14ac:dyDescent="0.25">
      <c r="A3924" s="9" t="s">
        <v>42</v>
      </c>
      <c r="B3924" s="9" t="s">
        <v>30</v>
      </c>
      <c r="C3924" s="9" t="s">
        <v>6</v>
      </c>
      <c r="D3924" s="9" t="s">
        <v>39</v>
      </c>
      <c r="E3924" s="9" t="s">
        <v>36</v>
      </c>
      <c r="F3924" s="9">
        <v>2022</v>
      </c>
      <c r="H3924" s="9"/>
      <c r="DD3924" s="9">
        <v>1</v>
      </c>
    </row>
    <row r="3925" spans="1:108" x14ac:dyDescent="0.25">
      <c r="A3925" s="9" t="s">
        <v>42</v>
      </c>
      <c r="B3925" s="9" t="s">
        <v>30</v>
      </c>
      <c r="C3925" s="9" t="s">
        <v>6</v>
      </c>
      <c r="D3925" s="9" t="s">
        <v>39</v>
      </c>
      <c r="E3925" s="9" t="s">
        <v>36</v>
      </c>
      <c r="F3925" s="9">
        <v>2023</v>
      </c>
      <c r="H3925" s="9"/>
      <c r="DD3925" s="9">
        <v>1</v>
      </c>
    </row>
    <row r="3926" spans="1:108" x14ac:dyDescent="0.25">
      <c r="A3926" s="9" t="s">
        <v>42</v>
      </c>
      <c r="B3926" s="9" t="s">
        <v>30</v>
      </c>
      <c r="C3926" s="9" t="s">
        <v>6</v>
      </c>
      <c r="D3926" s="9" t="s">
        <v>39</v>
      </c>
      <c r="E3926" s="9" t="s">
        <v>36</v>
      </c>
      <c r="F3926" s="9">
        <v>2024</v>
      </c>
      <c r="H3926" s="9"/>
      <c r="DD3926" s="9">
        <v>1</v>
      </c>
    </row>
    <row r="3927" spans="1:108" x14ac:dyDescent="0.25">
      <c r="A3927" s="9" t="s">
        <v>42</v>
      </c>
      <c r="B3927" s="9" t="s">
        <v>30</v>
      </c>
      <c r="C3927" s="9" t="s">
        <v>6</v>
      </c>
      <c r="D3927" s="9" t="s">
        <v>39</v>
      </c>
      <c r="E3927" s="9" t="s">
        <v>36</v>
      </c>
      <c r="F3927" s="9">
        <v>2025</v>
      </c>
      <c r="H3927" s="9"/>
      <c r="DD3927" s="9">
        <v>1</v>
      </c>
    </row>
    <row r="3928" spans="1:108" x14ac:dyDescent="0.25">
      <c r="A3928" s="9" t="s">
        <v>42</v>
      </c>
      <c r="B3928" s="9" t="s">
        <v>30</v>
      </c>
      <c r="C3928" s="9" t="s">
        <v>6</v>
      </c>
      <c r="D3928" s="9" t="s">
        <v>39</v>
      </c>
      <c r="E3928" s="9" t="s">
        <v>36</v>
      </c>
      <c r="F3928" s="9">
        <v>2026</v>
      </c>
      <c r="H3928" s="9"/>
      <c r="DD3928" s="9">
        <v>1</v>
      </c>
    </row>
    <row r="3929" spans="1:108" x14ac:dyDescent="0.25">
      <c r="A3929" s="9" t="s">
        <v>42</v>
      </c>
      <c r="B3929" s="9" t="s">
        <v>30</v>
      </c>
      <c r="C3929" s="9" t="s">
        <v>6</v>
      </c>
      <c r="D3929" s="9" t="s">
        <v>37</v>
      </c>
      <c r="E3929" s="9" t="s">
        <v>38</v>
      </c>
      <c r="F3929" s="9">
        <v>2016</v>
      </c>
      <c r="G3929" s="9">
        <v>5</v>
      </c>
      <c r="H3929" s="9"/>
      <c r="DD3929" s="9">
        <v>1</v>
      </c>
    </row>
    <row r="3930" spans="1:108" x14ac:dyDescent="0.25">
      <c r="A3930" s="9" t="s">
        <v>42</v>
      </c>
      <c r="B3930" s="9" t="s">
        <v>30</v>
      </c>
      <c r="C3930" s="9" t="s">
        <v>6</v>
      </c>
      <c r="D3930" s="9" t="s">
        <v>37</v>
      </c>
      <c r="E3930" s="9" t="s">
        <v>38</v>
      </c>
      <c r="F3930" s="9">
        <v>2016</v>
      </c>
      <c r="G3930" s="9">
        <v>6</v>
      </c>
      <c r="H3930" s="9"/>
      <c r="DD3930" s="9">
        <v>1</v>
      </c>
    </row>
    <row r="3931" spans="1:108" x14ac:dyDescent="0.25">
      <c r="A3931" s="9" t="s">
        <v>42</v>
      </c>
      <c r="B3931" s="9" t="s">
        <v>30</v>
      </c>
      <c r="C3931" s="9" t="s">
        <v>6</v>
      </c>
      <c r="D3931" s="9" t="s">
        <v>37</v>
      </c>
      <c r="E3931" s="9" t="s">
        <v>38</v>
      </c>
      <c r="F3931" s="9">
        <v>2016</v>
      </c>
      <c r="G3931" s="9">
        <v>7</v>
      </c>
      <c r="H3931" s="9"/>
      <c r="DD3931" s="9">
        <v>1</v>
      </c>
    </row>
    <row r="3932" spans="1:108" x14ac:dyDescent="0.25">
      <c r="A3932" s="9" t="s">
        <v>42</v>
      </c>
      <c r="B3932" s="9" t="s">
        <v>30</v>
      </c>
      <c r="C3932" s="9" t="s">
        <v>6</v>
      </c>
      <c r="D3932" s="9" t="s">
        <v>37</v>
      </c>
      <c r="E3932" s="9" t="s">
        <v>38</v>
      </c>
      <c r="F3932" s="9">
        <v>2016</v>
      </c>
      <c r="G3932" s="9">
        <v>8</v>
      </c>
      <c r="H3932" s="9"/>
      <c r="DD3932" s="9">
        <v>1</v>
      </c>
    </row>
    <row r="3933" spans="1:108" x14ac:dyDescent="0.25">
      <c r="A3933" s="9" t="s">
        <v>42</v>
      </c>
      <c r="B3933" s="9" t="s">
        <v>30</v>
      </c>
      <c r="C3933" s="9" t="s">
        <v>6</v>
      </c>
      <c r="D3933" s="9" t="s">
        <v>37</v>
      </c>
      <c r="E3933" s="9" t="s">
        <v>38</v>
      </c>
      <c r="F3933" s="9">
        <v>2016</v>
      </c>
      <c r="G3933" s="9">
        <v>9</v>
      </c>
      <c r="H3933" s="9"/>
      <c r="DD3933" s="9">
        <v>1</v>
      </c>
    </row>
    <row r="3934" spans="1:108" x14ac:dyDescent="0.25">
      <c r="A3934" s="9" t="s">
        <v>42</v>
      </c>
      <c r="B3934" s="9" t="s">
        <v>30</v>
      </c>
      <c r="C3934" s="9" t="s">
        <v>6</v>
      </c>
      <c r="D3934" s="9" t="s">
        <v>37</v>
      </c>
      <c r="E3934" s="9" t="s">
        <v>38</v>
      </c>
      <c r="F3934" s="9">
        <v>2016</v>
      </c>
      <c r="G3934" s="9">
        <v>10</v>
      </c>
      <c r="H3934" s="9"/>
      <c r="DD3934" s="9">
        <v>1</v>
      </c>
    </row>
    <row r="3935" spans="1:108" x14ac:dyDescent="0.25">
      <c r="A3935" s="9" t="s">
        <v>42</v>
      </c>
      <c r="B3935" s="9" t="s">
        <v>30</v>
      </c>
      <c r="C3935" s="9" t="s">
        <v>6</v>
      </c>
      <c r="D3935" s="9" t="s">
        <v>37</v>
      </c>
      <c r="E3935" s="9" t="s">
        <v>38</v>
      </c>
      <c r="F3935" s="9">
        <v>2017</v>
      </c>
      <c r="G3935" s="9">
        <v>5</v>
      </c>
      <c r="H3935" s="9"/>
      <c r="DD3935" s="9">
        <v>1</v>
      </c>
    </row>
    <row r="3936" spans="1:108" x14ac:dyDescent="0.25">
      <c r="A3936" s="9" t="s">
        <v>42</v>
      </c>
      <c r="B3936" s="9" t="s">
        <v>30</v>
      </c>
      <c r="C3936" s="9" t="s">
        <v>6</v>
      </c>
      <c r="D3936" s="9" t="s">
        <v>37</v>
      </c>
      <c r="E3936" s="9" t="s">
        <v>38</v>
      </c>
      <c r="F3936" s="9">
        <v>2017</v>
      </c>
      <c r="G3936" s="9">
        <v>6</v>
      </c>
      <c r="H3936" s="9"/>
      <c r="DD3936" s="9">
        <v>1</v>
      </c>
    </row>
    <row r="3937" spans="1:108" x14ac:dyDescent="0.25">
      <c r="A3937" s="9" t="s">
        <v>42</v>
      </c>
      <c r="B3937" s="9" t="s">
        <v>30</v>
      </c>
      <c r="C3937" s="9" t="s">
        <v>6</v>
      </c>
      <c r="D3937" s="9" t="s">
        <v>37</v>
      </c>
      <c r="E3937" s="9" t="s">
        <v>38</v>
      </c>
      <c r="F3937" s="9">
        <v>2017</v>
      </c>
      <c r="G3937" s="9">
        <v>7</v>
      </c>
      <c r="H3937" s="9"/>
      <c r="DD3937" s="9">
        <v>1</v>
      </c>
    </row>
    <row r="3938" spans="1:108" x14ac:dyDescent="0.25">
      <c r="A3938" s="9" t="s">
        <v>42</v>
      </c>
      <c r="B3938" s="9" t="s">
        <v>30</v>
      </c>
      <c r="C3938" s="9" t="s">
        <v>6</v>
      </c>
      <c r="D3938" s="9" t="s">
        <v>37</v>
      </c>
      <c r="E3938" s="9" t="s">
        <v>38</v>
      </c>
      <c r="F3938" s="9">
        <v>2017</v>
      </c>
      <c r="G3938" s="9">
        <v>8</v>
      </c>
      <c r="H3938" s="9"/>
      <c r="DD3938" s="9">
        <v>1</v>
      </c>
    </row>
    <row r="3939" spans="1:108" x14ac:dyDescent="0.25">
      <c r="A3939" s="9" t="s">
        <v>42</v>
      </c>
      <c r="B3939" s="9" t="s">
        <v>30</v>
      </c>
      <c r="C3939" s="9" t="s">
        <v>6</v>
      </c>
      <c r="D3939" s="9" t="s">
        <v>37</v>
      </c>
      <c r="E3939" s="9" t="s">
        <v>38</v>
      </c>
      <c r="F3939" s="9">
        <v>2017</v>
      </c>
      <c r="G3939" s="9">
        <v>9</v>
      </c>
      <c r="H3939" s="9"/>
      <c r="DD3939" s="9">
        <v>1</v>
      </c>
    </row>
    <row r="3940" spans="1:108" x14ac:dyDescent="0.25">
      <c r="A3940" s="9" t="s">
        <v>42</v>
      </c>
      <c r="B3940" s="9" t="s">
        <v>30</v>
      </c>
      <c r="C3940" s="9" t="s">
        <v>6</v>
      </c>
      <c r="D3940" s="9" t="s">
        <v>37</v>
      </c>
      <c r="E3940" s="9" t="s">
        <v>38</v>
      </c>
      <c r="F3940" s="9">
        <v>2017</v>
      </c>
      <c r="G3940" s="9">
        <v>10</v>
      </c>
      <c r="H3940" s="9"/>
      <c r="DD3940" s="9">
        <v>1</v>
      </c>
    </row>
    <row r="3941" spans="1:108" x14ac:dyDescent="0.25">
      <c r="A3941" s="9" t="s">
        <v>42</v>
      </c>
      <c r="B3941" s="9" t="s">
        <v>30</v>
      </c>
      <c r="C3941" s="9" t="s">
        <v>6</v>
      </c>
      <c r="D3941" s="9" t="s">
        <v>37</v>
      </c>
      <c r="E3941" s="9" t="s">
        <v>38</v>
      </c>
      <c r="F3941" s="9">
        <v>2018</v>
      </c>
      <c r="G3941" s="9">
        <v>5</v>
      </c>
      <c r="H3941" s="9"/>
      <c r="DD3941" s="9">
        <v>1</v>
      </c>
    </row>
    <row r="3942" spans="1:108" x14ac:dyDescent="0.25">
      <c r="A3942" s="9" t="s">
        <v>42</v>
      </c>
      <c r="B3942" s="9" t="s">
        <v>30</v>
      </c>
      <c r="C3942" s="9" t="s">
        <v>6</v>
      </c>
      <c r="D3942" s="9" t="s">
        <v>37</v>
      </c>
      <c r="E3942" s="9" t="s">
        <v>38</v>
      </c>
      <c r="F3942" s="9">
        <v>2018</v>
      </c>
      <c r="G3942" s="9">
        <v>6</v>
      </c>
      <c r="H3942" s="9"/>
      <c r="DD3942" s="9">
        <v>1</v>
      </c>
    </row>
    <row r="3943" spans="1:108" x14ac:dyDescent="0.25">
      <c r="A3943" s="9" t="s">
        <v>42</v>
      </c>
      <c r="B3943" s="9" t="s">
        <v>30</v>
      </c>
      <c r="C3943" s="9" t="s">
        <v>6</v>
      </c>
      <c r="D3943" s="9" t="s">
        <v>37</v>
      </c>
      <c r="E3943" s="9" t="s">
        <v>38</v>
      </c>
      <c r="F3943" s="9">
        <v>2018</v>
      </c>
      <c r="G3943" s="9">
        <v>7</v>
      </c>
      <c r="H3943" s="9"/>
      <c r="DD3943" s="9">
        <v>1</v>
      </c>
    </row>
    <row r="3944" spans="1:108" x14ac:dyDescent="0.25">
      <c r="A3944" s="9" t="s">
        <v>42</v>
      </c>
      <c r="B3944" s="9" t="s">
        <v>30</v>
      </c>
      <c r="C3944" s="9" t="s">
        <v>6</v>
      </c>
      <c r="D3944" s="9" t="s">
        <v>37</v>
      </c>
      <c r="E3944" s="9" t="s">
        <v>38</v>
      </c>
      <c r="F3944" s="9">
        <v>2018</v>
      </c>
      <c r="G3944" s="9">
        <v>8</v>
      </c>
      <c r="H3944" s="9"/>
      <c r="DD3944" s="9">
        <v>1</v>
      </c>
    </row>
    <row r="3945" spans="1:108" x14ac:dyDescent="0.25">
      <c r="A3945" s="9" t="s">
        <v>42</v>
      </c>
      <c r="B3945" s="9" t="s">
        <v>30</v>
      </c>
      <c r="C3945" s="9" t="s">
        <v>6</v>
      </c>
      <c r="D3945" s="9" t="s">
        <v>37</v>
      </c>
      <c r="E3945" s="9" t="s">
        <v>38</v>
      </c>
      <c r="F3945" s="9">
        <v>2018</v>
      </c>
      <c r="G3945" s="9">
        <v>9</v>
      </c>
      <c r="H3945" s="9"/>
      <c r="DD3945" s="9">
        <v>1</v>
      </c>
    </row>
    <row r="3946" spans="1:108" x14ac:dyDescent="0.25">
      <c r="A3946" s="9" t="s">
        <v>42</v>
      </c>
      <c r="B3946" s="9" t="s">
        <v>30</v>
      </c>
      <c r="C3946" s="9" t="s">
        <v>6</v>
      </c>
      <c r="D3946" s="9" t="s">
        <v>37</v>
      </c>
      <c r="E3946" s="9" t="s">
        <v>38</v>
      </c>
      <c r="F3946" s="9">
        <v>2018</v>
      </c>
      <c r="G3946" s="9">
        <v>10</v>
      </c>
      <c r="H3946" s="9"/>
      <c r="DD3946" s="9">
        <v>1</v>
      </c>
    </row>
    <row r="3947" spans="1:108" x14ac:dyDescent="0.25">
      <c r="A3947" s="9" t="s">
        <v>42</v>
      </c>
      <c r="B3947" s="9" t="s">
        <v>30</v>
      </c>
      <c r="C3947" s="9" t="s">
        <v>6</v>
      </c>
      <c r="D3947" s="9" t="s">
        <v>37</v>
      </c>
      <c r="E3947" s="9" t="s">
        <v>38</v>
      </c>
      <c r="F3947" s="9">
        <v>2019</v>
      </c>
      <c r="G3947" s="9">
        <v>5</v>
      </c>
      <c r="H3947" s="9"/>
      <c r="DD3947" s="9">
        <v>1</v>
      </c>
    </row>
    <row r="3948" spans="1:108" x14ac:dyDescent="0.25">
      <c r="A3948" s="9" t="s">
        <v>42</v>
      </c>
      <c r="B3948" s="9" t="s">
        <v>30</v>
      </c>
      <c r="C3948" s="9" t="s">
        <v>6</v>
      </c>
      <c r="D3948" s="9" t="s">
        <v>37</v>
      </c>
      <c r="E3948" s="9" t="s">
        <v>38</v>
      </c>
      <c r="F3948" s="9">
        <v>2019</v>
      </c>
      <c r="G3948" s="9">
        <v>6</v>
      </c>
      <c r="H3948" s="9"/>
      <c r="DD3948" s="9">
        <v>1</v>
      </c>
    </row>
    <row r="3949" spans="1:108" x14ac:dyDescent="0.25">
      <c r="A3949" s="9" t="s">
        <v>42</v>
      </c>
      <c r="B3949" s="9" t="s">
        <v>30</v>
      </c>
      <c r="C3949" s="9" t="s">
        <v>6</v>
      </c>
      <c r="D3949" s="9" t="s">
        <v>37</v>
      </c>
      <c r="E3949" s="9" t="s">
        <v>38</v>
      </c>
      <c r="F3949" s="9">
        <v>2019</v>
      </c>
      <c r="G3949" s="9">
        <v>7</v>
      </c>
      <c r="H3949" s="9"/>
      <c r="DD3949" s="9">
        <v>1</v>
      </c>
    </row>
    <row r="3950" spans="1:108" x14ac:dyDescent="0.25">
      <c r="A3950" s="9" t="s">
        <v>42</v>
      </c>
      <c r="B3950" s="9" t="s">
        <v>30</v>
      </c>
      <c r="C3950" s="9" t="s">
        <v>6</v>
      </c>
      <c r="D3950" s="9" t="s">
        <v>37</v>
      </c>
      <c r="E3950" s="9" t="s">
        <v>38</v>
      </c>
      <c r="F3950" s="9">
        <v>2019</v>
      </c>
      <c r="G3950" s="9">
        <v>8</v>
      </c>
      <c r="H3950" s="9"/>
      <c r="DD3950" s="9">
        <v>1</v>
      </c>
    </row>
    <row r="3951" spans="1:108" x14ac:dyDescent="0.25">
      <c r="A3951" s="9" t="s">
        <v>42</v>
      </c>
      <c r="B3951" s="9" t="s">
        <v>30</v>
      </c>
      <c r="C3951" s="9" t="s">
        <v>6</v>
      </c>
      <c r="D3951" s="9" t="s">
        <v>37</v>
      </c>
      <c r="E3951" s="9" t="s">
        <v>38</v>
      </c>
      <c r="F3951" s="9">
        <v>2019</v>
      </c>
      <c r="G3951" s="9">
        <v>9</v>
      </c>
      <c r="H3951" s="9"/>
      <c r="DD3951" s="9">
        <v>1</v>
      </c>
    </row>
    <row r="3952" spans="1:108" x14ac:dyDescent="0.25">
      <c r="A3952" s="9" t="s">
        <v>42</v>
      </c>
      <c r="B3952" s="9" t="s">
        <v>30</v>
      </c>
      <c r="C3952" s="9" t="s">
        <v>6</v>
      </c>
      <c r="D3952" s="9" t="s">
        <v>37</v>
      </c>
      <c r="E3952" s="9" t="s">
        <v>38</v>
      </c>
      <c r="F3952" s="9">
        <v>2019</v>
      </c>
      <c r="G3952" s="9">
        <v>10</v>
      </c>
      <c r="H3952" s="9"/>
      <c r="DD3952" s="9">
        <v>1</v>
      </c>
    </row>
    <row r="3953" spans="1:108" x14ac:dyDescent="0.25">
      <c r="A3953" s="9" t="s">
        <v>42</v>
      </c>
      <c r="B3953" s="9" t="s">
        <v>30</v>
      </c>
      <c r="C3953" s="9" t="s">
        <v>6</v>
      </c>
      <c r="D3953" s="9" t="s">
        <v>37</v>
      </c>
      <c r="E3953" s="9" t="s">
        <v>38</v>
      </c>
      <c r="F3953" s="9">
        <v>2020</v>
      </c>
      <c r="G3953" s="9">
        <v>5</v>
      </c>
      <c r="H3953" s="9"/>
      <c r="DD3953" s="9">
        <v>1</v>
      </c>
    </row>
    <row r="3954" spans="1:108" x14ac:dyDescent="0.25">
      <c r="A3954" s="9" t="s">
        <v>42</v>
      </c>
      <c r="B3954" s="9" t="s">
        <v>30</v>
      </c>
      <c r="C3954" s="9" t="s">
        <v>6</v>
      </c>
      <c r="D3954" s="9" t="s">
        <v>37</v>
      </c>
      <c r="E3954" s="9" t="s">
        <v>38</v>
      </c>
      <c r="F3954" s="9">
        <v>2020</v>
      </c>
      <c r="G3954" s="9">
        <v>6</v>
      </c>
      <c r="H3954" s="9"/>
      <c r="DD3954" s="9">
        <v>1</v>
      </c>
    </row>
    <row r="3955" spans="1:108" x14ac:dyDescent="0.25">
      <c r="A3955" s="9" t="s">
        <v>42</v>
      </c>
      <c r="B3955" s="9" t="s">
        <v>30</v>
      </c>
      <c r="C3955" s="9" t="s">
        <v>6</v>
      </c>
      <c r="D3955" s="9" t="s">
        <v>37</v>
      </c>
      <c r="E3955" s="9" t="s">
        <v>38</v>
      </c>
      <c r="F3955" s="9">
        <v>2020</v>
      </c>
      <c r="G3955" s="9">
        <v>7</v>
      </c>
      <c r="H3955" s="9"/>
      <c r="DD3955" s="9">
        <v>1</v>
      </c>
    </row>
    <row r="3956" spans="1:108" x14ac:dyDescent="0.25">
      <c r="A3956" s="9" t="s">
        <v>42</v>
      </c>
      <c r="B3956" s="9" t="s">
        <v>30</v>
      </c>
      <c r="C3956" s="9" t="s">
        <v>6</v>
      </c>
      <c r="D3956" s="9" t="s">
        <v>37</v>
      </c>
      <c r="E3956" s="9" t="s">
        <v>38</v>
      </c>
      <c r="F3956" s="9">
        <v>2020</v>
      </c>
      <c r="G3956" s="9">
        <v>8</v>
      </c>
      <c r="H3956" s="9"/>
      <c r="DD3956" s="9">
        <v>1</v>
      </c>
    </row>
    <row r="3957" spans="1:108" x14ac:dyDescent="0.25">
      <c r="A3957" s="9" t="s">
        <v>42</v>
      </c>
      <c r="B3957" s="9" t="s">
        <v>30</v>
      </c>
      <c r="C3957" s="9" t="s">
        <v>6</v>
      </c>
      <c r="D3957" s="9" t="s">
        <v>37</v>
      </c>
      <c r="E3957" s="9" t="s">
        <v>38</v>
      </c>
      <c r="F3957" s="9">
        <v>2020</v>
      </c>
      <c r="G3957" s="9">
        <v>9</v>
      </c>
      <c r="H3957" s="9"/>
      <c r="DD3957" s="9">
        <v>1</v>
      </c>
    </row>
    <row r="3958" spans="1:108" x14ac:dyDescent="0.25">
      <c r="A3958" s="9" t="s">
        <v>42</v>
      </c>
      <c r="B3958" s="9" t="s">
        <v>30</v>
      </c>
      <c r="C3958" s="9" t="s">
        <v>6</v>
      </c>
      <c r="D3958" s="9" t="s">
        <v>37</v>
      </c>
      <c r="E3958" s="9" t="s">
        <v>38</v>
      </c>
      <c r="F3958" s="9">
        <v>2020</v>
      </c>
      <c r="G3958" s="9">
        <v>10</v>
      </c>
      <c r="H3958" s="9"/>
      <c r="DD3958" s="9">
        <v>1</v>
      </c>
    </row>
    <row r="3959" spans="1:108" x14ac:dyDescent="0.25">
      <c r="A3959" s="9" t="s">
        <v>42</v>
      </c>
      <c r="B3959" s="9" t="s">
        <v>30</v>
      </c>
      <c r="C3959" s="9" t="s">
        <v>6</v>
      </c>
      <c r="D3959" s="9" t="s">
        <v>37</v>
      </c>
      <c r="E3959" s="9" t="s">
        <v>38</v>
      </c>
      <c r="F3959" s="9">
        <v>2021</v>
      </c>
      <c r="G3959" s="9">
        <v>5</v>
      </c>
      <c r="H3959" s="9"/>
      <c r="DD3959" s="9">
        <v>1</v>
      </c>
    </row>
    <row r="3960" spans="1:108" x14ac:dyDescent="0.25">
      <c r="A3960" s="9" t="s">
        <v>42</v>
      </c>
      <c r="B3960" s="9" t="s">
        <v>30</v>
      </c>
      <c r="C3960" s="9" t="s">
        <v>6</v>
      </c>
      <c r="D3960" s="9" t="s">
        <v>37</v>
      </c>
      <c r="E3960" s="9" t="s">
        <v>38</v>
      </c>
      <c r="F3960" s="9">
        <v>2021</v>
      </c>
      <c r="G3960" s="9">
        <v>6</v>
      </c>
      <c r="H3960" s="9"/>
      <c r="DD3960" s="9">
        <v>1</v>
      </c>
    </row>
    <row r="3961" spans="1:108" x14ac:dyDescent="0.25">
      <c r="A3961" s="9" t="s">
        <v>42</v>
      </c>
      <c r="B3961" s="9" t="s">
        <v>30</v>
      </c>
      <c r="C3961" s="9" t="s">
        <v>6</v>
      </c>
      <c r="D3961" s="9" t="s">
        <v>37</v>
      </c>
      <c r="E3961" s="9" t="s">
        <v>38</v>
      </c>
      <c r="F3961" s="9">
        <v>2021</v>
      </c>
      <c r="G3961" s="9">
        <v>7</v>
      </c>
      <c r="H3961" s="9"/>
      <c r="DD3961" s="9">
        <v>1</v>
      </c>
    </row>
    <row r="3962" spans="1:108" x14ac:dyDescent="0.25">
      <c r="A3962" s="9" t="s">
        <v>42</v>
      </c>
      <c r="B3962" s="9" t="s">
        <v>30</v>
      </c>
      <c r="C3962" s="9" t="s">
        <v>6</v>
      </c>
      <c r="D3962" s="9" t="s">
        <v>37</v>
      </c>
      <c r="E3962" s="9" t="s">
        <v>38</v>
      </c>
      <c r="F3962" s="9">
        <v>2021</v>
      </c>
      <c r="G3962" s="9">
        <v>8</v>
      </c>
      <c r="H3962" s="9"/>
      <c r="DD3962" s="9">
        <v>1</v>
      </c>
    </row>
    <row r="3963" spans="1:108" x14ac:dyDescent="0.25">
      <c r="A3963" s="9" t="s">
        <v>42</v>
      </c>
      <c r="B3963" s="9" t="s">
        <v>30</v>
      </c>
      <c r="C3963" s="9" t="s">
        <v>6</v>
      </c>
      <c r="D3963" s="9" t="s">
        <v>37</v>
      </c>
      <c r="E3963" s="9" t="s">
        <v>38</v>
      </c>
      <c r="F3963" s="9">
        <v>2021</v>
      </c>
      <c r="G3963" s="9">
        <v>9</v>
      </c>
      <c r="H3963" s="9"/>
      <c r="DD3963" s="9">
        <v>1</v>
      </c>
    </row>
    <row r="3964" spans="1:108" x14ac:dyDescent="0.25">
      <c r="A3964" s="9" t="s">
        <v>42</v>
      </c>
      <c r="B3964" s="9" t="s">
        <v>30</v>
      </c>
      <c r="C3964" s="9" t="s">
        <v>6</v>
      </c>
      <c r="D3964" s="9" t="s">
        <v>37</v>
      </c>
      <c r="E3964" s="9" t="s">
        <v>38</v>
      </c>
      <c r="F3964" s="9">
        <v>2021</v>
      </c>
      <c r="G3964" s="9">
        <v>10</v>
      </c>
      <c r="H3964" s="9"/>
      <c r="DD3964" s="9">
        <v>1</v>
      </c>
    </row>
    <row r="3965" spans="1:108" x14ac:dyDescent="0.25">
      <c r="A3965" s="9" t="s">
        <v>42</v>
      </c>
      <c r="B3965" s="9" t="s">
        <v>30</v>
      </c>
      <c r="C3965" s="9" t="s">
        <v>6</v>
      </c>
      <c r="D3965" s="9" t="s">
        <v>37</v>
      </c>
      <c r="E3965" s="9" t="s">
        <v>38</v>
      </c>
      <c r="F3965" s="9">
        <v>2022</v>
      </c>
      <c r="G3965" s="9">
        <v>5</v>
      </c>
      <c r="H3965" s="9"/>
      <c r="DD3965" s="9">
        <v>1</v>
      </c>
    </row>
    <row r="3966" spans="1:108" x14ac:dyDescent="0.25">
      <c r="A3966" s="9" t="s">
        <v>42</v>
      </c>
      <c r="B3966" s="9" t="s">
        <v>30</v>
      </c>
      <c r="C3966" s="9" t="s">
        <v>6</v>
      </c>
      <c r="D3966" s="9" t="s">
        <v>37</v>
      </c>
      <c r="E3966" s="9" t="s">
        <v>38</v>
      </c>
      <c r="F3966" s="9">
        <v>2022</v>
      </c>
      <c r="G3966" s="9">
        <v>6</v>
      </c>
      <c r="H3966" s="9"/>
      <c r="DD3966" s="9">
        <v>1</v>
      </c>
    </row>
    <row r="3967" spans="1:108" x14ac:dyDescent="0.25">
      <c r="A3967" s="9" t="s">
        <v>42</v>
      </c>
      <c r="B3967" s="9" t="s">
        <v>30</v>
      </c>
      <c r="C3967" s="9" t="s">
        <v>6</v>
      </c>
      <c r="D3967" s="9" t="s">
        <v>37</v>
      </c>
      <c r="E3967" s="9" t="s">
        <v>38</v>
      </c>
      <c r="F3967" s="9">
        <v>2022</v>
      </c>
      <c r="G3967" s="9">
        <v>7</v>
      </c>
      <c r="H3967" s="9"/>
      <c r="DD3967" s="9">
        <v>1</v>
      </c>
    </row>
    <row r="3968" spans="1:108" x14ac:dyDescent="0.25">
      <c r="A3968" s="9" t="s">
        <v>42</v>
      </c>
      <c r="B3968" s="9" t="s">
        <v>30</v>
      </c>
      <c r="C3968" s="9" t="s">
        <v>6</v>
      </c>
      <c r="D3968" s="9" t="s">
        <v>37</v>
      </c>
      <c r="E3968" s="9" t="s">
        <v>38</v>
      </c>
      <c r="F3968" s="9">
        <v>2022</v>
      </c>
      <c r="G3968" s="9">
        <v>8</v>
      </c>
      <c r="H3968" s="9"/>
      <c r="DD3968" s="9">
        <v>1</v>
      </c>
    </row>
    <row r="3969" spans="1:108" x14ac:dyDescent="0.25">
      <c r="A3969" s="9" t="s">
        <v>42</v>
      </c>
      <c r="B3969" s="9" t="s">
        <v>30</v>
      </c>
      <c r="C3969" s="9" t="s">
        <v>6</v>
      </c>
      <c r="D3969" s="9" t="s">
        <v>37</v>
      </c>
      <c r="E3969" s="9" t="s">
        <v>38</v>
      </c>
      <c r="F3969" s="9">
        <v>2022</v>
      </c>
      <c r="G3969" s="9">
        <v>9</v>
      </c>
      <c r="H3969" s="9"/>
      <c r="DD3969" s="9">
        <v>1</v>
      </c>
    </row>
    <row r="3970" spans="1:108" x14ac:dyDescent="0.25">
      <c r="A3970" s="9" t="s">
        <v>42</v>
      </c>
      <c r="B3970" s="9" t="s">
        <v>30</v>
      </c>
      <c r="C3970" s="9" t="s">
        <v>6</v>
      </c>
      <c r="D3970" s="9" t="s">
        <v>37</v>
      </c>
      <c r="E3970" s="9" t="s">
        <v>38</v>
      </c>
      <c r="F3970" s="9">
        <v>2022</v>
      </c>
      <c r="G3970" s="9">
        <v>10</v>
      </c>
      <c r="H3970" s="9"/>
      <c r="DD3970" s="9">
        <v>1</v>
      </c>
    </row>
    <row r="3971" spans="1:108" x14ac:dyDescent="0.25">
      <c r="A3971" s="9" t="s">
        <v>42</v>
      </c>
      <c r="B3971" s="9" t="s">
        <v>30</v>
      </c>
      <c r="C3971" s="9" t="s">
        <v>6</v>
      </c>
      <c r="D3971" s="9" t="s">
        <v>37</v>
      </c>
      <c r="E3971" s="9" t="s">
        <v>38</v>
      </c>
      <c r="F3971" s="9">
        <v>2023</v>
      </c>
      <c r="G3971" s="9">
        <v>5</v>
      </c>
      <c r="H3971" s="9"/>
      <c r="DD3971" s="9">
        <v>1</v>
      </c>
    </row>
    <row r="3972" spans="1:108" x14ac:dyDescent="0.25">
      <c r="A3972" s="9" t="s">
        <v>42</v>
      </c>
      <c r="B3972" s="9" t="s">
        <v>30</v>
      </c>
      <c r="C3972" s="9" t="s">
        <v>6</v>
      </c>
      <c r="D3972" s="9" t="s">
        <v>37</v>
      </c>
      <c r="E3972" s="9" t="s">
        <v>38</v>
      </c>
      <c r="F3972" s="9">
        <v>2023</v>
      </c>
      <c r="G3972" s="9">
        <v>6</v>
      </c>
      <c r="H3972" s="9"/>
      <c r="DD3972" s="9">
        <v>1</v>
      </c>
    </row>
    <row r="3973" spans="1:108" x14ac:dyDescent="0.25">
      <c r="A3973" s="9" t="s">
        <v>42</v>
      </c>
      <c r="B3973" s="9" t="s">
        <v>30</v>
      </c>
      <c r="C3973" s="9" t="s">
        <v>6</v>
      </c>
      <c r="D3973" s="9" t="s">
        <v>37</v>
      </c>
      <c r="E3973" s="9" t="s">
        <v>38</v>
      </c>
      <c r="F3973" s="9">
        <v>2023</v>
      </c>
      <c r="G3973" s="9">
        <v>7</v>
      </c>
      <c r="H3973" s="9"/>
      <c r="DD3973" s="9">
        <v>1</v>
      </c>
    </row>
    <row r="3974" spans="1:108" x14ac:dyDescent="0.25">
      <c r="A3974" s="9" t="s">
        <v>42</v>
      </c>
      <c r="B3974" s="9" t="s">
        <v>30</v>
      </c>
      <c r="C3974" s="9" t="s">
        <v>6</v>
      </c>
      <c r="D3974" s="9" t="s">
        <v>37</v>
      </c>
      <c r="E3974" s="9" t="s">
        <v>38</v>
      </c>
      <c r="F3974" s="9">
        <v>2023</v>
      </c>
      <c r="G3974" s="9">
        <v>8</v>
      </c>
      <c r="H3974" s="9"/>
      <c r="DD3974" s="9">
        <v>1</v>
      </c>
    </row>
    <row r="3975" spans="1:108" x14ac:dyDescent="0.25">
      <c r="A3975" s="9" t="s">
        <v>42</v>
      </c>
      <c r="B3975" s="9" t="s">
        <v>30</v>
      </c>
      <c r="C3975" s="9" t="s">
        <v>6</v>
      </c>
      <c r="D3975" s="9" t="s">
        <v>37</v>
      </c>
      <c r="E3975" s="9" t="s">
        <v>38</v>
      </c>
      <c r="F3975" s="9">
        <v>2023</v>
      </c>
      <c r="G3975" s="9">
        <v>9</v>
      </c>
      <c r="H3975" s="9"/>
      <c r="DD3975" s="9">
        <v>1</v>
      </c>
    </row>
    <row r="3976" spans="1:108" x14ac:dyDescent="0.25">
      <c r="A3976" s="9" t="s">
        <v>42</v>
      </c>
      <c r="B3976" s="9" t="s">
        <v>30</v>
      </c>
      <c r="C3976" s="9" t="s">
        <v>6</v>
      </c>
      <c r="D3976" s="9" t="s">
        <v>37</v>
      </c>
      <c r="E3976" s="9" t="s">
        <v>38</v>
      </c>
      <c r="F3976" s="9">
        <v>2023</v>
      </c>
      <c r="G3976" s="9">
        <v>10</v>
      </c>
      <c r="H3976" s="9"/>
      <c r="DD3976" s="9">
        <v>1</v>
      </c>
    </row>
    <row r="3977" spans="1:108" x14ac:dyDescent="0.25">
      <c r="A3977" s="9" t="s">
        <v>42</v>
      </c>
      <c r="B3977" s="9" t="s">
        <v>30</v>
      </c>
      <c r="C3977" s="9" t="s">
        <v>6</v>
      </c>
      <c r="D3977" s="9" t="s">
        <v>37</v>
      </c>
      <c r="E3977" s="9" t="s">
        <v>38</v>
      </c>
      <c r="F3977" s="9">
        <v>2024</v>
      </c>
      <c r="G3977" s="9">
        <v>5</v>
      </c>
      <c r="H3977" s="9"/>
      <c r="DD3977" s="9">
        <v>1</v>
      </c>
    </row>
    <row r="3978" spans="1:108" x14ac:dyDescent="0.25">
      <c r="A3978" s="9" t="s">
        <v>42</v>
      </c>
      <c r="B3978" s="9" t="s">
        <v>30</v>
      </c>
      <c r="C3978" s="9" t="s">
        <v>6</v>
      </c>
      <c r="D3978" s="9" t="s">
        <v>37</v>
      </c>
      <c r="E3978" s="9" t="s">
        <v>38</v>
      </c>
      <c r="F3978" s="9">
        <v>2024</v>
      </c>
      <c r="G3978" s="9">
        <v>6</v>
      </c>
      <c r="H3978" s="9"/>
      <c r="DD3978" s="9">
        <v>1</v>
      </c>
    </row>
    <row r="3979" spans="1:108" x14ac:dyDescent="0.25">
      <c r="A3979" s="9" t="s">
        <v>42</v>
      </c>
      <c r="B3979" s="9" t="s">
        <v>30</v>
      </c>
      <c r="C3979" s="9" t="s">
        <v>6</v>
      </c>
      <c r="D3979" s="9" t="s">
        <v>37</v>
      </c>
      <c r="E3979" s="9" t="s">
        <v>38</v>
      </c>
      <c r="F3979" s="9">
        <v>2024</v>
      </c>
      <c r="G3979" s="9">
        <v>7</v>
      </c>
      <c r="H3979" s="9"/>
      <c r="DD3979" s="9">
        <v>1</v>
      </c>
    </row>
    <row r="3980" spans="1:108" x14ac:dyDescent="0.25">
      <c r="A3980" s="9" t="s">
        <v>42</v>
      </c>
      <c r="B3980" s="9" t="s">
        <v>30</v>
      </c>
      <c r="C3980" s="9" t="s">
        <v>6</v>
      </c>
      <c r="D3980" s="9" t="s">
        <v>37</v>
      </c>
      <c r="E3980" s="9" t="s">
        <v>38</v>
      </c>
      <c r="F3980" s="9">
        <v>2024</v>
      </c>
      <c r="G3980" s="9">
        <v>8</v>
      </c>
      <c r="H3980" s="9"/>
      <c r="DD3980" s="9">
        <v>1</v>
      </c>
    </row>
    <row r="3981" spans="1:108" x14ac:dyDescent="0.25">
      <c r="A3981" s="9" t="s">
        <v>42</v>
      </c>
      <c r="B3981" s="9" t="s">
        <v>30</v>
      </c>
      <c r="C3981" s="9" t="s">
        <v>6</v>
      </c>
      <c r="D3981" s="9" t="s">
        <v>37</v>
      </c>
      <c r="E3981" s="9" t="s">
        <v>38</v>
      </c>
      <c r="F3981" s="9">
        <v>2024</v>
      </c>
      <c r="G3981" s="9">
        <v>9</v>
      </c>
      <c r="H3981" s="9"/>
      <c r="DD3981" s="9">
        <v>1</v>
      </c>
    </row>
    <row r="3982" spans="1:108" x14ac:dyDescent="0.25">
      <c r="A3982" s="9" t="s">
        <v>42</v>
      </c>
      <c r="B3982" s="9" t="s">
        <v>30</v>
      </c>
      <c r="C3982" s="9" t="s">
        <v>6</v>
      </c>
      <c r="D3982" s="9" t="s">
        <v>37</v>
      </c>
      <c r="E3982" s="9" t="s">
        <v>38</v>
      </c>
      <c r="F3982" s="9">
        <v>2024</v>
      </c>
      <c r="G3982" s="9">
        <v>10</v>
      </c>
      <c r="H3982" s="9"/>
      <c r="DD3982" s="9">
        <v>1</v>
      </c>
    </row>
    <row r="3983" spans="1:108" x14ac:dyDescent="0.25">
      <c r="A3983" s="9" t="s">
        <v>42</v>
      </c>
      <c r="B3983" s="9" t="s">
        <v>30</v>
      </c>
      <c r="C3983" s="9" t="s">
        <v>6</v>
      </c>
      <c r="D3983" s="9" t="s">
        <v>37</v>
      </c>
      <c r="E3983" s="9" t="s">
        <v>38</v>
      </c>
      <c r="F3983" s="9">
        <v>2025</v>
      </c>
      <c r="G3983" s="9">
        <v>5</v>
      </c>
      <c r="H3983" s="9"/>
      <c r="DD3983" s="9">
        <v>1</v>
      </c>
    </row>
    <row r="3984" spans="1:108" x14ac:dyDescent="0.25">
      <c r="A3984" s="9" t="s">
        <v>42</v>
      </c>
      <c r="B3984" s="9" t="s">
        <v>30</v>
      </c>
      <c r="C3984" s="9" t="s">
        <v>6</v>
      </c>
      <c r="D3984" s="9" t="s">
        <v>37</v>
      </c>
      <c r="E3984" s="9" t="s">
        <v>38</v>
      </c>
      <c r="F3984" s="9">
        <v>2025</v>
      </c>
      <c r="G3984" s="9">
        <v>6</v>
      </c>
      <c r="H3984" s="9"/>
      <c r="DD3984" s="9">
        <v>1</v>
      </c>
    </row>
    <row r="3985" spans="1:108" x14ac:dyDescent="0.25">
      <c r="A3985" s="9" t="s">
        <v>42</v>
      </c>
      <c r="B3985" s="9" t="s">
        <v>30</v>
      </c>
      <c r="C3985" s="9" t="s">
        <v>6</v>
      </c>
      <c r="D3985" s="9" t="s">
        <v>37</v>
      </c>
      <c r="E3985" s="9" t="s">
        <v>38</v>
      </c>
      <c r="F3985" s="9">
        <v>2025</v>
      </c>
      <c r="G3985" s="9">
        <v>7</v>
      </c>
      <c r="H3985" s="9"/>
      <c r="DD3985" s="9">
        <v>1</v>
      </c>
    </row>
    <row r="3986" spans="1:108" x14ac:dyDescent="0.25">
      <c r="A3986" s="9" t="s">
        <v>42</v>
      </c>
      <c r="B3986" s="9" t="s">
        <v>30</v>
      </c>
      <c r="C3986" s="9" t="s">
        <v>6</v>
      </c>
      <c r="D3986" s="9" t="s">
        <v>37</v>
      </c>
      <c r="E3986" s="9" t="s">
        <v>38</v>
      </c>
      <c r="F3986" s="9">
        <v>2025</v>
      </c>
      <c r="G3986" s="9">
        <v>8</v>
      </c>
      <c r="H3986" s="9"/>
      <c r="DD3986" s="9">
        <v>1</v>
      </c>
    </row>
    <row r="3987" spans="1:108" x14ac:dyDescent="0.25">
      <c r="A3987" s="9" t="s">
        <v>42</v>
      </c>
      <c r="B3987" s="9" t="s">
        <v>30</v>
      </c>
      <c r="C3987" s="9" t="s">
        <v>6</v>
      </c>
      <c r="D3987" s="9" t="s">
        <v>37</v>
      </c>
      <c r="E3987" s="9" t="s">
        <v>38</v>
      </c>
      <c r="F3987" s="9">
        <v>2025</v>
      </c>
      <c r="G3987" s="9">
        <v>9</v>
      </c>
      <c r="H3987" s="9"/>
      <c r="DD3987" s="9">
        <v>1</v>
      </c>
    </row>
    <row r="3988" spans="1:108" x14ac:dyDescent="0.25">
      <c r="A3988" s="9" t="s">
        <v>42</v>
      </c>
      <c r="B3988" s="9" t="s">
        <v>30</v>
      </c>
      <c r="C3988" s="9" t="s">
        <v>6</v>
      </c>
      <c r="D3988" s="9" t="s">
        <v>37</v>
      </c>
      <c r="E3988" s="9" t="s">
        <v>38</v>
      </c>
      <c r="F3988" s="9">
        <v>2025</v>
      </c>
      <c r="G3988" s="9">
        <v>10</v>
      </c>
      <c r="H3988" s="9"/>
      <c r="DD3988" s="9">
        <v>1</v>
      </c>
    </row>
    <row r="3989" spans="1:108" x14ac:dyDescent="0.25">
      <c r="A3989" s="9" t="s">
        <v>42</v>
      </c>
      <c r="B3989" s="9" t="s">
        <v>30</v>
      </c>
      <c r="C3989" s="9" t="s">
        <v>6</v>
      </c>
      <c r="D3989" s="9" t="s">
        <v>37</v>
      </c>
      <c r="E3989" s="9" t="s">
        <v>38</v>
      </c>
      <c r="F3989" s="9">
        <v>2026</v>
      </c>
      <c r="G3989" s="9">
        <v>5</v>
      </c>
      <c r="H3989" s="9"/>
      <c r="DD3989" s="9">
        <v>1</v>
      </c>
    </row>
    <row r="3990" spans="1:108" x14ac:dyDescent="0.25">
      <c r="A3990" s="9" t="s">
        <v>42</v>
      </c>
      <c r="B3990" s="9" t="s">
        <v>30</v>
      </c>
      <c r="C3990" s="9" t="s">
        <v>6</v>
      </c>
      <c r="D3990" s="9" t="s">
        <v>37</v>
      </c>
      <c r="E3990" s="9" t="s">
        <v>38</v>
      </c>
      <c r="F3990" s="9">
        <v>2026</v>
      </c>
      <c r="G3990" s="9">
        <v>6</v>
      </c>
      <c r="H3990" s="9"/>
      <c r="DD3990" s="9">
        <v>1</v>
      </c>
    </row>
    <row r="3991" spans="1:108" x14ac:dyDescent="0.25">
      <c r="A3991" s="9" t="s">
        <v>42</v>
      </c>
      <c r="B3991" s="9" t="s">
        <v>30</v>
      </c>
      <c r="C3991" s="9" t="s">
        <v>6</v>
      </c>
      <c r="D3991" s="9" t="s">
        <v>37</v>
      </c>
      <c r="E3991" s="9" t="s">
        <v>38</v>
      </c>
      <c r="F3991" s="9">
        <v>2026</v>
      </c>
      <c r="G3991" s="9">
        <v>7</v>
      </c>
      <c r="H3991" s="9"/>
      <c r="DD3991" s="9">
        <v>1</v>
      </c>
    </row>
    <row r="3992" spans="1:108" x14ac:dyDescent="0.25">
      <c r="A3992" s="9" t="s">
        <v>42</v>
      </c>
      <c r="B3992" s="9" t="s">
        <v>30</v>
      </c>
      <c r="C3992" s="9" t="s">
        <v>6</v>
      </c>
      <c r="D3992" s="9" t="s">
        <v>37</v>
      </c>
      <c r="E3992" s="9" t="s">
        <v>38</v>
      </c>
      <c r="F3992" s="9">
        <v>2026</v>
      </c>
      <c r="G3992" s="9">
        <v>8</v>
      </c>
      <c r="H3992" s="9"/>
      <c r="DD3992" s="9">
        <v>1</v>
      </c>
    </row>
    <row r="3993" spans="1:108" x14ac:dyDescent="0.25">
      <c r="A3993" s="9" t="s">
        <v>42</v>
      </c>
      <c r="B3993" s="9" t="s">
        <v>30</v>
      </c>
      <c r="C3993" s="9" t="s">
        <v>6</v>
      </c>
      <c r="D3993" s="9" t="s">
        <v>37</v>
      </c>
      <c r="E3993" s="9" t="s">
        <v>38</v>
      </c>
      <c r="F3993" s="9">
        <v>2026</v>
      </c>
      <c r="G3993" s="9">
        <v>9</v>
      </c>
      <c r="H3993" s="9"/>
      <c r="DD3993" s="9">
        <v>1</v>
      </c>
    </row>
    <row r="3994" spans="1:108" x14ac:dyDescent="0.25">
      <c r="A3994" s="9" t="s">
        <v>42</v>
      </c>
      <c r="B3994" s="9" t="s">
        <v>30</v>
      </c>
      <c r="C3994" s="9" t="s">
        <v>6</v>
      </c>
      <c r="D3994" s="9" t="s">
        <v>37</v>
      </c>
      <c r="E3994" s="9" t="s">
        <v>38</v>
      </c>
      <c r="F3994" s="9">
        <v>2026</v>
      </c>
      <c r="G3994" s="9">
        <v>10</v>
      </c>
      <c r="H3994" s="9"/>
      <c r="DD3994" s="9">
        <v>1</v>
      </c>
    </row>
    <row r="3995" spans="1:108" x14ac:dyDescent="0.25">
      <c r="A3995" s="9" t="s">
        <v>42</v>
      </c>
      <c r="B3995" s="9" t="s">
        <v>30</v>
      </c>
      <c r="C3995" s="9" t="s">
        <v>6</v>
      </c>
      <c r="D3995" s="9" t="s">
        <v>37</v>
      </c>
      <c r="E3995" s="9" t="s">
        <v>36</v>
      </c>
      <c r="F3995" s="9">
        <v>2016</v>
      </c>
      <c r="H3995" s="9"/>
      <c r="DD3995" s="9">
        <v>1</v>
      </c>
    </row>
    <row r="3996" spans="1:108" x14ac:dyDescent="0.25">
      <c r="A3996" s="9" t="s">
        <v>42</v>
      </c>
      <c r="B3996" s="9" t="s">
        <v>30</v>
      </c>
      <c r="C3996" s="9" t="s">
        <v>6</v>
      </c>
      <c r="D3996" s="9" t="s">
        <v>37</v>
      </c>
      <c r="E3996" s="9" t="s">
        <v>36</v>
      </c>
      <c r="F3996" s="9">
        <v>2017</v>
      </c>
      <c r="H3996" s="9"/>
      <c r="DD3996" s="9">
        <v>1</v>
      </c>
    </row>
    <row r="3997" spans="1:108" x14ac:dyDescent="0.25">
      <c r="A3997" s="9" t="s">
        <v>42</v>
      </c>
      <c r="B3997" s="9" t="s">
        <v>30</v>
      </c>
      <c r="C3997" s="9" t="s">
        <v>6</v>
      </c>
      <c r="D3997" s="9" t="s">
        <v>37</v>
      </c>
      <c r="E3997" s="9" t="s">
        <v>36</v>
      </c>
      <c r="F3997" s="9">
        <v>2018</v>
      </c>
      <c r="H3997" s="9"/>
      <c r="DD3997" s="9">
        <v>1</v>
      </c>
    </row>
    <row r="3998" spans="1:108" x14ac:dyDescent="0.25">
      <c r="A3998" s="9" t="s">
        <v>42</v>
      </c>
      <c r="B3998" s="9" t="s">
        <v>30</v>
      </c>
      <c r="C3998" s="9" t="s">
        <v>6</v>
      </c>
      <c r="D3998" s="9" t="s">
        <v>37</v>
      </c>
      <c r="E3998" s="9" t="s">
        <v>36</v>
      </c>
      <c r="F3998" s="9">
        <v>2019</v>
      </c>
      <c r="H3998" s="9"/>
      <c r="DD3998" s="9">
        <v>1</v>
      </c>
    </row>
    <row r="3999" spans="1:108" x14ac:dyDescent="0.25">
      <c r="A3999" s="9" t="s">
        <v>42</v>
      </c>
      <c r="B3999" s="9" t="s">
        <v>30</v>
      </c>
      <c r="C3999" s="9" t="s">
        <v>6</v>
      </c>
      <c r="D3999" s="9" t="s">
        <v>37</v>
      </c>
      <c r="E3999" s="9" t="s">
        <v>36</v>
      </c>
      <c r="F3999" s="9">
        <v>2020</v>
      </c>
      <c r="H3999" s="9"/>
      <c r="DD3999" s="9">
        <v>1</v>
      </c>
    </row>
    <row r="4000" spans="1:108" x14ac:dyDescent="0.25">
      <c r="A4000" s="9" t="s">
        <v>42</v>
      </c>
      <c r="B4000" s="9" t="s">
        <v>30</v>
      </c>
      <c r="C4000" s="9" t="s">
        <v>6</v>
      </c>
      <c r="D4000" s="9" t="s">
        <v>37</v>
      </c>
      <c r="E4000" s="9" t="s">
        <v>36</v>
      </c>
      <c r="F4000" s="9">
        <v>2021</v>
      </c>
      <c r="H4000" s="9"/>
      <c r="DD4000" s="9">
        <v>1</v>
      </c>
    </row>
    <row r="4001" spans="1:108" x14ac:dyDescent="0.25">
      <c r="A4001" s="9" t="s">
        <v>42</v>
      </c>
      <c r="B4001" s="9" t="s">
        <v>30</v>
      </c>
      <c r="C4001" s="9" t="s">
        <v>6</v>
      </c>
      <c r="D4001" s="9" t="s">
        <v>37</v>
      </c>
      <c r="E4001" s="9" t="s">
        <v>36</v>
      </c>
      <c r="F4001" s="9">
        <v>2022</v>
      </c>
      <c r="H4001" s="9"/>
      <c r="DD4001" s="9">
        <v>1</v>
      </c>
    </row>
    <row r="4002" spans="1:108" x14ac:dyDescent="0.25">
      <c r="A4002" s="9" t="s">
        <v>42</v>
      </c>
      <c r="B4002" s="9" t="s">
        <v>30</v>
      </c>
      <c r="C4002" s="9" t="s">
        <v>6</v>
      </c>
      <c r="D4002" s="9" t="s">
        <v>37</v>
      </c>
      <c r="E4002" s="9" t="s">
        <v>36</v>
      </c>
      <c r="F4002" s="9">
        <v>2023</v>
      </c>
      <c r="H4002" s="9"/>
      <c r="DD4002" s="9">
        <v>1</v>
      </c>
    </row>
    <row r="4003" spans="1:108" x14ac:dyDescent="0.25">
      <c r="A4003" s="9" t="s">
        <v>42</v>
      </c>
      <c r="B4003" s="9" t="s">
        <v>30</v>
      </c>
      <c r="C4003" s="9" t="s">
        <v>6</v>
      </c>
      <c r="D4003" s="9" t="s">
        <v>37</v>
      </c>
      <c r="E4003" s="9" t="s">
        <v>36</v>
      </c>
      <c r="F4003" s="9">
        <v>2024</v>
      </c>
      <c r="H4003" s="9"/>
      <c r="DD4003" s="9">
        <v>1</v>
      </c>
    </row>
    <row r="4004" spans="1:108" x14ac:dyDescent="0.25">
      <c r="A4004" s="9" t="s">
        <v>42</v>
      </c>
      <c r="B4004" s="9" t="s">
        <v>30</v>
      </c>
      <c r="C4004" s="9" t="s">
        <v>6</v>
      </c>
      <c r="D4004" s="9" t="s">
        <v>37</v>
      </c>
      <c r="E4004" s="9" t="s">
        <v>36</v>
      </c>
      <c r="F4004" s="9">
        <v>2025</v>
      </c>
      <c r="H4004" s="9"/>
      <c r="DD4004" s="9">
        <v>1</v>
      </c>
    </row>
    <row r="4005" spans="1:108" x14ac:dyDescent="0.25">
      <c r="A4005" s="9" t="s">
        <v>42</v>
      </c>
      <c r="B4005" s="9" t="s">
        <v>30</v>
      </c>
      <c r="C4005" s="9" t="s">
        <v>6</v>
      </c>
      <c r="D4005" s="9" t="s">
        <v>37</v>
      </c>
      <c r="E4005" s="9" t="s">
        <v>36</v>
      </c>
      <c r="F4005" s="9">
        <v>2026</v>
      </c>
      <c r="H4005" s="9"/>
      <c r="DD4005" s="9">
        <v>1</v>
      </c>
    </row>
    <row r="4006" spans="1:108" x14ac:dyDescent="0.25">
      <c r="A4006" s="9" t="s">
        <v>42</v>
      </c>
      <c r="B4006" s="9" t="s">
        <v>30</v>
      </c>
      <c r="C4006" s="9" t="s">
        <v>1</v>
      </c>
      <c r="D4006" s="9" t="s">
        <v>41</v>
      </c>
      <c r="E4006" s="9" t="s">
        <v>38</v>
      </c>
      <c r="F4006" s="9">
        <v>2016</v>
      </c>
      <c r="G4006" s="9">
        <v>5</v>
      </c>
      <c r="H4006" s="9"/>
      <c r="BF4006" s="33">
        <v>77.75</v>
      </c>
      <c r="BG4006" s="33">
        <v>76.625</v>
      </c>
      <c r="BH4006" s="33">
        <v>75</v>
      </c>
      <c r="BI4006" s="33">
        <v>73.5</v>
      </c>
      <c r="BJ4006" s="33">
        <v>71.5</v>
      </c>
      <c r="BK4006" s="33">
        <v>70</v>
      </c>
      <c r="BL4006" s="33">
        <v>70.875</v>
      </c>
      <c r="BM4006" s="33">
        <v>75.625</v>
      </c>
      <c r="BN4006" s="33">
        <v>81.75</v>
      </c>
      <c r="BO4006" s="33">
        <v>87.25</v>
      </c>
      <c r="BP4006" s="33">
        <v>90.5</v>
      </c>
      <c r="BQ4006" s="33">
        <v>93.75</v>
      </c>
      <c r="BR4006" s="33">
        <v>96.25</v>
      </c>
      <c r="BS4006" s="33">
        <v>98.5</v>
      </c>
      <c r="BT4006" s="33">
        <v>100.375</v>
      </c>
      <c r="BU4006" s="33">
        <v>101.125</v>
      </c>
      <c r="BV4006" s="33">
        <v>101.5</v>
      </c>
      <c r="BW4006" s="33">
        <v>100.875</v>
      </c>
      <c r="BX4006" s="33">
        <v>99.75</v>
      </c>
      <c r="BY4006" s="33">
        <v>97</v>
      </c>
      <c r="BZ4006" s="33">
        <v>93.25</v>
      </c>
      <c r="CA4006" s="33">
        <v>89.625</v>
      </c>
      <c r="CB4006" s="33">
        <v>86.375</v>
      </c>
      <c r="CC4006" s="33">
        <v>82.875</v>
      </c>
      <c r="DC4006" s="9">
        <v>66.557370000000006</v>
      </c>
      <c r="DD4006" s="9">
        <v>0</v>
      </c>
    </row>
    <row r="4007" spans="1:108" x14ac:dyDescent="0.25">
      <c r="A4007" s="9" t="s">
        <v>42</v>
      </c>
      <c r="B4007" s="9" t="s">
        <v>30</v>
      </c>
      <c r="C4007" s="9" t="s">
        <v>1</v>
      </c>
      <c r="D4007" s="9" t="s">
        <v>41</v>
      </c>
      <c r="E4007" s="9" t="s">
        <v>38</v>
      </c>
      <c r="F4007" s="9">
        <v>2016</v>
      </c>
      <c r="G4007" s="9">
        <v>6</v>
      </c>
      <c r="H4007" s="9"/>
      <c r="BF4007" s="33">
        <v>83.5</v>
      </c>
      <c r="BG4007" s="33">
        <v>82.375</v>
      </c>
      <c r="BH4007" s="33">
        <v>81</v>
      </c>
      <c r="BI4007" s="33">
        <v>78.5</v>
      </c>
      <c r="BJ4007" s="33">
        <v>77</v>
      </c>
      <c r="BK4007" s="33">
        <v>74.875</v>
      </c>
      <c r="BL4007" s="33">
        <v>75.625</v>
      </c>
      <c r="BM4007" s="33">
        <v>79.625</v>
      </c>
      <c r="BN4007" s="33">
        <v>83.375</v>
      </c>
      <c r="BO4007" s="33">
        <v>88.75</v>
      </c>
      <c r="BP4007" s="33">
        <v>91.875</v>
      </c>
      <c r="BQ4007" s="33">
        <v>95</v>
      </c>
      <c r="BR4007" s="33">
        <v>97.375</v>
      </c>
      <c r="BS4007" s="33">
        <v>99.25</v>
      </c>
      <c r="BT4007" s="33">
        <v>100.625</v>
      </c>
      <c r="BU4007" s="33">
        <v>101.875</v>
      </c>
      <c r="BV4007" s="33">
        <v>102.25</v>
      </c>
      <c r="BW4007" s="33">
        <v>102.5</v>
      </c>
      <c r="BX4007" s="33">
        <v>102</v>
      </c>
      <c r="BY4007" s="33">
        <v>100</v>
      </c>
      <c r="BZ4007" s="33">
        <v>96.75</v>
      </c>
      <c r="CA4007" s="33">
        <v>93.375</v>
      </c>
      <c r="CB4007" s="33">
        <v>90.25</v>
      </c>
      <c r="CC4007" s="33">
        <v>87.75</v>
      </c>
      <c r="DC4007" s="9">
        <v>66.557370000000006</v>
      </c>
      <c r="DD4007" s="9">
        <v>0</v>
      </c>
    </row>
    <row r="4008" spans="1:108" x14ac:dyDescent="0.25">
      <c r="A4008" s="9" t="s">
        <v>42</v>
      </c>
      <c r="B4008" s="9" t="s">
        <v>30</v>
      </c>
      <c r="C4008" s="9" t="s">
        <v>1</v>
      </c>
      <c r="D4008" s="9" t="s">
        <v>41</v>
      </c>
      <c r="E4008" s="9" t="s">
        <v>38</v>
      </c>
      <c r="F4008" s="9">
        <v>2016</v>
      </c>
      <c r="G4008" s="9">
        <v>7</v>
      </c>
      <c r="H4008" s="9"/>
      <c r="BF4008" s="33">
        <v>88.5</v>
      </c>
      <c r="BG4008" s="33">
        <v>84.875</v>
      </c>
      <c r="BH4008" s="33">
        <v>83</v>
      </c>
      <c r="BI4008" s="33">
        <v>81.625</v>
      </c>
      <c r="BJ4008" s="33">
        <v>80.5</v>
      </c>
      <c r="BK4008" s="33">
        <v>78.75</v>
      </c>
      <c r="BL4008" s="33">
        <v>78.75</v>
      </c>
      <c r="BM4008" s="33">
        <v>82.125</v>
      </c>
      <c r="BN4008" s="33">
        <v>87.75</v>
      </c>
      <c r="BO4008" s="33">
        <v>92.375</v>
      </c>
      <c r="BP4008" s="33">
        <v>96.625</v>
      </c>
      <c r="BQ4008" s="33">
        <v>100.375</v>
      </c>
      <c r="BR4008" s="33">
        <v>102.875</v>
      </c>
      <c r="BS4008" s="33">
        <v>104.625</v>
      </c>
      <c r="BT4008" s="33">
        <v>106</v>
      </c>
      <c r="BU4008" s="33">
        <v>106.625</v>
      </c>
      <c r="BV4008" s="33">
        <v>106.75</v>
      </c>
      <c r="BW4008" s="33">
        <v>106.875</v>
      </c>
      <c r="BX4008" s="33">
        <v>106.5</v>
      </c>
      <c r="BY4008" s="33">
        <v>104.125</v>
      </c>
      <c r="BZ4008" s="33">
        <v>100.75</v>
      </c>
      <c r="CA4008" s="33">
        <v>97.25</v>
      </c>
      <c r="CB4008" s="33">
        <v>94.875</v>
      </c>
      <c r="CC4008" s="33">
        <v>92.125</v>
      </c>
      <c r="DC4008" s="9">
        <v>66.557370000000006</v>
      </c>
      <c r="DD4008" s="9">
        <v>0</v>
      </c>
    </row>
    <row r="4009" spans="1:108" x14ac:dyDescent="0.25">
      <c r="A4009" s="9" t="s">
        <v>42</v>
      </c>
      <c r="B4009" s="9" t="s">
        <v>30</v>
      </c>
      <c r="C4009" s="9" t="s">
        <v>1</v>
      </c>
      <c r="D4009" s="9" t="s">
        <v>41</v>
      </c>
      <c r="E4009" s="9" t="s">
        <v>38</v>
      </c>
      <c r="F4009" s="9">
        <v>2016</v>
      </c>
      <c r="G4009" s="9">
        <v>8</v>
      </c>
      <c r="H4009" s="9"/>
      <c r="BF4009" s="33">
        <v>85.125</v>
      </c>
      <c r="BG4009" s="33">
        <v>83.25</v>
      </c>
      <c r="BH4009" s="33">
        <v>82.25</v>
      </c>
      <c r="BI4009" s="33">
        <v>80.625</v>
      </c>
      <c r="BJ4009" s="33">
        <v>78.75</v>
      </c>
      <c r="BK4009" s="33">
        <v>78.125</v>
      </c>
      <c r="BL4009" s="33">
        <v>77.625</v>
      </c>
      <c r="BM4009" s="33">
        <v>80.875</v>
      </c>
      <c r="BN4009" s="33">
        <v>85.875</v>
      </c>
      <c r="BO4009" s="33">
        <v>91</v>
      </c>
      <c r="BP4009" s="33">
        <v>94.75</v>
      </c>
      <c r="BQ4009" s="33">
        <v>98.375</v>
      </c>
      <c r="BR4009" s="33">
        <v>101.25</v>
      </c>
      <c r="BS4009" s="33">
        <v>103</v>
      </c>
      <c r="BT4009" s="33">
        <v>105</v>
      </c>
      <c r="BU4009" s="33">
        <v>106.625</v>
      </c>
      <c r="BV4009" s="33">
        <v>106.75</v>
      </c>
      <c r="BW4009" s="33">
        <v>106.125</v>
      </c>
      <c r="BX4009" s="33">
        <v>104.5</v>
      </c>
      <c r="BY4009" s="33">
        <v>102.625</v>
      </c>
      <c r="BZ4009" s="33">
        <v>99.125</v>
      </c>
      <c r="CA4009" s="33">
        <v>96.25</v>
      </c>
      <c r="CB4009" s="33">
        <v>92.875</v>
      </c>
      <c r="CC4009" s="33">
        <v>90.625</v>
      </c>
      <c r="DC4009" s="9">
        <v>66.557370000000006</v>
      </c>
      <c r="DD4009" s="9">
        <v>0</v>
      </c>
    </row>
    <row r="4010" spans="1:108" x14ac:dyDescent="0.25">
      <c r="A4010" s="9" t="s">
        <v>42</v>
      </c>
      <c r="B4010" s="9" t="s">
        <v>30</v>
      </c>
      <c r="C4010" s="9" t="s">
        <v>1</v>
      </c>
      <c r="D4010" s="9" t="s">
        <v>41</v>
      </c>
      <c r="E4010" s="9" t="s">
        <v>38</v>
      </c>
      <c r="F4010" s="9">
        <v>2016</v>
      </c>
      <c r="G4010" s="9">
        <v>9</v>
      </c>
      <c r="H4010" s="9"/>
      <c r="BF4010" s="33">
        <v>80</v>
      </c>
      <c r="BG4010" s="33">
        <v>77.75</v>
      </c>
      <c r="BH4010" s="33">
        <v>76.625</v>
      </c>
      <c r="BI4010" s="33">
        <v>75.375</v>
      </c>
      <c r="BJ4010" s="33">
        <v>74.125</v>
      </c>
      <c r="BK4010" s="33">
        <v>73.125</v>
      </c>
      <c r="BL4010" s="33">
        <v>72.625</v>
      </c>
      <c r="BM4010" s="33">
        <v>75.25</v>
      </c>
      <c r="BN4010" s="33">
        <v>79.875</v>
      </c>
      <c r="BO4010" s="33">
        <v>85.5</v>
      </c>
      <c r="BP4010" s="33">
        <v>89.125</v>
      </c>
      <c r="BQ4010" s="33">
        <v>92</v>
      </c>
      <c r="BR4010" s="33">
        <v>94.375</v>
      </c>
      <c r="BS4010" s="33">
        <v>96.75</v>
      </c>
      <c r="BT4010" s="33">
        <v>98.125</v>
      </c>
      <c r="BU4010" s="33">
        <v>98.75</v>
      </c>
      <c r="BV4010" s="33">
        <v>99.125</v>
      </c>
      <c r="BW4010" s="33">
        <v>99</v>
      </c>
      <c r="BX4010" s="33">
        <v>98.125</v>
      </c>
      <c r="BY4010" s="33">
        <v>95.125</v>
      </c>
      <c r="BZ4010" s="33">
        <v>92</v>
      </c>
      <c r="CA4010" s="33">
        <v>89.25</v>
      </c>
      <c r="CB4010" s="33">
        <v>86.75</v>
      </c>
      <c r="CC4010" s="33">
        <v>84.375</v>
      </c>
      <c r="DC4010" s="9">
        <v>66.557370000000006</v>
      </c>
      <c r="DD4010" s="9">
        <v>0</v>
      </c>
    </row>
    <row r="4011" spans="1:108" x14ac:dyDescent="0.25">
      <c r="A4011" s="9" t="s">
        <v>42</v>
      </c>
      <c r="B4011" s="9" t="s">
        <v>30</v>
      </c>
      <c r="C4011" s="9" t="s">
        <v>1</v>
      </c>
      <c r="D4011" s="9" t="s">
        <v>41</v>
      </c>
      <c r="E4011" s="9" t="s">
        <v>38</v>
      </c>
      <c r="F4011" s="9">
        <v>2016</v>
      </c>
      <c r="G4011" s="9">
        <v>10</v>
      </c>
      <c r="H4011" s="9"/>
      <c r="BF4011" s="33">
        <v>76.625</v>
      </c>
      <c r="BG4011" s="33">
        <v>75.125</v>
      </c>
      <c r="BH4011" s="33">
        <v>74.25</v>
      </c>
      <c r="BI4011" s="33">
        <v>74.125</v>
      </c>
      <c r="BJ4011" s="33">
        <v>72.125</v>
      </c>
      <c r="BK4011" s="33">
        <v>71.25</v>
      </c>
      <c r="BL4011" s="33">
        <v>70.125</v>
      </c>
      <c r="BM4011" s="33">
        <v>71</v>
      </c>
      <c r="BN4011" s="33">
        <v>75.25</v>
      </c>
      <c r="BO4011" s="33">
        <v>80.625</v>
      </c>
      <c r="BP4011" s="33">
        <v>85.5</v>
      </c>
      <c r="BQ4011" s="33">
        <v>89.375</v>
      </c>
      <c r="BR4011" s="33">
        <v>92.25</v>
      </c>
      <c r="BS4011" s="33">
        <v>94.625</v>
      </c>
      <c r="BT4011" s="33">
        <v>96.125</v>
      </c>
      <c r="BU4011" s="33">
        <v>96.5</v>
      </c>
      <c r="BV4011" s="33">
        <v>95.375</v>
      </c>
      <c r="BW4011" s="33">
        <v>95.25</v>
      </c>
      <c r="BX4011" s="33">
        <v>92.875</v>
      </c>
      <c r="BY4011" s="33">
        <v>88.875</v>
      </c>
      <c r="BZ4011" s="33">
        <v>85.375</v>
      </c>
      <c r="CA4011" s="33">
        <v>83.75</v>
      </c>
      <c r="CB4011" s="33">
        <v>81</v>
      </c>
      <c r="CC4011" s="33">
        <v>79</v>
      </c>
      <c r="DC4011" s="9">
        <v>66.557370000000006</v>
      </c>
      <c r="DD4011" s="9">
        <v>0</v>
      </c>
    </row>
    <row r="4012" spans="1:108" x14ac:dyDescent="0.25">
      <c r="A4012" s="9" t="s">
        <v>42</v>
      </c>
      <c r="B4012" s="9" t="s">
        <v>30</v>
      </c>
      <c r="C4012" s="9" t="s">
        <v>1</v>
      </c>
      <c r="D4012" s="9" t="s">
        <v>41</v>
      </c>
      <c r="E4012" s="9" t="s">
        <v>38</v>
      </c>
      <c r="F4012" s="9">
        <v>2017</v>
      </c>
      <c r="G4012" s="9">
        <v>5</v>
      </c>
      <c r="H4012" s="9"/>
      <c r="BF4012" s="33">
        <v>77.75</v>
      </c>
      <c r="BG4012" s="33">
        <v>76.625</v>
      </c>
      <c r="BH4012" s="33">
        <v>75</v>
      </c>
      <c r="BI4012" s="33">
        <v>73.5</v>
      </c>
      <c r="BJ4012" s="33">
        <v>71.5</v>
      </c>
      <c r="BK4012" s="33">
        <v>70</v>
      </c>
      <c r="BL4012" s="33">
        <v>70.875</v>
      </c>
      <c r="BM4012" s="33">
        <v>75.625</v>
      </c>
      <c r="BN4012" s="33">
        <v>81.75</v>
      </c>
      <c r="BO4012" s="33">
        <v>87.25</v>
      </c>
      <c r="BP4012" s="33">
        <v>90.5</v>
      </c>
      <c r="BQ4012" s="33">
        <v>93.75</v>
      </c>
      <c r="BR4012" s="33">
        <v>96.25</v>
      </c>
      <c r="BS4012" s="33">
        <v>98.5</v>
      </c>
      <c r="BT4012" s="33">
        <v>100.375</v>
      </c>
      <c r="BU4012" s="33">
        <v>101.125</v>
      </c>
      <c r="BV4012" s="33">
        <v>101.5</v>
      </c>
      <c r="BW4012" s="33">
        <v>100.875</v>
      </c>
      <c r="BX4012" s="33">
        <v>99.75</v>
      </c>
      <c r="BY4012" s="33">
        <v>97</v>
      </c>
      <c r="BZ4012" s="33">
        <v>93.25</v>
      </c>
      <c r="CA4012" s="33">
        <v>89.625</v>
      </c>
      <c r="CB4012" s="33">
        <v>86.375</v>
      </c>
      <c r="CC4012" s="33">
        <v>82.875</v>
      </c>
      <c r="DC4012" s="9">
        <v>66.557370000000006</v>
      </c>
      <c r="DD4012" s="9">
        <v>0</v>
      </c>
    </row>
    <row r="4013" spans="1:108" x14ac:dyDescent="0.25">
      <c r="A4013" s="9" t="s">
        <v>42</v>
      </c>
      <c r="B4013" s="9" t="s">
        <v>30</v>
      </c>
      <c r="C4013" s="9" t="s">
        <v>1</v>
      </c>
      <c r="D4013" s="9" t="s">
        <v>41</v>
      </c>
      <c r="E4013" s="9" t="s">
        <v>38</v>
      </c>
      <c r="F4013" s="9">
        <v>2017</v>
      </c>
      <c r="G4013" s="9">
        <v>6</v>
      </c>
      <c r="H4013" s="9"/>
      <c r="BF4013" s="33">
        <v>83.5</v>
      </c>
      <c r="BG4013" s="33">
        <v>82.375</v>
      </c>
      <c r="BH4013" s="33">
        <v>81</v>
      </c>
      <c r="BI4013" s="33">
        <v>78.5</v>
      </c>
      <c r="BJ4013" s="33">
        <v>77</v>
      </c>
      <c r="BK4013" s="33">
        <v>74.875</v>
      </c>
      <c r="BL4013" s="33">
        <v>75.625</v>
      </c>
      <c r="BM4013" s="33">
        <v>79.625</v>
      </c>
      <c r="BN4013" s="33">
        <v>83.375</v>
      </c>
      <c r="BO4013" s="33">
        <v>88.75</v>
      </c>
      <c r="BP4013" s="33">
        <v>91.875</v>
      </c>
      <c r="BQ4013" s="33">
        <v>95</v>
      </c>
      <c r="BR4013" s="33">
        <v>97.375</v>
      </c>
      <c r="BS4013" s="33">
        <v>99.25</v>
      </c>
      <c r="BT4013" s="33">
        <v>100.625</v>
      </c>
      <c r="BU4013" s="33">
        <v>101.875</v>
      </c>
      <c r="BV4013" s="33">
        <v>102.25</v>
      </c>
      <c r="BW4013" s="33">
        <v>102.5</v>
      </c>
      <c r="BX4013" s="33">
        <v>102</v>
      </c>
      <c r="BY4013" s="33">
        <v>100</v>
      </c>
      <c r="BZ4013" s="33">
        <v>96.75</v>
      </c>
      <c r="CA4013" s="33">
        <v>93.375</v>
      </c>
      <c r="CB4013" s="33">
        <v>90.25</v>
      </c>
      <c r="CC4013" s="33">
        <v>87.75</v>
      </c>
      <c r="DC4013" s="9">
        <v>66.557370000000006</v>
      </c>
      <c r="DD4013" s="9">
        <v>0</v>
      </c>
    </row>
    <row r="4014" spans="1:108" x14ac:dyDescent="0.25">
      <c r="A4014" s="9" t="s">
        <v>42</v>
      </c>
      <c r="B4014" s="9" t="s">
        <v>30</v>
      </c>
      <c r="C4014" s="9" t="s">
        <v>1</v>
      </c>
      <c r="D4014" s="9" t="s">
        <v>41</v>
      </c>
      <c r="E4014" s="9" t="s">
        <v>38</v>
      </c>
      <c r="F4014" s="9">
        <v>2017</v>
      </c>
      <c r="G4014" s="9">
        <v>7</v>
      </c>
      <c r="H4014" s="9"/>
      <c r="BF4014" s="33">
        <v>88.5</v>
      </c>
      <c r="BG4014" s="33">
        <v>84.875</v>
      </c>
      <c r="BH4014" s="33">
        <v>83</v>
      </c>
      <c r="BI4014" s="33">
        <v>81.625</v>
      </c>
      <c r="BJ4014" s="33">
        <v>80.5</v>
      </c>
      <c r="BK4014" s="33">
        <v>78.75</v>
      </c>
      <c r="BL4014" s="33">
        <v>78.75</v>
      </c>
      <c r="BM4014" s="33">
        <v>82.125</v>
      </c>
      <c r="BN4014" s="33">
        <v>87.75</v>
      </c>
      <c r="BO4014" s="33">
        <v>92.375</v>
      </c>
      <c r="BP4014" s="33">
        <v>96.625</v>
      </c>
      <c r="BQ4014" s="33">
        <v>100.375</v>
      </c>
      <c r="BR4014" s="33">
        <v>102.875</v>
      </c>
      <c r="BS4014" s="33">
        <v>104.625</v>
      </c>
      <c r="BT4014" s="33">
        <v>106</v>
      </c>
      <c r="BU4014" s="33">
        <v>106.625</v>
      </c>
      <c r="BV4014" s="33">
        <v>106.75</v>
      </c>
      <c r="BW4014" s="33">
        <v>106.875</v>
      </c>
      <c r="BX4014" s="33">
        <v>106.5</v>
      </c>
      <c r="BY4014" s="33">
        <v>104.125</v>
      </c>
      <c r="BZ4014" s="33">
        <v>100.75</v>
      </c>
      <c r="CA4014" s="33">
        <v>97.25</v>
      </c>
      <c r="CB4014" s="33">
        <v>94.875</v>
      </c>
      <c r="CC4014" s="33">
        <v>92.125</v>
      </c>
      <c r="DC4014" s="9">
        <v>66.557370000000006</v>
      </c>
      <c r="DD4014" s="9">
        <v>0</v>
      </c>
    </row>
    <row r="4015" spans="1:108" x14ac:dyDescent="0.25">
      <c r="A4015" s="9" t="s">
        <v>42</v>
      </c>
      <c r="B4015" s="9" t="s">
        <v>30</v>
      </c>
      <c r="C4015" s="9" t="s">
        <v>1</v>
      </c>
      <c r="D4015" s="9" t="s">
        <v>41</v>
      </c>
      <c r="E4015" s="9" t="s">
        <v>38</v>
      </c>
      <c r="F4015" s="9">
        <v>2017</v>
      </c>
      <c r="G4015" s="9">
        <v>8</v>
      </c>
      <c r="H4015" s="9"/>
      <c r="BF4015" s="33">
        <v>85.125</v>
      </c>
      <c r="BG4015" s="33">
        <v>83.25</v>
      </c>
      <c r="BH4015" s="33">
        <v>82.25</v>
      </c>
      <c r="BI4015" s="33">
        <v>80.625</v>
      </c>
      <c r="BJ4015" s="33">
        <v>78.75</v>
      </c>
      <c r="BK4015" s="33">
        <v>78.125</v>
      </c>
      <c r="BL4015" s="33">
        <v>77.625</v>
      </c>
      <c r="BM4015" s="33">
        <v>80.875</v>
      </c>
      <c r="BN4015" s="33">
        <v>85.875</v>
      </c>
      <c r="BO4015" s="33">
        <v>91</v>
      </c>
      <c r="BP4015" s="33">
        <v>94.75</v>
      </c>
      <c r="BQ4015" s="33">
        <v>98.375</v>
      </c>
      <c r="BR4015" s="33">
        <v>101.25</v>
      </c>
      <c r="BS4015" s="33">
        <v>103</v>
      </c>
      <c r="BT4015" s="33">
        <v>105</v>
      </c>
      <c r="BU4015" s="33">
        <v>106.625</v>
      </c>
      <c r="BV4015" s="33">
        <v>106.75</v>
      </c>
      <c r="BW4015" s="33">
        <v>106.125</v>
      </c>
      <c r="BX4015" s="33">
        <v>104.5</v>
      </c>
      <c r="BY4015" s="33">
        <v>102.625</v>
      </c>
      <c r="BZ4015" s="33">
        <v>99.125</v>
      </c>
      <c r="CA4015" s="33">
        <v>96.25</v>
      </c>
      <c r="CB4015" s="33">
        <v>92.875</v>
      </c>
      <c r="CC4015" s="33">
        <v>90.625</v>
      </c>
      <c r="DC4015" s="9">
        <v>66.557370000000006</v>
      </c>
      <c r="DD4015" s="9">
        <v>0</v>
      </c>
    </row>
    <row r="4016" spans="1:108" x14ac:dyDescent="0.25">
      <c r="A4016" s="9" t="s">
        <v>42</v>
      </c>
      <c r="B4016" s="9" t="s">
        <v>30</v>
      </c>
      <c r="C4016" s="9" t="s">
        <v>1</v>
      </c>
      <c r="D4016" s="9" t="s">
        <v>41</v>
      </c>
      <c r="E4016" s="9" t="s">
        <v>38</v>
      </c>
      <c r="F4016" s="9">
        <v>2017</v>
      </c>
      <c r="G4016" s="9">
        <v>9</v>
      </c>
      <c r="H4016" s="9"/>
      <c r="BF4016" s="33">
        <v>80</v>
      </c>
      <c r="BG4016" s="33">
        <v>77.75</v>
      </c>
      <c r="BH4016" s="33">
        <v>76.625</v>
      </c>
      <c r="BI4016" s="33">
        <v>75.375</v>
      </c>
      <c r="BJ4016" s="33">
        <v>74.125</v>
      </c>
      <c r="BK4016" s="33">
        <v>73.125</v>
      </c>
      <c r="BL4016" s="33">
        <v>72.625</v>
      </c>
      <c r="BM4016" s="33">
        <v>75.25</v>
      </c>
      <c r="BN4016" s="33">
        <v>79.875</v>
      </c>
      <c r="BO4016" s="33">
        <v>85.5</v>
      </c>
      <c r="BP4016" s="33">
        <v>89.125</v>
      </c>
      <c r="BQ4016" s="33">
        <v>92</v>
      </c>
      <c r="BR4016" s="33">
        <v>94.375</v>
      </c>
      <c r="BS4016" s="33">
        <v>96.75</v>
      </c>
      <c r="BT4016" s="33">
        <v>98.125</v>
      </c>
      <c r="BU4016" s="33">
        <v>98.75</v>
      </c>
      <c r="BV4016" s="33">
        <v>99.125</v>
      </c>
      <c r="BW4016" s="33">
        <v>99</v>
      </c>
      <c r="BX4016" s="33">
        <v>98.125</v>
      </c>
      <c r="BY4016" s="33">
        <v>95.125</v>
      </c>
      <c r="BZ4016" s="33">
        <v>92</v>
      </c>
      <c r="CA4016" s="33">
        <v>89.25</v>
      </c>
      <c r="CB4016" s="33">
        <v>86.75</v>
      </c>
      <c r="CC4016" s="33">
        <v>84.375</v>
      </c>
      <c r="DC4016" s="9">
        <v>66.557370000000006</v>
      </c>
      <c r="DD4016" s="9">
        <v>0</v>
      </c>
    </row>
    <row r="4017" spans="1:108" x14ac:dyDescent="0.25">
      <c r="A4017" s="9" t="s">
        <v>42</v>
      </c>
      <c r="B4017" s="9" t="s">
        <v>30</v>
      </c>
      <c r="C4017" s="9" t="s">
        <v>1</v>
      </c>
      <c r="D4017" s="9" t="s">
        <v>41</v>
      </c>
      <c r="E4017" s="9" t="s">
        <v>38</v>
      </c>
      <c r="F4017" s="9">
        <v>2017</v>
      </c>
      <c r="G4017" s="9">
        <v>10</v>
      </c>
      <c r="H4017" s="9"/>
      <c r="BF4017" s="33">
        <v>76.625</v>
      </c>
      <c r="BG4017" s="33">
        <v>75.125</v>
      </c>
      <c r="BH4017" s="33">
        <v>74.25</v>
      </c>
      <c r="BI4017" s="33">
        <v>74.125</v>
      </c>
      <c r="BJ4017" s="33">
        <v>72.125</v>
      </c>
      <c r="BK4017" s="33">
        <v>71.25</v>
      </c>
      <c r="BL4017" s="33">
        <v>70.125</v>
      </c>
      <c r="BM4017" s="33">
        <v>71</v>
      </c>
      <c r="BN4017" s="33">
        <v>75.25</v>
      </c>
      <c r="BO4017" s="33">
        <v>80.625</v>
      </c>
      <c r="BP4017" s="33">
        <v>85.5</v>
      </c>
      <c r="BQ4017" s="33">
        <v>89.375</v>
      </c>
      <c r="BR4017" s="33">
        <v>92.25</v>
      </c>
      <c r="BS4017" s="33">
        <v>94.625</v>
      </c>
      <c r="BT4017" s="33">
        <v>96.125</v>
      </c>
      <c r="BU4017" s="33">
        <v>96.5</v>
      </c>
      <c r="BV4017" s="33">
        <v>95.375</v>
      </c>
      <c r="BW4017" s="33">
        <v>95.25</v>
      </c>
      <c r="BX4017" s="33">
        <v>92.875</v>
      </c>
      <c r="BY4017" s="33">
        <v>88.875</v>
      </c>
      <c r="BZ4017" s="33">
        <v>85.375</v>
      </c>
      <c r="CA4017" s="33">
        <v>83.75</v>
      </c>
      <c r="CB4017" s="33">
        <v>81</v>
      </c>
      <c r="CC4017" s="33">
        <v>79</v>
      </c>
      <c r="DC4017" s="9">
        <v>66.557370000000006</v>
      </c>
      <c r="DD4017" s="9">
        <v>0</v>
      </c>
    </row>
    <row r="4018" spans="1:108" x14ac:dyDescent="0.25">
      <c r="A4018" s="9" t="s">
        <v>42</v>
      </c>
      <c r="B4018" s="9" t="s">
        <v>30</v>
      </c>
      <c r="C4018" s="9" t="s">
        <v>1</v>
      </c>
      <c r="D4018" s="9" t="s">
        <v>41</v>
      </c>
      <c r="E4018" s="9" t="s">
        <v>38</v>
      </c>
      <c r="F4018" s="9">
        <v>2018</v>
      </c>
      <c r="G4018" s="9">
        <v>5</v>
      </c>
      <c r="H4018" s="9"/>
      <c r="BF4018" s="33">
        <v>77.75</v>
      </c>
      <c r="BG4018" s="33">
        <v>76.625</v>
      </c>
      <c r="BH4018" s="33">
        <v>75</v>
      </c>
      <c r="BI4018" s="33">
        <v>73.5</v>
      </c>
      <c r="BJ4018" s="33">
        <v>71.5</v>
      </c>
      <c r="BK4018" s="33">
        <v>70</v>
      </c>
      <c r="BL4018" s="33">
        <v>70.875</v>
      </c>
      <c r="BM4018" s="33">
        <v>75.625</v>
      </c>
      <c r="BN4018" s="33">
        <v>81.75</v>
      </c>
      <c r="BO4018" s="33">
        <v>87.25</v>
      </c>
      <c r="BP4018" s="33">
        <v>90.5</v>
      </c>
      <c r="BQ4018" s="33">
        <v>93.75</v>
      </c>
      <c r="BR4018" s="33">
        <v>96.25</v>
      </c>
      <c r="BS4018" s="33">
        <v>98.5</v>
      </c>
      <c r="BT4018" s="33">
        <v>100.375</v>
      </c>
      <c r="BU4018" s="33">
        <v>101.125</v>
      </c>
      <c r="BV4018" s="33">
        <v>101.5</v>
      </c>
      <c r="BW4018" s="33">
        <v>100.875</v>
      </c>
      <c r="BX4018" s="33">
        <v>99.75</v>
      </c>
      <c r="BY4018" s="33">
        <v>97</v>
      </c>
      <c r="BZ4018" s="33">
        <v>93.25</v>
      </c>
      <c r="CA4018" s="33">
        <v>89.625</v>
      </c>
      <c r="CB4018" s="33">
        <v>86.375</v>
      </c>
      <c r="CC4018" s="33">
        <v>82.875</v>
      </c>
      <c r="DC4018" s="9">
        <v>66.557370000000006</v>
      </c>
      <c r="DD4018" s="9">
        <v>0</v>
      </c>
    </row>
    <row r="4019" spans="1:108" x14ac:dyDescent="0.25">
      <c r="A4019" s="9" t="s">
        <v>42</v>
      </c>
      <c r="B4019" s="9" t="s">
        <v>30</v>
      </c>
      <c r="C4019" s="9" t="s">
        <v>1</v>
      </c>
      <c r="D4019" s="9" t="s">
        <v>41</v>
      </c>
      <c r="E4019" s="9" t="s">
        <v>38</v>
      </c>
      <c r="F4019" s="9">
        <v>2018</v>
      </c>
      <c r="G4019" s="9">
        <v>6</v>
      </c>
      <c r="H4019" s="9"/>
      <c r="BF4019" s="33">
        <v>83.5</v>
      </c>
      <c r="BG4019" s="33">
        <v>82.375</v>
      </c>
      <c r="BH4019" s="33">
        <v>81</v>
      </c>
      <c r="BI4019" s="33">
        <v>78.5</v>
      </c>
      <c r="BJ4019" s="33">
        <v>77</v>
      </c>
      <c r="BK4019" s="33">
        <v>74.875</v>
      </c>
      <c r="BL4019" s="33">
        <v>75.625</v>
      </c>
      <c r="BM4019" s="33">
        <v>79.625</v>
      </c>
      <c r="BN4019" s="33">
        <v>83.375</v>
      </c>
      <c r="BO4019" s="33">
        <v>88.75</v>
      </c>
      <c r="BP4019" s="33">
        <v>91.875</v>
      </c>
      <c r="BQ4019" s="33">
        <v>95</v>
      </c>
      <c r="BR4019" s="33">
        <v>97.375</v>
      </c>
      <c r="BS4019" s="33">
        <v>99.25</v>
      </c>
      <c r="BT4019" s="33">
        <v>100.625</v>
      </c>
      <c r="BU4019" s="33">
        <v>101.875</v>
      </c>
      <c r="BV4019" s="33">
        <v>102.25</v>
      </c>
      <c r="BW4019" s="33">
        <v>102.5</v>
      </c>
      <c r="BX4019" s="33">
        <v>102</v>
      </c>
      <c r="BY4019" s="33">
        <v>100</v>
      </c>
      <c r="BZ4019" s="33">
        <v>96.75</v>
      </c>
      <c r="CA4019" s="33">
        <v>93.375</v>
      </c>
      <c r="CB4019" s="33">
        <v>90.25</v>
      </c>
      <c r="CC4019" s="33">
        <v>87.75</v>
      </c>
      <c r="DC4019" s="9">
        <v>66.557370000000006</v>
      </c>
      <c r="DD4019" s="9">
        <v>0</v>
      </c>
    </row>
    <row r="4020" spans="1:108" x14ac:dyDescent="0.25">
      <c r="A4020" s="9" t="s">
        <v>42</v>
      </c>
      <c r="B4020" s="9" t="s">
        <v>30</v>
      </c>
      <c r="C4020" s="9" t="s">
        <v>1</v>
      </c>
      <c r="D4020" s="9" t="s">
        <v>41</v>
      </c>
      <c r="E4020" s="9" t="s">
        <v>38</v>
      </c>
      <c r="F4020" s="9">
        <v>2018</v>
      </c>
      <c r="G4020" s="9">
        <v>7</v>
      </c>
      <c r="H4020" s="9"/>
      <c r="BF4020" s="33">
        <v>88.5</v>
      </c>
      <c r="BG4020" s="33">
        <v>84.875</v>
      </c>
      <c r="BH4020" s="33">
        <v>83</v>
      </c>
      <c r="BI4020" s="33">
        <v>81.625</v>
      </c>
      <c r="BJ4020" s="33">
        <v>80.5</v>
      </c>
      <c r="BK4020" s="33">
        <v>78.75</v>
      </c>
      <c r="BL4020" s="33">
        <v>78.75</v>
      </c>
      <c r="BM4020" s="33">
        <v>82.125</v>
      </c>
      <c r="BN4020" s="33">
        <v>87.75</v>
      </c>
      <c r="BO4020" s="33">
        <v>92.375</v>
      </c>
      <c r="BP4020" s="33">
        <v>96.625</v>
      </c>
      <c r="BQ4020" s="33">
        <v>100.375</v>
      </c>
      <c r="BR4020" s="33">
        <v>102.875</v>
      </c>
      <c r="BS4020" s="33">
        <v>104.625</v>
      </c>
      <c r="BT4020" s="33">
        <v>106</v>
      </c>
      <c r="BU4020" s="33">
        <v>106.625</v>
      </c>
      <c r="BV4020" s="33">
        <v>106.75</v>
      </c>
      <c r="BW4020" s="33">
        <v>106.875</v>
      </c>
      <c r="BX4020" s="33">
        <v>106.5</v>
      </c>
      <c r="BY4020" s="33">
        <v>104.125</v>
      </c>
      <c r="BZ4020" s="33">
        <v>100.75</v>
      </c>
      <c r="CA4020" s="33">
        <v>97.25</v>
      </c>
      <c r="CB4020" s="33">
        <v>94.875</v>
      </c>
      <c r="CC4020" s="33">
        <v>92.125</v>
      </c>
      <c r="DC4020" s="9">
        <v>66.557370000000006</v>
      </c>
      <c r="DD4020" s="9">
        <v>0</v>
      </c>
    </row>
    <row r="4021" spans="1:108" x14ac:dyDescent="0.25">
      <c r="A4021" s="9" t="s">
        <v>42</v>
      </c>
      <c r="B4021" s="9" t="s">
        <v>30</v>
      </c>
      <c r="C4021" s="9" t="s">
        <v>1</v>
      </c>
      <c r="D4021" s="9" t="s">
        <v>41</v>
      </c>
      <c r="E4021" s="9" t="s">
        <v>38</v>
      </c>
      <c r="F4021" s="9">
        <v>2018</v>
      </c>
      <c r="G4021" s="9">
        <v>8</v>
      </c>
      <c r="H4021" s="9"/>
      <c r="BF4021" s="33">
        <v>85.125</v>
      </c>
      <c r="BG4021" s="33">
        <v>83.25</v>
      </c>
      <c r="BH4021" s="33">
        <v>82.25</v>
      </c>
      <c r="BI4021" s="33">
        <v>80.625</v>
      </c>
      <c r="BJ4021" s="33">
        <v>78.75</v>
      </c>
      <c r="BK4021" s="33">
        <v>78.125</v>
      </c>
      <c r="BL4021" s="33">
        <v>77.625</v>
      </c>
      <c r="BM4021" s="33">
        <v>80.875</v>
      </c>
      <c r="BN4021" s="33">
        <v>85.875</v>
      </c>
      <c r="BO4021" s="33">
        <v>91</v>
      </c>
      <c r="BP4021" s="33">
        <v>94.75</v>
      </c>
      <c r="BQ4021" s="33">
        <v>98.375</v>
      </c>
      <c r="BR4021" s="33">
        <v>101.25</v>
      </c>
      <c r="BS4021" s="33">
        <v>103</v>
      </c>
      <c r="BT4021" s="33">
        <v>105</v>
      </c>
      <c r="BU4021" s="33">
        <v>106.625</v>
      </c>
      <c r="BV4021" s="33">
        <v>106.75</v>
      </c>
      <c r="BW4021" s="33">
        <v>106.125</v>
      </c>
      <c r="BX4021" s="33">
        <v>104.5</v>
      </c>
      <c r="BY4021" s="33">
        <v>102.625</v>
      </c>
      <c r="BZ4021" s="33">
        <v>99.125</v>
      </c>
      <c r="CA4021" s="33">
        <v>96.25</v>
      </c>
      <c r="CB4021" s="33">
        <v>92.875</v>
      </c>
      <c r="CC4021" s="33">
        <v>90.625</v>
      </c>
      <c r="DC4021" s="9">
        <v>66.557370000000006</v>
      </c>
      <c r="DD4021" s="9">
        <v>0</v>
      </c>
    </row>
    <row r="4022" spans="1:108" x14ac:dyDescent="0.25">
      <c r="A4022" s="9" t="s">
        <v>42</v>
      </c>
      <c r="B4022" s="9" t="s">
        <v>30</v>
      </c>
      <c r="C4022" s="9" t="s">
        <v>1</v>
      </c>
      <c r="D4022" s="9" t="s">
        <v>41</v>
      </c>
      <c r="E4022" s="9" t="s">
        <v>38</v>
      </c>
      <c r="F4022" s="9">
        <v>2018</v>
      </c>
      <c r="G4022" s="9">
        <v>9</v>
      </c>
      <c r="H4022" s="9"/>
      <c r="BF4022" s="33">
        <v>80</v>
      </c>
      <c r="BG4022" s="33">
        <v>77.75</v>
      </c>
      <c r="BH4022" s="33">
        <v>76.625</v>
      </c>
      <c r="BI4022" s="33">
        <v>75.375</v>
      </c>
      <c r="BJ4022" s="33">
        <v>74.125</v>
      </c>
      <c r="BK4022" s="33">
        <v>73.125</v>
      </c>
      <c r="BL4022" s="33">
        <v>72.625</v>
      </c>
      <c r="BM4022" s="33">
        <v>75.25</v>
      </c>
      <c r="BN4022" s="33">
        <v>79.875</v>
      </c>
      <c r="BO4022" s="33">
        <v>85.5</v>
      </c>
      <c r="BP4022" s="33">
        <v>89.125</v>
      </c>
      <c r="BQ4022" s="33">
        <v>92</v>
      </c>
      <c r="BR4022" s="33">
        <v>94.375</v>
      </c>
      <c r="BS4022" s="33">
        <v>96.75</v>
      </c>
      <c r="BT4022" s="33">
        <v>98.125</v>
      </c>
      <c r="BU4022" s="33">
        <v>98.75</v>
      </c>
      <c r="BV4022" s="33">
        <v>99.125</v>
      </c>
      <c r="BW4022" s="33">
        <v>99</v>
      </c>
      <c r="BX4022" s="33">
        <v>98.125</v>
      </c>
      <c r="BY4022" s="33">
        <v>95.125</v>
      </c>
      <c r="BZ4022" s="33">
        <v>92</v>
      </c>
      <c r="CA4022" s="33">
        <v>89.25</v>
      </c>
      <c r="CB4022" s="33">
        <v>86.75</v>
      </c>
      <c r="CC4022" s="33">
        <v>84.375</v>
      </c>
      <c r="DC4022" s="9">
        <v>66.557370000000006</v>
      </c>
      <c r="DD4022" s="9">
        <v>0</v>
      </c>
    </row>
    <row r="4023" spans="1:108" x14ac:dyDescent="0.25">
      <c r="A4023" s="9" t="s">
        <v>42</v>
      </c>
      <c r="B4023" s="9" t="s">
        <v>30</v>
      </c>
      <c r="C4023" s="9" t="s">
        <v>1</v>
      </c>
      <c r="D4023" s="9" t="s">
        <v>41</v>
      </c>
      <c r="E4023" s="9" t="s">
        <v>38</v>
      </c>
      <c r="F4023" s="9">
        <v>2018</v>
      </c>
      <c r="G4023" s="9">
        <v>10</v>
      </c>
      <c r="H4023" s="9"/>
      <c r="BF4023" s="33">
        <v>76.625</v>
      </c>
      <c r="BG4023" s="33">
        <v>75.125</v>
      </c>
      <c r="BH4023" s="33">
        <v>74.25</v>
      </c>
      <c r="BI4023" s="33">
        <v>74.125</v>
      </c>
      <c r="BJ4023" s="33">
        <v>72.125</v>
      </c>
      <c r="BK4023" s="33">
        <v>71.25</v>
      </c>
      <c r="BL4023" s="33">
        <v>70.125</v>
      </c>
      <c r="BM4023" s="33">
        <v>71</v>
      </c>
      <c r="BN4023" s="33">
        <v>75.25</v>
      </c>
      <c r="BO4023" s="33">
        <v>80.625</v>
      </c>
      <c r="BP4023" s="33">
        <v>85.5</v>
      </c>
      <c r="BQ4023" s="33">
        <v>89.375</v>
      </c>
      <c r="BR4023" s="33">
        <v>92.25</v>
      </c>
      <c r="BS4023" s="33">
        <v>94.625</v>
      </c>
      <c r="BT4023" s="33">
        <v>96.125</v>
      </c>
      <c r="BU4023" s="33">
        <v>96.5</v>
      </c>
      <c r="BV4023" s="33">
        <v>95.375</v>
      </c>
      <c r="BW4023" s="33">
        <v>95.25</v>
      </c>
      <c r="BX4023" s="33">
        <v>92.875</v>
      </c>
      <c r="BY4023" s="33">
        <v>88.875</v>
      </c>
      <c r="BZ4023" s="33">
        <v>85.375</v>
      </c>
      <c r="CA4023" s="33">
        <v>83.75</v>
      </c>
      <c r="CB4023" s="33">
        <v>81</v>
      </c>
      <c r="CC4023" s="33">
        <v>79</v>
      </c>
      <c r="DC4023" s="9">
        <v>66.557370000000006</v>
      </c>
      <c r="DD4023" s="9">
        <v>0</v>
      </c>
    </row>
    <row r="4024" spans="1:108" x14ac:dyDescent="0.25">
      <c r="A4024" s="9" t="s">
        <v>42</v>
      </c>
      <c r="B4024" s="9" t="s">
        <v>30</v>
      </c>
      <c r="C4024" s="9" t="s">
        <v>1</v>
      </c>
      <c r="D4024" s="9" t="s">
        <v>41</v>
      </c>
      <c r="E4024" s="9" t="s">
        <v>38</v>
      </c>
      <c r="F4024" s="9">
        <v>2019</v>
      </c>
      <c r="G4024" s="9">
        <v>5</v>
      </c>
      <c r="H4024" s="9"/>
      <c r="BF4024" s="33">
        <v>77.75</v>
      </c>
      <c r="BG4024" s="33">
        <v>76.625</v>
      </c>
      <c r="BH4024" s="33">
        <v>75</v>
      </c>
      <c r="BI4024" s="33">
        <v>73.5</v>
      </c>
      <c r="BJ4024" s="33">
        <v>71.5</v>
      </c>
      <c r="BK4024" s="33">
        <v>70</v>
      </c>
      <c r="BL4024" s="33">
        <v>70.875</v>
      </c>
      <c r="BM4024" s="33">
        <v>75.625</v>
      </c>
      <c r="BN4024" s="33">
        <v>81.75</v>
      </c>
      <c r="BO4024" s="33">
        <v>87.25</v>
      </c>
      <c r="BP4024" s="33">
        <v>90.5</v>
      </c>
      <c r="BQ4024" s="33">
        <v>93.75</v>
      </c>
      <c r="BR4024" s="33">
        <v>96.25</v>
      </c>
      <c r="BS4024" s="33">
        <v>98.5</v>
      </c>
      <c r="BT4024" s="33">
        <v>100.375</v>
      </c>
      <c r="BU4024" s="33">
        <v>101.125</v>
      </c>
      <c r="BV4024" s="33">
        <v>101.5</v>
      </c>
      <c r="BW4024" s="33">
        <v>100.875</v>
      </c>
      <c r="BX4024" s="33">
        <v>99.75</v>
      </c>
      <c r="BY4024" s="33">
        <v>97</v>
      </c>
      <c r="BZ4024" s="33">
        <v>93.25</v>
      </c>
      <c r="CA4024" s="33">
        <v>89.625</v>
      </c>
      <c r="CB4024" s="33">
        <v>86.375</v>
      </c>
      <c r="CC4024" s="33">
        <v>82.875</v>
      </c>
      <c r="DC4024" s="9">
        <v>66.557370000000006</v>
      </c>
      <c r="DD4024" s="9">
        <v>0</v>
      </c>
    </row>
    <row r="4025" spans="1:108" x14ac:dyDescent="0.25">
      <c r="A4025" s="9" t="s">
        <v>42</v>
      </c>
      <c r="B4025" s="9" t="s">
        <v>30</v>
      </c>
      <c r="C4025" s="9" t="s">
        <v>1</v>
      </c>
      <c r="D4025" s="9" t="s">
        <v>41</v>
      </c>
      <c r="E4025" s="9" t="s">
        <v>38</v>
      </c>
      <c r="F4025" s="9">
        <v>2019</v>
      </c>
      <c r="G4025" s="9">
        <v>6</v>
      </c>
      <c r="H4025" s="9"/>
      <c r="BF4025" s="33">
        <v>83.5</v>
      </c>
      <c r="BG4025" s="33">
        <v>82.375</v>
      </c>
      <c r="BH4025" s="33">
        <v>81</v>
      </c>
      <c r="BI4025" s="33">
        <v>78.5</v>
      </c>
      <c r="BJ4025" s="33">
        <v>77</v>
      </c>
      <c r="BK4025" s="33">
        <v>74.875</v>
      </c>
      <c r="BL4025" s="33">
        <v>75.625</v>
      </c>
      <c r="BM4025" s="33">
        <v>79.625</v>
      </c>
      <c r="BN4025" s="33">
        <v>83.375</v>
      </c>
      <c r="BO4025" s="33">
        <v>88.75</v>
      </c>
      <c r="BP4025" s="33">
        <v>91.875</v>
      </c>
      <c r="BQ4025" s="33">
        <v>95</v>
      </c>
      <c r="BR4025" s="33">
        <v>97.375</v>
      </c>
      <c r="BS4025" s="33">
        <v>99.25</v>
      </c>
      <c r="BT4025" s="33">
        <v>100.625</v>
      </c>
      <c r="BU4025" s="33">
        <v>101.875</v>
      </c>
      <c r="BV4025" s="33">
        <v>102.25</v>
      </c>
      <c r="BW4025" s="33">
        <v>102.5</v>
      </c>
      <c r="BX4025" s="33">
        <v>102</v>
      </c>
      <c r="BY4025" s="33">
        <v>100</v>
      </c>
      <c r="BZ4025" s="33">
        <v>96.75</v>
      </c>
      <c r="CA4025" s="33">
        <v>93.375</v>
      </c>
      <c r="CB4025" s="33">
        <v>90.25</v>
      </c>
      <c r="CC4025" s="33">
        <v>87.75</v>
      </c>
      <c r="DC4025" s="9">
        <v>66.557370000000006</v>
      </c>
      <c r="DD4025" s="9">
        <v>0</v>
      </c>
    </row>
    <row r="4026" spans="1:108" x14ac:dyDescent="0.25">
      <c r="A4026" s="9" t="s">
        <v>42</v>
      </c>
      <c r="B4026" s="9" t="s">
        <v>30</v>
      </c>
      <c r="C4026" s="9" t="s">
        <v>1</v>
      </c>
      <c r="D4026" s="9" t="s">
        <v>41</v>
      </c>
      <c r="E4026" s="9" t="s">
        <v>38</v>
      </c>
      <c r="F4026" s="9">
        <v>2019</v>
      </c>
      <c r="G4026" s="9">
        <v>7</v>
      </c>
      <c r="H4026" s="9"/>
      <c r="BF4026" s="33">
        <v>88.5</v>
      </c>
      <c r="BG4026" s="33">
        <v>84.875</v>
      </c>
      <c r="BH4026" s="33">
        <v>83</v>
      </c>
      <c r="BI4026" s="33">
        <v>81.625</v>
      </c>
      <c r="BJ4026" s="33">
        <v>80.5</v>
      </c>
      <c r="BK4026" s="33">
        <v>78.75</v>
      </c>
      <c r="BL4026" s="33">
        <v>78.75</v>
      </c>
      <c r="BM4026" s="33">
        <v>82.125</v>
      </c>
      <c r="BN4026" s="33">
        <v>87.75</v>
      </c>
      <c r="BO4026" s="33">
        <v>92.375</v>
      </c>
      <c r="BP4026" s="33">
        <v>96.625</v>
      </c>
      <c r="BQ4026" s="33">
        <v>100.375</v>
      </c>
      <c r="BR4026" s="33">
        <v>102.875</v>
      </c>
      <c r="BS4026" s="33">
        <v>104.625</v>
      </c>
      <c r="BT4026" s="33">
        <v>106</v>
      </c>
      <c r="BU4026" s="33">
        <v>106.625</v>
      </c>
      <c r="BV4026" s="33">
        <v>106.75</v>
      </c>
      <c r="BW4026" s="33">
        <v>106.875</v>
      </c>
      <c r="BX4026" s="33">
        <v>106.5</v>
      </c>
      <c r="BY4026" s="33">
        <v>104.125</v>
      </c>
      <c r="BZ4026" s="33">
        <v>100.75</v>
      </c>
      <c r="CA4026" s="33">
        <v>97.25</v>
      </c>
      <c r="CB4026" s="33">
        <v>94.875</v>
      </c>
      <c r="CC4026" s="33">
        <v>92.125</v>
      </c>
      <c r="DC4026" s="9">
        <v>66.557370000000006</v>
      </c>
      <c r="DD4026" s="9">
        <v>0</v>
      </c>
    </row>
    <row r="4027" spans="1:108" x14ac:dyDescent="0.25">
      <c r="A4027" s="9" t="s">
        <v>42</v>
      </c>
      <c r="B4027" s="9" t="s">
        <v>30</v>
      </c>
      <c r="C4027" s="9" t="s">
        <v>1</v>
      </c>
      <c r="D4027" s="9" t="s">
        <v>41</v>
      </c>
      <c r="E4027" s="9" t="s">
        <v>38</v>
      </c>
      <c r="F4027" s="9">
        <v>2019</v>
      </c>
      <c r="G4027" s="9">
        <v>8</v>
      </c>
      <c r="H4027" s="9"/>
      <c r="BF4027" s="33">
        <v>85.125</v>
      </c>
      <c r="BG4027" s="33">
        <v>83.25</v>
      </c>
      <c r="BH4027" s="33">
        <v>82.25</v>
      </c>
      <c r="BI4027" s="33">
        <v>80.625</v>
      </c>
      <c r="BJ4027" s="33">
        <v>78.75</v>
      </c>
      <c r="BK4027" s="33">
        <v>78.125</v>
      </c>
      <c r="BL4027" s="33">
        <v>77.625</v>
      </c>
      <c r="BM4027" s="33">
        <v>80.875</v>
      </c>
      <c r="BN4027" s="33">
        <v>85.875</v>
      </c>
      <c r="BO4027" s="33">
        <v>91</v>
      </c>
      <c r="BP4027" s="33">
        <v>94.75</v>
      </c>
      <c r="BQ4027" s="33">
        <v>98.375</v>
      </c>
      <c r="BR4027" s="33">
        <v>101.25</v>
      </c>
      <c r="BS4027" s="33">
        <v>103</v>
      </c>
      <c r="BT4027" s="33">
        <v>105</v>
      </c>
      <c r="BU4027" s="33">
        <v>106.625</v>
      </c>
      <c r="BV4027" s="33">
        <v>106.75</v>
      </c>
      <c r="BW4027" s="33">
        <v>106.125</v>
      </c>
      <c r="BX4027" s="33">
        <v>104.5</v>
      </c>
      <c r="BY4027" s="33">
        <v>102.625</v>
      </c>
      <c r="BZ4027" s="33">
        <v>99.125</v>
      </c>
      <c r="CA4027" s="33">
        <v>96.25</v>
      </c>
      <c r="CB4027" s="33">
        <v>92.875</v>
      </c>
      <c r="CC4027" s="33">
        <v>90.625</v>
      </c>
      <c r="DC4027" s="9">
        <v>66.557370000000006</v>
      </c>
      <c r="DD4027" s="9">
        <v>0</v>
      </c>
    </row>
    <row r="4028" spans="1:108" x14ac:dyDescent="0.25">
      <c r="A4028" s="9" t="s">
        <v>42</v>
      </c>
      <c r="B4028" s="9" t="s">
        <v>30</v>
      </c>
      <c r="C4028" s="9" t="s">
        <v>1</v>
      </c>
      <c r="D4028" s="9" t="s">
        <v>41</v>
      </c>
      <c r="E4028" s="9" t="s">
        <v>38</v>
      </c>
      <c r="F4028" s="9">
        <v>2019</v>
      </c>
      <c r="G4028" s="9">
        <v>9</v>
      </c>
      <c r="H4028" s="9"/>
      <c r="BF4028" s="33">
        <v>80</v>
      </c>
      <c r="BG4028" s="33">
        <v>77.75</v>
      </c>
      <c r="BH4028" s="33">
        <v>76.625</v>
      </c>
      <c r="BI4028" s="33">
        <v>75.375</v>
      </c>
      <c r="BJ4028" s="33">
        <v>74.125</v>
      </c>
      <c r="BK4028" s="33">
        <v>73.125</v>
      </c>
      <c r="BL4028" s="33">
        <v>72.625</v>
      </c>
      <c r="BM4028" s="33">
        <v>75.25</v>
      </c>
      <c r="BN4028" s="33">
        <v>79.875</v>
      </c>
      <c r="BO4028" s="33">
        <v>85.5</v>
      </c>
      <c r="BP4028" s="33">
        <v>89.125</v>
      </c>
      <c r="BQ4028" s="33">
        <v>92</v>
      </c>
      <c r="BR4028" s="33">
        <v>94.375</v>
      </c>
      <c r="BS4028" s="33">
        <v>96.75</v>
      </c>
      <c r="BT4028" s="33">
        <v>98.125</v>
      </c>
      <c r="BU4028" s="33">
        <v>98.75</v>
      </c>
      <c r="BV4028" s="33">
        <v>99.125</v>
      </c>
      <c r="BW4028" s="33">
        <v>99</v>
      </c>
      <c r="BX4028" s="33">
        <v>98.125</v>
      </c>
      <c r="BY4028" s="33">
        <v>95.125</v>
      </c>
      <c r="BZ4028" s="33">
        <v>92</v>
      </c>
      <c r="CA4028" s="33">
        <v>89.25</v>
      </c>
      <c r="CB4028" s="33">
        <v>86.75</v>
      </c>
      <c r="CC4028" s="33">
        <v>84.375</v>
      </c>
      <c r="DC4028" s="9">
        <v>66.557370000000006</v>
      </c>
      <c r="DD4028" s="9">
        <v>0</v>
      </c>
    </row>
    <row r="4029" spans="1:108" x14ac:dyDescent="0.25">
      <c r="A4029" s="9" t="s">
        <v>42</v>
      </c>
      <c r="B4029" s="9" t="s">
        <v>30</v>
      </c>
      <c r="C4029" s="9" t="s">
        <v>1</v>
      </c>
      <c r="D4029" s="9" t="s">
        <v>41</v>
      </c>
      <c r="E4029" s="9" t="s">
        <v>38</v>
      </c>
      <c r="F4029" s="9">
        <v>2019</v>
      </c>
      <c r="G4029" s="9">
        <v>10</v>
      </c>
      <c r="H4029" s="9"/>
      <c r="BF4029" s="33">
        <v>76.625</v>
      </c>
      <c r="BG4029" s="33">
        <v>75.125</v>
      </c>
      <c r="BH4029" s="33">
        <v>74.25</v>
      </c>
      <c r="BI4029" s="33">
        <v>74.125</v>
      </c>
      <c r="BJ4029" s="33">
        <v>72.125</v>
      </c>
      <c r="BK4029" s="33">
        <v>71.25</v>
      </c>
      <c r="BL4029" s="33">
        <v>70.125</v>
      </c>
      <c r="BM4029" s="33">
        <v>71</v>
      </c>
      <c r="BN4029" s="33">
        <v>75.25</v>
      </c>
      <c r="BO4029" s="33">
        <v>80.625</v>
      </c>
      <c r="BP4029" s="33">
        <v>85.5</v>
      </c>
      <c r="BQ4029" s="33">
        <v>89.375</v>
      </c>
      <c r="BR4029" s="33">
        <v>92.25</v>
      </c>
      <c r="BS4029" s="33">
        <v>94.625</v>
      </c>
      <c r="BT4029" s="33">
        <v>96.125</v>
      </c>
      <c r="BU4029" s="33">
        <v>96.5</v>
      </c>
      <c r="BV4029" s="33">
        <v>95.375</v>
      </c>
      <c r="BW4029" s="33">
        <v>95.25</v>
      </c>
      <c r="BX4029" s="33">
        <v>92.875</v>
      </c>
      <c r="BY4029" s="33">
        <v>88.875</v>
      </c>
      <c r="BZ4029" s="33">
        <v>85.375</v>
      </c>
      <c r="CA4029" s="33">
        <v>83.75</v>
      </c>
      <c r="CB4029" s="33">
        <v>81</v>
      </c>
      <c r="CC4029" s="33">
        <v>79</v>
      </c>
      <c r="DC4029" s="9">
        <v>66.557370000000006</v>
      </c>
      <c r="DD4029" s="9">
        <v>0</v>
      </c>
    </row>
    <row r="4030" spans="1:108" x14ac:dyDescent="0.25">
      <c r="A4030" s="9" t="s">
        <v>42</v>
      </c>
      <c r="B4030" s="9" t="s">
        <v>30</v>
      </c>
      <c r="C4030" s="9" t="s">
        <v>1</v>
      </c>
      <c r="D4030" s="9" t="s">
        <v>41</v>
      </c>
      <c r="E4030" s="9" t="s">
        <v>38</v>
      </c>
      <c r="F4030" s="9">
        <v>2020</v>
      </c>
      <c r="G4030" s="9">
        <v>5</v>
      </c>
      <c r="H4030" s="9"/>
      <c r="BF4030" s="33">
        <v>77.75</v>
      </c>
      <c r="BG4030" s="33">
        <v>76.625</v>
      </c>
      <c r="BH4030" s="33">
        <v>75</v>
      </c>
      <c r="BI4030" s="33">
        <v>73.5</v>
      </c>
      <c r="BJ4030" s="33">
        <v>71.5</v>
      </c>
      <c r="BK4030" s="33">
        <v>70</v>
      </c>
      <c r="BL4030" s="33">
        <v>70.875</v>
      </c>
      <c r="BM4030" s="33">
        <v>75.625</v>
      </c>
      <c r="BN4030" s="33">
        <v>81.75</v>
      </c>
      <c r="BO4030" s="33">
        <v>87.25</v>
      </c>
      <c r="BP4030" s="33">
        <v>90.5</v>
      </c>
      <c r="BQ4030" s="33">
        <v>93.75</v>
      </c>
      <c r="BR4030" s="33">
        <v>96.25</v>
      </c>
      <c r="BS4030" s="33">
        <v>98.5</v>
      </c>
      <c r="BT4030" s="33">
        <v>100.375</v>
      </c>
      <c r="BU4030" s="33">
        <v>101.125</v>
      </c>
      <c r="BV4030" s="33">
        <v>101.5</v>
      </c>
      <c r="BW4030" s="33">
        <v>100.875</v>
      </c>
      <c r="BX4030" s="33">
        <v>99.75</v>
      </c>
      <c r="BY4030" s="33">
        <v>97</v>
      </c>
      <c r="BZ4030" s="33">
        <v>93.25</v>
      </c>
      <c r="CA4030" s="33">
        <v>89.625</v>
      </c>
      <c r="CB4030" s="33">
        <v>86.375</v>
      </c>
      <c r="CC4030" s="33">
        <v>82.875</v>
      </c>
      <c r="DC4030" s="9">
        <v>66.557370000000006</v>
      </c>
      <c r="DD4030" s="9">
        <v>0</v>
      </c>
    </row>
    <row r="4031" spans="1:108" x14ac:dyDescent="0.25">
      <c r="A4031" s="9" t="s">
        <v>42</v>
      </c>
      <c r="B4031" s="9" t="s">
        <v>30</v>
      </c>
      <c r="C4031" s="9" t="s">
        <v>1</v>
      </c>
      <c r="D4031" s="9" t="s">
        <v>41</v>
      </c>
      <c r="E4031" s="9" t="s">
        <v>38</v>
      </c>
      <c r="F4031" s="9">
        <v>2020</v>
      </c>
      <c r="G4031" s="9">
        <v>6</v>
      </c>
      <c r="H4031" s="9"/>
      <c r="BF4031" s="33">
        <v>83.5</v>
      </c>
      <c r="BG4031" s="33">
        <v>82.375</v>
      </c>
      <c r="BH4031" s="33">
        <v>81</v>
      </c>
      <c r="BI4031" s="33">
        <v>78.5</v>
      </c>
      <c r="BJ4031" s="33">
        <v>77</v>
      </c>
      <c r="BK4031" s="33">
        <v>74.875</v>
      </c>
      <c r="BL4031" s="33">
        <v>75.625</v>
      </c>
      <c r="BM4031" s="33">
        <v>79.625</v>
      </c>
      <c r="BN4031" s="33">
        <v>83.375</v>
      </c>
      <c r="BO4031" s="33">
        <v>88.75</v>
      </c>
      <c r="BP4031" s="33">
        <v>91.875</v>
      </c>
      <c r="BQ4031" s="33">
        <v>95</v>
      </c>
      <c r="BR4031" s="33">
        <v>97.375</v>
      </c>
      <c r="BS4031" s="33">
        <v>99.25</v>
      </c>
      <c r="BT4031" s="33">
        <v>100.625</v>
      </c>
      <c r="BU4031" s="33">
        <v>101.875</v>
      </c>
      <c r="BV4031" s="33">
        <v>102.25</v>
      </c>
      <c r="BW4031" s="33">
        <v>102.5</v>
      </c>
      <c r="BX4031" s="33">
        <v>102</v>
      </c>
      <c r="BY4031" s="33">
        <v>100</v>
      </c>
      <c r="BZ4031" s="33">
        <v>96.75</v>
      </c>
      <c r="CA4031" s="33">
        <v>93.375</v>
      </c>
      <c r="CB4031" s="33">
        <v>90.25</v>
      </c>
      <c r="CC4031" s="33">
        <v>87.75</v>
      </c>
      <c r="DC4031" s="9">
        <v>66.557370000000006</v>
      </c>
      <c r="DD4031" s="9">
        <v>0</v>
      </c>
    </row>
    <row r="4032" spans="1:108" x14ac:dyDescent="0.25">
      <c r="A4032" s="9" t="s">
        <v>42</v>
      </c>
      <c r="B4032" s="9" t="s">
        <v>30</v>
      </c>
      <c r="C4032" s="9" t="s">
        <v>1</v>
      </c>
      <c r="D4032" s="9" t="s">
        <v>41</v>
      </c>
      <c r="E4032" s="9" t="s">
        <v>38</v>
      </c>
      <c r="F4032" s="9">
        <v>2020</v>
      </c>
      <c r="G4032" s="9">
        <v>7</v>
      </c>
      <c r="H4032" s="9"/>
      <c r="BF4032" s="33">
        <v>88.5</v>
      </c>
      <c r="BG4032" s="33">
        <v>84.875</v>
      </c>
      <c r="BH4032" s="33">
        <v>83</v>
      </c>
      <c r="BI4032" s="33">
        <v>81.625</v>
      </c>
      <c r="BJ4032" s="33">
        <v>80.5</v>
      </c>
      <c r="BK4032" s="33">
        <v>78.75</v>
      </c>
      <c r="BL4032" s="33">
        <v>78.75</v>
      </c>
      <c r="BM4032" s="33">
        <v>82.125</v>
      </c>
      <c r="BN4032" s="33">
        <v>87.75</v>
      </c>
      <c r="BO4032" s="33">
        <v>92.375</v>
      </c>
      <c r="BP4032" s="33">
        <v>96.625</v>
      </c>
      <c r="BQ4032" s="33">
        <v>100.375</v>
      </c>
      <c r="BR4032" s="33">
        <v>102.875</v>
      </c>
      <c r="BS4032" s="33">
        <v>104.625</v>
      </c>
      <c r="BT4032" s="33">
        <v>106</v>
      </c>
      <c r="BU4032" s="33">
        <v>106.625</v>
      </c>
      <c r="BV4032" s="33">
        <v>106.75</v>
      </c>
      <c r="BW4032" s="33">
        <v>106.875</v>
      </c>
      <c r="BX4032" s="33">
        <v>106.5</v>
      </c>
      <c r="BY4032" s="33">
        <v>104.125</v>
      </c>
      <c r="BZ4032" s="33">
        <v>100.75</v>
      </c>
      <c r="CA4032" s="33">
        <v>97.25</v>
      </c>
      <c r="CB4032" s="33">
        <v>94.875</v>
      </c>
      <c r="CC4032" s="33">
        <v>92.125</v>
      </c>
      <c r="DC4032" s="9">
        <v>66.557370000000006</v>
      </c>
      <c r="DD4032" s="9">
        <v>0</v>
      </c>
    </row>
    <row r="4033" spans="1:108" x14ac:dyDescent="0.25">
      <c r="A4033" s="9" t="s">
        <v>42</v>
      </c>
      <c r="B4033" s="9" t="s">
        <v>30</v>
      </c>
      <c r="C4033" s="9" t="s">
        <v>1</v>
      </c>
      <c r="D4033" s="9" t="s">
        <v>41</v>
      </c>
      <c r="E4033" s="9" t="s">
        <v>38</v>
      </c>
      <c r="F4033" s="9">
        <v>2020</v>
      </c>
      <c r="G4033" s="9">
        <v>8</v>
      </c>
      <c r="H4033" s="9"/>
      <c r="BF4033" s="33">
        <v>85.125</v>
      </c>
      <c r="BG4033" s="33">
        <v>83.25</v>
      </c>
      <c r="BH4033" s="33">
        <v>82.25</v>
      </c>
      <c r="BI4033" s="33">
        <v>80.625</v>
      </c>
      <c r="BJ4033" s="33">
        <v>78.75</v>
      </c>
      <c r="BK4033" s="33">
        <v>78.125</v>
      </c>
      <c r="BL4033" s="33">
        <v>77.625</v>
      </c>
      <c r="BM4033" s="33">
        <v>80.875</v>
      </c>
      <c r="BN4033" s="33">
        <v>85.875</v>
      </c>
      <c r="BO4033" s="33">
        <v>91</v>
      </c>
      <c r="BP4033" s="33">
        <v>94.75</v>
      </c>
      <c r="BQ4033" s="33">
        <v>98.375</v>
      </c>
      <c r="BR4033" s="33">
        <v>101.25</v>
      </c>
      <c r="BS4033" s="33">
        <v>103</v>
      </c>
      <c r="BT4033" s="33">
        <v>105</v>
      </c>
      <c r="BU4033" s="33">
        <v>106.625</v>
      </c>
      <c r="BV4033" s="33">
        <v>106.75</v>
      </c>
      <c r="BW4033" s="33">
        <v>106.125</v>
      </c>
      <c r="BX4033" s="33">
        <v>104.5</v>
      </c>
      <c r="BY4033" s="33">
        <v>102.625</v>
      </c>
      <c r="BZ4033" s="33">
        <v>99.125</v>
      </c>
      <c r="CA4033" s="33">
        <v>96.25</v>
      </c>
      <c r="CB4033" s="33">
        <v>92.875</v>
      </c>
      <c r="CC4033" s="33">
        <v>90.625</v>
      </c>
      <c r="DC4033" s="9">
        <v>66.557370000000006</v>
      </c>
      <c r="DD4033" s="9">
        <v>0</v>
      </c>
    </row>
    <row r="4034" spans="1:108" x14ac:dyDescent="0.25">
      <c r="A4034" s="9" t="s">
        <v>42</v>
      </c>
      <c r="B4034" s="9" t="s">
        <v>30</v>
      </c>
      <c r="C4034" s="9" t="s">
        <v>1</v>
      </c>
      <c r="D4034" s="9" t="s">
        <v>41</v>
      </c>
      <c r="E4034" s="9" t="s">
        <v>38</v>
      </c>
      <c r="F4034" s="9">
        <v>2020</v>
      </c>
      <c r="G4034" s="9">
        <v>9</v>
      </c>
      <c r="H4034" s="9"/>
      <c r="BF4034" s="33">
        <v>80</v>
      </c>
      <c r="BG4034" s="33">
        <v>77.75</v>
      </c>
      <c r="BH4034" s="33">
        <v>76.625</v>
      </c>
      <c r="BI4034" s="33">
        <v>75.375</v>
      </c>
      <c r="BJ4034" s="33">
        <v>74.125</v>
      </c>
      <c r="BK4034" s="33">
        <v>73.125</v>
      </c>
      <c r="BL4034" s="33">
        <v>72.625</v>
      </c>
      <c r="BM4034" s="33">
        <v>75.25</v>
      </c>
      <c r="BN4034" s="33">
        <v>79.875</v>
      </c>
      <c r="BO4034" s="33">
        <v>85.5</v>
      </c>
      <c r="BP4034" s="33">
        <v>89.125</v>
      </c>
      <c r="BQ4034" s="33">
        <v>92</v>
      </c>
      <c r="BR4034" s="33">
        <v>94.375</v>
      </c>
      <c r="BS4034" s="33">
        <v>96.75</v>
      </c>
      <c r="BT4034" s="33">
        <v>98.125</v>
      </c>
      <c r="BU4034" s="33">
        <v>98.75</v>
      </c>
      <c r="BV4034" s="33">
        <v>99.125</v>
      </c>
      <c r="BW4034" s="33">
        <v>99</v>
      </c>
      <c r="BX4034" s="33">
        <v>98.125</v>
      </c>
      <c r="BY4034" s="33">
        <v>95.125</v>
      </c>
      <c r="BZ4034" s="33">
        <v>92</v>
      </c>
      <c r="CA4034" s="33">
        <v>89.25</v>
      </c>
      <c r="CB4034" s="33">
        <v>86.75</v>
      </c>
      <c r="CC4034" s="33">
        <v>84.375</v>
      </c>
      <c r="DC4034" s="9">
        <v>66.557370000000006</v>
      </c>
      <c r="DD4034" s="9">
        <v>0</v>
      </c>
    </row>
    <row r="4035" spans="1:108" x14ac:dyDescent="0.25">
      <c r="A4035" s="9" t="s">
        <v>42</v>
      </c>
      <c r="B4035" s="9" t="s">
        <v>30</v>
      </c>
      <c r="C4035" s="9" t="s">
        <v>1</v>
      </c>
      <c r="D4035" s="9" t="s">
        <v>41</v>
      </c>
      <c r="E4035" s="9" t="s">
        <v>38</v>
      </c>
      <c r="F4035" s="9">
        <v>2020</v>
      </c>
      <c r="G4035" s="9">
        <v>10</v>
      </c>
      <c r="H4035" s="9"/>
      <c r="BF4035" s="33">
        <v>76.625</v>
      </c>
      <c r="BG4035" s="33">
        <v>75.125</v>
      </c>
      <c r="BH4035" s="33">
        <v>74.25</v>
      </c>
      <c r="BI4035" s="33">
        <v>74.125</v>
      </c>
      <c r="BJ4035" s="33">
        <v>72.125</v>
      </c>
      <c r="BK4035" s="33">
        <v>71.25</v>
      </c>
      <c r="BL4035" s="33">
        <v>70.125</v>
      </c>
      <c r="BM4035" s="33">
        <v>71</v>
      </c>
      <c r="BN4035" s="33">
        <v>75.25</v>
      </c>
      <c r="BO4035" s="33">
        <v>80.625</v>
      </c>
      <c r="BP4035" s="33">
        <v>85.5</v>
      </c>
      <c r="BQ4035" s="33">
        <v>89.375</v>
      </c>
      <c r="BR4035" s="33">
        <v>92.25</v>
      </c>
      <c r="BS4035" s="33">
        <v>94.625</v>
      </c>
      <c r="BT4035" s="33">
        <v>96.125</v>
      </c>
      <c r="BU4035" s="33">
        <v>96.5</v>
      </c>
      <c r="BV4035" s="33">
        <v>95.375</v>
      </c>
      <c r="BW4035" s="33">
        <v>95.25</v>
      </c>
      <c r="BX4035" s="33">
        <v>92.875</v>
      </c>
      <c r="BY4035" s="33">
        <v>88.875</v>
      </c>
      <c r="BZ4035" s="33">
        <v>85.375</v>
      </c>
      <c r="CA4035" s="33">
        <v>83.75</v>
      </c>
      <c r="CB4035" s="33">
        <v>81</v>
      </c>
      <c r="CC4035" s="33">
        <v>79</v>
      </c>
      <c r="DC4035" s="9">
        <v>66.557370000000006</v>
      </c>
      <c r="DD4035" s="9">
        <v>0</v>
      </c>
    </row>
    <row r="4036" spans="1:108" x14ac:dyDescent="0.25">
      <c r="A4036" s="9" t="s">
        <v>42</v>
      </c>
      <c r="B4036" s="9" t="s">
        <v>30</v>
      </c>
      <c r="C4036" s="9" t="s">
        <v>1</v>
      </c>
      <c r="D4036" s="9" t="s">
        <v>41</v>
      </c>
      <c r="E4036" s="9" t="s">
        <v>38</v>
      </c>
      <c r="F4036" s="9">
        <v>2021</v>
      </c>
      <c r="G4036" s="9">
        <v>5</v>
      </c>
      <c r="H4036" s="9"/>
      <c r="BF4036" s="33">
        <v>77.75</v>
      </c>
      <c r="BG4036" s="33">
        <v>76.625</v>
      </c>
      <c r="BH4036" s="33">
        <v>75</v>
      </c>
      <c r="BI4036" s="33">
        <v>73.5</v>
      </c>
      <c r="BJ4036" s="33">
        <v>71.5</v>
      </c>
      <c r="BK4036" s="33">
        <v>70</v>
      </c>
      <c r="BL4036" s="33">
        <v>70.875</v>
      </c>
      <c r="BM4036" s="33">
        <v>75.625</v>
      </c>
      <c r="BN4036" s="33">
        <v>81.75</v>
      </c>
      <c r="BO4036" s="33">
        <v>87.25</v>
      </c>
      <c r="BP4036" s="33">
        <v>90.5</v>
      </c>
      <c r="BQ4036" s="33">
        <v>93.75</v>
      </c>
      <c r="BR4036" s="33">
        <v>96.25</v>
      </c>
      <c r="BS4036" s="33">
        <v>98.5</v>
      </c>
      <c r="BT4036" s="33">
        <v>100.375</v>
      </c>
      <c r="BU4036" s="33">
        <v>101.125</v>
      </c>
      <c r="BV4036" s="33">
        <v>101.5</v>
      </c>
      <c r="BW4036" s="33">
        <v>100.875</v>
      </c>
      <c r="BX4036" s="33">
        <v>99.75</v>
      </c>
      <c r="BY4036" s="33">
        <v>97</v>
      </c>
      <c r="BZ4036" s="33">
        <v>93.25</v>
      </c>
      <c r="CA4036" s="33">
        <v>89.625</v>
      </c>
      <c r="CB4036" s="33">
        <v>86.375</v>
      </c>
      <c r="CC4036" s="33">
        <v>82.875</v>
      </c>
      <c r="DC4036" s="9">
        <v>66.557370000000006</v>
      </c>
      <c r="DD4036" s="9">
        <v>0</v>
      </c>
    </row>
    <row r="4037" spans="1:108" x14ac:dyDescent="0.25">
      <c r="A4037" s="9" t="s">
        <v>42</v>
      </c>
      <c r="B4037" s="9" t="s">
        <v>30</v>
      </c>
      <c r="C4037" s="9" t="s">
        <v>1</v>
      </c>
      <c r="D4037" s="9" t="s">
        <v>41</v>
      </c>
      <c r="E4037" s="9" t="s">
        <v>38</v>
      </c>
      <c r="F4037" s="9">
        <v>2021</v>
      </c>
      <c r="G4037" s="9">
        <v>6</v>
      </c>
      <c r="H4037" s="9"/>
      <c r="BF4037" s="33">
        <v>83.5</v>
      </c>
      <c r="BG4037" s="33">
        <v>82.375</v>
      </c>
      <c r="BH4037" s="33">
        <v>81</v>
      </c>
      <c r="BI4037" s="33">
        <v>78.5</v>
      </c>
      <c r="BJ4037" s="33">
        <v>77</v>
      </c>
      <c r="BK4037" s="33">
        <v>74.875</v>
      </c>
      <c r="BL4037" s="33">
        <v>75.625</v>
      </c>
      <c r="BM4037" s="33">
        <v>79.625</v>
      </c>
      <c r="BN4037" s="33">
        <v>83.375</v>
      </c>
      <c r="BO4037" s="33">
        <v>88.75</v>
      </c>
      <c r="BP4037" s="33">
        <v>91.875</v>
      </c>
      <c r="BQ4037" s="33">
        <v>95</v>
      </c>
      <c r="BR4037" s="33">
        <v>97.375</v>
      </c>
      <c r="BS4037" s="33">
        <v>99.25</v>
      </c>
      <c r="BT4037" s="33">
        <v>100.625</v>
      </c>
      <c r="BU4037" s="33">
        <v>101.875</v>
      </c>
      <c r="BV4037" s="33">
        <v>102.25</v>
      </c>
      <c r="BW4037" s="33">
        <v>102.5</v>
      </c>
      <c r="BX4037" s="33">
        <v>102</v>
      </c>
      <c r="BY4037" s="33">
        <v>100</v>
      </c>
      <c r="BZ4037" s="33">
        <v>96.75</v>
      </c>
      <c r="CA4037" s="33">
        <v>93.375</v>
      </c>
      <c r="CB4037" s="33">
        <v>90.25</v>
      </c>
      <c r="CC4037" s="33">
        <v>87.75</v>
      </c>
      <c r="DC4037" s="9">
        <v>66.557370000000006</v>
      </c>
      <c r="DD4037" s="9">
        <v>0</v>
      </c>
    </row>
    <row r="4038" spans="1:108" x14ac:dyDescent="0.25">
      <c r="A4038" s="9" t="s">
        <v>42</v>
      </c>
      <c r="B4038" s="9" t="s">
        <v>30</v>
      </c>
      <c r="C4038" s="9" t="s">
        <v>1</v>
      </c>
      <c r="D4038" s="9" t="s">
        <v>41</v>
      </c>
      <c r="E4038" s="9" t="s">
        <v>38</v>
      </c>
      <c r="F4038" s="9">
        <v>2021</v>
      </c>
      <c r="G4038" s="9">
        <v>7</v>
      </c>
      <c r="H4038" s="9"/>
      <c r="BF4038" s="33">
        <v>88.5</v>
      </c>
      <c r="BG4038" s="33">
        <v>84.875</v>
      </c>
      <c r="BH4038" s="33">
        <v>83</v>
      </c>
      <c r="BI4038" s="33">
        <v>81.625</v>
      </c>
      <c r="BJ4038" s="33">
        <v>80.5</v>
      </c>
      <c r="BK4038" s="33">
        <v>78.75</v>
      </c>
      <c r="BL4038" s="33">
        <v>78.75</v>
      </c>
      <c r="BM4038" s="33">
        <v>82.125</v>
      </c>
      <c r="BN4038" s="33">
        <v>87.75</v>
      </c>
      <c r="BO4038" s="33">
        <v>92.375</v>
      </c>
      <c r="BP4038" s="33">
        <v>96.625</v>
      </c>
      <c r="BQ4038" s="33">
        <v>100.375</v>
      </c>
      <c r="BR4038" s="33">
        <v>102.875</v>
      </c>
      <c r="BS4038" s="33">
        <v>104.625</v>
      </c>
      <c r="BT4038" s="33">
        <v>106</v>
      </c>
      <c r="BU4038" s="33">
        <v>106.625</v>
      </c>
      <c r="BV4038" s="33">
        <v>106.75</v>
      </c>
      <c r="BW4038" s="33">
        <v>106.875</v>
      </c>
      <c r="BX4038" s="33">
        <v>106.5</v>
      </c>
      <c r="BY4038" s="33">
        <v>104.125</v>
      </c>
      <c r="BZ4038" s="33">
        <v>100.75</v>
      </c>
      <c r="CA4038" s="33">
        <v>97.25</v>
      </c>
      <c r="CB4038" s="33">
        <v>94.875</v>
      </c>
      <c r="CC4038" s="33">
        <v>92.125</v>
      </c>
      <c r="DC4038" s="9">
        <v>66.557370000000006</v>
      </c>
      <c r="DD4038" s="9">
        <v>0</v>
      </c>
    </row>
    <row r="4039" spans="1:108" x14ac:dyDescent="0.25">
      <c r="A4039" s="9" t="s">
        <v>42</v>
      </c>
      <c r="B4039" s="9" t="s">
        <v>30</v>
      </c>
      <c r="C4039" s="9" t="s">
        <v>1</v>
      </c>
      <c r="D4039" s="9" t="s">
        <v>41</v>
      </c>
      <c r="E4039" s="9" t="s">
        <v>38</v>
      </c>
      <c r="F4039" s="9">
        <v>2021</v>
      </c>
      <c r="G4039" s="9">
        <v>8</v>
      </c>
      <c r="H4039" s="9"/>
      <c r="BF4039" s="33">
        <v>85.125</v>
      </c>
      <c r="BG4039" s="33">
        <v>83.25</v>
      </c>
      <c r="BH4039" s="33">
        <v>82.25</v>
      </c>
      <c r="BI4039" s="33">
        <v>80.625</v>
      </c>
      <c r="BJ4039" s="33">
        <v>78.75</v>
      </c>
      <c r="BK4039" s="33">
        <v>78.125</v>
      </c>
      <c r="BL4039" s="33">
        <v>77.625</v>
      </c>
      <c r="BM4039" s="33">
        <v>80.875</v>
      </c>
      <c r="BN4039" s="33">
        <v>85.875</v>
      </c>
      <c r="BO4039" s="33">
        <v>91</v>
      </c>
      <c r="BP4039" s="33">
        <v>94.75</v>
      </c>
      <c r="BQ4039" s="33">
        <v>98.375</v>
      </c>
      <c r="BR4039" s="33">
        <v>101.25</v>
      </c>
      <c r="BS4039" s="33">
        <v>103</v>
      </c>
      <c r="BT4039" s="33">
        <v>105</v>
      </c>
      <c r="BU4039" s="33">
        <v>106.625</v>
      </c>
      <c r="BV4039" s="33">
        <v>106.75</v>
      </c>
      <c r="BW4039" s="33">
        <v>106.125</v>
      </c>
      <c r="BX4039" s="33">
        <v>104.5</v>
      </c>
      <c r="BY4039" s="33">
        <v>102.625</v>
      </c>
      <c r="BZ4039" s="33">
        <v>99.125</v>
      </c>
      <c r="CA4039" s="33">
        <v>96.25</v>
      </c>
      <c r="CB4039" s="33">
        <v>92.875</v>
      </c>
      <c r="CC4039" s="33">
        <v>90.625</v>
      </c>
      <c r="DC4039" s="9">
        <v>66.557370000000006</v>
      </c>
      <c r="DD4039" s="9">
        <v>0</v>
      </c>
    </row>
    <row r="4040" spans="1:108" x14ac:dyDescent="0.25">
      <c r="A4040" s="9" t="s">
        <v>42</v>
      </c>
      <c r="B4040" s="9" t="s">
        <v>30</v>
      </c>
      <c r="C4040" s="9" t="s">
        <v>1</v>
      </c>
      <c r="D4040" s="9" t="s">
        <v>41</v>
      </c>
      <c r="E4040" s="9" t="s">
        <v>38</v>
      </c>
      <c r="F4040" s="9">
        <v>2021</v>
      </c>
      <c r="G4040" s="9">
        <v>9</v>
      </c>
      <c r="H4040" s="9"/>
      <c r="BF4040" s="33">
        <v>80</v>
      </c>
      <c r="BG4040" s="33">
        <v>77.75</v>
      </c>
      <c r="BH4040" s="33">
        <v>76.625</v>
      </c>
      <c r="BI4040" s="33">
        <v>75.375</v>
      </c>
      <c r="BJ4040" s="33">
        <v>74.125</v>
      </c>
      <c r="BK4040" s="33">
        <v>73.125</v>
      </c>
      <c r="BL4040" s="33">
        <v>72.625</v>
      </c>
      <c r="BM4040" s="33">
        <v>75.25</v>
      </c>
      <c r="BN4040" s="33">
        <v>79.875</v>
      </c>
      <c r="BO4040" s="33">
        <v>85.5</v>
      </c>
      <c r="BP4040" s="33">
        <v>89.125</v>
      </c>
      <c r="BQ4040" s="33">
        <v>92</v>
      </c>
      <c r="BR4040" s="33">
        <v>94.375</v>
      </c>
      <c r="BS4040" s="33">
        <v>96.75</v>
      </c>
      <c r="BT4040" s="33">
        <v>98.125</v>
      </c>
      <c r="BU4040" s="33">
        <v>98.75</v>
      </c>
      <c r="BV4040" s="33">
        <v>99.125</v>
      </c>
      <c r="BW4040" s="33">
        <v>99</v>
      </c>
      <c r="BX4040" s="33">
        <v>98.125</v>
      </c>
      <c r="BY4040" s="33">
        <v>95.125</v>
      </c>
      <c r="BZ4040" s="33">
        <v>92</v>
      </c>
      <c r="CA4040" s="33">
        <v>89.25</v>
      </c>
      <c r="CB4040" s="33">
        <v>86.75</v>
      </c>
      <c r="CC4040" s="33">
        <v>84.375</v>
      </c>
      <c r="DC4040" s="9">
        <v>66.557370000000006</v>
      </c>
      <c r="DD4040" s="9">
        <v>0</v>
      </c>
    </row>
    <row r="4041" spans="1:108" x14ac:dyDescent="0.25">
      <c r="A4041" s="9" t="s">
        <v>42</v>
      </c>
      <c r="B4041" s="9" t="s">
        <v>30</v>
      </c>
      <c r="C4041" s="9" t="s">
        <v>1</v>
      </c>
      <c r="D4041" s="9" t="s">
        <v>41</v>
      </c>
      <c r="E4041" s="9" t="s">
        <v>38</v>
      </c>
      <c r="F4041" s="9">
        <v>2021</v>
      </c>
      <c r="G4041" s="9">
        <v>10</v>
      </c>
      <c r="H4041" s="9"/>
      <c r="BF4041" s="33">
        <v>76.625</v>
      </c>
      <c r="BG4041" s="33">
        <v>75.125</v>
      </c>
      <c r="BH4041" s="33">
        <v>74.25</v>
      </c>
      <c r="BI4041" s="33">
        <v>74.125</v>
      </c>
      <c r="BJ4041" s="33">
        <v>72.125</v>
      </c>
      <c r="BK4041" s="33">
        <v>71.25</v>
      </c>
      <c r="BL4041" s="33">
        <v>70.125</v>
      </c>
      <c r="BM4041" s="33">
        <v>71</v>
      </c>
      <c r="BN4041" s="33">
        <v>75.25</v>
      </c>
      <c r="BO4041" s="33">
        <v>80.625</v>
      </c>
      <c r="BP4041" s="33">
        <v>85.5</v>
      </c>
      <c r="BQ4041" s="33">
        <v>89.375</v>
      </c>
      <c r="BR4041" s="33">
        <v>92.25</v>
      </c>
      <c r="BS4041" s="33">
        <v>94.625</v>
      </c>
      <c r="BT4041" s="33">
        <v>96.125</v>
      </c>
      <c r="BU4041" s="33">
        <v>96.5</v>
      </c>
      <c r="BV4041" s="33">
        <v>95.375</v>
      </c>
      <c r="BW4041" s="33">
        <v>95.25</v>
      </c>
      <c r="BX4041" s="33">
        <v>92.875</v>
      </c>
      <c r="BY4041" s="33">
        <v>88.875</v>
      </c>
      <c r="BZ4041" s="33">
        <v>85.375</v>
      </c>
      <c r="CA4041" s="33">
        <v>83.75</v>
      </c>
      <c r="CB4041" s="33">
        <v>81</v>
      </c>
      <c r="CC4041" s="33">
        <v>79</v>
      </c>
      <c r="DC4041" s="9">
        <v>66.557370000000006</v>
      </c>
      <c r="DD4041" s="9">
        <v>0</v>
      </c>
    </row>
    <row r="4042" spans="1:108" x14ac:dyDescent="0.25">
      <c r="A4042" s="9" t="s">
        <v>42</v>
      </c>
      <c r="B4042" s="9" t="s">
        <v>30</v>
      </c>
      <c r="C4042" s="9" t="s">
        <v>1</v>
      </c>
      <c r="D4042" s="9" t="s">
        <v>41</v>
      </c>
      <c r="E4042" s="9" t="s">
        <v>38</v>
      </c>
      <c r="F4042" s="9">
        <v>2022</v>
      </c>
      <c r="G4042" s="9">
        <v>5</v>
      </c>
      <c r="H4042" s="9"/>
      <c r="BF4042" s="33">
        <v>77.75</v>
      </c>
      <c r="BG4042" s="33">
        <v>76.625</v>
      </c>
      <c r="BH4042" s="33">
        <v>75</v>
      </c>
      <c r="BI4042" s="33">
        <v>73.5</v>
      </c>
      <c r="BJ4042" s="33">
        <v>71.5</v>
      </c>
      <c r="BK4042" s="33">
        <v>70</v>
      </c>
      <c r="BL4042" s="33">
        <v>70.875</v>
      </c>
      <c r="BM4042" s="33">
        <v>75.625</v>
      </c>
      <c r="BN4042" s="33">
        <v>81.75</v>
      </c>
      <c r="BO4042" s="33">
        <v>87.25</v>
      </c>
      <c r="BP4042" s="33">
        <v>90.5</v>
      </c>
      <c r="BQ4042" s="33">
        <v>93.75</v>
      </c>
      <c r="BR4042" s="33">
        <v>96.25</v>
      </c>
      <c r="BS4042" s="33">
        <v>98.5</v>
      </c>
      <c r="BT4042" s="33">
        <v>100.375</v>
      </c>
      <c r="BU4042" s="33">
        <v>101.125</v>
      </c>
      <c r="BV4042" s="33">
        <v>101.5</v>
      </c>
      <c r="BW4042" s="33">
        <v>100.875</v>
      </c>
      <c r="BX4042" s="33">
        <v>99.75</v>
      </c>
      <c r="BY4042" s="33">
        <v>97</v>
      </c>
      <c r="BZ4042" s="33">
        <v>93.25</v>
      </c>
      <c r="CA4042" s="33">
        <v>89.625</v>
      </c>
      <c r="CB4042" s="33">
        <v>86.375</v>
      </c>
      <c r="CC4042" s="33">
        <v>82.875</v>
      </c>
      <c r="DC4042" s="9">
        <v>66.557370000000006</v>
      </c>
      <c r="DD4042" s="9">
        <v>0</v>
      </c>
    </row>
    <row r="4043" spans="1:108" x14ac:dyDescent="0.25">
      <c r="A4043" s="9" t="s">
        <v>42</v>
      </c>
      <c r="B4043" s="9" t="s">
        <v>30</v>
      </c>
      <c r="C4043" s="9" t="s">
        <v>1</v>
      </c>
      <c r="D4043" s="9" t="s">
        <v>41</v>
      </c>
      <c r="E4043" s="9" t="s">
        <v>38</v>
      </c>
      <c r="F4043" s="9">
        <v>2022</v>
      </c>
      <c r="G4043" s="9">
        <v>6</v>
      </c>
      <c r="H4043" s="9"/>
      <c r="BF4043" s="33">
        <v>83.5</v>
      </c>
      <c r="BG4043" s="33">
        <v>82.375</v>
      </c>
      <c r="BH4043" s="33">
        <v>81</v>
      </c>
      <c r="BI4043" s="33">
        <v>78.5</v>
      </c>
      <c r="BJ4043" s="33">
        <v>77</v>
      </c>
      <c r="BK4043" s="33">
        <v>74.875</v>
      </c>
      <c r="BL4043" s="33">
        <v>75.625</v>
      </c>
      <c r="BM4043" s="33">
        <v>79.625</v>
      </c>
      <c r="BN4043" s="33">
        <v>83.375</v>
      </c>
      <c r="BO4043" s="33">
        <v>88.75</v>
      </c>
      <c r="BP4043" s="33">
        <v>91.875</v>
      </c>
      <c r="BQ4043" s="33">
        <v>95</v>
      </c>
      <c r="BR4043" s="33">
        <v>97.375</v>
      </c>
      <c r="BS4043" s="33">
        <v>99.25</v>
      </c>
      <c r="BT4043" s="33">
        <v>100.625</v>
      </c>
      <c r="BU4043" s="33">
        <v>101.875</v>
      </c>
      <c r="BV4043" s="33">
        <v>102.25</v>
      </c>
      <c r="BW4043" s="33">
        <v>102.5</v>
      </c>
      <c r="BX4043" s="33">
        <v>102</v>
      </c>
      <c r="BY4043" s="33">
        <v>100</v>
      </c>
      <c r="BZ4043" s="33">
        <v>96.75</v>
      </c>
      <c r="CA4043" s="33">
        <v>93.375</v>
      </c>
      <c r="CB4043" s="33">
        <v>90.25</v>
      </c>
      <c r="CC4043" s="33">
        <v>87.75</v>
      </c>
      <c r="DC4043" s="9">
        <v>66.557370000000006</v>
      </c>
      <c r="DD4043" s="9">
        <v>0</v>
      </c>
    </row>
    <row r="4044" spans="1:108" x14ac:dyDescent="0.25">
      <c r="A4044" s="9" t="s">
        <v>42</v>
      </c>
      <c r="B4044" s="9" t="s">
        <v>30</v>
      </c>
      <c r="C4044" s="9" t="s">
        <v>1</v>
      </c>
      <c r="D4044" s="9" t="s">
        <v>41</v>
      </c>
      <c r="E4044" s="9" t="s">
        <v>38</v>
      </c>
      <c r="F4044" s="9">
        <v>2022</v>
      </c>
      <c r="G4044" s="9">
        <v>7</v>
      </c>
      <c r="H4044" s="9"/>
      <c r="BF4044" s="33">
        <v>88.5</v>
      </c>
      <c r="BG4044" s="33">
        <v>84.875</v>
      </c>
      <c r="BH4044" s="33">
        <v>83</v>
      </c>
      <c r="BI4044" s="33">
        <v>81.625</v>
      </c>
      <c r="BJ4044" s="33">
        <v>80.5</v>
      </c>
      <c r="BK4044" s="33">
        <v>78.75</v>
      </c>
      <c r="BL4044" s="33">
        <v>78.75</v>
      </c>
      <c r="BM4044" s="33">
        <v>82.125</v>
      </c>
      <c r="BN4044" s="33">
        <v>87.75</v>
      </c>
      <c r="BO4044" s="33">
        <v>92.375</v>
      </c>
      <c r="BP4044" s="33">
        <v>96.625</v>
      </c>
      <c r="BQ4044" s="33">
        <v>100.375</v>
      </c>
      <c r="BR4044" s="33">
        <v>102.875</v>
      </c>
      <c r="BS4044" s="33">
        <v>104.625</v>
      </c>
      <c r="BT4044" s="33">
        <v>106</v>
      </c>
      <c r="BU4044" s="33">
        <v>106.625</v>
      </c>
      <c r="BV4044" s="33">
        <v>106.75</v>
      </c>
      <c r="BW4044" s="33">
        <v>106.875</v>
      </c>
      <c r="BX4044" s="33">
        <v>106.5</v>
      </c>
      <c r="BY4044" s="33">
        <v>104.125</v>
      </c>
      <c r="BZ4044" s="33">
        <v>100.75</v>
      </c>
      <c r="CA4044" s="33">
        <v>97.25</v>
      </c>
      <c r="CB4044" s="33">
        <v>94.875</v>
      </c>
      <c r="CC4044" s="33">
        <v>92.125</v>
      </c>
      <c r="DC4044" s="9">
        <v>66.557370000000006</v>
      </c>
      <c r="DD4044" s="9">
        <v>0</v>
      </c>
    </row>
    <row r="4045" spans="1:108" x14ac:dyDescent="0.25">
      <c r="A4045" s="9" t="s">
        <v>42</v>
      </c>
      <c r="B4045" s="9" t="s">
        <v>30</v>
      </c>
      <c r="C4045" s="9" t="s">
        <v>1</v>
      </c>
      <c r="D4045" s="9" t="s">
        <v>41</v>
      </c>
      <c r="E4045" s="9" t="s">
        <v>38</v>
      </c>
      <c r="F4045" s="9">
        <v>2022</v>
      </c>
      <c r="G4045" s="9">
        <v>8</v>
      </c>
      <c r="H4045" s="9"/>
      <c r="BF4045" s="33">
        <v>85.125</v>
      </c>
      <c r="BG4045" s="33">
        <v>83.25</v>
      </c>
      <c r="BH4045" s="33">
        <v>82.25</v>
      </c>
      <c r="BI4045" s="33">
        <v>80.625</v>
      </c>
      <c r="BJ4045" s="33">
        <v>78.75</v>
      </c>
      <c r="BK4045" s="33">
        <v>78.125</v>
      </c>
      <c r="BL4045" s="33">
        <v>77.625</v>
      </c>
      <c r="BM4045" s="33">
        <v>80.875</v>
      </c>
      <c r="BN4045" s="33">
        <v>85.875</v>
      </c>
      <c r="BO4045" s="33">
        <v>91</v>
      </c>
      <c r="BP4045" s="33">
        <v>94.75</v>
      </c>
      <c r="BQ4045" s="33">
        <v>98.375</v>
      </c>
      <c r="BR4045" s="33">
        <v>101.25</v>
      </c>
      <c r="BS4045" s="33">
        <v>103</v>
      </c>
      <c r="BT4045" s="33">
        <v>105</v>
      </c>
      <c r="BU4045" s="33">
        <v>106.625</v>
      </c>
      <c r="BV4045" s="33">
        <v>106.75</v>
      </c>
      <c r="BW4045" s="33">
        <v>106.125</v>
      </c>
      <c r="BX4045" s="33">
        <v>104.5</v>
      </c>
      <c r="BY4045" s="33">
        <v>102.625</v>
      </c>
      <c r="BZ4045" s="33">
        <v>99.125</v>
      </c>
      <c r="CA4045" s="33">
        <v>96.25</v>
      </c>
      <c r="CB4045" s="33">
        <v>92.875</v>
      </c>
      <c r="CC4045" s="33">
        <v>90.625</v>
      </c>
      <c r="DC4045" s="9">
        <v>66.557370000000006</v>
      </c>
      <c r="DD4045" s="9">
        <v>0</v>
      </c>
    </row>
    <row r="4046" spans="1:108" x14ac:dyDescent="0.25">
      <c r="A4046" s="9" t="s">
        <v>42</v>
      </c>
      <c r="B4046" s="9" t="s">
        <v>30</v>
      </c>
      <c r="C4046" s="9" t="s">
        <v>1</v>
      </c>
      <c r="D4046" s="9" t="s">
        <v>41</v>
      </c>
      <c r="E4046" s="9" t="s">
        <v>38</v>
      </c>
      <c r="F4046" s="9">
        <v>2022</v>
      </c>
      <c r="G4046" s="9">
        <v>9</v>
      </c>
      <c r="H4046" s="9"/>
      <c r="BF4046" s="33">
        <v>80</v>
      </c>
      <c r="BG4046" s="33">
        <v>77.75</v>
      </c>
      <c r="BH4046" s="33">
        <v>76.625</v>
      </c>
      <c r="BI4046" s="33">
        <v>75.375</v>
      </c>
      <c r="BJ4046" s="33">
        <v>74.125</v>
      </c>
      <c r="BK4046" s="33">
        <v>73.125</v>
      </c>
      <c r="BL4046" s="33">
        <v>72.625</v>
      </c>
      <c r="BM4046" s="33">
        <v>75.25</v>
      </c>
      <c r="BN4046" s="33">
        <v>79.875</v>
      </c>
      <c r="BO4046" s="33">
        <v>85.5</v>
      </c>
      <c r="BP4046" s="33">
        <v>89.125</v>
      </c>
      <c r="BQ4046" s="33">
        <v>92</v>
      </c>
      <c r="BR4046" s="33">
        <v>94.375</v>
      </c>
      <c r="BS4046" s="33">
        <v>96.75</v>
      </c>
      <c r="BT4046" s="33">
        <v>98.125</v>
      </c>
      <c r="BU4046" s="33">
        <v>98.75</v>
      </c>
      <c r="BV4046" s="33">
        <v>99.125</v>
      </c>
      <c r="BW4046" s="33">
        <v>99</v>
      </c>
      <c r="BX4046" s="33">
        <v>98.125</v>
      </c>
      <c r="BY4046" s="33">
        <v>95.125</v>
      </c>
      <c r="BZ4046" s="33">
        <v>92</v>
      </c>
      <c r="CA4046" s="33">
        <v>89.25</v>
      </c>
      <c r="CB4046" s="33">
        <v>86.75</v>
      </c>
      <c r="CC4046" s="33">
        <v>84.375</v>
      </c>
      <c r="DC4046" s="9">
        <v>66.557370000000006</v>
      </c>
      <c r="DD4046" s="9">
        <v>0</v>
      </c>
    </row>
    <row r="4047" spans="1:108" x14ac:dyDescent="0.25">
      <c r="A4047" s="9" t="s">
        <v>42</v>
      </c>
      <c r="B4047" s="9" t="s">
        <v>30</v>
      </c>
      <c r="C4047" s="9" t="s">
        <v>1</v>
      </c>
      <c r="D4047" s="9" t="s">
        <v>41</v>
      </c>
      <c r="E4047" s="9" t="s">
        <v>38</v>
      </c>
      <c r="F4047" s="9">
        <v>2022</v>
      </c>
      <c r="G4047" s="9">
        <v>10</v>
      </c>
      <c r="H4047" s="9"/>
      <c r="BF4047" s="33">
        <v>76.625</v>
      </c>
      <c r="BG4047" s="33">
        <v>75.125</v>
      </c>
      <c r="BH4047" s="33">
        <v>74.25</v>
      </c>
      <c r="BI4047" s="33">
        <v>74.125</v>
      </c>
      <c r="BJ4047" s="33">
        <v>72.125</v>
      </c>
      <c r="BK4047" s="33">
        <v>71.25</v>
      </c>
      <c r="BL4047" s="33">
        <v>70.125</v>
      </c>
      <c r="BM4047" s="33">
        <v>71</v>
      </c>
      <c r="BN4047" s="33">
        <v>75.25</v>
      </c>
      <c r="BO4047" s="33">
        <v>80.625</v>
      </c>
      <c r="BP4047" s="33">
        <v>85.5</v>
      </c>
      <c r="BQ4047" s="33">
        <v>89.375</v>
      </c>
      <c r="BR4047" s="33">
        <v>92.25</v>
      </c>
      <c r="BS4047" s="33">
        <v>94.625</v>
      </c>
      <c r="BT4047" s="33">
        <v>96.125</v>
      </c>
      <c r="BU4047" s="33">
        <v>96.5</v>
      </c>
      <c r="BV4047" s="33">
        <v>95.375</v>
      </c>
      <c r="BW4047" s="33">
        <v>95.25</v>
      </c>
      <c r="BX4047" s="33">
        <v>92.875</v>
      </c>
      <c r="BY4047" s="33">
        <v>88.875</v>
      </c>
      <c r="BZ4047" s="33">
        <v>85.375</v>
      </c>
      <c r="CA4047" s="33">
        <v>83.75</v>
      </c>
      <c r="CB4047" s="33">
        <v>81</v>
      </c>
      <c r="CC4047" s="33">
        <v>79</v>
      </c>
      <c r="DC4047" s="9">
        <v>66.557370000000006</v>
      </c>
      <c r="DD4047" s="9">
        <v>0</v>
      </c>
    </row>
    <row r="4048" spans="1:108" x14ac:dyDescent="0.25">
      <c r="A4048" s="9" t="s">
        <v>42</v>
      </c>
      <c r="B4048" s="9" t="s">
        <v>30</v>
      </c>
      <c r="C4048" s="9" t="s">
        <v>1</v>
      </c>
      <c r="D4048" s="9" t="s">
        <v>41</v>
      </c>
      <c r="E4048" s="9" t="s">
        <v>38</v>
      </c>
      <c r="F4048" s="9">
        <v>2023</v>
      </c>
      <c r="G4048" s="9">
        <v>5</v>
      </c>
      <c r="H4048" s="9"/>
      <c r="BF4048" s="33">
        <v>77.75</v>
      </c>
      <c r="BG4048" s="33">
        <v>76.625</v>
      </c>
      <c r="BH4048" s="33">
        <v>75</v>
      </c>
      <c r="BI4048" s="33">
        <v>73.5</v>
      </c>
      <c r="BJ4048" s="33">
        <v>71.5</v>
      </c>
      <c r="BK4048" s="33">
        <v>70</v>
      </c>
      <c r="BL4048" s="33">
        <v>70.875</v>
      </c>
      <c r="BM4048" s="33">
        <v>75.625</v>
      </c>
      <c r="BN4048" s="33">
        <v>81.75</v>
      </c>
      <c r="BO4048" s="33">
        <v>87.25</v>
      </c>
      <c r="BP4048" s="33">
        <v>90.5</v>
      </c>
      <c r="BQ4048" s="33">
        <v>93.75</v>
      </c>
      <c r="BR4048" s="33">
        <v>96.25</v>
      </c>
      <c r="BS4048" s="33">
        <v>98.5</v>
      </c>
      <c r="BT4048" s="33">
        <v>100.375</v>
      </c>
      <c r="BU4048" s="33">
        <v>101.125</v>
      </c>
      <c r="BV4048" s="33">
        <v>101.5</v>
      </c>
      <c r="BW4048" s="33">
        <v>100.875</v>
      </c>
      <c r="BX4048" s="33">
        <v>99.75</v>
      </c>
      <c r="BY4048" s="33">
        <v>97</v>
      </c>
      <c r="BZ4048" s="33">
        <v>93.25</v>
      </c>
      <c r="CA4048" s="33">
        <v>89.625</v>
      </c>
      <c r="CB4048" s="33">
        <v>86.375</v>
      </c>
      <c r="CC4048" s="33">
        <v>82.875</v>
      </c>
      <c r="DC4048" s="9">
        <v>66.557370000000006</v>
      </c>
      <c r="DD4048" s="9">
        <v>0</v>
      </c>
    </row>
    <row r="4049" spans="1:108" x14ac:dyDescent="0.25">
      <c r="A4049" s="9" t="s">
        <v>42</v>
      </c>
      <c r="B4049" s="9" t="s">
        <v>30</v>
      </c>
      <c r="C4049" s="9" t="s">
        <v>1</v>
      </c>
      <c r="D4049" s="9" t="s">
        <v>41</v>
      </c>
      <c r="E4049" s="9" t="s">
        <v>38</v>
      </c>
      <c r="F4049" s="9">
        <v>2023</v>
      </c>
      <c r="G4049" s="9">
        <v>6</v>
      </c>
      <c r="H4049" s="9"/>
      <c r="BF4049" s="33">
        <v>83.5</v>
      </c>
      <c r="BG4049" s="33">
        <v>82.375</v>
      </c>
      <c r="BH4049" s="33">
        <v>81</v>
      </c>
      <c r="BI4049" s="33">
        <v>78.5</v>
      </c>
      <c r="BJ4049" s="33">
        <v>77</v>
      </c>
      <c r="BK4049" s="33">
        <v>74.875</v>
      </c>
      <c r="BL4049" s="33">
        <v>75.625</v>
      </c>
      <c r="BM4049" s="33">
        <v>79.625</v>
      </c>
      <c r="BN4049" s="33">
        <v>83.375</v>
      </c>
      <c r="BO4049" s="33">
        <v>88.75</v>
      </c>
      <c r="BP4049" s="33">
        <v>91.875</v>
      </c>
      <c r="BQ4049" s="33">
        <v>95</v>
      </c>
      <c r="BR4049" s="33">
        <v>97.375</v>
      </c>
      <c r="BS4049" s="33">
        <v>99.25</v>
      </c>
      <c r="BT4049" s="33">
        <v>100.625</v>
      </c>
      <c r="BU4049" s="33">
        <v>101.875</v>
      </c>
      <c r="BV4049" s="33">
        <v>102.25</v>
      </c>
      <c r="BW4049" s="33">
        <v>102.5</v>
      </c>
      <c r="BX4049" s="33">
        <v>102</v>
      </c>
      <c r="BY4049" s="33">
        <v>100</v>
      </c>
      <c r="BZ4049" s="33">
        <v>96.75</v>
      </c>
      <c r="CA4049" s="33">
        <v>93.375</v>
      </c>
      <c r="CB4049" s="33">
        <v>90.25</v>
      </c>
      <c r="CC4049" s="33">
        <v>87.75</v>
      </c>
      <c r="DC4049" s="9">
        <v>66.557370000000006</v>
      </c>
      <c r="DD4049" s="9">
        <v>0</v>
      </c>
    </row>
    <row r="4050" spans="1:108" x14ac:dyDescent="0.25">
      <c r="A4050" s="9" t="s">
        <v>42</v>
      </c>
      <c r="B4050" s="9" t="s">
        <v>30</v>
      </c>
      <c r="C4050" s="9" t="s">
        <v>1</v>
      </c>
      <c r="D4050" s="9" t="s">
        <v>41</v>
      </c>
      <c r="E4050" s="9" t="s">
        <v>38</v>
      </c>
      <c r="F4050" s="9">
        <v>2023</v>
      </c>
      <c r="G4050" s="9">
        <v>7</v>
      </c>
      <c r="H4050" s="9"/>
      <c r="BF4050" s="33">
        <v>88.5</v>
      </c>
      <c r="BG4050" s="33">
        <v>84.875</v>
      </c>
      <c r="BH4050" s="33">
        <v>83</v>
      </c>
      <c r="BI4050" s="33">
        <v>81.625</v>
      </c>
      <c r="BJ4050" s="33">
        <v>80.5</v>
      </c>
      <c r="BK4050" s="33">
        <v>78.75</v>
      </c>
      <c r="BL4050" s="33">
        <v>78.75</v>
      </c>
      <c r="BM4050" s="33">
        <v>82.125</v>
      </c>
      <c r="BN4050" s="33">
        <v>87.75</v>
      </c>
      <c r="BO4050" s="33">
        <v>92.375</v>
      </c>
      <c r="BP4050" s="33">
        <v>96.625</v>
      </c>
      <c r="BQ4050" s="33">
        <v>100.375</v>
      </c>
      <c r="BR4050" s="33">
        <v>102.875</v>
      </c>
      <c r="BS4050" s="33">
        <v>104.625</v>
      </c>
      <c r="BT4050" s="33">
        <v>106</v>
      </c>
      <c r="BU4050" s="33">
        <v>106.625</v>
      </c>
      <c r="BV4050" s="33">
        <v>106.75</v>
      </c>
      <c r="BW4050" s="33">
        <v>106.875</v>
      </c>
      <c r="BX4050" s="33">
        <v>106.5</v>
      </c>
      <c r="BY4050" s="33">
        <v>104.125</v>
      </c>
      <c r="BZ4050" s="33">
        <v>100.75</v>
      </c>
      <c r="CA4050" s="33">
        <v>97.25</v>
      </c>
      <c r="CB4050" s="33">
        <v>94.875</v>
      </c>
      <c r="CC4050" s="33">
        <v>92.125</v>
      </c>
      <c r="DC4050" s="9">
        <v>66.557370000000006</v>
      </c>
      <c r="DD4050" s="9">
        <v>0</v>
      </c>
    </row>
    <row r="4051" spans="1:108" x14ac:dyDescent="0.25">
      <c r="A4051" s="9" t="s">
        <v>42</v>
      </c>
      <c r="B4051" s="9" t="s">
        <v>30</v>
      </c>
      <c r="C4051" s="9" t="s">
        <v>1</v>
      </c>
      <c r="D4051" s="9" t="s">
        <v>41</v>
      </c>
      <c r="E4051" s="9" t="s">
        <v>38</v>
      </c>
      <c r="F4051" s="9">
        <v>2023</v>
      </c>
      <c r="G4051" s="9">
        <v>8</v>
      </c>
      <c r="H4051" s="9"/>
      <c r="BF4051" s="33">
        <v>85.125</v>
      </c>
      <c r="BG4051" s="33">
        <v>83.25</v>
      </c>
      <c r="BH4051" s="33">
        <v>82.25</v>
      </c>
      <c r="BI4051" s="33">
        <v>80.625</v>
      </c>
      <c r="BJ4051" s="33">
        <v>78.75</v>
      </c>
      <c r="BK4051" s="33">
        <v>78.125</v>
      </c>
      <c r="BL4051" s="33">
        <v>77.625</v>
      </c>
      <c r="BM4051" s="33">
        <v>80.875</v>
      </c>
      <c r="BN4051" s="33">
        <v>85.875</v>
      </c>
      <c r="BO4051" s="33">
        <v>91</v>
      </c>
      <c r="BP4051" s="33">
        <v>94.75</v>
      </c>
      <c r="BQ4051" s="33">
        <v>98.375</v>
      </c>
      <c r="BR4051" s="33">
        <v>101.25</v>
      </c>
      <c r="BS4051" s="33">
        <v>103</v>
      </c>
      <c r="BT4051" s="33">
        <v>105</v>
      </c>
      <c r="BU4051" s="33">
        <v>106.625</v>
      </c>
      <c r="BV4051" s="33">
        <v>106.75</v>
      </c>
      <c r="BW4051" s="33">
        <v>106.125</v>
      </c>
      <c r="BX4051" s="33">
        <v>104.5</v>
      </c>
      <c r="BY4051" s="33">
        <v>102.625</v>
      </c>
      <c r="BZ4051" s="33">
        <v>99.125</v>
      </c>
      <c r="CA4051" s="33">
        <v>96.25</v>
      </c>
      <c r="CB4051" s="33">
        <v>92.875</v>
      </c>
      <c r="CC4051" s="33">
        <v>90.625</v>
      </c>
      <c r="DC4051" s="9">
        <v>66.557370000000006</v>
      </c>
      <c r="DD4051" s="9">
        <v>0</v>
      </c>
    </row>
    <row r="4052" spans="1:108" x14ac:dyDescent="0.25">
      <c r="A4052" s="9" t="s">
        <v>42</v>
      </c>
      <c r="B4052" s="9" t="s">
        <v>30</v>
      </c>
      <c r="C4052" s="9" t="s">
        <v>1</v>
      </c>
      <c r="D4052" s="9" t="s">
        <v>41</v>
      </c>
      <c r="E4052" s="9" t="s">
        <v>38</v>
      </c>
      <c r="F4052" s="9">
        <v>2023</v>
      </c>
      <c r="G4052" s="9">
        <v>9</v>
      </c>
      <c r="H4052" s="9"/>
      <c r="BF4052" s="33">
        <v>80</v>
      </c>
      <c r="BG4052" s="33">
        <v>77.75</v>
      </c>
      <c r="BH4052" s="33">
        <v>76.625</v>
      </c>
      <c r="BI4052" s="33">
        <v>75.375</v>
      </c>
      <c r="BJ4052" s="33">
        <v>74.125</v>
      </c>
      <c r="BK4052" s="33">
        <v>73.125</v>
      </c>
      <c r="BL4052" s="33">
        <v>72.625</v>
      </c>
      <c r="BM4052" s="33">
        <v>75.25</v>
      </c>
      <c r="BN4052" s="33">
        <v>79.875</v>
      </c>
      <c r="BO4052" s="33">
        <v>85.5</v>
      </c>
      <c r="BP4052" s="33">
        <v>89.125</v>
      </c>
      <c r="BQ4052" s="33">
        <v>92</v>
      </c>
      <c r="BR4052" s="33">
        <v>94.375</v>
      </c>
      <c r="BS4052" s="33">
        <v>96.75</v>
      </c>
      <c r="BT4052" s="33">
        <v>98.125</v>
      </c>
      <c r="BU4052" s="33">
        <v>98.75</v>
      </c>
      <c r="BV4052" s="33">
        <v>99.125</v>
      </c>
      <c r="BW4052" s="33">
        <v>99</v>
      </c>
      <c r="BX4052" s="33">
        <v>98.125</v>
      </c>
      <c r="BY4052" s="33">
        <v>95.125</v>
      </c>
      <c r="BZ4052" s="33">
        <v>92</v>
      </c>
      <c r="CA4052" s="33">
        <v>89.25</v>
      </c>
      <c r="CB4052" s="33">
        <v>86.75</v>
      </c>
      <c r="CC4052" s="33">
        <v>84.375</v>
      </c>
      <c r="DC4052" s="9">
        <v>66.557370000000006</v>
      </c>
      <c r="DD4052" s="9">
        <v>0</v>
      </c>
    </row>
    <row r="4053" spans="1:108" x14ac:dyDescent="0.25">
      <c r="A4053" s="9" t="s">
        <v>42</v>
      </c>
      <c r="B4053" s="9" t="s">
        <v>30</v>
      </c>
      <c r="C4053" s="9" t="s">
        <v>1</v>
      </c>
      <c r="D4053" s="9" t="s">
        <v>41</v>
      </c>
      <c r="E4053" s="9" t="s">
        <v>38</v>
      </c>
      <c r="F4053" s="9">
        <v>2023</v>
      </c>
      <c r="G4053" s="9">
        <v>10</v>
      </c>
      <c r="H4053" s="9"/>
      <c r="BF4053" s="33">
        <v>76.625</v>
      </c>
      <c r="BG4053" s="33">
        <v>75.125</v>
      </c>
      <c r="BH4053" s="33">
        <v>74.25</v>
      </c>
      <c r="BI4053" s="33">
        <v>74.125</v>
      </c>
      <c r="BJ4053" s="33">
        <v>72.125</v>
      </c>
      <c r="BK4053" s="33">
        <v>71.25</v>
      </c>
      <c r="BL4053" s="33">
        <v>70.125</v>
      </c>
      <c r="BM4053" s="33">
        <v>71</v>
      </c>
      <c r="BN4053" s="33">
        <v>75.25</v>
      </c>
      <c r="BO4053" s="33">
        <v>80.625</v>
      </c>
      <c r="BP4053" s="33">
        <v>85.5</v>
      </c>
      <c r="BQ4053" s="33">
        <v>89.375</v>
      </c>
      <c r="BR4053" s="33">
        <v>92.25</v>
      </c>
      <c r="BS4053" s="33">
        <v>94.625</v>
      </c>
      <c r="BT4053" s="33">
        <v>96.125</v>
      </c>
      <c r="BU4053" s="33">
        <v>96.5</v>
      </c>
      <c r="BV4053" s="33">
        <v>95.375</v>
      </c>
      <c r="BW4053" s="33">
        <v>95.25</v>
      </c>
      <c r="BX4053" s="33">
        <v>92.875</v>
      </c>
      <c r="BY4053" s="33">
        <v>88.875</v>
      </c>
      <c r="BZ4053" s="33">
        <v>85.375</v>
      </c>
      <c r="CA4053" s="33">
        <v>83.75</v>
      </c>
      <c r="CB4053" s="33">
        <v>81</v>
      </c>
      <c r="CC4053" s="33">
        <v>79</v>
      </c>
      <c r="DC4053" s="9">
        <v>66.557370000000006</v>
      </c>
      <c r="DD4053" s="9">
        <v>0</v>
      </c>
    </row>
    <row r="4054" spans="1:108" x14ac:dyDescent="0.25">
      <c r="A4054" s="9" t="s">
        <v>42</v>
      </c>
      <c r="B4054" s="9" t="s">
        <v>30</v>
      </c>
      <c r="C4054" s="9" t="s">
        <v>1</v>
      </c>
      <c r="D4054" s="9" t="s">
        <v>41</v>
      </c>
      <c r="E4054" s="9" t="s">
        <v>38</v>
      </c>
      <c r="F4054" s="9">
        <v>2024</v>
      </c>
      <c r="G4054" s="9">
        <v>5</v>
      </c>
      <c r="H4054" s="9"/>
      <c r="BF4054" s="33">
        <v>77.75</v>
      </c>
      <c r="BG4054" s="33">
        <v>76.625</v>
      </c>
      <c r="BH4054" s="33">
        <v>75</v>
      </c>
      <c r="BI4054" s="33">
        <v>73.5</v>
      </c>
      <c r="BJ4054" s="33">
        <v>71.5</v>
      </c>
      <c r="BK4054" s="33">
        <v>70</v>
      </c>
      <c r="BL4054" s="33">
        <v>70.875</v>
      </c>
      <c r="BM4054" s="33">
        <v>75.625</v>
      </c>
      <c r="BN4054" s="33">
        <v>81.75</v>
      </c>
      <c r="BO4054" s="33">
        <v>87.25</v>
      </c>
      <c r="BP4054" s="33">
        <v>90.5</v>
      </c>
      <c r="BQ4054" s="33">
        <v>93.75</v>
      </c>
      <c r="BR4054" s="33">
        <v>96.25</v>
      </c>
      <c r="BS4054" s="33">
        <v>98.5</v>
      </c>
      <c r="BT4054" s="33">
        <v>100.375</v>
      </c>
      <c r="BU4054" s="33">
        <v>101.125</v>
      </c>
      <c r="BV4054" s="33">
        <v>101.5</v>
      </c>
      <c r="BW4054" s="33">
        <v>100.875</v>
      </c>
      <c r="BX4054" s="33">
        <v>99.75</v>
      </c>
      <c r="BY4054" s="33">
        <v>97</v>
      </c>
      <c r="BZ4054" s="33">
        <v>93.25</v>
      </c>
      <c r="CA4054" s="33">
        <v>89.625</v>
      </c>
      <c r="CB4054" s="33">
        <v>86.375</v>
      </c>
      <c r="CC4054" s="33">
        <v>82.875</v>
      </c>
      <c r="DC4054" s="9">
        <v>66.557370000000006</v>
      </c>
      <c r="DD4054" s="9">
        <v>0</v>
      </c>
    </row>
    <row r="4055" spans="1:108" x14ac:dyDescent="0.25">
      <c r="A4055" s="9" t="s">
        <v>42</v>
      </c>
      <c r="B4055" s="9" t="s">
        <v>30</v>
      </c>
      <c r="C4055" s="9" t="s">
        <v>1</v>
      </c>
      <c r="D4055" s="9" t="s">
        <v>41</v>
      </c>
      <c r="E4055" s="9" t="s">
        <v>38</v>
      </c>
      <c r="F4055" s="9">
        <v>2024</v>
      </c>
      <c r="G4055" s="9">
        <v>6</v>
      </c>
      <c r="H4055" s="9"/>
      <c r="BF4055" s="33">
        <v>83.5</v>
      </c>
      <c r="BG4055" s="33">
        <v>82.375</v>
      </c>
      <c r="BH4055" s="33">
        <v>81</v>
      </c>
      <c r="BI4055" s="33">
        <v>78.5</v>
      </c>
      <c r="BJ4055" s="33">
        <v>77</v>
      </c>
      <c r="BK4055" s="33">
        <v>74.875</v>
      </c>
      <c r="BL4055" s="33">
        <v>75.625</v>
      </c>
      <c r="BM4055" s="33">
        <v>79.625</v>
      </c>
      <c r="BN4055" s="33">
        <v>83.375</v>
      </c>
      <c r="BO4055" s="33">
        <v>88.75</v>
      </c>
      <c r="BP4055" s="33">
        <v>91.875</v>
      </c>
      <c r="BQ4055" s="33">
        <v>95</v>
      </c>
      <c r="BR4055" s="33">
        <v>97.375</v>
      </c>
      <c r="BS4055" s="33">
        <v>99.25</v>
      </c>
      <c r="BT4055" s="33">
        <v>100.625</v>
      </c>
      <c r="BU4055" s="33">
        <v>101.875</v>
      </c>
      <c r="BV4055" s="33">
        <v>102.25</v>
      </c>
      <c r="BW4055" s="33">
        <v>102.5</v>
      </c>
      <c r="BX4055" s="33">
        <v>102</v>
      </c>
      <c r="BY4055" s="33">
        <v>100</v>
      </c>
      <c r="BZ4055" s="33">
        <v>96.75</v>
      </c>
      <c r="CA4055" s="33">
        <v>93.375</v>
      </c>
      <c r="CB4055" s="33">
        <v>90.25</v>
      </c>
      <c r="CC4055" s="33">
        <v>87.75</v>
      </c>
      <c r="DC4055" s="9">
        <v>66.557370000000006</v>
      </c>
      <c r="DD4055" s="9">
        <v>0</v>
      </c>
    </row>
    <row r="4056" spans="1:108" x14ac:dyDescent="0.25">
      <c r="A4056" s="9" t="s">
        <v>42</v>
      </c>
      <c r="B4056" s="9" t="s">
        <v>30</v>
      </c>
      <c r="C4056" s="9" t="s">
        <v>1</v>
      </c>
      <c r="D4056" s="9" t="s">
        <v>41</v>
      </c>
      <c r="E4056" s="9" t="s">
        <v>38</v>
      </c>
      <c r="F4056" s="9">
        <v>2024</v>
      </c>
      <c r="G4056" s="9">
        <v>7</v>
      </c>
      <c r="H4056" s="9"/>
      <c r="BF4056" s="33">
        <v>88.5</v>
      </c>
      <c r="BG4056" s="33">
        <v>84.875</v>
      </c>
      <c r="BH4056" s="33">
        <v>83</v>
      </c>
      <c r="BI4056" s="33">
        <v>81.625</v>
      </c>
      <c r="BJ4056" s="33">
        <v>80.5</v>
      </c>
      <c r="BK4056" s="33">
        <v>78.75</v>
      </c>
      <c r="BL4056" s="33">
        <v>78.75</v>
      </c>
      <c r="BM4056" s="33">
        <v>82.125</v>
      </c>
      <c r="BN4056" s="33">
        <v>87.75</v>
      </c>
      <c r="BO4056" s="33">
        <v>92.375</v>
      </c>
      <c r="BP4056" s="33">
        <v>96.625</v>
      </c>
      <c r="BQ4056" s="33">
        <v>100.375</v>
      </c>
      <c r="BR4056" s="33">
        <v>102.875</v>
      </c>
      <c r="BS4056" s="33">
        <v>104.625</v>
      </c>
      <c r="BT4056" s="33">
        <v>106</v>
      </c>
      <c r="BU4056" s="33">
        <v>106.625</v>
      </c>
      <c r="BV4056" s="33">
        <v>106.75</v>
      </c>
      <c r="BW4056" s="33">
        <v>106.875</v>
      </c>
      <c r="BX4056" s="33">
        <v>106.5</v>
      </c>
      <c r="BY4056" s="33">
        <v>104.125</v>
      </c>
      <c r="BZ4056" s="33">
        <v>100.75</v>
      </c>
      <c r="CA4056" s="33">
        <v>97.25</v>
      </c>
      <c r="CB4056" s="33">
        <v>94.875</v>
      </c>
      <c r="CC4056" s="33">
        <v>92.125</v>
      </c>
      <c r="DC4056" s="9">
        <v>66.557370000000006</v>
      </c>
      <c r="DD4056" s="9">
        <v>0</v>
      </c>
    </row>
    <row r="4057" spans="1:108" x14ac:dyDescent="0.25">
      <c r="A4057" s="9" t="s">
        <v>42</v>
      </c>
      <c r="B4057" s="9" t="s">
        <v>30</v>
      </c>
      <c r="C4057" s="9" t="s">
        <v>1</v>
      </c>
      <c r="D4057" s="9" t="s">
        <v>41</v>
      </c>
      <c r="E4057" s="9" t="s">
        <v>38</v>
      </c>
      <c r="F4057" s="9">
        <v>2024</v>
      </c>
      <c r="G4057" s="9">
        <v>8</v>
      </c>
      <c r="H4057" s="9"/>
      <c r="BF4057" s="33">
        <v>85.125</v>
      </c>
      <c r="BG4057" s="33">
        <v>83.25</v>
      </c>
      <c r="BH4057" s="33">
        <v>82.25</v>
      </c>
      <c r="BI4057" s="33">
        <v>80.625</v>
      </c>
      <c r="BJ4057" s="33">
        <v>78.75</v>
      </c>
      <c r="BK4057" s="33">
        <v>78.125</v>
      </c>
      <c r="BL4057" s="33">
        <v>77.625</v>
      </c>
      <c r="BM4057" s="33">
        <v>80.875</v>
      </c>
      <c r="BN4057" s="33">
        <v>85.875</v>
      </c>
      <c r="BO4057" s="33">
        <v>91</v>
      </c>
      <c r="BP4057" s="33">
        <v>94.75</v>
      </c>
      <c r="BQ4057" s="33">
        <v>98.375</v>
      </c>
      <c r="BR4057" s="33">
        <v>101.25</v>
      </c>
      <c r="BS4057" s="33">
        <v>103</v>
      </c>
      <c r="BT4057" s="33">
        <v>105</v>
      </c>
      <c r="BU4057" s="33">
        <v>106.625</v>
      </c>
      <c r="BV4057" s="33">
        <v>106.75</v>
      </c>
      <c r="BW4057" s="33">
        <v>106.125</v>
      </c>
      <c r="BX4057" s="33">
        <v>104.5</v>
      </c>
      <c r="BY4057" s="33">
        <v>102.625</v>
      </c>
      <c r="BZ4057" s="33">
        <v>99.125</v>
      </c>
      <c r="CA4057" s="33">
        <v>96.25</v>
      </c>
      <c r="CB4057" s="33">
        <v>92.875</v>
      </c>
      <c r="CC4057" s="33">
        <v>90.625</v>
      </c>
      <c r="DC4057" s="9">
        <v>66.557370000000006</v>
      </c>
      <c r="DD4057" s="9">
        <v>0</v>
      </c>
    </row>
    <row r="4058" spans="1:108" x14ac:dyDescent="0.25">
      <c r="A4058" s="9" t="s">
        <v>42</v>
      </c>
      <c r="B4058" s="9" t="s">
        <v>30</v>
      </c>
      <c r="C4058" s="9" t="s">
        <v>1</v>
      </c>
      <c r="D4058" s="9" t="s">
        <v>41</v>
      </c>
      <c r="E4058" s="9" t="s">
        <v>38</v>
      </c>
      <c r="F4058" s="9">
        <v>2024</v>
      </c>
      <c r="G4058" s="9">
        <v>9</v>
      </c>
      <c r="H4058" s="9"/>
      <c r="BF4058" s="33">
        <v>80</v>
      </c>
      <c r="BG4058" s="33">
        <v>77.75</v>
      </c>
      <c r="BH4058" s="33">
        <v>76.625</v>
      </c>
      <c r="BI4058" s="33">
        <v>75.375</v>
      </c>
      <c r="BJ4058" s="33">
        <v>74.125</v>
      </c>
      <c r="BK4058" s="33">
        <v>73.125</v>
      </c>
      <c r="BL4058" s="33">
        <v>72.625</v>
      </c>
      <c r="BM4058" s="33">
        <v>75.25</v>
      </c>
      <c r="BN4058" s="33">
        <v>79.875</v>
      </c>
      <c r="BO4058" s="33">
        <v>85.5</v>
      </c>
      <c r="BP4058" s="33">
        <v>89.125</v>
      </c>
      <c r="BQ4058" s="33">
        <v>92</v>
      </c>
      <c r="BR4058" s="33">
        <v>94.375</v>
      </c>
      <c r="BS4058" s="33">
        <v>96.75</v>
      </c>
      <c r="BT4058" s="33">
        <v>98.125</v>
      </c>
      <c r="BU4058" s="33">
        <v>98.75</v>
      </c>
      <c r="BV4058" s="33">
        <v>99.125</v>
      </c>
      <c r="BW4058" s="33">
        <v>99</v>
      </c>
      <c r="BX4058" s="33">
        <v>98.125</v>
      </c>
      <c r="BY4058" s="33">
        <v>95.125</v>
      </c>
      <c r="BZ4058" s="33">
        <v>92</v>
      </c>
      <c r="CA4058" s="33">
        <v>89.25</v>
      </c>
      <c r="CB4058" s="33">
        <v>86.75</v>
      </c>
      <c r="CC4058" s="33">
        <v>84.375</v>
      </c>
      <c r="DC4058" s="9">
        <v>66.557370000000006</v>
      </c>
      <c r="DD4058" s="9">
        <v>0</v>
      </c>
    </row>
    <row r="4059" spans="1:108" x14ac:dyDescent="0.25">
      <c r="A4059" s="9" t="s">
        <v>42</v>
      </c>
      <c r="B4059" s="9" t="s">
        <v>30</v>
      </c>
      <c r="C4059" s="9" t="s">
        <v>1</v>
      </c>
      <c r="D4059" s="9" t="s">
        <v>41</v>
      </c>
      <c r="E4059" s="9" t="s">
        <v>38</v>
      </c>
      <c r="F4059" s="9">
        <v>2024</v>
      </c>
      <c r="G4059" s="9">
        <v>10</v>
      </c>
      <c r="H4059" s="9"/>
      <c r="BF4059" s="33">
        <v>76.625</v>
      </c>
      <c r="BG4059" s="33">
        <v>75.125</v>
      </c>
      <c r="BH4059" s="33">
        <v>74.25</v>
      </c>
      <c r="BI4059" s="33">
        <v>74.125</v>
      </c>
      <c r="BJ4059" s="33">
        <v>72.125</v>
      </c>
      <c r="BK4059" s="33">
        <v>71.25</v>
      </c>
      <c r="BL4059" s="33">
        <v>70.125</v>
      </c>
      <c r="BM4059" s="33">
        <v>71</v>
      </c>
      <c r="BN4059" s="33">
        <v>75.25</v>
      </c>
      <c r="BO4059" s="33">
        <v>80.625</v>
      </c>
      <c r="BP4059" s="33">
        <v>85.5</v>
      </c>
      <c r="BQ4059" s="33">
        <v>89.375</v>
      </c>
      <c r="BR4059" s="33">
        <v>92.25</v>
      </c>
      <c r="BS4059" s="33">
        <v>94.625</v>
      </c>
      <c r="BT4059" s="33">
        <v>96.125</v>
      </c>
      <c r="BU4059" s="33">
        <v>96.5</v>
      </c>
      <c r="BV4059" s="33">
        <v>95.375</v>
      </c>
      <c r="BW4059" s="33">
        <v>95.25</v>
      </c>
      <c r="BX4059" s="33">
        <v>92.875</v>
      </c>
      <c r="BY4059" s="33">
        <v>88.875</v>
      </c>
      <c r="BZ4059" s="33">
        <v>85.375</v>
      </c>
      <c r="CA4059" s="33">
        <v>83.75</v>
      </c>
      <c r="CB4059" s="33">
        <v>81</v>
      </c>
      <c r="CC4059" s="33">
        <v>79</v>
      </c>
      <c r="DC4059" s="9">
        <v>66.557370000000006</v>
      </c>
      <c r="DD4059" s="9">
        <v>0</v>
      </c>
    </row>
    <row r="4060" spans="1:108" x14ac:dyDescent="0.25">
      <c r="A4060" s="9" t="s">
        <v>42</v>
      </c>
      <c r="B4060" s="9" t="s">
        <v>30</v>
      </c>
      <c r="C4060" s="9" t="s">
        <v>1</v>
      </c>
      <c r="D4060" s="9" t="s">
        <v>41</v>
      </c>
      <c r="E4060" s="9" t="s">
        <v>38</v>
      </c>
      <c r="F4060" s="9">
        <v>2025</v>
      </c>
      <c r="G4060" s="9">
        <v>5</v>
      </c>
      <c r="H4060" s="9"/>
      <c r="BF4060" s="33">
        <v>77.75</v>
      </c>
      <c r="BG4060" s="33">
        <v>76.625</v>
      </c>
      <c r="BH4060" s="33">
        <v>75</v>
      </c>
      <c r="BI4060" s="33">
        <v>73.5</v>
      </c>
      <c r="BJ4060" s="33">
        <v>71.5</v>
      </c>
      <c r="BK4060" s="33">
        <v>70</v>
      </c>
      <c r="BL4060" s="33">
        <v>70.875</v>
      </c>
      <c r="BM4060" s="33">
        <v>75.625</v>
      </c>
      <c r="BN4060" s="33">
        <v>81.75</v>
      </c>
      <c r="BO4060" s="33">
        <v>87.25</v>
      </c>
      <c r="BP4060" s="33">
        <v>90.5</v>
      </c>
      <c r="BQ4060" s="33">
        <v>93.75</v>
      </c>
      <c r="BR4060" s="33">
        <v>96.25</v>
      </c>
      <c r="BS4060" s="33">
        <v>98.5</v>
      </c>
      <c r="BT4060" s="33">
        <v>100.375</v>
      </c>
      <c r="BU4060" s="33">
        <v>101.125</v>
      </c>
      <c r="BV4060" s="33">
        <v>101.5</v>
      </c>
      <c r="BW4060" s="33">
        <v>100.875</v>
      </c>
      <c r="BX4060" s="33">
        <v>99.75</v>
      </c>
      <c r="BY4060" s="33">
        <v>97</v>
      </c>
      <c r="BZ4060" s="33">
        <v>93.25</v>
      </c>
      <c r="CA4060" s="33">
        <v>89.625</v>
      </c>
      <c r="CB4060" s="33">
        <v>86.375</v>
      </c>
      <c r="CC4060" s="33">
        <v>82.875</v>
      </c>
      <c r="DC4060" s="9">
        <v>66.557370000000006</v>
      </c>
      <c r="DD4060" s="9">
        <v>0</v>
      </c>
    </row>
    <row r="4061" spans="1:108" x14ac:dyDescent="0.25">
      <c r="A4061" s="9" t="s">
        <v>42</v>
      </c>
      <c r="B4061" s="9" t="s">
        <v>30</v>
      </c>
      <c r="C4061" s="9" t="s">
        <v>1</v>
      </c>
      <c r="D4061" s="9" t="s">
        <v>41</v>
      </c>
      <c r="E4061" s="9" t="s">
        <v>38</v>
      </c>
      <c r="F4061" s="9">
        <v>2025</v>
      </c>
      <c r="G4061" s="9">
        <v>6</v>
      </c>
      <c r="H4061" s="9"/>
      <c r="BF4061" s="33">
        <v>83.5</v>
      </c>
      <c r="BG4061" s="33">
        <v>82.375</v>
      </c>
      <c r="BH4061" s="33">
        <v>81</v>
      </c>
      <c r="BI4061" s="33">
        <v>78.5</v>
      </c>
      <c r="BJ4061" s="33">
        <v>77</v>
      </c>
      <c r="BK4061" s="33">
        <v>74.875</v>
      </c>
      <c r="BL4061" s="33">
        <v>75.625</v>
      </c>
      <c r="BM4061" s="33">
        <v>79.625</v>
      </c>
      <c r="BN4061" s="33">
        <v>83.375</v>
      </c>
      <c r="BO4061" s="33">
        <v>88.75</v>
      </c>
      <c r="BP4061" s="33">
        <v>91.875</v>
      </c>
      <c r="BQ4061" s="33">
        <v>95</v>
      </c>
      <c r="BR4061" s="33">
        <v>97.375</v>
      </c>
      <c r="BS4061" s="33">
        <v>99.25</v>
      </c>
      <c r="BT4061" s="33">
        <v>100.625</v>
      </c>
      <c r="BU4061" s="33">
        <v>101.875</v>
      </c>
      <c r="BV4061" s="33">
        <v>102.25</v>
      </c>
      <c r="BW4061" s="33">
        <v>102.5</v>
      </c>
      <c r="BX4061" s="33">
        <v>102</v>
      </c>
      <c r="BY4061" s="33">
        <v>100</v>
      </c>
      <c r="BZ4061" s="33">
        <v>96.75</v>
      </c>
      <c r="CA4061" s="33">
        <v>93.375</v>
      </c>
      <c r="CB4061" s="33">
        <v>90.25</v>
      </c>
      <c r="CC4061" s="33">
        <v>87.75</v>
      </c>
      <c r="DC4061" s="9">
        <v>66.557370000000006</v>
      </c>
      <c r="DD4061" s="9">
        <v>0</v>
      </c>
    </row>
    <row r="4062" spans="1:108" x14ac:dyDescent="0.25">
      <c r="A4062" s="9" t="s">
        <v>42</v>
      </c>
      <c r="B4062" s="9" t="s">
        <v>30</v>
      </c>
      <c r="C4062" s="9" t="s">
        <v>1</v>
      </c>
      <c r="D4062" s="9" t="s">
        <v>41</v>
      </c>
      <c r="E4062" s="9" t="s">
        <v>38</v>
      </c>
      <c r="F4062" s="9">
        <v>2025</v>
      </c>
      <c r="G4062" s="9">
        <v>7</v>
      </c>
      <c r="H4062" s="9"/>
      <c r="BF4062" s="33">
        <v>88.5</v>
      </c>
      <c r="BG4062" s="33">
        <v>84.875</v>
      </c>
      <c r="BH4062" s="33">
        <v>83</v>
      </c>
      <c r="BI4062" s="33">
        <v>81.625</v>
      </c>
      <c r="BJ4062" s="33">
        <v>80.5</v>
      </c>
      <c r="BK4062" s="33">
        <v>78.75</v>
      </c>
      <c r="BL4062" s="33">
        <v>78.75</v>
      </c>
      <c r="BM4062" s="33">
        <v>82.125</v>
      </c>
      <c r="BN4062" s="33">
        <v>87.75</v>
      </c>
      <c r="BO4062" s="33">
        <v>92.375</v>
      </c>
      <c r="BP4062" s="33">
        <v>96.625</v>
      </c>
      <c r="BQ4062" s="33">
        <v>100.375</v>
      </c>
      <c r="BR4062" s="33">
        <v>102.875</v>
      </c>
      <c r="BS4062" s="33">
        <v>104.625</v>
      </c>
      <c r="BT4062" s="33">
        <v>106</v>
      </c>
      <c r="BU4062" s="33">
        <v>106.625</v>
      </c>
      <c r="BV4062" s="33">
        <v>106.75</v>
      </c>
      <c r="BW4062" s="33">
        <v>106.875</v>
      </c>
      <c r="BX4062" s="33">
        <v>106.5</v>
      </c>
      <c r="BY4062" s="33">
        <v>104.125</v>
      </c>
      <c r="BZ4062" s="33">
        <v>100.75</v>
      </c>
      <c r="CA4062" s="33">
        <v>97.25</v>
      </c>
      <c r="CB4062" s="33">
        <v>94.875</v>
      </c>
      <c r="CC4062" s="33">
        <v>92.125</v>
      </c>
      <c r="DC4062" s="9">
        <v>66.557370000000006</v>
      </c>
      <c r="DD4062" s="9">
        <v>0</v>
      </c>
    </row>
    <row r="4063" spans="1:108" x14ac:dyDescent="0.25">
      <c r="A4063" s="9" t="s">
        <v>42</v>
      </c>
      <c r="B4063" s="9" t="s">
        <v>30</v>
      </c>
      <c r="C4063" s="9" t="s">
        <v>1</v>
      </c>
      <c r="D4063" s="9" t="s">
        <v>41</v>
      </c>
      <c r="E4063" s="9" t="s">
        <v>38</v>
      </c>
      <c r="F4063" s="9">
        <v>2025</v>
      </c>
      <c r="G4063" s="9">
        <v>8</v>
      </c>
      <c r="H4063" s="9"/>
      <c r="BF4063" s="33">
        <v>85.125</v>
      </c>
      <c r="BG4063" s="33">
        <v>83.25</v>
      </c>
      <c r="BH4063" s="33">
        <v>82.25</v>
      </c>
      <c r="BI4063" s="33">
        <v>80.625</v>
      </c>
      <c r="BJ4063" s="33">
        <v>78.75</v>
      </c>
      <c r="BK4063" s="33">
        <v>78.125</v>
      </c>
      <c r="BL4063" s="33">
        <v>77.625</v>
      </c>
      <c r="BM4063" s="33">
        <v>80.875</v>
      </c>
      <c r="BN4063" s="33">
        <v>85.875</v>
      </c>
      <c r="BO4063" s="33">
        <v>91</v>
      </c>
      <c r="BP4063" s="33">
        <v>94.75</v>
      </c>
      <c r="BQ4063" s="33">
        <v>98.375</v>
      </c>
      <c r="BR4063" s="33">
        <v>101.25</v>
      </c>
      <c r="BS4063" s="33">
        <v>103</v>
      </c>
      <c r="BT4063" s="33">
        <v>105</v>
      </c>
      <c r="BU4063" s="33">
        <v>106.625</v>
      </c>
      <c r="BV4063" s="33">
        <v>106.75</v>
      </c>
      <c r="BW4063" s="33">
        <v>106.125</v>
      </c>
      <c r="BX4063" s="33">
        <v>104.5</v>
      </c>
      <c r="BY4063" s="33">
        <v>102.625</v>
      </c>
      <c r="BZ4063" s="33">
        <v>99.125</v>
      </c>
      <c r="CA4063" s="33">
        <v>96.25</v>
      </c>
      <c r="CB4063" s="33">
        <v>92.875</v>
      </c>
      <c r="CC4063" s="33">
        <v>90.625</v>
      </c>
      <c r="DC4063" s="9">
        <v>66.557370000000006</v>
      </c>
      <c r="DD4063" s="9">
        <v>0</v>
      </c>
    </row>
    <row r="4064" spans="1:108" x14ac:dyDescent="0.25">
      <c r="A4064" s="9" t="s">
        <v>42</v>
      </c>
      <c r="B4064" s="9" t="s">
        <v>30</v>
      </c>
      <c r="C4064" s="9" t="s">
        <v>1</v>
      </c>
      <c r="D4064" s="9" t="s">
        <v>41</v>
      </c>
      <c r="E4064" s="9" t="s">
        <v>38</v>
      </c>
      <c r="F4064" s="9">
        <v>2025</v>
      </c>
      <c r="G4064" s="9">
        <v>9</v>
      </c>
      <c r="H4064" s="9"/>
      <c r="BF4064" s="33">
        <v>80</v>
      </c>
      <c r="BG4064" s="33">
        <v>77.75</v>
      </c>
      <c r="BH4064" s="33">
        <v>76.625</v>
      </c>
      <c r="BI4064" s="33">
        <v>75.375</v>
      </c>
      <c r="BJ4064" s="33">
        <v>74.125</v>
      </c>
      <c r="BK4064" s="33">
        <v>73.125</v>
      </c>
      <c r="BL4064" s="33">
        <v>72.625</v>
      </c>
      <c r="BM4064" s="33">
        <v>75.25</v>
      </c>
      <c r="BN4064" s="33">
        <v>79.875</v>
      </c>
      <c r="BO4064" s="33">
        <v>85.5</v>
      </c>
      <c r="BP4064" s="33">
        <v>89.125</v>
      </c>
      <c r="BQ4064" s="33">
        <v>92</v>
      </c>
      <c r="BR4064" s="33">
        <v>94.375</v>
      </c>
      <c r="BS4064" s="33">
        <v>96.75</v>
      </c>
      <c r="BT4064" s="33">
        <v>98.125</v>
      </c>
      <c r="BU4064" s="33">
        <v>98.75</v>
      </c>
      <c r="BV4064" s="33">
        <v>99.125</v>
      </c>
      <c r="BW4064" s="33">
        <v>99</v>
      </c>
      <c r="BX4064" s="33">
        <v>98.125</v>
      </c>
      <c r="BY4064" s="33">
        <v>95.125</v>
      </c>
      <c r="BZ4064" s="33">
        <v>92</v>
      </c>
      <c r="CA4064" s="33">
        <v>89.25</v>
      </c>
      <c r="CB4064" s="33">
        <v>86.75</v>
      </c>
      <c r="CC4064" s="33">
        <v>84.375</v>
      </c>
      <c r="DC4064" s="9">
        <v>66.557370000000006</v>
      </c>
      <c r="DD4064" s="9">
        <v>0</v>
      </c>
    </row>
    <row r="4065" spans="1:108" x14ac:dyDescent="0.25">
      <c r="A4065" s="9" t="s">
        <v>42</v>
      </c>
      <c r="B4065" s="9" t="s">
        <v>30</v>
      </c>
      <c r="C4065" s="9" t="s">
        <v>1</v>
      </c>
      <c r="D4065" s="9" t="s">
        <v>41</v>
      </c>
      <c r="E4065" s="9" t="s">
        <v>38</v>
      </c>
      <c r="F4065" s="9">
        <v>2025</v>
      </c>
      <c r="G4065" s="9">
        <v>10</v>
      </c>
      <c r="H4065" s="9"/>
      <c r="BF4065" s="33">
        <v>76.625</v>
      </c>
      <c r="BG4065" s="33">
        <v>75.125</v>
      </c>
      <c r="BH4065" s="33">
        <v>74.25</v>
      </c>
      <c r="BI4065" s="33">
        <v>74.125</v>
      </c>
      <c r="BJ4065" s="33">
        <v>72.125</v>
      </c>
      <c r="BK4065" s="33">
        <v>71.25</v>
      </c>
      <c r="BL4065" s="33">
        <v>70.125</v>
      </c>
      <c r="BM4065" s="33">
        <v>71</v>
      </c>
      <c r="BN4065" s="33">
        <v>75.25</v>
      </c>
      <c r="BO4065" s="33">
        <v>80.625</v>
      </c>
      <c r="BP4065" s="33">
        <v>85.5</v>
      </c>
      <c r="BQ4065" s="33">
        <v>89.375</v>
      </c>
      <c r="BR4065" s="33">
        <v>92.25</v>
      </c>
      <c r="BS4065" s="33">
        <v>94.625</v>
      </c>
      <c r="BT4065" s="33">
        <v>96.125</v>
      </c>
      <c r="BU4065" s="33">
        <v>96.5</v>
      </c>
      <c r="BV4065" s="33">
        <v>95.375</v>
      </c>
      <c r="BW4065" s="33">
        <v>95.25</v>
      </c>
      <c r="BX4065" s="33">
        <v>92.875</v>
      </c>
      <c r="BY4065" s="33">
        <v>88.875</v>
      </c>
      <c r="BZ4065" s="33">
        <v>85.375</v>
      </c>
      <c r="CA4065" s="33">
        <v>83.75</v>
      </c>
      <c r="CB4065" s="33">
        <v>81</v>
      </c>
      <c r="CC4065" s="33">
        <v>79</v>
      </c>
      <c r="DC4065" s="9">
        <v>66.557370000000006</v>
      </c>
      <c r="DD4065" s="9">
        <v>0</v>
      </c>
    </row>
    <row r="4066" spans="1:108" x14ac:dyDescent="0.25">
      <c r="A4066" s="9" t="s">
        <v>42</v>
      </c>
      <c r="B4066" s="9" t="s">
        <v>30</v>
      </c>
      <c r="C4066" s="9" t="s">
        <v>1</v>
      </c>
      <c r="D4066" s="9" t="s">
        <v>41</v>
      </c>
      <c r="E4066" s="9" t="s">
        <v>38</v>
      </c>
      <c r="F4066" s="9">
        <v>2026</v>
      </c>
      <c r="G4066" s="9">
        <v>5</v>
      </c>
      <c r="H4066" s="9"/>
      <c r="BF4066" s="33">
        <v>77.75</v>
      </c>
      <c r="BG4066" s="33">
        <v>76.625</v>
      </c>
      <c r="BH4066" s="33">
        <v>75</v>
      </c>
      <c r="BI4066" s="33">
        <v>73.5</v>
      </c>
      <c r="BJ4066" s="33">
        <v>71.5</v>
      </c>
      <c r="BK4066" s="33">
        <v>70</v>
      </c>
      <c r="BL4066" s="33">
        <v>70.875</v>
      </c>
      <c r="BM4066" s="33">
        <v>75.625</v>
      </c>
      <c r="BN4066" s="33">
        <v>81.75</v>
      </c>
      <c r="BO4066" s="33">
        <v>87.25</v>
      </c>
      <c r="BP4066" s="33">
        <v>90.5</v>
      </c>
      <c r="BQ4066" s="33">
        <v>93.75</v>
      </c>
      <c r="BR4066" s="33">
        <v>96.25</v>
      </c>
      <c r="BS4066" s="33">
        <v>98.5</v>
      </c>
      <c r="BT4066" s="33">
        <v>100.375</v>
      </c>
      <c r="BU4066" s="33">
        <v>101.125</v>
      </c>
      <c r="BV4066" s="33">
        <v>101.5</v>
      </c>
      <c r="BW4066" s="33">
        <v>100.875</v>
      </c>
      <c r="BX4066" s="33">
        <v>99.75</v>
      </c>
      <c r="BY4066" s="33">
        <v>97</v>
      </c>
      <c r="BZ4066" s="33">
        <v>93.25</v>
      </c>
      <c r="CA4066" s="33">
        <v>89.625</v>
      </c>
      <c r="CB4066" s="33">
        <v>86.375</v>
      </c>
      <c r="CC4066" s="33">
        <v>82.875</v>
      </c>
      <c r="DC4066" s="9">
        <v>66.557370000000006</v>
      </c>
      <c r="DD4066" s="9">
        <v>0</v>
      </c>
    </row>
    <row r="4067" spans="1:108" x14ac:dyDescent="0.25">
      <c r="A4067" s="9" t="s">
        <v>42</v>
      </c>
      <c r="B4067" s="9" t="s">
        <v>30</v>
      </c>
      <c r="C4067" s="9" t="s">
        <v>1</v>
      </c>
      <c r="D4067" s="9" t="s">
        <v>41</v>
      </c>
      <c r="E4067" s="9" t="s">
        <v>38</v>
      </c>
      <c r="F4067" s="9">
        <v>2026</v>
      </c>
      <c r="G4067" s="9">
        <v>6</v>
      </c>
      <c r="H4067" s="9"/>
      <c r="BF4067" s="33">
        <v>83.5</v>
      </c>
      <c r="BG4067" s="33">
        <v>82.375</v>
      </c>
      <c r="BH4067" s="33">
        <v>81</v>
      </c>
      <c r="BI4067" s="33">
        <v>78.5</v>
      </c>
      <c r="BJ4067" s="33">
        <v>77</v>
      </c>
      <c r="BK4067" s="33">
        <v>74.875</v>
      </c>
      <c r="BL4067" s="33">
        <v>75.625</v>
      </c>
      <c r="BM4067" s="33">
        <v>79.625</v>
      </c>
      <c r="BN4067" s="33">
        <v>83.375</v>
      </c>
      <c r="BO4067" s="33">
        <v>88.75</v>
      </c>
      <c r="BP4067" s="33">
        <v>91.875</v>
      </c>
      <c r="BQ4067" s="33">
        <v>95</v>
      </c>
      <c r="BR4067" s="33">
        <v>97.375</v>
      </c>
      <c r="BS4067" s="33">
        <v>99.25</v>
      </c>
      <c r="BT4067" s="33">
        <v>100.625</v>
      </c>
      <c r="BU4067" s="33">
        <v>101.875</v>
      </c>
      <c r="BV4067" s="33">
        <v>102.25</v>
      </c>
      <c r="BW4067" s="33">
        <v>102.5</v>
      </c>
      <c r="BX4067" s="33">
        <v>102</v>
      </c>
      <c r="BY4067" s="33">
        <v>100</v>
      </c>
      <c r="BZ4067" s="33">
        <v>96.75</v>
      </c>
      <c r="CA4067" s="33">
        <v>93.375</v>
      </c>
      <c r="CB4067" s="33">
        <v>90.25</v>
      </c>
      <c r="CC4067" s="33">
        <v>87.75</v>
      </c>
      <c r="DC4067" s="9">
        <v>66.557370000000006</v>
      </c>
      <c r="DD4067" s="9">
        <v>0</v>
      </c>
    </row>
    <row r="4068" spans="1:108" x14ac:dyDescent="0.25">
      <c r="A4068" s="9" t="s">
        <v>42</v>
      </c>
      <c r="B4068" s="9" t="s">
        <v>30</v>
      </c>
      <c r="C4068" s="9" t="s">
        <v>1</v>
      </c>
      <c r="D4068" s="9" t="s">
        <v>41</v>
      </c>
      <c r="E4068" s="9" t="s">
        <v>38</v>
      </c>
      <c r="F4068" s="9">
        <v>2026</v>
      </c>
      <c r="G4068" s="9">
        <v>7</v>
      </c>
      <c r="H4068" s="9"/>
      <c r="BF4068" s="33">
        <v>88.5</v>
      </c>
      <c r="BG4068" s="33">
        <v>84.875</v>
      </c>
      <c r="BH4068" s="33">
        <v>83</v>
      </c>
      <c r="BI4068" s="33">
        <v>81.625</v>
      </c>
      <c r="BJ4068" s="33">
        <v>80.5</v>
      </c>
      <c r="BK4068" s="33">
        <v>78.75</v>
      </c>
      <c r="BL4068" s="33">
        <v>78.75</v>
      </c>
      <c r="BM4068" s="33">
        <v>82.125</v>
      </c>
      <c r="BN4068" s="33">
        <v>87.75</v>
      </c>
      <c r="BO4068" s="33">
        <v>92.375</v>
      </c>
      <c r="BP4068" s="33">
        <v>96.625</v>
      </c>
      <c r="BQ4068" s="33">
        <v>100.375</v>
      </c>
      <c r="BR4068" s="33">
        <v>102.875</v>
      </c>
      <c r="BS4068" s="33">
        <v>104.625</v>
      </c>
      <c r="BT4068" s="33">
        <v>106</v>
      </c>
      <c r="BU4068" s="33">
        <v>106.625</v>
      </c>
      <c r="BV4068" s="33">
        <v>106.75</v>
      </c>
      <c r="BW4068" s="33">
        <v>106.875</v>
      </c>
      <c r="BX4068" s="33">
        <v>106.5</v>
      </c>
      <c r="BY4068" s="33">
        <v>104.125</v>
      </c>
      <c r="BZ4068" s="33">
        <v>100.75</v>
      </c>
      <c r="CA4068" s="33">
        <v>97.25</v>
      </c>
      <c r="CB4068" s="33">
        <v>94.875</v>
      </c>
      <c r="CC4068" s="33">
        <v>92.125</v>
      </c>
      <c r="DC4068" s="9">
        <v>66.557370000000006</v>
      </c>
      <c r="DD4068" s="9">
        <v>0</v>
      </c>
    </row>
    <row r="4069" spans="1:108" x14ac:dyDescent="0.25">
      <c r="A4069" s="9" t="s">
        <v>42</v>
      </c>
      <c r="B4069" s="9" t="s">
        <v>30</v>
      </c>
      <c r="C4069" s="9" t="s">
        <v>1</v>
      </c>
      <c r="D4069" s="9" t="s">
        <v>41</v>
      </c>
      <c r="E4069" s="9" t="s">
        <v>38</v>
      </c>
      <c r="F4069" s="9">
        <v>2026</v>
      </c>
      <c r="G4069" s="9">
        <v>8</v>
      </c>
      <c r="H4069" s="9"/>
      <c r="BF4069" s="33">
        <v>85.125</v>
      </c>
      <c r="BG4069" s="33">
        <v>83.25</v>
      </c>
      <c r="BH4069" s="33">
        <v>82.25</v>
      </c>
      <c r="BI4069" s="33">
        <v>80.625</v>
      </c>
      <c r="BJ4069" s="33">
        <v>78.75</v>
      </c>
      <c r="BK4069" s="33">
        <v>78.125</v>
      </c>
      <c r="BL4069" s="33">
        <v>77.625</v>
      </c>
      <c r="BM4069" s="33">
        <v>80.875</v>
      </c>
      <c r="BN4069" s="33">
        <v>85.875</v>
      </c>
      <c r="BO4069" s="33">
        <v>91</v>
      </c>
      <c r="BP4069" s="33">
        <v>94.75</v>
      </c>
      <c r="BQ4069" s="33">
        <v>98.375</v>
      </c>
      <c r="BR4069" s="33">
        <v>101.25</v>
      </c>
      <c r="BS4069" s="33">
        <v>103</v>
      </c>
      <c r="BT4069" s="33">
        <v>105</v>
      </c>
      <c r="BU4069" s="33">
        <v>106.625</v>
      </c>
      <c r="BV4069" s="33">
        <v>106.75</v>
      </c>
      <c r="BW4069" s="33">
        <v>106.125</v>
      </c>
      <c r="BX4069" s="33">
        <v>104.5</v>
      </c>
      <c r="BY4069" s="33">
        <v>102.625</v>
      </c>
      <c r="BZ4069" s="33">
        <v>99.125</v>
      </c>
      <c r="CA4069" s="33">
        <v>96.25</v>
      </c>
      <c r="CB4069" s="33">
        <v>92.875</v>
      </c>
      <c r="CC4069" s="33">
        <v>90.625</v>
      </c>
      <c r="DC4069" s="9">
        <v>66.557370000000006</v>
      </c>
      <c r="DD4069" s="9">
        <v>0</v>
      </c>
    </row>
    <row r="4070" spans="1:108" x14ac:dyDescent="0.25">
      <c r="A4070" s="9" t="s">
        <v>42</v>
      </c>
      <c r="B4070" s="9" t="s">
        <v>30</v>
      </c>
      <c r="C4070" s="9" t="s">
        <v>1</v>
      </c>
      <c r="D4070" s="9" t="s">
        <v>41</v>
      </c>
      <c r="E4070" s="9" t="s">
        <v>38</v>
      </c>
      <c r="F4070" s="9">
        <v>2026</v>
      </c>
      <c r="G4070" s="9">
        <v>9</v>
      </c>
      <c r="H4070" s="9"/>
      <c r="BF4070" s="33">
        <v>80</v>
      </c>
      <c r="BG4070" s="33">
        <v>77.75</v>
      </c>
      <c r="BH4070" s="33">
        <v>76.625</v>
      </c>
      <c r="BI4070" s="33">
        <v>75.375</v>
      </c>
      <c r="BJ4070" s="33">
        <v>74.125</v>
      </c>
      <c r="BK4070" s="33">
        <v>73.125</v>
      </c>
      <c r="BL4070" s="33">
        <v>72.625</v>
      </c>
      <c r="BM4070" s="33">
        <v>75.25</v>
      </c>
      <c r="BN4070" s="33">
        <v>79.875</v>
      </c>
      <c r="BO4070" s="33">
        <v>85.5</v>
      </c>
      <c r="BP4070" s="33">
        <v>89.125</v>
      </c>
      <c r="BQ4070" s="33">
        <v>92</v>
      </c>
      <c r="BR4070" s="33">
        <v>94.375</v>
      </c>
      <c r="BS4070" s="33">
        <v>96.75</v>
      </c>
      <c r="BT4070" s="33">
        <v>98.125</v>
      </c>
      <c r="BU4070" s="33">
        <v>98.75</v>
      </c>
      <c r="BV4070" s="33">
        <v>99.125</v>
      </c>
      <c r="BW4070" s="33">
        <v>99</v>
      </c>
      <c r="BX4070" s="33">
        <v>98.125</v>
      </c>
      <c r="BY4070" s="33">
        <v>95.125</v>
      </c>
      <c r="BZ4070" s="33">
        <v>92</v>
      </c>
      <c r="CA4070" s="33">
        <v>89.25</v>
      </c>
      <c r="CB4070" s="33">
        <v>86.75</v>
      </c>
      <c r="CC4070" s="33">
        <v>84.375</v>
      </c>
      <c r="DC4070" s="9">
        <v>66.557370000000006</v>
      </c>
      <c r="DD4070" s="9">
        <v>0</v>
      </c>
    </row>
    <row r="4071" spans="1:108" x14ac:dyDescent="0.25">
      <c r="A4071" s="9" t="s">
        <v>42</v>
      </c>
      <c r="B4071" s="9" t="s">
        <v>30</v>
      </c>
      <c r="C4071" s="9" t="s">
        <v>1</v>
      </c>
      <c r="D4071" s="9" t="s">
        <v>41</v>
      </c>
      <c r="E4071" s="9" t="s">
        <v>38</v>
      </c>
      <c r="F4071" s="9">
        <v>2026</v>
      </c>
      <c r="G4071" s="9">
        <v>10</v>
      </c>
      <c r="H4071" s="9"/>
      <c r="BF4071" s="33">
        <v>76.625</v>
      </c>
      <c r="BG4071" s="33">
        <v>75.125</v>
      </c>
      <c r="BH4071" s="33">
        <v>74.25</v>
      </c>
      <c r="BI4071" s="33">
        <v>74.125</v>
      </c>
      <c r="BJ4071" s="33">
        <v>72.125</v>
      </c>
      <c r="BK4071" s="33">
        <v>71.25</v>
      </c>
      <c r="BL4071" s="33">
        <v>70.125</v>
      </c>
      <c r="BM4071" s="33">
        <v>71</v>
      </c>
      <c r="BN4071" s="33">
        <v>75.25</v>
      </c>
      <c r="BO4071" s="33">
        <v>80.625</v>
      </c>
      <c r="BP4071" s="33">
        <v>85.5</v>
      </c>
      <c r="BQ4071" s="33">
        <v>89.375</v>
      </c>
      <c r="BR4071" s="33">
        <v>92.25</v>
      </c>
      <c r="BS4071" s="33">
        <v>94.625</v>
      </c>
      <c r="BT4071" s="33">
        <v>96.125</v>
      </c>
      <c r="BU4071" s="33">
        <v>96.5</v>
      </c>
      <c r="BV4071" s="33">
        <v>95.375</v>
      </c>
      <c r="BW4071" s="33">
        <v>95.25</v>
      </c>
      <c r="BX4071" s="33">
        <v>92.875</v>
      </c>
      <c r="BY4071" s="33">
        <v>88.875</v>
      </c>
      <c r="BZ4071" s="33">
        <v>85.375</v>
      </c>
      <c r="CA4071" s="33">
        <v>83.75</v>
      </c>
      <c r="CB4071" s="33">
        <v>81</v>
      </c>
      <c r="CC4071" s="33">
        <v>79</v>
      </c>
      <c r="DC4071" s="9">
        <v>66.557370000000006</v>
      </c>
      <c r="DD4071" s="9">
        <v>0</v>
      </c>
    </row>
    <row r="4072" spans="1:108" x14ac:dyDescent="0.25">
      <c r="A4072" s="9" t="s">
        <v>42</v>
      </c>
      <c r="B4072" s="9" t="s">
        <v>30</v>
      </c>
      <c r="C4072" s="9" t="s">
        <v>1</v>
      </c>
      <c r="D4072" s="9" t="s">
        <v>41</v>
      </c>
      <c r="E4072" s="9" t="s">
        <v>36</v>
      </c>
      <c r="F4072" s="9">
        <v>2016</v>
      </c>
      <c r="H4072" s="9"/>
      <c r="BF4072" s="33">
        <v>84.28125</v>
      </c>
      <c r="BG4072" s="33">
        <v>82.0625</v>
      </c>
      <c r="BH4072" s="33">
        <v>80.71875</v>
      </c>
      <c r="BI4072" s="33">
        <v>79.03125</v>
      </c>
      <c r="BJ4072" s="33">
        <v>77.59375</v>
      </c>
      <c r="BK4072" s="33">
        <v>76.21875</v>
      </c>
      <c r="BL4072" s="33">
        <v>76.15625</v>
      </c>
      <c r="BM4072" s="33">
        <v>79.46875</v>
      </c>
      <c r="BN4072" s="33">
        <v>84.21875</v>
      </c>
      <c r="BO4072" s="33">
        <v>89.40625</v>
      </c>
      <c r="BP4072" s="33">
        <v>93.09375</v>
      </c>
      <c r="BQ4072" s="33">
        <v>96.4375</v>
      </c>
      <c r="BR4072" s="33">
        <v>98.96875</v>
      </c>
      <c r="BS4072" s="33">
        <v>100.9063</v>
      </c>
      <c r="BT4072" s="33">
        <v>102.4375</v>
      </c>
      <c r="BU4072" s="33">
        <v>103.4688</v>
      </c>
      <c r="BV4072" s="33">
        <v>103.7188</v>
      </c>
      <c r="BW4072" s="33">
        <v>103.625</v>
      </c>
      <c r="BX4072" s="33">
        <v>102.7813</v>
      </c>
      <c r="BY4072" s="33">
        <v>100.4688</v>
      </c>
      <c r="BZ4072" s="33">
        <v>97.15625</v>
      </c>
      <c r="CA4072" s="33">
        <v>94.03125</v>
      </c>
      <c r="CB4072" s="33">
        <v>91.1875</v>
      </c>
      <c r="CC4072" s="33">
        <v>88.71875</v>
      </c>
      <c r="DC4072" s="9">
        <v>66.557370000000006</v>
      </c>
      <c r="DD4072" s="9">
        <v>0</v>
      </c>
    </row>
    <row r="4073" spans="1:108" x14ac:dyDescent="0.25">
      <c r="A4073" s="9" t="s">
        <v>42</v>
      </c>
      <c r="B4073" s="9" t="s">
        <v>30</v>
      </c>
      <c r="C4073" s="9" t="s">
        <v>1</v>
      </c>
      <c r="D4073" s="9" t="s">
        <v>41</v>
      </c>
      <c r="E4073" s="9" t="s">
        <v>36</v>
      </c>
      <c r="F4073" s="9">
        <v>2017</v>
      </c>
      <c r="H4073" s="9"/>
      <c r="BF4073" s="33">
        <v>84.28125</v>
      </c>
      <c r="BG4073" s="33">
        <v>82.0625</v>
      </c>
      <c r="BH4073" s="33">
        <v>80.71875</v>
      </c>
      <c r="BI4073" s="33">
        <v>79.03125</v>
      </c>
      <c r="BJ4073" s="33">
        <v>77.59375</v>
      </c>
      <c r="BK4073" s="33">
        <v>76.21875</v>
      </c>
      <c r="BL4073" s="33">
        <v>76.15625</v>
      </c>
      <c r="BM4073" s="33">
        <v>79.46875</v>
      </c>
      <c r="BN4073" s="33">
        <v>84.21875</v>
      </c>
      <c r="BO4073" s="33">
        <v>89.40625</v>
      </c>
      <c r="BP4073" s="33">
        <v>93.09375</v>
      </c>
      <c r="BQ4073" s="33">
        <v>96.4375</v>
      </c>
      <c r="BR4073" s="33">
        <v>98.96875</v>
      </c>
      <c r="BS4073" s="33">
        <v>100.9063</v>
      </c>
      <c r="BT4073" s="33">
        <v>102.4375</v>
      </c>
      <c r="BU4073" s="33">
        <v>103.4688</v>
      </c>
      <c r="BV4073" s="33">
        <v>103.7188</v>
      </c>
      <c r="BW4073" s="33">
        <v>103.625</v>
      </c>
      <c r="BX4073" s="33">
        <v>102.7813</v>
      </c>
      <c r="BY4073" s="33">
        <v>100.4688</v>
      </c>
      <c r="BZ4073" s="33">
        <v>97.15625</v>
      </c>
      <c r="CA4073" s="33">
        <v>94.03125</v>
      </c>
      <c r="CB4073" s="33">
        <v>91.1875</v>
      </c>
      <c r="CC4073" s="33">
        <v>88.71875</v>
      </c>
      <c r="DC4073" s="9">
        <v>66.557370000000006</v>
      </c>
      <c r="DD4073" s="9">
        <v>0</v>
      </c>
    </row>
    <row r="4074" spans="1:108" x14ac:dyDescent="0.25">
      <c r="A4074" s="9" t="s">
        <v>42</v>
      </c>
      <c r="B4074" s="9" t="s">
        <v>30</v>
      </c>
      <c r="C4074" s="9" t="s">
        <v>1</v>
      </c>
      <c r="D4074" s="9" t="s">
        <v>41</v>
      </c>
      <c r="E4074" s="9" t="s">
        <v>36</v>
      </c>
      <c r="F4074" s="9">
        <v>2018</v>
      </c>
      <c r="H4074" s="9"/>
      <c r="BF4074" s="33">
        <v>84.28125</v>
      </c>
      <c r="BG4074" s="33">
        <v>82.0625</v>
      </c>
      <c r="BH4074" s="33">
        <v>80.71875</v>
      </c>
      <c r="BI4074" s="33">
        <v>79.03125</v>
      </c>
      <c r="BJ4074" s="33">
        <v>77.59375</v>
      </c>
      <c r="BK4074" s="33">
        <v>76.21875</v>
      </c>
      <c r="BL4074" s="33">
        <v>76.15625</v>
      </c>
      <c r="BM4074" s="33">
        <v>79.46875</v>
      </c>
      <c r="BN4074" s="33">
        <v>84.21875</v>
      </c>
      <c r="BO4074" s="33">
        <v>89.40625</v>
      </c>
      <c r="BP4074" s="33">
        <v>93.09375</v>
      </c>
      <c r="BQ4074" s="33">
        <v>96.4375</v>
      </c>
      <c r="BR4074" s="33">
        <v>98.96875</v>
      </c>
      <c r="BS4074" s="33">
        <v>100.9063</v>
      </c>
      <c r="BT4074" s="33">
        <v>102.4375</v>
      </c>
      <c r="BU4074" s="33">
        <v>103.4688</v>
      </c>
      <c r="BV4074" s="33">
        <v>103.7188</v>
      </c>
      <c r="BW4074" s="33">
        <v>103.625</v>
      </c>
      <c r="BX4074" s="33">
        <v>102.7813</v>
      </c>
      <c r="BY4074" s="33">
        <v>100.4688</v>
      </c>
      <c r="BZ4074" s="33">
        <v>97.15625</v>
      </c>
      <c r="CA4074" s="33">
        <v>94.03125</v>
      </c>
      <c r="CB4074" s="33">
        <v>91.1875</v>
      </c>
      <c r="CC4074" s="33">
        <v>88.71875</v>
      </c>
      <c r="DC4074" s="9">
        <v>66.557370000000006</v>
      </c>
      <c r="DD4074" s="9">
        <v>0</v>
      </c>
    </row>
    <row r="4075" spans="1:108" x14ac:dyDescent="0.25">
      <c r="A4075" s="9" t="s">
        <v>42</v>
      </c>
      <c r="B4075" s="9" t="s">
        <v>30</v>
      </c>
      <c r="C4075" s="9" t="s">
        <v>1</v>
      </c>
      <c r="D4075" s="9" t="s">
        <v>41</v>
      </c>
      <c r="E4075" s="9" t="s">
        <v>36</v>
      </c>
      <c r="F4075" s="9">
        <v>2019</v>
      </c>
      <c r="H4075" s="9"/>
      <c r="BF4075" s="33">
        <v>84.28125</v>
      </c>
      <c r="BG4075" s="33">
        <v>82.0625</v>
      </c>
      <c r="BH4075" s="33">
        <v>80.71875</v>
      </c>
      <c r="BI4075" s="33">
        <v>79.03125</v>
      </c>
      <c r="BJ4075" s="33">
        <v>77.59375</v>
      </c>
      <c r="BK4075" s="33">
        <v>76.21875</v>
      </c>
      <c r="BL4075" s="33">
        <v>76.15625</v>
      </c>
      <c r="BM4075" s="33">
        <v>79.46875</v>
      </c>
      <c r="BN4075" s="33">
        <v>84.21875</v>
      </c>
      <c r="BO4075" s="33">
        <v>89.40625</v>
      </c>
      <c r="BP4075" s="33">
        <v>93.09375</v>
      </c>
      <c r="BQ4075" s="33">
        <v>96.4375</v>
      </c>
      <c r="BR4075" s="33">
        <v>98.96875</v>
      </c>
      <c r="BS4075" s="33">
        <v>100.9063</v>
      </c>
      <c r="BT4075" s="33">
        <v>102.4375</v>
      </c>
      <c r="BU4075" s="33">
        <v>103.4688</v>
      </c>
      <c r="BV4075" s="33">
        <v>103.7188</v>
      </c>
      <c r="BW4075" s="33">
        <v>103.625</v>
      </c>
      <c r="BX4075" s="33">
        <v>102.7813</v>
      </c>
      <c r="BY4075" s="33">
        <v>100.4688</v>
      </c>
      <c r="BZ4075" s="33">
        <v>97.15625</v>
      </c>
      <c r="CA4075" s="33">
        <v>94.03125</v>
      </c>
      <c r="CB4075" s="33">
        <v>91.1875</v>
      </c>
      <c r="CC4075" s="33">
        <v>88.71875</v>
      </c>
      <c r="DC4075" s="9">
        <v>66.557370000000006</v>
      </c>
      <c r="DD4075" s="9">
        <v>0</v>
      </c>
    </row>
    <row r="4076" spans="1:108" x14ac:dyDescent="0.25">
      <c r="A4076" s="9" t="s">
        <v>42</v>
      </c>
      <c r="B4076" s="9" t="s">
        <v>30</v>
      </c>
      <c r="C4076" s="9" t="s">
        <v>1</v>
      </c>
      <c r="D4076" s="9" t="s">
        <v>41</v>
      </c>
      <c r="E4076" s="9" t="s">
        <v>36</v>
      </c>
      <c r="F4076" s="9">
        <v>2020</v>
      </c>
      <c r="H4076" s="9"/>
      <c r="BF4076" s="33">
        <v>84.28125</v>
      </c>
      <c r="BG4076" s="33">
        <v>82.0625</v>
      </c>
      <c r="BH4076" s="33">
        <v>80.71875</v>
      </c>
      <c r="BI4076" s="33">
        <v>79.03125</v>
      </c>
      <c r="BJ4076" s="33">
        <v>77.59375</v>
      </c>
      <c r="BK4076" s="33">
        <v>76.21875</v>
      </c>
      <c r="BL4076" s="33">
        <v>76.15625</v>
      </c>
      <c r="BM4076" s="33">
        <v>79.46875</v>
      </c>
      <c r="BN4076" s="33">
        <v>84.21875</v>
      </c>
      <c r="BO4076" s="33">
        <v>89.40625</v>
      </c>
      <c r="BP4076" s="33">
        <v>93.09375</v>
      </c>
      <c r="BQ4076" s="33">
        <v>96.4375</v>
      </c>
      <c r="BR4076" s="33">
        <v>98.96875</v>
      </c>
      <c r="BS4076" s="33">
        <v>100.9063</v>
      </c>
      <c r="BT4076" s="33">
        <v>102.4375</v>
      </c>
      <c r="BU4076" s="33">
        <v>103.4688</v>
      </c>
      <c r="BV4076" s="33">
        <v>103.7188</v>
      </c>
      <c r="BW4076" s="33">
        <v>103.625</v>
      </c>
      <c r="BX4076" s="33">
        <v>102.7813</v>
      </c>
      <c r="BY4076" s="33">
        <v>100.4688</v>
      </c>
      <c r="BZ4076" s="33">
        <v>97.15625</v>
      </c>
      <c r="CA4076" s="33">
        <v>94.03125</v>
      </c>
      <c r="CB4076" s="33">
        <v>91.1875</v>
      </c>
      <c r="CC4076" s="33">
        <v>88.71875</v>
      </c>
      <c r="DC4076" s="9">
        <v>66.557370000000006</v>
      </c>
      <c r="DD4076" s="9">
        <v>0</v>
      </c>
    </row>
    <row r="4077" spans="1:108" x14ac:dyDescent="0.25">
      <c r="A4077" s="9" t="s">
        <v>42</v>
      </c>
      <c r="B4077" s="9" t="s">
        <v>30</v>
      </c>
      <c r="C4077" s="9" t="s">
        <v>1</v>
      </c>
      <c r="D4077" s="9" t="s">
        <v>41</v>
      </c>
      <c r="E4077" s="9" t="s">
        <v>36</v>
      </c>
      <c r="F4077" s="9">
        <v>2021</v>
      </c>
      <c r="H4077" s="9"/>
      <c r="BF4077" s="33">
        <v>84.28125</v>
      </c>
      <c r="BG4077" s="33">
        <v>82.0625</v>
      </c>
      <c r="BH4077" s="33">
        <v>80.71875</v>
      </c>
      <c r="BI4077" s="33">
        <v>79.03125</v>
      </c>
      <c r="BJ4077" s="33">
        <v>77.59375</v>
      </c>
      <c r="BK4077" s="33">
        <v>76.21875</v>
      </c>
      <c r="BL4077" s="33">
        <v>76.15625</v>
      </c>
      <c r="BM4077" s="33">
        <v>79.46875</v>
      </c>
      <c r="BN4077" s="33">
        <v>84.21875</v>
      </c>
      <c r="BO4077" s="33">
        <v>89.40625</v>
      </c>
      <c r="BP4077" s="33">
        <v>93.09375</v>
      </c>
      <c r="BQ4077" s="33">
        <v>96.4375</v>
      </c>
      <c r="BR4077" s="33">
        <v>98.96875</v>
      </c>
      <c r="BS4077" s="33">
        <v>100.9063</v>
      </c>
      <c r="BT4077" s="33">
        <v>102.4375</v>
      </c>
      <c r="BU4077" s="33">
        <v>103.4688</v>
      </c>
      <c r="BV4077" s="33">
        <v>103.7188</v>
      </c>
      <c r="BW4077" s="33">
        <v>103.625</v>
      </c>
      <c r="BX4077" s="33">
        <v>102.7813</v>
      </c>
      <c r="BY4077" s="33">
        <v>100.4688</v>
      </c>
      <c r="BZ4077" s="33">
        <v>97.15625</v>
      </c>
      <c r="CA4077" s="33">
        <v>94.03125</v>
      </c>
      <c r="CB4077" s="33">
        <v>91.1875</v>
      </c>
      <c r="CC4077" s="33">
        <v>88.71875</v>
      </c>
      <c r="DC4077" s="9">
        <v>66.557370000000006</v>
      </c>
      <c r="DD4077" s="9">
        <v>0</v>
      </c>
    </row>
    <row r="4078" spans="1:108" x14ac:dyDescent="0.25">
      <c r="A4078" s="9" t="s">
        <v>42</v>
      </c>
      <c r="B4078" s="9" t="s">
        <v>30</v>
      </c>
      <c r="C4078" s="9" t="s">
        <v>1</v>
      </c>
      <c r="D4078" s="9" t="s">
        <v>41</v>
      </c>
      <c r="E4078" s="9" t="s">
        <v>36</v>
      </c>
      <c r="F4078" s="9">
        <v>2022</v>
      </c>
      <c r="H4078" s="9"/>
      <c r="BF4078" s="33">
        <v>84.28125</v>
      </c>
      <c r="BG4078" s="33">
        <v>82.0625</v>
      </c>
      <c r="BH4078" s="33">
        <v>80.71875</v>
      </c>
      <c r="BI4078" s="33">
        <v>79.03125</v>
      </c>
      <c r="BJ4078" s="33">
        <v>77.59375</v>
      </c>
      <c r="BK4078" s="33">
        <v>76.21875</v>
      </c>
      <c r="BL4078" s="33">
        <v>76.15625</v>
      </c>
      <c r="BM4078" s="33">
        <v>79.46875</v>
      </c>
      <c r="BN4078" s="33">
        <v>84.21875</v>
      </c>
      <c r="BO4078" s="33">
        <v>89.40625</v>
      </c>
      <c r="BP4078" s="33">
        <v>93.09375</v>
      </c>
      <c r="BQ4078" s="33">
        <v>96.4375</v>
      </c>
      <c r="BR4078" s="33">
        <v>98.96875</v>
      </c>
      <c r="BS4078" s="33">
        <v>100.9063</v>
      </c>
      <c r="BT4078" s="33">
        <v>102.4375</v>
      </c>
      <c r="BU4078" s="33">
        <v>103.4688</v>
      </c>
      <c r="BV4078" s="33">
        <v>103.7188</v>
      </c>
      <c r="BW4078" s="33">
        <v>103.625</v>
      </c>
      <c r="BX4078" s="33">
        <v>102.7813</v>
      </c>
      <c r="BY4078" s="33">
        <v>100.4688</v>
      </c>
      <c r="BZ4078" s="33">
        <v>97.15625</v>
      </c>
      <c r="CA4078" s="33">
        <v>94.03125</v>
      </c>
      <c r="CB4078" s="33">
        <v>91.1875</v>
      </c>
      <c r="CC4078" s="33">
        <v>88.71875</v>
      </c>
      <c r="DC4078" s="9">
        <v>66.557370000000006</v>
      </c>
      <c r="DD4078" s="9">
        <v>0</v>
      </c>
    </row>
    <row r="4079" spans="1:108" x14ac:dyDescent="0.25">
      <c r="A4079" s="9" t="s">
        <v>42</v>
      </c>
      <c r="B4079" s="9" t="s">
        <v>30</v>
      </c>
      <c r="C4079" s="9" t="s">
        <v>1</v>
      </c>
      <c r="D4079" s="9" t="s">
        <v>41</v>
      </c>
      <c r="E4079" s="9" t="s">
        <v>36</v>
      </c>
      <c r="F4079" s="9">
        <v>2023</v>
      </c>
      <c r="H4079" s="9"/>
      <c r="BF4079" s="33">
        <v>84.28125</v>
      </c>
      <c r="BG4079" s="33">
        <v>82.0625</v>
      </c>
      <c r="BH4079" s="33">
        <v>80.71875</v>
      </c>
      <c r="BI4079" s="33">
        <v>79.03125</v>
      </c>
      <c r="BJ4079" s="33">
        <v>77.59375</v>
      </c>
      <c r="BK4079" s="33">
        <v>76.21875</v>
      </c>
      <c r="BL4079" s="33">
        <v>76.15625</v>
      </c>
      <c r="BM4079" s="33">
        <v>79.46875</v>
      </c>
      <c r="BN4079" s="33">
        <v>84.21875</v>
      </c>
      <c r="BO4079" s="33">
        <v>89.40625</v>
      </c>
      <c r="BP4079" s="33">
        <v>93.09375</v>
      </c>
      <c r="BQ4079" s="33">
        <v>96.4375</v>
      </c>
      <c r="BR4079" s="33">
        <v>98.96875</v>
      </c>
      <c r="BS4079" s="33">
        <v>100.9063</v>
      </c>
      <c r="BT4079" s="33">
        <v>102.4375</v>
      </c>
      <c r="BU4079" s="33">
        <v>103.4688</v>
      </c>
      <c r="BV4079" s="33">
        <v>103.7188</v>
      </c>
      <c r="BW4079" s="33">
        <v>103.625</v>
      </c>
      <c r="BX4079" s="33">
        <v>102.7813</v>
      </c>
      <c r="BY4079" s="33">
        <v>100.4688</v>
      </c>
      <c r="BZ4079" s="33">
        <v>97.15625</v>
      </c>
      <c r="CA4079" s="33">
        <v>94.03125</v>
      </c>
      <c r="CB4079" s="33">
        <v>91.1875</v>
      </c>
      <c r="CC4079" s="33">
        <v>88.71875</v>
      </c>
      <c r="DC4079" s="9">
        <v>66.557370000000006</v>
      </c>
      <c r="DD4079" s="9">
        <v>0</v>
      </c>
    </row>
    <row r="4080" spans="1:108" x14ac:dyDescent="0.25">
      <c r="A4080" s="9" t="s">
        <v>42</v>
      </c>
      <c r="B4080" s="9" t="s">
        <v>30</v>
      </c>
      <c r="C4080" s="9" t="s">
        <v>1</v>
      </c>
      <c r="D4080" s="9" t="s">
        <v>41</v>
      </c>
      <c r="E4080" s="9" t="s">
        <v>36</v>
      </c>
      <c r="F4080" s="9">
        <v>2024</v>
      </c>
      <c r="H4080" s="9"/>
      <c r="BF4080" s="33">
        <v>84.28125</v>
      </c>
      <c r="BG4080" s="33">
        <v>82.0625</v>
      </c>
      <c r="BH4080" s="33">
        <v>80.71875</v>
      </c>
      <c r="BI4080" s="33">
        <v>79.03125</v>
      </c>
      <c r="BJ4080" s="33">
        <v>77.59375</v>
      </c>
      <c r="BK4080" s="33">
        <v>76.21875</v>
      </c>
      <c r="BL4080" s="33">
        <v>76.15625</v>
      </c>
      <c r="BM4080" s="33">
        <v>79.46875</v>
      </c>
      <c r="BN4080" s="33">
        <v>84.21875</v>
      </c>
      <c r="BO4080" s="33">
        <v>89.40625</v>
      </c>
      <c r="BP4080" s="33">
        <v>93.09375</v>
      </c>
      <c r="BQ4080" s="33">
        <v>96.4375</v>
      </c>
      <c r="BR4080" s="33">
        <v>98.96875</v>
      </c>
      <c r="BS4080" s="33">
        <v>100.9063</v>
      </c>
      <c r="BT4080" s="33">
        <v>102.4375</v>
      </c>
      <c r="BU4080" s="33">
        <v>103.4688</v>
      </c>
      <c r="BV4080" s="33">
        <v>103.7188</v>
      </c>
      <c r="BW4080" s="33">
        <v>103.625</v>
      </c>
      <c r="BX4080" s="33">
        <v>102.7813</v>
      </c>
      <c r="BY4080" s="33">
        <v>100.4688</v>
      </c>
      <c r="BZ4080" s="33">
        <v>97.15625</v>
      </c>
      <c r="CA4080" s="33">
        <v>94.03125</v>
      </c>
      <c r="CB4080" s="33">
        <v>91.1875</v>
      </c>
      <c r="CC4080" s="33">
        <v>88.71875</v>
      </c>
      <c r="DC4080" s="9">
        <v>66.557370000000006</v>
      </c>
      <c r="DD4080" s="9">
        <v>0</v>
      </c>
    </row>
    <row r="4081" spans="1:108" x14ac:dyDescent="0.25">
      <c r="A4081" s="9" t="s">
        <v>42</v>
      </c>
      <c r="B4081" s="9" t="s">
        <v>30</v>
      </c>
      <c r="C4081" s="9" t="s">
        <v>1</v>
      </c>
      <c r="D4081" s="9" t="s">
        <v>41</v>
      </c>
      <c r="E4081" s="9" t="s">
        <v>36</v>
      </c>
      <c r="F4081" s="9">
        <v>2025</v>
      </c>
      <c r="H4081" s="9"/>
      <c r="BF4081" s="33">
        <v>84.28125</v>
      </c>
      <c r="BG4081" s="33">
        <v>82.0625</v>
      </c>
      <c r="BH4081" s="33">
        <v>80.71875</v>
      </c>
      <c r="BI4081" s="33">
        <v>79.03125</v>
      </c>
      <c r="BJ4081" s="33">
        <v>77.59375</v>
      </c>
      <c r="BK4081" s="33">
        <v>76.21875</v>
      </c>
      <c r="BL4081" s="33">
        <v>76.15625</v>
      </c>
      <c r="BM4081" s="33">
        <v>79.46875</v>
      </c>
      <c r="BN4081" s="33">
        <v>84.21875</v>
      </c>
      <c r="BO4081" s="33">
        <v>89.40625</v>
      </c>
      <c r="BP4081" s="33">
        <v>93.09375</v>
      </c>
      <c r="BQ4081" s="33">
        <v>96.4375</v>
      </c>
      <c r="BR4081" s="33">
        <v>98.96875</v>
      </c>
      <c r="BS4081" s="33">
        <v>100.9063</v>
      </c>
      <c r="BT4081" s="33">
        <v>102.4375</v>
      </c>
      <c r="BU4081" s="33">
        <v>103.4688</v>
      </c>
      <c r="BV4081" s="33">
        <v>103.7188</v>
      </c>
      <c r="BW4081" s="33">
        <v>103.625</v>
      </c>
      <c r="BX4081" s="33">
        <v>102.7813</v>
      </c>
      <c r="BY4081" s="33">
        <v>100.4688</v>
      </c>
      <c r="BZ4081" s="33">
        <v>97.15625</v>
      </c>
      <c r="CA4081" s="33">
        <v>94.03125</v>
      </c>
      <c r="CB4081" s="33">
        <v>91.1875</v>
      </c>
      <c r="CC4081" s="33">
        <v>88.71875</v>
      </c>
      <c r="DC4081" s="9">
        <v>66.557370000000006</v>
      </c>
      <c r="DD4081" s="9">
        <v>0</v>
      </c>
    </row>
    <row r="4082" spans="1:108" x14ac:dyDescent="0.25">
      <c r="A4082" s="9" t="s">
        <v>42</v>
      </c>
      <c r="B4082" s="9" t="s">
        <v>30</v>
      </c>
      <c r="C4082" s="9" t="s">
        <v>1</v>
      </c>
      <c r="D4082" s="9" t="s">
        <v>41</v>
      </c>
      <c r="E4082" s="9" t="s">
        <v>36</v>
      </c>
      <c r="F4082" s="9">
        <v>2026</v>
      </c>
      <c r="H4082" s="9"/>
      <c r="BF4082" s="33">
        <v>84.28125</v>
      </c>
      <c r="BG4082" s="33">
        <v>82.0625</v>
      </c>
      <c r="BH4082" s="33">
        <v>80.71875</v>
      </c>
      <c r="BI4082" s="33">
        <v>79.03125</v>
      </c>
      <c r="BJ4082" s="33">
        <v>77.59375</v>
      </c>
      <c r="BK4082" s="33">
        <v>76.21875</v>
      </c>
      <c r="BL4082" s="33">
        <v>76.15625</v>
      </c>
      <c r="BM4082" s="33">
        <v>79.46875</v>
      </c>
      <c r="BN4082" s="33">
        <v>84.21875</v>
      </c>
      <c r="BO4082" s="33">
        <v>89.40625</v>
      </c>
      <c r="BP4082" s="33">
        <v>93.09375</v>
      </c>
      <c r="BQ4082" s="33">
        <v>96.4375</v>
      </c>
      <c r="BR4082" s="33">
        <v>98.96875</v>
      </c>
      <c r="BS4082" s="33">
        <v>100.9063</v>
      </c>
      <c r="BT4082" s="33">
        <v>102.4375</v>
      </c>
      <c r="BU4082" s="33">
        <v>103.4688</v>
      </c>
      <c r="BV4082" s="33">
        <v>103.7188</v>
      </c>
      <c r="BW4082" s="33">
        <v>103.625</v>
      </c>
      <c r="BX4082" s="33">
        <v>102.7813</v>
      </c>
      <c r="BY4082" s="33">
        <v>100.4688</v>
      </c>
      <c r="BZ4082" s="33">
        <v>97.15625</v>
      </c>
      <c r="CA4082" s="33">
        <v>94.03125</v>
      </c>
      <c r="CB4082" s="33">
        <v>91.1875</v>
      </c>
      <c r="CC4082" s="33">
        <v>88.71875</v>
      </c>
      <c r="DC4082" s="9">
        <v>66.557370000000006</v>
      </c>
      <c r="DD4082" s="9">
        <v>0</v>
      </c>
    </row>
    <row r="4083" spans="1:108" x14ac:dyDescent="0.25">
      <c r="A4083" s="9" t="s">
        <v>42</v>
      </c>
      <c r="B4083" s="9" t="s">
        <v>30</v>
      </c>
      <c r="C4083" s="9" t="s">
        <v>1</v>
      </c>
      <c r="D4083" s="9" t="s">
        <v>40</v>
      </c>
      <c r="E4083" s="9" t="s">
        <v>38</v>
      </c>
      <c r="F4083" s="9">
        <v>2016</v>
      </c>
      <c r="G4083" s="9">
        <v>5</v>
      </c>
      <c r="H4083" s="9"/>
      <c r="BF4083" s="33">
        <v>79.125</v>
      </c>
      <c r="BG4083" s="33">
        <v>75.75</v>
      </c>
      <c r="BH4083" s="33">
        <v>74.25</v>
      </c>
      <c r="BI4083" s="33">
        <v>72.5</v>
      </c>
      <c r="BJ4083" s="33">
        <v>71.625</v>
      </c>
      <c r="BK4083" s="33">
        <v>70.75</v>
      </c>
      <c r="BL4083" s="33">
        <v>71.5</v>
      </c>
      <c r="BM4083" s="33">
        <v>74.25</v>
      </c>
      <c r="BN4083" s="33">
        <v>78.125</v>
      </c>
      <c r="BO4083" s="33">
        <v>82.125</v>
      </c>
      <c r="BP4083" s="33">
        <v>85.875</v>
      </c>
      <c r="BQ4083" s="33">
        <v>88.375</v>
      </c>
      <c r="BR4083" s="33">
        <v>91.375</v>
      </c>
      <c r="BS4083" s="33">
        <v>93.75</v>
      </c>
      <c r="BT4083" s="33">
        <v>94.75</v>
      </c>
      <c r="BU4083" s="33">
        <v>95.625</v>
      </c>
      <c r="BV4083" s="33">
        <v>95.75</v>
      </c>
      <c r="BW4083" s="33">
        <v>95.375</v>
      </c>
      <c r="BX4083" s="33">
        <v>94</v>
      </c>
      <c r="BY4083" s="33">
        <v>92.375</v>
      </c>
      <c r="BZ4083" s="33">
        <v>89.625</v>
      </c>
      <c r="CA4083" s="33">
        <v>86.125</v>
      </c>
      <c r="CB4083" s="33">
        <v>83.875</v>
      </c>
      <c r="CC4083" s="33">
        <v>81.75</v>
      </c>
      <c r="DC4083" s="9">
        <v>66.557370000000006</v>
      </c>
      <c r="DD4083" s="9">
        <v>0</v>
      </c>
    </row>
    <row r="4084" spans="1:108" x14ac:dyDescent="0.25">
      <c r="A4084" s="9" t="s">
        <v>42</v>
      </c>
      <c r="B4084" s="9" t="s">
        <v>30</v>
      </c>
      <c r="C4084" s="9" t="s">
        <v>1</v>
      </c>
      <c r="D4084" s="9" t="s">
        <v>40</v>
      </c>
      <c r="E4084" s="9" t="s">
        <v>38</v>
      </c>
      <c r="F4084" s="9">
        <v>2016</v>
      </c>
      <c r="G4084" s="9">
        <v>6</v>
      </c>
      <c r="H4084" s="9"/>
      <c r="BF4084" s="33">
        <v>80.625</v>
      </c>
      <c r="BG4084" s="33">
        <v>78.25</v>
      </c>
      <c r="BH4084" s="33">
        <v>76.75</v>
      </c>
      <c r="BI4084" s="33">
        <v>75.875</v>
      </c>
      <c r="BJ4084" s="33">
        <v>73.75</v>
      </c>
      <c r="BK4084" s="33">
        <v>72.5</v>
      </c>
      <c r="BL4084" s="33">
        <v>73.375</v>
      </c>
      <c r="BM4084" s="33">
        <v>77.625</v>
      </c>
      <c r="BN4084" s="33">
        <v>82.75</v>
      </c>
      <c r="BO4084" s="33">
        <v>89.375</v>
      </c>
      <c r="BP4084" s="33">
        <v>93.625</v>
      </c>
      <c r="BQ4084" s="33">
        <v>97</v>
      </c>
      <c r="BR4084" s="33">
        <v>99.625</v>
      </c>
      <c r="BS4084" s="33">
        <v>101.125</v>
      </c>
      <c r="BT4084" s="33">
        <v>102.125</v>
      </c>
      <c r="BU4084" s="33">
        <v>102.75</v>
      </c>
      <c r="BV4084" s="33">
        <v>103.375</v>
      </c>
      <c r="BW4084" s="33">
        <v>103.625</v>
      </c>
      <c r="BX4084" s="33">
        <v>102.625</v>
      </c>
      <c r="BY4084" s="33">
        <v>100</v>
      </c>
      <c r="BZ4084" s="33">
        <v>95.25</v>
      </c>
      <c r="CA4084" s="33">
        <v>91.75</v>
      </c>
      <c r="CB4084" s="33">
        <v>88.625</v>
      </c>
      <c r="CC4084" s="33">
        <v>84.75</v>
      </c>
      <c r="DC4084" s="9">
        <v>66.557370000000006</v>
      </c>
      <c r="DD4084" s="9">
        <v>0</v>
      </c>
    </row>
    <row r="4085" spans="1:108" x14ac:dyDescent="0.25">
      <c r="A4085" s="9" t="s">
        <v>42</v>
      </c>
      <c r="B4085" s="9" t="s">
        <v>30</v>
      </c>
      <c r="C4085" s="9" t="s">
        <v>1</v>
      </c>
      <c r="D4085" s="9" t="s">
        <v>40</v>
      </c>
      <c r="E4085" s="9" t="s">
        <v>38</v>
      </c>
      <c r="F4085" s="9">
        <v>2016</v>
      </c>
      <c r="G4085" s="9">
        <v>7</v>
      </c>
      <c r="H4085" s="9">
        <v>14897.84</v>
      </c>
      <c r="I4085" s="9">
        <v>14689.82</v>
      </c>
      <c r="J4085" s="9">
        <v>14273.65</v>
      </c>
      <c r="K4085" s="9">
        <v>14249.22</v>
      </c>
      <c r="L4085" s="9">
        <v>14462.07</v>
      </c>
      <c r="M4085" s="9">
        <v>14914.75</v>
      </c>
      <c r="N4085" s="9">
        <v>15912.4</v>
      </c>
      <c r="O4085" s="9">
        <v>17297.55</v>
      </c>
      <c r="P4085" s="9">
        <v>17948.45</v>
      </c>
      <c r="Q4085" s="9">
        <v>18907.79</v>
      </c>
      <c r="R4085" s="9">
        <v>19349.97</v>
      </c>
      <c r="S4085" s="9">
        <v>20050</v>
      </c>
      <c r="T4085" s="9">
        <v>18572.87</v>
      </c>
      <c r="U4085" s="9">
        <v>10286.76</v>
      </c>
      <c r="V4085" s="9">
        <v>10315.43</v>
      </c>
      <c r="W4085" s="9">
        <v>10022</v>
      </c>
      <c r="X4085" s="9">
        <v>10136.74</v>
      </c>
      <c r="Y4085" s="9">
        <v>10013.81</v>
      </c>
      <c r="Z4085" s="9">
        <v>15303.13</v>
      </c>
      <c r="AA4085" s="9">
        <v>17627.37</v>
      </c>
      <c r="AB4085" s="9">
        <v>17376.55</v>
      </c>
      <c r="AC4085" s="9">
        <v>16946.150000000001</v>
      </c>
      <c r="AD4085" s="9">
        <v>16334.89</v>
      </c>
      <c r="AE4085" s="9">
        <v>16228.46</v>
      </c>
      <c r="AF4085" s="9">
        <v>10151.49</v>
      </c>
      <c r="AG4085" s="9">
        <v>15133.47</v>
      </c>
      <c r="AH4085" s="9">
        <v>14860.93</v>
      </c>
      <c r="AI4085" s="9">
        <v>14528.51</v>
      </c>
      <c r="AJ4085" s="9">
        <v>14551.13</v>
      </c>
      <c r="AK4085" s="9">
        <v>14859.92</v>
      </c>
      <c r="AL4085" s="9">
        <v>15414.83</v>
      </c>
      <c r="AM4085" s="9">
        <v>16179.52</v>
      </c>
      <c r="AN4085" s="9">
        <v>16955.96</v>
      </c>
      <c r="AO4085" s="9">
        <v>17415.22</v>
      </c>
      <c r="AP4085" s="9">
        <v>18150.400000000001</v>
      </c>
      <c r="AQ4085" s="9">
        <v>18408.13</v>
      </c>
      <c r="AR4085" s="9">
        <v>18781.13</v>
      </c>
      <c r="AS4085" s="9">
        <v>18367.16</v>
      </c>
      <c r="AT4085" s="9">
        <v>18285.150000000001</v>
      </c>
      <c r="AU4085" s="9">
        <v>18311.400000000001</v>
      </c>
      <c r="AV4085" s="9">
        <v>18438.91</v>
      </c>
      <c r="AW4085" s="9">
        <v>18397.12</v>
      </c>
      <c r="AX4085" s="9">
        <v>18406.71</v>
      </c>
      <c r="AY4085" s="9">
        <v>18559.96</v>
      </c>
      <c r="AZ4085" s="9">
        <v>18618.52</v>
      </c>
      <c r="BA4085" s="9">
        <v>18047.79</v>
      </c>
      <c r="BB4085" s="9">
        <v>17406.55</v>
      </c>
      <c r="BC4085" s="9">
        <v>16684.580000000002</v>
      </c>
      <c r="BD4085" s="9">
        <v>16631.72</v>
      </c>
      <c r="BE4085" s="9">
        <v>18360.78</v>
      </c>
      <c r="BF4085" s="33">
        <v>86.75</v>
      </c>
      <c r="BG4085" s="33">
        <v>84.75</v>
      </c>
      <c r="BH4085" s="33">
        <v>83</v>
      </c>
      <c r="BI4085" s="33">
        <v>82</v>
      </c>
      <c r="BJ4085" s="33">
        <v>81</v>
      </c>
      <c r="BK4085" s="33">
        <v>79.75</v>
      </c>
      <c r="BL4085" s="33">
        <v>79.75</v>
      </c>
      <c r="BM4085" s="33">
        <v>83.25</v>
      </c>
      <c r="BN4085" s="33">
        <v>87.875</v>
      </c>
      <c r="BO4085" s="33">
        <v>92.25</v>
      </c>
      <c r="BP4085" s="33">
        <v>95.75</v>
      </c>
      <c r="BQ4085" s="33">
        <v>98.625</v>
      </c>
      <c r="BR4085" s="33">
        <v>101</v>
      </c>
      <c r="BS4085" s="33">
        <v>102.5</v>
      </c>
      <c r="BT4085" s="33">
        <v>100.875</v>
      </c>
      <c r="BU4085" s="33">
        <v>101.375</v>
      </c>
      <c r="BV4085" s="33">
        <v>102.75</v>
      </c>
      <c r="BW4085" s="33">
        <v>103</v>
      </c>
      <c r="BX4085" s="33">
        <v>102.5</v>
      </c>
      <c r="BY4085" s="33">
        <v>100.5</v>
      </c>
      <c r="BZ4085" s="33">
        <v>97.625</v>
      </c>
      <c r="CA4085" s="33">
        <v>94.5</v>
      </c>
      <c r="CB4085" s="33">
        <v>91.625</v>
      </c>
      <c r="CC4085" s="33">
        <v>89.25</v>
      </c>
      <c r="CD4085" s="9">
        <v>49914.93</v>
      </c>
      <c r="CE4085" s="9">
        <v>46333.55</v>
      </c>
      <c r="CF4085" s="9">
        <v>40929.25</v>
      </c>
      <c r="CG4085" s="9">
        <v>35099.65</v>
      </c>
      <c r="CH4085" s="9">
        <v>26457.49</v>
      </c>
      <c r="CI4085" s="9">
        <v>20876.52</v>
      </c>
      <c r="CJ4085" s="9">
        <v>19540.849999999999</v>
      </c>
      <c r="CK4085" s="9">
        <v>31364.1</v>
      </c>
      <c r="CL4085" s="9">
        <v>42125.55</v>
      </c>
      <c r="CM4085" s="9">
        <v>56360.91</v>
      </c>
      <c r="CN4085" s="9">
        <v>69918.559999999998</v>
      </c>
      <c r="CO4085" s="9">
        <v>96307.199999999997</v>
      </c>
      <c r="CP4085" s="9">
        <v>93258.7</v>
      </c>
      <c r="CQ4085" s="9">
        <v>87447.679999999993</v>
      </c>
      <c r="CR4085" s="9">
        <v>93052.61</v>
      </c>
      <c r="CS4085" s="9">
        <v>90972.479999999996</v>
      </c>
      <c r="CT4085" s="9">
        <v>92477.23</v>
      </c>
      <c r="CU4085" s="9">
        <v>89592.95</v>
      </c>
      <c r="CV4085" s="9">
        <v>88482.75</v>
      </c>
      <c r="CW4085" s="9">
        <v>86157.38</v>
      </c>
      <c r="CX4085" s="9">
        <v>86362.16</v>
      </c>
      <c r="CY4085" s="9">
        <v>85406.2</v>
      </c>
      <c r="CZ4085" s="9">
        <v>81145.570000000007</v>
      </c>
      <c r="DA4085" s="9">
        <v>76948.009999999995</v>
      </c>
      <c r="DB4085" s="9">
        <v>77178.63</v>
      </c>
      <c r="DC4085" s="9">
        <v>66.557370000000006</v>
      </c>
      <c r="DD4085" s="9">
        <v>0</v>
      </c>
    </row>
    <row r="4086" spans="1:108" x14ac:dyDescent="0.25">
      <c r="A4086" s="9" t="s">
        <v>42</v>
      </c>
      <c r="B4086" s="9" t="s">
        <v>30</v>
      </c>
      <c r="C4086" s="9" t="s">
        <v>1</v>
      </c>
      <c r="D4086" s="9" t="s">
        <v>40</v>
      </c>
      <c r="E4086" s="9" t="s">
        <v>38</v>
      </c>
      <c r="F4086" s="9">
        <v>2016</v>
      </c>
      <c r="G4086" s="9">
        <v>8</v>
      </c>
      <c r="H4086" s="9"/>
      <c r="BF4086" s="33">
        <v>81.125</v>
      </c>
      <c r="BG4086" s="33">
        <v>79.875</v>
      </c>
      <c r="BH4086" s="33">
        <v>77.625</v>
      </c>
      <c r="BI4086" s="33">
        <v>76</v>
      </c>
      <c r="BJ4086" s="33">
        <v>74.375</v>
      </c>
      <c r="BK4086" s="33">
        <v>73.25</v>
      </c>
      <c r="BL4086" s="33">
        <v>72.25</v>
      </c>
      <c r="BM4086" s="33">
        <v>74.125</v>
      </c>
      <c r="BN4086" s="33">
        <v>78</v>
      </c>
      <c r="BO4086" s="33">
        <v>83.25</v>
      </c>
      <c r="BP4086" s="33">
        <v>87.375</v>
      </c>
      <c r="BQ4086" s="33">
        <v>91.375</v>
      </c>
      <c r="BR4086" s="33">
        <v>93.625</v>
      </c>
      <c r="BS4086" s="33">
        <v>96.5</v>
      </c>
      <c r="BT4086" s="33">
        <v>97.875</v>
      </c>
      <c r="BU4086" s="33">
        <v>99.25</v>
      </c>
      <c r="BV4086" s="33">
        <v>100.125</v>
      </c>
      <c r="BW4086" s="33">
        <v>100.125</v>
      </c>
      <c r="BX4086" s="33">
        <v>99</v>
      </c>
      <c r="BY4086" s="33">
        <v>95.5</v>
      </c>
      <c r="BZ4086" s="33">
        <v>92</v>
      </c>
      <c r="CA4086" s="33">
        <v>88.625</v>
      </c>
      <c r="CB4086" s="33">
        <v>86</v>
      </c>
      <c r="CC4086" s="33">
        <v>83.125</v>
      </c>
      <c r="DC4086" s="9">
        <v>66.557370000000006</v>
      </c>
      <c r="DD4086" s="9">
        <v>0</v>
      </c>
    </row>
    <row r="4087" spans="1:108" x14ac:dyDescent="0.25">
      <c r="A4087" s="9" t="s">
        <v>42</v>
      </c>
      <c r="B4087" s="9" t="s">
        <v>30</v>
      </c>
      <c r="C4087" s="9" t="s">
        <v>1</v>
      </c>
      <c r="D4087" s="9" t="s">
        <v>40</v>
      </c>
      <c r="E4087" s="9" t="s">
        <v>38</v>
      </c>
      <c r="F4087" s="9">
        <v>2016</v>
      </c>
      <c r="G4087" s="9">
        <v>9</v>
      </c>
      <c r="H4087" s="9"/>
      <c r="BF4087" s="33">
        <v>80.125</v>
      </c>
      <c r="BG4087" s="33">
        <v>78</v>
      </c>
      <c r="BH4087" s="33">
        <v>76.375</v>
      </c>
      <c r="BI4087" s="33">
        <v>75.125</v>
      </c>
      <c r="BJ4087" s="33">
        <v>73.25</v>
      </c>
      <c r="BK4087" s="33">
        <v>72.25</v>
      </c>
      <c r="BL4087" s="33">
        <v>71.625</v>
      </c>
      <c r="BM4087" s="33">
        <v>73.25</v>
      </c>
      <c r="BN4087" s="33">
        <v>77.875</v>
      </c>
      <c r="BO4087" s="33">
        <v>82.75</v>
      </c>
      <c r="BP4087" s="33">
        <v>86.5</v>
      </c>
      <c r="BQ4087" s="33">
        <v>89.875</v>
      </c>
      <c r="BR4087" s="33">
        <v>93</v>
      </c>
      <c r="BS4087" s="33">
        <v>95.75</v>
      </c>
      <c r="BT4087" s="33">
        <v>97.5</v>
      </c>
      <c r="BU4087" s="33">
        <v>99.125</v>
      </c>
      <c r="BV4087" s="33">
        <v>99.5</v>
      </c>
      <c r="BW4087" s="33">
        <v>99.25</v>
      </c>
      <c r="BX4087" s="33">
        <v>97.125</v>
      </c>
      <c r="BY4087" s="33">
        <v>93.75</v>
      </c>
      <c r="BZ4087" s="33">
        <v>91</v>
      </c>
      <c r="CA4087" s="33">
        <v>88.125</v>
      </c>
      <c r="CB4087" s="33">
        <v>84.75</v>
      </c>
      <c r="CC4087" s="33">
        <v>82.5</v>
      </c>
      <c r="DC4087" s="9">
        <v>66.557370000000006</v>
      </c>
      <c r="DD4087" s="9">
        <v>0</v>
      </c>
    </row>
    <row r="4088" spans="1:108" x14ac:dyDescent="0.25">
      <c r="A4088" s="9" t="s">
        <v>42</v>
      </c>
      <c r="B4088" s="9" t="s">
        <v>30</v>
      </c>
      <c r="C4088" s="9" t="s">
        <v>1</v>
      </c>
      <c r="D4088" s="9" t="s">
        <v>40</v>
      </c>
      <c r="E4088" s="9" t="s">
        <v>38</v>
      </c>
      <c r="F4088" s="9">
        <v>2016</v>
      </c>
      <c r="G4088" s="9">
        <v>10</v>
      </c>
      <c r="H4088" s="9"/>
      <c r="BF4088" s="33">
        <v>67.625</v>
      </c>
      <c r="BG4088" s="33">
        <v>66.5</v>
      </c>
      <c r="BH4088" s="33">
        <v>65.5</v>
      </c>
      <c r="BI4088" s="33">
        <v>64.5</v>
      </c>
      <c r="BJ4088" s="33">
        <v>62.625</v>
      </c>
      <c r="BK4088" s="33">
        <v>61.875</v>
      </c>
      <c r="BL4088" s="33">
        <v>60.375</v>
      </c>
      <c r="BM4088" s="33">
        <v>60.25</v>
      </c>
      <c r="BN4088" s="33">
        <v>64.875</v>
      </c>
      <c r="BO4088" s="33">
        <v>71</v>
      </c>
      <c r="BP4088" s="33">
        <v>77.25</v>
      </c>
      <c r="BQ4088" s="33">
        <v>82.25</v>
      </c>
      <c r="BR4088" s="33">
        <v>85.75</v>
      </c>
      <c r="BS4088" s="33">
        <v>88.375</v>
      </c>
      <c r="BT4088" s="33">
        <v>90.125</v>
      </c>
      <c r="BU4088" s="33">
        <v>90.875</v>
      </c>
      <c r="BV4088" s="33">
        <v>90.375</v>
      </c>
      <c r="BW4088" s="33">
        <v>89.125</v>
      </c>
      <c r="BX4088" s="33">
        <v>85.5</v>
      </c>
      <c r="BY4088" s="33">
        <v>81.75</v>
      </c>
      <c r="BZ4088" s="33">
        <v>77.875</v>
      </c>
      <c r="CA4088" s="33">
        <v>74.625</v>
      </c>
      <c r="CB4088" s="33">
        <v>71.625</v>
      </c>
      <c r="CC4088" s="33">
        <v>69.625</v>
      </c>
      <c r="DC4088" s="9">
        <v>66.557370000000006</v>
      </c>
      <c r="DD4088" s="9">
        <v>0</v>
      </c>
    </row>
    <row r="4089" spans="1:108" x14ac:dyDescent="0.25">
      <c r="A4089" s="9" t="s">
        <v>42</v>
      </c>
      <c r="B4089" s="9" t="s">
        <v>30</v>
      </c>
      <c r="C4089" s="9" t="s">
        <v>1</v>
      </c>
      <c r="D4089" s="9" t="s">
        <v>40</v>
      </c>
      <c r="E4089" s="9" t="s">
        <v>38</v>
      </c>
      <c r="F4089" s="9">
        <v>2017</v>
      </c>
      <c r="G4089" s="9">
        <v>5</v>
      </c>
      <c r="H4089" s="9"/>
      <c r="BF4089" s="33">
        <v>79.125</v>
      </c>
      <c r="BG4089" s="33">
        <v>75.75</v>
      </c>
      <c r="BH4089" s="33">
        <v>74.25</v>
      </c>
      <c r="BI4089" s="33">
        <v>72.5</v>
      </c>
      <c r="BJ4089" s="33">
        <v>71.625</v>
      </c>
      <c r="BK4089" s="33">
        <v>70.75</v>
      </c>
      <c r="BL4089" s="33">
        <v>71.5</v>
      </c>
      <c r="BM4089" s="33">
        <v>74.25</v>
      </c>
      <c r="BN4089" s="33">
        <v>78.125</v>
      </c>
      <c r="BO4089" s="33">
        <v>82.125</v>
      </c>
      <c r="BP4089" s="33">
        <v>85.875</v>
      </c>
      <c r="BQ4089" s="33">
        <v>88.375</v>
      </c>
      <c r="BR4089" s="33">
        <v>91.375</v>
      </c>
      <c r="BS4089" s="33">
        <v>93.75</v>
      </c>
      <c r="BT4089" s="33">
        <v>94.75</v>
      </c>
      <c r="BU4089" s="33">
        <v>95.625</v>
      </c>
      <c r="BV4089" s="33">
        <v>95.75</v>
      </c>
      <c r="BW4089" s="33">
        <v>95.375</v>
      </c>
      <c r="BX4089" s="33">
        <v>94</v>
      </c>
      <c r="BY4089" s="33">
        <v>92.375</v>
      </c>
      <c r="BZ4089" s="33">
        <v>89.625</v>
      </c>
      <c r="CA4089" s="33">
        <v>86.125</v>
      </c>
      <c r="CB4089" s="33">
        <v>83.875</v>
      </c>
      <c r="CC4089" s="33">
        <v>81.75</v>
      </c>
      <c r="DC4089" s="9">
        <v>66.557370000000006</v>
      </c>
      <c r="DD4089" s="9">
        <v>0</v>
      </c>
    </row>
    <row r="4090" spans="1:108" x14ac:dyDescent="0.25">
      <c r="A4090" s="9" t="s">
        <v>42</v>
      </c>
      <c r="B4090" s="9" t="s">
        <v>30</v>
      </c>
      <c r="C4090" s="9" t="s">
        <v>1</v>
      </c>
      <c r="D4090" s="9" t="s">
        <v>40</v>
      </c>
      <c r="E4090" s="9" t="s">
        <v>38</v>
      </c>
      <c r="F4090" s="9">
        <v>2017</v>
      </c>
      <c r="G4090" s="9">
        <v>6</v>
      </c>
      <c r="H4090" s="9"/>
      <c r="BF4090" s="33">
        <v>80.625</v>
      </c>
      <c r="BG4090" s="33">
        <v>78.25</v>
      </c>
      <c r="BH4090" s="33">
        <v>76.75</v>
      </c>
      <c r="BI4090" s="33">
        <v>75.875</v>
      </c>
      <c r="BJ4090" s="33">
        <v>73.75</v>
      </c>
      <c r="BK4090" s="33">
        <v>72.5</v>
      </c>
      <c r="BL4090" s="33">
        <v>73.375</v>
      </c>
      <c r="BM4090" s="33">
        <v>77.625</v>
      </c>
      <c r="BN4090" s="33">
        <v>82.75</v>
      </c>
      <c r="BO4090" s="33">
        <v>89.375</v>
      </c>
      <c r="BP4090" s="33">
        <v>93.625</v>
      </c>
      <c r="BQ4090" s="33">
        <v>97</v>
      </c>
      <c r="BR4090" s="33">
        <v>99.625</v>
      </c>
      <c r="BS4090" s="33">
        <v>101.125</v>
      </c>
      <c r="BT4090" s="33">
        <v>102.125</v>
      </c>
      <c r="BU4090" s="33">
        <v>102.75</v>
      </c>
      <c r="BV4090" s="33">
        <v>103.375</v>
      </c>
      <c r="BW4090" s="33">
        <v>103.625</v>
      </c>
      <c r="BX4090" s="33">
        <v>102.625</v>
      </c>
      <c r="BY4090" s="33">
        <v>100</v>
      </c>
      <c r="BZ4090" s="33">
        <v>95.25</v>
      </c>
      <c r="CA4090" s="33">
        <v>91.75</v>
      </c>
      <c r="CB4090" s="33">
        <v>88.625</v>
      </c>
      <c r="CC4090" s="33">
        <v>84.75</v>
      </c>
      <c r="DC4090" s="9">
        <v>66.557370000000006</v>
      </c>
      <c r="DD4090" s="9">
        <v>0</v>
      </c>
    </row>
    <row r="4091" spans="1:108" x14ac:dyDescent="0.25">
      <c r="A4091" s="9" t="s">
        <v>42</v>
      </c>
      <c r="B4091" s="9" t="s">
        <v>30</v>
      </c>
      <c r="C4091" s="9" t="s">
        <v>1</v>
      </c>
      <c r="D4091" s="9" t="s">
        <v>40</v>
      </c>
      <c r="E4091" s="9" t="s">
        <v>38</v>
      </c>
      <c r="F4091" s="9">
        <v>2017</v>
      </c>
      <c r="G4091" s="9">
        <v>7</v>
      </c>
      <c r="H4091" s="9">
        <v>14751.14</v>
      </c>
      <c r="I4091" s="9">
        <v>14553.65</v>
      </c>
      <c r="J4091" s="9">
        <v>14151.74</v>
      </c>
      <c r="K4091" s="9">
        <v>14149.6</v>
      </c>
      <c r="L4091" s="9">
        <v>14392.32</v>
      </c>
      <c r="M4091" s="9">
        <v>14889.82</v>
      </c>
      <c r="N4091" s="9">
        <v>15942.73</v>
      </c>
      <c r="O4091" s="9">
        <v>17348.48</v>
      </c>
      <c r="P4091" s="9">
        <v>18002.82</v>
      </c>
      <c r="Q4091" s="9">
        <v>18962.66</v>
      </c>
      <c r="R4091" s="9">
        <v>19400.48</v>
      </c>
      <c r="S4091" s="9">
        <v>20096.900000000001</v>
      </c>
      <c r="T4091" s="9">
        <v>18623.5</v>
      </c>
      <c r="U4091" s="9">
        <v>10340.16</v>
      </c>
      <c r="V4091" s="9">
        <v>10368.83</v>
      </c>
      <c r="W4091" s="9">
        <v>10085.75</v>
      </c>
      <c r="X4091" s="9">
        <v>10204.09</v>
      </c>
      <c r="Y4091" s="9">
        <v>10083.1</v>
      </c>
      <c r="Z4091" s="9">
        <v>15375.56</v>
      </c>
      <c r="AA4091" s="9">
        <v>17700.599999999999</v>
      </c>
      <c r="AB4091" s="9">
        <v>17445.400000000001</v>
      </c>
      <c r="AC4091" s="9">
        <v>17003.62</v>
      </c>
      <c r="AD4091" s="9">
        <v>16393.14</v>
      </c>
      <c r="AE4091" s="9">
        <v>16286.7</v>
      </c>
      <c r="AF4091" s="9">
        <v>10212.870000000001</v>
      </c>
      <c r="AG4091" s="9">
        <v>14986.77</v>
      </c>
      <c r="AH4091" s="9">
        <v>14724.77</v>
      </c>
      <c r="AI4091" s="9">
        <v>14406.61</v>
      </c>
      <c r="AJ4091" s="9">
        <v>14451.51</v>
      </c>
      <c r="AK4091" s="9">
        <v>14790.18</v>
      </c>
      <c r="AL4091" s="9">
        <v>15389.91</v>
      </c>
      <c r="AM4091" s="9">
        <v>16209.85</v>
      </c>
      <c r="AN4091" s="9">
        <v>17006.89</v>
      </c>
      <c r="AO4091" s="9">
        <v>17469.59</v>
      </c>
      <c r="AP4091" s="9">
        <v>18205.27</v>
      </c>
      <c r="AQ4091" s="9">
        <v>18458.63</v>
      </c>
      <c r="AR4091" s="9">
        <v>18828.03</v>
      </c>
      <c r="AS4091" s="9">
        <v>18417.8</v>
      </c>
      <c r="AT4091" s="9">
        <v>18338.55</v>
      </c>
      <c r="AU4091" s="9">
        <v>18364.79</v>
      </c>
      <c r="AV4091" s="9">
        <v>18502.669999999998</v>
      </c>
      <c r="AW4091" s="9">
        <v>18464.47</v>
      </c>
      <c r="AX4091" s="9">
        <v>18476</v>
      </c>
      <c r="AY4091" s="9">
        <v>18632.400000000001</v>
      </c>
      <c r="AZ4091" s="9">
        <v>18691.75</v>
      </c>
      <c r="BA4091" s="9">
        <v>18116.63</v>
      </c>
      <c r="BB4091" s="9">
        <v>17464.009999999998</v>
      </c>
      <c r="BC4091" s="9">
        <v>16742.830000000002</v>
      </c>
      <c r="BD4091" s="9">
        <v>16689.96</v>
      </c>
      <c r="BE4091" s="9">
        <v>18422.16</v>
      </c>
      <c r="BF4091" s="33">
        <v>86.75</v>
      </c>
      <c r="BG4091" s="33">
        <v>84.75</v>
      </c>
      <c r="BH4091" s="33">
        <v>83</v>
      </c>
      <c r="BI4091" s="33">
        <v>82</v>
      </c>
      <c r="BJ4091" s="33">
        <v>81</v>
      </c>
      <c r="BK4091" s="33">
        <v>79.75</v>
      </c>
      <c r="BL4091" s="33">
        <v>79.75</v>
      </c>
      <c r="BM4091" s="33">
        <v>83.25</v>
      </c>
      <c r="BN4091" s="33">
        <v>87.875</v>
      </c>
      <c r="BO4091" s="33">
        <v>92.25</v>
      </c>
      <c r="BP4091" s="33">
        <v>95.75</v>
      </c>
      <c r="BQ4091" s="33">
        <v>98.625</v>
      </c>
      <c r="BR4091" s="33">
        <v>101</v>
      </c>
      <c r="BS4091" s="33">
        <v>102.5</v>
      </c>
      <c r="BT4091" s="33">
        <v>100.875</v>
      </c>
      <c r="BU4091" s="33">
        <v>101.375</v>
      </c>
      <c r="BV4091" s="33">
        <v>102.75</v>
      </c>
      <c r="BW4091" s="33">
        <v>103</v>
      </c>
      <c r="BX4091" s="33">
        <v>102.5</v>
      </c>
      <c r="BY4091" s="33">
        <v>100.5</v>
      </c>
      <c r="BZ4091" s="33">
        <v>97.625</v>
      </c>
      <c r="CA4091" s="33">
        <v>94.5</v>
      </c>
      <c r="CB4091" s="33">
        <v>91.625</v>
      </c>
      <c r="CC4091" s="33">
        <v>89.25</v>
      </c>
      <c r="CD4091" s="9">
        <v>49875.29</v>
      </c>
      <c r="CE4091" s="9">
        <v>46303.29</v>
      </c>
      <c r="CF4091" s="9">
        <v>40898.160000000003</v>
      </c>
      <c r="CG4091" s="9">
        <v>35064.15</v>
      </c>
      <c r="CH4091" s="9">
        <v>26425.23</v>
      </c>
      <c r="CI4091" s="9">
        <v>20849.84</v>
      </c>
      <c r="CJ4091" s="9">
        <v>19510.509999999998</v>
      </c>
      <c r="CK4091" s="9">
        <v>31327.56</v>
      </c>
      <c r="CL4091" s="9">
        <v>42085.38</v>
      </c>
      <c r="CM4091" s="9">
        <v>56316.27</v>
      </c>
      <c r="CN4091" s="9">
        <v>69885.5</v>
      </c>
      <c r="CO4091" s="9">
        <v>96246.92</v>
      </c>
      <c r="CP4091" s="9">
        <v>93177.63</v>
      </c>
      <c r="CQ4091" s="9">
        <v>87376.9</v>
      </c>
      <c r="CR4091" s="9">
        <v>92958.720000000001</v>
      </c>
      <c r="CS4091" s="9">
        <v>90912.1</v>
      </c>
      <c r="CT4091" s="9">
        <v>92411.8</v>
      </c>
      <c r="CU4091" s="9">
        <v>89529.45</v>
      </c>
      <c r="CV4091" s="9">
        <v>88449.49</v>
      </c>
      <c r="CW4091" s="9">
        <v>86141.91</v>
      </c>
      <c r="CX4091" s="9">
        <v>86358.17</v>
      </c>
      <c r="CY4091" s="9">
        <v>85406.16</v>
      </c>
      <c r="CZ4091" s="9">
        <v>81140.600000000006</v>
      </c>
      <c r="DA4091" s="9">
        <v>76906.8</v>
      </c>
      <c r="DB4091" s="9">
        <v>77123.070000000007</v>
      </c>
      <c r="DC4091" s="9">
        <v>66.557370000000006</v>
      </c>
      <c r="DD4091" s="9">
        <v>0</v>
      </c>
    </row>
    <row r="4092" spans="1:108" x14ac:dyDescent="0.25">
      <c r="A4092" s="9" t="s">
        <v>42</v>
      </c>
      <c r="B4092" s="9" t="s">
        <v>30</v>
      </c>
      <c r="C4092" s="9" t="s">
        <v>1</v>
      </c>
      <c r="D4092" s="9" t="s">
        <v>40</v>
      </c>
      <c r="E4092" s="9" t="s">
        <v>38</v>
      </c>
      <c r="F4092" s="9">
        <v>2017</v>
      </c>
      <c r="G4092" s="9">
        <v>8</v>
      </c>
      <c r="H4092" s="9"/>
      <c r="BF4092" s="33">
        <v>81.125</v>
      </c>
      <c r="BG4092" s="33">
        <v>79.875</v>
      </c>
      <c r="BH4092" s="33">
        <v>77.625</v>
      </c>
      <c r="BI4092" s="33">
        <v>76</v>
      </c>
      <c r="BJ4092" s="33">
        <v>74.375</v>
      </c>
      <c r="BK4092" s="33">
        <v>73.25</v>
      </c>
      <c r="BL4092" s="33">
        <v>72.25</v>
      </c>
      <c r="BM4092" s="33">
        <v>74.125</v>
      </c>
      <c r="BN4092" s="33">
        <v>78</v>
      </c>
      <c r="BO4092" s="33">
        <v>83.25</v>
      </c>
      <c r="BP4092" s="33">
        <v>87.375</v>
      </c>
      <c r="BQ4092" s="33">
        <v>91.375</v>
      </c>
      <c r="BR4092" s="33">
        <v>93.625</v>
      </c>
      <c r="BS4092" s="33">
        <v>96.5</v>
      </c>
      <c r="BT4092" s="33">
        <v>97.875</v>
      </c>
      <c r="BU4092" s="33">
        <v>99.25</v>
      </c>
      <c r="BV4092" s="33">
        <v>100.125</v>
      </c>
      <c r="BW4092" s="33">
        <v>100.125</v>
      </c>
      <c r="BX4092" s="33">
        <v>99</v>
      </c>
      <c r="BY4092" s="33">
        <v>95.5</v>
      </c>
      <c r="BZ4092" s="33">
        <v>92</v>
      </c>
      <c r="CA4092" s="33">
        <v>88.625</v>
      </c>
      <c r="CB4092" s="33">
        <v>86</v>
      </c>
      <c r="CC4092" s="33">
        <v>83.125</v>
      </c>
      <c r="DC4092" s="9">
        <v>66.557370000000006</v>
      </c>
      <c r="DD4092" s="9">
        <v>0</v>
      </c>
    </row>
    <row r="4093" spans="1:108" x14ac:dyDescent="0.25">
      <c r="A4093" s="9" t="s">
        <v>42</v>
      </c>
      <c r="B4093" s="9" t="s">
        <v>30</v>
      </c>
      <c r="C4093" s="9" t="s">
        <v>1</v>
      </c>
      <c r="D4093" s="9" t="s">
        <v>40</v>
      </c>
      <c r="E4093" s="9" t="s">
        <v>38</v>
      </c>
      <c r="F4093" s="9">
        <v>2017</v>
      </c>
      <c r="G4093" s="9">
        <v>9</v>
      </c>
      <c r="H4093" s="9"/>
      <c r="BF4093" s="33">
        <v>80.125</v>
      </c>
      <c r="BG4093" s="33">
        <v>78</v>
      </c>
      <c r="BH4093" s="33">
        <v>76.375</v>
      </c>
      <c r="BI4093" s="33">
        <v>75.125</v>
      </c>
      <c r="BJ4093" s="33">
        <v>73.25</v>
      </c>
      <c r="BK4093" s="33">
        <v>72.25</v>
      </c>
      <c r="BL4093" s="33">
        <v>71.625</v>
      </c>
      <c r="BM4093" s="33">
        <v>73.25</v>
      </c>
      <c r="BN4093" s="33">
        <v>77.875</v>
      </c>
      <c r="BO4093" s="33">
        <v>82.75</v>
      </c>
      <c r="BP4093" s="33">
        <v>86.5</v>
      </c>
      <c r="BQ4093" s="33">
        <v>89.875</v>
      </c>
      <c r="BR4093" s="33">
        <v>93</v>
      </c>
      <c r="BS4093" s="33">
        <v>95.75</v>
      </c>
      <c r="BT4093" s="33">
        <v>97.5</v>
      </c>
      <c r="BU4093" s="33">
        <v>99.125</v>
      </c>
      <c r="BV4093" s="33">
        <v>99.5</v>
      </c>
      <c r="BW4093" s="33">
        <v>99.25</v>
      </c>
      <c r="BX4093" s="33">
        <v>97.125</v>
      </c>
      <c r="BY4093" s="33">
        <v>93.75</v>
      </c>
      <c r="BZ4093" s="33">
        <v>91</v>
      </c>
      <c r="CA4093" s="33">
        <v>88.125</v>
      </c>
      <c r="CB4093" s="33">
        <v>84.75</v>
      </c>
      <c r="CC4093" s="33">
        <v>82.5</v>
      </c>
      <c r="DC4093" s="9">
        <v>66.557370000000006</v>
      </c>
      <c r="DD4093" s="9">
        <v>0</v>
      </c>
    </row>
    <row r="4094" spans="1:108" x14ac:dyDescent="0.25">
      <c r="A4094" s="9" t="s">
        <v>42</v>
      </c>
      <c r="B4094" s="9" t="s">
        <v>30</v>
      </c>
      <c r="C4094" s="9" t="s">
        <v>1</v>
      </c>
      <c r="D4094" s="9" t="s">
        <v>40</v>
      </c>
      <c r="E4094" s="9" t="s">
        <v>38</v>
      </c>
      <c r="F4094" s="9">
        <v>2017</v>
      </c>
      <c r="G4094" s="9">
        <v>10</v>
      </c>
      <c r="H4094" s="9"/>
      <c r="BF4094" s="33">
        <v>67.625</v>
      </c>
      <c r="BG4094" s="33">
        <v>66.5</v>
      </c>
      <c r="BH4094" s="33">
        <v>65.5</v>
      </c>
      <c r="BI4094" s="33">
        <v>64.5</v>
      </c>
      <c r="BJ4094" s="33">
        <v>62.625</v>
      </c>
      <c r="BK4094" s="33">
        <v>61.875</v>
      </c>
      <c r="BL4094" s="33">
        <v>60.375</v>
      </c>
      <c r="BM4094" s="33">
        <v>60.25</v>
      </c>
      <c r="BN4094" s="33">
        <v>64.875</v>
      </c>
      <c r="BO4094" s="33">
        <v>71</v>
      </c>
      <c r="BP4094" s="33">
        <v>77.25</v>
      </c>
      <c r="BQ4094" s="33">
        <v>82.25</v>
      </c>
      <c r="BR4094" s="33">
        <v>85.75</v>
      </c>
      <c r="BS4094" s="33">
        <v>88.375</v>
      </c>
      <c r="BT4094" s="33">
        <v>90.125</v>
      </c>
      <c r="BU4094" s="33">
        <v>90.875</v>
      </c>
      <c r="BV4094" s="33">
        <v>90.375</v>
      </c>
      <c r="BW4094" s="33">
        <v>89.125</v>
      </c>
      <c r="BX4094" s="33">
        <v>85.5</v>
      </c>
      <c r="BY4094" s="33">
        <v>81.75</v>
      </c>
      <c r="BZ4094" s="33">
        <v>77.875</v>
      </c>
      <c r="CA4094" s="33">
        <v>74.625</v>
      </c>
      <c r="CB4094" s="33">
        <v>71.625</v>
      </c>
      <c r="CC4094" s="33">
        <v>69.625</v>
      </c>
      <c r="DC4094" s="9">
        <v>66.557370000000006</v>
      </c>
      <c r="DD4094" s="9">
        <v>0</v>
      </c>
    </row>
    <row r="4095" spans="1:108" x14ac:dyDescent="0.25">
      <c r="A4095" s="9" t="s">
        <v>42</v>
      </c>
      <c r="B4095" s="9" t="s">
        <v>30</v>
      </c>
      <c r="C4095" s="9" t="s">
        <v>1</v>
      </c>
      <c r="D4095" s="9" t="s">
        <v>40</v>
      </c>
      <c r="E4095" s="9" t="s">
        <v>38</v>
      </c>
      <c r="F4095" s="9">
        <v>2018</v>
      </c>
      <c r="G4095" s="9">
        <v>5</v>
      </c>
      <c r="H4095" s="9"/>
      <c r="BF4095" s="33">
        <v>79.125</v>
      </c>
      <c r="BG4095" s="33">
        <v>75.75</v>
      </c>
      <c r="BH4095" s="33">
        <v>74.25</v>
      </c>
      <c r="BI4095" s="33">
        <v>72.5</v>
      </c>
      <c r="BJ4095" s="33">
        <v>71.625</v>
      </c>
      <c r="BK4095" s="33">
        <v>70.75</v>
      </c>
      <c r="BL4095" s="33">
        <v>71.5</v>
      </c>
      <c r="BM4095" s="33">
        <v>74.25</v>
      </c>
      <c r="BN4095" s="33">
        <v>78.125</v>
      </c>
      <c r="BO4095" s="33">
        <v>82.125</v>
      </c>
      <c r="BP4095" s="33">
        <v>85.875</v>
      </c>
      <c r="BQ4095" s="33">
        <v>88.375</v>
      </c>
      <c r="BR4095" s="33">
        <v>91.375</v>
      </c>
      <c r="BS4095" s="33">
        <v>93.75</v>
      </c>
      <c r="BT4095" s="33">
        <v>94.75</v>
      </c>
      <c r="BU4095" s="33">
        <v>95.625</v>
      </c>
      <c r="BV4095" s="33">
        <v>95.75</v>
      </c>
      <c r="BW4095" s="33">
        <v>95.375</v>
      </c>
      <c r="BX4095" s="33">
        <v>94</v>
      </c>
      <c r="BY4095" s="33">
        <v>92.375</v>
      </c>
      <c r="BZ4095" s="33">
        <v>89.625</v>
      </c>
      <c r="CA4095" s="33">
        <v>86.125</v>
      </c>
      <c r="CB4095" s="33">
        <v>83.875</v>
      </c>
      <c r="CC4095" s="33">
        <v>81.75</v>
      </c>
      <c r="DC4095" s="9">
        <v>66.557370000000006</v>
      </c>
      <c r="DD4095" s="9">
        <v>0</v>
      </c>
    </row>
    <row r="4096" spans="1:108" x14ac:dyDescent="0.25">
      <c r="A4096" s="9" t="s">
        <v>42</v>
      </c>
      <c r="B4096" s="9" t="s">
        <v>30</v>
      </c>
      <c r="C4096" s="9" t="s">
        <v>1</v>
      </c>
      <c r="D4096" s="9" t="s">
        <v>40</v>
      </c>
      <c r="E4096" s="9" t="s">
        <v>38</v>
      </c>
      <c r="F4096" s="9">
        <v>2018</v>
      </c>
      <c r="G4096" s="9">
        <v>6</v>
      </c>
      <c r="H4096" s="9"/>
      <c r="BF4096" s="33">
        <v>80.625</v>
      </c>
      <c r="BG4096" s="33">
        <v>78.25</v>
      </c>
      <c r="BH4096" s="33">
        <v>76.75</v>
      </c>
      <c r="BI4096" s="33">
        <v>75.875</v>
      </c>
      <c r="BJ4096" s="33">
        <v>73.75</v>
      </c>
      <c r="BK4096" s="33">
        <v>72.5</v>
      </c>
      <c r="BL4096" s="33">
        <v>73.375</v>
      </c>
      <c r="BM4096" s="33">
        <v>77.625</v>
      </c>
      <c r="BN4096" s="33">
        <v>82.75</v>
      </c>
      <c r="BO4096" s="33">
        <v>89.375</v>
      </c>
      <c r="BP4096" s="33">
        <v>93.625</v>
      </c>
      <c r="BQ4096" s="33">
        <v>97</v>
      </c>
      <c r="BR4096" s="33">
        <v>99.625</v>
      </c>
      <c r="BS4096" s="33">
        <v>101.125</v>
      </c>
      <c r="BT4096" s="33">
        <v>102.125</v>
      </c>
      <c r="BU4096" s="33">
        <v>102.75</v>
      </c>
      <c r="BV4096" s="33">
        <v>103.375</v>
      </c>
      <c r="BW4096" s="33">
        <v>103.625</v>
      </c>
      <c r="BX4096" s="33">
        <v>102.625</v>
      </c>
      <c r="BY4096" s="33">
        <v>100</v>
      </c>
      <c r="BZ4096" s="33">
        <v>95.25</v>
      </c>
      <c r="CA4096" s="33">
        <v>91.75</v>
      </c>
      <c r="CB4096" s="33">
        <v>88.625</v>
      </c>
      <c r="CC4096" s="33">
        <v>84.75</v>
      </c>
      <c r="DC4096" s="9">
        <v>66.557370000000006</v>
      </c>
      <c r="DD4096" s="9">
        <v>0</v>
      </c>
    </row>
    <row r="4097" spans="1:108" x14ac:dyDescent="0.25">
      <c r="A4097" s="9" t="s">
        <v>42</v>
      </c>
      <c r="B4097" s="9" t="s">
        <v>30</v>
      </c>
      <c r="C4097" s="9" t="s">
        <v>1</v>
      </c>
      <c r="D4097" s="9" t="s">
        <v>40</v>
      </c>
      <c r="E4097" s="9" t="s">
        <v>38</v>
      </c>
      <c r="F4097" s="9">
        <v>2018</v>
      </c>
      <c r="G4097" s="9">
        <v>7</v>
      </c>
      <c r="H4097" s="9">
        <v>14750.42</v>
      </c>
      <c r="I4097" s="9">
        <v>14555.18</v>
      </c>
      <c r="J4097" s="9">
        <v>14149.19</v>
      </c>
      <c r="K4097" s="9">
        <v>14148.63</v>
      </c>
      <c r="L4097" s="9">
        <v>14395.38</v>
      </c>
      <c r="M4097" s="9">
        <v>14890</v>
      </c>
      <c r="N4097" s="9">
        <v>15940.28</v>
      </c>
      <c r="O4097" s="9">
        <v>17346.39</v>
      </c>
      <c r="P4097" s="9">
        <v>18007.86</v>
      </c>
      <c r="Q4097" s="9">
        <v>18968.810000000001</v>
      </c>
      <c r="R4097" s="9">
        <v>19403.96</v>
      </c>
      <c r="S4097" s="9">
        <v>20112.259999999998</v>
      </c>
      <c r="T4097" s="9">
        <v>18637.79</v>
      </c>
      <c r="U4097" s="9">
        <v>10349.530000000001</v>
      </c>
      <c r="V4097" s="9">
        <v>10378.200000000001</v>
      </c>
      <c r="W4097" s="9">
        <v>10095.68</v>
      </c>
      <c r="X4097" s="9">
        <v>10214.11</v>
      </c>
      <c r="Y4097" s="9">
        <v>10094.17</v>
      </c>
      <c r="Z4097" s="9">
        <v>15391.71</v>
      </c>
      <c r="AA4097" s="9">
        <v>17719.05</v>
      </c>
      <c r="AB4097" s="9">
        <v>17466.28</v>
      </c>
      <c r="AC4097" s="9">
        <v>17022.47</v>
      </c>
      <c r="AD4097" s="9">
        <v>16412.38</v>
      </c>
      <c r="AE4097" s="9">
        <v>16305.95</v>
      </c>
      <c r="AF4097" s="9">
        <v>10222.83</v>
      </c>
      <c r="AG4097" s="9">
        <v>14986.04</v>
      </c>
      <c r="AH4097" s="9">
        <v>14726.3</v>
      </c>
      <c r="AI4097" s="9">
        <v>14404.05</v>
      </c>
      <c r="AJ4097" s="9">
        <v>14450.54</v>
      </c>
      <c r="AK4097" s="9">
        <v>14793.24</v>
      </c>
      <c r="AL4097" s="9">
        <v>15390.08</v>
      </c>
      <c r="AM4097" s="9">
        <v>16207.4</v>
      </c>
      <c r="AN4097" s="9">
        <v>17004.8</v>
      </c>
      <c r="AO4097" s="9">
        <v>17474.63</v>
      </c>
      <c r="AP4097" s="9">
        <v>18211.419999999998</v>
      </c>
      <c r="AQ4097" s="9">
        <v>18462.11</v>
      </c>
      <c r="AR4097" s="9">
        <v>18843.400000000001</v>
      </c>
      <c r="AS4097" s="9">
        <v>18432.080000000002</v>
      </c>
      <c r="AT4097" s="9">
        <v>18347.91</v>
      </c>
      <c r="AU4097" s="9">
        <v>18374.16</v>
      </c>
      <c r="AV4097" s="9">
        <v>18512.59</v>
      </c>
      <c r="AW4097" s="9">
        <v>18474.48</v>
      </c>
      <c r="AX4097" s="9">
        <v>18487.060000000001</v>
      </c>
      <c r="AY4097" s="9">
        <v>18648.55</v>
      </c>
      <c r="AZ4097" s="9">
        <v>18710.2</v>
      </c>
      <c r="BA4097" s="9">
        <v>18137.52</v>
      </c>
      <c r="BB4097" s="9">
        <v>17482.87</v>
      </c>
      <c r="BC4097" s="9">
        <v>16762.07</v>
      </c>
      <c r="BD4097" s="9">
        <v>16709.21</v>
      </c>
      <c r="BE4097" s="9">
        <v>18432.12</v>
      </c>
      <c r="BF4097" s="33">
        <v>86.75</v>
      </c>
      <c r="BG4097" s="33">
        <v>84.75</v>
      </c>
      <c r="BH4097" s="33">
        <v>83</v>
      </c>
      <c r="BI4097" s="33">
        <v>82</v>
      </c>
      <c r="BJ4097" s="33">
        <v>81</v>
      </c>
      <c r="BK4097" s="33">
        <v>79.75</v>
      </c>
      <c r="BL4097" s="33">
        <v>79.75</v>
      </c>
      <c r="BM4097" s="33">
        <v>83.25</v>
      </c>
      <c r="BN4097" s="33">
        <v>87.875</v>
      </c>
      <c r="BO4097" s="33">
        <v>92.25</v>
      </c>
      <c r="BP4097" s="33">
        <v>95.75</v>
      </c>
      <c r="BQ4097" s="33">
        <v>98.625</v>
      </c>
      <c r="BR4097" s="33">
        <v>101</v>
      </c>
      <c r="BS4097" s="33">
        <v>102.5</v>
      </c>
      <c r="BT4097" s="33">
        <v>100.875</v>
      </c>
      <c r="BU4097" s="33">
        <v>101.375</v>
      </c>
      <c r="BV4097" s="33">
        <v>102.75</v>
      </c>
      <c r="BW4097" s="33">
        <v>103</v>
      </c>
      <c r="BX4097" s="33">
        <v>102.5</v>
      </c>
      <c r="BY4097" s="33">
        <v>100.5</v>
      </c>
      <c r="BZ4097" s="33">
        <v>97.625</v>
      </c>
      <c r="CA4097" s="33">
        <v>94.5</v>
      </c>
      <c r="CB4097" s="33">
        <v>91.625</v>
      </c>
      <c r="CC4097" s="33">
        <v>89.25</v>
      </c>
      <c r="CD4097" s="9">
        <v>49899.81</v>
      </c>
      <c r="CE4097" s="9">
        <v>46320.36</v>
      </c>
      <c r="CF4097" s="9">
        <v>40914.949999999997</v>
      </c>
      <c r="CG4097" s="9">
        <v>35076.83</v>
      </c>
      <c r="CH4097" s="9">
        <v>26439.82</v>
      </c>
      <c r="CI4097" s="9">
        <v>20865.84</v>
      </c>
      <c r="CJ4097" s="9">
        <v>19521.61</v>
      </c>
      <c r="CK4097" s="9">
        <v>31343.64</v>
      </c>
      <c r="CL4097" s="9">
        <v>42108.73</v>
      </c>
      <c r="CM4097" s="9">
        <v>56342.32</v>
      </c>
      <c r="CN4097" s="9">
        <v>69916.179999999993</v>
      </c>
      <c r="CO4097" s="9">
        <v>96305.77</v>
      </c>
      <c r="CP4097" s="9">
        <v>93239.9</v>
      </c>
      <c r="CQ4097" s="9">
        <v>87424.87</v>
      </c>
      <c r="CR4097" s="9">
        <v>92987.53</v>
      </c>
      <c r="CS4097" s="9">
        <v>90968.19</v>
      </c>
      <c r="CT4097" s="9">
        <v>92481.64</v>
      </c>
      <c r="CU4097" s="9">
        <v>89568.13</v>
      </c>
      <c r="CV4097" s="9">
        <v>88472.7</v>
      </c>
      <c r="CW4097" s="9">
        <v>86148.5</v>
      </c>
      <c r="CX4097" s="9">
        <v>86365.440000000002</v>
      </c>
      <c r="CY4097" s="9">
        <v>85409.8</v>
      </c>
      <c r="CZ4097" s="9">
        <v>81163.039999999994</v>
      </c>
      <c r="DA4097" s="9">
        <v>76923.58</v>
      </c>
      <c r="DB4097" s="9">
        <v>77158.64</v>
      </c>
      <c r="DC4097" s="9">
        <v>66.557370000000006</v>
      </c>
      <c r="DD4097" s="9">
        <v>0</v>
      </c>
    </row>
    <row r="4098" spans="1:108" x14ac:dyDescent="0.25">
      <c r="A4098" s="9" t="s">
        <v>42</v>
      </c>
      <c r="B4098" s="9" t="s">
        <v>30</v>
      </c>
      <c r="C4098" s="9" t="s">
        <v>1</v>
      </c>
      <c r="D4098" s="9" t="s">
        <v>40</v>
      </c>
      <c r="E4098" s="9" t="s">
        <v>38</v>
      </c>
      <c r="F4098" s="9">
        <v>2018</v>
      </c>
      <c r="G4098" s="9">
        <v>8</v>
      </c>
      <c r="H4098" s="9"/>
      <c r="BF4098" s="33">
        <v>81.125</v>
      </c>
      <c r="BG4098" s="33">
        <v>79.875</v>
      </c>
      <c r="BH4098" s="33">
        <v>77.625</v>
      </c>
      <c r="BI4098" s="33">
        <v>76</v>
      </c>
      <c r="BJ4098" s="33">
        <v>74.375</v>
      </c>
      <c r="BK4098" s="33">
        <v>73.25</v>
      </c>
      <c r="BL4098" s="33">
        <v>72.25</v>
      </c>
      <c r="BM4098" s="33">
        <v>74.125</v>
      </c>
      <c r="BN4098" s="33">
        <v>78</v>
      </c>
      <c r="BO4098" s="33">
        <v>83.25</v>
      </c>
      <c r="BP4098" s="33">
        <v>87.375</v>
      </c>
      <c r="BQ4098" s="33">
        <v>91.375</v>
      </c>
      <c r="BR4098" s="33">
        <v>93.625</v>
      </c>
      <c r="BS4098" s="33">
        <v>96.5</v>
      </c>
      <c r="BT4098" s="33">
        <v>97.875</v>
      </c>
      <c r="BU4098" s="33">
        <v>99.25</v>
      </c>
      <c r="BV4098" s="33">
        <v>100.125</v>
      </c>
      <c r="BW4098" s="33">
        <v>100.125</v>
      </c>
      <c r="BX4098" s="33">
        <v>99</v>
      </c>
      <c r="BY4098" s="33">
        <v>95.5</v>
      </c>
      <c r="BZ4098" s="33">
        <v>92</v>
      </c>
      <c r="CA4098" s="33">
        <v>88.625</v>
      </c>
      <c r="CB4098" s="33">
        <v>86</v>
      </c>
      <c r="CC4098" s="33">
        <v>83.125</v>
      </c>
      <c r="DC4098" s="9">
        <v>66.557370000000006</v>
      </c>
      <c r="DD4098" s="9">
        <v>0</v>
      </c>
    </row>
    <row r="4099" spans="1:108" x14ac:dyDescent="0.25">
      <c r="A4099" s="9" t="s">
        <v>42</v>
      </c>
      <c r="B4099" s="9" t="s">
        <v>30</v>
      </c>
      <c r="C4099" s="9" t="s">
        <v>1</v>
      </c>
      <c r="D4099" s="9" t="s">
        <v>40</v>
      </c>
      <c r="E4099" s="9" t="s">
        <v>38</v>
      </c>
      <c r="F4099" s="9">
        <v>2018</v>
      </c>
      <c r="G4099" s="9">
        <v>9</v>
      </c>
      <c r="H4099" s="9"/>
      <c r="BF4099" s="33">
        <v>80.125</v>
      </c>
      <c r="BG4099" s="33">
        <v>78</v>
      </c>
      <c r="BH4099" s="33">
        <v>76.375</v>
      </c>
      <c r="BI4099" s="33">
        <v>75.125</v>
      </c>
      <c r="BJ4099" s="33">
        <v>73.25</v>
      </c>
      <c r="BK4099" s="33">
        <v>72.25</v>
      </c>
      <c r="BL4099" s="33">
        <v>71.625</v>
      </c>
      <c r="BM4099" s="33">
        <v>73.25</v>
      </c>
      <c r="BN4099" s="33">
        <v>77.875</v>
      </c>
      <c r="BO4099" s="33">
        <v>82.75</v>
      </c>
      <c r="BP4099" s="33">
        <v>86.5</v>
      </c>
      <c r="BQ4099" s="33">
        <v>89.875</v>
      </c>
      <c r="BR4099" s="33">
        <v>93</v>
      </c>
      <c r="BS4099" s="33">
        <v>95.75</v>
      </c>
      <c r="BT4099" s="33">
        <v>97.5</v>
      </c>
      <c r="BU4099" s="33">
        <v>99.125</v>
      </c>
      <c r="BV4099" s="33">
        <v>99.5</v>
      </c>
      <c r="BW4099" s="33">
        <v>99.25</v>
      </c>
      <c r="BX4099" s="33">
        <v>97.125</v>
      </c>
      <c r="BY4099" s="33">
        <v>93.75</v>
      </c>
      <c r="BZ4099" s="33">
        <v>91</v>
      </c>
      <c r="CA4099" s="33">
        <v>88.125</v>
      </c>
      <c r="CB4099" s="33">
        <v>84.75</v>
      </c>
      <c r="CC4099" s="33">
        <v>82.5</v>
      </c>
      <c r="DC4099" s="9">
        <v>66.557370000000006</v>
      </c>
      <c r="DD4099" s="9">
        <v>0</v>
      </c>
    </row>
    <row r="4100" spans="1:108" x14ac:dyDescent="0.25">
      <c r="A4100" s="9" t="s">
        <v>42</v>
      </c>
      <c r="B4100" s="9" t="s">
        <v>30</v>
      </c>
      <c r="C4100" s="9" t="s">
        <v>1</v>
      </c>
      <c r="D4100" s="9" t="s">
        <v>40</v>
      </c>
      <c r="E4100" s="9" t="s">
        <v>38</v>
      </c>
      <c r="F4100" s="9">
        <v>2018</v>
      </c>
      <c r="G4100" s="9">
        <v>10</v>
      </c>
      <c r="H4100" s="9"/>
      <c r="BF4100" s="33">
        <v>67.625</v>
      </c>
      <c r="BG4100" s="33">
        <v>66.5</v>
      </c>
      <c r="BH4100" s="33">
        <v>65.5</v>
      </c>
      <c r="BI4100" s="33">
        <v>64.5</v>
      </c>
      <c r="BJ4100" s="33">
        <v>62.625</v>
      </c>
      <c r="BK4100" s="33">
        <v>61.875</v>
      </c>
      <c r="BL4100" s="33">
        <v>60.375</v>
      </c>
      <c r="BM4100" s="33">
        <v>60.25</v>
      </c>
      <c r="BN4100" s="33">
        <v>64.875</v>
      </c>
      <c r="BO4100" s="33">
        <v>71</v>
      </c>
      <c r="BP4100" s="33">
        <v>77.25</v>
      </c>
      <c r="BQ4100" s="33">
        <v>82.25</v>
      </c>
      <c r="BR4100" s="33">
        <v>85.75</v>
      </c>
      <c r="BS4100" s="33">
        <v>88.375</v>
      </c>
      <c r="BT4100" s="33">
        <v>90.125</v>
      </c>
      <c r="BU4100" s="33">
        <v>90.875</v>
      </c>
      <c r="BV4100" s="33">
        <v>90.375</v>
      </c>
      <c r="BW4100" s="33">
        <v>89.125</v>
      </c>
      <c r="BX4100" s="33">
        <v>85.5</v>
      </c>
      <c r="BY4100" s="33">
        <v>81.75</v>
      </c>
      <c r="BZ4100" s="33">
        <v>77.875</v>
      </c>
      <c r="CA4100" s="33">
        <v>74.625</v>
      </c>
      <c r="CB4100" s="33">
        <v>71.625</v>
      </c>
      <c r="CC4100" s="33">
        <v>69.625</v>
      </c>
      <c r="DC4100" s="9">
        <v>66.557370000000006</v>
      </c>
      <c r="DD4100" s="9">
        <v>0</v>
      </c>
    </row>
    <row r="4101" spans="1:108" x14ac:dyDescent="0.25">
      <c r="A4101" s="9" t="s">
        <v>42</v>
      </c>
      <c r="B4101" s="9" t="s">
        <v>30</v>
      </c>
      <c r="C4101" s="9" t="s">
        <v>1</v>
      </c>
      <c r="D4101" s="9" t="s">
        <v>40</v>
      </c>
      <c r="E4101" s="9" t="s">
        <v>38</v>
      </c>
      <c r="F4101" s="9">
        <v>2019</v>
      </c>
      <c r="G4101" s="9">
        <v>5</v>
      </c>
      <c r="H4101" s="9"/>
      <c r="BF4101" s="33">
        <v>79.125</v>
      </c>
      <c r="BG4101" s="33">
        <v>75.75</v>
      </c>
      <c r="BH4101" s="33">
        <v>74.25</v>
      </c>
      <c r="BI4101" s="33">
        <v>72.5</v>
      </c>
      <c r="BJ4101" s="33">
        <v>71.625</v>
      </c>
      <c r="BK4101" s="33">
        <v>70.75</v>
      </c>
      <c r="BL4101" s="33">
        <v>71.5</v>
      </c>
      <c r="BM4101" s="33">
        <v>74.25</v>
      </c>
      <c r="BN4101" s="33">
        <v>78.125</v>
      </c>
      <c r="BO4101" s="33">
        <v>82.125</v>
      </c>
      <c r="BP4101" s="33">
        <v>85.875</v>
      </c>
      <c r="BQ4101" s="33">
        <v>88.375</v>
      </c>
      <c r="BR4101" s="33">
        <v>91.375</v>
      </c>
      <c r="BS4101" s="33">
        <v>93.75</v>
      </c>
      <c r="BT4101" s="33">
        <v>94.75</v>
      </c>
      <c r="BU4101" s="33">
        <v>95.625</v>
      </c>
      <c r="BV4101" s="33">
        <v>95.75</v>
      </c>
      <c r="BW4101" s="33">
        <v>95.375</v>
      </c>
      <c r="BX4101" s="33">
        <v>94</v>
      </c>
      <c r="BY4101" s="33">
        <v>92.375</v>
      </c>
      <c r="BZ4101" s="33">
        <v>89.625</v>
      </c>
      <c r="CA4101" s="33">
        <v>86.125</v>
      </c>
      <c r="CB4101" s="33">
        <v>83.875</v>
      </c>
      <c r="CC4101" s="33">
        <v>81.75</v>
      </c>
      <c r="DC4101" s="9">
        <v>66.557370000000006</v>
      </c>
      <c r="DD4101" s="9">
        <v>0</v>
      </c>
    </row>
    <row r="4102" spans="1:108" x14ac:dyDescent="0.25">
      <c r="A4102" s="9" t="s">
        <v>42</v>
      </c>
      <c r="B4102" s="9" t="s">
        <v>30</v>
      </c>
      <c r="C4102" s="9" t="s">
        <v>1</v>
      </c>
      <c r="D4102" s="9" t="s">
        <v>40</v>
      </c>
      <c r="E4102" s="9" t="s">
        <v>38</v>
      </c>
      <c r="F4102" s="9">
        <v>2019</v>
      </c>
      <c r="G4102" s="9">
        <v>6</v>
      </c>
      <c r="H4102" s="9"/>
      <c r="BF4102" s="33">
        <v>80.625</v>
      </c>
      <c r="BG4102" s="33">
        <v>78.25</v>
      </c>
      <c r="BH4102" s="33">
        <v>76.75</v>
      </c>
      <c r="BI4102" s="33">
        <v>75.875</v>
      </c>
      <c r="BJ4102" s="33">
        <v>73.75</v>
      </c>
      <c r="BK4102" s="33">
        <v>72.5</v>
      </c>
      <c r="BL4102" s="33">
        <v>73.375</v>
      </c>
      <c r="BM4102" s="33">
        <v>77.625</v>
      </c>
      <c r="BN4102" s="33">
        <v>82.75</v>
      </c>
      <c r="BO4102" s="33">
        <v>89.375</v>
      </c>
      <c r="BP4102" s="33">
        <v>93.625</v>
      </c>
      <c r="BQ4102" s="33">
        <v>97</v>
      </c>
      <c r="BR4102" s="33">
        <v>99.625</v>
      </c>
      <c r="BS4102" s="33">
        <v>101.125</v>
      </c>
      <c r="BT4102" s="33">
        <v>102.125</v>
      </c>
      <c r="BU4102" s="33">
        <v>102.75</v>
      </c>
      <c r="BV4102" s="33">
        <v>103.375</v>
      </c>
      <c r="BW4102" s="33">
        <v>103.625</v>
      </c>
      <c r="BX4102" s="33">
        <v>102.625</v>
      </c>
      <c r="BY4102" s="33">
        <v>100</v>
      </c>
      <c r="BZ4102" s="33">
        <v>95.25</v>
      </c>
      <c r="CA4102" s="33">
        <v>91.75</v>
      </c>
      <c r="CB4102" s="33">
        <v>88.625</v>
      </c>
      <c r="CC4102" s="33">
        <v>84.75</v>
      </c>
      <c r="DC4102" s="9">
        <v>66.557370000000006</v>
      </c>
      <c r="DD4102" s="9">
        <v>0</v>
      </c>
    </row>
    <row r="4103" spans="1:108" x14ac:dyDescent="0.25">
      <c r="A4103" s="9" t="s">
        <v>42</v>
      </c>
      <c r="B4103" s="9" t="s">
        <v>30</v>
      </c>
      <c r="C4103" s="9" t="s">
        <v>1</v>
      </c>
      <c r="D4103" s="9" t="s">
        <v>40</v>
      </c>
      <c r="E4103" s="9" t="s">
        <v>38</v>
      </c>
      <c r="F4103" s="9">
        <v>2019</v>
      </c>
      <c r="G4103" s="9">
        <v>7</v>
      </c>
      <c r="H4103" s="9">
        <v>14772.33</v>
      </c>
      <c r="I4103" s="9">
        <v>14576.34</v>
      </c>
      <c r="J4103" s="9">
        <v>14172.96</v>
      </c>
      <c r="K4103" s="9">
        <v>14166.11</v>
      </c>
      <c r="L4103" s="9">
        <v>14406.84</v>
      </c>
      <c r="M4103" s="9">
        <v>14899.73</v>
      </c>
      <c r="N4103" s="9">
        <v>15939.33</v>
      </c>
      <c r="O4103" s="9">
        <v>17338.73</v>
      </c>
      <c r="P4103" s="9">
        <v>17991.310000000001</v>
      </c>
      <c r="Q4103" s="9">
        <v>18954.78</v>
      </c>
      <c r="R4103" s="9">
        <v>19391.95</v>
      </c>
      <c r="S4103" s="9">
        <v>20103.599999999999</v>
      </c>
      <c r="T4103" s="9">
        <v>18627.91</v>
      </c>
      <c r="U4103" s="9">
        <v>10340.52</v>
      </c>
      <c r="V4103" s="9">
        <v>10369.19</v>
      </c>
      <c r="W4103" s="9">
        <v>10090.870000000001</v>
      </c>
      <c r="X4103" s="9">
        <v>10205.040000000001</v>
      </c>
      <c r="Y4103" s="9">
        <v>10089.629999999999</v>
      </c>
      <c r="Z4103" s="9">
        <v>15384.06</v>
      </c>
      <c r="AA4103" s="9">
        <v>17712.310000000001</v>
      </c>
      <c r="AB4103" s="9">
        <v>17460.34</v>
      </c>
      <c r="AC4103" s="9">
        <v>17015.88</v>
      </c>
      <c r="AD4103" s="9">
        <v>16404.55</v>
      </c>
      <c r="AE4103" s="9">
        <v>16298.12</v>
      </c>
      <c r="AF4103" s="9">
        <v>10215.59</v>
      </c>
      <c r="AG4103" s="9">
        <v>15007.96</v>
      </c>
      <c r="AH4103" s="9">
        <v>14747.45</v>
      </c>
      <c r="AI4103" s="9">
        <v>14427.83</v>
      </c>
      <c r="AJ4103" s="9">
        <v>14468.02</v>
      </c>
      <c r="AK4103" s="9">
        <v>14804.7</v>
      </c>
      <c r="AL4103" s="9">
        <v>15399.81</v>
      </c>
      <c r="AM4103" s="9">
        <v>16206.45</v>
      </c>
      <c r="AN4103" s="9">
        <v>16997.14</v>
      </c>
      <c r="AO4103" s="9">
        <v>17458.080000000002</v>
      </c>
      <c r="AP4103" s="9">
        <v>18197.39</v>
      </c>
      <c r="AQ4103" s="9">
        <v>18450.11</v>
      </c>
      <c r="AR4103" s="9">
        <v>18834.73</v>
      </c>
      <c r="AS4103" s="9">
        <v>18422.2</v>
      </c>
      <c r="AT4103" s="9">
        <v>18338.900000000001</v>
      </c>
      <c r="AU4103" s="9">
        <v>18365.150000000001</v>
      </c>
      <c r="AV4103" s="9">
        <v>18507.78</v>
      </c>
      <c r="AW4103" s="9">
        <v>18465.41</v>
      </c>
      <c r="AX4103" s="9">
        <v>18482.52</v>
      </c>
      <c r="AY4103" s="9">
        <v>18640.900000000001</v>
      </c>
      <c r="AZ4103" s="9">
        <v>18703.46</v>
      </c>
      <c r="BA4103" s="9">
        <v>18131.580000000002</v>
      </c>
      <c r="BB4103" s="9">
        <v>17476.28</v>
      </c>
      <c r="BC4103" s="9">
        <v>16754.240000000002</v>
      </c>
      <c r="BD4103" s="9">
        <v>16701.38</v>
      </c>
      <c r="BE4103" s="9">
        <v>18424.88</v>
      </c>
      <c r="BF4103" s="33">
        <v>86.75</v>
      </c>
      <c r="BG4103" s="33">
        <v>84.75</v>
      </c>
      <c r="BH4103" s="33">
        <v>83</v>
      </c>
      <c r="BI4103" s="33">
        <v>82</v>
      </c>
      <c r="BJ4103" s="33">
        <v>81</v>
      </c>
      <c r="BK4103" s="33">
        <v>79.75</v>
      </c>
      <c r="BL4103" s="33">
        <v>79.75</v>
      </c>
      <c r="BM4103" s="33">
        <v>83.25</v>
      </c>
      <c r="BN4103" s="33">
        <v>87.875</v>
      </c>
      <c r="BO4103" s="33">
        <v>92.25</v>
      </c>
      <c r="BP4103" s="33">
        <v>95.75</v>
      </c>
      <c r="BQ4103" s="33">
        <v>98.625</v>
      </c>
      <c r="BR4103" s="33">
        <v>101</v>
      </c>
      <c r="BS4103" s="33">
        <v>102.5</v>
      </c>
      <c r="BT4103" s="33">
        <v>100.875</v>
      </c>
      <c r="BU4103" s="33">
        <v>101.375</v>
      </c>
      <c r="BV4103" s="33">
        <v>102.75</v>
      </c>
      <c r="BW4103" s="33">
        <v>103</v>
      </c>
      <c r="BX4103" s="33">
        <v>102.5</v>
      </c>
      <c r="BY4103" s="33">
        <v>100.5</v>
      </c>
      <c r="BZ4103" s="33">
        <v>97.625</v>
      </c>
      <c r="CA4103" s="33">
        <v>94.5</v>
      </c>
      <c r="CB4103" s="33">
        <v>91.625</v>
      </c>
      <c r="CC4103" s="33">
        <v>89.25</v>
      </c>
      <c r="CD4103" s="9">
        <v>49783.77</v>
      </c>
      <c r="CE4103" s="9">
        <v>46208.65</v>
      </c>
      <c r="CF4103" s="9">
        <v>40811.06</v>
      </c>
      <c r="CG4103" s="9">
        <v>34988</v>
      </c>
      <c r="CH4103" s="9">
        <v>26372.12</v>
      </c>
      <c r="CI4103" s="9">
        <v>20806.650000000001</v>
      </c>
      <c r="CJ4103" s="9">
        <v>19467.48</v>
      </c>
      <c r="CK4103" s="9">
        <v>31254.61</v>
      </c>
      <c r="CL4103" s="9">
        <v>41992.17</v>
      </c>
      <c r="CM4103" s="9">
        <v>56209.4</v>
      </c>
      <c r="CN4103" s="9">
        <v>69745.72</v>
      </c>
      <c r="CO4103" s="9">
        <v>96081.82</v>
      </c>
      <c r="CP4103" s="9">
        <v>93015.24</v>
      </c>
      <c r="CQ4103" s="9">
        <v>87222.73</v>
      </c>
      <c r="CR4103" s="9">
        <v>92826.89</v>
      </c>
      <c r="CS4103" s="9">
        <v>90773.59</v>
      </c>
      <c r="CT4103" s="9">
        <v>92270.66</v>
      </c>
      <c r="CU4103" s="9">
        <v>89392.22</v>
      </c>
      <c r="CV4103" s="9">
        <v>88308.32</v>
      </c>
      <c r="CW4103" s="9">
        <v>85993.71</v>
      </c>
      <c r="CX4103" s="9">
        <v>86194.65</v>
      </c>
      <c r="CY4103" s="9">
        <v>85227.520000000004</v>
      </c>
      <c r="CZ4103" s="9">
        <v>80989.710000000006</v>
      </c>
      <c r="DA4103" s="9">
        <v>76776.149999999994</v>
      </c>
      <c r="DB4103" s="9">
        <v>76991.570000000007</v>
      </c>
      <c r="DC4103" s="9">
        <v>66.557370000000006</v>
      </c>
      <c r="DD4103" s="9">
        <v>0</v>
      </c>
    </row>
    <row r="4104" spans="1:108" x14ac:dyDescent="0.25">
      <c r="A4104" s="9" t="s">
        <v>42</v>
      </c>
      <c r="B4104" s="9" t="s">
        <v>30</v>
      </c>
      <c r="C4104" s="9" t="s">
        <v>1</v>
      </c>
      <c r="D4104" s="9" t="s">
        <v>40</v>
      </c>
      <c r="E4104" s="9" t="s">
        <v>38</v>
      </c>
      <c r="F4104" s="9">
        <v>2019</v>
      </c>
      <c r="G4104" s="9">
        <v>8</v>
      </c>
      <c r="H4104" s="9"/>
      <c r="BF4104" s="33">
        <v>81.125</v>
      </c>
      <c r="BG4104" s="33">
        <v>79.875</v>
      </c>
      <c r="BH4104" s="33">
        <v>77.625</v>
      </c>
      <c r="BI4104" s="33">
        <v>76</v>
      </c>
      <c r="BJ4104" s="33">
        <v>74.375</v>
      </c>
      <c r="BK4104" s="33">
        <v>73.25</v>
      </c>
      <c r="BL4104" s="33">
        <v>72.25</v>
      </c>
      <c r="BM4104" s="33">
        <v>74.125</v>
      </c>
      <c r="BN4104" s="33">
        <v>78</v>
      </c>
      <c r="BO4104" s="33">
        <v>83.25</v>
      </c>
      <c r="BP4104" s="33">
        <v>87.375</v>
      </c>
      <c r="BQ4104" s="33">
        <v>91.375</v>
      </c>
      <c r="BR4104" s="33">
        <v>93.625</v>
      </c>
      <c r="BS4104" s="33">
        <v>96.5</v>
      </c>
      <c r="BT4104" s="33">
        <v>97.875</v>
      </c>
      <c r="BU4104" s="33">
        <v>99.25</v>
      </c>
      <c r="BV4104" s="33">
        <v>100.125</v>
      </c>
      <c r="BW4104" s="33">
        <v>100.125</v>
      </c>
      <c r="BX4104" s="33">
        <v>99</v>
      </c>
      <c r="BY4104" s="33">
        <v>95.5</v>
      </c>
      <c r="BZ4104" s="33">
        <v>92</v>
      </c>
      <c r="CA4104" s="33">
        <v>88.625</v>
      </c>
      <c r="CB4104" s="33">
        <v>86</v>
      </c>
      <c r="CC4104" s="33">
        <v>83.125</v>
      </c>
      <c r="DC4104" s="9">
        <v>66.557370000000006</v>
      </c>
      <c r="DD4104" s="9">
        <v>0</v>
      </c>
    </row>
    <row r="4105" spans="1:108" x14ac:dyDescent="0.25">
      <c r="A4105" s="9" t="s">
        <v>42</v>
      </c>
      <c r="B4105" s="9" t="s">
        <v>30</v>
      </c>
      <c r="C4105" s="9" t="s">
        <v>1</v>
      </c>
      <c r="D4105" s="9" t="s">
        <v>40</v>
      </c>
      <c r="E4105" s="9" t="s">
        <v>38</v>
      </c>
      <c r="F4105" s="9">
        <v>2019</v>
      </c>
      <c r="G4105" s="9">
        <v>9</v>
      </c>
      <c r="H4105" s="9"/>
      <c r="BF4105" s="33">
        <v>80.125</v>
      </c>
      <c r="BG4105" s="33">
        <v>78</v>
      </c>
      <c r="BH4105" s="33">
        <v>76.375</v>
      </c>
      <c r="BI4105" s="33">
        <v>75.125</v>
      </c>
      <c r="BJ4105" s="33">
        <v>73.25</v>
      </c>
      <c r="BK4105" s="33">
        <v>72.25</v>
      </c>
      <c r="BL4105" s="33">
        <v>71.625</v>
      </c>
      <c r="BM4105" s="33">
        <v>73.25</v>
      </c>
      <c r="BN4105" s="33">
        <v>77.875</v>
      </c>
      <c r="BO4105" s="33">
        <v>82.75</v>
      </c>
      <c r="BP4105" s="33">
        <v>86.5</v>
      </c>
      <c r="BQ4105" s="33">
        <v>89.875</v>
      </c>
      <c r="BR4105" s="33">
        <v>93</v>
      </c>
      <c r="BS4105" s="33">
        <v>95.75</v>
      </c>
      <c r="BT4105" s="33">
        <v>97.5</v>
      </c>
      <c r="BU4105" s="33">
        <v>99.125</v>
      </c>
      <c r="BV4105" s="33">
        <v>99.5</v>
      </c>
      <c r="BW4105" s="33">
        <v>99.25</v>
      </c>
      <c r="BX4105" s="33">
        <v>97.125</v>
      </c>
      <c r="BY4105" s="33">
        <v>93.75</v>
      </c>
      <c r="BZ4105" s="33">
        <v>91</v>
      </c>
      <c r="CA4105" s="33">
        <v>88.125</v>
      </c>
      <c r="CB4105" s="33">
        <v>84.75</v>
      </c>
      <c r="CC4105" s="33">
        <v>82.5</v>
      </c>
      <c r="DC4105" s="9">
        <v>66.557370000000006</v>
      </c>
      <c r="DD4105" s="9">
        <v>0</v>
      </c>
    </row>
    <row r="4106" spans="1:108" x14ac:dyDescent="0.25">
      <c r="A4106" s="9" t="s">
        <v>42</v>
      </c>
      <c r="B4106" s="9" t="s">
        <v>30</v>
      </c>
      <c r="C4106" s="9" t="s">
        <v>1</v>
      </c>
      <c r="D4106" s="9" t="s">
        <v>40</v>
      </c>
      <c r="E4106" s="9" t="s">
        <v>38</v>
      </c>
      <c r="F4106" s="9">
        <v>2019</v>
      </c>
      <c r="G4106" s="9">
        <v>10</v>
      </c>
      <c r="H4106" s="9"/>
      <c r="BF4106" s="33">
        <v>67.625</v>
      </c>
      <c r="BG4106" s="33">
        <v>66.5</v>
      </c>
      <c r="BH4106" s="33">
        <v>65.5</v>
      </c>
      <c r="BI4106" s="33">
        <v>64.5</v>
      </c>
      <c r="BJ4106" s="33">
        <v>62.625</v>
      </c>
      <c r="BK4106" s="33">
        <v>61.875</v>
      </c>
      <c r="BL4106" s="33">
        <v>60.375</v>
      </c>
      <c r="BM4106" s="33">
        <v>60.25</v>
      </c>
      <c r="BN4106" s="33">
        <v>64.875</v>
      </c>
      <c r="BO4106" s="33">
        <v>71</v>
      </c>
      <c r="BP4106" s="33">
        <v>77.25</v>
      </c>
      <c r="BQ4106" s="33">
        <v>82.25</v>
      </c>
      <c r="BR4106" s="33">
        <v>85.75</v>
      </c>
      <c r="BS4106" s="33">
        <v>88.375</v>
      </c>
      <c r="BT4106" s="33">
        <v>90.125</v>
      </c>
      <c r="BU4106" s="33">
        <v>90.875</v>
      </c>
      <c r="BV4106" s="33">
        <v>90.375</v>
      </c>
      <c r="BW4106" s="33">
        <v>89.125</v>
      </c>
      <c r="BX4106" s="33">
        <v>85.5</v>
      </c>
      <c r="BY4106" s="33">
        <v>81.75</v>
      </c>
      <c r="BZ4106" s="33">
        <v>77.875</v>
      </c>
      <c r="CA4106" s="33">
        <v>74.625</v>
      </c>
      <c r="CB4106" s="33">
        <v>71.625</v>
      </c>
      <c r="CC4106" s="33">
        <v>69.625</v>
      </c>
      <c r="DC4106" s="9">
        <v>66.557370000000006</v>
      </c>
      <c r="DD4106" s="9">
        <v>0</v>
      </c>
    </row>
    <row r="4107" spans="1:108" x14ac:dyDescent="0.25">
      <c r="A4107" s="9" t="s">
        <v>42</v>
      </c>
      <c r="B4107" s="9" t="s">
        <v>30</v>
      </c>
      <c r="C4107" s="9" t="s">
        <v>1</v>
      </c>
      <c r="D4107" s="9" t="s">
        <v>40</v>
      </c>
      <c r="E4107" s="9" t="s">
        <v>38</v>
      </c>
      <c r="F4107" s="9">
        <v>2020</v>
      </c>
      <c r="G4107" s="9">
        <v>5</v>
      </c>
      <c r="H4107" s="9"/>
      <c r="BF4107" s="33">
        <v>79.125</v>
      </c>
      <c r="BG4107" s="33">
        <v>75.75</v>
      </c>
      <c r="BH4107" s="33">
        <v>74.25</v>
      </c>
      <c r="BI4107" s="33">
        <v>72.5</v>
      </c>
      <c r="BJ4107" s="33">
        <v>71.625</v>
      </c>
      <c r="BK4107" s="33">
        <v>70.75</v>
      </c>
      <c r="BL4107" s="33">
        <v>71.5</v>
      </c>
      <c r="BM4107" s="33">
        <v>74.25</v>
      </c>
      <c r="BN4107" s="33">
        <v>78.125</v>
      </c>
      <c r="BO4107" s="33">
        <v>82.125</v>
      </c>
      <c r="BP4107" s="33">
        <v>85.875</v>
      </c>
      <c r="BQ4107" s="33">
        <v>88.375</v>
      </c>
      <c r="BR4107" s="33">
        <v>91.375</v>
      </c>
      <c r="BS4107" s="33">
        <v>93.75</v>
      </c>
      <c r="BT4107" s="33">
        <v>94.75</v>
      </c>
      <c r="BU4107" s="33">
        <v>95.625</v>
      </c>
      <c r="BV4107" s="33">
        <v>95.75</v>
      </c>
      <c r="BW4107" s="33">
        <v>95.375</v>
      </c>
      <c r="BX4107" s="33">
        <v>94</v>
      </c>
      <c r="BY4107" s="33">
        <v>92.375</v>
      </c>
      <c r="BZ4107" s="33">
        <v>89.625</v>
      </c>
      <c r="CA4107" s="33">
        <v>86.125</v>
      </c>
      <c r="CB4107" s="33">
        <v>83.875</v>
      </c>
      <c r="CC4107" s="33">
        <v>81.75</v>
      </c>
      <c r="DC4107" s="9">
        <v>66.557370000000006</v>
      </c>
      <c r="DD4107" s="9">
        <v>0</v>
      </c>
    </row>
    <row r="4108" spans="1:108" x14ac:dyDescent="0.25">
      <c r="A4108" s="9" t="s">
        <v>42</v>
      </c>
      <c r="B4108" s="9" t="s">
        <v>30</v>
      </c>
      <c r="C4108" s="9" t="s">
        <v>1</v>
      </c>
      <c r="D4108" s="9" t="s">
        <v>40</v>
      </c>
      <c r="E4108" s="9" t="s">
        <v>38</v>
      </c>
      <c r="F4108" s="9">
        <v>2020</v>
      </c>
      <c r="G4108" s="9">
        <v>6</v>
      </c>
      <c r="H4108" s="9"/>
      <c r="BF4108" s="33">
        <v>80.625</v>
      </c>
      <c r="BG4108" s="33">
        <v>78.25</v>
      </c>
      <c r="BH4108" s="33">
        <v>76.75</v>
      </c>
      <c r="BI4108" s="33">
        <v>75.875</v>
      </c>
      <c r="BJ4108" s="33">
        <v>73.75</v>
      </c>
      <c r="BK4108" s="33">
        <v>72.5</v>
      </c>
      <c r="BL4108" s="33">
        <v>73.375</v>
      </c>
      <c r="BM4108" s="33">
        <v>77.625</v>
      </c>
      <c r="BN4108" s="33">
        <v>82.75</v>
      </c>
      <c r="BO4108" s="33">
        <v>89.375</v>
      </c>
      <c r="BP4108" s="33">
        <v>93.625</v>
      </c>
      <c r="BQ4108" s="33">
        <v>97</v>
      </c>
      <c r="BR4108" s="33">
        <v>99.625</v>
      </c>
      <c r="BS4108" s="33">
        <v>101.125</v>
      </c>
      <c r="BT4108" s="33">
        <v>102.125</v>
      </c>
      <c r="BU4108" s="33">
        <v>102.75</v>
      </c>
      <c r="BV4108" s="33">
        <v>103.375</v>
      </c>
      <c r="BW4108" s="33">
        <v>103.625</v>
      </c>
      <c r="BX4108" s="33">
        <v>102.625</v>
      </c>
      <c r="BY4108" s="33">
        <v>100</v>
      </c>
      <c r="BZ4108" s="33">
        <v>95.25</v>
      </c>
      <c r="CA4108" s="33">
        <v>91.75</v>
      </c>
      <c r="CB4108" s="33">
        <v>88.625</v>
      </c>
      <c r="CC4108" s="33">
        <v>84.75</v>
      </c>
      <c r="DC4108" s="9">
        <v>66.557370000000006</v>
      </c>
      <c r="DD4108" s="9">
        <v>0</v>
      </c>
    </row>
    <row r="4109" spans="1:108" x14ac:dyDescent="0.25">
      <c r="A4109" s="9" t="s">
        <v>42</v>
      </c>
      <c r="B4109" s="9" t="s">
        <v>30</v>
      </c>
      <c r="C4109" s="9" t="s">
        <v>1</v>
      </c>
      <c r="D4109" s="9" t="s">
        <v>40</v>
      </c>
      <c r="E4109" s="9" t="s">
        <v>38</v>
      </c>
      <c r="F4109" s="9">
        <v>2020</v>
      </c>
      <c r="G4109" s="9">
        <v>7</v>
      </c>
      <c r="H4109" s="9">
        <v>14864.93</v>
      </c>
      <c r="I4109" s="9">
        <v>14659.03</v>
      </c>
      <c r="J4109" s="9">
        <v>14246.98</v>
      </c>
      <c r="K4109" s="9">
        <v>14227.81</v>
      </c>
      <c r="L4109" s="9">
        <v>14448.95</v>
      </c>
      <c r="M4109" s="9">
        <v>14911.87</v>
      </c>
      <c r="N4109" s="9">
        <v>15920.15</v>
      </c>
      <c r="O4109" s="9">
        <v>17308.45</v>
      </c>
      <c r="P4109" s="9">
        <v>17957.12</v>
      </c>
      <c r="Q4109" s="9">
        <v>18917.37</v>
      </c>
      <c r="R4109" s="9">
        <v>19359.060000000001</v>
      </c>
      <c r="S4109" s="9">
        <v>20056.28</v>
      </c>
      <c r="T4109" s="9">
        <v>18582.09</v>
      </c>
      <c r="U4109" s="9">
        <v>10296.01</v>
      </c>
      <c r="V4109" s="9">
        <v>10324.68</v>
      </c>
      <c r="W4109" s="9">
        <v>10033.93</v>
      </c>
      <c r="X4109" s="9">
        <v>10150.200000000001</v>
      </c>
      <c r="Y4109" s="9">
        <v>10029.209999999999</v>
      </c>
      <c r="Z4109" s="9">
        <v>15322.03</v>
      </c>
      <c r="AA4109" s="9">
        <v>17647.36</v>
      </c>
      <c r="AB4109" s="9">
        <v>17394.02</v>
      </c>
      <c r="AC4109" s="9">
        <v>16959.52</v>
      </c>
      <c r="AD4109" s="9">
        <v>16349.27</v>
      </c>
      <c r="AE4109" s="9">
        <v>16242.84</v>
      </c>
      <c r="AF4109" s="9">
        <v>10163.35</v>
      </c>
      <c r="AG4109" s="9">
        <v>15100.56</v>
      </c>
      <c r="AH4109" s="9">
        <v>14830.14</v>
      </c>
      <c r="AI4109" s="9">
        <v>14501.84</v>
      </c>
      <c r="AJ4109" s="9">
        <v>14529.72</v>
      </c>
      <c r="AK4109" s="9">
        <v>14846.81</v>
      </c>
      <c r="AL4109" s="9">
        <v>15411.95</v>
      </c>
      <c r="AM4109" s="9">
        <v>16187.27</v>
      </c>
      <c r="AN4109" s="9">
        <v>16966.849999999999</v>
      </c>
      <c r="AO4109" s="9">
        <v>17423.89</v>
      </c>
      <c r="AP4109" s="9">
        <v>18159.98</v>
      </c>
      <c r="AQ4109" s="9">
        <v>18417.22</v>
      </c>
      <c r="AR4109" s="9">
        <v>18787.41</v>
      </c>
      <c r="AS4109" s="9">
        <v>18376.38</v>
      </c>
      <c r="AT4109" s="9">
        <v>18294.400000000001</v>
      </c>
      <c r="AU4109" s="9">
        <v>18320.650000000001</v>
      </c>
      <c r="AV4109" s="9">
        <v>18450.84</v>
      </c>
      <c r="AW4109" s="9">
        <v>18410.57</v>
      </c>
      <c r="AX4109" s="9">
        <v>18422.11</v>
      </c>
      <c r="AY4109" s="9">
        <v>18578.87</v>
      </c>
      <c r="AZ4109" s="9">
        <v>18638.52</v>
      </c>
      <c r="BA4109" s="9">
        <v>18065.259999999998</v>
      </c>
      <c r="BB4109" s="9">
        <v>17419.91</v>
      </c>
      <c r="BC4109" s="9">
        <v>16698.97</v>
      </c>
      <c r="BD4109" s="9">
        <v>16646.099999999999</v>
      </c>
      <c r="BE4109" s="9">
        <v>18372.64</v>
      </c>
      <c r="BF4109" s="33">
        <v>86.75</v>
      </c>
      <c r="BG4109" s="33">
        <v>84.75</v>
      </c>
      <c r="BH4109" s="33">
        <v>83</v>
      </c>
      <c r="BI4109" s="33">
        <v>82</v>
      </c>
      <c r="BJ4109" s="33">
        <v>81</v>
      </c>
      <c r="BK4109" s="33">
        <v>79.75</v>
      </c>
      <c r="BL4109" s="33">
        <v>79.75</v>
      </c>
      <c r="BM4109" s="33">
        <v>83.25</v>
      </c>
      <c r="BN4109" s="33">
        <v>87.875</v>
      </c>
      <c r="BO4109" s="33">
        <v>92.25</v>
      </c>
      <c r="BP4109" s="33">
        <v>95.75</v>
      </c>
      <c r="BQ4109" s="33">
        <v>98.625</v>
      </c>
      <c r="BR4109" s="33">
        <v>101</v>
      </c>
      <c r="BS4109" s="33">
        <v>102.5</v>
      </c>
      <c r="BT4109" s="33">
        <v>100.875</v>
      </c>
      <c r="BU4109" s="33">
        <v>101.375</v>
      </c>
      <c r="BV4109" s="33">
        <v>102.75</v>
      </c>
      <c r="BW4109" s="33">
        <v>103</v>
      </c>
      <c r="BX4109" s="33">
        <v>102.5</v>
      </c>
      <c r="BY4109" s="33">
        <v>100.5</v>
      </c>
      <c r="BZ4109" s="33">
        <v>97.625</v>
      </c>
      <c r="CA4109" s="33">
        <v>94.5</v>
      </c>
      <c r="CB4109" s="33">
        <v>91.625</v>
      </c>
      <c r="CC4109" s="33">
        <v>89.25</v>
      </c>
      <c r="CD4109" s="9">
        <v>49873.77</v>
      </c>
      <c r="CE4109" s="9">
        <v>46297.83</v>
      </c>
      <c r="CF4109" s="9">
        <v>40897.53</v>
      </c>
      <c r="CG4109" s="9">
        <v>35072.230000000003</v>
      </c>
      <c r="CH4109" s="9">
        <v>26432.560000000001</v>
      </c>
      <c r="CI4109" s="9">
        <v>20856.38</v>
      </c>
      <c r="CJ4109" s="9">
        <v>19517.990000000002</v>
      </c>
      <c r="CK4109" s="9">
        <v>31336.83</v>
      </c>
      <c r="CL4109" s="9">
        <v>42087.18</v>
      </c>
      <c r="CM4109" s="9">
        <v>56311.27</v>
      </c>
      <c r="CN4109" s="9">
        <v>69860.95</v>
      </c>
      <c r="CO4109" s="9">
        <v>96223.74</v>
      </c>
      <c r="CP4109" s="9">
        <v>93170.82</v>
      </c>
      <c r="CQ4109" s="9">
        <v>87363.49</v>
      </c>
      <c r="CR4109" s="9">
        <v>92943.96</v>
      </c>
      <c r="CS4109" s="9">
        <v>90882.02</v>
      </c>
      <c r="CT4109" s="9">
        <v>92389.58</v>
      </c>
      <c r="CU4109" s="9">
        <v>89507.55</v>
      </c>
      <c r="CV4109" s="9">
        <v>88410.2</v>
      </c>
      <c r="CW4109" s="9">
        <v>86095.76</v>
      </c>
      <c r="CX4109" s="9">
        <v>86302.83</v>
      </c>
      <c r="CY4109" s="9">
        <v>85351.07</v>
      </c>
      <c r="CZ4109" s="9">
        <v>81086.86</v>
      </c>
      <c r="DA4109" s="9">
        <v>76879.16</v>
      </c>
      <c r="DB4109" s="9">
        <v>77103.03</v>
      </c>
      <c r="DC4109" s="9">
        <v>66.557370000000006</v>
      </c>
      <c r="DD4109" s="9">
        <v>0</v>
      </c>
    </row>
    <row r="4110" spans="1:108" x14ac:dyDescent="0.25">
      <c r="A4110" s="9" t="s">
        <v>42</v>
      </c>
      <c r="B4110" s="9" t="s">
        <v>30</v>
      </c>
      <c r="C4110" s="9" t="s">
        <v>1</v>
      </c>
      <c r="D4110" s="9" t="s">
        <v>40</v>
      </c>
      <c r="E4110" s="9" t="s">
        <v>38</v>
      </c>
      <c r="F4110" s="9">
        <v>2020</v>
      </c>
      <c r="G4110" s="9">
        <v>8</v>
      </c>
      <c r="H4110" s="9"/>
      <c r="BF4110" s="33">
        <v>81.125</v>
      </c>
      <c r="BG4110" s="33">
        <v>79.875</v>
      </c>
      <c r="BH4110" s="33">
        <v>77.625</v>
      </c>
      <c r="BI4110" s="33">
        <v>76</v>
      </c>
      <c r="BJ4110" s="33">
        <v>74.375</v>
      </c>
      <c r="BK4110" s="33">
        <v>73.25</v>
      </c>
      <c r="BL4110" s="33">
        <v>72.25</v>
      </c>
      <c r="BM4110" s="33">
        <v>74.125</v>
      </c>
      <c r="BN4110" s="33">
        <v>78</v>
      </c>
      <c r="BO4110" s="33">
        <v>83.25</v>
      </c>
      <c r="BP4110" s="33">
        <v>87.375</v>
      </c>
      <c r="BQ4110" s="33">
        <v>91.375</v>
      </c>
      <c r="BR4110" s="33">
        <v>93.625</v>
      </c>
      <c r="BS4110" s="33">
        <v>96.5</v>
      </c>
      <c r="BT4110" s="33">
        <v>97.875</v>
      </c>
      <c r="BU4110" s="33">
        <v>99.25</v>
      </c>
      <c r="BV4110" s="33">
        <v>100.125</v>
      </c>
      <c r="BW4110" s="33">
        <v>100.125</v>
      </c>
      <c r="BX4110" s="33">
        <v>99</v>
      </c>
      <c r="BY4110" s="33">
        <v>95.5</v>
      </c>
      <c r="BZ4110" s="33">
        <v>92</v>
      </c>
      <c r="CA4110" s="33">
        <v>88.625</v>
      </c>
      <c r="CB4110" s="33">
        <v>86</v>
      </c>
      <c r="CC4110" s="33">
        <v>83.125</v>
      </c>
      <c r="DC4110" s="9">
        <v>66.557370000000006</v>
      </c>
      <c r="DD4110" s="9">
        <v>0</v>
      </c>
    </row>
    <row r="4111" spans="1:108" x14ac:dyDescent="0.25">
      <c r="A4111" s="9" t="s">
        <v>42</v>
      </c>
      <c r="B4111" s="9" t="s">
        <v>30</v>
      </c>
      <c r="C4111" s="9" t="s">
        <v>1</v>
      </c>
      <c r="D4111" s="9" t="s">
        <v>40</v>
      </c>
      <c r="E4111" s="9" t="s">
        <v>38</v>
      </c>
      <c r="F4111" s="9">
        <v>2020</v>
      </c>
      <c r="G4111" s="9">
        <v>9</v>
      </c>
      <c r="H4111" s="9"/>
      <c r="BF4111" s="33">
        <v>80.125</v>
      </c>
      <c r="BG4111" s="33">
        <v>78</v>
      </c>
      <c r="BH4111" s="33">
        <v>76.375</v>
      </c>
      <c r="BI4111" s="33">
        <v>75.125</v>
      </c>
      <c r="BJ4111" s="33">
        <v>73.25</v>
      </c>
      <c r="BK4111" s="33">
        <v>72.25</v>
      </c>
      <c r="BL4111" s="33">
        <v>71.625</v>
      </c>
      <c r="BM4111" s="33">
        <v>73.25</v>
      </c>
      <c r="BN4111" s="33">
        <v>77.875</v>
      </c>
      <c r="BO4111" s="33">
        <v>82.75</v>
      </c>
      <c r="BP4111" s="33">
        <v>86.5</v>
      </c>
      <c r="BQ4111" s="33">
        <v>89.875</v>
      </c>
      <c r="BR4111" s="33">
        <v>93</v>
      </c>
      <c r="BS4111" s="33">
        <v>95.75</v>
      </c>
      <c r="BT4111" s="33">
        <v>97.5</v>
      </c>
      <c r="BU4111" s="33">
        <v>99.125</v>
      </c>
      <c r="BV4111" s="33">
        <v>99.5</v>
      </c>
      <c r="BW4111" s="33">
        <v>99.25</v>
      </c>
      <c r="BX4111" s="33">
        <v>97.125</v>
      </c>
      <c r="BY4111" s="33">
        <v>93.75</v>
      </c>
      <c r="BZ4111" s="33">
        <v>91</v>
      </c>
      <c r="CA4111" s="33">
        <v>88.125</v>
      </c>
      <c r="CB4111" s="33">
        <v>84.75</v>
      </c>
      <c r="CC4111" s="33">
        <v>82.5</v>
      </c>
      <c r="DC4111" s="9">
        <v>66.557370000000006</v>
      </c>
      <c r="DD4111" s="9">
        <v>0</v>
      </c>
    </row>
    <row r="4112" spans="1:108" x14ac:dyDescent="0.25">
      <c r="A4112" s="9" t="s">
        <v>42</v>
      </c>
      <c r="B4112" s="9" t="s">
        <v>30</v>
      </c>
      <c r="C4112" s="9" t="s">
        <v>1</v>
      </c>
      <c r="D4112" s="9" t="s">
        <v>40</v>
      </c>
      <c r="E4112" s="9" t="s">
        <v>38</v>
      </c>
      <c r="F4112" s="9">
        <v>2020</v>
      </c>
      <c r="G4112" s="9">
        <v>10</v>
      </c>
      <c r="H4112" s="9"/>
      <c r="BF4112" s="33">
        <v>67.625</v>
      </c>
      <c r="BG4112" s="33">
        <v>66.5</v>
      </c>
      <c r="BH4112" s="33">
        <v>65.5</v>
      </c>
      <c r="BI4112" s="33">
        <v>64.5</v>
      </c>
      <c r="BJ4112" s="33">
        <v>62.625</v>
      </c>
      <c r="BK4112" s="33">
        <v>61.875</v>
      </c>
      <c r="BL4112" s="33">
        <v>60.375</v>
      </c>
      <c r="BM4112" s="33">
        <v>60.25</v>
      </c>
      <c r="BN4112" s="33">
        <v>64.875</v>
      </c>
      <c r="BO4112" s="33">
        <v>71</v>
      </c>
      <c r="BP4112" s="33">
        <v>77.25</v>
      </c>
      <c r="BQ4112" s="33">
        <v>82.25</v>
      </c>
      <c r="BR4112" s="33">
        <v>85.75</v>
      </c>
      <c r="BS4112" s="33">
        <v>88.375</v>
      </c>
      <c r="BT4112" s="33">
        <v>90.125</v>
      </c>
      <c r="BU4112" s="33">
        <v>90.875</v>
      </c>
      <c r="BV4112" s="33">
        <v>90.375</v>
      </c>
      <c r="BW4112" s="33">
        <v>89.125</v>
      </c>
      <c r="BX4112" s="33">
        <v>85.5</v>
      </c>
      <c r="BY4112" s="33">
        <v>81.75</v>
      </c>
      <c r="BZ4112" s="33">
        <v>77.875</v>
      </c>
      <c r="CA4112" s="33">
        <v>74.625</v>
      </c>
      <c r="CB4112" s="33">
        <v>71.625</v>
      </c>
      <c r="CC4112" s="33">
        <v>69.625</v>
      </c>
      <c r="DC4112" s="9">
        <v>66.557370000000006</v>
      </c>
      <c r="DD4112" s="9">
        <v>0</v>
      </c>
    </row>
    <row r="4113" spans="1:108" x14ac:dyDescent="0.25">
      <c r="A4113" s="9" t="s">
        <v>42</v>
      </c>
      <c r="B4113" s="9" t="s">
        <v>30</v>
      </c>
      <c r="C4113" s="9" t="s">
        <v>1</v>
      </c>
      <c r="D4113" s="9" t="s">
        <v>40</v>
      </c>
      <c r="E4113" s="9" t="s">
        <v>38</v>
      </c>
      <c r="F4113" s="9">
        <v>2021</v>
      </c>
      <c r="G4113" s="9">
        <v>5</v>
      </c>
      <c r="H4113" s="9"/>
      <c r="BF4113" s="33">
        <v>79.125</v>
      </c>
      <c r="BG4113" s="33">
        <v>75.75</v>
      </c>
      <c r="BH4113" s="33">
        <v>74.25</v>
      </c>
      <c r="BI4113" s="33">
        <v>72.5</v>
      </c>
      <c r="BJ4113" s="33">
        <v>71.625</v>
      </c>
      <c r="BK4113" s="33">
        <v>70.75</v>
      </c>
      <c r="BL4113" s="33">
        <v>71.5</v>
      </c>
      <c r="BM4113" s="33">
        <v>74.25</v>
      </c>
      <c r="BN4113" s="33">
        <v>78.125</v>
      </c>
      <c r="BO4113" s="33">
        <v>82.125</v>
      </c>
      <c r="BP4113" s="33">
        <v>85.875</v>
      </c>
      <c r="BQ4113" s="33">
        <v>88.375</v>
      </c>
      <c r="BR4113" s="33">
        <v>91.375</v>
      </c>
      <c r="BS4113" s="33">
        <v>93.75</v>
      </c>
      <c r="BT4113" s="33">
        <v>94.75</v>
      </c>
      <c r="BU4113" s="33">
        <v>95.625</v>
      </c>
      <c r="BV4113" s="33">
        <v>95.75</v>
      </c>
      <c r="BW4113" s="33">
        <v>95.375</v>
      </c>
      <c r="BX4113" s="33">
        <v>94</v>
      </c>
      <c r="BY4113" s="33">
        <v>92.375</v>
      </c>
      <c r="BZ4113" s="33">
        <v>89.625</v>
      </c>
      <c r="CA4113" s="33">
        <v>86.125</v>
      </c>
      <c r="CB4113" s="33">
        <v>83.875</v>
      </c>
      <c r="CC4113" s="33">
        <v>81.75</v>
      </c>
      <c r="DC4113" s="9">
        <v>66.557370000000006</v>
      </c>
      <c r="DD4113" s="9">
        <v>0</v>
      </c>
    </row>
    <row r="4114" spans="1:108" x14ac:dyDescent="0.25">
      <c r="A4114" s="9" t="s">
        <v>42</v>
      </c>
      <c r="B4114" s="9" t="s">
        <v>30</v>
      </c>
      <c r="C4114" s="9" t="s">
        <v>1</v>
      </c>
      <c r="D4114" s="9" t="s">
        <v>40</v>
      </c>
      <c r="E4114" s="9" t="s">
        <v>38</v>
      </c>
      <c r="F4114" s="9">
        <v>2021</v>
      </c>
      <c r="G4114" s="9">
        <v>6</v>
      </c>
      <c r="H4114" s="9"/>
      <c r="BF4114" s="33">
        <v>80.625</v>
      </c>
      <c r="BG4114" s="33">
        <v>78.25</v>
      </c>
      <c r="BH4114" s="33">
        <v>76.75</v>
      </c>
      <c r="BI4114" s="33">
        <v>75.875</v>
      </c>
      <c r="BJ4114" s="33">
        <v>73.75</v>
      </c>
      <c r="BK4114" s="33">
        <v>72.5</v>
      </c>
      <c r="BL4114" s="33">
        <v>73.375</v>
      </c>
      <c r="BM4114" s="33">
        <v>77.625</v>
      </c>
      <c r="BN4114" s="33">
        <v>82.75</v>
      </c>
      <c r="BO4114" s="33">
        <v>89.375</v>
      </c>
      <c r="BP4114" s="33">
        <v>93.625</v>
      </c>
      <c r="BQ4114" s="33">
        <v>97</v>
      </c>
      <c r="BR4114" s="33">
        <v>99.625</v>
      </c>
      <c r="BS4114" s="33">
        <v>101.125</v>
      </c>
      <c r="BT4114" s="33">
        <v>102.125</v>
      </c>
      <c r="BU4114" s="33">
        <v>102.75</v>
      </c>
      <c r="BV4114" s="33">
        <v>103.375</v>
      </c>
      <c r="BW4114" s="33">
        <v>103.625</v>
      </c>
      <c r="BX4114" s="33">
        <v>102.625</v>
      </c>
      <c r="BY4114" s="33">
        <v>100</v>
      </c>
      <c r="BZ4114" s="33">
        <v>95.25</v>
      </c>
      <c r="CA4114" s="33">
        <v>91.75</v>
      </c>
      <c r="CB4114" s="33">
        <v>88.625</v>
      </c>
      <c r="CC4114" s="33">
        <v>84.75</v>
      </c>
      <c r="DC4114" s="9">
        <v>66.557370000000006</v>
      </c>
      <c r="DD4114" s="9">
        <v>0</v>
      </c>
    </row>
    <row r="4115" spans="1:108" x14ac:dyDescent="0.25">
      <c r="A4115" s="9" t="s">
        <v>42</v>
      </c>
      <c r="B4115" s="9" t="s">
        <v>30</v>
      </c>
      <c r="C4115" s="9" t="s">
        <v>1</v>
      </c>
      <c r="D4115" s="9" t="s">
        <v>40</v>
      </c>
      <c r="E4115" s="9" t="s">
        <v>38</v>
      </c>
      <c r="F4115" s="9">
        <v>2021</v>
      </c>
      <c r="G4115" s="9">
        <v>7</v>
      </c>
      <c r="H4115" s="9">
        <v>14850.34</v>
      </c>
      <c r="I4115" s="9">
        <v>14645.33</v>
      </c>
      <c r="J4115" s="9">
        <v>14232.72</v>
      </c>
      <c r="K4115" s="9">
        <v>14216.63</v>
      </c>
      <c r="L4115" s="9">
        <v>14440.54</v>
      </c>
      <c r="M4115" s="9">
        <v>14906.21</v>
      </c>
      <c r="N4115" s="9">
        <v>15921.56</v>
      </c>
      <c r="O4115" s="9">
        <v>17313.759999999998</v>
      </c>
      <c r="P4115" s="9">
        <v>17966.88</v>
      </c>
      <c r="Q4115" s="9">
        <v>18925.98</v>
      </c>
      <c r="R4115" s="9">
        <v>19366.560000000001</v>
      </c>
      <c r="S4115" s="9">
        <v>20063.43</v>
      </c>
      <c r="T4115" s="9">
        <v>18588.88</v>
      </c>
      <c r="U4115" s="9">
        <v>10302.91</v>
      </c>
      <c r="V4115" s="9">
        <v>10331.58</v>
      </c>
      <c r="W4115" s="9">
        <v>10039.82</v>
      </c>
      <c r="X4115" s="9">
        <v>10157.34</v>
      </c>
      <c r="Y4115" s="9">
        <v>10034.299999999999</v>
      </c>
      <c r="Z4115" s="9">
        <v>15327.04</v>
      </c>
      <c r="AA4115" s="9">
        <v>17651.71</v>
      </c>
      <c r="AB4115" s="9">
        <v>17398.59</v>
      </c>
      <c r="AC4115" s="9">
        <v>16964.419999999998</v>
      </c>
      <c r="AD4115" s="9">
        <v>16354.24</v>
      </c>
      <c r="AE4115" s="9">
        <v>16247.8</v>
      </c>
      <c r="AF4115" s="9">
        <v>10169.700000000001</v>
      </c>
      <c r="AG4115" s="9">
        <v>15085.97</v>
      </c>
      <c r="AH4115" s="9">
        <v>14816.45</v>
      </c>
      <c r="AI4115" s="9">
        <v>14487.58</v>
      </c>
      <c r="AJ4115" s="9">
        <v>14518.54</v>
      </c>
      <c r="AK4115" s="9">
        <v>14838.4</v>
      </c>
      <c r="AL4115" s="9">
        <v>15406.29</v>
      </c>
      <c r="AM4115" s="9">
        <v>16188.68</v>
      </c>
      <c r="AN4115" s="9">
        <v>16972.169999999998</v>
      </c>
      <c r="AO4115" s="9">
        <v>17433.650000000001</v>
      </c>
      <c r="AP4115" s="9">
        <v>18168.59</v>
      </c>
      <c r="AQ4115" s="9">
        <v>18424.71</v>
      </c>
      <c r="AR4115" s="9">
        <v>18794.560000000001</v>
      </c>
      <c r="AS4115" s="9">
        <v>18383.169999999998</v>
      </c>
      <c r="AT4115" s="9">
        <v>18301.29</v>
      </c>
      <c r="AU4115" s="9">
        <v>18327.55</v>
      </c>
      <c r="AV4115" s="9">
        <v>18456.73</v>
      </c>
      <c r="AW4115" s="9">
        <v>18417.71</v>
      </c>
      <c r="AX4115" s="9">
        <v>18427.189999999999</v>
      </c>
      <c r="AY4115" s="9">
        <v>18583.88</v>
      </c>
      <c r="AZ4115" s="9">
        <v>18642.87</v>
      </c>
      <c r="BA4115" s="9">
        <v>18069.82</v>
      </c>
      <c r="BB4115" s="9">
        <v>17424.810000000001</v>
      </c>
      <c r="BC4115" s="9">
        <v>16703.93</v>
      </c>
      <c r="BD4115" s="9">
        <v>16651.060000000001</v>
      </c>
      <c r="BE4115" s="9">
        <v>18378.990000000002</v>
      </c>
      <c r="BF4115" s="33">
        <v>86.75</v>
      </c>
      <c r="BG4115" s="33">
        <v>84.75</v>
      </c>
      <c r="BH4115" s="33">
        <v>83</v>
      </c>
      <c r="BI4115" s="33">
        <v>82</v>
      </c>
      <c r="BJ4115" s="33">
        <v>81</v>
      </c>
      <c r="BK4115" s="33">
        <v>79.75</v>
      </c>
      <c r="BL4115" s="33">
        <v>79.75</v>
      </c>
      <c r="BM4115" s="33">
        <v>83.25</v>
      </c>
      <c r="BN4115" s="33">
        <v>87.875</v>
      </c>
      <c r="BO4115" s="33">
        <v>92.25</v>
      </c>
      <c r="BP4115" s="33">
        <v>95.75</v>
      </c>
      <c r="BQ4115" s="33">
        <v>98.625</v>
      </c>
      <c r="BR4115" s="33">
        <v>101</v>
      </c>
      <c r="BS4115" s="33">
        <v>102.5</v>
      </c>
      <c r="BT4115" s="33">
        <v>100.875</v>
      </c>
      <c r="BU4115" s="33">
        <v>101.375</v>
      </c>
      <c r="BV4115" s="33">
        <v>102.75</v>
      </c>
      <c r="BW4115" s="33">
        <v>103</v>
      </c>
      <c r="BX4115" s="33">
        <v>102.5</v>
      </c>
      <c r="BY4115" s="33">
        <v>100.5</v>
      </c>
      <c r="BZ4115" s="33">
        <v>97.625</v>
      </c>
      <c r="CA4115" s="33">
        <v>94.5</v>
      </c>
      <c r="CB4115" s="33">
        <v>91.625</v>
      </c>
      <c r="CC4115" s="33">
        <v>89.25</v>
      </c>
      <c r="CD4115" s="9">
        <v>49911.11</v>
      </c>
      <c r="CE4115" s="9">
        <v>46333.45</v>
      </c>
      <c r="CF4115" s="9">
        <v>40930.19</v>
      </c>
      <c r="CG4115" s="9">
        <v>35099.17</v>
      </c>
      <c r="CH4115" s="9">
        <v>26454.400000000001</v>
      </c>
      <c r="CI4115" s="9">
        <v>20875.830000000002</v>
      </c>
      <c r="CJ4115" s="9">
        <v>19536.48</v>
      </c>
      <c r="CK4115" s="9">
        <v>31364.85</v>
      </c>
      <c r="CL4115" s="9">
        <v>42125.73</v>
      </c>
      <c r="CM4115" s="9">
        <v>56356.05</v>
      </c>
      <c r="CN4115" s="9">
        <v>69920.160000000003</v>
      </c>
      <c r="CO4115" s="9">
        <v>96301.98</v>
      </c>
      <c r="CP4115" s="9">
        <v>93248.55</v>
      </c>
      <c r="CQ4115" s="9">
        <v>87435.17</v>
      </c>
      <c r="CR4115" s="9">
        <v>93009.49</v>
      </c>
      <c r="CS4115" s="9">
        <v>90955.58</v>
      </c>
      <c r="CT4115" s="9">
        <v>92466.05</v>
      </c>
      <c r="CU4115" s="9">
        <v>89571.93</v>
      </c>
      <c r="CV4115" s="9">
        <v>88469.71</v>
      </c>
      <c r="CW4115" s="9">
        <v>86150.36</v>
      </c>
      <c r="CX4115" s="9">
        <v>86363.54</v>
      </c>
      <c r="CY4115" s="9">
        <v>85414.59</v>
      </c>
      <c r="CZ4115" s="9">
        <v>81149.42</v>
      </c>
      <c r="DA4115" s="9">
        <v>76932.3</v>
      </c>
      <c r="DB4115" s="9">
        <v>77164.13</v>
      </c>
      <c r="DC4115" s="9">
        <v>66.557370000000006</v>
      </c>
      <c r="DD4115" s="9">
        <v>0</v>
      </c>
    </row>
    <row r="4116" spans="1:108" x14ac:dyDescent="0.25">
      <c r="A4116" s="9" t="s">
        <v>42</v>
      </c>
      <c r="B4116" s="9" t="s">
        <v>30</v>
      </c>
      <c r="C4116" s="9" t="s">
        <v>1</v>
      </c>
      <c r="D4116" s="9" t="s">
        <v>40</v>
      </c>
      <c r="E4116" s="9" t="s">
        <v>38</v>
      </c>
      <c r="F4116" s="9">
        <v>2021</v>
      </c>
      <c r="G4116" s="9">
        <v>8</v>
      </c>
      <c r="H4116" s="9"/>
      <c r="BF4116" s="33">
        <v>81.125</v>
      </c>
      <c r="BG4116" s="33">
        <v>79.875</v>
      </c>
      <c r="BH4116" s="33">
        <v>77.625</v>
      </c>
      <c r="BI4116" s="33">
        <v>76</v>
      </c>
      <c r="BJ4116" s="33">
        <v>74.375</v>
      </c>
      <c r="BK4116" s="33">
        <v>73.25</v>
      </c>
      <c r="BL4116" s="33">
        <v>72.25</v>
      </c>
      <c r="BM4116" s="33">
        <v>74.125</v>
      </c>
      <c r="BN4116" s="33">
        <v>78</v>
      </c>
      <c r="BO4116" s="33">
        <v>83.25</v>
      </c>
      <c r="BP4116" s="33">
        <v>87.375</v>
      </c>
      <c r="BQ4116" s="33">
        <v>91.375</v>
      </c>
      <c r="BR4116" s="33">
        <v>93.625</v>
      </c>
      <c r="BS4116" s="33">
        <v>96.5</v>
      </c>
      <c r="BT4116" s="33">
        <v>97.875</v>
      </c>
      <c r="BU4116" s="33">
        <v>99.25</v>
      </c>
      <c r="BV4116" s="33">
        <v>100.125</v>
      </c>
      <c r="BW4116" s="33">
        <v>100.125</v>
      </c>
      <c r="BX4116" s="33">
        <v>99</v>
      </c>
      <c r="BY4116" s="33">
        <v>95.5</v>
      </c>
      <c r="BZ4116" s="33">
        <v>92</v>
      </c>
      <c r="CA4116" s="33">
        <v>88.625</v>
      </c>
      <c r="CB4116" s="33">
        <v>86</v>
      </c>
      <c r="CC4116" s="33">
        <v>83.125</v>
      </c>
      <c r="DC4116" s="9">
        <v>66.557370000000006</v>
      </c>
      <c r="DD4116" s="9">
        <v>0</v>
      </c>
    </row>
    <row r="4117" spans="1:108" x14ac:dyDescent="0.25">
      <c r="A4117" s="9" t="s">
        <v>42</v>
      </c>
      <c r="B4117" s="9" t="s">
        <v>30</v>
      </c>
      <c r="C4117" s="9" t="s">
        <v>1</v>
      </c>
      <c r="D4117" s="9" t="s">
        <v>40</v>
      </c>
      <c r="E4117" s="9" t="s">
        <v>38</v>
      </c>
      <c r="F4117" s="9">
        <v>2021</v>
      </c>
      <c r="G4117" s="9">
        <v>9</v>
      </c>
      <c r="H4117" s="9"/>
      <c r="BF4117" s="33">
        <v>80.125</v>
      </c>
      <c r="BG4117" s="33">
        <v>78</v>
      </c>
      <c r="BH4117" s="33">
        <v>76.375</v>
      </c>
      <c r="BI4117" s="33">
        <v>75.125</v>
      </c>
      <c r="BJ4117" s="33">
        <v>73.25</v>
      </c>
      <c r="BK4117" s="33">
        <v>72.25</v>
      </c>
      <c r="BL4117" s="33">
        <v>71.625</v>
      </c>
      <c r="BM4117" s="33">
        <v>73.25</v>
      </c>
      <c r="BN4117" s="33">
        <v>77.875</v>
      </c>
      <c r="BO4117" s="33">
        <v>82.75</v>
      </c>
      <c r="BP4117" s="33">
        <v>86.5</v>
      </c>
      <c r="BQ4117" s="33">
        <v>89.875</v>
      </c>
      <c r="BR4117" s="33">
        <v>93</v>
      </c>
      <c r="BS4117" s="33">
        <v>95.75</v>
      </c>
      <c r="BT4117" s="33">
        <v>97.5</v>
      </c>
      <c r="BU4117" s="33">
        <v>99.125</v>
      </c>
      <c r="BV4117" s="33">
        <v>99.5</v>
      </c>
      <c r="BW4117" s="33">
        <v>99.25</v>
      </c>
      <c r="BX4117" s="33">
        <v>97.125</v>
      </c>
      <c r="BY4117" s="33">
        <v>93.75</v>
      </c>
      <c r="BZ4117" s="33">
        <v>91</v>
      </c>
      <c r="CA4117" s="33">
        <v>88.125</v>
      </c>
      <c r="CB4117" s="33">
        <v>84.75</v>
      </c>
      <c r="CC4117" s="33">
        <v>82.5</v>
      </c>
      <c r="DC4117" s="9">
        <v>66.557370000000006</v>
      </c>
      <c r="DD4117" s="9">
        <v>0</v>
      </c>
    </row>
    <row r="4118" spans="1:108" x14ac:dyDescent="0.25">
      <c r="A4118" s="9" t="s">
        <v>42</v>
      </c>
      <c r="B4118" s="9" t="s">
        <v>30</v>
      </c>
      <c r="C4118" s="9" t="s">
        <v>1</v>
      </c>
      <c r="D4118" s="9" t="s">
        <v>40</v>
      </c>
      <c r="E4118" s="9" t="s">
        <v>38</v>
      </c>
      <c r="F4118" s="9">
        <v>2021</v>
      </c>
      <c r="G4118" s="9">
        <v>10</v>
      </c>
      <c r="H4118" s="9"/>
      <c r="BF4118" s="33">
        <v>67.625</v>
      </c>
      <c r="BG4118" s="33">
        <v>66.5</v>
      </c>
      <c r="BH4118" s="33">
        <v>65.5</v>
      </c>
      <c r="BI4118" s="33">
        <v>64.5</v>
      </c>
      <c r="BJ4118" s="33">
        <v>62.625</v>
      </c>
      <c r="BK4118" s="33">
        <v>61.875</v>
      </c>
      <c r="BL4118" s="33">
        <v>60.375</v>
      </c>
      <c r="BM4118" s="33">
        <v>60.25</v>
      </c>
      <c r="BN4118" s="33">
        <v>64.875</v>
      </c>
      <c r="BO4118" s="33">
        <v>71</v>
      </c>
      <c r="BP4118" s="33">
        <v>77.25</v>
      </c>
      <c r="BQ4118" s="33">
        <v>82.25</v>
      </c>
      <c r="BR4118" s="33">
        <v>85.75</v>
      </c>
      <c r="BS4118" s="33">
        <v>88.375</v>
      </c>
      <c r="BT4118" s="33">
        <v>90.125</v>
      </c>
      <c r="BU4118" s="33">
        <v>90.875</v>
      </c>
      <c r="BV4118" s="33">
        <v>90.375</v>
      </c>
      <c r="BW4118" s="33">
        <v>89.125</v>
      </c>
      <c r="BX4118" s="33">
        <v>85.5</v>
      </c>
      <c r="BY4118" s="33">
        <v>81.75</v>
      </c>
      <c r="BZ4118" s="33">
        <v>77.875</v>
      </c>
      <c r="CA4118" s="33">
        <v>74.625</v>
      </c>
      <c r="CB4118" s="33">
        <v>71.625</v>
      </c>
      <c r="CC4118" s="33">
        <v>69.625</v>
      </c>
      <c r="DC4118" s="9">
        <v>66.557370000000006</v>
      </c>
      <c r="DD4118" s="9">
        <v>0</v>
      </c>
    </row>
    <row r="4119" spans="1:108" x14ac:dyDescent="0.25">
      <c r="A4119" s="9" t="s">
        <v>42</v>
      </c>
      <c r="B4119" s="9" t="s">
        <v>30</v>
      </c>
      <c r="C4119" s="9" t="s">
        <v>1</v>
      </c>
      <c r="D4119" s="9" t="s">
        <v>40</v>
      </c>
      <c r="E4119" s="9" t="s">
        <v>38</v>
      </c>
      <c r="F4119" s="9">
        <v>2022</v>
      </c>
      <c r="G4119" s="9">
        <v>5</v>
      </c>
      <c r="H4119" s="9"/>
      <c r="BF4119" s="33">
        <v>79.125</v>
      </c>
      <c r="BG4119" s="33">
        <v>75.75</v>
      </c>
      <c r="BH4119" s="33">
        <v>74.25</v>
      </c>
      <c r="BI4119" s="33">
        <v>72.5</v>
      </c>
      <c r="BJ4119" s="33">
        <v>71.625</v>
      </c>
      <c r="BK4119" s="33">
        <v>70.75</v>
      </c>
      <c r="BL4119" s="33">
        <v>71.5</v>
      </c>
      <c r="BM4119" s="33">
        <v>74.25</v>
      </c>
      <c r="BN4119" s="33">
        <v>78.125</v>
      </c>
      <c r="BO4119" s="33">
        <v>82.125</v>
      </c>
      <c r="BP4119" s="33">
        <v>85.875</v>
      </c>
      <c r="BQ4119" s="33">
        <v>88.375</v>
      </c>
      <c r="BR4119" s="33">
        <v>91.375</v>
      </c>
      <c r="BS4119" s="33">
        <v>93.75</v>
      </c>
      <c r="BT4119" s="33">
        <v>94.75</v>
      </c>
      <c r="BU4119" s="33">
        <v>95.625</v>
      </c>
      <c r="BV4119" s="33">
        <v>95.75</v>
      </c>
      <c r="BW4119" s="33">
        <v>95.375</v>
      </c>
      <c r="BX4119" s="33">
        <v>94</v>
      </c>
      <c r="BY4119" s="33">
        <v>92.375</v>
      </c>
      <c r="BZ4119" s="33">
        <v>89.625</v>
      </c>
      <c r="CA4119" s="33">
        <v>86.125</v>
      </c>
      <c r="CB4119" s="33">
        <v>83.875</v>
      </c>
      <c r="CC4119" s="33">
        <v>81.75</v>
      </c>
      <c r="DC4119" s="9">
        <v>66.557370000000006</v>
      </c>
      <c r="DD4119" s="9">
        <v>0</v>
      </c>
    </row>
    <row r="4120" spans="1:108" x14ac:dyDescent="0.25">
      <c r="A4120" s="9" t="s">
        <v>42</v>
      </c>
      <c r="B4120" s="9" t="s">
        <v>30</v>
      </c>
      <c r="C4120" s="9" t="s">
        <v>1</v>
      </c>
      <c r="D4120" s="9" t="s">
        <v>40</v>
      </c>
      <c r="E4120" s="9" t="s">
        <v>38</v>
      </c>
      <c r="F4120" s="9">
        <v>2022</v>
      </c>
      <c r="G4120" s="9">
        <v>6</v>
      </c>
      <c r="H4120" s="9"/>
      <c r="BF4120" s="33">
        <v>80.625</v>
      </c>
      <c r="BG4120" s="33">
        <v>78.25</v>
      </c>
      <c r="BH4120" s="33">
        <v>76.75</v>
      </c>
      <c r="BI4120" s="33">
        <v>75.875</v>
      </c>
      <c r="BJ4120" s="33">
        <v>73.75</v>
      </c>
      <c r="BK4120" s="33">
        <v>72.5</v>
      </c>
      <c r="BL4120" s="33">
        <v>73.375</v>
      </c>
      <c r="BM4120" s="33">
        <v>77.625</v>
      </c>
      <c r="BN4120" s="33">
        <v>82.75</v>
      </c>
      <c r="BO4120" s="33">
        <v>89.375</v>
      </c>
      <c r="BP4120" s="33">
        <v>93.625</v>
      </c>
      <c r="BQ4120" s="33">
        <v>97</v>
      </c>
      <c r="BR4120" s="33">
        <v>99.625</v>
      </c>
      <c r="BS4120" s="33">
        <v>101.125</v>
      </c>
      <c r="BT4120" s="33">
        <v>102.125</v>
      </c>
      <c r="BU4120" s="33">
        <v>102.75</v>
      </c>
      <c r="BV4120" s="33">
        <v>103.375</v>
      </c>
      <c r="BW4120" s="33">
        <v>103.625</v>
      </c>
      <c r="BX4120" s="33">
        <v>102.625</v>
      </c>
      <c r="BY4120" s="33">
        <v>100</v>
      </c>
      <c r="BZ4120" s="33">
        <v>95.25</v>
      </c>
      <c r="CA4120" s="33">
        <v>91.75</v>
      </c>
      <c r="CB4120" s="33">
        <v>88.625</v>
      </c>
      <c r="CC4120" s="33">
        <v>84.75</v>
      </c>
      <c r="DC4120" s="9">
        <v>66.557370000000006</v>
      </c>
      <c r="DD4120" s="9">
        <v>0</v>
      </c>
    </row>
    <row r="4121" spans="1:108" x14ac:dyDescent="0.25">
      <c r="A4121" s="9" t="s">
        <v>42</v>
      </c>
      <c r="B4121" s="9" t="s">
        <v>30</v>
      </c>
      <c r="C4121" s="9" t="s">
        <v>1</v>
      </c>
      <c r="D4121" s="9" t="s">
        <v>40</v>
      </c>
      <c r="E4121" s="9" t="s">
        <v>38</v>
      </c>
      <c r="F4121" s="9">
        <v>2022</v>
      </c>
      <c r="G4121" s="9">
        <v>7</v>
      </c>
      <c r="H4121" s="9">
        <v>14897.84</v>
      </c>
      <c r="I4121" s="9">
        <v>14689.82</v>
      </c>
      <c r="J4121" s="9">
        <v>14273.65</v>
      </c>
      <c r="K4121" s="9">
        <v>14249.22</v>
      </c>
      <c r="L4121" s="9">
        <v>14462.07</v>
      </c>
      <c r="M4121" s="9">
        <v>14914.75</v>
      </c>
      <c r="N4121" s="9">
        <v>15912.4</v>
      </c>
      <c r="O4121" s="9">
        <v>17297.55</v>
      </c>
      <c r="P4121" s="9">
        <v>17948.45</v>
      </c>
      <c r="Q4121" s="9">
        <v>18907.79</v>
      </c>
      <c r="R4121" s="9">
        <v>19349.97</v>
      </c>
      <c r="S4121" s="9">
        <v>20050</v>
      </c>
      <c r="T4121" s="9">
        <v>18572.87</v>
      </c>
      <c r="U4121" s="9">
        <v>10286.76</v>
      </c>
      <c r="V4121" s="9">
        <v>10315.43</v>
      </c>
      <c r="W4121" s="9">
        <v>10022</v>
      </c>
      <c r="X4121" s="9">
        <v>10136.74</v>
      </c>
      <c r="Y4121" s="9">
        <v>10013.81</v>
      </c>
      <c r="Z4121" s="9">
        <v>15303.13</v>
      </c>
      <c r="AA4121" s="9">
        <v>17627.37</v>
      </c>
      <c r="AB4121" s="9">
        <v>17376.55</v>
      </c>
      <c r="AC4121" s="9">
        <v>16946.150000000001</v>
      </c>
      <c r="AD4121" s="9">
        <v>16334.89</v>
      </c>
      <c r="AE4121" s="9">
        <v>16228.46</v>
      </c>
      <c r="AF4121" s="9">
        <v>10151.49</v>
      </c>
      <c r="AG4121" s="9">
        <v>15133.47</v>
      </c>
      <c r="AH4121" s="9">
        <v>14860.93</v>
      </c>
      <c r="AI4121" s="9">
        <v>14528.51</v>
      </c>
      <c r="AJ4121" s="9">
        <v>14551.13</v>
      </c>
      <c r="AK4121" s="9">
        <v>14859.92</v>
      </c>
      <c r="AL4121" s="9">
        <v>15414.83</v>
      </c>
      <c r="AM4121" s="9">
        <v>16179.52</v>
      </c>
      <c r="AN4121" s="9">
        <v>16955.96</v>
      </c>
      <c r="AO4121" s="9">
        <v>17415.22</v>
      </c>
      <c r="AP4121" s="9">
        <v>18150.400000000001</v>
      </c>
      <c r="AQ4121" s="9">
        <v>18408.13</v>
      </c>
      <c r="AR4121" s="9">
        <v>18781.13</v>
      </c>
      <c r="AS4121" s="9">
        <v>18367.16</v>
      </c>
      <c r="AT4121" s="9">
        <v>18285.150000000001</v>
      </c>
      <c r="AU4121" s="9">
        <v>18311.400000000001</v>
      </c>
      <c r="AV4121" s="9">
        <v>18438.91</v>
      </c>
      <c r="AW4121" s="9">
        <v>18397.12</v>
      </c>
      <c r="AX4121" s="9">
        <v>18406.71</v>
      </c>
      <c r="AY4121" s="9">
        <v>18559.96</v>
      </c>
      <c r="AZ4121" s="9">
        <v>18618.52</v>
      </c>
      <c r="BA4121" s="9">
        <v>18047.79</v>
      </c>
      <c r="BB4121" s="9">
        <v>17406.55</v>
      </c>
      <c r="BC4121" s="9">
        <v>16684.580000000002</v>
      </c>
      <c r="BD4121" s="9">
        <v>16631.72</v>
      </c>
      <c r="BE4121" s="9">
        <v>18360.78</v>
      </c>
      <c r="BF4121" s="33">
        <v>86.75</v>
      </c>
      <c r="BG4121" s="33">
        <v>84.75</v>
      </c>
      <c r="BH4121" s="33">
        <v>83</v>
      </c>
      <c r="BI4121" s="33">
        <v>82</v>
      </c>
      <c r="BJ4121" s="33">
        <v>81</v>
      </c>
      <c r="BK4121" s="33">
        <v>79.75</v>
      </c>
      <c r="BL4121" s="33">
        <v>79.75</v>
      </c>
      <c r="BM4121" s="33">
        <v>83.25</v>
      </c>
      <c r="BN4121" s="33">
        <v>87.875</v>
      </c>
      <c r="BO4121" s="33">
        <v>92.25</v>
      </c>
      <c r="BP4121" s="33">
        <v>95.75</v>
      </c>
      <c r="BQ4121" s="33">
        <v>98.625</v>
      </c>
      <c r="BR4121" s="33">
        <v>101</v>
      </c>
      <c r="BS4121" s="33">
        <v>102.5</v>
      </c>
      <c r="BT4121" s="33">
        <v>100.875</v>
      </c>
      <c r="BU4121" s="33">
        <v>101.375</v>
      </c>
      <c r="BV4121" s="33">
        <v>102.75</v>
      </c>
      <c r="BW4121" s="33">
        <v>103</v>
      </c>
      <c r="BX4121" s="33">
        <v>102.5</v>
      </c>
      <c r="BY4121" s="33">
        <v>100.5</v>
      </c>
      <c r="BZ4121" s="33">
        <v>97.625</v>
      </c>
      <c r="CA4121" s="33">
        <v>94.5</v>
      </c>
      <c r="CB4121" s="33">
        <v>91.625</v>
      </c>
      <c r="CC4121" s="33">
        <v>89.25</v>
      </c>
      <c r="CD4121" s="9">
        <v>49914.93</v>
      </c>
      <c r="CE4121" s="9">
        <v>46333.55</v>
      </c>
      <c r="CF4121" s="9">
        <v>40929.25</v>
      </c>
      <c r="CG4121" s="9">
        <v>35099.65</v>
      </c>
      <c r="CH4121" s="9">
        <v>26457.49</v>
      </c>
      <c r="CI4121" s="9">
        <v>20876.52</v>
      </c>
      <c r="CJ4121" s="9">
        <v>19540.849999999999</v>
      </c>
      <c r="CK4121" s="9">
        <v>31364.1</v>
      </c>
      <c r="CL4121" s="9">
        <v>42125.55</v>
      </c>
      <c r="CM4121" s="9">
        <v>56360.91</v>
      </c>
      <c r="CN4121" s="9">
        <v>69918.559999999998</v>
      </c>
      <c r="CO4121" s="9">
        <v>96307.199999999997</v>
      </c>
      <c r="CP4121" s="9">
        <v>93258.7</v>
      </c>
      <c r="CQ4121" s="9">
        <v>87447.679999999993</v>
      </c>
      <c r="CR4121" s="9">
        <v>93052.61</v>
      </c>
      <c r="CS4121" s="9">
        <v>90972.479999999996</v>
      </c>
      <c r="CT4121" s="9">
        <v>92477.23</v>
      </c>
      <c r="CU4121" s="9">
        <v>89592.95</v>
      </c>
      <c r="CV4121" s="9">
        <v>88482.75</v>
      </c>
      <c r="CW4121" s="9">
        <v>86157.38</v>
      </c>
      <c r="CX4121" s="9">
        <v>86362.16</v>
      </c>
      <c r="CY4121" s="9">
        <v>85406.2</v>
      </c>
      <c r="CZ4121" s="9">
        <v>81145.570000000007</v>
      </c>
      <c r="DA4121" s="9">
        <v>76948.009999999995</v>
      </c>
      <c r="DB4121" s="9">
        <v>77178.63</v>
      </c>
      <c r="DC4121" s="9">
        <v>66.557370000000006</v>
      </c>
      <c r="DD4121" s="9">
        <v>0</v>
      </c>
    </row>
    <row r="4122" spans="1:108" x14ac:dyDescent="0.25">
      <c r="A4122" s="9" t="s">
        <v>42</v>
      </c>
      <c r="B4122" s="9" t="s">
        <v>30</v>
      </c>
      <c r="C4122" s="9" t="s">
        <v>1</v>
      </c>
      <c r="D4122" s="9" t="s">
        <v>40</v>
      </c>
      <c r="E4122" s="9" t="s">
        <v>38</v>
      </c>
      <c r="F4122" s="9">
        <v>2022</v>
      </c>
      <c r="G4122" s="9">
        <v>8</v>
      </c>
      <c r="H4122" s="9"/>
      <c r="BF4122" s="33">
        <v>81.125</v>
      </c>
      <c r="BG4122" s="33">
        <v>79.875</v>
      </c>
      <c r="BH4122" s="33">
        <v>77.625</v>
      </c>
      <c r="BI4122" s="33">
        <v>76</v>
      </c>
      <c r="BJ4122" s="33">
        <v>74.375</v>
      </c>
      <c r="BK4122" s="33">
        <v>73.25</v>
      </c>
      <c r="BL4122" s="33">
        <v>72.25</v>
      </c>
      <c r="BM4122" s="33">
        <v>74.125</v>
      </c>
      <c r="BN4122" s="33">
        <v>78</v>
      </c>
      <c r="BO4122" s="33">
        <v>83.25</v>
      </c>
      <c r="BP4122" s="33">
        <v>87.375</v>
      </c>
      <c r="BQ4122" s="33">
        <v>91.375</v>
      </c>
      <c r="BR4122" s="33">
        <v>93.625</v>
      </c>
      <c r="BS4122" s="33">
        <v>96.5</v>
      </c>
      <c r="BT4122" s="33">
        <v>97.875</v>
      </c>
      <c r="BU4122" s="33">
        <v>99.25</v>
      </c>
      <c r="BV4122" s="33">
        <v>100.125</v>
      </c>
      <c r="BW4122" s="33">
        <v>100.125</v>
      </c>
      <c r="BX4122" s="33">
        <v>99</v>
      </c>
      <c r="BY4122" s="33">
        <v>95.5</v>
      </c>
      <c r="BZ4122" s="33">
        <v>92</v>
      </c>
      <c r="CA4122" s="33">
        <v>88.625</v>
      </c>
      <c r="CB4122" s="33">
        <v>86</v>
      </c>
      <c r="CC4122" s="33">
        <v>83.125</v>
      </c>
      <c r="DC4122" s="9">
        <v>66.557370000000006</v>
      </c>
      <c r="DD4122" s="9">
        <v>0</v>
      </c>
    </row>
    <row r="4123" spans="1:108" x14ac:dyDescent="0.25">
      <c r="A4123" s="9" t="s">
        <v>42</v>
      </c>
      <c r="B4123" s="9" t="s">
        <v>30</v>
      </c>
      <c r="C4123" s="9" t="s">
        <v>1</v>
      </c>
      <c r="D4123" s="9" t="s">
        <v>40</v>
      </c>
      <c r="E4123" s="9" t="s">
        <v>38</v>
      </c>
      <c r="F4123" s="9">
        <v>2022</v>
      </c>
      <c r="G4123" s="9">
        <v>9</v>
      </c>
      <c r="H4123" s="9"/>
      <c r="BF4123" s="33">
        <v>80.125</v>
      </c>
      <c r="BG4123" s="33">
        <v>78</v>
      </c>
      <c r="BH4123" s="33">
        <v>76.375</v>
      </c>
      <c r="BI4123" s="33">
        <v>75.125</v>
      </c>
      <c r="BJ4123" s="33">
        <v>73.25</v>
      </c>
      <c r="BK4123" s="33">
        <v>72.25</v>
      </c>
      <c r="BL4123" s="33">
        <v>71.625</v>
      </c>
      <c r="BM4123" s="33">
        <v>73.25</v>
      </c>
      <c r="BN4123" s="33">
        <v>77.875</v>
      </c>
      <c r="BO4123" s="33">
        <v>82.75</v>
      </c>
      <c r="BP4123" s="33">
        <v>86.5</v>
      </c>
      <c r="BQ4123" s="33">
        <v>89.875</v>
      </c>
      <c r="BR4123" s="33">
        <v>93</v>
      </c>
      <c r="BS4123" s="33">
        <v>95.75</v>
      </c>
      <c r="BT4123" s="33">
        <v>97.5</v>
      </c>
      <c r="BU4123" s="33">
        <v>99.125</v>
      </c>
      <c r="BV4123" s="33">
        <v>99.5</v>
      </c>
      <c r="BW4123" s="33">
        <v>99.25</v>
      </c>
      <c r="BX4123" s="33">
        <v>97.125</v>
      </c>
      <c r="BY4123" s="33">
        <v>93.75</v>
      </c>
      <c r="BZ4123" s="33">
        <v>91</v>
      </c>
      <c r="CA4123" s="33">
        <v>88.125</v>
      </c>
      <c r="CB4123" s="33">
        <v>84.75</v>
      </c>
      <c r="CC4123" s="33">
        <v>82.5</v>
      </c>
      <c r="DC4123" s="9">
        <v>66.557370000000006</v>
      </c>
      <c r="DD4123" s="9">
        <v>0</v>
      </c>
    </row>
    <row r="4124" spans="1:108" x14ac:dyDescent="0.25">
      <c r="A4124" s="9" t="s">
        <v>42</v>
      </c>
      <c r="B4124" s="9" t="s">
        <v>30</v>
      </c>
      <c r="C4124" s="9" t="s">
        <v>1</v>
      </c>
      <c r="D4124" s="9" t="s">
        <v>40</v>
      </c>
      <c r="E4124" s="9" t="s">
        <v>38</v>
      </c>
      <c r="F4124" s="9">
        <v>2022</v>
      </c>
      <c r="G4124" s="9">
        <v>10</v>
      </c>
      <c r="H4124" s="9"/>
      <c r="BF4124" s="33">
        <v>67.625</v>
      </c>
      <c r="BG4124" s="33">
        <v>66.5</v>
      </c>
      <c r="BH4124" s="33">
        <v>65.5</v>
      </c>
      <c r="BI4124" s="33">
        <v>64.5</v>
      </c>
      <c r="BJ4124" s="33">
        <v>62.625</v>
      </c>
      <c r="BK4124" s="33">
        <v>61.875</v>
      </c>
      <c r="BL4124" s="33">
        <v>60.375</v>
      </c>
      <c r="BM4124" s="33">
        <v>60.25</v>
      </c>
      <c r="BN4124" s="33">
        <v>64.875</v>
      </c>
      <c r="BO4124" s="33">
        <v>71</v>
      </c>
      <c r="BP4124" s="33">
        <v>77.25</v>
      </c>
      <c r="BQ4124" s="33">
        <v>82.25</v>
      </c>
      <c r="BR4124" s="33">
        <v>85.75</v>
      </c>
      <c r="BS4124" s="33">
        <v>88.375</v>
      </c>
      <c r="BT4124" s="33">
        <v>90.125</v>
      </c>
      <c r="BU4124" s="33">
        <v>90.875</v>
      </c>
      <c r="BV4124" s="33">
        <v>90.375</v>
      </c>
      <c r="BW4124" s="33">
        <v>89.125</v>
      </c>
      <c r="BX4124" s="33">
        <v>85.5</v>
      </c>
      <c r="BY4124" s="33">
        <v>81.75</v>
      </c>
      <c r="BZ4124" s="33">
        <v>77.875</v>
      </c>
      <c r="CA4124" s="33">
        <v>74.625</v>
      </c>
      <c r="CB4124" s="33">
        <v>71.625</v>
      </c>
      <c r="CC4124" s="33">
        <v>69.625</v>
      </c>
      <c r="DC4124" s="9">
        <v>66.557370000000006</v>
      </c>
      <c r="DD4124" s="9">
        <v>0</v>
      </c>
    </row>
    <row r="4125" spans="1:108" x14ac:dyDescent="0.25">
      <c r="A4125" s="9" t="s">
        <v>42</v>
      </c>
      <c r="B4125" s="9" t="s">
        <v>30</v>
      </c>
      <c r="C4125" s="9" t="s">
        <v>1</v>
      </c>
      <c r="D4125" s="9" t="s">
        <v>40</v>
      </c>
      <c r="E4125" s="9" t="s">
        <v>38</v>
      </c>
      <c r="F4125" s="9">
        <v>2023</v>
      </c>
      <c r="G4125" s="9">
        <v>5</v>
      </c>
      <c r="H4125" s="9"/>
      <c r="BF4125" s="33">
        <v>79.125</v>
      </c>
      <c r="BG4125" s="33">
        <v>75.75</v>
      </c>
      <c r="BH4125" s="33">
        <v>74.25</v>
      </c>
      <c r="BI4125" s="33">
        <v>72.5</v>
      </c>
      <c r="BJ4125" s="33">
        <v>71.625</v>
      </c>
      <c r="BK4125" s="33">
        <v>70.75</v>
      </c>
      <c r="BL4125" s="33">
        <v>71.5</v>
      </c>
      <c r="BM4125" s="33">
        <v>74.25</v>
      </c>
      <c r="BN4125" s="33">
        <v>78.125</v>
      </c>
      <c r="BO4125" s="33">
        <v>82.125</v>
      </c>
      <c r="BP4125" s="33">
        <v>85.875</v>
      </c>
      <c r="BQ4125" s="33">
        <v>88.375</v>
      </c>
      <c r="BR4125" s="33">
        <v>91.375</v>
      </c>
      <c r="BS4125" s="33">
        <v>93.75</v>
      </c>
      <c r="BT4125" s="33">
        <v>94.75</v>
      </c>
      <c r="BU4125" s="33">
        <v>95.625</v>
      </c>
      <c r="BV4125" s="33">
        <v>95.75</v>
      </c>
      <c r="BW4125" s="33">
        <v>95.375</v>
      </c>
      <c r="BX4125" s="33">
        <v>94</v>
      </c>
      <c r="BY4125" s="33">
        <v>92.375</v>
      </c>
      <c r="BZ4125" s="33">
        <v>89.625</v>
      </c>
      <c r="CA4125" s="33">
        <v>86.125</v>
      </c>
      <c r="CB4125" s="33">
        <v>83.875</v>
      </c>
      <c r="CC4125" s="33">
        <v>81.75</v>
      </c>
      <c r="DC4125" s="9">
        <v>66.557370000000006</v>
      </c>
      <c r="DD4125" s="9">
        <v>0</v>
      </c>
    </row>
    <row r="4126" spans="1:108" x14ac:dyDescent="0.25">
      <c r="A4126" s="9" t="s">
        <v>42</v>
      </c>
      <c r="B4126" s="9" t="s">
        <v>30</v>
      </c>
      <c r="C4126" s="9" t="s">
        <v>1</v>
      </c>
      <c r="D4126" s="9" t="s">
        <v>40</v>
      </c>
      <c r="E4126" s="9" t="s">
        <v>38</v>
      </c>
      <c r="F4126" s="9">
        <v>2023</v>
      </c>
      <c r="G4126" s="9">
        <v>6</v>
      </c>
      <c r="H4126" s="9"/>
      <c r="BF4126" s="33">
        <v>80.625</v>
      </c>
      <c r="BG4126" s="33">
        <v>78.25</v>
      </c>
      <c r="BH4126" s="33">
        <v>76.75</v>
      </c>
      <c r="BI4126" s="33">
        <v>75.875</v>
      </c>
      <c r="BJ4126" s="33">
        <v>73.75</v>
      </c>
      <c r="BK4126" s="33">
        <v>72.5</v>
      </c>
      <c r="BL4126" s="33">
        <v>73.375</v>
      </c>
      <c r="BM4126" s="33">
        <v>77.625</v>
      </c>
      <c r="BN4126" s="33">
        <v>82.75</v>
      </c>
      <c r="BO4126" s="33">
        <v>89.375</v>
      </c>
      <c r="BP4126" s="33">
        <v>93.625</v>
      </c>
      <c r="BQ4126" s="33">
        <v>97</v>
      </c>
      <c r="BR4126" s="33">
        <v>99.625</v>
      </c>
      <c r="BS4126" s="33">
        <v>101.125</v>
      </c>
      <c r="BT4126" s="33">
        <v>102.125</v>
      </c>
      <c r="BU4126" s="33">
        <v>102.75</v>
      </c>
      <c r="BV4126" s="33">
        <v>103.375</v>
      </c>
      <c r="BW4126" s="33">
        <v>103.625</v>
      </c>
      <c r="BX4126" s="33">
        <v>102.625</v>
      </c>
      <c r="BY4126" s="33">
        <v>100</v>
      </c>
      <c r="BZ4126" s="33">
        <v>95.25</v>
      </c>
      <c r="CA4126" s="33">
        <v>91.75</v>
      </c>
      <c r="CB4126" s="33">
        <v>88.625</v>
      </c>
      <c r="CC4126" s="33">
        <v>84.75</v>
      </c>
      <c r="DC4126" s="9">
        <v>66.557370000000006</v>
      </c>
      <c r="DD4126" s="9">
        <v>0</v>
      </c>
    </row>
    <row r="4127" spans="1:108" x14ac:dyDescent="0.25">
      <c r="A4127" s="9" t="s">
        <v>42</v>
      </c>
      <c r="B4127" s="9" t="s">
        <v>30</v>
      </c>
      <c r="C4127" s="9" t="s">
        <v>1</v>
      </c>
      <c r="D4127" s="9" t="s">
        <v>40</v>
      </c>
      <c r="E4127" s="9" t="s">
        <v>38</v>
      </c>
      <c r="F4127" s="9">
        <v>2023</v>
      </c>
      <c r="G4127" s="9">
        <v>7</v>
      </c>
      <c r="H4127" s="9">
        <v>14751.14</v>
      </c>
      <c r="I4127" s="9">
        <v>14553.65</v>
      </c>
      <c r="J4127" s="9">
        <v>14151.74</v>
      </c>
      <c r="K4127" s="9">
        <v>14149.6</v>
      </c>
      <c r="L4127" s="9">
        <v>14392.32</v>
      </c>
      <c r="M4127" s="9">
        <v>14889.82</v>
      </c>
      <c r="N4127" s="9">
        <v>15942.73</v>
      </c>
      <c r="O4127" s="9">
        <v>17348.48</v>
      </c>
      <c r="P4127" s="9">
        <v>18002.82</v>
      </c>
      <c r="Q4127" s="9">
        <v>18962.66</v>
      </c>
      <c r="R4127" s="9">
        <v>19400.48</v>
      </c>
      <c r="S4127" s="9">
        <v>20096.900000000001</v>
      </c>
      <c r="T4127" s="9">
        <v>18623.5</v>
      </c>
      <c r="U4127" s="9">
        <v>10340.16</v>
      </c>
      <c r="V4127" s="9">
        <v>10368.83</v>
      </c>
      <c r="W4127" s="9">
        <v>10085.75</v>
      </c>
      <c r="X4127" s="9">
        <v>10204.09</v>
      </c>
      <c r="Y4127" s="9">
        <v>10083.1</v>
      </c>
      <c r="Z4127" s="9">
        <v>15375.56</v>
      </c>
      <c r="AA4127" s="9">
        <v>17700.599999999999</v>
      </c>
      <c r="AB4127" s="9">
        <v>17445.400000000001</v>
      </c>
      <c r="AC4127" s="9">
        <v>17003.62</v>
      </c>
      <c r="AD4127" s="9">
        <v>16393.14</v>
      </c>
      <c r="AE4127" s="9">
        <v>16286.7</v>
      </c>
      <c r="AF4127" s="9">
        <v>10212.870000000001</v>
      </c>
      <c r="AG4127" s="9">
        <v>14986.77</v>
      </c>
      <c r="AH4127" s="9">
        <v>14724.77</v>
      </c>
      <c r="AI4127" s="9">
        <v>14406.61</v>
      </c>
      <c r="AJ4127" s="9">
        <v>14451.51</v>
      </c>
      <c r="AK4127" s="9">
        <v>14790.18</v>
      </c>
      <c r="AL4127" s="9">
        <v>15389.91</v>
      </c>
      <c r="AM4127" s="9">
        <v>16209.85</v>
      </c>
      <c r="AN4127" s="9">
        <v>17006.89</v>
      </c>
      <c r="AO4127" s="9">
        <v>17469.59</v>
      </c>
      <c r="AP4127" s="9">
        <v>18205.27</v>
      </c>
      <c r="AQ4127" s="9">
        <v>18458.63</v>
      </c>
      <c r="AR4127" s="9">
        <v>18828.03</v>
      </c>
      <c r="AS4127" s="9">
        <v>18417.8</v>
      </c>
      <c r="AT4127" s="9">
        <v>18338.55</v>
      </c>
      <c r="AU4127" s="9">
        <v>18364.79</v>
      </c>
      <c r="AV4127" s="9">
        <v>18502.669999999998</v>
      </c>
      <c r="AW4127" s="9">
        <v>18464.47</v>
      </c>
      <c r="AX4127" s="9">
        <v>18476</v>
      </c>
      <c r="AY4127" s="9">
        <v>18632.400000000001</v>
      </c>
      <c r="AZ4127" s="9">
        <v>18691.75</v>
      </c>
      <c r="BA4127" s="9">
        <v>18116.63</v>
      </c>
      <c r="BB4127" s="9">
        <v>17464.009999999998</v>
      </c>
      <c r="BC4127" s="9">
        <v>16742.830000000002</v>
      </c>
      <c r="BD4127" s="9">
        <v>16689.96</v>
      </c>
      <c r="BE4127" s="9">
        <v>18422.16</v>
      </c>
      <c r="BF4127" s="33">
        <v>86.75</v>
      </c>
      <c r="BG4127" s="33">
        <v>84.75</v>
      </c>
      <c r="BH4127" s="33">
        <v>83</v>
      </c>
      <c r="BI4127" s="33">
        <v>82</v>
      </c>
      <c r="BJ4127" s="33">
        <v>81</v>
      </c>
      <c r="BK4127" s="33">
        <v>79.75</v>
      </c>
      <c r="BL4127" s="33">
        <v>79.75</v>
      </c>
      <c r="BM4127" s="33">
        <v>83.25</v>
      </c>
      <c r="BN4127" s="33">
        <v>87.875</v>
      </c>
      <c r="BO4127" s="33">
        <v>92.25</v>
      </c>
      <c r="BP4127" s="33">
        <v>95.75</v>
      </c>
      <c r="BQ4127" s="33">
        <v>98.625</v>
      </c>
      <c r="BR4127" s="33">
        <v>101</v>
      </c>
      <c r="BS4127" s="33">
        <v>102.5</v>
      </c>
      <c r="BT4127" s="33">
        <v>100.875</v>
      </c>
      <c r="BU4127" s="33">
        <v>101.375</v>
      </c>
      <c r="BV4127" s="33">
        <v>102.75</v>
      </c>
      <c r="BW4127" s="33">
        <v>103</v>
      </c>
      <c r="BX4127" s="33">
        <v>102.5</v>
      </c>
      <c r="BY4127" s="33">
        <v>100.5</v>
      </c>
      <c r="BZ4127" s="33">
        <v>97.625</v>
      </c>
      <c r="CA4127" s="33">
        <v>94.5</v>
      </c>
      <c r="CB4127" s="33">
        <v>91.625</v>
      </c>
      <c r="CC4127" s="33">
        <v>89.25</v>
      </c>
      <c r="CD4127" s="9">
        <v>49875.29</v>
      </c>
      <c r="CE4127" s="9">
        <v>46303.29</v>
      </c>
      <c r="CF4127" s="9">
        <v>40898.160000000003</v>
      </c>
      <c r="CG4127" s="9">
        <v>35064.15</v>
      </c>
      <c r="CH4127" s="9">
        <v>26425.23</v>
      </c>
      <c r="CI4127" s="9">
        <v>20849.84</v>
      </c>
      <c r="CJ4127" s="9">
        <v>19510.509999999998</v>
      </c>
      <c r="CK4127" s="9">
        <v>31327.56</v>
      </c>
      <c r="CL4127" s="9">
        <v>42085.38</v>
      </c>
      <c r="CM4127" s="9">
        <v>56316.27</v>
      </c>
      <c r="CN4127" s="9">
        <v>69885.5</v>
      </c>
      <c r="CO4127" s="9">
        <v>96246.92</v>
      </c>
      <c r="CP4127" s="9">
        <v>93177.63</v>
      </c>
      <c r="CQ4127" s="9">
        <v>87376.9</v>
      </c>
      <c r="CR4127" s="9">
        <v>92958.720000000001</v>
      </c>
      <c r="CS4127" s="9">
        <v>90912.1</v>
      </c>
      <c r="CT4127" s="9">
        <v>92411.8</v>
      </c>
      <c r="CU4127" s="9">
        <v>89529.45</v>
      </c>
      <c r="CV4127" s="9">
        <v>88449.49</v>
      </c>
      <c r="CW4127" s="9">
        <v>86141.91</v>
      </c>
      <c r="CX4127" s="9">
        <v>86358.17</v>
      </c>
      <c r="CY4127" s="9">
        <v>85406.16</v>
      </c>
      <c r="CZ4127" s="9">
        <v>81140.600000000006</v>
      </c>
      <c r="DA4127" s="9">
        <v>76906.8</v>
      </c>
      <c r="DB4127" s="9">
        <v>77123.070000000007</v>
      </c>
      <c r="DC4127" s="9">
        <v>66.557370000000006</v>
      </c>
      <c r="DD4127" s="9">
        <v>0</v>
      </c>
    </row>
    <row r="4128" spans="1:108" x14ac:dyDescent="0.25">
      <c r="A4128" s="9" t="s">
        <v>42</v>
      </c>
      <c r="B4128" s="9" t="s">
        <v>30</v>
      </c>
      <c r="C4128" s="9" t="s">
        <v>1</v>
      </c>
      <c r="D4128" s="9" t="s">
        <v>40</v>
      </c>
      <c r="E4128" s="9" t="s">
        <v>38</v>
      </c>
      <c r="F4128" s="9">
        <v>2023</v>
      </c>
      <c r="G4128" s="9">
        <v>8</v>
      </c>
      <c r="H4128" s="9"/>
      <c r="BF4128" s="33">
        <v>81.125</v>
      </c>
      <c r="BG4128" s="33">
        <v>79.875</v>
      </c>
      <c r="BH4128" s="33">
        <v>77.625</v>
      </c>
      <c r="BI4128" s="33">
        <v>76</v>
      </c>
      <c r="BJ4128" s="33">
        <v>74.375</v>
      </c>
      <c r="BK4128" s="33">
        <v>73.25</v>
      </c>
      <c r="BL4128" s="33">
        <v>72.25</v>
      </c>
      <c r="BM4128" s="33">
        <v>74.125</v>
      </c>
      <c r="BN4128" s="33">
        <v>78</v>
      </c>
      <c r="BO4128" s="33">
        <v>83.25</v>
      </c>
      <c r="BP4128" s="33">
        <v>87.375</v>
      </c>
      <c r="BQ4128" s="33">
        <v>91.375</v>
      </c>
      <c r="BR4128" s="33">
        <v>93.625</v>
      </c>
      <c r="BS4128" s="33">
        <v>96.5</v>
      </c>
      <c r="BT4128" s="33">
        <v>97.875</v>
      </c>
      <c r="BU4128" s="33">
        <v>99.25</v>
      </c>
      <c r="BV4128" s="33">
        <v>100.125</v>
      </c>
      <c r="BW4128" s="33">
        <v>100.125</v>
      </c>
      <c r="BX4128" s="33">
        <v>99</v>
      </c>
      <c r="BY4128" s="33">
        <v>95.5</v>
      </c>
      <c r="BZ4128" s="33">
        <v>92</v>
      </c>
      <c r="CA4128" s="33">
        <v>88.625</v>
      </c>
      <c r="CB4128" s="33">
        <v>86</v>
      </c>
      <c r="CC4128" s="33">
        <v>83.125</v>
      </c>
      <c r="DC4128" s="9">
        <v>66.557370000000006</v>
      </c>
      <c r="DD4128" s="9">
        <v>0</v>
      </c>
    </row>
    <row r="4129" spans="1:108" x14ac:dyDescent="0.25">
      <c r="A4129" s="9" t="s">
        <v>42</v>
      </c>
      <c r="B4129" s="9" t="s">
        <v>30</v>
      </c>
      <c r="C4129" s="9" t="s">
        <v>1</v>
      </c>
      <c r="D4129" s="9" t="s">
        <v>40</v>
      </c>
      <c r="E4129" s="9" t="s">
        <v>38</v>
      </c>
      <c r="F4129" s="9">
        <v>2023</v>
      </c>
      <c r="G4129" s="9">
        <v>9</v>
      </c>
      <c r="H4129" s="9"/>
      <c r="BF4129" s="33">
        <v>80.125</v>
      </c>
      <c r="BG4129" s="33">
        <v>78</v>
      </c>
      <c r="BH4129" s="33">
        <v>76.375</v>
      </c>
      <c r="BI4129" s="33">
        <v>75.125</v>
      </c>
      <c r="BJ4129" s="33">
        <v>73.25</v>
      </c>
      <c r="BK4129" s="33">
        <v>72.25</v>
      </c>
      <c r="BL4129" s="33">
        <v>71.625</v>
      </c>
      <c r="BM4129" s="33">
        <v>73.25</v>
      </c>
      <c r="BN4129" s="33">
        <v>77.875</v>
      </c>
      <c r="BO4129" s="33">
        <v>82.75</v>
      </c>
      <c r="BP4129" s="33">
        <v>86.5</v>
      </c>
      <c r="BQ4129" s="33">
        <v>89.875</v>
      </c>
      <c r="BR4129" s="33">
        <v>93</v>
      </c>
      <c r="BS4129" s="33">
        <v>95.75</v>
      </c>
      <c r="BT4129" s="33">
        <v>97.5</v>
      </c>
      <c r="BU4129" s="33">
        <v>99.125</v>
      </c>
      <c r="BV4129" s="33">
        <v>99.5</v>
      </c>
      <c r="BW4129" s="33">
        <v>99.25</v>
      </c>
      <c r="BX4129" s="33">
        <v>97.125</v>
      </c>
      <c r="BY4129" s="33">
        <v>93.75</v>
      </c>
      <c r="BZ4129" s="33">
        <v>91</v>
      </c>
      <c r="CA4129" s="33">
        <v>88.125</v>
      </c>
      <c r="CB4129" s="33">
        <v>84.75</v>
      </c>
      <c r="CC4129" s="33">
        <v>82.5</v>
      </c>
      <c r="DC4129" s="9">
        <v>66.557370000000006</v>
      </c>
      <c r="DD4129" s="9">
        <v>0</v>
      </c>
    </row>
    <row r="4130" spans="1:108" x14ac:dyDescent="0.25">
      <c r="A4130" s="9" t="s">
        <v>42</v>
      </c>
      <c r="B4130" s="9" t="s">
        <v>30</v>
      </c>
      <c r="C4130" s="9" t="s">
        <v>1</v>
      </c>
      <c r="D4130" s="9" t="s">
        <v>40</v>
      </c>
      <c r="E4130" s="9" t="s">
        <v>38</v>
      </c>
      <c r="F4130" s="9">
        <v>2023</v>
      </c>
      <c r="G4130" s="9">
        <v>10</v>
      </c>
      <c r="H4130" s="9"/>
      <c r="BF4130" s="33">
        <v>67.625</v>
      </c>
      <c r="BG4130" s="33">
        <v>66.5</v>
      </c>
      <c r="BH4130" s="33">
        <v>65.5</v>
      </c>
      <c r="BI4130" s="33">
        <v>64.5</v>
      </c>
      <c r="BJ4130" s="33">
        <v>62.625</v>
      </c>
      <c r="BK4130" s="33">
        <v>61.875</v>
      </c>
      <c r="BL4130" s="33">
        <v>60.375</v>
      </c>
      <c r="BM4130" s="33">
        <v>60.25</v>
      </c>
      <c r="BN4130" s="33">
        <v>64.875</v>
      </c>
      <c r="BO4130" s="33">
        <v>71</v>
      </c>
      <c r="BP4130" s="33">
        <v>77.25</v>
      </c>
      <c r="BQ4130" s="33">
        <v>82.25</v>
      </c>
      <c r="BR4130" s="33">
        <v>85.75</v>
      </c>
      <c r="BS4130" s="33">
        <v>88.375</v>
      </c>
      <c r="BT4130" s="33">
        <v>90.125</v>
      </c>
      <c r="BU4130" s="33">
        <v>90.875</v>
      </c>
      <c r="BV4130" s="33">
        <v>90.375</v>
      </c>
      <c r="BW4130" s="33">
        <v>89.125</v>
      </c>
      <c r="BX4130" s="33">
        <v>85.5</v>
      </c>
      <c r="BY4130" s="33">
        <v>81.75</v>
      </c>
      <c r="BZ4130" s="33">
        <v>77.875</v>
      </c>
      <c r="CA4130" s="33">
        <v>74.625</v>
      </c>
      <c r="CB4130" s="33">
        <v>71.625</v>
      </c>
      <c r="CC4130" s="33">
        <v>69.625</v>
      </c>
      <c r="DC4130" s="9">
        <v>66.557370000000006</v>
      </c>
      <c r="DD4130" s="9">
        <v>0</v>
      </c>
    </row>
    <row r="4131" spans="1:108" x14ac:dyDescent="0.25">
      <c r="A4131" s="9" t="s">
        <v>42</v>
      </c>
      <c r="B4131" s="9" t="s">
        <v>30</v>
      </c>
      <c r="C4131" s="9" t="s">
        <v>1</v>
      </c>
      <c r="D4131" s="9" t="s">
        <v>40</v>
      </c>
      <c r="E4131" s="9" t="s">
        <v>38</v>
      </c>
      <c r="F4131" s="9">
        <v>2024</v>
      </c>
      <c r="G4131" s="9">
        <v>5</v>
      </c>
      <c r="H4131" s="9"/>
      <c r="BF4131" s="33">
        <v>79.125</v>
      </c>
      <c r="BG4131" s="33">
        <v>75.75</v>
      </c>
      <c r="BH4131" s="33">
        <v>74.25</v>
      </c>
      <c r="BI4131" s="33">
        <v>72.5</v>
      </c>
      <c r="BJ4131" s="33">
        <v>71.625</v>
      </c>
      <c r="BK4131" s="33">
        <v>70.75</v>
      </c>
      <c r="BL4131" s="33">
        <v>71.5</v>
      </c>
      <c r="BM4131" s="33">
        <v>74.25</v>
      </c>
      <c r="BN4131" s="33">
        <v>78.125</v>
      </c>
      <c r="BO4131" s="33">
        <v>82.125</v>
      </c>
      <c r="BP4131" s="33">
        <v>85.875</v>
      </c>
      <c r="BQ4131" s="33">
        <v>88.375</v>
      </c>
      <c r="BR4131" s="33">
        <v>91.375</v>
      </c>
      <c r="BS4131" s="33">
        <v>93.75</v>
      </c>
      <c r="BT4131" s="33">
        <v>94.75</v>
      </c>
      <c r="BU4131" s="33">
        <v>95.625</v>
      </c>
      <c r="BV4131" s="33">
        <v>95.75</v>
      </c>
      <c r="BW4131" s="33">
        <v>95.375</v>
      </c>
      <c r="BX4131" s="33">
        <v>94</v>
      </c>
      <c r="BY4131" s="33">
        <v>92.375</v>
      </c>
      <c r="BZ4131" s="33">
        <v>89.625</v>
      </c>
      <c r="CA4131" s="33">
        <v>86.125</v>
      </c>
      <c r="CB4131" s="33">
        <v>83.875</v>
      </c>
      <c r="CC4131" s="33">
        <v>81.75</v>
      </c>
      <c r="DC4131" s="9">
        <v>66.557370000000006</v>
      </c>
      <c r="DD4131" s="9">
        <v>0</v>
      </c>
    </row>
    <row r="4132" spans="1:108" x14ac:dyDescent="0.25">
      <c r="A4132" s="9" t="s">
        <v>42</v>
      </c>
      <c r="B4132" s="9" t="s">
        <v>30</v>
      </c>
      <c r="C4132" s="9" t="s">
        <v>1</v>
      </c>
      <c r="D4132" s="9" t="s">
        <v>40</v>
      </c>
      <c r="E4132" s="9" t="s">
        <v>38</v>
      </c>
      <c r="F4132" s="9">
        <v>2024</v>
      </c>
      <c r="G4132" s="9">
        <v>6</v>
      </c>
      <c r="H4132" s="9"/>
      <c r="BF4132" s="33">
        <v>80.625</v>
      </c>
      <c r="BG4132" s="33">
        <v>78.25</v>
      </c>
      <c r="BH4132" s="33">
        <v>76.75</v>
      </c>
      <c r="BI4132" s="33">
        <v>75.875</v>
      </c>
      <c r="BJ4132" s="33">
        <v>73.75</v>
      </c>
      <c r="BK4132" s="33">
        <v>72.5</v>
      </c>
      <c r="BL4132" s="33">
        <v>73.375</v>
      </c>
      <c r="BM4132" s="33">
        <v>77.625</v>
      </c>
      <c r="BN4132" s="33">
        <v>82.75</v>
      </c>
      <c r="BO4132" s="33">
        <v>89.375</v>
      </c>
      <c r="BP4132" s="33">
        <v>93.625</v>
      </c>
      <c r="BQ4132" s="33">
        <v>97</v>
      </c>
      <c r="BR4132" s="33">
        <v>99.625</v>
      </c>
      <c r="BS4132" s="33">
        <v>101.125</v>
      </c>
      <c r="BT4132" s="33">
        <v>102.125</v>
      </c>
      <c r="BU4132" s="33">
        <v>102.75</v>
      </c>
      <c r="BV4132" s="33">
        <v>103.375</v>
      </c>
      <c r="BW4132" s="33">
        <v>103.625</v>
      </c>
      <c r="BX4132" s="33">
        <v>102.625</v>
      </c>
      <c r="BY4132" s="33">
        <v>100</v>
      </c>
      <c r="BZ4132" s="33">
        <v>95.25</v>
      </c>
      <c r="CA4132" s="33">
        <v>91.75</v>
      </c>
      <c r="CB4132" s="33">
        <v>88.625</v>
      </c>
      <c r="CC4132" s="33">
        <v>84.75</v>
      </c>
      <c r="DC4132" s="9">
        <v>66.557370000000006</v>
      </c>
      <c r="DD4132" s="9">
        <v>0</v>
      </c>
    </row>
    <row r="4133" spans="1:108" x14ac:dyDescent="0.25">
      <c r="A4133" s="9" t="s">
        <v>42</v>
      </c>
      <c r="B4133" s="9" t="s">
        <v>30</v>
      </c>
      <c r="C4133" s="9" t="s">
        <v>1</v>
      </c>
      <c r="D4133" s="9" t="s">
        <v>40</v>
      </c>
      <c r="E4133" s="9" t="s">
        <v>38</v>
      </c>
      <c r="F4133" s="9">
        <v>2024</v>
      </c>
      <c r="G4133" s="9">
        <v>7</v>
      </c>
      <c r="H4133" s="9">
        <v>14772.33</v>
      </c>
      <c r="I4133" s="9">
        <v>14576.34</v>
      </c>
      <c r="J4133" s="9">
        <v>14172.96</v>
      </c>
      <c r="K4133" s="9">
        <v>14166.11</v>
      </c>
      <c r="L4133" s="9">
        <v>14406.84</v>
      </c>
      <c r="M4133" s="9">
        <v>14899.73</v>
      </c>
      <c r="N4133" s="9">
        <v>15939.33</v>
      </c>
      <c r="O4133" s="9">
        <v>17338.73</v>
      </c>
      <c r="P4133" s="9">
        <v>17991.310000000001</v>
      </c>
      <c r="Q4133" s="9">
        <v>18954.78</v>
      </c>
      <c r="R4133" s="9">
        <v>19391.95</v>
      </c>
      <c r="S4133" s="9">
        <v>20103.599999999999</v>
      </c>
      <c r="T4133" s="9">
        <v>18627.91</v>
      </c>
      <c r="U4133" s="9">
        <v>10340.52</v>
      </c>
      <c r="V4133" s="9">
        <v>10369.19</v>
      </c>
      <c r="W4133" s="9">
        <v>10090.870000000001</v>
      </c>
      <c r="X4133" s="9">
        <v>10205.040000000001</v>
      </c>
      <c r="Y4133" s="9">
        <v>10089.629999999999</v>
      </c>
      <c r="Z4133" s="9">
        <v>15384.06</v>
      </c>
      <c r="AA4133" s="9">
        <v>17712.310000000001</v>
      </c>
      <c r="AB4133" s="9">
        <v>17460.34</v>
      </c>
      <c r="AC4133" s="9">
        <v>17015.88</v>
      </c>
      <c r="AD4133" s="9">
        <v>16404.55</v>
      </c>
      <c r="AE4133" s="9">
        <v>16298.12</v>
      </c>
      <c r="AF4133" s="9">
        <v>10215.59</v>
      </c>
      <c r="AG4133" s="9">
        <v>15007.96</v>
      </c>
      <c r="AH4133" s="9">
        <v>14747.45</v>
      </c>
      <c r="AI4133" s="9">
        <v>14427.83</v>
      </c>
      <c r="AJ4133" s="9">
        <v>14468.02</v>
      </c>
      <c r="AK4133" s="9">
        <v>14804.7</v>
      </c>
      <c r="AL4133" s="9">
        <v>15399.81</v>
      </c>
      <c r="AM4133" s="9">
        <v>16206.45</v>
      </c>
      <c r="AN4133" s="9">
        <v>16997.14</v>
      </c>
      <c r="AO4133" s="9">
        <v>17458.080000000002</v>
      </c>
      <c r="AP4133" s="9">
        <v>18197.39</v>
      </c>
      <c r="AQ4133" s="9">
        <v>18450.11</v>
      </c>
      <c r="AR4133" s="9">
        <v>18834.73</v>
      </c>
      <c r="AS4133" s="9">
        <v>18422.2</v>
      </c>
      <c r="AT4133" s="9">
        <v>18338.900000000001</v>
      </c>
      <c r="AU4133" s="9">
        <v>18365.150000000001</v>
      </c>
      <c r="AV4133" s="9">
        <v>18507.78</v>
      </c>
      <c r="AW4133" s="9">
        <v>18465.41</v>
      </c>
      <c r="AX4133" s="9">
        <v>18482.52</v>
      </c>
      <c r="AY4133" s="9">
        <v>18640.900000000001</v>
      </c>
      <c r="AZ4133" s="9">
        <v>18703.46</v>
      </c>
      <c r="BA4133" s="9">
        <v>18131.580000000002</v>
      </c>
      <c r="BB4133" s="9">
        <v>17476.28</v>
      </c>
      <c r="BC4133" s="9">
        <v>16754.240000000002</v>
      </c>
      <c r="BD4133" s="9">
        <v>16701.38</v>
      </c>
      <c r="BE4133" s="9">
        <v>18424.88</v>
      </c>
      <c r="BF4133" s="33">
        <v>86.75</v>
      </c>
      <c r="BG4133" s="33">
        <v>84.75</v>
      </c>
      <c r="BH4133" s="33">
        <v>83</v>
      </c>
      <c r="BI4133" s="33">
        <v>82</v>
      </c>
      <c r="BJ4133" s="33">
        <v>81</v>
      </c>
      <c r="BK4133" s="33">
        <v>79.75</v>
      </c>
      <c r="BL4133" s="33">
        <v>79.75</v>
      </c>
      <c r="BM4133" s="33">
        <v>83.25</v>
      </c>
      <c r="BN4133" s="33">
        <v>87.875</v>
      </c>
      <c r="BO4133" s="33">
        <v>92.25</v>
      </c>
      <c r="BP4133" s="33">
        <v>95.75</v>
      </c>
      <c r="BQ4133" s="33">
        <v>98.625</v>
      </c>
      <c r="BR4133" s="33">
        <v>101</v>
      </c>
      <c r="BS4133" s="33">
        <v>102.5</v>
      </c>
      <c r="BT4133" s="33">
        <v>100.875</v>
      </c>
      <c r="BU4133" s="33">
        <v>101.375</v>
      </c>
      <c r="BV4133" s="33">
        <v>102.75</v>
      </c>
      <c r="BW4133" s="33">
        <v>103</v>
      </c>
      <c r="BX4133" s="33">
        <v>102.5</v>
      </c>
      <c r="BY4133" s="33">
        <v>100.5</v>
      </c>
      <c r="BZ4133" s="33">
        <v>97.625</v>
      </c>
      <c r="CA4133" s="33">
        <v>94.5</v>
      </c>
      <c r="CB4133" s="33">
        <v>91.625</v>
      </c>
      <c r="CC4133" s="33">
        <v>89.25</v>
      </c>
      <c r="CD4133" s="9">
        <v>49783.77</v>
      </c>
      <c r="CE4133" s="9">
        <v>46208.65</v>
      </c>
      <c r="CF4133" s="9">
        <v>40811.06</v>
      </c>
      <c r="CG4133" s="9">
        <v>34988</v>
      </c>
      <c r="CH4133" s="9">
        <v>26372.12</v>
      </c>
      <c r="CI4133" s="9">
        <v>20806.650000000001</v>
      </c>
      <c r="CJ4133" s="9">
        <v>19467.48</v>
      </c>
      <c r="CK4133" s="9">
        <v>31254.61</v>
      </c>
      <c r="CL4133" s="9">
        <v>41992.17</v>
      </c>
      <c r="CM4133" s="9">
        <v>56209.4</v>
      </c>
      <c r="CN4133" s="9">
        <v>69745.72</v>
      </c>
      <c r="CO4133" s="9">
        <v>96081.82</v>
      </c>
      <c r="CP4133" s="9">
        <v>93015.24</v>
      </c>
      <c r="CQ4133" s="9">
        <v>87222.73</v>
      </c>
      <c r="CR4133" s="9">
        <v>92826.89</v>
      </c>
      <c r="CS4133" s="9">
        <v>90773.59</v>
      </c>
      <c r="CT4133" s="9">
        <v>92270.66</v>
      </c>
      <c r="CU4133" s="9">
        <v>89392.22</v>
      </c>
      <c r="CV4133" s="9">
        <v>88308.32</v>
      </c>
      <c r="CW4133" s="9">
        <v>85993.71</v>
      </c>
      <c r="CX4133" s="9">
        <v>86194.65</v>
      </c>
      <c r="CY4133" s="9">
        <v>85227.520000000004</v>
      </c>
      <c r="CZ4133" s="9">
        <v>80989.710000000006</v>
      </c>
      <c r="DA4133" s="9">
        <v>76776.149999999994</v>
      </c>
      <c r="DB4133" s="9">
        <v>76991.570000000007</v>
      </c>
      <c r="DC4133" s="9">
        <v>66.557370000000006</v>
      </c>
      <c r="DD4133" s="9">
        <v>0</v>
      </c>
    </row>
    <row r="4134" spans="1:108" x14ac:dyDescent="0.25">
      <c r="A4134" s="9" t="s">
        <v>42</v>
      </c>
      <c r="B4134" s="9" t="s">
        <v>30</v>
      </c>
      <c r="C4134" s="9" t="s">
        <v>1</v>
      </c>
      <c r="D4134" s="9" t="s">
        <v>40</v>
      </c>
      <c r="E4134" s="9" t="s">
        <v>38</v>
      </c>
      <c r="F4134" s="9">
        <v>2024</v>
      </c>
      <c r="G4134" s="9">
        <v>8</v>
      </c>
      <c r="H4134" s="9"/>
      <c r="BF4134" s="33">
        <v>81.125</v>
      </c>
      <c r="BG4134" s="33">
        <v>79.875</v>
      </c>
      <c r="BH4134" s="33">
        <v>77.625</v>
      </c>
      <c r="BI4134" s="33">
        <v>76</v>
      </c>
      <c r="BJ4134" s="33">
        <v>74.375</v>
      </c>
      <c r="BK4134" s="33">
        <v>73.25</v>
      </c>
      <c r="BL4134" s="33">
        <v>72.25</v>
      </c>
      <c r="BM4134" s="33">
        <v>74.125</v>
      </c>
      <c r="BN4134" s="33">
        <v>78</v>
      </c>
      <c r="BO4134" s="33">
        <v>83.25</v>
      </c>
      <c r="BP4134" s="33">
        <v>87.375</v>
      </c>
      <c r="BQ4134" s="33">
        <v>91.375</v>
      </c>
      <c r="BR4134" s="33">
        <v>93.625</v>
      </c>
      <c r="BS4134" s="33">
        <v>96.5</v>
      </c>
      <c r="BT4134" s="33">
        <v>97.875</v>
      </c>
      <c r="BU4134" s="33">
        <v>99.25</v>
      </c>
      <c r="BV4134" s="33">
        <v>100.125</v>
      </c>
      <c r="BW4134" s="33">
        <v>100.125</v>
      </c>
      <c r="BX4134" s="33">
        <v>99</v>
      </c>
      <c r="BY4134" s="33">
        <v>95.5</v>
      </c>
      <c r="BZ4134" s="33">
        <v>92</v>
      </c>
      <c r="CA4134" s="33">
        <v>88.625</v>
      </c>
      <c r="CB4134" s="33">
        <v>86</v>
      </c>
      <c r="CC4134" s="33">
        <v>83.125</v>
      </c>
      <c r="DC4134" s="9">
        <v>66.557370000000006</v>
      </c>
      <c r="DD4134" s="9">
        <v>0</v>
      </c>
    </row>
    <row r="4135" spans="1:108" x14ac:dyDescent="0.25">
      <c r="A4135" s="9" t="s">
        <v>42</v>
      </c>
      <c r="B4135" s="9" t="s">
        <v>30</v>
      </c>
      <c r="C4135" s="9" t="s">
        <v>1</v>
      </c>
      <c r="D4135" s="9" t="s">
        <v>40</v>
      </c>
      <c r="E4135" s="9" t="s">
        <v>38</v>
      </c>
      <c r="F4135" s="9">
        <v>2024</v>
      </c>
      <c r="G4135" s="9">
        <v>9</v>
      </c>
      <c r="H4135" s="9"/>
      <c r="BF4135" s="33">
        <v>80.125</v>
      </c>
      <c r="BG4135" s="33">
        <v>78</v>
      </c>
      <c r="BH4135" s="33">
        <v>76.375</v>
      </c>
      <c r="BI4135" s="33">
        <v>75.125</v>
      </c>
      <c r="BJ4135" s="33">
        <v>73.25</v>
      </c>
      <c r="BK4135" s="33">
        <v>72.25</v>
      </c>
      <c r="BL4135" s="33">
        <v>71.625</v>
      </c>
      <c r="BM4135" s="33">
        <v>73.25</v>
      </c>
      <c r="BN4135" s="33">
        <v>77.875</v>
      </c>
      <c r="BO4135" s="33">
        <v>82.75</v>
      </c>
      <c r="BP4135" s="33">
        <v>86.5</v>
      </c>
      <c r="BQ4135" s="33">
        <v>89.875</v>
      </c>
      <c r="BR4135" s="33">
        <v>93</v>
      </c>
      <c r="BS4135" s="33">
        <v>95.75</v>
      </c>
      <c r="BT4135" s="33">
        <v>97.5</v>
      </c>
      <c r="BU4135" s="33">
        <v>99.125</v>
      </c>
      <c r="BV4135" s="33">
        <v>99.5</v>
      </c>
      <c r="BW4135" s="33">
        <v>99.25</v>
      </c>
      <c r="BX4135" s="33">
        <v>97.125</v>
      </c>
      <c r="BY4135" s="33">
        <v>93.75</v>
      </c>
      <c r="BZ4135" s="33">
        <v>91</v>
      </c>
      <c r="CA4135" s="33">
        <v>88.125</v>
      </c>
      <c r="CB4135" s="33">
        <v>84.75</v>
      </c>
      <c r="CC4135" s="33">
        <v>82.5</v>
      </c>
      <c r="DC4135" s="9">
        <v>66.557370000000006</v>
      </c>
      <c r="DD4135" s="9">
        <v>0</v>
      </c>
    </row>
    <row r="4136" spans="1:108" x14ac:dyDescent="0.25">
      <c r="A4136" s="9" t="s">
        <v>42</v>
      </c>
      <c r="B4136" s="9" t="s">
        <v>30</v>
      </c>
      <c r="C4136" s="9" t="s">
        <v>1</v>
      </c>
      <c r="D4136" s="9" t="s">
        <v>40</v>
      </c>
      <c r="E4136" s="9" t="s">
        <v>38</v>
      </c>
      <c r="F4136" s="9">
        <v>2024</v>
      </c>
      <c r="G4136" s="9">
        <v>10</v>
      </c>
      <c r="H4136" s="9"/>
      <c r="BF4136" s="33">
        <v>67.625</v>
      </c>
      <c r="BG4136" s="33">
        <v>66.5</v>
      </c>
      <c r="BH4136" s="33">
        <v>65.5</v>
      </c>
      <c r="BI4136" s="33">
        <v>64.5</v>
      </c>
      <c r="BJ4136" s="33">
        <v>62.625</v>
      </c>
      <c r="BK4136" s="33">
        <v>61.875</v>
      </c>
      <c r="BL4136" s="33">
        <v>60.375</v>
      </c>
      <c r="BM4136" s="33">
        <v>60.25</v>
      </c>
      <c r="BN4136" s="33">
        <v>64.875</v>
      </c>
      <c r="BO4136" s="33">
        <v>71</v>
      </c>
      <c r="BP4136" s="33">
        <v>77.25</v>
      </c>
      <c r="BQ4136" s="33">
        <v>82.25</v>
      </c>
      <c r="BR4136" s="33">
        <v>85.75</v>
      </c>
      <c r="BS4136" s="33">
        <v>88.375</v>
      </c>
      <c r="BT4136" s="33">
        <v>90.125</v>
      </c>
      <c r="BU4136" s="33">
        <v>90.875</v>
      </c>
      <c r="BV4136" s="33">
        <v>90.375</v>
      </c>
      <c r="BW4136" s="33">
        <v>89.125</v>
      </c>
      <c r="BX4136" s="33">
        <v>85.5</v>
      </c>
      <c r="BY4136" s="33">
        <v>81.75</v>
      </c>
      <c r="BZ4136" s="33">
        <v>77.875</v>
      </c>
      <c r="CA4136" s="33">
        <v>74.625</v>
      </c>
      <c r="CB4136" s="33">
        <v>71.625</v>
      </c>
      <c r="CC4136" s="33">
        <v>69.625</v>
      </c>
      <c r="DC4136" s="9">
        <v>66.557370000000006</v>
      </c>
      <c r="DD4136" s="9">
        <v>0</v>
      </c>
    </row>
    <row r="4137" spans="1:108" x14ac:dyDescent="0.25">
      <c r="A4137" s="9" t="s">
        <v>42</v>
      </c>
      <c r="B4137" s="9" t="s">
        <v>30</v>
      </c>
      <c r="C4137" s="9" t="s">
        <v>1</v>
      </c>
      <c r="D4137" s="9" t="s">
        <v>40</v>
      </c>
      <c r="E4137" s="9" t="s">
        <v>38</v>
      </c>
      <c r="F4137" s="9">
        <v>2025</v>
      </c>
      <c r="G4137" s="9">
        <v>5</v>
      </c>
      <c r="H4137" s="9"/>
      <c r="BF4137" s="33">
        <v>79.125</v>
      </c>
      <c r="BG4137" s="33">
        <v>75.75</v>
      </c>
      <c r="BH4137" s="33">
        <v>74.25</v>
      </c>
      <c r="BI4137" s="33">
        <v>72.5</v>
      </c>
      <c r="BJ4137" s="33">
        <v>71.625</v>
      </c>
      <c r="BK4137" s="33">
        <v>70.75</v>
      </c>
      <c r="BL4137" s="33">
        <v>71.5</v>
      </c>
      <c r="BM4137" s="33">
        <v>74.25</v>
      </c>
      <c r="BN4137" s="33">
        <v>78.125</v>
      </c>
      <c r="BO4137" s="33">
        <v>82.125</v>
      </c>
      <c r="BP4137" s="33">
        <v>85.875</v>
      </c>
      <c r="BQ4137" s="33">
        <v>88.375</v>
      </c>
      <c r="BR4137" s="33">
        <v>91.375</v>
      </c>
      <c r="BS4137" s="33">
        <v>93.75</v>
      </c>
      <c r="BT4137" s="33">
        <v>94.75</v>
      </c>
      <c r="BU4137" s="33">
        <v>95.625</v>
      </c>
      <c r="BV4137" s="33">
        <v>95.75</v>
      </c>
      <c r="BW4137" s="33">
        <v>95.375</v>
      </c>
      <c r="BX4137" s="33">
        <v>94</v>
      </c>
      <c r="BY4137" s="33">
        <v>92.375</v>
      </c>
      <c r="BZ4137" s="33">
        <v>89.625</v>
      </c>
      <c r="CA4137" s="33">
        <v>86.125</v>
      </c>
      <c r="CB4137" s="33">
        <v>83.875</v>
      </c>
      <c r="CC4137" s="33">
        <v>81.75</v>
      </c>
      <c r="DC4137" s="9">
        <v>66.557370000000006</v>
      </c>
      <c r="DD4137" s="9">
        <v>0</v>
      </c>
    </row>
    <row r="4138" spans="1:108" x14ac:dyDescent="0.25">
      <c r="A4138" s="9" t="s">
        <v>42</v>
      </c>
      <c r="B4138" s="9" t="s">
        <v>30</v>
      </c>
      <c r="C4138" s="9" t="s">
        <v>1</v>
      </c>
      <c r="D4138" s="9" t="s">
        <v>40</v>
      </c>
      <c r="E4138" s="9" t="s">
        <v>38</v>
      </c>
      <c r="F4138" s="9">
        <v>2025</v>
      </c>
      <c r="G4138" s="9">
        <v>6</v>
      </c>
      <c r="H4138" s="9"/>
      <c r="BF4138" s="33">
        <v>80.625</v>
      </c>
      <c r="BG4138" s="33">
        <v>78.25</v>
      </c>
      <c r="BH4138" s="33">
        <v>76.75</v>
      </c>
      <c r="BI4138" s="33">
        <v>75.875</v>
      </c>
      <c r="BJ4138" s="33">
        <v>73.75</v>
      </c>
      <c r="BK4138" s="33">
        <v>72.5</v>
      </c>
      <c r="BL4138" s="33">
        <v>73.375</v>
      </c>
      <c r="BM4138" s="33">
        <v>77.625</v>
      </c>
      <c r="BN4138" s="33">
        <v>82.75</v>
      </c>
      <c r="BO4138" s="33">
        <v>89.375</v>
      </c>
      <c r="BP4138" s="33">
        <v>93.625</v>
      </c>
      <c r="BQ4138" s="33">
        <v>97</v>
      </c>
      <c r="BR4138" s="33">
        <v>99.625</v>
      </c>
      <c r="BS4138" s="33">
        <v>101.125</v>
      </c>
      <c r="BT4138" s="33">
        <v>102.125</v>
      </c>
      <c r="BU4138" s="33">
        <v>102.75</v>
      </c>
      <c r="BV4138" s="33">
        <v>103.375</v>
      </c>
      <c r="BW4138" s="33">
        <v>103.625</v>
      </c>
      <c r="BX4138" s="33">
        <v>102.625</v>
      </c>
      <c r="BY4138" s="33">
        <v>100</v>
      </c>
      <c r="BZ4138" s="33">
        <v>95.25</v>
      </c>
      <c r="CA4138" s="33">
        <v>91.75</v>
      </c>
      <c r="CB4138" s="33">
        <v>88.625</v>
      </c>
      <c r="CC4138" s="33">
        <v>84.75</v>
      </c>
      <c r="DC4138" s="9">
        <v>66.557370000000006</v>
      </c>
      <c r="DD4138" s="9">
        <v>0</v>
      </c>
    </row>
    <row r="4139" spans="1:108" x14ac:dyDescent="0.25">
      <c r="A4139" s="9" t="s">
        <v>42</v>
      </c>
      <c r="B4139" s="9" t="s">
        <v>30</v>
      </c>
      <c r="C4139" s="9" t="s">
        <v>1</v>
      </c>
      <c r="D4139" s="9" t="s">
        <v>40</v>
      </c>
      <c r="E4139" s="9" t="s">
        <v>38</v>
      </c>
      <c r="F4139" s="9">
        <v>2025</v>
      </c>
      <c r="G4139" s="9">
        <v>7</v>
      </c>
      <c r="H4139" s="9">
        <v>14839.24</v>
      </c>
      <c r="I4139" s="9">
        <v>14637.57</v>
      </c>
      <c r="J4139" s="9">
        <v>14227.3</v>
      </c>
      <c r="K4139" s="9">
        <v>14213.22</v>
      </c>
      <c r="L4139" s="9">
        <v>14447.74</v>
      </c>
      <c r="M4139" s="9">
        <v>14917.24</v>
      </c>
      <c r="N4139" s="9">
        <v>15926.19</v>
      </c>
      <c r="O4139" s="9">
        <v>17313.16</v>
      </c>
      <c r="P4139" s="9">
        <v>17959.97</v>
      </c>
      <c r="Q4139" s="9">
        <v>18924.79</v>
      </c>
      <c r="R4139" s="9">
        <v>19364.29</v>
      </c>
      <c r="S4139" s="9">
        <v>20071.46</v>
      </c>
      <c r="T4139" s="9">
        <v>18601.650000000001</v>
      </c>
      <c r="U4139" s="9">
        <v>10309.08</v>
      </c>
      <c r="V4139" s="9">
        <v>10337.75</v>
      </c>
      <c r="W4139" s="9">
        <v>10052.74</v>
      </c>
      <c r="X4139" s="9">
        <v>10169.99</v>
      </c>
      <c r="Y4139" s="9">
        <v>10056.459999999999</v>
      </c>
      <c r="Z4139" s="9">
        <v>15361.99</v>
      </c>
      <c r="AA4139" s="9">
        <v>17693</v>
      </c>
      <c r="AB4139" s="9">
        <v>17438.04</v>
      </c>
      <c r="AC4139" s="9">
        <v>16994.21</v>
      </c>
      <c r="AD4139" s="9">
        <v>16386.240000000002</v>
      </c>
      <c r="AE4139" s="9">
        <v>16279.81</v>
      </c>
      <c r="AF4139" s="9">
        <v>10181.799999999999</v>
      </c>
      <c r="AG4139" s="9">
        <v>15074.87</v>
      </c>
      <c r="AH4139" s="9">
        <v>14808.69</v>
      </c>
      <c r="AI4139" s="9">
        <v>14482.16</v>
      </c>
      <c r="AJ4139" s="9">
        <v>14515.13</v>
      </c>
      <c r="AK4139" s="9">
        <v>14845.6</v>
      </c>
      <c r="AL4139" s="9">
        <v>15417.33</v>
      </c>
      <c r="AM4139" s="9">
        <v>16193.31</v>
      </c>
      <c r="AN4139" s="9">
        <v>16971.57</v>
      </c>
      <c r="AO4139" s="9">
        <v>17426.75</v>
      </c>
      <c r="AP4139" s="9">
        <v>18167.400000000001</v>
      </c>
      <c r="AQ4139" s="9">
        <v>18422.439999999999</v>
      </c>
      <c r="AR4139" s="9">
        <v>18802.59</v>
      </c>
      <c r="AS4139" s="9">
        <v>18395.95</v>
      </c>
      <c r="AT4139" s="9">
        <v>18307.47</v>
      </c>
      <c r="AU4139" s="9">
        <v>18333.72</v>
      </c>
      <c r="AV4139" s="9">
        <v>18469.650000000001</v>
      </c>
      <c r="AW4139" s="9">
        <v>18430.36</v>
      </c>
      <c r="AX4139" s="9">
        <v>18449.36</v>
      </c>
      <c r="AY4139" s="9">
        <v>18618.830000000002</v>
      </c>
      <c r="AZ4139" s="9">
        <v>18684.16</v>
      </c>
      <c r="BA4139" s="9">
        <v>18109.27</v>
      </c>
      <c r="BB4139" s="9">
        <v>17454.599999999999</v>
      </c>
      <c r="BC4139" s="9">
        <v>16735.93</v>
      </c>
      <c r="BD4139" s="9">
        <v>16683.060000000001</v>
      </c>
      <c r="BE4139" s="9">
        <v>18391.09</v>
      </c>
      <c r="BF4139" s="33">
        <v>86.75</v>
      </c>
      <c r="BG4139" s="33">
        <v>84.75</v>
      </c>
      <c r="BH4139" s="33">
        <v>83</v>
      </c>
      <c r="BI4139" s="33">
        <v>82</v>
      </c>
      <c r="BJ4139" s="33">
        <v>81</v>
      </c>
      <c r="BK4139" s="33">
        <v>79.75</v>
      </c>
      <c r="BL4139" s="33">
        <v>79.75</v>
      </c>
      <c r="BM4139" s="33">
        <v>83.25</v>
      </c>
      <c r="BN4139" s="33">
        <v>87.875</v>
      </c>
      <c r="BO4139" s="33">
        <v>92.25</v>
      </c>
      <c r="BP4139" s="33">
        <v>95.75</v>
      </c>
      <c r="BQ4139" s="33">
        <v>98.625</v>
      </c>
      <c r="BR4139" s="33">
        <v>101</v>
      </c>
      <c r="BS4139" s="33">
        <v>102.5</v>
      </c>
      <c r="BT4139" s="33">
        <v>100.875</v>
      </c>
      <c r="BU4139" s="33">
        <v>101.375</v>
      </c>
      <c r="BV4139" s="33">
        <v>102.75</v>
      </c>
      <c r="BW4139" s="33">
        <v>103</v>
      </c>
      <c r="BX4139" s="33">
        <v>102.5</v>
      </c>
      <c r="BY4139" s="33">
        <v>100.5</v>
      </c>
      <c r="BZ4139" s="33">
        <v>97.625</v>
      </c>
      <c r="CA4139" s="33">
        <v>94.5</v>
      </c>
      <c r="CB4139" s="33">
        <v>91.625</v>
      </c>
      <c r="CC4139" s="33">
        <v>89.25</v>
      </c>
      <c r="CD4139" s="9">
        <v>49881.79</v>
      </c>
      <c r="CE4139" s="9">
        <v>46302.5</v>
      </c>
      <c r="CF4139" s="9">
        <v>40902.089999999997</v>
      </c>
      <c r="CG4139" s="9">
        <v>35074.93</v>
      </c>
      <c r="CH4139" s="9">
        <v>26429.85</v>
      </c>
      <c r="CI4139" s="9">
        <v>20853.98</v>
      </c>
      <c r="CJ4139" s="9">
        <v>19505.8</v>
      </c>
      <c r="CK4139" s="9">
        <v>31333.58</v>
      </c>
      <c r="CL4139" s="9">
        <v>42079.3</v>
      </c>
      <c r="CM4139" s="9">
        <v>56302.54</v>
      </c>
      <c r="CN4139" s="9">
        <v>69845.91</v>
      </c>
      <c r="CO4139" s="9">
        <v>96220.3</v>
      </c>
      <c r="CP4139" s="9">
        <v>93162.79</v>
      </c>
      <c r="CQ4139" s="9">
        <v>87339.91</v>
      </c>
      <c r="CR4139" s="9">
        <v>92860.21</v>
      </c>
      <c r="CS4139" s="9">
        <v>90853.05</v>
      </c>
      <c r="CT4139" s="9">
        <v>92383.41</v>
      </c>
      <c r="CU4139" s="9">
        <v>89482.59</v>
      </c>
      <c r="CV4139" s="9">
        <v>88392.38</v>
      </c>
      <c r="CW4139" s="9">
        <v>86079.44</v>
      </c>
      <c r="CX4139" s="9">
        <v>86280.97</v>
      </c>
      <c r="CY4139" s="9">
        <v>85326.05</v>
      </c>
      <c r="CZ4139" s="9">
        <v>81070.84</v>
      </c>
      <c r="DA4139" s="9">
        <v>76853.55</v>
      </c>
      <c r="DB4139" s="9">
        <v>77074.22</v>
      </c>
      <c r="DC4139" s="9">
        <v>66.557370000000006</v>
      </c>
      <c r="DD4139" s="9">
        <v>0</v>
      </c>
    </row>
    <row r="4140" spans="1:108" x14ac:dyDescent="0.25">
      <c r="A4140" s="9" t="s">
        <v>42</v>
      </c>
      <c r="B4140" s="9" t="s">
        <v>30</v>
      </c>
      <c r="C4140" s="9" t="s">
        <v>1</v>
      </c>
      <c r="D4140" s="9" t="s">
        <v>40</v>
      </c>
      <c r="E4140" s="9" t="s">
        <v>38</v>
      </c>
      <c r="F4140" s="9">
        <v>2025</v>
      </c>
      <c r="G4140" s="9">
        <v>8</v>
      </c>
      <c r="H4140" s="9"/>
      <c r="BF4140" s="33">
        <v>81.125</v>
      </c>
      <c r="BG4140" s="33">
        <v>79.875</v>
      </c>
      <c r="BH4140" s="33">
        <v>77.625</v>
      </c>
      <c r="BI4140" s="33">
        <v>76</v>
      </c>
      <c r="BJ4140" s="33">
        <v>74.375</v>
      </c>
      <c r="BK4140" s="33">
        <v>73.25</v>
      </c>
      <c r="BL4140" s="33">
        <v>72.25</v>
      </c>
      <c r="BM4140" s="33">
        <v>74.125</v>
      </c>
      <c r="BN4140" s="33">
        <v>78</v>
      </c>
      <c r="BO4140" s="33">
        <v>83.25</v>
      </c>
      <c r="BP4140" s="33">
        <v>87.375</v>
      </c>
      <c r="BQ4140" s="33">
        <v>91.375</v>
      </c>
      <c r="BR4140" s="33">
        <v>93.625</v>
      </c>
      <c r="BS4140" s="33">
        <v>96.5</v>
      </c>
      <c r="BT4140" s="33">
        <v>97.875</v>
      </c>
      <c r="BU4140" s="33">
        <v>99.25</v>
      </c>
      <c r="BV4140" s="33">
        <v>100.125</v>
      </c>
      <c r="BW4140" s="33">
        <v>100.125</v>
      </c>
      <c r="BX4140" s="33">
        <v>99</v>
      </c>
      <c r="BY4140" s="33">
        <v>95.5</v>
      </c>
      <c r="BZ4140" s="33">
        <v>92</v>
      </c>
      <c r="CA4140" s="33">
        <v>88.625</v>
      </c>
      <c r="CB4140" s="33">
        <v>86</v>
      </c>
      <c r="CC4140" s="33">
        <v>83.125</v>
      </c>
      <c r="DC4140" s="9">
        <v>66.557370000000006</v>
      </c>
      <c r="DD4140" s="9">
        <v>0</v>
      </c>
    </row>
    <row r="4141" spans="1:108" x14ac:dyDescent="0.25">
      <c r="A4141" s="9" t="s">
        <v>42</v>
      </c>
      <c r="B4141" s="9" t="s">
        <v>30</v>
      </c>
      <c r="C4141" s="9" t="s">
        <v>1</v>
      </c>
      <c r="D4141" s="9" t="s">
        <v>40</v>
      </c>
      <c r="E4141" s="9" t="s">
        <v>38</v>
      </c>
      <c r="F4141" s="9">
        <v>2025</v>
      </c>
      <c r="G4141" s="9">
        <v>9</v>
      </c>
      <c r="H4141" s="9"/>
      <c r="BF4141" s="33">
        <v>80.125</v>
      </c>
      <c r="BG4141" s="33">
        <v>78</v>
      </c>
      <c r="BH4141" s="33">
        <v>76.375</v>
      </c>
      <c r="BI4141" s="33">
        <v>75.125</v>
      </c>
      <c r="BJ4141" s="33">
        <v>73.25</v>
      </c>
      <c r="BK4141" s="33">
        <v>72.25</v>
      </c>
      <c r="BL4141" s="33">
        <v>71.625</v>
      </c>
      <c r="BM4141" s="33">
        <v>73.25</v>
      </c>
      <c r="BN4141" s="33">
        <v>77.875</v>
      </c>
      <c r="BO4141" s="33">
        <v>82.75</v>
      </c>
      <c r="BP4141" s="33">
        <v>86.5</v>
      </c>
      <c r="BQ4141" s="33">
        <v>89.875</v>
      </c>
      <c r="BR4141" s="33">
        <v>93</v>
      </c>
      <c r="BS4141" s="33">
        <v>95.75</v>
      </c>
      <c r="BT4141" s="33">
        <v>97.5</v>
      </c>
      <c r="BU4141" s="33">
        <v>99.125</v>
      </c>
      <c r="BV4141" s="33">
        <v>99.5</v>
      </c>
      <c r="BW4141" s="33">
        <v>99.25</v>
      </c>
      <c r="BX4141" s="33">
        <v>97.125</v>
      </c>
      <c r="BY4141" s="33">
        <v>93.75</v>
      </c>
      <c r="BZ4141" s="33">
        <v>91</v>
      </c>
      <c r="CA4141" s="33">
        <v>88.125</v>
      </c>
      <c r="CB4141" s="33">
        <v>84.75</v>
      </c>
      <c r="CC4141" s="33">
        <v>82.5</v>
      </c>
      <c r="DC4141" s="9">
        <v>66.557370000000006</v>
      </c>
      <c r="DD4141" s="9">
        <v>0</v>
      </c>
    </row>
    <row r="4142" spans="1:108" x14ac:dyDescent="0.25">
      <c r="A4142" s="9" t="s">
        <v>42</v>
      </c>
      <c r="B4142" s="9" t="s">
        <v>30</v>
      </c>
      <c r="C4142" s="9" t="s">
        <v>1</v>
      </c>
      <c r="D4142" s="9" t="s">
        <v>40</v>
      </c>
      <c r="E4142" s="9" t="s">
        <v>38</v>
      </c>
      <c r="F4142" s="9">
        <v>2025</v>
      </c>
      <c r="G4142" s="9">
        <v>10</v>
      </c>
      <c r="H4142" s="9"/>
      <c r="BF4142" s="33">
        <v>67.625</v>
      </c>
      <c r="BG4142" s="33">
        <v>66.5</v>
      </c>
      <c r="BH4142" s="33">
        <v>65.5</v>
      </c>
      <c r="BI4142" s="33">
        <v>64.5</v>
      </c>
      <c r="BJ4142" s="33">
        <v>62.625</v>
      </c>
      <c r="BK4142" s="33">
        <v>61.875</v>
      </c>
      <c r="BL4142" s="33">
        <v>60.375</v>
      </c>
      <c r="BM4142" s="33">
        <v>60.25</v>
      </c>
      <c r="BN4142" s="33">
        <v>64.875</v>
      </c>
      <c r="BO4142" s="33">
        <v>71</v>
      </c>
      <c r="BP4142" s="33">
        <v>77.25</v>
      </c>
      <c r="BQ4142" s="33">
        <v>82.25</v>
      </c>
      <c r="BR4142" s="33">
        <v>85.75</v>
      </c>
      <c r="BS4142" s="33">
        <v>88.375</v>
      </c>
      <c r="BT4142" s="33">
        <v>90.125</v>
      </c>
      <c r="BU4142" s="33">
        <v>90.875</v>
      </c>
      <c r="BV4142" s="33">
        <v>90.375</v>
      </c>
      <c r="BW4142" s="33">
        <v>89.125</v>
      </c>
      <c r="BX4142" s="33">
        <v>85.5</v>
      </c>
      <c r="BY4142" s="33">
        <v>81.75</v>
      </c>
      <c r="BZ4142" s="33">
        <v>77.875</v>
      </c>
      <c r="CA4142" s="33">
        <v>74.625</v>
      </c>
      <c r="CB4142" s="33">
        <v>71.625</v>
      </c>
      <c r="CC4142" s="33">
        <v>69.625</v>
      </c>
      <c r="DC4142" s="9">
        <v>66.557370000000006</v>
      </c>
      <c r="DD4142" s="9">
        <v>0</v>
      </c>
    </row>
    <row r="4143" spans="1:108" x14ac:dyDescent="0.25">
      <c r="A4143" s="9" t="s">
        <v>42</v>
      </c>
      <c r="B4143" s="9" t="s">
        <v>30</v>
      </c>
      <c r="C4143" s="9" t="s">
        <v>1</v>
      </c>
      <c r="D4143" s="9" t="s">
        <v>40</v>
      </c>
      <c r="E4143" s="9" t="s">
        <v>38</v>
      </c>
      <c r="F4143" s="9">
        <v>2026</v>
      </c>
      <c r="G4143" s="9">
        <v>5</v>
      </c>
      <c r="H4143" s="9"/>
      <c r="BF4143" s="33">
        <v>79.125</v>
      </c>
      <c r="BG4143" s="33">
        <v>75.75</v>
      </c>
      <c r="BH4143" s="33">
        <v>74.25</v>
      </c>
      <c r="BI4143" s="33">
        <v>72.5</v>
      </c>
      <c r="BJ4143" s="33">
        <v>71.625</v>
      </c>
      <c r="BK4143" s="33">
        <v>70.75</v>
      </c>
      <c r="BL4143" s="33">
        <v>71.5</v>
      </c>
      <c r="BM4143" s="33">
        <v>74.25</v>
      </c>
      <c r="BN4143" s="33">
        <v>78.125</v>
      </c>
      <c r="BO4143" s="33">
        <v>82.125</v>
      </c>
      <c r="BP4143" s="33">
        <v>85.875</v>
      </c>
      <c r="BQ4143" s="33">
        <v>88.375</v>
      </c>
      <c r="BR4143" s="33">
        <v>91.375</v>
      </c>
      <c r="BS4143" s="33">
        <v>93.75</v>
      </c>
      <c r="BT4143" s="33">
        <v>94.75</v>
      </c>
      <c r="BU4143" s="33">
        <v>95.625</v>
      </c>
      <c r="BV4143" s="33">
        <v>95.75</v>
      </c>
      <c r="BW4143" s="33">
        <v>95.375</v>
      </c>
      <c r="BX4143" s="33">
        <v>94</v>
      </c>
      <c r="BY4143" s="33">
        <v>92.375</v>
      </c>
      <c r="BZ4143" s="33">
        <v>89.625</v>
      </c>
      <c r="CA4143" s="33">
        <v>86.125</v>
      </c>
      <c r="CB4143" s="33">
        <v>83.875</v>
      </c>
      <c r="CC4143" s="33">
        <v>81.75</v>
      </c>
      <c r="DC4143" s="9">
        <v>66.557370000000006</v>
      </c>
      <c r="DD4143" s="9">
        <v>0</v>
      </c>
    </row>
    <row r="4144" spans="1:108" x14ac:dyDescent="0.25">
      <c r="A4144" s="9" t="s">
        <v>42</v>
      </c>
      <c r="B4144" s="9" t="s">
        <v>30</v>
      </c>
      <c r="C4144" s="9" t="s">
        <v>1</v>
      </c>
      <c r="D4144" s="9" t="s">
        <v>40</v>
      </c>
      <c r="E4144" s="9" t="s">
        <v>38</v>
      </c>
      <c r="F4144" s="9">
        <v>2026</v>
      </c>
      <c r="G4144" s="9">
        <v>6</v>
      </c>
      <c r="H4144" s="9"/>
      <c r="BF4144" s="33">
        <v>80.625</v>
      </c>
      <c r="BG4144" s="33">
        <v>78.25</v>
      </c>
      <c r="BH4144" s="33">
        <v>76.75</v>
      </c>
      <c r="BI4144" s="33">
        <v>75.875</v>
      </c>
      <c r="BJ4144" s="33">
        <v>73.75</v>
      </c>
      <c r="BK4144" s="33">
        <v>72.5</v>
      </c>
      <c r="BL4144" s="33">
        <v>73.375</v>
      </c>
      <c r="BM4144" s="33">
        <v>77.625</v>
      </c>
      <c r="BN4144" s="33">
        <v>82.75</v>
      </c>
      <c r="BO4144" s="33">
        <v>89.375</v>
      </c>
      <c r="BP4144" s="33">
        <v>93.625</v>
      </c>
      <c r="BQ4144" s="33">
        <v>97</v>
      </c>
      <c r="BR4144" s="33">
        <v>99.625</v>
      </c>
      <c r="BS4144" s="33">
        <v>101.125</v>
      </c>
      <c r="BT4144" s="33">
        <v>102.125</v>
      </c>
      <c r="BU4144" s="33">
        <v>102.75</v>
      </c>
      <c r="BV4144" s="33">
        <v>103.375</v>
      </c>
      <c r="BW4144" s="33">
        <v>103.625</v>
      </c>
      <c r="BX4144" s="33">
        <v>102.625</v>
      </c>
      <c r="BY4144" s="33">
        <v>100</v>
      </c>
      <c r="BZ4144" s="33">
        <v>95.25</v>
      </c>
      <c r="CA4144" s="33">
        <v>91.75</v>
      </c>
      <c r="CB4144" s="33">
        <v>88.625</v>
      </c>
      <c r="CC4144" s="33">
        <v>84.75</v>
      </c>
      <c r="DC4144" s="9">
        <v>66.557370000000006</v>
      </c>
      <c r="DD4144" s="9">
        <v>0</v>
      </c>
    </row>
    <row r="4145" spans="1:108" x14ac:dyDescent="0.25">
      <c r="A4145" s="9" t="s">
        <v>42</v>
      </c>
      <c r="B4145" s="9" t="s">
        <v>30</v>
      </c>
      <c r="C4145" s="9" t="s">
        <v>1</v>
      </c>
      <c r="D4145" s="9" t="s">
        <v>40</v>
      </c>
      <c r="E4145" s="9" t="s">
        <v>38</v>
      </c>
      <c r="F4145" s="9">
        <v>2026</v>
      </c>
      <c r="G4145" s="9">
        <v>7</v>
      </c>
      <c r="H4145" s="9">
        <v>14864.93</v>
      </c>
      <c r="I4145" s="9">
        <v>14659.03</v>
      </c>
      <c r="J4145" s="9">
        <v>14246.98</v>
      </c>
      <c r="K4145" s="9">
        <v>14227.81</v>
      </c>
      <c r="L4145" s="9">
        <v>14448.95</v>
      </c>
      <c r="M4145" s="9">
        <v>14911.87</v>
      </c>
      <c r="N4145" s="9">
        <v>15920.15</v>
      </c>
      <c r="O4145" s="9">
        <v>17308.45</v>
      </c>
      <c r="P4145" s="9">
        <v>17957.12</v>
      </c>
      <c r="Q4145" s="9">
        <v>18917.37</v>
      </c>
      <c r="R4145" s="9">
        <v>19359.060000000001</v>
      </c>
      <c r="S4145" s="9">
        <v>20056.28</v>
      </c>
      <c r="T4145" s="9">
        <v>18582.09</v>
      </c>
      <c r="U4145" s="9">
        <v>10296.01</v>
      </c>
      <c r="V4145" s="9">
        <v>10324.68</v>
      </c>
      <c r="W4145" s="9">
        <v>10033.93</v>
      </c>
      <c r="X4145" s="9">
        <v>10150.200000000001</v>
      </c>
      <c r="Y4145" s="9">
        <v>10029.209999999999</v>
      </c>
      <c r="Z4145" s="9">
        <v>15322.03</v>
      </c>
      <c r="AA4145" s="9">
        <v>17647.36</v>
      </c>
      <c r="AB4145" s="9">
        <v>17394.02</v>
      </c>
      <c r="AC4145" s="9">
        <v>16959.52</v>
      </c>
      <c r="AD4145" s="9">
        <v>16349.27</v>
      </c>
      <c r="AE4145" s="9">
        <v>16242.84</v>
      </c>
      <c r="AF4145" s="9">
        <v>10163.35</v>
      </c>
      <c r="AG4145" s="9">
        <v>15100.56</v>
      </c>
      <c r="AH4145" s="9">
        <v>14830.14</v>
      </c>
      <c r="AI4145" s="9">
        <v>14501.84</v>
      </c>
      <c r="AJ4145" s="9">
        <v>14529.72</v>
      </c>
      <c r="AK4145" s="9">
        <v>14846.81</v>
      </c>
      <c r="AL4145" s="9">
        <v>15411.95</v>
      </c>
      <c r="AM4145" s="9">
        <v>16187.27</v>
      </c>
      <c r="AN4145" s="9">
        <v>16966.849999999999</v>
      </c>
      <c r="AO4145" s="9">
        <v>17423.89</v>
      </c>
      <c r="AP4145" s="9">
        <v>18159.98</v>
      </c>
      <c r="AQ4145" s="9">
        <v>18417.22</v>
      </c>
      <c r="AR4145" s="9">
        <v>18787.41</v>
      </c>
      <c r="AS4145" s="9">
        <v>18376.38</v>
      </c>
      <c r="AT4145" s="9">
        <v>18294.400000000001</v>
      </c>
      <c r="AU4145" s="9">
        <v>18320.650000000001</v>
      </c>
      <c r="AV4145" s="9">
        <v>18450.84</v>
      </c>
      <c r="AW4145" s="9">
        <v>18410.57</v>
      </c>
      <c r="AX4145" s="9">
        <v>18422.11</v>
      </c>
      <c r="AY4145" s="9">
        <v>18578.87</v>
      </c>
      <c r="AZ4145" s="9">
        <v>18638.52</v>
      </c>
      <c r="BA4145" s="9">
        <v>18065.259999999998</v>
      </c>
      <c r="BB4145" s="9">
        <v>17419.91</v>
      </c>
      <c r="BC4145" s="9">
        <v>16698.97</v>
      </c>
      <c r="BD4145" s="9">
        <v>16646.099999999999</v>
      </c>
      <c r="BE4145" s="9">
        <v>18372.64</v>
      </c>
      <c r="BF4145" s="33">
        <v>86.75</v>
      </c>
      <c r="BG4145" s="33">
        <v>84.75</v>
      </c>
      <c r="BH4145" s="33">
        <v>83</v>
      </c>
      <c r="BI4145" s="33">
        <v>82</v>
      </c>
      <c r="BJ4145" s="33">
        <v>81</v>
      </c>
      <c r="BK4145" s="33">
        <v>79.75</v>
      </c>
      <c r="BL4145" s="33">
        <v>79.75</v>
      </c>
      <c r="BM4145" s="33">
        <v>83.25</v>
      </c>
      <c r="BN4145" s="33">
        <v>87.875</v>
      </c>
      <c r="BO4145" s="33">
        <v>92.25</v>
      </c>
      <c r="BP4145" s="33">
        <v>95.75</v>
      </c>
      <c r="BQ4145" s="33">
        <v>98.625</v>
      </c>
      <c r="BR4145" s="33">
        <v>101</v>
      </c>
      <c r="BS4145" s="33">
        <v>102.5</v>
      </c>
      <c r="BT4145" s="33">
        <v>100.875</v>
      </c>
      <c r="BU4145" s="33">
        <v>101.375</v>
      </c>
      <c r="BV4145" s="33">
        <v>102.75</v>
      </c>
      <c r="BW4145" s="33">
        <v>103</v>
      </c>
      <c r="BX4145" s="33">
        <v>102.5</v>
      </c>
      <c r="BY4145" s="33">
        <v>100.5</v>
      </c>
      <c r="BZ4145" s="33">
        <v>97.625</v>
      </c>
      <c r="CA4145" s="33">
        <v>94.5</v>
      </c>
      <c r="CB4145" s="33">
        <v>91.625</v>
      </c>
      <c r="CC4145" s="33">
        <v>89.25</v>
      </c>
      <c r="CD4145" s="9">
        <v>49873.77</v>
      </c>
      <c r="CE4145" s="9">
        <v>46297.83</v>
      </c>
      <c r="CF4145" s="9">
        <v>40897.53</v>
      </c>
      <c r="CG4145" s="9">
        <v>35072.230000000003</v>
      </c>
      <c r="CH4145" s="9">
        <v>26432.560000000001</v>
      </c>
      <c r="CI4145" s="9">
        <v>20856.38</v>
      </c>
      <c r="CJ4145" s="9">
        <v>19517.990000000002</v>
      </c>
      <c r="CK4145" s="9">
        <v>31336.83</v>
      </c>
      <c r="CL4145" s="9">
        <v>42087.18</v>
      </c>
      <c r="CM4145" s="9">
        <v>56311.27</v>
      </c>
      <c r="CN4145" s="9">
        <v>69860.95</v>
      </c>
      <c r="CO4145" s="9">
        <v>96223.74</v>
      </c>
      <c r="CP4145" s="9">
        <v>93170.82</v>
      </c>
      <c r="CQ4145" s="9">
        <v>87363.49</v>
      </c>
      <c r="CR4145" s="9">
        <v>92943.96</v>
      </c>
      <c r="CS4145" s="9">
        <v>90882.02</v>
      </c>
      <c r="CT4145" s="9">
        <v>92389.58</v>
      </c>
      <c r="CU4145" s="9">
        <v>89507.55</v>
      </c>
      <c r="CV4145" s="9">
        <v>88410.2</v>
      </c>
      <c r="CW4145" s="9">
        <v>86095.76</v>
      </c>
      <c r="CX4145" s="9">
        <v>86302.83</v>
      </c>
      <c r="CY4145" s="9">
        <v>85351.07</v>
      </c>
      <c r="CZ4145" s="9">
        <v>81086.86</v>
      </c>
      <c r="DA4145" s="9">
        <v>76879.16</v>
      </c>
      <c r="DB4145" s="9">
        <v>77103.03</v>
      </c>
      <c r="DC4145" s="9">
        <v>66.557370000000006</v>
      </c>
      <c r="DD4145" s="9">
        <v>0</v>
      </c>
    </row>
    <row r="4146" spans="1:108" x14ac:dyDescent="0.25">
      <c r="A4146" s="9" t="s">
        <v>42</v>
      </c>
      <c r="B4146" s="9" t="s">
        <v>30</v>
      </c>
      <c r="C4146" s="9" t="s">
        <v>1</v>
      </c>
      <c r="D4146" s="9" t="s">
        <v>40</v>
      </c>
      <c r="E4146" s="9" t="s">
        <v>38</v>
      </c>
      <c r="F4146" s="9">
        <v>2026</v>
      </c>
      <c r="G4146" s="9">
        <v>8</v>
      </c>
      <c r="H4146" s="9"/>
      <c r="BF4146" s="33">
        <v>81.125</v>
      </c>
      <c r="BG4146" s="33">
        <v>79.875</v>
      </c>
      <c r="BH4146" s="33">
        <v>77.625</v>
      </c>
      <c r="BI4146" s="33">
        <v>76</v>
      </c>
      <c r="BJ4146" s="33">
        <v>74.375</v>
      </c>
      <c r="BK4146" s="33">
        <v>73.25</v>
      </c>
      <c r="BL4146" s="33">
        <v>72.25</v>
      </c>
      <c r="BM4146" s="33">
        <v>74.125</v>
      </c>
      <c r="BN4146" s="33">
        <v>78</v>
      </c>
      <c r="BO4146" s="33">
        <v>83.25</v>
      </c>
      <c r="BP4146" s="33">
        <v>87.375</v>
      </c>
      <c r="BQ4146" s="33">
        <v>91.375</v>
      </c>
      <c r="BR4146" s="33">
        <v>93.625</v>
      </c>
      <c r="BS4146" s="33">
        <v>96.5</v>
      </c>
      <c r="BT4146" s="33">
        <v>97.875</v>
      </c>
      <c r="BU4146" s="33">
        <v>99.25</v>
      </c>
      <c r="BV4146" s="33">
        <v>100.125</v>
      </c>
      <c r="BW4146" s="33">
        <v>100.125</v>
      </c>
      <c r="BX4146" s="33">
        <v>99</v>
      </c>
      <c r="BY4146" s="33">
        <v>95.5</v>
      </c>
      <c r="BZ4146" s="33">
        <v>92</v>
      </c>
      <c r="CA4146" s="33">
        <v>88.625</v>
      </c>
      <c r="CB4146" s="33">
        <v>86</v>
      </c>
      <c r="CC4146" s="33">
        <v>83.125</v>
      </c>
      <c r="DC4146" s="9">
        <v>66.557370000000006</v>
      </c>
      <c r="DD4146" s="9">
        <v>0</v>
      </c>
    </row>
    <row r="4147" spans="1:108" x14ac:dyDescent="0.25">
      <c r="A4147" s="9" t="s">
        <v>42</v>
      </c>
      <c r="B4147" s="9" t="s">
        <v>30</v>
      </c>
      <c r="C4147" s="9" t="s">
        <v>1</v>
      </c>
      <c r="D4147" s="9" t="s">
        <v>40</v>
      </c>
      <c r="E4147" s="9" t="s">
        <v>38</v>
      </c>
      <c r="F4147" s="9">
        <v>2026</v>
      </c>
      <c r="G4147" s="9">
        <v>9</v>
      </c>
      <c r="H4147" s="9"/>
      <c r="BF4147" s="33">
        <v>80.125</v>
      </c>
      <c r="BG4147" s="33">
        <v>78</v>
      </c>
      <c r="BH4147" s="33">
        <v>76.375</v>
      </c>
      <c r="BI4147" s="33">
        <v>75.125</v>
      </c>
      <c r="BJ4147" s="33">
        <v>73.25</v>
      </c>
      <c r="BK4147" s="33">
        <v>72.25</v>
      </c>
      <c r="BL4147" s="33">
        <v>71.625</v>
      </c>
      <c r="BM4147" s="33">
        <v>73.25</v>
      </c>
      <c r="BN4147" s="33">
        <v>77.875</v>
      </c>
      <c r="BO4147" s="33">
        <v>82.75</v>
      </c>
      <c r="BP4147" s="33">
        <v>86.5</v>
      </c>
      <c r="BQ4147" s="33">
        <v>89.875</v>
      </c>
      <c r="BR4147" s="33">
        <v>93</v>
      </c>
      <c r="BS4147" s="33">
        <v>95.75</v>
      </c>
      <c r="BT4147" s="33">
        <v>97.5</v>
      </c>
      <c r="BU4147" s="33">
        <v>99.125</v>
      </c>
      <c r="BV4147" s="33">
        <v>99.5</v>
      </c>
      <c r="BW4147" s="33">
        <v>99.25</v>
      </c>
      <c r="BX4147" s="33">
        <v>97.125</v>
      </c>
      <c r="BY4147" s="33">
        <v>93.75</v>
      </c>
      <c r="BZ4147" s="33">
        <v>91</v>
      </c>
      <c r="CA4147" s="33">
        <v>88.125</v>
      </c>
      <c r="CB4147" s="33">
        <v>84.75</v>
      </c>
      <c r="CC4147" s="33">
        <v>82.5</v>
      </c>
      <c r="DC4147" s="9">
        <v>66.557370000000006</v>
      </c>
      <c r="DD4147" s="9">
        <v>0</v>
      </c>
    </row>
    <row r="4148" spans="1:108" x14ac:dyDescent="0.25">
      <c r="A4148" s="9" t="s">
        <v>42</v>
      </c>
      <c r="B4148" s="9" t="s">
        <v>30</v>
      </c>
      <c r="C4148" s="9" t="s">
        <v>1</v>
      </c>
      <c r="D4148" s="9" t="s">
        <v>40</v>
      </c>
      <c r="E4148" s="9" t="s">
        <v>38</v>
      </c>
      <c r="F4148" s="9">
        <v>2026</v>
      </c>
      <c r="G4148" s="9">
        <v>10</v>
      </c>
      <c r="H4148" s="9"/>
      <c r="BF4148" s="33">
        <v>67.625</v>
      </c>
      <c r="BG4148" s="33">
        <v>66.5</v>
      </c>
      <c r="BH4148" s="33">
        <v>65.5</v>
      </c>
      <c r="BI4148" s="33">
        <v>64.5</v>
      </c>
      <c r="BJ4148" s="33">
        <v>62.625</v>
      </c>
      <c r="BK4148" s="33">
        <v>61.875</v>
      </c>
      <c r="BL4148" s="33">
        <v>60.375</v>
      </c>
      <c r="BM4148" s="33">
        <v>60.25</v>
      </c>
      <c r="BN4148" s="33">
        <v>64.875</v>
      </c>
      <c r="BO4148" s="33">
        <v>71</v>
      </c>
      <c r="BP4148" s="33">
        <v>77.25</v>
      </c>
      <c r="BQ4148" s="33">
        <v>82.25</v>
      </c>
      <c r="BR4148" s="33">
        <v>85.75</v>
      </c>
      <c r="BS4148" s="33">
        <v>88.375</v>
      </c>
      <c r="BT4148" s="33">
        <v>90.125</v>
      </c>
      <c r="BU4148" s="33">
        <v>90.875</v>
      </c>
      <c r="BV4148" s="33">
        <v>90.375</v>
      </c>
      <c r="BW4148" s="33">
        <v>89.125</v>
      </c>
      <c r="BX4148" s="33">
        <v>85.5</v>
      </c>
      <c r="BY4148" s="33">
        <v>81.75</v>
      </c>
      <c r="BZ4148" s="33">
        <v>77.875</v>
      </c>
      <c r="CA4148" s="33">
        <v>74.625</v>
      </c>
      <c r="CB4148" s="33">
        <v>71.625</v>
      </c>
      <c r="CC4148" s="33">
        <v>69.625</v>
      </c>
      <c r="DC4148" s="9">
        <v>66.557370000000006</v>
      </c>
      <c r="DD4148" s="9">
        <v>0</v>
      </c>
    </row>
    <row r="4149" spans="1:108" x14ac:dyDescent="0.25">
      <c r="A4149" s="9" t="s">
        <v>42</v>
      </c>
      <c r="B4149" s="9" t="s">
        <v>30</v>
      </c>
      <c r="C4149" s="9" t="s">
        <v>1</v>
      </c>
      <c r="D4149" s="9" t="s">
        <v>40</v>
      </c>
      <c r="E4149" s="9" t="s">
        <v>36</v>
      </c>
      <c r="F4149" s="9">
        <v>2016</v>
      </c>
      <c r="H4149" s="9"/>
      <c r="BF4149" s="33">
        <v>82.15625</v>
      </c>
      <c r="BG4149" s="33">
        <v>80.21875</v>
      </c>
      <c r="BH4149" s="33">
        <v>78.4375</v>
      </c>
      <c r="BI4149" s="33">
        <v>77.25</v>
      </c>
      <c r="BJ4149" s="33">
        <v>75.59375</v>
      </c>
      <c r="BK4149" s="33">
        <v>74.4375</v>
      </c>
      <c r="BL4149" s="33">
        <v>74.25</v>
      </c>
      <c r="BM4149" s="33">
        <v>77.0625</v>
      </c>
      <c r="BN4149" s="33">
        <v>81.625</v>
      </c>
      <c r="BO4149" s="33">
        <v>86.90625</v>
      </c>
      <c r="BP4149" s="33">
        <v>90.8125</v>
      </c>
      <c r="BQ4149" s="33">
        <v>94.21875</v>
      </c>
      <c r="BR4149" s="33">
        <v>96.8125</v>
      </c>
      <c r="BS4149" s="33">
        <v>98.96875</v>
      </c>
      <c r="BT4149" s="33">
        <v>99.59375</v>
      </c>
      <c r="BU4149" s="33">
        <v>100.625</v>
      </c>
      <c r="BV4149" s="33">
        <v>101.4375</v>
      </c>
      <c r="BW4149" s="33">
        <v>101.5</v>
      </c>
      <c r="BX4149" s="33">
        <v>100.3125</v>
      </c>
      <c r="BY4149" s="33">
        <v>97.4375</v>
      </c>
      <c r="BZ4149" s="33">
        <v>93.96875</v>
      </c>
      <c r="CA4149" s="33">
        <v>90.75</v>
      </c>
      <c r="CB4149" s="33">
        <v>87.75</v>
      </c>
      <c r="CC4149" s="33">
        <v>84.90625</v>
      </c>
      <c r="DC4149" s="9">
        <v>66.557370000000006</v>
      </c>
      <c r="DD4149" s="9">
        <v>0</v>
      </c>
    </row>
    <row r="4150" spans="1:108" x14ac:dyDescent="0.25">
      <c r="A4150" s="9" t="s">
        <v>42</v>
      </c>
      <c r="B4150" s="9" t="s">
        <v>30</v>
      </c>
      <c r="C4150" s="9" t="s">
        <v>1</v>
      </c>
      <c r="D4150" s="9" t="s">
        <v>40</v>
      </c>
      <c r="E4150" s="9" t="s">
        <v>36</v>
      </c>
      <c r="F4150" s="9">
        <v>2017</v>
      </c>
      <c r="H4150" s="9"/>
      <c r="BF4150" s="33">
        <v>82.15625</v>
      </c>
      <c r="BG4150" s="33">
        <v>80.21875</v>
      </c>
      <c r="BH4150" s="33">
        <v>78.4375</v>
      </c>
      <c r="BI4150" s="33">
        <v>77.25</v>
      </c>
      <c r="BJ4150" s="33">
        <v>75.59375</v>
      </c>
      <c r="BK4150" s="33">
        <v>74.4375</v>
      </c>
      <c r="BL4150" s="33">
        <v>74.25</v>
      </c>
      <c r="BM4150" s="33">
        <v>77.0625</v>
      </c>
      <c r="BN4150" s="33">
        <v>81.625</v>
      </c>
      <c r="BO4150" s="33">
        <v>86.90625</v>
      </c>
      <c r="BP4150" s="33">
        <v>90.8125</v>
      </c>
      <c r="BQ4150" s="33">
        <v>94.21875</v>
      </c>
      <c r="BR4150" s="33">
        <v>96.8125</v>
      </c>
      <c r="BS4150" s="33">
        <v>98.96875</v>
      </c>
      <c r="BT4150" s="33">
        <v>99.59375</v>
      </c>
      <c r="BU4150" s="33">
        <v>100.625</v>
      </c>
      <c r="BV4150" s="33">
        <v>101.4375</v>
      </c>
      <c r="BW4150" s="33">
        <v>101.5</v>
      </c>
      <c r="BX4150" s="33">
        <v>100.3125</v>
      </c>
      <c r="BY4150" s="33">
        <v>97.4375</v>
      </c>
      <c r="BZ4150" s="33">
        <v>93.96875</v>
      </c>
      <c r="CA4150" s="33">
        <v>90.75</v>
      </c>
      <c r="CB4150" s="33">
        <v>87.75</v>
      </c>
      <c r="CC4150" s="33">
        <v>84.90625</v>
      </c>
      <c r="DC4150" s="9">
        <v>66.557370000000006</v>
      </c>
      <c r="DD4150" s="9">
        <v>0</v>
      </c>
    </row>
    <row r="4151" spans="1:108" x14ac:dyDescent="0.25">
      <c r="A4151" s="9" t="s">
        <v>42</v>
      </c>
      <c r="B4151" s="9" t="s">
        <v>30</v>
      </c>
      <c r="C4151" s="9" t="s">
        <v>1</v>
      </c>
      <c r="D4151" s="9" t="s">
        <v>40</v>
      </c>
      <c r="E4151" s="9" t="s">
        <v>36</v>
      </c>
      <c r="F4151" s="9">
        <v>2018</v>
      </c>
      <c r="H4151" s="9"/>
      <c r="BF4151" s="33">
        <v>82.15625</v>
      </c>
      <c r="BG4151" s="33">
        <v>80.21875</v>
      </c>
      <c r="BH4151" s="33">
        <v>78.4375</v>
      </c>
      <c r="BI4151" s="33">
        <v>77.25</v>
      </c>
      <c r="BJ4151" s="33">
        <v>75.59375</v>
      </c>
      <c r="BK4151" s="33">
        <v>74.4375</v>
      </c>
      <c r="BL4151" s="33">
        <v>74.25</v>
      </c>
      <c r="BM4151" s="33">
        <v>77.0625</v>
      </c>
      <c r="BN4151" s="33">
        <v>81.625</v>
      </c>
      <c r="BO4151" s="33">
        <v>86.90625</v>
      </c>
      <c r="BP4151" s="33">
        <v>90.8125</v>
      </c>
      <c r="BQ4151" s="33">
        <v>94.21875</v>
      </c>
      <c r="BR4151" s="33">
        <v>96.8125</v>
      </c>
      <c r="BS4151" s="33">
        <v>98.96875</v>
      </c>
      <c r="BT4151" s="33">
        <v>99.59375</v>
      </c>
      <c r="BU4151" s="33">
        <v>100.625</v>
      </c>
      <c r="BV4151" s="33">
        <v>101.4375</v>
      </c>
      <c r="BW4151" s="33">
        <v>101.5</v>
      </c>
      <c r="BX4151" s="33">
        <v>100.3125</v>
      </c>
      <c r="BY4151" s="33">
        <v>97.4375</v>
      </c>
      <c r="BZ4151" s="33">
        <v>93.96875</v>
      </c>
      <c r="CA4151" s="33">
        <v>90.75</v>
      </c>
      <c r="CB4151" s="33">
        <v>87.75</v>
      </c>
      <c r="CC4151" s="33">
        <v>84.90625</v>
      </c>
      <c r="DC4151" s="9">
        <v>66.557370000000006</v>
      </c>
      <c r="DD4151" s="9">
        <v>0</v>
      </c>
    </row>
    <row r="4152" spans="1:108" x14ac:dyDescent="0.25">
      <c r="A4152" s="9" t="s">
        <v>42</v>
      </c>
      <c r="B4152" s="9" t="s">
        <v>30</v>
      </c>
      <c r="C4152" s="9" t="s">
        <v>1</v>
      </c>
      <c r="D4152" s="9" t="s">
        <v>40</v>
      </c>
      <c r="E4152" s="9" t="s">
        <v>36</v>
      </c>
      <c r="F4152" s="9">
        <v>2019</v>
      </c>
      <c r="H4152" s="9"/>
      <c r="BF4152" s="33">
        <v>82.15625</v>
      </c>
      <c r="BG4152" s="33">
        <v>80.21875</v>
      </c>
      <c r="BH4152" s="33">
        <v>78.4375</v>
      </c>
      <c r="BI4152" s="33">
        <v>77.25</v>
      </c>
      <c r="BJ4152" s="33">
        <v>75.59375</v>
      </c>
      <c r="BK4152" s="33">
        <v>74.4375</v>
      </c>
      <c r="BL4152" s="33">
        <v>74.25</v>
      </c>
      <c r="BM4152" s="33">
        <v>77.0625</v>
      </c>
      <c r="BN4152" s="33">
        <v>81.625</v>
      </c>
      <c r="BO4152" s="33">
        <v>86.90625</v>
      </c>
      <c r="BP4152" s="33">
        <v>90.8125</v>
      </c>
      <c r="BQ4152" s="33">
        <v>94.21875</v>
      </c>
      <c r="BR4152" s="33">
        <v>96.8125</v>
      </c>
      <c r="BS4152" s="33">
        <v>98.96875</v>
      </c>
      <c r="BT4152" s="33">
        <v>99.59375</v>
      </c>
      <c r="BU4152" s="33">
        <v>100.625</v>
      </c>
      <c r="BV4152" s="33">
        <v>101.4375</v>
      </c>
      <c r="BW4152" s="33">
        <v>101.5</v>
      </c>
      <c r="BX4152" s="33">
        <v>100.3125</v>
      </c>
      <c r="BY4152" s="33">
        <v>97.4375</v>
      </c>
      <c r="BZ4152" s="33">
        <v>93.96875</v>
      </c>
      <c r="CA4152" s="33">
        <v>90.75</v>
      </c>
      <c r="CB4152" s="33">
        <v>87.75</v>
      </c>
      <c r="CC4152" s="33">
        <v>84.90625</v>
      </c>
      <c r="DC4152" s="9">
        <v>66.557370000000006</v>
      </c>
      <c r="DD4152" s="9">
        <v>0</v>
      </c>
    </row>
    <row r="4153" spans="1:108" x14ac:dyDescent="0.25">
      <c r="A4153" s="9" t="s">
        <v>42</v>
      </c>
      <c r="B4153" s="9" t="s">
        <v>30</v>
      </c>
      <c r="C4153" s="9" t="s">
        <v>1</v>
      </c>
      <c r="D4153" s="9" t="s">
        <v>40</v>
      </c>
      <c r="E4153" s="9" t="s">
        <v>36</v>
      </c>
      <c r="F4153" s="9">
        <v>2020</v>
      </c>
      <c r="H4153" s="9"/>
      <c r="BF4153" s="33">
        <v>82.15625</v>
      </c>
      <c r="BG4153" s="33">
        <v>80.21875</v>
      </c>
      <c r="BH4153" s="33">
        <v>78.4375</v>
      </c>
      <c r="BI4153" s="33">
        <v>77.25</v>
      </c>
      <c r="BJ4153" s="33">
        <v>75.59375</v>
      </c>
      <c r="BK4153" s="33">
        <v>74.4375</v>
      </c>
      <c r="BL4153" s="33">
        <v>74.25</v>
      </c>
      <c r="BM4153" s="33">
        <v>77.0625</v>
      </c>
      <c r="BN4153" s="33">
        <v>81.625</v>
      </c>
      <c r="BO4153" s="33">
        <v>86.90625</v>
      </c>
      <c r="BP4153" s="33">
        <v>90.8125</v>
      </c>
      <c r="BQ4153" s="33">
        <v>94.21875</v>
      </c>
      <c r="BR4153" s="33">
        <v>96.8125</v>
      </c>
      <c r="BS4153" s="33">
        <v>98.96875</v>
      </c>
      <c r="BT4153" s="33">
        <v>99.59375</v>
      </c>
      <c r="BU4153" s="33">
        <v>100.625</v>
      </c>
      <c r="BV4153" s="33">
        <v>101.4375</v>
      </c>
      <c r="BW4153" s="33">
        <v>101.5</v>
      </c>
      <c r="BX4153" s="33">
        <v>100.3125</v>
      </c>
      <c r="BY4153" s="33">
        <v>97.4375</v>
      </c>
      <c r="BZ4153" s="33">
        <v>93.96875</v>
      </c>
      <c r="CA4153" s="33">
        <v>90.75</v>
      </c>
      <c r="CB4153" s="33">
        <v>87.75</v>
      </c>
      <c r="CC4153" s="33">
        <v>84.90625</v>
      </c>
      <c r="DC4153" s="9">
        <v>66.557370000000006</v>
      </c>
      <c r="DD4153" s="9">
        <v>0</v>
      </c>
    </row>
    <row r="4154" spans="1:108" x14ac:dyDescent="0.25">
      <c r="A4154" s="9" t="s">
        <v>42</v>
      </c>
      <c r="B4154" s="9" t="s">
        <v>30</v>
      </c>
      <c r="C4154" s="9" t="s">
        <v>1</v>
      </c>
      <c r="D4154" s="9" t="s">
        <v>40</v>
      </c>
      <c r="E4154" s="9" t="s">
        <v>36</v>
      </c>
      <c r="F4154" s="9">
        <v>2021</v>
      </c>
      <c r="H4154" s="9"/>
      <c r="BF4154" s="33">
        <v>82.15625</v>
      </c>
      <c r="BG4154" s="33">
        <v>80.21875</v>
      </c>
      <c r="BH4154" s="33">
        <v>78.4375</v>
      </c>
      <c r="BI4154" s="33">
        <v>77.25</v>
      </c>
      <c r="BJ4154" s="33">
        <v>75.59375</v>
      </c>
      <c r="BK4154" s="33">
        <v>74.4375</v>
      </c>
      <c r="BL4154" s="33">
        <v>74.25</v>
      </c>
      <c r="BM4154" s="33">
        <v>77.0625</v>
      </c>
      <c r="BN4154" s="33">
        <v>81.625</v>
      </c>
      <c r="BO4154" s="33">
        <v>86.90625</v>
      </c>
      <c r="BP4154" s="33">
        <v>90.8125</v>
      </c>
      <c r="BQ4154" s="33">
        <v>94.21875</v>
      </c>
      <c r="BR4154" s="33">
        <v>96.8125</v>
      </c>
      <c r="BS4154" s="33">
        <v>98.96875</v>
      </c>
      <c r="BT4154" s="33">
        <v>99.59375</v>
      </c>
      <c r="BU4154" s="33">
        <v>100.625</v>
      </c>
      <c r="BV4154" s="33">
        <v>101.4375</v>
      </c>
      <c r="BW4154" s="33">
        <v>101.5</v>
      </c>
      <c r="BX4154" s="33">
        <v>100.3125</v>
      </c>
      <c r="BY4154" s="33">
        <v>97.4375</v>
      </c>
      <c r="BZ4154" s="33">
        <v>93.96875</v>
      </c>
      <c r="CA4154" s="33">
        <v>90.75</v>
      </c>
      <c r="CB4154" s="33">
        <v>87.75</v>
      </c>
      <c r="CC4154" s="33">
        <v>84.90625</v>
      </c>
      <c r="DC4154" s="9">
        <v>66.557370000000006</v>
      </c>
      <c r="DD4154" s="9">
        <v>0</v>
      </c>
    </row>
    <row r="4155" spans="1:108" x14ac:dyDescent="0.25">
      <c r="A4155" s="9" t="s">
        <v>42</v>
      </c>
      <c r="B4155" s="9" t="s">
        <v>30</v>
      </c>
      <c r="C4155" s="9" t="s">
        <v>1</v>
      </c>
      <c r="D4155" s="9" t="s">
        <v>40</v>
      </c>
      <c r="E4155" s="9" t="s">
        <v>36</v>
      </c>
      <c r="F4155" s="9">
        <v>2022</v>
      </c>
      <c r="H4155" s="9"/>
      <c r="BF4155" s="33">
        <v>82.15625</v>
      </c>
      <c r="BG4155" s="33">
        <v>80.21875</v>
      </c>
      <c r="BH4155" s="33">
        <v>78.4375</v>
      </c>
      <c r="BI4155" s="33">
        <v>77.25</v>
      </c>
      <c r="BJ4155" s="33">
        <v>75.59375</v>
      </c>
      <c r="BK4155" s="33">
        <v>74.4375</v>
      </c>
      <c r="BL4155" s="33">
        <v>74.25</v>
      </c>
      <c r="BM4155" s="33">
        <v>77.0625</v>
      </c>
      <c r="BN4155" s="33">
        <v>81.625</v>
      </c>
      <c r="BO4155" s="33">
        <v>86.90625</v>
      </c>
      <c r="BP4155" s="33">
        <v>90.8125</v>
      </c>
      <c r="BQ4155" s="33">
        <v>94.21875</v>
      </c>
      <c r="BR4155" s="33">
        <v>96.8125</v>
      </c>
      <c r="BS4155" s="33">
        <v>98.96875</v>
      </c>
      <c r="BT4155" s="33">
        <v>99.59375</v>
      </c>
      <c r="BU4155" s="33">
        <v>100.625</v>
      </c>
      <c r="BV4155" s="33">
        <v>101.4375</v>
      </c>
      <c r="BW4155" s="33">
        <v>101.5</v>
      </c>
      <c r="BX4155" s="33">
        <v>100.3125</v>
      </c>
      <c r="BY4155" s="33">
        <v>97.4375</v>
      </c>
      <c r="BZ4155" s="33">
        <v>93.96875</v>
      </c>
      <c r="CA4155" s="33">
        <v>90.75</v>
      </c>
      <c r="CB4155" s="33">
        <v>87.75</v>
      </c>
      <c r="CC4155" s="33">
        <v>84.90625</v>
      </c>
      <c r="DC4155" s="9">
        <v>66.557370000000006</v>
      </c>
      <c r="DD4155" s="9">
        <v>0</v>
      </c>
    </row>
    <row r="4156" spans="1:108" x14ac:dyDescent="0.25">
      <c r="A4156" s="9" t="s">
        <v>42</v>
      </c>
      <c r="B4156" s="9" t="s">
        <v>30</v>
      </c>
      <c r="C4156" s="9" t="s">
        <v>1</v>
      </c>
      <c r="D4156" s="9" t="s">
        <v>40</v>
      </c>
      <c r="E4156" s="9" t="s">
        <v>36</v>
      </c>
      <c r="F4156" s="9">
        <v>2023</v>
      </c>
      <c r="H4156" s="9"/>
      <c r="BF4156" s="33">
        <v>82.15625</v>
      </c>
      <c r="BG4156" s="33">
        <v>80.21875</v>
      </c>
      <c r="BH4156" s="33">
        <v>78.4375</v>
      </c>
      <c r="BI4156" s="33">
        <v>77.25</v>
      </c>
      <c r="BJ4156" s="33">
        <v>75.59375</v>
      </c>
      <c r="BK4156" s="33">
        <v>74.4375</v>
      </c>
      <c r="BL4156" s="33">
        <v>74.25</v>
      </c>
      <c r="BM4156" s="33">
        <v>77.0625</v>
      </c>
      <c r="BN4156" s="33">
        <v>81.625</v>
      </c>
      <c r="BO4156" s="33">
        <v>86.90625</v>
      </c>
      <c r="BP4156" s="33">
        <v>90.8125</v>
      </c>
      <c r="BQ4156" s="33">
        <v>94.21875</v>
      </c>
      <c r="BR4156" s="33">
        <v>96.8125</v>
      </c>
      <c r="BS4156" s="33">
        <v>98.96875</v>
      </c>
      <c r="BT4156" s="33">
        <v>99.59375</v>
      </c>
      <c r="BU4156" s="33">
        <v>100.625</v>
      </c>
      <c r="BV4156" s="33">
        <v>101.4375</v>
      </c>
      <c r="BW4156" s="33">
        <v>101.5</v>
      </c>
      <c r="BX4156" s="33">
        <v>100.3125</v>
      </c>
      <c r="BY4156" s="33">
        <v>97.4375</v>
      </c>
      <c r="BZ4156" s="33">
        <v>93.96875</v>
      </c>
      <c r="CA4156" s="33">
        <v>90.75</v>
      </c>
      <c r="CB4156" s="33">
        <v>87.75</v>
      </c>
      <c r="CC4156" s="33">
        <v>84.90625</v>
      </c>
      <c r="DC4156" s="9">
        <v>66.557370000000006</v>
      </c>
      <c r="DD4156" s="9">
        <v>0</v>
      </c>
    </row>
    <row r="4157" spans="1:108" x14ac:dyDescent="0.25">
      <c r="A4157" s="9" t="s">
        <v>42</v>
      </c>
      <c r="B4157" s="9" t="s">
        <v>30</v>
      </c>
      <c r="C4157" s="9" t="s">
        <v>1</v>
      </c>
      <c r="D4157" s="9" t="s">
        <v>40</v>
      </c>
      <c r="E4157" s="9" t="s">
        <v>36</v>
      </c>
      <c r="F4157" s="9">
        <v>2024</v>
      </c>
      <c r="H4157" s="9"/>
      <c r="BF4157" s="33">
        <v>82.15625</v>
      </c>
      <c r="BG4157" s="33">
        <v>80.21875</v>
      </c>
      <c r="BH4157" s="33">
        <v>78.4375</v>
      </c>
      <c r="BI4157" s="33">
        <v>77.25</v>
      </c>
      <c r="BJ4157" s="33">
        <v>75.59375</v>
      </c>
      <c r="BK4157" s="33">
        <v>74.4375</v>
      </c>
      <c r="BL4157" s="33">
        <v>74.25</v>
      </c>
      <c r="BM4157" s="33">
        <v>77.0625</v>
      </c>
      <c r="BN4157" s="33">
        <v>81.625</v>
      </c>
      <c r="BO4157" s="33">
        <v>86.90625</v>
      </c>
      <c r="BP4157" s="33">
        <v>90.8125</v>
      </c>
      <c r="BQ4157" s="33">
        <v>94.21875</v>
      </c>
      <c r="BR4157" s="33">
        <v>96.8125</v>
      </c>
      <c r="BS4157" s="33">
        <v>98.96875</v>
      </c>
      <c r="BT4157" s="33">
        <v>99.59375</v>
      </c>
      <c r="BU4157" s="33">
        <v>100.625</v>
      </c>
      <c r="BV4157" s="33">
        <v>101.4375</v>
      </c>
      <c r="BW4157" s="33">
        <v>101.5</v>
      </c>
      <c r="BX4157" s="33">
        <v>100.3125</v>
      </c>
      <c r="BY4157" s="33">
        <v>97.4375</v>
      </c>
      <c r="BZ4157" s="33">
        <v>93.96875</v>
      </c>
      <c r="CA4157" s="33">
        <v>90.75</v>
      </c>
      <c r="CB4157" s="33">
        <v>87.75</v>
      </c>
      <c r="CC4157" s="33">
        <v>84.90625</v>
      </c>
      <c r="DC4157" s="9">
        <v>66.557370000000006</v>
      </c>
      <c r="DD4157" s="9">
        <v>0</v>
      </c>
    </row>
    <row r="4158" spans="1:108" x14ac:dyDescent="0.25">
      <c r="A4158" s="9" t="s">
        <v>42</v>
      </c>
      <c r="B4158" s="9" t="s">
        <v>30</v>
      </c>
      <c r="C4158" s="9" t="s">
        <v>1</v>
      </c>
      <c r="D4158" s="9" t="s">
        <v>40</v>
      </c>
      <c r="E4158" s="9" t="s">
        <v>36</v>
      </c>
      <c r="F4158" s="9">
        <v>2025</v>
      </c>
      <c r="H4158" s="9"/>
      <c r="BF4158" s="33">
        <v>82.15625</v>
      </c>
      <c r="BG4158" s="33">
        <v>80.21875</v>
      </c>
      <c r="BH4158" s="33">
        <v>78.4375</v>
      </c>
      <c r="BI4158" s="33">
        <v>77.25</v>
      </c>
      <c r="BJ4158" s="33">
        <v>75.59375</v>
      </c>
      <c r="BK4158" s="33">
        <v>74.4375</v>
      </c>
      <c r="BL4158" s="33">
        <v>74.25</v>
      </c>
      <c r="BM4158" s="33">
        <v>77.0625</v>
      </c>
      <c r="BN4158" s="33">
        <v>81.625</v>
      </c>
      <c r="BO4158" s="33">
        <v>86.90625</v>
      </c>
      <c r="BP4158" s="33">
        <v>90.8125</v>
      </c>
      <c r="BQ4158" s="33">
        <v>94.21875</v>
      </c>
      <c r="BR4158" s="33">
        <v>96.8125</v>
      </c>
      <c r="BS4158" s="33">
        <v>98.96875</v>
      </c>
      <c r="BT4158" s="33">
        <v>99.59375</v>
      </c>
      <c r="BU4158" s="33">
        <v>100.625</v>
      </c>
      <c r="BV4158" s="33">
        <v>101.4375</v>
      </c>
      <c r="BW4158" s="33">
        <v>101.5</v>
      </c>
      <c r="BX4158" s="33">
        <v>100.3125</v>
      </c>
      <c r="BY4158" s="33">
        <v>97.4375</v>
      </c>
      <c r="BZ4158" s="33">
        <v>93.96875</v>
      </c>
      <c r="CA4158" s="33">
        <v>90.75</v>
      </c>
      <c r="CB4158" s="33">
        <v>87.75</v>
      </c>
      <c r="CC4158" s="33">
        <v>84.90625</v>
      </c>
      <c r="DC4158" s="9">
        <v>66.557370000000006</v>
      </c>
      <c r="DD4158" s="9">
        <v>0</v>
      </c>
    </row>
    <row r="4159" spans="1:108" x14ac:dyDescent="0.25">
      <c r="A4159" s="9" t="s">
        <v>42</v>
      </c>
      <c r="B4159" s="9" t="s">
        <v>30</v>
      </c>
      <c r="C4159" s="9" t="s">
        <v>1</v>
      </c>
      <c r="D4159" s="9" t="s">
        <v>40</v>
      </c>
      <c r="E4159" s="9" t="s">
        <v>36</v>
      </c>
      <c r="F4159" s="9">
        <v>2026</v>
      </c>
      <c r="H4159" s="9"/>
      <c r="BF4159" s="33">
        <v>82.15625</v>
      </c>
      <c r="BG4159" s="33">
        <v>80.21875</v>
      </c>
      <c r="BH4159" s="33">
        <v>78.4375</v>
      </c>
      <c r="BI4159" s="33">
        <v>77.25</v>
      </c>
      <c r="BJ4159" s="33">
        <v>75.59375</v>
      </c>
      <c r="BK4159" s="33">
        <v>74.4375</v>
      </c>
      <c r="BL4159" s="33">
        <v>74.25</v>
      </c>
      <c r="BM4159" s="33">
        <v>77.0625</v>
      </c>
      <c r="BN4159" s="33">
        <v>81.625</v>
      </c>
      <c r="BO4159" s="33">
        <v>86.90625</v>
      </c>
      <c r="BP4159" s="33">
        <v>90.8125</v>
      </c>
      <c r="BQ4159" s="33">
        <v>94.21875</v>
      </c>
      <c r="BR4159" s="33">
        <v>96.8125</v>
      </c>
      <c r="BS4159" s="33">
        <v>98.96875</v>
      </c>
      <c r="BT4159" s="33">
        <v>99.59375</v>
      </c>
      <c r="BU4159" s="33">
        <v>100.625</v>
      </c>
      <c r="BV4159" s="33">
        <v>101.4375</v>
      </c>
      <c r="BW4159" s="33">
        <v>101.5</v>
      </c>
      <c r="BX4159" s="33">
        <v>100.3125</v>
      </c>
      <c r="BY4159" s="33">
        <v>97.4375</v>
      </c>
      <c r="BZ4159" s="33">
        <v>93.96875</v>
      </c>
      <c r="CA4159" s="33">
        <v>90.75</v>
      </c>
      <c r="CB4159" s="33">
        <v>87.75</v>
      </c>
      <c r="CC4159" s="33">
        <v>84.90625</v>
      </c>
      <c r="DC4159" s="9">
        <v>66.557370000000006</v>
      </c>
      <c r="DD4159" s="9">
        <v>0</v>
      </c>
    </row>
    <row r="4160" spans="1:108" x14ac:dyDescent="0.25">
      <c r="A4160" s="9" t="s">
        <v>42</v>
      </c>
      <c r="B4160" s="9" t="s">
        <v>30</v>
      </c>
      <c r="C4160" s="9" t="s">
        <v>1</v>
      </c>
      <c r="D4160" s="9" t="s">
        <v>39</v>
      </c>
      <c r="E4160" s="9" t="s">
        <v>38</v>
      </c>
      <c r="F4160" s="9">
        <v>2016</v>
      </c>
      <c r="G4160" s="9">
        <v>5</v>
      </c>
      <c r="H4160" s="9"/>
      <c r="BF4160" s="33">
        <v>78.5</v>
      </c>
      <c r="BG4160" s="33">
        <v>76.875</v>
      </c>
      <c r="BH4160" s="33">
        <v>75.375</v>
      </c>
      <c r="BI4160" s="33">
        <v>74.125</v>
      </c>
      <c r="BJ4160" s="33">
        <v>72.625</v>
      </c>
      <c r="BK4160" s="33">
        <v>71.5</v>
      </c>
      <c r="BL4160" s="33">
        <v>72.625</v>
      </c>
      <c r="BM4160" s="33">
        <v>77.25</v>
      </c>
      <c r="BN4160" s="33">
        <v>84</v>
      </c>
      <c r="BO4160" s="33">
        <v>90.625</v>
      </c>
      <c r="BP4160" s="33">
        <v>94.375</v>
      </c>
      <c r="BQ4160" s="33">
        <v>97.25</v>
      </c>
      <c r="BR4160" s="33">
        <v>99.5</v>
      </c>
      <c r="BS4160" s="33">
        <v>101.125</v>
      </c>
      <c r="BT4160" s="33">
        <v>102.125</v>
      </c>
      <c r="BU4160" s="33">
        <v>102.5</v>
      </c>
      <c r="BV4160" s="33">
        <v>102.875</v>
      </c>
      <c r="BW4160" s="33">
        <v>101.625</v>
      </c>
      <c r="BX4160" s="33">
        <v>100.625</v>
      </c>
      <c r="BY4160" s="33">
        <v>97.75</v>
      </c>
      <c r="BZ4160" s="33">
        <v>94</v>
      </c>
      <c r="CA4160" s="33">
        <v>90.25</v>
      </c>
      <c r="CB4160" s="33">
        <v>86.75</v>
      </c>
      <c r="CC4160" s="33">
        <v>82.5</v>
      </c>
      <c r="DC4160" s="9">
        <v>66.557370000000006</v>
      </c>
      <c r="DD4160" s="9">
        <v>0</v>
      </c>
    </row>
    <row r="4161" spans="1:108" x14ac:dyDescent="0.25">
      <c r="A4161" s="9" t="s">
        <v>42</v>
      </c>
      <c r="B4161" s="9" t="s">
        <v>30</v>
      </c>
      <c r="C4161" s="9" t="s">
        <v>1</v>
      </c>
      <c r="D4161" s="9" t="s">
        <v>39</v>
      </c>
      <c r="E4161" s="9" t="s">
        <v>38</v>
      </c>
      <c r="F4161" s="9">
        <v>2016</v>
      </c>
      <c r="G4161" s="9">
        <v>6</v>
      </c>
      <c r="H4161" s="9"/>
      <c r="BF4161" s="33">
        <v>82.125</v>
      </c>
      <c r="BG4161" s="33">
        <v>80.75</v>
      </c>
      <c r="BH4161" s="33">
        <v>78.75</v>
      </c>
      <c r="BI4161" s="33">
        <v>76.75</v>
      </c>
      <c r="BJ4161" s="33">
        <v>75</v>
      </c>
      <c r="BK4161" s="33">
        <v>73.625</v>
      </c>
      <c r="BL4161" s="33">
        <v>75</v>
      </c>
      <c r="BM4161" s="33">
        <v>78.75</v>
      </c>
      <c r="BN4161" s="33">
        <v>82.875</v>
      </c>
      <c r="BO4161" s="33">
        <v>88.5</v>
      </c>
      <c r="BP4161" s="33">
        <v>92.125</v>
      </c>
      <c r="BQ4161" s="33">
        <v>95.375</v>
      </c>
      <c r="BR4161" s="33">
        <v>98.125</v>
      </c>
      <c r="BS4161" s="33">
        <v>100.125</v>
      </c>
      <c r="BT4161" s="33">
        <v>102.125</v>
      </c>
      <c r="BU4161" s="33">
        <v>103.25</v>
      </c>
      <c r="BV4161" s="33">
        <v>103.5</v>
      </c>
      <c r="BW4161" s="33">
        <v>103.625</v>
      </c>
      <c r="BX4161" s="33">
        <v>103</v>
      </c>
      <c r="BY4161" s="33">
        <v>101</v>
      </c>
      <c r="BZ4161" s="33">
        <v>97.5</v>
      </c>
      <c r="CA4161" s="33">
        <v>94.125</v>
      </c>
      <c r="CB4161" s="33">
        <v>90.875</v>
      </c>
      <c r="CC4161" s="33">
        <v>87.5</v>
      </c>
      <c r="DC4161" s="9">
        <v>66.557370000000006</v>
      </c>
      <c r="DD4161" s="9">
        <v>0</v>
      </c>
    </row>
    <row r="4162" spans="1:108" x14ac:dyDescent="0.25">
      <c r="A4162" s="9" t="s">
        <v>42</v>
      </c>
      <c r="B4162" s="9" t="s">
        <v>30</v>
      </c>
      <c r="C4162" s="9" t="s">
        <v>1</v>
      </c>
      <c r="D4162" s="9" t="s">
        <v>39</v>
      </c>
      <c r="E4162" s="9" t="s">
        <v>38</v>
      </c>
      <c r="F4162" s="9">
        <v>2016</v>
      </c>
      <c r="G4162" s="9">
        <v>7</v>
      </c>
      <c r="H4162" s="9"/>
      <c r="BF4162" s="33">
        <v>88.75</v>
      </c>
      <c r="BG4162" s="33">
        <v>87.25</v>
      </c>
      <c r="BH4162" s="33">
        <v>85.125</v>
      </c>
      <c r="BI4162" s="33">
        <v>84.25</v>
      </c>
      <c r="BJ4162" s="33">
        <v>83.25</v>
      </c>
      <c r="BK4162" s="33">
        <v>81.875</v>
      </c>
      <c r="BL4162" s="33">
        <v>82.25</v>
      </c>
      <c r="BM4162" s="33">
        <v>85</v>
      </c>
      <c r="BN4162" s="33">
        <v>90</v>
      </c>
      <c r="BO4162" s="33">
        <v>95.125</v>
      </c>
      <c r="BP4162" s="33">
        <v>99.75</v>
      </c>
      <c r="BQ4162" s="33">
        <v>103.375</v>
      </c>
      <c r="BR4162" s="33">
        <v>105.75</v>
      </c>
      <c r="BS4162" s="33">
        <v>106.25</v>
      </c>
      <c r="BT4162" s="33">
        <v>104.5</v>
      </c>
      <c r="BU4162" s="33">
        <v>104.5</v>
      </c>
      <c r="BV4162" s="33">
        <v>106</v>
      </c>
      <c r="BW4162" s="33">
        <v>105.375</v>
      </c>
      <c r="BX4162" s="33">
        <v>104.75</v>
      </c>
      <c r="BY4162" s="33">
        <v>103</v>
      </c>
      <c r="BZ4162" s="33">
        <v>100.375</v>
      </c>
      <c r="CA4162" s="33">
        <v>97.625</v>
      </c>
      <c r="CB4162" s="33">
        <v>95.875</v>
      </c>
      <c r="CC4162" s="33">
        <v>93.5</v>
      </c>
      <c r="DC4162" s="9">
        <v>66.557370000000006</v>
      </c>
      <c r="DD4162" s="9">
        <v>0</v>
      </c>
    </row>
    <row r="4163" spans="1:108" x14ac:dyDescent="0.25">
      <c r="A4163" s="9" t="s">
        <v>42</v>
      </c>
      <c r="B4163" s="9" t="s">
        <v>30</v>
      </c>
      <c r="C4163" s="9" t="s">
        <v>1</v>
      </c>
      <c r="D4163" s="9" t="s">
        <v>39</v>
      </c>
      <c r="E4163" s="9" t="s">
        <v>38</v>
      </c>
      <c r="F4163" s="9">
        <v>2016</v>
      </c>
      <c r="G4163" s="9">
        <v>8</v>
      </c>
      <c r="H4163" s="9"/>
      <c r="BF4163" s="33">
        <v>85.375</v>
      </c>
      <c r="BG4163" s="33">
        <v>84.5</v>
      </c>
      <c r="BH4163" s="33">
        <v>83.5</v>
      </c>
      <c r="BI4163" s="33">
        <v>82.75</v>
      </c>
      <c r="BJ4163" s="33">
        <v>80.75</v>
      </c>
      <c r="BK4163" s="33">
        <v>79.125</v>
      </c>
      <c r="BL4163" s="33">
        <v>78.625</v>
      </c>
      <c r="BM4163" s="33">
        <v>81.125</v>
      </c>
      <c r="BN4163" s="33">
        <v>86.625</v>
      </c>
      <c r="BO4163" s="33">
        <v>92.125</v>
      </c>
      <c r="BP4163" s="33">
        <v>96.875</v>
      </c>
      <c r="BQ4163" s="33">
        <v>100.125</v>
      </c>
      <c r="BR4163" s="33">
        <v>102.75</v>
      </c>
      <c r="BS4163" s="33">
        <v>104.5</v>
      </c>
      <c r="BT4163" s="33">
        <v>106.25</v>
      </c>
      <c r="BU4163" s="33">
        <v>106.5</v>
      </c>
      <c r="BV4163" s="33">
        <v>106.5</v>
      </c>
      <c r="BW4163" s="33">
        <v>105.875</v>
      </c>
      <c r="BX4163" s="33">
        <v>103.75</v>
      </c>
      <c r="BY4163" s="33">
        <v>100.5</v>
      </c>
      <c r="BZ4163" s="33">
        <v>97</v>
      </c>
      <c r="CA4163" s="33">
        <v>94.125</v>
      </c>
      <c r="CB4163" s="33">
        <v>92.125</v>
      </c>
      <c r="CC4163" s="33">
        <v>90</v>
      </c>
      <c r="DC4163" s="9">
        <v>66.557370000000006</v>
      </c>
      <c r="DD4163" s="9">
        <v>0</v>
      </c>
    </row>
    <row r="4164" spans="1:108" x14ac:dyDescent="0.25">
      <c r="A4164" s="9" t="s">
        <v>42</v>
      </c>
      <c r="B4164" s="9" t="s">
        <v>30</v>
      </c>
      <c r="C4164" s="9" t="s">
        <v>1</v>
      </c>
      <c r="D4164" s="9" t="s">
        <v>39</v>
      </c>
      <c r="E4164" s="9" t="s">
        <v>38</v>
      </c>
      <c r="F4164" s="9">
        <v>2016</v>
      </c>
      <c r="G4164" s="9">
        <v>9</v>
      </c>
      <c r="H4164" s="9"/>
      <c r="BF4164" s="33">
        <v>76.75</v>
      </c>
      <c r="BG4164" s="33">
        <v>75.875</v>
      </c>
      <c r="BH4164" s="33">
        <v>75.375</v>
      </c>
      <c r="BI4164" s="33">
        <v>74.25</v>
      </c>
      <c r="BJ4164" s="33">
        <v>73.375</v>
      </c>
      <c r="BK4164" s="33">
        <v>73</v>
      </c>
      <c r="BL4164" s="33">
        <v>72.125</v>
      </c>
      <c r="BM4164" s="33">
        <v>73.25</v>
      </c>
      <c r="BN4164" s="33">
        <v>79.25</v>
      </c>
      <c r="BO4164" s="33">
        <v>84.875</v>
      </c>
      <c r="BP4164" s="33">
        <v>90</v>
      </c>
      <c r="BQ4164" s="33">
        <v>94.125</v>
      </c>
      <c r="BR4164" s="33">
        <v>97.375</v>
      </c>
      <c r="BS4164" s="33">
        <v>99.375</v>
      </c>
      <c r="BT4164" s="33">
        <v>100.75</v>
      </c>
      <c r="BU4164" s="33">
        <v>101.5</v>
      </c>
      <c r="BV4164" s="33">
        <v>101.25</v>
      </c>
      <c r="BW4164" s="33">
        <v>99.125</v>
      </c>
      <c r="BX4164" s="33">
        <v>96</v>
      </c>
      <c r="BY4164" s="33">
        <v>92</v>
      </c>
      <c r="BZ4164" s="33">
        <v>88.375</v>
      </c>
      <c r="CA4164" s="33">
        <v>85.5</v>
      </c>
      <c r="CB4164" s="33">
        <v>82.625</v>
      </c>
      <c r="CC4164" s="33">
        <v>80.875</v>
      </c>
      <c r="DC4164" s="9">
        <v>66.557370000000006</v>
      </c>
      <c r="DD4164" s="9">
        <v>0</v>
      </c>
    </row>
    <row r="4165" spans="1:108" x14ac:dyDescent="0.25">
      <c r="A4165" s="9" t="s">
        <v>42</v>
      </c>
      <c r="B4165" s="9" t="s">
        <v>30</v>
      </c>
      <c r="C4165" s="9" t="s">
        <v>1</v>
      </c>
      <c r="D4165" s="9" t="s">
        <v>39</v>
      </c>
      <c r="E4165" s="9" t="s">
        <v>38</v>
      </c>
      <c r="F4165" s="9">
        <v>2016</v>
      </c>
      <c r="G4165" s="9">
        <v>10</v>
      </c>
      <c r="H4165" s="9"/>
      <c r="BF4165" s="33">
        <v>72.875</v>
      </c>
      <c r="BG4165" s="33">
        <v>71</v>
      </c>
      <c r="BH4165" s="33">
        <v>69.5</v>
      </c>
      <c r="BI4165" s="33">
        <v>68.25</v>
      </c>
      <c r="BJ4165" s="33">
        <v>67.375</v>
      </c>
      <c r="BK4165" s="33">
        <v>66.5</v>
      </c>
      <c r="BL4165" s="33">
        <v>65.375</v>
      </c>
      <c r="BM4165" s="33">
        <v>66.5</v>
      </c>
      <c r="BN4165" s="33">
        <v>72.125</v>
      </c>
      <c r="BO4165" s="33">
        <v>78.75</v>
      </c>
      <c r="BP4165" s="33">
        <v>86.125</v>
      </c>
      <c r="BQ4165" s="33">
        <v>90.75</v>
      </c>
      <c r="BR4165" s="33">
        <v>93.75</v>
      </c>
      <c r="BS4165" s="33">
        <v>95.75</v>
      </c>
      <c r="BT4165" s="33">
        <v>97.375</v>
      </c>
      <c r="BU4165" s="33">
        <v>97.75</v>
      </c>
      <c r="BV4165" s="33">
        <v>96.5</v>
      </c>
      <c r="BW4165" s="33">
        <v>95.5</v>
      </c>
      <c r="BX4165" s="33">
        <v>92.375</v>
      </c>
      <c r="BY4165" s="33">
        <v>87.5</v>
      </c>
      <c r="BZ4165" s="33">
        <v>82.875</v>
      </c>
      <c r="CA4165" s="33">
        <v>80</v>
      </c>
      <c r="CB4165" s="33">
        <v>77.25</v>
      </c>
      <c r="CC4165" s="33">
        <v>75.25</v>
      </c>
      <c r="DC4165" s="9">
        <v>66.557370000000006</v>
      </c>
      <c r="DD4165" s="9">
        <v>0</v>
      </c>
    </row>
    <row r="4166" spans="1:108" x14ac:dyDescent="0.25">
      <c r="A4166" s="9" t="s">
        <v>42</v>
      </c>
      <c r="B4166" s="9" t="s">
        <v>30</v>
      </c>
      <c r="C4166" s="9" t="s">
        <v>1</v>
      </c>
      <c r="D4166" s="9" t="s">
        <v>39</v>
      </c>
      <c r="E4166" s="9" t="s">
        <v>38</v>
      </c>
      <c r="F4166" s="9">
        <v>2017</v>
      </c>
      <c r="G4166" s="9">
        <v>5</v>
      </c>
      <c r="H4166" s="9"/>
      <c r="BF4166" s="33">
        <v>78.5</v>
      </c>
      <c r="BG4166" s="33">
        <v>76.875</v>
      </c>
      <c r="BH4166" s="33">
        <v>75.375</v>
      </c>
      <c r="BI4166" s="33">
        <v>74.125</v>
      </c>
      <c r="BJ4166" s="33">
        <v>72.625</v>
      </c>
      <c r="BK4166" s="33">
        <v>71.5</v>
      </c>
      <c r="BL4166" s="33">
        <v>72.625</v>
      </c>
      <c r="BM4166" s="33">
        <v>77.25</v>
      </c>
      <c r="BN4166" s="33">
        <v>84</v>
      </c>
      <c r="BO4166" s="33">
        <v>90.625</v>
      </c>
      <c r="BP4166" s="33">
        <v>94.375</v>
      </c>
      <c r="BQ4166" s="33">
        <v>97.25</v>
      </c>
      <c r="BR4166" s="33">
        <v>99.5</v>
      </c>
      <c r="BS4166" s="33">
        <v>101.125</v>
      </c>
      <c r="BT4166" s="33">
        <v>102.125</v>
      </c>
      <c r="BU4166" s="33">
        <v>102.5</v>
      </c>
      <c r="BV4166" s="33">
        <v>102.875</v>
      </c>
      <c r="BW4166" s="33">
        <v>101.625</v>
      </c>
      <c r="BX4166" s="33">
        <v>100.625</v>
      </c>
      <c r="BY4166" s="33">
        <v>97.75</v>
      </c>
      <c r="BZ4166" s="33">
        <v>94</v>
      </c>
      <c r="CA4166" s="33">
        <v>90.25</v>
      </c>
      <c r="CB4166" s="33">
        <v>86.75</v>
      </c>
      <c r="CC4166" s="33">
        <v>82.5</v>
      </c>
      <c r="DC4166" s="9">
        <v>66.557370000000006</v>
      </c>
      <c r="DD4166" s="9">
        <v>0</v>
      </c>
    </row>
    <row r="4167" spans="1:108" x14ac:dyDescent="0.25">
      <c r="A4167" s="9" t="s">
        <v>42</v>
      </c>
      <c r="B4167" s="9" t="s">
        <v>30</v>
      </c>
      <c r="C4167" s="9" t="s">
        <v>1</v>
      </c>
      <c r="D4167" s="9" t="s">
        <v>39</v>
      </c>
      <c r="E4167" s="9" t="s">
        <v>38</v>
      </c>
      <c r="F4167" s="9">
        <v>2017</v>
      </c>
      <c r="G4167" s="9">
        <v>6</v>
      </c>
      <c r="H4167" s="9"/>
      <c r="BF4167" s="33">
        <v>82.125</v>
      </c>
      <c r="BG4167" s="33">
        <v>80.75</v>
      </c>
      <c r="BH4167" s="33">
        <v>78.75</v>
      </c>
      <c r="BI4167" s="33">
        <v>76.75</v>
      </c>
      <c r="BJ4167" s="33">
        <v>75</v>
      </c>
      <c r="BK4167" s="33">
        <v>73.625</v>
      </c>
      <c r="BL4167" s="33">
        <v>75</v>
      </c>
      <c r="BM4167" s="33">
        <v>78.75</v>
      </c>
      <c r="BN4167" s="33">
        <v>82.875</v>
      </c>
      <c r="BO4167" s="33">
        <v>88.5</v>
      </c>
      <c r="BP4167" s="33">
        <v>92.125</v>
      </c>
      <c r="BQ4167" s="33">
        <v>95.375</v>
      </c>
      <c r="BR4167" s="33">
        <v>98.125</v>
      </c>
      <c r="BS4167" s="33">
        <v>100.125</v>
      </c>
      <c r="BT4167" s="33">
        <v>102.125</v>
      </c>
      <c r="BU4167" s="33">
        <v>103.25</v>
      </c>
      <c r="BV4167" s="33">
        <v>103.5</v>
      </c>
      <c r="BW4167" s="33">
        <v>103.625</v>
      </c>
      <c r="BX4167" s="33">
        <v>103</v>
      </c>
      <c r="BY4167" s="33">
        <v>101</v>
      </c>
      <c r="BZ4167" s="33">
        <v>97.5</v>
      </c>
      <c r="CA4167" s="33">
        <v>94.125</v>
      </c>
      <c r="CB4167" s="33">
        <v>90.875</v>
      </c>
      <c r="CC4167" s="33">
        <v>87.5</v>
      </c>
      <c r="DC4167" s="9">
        <v>66.557370000000006</v>
      </c>
      <c r="DD4167" s="9">
        <v>0</v>
      </c>
    </row>
    <row r="4168" spans="1:108" x14ac:dyDescent="0.25">
      <c r="A4168" s="9" t="s">
        <v>42</v>
      </c>
      <c r="B4168" s="9" t="s">
        <v>30</v>
      </c>
      <c r="C4168" s="9" t="s">
        <v>1</v>
      </c>
      <c r="D4168" s="9" t="s">
        <v>39</v>
      </c>
      <c r="E4168" s="9" t="s">
        <v>38</v>
      </c>
      <c r="F4168" s="9">
        <v>2017</v>
      </c>
      <c r="G4168" s="9">
        <v>7</v>
      </c>
      <c r="H4168" s="9"/>
      <c r="BF4168" s="33">
        <v>88.75</v>
      </c>
      <c r="BG4168" s="33">
        <v>87.25</v>
      </c>
      <c r="BH4168" s="33">
        <v>85.125</v>
      </c>
      <c r="BI4168" s="33">
        <v>84.25</v>
      </c>
      <c r="BJ4168" s="33">
        <v>83.25</v>
      </c>
      <c r="BK4168" s="33">
        <v>81.875</v>
      </c>
      <c r="BL4168" s="33">
        <v>82.25</v>
      </c>
      <c r="BM4168" s="33">
        <v>85</v>
      </c>
      <c r="BN4168" s="33">
        <v>90</v>
      </c>
      <c r="BO4168" s="33">
        <v>95.125</v>
      </c>
      <c r="BP4168" s="33">
        <v>99.75</v>
      </c>
      <c r="BQ4168" s="33">
        <v>103.375</v>
      </c>
      <c r="BR4168" s="33">
        <v>105.75</v>
      </c>
      <c r="BS4168" s="33">
        <v>106.25</v>
      </c>
      <c r="BT4168" s="33">
        <v>104.5</v>
      </c>
      <c r="BU4168" s="33">
        <v>104.5</v>
      </c>
      <c r="BV4168" s="33">
        <v>106</v>
      </c>
      <c r="BW4168" s="33">
        <v>105.375</v>
      </c>
      <c r="BX4168" s="33">
        <v>104.75</v>
      </c>
      <c r="BY4168" s="33">
        <v>103</v>
      </c>
      <c r="BZ4168" s="33">
        <v>100.375</v>
      </c>
      <c r="CA4168" s="33">
        <v>97.625</v>
      </c>
      <c r="CB4168" s="33">
        <v>95.875</v>
      </c>
      <c r="CC4168" s="33">
        <v>93.5</v>
      </c>
      <c r="DC4168" s="9">
        <v>66.557370000000006</v>
      </c>
      <c r="DD4168" s="9">
        <v>0</v>
      </c>
    </row>
    <row r="4169" spans="1:108" x14ac:dyDescent="0.25">
      <c r="A4169" s="9" t="s">
        <v>42</v>
      </c>
      <c r="B4169" s="9" t="s">
        <v>30</v>
      </c>
      <c r="C4169" s="9" t="s">
        <v>1</v>
      </c>
      <c r="D4169" s="9" t="s">
        <v>39</v>
      </c>
      <c r="E4169" s="9" t="s">
        <v>38</v>
      </c>
      <c r="F4169" s="9">
        <v>2017</v>
      </c>
      <c r="G4169" s="9">
        <v>8</v>
      </c>
      <c r="H4169" s="9"/>
      <c r="BF4169" s="33">
        <v>85.375</v>
      </c>
      <c r="BG4169" s="33">
        <v>84.5</v>
      </c>
      <c r="BH4169" s="33">
        <v>83.5</v>
      </c>
      <c r="BI4169" s="33">
        <v>82.75</v>
      </c>
      <c r="BJ4169" s="33">
        <v>80.75</v>
      </c>
      <c r="BK4169" s="33">
        <v>79.125</v>
      </c>
      <c r="BL4169" s="33">
        <v>78.625</v>
      </c>
      <c r="BM4169" s="33">
        <v>81.125</v>
      </c>
      <c r="BN4169" s="33">
        <v>86.625</v>
      </c>
      <c r="BO4169" s="33">
        <v>92.125</v>
      </c>
      <c r="BP4169" s="33">
        <v>96.875</v>
      </c>
      <c r="BQ4169" s="33">
        <v>100.125</v>
      </c>
      <c r="BR4169" s="33">
        <v>102.75</v>
      </c>
      <c r="BS4169" s="33">
        <v>104.5</v>
      </c>
      <c r="BT4169" s="33">
        <v>106.25</v>
      </c>
      <c r="BU4169" s="33">
        <v>106.5</v>
      </c>
      <c r="BV4169" s="33">
        <v>106.5</v>
      </c>
      <c r="BW4169" s="33">
        <v>105.875</v>
      </c>
      <c r="BX4169" s="33">
        <v>103.75</v>
      </c>
      <c r="BY4169" s="33">
        <v>100.5</v>
      </c>
      <c r="BZ4169" s="33">
        <v>97</v>
      </c>
      <c r="CA4169" s="33">
        <v>94.125</v>
      </c>
      <c r="CB4169" s="33">
        <v>92.125</v>
      </c>
      <c r="CC4169" s="33">
        <v>90</v>
      </c>
      <c r="DC4169" s="9">
        <v>66.557370000000006</v>
      </c>
      <c r="DD4169" s="9">
        <v>0</v>
      </c>
    </row>
    <row r="4170" spans="1:108" x14ac:dyDescent="0.25">
      <c r="A4170" s="9" t="s">
        <v>42</v>
      </c>
      <c r="B4170" s="9" t="s">
        <v>30</v>
      </c>
      <c r="C4170" s="9" t="s">
        <v>1</v>
      </c>
      <c r="D4170" s="9" t="s">
        <v>39</v>
      </c>
      <c r="E4170" s="9" t="s">
        <v>38</v>
      </c>
      <c r="F4170" s="9">
        <v>2017</v>
      </c>
      <c r="G4170" s="9">
        <v>9</v>
      </c>
      <c r="H4170" s="9"/>
      <c r="BF4170" s="33">
        <v>76.75</v>
      </c>
      <c r="BG4170" s="33">
        <v>75.875</v>
      </c>
      <c r="BH4170" s="33">
        <v>75.375</v>
      </c>
      <c r="BI4170" s="33">
        <v>74.25</v>
      </c>
      <c r="BJ4170" s="33">
        <v>73.375</v>
      </c>
      <c r="BK4170" s="33">
        <v>73</v>
      </c>
      <c r="BL4170" s="33">
        <v>72.125</v>
      </c>
      <c r="BM4170" s="33">
        <v>73.25</v>
      </c>
      <c r="BN4170" s="33">
        <v>79.25</v>
      </c>
      <c r="BO4170" s="33">
        <v>84.875</v>
      </c>
      <c r="BP4170" s="33">
        <v>90</v>
      </c>
      <c r="BQ4170" s="33">
        <v>94.125</v>
      </c>
      <c r="BR4170" s="33">
        <v>97.375</v>
      </c>
      <c r="BS4170" s="33">
        <v>99.375</v>
      </c>
      <c r="BT4170" s="33">
        <v>100.75</v>
      </c>
      <c r="BU4170" s="33">
        <v>101.5</v>
      </c>
      <c r="BV4170" s="33">
        <v>101.25</v>
      </c>
      <c r="BW4170" s="33">
        <v>99.125</v>
      </c>
      <c r="BX4170" s="33">
        <v>96</v>
      </c>
      <c r="BY4170" s="33">
        <v>92</v>
      </c>
      <c r="BZ4170" s="33">
        <v>88.375</v>
      </c>
      <c r="CA4170" s="33">
        <v>85.5</v>
      </c>
      <c r="CB4170" s="33">
        <v>82.625</v>
      </c>
      <c r="CC4170" s="33">
        <v>80.875</v>
      </c>
      <c r="DC4170" s="9">
        <v>66.557370000000006</v>
      </c>
      <c r="DD4170" s="9">
        <v>0</v>
      </c>
    </row>
    <row r="4171" spans="1:108" x14ac:dyDescent="0.25">
      <c r="A4171" s="9" t="s">
        <v>42</v>
      </c>
      <c r="B4171" s="9" t="s">
        <v>30</v>
      </c>
      <c r="C4171" s="9" t="s">
        <v>1</v>
      </c>
      <c r="D4171" s="9" t="s">
        <v>39</v>
      </c>
      <c r="E4171" s="9" t="s">
        <v>38</v>
      </c>
      <c r="F4171" s="9">
        <v>2017</v>
      </c>
      <c r="G4171" s="9">
        <v>10</v>
      </c>
      <c r="H4171" s="9"/>
      <c r="BF4171" s="33">
        <v>72.875</v>
      </c>
      <c r="BG4171" s="33">
        <v>71</v>
      </c>
      <c r="BH4171" s="33">
        <v>69.5</v>
      </c>
      <c r="BI4171" s="33">
        <v>68.25</v>
      </c>
      <c r="BJ4171" s="33">
        <v>67.375</v>
      </c>
      <c r="BK4171" s="33">
        <v>66.5</v>
      </c>
      <c r="BL4171" s="33">
        <v>65.375</v>
      </c>
      <c r="BM4171" s="33">
        <v>66.5</v>
      </c>
      <c r="BN4171" s="33">
        <v>72.125</v>
      </c>
      <c r="BO4171" s="33">
        <v>78.75</v>
      </c>
      <c r="BP4171" s="33">
        <v>86.125</v>
      </c>
      <c r="BQ4171" s="33">
        <v>90.75</v>
      </c>
      <c r="BR4171" s="33">
        <v>93.75</v>
      </c>
      <c r="BS4171" s="33">
        <v>95.75</v>
      </c>
      <c r="BT4171" s="33">
        <v>97.375</v>
      </c>
      <c r="BU4171" s="33">
        <v>97.75</v>
      </c>
      <c r="BV4171" s="33">
        <v>96.5</v>
      </c>
      <c r="BW4171" s="33">
        <v>95.5</v>
      </c>
      <c r="BX4171" s="33">
        <v>92.375</v>
      </c>
      <c r="BY4171" s="33">
        <v>87.5</v>
      </c>
      <c r="BZ4171" s="33">
        <v>82.875</v>
      </c>
      <c r="CA4171" s="33">
        <v>80</v>
      </c>
      <c r="CB4171" s="33">
        <v>77.25</v>
      </c>
      <c r="CC4171" s="33">
        <v>75.25</v>
      </c>
      <c r="DC4171" s="9">
        <v>66.557370000000006</v>
      </c>
      <c r="DD4171" s="9">
        <v>0</v>
      </c>
    </row>
    <row r="4172" spans="1:108" x14ac:dyDescent="0.25">
      <c r="A4172" s="9" t="s">
        <v>42</v>
      </c>
      <c r="B4172" s="9" t="s">
        <v>30</v>
      </c>
      <c r="C4172" s="9" t="s">
        <v>1</v>
      </c>
      <c r="D4172" s="9" t="s">
        <v>39</v>
      </c>
      <c r="E4172" s="9" t="s">
        <v>38</v>
      </c>
      <c r="F4172" s="9">
        <v>2018</v>
      </c>
      <c r="G4172" s="9">
        <v>5</v>
      </c>
      <c r="H4172" s="9"/>
      <c r="BF4172" s="33">
        <v>78.5</v>
      </c>
      <c r="BG4172" s="33">
        <v>76.875</v>
      </c>
      <c r="BH4172" s="33">
        <v>75.375</v>
      </c>
      <c r="BI4172" s="33">
        <v>74.125</v>
      </c>
      <c r="BJ4172" s="33">
        <v>72.625</v>
      </c>
      <c r="BK4172" s="33">
        <v>71.5</v>
      </c>
      <c r="BL4172" s="33">
        <v>72.625</v>
      </c>
      <c r="BM4172" s="33">
        <v>77.25</v>
      </c>
      <c r="BN4172" s="33">
        <v>84</v>
      </c>
      <c r="BO4172" s="33">
        <v>90.625</v>
      </c>
      <c r="BP4172" s="33">
        <v>94.375</v>
      </c>
      <c r="BQ4172" s="33">
        <v>97.25</v>
      </c>
      <c r="BR4172" s="33">
        <v>99.5</v>
      </c>
      <c r="BS4172" s="33">
        <v>101.125</v>
      </c>
      <c r="BT4172" s="33">
        <v>102.125</v>
      </c>
      <c r="BU4172" s="33">
        <v>102.5</v>
      </c>
      <c r="BV4172" s="33">
        <v>102.875</v>
      </c>
      <c r="BW4172" s="33">
        <v>101.625</v>
      </c>
      <c r="BX4172" s="33">
        <v>100.625</v>
      </c>
      <c r="BY4172" s="33">
        <v>97.75</v>
      </c>
      <c r="BZ4172" s="33">
        <v>94</v>
      </c>
      <c r="CA4172" s="33">
        <v>90.25</v>
      </c>
      <c r="CB4172" s="33">
        <v>86.75</v>
      </c>
      <c r="CC4172" s="33">
        <v>82.5</v>
      </c>
      <c r="DC4172" s="9">
        <v>66.557370000000006</v>
      </c>
      <c r="DD4172" s="9">
        <v>0</v>
      </c>
    </row>
    <row r="4173" spans="1:108" x14ac:dyDescent="0.25">
      <c r="A4173" s="9" t="s">
        <v>42</v>
      </c>
      <c r="B4173" s="9" t="s">
        <v>30</v>
      </c>
      <c r="C4173" s="9" t="s">
        <v>1</v>
      </c>
      <c r="D4173" s="9" t="s">
        <v>39</v>
      </c>
      <c r="E4173" s="9" t="s">
        <v>38</v>
      </c>
      <c r="F4173" s="9">
        <v>2018</v>
      </c>
      <c r="G4173" s="9">
        <v>6</v>
      </c>
      <c r="H4173" s="9"/>
      <c r="BF4173" s="33">
        <v>82.125</v>
      </c>
      <c r="BG4173" s="33">
        <v>80.75</v>
      </c>
      <c r="BH4173" s="33">
        <v>78.75</v>
      </c>
      <c r="BI4173" s="33">
        <v>76.75</v>
      </c>
      <c r="BJ4173" s="33">
        <v>75</v>
      </c>
      <c r="BK4173" s="33">
        <v>73.625</v>
      </c>
      <c r="BL4173" s="33">
        <v>75</v>
      </c>
      <c r="BM4173" s="33">
        <v>78.75</v>
      </c>
      <c r="BN4173" s="33">
        <v>82.875</v>
      </c>
      <c r="BO4173" s="33">
        <v>88.5</v>
      </c>
      <c r="BP4173" s="33">
        <v>92.125</v>
      </c>
      <c r="BQ4173" s="33">
        <v>95.375</v>
      </c>
      <c r="BR4173" s="33">
        <v>98.125</v>
      </c>
      <c r="BS4173" s="33">
        <v>100.125</v>
      </c>
      <c r="BT4173" s="33">
        <v>102.125</v>
      </c>
      <c r="BU4173" s="33">
        <v>103.25</v>
      </c>
      <c r="BV4173" s="33">
        <v>103.5</v>
      </c>
      <c r="BW4173" s="33">
        <v>103.625</v>
      </c>
      <c r="BX4173" s="33">
        <v>103</v>
      </c>
      <c r="BY4173" s="33">
        <v>101</v>
      </c>
      <c r="BZ4173" s="33">
        <v>97.5</v>
      </c>
      <c r="CA4173" s="33">
        <v>94.125</v>
      </c>
      <c r="CB4173" s="33">
        <v>90.875</v>
      </c>
      <c r="CC4173" s="33">
        <v>87.5</v>
      </c>
      <c r="DC4173" s="9">
        <v>66.557370000000006</v>
      </c>
      <c r="DD4173" s="9">
        <v>0</v>
      </c>
    </row>
    <row r="4174" spans="1:108" x14ac:dyDescent="0.25">
      <c r="A4174" s="9" t="s">
        <v>42</v>
      </c>
      <c r="B4174" s="9" t="s">
        <v>30</v>
      </c>
      <c r="C4174" s="9" t="s">
        <v>1</v>
      </c>
      <c r="D4174" s="9" t="s">
        <v>39</v>
      </c>
      <c r="E4174" s="9" t="s">
        <v>38</v>
      </c>
      <c r="F4174" s="9">
        <v>2018</v>
      </c>
      <c r="G4174" s="9">
        <v>7</v>
      </c>
      <c r="H4174" s="9"/>
      <c r="BF4174" s="33">
        <v>88.75</v>
      </c>
      <c r="BG4174" s="33">
        <v>87.25</v>
      </c>
      <c r="BH4174" s="33">
        <v>85.125</v>
      </c>
      <c r="BI4174" s="33">
        <v>84.25</v>
      </c>
      <c r="BJ4174" s="33">
        <v>83.25</v>
      </c>
      <c r="BK4174" s="33">
        <v>81.875</v>
      </c>
      <c r="BL4174" s="33">
        <v>82.25</v>
      </c>
      <c r="BM4174" s="33">
        <v>85</v>
      </c>
      <c r="BN4174" s="33">
        <v>90</v>
      </c>
      <c r="BO4174" s="33">
        <v>95.125</v>
      </c>
      <c r="BP4174" s="33">
        <v>99.75</v>
      </c>
      <c r="BQ4174" s="33">
        <v>103.375</v>
      </c>
      <c r="BR4174" s="33">
        <v>105.75</v>
      </c>
      <c r="BS4174" s="33">
        <v>106.25</v>
      </c>
      <c r="BT4174" s="33">
        <v>104.5</v>
      </c>
      <c r="BU4174" s="33">
        <v>104.5</v>
      </c>
      <c r="BV4174" s="33">
        <v>106</v>
      </c>
      <c r="BW4174" s="33">
        <v>105.375</v>
      </c>
      <c r="BX4174" s="33">
        <v>104.75</v>
      </c>
      <c r="BY4174" s="33">
        <v>103</v>
      </c>
      <c r="BZ4174" s="33">
        <v>100.375</v>
      </c>
      <c r="CA4174" s="33">
        <v>97.625</v>
      </c>
      <c r="CB4174" s="33">
        <v>95.875</v>
      </c>
      <c r="CC4174" s="33">
        <v>93.5</v>
      </c>
      <c r="DC4174" s="9">
        <v>66.557370000000006</v>
      </c>
      <c r="DD4174" s="9">
        <v>0</v>
      </c>
    </row>
    <row r="4175" spans="1:108" x14ac:dyDescent="0.25">
      <c r="A4175" s="9" t="s">
        <v>42</v>
      </c>
      <c r="B4175" s="9" t="s">
        <v>30</v>
      </c>
      <c r="C4175" s="9" t="s">
        <v>1</v>
      </c>
      <c r="D4175" s="9" t="s">
        <v>39</v>
      </c>
      <c r="E4175" s="9" t="s">
        <v>38</v>
      </c>
      <c r="F4175" s="9">
        <v>2018</v>
      </c>
      <c r="G4175" s="9">
        <v>8</v>
      </c>
      <c r="H4175" s="9"/>
      <c r="BF4175" s="33">
        <v>85.375</v>
      </c>
      <c r="BG4175" s="33">
        <v>84.5</v>
      </c>
      <c r="BH4175" s="33">
        <v>83.5</v>
      </c>
      <c r="BI4175" s="33">
        <v>82.75</v>
      </c>
      <c r="BJ4175" s="33">
        <v>80.75</v>
      </c>
      <c r="BK4175" s="33">
        <v>79.125</v>
      </c>
      <c r="BL4175" s="33">
        <v>78.625</v>
      </c>
      <c r="BM4175" s="33">
        <v>81.125</v>
      </c>
      <c r="BN4175" s="33">
        <v>86.625</v>
      </c>
      <c r="BO4175" s="33">
        <v>92.125</v>
      </c>
      <c r="BP4175" s="33">
        <v>96.875</v>
      </c>
      <c r="BQ4175" s="33">
        <v>100.125</v>
      </c>
      <c r="BR4175" s="33">
        <v>102.75</v>
      </c>
      <c r="BS4175" s="33">
        <v>104.5</v>
      </c>
      <c r="BT4175" s="33">
        <v>106.25</v>
      </c>
      <c r="BU4175" s="33">
        <v>106.5</v>
      </c>
      <c r="BV4175" s="33">
        <v>106.5</v>
      </c>
      <c r="BW4175" s="33">
        <v>105.875</v>
      </c>
      <c r="BX4175" s="33">
        <v>103.75</v>
      </c>
      <c r="BY4175" s="33">
        <v>100.5</v>
      </c>
      <c r="BZ4175" s="33">
        <v>97</v>
      </c>
      <c r="CA4175" s="33">
        <v>94.125</v>
      </c>
      <c r="CB4175" s="33">
        <v>92.125</v>
      </c>
      <c r="CC4175" s="33">
        <v>90</v>
      </c>
      <c r="DC4175" s="9">
        <v>66.557370000000006</v>
      </c>
      <c r="DD4175" s="9">
        <v>0</v>
      </c>
    </row>
    <row r="4176" spans="1:108" x14ac:dyDescent="0.25">
      <c r="A4176" s="9" t="s">
        <v>42</v>
      </c>
      <c r="B4176" s="9" t="s">
        <v>30</v>
      </c>
      <c r="C4176" s="9" t="s">
        <v>1</v>
      </c>
      <c r="D4176" s="9" t="s">
        <v>39</v>
      </c>
      <c r="E4176" s="9" t="s">
        <v>38</v>
      </c>
      <c r="F4176" s="9">
        <v>2018</v>
      </c>
      <c r="G4176" s="9">
        <v>9</v>
      </c>
      <c r="H4176" s="9"/>
      <c r="BF4176" s="33">
        <v>76.75</v>
      </c>
      <c r="BG4176" s="33">
        <v>75.875</v>
      </c>
      <c r="BH4176" s="33">
        <v>75.375</v>
      </c>
      <c r="BI4176" s="33">
        <v>74.25</v>
      </c>
      <c r="BJ4176" s="33">
        <v>73.375</v>
      </c>
      <c r="BK4176" s="33">
        <v>73</v>
      </c>
      <c r="BL4176" s="33">
        <v>72.125</v>
      </c>
      <c r="BM4176" s="33">
        <v>73.25</v>
      </c>
      <c r="BN4176" s="33">
        <v>79.25</v>
      </c>
      <c r="BO4176" s="33">
        <v>84.875</v>
      </c>
      <c r="BP4176" s="33">
        <v>90</v>
      </c>
      <c r="BQ4176" s="33">
        <v>94.125</v>
      </c>
      <c r="BR4176" s="33">
        <v>97.375</v>
      </c>
      <c r="BS4176" s="33">
        <v>99.375</v>
      </c>
      <c r="BT4176" s="33">
        <v>100.75</v>
      </c>
      <c r="BU4176" s="33">
        <v>101.5</v>
      </c>
      <c r="BV4176" s="33">
        <v>101.25</v>
      </c>
      <c r="BW4176" s="33">
        <v>99.125</v>
      </c>
      <c r="BX4176" s="33">
        <v>96</v>
      </c>
      <c r="BY4176" s="33">
        <v>92</v>
      </c>
      <c r="BZ4176" s="33">
        <v>88.375</v>
      </c>
      <c r="CA4176" s="33">
        <v>85.5</v>
      </c>
      <c r="CB4176" s="33">
        <v>82.625</v>
      </c>
      <c r="CC4176" s="33">
        <v>80.875</v>
      </c>
      <c r="DC4176" s="9">
        <v>66.557370000000006</v>
      </c>
      <c r="DD4176" s="9">
        <v>0</v>
      </c>
    </row>
    <row r="4177" spans="1:108" x14ac:dyDescent="0.25">
      <c r="A4177" s="9" t="s">
        <v>42</v>
      </c>
      <c r="B4177" s="9" t="s">
        <v>30</v>
      </c>
      <c r="C4177" s="9" t="s">
        <v>1</v>
      </c>
      <c r="D4177" s="9" t="s">
        <v>39</v>
      </c>
      <c r="E4177" s="9" t="s">
        <v>38</v>
      </c>
      <c r="F4177" s="9">
        <v>2018</v>
      </c>
      <c r="G4177" s="9">
        <v>10</v>
      </c>
      <c r="H4177" s="9"/>
      <c r="BF4177" s="33">
        <v>72.875</v>
      </c>
      <c r="BG4177" s="33">
        <v>71</v>
      </c>
      <c r="BH4177" s="33">
        <v>69.5</v>
      </c>
      <c r="BI4177" s="33">
        <v>68.25</v>
      </c>
      <c r="BJ4177" s="33">
        <v>67.375</v>
      </c>
      <c r="BK4177" s="33">
        <v>66.5</v>
      </c>
      <c r="BL4177" s="33">
        <v>65.375</v>
      </c>
      <c r="BM4177" s="33">
        <v>66.5</v>
      </c>
      <c r="BN4177" s="33">
        <v>72.125</v>
      </c>
      <c r="BO4177" s="33">
        <v>78.75</v>
      </c>
      <c r="BP4177" s="33">
        <v>86.125</v>
      </c>
      <c r="BQ4177" s="33">
        <v>90.75</v>
      </c>
      <c r="BR4177" s="33">
        <v>93.75</v>
      </c>
      <c r="BS4177" s="33">
        <v>95.75</v>
      </c>
      <c r="BT4177" s="33">
        <v>97.375</v>
      </c>
      <c r="BU4177" s="33">
        <v>97.75</v>
      </c>
      <c r="BV4177" s="33">
        <v>96.5</v>
      </c>
      <c r="BW4177" s="33">
        <v>95.5</v>
      </c>
      <c r="BX4177" s="33">
        <v>92.375</v>
      </c>
      <c r="BY4177" s="33">
        <v>87.5</v>
      </c>
      <c r="BZ4177" s="33">
        <v>82.875</v>
      </c>
      <c r="CA4177" s="33">
        <v>80</v>
      </c>
      <c r="CB4177" s="33">
        <v>77.25</v>
      </c>
      <c r="CC4177" s="33">
        <v>75.25</v>
      </c>
      <c r="DC4177" s="9">
        <v>66.557370000000006</v>
      </c>
      <c r="DD4177" s="9">
        <v>0</v>
      </c>
    </row>
    <row r="4178" spans="1:108" x14ac:dyDescent="0.25">
      <c r="A4178" s="9" t="s">
        <v>42</v>
      </c>
      <c r="B4178" s="9" t="s">
        <v>30</v>
      </c>
      <c r="C4178" s="9" t="s">
        <v>1</v>
      </c>
      <c r="D4178" s="9" t="s">
        <v>39</v>
      </c>
      <c r="E4178" s="9" t="s">
        <v>38</v>
      </c>
      <c r="F4178" s="9">
        <v>2019</v>
      </c>
      <c r="G4178" s="9">
        <v>5</v>
      </c>
      <c r="H4178" s="9"/>
      <c r="BF4178" s="33">
        <v>78.5</v>
      </c>
      <c r="BG4178" s="33">
        <v>76.875</v>
      </c>
      <c r="BH4178" s="33">
        <v>75.375</v>
      </c>
      <c r="BI4178" s="33">
        <v>74.125</v>
      </c>
      <c r="BJ4178" s="33">
        <v>72.625</v>
      </c>
      <c r="BK4178" s="33">
        <v>71.5</v>
      </c>
      <c r="BL4178" s="33">
        <v>72.625</v>
      </c>
      <c r="BM4178" s="33">
        <v>77.25</v>
      </c>
      <c r="BN4178" s="33">
        <v>84</v>
      </c>
      <c r="BO4178" s="33">
        <v>90.625</v>
      </c>
      <c r="BP4178" s="33">
        <v>94.375</v>
      </c>
      <c r="BQ4178" s="33">
        <v>97.25</v>
      </c>
      <c r="BR4178" s="33">
        <v>99.5</v>
      </c>
      <c r="BS4178" s="33">
        <v>101.125</v>
      </c>
      <c r="BT4178" s="33">
        <v>102.125</v>
      </c>
      <c r="BU4178" s="33">
        <v>102.5</v>
      </c>
      <c r="BV4178" s="33">
        <v>102.875</v>
      </c>
      <c r="BW4178" s="33">
        <v>101.625</v>
      </c>
      <c r="BX4178" s="33">
        <v>100.625</v>
      </c>
      <c r="BY4178" s="33">
        <v>97.75</v>
      </c>
      <c r="BZ4178" s="33">
        <v>94</v>
      </c>
      <c r="CA4178" s="33">
        <v>90.25</v>
      </c>
      <c r="CB4178" s="33">
        <v>86.75</v>
      </c>
      <c r="CC4178" s="33">
        <v>82.5</v>
      </c>
      <c r="DC4178" s="9">
        <v>66.557370000000006</v>
      </c>
      <c r="DD4178" s="9">
        <v>0</v>
      </c>
    </row>
    <row r="4179" spans="1:108" x14ac:dyDescent="0.25">
      <c r="A4179" s="9" t="s">
        <v>42</v>
      </c>
      <c r="B4179" s="9" t="s">
        <v>30</v>
      </c>
      <c r="C4179" s="9" t="s">
        <v>1</v>
      </c>
      <c r="D4179" s="9" t="s">
        <v>39</v>
      </c>
      <c r="E4179" s="9" t="s">
        <v>38</v>
      </c>
      <c r="F4179" s="9">
        <v>2019</v>
      </c>
      <c r="G4179" s="9">
        <v>6</v>
      </c>
      <c r="H4179" s="9"/>
      <c r="BF4179" s="33">
        <v>82.125</v>
      </c>
      <c r="BG4179" s="33">
        <v>80.75</v>
      </c>
      <c r="BH4179" s="33">
        <v>78.75</v>
      </c>
      <c r="BI4179" s="33">
        <v>76.75</v>
      </c>
      <c r="BJ4179" s="33">
        <v>75</v>
      </c>
      <c r="BK4179" s="33">
        <v>73.625</v>
      </c>
      <c r="BL4179" s="33">
        <v>75</v>
      </c>
      <c r="BM4179" s="33">
        <v>78.75</v>
      </c>
      <c r="BN4179" s="33">
        <v>82.875</v>
      </c>
      <c r="BO4179" s="33">
        <v>88.5</v>
      </c>
      <c r="BP4179" s="33">
        <v>92.125</v>
      </c>
      <c r="BQ4179" s="33">
        <v>95.375</v>
      </c>
      <c r="BR4179" s="33">
        <v>98.125</v>
      </c>
      <c r="BS4179" s="33">
        <v>100.125</v>
      </c>
      <c r="BT4179" s="33">
        <v>102.125</v>
      </c>
      <c r="BU4179" s="33">
        <v>103.25</v>
      </c>
      <c r="BV4179" s="33">
        <v>103.5</v>
      </c>
      <c r="BW4179" s="33">
        <v>103.625</v>
      </c>
      <c r="BX4179" s="33">
        <v>103</v>
      </c>
      <c r="BY4179" s="33">
        <v>101</v>
      </c>
      <c r="BZ4179" s="33">
        <v>97.5</v>
      </c>
      <c r="CA4179" s="33">
        <v>94.125</v>
      </c>
      <c r="CB4179" s="33">
        <v>90.875</v>
      </c>
      <c r="CC4179" s="33">
        <v>87.5</v>
      </c>
      <c r="DC4179" s="9">
        <v>66.557370000000006</v>
      </c>
      <c r="DD4179" s="9">
        <v>0</v>
      </c>
    </row>
    <row r="4180" spans="1:108" x14ac:dyDescent="0.25">
      <c r="A4180" s="9" t="s">
        <v>42</v>
      </c>
      <c r="B4180" s="9" t="s">
        <v>30</v>
      </c>
      <c r="C4180" s="9" t="s">
        <v>1</v>
      </c>
      <c r="D4180" s="9" t="s">
        <v>39</v>
      </c>
      <c r="E4180" s="9" t="s">
        <v>38</v>
      </c>
      <c r="F4180" s="9">
        <v>2019</v>
      </c>
      <c r="G4180" s="9">
        <v>7</v>
      </c>
      <c r="H4180" s="9"/>
      <c r="BF4180" s="33">
        <v>88.75</v>
      </c>
      <c r="BG4180" s="33">
        <v>87.25</v>
      </c>
      <c r="BH4180" s="33">
        <v>85.125</v>
      </c>
      <c r="BI4180" s="33">
        <v>84.25</v>
      </c>
      <c r="BJ4180" s="33">
        <v>83.25</v>
      </c>
      <c r="BK4180" s="33">
        <v>81.875</v>
      </c>
      <c r="BL4180" s="33">
        <v>82.25</v>
      </c>
      <c r="BM4180" s="33">
        <v>85</v>
      </c>
      <c r="BN4180" s="33">
        <v>90</v>
      </c>
      <c r="BO4180" s="33">
        <v>95.125</v>
      </c>
      <c r="BP4180" s="33">
        <v>99.75</v>
      </c>
      <c r="BQ4180" s="33">
        <v>103.375</v>
      </c>
      <c r="BR4180" s="33">
        <v>105.75</v>
      </c>
      <c r="BS4180" s="33">
        <v>106.25</v>
      </c>
      <c r="BT4180" s="33">
        <v>104.5</v>
      </c>
      <c r="BU4180" s="33">
        <v>104.5</v>
      </c>
      <c r="BV4180" s="33">
        <v>106</v>
      </c>
      <c r="BW4180" s="33">
        <v>105.375</v>
      </c>
      <c r="BX4180" s="33">
        <v>104.75</v>
      </c>
      <c r="BY4180" s="33">
        <v>103</v>
      </c>
      <c r="BZ4180" s="33">
        <v>100.375</v>
      </c>
      <c r="CA4180" s="33">
        <v>97.625</v>
      </c>
      <c r="CB4180" s="33">
        <v>95.875</v>
      </c>
      <c r="CC4180" s="33">
        <v>93.5</v>
      </c>
      <c r="DC4180" s="9">
        <v>66.557370000000006</v>
      </c>
      <c r="DD4180" s="9">
        <v>0</v>
      </c>
    </row>
    <row r="4181" spans="1:108" x14ac:dyDescent="0.25">
      <c r="A4181" s="9" t="s">
        <v>42</v>
      </c>
      <c r="B4181" s="9" t="s">
        <v>30</v>
      </c>
      <c r="C4181" s="9" t="s">
        <v>1</v>
      </c>
      <c r="D4181" s="9" t="s">
        <v>39</v>
      </c>
      <c r="E4181" s="9" t="s">
        <v>38</v>
      </c>
      <c r="F4181" s="9">
        <v>2019</v>
      </c>
      <c r="G4181" s="9">
        <v>8</v>
      </c>
      <c r="H4181" s="9"/>
      <c r="BF4181" s="33">
        <v>85.375</v>
      </c>
      <c r="BG4181" s="33">
        <v>84.5</v>
      </c>
      <c r="BH4181" s="33">
        <v>83.5</v>
      </c>
      <c r="BI4181" s="33">
        <v>82.75</v>
      </c>
      <c r="BJ4181" s="33">
        <v>80.75</v>
      </c>
      <c r="BK4181" s="33">
        <v>79.125</v>
      </c>
      <c r="BL4181" s="33">
        <v>78.625</v>
      </c>
      <c r="BM4181" s="33">
        <v>81.125</v>
      </c>
      <c r="BN4181" s="33">
        <v>86.625</v>
      </c>
      <c r="BO4181" s="33">
        <v>92.125</v>
      </c>
      <c r="BP4181" s="33">
        <v>96.875</v>
      </c>
      <c r="BQ4181" s="33">
        <v>100.125</v>
      </c>
      <c r="BR4181" s="33">
        <v>102.75</v>
      </c>
      <c r="BS4181" s="33">
        <v>104.5</v>
      </c>
      <c r="BT4181" s="33">
        <v>106.25</v>
      </c>
      <c r="BU4181" s="33">
        <v>106.5</v>
      </c>
      <c r="BV4181" s="33">
        <v>106.5</v>
      </c>
      <c r="BW4181" s="33">
        <v>105.875</v>
      </c>
      <c r="BX4181" s="33">
        <v>103.75</v>
      </c>
      <c r="BY4181" s="33">
        <v>100.5</v>
      </c>
      <c r="BZ4181" s="33">
        <v>97</v>
      </c>
      <c r="CA4181" s="33">
        <v>94.125</v>
      </c>
      <c r="CB4181" s="33">
        <v>92.125</v>
      </c>
      <c r="CC4181" s="33">
        <v>90</v>
      </c>
      <c r="DC4181" s="9">
        <v>66.557370000000006</v>
      </c>
      <c r="DD4181" s="9">
        <v>0</v>
      </c>
    </row>
    <row r="4182" spans="1:108" x14ac:dyDescent="0.25">
      <c r="A4182" s="9" t="s">
        <v>42</v>
      </c>
      <c r="B4182" s="9" t="s">
        <v>30</v>
      </c>
      <c r="C4182" s="9" t="s">
        <v>1</v>
      </c>
      <c r="D4182" s="9" t="s">
        <v>39</v>
      </c>
      <c r="E4182" s="9" t="s">
        <v>38</v>
      </c>
      <c r="F4182" s="9">
        <v>2019</v>
      </c>
      <c r="G4182" s="9">
        <v>9</v>
      </c>
      <c r="H4182" s="9"/>
      <c r="BF4182" s="33">
        <v>76.75</v>
      </c>
      <c r="BG4182" s="33">
        <v>75.875</v>
      </c>
      <c r="BH4182" s="33">
        <v>75.375</v>
      </c>
      <c r="BI4182" s="33">
        <v>74.25</v>
      </c>
      <c r="BJ4182" s="33">
        <v>73.375</v>
      </c>
      <c r="BK4182" s="33">
        <v>73</v>
      </c>
      <c r="BL4182" s="33">
        <v>72.125</v>
      </c>
      <c r="BM4182" s="33">
        <v>73.25</v>
      </c>
      <c r="BN4182" s="33">
        <v>79.25</v>
      </c>
      <c r="BO4182" s="33">
        <v>84.875</v>
      </c>
      <c r="BP4182" s="33">
        <v>90</v>
      </c>
      <c r="BQ4182" s="33">
        <v>94.125</v>
      </c>
      <c r="BR4182" s="33">
        <v>97.375</v>
      </c>
      <c r="BS4182" s="33">
        <v>99.375</v>
      </c>
      <c r="BT4182" s="33">
        <v>100.75</v>
      </c>
      <c r="BU4182" s="33">
        <v>101.5</v>
      </c>
      <c r="BV4182" s="33">
        <v>101.25</v>
      </c>
      <c r="BW4182" s="33">
        <v>99.125</v>
      </c>
      <c r="BX4182" s="33">
        <v>96</v>
      </c>
      <c r="BY4182" s="33">
        <v>92</v>
      </c>
      <c r="BZ4182" s="33">
        <v>88.375</v>
      </c>
      <c r="CA4182" s="33">
        <v>85.5</v>
      </c>
      <c r="CB4182" s="33">
        <v>82.625</v>
      </c>
      <c r="CC4182" s="33">
        <v>80.875</v>
      </c>
      <c r="DC4182" s="9">
        <v>66.557370000000006</v>
      </c>
      <c r="DD4182" s="9">
        <v>0</v>
      </c>
    </row>
    <row r="4183" spans="1:108" x14ac:dyDescent="0.25">
      <c r="A4183" s="9" t="s">
        <v>42</v>
      </c>
      <c r="B4183" s="9" t="s">
        <v>30</v>
      </c>
      <c r="C4183" s="9" t="s">
        <v>1</v>
      </c>
      <c r="D4183" s="9" t="s">
        <v>39</v>
      </c>
      <c r="E4183" s="9" t="s">
        <v>38</v>
      </c>
      <c r="F4183" s="9">
        <v>2019</v>
      </c>
      <c r="G4183" s="9">
        <v>10</v>
      </c>
      <c r="H4183" s="9"/>
      <c r="BF4183" s="33">
        <v>72.875</v>
      </c>
      <c r="BG4183" s="33">
        <v>71</v>
      </c>
      <c r="BH4183" s="33">
        <v>69.5</v>
      </c>
      <c r="BI4183" s="33">
        <v>68.25</v>
      </c>
      <c r="BJ4183" s="33">
        <v>67.375</v>
      </c>
      <c r="BK4183" s="33">
        <v>66.5</v>
      </c>
      <c r="BL4183" s="33">
        <v>65.375</v>
      </c>
      <c r="BM4183" s="33">
        <v>66.5</v>
      </c>
      <c r="BN4183" s="33">
        <v>72.125</v>
      </c>
      <c r="BO4183" s="33">
        <v>78.75</v>
      </c>
      <c r="BP4183" s="33">
        <v>86.125</v>
      </c>
      <c r="BQ4183" s="33">
        <v>90.75</v>
      </c>
      <c r="BR4183" s="33">
        <v>93.75</v>
      </c>
      <c r="BS4183" s="33">
        <v>95.75</v>
      </c>
      <c r="BT4183" s="33">
        <v>97.375</v>
      </c>
      <c r="BU4183" s="33">
        <v>97.75</v>
      </c>
      <c r="BV4183" s="33">
        <v>96.5</v>
      </c>
      <c r="BW4183" s="33">
        <v>95.5</v>
      </c>
      <c r="BX4183" s="33">
        <v>92.375</v>
      </c>
      <c r="BY4183" s="33">
        <v>87.5</v>
      </c>
      <c r="BZ4183" s="33">
        <v>82.875</v>
      </c>
      <c r="CA4183" s="33">
        <v>80</v>
      </c>
      <c r="CB4183" s="33">
        <v>77.25</v>
      </c>
      <c r="CC4183" s="33">
        <v>75.25</v>
      </c>
      <c r="DC4183" s="9">
        <v>66.557370000000006</v>
      </c>
      <c r="DD4183" s="9">
        <v>0</v>
      </c>
    </row>
    <row r="4184" spans="1:108" x14ac:dyDescent="0.25">
      <c r="A4184" s="9" t="s">
        <v>42</v>
      </c>
      <c r="B4184" s="9" t="s">
        <v>30</v>
      </c>
      <c r="C4184" s="9" t="s">
        <v>1</v>
      </c>
      <c r="D4184" s="9" t="s">
        <v>39</v>
      </c>
      <c r="E4184" s="9" t="s">
        <v>38</v>
      </c>
      <c r="F4184" s="9">
        <v>2020</v>
      </c>
      <c r="G4184" s="9">
        <v>5</v>
      </c>
      <c r="H4184" s="9"/>
      <c r="BF4184" s="33">
        <v>78.5</v>
      </c>
      <c r="BG4184" s="33">
        <v>76.875</v>
      </c>
      <c r="BH4184" s="33">
        <v>75.375</v>
      </c>
      <c r="BI4184" s="33">
        <v>74.125</v>
      </c>
      <c r="BJ4184" s="33">
        <v>72.625</v>
      </c>
      <c r="BK4184" s="33">
        <v>71.5</v>
      </c>
      <c r="BL4184" s="33">
        <v>72.625</v>
      </c>
      <c r="BM4184" s="33">
        <v>77.25</v>
      </c>
      <c r="BN4184" s="33">
        <v>84</v>
      </c>
      <c r="BO4184" s="33">
        <v>90.625</v>
      </c>
      <c r="BP4184" s="33">
        <v>94.375</v>
      </c>
      <c r="BQ4184" s="33">
        <v>97.25</v>
      </c>
      <c r="BR4184" s="33">
        <v>99.5</v>
      </c>
      <c r="BS4184" s="33">
        <v>101.125</v>
      </c>
      <c r="BT4184" s="33">
        <v>102.125</v>
      </c>
      <c r="BU4184" s="33">
        <v>102.5</v>
      </c>
      <c r="BV4184" s="33">
        <v>102.875</v>
      </c>
      <c r="BW4184" s="33">
        <v>101.625</v>
      </c>
      <c r="BX4184" s="33">
        <v>100.625</v>
      </c>
      <c r="BY4184" s="33">
        <v>97.75</v>
      </c>
      <c r="BZ4184" s="33">
        <v>94</v>
      </c>
      <c r="CA4184" s="33">
        <v>90.25</v>
      </c>
      <c r="CB4184" s="33">
        <v>86.75</v>
      </c>
      <c r="CC4184" s="33">
        <v>82.5</v>
      </c>
      <c r="DC4184" s="9">
        <v>66.557370000000006</v>
      </c>
      <c r="DD4184" s="9">
        <v>0</v>
      </c>
    </row>
    <row r="4185" spans="1:108" x14ac:dyDescent="0.25">
      <c r="A4185" s="9" t="s">
        <v>42</v>
      </c>
      <c r="B4185" s="9" t="s">
        <v>30</v>
      </c>
      <c r="C4185" s="9" t="s">
        <v>1</v>
      </c>
      <c r="D4185" s="9" t="s">
        <v>39</v>
      </c>
      <c r="E4185" s="9" t="s">
        <v>38</v>
      </c>
      <c r="F4185" s="9">
        <v>2020</v>
      </c>
      <c r="G4185" s="9">
        <v>6</v>
      </c>
      <c r="H4185" s="9"/>
      <c r="BF4185" s="33">
        <v>82.125</v>
      </c>
      <c r="BG4185" s="33">
        <v>80.75</v>
      </c>
      <c r="BH4185" s="33">
        <v>78.75</v>
      </c>
      <c r="BI4185" s="33">
        <v>76.75</v>
      </c>
      <c r="BJ4185" s="33">
        <v>75</v>
      </c>
      <c r="BK4185" s="33">
        <v>73.625</v>
      </c>
      <c r="BL4185" s="33">
        <v>75</v>
      </c>
      <c r="BM4185" s="33">
        <v>78.75</v>
      </c>
      <c r="BN4185" s="33">
        <v>82.875</v>
      </c>
      <c r="BO4185" s="33">
        <v>88.5</v>
      </c>
      <c r="BP4185" s="33">
        <v>92.125</v>
      </c>
      <c r="BQ4185" s="33">
        <v>95.375</v>
      </c>
      <c r="BR4185" s="33">
        <v>98.125</v>
      </c>
      <c r="BS4185" s="33">
        <v>100.125</v>
      </c>
      <c r="BT4185" s="33">
        <v>102.125</v>
      </c>
      <c r="BU4185" s="33">
        <v>103.25</v>
      </c>
      <c r="BV4185" s="33">
        <v>103.5</v>
      </c>
      <c r="BW4185" s="33">
        <v>103.625</v>
      </c>
      <c r="BX4185" s="33">
        <v>103</v>
      </c>
      <c r="BY4185" s="33">
        <v>101</v>
      </c>
      <c r="BZ4185" s="33">
        <v>97.5</v>
      </c>
      <c r="CA4185" s="33">
        <v>94.125</v>
      </c>
      <c r="CB4185" s="33">
        <v>90.875</v>
      </c>
      <c r="CC4185" s="33">
        <v>87.5</v>
      </c>
      <c r="DC4185" s="9">
        <v>66.557370000000006</v>
      </c>
      <c r="DD4185" s="9">
        <v>0</v>
      </c>
    </row>
    <row r="4186" spans="1:108" x14ac:dyDescent="0.25">
      <c r="A4186" s="9" t="s">
        <v>42</v>
      </c>
      <c r="B4186" s="9" t="s">
        <v>30</v>
      </c>
      <c r="C4186" s="9" t="s">
        <v>1</v>
      </c>
      <c r="D4186" s="9" t="s">
        <v>39</v>
      </c>
      <c r="E4186" s="9" t="s">
        <v>38</v>
      </c>
      <c r="F4186" s="9">
        <v>2020</v>
      </c>
      <c r="G4186" s="9">
        <v>7</v>
      </c>
      <c r="H4186" s="9"/>
      <c r="BF4186" s="33">
        <v>88.75</v>
      </c>
      <c r="BG4186" s="33">
        <v>87.25</v>
      </c>
      <c r="BH4186" s="33">
        <v>85.125</v>
      </c>
      <c r="BI4186" s="33">
        <v>84.25</v>
      </c>
      <c r="BJ4186" s="33">
        <v>83.25</v>
      </c>
      <c r="BK4186" s="33">
        <v>81.875</v>
      </c>
      <c r="BL4186" s="33">
        <v>82.25</v>
      </c>
      <c r="BM4186" s="33">
        <v>85</v>
      </c>
      <c r="BN4186" s="33">
        <v>90</v>
      </c>
      <c r="BO4186" s="33">
        <v>95.125</v>
      </c>
      <c r="BP4186" s="33">
        <v>99.75</v>
      </c>
      <c r="BQ4186" s="33">
        <v>103.375</v>
      </c>
      <c r="BR4186" s="33">
        <v>105.75</v>
      </c>
      <c r="BS4186" s="33">
        <v>106.25</v>
      </c>
      <c r="BT4186" s="33">
        <v>104.5</v>
      </c>
      <c r="BU4186" s="33">
        <v>104.5</v>
      </c>
      <c r="BV4186" s="33">
        <v>106</v>
      </c>
      <c r="BW4186" s="33">
        <v>105.375</v>
      </c>
      <c r="BX4186" s="33">
        <v>104.75</v>
      </c>
      <c r="BY4186" s="33">
        <v>103</v>
      </c>
      <c r="BZ4186" s="33">
        <v>100.375</v>
      </c>
      <c r="CA4186" s="33">
        <v>97.625</v>
      </c>
      <c r="CB4186" s="33">
        <v>95.875</v>
      </c>
      <c r="CC4186" s="33">
        <v>93.5</v>
      </c>
      <c r="DC4186" s="9">
        <v>66.557370000000006</v>
      </c>
      <c r="DD4186" s="9">
        <v>0</v>
      </c>
    </row>
    <row r="4187" spans="1:108" x14ac:dyDescent="0.25">
      <c r="A4187" s="9" t="s">
        <v>42</v>
      </c>
      <c r="B4187" s="9" t="s">
        <v>30</v>
      </c>
      <c r="C4187" s="9" t="s">
        <v>1</v>
      </c>
      <c r="D4187" s="9" t="s">
        <v>39</v>
      </c>
      <c r="E4187" s="9" t="s">
        <v>38</v>
      </c>
      <c r="F4187" s="9">
        <v>2020</v>
      </c>
      <c r="G4187" s="9">
        <v>8</v>
      </c>
      <c r="H4187" s="9"/>
      <c r="BF4187" s="33">
        <v>85.375</v>
      </c>
      <c r="BG4187" s="33">
        <v>84.5</v>
      </c>
      <c r="BH4187" s="33">
        <v>83.5</v>
      </c>
      <c r="BI4187" s="33">
        <v>82.75</v>
      </c>
      <c r="BJ4187" s="33">
        <v>80.75</v>
      </c>
      <c r="BK4187" s="33">
        <v>79.125</v>
      </c>
      <c r="BL4187" s="33">
        <v>78.625</v>
      </c>
      <c r="BM4187" s="33">
        <v>81.125</v>
      </c>
      <c r="BN4187" s="33">
        <v>86.625</v>
      </c>
      <c r="BO4187" s="33">
        <v>92.125</v>
      </c>
      <c r="BP4187" s="33">
        <v>96.875</v>
      </c>
      <c r="BQ4187" s="33">
        <v>100.125</v>
      </c>
      <c r="BR4187" s="33">
        <v>102.75</v>
      </c>
      <c r="BS4187" s="33">
        <v>104.5</v>
      </c>
      <c r="BT4187" s="33">
        <v>106.25</v>
      </c>
      <c r="BU4187" s="33">
        <v>106.5</v>
      </c>
      <c r="BV4187" s="33">
        <v>106.5</v>
      </c>
      <c r="BW4187" s="33">
        <v>105.875</v>
      </c>
      <c r="BX4187" s="33">
        <v>103.75</v>
      </c>
      <c r="BY4187" s="33">
        <v>100.5</v>
      </c>
      <c r="BZ4187" s="33">
        <v>97</v>
      </c>
      <c r="CA4187" s="33">
        <v>94.125</v>
      </c>
      <c r="CB4187" s="33">
        <v>92.125</v>
      </c>
      <c r="CC4187" s="33">
        <v>90</v>
      </c>
      <c r="DC4187" s="9">
        <v>66.557370000000006</v>
      </c>
      <c r="DD4187" s="9">
        <v>0</v>
      </c>
    </row>
    <row r="4188" spans="1:108" x14ac:dyDescent="0.25">
      <c r="A4188" s="9" t="s">
        <v>42</v>
      </c>
      <c r="B4188" s="9" t="s">
        <v>30</v>
      </c>
      <c r="C4188" s="9" t="s">
        <v>1</v>
      </c>
      <c r="D4188" s="9" t="s">
        <v>39</v>
      </c>
      <c r="E4188" s="9" t="s">
        <v>38</v>
      </c>
      <c r="F4188" s="9">
        <v>2020</v>
      </c>
      <c r="G4188" s="9">
        <v>9</v>
      </c>
      <c r="H4188" s="9"/>
      <c r="BF4188" s="33">
        <v>76.75</v>
      </c>
      <c r="BG4188" s="33">
        <v>75.875</v>
      </c>
      <c r="BH4188" s="33">
        <v>75.375</v>
      </c>
      <c r="BI4188" s="33">
        <v>74.25</v>
      </c>
      <c r="BJ4188" s="33">
        <v>73.375</v>
      </c>
      <c r="BK4188" s="33">
        <v>73</v>
      </c>
      <c r="BL4188" s="33">
        <v>72.125</v>
      </c>
      <c r="BM4188" s="33">
        <v>73.25</v>
      </c>
      <c r="BN4188" s="33">
        <v>79.25</v>
      </c>
      <c r="BO4188" s="33">
        <v>84.875</v>
      </c>
      <c r="BP4188" s="33">
        <v>90</v>
      </c>
      <c r="BQ4188" s="33">
        <v>94.125</v>
      </c>
      <c r="BR4188" s="33">
        <v>97.375</v>
      </c>
      <c r="BS4188" s="33">
        <v>99.375</v>
      </c>
      <c r="BT4188" s="33">
        <v>100.75</v>
      </c>
      <c r="BU4188" s="33">
        <v>101.5</v>
      </c>
      <c r="BV4188" s="33">
        <v>101.25</v>
      </c>
      <c r="BW4188" s="33">
        <v>99.125</v>
      </c>
      <c r="BX4188" s="33">
        <v>96</v>
      </c>
      <c r="BY4188" s="33">
        <v>92</v>
      </c>
      <c r="BZ4188" s="33">
        <v>88.375</v>
      </c>
      <c r="CA4188" s="33">
        <v>85.5</v>
      </c>
      <c r="CB4188" s="33">
        <v>82.625</v>
      </c>
      <c r="CC4188" s="33">
        <v>80.875</v>
      </c>
      <c r="DC4188" s="9">
        <v>66.557370000000006</v>
      </c>
      <c r="DD4188" s="9">
        <v>0</v>
      </c>
    </row>
    <row r="4189" spans="1:108" x14ac:dyDescent="0.25">
      <c r="A4189" s="9" t="s">
        <v>42</v>
      </c>
      <c r="B4189" s="9" t="s">
        <v>30</v>
      </c>
      <c r="C4189" s="9" t="s">
        <v>1</v>
      </c>
      <c r="D4189" s="9" t="s">
        <v>39</v>
      </c>
      <c r="E4189" s="9" t="s">
        <v>38</v>
      </c>
      <c r="F4189" s="9">
        <v>2020</v>
      </c>
      <c r="G4189" s="9">
        <v>10</v>
      </c>
      <c r="H4189" s="9"/>
      <c r="BF4189" s="33">
        <v>72.875</v>
      </c>
      <c r="BG4189" s="33">
        <v>71</v>
      </c>
      <c r="BH4189" s="33">
        <v>69.5</v>
      </c>
      <c r="BI4189" s="33">
        <v>68.25</v>
      </c>
      <c r="BJ4189" s="33">
        <v>67.375</v>
      </c>
      <c r="BK4189" s="33">
        <v>66.5</v>
      </c>
      <c r="BL4189" s="33">
        <v>65.375</v>
      </c>
      <c r="BM4189" s="33">
        <v>66.5</v>
      </c>
      <c r="BN4189" s="33">
        <v>72.125</v>
      </c>
      <c r="BO4189" s="33">
        <v>78.75</v>
      </c>
      <c r="BP4189" s="33">
        <v>86.125</v>
      </c>
      <c r="BQ4189" s="33">
        <v>90.75</v>
      </c>
      <c r="BR4189" s="33">
        <v>93.75</v>
      </c>
      <c r="BS4189" s="33">
        <v>95.75</v>
      </c>
      <c r="BT4189" s="33">
        <v>97.375</v>
      </c>
      <c r="BU4189" s="33">
        <v>97.75</v>
      </c>
      <c r="BV4189" s="33">
        <v>96.5</v>
      </c>
      <c r="BW4189" s="33">
        <v>95.5</v>
      </c>
      <c r="BX4189" s="33">
        <v>92.375</v>
      </c>
      <c r="BY4189" s="33">
        <v>87.5</v>
      </c>
      <c r="BZ4189" s="33">
        <v>82.875</v>
      </c>
      <c r="CA4189" s="33">
        <v>80</v>
      </c>
      <c r="CB4189" s="33">
        <v>77.25</v>
      </c>
      <c r="CC4189" s="33">
        <v>75.25</v>
      </c>
      <c r="DC4189" s="9">
        <v>66.557370000000006</v>
      </c>
      <c r="DD4189" s="9">
        <v>0</v>
      </c>
    </row>
    <row r="4190" spans="1:108" x14ac:dyDescent="0.25">
      <c r="A4190" s="9" t="s">
        <v>42</v>
      </c>
      <c r="B4190" s="9" t="s">
        <v>30</v>
      </c>
      <c r="C4190" s="9" t="s">
        <v>1</v>
      </c>
      <c r="D4190" s="9" t="s">
        <v>39</v>
      </c>
      <c r="E4190" s="9" t="s">
        <v>38</v>
      </c>
      <c r="F4190" s="9">
        <v>2021</v>
      </c>
      <c r="G4190" s="9">
        <v>5</v>
      </c>
      <c r="H4190" s="9"/>
      <c r="BF4190" s="33">
        <v>78.5</v>
      </c>
      <c r="BG4190" s="33">
        <v>76.875</v>
      </c>
      <c r="BH4190" s="33">
        <v>75.375</v>
      </c>
      <c r="BI4190" s="33">
        <v>74.125</v>
      </c>
      <c r="BJ4190" s="33">
        <v>72.625</v>
      </c>
      <c r="BK4190" s="33">
        <v>71.5</v>
      </c>
      <c r="BL4190" s="33">
        <v>72.625</v>
      </c>
      <c r="BM4190" s="33">
        <v>77.25</v>
      </c>
      <c r="BN4190" s="33">
        <v>84</v>
      </c>
      <c r="BO4190" s="33">
        <v>90.625</v>
      </c>
      <c r="BP4190" s="33">
        <v>94.375</v>
      </c>
      <c r="BQ4190" s="33">
        <v>97.25</v>
      </c>
      <c r="BR4190" s="33">
        <v>99.5</v>
      </c>
      <c r="BS4190" s="33">
        <v>101.125</v>
      </c>
      <c r="BT4190" s="33">
        <v>102.125</v>
      </c>
      <c r="BU4190" s="33">
        <v>102.5</v>
      </c>
      <c r="BV4190" s="33">
        <v>102.875</v>
      </c>
      <c r="BW4190" s="33">
        <v>101.625</v>
      </c>
      <c r="BX4190" s="33">
        <v>100.625</v>
      </c>
      <c r="BY4190" s="33">
        <v>97.75</v>
      </c>
      <c r="BZ4190" s="33">
        <v>94</v>
      </c>
      <c r="CA4190" s="33">
        <v>90.25</v>
      </c>
      <c r="CB4190" s="33">
        <v>86.75</v>
      </c>
      <c r="CC4190" s="33">
        <v>82.5</v>
      </c>
      <c r="DC4190" s="9">
        <v>66.557370000000006</v>
      </c>
      <c r="DD4190" s="9">
        <v>0</v>
      </c>
    </row>
    <row r="4191" spans="1:108" x14ac:dyDescent="0.25">
      <c r="A4191" s="9" t="s">
        <v>42</v>
      </c>
      <c r="B4191" s="9" t="s">
        <v>30</v>
      </c>
      <c r="C4191" s="9" t="s">
        <v>1</v>
      </c>
      <c r="D4191" s="9" t="s">
        <v>39</v>
      </c>
      <c r="E4191" s="9" t="s">
        <v>38</v>
      </c>
      <c r="F4191" s="9">
        <v>2021</v>
      </c>
      <c r="G4191" s="9">
        <v>6</v>
      </c>
      <c r="H4191" s="9"/>
      <c r="BF4191" s="33">
        <v>82.125</v>
      </c>
      <c r="BG4191" s="33">
        <v>80.75</v>
      </c>
      <c r="BH4191" s="33">
        <v>78.75</v>
      </c>
      <c r="BI4191" s="33">
        <v>76.75</v>
      </c>
      <c r="BJ4191" s="33">
        <v>75</v>
      </c>
      <c r="BK4191" s="33">
        <v>73.625</v>
      </c>
      <c r="BL4191" s="33">
        <v>75</v>
      </c>
      <c r="BM4191" s="33">
        <v>78.75</v>
      </c>
      <c r="BN4191" s="33">
        <v>82.875</v>
      </c>
      <c r="BO4191" s="33">
        <v>88.5</v>
      </c>
      <c r="BP4191" s="33">
        <v>92.125</v>
      </c>
      <c r="BQ4191" s="33">
        <v>95.375</v>
      </c>
      <c r="BR4191" s="33">
        <v>98.125</v>
      </c>
      <c r="BS4191" s="33">
        <v>100.125</v>
      </c>
      <c r="BT4191" s="33">
        <v>102.125</v>
      </c>
      <c r="BU4191" s="33">
        <v>103.25</v>
      </c>
      <c r="BV4191" s="33">
        <v>103.5</v>
      </c>
      <c r="BW4191" s="33">
        <v>103.625</v>
      </c>
      <c r="BX4191" s="33">
        <v>103</v>
      </c>
      <c r="BY4191" s="33">
        <v>101</v>
      </c>
      <c r="BZ4191" s="33">
        <v>97.5</v>
      </c>
      <c r="CA4191" s="33">
        <v>94.125</v>
      </c>
      <c r="CB4191" s="33">
        <v>90.875</v>
      </c>
      <c r="CC4191" s="33">
        <v>87.5</v>
      </c>
      <c r="DC4191" s="9">
        <v>66.557370000000006</v>
      </c>
      <c r="DD4191" s="9">
        <v>0</v>
      </c>
    </row>
    <row r="4192" spans="1:108" x14ac:dyDescent="0.25">
      <c r="A4192" s="9" t="s">
        <v>42</v>
      </c>
      <c r="B4192" s="9" t="s">
        <v>30</v>
      </c>
      <c r="C4192" s="9" t="s">
        <v>1</v>
      </c>
      <c r="D4192" s="9" t="s">
        <v>39</v>
      </c>
      <c r="E4192" s="9" t="s">
        <v>38</v>
      </c>
      <c r="F4192" s="9">
        <v>2021</v>
      </c>
      <c r="G4192" s="9">
        <v>7</v>
      </c>
      <c r="H4192" s="9"/>
      <c r="BF4192" s="33">
        <v>88.75</v>
      </c>
      <c r="BG4192" s="33">
        <v>87.25</v>
      </c>
      <c r="BH4192" s="33">
        <v>85.125</v>
      </c>
      <c r="BI4192" s="33">
        <v>84.25</v>
      </c>
      <c r="BJ4192" s="33">
        <v>83.25</v>
      </c>
      <c r="BK4192" s="33">
        <v>81.875</v>
      </c>
      <c r="BL4192" s="33">
        <v>82.25</v>
      </c>
      <c r="BM4192" s="33">
        <v>85</v>
      </c>
      <c r="BN4192" s="33">
        <v>90</v>
      </c>
      <c r="BO4192" s="33">
        <v>95.125</v>
      </c>
      <c r="BP4192" s="33">
        <v>99.75</v>
      </c>
      <c r="BQ4192" s="33">
        <v>103.375</v>
      </c>
      <c r="BR4192" s="33">
        <v>105.75</v>
      </c>
      <c r="BS4192" s="33">
        <v>106.25</v>
      </c>
      <c r="BT4192" s="33">
        <v>104.5</v>
      </c>
      <c r="BU4192" s="33">
        <v>104.5</v>
      </c>
      <c r="BV4192" s="33">
        <v>106</v>
      </c>
      <c r="BW4192" s="33">
        <v>105.375</v>
      </c>
      <c r="BX4192" s="33">
        <v>104.75</v>
      </c>
      <c r="BY4192" s="33">
        <v>103</v>
      </c>
      <c r="BZ4192" s="33">
        <v>100.375</v>
      </c>
      <c r="CA4192" s="33">
        <v>97.625</v>
      </c>
      <c r="CB4192" s="33">
        <v>95.875</v>
      </c>
      <c r="CC4192" s="33">
        <v>93.5</v>
      </c>
      <c r="DC4192" s="9">
        <v>66.557370000000006</v>
      </c>
      <c r="DD4192" s="9">
        <v>0</v>
      </c>
    </row>
    <row r="4193" spans="1:108" x14ac:dyDescent="0.25">
      <c r="A4193" s="9" t="s">
        <v>42</v>
      </c>
      <c r="B4193" s="9" t="s">
        <v>30</v>
      </c>
      <c r="C4193" s="9" t="s">
        <v>1</v>
      </c>
      <c r="D4193" s="9" t="s">
        <v>39</v>
      </c>
      <c r="E4193" s="9" t="s">
        <v>38</v>
      </c>
      <c r="F4193" s="9">
        <v>2021</v>
      </c>
      <c r="G4193" s="9">
        <v>8</v>
      </c>
      <c r="H4193" s="9"/>
      <c r="BF4193" s="33">
        <v>85.375</v>
      </c>
      <c r="BG4193" s="33">
        <v>84.5</v>
      </c>
      <c r="BH4193" s="33">
        <v>83.5</v>
      </c>
      <c r="BI4193" s="33">
        <v>82.75</v>
      </c>
      <c r="BJ4193" s="33">
        <v>80.75</v>
      </c>
      <c r="BK4193" s="33">
        <v>79.125</v>
      </c>
      <c r="BL4193" s="33">
        <v>78.625</v>
      </c>
      <c r="BM4193" s="33">
        <v>81.125</v>
      </c>
      <c r="BN4193" s="33">
        <v>86.625</v>
      </c>
      <c r="BO4193" s="33">
        <v>92.125</v>
      </c>
      <c r="BP4193" s="33">
        <v>96.875</v>
      </c>
      <c r="BQ4193" s="33">
        <v>100.125</v>
      </c>
      <c r="BR4193" s="33">
        <v>102.75</v>
      </c>
      <c r="BS4193" s="33">
        <v>104.5</v>
      </c>
      <c r="BT4193" s="33">
        <v>106.25</v>
      </c>
      <c r="BU4193" s="33">
        <v>106.5</v>
      </c>
      <c r="BV4193" s="33">
        <v>106.5</v>
      </c>
      <c r="BW4193" s="33">
        <v>105.875</v>
      </c>
      <c r="BX4193" s="33">
        <v>103.75</v>
      </c>
      <c r="BY4193" s="33">
        <v>100.5</v>
      </c>
      <c r="BZ4193" s="33">
        <v>97</v>
      </c>
      <c r="CA4193" s="33">
        <v>94.125</v>
      </c>
      <c r="CB4193" s="33">
        <v>92.125</v>
      </c>
      <c r="CC4193" s="33">
        <v>90</v>
      </c>
      <c r="DC4193" s="9">
        <v>66.557370000000006</v>
      </c>
      <c r="DD4193" s="9">
        <v>0</v>
      </c>
    </row>
    <row r="4194" spans="1:108" x14ac:dyDescent="0.25">
      <c r="A4194" s="9" t="s">
        <v>42</v>
      </c>
      <c r="B4194" s="9" t="s">
        <v>30</v>
      </c>
      <c r="C4194" s="9" t="s">
        <v>1</v>
      </c>
      <c r="D4194" s="9" t="s">
        <v>39</v>
      </c>
      <c r="E4194" s="9" t="s">
        <v>38</v>
      </c>
      <c r="F4194" s="9">
        <v>2021</v>
      </c>
      <c r="G4194" s="9">
        <v>9</v>
      </c>
      <c r="H4194" s="9"/>
      <c r="BF4194" s="33">
        <v>76.75</v>
      </c>
      <c r="BG4194" s="33">
        <v>75.875</v>
      </c>
      <c r="BH4194" s="33">
        <v>75.375</v>
      </c>
      <c r="BI4194" s="33">
        <v>74.25</v>
      </c>
      <c r="BJ4194" s="33">
        <v>73.375</v>
      </c>
      <c r="BK4194" s="33">
        <v>73</v>
      </c>
      <c r="BL4194" s="33">
        <v>72.125</v>
      </c>
      <c r="BM4194" s="33">
        <v>73.25</v>
      </c>
      <c r="BN4194" s="33">
        <v>79.25</v>
      </c>
      <c r="BO4194" s="33">
        <v>84.875</v>
      </c>
      <c r="BP4194" s="33">
        <v>90</v>
      </c>
      <c r="BQ4194" s="33">
        <v>94.125</v>
      </c>
      <c r="BR4194" s="33">
        <v>97.375</v>
      </c>
      <c r="BS4194" s="33">
        <v>99.375</v>
      </c>
      <c r="BT4194" s="33">
        <v>100.75</v>
      </c>
      <c r="BU4194" s="33">
        <v>101.5</v>
      </c>
      <c r="BV4194" s="33">
        <v>101.25</v>
      </c>
      <c r="BW4194" s="33">
        <v>99.125</v>
      </c>
      <c r="BX4194" s="33">
        <v>96</v>
      </c>
      <c r="BY4194" s="33">
        <v>92</v>
      </c>
      <c r="BZ4194" s="33">
        <v>88.375</v>
      </c>
      <c r="CA4194" s="33">
        <v>85.5</v>
      </c>
      <c r="CB4194" s="33">
        <v>82.625</v>
      </c>
      <c r="CC4194" s="33">
        <v>80.875</v>
      </c>
      <c r="DC4194" s="9">
        <v>66.557370000000006</v>
      </c>
      <c r="DD4194" s="9">
        <v>0</v>
      </c>
    </row>
    <row r="4195" spans="1:108" x14ac:dyDescent="0.25">
      <c r="A4195" s="9" t="s">
        <v>42</v>
      </c>
      <c r="B4195" s="9" t="s">
        <v>30</v>
      </c>
      <c r="C4195" s="9" t="s">
        <v>1</v>
      </c>
      <c r="D4195" s="9" t="s">
        <v>39</v>
      </c>
      <c r="E4195" s="9" t="s">
        <v>38</v>
      </c>
      <c r="F4195" s="9">
        <v>2021</v>
      </c>
      <c r="G4195" s="9">
        <v>10</v>
      </c>
      <c r="H4195" s="9"/>
      <c r="BF4195" s="33">
        <v>72.875</v>
      </c>
      <c r="BG4195" s="33">
        <v>71</v>
      </c>
      <c r="BH4195" s="33">
        <v>69.5</v>
      </c>
      <c r="BI4195" s="33">
        <v>68.25</v>
      </c>
      <c r="BJ4195" s="33">
        <v>67.375</v>
      </c>
      <c r="BK4195" s="33">
        <v>66.5</v>
      </c>
      <c r="BL4195" s="33">
        <v>65.375</v>
      </c>
      <c r="BM4195" s="33">
        <v>66.5</v>
      </c>
      <c r="BN4195" s="33">
        <v>72.125</v>
      </c>
      <c r="BO4195" s="33">
        <v>78.75</v>
      </c>
      <c r="BP4195" s="33">
        <v>86.125</v>
      </c>
      <c r="BQ4195" s="33">
        <v>90.75</v>
      </c>
      <c r="BR4195" s="33">
        <v>93.75</v>
      </c>
      <c r="BS4195" s="33">
        <v>95.75</v>
      </c>
      <c r="BT4195" s="33">
        <v>97.375</v>
      </c>
      <c r="BU4195" s="33">
        <v>97.75</v>
      </c>
      <c r="BV4195" s="33">
        <v>96.5</v>
      </c>
      <c r="BW4195" s="33">
        <v>95.5</v>
      </c>
      <c r="BX4195" s="33">
        <v>92.375</v>
      </c>
      <c r="BY4195" s="33">
        <v>87.5</v>
      </c>
      <c r="BZ4195" s="33">
        <v>82.875</v>
      </c>
      <c r="CA4195" s="33">
        <v>80</v>
      </c>
      <c r="CB4195" s="33">
        <v>77.25</v>
      </c>
      <c r="CC4195" s="33">
        <v>75.25</v>
      </c>
      <c r="DC4195" s="9">
        <v>66.557370000000006</v>
      </c>
      <c r="DD4195" s="9">
        <v>0</v>
      </c>
    </row>
    <row r="4196" spans="1:108" x14ac:dyDescent="0.25">
      <c r="A4196" s="9" t="s">
        <v>42</v>
      </c>
      <c r="B4196" s="9" t="s">
        <v>30</v>
      </c>
      <c r="C4196" s="9" t="s">
        <v>1</v>
      </c>
      <c r="D4196" s="9" t="s">
        <v>39</v>
      </c>
      <c r="E4196" s="9" t="s">
        <v>38</v>
      </c>
      <c r="F4196" s="9">
        <v>2022</v>
      </c>
      <c r="G4196" s="9">
        <v>5</v>
      </c>
      <c r="H4196" s="9"/>
      <c r="BF4196" s="33">
        <v>78.5</v>
      </c>
      <c r="BG4196" s="33">
        <v>76.875</v>
      </c>
      <c r="BH4196" s="33">
        <v>75.375</v>
      </c>
      <c r="BI4196" s="33">
        <v>74.125</v>
      </c>
      <c r="BJ4196" s="33">
        <v>72.625</v>
      </c>
      <c r="BK4196" s="33">
        <v>71.5</v>
      </c>
      <c r="BL4196" s="33">
        <v>72.625</v>
      </c>
      <c r="BM4196" s="33">
        <v>77.25</v>
      </c>
      <c r="BN4196" s="33">
        <v>84</v>
      </c>
      <c r="BO4196" s="33">
        <v>90.625</v>
      </c>
      <c r="BP4196" s="33">
        <v>94.375</v>
      </c>
      <c r="BQ4196" s="33">
        <v>97.25</v>
      </c>
      <c r="BR4196" s="33">
        <v>99.5</v>
      </c>
      <c r="BS4196" s="33">
        <v>101.125</v>
      </c>
      <c r="BT4196" s="33">
        <v>102.125</v>
      </c>
      <c r="BU4196" s="33">
        <v>102.5</v>
      </c>
      <c r="BV4196" s="33">
        <v>102.875</v>
      </c>
      <c r="BW4196" s="33">
        <v>101.625</v>
      </c>
      <c r="BX4196" s="33">
        <v>100.625</v>
      </c>
      <c r="BY4196" s="33">
        <v>97.75</v>
      </c>
      <c r="BZ4196" s="33">
        <v>94</v>
      </c>
      <c r="CA4196" s="33">
        <v>90.25</v>
      </c>
      <c r="CB4196" s="33">
        <v>86.75</v>
      </c>
      <c r="CC4196" s="33">
        <v>82.5</v>
      </c>
      <c r="DC4196" s="9">
        <v>66.557370000000006</v>
      </c>
      <c r="DD4196" s="9">
        <v>0</v>
      </c>
    </row>
    <row r="4197" spans="1:108" x14ac:dyDescent="0.25">
      <c r="A4197" s="9" t="s">
        <v>42</v>
      </c>
      <c r="B4197" s="9" t="s">
        <v>30</v>
      </c>
      <c r="C4197" s="9" t="s">
        <v>1</v>
      </c>
      <c r="D4197" s="9" t="s">
        <v>39</v>
      </c>
      <c r="E4197" s="9" t="s">
        <v>38</v>
      </c>
      <c r="F4197" s="9">
        <v>2022</v>
      </c>
      <c r="G4197" s="9">
        <v>6</v>
      </c>
      <c r="H4197" s="9"/>
      <c r="BF4197" s="33">
        <v>82.125</v>
      </c>
      <c r="BG4197" s="33">
        <v>80.75</v>
      </c>
      <c r="BH4197" s="33">
        <v>78.75</v>
      </c>
      <c r="BI4197" s="33">
        <v>76.75</v>
      </c>
      <c r="BJ4197" s="33">
        <v>75</v>
      </c>
      <c r="BK4197" s="33">
        <v>73.625</v>
      </c>
      <c r="BL4197" s="33">
        <v>75</v>
      </c>
      <c r="BM4197" s="33">
        <v>78.75</v>
      </c>
      <c r="BN4197" s="33">
        <v>82.875</v>
      </c>
      <c r="BO4197" s="33">
        <v>88.5</v>
      </c>
      <c r="BP4197" s="33">
        <v>92.125</v>
      </c>
      <c r="BQ4197" s="33">
        <v>95.375</v>
      </c>
      <c r="BR4197" s="33">
        <v>98.125</v>
      </c>
      <c r="BS4197" s="33">
        <v>100.125</v>
      </c>
      <c r="BT4197" s="33">
        <v>102.125</v>
      </c>
      <c r="BU4197" s="33">
        <v>103.25</v>
      </c>
      <c r="BV4197" s="33">
        <v>103.5</v>
      </c>
      <c r="BW4197" s="33">
        <v>103.625</v>
      </c>
      <c r="BX4197" s="33">
        <v>103</v>
      </c>
      <c r="BY4197" s="33">
        <v>101</v>
      </c>
      <c r="BZ4197" s="33">
        <v>97.5</v>
      </c>
      <c r="CA4197" s="33">
        <v>94.125</v>
      </c>
      <c r="CB4197" s="33">
        <v>90.875</v>
      </c>
      <c r="CC4197" s="33">
        <v>87.5</v>
      </c>
      <c r="DC4197" s="9">
        <v>66.557370000000006</v>
      </c>
      <c r="DD4197" s="9">
        <v>0</v>
      </c>
    </row>
    <row r="4198" spans="1:108" x14ac:dyDescent="0.25">
      <c r="A4198" s="9" t="s">
        <v>42</v>
      </c>
      <c r="B4198" s="9" t="s">
        <v>30</v>
      </c>
      <c r="C4198" s="9" t="s">
        <v>1</v>
      </c>
      <c r="D4198" s="9" t="s">
        <v>39</v>
      </c>
      <c r="E4198" s="9" t="s">
        <v>38</v>
      </c>
      <c r="F4198" s="9">
        <v>2022</v>
      </c>
      <c r="G4198" s="9">
        <v>7</v>
      </c>
      <c r="H4198" s="9"/>
      <c r="BF4198" s="33">
        <v>88.75</v>
      </c>
      <c r="BG4198" s="33">
        <v>87.25</v>
      </c>
      <c r="BH4198" s="33">
        <v>85.125</v>
      </c>
      <c r="BI4198" s="33">
        <v>84.25</v>
      </c>
      <c r="BJ4198" s="33">
        <v>83.25</v>
      </c>
      <c r="BK4198" s="33">
        <v>81.875</v>
      </c>
      <c r="BL4198" s="33">
        <v>82.25</v>
      </c>
      <c r="BM4198" s="33">
        <v>85</v>
      </c>
      <c r="BN4198" s="33">
        <v>90</v>
      </c>
      <c r="BO4198" s="33">
        <v>95.125</v>
      </c>
      <c r="BP4198" s="33">
        <v>99.75</v>
      </c>
      <c r="BQ4198" s="33">
        <v>103.375</v>
      </c>
      <c r="BR4198" s="33">
        <v>105.75</v>
      </c>
      <c r="BS4198" s="33">
        <v>106.25</v>
      </c>
      <c r="BT4198" s="33">
        <v>104.5</v>
      </c>
      <c r="BU4198" s="33">
        <v>104.5</v>
      </c>
      <c r="BV4198" s="33">
        <v>106</v>
      </c>
      <c r="BW4198" s="33">
        <v>105.375</v>
      </c>
      <c r="BX4198" s="33">
        <v>104.75</v>
      </c>
      <c r="BY4198" s="33">
        <v>103</v>
      </c>
      <c r="BZ4198" s="33">
        <v>100.375</v>
      </c>
      <c r="CA4198" s="33">
        <v>97.625</v>
      </c>
      <c r="CB4198" s="33">
        <v>95.875</v>
      </c>
      <c r="CC4198" s="33">
        <v>93.5</v>
      </c>
      <c r="DC4198" s="9">
        <v>66.557370000000006</v>
      </c>
      <c r="DD4198" s="9">
        <v>0</v>
      </c>
    </row>
    <row r="4199" spans="1:108" x14ac:dyDescent="0.25">
      <c r="A4199" s="9" t="s">
        <v>42</v>
      </c>
      <c r="B4199" s="9" t="s">
        <v>30</v>
      </c>
      <c r="C4199" s="9" t="s">
        <v>1</v>
      </c>
      <c r="D4199" s="9" t="s">
        <v>39</v>
      </c>
      <c r="E4199" s="9" t="s">
        <v>38</v>
      </c>
      <c r="F4199" s="9">
        <v>2022</v>
      </c>
      <c r="G4199" s="9">
        <v>8</v>
      </c>
      <c r="H4199" s="9"/>
      <c r="BF4199" s="33">
        <v>85.375</v>
      </c>
      <c r="BG4199" s="33">
        <v>84.5</v>
      </c>
      <c r="BH4199" s="33">
        <v>83.5</v>
      </c>
      <c r="BI4199" s="33">
        <v>82.75</v>
      </c>
      <c r="BJ4199" s="33">
        <v>80.75</v>
      </c>
      <c r="BK4199" s="33">
        <v>79.125</v>
      </c>
      <c r="BL4199" s="33">
        <v>78.625</v>
      </c>
      <c r="BM4199" s="33">
        <v>81.125</v>
      </c>
      <c r="BN4199" s="33">
        <v>86.625</v>
      </c>
      <c r="BO4199" s="33">
        <v>92.125</v>
      </c>
      <c r="BP4199" s="33">
        <v>96.875</v>
      </c>
      <c r="BQ4199" s="33">
        <v>100.125</v>
      </c>
      <c r="BR4199" s="33">
        <v>102.75</v>
      </c>
      <c r="BS4199" s="33">
        <v>104.5</v>
      </c>
      <c r="BT4199" s="33">
        <v>106.25</v>
      </c>
      <c r="BU4199" s="33">
        <v>106.5</v>
      </c>
      <c r="BV4199" s="33">
        <v>106.5</v>
      </c>
      <c r="BW4199" s="33">
        <v>105.875</v>
      </c>
      <c r="BX4199" s="33">
        <v>103.75</v>
      </c>
      <c r="BY4199" s="33">
        <v>100.5</v>
      </c>
      <c r="BZ4199" s="33">
        <v>97</v>
      </c>
      <c r="CA4199" s="33">
        <v>94.125</v>
      </c>
      <c r="CB4199" s="33">
        <v>92.125</v>
      </c>
      <c r="CC4199" s="33">
        <v>90</v>
      </c>
      <c r="DC4199" s="9">
        <v>66.557370000000006</v>
      </c>
      <c r="DD4199" s="9">
        <v>0</v>
      </c>
    </row>
    <row r="4200" spans="1:108" x14ac:dyDescent="0.25">
      <c r="A4200" s="9" t="s">
        <v>42</v>
      </c>
      <c r="B4200" s="9" t="s">
        <v>30</v>
      </c>
      <c r="C4200" s="9" t="s">
        <v>1</v>
      </c>
      <c r="D4200" s="9" t="s">
        <v>39</v>
      </c>
      <c r="E4200" s="9" t="s">
        <v>38</v>
      </c>
      <c r="F4200" s="9">
        <v>2022</v>
      </c>
      <c r="G4200" s="9">
        <v>9</v>
      </c>
      <c r="H4200" s="9"/>
      <c r="BF4200" s="33">
        <v>76.75</v>
      </c>
      <c r="BG4200" s="33">
        <v>75.875</v>
      </c>
      <c r="BH4200" s="33">
        <v>75.375</v>
      </c>
      <c r="BI4200" s="33">
        <v>74.25</v>
      </c>
      <c r="BJ4200" s="33">
        <v>73.375</v>
      </c>
      <c r="BK4200" s="33">
        <v>73</v>
      </c>
      <c r="BL4200" s="33">
        <v>72.125</v>
      </c>
      <c r="BM4200" s="33">
        <v>73.25</v>
      </c>
      <c r="BN4200" s="33">
        <v>79.25</v>
      </c>
      <c r="BO4200" s="33">
        <v>84.875</v>
      </c>
      <c r="BP4200" s="33">
        <v>90</v>
      </c>
      <c r="BQ4200" s="33">
        <v>94.125</v>
      </c>
      <c r="BR4200" s="33">
        <v>97.375</v>
      </c>
      <c r="BS4200" s="33">
        <v>99.375</v>
      </c>
      <c r="BT4200" s="33">
        <v>100.75</v>
      </c>
      <c r="BU4200" s="33">
        <v>101.5</v>
      </c>
      <c r="BV4200" s="33">
        <v>101.25</v>
      </c>
      <c r="BW4200" s="33">
        <v>99.125</v>
      </c>
      <c r="BX4200" s="33">
        <v>96</v>
      </c>
      <c r="BY4200" s="33">
        <v>92</v>
      </c>
      <c r="BZ4200" s="33">
        <v>88.375</v>
      </c>
      <c r="CA4200" s="33">
        <v>85.5</v>
      </c>
      <c r="CB4200" s="33">
        <v>82.625</v>
      </c>
      <c r="CC4200" s="33">
        <v>80.875</v>
      </c>
      <c r="DC4200" s="9">
        <v>66.557370000000006</v>
      </c>
      <c r="DD4200" s="9">
        <v>0</v>
      </c>
    </row>
    <row r="4201" spans="1:108" x14ac:dyDescent="0.25">
      <c r="A4201" s="9" t="s">
        <v>42</v>
      </c>
      <c r="B4201" s="9" t="s">
        <v>30</v>
      </c>
      <c r="C4201" s="9" t="s">
        <v>1</v>
      </c>
      <c r="D4201" s="9" t="s">
        <v>39</v>
      </c>
      <c r="E4201" s="9" t="s">
        <v>38</v>
      </c>
      <c r="F4201" s="9">
        <v>2022</v>
      </c>
      <c r="G4201" s="9">
        <v>10</v>
      </c>
      <c r="H4201" s="9"/>
      <c r="BF4201" s="33">
        <v>72.875</v>
      </c>
      <c r="BG4201" s="33">
        <v>71</v>
      </c>
      <c r="BH4201" s="33">
        <v>69.5</v>
      </c>
      <c r="BI4201" s="33">
        <v>68.25</v>
      </c>
      <c r="BJ4201" s="33">
        <v>67.375</v>
      </c>
      <c r="BK4201" s="33">
        <v>66.5</v>
      </c>
      <c r="BL4201" s="33">
        <v>65.375</v>
      </c>
      <c r="BM4201" s="33">
        <v>66.5</v>
      </c>
      <c r="BN4201" s="33">
        <v>72.125</v>
      </c>
      <c r="BO4201" s="33">
        <v>78.75</v>
      </c>
      <c r="BP4201" s="33">
        <v>86.125</v>
      </c>
      <c r="BQ4201" s="33">
        <v>90.75</v>
      </c>
      <c r="BR4201" s="33">
        <v>93.75</v>
      </c>
      <c r="BS4201" s="33">
        <v>95.75</v>
      </c>
      <c r="BT4201" s="33">
        <v>97.375</v>
      </c>
      <c r="BU4201" s="33">
        <v>97.75</v>
      </c>
      <c r="BV4201" s="33">
        <v>96.5</v>
      </c>
      <c r="BW4201" s="33">
        <v>95.5</v>
      </c>
      <c r="BX4201" s="33">
        <v>92.375</v>
      </c>
      <c r="BY4201" s="33">
        <v>87.5</v>
      </c>
      <c r="BZ4201" s="33">
        <v>82.875</v>
      </c>
      <c r="CA4201" s="33">
        <v>80</v>
      </c>
      <c r="CB4201" s="33">
        <v>77.25</v>
      </c>
      <c r="CC4201" s="33">
        <v>75.25</v>
      </c>
      <c r="DC4201" s="9">
        <v>66.557370000000006</v>
      </c>
      <c r="DD4201" s="9">
        <v>0</v>
      </c>
    </row>
    <row r="4202" spans="1:108" x14ac:dyDescent="0.25">
      <c r="A4202" s="9" t="s">
        <v>42</v>
      </c>
      <c r="B4202" s="9" t="s">
        <v>30</v>
      </c>
      <c r="C4202" s="9" t="s">
        <v>1</v>
      </c>
      <c r="D4202" s="9" t="s">
        <v>39</v>
      </c>
      <c r="E4202" s="9" t="s">
        <v>38</v>
      </c>
      <c r="F4202" s="9">
        <v>2023</v>
      </c>
      <c r="G4202" s="9">
        <v>5</v>
      </c>
      <c r="H4202" s="9"/>
      <c r="BF4202" s="33">
        <v>78.5</v>
      </c>
      <c r="BG4202" s="33">
        <v>76.875</v>
      </c>
      <c r="BH4202" s="33">
        <v>75.375</v>
      </c>
      <c r="BI4202" s="33">
        <v>74.125</v>
      </c>
      <c r="BJ4202" s="33">
        <v>72.625</v>
      </c>
      <c r="BK4202" s="33">
        <v>71.5</v>
      </c>
      <c r="BL4202" s="33">
        <v>72.625</v>
      </c>
      <c r="BM4202" s="33">
        <v>77.25</v>
      </c>
      <c r="BN4202" s="33">
        <v>84</v>
      </c>
      <c r="BO4202" s="33">
        <v>90.625</v>
      </c>
      <c r="BP4202" s="33">
        <v>94.375</v>
      </c>
      <c r="BQ4202" s="33">
        <v>97.25</v>
      </c>
      <c r="BR4202" s="33">
        <v>99.5</v>
      </c>
      <c r="BS4202" s="33">
        <v>101.125</v>
      </c>
      <c r="BT4202" s="33">
        <v>102.125</v>
      </c>
      <c r="BU4202" s="33">
        <v>102.5</v>
      </c>
      <c r="BV4202" s="33">
        <v>102.875</v>
      </c>
      <c r="BW4202" s="33">
        <v>101.625</v>
      </c>
      <c r="BX4202" s="33">
        <v>100.625</v>
      </c>
      <c r="BY4202" s="33">
        <v>97.75</v>
      </c>
      <c r="BZ4202" s="33">
        <v>94</v>
      </c>
      <c r="CA4202" s="33">
        <v>90.25</v>
      </c>
      <c r="CB4202" s="33">
        <v>86.75</v>
      </c>
      <c r="CC4202" s="33">
        <v>82.5</v>
      </c>
      <c r="DC4202" s="9">
        <v>66.557370000000006</v>
      </c>
      <c r="DD4202" s="9">
        <v>0</v>
      </c>
    </row>
    <row r="4203" spans="1:108" x14ac:dyDescent="0.25">
      <c r="A4203" s="9" t="s">
        <v>42</v>
      </c>
      <c r="B4203" s="9" t="s">
        <v>30</v>
      </c>
      <c r="C4203" s="9" t="s">
        <v>1</v>
      </c>
      <c r="D4203" s="9" t="s">
        <v>39</v>
      </c>
      <c r="E4203" s="9" t="s">
        <v>38</v>
      </c>
      <c r="F4203" s="9">
        <v>2023</v>
      </c>
      <c r="G4203" s="9">
        <v>6</v>
      </c>
      <c r="H4203" s="9"/>
      <c r="BF4203" s="33">
        <v>82.125</v>
      </c>
      <c r="BG4203" s="33">
        <v>80.75</v>
      </c>
      <c r="BH4203" s="33">
        <v>78.75</v>
      </c>
      <c r="BI4203" s="33">
        <v>76.75</v>
      </c>
      <c r="BJ4203" s="33">
        <v>75</v>
      </c>
      <c r="BK4203" s="33">
        <v>73.625</v>
      </c>
      <c r="BL4203" s="33">
        <v>75</v>
      </c>
      <c r="BM4203" s="33">
        <v>78.75</v>
      </c>
      <c r="BN4203" s="33">
        <v>82.875</v>
      </c>
      <c r="BO4203" s="33">
        <v>88.5</v>
      </c>
      <c r="BP4203" s="33">
        <v>92.125</v>
      </c>
      <c r="BQ4203" s="33">
        <v>95.375</v>
      </c>
      <c r="BR4203" s="33">
        <v>98.125</v>
      </c>
      <c r="BS4203" s="33">
        <v>100.125</v>
      </c>
      <c r="BT4203" s="33">
        <v>102.125</v>
      </c>
      <c r="BU4203" s="33">
        <v>103.25</v>
      </c>
      <c r="BV4203" s="33">
        <v>103.5</v>
      </c>
      <c r="BW4203" s="33">
        <v>103.625</v>
      </c>
      <c r="BX4203" s="33">
        <v>103</v>
      </c>
      <c r="BY4203" s="33">
        <v>101</v>
      </c>
      <c r="BZ4203" s="33">
        <v>97.5</v>
      </c>
      <c r="CA4203" s="33">
        <v>94.125</v>
      </c>
      <c r="CB4203" s="33">
        <v>90.875</v>
      </c>
      <c r="CC4203" s="33">
        <v>87.5</v>
      </c>
      <c r="DC4203" s="9">
        <v>66.557370000000006</v>
      </c>
      <c r="DD4203" s="9">
        <v>0</v>
      </c>
    </row>
    <row r="4204" spans="1:108" x14ac:dyDescent="0.25">
      <c r="A4204" s="9" t="s">
        <v>42</v>
      </c>
      <c r="B4204" s="9" t="s">
        <v>30</v>
      </c>
      <c r="C4204" s="9" t="s">
        <v>1</v>
      </c>
      <c r="D4204" s="9" t="s">
        <v>39</v>
      </c>
      <c r="E4204" s="9" t="s">
        <v>38</v>
      </c>
      <c r="F4204" s="9">
        <v>2023</v>
      </c>
      <c r="G4204" s="9">
        <v>7</v>
      </c>
      <c r="H4204" s="9"/>
      <c r="BF4204" s="33">
        <v>88.75</v>
      </c>
      <c r="BG4204" s="33">
        <v>87.25</v>
      </c>
      <c r="BH4204" s="33">
        <v>85.125</v>
      </c>
      <c r="BI4204" s="33">
        <v>84.25</v>
      </c>
      <c r="BJ4204" s="33">
        <v>83.25</v>
      </c>
      <c r="BK4204" s="33">
        <v>81.875</v>
      </c>
      <c r="BL4204" s="33">
        <v>82.25</v>
      </c>
      <c r="BM4204" s="33">
        <v>85</v>
      </c>
      <c r="BN4204" s="33">
        <v>90</v>
      </c>
      <c r="BO4204" s="33">
        <v>95.125</v>
      </c>
      <c r="BP4204" s="33">
        <v>99.75</v>
      </c>
      <c r="BQ4204" s="33">
        <v>103.375</v>
      </c>
      <c r="BR4204" s="33">
        <v>105.75</v>
      </c>
      <c r="BS4204" s="33">
        <v>106.25</v>
      </c>
      <c r="BT4204" s="33">
        <v>104.5</v>
      </c>
      <c r="BU4204" s="33">
        <v>104.5</v>
      </c>
      <c r="BV4204" s="33">
        <v>106</v>
      </c>
      <c r="BW4204" s="33">
        <v>105.375</v>
      </c>
      <c r="BX4204" s="33">
        <v>104.75</v>
      </c>
      <c r="BY4204" s="33">
        <v>103</v>
      </c>
      <c r="BZ4204" s="33">
        <v>100.375</v>
      </c>
      <c r="CA4204" s="33">
        <v>97.625</v>
      </c>
      <c r="CB4204" s="33">
        <v>95.875</v>
      </c>
      <c r="CC4204" s="33">
        <v>93.5</v>
      </c>
      <c r="DC4204" s="9">
        <v>66.557370000000006</v>
      </c>
      <c r="DD4204" s="9">
        <v>0</v>
      </c>
    </row>
    <row r="4205" spans="1:108" x14ac:dyDescent="0.25">
      <c r="A4205" s="9" t="s">
        <v>42</v>
      </c>
      <c r="B4205" s="9" t="s">
        <v>30</v>
      </c>
      <c r="C4205" s="9" t="s">
        <v>1</v>
      </c>
      <c r="D4205" s="9" t="s">
        <v>39</v>
      </c>
      <c r="E4205" s="9" t="s">
        <v>38</v>
      </c>
      <c r="F4205" s="9">
        <v>2023</v>
      </c>
      <c r="G4205" s="9">
        <v>8</v>
      </c>
      <c r="H4205" s="9"/>
      <c r="BF4205" s="33">
        <v>85.375</v>
      </c>
      <c r="BG4205" s="33">
        <v>84.5</v>
      </c>
      <c r="BH4205" s="33">
        <v>83.5</v>
      </c>
      <c r="BI4205" s="33">
        <v>82.75</v>
      </c>
      <c r="BJ4205" s="33">
        <v>80.75</v>
      </c>
      <c r="BK4205" s="33">
        <v>79.125</v>
      </c>
      <c r="BL4205" s="33">
        <v>78.625</v>
      </c>
      <c r="BM4205" s="33">
        <v>81.125</v>
      </c>
      <c r="BN4205" s="33">
        <v>86.625</v>
      </c>
      <c r="BO4205" s="33">
        <v>92.125</v>
      </c>
      <c r="BP4205" s="33">
        <v>96.875</v>
      </c>
      <c r="BQ4205" s="33">
        <v>100.125</v>
      </c>
      <c r="BR4205" s="33">
        <v>102.75</v>
      </c>
      <c r="BS4205" s="33">
        <v>104.5</v>
      </c>
      <c r="BT4205" s="33">
        <v>106.25</v>
      </c>
      <c r="BU4205" s="33">
        <v>106.5</v>
      </c>
      <c r="BV4205" s="33">
        <v>106.5</v>
      </c>
      <c r="BW4205" s="33">
        <v>105.875</v>
      </c>
      <c r="BX4205" s="33">
        <v>103.75</v>
      </c>
      <c r="BY4205" s="33">
        <v>100.5</v>
      </c>
      <c r="BZ4205" s="33">
        <v>97</v>
      </c>
      <c r="CA4205" s="33">
        <v>94.125</v>
      </c>
      <c r="CB4205" s="33">
        <v>92.125</v>
      </c>
      <c r="CC4205" s="33">
        <v>90</v>
      </c>
      <c r="DC4205" s="9">
        <v>66.557370000000006</v>
      </c>
      <c r="DD4205" s="9">
        <v>0</v>
      </c>
    </row>
    <row r="4206" spans="1:108" x14ac:dyDescent="0.25">
      <c r="A4206" s="9" t="s">
        <v>42</v>
      </c>
      <c r="B4206" s="9" t="s">
        <v>30</v>
      </c>
      <c r="C4206" s="9" t="s">
        <v>1</v>
      </c>
      <c r="D4206" s="9" t="s">
        <v>39</v>
      </c>
      <c r="E4206" s="9" t="s">
        <v>38</v>
      </c>
      <c r="F4206" s="9">
        <v>2023</v>
      </c>
      <c r="G4206" s="9">
        <v>9</v>
      </c>
      <c r="H4206" s="9"/>
      <c r="BF4206" s="33">
        <v>76.75</v>
      </c>
      <c r="BG4206" s="33">
        <v>75.875</v>
      </c>
      <c r="BH4206" s="33">
        <v>75.375</v>
      </c>
      <c r="BI4206" s="33">
        <v>74.25</v>
      </c>
      <c r="BJ4206" s="33">
        <v>73.375</v>
      </c>
      <c r="BK4206" s="33">
        <v>73</v>
      </c>
      <c r="BL4206" s="33">
        <v>72.125</v>
      </c>
      <c r="BM4206" s="33">
        <v>73.25</v>
      </c>
      <c r="BN4206" s="33">
        <v>79.25</v>
      </c>
      <c r="BO4206" s="33">
        <v>84.875</v>
      </c>
      <c r="BP4206" s="33">
        <v>90</v>
      </c>
      <c r="BQ4206" s="33">
        <v>94.125</v>
      </c>
      <c r="BR4206" s="33">
        <v>97.375</v>
      </c>
      <c r="BS4206" s="33">
        <v>99.375</v>
      </c>
      <c r="BT4206" s="33">
        <v>100.75</v>
      </c>
      <c r="BU4206" s="33">
        <v>101.5</v>
      </c>
      <c r="BV4206" s="33">
        <v>101.25</v>
      </c>
      <c r="BW4206" s="33">
        <v>99.125</v>
      </c>
      <c r="BX4206" s="33">
        <v>96</v>
      </c>
      <c r="BY4206" s="33">
        <v>92</v>
      </c>
      <c r="BZ4206" s="33">
        <v>88.375</v>
      </c>
      <c r="CA4206" s="33">
        <v>85.5</v>
      </c>
      <c r="CB4206" s="33">
        <v>82.625</v>
      </c>
      <c r="CC4206" s="33">
        <v>80.875</v>
      </c>
      <c r="DC4206" s="9">
        <v>66.557370000000006</v>
      </c>
      <c r="DD4206" s="9">
        <v>0</v>
      </c>
    </row>
    <row r="4207" spans="1:108" x14ac:dyDescent="0.25">
      <c r="A4207" s="9" t="s">
        <v>42</v>
      </c>
      <c r="B4207" s="9" t="s">
        <v>30</v>
      </c>
      <c r="C4207" s="9" t="s">
        <v>1</v>
      </c>
      <c r="D4207" s="9" t="s">
        <v>39</v>
      </c>
      <c r="E4207" s="9" t="s">
        <v>38</v>
      </c>
      <c r="F4207" s="9">
        <v>2023</v>
      </c>
      <c r="G4207" s="9">
        <v>10</v>
      </c>
      <c r="H4207" s="9"/>
      <c r="BF4207" s="33">
        <v>72.875</v>
      </c>
      <c r="BG4207" s="33">
        <v>71</v>
      </c>
      <c r="BH4207" s="33">
        <v>69.5</v>
      </c>
      <c r="BI4207" s="33">
        <v>68.25</v>
      </c>
      <c r="BJ4207" s="33">
        <v>67.375</v>
      </c>
      <c r="BK4207" s="33">
        <v>66.5</v>
      </c>
      <c r="BL4207" s="33">
        <v>65.375</v>
      </c>
      <c r="BM4207" s="33">
        <v>66.5</v>
      </c>
      <c r="BN4207" s="33">
        <v>72.125</v>
      </c>
      <c r="BO4207" s="33">
        <v>78.75</v>
      </c>
      <c r="BP4207" s="33">
        <v>86.125</v>
      </c>
      <c r="BQ4207" s="33">
        <v>90.75</v>
      </c>
      <c r="BR4207" s="33">
        <v>93.75</v>
      </c>
      <c r="BS4207" s="33">
        <v>95.75</v>
      </c>
      <c r="BT4207" s="33">
        <v>97.375</v>
      </c>
      <c r="BU4207" s="33">
        <v>97.75</v>
      </c>
      <c r="BV4207" s="33">
        <v>96.5</v>
      </c>
      <c r="BW4207" s="33">
        <v>95.5</v>
      </c>
      <c r="BX4207" s="33">
        <v>92.375</v>
      </c>
      <c r="BY4207" s="33">
        <v>87.5</v>
      </c>
      <c r="BZ4207" s="33">
        <v>82.875</v>
      </c>
      <c r="CA4207" s="33">
        <v>80</v>
      </c>
      <c r="CB4207" s="33">
        <v>77.25</v>
      </c>
      <c r="CC4207" s="33">
        <v>75.25</v>
      </c>
      <c r="DC4207" s="9">
        <v>66.557370000000006</v>
      </c>
      <c r="DD4207" s="9">
        <v>0</v>
      </c>
    </row>
    <row r="4208" spans="1:108" x14ac:dyDescent="0.25">
      <c r="A4208" s="9" t="s">
        <v>42</v>
      </c>
      <c r="B4208" s="9" t="s">
        <v>30</v>
      </c>
      <c r="C4208" s="9" t="s">
        <v>1</v>
      </c>
      <c r="D4208" s="9" t="s">
        <v>39</v>
      </c>
      <c r="E4208" s="9" t="s">
        <v>38</v>
      </c>
      <c r="F4208" s="9">
        <v>2024</v>
      </c>
      <c r="G4208" s="9">
        <v>5</v>
      </c>
      <c r="H4208" s="9"/>
      <c r="BF4208" s="33">
        <v>78.5</v>
      </c>
      <c r="BG4208" s="33">
        <v>76.875</v>
      </c>
      <c r="BH4208" s="33">
        <v>75.375</v>
      </c>
      <c r="BI4208" s="33">
        <v>74.125</v>
      </c>
      <c r="BJ4208" s="33">
        <v>72.625</v>
      </c>
      <c r="BK4208" s="33">
        <v>71.5</v>
      </c>
      <c r="BL4208" s="33">
        <v>72.625</v>
      </c>
      <c r="BM4208" s="33">
        <v>77.25</v>
      </c>
      <c r="BN4208" s="33">
        <v>84</v>
      </c>
      <c r="BO4208" s="33">
        <v>90.625</v>
      </c>
      <c r="BP4208" s="33">
        <v>94.375</v>
      </c>
      <c r="BQ4208" s="33">
        <v>97.25</v>
      </c>
      <c r="BR4208" s="33">
        <v>99.5</v>
      </c>
      <c r="BS4208" s="33">
        <v>101.125</v>
      </c>
      <c r="BT4208" s="33">
        <v>102.125</v>
      </c>
      <c r="BU4208" s="33">
        <v>102.5</v>
      </c>
      <c r="BV4208" s="33">
        <v>102.875</v>
      </c>
      <c r="BW4208" s="33">
        <v>101.625</v>
      </c>
      <c r="BX4208" s="33">
        <v>100.625</v>
      </c>
      <c r="BY4208" s="33">
        <v>97.75</v>
      </c>
      <c r="BZ4208" s="33">
        <v>94</v>
      </c>
      <c r="CA4208" s="33">
        <v>90.25</v>
      </c>
      <c r="CB4208" s="33">
        <v>86.75</v>
      </c>
      <c r="CC4208" s="33">
        <v>82.5</v>
      </c>
      <c r="DC4208" s="9">
        <v>66.557370000000006</v>
      </c>
      <c r="DD4208" s="9">
        <v>0</v>
      </c>
    </row>
    <row r="4209" spans="1:108" x14ac:dyDescent="0.25">
      <c r="A4209" s="9" t="s">
        <v>42</v>
      </c>
      <c r="B4209" s="9" t="s">
        <v>30</v>
      </c>
      <c r="C4209" s="9" t="s">
        <v>1</v>
      </c>
      <c r="D4209" s="9" t="s">
        <v>39</v>
      </c>
      <c r="E4209" s="9" t="s">
        <v>38</v>
      </c>
      <c r="F4209" s="9">
        <v>2024</v>
      </c>
      <c r="G4209" s="9">
        <v>6</v>
      </c>
      <c r="H4209" s="9"/>
      <c r="BF4209" s="33">
        <v>82.125</v>
      </c>
      <c r="BG4209" s="33">
        <v>80.75</v>
      </c>
      <c r="BH4209" s="33">
        <v>78.75</v>
      </c>
      <c r="BI4209" s="33">
        <v>76.75</v>
      </c>
      <c r="BJ4209" s="33">
        <v>75</v>
      </c>
      <c r="BK4209" s="33">
        <v>73.625</v>
      </c>
      <c r="BL4209" s="33">
        <v>75</v>
      </c>
      <c r="BM4209" s="33">
        <v>78.75</v>
      </c>
      <c r="BN4209" s="33">
        <v>82.875</v>
      </c>
      <c r="BO4209" s="33">
        <v>88.5</v>
      </c>
      <c r="BP4209" s="33">
        <v>92.125</v>
      </c>
      <c r="BQ4209" s="33">
        <v>95.375</v>
      </c>
      <c r="BR4209" s="33">
        <v>98.125</v>
      </c>
      <c r="BS4209" s="33">
        <v>100.125</v>
      </c>
      <c r="BT4209" s="33">
        <v>102.125</v>
      </c>
      <c r="BU4209" s="33">
        <v>103.25</v>
      </c>
      <c r="BV4209" s="33">
        <v>103.5</v>
      </c>
      <c r="BW4209" s="33">
        <v>103.625</v>
      </c>
      <c r="BX4209" s="33">
        <v>103</v>
      </c>
      <c r="BY4209" s="33">
        <v>101</v>
      </c>
      <c r="BZ4209" s="33">
        <v>97.5</v>
      </c>
      <c r="CA4209" s="33">
        <v>94.125</v>
      </c>
      <c r="CB4209" s="33">
        <v>90.875</v>
      </c>
      <c r="CC4209" s="33">
        <v>87.5</v>
      </c>
      <c r="DC4209" s="9">
        <v>66.557370000000006</v>
      </c>
      <c r="DD4209" s="9">
        <v>0</v>
      </c>
    </row>
    <row r="4210" spans="1:108" x14ac:dyDescent="0.25">
      <c r="A4210" s="9" t="s">
        <v>42</v>
      </c>
      <c r="B4210" s="9" t="s">
        <v>30</v>
      </c>
      <c r="C4210" s="9" t="s">
        <v>1</v>
      </c>
      <c r="D4210" s="9" t="s">
        <v>39</v>
      </c>
      <c r="E4210" s="9" t="s">
        <v>38</v>
      </c>
      <c r="F4210" s="9">
        <v>2024</v>
      </c>
      <c r="G4210" s="9">
        <v>7</v>
      </c>
      <c r="H4210" s="9"/>
      <c r="BF4210" s="33">
        <v>88.75</v>
      </c>
      <c r="BG4210" s="33">
        <v>87.25</v>
      </c>
      <c r="BH4210" s="33">
        <v>85.125</v>
      </c>
      <c r="BI4210" s="33">
        <v>84.25</v>
      </c>
      <c r="BJ4210" s="33">
        <v>83.25</v>
      </c>
      <c r="BK4210" s="33">
        <v>81.875</v>
      </c>
      <c r="BL4210" s="33">
        <v>82.25</v>
      </c>
      <c r="BM4210" s="33">
        <v>85</v>
      </c>
      <c r="BN4210" s="33">
        <v>90</v>
      </c>
      <c r="BO4210" s="33">
        <v>95.125</v>
      </c>
      <c r="BP4210" s="33">
        <v>99.75</v>
      </c>
      <c r="BQ4210" s="33">
        <v>103.375</v>
      </c>
      <c r="BR4210" s="33">
        <v>105.75</v>
      </c>
      <c r="BS4210" s="33">
        <v>106.25</v>
      </c>
      <c r="BT4210" s="33">
        <v>104.5</v>
      </c>
      <c r="BU4210" s="33">
        <v>104.5</v>
      </c>
      <c r="BV4210" s="33">
        <v>106</v>
      </c>
      <c r="BW4210" s="33">
        <v>105.375</v>
      </c>
      <c r="BX4210" s="33">
        <v>104.75</v>
      </c>
      <c r="BY4210" s="33">
        <v>103</v>
      </c>
      <c r="BZ4210" s="33">
        <v>100.375</v>
      </c>
      <c r="CA4210" s="33">
        <v>97.625</v>
      </c>
      <c r="CB4210" s="33">
        <v>95.875</v>
      </c>
      <c r="CC4210" s="33">
        <v>93.5</v>
      </c>
      <c r="DC4210" s="9">
        <v>66.557370000000006</v>
      </c>
      <c r="DD4210" s="9">
        <v>0</v>
      </c>
    </row>
    <row r="4211" spans="1:108" x14ac:dyDescent="0.25">
      <c r="A4211" s="9" t="s">
        <v>42</v>
      </c>
      <c r="B4211" s="9" t="s">
        <v>30</v>
      </c>
      <c r="C4211" s="9" t="s">
        <v>1</v>
      </c>
      <c r="D4211" s="9" t="s">
        <v>39</v>
      </c>
      <c r="E4211" s="9" t="s">
        <v>38</v>
      </c>
      <c r="F4211" s="9">
        <v>2024</v>
      </c>
      <c r="G4211" s="9">
        <v>8</v>
      </c>
      <c r="H4211" s="9"/>
      <c r="BF4211" s="33">
        <v>85.375</v>
      </c>
      <c r="BG4211" s="33">
        <v>84.5</v>
      </c>
      <c r="BH4211" s="33">
        <v>83.5</v>
      </c>
      <c r="BI4211" s="33">
        <v>82.75</v>
      </c>
      <c r="BJ4211" s="33">
        <v>80.75</v>
      </c>
      <c r="BK4211" s="33">
        <v>79.125</v>
      </c>
      <c r="BL4211" s="33">
        <v>78.625</v>
      </c>
      <c r="BM4211" s="33">
        <v>81.125</v>
      </c>
      <c r="BN4211" s="33">
        <v>86.625</v>
      </c>
      <c r="BO4211" s="33">
        <v>92.125</v>
      </c>
      <c r="BP4211" s="33">
        <v>96.875</v>
      </c>
      <c r="BQ4211" s="33">
        <v>100.125</v>
      </c>
      <c r="BR4211" s="33">
        <v>102.75</v>
      </c>
      <c r="BS4211" s="33">
        <v>104.5</v>
      </c>
      <c r="BT4211" s="33">
        <v>106.25</v>
      </c>
      <c r="BU4211" s="33">
        <v>106.5</v>
      </c>
      <c r="BV4211" s="33">
        <v>106.5</v>
      </c>
      <c r="BW4211" s="33">
        <v>105.875</v>
      </c>
      <c r="BX4211" s="33">
        <v>103.75</v>
      </c>
      <c r="BY4211" s="33">
        <v>100.5</v>
      </c>
      <c r="BZ4211" s="33">
        <v>97</v>
      </c>
      <c r="CA4211" s="33">
        <v>94.125</v>
      </c>
      <c r="CB4211" s="33">
        <v>92.125</v>
      </c>
      <c r="CC4211" s="33">
        <v>90</v>
      </c>
      <c r="DC4211" s="9">
        <v>66.557370000000006</v>
      </c>
      <c r="DD4211" s="9">
        <v>0</v>
      </c>
    </row>
    <row r="4212" spans="1:108" x14ac:dyDescent="0.25">
      <c r="A4212" s="9" t="s">
        <v>42</v>
      </c>
      <c r="B4212" s="9" t="s">
        <v>30</v>
      </c>
      <c r="C4212" s="9" t="s">
        <v>1</v>
      </c>
      <c r="D4212" s="9" t="s">
        <v>39</v>
      </c>
      <c r="E4212" s="9" t="s">
        <v>38</v>
      </c>
      <c r="F4212" s="9">
        <v>2024</v>
      </c>
      <c r="G4212" s="9">
        <v>9</v>
      </c>
      <c r="H4212" s="9"/>
      <c r="BF4212" s="33">
        <v>76.75</v>
      </c>
      <c r="BG4212" s="33">
        <v>75.875</v>
      </c>
      <c r="BH4212" s="33">
        <v>75.375</v>
      </c>
      <c r="BI4212" s="33">
        <v>74.25</v>
      </c>
      <c r="BJ4212" s="33">
        <v>73.375</v>
      </c>
      <c r="BK4212" s="33">
        <v>73</v>
      </c>
      <c r="BL4212" s="33">
        <v>72.125</v>
      </c>
      <c r="BM4212" s="33">
        <v>73.25</v>
      </c>
      <c r="BN4212" s="33">
        <v>79.25</v>
      </c>
      <c r="BO4212" s="33">
        <v>84.875</v>
      </c>
      <c r="BP4212" s="33">
        <v>90</v>
      </c>
      <c r="BQ4212" s="33">
        <v>94.125</v>
      </c>
      <c r="BR4212" s="33">
        <v>97.375</v>
      </c>
      <c r="BS4212" s="33">
        <v>99.375</v>
      </c>
      <c r="BT4212" s="33">
        <v>100.75</v>
      </c>
      <c r="BU4212" s="33">
        <v>101.5</v>
      </c>
      <c r="BV4212" s="33">
        <v>101.25</v>
      </c>
      <c r="BW4212" s="33">
        <v>99.125</v>
      </c>
      <c r="BX4212" s="33">
        <v>96</v>
      </c>
      <c r="BY4212" s="33">
        <v>92</v>
      </c>
      <c r="BZ4212" s="33">
        <v>88.375</v>
      </c>
      <c r="CA4212" s="33">
        <v>85.5</v>
      </c>
      <c r="CB4212" s="33">
        <v>82.625</v>
      </c>
      <c r="CC4212" s="33">
        <v>80.875</v>
      </c>
      <c r="DC4212" s="9">
        <v>66.557370000000006</v>
      </c>
      <c r="DD4212" s="9">
        <v>0</v>
      </c>
    </row>
    <row r="4213" spans="1:108" x14ac:dyDescent="0.25">
      <c r="A4213" s="9" t="s">
        <v>42</v>
      </c>
      <c r="B4213" s="9" t="s">
        <v>30</v>
      </c>
      <c r="C4213" s="9" t="s">
        <v>1</v>
      </c>
      <c r="D4213" s="9" t="s">
        <v>39</v>
      </c>
      <c r="E4213" s="9" t="s">
        <v>38</v>
      </c>
      <c r="F4213" s="9">
        <v>2024</v>
      </c>
      <c r="G4213" s="9">
        <v>10</v>
      </c>
      <c r="H4213" s="9"/>
      <c r="BF4213" s="33">
        <v>72.875</v>
      </c>
      <c r="BG4213" s="33">
        <v>71</v>
      </c>
      <c r="BH4213" s="33">
        <v>69.5</v>
      </c>
      <c r="BI4213" s="33">
        <v>68.25</v>
      </c>
      <c r="BJ4213" s="33">
        <v>67.375</v>
      </c>
      <c r="BK4213" s="33">
        <v>66.5</v>
      </c>
      <c r="BL4213" s="33">
        <v>65.375</v>
      </c>
      <c r="BM4213" s="33">
        <v>66.5</v>
      </c>
      <c r="BN4213" s="33">
        <v>72.125</v>
      </c>
      <c r="BO4213" s="33">
        <v>78.75</v>
      </c>
      <c r="BP4213" s="33">
        <v>86.125</v>
      </c>
      <c r="BQ4213" s="33">
        <v>90.75</v>
      </c>
      <c r="BR4213" s="33">
        <v>93.75</v>
      </c>
      <c r="BS4213" s="33">
        <v>95.75</v>
      </c>
      <c r="BT4213" s="33">
        <v>97.375</v>
      </c>
      <c r="BU4213" s="33">
        <v>97.75</v>
      </c>
      <c r="BV4213" s="33">
        <v>96.5</v>
      </c>
      <c r="BW4213" s="33">
        <v>95.5</v>
      </c>
      <c r="BX4213" s="33">
        <v>92.375</v>
      </c>
      <c r="BY4213" s="33">
        <v>87.5</v>
      </c>
      <c r="BZ4213" s="33">
        <v>82.875</v>
      </c>
      <c r="CA4213" s="33">
        <v>80</v>
      </c>
      <c r="CB4213" s="33">
        <v>77.25</v>
      </c>
      <c r="CC4213" s="33">
        <v>75.25</v>
      </c>
      <c r="DC4213" s="9">
        <v>66.557370000000006</v>
      </c>
      <c r="DD4213" s="9">
        <v>0</v>
      </c>
    </row>
    <row r="4214" spans="1:108" x14ac:dyDescent="0.25">
      <c r="A4214" s="9" t="s">
        <v>42</v>
      </c>
      <c r="B4214" s="9" t="s">
        <v>30</v>
      </c>
      <c r="C4214" s="9" t="s">
        <v>1</v>
      </c>
      <c r="D4214" s="9" t="s">
        <v>39</v>
      </c>
      <c r="E4214" s="9" t="s">
        <v>38</v>
      </c>
      <c r="F4214" s="9">
        <v>2025</v>
      </c>
      <c r="G4214" s="9">
        <v>5</v>
      </c>
      <c r="H4214" s="9"/>
      <c r="BF4214" s="33">
        <v>78.5</v>
      </c>
      <c r="BG4214" s="33">
        <v>76.875</v>
      </c>
      <c r="BH4214" s="33">
        <v>75.375</v>
      </c>
      <c r="BI4214" s="33">
        <v>74.125</v>
      </c>
      <c r="BJ4214" s="33">
        <v>72.625</v>
      </c>
      <c r="BK4214" s="33">
        <v>71.5</v>
      </c>
      <c r="BL4214" s="33">
        <v>72.625</v>
      </c>
      <c r="BM4214" s="33">
        <v>77.25</v>
      </c>
      <c r="BN4214" s="33">
        <v>84</v>
      </c>
      <c r="BO4214" s="33">
        <v>90.625</v>
      </c>
      <c r="BP4214" s="33">
        <v>94.375</v>
      </c>
      <c r="BQ4214" s="33">
        <v>97.25</v>
      </c>
      <c r="BR4214" s="33">
        <v>99.5</v>
      </c>
      <c r="BS4214" s="33">
        <v>101.125</v>
      </c>
      <c r="BT4214" s="33">
        <v>102.125</v>
      </c>
      <c r="BU4214" s="33">
        <v>102.5</v>
      </c>
      <c r="BV4214" s="33">
        <v>102.875</v>
      </c>
      <c r="BW4214" s="33">
        <v>101.625</v>
      </c>
      <c r="BX4214" s="33">
        <v>100.625</v>
      </c>
      <c r="BY4214" s="33">
        <v>97.75</v>
      </c>
      <c r="BZ4214" s="33">
        <v>94</v>
      </c>
      <c r="CA4214" s="33">
        <v>90.25</v>
      </c>
      <c r="CB4214" s="33">
        <v>86.75</v>
      </c>
      <c r="CC4214" s="33">
        <v>82.5</v>
      </c>
      <c r="DC4214" s="9">
        <v>66.557370000000006</v>
      </c>
      <c r="DD4214" s="9">
        <v>0</v>
      </c>
    </row>
    <row r="4215" spans="1:108" x14ac:dyDescent="0.25">
      <c r="A4215" s="9" t="s">
        <v>42</v>
      </c>
      <c r="B4215" s="9" t="s">
        <v>30</v>
      </c>
      <c r="C4215" s="9" t="s">
        <v>1</v>
      </c>
      <c r="D4215" s="9" t="s">
        <v>39</v>
      </c>
      <c r="E4215" s="9" t="s">
        <v>38</v>
      </c>
      <c r="F4215" s="9">
        <v>2025</v>
      </c>
      <c r="G4215" s="9">
        <v>6</v>
      </c>
      <c r="H4215" s="9"/>
      <c r="BF4215" s="33">
        <v>82.125</v>
      </c>
      <c r="BG4215" s="33">
        <v>80.75</v>
      </c>
      <c r="BH4215" s="33">
        <v>78.75</v>
      </c>
      <c r="BI4215" s="33">
        <v>76.75</v>
      </c>
      <c r="BJ4215" s="33">
        <v>75</v>
      </c>
      <c r="BK4215" s="33">
        <v>73.625</v>
      </c>
      <c r="BL4215" s="33">
        <v>75</v>
      </c>
      <c r="BM4215" s="33">
        <v>78.75</v>
      </c>
      <c r="BN4215" s="33">
        <v>82.875</v>
      </c>
      <c r="BO4215" s="33">
        <v>88.5</v>
      </c>
      <c r="BP4215" s="33">
        <v>92.125</v>
      </c>
      <c r="BQ4215" s="33">
        <v>95.375</v>
      </c>
      <c r="BR4215" s="33">
        <v>98.125</v>
      </c>
      <c r="BS4215" s="33">
        <v>100.125</v>
      </c>
      <c r="BT4215" s="33">
        <v>102.125</v>
      </c>
      <c r="BU4215" s="33">
        <v>103.25</v>
      </c>
      <c r="BV4215" s="33">
        <v>103.5</v>
      </c>
      <c r="BW4215" s="33">
        <v>103.625</v>
      </c>
      <c r="BX4215" s="33">
        <v>103</v>
      </c>
      <c r="BY4215" s="33">
        <v>101</v>
      </c>
      <c r="BZ4215" s="33">
        <v>97.5</v>
      </c>
      <c r="CA4215" s="33">
        <v>94.125</v>
      </c>
      <c r="CB4215" s="33">
        <v>90.875</v>
      </c>
      <c r="CC4215" s="33">
        <v>87.5</v>
      </c>
      <c r="DC4215" s="9">
        <v>66.557370000000006</v>
      </c>
      <c r="DD4215" s="9">
        <v>0</v>
      </c>
    </row>
    <row r="4216" spans="1:108" x14ac:dyDescent="0.25">
      <c r="A4216" s="9" t="s">
        <v>42</v>
      </c>
      <c r="B4216" s="9" t="s">
        <v>30</v>
      </c>
      <c r="C4216" s="9" t="s">
        <v>1</v>
      </c>
      <c r="D4216" s="9" t="s">
        <v>39</v>
      </c>
      <c r="E4216" s="9" t="s">
        <v>38</v>
      </c>
      <c r="F4216" s="9">
        <v>2025</v>
      </c>
      <c r="G4216" s="9">
        <v>7</v>
      </c>
      <c r="H4216" s="9"/>
      <c r="BF4216" s="33">
        <v>88.75</v>
      </c>
      <c r="BG4216" s="33">
        <v>87.25</v>
      </c>
      <c r="BH4216" s="33">
        <v>85.125</v>
      </c>
      <c r="BI4216" s="33">
        <v>84.25</v>
      </c>
      <c r="BJ4216" s="33">
        <v>83.25</v>
      </c>
      <c r="BK4216" s="33">
        <v>81.875</v>
      </c>
      <c r="BL4216" s="33">
        <v>82.25</v>
      </c>
      <c r="BM4216" s="33">
        <v>85</v>
      </c>
      <c r="BN4216" s="33">
        <v>90</v>
      </c>
      <c r="BO4216" s="33">
        <v>95.125</v>
      </c>
      <c r="BP4216" s="33">
        <v>99.75</v>
      </c>
      <c r="BQ4216" s="33">
        <v>103.375</v>
      </c>
      <c r="BR4216" s="33">
        <v>105.75</v>
      </c>
      <c r="BS4216" s="33">
        <v>106.25</v>
      </c>
      <c r="BT4216" s="33">
        <v>104.5</v>
      </c>
      <c r="BU4216" s="33">
        <v>104.5</v>
      </c>
      <c r="BV4216" s="33">
        <v>106</v>
      </c>
      <c r="BW4216" s="33">
        <v>105.375</v>
      </c>
      <c r="BX4216" s="33">
        <v>104.75</v>
      </c>
      <c r="BY4216" s="33">
        <v>103</v>
      </c>
      <c r="BZ4216" s="33">
        <v>100.375</v>
      </c>
      <c r="CA4216" s="33">
        <v>97.625</v>
      </c>
      <c r="CB4216" s="33">
        <v>95.875</v>
      </c>
      <c r="CC4216" s="33">
        <v>93.5</v>
      </c>
      <c r="DC4216" s="9">
        <v>66.557370000000006</v>
      </c>
      <c r="DD4216" s="9">
        <v>0</v>
      </c>
    </row>
    <row r="4217" spans="1:108" x14ac:dyDescent="0.25">
      <c r="A4217" s="9" t="s">
        <v>42</v>
      </c>
      <c r="B4217" s="9" t="s">
        <v>30</v>
      </c>
      <c r="C4217" s="9" t="s">
        <v>1</v>
      </c>
      <c r="D4217" s="9" t="s">
        <v>39</v>
      </c>
      <c r="E4217" s="9" t="s">
        <v>38</v>
      </c>
      <c r="F4217" s="9">
        <v>2025</v>
      </c>
      <c r="G4217" s="9">
        <v>8</v>
      </c>
      <c r="H4217" s="9"/>
      <c r="BF4217" s="33">
        <v>85.375</v>
      </c>
      <c r="BG4217" s="33">
        <v>84.5</v>
      </c>
      <c r="BH4217" s="33">
        <v>83.5</v>
      </c>
      <c r="BI4217" s="33">
        <v>82.75</v>
      </c>
      <c r="BJ4217" s="33">
        <v>80.75</v>
      </c>
      <c r="BK4217" s="33">
        <v>79.125</v>
      </c>
      <c r="BL4217" s="33">
        <v>78.625</v>
      </c>
      <c r="BM4217" s="33">
        <v>81.125</v>
      </c>
      <c r="BN4217" s="33">
        <v>86.625</v>
      </c>
      <c r="BO4217" s="33">
        <v>92.125</v>
      </c>
      <c r="BP4217" s="33">
        <v>96.875</v>
      </c>
      <c r="BQ4217" s="33">
        <v>100.125</v>
      </c>
      <c r="BR4217" s="33">
        <v>102.75</v>
      </c>
      <c r="BS4217" s="33">
        <v>104.5</v>
      </c>
      <c r="BT4217" s="33">
        <v>106.25</v>
      </c>
      <c r="BU4217" s="33">
        <v>106.5</v>
      </c>
      <c r="BV4217" s="33">
        <v>106.5</v>
      </c>
      <c r="BW4217" s="33">
        <v>105.875</v>
      </c>
      <c r="BX4217" s="33">
        <v>103.75</v>
      </c>
      <c r="BY4217" s="33">
        <v>100.5</v>
      </c>
      <c r="BZ4217" s="33">
        <v>97</v>
      </c>
      <c r="CA4217" s="33">
        <v>94.125</v>
      </c>
      <c r="CB4217" s="33">
        <v>92.125</v>
      </c>
      <c r="CC4217" s="33">
        <v>90</v>
      </c>
      <c r="DC4217" s="9">
        <v>66.557370000000006</v>
      </c>
      <c r="DD4217" s="9">
        <v>0</v>
      </c>
    </row>
    <row r="4218" spans="1:108" x14ac:dyDescent="0.25">
      <c r="A4218" s="9" t="s">
        <v>42</v>
      </c>
      <c r="B4218" s="9" t="s">
        <v>30</v>
      </c>
      <c r="C4218" s="9" t="s">
        <v>1</v>
      </c>
      <c r="D4218" s="9" t="s">
        <v>39</v>
      </c>
      <c r="E4218" s="9" t="s">
        <v>38</v>
      </c>
      <c r="F4218" s="9">
        <v>2025</v>
      </c>
      <c r="G4218" s="9">
        <v>9</v>
      </c>
      <c r="H4218" s="9"/>
      <c r="BF4218" s="33">
        <v>76.75</v>
      </c>
      <c r="BG4218" s="33">
        <v>75.875</v>
      </c>
      <c r="BH4218" s="33">
        <v>75.375</v>
      </c>
      <c r="BI4218" s="33">
        <v>74.25</v>
      </c>
      <c r="BJ4218" s="33">
        <v>73.375</v>
      </c>
      <c r="BK4218" s="33">
        <v>73</v>
      </c>
      <c r="BL4218" s="33">
        <v>72.125</v>
      </c>
      <c r="BM4218" s="33">
        <v>73.25</v>
      </c>
      <c r="BN4218" s="33">
        <v>79.25</v>
      </c>
      <c r="BO4218" s="33">
        <v>84.875</v>
      </c>
      <c r="BP4218" s="33">
        <v>90</v>
      </c>
      <c r="BQ4218" s="33">
        <v>94.125</v>
      </c>
      <c r="BR4218" s="33">
        <v>97.375</v>
      </c>
      <c r="BS4218" s="33">
        <v>99.375</v>
      </c>
      <c r="BT4218" s="33">
        <v>100.75</v>
      </c>
      <c r="BU4218" s="33">
        <v>101.5</v>
      </c>
      <c r="BV4218" s="33">
        <v>101.25</v>
      </c>
      <c r="BW4218" s="33">
        <v>99.125</v>
      </c>
      <c r="BX4218" s="33">
        <v>96</v>
      </c>
      <c r="BY4218" s="33">
        <v>92</v>
      </c>
      <c r="BZ4218" s="33">
        <v>88.375</v>
      </c>
      <c r="CA4218" s="33">
        <v>85.5</v>
      </c>
      <c r="CB4218" s="33">
        <v>82.625</v>
      </c>
      <c r="CC4218" s="33">
        <v>80.875</v>
      </c>
      <c r="DC4218" s="9">
        <v>66.557370000000006</v>
      </c>
      <c r="DD4218" s="9">
        <v>0</v>
      </c>
    </row>
    <row r="4219" spans="1:108" x14ac:dyDescent="0.25">
      <c r="A4219" s="9" t="s">
        <v>42</v>
      </c>
      <c r="B4219" s="9" t="s">
        <v>30</v>
      </c>
      <c r="C4219" s="9" t="s">
        <v>1</v>
      </c>
      <c r="D4219" s="9" t="s">
        <v>39</v>
      </c>
      <c r="E4219" s="9" t="s">
        <v>38</v>
      </c>
      <c r="F4219" s="9">
        <v>2025</v>
      </c>
      <c r="G4219" s="9">
        <v>10</v>
      </c>
      <c r="H4219" s="9"/>
      <c r="BF4219" s="33">
        <v>72.875</v>
      </c>
      <c r="BG4219" s="33">
        <v>71</v>
      </c>
      <c r="BH4219" s="33">
        <v>69.5</v>
      </c>
      <c r="BI4219" s="33">
        <v>68.25</v>
      </c>
      <c r="BJ4219" s="33">
        <v>67.375</v>
      </c>
      <c r="BK4219" s="33">
        <v>66.5</v>
      </c>
      <c r="BL4219" s="33">
        <v>65.375</v>
      </c>
      <c r="BM4219" s="33">
        <v>66.5</v>
      </c>
      <c r="BN4219" s="33">
        <v>72.125</v>
      </c>
      <c r="BO4219" s="33">
        <v>78.75</v>
      </c>
      <c r="BP4219" s="33">
        <v>86.125</v>
      </c>
      <c r="BQ4219" s="33">
        <v>90.75</v>
      </c>
      <c r="BR4219" s="33">
        <v>93.75</v>
      </c>
      <c r="BS4219" s="33">
        <v>95.75</v>
      </c>
      <c r="BT4219" s="33">
        <v>97.375</v>
      </c>
      <c r="BU4219" s="33">
        <v>97.75</v>
      </c>
      <c r="BV4219" s="33">
        <v>96.5</v>
      </c>
      <c r="BW4219" s="33">
        <v>95.5</v>
      </c>
      <c r="BX4219" s="33">
        <v>92.375</v>
      </c>
      <c r="BY4219" s="33">
        <v>87.5</v>
      </c>
      <c r="BZ4219" s="33">
        <v>82.875</v>
      </c>
      <c r="CA4219" s="33">
        <v>80</v>
      </c>
      <c r="CB4219" s="33">
        <v>77.25</v>
      </c>
      <c r="CC4219" s="33">
        <v>75.25</v>
      </c>
      <c r="DC4219" s="9">
        <v>66.557370000000006</v>
      </c>
      <c r="DD4219" s="9">
        <v>0</v>
      </c>
    </row>
    <row r="4220" spans="1:108" x14ac:dyDescent="0.25">
      <c r="A4220" s="9" t="s">
        <v>42</v>
      </c>
      <c r="B4220" s="9" t="s">
        <v>30</v>
      </c>
      <c r="C4220" s="9" t="s">
        <v>1</v>
      </c>
      <c r="D4220" s="9" t="s">
        <v>39</v>
      </c>
      <c r="E4220" s="9" t="s">
        <v>38</v>
      </c>
      <c r="F4220" s="9">
        <v>2026</v>
      </c>
      <c r="G4220" s="9">
        <v>5</v>
      </c>
      <c r="H4220" s="9"/>
      <c r="BF4220" s="33">
        <v>78.5</v>
      </c>
      <c r="BG4220" s="33">
        <v>76.875</v>
      </c>
      <c r="BH4220" s="33">
        <v>75.375</v>
      </c>
      <c r="BI4220" s="33">
        <v>74.125</v>
      </c>
      <c r="BJ4220" s="33">
        <v>72.625</v>
      </c>
      <c r="BK4220" s="33">
        <v>71.5</v>
      </c>
      <c r="BL4220" s="33">
        <v>72.625</v>
      </c>
      <c r="BM4220" s="33">
        <v>77.25</v>
      </c>
      <c r="BN4220" s="33">
        <v>84</v>
      </c>
      <c r="BO4220" s="33">
        <v>90.625</v>
      </c>
      <c r="BP4220" s="33">
        <v>94.375</v>
      </c>
      <c r="BQ4220" s="33">
        <v>97.25</v>
      </c>
      <c r="BR4220" s="33">
        <v>99.5</v>
      </c>
      <c r="BS4220" s="33">
        <v>101.125</v>
      </c>
      <c r="BT4220" s="33">
        <v>102.125</v>
      </c>
      <c r="BU4220" s="33">
        <v>102.5</v>
      </c>
      <c r="BV4220" s="33">
        <v>102.875</v>
      </c>
      <c r="BW4220" s="33">
        <v>101.625</v>
      </c>
      <c r="BX4220" s="33">
        <v>100.625</v>
      </c>
      <c r="BY4220" s="33">
        <v>97.75</v>
      </c>
      <c r="BZ4220" s="33">
        <v>94</v>
      </c>
      <c r="CA4220" s="33">
        <v>90.25</v>
      </c>
      <c r="CB4220" s="33">
        <v>86.75</v>
      </c>
      <c r="CC4220" s="33">
        <v>82.5</v>
      </c>
      <c r="DC4220" s="9">
        <v>66.557370000000006</v>
      </c>
      <c r="DD4220" s="9">
        <v>0</v>
      </c>
    </row>
    <row r="4221" spans="1:108" x14ac:dyDescent="0.25">
      <c r="A4221" s="9" t="s">
        <v>42</v>
      </c>
      <c r="B4221" s="9" t="s">
        <v>30</v>
      </c>
      <c r="C4221" s="9" t="s">
        <v>1</v>
      </c>
      <c r="D4221" s="9" t="s">
        <v>39</v>
      </c>
      <c r="E4221" s="9" t="s">
        <v>38</v>
      </c>
      <c r="F4221" s="9">
        <v>2026</v>
      </c>
      <c r="G4221" s="9">
        <v>6</v>
      </c>
      <c r="H4221" s="9"/>
      <c r="BF4221" s="33">
        <v>82.125</v>
      </c>
      <c r="BG4221" s="33">
        <v>80.75</v>
      </c>
      <c r="BH4221" s="33">
        <v>78.75</v>
      </c>
      <c r="BI4221" s="33">
        <v>76.75</v>
      </c>
      <c r="BJ4221" s="33">
        <v>75</v>
      </c>
      <c r="BK4221" s="33">
        <v>73.625</v>
      </c>
      <c r="BL4221" s="33">
        <v>75</v>
      </c>
      <c r="BM4221" s="33">
        <v>78.75</v>
      </c>
      <c r="BN4221" s="33">
        <v>82.875</v>
      </c>
      <c r="BO4221" s="33">
        <v>88.5</v>
      </c>
      <c r="BP4221" s="33">
        <v>92.125</v>
      </c>
      <c r="BQ4221" s="33">
        <v>95.375</v>
      </c>
      <c r="BR4221" s="33">
        <v>98.125</v>
      </c>
      <c r="BS4221" s="33">
        <v>100.125</v>
      </c>
      <c r="BT4221" s="33">
        <v>102.125</v>
      </c>
      <c r="BU4221" s="33">
        <v>103.25</v>
      </c>
      <c r="BV4221" s="33">
        <v>103.5</v>
      </c>
      <c r="BW4221" s="33">
        <v>103.625</v>
      </c>
      <c r="BX4221" s="33">
        <v>103</v>
      </c>
      <c r="BY4221" s="33">
        <v>101</v>
      </c>
      <c r="BZ4221" s="33">
        <v>97.5</v>
      </c>
      <c r="CA4221" s="33">
        <v>94.125</v>
      </c>
      <c r="CB4221" s="33">
        <v>90.875</v>
      </c>
      <c r="CC4221" s="33">
        <v>87.5</v>
      </c>
      <c r="DC4221" s="9">
        <v>66.557370000000006</v>
      </c>
      <c r="DD4221" s="9">
        <v>0</v>
      </c>
    </row>
    <row r="4222" spans="1:108" x14ac:dyDescent="0.25">
      <c r="A4222" s="9" t="s">
        <v>42</v>
      </c>
      <c r="B4222" s="9" t="s">
        <v>30</v>
      </c>
      <c r="C4222" s="9" t="s">
        <v>1</v>
      </c>
      <c r="D4222" s="9" t="s">
        <v>39</v>
      </c>
      <c r="E4222" s="9" t="s">
        <v>38</v>
      </c>
      <c r="F4222" s="9">
        <v>2026</v>
      </c>
      <c r="G4222" s="9">
        <v>7</v>
      </c>
      <c r="H4222" s="9"/>
      <c r="BF4222" s="33">
        <v>88.75</v>
      </c>
      <c r="BG4222" s="33">
        <v>87.25</v>
      </c>
      <c r="BH4222" s="33">
        <v>85.125</v>
      </c>
      <c r="BI4222" s="33">
        <v>84.25</v>
      </c>
      <c r="BJ4222" s="33">
        <v>83.25</v>
      </c>
      <c r="BK4222" s="33">
        <v>81.875</v>
      </c>
      <c r="BL4222" s="33">
        <v>82.25</v>
      </c>
      <c r="BM4222" s="33">
        <v>85</v>
      </c>
      <c r="BN4222" s="33">
        <v>90</v>
      </c>
      <c r="BO4222" s="33">
        <v>95.125</v>
      </c>
      <c r="BP4222" s="33">
        <v>99.75</v>
      </c>
      <c r="BQ4222" s="33">
        <v>103.375</v>
      </c>
      <c r="BR4222" s="33">
        <v>105.75</v>
      </c>
      <c r="BS4222" s="33">
        <v>106.25</v>
      </c>
      <c r="BT4222" s="33">
        <v>104.5</v>
      </c>
      <c r="BU4222" s="33">
        <v>104.5</v>
      </c>
      <c r="BV4222" s="33">
        <v>106</v>
      </c>
      <c r="BW4222" s="33">
        <v>105.375</v>
      </c>
      <c r="BX4222" s="33">
        <v>104.75</v>
      </c>
      <c r="BY4222" s="33">
        <v>103</v>
      </c>
      <c r="BZ4222" s="33">
        <v>100.375</v>
      </c>
      <c r="CA4222" s="33">
        <v>97.625</v>
      </c>
      <c r="CB4222" s="33">
        <v>95.875</v>
      </c>
      <c r="CC4222" s="33">
        <v>93.5</v>
      </c>
      <c r="DC4222" s="9">
        <v>66.557370000000006</v>
      </c>
      <c r="DD4222" s="9">
        <v>0</v>
      </c>
    </row>
    <row r="4223" spans="1:108" x14ac:dyDescent="0.25">
      <c r="A4223" s="9" t="s">
        <v>42</v>
      </c>
      <c r="B4223" s="9" t="s">
        <v>30</v>
      </c>
      <c r="C4223" s="9" t="s">
        <v>1</v>
      </c>
      <c r="D4223" s="9" t="s">
        <v>39</v>
      </c>
      <c r="E4223" s="9" t="s">
        <v>38</v>
      </c>
      <c r="F4223" s="9">
        <v>2026</v>
      </c>
      <c r="G4223" s="9">
        <v>8</v>
      </c>
      <c r="H4223" s="9"/>
      <c r="BF4223" s="33">
        <v>85.375</v>
      </c>
      <c r="BG4223" s="33">
        <v>84.5</v>
      </c>
      <c r="BH4223" s="33">
        <v>83.5</v>
      </c>
      <c r="BI4223" s="33">
        <v>82.75</v>
      </c>
      <c r="BJ4223" s="33">
        <v>80.75</v>
      </c>
      <c r="BK4223" s="33">
        <v>79.125</v>
      </c>
      <c r="BL4223" s="33">
        <v>78.625</v>
      </c>
      <c r="BM4223" s="33">
        <v>81.125</v>
      </c>
      <c r="BN4223" s="33">
        <v>86.625</v>
      </c>
      <c r="BO4223" s="33">
        <v>92.125</v>
      </c>
      <c r="BP4223" s="33">
        <v>96.875</v>
      </c>
      <c r="BQ4223" s="33">
        <v>100.125</v>
      </c>
      <c r="BR4223" s="33">
        <v>102.75</v>
      </c>
      <c r="BS4223" s="33">
        <v>104.5</v>
      </c>
      <c r="BT4223" s="33">
        <v>106.25</v>
      </c>
      <c r="BU4223" s="33">
        <v>106.5</v>
      </c>
      <c r="BV4223" s="33">
        <v>106.5</v>
      </c>
      <c r="BW4223" s="33">
        <v>105.875</v>
      </c>
      <c r="BX4223" s="33">
        <v>103.75</v>
      </c>
      <c r="BY4223" s="33">
        <v>100.5</v>
      </c>
      <c r="BZ4223" s="33">
        <v>97</v>
      </c>
      <c r="CA4223" s="33">
        <v>94.125</v>
      </c>
      <c r="CB4223" s="33">
        <v>92.125</v>
      </c>
      <c r="CC4223" s="33">
        <v>90</v>
      </c>
      <c r="DC4223" s="9">
        <v>66.557370000000006</v>
      </c>
      <c r="DD4223" s="9">
        <v>0</v>
      </c>
    </row>
    <row r="4224" spans="1:108" x14ac:dyDescent="0.25">
      <c r="A4224" s="9" t="s">
        <v>42</v>
      </c>
      <c r="B4224" s="9" t="s">
        <v>30</v>
      </c>
      <c r="C4224" s="9" t="s">
        <v>1</v>
      </c>
      <c r="D4224" s="9" t="s">
        <v>39</v>
      </c>
      <c r="E4224" s="9" t="s">
        <v>38</v>
      </c>
      <c r="F4224" s="9">
        <v>2026</v>
      </c>
      <c r="G4224" s="9">
        <v>9</v>
      </c>
      <c r="H4224" s="9"/>
      <c r="BF4224" s="33">
        <v>76.75</v>
      </c>
      <c r="BG4224" s="33">
        <v>75.875</v>
      </c>
      <c r="BH4224" s="33">
        <v>75.375</v>
      </c>
      <c r="BI4224" s="33">
        <v>74.25</v>
      </c>
      <c r="BJ4224" s="33">
        <v>73.375</v>
      </c>
      <c r="BK4224" s="33">
        <v>73</v>
      </c>
      <c r="BL4224" s="33">
        <v>72.125</v>
      </c>
      <c r="BM4224" s="33">
        <v>73.25</v>
      </c>
      <c r="BN4224" s="33">
        <v>79.25</v>
      </c>
      <c r="BO4224" s="33">
        <v>84.875</v>
      </c>
      <c r="BP4224" s="33">
        <v>90</v>
      </c>
      <c r="BQ4224" s="33">
        <v>94.125</v>
      </c>
      <c r="BR4224" s="33">
        <v>97.375</v>
      </c>
      <c r="BS4224" s="33">
        <v>99.375</v>
      </c>
      <c r="BT4224" s="33">
        <v>100.75</v>
      </c>
      <c r="BU4224" s="33">
        <v>101.5</v>
      </c>
      <c r="BV4224" s="33">
        <v>101.25</v>
      </c>
      <c r="BW4224" s="33">
        <v>99.125</v>
      </c>
      <c r="BX4224" s="33">
        <v>96</v>
      </c>
      <c r="BY4224" s="33">
        <v>92</v>
      </c>
      <c r="BZ4224" s="33">
        <v>88.375</v>
      </c>
      <c r="CA4224" s="33">
        <v>85.5</v>
      </c>
      <c r="CB4224" s="33">
        <v>82.625</v>
      </c>
      <c r="CC4224" s="33">
        <v>80.875</v>
      </c>
      <c r="DC4224" s="9">
        <v>66.557370000000006</v>
      </c>
      <c r="DD4224" s="9">
        <v>0</v>
      </c>
    </row>
    <row r="4225" spans="1:108" x14ac:dyDescent="0.25">
      <c r="A4225" s="9" t="s">
        <v>42</v>
      </c>
      <c r="B4225" s="9" t="s">
        <v>30</v>
      </c>
      <c r="C4225" s="9" t="s">
        <v>1</v>
      </c>
      <c r="D4225" s="9" t="s">
        <v>39</v>
      </c>
      <c r="E4225" s="9" t="s">
        <v>38</v>
      </c>
      <c r="F4225" s="9">
        <v>2026</v>
      </c>
      <c r="G4225" s="9">
        <v>10</v>
      </c>
      <c r="H4225" s="9"/>
      <c r="BF4225" s="33">
        <v>72.875</v>
      </c>
      <c r="BG4225" s="33">
        <v>71</v>
      </c>
      <c r="BH4225" s="33">
        <v>69.5</v>
      </c>
      <c r="BI4225" s="33">
        <v>68.25</v>
      </c>
      <c r="BJ4225" s="33">
        <v>67.375</v>
      </c>
      <c r="BK4225" s="33">
        <v>66.5</v>
      </c>
      <c r="BL4225" s="33">
        <v>65.375</v>
      </c>
      <c r="BM4225" s="33">
        <v>66.5</v>
      </c>
      <c r="BN4225" s="33">
        <v>72.125</v>
      </c>
      <c r="BO4225" s="33">
        <v>78.75</v>
      </c>
      <c r="BP4225" s="33">
        <v>86.125</v>
      </c>
      <c r="BQ4225" s="33">
        <v>90.75</v>
      </c>
      <c r="BR4225" s="33">
        <v>93.75</v>
      </c>
      <c r="BS4225" s="33">
        <v>95.75</v>
      </c>
      <c r="BT4225" s="33">
        <v>97.375</v>
      </c>
      <c r="BU4225" s="33">
        <v>97.75</v>
      </c>
      <c r="BV4225" s="33">
        <v>96.5</v>
      </c>
      <c r="BW4225" s="33">
        <v>95.5</v>
      </c>
      <c r="BX4225" s="33">
        <v>92.375</v>
      </c>
      <c r="BY4225" s="33">
        <v>87.5</v>
      </c>
      <c r="BZ4225" s="33">
        <v>82.875</v>
      </c>
      <c r="CA4225" s="33">
        <v>80</v>
      </c>
      <c r="CB4225" s="33">
        <v>77.25</v>
      </c>
      <c r="CC4225" s="33">
        <v>75.25</v>
      </c>
      <c r="DC4225" s="9">
        <v>66.557370000000006</v>
      </c>
      <c r="DD4225" s="9">
        <v>0</v>
      </c>
    </row>
    <row r="4226" spans="1:108" x14ac:dyDescent="0.25">
      <c r="A4226" s="9" t="s">
        <v>42</v>
      </c>
      <c r="B4226" s="9" t="s">
        <v>30</v>
      </c>
      <c r="C4226" s="9" t="s">
        <v>1</v>
      </c>
      <c r="D4226" s="9" t="s">
        <v>39</v>
      </c>
      <c r="E4226" s="9" t="s">
        <v>36</v>
      </c>
      <c r="F4226" s="9">
        <v>2016</v>
      </c>
      <c r="H4226" s="9"/>
      <c r="BF4226" s="33">
        <v>83.25</v>
      </c>
      <c r="BG4226" s="33">
        <v>82.09375</v>
      </c>
      <c r="BH4226" s="33">
        <v>80.6875</v>
      </c>
      <c r="BI4226" s="33">
        <v>79.5</v>
      </c>
      <c r="BJ4226" s="33">
        <v>78.09375</v>
      </c>
      <c r="BK4226" s="33">
        <v>76.90625</v>
      </c>
      <c r="BL4226" s="33">
        <v>77</v>
      </c>
      <c r="BM4226" s="33">
        <v>79.53125</v>
      </c>
      <c r="BN4226" s="33">
        <v>84.6875</v>
      </c>
      <c r="BO4226" s="33">
        <v>90.15625</v>
      </c>
      <c r="BP4226" s="33">
        <v>94.6875</v>
      </c>
      <c r="BQ4226" s="33">
        <v>98.25</v>
      </c>
      <c r="BR4226" s="33">
        <v>101</v>
      </c>
      <c r="BS4226" s="33">
        <v>102.5625</v>
      </c>
      <c r="BT4226" s="33">
        <v>103.4063</v>
      </c>
      <c r="BU4226" s="33">
        <v>103.9375</v>
      </c>
      <c r="BV4226" s="33">
        <v>104.3125</v>
      </c>
      <c r="BW4226" s="33">
        <v>103.5</v>
      </c>
      <c r="BX4226" s="33">
        <v>101.875</v>
      </c>
      <c r="BY4226" s="33">
        <v>99.125</v>
      </c>
      <c r="BZ4226" s="33">
        <v>95.8125</v>
      </c>
      <c r="CA4226" s="33">
        <v>92.84375</v>
      </c>
      <c r="CB4226" s="33">
        <v>90.375</v>
      </c>
      <c r="CC4226" s="33">
        <v>87.96875</v>
      </c>
      <c r="DC4226" s="9">
        <v>66.557370000000006</v>
      </c>
      <c r="DD4226" s="9">
        <v>0</v>
      </c>
    </row>
    <row r="4227" spans="1:108" x14ac:dyDescent="0.25">
      <c r="A4227" s="9" t="s">
        <v>42</v>
      </c>
      <c r="B4227" s="9" t="s">
        <v>30</v>
      </c>
      <c r="C4227" s="9" t="s">
        <v>1</v>
      </c>
      <c r="D4227" s="9" t="s">
        <v>39</v>
      </c>
      <c r="E4227" s="9" t="s">
        <v>36</v>
      </c>
      <c r="F4227" s="9">
        <v>2017</v>
      </c>
      <c r="H4227" s="9"/>
      <c r="BF4227" s="33">
        <v>83.25</v>
      </c>
      <c r="BG4227" s="33">
        <v>82.09375</v>
      </c>
      <c r="BH4227" s="33">
        <v>80.6875</v>
      </c>
      <c r="BI4227" s="33">
        <v>79.5</v>
      </c>
      <c r="BJ4227" s="33">
        <v>78.09375</v>
      </c>
      <c r="BK4227" s="33">
        <v>76.90625</v>
      </c>
      <c r="BL4227" s="33">
        <v>77</v>
      </c>
      <c r="BM4227" s="33">
        <v>79.53125</v>
      </c>
      <c r="BN4227" s="33">
        <v>84.6875</v>
      </c>
      <c r="BO4227" s="33">
        <v>90.15625</v>
      </c>
      <c r="BP4227" s="33">
        <v>94.6875</v>
      </c>
      <c r="BQ4227" s="33">
        <v>98.25</v>
      </c>
      <c r="BR4227" s="33">
        <v>101</v>
      </c>
      <c r="BS4227" s="33">
        <v>102.5625</v>
      </c>
      <c r="BT4227" s="33">
        <v>103.4063</v>
      </c>
      <c r="BU4227" s="33">
        <v>103.9375</v>
      </c>
      <c r="BV4227" s="33">
        <v>104.3125</v>
      </c>
      <c r="BW4227" s="33">
        <v>103.5</v>
      </c>
      <c r="BX4227" s="33">
        <v>101.875</v>
      </c>
      <c r="BY4227" s="33">
        <v>99.125</v>
      </c>
      <c r="BZ4227" s="33">
        <v>95.8125</v>
      </c>
      <c r="CA4227" s="33">
        <v>92.84375</v>
      </c>
      <c r="CB4227" s="33">
        <v>90.375</v>
      </c>
      <c r="CC4227" s="33">
        <v>87.96875</v>
      </c>
      <c r="DC4227" s="9">
        <v>66.557370000000006</v>
      </c>
      <c r="DD4227" s="9">
        <v>0</v>
      </c>
    </row>
    <row r="4228" spans="1:108" x14ac:dyDescent="0.25">
      <c r="A4228" s="9" t="s">
        <v>42</v>
      </c>
      <c r="B4228" s="9" t="s">
        <v>30</v>
      </c>
      <c r="C4228" s="9" t="s">
        <v>1</v>
      </c>
      <c r="D4228" s="9" t="s">
        <v>39</v>
      </c>
      <c r="E4228" s="9" t="s">
        <v>36</v>
      </c>
      <c r="F4228" s="9">
        <v>2018</v>
      </c>
      <c r="H4228" s="9"/>
      <c r="BF4228" s="33">
        <v>83.25</v>
      </c>
      <c r="BG4228" s="33">
        <v>82.09375</v>
      </c>
      <c r="BH4228" s="33">
        <v>80.6875</v>
      </c>
      <c r="BI4228" s="33">
        <v>79.5</v>
      </c>
      <c r="BJ4228" s="33">
        <v>78.09375</v>
      </c>
      <c r="BK4228" s="33">
        <v>76.90625</v>
      </c>
      <c r="BL4228" s="33">
        <v>77</v>
      </c>
      <c r="BM4228" s="33">
        <v>79.53125</v>
      </c>
      <c r="BN4228" s="33">
        <v>84.6875</v>
      </c>
      <c r="BO4228" s="33">
        <v>90.15625</v>
      </c>
      <c r="BP4228" s="33">
        <v>94.6875</v>
      </c>
      <c r="BQ4228" s="33">
        <v>98.25</v>
      </c>
      <c r="BR4228" s="33">
        <v>101</v>
      </c>
      <c r="BS4228" s="33">
        <v>102.5625</v>
      </c>
      <c r="BT4228" s="33">
        <v>103.4063</v>
      </c>
      <c r="BU4228" s="33">
        <v>103.9375</v>
      </c>
      <c r="BV4228" s="33">
        <v>104.3125</v>
      </c>
      <c r="BW4228" s="33">
        <v>103.5</v>
      </c>
      <c r="BX4228" s="33">
        <v>101.875</v>
      </c>
      <c r="BY4228" s="33">
        <v>99.125</v>
      </c>
      <c r="BZ4228" s="33">
        <v>95.8125</v>
      </c>
      <c r="CA4228" s="33">
        <v>92.84375</v>
      </c>
      <c r="CB4228" s="33">
        <v>90.375</v>
      </c>
      <c r="CC4228" s="33">
        <v>87.96875</v>
      </c>
      <c r="DC4228" s="9">
        <v>66.557370000000006</v>
      </c>
      <c r="DD4228" s="9">
        <v>0</v>
      </c>
    </row>
    <row r="4229" spans="1:108" x14ac:dyDescent="0.25">
      <c r="A4229" s="9" t="s">
        <v>42</v>
      </c>
      <c r="B4229" s="9" t="s">
        <v>30</v>
      </c>
      <c r="C4229" s="9" t="s">
        <v>1</v>
      </c>
      <c r="D4229" s="9" t="s">
        <v>39</v>
      </c>
      <c r="E4229" s="9" t="s">
        <v>36</v>
      </c>
      <c r="F4229" s="9">
        <v>2019</v>
      </c>
      <c r="H4229" s="9"/>
      <c r="BF4229" s="33">
        <v>83.25</v>
      </c>
      <c r="BG4229" s="33">
        <v>82.09375</v>
      </c>
      <c r="BH4229" s="33">
        <v>80.6875</v>
      </c>
      <c r="BI4229" s="33">
        <v>79.5</v>
      </c>
      <c r="BJ4229" s="33">
        <v>78.09375</v>
      </c>
      <c r="BK4229" s="33">
        <v>76.90625</v>
      </c>
      <c r="BL4229" s="33">
        <v>77</v>
      </c>
      <c r="BM4229" s="33">
        <v>79.53125</v>
      </c>
      <c r="BN4229" s="33">
        <v>84.6875</v>
      </c>
      <c r="BO4229" s="33">
        <v>90.15625</v>
      </c>
      <c r="BP4229" s="33">
        <v>94.6875</v>
      </c>
      <c r="BQ4229" s="33">
        <v>98.25</v>
      </c>
      <c r="BR4229" s="33">
        <v>101</v>
      </c>
      <c r="BS4229" s="33">
        <v>102.5625</v>
      </c>
      <c r="BT4229" s="33">
        <v>103.4063</v>
      </c>
      <c r="BU4229" s="33">
        <v>103.9375</v>
      </c>
      <c r="BV4229" s="33">
        <v>104.3125</v>
      </c>
      <c r="BW4229" s="33">
        <v>103.5</v>
      </c>
      <c r="BX4229" s="33">
        <v>101.875</v>
      </c>
      <c r="BY4229" s="33">
        <v>99.125</v>
      </c>
      <c r="BZ4229" s="33">
        <v>95.8125</v>
      </c>
      <c r="CA4229" s="33">
        <v>92.84375</v>
      </c>
      <c r="CB4229" s="33">
        <v>90.375</v>
      </c>
      <c r="CC4229" s="33">
        <v>87.96875</v>
      </c>
      <c r="DC4229" s="9">
        <v>66.557370000000006</v>
      </c>
      <c r="DD4229" s="9">
        <v>0</v>
      </c>
    </row>
    <row r="4230" spans="1:108" x14ac:dyDescent="0.25">
      <c r="A4230" s="9" t="s">
        <v>42</v>
      </c>
      <c r="B4230" s="9" t="s">
        <v>30</v>
      </c>
      <c r="C4230" s="9" t="s">
        <v>1</v>
      </c>
      <c r="D4230" s="9" t="s">
        <v>39</v>
      </c>
      <c r="E4230" s="9" t="s">
        <v>36</v>
      </c>
      <c r="F4230" s="9">
        <v>2020</v>
      </c>
      <c r="H4230" s="9"/>
      <c r="BF4230" s="33">
        <v>83.25</v>
      </c>
      <c r="BG4230" s="33">
        <v>82.09375</v>
      </c>
      <c r="BH4230" s="33">
        <v>80.6875</v>
      </c>
      <c r="BI4230" s="33">
        <v>79.5</v>
      </c>
      <c r="BJ4230" s="33">
        <v>78.09375</v>
      </c>
      <c r="BK4230" s="33">
        <v>76.90625</v>
      </c>
      <c r="BL4230" s="33">
        <v>77</v>
      </c>
      <c r="BM4230" s="33">
        <v>79.53125</v>
      </c>
      <c r="BN4230" s="33">
        <v>84.6875</v>
      </c>
      <c r="BO4230" s="33">
        <v>90.15625</v>
      </c>
      <c r="BP4230" s="33">
        <v>94.6875</v>
      </c>
      <c r="BQ4230" s="33">
        <v>98.25</v>
      </c>
      <c r="BR4230" s="33">
        <v>101</v>
      </c>
      <c r="BS4230" s="33">
        <v>102.5625</v>
      </c>
      <c r="BT4230" s="33">
        <v>103.4063</v>
      </c>
      <c r="BU4230" s="33">
        <v>103.9375</v>
      </c>
      <c r="BV4230" s="33">
        <v>104.3125</v>
      </c>
      <c r="BW4230" s="33">
        <v>103.5</v>
      </c>
      <c r="BX4230" s="33">
        <v>101.875</v>
      </c>
      <c r="BY4230" s="33">
        <v>99.125</v>
      </c>
      <c r="BZ4230" s="33">
        <v>95.8125</v>
      </c>
      <c r="CA4230" s="33">
        <v>92.84375</v>
      </c>
      <c r="CB4230" s="33">
        <v>90.375</v>
      </c>
      <c r="CC4230" s="33">
        <v>87.96875</v>
      </c>
      <c r="DC4230" s="9">
        <v>66.557370000000006</v>
      </c>
      <c r="DD4230" s="9">
        <v>0</v>
      </c>
    </row>
    <row r="4231" spans="1:108" x14ac:dyDescent="0.25">
      <c r="A4231" s="9" t="s">
        <v>42</v>
      </c>
      <c r="B4231" s="9" t="s">
        <v>30</v>
      </c>
      <c r="C4231" s="9" t="s">
        <v>1</v>
      </c>
      <c r="D4231" s="9" t="s">
        <v>39</v>
      </c>
      <c r="E4231" s="9" t="s">
        <v>36</v>
      </c>
      <c r="F4231" s="9">
        <v>2021</v>
      </c>
      <c r="H4231" s="9"/>
      <c r="BF4231" s="33">
        <v>83.25</v>
      </c>
      <c r="BG4231" s="33">
        <v>82.09375</v>
      </c>
      <c r="BH4231" s="33">
        <v>80.6875</v>
      </c>
      <c r="BI4231" s="33">
        <v>79.5</v>
      </c>
      <c r="BJ4231" s="33">
        <v>78.09375</v>
      </c>
      <c r="BK4231" s="33">
        <v>76.90625</v>
      </c>
      <c r="BL4231" s="33">
        <v>77</v>
      </c>
      <c r="BM4231" s="33">
        <v>79.53125</v>
      </c>
      <c r="BN4231" s="33">
        <v>84.6875</v>
      </c>
      <c r="BO4231" s="33">
        <v>90.15625</v>
      </c>
      <c r="BP4231" s="33">
        <v>94.6875</v>
      </c>
      <c r="BQ4231" s="33">
        <v>98.25</v>
      </c>
      <c r="BR4231" s="33">
        <v>101</v>
      </c>
      <c r="BS4231" s="33">
        <v>102.5625</v>
      </c>
      <c r="BT4231" s="33">
        <v>103.4063</v>
      </c>
      <c r="BU4231" s="33">
        <v>103.9375</v>
      </c>
      <c r="BV4231" s="33">
        <v>104.3125</v>
      </c>
      <c r="BW4231" s="33">
        <v>103.5</v>
      </c>
      <c r="BX4231" s="33">
        <v>101.875</v>
      </c>
      <c r="BY4231" s="33">
        <v>99.125</v>
      </c>
      <c r="BZ4231" s="33">
        <v>95.8125</v>
      </c>
      <c r="CA4231" s="33">
        <v>92.84375</v>
      </c>
      <c r="CB4231" s="33">
        <v>90.375</v>
      </c>
      <c r="CC4231" s="33">
        <v>87.96875</v>
      </c>
      <c r="DC4231" s="9">
        <v>66.557370000000006</v>
      </c>
      <c r="DD4231" s="9">
        <v>0</v>
      </c>
    </row>
    <row r="4232" spans="1:108" x14ac:dyDescent="0.25">
      <c r="A4232" s="9" t="s">
        <v>42</v>
      </c>
      <c r="B4232" s="9" t="s">
        <v>30</v>
      </c>
      <c r="C4232" s="9" t="s">
        <v>1</v>
      </c>
      <c r="D4232" s="9" t="s">
        <v>39</v>
      </c>
      <c r="E4232" s="9" t="s">
        <v>36</v>
      </c>
      <c r="F4232" s="9">
        <v>2022</v>
      </c>
      <c r="H4232" s="9"/>
      <c r="BF4232" s="33">
        <v>83.25</v>
      </c>
      <c r="BG4232" s="33">
        <v>82.09375</v>
      </c>
      <c r="BH4232" s="33">
        <v>80.6875</v>
      </c>
      <c r="BI4232" s="33">
        <v>79.5</v>
      </c>
      <c r="BJ4232" s="33">
        <v>78.09375</v>
      </c>
      <c r="BK4232" s="33">
        <v>76.90625</v>
      </c>
      <c r="BL4232" s="33">
        <v>77</v>
      </c>
      <c r="BM4232" s="33">
        <v>79.53125</v>
      </c>
      <c r="BN4232" s="33">
        <v>84.6875</v>
      </c>
      <c r="BO4232" s="33">
        <v>90.15625</v>
      </c>
      <c r="BP4232" s="33">
        <v>94.6875</v>
      </c>
      <c r="BQ4232" s="33">
        <v>98.25</v>
      </c>
      <c r="BR4232" s="33">
        <v>101</v>
      </c>
      <c r="BS4232" s="33">
        <v>102.5625</v>
      </c>
      <c r="BT4232" s="33">
        <v>103.4063</v>
      </c>
      <c r="BU4232" s="33">
        <v>103.9375</v>
      </c>
      <c r="BV4232" s="33">
        <v>104.3125</v>
      </c>
      <c r="BW4232" s="33">
        <v>103.5</v>
      </c>
      <c r="BX4232" s="33">
        <v>101.875</v>
      </c>
      <c r="BY4232" s="33">
        <v>99.125</v>
      </c>
      <c r="BZ4232" s="33">
        <v>95.8125</v>
      </c>
      <c r="CA4232" s="33">
        <v>92.84375</v>
      </c>
      <c r="CB4232" s="33">
        <v>90.375</v>
      </c>
      <c r="CC4232" s="33">
        <v>87.96875</v>
      </c>
      <c r="DC4232" s="9">
        <v>66.557370000000006</v>
      </c>
      <c r="DD4232" s="9">
        <v>0</v>
      </c>
    </row>
    <row r="4233" spans="1:108" x14ac:dyDescent="0.25">
      <c r="A4233" s="9" t="s">
        <v>42</v>
      </c>
      <c r="B4233" s="9" t="s">
        <v>30</v>
      </c>
      <c r="C4233" s="9" t="s">
        <v>1</v>
      </c>
      <c r="D4233" s="9" t="s">
        <v>39</v>
      </c>
      <c r="E4233" s="9" t="s">
        <v>36</v>
      </c>
      <c r="F4233" s="9">
        <v>2023</v>
      </c>
      <c r="H4233" s="9"/>
      <c r="BF4233" s="33">
        <v>83.25</v>
      </c>
      <c r="BG4233" s="33">
        <v>82.09375</v>
      </c>
      <c r="BH4233" s="33">
        <v>80.6875</v>
      </c>
      <c r="BI4233" s="33">
        <v>79.5</v>
      </c>
      <c r="BJ4233" s="33">
        <v>78.09375</v>
      </c>
      <c r="BK4233" s="33">
        <v>76.90625</v>
      </c>
      <c r="BL4233" s="33">
        <v>77</v>
      </c>
      <c r="BM4233" s="33">
        <v>79.53125</v>
      </c>
      <c r="BN4233" s="33">
        <v>84.6875</v>
      </c>
      <c r="BO4233" s="33">
        <v>90.15625</v>
      </c>
      <c r="BP4233" s="33">
        <v>94.6875</v>
      </c>
      <c r="BQ4233" s="33">
        <v>98.25</v>
      </c>
      <c r="BR4233" s="33">
        <v>101</v>
      </c>
      <c r="BS4233" s="33">
        <v>102.5625</v>
      </c>
      <c r="BT4233" s="33">
        <v>103.4063</v>
      </c>
      <c r="BU4233" s="33">
        <v>103.9375</v>
      </c>
      <c r="BV4233" s="33">
        <v>104.3125</v>
      </c>
      <c r="BW4233" s="33">
        <v>103.5</v>
      </c>
      <c r="BX4233" s="33">
        <v>101.875</v>
      </c>
      <c r="BY4233" s="33">
        <v>99.125</v>
      </c>
      <c r="BZ4233" s="33">
        <v>95.8125</v>
      </c>
      <c r="CA4233" s="33">
        <v>92.84375</v>
      </c>
      <c r="CB4233" s="33">
        <v>90.375</v>
      </c>
      <c r="CC4233" s="33">
        <v>87.96875</v>
      </c>
      <c r="DC4233" s="9">
        <v>66.557370000000006</v>
      </c>
      <c r="DD4233" s="9">
        <v>0</v>
      </c>
    </row>
    <row r="4234" spans="1:108" x14ac:dyDescent="0.25">
      <c r="A4234" s="9" t="s">
        <v>42</v>
      </c>
      <c r="B4234" s="9" t="s">
        <v>30</v>
      </c>
      <c r="C4234" s="9" t="s">
        <v>1</v>
      </c>
      <c r="D4234" s="9" t="s">
        <v>39</v>
      </c>
      <c r="E4234" s="9" t="s">
        <v>36</v>
      </c>
      <c r="F4234" s="9">
        <v>2024</v>
      </c>
      <c r="H4234" s="9"/>
      <c r="BF4234" s="33">
        <v>83.25</v>
      </c>
      <c r="BG4234" s="33">
        <v>82.09375</v>
      </c>
      <c r="BH4234" s="33">
        <v>80.6875</v>
      </c>
      <c r="BI4234" s="33">
        <v>79.5</v>
      </c>
      <c r="BJ4234" s="33">
        <v>78.09375</v>
      </c>
      <c r="BK4234" s="33">
        <v>76.90625</v>
      </c>
      <c r="BL4234" s="33">
        <v>77</v>
      </c>
      <c r="BM4234" s="33">
        <v>79.53125</v>
      </c>
      <c r="BN4234" s="33">
        <v>84.6875</v>
      </c>
      <c r="BO4234" s="33">
        <v>90.15625</v>
      </c>
      <c r="BP4234" s="33">
        <v>94.6875</v>
      </c>
      <c r="BQ4234" s="33">
        <v>98.25</v>
      </c>
      <c r="BR4234" s="33">
        <v>101</v>
      </c>
      <c r="BS4234" s="33">
        <v>102.5625</v>
      </c>
      <c r="BT4234" s="33">
        <v>103.4063</v>
      </c>
      <c r="BU4234" s="33">
        <v>103.9375</v>
      </c>
      <c r="BV4234" s="33">
        <v>104.3125</v>
      </c>
      <c r="BW4234" s="33">
        <v>103.5</v>
      </c>
      <c r="BX4234" s="33">
        <v>101.875</v>
      </c>
      <c r="BY4234" s="33">
        <v>99.125</v>
      </c>
      <c r="BZ4234" s="33">
        <v>95.8125</v>
      </c>
      <c r="CA4234" s="33">
        <v>92.84375</v>
      </c>
      <c r="CB4234" s="33">
        <v>90.375</v>
      </c>
      <c r="CC4234" s="33">
        <v>87.96875</v>
      </c>
      <c r="DC4234" s="9">
        <v>66.557370000000006</v>
      </c>
      <c r="DD4234" s="9">
        <v>0</v>
      </c>
    </row>
    <row r="4235" spans="1:108" x14ac:dyDescent="0.25">
      <c r="A4235" s="9" t="s">
        <v>42</v>
      </c>
      <c r="B4235" s="9" t="s">
        <v>30</v>
      </c>
      <c r="C4235" s="9" t="s">
        <v>1</v>
      </c>
      <c r="D4235" s="9" t="s">
        <v>39</v>
      </c>
      <c r="E4235" s="9" t="s">
        <v>36</v>
      </c>
      <c r="F4235" s="9">
        <v>2025</v>
      </c>
      <c r="H4235" s="9"/>
      <c r="BF4235" s="33">
        <v>83.25</v>
      </c>
      <c r="BG4235" s="33">
        <v>82.09375</v>
      </c>
      <c r="BH4235" s="33">
        <v>80.6875</v>
      </c>
      <c r="BI4235" s="33">
        <v>79.5</v>
      </c>
      <c r="BJ4235" s="33">
        <v>78.09375</v>
      </c>
      <c r="BK4235" s="33">
        <v>76.90625</v>
      </c>
      <c r="BL4235" s="33">
        <v>77</v>
      </c>
      <c r="BM4235" s="33">
        <v>79.53125</v>
      </c>
      <c r="BN4235" s="33">
        <v>84.6875</v>
      </c>
      <c r="BO4235" s="33">
        <v>90.15625</v>
      </c>
      <c r="BP4235" s="33">
        <v>94.6875</v>
      </c>
      <c r="BQ4235" s="33">
        <v>98.25</v>
      </c>
      <c r="BR4235" s="33">
        <v>101</v>
      </c>
      <c r="BS4235" s="33">
        <v>102.5625</v>
      </c>
      <c r="BT4235" s="33">
        <v>103.4063</v>
      </c>
      <c r="BU4235" s="33">
        <v>103.9375</v>
      </c>
      <c r="BV4235" s="33">
        <v>104.3125</v>
      </c>
      <c r="BW4235" s="33">
        <v>103.5</v>
      </c>
      <c r="BX4235" s="33">
        <v>101.875</v>
      </c>
      <c r="BY4235" s="33">
        <v>99.125</v>
      </c>
      <c r="BZ4235" s="33">
        <v>95.8125</v>
      </c>
      <c r="CA4235" s="33">
        <v>92.84375</v>
      </c>
      <c r="CB4235" s="33">
        <v>90.375</v>
      </c>
      <c r="CC4235" s="33">
        <v>87.96875</v>
      </c>
      <c r="DC4235" s="9">
        <v>66.557370000000006</v>
      </c>
      <c r="DD4235" s="9">
        <v>0</v>
      </c>
    </row>
    <row r="4236" spans="1:108" x14ac:dyDescent="0.25">
      <c r="A4236" s="9" t="s">
        <v>42</v>
      </c>
      <c r="B4236" s="9" t="s">
        <v>30</v>
      </c>
      <c r="C4236" s="9" t="s">
        <v>1</v>
      </c>
      <c r="D4236" s="9" t="s">
        <v>39</v>
      </c>
      <c r="E4236" s="9" t="s">
        <v>36</v>
      </c>
      <c r="F4236" s="9">
        <v>2026</v>
      </c>
      <c r="H4236" s="9"/>
      <c r="BF4236" s="33">
        <v>83.25</v>
      </c>
      <c r="BG4236" s="33">
        <v>82.09375</v>
      </c>
      <c r="BH4236" s="33">
        <v>80.6875</v>
      </c>
      <c r="BI4236" s="33">
        <v>79.5</v>
      </c>
      <c r="BJ4236" s="33">
        <v>78.09375</v>
      </c>
      <c r="BK4236" s="33">
        <v>76.90625</v>
      </c>
      <c r="BL4236" s="33">
        <v>77</v>
      </c>
      <c r="BM4236" s="33">
        <v>79.53125</v>
      </c>
      <c r="BN4236" s="33">
        <v>84.6875</v>
      </c>
      <c r="BO4236" s="33">
        <v>90.15625</v>
      </c>
      <c r="BP4236" s="33">
        <v>94.6875</v>
      </c>
      <c r="BQ4236" s="33">
        <v>98.25</v>
      </c>
      <c r="BR4236" s="33">
        <v>101</v>
      </c>
      <c r="BS4236" s="33">
        <v>102.5625</v>
      </c>
      <c r="BT4236" s="33">
        <v>103.4063</v>
      </c>
      <c r="BU4236" s="33">
        <v>103.9375</v>
      </c>
      <c r="BV4236" s="33">
        <v>104.3125</v>
      </c>
      <c r="BW4236" s="33">
        <v>103.5</v>
      </c>
      <c r="BX4236" s="33">
        <v>101.875</v>
      </c>
      <c r="BY4236" s="33">
        <v>99.125</v>
      </c>
      <c r="BZ4236" s="33">
        <v>95.8125</v>
      </c>
      <c r="CA4236" s="33">
        <v>92.84375</v>
      </c>
      <c r="CB4236" s="33">
        <v>90.375</v>
      </c>
      <c r="CC4236" s="33">
        <v>87.96875</v>
      </c>
      <c r="DC4236" s="9">
        <v>66.557370000000006</v>
      </c>
      <c r="DD4236" s="9">
        <v>0</v>
      </c>
    </row>
    <row r="4237" spans="1:108" x14ac:dyDescent="0.25">
      <c r="A4237" s="9" t="s">
        <v>42</v>
      </c>
      <c r="B4237" s="9" t="s">
        <v>30</v>
      </c>
      <c r="C4237" s="9" t="s">
        <v>1</v>
      </c>
      <c r="D4237" s="9" t="s">
        <v>37</v>
      </c>
      <c r="E4237" s="9" t="s">
        <v>38</v>
      </c>
      <c r="F4237" s="9">
        <v>2016</v>
      </c>
      <c r="G4237" s="9">
        <v>5</v>
      </c>
      <c r="H4237" s="9"/>
      <c r="BF4237" s="33">
        <v>74.875</v>
      </c>
      <c r="BG4237" s="33">
        <v>72.625</v>
      </c>
      <c r="BH4237" s="33">
        <v>71.125</v>
      </c>
      <c r="BI4237" s="33">
        <v>69.125</v>
      </c>
      <c r="BJ4237" s="33">
        <v>68.75</v>
      </c>
      <c r="BK4237" s="33">
        <v>67.875</v>
      </c>
      <c r="BL4237" s="33">
        <v>68</v>
      </c>
      <c r="BM4237" s="33">
        <v>71</v>
      </c>
      <c r="BN4237" s="33">
        <v>75</v>
      </c>
      <c r="BO4237" s="33">
        <v>79.75</v>
      </c>
      <c r="BP4237" s="33">
        <v>84</v>
      </c>
      <c r="BQ4237" s="33">
        <v>87.375</v>
      </c>
      <c r="BR4237" s="33">
        <v>90.25</v>
      </c>
      <c r="BS4237" s="33">
        <v>92</v>
      </c>
      <c r="BT4237" s="33">
        <v>93</v>
      </c>
      <c r="BU4237" s="33">
        <v>94.5</v>
      </c>
      <c r="BV4237" s="33">
        <v>95.625</v>
      </c>
      <c r="BW4237" s="33">
        <v>95.375</v>
      </c>
      <c r="BX4237" s="33">
        <v>95</v>
      </c>
      <c r="BY4237" s="33">
        <v>93</v>
      </c>
      <c r="BZ4237" s="33">
        <v>89.75</v>
      </c>
      <c r="CA4237" s="33">
        <v>86.875</v>
      </c>
      <c r="CB4237" s="33">
        <v>83.75</v>
      </c>
      <c r="CC4237" s="33">
        <v>80.75</v>
      </c>
      <c r="DC4237" s="9">
        <v>66.557370000000006</v>
      </c>
      <c r="DD4237" s="9">
        <v>0</v>
      </c>
    </row>
    <row r="4238" spans="1:108" x14ac:dyDescent="0.25">
      <c r="A4238" s="9" t="s">
        <v>42</v>
      </c>
      <c r="B4238" s="9" t="s">
        <v>30</v>
      </c>
      <c r="C4238" s="9" t="s">
        <v>1</v>
      </c>
      <c r="D4238" s="9" t="s">
        <v>37</v>
      </c>
      <c r="E4238" s="9" t="s">
        <v>38</v>
      </c>
      <c r="F4238" s="9">
        <v>2016</v>
      </c>
      <c r="G4238" s="9">
        <v>6</v>
      </c>
      <c r="H4238" s="9"/>
      <c r="BF4238" s="33">
        <v>83.75</v>
      </c>
      <c r="BG4238" s="33">
        <v>81.5</v>
      </c>
      <c r="BH4238" s="33">
        <v>80.25</v>
      </c>
      <c r="BI4238" s="33">
        <v>78.875</v>
      </c>
      <c r="BJ4238" s="33">
        <v>77.125</v>
      </c>
      <c r="BK4238" s="33">
        <v>76.125</v>
      </c>
      <c r="BL4238" s="33">
        <v>77.5</v>
      </c>
      <c r="BM4238" s="33">
        <v>81.25</v>
      </c>
      <c r="BN4238" s="33">
        <v>86.75</v>
      </c>
      <c r="BO4238" s="33">
        <v>92.625</v>
      </c>
      <c r="BP4238" s="33">
        <v>96.125</v>
      </c>
      <c r="BQ4238" s="33">
        <v>98.5</v>
      </c>
      <c r="BR4238" s="33">
        <v>101</v>
      </c>
      <c r="BS4238" s="33">
        <v>102.75</v>
      </c>
      <c r="BT4238" s="33">
        <v>104.125</v>
      </c>
      <c r="BU4238" s="33">
        <v>105.125</v>
      </c>
      <c r="BV4238" s="33">
        <v>105.5</v>
      </c>
      <c r="BW4238" s="33">
        <v>105.5</v>
      </c>
      <c r="BX4238" s="33">
        <v>104.25</v>
      </c>
      <c r="BY4238" s="33">
        <v>101.25</v>
      </c>
      <c r="BZ4238" s="33">
        <v>97.125</v>
      </c>
      <c r="CA4238" s="33">
        <v>92.875</v>
      </c>
      <c r="CB4238" s="33">
        <v>89.375</v>
      </c>
      <c r="CC4238" s="33">
        <v>86.25</v>
      </c>
      <c r="DC4238" s="9">
        <v>66.557370000000006</v>
      </c>
      <c r="DD4238" s="9">
        <v>0</v>
      </c>
    </row>
    <row r="4239" spans="1:108" x14ac:dyDescent="0.25">
      <c r="A4239" s="9" t="s">
        <v>42</v>
      </c>
      <c r="B4239" s="9" t="s">
        <v>30</v>
      </c>
      <c r="C4239" s="9" t="s">
        <v>1</v>
      </c>
      <c r="D4239" s="9" t="s">
        <v>37</v>
      </c>
      <c r="E4239" s="9" t="s">
        <v>38</v>
      </c>
      <c r="F4239" s="9">
        <v>2016</v>
      </c>
      <c r="G4239" s="9">
        <v>7</v>
      </c>
      <c r="H4239" s="9">
        <v>15002.32</v>
      </c>
      <c r="I4239" s="9">
        <v>14679.02</v>
      </c>
      <c r="J4239" s="9">
        <v>14281.65</v>
      </c>
      <c r="K4239" s="9">
        <v>14248.43</v>
      </c>
      <c r="L4239" s="9">
        <v>14454.99</v>
      </c>
      <c r="M4239" s="9">
        <v>14909.65</v>
      </c>
      <c r="N4239" s="9">
        <v>15884.42</v>
      </c>
      <c r="O4239" s="9">
        <v>17270.46</v>
      </c>
      <c r="P4239" s="9">
        <v>17931.91</v>
      </c>
      <c r="Q4239" s="9">
        <v>18832.400000000001</v>
      </c>
      <c r="R4239" s="9">
        <v>19261.43</v>
      </c>
      <c r="S4239" s="9">
        <v>19940.419999999998</v>
      </c>
      <c r="T4239" s="9">
        <v>18462.509999999998</v>
      </c>
      <c r="U4239" s="9">
        <v>10258.51</v>
      </c>
      <c r="V4239" s="9">
        <v>10277.01</v>
      </c>
      <c r="W4239" s="9">
        <v>10066.4</v>
      </c>
      <c r="X4239" s="9">
        <v>10144.870000000001</v>
      </c>
      <c r="Y4239" s="9">
        <v>10002.08</v>
      </c>
      <c r="Z4239" s="9">
        <v>15254.77</v>
      </c>
      <c r="AA4239" s="9">
        <v>17568.71</v>
      </c>
      <c r="AB4239" s="9">
        <v>17313</v>
      </c>
      <c r="AC4239" s="9">
        <v>16894.87</v>
      </c>
      <c r="AD4239" s="9">
        <v>16294.65</v>
      </c>
      <c r="AE4239" s="9">
        <v>16191.84</v>
      </c>
      <c r="AF4239" s="9">
        <v>10151.469999999999</v>
      </c>
      <c r="AG4239" s="9">
        <v>15219.08</v>
      </c>
      <c r="AH4239" s="9">
        <v>14858.86</v>
      </c>
      <c r="AI4239" s="9">
        <v>14528.26</v>
      </c>
      <c r="AJ4239" s="9">
        <v>14536.46</v>
      </c>
      <c r="AK4239" s="9">
        <v>14851.43</v>
      </c>
      <c r="AL4239" s="9">
        <v>15402.7</v>
      </c>
      <c r="AM4239" s="9">
        <v>16131.34</v>
      </c>
      <c r="AN4239" s="9">
        <v>16905.509999999998</v>
      </c>
      <c r="AO4239" s="9">
        <v>17348.22</v>
      </c>
      <c r="AP4239" s="9">
        <v>18089.93</v>
      </c>
      <c r="AQ4239" s="9">
        <v>18368.09</v>
      </c>
      <c r="AR4239" s="9">
        <v>18741.16</v>
      </c>
      <c r="AS4239" s="9">
        <v>18322.599999999999</v>
      </c>
      <c r="AT4239" s="9">
        <v>18241.810000000001</v>
      </c>
      <c r="AU4239" s="9">
        <v>18262.91</v>
      </c>
      <c r="AV4239" s="9">
        <v>18411.84</v>
      </c>
      <c r="AW4239" s="9">
        <v>18390.12</v>
      </c>
      <c r="AX4239" s="9">
        <v>18415.400000000001</v>
      </c>
      <c r="AY4239" s="9">
        <v>18550.25</v>
      </c>
      <c r="AZ4239" s="9">
        <v>18604.7</v>
      </c>
      <c r="BA4239" s="9">
        <v>18035.18</v>
      </c>
      <c r="BB4239" s="9">
        <v>17413.28</v>
      </c>
      <c r="BC4239" s="9">
        <v>16674.82</v>
      </c>
      <c r="BD4239" s="9">
        <v>16625.580000000002</v>
      </c>
      <c r="BE4239" s="9">
        <v>18344.689999999999</v>
      </c>
      <c r="BF4239" s="33">
        <v>84.25</v>
      </c>
      <c r="BG4239" s="33">
        <v>82.5</v>
      </c>
      <c r="BH4239" s="33">
        <v>81.25</v>
      </c>
      <c r="BI4239" s="33">
        <v>79.75</v>
      </c>
      <c r="BJ4239" s="33">
        <v>78.125</v>
      </c>
      <c r="BK4239" s="33">
        <v>76.75</v>
      </c>
      <c r="BL4239" s="33">
        <v>77.375</v>
      </c>
      <c r="BM4239" s="33">
        <v>80.375</v>
      </c>
      <c r="BN4239" s="33">
        <v>85.375</v>
      </c>
      <c r="BO4239" s="33">
        <v>90.5</v>
      </c>
      <c r="BP4239" s="33">
        <v>94.75</v>
      </c>
      <c r="BQ4239" s="33">
        <v>97.5</v>
      </c>
      <c r="BR4239" s="33">
        <v>100.25</v>
      </c>
      <c r="BS4239" s="33">
        <v>102.125</v>
      </c>
      <c r="BT4239" s="33">
        <v>103.875</v>
      </c>
      <c r="BU4239" s="33">
        <v>104.875</v>
      </c>
      <c r="BV4239" s="33">
        <v>105</v>
      </c>
      <c r="BW4239" s="33">
        <v>104.875</v>
      </c>
      <c r="BX4239" s="33">
        <v>103.875</v>
      </c>
      <c r="BY4239" s="33">
        <v>101.625</v>
      </c>
      <c r="BZ4239" s="33">
        <v>98.5</v>
      </c>
      <c r="CA4239" s="33">
        <v>95.5</v>
      </c>
      <c r="CB4239" s="33">
        <v>92.125</v>
      </c>
      <c r="CC4239" s="33">
        <v>89.75</v>
      </c>
      <c r="CD4239" s="9">
        <v>48588.800000000003</v>
      </c>
      <c r="CE4239" s="9">
        <v>41712.43</v>
      </c>
      <c r="CF4239" s="9">
        <v>36734.49</v>
      </c>
      <c r="CG4239" s="9">
        <v>30922.37</v>
      </c>
      <c r="CH4239" s="9">
        <v>23197.94</v>
      </c>
      <c r="CI4239" s="9">
        <v>18548.48</v>
      </c>
      <c r="CJ4239" s="9">
        <v>18013.55</v>
      </c>
      <c r="CK4239" s="9">
        <v>30288.47</v>
      </c>
      <c r="CL4239" s="9">
        <v>41173.730000000003</v>
      </c>
      <c r="CM4239" s="9">
        <v>52783.78</v>
      </c>
      <c r="CN4239" s="9">
        <v>64377.8</v>
      </c>
      <c r="CO4239" s="9">
        <v>90255.360000000001</v>
      </c>
      <c r="CP4239" s="9">
        <v>85566.69</v>
      </c>
      <c r="CQ4239" s="9">
        <v>79904.83</v>
      </c>
      <c r="CR4239" s="9">
        <v>81632.7</v>
      </c>
      <c r="CS4239" s="9">
        <v>83688.160000000003</v>
      </c>
      <c r="CT4239" s="9">
        <v>85222.36</v>
      </c>
      <c r="CU4239" s="9">
        <v>84827.3</v>
      </c>
      <c r="CV4239" s="9">
        <v>85324.09</v>
      </c>
      <c r="CW4239" s="9">
        <v>84553.72</v>
      </c>
      <c r="CX4239" s="9">
        <v>84920.25</v>
      </c>
      <c r="CY4239" s="9">
        <v>85793.01</v>
      </c>
      <c r="CZ4239" s="9">
        <v>80336.990000000005</v>
      </c>
      <c r="DA4239" s="9">
        <v>71174.27</v>
      </c>
      <c r="DB4239" s="9">
        <v>71902.320000000007</v>
      </c>
      <c r="DC4239" s="9">
        <v>66.557370000000006</v>
      </c>
      <c r="DD4239" s="9">
        <v>0</v>
      </c>
    </row>
    <row r="4240" spans="1:108" x14ac:dyDescent="0.25">
      <c r="A4240" s="9" t="s">
        <v>42</v>
      </c>
      <c r="B4240" s="9" t="s">
        <v>30</v>
      </c>
      <c r="C4240" s="9" t="s">
        <v>1</v>
      </c>
      <c r="D4240" s="9" t="s">
        <v>37</v>
      </c>
      <c r="E4240" s="9" t="s">
        <v>38</v>
      </c>
      <c r="F4240" s="9">
        <v>2016</v>
      </c>
      <c r="G4240" s="9">
        <v>8</v>
      </c>
      <c r="H4240" s="9"/>
      <c r="BF4240" s="33">
        <v>83.25</v>
      </c>
      <c r="BG4240" s="33">
        <v>81.25</v>
      </c>
      <c r="BH4240" s="33">
        <v>79.75</v>
      </c>
      <c r="BI4240" s="33">
        <v>78.5</v>
      </c>
      <c r="BJ4240" s="33">
        <v>77.5</v>
      </c>
      <c r="BK4240" s="33">
        <v>76.25</v>
      </c>
      <c r="BL4240" s="33">
        <v>75.625</v>
      </c>
      <c r="BM4240" s="33">
        <v>77.875</v>
      </c>
      <c r="BN4240" s="33">
        <v>82.875</v>
      </c>
      <c r="BO4240" s="33">
        <v>88.375</v>
      </c>
      <c r="BP4240" s="33">
        <v>93</v>
      </c>
      <c r="BQ4240" s="33">
        <v>97.125</v>
      </c>
      <c r="BR4240" s="33">
        <v>99.625</v>
      </c>
      <c r="BS4240" s="33">
        <v>101.5</v>
      </c>
      <c r="BT4240" s="33">
        <v>103.125</v>
      </c>
      <c r="BU4240" s="33">
        <v>104.5</v>
      </c>
      <c r="BV4240" s="33">
        <v>104.5</v>
      </c>
      <c r="BW4240" s="33">
        <v>102.75</v>
      </c>
      <c r="BX4240" s="33">
        <v>100.375</v>
      </c>
      <c r="BY4240" s="33">
        <v>98.875</v>
      </c>
      <c r="BZ4240" s="33">
        <v>95</v>
      </c>
      <c r="CA4240" s="33">
        <v>92.125</v>
      </c>
      <c r="CB4240" s="33">
        <v>89.5</v>
      </c>
      <c r="CC4240" s="33">
        <v>87.375</v>
      </c>
      <c r="DC4240" s="9">
        <v>66.557370000000006</v>
      </c>
      <c r="DD4240" s="9">
        <v>0</v>
      </c>
    </row>
    <row r="4241" spans="1:108" x14ac:dyDescent="0.25">
      <c r="A4241" s="9" t="s">
        <v>42</v>
      </c>
      <c r="B4241" s="9" t="s">
        <v>30</v>
      </c>
      <c r="C4241" s="9" t="s">
        <v>1</v>
      </c>
      <c r="D4241" s="9" t="s">
        <v>37</v>
      </c>
      <c r="E4241" s="9" t="s">
        <v>38</v>
      </c>
      <c r="F4241" s="9">
        <v>2016</v>
      </c>
      <c r="G4241" s="9">
        <v>9</v>
      </c>
      <c r="H4241" s="9"/>
      <c r="BF4241" s="33">
        <v>81.25</v>
      </c>
      <c r="BG4241" s="33">
        <v>79</v>
      </c>
      <c r="BH4241" s="33">
        <v>77.625</v>
      </c>
      <c r="BI4241" s="33">
        <v>75.75</v>
      </c>
      <c r="BJ4241" s="33">
        <v>74.75</v>
      </c>
      <c r="BK4241" s="33">
        <v>73.75</v>
      </c>
      <c r="BL4241" s="33">
        <v>72.375</v>
      </c>
      <c r="BM4241" s="33">
        <v>74.25</v>
      </c>
      <c r="BN4241" s="33">
        <v>79.25</v>
      </c>
      <c r="BO4241" s="33">
        <v>85</v>
      </c>
      <c r="BP4241" s="33">
        <v>90.125</v>
      </c>
      <c r="BQ4241" s="33">
        <v>93.25</v>
      </c>
      <c r="BR4241" s="33">
        <v>96.75</v>
      </c>
      <c r="BS4241" s="33">
        <v>98.875</v>
      </c>
      <c r="BT4241" s="33">
        <v>100.625</v>
      </c>
      <c r="BU4241" s="33">
        <v>101.375</v>
      </c>
      <c r="BV4241" s="33">
        <v>101</v>
      </c>
      <c r="BW4241" s="33">
        <v>101</v>
      </c>
      <c r="BX4241" s="33">
        <v>99.375</v>
      </c>
      <c r="BY4241" s="33">
        <v>95.625</v>
      </c>
      <c r="BZ4241" s="33">
        <v>91.375</v>
      </c>
      <c r="CA4241" s="33">
        <v>88.25</v>
      </c>
      <c r="CB4241" s="33">
        <v>85.375</v>
      </c>
      <c r="CC4241" s="33">
        <v>82.75</v>
      </c>
      <c r="DC4241" s="9">
        <v>66.557370000000006</v>
      </c>
      <c r="DD4241" s="9">
        <v>0</v>
      </c>
    </row>
    <row r="4242" spans="1:108" x14ac:dyDescent="0.25">
      <c r="A4242" s="9" t="s">
        <v>42</v>
      </c>
      <c r="B4242" s="9" t="s">
        <v>30</v>
      </c>
      <c r="C4242" s="9" t="s">
        <v>1</v>
      </c>
      <c r="D4242" s="9" t="s">
        <v>37</v>
      </c>
      <c r="E4242" s="9" t="s">
        <v>38</v>
      </c>
      <c r="F4242" s="9">
        <v>2016</v>
      </c>
      <c r="G4242" s="9">
        <v>10</v>
      </c>
      <c r="H4242" s="9"/>
      <c r="BF4242" s="33">
        <v>69.5</v>
      </c>
      <c r="BG4242" s="33">
        <v>68.25</v>
      </c>
      <c r="BH4242" s="33">
        <v>66.875</v>
      </c>
      <c r="BI4242" s="33">
        <v>65</v>
      </c>
      <c r="BJ4242" s="33">
        <v>64.75</v>
      </c>
      <c r="BK4242" s="33">
        <v>63.625</v>
      </c>
      <c r="BL4242" s="33">
        <v>62.625</v>
      </c>
      <c r="BM4242" s="33">
        <v>63.5</v>
      </c>
      <c r="BN4242" s="33">
        <v>68</v>
      </c>
      <c r="BO4242" s="33">
        <v>74.75</v>
      </c>
      <c r="BP4242" s="33">
        <v>80.375</v>
      </c>
      <c r="BQ4242" s="33">
        <v>83.75</v>
      </c>
      <c r="BR4242" s="33">
        <v>86.375</v>
      </c>
      <c r="BS4242" s="33">
        <v>88.5</v>
      </c>
      <c r="BT4242" s="33">
        <v>90.125</v>
      </c>
      <c r="BU4242" s="33">
        <v>91.25</v>
      </c>
      <c r="BV4242" s="33">
        <v>91</v>
      </c>
      <c r="BW4242" s="33">
        <v>90</v>
      </c>
      <c r="BX4242" s="33">
        <v>86.75</v>
      </c>
      <c r="BY4242" s="33">
        <v>82.5</v>
      </c>
      <c r="BZ4242" s="33">
        <v>79.375</v>
      </c>
      <c r="CA4242" s="33">
        <v>76.375</v>
      </c>
      <c r="CB4242" s="33">
        <v>73.875</v>
      </c>
      <c r="CC4242" s="33">
        <v>71.875</v>
      </c>
      <c r="DC4242" s="9">
        <v>66.557370000000006</v>
      </c>
      <c r="DD4242" s="9">
        <v>0</v>
      </c>
    </row>
    <row r="4243" spans="1:108" x14ac:dyDescent="0.25">
      <c r="A4243" s="9" t="s">
        <v>42</v>
      </c>
      <c r="B4243" s="9" t="s">
        <v>30</v>
      </c>
      <c r="C4243" s="9" t="s">
        <v>1</v>
      </c>
      <c r="D4243" s="9" t="s">
        <v>37</v>
      </c>
      <c r="E4243" s="9" t="s">
        <v>38</v>
      </c>
      <c r="F4243" s="9">
        <v>2017</v>
      </c>
      <c r="G4243" s="9">
        <v>5</v>
      </c>
      <c r="H4243" s="9"/>
      <c r="BF4243" s="33">
        <v>74.875</v>
      </c>
      <c r="BG4243" s="33">
        <v>72.625</v>
      </c>
      <c r="BH4243" s="33">
        <v>71.125</v>
      </c>
      <c r="BI4243" s="33">
        <v>69.125</v>
      </c>
      <c r="BJ4243" s="33">
        <v>68.75</v>
      </c>
      <c r="BK4243" s="33">
        <v>67.875</v>
      </c>
      <c r="BL4243" s="33">
        <v>68</v>
      </c>
      <c r="BM4243" s="33">
        <v>71</v>
      </c>
      <c r="BN4243" s="33">
        <v>75</v>
      </c>
      <c r="BO4243" s="33">
        <v>79.75</v>
      </c>
      <c r="BP4243" s="33">
        <v>84</v>
      </c>
      <c r="BQ4243" s="33">
        <v>87.375</v>
      </c>
      <c r="BR4243" s="33">
        <v>90.25</v>
      </c>
      <c r="BS4243" s="33">
        <v>92</v>
      </c>
      <c r="BT4243" s="33">
        <v>93</v>
      </c>
      <c r="BU4243" s="33">
        <v>94.5</v>
      </c>
      <c r="BV4243" s="33">
        <v>95.625</v>
      </c>
      <c r="BW4243" s="33">
        <v>95.375</v>
      </c>
      <c r="BX4243" s="33">
        <v>95</v>
      </c>
      <c r="BY4243" s="33">
        <v>93</v>
      </c>
      <c r="BZ4243" s="33">
        <v>89.75</v>
      </c>
      <c r="CA4243" s="33">
        <v>86.875</v>
      </c>
      <c r="CB4243" s="33">
        <v>83.75</v>
      </c>
      <c r="CC4243" s="33">
        <v>80.75</v>
      </c>
      <c r="DC4243" s="9">
        <v>66.557370000000006</v>
      </c>
      <c r="DD4243" s="9">
        <v>0</v>
      </c>
    </row>
    <row r="4244" spans="1:108" x14ac:dyDescent="0.25">
      <c r="A4244" s="9" t="s">
        <v>42</v>
      </c>
      <c r="B4244" s="9" t="s">
        <v>30</v>
      </c>
      <c r="C4244" s="9" t="s">
        <v>1</v>
      </c>
      <c r="D4244" s="9" t="s">
        <v>37</v>
      </c>
      <c r="E4244" s="9" t="s">
        <v>38</v>
      </c>
      <c r="F4244" s="9">
        <v>2017</v>
      </c>
      <c r="G4244" s="9">
        <v>6</v>
      </c>
      <c r="H4244" s="9"/>
      <c r="BF4244" s="33">
        <v>83.75</v>
      </c>
      <c r="BG4244" s="33">
        <v>81.5</v>
      </c>
      <c r="BH4244" s="33">
        <v>80.25</v>
      </c>
      <c r="BI4244" s="33">
        <v>78.875</v>
      </c>
      <c r="BJ4244" s="33">
        <v>77.125</v>
      </c>
      <c r="BK4244" s="33">
        <v>76.125</v>
      </c>
      <c r="BL4244" s="33">
        <v>77.5</v>
      </c>
      <c r="BM4244" s="33">
        <v>81.25</v>
      </c>
      <c r="BN4244" s="33">
        <v>86.75</v>
      </c>
      <c r="BO4244" s="33">
        <v>92.625</v>
      </c>
      <c r="BP4244" s="33">
        <v>96.125</v>
      </c>
      <c r="BQ4244" s="33">
        <v>98.5</v>
      </c>
      <c r="BR4244" s="33">
        <v>101</v>
      </c>
      <c r="BS4244" s="33">
        <v>102.75</v>
      </c>
      <c r="BT4244" s="33">
        <v>104.125</v>
      </c>
      <c r="BU4244" s="33">
        <v>105.125</v>
      </c>
      <c r="BV4244" s="33">
        <v>105.5</v>
      </c>
      <c r="BW4244" s="33">
        <v>105.5</v>
      </c>
      <c r="BX4244" s="33">
        <v>104.25</v>
      </c>
      <c r="BY4244" s="33">
        <v>101.25</v>
      </c>
      <c r="BZ4244" s="33">
        <v>97.125</v>
      </c>
      <c r="CA4244" s="33">
        <v>92.875</v>
      </c>
      <c r="CB4244" s="33">
        <v>89.375</v>
      </c>
      <c r="CC4244" s="33">
        <v>86.25</v>
      </c>
      <c r="DC4244" s="9">
        <v>66.557370000000006</v>
      </c>
      <c r="DD4244" s="9">
        <v>0</v>
      </c>
    </row>
    <row r="4245" spans="1:108" x14ac:dyDescent="0.25">
      <c r="A4245" s="9" t="s">
        <v>42</v>
      </c>
      <c r="B4245" s="9" t="s">
        <v>30</v>
      </c>
      <c r="C4245" s="9" t="s">
        <v>1</v>
      </c>
      <c r="D4245" s="9" t="s">
        <v>37</v>
      </c>
      <c r="E4245" s="9" t="s">
        <v>38</v>
      </c>
      <c r="F4245" s="9">
        <v>2017</v>
      </c>
      <c r="G4245" s="9">
        <v>7</v>
      </c>
      <c r="H4245" s="9">
        <v>14855.61</v>
      </c>
      <c r="I4245" s="9">
        <v>14542.85</v>
      </c>
      <c r="J4245" s="9">
        <v>14159.75</v>
      </c>
      <c r="K4245" s="9">
        <v>14148.81</v>
      </c>
      <c r="L4245" s="9">
        <v>14385.24</v>
      </c>
      <c r="M4245" s="9">
        <v>14884.72</v>
      </c>
      <c r="N4245" s="9">
        <v>15914.75</v>
      </c>
      <c r="O4245" s="9">
        <v>17321.400000000001</v>
      </c>
      <c r="P4245" s="9">
        <v>17986.28</v>
      </c>
      <c r="Q4245" s="9">
        <v>18887.259999999998</v>
      </c>
      <c r="R4245" s="9">
        <v>19311.939999999999</v>
      </c>
      <c r="S4245" s="9">
        <v>19987.32</v>
      </c>
      <c r="T4245" s="9">
        <v>18513.150000000001</v>
      </c>
      <c r="U4245" s="9">
        <v>10311.91</v>
      </c>
      <c r="V4245" s="9">
        <v>10330.4</v>
      </c>
      <c r="W4245" s="9">
        <v>10130.16</v>
      </c>
      <c r="X4245" s="9">
        <v>10212.219999999999</v>
      </c>
      <c r="Y4245" s="9">
        <v>10071.370000000001</v>
      </c>
      <c r="Z4245" s="9">
        <v>15327.2</v>
      </c>
      <c r="AA4245" s="9">
        <v>17641.939999999999</v>
      </c>
      <c r="AB4245" s="9">
        <v>17381.849999999999</v>
      </c>
      <c r="AC4245" s="9">
        <v>16952.34</v>
      </c>
      <c r="AD4245" s="9">
        <v>16352.89</v>
      </c>
      <c r="AE4245" s="9">
        <v>16250.09</v>
      </c>
      <c r="AF4245" s="9">
        <v>10212.86</v>
      </c>
      <c r="AG4245" s="9">
        <v>15072.38</v>
      </c>
      <c r="AH4245" s="9">
        <v>14722.69</v>
      </c>
      <c r="AI4245" s="9">
        <v>14406.35</v>
      </c>
      <c r="AJ4245" s="9">
        <v>14436.84</v>
      </c>
      <c r="AK4245" s="9">
        <v>14781.68</v>
      </c>
      <c r="AL4245" s="9">
        <v>15377.77</v>
      </c>
      <c r="AM4245" s="9">
        <v>16161.68</v>
      </c>
      <c r="AN4245" s="9">
        <v>16956.439999999999</v>
      </c>
      <c r="AO4245" s="9">
        <v>17402.59</v>
      </c>
      <c r="AP4245" s="9">
        <v>18144.79</v>
      </c>
      <c r="AQ4245" s="9">
        <v>18418.599999999999</v>
      </c>
      <c r="AR4245" s="9">
        <v>18788.060000000001</v>
      </c>
      <c r="AS4245" s="9">
        <v>18373.23</v>
      </c>
      <c r="AT4245" s="9">
        <v>18295.2</v>
      </c>
      <c r="AU4245" s="9">
        <v>18316.3</v>
      </c>
      <c r="AV4245" s="9">
        <v>18475.599999999999</v>
      </c>
      <c r="AW4245" s="9">
        <v>18457.47</v>
      </c>
      <c r="AX4245" s="9">
        <v>18484.689999999999</v>
      </c>
      <c r="AY4245" s="9">
        <v>18622.689999999999</v>
      </c>
      <c r="AZ4245" s="9">
        <v>18677.93</v>
      </c>
      <c r="BA4245" s="9">
        <v>18104.03</v>
      </c>
      <c r="BB4245" s="9">
        <v>17470.75</v>
      </c>
      <c r="BC4245" s="9">
        <v>16733.060000000001</v>
      </c>
      <c r="BD4245" s="9">
        <v>16683.82</v>
      </c>
      <c r="BE4245" s="9">
        <v>18406.080000000002</v>
      </c>
      <c r="BF4245" s="33">
        <v>84.25</v>
      </c>
      <c r="BG4245" s="33">
        <v>82.5</v>
      </c>
      <c r="BH4245" s="33">
        <v>81.25</v>
      </c>
      <c r="BI4245" s="33">
        <v>79.75</v>
      </c>
      <c r="BJ4245" s="33">
        <v>78.125</v>
      </c>
      <c r="BK4245" s="33">
        <v>76.75</v>
      </c>
      <c r="BL4245" s="33">
        <v>77.375</v>
      </c>
      <c r="BM4245" s="33">
        <v>80.375</v>
      </c>
      <c r="BN4245" s="33">
        <v>85.375</v>
      </c>
      <c r="BO4245" s="33">
        <v>90.5</v>
      </c>
      <c r="BP4245" s="33">
        <v>94.75</v>
      </c>
      <c r="BQ4245" s="33">
        <v>97.5</v>
      </c>
      <c r="BR4245" s="33">
        <v>100.25</v>
      </c>
      <c r="BS4245" s="33">
        <v>102.125</v>
      </c>
      <c r="BT4245" s="33">
        <v>103.875</v>
      </c>
      <c r="BU4245" s="33">
        <v>104.875</v>
      </c>
      <c r="BV4245" s="33">
        <v>105</v>
      </c>
      <c r="BW4245" s="33">
        <v>104.875</v>
      </c>
      <c r="BX4245" s="33">
        <v>103.875</v>
      </c>
      <c r="BY4245" s="33">
        <v>101.625</v>
      </c>
      <c r="BZ4245" s="33">
        <v>98.5</v>
      </c>
      <c r="CA4245" s="33">
        <v>95.5</v>
      </c>
      <c r="CB4245" s="33">
        <v>92.125</v>
      </c>
      <c r="CC4245" s="33">
        <v>89.75</v>
      </c>
      <c r="CD4245" s="9">
        <v>48526.17</v>
      </c>
      <c r="CE4245" s="9">
        <v>41692.58</v>
      </c>
      <c r="CF4245" s="9">
        <v>36714.15</v>
      </c>
      <c r="CG4245" s="9">
        <v>30898.32</v>
      </c>
      <c r="CH4245" s="9">
        <v>23178.92</v>
      </c>
      <c r="CI4245" s="9">
        <v>18527.810000000001</v>
      </c>
      <c r="CJ4245" s="9">
        <v>17989.32</v>
      </c>
      <c r="CK4245" s="9">
        <v>30252.22</v>
      </c>
      <c r="CL4245" s="9">
        <v>41138.97</v>
      </c>
      <c r="CM4245" s="9">
        <v>52743.87</v>
      </c>
      <c r="CN4245" s="9">
        <v>64338.55</v>
      </c>
      <c r="CO4245" s="9">
        <v>90215.19</v>
      </c>
      <c r="CP4245" s="9">
        <v>85501.91</v>
      </c>
      <c r="CQ4245" s="9">
        <v>79853.820000000007</v>
      </c>
      <c r="CR4245" s="9">
        <v>81567.53</v>
      </c>
      <c r="CS4245" s="9">
        <v>83602.27</v>
      </c>
      <c r="CT4245" s="9">
        <v>85144.53</v>
      </c>
      <c r="CU4245" s="9">
        <v>84772.78</v>
      </c>
      <c r="CV4245" s="9">
        <v>85307.48</v>
      </c>
      <c r="CW4245" s="9">
        <v>84560.44</v>
      </c>
      <c r="CX4245" s="9">
        <v>84938.16</v>
      </c>
      <c r="CY4245" s="9">
        <v>85823.4</v>
      </c>
      <c r="CZ4245" s="9">
        <v>80358.86</v>
      </c>
      <c r="DA4245" s="9">
        <v>71154.47</v>
      </c>
      <c r="DB4245" s="9">
        <v>71848.92</v>
      </c>
      <c r="DC4245" s="9">
        <v>66.557370000000006</v>
      </c>
      <c r="DD4245" s="9">
        <v>0</v>
      </c>
    </row>
    <row r="4246" spans="1:108" x14ac:dyDescent="0.25">
      <c r="A4246" s="9" t="s">
        <v>42</v>
      </c>
      <c r="B4246" s="9" t="s">
        <v>30</v>
      </c>
      <c r="C4246" s="9" t="s">
        <v>1</v>
      </c>
      <c r="D4246" s="9" t="s">
        <v>37</v>
      </c>
      <c r="E4246" s="9" t="s">
        <v>38</v>
      </c>
      <c r="F4246" s="9">
        <v>2017</v>
      </c>
      <c r="G4246" s="9">
        <v>8</v>
      </c>
      <c r="H4246" s="9"/>
      <c r="BF4246" s="33">
        <v>83.25</v>
      </c>
      <c r="BG4246" s="33">
        <v>81.25</v>
      </c>
      <c r="BH4246" s="33">
        <v>79.75</v>
      </c>
      <c r="BI4246" s="33">
        <v>78.5</v>
      </c>
      <c r="BJ4246" s="33">
        <v>77.5</v>
      </c>
      <c r="BK4246" s="33">
        <v>76.25</v>
      </c>
      <c r="BL4246" s="33">
        <v>75.625</v>
      </c>
      <c r="BM4246" s="33">
        <v>77.875</v>
      </c>
      <c r="BN4246" s="33">
        <v>82.875</v>
      </c>
      <c r="BO4246" s="33">
        <v>88.375</v>
      </c>
      <c r="BP4246" s="33">
        <v>93</v>
      </c>
      <c r="BQ4246" s="33">
        <v>97.125</v>
      </c>
      <c r="BR4246" s="33">
        <v>99.625</v>
      </c>
      <c r="BS4246" s="33">
        <v>101.5</v>
      </c>
      <c r="BT4246" s="33">
        <v>103.125</v>
      </c>
      <c r="BU4246" s="33">
        <v>104.5</v>
      </c>
      <c r="BV4246" s="33">
        <v>104.5</v>
      </c>
      <c r="BW4246" s="33">
        <v>102.75</v>
      </c>
      <c r="BX4246" s="33">
        <v>100.375</v>
      </c>
      <c r="BY4246" s="33">
        <v>98.875</v>
      </c>
      <c r="BZ4246" s="33">
        <v>95</v>
      </c>
      <c r="CA4246" s="33">
        <v>92.125</v>
      </c>
      <c r="CB4246" s="33">
        <v>89.5</v>
      </c>
      <c r="CC4246" s="33">
        <v>87.375</v>
      </c>
      <c r="DC4246" s="9">
        <v>66.557370000000006</v>
      </c>
      <c r="DD4246" s="9">
        <v>0</v>
      </c>
    </row>
    <row r="4247" spans="1:108" x14ac:dyDescent="0.25">
      <c r="A4247" s="9" t="s">
        <v>42</v>
      </c>
      <c r="B4247" s="9" t="s">
        <v>30</v>
      </c>
      <c r="C4247" s="9" t="s">
        <v>1</v>
      </c>
      <c r="D4247" s="9" t="s">
        <v>37</v>
      </c>
      <c r="E4247" s="9" t="s">
        <v>38</v>
      </c>
      <c r="F4247" s="9">
        <v>2017</v>
      </c>
      <c r="G4247" s="9">
        <v>9</v>
      </c>
      <c r="H4247" s="9"/>
      <c r="BF4247" s="33">
        <v>81.25</v>
      </c>
      <c r="BG4247" s="33">
        <v>79</v>
      </c>
      <c r="BH4247" s="33">
        <v>77.625</v>
      </c>
      <c r="BI4247" s="33">
        <v>75.75</v>
      </c>
      <c r="BJ4247" s="33">
        <v>74.75</v>
      </c>
      <c r="BK4247" s="33">
        <v>73.75</v>
      </c>
      <c r="BL4247" s="33">
        <v>72.375</v>
      </c>
      <c r="BM4247" s="33">
        <v>74.25</v>
      </c>
      <c r="BN4247" s="33">
        <v>79.25</v>
      </c>
      <c r="BO4247" s="33">
        <v>85</v>
      </c>
      <c r="BP4247" s="33">
        <v>90.125</v>
      </c>
      <c r="BQ4247" s="33">
        <v>93.25</v>
      </c>
      <c r="BR4247" s="33">
        <v>96.75</v>
      </c>
      <c r="BS4247" s="33">
        <v>98.875</v>
      </c>
      <c r="BT4247" s="33">
        <v>100.625</v>
      </c>
      <c r="BU4247" s="33">
        <v>101.375</v>
      </c>
      <c r="BV4247" s="33">
        <v>101</v>
      </c>
      <c r="BW4247" s="33">
        <v>101</v>
      </c>
      <c r="BX4247" s="33">
        <v>99.375</v>
      </c>
      <c r="BY4247" s="33">
        <v>95.625</v>
      </c>
      <c r="BZ4247" s="33">
        <v>91.375</v>
      </c>
      <c r="CA4247" s="33">
        <v>88.25</v>
      </c>
      <c r="CB4247" s="33">
        <v>85.375</v>
      </c>
      <c r="CC4247" s="33">
        <v>82.75</v>
      </c>
      <c r="DC4247" s="9">
        <v>66.557370000000006</v>
      </c>
      <c r="DD4247" s="9">
        <v>0</v>
      </c>
    </row>
    <row r="4248" spans="1:108" x14ac:dyDescent="0.25">
      <c r="A4248" s="9" t="s">
        <v>42</v>
      </c>
      <c r="B4248" s="9" t="s">
        <v>30</v>
      </c>
      <c r="C4248" s="9" t="s">
        <v>1</v>
      </c>
      <c r="D4248" s="9" t="s">
        <v>37</v>
      </c>
      <c r="E4248" s="9" t="s">
        <v>38</v>
      </c>
      <c r="F4248" s="9">
        <v>2017</v>
      </c>
      <c r="G4248" s="9">
        <v>10</v>
      </c>
      <c r="H4248" s="9"/>
      <c r="BF4248" s="33">
        <v>69.5</v>
      </c>
      <c r="BG4248" s="33">
        <v>68.25</v>
      </c>
      <c r="BH4248" s="33">
        <v>66.875</v>
      </c>
      <c r="BI4248" s="33">
        <v>65</v>
      </c>
      <c r="BJ4248" s="33">
        <v>64.75</v>
      </c>
      <c r="BK4248" s="33">
        <v>63.625</v>
      </c>
      <c r="BL4248" s="33">
        <v>62.625</v>
      </c>
      <c r="BM4248" s="33">
        <v>63.5</v>
      </c>
      <c r="BN4248" s="33">
        <v>68</v>
      </c>
      <c r="BO4248" s="33">
        <v>74.75</v>
      </c>
      <c r="BP4248" s="33">
        <v>80.375</v>
      </c>
      <c r="BQ4248" s="33">
        <v>83.75</v>
      </c>
      <c r="BR4248" s="33">
        <v>86.375</v>
      </c>
      <c r="BS4248" s="33">
        <v>88.5</v>
      </c>
      <c r="BT4248" s="33">
        <v>90.125</v>
      </c>
      <c r="BU4248" s="33">
        <v>91.25</v>
      </c>
      <c r="BV4248" s="33">
        <v>91</v>
      </c>
      <c r="BW4248" s="33">
        <v>90</v>
      </c>
      <c r="BX4248" s="33">
        <v>86.75</v>
      </c>
      <c r="BY4248" s="33">
        <v>82.5</v>
      </c>
      <c r="BZ4248" s="33">
        <v>79.375</v>
      </c>
      <c r="CA4248" s="33">
        <v>76.375</v>
      </c>
      <c r="CB4248" s="33">
        <v>73.875</v>
      </c>
      <c r="CC4248" s="33">
        <v>71.875</v>
      </c>
      <c r="DC4248" s="9">
        <v>66.557370000000006</v>
      </c>
      <c r="DD4248" s="9">
        <v>0</v>
      </c>
    </row>
    <row r="4249" spans="1:108" x14ac:dyDescent="0.25">
      <c r="A4249" s="9" t="s">
        <v>42</v>
      </c>
      <c r="B4249" s="9" t="s">
        <v>30</v>
      </c>
      <c r="C4249" s="9" t="s">
        <v>1</v>
      </c>
      <c r="D4249" s="9" t="s">
        <v>37</v>
      </c>
      <c r="E4249" s="9" t="s">
        <v>38</v>
      </c>
      <c r="F4249" s="9">
        <v>2018</v>
      </c>
      <c r="G4249" s="9">
        <v>5</v>
      </c>
      <c r="H4249" s="9"/>
      <c r="BF4249" s="33">
        <v>74.875</v>
      </c>
      <c r="BG4249" s="33">
        <v>72.625</v>
      </c>
      <c r="BH4249" s="33">
        <v>71.125</v>
      </c>
      <c r="BI4249" s="33">
        <v>69.125</v>
      </c>
      <c r="BJ4249" s="33">
        <v>68.75</v>
      </c>
      <c r="BK4249" s="33">
        <v>67.875</v>
      </c>
      <c r="BL4249" s="33">
        <v>68</v>
      </c>
      <c r="BM4249" s="33">
        <v>71</v>
      </c>
      <c r="BN4249" s="33">
        <v>75</v>
      </c>
      <c r="BO4249" s="33">
        <v>79.75</v>
      </c>
      <c r="BP4249" s="33">
        <v>84</v>
      </c>
      <c r="BQ4249" s="33">
        <v>87.375</v>
      </c>
      <c r="BR4249" s="33">
        <v>90.25</v>
      </c>
      <c r="BS4249" s="33">
        <v>92</v>
      </c>
      <c r="BT4249" s="33">
        <v>93</v>
      </c>
      <c r="BU4249" s="33">
        <v>94.5</v>
      </c>
      <c r="BV4249" s="33">
        <v>95.625</v>
      </c>
      <c r="BW4249" s="33">
        <v>95.375</v>
      </c>
      <c r="BX4249" s="33">
        <v>95</v>
      </c>
      <c r="BY4249" s="33">
        <v>93</v>
      </c>
      <c r="BZ4249" s="33">
        <v>89.75</v>
      </c>
      <c r="CA4249" s="33">
        <v>86.875</v>
      </c>
      <c r="CB4249" s="33">
        <v>83.75</v>
      </c>
      <c r="CC4249" s="33">
        <v>80.75</v>
      </c>
      <c r="DC4249" s="9">
        <v>66.557370000000006</v>
      </c>
      <c r="DD4249" s="9">
        <v>0</v>
      </c>
    </row>
    <row r="4250" spans="1:108" x14ac:dyDescent="0.25">
      <c r="A4250" s="9" t="s">
        <v>42</v>
      </c>
      <c r="B4250" s="9" t="s">
        <v>30</v>
      </c>
      <c r="C4250" s="9" t="s">
        <v>1</v>
      </c>
      <c r="D4250" s="9" t="s">
        <v>37</v>
      </c>
      <c r="E4250" s="9" t="s">
        <v>38</v>
      </c>
      <c r="F4250" s="9">
        <v>2018</v>
      </c>
      <c r="G4250" s="9">
        <v>6</v>
      </c>
      <c r="H4250" s="9"/>
      <c r="BF4250" s="33">
        <v>83.75</v>
      </c>
      <c r="BG4250" s="33">
        <v>81.5</v>
      </c>
      <c r="BH4250" s="33">
        <v>80.25</v>
      </c>
      <c r="BI4250" s="33">
        <v>78.875</v>
      </c>
      <c r="BJ4250" s="33">
        <v>77.125</v>
      </c>
      <c r="BK4250" s="33">
        <v>76.125</v>
      </c>
      <c r="BL4250" s="33">
        <v>77.5</v>
      </c>
      <c r="BM4250" s="33">
        <v>81.25</v>
      </c>
      <c r="BN4250" s="33">
        <v>86.75</v>
      </c>
      <c r="BO4250" s="33">
        <v>92.625</v>
      </c>
      <c r="BP4250" s="33">
        <v>96.125</v>
      </c>
      <c r="BQ4250" s="33">
        <v>98.5</v>
      </c>
      <c r="BR4250" s="33">
        <v>101</v>
      </c>
      <c r="BS4250" s="33">
        <v>102.75</v>
      </c>
      <c r="BT4250" s="33">
        <v>104.125</v>
      </c>
      <c r="BU4250" s="33">
        <v>105.125</v>
      </c>
      <c r="BV4250" s="33">
        <v>105.5</v>
      </c>
      <c r="BW4250" s="33">
        <v>105.5</v>
      </c>
      <c r="BX4250" s="33">
        <v>104.25</v>
      </c>
      <c r="BY4250" s="33">
        <v>101.25</v>
      </c>
      <c r="BZ4250" s="33">
        <v>97.125</v>
      </c>
      <c r="CA4250" s="33">
        <v>92.875</v>
      </c>
      <c r="CB4250" s="33">
        <v>89.375</v>
      </c>
      <c r="CC4250" s="33">
        <v>86.25</v>
      </c>
      <c r="DC4250" s="9">
        <v>66.557370000000006</v>
      </c>
      <c r="DD4250" s="9">
        <v>0</v>
      </c>
    </row>
    <row r="4251" spans="1:108" x14ac:dyDescent="0.25">
      <c r="A4251" s="9" t="s">
        <v>42</v>
      </c>
      <c r="B4251" s="9" t="s">
        <v>30</v>
      </c>
      <c r="C4251" s="9" t="s">
        <v>1</v>
      </c>
      <c r="D4251" s="9" t="s">
        <v>37</v>
      </c>
      <c r="E4251" s="9" t="s">
        <v>38</v>
      </c>
      <c r="F4251" s="9">
        <v>2018</v>
      </c>
      <c r="G4251" s="9">
        <v>7</v>
      </c>
      <c r="H4251" s="9">
        <v>14854.89</v>
      </c>
      <c r="I4251" s="9">
        <v>14544.38</v>
      </c>
      <c r="J4251" s="9">
        <v>14157.2</v>
      </c>
      <c r="K4251" s="9">
        <v>14147.84</v>
      </c>
      <c r="L4251" s="9">
        <v>14388.31</v>
      </c>
      <c r="M4251" s="9">
        <v>14884.89</v>
      </c>
      <c r="N4251" s="9">
        <v>15912.3</v>
      </c>
      <c r="O4251" s="9">
        <v>17319.310000000001</v>
      </c>
      <c r="P4251" s="9">
        <v>17991.32</v>
      </c>
      <c r="Q4251" s="9">
        <v>18893.419999999998</v>
      </c>
      <c r="R4251" s="9">
        <v>19315.419999999998</v>
      </c>
      <c r="S4251" s="9">
        <v>20002.68</v>
      </c>
      <c r="T4251" s="9">
        <v>18527.439999999999</v>
      </c>
      <c r="U4251" s="9">
        <v>10321.27</v>
      </c>
      <c r="V4251" s="9">
        <v>10339.77</v>
      </c>
      <c r="W4251" s="9">
        <v>10140.08</v>
      </c>
      <c r="X4251" s="9">
        <v>10222.24</v>
      </c>
      <c r="Y4251" s="9">
        <v>10082.44</v>
      </c>
      <c r="Z4251" s="9">
        <v>15343.36</v>
      </c>
      <c r="AA4251" s="9">
        <v>17660.39</v>
      </c>
      <c r="AB4251" s="9">
        <v>17402.73</v>
      </c>
      <c r="AC4251" s="9">
        <v>16971.189999999999</v>
      </c>
      <c r="AD4251" s="9">
        <v>16372.14</v>
      </c>
      <c r="AE4251" s="9">
        <v>16269.33</v>
      </c>
      <c r="AF4251" s="9">
        <v>10222.81</v>
      </c>
      <c r="AG4251" s="9">
        <v>15071.66</v>
      </c>
      <c r="AH4251" s="9">
        <v>14724.22</v>
      </c>
      <c r="AI4251" s="9">
        <v>14403.8</v>
      </c>
      <c r="AJ4251" s="9">
        <v>14435.87</v>
      </c>
      <c r="AK4251" s="9">
        <v>14784.75</v>
      </c>
      <c r="AL4251" s="9">
        <v>15377.95</v>
      </c>
      <c r="AM4251" s="9">
        <v>16159.23</v>
      </c>
      <c r="AN4251" s="9">
        <v>16954.36</v>
      </c>
      <c r="AO4251" s="9">
        <v>17407.63</v>
      </c>
      <c r="AP4251" s="9">
        <v>18150.939999999999</v>
      </c>
      <c r="AQ4251" s="9">
        <v>18422.07</v>
      </c>
      <c r="AR4251" s="9">
        <v>18803.43</v>
      </c>
      <c r="AS4251" s="9">
        <v>18387.52</v>
      </c>
      <c r="AT4251" s="9">
        <v>18304.57</v>
      </c>
      <c r="AU4251" s="9">
        <v>18325.669999999998</v>
      </c>
      <c r="AV4251" s="9">
        <v>18485.52</v>
      </c>
      <c r="AW4251" s="9">
        <v>18467.48</v>
      </c>
      <c r="AX4251" s="9">
        <v>18495.759999999998</v>
      </c>
      <c r="AY4251" s="9">
        <v>18638.84</v>
      </c>
      <c r="AZ4251" s="9">
        <v>18696.38</v>
      </c>
      <c r="BA4251" s="9">
        <v>18124.91</v>
      </c>
      <c r="BB4251" s="9">
        <v>17489.599999999999</v>
      </c>
      <c r="BC4251" s="9">
        <v>16752.310000000001</v>
      </c>
      <c r="BD4251" s="9">
        <v>16703.07</v>
      </c>
      <c r="BE4251" s="9">
        <v>18416.03</v>
      </c>
      <c r="BF4251" s="33">
        <v>84.25</v>
      </c>
      <c r="BG4251" s="33">
        <v>82.5</v>
      </c>
      <c r="BH4251" s="33">
        <v>81.25</v>
      </c>
      <c r="BI4251" s="33">
        <v>79.75</v>
      </c>
      <c r="BJ4251" s="33">
        <v>78.125</v>
      </c>
      <c r="BK4251" s="33">
        <v>76.75</v>
      </c>
      <c r="BL4251" s="33">
        <v>77.375</v>
      </c>
      <c r="BM4251" s="33">
        <v>80.375</v>
      </c>
      <c r="BN4251" s="33">
        <v>85.375</v>
      </c>
      <c r="BO4251" s="33">
        <v>90.5</v>
      </c>
      <c r="BP4251" s="33">
        <v>94.75</v>
      </c>
      <c r="BQ4251" s="33">
        <v>97.5</v>
      </c>
      <c r="BR4251" s="33">
        <v>100.25</v>
      </c>
      <c r="BS4251" s="33">
        <v>102.125</v>
      </c>
      <c r="BT4251" s="33">
        <v>103.875</v>
      </c>
      <c r="BU4251" s="33">
        <v>104.875</v>
      </c>
      <c r="BV4251" s="33">
        <v>105</v>
      </c>
      <c r="BW4251" s="33">
        <v>104.875</v>
      </c>
      <c r="BX4251" s="33">
        <v>103.875</v>
      </c>
      <c r="BY4251" s="33">
        <v>101.625</v>
      </c>
      <c r="BZ4251" s="33">
        <v>98.5</v>
      </c>
      <c r="CA4251" s="33">
        <v>95.5</v>
      </c>
      <c r="CB4251" s="33">
        <v>92.125</v>
      </c>
      <c r="CC4251" s="33">
        <v>89.75</v>
      </c>
      <c r="CD4251" s="9">
        <v>48581.2</v>
      </c>
      <c r="CE4251" s="9">
        <v>41707.480000000003</v>
      </c>
      <c r="CF4251" s="9">
        <v>36731.69</v>
      </c>
      <c r="CG4251" s="9">
        <v>30909.49</v>
      </c>
      <c r="CH4251" s="9">
        <v>23190.06</v>
      </c>
      <c r="CI4251" s="9">
        <v>18541.580000000002</v>
      </c>
      <c r="CJ4251" s="9">
        <v>17998.16</v>
      </c>
      <c r="CK4251" s="9">
        <v>30270.52</v>
      </c>
      <c r="CL4251" s="9">
        <v>41170.720000000001</v>
      </c>
      <c r="CM4251" s="9">
        <v>52780.959999999999</v>
      </c>
      <c r="CN4251" s="9">
        <v>64381.87</v>
      </c>
      <c r="CO4251" s="9">
        <v>90279.78</v>
      </c>
      <c r="CP4251" s="9">
        <v>85574.32</v>
      </c>
      <c r="CQ4251" s="9">
        <v>79904.86</v>
      </c>
      <c r="CR4251" s="9">
        <v>81607.02</v>
      </c>
      <c r="CS4251" s="9">
        <v>83654.05</v>
      </c>
      <c r="CT4251" s="9">
        <v>85189.05</v>
      </c>
      <c r="CU4251" s="9">
        <v>84812.85</v>
      </c>
      <c r="CV4251" s="9">
        <v>85327.93</v>
      </c>
      <c r="CW4251" s="9">
        <v>84564.01</v>
      </c>
      <c r="CX4251" s="9">
        <v>84939.88</v>
      </c>
      <c r="CY4251" s="9">
        <v>85823.07</v>
      </c>
      <c r="CZ4251" s="9">
        <v>80385.27</v>
      </c>
      <c r="DA4251" s="9">
        <v>71176.740000000005</v>
      </c>
      <c r="DB4251" s="9">
        <v>71884.22</v>
      </c>
      <c r="DC4251" s="9">
        <v>66.557370000000006</v>
      </c>
      <c r="DD4251" s="9">
        <v>0</v>
      </c>
    </row>
    <row r="4252" spans="1:108" x14ac:dyDescent="0.25">
      <c r="A4252" s="9" t="s">
        <v>42</v>
      </c>
      <c r="B4252" s="9" t="s">
        <v>30</v>
      </c>
      <c r="C4252" s="9" t="s">
        <v>1</v>
      </c>
      <c r="D4252" s="9" t="s">
        <v>37</v>
      </c>
      <c r="E4252" s="9" t="s">
        <v>38</v>
      </c>
      <c r="F4252" s="9">
        <v>2018</v>
      </c>
      <c r="G4252" s="9">
        <v>8</v>
      </c>
      <c r="H4252" s="9"/>
      <c r="BF4252" s="33">
        <v>83.25</v>
      </c>
      <c r="BG4252" s="33">
        <v>81.25</v>
      </c>
      <c r="BH4252" s="33">
        <v>79.75</v>
      </c>
      <c r="BI4252" s="33">
        <v>78.5</v>
      </c>
      <c r="BJ4252" s="33">
        <v>77.5</v>
      </c>
      <c r="BK4252" s="33">
        <v>76.25</v>
      </c>
      <c r="BL4252" s="33">
        <v>75.625</v>
      </c>
      <c r="BM4252" s="33">
        <v>77.875</v>
      </c>
      <c r="BN4252" s="33">
        <v>82.875</v>
      </c>
      <c r="BO4252" s="33">
        <v>88.375</v>
      </c>
      <c r="BP4252" s="33">
        <v>93</v>
      </c>
      <c r="BQ4252" s="33">
        <v>97.125</v>
      </c>
      <c r="BR4252" s="33">
        <v>99.625</v>
      </c>
      <c r="BS4252" s="33">
        <v>101.5</v>
      </c>
      <c r="BT4252" s="33">
        <v>103.125</v>
      </c>
      <c r="BU4252" s="33">
        <v>104.5</v>
      </c>
      <c r="BV4252" s="33">
        <v>104.5</v>
      </c>
      <c r="BW4252" s="33">
        <v>102.75</v>
      </c>
      <c r="BX4252" s="33">
        <v>100.375</v>
      </c>
      <c r="BY4252" s="33">
        <v>98.875</v>
      </c>
      <c r="BZ4252" s="33">
        <v>95</v>
      </c>
      <c r="CA4252" s="33">
        <v>92.125</v>
      </c>
      <c r="CB4252" s="33">
        <v>89.5</v>
      </c>
      <c r="CC4252" s="33">
        <v>87.375</v>
      </c>
      <c r="DC4252" s="9">
        <v>66.557370000000006</v>
      </c>
      <c r="DD4252" s="9">
        <v>0</v>
      </c>
    </row>
    <row r="4253" spans="1:108" x14ac:dyDescent="0.25">
      <c r="A4253" s="9" t="s">
        <v>42</v>
      </c>
      <c r="B4253" s="9" t="s">
        <v>30</v>
      </c>
      <c r="C4253" s="9" t="s">
        <v>1</v>
      </c>
      <c r="D4253" s="9" t="s">
        <v>37</v>
      </c>
      <c r="E4253" s="9" t="s">
        <v>38</v>
      </c>
      <c r="F4253" s="9">
        <v>2018</v>
      </c>
      <c r="G4253" s="9">
        <v>9</v>
      </c>
      <c r="H4253" s="9"/>
      <c r="BF4253" s="33">
        <v>81.25</v>
      </c>
      <c r="BG4253" s="33">
        <v>79</v>
      </c>
      <c r="BH4253" s="33">
        <v>77.625</v>
      </c>
      <c r="BI4253" s="33">
        <v>75.75</v>
      </c>
      <c r="BJ4253" s="33">
        <v>74.75</v>
      </c>
      <c r="BK4253" s="33">
        <v>73.75</v>
      </c>
      <c r="BL4253" s="33">
        <v>72.375</v>
      </c>
      <c r="BM4253" s="33">
        <v>74.25</v>
      </c>
      <c r="BN4253" s="33">
        <v>79.25</v>
      </c>
      <c r="BO4253" s="33">
        <v>85</v>
      </c>
      <c r="BP4253" s="33">
        <v>90.125</v>
      </c>
      <c r="BQ4253" s="33">
        <v>93.25</v>
      </c>
      <c r="BR4253" s="33">
        <v>96.75</v>
      </c>
      <c r="BS4253" s="33">
        <v>98.875</v>
      </c>
      <c r="BT4253" s="33">
        <v>100.625</v>
      </c>
      <c r="BU4253" s="33">
        <v>101.375</v>
      </c>
      <c r="BV4253" s="33">
        <v>101</v>
      </c>
      <c r="BW4253" s="33">
        <v>101</v>
      </c>
      <c r="BX4253" s="33">
        <v>99.375</v>
      </c>
      <c r="BY4253" s="33">
        <v>95.625</v>
      </c>
      <c r="BZ4253" s="33">
        <v>91.375</v>
      </c>
      <c r="CA4253" s="33">
        <v>88.25</v>
      </c>
      <c r="CB4253" s="33">
        <v>85.375</v>
      </c>
      <c r="CC4253" s="33">
        <v>82.75</v>
      </c>
      <c r="DC4253" s="9">
        <v>66.557370000000006</v>
      </c>
      <c r="DD4253" s="9">
        <v>0</v>
      </c>
    </row>
    <row r="4254" spans="1:108" x14ac:dyDescent="0.25">
      <c r="A4254" s="9" t="s">
        <v>42</v>
      </c>
      <c r="B4254" s="9" t="s">
        <v>30</v>
      </c>
      <c r="C4254" s="9" t="s">
        <v>1</v>
      </c>
      <c r="D4254" s="9" t="s">
        <v>37</v>
      </c>
      <c r="E4254" s="9" t="s">
        <v>38</v>
      </c>
      <c r="F4254" s="9">
        <v>2018</v>
      </c>
      <c r="G4254" s="9">
        <v>10</v>
      </c>
      <c r="H4254" s="9"/>
      <c r="BF4254" s="33">
        <v>69.5</v>
      </c>
      <c r="BG4254" s="33">
        <v>68.25</v>
      </c>
      <c r="BH4254" s="33">
        <v>66.875</v>
      </c>
      <c r="BI4254" s="33">
        <v>65</v>
      </c>
      <c r="BJ4254" s="33">
        <v>64.75</v>
      </c>
      <c r="BK4254" s="33">
        <v>63.625</v>
      </c>
      <c r="BL4254" s="33">
        <v>62.625</v>
      </c>
      <c r="BM4254" s="33">
        <v>63.5</v>
      </c>
      <c r="BN4254" s="33">
        <v>68</v>
      </c>
      <c r="BO4254" s="33">
        <v>74.75</v>
      </c>
      <c r="BP4254" s="33">
        <v>80.375</v>
      </c>
      <c r="BQ4254" s="33">
        <v>83.75</v>
      </c>
      <c r="BR4254" s="33">
        <v>86.375</v>
      </c>
      <c r="BS4254" s="33">
        <v>88.5</v>
      </c>
      <c r="BT4254" s="33">
        <v>90.125</v>
      </c>
      <c r="BU4254" s="33">
        <v>91.25</v>
      </c>
      <c r="BV4254" s="33">
        <v>91</v>
      </c>
      <c r="BW4254" s="33">
        <v>90</v>
      </c>
      <c r="BX4254" s="33">
        <v>86.75</v>
      </c>
      <c r="BY4254" s="33">
        <v>82.5</v>
      </c>
      <c r="BZ4254" s="33">
        <v>79.375</v>
      </c>
      <c r="CA4254" s="33">
        <v>76.375</v>
      </c>
      <c r="CB4254" s="33">
        <v>73.875</v>
      </c>
      <c r="CC4254" s="33">
        <v>71.875</v>
      </c>
      <c r="DC4254" s="9">
        <v>66.557370000000006</v>
      </c>
      <c r="DD4254" s="9">
        <v>0</v>
      </c>
    </row>
    <row r="4255" spans="1:108" x14ac:dyDescent="0.25">
      <c r="A4255" s="9" t="s">
        <v>42</v>
      </c>
      <c r="B4255" s="9" t="s">
        <v>30</v>
      </c>
      <c r="C4255" s="9" t="s">
        <v>1</v>
      </c>
      <c r="D4255" s="9" t="s">
        <v>37</v>
      </c>
      <c r="E4255" s="9" t="s">
        <v>38</v>
      </c>
      <c r="F4255" s="9">
        <v>2019</v>
      </c>
      <c r="G4255" s="9">
        <v>5</v>
      </c>
      <c r="H4255" s="9"/>
      <c r="BF4255" s="33">
        <v>74.875</v>
      </c>
      <c r="BG4255" s="33">
        <v>72.625</v>
      </c>
      <c r="BH4255" s="33">
        <v>71.125</v>
      </c>
      <c r="BI4255" s="33">
        <v>69.125</v>
      </c>
      <c r="BJ4255" s="33">
        <v>68.75</v>
      </c>
      <c r="BK4255" s="33">
        <v>67.875</v>
      </c>
      <c r="BL4255" s="33">
        <v>68</v>
      </c>
      <c r="BM4255" s="33">
        <v>71</v>
      </c>
      <c r="BN4255" s="33">
        <v>75</v>
      </c>
      <c r="BO4255" s="33">
        <v>79.75</v>
      </c>
      <c r="BP4255" s="33">
        <v>84</v>
      </c>
      <c r="BQ4255" s="33">
        <v>87.375</v>
      </c>
      <c r="BR4255" s="33">
        <v>90.25</v>
      </c>
      <c r="BS4255" s="33">
        <v>92</v>
      </c>
      <c r="BT4255" s="33">
        <v>93</v>
      </c>
      <c r="BU4255" s="33">
        <v>94.5</v>
      </c>
      <c r="BV4255" s="33">
        <v>95.625</v>
      </c>
      <c r="BW4255" s="33">
        <v>95.375</v>
      </c>
      <c r="BX4255" s="33">
        <v>95</v>
      </c>
      <c r="BY4255" s="33">
        <v>93</v>
      </c>
      <c r="BZ4255" s="33">
        <v>89.75</v>
      </c>
      <c r="CA4255" s="33">
        <v>86.875</v>
      </c>
      <c r="CB4255" s="33">
        <v>83.75</v>
      </c>
      <c r="CC4255" s="33">
        <v>80.75</v>
      </c>
      <c r="DC4255" s="9">
        <v>66.557370000000006</v>
      </c>
      <c r="DD4255" s="9">
        <v>0</v>
      </c>
    </row>
    <row r="4256" spans="1:108" x14ac:dyDescent="0.25">
      <c r="A4256" s="9" t="s">
        <v>42</v>
      </c>
      <c r="B4256" s="9" t="s">
        <v>30</v>
      </c>
      <c r="C4256" s="9" t="s">
        <v>1</v>
      </c>
      <c r="D4256" s="9" t="s">
        <v>37</v>
      </c>
      <c r="E4256" s="9" t="s">
        <v>38</v>
      </c>
      <c r="F4256" s="9">
        <v>2019</v>
      </c>
      <c r="G4256" s="9">
        <v>6</v>
      </c>
      <c r="H4256" s="9"/>
      <c r="BF4256" s="33">
        <v>83.75</v>
      </c>
      <c r="BG4256" s="33">
        <v>81.5</v>
      </c>
      <c r="BH4256" s="33">
        <v>80.25</v>
      </c>
      <c r="BI4256" s="33">
        <v>78.875</v>
      </c>
      <c r="BJ4256" s="33">
        <v>77.125</v>
      </c>
      <c r="BK4256" s="33">
        <v>76.125</v>
      </c>
      <c r="BL4256" s="33">
        <v>77.5</v>
      </c>
      <c r="BM4256" s="33">
        <v>81.25</v>
      </c>
      <c r="BN4256" s="33">
        <v>86.75</v>
      </c>
      <c r="BO4256" s="33">
        <v>92.625</v>
      </c>
      <c r="BP4256" s="33">
        <v>96.125</v>
      </c>
      <c r="BQ4256" s="33">
        <v>98.5</v>
      </c>
      <c r="BR4256" s="33">
        <v>101</v>
      </c>
      <c r="BS4256" s="33">
        <v>102.75</v>
      </c>
      <c r="BT4256" s="33">
        <v>104.125</v>
      </c>
      <c r="BU4256" s="33">
        <v>105.125</v>
      </c>
      <c r="BV4256" s="33">
        <v>105.5</v>
      </c>
      <c r="BW4256" s="33">
        <v>105.5</v>
      </c>
      <c r="BX4256" s="33">
        <v>104.25</v>
      </c>
      <c r="BY4256" s="33">
        <v>101.25</v>
      </c>
      <c r="BZ4256" s="33">
        <v>97.125</v>
      </c>
      <c r="CA4256" s="33">
        <v>92.875</v>
      </c>
      <c r="CB4256" s="33">
        <v>89.375</v>
      </c>
      <c r="CC4256" s="33">
        <v>86.25</v>
      </c>
      <c r="DC4256" s="9">
        <v>66.557370000000006</v>
      </c>
      <c r="DD4256" s="9">
        <v>0</v>
      </c>
    </row>
    <row r="4257" spans="1:108" x14ac:dyDescent="0.25">
      <c r="A4257" s="9" t="s">
        <v>42</v>
      </c>
      <c r="B4257" s="9" t="s">
        <v>30</v>
      </c>
      <c r="C4257" s="9" t="s">
        <v>1</v>
      </c>
      <c r="D4257" s="9" t="s">
        <v>37</v>
      </c>
      <c r="E4257" s="9" t="s">
        <v>38</v>
      </c>
      <c r="F4257" s="9">
        <v>2019</v>
      </c>
      <c r="G4257" s="9">
        <v>7</v>
      </c>
      <c r="H4257" s="9">
        <v>14876.8</v>
      </c>
      <c r="I4257" s="9">
        <v>14565.54</v>
      </c>
      <c r="J4257" s="9">
        <v>14180.97</v>
      </c>
      <c r="K4257" s="9">
        <v>14165.32</v>
      </c>
      <c r="L4257" s="9">
        <v>14399.77</v>
      </c>
      <c r="M4257" s="9">
        <v>14894.62</v>
      </c>
      <c r="N4257" s="9">
        <v>15911.36</v>
      </c>
      <c r="O4257" s="9">
        <v>17311.650000000001</v>
      </c>
      <c r="P4257" s="9">
        <v>17974.78</v>
      </c>
      <c r="Q4257" s="9">
        <v>18879.39</v>
      </c>
      <c r="R4257" s="9">
        <v>19303.41</v>
      </c>
      <c r="S4257" s="9">
        <v>19994.02</v>
      </c>
      <c r="T4257" s="9">
        <v>18517.560000000001</v>
      </c>
      <c r="U4257" s="9">
        <v>10312.26</v>
      </c>
      <c r="V4257" s="9">
        <v>10330.76</v>
      </c>
      <c r="W4257" s="9">
        <v>10135.27</v>
      </c>
      <c r="X4257" s="9">
        <v>10213.16</v>
      </c>
      <c r="Y4257" s="9">
        <v>10077.89</v>
      </c>
      <c r="Z4257" s="9">
        <v>15335.71</v>
      </c>
      <c r="AA4257" s="9">
        <v>17653.650000000001</v>
      </c>
      <c r="AB4257" s="9">
        <v>17396.79</v>
      </c>
      <c r="AC4257" s="9">
        <v>16964.599999999999</v>
      </c>
      <c r="AD4257" s="9">
        <v>16364.31</v>
      </c>
      <c r="AE4257" s="9">
        <v>16261.5</v>
      </c>
      <c r="AF4257" s="9">
        <v>10215.58</v>
      </c>
      <c r="AG4257" s="9">
        <v>15093.57</v>
      </c>
      <c r="AH4257" s="9">
        <v>14745.38</v>
      </c>
      <c r="AI4257" s="9">
        <v>14427.57</v>
      </c>
      <c r="AJ4257" s="9">
        <v>14453.35</v>
      </c>
      <c r="AK4257" s="9">
        <v>14796.2</v>
      </c>
      <c r="AL4257" s="9">
        <v>15387.67</v>
      </c>
      <c r="AM4257" s="9">
        <v>16158.28</v>
      </c>
      <c r="AN4257" s="9">
        <v>16946.689999999999</v>
      </c>
      <c r="AO4257" s="9">
        <v>17391.080000000002</v>
      </c>
      <c r="AP4257" s="9">
        <v>18136.919999999998</v>
      </c>
      <c r="AQ4257" s="9">
        <v>18410.07</v>
      </c>
      <c r="AR4257" s="9">
        <v>18794.759999999998</v>
      </c>
      <c r="AS4257" s="9">
        <v>18377.64</v>
      </c>
      <c r="AT4257" s="9">
        <v>18295.560000000001</v>
      </c>
      <c r="AU4257" s="9">
        <v>18316.66</v>
      </c>
      <c r="AV4257" s="9">
        <v>18480.71</v>
      </c>
      <c r="AW4257" s="9">
        <v>18458.41</v>
      </c>
      <c r="AX4257" s="9">
        <v>18491.22</v>
      </c>
      <c r="AY4257" s="9">
        <v>18631.189999999999</v>
      </c>
      <c r="AZ4257" s="9">
        <v>18689.64</v>
      </c>
      <c r="BA4257" s="9">
        <v>18118.98</v>
      </c>
      <c r="BB4257" s="9">
        <v>17483.009999999998</v>
      </c>
      <c r="BC4257" s="9">
        <v>16744.48</v>
      </c>
      <c r="BD4257" s="9">
        <v>16695.240000000002</v>
      </c>
      <c r="BE4257" s="9">
        <v>18408.79</v>
      </c>
      <c r="BF4257" s="33">
        <v>84.25</v>
      </c>
      <c r="BG4257" s="33">
        <v>82.5</v>
      </c>
      <c r="BH4257" s="33">
        <v>81.25</v>
      </c>
      <c r="BI4257" s="33">
        <v>79.75</v>
      </c>
      <c r="BJ4257" s="33">
        <v>78.125</v>
      </c>
      <c r="BK4257" s="33">
        <v>76.75</v>
      </c>
      <c r="BL4257" s="33">
        <v>77.375</v>
      </c>
      <c r="BM4257" s="33">
        <v>80.375</v>
      </c>
      <c r="BN4257" s="33">
        <v>85.375</v>
      </c>
      <c r="BO4257" s="33">
        <v>90.5</v>
      </c>
      <c r="BP4257" s="33">
        <v>94.75</v>
      </c>
      <c r="BQ4257" s="33">
        <v>97.5</v>
      </c>
      <c r="BR4257" s="33">
        <v>100.25</v>
      </c>
      <c r="BS4257" s="33">
        <v>102.125</v>
      </c>
      <c r="BT4257" s="33">
        <v>103.875</v>
      </c>
      <c r="BU4257" s="33">
        <v>104.875</v>
      </c>
      <c r="BV4257" s="33">
        <v>105</v>
      </c>
      <c r="BW4257" s="33">
        <v>104.875</v>
      </c>
      <c r="BX4257" s="33">
        <v>103.875</v>
      </c>
      <c r="BY4257" s="33">
        <v>101.625</v>
      </c>
      <c r="BZ4257" s="33">
        <v>98.5</v>
      </c>
      <c r="CA4257" s="33">
        <v>95.5</v>
      </c>
      <c r="CB4257" s="33">
        <v>92.125</v>
      </c>
      <c r="CC4257" s="33">
        <v>89.75</v>
      </c>
      <c r="CD4257" s="9">
        <v>48484.52</v>
      </c>
      <c r="CE4257" s="9">
        <v>41619.449999999997</v>
      </c>
      <c r="CF4257" s="9">
        <v>36646.870000000003</v>
      </c>
      <c r="CG4257" s="9">
        <v>30838.93</v>
      </c>
      <c r="CH4257" s="9">
        <v>23135.71</v>
      </c>
      <c r="CI4257" s="9">
        <v>18492.919999999998</v>
      </c>
      <c r="CJ4257" s="9">
        <v>17951.95</v>
      </c>
      <c r="CK4257" s="9">
        <v>30184.53</v>
      </c>
      <c r="CL4257" s="9">
        <v>41048.53</v>
      </c>
      <c r="CM4257" s="9">
        <v>52658.48</v>
      </c>
      <c r="CN4257" s="9">
        <v>64233.38</v>
      </c>
      <c r="CO4257" s="9">
        <v>90094.3</v>
      </c>
      <c r="CP4257" s="9">
        <v>85381.62</v>
      </c>
      <c r="CQ4257" s="9">
        <v>79729.45</v>
      </c>
      <c r="CR4257" s="9">
        <v>81430.3</v>
      </c>
      <c r="CS4257" s="9">
        <v>83463.990000000005</v>
      </c>
      <c r="CT4257" s="9">
        <v>85007.65</v>
      </c>
      <c r="CU4257" s="9">
        <v>84653.48</v>
      </c>
      <c r="CV4257" s="9">
        <v>85190.66</v>
      </c>
      <c r="CW4257" s="9">
        <v>84432.73</v>
      </c>
      <c r="CX4257" s="9">
        <v>84795.38</v>
      </c>
      <c r="CY4257" s="9">
        <v>85657.46</v>
      </c>
      <c r="CZ4257" s="9">
        <v>80226.36</v>
      </c>
      <c r="DA4257" s="9">
        <v>71043.789999999994</v>
      </c>
      <c r="DB4257" s="9">
        <v>71731.73</v>
      </c>
      <c r="DC4257" s="9">
        <v>66.557370000000006</v>
      </c>
      <c r="DD4257" s="9">
        <v>0</v>
      </c>
    </row>
    <row r="4258" spans="1:108" x14ac:dyDescent="0.25">
      <c r="A4258" s="9" t="s">
        <v>42</v>
      </c>
      <c r="B4258" s="9" t="s">
        <v>30</v>
      </c>
      <c r="C4258" s="9" t="s">
        <v>1</v>
      </c>
      <c r="D4258" s="9" t="s">
        <v>37</v>
      </c>
      <c r="E4258" s="9" t="s">
        <v>38</v>
      </c>
      <c r="F4258" s="9">
        <v>2019</v>
      </c>
      <c r="G4258" s="9">
        <v>8</v>
      </c>
      <c r="H4258" s="9"/>
      <c r="BF4258" s="33">
        <v>83.25</v>
      </c>
      <c r="BG4258" s="33">
        <v>81.25</v>
      </c>
      <c r="BH4258" s="33">
        <v>79.75</v>
      </c>
      <c r="BI4258" s="33">
        <v>78.5</v>
      </c>
      <c r="BJ4258" s="33">
        <v>77.5</v>
      </c>
      <c r="BK4258" s="33">
        <v>76.25</v>
      </c>
      <c r="BL4258" s="33">
        <v>75.625</v>
      </c>
      <c r="BM4258" s="33">
        <v>77.875</v>
      </c>
      <c r="BN4258" s="33">
        <v>82.875</v>
      </c>
      <c r="BO4258" s="33">
        <v>88.375</v>
      </c>
      <c r="BP4258" s="33">
        <v>93</v>
      </c>
      <c r="BQ4258" s="33">
        <v>97.125</v>
      </c>
      <c r="BR4258" s="33">
        <v>99.625</v>
      </c>
      <c r="BS4258" s="33">
        <v>101.5</v>
      </c>
      <c r="BT4258" s="33">
        <v>103.125</v>
      </c>
      <c r="BU4258" s="33">
        <v>104.5</v>
      </c>
      <c r="BV4258" s="33">
        <v>104.5</v>
      </c>
      <c r="BW4258" s="33">
        <v>102.75</v>
      </c>
      <c r="BX4258" s="33">
        <v>100.375</v>
      </c>
      <c r="BY4258" s="33">
        <v>98.875</v>
      </c>
      <c r="BZ4258" s="33">
        <v>95</v>
      </c>
      <c r="CA4258" s="33">
        <v>92.125</v>
      </c>
      <c r="CB4258" s="33">
        <v>89.5</v>
      </c>
      <c r="CC4258" s="33">
        <v>87.375</v>
      </c>
      <c r="DC4258" s="9">
        <v>66.557370000000006</v>
      </c>
      <c r="DD4258" s="9">
        <v>0</v>
      </c>
    </row>
    <row r="4259" spans="1:108" x14ac:dyDescent="0.25">
      <c r="A4259" s="9" t="s">
        <v>42</v>
      </c>
      <c r="B4259" s="9" t="s">
        <v>30</v>
      </c>
      <c r="C4259" s="9" t="s">
        <v>1</v>
      </c>
      <c r="D4259" s="9" t="s">
        <v>37</v>
      </c>
      <c r="E4259" s="9" t="s">
        <v>38</v>
      </c>
      <c r="F4259" s="9">
        <v>2019</v>
      </c>
      <c r="G4259" s="9">
        <v>9</v>
      </c>
      <c r="H4259" s="9"/>
      <c r="BF4259" s="33">
        <v>81.25</v>
      </c>
      <c r="BG4259" s="33">
        <v>79</v>
      </c>
      <c r="BH4259" s="33">
        <v>77.625</v>
      </c>
      <c r="BI4259" s="33">
        <v>75.75</v>
      </c>
      <c r="BJ4259" s="33">
        <v>74.75</v>
      </c>
      <c r="BK4259" s="33">
        <v>73.75</v>
      </c>
      <c r="BL4259" s="33">
        <v>72.375</v>
      </c>
      <c r="BM4259" s="33">
        <v>74.25</v>
      </c>
      <c r="BN4259" s="33">
        <v>79.25</v>
      </c>
      <c r="BO4259" s="33">
        <v>85</v>
      </c>
      <c r="BP4259" s="33">
        <v>90.125</v>
      </c>
      <c r="BQ4259" s="33">
        <v>93.25</v>
      </c>
      <c r="BR4259" s="33">
        <v>96.75</v>
      </c>
      <c r="BS4259" s="33">
        <v>98.875</v>
      </c>
      <c r="BT4259" s="33">
        <v>100.625</v>
      </c>
      <c r="BU4259" s="33">
        <v>101.375</v>
      </c>
      <c r="BV4259" s="33">
        <v>101</v>
      </c>
      <c r="BW4259" s="33">
        <v>101</v>
      </c>
      <c r="BX4259" s="33">
        <v>99.375</v>
      </c>
      <c r="BY4259" s="33">
        <v>95.625</v>
      </c>
      <c r="BZ4259" s="33">
        <v>91.375</v>
      </c>
      <c r="CA4259" s="33">
        <v>88.25</v>
      </c>
      <c r="CB4259" s="33">
        <v>85.375</v>
      </c>
      <c r="CC4259" s="33">
        <v>82.75</v>
      </c>
      <c r="DC4259" s="9">
        <v>66.557370000000006</v>
      </c>
      <c r="DD4259" s="9">
        <v>0</v>
      </c>
    </row>
    <row r="4260" spans="1:108" x14ac:dyDescent="0.25">
      <c r="A4260" s="9" t="s">
        <v>42</v>
      </c>
      <c r="B4260" s="9" t="s">
        <v>30</v>
      </c>
      <c r="C4260" s="9" t="s">
        <v>1</v>
      </c>
      <c r="D4260" s="9" t="s">
        <v>37</v>
      </c>
      <c r="E4260" s="9" t="s">
        <v>38</v>
      </c>
      <c r="F4260" s="9">
        <v>2019</v>
      </c>
      <c r="G4260" s="9">
        <v>10</v>
      </c>
      <c r="H4260" s="9"/>
      <c r="BF4260" s="33">
        <v>69.5</v>
      </c>
      <c r="BG4260" s="33">
        <v>68.25</v>
      </c>
      <c r="BH4260" s="33">
        <v>66.875</v>
      </c>
      <c r="BI4260" s="33">
        <v>65</v>
      </c>
      <c r="BJ4260" s="33">
        <v>64.75</v>
      </c>
      <c r="BK4260" s="33">
        <v>63.625</v>
      </c>
      <c r="BL4260" s="33">
        <v>62.625</v>
      </c>
      <c r="BM4260" s="33">
        <v>63.5</v>
      </c>
      <c r="BN4260" s="33">
        <v>68</v>
      </c>
      <c r="BO4260" s="33">
        <v>74.75</v>
      </c>
      <c r="BP4260" s="33">
        <v>80.375</v>
      </c>
      <c r="BQ4260" s="33">
        <v>83.75</v>
      </c>
      <c r="BR4260" s="33">
        <v>86.375</v>
      </c>
      <c r="BS4260" s="33">
        <v>88.5</v>
      </c>
      <c r="BT4260" s="33">
        <v>90.125</v>
      </c>
      <c r="BU4260" s="33">
        <v>91.25</v>
      </c>
      <c r="BV4260" s="33">
        <v>91</v>
      </c>
      <c r="BW4260" s="33">
        <v>90</v>
      </c>
      <c r="BX4260" s="33">
        <v>86.75</v>
      </c>
      <c r="BY4260" s="33">
        <v>82.5</v>
      </c>
      <c r="BZ4260" s="33">
        <v>79.375</v>
      </c>
      <c r="CA4260" s="33">
        <v>76.375</v>
      </c>
      <c r="CB4260" s="33">
        <v>73.875</v>
      </c>
      <c r="CC4260" s="33">
        <v>71.875</v>
      </c>
      <c r="DC4260" s="9">
        <v>66.557370000000006</v>
      </c>
      <c r="DD4260" s="9">
        <v>0</v>
      </c>
    </row>
    <row r="4261" spans="1:108" x14ac:dyDescent="0.25">
      <c r="A4261" s="9" t="s">
        <v>42</v>
      </c>
      <c r="B4261" s="9" t="s">
        <v>30</v>
      </c>
      <c r="C4261" s="9" t="s">
        <v>1</v>
      </c>
      <c r="D4261" s="9" t="s">
        <v>37</v>
      </c>
      <c r="E4261" s="9" t="s">
        <v>38</v>
      </c>
      <c r="F4261" s="9">
        <v>2020</v>
      </c>
      <c r="G4261" s="9">
        <v>5</v>
      </c>
      <c r="H4261" s="9"/>
      <c r="BF4261" s="33">
        <v>74.875</v>
      </c>
      <c r="BG4261" s="33">
        <v>72.625</v>
      </c>
      <c r="BH4261" s="33">
        <v>71.125</v>
      </c>
      <c r="BI4261" s="33">
        <v>69.125</v>
      </c>
      <c r="BJ4261" s="33">
        <v>68.75</v>
      </c>
      <c r="BK4261" s="33">
        <v>67.875</v>
      </c>
      <c r="BL4261" s="33">
        <v>68</v>
      </c>
      <c r="BM4261" s="33">
        <v>71</v>
      </c>
      <c r="BN4261" s="33">
        <v>75</v>
      </c>
      <c r="BO4261" s="33">
        <v>79.75</v>
      </c>
      <c r="BP4261" s="33">
        <v>84</v>
      </c>
      <c r="BQ4261" s="33">
        <v>87.375</v>
      </c>
      <c r="BR4261" s="33">
        <v>90.25</v>
      </c>
      <c r="BS4261" s="33">
        <v>92</v>
      </c>
      <c r="BT4261" s="33">
        <v>93</v>
      </c>
      <c r="BU4261" s="33">
        <v>94.5</v>
      </c>
      <c r="BV4261" s="33">
        <v>95.625</v>
      </c>
      <c r="BW4261" s="33">
        <v>95.375</v>
      </c>
      <c r="BX4261" s="33">
        <v>95</v>
      </c>
      <c r="BY4261" s="33">
        <v>93</v>
      </c>
      <c r="BZ4261" s="33">
        <v>89.75</v>
      </c>
      <c r="CA4261" s="33">
        <v>86.875</v>
      </c>
      <c r="CB4261" s="33">
        <v>83.75</v>
      </c>
      <c r="CC4261" s="33">
        <v>80.75</v>
      </c>
      <c r="DC4261" s="9">
        <v>66.557370000000006</v>
      </c>
      <c r="DD4261" s="9">
        <v>0</v>
      </c>
    </row>
    <row r="4262" spans="1:108" x14ac:dyDescent="0.25">
      <c r="A4262" s="9" t="s">
        <v>42</v>
      </c>
      <c r="B4262" s="9" t="s">
        <v>30</v>
      </c>
      <c r="C4262" s="9" t="s">
        <v>1</v>
      </c>
      <c r="D4262" s="9" t="s">
        <v>37</v>
      </c>
      <c r="E4262" s="9" t="s">
        <v>38</v>
      </c>
      <c r="F4262" s="9">
        <v>2020</v>
      </c>
      <c r="G4262" s="9">
        <v>6</v>
      </c>
      <c r="H4262" s="9"/>
      <c r="BF4262" s="33">
        <v>83.75</v>
      </c>
      <c r="BG4262" s="33">
        <v>81.5</v>
      </c>
      <c r="BH4262" s="33">
        <v>80.25</v>
      </c>
      <c r="BI4262" s="33">
        <v>78.875</v>
      </c>
      <c r="BJ4262" s="33">
        <v>77.125</v>
      </c>
      <c r="BK4262" s="33">
        <v>76.125</v>
      </c>
      <c r="BL4262" s="33">
        <v>77.5</v>
      </c>
      <c r="BM4262" s="33">
        <v>81.25</v>
      </c>
      <c r="BN4262" s="33">
        <v>86.75</v>
      </c>
      <c r="BO4262" s="33">
        <v>92.625</v>
      </c>
      <c r="BP4262" s="33">
        <v>96.125</v>
      </c>
      <c r="BQ4262" s="33">
        <v>98.5</v>
      </c>
      <c r="BR4262" s="33">
        <v>101</v>
      </c>
      <c r="BS4262" s="33">
        <v>102.75</v>
      </c>
      <c r="BT4262" s="33">
        <v>104.125</v>
      </c>
      <c r="BU4262" s="33">
        <v>105.125</v>
      </c>
      <c r="BV4262" s="33">
        <v>105.5</v>
      </c>
      <c r="BW4262" s="33">
        <v>105.5</v>
      </c>
      <c r="BX4262" s="33">
        <v>104.25</v>
      </c>
      <c r="BY4262" s="33">
        <v>101.25</v>
      </c>
      <c r="BZ4262" s="33">
        <v>97.125</v>
      </c>
      <c r="CA4262" s="33">
        <v>92.875</v>
      </c>
      <c r="CB4262" s="33">
        <v>89.375</v>
      </c>
      <c r="CC4262" s="33">
        <v>86.25</v>
      </c>
      <c r="DC4262" s="9">
        <v>66.557370000000006</v>
      </c>
      <c r="DD4262" s="9">
        <v>0</v>
      </c>
    </row>
    <row r="4263" spans="1:108" x14ac:dyDescent="0.25">
      <c r="A4263" s="9" t="s">
        <v>42</v>
      </c>
      <c r="B4263" s="9" t="s">
        <v>30</v>
      </c>
      <c r="C4263" s="9" t="s">
        <v>1</v>
      </c>
      <c r="D4263" s="9" t="s">
        <v>37</v>
      </c>
      <c r="E4263" s="9" t="s">
        <v>38</v>
      </c>
      <c r="F4263" s="9">
        <v>2020</v>
      </c>
      <c r="G4263" s="9">
        <v>7</v>
      </c>
      <c r="H4263" s="9">
        <v>14969.41</v>
      </c>
      <c r="I4263" s="9">
        <v>14648.23</v>
      </c>
      <c r="J4263" s="9">
        <v>14254.98</v>
      </c>
      <c r="K4263" s="9">
        <v>14227.01</v>
      </c>
      <c r="L4263" s="9">
        <v>14441.88</v>
      </c>
      <c r="M4263" s="9">
        <v>14906.76</v>
      </c>
      <c r="N4263" s="9">
        <v>15892.17</v>
      </c>
      <c r="O4263" s="9">
        <v>17281.36</v>
      </c>
      <c r="P4263" s="9">
        <v>17940.580000000002</v>
      </c>
      <c r="Q4263" s="9">
        <v>18841.98</v>
      </c>
      <c r="R4263" s="9">
        <v>19270.52</v>
      </c>
      <c r="S4263" s="9">
        <v>19946.7</v>
      </c>
      <c r="T4263" s="9">
        <v>18471.740000000002</v>
      </c>
      <c r="U4263" s="9">
        <v>10267.76</v>
      </c>
      <c r="V4263" s="9">
        <v>10286.25</v>
      </c>
      <c r="W4263" s="9">
        <v>10078.33</v>
      </c>
      <c r="X4263" s="9">
        <v>10158.32</v>
      </c>
      <c r="Y4263" s="9">
        <v>10017.48</v>
      </c>
      <c r="Z4263" s="9">
        <v>15273.67</v>
      </c>
      <c r="AA4263" s="9">
        <v>17588.71</v>
      </c>
      <c r="AB4263" s="9">
        <v>17330.47</v>
      </c>
      <c r="AC4263" s="9">
        <v>16908.240000000002</v>
      </c>
      <c r="AD4263" s="9">
        <v>16309.03</v>
      </c>
      <c r="AE4263" s="9">
        <v>16206.22</v>
      </c>
      <c r="AF4263" s="9">
        <v>10163.33</v>
      </c>
      <c r="AG4263" s="9">
        <v>15186.17</v>
      </c>
      <c r="AH4263" s="9">
        <v>14828.06</v>
      </c>
      <c r="AI4263" s="9">
        <v>14501.59</v>
      </c>
      <c r="AJ4263" s="9">
        <v>14515.04</v>
      </c>
      <c r="AK4263" s="9">
        <v>14838.31</v>
      </c>
      <c r="AL4263" s="9">
        <v>15399.81</v>
      </c>
      <c r="AM4263" s="9">
        <v>16139.09</v>
      </c>
      <c r="AN4263" s="9">
        <v>16916.41</v>
      </c>
      <c r="AO4263" s="9">
        <v>17356.89</v>
      </c>
      <c r="AP4263" s="9">
        <v>18099.509999999998</v>
      </c>
      <c r="AQ4263" s="9">
        <v>18377.18</v>
      </c>
      <c r="AR4263" s="9">
        <v>18747.439999999999</v>
      </c>
      <c r="AS4263" s="9">
        <v>18331.82</v>
      </c>
      <c r="AT4263" s="9">
        <v>18251.05</v>
      </c>
      <c r="AU4263" s="9">
        <v>18272.16</v>
      </c>
      <c r="AV4263" s="9">
        <v>18423.77</v>
      </c>
      <c r="AW4263" s="9">
        <v>18403.57</v>
      </c>
      <c r="AX4263" s="9">
        <v>18430.8</v>
      </c>
      <c r="AY4263" s="9">
        <v>18569.16</v>
      </c>
      <c r="AZ4263" s="9">
        <v>18624.7</v>
      </c>
      <c r="BA4263" s="9">
        <v>18052.66</v>
      </c>
      <c r="BB4263" s="9">
        <v>17426.64</v>
      </c>
      <c r="BC4263" s="9">
        <v>16689.2</v>
      </c>
      <c r="BD4263" s="9">
        <v>16639.96</v>
      </c>
      <c r="BE4263" s="9">
        <v>18356.55</v>
      </c>
      <c r="BF4263" s="33">
        <v>84.25</v>
      </c>
      <c r="BG4263" s="33">
        <v>82.5</v>
      </c>
      <c r="BH4263" s="33">
        <v>81.25</v>
      </c>
      <c r="BI4263" s="33">
        <v>79.75</v>
      </c>
      <c r="BJ4263" s="33">
        <v>78.125</v>
      </c>
      <c r="BK4263" s="33">
        <v>76.75</v>
      </c>
      <c r="BL4263" s="33">
        <v>77.375</v>
      </c>
      <c r="BM4263" s="33">
        <v>80.375</v>
      </c>
      <c r="BN4263" s="33">
        <v>85.375</v>
      </c>
      <c r="BO4263" s="33">
        <v>90.5</v>
      </c>
      <c r="BP4263" s="33">
        <v>94.75</v>
      </c>
      <c r="BQ4263" s="33">
        <v>97.5</v>
      </c>
      <c r="BR4263" s="33">
        <v>100.25</v>
      </c>
      <c r="BS4263" s="33">
        <v>102.125</v>
      </c>
      <c r="BT4263" s="33">
        <v>103.875</v>
      </c>
      <c r="BU4263" s="33">
        <v>104.875</v>
      </c>
      <c r="BV4263" s="33">
        <v>105</v>
      </c>
      <c r="BW4263" s="33">
        <v>104.875</v>
      </c>
      <c r="BX4263" s="33">
        <v>103.875</v>
      </c>
      <c r="BY4263" s="33">
        <v>101.625</v>
      </c>
      <c r="BZ4263" s="33">
        <v>98.5</v>
      </c>
      <c r="CA4263" s="33">
        <v>95.5</v>
      </c>
      <c r="CB4263" s="33">
        <v>92.125</v>
      </c>
      <c r="CC4263" s="33">
        <v>89.75</v>
      </c>
      <c r="CD4263" s="9">
        <v>48529.55</v>
      </c>
      <c r="CE4263" s="9">
        <v>41674.92</v>
      </c>
      <c r="CF4263" s="9">
        <v>36701.31</v>
      </c>
      <c r="CG4263" s="9">
        <v>30894.1</v>
      </c>
      <c r="CH4263" s="9">
        <v>23174.75</v>
      </c>
      <c r="CI4263" s="9">
        <v>18528.09</v>
      </c>
      <c r="CJ4263" s="9">
        <v>17991.04</v>
      </c>
      <c r="CK4263" s="9">
        <v>30257.55</v>
      </c>
      <c r="CL4263" s="9">
        <v>41129.769999999997</v>
      </c>
      <c r="CM4263" s="9">
        <v>52725.87</v>
      </c>
      <c r="CN4263" s="9">
        <v>64309.279999999999</v>
      </c>
      <c r="CO4263" s="9">
        <v>90166.88</v>
      </c>
      <c r="CP4263" s="9">
        <v>85472.83</v>
      </c>
      <c r="CQ4263" s="9">
        <v>79820.679999999993</v>
      </c>
      <c r="CR4263" s="9">
        <v>81547.179999999993</v>
      </c>
      <c r="CS4263" s="9">
        <v>83593.05</v>
      </c>
      <c r="CT4263" s="9">
        <v>85130.55</v>
      </c>
      <c r="CU4263" s="9">
        <v>84743.55</v>
      </c>
      <c r="CV4263" s="9">
        <v>85254.37</v>
      </c>
      <c r="CW4263" s="9">
        <v>84495.34</v>
      </c>
      <c r="CX4263" s="9">
        <v>84864.31</v>
      </c>
      <c r="CY4263" s="9">
        <v>85743.25</v>
      </c>
      <c r="CZ4263" s="9">
        <v>80279.02</v>
      </c>
      <c r="DA4263" s="9">
        <v>71105.39</v>
      </c>
      <c r="DB4263" s="9">
        <v>71828.240000000005</v>
      </c>
      <c r="DC4263" s="9">
        <v>66.557370000000006</v>
      </c>
      <c r="DD4263" s="9">
        <v>0</v>
      </c>
    </row>
    <row r="4264" spans="1:108" x14ac:dyDescent="0.25">
      <c r="A4264" s="9" t="s">
        <v>42</v>
      </c>
      <c r="B4264" s="9" t="s">
        <v>30</v>
      </c>
      <c r="C4264" s="9" t="s">
        <v>1</v>
      </c>
      <c r="D4264" s="9" t="s">
        <v>37</v>
      </c>
      <c r="E4264" s="9" t="s">
        <v>38</v>
      </c>
      <c r="F4264" s="9">
        <v>2020</v>
      </c>
      <c r="G4264" s="9">
        <v>8</v>
      </c>
      <c r="H4264" s="9"/>
      <c r="BF4264" s="33">
        <v>83.25</v>
      </c>
      <c r="BG4264" s="33">
        <v>81.25</v>
      </c>
      <c r="BH4264" s="33">
        <v>79.75</v>
      </c>
      <c r="BI4264" s="33">
        <v>78.5</v>
      </c>
      <c r="BJ4264" s="33">
        <v>77.5</v>
      </c>
      <c r="BK4264" s="33">
        <v>76.25</v>
      </c>
      <c r="BL4264" s="33">
        <v>75.625</v>
      </c>
      <c r="BM4264" s="33">
        <v>77.875</v>
      </c>
      <c r="BN4264" s="33">
        <v>82.875</v>
      </c>
      <c r="BO4264" s="33">
        <v>88.375</v>
      </c>
      <c r="BP4264" s="33">
        <v>93</v>
      </c>
      <c r="BQ4264" s="33">
        <v>97.125</v>
      </c>
      <c r="BR4264" s="33">
        <v>99.625</v>
      </c>
      <c r="BS4264" s="33">
        <v>101.5</v>
      </c>
      <c r="BT4264" s="33">
        <v>103.125</v>
      </c>
      <c r="BU4264" s="33">
        <v>104.5</v>
      </c>
      <c r="BV4264" s="33">
        <v>104.5</v>
      </c>
      <c r="BW4264" s="33">
        <v>102.75</v>
      </c>
      <c r="BX4264" s="33">
        <v>100.375</v>
      </c>
      <c r="BY4264" s="33">
        <v>98.875</v>
      </c>
      <c r="BZ4264" s="33">
        <v>95</v>
      </c>
      <c r="CA4264" s="33">
        <v>92.125</v>
      </c>
      <c r="CB4264" s="33">
        <v>89.5</v>
      </c>
      <c r="CC4264" s="33">
        <v>87.375</v>
      </c>
      <c r="DC4264" s="9">
        <v>66.557370000000006</v>
      </c>
      <c r="DD4264" s="9">
        <v>0</v>
      </c>
    </row>
    <row r="4265" spans="1:108" x14ac:dyDescent="0.25">
      <c r="A4265" s="9" t="s">
        <v>42</v>
      </c>
      <c r="B4265" s="9" t="s">
        <v>30</v>
      </c>
      <c r="C4265" s="9" t="s">
        <v>1</v>
      </c>
      <c r="D4265" s="9" t="s">
        <v>37</v>
      </c>
      <c r="E4265" s="9" t="s">
        <v>38</v>
      </c>
      <c r="F4265" s="9">
        <v>2020</v>
      </c>
      <c r="G4265" s="9">
        <v>9</v>
      </c>
      <c r="H4265" s="9"/>
      <c r="BF4265" s="33">
        <v>81.25</v>
      </c>
      <c r="BG4265" s="33">
        <v>79</v>
      </c>
      <c r="BH4265" s="33">
        <v>77.625</v>
      </c>
      <c r="BI4265" s="33">
        <v>75.75</v>
      </c>
      <c r="BJ4265" s="33">
        <v>74.75</v>
      </c>
      <c r="BK4265" s="33">
        <v>73.75</v>
      </c>
      <c r="BL4265" s="33">
        <v>72.375</v>
      </c>
      <c r="BM4265" s="33">
        <v>74.25</v>
      </c>
      <c r="BN4265" s="33">
        <v>79.25</v>
      </c>
      <c r="BO4265" s="33">
        <v>85</v>
      </c>
      <c r="BP4265" s="33">
        <v>90.125</v>
      </c>
      <c r="BQ4265" s="33">
        <v>93.25</v>
      </c>
      <c r="BR4265" s="33">
        <v>96.75</v>
      </c>
      <c r="BS4265" s="33">
        <v>98.875</v>
      </c>
      <c r="BT4265" s="33">
        <v>100.625</v>
      </c>
      <c r="BU4265" s="33">
        <v>101.375</v>
      </c>
      <c r="BV4265" s="33">
        <v>101</v>
      </c>
      <c r="BW4265" s="33">
        <v>101</v>
      </c>
      <c r="BX4265" s="33">
        <v>99.375</v>
      </c>
      <c r="BY4265" s="33">
        <v>95.625</v>
      </c>
      <c r="BZ4265" s="33">
        <v>91.375</v>
      </c>
      <c r="CA4265" s="33">
        <v>88.25</v>
      </c>
      <c r="CB4265" s="33">
        <v>85.375</v>
      </c>
      <c r="CC4265" s="33">
        <v>82.75</v>
      </c>
      <c r="DC4265" s="9">
        <v>66.557370000000006</v>
      </c>
      <c r="DD4265" s="9">
        <v>0</v>
      </c>
    </row>
    <row r="4266" spans="1:108" x14ac:dyDescent="0.25">
      <c r="A4266" s="9" t="s">
        <v>42</v>
      </c>
      <c r="B4266" s="9" t="s">
        <v>30</v>
      </c>
      <c r="C4266" s="9" t="s">
        <v>1</v>
      </c>
      <c r="D4266" s="9" t="s">
        <v>37</v>
      </c>
      <c r="E4266" s="9" t="s">
        <v>38</v>
      </c>
      <c r="F4266" s="9">
        <v>2020</v>
      </c>
      <c r="G4266" s="9">
        <v>10</v>
      </c>
      <c r="H4266" s="9"/>
      <c r="BF4266" s="33">
        <v>69.5</v>
      </c>
      <c r="BG4266" s="33">
        <v>68.25</v>
      </c>
      <c r="BH4266" s="33">
        <v>66.875</v>
      </c>
      <c r="BI4266" s="33">
        <v>65</v>
      </c>
      <c r="BJ4266" s="33">
        <v>64.75</v>
      </c>
      <c r="BK4266" s="33">
        <v>63.625</v>
      </c>
      <c r="BL4266" s="33">
        <v>62.625</v>
      </c>
      <c r="BM4266" s="33">
        <v>63.5</v>
      </c>
      <c r="BN4266" s="33">
        <v>68</v>
      </c>
      <c r="BO4266" s="33">
        <v>74.75</v>
      </c>
      <c r="BP4266" s="33">
        <v>80.375</v>
      </c>
      <c r="BQ4266" s="33">
        <v>83.75</v>
      </c>
      <c r="BR4266" s="33">
        <v>86.375</v>
      </c>
      <c r="BS4266" s="33">
        <v>88.5</v>
      </c>
      <c r="BT4266" s="33">
        <v>90.125</v>
      </c>
      <c r="BU4266" s="33">
        <v>91.25</v>
      </c>
      <c r="BV4266" s="33">
        <v>91</v>
      </c>
      <c r="BW4266" s="33">
        <v>90</v>
      </c>
      <c r="BX4266" s="33">
        <v>86.75</v>
      </c>
      <c r="BY4266" s="33">
        <v>82.5</v>
      </c>
      <c r="BZ4266" s="33">
        <v>79.375</v>
      </c>
      <c r="CA4266" s="33">
        <v>76.375</v>
      </c>
      <c r="CB4266" s="33">
        <v>73.875</v>
      </c>
      <c r="CC4266" s="33">
        <v>71.875</v>
      </c>
      <c r="DC4266" s="9">
        <v>66.557370000000006</v>
      </c>
      <c r="DD4266" s="9">
        <v>0</v>
      </c>
    </row>
    <row r="4267" spans="1:108" x14ac:dyDescent="0.25">
      <c r="A4267" s="9" t="s">
        <v>42</v>
      </c>
      <c r="B4267" s="9" t="s">
        <v>30</v>
      </c>
      <c r="C4267" s="9" t="s">
        <v>1</v>
      </c>
      <c r="D4267" s="9" t="s">
        <v>37</v>
      </c>
      <c r="E4267" s="9" t="s">
        <v>38</v>
      </c>
      <c r="F4267" s="9">
        <v>2021</v>
      </c>
      <c r="G4267" s="9">
        <v>5</v>
      </c>
      <c r="H4267" s="9"/>
      <c r="BF4267" s="33">
        <v>74.875</v>
      </c>
      <c r="BG4267" s="33">
        <v>72.625</v>
      </c>
      <c r="BH4267" s="33">
        <v>71.125</v>
      </c>
      <c r="BI4267" s="33">
        <v>69.125</v>
      </c>
      <c r="BJ4267" s="33">
        <v>68.75</v>
      </c>
      <c r="BK4267" s="33">
        <v>67.875</v>
      </c>
      <c r="BL4267" s="33">
        <v>68</v>
      </c>
      <c r="BM4267" s="33">
        <v>71</v>
      </c>
      <c r="BN4267" s="33">
        <v>75</v>
      </c>
      <c r="BO4267" s="33">
        <v>79.75</v>
      </c>
      <c r="BP4267" s="33">
        <v>84</v>
      </c>
      <c r="BQ4267" s="33">
        <v>87.375</v>
      </c>
      <c r="BR4267" s="33">
        <v>90.25</v>
      </c>
      <c r="BS4267" s="33">
        <v>92</v>
      </c>
      <c r="BT4267" s="33">
        <v>93</v>
      </c>
      <c r="BU4267" s="33">
        <v>94.5</v>
      </c>
      <c r="BV4267" s="33">
        <v>95.625</v>
      </c>
      <c r="BW4267" s="33">
        <v>95.375</v>
      </c>
      <c r="BX4267" s="33">
        <v>95</v>
      </c>
      <c r="BY4267" s="33">
        <v>93</v>
      </c>
      <c r="BZ4267" s="33">
        <v>89.75</v>
      </c>
      <c r="CA4267" s="33">
        <v>86.875</v>
      </c>
      <c r="CB4267" s="33">
        <v>83.75</v>
      </c>
      <c r="CC4267" s="33">
        <v>80.75</v>
      </c>
      <c r="DC4267" s="9">
        <v>66.557370000000006</v>
      </c>
      <c r="DD4267" s="9">
        <v>0</v>
      </c>
    </row>
    <row r="4268" spans="1:108" x14ac:dyDescent="0.25">
      <c r="A4268" s="9" t="s">
        <v>42</v>
      </c>
      <c r="B4268" s="9" t="s">
        <v>30</v>
      </c>
      <c r="C4268" s="9" t="s">
        <v>1</v>
      </c>
      <c r="D4268" s="9" t="s">
        <v>37</v>
      </c>
      <c r="E4268" s="9" t="s">
        <v>38</v>
      </c>
      <c r="F4268" s="9">
        <v>2021</v>
      </c>
      <c r="G4268" s="9">
        <v>6</v>
      </c>
      <c r="H4268" s="9"/>
      <c r="BF4268" s="33">
        <v>83.75</v>
      </c>
      <c r="BG4268" s="33">
        <v>81.5</v>
      </c>
      <c r="BH4268" s="33">
        <v>80.25</v>
      </c>
      <c r="BI4268" s="33">
        <v>78.875</v>
      </c>
      <c r="BJ4268" s="33">
        <v>77.125</v>
      </c>
      <c r="BK4268" s="33">
        <v>76.125</v>
      </c>
      <c r="BL4268" s="33">
        <v>77.5</v>
      </c>
      <c r="BM4268" s="33">
        <v>81.25</v>
      </c>
      <c r="BN4268" s="33">
        <v>86.75</v>
      </c>
      <c r="BO4268" s="33">
        <v>92.625</v>
      </c>
      <c r="BP4268" s="33">
        <v>96.125</v>
      </c>
      <c r="BQ4268" s="33">
        <v>98.5</v>
      </c>
      <c r="BR4268" s="33">
        <v>101</v>
      </c>
      <c r="BS4268" s="33">
        <v>102.75</v>
      </c>
      <c r="BT4268" s="33">
        <v>104.125</v>
      </c>
      <c r="BU4268" s="33">
        <v>105.125</v>
      </c>
      <c r="BV4268" s="33">
        <v>105.5</v>
      </c>
      <c r="BW4268" s="33">
        <v>105.5</v>
      </c>
      <c r="BX4268" s="33">
        <v>104.25</v>
      </c>
      <c r="BY4268" s="33">
        <v>101.25</v>
      </c>
      <c r="BZ4268" s="33">
        <v>97.125</v>
      </c>
      <c r="CA4268" s="33">
        <v>92.875</v>
      </c>
      <c r="CB4268" s="33">
        <v>89.375</v>
      </c>
      <c r="CC4268" s="33">
        <v>86.25</v>
      </c>
      <c r="DC4268" s="9">
        <v>66.557370000000006</v>
      </c>
      <c r="DD4268" s="9">
        <v>0</v>
      </c>
    </row>
    <row r="4269" spans="1:108" x14ac:dyDescent="0.25">
      <c r="A4269" s="9" t="s">
        <v>42</v>
      </c>
      <c r="B4269" s="9" t="s">
        <v>30</v>
      </c>
      <c r="C4269" s="9" t="s">
        <v>1</v>
      </c>
      <c r="D4269" s="9" t="s">
        <v>37</v>
      </c>
      <c r="E4269" s="9" t="s">
        <v>38</v>
      </c>
      <c r="F4269" s="9">
        <v>2021</v>
      </c>
      <c r="G4269" s="9">
        <v>7</v>
      </c>
      <c r="H4269" s="9">
        <v>14954.82</v>
      </c>
      <c r="I4269" s="9">
        <v>14634.53</v>
      </c>
      <c r="J4269" s="9">
        <v>14240.73</v>
      </c>
      <c r="K4269" s="9">
        <v>14215.84</v>
      </c>
      <c r="L4269" s="9">
        <v>14433.47</v>
      </c>
      <c r="M4269" s="9">
        <v>14901.1</v>
      </c>
      <c r="N4269" s="9">
        <v>15893.58</v>
      </c>
      <c r="O4269" s="9">
        <v>17286.68</v>
      </c>
      <c r="P4269" s="9">
        <v>17950.34</v>
      </c>
      <c r="Q4269" s="9">
        <v>18850.580000000002</v>
      </c>
      <c r="R4269" s="9">
        <v>19278.02</v>
      </c>
      <c r="S4269" s="9">
        <v>19953.849999999999</v>
      </c>
      <c r="T4269" s="9">
        <v>18478.53</v>
      </c>
      <c r="U4269" s="9">
        <v>10274.65</v>
      </c>
      <c r="V4269" s="9">
        <v>10293.15</v>
      </c>
      <c r="W4269" s="9">
        <v>10084.219999999999</v>
      </c>
      <c r="X4269" s="9">
        <v>10165.459999999999</v>
      </c>
      <c r="Y4269" s="9">
        <v>10022.56</v>
      </c>
      <c r="Z4269" s="9">
        <v>15278.69</v>
      </c>
      <c r="AA4269" s="9">
        <v>17593.060000000001</v>
      </c>
      <c r="AB4269" s="9">
        <v>17335.04</v>
      </c>
      <c r="AC4269" s="9">
        <v>16913.14</v>
      </c>
      <c r="AD4269" s="9">
        <v>16313.99</v>
      </c>
      <c r="AE4269" s="9">
        <v>16211.19</v>
      </c>
      <c r="AF4269" s="9">
        <v>10169.68</v>
      </c>
      <c r="AG4269" s="9">
        <v>15171.58</v>
      </c>
      <c r="AH4269" s="9">
        <v>14814.37</v>
      </c>
      <c r="AI4269" s="9">
        <v>14487.33</v>
      </c>
      <c r="AJ4269" s="9">
        <v>14503.87</v>
      </c>
      <c r="AK4269" s="9">
        <v>14829.91</v>
      </c>
      <c r="AL4269" s="9">
        <v>15394.16</v>
      </c>
      <c r="AM4269" s="9">
        <v>16140.51</v>
      </c>
      <c r="AN4269" s="9">
        <v>16921.72</v>
      </c>
      <c r="AO4269" s="9">
        <v>17366.650000000001</v>
      </c>
      <c r="AP4269" s="9">
        <v>18108.11</v>
      </c>
      <c r="AQ4269" s="9">
        <v>18384.68</v>
      </c>
      <c r="AR4269" s="9">
        <v>18754.59</v>
      </c>
      <c r="AS4269" s="9">
        <v>18338.61</v>
      </c>
      <c r="AT4269" s="9">
        <v>18257.95</v>
      </c>
      <c r="AU4269" s="9">
        <v>18279.05</v>
      </c>
      <c r="AV4269" s="9">
        <v>18429.66</v>
      </c>
      <c r="AW4269" s="9">
        <v>18410.71</v>
      </c>
      <c r="AX4269" s="9">
        <v>18435.88</v>
      </c>
      <c r="AY4269" s="9">
        <v>18574.169999999998</v>
      </c>
      <c r="AZ4269" s="9">
        <v>18629.05</v>
      </c>
      <c r="BA4269" s="9">
        <v>18057.22</v>
      </c>
      <c r="BB4269" s="9">
        <v>17431.54</v>
      </c>
      <c r="BC4269" s="9">
        <v>16694.169999999998</v>
      </c>
      <c r="BD4269" s="9">
        <v>16644.93</v>
      </c>
      <c r="BE4269" s="9">
        <v>18362.900000000001</v>
      </c>
      <c r="BF4269" s="33">
        <v>84.25</v>
      </c>
      <c r="BG4269" s="33">
        <v>82.5</v>
      </c>
      <c r="BH4269" s="33">
        <v>81.25</v>
      </c>
      <c r="BI4269" s="33">
        <v>79.75</v>
      </c>
      <c r="BJ4269" s="33">
        <v>78.125</v>
      </c>
      <c r="BK4269" s="33">
        <v>76.75</v>
      </c>
      <c r="BL4269" s="33">
        <v>77.375</v>
      </c>
      <c r="BM4269" s="33">
        <v>80.375</v>
      </c>
      <c r="BN4269" s="33">
        <v>85.375</v>
      </c>
      <c r="BO4269" s="33">
        <v>90.5</v>
      </c>
      <c r="BP4269" s="33">
        <v>94.75</v>
      </c>
      <c r="BQ4269" s="33">
        <v>97.5</v>
      </c>
      <c r="BR4269" s="33">
        <v>100.25</v>
      </c>
      <c r="BS4269" s="33">
        <v>102.125</v>
      </c>
      <c r="BT4269" s="33">
        <v>103.875</v>
      </c>
      <c r="BU4269" s="33">
        <v>104.875</v>
      </c>
      <c r="BV4269" s="33">
        <v>105</v>
      </c>
      <c r="BW4269" s="33">
        <v>104.875</v>
      </c>
      <c r="BX4269" s="33">
        <v>103.875</v>
      </c>
      <c r="BY4269" s="33">
        <v>101.625</v>
      </c>
      <c r="BZ4269" s="33">
        <v>98.5</v>
      </c>
      <c r="CA4269" s="33">
        <v>95.5</v>
      </c>
      <c r="CB4269" s="33">
        <v>92.125</v>
      </c>
      <c r="CC4269" s="33">
        <v>89.75</v>
      </c>
      <c r="CD4269" s="9">
        <v>48565.27</v>
      </c>
      <c r="CE4269" s="9">
        <v>41705.160000000003</v>
      </c>
      <c r="CF4269" s="9">
        <v>36730.01</v>
      </c>
      <c r="CG4269" s="9">
        <v>30917.17</v>
      </c>
      <c r="CH4269" s="9">
        <v>23193.43</v>
      </c>
      <c r="CI4269" s="9">
        <v>18545.11</v>
      </c>
      <c r="CJ4269" s="9">
        <v>18007.7</v>
      </c>
      <c r="CK4269" s="9">
        <v>30286.26</v>
      </c>
      <c r="CL4269" s="9">
        <v>41173.51</v>
      </c>
      <c r="CM4269" s="9">
        <v>52771.69</v>
      </c>
      <c r="CN4269" s="9">
        <v>64365.3</v>
      </c>
      <c r="CO4269" s="9">
        <v>90237.82</v>
      </c>
      <c r="CP4269" s="9">
        <v>85545.27</v>
      </c>
      <c r="CQ4269" s="9">
        <v>79886.59</v>
      </c>
      <c r="CR4269" s="9">
        <v>81611.960000000006</v>
      </c>
      <c r="CS4269" s="9">
        <v>83663.34</v>
      </c>
      <c r="CT4269" s="9">
        <v>85197.26</v>
      </c>
      <c r="CU4269" s="9">
        <v>84803.14</v>
      </c>
      <c r="CV4269" s="9">
        <v>85306.27</v>
      </c>
      <c r="CW4269" s="9">
        <v>84544.16</v>
      </c>
      <c r="CX4269" s="9">
        <v>84918.19</v>
      </c>
      <c r="CY4269" s="9">
        <v>85803.5</v>
      </c>
      <c r="CZ4269" s="9">
        <v>80340.61</v>
      </c>
      <c r="DA4269" s="9">
        <v>71157.06</v>
      </c>
      <c r="DB4269" s="9">
        <v>71884.22</v>
      </c>
      <c r="DC4269" s="9">
        <v>66.557370000000006</v>
      </c>
      <c r="DD4269" s="9">
        <v>0</v>
      </c>
    </row>
    <row r="4270" spans="1:108" x14ac:dyDescent="0.25">
      <c r="A4270" s="9" t="s">
        <v>42</v>
      </c>
      <c r="B4270" s="9" t="s">
        <v>30</v>
      </c>
      <c r="C4270" s="9" t="s">
        <v>1</v>
      </c>
      <c r="D4270" s="9" t="s">
        <v>37</v>
      </c>
      <c r="E4270" s="9" t="s">
        <v>38</v>
      </c>
      <c r="F4270" s="9">
        <v>2021</v>
      </c>
      <c r="G4270" s="9">
        <v>8</v>
      </c>
      <c r="H4270" s="9"/>
      <c r="BF4270" s="33">
        <v>83.25</v>
      </c>
      <c r="BG4270" s="33">
        <v>81.25</v>
      </c>
      <c r="BH4270" s="33">
        <v>79.75</v>
      </c>
      <c r="BI4270" s="33">
        <v>78.5</v>
      </c>
      <c r="BJ4270" s="33">
        <v>77.5</v>
      </c>
      <c r="BK4270" s="33">
        <v>76.25</v>
      </c>
      <c r="BL4270" s="33">
        <v>75.625</v>
      </c>
      <c r="BM4270" s="33">
        <v>77.875</v>
      </c>
      <c r="BN4270" s="33">
        <v>82.875</v>
      </c>
      <c r="BO4270" s="33">
        <v>88.375</v>
      </c>
      <c r="BP4270" s="33">
        <v>93</v>
      </c>
      <c r="BQ4270" s="33">
        <v>97.125</v>
      </c>
      <c r="BR4270" s="33">
        <v>99.625</v>
      </c>
      <c r="BS4270" s="33">
        <v>101.5</v>
      </c>
      <c r="BT4270" s="33">
        <v>103.125</v>
      </c>
      <c r="BU4270" s="33">
        <v>104.5</v>
      </c>
      <c r="BV4270" s="33">
        <v>104.5</v>
      </c>
      <c r="BW4270" s="33">
        <v>102.75</v>
      </c>
      <c r="BX4270" s="33">
        <v>100.375</v>
      </c>
      <c r="BY4270" s="33">
        <v>98.875</v>
      </c>
      <c r="BZ4270" s="33">
        <v>95</v>
      </c>
      <c r="CA4270" s="33">
        <v>92.125</v>
      </c>
      <c r="CB4270" s="33">
        <v>89.5</v>
      </c>
      <c r="CC4270" s="33">
        <v>87.375</v>
      </c>
      <c r="DC4270" s="9">
        <v>66.557370000000006</v>
      </c>
      <c r="DD4270" s="9">
        <v>0</v>
      </c>
    </row>
    <row r="4271" spans="1:108" x14ac:dyDescent="0.25">
      <c r="A4271" s="9" t="s">
        <v>42</v>
      </c>
      <c r="B4271" s="9" t="s">
        <v>30</v>
      </c>
      <c r="C4271" s="9" t="s">
        <v>1</v>
      </c>
      <c r="D4271" s="9" t="s">
        <v>37</v>
      </c>
      <c r="E4271" s="9" t="s">
        <v>38</v>
      </c>
      <c r="F4271" s="9">
        <v>2021</v>
      </c>
      <c r="G4271" s="9">
        <v>9</v>
      </c>
      <c r="H4271" s="9"/>
      <c r="BF4271" s="33">
        <v>81.25</v>
      </c>
      <c r="BG4271" s="33">
        <v>79</v>
      </c>
      <c r="BH4271" s="33">
        <v>77.625</v>
      </c>
      <c r="BI4271" s="33">
        <v>75.75</v>
      </c>
      <c r="BJ4271" s="33">
        <v>74.75</v>
      </c>
      <c r="BK4271" s="33">
        <v>73.75</v>
      </c>
      <c r="BL4271" s="33">
        <v>72.375</v>
      </c>
      <c r="BM4271" s="33">
        <v>74.25</v>
      </c>
      <c r="BN4271" s="33">
        <v>79.25</v>
      </c>
      <c r="BO4271" s="33">
        <v>85</v>
      </c>
      <c r="BP4271" s="33">
        <v>90.125</v>
      </c>
      <c r="BQ4271" s="33">
        <v>93.25</v>
      </c>
      <c r="BR4271" s="33">
        <v>96.75</v>
      </c>
      <c r="BS4271" s="33">
        <v>98.875</v>
      </c>
      <c r="BT4271" s="33">
        <v>100.625</v>
      </c>
      <c r="BU4271" s="33">
        <v>101.375</v>
      </c>
      <c r="BV4271" s="33">
        <v>101</v>
      </c>
      <c r="BW4271" s="33">
        <v>101</v>
      </c>
      <c r="BX4271" s="33">
        <v>99.375</v>
      </c>
      <c r="BY4271" s="33">
        <v>95.625</v>
      </c>
      <c r="BZ4271" s="33">
        <v>91.375</v>
      </c>
      <c r="CA4271" s="33">
        <v>88.25</v>
      </c>
      <c r="CB4271" s="33">
        <v>85.375</v>
      </c>
      <c r="CC4271" s="33">
        <v>82.75</v>
      </c>
      <c r="DC4271" s="9">
        <v>66.557370000000006</v>
      </c>
      <c r="DD4271" s="9">
        <v>0</v>
      </c>
    </row>
    <row r="4272" spans="1:108" x14ac:dyDescent="0.25">
      <c r="A4272" s="9" t="s">
        <v>42</v>
      </c>
      <c r="B4272" s="9" t="s">
        <v>30</v>
      </c>
      <c r="C4272" s="9" t="s">
        <v>1</v>
      </c>
      <c r="D4272" s="9" t="s">
        <v>37</v>
      </c>
      <c r="E4272" s="9" t="s">
        <v>38</v>
      </c>
      <c r="F4272" s="9">
        <v>2021</v>
      </c>
      <c r="G4272" s="9">
        <v>10</v>
      </c>
      <c r="H4272" s="9"/>
      <c r="BF4272" s="33">
        <v>69.5</v>
      </c>
      <c r="BG4272" s="33">
        <v>68.25</v>
      </c>
      <c r="BH4272" s="33">
        <v>66.875</v>
      </c>
      <c r="BI4272" s="33">
        <v>65</v>
      </c>
      <c r="BJ4272" s="33">
        <v>64.75</v>
      </c>
      <c r="BK4272" s="33">
        <v>63.625</v>
      </c>
      <c r="BL4272" s="33">
        <v>62.625</v>
      </c>
      <c r="BM4272" s="33">
        <v>63.5</v>
      </c>
      <c r="BN4272" s="33">
        <v>68</v>
      </c>
      <c r="BO4272" s="33">
        <v>74.75</v>
      </c>
      <c r="BP4272" s="33">
        <v>80.375</v>
      </c>
      <c r="BQ4272" s="33">
        <v>83.75</v>
      </c>
      <c r="BR4272" s="33">
        <v>86.375</v>
      </c>
      <c r="BS4272" s="33">
        <v>88.5</v>
      </c>
      <c r="BT4272" s="33">
        <v>90.125</v>
      </c>
      <c r="BU4272" s="33">
        <v>91.25</v>
      </c>
      <c r="BV4272" s="33">
        <v>91</v>
      </c>
      <c r="BW4272" s="33">
        <v>90</v>
      </c>
      <c r="BX4272" s="33">
        <v>86.75</v>
      </c>
      <c r="BY4272" s="33">
        <v>82.5</v>
      </c>
      <c r="BZ4272" s="33">
        <v>79.375</v>
      </c>
      <c r="CA4272" s="33">
        <v>76.375</v>
      </c>
      <c r="CB4272" s="33">
        <v>73.875</v>
      </c>
      <c r="CC4272" s="33">
        <v>71.875</v>
      </c>
      <c r="DC4272" s="9">
        <v>66.557370000000006</v>
      </c>
      <c r="DD4272" s="9">
        <v>0</v>
      </c>
    </row>
    <row r="4273" spans="1:108" x14ac:dyDescent="0.25">
      <c r="A4273" s="9" t="s">
        <v>42</v>
      </c>
      <c r="B4273" s="9" t="s">
        <v>30</v>
      </c>
      <c r="C4273" s="9" t="s">
        <v>1</v>
      </c>
      <c r="D4273" s="9" t="s">
        <v>37</v>
      </c>
      <c r="E4273" s="9" t="s">
        <v>38</v>
      </c>
      <c r="F4273" s="9">
        <v>2022</v>
      </c>
      <c r="G4273" s="9">
        <v>5</v>
      </c>
      <c r="H4273" s="9"/>
      <c r="BF4273" s="33">
        <v>74.875</v>
      </c>
      <c r="BG4273" s="33">
        <v>72.625</v>
      </c>
      <c r="BH4273" s="33">
        <v>71.125</v>
      </c>
      <c r="BI4273" s="33">
        <v>69.125</v>
      </c>
      <c r="BJ4273" s="33">
        <v>68.75</v>
      </c>
      <c r="BK4273" s="33">
        <v>67.875</v>
      </c>
      <c r="BL4273" s="33">
        <v>68</v>
      </c>
      <c r="BM4273" s="33">
        <v>71</v>
      </c>
      <c r="BN4273" s="33">
        <v>75</v>
      </c>
      <c r="BO4273" s="33">
        <v>79.75</v>
      </c>
      <c r="BP4273" s="33">
        <v>84</v>
      </c>
      <c r="BQ4273" s="33">
        <v>87.375</v>
      </c>
      <c r="BR4273" s="33">
        <v>90.25</v>
      </c>
      <c r="BS4273" s="33">
        <v>92</v>
      </c>
      <c r="BT4273" s="33">
        <v>93</v>
      </c>
      <c r="BU4273" s="33">
        <v>94.5</v>
      </c>
      <c r="BV4273" s="33">
        <v>95.625</v>
      </c>
      <c r="BW4273" s="33">
        <v>95.375</v>
      </c>
      <c r="BX4273" s="33">
        <v>95</v>
      </c>
      <c r="BY4273" s="33">
        <v>93</v>
      </c>
      <c r="BZ4273" s="33">
        <v>89.75</v>
      </c>
      <c r="CA4273" s="33">
        <v>86.875</v>
      </c>
      <c r="CB4273" s="33">
        <v>83.75</v>
      </c>
      <c r="CC4273" s="33">
        <v>80.75</v>
      </c>
      <c r="DC4273" s="9">
        <v>66.557370000000006</v>
      </c>
      <c r="DD4273" s="9">
        <v>0</v>
      </c>
    </row>
    <row r="4274" spans="1:108" x14ac:dyDescent="0.25">
      <c r="A4274" s="9" t="s">
        <v>42</v>
      </c>
      <c r="B4274" s="9" t="s">
        <v>30</v>
      </c>
      <c r="C4274" s="9" t="s">
        <v>1</v>
      </c>
      <c r="D4274" s="9" t="s">
        <v>37</v>
      </c>
      <c r="E4274" s="9" t="s">
        <v>38</v>
      </c>
      <c r="F4274" s="9">
        <v>2022</v>
      </c>
      <c r="G4274" s="9">
        <v>6</v>
      </c>
      <c r="H4274" s="9"/>
      <c r="BF4274" s="33">
        <v>83.75</v>
      </c>
      <c r="BG4274" s="33">
        <v>81.5</v>
      </c>
      <c r="BH4274" s="33">
        <v>80.25</v>
      </c>
      <c r="BI4274" s="33">
        <v>78.875</v>
      </c>
      <c r="BJ4274" s="33">
        <v>77.125</v>
      </c>
      <c r="BK4274" s="33">
        <v>76.125</v>
      </c>
      <c r="BL4274" s="33">
        <v>77.5</v>
      </c>
      <c r="BM4274" s="33">
        <v>81.25</v>
      </c>
      <c r="BN4274" s="33">
        <v>86.75</v>
      </c>
      <c r="BO4274" s="33">
        <v>92.625</v>
      </c>
      <c r="BP4274" s="33">
        <v>96.125</v>
      </c>
      <c r="BQ4274" s="33">
        <v>98.5</v>
      </c>
      <c r="BR4274" s="33">
        <v>101</v>
      </c>
      <c r="BS4274" s="33">
        <v>102.75</v>
      </c>
      <c r="BT4274" s="33">
        <v>104.125</v>
      </c>
      <c r="BU4274" s="33">
        <v>105.125</v>
      </c>
      <c r="BV4274" s="33">
        <v>105.5</v>
      </c>
      <c r="BW4274" s="33">
        <v>105.5</v>
      </c>
      <c r="BX4274" s="33">
        <v>104.25</v>
      </c>
      <c r="BY4274" s="33">
        <v>101.25</v>
      </c>
      <c r="BZ4274" s="33">
        <v>97.125</v>
      </c>
      <c r="CA4274" s="33">
        <v>92.875</v>
      </c>
      <c r="CB4274" s="33">
        <v>89.375</v>
      </c>
      <c r="CC4274" s="33">
        <v>86.25</v>
      </c>
      <c r="DC4274" s="9">
        <v>66.557370000000006</v>
      </c>
      <c r="DD4274" s="9">
        <v>0</v>
      </c>
    </row>
    <row r="4275" spans="1:108" x14ac:dyDescent="0.25">
      <c r="A4275" s="9" t="s">
        <v>42</v>
      </c>
      <c r="B4275" s="9" t="s">
        <v>30</v>
      </c>
      <c r="C4275" s="9" t="s">
        <v>1</v>
      </c>
      <c r="D4275" s="9" t="s">
        <v>37</v>
      </c>
      <c r="E4275" s="9" t="s">
        <v>38</v>
      </c>
      <c r="F4275" s="9">
        <v>2022</v>
      </c>
      <c r="G4275" s="9">
        <v>7</v>
      </c>
      <c r="H4275" s="9">
        <v>15002.32</v>
      </c>
      <c r="I4275" s="9">
        <v>14679.02</v>
      </c>
      <c r="J4275" s="9">
        <v>14281.65</v>
      </c>
      <c r="K4275" s="9">
        <v>14248.43</v>
      </c>
      <c r="L4275" s="9">
        <v>14454.99</v>
      </c>
      <c r="M4275" s="9">
        <v>14909.65</v>
      </c>
      <c r="N4275" s="9">
        <v>15884.42</v>
      </c>
      <c r="O4275" s="9">
        <v>17270.46</v>
      </c>
      <c r="P4275" s="9">
        <v>17931.91</v>
      </c>
      <c r="Q4275" s="9">
        <v>18832.400000000001</v>
      </c>
      <c r="R4275" s="9">
        <v>19261.43</v>
      </c>
      <c r="S4275" s="9">
        <v>19940.419999999998</v>
      </c>
      <c r="T4275" s="9">
        <v>18462.509999999998</v>
      </c>
      <c r="U4275" s="9">
        <v>10258.51</v>
      </c>
      <c r="V4275" s="9">
        <v>10277.01</v>
      </c>
      <c r="W4275" s="9">
        <v>10066.4</v>
      </c>
      <c r="X4275" s="9">
        <v>10144.870000000001</v>
      </c>
      <c r="Y4275" s="9">
        <v>10002.08</v>
      </c>
      <c r="Z4275" s="9">
        <v>15254.77</v>
      </c>
      <c r="AA4275" s="9">
        <v>17568.71</v>
      </c>
      <c r="AB4275" s="9">
        <v>17313</v>
      </c>
      <c r="AC4275" s="9">
        <v>16894.87</v>
      </c>
      <c r="AD4275" s="9">
        <v>16294.65</v>
      </c>
      <c r="AE4275" s="9">
        <v>16191.84</v>
      </c>
      <c r="AF4275" s="9">
        <v>10151.469999999999</v>
      </c>
      <c r="AG4275" s="9">
        <v>15219.08</v>
      </c>
      <c r="AH4275" s="9">
        <v>14858.86</v>
      </c>
      <c r="AI4275" s="9">
        <v>14528.26</v>
      </c>
      <c r="AJ4275" s="9">
        <v>14536.46</v>
      </c>
      <c r="AK4275" s="9">
        <v>14851.43</v>
      </c>
      <c r="AL4275" s="9">
        <v>15402.7</v>
      </c>
      <c r="AM4275" s="9">
        <v>16131.34</v>
      </c>
      <c r="AN4275" s="9">
        <v>16905.509999999998</v>
      </c>
      <c r="AO4275" s="9">
        <v>17348.22</v>
      </c>
      <c r="AP4275" s="9">
        <v>18089.93</v>
      </c>
      <c r="AQ4275" s="9">
        <v>18368.09</v>
      </c>
      <c r="AR4275" s="9">
        <v>18741.16</v>
      </c>
      <c r="AS4275" s="9">
        <v>18322.599999999999</v>
      </c>
      <c r="AT4275" s="9">
        <v>18241.810000000001</v>
      </c>
      <c r="AU4275" s="9">
        <v>18262.91</v>
      </c>
      <c r="AV4275" s="9">
        <v>18411.84</v>
      </c>
      <c r="AW4275" s="9">
        <v>18390.12</v>
      </c>
      <c r="AX4275" s="9">
        <v>18415.400000000001</v>
      </c>
      <c r="AY4275" s="9">
        <v>18550.25</v>
      </c>
      <c r="AZ4275" s="9">
        <v>18604.7</v>
      </c>
      <c r="BA4275" s="9">
        <v>18035.18</v>
      </c>
      <c r="BB4275" s="9">
        <v>17413.28</v>
      </c>
      <c r="BC4275" s="9">
        <v>16674.82</v>
      </c>
      <c r="BD4275" s="9">
        <v>16625.580000000002</v>
      </c>
      <c r="BE4275" s="9">
        <v>18344.689999999999</v>
      </c>
      <c r="BF4275" s="33">
        <v>84.25</v>
      </c>
      <c r="BG4275" s="33">
        <v>82.5</v>
      </c>
      <c r="BH4275" s="33">
        <v>81.25</v>
      </c>
      <c r="BI4275" s="33">
        <v>79.75</v>
      </c>
      <c r="BJ4275" s="33">
        <v>78.125</v>
      </c>
      <c r="BK4275" s="33">
        <v>76.75</v>
      </c>
      <c r="BL4275" s="33">
        <v>77.375</v>
      </c>
      <c r="BM4275" s="33">
        <v>80.375</v>
      </c>
      <c r="BN4275" s="33">
        <v>85.375</v>
      </c>
      <c r="BO4275" s="33">
        <v>90.5</v>
      </c>
      <c r="BP4275" s="33">
        <v>94.75</v>
      </c>
      <c r="BQ4275" s="33">
        <v>97.5</v>
      </c>
      <c r="BR4275" s="33">
        <v>100.25</v>
      </c>
      <c r="BS4275" s="33">
        <v>102.125</v>
      </c>
      <c r="BT4275" s="33">
        <v>103.875</v>
      </c>
      <c r="BU4275" s="33">
        <v>104.875</v>
      </c>
      <c r="BV4275" s="33">
        <v>105</v>
      </c>
      <c r="BW4275" s="33">
        <v>104.875</v>
      </c>
      <c r="BX4275" s="33">
        <v>103.875</v>
      </c>
      <c r="BY4275" s="33">
        <v>101.625</v>
      </c>
      <c r="BZ4275" s="33">
        <v>98.5</v>
      </c>
      <c r="CA4275" s="33">
        <v>95.5</v>
      </c>
      <c r="CB4275" s="33">
        <v>92.125</v>
      </c>
      <c r="CC4275" s="33">
        <v>89.75</v>
      </c>
      <c r="CD4275" s="9">
        <v>48588.800000000003</v>
      </c>
      <c r="CE4275" s="9">
        <v>41712.43</v>
      </c>
      <c r="CF4275" s="9">
        <v>36734.49</v>
      </c>
      <c r="CG4275" s="9">
        <v>30922.37</v>
      </c>
      <c r="CH4275" s="9">
        <v>23197.94</v>
      </c>
      <c r="CI4275" s="9">
        <v>18548.48</v>
      </c>
      <c r="CJ4275" s="9">
        <v>18013.55</v>
      </c>
      <c r="CK4275" s="9">
        <v>30288.47</v>
      </c>
      <c r="CL4275" s="9">
        <v>41173.730000000003</v>
      </c>
      <c r="CM4275" s="9">
        <v>52783.78</v>
      </c>
      <c r="CN4275" s="9">
        <v>64377.8</v>
      </c>
      <c r="CO4275" s="9">
        <v>90255.360000000001</v>
      </c>
      <c r="CP4275" s="9">
        <v>85566.69</v>
      </c>
      <c r="CQ4275" s="9">
        <v>79904.83</v>
      </c>
      <c r="CR4275" s="9">
        <v>81632.7</v>
      </c>
      <c r="CS4275" s="9">
        <v>83688.160000000003</v>
      </c>
      <c r="CT4275" s="9">
        <v>85222.36</v>
      </c>
      <c r="CU4275" s="9">
        <v>84827.3</v>
      </c>
      <c r="CV4275" s="9">
        <v>85324.09</v>
      </c>
      <c r="CW4275" s="9">
        <v>84553.72</v>
      </c>
      <c r="CX4275" s="9">
        <v>84920.25</v>
      </c>
      <c r="CY4275" s="9">
        <v>85793.01</v>
      </c>
      <c r="CZ4275" s="9">
        <v>80336.990000000005</v>
      </c>
      <c r="DA4275" s="9">
        <v>71174.27</v>
      </c>
      <c r="DB4275" s="9">
        <v>71902.320000000007</v>
      </c>
      <c r="DC4275" s="9">
        <v>66.557370000000006</v>
      </c>
      <c r="DD4275" s="9">
        <v>0</v>
      </c>
    </row>
    <row r="4276" spans="1:108" x14ac:dyDescent="0.25">
      <c r="A4276" s="9" t="s">
        <v>42</v>
      </c>
      <c r="B4276" s="9" t="s">
        <v>30</v>
      </c>
      <c r="C4276" s="9" t="s">
        <v>1</v>
      </c>
      <c r="D4276" s="9" t="s">
        <v>37</v>
      </c>
      <c r="E4276" s="9" t="s">
        <v>38</v>
      </c>
      <c r="F4276" s="9">
        <v>2022</v>
      </c>
      <c r="G4276" s="9">
        <v>8</v>
      </c>
      <c r="H4276" s="9"/>
      <c r="BF4276" s="33">
        <v>83.25</v>
      </c>
      <c r="BG4276" s="33">
        <v>81.25</v>
      </c>
      <c r="BH4276" s="33">
        <v>79.75</v>
      </c>
      <c r="BI4276" s="33">
        <v>78.5</v>
      </c>
      <c r="BJ4276" s="33">
        <v>77.5</v>
      </c>
      <c r="BK4276" s="33">
        <v>76.25</v>
      </c>
      <c r="BL4276" s="33">
        <v>75.625</v>
      </c>
      <c r="BM4276" s="33">
        <v>77.875</v>
      </c>
      <c r="BN4276" s="33">
        <v>82.875</v>
      </c>
      <c r="BO4276" s="33">
        <v>88.375</v>
      </c>
      <c r="BP4276" s="33">
        <v>93</v>
      </c>
      <c r="BQ4276" s="33">
        <v>97.125</v>
      </c>
      <c r="BR4276" s="33">
        <v>99.625</v>
      </c>
      <c r="BS4276" s="33">
        <v>101.5</v>
      </c>
      <c r="BT4276" s="33">
        <v>103.125</v>
      </c>
      <c r="BU4276" s="33">
        <v>104.5</v>
      </c>
      <c r="BV4276" s="33">
        <v>104.5</v>
      </c>
      <c r="BW4276" s="33">
        <v>102.75</v>
      </c>
      <c r="BX4276" s="33">
        <v>100.375</v>
      </c>
      <c r="BY4276" s="33">
        <v>98.875</v>
      </c>
      <c r="BZ4276" s="33">
        <v>95</v>
      </c>
      <c r="CA4276" s="33">
        <v>92.125</v>
      </c>
      <c r="CB4276" s="33">
        <v>89.5</v>
      </c>
      <c r="CC4276" s="33">
        <v>87.375</v>
      </c>
      <c r="DC4276" s="9">
        <v>66.557370000000006</v>
      </c>
      <c r="DD4276" s="9">
        <v>0</v>
      </c>
    </row>
    <row r="4277" spans="1:108" x14ac:dyDescent="0.25">
      <c r="A4277" s="9" t="s">
        <v>42</v>
      </c>
      <c r="B4277" s="9" t="s">
        <v>30</v>
      </c>
      <c r="C4277" s="9" t="s">
        <v>1</v>
      </c>
      <c r="D4277" s="9" t="s">
        <v>37</v>
      </c>
      <c r="E4277" s="9" t="s">
        <v>38</v>
      </c>
      <c r="F4277" s="9">
        <v>2022</v>
      </c>
      <c r="G4277" s="9">
        <v>9</v>
      </c>
      <c r="H4277" s="9"/>
      <c r="BF4277" s="33">
        <v>81.25</v>
      </c>
      <c r="BG4277" s="33">
        <v>79</v>
      </c>
      <c r="BH4277" s="33">
        <v>77.625</v>
      </c>
      <c r="BI4277" s="33">
        <v>75.75</v>
      </c>
      <c r="BJ4277" s="33">
        <v>74.75</v>
      </c>
      <c r="BK4277" s="33">
        <v>73.75</v>
      </c>
      <c r="BL4277" s="33">
        <v>72.375</v>
      </c>
      <c r="BM4277" s="33">
        <v>74.25</v>
      </c>
      <c r="BN4277" s="33">
        <v>79.25</v>
      </c>
      <c r="BO4277" s="33">
        <v>85</v>
      </c>
      <c r="BP4277" s="33">
        <v>90.125</v>
      </c>
      <c r="BQ4277" s="33">
        <v>93.25</v>
      </c>
      <c r="BR4277" s="33">
        <v>96.75</v>
      </c>
      <c r="BS4277" s="33">
        <v>98.875</v>
      </c>
      <c r="BT4277" s="33">
        <v>100.625</v>
      </c>
      <c r="BU4277" s="33">
        <v>101.375</v>
      </c>
      <c r="BV4277" s="33">
        <v>101</v>
      </c>
      <c r="BW4277" s="33">
        <v>101</v>
      </c>
      <c r="BX4277" s="33">
        <v>99.375</v>
      </c>
      <c r="BY4277" s="33">
        <v>95.625</v>
      </c>
      <c r="BZ4277" s="33">
        <v>91.375</v>
      </c>
      <c r="CA4277" s="33">
        <v>88.25</v>
      </c>
      <c r="CB4277" s="33">
        <v>85.375</v>
      </c>
      <c r="CC4277" s="33">
        <v>82.75</v>
      </c>
      <c r="DC4277" s="9">
        <v>66.557370000000006</v>
      </c>
      <c r="DD4277" s="9">
        <v>0</v>
      </c>
    </row>
    <row r="4278" spans="1:108" x14ac:dyDescent="0.25">
      <c r="A4278" s="9" t="s">
        <v>42</v>
      </c>
      <c r="B4278" s="9" t="s">
        <v>30</v>
      </c>
      <c r="C4278" s="9" t="s">
        <v>1</v>
      </c>
      <c r="D4278" s="9" t="s">
        <v>37</v>
      </c>
      <c r="E4278" s="9" t="s">
        <v>38</v>
      </c>
      <c r="F4278" s="9">
        <v>2022</v>
      </c>
      <c r="G4278" s="9">
        <v>10</v>
      </c>
      <c r="H4278" s="9"/>
      <c r="BF4278" s="33">
        <v>69.5</v>
      </c>
      <c r="BG4278" s="33">
        <v>68.25</v>
      </c>
      <c r="BH4278" s="33">
        <v>66.875</v>
      </c>
      <c r="BI4278" s="33">
        <v>65</v>
      </c>
      <c r="BJ4278" s="33">
        <v>64.75</v>
      </c>
      <c r="BK4278" s="33">
        <v>63.625</v>
      </c>
      <c r="BL4278" s="33">
        <v>62.625</v>
      </c>
      <c r="BM4278" s="33">
        <v>63.5</v>
      </c>
      <c r="BN4278" s="33">
        <v>68</v>
      </c>
      <c r="BO4278" s="33">
        <v>74.75</v>
      </c>
      <c r="BP4278" s="33">
        <v>80.375</v>
      </c>
      <c r="BQ4278" s="33">
        <v>83.75</v>
      </c>
      <c r="BR4278" s="33">
        <v>86.375</v>
      </c>
      <c r="BS4278" s="33">
        <v>88.5</v>
      </c>
      <c r="BT4278" s="33">
        <v>90.125</v>
      </c>
      <c r="BU4278" s="33">
        <v>91.25</v>
      </c>
      <c r="BV4278" s="33">
        <v>91</v>
      </c>
      <c r="BW4278" s="33">
        <v>90</v>
      </c>
      <c r="BX4278" s="33">
        <v>86.75</v>
      </c>
      <c r="BY4278" s="33">
        <v>82.5</v>
      </c>
      <c r="BZ4278" s="33">
        <v>79.375</v>
      </c>
      <c r="CA4278" s="33">
        <v>76.375</v>
      </c>
      <c r="CB4278" s="33">
        <v>73.875</v>
      </c>
      <c r="CC4278" s="33">
        <v>71.875</v>
      </c>
      <c r="DC4278" s="9">
        <v>66.557370000000006</v>
      </c>
      <c r="DD4278" s="9">
        <v>0</v>
      </c>
    </row>
    <row r="4279" spans="1:108" x14ac:dyDescent="0.25">
      <c r="A4279" s="9" t="s">
        <v>42</v>
      </c>
      <c r="B4279" s="9" t="s">
        <v>30</v>
      </c>
      <c r="C4279" s="9" t="s">
        <v>1</v>
      </c>
      <c r="D4279" s="9" t="s">
        <v>37</v>
      </c>
      <c r="E4279" s="9" t="s">
        <v>38</v>
      </c>
      <c r="F4279" s="9">
        <v>2023</v>
      </c>
      <c r="G4279" s="9">
        <v>5</v>
      </c>
      <c r="H4279" s="9"/>
      <c r="BF4279" s="33">
        <v>74.875</v>
      </c>
      <c r="BG4279" s="33">
        <v>72.625</v>
      </c>
      <c r="BH4279" s="33">
        <v>71.125</v>
      </c>
      <c r="BI4279" s="33">
        <v>69.125</v>
      </c>
      <c r="BJ4279" s="33">
        <v>68.75</v>
      </c>
      <c r="BK4279" s="33">
        <v>67.875</v>
      </c>
      <c r="BL4279" s="33">
        <v>68</v>
      </c>
      <c r="BM4279" s="33">
        <v>71</v>
      </c>
      <c r="BN4279" s="33">
        <v>75</v>
      </c>
      <c r="BO4279" s="33">
        <v>79.75</v>
      </c>
      <c r="BP4279" s="33">
        <v>84</v>
      </c>
      <c r="BQ4279" s="33">
        <v>87.375</v>
      </c>
      <c r="BR4279" s="33">
        <v>90.25</v>
      </c>
      <c r="BS4279" s="33">
        <v>92</v>
      </c>
      <c r="BT4279" s="33">
        <v>93</v>
      </c>
      <c r="BU4279" s="33">
        <v>94.5</v>
      </c>
      <c r="BV4279" s="33">
        <v>95.625</v>
      </c>
      <c r="BW4279" s="33">
        <v>95.375</v>
      </c>
      <c r="BX4279" s="33">
        <v>95</v>
      </c>
      <c r="BY4279" s="33">
        <v>93</v>
      </c>
      <c r="BZ4279" s="33">
        <v>89.75</v>
      </c>
      <c r="CA4279" s="33">
        <v>86.875</v>
      </c>
      <c r="CB4279" s="33">
        <v>83.75</v>
      </c>
      <c r="CC4279" s="33">
        <v>80.75</v>
      </c>
      <c r="DC4279" s="9">
        <v>66.557370000000006</v>
      </c>
      <c r="DD4279" s="9">
        <v>0</v>
      </c>
    </row>
    <row r="4280" spans="1:108" x14ac:dyDescent="0.25">
      <c r="A4280" s="9" t="s">
        <v>42</v>
      </c>
      <c r="B4280" s="9" t="s">
        <v>30</v>
      </c>
      <c r="C4280" s="9" t="s">
        <v>1</v>
      </c>
      <c r="D4280" s="9" t="s">
        <v>37</v>
      </c>
      <c r="E4280" s="9" t="s">
        <v>38</v>
      </c>
      <c r="F4280" s="9">
        <v>2023</v>
      </c>
      <c r="G4280" s="9">
        <v>6</v>
      </c>
      <c r="H4280" s="9"/>
      <c r="BF4280" s="33">
        <v>83.75</v>
      </c>
      <c r="BG4280" s="33">
        <v>81.5</v>
      </c>
      <c r="BH4280" s="33">
        <v>80.25</v>
      </c>
      <c r="BI4280" s="33">
        <v>78.875</v>
      </c>
      <c r="BJ4280" s="33">
        <v>77.125</v>
      </c>
      <c r="BK4280" s="33">
        <v>76.125</v>
      </c>
      <c r="BL4280" s="33">
        <v>77.5</v>
      </c>
      <c r="BM4280" s="33">
        <v>81.25</v>
      </c>
      <c r="BN4280" s="33">
        <v>86.75</v>
      </c>
      <c r="BO4280" s="33">
        <v>92.625</v>
      </c>
      <c r="BP4280" s="33">
        <v>96.125</v>
      </c>
      <c r="BQ4280" s="33">
        <v>98.5</v>
      </c>
      <c r="BR4280" s="33">
        <v>101</v>
      </c>
      <c r="BS4280" s="33">
        <v>102.75</v>
      </c>
      <c r="BT4280" s="33">
        <v>104.125</v>
      </c>
      <c r="BU4280" s="33">
        <v>105.125</v>
      </c>
      <c r="BV4280" s="33">
        <v>105.5</v>
      </c>
      <c r="BW4280" s="33">
        <v>105.5</v>
      </c>
      <c r="BX4280" s="33">
        <v>104.25</v>
      </c>
      <c r="BY4280" s="33">
        <v>101.25</v>
      </c>
      <c r="BZ4280" s="33">
        <v>97.125</v>
      </c>
      <c r="CA4280" s="33">
        <v>92.875</v>
      </c>
      <c r="CB4280" s="33">
        <v>89.375</v>
      </c>
      <c r="CC4280" s="33">
        <v>86.25</v>
      </c>
      <c r="DC4280" s="9">
        <v>66.557370000000006</v>
      </c>
      <c r="DD4280" s="9">
        <v>0</v>
      </c>
    </row>
    <row r="4281" spans="1:108" x14ac:dyDescent="0.25">
      <c r="A4281" s="9" t="s">
        <v>42</v>
      </c>
      <c r="B4281" s="9" t="s">
        <v>30</v>
      </c>
      <c r="C4281" s="9" t="s">
        <v>1</v>
      </c>
      <c r="D4281" s="9" t="s">
        <v>37</v>
      </c>
      <c r="E4281" s="9" t="s">
        <v>38</v>
      </c>
      <c r="F4281" s="9">
        <v>2023</v>
      </c>
      <c r="G4281" s="9">
        <v>7</v>
      </c>
      <c r="H4281" s="9">
        <v>14855.61</v>
      </c>
      <c r="I4281" s="9">
        <v>14542.85</v>
      </c>
      <c r="J4281" s="9">
        <v>14159.75</v>
      </c>
      <c r="K4281" s="9">
        <v>14148.81</v>
      </c>
      <c r="L4281" s="9">
        <v>14385.24</v>
      </c>
      <c r="M4281" s="9">
        <v>14884.72</v>
      </c>
      <c r="N4281" s="9">
        <v>15914.75</v>
      </c>
      <c r="O4281" s="9">
        <v>17321.400000000001</v>
      </c>
      <c r="P4281" s="9">
        <v>17986.28</v>
      </c>
      <c r="Q4281" s="9">
        <v>18887.259999999998</v>
      </c>
      <c r="R4281" s="9">
        <v>19311.939999999999</v>
      </c>
      <c r="S4281" s="9">
        <v>19987.32</v>
      </c>
      <c r="T4281" s="9">
        <v>18513.150000000001</v>
      </c>
      <c r="U4281" s="9">
        <v>10311.91</v>
      </c>
      <c r="V4281" s="9">
        <v>10330.4</v>
      </c>
      <c r="W4281" s="9">
        <v>10130.16</v>
      </c>
      <c r="X4281" s="9">
        <v>10212.219999999999</v>
      </c>
      <c r="Y4281" s="9">
        <v>10071.370000000001</v>
      </c>
      <c r="Z4281" s="9">
        <v>15327.2</v>
      </c>
      <c r="AA4281" s="9">
        <v>17641.939999999999</v>
      </c>
      <c r="AB4281" s="9">
        <v>17381.849999999999</v>
      </c>
      <c r="AC4281" s="9">
        <v>16952.34</v>
      </c>
      <c r="AD4281" s="9">
        <v>16352.89</v>
      </c>
      <c r="AE4281" s="9">
        <v>16250.09</v>
      </c>
      <c r="AF4281" s="9">
        <v>10212.86</v>
      </c>
      <c r="AG4281" s="9">
        <v>15072.38</v>
      </c>
      <c r="AH4281" s="9">
        <v>14722.69</v>
      </c>
      <c r="AI4281" s="9">
        <v>14406.35</v>
      </c>
      <c r="AJ4281" s="9">
        <v>14436.84</v>
      </c>
      <c r="AK4281" s="9">
        <v>14781.68</v>
      </c>
      <c r="AL4281" s="9">
        <v>15377.77</v>
      </c>
      <c r="AM4281" s="9">
        <v>16161.68</v>
      </c>
      <c r="AN4281" s="9">
        <v>16956.439999999999</v>
      </c>
      <c r="AO4281" s="9">
        <v>17402.59</v>
      </c>
      <c r="AP4281" s="9">
        <v>18144.79</v>
      </c>
      <c r="AQ4281" s="9">
        <v>18418.599999999999</v>
      </c>
      <c r="AR4281" s="9">
        <v>18788.060000000001</v>
      </c>
      <c r="AS4281" s="9">
        <v>18373.23</v>
      </c>
      <c r="AT4281" s="9">
        <v>18295.2</v>
      </c>
      <c r="AU4281" s="9">
        <v>18316.3</v>
      </c>
      <c r="AV4281" s="9">
        <v>18475.599999999999</v>
      </c>
      <c r="AW4281" s="9">
        <v>18457.47</v>
      </c>
      <c r="AX4281" s="9">
        <v>18484.689999999999</v>
      </c>
      <c r="AY4281" s="9">
        <v>18622.689999999999</v>
      </c>
      <c r="AZ4281" s="9">
        <v>18677.93</v>
      </c>
      <c r="BA4281" s="9">
        <v>18104.03</v>
      </c>
      <c r="BB4281" s="9">
        <v>17470.75</v>
      </c>
      <c r="BC4281" s="9">
        <v>16733.060000000001</v>
      </c>
      <c r="BD4281" s="9">
        <v>16683.82</v>
      </c>
      <c r="BE4281" s="9">
        <v>18406.080000000002</v>
      </c>
      <c r="BF4281" s="33">
        <v>84.25</v>
      </c>
      <c r="BG4281" s="33">
        <v>82.5</v>
      </c>
      <c r="BH4281" s="33">
        <v>81.25</v>
      </c>
      <c r="BI4281" s="33">
        <v>79.75</v>
      </c>
      <c r="BJ4281" s="33">
        <v>78.125</v>
      </c>
      <c r="BK4281" s="33">
        <v>76.75</v>
      </c>
      <c r="BL4281" s="33">
        <v>77.375</v>
      </c>
      <c r="BM4281" s="33">
        <v>80.375</v>
      </c>
      <c r="BN4281" s="33">
        <v>85.375</v>
      </c>
      <c r="BO4281" s="33">
        <v>90.5</v>
      </c>
      <c r="BP4281" s="33">
        <v>94.75</v>
      </c>
      <c r="BQ4281" s="33">
        <v>97.5</v>
      </c>
      <c r="BR4281" s="33">
        <v>100.25</v>
      </c>
      <c r="BS4281" s="33">
        <v>102.125</v>
      </c>
      <c r="BT4281" s="33">
        <v>103.875</v>
      </c>
      <c r="BU4281" s="33">
        <v>104.875</v>
      </c>
      <c r="BV4281" s="33">
        <v>105</v>
      </c>
      <c r="BW4281" s="33">
        <v>104.875</v>
      </c>
      <c r="BX4281" s="33">
        <v>103.875</v>
      </c>
      <c r="BY4281" s="33">
        <v>101.625</v>
      </c>
      <c r="BZ4281" s="33">
        <v>98.5</v>
      </c>
      <c r="CA4281" s="33">
        <v>95.5</v>
      </c>
      <c r="CB4281" s="33">
        <v>92.125</v>
      </c>
      <c r="CC4281" s="33">
        <v>89.75</v>
      </c>
      <c r="CD4281" s="9">
        <v>48526.17</v>
      </c>
      <c r="CE4281" s="9">
        <v>41692.58</v>
      </c>
      <c r="CF4281" s="9">
        <v>36714.15</v>
      </c>
      <c r="CG4281" s="9">
        <v>30898.32</v>
      </c>
      <c r="CH4281" s="9">
        <v>23178.92</v>
      </c>
      <c r="CI4281" s="9">
        <v>18527.810000000001</v>
      </c>
      <c r="CJ4281" s="9">
        <v>17989.32</v>
      </c>
      <c r="CK4281" s="9">
        <v>30252.22</v>
      </c>
      <c r="CL4281" s="9">
        <v>41138.97</v>
      </c>
      <c r="CM4281" s="9">
        <v>52743.87</v>
      </c>
      <c r="CN4281" s="9">
        <v>64338.55</v>
      </c>
      <c r="CO4281" s="9">
        <v>90215.19</v>
      </c>
      <c r="CP4281" s="9">
        <v>85501.91</v>
      </c>
      <c r="CQ4281" s="9">
        <v>79853.820000000007</v>
      </c>
      <c r="CR4281" s="9">
        <v>81567.53</v>
      </c>
      <c r="CS4281" s="9">
        <v>83602.27</v>
      </c>
      <c r="CT4281" s="9">
        <v>85144.53</v>
      </c>
      <c r="CU4281" s="9">
        <v>84772.78</v>
      </c>
      <c r="CV4281" s="9">
        <v>85307.48</v>
      </c>
      <c r="CW4281" s="9">
        <v>84560.44</v>
      </c>
      <c r="CX4281" s="9">
        <v>84938.16</v>
      </c>
      <c r="CY4281" s="9">
        <v>85823.4</v>
      </c>
      <c r="CZ4281" s="9">
        <v>80358.86</v>
      </c>
      <c r="DA4281" s="9">
        <v>71154.47</v>
      </c>
      <c r="DB4281" s="9">
        <v>71848.92</v>
      </c>
      <c r="DC4281" s="9">
        <v>66.557370000000006</v>
      </c>
      <c r="DD4281" s="9">
        <v>0</v>
      </c>
    </row>
    <row r="4282" spans="1:108" x14ac:dyDescent="0.25">
      <c r="A4282" s="9" t="s">
        <v>42</v>
      </c>
      <c r="B4282" s="9" t="s">
        <v>30</v>
      </c>
      <c r="C4282" s="9" t="s">
        <v>1</v>
      </c>
      <c r="D4282" s="9" t="s">
        <v>37</v>
      </c>
      <c r="E4282" s="9" t="s">
        <v>38</v>
      </c>
      <c r="F4282" s="9">
        <v>2023</v>
      </c>
      <c r="G4282" s="9">
        <v>8</v>
      </c>
      <c r="H4282" s="9"/>
      <c r="BF4282" s="33">
        <v>83.25</v>
      </c>
      <c r="BG4282" s="33">
        <v>81.25</v>
      </c>
      <c r="BH4282" s="33">
        <v>79.75</v>
      </c>
      <c r="BI4282" s="33">
        <v>78.5</v>
      </c>
      <c r="BJ4282" s="33">
        <v>77.5</v>
      </c>
      <c r="BK4282" s="33">
        <v>76.25</v>
      </c>
      <c r="BL4282" s="33">
        <v>75.625</v>
      </c>
      <c r="BM4282" s="33">
        <v>77.875</v>
      </c>
      <c r="BN4282" s="33">
        <v>82.875</v>
      </c>
      <c r="BO4282" s="33">
        <v>88.375</v>
      </c>
      <c r="BP4282" s="33">
        <v>93</v>
      </c>
      <c r="BQ4282" s="33">
        <v>97.125</v>
      </c>
      <c r="BR4282" s="33">
        <v>99.625</v>
      </c>
      <c r="BS4282" s="33">
        <v>101.5</v>
      </c>
      <c r="BT4282" s="33">
        <v>103.125</v>
      </c>
      <c r="BU4282" s="33">
        <v>104.5</v>
      </c>
      <c r="BV4282" s="33">
        <v>104.5</v>
      </c>
      <c r="BW4282" s="33">
        <v>102.75</v>
      </c>
      <c r="BX4282" s="33">
        <v>100.375</v>
      </c>
      <c r="BY4282" s="33">
        <v>98.875</v>
      </c>
      <c r="BZ4282" s="33">
        <v>95</v>
      </c>
      <c r="CA4282" s="33">
        <v>92.125</v>
      </c>
      <c r="CB4282" s="33">
        <v>89.5</v>
      </c>
      <c r="CC4282" s="33">
        <v>87.375</v>
      </c>
      <c r="DC4282" s="9">
        <v>66.557370000000006</v>
      </c>
      <c r="DD4282" s="9">
        <v>0</v>
      </c>
    </row>
    <row r="4283" spans="1:108" x14ac:dyDescent="0.25">
      <c r="A4283" s="9" t="s">
        <v>42</v>
      </c>
      <c r="B4283" s="9" t="s">
        <v>30</v>
      </c>
      <c r="C4283" s="9" t="s">
        <v>1</v>
      </c>
      <c r="D4283" s="9" t="s">
        <v>37</v>
      </c>
      <c r="E4283" s="9" t="s">
        <v>38</v>
      </c>
      <c r="F4283" s="9">
        <v>2023</v>
      </c>
      <c r="G4283" s="9">
        <v>9</v>
      </c>
      <c r="H4283" s="9"/>
      <c r="BF4283" s="33">
        <v>81.25</v>
      </c>
      <c r="BG4283" s="33">
        <v>79</v>
      </c>
      <c r="BH4283" s="33">
        <v>77.625</v>
      </c>
      <c r="BI4283" s="33">
        <v>75.75</v>
      </c>
      <c r="BJ4283" s="33">
        <v>74.75</v>
      </c>
      <c r="BK4283" s="33">
        <v>73.75</v>
      </c>
      <c r="BL4283" s="33">
        <v>72.375</v>
      </c>
      <c r="BM4283" s="33">
        <v>74.25</v>
      </c>
      <c r="BN4283" s="33">
        <v>79.25</v>
      </c>
      <c r="BO4283" s="33">
        <v>85</v>
      </c>
      <c r="BP4283" s="33">
        <v>90.125</v>
      </c>
      <c r="BQ4283" s="33">
        <v>93.25</v>
      </c>
      <c r="BR4283" s="33">
        <v>96.75</v>
      </c>
      <c r="BS4283" s="33">
        <v>98.875</v>
      </c>
      <c r="BT4283" s="33">
        <v>100.625</v>
      </c>
      <c r="BU4283" s="33">
        <v>101.375</v>
      </c>
      <c r="BV4283" s="33">
        <v>101</v>
      </c>
      <c r="BW4283" s="33">
        <v>101</v>
      </c>
      <c r="BX4283" s="33">
        <v>99.375</v>
      </c>
      <c r="BY4283" s="33">
        <v>95.625</v>
      </c>
      <c r="BZ4283" s="33">
        <v>91.375</v>
      </c>
      <c r="CA4283" s="33">
        <v>88.25</v>
      </c>
      <c r="CB4283" s="33">
        <v>85.375</v>
      </c>
      <c r="CC4283" s="33">
        <v>82.75</v>
      </c>
      <c r="DC4283" s="9">
        <v>66.557370000000006</v>
      </c>
      <c r="DD4283" s="9">
        <v>0</v>
      </c>
    </row>
    <row r="4284" spans="1:108" x14ac:dyDescent="0.25">
      <c r="A4284" s="9" t="s">
        <v>42</v>
      </c>
      <c r="B4284" s="9" t="s">
        <v>30</v>
      </c>
      <c r="C4284" s="9" t="s">
        <v>1</v>
      </c>
      <c r="D4284" s="9" t="s">
        <v>37</v>
      </c>
      <c r="E4284" s="9" t="s">
        <v>38</v>
      </c>
      <c r="F4284" s="9">
        <v>2023</v>
      </c>
      <c r="G4284" s="9">
        <v>10</v>
      </c>
      <c r="H4284" s="9"/>
      <c r="BF4284" s="33">
        <v>69.5</v>
      </c>
      <c r="BG4284" s="33">
        <v>68.25</v>
      </c>
      <c r="BH4284" s="33">
        <v>66.875</v>
      </c>
      <c r="BI4284" s="33">
        <v>65</v>
      </c>
      <c r="BJ4284" s="33">
        <v>64.75</v>
      </c>
      <c r="BK4284" s="33">
        <v>63.625</v>
      </c>
      <c r="BL4284" s="33">
        <v>62.625</v>
      </c>
      <c r="BM4284" s="33">
        <v>63.5</v>
      </c>
      <c r="BN4284" s="33">
        <v>68</v>
      </c>
      <c r="BO4284" s="33">
        <v>74.75</v>
      </c>
      <c r="BP4284" s="33">
        <v>80.375</v>
      </c>
      <c r="BQ4284" s="33">
        <v>83.75</v>
      </c>
      <c r="BR4284" s="33">
        <v>86.375</v>
      </c>
      <c r="BS4284" s="33">
        <v>88.5</v>
      </c>
      <c r="BT4284" s="33">
        <v>90.125</v>
      </c>
      <c r="BU4284" s="33">
        <v>91.25</v>
      </c>
      <c r="BV4284" s="33">
        <v>91</v>
      </c>
      <c r="BW4284" s="33">
        <v>90</v>
      </c>
      <c r="BX4284" s="33">
        <v>86.75</v>
      </c>
      <c r="BY4284" s="33">
        <v>82.5</v>
      </c>
      <c r="BZ4284" s="33">
        <v>79.375</v>
      </c>
      <c r="CA4284" s="33">
        <v>76.375</v>
      </c>
      <c r="CB4284" s="33">
        <v>73.875</v>
      </c>
      <c r="CC4284" s="33">
        <v>71.875</v>
      </c>
      <c r="DC4284" s="9">
        <v>66.557370000000006</v>
      </c>
      <c r="DD4284" s="9">
        <v>0</v>
      </c>
    </row>
    <row r="4285" spans="1:108" x14ac:dyDescent="0.25">
      <c r="A4285" s="9" t="s">
        <v>42</v>
      </c>
      <c r="B4285" s="9" t="s">
        <v>30</v>
      </c>
      <c r="C4285" s="9" t="s">
        <v>1</v>
      </c>
      <c r="D4285" s="9" t="s">
        <v>37</v>
      </c>
      <c r="E4285" s="9" t="s">
        <v>38</v>
      </c>
      <c r="F4285" s="9">
        <v>2024</v>
      </c>
      <c r="G4285" s="9">
        <v>5</v>
      </c>
      <c r="H4285" s="9"/>
      <c r="BF4285" s="33">
        <v>74.875</v>
      </c>
      <c r="BG4285" s="33">
        <v>72.625</v>
      </c>
      <c r="BH4285" s="33">
        <v>71.125</v>
      </c>
      <c r="BI4285" s="33">
        <v>69.125</v>
      </c>
      <c r="BJ4285" s="33">
        <v>68.75</v>
      </c>
      <c r="BK4285" s="33">
        <v>67.875</v>
      </c>
      <c r="BL4285" s="33">
        <v>68</v>
      </c>
      <c r="BM4285" s="33">
        <v>71</v>
      </c>
      <c r="BN4285" s="33">
        <v>75</v>
      </c>
      <c r="BO4285" s="33">
        <v>79.75</v>
      </c>
      <c r="BP4285" s="33">
        <v>84</v>
      </c>
      <c r="BQ4285" s="33">
        <v>87.375</v>
      </c>
      <c r="BR4285" s="33">
        <v>90.25</v>
      </c>
      <c r="BS4285" s="33">
        <v>92</v>
      </c>
      <c r="BT4285" s="33">
        <v>93</v>
      </c>
      <c r="BU4285" s="33">
        <v>94.5</v>
      </c>
      <c r="BV4285" s="33">
        <v>95.625</v>
      </c>
      <c r="BW4285" s="33">
        <v>95.375</v>
      </c>
      <c r="BX4285" s="33">
        <v>95</v>
      </c>
      <c r="BY4285" s="33">
        <v>93</v>
      </c>
      <c r="BZ4285" s="33">
        <v>89.75</v>
      </c>
      <c r="CA4285" s="33">
        <v>86.875</v>
      </c>
      <c r="CB4285" s="33">
        <v>83.75</v>
      </c>
      <c r="CC4285" s="33">
        <v>80.75</v>
      </c>
      <c r="DC4285" s="9">
        <v>66.557370000000006</v>
      </c>
      <c r="DD4285" s="9">
        <v>0</v>
      </c>
    </row>
    <row r="4286" spans="1:108" x14ac:dyDescent="0.25">
      <c r="A4286" s="9" t="s">
        <v>42</v>
      </c>
      <c r="B4286" s="9" t="s">
        <v>30</v>
      </c>
      <c r="C4286" s="9" t="s">
        <v>1</v>
      </c>
      <c r="D4286" s="9" t="s">
        <v>37</v>
      </c>
      <c r="E4286" s="9" t="s">
        <v>38</v>
      </c>
      <c r="F4286" s="9">
        <v>2024</v>
      </c>
      <c r="G4286" s="9">
        <v>6</v>
      </c>
      <c r="H4286" s="9"/>
      <c r="BF4286" s="33">
        <v>83.75</v>
      </c>
      <c r="BG4286" s="33">
        <v>81.5</v>
      </c>
      <c r="BH4286" s="33">
        <v>80.25</v>
      </c>
      <c r="BI4286" s="33">
        <v>78.875</v>
      </c>
      <c r="BJ4286" s="33">
        <v>77.125</v>
      </c>
      <c r="BK4286" s="33">
        <v>76.125</v>
      </c>
      <c r="BL4286" s="33">
        <v>77.5</v>
      </c>
      <c r="BM4286" s="33">
        <v>81.25</v>
      </c>
      <c r="BN4286" s="33">
        <v>86.75</v>
      </c>
      <c r="BO4286" s="33">
        <v>92.625</v>
      </c>
      <c r="BP4286" s="33">
        <v>96.125</v>
      </c>
      <c r="BQ4286" s="33">
        <v>98.5</v>
      </c>
      <c r="BR4286" s="33">
        <v>101</v>
      </c>
      <c r="BS4286" s="33">
        <v>102.75</v>
      </c>
      <c r="BT4286" s="33">
        <v>104.125</v>
      </c>
      <c r="BU4286" s="33">
        <v>105.125</v>
      </c>
      <c r="BV4286" s="33">
        <v>105.5</v>
      </c>
      <c r="BW4286" s="33">
        <v>105.5</v>
      </c>
      <c r="BX4286" s="33">
        <v>104.25</v>
      </c>
      <c r="BY4286" s="33">
        <v>101.25</v>
      </c>
      <c r="BZ4286" s="33">
        <v>97.125</v>
      </c>
      <c r="CA4286" s="33">
        <v>92.875</v>
      </c>
      <c r="CB4286" s="33">
        <v>89.375</v>
      </c>
      <c r="CC4286" s="33">
        <v>86.25</v>
      </c>
      <c r="DC4286" s="9">
        <v>66.557370000000006</v>
      </c>
      <c r="DD4286" s="9">
        <v>0</v>
      </c>
    </row>
    <row r="4287" spans="1:108" x14ac:dyDescent="0.25">
      <c r="A4287" s="9" t="s">
        <v>42</v>
      </c>
      <c r="B4287" s="9" t="s">
        <v>30</v>
      </c>
      <c r="C4287" s="9" t="s">
        <v>1</v>
      </c>
      <c r="D4287" s="9" t="s">
        <v>37</v>
      </c>
      <c r="E4287" s="9" t="s">
        <v>38</v>
      </c>
      <c r="F4287" s="9">
        <v>2024</v>
      </c>
      <c r="G4287" s="9">
        <v>7</v>
      </c>
      <c r="H4287" s="9">
        <v>14876.8</v>
      </c>
      <c r="I4287" s="9">
        <v>14565.54</v>
      </c>
      <c r="J4287" s="9">
        <v>14180.97</v>
      </c>
      <c r="K4287" s="9">
        <v>14165.32</v>
      </c>
      <c r="L4287" s="9">
        <v>14399.77</v>
      </c>
      <c r="M4287" s="9">
        <v>14894.62</v>
      </c>
      <c r="N4287" s="9">
        <v>15911.36</v>
      </c>
      <c r="O4287" s="9">
        <v>17311.650000000001</v>
      </c>
      <c r="P4287" s="9">
        <v>17974.78</v>
      </c>
      <c r="Q4287" s="9">
        <v>18879.39</v>
      </c>
      <c r="R4287" s="9">
        <v>19303.41</v>
      </c>
      <c r="S4287" s="9">
        <v>19994.02</v>
      </c>
      <c r="T4287" s="9">
        <v>18517.560000000001</v>
      </c>
      <c r="U4287" s="9">
        <v>10312.26</v>
      </c>
      <c r="V4287" s="9">
        <v>10330.76</v>
      </c>
      <c r="W4287" s="9">
        <v>10135.27</v>
      </c>
      <c r="X4287" s="9">
        <v>10213.16</v>
      </c>
      <c r="Y4287" s="9">
        <v>10077.89</v>
      </c>
      <c r="Z4287" s="9">
        <v>15335.71</v>
      </c>
      <c r="AA4287" s="9">
        <v>17653.650000000001</v>
      </c>
      <c r="AB4287" s="9">
        <v>17396.79</v>
      </c>
      <c r="AC4287" s="9">
        <v>16964.599999999999</v>
      </c>
      <c r="AD4287" s="9">
        <v>16364.31</v>
      </c>
      <c r="AE4287" s="9">
        <v>16261.5</v>
      </c>
      <c r="AF4287" s="9">
        <v>10215.58</v>
      </c>
      <c r="AG4287" s="9">
        <v>15093.57</v>
      </c>
      <c r="AH4287" s="9">
        <v>14745.38</v>
      </c>
      <c r="AI4287" s="9">
        <v>14427.57</v>
      </c>
      <c r="AJ4287" s="9">
        <v>14453.35</v>
      </c>
      <c r="AK4287" s="9">
        <v>14796.2</v>
      </c>
      <c r="AL4287" s="9">
        <v>15387.67</v>
      </c>
      <c r="AM4287" s="9">
        <v>16158.28</v>
      </c>
      <c r="AN4287" s="9">
        <v>16946.689999999999</v>
      </c>
      <c r="AO4287" s="9">
        <v>17391.080000000002</v>
      </c>
      <c r="AP4287" s="9">
        <v>18136.919999999998</v>
      </c>
      <c r="AQ4287" s="9">
        <v>18410.07</v>
      </c>
      <c r="AR4287" s="9">
        <v>18794.759999999998</v>
      </c>
      <c r="AS4287" s="9">
        <v>18377.64</v>
      </c>
      <c r="AT4287" s="9">
        <v>18295.560000000001</v>
      </c>
      <c r="AU4287" s="9">
        <v>18316.66</v>
      </c>
      <c r="AV4287" s="9">
        <v>18480.71</v>
      </c>
      <c r="AW4287" s="9">
        <v>18458.41</v>
      </c>
      <c r="AX4287" s="9">
        <v>18491.22</v>
      </c>
      <c r="AY4287" s="9">
        <v>18631.189999999999</v>
      </c>
      <c r="AZ4287" s="9">
        <v>18689.64</v>
      </c>
      <c r="BA4287" s="9">
        <v>18118.98</v>
      </c>
      <c r="BB4287" s="9">
        <v>17483.009999999998</v>
      </c>
      <c r="BC4287" s="9">
        <v>16744.48</v>
      </c>
      <c r="BD4287" s="9">
        <v>16695.240000000002</v>
      </c>
      <c r="BE4287" s="9">
        <v>18408.79</v>
      </c>
      <c r="BF4287" s="33">
        <v>84.25</v>
      </c>
      <c r="BG4287" s="33">
        <v>82.5</v>
      </c>
      <c r="BH4287" s="33">
        <v>81.25</v>
      </c>
      <c r="BI4287" s="33">
        <v>79.75</v>
      </c>
      <c r="BJ4287" s="33">
        <v>78.125</v>
      </c>
      <c r="BK4287" s="33">
        <v>76.75</v>
      </c>
      <c r="BL4287" s="33">
        <v>77.375</v>
      </c>
      <c r="BM4287" s="33">
        <v>80.375</v>
      </c>
      <c r="BN4287" s="33">
        <v>85.375</v>
      </c>
      <c r="BO4287" s="33">
        <v>90.5</v>
      </c>
      <c r="BP4287" s="33">
        <v>94.75</v>
      </c>
      <c r="BQ4287" s="33">
        <v>97.5</v>
      </c>
      <c r="BR4287" s="33">
        <v>100.25</v>
      </c>
      <c r="BS4287" s="33">
        <v>102.125</v>
      </c>
      <c r="BT4287" s="33">
        <v>103.875</v>
      </c>
      <c r="BU4287" s="33">
        <v>104.875</v>
      </c>
      <c r="BV4287" s="33">
        <v>105</v>
      </c>
      <c r="BW4287" s="33">
        <v>104.875</v>
      </c>
      <c r="BX4287" s="33">
        <v>103.875</v>
      </c>
      <c r="BY4287" s="33">
        <v>101.625</v>
      </c>
      <c r="BZ4287" s="33">
        <v>98.5</v>
      </c>
      <c r="CA4287" s="33">
        <v>95.5</v>
      </c>
      <c r="CB4287" s="33">
        <v>92.125</v>
      </c>
      <c r="CC4287" s="33">
        <v>89.75</v>
      </c>
      <c r="CD4287" s="9">
        <v>48484.52</v>
      </c>
      <c r="CE4287" s="9">
        <v>41619.449999999997</v>
      </c>
      <c r="CF4287" s="9">
        <v>36646.870000000003</v>
      </c>
      <c r="CG4287" s="9">
        <v>30838.93</v>
      </c>
      <c r="CH4287" s="9">
        <v>23135.71</v>
      </c>
      <c r="CI4287" s="9">
        <v>18492.919999999998</v>
      </c>
      <c r="CJ4287" s="9">
        <v>17951.95</v>
      </c>
      <c r="CK4287" s="9">
        <v>30184.53</v>
      </c>
      <c r="CL4287" s="9">
        <v>41048.53</v>
      </c>
      <c r="CM4287" s="9">
        <v>52658.48</v>
      </c>
      <c r="CN4287" s="9">
        <v>64233.38</v>
      </c>
      <c r="CO4287" s="9">
        <v>90094.3</v>
      </c>
      <c r="CP4287" s="9">
        <v>85381.62</v>
      </c>
      <c r="CQ4287" s="9">
        <v>79729.45</v>
      </c>
      <c r="CR4287" s="9">
        <v>81430.3</v>
      </c>
      <c r="CS4287" s="9">
        <v>83463.990000000005</v>
      </c>
      <c r="CT4287" s="9">
        <v>85007.65</v>
      </c>
      <c r="CU4287" s="9">
        <v>84653.48</v>
      </c>
      <c r="CV4287" s="9">
        <v>85190.66</v>
      </c>
      <c r="CW4287" s="9">
        <v>84432.73</v>
      </c>
      <c r="CX4287" s="9">
        <v>84795.38</v>
      </c>
      <c r="CY4287" s="9">
        <v>85657.46</v>
      </c>
      <c r="CZ4287" s="9">
        <v>80226.36</v>
      </c>
      <c r="DA4287" s="9">
        <v>71043.789999999994</v>
      </c>
      <c r="DB4287" s="9">
        <v>71731.73</v>
      </c>
      <c r="DC4287" s="9">
        <v>66.557370000000006</v>
      </c>
      <c r="DD4287" s="9">
        <v>0</v>
      </c>
    </row>
    <row r="4288" spans="1:108" x14ac:dyDescent="0.25">
      <c r="A4288" s="9" t="s">
        <v>42</v>
      </c>
      <c r="B4288" s="9" t="s">
        <v>30</v>
      </c>
      <c r="C4288" s="9" t="s">
        <v>1</v>
      </c>
      <c r="D4288" s="9" t="s">
        <v>37</v>
      </c>
      <c r="E4288" s="9" t="s">
        <v>38</v>
      </c>
      <c r="F4288" s="9">
        <v>2024</v>
      </c>
      <c r="G4288" s="9">
        <v>8</v>
      </c>
      <c r="H4288" s="9"/>
      <c r="BF4288" s="33">
        <v>83.25</v>
      </c>
      <c r="BG4288" s="33">
        <v>81.25</v>
      </c>
      <c r="BH4288" s="33">
        <v>79.75</v>
      </c>
      <c r="BI4288" s="33">
        <v>78.5</v>
      </c>
      <c r="BJ4288" s="33">
        <v>77.5</v>
      </c>
      <c r="BK4288" s="33">
        <v>76.25</v>
      </c>
      <c r="BL4288" s="33">
        <v>75.625</v>
      </c>
      <c r="BM4288" s="33">
        <v>77.875</v>
      </c>
      <c r="BN4288" s="33">
        <v>82.875</v>
      </c>
      <c r="BO4288" s="33">
        <v>88.375</v>
      </c>
      <c r="BP4288" s="33">
        <v>93</v>
      </c>
      <c r="BQ4288" s="33">
        <v>97.125</v>
      </c>
      <c r="BR4288" s="33">
        <v>99.625</v>
      </c>
      <c r="BS4288" s="33">
        <v>101.5</v>
      </c>
      <c r="BT4288" s="33">
        <v>103.125</v>
      </c>
      <c r="BU4288" s="33">
        <v>104.5</v>
      </c>
      <c r="BV4288" s="33">
        <v>104.5</v>
      </c>
      <c r="BW4288" s="33">
        <v>102.75</v>
      </c>
      <c r="BX4288" s="33">
        <v>100.375</v>
      </c>
      <c r="BY4288" s="33">
        <v>98.875</v>
      </c>
      <c r="BZ4288" s="33">
        <v>95</v>
      </c>
      <c r="CA4288" s="33">
        <v>92.125</v>
      </c>
      <c r="CB4288" s="33">
        <v>89.5</v>
      </c>
      <c r="CC4288" s="33">
        <v>87.375</v>
      </c>
      <c r="DC4288" s="9">
        <v>66.557370000000006</v>
      </c>
      <c r="DD4288" s="9">
        <v>0</v>
      </c>
    </row>
    <row r="4289" spans="1:108" x14ac:dyDescent="0.25">
      <c r="A4289" s="9" t="s">
        <v>42</v>
      </c>
      <c r="B4289" s="9" t="s">
        <v>30</v>
      </c>
      <c r="C4289" s="9" t="s">
        <v>1</v>
      </c>
      <c r="D4289" s="9" t="s">
        <v>37</v>
      </c>
      <c r="E4289" s="9" t="s">
        <v>38</v>
      </c>
      <c r="F4289" s="9">
        <v>2024</v>
      </c>
      <c r="G4289" s="9">
        <v>9</v>
      </c>
      <c r="H4289" s="9"/>
      <c r="BF4289" s="33">
        <v>81.25</v>
      </c>
      <c r="BG4289" s="33">
        <v>79</v>
      </c>
      <c r="BH4289" s="33">
        <v>77.625</v>
      </c>
      <c r="BI4289" s="33">
        <v>75.75</v>
      </c>
      <c r="BJ4289" s="33">
        <v>74.75</v>
      </c>
      <c r="BK4289" s="33">
        <v>73.75</v>
      </c>
      <c r="BL4289" s="33">
        <v>72.375</v>
      </c>
      <c r="BM4289" s="33">
        <v>74.25</v>
      </c>
      <c r="BN4289" s="33">
        <v>79.25</v>
      </c>
      <c r="BO4289" s="33">
        <v>85</v>
      </c>
      <c r="BP4289" s="33">
        <v>90.125</v>
      </c>
      <c r="BQ4289" s="33">
        <v>93.25</v>
      </c>
      <c r="BR4289" s="33">
        <v>96.75</v>
      </c>
      <c r="BS4289" s="33">
        <v>98.875</v>
      </c>
      <c r="BT4289" s="33">
        <v>100.625</v>
      </c>
      <c r="BU4289" s="33">
        <v>101.375</v>
      </c>
      <c r="BV4289" s="33">
        <v>101</v>
      </c>
      <c r="BW4289" s="33">
        <v>101</v>
      </c>
      <c r="BX4289" s="33">
        <v>99.375</v>
      </c>
      <c r="BY4289" s="33">
        <v>95.625</v>
      </c>
      <c r="BZ4289" s="33">
        <v>91.375</v>
      </c>
      <c r="CA4289" s="33">
        <v>88.25</v>
      </c>
      <c r="CB4289" s="33">
        <v>85.375</v>
      </c>
      <c r="CC4289" s="33">
        <v>82.75</v>
      </c>
      <c r="DC4289" s="9">
        <v>66.557370000000006</v>
      </c>
      <c r="DD4289" s="9">
        <v>0</v>
      </c>
    </row>
    <row r="4290" spans="1:108" x14ac:dyDescent="0.25">
      <c r="A4290" s="9" t="s">
        <v>42</v>
      </c>
      <c r="B4290" s="9" t="s">
        <v>30</v>
      </c>
      <c r="C4290" s="9" t="s">
        <v>1</v>
      </c>
      <c r="D4290" s="9" t="s">
        <v>37</v>
      </c>
      <c r="E4290" s="9" t="s">
        <v>38</v>
      </c>
      <c r="F4290" s="9">
        <v>2024</v>
      </c>
      <c r="G4290" s="9">
        <v>10</v>
      </c>
      <c r="H4290" s="9"/>
      <c r="BF4290" s="33">
        <v>69.5</v>
      </c>
      <c r="BG4290" s="33">
        <v>68.25</v>
      </c>
      <c r="BH4290" s="33">
        <v>66.875</v>
      </c>
      <c r="BI4290" s="33">
        <v>65</v>
      </c>
      <c r="BJ4290" s="33">
        <v>64.75</v>
      </c>
      <c r="BK4290" s="33">
        <v>63.625</v>
      </c>
      <c r="BL4290" s="33">
        <v>62.625</v>
      </c>
      <c r="BM4290" s="33">
        <v>63.5</v>
      </c>
      <c r="BN4290" s="33">
        <v>68</v>
      </c>
      <c r="BO4290" s="33">
        <v>74.75</v>
      </c>
      <c r="BP4290" s="33">
        <v>80.375</v>
      </c>
      <c r="BQ4290" s="33">
        <v>83.75</v>
      </c>
      <c r="BR4290" s="33">
        <v>86.375</v>
      </c>
      <c r="BS4290" s="33">
        <v>88.5</v>
      </c>
      <c r="BT4290" s="33">
        <v>90.125</v>
      </c>
      <c r="BU4290" s="33">
        <v>91.25</v>
      </c>
      <c r="BV4290" s="33">
        <v>91</v>
      </c>
      <c r="BW4290" s="33">
        <v>90</v>
      </c>
      <c r="BX4290" s="33">
        <v>86.75</v>
      </c>
      <c r="BY4290" s="33">
        <v>82.5</v>
      </c>
      <c r="BZ4290" s="33">
        <v>79.375</v>
      </c>
      <c r="CA4290" s="33">
        <v>76.375</v>
      </c>
      <c r="CB4290" s="33">
        <v>73.875</v>
      </c>
      <c r="CC4290" s="33">
        <v>71.875</v>
      </c>
      <c r="DC4290" s="9">
        <v>66.557370000000006</v>
      </c>
      <c r="DD4290" s="9">
        <v>0</v>
      </c>
    </row>
    <row r="4291" spans="1:108" x14ac:dyDescent="0.25">
      <c r="A4291" s="9" t="s">
        <v>42</v>
      </c>
      <c r="B4291" s="9" t="s">
        <v>30</v>
      </c>
      <c r="C4291" s="9" t="s">
        <v>1</v>
      </c>
      <c r="D4291" s="9" t="s">
        <v>37</v>
      </c>
      <c r="E4291" s="9" t="s">
        <v>38</v>
      </c>
      <c r="F4291" s="9">
        <v>2025</v>
      </c>
      <c r="G4291" s="9">
        <v>5</v>
      </c>
      <c r="H4291" s="9"/>
      <c r="BF4291" s="33">
        <v>74.875</v>
      </c>
      <c r="BG4291" s="33">
        <v>72.625</v>
      </c>
      <c r="BH4291" s="33">
        <v>71.125</v>
      </c>
      <c r="BI4291" s="33">
        <v>69.125</v>
      </c>
      <c r="BJ4291" s="33">
        <v>68.75</v>
      </c>
      <c r="BK4291" s="33">
        <v>67.875</v>
      </c>
      <c r="BL4291" s="33">
        <v>68</v>
      </c>
      <c r="BM4291" s="33">
        <v>71</v>
      </c>
      <c r="BN4291" s="33">
        <v>75</v>
      </c>
      <c r="BO4291" s="33">
        <v>79.75</v>
      </c>
      <c r="BP4291" s="33">
        <v>84</v>
      </c>
      <c r="BQ4291" s="33">
        <v>87.375</v>
      </c>
      <c r="BR4291" s="33">
        <v>90.25</v>
      </c>
      <c r="BS4291" s="33">
        <v>92</v>
      </c>
      <c r="BT4291" s="33">
        <v>93</v>
      </c>
      <c r="BU4291" s="33">
        <v>94.5</v>
      </c>
      <c r="BV4291" s="33">
        <v>95.625</v>
      </c>
      <c r="BW4291" s="33">
        <v>95.375</v>
      </c>
      <c r="BX4291" s="33">
        <v>95</v>
      </c>
      <c r="BY4291" s="33">
        <v>93</v>
      </c>
      <c r="BZ4291" s="33">
        <v>89.75</v>
      </c>
      <c r="CA4291" s="33">
        <v>86.875</v>
      </c>
      <c r="CB4291" s="33">
        <v>83.75</v>
      </c>
      <c r="CC4291" s="33">
        <v>80.75</v>
      </c>
      <c r="DC4291" s="9">
        <v>66.557370000000006</v>
      </c>
      <c r="DD4291" s="9">
        <v>0</v>
      </c>
    </row>
    <row r="4292" spans="1:108" x14ac:dyDescent="0.25">
      <c r="A4292" s="9" t="s">
        <v>42</v>
      </c>
      <c r="B4292" s="9" t="s">
        <v>30</v>
      </c>
      <c r="C4292" s="9" t="s">
        <v>1</v>
      </c>
      <c r="D4292" s="9" t="s">
        <v>37</v>
      </c>
      <c r="E4292" s="9" t="s">
        <v>38</v>
      </c>
      <c r="F4292" s="9">
        <v>2025</v>
      </c>
      <c r="G4292" s="9">
        <v>6</v>
      </c>
      <c r="H4292" s="9"/>
      <c r="BF4292" s="33">
        <v>83.75</v>
      </c>
      <c r="BG4292" s="33">
        <v>81.5</v>
      </c>
      <c r="BH4292" s="33">
        <v>80.25</v>
      </c>
      <c r="BI4292" s="33">
        <v>78.875</v>
      </c>
      <c r="BJ4292" s="33">
        <v>77.125</v>
      </c>
      <c r="BK4292" s="33">
        <v>76.125</v>
      </c>
      <c r="BL4292" s="33">
        <v>77.5</v>
      </c>
      <c r="BM4292" s="33">
        <v>81.25</v>
      </c>
      <c r="BN4292" s="33">
        <v>86.75</v>
      </c>
      <c r="BO4292" s="33">
        <v>92.625</v>
      </c>
      <c r="BP4292" s="33">
        <v>96.125</v>
      </c>
      <c r="BQ4292" s="33">
        <v>98.5</v>
      </c>
      <c r="BR4292" s="33">
        <v>101</v>
      </c>
      <c r="BS4292" s="33">
        <v>102.75</v>
      </c>
      <c r="BT4292" s="33">
        <v>104.125</v>
      </c>
      <c r="BU4292" s="33">
        <v>105.125</v>
      </c>
      <c r="BV4292" s="33">
        <v>105.5</v>
      </c>
      <c r="BW4292" s="33">
        <v>105.5</v>
      </c>
      <c r="BX4292" s="33">
        <v>104.25</v>
      </c>
      <c r="BY4292" s="33">
        <v>101.25</v>
      </c>
      <c r="BZ4292" s="33">
        <v>97.125</v>
      </c>
      <c r="CA4292" s="33">
        <v>92.875</v>
      </c>
      <c r="CB4292" s="33">
        <v>89.375</v>
      </c>
      <c r="CC4292" s="33">
        <v>86.25</v>
      </c>
      <c r="DC4292" s="9">
        <v>66.557370000000006</v>
      </c>
      <c r="DD4292" s="9">
        <v>0</v>
      </c>
    </row>
    <row r="4293" spans="1:108" x14ac:dyDescent="0.25">
      <c r="A4293" s="9" t="s">
        <v>42</v>
      </c>
      <c r="B4293" s="9" t="s">
        <v>30</v>
      </c>
      <c r="C4293" s="9" t="s">
        <v>1</v>
      </c>
      <c r="D4293" s="9" t="s">
        <v>37</v>
      </c>
      <c r="E4293" s="9" t="s">
        <v>38</v>
      </c>
      <c r="F4293" s="9">
        <v>2025</v>
      </c>
      <c r="G4293" s="9">
        <v>7</v>
      </c>
      <c r="H4293" s="9">
        <v>14943.72</v>
      </c>
      <c r="I4293" s="9">
        <v>14626.78</v>
      </c>
      <c r="J4293" s="9">
        <v>14235.31</v>
      </c>
      <c r="K4293" s="9">
        <v>14212.43</v>
      </c>
      <c r="L4293" s="9">
        <v>14440.67</v>
      </c>
      <c r="M4293" s="9">
        <v>14912.14</v>
      </c>
      <c r="N4293" s="9">
        <v>15898.21</v>
      </c>
      <c r="O4293" s="9">
        <v>17286.080000000002</v>
      </c>
      <c r="P4293" s="9">
        <v>17943.439999999999</v>
      </c>
      <c r="Q4293" s="9">
        <v>18849.39</v>
      </c>
      <c r="R4293" s="9">
        <v>19275.75</v>
      </c>
      <c r="S4293" s="9">
        <v>19961.88</v>
      </c>
      <c r="T4293" s="9">
        <v>18491.3</v>
      </c>
      <c r="U4293" s="9">
        <v>10280.83</v>
      </c>
      <c r="V4293" s="9">
        <v>10299.33</v>
      </c>
      <c r="W4293" s="9">
        <v>10097.14</v>
      </c>
      <c r="X4293" s="9">
        <v>10178.11</v>
      </c>
      <c r="Y4293" s="9">
        <v>10044.73</v>
      </c>
      <c r="Z4293" s="9">
        <v>15313.63</v>
      </c>
      <c r="AA4293" s="9">
        <v>17634.349999999999</v>
      </c>
      <c r="AB4293" s="9">
        <v>17374.48</v>
      </c>
      <c r="AC4293" s="9">
        <v>16942.93</v>
      </c>
      <c r="AD4293" s="9">
        <v>16346</v>
      </c>
      <c r="AE4293" s="9">
        <v>16243.19</v>
      </c>
      <c r="AF4293" s="9">
        <v>10181.780000000001</v>
      </c>
      <c r="AG4293" s="9">
        <v>15160.48</v>
      </c>
      <c r="AH4293" s="9">
        <v>14806.61</v>
      </c>
      <c r="AI4293" s="9">
        <v>14481.91</v>
      </c>
      <c r="AJ4293" s="9">
        <v>14500.46</v>
      </c>
      <c r="AK4293" s="9">
        <v>14837.1</v>
      </c>
      <c r="AL4293" s="9">
        <v>15405.19</v>
      </c>
      <c r="AM4293" s="9">
        <v>16145.14</v>
      </c>
      <c r="AN4293" s="9">
        <v>16921.12</v>
      </c>
      <c r="AO4293" s="9">
        <v>17359.740000000002</v>
      </c>
      <c r="AP4293" s="9">
        <v>18106.919999999998</v>
      </c>
      <c r="AQ4293" s="9">
        <v>18382.400000000001</v>
      </c>
      <c r="AR4293" s="9">
        <v>18762.62</v>
      </c>
      <c r="AS4293" s="9">
        <v>18351.39</v>
      </c>
      <c r="AT4293" s="9">
        <v>18264.13</v>
      </c>
      <c r="AU4293" s="9">
        <v>18285.23</v>
      </c>
      <c r="AV4293" s="9">
        <v>18442.580000000002</v>
      </c>
      <c r="AW4293" s="9">
        <v>18423.36</v>
      </c>
      <c r="AX4293" s="9">
        <v>18458.05</v>
      </c>
      <c r="AY4293" s="9">
        <v>18609.12</v>
      </c>
      <c r="AZ4293" s="9">
        <v>18670.34</v>
      </c>
      <c r="BA4293" s="9">
        <v>18096.669999999998</v>
      </c>
      <c r="BB4293" s="9">
        <v>17461.330000000002</v>
      </c>
      <c r="BC4293" s="9">
        <v>16726.169999999998</v>
      </c>
      <c r="BD4293" s="9">
        <v>16676.93</v>
      </c>
      <c r="BE4293" s="9">
        <v>18375</v>
      </c>
      <c r="BF4293" s="33">
        <v>84.25</v>
      </c>
      <c r="BG4293" s="33">
        <v>82.5</v>
      </c>
      <c r="BH4293" s="33">
        <v>81.25</v>
      </c>
      <c r="BI4293" s="33">
        <v>79.75</v>
      </c>
      <c r="BJ4293" s="33">
        <v>78.125</v>
      </c>
      <c r="BK4293" s="33">
        <v>76.75</v>
      </c>
      <c r="BL4293" s="33">
        <v>77.375</v>
      </c>
      <c r="BM4293" s="33">
        <v>80.375</v>
      </c>
      <c r="BN4293" s="33">
        <v>85.375</v>
      </c>
      <c r="BO4293" s="33">
        <v>90.5</v>
      </c>
      <c r="BP4293" s="33">
        <v>94.75</v>
      </c>
      <c r="BQ4293" s="33">
        <v>97.5</v>
      </c>
      <c r="BR4293" s="33">
        <v>100.25</v>
      </c>
      <c r="BS4293" s="33">
        <v>102.125</v>
      </c>
      <c r="BT4293" s="33">
        <v>103.875</v>
      </c>
      <c r="BU4293" s="33">
        <v>104.875</v>
      </c>
      <c r="BV4293" s="33">
        <v>105</v>
      </c>
      <c r="BW4293" s="33">
        <v>104.875</v>
      </c>
      <c r="BX4293" s="33">
        <v>103.875</v>
      </c>
      <c r="BY4293" s="33">
        <v>101.625</v>
      </c>
      <c r="BZ4293" s="33">
        <v>98.5</v>
      </c>
      <c r="CA4293" s="33">
        <v>95.5</v>
      </c>
      <c r="CB4293" s="33">
        <v>92.125</v>
      </c>
      <c r="CC4293" s="33">
        <v>89.75</v>
      </c>
      <c r="CD4293" s="9">
        <v>48544.7</v>
      </c>
      <c r="CE4293" s="9">
        <v>41678.81</v>
      </c>
      <c r="CF4293" s="9">
        <v>36707.47</v>
      </c>
      <c r="CG4293" s="9">
        <v>30896.57</v>
      </c>
      <c r="CH4293" s="9">
        <v>23173.34</v>
      </c>
      <c r="CI4293" s="9">
        <v>18524.71</v>
      </c>
      <c r="CJ4293" s="9">
        <v>17978.240000000002</v>
      </c>
      <c r="CK4293" s="9">
        <v>30248.93</v>
      </c>
      <c r="CL4293" s="9">
        <v>41113.760000000002</v>
      </c>
      <c r="CM4293" s="9">
        <v>52712.41</v>
      </c>
      <c r="CN4293" s="9">
        <v>64293.24</v>
      </c>
      <c r="CO4293" s="9">
        <v>90166.98</v>
      </c>
      <c r="CP4293" s="9">
        <v>85469.85</v>
      </c>
      <c r="CQ4293" s="9">
        <v>79805.42</v>
      </c>
      <c r="CR4293" s="9">
        <v>81518.62</v>
      </c>
      <c r="CS4293" s="9">
        <v>83557.539999999994</v>
      </c>
      <c r="CT4293" s="9">
        <v>85099.62</v>
      </c>
      <c r="CU4293" s="9">
        <v>84728.320000000007</v>
      </c>
      <c r="CV4293" s="9">
        <v>85246.11</v>
      </c>
      <c r="CW4293" s="9">
        <v>84485.93</v>
      </c>
      <c r="CX4293" s="9">
        <v>84847.92</v>
      </c>
      <c r="CY4293" s="9">
        <v>85723.71</v>
      </c>
      <c r="CZ4293" s="9">
        <v>80266.67</v>
      </c>
      <c r="DA4293" s="9">
        <v>71085.22</v>
      </c>
      <c r="DB4293" s="9">
        <v>71808.37</v>
      </c>
      <c r="DC4293" s="9">
        <v>66.557370000000006</v>
      </c>
      <c r="DD4293" s="9">
        <v>0</v>
      </c>
    </row>
    <row r="4294" spans="1:108" x14ac:dyDescent="0.25">
      <c r="A4294" s="9" t="s">
        <v>42</v>
      </c>
      <c r="B4294" s="9" t="s">
        <v>30</v>
      </c>
      <c r="C4294" s="9" t="s">
        <v>1</v>
      </c>
      <c r="D4294" s="9" t="s">
        <v>37</v>
      </c>
      <c r="E4294" s="9" t="s">
        <v>38</v>
      </c>
      <c r="F4294" s="9">
        <v>2025</v>
      </c>
      <c r="G4294" s="9">
        <v>8</v>
      </c>
      <c r="H4294" s="9"/>
      <c r="BF4294" s="33">
        <v>83.25</v>
      </c>
      <c r="BG4294" s="33">
        <v>81.25</v>
      </c>
      <c r="BH4294" s="33">
        <v>79.75</v>
      </c>
      <c r="BI4294" s="33">
        <v>78.5</v>
      </c>
      <c r="BJ4294" s="33">
        <v>77.5</v>
      </c>
      <c r="BK4294" s="33">
        <v>76.25</v>
      </c>
      <c r="BL4294" s="33">
        <v>75.625</v>
      </c>
      <c r="BM4294" s="33">
        <v>77.875</v>
      </c>
      <c r="BN4294" s="33">
        <v>82.875</v>
      </c>
      <c r="BO4294" s="33">
        <v>88.375</v>
      </c>
      <c r="BP4294" s="33">
        <v>93</v>
      </c>
      <c r="BQ4294" s="33">
        <v>97.125</v>
      </c>
      <c r="BR4294" s="33">
        <v>99.625</v>
      </c>
      <c r="BS4294" s="33">
        <v>101.5</v>
      </c>
      <c r="BT4294" s="33">
        <v>103.125</v>
      </c>
      <c r="BU4294" s="33">
        <v>104.5</v>
      </c>
      <c r="BV4294" s="33">
        <v>104.5</v>
      </c>
      <c r="BW4294" s="33">
        <v>102.75</v>
      </c>
      <c r="BX4294" s="33">
        <v>100.375</v>
      </c>
      <c r="BY4294" s="33">
        <v>98.875</v>
      </c>
      <c r="BZ4294" s="33">
        <v>95</v>
      </c>
      <c r="CA4294" s="33">
        <v>92.125</v>
      </c>
      <c r="CB4294" s="33">
        <v>89.5</v>
      </c>
      <c r="CC4294" s="33">
        <v>87.375</v>
      </c>
      <c r="DC4294" s="9">
        <v>66.557370000000006</v>
      </c>
      <c r="DD4294" s="9">
        <v>0</v>
      </c>
    </row>
    <row r="4295" spans="1:108" x14ac:dyDescent="0.25">
      <c r="A4295" s="9" t="s">
        <v>42</v>
      </c>
      <c r="B4295" s="9" t="s">
        <v>30</v>
      </c>
      <c r="C4295" s="9" t="s">
        <v>1</v>
      </c>
      <c r="D4295" s="9" t="s">
        <v>37</v>
      </c>
      <c r="E4295" s="9" t="s">
        <v>38</v>
      </c>
      <c r="F4295" s="9">
        <v>2025</v>
      </c>
      <c r="G4295" s="9">
        <v>9</v>
      </c>
      <c r="H4295" s="9"/>
      <c r="BF4295" s="33">
        <v>81.25</v>
      </c>
      <c r="BG4295" s="33">
        <v>79</v>
      </c>
      <c r="BH4295" s="33">
        <v>77.625</v>
      </c>
      <c r="BI4295" s="33">
        <v>75.75</v>
      </c>
      <c r="BJ4295" s="33">
        <v>74.75</v>
      </c>
      <c r="BK4295" s="33">
        <v>73.75</v>
      </c>
      <c r="BL4295" s="33">
        <v>72.375</v>
      </c>
      <c r="BM4295" s="33">
        <v>74.25</v>
      </c>
      <c r="BN4295" s="33">
        <v>79.25</v>
      </c>
      <c r="BO4295" s="33">
        <v>85</v>
      </c>
      <c r="BP4295" s="33">
        <v>90.125</v>
      </c>
      <c r="BQ4295" s="33">
        <v>93.25</v>
      </c>
      <c r="BR4295" s="33">
        <v>96.75</v>
      </c>
      <c r="BS4295" s="33">
        <v>98.875</v>
      </c>
      <c r="BT4295" s="33">
        <v>100.625</v>
      </c>
      <c r="BU4295" s="33">
        <v>101.375</v>
      </c>
      <c r="BV4295" s="33">
        <v>101</v>
      </c>
      <c r="BW4295" s="33">
        <v>101</v>
      </c>
      <c r="BX4295" s="33">
        <v>99.375</v>
      </c>
      <c r="BY4295" s="33">
        <v>95.625</v>
      </c>
      <c r="BZ4295" s="33">
        <v>91.375</v>
      </c>
      <c r="CA4295" s="33">
        <v>88.25</v>
      </c>
      <c r="CB4295" s="33">
        <v>85.375</v>
      </c>
      <c r="CC4295" s="33">
        <v>82.75</v>
      </c>
      <c r="DC4295" s="9">
        <v>66.557370000000006</v>
      </c>
      <c r="DD4295" s="9">
        <v>0</v>
      </c>
    </row>
    <row r="4296" spans="1:108" x14ac:dyDescent="0.25">
      <c r="A4296" s="9" t="s">
        <v>42</v>
      </c>
      <c r="B4296" s="9" t="s">
        <v>30</v>
      </c>
      <c r="C4296" s="9" t="s">
        <v>1</v>
      </c>
      <c r="D4296" s="9" t="s">
        <v>37</v>
      </c>
      <c r="E4296" s="9" t="s">
        <v>38</v>
      </c>
      <c r="F4296" s="9">
        <v>2025</v>
      </c>
      <c r="G4296" s="9">
        <v>10</v>
      </c>
      <c r="H4296" s="9"/>
      <c r="BF4296" s="33">
        <v>69.5</v>
      </c>
      <c r="BG4296" s="33">
        <v>68.25</v>
      </c>
      <c r="BH4296" s="33">
        <v>66.875</v>
      </c>
      <c r="BI4296" s="33">
        <v>65</v>
      </c>
      <c r="BJ4296" s="33">
        <v>64.75</v>
      </c>
      <c r="BK4296" s="33">
        <v>63.625</v>
      </c>
      <c r="BL4296" s="33">
        <v>62.625</v>
      </c>
      <c r="BM4296" s="33">
        <v>63.5</v>
      </c>
      <c r="BN4296" s="33">
        <v>68</v>
      </c>
      <c r="BO4296" s="33">
        <v>74.75</v>
      </c>
      <c r="BP4296" s="33">
        <v>80.375</v>
      </c>
      <c r="BQ4296" s="33">
        <v>83.75</v>
      </c>
      <c r="BR4296" s="33">
        <v>86.375</v>
      </c>
      <c r="BS4296" s="33">
        <v>88.5</v>
      </c>
      <c r="BT4296" s="33">
        <v>90.125</v>
      </c>
      <c r="BU4296" s="33">
        <v>91.25</v>
      </c>
      <c r="BV4296" s="33">
        <v>91</v>
      </c>
      <c r="BW4296" s="33">
        <v>90</v>
      </c>
      <c r="BX4296" s="33">
        <v>86.75</v>
      </c>
      <c r="BY4296" s="33">
        <v>82.5</v>
      </c>
      <c r="BZ4296" s="33">
        <v>79.375</v>
      </c>
      <c r="CA4296" s="33">
        <v>76.375</v>
      </c>
      <c r="CB4296" s="33">
        <v>73.875</v>
      </c>
      <c r="CC4296" s="33">
        <v>71.875</v>
      </c>
      <c r="DC4296" s="9">
        <v>66.557370000000006</v>
      </c>
      <c r="DD4296" s="9">
        <v>0</v>
      </c>
    </row>
    <row r="4297" spans="1:108" x14ac:dyDescent="0.25">
      <c r="A4297" s="9" t="s">
        <v>42</v>
      </c>
      <c r="B4297" s="9" t="s">
        <v>30</v>
      </c>
      <c r="C4297" s="9" t="s">
        <v>1</v>
      </c>
      <c r="D4297" s="9" t="s">
        <v>37</v>
      </c>
      <c r="E4297" s="9" t="s">
        <v>38</v>
      </c>
      <c r="F4297" s="9">
        <v>2026</v>
      </c>
      <c r="G4297" s="9">
        <v>5</v>
      </c>
      <c r="H4297" s="9"/>
      <c r="BF4297" s="33">
        <v>74.875</v>
      </c>
      <c r="BG4297" s="33">
        <v>72.625</v>
      </c>
      <c r="BH4297" s="33">
        <v>71.125</v>
      </c>
      <c r="BI4297" s="33">
        <v>69.125</v>
      </c>
      <c r="BJ4297" s="33">
        <v>68.75</v>
      </c>
      <c r="BK4297" s="33">
        <v>67.875</v>
      </c>
      <c r="BL4297" s="33">
        <v>68</v>
      </c>
      <c r="BM4297" s="33">
        <v>71</v>
      </c>
      <c r="BN4297" s="33">
        <v>75</v>
      </c>
      <c r="BO4297" s="33">
        <v>79.75</v>
      </c>
      <c r="BP4297" s="33">
        <v>84</v>
      </c>
      <c r="BQ4297" s="33">
        <v>87.375</v>
      </c>
      <c r="BR4297" s="33">
        <v>90.25</v>
      </c>
      <c r="BS4297" s="33">
        <v>92</v>
      </c>
      <c r="BT4297" s="33">
        <v>93</v>
      </c>
      <c r="BU4297" s="33">
        <v>94.5</v>
      </c>
      <c r="BV4297" s="33">
        <v>95.625</v>
      </c>
      <c r="BW4297" s="33">
        <v>95.375</v>
      </c>
      <c r="BX4297" s="33">
        <v>95</v>
      </c>
      <c r="BY4297" s="33">
        <v>93</v>
      </c>
      <c r="BZ4297" s="33">
        <v>89.75</v>
      </c>
      <c r="CA4297" s="33">
        <v>86.875</v>
      </c>
      <c r="CB4297" s="33">
        <v>83.75</v>
      </c>
      <c r="CC4297" s="33">
        <v>80.75</v>
      </c>
      <c r="DC4297" s="9">
        <v>66.557370000000006</v>
      </c>
      <c r="DD4297" s="9">
        <v>0</v>
      </c>
    </row>
    <row r="4298" spans="1:108" x14ac:dyDescent="0.25">
      <c r="A4298" s="9" t="s">
        <v>42</v>
      </c>
      <c r="B4298" s="9" t="s">
        <v>30</v>
      </c>
      <c r="C4298" s="9" t="s">
        <v>1</v>
      </c>
      <c r="D4298" s="9" t="s">
        <v>37</v>
      </c>
      <c r="E4298" s="9" t="s">
        <v>38</v>
      </c>
      <c r="F4298" s="9">
        <v>2026</v>
      </c>
      <c r="G4298" s="9">
        <v>6</v>
      </c>
      <c r="H4298" s="9"/>
      <c r="BF4298" s="33">
        <v>83.75</v>
      </c>
      <c r="BG4298" s="33">
        <v>81.5</v>
      </c>
      <c r="BH4298" s="33">
        <v>80.25</v>
      </c>
      <c r="BI4298" s="33">
        <v>78.875</v>
      </c>
      <c r="BJ4298" s="33">
        <v>77.125</v>
      </c>
      <c r="BK4298" s="33">
        <v>76.125</v>
      </c>
      <c r="BL4298" s="33">
        <v>77.5</v>
      </c>
      <c r="BM4298" s="33">
        <v>81.25</v>
      </c>
      <c r="BN4298" s="33">
        <v>86.75</v>
      </c>
      <c r="BO4298" s="33">
        <v>92.625</v>
      </c>
      <c r="BP4298" s="33">
        <v>96.125</v>
      </c>
      <c r="BQ4298" s="33">
        <v>98.5</v>
      </c>
      <c r="BR4298" s="33">
        <v>101</v>
      </c>
      <c r="BS4298" s="33">
        <v>102.75</v>
      </c>
      <c r="BT4298" s="33">
        <v>104.125</v>
      </c>
      <c r="BU4298" s="33">
        <v>105.125</v>
      </c>
      <c r="BV4298" s="33">
        <v>105.5</v>
      </c>
      <c r="BW4298" s="33">
        <v>105.5</v>
      </c>
      <c r="BX4298" s="33">
        <v>104.25</v>
      </c>
      <c r="BY4298" s="33">
        <v>101.25</v>
      </c>
      <c r="BZ4298" s="33">
        <v>97.125</v>
      </c>
      <c r="CA4298" s="33">
        <v>92.875</v>
      </c>
      <c r="CB4298" s="33">
        <v>89.375</v>
      </c>
      <c r="CC4298" s="33">
        <v>86.25</v>
      </c>
      <c r="DC4298" s="9">
        <v>66.557370000000006</v>
      </c>
      <c r="DD4298" s="9">
        <v>0</v>
      </c>
    </row>
    <row r="4299" spans="1:108" x14ac:dyDescent="0.25">
      <c r="A4299" s="9" t="s">
        <v>42</v>
      </c>
      <c r="B4299" s="9" t="s">
        <v>30</v>
      </c>
      <c r="C4299" s="9" t="s">
        <v>1</v>
      </c>
      <c r="D4299" s="9" t="s">
        <v>37</v>
      </c>
      <c r="E4299" s="9" t="s">
        <v>38</v>
      </c>
      <c r="F4299" s="9">
        <v>2026</v>
      </c>
      <c r="G4299" s="9">
        <v>7</v>
      </c>
      <c r="H4299" s="9">
        <v>14969.41</v>
      </c>
      <c r="I4299" s="9">
        <v>14648.23</v>
      </c>
      <c r="J4299" s="9">
        <v>14254.98</v>
      </c>
      <c r="K4299" s="9">
        <v>14227.01</v>
      </c>
      <c r="L4299" s="9">
        <v>14441.88</v>
      </c>
      <c r="M4299" s="9">
        <v>14906.76</v>
      </c>
      <c r="N4299" s="9">
        <v>15892.17</v>
      </c>
      <c r="O4299" s="9">
        <v>17281.36</v>
      </c>
      <c r="P4299" s="9">
        <v>17940.580000000002</v>
      </c>
      <c r="Q4299" s="9">
        <v>18841.98</v>
      </c>
      <c r="R4299" s="9">
        <v>19270.52</v>
      </c>
      <c r="S4299" s="9">
        <v>19946.7</v>
      </c>
      <c r="T4299" s="9">
        <v>18471.740000000002</v>
      </c>
      <c r="U4299" s="9">
        <v>10267.76</v>
      </c>
      <c r="V4299" s="9">
        <v>10286.25</v>
      </c>
      <c r="W4299" s="9">
        <v>10078.33</v>
      </c>
      <c r="X4299" s="9">
        <v>10158.32</v>
      </c>
      <c r="Y4299" s="9">
        <v>10017.48</v>
      </c>
      <c r="Z4299" s="9">
        <v>15273.67</v>
      </c>
      <c r="AA4299" s="9">
        <v>17588.71</v>
      </c>
      <c r="AB4299" s="9">
        <v>17330.47</v>
      </c>
      <c r="AC4299" s="9">
        <v>16908.240000000002</v>
      </c>
      <c r="AD4299" s="9">
        <v>16309.03</v>
      </c>
      <c r="AE4299" s="9">
        <v>16206.22</v>
      </c>
      <c r="AF4299" s="9">
        <v>10163.33</v>
      </c>
      <c r="AG4299" s="9">
        <v>15186.17</v>
      </c>
      <c r="AH4299" s="9">
        <v>14828.06</v>
      </c>
      <c r="AI4299" s="9">
        <v>14501.59</v>
      </c>
      <c r="AJ4299" s="9">
        <v>14515.04</v>
      </c>
      <c r="AK4299" s="9">
        <v>14838.31</v>
      </c>
      <c r="AL4299" s="9">
        <v>15399.81</v>
      </c>
      <c r="AM4299" s="9">
        <v>16139.09</v>
      </c>
      <c r="AN4299" s="9">
        <v>16916.41</v>
      </c>
      <c r="AO4299" s="9">
        <v>17356.89</v>
      </c>
      <c r="AP4299" s="9">
        <v>18099.509999999998</v>
      </c>
      <c r="AQ4299" s="9">
        <v>18377.18</v>
      </c>
      <c r="AR4299" s="9">
        <v>18747.439999999999</v>
      </c>
      <c r="AS4299" s="9">
        <v>18331.82</v>
      </c>
      <c r="AT4299" s="9">
        <v>18251.05</v>
      </c>
      <c r="AU4299" s="9">
        <v>18272.16</v>
      </c>
      <c r="AV4299" s="9">
        <v>18423.77</v>
      </c>
      <c r="AW4299" s="9">
        <v>18403.57</v>
      </c>
      <c r="AX4299" s="9">
        <v>18430.8</v>
      </c>
      <c r="AY4299" s="9">
        <v>18569.16</v>
      </c>
      <c r="AZ4299" s="9">
        <v>18624.7</v>
      </c>
      <c r="BA4299" s="9">
        <v>18052.66</v>
      </c>
      <c r="BB4299" s="9">
        <v>17426.64</v>
      </c>
      <c r="BC4299" s="9">
        <v>16689.2</v>
      </c>
      <c r="BD4299" s="9">
        <v>16639.96</v>
      </c>
      <c r="BE4299" s="9">
        <v>18356.55</v>
      </c>
      <c r="BF4299" s="33">
        <v>84.25</v>
      </c>
      <c r="BG4299" s="33">
        <v>82.5</v>
      </c>
      <c r="BH4299" s="33">
        <v>81.25</v>
      </c>
      <c r="BI4299" s="33">
        <v>79.75</v>
      </c>
      <c r="BJ4299" s="33">
        <v>78.125</v>
      </c>
      <c r="BK4299" s="33">
        <v>76.75</v>
      </c>
      <c r="BL4299" s="33">
        <v>77.375</v>
      </c>
      <c r="BM4299" s="33">
        <v>80.375</v>
      </c>
      <c r="BN4299" s="33">
        <v>85.375</v>
      </c>
      <c r="BO4299" s="33">
        <v>90.5</v>
      </c>
      <c r="BP4299" s="33">
        <v>94.75</v>
      </c>
      <c r="BQ4299" s="33">
        <v>97.5</v>
      </c>
      <c r="BR4299" s="33">
        <v>100.25</v>
      </c>
      <c r="BS4299" s="33">
        <v>102.125</v>
      </c>
      <c r="BT4299" s="33">
        <v>103.875</v>
      </c>
      <c r="BU4299" s="33">
        <v>104.875</v>
      </c>
      <c r="BV4299" s="33">
        <v>105</v>
      </c>
      <c r="BW4299" s="33">
        <v>104.875</v>
      </c>
      <c r="BX4299" s="33">
        <v>103.875</v>
      </c>
      <c r="BY4299" s="33">
        <v>101.625</v>
      </c>
      <c r="BZ4299" s="33">
        <v>98.5</v>
      </c>
      <c r="CA4299" s="33">
        <v>95.5</v>
      </c>
      <c r="CB4299" s="33">
        <v>92.125</v>
      </c>
      <c r="CC4299" s="33">
        <v>89.75</v>
      </c>
      <c r="CD4299" s="9">
        <v>48529.55</v>
      </c>
      <c r="CE4299" s="9">
        <v>41674.92</v>
      </c>
      <c r="CF4299" s="9">
        <v>36701.31</v>
      </c>
      <c r="CG4299" s="9">
        <v>30894.1</v>
      </c>
      <c r="CH4299" s="9">
        <v>23174.75</v>
      </c>
      <c r="CI4299" s="9">
        <v>18528.09</v>
      </c>
      <c r="CJ4299" s="9">
        <v>17991.04</v>
      </c>
      <c r="CK4299" s="9">
        <v>30257.55</v>
      </c>
      <c r="CL4299" s="9">
        <v>41129.769999999997</v>
      </c>
      <c r="CM4299" s="9">
        <v>52725.87</v>
      </c>
      <c r="CN4299" s="9">
        <v>64309.279999999999</v>
      </c>
      <c r="CO4299" s="9">
        <v>90166.88</v>
      </c>
      <c r="CP4299" s="9">
        <v>85472.83</v>
      </c>
      <c r="CQ4299" s="9">
        <v>79820.679999999993</v>
      </c>
      <c r="CR4299" s="9">
        <v>81547.179999999993</v>
      </c>
      <c r="CS4299" s="9">
        <v>83593.05</v>
      </c>
      <c r="CT4299" s="9">
        <v>85130.55</v>
      </c>
      <c r="CU4299" s="9">
        <v>84743.55</v>
      </c>
      <c r="CV4299" s="9">
        <v>85254.37</v>
      </c>
      <c r="CW4299" s="9">
        <v>84495.34</v>
      </c>
      <c r="CX4299" s="9">
        <v>84864.31</v>
      </c>
      <c r="CY4299" s="9">
        <v>85743.25</v>
      </c>
      <c r="CZ4299" s="9">
        <v>80279.02</v>
      </c>
      <c r="DA4299" s="9">
        <v>71105.39</v>
      </c>
      <c r="DB4299" s="9">
        <v>71828.240000000005</v>
      </c>
      <c r="DC4299" s="9">
        <v>66.557370000000006</v>
      </c>
      <c r="DD4299" s="9">
        <v>0</v>
      </c>
    </row>
    <row r="4300" spans="1:108" x14ac:dyDescent="0.25">
      <c r="A4300" s="9" t="s">
        <v>42</v>
      </c>
      <c r="B4300" s="9" t="s">
        <v>30</v>
      </c>
      <c r="C4300" s="9" t="s">
        <v>1</v>
      </c>
      <c r="D4300" s="9" t="s">
        <v>37</v>
      </c>
      <c r="E4300" s="9" t="s">
        <v>38</v>
      </c>
      <c r="F4300" s="9">
        <v>2026</v>
      </c>
      <c r="G4300" s="9">
        <v>8</v>
      </c>
      <c r="H4300" s="9"/>
      <c r="BF4300" s="33">
        <v>83.25</v>
      </c>
      <c r="BG4300" s="33">
        <v>81.25</v>
      </c>
      <c r="BH4300" s="33">
        <v>79.75</v>
      </c>
      <c r="BI4300" s="33">
        <v>78.5</v>
      </c>
      <c r="BJ4300" s="33">
        <v>77.5</v>
      </c>
      <c r="BK4300" s="33">
        <v>76.25</v>
      </c>
      <c r="BL4300" s="33">
        <v>75.625</v>
      </c>
      <c r="BM4300" s="33">
        <v>77.875</v>
      </c>
      <c r="BN4300" s="33">
        <v>82.875</v>
      </c>
      <c r="BO4300" s="33">
        <v>88.375</v>
      </c>
      <c r="BP4300" s="33">
        <v>93</v>
      </c>
      <c r="BQ4300" s="33">
        <v>97.125</v>
      </c>
      <c r="BR4300" s="33">
        <v>99.625</v>
      </c>
      <c r="BS4300" s="33">
        <v>101.5</v>
      </c>
      <c r="BT4300" s="33">
        <v>103.125</v>
      </c>
      <c r="BU4300" s="33">
        <v>104.5</v>
      </c>
      <c r="BV4300" s="33">
        <v>104.5</v>
      </c>
      <c r="BW4300" s="33">
        <v>102.75</v>
      </c>
      <c r="BX4300" s="33">
        <v>100.375</v>
      </c>
      <c r="BY4300" s="33">
        <v>98.875</v>
      </c>
      <c r="BZ4300" s="33">
        <v>95</v>
      </c>
      <c r="CA4300" s="33">
        <v>92.125</v>
      </c>
      <c r="CB4300" s="33">
        <v>89.5</v>
      </c>
      <c r="CC4300" s="33">
        <v>87.375</v>
      </c>
      <c r="DC4300" s="9">
        <v>66.557370000000006</v>
      </c>
      <c r="DD4300" s="9">
        <v>0</v>
      </c>
    </row>
    <row r="4301" spans="1:108" x14ac:dyDescent="0.25">
      <c r="A4301" s="9" t="s">
        <v>42</v>
      </c>
      <c r="B4301" s="9" t="s">
        <v>30</v>
      </c>
      <c r="C4301" s="9" t="s">
        <v>1</v>
      </c>
      <c r="D4301" s="9" t="s">
        <v>37</v>
      </c>
      <c r="E4301" s="9" t="s">
        <v>38</v>
      </c>
      <c r="F4301" s="9">
        <v>2026</v>
      </c>
      <c r="G4301" s="9">
        <v>9</v>
      </c>
      <c r="H4301" s="9"/>
      <c r="BF4301" s="33">
        <v>81.25</v>
      </c>
      <c r="BG4301" s="33">
        <v>79</v>
      </c>
      <c r="BH4301" s="33">
        <v>77.625</v>
      </c>
      <c r="BI4301" s="33">
        <v>75.75</v>
      </c>
      <c r="BJ4301" s="33">
        <v>74.75</v>
      </c>
      <c r="BK4301" s="33">
        <v>73.75</v>
      </c>
      <c r="BL4301" s="33">
        <v>72.375</v>
      </c>
      <c r="BM4301" s="33">
        <v>74.25</v>
      </c>
      <c r="BN4301" s="33">
        <v>79.25</v>
      </c>
      <c r="BO4301" s="33">
        <v>85</v>
      </c>
      <c r="BP4301" s="33">
        <v>90.125</v>
      </c>
      <c r="BQ4301" s="33">
        <v>93.25</v>
      </c>
      <c r="BR4301" s="33">
        <v>96.75</v>
      </c>
      <c r="BS4301" s="33">
        <v>98.875</v>
      </c>
      <c r="BT4301" s="33">
        <v>100.625</v>
      </c>
      <c r="BU4301" s="33">
        <v>101.375</v>
      </c>
      <c r="BV4301" s="33">
        <v>101</v>
      </c>
      <c r="BW4301" s="33">
        <v>101</v>
      </c>
      <c r="BX4301" s="33">
        <v>99.375</v>
      </c>
      <c r="BY4301" s="33">
        <v>95.625</v>
      </c>
      <c r="BZ4301" s="33">
        <v>91.375</v>
      </c>
      <c r="CA4301" s="33">
        <v>88.25</v>
      </c>
      <c r="CB4301" s="33">
        <v>85.375</v>
      </c>
      <c r="CC4301" s="33">
        <v>82.75</v>
      </c>
      <c r="DC4301" s="9">
        <v>66.557370000000006</v>
      </c>
      <c r="DD4301" s="9">
        <v>0</v>
      </c>
    </row>
    <row r="4302" spans="1:108" x14ac:dyDescent="0.25">
      <c r="A4302" s="9" t="s">
        <v>42</v>
      </c>
      <c r="B4302" s="9" t="s">
        <v>30</v>
      </c>
      <c r="C4302" s="9" t="s">
        <v>1</v>
      </c>
      <c r="D4302" s="9" t="s">
        <v>37</v>
      </c>
      <c r="E4302" s="9" t="s">
        <v>38</v>
      </c>
      <c r="F4302" s="9">
        <v>2026</v>
      </c>
      <c r="G4302" s="9">
        <v>10</v>
      </c>
      <c r="H4302" s="9"/>
      <c r="BF4302" s="33">
        <v>69.5</v>
      </c>
      <c r="BG4302" s="33">
        <v>68.25</v>
      </c>
      <c r="BH4302" s="33">
        <v>66.875</v>
      </c>
      <c r="BI4302" s="33">
        <v>65</v>
      </c>
      <c r="BJ4302" s="33">
        <v>64.75</v>
      </c>
      <c r="BK4302" s="33">
        <v>63.625</v>
      </c>
      <c r="BL4302" s="33">
        <v>62.625</v>
      </c>
      <c r="BM4302" s="33">
        <v>63.5</v>
      </c>
      <c r="BN4302" s="33">
        <v>68</v>
      </c>
      <c r="BO4302" s="33">
        <v>74.75</v>
      </c>
      <c r="BP4302" s="33">
        <v>80.375</v>
      </c>
      <c r="BQ4302" s="33">
        <v>83.75</v>
      </c>
      <c r="BR4302" s="33">
        <v>86.375</v>
      </c>
      <c r="BS4302" s="33">
        <v>88.5</v>
      </c>
      <c r="BT4302" s="33">
        <v>90.125</v>
      </c>
      <c r="BU4302" s="33">
        <v>91.25</v>
      </c>
      <c r="BV4302" s="33">
        <v>91</v>
      </c>
      <c r="BW4302" s="33">
        <v>90</v>
      </c>
      <c r="BX4302" s="33">
        <v>86.75</v>
      </c>
      <c r="BY4302" s="33">
        <v>82.5</v>
      </c>
      <c r="BZ4302" s="33">
        <v>79.375</v>
      </c>
      <c r="CA4302" s="33">
        <v>76.375</v>
      </c>
      <c r="CB4302" s="33">
        <v>73.875</v>
      </c>
      <c r="CC4302" s="33">
        <v>71.875</v>
      </c>
      <c r="DC4302" s="9">
        <v>66.557370000000006</v>
      </c>
      <c r="DD4302" s="9">
        <v>0</v>
      </c>
    </row>
    <row r="4303" spans="1:108" x14ac:dyDescent="0.25">
      <c r="A4303" s="9" t="s">
        <v>42</v>
      </c>
      <c r="B4303" s="9" t="s">
        <v>30</v>
      </c>
      <c r="C4303" s="9" t="s">
        <v>1</v>
      </c>
      <c r="D4303" s="9" t="s">
        <v>37</v>
      </c>
      <c r="E4303" s="9" t="s">
        <v>36</v>
      </c>
      <c r="F4303" s="9">
        <v>2016</v>
      </c>
      <c r="H4303" s="9"/>
      <c r="BF4303" s="33">
        <v>83.125</v>
      </c>
      <c r="BG4303" s="33">
        <v>81.0625</v>
      </c>
      <c r="BH4303" s="33">
        <v>79.71875</v>
      </c>
      <c r="BI4303" s="33">
        <v>78.21875</v>
      </c>
      <c r="BJ4303" s="33">
        <v>76.875</v>
      </c>
      <c r="BK4303" s="33">
        <v>75.71875</v>
      </c>
      <c r="BL4303" s="33">
        <v>75.71875</v>
      </c>
      <c r="BM4303" s="33">
        <v>78.4375</v>
      </c>
      <c r="BN4303" s="33">
        <v>83.5625</v>
      </c>
      <c r="BO4303" s="33">
        <v>89.125</v>
      </c>
      <c r="BP4303" s="33">
        <v>93.5</v>
      </c>
      <c r="BQ4303" s="33">
        <v>96.59375</v>
      </c>
      <c r="BR4303" s="33">
        <v>99.40625</v>
      </c>
      <c r="BS4303" s="33">
        <v>101.3125</v>
      </c>
      <c r="BT4303" s="33">
        <v>102.9375</v>
      </c>
      <c r="BU4303" s="33">
        <v>103.9688</v>
      </c>
      <c r="BV4303" s="33">
        <v>104</v>
      </c>
      <c r="BW4303" s="33">
        <v>103.5313</v>
      </c>
      <c r="BX4303" s="33">
        <v>101.9688</v>
      </c>
      <c r="BY4303" s="33">
        <v>99.34375</v>
      </c>
      <c r="BZ4303" s="33">
        <v>95.5</v>
      </c>
      <c r="CA4303" s="33">
        <v>92.1875</v>
      </c>
      <c r="CB4303" s="33">
        <v>89.09375</v>
      </c>
      <c r="CC4303" s="33">
        <v>86.53125</v>
      </c>
      <c r="DC4303" s="9">
        <v>66.557370000000006</v>
      </c>
      <c r="DD4303" s="9">
        <v>0</v>
      </c>
    </row>
    <row r="4304" spans="1:108" x14ac:dyDescent="0.25">
      <c r="A4304" s="9" t="s">
        <v>42</v>
      </c>
      <c r="B4304" s="9" t="s">
        <v>30</v>
      </c>
      <c r="C4304" s="9" t="s">
        <v>1</v>
      </c>
      <c r="D4304" s="9" t="s">
        <v>37</v>
      </c>
      <c r="E4304" s="9" t="s">
        <v>36</v>
      </c>
      <c r="F4304" s="9">
        <v>2017</v>
      </c>
      <c r="H4304" s="9"/>
      <c r="BF4304" s="33">
        <v>83.125</v>
      </c>
      <c r="BG4304" s="33">
        <v>81.0625</v>
      </c>
      <c r="BH4304" s="33">
        <v>79.71875</v>
      </c>
      <c r="BI4304" s="33">
        <v>78.21875</v>
      </c>
      <c r="BJ4304" s="33">
        <v>76.875</v>
      </c>
      <c r="BK4304" s="33">
        <v>75.71875</v>
      </c>
      <c r="BL4304" s="33">
        <v>75.71875</v>
      </c>
      <c r="BM4304" s="33">
        <v>78.4375</v>
      </c>
      <c r="BN4304" s="33">
        <v>83.5625</v>
      </c>
      <c r="BO4304" s="33">
        <v>89.125</v>
      </c>
      <c r="BP4304" s="33">
        <v>93.5</v>
      </c>
      <c r="BQ4304" s="33">
        <v>96.59375</v>
      </c>
      <c r="BR4304" s="33">
        <v>99.40625</v>
      </c>
      <c r="BS4304" s="33">
        <v>101.3125</v>
      </c>
      <c r="BT4304" s="33">
        <v>102.9375</v>
      </c>
      <c r="BU4304" s="33">
        <v>103.9688</v>
      </c>
      <c r="BV4304" s="33">
        <v>104</v>
      </c>
      <c r="BW4304" s="33">
        <v>103.5313</v>
      </c>
      <c r="BX4304" s="33">
        <v>101.9688</v>
      </c>
      <c r="BY4304" s="33">
        <v>99.34375</v>
      </c>
      <c r="BZ4304" s="33">
        <v>95.5</v>
      </c>
      <c r="CA4304" s="33">
        <v>92.1875</v>
      </c>
      <c r="CB4304" s="33">
        <v>89.09375</v>
      </c>
      <c r="CC4304" s="33">
        <v>86.53125</v>
      </c>
      <c r="DC4304" s="9">
        <v>66.557370000000006</v>
      </c>
      <c r="DD4304" s="9">
        <v>0</v>
      </c>
    </row>
    <row r="4305" spans="1:108" x14ac:dyDescent="0.25">
      <c r="A4305" s="9" t="s">
        <v>42</v>
      </c>
      <c r="B4305" s="9" t="s">
        <v>30</v>
      </c>
      <c r="C4305" s="9" t="s">
        <v>1</v>
      </c>
      <c r="D4305" s="9" t="s">
        <v>37</v>
      </c>
      <c r="E4305" s="9" t="s">
        <v>36</v>
      </c>
      <c r="F4305" s="9">
        <v>2018</v>
      </c>
      <c r="H4305" s="9"/>
      <c r="BF4305" s="33">
        <v>83.125</v>
      </c>
      <c r="BG4305" s="33">
        <v>81.0625</v>
      </c>
      <c r="BH4305" s="33">
        <v>79.71875</v>
      </c>
      <c r="BI4305" s="33">
        <v>78.21875</v>
      </c>
      <c r="BJ4305" s="33">
        <v>76.875</v>
      </c>
      <c r="BK4305" s="33">
        <v>75.71875</v>
      </c>
      <c r="BL4305" s="33">
        <v>75.71875</v>
      </c>
      <c r="BM4305" s="33">
        <v>78.4375</v>
      </c>
      <c r="BN4305" s="33">
        <v>83.5625</v>
      </c>
      <c r="BO4305" s="33">
        <v>89.125</v>
      </c>
      <c r="BP4305" s="33">
        <v>93.5</v>
      </c>
      <c r="BQ4305" s="33">
        <v>96.59375</v>
      </c>
      <c r="BR4305" s="33">
        <v>99.40625</v>
      </c>
      <c r="BS4305" s="33">
        <v>101.3125</v>
      </c>
      <c r="BT4305" s="33">
        <v>102.9375</v>
      </c>
      <c r="BU4305" s="33">
        <v>103.9688</v>
      </c>
      <c r="BV4305" s="33">
        <v>104</v>
      </c>
      <c r="BW4305" s="33">
        <v>103.5313</v>
      </c>
      <c r="BX4305" s="33">
        <v>101.9688</v>
      </c>
      <c r="BY4305" s="33">
        <v>99.34375</v>
      </c>
      <c r="BZ4305" s="33">
        <v>95.5</v>
      </c>
      <c r="CA4305" s="33">
        <v>92.1875</v>
      </c>
      <c r="CB4305" s="33">
        <v>89.09375</v>
      </c>
      <c r="CC4305" s="33">
        <v>86.53125</v>
      </c>
      <c r="DC4305" s="9">
        <v>66.557370000000006</v>
      </c>
      <c r="DD4305" s="9">
        <v>0</v>
      </c>
    </row>
    <row r="4306" spans="1:108" x14ac:dyDescent="0.25">
      <c r="A4306" s="9" t="s">
        <v>42</v>
      </c>
      <c r="B4306" s="9" t="s">
        <v>30</v>
      </c>
      <c r="C4306" s="9" t="s">
        <v>1</v>
      </c>
      <c r="D4306" s="9" t="s">
        <v>37</v>
      </c>
      <c r="E4306" s="9" t="s">
        <v>36</v>
      </c>
      <c r="F4306" s="9">
        <v>2019</v>
      </c>
      <c r="H4306" s="9"/>
      <c r="BF4306" s="33">
        <v>83.125</v>
      </c>
      <c r="BG4306" s="33">
        <v>81.0625</v>
      </c>
      <c r="BH4306" s="33">
        <v>79.71875</v>
      </c>
      <c r="BI4306" s="33">
        <v>78.21875</v>
      </c>
      <c r="BJ4306" s="33">
        <v>76.875</v>
      </c>
      <c r="BK4306" s="33">
        <v>75.71875</v>
      </c>
      <c r="BL4306" s="33">
        <v>75.71875</v>
      </c>
      <c r="BM4306" s="33">
        <v>78.4375</v>
      </c>
      <c r="BN4306" s="33">
        <v>83.5625</v>
      </c>
      <c r="BO4306" s="33">
        <v>89.125</v>
      </c>
      <c r="BP4306" s="33">
        <v>93.5</v>
      </c>
      <c r="BQ4306" s="33">
        <v>96.59375</v>
      </c>
      <c r="BR4306" s="33">
        <v>99.40625</v>
      </c>
      <c r="BS4306" s="33">
        <v>101.3125</v>
      </c>
      <c r="BT4306" s="33">
        <v>102.9375</v>
      </c>
      <c r="BU4306" s="33">
        <v>103.9688</v>
      </c>
      <c r="BV4306" s="33">
        <v>104</v>
      </c>
      <c r="BW4306" s="33">
        <v>103.5313</v>
      </c>
      <c r="BX4306" s="33">
        <v>101.9688</v>
      </c>
      <c r="BY4306" s="33">
        <v>99.34375</v>
      </c>
      <c r="BZ4306" s="33">
        <v>95.5</v>
      </c>
      <c r="CA4306" s="33">
        <v>92.1875</v>
      </c>
      <c r="CB4306" s="33">
        <v>89.09375</v>
      </c>
      <c r="CC4306" s="33">
        <v>86.53125</v>
      </c>
      <c r="DC4306" s="9">
        <v>66.557370000000006</v>
      </c>
      <c r="DD4306" s="9">
        <v>0</v>
      </c>
    </row>
    <row r="4307" spans="1:108" x14ac:dyDescent="0.25">
      <c r="A4307" s="9" t="s">
        <v>42</v>
      </c>
      <c r="B4307" s="9" t="s">
        <v>30</v>
      </c>
      <c r="C4307" s="9" t="s">
        <v>1</v>
      </c>
      <c r="D4307" s="9" t="s">
        <v>37</v>
      </c>
      <c r="E4307" s="9" t="s">
        <v>36</v>
      </c>
      <c r="F4307" s="9">
        <v>2020</v>
      </c>
      <c r="H4307" s="9"/>
      <c r="BF4307" s="33">
        <v>83.125</v>
      </c>
      <c r="BG4307" s="33">
        <v>81.0625</v>
      </c>
      <c r="BH4307" s="33">
        <v>79.71875</v>
      </c>
      <c r="BI4307" s="33">
        <v>78.21875</v>
      </c>
      <c r="BJ4307" s="33">
        <v>76.875</v>
      </c>
      <c r="BK4307" s="33">
        <v>75.71875</v>
      </c>
      <c r="BL4307" s="33">
        <v>75.71875</v>
      </c>
      <c r="BM4307" s="33">
        <v>78.4375</v>
      </c>
      <c r="BN4307" s="33">
        <v>83.5625</v>
      </c>
      <c r="BO4307" s="33">
        <v>89.125</v>
      </c>
      <c r="BP4307" s="33">
        <v>93.5</v>
      </c>
      <c r="BQ4307" s="33">
        <v>96.59375</v>
      </c>
      <c r="BR4307" s="33">
        <v>99.40625</v>
      </c>
      <c r="BS4307" s="33">
        <v>101.3125</v>
      </c>
      <c r="BT4307" s="33">
        <v>102.9375</v>
      </c>
      <c r="BU4307" s="33">
        <v>103.9688</v>
      </c>
      <c r="BV4307" s="33">
        <v>104</v>
      </c>
      <c r="BW4307" s="33">
        <v>103.5313</v>
      </c>
      <c r="BX4307" s="33">
        <v>101.9688</v>
      </c>
      <c r="BY4307" s="33">
        <v>99.34375</v>
      </c>
      <c r="BZ4307" s="33">
        <v>95.5</v>
      </c>
      <c r="CA4307" s="33">
        <v>92.1875</v>
      </c>
      <c r="CB4307" s="33">
        <v>89.09375</v>
      </c>
      <c r="CC4307" s="33">
        <v>86.53125</v>
      </c>
      <c r="DC4307" s="9">
        <v>66.557370000000006</v>
      </c>
      <c r="DD4307" s="9">
        <v>0</v>
      </c>
    </row>
    <row r="4308" spans="1:108" x14ac:dyDescent="0.25">
      <c r="A4308" s="9" t="s">
        <v>42</v>
      </c>
      <c r="B4308" s="9" t="s">
        <v>30</v>
      </c>
      <c r="C4308" s="9" t="s">
        <v>1</v>
      </c>
      <c r="D4308" s="9" t="s">
        <v>37</v>
      </c>
      <c r="E4308" s="9" t="s">
        <v>36</v>
      </c>
      <c r="F4308" s="9">
        <v>2021</v>
      </c>
      <c r="H4308" s="9"/>
      <c r="BF4308" s="33">
        <v>83.125</v>
      </c>
      <c r="BG4308" s="33">
        <v>81.0625</v>
      </c>
      <c r="BH4308" s="33">
        <v>79.71875</v>
      </c>
      <c r="BI4308" s="33">
        <v>78.21875</v>
      </c>
      <c r="BJ4308" s="33">
        <v>76.875</v>
      </c>
      <c r="BK4308" s="33">
        <v>75.71875</v>
      </c>
      <c r="BL4308" s="33">
        <v>75.71875</v>
      </c>
      <c r="BM4308" s="33">
        <v>78.4375</v>
      </c>
      <c r="BN4308" s="33">
        <v>83.5625</v>
      </c>
      <c r="BO4308" s="33">
        <v>89.125</v>
      </c>
      <c r="BP4308" s="33">
        <v>93.5</v>
      </c>
      <c r="BQ4308" s="33">
        <v>96.59375</v>
      </c>
      <c r="BR4308" s="33">
        <v>99.40625</v>
      </c>
      <c r="BS4308" s="33">
        <v>101.3125</v>
      </c>
      <c r="BT4308" s="33">
        <v>102.9375</v>
      </c>
      <c r="BU4308" s="33">
        <v>103.9688</v>
      </c>
      <c r="BV4308" s="33">
        <v>104</v>
      </c>
      <c r="BW4308" s="33">
        <v>103.5313</v>
      </c>
      <c r="BX4308" s="33">
        <v>101.9688</v>
      </c>
      <c r="BY4308" s="33">
        <v>99.34375</v>
      </c>
      <c r="BZ4308" s="33">
        <v>95.5</v>
      </c>
      <c r="CA4308" s="33">
        <v>92.1875</v>
      </c>
      <c r="CB4308" s="33">
        <v>89.09375</v>
      </c>
      <c r="CC4308" s="33">
        <v>86.53125</v>
      </c>
      <c r="DC4308" s="9">
        <v>66.557370000000006</v>
      </c>
      <c r="DD4308" s="9">
        <v>0</v>
      </c>
    </row>
    <row r="4309" spans="1:108" x14ac:dyDescent="0.25">
      <c r="A4309" s="9" t="s">
        <v>42</v>
      </c>
      <c r="B4309" s="9" t="s">
        <v>30</v>
      </c>
      <c r="C4309" s="9" t="s">
        <v>1</v>
      </c>
      <c r="D4309" s="9" t="s">
        <v>37</v>
      </c>
      <c r="E4309" s="9" t="s">
        <v>36</v>
      </c>
      <c r="F4309" s="9">
        <v>2022</v>
      </c>
      <c r="H4309" s="9"/>
      <c r="BF4309" s="33">
        <v>83.125</v>
      </c>
      <c r="BG4309" s="33">
        <v>81.0625</v>
      </c>
      <c r="BH4309" s="33">
        <v>79.71875</v>
      </c>
      <c r="BI4309" s="33">
        <v>78.21875</v>
      </c>
      <c r="BJ4309" s="33">
        <v>76.875</v>
      </c>
      <c r="BK4309" s="33">
        <v>75.71875</v>
      </c>
      <c r="BL4309" s="33">
        <v>75.71875</v>
      </c>
      <c r="BM4309" s="33">
        <v>78.4375</v>
      </c>
      <c r="BN4309" s="33">
        <v>83.5625</v>
      </c>
      <c r="BO4309" s="33">
        <v>89.125</v>
      </c>
      <c r="BP4309" s="33">
        <v>93.5</v>
      </c>
      <c r="BQ4309" s="33">
        <v>96.59375</v>
      </c>
      <c r="BR4309" s="33">
        <v>99.40625</v>
      </c>
      <c r="BS4309" s="33">
        <v>101.3125</v>
      </c>
      <c r="BT4309" s="33">
        <v>102.9375</v>
      </c>
      <c r="BU4309" s="33">
        <v>103.9688</v>
      </c>
      <c r="BV4309" s="33">
        <v>104</v>
      </c>
      <c r="BW4309" s="33">
        <v>103.5313</v>
      </c>
      <c r="BX4309" s="33">
        <v>101.9688</v>
      </c>
      <c r="BY4309" s="33">
        <v>99.34375</v>
      </c>
      <c r="BZ4309" s="33">
        <v>95.5</v>
      </c>
      <c r="CA4309" s="33">
        <v>92.1875</v>
      </c>
      <c r="CB4309" s="33">
        <v>89.09375</v>
      </c>
      <c r="CC4309" s="33">
        <v>86.53125</v>
      </c>
      <c r="DC4309" s="9">
        <v>66.557370000000006</v>
      </c>
      <c r="DD4309" s="9">
        <v>0</v>
      </c>
    </row>
    <row r="4310" spans="1:108" x14ac:dyDescent="0.25">
      <c r="A4310" s="9" t="s">
        <v>42</v>
      </c>
      <c r="B4310" s="9" t="s">
        <v>30</v>
      </c>
      <c r="C4310" s="9" t="s">
        <v>1</v>
      </c>
      <c r="D4310" s="9" t="s">
        <v>37</v>
      </c>
      <c r="E4310" s="9" t="s">
        <v>36</v>
      </c>
      <c r="F4310" s="9">
        <v>2023</v>
      </c>
      <c r="H4310" s="9"/>
      <c r="BF4310" s="33">
        <v>83.125</v>
      </c>
      <c r="BG4310" s="33">
        <v>81.0625</v>
      </c>
      <c r="BH4310" s="33">
        <v>79.71875</v>
      </c>
      <c r="BI4310" s="33">
        <v>78.21875</v>
      </c>
      <c r="BJ4310" s="33">
        <v>76.875</v>
      </c>
      <c r="BK4310" s="33">
        <v>75.71875</v>
      </c>
      <c r="BL4310" s="33">
        <v>75.71875</v>
      </c>
      <c r="BM4310" s="33">
        <v>78.4375</v>
      </c>
      <c r="BN4310" s="33">
        <v>83.5625</v>
      </c>
      <c r="BO4310" s="33">
        <v>89.125</v>
      </c>
      <c r="BP4310" s="33">
        <v>93.5</v>
      </c>
      <c r="BQ4310" s="33">
        <v>96.59375</v>
      </c>
      <c r="BR4310" s="33">
        <v>99.40625</v>
      </c>
      <c r="BS4310" s="33">
        <v>101.3125</v>
      </c>
      <c r="BT4310" s="33">
        <v>102.9375</v>
      </c>
      <c r="BU4310" s="33">
        <v>103.9688</v>
      </c>
      <c r="BV4310" s="33">
        <v>104</v>
      </c>
      <c r="BW4310" s="33">
        <v>103.5313</v>
      </c>
      <c r="BX4310" s="33">
        <v>101.9688</v>
      </c>
      <c r="BY4310" s="33">
        <v>99.34375</v>
      </c>
      <c r="BZ4310" s="33">
        <v>95.5</v>
      </c>
      <c r="CA4310" s="33">
        <v>92.1875</v>
      </c>
      <c r="CB4310" s="33">
        <v>89.09375</v>
      </c>
      <c r="CC4310" s="33">
        <v>86.53125</v>
      </c>
      <c r="DC4310" s="9">
        <v>66.557370000000006</v>
      </c>
      <c r="DD4310" s="9">
        <v>0</v>
      </c>
    </row>
    <row r="4311" spans="1:108" x14ac:dyDescent="0.25">
      <c r="A4311" s="9" t="s">
        <v>42</v>
      </c>
      <c r="B4311" s="9" t="s">
        <v>30</v>
      </c>
      <c r="C4311" s="9" t="s">
        <v>1</v>
      </c>
      <c r="D4311" s="9" t="s">
        <v>37</v>
      </c>
      <c r="E4311" s="9" t="s">
        <v>36</v>
      </c>
      <c r="F4311" s="9">
        <v>2024</v>
      </c>
      <c r="H4311" s="9"/>
      <c r="BF4311" s="33">
        <v>83.125</v>
      </c>
      <c r="BG4311" s="33">
        <v>81.0625</v>
      </c>
      <c r="BH4311" s="33">
        <v>79.71875</v>
      </c>
      <c r="BI4311" s="33">
        <v>78.21875</v>
      </c>
      <c r="BJ4311" s="33">
        <v>76.875</v>
      </c>
      <c r="BK4311" s="33">
        <v>75.71875</v>
      </c>
      <c r="BL4311" s="33">
        <v>75.71875</v>
      </c>
      <c r="BM4311" s="33">
        <v>78.4375</v>
      </c>
      <c r="BN4311" s="33">
        <v>83.5625</v>
      </c>
      <c r="BO4311" s="33">
        <v>89.125</v>
      </c>
      <c r="BP4311" s="33">
        <v>93.5</v>
      </c>
      <c r="BQ4311" s="33">
        <v>96.59375</v>
      </c>
      <c r="BR4311" s="33">
        <v>99.40625</v>
      </c>
      <c r="BS4311" s="33">
        <v>101.3125</v>
      </c>
      <c r="BT4311" s="33">
        <v>102.9375</v>
      </c>
      <c r="BU4311" s="33">
        <v>103.9688</v>
      </c>
      <c r="BV4311" s="33">
        <v>104</v>
      </c>
      <c r="BW4311" s="33">
        <v>103.5313</v>
      </c>
      <c r="BX4311" s="33">
        <v>101.9688</v>
      </c>
      <c r="BY4311" s="33">
        <v>99.34375</v>
      </c>
      <c r="BZ4311" s="33">
        <v>95.5</v>
      </c>
      <c r="CA4311" s="33">
        <v>92.1875</v>
      </c>
      <c r="CB4311" s="33">
        <v>89.09375</v>
      </c>
      <c r="CC4311" s="33">
        <v>86.53125</v>
      </c>
      <c r="DC4311" s="9">
        <v>66.557370000000006</v>
      </c>
      <c r="DD4311" s="9">
        <v>0</v>
      </c>
    </row>
    <row r="4312" spans="1:108" x14ac:dyDescent="0.25">
      <c r="A4312" s="9" t="s">
        <v>42</v>
      </c>
      <c r="B4312" s="9" t="s">
        <v>30</v>
      </c>
      <c r="C4312" s="9" t="s">
        <v>1</v>
      </c>
      <c r="D4312" s="9" t="s">
        <v>37</v>
      </c>
      <c r="E4312" s="9" t="s">
        <v>36</v>
      </c>
      <c r="F4312" s="9">
        <v>2025</v>
      </c>
      <c r="H4312" s="9"/>
      <c r="BF4312" s="33">
        <v>83.125</v>
      </c>
      <c r="BG4312" s="33">
        <v>81.0625</v>
      </c>
      <c r="BH4312" s="33">
        <v>79.71875</v>
      </c>
      <c r="BI4312" s="33">
        <v>78.21875</v>
      </c>
      <c r="BJ4312" s="33">
        <v>76.875</v>
      </c>
      <c r="BK4312" s="33">
        <v>75.71875</v>
      </c>
      <c r="BL4312" s="33">
        <v>75.71875</v>
      </c>
      <c r="BM4312" s="33">
        <v>78.4375</v>
      </c>
      <c r="BN4312" s="33">
        <v>83.5625</v>
      </c>
      <c r="BO4312" s="33">
        <v>89.125</v>
      </c>
      <c r="BP4312" s="33">
        <v>93.5</v>
      </c>
      <c r="BQ4312" s="33">
        <v>96.59375</v>
      </c>
      <c r="BR4312" s="33">
        <v>99.40625</v>
      </c>
      <c r="BS4312" s="33">
        <v>101.3125</v>
      </c>
      <c r="BT4312" s="33">
        <v>102.9375</v>
      </c>
      <c r="BU4312" s="33">
        <v>103.9688</v>
      </c>
      <c r="BV4312" s="33">
        <v>104</v>
      </c>
      <c r="BW4312" s="33">
        <v>103.5313</v>
      </c>
      <c r="BX4312" s="33">
        <v>101.9688</v>
      </c>
      <c r="BY4312" s="33">
        <v>99.34375</v>
      </c>
      <c r="BZ4312" s="33">
        <v>95.5</v>
      </c>
      <c r="CA4312" s="33">
        <v>92.1875</v>
      </c>
      <c r="CB4312" s="33">
        <v>89.09375</v>
      </c>
      <c r="CC4312" s="33">
        <v>86.53125</v>
      </c>
      <c r="DC4312" s="9">
        <v>66.557370000000006</v>
      </c>
      <c r="DD4312" s="9">
        <v>0</v>
      </c>
    </row>
    <row r="4313" spans="1:108" x14ac:dyDescent="0.25">
      <c r="A4313" s="9" t="s">
        <v>42</v>
      </c>
      <c r="B4313" s="9" t="s">
        <v>30</v>
      </c>
      <c r="C4313" s="9" t="s">
        <v>1</v>
      </c>
      <c r="D4313" s="9" t="s">
        <v>37</v>
      </c>
      <c r="E4313" s="9" t="s">
        <v>36</v>
      </c>
      <c r="F4313" s="9">
        <v>2026</v>
      </c>
      <c r="H4313" s="9"/>
      <c r="BF4313" s="33">
        <v>83.125</v>
      </c>
      <c r="BG4313" s="33">
        <v>81.0625</v>
      </c>
      <c r="BH4313" s="33">
        <v>79.71875</v>
      </c>
      <c r="BI4313" s="33">
        <v>78.21875</v>
      </c>
      <c r="BJ4313" s="33">
        <v>76.875</v>
      </c>
      <c r="BK4313" s="33">
        <v>75.71875</v>
      </c>
      <c r="BL4313" s="33">
        <v>75.71875</v>
      </c>
      <c r="BM4313" s="33">
        <v>78.4375</v>
      </c>
      <c r="BN4313" s="33">
        <v>83.5625</v>
      </c>
      <c r="BO4313" s="33">
        <v>89.125</v>
      </c>
      <c r="BP4313" s="33">
        <v>93.5</v>
      </c>
      <c r="BQ4313" s="33">
        <v>96.59375</v>
      </c>
      <c r="BR4313" s="33">
        <v>99.40625</v>
      </c>
      <c r="BS4313" s="33">
        <v>101.3125</v>
      </c>
      <c r="BT4313" s="33">
        <v>102.9375</v>
      </c>
      <c r="BU4313" s="33">
        <v>103.9688</v>
      </c>
      <c r="BV4313" s="33">
        <v>104</v>
      </c>
      <c r="BW4313" s="33">
        <v>103.5313</v>
      </c>
      <c r="BX4313" s="33">
        <v>101.9688</v>
      </c>
      <c r="BY4313" s="33">
        <v>99.34375</v>
      </c>
      <c r="BZ4313" s="33">
        <v>95.5</v>
      </c>
      <c r="CA4313" s="33">
        <v>92.1875</v>
      </c>
      <c r="CB4313" s="33">
        <v>89.09375</v>
      </c>
      <c r="CC4313" s="33">
        <v>86.53125</v>
      </c>
      <c r="DC4313" s="9">
        <v>66.557370000000006</v>
      </c>
      <c r="DD4313" s="9">
        <v>0</v>
      </c>
    </row>
    <row r="4314" spans="1:108" x14ac:dyDescent="0.25">
      <c r="A4314" s="9" t="s">
        <v>42</v>
      </c>
      <c r="B4314" s="9" t="s">
        <v>30</v>
      </c>
      <c r="C4314" s="9" t="s">
        <v>35</v>
      </c>
      <c r="D4314" s="9" t="s">
        <v>41</v>
      </c>
      <c r="E4314" s="9" t="s">
        <v>38</v>
      </c>
      <c r="F4314" s="9">
        <v>2016</v>
      </c>
      <c r="G4314" s="9">
        <v>5</v>
      </c>
      <c r="H4314" s="9"/>
      <c r="BF4314" s="33">
        <v>62.35</v>
      </c>
      <c r="BG4314" s="33">
        <v>59.875</v>
      </c>
      <c r="BH4314" s="33">
        <v>57.774999999999999</v>
      </c>
      <c r="BI4314" s="33">
        <v>56.55</v>
      </c>
      <c r="BJ4314" s="33">
        <v>55.825000000000003</v>
      </c>
      <c r="BK4314" s="33">
        <v>54.8</v>
      </c>
      <c r="BL4314" s="33">
        <v>54.625</v>
      </c>
      <c r="BM4314" s="33">
        <v>59.1</v>
      </c>
      <c r="BN4314" s="33">
        <v>64.099999999999994</v>
      </c>
      <c r="BO4314" s="33">
        <v>68.849999999999994</v>
      </c>
      <c r="BP4314" s="33">
        <v>74.55</v>
      </c>
      <c r="BQ4314" s="33">
        <v>80.174999999999997</v>
      </c>
      <c r="BR4314" s="33">
        <v>84.424999999999997</v>
      </c>
      <c r="BS4314" s="33">
        <v>87.325000000000003</v>
      </c>
      <c r="BT4314" s="33">
        <v>88.674999999999997</v>
      </c>
      <c r="BU4314" s="33">
        <v>88.5</v>
      </c>
      <c r="BV4314" s="33">
        <v>87.15</v>
      </c>
      <c r="BW4314" s="33">
        <v>85.1</v>
      </c>
      <c r="BX4314" s="33">
        <v>81.525000000000006</v>
      </c>
      <c r="BY4314" s="33">
        <v>77.349999999999994</v>
      </c>
      <c r="BZ4314" s="33">
        <v>72.275000000000006</v>
      </c>
      <c r="CA4314" s="33">
        <v>69.275000000000006</v>
      </c>
      <c r="CB4314" s="33">
        <v>66.650000000000006</v>
      </c>
      <c r="CC4314" s="33">
        <v>64.599999999999994</v>
      </c>
      <c r="DC4314" s="9">
        <v>30.766439999999999</v>
      </c>
      <c r="DD4314" s="9">
        <v>0</v>
      </c>
    </row>
    <row r="4315" spans="1:108" x14ac:dyDescent="0.25">
      <c r="A4315" s="9" t="s">
        <v>42</v>
      </c>
      <c r="B4315" s="9" t="s">
        <v>30</v>
      </c>
      <c r="C4315" s="9" t="s">
        <v>35</v>
      </c>
      <c r="D4315" s="9" t="s">
        <v>41</v>
      </c>
      <c r="E4315" s="9" t="s">
        <v>38</v>
      </c>
      <c r="F4315" s="9">
        <v>2016</v>
      </c>
      <c r="G4315" s="9">
        <v>6</v>
      </c>
      <c r="H4315" s="9"/>
      <c r="BF4315" s="33">
        <v>64.224999999999994</v>
      </c>
      <c r="BG4315" s="33">
        <v>63.075000000000003</v>
      </c>
      <c r="BH4315" s="33">
        <v>62.25</v>
      </c>
      <c r="BI4315" s="33">
        <v>60.674999999999997</v>
      </c>
      <c r="BJ4315" s="33">
        <v>59.8</v>
      </c>
      <c r="BK4315" s="33">
        <v>58.825000000000003</v>
      </c>
      <c r="BL4315" s="33">
        <v>59.6</v>
      </c>
      <c r="BM4315" s="33">
        <v>63.725000000000001</v>
      </c>
      <c r="BN4315" s="33">
        <v>68.400000000000006</v>
      </c>
      <c r="BO4315" s="33">
        <v>73.2</v>
      </c>
      <c r="BP4315" s="33">
        <v>77.8</v>
      </c>
      <c r="BQ4315" s="33">
        <v>82.525000000000006</v>
      </c>
      <c r="BR4315" s="33">
        <v>86.125</v>
      </c>
      <c r="BS4315" s="33">
        <v>88.4</v>
      </c>
      <c r="BT4315" s="33">
        <v>90.2</v>
      </c>
      <c r="BU4315" s="33">
        <v>91.974999999999994</v>
      </c>
      <c r="BV4315" s="33">
        <v>91.174999999999997</v>
      </c>
      <c r="BW4315" s="33">
        <v>88.525000000000006</v>
      </c>
      <c r="BX4315" s="33">
        <v>84.924999999999997</v>
      </c>
      <c r="BY4315" s="33">
        <v>81.25</v>
      </c>
      <c r="BZ4315" s="33">
        <v>76.525000000000006</v>
      </c>
      <c r="CA4315" s="33">
        <v>72.075000000000003</v>
      </c>
      <c r="CB4315" s="33">
        <v>69</v>
      </c>
      <c r="CC4315" s="33">
        <v>66.275000000000006</v>
      </c>
      <c r="DC4315" s="9">
        <v>30.766439999999999</v>
      </c>
      <c r="DD4315" s="9">
        <v>0</v>
      </c>
    </row>
    <row r="4316" spans="1:108" x14ac:dyDescent="0.25">
      <c r="A4316" s="9" t="s">
        <v>42</v>
      </c>
      <c r="B4316" s="9" t="s">
        <v>30</v>
      </c>
      <c r="C4316" s="9" t="s">
        <v>35</v>
      </c>
      <c r="D4316" s="9" t="s">
        <v>41</v>
      </c>
      <c r="E4316" s="9" t="s">
        <v>38</v>
      </c>
      <c r="F4316" s="9">
        <v>2016</v>
      </c>
      <c r="G4316" s="9">
        <v>7</v>
      </c>
      <c r="H4316" s="9"/>
      <c r="BF4316" s="33">
        <v>63.524999999999999</v>
      </c>
      <c r="BG4316" s="33">
        <v>64.424999999999997</v>
      </c>
      <c r="BH4316" s="33">
        <v>63.6</v>
      </c>
      <c r="BI4316" s="33">
        <v>62.325000000000003</v>
      </c>
      <c r="BJ4316" s="33">
        <v>61.1</v>
      </c>
      <c r="BK4316" s="33">
        <v>60.225000000000001</v>
      </c>
      <c r="BL4316" s="33">
        <v>60.6</v>
      </c>
      <c r="BM4316" s="33">
        <v>65.275000000000006</v>
      </c>
      <c r="BN4316" s="33">
        <v>70.424999999999997</v>
      </c>
      <c r="BO4316" s="33">
        <v>76.625</v>
      </c>
      <c r="BP4316" s="33">
        <v>81.875</v>
      </c>
      <c r="BQ4316" s="33">
        <v>87.575000000000003</v>
      </c>
      <c r="BR4316" s="33">
        <v>92.1</v>
      </c>
      <c r="BS4316" s="33">
        <v>95.8</v>
      </c>
      <c r="BT4316" s="33">
        <v>97.15</v>
      </c>
      <c r="BU4316" s="33">
        <v>96.924999999999997</v>
      </c>
      <c r="BV4316" s="33">
        <v>95.174999999999997</v>
      </c>
      <c r="BW4316" s="33">
        <v>93.45</v>
      </c>
      <c r="BX4316" s="33">
        <v>89.625</v>
      </c>
      <c r="BY4316" s="33">
        <v>83.825000000000003</v>
      </c>
      <c r="BZ4316" s="33">
        <v>76.674999999999997</v>
      </c>
      <c r="CA4316" s="33">
        <v>71.525000000000006</v>
      </c>
      <c r="CB4316" s="33">
        <v>68.05</v>
      </c>
      <c r="CC4316" s="33">
        <v>64.650000000000006</v>
      </c>
      <c r="DC4316" s="9">
        <v>30.766439999999999</v>
      </c>
      <c r="DD4316" s="9">
        <v>0</v>
      </c>
    </row>
    <row r="4317" spans="1:108" x14ac:dyDescent="0.25">
      <c r="A4317" s="9" t="s">
        <v>42</v>
      </c>
      <c r="B4317" s="9" t="s">
        <v>30</v>
      </c>
      <c r="C4317" s="9" t="s">
        <v>35</v>
      </c>
      <c r="D4317" s="9" t="s">
        <v>41</v>
      </c>
      <c r="E4317" s="9" t="s">
        <v>38</v>
      </c>
      <c r="F4317" s="9">
        <v>2016</v>
      </c>
      <c r="G4317" s="9">
        <v>8</v>
      </c>
      <c r="H4317" s="9"/>
      <c r="BF4317" s="33">
        <v>66.150000000000006</v>
      </c>
      <c r="BG4317" s="33">
        <v>64.575000000000003</v>
      </c>
      <c r="BH4317" s="33">
        <v>62.924999999999997</v>
      </c>
      <c r="BI4317" s="33">
        <v>61.924999999999997</v>
      </c>
      <c r="BJ4317" s="33">
        <v>60.65</v>
      </c>
      <c r="BK4317" s="33">
        <v>59.95</v>
      </c>
      <c r="BL4317" s="33">
        <v>59.375</v>
      </c>
      <c r="BM4317" s="33">
        <v>61.825000000000003</v>
      </c>
      <c r="BN4317" s="33">
        <v>67.650000000000006</v>
      </c>
      <c r="BO4317" s="33">
        <v>72.474999999999994</v>
      </c>
      <c r="BP4317" s="33">
        <v>78.55</v>
      </c>
      <c r="BQ4317" s="33">
        <v>84.2</v>
      </c>
      <c r="BR4317" s="33">
        <v>88.674999999999997</v>
      </c>
      <c r="BS4317" s="33">
        <v>91.375</v>
      </c>
      <c r="BT4317" s="33">
        <v>92.4</v>
      </c>
      <c r="BU4317" s="33">
        <v>92.575000000000003</v>
      </c>
      <c r="BV4317" s="33">
        <v>90.45</v>
      </c>
      <c r="BW4317" s="33">
        <v>87.15</v>
      </c>
      <c r="BX4317" s="33">
        <v>82.1</v>
      </c>
      <c r="BY4317" s="33">
        <v>75.400000000000006</v>
      </c>
      <c r="BZ4317" s="33">
        <v>69.55</v>
      </c>
      <c r="CA4317" s="33">
        <v>65.900000000000006</v>
      </c>
      <c r="CB4317" s="33">
        <v>63.15</v>
      </c>
      <c r="CC4317" s="33">
        <v>61.725000000000001</v>
      </c>
      <c r="DC4317" s="9">
        <v>30.766439999999999</v>
      </c>
      <c r="DD4317" s="9">
        <v>0</v>
      </c>
    </row>
    <row r="4318" spans="1:108" x14ac:dyDescent="0.25">
      <c r="A4318" s="9" t="s">
        <v>42</v>
      </c>
      <c r="B4318" s="9" t="s">
        <v>30</v>
      </c>
      <c r="C4318" s="9" t="s">
        <v>35</v>
      </c>
      <c r="D4318" s="9" t="s">
        <v>41</v>
      </c>
      <c r="E4318" s="9" t="s">
        <v>38</v>
      </c>
      <c r="F4318" s="9">
        <v>2016</v>
      </c>
      <c r="G4318" s="9">
        <v>9</v>
      </c>
      <c r="H4318" s="9"/>
      <c r="BF4318" s="33">
        <v>62.674999999999997</v>
      </c>
      <c r="BG4318" s="33">
        <v>60.274999999999999</v>
      </c>
      <c r="BH4318" s="33">
        <v>58.975000000000001</v>
      </c>
      <c r="BI4318" s="33">
        <v>57.575000000000003</v>
      </c>
      <c r="BJ4318" s="33">
        <v>56.45</v>
      </c>
      <c r="BK4318" s="33">
        <v>55.75</v>
      </c>
      <c r="BL4318" s="33">
        <v>54.975000000000001</v>
      </c>
      <c r="BM4318" s="33">
        <v>56</v>
      </c>
      <c r="BN4318" s="33">
        <v>62.4</v>
      </c>
      <c r="BO4318" s="33">
        <v>69.174999999999997</v>
      </c>
      <c r="BP4318" s="33">
        <v>75.5</v>
      </c>
      <c r="BQ4318" s="33">
        <v>81.325000000000003</v>
      </c>
      <c r="BR4318" s="33">
        <v>86.95</v>
      </c>
      <c r="BS4318" s="33">
        <v>91.075000000000003</v>
      </c>
      <c r="BT4318" s="33">
        <v>93.474999999999994</v>
      </c>
      <c r="BU4318" s="33">
        <v>94.05</v>
      </c>
      <c r="BV4318" s="33">
        <v>93.4</v>
      </c>
      <c r="BW4318" s="33">
        <v>90.15</v>
      </c>
      <c r="BX4318" s="33">
        <v>84.6</v>
      </c>
      <c r="BY4318" s="33">
        <v>77.05</v>
      </c>
      <c r="BZ4318" s="33">
        <v>71.400000000000006</v>
      </c>
      <c r="CA4318" s="33">
        <v>67.8</v>
      </c>
      <c r="CB4318" s="33">
        <v>65.05</v>
      </c>
      <c r="CC4318" s="33">
        <v>63.1</v>
      </c>
      <c r="DC4318" s="9">
        <v>30.766439999999999</v>
      </c>
      <c r="DD4318" s="9">
        <v>0</v>
      </c>
    </row>
    <row r="4319" spans="1:108" x14ac:dyDescent="0.25">
      <c r="A4319" s="9" t="s">
        <v>42</v>
      </c>
      <c r="B4319" s="9" t="s">
        <v>30</v>
      </c>
      <c r="C4319" s="9" t="s">
        <v>35</v>
      </c>
      <c r="D4319" s="9" t="s">
        <v>41</v>
      </c>
      <c r="E4319" s="9" t="s">
        <v>38</v>
      </c>
      <c r="F4319" s="9">
        <v>2016</v>
      </c>
      <c r="G4319" s="9">
        <v>10</v>
      </c>
      <c r="H4319" s="9"/>
      <c r="BF4319" s="33">
        <v>59.95</v>
      </c>
      <c r="BG4319" s="33">
        <v>58.674999999999997</v>
      </c>
      <c r="BH4319" s="33">
        <v>57.9</v>
      </c>
      <c r="BI4319" s="33">
        <v>56.95</v>
      </c>
      <c r="BJ4319" s="33">
        <v>56.075000000000003</v>
      </c>
      <c r="BK4319" s="33">
        <v>55.45</v>
      </c>
      <c r="BL4319" s="33">
        <v>55.024999999999999</v>
      </c>
      <c r="BM4319" s="33">
        <v>55.125</v>
      </c>
      <c r="BN4319" s="33">
        <v>59.674999999999997</v>
      </c>
      <c r="BO4319" s="33">
        <v>65.599999999999994</v>
      </c>
      <c r="BP4319" s="33">
        <v>71.325000000000003</v>
      </c>
      <c r="BQ4319" s="33">
        <v>77.125</v>
      </c>
      <c r="BR4319" s="33">
        <v>82.2</v>
      </c>
      <c r="BS4319" s="33">
        <v>86.325000000000003</v>
      </c>
      <c r="BT4319" s="33">
        <v>88.65</v>
      </c>
      <c r="BU4319" s="33">
        <v>88.3</v>
      </c>
      <c r="BV4319" s="33">
        <v>85.974999999999994</v>
      </c>
      <c r="BW4319" s="33">
        <v>82.6</v>
      </c>
      <c r="BX4319" s="33">
        <v>76.900000000000006</v>
      </c>
      <c r="BY4319" s="33">
        <v>70.599999999999994</v>
      </c>
      <c r="BZ4319" s="33">
        <v>66.650000000000006</v>
      </c>
      <c r="CA4319" s="33">
        <v>64.474999999999994</v>
      </c>
      <c r="CB4319" s="33">
        <v>61.95</v>
      </c>
      <c r="CC4319" s="33">
        <v>60.274999999999999</v>
      </c>
      <c r="DC4319" s="9">
        <v>30.766439999999999</v>
      </c>
      <c r="DD4319" s="9">
        <v>0</v>
      </c>
    </row>
    <row r="4320" spans="1:108" x14ac:dyDescent="0.25">
      <c r="A4320" s="9" t="s">
        <v>42</v>
      </c>
      <c r="B4320" s="9" t="s">
        <v>30</v>
      </c>
      <c r="C4320" s="9" t="s">
        <v>35</v>
      </c>
      <c r="D4320" s="9" t="s">
        <v>41</v>
      </c>
      <c r="E4320" s="9" t="s">
        <v>38</v>
      </c>
      <c r="F4320" s="9">
        <v>2017</v>
      </c>
      <c r="G4320" s="9">
        <v>5</v>
      </c>
      <c r="H4320" s="9"/>
      <c r="BF4320" s="33">
        <v>62.35</v>
      </c>
      <c r="BG4320" s="33">
        <v>59.875</v>
      </c>
      <c r="BH4320" s="33">
        <v>57.774999999999999</v>
      </c>
      <c r="BI4320" s="33">
        <v>56.55</v>
      </c>
      <c r="BJ4320" s="33">
        <v>55.825000000000003</v>
      </c>
      <c r="BK4320" s="33">
        <v>54.8</v>
      </c>
      <c r="BL4320" s="33">
        <v>54.625</v>
      </c>
      <c r="BM4320" s="33">
        <v>59.1</v>
      </c>
      <c r="BN4320" s="33">
        <v>64.099999999999994</v>
      </c>
      <c r="BO4320" s="33">
        <v>68.849999999999994</v>
      </c>
      <c r="BP4320" s="33">
        <v>74.55</v>
      </c>
      <c r="BQ4320" s="33">
        <v>80.174999999999997</v>
      </c>
      <c r="BR4320" s="33">
        <v>84.424999999999997</v>
      </c>
      <c r="BS4320" s="33">
        <v>87.325000000000003</v>
      </c>
      <c r="BT4320" s="33">
        <v>88.674999999999997</v>
      </c>
      <c r="BU4320" s="33">
        <v>88.5</v>
      </c>
      <c r="BV4320" s="33">
        <v>87.15</v>
      </c>
      <c r="BW4320" s="33">
        <v>85.1</v>
      </c>
      <c r="BX4320" s="33">
        <v>81.525000000000006</v>
      </c>
      <c r="BY4320" s="33">
        <v>77.349999999999994</v>
      </c>
      <c r="BZ4320" s="33">
        <v>72.275000000000006</v>
      </c>
      <c r="CA4320" s="33">
        <v>69.275000000000006</v>
      </c>
      <c r="CB4320" s="33">
        <v>66.650000000000006</v>
      </c>
      <c r="CC4320" s="33">
        <v>64.599999999999994</v>
      </c>
      <c r="DC4320" s="9">
        <v>30.766439999999999</v>
      </c>
      <c r="DD4320" s="9">
        <v>0</v>
      </c>
    </row>
    <row r="4321" spans="1:108" x14ac:dyDescent="0.25">
      <c r="A4321" s="9" t="s">
        <v>42</v>
      </c>
      <c r="B4321" s="9" t="s">
        <v>30</v>
      </c>
      <c r="C4321" s="9" t="s">
        <v>35</v>
      </c>
      <c r="D4321" s="9" t="s">
        <v>41</v>
      </c>
      <c r="E4321" s="9" t="s">
        <v>38</v>
      </c>
      <c r="F4321" s="9">
        <v>2017</v>
      </c>
      <c r="G4321" s="9">
        <v>6</v>
      </c>
      <c r="H4321" s="9"/>
      <c r="BF4321" s="33">
        <v>64.224999999999994</v>
      </c>
      <c r="BG4321" s="33">
        <v>63.075000000000003</v>
      </c>
      <c r="BH4321" s="33">
        <v>62.25</v>
      </c>
      <c r="BI4321" s="33">
        <v>60.674999999999997</v>
      </c>
      <c r="BJ4321" s="33">
        <v>59.8</v>
      </c>
      <c r="BK4321" s="33">
        <v>58.825000000000003</v>
      </c>
      <c r="BL4321" s="33">
        <v>59.6</v>
      </c>
      <c r="BM4321" s="33">
        <v>63.725000000000001</v>
      </c>
      <c r="BN4321" s="33">
        <v>68.400000000000006</v>
      </c>
      <c r="BO4321" s="33">
        <v>73.2</v>
      </c>
      <c r="BP4321" s="33">
        <v>77.8</v>
      </c>
      <c r="BQ4321" s="33">
        <v>82.525000000000006</v>
      </c>
      <c r="BR4321" s="33">
        <v>86.125</v>
      </c>
      <c r="BS4321" s="33">
        <v>88.4</v>
      </c>
      <c r="BT4321" s="33">
        <v>90.2</v>
      </c>
      <c r="BU4321" s="33">
        <v>91.974999999999994</v>
      </c>
      <c r="BV4321" s="33">
        <v>91.174999999999997</v>
      </c>
      <c r="BW4321" s="33">
        <v>88.525000000000006</v>
      </c>
      <c r="BX4321" s="33">
        <v>84.924999999999997</v>
      </c>
      <c r="BY4321" s="33">
        <v>81.25</v>
      </c>
      <c r="BZ4321" s="33">
        <v>76.525000000000006</v>
      </c>
      <c r="CA4321" s="33">
        <v>72.075000000000003</v>
      </c>
      <c r="CB4321" s="33">
        <v>69</v>
      </c>
      <c r="CC4321" s="33">
        <v>66.275000000000006</v>
      </c>
      <c r="DC4321" s="9">
        <v>30.766439999999999</v>
      </c>
      <c r="DD4321" s="9">
        <v>0</v>
      </c>
    </row>
    <row r="4322" spans="1:108" x14ac:dyDescent="0.25">
      <c r="A4322" s="9" t="s">
        <v>42</v>
      </c>
      <c r="B4322" s="9" t="s">
        <v>30</v>
      </c>
      <c r="C4322" s="9" t="s">
        <v>35</v>
      </c>
      <c r="D4322" s="9" t="s">
        <v>41</v>
      </c>
      <c r="E4322" s="9" t="s">
        <v>38</v>
      </c>
      <c r="F4322" s="9">
        <v>2017</v>
      </c>
      <c r="G4322" s="9">
        <v>7</v>
      </c>
      <c r="H4322" s="9"/>
      <c r="BF4322" s="33">
        <v>63.524999999999999</v>
      </c>
      <c r="BG4322" s="33">
        <v>64.424999999999997</v>
      </c>
      <c r="BH4322" s="33">
        <v>63.6</v>
      </c>
      <c r="BI4322" s="33">
        <v>62.325000000000003</v>
      </c>
      <c r="BJ4322" s="33">
        <v>61.1</v>
      </c>
      <c r="BK4322" s="33">
        <v>60.225000000000001</v>
      </c>
      <c r="BL4322" s="33">
        <v>60.6</v>
      </c>
      <c r="BM4322" s="33">
        <v>65.275000000000006</v>
      </c>
      <c r="BN4322" s="33">
        <v>70.424999999999997</v>
      </c>
      <c r="BO4322" s="33">
        <v>76.625</v>
      </c>
      <c r="BP4322" s="33">
        <v>81.875</v>
      </c>
      <c r="BQ4322" s="33">
        <v>87.575000000000003</v>
      </c>
      <c r="BR4322" s="33">
        <v>92.1</v>
      </c>
      <c r="BS4322" s="33">
        <v>95.8</v>
      </c>
      <c r="BT4322" s="33">
        <v>97.15</v>
      </c>
      <c r="BU4322" s="33">
        <v>96.924999999999997</v>
      </c>
      <c r="BV4322" s="33">
        <v>95.174999999999997</v>
      </c>
      <c r="BW4322" s="33">
        <v>93.45</v>
      </c>
      <c r="BX4322" s="33">
        <v>89.625</v>
      </c>
      <c r="BY4322" s="33">
        <v>83.825000000000003</v>
      </c>
      <c r="BZ4322" s="33">
        <v>76.674999999999997</v>
      </c>
      <c r="CA4322" s="33">
        <v>71.525000000000006</v>
      </c>
      <c r="CB4322" s="33">
        <v>68.05</v>
      </c>
      <c r="CC4322" s="33">
        <v>64.650000000000006</v>
      </c>
      <c r="DC4322" s="9">
        <v>30.766439999999999</v>
      </c>
      <c r="DD4322" s="9">
        <v>0</v>
      </c>
    </row>
    <row r="4323" spans="1:108" x14ac:dyDescent="0.25">
      <c r="A4323" s="9" t="s">
        <v>42</v>
      </c>
      <c r="B4323" s="9" t="s">
        <v>30</v>
      </c>
      <c r="C4323" s="9" t="s">
        <v>35</v>
      </c>
      <c r="D4323" s="9" t="s">
        <v>41</v>
      </c>
      <c r="E4323" s="9" t="s">
        <v>38</v>
      </c>
      <c r="F4323" s="9">
        <v>2017</v>
      </c>
      <c r="G4323" s="9">
        <v>8</v>
      </c>
      <c r="H4323" s="9"/>
      <c r="BF4323" s="33">
        <v>66.150000000000006</v>
      </c>
      <c r="BG4323" s="33">
        <v>64.575000000000003</v>
      </c>
      <c r="BH4323" s="33">
        <v>62.924999999999997</v>
      </c>
      <c r="BI4323" s="33">
        <v>61.924999999999997</v>
      </c>
      <c r="BJ4323" s="33">
        <v>60.65</v>
      </c>
      <c r="BK4323" s="33">
        <v>59.95</v>
      </c>
      <c r="BL4323" s="33">
        <v>59.375</v>
      </c>
      <c r="BM4323" s="33">
        <v>61.825000000000003</v>
      </c>
      <c r="BN4323" s="33">
        <v>67.650000000000006</v>
      </c>
      <c r="BO4323" s="33">
        <v>72.474999999999994</v>
      </c>
      <c r="BP4323" s="33">
        <v>78.55</v>
      </c>
      <c r="BQ4323" s="33">
        <v>84.2</v>
      </c>
      <c r="BR4323" s="33">
        <v>88.674999999999997</v>
      </c>
      <c r="BS4323" s="33">
        <v>91.375</v>
      </c>
      <c r="BT4323" s="33">
        <v>92.4</v>
      </c>
      <c r="BU4323" s="33">
        <v>92.575000000000003</v>
      </c>
      <c r="BV4323" s="33">
        <v>90.45</v>
      </c>
      <c r="BW4323" s="33">
        <v>87.15</v>
      </c>
      <c r="BX4323" s="33">
        <v>82.1</v>
      </c>
      <c r="BY4323" s="33">
        <v>75.400000000000006</v>
      </c>
      <c r="BZ4323" s="33">
        <v>69.55</v>
      </c>
      <c r="CA4323" s="33">
        <v>65.900000000000006</v>
      </c>
      <c r="CB4323" s="33">
        <v>63.15</v>
      </c>
      <c r="CC4323" s="33">
        <v>61.725000000000001</v>
      </c>
      <c r="DC4323" s="9">
        <v>30.766439999999999</v>
      </c>
      <c r="DD4323" s="9">
        <v>0</v>
      </c>
    </row>
    <row r="4324" spans="1:108" x14ac:dyDescent="0.25">
      <c r="A4324" s="9" t="s">
        <v>42</v>
      </c>
      <c r="B4324" s="9" t="s">
        <v>30</v>
      </c>
      <c r="C4324" s="9" t="s">
        <v>35</v>
      </c>
      <c r="D4324" s="9" t="s">
        <v>41</v>
      </c>
      <c r="E4324" s="9" t="s">
        <v>38</v>
      </c>
      <c r="F4324" s="9">
        <v>2017</v>
      </c>
      <c r="G4324" s="9">
        <v>9</v>
      </c>
      <c r="H4324" s="9"/>
      <c r="BF4324" s="33">
        <v>62.674999999999997</v>
      </c>
      <c r="BG4324" s="33">
        <v>60.274999999999999</v>
      </c>
      <c r="BH4324" s="33">
        <v>58.975000000000001</v>
      </c>
      <c r="BI4324" s="33">
        <v>57.575000000000003</v>
      </c>
      <c r="BJ4324" s="33">
        <v>56.45</v>
      </c>
      <c r="BK4324" s="33">
        <v>55.75</v>
      </c>
      <c r="BL4324" s="33">
        <v>54.975000000000001</v>
      </c>
      <c r="BM4324" s="33">
        <v>56</v>
      </c>
      <c r="BN4324" s="33">
        <v>62.4</v>
      </c>
      <c r="BO4324" s="33">
        <v>69.174999999999997</v>
      </c>
      <c r="BP4324" s="33">
        <v>75.5</v>
      </c>
      <c r="BQ4324" s="33">
        <v>81.325000000000003</v>
      </c>
      <c r="BR4324" s="33">
        <v>86.95</v>
      </c>
      <c r="BS4324" s="33">
        <v>91.075000000000003</v>
      </c>
      <c r="BT4324" s="33">
        <v>93.474999999999994</v>
      </c>
      <c r="BU4324" s="33">
        <v>94.05</v>
      </c>
      <c r="BV4324" s="33">
        <v>93.4</v>
      </c>
      <c r="BW4324" s="33">
        <v>90.15</v>
      </c>
      <c r="BX4324" s="33">
        <v>84.6</v>
      </c>
      <c r="BY4324" s="33">
        <v>77.05</v>
      </c>
      <c r="BZ4324" s="33">
        <v>71.400000000000006</v>
      </c>
      <c r="CA4324" s="33">
        <v>67.8</v>
      </c>
      <c r="CB4324" s="33">
        <v>65.05</v>
      </c>
      <c r="CC4324" s="33">
        <v>63.1</v>
      </c>
      <c r="DC4324" s="9">
        <v>30.766439999999999</v>
      </c>
      <c r="DD4324" s="9">
        <v>0</v>
      </c>
    </row>
    <row r="4325" spans="1:108" x14ac:dyDescent="0.25">
      <c r="A4325" s="9" t="s">
        <v>42</v>
      </c>
      <c r="B4325" s="9" t="s">
        <v>30</v>
      </c>
      <c r="C4325" s="9" t="s">
        <v>35</v>
      </c>
      <c r="D4325" s="9" t="s">
        <v>41</v>
      </c>
      <c r="E4325" s="9" t="s">
        <v>38</v>
      </c>
      <c r="F4325" s="9">
        <v>2017</v>
      </c>
      <c r="G4325" s="9">
        <v>10</v>
      </c>
      <c r="H4325" s="9"/>
      <c r="BF4325" s="33">
        <v>59.95</v>
      </c>
      <c r="BG4325" s="33">
        <v>58.674999999999997</v>
      </c>
      <c r="BH4325" s="33">
        <v>57.9</v>
      </c>
      <c r="BI4325" s="33">
        <v>56.95</v>
      </c>
      <c r="BJ4325" s="33">
        <v>56.075000000000003</v>
      </c>
      <c r="BK4325" s="33">
        <v>55.45</v>
      </c>
      <c r="BL4325" s="33">
        <v>55.024999999999999</v>
      </c>
      <c r="BM4325" s="33">
        <v>55.125</v>
      </c>
      <c r="BN4325" s="33">
        <v>59.674999999999997</v>
      </c>
      <c r="BO4325" s="33">
        <v>65.599999999999994</v>
      </c>
      <c r="BP4325" s="33">
        <v>71.325000000000003</v>
      </c>
      <c r="BQ4325" s="33">
        <v>77.125</v>
      </c>
      <c r="BR4325" s="33">
        <v>82.2</v>
      </c>
      <c r="BS4325" s="33">
        <v>86.325000000000003</v>
      </c>
      <c r="BT4325" s="33">
        <v>88.65</v>
      </c>
      <c r="BU4325" s="33">
        <v>88.3</v>
      </c>
      <c r="BV4325" s="33">
        <v>85.974999999999994</v>
      </c>
      <c r="BW4325" s="33">
        <v>82.6</v>
      </c>
      <c r="BX4325" s="33">
        <v>76.900000000000006</v>
      </c>
      <c r="BY4325" s="33">
        <v>70.599999999999994</v>
      </c>
      <c r="BZ4325" s="33">
        <v>66.650000000000006</v>
      </c>
      <c r="CA4325" s="33">
        <v>64.474999999999994</v>
      </c>
      <c r="CB4325" s="33">
        <v>61.95</v>
      </c>
      <c r="CC4325" s="33">
        <v>60.274999999999999</v>
      </c>
      <c r="DC4325" s="9">
        <v>30.766439999999999</v>
      </c>
      <c r="DD4325" s="9">
        <v>0</v>
      </c>
    </row>
    <row r="4326" spans="1:108" x14ac:dyDescent="0.25">
      <c r="A4326" s="9" t="s">
        <v>42</v>
      </c>
      <c r="B4326" s="9" t="s">
        <v>30</v>
      </c>
      <c r="C4326" s="9" t="s">
        <v>35</v>
      </c>
      <c r="D4326" s="9" t="s">
        <v>41</v>
      </c>
      <c r="E4326" s="9" t="s">
        <v>38</v>
      </c>
      <c r="F4326" s="9">
        <v>2018</v>
      </c>
      <c r="G4326" s="9">
        <v>5</v>
      </c>
      <c r="H4326" s="9"/>
      <c r="BF4326" s="33">
        <v>62.35</v>
      </c>
      <c r="BG4326" s="33">
        <v>59.875</v>
      </c>
      <c r="BH4326" s="33">
        <v>57.774999999999999</v>
      </c>
      <c r="BI4326" s="33">
        <v>56.55</v>
      </c>
      <c r="BJ4326" s="33">
        <v>55.825000000000003</v>
      </c>
      <c r="BK4326" s="33">
        <v>54.8</v>
      </c>
      <c r="BL4326" s="33">
        <v>54.625</v>
      </c>
      <c r="BM4326" s="33">
        <v>59.1</v>
      </c>
      <c r="BN4326" s="33">
        <v>64.099999999999994</v>
      </c>
      <c r="BO4326" s="33">
        <v>68.849999999999994</v>
      </c>
      <c r="BP4326" s="33">
        <v>74.55</v>
      </c>
      <c r="BQ4326" s="33">
        <v>80.174999999999997</v>
      </c>
      <c r="BR4326" s="33">
        <v>84.424999999999997</v>
      </c>
      <c r="BS4326" s="33">
        <v>87.325000000000003</v>
      </c>
      <c r="BT4326" s="33">
        <v>88.674999999999997</v>
      </c>
      <c r="BU4326" s="33">
        <v>88.5</v>
      </c>
      <c r="BV4326" s="33">
        <v>87.15</v>
      </c>
      <c r="BW4326" s="33">
        <v>85.1</v>
      </c>
      <c r="BX4326" s="33">
        <v>81.525000000000006</v>
      </c>
      <c r="BY4326" s="33">
        <v>77.349999999999994</v>
      </c>
      <c r="BZ4326" s="33">
        <v>72.275000000000006</v>
      </c>
      <c r="CA4326" s="33">
        <v>69.275000000000006</v>
      </c>
      <c r="CB4326" s="33">
        <v>66.650000000000006</v>
      </c>
      <c r="CC4326" s="33">
        <v>64.599999999999994</v>
      </c>
      <c r="DC4326" s="9">
        <v>30.766439999999999</v>
      </c>
      <c r="DD4326" s="9">
        <v>0</v>
      </c>
    </row>
    <row r="4327" spans="1:108" x14ac:dyDescent="0.25">
      <c r="A4327" s="9" t="s">
        <v>42</v>
      </c>
      <c r="B4327" s="9" t="s">
        <v>30</v>
      </c>
      <c r="C4327" s="9" t="s">
        <v>35</v>
      </c>
      <c r="D4327" s="9" t="s">
        <v>41</v>
      </c>
      <c r="E4327" s="9" t="s">
        <v>38</v>
      </c>
      <c r="F4327" s="9">
        <v>2018</v>
      </c>
      <c r="G4327" s="9">
        <v>6</v>
      </c>
      <c r="H4327" s="9"/>
      <c r="BF4327" s="33">
        <v>64.224999999999994</v>
      </c>
      <c r="BG4327" s="33">
        <v>63.075000000000003</v>
      </c>
      <c r="BH4327" s="33">
        <v>62.25</v>
      </c>
      <c r="BI4327" s="33">
        <v>60.674999999999997</v>
      </c>
      <c r="BJ4327" s="33">
        <v>59.8</v>
      </c>
      <c r="BK4327" s="33">
        <v>58.825000000000003</v>
      </c>
      <c r="BL4327" s="33">
        <v>59.6</v>
      </c>
      <c r="BM4327" s="33">
        <v>63.725000000000001</v>
      </c>
      <c r="BN4327" s="33">
        <v>68.400000000000006</v>
      </c>
      <c r="BO4327" s="33">
        <v>73.2</v>
      </c>
      <c r="BP4327" s="33">
        <v>77.8</v>
      </c>
      <c r="BQ4327" s="33">
        <v>82.525000000000006</v>
      </c>
      <c r="BR4327" s="33">
        <v>86.125</v>
      </c>
      <c r="BS4327" s="33">
        <v>88.4</v>
      </c>
      <c r="BT4327" s="33">
        <v>90.2</v>
      </c>
      <c r="BU4327" s="33">
        <v>91.974999999999994</v>
      </c>
      <c r="BV4327" s="33">
        <v>91.174999999999997</v>
      </c>
      <c r="BW4327" s="33">
        <v>88.525000000000006</v>
      </c>
      <c r="BX4327" s="33">
        <v>84.924999999999997</v>
      </c>
      <c r="BY4327" s="33">
        <v>81.25</v>
      </c>
      <c r="BZ4327" s="33">
        <v>76.525000000000006</v>
      </c>
      <c r="CA4327" s="33">
        <v>72.075000000000003</v>
      </c>
      <c r="CB4327" s="33">
        <v>69</v>
      </c>
      <c r="CC4327" s="33">
        <v>66.275000000000006</v>
      </c>
      <c r="DC4327" s="9">
        <v>30.766439999999999</v>
      </c>
      <c r="DD4327" s="9">
        <v>0</v>
      </c>
    </row>
    <row r="4328" spans="1:108" x14ac:dyDescent="0.25">
      <c r="A4328" s="9" t="s">
        <v>42</v>
      </c>
      <c r="B4328" s="9" t="s">
        <v>30</v>
      </c>
      <c r="C4328" s="9" t="s">
        <v>35</v>
      </c>
      <c r="D4328" s="9" t="s">
        <v>41</v>
      </c>
      <c r="E4328" s="9" t="s">
        <v>38</v>
      </c>
      <c r="F4328" s="9">
        <v>2018</v>
      </c>
      <c r="G4328" s="9">
        <v>7</v>
      </c>
      <c r="H4328" s="9"/>
      <c r="BF4328" s="33">
        <v>63.524999999999999</v>
      </c>
      <c r="BG4328" s="33">
        <v>64.424999999999997</v>
      </c>
      <c r="BH4328" s="33">
        <v>63.6</v>
      </c>
      <c r="BI4328" s="33">
        <v>62.325000000000003</v>
      </c>
      <c r="BJ4328" s="33">
        <v>61.1</v>
      </c>
      <c r="BK4328" s="33">
        <v>60.225000000000001</v>
      </c>
      <c r="BL4328" s="33">
        <v>60.6</v>
      </c>
      <c r="BM4328" s="33">
        <v>65.275000000000006</v>
      </c>
      <c r="BN4328" s="33">
        <v>70.424999999999997</v>
      </c>
      <c r="BO4328" s="33">
        <v>76.625</v>
      </c>
      <c r="BP4328" s="33">
        <v>81.875</v>
      </c>
      <c r="BQ4328" s="33">
        <v>87.575000000000003</v>
      </c>
      <c r="BR4328" s="33">
        <v>92.1</v>
      </c>
      <c r="BS4328" s="33">
        <v>95.8</v>
      </c>
      <c r="BT4328" s="33">
        <v>97.15</v>
      </c>
      <c r="BU4328" s="33">
        <v>96.924999999999997</v>
      </c>
      <c r="BV4328" s="33">
        <v>95.174999999999997</v>
      </c>
      <c r="BW4328" s="33">
        <v>93.45</v>
      </c>
      <c r="BX4328" s="33">
        <v>89.625</v>
      </c>
      <c r="BY4328" s="33">
        <v>83.825000000000003</v>
      </c>
      <c r="BZ4328" s="33">
        <v>76.674999999999997</v>
      </c>
      <c r="CA4328" s="33">
        <v>71.525000000000006</v>
      </c>
      <c r="CB4328" s="33">
        <v>68.05</v>
      </c>
      <c r="CC4328" s="33">
        <v>64.650000000000006</v>
      </c>
      <c r="DC4328" s="9">
        <v>30.766439999999999</v>
      </c>
      <c r="DD4328" s="9">
        <v>0</v>
      </c>
    </row>
    <row r="4329" spans="1:108" x14ac:dyDescent="0.25">
      <c r="A4329" s="9" t="s">
        <v>42</v>
      </c>
      <c r="B4329" s="9" t="s">
        <v>30</v>
      </c>
      <c r="C4329" s="9" t="s">
        <v>35</v>
      </c>
      <c r="D4329" s="9" t="s">
        <v>41</v>
      </c>
      <c r="E4329" s="9" t="s">
        <v>38</v>
      </c>
      <c r="F4329" s="9">
        <v>2018</v>
      </c>
      <c r="G4329" s="9">
        <v>8</v>
      </c>
      <c r="H4329" s="9"/>
      <c r="BF4329" s="33">
        <v>66.150000000000006</v>
      </c>
      <c r="BG4329" s="33">
        <v>64.575000000000003</v>
      </c>
      <c r="BH4329" s="33">
        <v>62.924999999999997</v>
      </c>
      <c r="BI4329" s="33">
        <v>61.924999999999997</v>
      </c>
      <c r="BJ4329" s="33">
        <v>60.65</v>
      </c>
      <c r="BK4329" s="33">
        <v>59.95</v>
      </c>
      <c r="BL4329" s="33">
        <v>59.375</v>
      </c>
      <c r="BM4329" s="33">
        <v>61.825000000000003</v>
      </c>
      <c r="BN4329" s="33">
        <v>67.650000000000006</v>
      </c>
      <c r="BO4329" s="33">
        <v>72.474999999999994</v>
      </c>
      <c r="BP4329" s="33">
        <v>78.55</v>
      </c>
      <c r="BQ4329" s="33">
        <v>84.2</v>
      </c>
      <c r="BR4329" s="33">
        <v>88.674999999999997</v>
      </c>
      <c r="BS4329" s="33">
        <v>91.375</v>
      </c>
      <c r="BT4329" s="33">
        <v>92.4</v>
      </c>
      <c r="BU4329" s="33">
        <v>92.575000000000003</v>
      </c>
      <c r="BV4329" s="33">
        <v>90.45</v>
      </c>
      <c r="BW4329" s="33">
        <v>87.15</v>
      </c>
      <c r="BX4329" s="33">
        <v>82.1</v>
      </c>
      <c r="BY4329" s="33">
        <v>75.400000000000006</v>
      </c>
      <c r="BZ4329" s="33">
        <v>69.55</v>
      </c>
      <c r="CA4329" s="33">
        <v>65.900000000000006</v>
      </c>
      <c r="CB4329" s="33">
        <v>63.15</v>
      </c>
      <c r="CC4329" s="33">
        <v>61.725000000000001</v>
      </c>
      <c r="DC4329" s="9">
        <v>30.766439999999999</v>
      </c>
      <c r="DD4329" s="9">
        <v>0</v>
      </c>
    </row>
    <row r="4330" spans="1:108" x14ac:dyDescent="0.25">
      <c r="A4330" s="9" t="s">
        <v>42</v>
      </c>
      <c r="B4330" s="9" t="s">
        <v>30</v>
      </c>
      <c r="C4330" s="9" t="s">
        <v>35</v>
      </c>
      <c r="D4330" s="9" t="s">
        <v>41</v>
      </c>
      <c r="E4330" s="9" t="s">
        <v>38</v>
      </c>
      <c r="F4330" s="9">
        <v>2018</v>
      </c>
      <c r="G4330" s="9">
        <v>9</v>
      </c>
      <c r="H4330" s="9"/>
      <c r="BF4330" s="33">
        <v>62.674999999999997</v>
      </c>
      <c r="BG4330" s="33">
        <v>60.274999999999999</v>
      </c>
      <c r="BH4330" s="33">
        <v>58.975000000000001</v>
      </c>
      <c r="BI4330" s="33">
        <v>57.575000000000003</v>
      </c>
      <c r="BJ4330" s="33">
        <v>56.45</v>
      </c>
      <c r="BK4330" s="33">
        <v>55.75</v>
      </c>
      <c r="BL4330" s="33">
        <v>54.975000000000001</v>
      </c>
      <c r="BM4330" s="33">
        <v>56</v>
      </c>
      <c r="BN4330" s="33">
        <v>62.4</v>
      </c>
      <c r="BO4330" s="33">
        <v>69.174999999999997</v>
      </c>
      <c r="BP4330" s="33">
        <v>75.5</v>
      </c>
      <c r="BQ4330" s="33">
        <v>81.325000000000003</v>
      </c>
      <c r="BR4330" s="33">
        <v>86.95</v>
      </c>
      <c r="BS4330" s="33">
        <v>91.075000000000003</v>
      </c>
      <c r="BT4330" s="33">
        <v>93.474999999999994</v>
      </c>
      <c r="BU4330" s="33">
        <v>94.05</v>
      </c>
      <c r="BV4330" s="33">
        <v>93.4</v>
      </c>
      <c r="BW4330" s="33">
        <v>90.15</v>
      </c>
      <c r="BX4330" s="33">
        <v>84.6</v>
      </c>
      <c r="BY4330" s="33">
        <v>77.05</v>
      </c>
      <c r="BZ4330" s="33">
        <v>71.400000000000006</v>
      </c>
      <c r="CA4330" s="33">
        <v>67.8</v>
      </c>
      <c r="CB4330" s="33">
        <v>65.05</v>
      </c>
      <c r="CC4330" s="33">
        <v>63.1</v>
      </c>
      <c r="DC4330" s="9">
        <v>30.766439999999999</v>
      </c>
      <c r="DD4330" s="9">
        <v>0</v>
      </c>
    </row>
    <row r="4331" spans="1:108" x14ac:dyDescent="0.25">
      <c r="A4331" s="9" t="s">
        <v>42</v>
      </c>
      <c r="B4331" s="9" t="s">
        <v>30</v>
      </c>
      <c r="C4331" s="9" t="s">
        <v>35</v>
      </c>
      <c r="D4331" s="9" t="s">
        <v>41</v>
      </c>
      <c r="E4331" s="9" t="s">
        <v>38</v>
      </c>
      <c r="F4331" s="9">
        <v>2018</v>
      </c>
      <c r="G4331" s="9">
        <v>10</v>
      </c>
      <c r="H4331" s="9"/>
      <c r="BF4331" s="33">
        <v>59.95</v>
      </c>
      <c r="BG4331" s="33">
        <v>58.674999999999997</v>
      </c>
      <c r="BH4331" s="33">
        <v>57.9</v>
      </c>
      <c r="BI4331" s="33">
        <v>56.95</v>
      </c>
      <c r="BJ4331" s="33">
        <v>56.075000000000003</v>
      </c>
      <c r="BK4331" s="33">
        <v>55.45</v>
      </c>
      <c r="BL4331" s="33">
        <v>55.024999999999999</v>
      </c>
      <c r="BM4331" s="33">
        <v>55.125</v>
      </c>
      <c r="BN4331" s="33">
        <v>59.674999999999997</v>
      </c>
      <c r="BO4331" s="33">
        <v>65.599999999999994</v>
      </c>
      <c r="BP4331" s="33">
        <v>71.325000000000003</v>
      </c>
      <c r="BQ4331" s="33">
        <v>77.125</v>
      </c>
      <c r="BR4331" s="33">
        <v>82.2</v>
      </c>
      <c r="BS4331" s="33">
        <v>86.325000000000003</v>
      </c>
      <c r="BT4331" s="33">
        <v>88.65</v>
      </c>
      <c r="BU4331" s="33">
        <v>88.3</v>
      </c>
      <c r="BV4331" s="33">
        <v>85.974999999999994</v>
      </c>
      <c r="BW4331" s="33">
        <v>82.6</v>
      </c>
      <c r="BX4331" s="33">
        <v>76.900000000000006</v>
      </c>
      <c r="BY4331" s="33">
        <v>70.599999999999994</v>
      </c>
      <c r="BZ4331" s="33">
        <v>66.650000000000006</v>
      </c>
      <c r="CA4331" s="33">
        <v>64.474999999999994</v>
      </c>
      <c r="CB4331" s="33">
        <v>61.95</v>
      </c>
      <c r="CC4331" s="33">
        <v>60.274999999999999</v>
      </c>
      <c r="DC4331" s="9">
        <v>30.766439999999999</v>
      </c>
      <c r="DD4331" s="9">
        <v>0</v>
      </c>
    </row>
    <row r="4332" spans="1:108" x14ac:dyDescent="0.25">
      <c r="A4332" s="9" t="s">
        <v>42</v>
      </c>
      <c r="B4332" s="9" t="s">
        <v>30</v>
      </c>
      <c r="C4332" s="9" t="s">
        <v>35</v>
      </c>
      <c r="D4332" s="9" t="s">
        <v>41</v>
      </c>
      <c r="E4332" s="9" t="s">
        <v>38</v>
      </c>
      <c r="F4332" s="9">
        <v>2019</v>
      </c>
      <c r="G4332" s="9">
        <v>5</v>
      </c>
      <c r="H4332" s="9"/>
      <c r="BF4332" s="33">
        <v>62.35</v>
      </c>
      <c r="BG4332" s="33">
        <v>59.875</v>
      </c>
      <c r="BH4332" s="33">
        <v>57.774999999999999</v>
      </c>
      <c r="BI4332" s="33">
        <v>56.55</v>
      </c>
      <c r="BJ4332" s="33">
        <v>55.825000000000003</v>
      </c>
      <c r="BK4332" s="33">
        <v>54.8</v>
      </c>
      <c r="BL4332" s="33">
        <v>54.625</v>
      </c>
      <c r="BM4332" s="33">
        <v>59.1</v>
      </c>
      <c r="BN4332" s="33">
        <v>64.099999999999994</v>
      </c>
      <c r="BO4332" s="33">
        <v>68.849999999999994</v>
      </c>
      <c r="BP4332" s="33">
        <v>74.55</v>
      </c>
      <c r="BQ4332" s="33">
        <v>80.174999999999997</v>
      </c>
      <c r="BR4332" s="33">
        <v>84.424999999999997</v>
      </c>
      <c r="BS4332" s="33">
        <v>87.325000000000003</v>
      </c>
      <c r="BT4332" s="33">
        <v>88.674999999999997</v>
      </c>
      <c r="BU4332" s="33">
        <v>88.5</v>
      </c>
      <c r="BV4332" s="33">
        <v>87.15</v>
      </c>
      <c r="BW4332" s="33">
        <v>85.1</v>
      </c>
      <c r="BX4332" s="33">
        <v>81.525000000000006</v>
      </c>
      <c r="BY4332" s="33">
        <v>77.349999999999994</v>
      </c>
      <c r="BZ4332" s="33">
        <v>72.275000000000006</v>
      </c>
      <c r="CA4332" s="33">
        <v>69.275000000000006</v>
      </c>
      <c r="CB4332" s="33">
        <v>66.650000000000006</v>
      </c>
      <c r="CC4332" s="33">
        <v>64.599999999999994</v>
      </c>
      <c r="DC4332" s="9">
        <v>30.766439999999999</v>
      </c>
      <c r="DD4332" s="9">
        <v>0</v>
      </c>
    </row>
    <row r="4333" spans="1:108" x14ac:dyDescent="0.25">
      <c r="A4333" s="9" t="s">
        <v>42</v>
      </c>
      <c r="B4333" s="9" t="s">
        <v>30</v>
      </c>
      <c r="C4333" s="9" t="s">
        <v>35</v>
      </c>
      <c r="D4333" s="9" t="s">
        <v>41</v>
      </c>
      <c r="E4333" s="9" t="s">
        <v>38</v>
      </c>
      <c r="F4333" s="9">
        <v>2019</v>
      </c>
      <c r="G4333" s="9">
        <v>6</v>
      </c>
      <c r="H4333" s="9"/>
      <c r="BF4333" s="33">
        <v>64.224999999999994</v>
      </c>
      <c r="BG4333" s="33">
        <v>63.075000000000003</v>
      </c>
      <c r="BH4333" s="33">
        <v>62.25</v>
      </c>
      <c r="BI4333" s="33">
        <v>60.674999999999997</v>
      </c>
      <c r="BJ4333" s="33">
        <v>59.8</v>
      </c>
      <c r="BK4333" s="33">
        <v>58.825000000000003</v>
      </c>
      <c r="BL4333" s="33">
        <v>59.6</v>
      </c>
      <c r="BM4333" s="33">
        <v>63.725000000000001</v>
      </c>
      <c r="BN4333" s="33">
        <v>68.400000000000006</v>
      </c>
      <c r="BO4333" s="33">
        <v>73.2</v>
      </c>
      <c r="BP4333" s="33">
        <v>77.8</v>
      </c>
      <c r="BQ4333" s="33">
        <v>82.525000000000006</v>
      </c>
      <c r="BR4333" s="33">
        <v>86.125</v>
      </c>
      <c r="BS4333" s="33">
        <v>88.4</v>
      </c>
      <c r="BT4333" s="33">
        <v>90.2</v>
      </c>
      <c r="BU4333" s="33">
        <v>91.974999999999994</v>
      </c>
      <c r="BV4333" s="33">
        <v>91.174999999999997</v>
      </c>
      <c r="BW4333" s="33">
        <v>88.525000000000006</v>
      </c>
      <c r="BX4333" s="33">
        <v>84.924999999999997</v>
      </c>
      <c r="BY4333" s="33">
        <v>81.25</v>
      </c>
      <c r="BZ4333" s="33">
        <v>76.525000000000006</v>
      </c>
      <c r="CA4333" s="33">
        <v>72.075000000000003</v>
      </c>
      <c r="CB4333" s="33">
        <v>69</v>
      </c>
      <c r="CC4333" s="33">
        <v>66.275000000000006</v>
      </c>
      <c r="DC4333" s="9">
        <v>30.766439999999999</v>
      </c>
      <c r="DD4333" s="9">
        <v>0</v>
      </c>
    </row>
    <row r="4334" spans="1:108" x14ac:dyDescent="0.25">
      <c r="A4334" s="9" t="s">
        <v>42</v>
      </c>
      <c r="B4334" s="9" t="s">
        <v>30</v>
      </c>
      <c r="C4334" s="9" t="s">
        <v>35</v>
      </c>
      <c r="D4334" s="9" t="s">
        <v>41</v>
      </c>
      <c r="E4334" s="9" t="s">
        <v>38</v>
      </c>
      <c r="F4334" s="9">
        <v>2019</v>
      </c>
      <c r="G4334" s="9">
        <v>7</v>
      </c>
      <c r="H4334" s="9"/>
      <c r="BF4334" s="33">
        <v>63.524999999999999</v>
      </c>
      <c r="BG4334" s="33">
        <v>64.424999999999997</v>
      </c>
      <c r="BH4334" s="33">
        <v>63.6</v>
      </c>
      <c r="BI4334" s="33">
        <v>62.325000000000003</v>
      </c>
      <c r="BJ4334" s="33">
        <v>61.1</v>
      </c>
      <c r="BK4334" s="33">
        <v>60.225000000000001</v>
      </c>
      <c r="BL4334" s="33">
        <v>60.6</v>
      </c>
      <c r="BM4334" s="33">
        <v>65.275000000000006</v>
      </c>
      <c r="BN4334" s="33">
        <v>70.424999999999997</v>
      </c>
      <c r="BO4334" s="33">
        <v>76.625</v>
      </c>
      <c r="BP4334" s="33">
        <v>81.875</v>
      </c>
      <c r="BQ4334" s="33">
        <v>87.575000000000003</v>
      </c>
      <c r="BR4334" s="33">
        <v>92.1</v>
      </c>
      <c r="BS4334" s="33">
        <v>95.8</v>
      </c>
      <c r="BT4334" s="33">
        <v>97.15</v>
      </c>
      <c r="BU4334" s="33">
        <v>96.924999999999997</v>
      </c>
      <c r="BV4334" s="33">
        <v>95.174999999999997</v>
      </c>
      <c r="BW4334" s="33">
        <v>93.45</v>
      </c>
      <c r="BX4334" s="33">
        <v>89.625</v>
      </c>
      <c r="BY4334" s="33">
        <v>83.825000000000003</v>
      </c>
      <c r="BZ4334" s="33">
        <v>76.674999999999997</v>
      </c>
      <c r="CA4334" s="33">
        <v>71.525000000000006</v>
      </c>
      <c r="CB4334" s="33">
        <v>68.05</v>
      </c>
      <c r="CC4334" s="33">
        <v>64.650000000000006</v>
      </c>
      <c r="DC4334" s="9">
        <v>30.766439999999999</v>
      </c>
      <c r="DD4334" s="9">
        <v>0</v>
      </c>
    </row>
    <row r="4335" spans="1:108" x14ac:dyDescent="0.25">
      <c r="A4335" s="9" t="s">
        <v>42</v>
      </c>
      <c r="B4335" s="9" t="s">
        <v>30</v>
      </c>
      <c r="C4335" s="9" t="s">
        <v>35</v>
      </c>
      <c r="D4335" s="9" t="s">
        <v>41</v>
      </c>
      <c r="E4335" s="9" t="s">
        <v>38</v>
      </c>
      <c r="F4335" s="9">
        <v>2019</v>
      </c>
      <c r="G4335" s="9">
        <v>8</v>
      </c>
      <c r="H4335" s="9"/>
      <c r="BF4335" s="33">
        <v>66.150000000000006</v>
      </c>
      <c r="BG4335" s="33">
        <v>64.575000000000003</v>
      </c>
      <c r="BH4335" s="33">
        <v>62.924999999999997</v>
      </c>
      <c r="BI4335" s="33">
        <v>61.924999999999997</v>
      </c>
      <c r="BJ4335" s="33">
        <v>60.65</v>
      </c>
      <c r="BK4335" s="33">
        <v>59.95</v>
      </c>
      <c r="BL4335" s="33">
        <v>59.375</v>
      </c>
      <c r="BM4335" s="33">
        <v>61.825000000000003</v>
      </c>
      <c r="BN4335" s="33">
        <v>67.650000000000006</v>
      </c>
      <c r="BO4335" s="33">
        <v>72.474999999999994</v>
      </c>
      <c r="BP4335" s="33">
        <v>78.55</v>
      </c>
      <c r="BQ4335" s="33">
        <v>84.2</v>
      </c>
      <c r="BR4335" s="33">
        <v>88.674999999999997</v>
      </c>
      <c r="BS4335" s="33">
        <v>91.375</v>
      </c>
      <c r="BT4335" s="33">
        <v>92.4</v>
      </c>
      <c r="BU4335" s="33">
        <v>92.575000000000003</v>
      </c>
      <c r="BV4335" s="33">
        <v>90.45</v>
      </c>
      <c r="BW4335" s="33">
        <v>87.15</v>
      </c>
      <c r="BX4335" s="33">
        <v>82.1</v>
      </c>
      <c r="BY4335" s="33">
        <v>75.400000000000006</v>
      </c>
      <c r="BZ4335" s="33">
        <v>69.55</v>
      </c>
      <c r="CA4335" s="33">
        <v>65.900000000000006</v>
      </c>
      <c r="CB4335" s="33">
        <v>63.15</v>
      </c>
      <c r="CC4335" s="33">
        <v>61.725000000000001</v>
      </c>
      <c r="DC4335" s="9">
        <v>30.766439999999999</v>
      </c>
      <c r="DD4335" s="9">
        <v>0</v>
      </c>
    </row>
    <row r="4336" spans="1:108" x14ac:dyDescent="0.25">
      <c r="A4336" s="9" t="s">
        <v>42</v>
      </c>
      <c r="B4336" s="9" t="s">
        <v>30</v>
      </c>
      <c r="C4336" s="9" t="s">
        <v>35</v>
      </c>
      <c r="D4336" s="9" t="s">
        <v>41</v>
      </c>
      <c r="E4336" s="9" t="s">
        <v>38</v>
      </c>
      <c r="F4336" s="9">
        <v>2019</v>
      </c>
      <c r="G4336" s="9">
        <v>9</v>
      </c>
      <c r="H4336" s="9"/>
      <c r="BF4336" s="33">
        <v>62.674999999999997</v>
      </c>
      <c r="BG4336" s="33">
        <v>60.274999999999999</v>
      </c>
      <c r="BH4336" s="33">
        <v>58.975000000000001</v>
      </c>
      <c r="BI4336" s="33">
        <v>57.575000000000003</v>
      </c>
      <c r="BJ4336" s="33">
        <v>56.45</v>
      </c>
      <c r="BK4336" s="33">
        <v>55.75</v>
      </c>
      <c r="BL4336" s="33">
        <v>54.975000000000001</v>
      </c>
      <c r="BM4336" s="33">
        <v>56</v>
      </c>
      <c r="BN4336" s="33">
        <v>62.4</v>
      </c>
      <c r="BO4336" s="33">
        <v>69.174999999999997</v>
      </c>
      <c r="BP4336" s="33">
        <v>75.5</v>
      </c>
      <c r="BQ4336" s="33">
        <v>81.325000000000003</v>
      </c>
      <c r="BR4336" s="33">
        <v>86.95</v>
      </c>
      <c r="BS4336" s="33">
        <v>91.075000000000003</v>
      </c>
      <c r="BT4336" s="33">
        <v>93.474999999999994</v>
      </c>
      <c r="BU4336" s="33">
        <v>94.05</v>
      </c>
      <c r="BV4336" s="33">
        <v>93.4</v>
      </c>
      <c r="BW4336" s="33">
        <v>90.15</v>
      </c>
      <c r="BX4336" s="33">
        <v>84.6</v>
      </c>
      <c r="BY4336" s="33">
        <v>77.05</v>
      </c>
      <c r="BZ4336" s="33">
        <v>71.400000000000006</v>
      </c>
      <c r="CA4336" s="33">
        <v>67.8</v>
      </c>
      <c r="CB4336" s="33">
        <v>65.05</v>
      </c>
      <c r="CC4336" s="33">
        <v>63.1</v>
      </c>
      <c r="DC4336" s="9">
        <v>30.766439999999999</v>
      </c>
      <c r="DD4336" s="9">
        <v>0</v>
      </c>
    </row>
    <row r="4337" spans="1:108" x14ac:dyDescent="0.25">
      <c r="A4337" s="9" t="s">
        <v>42</v>
      </c>
      <c r="B4337" s="9" t="s">
        <v>30</v>
      </c>
      <c r="C4337" s="9" t="s">
        <v>35</v>
      </c>
      <c r="D4337" s="9" t="s">
        <v>41</v>
      </c>
      <c r="E4337" s="9" t="s">
        <v>38</v>
      </c>
      <c r="F4337" s="9">
        <v>2019</v>
      </c>
      <c r="G4337" s="9">
        <v>10</v>
      </c>
      <c r="H4337" s="9"/>
      <c r="BF4337" s="33">
        <v>59.95</v>
      </c>
      <c r="BG4337" s="33">
        <v>58.674999999999997</v>
      </c>
      <c r="BH4337" s="33">
        <v>57.9</v>
      </c>
      <c r="BI4337" s="33">
        <v>56.95</v>
      </c>
      <c r="BJ4337" s="33">
        <v>56.075000000000003</v>
      </c>
      <c r="BK4337" s="33">
        <v>55.45</v>
      </c>
      <c r="BL4337" s="33">
        <v>55.024999999999999</v>
      </c>
      <c r="BM4337" s="33">
        <v>55.125</v>
      </c>
      <c r="BN4337" s="33">
        <v>59.674999999999997</v>
      </c>
      <c r="BO4337" s="33">
        <v>65.599999999999994</v>
      </c>
      <c r="BP4337" s="33">
        <v>71.325000000000003</v>
      </c>
      <c r="BQ4337" s="33">
        <v>77.125</v>
      </c>
      <c r="BR4337" s="33">
        <v>82.2</v>
      </c>
      <c r="BS4337" s="33">
        <v>86.325000000000003</v>
      </c>
      <c r="BT4337" s="33">
        <v>88.65</v>
      </c>
      <c r="BU4337" s="33">
        <v>88.3</v>
      </c>
      <c r="BV4337" s="33">
        <v>85.974999999999994</v>
      </c>
      <c r="BW4337" s="33">
        <v>82.6</v>
      </c>
      <c r="BX4337" s="33">
        <v>76.900000000000006</v>
      </c>
      <c r="BY4337" s="33">
        <v>70.599999999999994</v>
      </c>
      <c r="BZ4337" s="33">
        <v>66.650000000000006</v>
      </c>
      <c r="CA4337" s="33">
        <v>64.474999999999994</v>
      </c>
      <c r="CB4337" s="33">
        <v>61.95</v>
      </c>
      <c r="CC4337" s="33">
        <v>60.274999999999999</v>
      </c>
      <c r="DC4337" s="9">
        <v>30.766439999999999</v>
      </c>
      <c r="DD4337" s="9">
        <v>0</v>
      </c>
    </row>
    <row r="4338" spans="1:108" x14ac:dyDescent="0.25">
      <c r="A4338" s="9" t="s">
        <v>42</v>
      </c>
      <c r="B4338" s="9" t="s">
        <v>30</v>
      </c>
      <c r="C4338" s="9" t="s">
        <v>35</v>
      </c>
      <c r="D4338" s="9" t="s">
        <v>41</v>
      </c>
      <c r="E4338" s="9" t="s">
        <v>38</v>
      </c>
      <c r="F4338" s="9">
        <v>2020</v>
      </c>
      <c r="G4338" s="9">
        <v>5</v>
      </c>
      <c r="H4338" s="9"/>
      <c r="BF4338" s="33">
        <v>62.35</v>
      </c>
      <c r="BG4338" s="33">
        <v>59.875</v>
      </c>
      <c r="BH4338" s="33">
        <v>57.774999999999999</v>
      </c>
      <c r="BI4338" s="33">
        <v>56.55</v>
      </c>
      <c r="BJ4338" s="33">
        <v>55.825000000000003</v>
      </c>
      <c r="BK4338" s="33">
        <v>54.8</v>
      </c>
      <c r="BL4338" s="33">
        <v>54.625</v>
      </c>
      <c r="BM4338" s="33">
        <v>59.1</v>
      </c>
      <c r="BN4338" s="33">
        <v>64.099999999999994</v>
      </c>
      <c r="BO4338" s="33">
        <v>68.849999999999994</v>
      </c>
      <c r="BP4338" s="33">
        <v>74.55</v>
      </c>
      <c r="BQ4338" s="33">
        <v>80.174999999999997</v>
      </c>
      <c r="BR4338" s="33">
        <v>84.424999999999997</v>
      </c>
      <c r="BS4338" s="33">
        <v>87.325000000000003</v>
      </c>
      <c r="BT4338" s="33">
        <v>88.674999999999997</v>
      </c>
      <c r="BU4338" s="33">
        <v>88.5</v>
      </c>
      <c r="BV4338" s="33">
        <v>87.15</v>
      </c>
      <c r="BW4338" s="33">
        <v>85.1</v>
      </c>
      <c r="BX4338" s="33">
        <v>81.525000000000006</v>
      </c>
      <c r="BY4338" s="33">
        <v>77.349999999999994</v>
      </c>
      <c r="BZ4338" s="33">
        <v>72.275000000000006</v>
      </c>
      <c r="CA4338" s="33">
        <v>69.275000000000006</v>
      </c>
      <c r="CB4338" s="33">
        <v>66.650000000000006</v>
      </c>
      <c r="CC4338" s="33">
        <v>64.599999999999994</v>
      </c>
      <c r="DC4338" s="9">
        <v>30.766439999999999</v>
      </c>
      <c r="DD4338" s="9">
        <v>0</v>
      </c>
    </row>
    <row r="4339" spans="1:108" x14ac:dyDescent="0.25">
      <c r="A4339" s="9" t="s">
        <v>42</v>
      </c>
      <c r="B4339" s="9" t="s">
        <v>30</v>
      </c>
      <c r="C4339" s="9" t="s">
        <v>35</v>
      </c>
      <c r="D4339" s="9" t="s">
        <v>41</v>
      </c>
      <c r="E4339" s="9" t="s">
        <v>38</v>
      </c>
      <c r="F4339" s="9">
        <v>2020</v>
      </c>
      <c r="G4339" s="9">
        <v>6</v>
      </c>
      <c r="H4339" s="9"/>
      <c r="BF4339" s="33">
        <v>64.224999999999994</v>
      </c>
      <c r="BG4339" s="33">
        <v>63.075000000000003</v>
      </c>
      <c r="BH4339" s="33">
        <v>62.25</v>
      </c>
      <c r="BI4339" s="33">
        <v>60.674999999999997</v>
      </c>
      <c r="BJ4339" s="33">
        <v>59.8</v>
      </c>
      <c r="BK4339" s="33">
        <v>58.825000000000003</v>
      </c>
      <c r="BL4339" s="33">
        <v>59.6</v>
      </c>
      <c r="BM4339" s="33">
        <v>63.725000000000001</v>
      </c>
      <c r="BN4339" s="33">
        <v>68.400000000000006</v>
      </c>
      <c r="BO4339" s="33">
        <v>73.2</v>
      </c>
      <c r="BP4339" s="33">
        <v>77.8</v>
      </c>
      <c r="BQ4339" s="33">
        <v>82.525000000000006</v>
      </c>
      <c r="BR4339" s="33">
        <v>86.125</v>
      </c>
      <c r="BS4339" s="33">
        <v>88.4</v>
      </c>
      <c r="BT4339" s="33">
        <v>90.2</v>
      </c>
      <c r="BU4339" s="33">
        <v>91.974999999999994</v>
      </c>
      <c r="BV4339" s="33">
        <v>91.174999999999997</v>
      </c>
      <c r="BW4339" s="33">
        <v>88.525000000000006</v>
      </c>
      <c r="BX4339" s="33">
        <v>84.924999999999997</v>
      </c>
      <c r="BY4339" s="33">
        <v>81.25</v>
      </c>
      <c r="BZ4339" s="33">
        <v>76.525000000000006</v>
      </c>
      <c r="CA4339" s="33">
        <v>72.075000000000003</v>
      </c>
      <c r="CB4339" s="33">
        <v>69</v>
      </c>
      <c r="CC4339" s="33">
        <v>66.275000000000006</v>
      </c>
      <c r="DC4339" s="9">
        <v>30.766439999999999</v>
      </c>
      <c r="DD4339" s="9">
        <v>0</v>
      </c>
    </row>
    <row r="4340" spans="1:108" x14ac:dyDescent="0.25">
      <c r="A4340" s="9" t="s">
        <v>42</v>
      </c>
      <c r="B4340" s="9" t="s">
        <v>30</v>
      </c>
      <c r="C4340" s="9" t="s">
        <v>35</v>
      </c>
      <c r="D4340" s="9" t="s">
        <v>41</v>
      </c>
      <c r="E4340" s="9" t="s">
        <v>38</v>
      </c>
      <c r="F4340" s="9">
        <v>2020</v>
      </c>
      <c r="G4340" s="9">
        <v>7</v>
      </c>
      <c r="H4340" s="9"/>
      <c r="BF4340" s="33">
        <v>63.524999999999999</v>
      </c>
      <c r="BG4340" s="33">
        <v>64.424999999999997</v>
      </c>
      <c r="BH4340" s="33">
        <v>63.6</v>
      </c>
      <c r="BI4340" s="33">
        <v>62.325000000000003</v>
      </c>
      <c r="BJ4340" s="33">
        <v>61.1</v>
      </c>
      <c r="BK4340" s="33">
        <v>60.225000000000001</v>
      </c>
      <c r="BL4340" s="33">
        <v>60.6</v>
      </c>
      <c r="BM4340" s="33">
        <v>65.275000000000006</v>
      </c>
      <c r="BN4340" s="33">
        <v>70.424999999999997</v>
      </c>
      <c r="BO4340" s="33">
        <v>76.625</v>
      </c>
      <c r="BP4340" s="33">
        <v>81.875</v>
      </c>
      <c r="BQ4340" s="33">
        <v>87.575000000000003</v>
      </c>
      <c r="BR4340" s="33">
        <v>92.1</v>
      </c>
      <c r="BS4340" s="33">
        <v>95.8</v>
      </c>
      <c r="BT4340" s="33">
        <v>97.15</v>
      </c>
      <c r="BU4340" s="33">
        <v>96.924999999999997</v>
      </c>
      <c r="BV4340" s="33">
        <v>95.174999999999997</v>
      </c>
      <c r="BW4340" s="33">
        <v>93.45</v>
      </c>
      <c r="BX4340" s="33">
        <v>89.625</v>
      </c>
      <c r="BY4340" s="33">
        <v>83.825000000000003</v>
      </c>
      <c r="BZ4340" s="33">
        <v>76.674999999999997</v>
      </c>
      <c r="CA4340" s="33">
        <v>71.525000000000006</v>
      </c>
      <c r="CB4340" s="33">
        <v>68.05</v>
      </c>
      <c r="CC4340" s="33">
        <v>64.650000000000006</v>
      </c>
      <c r="DC4340" s="9">
        <v>30.766439999999999</v>
      </c>
      <c r="DD4340" s="9">
        <v>0</v>
      </c>
    </row>
    <row r="4341" spans="1:108" x14ac:dyDescent="0.25">
      <c r="A4341" s="9" t="s">
        <v>42</v>
      </c>
      <c r="B4341" s="9" t="s">
        <v>30</v>
      </c>
      <c r="C4341" s="9" t="s">
        <v>35</v>
      </c>
      <c r="D4341" s="9" t="s">
        <v>41</v>
      </c>
      <c r="E4341" s="9" t="s">
        <v>38</v>
      </c>
      <c r="F4341" s="9">
        <v>2020</v>
      </c>
      <c r="G4341" s="9">
        <v>8</v>
      </c>
      <c r="H4341" s="9"/>
      <c r="BF4341" s="33">
        <v>66.150000000000006</v>
      </c>
      <c r="BG4341" s="33">
        <v>64.575000000000003</v>
      </c>
      <c r="BH4341" s="33">
        <v>62.924999999999997</v>
      </c>
      <c r="BI4341" s="33">
        <v>61.924999999999997</v>
      </c>
      <c r="BJ4341" s="33">
        <v>60.65</v>
      </c>
      <c r="BK4341" s="33">
        <v>59.95</v>
      </c>
      <c r="BL4341" s="33">
        <v>59.375</v>
      </c>
      <c r="BM4341" s="33">
        <v>61.825000000000003</v>
      </c>
      <c r="BN4341" s="33">
        <v>67.650000000000006</v>
      </c>
      <c r="BO4341" s="33">
        <v>72.474999999999994</v>
      </c>
      <c r="BP4341" s="33">
        <v>78.55</v>
      </c>
      <c r="BQ4341" s="33">
        <v>84.2</v>
      </c>
      <c r="BR4341" s="33">
        <v>88.674999999999997</v>
      </c>
      <c r="BS4341" s="33">
        <v>91.375</v>
      </c>
      <c r="BT4341" s="33">
        <v>92.4</v>
      </c>
      <c r="BU4341" s="33">
        <v>92.575000000000003</v>
      </c>
      <c r="BV4341" s="33">
        <v>90.45</v>
      </c>
      <c r="BW4341" s="33">
        <v>87.15</v>
      </c>
      <c r="BX4341" s="33">
        <v>82.1</v>
      </c>
      <c r="BY4341" s="33">
        <v>75.400000000000006</v>
      </c>
      <c r="BZ4341" s="33">
        <v>69.55</v>
      </c>
      <c r="CA4341" s="33">
        <v>65.900000000000006</v>
      </c>
      <c r="CB4341" s="33">
        <v>63.15</v>
      </c>
      <c r="CC4341" s="33">
        <v>61.725000000000001</v>
      </c>
      <c r="DC4341" s="9">
        <v>30.766439999999999</v>
      </c>
      <c r="DD4341" s="9">
        <v>0</v>
      </c>
    </row>
    <row r="4342" spans="1:108" x14ac:dyDescent="0.25">
      <c r="A4342" s="9" t="s">
        <v>42</v>
      </c>
      <c r="B4342" s="9" t="s">
        <v>30</v>
      </c>
      <c r="C4342" s="9" t="s">
        <v>35</v>
      </c>
      <c r="D4342" s="9" t="s">
        <v>41</v>
      </c>
      <c r="E4342" s="9" t="s">
        <v>38</v>
      </c>
      <c r="F4342" s="9">
        <v>2020</v>
      </c>
      <c r="G4342" s="9">
        <v>9</v>
      </c>
      <c r="H4342" s="9"/>
      <c r="BF4342" s="33">
        <v>62.674999999999997</v>
      </c>
      <c r="BG4342" s="33">
        <v>60.274999999999999</v>
      </c>
      <c r="BH4342" s="33">
        <v>58.975000000000001</v>
      </c>
      <c r="BI4342" s="33">
        <v>57.575000000000003</v>
      </c>
      <c r="BJ4342" s="33">
        <v>56.45</v>
      </c>
      <c r="BK4342" s="33">
        <v>55.75</v>
      </c>
      <c r="BL4342" s="33">
        <v>54.975000000000001</v>
      </c>
      <c r="BM4342" s="33">
        <v>56</v>
      </c>
      <c r="BN4342" s="33">
        <v>62.4</v>
      </c>
      <c r="BO4342" s="33">
        <v>69.174999999999997</v>
      </c>
      <c r="BP4342" s="33">
        <v>75.5</v>
      </c>
      <c r="BQ4342" s="33">
        <v>81.325000000000003</v>
      </c>
      <c r="BR4342" s="33">
        <v>86.95</v>
      </c>
      <c r="BS4342" s="33">
        <v>91.075000000000003</v>
      </c>
      <c r="BT4342" s="33">
        <v>93.474999999999994</v>
      </c>
      <c r="BU4342" s="33">
        <v>94.05</v>
      </c>
      <c r="BV4342" s="33">
        <v>93.4</v>
      </c>
      <c r="BW4342" s="33">
        <v>90.15</v>
      </c>
      <c r="BX4342" s="33">
        <v>84.6</v>
      </c>
      <c r="BY4342" s="33">
        <v>77.05</v>
      </c>
      <c r="BZ4342" s="33">
        <v>71.400000000000006</v>
      </c>
      <c r="CA4342" s="33">
        <v>67.8</v>
      </c>
      <c r="CB4342" s="33">
        <v>65.05</v>
      </c>
      <c r="CC4342" s="33">
        <v>63.1</v>
      </c>
      <c r="DC4342" s="9">
        <v>30.766439999999999</v>
      </c>
      <c r="DD4342" s="9">
        <v>0</v>
      </c>
    </row>
    <row r="4343" spans="1:108" x14ac:dyDescent="0.25">
      <c r="A4343" s="9" t="s">
        <v>42</v>
      </c>
      <c r="B4343" s="9" t="s">
        <v>30</v>
      </c>
      <c r="C4343" s="9" t="s">
        <v>35</v>
      </c>
      <c r="D4343" s="9" t="s">
        <v>41</v>
      </c>
      <c r="E4343" s="9" t="s">
        <v>38</v>
      </c>
      <c r="F4343" s="9">
        <v>2020</v>
      </c>
      <c r="G4343" s="9">
        <v>10</v>
      </c>
      <c r="H4343" s="9"/>
      <c r="BF4343" s="33">
        <v>59.95</v>
      </c>
      <c r="BG4343" s="33">
        <v>58.674999999999997</v>
      </c>
      <c r="BH4343" s="33">
        <v>57.9</v>
      </c>
      <c r="BI4343" s="33">
        <v>56.95</v>
      </c>
      <c r="BJ4343" s="33">
        <v>56.075000000000003</v>
      </c>
      <c r="BK4343" s="33">
        <v>55.45</v>
      </c>
      <c r="BL4343" s="33">
        <v>55.024999999999999</v>
      </c>
      <c r="BM4343" s="33">
        <v>55.125</v>
      </c>
      <c r="BN4343" s="33">
        <v>59.674999999999997</v>
      </c>
      <c r="BO4343" s="33">
        <v>65.599999999999994</v>
      </c>
      <c r="BP4343" s="33">
        <v>71.325000000000003</v>
      </c>
      <c r="BQ4343" s="33">
        <v>77.125</v>
      </c>
      <c r="BR4343" s="33">
        <v>82.2</v>
      </c>
      <c r="BS4343" s="33">
        <v>86.325000000000003</v>
      </c>
      <c r="BT4343" s="33">
        <v>88.65</v>
      </c>
      <c r="BU4343" s="33">
        <v>88.3</v>
      </c>
      <c r="BV4343" s="33">
        <v>85.974999999999994</v>
      </c>
      <c r="BW4343" s="33">
        <v>82.6</v>
      </c>
      <c r="BX4343" s="33">
        <v>76.900000000000006</v>
      </c>
      <c r="BY4343" s="33">
        <v>70.599999999999994</v>
      </c>
      <c r="BZ4343" s="33">
        <v>66.650000000000006</v>
      </c>
      <c r="CA4343" s="33">
        <v>64.474999999999994</v>
      </c>
      <c r="CB4343" s="33">
        <v>61.95</v>
      </c>
      <c r="CC4343" s="33">
        <v>60.274999999999999</v>
      </c>
      <c r="DC4343" s="9">
        <v>30.766439999999999</v>
      </c>
      <c r="DD4343" s="9">
        <v>0</v>
      </c>
    </row>
    <row r="4344" spans="1:108" x14ac:dyDescent="0.25">
      <c r="A4344" s="9" t="s">
        <v>42</v>
      </c>
      <c r="B4344" s="9" t="s">
        <v>30</v>
      </c>
      <c r="C4344" s="9" t="s">
        <v>35</v>
      </c>
      <c r="D4344" s="9" t="s">
        <v>41</v>
      </c>
      <c r="E4344" s="9" t="s">
        <v>38</v>
      </c>
      <c r="F4344" s="9">
        <v>2021</v>
      </c>
      <c r="G4344" s="9">
        <v>5</v>
      </c>
      <c r="H4344" s="9"/>
      <c r="BF4344" s="33">
        <v>62.35</v>
      </c>
      <c r="BG4344" s="33">
        <v>59.875</v>
      </c>
      <c r="BH4344" s="33">
        <v>57.774999999999999</v>
      </c>
      <c r="BI4344" s="33">
        <v>56.55</v>
      </c>
      <c r="BJ4344" s="33">
        <v>55.825000000000003</v>
      </c>
      <c r="BK4344" s="33">
        <v>54.8</v>
      </c>
      <c r="BL4344" s="33">
        <v>54.625</v>
      </c>
      <c r="BM4344" s="33">
        <v>59.1</v>
      </c>
      <c r="BN4344" s="33">
        <v>64.099999999999994</v>
      </c>
      <c r="BO4344" s="33">
        <v>68.849999999999994</v>
      </c>
      <c r="BP4344" s="33">
        <v>74.55</v>
      </c>
      <c r="BQ4344" s="33">
        <v>80.174999999999997</v>
      </c>
      <c r="BR4344" s="33">
        <v>84.424999999999997</v>
      </c>
      <c r="BS4344" s="33">
        <v>87.325000000000003</v>
      </c>
      <c r="BT4344" s="33">
        <v>88.674999999999997</v>
      </c>
      <c r="BU4344" s="33">
        <v>88.5</v>
      </c>
      <c r="BV4344" s="33">
        <v>87.15</v>
      </c>
      <c r="BW4344" s="33">
        <v>85.1</v>
      </c>
      <c r="BX4344" s="33">
        <v>81.525000000000006</v>
      </c>
      <c r="BY4344" s="33">
        <v>77.349999999999994</v>
      </c>
      <c r="BZ4344" s="33">
        <v>72.275000000000006</v>
      </c>
      <c r="CA4344" s="33">
        <v>69.275000000000006</v>
      </c>
      <c r="CB4344" s="33">
        <v>66.650000000000006</v>
      </c>
      <c r="CC4344" s="33">
        <v>64.599999999999994</v>
      </c>
      <c r="DC4344" s="9">
        <v>30.766439999999999</v>
      </c>
      <c r="DD4344" s="9">
        <v>0</v>
      </c>
    </row>
    <row r="4345" spans="1:108" x14ac:dyDescent="0.25">
      <c r="A4345" s="9" t="s">
        <v>42</v>
      </c>
      <c r="B4345" s="9" t="s">
        <v>30</v>
      </c>
      <c r="C4345" s="9" t="s">
        <v>35</v>
      </c>
      <c r="D4345" s="9" t="s">
        <v>41</v>
      </c>
      <c r="E4345" s="9" t="s">
        <v>38</v>
      </c>
      <c r="F4345" s="9">
        <v>2021</v>
      </c>
      <c r="G4345" s="9">
        <v>6</v>
      </c>
      <c r="H4345" s="9"/>
      <c r="BF4345" s="33">
        <v>64.224999999999994</v>
      </c>
      <c r="BG4345" s="33">
        <v>63.075000000000003</v>
      </c>
      <c r="BH4345" s="33">
        <v>62.25</v>
      </c>
      <c r="BI4345" s="33">
        <v>60.674999999999997</v>
      </c>
      <c r="BJ4345" s="33">
        <v>59.8</v>
      </c>
      <c r="BK4345" s="33">
        <v>58.825000000000003</v>
      </c>
      <c r="BL4345" s="33">
        <v>59.6</v>
      </c>
      <c r="BM4345" s="33">
        <v>63.725000000000001</v>
      </c>
      <c r="BN4345" s="33">
        <v>68.400000000000006</v>
      </c>
      <c r="BO4345" s="33">
        <v>73.2</v>
      </c>
      <c r="BP4345" s="33">
        <v>77.8</v>
      </c>
      <c r="BQ4345" s="33">
        <v>82.525000000000006</v>
      </c>
      <c r="BR4345" s="33">
        <v>86.125</v>
      </c>
      <c r="BS4345" s="33">
        <v>88.4</v>
      </c>
      <c r="BT4345" s="33">
        <v>90.2</v>
      </c>
      <c r="BU4345" s="33">
        <v>91.974999999999994</v>
      </c>
      <c r="BV4345" s="33">
        <v>91.174999999999997</v>
      </c>
      <c r="BW4345" s="33">
        <v>88.525000000000006</v>
      </c>
      <c r="BX4345" s="33">
        <v>84.924999999999997</v>
      </c>
      <c r="BY4345" s="33">
        <v>81.25</v>
      </c>
      <c r="BZ4345" s="33">
        <v>76.525000000000006</v>
      </c>
      <c r="CA4345" s="33">
        <v>72.075000000000003</v>
      </c>
      <c r="CB4345" s="33">
        <v>69</v>
      </c>
      <c r="CC4345" s="33">
        <v>66.275000000000006</v>
      </c>
      <c r="DC4345" s="9">
        <v>30.766439999999999</v>
      </c>
      <c r="DD4345" s="9">
        <v>0</v>
      </c>
    </row>
    <row r="4346" spans="1:108" x14ac:dyDescent="0.25">
      <c r="A4346" s="9" t="s">
        <v>42</v>
      </c>
      <c r="B4346" s="9" t="s">
        <v>30</v>
      </c>
      <c r="C4346" s="9" t="s">
        <v>35</v>
      </c>
      <c r="D4346" s="9" t="s">
        <v>41</v>
      </c>
      <c r="E4346" s="9" t="s">
        <v>38</v>
      </c>
      <c r="F4346" s="9">
        <v>2021</v>
      </c>
      <c r="G4346" s="9">
        <v>7</v>
      </c>
      <c r="H4346" s="9"/>
      <c r="BF4346" s="33">
        <v>63.524999999999999</v>
      </c>
      <c r="BG4346" s="33">
        <v>64.424999999999997</v>
      </c>
      <c r="BH4346" s="33">
        <v>63.6</v>
      </c>
      <c r="BI4346" s="33">
        <v>62.325000000000003</v>
      </c>
      <c r="BJ4346" s="33">
        <v>61.1</v>
      </c>
      <c r="BK4346" s="33">
        <v>60.225000000000001</v>
      </c>
      <c r="BL4346" s="33">
        <v>60.6</v>
      </c>
      <c r="BM4346" s="33">
        <v>65.275000000000006</v>
      </c>
      <c r="BN4346" s="33">
        <v>70.424999999999997</v>
      </c>
      <c r="BO4346" s="33">
        <v>76.625</v>
      </c>
      <c r="BP4346" s="33">
        <v>81.875</v>
      </c>
      <c r="BQ4346" s="33">
        <v>87.575000000000003</v>
      </c>
      <c r="BR4346" s="33">
        <v>92.1</v>
      </c>
      <c r="BS4346" s="33">
        <v>95.8</v>
      </c>
      <c r="BT4346" s="33">
        <v>97.15</v>
      </c>
      <c r="BU4346" s="33">
        <v>96.924999999999997</v>
      </c>
      <c r="BV4346" s="33">
        <v>95.174999999999997</v>
      </c>
      <c r="BW4346" s="33">
        <v>93.45</v>
      </c>
      <c r="BX4346" s="33">
        <v>89.625</v>
      </c>
      <c r="BY4346" s="33">
        <v>83.825000000000003</v>
      </c>
      <c r="BZ4346" s="33">
        <v>76.674999999999997</v>
      </c>
      <c r="CA4346" s="33">
        <v>71.525000000000006</v>
      </c>
      <c r="CB4346" s="33">
        <v>68.05</v>
      </c>
      <c r="CC4346" s="33">
        <v>64.650000000000006</v>
      </c>
      <c r="DC4346" s="9">
        <v>30.766439999999999</v>
      </c>
      <c r="DD4346" s="9">
        <v>0</v>
      </c>
    </row>
    <row r="4347" spans="1:108" x14ac:dyDescent="0.25">
      <c r="A4347" s="9" t="s">
        <v>42</v>
      </c>
      <c r="B4347" s="9" t="s">
        <v>30</v>
      </c>
      <c r="C4347" s="9" t="s">
        <v>35</v>
      </c>
      <c r="D4347" s="9" t="s">
        <v>41</v>
      </c>
      <c r="E4347" s="9" t="s">
        <v>38</v>
      </c>
      <c r="F4347" s="9">
        <v>2021</v>
      </c>
      <c r="G4347" s="9">
        <v>8</v>
      </c>
      <c r="H4347" s="9"/>
      <c r="BF4347" s="33">
        <v>66.150000000000006</v>
      </c>
      <c r="BG4347" s="33">
        <v>64.575000000000003</v>
      </c>
      <c r="BH4347" s="33">
        <v>62.924999999999997</v>
      </c>
      <c r="BI4347" s="33">
        <v>61.924999999999997</v>
      </c>
      <c r="BJ4347" s="33">
        <v>60.65</v>
      </c>
      <c r="BK4347" s="33">
        <v>59.95</v>
      </c>
      <c r="BL4347" s="33">
        <v>59.375</v>
      </c>
      <c r="BM4347" s="33">
        <v>61.825000000000003</v>
      </c>
      <c r="BN4347" s="33">
        <v>67.650000000000006</v>
      </c>
      <c r="BO4347" s="33">
        <v>72.474999999999994</v>
      </c>
      <c r="BP4347" s="33">
        <v>78.55</v>
      </c>
      <c r="BQ4347" s="33">
        <v>84.2</v>
      </c>
      <c r="BR4347" s="33">
        <v>88.674999999999997</v>
      </c>
      <c r="BS4347" s="33">
        <v>91.375</v>
      </c>
      <c r="BT4347" s="33">
        <v>92.4</v>
      </c>
      <c r="BU4347" s="33">
        <v>92.575000000000003</v>
      </c>
      <c r="BV4347" s="33">
        <v>90.45</v>
      </c>
      <c r="BW4347" s="33">
        <v>87.15</v>
      </c>
      <c r="BX4347" s="33">
        <v>82.1</v>
      </c>
      <c r="BY4347" s="33">
        <v>75.400000000000006</v>
      </c>
      <c r="BZ4347" s="33">
        <v>69.55</v>
      </c>
      <c r="CA4347" s="33">
        <v>65.900000000000006</v>
      </c>
      <c r="CB4347" s="33">
        <v>63.15</v>
      </c>
      <c r="CC4347" s="33">
        <v>61.725000000000001</v>
      </c>
      <c r="DC4347" s="9">
        <v>30.766439999999999</v>
      </c>
      <c r="DD4347" s="9">
        <v>0</v>
      </c>
    </row>
    <row r="4348" spans="1:108" x14ac:dyDescent="0.25">
      <c r="A4348" s="9" t="s">
        <v>42</v>
      </c>
      <c r="B4348" s="9" t="s">
        <v>30</v>
      </c>
      <c r="C4348" s="9" t="s">
        <v>35</v>
      </c>
      <c r="D4348" s="9" t="s">
        <v>41</v>
      </c>
      <c r="E4348" s="9" t="s">
        <v>38</v>
      </c>
      <c r="F4348" s="9">
        <v>2021</v>
      </c>
      <c r="G4348" s="9">
        <v>9</v>
      </c>
      <c r="H4348" s="9"/>
      <c r="BF4348" s="33">
        <v>62.674999999999997</v>
      </c>
      <c r="BG4348" s="33">
        <v>60.274999999999999</v>
      </c>
      <c r="BH4348" s="33">
        <v>58.975000000000001</v>
      </c>
      <c r="BI4348" s="33">
        <v>57.575000000000003</v>
      </c>
      <c r="BJ4348" s="33">
        <v>56.45</v>
      </c>
      <c r="BK4348" s="33">
        <v>55.75</v>
      </c>
      <c r="BL4348" s="33">
        <v>54.975000000000001</v>
      </c>
      <c r="BM4348" s="33">
        <v>56</v>
      </c>
      <c r="BN4348" s="33">
        <v>62.4</v>
      </c>
      <c r="BO4348" s="33">
        <v>69.174999999999997</v>
      </c>
      <c r="BP4348" s="33">
        <v>75.5</v>
      </c>
      <c r="BQ4348" s="33">
        <v>81.325000000000003</v>
      </c>
      <c r="BR4348" s="33">
        <v>86.95</v>
      </c>
      <c r="BS4348" s="33">
        <v>91.075000000000003</v>
      </c>
      <c r="BT4348" s="33">
        <v>93.474999999999994</v>
      </c>
      <c r="BU4348" s="33">
        <v>94.05</v>
      </c>
      <c r="BV4348" s="33">
        <v>93.4</v>
      </c>
      <c r="BW4348" s="33">
        <v>90.15</v>
      </c>
      <c r="BX4348" s="33">
        <v>84.6</v>
      </c>
      <c r="BY4348" s="33">
        <v>77.05</v>
      </c>
      <c r="BZ4348" s="33">
        <v>71.400000000000006</v>
      </c>
      <c r="CA4348" s="33">
        <v>67.8</v>
      </c>
      <c r="CB4348" s="33">
        <v>65.05</v>
      </c>
      <c r="CC4348" s="33">
        <v>63.1</v>
      </c>
      <c r="DC4348" s="9">
        <v>30.766439999999999</v>
      </c>
      <c r="DD4348" s="9">
        <v>0</v>
      </c>
    </row>
    <row r="4349" spans="1:108" x14ac:dyDescent="0.25">
      <c r="A4349" s="9" t="s">
        <v>42</v>
      </c>
      <c r="B4349" s="9" t="s">
        <v>30</v>
      </c>
      <c r="C4349" s="9" t="s">
        <v>35</v>
      </c>
      <c r="D4349" s="9" t="s">
        <v>41</v>
      </c>
      <c r="E4349" s="9" t="s">
        <v>38</v>
      </c>
      <c r="F4349" s="9">
        <v>2021</v>
      </c>
      <c r="G4349" s="9">
        <v>10</v>
      </c>
      <c r="H4349" s="9"/>
      <c r="BF4349" s="33">
        <v>59.95</v>
      </c>
      <c r="BG4349" s="33">
        <v>58.674999999999997</v>
      </c>
      <c r="BH4349" s="33">
        <v>57.9</v>
      </c>
      <c r="BI4349" s="33">
        <v>56.95</v>
      </c>
      <c r="BJ4349" s="33">
        <v>56.075000000000003</v>
      </c>
      <c r="BK4349" s="33">
        <v>55.45</v>
      </c>
      <c r="BL4349" s="33">
        <v>55.024999999999999</v>
      </c>
      <c r="BM4349" s="33">
        <v>55.125</v>
      </c>
      <c r="BN4349" s="33">
        <v>59.674999999999997</v>
      </c>
      <c r="BO4349" s="33">
        <v>65.599999999999994</v>
      </c>
      <c r="BP4349" s="33">
        <v>71.325000000000003</v>
      </c>
      <c r="BQ4349" s="33">
        <v>77.125</v>
      </c>
      <c r="BR4349" s="33">
        <v>82.2</v>
      </c>
      <c r="BS4349" s="33">
        <v>86.325000000000003</v>
      </c>
      <c r="BT4349" s="33">
        <v>88.65</v>
      </c>
      <c r="BU4349" s="33">
        <v>88.3</v>
      </c>
      <c r="BV4349" s="33">
        <v>85.974999999999994</v>
      </c>
      <c r="BW4349" s="33">
        <v>82.6</v>
      </c>
      <c r="BX4349" s="33">
        <v>76.900000000000006</v>
      </c>
      <c r="BY4349" s="33">
        <v>70.599999999999994</v>
      </c>
      <c r="BZ4349" s="33">
        <v>66.650000000000006</v>
      </c>
      <c r="CA4349" s="33">
        <v>64.474999999999994</v>
      </c>
      <c r="CB4349" s="33">
        <v>61.95</v>
      </c>
      <c r="CC4349" s="33">
        <v>60.274999999999999</v>
      </c>
      <c r="DC4349" s="9">
        <v>30.766439999999999</v>
      </c>
      <c r="DD4349" s="9">
        <v>0</v>
      </c>
    </row>
    <row r="4350" spans="1:108" x14ac:dyDescent="0.25">
      <c r="A4350" s="9" t="s">
        <v>42</v>
      </c>
      <c r="B4350" s="9" t="s">
        <v>30</v>
      </c>
      <c r="C4350" s="9" t="s">
        <v>35</v>
      </c>
      <c r="D4350" s="9" t="s">
        <v>41</v>
      </c>
      <c r="E4350" s="9" t="s">
        <v>38</v>
      </c>
      <c r="F4350" s="9">
        <v>2022</v>
      </c>
      <c r="G4350" s="9">
        <v>5</v>
      </c>
      <c r="H4350" s="9"/>
      <c r="BF4350" s="33">
        <v>62.35</v>
      </c>
      <c r="BG4350" s="33">
        <v>59.875</v>
      </c>
      <c r="BH4350" s="33">
        <v>57.774999999999999</v>
      </c>
      <c r="BI4350" s="33">
        <v>56.55</v>
      </c>
      <c r="BJ4350" s="33">
        <v>55.825000000000003</v>
      </c>
      <c r="BK4350" s="33">
        <v>54.8</v>
      </c>
      <c r="BL4350" s="33">
        <v>54.625</v>
      </c>
      <c r="BM4350" s="33">
        <v>59.1</v>
      </c>
      <c r="BN4350" s="33">
        <v>64.099999999999994</v>
      </c>
      <c r="BO4350" s="33">
        <v>68.849999999999994</v>
      </c>
      <c r="BP4350" s="33">
        <v>74.55</v>
      </c>
      <c r="BQ4350" s="33">
        <v>80.174999999999997</v>
      </c>
      <c r="BR4350" s="33">
        <v>84.424999999999997</v>
      </c>
      <c r="BS4350" s="33">
        <v>87.325000000000003</v>
      </c>
      <c r="BT4350" s="33">
        <v>88.674999999999997</v>
      </c>
      <c r="BU4350" s="33">
        <v>88.5</v>
      </c>
      <c r="BV4350" s="33">
        <v>87.15</v>
      </c>
      <c r="BW4350" s="33">
        <v>85.1</v>
      </c>
      <c r="BX4350" s="33">
        <v>81.525000000000006</v>
      </c>
      <c r="BY4350" s="33">
        <v>77.349999999999994</v>
      </c>
      <c r="BZ4350" s="33">
        <v>72.275000000000006</v>
      </c>
      <c r="CA4350" s="33">
        <v>69.275000000000006</v>
      </c>
      <c r="CB4350" s="33">
        <v>66.650000000000006</v>
      </c>
      <c r="CC4350" s="33">
        <v>64.599999999999994</v>
      </c>
      <c r="DC4350" s="9">
        <v>30.766439999999999</v>
      </c>
      <c r="DD4350" s="9">
        <v>0</v>
      </c>
    </row>
    <row r="4351" spans="1:108" x14ac:dyDescent="0.25">
      <c r="A4351" s="9" t="s">
        <v>42</v>
      </c>
      <c r="B4351" s="9" t="s">
        <v>30</v>
      </c>
      <c r="C4351" s="9" t="s">
        <v>35</v>
      </c>
      <c r="D4351" s="9" t="s">
        <v>41</v>
      </c>
      <c r="E4351" s="9" t="s">
        <v>38</v>
      </c>
      <c r="F4351" s="9">
        <v>2022</v>
      </c>
      <c r="G4351" s="9">
        <v>6</v>
      </c>
      <c r="H4351" s="9"/>
      <c r="BF4351" s="33">
        <v>64.224999999999994</v>
      </c>
      <c r="BG4351" s="33">
        <v>63.075000000000003</v>
      </c>
      <c r="BH4351" s="33">
        <v>62.25</v>
      </c>
      <c r="BI4351" s="33">
        <v>60.674999999999997</v>
      </c>
      <c r="BJ4351" s="33">
        <v>59.8</v>
      </c>
      <c r="BK4351" s="33">
        <v>58.825000000000003</v>
      </c>
      <c r="BL4351" s="33">
        <v>59.6</v>
      </c>
      <c r="BM4351" s="33">
        <v>63.725000000000001</v>
      </c>
      <c r="BN4351" s="33">
        <v>68.400000000000006</v>
      </c>
      <c r="BO4351" s="33">
        <v>73.2</v>
      </c>
      <c r="BP4351" s="33">
        <v>77.8</v>
      </c>
      <c r="BQ4351" s="33">
        <v>82.525000000000006</v>
      </c>
      <c r="BR4351" s="33">
        <v>86.125</v>
      </c>
      <c r="BS4351" s="33">
        <v>88.4</v>
      </c>
      <c r="BT4351" s="33">
        <v>90.2</v>
      </c>
      <c r="BU4351" s="33">
        <v>91.974999999999994</v>
      </c>
      <c r="BV4351" s="33">
        <v>91.174999999999997</v>
      </c>
      <c r="BW4351" s="33">
        <v>88.525000000000006</v>
      </c>
      <c r="BX4351" s="33">
        <v>84.924999999999997</v>
      </c>
      <c r="BY4351" s="33">
        <v>81.25</v>
      </c>
      <c r="BZ4351" s="33">
        <v>76.525000000000006</v>
      </c>
      <c r="CA4351" s="33">
        <v>72.075000000000003</v>
      </c>
      <c r="CB4351" s="33">
        <v>69</v>
      </c>
      <c r="CC4351" s="33">
        <v>66.275000000000006</v>
      </c>
      <c r="DC4351" s="9">
        <v>30.766439999999999</v>
      </c>
      <c r="DD4351" s="9">
        <v>0</v>
      </c>
    </row>
    <row r="4352" spans="1:108" x14ac:dyDescent="0.25">
      <c r="A4352" s="9" t="s">
        <v>42</v>
      </c>
      <c r="B4352" s="9" t="s">
        <v>30</v>
      </c>
      <c r="C4352" s="9" t="s">
        <v>35</v>
      </c>
      <c r="D4352" s="9" t="s">
        <v>41</v>
      </c>
      <c r="E4352" s="9" t="s">
        <v>38</v>
      </c>
      <c r="F4352" s="9">
        <v>2022</v>
      </c>
      <c r="G4352" s="9">
        <v>7</v>
      </c>
      <c r="H4352" s="9"/>
      <c r="BF4352" s="33">
        <v>63.524999999999999</v>
      </c>
      <c r="BG4352" s="33">
        <v>64.424999999999997</v>
      </c>
      <c r="BH4352" s="33">
        <v>63.6</v>
      </c>
      <c r="BI4352" s="33">
        <v>62.325000000000003</v>
      </c>
      <c r="BJ4352" s="33">
        <v>61.1</v>
      </c>
      <c r="BK4352" s="33">
        <v>60.225000000000001</v>
      </c>
      <c r="BL4352" s="33">
        <v>60.6</v>
      </c>
      <c r="BM4352" s="33">
        <v>65.275000000000006</v>
      </c>
      <c r="BN4352" s="33">
        <v>70.424999999999997</v>
      </c>
      <c r="BO4352" s="33">
        <v>76.625</v>
      </c>
      <c r="BP4352" s="33">
        <v>81.875</v>
      </c>
      <c r="BQ4352" s="33">
        <v>87.575000000000003</v>
      </c>
      <c r="BR4352" s="33">
        <v>92.1</v>
      </c>
      <c r="BS4352" s="33">
        <v>95.8</v>
      </c>
      <c r="BT4352" s="33">
        <v>97.15</v>
      </c>
      <c r="BU4352" s="33">
        <v>96.924999999999997</v>
      </c>
      <c r="BV4352" s="33">
        <v>95.174999999999997</v>
      </c>
      <c r="BW4352" s="33">
        <v>93.45</v>
      </c>
      <c r="BX4352" s="33">
        <v>89.625</v>
      </c>
      <c r="BY4352" s="33">
        <v>83.825000000000003</v>
      </c>
      <c r="BZ4352" s="33">
        <v>76.674999999999997</v>
      </c>
      <c r="CA4352" s="33">
        <v>71.525000000000006</v>
      </c>
      <c r="CB4352" s="33">
        <v>68.05</v>
      </c>
      <c r="CC4352" s="33">
        <v>64.650000000000006</v>
      </c>
      <c r="DC4352" s="9">
        <v>30.766439999999999</v>
      </c>
      <c r="DD4352" s="9">
        <v>0</v>
      </c>
    </row>
    <row r="4353" spans="1:108" x14ac:dyDescent="0.25">
      <c r="A4353" s="9" t="s">
        <v>42</v>
      </c>
      <c r="B4353" s="9" t="s">
        <v>30</v>
      </c>
      <c r="C4353" s="9" t="s">
        <v>35</v>
      </c>
      <c r="D4353" s="9" t="s">
        <v>41</v>
      </c>
      <c r="E4353" s="9" t="s">
        <v>38</v>
      </c>
      <c r="F4353" s="9">
        <v>2022</v>
      </c>
      <c r="G4353" s="9">
        <v>8</v>
      </c>
      <c r="H4353" s="9"/>
      <c r="BF4353" s="33">
        <v>66.150000000000006</v>
      </c>
      <c r="BG4353" s="33">
        <v>64.575000000000003</v>
      </c>
      <c r="BH4353" s="33">
        <v>62.924999999999997</v>
      </c>
      <c r="BI4353" s="33">
        <v>61.924999999999997</v>
      </c>
      <c r="BJ4353" s="33">
        <v>60.65</v>
      </c>
      <c r="BK4353" s="33">
        <v>59.95</v>
      </c>
      <c r="BL4353" s="33">
        <v>59.375</v>
      </c>
      <c r="BM4353" s="33">
        <v>61.825000000000003</v>
      </c>
      <c r="BN4353" s="33">
        <v>67.650000000000006</v>
      </c>
      <c r="BO4353" s="33">
        <v>72.474999999999994</v>
      </c>
      <c r="BP4353" s="33">
        <v>78.55</v>
      </c>
      <c r="BQ4353" s="33">
        <v>84.2</v>
      </c>
      <c r="BR4353" s="33">
        <v>88.674999999999997</v>
      </c>
      <c r="BS4353" s="33">
        <v>91.375</v>
      </c>
      <c r="BT4353" s="33">
        <v>92.4</v>
      </c>
      <c r="BU4353" s="33">
        <v>92.575000000000003</v>
      </c>
      <c r="BV4353" s="33">
        <v>90.45</v>
      </c>
      <c r="BW4353" s="33">
        <v>87.15</v>
      </c>
      <c r="BX4353" s="33">
        <v>82.1</v>
      </c>
      <c r="BY4353" s="33">
        <v>75.400000000000006</v>
      </c>
      <c r="BZ4353" s="33">
        <v>69.55</v>
      </c>
      <c r="CA4353" s="33">
        <v>65.900000000000006</v>
      </c>
      <c r="CB4353" s="33">
        <v>63.15</v>
      </c>
      <c r="CC4353" s="33">
        <v>61.725000000000001</v>
      </c>
      <c r="DC4353" s="9">
        <v>30.766439999999999</v>
      </c>
      <c r="DD4353" s="9">
        <v>0</v>
      </c>
    </row>
    <row r="4354" spans="1:108" x14ac:dyDescent="0.25">
      <c r="A4354" s="9" t="s">
        <v>42</v>
      </c>
      <c r="B4354" s="9" t="s">
        <v>30</v>
      </c>
      <c r="C4354" s="9" t="s">
        <v>35</v>
      </c>
      <c r="D4354" s="9" t="s">
        <v>41</v>
      </c>
      <c r="E4354" s="9" t="s">
        <v>38</v>
      </c>
      <c r="F4354" s="9">
        <v>2022</v>
      </c>
      <c r="G4354" s="9">
        <v>9</v>
      </c>
      <c r="H4354" s="9"/>
      <c r="BF4354" s="33">
        <v>62.674999999999997</v>
      </c>
      <c r="BG4354" s="33">
        <v>60.274999999999999</v>
      </c>
      <c r="BH4354" s="33">
        <v>58.975000000000001</v>
      </c>
      <c r="BI4354" s="33">
        <v>57.575000000000003</v>
      </c>
      <c r="BJ4354" s="33">
        <v>56.45</v>
      </c>
      <c r="BK4354" s="33">
        <v>55.75</v>
      </c>
      <c r="BL4354" s="33">
        <v>54.975000000000001</v>
      </c>
      <c r="BM4354" s="33">
        <v>56</v>
      </c>
      <c r="BN4354" s="33">
        <v>62.4</v>
      </c>
      <c r="BO4354" s="33">
        <v>69.174999999999997</v>
      </c>
      <c r="BP4354" s="33">
        <v>75.5</v>
      </c>
      <c r="BQ4354" s="33">
        <v>81.325000000000003</v>
      </c>
      <c r="BR4354" s="33">
        <v>86.95</v>
      </c>
      <c r="BS4354" s="33">
        <v>91.075000000000003</v>
      </c>
      <c r="BT4354" s="33">
        <v>93.474999999999994</v>
      </c>
      <c r="BU4354" s="33">
        <v>94.05</v>
      </c>
      <c r="BV4354" s="33">
        <v>93.4</v>
      </c>
      <c r="BW4354" s="33">
        <v>90.15</v>
      </c>
      <c r="BX4354" s="33">
        <v>84.6</v>
      </c>
      <c r="BY4354" s="33">
        <v>77.05</v>
      </c>
      <c r="BZ4354" s="33">
        <v>71.400000000000006</v>
      </c>
      <c r="CA4354" s="33">
        <v>67.8</v>
      </c>
      <c r="CB4354" s="33">
        <v>65.05</v>
      </c>
      <c r="CC4354" s="33">
        <v>63.1</v>
      </c>
      <c r="DC4354" s="9">
        <v>30.766439999999999</v>
      </c>
      <c r="DD4354" s="9">
        <v>0</v>
      </c>
    </row>
    <row r="4355" spans="1:108" x14ac:dyDescent="0.25">
      <c r="A4355" s="9" t="s">
        <v>42</v>
      </c>
      <c r="B4355" s="9" t="s">
        <v>30</v>
      </c>
      <c r="C4355" s="9" t="s">
        <v>35</v>
      </c>
      <c r="D4355" s="9" t="s">
        <v>41</v>
      </c>
      <c r="E4355" s="9" t="s">
        <v>38</v>
      </c>
      <c r="F4355" s="9">
        <v>2022</v>
      </c>
      <c r="G4355" s="9">
        <v>10</v>
      </c>
      <c r="H4355" s="9"/>
      <c r="BF4355" s="33">
        <v>59.95</v>
      </c>
      <c r="BG4355" s="33">
        <v>58.674999999999997</v>
      </c>
      <c r="BH4355" s="33">
        <v>57.9</v>
      </c>
      <c r="BI4355" s="33">
        <v>56.95</v>
      </c>
      <c r="BJ4355" s="33">
        <v>56.075000000000003</v>
      </c>
      <c r="BK4355" s="33">
        <v>55.45</v>
      </c>
      <c r="BL4355" s="33">
        <v>55.024999999999999</v>
      </c>
      <c r="BM4355" s="33">
        <v>55.125</v>
      </c>
      <c r="BN4355" s="33">
        <v>59.674999999999997</v>
      </c>
      <c r="BO4355" s="33">
        <v>65.599999999999994</v>
      </c>
      <c r="BP4355" s="33">
        <v>71.325000000000003</v>
      </c>
      <c r="BQ4355" s="33">
        <v>77.125</v>
      </c>
      <c r="BR4355" s="33">
        <v>82.2</v>
      </c>
      <c r="BS4355" s="33">
        <v>86.325000000000003</v>
      </c>
      <c r="BT4355" s="33">
        <v>88.65</v>
      </c>
      <c r="BU4355" s="33">
        <v>88.3</v>
      </c>
      <c r="BV4355" s="33">
        <v>85.974999999999994</v>
      </c>
      <c r="BW4355" s="33">
        <v>82.6</v>
      </c>
      <c r="BX4355" s="33">
        <v>76.900000000000006</v>
      </c>
      <c r="BY4355" s="33">
        <v>70.599999999999994</v>
      </c>
      <c r="BZ4355" s="33">
        <v>66.650000000000006</v>
      </c>
      <c r="CA4355" s="33">
        <v>64.474999999999994</v>
      </c>
      <c r="CB4355" s="33">
        <v>61.95</v>
      </c>
      <c r="CC4355" s="33">
        <v>60.274999999999999</v>
      </c>
      <c r="DC4355" s="9">
        <v>30.766439999999999</v>
      </c>
      <c r="DD4355" s="9">
        <v>0</v>
      </c>
    </row>
    <row r="4356" spans="1:108" x14ac:dyDescent="0.25">
      <c r="A4356" s="9" t="s">
        <v>42</v>
      </c>
      <c r="B4356" s="9" t="s">
        <v>30</v>
      </c>
      <c r="C4356" s="9" t="s">
        <v>35</v>
      </c>
      <c r="D4356" s="9" t="s">
        <v>41</v>
      </c>
      <c r="E4356" s="9" t="s">
        <v>38</v>
      </c>
      <c r="F4356" s="9">
        <v>2023</v>
      </c>
      <c r="G4356" s="9">
        <v>5</v>
      </c>
      <c r="H4356" s="9"/>
      <c r="BF4356" s="33">
        <v>62.35</v>
      </c>
      <c r="BG4356" s="33">
        <v>59.875</v>
      </c>
      <c r="BH4356" s="33">
        <v>57.774999999999999</v>
      </c>
      <c r="BI4356" s="33">
        <v>56.55</v>
      </c>
      <c r="BJ4356" s="33">
        <v>55.825000000000003</v>
      </c>
      <c r="BK4356" s="33">
        <v>54.8</v>
      </c>
      <c r="BL4356" s="33">
        <v>54.625</v>
      </c>
      <c r="BM4356" s="33">
        <v>59.1</v>
      </c>
      <c r="BN4356" s="33">
        <v>64.099999999999994</v>
      </c>
      <c r="BO4356" s="33">
        <v>68.849999999999994</v>
      </c>
      <c r="BP4356" s="33">
        <v>74.55</v>
      </c>
      <c r="BQ4356" s="33">
        <v>80.174999999999997</v>
      </c>
      <c r="BR4356" s="33">
        <v>84.424999999999997</v>
      </c>
      <c r="BS4356" s="33">
        <v>87.325000000000003</v>
      </c>
      <c r="BT4356" s="33">
        <v>88.674999999999997</v>
      </c>
      <c r="BU4356" s="33">
        <v>88.5</v>
      </c>
      <c r="BV4356" s="33">
        <v>87.15</v>
      </c>
      <c r="BW4356" s="33">
        <v>85.1</v>
      </c>
      <c r="BX4356" s="33">
        <v>81.525000000000006</v>
      </c>
      <c r="BY4356" s="33">
        <v>77.349999999999994</v>
      </c>
      <c r="BZ4356" s="33">
        <v>72.275000000000006</v>
      </c>
      <c r="CA4356" s="33">
        <v>69.275000000000006</v>
      </c>
      <c r="CB4356" s="33">
        <v>66.650000000000006</v>
      </c>
      <c r="CC4356" s="33">
        <v>64.599999999999994</v>
      </c>
      <c r="DC4356" s="9">
        <v>30.766439999999999</v>
      </c>
      <c r="DD4356" s="9">
        <v>0</v>
      </c>
    </row>
    <row r="4357" spans="1:108" x14ac:dyDescent="0.25">
      <c r="A4357" s="9" t="s">
        <v>42</v>
      </c>
      <c r="B4357" s="9" t="s">
        <v>30</v>
      </c>
      <c r="C4357" s="9" t="s">
        <v>35</v>
      </c>
      <c r="D4357" s="9" t="s">
        <v>41</v>
      </c>
      <c r="E4357" s="9" t="s">
        <v>38</v>
      </c>
      <c r="F4357" s="9">
        <v>2023</v>
      </c>
      <c r="G4357" s="9">
        <v>6</v>
      </c>
      <c r="H4357" s="9"/>
      <c r="BF4357" s="33">
        <v>64.224999999999994</v>
      </c>
      <c r="BG4357" s="33">
        <v>63.075000000000003</v>
      </c>
      <c r="BH4357" s="33">
        <v>62.25</v>
      </c>
      <c r="BI4357" s="33">
        <v>60.674999999999997</v>
      </c>
      <c r="BJ4357" s="33">
        <v>59.8</v>
      </c>
      <c r="BK4357" s="33">
        <v>58.825000000000003</v>
      </c>
      <c r="BL4357" s="33">
        <v>59.6</v>
      </c>
      <c r="BM4357" s="33">
        <v>63.725000000000001</v>
      </c>
      <c r="BN4357" s="33">
        <v>68.400000000000006</v>
      </c>
      <c r="BO4357" s="33">
        <v>73.2</v>
      </c>
      <c r="BP4357" s="33">
        <v>77.8</v>
      </c>
      <c r="BQ4357" s="33">
        <v>82.525000000000006</v>
      </c>
      <c r="BR4357" s="33">
        <v>86.125</v>
      </c>
      <c r="BS4357" s="33">
        <v>88.4</v>
      </c>
      <c r="BT4357" s="33">
        <v>90.2</v>
      </c>
      <c r="BU4357" s="33">
        <v>91.974999999999994</v>
      </c>
      <c r="BV4357" s="33">
        <v>91.174999999999997</v>
      </c>
      <c r="BW4357" s="33">
        <v>88.525000000000006</v>
      </c>
      <c r="BX4357" s="33">
        <v>84.924999999999997</v>
      </c>
      <c r="BY4357" s="33">
        <v>81.25</v>
      </c>
      <c r="BZ4357" s="33">
        <v>76.525000000000006</v>
      </c>
      <c r="CA4357" s="33">
        <v>72.075000000000003</v>
      </c>
      <c r="CB4357" s="33">
        <v>69</v>
      </c>
      <c r="CC4357" s="33">
        <v>66.275000000000006</v>
      </c>
      <c r="DC4357" s="9">
        <v>30.766439999999999</v>
      </c>
      <c r="DD4357" s="9">
        <v>0</v>
      </c>
    </row>
    <row r="4358" spans="1:108" x14ac:dyDescent="0.25">
      <c r="A4358" s="9" t="s">
        <v>42</v>
      </c>
      <c r="B4358" s="9" t="s">
        <v>30</v>
      </c>
      <c r="C4358" s="9" t="s">
        <v>35</v>
      </c>
      <c r="D4358" s="9" t="s">
        <v>41</v>
      </c>
      <c r="E4358" s="9" t="s">
        <v>38</v>
      </c>
      <c r="F4358" s="9">
        <v>2023</v>
      </c>
      <c r="G4358" s="9">
        <v>7</v>
      </c>
      <c r="H4358" s="9"/>
      <c r="BF4358" s="33">
        <v>63.524999999999999</v>
      </c>
      <c r="BG4358" s="33">
        <v>64.424999999999997</v>
      </c>
      <c r="BH4358" s="33">
        <v>63.6</v>
      </c>
      <c r="BI4358" s="33">
        <v>62.325000000000003</v>
      </c>
      <c r="BJ4358" s="33">
        <v>61.1</v>
      </c>
      <c r="BK4358" s="33">
        <v>60.225000000000001</v>
      </c>
      <c r="BL4358" s="33">
        <v>60.6</v>
      </c>
      <c r="BM4358" s="33">
        <v>65.275000000000006</v>
      </c>
      <c r="BN4358" s="33">
        <v>70.424999999999997</v>
      </c>
      <c r="BO4358" s="33">
        <v>76.625</v>
      </c>
      <c r="BP4358" s="33">
        <v>81.875</v>
      </c>
      <c r="BQ4358" s="33">
        <v>87.575000000000003</v>
      </c>
      <c r="BR4358" s="33">
        <v>92.1</v>
      </c>
      <c r="BS4358" s="33">
        <v>95.8</v>
      </c>
      <c r="BT4358" s="33">
        <v>97.15</v>
      </c>
      <c r="BU4358" s="33">
        <v>96.924999999999997</v>
      </c>
      <c r="BV4358" s="33">
        <v>95.174999999999997</v>
      </c>
      <c r="BW4358" s="33">
        <v>93.45</v>
      </c>
      <c r="BX4358" s="33">
        <v>89.625</v>
      </c>
      <c r="BY4358" s="33">
        <v>83.825000000000003</v>
      </c>
      <c r="BZ4358" s="33">
        <v>76.674999999999997</v>
      </c>
      <c r="CA4358" s="33">
        <v>71.525000000000006</v>
      </c>
      <c r="CB4358" s="33">
        <v>68.05</v>
      </c>
      <c r="CC4358" s="33">
        <v>64.650000000000006</v>
      </c>
      <c r="DC4358" s="9">
        <v>30.766439999999999</v>
      </c>
      <c r="DD4358" s="9">
        <v>0</v>
      </c>
    </row>
    <row r="4359" spans="1:108" x14ac:dyDescent="0.25">
      <c r="A4359" s="9" t="s">
        <v>42</v>
      </c>
      <c r="B4359" s="9" t="s">
        <v>30</v>
      </c>
      <c r="C4359" s="9" t="s">
        <v>35</v>
      </c>
      <c r="D4359" s="9" t="s">
        <v>41</v>
      </c>
      <c r="E4359" s="9" t="s">
        <v>38</v>
      </c>
      <c r="F4359" s="9">
        <v>2023</v>
      </c>
      <c r="G4359" s="9">
        <v>8</v>
      </c>
      <c r="H4359" s="9"/>
      <c r="BF4359" s="33">
        <v>66.150000000000006</v>
      </c>
      <c r="BG4359" s="33">
        <v>64.575000000000003</v>
      </c>
      <c r="BH4359" s="33">
        <v>62.924999999999997</v>
      </c>
      <c r="BI4359" s="33">
        <v>61.924999999999997</v>
      </c>
      <c r="BJ4359" s="33">
        <v>60.65</v>
      </c>
      <c r="BK4359" s="33">
        <v>59.95</v>
      </c>
      <c r="BL4359" s="33">
        <v>59.375</v>
      </c>
      <c r="BM4359" s="33">
        <v>61.825000000000003</v>
      </c>
      <c r="BN4359" s="33">
        <v>67.650000000000006</v>
      </c>
      <c r="BO4359" s="33">
        <v>72.474999999999994</v>
      </c>
      <c r="BP4359" s="33">
        <v>78.55</v>
      </c>
      <c r="BQ4359" s="33">
        <v>84.2</v>
      </c>
      <c r="BR4359" s="33">
        <v>88.674999999999997</v>
      </c>
      <c r="BS4359" s="33">
        <v>91.375</v>
      </c>
      <c r="BT4359" s="33">
        <v>92.4</v>
      </c>
      <c r="BU4359" s="33">
        <v>92.575000000000003</v>
      </c>
      <c r="BV4359" s="33">
        <v>90.45</v>
      </c>
      <c r="BW4359" s="33">
        <v>87.15</v>
      </c>
      <c r="BX4359" s="33">
        <v>82.1</v>
      </c>
      <c r="BY4359" s="33">
        <v>75.400000000000006</v>
      </c>
      <c r="BZ4359" s="33">
        <v>69.55</v>
      </c>
      <c r="CA4359" s="33">
        <v>65.900000000000006</v>
      </c>
      <c r="CB4359" s="33">
        <v>63.15</v>
      </c>
      <c r="CC4359" s="33">
        <v>61.725000000000001</v>
      </c>
      <c r="DC4359" s="9">
        <v>30.766439999999999</v>
      </c>
      <c r="DD4359" s="9">
        <v>0</v>
      </c>
    </row>
    <row r="4360" spans="1:108" x14ac:dyDescent="0.25">
      <c r="A4360" s="9" t="s">
        <v>42</v>
      </c>
      <c r="B4360" s="9" t="s">
        <v>30</v>
      </c>
      <c r="C4360" s="9" t="s">
        <v>35</v>
      </c>
      <c r="D4360" s="9" t="s">
        <v>41</v>
      </c>
      <c r="E4360" s="9" t="s">
        <v>38</v>
      </c>
      <c r="F4360" s="9">
        <v>2023</v>
      </c>
      <c r="G4360" s="9">
        <v>9</v>
      </c>
      <c r="H4360" s="9"/>
      <c r="BF4360" s="33">
        <v>62.674999999999997</v>
      </c>
      <c r="BG4360" s="33">
        <v>60.274999999999999</v>
      </c>
      <c r="BH4360" s="33">
        <v>58.975000000000001</v>
      </c>
      <c r="BI4360" s="33">
        <v>57.575000000000003</v>
      </c>
      <c r="BJ4360" s="33">
        <v>56.45</v>
      </c>
      <c r="BK4360" s="33">
        <v>55.75</v>
      </c>
      <c r="BL4360" s="33">
        <v>54.975000000000001</v>
      </c>
      <c r="BM4360" s="33">
        <v>56</v>
      </c>
      <c r="BN4360" s="33">
        <v>62.4</v>
      </c>
      <c r="BO4360" s="33">
        <v>69.174999999999997</v>
      </c>
      <c r="BP4360" s="33">
        <v>75.5</v>
      </c>
      <c r="BQ4360" s="33">
        <v>81.325000000000003</v>
      </c>
      <c r="BR4360" s="33">
        <v>86.95</v>
      </c>
      <c r="BS4360" s="33">
        <v>91.075000000000003</v>
      </c>
      <c r="BT4360" s="33">
        <v>93.474999999999994</v>
      </c>
      <c r="BU4360" s="33">
        <v>94.05</v>
      </c>
      <c r="BV4360" s="33">
        <v>93.4</v>
      </c>
      <c r="BW4360" s="33">
        <v>90.15</v>
      </c>
      <c r="BX4360" s="33">
        <v>84.6</v>
      </c>
      <c r="BY4360" s="33">
        <v>77.05</v>
      </c>
      <c r="BZ4360" s="33">
        <v>71.400000000000006</v>
      </c>
      <c r="CA4360" s="33">
        <v>67.8</v>
      </c>
      <c r="CB4360" s="33">
        <v>65.05</v>
      </c>
      <c r="CC4360" s="33">
        <v>63.1</v>
      </c>
      <c r="DC4360" s="9">
        <v>30.766439999999999</v>
      </c>
      <c r="DD4360" s="9">
        <v>0</v>
      </c>
    </row>
    <row r="4361" spans="1:108" x14ac:dyDescent="0.25">
      <c r="A4361" s="9" t="s">
        <v>42</v>
      </c>
      <c r="B4361" s="9" t="s">
        <v>30</v>
      </c>
      <c r="C4361" s="9" t="s">
        <v>35</v>
      </c>
      <c r="D4361" s="9" t="s">
        <v>41</v>
      </c>
      <c r="E4361" s="9" t="s">
        <v>38</v>
      </c>
      <c r="F4361" s="9">
        <v>2023</v>
      </c>
      <c r="G4361" s="9">
        <v>10</v>
      </c>
      <c r="H4361" s="9"/>
      <c r="BF4361" s="33">
        <v>59.95</v>
      </c>
      <c r="BG4361" s="33">
        <v>58.674999999999997</v>
      </c>
      <c r="BH4361" s="33">
        <v>57.9</v>
      </c>
      <c r="BI4361" s="33">
        <v>56.95</v>
      </c>
      <c r="BJ4361" s="33">
        <v>56.075000000000003</v>
      </c>
      <c r="BK4361" s="33">
        <v>55.45</v>
      </c>
      <c r="BL4361" s="33">
        <v>55.024999999999999</v>
      </c>
      <c r="BM4361" s="33">
        <v>55.125</v>
      </c>
      <c r="BN4361" s="33">
        <v>59.674999999999997</v>
      </c>
      <c r="BO4361" s="33">
        <v>65.599999999999994</v>
      </c>
      <c r="BP4361" s="33">
        <v>71.325000000000003</v>
      </c>
      <c r="BQ4361" s="33">
        <v>77.125</v>
      </c>
      <c r="BR4361" s="33">
        <v>82.2</v>
      </c>
      <c r="BS4361" s="33">
        <v>86.325000000000003</v>
      </c>
      <c r="BT4361" s="33">
        <v>88.65</v>
      </c>
      <c r="BU4361" s="33">
        <v>88.3</v>
      </c>
      <c r="BV4361" s="33">
        <v>85.974999999999994</v>
      </c>
      <c r="BW4361" s="33">
        <v>82.6</v>
      </c>
      <c r="BX4361" s="33">
        <v>76.900000000000006</v>
      </c>
      <c r="BY4361" s="33">
        <v>70.599999999999994</v>
      </c>
      <c r="BZ4361" s="33">
        <v>66.650000000000006</v>
      </c>
      <c r="CA4361" s="33">
        <v>64.474999999999994</v>
      </c>
      <c r="CB4361" s="33">
        <v>61.95</v>
      </c>
      <c r="CC4361" s="33">
        <v>60.274999999999999</v>
      </c>
      <c r="DC4361" s="9">
        <v>30.766439999999999</v>
      </c>
      <c r="DD4361" s="9">
        <v>0</v>
      </c>
    </row>
    <row r="4362" spans="1:108" x14ac:dyDescent="0.25">
      <c r="A4362" s="9" t="s">
        <v>42</v>
      </c>
      <c r="B4362" s="9" t="s">
        <v>30</v>
      </c>
      <c r="C4362" s="9" t="s">
        <v>35</v>
      </c>
      <c r="D4362" s="9" t="s">
        <v>41</v>
      </c>
      <c r="E4362" s="9" t="s">
        <v>38</v>
      </c>
      <c r="F4362" s="9">
        <v>2024</v>
      </c>
      <c r="G4362" s="9">
        <v>5</v>
      </c>
      <c r="H4362" s="9"/>
      <c r="BF4362" s="33">
        <v>62.35</v>
      </c>
      <c r="BG4362" s="33">
        <v>59.875</v>
      </c>
      <c r="BH4362" s="33">
        <v>57.774999999999999</v>
      </c>
      <c r="BI4362" s="33">
        <v>56.55</v>
      </c>
      <c r="BJ4362" s="33">
        <v>55.825000000000003</v>
      </c>
      <c r="BK4362" s="33">
        <v>54.8</v>
      </c>
      <c r="BL4362" s="33">
        <v>54.625</v>
      </c>
      <c r="BM4362" s="33">
        <v>59.1</v>
      </c>
      <c r="BN4362" s="33">
        <v>64.099999999999994</v>
      </c>
      <c r="BO4362" s="33">
        <v>68.849999999999994</v>
      </c>
      <c r="BP4362" s="33">
        <v>74.55</v>
      </c>
      <c r="BQ4362" s="33">
        <v>80.174999999999997</v>
      </c>
      <c r="BR4362" s="33">
        <v>84.424999999999997</v>
      </c>
      <c r="BS4362" s="33">
        <v>87.325000000000003</v>
      </c>
      <c r="BT4362" s="33">
        <v>88.674999999999997</v>
      </c>
      <c r="BU4362" s="33">
        <v>88.5</v>
      </c>
      <c r="BV4362" s="33">
        <v>87.15</v>
      </c>
      <c r="BW4362" s="33">
        <v>85.1</v>
      </c>
      <c r="BX4362" s="33">
        <v>81.525000000000006</v>
      </c>
      <c r="BY4362" s="33">
        <v>77.349999999999994</v>
      </c>
      <c r="BZ4362" s="33">
        <v>72.275000000000006</v>
      </c>
      <c r="CA4362" s="33">
        <v>69.275000000000006</v>
      </c>
      <c r="CB4362" s="33">
        <v>66.650000000000006</v>
      </c>
      <c r="CC4362" s="33">
        <v>64.599999999999994</v>
      </c>
      <c r="DC4362" s="9">
        <v>30.766439999999999</v>
      </c>
      <c r="DD4362" s="9">
        <v>0</v>
      </c>
    </row>
    <row r="4363" spans="1:108" x14ac:dyDescent="0.25">
      <c r="A4363" s="9" t="s">
        <v>42</v>
      </c>
      <c r="B4363" s="9" t="s">
        <v>30</v>
      </c>
      <c r="C4363" s="9" t="s">
        <v>35</v>
      </c>
      <c r="D4363" s="9" t="s">
        <v>41</v>
      </c>
      <c r="E4363" s="9" t="s">
        <v>38</v>
      </c>
      <c r="F4363" s="9">
        <v>2024</v>
      </c>
      <c r="G4363" s="9">
        <v>6</v>
      </c>
      <c r="H4363" s="9"/>
      <c r="BF4363" s="33">
        <v>64.224999999999994</v>
      </c>
      <c r="BG4363" s="33">
        <v>63.075000000000003</v>
      </c>
      <c r="BH4363" s="33">
        <v>62.25</v>
      </c>
      <c r="BI4363" s="33">
        <v>60.674999999999997</v>
      </c>
      <c r="BJ4363" s="33">
        <v>59.8</v>
      </c>
      <c r="BK4363" s="33">
        <v>58.825000000000003</v>
      </c>
      <c r="BL4363" s="33">
        <v>59.6</v>
      </c>
      <c r="BM4363" s="33">
        <v>63.725000000000001</v>
      </c>
      <c r="BN4363" s="33">
        <v>68.400000000000006</v>
      </c>
      <c r="BO4363" s="33">
        <v>73.2</v>
      </c>
      <c r="BP4363" s="33">
        <v>77.8</v>
      </c>
      <c r="BQ4363" s="33">
        <v>82.525000000000006</v>
      </c>
      <c r="BR4363" s="33">
        <v>86.125</v>
      </c>
      <c r="BS4363" s="33">
        <v>88.4</v>
      </c>
      <c r="BT4363" s="33">
        <v>90.2</v>
      </c>
      <c r="BU4363" s="33">
        <v>91.974999999999994</v>
      </c>
      <c r="BV4363" s="33">
        <v>91.174999999999997</v>
      </c>
      <c r="BW4363" s="33">
        <v>88.525000000000006</v>
      </c>
      <c r="BX4363" s="33">
        <v>84.924999999999997</v>
      </c>
      <c r="BY4363" s="33">
        <v>81.25</v>
      </c>
      <c r="BZ4363" s="33">
        <v>76.525000000000006</v>
      </c>
      <c r="CA4363" s="33">
        <v>72.075000000000003</v>
      </c>
      <c r="CB4363" s="33">
        <v>69</v>
      </c>
      <c r="CC4363" s="33">
        <v>66.275000000000006</v>
      </c>
      <c r="DC4363" s="9">
        <v>30.766439999999999</v>
      </c>
      <c r="DD4363" s="9">
        <v>0</v>
      </c>
    </row>
    <row r="4364" spans="1:108" x14ac:dyDescent="0.25">
      <c r="A4364" s="9" t="s">
        <v>42</v>
      </c>
      <c r="B4364" s="9" t="s">
        <v>30</v>
      </c>
      <c r="C4364" s="9" t="s">
        <v>35</v>
      </c>
      <c r="D4364" s="9" t="s">
        <v>41</v>
      </c>
      <c r="E4364" s="9" t="s">
        <v>38</v>
      </c>
      <c r="F4364" s="9">
        <v>2024</v>
      </c>
      <c r="G4364" s="9">
        <v>7</v>
      </c>
      <c r="H4364" s="9"/>
      <c r="BF4364" s="33">
        <v>63.524999999999999</v>
      </c>
      <c r="BG4364" s="33">
        <v>64.424999999999997</v>
      </c>
      <c r="BH4364" s="33">
        <v>63.6</v>
      </c>
      <c r="BI4364" s="33">
        <v>62.325000000000003</v>
      </c>
      <c r="BJ4364" s="33">
        <v>61.1</v>
      </c>
      <c r="BK4364" s="33">
        <v>60.225000000000001</v>
      </c>
      <c r="BL4364" s="33">
        <v>60.6</v>
      </c>
      <c r="BM4364" s="33">
        <v>65.275000000000006</v>
      </c>
      <c r="BN4364" s="33">
        <v>70.424999999999997</v>
      </c>
      <c r="BO4364" s="33">
        <v>76.625</v>
      </c>
      <c r="BP4364" s="33">
        <v>81.875</v>
      </c>
      <c r="BQ4364" s="33">
        <v>87.575000000000003</v>
      </c>
      <c r="BR4364" s="33">
        <v>92.1</v>
      </c>
      <c r="BS4364" s="33">
        <v>95.8</v>
      </c>
      <c r="BT4364" s="33">
        <v>97.15</v>
      </c>
      <c r="BU4364" s="33">
        <v>96.924999999999997</v>
      </c>
      <c r="BV4364" s="33">
        <v>95.174999999999997</v>
      </c>
      <c r="BW4364" s="33">
        <v>93.45</v>
      </c>
      <c r="BX4364" s="33">
        <v>89.625</v>
      </c>
      <c r="BY4364" s="33">
        <v>83.825000000000003</v>
      </c>
      <c r="BZ4364" s="33">
        <v>76.674999999999997</v>
      </c>
      <c r="CA4364" s="33">
        <v>71.525000000000006</v>
      </c>
      <c r="CB4364" s="33">
        <v>68.05</v>
      </c>
      <c r="CC4364" s="33">
        <v>64.650000000000006</v>
      </c>
      <c r="DC4364" s="9">
        <v>30.766439999999999</v>
      </c>
      <c r="DD4364" s="9">
        <v>0</v>
      </c>
    </row>
    <row r="4365" spans="1:108" x14ac:dyDescent="0.25">
      <c r="A4365" s="9" t="s">
        <v>42</v>
      </c>
      <c r="B4365" s="9" t="s">
        <v>30</v>
      </c>
      <c r="C4365" s="9" t="s">
        <v>35</v>
      </c>
      <c r="D4365" s="9" t="s">
        <v>41</v>
      </c>
      <c r="E4365" s="9" t="s">
        <v>38</v>
      </c>
      <c r="F4365" s="9">
        <v>2024</v>
      </c>
      <c r="G4365" s="9">
        <v>8</v>
      </c>
      <c r="H4365" s="9"/>
      <c r="BF4365" s="33">
        <v>66.150000000000006</v>
      </c>
      <c r="BG4365" s="33">
        <v>64.575000000000003</v>
      </c>
      <c r="BH4365" s="33">
        <v>62.924999999999997</v>
      </c>
      <c r="BI4365" s="33">
        <v>61.924999999999997</v>
      </c>
      <c r="BJ4365" s="33">
        <v>60.65</v>
      </c>
      <c r="BK4365" s="33">
        <v>59.95</v>
      </c>
      <c r="BL4365" s="33">
        <v>59.375</v>
      </c>
      <c r="BM4365" s="33">
        <v>61.825000000000003</v>
      </c>
      <c r="BN4365" s="33">
        <v>67.650000000000006</v>
      </c>
      <c r="BO4365" s="33">
        <v>72.474999999999994</v>
      </c>
      <c r="BP4365" s="33">
        <v>78.55</v>
      </c>
      <c r="BQ4365" s="33">
        <v>84.2</v>
      </c>
      <c r="BR4365" s="33">
        <v>88.674999999999997</v>
      </c>
      <c r="BS4365" s="33">
        <v>91.375</v>
      </c>
      <c r="BT4365" s="33">
        <v>92.4</v>
      </c>
      <c r="BU4365" s="33">
        <v>92.575000000000003</v>
      </c>
      <c r="BV4365" s="33">
        <v>90.45</v>
      </c>
      <c r="BW4365" s="33">
        <v>87.15</v>
      </c>
      <c r="BX4365" s="33">
        <v>82.1</v>
      </c>
      <c r="BY4365" s="33">
        <v>75.400000000000006</v>
      </c>
      <c r="BZ4365" s="33">
        <v>69.55</v>
      </c>
      <c r="CA4365" s="33">
        <v>65.900000000000006</v>
      </c>
      <c r="CB4365" s="33">
        <v>63.15</v>
      </c>
      <c r="CC4365" s="33">
        <v>61.725000000000001</v>
      </c>
      <c r="DC4365" s="9">
        <v>30.766439999999999</v>
      </c>
      <c r="DD4365" s="9">
        <v>0</v>
      </c>
    </row>
    <row r="4366" spans="1:108" x14ac:dyDescent="0.25">
      <c r="A4366" s="9" t="s">
        <v>42</v>
      </c>
      <c r="B4366" s="9" t="s">
        <v>30</v>
      </c>
      <c r="C4366" s="9" t="s">
        <v>35</v>
      </c>
      <c r="D4366" s="9" t="s">
        <v>41</v>
      </c>
      <c r="E4366" s="9" t="s">
        <v>38</v>
      </c>
      <c r="F4366" s="9">
        <v>2024</v>
      </c>
      <c r="G4366" s="9">
        <v>9</v>
      </c>
      <c r="H4366" s="9"/>
      <c r="BF4366" s="33">
        <v>62.674999999999997</v>
      </c>
      <c r="BG4366" s="33">
        <v>60.274999999999999</v>
      </c>
      <c r="BH4366" s="33">
        <v>58.975000000000001</v>
      </c>
      <c r="BI4366" s="33">
        <v>57.575000000000003</v>
      </c>
      <c r="BJ4366" s="33">
        <v>56.45</v>
      </c>
      <c r="BK4366" s="33">
        <v>55.75</v>
      </c>
      <c r="BL4366" s="33">
        <v>54.975000000000001</v>
      </c>
      <c r="BM4366" s="33">
        <v>56</v>
      </c>
      <c r="BN4366" s="33">
        <v>62.4</v>
      </c>
      <c r="BO4366" s="33">
        <v>69.174999999999997</v>
      </c>
      <c r="BP4366" s="33">
        <v>75.5</v>
      </c>
      <c r="BQ4366" s="33">
        <v>81.325000000000003</v>
      </c>
      <c r="BR4366" s="33">
        <v>86.95</v>
      </c>
      <c r="BS4366" s="33">
        <v>91.075000000000003</v>
      </c>
      <c r="BT4366" s="33">
        <v>93.474999999999994</v>
      </c>
      <c r="BU4366" s="33">
        <v>94.05</v>
      </c>
      <c r="BV4366" s="33">
        <v>93.4</v>
      </c>
      <c r="BW4366" s="33">
        <v>90.15</v>
      </c>
      <c r="BX4366" s="33">
        <v>84.6</v>
      </c>
      <c r="BY4366" s="33">
        <v>77.05</v>
      </c>
      <c r="BZ4366" s="33">
        <v>71.400000000000006</v>
      </c>
      <c r="CA4366" s="33">
        <v>67.8</v>
      </c>
      <c r="CB4366" s="33">
        <v>65.05</v>
      </c>
      <c r="CC4366" s="33">
        <v>63.1</v>
      </c>
      <c r="DC4366" s="9">
        <v>30.766439999999999</v>
      </c>
      <c r="DD4366" s="9">
        <v>0</v>
      </c>
    </row>
    <row r="4367" spans="1:108" x14ac:dyDescent="0.25">
      <c r="A4367" s="9" t="s">
        <v>42</v>
      </c>
      <c r="B4367" s="9" t="s">
        <v>30</v>
      </c>
      <c r="C4367" s="9" t="s">
        <v>35</v>
      </c>
      <c r="D4367" s="9" t="s">
        <v>41</v>
      </c>
      <c r="E4367" s="9" t="s">
        <v>38</v>
      </c>
      <c r="F4367" s="9">
        <v>2024</v>
      </c>
      <c r="G4367" s="9">
        <v>10</v>
      </c>
      <c r="H4367" s="9"/>
      <c r="BF4367" s="33">
        <v>59.95</v>
      </c>
      <c r="BG4367" s="33">
        <v>58.674999999999997</v>
      </c>
      <c r="BH4367" s="33">
        <v>57.9</v>
      </c>
      <c r="BI4367" s="33">
        <v>56.95</v>
      </c>
      <c r="BJ4367" s="33">
        <v>56.075000000000003</v>
      </c>
      <c r="BK4367" s="33">
        <v>55.45</v>
      </c>
      <c r="BL4367" s="33">
        <v>55.024999999999999</v>
      </c>
      <c r="BM4367" s="33">
        <v>55.125</v>
      </c>
      <c r="BN4367" s="33">
        <v>59.674999999999997</v>
      </c>
      <c r="BO4367" s="33">
        <v>65.599999999999994</v>
      </c>
      <c r="BP4367" s="33">
        <v>71.325000000000003</v>
      </c>
      <c r="BQ4367" s="33">
        <v>77.125</v>
      </c>
      <c r="BR4367" s="33">
        <v>82.2</v>
      </c>
      <c r="BS4367" s="33">
        <v>86.325000000000003</v>
      </c>
      <c r="BT4367" s="33">
        <v>88.65</v>
      </c>
      <c r="BU4367" s="33">
        <v>88.3</v>
      </c>
      <c r="BV4367" s="33">
        <v>85.974999999999994</v>
      </c>
      <c r="BW4367" s="33">
        <v>82.6</v>
      </c>
      <c r="BX4367" s="33">
        <v>76.900000000000006</v>
      </c>
      <c r="BY4367" s="33">
        <v>70.599999999999994</v>
      </c>
      <c r="BZ4367" s="33">
        <v>66.650000000000006</v>
      </c>
      <c r="CA4367" s="33">
        <v>64.474999999999994</v>
      </c>
      <c r="CB4367" s="33">
        <v>61.95</v>
      </c>
      <c r="CC4367" s="33">
        <v>60.274999999999999</v>
      </c>
      <c r="DC4367" s="9">
        <v>30.766439999999999</v>
      </c>
      <c r="DD4367" s="9">
        <v>0</v>
      </c>
    </row>
    <row r="4368" spans="1:108" x14ac:dyDescent="0.25">
      <c r="A4368" s="9" t="s">
        <v>42</v>
      </c>
      <c r="B4368" s="9" t="s">
        <v>30</v>
      </c>
      <c r="C4368" s="9" t="s">
        <v>35</v>
      </c>
      <c r="D4368" s="9" t="s">
        <v>41</v>
      </c>
      <c r="E4368" s="9" t="s">
        <v>38</v>
      </c>
      <c r="F4368" s="9">
        <v>2025</v>
      </c>
      <c r="G4368" s="9">
        <v>5</v>
      </c>
      <c r="H4368" s="9"/>
      <c r="BF4368" s="33">
        <v>62.35</v>
      </c>
      <c r="BG4368" s="33">
        <v>59.875</v>
      </c>
      <c r="BH4368" s="33">
        <v>57.774999999999999</v>
      </c>
      <c r="BI4368" s="33">
        <v>56.55</v>
      </c>
      <c r="BJ4368" s="33">
        <v>55.825000000000003</v>
      </c>
      <c r="BK4368" s="33">
        <v>54.8</v>
      </c>
      <c r="BL4368" s="33">
        <v>54.625</v>
      </c>
      <c r="BM4368" s="33">
        <v>59.1</v>
      </c>
      <c r="BN4368" s="33">
        <v>64.099999999999994</v>
      </c>
      <c r="BO4368" s="33">
        <v>68.849999999999994</v>
      </c>
      <c r="BP4368" s="33">
        <v>74.55</v>
      </c>
      <c r="BQ4368" s="33">
        <v>80.174999999999997</v>
      </c>
      <c r="BR4368" s="33">
        <v>84.424999999999997</v>
      </c>
      <c r="BS4368" s="33">
        <v>87.325000000000003</v>
      </c>
      <c r="BT4368" s="33">
        <v>88.674999999999997</v>
      </c>
      <c r="BU4368" s="33">
        <v>88.5</v>
      </c>
      <c r="BV4368" s="33">
        <v>87.15</v>
      </c>
      <c r="BW4368" s="33">
        <v>85.1</v>
      </c>
      <c r="BX4368" s="33">
        <v>81.525000000000006</v>
      </c>
      <c r="BY4368" s="33">
        <v>77.349999999999994</v>
      </c>
      <c r="BZ4368" s="33">
        <v>72.275000000000006</v>
      </c>
      <c r="CA4368" s="33">
        <v>69.275000000000006</v>
      </c>
      <c r="CB4368" s="33">
        <v>66.650000000000006</v>
      </c>
      <c r="CC4368" s="33">
        <v>64.599999999999994</v>
      </c>
      <c r="DC4368" s="9">
        <v>30.766439999999999</v>
      </c>
      <c r="DD4368" s="9">
        <v>0</v>
      </c>
    </row>
    <row r="4369" spans="1:108" x14ac:dyDescent="0.25">
      <c r="A4369" s="9" t="s">
        <v>42</v>
      </c>
      <c r="B4369" s="9" t="s">
        <v>30</v>
      </c>
      <c r="C4369" s="9" t="s">
        <v>35</v>
      </c>
      <c r="D4369" s="9" t="s">
        <v>41</v>
      </c>
      <c r="E4369" s="9" t="s">
        <v>38</v>
      </c>
      <c r="F4369" s="9">
        <v>2025</v>
      </c>
      <c r="G4369" s="9">
        <v>6</v>
      </c>
      <c r="H4369" s="9"/>
      <c r="BF4369" s="33">
        <v>64.224999999999994</v>
      </c>
      <c r="BG4369" s="33">
        <v>63.075000000000003</v>
      </c>
      <c r="BH4369" s="33">
        <v>62.25</v>
      </c>
      <c r="BI4369" s="33">
        <v>60.674999999999997</v>
      </c>
      <c r="BJ4369" s="33">
        <v>59.8</v>
      </c>
      <c r="BK4369" s="33">
        <v>58.825000000000003</v>
      </c>
      <c r="BL4369" s="33">
        <v>59.6</v>
      </c>
      <c r="BM4369" s="33">
        <v>63.725000000000001</v>
      </c>
      <c r="BN4369" s="33">
        <v>68.400000000000006</v>
      </c>
      <c r="BO4369" s="33">
        <v>73.2</v>
      </c>
      <c r="BP4369" s="33">
        <v>77.8</v>
      </c>
      <c r="BQ4369" s="33">
        <v>82.525000000000006</v>
      </c>
      <c r="BR4369" s="33">
        <v>86.125</v>
      </c>
      <c r="BS4369" s="33">
        <v>88.4</v>
      </c>
      <c r="BT4369" s="33">
        <v>90.2</v>
      </c>
      <c r="BU4369" s="33">
        <v>91.974999999999994</v>
      </c>
      <c r="BV4369" s="33">
        <v>91.174999999999997</v>
      </c>
      <c r="BW4369" s="33">
        <v>88.525000000000006</v>
      </c>
      <c r="BX4369" s="33">
        <v>84.924999999999997</v>
      </c>
      <c r="BY4369" s="33">
        <v>81.25</v>
      </c>
      <c r="BZ4369" s="33">
        <v>76.525000000000006</v>
      </c>
      <c r="CA4369" s="33">
        <v>72.075000000000003</v>
      </c>
      <c r="CB4369" s="33">
        <v>69</v>
      </c>
      <c r="CC4369" s="33">
        <v>66.275000000000006</v>
      </c>
      <c r="DC4369" s="9">
        <v>30.766439999999999</v>
      </c>
      <c r="DD4369" s="9">
        <v>0</v>
      </c>
    </row>
    <row r="4370" spans="1:108" x14ac:dyDescent="0.25">
      <c r="A4370" s="9" t="s">
        <v>42</v>
      </c>
      <c r="B4370" s="9" t="s">
        <v>30</v>
      </c>
      <c r="C4370" s="9" t="s">
        <v>35</v>
      </c>
      <c r="D4370" s="9" t="s">
        <v>41</v>
      </c>
      <c r="E4370" s="9" t="s">
        <v>38</v>
      </c>
      <c r="F4370" s="9">
        <v>2025</v>
      </c>
      <c r="G4370" s="9">
        <v>7</v>
      </c>
      <c r="H4370" s="9"/>
      <c r="BF4370" s="33">
        <v>63.524999999999999</v>
      </c>
      <c r="BG4370" s="33">
        <v>64.424999999999997</v>
      </c>
      <c r="BH4370" s="33">
        <v>63.6</v>
      </c>
      <c r="BI4370" s="33">
        <v>62.325000000000003</v>
      </c>
      <c r="BJ4370" s="33">
        <v>61.1</v>
      </c>
      <c r="BK4370" s="33">
        <v>60.225000000000001</v>
      </c>
      <c r="BL4370" s="33">
        <v>60.6</v>
      </c>
      <c r="BM4370" s="33">
        <v>65.275000000000006</v>
      </c>
      <c r="BN4370" s="33">
        <v>70.424999999999997</v>
      </c>
      <c r="BO4370" s="33">
        <v>76.625</v>
      </c>
      <c r="BP4370" s="33">
        <v>81.875</v>
      </c>
      <c r="BQ4370" s="33">
        <v>87.575000000000003</v>
      </c>
      <c r="BR4370" s="33">
        <v>92.1</v>
      </c>
      <c r="BS4370" s="33">
        <v>95.8</v>
      </c>
      <c r="BT4370" s="33">
        <v>97.15</v>
      </c>
      <c r="BU4370" s="33">
        <v>96.924999999999997</v>
      </c>
      <c r="BV4370" s="33">
        <v>95.174999999999997</v>
      </c>
      <c r="BW4370" s="33">
        <v>93.45</v>
      </c>
      <c r="BX4370" s="33">
        <v>89.625</v>
      </c>
      <c r="BY4370" s="33">
        <v>83.825000000000003</v>
      </c>
      <c r="BZ4370" s="33">
        <v>76.674999999999997</v>
      </c>
      <c r="CA4370" s="33">
        <v>71.525000000000006</v>
      </c>
      <c r="CB4370" s="33">
        <v>68.05</v>
      </c>
      <c r="CC4370" s="33">
        <v>64.650000000000006</v>
      </c>
      <c r="DC4370" s="9">
        <v>30.766439999999999</v>
      </c>
      <c r="DD4370" s="9">
        <v>0</v>
      </c>
    </row>
    <row r="4371" spans="1:108" x14ac:dyDescent="0.25">
      <c r="A4371" s="9" t="s">
        <v>42</v>
      </c>
      <c r="B4371" s="9" t="s">
        <v>30</v>
      </c>
      <c r="C4371" s="9" t="s">
        <v>35</v>
      </c>
      <c r="D4371" s="9" t="s">
        <v>41</v>
      </c>
      <c r="E4371" s="9" t="s">
        <v>38</v>
      </c>
      <c r="F4371" s="9">
        <v>2025</v>
      </c>
      <c r="G4371" s="9">
        <v>8</v>
      </c>
      <c r="H4371" s="9"/>
      <c r="BF4371" s="33">
        <v>66.150000000000006</v>
      </c>
      <c r="BG4371" s="33">
        <v>64.575000000000003</v>
      </c>
      <c r="BH4371" s="33">
        <v>62.924999999999997</v>
      </c>
      <c r="BI4371" s="33">
        <v>61.924999999999997</v>
      </c>
      <c r="BJ4371" s="33">
        <v>60.65</v>
      </c>
      <c r="BK4371" s="33">
        <v>59.95</v>
      </c>
      <c r="BL4371" s="33">
        <v>59.375</v>
      </c>
      <c r="BM4371" s="33">
        <v>61.825000000000003</v>
      </c>
      <c r="BN4371" s="33">
        <v>67.650000000000006</v>
      </c>
      <c r="BO4371" s="33">
        <v>72.474999999999994</v>
      </c>
      <c r="BP4371" s="33">
        <v>78.55</v>
      </c>
      <c r="BQ4371" s="33">
        <v>84.2</v>
      </c>
      <c r="BR4371" s="33">
        <v>88.674999999999997</v>
      </c>
      <c r="BS4371" s="33">
        <v>91.375</v>
      </c>
      <c r="BT4371" s="33">
        <v>92.4</v>
      </c>
      <c r="BU4371" s="33">
        <v>92.575000000000003</v>
      </c>
      <c r="BV4371" s="33">
        <v>90.45</v>
      </c>
      <c r="BW4371" s="33">
        <v>87.15</v>
      </c>
      <c r="BX4371" s="33">
        <v>82.1</v>
      </c>
      <c r="BY4371" s="33">
        <v>75.400000000000006</v>
      </c>
      <c r="BZ4371" s="33">
        <v>69.55</v>
      </c>
      <c r="CA4371" s="33">
        <v>65.900000000000006</v>
      </c>
      <c r="CB4371" s="33">
        <v>63.15</v>
      </c>
      <c r="CC4371" s="33">
        <v>61.725000000000001</v>
      </c>
      <c r="DC4371" s="9">
        <v>30.766439999999999</v>
      </c>
      <c r="DD4371" s="9">
        <v>0</v>
      </c>
    </row>
    <row r="4372" spans="1:108" x14ac:dyDescent="0.25">
      <c r="A4372" s="9" t="s">
        <v>42</v>
      </c>
      <c r="B4372" s="9" t="s">
        <v>30</v>
      </c>
      <c r="C4372" s="9" t="s">
        <v>35</v>
      </c>
      <c r="D4372" s="9" t="s">
        <v>41</v>
      </c>
      <c r="E4372" s="9" t="s">
        <v>38</v>
      </c>
      <c r="F4372" s="9">
        <v>2025</v>
      </c>
      <c r="G4372" s="9">
        <v>9</v>
      </c>
      <c r="H4372" s="9"/>
      <c r="BF4372" s="33">
        <v>62.674999999999997</v>
      </c>
      <c r="BG4372" s="33">
        <v>60.274999999999999</v>
      </c>
      <c r="BH4372" s="33">
        <v>58.975000000000001</v>
      </c>
      <c r="BI4372" s="33">
        <v>57.575000000000003</v>
      </c>
      <c r="BJ4372" s="33">
        <v>56.45</v>
      </c>
      <c r="BK4372" s="33">
        <v>55.75</v>
      </c>
      <c r="BL4372" s="33">
        <v>54.975000000000001</v>
      </c>
      <c r="BM4372" s="33">
        <v>56</v>
      </c>
      <c r="BN4372" s="33">
        <v>62.4</v>
      </c>
      <c r="BO4372" s="33">
        <v>69.174999999999997</v>
      </c>
      <c r="BP4372" s="33">
        <v>75.5</v>
      </c>
      <c r="BQ4372" s="33">
        <v>81.325000000000003</v>
      </c>
      <c r="BR4372" s="33">
        <v>86.95</v>
      </c>
      <c r="BS4372" s="33">
        <v>91.075000000000003</v>
      </c>
      <c r="BT4372" s="33">
        <v>93.474999999999994</v>
      </c>
      <c r="BU4372" s="33">
        <v>94.05</v>
      </c>
      <c r="BV4372" s="33">
        <v>93.4</v>
      </c>
      <c r="BW4372" s="33">
        <v>90.15</v>
      </c>
      <c r="BX4372" s="33">
        <v>84.6</v>
      </c>
      <c r="BY4372" s="33">
        <v>77.05</v>
      </c>
      <c r="BZ4372" s="33">
        <v>71.400000000000006</v>
      </c>
      <c r="CA4372" s="33">
        <v>67.8</v>
      </c>
      <c r="CB4372" s="33">
        <v>65.05</v>
      </c>
      <c r="CC4372" s="33">
        <v>63.1</v>
      </c>
      <c r="DC4372" s="9">
        <v>30.766439999999999</v>
      </c>
      <c r="DD4372" s="9">
        <v>0</v>
      </c>
    </row>
    <row r="4373" spans="1:108" x14ac:dyDescent="0.25">
      <c r="A4373" s="9" t="s">
        <v>42</v>
      </c>
      <c r="B4373" s="9" t="s">
        <v>30</v>
      </c>
      <c r="C4373" s="9" t="s">
        <v>35</v>
      </c>
      <c r="D4373" s="9" t="s">
        <v>41</v>
      </c>
      <c r="E4373" s="9" t="s">
        <v>38</v>
      </c>
      <c r="F4373" s="9">
        <v>2025</v>
      </c>
      <c r="G4373" s="9">
        <v>10</v>
      </c>
      <c r="H4373" s="9"/>
      <c r="BF4373" s="33">
        <v>59.95</v>
      </c>
      <c r="BG4373" s="33">
        <v>58.674999999999997</v>
      </c>
      <c r="BH4373" s="33">
        <v>57.9</v>
      </c>
      <c r="BI4373" s="33">
        <v>56.95</v>
      </c>
      <c r="BJ4373" s="33">
        <v>56.075000000000003</v>
      </c>
      <c r="BK4373" s="33">
        <v>55.45</v>
      </c>
      <c r="BL4373" s="33">
        <v>55.024999999999999</v>
      </c>
      <c r="BM4373" s="33">
        <v>55.125</v>
      </c>
      <c r="BN4373" s="33">
        <v>59.674999999999997</v>
      </c>
      <c r="BO4373" s="33">
        <v>65.599999999999994</v>
      </c>
      <c r="BP4373" s="33">
        <v>71.325000000000003</v>
      </c>
      <c r="BQ4373" s="33">
        <v>77.125</v>
      </c>
      <c r="BR4373" s="33">
        <v>82.2</v>
      </c>
      <c r="BS4373" s="33">
        <v>86.325000000000003</v>
      </c>
      <c r="BT4373" s="33">
        <v>88.65</v>
      </c>
      <c r="BU4373" s="33">
        <v>88.3</v>
      </c>
      <c r="BV4373" s="33">
        <v>85.974999999999994</v>
      </c>
      <c r="BW4373" s="33">
        <v>82.6</v>
      </c>
      <c r="BX4373" s="33">
        <v>76.900000000000006</v>
      </c>
      <c r="BY4373" s="33">
        <v>70.599999999999994</v>
      </c>
      <c r="BZ4373" s="33">
        <v>66.650000000000006</v>
      </c>
      <c r="CA4373" s="33">
        <v>64.474999999999994</v>
      </c>
      <c r="CB4373" s="33">
        <v>61.95</v>
      </c>
      <c r="CC4373" s="33">
        <v>60.274999999999999</v>
      </c>
      <c r="DC4373" s="9">
        <v>30.766439999999999</v>
      </c>
      <c r="DD4373" s="9">
        <v>0</v>
      </c>
    </row>
    <row r="4374" spans="1:108" x14ac:dyDescent="0.25">
      <c r="A4374" s="9" t="s">
        <v>42</v>
      </c>
      <c r="B4374" s="9" t="s">
        <v>30</v>
      </c>
      <c r="C4374" s="9" t="s">
        <v>35</v>
      </c>
      <c r="D4374" s="9" t="s">
        <v>41</v>
      </c>
      <c r="E4374" s="9" t="s">
        <v>38</v>
      </c>
      <c r="F4374" s="9">
        <v>2026</v>
      </c>
      <c r="G4374" s="9">
        <v>5</v>
      </c>
      <c r="H4374" s="9"/>
      <c r="BF4374" s="33">
        <v>62.35</v>
      </c>
      <c r="BG4374" s="33">
        <v>59.875</v>
      </c>
      <c r="BH4374" s="33">
        <v>57.774999999999999</v>
      </c>
      <c r="BI4374" s="33">
        <v>56.55</v>
      </c>
      <c r="BJ4374" s="33">
        <v>55.825000000000003</v>
      </c>
      <c r="BK4374" s="33">
        <v>54.8</v>
      </c>
      <c r="BL4374" s="33">
        <v>54.625</v>
      </c>
      <c r="BM4374" s="33">
        <v>59.1</v>
      </c>
      <c r="BN4374" s="33">
        <v>64.099999999999994</v>
      </c>
      <c r="BO4374" s="33">
        <v>68.849999999999994</v>
      </c>
      <c r="BP4374" s="33">
        <v>74.55</v>
      </c>
      <c r="BQ4374" s="33">
        <v>80.174999999999997</v>
      </c>
      <c r="BR4374" s="33">
        <v>84.424999999999997</v>
      </c>
      <c r="BS4374" s="33">
        <v>87.325000000000003</v>
      </c>
      <c r="BT4374" s="33">
        <v>88.674999999999997</v>
      </c>
      <c r="BU4374" s="33">
        <v>88.5</v>
      </c>
      <c r="BV4374" s="33">
        <v>87.15</v>
      </c>
      <c r="BW4374" s="33">
        <v>85.1</v>
      </c>
      <c r="BX4374" s="33">
        <v>81.525000000000006</v>
      </c>
      <c r="BY4374" s="33">
        <v>77.349999999999994</v>
      </c>
      <c r="BZ4374" s="33">
        <v>72.275000000000006</v>
      </c>
      <c r="CA4374" s="33">
        <v>69.275000000000006</v>
      </c>
      <c r="CB4374" s="33">
        <v>66.650000000000006</v>
      </c>
      <c r="CC4374" s="33">
        <v>64.599999999999994</v>
      </c>
      <c r="DC4374" s="9">
        <v>30.766439999999999</v>
      </c>
      <c r="DD4374" s="9">
        <v>0</v>
      </c>
    </row>
    <row r="4375" spans="1:108" x14ac:dyDescent="0.25">
      <c r="A4375" s="9" t="s">
        <v>42</v>
      </c>
      <c r="B4375" s="9" t="s">
        <v>30</v>
      </c>
      <c r="C4375" s="9" t="s">
        <v>35</v>
      </c>
      <c r="D4375" s="9" t="s">
        <v>41</v>
      </c>
      <c r="E4375" s="9" t="s">
        <v>38</v>
      </c>
      <c r="F4375" s="9">
        <v>2026</v>
      </c>
      <c r="G4375" s="9">
        <v>6</v>
      </c>
      <c r="H4375" s="9"/>
      <c r="BF4375" s="33">
        <v>64.224999999999994</v>
      </c>
      <c r="BG4375" s="33">
        <v>63.075000000000003</v>
      </c>
      <c r="BH4375" s="33">
        <v>62.25</v>
      </c>
      <c r="BI4375" s="33">
        <v>60.674999999999997</v>
      </c>
      <c r="BJ4375" s="33">
        <v>59.8</v>
      </c>
      <c r="BK4375" s="33">
        <v>58.825000000000003</v>
      </c>
      <c r="BL4375" s="33">
        <v>59.6</v>
      </c>
      <c r="BM4375" s="33">
        <v>63.725000000000001</v>
      </c>
      <c r="BN4375" s="33">
        <v>68.400000000000006</v>
      </c>
      <c r="BO4375" s="33">
        <v>73.2</v>
      </c>
      <c r="BP4375" s="33">
        <v>77.8</v>
      </c>
      <c r="BQ4375" s="33">
        <v>82.525000000000006</v>
      </c>
      <c r="BR4375" s="33">
        <v>86.125</v>
      </c>
      <c r="BS4375" s="33">
        <v>88.4</v>
      </c>
      <c r="BT4375" s="33">
        <v>90.2</v>
      </c>
      <c r="BU4375" s="33">
        <v>91.974999999999994</v>
      </c>
      <c r="BV4375" s="33">
        <v>91.174999999999997</v>
      </c>
      <c r="BW4375" s="33">
        <v>88.525000000000006</v>
      </c>
      <c r="BX4375" s="33">
        <v>84.924999999999997</v>
      </c>
      <c r="BY4375" s="33">
        <v>81.25</v>
      </c>
      <c r="BZ4375" s="33">
        <v>76.525000000000006</v>
      </c>
      <c r="CA4375" s="33">
        <v>72.075000000000003</v>
      </c>
      <c r="CB4375" s="33">
        <v>69</v>
      </c>
      <c r="CC4375" s="33">
        <v>66.275000000000006</v>
      </c>
      <c r="DC4375" s="9">
        <v>30.766439999999999</v>
      </c>
      <c r="DD4375" s="9">
        <v>0</v>
      </c>
    </row>
    <row r="4376" spans="1:108" x14ac:dyDescent="0.25">
      <c r="A4376" s="9" t="s">
        <v>42</v>
      </c>
      <c r="B4376" s="9" t="s">
        <v>30</v>
      </c>
      <c r="C4376" s="9" t="s">
        <v>35</v>
      </c>
      <c r="D4376" s="9" t="s">
        <v>41</v>
      </c>
      <c r="E4376" s="9" t="s">
        <v>38</v>
      </c>
      <c r="F4376" s="9">
        <v>2026</v>
      </c>
      <c r="G4376" s="9">
        <v>7</v>
      </c>
      <c r="H4376" s="9"/>
      <c r="BF4376" s="33">
        <v>63.524999999999999</v>
      </c>
      <c r="BG4376" s="33">
        <v>64.424999999999997</v>
      </c>
      <c r="BH4376" s="33">
        <v>63.6</v>
      </c>
      <c r="BI4376" s="33">
        <v>62.325000000000003</v>
      </c>
      <c r="BJ4376" s="33">
        <v>61.1</v>
      </c>
      <c r="BK4376" s="33">
        <v>60.225000000000001</v>
      </c>
      <c r="BL4376" s="33">
        <v>60.6</v>
      </c>
      <c r="BM4376" s="33">
        <v>65.275000000000006</v>
      </c>
      <c r="BN4376" s="33">
        <v>70.424999999999997</v>
      </c>
      <c r="BO4376" s="33">
        <v>76.625</v>
      </c>
      <c r="BP4376" s="33">
        <v>81.875</v>
      </c>
      <c r="BQ4376" s="33">
        <v>87.575000000000003</v>
      </c>
      <c r="BR4376" s="33">
        <v>92.1</v>
      </c>
      <c r="BS4376" s="33">
        <v>95.8</v>
      </c>
      <c r="BT4376" s="33">
        <v>97.15</v>
      </c>
      <c r="BU4376" s="33">
        <v>96.924999999999997</v>
      </c>
      <c r="BV4376" s="33">
        <v>95.174999999999997</v>
      </c>
      <c r="BW4376" s="33">
        <v>93.45</v>
      </c>
      <c r="BX4376" s="33">
        <v>89.625</v>
      </c>
      <c r="BY4376" s="33">
        <v>83.825000000000003</v>
      </c>
      <c r="BZ4376" s="33">
        <v>76.674999999999997</v>
      </c>
      <c r="CA4376" s="33">
        <v>71.525000000000006</v>
      </c>
      <c r="CB4376" s="33">
        <v>68.05</v>
      </c>
      <c r="CC4376" s="33">
        <v>64.650000000000006</v>
      </c>
      <c r="DC4376" s="9">
        <v>30.766439999999999</v>
      </c>
      <c r="DD4376" s="9">
        <v>0</v>
      </c>
    </row>
    <row r="4377" spans="1:108" x14ac:dyDescent="0.25">
      <c r="A4377" s="9" t="s">
        <v>42</v>
      </c>
      <c r="B4377" s="9" t="s">
        <v>30</v>
      </c>
      <c r="C4377" s="9" t="s">
        <v>35</v>
      </c>
      <c r="D4377" s="9" t="s">
        <v>41</v>
      </c>
      <c r="E4377" s="9" t="s">
        <v>38</v>
      </c>
      <c r="F4377" s="9">
        <v>2026</v>
      </c>
      <c r="G4377" s="9">
        <v>8</v>
      </c>
      <c r="H4377" s="9"/>
      <c r="BF4377" s="33">
        <v>66.150000000000006</v>
      </c>
      <c r="BG4377" s="33">
        <v>64.575000000000003</v>
      </c>
      <c r="BH4377" s="33">
        <v>62.924999999999997</v>
      </c>
      <c r="BI4377" s="33">
        <v>61.924999999999997</v>
      </c>
      <c r="BJ4377" s="33">
        <v>60.65</v>
      </c>
      <c r="BK4377" s="33">
        <v>59.95</v>
      </c>
      <c r="BL4377" s="33">
        <v>59.375</v>
      </c>
      <c r="BM4377" s="33">
        <v>61.825000000000003</v>
      </c>
      <c r="BN4377" s="33">
        <v>67.650000000000006</v>
      </c>
      <c r="BO4377" s="33">
        <v>72.474999999999994</v>
      </c>
      <c r="BP4377" s="33">
        <v>78.55</v>
      </c>
      <c r="BQ4377" s="33">
        <v>84.2</v>
      </c>
      <c r="BR4377" s="33">
        <v>88.674999999999997</v>
      </c>
      <c r="BS4377" s="33">
        <v>91.375</v>
      </c>
      <c r="BT4377" s="33">
        <v>92.4</v>
      </c>
      <c r="BU4377" s="33">
        <v>92.575000000000003</v>
      </c>
      <c r="BV4377" s="33">
        <v>90.45</v>
      </c>
      <c r="BW4377" s="33">
        <v>87.15</v>
      </c>
      <c r="BX4377" s="33">
        <v>82.1</v>
      </c>
      <c r="BY4377" s="33">
        <v>75.400000000000006</v>
      </c>
      <c r="BZ4377" s="33">
        <v>69.55</v>
      </c>
      <c r="CA4377" s="33">
        <v>65.900000000000006</v>
      </c>
      <c r="CB4377" s="33">
        <v>63.15</v>
      </c>
      <c r="CC4377" s="33">
        <v>61.725000000000001</v>
      </c>
      <c r="DC4377" s="9">
        <v>30.766439999999999</v>
      </c>
      <c r="DD4377" s="9">
        <v>0</v>
      </c>
    </row>
    <row r="4378" spans="1:108" x14ac:dyDescent="0.25">
      <c r="A4378" s="9" t="s">
        <v>42</v>
      </c>
      <c r="B4378" s="9" t="s">
        <v>30</v>
      </c>
      <c r="C4378" s="9" t="s">
        <v>35</v>
      </c>
      <c r="D4378" s="9" t="s">
        <v>41</v>
      </c>
      <c r="E4378" s="9" t="s">
        <v>38</v>
      </c>
      <c r="F4378" s="9">
        <v>2026</v>
      </c>
      <c r="G4378" s="9">
        <v>9</v>
      </c>
      <c r="H4378" s="9"/>
      <c r="BF4378" s="33">
        <v>62.674999999999997</v>
      </c>
      <c r="BG4378" s="33">
        <v>60.274999999999999</v>
      </c>
      <c r="BH4378" s="33">
        <v>58.975000000000001</v>
      </c>
      <c r="BI4378" s="33">
        <v>57.575000000000003</v>
      </c>
      <c r="BJ4378" s="33">
        <v>56.45</v>
      </c>
      <c r="BK4378" s="33">
        <v>55.75</v>
      </c>
      <c r="BL4378" s="33">
        <v>54.975000000000001</v>
      </c>
      <c r="BM4378" s="33">
        <v>56</v>
      </c>
      <c r="BN4378" s="33">
        <v>62.4</v>
      </c>
      <c r="BO4378" s="33">
        <v>69.174999999999997</v>
      </c>
      <c r="BP4378" s="33">
        <v>75.5</v>
      </c>
      <c r="BQ4378" s="33">
        <v>81.325000000000003</v>
      </c>
      <c r="BR4378" s="33">
        <v>86.95</v>
      </c>
      <c r="BS4378" s="33">
        <v>91.075000000000003</v>
      </c>
      <c r="BT4378" s="33">
        <v>93.474999999999994</v>
      </c>
      <c r="BU4378" s="33">
        <v>94.05</v>
      </c>
      <c r="BV4378" s="33">
        <v>93.4</v>
      </c>
      <c r="BW4378" s="33">
        <v>90.15</v>
      </c>
      <c r="BX4378" s="33">
        <v>84.6</v>
      </c>
      <c r="BY4378" s="33">
        <v>77.05</v>
      </c>
      <c r="BZ4378" s="33">
        <v>71.400000000000006</v>
      </c>
      <c r="CA4378" s="33">
        <v>67.8</v>
      </c>
      <c r="CB4378" s="33">
        <v>65.05</v>
      </c>
      <c r="CC4378" s="33">
        <v>63.1</v>
      </c>
      <c r="DC4378" s="9">
        <v>30.766439999999999</v>
      </c>
      <c r="DD4378" s="9">
        <v>0</v>
      </c>
    </row>
    <row r="4379" spans="1:108" x14ac:dyDescent="0.25">
      <c r="A4379" s="9" t="s">
        <v>42</v>
      </c>
      <c r="B4379" s="9" t="s">
        <v>30</v>
      </c>
      <c r="C4379" s="9" t="s">
        <v>35</v>
      </c>
      <c r="D4379" s="9" t="s">
        <v>41</v>
      </c>
      <c r="E4379" s="9" t="s">
        <v>38</v>
      </c>
      <c r="F4379" s="9">
        <v>2026</v>
      </c>
      <c r="G4379" s="9">
        <v>10</v>
      </c>
      <c r="H4379" s="9"/>
      <c r="BF4379" s="33">
        <v>59.95</v>
      </c>
      <c r="BG4379" s="33">
        <v>58.674999999999997</v>
      </c>
      <c r="BH4379" s="33">
        <v>57.9</v>
      </c>
      <c r="BI4379" s="33">
        <v>56.95</v>
      </c>
      <c r="BJ4379" s="33">
        <v>56.075000000000003</v>
      </c>
      <c r="BK4379" s="33">
        <v>55.45</v>
      </c>
      <c r="BL4379" s="33">
        <v>55.024999999999999</v>
      </c>
      <c r="BM4379" s="33">
        <v>55.125</v>
      </c>
      <c r="BN4379" s="33">
        <v>59.674999999999997</v>
      </c>
      <c r="BO4379" s="33">
        <v>65.599999999999994</v>
      </c>
      <c r="BP4379" s="33">
        <v>71.325000000000003</v>
      </c>
      <c r="BQ4379" s="33">
        <v>77.125</v>
      </c>
      <c r="BR4379" s="33">
        <v>82.2</v>
      </c>
      <c r="BS4379" s="33">
        <v>86.325000000000003</v>
      </c>
      <c r="BT4379" s="33">
        <v>88.65</v>
      </c>
      <c r="BU4379" s="33">
        <v>88.3</v>
      </c>
      <c r="BV4379" s="33">
        <v>85.974999999999994</v>
      </c>
      <c r="BW4379" s="33">
        <v>82.6</v>
      </c>
      <c r="BX4379" s="33">
        <v>76.900000000000006</v>
      </c>
      <c r="BY4379" s="33">
        <v>70.599999999999994</v>
      </c>
      <c r="BZ4379" s="33">
        <v>66.650000000000006</v>
      </c>
      <c r="CA4379" s="33">
        <v>64.474999999999994</v>
      </c>
      <c r="CB4379" s="33">
        <v>61.95</v>
      </c>
      <c r="CC4379" s="33">
        <v>60.274999999999999</v>
      </c>
      <c r="DC4379" s="9">
        <v>30.766439999999999</v>
      </c>
      <c r="DD4379" s="9">
        <v>0</v>
      </c>
    </row>
    <row r="4380" spans="1:108" x14ac:dyDescent="0.25">
      <c r="A4380" s="9" t="s">
        <v>42</v>
      </c>
      <c r="B4380" s="9" t="s">
        <v>30</v>
      </c>
      <c r="C4380" s="9" t="s">
        <v>35</v>
      </c>
      <c r="D4380" s="9" t="s">
        <v>41</v>
      </c>
      <c r="E4380" s="9" t="s">
        <v>36</v>
      </c>
      <c r="F4380" s="9">
        <v>2016</v>
      </c>
      <c r="H4380" s="9"/>
      <c r="BF4380" s="33">
        <v>64.143749999999997</v>
      </c>
      <c r="BG4380" s="33">
        <v>63.087499999999999</v>
      </c>
      <c r="BH4380" s="33">
        <v>61.9375</v>
      </c>
      <c r="BI4380" s="33">
        <v>60.625</v>
      </c>
      <c r="BJ4380" s="33">
        <v>59.5</v>
      </c>
      <c r="BK4380" s="33">
        <v>58.6875</v>
      </c>
      <c r="BL4380" s="33">
        <v>58.637500000000003</v>
      </c>
      <c r="BM4380" s="33">
        <v>61.706249999999997</v>
      </c>
      <c r="BN4380" s="33">
        <v>67.21875</v>
      </c>
      <c r="BO4380" s="33">
        <v>72.868750000000006</v>
      </c>
      <c r="BP4380" s="33">
        <v>78.431250000000006</v>
      </c>
      <c r="BQ4380" s="33">
        <v>83.90625</v>
      </c>
      <c r="BR4380" s="33">
        <v>88.462500000000006</v>
      </c>
      <c r="BS4380" s="33">
        <v>91.662499999999994</v>
      </c>
      <c r="BT4380" s="33">
        <v>93.306250000000006</v>
      </c>
      <c r="BU4380" s="33">
        <v>93.881249999999994</v>
      </c>
      <c r="BV4380" s="33">
        <v>92.55</v>
      </c>
      <c r="BW4380" s="33">
        <v>89.818749999999994</v>
      </c>
      <c r="BX4380" s="33">
        <v>85.3125</v>
      </c>
      <c r="BY4380" s="33">
        <v>79.381249999999994</v>
      </c>
      <c r="BZ4380" s="33">
        <v>73.537499999999994</v>
      </c>
      <c r="CA4380" s="33">
        <v>69.325000000000003</v>
      </c>
      <c r="CB4380" s="33">
        <v>66.3125</v>
      </c>
      <c r="CC4380" s="33">
        <v>63.9375</v>
      </c>
      <c r="DC4380" s="9">
        <v>30.766439999999999</v>
      </c>
      <c r="DD4380" s="9">
        <v>0</v>
      </c>
    </row>
    <row r="4381" spans="1:108" x14ac:dyDescent="0.25">
      <c r="A4381" s="9" t="s">
        <v>42</v>
      </c>
      <c r="B4381" s="9" t="s">
        <v>30</v>
      </c>
      <c r="C4381" s="9" t="s">
        <v>35</v>
      </c>
      <c r="D4381" s="9" t="s">
        <v>41</v>
      </c>
      <c r="E4381" s="9" t="s">
        <v>36</v>
      </c>
      <c r="F4381" s="9">
        <v>2017</v>
      </c>
      <c r="H4381" s="9"/>
      <c r="BF4381" s="33">
        <v>64.143749999999997</v>
      </c>
      <c r="BG4381" s="33">
        <v>63.087499999999999</v>
      </c>
      <c r="BH4381" s="33">
        <v>61.9375</v>
      </c>
      <c r="BI4381" s="33">
        <v>60.625</v>
      </c>
      <c r="BJ4381" s="33">
        <v>59.5</v>
      </c>
      <c r="BK4381" s="33">
        <v>58.6875</v>
      </c>
      <c r="BL4381" s="33">
        <v>58.637500000000003</v>
      </c>
      <c r="BM4381" s="33">
        <v>61.706249999999997</v>
      </c>
      <c r="BN4381" s="33">
        <v>67.21875</v>
      </c>
      <c r="BO4381" s="33">
        <v>72.868750000000006</v>
      </c>
      <c r="BP4381" s="33">
        <v>78.431250000000006</v>
      </c>
      <c r="BQ4381" s="33">
        <v>83.90625</v>
      </c>
      <c r="BR4381" s="33">
        <v>88.462500000000006</v>
      </c>
      <c r="BS4381" s="33">
        <v>91.662499999999994</v>
      </c>
      <c r="BT4381" s="33">
        <v>93.306250000000006</v>
      </c>
      <c r="BU4381" s="33">
        <v>93.881249999999994</v>
      </c>
      <c r="BV4381" s="33">
        <v>92.55</v>
      </c>
      <c r="BW4381" s="33">
        <v>89.818749999999994</v>
      </c>
      <c r="BX4381" s="33">
        <v>85.3125</v>
      </c>
      <c r="BY4381" s="33">
        <v>79.381249999999994</v>
      </c>
      <c r="BZ4381" s="33">
        <v>73.537499999999994</v>
      </c>
      <c r="CA4381" s="33">
        <v>69.325000000000003</v>
      </c>
      <c r="CB4381" s="33">
        <v>66.3125</v>
      </c>
      <c r="CC4381" s="33">
        <v>63.9375</v>
      </c>
      <c r="DC4381" s="9">
        <v>30.766439999999999</v>
      </c>
      <c r="DD4381" s="9">
        <v>0</v>
      </c>
    </row>
    <row r="4382" spans="1:108" x14ac:dyDescent="0.25">
      <c r="A4382" s="9" t="s">
        <v>42</v>
      </c>
      <c r="B4382" s="9" t="s">
        <v>30</v>
      </c>
      <c r="C4382" s="9" t="s">
        <v>35</v>
      </c>
      <c r="D4382" s="9" t="s">
        <v>41</v>
      </c>
      <c r="E4382" s="9" t="s">
        <v>36</v>
      </c>
      <c r="F4382" s="9">
        <v>2018</v>
      </c>
      <c r="H4382" s="9"/>
      <c r="BF4382" s="33">
        <v>64.143749999999997</v>
      </c>
      <c r="BG4382" s="33">
        <v>63.087499999999999</v>
      </c>
      <c r="BH4382" s="33">
        <v>61.9375</v>
      </c>
      <c r="BI4382" s="33">
        <v>60.625</v>
      </c>
      <c r="BJ4382" s="33">
        <v>59.5</v>
      </c>
      <c r="BK4382" s="33">
        <v>58.6875</v>
      </c>
      <c r="BL4382" s="33">
        <v>58.637500000000003</v>
      </c>
      <c r="BM4382" s="33">
        <v>61.706249999999997</v>
      </c>
      <c r="BN4382" s="33">
        <v>67.21875</v>
      </c>
      <c r="BO4382" s="33">
        <v>72.868750000000006</v>
      </c>
      <c r="BP4382" s="33">
        <v>78.431250000000006</v>
      </c>
      <c r="BQ4382" s="33">
        <v>83.90625</v>
      </c>
      <c r="BR4382" s="33">
        <v>88.462500000000006</v>
      </c>
      <c r="BS4382" s="33">
        <v>91.662499999999994</v>
      </c>
      <c r="BT4382" s="33">
        <v>93.306250000000006</v>
      </c>
      <c r="BU4382" s="33">
        <v>93.881249999999994</v>
      </c>
      <c r="BV4382" s="33">
        <v>92.55</v>
      </c>
      <c r="BW4382" s="33">
        <v>89.818749999999994</v>
      </c>
      <c r="BX4382" s="33">
        <v>85.3125</v>
      </c>
      <c r="BY4382" s="33">
        <v>79.381249999999994</v>
      </c>
      <c r="BZ4382" s="33">
        <v>73.537499999999994</v>
      </c>
      <c r="CA4382" s="33">
        <v>69.325000000000003</v>
      </c>
      <c r="CB4382" s="33">
        <v>66.3125</v>
      </c>
      <c r="CC4382" s="33">
        <v>63.9375</v>
      </c>
      <c r="DC4382" s="9">
        <v>30.766439999999999</v>
      </c>
      <c r="DD4382" s="9">
        <v>0</v>
      </c>
    </row>
    <row r="4383" spans="1:108" x14ac:dyDescent="0.25">
      <c r="A4383" s="9" t="s">
        <v>42</v>
      </c>
      <c r="B4383" s="9" t="s">
        <v>30</v>
      </c>
      <c r="C4383" s="9" t="s">
        <v>35</v>
      </c>
      <c r="D4383" s="9" t="s">
        <v>41</v>
      </c>
      <c r="E4383" s="9" t="s">
        <v>36</v>
      </c>
      <c r="F4383" s="9">
        <v>2019</v>
      </c>
      <c r="H4383" s="9"/>
      <c r="BF4383" s="33">
        <v>64.143749999999997</v>
      </c>
      <c r="BG4383" s="33">
        <v>63.087499999999999</v>
      </c>
      <c r="BH4383" s="33">
        <v>61.9375</v>
      </c>
      <c r="BI4383" s="33">
        <v>60.625</v>
      </c>
      <c r="BJ4383" s="33">
        <v>59.5</v>
      </c>
      <c r="BK4383" s="33">
        <v>58.6875</v>
      </c>
      <c r="BL4383" s="33">
        <v>58.637500000000003</v>
      </c>
      <c r="BM4383" s="33">
        <v>61.706249999999997</v>
      </c>
      <c r="BN4383" s="33">
        <v>67.21875</v>
      </c>
      <c r="BO4383" s="33">
        <v>72.868750000000006</v>
      </c>
      <c r="BP4383" s="33">
        <v>78.431250000000006</v>
      </c>
      <c r="BQ4383" s="33">
        <v>83.90625</v>
      </c>
      <c r="BR4383" s="33">
        <v>88.462500000000006</v>
      </c>
      <c r="BS4383" s="33">
        <v>91.662499999999994</v>
      </c>
      <c r="BT4383" s="33">
        <v>93.306250000000006</v>
      </c>
      <c r="BU4383" s="33">
        <v>93.881249999999994</v>
      </c>
      <c r="BV4383" s="33">
        <v>92.55</v>
      </c>
      <c r="BW4383" s="33">
        <v>89.818749999999994</v>
      </c>
      <c r="BX4383" s="33">
        <v>85.3125</v>
      </c>
      <c r="BY4383" s="33">
        <v>79.381249999999994</v>
      </c>
      <c r="BZ4383" s="33">
        <v>73.537499999999994</v>
      </c>
      <c r="CA4383" s="33">
        <v>69.325000000000003</v>
      </c>
      <c r="CB4383" s="33">
        <v>66.3125</v>
      </c>
      <c r="CC4383" s="33">
        <v>63.9375</v>
      </c>
      <c r="DC4383" s="9">
        <v>30.766439999999999</v>
      </c>
      <c r="DD4383" s="9">
        <v>0</v>
      </c>
    </row>
    <row r="4384" spans="1:108" x14ac:dyDescent="0.25">
      <c r="A4384" s="9" t="s">
        <v>42</v>
      </c>
      <c r="B4384" s="9" t="s">
        <v>30</v>
      </c>
      <c r="C4384" s="9" t="s">
        <v>35</v>
      </c>
      <c r="D4384" s="9" t="s">
        <v>41</v>
      </c>
      <c r="E4384" s="9" t="s">
        <v>36</v>
      </c>
      <c r="F4384" s="9">
        <v>2020</v>
      </c>
      <c r="H4384" s="9"/>
      <c r="BF4384" s="33">
        <v>64.143749999999997</v>
      </c>
      <c r="BG4384" s="33">
        <v>63.087499999999999</v>
      </c>
      <c r="BH4384" s="33">
        <v>61.9375</v>
      </c>
      <c r="BI4384" s="33">
        <v>60.625</v>
      </c>
      <c r="BJ4384" s="33">
        <v>59.5</v>
      </c>
      <c r="BK4384" s="33">
        <v>58.6875</v>
      </c>
      <c r="BL4384" s="33">
        <v>58.637500000000003</v>
      </c>
      <c r="BM4384" s="33">
        <v>61.706249999999997</v>
      </c>
      <c r="BN4384" s="33">
        <v>67.21875</v>
      </c>
      <c r="BO4384" s="33">
        <v>72.868750000000006</v>
      </c>
      <c r="BP4384" s="33">
        <v>78.431250000000006</v>
      </c>
      <c r="BQ4384" s="33">
        <v>83.90625</v>
      </c>
      <c r="BR4384" s="33">
        <v>88.462500000000006</v>
      </c>
      <c r="BS4384" s="33">
        <v>91.662499999999994</v>
      </c>
      <c r="BT4384" s="33">
        <v>93.306250000000006</v>
      </c>
      <c r="BU4384" s="33">
        <v>93.881249999999994</v>
      </c>
      <c r="BV4384" s="33">
        <v>92.55</v>
      </c>
      <c r="BW4384" s="33">
        <v>89.818749999999994</v>
      </c>
      <c r="BX4384" s="33">
        <v>85.3125</v>
      </c>
      <c r="BY4384" s="33">
        <v>79.381249999999994</v>
      </c>
      <c r="BZ4384" s="33">
        <v>73.537499999999994</v>
      </c>
      <c r="CA4384" s="33">
        <v>69.325000000000003</v>
      </c>
      <c r="CB4384" s="33">
        <v>66.3125</v>
      </c>
      <c r="CC4384" s="33">
        <v>63.9375</v>
      </c>
      <c r="DC4384" s="9">
        <v>30.766439999999999</v>
      </c>
      <c r="DD4384" s="9">
        <v>0</v>
      </c>
    </row>
    <row r="4385" spans="1:108" x14ac:dyDescent="0.25">
      <c r="A4385" s="9" t="s">
        <v>42</v>
      </c>
      <c r="B4385" s="9" t="s">
        <v>30</v>
      </c>
      <c r="C4385" s="9" t="s">
        <v>35</v>
      </c>
      <c r="D4385" s="9" t="s">
        <v>41</v>
      </c>
      <c r="E4385" s="9" t="s">
        <v>36</v>
      </c>
      <c r="F4385" s="9">
        <v>2021</v>
      </c>
      <c r="H4385" s="9"/>
      <c r="BF4385" s="33">
        <v>64.143749999999997</v>
      </c>
      <c r="BG4385" s="33">
        <v>63.087499999999999</v>
      </c>
      <c r="BH4385" s="33">
        <v>61.9375</v>
      </c>
      <c r="BI4385" s="33">
        <v>60.625</v>
      </c>
      <c r="BJ4385" s="33">
        <v>59.5</v>
      </c>
      <c r="BK4385" s="33">
        <v>58.6875</v>
      </c>
      <c r="BL4385" s="33">
        <v>58.637500000000003</v>
      </c>
      <c r="BM4385" s="33">
        <v>61.706249999999997</v>
      </c>
      <c r="BN4385" s="33">
        <v>67.21875</v>
      </c>
      <c r="BO4385" s="33">
        <v>72.868750000000006</v>
      </c>
      <c r="BP4385" s="33">
        <v>78.431250000000006</v>
      </c>
      <c r="BQ4385" s="33">
        <v>83.90625</v>
      </c>
      <c r="BR4385" s="33">
        <v>88.462500000000006</v>
      </c>
      <c r="BS4385" s="33">
        <v>91.662499999999994</v>
      </c>
      <c r="BT4385" s="33">
        <v>93.306250000000006</v>
      </c>
      <c r="BU4385" s="33">
        <v>93.881249999999994</v>
      </c>
      <c r="BV4385" s="33">
        <v>92.55</v>
      </c>
      <c r="BW4385" s="33">
        <v>89.818749999999994</v>
      </c>
      <c r="BX4385" s="33">
        <v>85.3125</v>
      </c>
      <c r="BY4385" s="33">
        <v>79.381249999999994</v>
      </c>
      <c r="BZ4385" s="33">
        <v>73.537499999999994</v>
      </c>
      <c r="CA4385" s="33">
        <v>69.325000000000003</v>
      </c>
      <c r="CB4385" s="33">
        <v>66.3125</v>
      </c>
      <c r="CC4385" s="33">
        <v>63.9375</v>
      </c>
      <c r="DC4385" s="9">
        <v>30.766439999999999</v>
      </c>
      <c r="DD4385" s="9">
        <v>0</v>
      </c>
    </row>
    <row r="4386" spans="1:108" x14ac:dyDescent="0.25">
      <c r="A4386" s="9" t="s">
        <v>42</v>
      </c>
      <c r="B4386" s="9" t="s">
        <v>30</v>
      </c>
      <c r="C4386" s="9" t="s">
        <v>35</v>
      </c>
      <c r="D4386" s="9" t="s">
        <v>41</v>
      </c>
      <c r="E4386" s="9" t="s">
        <v>36</v>
      </c>
      <c r="F4386" s="9">
        <v>2022</v>
      </c>
      <c r="H4386" s="9"/>
      <c r="BF4386" s="33">
        <v>64.143749999999997</v>
      </c>
      <c r="BG4386" s="33">
        <v>63.087499999999999</v>
      </c>
      <c r="BH4386" s="33">
        <v>61.9375</v>
      </c>
      <c r="BI4386" s="33">
        <v>60.625</v>
      </c>
      <c r="BJ4386" s="33">
        <v>59.5</v>
      </c>
      <c r="BK4386" s="33">
        <v>58.6875</v>
      </c>
      <c r="BL4386" s="33">
        <v>58.637500000000003</v>
      </c>
      <c r="BM4386" s="33">
        <v>61.706249999999997</v>
      </c>
      <c r="BN4386" s="33">
        <v>67.21875</v>
      </c>
      <c r="BO4386" s="33">
        <v>72.868750000000006</v>
      </c>
      <c r="BP4386" s="33">
        <v>78.431250000000006</v>
      </c>
      <c r="BQ4386" s="33">
        <v>83.90625</v>
      </c>
      <c r="BR4386" s="33">
        <v>88.462500000000006</v>
      </c>
      <c r="BS4386" s="33">
        <v>91.662499999999994</v>
      </c>
      <c r="BT4386" s="33">
        <v>93.306250000000006</v>
      </c>
      <c r="BU4386" s="33">
        <v>93.881249999999994</v>
      </c>
      <c r="BV4386" s="33">
        <v>92.55</v>
      </c>
      <c r="BW4386" s="33">
        <v>89.818749999999994</v>
      </c>
      <c r="BX4386" s="33">
        <v>85.3125</v>
      </c>
      <c r="BY4386" s="33">
        <v>79.381249999999994</v>
      </c>
      <c r="BZ4386" s="33">
        <v>73.537499999999994</v>
      </c>
      <c r="CA4386" s="33">
        <v>69.325000000000003</v>
      </c>
      <c r="CB4386" s="33">
        <v>66.3125</v>
      </c>
      <c r="CC4386" s="33">
        <v>63.9375</v>
      </c>
      <c r="DC4386" s="9">
        <v>30.766439999999999</v>
      </c>
      <c r="DD4386" s="9">
        <v>0</v>
      </c>
    </row>
    <row r="4387" spans="1:108" x14ac:dyDescent="0.25">
      <c r="A4387" s="9" t="s">
        <v>42</v>
      </c>
      <c r="B4387" s="9" t="s">
        <v>30</v>
      </c>
      <c r="C4387" s="9" t="s">
        <v>35</v>
      </c>
      <c r="D4387" s="9" t="s">
        <v>41</v>
      </c>
      <c r="E4387" s="9" t="s">
        <v>36</v>
      </c>
      <c r="F4387" s="9">
        <v>2023</v>
      </c>
      <c r="H4387" s="9"/>
      <c r="BF4387" s="33">
        <v>64.143749999999997</v>
      </c>
      <c r="BG4387" s="33">
        <v>63.087499999999999</v>
      </c>
      <c r="BH4387" s="33">
        <v>61.9375</v>
      </c>
      <c r="BI4387" s="33">
        <v>60.625</v>
      </c>
      <c r="BJ4387" s="33">
        <v>59.5</v>
      </c>
      <c r="BK4387" s="33">
        <v>58.6875</v>
      </c>
      <c r="BL4387" s="33">
        <v>58.637500000000003</v>
      </c>
      <c r="BM4387" s="33">
        <v>61.706249999999997</v>
      </c>
      <c r="BN4387" s="33">
        <v>67.21875</v>
      </c>
      <c r="BO4387" s="33">
        <v>72.868750000000006</v>
      </c>
      <c r="BP4387" s="33">
        <v>78.431250000000006</v>
      </c>
      <c r="BQ4387" s="33">
        <v>83.90625</v>
      </c>
      <c r="BR4387" s="33">
        <v>88.462500000000006</v>
      </c>
      <c r="BS4387" s="33">
        <v>91.662499999999994</v>
      </c>
      <c r="BT4387" s="33">
        <v>93.306250000000006</v>
      </c>
      <c r="BU4387" s="33">
        <v>93.881249999999994</v>
      </c>
      <c r="BV4387" s="33">
        <v>92.55</v>
      </c>
      <c r="BW4387" s="33">
        <v>89.818749999999994</v>
      </c>
      <c r="BX4387" s="33">
        <v>85.3125</v>
      </c>
      <c r="BY4387" s="33">
        <v>79.381249999999994</v>
      </c>
      <c r="BZ4387" s="33">
        <v>73.537499999999994</v>
      </c>
      <c r="CA4387" s="33">
        <v>69.325000000000003</v>
      </c>
      <c r="CB4387" s="33">
        <v>66.3125</v>
      </c>
      <c r="CC4387" s="33">
        <v>63.9375</v>
      </c>
      <c r="DC4387" s="9">
        <v>30.766439999999999</v>
      </c>
      <c r="DD4387" s="9">
        <v>0</v>
      </c>
    </row>
    <row r="4388" spans="1:108" x14ac:dyDescent="0.25">
      <c r="A4388" s="9" t="s">
        <v>42</v>
      </c>
      <c r="B4388" s="9" t="s">
        <v>30</v>
      </c>
      <c r="C4388" s="9" t="s">
        <v>35</v>
      </c>
      <c r="D4388" s="9" t="s">
        <v>41</v>
      </c>
      <c r="E4388" s="9" t="s">
        <v>36</v>
      </c>
      <c r="F4388" s="9">
        <v>2024</v>
      </c>
      <c r="H4388" s="9"/>
      <c r="BF4388" s="33">
        <v>64.143749999999997</v>
      </c>
      <c r="BG4388" s="33">
        <v>63.087499999999999</v>
      </c>
      <c r="BH4388" s="33">
        <v>61.9375</v>
      </c>
      <c r="BI4388" s="33">
        <v>60.625</v>
      </c>
      <c r="BJ4388" s="33">
        <v>59.5</v>
      </c>
      <c r="BK4388" s="33">
        <v>58.6875</v>
      </c>
      <c r="BL4388" s="33">
        <v>58.637500000000003</v>
      </c>
      <c r="BM4388" s="33">
        <v>61.706249999999997</v>
      </c>
      <c r="BN4388" s="33">
        <v>67.21875</v>
      </c>
      <c r="BO4388" s="33">
        <v>72.868750000000006</v>
      </c>
      <c r="BP4388" s="33">
        <v>78.431250000000006</v>
      </c>
      <c r="BQ4388" s="33">
        <v>83.90625</v>
      </c>
      <c r="BR4388" s="33">
        <v>88.462500000000006</v>
      </c>
      <c r="BS4388" s="33">
        <v>91.662499999999994</v>
      </c>
      <c r="BT4388" s="33">
        <v>93.306250000000006</v>
      </c>
      <c r="BU4388" s="33">
        <v>93.881249999999994</v>
      </c>
      <c r="BV4388" s="33">
        <v>92.55</v>
      </c>
      <c r="BW4388" s="33">
        <v>89.818749999999994</v>
      </c>
      <c r="BX4388" s="33">
        <v>85.3125</v>
      </c>
      <c r="BY4388" s="33">
        <v>79.381249999999994</v>
      </c>
      <c r="BZ4388" s="33">
        <v>73.537499999999994</v>
      </c>
      <c r="CA4388" s="33">
        <v>69.325000000000003</v>
      </c>
      <c r="CB4388" s="33">
        <v>66.3125</v>
      </c>
      <c r="CC4388" s="33">
        <v>63.9375</v>
      </c>
      <c r="DC4388" s="9">
        <v>30.766439999999999</v>
      </c>
      <c r="DD4388" s="9">
        <v>0</v>
      </c>
    </row>
    <row r="4389" spans="1:108" x14ac:dyDescent="0.25">
      <c r="A4389" s="9" t="s">
        <v>42</v>
      </c>
      <c r="B4389" s="9" t="s">
        <v>30</v>
      </c>
      <c r="C4389" s="9" t="s">
        <v>35</v>
      </c>
      <c r="D4389" s="9" t="s">
        <v>41</v>
      </c>
      <c r="E4389" s="9" t="s">
        <v>36</v>
      </c>
      <c r="F4389" s="9">
        <v>2025</v>
      </c>
      <c r="H4389" s="9"/>
      <c r="BF4389" s="33">
        <v>64.143749999999997</v>
      </c>
      <c r="BG4389" s="33">
        <v>63.087499999999999</v>
      </c>
      <c r="BH4389" s="33">
        <v>61.9375</v>
      </c>
      <c r="BI4389" s="33">
        <v>60.625</v>
      </c>
      <c r="BJ4389" s="33">
        <v>59.5</v>
      </c>
      <c r="BK4389" s="33">
        <v>58.6875</v>
      </c>
      <c r="BL4389" s="33">
        <v>58.637500000000003</v>
      </c>
      <c r="BM4389" s="33">
        <v>61.706249999999997</v>
      </c>
      <c r="BN4389" s="33">
        <v>67.21875</v>
      </c>
      <c r="BO4389" s="33">
        <v>72.868750000000006</v>
      </c>
      <c r="BP4389" s="33">
        <v>78.431250000000006</v>
      </c>
      <c r="BQ4389" s="33">
        <v>83.90625</v>
      </c>
      <c r="BR4389" s="33">
        <v>88.462500000000006</v>
      </c>
      <c r="BS4389" s="33">
        <v>91.662499999999994</v>
      </c>
      <c r="BT4389" s="33">
        <v>93.306250000000006</v>
      </c>
      <c r="BU4389" s="33">
        <v>93.881249999999994</v>
      </c>
      <c r="BV4389" s="33">
        <v>92.55</v>
      </c>
      <c r="BW4389" s="33">
        <v>89.818749999999994</v>
      </c>
      <c r="BX4389" s="33">
        <v>85.3125</v>
      </c>
      <c r="BY4389" s="33">
        <v>79.381249999999994</v>
      </c>
      <c r="BZ4389" s="33">
        <v>73.537499999999994</v>
      </c>
      <c r="CA4389" s="33">
        <v>69.325000000000003</v>
      </c>
      <c r="CB4389" s="33">
        <v>66.3125</v>
      </c>
      <c r="CC4389" s="33">
        <v>63.9375</v>
      </c>
      <c r="DC4389" s="9">
        <v>30.766439999999999</v>
      </c>
      <c r="DD4389" s="9">
        <v>0</v>
      </c>
    </row>
    <row r="4390" spans="1:108" x14ac:dyDescent="0.25">
      <c r="A4390" s="9" t="s">
        <v>42</v>
      </c>
      <c r="B4390" s="9" t="s">
        <v>30</v>
      </c>
      <c r="C4390" s="9" t="s">
        <v>35</v>
      </c>
      <c r="D4390" s="9" t="s">
        <v>41</v>
      </c>
      <c r="E4390" s="9" t="s">
        <v>36</v>
      </c>
      <c r="F4390" s="9">
        <v>2026</v>
      </c>
      <c r="H4390" s="9"/>
      <c r="BF4390" s="33">
        <v>64.143749999999997</v>
      </c>
      <c r="BG4390" s="33">
        <v>63.087499999999999</v>
      </c>
      <c r="BH4390" s="33">
        <v>61.9375</v>
      </c>
      <c r="BI4390" s="33">
        <v>60.625</v>
      </c>
      <c r="BJ4390" s="33">
        <v>59.5</v>
      </c>
      <c r="BK4390" s="33">
        <v>58.6875</v>
      </c>
      <c r="BL4390" s="33">
        <v>58.637500000000003</v>
      </c>
      <c r="BM4390" s="33">
        <v>61.706249999999997</v>
      </c>
      <c r="BN4390" s="33">
        <v>67.21875</v>
      </c>
      <c r="BO4390" s="33">
        <v>72.868750000000006</v>
      </c>
      <c r="BP4390" s="33">
        <v>78.431250000000006</v>
      </c>
      <c r="BQ4390" s="33">
        <v>83.90625</v>
      </c>
      <c r="BR4390" s="33">
        <v>88.462500000000006</v>
      </c>
      <c r="BS4390" s="33">
        <v>91.662499999999994</v>
      </c>
      <c r="BT4390" s="33">
        <v>93.306250000000006</v>
      </c>
      <c r="BU4390" s="33">
        <v>93.881249999999994</v>
      </c>
      <c r="BV4390" s="33">
        <v>92.55</v>
      </c>
      <c r="BW4390" s="33">
        <v>89.818749999999994</v>
      </c>
      <c r="BX4390" s="33">
        <v>85.3125</v>
      </c>
      <c r="BY4390" s="33">
        <v>79.381249999999994</v>
      </c>
      <c r="BZ4390" s="33">
        <v>73.537499999999994</v>
      </c>
      <c r="CA4390" s="33">
        <v>69.325000000000003</v>
      </c>
      <c r="CB4390" s="33">
        <v>66.3125</v>
      </c>
      <c r="CC4390" s="33">
        <v>63.9375</v>
      </c>
      <c r="DC4390" s="9">
        <v>30.766439999999999</v>
      </c>
      <c r="DD4390" s="9">
        <v>0</v>
      </c>
    </row>
    <row r="4391" spans="1:108" x14ac:dyDescent="0.25">
      <c r="A4391" s="9" t="s">
        <v>42</v>
      </c>
      <c r="B4391" s="9" t="s">
        <v>30</v>
      </c>
      <c r="C4391" s="9" t="s">
        <v>35</v>
      </c>
      <c r="D4391" s="9" t="s">
        <v>40</v>
      </c>
      <c r="E4391" s="9" t="s">
        <v>38</v>
      </c>
      <c r="F4391" s="9">
        <v>2016</v>
      </c>
      <c r="G4391" s="9">
        <v>5</v>
      </c>
      <c r="H4391" s="9"/>
      <c r="BF4391" s="33">
        <v>56.25</v>
      </c>
      <c r="BG4391" s="33">
        <v>55.274999999999999</v>
      </c>
      <c r="BH4391" s="33">
        <v>54.1</v>
      </c>
      <c r="BI4391" s="33">
        <v>53.4</v>
      </c>
      <c r="BJ4391" s="33">
        <v>52.8</v>
      </c>
      <c r="BK4391" s="33">
        <v>52.65</v>
      </c>
      <c r="BL4391" s="33">
        <v>52.674999999999997</v>
      </c>
      <c r="BM4391" s="33">
        <v>54.524999999999999</v>
      </c>
      <c r="BN4391" s="33">
        <v>57.625</v>
      </c>
      <c r="BO4391" s="33">
        <v>61.875</v>
      </c>
      <c r="BP4391" s="33">
        <v>66.7</v>
      </c>
      <c r="BQ4391" s="33">
        <v>71.2</v>
      </c>
      <c r="BR4391" s="33">
        <v>74.724999999999994</v>
      </c>
      <c r="BS4391" s="33">
        <v>76.724999999999994</v>
      </c>
      <c r="BT4391" s="33">
        <v>77.525000000000006</v>
      </c>
      <c r="BU4391" s="33">
        <v>77.45</v>
      </c>
      <c r="BV4391" s="33">
        <v>76.625</v>
      </c>
      <c r="BW4391" s="33">
        <v>74.625</v>
      </c>
      <c r="BX4391" s="33">
        <v>70.349999999999994</v>
      </c>
      <c r="BY4391" s="33">
        <v>66.525000000000006</v>
      </c>
      <c r="BZ4391" s="33">
        <v>62.225000000000001</v>
      </c>
      <c r="CA4391" s="33">
        <v>60.1</v>
      </c>
      <c r="CB4391" s="33">
        <v>58.475000000000001</v>
      </c>
      <c r="CC4391" s="33">
        <v>57.45</v>
      </c>
      <c r="DC4391" s="9">
        <v>30.766439999999999</v>
      </c>
      <c r="DD4391" s="9">
        <v>0</v>
      </c>
    </row>
    <row r="4392" spans="1:108" x14ac:dyDescent="0.25">
      <c r="A4392" s="9" t="s">
        <v>42</v>
      </c>
      <c r="B4392" s="9" t="s">
        <v>30</v>
      </c>
      <c r="C4392" s="9" t="s">
        <v>35</v>
      </c>
      <c r="D4392" s="9" t="s">
        <v>40</v>
      </c>
      <c r="E4392" s="9" t="s">
        <v>38</v>
      </c>
      <c r="F4392" s="9">
        <v>2016</v>
      </c>
      <c r="G4392" s="9">
        <v>6</v>
      </c>
      <c r="H4392" s="9"/>
      <c r="BF4392" s="33">
        <v>65.400000000000006</v>
      </c>
      <c r="BG4392" s="33">
        <v>63.024999999999999</v>
      </c>
      <c r="BH4392" s="33">
        <v>61.6</v>
      </c>
      <c r="BI4392" s="33">
        <v>60.45</v>
      </c>
      <c r="BJ4392" s="33">
        <v>59.4</v>
      </c>
      <c r="BK4392" s="33">
        <v>58.375</v>
      </c>
      <c r="BL4392" s="33">
        <v>58.55</v>
      </c>
      <c r="BM4392" s="33">
        <v>64.400000000000006</v>
      </c>
      <c r="BN4392" s="33">
        <v>69.650000000000006</v>
      </c>
      <c r="BO4392" s="33">
        <v>74.875</v>
      </c>
      <c r="BP4392" s="33">
        <v>80.025000000000006</v>
      </c>
      <c r="BQ4392" s="33">
        <v>84.95</v>
      </c>
      <c r="BR4392" s="33">
        <v>89.1</v>
      </c>
      <c r="BS4392" s="33">
        <v>92.424999999999997</v>
      </c>
      <c r="BT4392" s="33">
        <v>92.5</v>
      </c>
      <c r="BU4392" s="33">
        <v>91.9</v>
      </c>
      <c r="BV4392" s="33">
        <v>91.325000000000003</v>
      </c>
      <c r="BW4392" s="33">
        <v>90.775000000000006</v>
      </c>
      <c r="BX4392" s="33">
        <v>87.85</v>
      </c>
      <c r="BY4392" s="33">
        <v>82.7</v>
      </c>
      <c r="BZ4392" s="33">
        <v>75.650000000000006</v>
      </c>
      <c r="CA4392" s="33">
        <v>70.5</v>
      </c>
      <c r="CB4392" s="33">
        <v>67.125</v>
      </c>
      <c r="CC4392" s="33">
        <v>64.45</v>
      </c>
      <c r="DC4392" s="9">
        <v>30.766439999999999</v>
      </c>
      <c r="DD4392" s="9">
        <v>0</v>
      </c>
    </row>
    <row r="4393" spans="1:108" x14ac:dyDescent="0.25">
      <c r="A4393" s="9" t="s">
        <v>42</v>
      </c>
      <c r="B4393" s="9" t="s">
        <v>30</v>
      </c>
      <c r="C4393" s="9" t="s">
        <v>35</v>
      </c>
      <c r="D4393" s="9" t="s">
        <v>40</v>
      </c>
      <c r="E4393" s="9" t="s">
        <v>38</v>
      </c>
      <c r="F4393" s="9">
        <v>2016</v>
      </c>
      <c r="G4393" s="9">
        <v>7</v>
      </c>
      <c r="H4393" s="9">
        <v>12075.55</v>
      </c>
      <c r="I4393" s="9">
        <v>11718.11</v>
      </c>
      <c r="J4393" s="9">
        <v>11494.22</v>
      </c>
      <c r="K4393" s="9">
        <v>11737.46</v>
      </c>
      <c r="L4393" s="9">
        <v>12246.09</v>
      </c>
      <c r="M4393" s="9">
        <v>12799.38</v>
      </c>
      <c r="N4393" s="9">
        <v>13483.96</v>
      </c>
      <c r="O4393" s="9">
        <v>14455.09</v>
      </c>
      <c r="P4393" s="9">
        <v>14921.98</v>
      </c>
      <c r="Q4393" s="9">
        <v>15418.56</v>
      </c>
      <c r="R4393" s="9">
        <v>15871.52</v>
      </c>
      <c r="S4393" s="9">
        <v>15819.03</v>
      </c>
      <c r="T4393" s="9">
        <v>14763.67</v>
      </c>
      <c r="U4393" s="9">
        <v>12609.01</v>
      </c>
      <c r="V4393" s="9">
        <v>12748.56</v>
      </c>
      <c r="W4393" s="9">
        <v>12341.36</v>
      </c>
      <c r="X4393" s="9">
        <v>12033.26</v>
      </c>
      <c r="Y4393" s="9">
        <v>12394.43</v>
      </c>
      <c r="Z4393" s="9">
        <v>13147.03</v>
      </c>
      <c r="AA4393" s="9">
        <v>13194.76</v>
      </c>
      <c r="AB4393" s="9">
        <v>12873.91</v>
      </c>
      <c r="AC4393" s="9">
        <v>13357.88</v>
      </c>
      <c r="AD4393" s="9">
        <v>11645.29</v>
      </c>
      <c r="AE4393" s="9">
        <v>11645.29</v>
      </c>
      <c r="AF4393" s="9">
        <v>12385.82</v>
      </c>
      <c r="AG4393" s="9">
        <v>12204.2</v>
      </c>
      <c r="AH4393" s="9">
        <v>11685.55</v>
      </c>
      <c r="AI4393" s="9">
        <v>11403.11</v>
      </c>
      <c r="AJ4393" s="9">
        <v>11761.63</v>
      </c>
      <c r="AK4393" s="9">
        <v>12308.41</v>
      </c>
      <c r="AL4393" s="9">
        <v>12909.67</v>
      </c>
      <c r="AM4393" s="9">
        <v>13527.59</v>
      </c>
      <c r="AN4393" s="9">
        <v>14444.71</v>
      </c>
      <c r="AO4393" s="9">
        <v>14917.15</v>
      </c>
      <c r="AP4393" s="9">
        <v>15278.71</v>
      </c>
      <c r="AQ4393" s="9">
        <v>15710.67</v>
      </c>
      <c r="AR4393" s="9">
        <v>15919.36</v>
      </c>
      <c r="AS4393" s="9">
        <v>15945.2</v>
      </c>
      <c r="AT4393" s="9">
        <v>15700</v>
      </c>
      <c r="AU4393" s="9">
        <v>15803.32</v>
      </c>
      <c r="AV4393" s="9">
        <v>15402</v>
      </c>
      <c r="AW4393" s="9">
        <v>14870.97</v>
      </c>
      <c r="AX4393" s="9">
        <v>14830.25</v>
      </c>
      <c r="AY4393" s="9">
        <v>14084.04</v>
      </c>
      <c r="AZ4393" s="9">
        <v>13629.23</v>
      </c>
      <c r="BA4393" s="9">
        <v>13301.07</v>
      </c>
      <c r="BB4393" s="9">
        <v>13598.38</v>
      </c>
      <c r="BC4393" s="9">
        <v>11856.83</v>
      </c>
      <c r="BD4393" s="9">
        <v>11856.83</v>
      </c>
      <c r="BE4393" s="9">
        <v>15145.13</v>
      </c>
      <c r="BF4393" s="33">
        <v>61.8</v>
      </c>
      <c r="BG4393" s="33">
        <v>60.725000000000001</v>
      </c>
      <c r="BH4393" s="33">
        <v>59.9</v>
      </c>
      <c r="BI4393" s="33">
        <v>59.15</v>
      </c>
      <c r="BJ4393" s="33">
        <v>58.674999999999997</v>
      </c>
      <c r="BK4393" s="33">
        <v>58.45</v>
      </c>
      <c r="BL4393" s="33">
        <v>58.375</v>
      </c>
      <c r="BM4393" s="33">
        <v>61.174999999999997</v>
      </c>
      <c r="BN4393" s="33">
        <v>65.599999999999994</v>
      </c>
      <c r="BO4393" s="33">
        <v>69.55</v>
      </c>
      <c r="BP4393" s="33">
        <v>74.424999999999997</v>
      </c>
      <c r="BQ4393" s="33">
        <v>78.775000000000006</v>
      </c>
      <c r="BR4393" s="33">
        <v>82.924999999999997</v>
      </c>
      <c r="BS4393" s="33">
        <v>85</v>
      </c>
      <c r="BT4393" s="33">
        <v>86.55</v>
      </c>
      <c r="BU4393" s="33">
        <v>86.825000000000003</v>
      </c>
      <c r="BV4393" s="33">
        <v>86.3</v>
      </c>
      <c r="BW4393" s="33">
        <v>85.075000000000003</v>
      </c>
      <c r="BX4393" s="33">
        <v>83.35</v>
      </c>
      <c r="BY4393" s="33">
        <v>78.325000000000003</v>
      </c>
      <c r="BZ4393" s="33">
        <v>72.150000000000006</v>
      </c>
      <c r="CA4393" s="33">
        <v>68.25</v>
      </c>
      <c r="CB4393" s="33">
        <v>66.25</v>
      </c>
      <c r="CC4393" s="33">
        <v>64.5</v>
      </c>
      <c r="CD4393" s="9">
        <v>5658.1760000000004</v>
      </c>
      <c r="CE4393" s="9">
        <v>4709.0829999999996</v>
      </c>
      <c r="CF4393" s="9">
        <v>3400.5720000000001</v>
      </c>
      <c r="CG4393" s="9">
        <v>2600.7240000000002</v>
      </c>
      <c r="CH4393" s="9">
        <v>2324.585</v>
      </c>
      <c r="CI4393" s="9">
        <v>1855.4069999999999</v>
      </c>
      <c r="CJ4393" s="9">
        <v>1879.518</v>
      </c>
      <c r="CK4393" s="9">
        <v>2220.0650000000001</v>
      </c>
      <c r="CL4393" s="9">
        <v>3430.7869999999998</v>
      </c>
      <c r="CM4393" s="9">
        <v>6354.1940000000004</v>
      </c>
      <c r="CN4393" s="9">
        <v>6977.2030000000004</v>
      </c>
      <c r="CO4393" s="9">
        <v>16937.11</v>
      </c>
      <c r="CP4393" s="9">
        <v>13610.84</v>
      </c>
      <c r="CQ4393" s="9">
        <v>11358.99</v>
      </c>
      <c r="CR4393" s="9">
        <v>9571.6239999999998</v>
      </c>
      <c r="CS4393" s="9">
        <v>8941.2669999999998</v>
      </c>
      <c r="CT4393" s="9">
        <v>9454.2669999999998</v>
      </c>
      <c r="CU4393" s="9">
        <v>9526.8799999999992</v>
      </c>
      <c r="CV4393" s="9">
        <v>11910.89</v>
      </c>
      <c r="CW4393" s="9">
        <v>10916.25</v>
      </c>
      <c r="CX4393" s="9">
        <v>8920.4930000000004</v>
      </c>
      <c r="CY4393" s="9">
        <v>8026.06</v>
      </c>
      <c r="CZ4393" s="9">
        <v>12197.72</v>
      </c>
      <c r="DA4393" s="9">
        <v>12197.72</v>
      </c>
      <c r="DB4393" s="9">
        <v>6517.6970000000001</v>
      </c>
      <c r="DC4393" s="9">
        <v>30.766439999999999</v>
      </c>
      <c r="DD4393" s="9">
        <v>0</v>
      </c>
    </row>
    <row r="4394" spans="1:108" x14ac:dyDescent="0.25">
      <c r="A4394" s="9" t="s">
        <v>42</v>
      </c>
      <c r="B4394" s="9" t="s">
        <v>30</v>
      </c>
      <c r="C4394" s="9" t="s">
        <v>35</v>
      </c>
      <c r="D4394" s="9" t="s">
        <v>40</v>
      </c>
      <c r="E4394" s="9" t="s">
        <v>38</v>
      </c>
      <c r="F4394" s="9">
        <v>2016</v>
      </c>
      <c r="G4394" s="9">
        <v>8</v>
      </c>
      <c r="H4394" s="9"/>
      <c r="BF4394" s="33">
        <v>58</v>
      </c>
      <c r="BG4394" s="33">
        <v>57.1</v>
      </c>
      <c r="BH4394" s="33">
        <v>56.125</v>
      </c>
      <c r="BI4394" s="33">
        <v>55.725000000000001</v>
      </c>
      <c r="BJ4394" s="33">
        <v>55.25</v>
      </c>
      <c r="BK4394" s="33">
        <v>55.125</v>
      </c>
      <c r="BL4394" s="33">
        <v>55.15</v>
      </c>
      <c r="BM4394" s="33">
        <v>56.524999999999999</v>
      </c>
      <c r="BN4394" s="33">
        <v>60.125</v>
      </c>
      <c r="BO4394" s="33">
        <v>64.424999999999997</v>
      </c>
      <c r="BP4394" s="33">
        <v>69.900000000000006</v>
      </c>
      <c r="BQ4394" s="33">
        <v>75.849999999999994</v>
      </c>
      <c r="BR4394" s="33">
        <v>81.25</v>
      </c>
      <c r="BS4394" s="33">
        <v>86</v>
      </c>
      <c r="BT4394" s="33">
        <v>90</v>
      </c>
      <c r="BU4394" s="33">
        <v>90.8</v>
      </c>
      <c r="BV4394" s="33">
        <v>89.9</v>
      </c>
      <c r="BW4394" s="33">
        <v>88.625</v>
      </c>
      <c r="BX4394" s="33">
        <v>85.45</v>
      </c>
      <c r="BY4394" s="33">
        <v>80.125</v>
      </c>
      <c r="BZ4394" s="33">
        <v>74.224999999999994</v>
      </c>
      <c r="CA4394" s="33">
        <v>70.575000000000003</v>
      </c>
      <c r="CB4394" s="33">
        <v>67.5</v>
      </c>
      <c r="CC4394" s="33">
        <v>65.45</v>
      </c>
      <c r="DC4394" s="9">
        <v>30.766439999999999</v>
      </c>
      <c r="DD4394" s="9">
        <v>0</v>
      </c>
    </row>
    <row r="4395" spans="1:108" x14ac:dyDescent="0.25">
      <c r="A4395" s="9" t="s">
        <v>42</v>
      </c>
      <c r="B4395" s="9" t="s">
        <v>30</v>
      </c>
      <c r="C4395" s="9" t="s">
        <v>35</v>
      </c>
      <c r="D4395" s="9" t="s">
        <v>40</v>
      </c>
      <c r="E4395" s="9" t="s">
        <v>38</v>
      </c>
      <c r="F4395" s="9">
        <v>2016</v>
      </c>
      <c r="G4395" s="9">
        <v>9</v>
      </c>
      <c r="H4395" s="9"/>
      <c r="BF4395" s="33">
        <v>61.075000000000003</v>
      </c>
      <c r="BG4395" s="33">
        <v>59.65</v>
      </c>
      <c r="BH4395" s="33">
        <v>58.25</v>
      </c>
      <c r="BI4395" s="33">
        <v>57.424999999999997</v>
      </c>
      <c r="BJ4395" s="33">
        <v>56.85</v>
      </c>
      <c r="BK4395" s="33">
        <v>56.3</v>
      </c>
      <c r="BL4395" s="33">
        <v>55.774999999999999</v>
      </c>
      <c r="BM4395" s="33">
        <v>56.674999999999997</v>
      </c>
      <c r="BN4395" s="33">
        <v>60.924999999999997</v>
      </c>
      <c r="BO4395" s="33">
        <v>65.174999999999997</v>
      </c>
      <c r="BP4395" s="33">
        <v>69.575000000000003</v>
      </c>
      <c r="BQ4395" s="33">
        <v>74.275000000000006</v>
      </c>
      <c r="BR4395" s="33">
        <v>79.400000000000006</v>
      </c>
      <c r="BS4395" s="33">
        <v>83.4</v>
      </c>
      <c r="BT4395" s="33">
        <v>86.5</v>
      </c>
      <c r="BU4395" s="33">
        <v>87.45</v>
      </c>
      <c r="BV4395" s="33">
        <v>86.775000000000006</v>
      </c>
      <c r="BW4395" s="33">
        <v>84.174999999999997</v>
      </c>
      <c r="BX4395" s="33">
        <v>79.55</v>
      </c>
      <c r="BY4395" s="33">
        <v>74.25</v>
      </c>
      <c r="BZ4395" s="33">
        <v>69.375</v>
      </c>
      <c r="CA4395" s="33">
        <v>65.674999999999997</v>
      </c>
      <c r="CB4395" s="33">
        <v>62.875</v>
      </c>
      <c r="CC4395" s="33">
        <v>61.075000000000003</v>
      </c>
      <c r="DC4395" s="9">
        <v>30.766439999999999</v>
      </c>
      <c r="DD4395" s="9">
        <v>0</v>
      </c>
    </row>
    <row r="4396" spans="1:108" x14ac:dyDescent="0.25">
      <c r="A4396" s="9" t="s">
        <v>42</v>
      </c>
      <c r="B4396" s="9" t="s">
        <v>30</v>
      </c>
      <c r="C4396" s="9" t="s">
        <v>35</v>
      </c>
      <c r="D4396" s="9" t="s">
        <v>40</v>
      </c>
      <c r="E4396" s="9" t="s">
        <v>38</v>
      </c>
      <c r="F4396" s="9">
        <v>2016</v>
      </c>
      <c r="G4396" s="9">
        <v>10</v>
      </c>
      <c r="H4396" s="9"/>
      <c r="BF4396" s="33">
        <v>58.95</v>
      </c>
      <c r="BG4396" s="33">
        <v>56.524999999999999</v>
      </c>
      <c r="BH4396" s="33">
        <v>55.225000000000001</v>
      </c>
      <c r="BI4396" s="33">
        <v>54.375</v>
      </c>
      <c r="BJ4396" s="33">
        <v>53.475000000000001</v>
      </c>
      <c r="BK4396" s="33">
        <v>52.274999999999999</v>
      </c>
      <c r="BL4396" s="33">
        <v>51.5</v>
      </c>
      <c r="BM4396" s="33">
        <v>51.25</v>
      </c>
      <c r="BN4396" s="33">
        <v>56.575000000000003</v>
      </c>
      <c r="BO4396" s="33">
        <v>63.55</v>
      </c>
      <c r="BP4396" s="33">
        <v>70.125</v>
      </c>
      <c r="BQ4396" s="33">
        <v>75.174999999999997</v>
      </c>
      <c r="BR4396" s="33">
        <v>79.525000000000006</v>
      </c>
      <c r="BS4396" s="33">
        <v>82.825000000000003</v>
      </c>
      <c r="BT4396" s="33">
        <v>86.25</v>
      </c>
      <c r="BU4396" s="33">
        <v>87.75</v>
      </c>
      <c r="BV4396" s="33">
        <v>86.95</v>
      </c>
      <c r="BW4396" s="33">
        <v>84.674999999999997</v>
      </c>
      <c r="BX4396" s="33">
        <v>77.724999999999994</v>
      </c>
      <c r="BY4396" s="33">
        <v>71.424999999999997</v>
      </c>
      <c r="BZ4396" s="33">
        <v>67.5</v>
      </c>
      <c r="CA4396" s="33">
        <v>63.8</v>
      </c>
      <c r="CB4396" s="33">
        <v>61.575000000000003</v>
      </c>
      <c r="CC4396" s="33">
        <v>59.174999999999997</v>
      </c>
      <c r="DC4396" s="9">
        <v>30.766439999999999</v>
      </c>
      <c r="DD4396" s="9">
        <v>0</v>
      </c>
    </row>
    <row r="4397" spans="1:108" x14ac:dyDescent="0.25">
      <c r="A4397" s="9" t="s">
        <v>42</v>
      </c>
      <c r="B4397" s="9" t="s">
        <v>30</v>
      </c>
      <c r="C4397" s="9" t="s">
        <v>35</v>
      </c>
      <c r="D4397" s="9" t="s">
        <v>40</v>
      </c>
      <c r="E4397" s="9" t="s">
        <v>38</v>
      </c>
      <c r="F4397" s="9">
        <v>2017</v>
      </c>
      <c r="G4397" s="9">
        <v>5</v>
      </c>
      <c r="H4397" s="9"/>
      <c r="BF4397" s="33">
        <v>56.25</v>
      </c>
      <c r="BG4397" s="33">
        <v>55.274999999999999</v>
      </c>
      <c r="BH4397" s="33">
        <v>54.1</v>
      </c>
      <c r="BI4397" s="33">
        <v>53.4</v>
      </c>
      <c r="BJ4397" s="33">
        <v>52.8</v>
      </c>
      <c r="BK4397" s="33">
        <v>52.65</v>
      </c>
      <c r="BL4397" s="33">
        <v>52.674999999999997</v>
      </c>
      <c r="BM4397" s="33">
        <v>54.524999999999999</v>
      </c>
      <c r="BN4397" s="33">
        <v>57.625</v>
      </c>
      <c r="BO4397" s="33">
        <v>61.875</v>
      </c>
      <c r="BP4397" s="33">
        <v>66.7</v>
      </c>
      <c r="BQ4397" s="33">
        <v>71.2</v>
      </c>
      <c r="BR4397" s="33">
        <v>74.724999999999994</v>
      </c>
      <c r="BS4397" s="33">
        <v>76.724999999999994</v>
      </c>
      <c r="BT4397" s="33">
        <v>77.525000000000006</v>
      </c>
      <c r="BU4397" s="33">
        <v>77.45</v>
      </c>
      <c r="BV4397" s="33">
        <v>76.625</v>
      </c>
      <c r="BW4397" s="33">
        <v>74.625</v>
      </c>
      <c r="BX4397" s="33">
        <v>70.349999999999994</v>
      </c>
      <c r="BY4397" s="33">
        <v>66.525000000000006</v>
      </c>
      <c r="BZ4397" s="33">
        <v>62.225000000000001</v>
      </c>
      <c r="CA4397" s="33">
        <v>60.1</v>
      </c>
      <c r="CB4397" s="33">
        <v>58.475000000000001</v>
      </c>
      <c r="CC4397" s="33">
        <v>57.45</v>
      </c>
      <c r="DC4397" s="9">
        <v>30.766439999999999</v>
      </c>
      <c r="DD4397" s="9">
        <v>0</v>
      </c>
    </row>
    <row r="4398" spans="1:108" x14ac:dyDescent="0.25">
      <c r="A4398" s="9" t="s">
        <v>42</v>
      </c>
      <c r="B4398" s="9" t="s">
        <v>30</v>
      </c>
      <c r="C4398" s="9" t="s">
        <v>35</v>
      </c>
      <c r="D4398" s="9" t="s">
        <v>40</v>
      </c>
      <c r="E4398" s="9" t="s">
        <v>38</v>
      </c>
      <c r="F4398" s="9">
        <v>2017</v>
      </c>
      <c r="G4398" s="9">
        <v>6</v>
      </c>
      <c r="H4398" s="9"/>
      <c r="BF4398" s="33">
        <v>65.400000000000006</v>
      </c>
      <c r="BG4398" s="33">
        <v>63.024999999999999</v>
      </c>
      <c r="BH4398" s="33">
        <v>61.6</v>
      </c>
      <c r="BI4398" s="33">
        <v>60.45</v>
      </c>
      <c r="BJ4398" s="33">
        <v>59.4</v>
      </c>
      <c r="BK4398" s="33">
        <v>58.375</v>
      </c>
      <c r="BL4398" s="33">
        <v>58.55</v>
      </c>
      <c r="BM4398" s="33">
        <v>64.400000000000006</v>
      </c>
      <c r="BN4398" s="33">
        <v>69.650000000000006</v>
      </c>
      <c r="BO4398" s="33">
        <v>74.875</v>
      </c>
      <c r="BP4398" s="33">
        <v>80.025000000000006</v>
      </c>
      <c r="BQ4398" s="33">
        <v>84.95</v>
      </c>
      <c r="BR4398" s="33">
        <v>89.1</v>
      </c>
      <c r="BS4398" s="33">
        <v>92.424999999999997</v>
      </c>
      <c r="BT4398" s="33">
        <v>92.5</v>
      </c>
      <c r="BU4398" s="33">
        <v>91.9</v>
      </c>
      <c r="BV4398" s="33">
        <v>91.325000000000003</v>
      </c>
      <c r="BW4398" s="33">
        <v>90.775000000000006</v>
      </c>
      <c r="BX4398" s="33">
        <v>87.85</v>
      </c>
      <c r="BY4398" s="33">
        <v>82.7</v>
      </c>
      <c r="BZ4398" s="33">
        <v>75.650000000000006</v>
      </c>
      <c r="CA4398" s="33">
        <v>70.5</v>
      </c>
      <c r="CB4398" s="33">
        <v>67.125</v>
      </c>
      <c r="CC4398" s="33">
        <v>64.45</v>
      </c>
      <c r="DC4398" s="9">
        <v>30.766439999999999</v>
      </c>
      <c r="DD4398" s="9">
        <v>0</v>
      </c>
    </row>
    <row r="4399" spans="1:108" x14ac:dyDescent="0.25">
      <c r="A4399" s="9" t="s">
        <v>42</v>
      </c>
      <c r="B4399" s="9" t="s">
        <v>30</v>
      </c>
      <c r="C4399" s="9" t="s">
        <v>35</v>
      </c>
      <c r="D4399" s="9" t="s">
        <v>40</v>
      </c>
      <c r="E4399" s="9" t="s">
        <v>38</v>
      </c>
      <c r="F4399" s="9">
        <v>2017</v>
      </c>
      <c r="G4399" s="9">
        <v>7</v>
      </c>
      <c r="H4399" s="9">
        <v>12013.85</v>
      </c>
      <c r="I4399" s="9">
        <v>11670.8</v>
      </c>
      <c r="J4399" s="9">
        <v>11462.22</v>
      </c>
      <c r="K4399" s="9">
        <v>11716.41</v>
      </c>
      <c r="L4399" s="9">
        <v>12242.92</v>
      </c>
      <c r="M4399" s="9">
        <v>12801.6</v>
      </c>
      <c r="N4399" s="9">
        <v>13486.85</v>
      </c>
      <c r="O4399" s="9">
        <v>14465.77</v>
      </c>
      <c r="P4399" s="9">
        <v>14932.77</v>
      </c>
      <c r="Q4399" s="9">
        <v>15430.55</v>
      </c>
      <c r="R4399" s="9">
        <v>15883.8</v>
      </c>
      <c r="S4399" s="9">
        <v>15830.74</v>
      </c>
      <c r="T4399" s="9">
        <v>14772.1</v>
      </c>
      <c r="U4399" s="9">
        <v>12612.08</v>
      </c>
      <c r="V4399" s="9">
        <v>12751.63</v>
      </c>
      <c r="W4399" s="9">
        <v>12339.03</v>
      </c>
      <c r="X4399" s="9">
        <v>12030.38</v>
      </c>
      <c r="Y4399" s="9">
        <v>12391.6</v>
      </c>
      <c r="Z4399" s="9">
        <v>13151.16</v>
      </c>
      <c r="AA4399" s="9">
        <v>13199.31</v>
      </c>
      <c r="AB4399" s="9">
        <v>12884.95</v>
      </c>
      <c r="AC4399" s="9">
        <v>13368.4</v>
      </c>
      <c r="AD4399" s="9">
        <v>11664.91</v>
      </c>
      <c r="AE4399" s="9">
        <v>11664.91</v>
      </c>
      <c r="AF4399" s="9">
        <v>12386.56</v>
      </c>
      <c r="AG4399" s="9">
        <v>12142.5</v>
      </c>
      <c r="AH4399" s="9">
        <v>11638.24</v>
      </c>
      <c r="AI4399" s="9">
        <v>11371.1</v>
      </c>
      <c r="AJ4399" s="9">
        <v>11740.59</v>
      </c>
      <c r="AK4399" s="9">
        <v>12305.23</v>
      </c>
      <c r="AL4399" s="9">
        <v>12911.89</v>
      </c>
      <c r="AM4399" s="9">
        <v>13530.49</v>
      </c>
      <c r="AN4399" s="9">
        <v>14455.39</v>
      </c>
      <c r="AO4399" s="9">
        <v>14927.94</v>
      </c>
      <c r="AP4399" s="9">
        <v>15290.71</v>
      </c>
      <c r="AQ4399" s="9">
        <v>15722.96</v>
      </c>
      <c r="AR4399" s="9">
        <v>15931.06</v>
      </c>
      <c r="AS4399" s="9">
        <v>15953.63</v>
      </c>
      <c r="AT4399" s="9">
        <v>15703.06</v>
      </c>
      <c r="AU4399" s="9">
        <v>15806.39</v>
      </c>
      <c r="AV4399" s="9">
        <v>15399.67</v>
      </c>
      <c r="AW4399" s="9">
        <v>14868.09</v>
      </c>
      <c r="AX4399" s="9">
        <v>14827.42</v>
      </c>
      <c r="AY4399" s="9">
        <v>14088.18</v>
      </c>
      <c r="AZ4399" s="9">
        <v>13633.79</v>
      </c>
      <c r="BA4399" s="9">
        <v>13312.11</v>
      </c>
      <c r="BB4399" s="9">
        <v>13608.9</v>
      </c>
      <c r="BC4399" s="9">
        <v>11876.45</v>
      </c>
      <c r="BD4399" s="9">
        <v>11876.45</v>
      </c>
      <c r="BE4399" s="9">
        <v>15145.87</v>
      </c>
      <c r="BF4399" s="33">
        <v>61.8</v>
      </c>
      <c r="BG4399" s="33">
        <v>60.725000000000001</v>
      </c>
      <c r="BH4399" s="33">
        <v>59.9</v>
      </c>
      <c r="BI4399" s="33">
        <v>59.15</v>
      </c>
      <c r="BJ4399" s="33">
        <v>58.674999999999997</v>
      </c>
      <c r="BK4399" s="33">
        <v>58.45</v>
      </c>
      <c r="BL4399" s="33">
        <v>58.375</v>
      </c>
      <c r="BM4399" s="33">
        <v>61.174999999999997</v>
      </c>
      <c r="BN4399" s="33">
        <v>65.599999999999994</v>
      </c>
      <c r="BO4399" s="33">
        <v>69.55</v>
      </c>
      <c r="BP4399" s="33">
        <v>74.424999999999997</v>
      </c>
      <c r="BQ4399" s="33">
        <v>78.775000000000006</v>
      </c>
      <c r="BR4399" s="33">
        <v>82.924999999999997</v>
      </c>
      <c r="BS4399" s="33">
        <v>85</v>
      </c>
      <c r="BT4399" s="33">
        <v>86.55</v>
      </c>
      <c r="BU4399" s="33">
        <v>86.825000000000003</v>
      </c>
      <c r="BV4399" s="33">
        <v>86.3</v>
      </c>
      <c r="BW4399" s="33">
        <v>85.075000000000003</v>
      </c>
      <c r="BX4399" s="33">
        <v>83.35</v>
      </c>
      <c r="BY4399" s="33">
        <v>78.325000000000003</v>
      </c>
      <c r="BZ4399" s="33">
        <v>72.150000000000006</v>
      </c>
      <c r="CA4399" s="33">
        <v>68.25</v>
      </c>
      <c r="CB4399" s="33">
        <v>66.25</v>
      </c>
      <c r="CC4399" s="33">
        <v>64.5</v>
      </c>
      <c r="CD4399" s="9">
        <v>5678.2110000000002</v>
      </c>
      <c r="CE4399" s="9">
        <v>4723.6329999999998</v>
      </c>
      <c r="CF4399" s="9">
        <v>3409.498</v>
      </c>
      <c r="CG4399" s="9">
        <v>2605.8000000000002</v>
      </c>
      <c r="CH4399" s="9">
        <v>2327.7860000000001</v>
      </c>
      <c r="CI4399" s="9">
        <v>1856.278</v>
      </c>
      <c r="CJ4399" s="9">
        <v>1882.799</v>
      </c>
      <c r="CK4399" s="9">
        <v>2223.6390000000001</v>
      </c>
      <c r="CL4399" s="9">
        <v>3438.9839999999999</v>
      </c>
      <c r="CM4399" s="9">
        <v>6371.1009999999997</v>
      </c>
      <c r="CN4399" s="9">
        <v>7000.3590000000004</v>
      </c>
      <c r="CO4399" s="9">
        <v>16951.47</v>
      </c>
      <c r="CP4399" s="9">
        <v>13635.66</v>
      </c>
      <c r="CQ4399" s="9">
        <v>11369.31</v>
      </c>
      <c r="CR4399" s="9">
        <v>9587.0889999999999</v>
      </c>
      <c r="CS4399" s="9">
        <v>8955.9930000000004</v>
      </c>
      <c r="CT4399" s="9">
        <v>9479.0210000000006</v>
      </c>
      <c r="CU4399" s="9">
        <v>9544.9069999999992</v>
      </c>
      <c r="CV4399" s="9">
        <v>11941.32</v>
      </c>
      <c r="CW4399" s="9">
        <v>10939.69</v>
      </c>
      <c r="CX4399" s="9">
        <v>8934.4390000000003</v>
      </c>
      <c r="CY4399" s="9">
        <v>8064.8029999999999</v>
      </c>
      <c r="CZ4399" s="9">
        <v>12241.43</v>
      </c>
      <c r="DA4399" s="9">
        <v>12241.43</v>
      </c>
      <c r="DB4399" s="9">
        <v>6533.335</v>
      </c>
      <c r="DC4399" s="9">
        <v>30.766439999999999</v>
      </c>
      <c r="DD4399" s="9">
        <v>0</v>
      </c>
    </row>
    <row r="4400" spans="1:108" x14ac:dyDescent="0.25">
      <c r="A4400" s="9" t="s">
        <v>42</v>
      </c>
      <c r="B4400" s="9" t="s">
        <v>30</v>
      </c>
      <c r="C4400" s="9" t="s">
        <v>35</v>
      </c>
      <c r="D4400" s="9" t="s">
        <v>40</v>
      </c>
      <c r="E4400" s="9" t="s">
        <v>38</v>
      </c>
      <c r="F4400" s="9">
        <v>2017</v>
      </c>
      <c r="G4400" s="9">
        <v>8</v>
      </c>
      <c r="H4400" s="9"/>
      <c r="BF4400" s="33">
        <v>58</v>
      </c>
      <c r="BG4400" s="33">
        <v>57.1</v>
      </c>
      <c r="BH4400" s="33">
        <v>56.125</v>
      </c>
      <c r="BI4400" s="33">
        <v>55.725000000000001</v>
      </c>
      <c r="BJ4400" s="33">
        <v>55.25</v>
      </c>
      <c r="BK4400" s="33">
        <v>55.125</v>
      </c>
      <c r="BL4400" s="33">
        <v>55.15</v>
      </c>
      <c r="BM4400" s="33">
        <v>56.524999999999999</v>
      </c>
      <c r="BN4400" s="33">
        <v>60.125</v>
      </c>
      <c r="BO4400" s="33">
        <v>64.424999999999997</v>
      </c>
      <c r="BP4400" s="33">
        <v>69.900000000000006</v>
      </c>
      <c r="BQ4400" s="33">
        <v>75.849999999999994</v>
      </c>
      <c r="BR4400" s="33">
        <v>81.25</v>
      </c>
      <c r="BS4400" s="33">
        <v>86</v>
      </c>
      <c r="BT4400" s="33">
        <v>90</v>
      </c>
      <c r="BU4400" s="33">
        <v>90.8</v>
      </c>
      <c r="BV4400" s="33">
        <v>89.9</v>
      </c>
      <c r="BW4400" s="33">
        <v>88.625</v>
      </c>
      <c r="BX4400" s="33">
        <v>85.45</v>
      </c>
      <c r="BY4400" s="33">
        <v>80.125</v>
      </c>
      <c r="BZ4400" s="33">
        <v>74.224999999999994</v>
      </c>
      <c r="CA4400" s="33">
        <v>70.575000000000003</v>
      </c>
      <c r="CB4400" s="33">
        <v>67.5</v>
      </c>
      <c r="CC4400" s="33">
        <v>65.45</v>
      </c>
      <c r="DC4400" s="9">
        <v>30.766439999999999</v>
      </c>
      <c r="DD4400" s="9">
        <v>0</v>
      </c>
    </row>
    <row r="4401" spans="1:108" x14ac:dyDescent="0.25">
      <c r="A4401" s="9" t="s">
        <v>42</v>
      </c>
      <c r="B4401" s="9" t="s">
        <v>30</v>
      </c>
      <c r="C4401" s="9" t="s">
        <v>35</v>
      </c>
      <c r="D4401" s="9" t="s">
        <v>40</v>
      </c>
      <c r="E4401" s="9" t="s">
        <v>38</v>
      </c>
      <c r="F4401" s="9">
        <v>2017</v>
      </c>
      <c r="G4401" s="9">
        <v>9</v>
      </c>
      <c r="H4401" s="9"/>
      <c r="BF4401" s="33">
        <v>61.075000000000003</v>
      </c>
      <c r="BG4401" s="33">
        <v>59.65</v>
      </c>
      <c r="BH4401" s="33">
        <v>58.25</v>
      </c>
      <c r="BI4401" s="33">
        <v>57.424999999999997</v>
      </c>
      <c r="BJ4401" s="33">
        <v>56.85</v>
      </c>
      <c r="BK4401" s="33">
        <v>56.3</v>
      </c>
      <c r="BL4401" s="33">
        <v>55.774999999999999</v>
      </c>
      <c r="BM4401" s="33">
        <v>56.674999999999997</v>
      </c>
      <c r="BN4401" s="33">
        <v>60.924999999999997</v>
      </c>
      <c r="BO4401" s="33">
        <v>65.174999999999997</v>
      </c>
      <c r="BP4401" s="33">
        <v>69.575000000000003</v>
      </c>
      <c r="BQ4401" s="33">
        <v>74.275000000000006</v>
      </c>
      <c r="BR4401" s="33">
        <v>79.400000000000006</v>
      </c>
      <c r="BS4401" s="33">
        <v>83.4</v>
      </c>
      <c r="BT4401" s="33">
        <v>86.5</v>
      </c>
      <c r="BU4401" s="33">
        <v>87.45</v>
      </c>
      <c r="BV4401" s="33">
        <v>86.775000000000006</v>
      </c>
      <c r="BW4401" s="33">
        <v>84.174999999999997</v>
      </c>
      <c r="BX4401" s="33">
        <v>79.55</v>
      </c>
      <c r="BY4401" s="33">
        <v>74.25</v>
      </c>
      <c r="BZ4401" s="33">
        <v>69.375</v>
      </c>
      <c r="CA4401" s="33">
        <v>65.674999999999997</v>
      </c>
      <c r="CB4401" s="33">
        <v>62.875</v>
      </c>
      <c r="CC4401" s="33">
        <v>61.075000000000003</v>
      </c>
      <c r="DC4401" s="9">
        <v>30.766439999999999</v>
      </c>
      <c r="DD4401" s="9">
        <v>0</v>
      </c>
    </row>
    <row r="4402" spans="1:108" x14ac:dyDescent="0.25">
      <c r="A4402" s="9" t="s">
        <v>42</v>
      </c>
      <c r="B4402" s="9" t="s">
        <v>30</v>
      </c>
      <c r="C4402" s="9" t="s">
        <v>35</v>
      </c>
      <c r="D4402" s="9" t="s">
        <v>40</v>
      </c>
      <c r="E4402" s="9" t="s">
        <v>38</v>
      </c>
      <c r="F4402" s="9">
        <v>2017</v>
      </c>
      <c r="G4402" s="9">
        <v>10</v>
      </c>
      <c r="H4402" s="9"/>
      <c r="BF4402" s="33">
        <v>58.95</v>
      </c>
      <c r="BG4402" s="33">
        <v>56.524999999999999</v>
      </c>
      <c r="BH4402" s="33">
        <v>55.225000000000001</v>
      </c>
      <c r="BI4402" s="33">
        <v>54.375</v>
      </c>
      <c r="BJ4402" s="33">
        <v>53.475000000000001</v>
      </c>
      <c r="BK4402" s="33">
        <v>52.274999999999999</v>
      </c>
      <c r="BL4402" s="33">
        <v>51.5</v>
      </c>
      <c r="BM4402" s="33">
        <v>51.25</v>
      </c>
      <c r="BN4402" s="33">
        <v>56.575000000000003</v>
      </c>
      <c r="BO4402" s="33">
        <v>63.55</v>
      </c>
      <c r="BP4402" s="33">
        <v>70.125</v>
      </c>
      <c r="BQ4402" s="33">
        <v>75.174999999999997</v>
      </c>
      <c r="BR4402" s="33">
        <v>79.525000000000006</v>
      </c>
      <c r="BS4402" s="33">
        <v>82.825000000000003</v>
      </c>
      <c r="BT4402" s="33">
        <v>86.25</v>
      </c>
      <c r="BU4402" s="33">
        <v>87.75</v>
      </c>
      <c r="BV4402" s="33">
        <v>86.95</v>
      </c>
      <c r="BW4402" s="33">
        <v>84.674999999999997</v>
      </c>
      <c r="BX4402" s="33">
        <v>77.724999999999994</v>
      </c>
      <c r="BY4402" s="33">
        <v>71.424999999999997</v>
      </c>
      <c r="BZ4402" s="33">
        <v>67.5</v>
      </c>
      <c r="CA4402" s="33">
        <v>63.8</v>
      </c>
      <c r="CB4402" s="33">
        <v>61.575000000000003</v>
      </c>
      <c r="CC4402" s="33">
        <v>59.174999999999997</v>
      </c>
      <c r="DC4402" s="9">
        <v>30.766439999999999</v>
      </c>
      <c r="DD4402" s="9">
        <v>0</v>
      </c>
    </row>
    <row r="4403" spans="1:108" x14ac:dyDescent="0.25">
      <c r="A4403" s="9" t="s">
        <v>42</v>
      </c>
      <c r="B4403" s="9" t="s">
        <v>30</v>
      </c>
      <c r="C4403" s="9" t="s">
        <v>35</v>
      </c>
      <c r="D4403" s="9" t="s">
        <v>40</v>
      </c>
      <c r="E4403" s="9" t="s">
        <v>38</v>
      </c>
      <c r="F4403" s="9">
        <v>2018</v>
      </c>
      <c r="G4403" s="9">
        <v>5</v>
      </c>
      <c r="H4403" s="9"/>
      <c r="BF4403" s="33">
        <v>56.25</v>
      </c>
      <c r="BG4403" s="33">
        <v>55.274999999999999</v>
      </c>
      <c r="BH4403" s="33">
        <v>54.1</v>
      </c>
      <c r="BI4403" s="33">
        <v>53.4</v>
      </c>
      <c r="BJ4403" s="33">
        <v>52.8</v>
      </c>
      <c r="BK4403" s="33">
        <v>52.65</v>
      </c>
      <c r="BL4403" s="33">
        <v>52.674999999999997</v>
      </c>
      <c r="BM4403" s="33">
        <v>54.524999999999999</v>
      </c>
      <c r="BN4403" s="33">
        <v>57.625</v>
      </c>
      <c r="BO4403" s="33">
        <v>61.875</v>
      </c>
      <c r="BP4403" s="33">
        <v>66.7</v>
      </c>
      <c r="BQ4403" s="33">
        <v>71.2</v>
      </c>
      <c r="BR4403" s="33">
        <v>74.724999999999994</v>
      </c>
      <c r="BS4403" s="33">
        <v>76.724999999999994</v>
      </c>
      <c r="BT4403" s="33">
        <v>77.525000000000006</v>
      </c>
      <c r="BU4403" s="33">
        <v>77.45</v>
      </c>
      <c r="BV4403" s="33">
        <v>76.625</v>
      </c>
      <c r="BW4403" s="33">
        <v>74.625</v>
      </c>
      <c r="BX4403" s="33">
        <v>70.349999999999994</v>
      </c>
      <c r="BY4403" s="33">
        <v>66.525000000000006</v>
      </c>
      <c r="BZ4403" s="33">
        <v>62.225000000000001</v>
      </c>
      <c r="CA4403" s="33">
        <v>60.1</v>
      </c>
      <c r="CB4403" s="33">
        <v>58.475000000000001</v>
      </c>
      <c r="CC4403" s="33">
        <v>57.45</v>
      </c>
      <c r="DC4403" s="9">
        <v>30.766439999999999</v>
      </c>
      <c r="DD4403" s="9">
        <v>0</v>
      </c>
    </row>
    <row r="4404" spans="1:108" x14ac:dyDescent="0.25">
      <c r="A4404" s="9" t="s">
        <v>42</v>
      </c>
      <c r="B4404" s="9" t="s">
        <v>30</v>
      </c>
      <c r="C4404" s="9" t="s">
        <v>35</v>
      </c>
      <c r="D4404" s="9" t="s">
        <v>40</v>
      </c>
      <c r="E4404" s="9" t="s">
        <v>38</v>
      </c>
      <c r="F4404" s="9">
        <v>2018</v>
      </c>
      <c r="G4404" s="9">
        <v>6</v>
      </c>
      <c r="H4404" s="9"/>
      <c r="BF4404" s="33">
        <v>65.400000000000006</v>
      </c>
      <c r="BG4404" s="33">
        <v>63.024999999999999</v>
      </c>
      <c r="BH4404" s="33">
        <v>61.6</v>
      </c>
      <c r="BI4404" s="33">
        <v>60.45</v>
      </c>
      <c r="BJ4404" s="33">
        <v>59.4</v>
      </c>
      <c r="BK4404" s="33">
        <v>58.375</v>
      </c>
      <c r="BL4404" s="33">
        <v>58.55</v>
      </c>
      <c r="BM4404" s="33">
        <v>64.400000000000006</v>
      </c>
      <c r="BN4404" s="33">
        <v>69.650000000000006</v>
      </c>
      <c r="BO4404" s="33">
        <v>74.875</v>
      </c>
      <c r="BP4404" s="33">
        <v>80.025000000000006</v>
      </c>
      <c r="BQ4404" s="33">
        <v>84.95</v>
      </c>
      <c r="BR4404" s="33">
        <v>89.1</v>
      </c>
      <c r="BS4404" s="33">
        <v>92.424999999999997</v>
      </c>
      <c r="BT4404" s="33">
        <v>92.5</v>
      </c>
      <c r="BU4404" s="33">
        <v>91.9</v>
      </c>
      <c r="BV4404" s="33">
        <v>91.325000000000003</v>
      </c>
      <c r="BW4404" s="33">
        <v>90.775000000000006</v>
      </c>
      <c r="BX4404" s="33">
        <v>87.85</v>
      </c>
      <c r="BY4404" s="33">
        <v>82.7</v>
      </c>
      <c r="BZ4404" s="33">
        <v>75.650000000000006</v>
      </c>
      <c r="CA4404" s="33">
        <v>70.5</v>
      </c>
      <c r="CB4404" s="33">
        <v>67.125</v>
      </c>
      <c r="CC4404" s="33">
        <v>64.45</v>
      </c>
      <c r="DC4404" s="9">
        <v>30.766439999999999</v>
      </c>
      <c r="DD4404" s="9">
        <v>0</v>
      </c>
    </row>
    <row r="4405" spans="1:108" x14ac:dyDescent="0.25">
      <c r="A4405" s="9" t="s">
        <v>42</v>
      </c>
      <c r="B4405" s="9" t="s">
        <v>30</v>
      </c>
      <c r="C4405" s="9" t="s">
        <v>35</v>
      </c>
      <c r="D4405" s="9" t="s">
        <v>40</v>
      </c>
      <c r="E4405" s="9" t="s">
        <v>38</v>
      </c>
      <c r="F4405" s="9">
        <v>2018</v>
      </c>
      <c r="G4405" s="9">
        <v>7</v>
      </c>
      <c r="H4405" s="9">
        <v>12011.34</v>
      </c>
      <c r="I4405" s="9">
        <v>11666.42</v>
      </c>
      <c r="J4405" s="9">
        <v>11457.81</v>
      </c>
      <c r="K4405" s="9">
        <v>11712.12</v>
      </c>
      <c r="L4405" s="9">
        <v>12239.19</v>
      </c>
      <c r="M4405" s="9">
        <v>12799.46</v>
      </c>
      <c r="N4405" s="9">
        <v>13488.34</v>
      </c>
      <c r="O4405" s="9">
        <v>14467.22</v>
      </c>
      <c r="P4405" s="9">
        <v>14937.76</v>
      </c>
      <c r="Q4405" s="9">
        <v>15432.34</v>
      </c>
      <c r="R4405" s="9">
        <v>15884.21</v>
      </c>
      <c r="S4405" s="9">
        <v>15833.3</v>
      </c>
      <c r="T4405" s="9">
        <v>14773.51</v>
      </c>
      <c r="U4405" s="9">
        <v>12614.05</v>
      </c>
      <c r="V4405" s="9">
        <v>12753.6</v>
      </c>
      <c r="W4405" s="9">
        <v>12346.93</v>
      </c>
      <c r="X4405" s="9">
        <v>12039.6</v>
      </c>
      <c r="Y4405" s="9">
        <v>12406.69</v>
      </c>
      <c r="Z4405" s="9">
        <v>13163.19</v>
      </c>
      <c r="AA4405" s="9">
        <v>13208.72</v>
      </c>
      <c r="AB4405" s="9">
        <v>12892.46</v>
      </c>
      <c r="AC4405" s="9">
        <v>13371</v>
      </c>
      <c r="AD4405" s="9">
        <v>11674.61</v>
      </c>
      <c r="AE4405" s="9">
        <v>11674.61</v>
      </c>
      <c r="AF4405" s="9">
        <v>12393.58</v>
      </c>
      <c r="AG4405" s="9">
        <v>12139.99</v>
      </c>
      <c r="AH4405" s="9">
        <v>11633.86</v>
      </c>
      <c r="AI4405" s="9">
        <v>11366.69</v>
      </c>
      <c r="AJ4405" s="9">
        <v>11736.3</v>
      </c>
      <c r="AK4405" s="9">
        <v>12301.5</v>
      </c>
      <c r="AL4405" s="9">
        <v>12909.74</v>
      </c>
      <c r="AM4405" s="9">
        <v>13531.97</v>
      </c>
      <c r="AN4405" s="9">
        <v>14456.83</v>
      </c>
      <c r="AO4405" s="9">
        <v>14932.92</v>
      </c>
      <c r="AP4405" s="9">
        <v>15292.5</v>
      </c>
      <c r="AQ4405" s="9">
        <v>15723.37</v>
      </c>
      <c r="AR4405" s="9">
        <v>15933.63</v>
      </c>
      <c r="AS4405" s="9">
        <v>15955.04</v>
      </c>
      <c r="AT4405" s="9">
        <v>15705.03</v>
      </c>
      <c r="AU4405" s="9">
        <v>15808.36</v>
      </c>
      <c r="AV4405" s="9">
        <v>15407.57</v>
      </c>
      <c r="AW4405" s="9">
        <v>14877.3</v>
      </c>
      <c r="AX4405" s="9">
        <v>14842.51</v>
      </c>
      <c r="AY4405" s="9">
        <v>14100.21</v>
      </c>
      <c r="AZ4405" s="9">
        <v>13643.19</v>
      </c>
      <c r="BA4405" s="9">
        <v>13319.63</v>
      </c>
      <c r="BB4405" s="9">
        <v>13611.5</v>
      </c>
      <c r="BC4405" s="9">
        <v>11886.15</v>
      </c>
      <c r="BD4405" s="9">
        <v>11886.15</v>
      </c>
      <c r="BE4405" s="9">
        <v>15152.9</v>
      </c>
      <c r="BF4405" s="33">
        <v>61.8</v>
      </c>
      <c r="BG4405" s="33">
        <v>60.725000000000001</v>
      </c>
      <c r="BH4405" s="33">
        <v>59.9</v>
      </c>
      <c r="BI4405" s="33">
        <v>59.15</v>
      </c>
      <c r="BJ4405" s="33">
        <v>58.674999999999997</v>
      </c>
      <c r="BK4405" s="33">
        <v>58.45</v>
      </c>
      <c r="BL4405" s="33">
        <v>58.375</v>
      </c>
      <c r="BM4405" s="33">
        <v>61.174999999999997</v>
      </c>
      <c r="BN4405" s="33">
        <v>65.599999999999994</v>
      </c>
      <c r="BO4405" s="33">
        <v>69.55</v>
      </c>
      <c r="BP4405" s="33">
        <v>74.424999999999997</v>
      </c>
      <c r="BQ4405" s="33">
        <v>78.775000000000006</v>
      </c>
      <c r="BR4405" s="33">
        <v>82.924999999999997</v>
      </c>
      <c r="BS4405" s="33">
        <v>85</v>
      </c>
      <c r="BT4405" s="33">
        <v>86.55</v>
      </c>
      <c r="BU4405" s="33">
        <v>86.825000000000003</v>
      </c>
      <c r="BV4405" s="33">
        <v>86.3</v>
      </c>
      <c r="BW4405" s="33">
        <v>85.075000000000003</v>
      </c>
      <c r="BX4405" s="33">
        <v>83.35</v>
      </c>
      <c r="BY4405" s="33">
        <v>78.325000000000003</v>
      </c>
      <c r="BZ4405" s="33">
        <v>72.150000000000006</v>
      </c>
      <c r="CA4405" s="33">
        <v>68.25</v>
      </c>
      <c r="CB4405" s="33">
        <v>66.25</v>
      </c>
      <c r="CC4405" s="33">
        <v>64.5</v>
      </c>
      <c r="CD4405" s="9">
        <v>5682.3140000000003</v>
      </c>
      <c r="CE4405" s="9">
        <v>4726.5569999999998</v>
      </c>
      <c r="CF4405" s="9">
        <v>3411.0940000000001</v>
      </c>
      <c r="CG4405" s="9">
        <v>2607.4670000000001</v>
      </c>
      <c r="CH4405" s="9">
        <v>2329.7779999999998</v>
      </c>
      <c r="CI4405" s="9">
        <v>1857.585</v>
      </c>
      <c r="CJ4405" s="9">
        <v>1884.0909999999999</v>
      </c>
      <c r="CK4405" s="9">
        <v>2224.9079999999999</v>
      </c>
      <c r="CL4405" s="9">
        <v>3437.9720000000002</v>
      </c>
      <c r="CM4405" s="9">
        <v>6371.99</v>
      </c>
      <c r="CN4405" s="9">
        <v>7002.14</v>
      </c>
      <c r="CO4405" s="9">
        <v>16966.169999999998</v>
      </c>
      <c r="CP4405" s="9">
        <v>13644.29</v>
      </c>
      <c r="CQ4405" s="9">
        <v>11387.43</v>
      </c>
      <c r="CR4405" s="9">
        <v>9602.3979999999992</v>
      </c>
      <c r="CS4405" s="9">
        <v>8961.0139999999992</v>
      </c>
      <c r="CT4405" s="9">
        <v>9474.0859999999993</v>
      </c>
      <c r="CU4405" s="9">
        <v>9537.3649999999998</v>
      </c>
      <c r="CV4405" s="9">
        <v>11928.52</v>
      </c>
      <c r="CW4405" s="9">
        <v>10919.51</v>
      </c>
      <c r="CX4405" s="9">
        <v>8922.8700000000008</v>
      </c>
      <c r="CY4405" s="9">
        <v>8054.7790000000005</v>
      </c>
      <c r="CZ4405" s="9">
        <v>12255.17</v>
      </c>
      <c r="DA4405" s="9">
        <v>12255.17</v>
      </c>
      <c r="DB4405" s="9">
        <v>6536.2529999999997</v>
      </c>
      <c r="DC4405" s="9">
        <v>30.766439999999999</v>
      </c>
      <c r="DD4405" s="9">
        <v>0</v>
      </c>
    </row>
    <row r="4406" spans="1:108" x14ac:dyDescent="0.25">
      <c r="A4406" s="9" t="s">
        <v>42</v>
      </c>
      <c r="B4406" s="9" t="s">
        <v>30</v>
      </c>
      <c r="C4406" s="9" t="s">
        <v>35</v>
      </c>
      <c r="D4406" s="9" t="s">
        <v>40</v>
      </c>
      <c r="E4406" s="9" t="s">
        <v>38</v>
      </c>
      <c r="F4406" s="9">
        <v>2018</v>
      </c>
      <c r="G4406" s="9">
        <v>8</v>
      </c>
      <c r="H4406" s="9"/>
      <c r="BF4406" s="33">
        <v>58</v>
      </c>
      <c r="BG4406" s="33">
        <v>57.1</v>
      </c>
      <c r="BH4406" s="33">
        <v>56.125</v>
      </c>
      <c r="BI4406" s="33">
        <v>55.725000000000001</v>
      </c>
      <c r="BJ4406" s="33">
        <v>55.25</v>
      </c>
      <c r="BK4406" s="33">
        <v>55.125</v>
      </c>
      <c r="BL4406" s="33">
        <v>55.15</v>
      </c>
      <c r="BM4406" s="33">
        <v>56.524999999999999</v>
      </c>
      <c r="BN4406" s="33">
        <v>60.125</v>
      </c>
      <c r="BO4406" s="33">
        <v>64.424999999999997</v>
      </c>
      <c r="BP4406" s="33">
        <v>69.900000000000006</v>
      </c>
      <c r="BQ4406" s="33">
        <v>75.849999999999994</v>
      </c>
      <c r="BR4406" s="33">
        <v>81.25</v>
      </c>
      <c r="BS4406" s="33">
        <v>86</v>
      </c>
      <c r="BT4406" s="33">
        <v>90</v>
      </c>
      <c r="BU4406" s="33">
        <v>90.8</v>
      </c>
      <c r="BV4406" s="33">
        <v>89.9</v>
      </c>
      <c r="BW4406" s="33">
        <v>88.625</v>
      </c>
      <c r="BX4406" s="33">
        <v>85.45</v>
      </c>
      <c r="BY4406" s="33">
        <v>80.125</v>
      </c>
      <c r="BZ4406" s="33">
        <v>74.224999999999994</v>
      </c>
      <c r="CA4406" s="33">
        <v>70.575000000000003</v>
      </c>
      <c r="CB4406" s="33">
        <v>67.5</v>
      </c>
      <c r="CC4406" s="33">
        <v>65.45</v>
      </c>
      <c r="DC4406" s="9">
        <v>30.766439999999999</v>
      </c>
      <c r="DD4406" s="9">
        <v>0</v>
      </c>
    </row>
    <row r="4407" spans="1:108" x14ac:dyDescent="0.25">
      <c r="A4407" s="9" t="s">
        <v>42</v>
      </c>
      <c r="B4407" s="9" t="s">
        <v>30</v>
      </c>
      <c r="C4407" s="9" t="s">
        <v>35</v>
      </c>
      <c r="D4407" s="9" t="s">
        <v>40</v>
      </c>
      <c r="E4407" s="9" t="s">
        <v>38</v>
      </c>
      <c r="F4407" s="9">
        <v>2018</v>
      </c>
      <c r="G4407" s="9">
        <v>9</v>
      </c>
      <c r="H4407" s="9"/>
      <c r="BF4407" s="33">
        <v>61.075000000000003</v>
      </c>
      <c r="BG4407" s="33">
        <v>59.65</v>
      </c>
      <c r="BH4407" s="33">
        <v>58.25</v>
      </c>
      <c r="BI4407" s="33">
        <v>57.424999999999997</v>
      </c>
      <c r="BJ4407" s="33">
        <v>56.85</v>
      </c>
      <c r="BK4407" s="33">
        <v>56.3</v>
      </c>
      <c r="BL4407" s="33">
        <v>55.774999999999999</v>
      </c>
      <c r="BM4407" s="33">
        <v>56.674999999999997</v>
      </c>
      <c r="BN4407" s="33">
        <v>60.924999999999997</v>
      </c>
      <c r="BO4407" s="33">
        <v>65.174999999999997</v>
      </c>
      <c r="BP4407" s="33">
        <v>69.575000000000003</v>
      </c>
      <c r="BQ4407" s="33">
        <v>74.275000000000006</v>
      </c>
      <c r="BR4407" s="33">
        <v>79.400000000000006</v>
      </c>
      <c r="BS4407" s="33">
        <v>83.4</v>
      </c>
      <c r="BT4407" s="33">
        <v>86.5</v>
      </c>
      <c r="BU4407" s="33">
        <v>87.45</v>
      </c>
      <c r="BV4407" s="33">
        <v>86.775000000000006</v>
      </c>
      <c r="BW4407" s="33">
        <v>84.174999999999997</v>
      </c>
      <c r="BX4407" s="33">
        <v>79.55</v>
      </c>
      <c r="BY4407" s="33">
        <v>74.25</v>
      </c>
      <c r="BZ4407" s="33">
        <v>69.375</v>
      </c>
      <c r="CA4407" s="33">
        <v>65.674999999999997</v>
      </c>
      <c r="CB4407" s="33">
        <v>62.875</v>
      </c>
      <c r="CC4407" s="33">
        <v>61.075000000000003</v>
      </c>
      <c r="DC4407" s="9">
        <v>30.766439999999999</v>
      </c>
      <c r="DD4407" s="9">
        <v>0</v>
      </c>
    </row>
    <row r="4408" spans="1:108" x14ac:dyDescent="0.25">
      <c r="A4408" s="9" t="s">
        <v>42</v>
      </c>
      <c r="B4408" s="9" t="s">
        <v>30</v>
      </c>
      <c r="C4408" s="9" t="s">
        <v>35</v>
      </c>
      <c r="D4408" s="9" t="s">
        <v>40</v>
      </c>
      <c r="E4408" s="9" t="s">
        <v>38</v>
      </c>
      <c r="F4408" s="9">
        <v>2018</v>
      </c>
      <c r="G4408" s="9">
        <v>10</v>
      </c>
      <c r="H4408" s="9"/>
      <c r="BF4408" s="33">
        <v>58.95</v>
      </c>
      <c r="BG4408" s="33">
        <v>56.524999999999999</v>
      </c>
      <c r="BH4408" s="33">
        <v>55.225000000000001</v>
      </c>
      <c r="BI4408" s="33">
        <v>54.375</v>
      </c>
      <c r="BJ4408" s="33">
        <v>53.475000000000001</v>
      </c>
      <c r="BK4408" s="33">
        <v>52.274999999999999</v>
      </c>
      <c r="BL4408" s="33">
        <v>51.5</v>
      </c>
      <c r="BM4408" s="33">
        <v>51.25</v>
      </c>
      <c r="BN4408" s="33">
        <v>56.575000000000003</v>
      </c>
      <c r="BO4408" s="33">
        <v>63.55</v>
      </c>
      <c r="BP4408" s="33">
        <v>70.125</v>
      </c>
      <c r="BQ4408" s="33">
        <v>75.174999999999997</v>
      </c>
      <c r="BR4408" s="33">
        <v>79.525000000000006</v>
      </c>
      <c r="BS4408" s="33">
        <v>82.825000000000003</v>
      </c>
      <c r="BT4408" s="33">
        <v>86.25</v>
      </c>
      <c r="BU4408" s="33">
        <v>87.75</v>
      </c>
      <c r="BV4408" s="33">
        <v>86.95</v>
      </c>
      <c r="BW4408" s="33">
        <v>84.674999999999997</v>
      </c>
      <c r="BX4408" s="33">
        <v>77.724999999999994</v>
      </c>
      <c r="BY4408" s="33">
        <v>71.424999999999997</v>
      </c>
      <c r="BZ4408" s="33">
        <v>67.5</v>
      </c>
      <c r="CA4408" s="33">
        <v>63.8</v>
      </c>
      <c r="CB4408" s="33">
        <v>61.575000000000003</v>
      </c>
      <c r="CC4408" s="33">
        <v>59.174999999999997</v>
      </c>
      <c r="DC4408" s="9">
        <v>30.766439999999999</v>
      </c>
      <c r="DD4408" s="9">
        <v>0</v>
      </c>
    </row>
    <row r="4409" spans="1:108" x14ac:dyDescent="0.25">
      <c r="A4409" s="9" t="s">
        <v>42</v>
      </c>
      <c r="B4409" s="9" t="s">
        <v>30</v>
      </c>
      <c r="C4409" s="9" t="s">
        <v>35</v>
      </c>
      <c r="D4409" s="9" t="s">
        <v>40</v>
      </c>
      <c r="E4409" s="9" t="s">
        <v>38</v>
      </c>
      <c r="F4409" s="9">
        <v>2019</v>
      </c>
      <c r="G4409" s="9">
        <v>5</v>
      </c>
      <c r="H4409" s="9"/>
      <c r="BF4409" s="33">
        <v>56.25</v>
      </c>
      <c r="BG4409" s="33">
        <v>55.274999999999999</v>
      </c>
      <c r="BH4409" s="33">
        <v>54.1</v>
      </c>
      <c r="BI4409" s="33">
        <v>53.4</v>
      </c>
      <c r="BJ4409" s="33">
        <v>52.8</v>
      </c>
      <c r="BK4409" s="33">
        <v>52.65</v>
      </c>
      <c r="BL4409" s="33">
        <v>52.674999999999997</v>
      </c>
      <c r="BM4409" s="33">
        <v>54.524999999999999</v>
      </c>
      <c r="BN4409" s="33">
        <v>57.625</v>
      </c>
      <c r="BO4409" s="33">
        <v>61.875</v>
      </c>
      <c r="BP4409" s="33">
        <v>66.7</v>
      </c>
      <c r="BQ4409" s="33">
        <v>71.2</v>
      </c>
      <c r="BR4409" s="33">
        <v>74.724999999999994</v>
      </c>
      <c r="BS4409" s="33">
        <v>76.724999999999994</v>
      </c>
      <c r="BT4409" s="33">
        <v>77.525000000000006</v>
      </c>
      <c r="BU4409" s="33">
        <v>77.45</v>
      </c>
      <c r="BV4409" s="33">
        <v>76.625</v>
      </c>
      <c r="BW4409" s="33">
        <v>74.625</v>
      </c>
      <c r="BX4409" s="33">
        <v>70.349999999999994</v>
      </c>
      <c r="BY4409" s="33">
        <v>66.525000000000006</v>
      </c>
      <c r="BZ4409" s="33">
        <v>62.225000000000001</v>
      </c>
      <c r="CA4409" s="33">
        <v>60.1</v>
      </c>
      <c r="CB4409" s="33">
        <v>58.475000000000001</v>
      </c>
      <c r="CC4409" s="33">
        <v>57.45</v>
      </c>
      <c r="DC4409" s="9">
        <v>30.766439999999999</v>
      </c>
      <c r="DD4409" s="9">
        <v>0</v>
      </c>
    </row>
    <row r="4410" spans="1:108" x14ac:dyDescent="0.25">
      <c r="A4410" s="9" t="s">
        <v>42</v>
      </c>
      <c r="B4410" s="9" t="s">
        <v>30</v>
      </c>
      <c r="C4410" s="9" t="s">
        <v>35</v>
      </c>
      <c r="D4410" s="9" t="s">
        <v>40</v>
      </c>
      <c r="E4410" s="9" t="s">
        <v>38</v>
      </c>
      <c r="F4410" s="9">
        <v>2019</v>
      </c>
      <c r="G4410" s="9">
        <v>6</v>
      </c>
      <c r="H4410" s="9"/>
      <c r="BF4410" s="33">
        <v>65.400000000000006</v>
      </c>
      <c r="BG4410" s="33">
        <v>63.024999999999999</v>
      </c>
      <c r="BH4410" s="33">
        <v>61.6</v>
      </c>
      <c r="BI4410" s="33">
        <v>60.45</v>
      </c>
      <c r="BJ4410" s="33">
        <v>59.4</v>
      </c>
      <c r="BK4410" s="33">
        <v>58.375</v>
      </c>
      <c r="BL4410" s="33">
        <v>58.55</v>
      </c>
      <c r="BM4410" s="33">
        <v>64.400000000000006</v>
      </c>
      <c r="BN4410" s="33">
        <v>69.650000000000006</v>
      </c>
      <c r="BO4410" s="33">
        <v>74.875</v>
      </c>
      <c r="BP4410" s="33">
        <v>80.025000000000006</v>
      </c>
      <c r="BQ4410" s="33">
        <v>84.95</v>
      </c>
      <c r="BR4410" s="33">
        <v>89.1</v>
      </c>
      <c r="BS4410" s="33">
        <v>92.424999999999997</v>
      </c>
      <c r="BT4410" s="33">
        <v>92.5</v>
      </c>
      <c r="BU4410" s="33">
        <v>91.9</v>
      </c>
      <c r="BV4410" s="33">
        <v>91.325000000000003</v>
      </c>
      <c r="BW4410" s="33">
        <v>90.775000000000006</v>
      </c>
      <c r="BX4410" s="33">
        <v>87.85</v>
      </c>
      <c r="BY4410" s="33">
        <v>82.7</v>
      </c>
      <c r="BZ4410" s="33">
        <v>75.650000000000006</v>
      </c>
      <c r="CA4410" s="33">
        <v>70.5</v>
      </c>
      <c r="CB4410" s="33">
        <v>67.125</v>
      </c>
      <c r="CC4410" s="33">
        <v>64.45</v>
      </c>
      <c r="DC4410" s="9">
        <v>30.766439999999999</v>
      </c>
      <c r="DD4410" s="9">
        <v>0</v>
      </c>
    </row>
    <row r="4411" spans="1:108" x14ac:dyDescent="0.25">
      <c r="A4411" s="9" t="s">
        <v>42</v>
      </c>
      <c r="B4411" s="9" t="s">
        <v>30</v>
      </c>
      <c r="C4411" s="9" t="s">
        <v>35</v>
      </c>
      <c r="D4411" s="9" t="s">
        <v>40</v>
      </c>
      <c r="E4411" s="9" t="s">
        <v>38</v>
      </c>
      <c r="F4411" s="9">
        <v>2019</v>
      </c>
      <c r="G4411" s="9">
        <v>7</v>
      </c>
      <c r="H4411" s="9">
        <v>12019.08</v>
      </c>
      <c r="I4411" s="9">
        <v>11672.32</v>
      </c>
      <c r="J4411" s="9">
        <v>11461.99</v>
      </c>
      <c r="K4411" s="9">
        <v>11716.29</v>
      </c>
      <c r="L4411" s="9">
        <v>12242.43</v>
      </c>
      <c r="M4411" s="9">
        <v>12800.67</v>
      </c>
      <c r="N4411" s="9">
        <v>13489.31</v>
      </c>
      <c r="O4411" s="9">
        <v>14469.31</v>
      </c>
      <c r="P4411" s="9">
        <v>14936.39</v>
      </c>
      <c r="Q4411" s="9">
        <v>15431.1</v>
      </c>
      <c r="R4411" s="9">
        <v>15882.51</v>
      </c>
      <c r="S4411" s="9">
        <v>15832.88</v>
      </c>
      <c r="T4411" s="9">
        <v>14774.09</v>
      </c>
      <c r="U4411" s="9">
        <v>12612.78</v>
      </c>
      <c r="V4411" s="9">
        <v>12752.33</v>
      </c>
      <c r="W4411" s="9">
        <v>12344.59</v>
      </c>
      <c r="X4411" s="9">
        <v>12033.73</v>
      </c>
      <c r="Y4411" s="9">
        <v>12396.99</v>
      </c>
      <c r="Z4411" s="9">
        <v>13156.7</v>
      </c>
      <c r="AA4411" s="9">
        <v>13207.54</v>
      </c>
      <c r="AB4411" s="9">
        <v>12890.38</v>
      </c>
      <c r="AC4411" s="9">
        <v>13370.61</v>
      </c>
      <c r="AD4411" s="9">
        <v>11672.01</v>
      </c>
      <c r="AE4411" s="9">
        <v>11672.01</v>
      </c>
      <c r="AF4411" s="9">
        <v>12389.42</v>
      </c>
      <c r="AG4411" s="9">
        <v>12147.73</v>
      </c>
      <c r="AH4411" s="9">
        <v>11639.75</v>
      </c>
      <c r="AI4411" s="9">
        <v>11370.87</v>
      </c>
      <c r="AJ4411" s="9">
        <v>11740.47</v>
      </c>
      <c r="AK4411" s="9">
        <v>12304.74</v>
      </c>
      <c r="AL4411" s="9">
        <v>12910.95</v>
      </c>
      <c r="AM4411" s="9">
        <v>13532.94</v>
      </c>
      <c r="AN4411" s="9">
        <v>14458.92</v>
      </c>
      <c r="AO4411" s="9">
        <v>14931.56</v>
      </c>
      <c r="AP4411" s="9">
        <v>15291.26</v>
      </c>
      <c r="AQ4411" s="9">
        <v>15721.66</v>
      </c>
      <c r="AR4411" s="9">
        <v>15933.21</v>
      </c>
      <c r="AS4411" s="9">
        <v>15955.62</v>
      </c>
      <c r="AT4411" s="9">
        <v>15703.76</v>
      </c>
      <c r="AU4411" s="9">
        <v>15807.09</v>
      </c>
      <c r="AV4411" s="9">
        <v>15405.23</v>
      </c>
      <c r="AW4411" s="9">
        <v>14871.44</v>
      </c>
      <c r="AX4411" s="9">
        <v>14832.81</v>
      </c>
      <c r="AY4411" s="9">
        <v>14093.71</v>
      </c>
      <c r="AZ4411" s="9">
        <v>13642.01</v>
      </c>
      <c r="BA4411" s="9">
        <v>13317.54</v>
      </c>
      <c r="BB4411" s="9">
        <v>13611.11</v>
      </c>
      <c r="BC4411" s="9">
        <v>11883.55</v>
      </c>
      <c r="BD4411" s="9">
        <v>11883.55</v>
      </c>
      <c r="BE4411" s="9">
        <v>15148.73</v>
      </c>
      <c r="BF4411" s="33">
        <v>61.8</v>
      </c>
      <c r="BG4411" s="33">
        <v>60.725000000000001</v>
      </c>
      <c r="BH4411" s="33">
        <v>59.9</v>
      </c>
      <c r="BI4411" s="33">
        <v>59.15</v>
      </c>
      <c r="BJ4411" s="33">
        <v>58.674999999999997</v>
      </c>
      <c r="BK4411" s="33">
        <v>58.45</v>
      </c>
      <c r="BL4411" s="33">
        <v>58.375</v>
      </c>
      <c r="BM4411" s="33">
        <v>61.174999999999997</v>
      </c>
      <c r="BN4411" s="33">
        <v>65.599999999999994</v>
      </c>
      <c r="BO4411" s="33">
        <v>69.55</v>
      </c>
      <c r="BP4411" s="33">
        <v>74.424999999999997</v>
      </c>
      <c r="BQ4411" s="33">
        <v>78.775000000000006</v>
      </c>
      <c r="BR4411" s="33">
        <v>82.924999999999997</v>
      </c>
      <c r="BS4411" s="33">
        <v>85</v>
      </c>
      <c r="BT4411" s="33">
        <v>86.55</v>
      </c>
      <c r="BU4411" s="33">
        <v>86.825000000000003</v>
      </c>
      <c r="BV4411" s="33">
        <v>86.3</v>
      </c>
      <c r="BW4411" s="33">
        <v>85.075000000000003</v>
      </c>
      <c r="BX4411" s="33">
        <v>83.35</v>
      </c>
      <c r="BY4411" s="33">
        <v>78.325000000000003</v>
      </c>
      <c r="BZ4411" s="33">
        <v>72.150000000000006</v>
      </c>
      <c r="CA4411" s="33">
        <v>68.25</v>
      </c>
      <c r="CB4411" s="33">
        <v>66.25</v>
      </c>
      <c r="CC4411" s="33">
        <v>64.5</v>
      </c>
      <c r="CD4411" s="9">
        <v>5681.2</v>
      </c>
      <c r="CE4411" s="9">
        <v>4725.4759999999997</v>
      </c>
      <c r="CF4411" s="9">
        <v>3410.259</v>
      </c>
      <c r="CG4411" s="9">
        <v>2606.194</v>
      </c>
      <c r="CH4411" s="9">
        <v>2328.5050000000001</v>
      </c>
      <c r="CI4411" s="9">
        <v>1857.2070000000001</v>
      </c>
      <c r="CJ4411" s="9">
        <v>1883.4480000000001</v>
      </c>
      <c r="CK4411" s="9">
        <v>2224.3359999999998</v>
      </c>
      <c r="CL4411" s="9">
        <v>3442.0169999999998</v>
      </c>
      <c r="CM4411" s="9">
        <v>6371.8720000000003</v>
      </c>
      <c r="CN4411" s="9">
        <v>7002.8389999999999</v>
      </c>
      <c r="CO4411" s="9">
        <v>16958.740000000002</v>
      </c>
      <c r="CP4411" s="9">
        <v>13639.4</v>
      </c>
      <c r="CQ4411" s="9">
        <v>11376.65</v>
      </c>
      <c r="CR4411" s="9">
        <v>9594.33</v>
      </c>
      <c r="CS4411" s="9">
        <v>8957.6640000000007</v>
      </c>
      <c r="CT4411" s="9">
        <v>9476.4249999999993</v>
      </c>
      <c r="CU4411" s="9">
        <v>9543.1380000000008</v>
      </c>
      <c r="CV4411" s="9">
        <v>11929.07</v>
      </c>
      <c r="CW4411" s="9">
        <v>10931.36</v>
      </c>
      <c r="CX4411" s="9">
        <v>8939.6579999999994</v>
      </c>
      <c r="CY4411" s="9">
        <v>8052.4979999999996</v>
      </c>
      <c r="CZ4411" s="9">
        <v>12249.5</v>
      </c>
      <c r="DA4411" s="9">
        <v>12249.5</v>
      </c>
      <c r="DB4411" s="9">
        <v>6533.3239999999996</v>
      </c>
      <c r="DC4411" s="9">
        <v>30.766439999999999</v>
      </c>
      <c r="DD4411" s="9">
        <v>0</v>
      </c>
    </row>
    <row r="4412" spans="1:108" x14ac:dyDescent="0.25">
      <c r="A4412" s="9" t="s">
        <v>42</v>
      </c>
      <c r="B4412" s="9" t="s">
        <v>30</v>
      </c>
      <c r="C4412" s="9" t="s">
        <v>35</v>
      </c>
      <c r="D4412" s="9" t="s">
        <v>40</v>
      </c>
      <c r="E4412" s="9" t="s">
        <v>38</v>
      </c>
      <c r="F4412" s="9">
        <v>2019</v>
      </c>
      <c r="G4412" s="9">
        <v>8</v>
      </c>
      <c r="H4412" s="9"/>
      <c r="BF4412" s="33">
        <v>58</v>
      </c>
      <c r="BG4412" s="33">
        <v>57.1</v>
      </c>
      <c r="BH4412" s="33">
        <v>56.125</v>
      </c>
      <c r="BI4412" s="33">
        <v>55.725000000000001</v>
      </c>
      <c r="BJ4412" s="33">
        <v>55.25</v>
      </c>
      <c r="BK4412" s="33">
        <v>55.125</v>
      </c>
      <c r="BL4412" s="33">
        <v>55.15</v>
      </c>
      <c r="BM4412" s="33">
        <v>56.524999999999999</v>
      </c>
      <c r="BN4412" s="33">
        <v>60.125</v>
      </c>
      <c r="BO4412" s="33">
        <v>64.424999999999997</v>
      </c>
      <c r="BP4412" s="33">
        <v>69.900000000000006</v>
      </c>
      <c r="BQ4412" s="33">
        <v>75.849999999999994</v>
      </c>
      <c r="BR4412" s="33">
        <v>81.25</v>
      </c>
      <c r="BS4412" s="33">
        <v>86</v>
      </c>
      <c r="BT4412" s="33">
        <v>90</v>
      </c>
      <c r="BU4412" s="33">
        <v>90.8</v>
      </c>
      <c r="BV4412" s="33">
        <v>89.9</v>
      </c>
      <c r="BW4412" s="33">
        <v>88.625</v>
      </c>
      <c r="BX4412" s="33">
        <v>85.45</v>
      </c>
      <c r="BY4412" s="33">
        <v>80.125</v>
      </c>
      <c r="BZ4412" s="33">
        <v>74.224999999999994</v>
      </c>
      <c r="CA4412" s="33">
        <v>70.575000000000003</v>
      </c>
      <c r="CB4412" s="33">
        <v>67.5</v>
      </c>
      <c r="CC4412" s="33">
        <v>65.45</v>
      </c>
      <c r="DC4412" s="9">
        <v>30.766439999999999</v>
      </c>
      <c r="DD4412" s="9">
        <v>0</v>
      </c>
    </row>
    <row r="4413" spans="1:108" x14ac:dyDescent="0.25">
      <c r="A4413" s="9" t="s">
        <v>42</v>
      </c>
      <c r="B4413" s="9" t="s">
        <v>30</v>
      </c>
      <c r="C4413" s="9" t="s">
        <v>35</v>
      </c>
      <c r="D4413" s="9" t="s">
        <v>40</v>
      </c>
      <c r="E4413" s="9" t="s">
        <v>38</v>
      </c>
      <c r="F4413" s="9">
        <v>2019</v>
      </c>
      <c r="G4413" s="9">
        <v>9</v>
      </c>
      <c r="H4413" s="9"/>
      <c r="BF4413" s="33">
        <v>61.075000000000003</v>
      </c>
      <c r="BG4413" s="33">
        <v>59.65</v>
      </c>
      <c r="BH4413" s="33">
        <v>58.25</v>
      </c>
      <c r="BI4413" s="33">
        <v>57.424999999999997</v>
      </c>
      <c r="BJ4413" s="33">
        <v>56.85</v>
      </c>
      <c r="BK4413" s="33">
        <v>56.3</v>
      </c>
      <c r="BL4413" s="33">
        <v>55.774999999999999</v>
      </c>
      <c r="BM4413" s="33">
        <v>56.674999999999997</v>
      </c>
      <c r="BN4413" s="33">
        <v>60.924999999999997</v>
      </c>
      <c r="BO4413" s="33">
        <v>65.174999999999997</v>
      </c>
      <c r="BP4413" s="33">
        <v>69.575000000000003</v>
      </c>
      <c r="BQ4413" s="33">
        <v>74.275000000000006</v>
      </c>
      <c r="BR4413" s="33">
        <v>79.400000000000006</v>
      </c>
      <c r="BS4413" s="33">
        <v>83.4</v>
      </c>
      <c r="BT4413" s="33">
        <v>86.5</v>
      </c>
      <c r="BU4413" s="33">
        <v>87.45</v>
      </c>
      <c r="BV4413" s="33">
        <v>86.775000000000006</v>
      </c>
      <c r="BW4413" s="33">
        <v>84.174999999999997</v>
      </c>
      <c r="BX4413" s="33">
        <v>79.55</v>
      </c>
      <c r="BY4413" s="33">
        <v>74.25</v>
      </c>
      <c r="BZ4413" s="33">
        <v>69.375</v>
      </c>
      <c r="CA4413" s="33">
        <v>65.674999999999997</v>
      </c>
      <c r="CB4413" s="33">
        <v>62.875</v>
      </c>
      <c r="CC4413" s="33">
        <v>61.075000000000003</v>
      </c>
      <c r="DC4413" s="9">
        <v>30.766439999999999</v>
      </c>
      <c r="DD4413" s="9">
        <v>0</v>
      </c>
    </row>
    <row r="4414" spans="1:108" x14ac:dyDescent="0.25">
      <c r="A4414" s="9" t="s">
        <v>42</v>
      </c>
      <c r="B4414" s="9" t="s">
        <v>30</v>
      </c>
      <c r="C4414" s="9" t="s">
        <v>35</v>
      </c>
      <c r="D4414" s="9" t="s">
        <v>40</v>
      </c>
      <c r="E4414" s="9" t="s">
        <v>38</v>
      </c>
      <c r="F4414" s="9">
        <v>2019</v>
      </c>
      <c r="G4414" s="9">
        <v>10</v>
      </c>
      <c r="H4414" s="9"/>
      <c r="BF4414" s="33">
        <v>58.95</v>
      </c>
      <c r="BG4414" s="33">
        <v>56.524999999999999</v>
      </c>
      <c r="BH4414" s="33">
        <v>55.225000000000001</v>
      </c>
      <c r="BI4414" s="33">
        <v>54.375</v>
      </c>
      <c r="BJ4414" s="33">
        <v>53.475000000000001</v>
      </c>
      <c r="BK4414" s="33">
        <v>52.274999999999999</v>
      </c>
      <c r="BL4414" s="33">
        <v>51.5</v>
      </c>
      <c r="BM4414" s="33">
        <v>51.25</v>
      </c>
      <c r="BN4414" s="33">
        <v>56.575000000000003</v>
      </c>
      <c r="BO4414" s="33">
        <v>63.55</v>
      </c>
      <c r="BP4414" s="33">
        <v>70.125</v>
      </c>
      <c r="BQ4414" s="33">
        <v>75.174999999999997</v>
      </c>
      <c r="BR4414" s="33">
        <v>79.525000000000006</v>
      </c>
      <c r="BS4414" s="33">
        <v>82.825000000000003</v>
      </c>
      <c r="BT4414" s="33">
        <v>86.25</v>
      </c>
      <c r="BU4414" s="33">
        <v>87.75</v>
      </c>
      <c r="BV4414" s="33">
        <v>86.95</v>
      </c>
      <c r="BW4414" s="33">
        <v>84.674999999999997</v>
      </c>
      <c r="BX4414" s="33">
        <v>77.724999999999994</v>
      </c>
      <c r="BY4414" s="33">
        <v>71.424999999999997</v>
      </c>
      <c r="BZ4414" s="33">
        <v>67.5</v>
      </c>
      <c r="CA4414" s="33">
        <v>63.8</v>
      </c>
      <c r="CB4414" s="33">
        <v>61.575000000000003</v>
      </c>
      <c r="CC4414" s="33">
        <v>59.174999999999997</v>
      </c>
      <c r="DC4414" s="9">
        <v>30.766439999999999</v>
      </c>
      <c r="DD4414" s="9">
        <v>0</v>
      </c>
    </row>
    <row r="4415" spans="1:108" x14ac:dyDescent="0.25">
      <c r="A4415" s="9" t="s">
        <v>42</v>
      </c>
      <c r="B4415" s="9" t="s">
        <v>30</v>
      </c>
      <c r="C4415" s="9" t="s">
        <v>35</v>
      </c>
      <c r="D4415" s="9" t="s">
        <v>40</v>
      </c>
      <c r="E4415" s="9" t="s">
        <v>38</v>
      </c>
      <c r="F4415" s="9">
        <v>2020</v>
      </c>
      <c r="G4415" s="9">
        <v>5</v>
      </c>
      <c r="H4415" s="9"/>
      <c r="BF4415" s="33">
        <v>56.25</v>
      </c>
      <c r="BG4415" s="33">
        <v>55.274999999999999</v>
      </c>
      <c r="BH4415" s="33">
        <v>54.1</v>
      </c>
      <c r="BI4415" s="33">
        <v>53.4</v>
      </c>
      <c r="BJ4415" s="33">
        <v>52.8</v>
      </c>
      <c r="BK4415" s="33">
        <v>52.65</v>
      </c>
      <c r="BL4415" s="33">
        <v>52.674999999999997</v>
      </c>
      <c r="BM4415" s="33">
        <v>54.524999999999999</v>
      </c>
      <c r="BN4415" s="33">
        <v>57.625</v>
      </c>
      <c r="BO4415" s="33">
        <v>61.875</v>
      </c>
      <c r="BP4415" s="33">
        <v>66.7</v>
      </c>
      <c r="BQ4415" s="33">
        <v>71.2</v>
      </c>
      <c r="BR4415" s="33">
        <v>74.724999999999994</v>
      </c>
      <c r="BS4415" s="33">
        <v>76.724999999999994</v>
      </c>
      <c r="BT4415" s="33">
        <v>77.525000000000006</v>
      </c>
      <c r="BU4415" s="33">
        <v>77.45</v>
      </c>
      <c r="BV4415" s="33">
        <v>76.625</v>
      </c>
      <c r="BW4415" s="33">
        <v>74.625</v>
      </c>
      <c r="BX4415" s="33">
        <v>70.349999999999994</v>
      </c>
      <c r="BY4415" s="33">
        <v>66.525000000000006</v>
      </c>
      <c r="BZ4415" s="33">
        <v>62.225000000000001</v>
      </c>
      <c r="CA4415" s="33">
        <v>60.1</v>
      </c>
      <c r="CB4415" s="33">
        <v>58.475000000000001</v>
      </c>
      <c r="CC4415" s="33">
        <v>57.45</v>
      </c>
      <c r="DC4415" s="9">
        <v>30.766439999999999</v>
      </c>
      <c r="DD4415" s="9">
        <v>0</v>
      </c>
    </row>
    <row r="4416" spans="1:108" x14ac:dyDescent="0.25">
      <c r="A4416" s="9" t="s">
        <v>42</v>
      </c>
      <c r="B4416" s="9" t="s">
        <v>30</v>
      </c>
      <c r="C4416" s="9" t="s">
        <v>35</v>
      </c>
      <c r="D4416" s="9" t="s">
        <v>40</v>
      </c>
      <c r="E4416" s="9" t="s">
        <v>38</v>
      </c>
      <c r="F4416" s="9">
        <v>2020</v>
      </c>
      <c r="G4416" s="9">
        <v>6</v>
      </c>
      <c r="H4416" s="9"/>
      <c r="BF4416" s="33">
        <v>65.400000000000006</v>
      </c>
      <c r="BG4416" s="33">
        <v>63.024999999999999</v>
      </c>
      <c r="BH4416" s="33">
        <v>61.6</v>
      </c>
      <c r="BI4416" s="33">
        <v>60.45</v>
      </c>
      <c r="BJ4416" s="33">
        <v>59.4</v>
      </c>
      <c r="BK4416" s="33">
        <v>58.375</v>
      </c>
      <c r="BL4416" s="33">
        <v>58.55</v>
      </c>
      <c r="BM4416" s="33">
        <v>64.400000000000006</v>
      </c>
      <c r="BN4416" s="33">
        <v>69.650000000000006</v>
      </c>
      <c r="BO4416" s="33">
        <v>74.875</v>
      </c>
      <c r="BP4416" s="33">
        <v>80.025000000000006</v>
      </c>
      <c r="BQ4416" s="33">
        <v>84.95</v>
      </c>
      <c r="BR4416" s="33">
        <v>89.1</v>
      </c>
      <c r="BS4416" s="33">
        <v>92.424999999999997</v>
      </c>
      <c r="BT4416" s="33">
        <v>92.5</v>
      </c>
      <c r="BU4416" s="33">
        <v>91.9</v>
      </c>
      <c r="BV4416" s="33">
        <v>91.325000000000003</v>
      </c>
      <c r="BW4416" s="33">
        <v>90.775000000000006</v>
      </c>
      <c r="BX4416" s="33">
        <v>87.85</v>
      </c>
      <c r="BY4416" s="33">
        <v>82.7</v>
      </c>
      <c r="BZ4416" s="33">
        <v>75.650000000000006</v>
      </c>
      <c r="CA4416" s="33">
        <v>70.5</v>
      </c>
      <c r="CB4416" s="33">
        <v>67.125</v>
      </c>
      <c r="CC4416" s="33">
        <v>64.45</v>
      </c>
      <c r="DC4416" s="9">
        <v>30.766439999999999</v>
      </c>
      <c r="DD4416" s="9">
        <v>0</v>
      </c>
    </row>
    <row r="4417" spans="1:108" x14ac:dyDescent="0.25">
      <c r="A4417" s="9" t="s">
        <v>42</v>
      </c>
      <c r="B4417" s="9" t="s">
        <v>30</v>
      </c>
      <c r="C4417" s="9" t="s">
        <v>35</v>
      </c>
      <c r="D4417" s="9" t="s">
        <v>40</v>
      </c>
      <c r="E4417" s="9" t="s">
        <v>38</v>
      </c>
      <c r="F4417" s="9">
        <v>2020</v>
      </c>
      <c r="G4417" s="9">
        <v>7</v>
      </c>
      <c r="H4417" s="9">
        <v>12060.86</v>
      </c>
      <c r="I4417" s="9">
        <v>11707.22</v>
      </c>
      <c r="J4417" s="9">
        <v>11486.71</v>
      </c>
      <c r="K4417" s="9">
        <v>11733.69</v>
      </c>
      <c r="L4417" s="9">
        <v>12247.02</v>
      </c>
      <c r="M4417" s="9">
        <v>12801.04</v>
      </c>
      <c r="N4417" s="9">
        <v>13486.32</v>
      </c>
      <c r="O4417" s="9">
        <v>14459.42</v>
      </c>
      <c r="P4417" s="9">
        <v>14923.96</v>
      </c>
      <c r="Q4417" s="9">
        <v>15421.94</v>
      </c>
      <c r="R4417" s="9">
        <v>15876.66</v>
      </c>
      <c r="S4417" s="9">
        <v>15822.9</v>
      </c>
      <c r="T4417" s="9">
        <v>14766.28</v>
      </c>
      <c r="U4417" s="9">
        <v>12608.81</v>
      </c>
      <c r="V4417" s="9">
        <v>12748.36</v>
      </c>
      <c r="W4417" s="9">
        <v>12339.2</v>
      </c>
      <c r="X4417" s="9">
        <v>12030.58</v>
      </c>
      <c r="Y4417" s="9">
        <v>12392.13</v>
      </c>
      <c r="Z4417" s="9">
        <v>13150.29</v>
      </c>
      <c r="AA4417" s="9">
        <v>13197.22</v>
      </c>
      <c r="AB4417" s="9">
        <v>12877.22</v>
      </c>
      <c r="AC4417" s="9">
        <v>13360.19</v>
      </c>
      <c r="AD4417" s="9">
        <v>11648.79</v>
      </c>
      <c r="AE4417" s="9">
        <v>11648.79</v>
      </c>
      <c r="AF4417" s="9">
        <v>12384.77</v>
      </c>
      <c r="AG4417" s="9">
        <v>12189.51</v>
      </c>
      <c r="AH4417" s="9">
        <v>11674.65</v>
      </c>
      <c r="AI4417" s="9">
        <v>11395.6</v>
      </c>
      <c r="AJ4417" s="9">
        <v>11757.87</v>
      </c>
      <c r="AK4417" s="9">
        <v>12309.33</v>
      </c>
      <c r="AL4417" s="9">
        <v>12911.32</v>
      </c>
      <c r="AM4417" s="9">
        <v>13529.95</v>
      </c>
      <c r="AN4417" s="9">
        <v>14449.03</v>
      </c>
      <c r="AO4417" s="9">
        <v>14919.13</v>
      </c>
      <c r="AP4417" s="9">
        <v>15282.1</v>
      </c>
      <c r="AQ4417" s="9">
        <v>15715.82</v>
      </c>
      <c r="AR4417" s="9">
        <v>15923.22</v>
      </c>
      <c r="AS4417" s="9">
        <v>15947.82</v>
      </c>
      <c r="AT4417" s="9">
        <v>15699.8</v>
      </c>
      <c r="AU4417" s="9">
        <v>15803.12</v>
      </c>
      <c r="AV4417" s="9">
        <v>15399.84</v>
      </c>
      <c r="AW4417" s="9">
        <v>14868.29</v>
      </c>
      <c r="AX4417" s="9">
        <v>14827.95</v>
      </c>
      <c r="AY4417" s="9">
        <v>14087.3</v>
      </c>
      <c r="AZ4417" s="9">
        <v>13631.7</v>
      </c>
      <c r="BA4417" s="9">
        <v>13304.38</v>
      </c>
      <c r="BB4417" s="9">
        <v>13600.69</v>
      </c>
      <c r="BC4417" s="9">
        <v>11860.33</v>
      </c>
      <c r="BD4417" s="9">
        <v>11860.33</v>
      </c>
      <c r="BE4417" s="9">
        <v>15144.08</v>
      </c>
      <c r="BF4417" s="33">
        <v>61.8</v>
      </c>
      <c r="BG4417" s="33">
        <v>60.725000000000001</v>
      </c>
      <c r="BH4417" s="33">
        <v>59.9</v>
      </c>
      <c r="BI4417" s="33">
        <v>59.15</v>
      </c>
      <c r="BJ4417" s="33">
        <v>58.674999999999997</v>
      </c>
      <c r="BK4417" s="33">
        <v>58.45</v>
      </c>
      <c r="BL4417" s="33">
        <v>58.375</v>
      </c>
      <c r="BM4417" s="33">
        <v>61.174999999999997</v>
      </c>
      <c r="BN4417" s="33">
        <v>65.599999999999994</v>
      </c>
      <c r="BO4417" s="33">
        <v>69.55</v>
      </c>
      <c r="BP4417" s="33">
        <v>74.424999999999997</v>
      </c>
      <c r="BQ4417" s="33">
        <v>78.775000000000006</v>
      </c>
      <c r="BR4417" s="33">
        <v>82.924999999999997</v>
      </c>
      <c r="BS4417" s="33">
        <v>85</v>
      </c>
      <c r="BT4417" s="33">
        <v>86.55</v>
      </c>
      <c r="BU4417" s="33">
        <v>86.825000000000003</v>
      </c>
      <c r="BV4417" s="33">
        <v>86.3</v>
      </c>
      <c r="BW4417" s="33">
        <v>85.075000000000003</v>
      </c>
      <c r="BX4417" s="33">
        <v>83.35</v>
      </c>
      <c r="BY4417" s="33">
        <v>78.325000000000003</v>
      </c>
      <c r="BZ4417" s="33">
        <v>72.150000000000006</v>
      </c>
      <c r="CA4417" s="33">
        <v>68.25</v>
      </c>
      <c r="CB4417" s="33">
        <v>66.25</v>
      </c>
      <c r="CC4417" s="33">
        <v>64.5</v>
      </c>
      <c r="CD4417" s="9">
        <v>5657.2049999999999</v>
      </c>
      <c r="CE4417" s="9">
        <v>4707.5339999999997</v>
      </c>
      <c r="CF4417" s="9">
        <v>3398.7379999999998</v>
      </c>
      <c r="CG4417" s="9">
        <v>2598.6790000000001</v>
      </c>
      <c r="CH4417" s="9">
        <v>2322.25</v>
      </c>
      <c r="CI4417" s="9">
        <v>1853.0219999999999</v>
      </c>
      <c r="CJ4417" s="9">
        <v>1877.701</v>
      </c>
      <c r="CK4417" s="9">
        <v>2217.84</v>
      </c>
      <c r="CL4417" s="9">
        <v>3428.5909999999999</v>
      </c>
      <c r="CM4417" s="9">
        <v>6351.1239999999998</v>
      </c>
      <c r="CN4417" s="9">
        <v>6972.64</v>
      </c>
      <c r="CO4417" s="9">
        <v>16919.36</v>
      </c>
      <c r="CP4417" s="9">
        <v>13594.6</v>
      </c>
      <c r="CQ4417" s="9">
        <v>11342.53</v>
      </c>
      <c r="CR4417" s="9">
        <v>9559.3240000000005</v>
      </c>
      <c r="CS4417" s="9">
        <v>8932.2690000000002</v>
      </c>
      <c r="CT4417" s="9">
        <v>9448.1869999999999</v>
      </c>
      <c r="CU4417" s="9">
        <v>9521.2909999999993</v>
      </c>
      <c r="CV4417" s="9">
        <v>11910.8</v>
      </c>
      <c r="CW4417" s="9">
        <v>10916.07</v>
      </c>
      <c r="CX4417" s="9">
        <v>8916.8289999999997</v>
      </c>
      <c r="CY4417" s="9">
        <v>8031.4920000000002</v>
      </c>
      <c r="CZ4417" s="9">
        <v>12191.73</v>
      </c>
      <c r="DA4417" s="9">
        <v>12191.73</v>
      </c>
      <c r="DB4417" s="9">
        <v>6510.8490000000002</v>
      </c>
      <c r="DC4417" s="9">
        <v>30.766439999999999</v>
      </c>
      <c r="DD4417" s="9">
        <v>0</v>
      </c>
    </row>
    <row r="4418" spans="1:108" x14ac:dyDescent="0.25">
      <c r="A4418" s="9" t="s">
        <v>42</v>
      </c>
      <c r="B4418" s="9" t="s">
        <v>30</v>
      </c>
      <c r="C4418" s="9" t="s">
        <v>35</v>
      </c>
      <c r="D4418" s="9" t="s">
        <v>40</v>
      </c>
      <c r="E4418" s="9" t="s">
        <v>38</v>
      </c>
      <c r="F4418" s="9">
        <v>2020</v>
      </c>
      <c r="G4418" s="9">
        <v>8</v>
      </c>
      <c r="H4418" s="9"/>
      <c r="BF4418" s="33">
        <v>58</v>
      </c>
      <c r="BG4418" s="33">
        <v>57.1</v>
      </c>
      <c r="BH4418" s="33">
        <v>56.125</v>
      </c>
      <c r="BI4418" s="33">
        <v>55.725000000000001</v>
      </c>
      <c r="BJ4418" s="33">
        <v>55.25</v>
      </c>
      <c r="BK4418" s="33">
        <v>55.125</v>
      </c>
      <c r="BL4418" s="33">
        <v>55.15</v>
      </c>
      <c r="BM4418" s="33">
        <v>56.524999999999999</v>
      </c>
      <c r="BN4418" s="33">
        <v>60.125</v>
      </c>
      <c r="BO4418" s="33">
        <v>64.424999999999997</v>
      </c>
      <c r="BP4418" s="33">
        <v>69.900000000000006</v>
      </c>
      <c r="BQ4418" s="33">
        <v>75.849999999999994</v>
      </c>
      <c r="BR4418" s="33">
        <v>81.25</v>
      </c>
      <c r="BS4418" s="33">
        <v>86</v>
      </c>
      <c r="BT4418" s="33">
        <v>90</v>
      </c>
      <c r="BU4418" s="33">
        <v>90.8</v>
      </c>
      <c r="BV4418" s="33">
        <v>89.9</v>
      </c>
      <c r="BW4418" s="33">
        <v>88.625</v>
      </c>
      <c r="BX4418" s="33">
        <v>85.45</v>
      </c>
      <c r="BY4418" s="33">
        <v>80.125</v>
      </c>
      <c r="BZ4418" s="33">
        <v>74.224999999999994</v>
      </c>
      <c r="CA4418" s="33">
        <v>70.575000000000003</v>
      </c>
      <c r="CB4418" s="33">
        <v>67.5</v>
      </c>
      <c r="CC4418" s="33">
        <v>65.45</v>
      </c>
      <c r="DC4418" s="9">
        <v>30.766439999999999</v>
      </c>
      <c r="DD4418" s="9">
        <v>0</v>
      </c>
    </row>
    <row r="4419" spans="1:108" x14ac:dyDescent="0.25">
      <c r="A4419" s="9" t="s">
        <v>42</v>
      </c>
      <c r="B4419" s="9" t="s">
        <v>30</v>
      </c>
      <c r="C4419" s="9" t="s">
        <v>35</v>
      </c>
      <c r="D4419" s="9" t="s">
        <v>40</v>
      </c>
      <c r="E4419" s="9" t="s">
        <v>38</v>
      </c>
      <c r="F4419" s="9">
        <v>2020</v>
      </c>
      <c r="G4419" s="9">
        <v>9</v>
      </c>
      <c r="H4419" s="9"/>
      <c r="BF4419" s="33">
        <v>61.075000000000003</v>
      </c>
      <c r="BG4419" s="33">
        <v>59.65</v>
      </c>
      <c r="BH4419" s="33">
        <v>58.25</v>
      </c>
      <c r="BI4419" s="33">
        <v>57.424999999999997</v>
      </c>
      <c r="BJ4419" s="33">
        <v>56.85</v>
      </c>
      <c r="BK4419" s="33">
        <v>56.3</v>
      </c>
      <c r="BL4419" s="33">
        <v>55.774999999999999</v>
      </c>
      <c r="BM4419" s="33">
        <v>56.674999999999997</v>
      </c>
      <c r="BN4419" s="33">
        <v>60.924999999999997</v>
      </c>
      <c r="BO4419" s="33">
        <v>65.174999999999997</v>
      </c>
      <c r="BP4419" s="33">
        <v>69.575000000000003</v>
      </c>
      <c r="BQ4419" s="33">
        <v>74.275000000000006</v>
      </c>
      <c r="BR4419" s="33">
        <v>79.400000000000006</v>
      </c>
      <c r="BS4419" s="33">
        <v>83.4</v>
      </c>
      <c r="BT4419" s="33">
        <v>86.5</v>
      </c>
      <c r="BU4419" s="33">
        <v>87.45</v>
      </c>
      <c r="BV4419" s="33">
        <v>86.775000000000006</v>
      </c>
      <c r="BW4419" s="33">
        <v>84.174999999999997</v>
      </c>
      <c r="BX4419" s="33">
        <v>79.55</v>
      </c>
      <c r="BY4419" s="33">
        <v>74.25</v>
      </c>
      <c r="BZ4419" s="33">
        <v>69.375</v>
      </c>
      <c r="CA4419" s="33">
        <v>65.674999999999997</v>
      </c>
      <c r="CB4419" s="33">
        <v>62.875</v>
      </c>
      <c r="CC4419" s="33">
        <v>61.075000000000003</v>
      </c>
      <c r="DC4419" s="9">
        <v>30.766439999999999</v>
      </c>
      <c r="DD4419" s="9">
        <v>0</v>
      </c>
    </row>
    <row r="4420" spans="1:108" x14ac:dyDescent="0.25">
      <c r="A4420" s="9" t="s">
        <v>42</v>
      </c>
      <c r="B4420" s="9" t="s">
        <v>30</v>
      </c>
      <c r="C4420" s="9" t="s">
        <v>35</v>
      </c>
      <c r="D4420" s="9" t="s">
        <v>40</v>
      </c>
      <c r="E4420" s="9" t="s">
        <v>38</v>
      </c>
      <c r="F4420" s="9">
        <v>2020</v>
      </c>
      <c r="G4420" s="9">
        <v>10</v>
      </c>
      <c r="H4420" s="9"/>
      <c r="BF4420" s="33">
        <v>58.95</v>
      </c>
      <c r="BG4420" s="33">
        <v>56.524999999999999</v>
      </c>
      <c r="BH4420" s="33">
        <v>55.225000000000001</v>
      </c>
      <c r="BI4420" s="33">
        <v>54.375</v>
      </c>
      <c r="BJ4420" s="33">
        <v>53.475000000000001</v>
      </c>
      <c r="BK4420" s="33">
        <v>52.274999999999999</v>
      </c>
      <c r="BL4420" s="33">
        <v>51.5</v>
      </c>
      <c r="BM4420" s="33">
        <v>51.25</v>
      </c>
      <c r="BN4420" s="33">
        <v>56.575000000000003</v>
      </c>
      <c r="BO4420" s="33">
        <v>63.55</v>
      </c>
      <c r="BP4420" s="33">
        <v>70.125</v>
      </c>
      <c r="BQ4420" s="33">
        <v>75.174999999999997</v>
      </c>
      <c r="BR4420" s="33">
        <v>79.525000000000006</v>
      </c>
      <c r="BS4420" s="33">
        <v>82.825000000000003</v>
      </c>
      <c r="BT4420" s="33">
        <v>86.25</v>
      </c>
      <c r="BU4420" s="33">
        <v>87.75</v>
      </c>
      <c r="BV4420" s="33">
        <v>86.95</v>
      </c>
      <c r="BW4420" s="33">
        <v>84.674999999999997</v>
      </c>
      <c r="BX4420" s="33">
        <v>77.724999999999994</v>
      </c>
      <c r="BY4420" s="33">
        <v>71.424999999999997</v>
      </c>
      <c r="BZ4420" s="33">
        <v>67.5</v>
      </c>
      <c r="CA4420" s="33">
        <v>63.8</v>
      </c>
      <c r="CB4420" s="33">
        <v>61.575000000000003</v>
      </c>
      <c r="CC4420" s="33">
        <v>59.174999999999997</v>
      </c>
      <c r="DC4420" s="9">
        <v>30.766439999999999</v>
      </c>
      <c r="DD4420" s="9">
        <v>0</v>
      </c>
    </row>
    <row r="4421" spans="1:108" x14ac:dyDescent="0.25">
      <c r="A4421" s="9" t="s">
        <v>42</v>
      </c>
      <c r="B4421" s="9" t="s">
        <v>30</v>
      </c>
      <c r="C4421" s="9" t="s">
        <v>35</v>
      </c>
      <c r="D4421" s="9" t="s">
        <v>40</v>
      </c>
      <c r="E4421" s="9" t="s">
        <v>38</v>
      </c>
      <c r="F4421" s="9">
        <v>2021</v>
      </c>
      <c r="G4421" s="9">
        <v>5</v>
      </c>
      <c r="H4421" s="9"/>
      <c r="BF4421" s="33">
        <v>56.25</v>
      </c>
      <c r="BG4421" s="33">
        <v>55.274999999999999</v>
      </c>
      <c r="BH4421" s="33">
        <v>54.1</v>
      </c>
      <c r="BI4421" s="33">
        <v>53.4</v>
      </c>
      <c r="BJ4421" s="33">
        <v>52.8</v>
      </c>
      <c r="BK4421" s="33">
        <v>52.65</v>
      </c>
      <c r="BL4421" s="33">
        <v>52.674999999999997</v>
      </c>
      <c r="BM4421" s="33">
        <v>54.524999999999999</v>
      </c>
      <c r="BN4421" s="33">
        <v>57.625</v>
      </c>
      <c r="BO4421" s="33">
        <v>61.875</v>
      </c>
      <c r="BP4421" s="33">
        <v>66.7</v>
      </c>
      <c r="BQ4421" s="33">
        <v>71.2</v>
      </c>
      <c r="BR4421" s="33">
        <v>74.724999999999994</v>
      </c>
      <c r="BS4421" s="33">
        <v>76.724999999999994</v>
      </c>
      <c r="BT4421" s="33">
        <v>77.525000000000006</v>
      </c>
      <c r="BU4421" s="33">
        <v>77.45</v>
      </c>
      <c r="BV4421" s="33">
        <v>76.625</v>
      </c>
      <c r="BW4421" s="33">
        <v>74.625</v>
      </c>
      <c r="BX4421" s="33">
        <v>70.349999999999994</v>
      </c>
      <c r="BY4421" s="33">
        <v>66.525000000000006</v>
      </c>
      <c r="BZ4421" s="33">
        <v>62.225000000000001</v>
      </c>
      <c r="CA4421" s="33">
        <v>60.1</v>
      </c>
      <c r="CB4421" s="33">
        <v>58.475000000000001</v>
      </c>
      <c r="CC4421" s="33">
        <v>57.45</v>
      </c>
      <c r="DC4421" s="9">
        <v>30.766439999999999</v>
      </c>
      <c r="DD4421" s="9">
        <v>0</v>
      </c>
    </row>
    <row r="4422" spans="1:108" x14ac:dyDescent="0.25">
      <c r="A4422" s="9" t="s">
        <v>42</v>
      </c>
      <c r="B4422" s="9" t="s">
        <v>30</v>
      </c>
      <c r="C4422" s="9" t="s">
        <v>35</v>
      </c>
      <c r="D4422" s="9" t="s">
        <v>40</v>
      </c>
      <c r="E4422" s="9" t="s">
        <v>38</v>
      </c>
      <c r="F4422" s="9">
        <v>2021</v>
      </c>
      <c r="G4422" s="9">
        <v>6</v>
      </c>
      <c r="H4422" s="9"/>
      <c r="BF4422" s="33">
        <v>65.400000000000006</v>
      </c>
      <c r="BG4422" s="33">
        <v>63.024999999999999</v>
      </c>
      <c r="BH4422" s="33">
        <v>61.6</v>
      </c>
      <c r="BI4422" s="33">
        <v>60.45</v>
      </c>
      <c r="BJ4422" s="33">
        <v>59.4</v>
      </c>
      <c r="BK4422" s="33">
        <v>58.375</v>
      </c>
      <c r="BL4422" s="33">
        <v>58.55</v>
      </c>
      <c r="BM4422" s="33">
        <v>64.400000000000006</v>
      </c>
      <c r="BN4422" s="33">
        <v>69.650000000000006</v>
      </c>
      <c r="BO4422" s="33">
        <v>74.875</v>
      </c>
      <c r="BP4422" s="33">
        <v>80.025000000000006</v>
      </c>
      <c r="BQ4422" s="33">
        <v>84.95</v>
      </c>
      <c r="BR4422" s="33">
        <v>89.1</v>
      </c>
      <c r="BS4422" s="33">
        <v>92.424999999999997</v>
      </c>
      <c r="BT4422" s="33">
        <v>92.5</v>
      </c>
      <c r="BU4422" s="33">
        <v>91.9</v>
      </c>
      <c r="BV4422" s="33">
        <v>91.325000000000003</v>
      </c>
      <c r="BW4422" s="33">
        <v>90.775000000000006</v>
      </c>
      <c r="BX4422" s="33">
        <v>87.85</v>
      </c>
      <c r="BY4422" s="33">
        <v>82.7</v>
      </c>
      <c r="BZ4422" s="33">
        <v>75.650000000000006</v>
      </c>
      <c r="CA4422" s="33">
        <v>70.5</v>
      </c>
      <c r="CB4422" s="33">
        <v>67.125</v>
      </c>
      <c r="CC4422" s="33">
        <v>64.45</v>
      </c>
      <c r="DC4422" s="9">
        <v>30.766439999999999</v>
      </c>
      <c r="DD4422" s="9">
        <v>0</v>
      </c>
    </row>
    <row r="4423" spans="1:108" x14ac:dyDescent="0.25">
      <c r="A4423" s="9" t="s">
        <v>42</v>
      </c>
      <c r="B4423" s="9" t="s">
        <v>30</v>
      </c>
      <c r="C4423" s="9" t="s">
        <v>35</v>
      </c>
      <c r="D4423" s="9" t="s">
        <v>40</v>
      </c>
      <c r="E4423" s="9" t="s">
        <v>38</v>
      </c>
      <c r="F4423" s="9">
        <v>2021</v>
      </c>
      <c r="G4423" s="9">
        <v>7</v>
      </c>
      <c r="H4423" s="9">
        <v>12055.58</v>
      </c>
      <c r="I4423" s="9">
        <v>11703.01</v>
      </c>
      <c r="J4423" s="9">
        <v>11483.87</v>
      </c>
      <c r="K4423" s="9">
        <v>11730.83</v>
      </c>
      <c r="L4423" s="9">
        <v>12245.05</v>
      </c>
      <c r="M4423" s="9">
        <v>12800.23</v>
      </c>
      <c r="N4423" s="9">
        <v>13485.39</v>
      </c>
      <c r="O4423" s="9">
        <v>14458.41</v>
      </c>
      <c r="P4423" s="9">
        <v>14925.17</v>
      </c>
      <c r="Q4423" s="9">
        <v>15422.65</v>
      </c>
      <c r="R4423" s="9">
        <v>15876.77</v>
      </c>
      <c r="S4423" s="9">
        <v>15823.08</v>
      </c>
      <c r="T4423" s="9">
        <v>14766.2</v>
      </c>
      <c r="U4423" s="9">
        <v>12609.79</v>
      </c>
      <c r="V4423" s="9">
        <v>12749.34</v>
      </c>
      <c r="W4423" s="9">
        <v>12340.6</v>
      </c>
      <c r="X4423" s="9">
        <v>12033.29</v>
      </c>
      <c r="Y4423" s="9">
        <v>12395.95</v>
      </c>
      <c r="Z4423" s="9">
        <v>13151.61</v>
      </c>
      <c r="AA4423" s="9">
        <v>13197.22</v>
      </c>
      <c r="AB4423" s="9">
        <v>12878.1</v>
      </c>
      <c r="AC4423" s="9">
        <v>13360.88</v>
      </c>
      <c r="AD4423" s="9">
        <v>11651.06</v>
      </c>
      <c r="AE4423" s="9">
        <v>11651.06</v>
      </c>
      <c r="AF4423" s="9">
        <v>12386.73</v>
      </c>
      <c r="AG4423" s="9">
        <v>12184.24</v>
      </c>
      <c r="AH4423" s="9">
        <v>11670.45</v>
      </c>
      <c r="AI4423" s="9">
        <v>11392.75</v>
      </c>
      <c r="AJ4423" s="9">
        <v>11755</v>
      </c>
      <c r="AK4423" s="9">
        <v>12307.36</v>
      </c>
      <c r="AL4423" s="9">
        <v>12910.52</v>
      </c>
      <c r="AM4423" s="9">
        <v>13529.02</v>
      </c>
      <c r="AN4423" s="9">
        <v>14448.02</v>
      </c>
      <c r="AO4423" s="9">
        <v>14920.33</v>
      </c>
      <c r="AP4423" s="9">
        <v>15282.8</v>
      </c>
      <c r="AQ4423" s="9">
        <v>15715.92</v>
      </c>
      <c r="AR4423" s="9">
        <v>15923.41</v>
      </c>
      <c r="AS4423" s="9">
        <v>15947.73</v>
      </c>
      <c r="AT4423" s="9">
        <v>15700.77</v>
      </c>
      <c r="AU4423" s="9">
        <v>15804.1</v>
      </c>
      <c r="AV4423" s="9">
        <v>15401.24</v>
      </c>
      <c r="AW4423" s="9">
        <v>14871</v>
      </c>
      <c r="AX4423" s="9">
        <v>14831.77</v>
      </c>
      <c r="AY4423" s="9">
        <v>14088.62</v>
      </c>
      <c r="AZ4423" s="9">
        <v>13631.69</v>
      </c>
      <c r="BA4423" s="9">
        <v>13305.27</v>
      </c>
      <c r="BB4423" s="9">
        <v>13601.38</v>
      </c>
      <c r="BC4423" s="9">
        <v>11862.6</v>
      </c>
      <c r="BD4423" s="9">
        <v>11862.6</v>
      </c>
      <c r="BE4423" s="9">
        <v>15146.05</v>
      </c>
      <c r="BF4423" s="33">
        <v>61.8</v>
      </c>
      <c r="BG4423" s="33">
        <v>60.725000000000001</v>
      </c>
      <c r="BH4423" s="33">
        <v>59.9</v>
      </c>
      <c r="BI4423" s="33">
        <v>59.15</v>
      </c>
      <c r="BJ4423" s="33">
        <v>58.674999999999997</v>
      </c>
      <c r="BK4423" s="33">
        <v>58.45</v>
      </c>
      <c r="BL4423" s="33">
        <v>58.375</v>
      </c>
      <c r="BM4423" s="33">
        <v>61.174999999999997</v>
      </c>
      <c r="BN4423" s="33">
        <v>65.599999999999994</v>
      </c>
      <c r="BO4423" s="33">
        <v>69.55</v>
      </c>
      <c r="BP4423" s="33">
        <v>74.424999999999997</v>
      </c>
      <c r="BQ4423" s="33">
        <v>78.775000000000006</v>
      </c>
      <c r="BR4423" s="33">
        <v>82.924999999999997</v>
      </c>
      <c r="BS4423" s="33">
        <v>85</v>
      </c>
      <c r="BT4423" s="33">
        <v>86.55</v>
      </c>
      <c r="BU4423" s="33">
        <v>86.825000000000003</v>
      </c>
      <c r="BV4423" s="33">
        <v>86.3</v>
      </c>
      <c r="BW4423" s="33">
        <v>85.075000000000003</v>
      </c>
      <c r="BX4423" s="33">
        <v>83.35</v>
      </c>
      <c r="BY4423" s="33">
        <v>78.325000000000003</v>
      </c>
      <c r="BZ4423" s="33">
        <v>72.150000000000006</v>
      </c>
      <c r="CA4423" s="33">
        <v>68.25</v>
      </c>
      <c r="CB4423" s="33">
        <v>66.25</v>
      </c>
      <c r="CC4423" s="33">
        <v>64.5</v>
      </c>
      <c r="CD4423" s="9">
        <v>5659.2439999999997</v>
      </c>
      <c r="CE4423" s="9">
        <v>4709.326</v>
      </c>
      <c r="CF4423" s="9">
        <v>3400.11</v>
      </c>
      <c r="CG4423" s="9">
        <v>2600.0439999999999</v>
      </c>
      <c r="CH4423" s="9">
        <v>2323.6149999999998</v>
      </c>
      <c r="CI4423" s="9">
        <v>1853.8810000000001</v>
      </c>
      <c r="CJ4423" s="9">
        <v>1878.74</v>
      </c>
      <c r="CK4423" s="9">
        <v>2219.0030000000002</v>
      </c>
      <c r="CL4423" s="9">
        <v>3428.6950000000002</v>
      </c>
      <c r="CM4423" s="9">
        <v>6354.0129999999999</v>
      </c>
      <c r="CN4423" s="9">
        <v>6976.6480000000001</v>
      </c>
      <c r="CO4423" s="9">
        <v>16930.02</v>
      </c>
      <c r="CP4423" s="9">
        <v>13605.08</v>
      </c>
      <c r="CQ4423" s="9">
        <v>11352.31</v>
      </c>
      <c r="CR4423" s="9">
        <v>9567.1239999999998</v>
      </c>
      <c r="CS4423" s="9">
        <v>8936.74</v>
      </c>
      <c r="CT4423" s="9">
        <v>9450.8310000000001</v>
      </c>
      <c r="CU4423" s="9">
        <v>9522.0509999999995</v>
      </c>
      <c r="CV4423" s="9">
        <v>11912.48</v>
      </c>
      <c r="CW4423" s="9">
        <v>10913.15</v>
      </c>
      <c r="CX4423" s="9">
        <v>8913.2090000000007</v>
      </c>
      <c r="CY4423" s="9">
        <v>8033.549</v>
      </c>
      <c r="CZ4423" s="9">
        <v>12198.92</v>
      </c>
      <c r="DA4423" s="9">
        <v>12198.92</v>
      </c>
      <c r="DB4423" s="9">
        <v>6515.32</v>
      </c>
      <c r="DC4423" s="9">
        <v>30.766439999999999</v>
      </c>
      <c r="DD4423" s="9">
        <v>0</v>
      </c>
    </row>
    <row r="4424" spans="1:108" x14ac:dyDescent="0.25">
      <c r="A4424" s="9" t="s">
        <v>42</v>
      </c>
      <c r="B4424" s="9" t="s">
        <v>30</v>
      </c>
      <c r="C4424" s="9" t="s">
        <v>35</v>
      </c>
      <c r="D4424" s="9" t="s">
        <v>40</v>
      </c>
      <c r="E4424" s="9" t="s">
        <v>38</v>
      </c>
      <c r="F4424" s="9">
        <v>2021</v>
      </c>
      <c r="G4424" s="9">
        <v>8</v>
      </c>
      <c r="H4424" s="9"/>
      <c r="BF4424" s="33">
        <v>58</v>
      </c>
      <c r="BG4424" s="33">
        <v>57.1</v>
      </c>
      <c r="BH4424" s="33">
        <v>56.125</v>
      </c>
      <c r="BI4424" s="33">
        <v>55.725000000000001</v>
      </c>
      <c r="BJ4424" s="33">
        <v>55.25</v>
      </c>
      <c r="BK4424" s="33">
        <v>55.125</v>
      </c>
      <c r="BL4424" s="33">
        <v>55.15</v>
      </c>
      <c r="BM4424" s="33">
        <v>56.524999999999999</v>
      </c>
      <c r="BN4424" s="33">
        <v>60.125</v>
      </c>
      <c r="BO4424" s="33">
        <v>64.424999999999997</v>
      </c>
      <c r="BP4424" s="33">
        <v>69.900000000000006</v>
      </c>
      <c r="BQ4424" s="33">
        <v>75.849999999999994</v>
      </c>
      <c r="BR4424" s="33">
        <v>81.25</v>
      </c>
      <c r="BS4424" s="33">
        <v>86</v>
      </c>
      <c r="BT4424" s="33">
        <v>90</v>
      </c>
      <c r="BU4424" s="33">
        <v>90.8</v>
      </c>
      <c r="BV4424" s="33">
        <v>89.9</v>
      </c>
      <c r="BW4424" s="33">
        <v>88.625</v>
      </c>
      <c r="BX4424" s="33">
        <v>85.45</v>
      </c>
      <c r="BY4424" s="33">
        <v>80.125</v>
      </c>
      <c r="BZ4424" s="33">
        <v>74.224999999999994</v>
      </c>
      <c r="CA4424" s="33">
        <v>70.575000000000003</v>
      </c>
      <c r="CB4424" s="33">
        <v>67.5</v>
      </c>
      <c r="CC4424" s="33">
        <v>65.45</v>
      </c>
      <c r="DC4424" s="9">
        <v>30.766439999999999</v>
      </c>
      <c r="DD4424" s="9">
        <v>0</v>
      </c>
    </row>
    <row r="4425" spans="1:108" x14ac:dyDescent="0.25">
      <c r="A4425" s="9" t="s">
        <v>42</v>
      </c>
      <c r="B4425" s="9" t="s">
        <v>30</v>
      </c>
      <c r="C4425" s="9" t="s">
        <v>35</v>
      </c>
      <c r="D4425" s="9" t="s">
        <v>40</v>
      </c>
      <c r="E4425" s="9" t="s">
        <v>38</v>
      </c>
      <c r="F4425" s="9">
        <v>2021</v>
      </c>
      <c r="G4425" s="9">
        <v>9</v>
      </c>
      <c r="H4425" s="9"/>
      <c r="BF4425" s="33">
        <v>61.075000000000003</v>
      </c>
      <c r="BG4425" s="33">
        <v>59.65</v>
      </c>
      <c r="BH4425" s="33">
        <v>58.25</v>
      </c>
      <c r="BI4425" s="33">
        <v>57.424999999999997</v>
      </c>
      <c r="BJ4425" s="33">
        <v>56.85</v>
      </c>
      <c r="BK4425" s="33">
        <v>56.3</v>
      </c>
      <c r="BL4425" s="33">
        <v>55.774999999999999</v>
      </c>
      <c r="BM4425" s="33">
        <v>56.674999999999997</v>
      </c>
      <c r="BN4425" s="33">
        <v>60.924999999999997</v>
      </c>
      <c r="BO4425" s="33">
        <v>65.174999999999997</v>
      </c>
      <c r="BP4425" s="33">
        <v>69.575000000000003</v>
      </c>
      <c r="BQ4425" s="33">
        <v>74.275000000000006</v>
      </c>
      <c r="BR4425" s="33">
        <v>79.400000000000006</v>
      </c>
      <c r="BS4425" s="33">
        <v>83.4</v>
      </c>
      <c r="BT4425" s="33">
        <v>86.5</v>
      </c>
      <c r="BU4425" s="33">
        <v>87.45</v>
      </c>
      <c r="BV4425" s="33">
        <v>86.775000000000006</v>
      </c>
      <c r="BW4425" s="33">
        <v>84.174999999999997</v>
      </c>
      <c r="BX4425" s="33">
        <v>79.55</v>
      </c>
      <c r="BY4425" s="33">
        <v>74.25</v>
      </c>
      <c r="BZ4425" s="33">
        <v>69.375</v>
      </c>
      <c r="CA4425" s="33">
        <v>65.674999999999997</v>
      </c>
      <c r="CB4425" s="33">
        <v>62.875</v>
      </c>
      <c r="CC4425" s="33">
        <v>61.075000000000003</v>
      </c>
      <c r="DC4425" s="9">
        <v>30.766439999999999</v>
      </c>
      <c r="DD4425" s="9">
        <v>0</v>
      </c>
    </row>
    <row r="4426" spans="1:108" x14ac:dyDescent="0.25">
      <c r="A4426" s="9" t="s">
        <v>42</v>
      </c>
      <c r="B4426" s="9" t="s">
        <v>30</v>
      </c>
      <c r="C4426" s="9" t="s">
        <v>35</v>
      </c>
      <c r="D4426" s="9" t="s">
        <v>40</v>
      </c>
      <c r="E4426" s="9" t="s">
        <v>38</v>
      </c>
      <c r="F4426" s="9">
        <v>2021</v>
      </c>
      <c r="G4426" s="9">
        <v>10</v>
      </c>
      <c r="H4426" s="9"/>
      <c r="BF4426" s="33">
        <v>58.95</v>
      </c>
      <c r="BG4426" s="33">
        <v>56.524999999999999</v>
      </c>
      <c r="BH4426" s="33">
        <v>55.225000000000001</v>
      </c>
      <c r="BI4426" s="33">
        <v>54.375</v>
      </c>
      <c r="BJ4426" s="33">
        <v>53.475000000000001</v>
      </c>
      <c r="BK4426" s="33">
        <v>52.274999999999999</v>
      </c>
      <c r="BL4426" s="33">
        <v>51.5</v>
      </c>
      <c r="BM4426" s="33">
        <v>51.25</v>
      </c>
      <c r="BN4426" s="33">
        <v>56.575000000000003</v>
      </c>
      <c r="BO4426" s="33">
        <v>63.55</v>
      </c>
      <c r="BP4426" s="33">
        <v>70.125</v>
      </c>
      <c r="BQ4426" s="33">
        <v>75.174999999999997</v>
      </c>
      <c r="BR4426" s="33">
        <v>79.525000000000006</v>
      </c>
      <c r="BS4426" s="33">
        <v>82.825000000000003</v>
      </c>
      <c r="BT4426" s="33">
        <v>86.25</v>
      </c>
      <c r="BU4426" s="33">
        <v>87.75</v>
      </c>
      <c r="BV4426" s="33">
        <v>86.95</v>
      </c>
      <c r="BW4426" s="33">
        <v>84.674999999999997</v>
      </c>
      <c r="BX4426" s="33">
        <v>77.724999999999994</v>
      </c>
      <c r="BY4426" s="33">
        <v>71.424999999999997</v>
      </c>
      <c r="BZ4426" s="33">
        <v>67.5</v>
      </c>
      <c r="CA4426" s="33">
        <v>63.8</v>
      </c>
      <c r="CB4426" s="33">
        <v>61.575000000000003</v>
      </c>
      <c r="CC4426" s="33">
        <v>59.174999999999997</v>
      </c>
      <c r="DC4426" s="9">
        <v>30.766439999999999</v>
      </c>
      <c r="DD4426" s="9">
        <v>0</v>
      </c>
    </row>
    <row r="4427" spans="1:108" x14ac:dyDescent="0.25">
      <c r="A4427" s="9" t="s">
        <v>42</v>
      </c>
      <c r="B4427" s="9" t="s">
        <v>30</v>
      </c>
      <c r="C4427" s="9" t="s">
        <v>35</v>
      </c>
      <c r="D4427" s="9" t="s">
        <v>40</v>
      </c>
      <c r="E4427" s="9" t="s">
        <v>38</v>
      </c>
      <c r="F4427" s="9">
        <v>2022</v>
      </c>
      <c r="G4427" s="9">
        <v>5</v>
      </c>
      <c r="H4427" s="9"/>
      <c r="BF4427" s="33">
        <v>56.25</v>
      </c>
      <c r="BG4427" s="33">
        <v>55.274999999999999</v>
      </c>
      <c r="BH4427" s="33">
        <v>54.1</v>
      </c>
      <c r="BI4427" s="33">
        <v>53.4</v>
      </c>
      <c r="BJ4427" s="33">
        <v>52.8</v>
      </c>
      <c r="BK4427" s="33">
        <v>52.65</v>
      </c>
      <c r="BL4427" s="33">
        <v>52.674999999999997</v>
      </c>
      <c r="BM4427" s="33">
        <v>54.524999999999999</v>
      </c>
      <c r="BN4427" s="33">
        <v>57.625</v>
      </c>
      <c r="BO4427" s="33">
        <v>61.875</v>
      </c>
      <c r="BP4427" s="33">
        <v>66.7</v>
      </c>
      <c r="BQ4427" s="33">
        <v>71.2</v>
      </c>
      <c r="BR4427" s="33">
        <v>74.724999999999994</v>
      </c>
      <c r="BS4427" s="33">
        <v>76.724999999999994</v>
      </c>
      <c r="BT4427" s="33">
        <v>77.525000000000006</v>
      </c>
      <c r="BU4427" s="33">
        <v>77.45</v>
      </c>
      <c r="BV4427" s="33">
        <v>76.625</v>
      </c>
      <c r="BW4427" s="33">
        <v>74.625</v>
      </c>
      <c r="BX4427" s="33">
        <v>70.349999999999994</v>
      </c>
      <c r="BY4427" s="33">
        <v>66.525000000000006</v>
      </c>
      <c r="BZ4427" s="33">
        <v>62.225000000000001</v>
      </c>
      <c r="CA4427" s="33">
        <v>60.1</v>
      </c>
      <c r="CB4427" s="33">
        <v>58.475000000000001</v>
      </c>
      <c r="CC4427" s="33">
        <v>57.45</v>
      </c>
      <c r="DC4427" s="9">
        <v>30.766439999999999</v>
      </c>
      <c r="DD4427" s="9">
        <v>0</v>
      </c>
    </row>
    <row r="4428" spans="1:108" x14ac:dyDescent="0.25">
      <c r="A4428" s="9" t="s">
        <v>42</v>
      </c>
      <c r="B4428" s="9" t="s">
        <v>30</v>
      </c>
      <c r="C4428" s="9" t="s">
        <v>35</v>
      </c>
      <c r="D4428" s="9" t="s">
        <v>40</v>
      </c>
      <c r="E4428" s="9" t="s">
        <v>38</v>
      </c>
      <c r="F4428" s="9">
        <v>2022</v>
      </c>
      <c r="G4428" s="9">
        <v>6</v>
      </c>
      <c r="H4428" s="9"/>
      <c r="BF4428" s="33">
        <v>65.400000000000006</v>
      </c>
      <c r="BG4428" s="33">
        <v>63.024999999999999</v>
      </c>
      <c r="BH4428" s="33">
        <v>61.6</v>
      </c>
      <c r="BI4428" s="33">
        <v>60.45</v>
      </c>
      <c r="BJ4428" s="33">
        <v>59.4</v>
      </c>
      <c r="BK4428" s="33">
        <v>58.375</v>
      </c>
      <c r="BL4428" s="33">
        <v>58.55</v>
      </c>
      <c r="BM4428" s="33">
        <v>64.400000000000006</v>
      </c>
      <c r="BN4428" s="33">
        <v>69.650000000000006</v>
      </c>
      <c r="BO4428" s="33">
        <v>74.875</v>
      </c>
      <c r="BP4428" s="33">
        <v>80.025000000000006</v>
      </c>
      <c r="BQ4428" s="33">
        <v>84.95</v>
      </c>
      <c r="BR4428" s="33">
        <v>89.1</v>
      </c>
      <c r="BS4428" s="33">
        <v>92.424999999999997</v>
      </c>
      <c r="BT4428" s="33">
        <v>92.5</v>
      </c>
      <c r="BU4428" s="33">
        <v>91.9</v>
      </c>
      <c r="BV4428" s="33">
        <v>91.325000000000003</v>
      </c>
      <c r="BW4428" s="33">
        <v>90.775000000000006</v>
      </c>
      <c r="BX4428" s="33">
        <v>87.85</v>
      </c>
      <c r="BY4428" s="33">
        <v>82.7</v>
      </c>
      <c r="BZ4428" s="33">
        <v>75.650000000000006</v>
      </c>
      <c r="CA4428" s="33">
        <v>70.5</v>
      </c>
      <c r="CB4428" s="33">
        <v>67.125</v>
      </c>
      <c r="CC4428" s="33">
        <v>64.45</v>
      </c>
      <c r="DC4428" s="9">
        <v>30.766439999999999</v>
      </c>
      <c r="DD4428" s="9">
        <v>0</v>
      </c>
    </row>
    <row r="4429" spans="1:108" x14ac:dyDescent="0.25">
      <c r="A4429" s="9" t="s">
        <v>42</v>
      </c>
      <c r="B4429" s="9" t="s">
        <v>30</v>
      </c>
      <c r="C4429" s="9" t="s">
        <v>35</v>
      </c>
      <c r="D4429" s="9" t="s">
        <v>40</v>
      </c>
      <c r="E4429" s="9" t="s">
        <v>38</v>
      </c>
      <c r="F4429" s="9">
        <v>2022</v>
      </c>
      <c r="G4429" s="9">
        <v>7</v>
      </c>
      <c r="H4429" s="9">
        <v>12075.55</v>
      </c>
      <c r="I4429" s="9">
        <v>11718.11</v>
      </c>
      <c r="J4429" s="9">
        <v>11494.22</v>
      </c>
      <c r="K4429" s="9">
        <v>11737.46</v>
      </c>
      <c r="L4429" s="9">
        <v>12246.09</v>
      </c>
      <c r="M4429" s="9">
        <v>12799.38</v>
      </c>
      <c r="N4429" s="9">
        <v>13483.96</v>
      </c>
      <c r="O4429" s="9">
        <v>14455.09</v>
      </c>
      <c r="P4429" s="9">
        <v>14921.98</v>
      </c>
      <c r="Q4429" s="9">
        <v>15418.56</v>
      </c>
      <c r="R4429" s="9">
        <v>15871.52</v>
      </c>
      <c r="S4429" s="9">
        <v>15819.03</v>
      </c>
      <c r="T4429" s="9">
        <v>14763.67</v>
      </c>
      <c r="U4429" s="9">
        <v>12609.01</v>
      </c>
      <c r="V4429" s="9">
        <v>12748.56</v>
      </c>
      <c r="W4429" s="9">
        <v>12341.36</v>
      </c>
      <c r="X4429" s="9">
        <v>12033.26</v>
      </c>
      <c r="Y4429" s="9">
        <v>12394.43</v>
      </c>
      <c r="Z4429" s="9">
        <v>13147.03</v>
      </c>
      <c r="AA4429" s="9">
        <v>13194.76</v>
      </c>
      <c r="AB4429" s="9">
        <v>12873.91</v>
      </c>
      <c r="AC4429" s="9">
        <v>13357.88</v>
      </c>
      <c r="AD4429" s="9">
        <v>11645.29</v>
      </c>
      <c r="AE4429" s="9">
        <v>11645.29</v>
      </c>
      <c r="AF4429" s="9">
        <v>12385.82</v>
      </c>
      <c r="AG4429" s="9">
        <v>12204.2</v>
      </c>
      <c r="AH4429" s="9">
        <v>11685.55</v>
      </c>
      <c r="AI4429" s="9">
        <v>11403.11</v>
      </c>
      <c r="AJ4429" s="9">
        <v>11761.63</v>
      </c>
      <c r="AK4429" s="9">
        <v>12308.41</v>
      </c>
      <c r="AL4429" s="9">
        <v>12909.67</v>
      </c>
      <c r="AM4429" s="9">
        <v>13527.59</v>
      </c>
      <c r="AN4429" s="9">
        <v>14444.71</v>
      </c>
      <c r="AO4429" s="9">
        <v>14917.15</v>
      </c>
      <c r="AP4429" s="9">
        <v>15278.71</v>
      </c>
      <c r="AQ4429" s="9">
        <v>15710.67</v>
      </c>
      <c r="AR4429" s="9">
        <v>15919.36</v>
      </c>
      <c r="AS4429" s="9">
        <v>15945.2</v>
      </c>
      <c r="AT4429" s="9">
        <v>15700</v>
      </c>
      <c r="AU4429" s="9">
        <v>15803.32</v>
      </c>
      <c r="AV4429" s="9">
        <v>15402</v>
      </c>
      <c r="AW4429" s="9">
        <v>14870.97</v>
      </c>
      <c r="AX4429" s="9">
        <v>14830.25</v>
      </c>
      <c r="AY4429" s="9">
        <v>14084.04</v>
      </c>
      <c r="AZ4429" s="9">
        <v>13629.23</v>
      </c>
      <c r="BA4429" s="9">
        <v>13301.07</v>
      </c>
      <c r="BB4429" s="9">
        <v>13598.38</v>
      </c>
      <c r="BC4429" s="9">
        <v>11856.83</v>
      </c>
      <c r="BD4429" s="9">
        <v>11856.83</v>
      </c>
      <c r="BE4429" s="9">
        <v>15145.13</v>
      </c>
      <c r="BF4429" s="33">
        <v>61.8</v>
      </c>
      <c r="BG4429" s="33">
        <v>60.725000000000001</v>
      </c>
      <c r="BH4429" s="33">
        <v>59.9</v>
      </c>
      <c r="BI4429" s="33">
        <v>59.15</v>
      </c>
      <c r="BJ4429" s="33">
        <v>58.674999999999997</v>
      </c>
      <c r="BK4429" s="33">
        <v>58.45</v>
      </c>
      <c r="BL4429" s="33">
        <v>58.375</v>
      </c>
      <c r="BM4429" s="33">
        <v>61.174999999999997</v>
      </c>
      <c r="BN4429" s="33">
        <v>65.599999999999994</v>
      </c>
      <c r="BO4429" s="33">
        <v>69.55</v>
      </c>
      <c r="BP4429" s="33">
        <v>74.424999999999997</v>
      </c>
      <c r="BQ4429" s="33">
        <v>78.775000000000006</v>
      </c>
      <c r="BR4429" s="33">
        <v>82.924999999999997</v>
      </c>
      <c r="BS4429" s="33">
        <v>85</v>
      </c>
      <c r="BT4429" s="33">
        <v>86.55</v>
      </c>
      <c r="BU4429" s="33">
        <v>86.825000000000003</v>
      </c>
      <c r="BV4429" s="33">
        <v>86.3</v>
      </c>
      <c r="BW4429" s="33">
        <v>85.075000000000003</v>
      </c>
      <c r="BX4429" s="33">
        <v>83.35</v>
      </c>
      <c r="BY4429" s="33">
        <v>78.325000000000003</v>
      </c>
      <c r="BZ4429" s="33">
        <v>72.150000000000006</v>
      </c>
      <c r="CA4429" s="33">
        <v>68.25</v>
      </c>
      <c r="CB4429" s="33">
        <v>66.25</v>
      </c>
      <c r="CC4429" s="33">
        <v>64.5</v>
      </c>
      <c r="CD4429" s="9">
        <v>5658.1760000000004</v>
      </c>
      <c r="CE4429" s="9">
        <v>4709.0829999999996</v>
      </c>
      <c r="CF4429" s="9">
        <v>3400.5720000000001</v>
      </c>
      <c r="CG4429" s="9">
        <v>2600.7240000000002</v>
      </c>
      <c r="CH4429" s="9">
        <v>2324.585</v>
      </c>
      <c r="CI4429" s="9">
        <v>1855.4069999999999</v>
      </c>
      <c r="CJ4429" s="9">
        <v>1879.518</v>
      </c>
      <c r="CK4429" s="9">
        <v>2220.0650000000001</v>
      </c>
      <c r="CL4429" s="9">
        <v>3430.7869999999998</v>
      </c>
      <c r="CM4429" s="9">
        <v>6354.1940000000004</v>
      </c>
      <c r="CN4429" s="9">
        <v>6977.2030000000004</v>
      </c>
      <c r="CO4429" s="9">
        <v>16937.11</v>
      </c>
      <c r="CP4429" s="9">
        <v>13610.84</v>
      </c>
      <c r="CQ4429" s="9">
        <v>11358.99</v>
      </c>
      <c r="CR4429" s="9">
        <v>9571.6239999999998</v>
      </c>
      <c r="CS4429" s="9">
        <v>8941.2669999999998</v>
      </c>
      <c r="CT4429" s="9">
        <v>9454.2669999999998</v>
      </c>
      <c r="CU4429" s="9">
        <v>9526.8799999999992</v>
      </c>
      <c r="CV4429" s="9">
        <v>11910.89</v>
      </c>
      <c r="CW4429" s="9">
        <v>10916.25</v>
      </c>
      <c r="CX4429" s="9">
        <v>8920.4930000000004</v>
      </c>
      <c r="CY4429" s="9">
        <v>8026.06</v>
      </c>
      <c r="CZ4429" s="9">
        <v>12197.72</v>
      </c>
      <c r="DA4429" s="9">
        <v>12197.72</v>
      </c>
      <c r="DB4429" s="9">
        <v>6517.6970000000001</v>
      </c>
      <c r="DC4429" s="9">
        <v>30.766439999999999</v>
      </c>
      <c r="DD4429" s="9">
        <v>0</v>
      </c>
    </row>
    <row r="4430" spans="1:108" x14ac:dyDescent="0.25">
      <c r="A4430" s="9" t="s">
        <v>42</v>
      </c>
      <c r="B4430" s="9" t="s">
        <v>30</v>
      </c>
      <c r="C4430" s="9" t="s">
        <v>35</v>
      </c>
      <c r="D4430" s="9" t="s">
        <v>40</v>
      </c>
      <c r="E4430" s="9" t="s">
        <v>38</v>
      </c>
      <c r="F4430" s="9">
        <v>2022</v>
      </c>
      <c r="G4430" s="9">
        <v>8</v>
      </c>
      <c r="H4430" s="9"/>
      <c r="BF4430" s="33">
        <v>58</v>
      </c>
      <c r="BG4430" s="33">
        <v>57.1</v>
      </c>
      <c r="BH4430" s="33">
        <v>56.125</v>
      </c>
      <c r="BI4430" s="33">
        <v>55.725000000000001</v>
      </c>
      <c r="BJ4430" s="33">
        <v>55.25</v>
      </c>
      <c r="BK4430" s="33">
        <v>55.125</v>
      </c>
      <c r="BL4430" s="33">
        <v>55.15</v>
      </c>
      <c r="BM4430" s="33">
        <v>56.524999999999999</v>
      </c>
      <c r="BN4430" s="33">
        <v>60.125</v>
      </c>
      <c r="BO4430" s="33">
        <v>64.424999999999997</v>
      </c>
      <c r="BP4430" s="33">
        <v>69.900000000000006</v>
      </c>
      <c r="BQ4430" s="33">
        <v>75.849999999999994</v>
      </c>
      <c r="BR4430" s="33">
        <v>81.25</v>
      </c>
      <c r="BS4430" s="33">
        <v>86</v>
      </c>
      <c r="BT4430" s="33">
        <v>90</v>
      </c>
      <c r="BU4430" s="33">
        <v>90.8</v>
      </c>
      <c r="BV4430" s="33">
        <v>89.9</v>
      </c>
      <c r="BW4430" s="33">
        <v>88.625</v>
      </c>
      <c r="BX4430" s="33">
        <v>85.45</v>
      </c>
      <c r="BY4430" s="33">
        <v>80.125</v>
      </c>
      <c r="BZ4430" s="33">
        <v>74.224999999999994</v>
      </c>
      <c r="CA4430" s="33">
        <v>70.575000000000003</v>
      </c>
      <c r="CB4430" s="33">
        <v>67.5</v>
      </c>
      <c r="CC4430" s="33">
        <v>65.45</v>
      </c>
      <c r="DC4430" s="9">
        <v>30.766439999999999</v>
      </c>
      <c r="DD4430" s="9">
        <v>0</v>
      </c>
    </row>
    <row r="4431" spans="1:108" x14ac:dyDescent="0.25">
      <c r="A4431" s="9" t="s">
        <v>42</v>
      </c>
      <c r="B4431" s="9" t="s">
        <v>30</v>
      </c>
      <c r="C4431" s="9" t="s">
        <v>35</v>
      </c>
      <c r="D4431" s="9" t="s">
        <v>40</v>
      </c>
      <c r="E4431" s="9" t="s">
        <v>38</v>
      </c>
      <c r="F4431" s="9">
        <v>2022</v>
      </c>
      <c r="G4431" s="9">
        <v>9</v>
      </c>
      <c r="H4431" s="9"/>
      <c r="BF4431" s="33">
        <v>61.075000000000003</v>
      </c>
      <c r="BG4431" s="33">
        <v>59.65</v>
      </c>
      <c r="BH4431" s="33">
        <v>58.25</v>
      </c>
      <c r="BI4431" s="33">
        <v>57.424999999999997</v>
      </c>
      <c r="BJ4431" s="33">
        <v>56.85</v>
      </c>
      <c r="BK4431" s="33">
        <v>56.3</v>
      </c>
      <c r="BL4431" s="33">
        <v>55.774999999999999</v>
      </c>
      <c r="BM4431" s="33">
        <v>56.674999999999997</v>
      </c>
      <c r="BN4431" s="33">
        <v>60.924999999999997</v>
      </c>
      <c r="BO4431" s="33">
        <v>65.174999999999997</v>
      </c>
      <c r="BP4431" s="33">
        <v>69.575000000000003</v>
      </c>
      <c r="BQ4431" s="33">
        <v>74.275000000000006</v>
      </c>
      <c r="BR4431" s="33">
        <v>79.400000000000006</v>
      </c>
      <c r="BS4431" s="33">
        <v>83.4</v>
      </c>
      <c r="BT4431" s="33">
        <v>86.5</v>
      </c>
      <c r="BU4431" s="33">
        <v>87.45</v>
      </c>
      <c r="BV4431" s="33">
        <v>86.775000000000006</v>
      </c>
      <c r="BW4431" s="33">
        <v>84.174999999999997</v>
      </c>
      <c r="BX4431" s="33">
        <v>79.55</v>
      </c>
      <c r="BY4431" s="33">
        <v>74.25</v>
      </c>
      <c r="BZ4431" s="33">
        <v>69.375</v>
      </c>
      <c r="CA4431" s="33">
        <v>65.674999999999997</v>
      </c>
      <c r="CB4431" s="33">
        <v>62.875</v>
      </c>
      <c r="CC4431" s="33">
        <v>61.075000000000003</v>
      </c>
      <c r="DC4431" s="9">
        <v>30.766439999999999</v>
      </c>
      <c r="DD4431" s="9">
        <v>0</v>
      </c>
    </row>
    <row r="4432" spans="1:108" x14ac:dyDescent="0.25">
      <c r="A4432" s="9" t="s">
        <v>42</v>
      </c>
      <c r="B4432" s="9" t="s">
        <v>30</v>
      </c>
      <c r="C4432" s="9" t="s">
        <v>35</v>
      </c>
      <c r="D4432" s="9" t="s">
        <v>40</v>
      </c>
      <c r="E4432" s="9" t="s">
        <v>38</v>
      </c>
      <c r="F4432" s="9">
        <v>2022</v>
      </c>
      <c r="G4432" s="9">
        <v>10</v>
      </c>
      <c r="H4432" s="9"/>
      <c r="BF4432" s="33">
        <v>58.95</v>
      </c>
      <c r="BG4432" s="33">
        <v>56.524999999999999</v>
      </c>
      <c r="BH4432" s="33">
        <v>55.225000000000001</v>
      </c>
      <c r="BI4432" s="33">
        <v>54.375</v>
      </c>
      <c r="BJ4432" s="33">
        <v>53.475000000000001</v>
      </c>
      <c r="BK4432" s="33">
        <v>52.274999999999999</v>
      </c>
      <c r="BL4432" s="33">
        <v>51.5</v>
      </c>
      <c r="BM4432" s="33">
        <v>51.25</v>
      </c>
      <c r="BN4432" s="33">
        <v>56.575000000000003</v>
      </c>
      <c r="BO4432" s="33">
        <v>63.55</v>
      </c>
      <c r="BP4432" s="33">
        <v>70.125</v>
      </c>
      <c r="BQ4432" s="33">
        <v>75.174999999999997</v>
      </c>
      <c r="BR4432" s="33">
        <v>79.525000000000006</v>
      </c>
      <c r="BS4432" s="33">
        <v>82.825000000000003</v>
      </c>
      <c r="BT4432" s="33">
        <v>86.25</v>
      </c>
      <c r="BU4432" s="33">
        <v>87.75</v>
      </c>
      <c r="BV4432" s="33">
        <v>86.95</v>
      </c>
      <c r="BW4432" s="33">
        <v>84.674999999999997</v>
      </c>
      <c r="BX4432" s="33">
        <v>77.724999999999994</v>
      </c>
      <c r="BY4432" s="33">
        <v>71.424999999999997</v>
      </c>
      <c r="BZ4432" s="33">
        <v>67.5</v>
      </c>
      <c r="CA4432" s="33">
        <v>63.8</v>
      </c>
      <c r="CB4432" s="33">
        <v>61.575000000000003</v>
      </c>
      <c r="CC4432" s="33">
        <v>59.174999999999997</v>
      </c>
      <c r="DC4432" s="9">
        <v>30.766439999999999</v>
      </c>
      <c r="DD4432" s="9">
        <v>0</v>
      </c>
    </row>
    <row r="4433" spans="1:108" x14ac:dyDescent="0.25">
      <c r="A4433" s="9" t="s">
        <v>42</v>
      </c>
      <c r="B4433" s="9" t="s">
        <v>30</v>
      </c>
      <c r="C4433" s="9" t="s">
        <v>35</v>
      </c>
      <c r="D4433" s="9" t="s">
        <v>40</v>
      </c>
      <c r="E4433" s="9" t="s">
        <v>38</v>
      </c>
      <c r="F4433" s="9">
        <v>2023</v>
      </c>
      <c r="G4433" s="9">
        <v>5</v>
      </c>
      <c r="H4433" s="9"/>
      <c r="BF4433" s="33">
        <v>56.25</v>
      </c>
      <c r="BG4433" s="33">
        <v>55.274999999999999</v>
      </c>
      <c r="BH4433" s="33">
        <v>54.1</v>
      </c>
      <c r="BI4433" s="33">
        <v>53.4</v>
      </c>
      <c r="BJ4433" s="33">
        <v>52.8</v>
      </c>
      <c r="BK4433" s="33">
        <v>52.65</v>
      </c>
      <c r="BL4433" s="33">
        <v>52.674999999999997</v>
      </c>
      <c r="BM4433" s="33">
        <v>54.524999999999999</v>
      </c>
      <c r="BN4433" s="33">
        <v>57.625</v>
      </c>
      <c r="BO4433" s="33">
        <v>61.875</v>
      </c>
      <c r="BP4433" s="33">
        <v>66.7</v>
      </c>
      <c r="BQ4433" s="33">
        <v>71.2</v>
      </c>
      <c r="BR4433" s="33">
        <v>74.724999999999994</v>
      </c>
      <c r="BS4433" s="33">
        <v>76.724999999999994</v>
      </c>
      <c r="BT4433" s="33">
        <v>77.525000000000006</v>
      </c>
      <c r="BU4433" s="33">
        <v>77.45</v>
      </c>
      <c r="BV4433" s="33">
        <v>76.625</v>
      </c>
      <c r="BW4433" s="33">
        <v>74.625</v>
      </c>
      <c r="BX4433" s="33">
        <v>70.349999999999994</v>
      </c>
      <c r="BY4433" s="33">
        <v>66.525000000000006</v>
      </c>
      <c r="BZ4433" s="33">
        <v>62.225000000000001</v>
      </c>
      <c r="CA4433" s="33">
        <v>60.1</v>
      </c>
      <c r="CB4433" s="33">
        <v>58.475000000000001</v>
      </c>
      <c r="CC4433" s="33">
        <v>57.45</v>
      </c>
      <c r="DC4433" s="9">
        <v>30.766439999999999</v>
      </c>
      <c r="DD4433" s="9">
        <v>0</v>
      </c>
    </row>
    <row r="4434" spans="1:108" x14ac:dyDescent="0.25">
      <c r="A4434" s="9" t="s">
        <v>42</v>
      </c>
      <c r="B4434" s="9" t="s">
        <v>30</v>
      </c>
      <c r="C4434" s="9" t="s">
        <v>35</v>
      </c>
      <c r="D4434" s="9" t="s">
        <v>40</v>
      </c>
      <c r="E4434" s="9" t="s">
        <v>38</v>
      </c>
      <c r="F4434" s="9">
        <v>2023</v>
      </c>
      <c r="G4434" s="9">
        <v>6</v>
      </c>
      <c r="H4434" s="9"/>
      <c r="BF4434" s="33">
        <v>65.400000000000006</v>
      </c>
      <c r="BG4434" s="33">
        <v>63.024999999999999</v>
      </c>
      <c r="BH4434" s="33">
        <v>61.6</v>
      </c>
      <c r="BI4434" s="33">
        <v>60.45</v>
      </c>
      <c r="BJ4434" s="33">
        <v>59.4</v>
      </c>
      <c r="BK4434" s="33">
        <v>58.375</v>
      </c>
      <c r="BL4434" s="33">
        <v>58.55</v>
      </c>
      <c r="BM4434" s="33">
        <v>64.400000000000006</v>
      </c>
      <c r="BN4434" s="33">
        <v>69.650000000000006</v>
      </c>
      <c r="BO4434" s="33">
        <v>74.875</v>
      </c>
      <c r="BP4434" s="33">
        <v>80.025000000000006</v>
      </c>
      <c r="BQ4434" s="33">
        <v>84.95</v>
      </c>
      <c r="BR4434" s="33">
        <v>89.1</v>
      </c>
      <c r="BS4434" s="33">
        <v>92.424999999999997</v>
      </c>
      <c r="BT4434" s="33">
        <v>92.5</v>
      </c>
      <c r="BU4434" s="33">
        <v>91.9</v>
      </c>
      <c r="BV4434" s="33">
        <v>91.325000000000003</v>
      </c>
      <c r="BW4434" s="33">
        <v>90.775000000000006</v>
      </c>
      <c r="BX4434" s="33">
        <v>87.85</v>
      </c>
      <c r="BY4434" s="33">
        <v>82.7</v>
      </c>
      <c r="BZ4434" s="33">
        <v>75.650000000000006</v>
      </c>
      <c r="CA4434" s="33">
        <v>70.5</v>
      </c>
      <c r="CB4434" s="33">
        <v>67.125</v>
      </c>
      <c r="CC4434" s="33">
        <v>64.45</v>
      </c>
      <c r="DC4434" s="9">
        <v>30.766439999999999</v>
      </c>
      <c r="DD4434" s="9">
        <v>0</v>
      </c>
    </row>
    <row r="4435" spans="1:108" x14ac:dyDescent="0.25">
      <c r="A4435" s="9" t="s">
        <v>42</v>
      </c>
      <c r="B4435" s="9" t="s">
        <v>30</v>
      </c>
      <c r="C4435" s="9" t="s">
        <v>35</v>
      </c>
      <c r="D4435" s="9" t="s">
        <v>40</v>
      </c>
      <c r="E4435" s="9" t="s">
        <v>38</v>
      </c>
      <c r="F4435" s="9">
        <v>2023</v>
      </c>
      <c r="G4435" s="9">
        <v>7</v>
      </c>
      <c r="H4435" s="9">
        <v>12013.85</v>
      </c>
      <c r="I4435" s="9">
        <v>11670.8</v>
      </c>
      <c r="J4435" s="9">
        <v>11462.22</v>
      </c>
      <c r="K4435" s="9">
        <v>11716.41</v>
      </c>
      <c r="L4435" s="9">
        <v>12242.92</v>
      </c>
      <c r="M4435" s="9">
        <v>12801.6</v>
      </c>
      <c r="N4435" s="9">
        <v>13486.85</v>
      </c>
      <c r="O4435" s="9">
        <v>14465.77</v>
      </c>
      <c r="P4435" s="9">
        <v>14932.77</v>
      </c>
      <c r="Q4435" s="9">
        <v>15430.55</v>
      </c>
      <c r="R4435" s="9">
        <v>15883.8</v>
      </c>
      <c r="S4435" s="9">
        <v>15830.74</v>
      </c>
      <c r="T4435" s="9">
        <v>14772.1</v>
      </c>
      <c r="U4435" s="9">
        <v>12612.08</v>
      </c>
      <c r="V4435" s="9">
        <v>12751.63</v>
      </c>
      <c r="W4435" s="9">
        <v>12339.03</v>
      </c>
      <c r="X4435" s="9">
        <v>12030.38</v>
      </c>
      <c r="Y4435" s="9">
        <v>12391.6</v>
      </c>
      <c r="Z4435" s="9">
        <v>13151.16</v>
      </c>
      <c r="AA4435" s="9">
        <v>13199.31</v>
      </c>
      <c r="AB4435" s="9">
        <v>12884.95</v>
      </c>
      <c r="AC4435" s="9">
        <v>13368.4</v>
      </c>
      <c r="AD4435" s="9">
        <v>11664.91</v>
      </c>
      <c r="AE4435" s="9">
        <v>11664.91</v>
      </c>
      <c r="AF4435" s="9">
        <v>12386.56</v>
      </c>
      <c r="AG4435" s="9">
        <v>12142.5</v>
      </c>
      <c r="AH4435" s="9">
        <v>11638.24</v>
      </c>
      <c r="AI4435" s="9">
        <v>11371.1</v>
      </c>
      <c r="AJ4435" s="9">
        <v>11740.59</v>
      </c>
      <c r="AK4435" s="9">
        <v>12305.23</v>
      </c>
      <c r="AL4435" s="9">
        <v>12911.89</v>
      </c>
      <c r="AM4435" s="9">
        <v>13530.49</v>
      </c>
      <c r="AN4435" s="9">
        <v>14455.39</v>
      </c>
      <c r="AO4435" s="9">
        <v>14927.94</v>
      </c>
      <c r="AP4435" s="9">
        <v>15290.71</v>
      </c>
      <c r="AQ4435" s="9">
        <v>15722.96</v>
      </c>
      <c r="AR4435" s="9">
        <v>15931.06</v>
      </c>
      <c r="AS4435" s="9">
        <v>15953.63</v>
      </c>
      <c r="AT4435" s="9">
        <v>15703.06</v>
      </c>
      <c r="AU4435" s="9">
        <v>15806.39</v>
      </c>
      <c r="AV4435" s="9">
        <v>15399.67</v>
      </c>
      <c r="AW4435" s="9">
        <v>14868.09</v>
      </c>
      <c r="AX4435" s="9">
        <v>14827.42</v>
      </c>
      <c r="AY4435" s="9">
        <v>14088.18</v>
      </c>
      <c r="AZ4435" s="9">
        <v>13633.79</v>
      </c>
      <c r="BA4435" s="9">
        <v>13312.11</v>
      </c>
      <c r="BB4435" s="9">
        <v>13608.9</v>
      </c>
      <c r="BC4435" s="9">
        <v>11876.45</v>
      </c>
      <c r="BD4435" s="9">
        <v>11876.45</v>
      </c>
      <c r="BE4435" s="9">
        <v>15145.87</v>
      </c>
      <c r="BF4435" s="33">
        <v>61.8</v>
      </c>
      <c r="BG4435" s="33">
        <v>60.725000000000001</v>
      </c>
      <c r="BH4435" s="33">
        <v>59.9</v>
      </c>
      <c r="BI4435" s="33">
        <v>59.15</v>
      </c>
      <c r="BJ4435" s="33">
        <v>58.674999999999997</v>
      </c>
      <c r="BK4435" s="33">
        <v>58.45</v>
      </c>
      <c r="BL4435" s="33">
        <v>58.375</v>
      </c>
      <c r="BM4435" s="33">
        <v>61.174999999999997</v>
      </c>
      <c r="BN4435" s="33">
        <v>65.599999999999994</v>
      </c>
      <c r="BO4435" s="33">
        <v>69.55</v>
      </c>
      <c r="BP4435" s="33">
        <v>74.424999999999997</v>
      </c>
      <c r="BQ4435" s="33">
        <v>78.775000000000006</v>
      </c>
      <c r="BR4435" s="33">
        <v>82.924999999999997</v>
      </c>
      <c r="BS4435" s="33">
        <v>85</v>
      </c>
      <c r="BT4435" s="33">
        <v>86.55</v>
      </c>
      <c r="BU4435" s="33">
        <v>86.825000000000003</v>
      </c>
      <c r="BV4435" s="33">
        <v>86.3</v>
      </c>
      <c r="BW4435" s="33">
        <v>85.075000000000003</v>
      </c>
      <c r="BX4435" s="33">
        <v>83.35</v>
      </c>
      <c r="BY4435" s="33">
        <v>78.325000000000003</v>
      </c>
      <c r="BZ4435" s="33">
        <v>72.150000000000006</v>
      </c>
      <c r="CA4435" s="33">
        <v>68.25</v>
      </c>
      <c r="CB4435" s="33">
        <v>66.25</v>
      </c>
      <c r="CC4435" s="33">
        <v>64.5</v>
      </c>
      <c r="CD4435" s="9">
        <v>5678.2110000000002</v>
      </c>
      <c r="CE4435" s="9">
        <v>4723.6329999999998</v>
      </c>
      <c r="CF4435" s="9">
        <v>3409.498</v>
      </c>
      <c r="CG4435" s="9">
        <v>2605.8000000000002</v>
      </c>
      <c r="CH4435" s="9">
        <v>2327.7860000000001</v>
      </c>
      <c r="CI4435" s="9">
        <v>1856.278</v>
      </c>
      <c r="CJ4435" s="9">
        <v>1882.799</v>
      </c>
      <c r="CK4435" s="9">
        <v>2223.6390000000001</v>
      </c>
      <c r="CL4435" s="9">
        <v>3438.9839999999999</v>
      </c>
      <c r="CM4435" s="9">
        <v>6371.1009999999997</v>
      </c>
      <c r="CN4435" s="9">
        <v>7000.3590000000004</v>
      </c>
      <c r="CO4435" s="9">
        <v>16951.47</v>
      </c>
      <c r="CP4435" s="9">
        <v>13635.66</v>
      </c>
      <c r="CQ4435" s="9">
        <v>11369.31</v>
      </c>
      <c r="CR4435" s="9">
        <v>9587.0889999999999</v>
      </c>
      <c r="CS4435" s="9">
        <v>8955.9930000000004</v>
      </c>
      <c r="CT4435" s="9">
        <v>9479.0210000000006</v>
      </c>
      <c r="CU4435" s="9">
        <v>9544.9069999999992</v>
      </c>
      <c r="CV4435" s="9">
        <v>11941.32</v>
      </c>
      <c r="CW4435" s="9">
        <v>10939.69</v>
      </c>
      <c r="CX4435" s="9">
        <v>8934.4390000000003</v>
      </c>
      <c r="CY4435" s="9">
        <v>8064.8029999999999</v>
      </c>
      <c r="CZ4435" s="9">
        <v>12241.43</v>
      </c>
      <c r="DA4435" s="9">
        <v>12241.43</v>
      </c>
      <c r="DB4435" s="9">
        <v>6533.335</v>
      </c>
      <c r="DC4435" s="9">
        <v>30.766439999999999</v>
      </c>
      <c r="DD4435" s="9">
        <v>0</v>
      </c>
    </row>
    <row r="4436" spans="1:108" x14ac:dyDescent="0.25">
      <c r="A4436" s="9" t="s">
        <v>42</v>
      </c>
      <c r="B4436" s="9" t="s">
        <v>30</v>
      </c>
      <c r="C4436" s="9" t="s">
        <v>35</v>
      </c>
      <c r="D4436" s="9" t="s">
        <v>40</v>
      </c>
      <c r="E4436" s="9" t="s">
        <v>38</v>
      </c>
      <c r="F4436" s="9">
        <v>2023</v>
      </c>
      <c r="G4436" s="9">
        <v>8</v>
      </c>
      <c r="H4436" s="9"/>
      <c r="BF4436" s="33">
        <v>58</v>
      </c>
      <c r="BG4436" s="33">
        <v>57.1</v>
      </c>
      <c r="BH4436" s="33">
        <v>56.125</v>
      </c>
      <c r="BI4436" s="33">
        <v>55.725000000000001</v>
      </c>
      <c r="BJ4436" s="33">
        <v>55.25</v>
      </c>
      <c r="BK4436" s="33">
        <v>55.125</v>
      </c>
      <c r="BL4436" s="33">
        <v>55.15</v>
      </c>
      <c r="BM4436" s="33">
        <v>56.524999999999999</v>
      </c>
      <c r="BN4436" s="33">
        <v>60.125</v>
      </c>
      <c r="BO4436" s="33">
        <v>64.424999999999997</v>
      </c>
      <c r="BP4436" s="33">
        <v>69.900000000000006</v>
      </c>
      <c r="BQ4436" s="33">
        <v>75.849999999999994</v>
      </c>
      <c r="BR4436" s="33">
        <v>81.25</v>
      </c>
      <c r="BS4436" s="33">
        <v>86</v>
      </c>
      <c r="BT4436" s="33">
        <v>90</v>
      </c>
      <c r="BU4436" s="33">
        <v>90.8</v>
      </c>
      <c r="BV4436" s="33">
        <v>89.9</v>
      </c>
      <c r="BW4436" s="33">
        <v>88.625</v>
      </c>
      <c r="BX4436" s="33">
        <v>85.45</v>
      </c>
      <c r="BY4436" s="33">
        <v>80.125</v>
      </c>
      <c r="BZ4436" s="33">
        <v>74.224999999999994</v>
      </c>
      <c r="CA4436" s="33">
        <v>70.575000000000003</v>
      </c>
      <c r="CB4436" s="33">
        <v>67.5</v>
      </c>
      <c r="CC4436" s="33">
        <v>65.45</v>
      </c>
      <c r="DC4436" s="9">
        <v>30.766439999999999</v>
      </c>
      <c r="DD4436" s="9">
        <v>0</v>
      </c>
    </row>
    <row r="4437" spans="1:108" x14ac:dyDescent="0.25">
      <c r="A4437" s="9" t="s">
        <v>42</v>
      </c>
      <c r="B4437" s="9" t="s">
        <v>30</v>
      </c>
      <c r="C4437" s="9" t="s">
        <v>35</v>
      </c>
      <c r="D4437" s="9" t="s">
        <v>40</v>
      </c>
      <c r="E4437" s="9" t="s">
        <v>38</v>
      </c>
      <c r="F4437" s="9">
        <v>2023</v>
      </c>
      <c r="G4437" s="9">
        <v>9</v>
      </c>
      <c r="H4437" s="9"/>
      <c r="BF4437" s="33">
        <v>61.075000000000003</v>
      </c>
      <c r="BG4437" s="33">
        <v>59.65</v>
      </c>
      <c r="BH4437" s="33">
        <v>58.25</v>
      </c>
      <c r="BI4437" s="33">
        <v>57.424999999999997</v>
      </c>
      <c r="BJ4437" s="33">
        <v>56.85</v>
      </c>
      <c r="BK4437" s="33">
        <v>56.3</v>
      </c>
      <c r="BL4437" s="33">
        <v>55.774999999999999</v>
      </c>
      <c r="BM4437" s="33">
        <v>56.674999999999997</v>
      </c>
      <c r="BN4437" s="33">
        <v>60.924999999999997</v>
      </c>
      <c r="BO4437" s="33">
        <v>65.174999999999997</v>
      </c>
      <c r="BP4437" s="33">
        <v>69.575000000000003</v>
      </c>
      <c r="BQ4437" s="33">
        <v>74.275000000000006</v>
      </c>
      <c r="BR4437" s="33">
        <v>79.400000000000006</v>
      </c>
      <c r="BS4437" s="33">
        <v>83.4</v>
      </c>
      <c r="BT4437" s="33">
        <v>86.5</v>
      </c>
      <c r="BU4437" s="33">
        <v>87.45</v>
      </c>
      <c r="BV4437" s="33">
        <v>86.775000000000006</v>
      </c>
      <c r="BW4437" s="33">
        <v>84.174999999999997</v>
      </c>
      <c r="BX4437" s="33">
        <v>79.55</v>
      </c>
      <c r="BY4437" s="33">
        <v>74.25</v>
      </c>
      <c r="BZ4437" s="33">
        <v>69.375</v>
      </c>
      <c r="CA4437" s="33">
        <v>65.674999999999997</v>
      </c>
      <c r="CB4437" s="33">
        <v>62.875</v>
      </c>
      <c r="CC4437" s="33">
        <v>61.075000000000003</v>
      </c>
      <c r="DC4437" s="9">
        <v>30.766439999999999</v>
      </c>
      <c r="DD4437" s="9">
        <v>0</v>
      </c>
    </row>
    <row r="4438" spans="1:108" x14ac:dyDescent="0.25">
      <c r="A4438" s="9" t="s">
        <v>42</v>
      </c>
      <c r="B4438" s="9" t="s">
        <v>30</v>
      </c>
      <c r="C4438" s="9" t="s">
        <v>35</v>
      </c>
      <c r="D4438" s="9" t="s">
        <v>40</v>
      </c>
      <c r="E4438" s="9" t="s">
        <v>38</v>
      </c>
      <c r="F4438" s="9">
        <v>2023</v>
      </c>
      <c r="G4438" s="9">
        <v>10</v>
      </c>
      <c r="H4438" s="9"/>
      <c r="BF4438" s="33">
        <v>58.95</v>
      </c>
      <c r="BG4438" s="33">
        <v>56.524999999999999</v>
      </c>
      <c r="BH4438" s="33">
        <v>55.225000000000001</v>
      </c>
      <c r="BI4438" s="33">
        <v>54.375</v>
      </c>
      <c r="BJ4438" s="33">
        <v>53.475000000000001</v>
      </c>
      <c r="BK4438" s="33">
        <v>52.274999999999999</v>
      </c>
      <c r="BL4438" s="33">
        <v>51.5</v>
      </c>
      <c r="BM4438" s="33">
        <v>51.25</v>
      </c>
      <c r="BN4438" s="33">
        <v>56.575000000000003</v>
      </c>
      <c r="BO4438" s="33">
        <v>63.55</v>
      </c>
      <c r="BP4438" s="33">
        <v>70.125</v>
      </c>
      <c r="BQ4438" s="33">
        <v>75.174999999999997</v>
      </c>
      <c r="BR4438" s="33">
        <v>79.525000000000006</v>
      </c>
      <c r="BS4438" s="33">
        <v>82.825000000000003</v>
      </c>
      <c r="BT4438" s="33">
        <v>86.25</v>
      </c>
      <c r="BU4438" s="33">
        <v>87.75</v>
      </c>
      <c r="BV4438" s="33">
        <v>86.95</v>
      </c>
      <c r="BW4438" s="33">
        <v>84.674999999999997</v>
      </c>
      <c r="BX4438" s="33">
        <v>77.724999999999994</v>
      </c>
      <c r="BY4438" s="33">
        <v>71.424999999999997</v>
      </c>
      <c r="BZ4438" s="33">
        <v>67.5</v>
      </c>
      <c r="CA4438" s="33">
        <v>63.8</v>
      </c>
      <c r="CB4438" s="33">
        <v>61.575000000000003</v>
      </c>
      <c r="CC4438" s="33">
        <v>59.174999999999997</v>
      </c>
      <c r="DC4438" s="9">
        <v>30.766439999999999</v>
      </c>
      <c r="DD4438" s="9">
        <v>0</v>
      </c>
    </row>
    <row r="4439" spans="1:108" x14ac:dyDescent="0.25">
      <c r="A4439" s="9" t="s">
        <v>42</v>
      </c>
      <c r="B4439" s="9" t="s">
        <v>30</v>
      </c>
      <c r="C4439" s="9" t="s">
        <v>35</v>
      </c>
      <c r="D4439" s="9" t="s">
        <v>40</v>
      </c>
      <c r="E4439" s="9" t="s">
        <v>38</v>
      </c>
      <c r="F4439" s="9">
        <v>2024</v>
      </c>
      <c r="G4439" s="9">
        <v>5</v>
      </c>
      <c r="H4439" s="9"/>
      <c r="BF4439" s="33">
        <v>56.25</v>
      </c>
      <c r="BG4439" s="33">
        <v>55.274999999999999</v>
      </c>
      <c r="BH4439" s="33">
        <v>54.1</v>
      </c>
      <c r="BI4439" s="33">
        <v>53.4</v>
      </c>
      <c r="BJ4439" s="33">
        <v>52.8</v>
      </c>
      <c r="BK4439" s="33">
        <v>52.65</v>
      </c>
      <c r="BL4439" s="33">
        <v>52.674999999999997</v>
      </c>
      <c r="BM4439" s="33">
        <v>54.524999999999999</v>
      </c>
      <c r="BN4439" s="33">
        <v>57.625</v>
      </c>
      <c r="BO4439" s="33">
        <v>61.875</v>
      </c>
      <c r="BP4439" s="33">
        <v>66.7</v>
      </c>
      <c r="BQ4439" s="33">
        <v>71.2</v>
      </c>
      <c r="BR4439" s="33">
        <v>74.724999999999994</v>
      </c>
      <c r="BS4439" s="33">
        <v>76.724999999999994</v>
      </c>
      <c r="BT4439" s="33">
        <v>77.525000000000006</v>
      </c>
      <c r="BU4439" s="33">
        <v>77.45</v>
      </c>
      <c r="BV4439" s="33">
        <v>76.625</v>
      </c>
      <c r="BW4439" s="33">
        <v>74.625</v>
      </c>
      <c r="BX4439" s="33">
        <v>70.349999999999994</v>
      </c>
      <c r="BY4439" s="33">
        <v>66.525000000000006</v>
      </c>
      <c r="BZ4439" s="33">
        <v>62.225000000000001</v>
      </c>
      <c r="CA4439" s="33">
        <v>60.1</v>
      </c>
      <c r="CB4439" s="33">
        <v>58.475000000000001</v>
      </c>
      <c r="CC4439" s="33">
        <v>57.45</v>
      </c>
      <c r="DC4439" s="9">
        <v>30.766439999999999</v>
      </c>
      <c r="DD4439" s="9">
        <v>0</v>
      </c>
    </row>
    <row r="4440" spans="1:108" x14ac:dyDescent="0.25">
      <c r="A4440" s="9" t="s">
        <v>42</v>
      </c>
      <c r="B4440" s="9" t="s">
        <v>30</v>
      </c>
      <c r="C4440" s="9" t="s">
        <v>35</v>
      </c>
      <c r="D4440" s="9" t="s">
        <v>40</v>
      </c>
      <c r="E4440" s="9" t="s">
        <v>38</v>
      </c>
      <c r="F4440" s="9">
        <v>2024</v>
      </c>
      <c r="G4440" s="9">
        <v>6</v>
      </c>
      <c r="H4440" s="9"/>
      <c r="BF4440" s="33">
        <v>65.400000000000006</v>
      </c>
      <c r="BG4440" s="33">
        <v>63.024999999999999</v>
      </c>
      <c r="BH4440" s="33">
        <v>61.6</v>
      </c>
      <c r="BI4440" s="33">
        <v>60.45</v>
      </c>
      <c r="BJ4440" s="33">
        <v>59.4</v>
      </c>
      <c r="BK4440" s="33">
        <v>58.375</v>
      </c>
      <c r="BL4440" s="33">
        <v>58.55</v>
      </c>
      <c r="BM4440" s="33">
        <v>64.400000000000006</v>
      </c>
      <c r="BN4440" s="33">
        <v>69.650000000000006</v>
      </c>
      <c r="BO4440" s="33">
        <v>74.875</v>
      </c>
      <c r="BP4440" s="33">
        <v>80.025000000000006</v>
      </c>
      <c r="BQ4440" s="33">
        <v>84.95</v>
      </c>
      <c r="BR4440" s="33">
        <v>89.1</v>
      </c>
      <c r="BS4440" s="33">
        <v>92.424999999999997</v>
      </c>
      <c r="BT4440" s="33">
        <v>92.5</v>
      </c>
      <c r="BU4440" s="33">
        <v>91.9</v>
      </c>
      <c r="BV4440" s="33">
        <v>91.325000000000003</v>
      </c>
      <c r="BW4440" s="33">
        <v>90.775000000000006</v>
      </c>
      <c r="BX4440" s="33">
        <v>87.85</v>
      </c>
      <c r="BY4440" s="33">
        <v>82.7</v>
      </c>
      <c r="BZ4440" s="33">
        <v>75.650000000000006</v>
      </c>
      <c r="CA4440" s="33">
        <v>70.5</v>
      </c>
      <c r="CB4440" s="33">
        <v>67.125</v>
      </c>
      <c r="CC4440" s="33">
        <v>64.45</v>
      </c>
      <c r="DC4440" s="9">
        <v>30.766439999999999</v>
      </c>
      <c r="DD4440" s="9">
        <v>0</v>
      </c>
    </row>
    <row r="4441" spans="1:108" x14ac:dyDescent="0.25">
      <c r="A4441" s="9" t="s">
        <v>42</v>
      </c>
      <c r="B4441" s="9" t="s">
        <v>30</v>
      </c>
      <c r="C4441" s="9" t="s">
        <v>35</v>
      </c>
      <c r="D4441" s="9" t="s">
        <v>40</v>
      </c>
      <c r="E4441" s="9" t="s">
        <v>38</v>
      </c>
      <c r="F4441" s="9">
        <v>2024</v>
      </c>
      <c r="G4441" s="9">
        <v>7</v>
      </c>
      <c r="H4441" s="9">
        <v>12019.08</v>
      </c>
      <c r="I4441" s="9">
        <v>11672.32</v>
      </c>
      <c r="J4441" s="9">
        <v>11461.99</v>
      </c>
      <c r="K4441" s="9">
        <v>11716.29</v>
      </c>
      <c r="L4441" s="9">
        <v>12242.43</v>
      </c>
      <c r="M4441" s="9">
        <v>12800.67</v>
      </c>
      <c r="N4441" s="9">
        <v>13489.31</v>
      </c>
      <c r="O4441" s="9">
        <v>14469.31</v>
      </c>
      <c r="P4441" s="9">
        <v>14936.39</v>
      </c>
      <c r="Q4441" s="9">
        <v>15431.1</v>
      </c>
      <c r="R4441" s="9">
        <v>15882.51</v>
      </c>
      <c r="S4441" s="9">
        <v>15832.88</v>
      </c>
      <c r="T4441" s="9">
        <v>14774.09</v>
      </c>
      <c r="U4441" s="9">
        <v>12612.78</v>
      </c>
      <c r="V4441" s="9">
        <v>12752.33</v>
      </c>
      <c r="W4441" s="9">
        <v>12344.59</v>
      </c>
      <c r="X4441" s="9">
        <v>12033.73</v>
      </c>
      <c r="Y4441" s="9">
        <v>12396.99</v>
      </c>
      <c r="Z4441" s="9">
        <v>13156.7</v>
      </c>
      <c r="AA4441" s="9">
        <v>13207.54</v>
      </c>
      <c r="AB4441" s="9">
        <v>12890.38</v>
      </c>
      <c r="AC4441" s="9">
        <v>13370.61</v>
      </c>
      <c r="AD4441" s="9">
        <v>11672.01</v>
      </c>
      <c r="AE4441" s="9">
        <v>11672.01</v>
      </c>
      <c r="AF4441" s="9">
        <v>12389.42</v>
      </c>
      <c r="AG4441" s="9">
        <v>12147.73</v>
      </c>
      <c r="AH4441" s="9">
        <v>11639.75</v>
      </c>
      <c r="AI4441" s="9">
        <v>11370.87</v>
      </c>
      <c r="AJ4441" s="9">
        <v>11740.47</v>
      </c>
      <c r="AK4441" s="9">
        <v>12304.74</v>
      </c>
      <c r="AL4441" s="9">
        <v>12910.95</v>
      </c>
      <c r="AM4441" s="9">
        <v>13532.94</v>
      </c>
      <c r="AN4441" s="9">
        <v>14458.92</v>
      </c>
      <c r="AO4441" s="9">
        <v>14931.56</v>
      </c>
      <c r="AP4441" s="9">
        <v>15291.26</v>
      </c>
      <c r="AQ4441" s="9">
        <v>15721.66</v>
      </c>
      <c r="AR4441" s="9">
        <v>15933.21</v>
      </c>
      <c r="AS4441" s="9">
        <v>15955.62</v>
      </c>
      <c r="AT4441" s="9">
        <v>15703.76</v>
      </c>
      <c r="AU4441" s="9">
        <v>15807.09</v>
      </c>
      <c r="AV4441" s="9">
        <v>15405.23</v>
      </c>
      <c r="AW4441" s="9">
        <v>14871.44</v>
      </c>
      <c r="AX4441" s="9">
        <v>14832.81</v>
      </c>
      <c r="AY4441" s="9">
        <v>14093.71</v>
      </c>
      <c r="AZ4441" s="9">
        <v>13642.01</v>
      </c>
      <c r="BA4441" s="9">
        <v>13317.54</v>
      </c>
      <c r="BB4441" s="9">
        <v>13611.11</v>
      </c>
      <c r="BC4441" s="9">
        <v>11883.55</v>
      </c>
      <c r="BD4441" s="9">
        <v>11883.55</v>
      </c>
      <c r="BE4441" s="9">
        <v>15148.73</v>
      </c>
      <c r="BF4441" s="33">
        <v>61.8</v>
      </c>
      <c r="BG4441" s="33">
        <v>60.725000000000001</v>
      </c>
      <c r="BH4441" s="33">
        <v>59.9</v>
      </c>
      <c r="BI4441" s="33">
        <v>59.15</v>
      </c>
      <c r="BJ4441" s="33">
        <v>58.674999999999997</v>
      </c>
      <c r="BK4441" s="33">
        <v>58.45</v>
      </c>
      <c r="BL4441" s="33">
        <v>58.375</v>
      </c>
      <c r="BM4441" s="33">
        <v>61.174999999999997</v>
      </c>
      <c r="BN4441" s="33">
        <v>65.599999999999994</v>
      </c>
      <c r="BO4441" s="33">
        <v>69.55</v>
      </c>
      <c r="BP4441" s="33">
        <v>74.424999999999997</v>
      </c>
      <c r="BQ4441" s="33">
        <v>78.775000000000006</v>
      </c>
      <c r="BR4441" s="33">
        <v>82.924999999999997</v>
      </c>
      <c r="BS4441" s="33">
        <v>85</v>
      </c>
      <c r="BT4441" s="33">
        <v>86.55</v>
      </c>
      <c r="BU4441" s="33">
        <v>86.825000000000003</v>
      </c>
      <c r="BV4441" s="33">
        <v>86.3</v>
      </c>
      <c r="BW4441" s="33">
        <v>85.075000000000003</v>
      </c>
      <c r="BX4441" s="33">
        <v>83.35</v>
      </c>
      <c r="BY4441" s="33">
        <v>78.325000000000003</v>
      </c>
      <c r="BZ4441" s="33">
        <v>72.150000000000006</v>
      </c>
      <c r="CA4441" s="33">
        <v>68.25</v>
      </c>
      <c r="CB4441" s="33">
        <v>66.25</v>
      </c>
      <c r="CC4441" s="33">
        <v>64.5</v>
      </c>
      <c r="CD4441" s="9">
        <v>5681.2</v>
      </c>
      <c r="CE4441" s="9">
        <v>4725.4759999999997</v>
      </c>
      <c r="CF4441" s="9">
        <v>3410.259</v>
      </c>
      <c r="CG4441" s="9">
        <v>2606.194</v>
      </c>
      <c r="CH4441" s="9">
        <v>2328.5050000000001</v>
      </c>
      <c r="CI4441" s="9">
        <v>1857.2070000000001</v>
      </c>
      <c r="CJ4441" s="9">
        <v>1883.4480000000001</v>
      </c>
      <c r="CK4441" s="9">
        <v>2224.3359999999998</v>
      </c>
      <c r="CL4441" s="9">
        <v>3442.0169999999998</v>
      </c>
      <c r="CM4441" s="9">
        <v>6371.8720000000003</v>
      </c>
      <c r="CN4441" s="9">
        <v>7002.8389999999999</v>
      </c>
      <c r="CO4441" s="9">
        <v>16958.740000000002</v>
      </c>
      <c r="CP4441" s="9">
        <v>13639.4</v>
      </c>
      <c r="CQ4441" s="9">
        <v>11376.65</v>
      </c>
      <c r="CR4441" s="9">
        <v>9594.33</v>
      </c>
      <c r="CS4441" s="9">
        <v>8957.6640000000007</v>
      </c>
      <c r="CT4441" s="9">
        <v>9476.4249999999993</v>
      </c>
      <c r="CU4441" s="9">
        <v>9543.1380000000008</v>
      </c>
      <c r="CV4441" s="9">
        <v>11929.07</v>
      </c>
      <c r="CW4441" s="9">
        <v>10931.36</v>
      </c>
      <c r="CX4441" s="9">
        <v>8939.6579999999994</v>
      </c>
      <c r="CY4441" s="9">
        <v>8052.4979999999996</v>
      </c>
      <c r="CZ4441" s="9">
        <v>12249.5</v>
      </c>
      <c r="DA4441" s="9">
        <v>12249.5</v>
      </c>
      <c r="DB4441" s="9">
        <v>6533.3239999999996</v>
      </c>
      <c r="DC4441" s="9">
        <v>30.766439999999999</v>
      </c>
      <c r="DD4441" s="9">
        <v>0</v>
      </c>
    </row>
    <row r="4442" spans="1:108" x14ac:dyDescent="0.25">
      <c r="A4442" s="9" t="s">
        <v>42</v>
      </c>
      <c r="B4442" s="9" t="s">
        <v>30</v>
      </c>
      <c r="C4442" s="9" t="s">
        <v>35</v>
      </c>
      <c r="D4442" s="9" t="s">
        <v>40</v>
      </c>
      <c r="E4442" s="9" t="s">
        <v>38</v>
      </c>
      <c r="F4442" s="9">
        <v>2024</v>
      </c>
      <c r="G4442" s="9">
        <v>8</v>
      </c>
      <c r="H4442" s="9"/>
      <c r="BF4442" s="33">
        <v>58</v>
      </c>
      <c r="BG4442" s="33">
        <v>57.1</v>
      </c>
      <c r="BH4442" s="33">
        <v>56.125</v>
      </c>
      <c r="BI4442" s="33">
        <v>55.725000000000001</v>
      </c>
      <c r="BJ4442" s="33">
        <v>55.25</v>
      </c>
      <c r="BK4442" s="33">
        <v>55.125</v>
      </c>
      <c r="BL4442" s="33">
        <v>55.15</v>
      </c>
      <c r="BM4442" s="33">
        <v>56.524999999999999</v>
      </c>
      <c r="BN4442" s="33">
        <v>60.125</v>
      </c>
      <c r="BO4442" s="33">
        <v>64.424999999999997</v>
      </c>
      <c r="BP4442" s="33">
        <v>69.900000000000006</v>
      </c>
      <c r="BQ4442" s="33">
        <v>75.849999999999994</v>
      </c>
      <c r="BR4442" s="33">
        <v>81.25</v>
      </c>
      <c r="BS4442" s="33">
        <v>86</v>
      </c>
      <c r="BT4442" s="33">
        <v>90</v>
      </c>
      <c r="BU4442" s="33">
        <v>90.8</v>
      </c>
      <c r="BV4442" s="33">
        <v>89.9</v>
      </c>
      <c r="BW4442" s="33">
        <v>88.625</v>
      </c>
      <c r="BX4442" s="33">
        <v>85.45</v>
      </c>
      <c r="BY4442" s="33">
        <v>80.125</v>
      </c>
      <c r="BZ4442" s="33">
        <v>74.224999999999994</v>
      </c>
      <c r="CA4442" s="33">
        <v>70.575000000000003</v>
      </c>
      <c r="CB4442" s="33">
        <v>67.5</v>
      </c>
      <c r="CC4442" s="33">
        <v>65.45</v>
      </c>
      <c r="DC4442" s="9">
        <v>30.766439999999999</v>
      </c>
      <c r="DD4442" s="9">
        <v>0</v>
      </c>
    </row>
    <row r="4443" spans="1:108" x14ac:dyDescent="0.25">
      <c r="A4443" s="9" t="s">
        <v>42</v>
      </c>
      <c r="B4443" s="9" t="s">
        <v>30</v>
      </c>
      <c r="C4443" s="9" t="s">
        <v>35</v>
      </c>
      <c r="D4443" s="9" t="s">
        <v>40</v>
      </c>
      <c r="E4443" s="9" t="s">
        <v>38</v>
      </c>
      <c r="F4443" s="9">
        <v>2024</v>
      </c>
      <c r="G4443" s="9">
        <v>9</v>
      </c>
      <c r="H4443" s="9"/>
      <c r="BF4443" s="33">
        <v>61.075000000000003</v>
      </c>
      <c r="BG4443" s="33">
        <v>59.65</v>
      </c>
      <c r="BH4443" s="33">
        <v>58.25</v>
      </c>
      <c r="BI4443" s="33">
        <v>57.424999999999997</v>
      </c>
      <c r="BJ4443" s="33">
        <v>56.85</v>
      </c>
      <c r="BK4443" s="33">
        <v>56.3</v>
      </c>
      <c r="BL4443" s="33">
        <v>55.774999999999999</v>
      </c>
      <c r="BM4443" s="33">
        <v>56.674999999999997</v>
      </c>
      <c r="BN4443" s="33">
        <v>60.924999999999997</v>
      </c>
      <c r="BO4443" s="33">
        <v>65.174999999999997</v>
      </c>
      <c r="BP4443" s="33">
        <v>69.575000000000003</v>
      </c>
      <c r="BQ4443" s="33">
        <v>74.275000000000006</v>
      </c>
      <c r="BR4443" s="33">
        <v>79.400000000000006</v>
      </c>
      <c r="BS4443" s="33">
        <v>83.4</v>
      </c>
      <c r="BT4443" s="33">
        <v>86.5</v>
      </c>
      <c r="BU4443" s="33">
        <v>87.45</v>
      </c>
      <c r="BV4443" s="33">
        <v>86.775000000000006</v>
      </c>
      <c r="BW4443" s="33">
        <v>84.174999999999997</v>
      </c>
      <c r="BX4443" s="33">
        <v>79.55</v>
      </c>
      <c r="BY4443" s="33">
        <v>74.25</v>
      </c>
      <c r="BZ4443" s="33">
        <v>69.375</v>
      </c>
      <c r="CA4443" s="33">
        <v>65.674999999999997</v>
      </c>
      <c r="CB4443" s="33">
        <v>62.875</v>
      </c>
      <c r="CC4443" s="33">
        <v>61.075000000000003</v>
      </c>
      <c r="DC4443" s="9">
        <v>30.766439999999999</v>
      </c>
      <c r="DD4443" s="9">
        <v>0</v>
      </c>
    </row>
    <row r="4444" spans="1:108" x14ac:dyDescent="0.25">
      <c r="A4444" s="9" t="s">
        <v>42</v>
      </c>
      <c r="B4444" s="9" t="s">
        <v>30</v>
      </c>
      <c r="C4444" s="9" t="s">
        <v>35</v>
      </c>
      <c r="D4444" s="9" t="s">
        <v>40</v>
      </c>
      <c r="E4444" s="9" t="s">
        <v>38</v>
      </c>
      <c r="F4444" s="9">
        <v>2024</v>
      </c>
      <c r="G4444" s="9">
        <v>10</v>
      </c>
      <c r="H4444" s="9"/>
      <c r="BF4444" s="33">
        <v>58.95</v>
      </c>
      <c r="BG4444" s="33">
        <v>56.524999999999999</v>
      </c>
      <c r="BH4444" s="33">
        <v>55.225000000000001</v>
      </c>
      <c r="BI4444" s="33">
        <v>54.375</v>
      </c>
      <c r="BJ4444" s="33">
        <v>53.475000000000001</v>
      </c>
      <c r="BK4444" s="33">
        <v>52.274999999999999</v>
      </c>
      <c r="BL4444" s="33">
        <v>51.5</v>
      </c>
      <c r="BM4444" s="33">
        <v>51.25</v>
      </c>
      <c r="BN4444" s="33">
        <v>56.575000000000003</v>
      </c>
      <c r="BO4444" s="33">
        <v>63.55</v>
      </c>
      <c r="BP4444" s="33">
        <v>70.125</v>
      </c>
      <c r="BQ4444" s="33">
        <v>75.174999999999997</v>
      </c>
      <c r="BR4444" s="33">
        <v>79.525000000000006</v>
      </c>
      <c r="BS4444" s="33">
        <v>82.825000000000003</v>
      </c>
      <c r="BT4444" s="33">
        <v>86.25</v>
      </c>
      <c r="BU4444" s="33">
        <v>87.75</v>
      </c>
      <c r="BV4444" s="33">
        <v>86.95</v>
      </c>
      <c r="BW4444" s="33">
        <v>84.674999999999997</v>
      </c>
      <c r="BX4444" s="33">
        <v>77.724999999999994</v>
      </c>
      <c r="BY4444" s="33">
        <v>71.424999999999997</v>
      </c>
      <c r="BZ4444" s="33">
        <v>67.5</v>
      </c>
      <c r="CA4444" s="33">
        <v>63.8</v>
      </c>
      <c r="CB4444" s="33">
        <v>61.575000000000003</v>
      </c>
      <c r="CC4444" s="33">
        <v>59.174999999999997</v>
      </c>
      <c r="DC4444" s="9">
        <v>30.766439999999999</v>
      </c>
      <c r="DD4444" s="9">
        <v>0</v>
      </c>
    </row>
    <row r="4445" spans="1:108" x14ac:dyDescent="0.25">
      <c r="A4445" s="9" t="s">
        <v>42</v>
      </c>
      <c r="B4445" s="9" t="s">
        <v>30</v>
      </c>
      <c r="C4445" s="9" t="s">
        <v>35</v>
      </c>
      <c r="D4445" s="9" t="s">
        <v>40</v>
      </c>
      <c r="E4445" s="9" t="s">
        <v>38</v>
      </c>
      <c r="F4445" s="9">
        <v>2025</v>
      </c>
      <c r="G4445" s="9">
        <v>5</v>
      </c>
      <c r="H4445" s="9"/>
      <c r="BF4445" s="33">
        <v>56.25</v>
      </c>
      <c r="BG4445" s="33">
        <v>55.274999999999999</v>
      </c>
      <c r="BH4445" s="33">
        <v>54.1</v>
      </c>
      <c r="BI4445" s="33">
        <v>53.4</v>
      </c>
      <c r="BJ4445" s="33">
        <v>52.8</v>
      </c>
      <c r="BK4445" s="33">
        <v>52.65</v>
      </c>
      <c r="BL4445" s="33">
        <v>52.674999999999997</v>
      </c>
      <c r="BM4445" s="33">
        <v>54.524999999999999</v>
      </c>
      <c r="BN4445" s="33">
        <v>57.625</v>
      </c>
      <c r="BO4445" s="33">
        <v>61.875</v>
      </c>
      <c r="BP4445" s="33">
        <v>66.7</v>
      </c>
      <c r="BQ4445" s="33">
        <v>71.2</v>
      </c>
      <c r="BR4445" s="33">
        <v>74.724999999999994</v>
      </c>
      <c r="BS4445" s="33">
        <v>76.724999999999994</v>
      </c>
      <c r="BT4445" s="33">
        <v>77.525000000000006</v>
      </c>
      <c r="BU4445" s="33">
        <v>77.45</v>
      </c>
      <c r="BV4445" s="33">
        <v>76.625</v>
      </c>
      <c r="BW4445" s="33">
        <v>74.625</v>
      </c>
      <c r="BX4445" s="33">
        <v>70.349999999999994</v>
      </c>
      <c r="BY4445" s="33">
        <v>66.525000000000006</v>
      </c>
      <c r="BZ4445" s="33">
        <v>62.225000000000001</v>
      </c>
      <c r="CA4445" s="33">
        <v>60.1</v>
      </c>
      <c r="CB4445" s="33">
        <v>58.475000000000001</v>
      </c>
      <c r="CC4445" s="33">
        <v>57.45</v>
      </c>
      <c r="DC4445" s="9">
        <v>30.766439999999999</v>
      </c>
      <c r="DD4445" s="9">
        <v>0</v>
      </c>
    </row>
    <row r="4446" spans="1:108" x14ac:dyDescent="0.25">
      <c r="A4446" s="9" t="s">
        <v>42</v>
      </c>
      <c r="B4446" s="9" t="s">
        <v>30</v>
      </c>
      <c r="C4446" s="9" t="s">
        <v>35</v>
      </c>
      <c r="D4446" s="9" t="s">
        <v>40</v>
      </c>
      <c r="E4446" s="9" t="s">
        <v>38</v>
      </c>
      <c r="F4446" s="9">
        <v>2025</v>
      </c>
      <c r="G4446" s="9">
        <v>6</v>
      </c>
      <c r="H4446" s="9"/>
      <c r="BF4446" s="33">
        <v>65.400000000000006</v>
      </c>
      <c r="BG4446" s="33">
        <v>63.024999999999999</v>
      </c>
      <c r="BH4446" s="33">
        <v>61.6</v>
      </c>
      <c r="BI4446" s="33">
        <v>60.45</v>
      </c>
      <c r="BJ4446" s="33">
        <v>59.4</v>
      </c>
      <c r="BK4446" s="33">
        <v>58.375</v>
      </c>
      <c r="BL4446" s="33">
        <v>58.55</v>
      </c>
      <c r="BM4446" s="33">
        <v>64.400000000000006</v>
      </c>
      <c r="BN4446" s="33">
        <v>69.650000000000006</v>
      </c>
      <c r="BO4446" s="33">
        <v>74.875</v>
      </c>
      <c r="BP4446" s="33">
        <v>80.025000000000006</v>
      </c>
      <c r="BQ4446" s="33">
        <v>84.95</v>
      </c>
      <c r="BR4446" s="33">
        <v>89.1</v>
      </c>
      <c r="BS4446" s="33">
        <v>92.424999999999997</v>
      </c>
      <c r="BT4446" s="33">
        <v>92.5</v>
      </c>
      <c r="BU4446" s="33">
        <v>91.9</v>
      </c>
      <c r="BV4446" s="33">
        <v>91.325000000000003</v>
      </c>
      <c r="BW4446" s="33">
        <v>90.775000000000006</v>
      </c>
      <c r="BX4446" s="33">
        <v>87.85</v>
      </c>
      <c r="BY4446" s="33">
        <v>82.7</v>
      </c>
      <c r="BZ4446" s="33">
        <v>75.650000000000006</v>
      </c>
      <c r="CA4446" s="33">
        <v>70.5</v>
      </c>
      <c r="CB4446" s="33">
        <v>67.125</v>
      </c>
      <c r="CC4446" s="33">
        <v>64.45</v>
      </c>
      <c r="DC4446" s="9">
        <v>30.766439999999999</v>
      </c>
      <c r="DD4446" s="9">
        <v>0</v>
      </c>
    </row>
    <row r="4447" spans="1:108" x14ac:dyDescent="0.25">
      <c r="A4447" s="9" t="s">
        <v>42</v>
      </c>
      <c r="B4447" s="9" t="s">
        <v>30</v>
      </c>
      <c r="C4447" s="9" t="s">
        <v>35</v>
      </c>
      <c r="D4447" s="9" t="s">
        <v>40</v>
      </c>
      <c r="E4447" s="9" t="s">
        <v>38</v>
      </c>
      <c r="F4447" s="9">
        <v>2025</v>
      </c>
      <c r="G4447" s="9">
        <v>7</v>
      </c>
      <c r="H4447" s="9">
        <v>12044.62</v>
      </c>
      <c r="I4447" s="9">
        <v>11692.68</v>
      </c>
      <c r="J4447" s="9">
        <v>11474.85</v>
      </c>
      <c r="K4447" s="9">
        <v>11727.77</v>
      </c>
      <c r="L4447" s="9">
        <v>12247.24</v>
      </c>
      <c r="M4447" s="9">
        <v>12802.39</v>
      </c>
      <c r="N4447" s="9">
        <v>13493.54</v>
      </c>
      <c r="O4447" s="9">
        <v>14469.4</v>
      </c>
      <c r="P4447" s="9">
        <v>14930.84</v>
      </c>
      <c r="Q4447" s="9">
        <v>15428.13</v>
      </c>
      <c r="R4447" s="9">
        <v>15885.35</v>
      </c>
      <c r="S4447" s="9">
        <v>15831.7</v>
      </c>
      <c r="T4447" s="9">
        <v>14772.04</v>
      </c>
      <c r="U4447" s="9">
        <v>12609.14</v>
      </c>
      <c r="V4447" s="9">
        <v>12748.69</v>
      </c>
      <c r="W4447" s="9">
        <v>12343.14</v>
      </c>
      <c r="X4447" s="9">
        <v>12033.51</v>
      </c>
      <c r="Y4447" s="9">
        <v>12401.56</v>
      </c>
      <c r="Z4447" s="9">
        <v>13169.07</v>
      </c>
      <c r="AA4447" s="9">
        <v>13212.89</v>
      </c>
      <c r="AB4447" s="9">
        <v>12890.15</v>
      </c>
      <c r="AC4447" s="9">
        <v>13365.5</v>
      </c>
      <c r="AD4447" s="9">
        <v>11661.74</v>
      </c>
      <c r="AE4447" s="9">
        <v>11661.74</v>
      </c>
      <c r="AF4447" s="9">
        <v>12388.66</v>
      </c>
      <c r="AG4447" s="9">
        <v>12173.27</v>
      </c>
      <c r="AH4447" s="9">
        <v>11660.12</v>
      </c>
      <c r="AI4447" s="9">
        <v>11383.74</v>
      </c>
      <c r="AJ4447" s="9">
        <v>11751.95</v>
      </c>
      <c r="AK4447" s="9">
        <v>12309.55</v>
      </c>
      <c r="AL4447" s="9">
        <v>12912.67</v>
      </c>
      <c r="AM4447" s="9">
        <v>13537.17</v>
      </c>
      <c r="AN4447" s="9">
        <v>14459.02</v>
      </c>
      <c r="AO4447" s="9">
        <v>14926.01</v>
      </c>
      <c r="AP4447" s="9">
        <v>15288.29</v>
      </c>
      <c r="AQ4447" s="9">
        <v>15724.51</v>
      </c>
      <c r="AR4447" s="9">
        <v>15932.03</v>
      </c>
      <c r="AS4447" s="9">
        <v>15953.57</v>
      </c>
      <c r="AT4447" s="9">
        <v>15700.12</v>
      </c>
      <c r="AU4447" s="9">
        <v>15803.45</v>
      </c>
      <c r="AV4447" s="9">
        <v>15403.79</v>
      </c>
      <c r="AW4447" s="9">
        <v>14871.21</v>
      </c>
      <c r="AX4447" s="9">
        <v>14837.38</v>
      </c>
      <c r="AY4447" s="9">
        <v>14106.09</v>
      </c>
      <c r="AZ4447" s="9">
        <v>13647.36</v>
      </c>
      <c r="BA4447" s="9">
        <v>13317.31</v>
      </c>
      <c r="BB4447" s="9">
        <v>13606</v>
      </c>
      <c r="BC4447" s="9">
        <v>11873.29</v>
      </c>
      <c r="BD4447" s="9">
        <v>11873.29</v>
      </c>
      <c r="BE4447" s="9">
        <v>15147.97</v>
      </c>
      <c r="BF4447" s="33">
        <v>61.8</v>
      </c>
      <c r="BG4447" s="33">
        <v>60.725000000000001</v>
      </c>
      <c r="BH4447" s="33">
        <v>59.9</v>
      </c>
      <c r="BI4447" s="33">
        <v>59.15</v>
      </c>
      <c r="BJ4447" s="33">
        <v>58.674999999999997</v>
      </c>
      <c r="BK4447" s="33">
        <v>58.45</v>
      </c>
      <c r="BL4447" s="33">
        <v>58.375</v>
      </c>
      <c r="BM4447" s="33">
        <v>61.174999999999997</v>
      </c>
      <c r="BN4447" s="33">
        <v>65.599999999999994</v>
      </c>
      <c r="BO4447" s="33">
        <v>69.55</v>
      </c>
      <c r="BP4447" s="33">
        <v>74.424999999999997</v>
      </c>
      <c r="BQ4447" s="33">
        <v>78.775000000000006</v>
      </c>
      <c r="BR4447" s="33">
        <v>82.924999999999997</v>
      </c>
      <c r="BS4447" s="33">
        <v>85</v>
      </c>
      <c r="BT4447" s="33">
        <v>86.55</v>
      </c>
      <c r="BU4447" s="33">
        <v>86.825000000000003</v>
      </c>
      <c r="BV4447" s="33">
        <v>86.3</v>
      </c>
      <c r="BW4447" s="33">
        <v>85.075000000000003</v>
      </c>
      <c r="BX4447" s="33">
        <v>83.35</v>
      </c>
      <c r="BY4447" s="33">
        <v>78.325000000000003</v>
      </c>
      <c r="BZ4447" s="33">
        <v>72.150000000000006</v>
      </c>
      <c r="CA4447" s="33">
        <v>68.25</v>
      </c>
      <c r="CB4447" s="33">
        <v>66.25</v>
      </c>
      <c r="CC4447" s="33">
        <v>64.5</v>
      </c>
      <c r="CD4447" s="9">
        <v>5668.4440000000004</v>
      </c>
      <c r="CE4447" s="9">
        <v>4714.875</v>
      </c>
      <c r="CF4447" s="9">
        <v>3402.3020000000001</v>
      </c>
      <c r="CG4447" s="9">
        <v>2599.9340000000002</v>
      </c>
      <c r="CH4447" s="9">
        <v>2322.3829999999998</v>
      </c>
      <c r="CI4447" s="9">
        <v>1852.2470000000001</v>
      </c>
      <c r="CJ4447" s="9">
        <v>1877.549</v>
      </c>
      <c r="CK4447" s="9">
        <v>2217.3020000000001</v>
      </c>
      <c r="CL4447" s="9">
        <v>3427.8490000000002</v>
      </c>
      <c r="CM4447" s="9">
        <v>6348.549</v>
      </c>
      <c r="CN4447" s="9">
        <v>6967.6859999999997</v>
      </c>
      <c r="CO4447" s="9">
        <v>16901.82</v>
      </c>
      <c r="CP4447" s="9">
        <v>13573.49</v>
      </c>
      <c r="CQ4447" s="9">
        <v>11339.41</v>
      </c>
      <c r="CR4447" s="9">
        <v>9562.75</v>
      </c>
      <c r="CS4447" s="9">
        <v>8935.2710000000006</v>
      </c>
      <c r="CT4447" s="9">
        <v>9446.9969999999994</v>
      </c>
      <c r="CU4447" s="9">
        <v>9517.8119999999999</v>
      </c>
      <c r="CV4447" s="9">
        <v>11909.63</v>
      </c>
      <c r="CW4447" s="9">
        <v>10911.3</v>
      </c>
      <c r="CX4447" s="9">
        <v>8912.5470000000005</v>
      </c>
      <c r="CY4447" s="9">
        <v>8038.0079999999998</v>
      </c>
      <c r="CZ4447" s="9">
        <v>12212.85</v>
      </c>
      <c r="DA4447" s="9">
        <v>12212.85</v>
      </c>
      <c r="DB4447" s="9">
        <v>6508.0060000000003</v>
      </c>
      <c r="DC4447" s="9">
        <v>30.766439999999999</v>
      </c>
      <c r="DD4447" s="9">
        <v>0</v>
      </c>
    </row>
    <row r="4448" spans="1:108" x14ac:dyDescent="0.25">
      <c r="A4448" s="9" t="s">
        <v>42</v>
      </c>
      <c r="B4448" s="9" t="s">
        <v>30</v>
      </c>
      <c r="C4448" s="9" t="s">
        <v>35</v>
      </c>
      <c r="D4448" s="9" t="s">
        <v>40</v>
      </c>
      <c r="E4448" s="9" t="s">
        <v>38</v>
      </c>
      <c r="F4448" s="9">
        <v>2025</v>
      </c>
      <c r="G4448" s="9">
        <v>8</v>
      </c>
      <c r="H4448" s="9"/>
      <c r="BF4448" s="33">
        <v>58</v>
      </c>
      <c r="BG4448" s="33">
        <v>57.1</v>
      </c>
      <c r="BH4448" s="33">
        <v>56.125</v>
      </c>
      <c r="BI4448" s="33">
        <v>55.725000000000001</v>
      </c>
      <c r="BJ4448" s="33">
        <v>55.25</v>
      </c>
      <c r="BK4448" s="33">
        <v>55.125</v>
      </c>
      <c r="BL4448" s="33">
        <v>55.15</v>
      </c>
      <c r="BM4448" s="33">
        <v>56.524999999999999</v>
      </c>
      <c r="BN4448" s="33">
        <v>60.125</v>
      </c>
      <c r="BO4448" s="33">
        <v>64.424999999999997</v>
      </c>
      <c r="BP4448" s="33">
        <v>69.900000000000006</v>
      </c>
      <c r="BQ4448" s="33">
        <v>75.849999999999994</v>
      </c>
      <c r="BR4448" s="33">
        <v>81.25</v>
      </c>
      <c r="BS4448" s="33">
        <v>86</v>
      </c>
      <c r="BT4448" s="33">
        <v>90</v>
      </c>
      <c r="BU4448" s="33">
        <v>90.8</v>
      </c>
      <c r="BV4448" s="33">
        <v>89.9</v>
      </c>
      <c r="BW4448" s="33">
        <v>88.625</v>
      </c>
      <c r="BX4448" s="33">
        <v>85.45</v>
      </c>
      <c r="BY4448" s="33">
        <v>80.125</v>
      </c>
      <c r="BZ4448" s="33">
        <v>74.224999999999994</v>
      </c>
      <c r="CA4448" s="33">
        <v>70.575000000000003</v>
      </c>
      <c r="CB4448" s="33">
        <v>67.5</v>
      </c>
      <c r="CC4448" s="33">
        <v>65.45</v>
      </c>
      <c r="DC4448" s="9">
        <v>30.766439999999999</v>
      </c>
      <c r="DD4448" s="9">
        <v>0</v>
      </c>
    </row>
    <row r="4449" spans="1:108" x14ac:dyDescent="0.25">
      <c r="A4449" s="9" t="s">
        <v>42</v>
      </c>
      <c r="B4449" s="9" t="s">
        <v>30</v>
      </c>
      <c r="C4449" s="9" t="s">
        <v>35</v>
      </c>
      <c r="D4449" s="9" t="s">
        <v>40</v>
      </c>
      <c r="E4449" s="9" t="s">
        <v>38</v>
      </c>
      <c r="F4449" s="9">
        <v>2025</v>
      </c>
      <c r="G4449" s="9">
        <v>9</v>
      </c>
      <c r="H4449" s="9"/>
      <c r="BF4449" s="33">
        <v>61.075000000000003</v>
      </c>
      <c r="BG4449" s="33">
        <v>59.65</v>
      </c>
      <c r="BH4449" s="33">
        <v>58.25</v>
      </c>
      <c r="BI4449" s="33">
        <v>57.424999999999997</v>
      </c>
      <c r="BJ4449" s="33">
        <v>56.85</v>
      </c>
      <c r="BK4449" s="33">
        <v>56.3</v>
      </c>
      <c r="BL4449" s="33">
        <v>55.774999999999999</v>
      </c>
      <c r="BM4449" s="33">
        <v>56.674999999999997</v>
      </c>
      <c r="BN4449" s="33">
        <v>60.924999999999997</v>
      </c>
      <c r="BO4449" s="33">
        <v>65.174999999999997</v>
      </c>
      <c r="BP4449" s="33">
        <v>69.575000000000003</v>
      </c>
      <c r="BQ4449" s="33">
        <v>74.275000000000006</v>
      </c>
      <c r="BR4449" s="33">
        <v>79.400000000000006</v>
      </c>
      <c r="BS4449" s="33">
        <v>83.4</v>
      </c>
      <c r="BT4449" s="33">
        <v>86.5</v>
      </c>
      <c r="BU4449" s="33">
        <v>87.45</v>
      </c>
      <c r="BV4449" s="33">
        <v>86.775000000000006</v>
      </c>
      <c r="BW4449" s="33">
        <v>84.174999999999997</v>
      </c>
      <c r="BX4449" s="33">
        <v>79.55</v>
      </c>
      <c r="BY4449" s="33">
        <v>74.25</v>
      </c>
      <c r="BZ4449" s="33">
        <v>69.375</v>
      </c>
      <c r="CA4449" s="33">
        <v>65.674999999999997</v>
      </c>
      <c r="CB4449" s="33">
        <v>62.875</v>
      </c>
      <c r="CC4449" s="33">
        <v>61.075000000000003</v>
      </c>
      <c r="DC4449" s="9">
        <v>30.766439999999999</v>
      </c>
      <c r="DD4449" s="9">
        <v>0</v>
      </c>
    </row>
    <row r="4450" spans="1:108" x14ac:dyDescent="0.25">
      <c r="A4450" s="9" t="s">
        <v>42</v>
      </c>
      <c r="B4450" s="9" t="s">
        <v>30</v>
      </c>
      <c r="C4450" s="9" t="s">
        <v>35</v>
      </c>
      <c r="D4450" s="9" t="s">
        <v>40</v>
      </c>
      <c r="E4450" s="9" t="s">
        <v>38</v>
      </c>
      <c r="F4450" s="9">
        <v>2025</v>
      </c>
      <c r="G4450" s="9">
        <v>10</v>
      </c>
      <c r="H4450" s="9"/>
      <c r="BF4450" s="33">
        <v>58.95</v>
      </c>
      <c r="BG4450" s="33">
        <v>56.524999999999999</v>
      </c>
      <c r="BH4450" s="33">
        <v>55.225000000000001</v>
      </c>
      <c r="BI4450" s="33">
        <v>54.375</v>
      </c>
      <c r="BJ4450" s="33">
        <v>53.475000000000001</v>
      </c>
      <c r="BK4450" s="33">
        <v>52.274999999999999</v>
      </c>
      <c r="BL4450" s="33">
        <v>51.5</v>
      </c>
      <c r="BM4450" s="33">
        <v>51.25</v>
      </c>
      <c r="BN4450" s="33">
        <v>56.575000000000003</v>
      </c>
      <c r="BO4450" s="33">
        <v>63.55</v>
      </c>
      <c r="BP4450" s="33">
        <v>70.125</v>
      </c>
      <c r="BQ4450" s="33">
        <v>75.174999999999997</v>
      </c>
      <c r="BR4450" s="33">
        <v>79.525000000000006</v>
      </c>
      <c r="BS4450" s="33">
        <v>82.825000000000003</v>
      </c>
      <c r="BT4450" s="33">
        <v>86.25</v>
      </c>
      <c r="BU4450" s="33">
        <v>87.75</v>
      </c>
      <c r="BV4450" s="33">
        <v>86.95</v>
      </c>
      <c r="BW4450" s="33">
        <v>84.674999999999997</v>
      </c>
      <c r="BX4450" s="33">
        <v>77.724999999999994</v>
      </c>
      <c r="BY4450" s="33">
        <v>71.424999999999997</v>
      </c>
      <c r="BZ4450" s="33">
        <v>67.5</v>
      </c>
      <c r="CA4450" s="33">
        <v>63.8</v>
      </c>
      <c r="CB4450" s="33">
        <v>61.575000000000003</v>
      </c>
      <c r="CC4450" s="33">
        <v>59.174999999999997</v>
      </c>
      <c r="DC4450" s="9">
        <v>30.766439999999999</v>
      </c>
      <c r="DD4450" s="9">
        <v>0</v>
      </c>
    </row>
    <row r="4451" spans="1:108" x14ac:dyDescent="0.25">
      <c r="A4451" s="9" t="s">
        <v>42</v>
      </c>
      <c r="B4451" s="9" t="s">
        <v>30</v>
      </c>
      <c r="C4451" s="9" t="s">
        <v>35</v>
      </c>
      <c r="D4451" s="9" t="s">
        <v>40</v>
      </c>
      <c r="E4451" s="9" t="s">
        <v>38</v>
      </c>
      <c r="F4451" s="9">
        <v>2026</v>
      </c>
      <c r="G4451" s="9">
        <v>5</v>
      </c>
      <c r="H4451" s="9"/>
      <c r="BF4451" s="33">
        <v>56.25</v>
      </c>
      <c r="BG4451" s="33">
        <v>55.274999999999999</v>
      </c>
      <c r="BH4451" s="33">
        <v>54.1</v>
      </c>
      <c r="BI4451" s="33">
        <v>53.4</v>
      </c>
      <c r="BJ4451" s="33">
        <v>52.8</v>
      </c>
      <c r="BK4451" s="33">
        <v>52.65</v>
      </c>
      <c r="BL4451" s="33">
        <v>52.674999999999997</v>
      </c>
      <c r="BM4451" s="33">
        <v>54.524999999999999</v>
      </c>
      <c r="BN4451" s="33">
        <v>57.625</v>
      </c>
      <c r="BO4451" s="33">
        <v>61.875</v>
      </c>
      <c r="BP4451" s="33">
        <v>66.7</v>
      </c>
      <c r="BQ4451" s="33">
        <v>71.2</v>
      </c>
      <c r="BR4451" s="33">
        <v>74.724999999999994</v>
      </c>
      <c r="BS4451" s="33">
        <v>76.724999999999994</v>
      </c>
      <c r="BT4451" s="33">
        <v>77.525000000000006</v>
      </c>
      <c r="BU4451" s="33">
        <v>77.45</v>
      </c>
      <c r="BV4451" s="33">
        <v>76.625</v>
      </c>
      <c r="BW4451" s="33">
        <v>74.625</v>
      </c>
      <c r="BX4451" s="33">
        <v>70.349999999999994</v>
      </c>
      <c r="BY4451" s="33">
        <v>66.525000000000006</v>
      </c>
      <c r="BZ4451" s="33">
        <v>62.225000000000001</v>
      </c>
      <c r="CA4451" s="33">
        <v>60.1</v>
      </c>
      <c r="CB4451" s="33">
        <v>58.475000000000001</v>
      </c>
      <c r="CC4451" s="33">
        <v>57.45</v>
      </c>
      <c r="DC4451" s="9">
        <v>30.766439999999999</v>
      </c>
      <c r="DD4451" s="9">
        <v>0</v>
      </c>
    </row>
    <row r="4452" spans="1:108" x14ac:dyDescent="0.25">
      <c r="A4452" s="9" t="s">
        <v>42</v>
      </c>
      <c r="B4452" s="9" t="s">
        <v>30</v>
      </c>
      <c r="C4452" s="9" t="s">
        <v>35</v>
      </c>
      <c r="D4452" s="9" t="s">
        <v>40</v>
      </c>
      <c r="E4452" s="9" t="s">
        <v>38</v>
      </c>
      <c r="F4452" s="9">
        <v>2026</v>
      </c>
      <c r="G4452" s="9">
        <v>6</v>
      </c>
      <c r="H4452" s="9"/>
      <c r="BF4452" s="33">
        <v>65.400000000000006</v>
      </c>
      <c r="BG4452" s="33">
        <v>63.024999999999999</v>
      </c>
      <c r="BH4452" s="33">
        <v>61.6</v>
      </c>
      <c r="BI4452" s="33">
        <v>60.45</v>
      </c>
      <c r="BJ4452" s="33">
        <v>59.4</v>
      </c>
      <c r="BK4452" s="33">
        <v>58.375</v>
      </c>
      <c r="BL4452" s="33">
        <v>58.55</v>
      </c>
      <c r="BM4452" s="33">
        <v>64.400000000000006</v>
      </c>
      <c r="BN4452" s="33">
        <v>69.650000000000006</v>
      </c>
      <c r="BO4452" s="33">
        <v>74.875</v>
      </c>
      <c r="BP4452" s="33">
        <v>80.025000000000006</v>
      </c>
      <c r="BQ4452" s="33">
        <v>84.95</v>
      </c>
      <c r="BR4452" s="33">
        <v>89.1</v>
      </c>
      <c r="BS4452" s="33">
        <v>92.424999999999997</v>
      </c>
      <c r="BT4452" s="33">
        <v>92.5</v>
      </c>
      <c r="BU4452" s="33">
        <v>91.9</v>
      </c>
      <c r="BV4452" s="33">
        <v>91.325000000000003</v>
      </c>
      <c r="BW4452" s="33">
        <v>90.775000000000006</v>
      </c>
      <c r="BX4452" s="33">
        <v>87.85</v>
      </c>
      <c r="BY4452" s="33">
        <v>82.7</v>
      </c>
      <c r="BZ4452" s="33">
        <v>75.650000000000006</v>
      </c>
      <c r="CA4452" s="33">
        <v>70.5</v>
      </c>
      <c r="CB4452" s="33">
        <v>67.125</v>
      </c>
      <c r="CC4452" s="33">
        <v>64.45</v>
      </c>
      <c r="DC4452" s="9">
        <v>30.766439999999999</v>
      </c>
      <c r="DD4452" s="9">
        <v>0</v>
      </c>
    </row>
    <row r="4453" spans="1:108" x14ac:dyDescent="0.25">
      <c r="A4453" s="9" t="s">
        <v>42</v>
      </c>
      <c r="B4453" s="9" t="s">
        <v>30</v>
      </c>
      <c r="C4453" s="9" t="s">
        <v>35</v>
      </c>
      <c r="D4453" s="9" t="s">
        <v>40</v>
      </c>
      <c r="E4453" s="9" t="s">
        <v>38</v>
      </c>
      <c r="F4453" s="9">
        <v>2026</v>
      </c>
      <c r="G4453" s="9">
        <v>7</v>
      </c>
      <c r="H4453" s="9">
        <v>12060.86</v>
      </c>
      <c r="I4453" s="9">
        <v>11707.22</v>
      </c>
      <c r="J4453" s="9">
        <v>11486.71</v>
      </c>
      <c r="K4453" s="9">
        <v>11733.69</v>
      </c>
      <c r="L4453" s="9">
        <v>12247.02</v>
      </c>
      <c r="M4453" s="9">
        <v>12801.04</v>
      </c>
      <c r="N4453" s="9">
        <v>13486.32</v>
      </c>
      <c r="O4453" s="9">
        <v>14459.42</v>
      </c>
      <c r="P4453" s="9">
        <v>14923.96</v>
      </c>
      <c r="Q4453" s="9">
        <v>15421.94</v>
      </c>
      <c r="R4453" s="9">
        <v>15876.66</v>
      </c>
      <c r="S4453" s="9">
        <v>15822.9</v>
      </c>
      <c r="T4453" s="9">
        <v>14766.28</v>
      </c>
      <c r="U4453" s="9">
        <v>12608.81</v>
      </c>
      <c r="V4453" s="9">
        <v>12748.36</v>
      </c>
      <c r="W4453" s="9">
        <v>12339.2</v>
      </c>
      <c r="X4453" s="9">
        <v>12030.58</v>
      </c>
      <c r="Y4453" s="9">
        <v>12392.13</v>
      </c>
      <c r="Z4453" s="9">
        <v>13150.29</v>
      </c>
      <c r="AA4453" s="9">
        <v>13197.22</v>
      </c>
      <c r="AB4453" s="9">
        <v>12877.22</v>
      </c>
      <c r="AC4453" s="9">
        <v>13360.19</v>
      </c>
      <c r="AD4453" s="9">
        <v>11648.79</v>
      </c>
      <c r="AE4453" s="9">
        <v>11648.79</v>
      </c>
      <c r="AF4453" s="9">
        <v>12384.77</v>
      </c>
      <c r="AG4453" s="9">
        <v>12189.51</v>
      </c>
      <c r="AH4453" s="9">
        <v>11674.65</v>
      </c>
      <c r="AI4453" s="9">
        <v>11395.6</v>
      </c>
      <c r="AJ4453" s="9">
        <v>11757.87</v>
      </c>
      <c r="AK4453" s="9">
        <v>12309.33</v>
      </c>
      <c r="AL4453" s="9">
        <v>12911.32</v>
      </c>
      <c r="AM4453" s="9">
        <v>13529.95</v>
      </c>
      <c r="AN4453" s="9">
        <v>14449.03</v>
      </c>
      <c r="AO4453" s="9">
        <v>14919.13</v>
      </c>
      <c r="AP4453" s="9">
        <v>15282.1</v>
      </c>
      <c r="AQ4453" s="9">
        <v>15715.82</v>
      </c>
      <c r="AR4453" s="9">
        <v>15923.22</v>
      </c>
      <c r="AS4453" s="9">
        <v>15947.82</v>
      </c>
      <c r="AT4453" s="9">
        <v>15699.8</v>
      </c>
      <c r="AU4453" s="9">
        <v>15803.12</v>
      </c>
      <c r="AV4453" s="9">
        <v>15399.84</v>
      </c>
      <c r="AW4453" s="9">
        <v>14868.29</v>
      </c>
      <c r="AX4453" s="9">
        <v>14827.95</v>
      </c>
      <c r="AY4453" s="9">
        <v>14087.3</v>
      </c>
      <c r="AZ4453" s="9">
        <v>13631.7</v>
      </c>
      <c r="BA4453" s="9">
        <v>13304.38</v>
      </c>
      <c r="BB4453" s="9">
        <v>13600.69</v>
      </c>
      <c r="BC4453" s="9">
        <v>11860.33</v>
      </c>
      <c r="BD4453" s="9">
        <v>11860.33</v>
      </c>
      <c r="BE4453" s="9">
        <v>15144.08</v>
      </c>
      <c r="BF4453" s="33">
        <v>61.8</v>
      </c>
      <c r="BG4453" s="33">
        <v>60.725000000000001</v>
      </c>
      <c r="BH4453" s="33">
        <v>59.9</v>
      </c>
      <c r="BI4453" s="33">
        <v>59.15</v>
      </c>
      <c r="BJ4453" s="33">
        <v>58.674999999999997</v>
      </c>
      <c r="BK4453" s="33">
        <v>58.45</v>
      </c>
      <c r="BL4453" s="33">
        <v>58.375</v>
      </c>
      <c r="BM4453" s="33">
        <v>61.174999999999997</v>
      </c>
      <c r="BN4453" s="33">
        <v>65.599999999999994</v>
      </c>
      <c r="BO4453" s="33">
        <v>69.55</v>
      </c>
      <c r="BP4453" s="33">
        <v>74.424999999999997</v>
      </c>
      <c r="BQ4453" s="33">
        <v>78.775000000000006</v>
      </c>
      <c r="BR4453" s="33">
        <v>82.924999999999997</v>
      </c>
      <c r="BS4453" s="33">
        <v>85</v>
      </c>
      <c r="BT4453" s="33">
        <v>86.55</v>
      </c>
      <c r="BU4453" s="33">
        <v>86.825000000000003</v>
      </c>
      <c r="BV4453" s="33">
        <v>86.3</v>
      </c>
      <c r="BW4453" s="33">
        <v>85.075000000000003</v>
      </c>
      <c r="BX4453" s="33">
        <v>83.35</v>
      </c>
      <c r="BY4453" s="33">
        <v>78.325000000000003</v>
      </c>
      <c r="BZ4453" s="33">
        <v>72.150000000000006</v>
      </c>
      <c r="CA4453" s="33">
        <v>68.25</v>
      </c>
      <c r="CB4453" s="33">
        <v>66.25</v>
      </c>
      <c r="CC4453" s="33">
        <v>64.5</v>
      </c>
      <c r="CD4453" s="9">
        <v>5657.2049999999999</v>
      </c>
      <c r="CE4453" s="9">
        <v>4707.5339999999997</v>
      </c>
      <c r="CF4453" s="9">
        <v>3398.7379999999998</v>
      </c>
      <c r="CG4453" s="9">
        <v>2598.6790000000001</v>
      </c>
      <c r="CH4453" s="9">
        <v>2322.25</v>
      </c>
      <c r="CI4453" s="9">
        <v>1853.0219999999999</v>
      </c>
      <c r="CJ4453" s="9">
        <v>1877.701</v>
      </c>
      <c r="CK4453" s="9">
        <v>2217.84</v>
      </c>
      <c r="CL4453" s="9">
        <v>3428.5909999999999</v>
      </c>
      <c r="CM4453" s="9">
        <v>6351.1239999999998</v>
      </c>
      <c r="CN4453" s="9">
        <v>6972.64</v>
      </c>
      <c r="CO4453" s="9">
        <v>16919.36</v>
      </c>
      <c r="CP4453" s="9">
        <v>13594.6</v>
      </c>
      <c r="CQ4453" s="9">
        <v>11342.53</v>
      </c>
      <c r="CR4453" s="9">
        <v>9559.3240000000005</v>
      </c>
      <c r="CS4453" s="9">
        <v>8932.2690000000002</v>
      </c>
      <c r="CT4453" s="9">
        <v>9448.1869999999999</v>
      </c>
      <c r="CU4453" s="9">
        <v>9521.2909999999993</v>
      </c>
      <c r="CV4453" s="9">
        <v>11910.8</v>
      </c>
      <c r="CW4453" s="9">
        <v>10916.07</v>
      </c>
      <c r="CX4453" s="9">
        <v>8916.8289999999997</v>
      </c>
      <c r="CY4453" s="9">
        <v>8031.4920000000002</v>
      </c>
      <c r="CZ4453" s="9">
        <v>12191.73</v>
      </c>
      <c r="DA4453" s="9">
        <v>12191.73</v>
      </c>
      <c r="DB4453" s="9">
        <v>6510.8490000000002</v>
      </c>
      <c r="DC4453" s="9">
        <v>30.766439999999999</v>
      </c>
      <c r="DD4453" s="9">
        <v>0</v>
      </c>
    </row>
    <row r="4454" spans="1:108" x14ac:dyDescent="0.25">
      <c r="A4454" s="9" t="s">
        <v>42</v>
      </c>
      <c r="B4454" s="9" t="s">
        <v>30</v>
      </c>
      <c r="C4454" s="9" t="s">
        <v>35</v>
      </c>
      <c r="D4454" s="9" t="s">
        <v>40</v>
      </c>
      <c r="E4454" s="9" t="s">
        <v>38</v>
      </c>
      <c r="F4454" s="9">
        <v>2026</v>
      </c>
      <c r="G4454" s="9">
        <v>8</v>
      </c>
      <c r="H4454" s="9"/>
      <c r="BF4454" s="33">
        <v>58</v>
      </c>
      <c r="BG4454" s="33">
        <v>57.1</v>
      </c>
      <c r="BH4454" s="33">
        <v>56.125</v>
      </c>
      <c r="BI4454" s="33">
        <v>55.725000000000001</v>
      </c>
      <c r="BJ4454" s="33">
        <v>55.25</v>
      </c>
      <c r="BK4454" s="33">
        <v>55.125</v>
      </c>
      <c r="BL4454" s="33">
        <v>55.15</v>
      </c>
      <c r="BM4454" s="33">
        <v>56.524999999999999</v>
      </c>
      <c r="BN4454" s="33">
        <v>60.125</v>
      </c>
      <c r="BO4454" s="33">
        <v>64.424999999999997</v>
      </c>
      <c r="BP4454" s="33">
        <v>69.900000000000006</v>
      </c>
      <c r="BQ4454" s="33">
        <v>75.849999999999994</v>
      </c>
      <c r="BR4454" s="33">
        <v>81.25</v>
      </c>
      <c r="BS4454" s="33">
        <v>86</v>
      </c>
      <c r="BT4454" s="33">
        <v>90</v>
      </c>
      <c r="BU4454" s="33">
        <v>90.8</v>
      </c>
      <c r="BV4454" s="33">
        <v>89.9</v>
      </c>
      <c r="BW4454" s="33">
        <v>88.625</v>
      </c>
      <c r="BX4454" s="33">
        <v>85.45</v>
      </c>
      <c r="BY4454" s="33">
        <v>80.125</v>
      </c>
      <c r="BZ4454" s="33">
        <v>74.224999999999994</v>
      </c>
      <c r="CA4454" s="33">
        <v>70.575000000000003</v>
      </c>
      <c r="CB4454" s="33">
        <v>67.5</v>
      </c>
      <c r="CC4454" s="33">
        <v>65.45</v>
      </c>
      <c r="DC4454" s="9">
        <v>30.766439999999999</v>
      </c>
      <c r="DD4454" s="9">
        <v>0</v>
      </c>
    </row>
    <row r="4455" spans="1:108" x14ac:dyDescent="0.25">
      <c r="A4455" s="9" t="s">
        <v>42</v>
      </c>
      <c r="B4455" s="9" t="s">
        <v>30</v>
      </c>
      <c r="C4455" s="9" t="s">
        <v>35</v>
      </c>
      <c r="D4455" s="9" t="s">
        <v>40</v>
      </c>
      <c r="E4455" s="9" t="s">
        <v>38</v>
      </c>
      <c r="F4455" s="9">
        <v>2026</v>
      </c>
      <c r="G4455" s="9">
        <v>9</v>
      </c>
      <c r="H4455" s="9"/>
      <c r="BF4455" s="33">
        <v>61.075000000000003</v>
      </c>
      <c r="BG4455" s="33">
        <v>59.65</v>
      </c>
      <c r="BH4455" s="33">
        <v>58.25</v>
      </c>
      <c r="BI4455" s="33">
        <v>57.424999999999997</v>
      </c>
      <c r="BJ4455" s="33">
        <v>56.85</v>
      </c>
      <c r="BK4455" s="33">
        <v>56.3</v>
      </c>
      <c r="BL4455" s="33">
        <v>55.774999999999999</v>
      </c>
      <c r="BM4455" s="33">
        <v>56.674999999999997</v>
      </c>
      <c r="BN4455" s="33">
        <v>60.924999999999997</v>
      </c>
      <c r="BO4455" s="33">
        <v>65.174999999999997</v>
      </c>
      <c r="BP4455" s="33">
        <v>69.575000000000003</v>
      </c>
      <c r="BQ4455" s="33">
        <v>74.275000000000006</v>
      </c>
      <c r="BR4455" s="33">
        <v>79.400000000000006</v>
      </c>
      <c r="BS4455" s="33">
        <v>83.4</v>
      </c>
      <c r="BT4455" s="33">
        <v>86.5</v>
      </c>
      <c r="BU4455" s="33">
        <v>87.45</v>
      </c>
      <c r="BV4455" s="33">
        <v>86.775000000000006</v>
      </c>
      <c r="BW4455" s="33">
        <v>84.174999999999997</v>
      </c>
      <c r="BX4455" s="33">
        <v>79.55</v>
      </c>
      <c r="BY4455" s="33">
        <v>74.25</v>
      </c>
      <c r="BZ4455" s="33">
        <v>69.375</v>
      </c>
      <c r="CA4455" s="33">
        <v>65.674999999999997</v>
      </c>
      <c r="CB4455" s="33">
        <v>62.875</v>
      </c>
      <c r="CC4455" s="33">
        <v>61.075000000000003</v>
      </c>
      <c r="DC4455" s="9">
        <v>30.766439999999999</v>
      </c>
      <c r="DD4455" s="9">
        <v>0</v>
      </c>
    </row>
    <row r="4456" spans="1:108" x14ac:dyDescent="0.25">
      <c r="A4456" s="9" t="s">
        <v>42</v>
      </c>
      <c r="B4456" s="9" t="s">
        <v>30</v>
      </c>
      <c r="C4456" s="9" t="s">
        <v>35</v>
      </c>
      <c r="D4456" s="9" t="s">
        <v>40</v>
      </c>
      <c r="E4456" s="9" t="s">
        <v>38</v>
      </c>
      <c r="F4456" s="9">
        <v>2026</v>
      </c>
      <c r="G4456" s="9">
        <v>10</v>
      </c>
      <c r="H4456" s="9"/>
      <c r="BF4456" s="33">
        <v>58.95</v>
      </c>
      <c r="BG4456" s="33">
        <v>56.524999999999999</v>
      </c>
      <c r="BH4456" s="33">
        <v>55.225000000000001</v>
      </c>
      <c r="BI4456" s="33">
        <v>54.375</v>
      </c>
      <c r="BJ4456" s="33">
        <v>53.475000000000001</v>
      </c>
      <c r="BK4456" s="33">
        <v>52.274999999999999</v>
      </c>
      <c r="BL4456" s="33">
        <v>51.5</v>
      </c>
      <c r="BM4456" s="33">
        <v>51.25</v>
      </c>
      <c r="BN4456" s="33">
        <v>56.575000000000003</v>
      </c>
      <c r="BO4456" s="33">
        <v>63.55</v>
      </c>
      <c r="BP4456" s="33">
        <v>70.125</v>
      </c>
      <c r="BQ4456" s="33">
        <v>75.174999999999997</v>
      </c>
      <c r="BR4456" s="33">
        <v>79.525000000000006</v>
      </c>
      <c r="BS4456" s="33">
        <v>82.825000000000003</v>
      </c>
      <c r="BT4456" s="33">
        <v>86.25</v>
      </c>
      <c r="BU4456" s="33">
        <v>87.75</v>
      </c>
      <c r="BV4456" s="33">
        <v>86.95</v>
      </c>
      <c r="BW4456" s="33">
        <v>84.674999999999997</v>
      </c>
      <c r="BX4456" s="33">
        <v>77.724999999999994</v>
      </c>
      <c r="BY4456" s="33">
        <v>71.424999999999997</v>
      </c>
      <c r="BZ4456" s="33">
        <v>67.5</v>
      </c>
      <c r="CA4456" s="33">
        <v>63.8</v>
      </c>
      <c r="CB4456" s="33">
        <v>61.575000000000003</v>
      </c>
      <c r="CC4456" s="33">
        <v>59.174999999999997</v>
      </c>
      <c r="DC4456" s="9">
        <v>30.766439999999999</v>
      </c>
      <c r="DD4456" s="9">
        <v>0</v>
      </c>
    </row>
    <row r="4457" spans="1:108" x14ac:dyDescent="0.25">
      <c r="A4457" s="9" t="s">
        <v>42</v>
      </c>
      <c r="B4457" s="9" t="s">
        <v>30</v>
      </c>
      <c r="C4457" s="9" t="s">
        <v>35</v>
      </c>
      <c r="D4457" s="9" t="s">
        <v>40</v>
      </c>
      <c r="E4457" s="9" t="s">
        <v>36</v>
      </c>
      <c r="F4457" s="9">
        <v>2016</v>
      </c>
      <c r="H4457" s="9"/>
      <c r="BF4457" s="33">
        <v>61.568750000000001</v>
      </c>
      <c r="BG4457" s="33">
        <v>60.125</v>
      </c>
      <c r="BH4457" s="33">
        <v>58.96875</v>
      </c>
      <c r="BI4457" s="33">
        <v>58.1875</v>
      </c>
      <c r="BJ4457" s="33">
        <v>57.543750000000003</v>
      </c>
      <c r="BK4457" s="33">
        <v>57.0625</v>
      </c>
      <c r="BL4457" s="33">
        <v>56.962499999999999</v>
      </c>
      <c r="BM4457" s="33">
        <v>59.693750000000001</v>
      </c>
      <c r="BN4457" s="33">
        <v>64.075000000000003</v>
      </c>
      <c r="BO4457" s="33">
        <v>68.506249999999994</v>
      </c>
      <c r="BP4457" s="33">
        <v>73.481250000000003</v>
      </c>
      <c r="BQ4457" s="33">
        <v>78.462500000000006</v>
      </c>
      <c r="BR4457" s="33">
        <v>83.168750000000003</v>
      </c>
      <c r="BS4457" s="33">
        <v>86.706249999999997</v>
      </c>
      <c r="BT4457" s="33">
        <v>88.887500000000003</v>
      </c>
      <c r="BU4457" s="33">
        <v>89.243750000000006</v>
      </c>
      <c r="BV4457" s="33">
        <v>88.575000000000003</v>
      </c>
      <c r="BW4457" s="33">
        <v>87.162499999999994</v>
      </c>
      <c r="BX4457" s="33">
        <v>84.05</v>
      </c>
      <c r="BY4457" s="33">
        <v>78.849999999999994</v>
      </c>
      <c r="BZ4457" s="33">
        <v>72.849999999999994</v>
      </c>
      <c r="CA4457" s="33">
        <v>68.75</v>
      </c>
      <c r="CB4457" s="33">
        <v>65.9375</v>
      </c>
      <c r="CC4457" s="33">
        <v>63.868749999999999</v>
      </c>
      <c r="DC4457" s="9">
        <v>30.766439999999999</v>
      </c>
      <c r="DD4457" s="9">
        <v>0</v>
      </c>
    </row>
    <row r="4458" spans="1:108" x14ac:dyDescent="0.25">
      <c r="A4458" s="9" t="s">
        <v>42</v>
      </c>
      <c r="B4458" s="9" t="s">
        <v>30</v>
      </c>
      <c r="C4458" s="9" t="s">
        <v>35</v>
      </c>
      <c r="D4458" s="9" t="s">
        <v>40</v>
      </c>
      <c r="E4458" s="9" t="s">
        <v>36</v>
      </c>
      <c r="F4458" s="9">
        <v>2017</v>
      </c>
      <c r="H4458" s="9"/>
      <c r="BF4458" s="33">
        <v>61.568750000000001</v>
      </c>
      <c r="BG4458" s="33">
        <v>60.125</v>
      </c>
      <c r="BH4458" s="33">
        <v>58.96875</v>
      </c>
      <c r="BI4458" s="33">
        <v>58.1875</v>
      </c>
      <c r="BJ4458" s="33">
        <v>57.543750000000003</v>
      </c>
      <c r="BK4458" s="33">
        <v>57.0625</v>
      </c>
      <c r="BL4458" s="33">
        <v>56.962499999999999</v>
      </c>
      <c r="BM4458" s="33">
        <v>59.693750000000001</v>
      </c>
      <c r="BN4458" s="33">
        <v>64.075000000000003</v>
      </c>
      <c r="BO4458" s="33">
        <v>68.506249999999994</v>
      </c>
      <c r="BP4458" s="33">
        <v>73.481250000000003</v>
      </c>
      <c r="BQ4458" s="33">
        <v>78.462500000000006</v>
      </c>
      <c r="BR4458" s="33">
        <v>83.168750000000003</v>
      </c>
      <c r="BS4458" s="33">
        <v>86.706249999999997</v>
      </c>
      <c r="BT4458" s="33">
        <v>88.887500000000003</v>
      </c>
      <c r="BU4458" s="33">
        <v>89.243750000000006</v>
      </c>
      <c r="BV4458" s="33">
        <v>88.575000000000003</v>
      </c>
      <c r="BW4458" s="33">
        <v>87.162499999999994</v>
      </c>
      <c r="BX4458" s="33">
        <v>84.05</v>
      </c>
      <c r="BY4458" s="33">
        <v>78.849999999999994</v>
      </c>
      <c r="BZ4458" s="33">
        <v>72.849999999999994</v>
      </c>
      <c r="CA4458" s="33">
        <v>68.75</v>
      </c>
      <c r="CB4458" s="33">
        <v>65.9375</v>
      </c>
      <c r="CC4458" s="33">
        <v>63.868749999999999</v>
      </c>
      <c r="DC4458" s="9">
        <v>30.766439999999999</v>
      </c>
      <c r="DD4458" s="9">
        <v>0</v>
      </c>
    </row>
    <row r="4459" spans="1:108" x14ac:dyDescent="0.25">
      <c r="A4459" s="9" t="s">
        <v>42</v>
      </c>
      <c r="B4459" s="9" t="s">
        <v>30</v>
      </c>
      <c r="C4459" s="9" t="s">
        <v>35</v>
      </c>
      <c r="D4459" s="9" t="s">
        <v>40</v>
      </c>
      <c r="E4459" s="9" t="s">
        <v>36</v>
      </c>
      <c r="F4459" s="9">
        <v>2018</v>
      </c>
      <c r="H4459" s="9"/>
      <c r="BF4459" s="33">
        <v>61.568750000000001</v>
      </c>
      <c r="BG4459" s="33">
        <v>60.125</v>
      </c>
      <c r="BH4459" s="33">
        <v>58.96875</v>
      </c>
      <c r="BI4459" s="33">
        <v>58.1875</v>
      </c>
      <c r="BJ4459" s="33">
        <v>57.543750000000003</v>
      </c>
      <c r="BK4459" s="33">
        <v>57.0625</v>
      </c>
      <c r="BL4459" s="33">
        <v>56.962499999999999</v>
      </c>
      <c r="BM4459" s="33">
        <v>59.693750000000001</v>
      </c>
      <c r="BN4459" s="33">
        <v>64.075000000000003</v>
      </c>
      <c r="BO4459" s="33">
        <v>68.506249999999994</v>
      </c>
      <c r="BP4459" s="33">
        <v>73.481250000000003</v>
      </c>
      <c r="BQ4459" s="33">
        <v>78.462500000000006</v>
      </c>
      <c r="BR4459" s="33">
        <v>83.168750000000003</v>
      </c>
      <c r="BS4459" s="33">
        <v>86.706249999999997</v>
      </c>
      <c r="BT4459" s="33">
        <v>88.887500000000003</v>
      </c>
      <c r="BU4459" s="33">
        <v>89.243750000000006</v>
      </c>
      <c r="BV4459" s="33">
        <v>88.575000000000003</v>
      </c>
      <c r="BW4459" s="33">
        <v>87.162499999999994</v>
      </c>
      <c r="BX4459" s="33">
        <v>84.05</v>
      </c>
      <c r="BY4459" s="33">
        <v>78.849999999999994</v>
      </c>
      <c r="BZ4459" s="33">
        <v>72.849999999999994</v>
      </c>
      <c r="CA4459" s="33">
        <v>68.75</v>
      </c>
      <c r="CB4459" s="33">
        <v>65.9375</v>
      </c>
      <c r="CC4459" s="33">
        <v>63.868749999999999</v>
      </c>
      <c r="DC4459" s="9">
        <v>30.766439999999999</v>
      </c>
      <c r="DD4459" s="9">
        <v>0</v>
      </c>
    </row>
    <row r="4460" spans="1:108" x14ac:dyDescent="0.25">
      <c r="A4460" s="9" t="s">
        <v>42</v>
      </c>
      <c r="B4460" s="9" t="s">
        <v>30</v>
      </c>
      <c r="C4460" s="9" t="s">
        <v>35</v>
      </c>
      <c r="D4460" s="9" t="s">
        <v>40</v>
      </c>
      <c r="E4460" s="9" t="s">
        <v>36</v>
      </c>
      <c r="F4460" s="9">
        <v>2019</v>
      </c>
      <c r="H4460" s="9"/>
      <c r="BF4460" s="33">
        <v>61.568750000000001</v>
      </c>
      <c r="BG4460" s="33">
        <v>60.125</v>
      </c>
      <c r="BH4460" s="33">
        <v>58.96875</v>
      </c>
      <c r="BI4460" s="33">
        <v>58.1875</v>
      </c>
      <c r="BJ4460" s="33">
        <v>57.543750000000003</v>
      </c>
      <c r="BK4460" s="33">
        <v>57.0625</v>
      </c>
      <c r="BL4460" s="33">
        <v>56.962499999999999</v>
      </c>
      <c r="BM4460" s="33">
        <v>59.693750000000001</v>
      </c>
      <c r="BN4460" s="33">
        <v>64.075000000000003</v>
      </c>
      <c r="BO4460" s="33">
        <v>68.506249999999994</v>
      </c>
      <c r="BP4460" s="33">
        <v>73.481250000000003</v>
      </c>
      <c r="BQ4460" s="33">
        <v>78.462500000000006</v>
      </c>
      <c r="BR4460" s="33">
        <v>83.168750000000003</v>
      </c>
      <c r="BS4460" s="33">
        <v>86.706249999999997</v>
      </c>
      <c r="BT4460" s="33">
        <v>88.887500000000003</v>
      </c>
      <c r="BU4460" s="33">
        <v>89.243750000000006</v>
      </c>
      <c r="BV4460" s="33">
        <v>88.575000000000003</v>
      </c>
      <c r="BW4460" s="33">
        <v>87.162499999999994</v>
      </c>
      <c r="BX4460" s="33">
        <v>84.05</v>
      </c>
      <c r="BY4460" s="33">
        <v>78.849999999999994</v>
      </c>
      <c r="BZ4460" s="33">
        <v>72.849999999999994</v>
      </c>
      <c r="CA4460" s="33">
        <v>68.75</v>
      </c>
      <c r="CB4460" s="33">
        <v>65.9375</v>
      </c>
      <c r="CC4460" s="33">
        <v>63.868749999999999</v>
      </c>
      <c r="DC4460" s="9">
        <v>30.766439999999999</v>
      </c>
      <c r="DD4460" s="9">
        <v>0</v>
      </c>
    </row>
    <row r="4461" spans="1:108" x14ac:dyDescent="0.25">
      <c r="A4461" s="9" t="s">
        <v>42</v>
      </c>
      <c r="B4461" s="9" t="s">
        <v>30</v>
      </c>
      <c r="C4461" s="9" t="s">
        <v>35</v>
      </c>
      <c r="D4461" s="9" t="s">
        <v>40</v>
      </c>
      <c r="E4461" s="9" t="s">
        <v>36</v>
      </c>
      <c r="F4461" s="9">
        <v>2020</v>
      </c>
      <c r="H4461" s="9"/>
      <c r="BF4461" s="33">
        <v>61.568750000000001</v>
      </c>
      <c r="BG4461" s="33">
        <v>60.125</v>
      </c>
      <c r="BH4461" s="33">
        <v>58.96875</v>
      </c>
      <c r="BI4461" s="33">
        <v>58.1875</v>
      </c>
      <c r="BJ4461" s="33">
        <v>57.543750000000003</v>
      </c>
      <c r="BK4461" s="33">
        <v>57.0625</v>
      </c>
      <c r="BL4461" s="33">
        <v>56.962499999999999</v>
      </c>
      <c r="BM4461" s="33">
        <v>59.693750000000001</v>
      </c>
      <c r="BN4461" s="33">
        <v>64.075000000000003</v>
      </c>
      <c r="BO4461" s="33">
        <v>68.506249999999994</v>
      </c>
      <c r="BP4461" s="33">
        <v>73.481250000000003</v>
      </c>
      <c r="BQ4461" s="33">
        <v>78.462500000000006</v>
      </c>
      <c r="BR4461" s="33">
        <v>83.168750000000003</v>
      </c>
      <c r="BS4461" s="33">
        <v>86.706249999999997</v>
      </c>
      <c r="BT4461" s="33">
        <v>88.887500000000003</v>
      </c>
      <c r="BU4461" s="33">
        <v>89.243750000000006</v>
      </c>
      <c r="BV4461" s="33">
        <v>88.575000000000003</v>
      </c>
      <c r="BW4461" s="33">
        <v>87.162499999999994</v>
      </c>
      <c r="BX4461" s="33">
        <v>84.05</v>
      </c>
      <c r="BY4461" s="33">
        <v>78.849999999999994</v>
      </c>
      <c r="BZ4461" s="33">
        <v>72.849999999999994</v>
      </c>
      <c r="CA4461" s="33">
        <v>68.75</v>
      </c>
      <c r="CB4461" s="33">
        <v>65.9375</v>
      </c>
      <c r="CC4461" s="33">
        <v>63.868749999999999</v>
      </c>
      <c r="DC4461" s="9">
        <v>30.766439999999999</v>
      </c>
      <c r="DD4461" s="9">
        <v>0</v>
      </c>
    </row>
    <row r="4462" spans="1:108" x14ac:dyDescent="0.25">
      <c r="A4462" s="9" t="s">
        <v>42</v>
      </c>
      <c r="B4462" s="9" t="s">
        <v>30</v>
      </c>
      <c r="C4462" s="9" t="s">
        <v>35</v>
      </c>
      <c r="D4462" s="9" t="s">
        <v>40</v>
      </c>
      <c r="E4462" s="9" t="s">
        <v>36</v>
      </c>
      <c r="F4462" s="9">
        <v>2021</v>
      </c>
      <c r="H4462" s="9"/>
      <c r="BF4462" s="33">
        <v>61.568750000000001</v>
      </c>
      <c r="BG4462" s="33">
        <v>60.125</v>
      </c>
      <c r="BH4462" s="33">
        <v>58.96875</v>
      </c>
      <c r="BI4462" s="33">
        <v>58.1875</v>
      </c>
      <c r="BJ4462" s="33">
        <v>57.543750000000003</v>
      </c>
      <c r="BK4462" s="33">
        <v>57.0625</v>
      </c>
      <c r="BL4462" s="33">
        <v>56.962499999999999</v>
      </c>
      <c r="BM4462" s="33">
        <v>59.693750000000001</v>
      </c>
      <c r="BN4462" s="33">
        <v>64.075000000000003</v>
      </c>
      <c r="BO4462" s="33">
        <v>68.506249999999994</v>
      </c>
      <c r="BP4462" s="33">
        <v>73.481250000000003</v>
      </c>
      <c r="BQ4462" s="33">
        <v>78.462500000000006</v>
      </c>
      <c r="BR4462" s="33">
        <v>83.168750000000003</v>
      </c>
      <c r="BS4462" s="33">
        <v>86.706249999999997</v>
      </c>
      <c r="BT4462" s="33">
        <v>88.887500000000003</v>
      </c>
      <c r="BU4462" s="33">
        <v>89.243750000000006</v>
      </c>
      <c r="BV4462" s="33">
        <v>88.575000000000003</v>
      </c>
      <c r="BW4462" s="33">
        <v>87.162499999999994</v>
      </c>
      <c r="BX4462" s="33">
        <v>84.05</v>
      </c>
      <c r="BY4462" s="33">
        <v>78.849999999999994</v>
      </c>
      <c r="BZ4462" s="33">
        <v>72.849999999999994</v>
      </c>
      <c r="CA4462" s="33">
        <v>68.75</v>
      </c>
      <c r="CB4462" s="33">
        <v>65.9375</v>
      </c>
      <c r="CC4462" s="33">
        <v>63.868749999999999</v>
      </c>
      <c r="DC4462" s="9">
        <v>30.766439999999999</v>
      </c>
      <c r="DD4462" s="9">
        <v>0</v>
      </c>
    </row>
    <row r="4463" spans="1:108" x14ac:dyDescent="0.25">
      <c r="A4463" s="9" t="s">
        <v>42</v>
      </c>
      <c r="B4463" s="9" t="s">
        <v>30</v>
      </c>
      <c r="C4463" s="9" t="s">
        <v>35</v>
      </c>
      <c r="D4463" s="9" t="s">
        <v>40</v>
      </c>
      <c r="E4463" s="9" t="s">
        <v>36</v>
      </c>
      <c r="F4463" s="9">
        <v>2022</v>
      </c>
      <c r="H4463" s="9"/>
      <c r="BF4463" s="33">
        <v>61.568750000000001</v>
      </c>
      <c r="BG4463" s="33">
        <v>60.125</v>
      </c>
      <c r="BH4463" s="33">
        <v>58.96875</v>
      </c>
      <c r="BI4463" s="33">
        <v>58.1875</v>
      </c>
      <c r="BJ4463" s="33">
        <v>57.543750000000003</v>
      </c>
      <c r="BK4463" s="33">
        <v>57.0625</v>
      </c>
      <c r="BL4463" s="33">
        <v>56.962499999999999</v>
      </c>
      <c r="BM4463" s="33">
        <v>59.693750000000001</v>
      </c>
      <c r="BN4463" s="33">
        <v>64.075000000000003</v>
      </c>
      <c r="BO4463" s="33">
        <v>68.506249999999994</v>
      </c>
      <c r="BP4463" s="33">
        <v>73.481250000000003</v>
      </c>
      <c r="BQ4463" s="33">
        <v>78.462500000000006</v>
      </c>
      <c r="BR4463" s="33">
        <v>83.168750000000003</v>
      </c>
      <c r="BS4463" s="33">
        <v>86.706249999999997</v>
      </c>
      <c r="BT4463" s="33">
        <v>88.887500000000003</v>
      </c>
      <c r="BU4463" s="33">
        <v>89.243750000000006</v>
      </c>
      <c r="BV4463" s="33">
        <v>88.575000000000003</v>
      </c>
      <c r="BW4463" s="33">
        <v>87.162499999999994</v>
      </c>
      <c r="BX4463" s="33">
        <v>84.05</v>
      </c>
      <c r="BY4463" s="33">
        <v>78.849999999999994</v>
      </c>
      <c r="BZ4463" s="33">
        <v>72.849999999999994</v>
      </c>
      <c r="CA4463" s="33">
        <v>68.75</v>
      </c>
      <c r="CB4463" s="33">
        <v>65.9375</v>
      </c>
      <c r="CC4463" s="33">
        <v>63.868749999999999</v>
      </c>
      <c r="DC4463" s="9">
        <v>30.766439999999999</v>
      </c>
      <c r="DD4463" s="9">
        <v>0</v>
      </c>
    </row>
    <row r="4464" spans="1:108" x14ac:dyDescent="0.25">
      <c r="A4464" s="9" t="s">
        <v>42</v>
      </c>
      <c r="B4464" s="9" t="s">
        <v>30</v>
      </c>
      <c r="C4464" s="9" t="s">
        <v>35</v>
      </c>
      <c r="D4464" s="9" t="s">
        <v>40</v>
      </c>
      <c r="E4464" s="9" t="s">
        <v>36</v>
      </c>
      <c r="F4464" s="9">
        <v>2023</v>
      </c>
      <c r="H4464" s="9"/>
      <c r="BF4464" s="33">
        <v>61.568750000000001</v>
      </c>
      <c r="BG4464" s="33">
        <v>60.125</v>
      </c>
      <c r="BH4464" s="33">
        <v>58.96875</v>
      </c>
      <c r="BI4464" s="33">
        <v>58.1875</v>
      </c>
      <c r="BJ4464" s="33">
        <v>57.543750000000003</v>
      </c>
      <c r="BK4464" s="33">
        <v>57.0625</v>
      </c>
      <c r="BL4464" s="33">
        <v>56.962499999999999</v>
      </c>
      <c r="BM4464" s="33">
        <v>59.693750000000001</v>
      </c>
      <c r="BN4464" s="33">
        <v>64.075000000000003</v>
      </c>
      <c r="BO4464" s="33">
        <v>68.506249999999994</v>
      </c>
      <c r="BP4464" s="33">
        <v>73.481250000000003</v>
      </c>
      <c r="BQ4464" s="33">
        <v>78.462500000000006</v>
      </c>
      <c r="BR4464" s="33">
        <v>83.168750000000003</v>
      </c>
      <c r="BS4464" s="33">
        <v>86.706249999999997</v>
      </c>
      <c r="BT4464" s="33">
        <v>88.887500000000003</v>
      </c>
      <c r="BU4464" s="33">
        <v>89.243750000000006</v>
      </c>
      <c r="BV4464" s="33">
        <v>88.575000000000003</v>
      </c>
      <c r="BW4464" s="33">
        <v>87.162499999999994</v>
      </c>
      <c r="BX4464" s="33">
        <v>84.05</v>
      </c>
      <c r="BY4464" s="33">
        <v>78.849999999999994</v>
      </c>
      <c r="BZ4464" s="33">
        <v>72.849999999999994</v>
      </c>
      <c r="CA4464" s="33">
        <v>68.75</v>
      </c>
      <c r="CB4464" s="33">
        <v>65.9375</v>
      </c>
      <c r="CC4464" s="33">
        <v>63.868749999999999</v>
      </c>
      <c r="DC4464" s="9">
        <v>30.766439999999999</v>
      </c>
      <c r="DD4464" s="9">
        <v>0</v>
      </c>
    </row>
    <row r="4465" spans="1:108" x14ac:dyDescent="0.25">
      <c r="A4465" s="9" t="s">
        <v>42</v>
      </c>
      <c r="B4465" s="9" t="s">
        <v>30</v>
      </c>
      <c r="C4465" s="9" t="s">
        <v>35</v>
      </c>
      <c r="D4465" s="9" t="s">
        <v>40</v>
      </c>
      <c r="E4465" s="9" t="s">
        <v>36</v>
      </c>
      <c r="F4465" s="9">
        <v>2024</v>
      </c>
      <c r="H4465" s="9"/>
      <c r="BF4465" s="33">
        <v>61.568750000000001</v>
      </c>
      <c r="BG4465" s="33">
        <v>60.125</v>
      </c>
      <c r="BH4465" s="33">
        <v>58.96875</v>
      </c>
      <c r="BI4465" s="33">
        <v>58.1875</v>
      </c>
      <c r="BJ4465" s="33">
        <v>57.543750000000003</v>
      </c>
      <c r="BK4465" s="33">
        <v>57.0625</v>
      </c>
      <c r="BL4465" s="33">
        <v>56.962499999999999</v>
      </c>
      <c r="BM4465" s="33">
        <v>59.693750000000001</v>
      </c>
      <c r="BN4465" s="33">
        <v>64.075000000000003</v>
      </c>
      <c r="BO4465" s="33">
        <v>68.506249999999994</v>
      </c>
      <c r="BP4465" s="33">
        <v>73.481250000000003</v>
      </c>
      <c r="BQ4465" s="33">
        <v>78.462500000000006</v>
      </c>
      <c r="BR4465" s="33">
        <v>83.168750000000003</v>
      </c>
      <c r="BS4465" s="33">
        <v>86.706249999999997</v>
      </c>
      <c r="BT4465" s="33">
        <v>88.887500000000003</v>
      </c>
      <c r="BU4465" s="33">
        <v>89.243750000000006</v>
      </c>
      <c r="BV4465" s="33">
        <v>88.575000000000003</v>
      </c>
      <c r="BW4465" s="33">
        <v>87.162499999999994</v>
      </c>
      <c r="BX4465" s="33">
        <v>84.05</v>
      </c>
      <c r="BY4465" s="33">
        <v>78.849999999999994</v>
      </c>
      <c r="BZ4465" s="33">
        <v>72.849999999999994</v>
      </c>
      <c r="CA4465" s="33">
        <v>68.75</v>
      </c>
      <c r="CB4465" s="33">
        <v>65.9375</v>
      </c>
      <c r="CC4465" s="33">
        <v>63.868749999999999</v>
      </c>
      <c r="DC4465" s="9">
        <v>30.766439999999999</v>
      </c>
      <c r="DD4465" s="9">
        <v>0</v>
      </c>
    </row>
    <row r="4466" spans="1:108" x14ac:dyDescent="0.25">
      <c r="A4466" s="9" t="s">
        <v>42</v>
      </c>
      <c r="B4466" s="9" t="s">
        <v>30</v>
      </c>
      <c r="C4466" s="9" t="s">
        <v>35</v>
      </c>
      <c r="D4466" s="9" t="s">
        <v>40</v>
      </c>
      <c r="E4466" s="9" t="s">
        <v>36</v>
      </c>
      <c r="F4466" s="9">
        <v>2025</v>
      </c>
      <c r="H4466" s="9"/>
      <c r="BF4466" s="33">
        <v>61.568750000000001</v>
      </c>
      <c r="BG4466" s="33">
        <v>60.125</v>
      </c>
      <c r="BH4466" s="33">
        <v>58.96875</v>
      </c>
      <c r="BI4466" s="33">
        <v>58.1875</v>
      </c>
      <c r="BJ4466" s="33">
        <v>57.543750000000003</v>
      </c>
      <c r="BK4466" s="33">
        <v>57.0625</v>
      </c>
      <c r="BL4466" s="33">
        <v>56.962499999999999</v>
      </c>
      <c r="BM4466" s="33">
        <v>59.693750000000001</v>
      </c>
      <c r="BN4466" s="33">
        <v>64.075000000000003</v>
      </c>
      <c r="BO4466" s="33">
        <v>68.506249999999994</v>
      </c>
      <c r="BP4466" s="33">
        <v>73.481250000000003</v>
      </c>
      <c r="BQ4466" s="33">
        <v>78.462500000000006</v>
      </c>
      <c r="BR4466" s="33">
        <v>83.168750000000003</v>
      </c>
      <c r="BS4466" s="33">
        <v>86.706249999999997</v>
      </c>
      <c r="BT4466" s="33">
        <v>88.887500000000003</v>
      </c>
      <c r="BU4466" s="33">
        <v>89.243750000000006</v>
      </c>
      <c r="BV4466" s="33">
        <v>88.575000000000003</v>
      </c>
      <c r="BW4466" s="33">
        <v>87.162499999999994</v>
      </c>
      <c r="BX4466" s="33">
        <v>84.05</v>
      </c>
      <c r="BY4466" s="33">
        <v>78.849999999999994</v>
      </c>
      <c r="BZ4466" s="33">
        <v>72.849999999999994</v>
      </c>
      <c r="CA4466" s="33">
        <v>68.75</v>
      </c>
      <c r="CB4466" s="33">
        <v>65.9375</v>
      </c>
      <c r="CC4466" s="33">
        <v>63.868749999999999</v>
      </c>
      <c r="DC4466" s="9">
        <v>30.766439999999999</v>
      </c>
      <c r="DD4466" s="9">
        <v>0</v>
      </c>
    </row>
    <row r="4467" spans="1:108" x14ac:dyDescent="0.25">
      <c r="A4467" s="9" t="s">
        <v>42</v>
      </c>
      <c r="B4467" s="9" t="s">
        <v>30</v>
      </c>
      <c r="C4467" s="9" t="s">
        <v>35</v>
      </c>
      <c r="D4467" s="9" t="s">
        <v>40</v>
      </c>
      <c r="E4467" s="9" t="s">
        <v>36</v>
      </c>
      <c r="F4467" s="9">
        <v>2026</v>
      </c>
      <c r="H4467" s="9"/>
      <c r="BF4467" s="33">
        <v>61.568750000000001</v>
      </c>
      <c r="BG4467" s="33">
        <v>60.125</v>
      </c>
      <c r="BH4467" s="33">
        <v>58.96875</v>
      </c>
      <c r="BI4467" s="33">
        <v>58.1875</v>
      </c>
      <c r="BJ4467" s="33">
        <v>57.543750000000003</v>
      </c>
      <c r="BK4467" s="33">
        <v>57.0625</v>
      </c>
      <c r="BL4467" s="33">
        <v>56.962499999999999</v>
      </c>
      <c r="BM4467" s="33">
        <v>59.693750000000001</v>
      </c>
      <c r="BN4467" s="33">
        <v>64.075000000000003</v>
      </c>
      <c r="BO4467" s="33">
        <v>68.506249999999994</v>
      </c>
      <c r="BP4467" s="33">
        <v>73.481250000000003</v>
      </c>
      <c r="BQ4467" s="33">
        <v>78.462500000000006</v>
      </c>
      <c r="BR4467" s="33">
        <v>83.168750000000003</v>
      </c>
      <c r="BS4467" s="33">
        <v>86.706249999999997</v>
      </c>
      <c r="BT4467" s="33">
        <v>88.887500000000003</v>
      </c>
      <c r="BU4467" s="33">
        <v>89.243750000000006</v>
      </c>
      <c r="BV4467" s="33">
        <v>88.575000000000003</v>
      </c>
      <c r="BW4467" s="33">
        <v>87.162499999999994</v>
      </c>
      <c r="BX4467" s="33">
        <v>84.05</v>
      </c>
      <c r="BY4467" s="33">
        <v>78.849999999999994</v>
      </c>
      <c r="BZ4467" s="33">
        <v>72.849999999999994</v>
      </c>
      <c r="CA4467" s="33">
        <v>68.75</v>
      </c>
      <c r="CB4467" s="33">
        <v>65.9375</v>
      </c>
      <c r="CC4467" s="33">
        <v>63.868749999999999</v>
      </c>
      <c r="DC4467" s="9">
        <v>30.766439999999999</v>
      </c>
      <c r="DD4467" s="9">
        <v>0</v>
      </c>
    </row>
    <row r="4468" spans="1:108" x14ac:dyDescent="0.25">
      <c r="A4468" s="9" t="s">
        <v>42</v>
      </c>
      <c r="B4468" s="9" t="s">
        <v>30</v>
      </c>
      <c r="C4468" s="9" t="s">
        <v>35</v>
      </c>
      <c r="D4468" s="9" t="s">
        <v>39</v>
      </c>
      <c r="E4468" s="9" t="s">
        <v>38</v>
      </c>
      <c r="F4468" s="9">
        <v>2016</v>
      </c>
      <c r="G4468" s="9">
        <v>5</v>
      </c>
      <c r="H4468" s="9"/>
      <c r="BF4468" s="33">
        <v>70.75</v>
      </c>
      <c r="BG4468" s="33">
        <v>69.474999999999994</v>
      </c>
      <c r="BH4468" s="33">
        <v>67.7</v>
      </c>
      <c r="BI4468" s="33">
        <v>66.474999999999994</v>
      </c>
      <c r="BJ4468" s="33">
        <v>65.599999999999994</v>
      </c>
      <c r="BK4468" s="33">
        <v>65</v>
      </c>
      <c r="BL4468" s="33">
        <v>64.95</v>
      </c>
      <c r="BM4468" s="33">
        <v>70.825000000000003</v>
      </c>
      <c r="BN4468" s="33">
        <v>76.650000000000006</v>
      </c>
      <c r="BO4468" s="33">
        <v>81.325000000000003</v>
      </c>
      <c r="BP4468" s="33">
        <v>86.35</v>
      </c>
      <c r="BQ4468" s="33">
        <v>90.924999999999997</v>
      </c>
      <c r="BR4468" s="33">
        <v>94.224999999999994</v>
      </c>
      <c r="BS4468" s="33">
        <v>96.174999999999997</v>
      </c>
      <c r="BT4468" s="33">
        <v>96.525000000000006</v>
      </c>
      <c r="BU4468" s="33">
        <v>96.275000000000006</v>
      </c>
      <c r="BV4468" s="33">
        <v>92.025000000000006</v>
      </c>
      <c r="BW4468" s="33">
        <v>89.275000000000006</v>
      </c>
      <c r="BX4468" s="33">
        <v>85.474999999999994</v>
      </c>
      <c r="BY4468" s="33">
        <v>81.7</v>
      </c>
      <c r="BZ4468" s="33">
        <v>76.924999999999997</v>
      </c>
      <c r="CA4468" s="33">
        <v>73.424999999999997</v>
      </c>
      <c r="CB4468" s="33">
        <v>70.849999999999994</v>
      </c>
      <c r="CC4468" s="33">
        <v>68.275000000000006</v>
      </c>
      <c r="DC4468" s="9">
        <v>30.766439999999999</v>
      </c>
      <c r="DD4468" s="9">
        <v>0</v>
      </c>
    </row>
    <row r="4469" spans="1:108" x14ac:dyDescent="0.25">
      <c r="A4469" s="9" t="s">
        <v>42</v>
      </c>
      <c r="B4469" s="9" t="s">
        <v>30</v>
      </c>
      <c r="C4469" s="9" t="s">
        <v>35</v>
      </c>
      <c r="D4469" s="9" t="s">
        <v>39</v>
      </c>
      <c r="E4469" s="9" t="s">
        <v>38</v>
      </c>
      <c r="F4469" s="9">
        <v>2016</v>
      </c>
      <c r="G4469" s="9">
        <v>6</v>
      </c>
      <c r="H4469" s="9"/>
      <c r="BF4469" s="33">
        <v>71.174999999999997</v>
      </c>
      <c r="BG4469" s="33">
        <v>69.400000000000006</v>
      </c>
      <c r="BH4469" s="33">
        <v>67.849999999999994</v>
      </c>
      <c r="BI4469" s="33">
        <v>66.05</v>
      </c>
      <c r="BJ4469" s="33">
        <v>64.525000000000006</v>
      </c>
      <c r="BK4469" s="33">
        <v>63.325000000000003</v>
      </c>
      <c r="BL4469" s="33">
        <v>63.825000000000003</v>
      </c>
      <c r="BM4469" s="33">
        <v>69.974999999999994</v>
      </c>
      <c r="BN4469" s="33">
        <v>76.375</v>
      </c>
      <c r="BO4469" s="33">
        <v>82.75</v>
      </c>
      <c r="BP4469" s="33">
        <v>87.924999999999997</v>
      </c>
      <c r="BQ4469" s="33">
        <v>92.575000000000003</v>
      </c>
      <c r="BR4469" s="33">
        <v>96.525000000000006</v>
      </c>
      <c r="BS4469" s="33">
        <v>99.1</v>
      </c>
      <c r="BT4469" s="33">
        <v>100.825</v>
      </c>
      <c r="BU4469" s="33">
        <v>102.175</v>
      </c>
      <c r="BV4469" s="33">
        <v>101.4</v>
      </c>
      <c r="BW4469" s="33">
        <v>99.724999999999994</v>
      </c>
      <c r="BX4469" s="33">
        <v>96.625</v>
      </c>
      <c r="BY4469" s="33">
        <v>92.25</v>
      </c>
      <c r="BZ4469" s="33">
        <v>86.924999999999997</v>
      </c>
      <c r="CA4469" s="33">
        <v>81.849999999999994</v>
      </c>
      <c r="CB4469" s="33">
        <v>77.75</v>
      </c>
      <c r="CC4469" s="33">
        <v>74.45</v>
      </c>
      <c r="DC4469" s="9">
        <v>30.766439999999999</v>
      </c>
      <c r="DD4469" s="9">
        <v>0</v>
      </c>
    </row>
    <row r="4470" spans="1:108" x14ac:dyDescent="0.25">
      <c r="A4470" s="9" t="s">
        <v>42</v>
      </c>
      <c r="B4470" s="9" t="s">
        <v>30</v>
      </c>
      <c r="C4470" s="9" t="s">
        <v>35</v>
      </c>
      <c r="D4470" s="9" t="s">
        <v>39</v>
      </c>
      <c r="E4470" s="9" t="s">
        <v>38</v>
      </c>
      <c r="F4470" s="9">
        <v>2016</v>
      </c>
      <c r="G4470" s="9">
        <v>7</v>
      </c>
      <c r="H4470" s="9"/>
      <c r="BF4470" s="33">
        <v>66.775000000000006</v>
      </c>
      <c r="BG4470" s="33">
        <v>65.275000000000006</v>
      </c>
      <c r="BH4470" s="33">
        <v>64.75</v>
      </c>
      <c r="BI4470" s="33">
        <v>63.975000000000001</v>
      </c>
      <c r="BJ4470" s="33">
        <v>63</v>
      </c>
      <c r="BK4470" s="33">
        <v>62.4</v>
      </c>
      <c r="BL4470" s="33">
        <v>62.5</v>
      </c>
      <c r="BM4470" s="33">
        <v>66.150000000000006</v>
      </c>
      <c r="BN4470" s="33">
        <v>71.45</v>
      </c>
      <c r="BO4470" s="33">
        <v>77.7</v>
      </c>
      <c r="BP4470" s="33">
        <v>83.525000000000006</v>
      </c>
      <c r="BQ4470" s="33">
        <v>89.375</v>
      </c>
      <c r="BR4470" s="33">
        <v>94.674999999999997</v>
      </c>
      <c r="BS4470" s="33">
        <v>98.075000000000003</v>
      </c>
      <c r="BT4470" s="33">
        <v>99.9</v>
      </c>
      <c r="BU4470" s="33">
        <v>98.75</v>
      </c>
      <c r="BV4470" s="33">
        <v>97.825000000000003</v>
      </c>
      <c r="BW4470" s="33">
        <v>96.05</v>
      </c>
      <c r="BX4470" s="33">
        <v>91.525000000000006</v>
      </c>
      <c r="BY4470" s="33">
        <v>86.45</v>
      </c>
      <c r="BZ4470" s="33">
        <v>80</v>
      </c>
      <c r="CA4470" s="33">
        <v>74.55</v>
      </c>
      <c r="CB4470" s="33">
        <v>70.75</v>
      </c>
      <c r="CC4470" s="33">
        <v>68.2</v>
      </c>
      <c r="DC4470" s="9">
        <v>30.766439999999999</v>
      </c>
      <c r="DD4470" s="9">
        <v>0</v>
      </c>
    </row>
    <row r="4471" spans="1:108" x14ac:dyDescent="0.25">
      <c r="A4471" s="9" t="s">
        <v>42</v>
      </c>
      <c r="B4471" s="9" t="s">
        <v>30</v>
      </c>
      <c r="C4471" s="9" t="s">
        <v>35</v>
      </c>
      <c r="D4471" s="9" t="s">
        <v>39</v>
      </c>
      <c r="E4471" s="9" t="s">
        <v>38</v>
      </c>
      <c r="F4471" s="9">
        <v>2016</v>
      </c>
      <c r="G4471" s="9">
        <v>8</v>
      </c>
      <c r="H4471" s="9"/>
      <c r="BF4471" s="33">
        <v>67.400000000000006</v>
      </c>
      <c r="BG4471" s="33">
        <v>67.150000000000006</v>
      </c>
      <c r="BH4471" s="33">
        <v>65.674999999999997</v>
      </c>
      <c r="BI4471" s="33">
        <v>64.400000000000006</v>
      </c>
      <c r="BJ4471" s="33">
        <v>63.45</v>
      </c>
      <c r="BK4471" s="33">
        <v>62.524999999999999</v>
      </c>
      <c r="BL4471" s="33">
        <v>61.95</v>
      </c>
      <c r="BM4471" s="33">
        <v>64.724999999999994</v>
      </c>
      <c r="BN4471" s="33">
        <v>70.55</v>
      </c>
      <c r="BO4471" s="33">
        <v>75.7</v>
      </c>
      <c r="BP4471" s="33">
        <v>81.95</v>
      </c>
      <c r="BQ4471" s="33">
        <v>86.625</v>
      </c>
      <c r="BR4471" s="33">
        <v>91.924999999999997</v>
      </c>
      <c r="BS4471" s="33">
        <v>96.325000000000003</v>
      </c>
      <c r="BT4471" s="33">
        <v>97.924999999999997</v>
      </c>
      <c r="BU4471" s="33">
        <v>97.25</v>
      </c>
      <c r="BV4471" s="33">
        <v>96.125</v>
      </c>
      <c r="BW4471" s="33">
        <v>94.1</v>
      </c>
      <c r="BX4471" s="33">
        <v>89.1</v>
      </c>
      <c r="BY4471" s="33">
        <v>84.05</v>
      </c>
      <c r="BZ4471" s="33">
        <v>77.349999999999994</v>
      </c>
      <c r="CA4471" s="33">
        <v>72.099999999999994</v>
      </c>
      <c r="CB4471" s="33">
        <v>68.099999999999994</v>
      </c>
      <c r="CC4471" s="33">
        <v>65.525000000000006</v>
      </c>
      <c r="DC4471" s="9">
        <v>30.766439999999999</v>
      </c>
      <c r="DD4471" s="9">
        <v>0</v>
      </c>
    </row>
    <row r="4472" spans="1:108" x14ac:dyDescent="0.25">
      <c r="A4472" s="9" t="s">
        <v>42</v>
      </c>
      <c r="B4472" s="9" t="s">
        <v>30</v>
      </c>
      <c r="C4472" s="9" t="s">
        <v>35</v>
      </c>
      <c r="D4472" s="9" t="s">
        <v>39</v>
      </c>
      <c r="E4472" s="9" t="s">
        <v>38</v>
      </c>
      <c r="F4472" s="9">
        <v>2016</v>
      </c>
      <c r="G4472" s="9">
        <v>9</v>
      </c>
      <c r="H4472" s="9"/>
      <c r="BF4472" s="33">
        <v>67.424999999999997</v>
      </c>
      <c r="BG4472" s="33">
        <v>65.724999999999994</v>
      </c>
      <c r="BH4472" s="33">
        <v>64.150000000000006</v>
      </c>
      <c r="BI4472" s="33">
        <v>63.05</v>
      </c>
      <c r="BJ4472" s="33">
        <v>61.55</v>
      </c>
      <c r="BK4472" s="33">
        <v>60.875</v>
      </c>
      <c r="BL4472" s="33">
        <v>60.225000000000001</v>
      </c>
      <c r="BM4472" s="33">
        <v>61.05</v>
      </c>
      <c r="BN4472" s="33">
        <v>67.900000000000006</v>
      </c>
      <c r="BO4472" s="33">
        <v>74.474999999999994</v>
      </c>
      <c r="BP4472" s="33">
        <v>81.349999999999994</v>
      </c>
      <c r="BQ4472" s="33">
        <v>87.174999999999997</v>
      </c>
      <c r="BR4472" s="33">
        <v>91.625</v>
      </c>
      <c r="BS4472" s="33">
        <v>95.35</v>
      </c>
      <c r="BT4472" s="33">
        <v>98.15</v>
      </c>
      <c r="BU4472" s="33">
        <v>98.275000000000006</v>
      </c>
      <c r="BV4472" s="33">
        <v>97.2</v>
      </c>
      <c r="BW4472" s="33">
        <v>93.3</v>
      </c>
      <c r="BX4472" s="33">
        <v>87.25</v>
      </c>
      <c r="BY4472" s="33">
        <v>81.5</v>
      </c>
      <c r="BZ4472" s="33">
        <v>77.5</v>
      </c>
      <c r="CA4472" s="33">
        <v>74</v>
      </c>
      <c r="CB4472" s="33">
        <v>71</v>
      </c>
      <c r="CC4472" s="33">
        <v>68.45</v>
      </c>
      <c r="DC4472" s="9">
        <v>30.766439999999999</v>
      </c>
      <c r="DD4472" s="9">
        <v>0</v>
      </c>
    </row>
    <row r="4473" spans="1:108" x14ac:dyDescent="0.25">
      <c r="A4473" s="9" t="s">
        <v>42</v>
      </c>
      <c r="B4473" s="9" t="s">
        <v>30</v>
      </c>
      <c r="C4473" s="9" t="s">
        <v>35</v>
      </c>
      <c r="D4473" s="9" t="s">
        <v>39</v>
      </c>
      <c r="E4473" s="9" t="s">
        <v>38</v>
      </c>
      <c r="F4473" s="9">
        <v>2016</v>
      </c>
      <c r="G4473" s="9">
        <v>10</v>
      </c>
      <c r="H4473" s="9"/>
      <c r="BF4473" s="33">
        <v>64.075000000000003</v>
      </c>
      <c r="BG4473" s="33">
        <v>61.924999999999997</v>
      </c>
      <c r="BH4473" s="33">
        <v>60.325000000000003</v>
      </c>
      <c r="BI4473" s="33">
        <v>59.1</v>
      </c>
      <c r="BJ4473" s="33">
        <v>57.8</v>
      </c>
      <c r="BK4473" s="33">
        <v>56.9</v>
      </c>
      <c r="BL4473" s="33">
        <v>56.2</v>
      </c>
      <c r="BM4473" s="33">
        <v>56.05</v>
      </c>
      <c r="BN4473" s="33">
        <v>62.85</v>
      </c>
      <c r="BO4473" s="33">
        <v>71.150000000000006</v>
      </c>
      <c r="BP4473" s="33">
        <v>77.7</v>
      </c>
      <c r="BQ4473" s="33">
        <v>84.224999999999994</v>
      </c>
      <c r="BR4473" s="33">
        <v>89.625</v>
      </c>
      <c r="BS4473" s="33">
        <v>93.7</v>
      </c>
      <c r="BT4473" s="33">
        <v>96.55</v>
      </c>
      <c r="BU4473" s="33">
        <v>97.25</v>
      </c>
      <c r="BV4473" s="33">
        <v>95.75</v>
      </c>
      <c r="BW4473" s="33">
        <v>92.875</v>
      </c>
      <c r="BX4473" s="33">
        <v>86.474999999999994</v>
      </c>
      <c r="BY4473" s="33">
        <v>79.150000000000006</v>
      </c>
      <c r="BZ4473" s="33">
        <v>73.724999999999994</v>
      </c>
      <c r="CA4473" s="33">
        <v>69.599999999999994</v>
      </c>
      <c r="CB4473" s="33">
        <v>65.900000000000006</v>
      </c>
      <c r="CC4473" s="33">
        <v>63.35</v>
      </c>
      <c r="DC4473" s="9">
        <v>30.766439999999999</v>
      </c>
      <c r="DD4473" s="9">
        <v>0</v>
      </c>
    </row>
    <row r="4474" spans="1:108" x14ac:dyDescent="0.25">
      <c r="A4474" s="9" t="s">
        <v>42</v>
      </c>
      <c r="B4474" s="9" t="s">
        <v>30</v>
      </c>
      <c r="C4474" s="9" t="s">
        <v>35</v>
      </c>
      <c r="D4474" s="9" t="s">
        <v>39</v>
      </c>
      <c r="E4474" s="9" t="s">
        <v>38</v>
      </c>
      <c r="F4474" s="9">
        <v>2017</v>
      </c>
      <c r="G4474" s="9">
        <v>5</v>
      </c>
      <c r="H4474" s="9"/>
      <c r="BF4474" s="33">
        <v>70.75</v>
      </c>
      <c r="BG4474" s="33">
        <v>69.474999999999994</v>
      </c>
      <c r="BH4474" s="33">
        <v>67.7</v>
      </c>
      <c r="BI4474" s="33">
        <v>66.474999999999994</v>
      </c>
      <c r="BJ4474" s="33">
        <v>65.599999999999994</v>
      </c>
      <c r="BK4474" s="33">
        <v>65</v>
      </c>
      <c r="BL4474" s="33">
        <v>64.95</v>
      </c>
      <c r="BM4474" s="33">
        <v>70.825000000000003</v>
      </c>
      <c r="BN4474" s="33">
        <v>76.650000000000006</v>
      </c>
      <c r="BO4474" s="33">
        <v>81.325000000000003</v>
      </c>
      <c r="BP4474" s="33">
        <v>86.35</v>
      </c>
      <c r="BQ4474" s="33">
        <v>90.924999999999997</v>
      </c>
      <c r="BR4474" s="33">
        <v>94.224999999999994</v>
      </c>
      <c r="BS4474" s="33">
        <v>96.174999999999997</v>
      </c>
      <c r="BT4474" s="33">
        <v>96.525000000000006</v>
      </c>
      <c r="BU4474" s="33">
        <v>96.275000000000006</v>
      </c>
      <c r="BV4474" s="33">
        <v>92.025000000000006</v>
      </c>
      <c r="BW4474" s="33">
        <v>89.275000000000006</v>
      </c>
      <c r="BX4474" s="33">
        <v>85.474999999999994</v>
      </c>
      <c r="BY4474" s="33">
        <v>81.7</v>
      </c>
      <c r="BZ4474" s="33">
        <v>76.924999999999997</v>
      </c>
      <c r="CA4474" s="33">
        <v>73.424999999999997</v>
      </c>
      <c r="CB4474" s="33">
        <v>70.849999999999994</v>
      </c>
      <c r="CC4474" s="33">
        <v>68.275000000000006</v>
      </c>
      <c r="DC4474" s="9">
        <v>30.766439999999999</v>
      </c>
      <c r="DD4474" s="9">
        <v>0</v>
      </c>
    </row>
    <row r="4475" spans="1:108" x14ac:dyDescent="0.25">
      <c r="A4475" s="9" t="s">
        <v>42</v>
      </c>
      <c r="B4475" s="9" t="s">
        <v>30</v>
      </c>
      <c r="C4475" s="9" t="s">
        <v>35</v>
      </c>
      <c r="D4475" s="9" t="s">
        <v>39</v>
      </c>
      <c r="E4475" s="9" t="s">
        <v>38</v>
      </c>
      <c r="F4475" s="9">
        <v>2017</v>
      </c>
      <c r="G4475" s="9">
        <v>6</v>
      </c>
      <c r="H4475" s="9"/>
      <c r="BF4475" s="33">
        <v>71.174999999999997</v>
      </c>
      <c r="BG4475" s="33">
        <v>69.400000000000006</v>
      </c>
      <c r="BH4475" s="33">
        <v>67.849999999999994</v>
      </c>
      <c r="BI4475" s="33">
        <v>66.05</v>
      </c>
      <c r="BJ4475" s="33">
        <v>64.525000000000006</v>
      </c>
      <c r="BK4475" s="33">
        <v>63.325000000000003</v>
      </c>
      <c r="BL4475" s="33">
        <v>63.825000000000003</v>
      </c>
      <c r="BM4475" s="33">
        <v>69.974999999999994</v>
      </c>
      <c r="BN4475" s="33">
        <v>76.375</v>
      </c>
      <c r="BO4475" s="33">
        <v>82.75</v>
      </c>
      <c r="BP4475" s="33">
        <v>87.924999999999997</v>
      </c>
      <c r="BQ4475" s="33">
        <v>92.575000000000003</v>
      </c>
      <c r="BR4475" s="33">
        <v>96.525000000000006</v>
      </c>
      <c r="BS4475" s="33">
        <v>99.1</v>
      </c>
      <c r="BT4475" s="33">
        <v>100.825</v>
      </c>
      <c r="BU4475" s="33">
        <v>102.175</v>
      </c>
      <c r="BV4475" s="33">
        <v>101.4</v>
      </c>
      <c r="BW4475" s="33">
        <v>99.724999999999994</v>
      </c>
      <c r="BX4475" s="33">
        <v>96.625</v>
      </c>
      <c r="BY4475" s="33">
        <v>92.25</v>
      </c>
      <c r="BZ4475" s="33">
        <v>86.924999999999997</v>
      </c>
      <c r="CA4475" s="33">
        <v>81.849999999999994</v>
      </c>
      <c r="CB4475" s="33">
        <v>77.75</v>
      </c>
      <c r="CC4475" s="33">
        <v>74.45</v>
      </c>
      <c r="DC4475" s="9">
        <v>30.766439999999999</v>
      </c>
      <c r="DD4475" s="9">
        <v>0</v>
      </c>
    </row>
    <row r="4476" spans="1:108" x14ac:dyDescent="0.25">
      <c r="A4476" s="9" t="s">
        <v>42</v>
      </c>
      <c r="B4476" s="9" t="s">
        <v>30</v>
      </c>
      <c r="C4476" s="9" t="s">
        <v>35</v>
      </c>
      <c r="D4476" s="9" t="s">
        <v>39</v>
      </c>
      <c r="E4476" s="9" t="s">
        <v>38</v>
      </c>
      <c r="F4476" s="9">
        <v>2017</v>
      </c>
      <c r="G4476" s="9">
        <v>7</v>
      </c>
      <c r="H4476" s="9"/>
      <c r="BF4476" s="33">
        <v>66.775000000000006</v>
      </c>
      <c r="BG4476" s="33">
        <v>65.275000000000006</v>
      </c>
      <c r="BH4476" s="33">
        <v>64.75</v>
      </c>
      <c r="BI4476" s="33">
        <v>63.975000000000001</v>
      </c>
      <c r="BJ4476" s="33">
        <v>63</v>
      </c>
      <c r="BK4476" s="33">
        <v>62.4</v>
      </c>
      <c r="BL4476" s="33">
        <v>62.5</v>
      </c>
      <c r="BM4476" s="33">
        <v>66.150000000000006</v>
      </c>
      <c r="BN4476" s="33">
        <v>71.45</v>
      </c>
      <c r="BO4476" s="33">
        <v>77.7</v>
      </c>
      <c r="BP4476" s="33">
        <v>83.525000000000006</v>
      </c>
      <c r="BQ4476" s="33">
        <v>89.375</v>
      </c>
      <c r="BR4476" s="33">
        <v>94.674999999999997</v>
      </c>
      <c r="BS4476" s="33">
        <v>98.075000000000003</v>
      </c>
      <c r="BT4476" s="33">
        <v>99.9</v>
      </c>
      <c r="BU4476" s="33">
        <v>98.75</v>
      </c>
      <c r="BV4476" s="33">
        <v>97.825000000000003</v>
      </c>
      <c r="BW4476" s="33">
        <v>96.05</v>
      </c>
      <c r="BX4476" s="33">
        <v>91.525000000000006</v>
      </c>
      <c r="BY4476" s="33">
        <v>86.45</v>
      </c>
      <c r="BZ4476" s="33">
        <v>80</v>
      </c>
      <c r="CA4476" s="33">
        <v>74.55</v>
      </c>
      <c r="CB4476" s="33">
        <v>70.75</v>
      </c>
      <c r="CC4476" s="33">
        <v>68.2</v>
      </c>
      <c r="DC4476" s="9">
        <v>30.766439999999999</v>
      </c>
      <c r="DD4476" s="9">
        <v>0</v>
      </c>
    </row>
    <row r="4477" spans="1:108" x14ac:dyDescent="0.25">
      <c r="A4477" s="9" t="s">
        <v>42</v>
      </c>
      <c r="B4477" s="9" t="s">
        <v>30</v>
      </c>
      <c r="C4477" s="9" t="s">
        <v>35</v>
      </c>
      <c r="D4477" s="9" t="s">
        <v>39</v>
      </c>
      <c r="E4477" s="9" t="s">
        <v>38</v>
      </c>
      <c r="F4477" s="9">
        <v>2017</v>
      </c>
      <c r="G4477" s="9">
        <v>8</v>
      </c>
      <c r="H4477" s="9"/>
      <c r="BF4477" s="33">
        <v>67.400000000000006</v>
      </c>
      <c r="BG4477" s="33">
        <v>67.150000000000006</v>
      </c>
      <c r="BH4477" s="33">
        <v>65.674999999999997</v>
      </c>
      <c r="BI4477" s="33">
        <v>64.400000000000006</v>
      </c>
      <c r="BJ4477" s="33">
        <v>63.45</v>
      </c>
      <c r="BK4477" s="33">
        <v>62.524999999999999</v>
      </c>
      <c r="BL4477" s="33">
        <v>61.95</v>
      </c>
      <c r="BM4477" s="33">
        <v>64.724999999999994</v>
      </c>
      <c r="BN4477" s="33">
        <v>70.55</v>
      </c>
      <c r="BO4477" s="33">
        <v>75.7</v>
      </c>
      <c r="BP4477" s="33">
        <v>81.95</v>
      </c>
      <c r="BQ4477" s="33">
        <v>86.625</v>
      </c>
      <c r="BR4477" s="33">
        <v>91.924999999999997</v>
      </c>
      <c r="BS4477" s="33">
        <v>96.325000000000003</v>
      </c>
      <c r="BT4477" s="33">
        <v>97.924999999999997</v>
      </c>
      <c r="BU4477" s="33">
        <v>97.25</v>
      </c>
      <c r="BV4477" s="33">
        <v>96.125</v>
      </c>
      <c r="BW4477" s="33">
        <v>94.1</v>
      </c>
      <c r="BX4477" s="33">
        <v>89.1</v>
      </c>
      <c r="BY4477" s="33">
        <v>84.05</v>
      </c>
      <c r="BZ4477" s="33">
        <v>77.349999999999994</v>
      </c>
      <c r="CA4477" s="33">
        <v>72.099999999999994</v>
      </c>
      <c r="CB4477" s="33">
        <v>68.099999999999994</v>
      </c>
      <c r="CC4477" s="33">
        <v>65.525000000000006</v>
      </c>
      <c r="DC4477" s="9">
        <v>30.766439999999999</v>
      </c>
      <c r="DD4477" s="9">
        <v>0</v>
      </c>
    </row>
    <row r="4478" spans="1:108" x14ac:dyDescent="0.25">
      <c r="A4478" s="9" t="s">
        <v>42</v>
      </c>
      <c r="B4478" s="9" t="s">
        <v>30</v>
      </c>
      <c r="C4478" s="9" t="s">
        <v>35</v>
      </c>
      <c r="D4478" s="9" t="s">
        <v>39</v>
      </c>
      <c r="E4478" s="9" t="s">
        <v>38</v>
      </c>
      <c r="F4478" s="9">
        <v>2017</v>
      </c>
      <c r="G4478" s="9">
        <v>9</v>
      </c>
      <c r="H4478" s="9"/>
      <c r="BF4478" s="33">
        <v>67.424999999999997</v>
      </c>
      <c r="BG4478" s="33">
        <v>65.724999999999994</v>
      </c>
      <c r="BH4478" s="33">
        <v>64.150000000000006</v>
      </c>
      <c r="BI4478" s="33">
        <v>63.05</v>
      </c>
      <c r="BJ4478" s="33">
        <v>61.55</v>
      </c>
      <c r="BK4478" s="33">
        <v>60.875</v>
      </c>
      <c r="BL4478" s="33">
        <v>60.225000000000001</v>
      </c>
      <c r="BM4478" s="33">
        <v>61.05</v>
      </c>
      <c r="BN4478" s="33">
        <v>67.900000000000006</v>
      </c>
      <c r="BO4478" s="33">
        <v>74.474999999999994</v>
      </c>
      <c r="BP4478" s="33">
        <v>81.349999999999994</v>
      </c>
      <c r="BQ4478" s="33">
        <v>87.174999999999997</v>
      </c>
      <c r="BR4478" s="33">
        <v>91.625</v>
      </c>
      <c r="BS4478" s="33">
        <v>95.35</v>
      </c>
      <c r="BT4478" s="33">
        <v>98.15</v>
      </c>
      <c r="BU4478" s="33">
        <v>98.275000000000006</v>
      </c>
      <c r="BV4478" s="33">
        <v>97.2</v>
      </c>
      <c r="BW4478" s="33">
        <v>93.3</v>
      </c>
      <c r="BX4478" s="33">
        <v>87.25</v>
      </c>
      <c r="BY4478" s="33">
        <v>81.5</v>
      </c>
      <c r="BZ4478" s="33">
        <v>77.5</v>
      </c>
      <c r="CA4478" s="33">
        <v>74</v>
      </c>
      <c r="CB4478" s="33">
        <v>71</v>
      </c>
      <c r="CC4478" s="33">
        <v>68.45</v>
      </c>
      <c r="DC4478" s="9">
        <v>30.766439999999999</v>
      </c>
      <c r="DD4478" s="9">
        <v>0</v>
      </c>
    </row>
    <row r="4479" spans="1:108" x14ac:dyDescent="0.25">
      <c r="A4479" s="9" t="s">
        <v>42</v>
      </c>
      <c r="B4479" s="9" t="s">
        <v>30</v>
      </c>
      <c r="C4479" s="9" t="s">
        <v>35</v>
      </c>
      <c r="D4479" s="9" t="s">
        <v>39</v>
      </c>
      <c r="E4479" s="9" t="s">
        <v>38</v>
      </c>
      <c r="F4479" s="9">
        <v>2017</v>
      </c>
      <c r="G4479" s="9">
        <v>10</v>
      </c>
      <c r="H4479" s="9"/>
      <c r="BF4479" s="33">
        <v>64.075000000000003</v>
      </c>
      <c r="BG4479" s="33">
        <v>61.924999999999997</v>
      </c>
      <c r="BH4479" s="33">
        <v>60.325000000000003</v>
      </c>
      <c r="BI4479" s="33">
        <v>59.1</v>
      </c>
      <c r="BJ4479" s="33">
        <v>57.8</v>
      </c>
      <c r="BK4479" s="33">
        <v>56.9</v>
      </c>
      <c r="BL4479" s="33">
        <v>56.2</v>
      </c>
      <c r="BM4479" s="33">
        <v>56.05</v>
      </c>
      <c r="BN4479" s="33">
        <v>62.85</v>
      </c>
      <c r="BO4479" s="33">
        <v>71.150000000000006</v>
      </c>
      <c r="BP4479" s="33">
        <v>77.7</v>
      </c>
      <c r="BQ4479" s="33">
        <v>84.224999999999994</v>
      </c>
      <c r="BR4479" s="33">
        <v>89.625</v>
      </c>
      <c r="BS4479" s="33">
        <v>93.7</v>
      </c>
      <c r="BT4479" s="33">
        <v>96.55</v>
      </c>
      <c r="BU4479" s="33">
        <v>97.25</v>
      </c>
      <c r="BV4479" s="33">
        <v>95.75</v>
      </c>
      <c r="BW4479" s="33">
        <v>92.875</v>
      </c>
      <c r="BX4479" s="33">
        <v>86.474999999999994</v>
      </c>
      <c r="BY4479" s="33">
        <v>79.150000000000006</v>
      </c>
      <c r="BZ4479" s="33">
        <v>73.724999999999994</v>
      </c>
      <c r="CA4479" s="33">
        <v>69.599999999999994</v>
      </c>
      <c r="CB4479" s="33">
        <v>65.900000000000006</v>
      </c>
      <c r="CC4479" s="33">
        <v>63.35</v>
      </c>
      <c r="DC4479" s="9">
        <v>30.766439999999999</v>
      </c>
      <c r="DD4479" s="9">
        <v>0</v>
      </c>
    </row>
    <row r="4480" spans="1:108" x14ac:dyDescent="0.25">
      <c r="A4480" s="9" t="s">
        <v>42</v>
      </c>
      <c r="B4480" s="9" t="s">
        <v>30</v>
      </c>
      <c r="C4480" s="9" t="s">
        <v>35</v>
      </c>
      <c r="D4480" s="9" t="s">
        <v>39</v>
      </c>
      <c r="E4480" s="9" t="s">
        <v>38</v>
      </c>
      <c r="F4480" s="9">
        <v>2018</v>
      </c>
      <c r="G4480" s="9">
        <v>5</v>
      </c>
      <c r="H4480" s="9"/>
      <c r="BF4480" s="33">
        <v>70.75</v>
      </c>
      <c r="BG4480" s="33">
        <v>69.474999999999994</v>
      </c>
      <c r="BH4480" s="33">
        <v>67.7</v>
      </c>
      <c r="BI4480" s="33">
        <v>66.474999999999994</v>
      </c>
      <c r="BJ4480" s="33">
        <v>65.599999999999994</v>
      </c>
      <c r="BK4480" s="33">
        <v>65</v>
      </c>
      <c r="BL4480" s="33">
        <v>64.95</v>
      </c>
      <c r="BM4480" s="33">
        <v>70.825000000000003</v>
      </c>
      <c r="BN4480" s="33">
        <v>76.650000000000006</v>
      </c>
      <c r="BO4480" s="33">
        <v>81.325000000000003</v>
      </c>
      <c r="BP4480" s="33">
        <v>86.35</v>
      </c>
      <c r="BQ4480" s="33">
        <v>90.924999999999997</v>
      </c>
      <c r="BR4480" s="33">
        <v>94.224999999999994</v>
      </c>
      <c r="BS4480" s="33">
        <v>96.174999999999997</v>
      </c>
      <c r="BT4480" s="33">
        <v>96.525000000000006</v>
      </c>
      <c r="BU4480" s="33">
        <v>96.275000000000006</v>
      </c>
      <c r="BV4480" s="33">
        <v>92.025000000000006</v>
      </c>
      <c r="BW4480" s="33">
        <v>89.275000000000006</v>
      </c>
      <c r="BX4480" s="33">
        <v>85.474999999999994</v>
      </c>
      <c r="BY4480" s="33">
        <v>81.7</v>
      </c>
      <c r="BZ4480" s="33">
        <v>76.924999999999997</v>
      </c>
      <c r="CA4480" s="33">
        <v>73.424999999999997</v>
      </c>
      <c r="CB4480" s="33">
        <v>70.849999999999994</v>
      </c>
      <c r="CC4480" s="33">
        <v>68.275000000000006</v>
      </c>
      <c r="DC4480" s="9">
        <v>30.766439999999999</v>
      </c>
      <c r="DD4480" s="9">
        <v>0</v>
      </c>
    </row>
    <row r="4481" spans="1:108" x14ac:dyDescent="0.25">
      <c r="A4481" s="9" t="s">
        <v>42</v>
      </c>
      <c r="B4481" s="9" t="s">
        <v>30</v>
      </c>
      <c r="C4481" s="9" t="s">
        <v>35</v>
      </c>
      <c r="D4481" s="9" t="s">
        <v>39</v>
      </c>
      <c r="E4481" s="9" t="s">
        <v>38</v>
      </c>
      <c r="F4481" s="9">
        <v>2018</v>
      </c>
      <c r="G4481" s="9">
        <v>6</v>
      </c>
      <c r="H4481" s="9"/>
      <c r="BF4481" s="33">
        <v>71.174999999999997</v>
      </c>
      <c r="BG4481" s="33">
        <v>69.400000000000006</v>
      </c>
      <c r="BH4481" s="33">
        <v>67.849999999999994</v>
      </c>
      <c r="BI4481" s="33">
        <v>66.05</v>
      </c>
      <c r="BJ4481" s="33">
        <v>64.525000000000006</v>
      </c>
      <c r="BK4481" s="33">
        <v>63.325000000000003</v>
      </c>
      <c r="BL4481" s="33">
        <v>63.825000000000003</v>
      </c>
      <c r="BM4481" s="33">
        <v>69.974999999999994</v>
      </c>
      <c r="BN4481" s="33">
        <v>76.375</v>
      </c>
      <c r="BO4481" s="33">
        <v>82.75</v>
      </c>
      <c r="BP4481" s="33">
        <v>87.924999999999997</v>
      </c>
      <c r="BQ4481" s="33">
        <v>92.575000000000003</v>
      </c>
      <c r="BR4481" s="33">
        <v>96.525000000000006</v>
      </c>
      <c r="BS4481" s="33">
        <v>99.1</v>
      </c>
      <c r="BT4481" s="33">
        <v>100.825</v>
      </c>
      <c r="BU4481" s="33">
        <v>102.175</v>
      </c>
      <c r="BV4481" s="33">
        <v>101.4</v>
      </c>
      <c r="BW4481" s="33">
        <v>99.724999999999994</v>
      </c>
      <c r="BX4481" s="33">
        <v>96.625</v>
      </c>
      <c r="BY4481" s="33">
        <v>92.25</v>
      </c>
      <c r="BZ4481" s="33">
        <v>86.924999999999997</v>
      </c>
      <c r="CA4481" s="33">
        <v>81.849999999999994</v>
      </c>
      <c r="CB4481" s="33">
        <v>77.75</v>
      </c>
      <c r="CC4481" s="33">
        <v>74.45</v>
      </c>
      <c r="DC4481" s="9">
        <v>30.766439999999999</v>
      </c>
      <c r="DD4481" s="9">
        <v>0</v>
      </c>
    </row>
    <row r="4482" spans="1:108" x14ac:dyDescent="0.25">
      <c r="A4482" s="9" t="s">
        <v>42</v>
      </c>
      <c r="B4482" s="9" t="s">
        <v>30</v>
      </c>
      <c r="C4482" s="9" t="s">
        <v>35</v>
      </c>
      <c r="D4482" s="9" t="s">
        <v>39</v>
      </c>
      <c r="E4482" s="9" t="s">
        <v>38</v>
      </c>
      <c r="F4482" s="9">
        <v>2018</v>
      </c>
      <c r="G4482" s="9">
        <v>7</v>
      </c>
      <c r="H4482" s="9"/>
      <c r="BF4482" s="33">
        <v>66.775000000000006</v>
      </c>
      <c r="BG4482" s="33">
        <v>65.275000000000006</v>
      </c>
      <c r="BH4482" s="33">
        <v>64.75</v>
      </c>
      <c r="BI4482" s="33">
        <v>63.975000000000001</v>
      </c>
      <c r="BJ4482" s="33">
        <v>63</v>
      </c>
      <c r="BK4482" s="33">
        <v>62.4</v>
      </c>
      <c r="BL4482" s="33">
        <v>62.5</v>
      </c>
      <c r="BM4482" s="33">
        <v>66.150000000000006</v>
      </c>
      <c r="BN4482" s="33">
        <v>71.45</v>
      </c>
      <c r="BO4482" s="33">
        <v>77.7</v>
      </c>
      <c r="BP4482" s="33">
        <v>83.525000000000006</v>
      </c>
      <c r="BQ4482" s="33">
        <v>89.375</v>
      </c>
      <c r="BR4482" s="33">
        <v>94.674999999999997</v>
      </c>
      <c r="BS4482" s="33">
        <v>98.075000000000003</v>
      </c>
      <c r="BT4482" s="33">
        <v>99.9</v>
      </c>
      <c r="BU4482" s="33">
        <v>98.75</v>
      </c>
      <c r="BV4482" s="33">
        <v>97.825000000000003</v>
      </c>
      <c r="BW4482" s="33">
        <v>96.05</v>
      </c>
      <c r="BX4482" s="33">
        <v>91.525000000000006</v>
      </c>
      <c r="BY4482" s="33">
        <v>86.45</v>
      </c>
      <c r="BZ4482" s="33">
        <v>80</v>
      </c>
      <c r="CA4482" s="33">
        <v>74.55</v>
      </c>
      <c r="CB4482" s="33">
        <v>70.75</v>
      </c>
      <c r="CC4482" s="33">
        <v>68.2</v>
      </c>
      <c r="DC4482" s="9">
        <v>30.766439999999999</v>
      </c>
      <c r="DD4482" s="9">
        <v>0</v>
      </c>
    </row>
    <row r="4483" spans="1:108" x14ac:dyDescent="0.25">
      <c r="A4483" s="9" t="s">
        <v>42</v>
      </c>
      <c r="B4483" s="9" t="s">
        <v>30</v>
      </c>
      <c r="C4483" s="9" t="s">
        <v>35</v>
      </c>
      <c r="D4483" s="9" t="s">
        <v>39</v>
      </c>
      <c r="E4483" s="9" t="s">
        <v>38</v>
      </c>
      <c r="F4483" s="9">
        <v>2018</v>
      </c>
      <c r="G4483" s="9">
        <v>8</v>
      </c>
      <c r="H4483" s="9"/>
      <c r="BF4483" s="33">
        <v>67.400000000000006</v>
      </c>
      <c r="BG4483" s="33">
        <v>67.150000000000006</v>
      </c>
      <c r="BH4483" s="33">
        <v>65.674999999999997</v>
      </c>
      <c r="BI4483" s="33">
        <v>64.400000000000006</v>
      </c>
      <c r="BJ4483" s="33">
        <v>63.45</v>
      </c>
      <c r="BK4483" s="33">
        <v>62.524999999999999</v>
      </c>
      <c r="BL4483" s="33">
        <v>61.95</v>
      </c>
      <c r="BM4483" s="33">
        <v>64.724999999999994</v>
      </c>
      <c r="BN4483" s="33">
        <v>70.55</v>
      </c>
      <c r="BO4483" s="33">
        <v>75.7</v>
      </c>
      <c r="BP4483" s="33">
        <v>81.95</v>
      </c>
      <c r="BQ4483" s="33">
        <v>86.625</v>
      </c>
      <c r="BR4483" s="33">
        <v>91.924999999999997</v>
      </c>
      <c r="BS4483" s="33">
        <v>96.325000000000003</v>
      </c>
      <c r="BT4483" s="33">
        <v>97.924999999999997</v>
      </c>
      <c r="BU4483" s="33">
        <v>97.25</v>
      </c>
      <c r="BV4483" s="33">
        <v>96.125</v>
      </c>
      <c r="BW4483" s="33">
        <v>94.1</v>
      </c>
      <c r="BX4483" s="33">
        <v>89.1</v>
      </c>
      <c r="BY4483" s="33">
        <v>84.05</v>
      </c>
      <c r="BZ4483" s="33">
        <v>77.349999999999994</v>
      </c>
      <c r="CA4483" s="33">
        <v>72.099999999999994</v>
      </c>
      <c r="CB4483" s="33">
        <v>68.099999999999994</v>
      </c>
      <c r="CC4483" s="33">
        <v>65.525000000000006</v>
      </c>
      <c r="DC4483" s="9">
        <v>30.766439999999999</v>
      </c>
      <c r="DD4483" s="9">
        <v>0</v>
      </c>
    </row>
    <row r="4484" spans="1:108" x14ac:dyDescent="0.25">
      <c r="A4484" s="9" t="s">
        <v>42</v>
      </c>
      <c r="B4484" s="9" t="s">
        <v>30</v>
      </c>
      <c r="C4484" s="9" t="s">
        <v>35</v>
      </c>
      <c r="D4484" s="9" t="s">
        <v>39</v>
      </c>
      <c r="E4484" s="9" t="s">
        <v>38</v>
      </c>
      <c r="F4484" s="9">
        <v>2018</v>
      </c>
      <c r="G4484" s="9">
        <v>9</v>
      </c>
      <c r="H4484" s="9"/>
      <c r="BF4484" s="33">
        <v>67.424999999999997</v>
      </c>
      <c r="BG4484" s="33">
        <v>65.724999999999994</v>
      </c>
      <c r="BH4484" s="33">
        <v>64.150000000000006</v>
      </c>
      <c r="BI4484" s="33">
        <v>63.05</v>
      </c>
      <c r="BJ4484" s="33">
        <v>61.55</v>
      </c>
      <c r="BK4484" s="33">
        <v>60.875</v>
      </c>
      <c r="BL4484" s="33">
        <v>60.225000000000001</v>
      </c>
      <c r="BM4484" s="33">
        <v>61.05</v>
      </c>
      <c r="BN4484" s="33">
        <v>67.900000000000006</v>
      </c>
      <c r="BO4484" s="33">
        <v>74.474999999999994</v>
      </c>
      <c r="BP4484" s="33">
        <v>81.349999999999994</v>
      </c>
      <c r="BQ4484" s="33">
        <v>87.174999999999997</v>
      </c>
      <c r="BR4484" s="33">
        <v>91.625</v>
      </c>
      <c r="BS4484" s="33">
        <v>95.35</v>
      </c>
      <c r="BT4484" s="33">
        <v>98.15</v>
      </c>
      <c r="BU4484" s="33">
        <v>98.275000000000006</v>
      </c>
      <c r="BV4484" s="33">
        <v>97.2</v>
      </c>
      <c r="BW4484" s="33">
        <v>93.3</v>
      </c>
      <c r="BX4484" s="33">
        <v>87.25</v>
      </c>
      <c r="BY4484" s="33">
        <v>81.5</v>
      </c>
      <c r="BZ4484" s="33">
        <v>77.5</v>
      </c>
      <c r="CA4484" s="33">
        <v>74</v>
      </c>
      <c r="CB4484" s="33">
        <v>71</v>
      </c>
      <c r="CC4484" s="33">
        <v>68.45</v>
      </c>
      <c r="DC4484" s="9">
        <v>30.766439999999999</v>
      </c>
      <c r="DD4484" s="9">
        <v>0</v>
      </c>
    </row>
    <row r="4485" spans="1:108" x14ac:dyDescent="0.25">
      <c r="A4485" s="9" t="s">
        <v>42</v>
      </c>
      <c r="B4485" s="9" t="s">
        <v>30</v>
      </c>
      <c r="C4485" s="9" t="s">
        <v>35</v>
      </c>
      <c r="D4485" s="9" t="s">
        <v>39</v>
      </c>
      <c r="E4485" s="9" t="s">
        <v>38</v>
      </c>
      <c r="F4485" s="9">
        <v>2018</v>
      </c>
      <c r="G4485" s="9">
        <v>10</v>
      </c>
      <c r="H4485" s="9"/>
      <c r="BF4485" s="33">
        <v>64.075000000000003</v>
      </c>
      <c r="BG4485" s="33">
        <v>61.924999999999997</v>
      </c>
      <c r="BH4485" s="33">
        <v>60.325000000000003</v>
      </c>
      <c r="BI4485" s="33">
        <v>59.1</v>
      </c>
      <c r="BJ4485" s="33">
        <v>57.8</v>
      </c>
      <c r="BK4485" s="33">
        <v>56.9</v>
      </c>
      <c r="BL4485" s="33">
        <v>56.2</v>
      </c>
      <c r="BM4485" s="33">
        <v>56.05</v>
      </c>
      <c r="BN4485" s="33">
        <v>62.85</v>
      </c>
      <c r="BO4485" s="33">
        <v>71.150000000000006</v>
      </c>
      <c r="BP4485" s="33">
        <v>77.7</v>
      </c>
      <c r="BQ4485" s="33">
        <v>84.224999999999994</v>
      </c>
      <c r="BR4485" s="33">
        <v>89.625</v>
      </c>
      <c r="BS4485" s="33">
        <v>93.7</v>
      </c>
      <c r="BT4485" s="33">
        <v>96.55</v>
      </c>
      <c r="BU4485" s="33">
        <v>97.25</v>
      </c>
      <c r="BV4485" s="33">
        <v>95.75</v>
      </c>
      <c r="BW4485" s="33">
        <v>92.875</v>
      </c>
      <c r="BX4485" s="33">
        <v>86.474999999999994</v>
      </c>
      <c r="BY4485" s="33">
        <v>79.150000000000006</v>
      </c>
      <c r="BZ4485" s="33">
        <v>73.724999999999994</v>
      </c>
      <c r="CA4485" s="33">
        <v>69.599999999999994</v>
      </c>
      <c r="CB4485" s="33">
        <v>65.900000000000006</v>
      </c>
      <c r="CC4485" s="33">
        <v>63.35</v>
      </c>
      <c r="DC4485" s="9">
        <v>30.766439999999999</v>
      </c>
      <c r="DD4485" s="9">
        <v>0</v>
      </c>
    </row>
    <row r="4486" spans="1:108" x14ac:dyDescent="0.25">
      <c r="A4486" s="9" t="s">
        <v>42</v>
      </c>
      <c r="B4486" s="9" t="s">
        <v>30</v>
      </c>
      <c r="C4486" s="9" t="s">
        <v>35</v>
      </c>
      <c r="D4486" s="9" t="s">
        <v>39</v>
      </c>
      <c r="E4486" s="9" t="s">
        <v>38</v>
      </c>
      <c r="F4486" s="9">
        <v>2019</v>
      </c>
      <c r="G4486" s="9">
        <v>5</v>
      </c>
      <c r="H4486" s="9"/>
      <c r="BF4486" s="33">
        <v>70.75</v>
      </c>
      <c r="BG4486" s="33">
        <v>69.474999999999994</v>
      </c>
      <c r="BH4486" s="33">
        <v>67.7</v>
      </c>
      <c r="BI4486" s="33">
        <v>66.474999999999994</v>
      </c>
      <c r="BJ4486" s="33">
        <v>65.599999999999994</v>
      </c>
      <c r="BK4486" s="33">
        <v>65</v>
      </c>
      <c r="BL4486" s="33">
        <v>64.95</v>
      </c>
      <c r="BM4486" s="33">
        <v>70.825000000000003</v>
      </c>
      <c r="BN4486" s="33">
        <v>76.650000000000006</v>
      </c>
      <c r="BO4486" s="33">
        <v>81.325000000000003</v>
      </c>
      <c r="BP4486" s="33">
        <v>86.35</v>
      </c>
      <c r="BQ4486" s="33">
        <v>90.924999999999997</v>
      </c>
      <c r="BR4486" s="33">
        <v>94.224999999999994</v>
      </c>
      <c r="BS4486" s="33">
        <v>96.174999999999997</v>
      </c>
      <c r="BT4486" s="33">
        <v>96.525000000000006</v>
      </c>
      <c r="BU4486" s="33">
        <v>96.275000000000006</v>
      </c>
      <c r="BV4486" s="33">
        <v>92.025000000000006</v>
      </c>
      <c r="BW4486" s="33">
        <v>89.275000000000006</v>
      </c>
      <c r="BX4486" s="33">
        <v>85.474999999999994</v>
      </c>
      <c r="BY4486" s="33">
        <v>81.7</v>
      </c>
      <c r="BZ4486" s="33">
        <v>76.924999999999997</v>
      </c>
      <c r="CA4486" s="33">
        <v>73.424999999999997</v>
      </c>
      <c r="CB4486" s="33">
        <v>70.849999999999994</v>
      </c>
      <c r="CC4486" s="33">
        <v>68.275000000000006</v>
      </c>
      <c r="DC4486" s="9">
        <v>30.766439999999999</v>
      </c>
      <c r="DD4486" s="9">
        <v>0</v>
      </c>
    </row>
    <row r="4487" spans="1:108" x14ac:dyDescent="0.25">
      <c r="A4487" s="9" t="s">
        <v>42</v>
      </c>
      <c r="B4487" s="9" t="s">
        <v>30</v>
      </c>
      <c r="C4487" s="9" t="s">
        <v>35</v>
      </c>
      <c r="D4487" s="9" t="s">
        <v>39</v>
      </c>
      <c r="E4487" s="9" t="s">
        <v>38</v>
      </c>
      <c r="F4487" s="9">
        <v>2019</v>
      </c>
      <c r="G4487" s="9">
        <v>6</v>
      </c>
      <c r="H4487" s="9"/>
      <c r="BF4487" s="33">
        <v>71.174999999999997</v>
      </c>
      <c r="BG4487" s="33">
        <v>69.400000000000006</v>
      </c>
      <c r="BH4487" s="33">
        <v>67.849999999999994</v>
      </c>
      <c r="BI4487" s="33">
        <v>66.05</v>
      </c>
      <c r="BJ4487" s="33">
        <v>64.525000000000006</v>
      </c>
      <c r="BK4487" s="33">
        <v>63.325000000000003</v>
      </c>
      <c r="BL4487" s="33">
        <v>63.825000000000003</v>
      </c>
      <c r="BM4487" s="33">
        <v>69.974999999999994</v>
      </c>
      <c r="BN4487" s="33">
        <v>76.375</v>
      </c>
      <c r="BO4487" s="33">
        <v>82.75</v>
      </c>
      <c r="BP4487" s="33">
        <v>87.924999999999997</v>
      </c>
      <c r="BQ4487" s="33">
        <v>92.575000000000003</v>
      </c>
      <c r="BR4487" s="33">
        <v>96.525000000000006</v>
      </c>
      <c r="BS4487" s="33">
        <v>99.1</v>
      </c>
      <c r="BT4487" s="33">
        <v>100.825</v>
      </c>
      <c r="BU4487" s="33">
        <v>102.175</v>
      </c>
      <c r="BV4487" s="33">
        <v>101.4</v>
      </c>
      <c r="BW4487" s="33">
        <v>99.724999999999994</v>
      </c>
      <c r="BX4487" s="33">
        <v>96.625</v>
      </c>
      <c r="BY4487" s="33">
        <v>92.25</v>
      </c>
      <c r="BZ4487" s="33">
        <v>86.924999999999997</v>
      </c>
      <c r="CA4487" s="33">
        <v>81.849999999999994</v>
      </c>
      <c r="CB4487" s="33">
        <v>77.75</v>
      </c>
      <c r="CC4487" s="33">
        <v>74.45</v>
      </c>
      <c r="DC4487" s="9">
        <v>30.766439999999999</v>
      </c>
      <c r="DD4487" s="9">
        <v>0</v>
      </c>
    </row>
    <row r="4488" spans="1:108" x14ac:dyDescent="0.25">
      <c r="A4488" s="9" t="s">
        <v>42</v>
      </c>
      <c r="B4488" s="9" t="s">
        <v>30</v>
      </c>
      <c r="C4488" s="9" t="s">
        <v>35</v>
      </c>
      <c r="D4488" s="9" t="s">
        <v>39</v>
      </c>
      <c r="E4488" s="9" t="s">
        <v>38</v>
      </c>
      <c r="F4488" s="9">
        <v>2019</v>
      </c>
      <c r="G4488" s="9">
        <v>7</v>
      </c>
      <c r="H4488" s="9"/>
      <c r="BF4488" s="33">
        <v>66.775000000000006</v>
      </c>
      <c r="BG4488" s="33">
        <v>65.275000000000006</v>
      </c>
      <c r="BH4488" s="33">
        <v>64.75</v>
      </c>
      <c r="BI4488" s="33">
        <v>63.975000000000001</v>
      </c>
      <c r="BJ4488" s="33">
        <v>63</v>
      </c>
      <c r="BK4488" s="33">
        <v>62.4</v>
      </c>
      <c r="BL4488" s="33">
        <v>62.5</v>
      </c>
      <c r="BM4488" s="33">
        <v>66.150000000000006</v>
      </c>
      <c r="BN4488" s="33">
        <v>71.45</v>
      </c>
      <c r="BO4488" s="33">
        <v>77.7</v>
      </c>
      <c r="BP4488" s="33">
        <v>83.525000000000006</v>
      </c>
      <c r="BQ4488" s="33">
        <v>89.375</v>
      </c>
      <c r="BR4488" s="33">
        <v>94.674999999999997</v>
      </c>
      <c r="BS4488" s="33">
        <v>98.075000000000003</v>
      </c>
      <c r="BT4488" s="33">
        <v>99.9</v>
      </c>
      <c r="BU4488" s="33">
        <v>98.75</v>
      </c>
      <c r="BV4488" s="33">
        <v>97.825000000000003</v>
      </c>
      <c r="BW4488" s="33">
        <v>96.05</v>
      </c>
      <c r="BX4488" s="33">
        <v>91.525000000000006</v>
      </c>
      <c r="BY4488" s="33">
        <v>86.45</v>
      </c>
      <c r="BZ4488" s="33">
        <v>80</v>
      </c>
      <c r="CA4488" s="33">
        <v>74.55</v>
      </c>
      <c r="CB4488" s="33">
        <v>70.75</v>
      </c>
      <c r="CC4488" s="33">
        <v>68.2</v>
      </c>
      <c r="DC4488" s="9">
        <v>30.766439999999999</v>
      </c>
      <c r="DD4488" s="9">
        <v>0</v>
      </c>
    </row>
    <row r="4489" spans="1:108" x14ac:dyDescent="0.25">
      <c r="A4489" s="9" t="s">
        <v>42</v>
      </c>
      <c r="B4489" s="9" t="s">
        <v>30</v>
      </c>
      <c r="C4489" s="9" t="s">
        <v>35</v>
      </c>
      <c r="D4489" s="9" t="s">
        <v>39</v>
      </c>
      <c r="E4489" s="9" t="s">
        <v>38</v>
      </c>
      <c r="F4489" s="9">
        <v>2019</v>
      </c>
      <c r="G4489" s="9">
        <v>8</v>
      </c>
      <c r="H4489" s="9"/>
      <c r="BF4489" s="33">
        <v>67.400000000000006</v>
      </c>
      <c r="BG4489" s="33">
        <v>67.150000000000006</v>
      </c>
      <c r="BH4489" s="33">
        <v>65.674999999999997</v>
      </c>
      <c r="BI4489" s="33">
        <v>64.400000000000006</v>
      </c>
      <c r="BJ4489" s="33">
        <v>63.45</v>
      </c>
      <c r="BK4489" s="33">
        <v>62.524999999999999</v>
      </c>
      <c r="BL4489" s="33">
        <v>61.95</v>
      </c>
      <c r="BM4489" s="33">
        <v>64.724999999999994</v>
      </c>
      <c r="BN4489" s="33">
        <v>70.55</v>
      </c>
      <c r="BO4489" s="33">
        <v>75.7</v>
      </c>
      <c r="BP4489" s="33">
        <v>81.95</v>
      </c>
      <c r="BQ4489" s="33">
        <v>86.625</v>
      </c>
      <c r="BR4489" s="33">
        <v>91.924999999999997</v>
      </c>
      <c r="BS4489" s="33">
        <v>96.325000000000003</v>
      </c>
      <c r="BT4489" s="33">
        <v>97.924999999999997</v>
      </c>
      <c r="BU4489" s="33">
        <v>97.25</v>
      </c>
      <c r="BV4489" s="33">
        <v>96.125</v>
      </c>
      <c r="BW4489" s="33">
        <v>94.1</v>
      </c>
      <c r="BX4489" s="33">
        <v>89.1</v>
      </c>
      <c r="BY4489" s="33">
        <v>84.05</v>
      </c>
      <c r="BZ4489" s="33">
        <v>77.349999999999994</v>
      </c>
      <c r="CA4489" s="33">
        <v>72.099999999999994</v>
      </c>
      <c r="CB4489" s="33">
        <v>68.099999999999994</v>
      </c>
      <c r="CC4489" s="33">
        <v>65.525000000000006</v>
      </c>
      <c r="DC4489" s="9">
        <v>30.766439999999999</v>
      </c>
      <c r="DD4489" s="9">
        <v>0</v>
      </c>
    </row>
    <row r="4490" spans="1:108" x14ac:dyDescent="0.25">
      <c r="A4490" s="9" t="s">
        <v>42</v>
      </c>
      <c r="B4490" s="9" t="s">
        <v>30</v>
      </c>
      <c r="C4490" s="9" t="s">
        <v>35</v>
      </c>
      <c r="D4490" s="9" t="s">
        <v>39</v>
      </c>
      <c r="E4490" s="9" t="s">
        <v>38</v>
      </c>
      <c r="F4490" s="9">
        <v>2019</v>
      </c>
      <c r="G4490" s="9">
        <v>9</v>
      </c>
      <c r="H4490" s="9"/>
      <c r="BF4490" s="33">
        <v>67.424999999999997</v>
      </c>
      <c r="BG4490" s="33">
        <v>65.724999999999994</v>
      </c>
      <c r="BH4490" s="33">
        <v>64.150000000000006</v>
      </c>
      <c r="BI4490" s="33">
        <v>63.05</v>
      </c>
      <c r="BJ4490" s="33">
        <v>61.55</v>
      </c>
      <c r="BK4490" s="33">
        <v>60.875</v>
      </c>
      <c r="BL4490" s="33">
        <v>60.225000000000001</v>
      </c>
      <c r="BM4490" s="33">
        <v>61.05</v>
      </c>
      <c r="BN4490" s="33">
        <v>67.900000000000006</v>
      </c>
      <c r="BO4490" s="33">
        <v>74.474999999999994</v>
      </c>
      <c r="BP4490" s="33">
        <v>81.349999999999994</v>
      </c>
      <c r="BQ4490" s="33">
        <v>87.174999999999997</v>
      </c>
      <c r="BR4490" s="33">
        <v>91.625</v>
      </c>
      <c r="BS4490" s="33">
        <v>95.35</v>
      </c>
      <c r="BT4490" s="33">
        <v>98.15</v>
      </c>
      <c r="BU4490" s="33">
        <v>98.275000000000006</v>
      </c>
      <c r="BV4490" s="33">
        <v>97.2</v>
      </c>
      <c r="BW4490" s="33">
        <v>93.3</v>
      </c>
      <c r="BX4490" s="33">
        <v>87.25</v>
      </c>
      <c r="BY4490" s="33">
        <v>81.5</v>
      </c>
      <c r="BZ4490" s="33">
        <v>77.5</v>
      </c>
      <c r="CA4490" s="33">
        <v>74</v>
      </c>
      <c r="CB4490" s="33">
        <v>71</v>
      </c>
      <c r="CC4490" s="33">
        <v>68.45</v>
      </c>
      <c r="DC4490" s="9">
        <v>30.766439999999999</v>
      </c>
      <c r="DD4490" s="9">
        <v>0</v>
      </c>
    </row>
    <row r="4491" spans="1:108" x14ac:dyDescent="0.25">
      <c r="A4491" s="9" t="s">
        <v>42</v>
      </c>
      <c r="B4491" s="9" t="s">
        <v>30</v>
      </c>
      <c r="C4491" s="9" t="s">
        <v>35</v>
      </c>
      <c r="D4491" s="9" t="s">
        <v>39</v>
      </c>
      <c r="E4491" s="9" t="s">
        <v>38</v>
      </c>
      <c r="F4491" s="9">
        <v>2019</v>
      </c>
      <c r="G4491" s="9">
        <v>10</v>
      </c>
      <c r="H4491" s="9"/>
      <c r="BF4491" s="33">
        <v>64.075000000000003</v>
      </c>
      <c r="BG4491" s="33">
        <v>61.924999999999997</v>
      </c>
      <c r="BH4491" s="33">
        <v>60.325000000000003</v>
      </c>
      <c r="BI4491" s="33">
        <v>59.1</v>
      </c>
      <c r="BJ4491" s="33">
        <v>57.8</v>
      </c>
      <c r="BK4491" s="33">
        <v>56.9</v>
      </c>
      <c r="BL4491" s="33">
        <v>56.2</v>
      </c>
      <c r="BM4491" s="33">
        <v>56.05</v>
      </c>
      <c r="BN4491" s="33">
        <v>62.85</v>
      </c>
      <c r="BO4491" s="33">
        <v>71.150000000000006</v>
      </c>
      <c r="BP4491" s="33">
        <v>77.7</v>
      </c>
      <c r="BQ4491" s="33">
        <v>84.224999999999994</v>
      </c>
      <c r="BR4491" s="33">
        <v>89.625</v>
      </c>
      <c r="BS4491" s="33">
        <v>93.7</v>
      </c>
      <c r="BT4491" s="33">
        <v>96.55</v>
      </c>
      <c r="BU4491" s="33">
        <v>97.25</v>
      </c>
      <c r="BV4491" s="33">
        <v>95.75</v>
      </c>
      <c r="BW4491" s="33">
        <v>92.875</v>
      </c>
      <c r="BX4491" s="33">
        <v>86.474999999999994</v>
      </c>
      <c r="BY4491" s="33">
        <v>79.150000000000006</v>
      </c>
      <c r="BZ4491" s="33">
        <v>73.724999999999994</v>
      </c>
      <c r="CA4491" s="33">
        <v>69.599999999999994</v>
      </c>
      <c r="CB4491" s="33">
        <v>65.900000000000006</v>
      </c>
      <c r="CC4491" s="33">
        <v>63.35</v>
      </c>
      <c r="DC4491" s="9">
        <v>30.766439999999999</v>
      </c>
      <c r="DD4491" s="9">
        <v>0</v>
      </c>
    </row>
    <row r="4492" spans="1:108" x14ac:dyDescent="0.25">
      <c r="A4492" s="9" t="s">
        <v>42</v>
      </c>
      <c r="B4492" s="9" t="s">
        <v>30</v>
      </c>
      <c r="C4492" s="9" t="s">
        <v>35</v>
      </c>
      <c r="D4492" s="9" t="s">
        <v>39</v>
      </c>
      <c r="E4492" s="9" t="s">
        <v>38</v>
      </c>
      <c r="F4492" s="9">
        <v>2020</v>
      </c>
      <c r="G4492" s="9">
        <v>5</v>
      </c>
      <c r="H4492" s="9"/>
      <c r="BF4492" s="33">
        <v>70.75</v>
      </c>
      <c r="BG4492" s="33">
        <v>69.474999999999994</v>
      </c>
      <c r="BH4492" s="33">
        <v>67.7</v>
      </c>
      <c r="BI4492" s="33">
        <v>66.474999999999994</v>
      </c>
      <c r="BJ4492" s="33">
        <v>65.599999999999994</v>
      </c>
      <c r="BK4492" s="33">
        <v>65</v>
      </c>
      <c r="BL4492" s="33">
        <v>64.95</v>
      </c>
      <c r="BM4492" s="33">
        <v>70.825000000000003</v>
      </c>
      <c r="BN4492" s="33">
        <v>76.650000000000006</v>
      </c>
      <c r="BO4492" s="33">
        <v>81.325000000000003</v>
      </c>
      <c r="BP4492" s="33">
        <v>86.35</v>
      </c>
      <c r="BQ4492" s="33">
        <v>90.924999999999997</v>
      </c>
      <c r="BR4492" s="33">
        <v>94.224999999999994</v>
      </c>
      <c r="BS4492" s="33">
        <v>96.174999999999997</v>
      </c>
      <c r="BT4492" s="33">
        <v>96.525000000000006</v>
      </c>
      <c r="BU4492" s="33">
        <v>96.275000000000006</v>
      </c>
      <c r="BV4492" s="33">
        <v>92.025000000000006</v>
      </c>
      <c r="BW4492" s="33">
        <v>89.275000000000006</v>
      </c>
      <c r="BX4492" s="33">
        <v>85.474999999999994</v>
      </c>
      <c r="BY4492" s="33">
        <v>81.7</v>
      </c>
      <c r="BZ4492" s="33">
        <v>76.924999999999997</v>
      </c>
      <c r="CA4492" s="33">
        <v>73.424999999999997</v>
      </c>
      <c r="CB4492" s="33">
        <v>70.849999999999994</v>
      </c>
      <c r="CC4492" s="33">
        <v>68.275000000000006</v>
      </c>
      <c r="DC4492" s="9">
        <v>30.766439999999999</v>
      </c>
      <c r="DD4492" s="9">
        <v>0</v>
      </c>
    </row>
    <row r="4493" spans="1:108" x14ac:dyDescent="0.25">
      <c r="A4493" s="9" t="s">
        <v>42</v>
      </c>
      <c r="B4493" s="9" t="s">
        <v>30</v>
      </c>
      <c r="C4493" s="9" t="s">
        <v>35</v>
      </c>
      <c r="D4493" s="9" t="s">
        <v>39</v>
      </c>
      <c r="E4493" s="9" t="s">
        <v>38</v>
      </c>
      <c r="F4493" s="9">
        <v>2020</v>
      </c>
      <c r="G4493" s="9">
        <v>6</v>
      </c>
      <c r="H4493" s="9"/>
      <c r="BF4493" s="33">
        <v>71.174999999999997</v>
      </c>
      <c r="BG4493" s="33">
        <v>69.400000000000006</v>
      </c>
      <c r="BH4493" s="33">
        <v>67.849999999999994</v>
      </c>
      <c r="BI4493" s="33">
        <v>66.05</v>
      </c>
      <c r="BJ4493" s="33">
        <v>64.525000000000006</v>
      </c>
      <c r="BK4493" s="33">
        <v>63.325000000000003</v>
      </c>
      <c r="BL4493" s="33">
        <v>63.825000000000003</v>
      </c>
      <c r="BM4493" s="33">
        <v>69.974999999999994</v>
      </c>
      <c r="BN4493" s="33">
        <v>76.375</v>
      </c>
      <c r="BO4493" s="33">
        <v>82.75</v>
      </c>
      <c r="BP4493" s="33">
        <v>87.924999999999997</v>
      </c>
      <c r="BQ4493" s="33">
        <v>92.575000000000003</v>
      </c>
      <c r="BR4493" s="33">
        <v>96.525000000000006</v>
      </c>
      <c r="BS4493" s="33">
        <v>99.1</v>
      </c>
      <c r="BT4493" s="33">
        <v>100.825</v>
      </c>
      <c r="BU4493" s="33">
        <v>102.175</v>
      </c>
      <c r="BV4493" s="33">
        <v>101.4</v>
      </c>
      <c r="BW4493" s="33">
        <v>99.724999999999994</v>
      </c>
      <c r="BX4493" s="33">
        <v>96.625</v>
      </c>
      <c r="BY4493" s="33">
        <v>92.25</v>
      </c>
      <c r="BZ4493" s="33">
        <v>86.924999999999997</v>
      </c>
      <c r="CA4493" s="33">
        <v>81.849999999999994</v>
      </c>
      <c r="CB4493" s="33">
        <v>77.75</v>
      </c>
      <c r="CC4493" s="33">
        <v>74.45</v>
      </c>
      <c r="DC4493" s="9">
        <v>30.766439999999999</v>
      </c>
      <c r="DD4493" s="9">
        <v>0</v>
      </c>
    </row>
    <row r="4494" spans="1:108" x14ac:dyDescent="0.25">
      <c r="A4494" s="9" t="s">
        <v>42</v>
      </c>
      <c r="B4494" s="9" t="s">
        <v>30</v>
      </c>
      <c r="C4494" s="9" t="s">
        <v>35</v>
      </c>
      <c r="D4494" s="9" t="s">
        <v>39</v>
      </c>
      <c r="E4494" s="9" t="s">
        <v>38</v>
      </c>
      <c r="F4494" s="9">
        <v>2020</v>
      </c>
      <c r="G4494" s="9">
        <v>7</v>
      </c>
      <c r="H4494" s="9"/>
      <c r="BF4494" s="33">
        <v>66.775000000000006</v>
      </c>
      <c r="BG4494" s="33">
        <v>65.275000000000006</v>
      </c>
      <c r="BH4494" s="33">
        <v>64.75</v>
      </c>
      <c r="BI4494" s="33">
        <v>63.975000000000001</v>
      </c>
      <c r="BJ4494" s="33">
        <v>63</v>
      </c>
      <c r="BK4494" s="33">
        <v>62.4</v>
      </c>
      <c r="BL4494" s="33">
        <v>62.5</v>
      </c>
      <c r="BM4494" s="33">
        <v>66.150000000000006</v>
      </c>
      <c r="BN4494" s="33">
        <v>71.45</v>
      </c>
      <c r="BO4494" s="33">
        <v>77.7</v>
      </c>
      <c r="BP4494" s="33">
        <v>83.525000000000006</v>
      </c>
      <c r="BQ4494" s="33">
        <v>89.375</v>
      </c>
      <c r="BR4494" s="33">
        <v>94.674999999999997</v>
      </c>
      <c r="BS4494" s="33">
        <v>98.075000000000003</v>
      </c>
      <c r="BT4494" s="33">
        <v>99.9</v>
      </c>
      <c r="BU4494" s="33">
        <v>98.75</v>
      </c>
      <c r="BV4494" s="33">
        <v>97.825000000000003</v>
      </c>
      <c r="BW4494" s="33">
        <v>96.05</v>
      </c>
      <c r="BX4494" s="33">
        <v>91.525000000000006</v>
      </c>
      <c r="BY4494" s="33">
        <v>86.45</v>
      </c>
      <c r="BZ4494" s="33">
        <v>80</v>
      </c>
      <c r="CA4494" s="33">
        <v>74.55</v>
      </c>
      <c r="CB4494" s="33">
        <v>70.75</v>
      </c>
      <c r="CC4494" s="33">
        <v>68.2</v>
      </c>
      <c r="DC4494" s="9">
        <v>30.766439999999999</v>
      </c>
      <c r="DD4494" s="9">
        <v>0</v>
      </c>
    </row>
    <row r="4495" spans="1:108" x14ac:dyDescent="0.25">
      <c r="A4495" s="9" t="s">
        <v>42</v>
      </c>
      <c r="B4495" s="9" t="s">
        <v>30</v>
      </c>
      <c r="C4495" s="9" t="s">
        <v>35</v>
      </c>
      <c r="D4495" s="9" t="s">
        <v>39</v>
      </c>
      <c r="E4495" s="9" t="s">
        <v>38</v>
      </c>
      <c r="F4495" s="9">
        <v>2020</v>
      </c>
      <c r="G4495" s="9">
        <v>8</v>
      </c>
      <c r="H4495" s="9"/>
      <c r="BF4495" s="33">
        <v>67.400000000000006</v>
      </c>
      <c r="BG4495" s="33">
        <v>67.150000000000006</v>
      </c>
      <c r="BH4495" s="33">
        <v>65.674999999999997</v>
      </c>
      <c r="BI4495" s="33">
        <v>64.400000000000006</v>
      </c>
      <c r="BJ4495" s="33">
        <v>63.45</v>
      </c>
      <c r="BK4495" s="33">
        <v>62.524999999999999</v>
      </c>
      <c r="BL4495" s="33">
        <v>61.95</v>
      </c>
      <c r="BM4495" s="33">
        <v>64.724999999999994</v>
      </c>
      <c r="BN4495" s="33">
        <v>70.55</v>
      </c>
      <c r="BO4495" s="33">
        <v>75.7</v>
      </c>
      <c r="BP4495" s="33">
        <v>81.95</v>
      </c>
      <c r="BQ4495" s="33">
        <v>86.625</v>
      </c>
      <c r="BR4495" s="33">
        <v>91.924999999999997</v>
      </c>
      <c r="BS4495" s="33">
        <v>96.325000000000003</v>
      </c>
      <c r="BT4495" s="33">
        <v>97.924999999999997</v>
      </c>
      <c r="BU4495" s="33">
        <v>97.25</v>
      </c>
      <c r="BV4495" s="33">
        <v>96.125</v>
      </c>
      <c r="BW4495" s="33">
        <v>94.1</v>
      </c>
      <c r="BX4495" s="33">
        <v>89.1</v>
      </c>
      <c r="BY4495" s="33">
        <v>84.05</v>
      </c>
      <c r="BZ4495" s="33">
        <v>77.349999999999994</v>
      </c>
      <c r="CA4495" s="33">
        <v>72.099999999999994</v>
      </c>
      <c r="CB4495" s="33">
        <v>68.099999999999994</v>
      </c>
      <c r="CC4495" s="33">
        <v>65.525000000000006</v>
      </c>
      <c r="DC4495" s="9">
        <v>30.766439999999999</v>
      </c>
      <c r="DD4495" s="9">
        <v>0</v>
      </c>
    </row>
    <row r="4496" spans="1:108" x14ac:dyDescent="0.25">
      <c r="A4496" s="9" t="s">
        <v>42</v>
      </c>
      <c r="B4496" s="9" t="s">
        <v>30</v>
      </c>
      <c r="C4496" s="9" t="s">
        <v>35</v>
      </c>
      <c r="D4496" s="9" t="s">
        <v>39</v>
      </c>
      <c r="E4496" s="9" t="s">
        <v>38</v>
      </c>
      <c r="F4496" s="9">
        <v>2020</v>
      </c>
      <c r="G4496" s="9">
        <v>9</v>
      </c>
      <c r="H4496" s="9"/>
      <c r="BF4496" s="33">
        <v>67.424999999999997</v>
      </c>
      <c r="BG4496" s="33">
        <v>65.724999999999994</v>
      </c>
      <c r="BH4496" s="33">
        <v>64.150000000000006</v>
      </c>
      <c r="BI4496" s="33">
        <v>63.05</v>
      </c>
      <c r="BJ4496" s="33">
        <v>61.55</v>
      </c>
      <c r="BK4496" s="33">
        <v>60.875</v>
      </c>
      <c r="BL4496" s="33">
        <v>60.225000000000001</v>
      </c>
      <c r="BM4496" s="33">
        <v>61.05</v>
      </c>
      <c r="BN4496" s="33">
        <v>67.900000000000006</v>
      </c>
      <c r="BO4496" s="33">
        <v>74.474999999999994</v>
      </c>
      <c r="BP4496" s="33">
        <v>81.349999999999994</v>
      </c>
      <c r="BQ4496" s="33">
        <v>87.174999999999997</v>
      </c>
      <c r="BR4496" s="33">
        <v>91.625</v>
      </c>
      <c r="BS4496" s="33">
        <v>95.35</v>
      </c>
      <c r="BT4496" s="33">
        <v>98.15</v>
      </c>
      <c r="BU4496" s="33">
        <v>98.275000000000006</v>
      </c>
      <c r="BV4496" s="33">
        <v>97.2</v>
      </c>
      <c r="BW4496" s="33">
        <v>93.3</v>
      </c>
      <c r="BX4496" s="33">
        <v>87.25</v>
      </c>
      <c r="BY4496" s="33">
        <v>81.5</v>
      </c>
      <c r="BZ4496" s="33">
        <v>77.5</v>
      </c>
      <c r="CA4496" s="33">
        <v>74</v>
      </c>
      <c r="CB4496" s="33">
        <v>71</v>
      </c>
      <c r="CC4496" s="33">
        <v>68.45</v>
      </c>
      <c r="DC4496" s="9">
        <v>30.766439999999999</v>
      </c>
      <c r="DD4496" s="9">
        <v>0</v>
      </c>
    </row>
    <row r="4497" spans="1:108" x14ac:dyDescent="0.25">
      <c r="A4497" s="9" t="s">
        <v>42</v>
      </c>
      <c r="B4497" s="9" t="s">
        <v>30</v>
      </c>
      <c r="C4497" s="9" t="s">
        <v>35</v>
      </c>
      <c r="D4497" s="9" t="s">
        <v>39</v>
      </c>
      <c r="E4497" s="9" t="s">
        <v>38</v>
      </c>
      <c r="F4497" s="9">
        <v>2020</v>
      </c>
      <c r="G4497" s="9">
        <v>10</v>
      </c>
      <c r="H4497" s="9"/>
      <c r="BF4497" s="33">
        <v>64.075000000000003</v>
      </c>
      <c r="BG4497" s="33">
        <v>61.924999999999997</v>
      </c>
      <c r="BH4497" s="33">
        <v>60.325000000000003</v>
      </c>
      <c r="BI4497" s="33">
        <v>59.1</v>
      </c>
      <c r="BJ4497" s="33">
        <v>57.8</v>
      </c>
      <c r="BK4497" s="33">
        <v>56.9</v>
      </c>
      <c r="BL4497" s="33">
        <v>56.2</v>
      </c>
      <c r="BM4497" s="33">
        <v>56.05</v>
      </c>
      <c r="BN4497" s="33">
        <v>62.85</v>
      </c>
      <c r="BO4497" s="33">
        <v>71.150000000000006</v>
      </c>
      <c r="BP4497" s="33">
        <v>77.7</v>
      </c>
      <c r="BQ4497" s="33">
        <v>84.224999999999994</v>
      </c>
      <c r="BR4497" s="33">
        <v>89.625</v>
      </c>
      <c r="BS4497" s="33">
        <v>93.7</v>
      </c>
      <c r="BT4497" s="33">
        <v>96.55</v>
      </c>
      <c r="BU4497" s="33">
        <v>97.25</v>
      </c>
      <c r="BV4497" s="33">
        <v>95.75</v>
      </c>
      <c r="BW4497" s="33">
        <v>92.875</v>
      </c>
      <c r="BX4497" s="33">
        <v>86.474999999999994</v>
      </c>
      <c r="BY4497" s="33">
        <v>79.150000000000006</v>
      </c>
      <c r="BZ4497" s="33">
        <v>73.724999999999994</v>
      </c>
      <c r="CA4497" s="33">
        <v>69.599999999999994</v>
      </c>
      <c r="CB4497" s="33">
        <v>65.900000000000006</v>
      </c>
      <c r="CC4497" s="33">
        <v>63.35</v>
      </c>
      <c r="DC4497" s="9">
        <v>30.766439999999999</v>
      </c>
      <c r="DD4497" s="9">
        <v>0</v>
      </c>
    </row>
    <row r="4498" spans="1:108" x14ac:dyDescent="0.25">
      <c r="A4498" s="9" t="s">
        <v>42</v>
      </c>
      <c r="B4498" s="9" t="s">
        <v>30</v>
      </c>
      <c r="C4498" s="9" t="s">
        <v>35</v>
      </c>
      <c r="D4498" s="9" t="s">
        <v>39</v>
      </c>
      <c r="E4498" s="9" t="s">
        <v>38</v>
      </c>
      <c r="F4498" s="9">
        <v>2021</v>
      </c>
      <c r="G4498" s="9">
        <v>5</v>
      </c>
      <c r="H4498" s="9"/>
      <c r="BF4498" s="33">
        <v>70.75</v>
      </c>
      <c r="BG4498" s="33">
        <v>69.474999999999994</v>
      </c>
      <c r="BH4498" s="33">
        <v>67.7</v>
      </c>
      <c r="BI4498" s="33">
        <v>66.474999999999994</v>
      </c>
      <c r="BJ4498" s="33">
        <v>65.599999999999994</v>
      </c>
      <c r="BK4498" s="33">
        <v>65</v>
      </c>
      <c r="BL4498" s="33">
        <v>64.95</v>
      </c>
      <c r="BM4498" s="33">
        <v>70.825000000000003</v>
      </c>
      <c r="BN4498" s="33">
        <v>76.650000000000006</v>
      </c>
      <c r="BO4498" s="33">
        <v>81.325000000000003</v>
      </c>
      <c r="BP4498" s="33">
        <v>86.35</v>
      </c>
      <c r="BQ4498" s="33">
        <v>90.924999999999997</v>
      </c>
      <c r="BR4498" s="33">
        <v>94.224999999999994</v>
      </c>
      <c r="BS4498" s="33">
        <v>96.174999999999997</v>
      </c>
      <c r="BT4498" s="33">
        <v>96.525000000000006</v>
      </c>
      <c r="BU4498" s="33">
        <v>96.275000000000006</v>
      </c>
      <c r="BV4498" s="33">
        <v>92.025000000000006</v>
      </c>
      <c r="BW4498" s="33">
        <v>89.275000000000006</v>
      </c>
      <c r="BX4498" s="33">
        <v>85.474999999999994</v>
      </c>
      <c r="BY4498" s="33">
        <v>81.7</v>
      </c>
      <c r="BZ4498" s="33">
        <v>76.924999999999997</v>
      </c>
      <c r="CA4498" s="33">
        <v>73.424999999999997</v>
      </c>
      <c r="CB4498" s="33">
        <v>70.849999999999994</v>
      </c>
      <c r="CC4498" s="33">
        <v>68.275000000000006</v>
      </c>
      <c r="DC4498" s="9">
        <v>30.766439999999999</v>
      </c>
      <c r="DD4498" s="9">
        <v>0</v>
      </c>
    </row>
    <row r="4499" spans="1:108" x14ac:dyDescent="0.25">
      <c r="A4499" s="9" t="s">
        <v>42</v>
      </c>
      <c r="B4499" s="9" t="s">
        <v>30</v>
      </c>
      <c r="C4499" s="9" t="s">
        <v>35</v>
      </c>
      <c r="D4499" s="9" t="s">
        <v>39</v>
      </c>
      <c r="E4499" s="9" t="s">
        <v>38</v>
      </c>
      <c r="F4499" s="9">
        <v>2021</v>
      </c>
      <c r="G4499" s="9">
        <v>6</v>
      </c>
      <c r="H4499" s="9"/>
      <c r="BF4499" s="33">
        <v>71.174999999999997</v>
      </c>
      <c r="BG4499" s="33">
        <v>69.400000000000006</v>
      </c>
      <c r="BH4499" s="33">
        <v>67.849999999999994</v>
      </c>
      <c r="BI4499" s="33">
        <v>66.05</v>
      </c>
      <c r="BJ4499" s="33">
        <v>64.525000000000006</v>
      </c>
      <c r="BK4499" s="33">
        <v>63.325000000000003</v>
      </c>
      <c r="BL4499" s="33">
        <v>63.825000000000003</v>
      </c>
      <c r="BM4499" s="33">
        <v>69.974999999999994</v>
      </c>
      <c r="BN4499" s="33">
        <v>76.375</v>
      </c>
      <c r="BO4499" s="33">
        <v>82.75</v>
      </c>
      <c r="BP4499" s="33">
        <v>87.924999999999997</v>
      </c>
      <c r="BQ4499" s="33">
        <v>92.575000000000003</v>
      </c>
      <c r="BR4499" s="33">
        <v>96.525000000000006</v>
      </c>
      <c r="BS4499" s="33">
        <v>99.1</v>
      </c>
      <c r="BT4499" s="33">
        <v>100.825</v>
      </c>
      <c r="BU4499" s="33">
        <v>102.175</v>
      </c>
      <c r="BV4499" s="33">
        <v>101.4</v>
      </c>
      <c r="BW4499" s="33">
        <v>99.724999999999994</v>
      </c>
      <c r="BX4499" s="33">
        <v>96.625</v>
      </c>
      <c r="BY4499" s="33">
        <v>92.25</v>
      </c>
      <c r="BZ4499" s="33">
        <v>86.924999999999997</v>
      </c>
      <c r="CA4499" s="33">
        <v>81.849999999999994</v>
      </c>
      <c r="CB4499" s="33">
        <v>77.75</v>
      </c>
      <c r="CC4499" s="33">
        <v>74.45</v>
      </c>
      <c r="DC4499" s="9">
        <v>30.766439999999999</v>
      </c>
      <c r="DD4499" s="9">
        <v>0</v>
      </c>
    </row>
    <row r="4500" spans="1:108" x14ac:dyDescent="0.25">
      <c r="A4500" s="9" t="s">
        <v>42</v>
      </c>
      <c r="B4500" s="9" t="s">
        <v>30</v>
      </c>
      <c r="C4500" s="9" t="s">
        <v>35</v>
      </c>
      <c r="D4500" s="9" t="s">
        <v>39</v>
      </c>
      <c r="E4500" s="9" t="s">
        <v>38</v>
      </c>
      <c r="F4500" s="9">
        <v>2021</v>
      </c>
      <c r="G4500" s="9">
        <v>7</v>
      </c>
      <c r="H4500" s="9"/>
      <c r="BF4500" s="33">
        <v>66.775000000000006</v>
      </c>
      <c r="BG4500" s="33">
        <v>65.275000000000006</v>
      </c>
      <c r="BH4500" s="33">
        <v>64.75</v>
      </c>
      <c r="BI4500" s="33">
        <v>63.975000000000001</v>
      </c>
      <c r="BJ4500" s="33">
        <v>63</v>
      </c>
      <c r="BK4500" s="33">
        <v>62.4</v>
      </c>
      <c r="BL4500" s="33">
        <v>62.5</v>
      </c>
      <c r="BM4500" s="33">
        <v>66.150000000000006</v>
      </c>
      <c r="BN4500" s="33">
        <v>71.45</v>
      </c>
      <c r="BO4500" s="33">
        <v>77.7</v>
      </c>
      <c r="BP4500" s="33">
        <v>83.525000000000006</v>
      </c>
      <c r="BQ4500" s="33">
        <v>89.375</v>
      </c>
      <c r="BR4500" s="33">
        <v>94.674999999999997</v>
      </c>
      <c r="BS4500" s="33">
        <v>98.075000000000003</v>
      </c>
      <c r="BT4500" s="33">
        <v>99.9</v>
      </c>
      <c r="BU4500" s="33">
        <v>98.75</v>
      </c>
      <c r="BV4500" s="33">
        <v>97.825000000000003</v>
      </c>
      <c r="BW4500" s="33">
        <v>96.05</v>
      </c>
      <c r="BX4500" s="33">
        <v>91.525000000000006</v>
      </c>
      <c r="BY4500" s="33">
        <v>86.45</v>
      </c>
      <c r="BZ4500" s="33">
        <v>80</v>
      </c>
      <c r="CA4500" s="33">
        <v>74.55</v>
      </c>
      <c r="CB4500" s="33">
        <v>70.75</v>
      </c>
      <c r="CC4500" s="33">
        <v>68.2</v>
      </c>
      <c r="DC4500" s="9">
        <v>30.766439999999999</v>
      </c>
      <c r="DD4500" s="9">
        <v>0</v>
      </c>
    </row>
    <row r="4501" spans="1:108" x14ac:dyDescent="0.25">
      <c r="A4501" s="9" t="s">
        <v>42</v>
      </c>
      <c r="B4501" s="9" t="s">
        <v>30</v>
      </c>
      <c r="C4501" s="9" t="s">
        <v>35</v>
      </c>
      <c r="D4501" s="9" t="s">
        <v>39</v>
      </c>
      <c r="E4501" s="9" t="s">
        <v>38</v>
      </c>
      <c r="F4501" s="9">
        <v>2021</v>
      </c>
      <c r="G4501" s="9">
        <v>8</v>
      </c>
      <c r="H4501" s="9"/>
      <c r="BF4501" s="33">
        <v>67.400000000000006</v>
      </c>
      <c r="BG4501" s="33">
        <v>67.150000000000006</v>
      </c>
      <c r="BH4501" s="33">
        <v>65.674999999999997</v>
      </c>
      <c r="BI4501" s="33">
        <v>64.400000000000006</v>
      </c>
      <c r="BJ4501" s="33">
        <v>63.45</v>
      </c>
      <c r="BK4501" s="33">
        <v>62.524999999999999</v>
      </c>
      <c r="BL4501" s="33">
        <v>61.95</v>
      </c>
      <c r="BM4501" s="33">
        <v>64.724999999999994</v>
      </c>
      <c r="BN4501" s="33">
        <v>70.55</v>
      </c>
      <c r="BO4501" s="33">
        <v>75.7</v>
      </c>
      <c r="BP4501" s="33">
        <v>81.95</v>
      </c>
      <c r="BQ4501" s="33">
        <v>86.625</v>
      </c>
      <c r="BR4501" s="33">
        <v>91.924999999999997</v>
      </c>
      <c r="BS4501" s="33">
        <v>96.325000000000003</v>
      </c>
      <c r="BT4501" s="33">
        <v>97.924999999999997</v>
      </c>
      <c r="BU4501" s="33">
        <v>97.25</v>
      </c>
      <c r="BV4501" s="33">
        <v>96.125</v>
      </c>
      <c r="BW4501" s="33">
        <v>94.1</v>
      </c>
      <c r="BX4501" s="33">
        <v>89.1</v>
      </c>
      <c r="BY4501" s="33">
        <v>84.05</v>
      </c>
      <c r="BZ4501" s="33">
        <v>77.349999999999994</v>
      </c>
      <c r="CA4501" s="33">
        <v>72.099999999999994</v>
      </c>
      <c r="CB4501" s="33">
        <v>68.099999999999994</v>
      </c>
      <c r="CC4501" s="33">
        <v>65.525000000000006</v>
      </c>
      <c r="DC4501" s="9">
        <v>30.766439999999999</v>
      </c>
      <c r="DD4501" s="9">
        <v>0</v>
      </c>
    </row>
    <row r="4502" spans="1:108" x14ac:dyDescent="0.25">
      <c r="A4502" s="9" t="s">
        <v>42</v>
      </c>
      <c r="B4502" s="9" t="s">
        <v>30</v>
      </c>
      <c r="C4502" s="9" t="s">
        <v>35</v>
      </c>
      <c r="D4502" s="9" t="s">
        <v>39</v>
      </c>
      <c r="E4502" s="9" t="s">
        <v>38</v>
      </c>
      <c r="F4502" s="9">
        <v>2021</v>
      </c>
      <c r="G4502" s="9">
        <v>9</v>
      </c>
      <c r="H4502" s="9"/>
      <c r="BF4502" s="33">
        <v>67.424999999999997</v>
      </c>
      <c r="BG4502" s="33">
        <v>65.724999999999994</v>
      </c>
      <c r="BH4502" s="33">
        <v>64.150000000000006</v>
      </c>
      <c r="BI4502" s="33">
        <v>63.05</v>
      </c>
      <c r="BJ4502" s="33">
        <v>61.55</v>
      </c>
      <c r="BK4502" s="33">
        <v>60.875</v>
      </c>
      <c r="BL4502" s="33">
        <v>60.225000000000001</v>
      </c>
      <c r="BM4502" s="33">
        <v>61.05</v>
      </c>
      <c r="BN4502" s="33">
        <v>67.900000000000006</v>
      </c>
      <c r="BO4502" s="33">
        <v>74.474999999999994</v>
      </c>
      <c r="BP4502" s="33">
        <v>81.349999999999994</v>
      </c>
      <c r="BQ4502" s="33">
        <v>87.174999999999997</v>
      </c>
      <c r="BR4502" s="33">
        <v>91.625</v>
      </c>
      <c r="BS4502" s="33">
        <v>95.35</v>
      </c>
      <c r="BT4502" s="33">
        <v>98.15</v>
      </c>
      <c r="BU4502" s="33">
        <v>98.275000000000006</v>
      </c>
      <c r="BV4502" s="33">
        <v>97.2</v>
      </c>
      <c r="BW4502" s="33">
        <v>93.3</v>
      </c>
      <c r="BX4502" s="33">
        <v>87.25</v>
      </c>
      <c r="BY4502" s="33">
        <v>81.5</v>
      </c>
      <c r="BZ4502" s="33">
        <v>77.5</v>
      </c>
      <c r="CA4502" s="33">
        <v>74</v>
      </c>
      <c r="CB4502" s="33">
        <v>71</v>
      </c>
      <c r="CC4502" s="33">
        <v>68.45</v>
      </c>
      <c r="DC4502" s="9">
        <v>30.766439999999999</v>
      </c>
      <c r="DD4502" s="9">
        <v>0</v>
      </c>
    </row>
    <row r="4503" spans="1:108" x14ac:dyDescent="0.25">
      <c r="A4503" s="9" t="s">
        <v>42</v>
      </c>
      <c r="B4503" s="9" t="s">
        <v>30</v>
      </c>
      <c r="C4503" s="9" t="s">
        <v>35</v>
      </c>
      <c r="D4503" s="9" t="s">
        <v>39</v>
      </c>
      <c r="E4503" s="9" t="s">
        <v>38</v>
      </c>
      <c r="F4503" s="9">
        <v>2021</v>
      </c>
      <c r="G4503" s="9">
        <v>10</v>
      </c>
      <c r="H4503" s="9"/>
      <c r="BF4503" s="33">
        <v>64.075000000000003</v>
      </c>
      <c r="BG4503" s="33">
        <v>61.924999999999997</v>
      </c>
      <c r="BH4503" s="33">
        <v>60.325000000000003</v>
      </c>
      <c r="BI4503" s="33">
        <v>59.1</v>
      </c>
      <c r="BJ4503" s="33">
        <v>57.8</v>
      </c>
      <c r="BK4503" s="33">
        <v>56.9</v>
      </c>
      <c r="BL4503" s="33">
        <v>56.2</v>
      </c>
      <c r="BM4503" s="33">
        <v>56.05</v>
      </c>
      <c r="BN4503" s="33">
        <v>62.85</v>
      </c>
      <c r="BO4503" s="33">
        <v>71.150000000000006</v>
      </c>
      <c r="BP4503" s="33">
        <v>77.7</v>
      </c>
      <c r="BQ4503" s="33">
        <v>84.224999999999994</v>
      </c>
      <c r="BR4503" s="33">
        <v>89.625</v>
      </c>
      <c r="BS4503" s="33">
        <v>93.7</v>
      </c>
      <c r="BT4503" s="33">
        <v>96.55</v>
      </c>
      <c r="BU4503" s="33">
        <v>97.25</v>
      </c>
      <c r="BV4503" s="33">
        <v>95.75</v>
      </c>
      <c r="BW4503" s="33">
        <v>92.875</v>
      </c>
      <c r="BX4503" s="33">
        <v>86.474999999999994</v>
      </c>
      <c r="BY4503" s="33">
        <v>79.150000000000006</v>
      </c>
      <c r="BZ4503" s="33">
        <v>73.724999999999994</v>
      </c>
      <c r="CA4503" s="33">
        <v>69.599999999999994</v>
      </c>
      <c r="CB4503" s="33">
        <v>65.900000000000006</v>
      </c>
      <c r="CC4503" s="33">
        <v>63.35</v>
      </c>
      <c r="DC4503" s="9">
        <v>30.766439999999999</v>
      </c>
      <c r="DD4503" s="9">
        <v>0</v>
      </c>
    </row>
    <row r="4504" spans="1:108" x14ac:dyDescent="0.25">
      <c r="A4504" s="9" t="s">
        <v>42</v>
      </c>
      <c r="B4504" s="9" t="s">
        <v>30</v>
      </c>
      <c r="C4504" s="9" t="s">
        <v>35</v>
      </c>
      <c r="D4504" s="9" t="s">
        <v>39</v>
      </c>
      <c r="E4504" s="9" t="s">
        <v>38</v>
      </c>
      <c r="F4504" s="9">
        <v>2022</v>
      </c>
      <c r="G4504" s="9">
        <v>5</v>
      </c>
      <c r="H4504" s="9"/>
      <c r="BF4504" s="33">
        <v>70.75</v>
      </c>
      <c r="BG4504" s="33">
        <v>69.474999999999994</v>
      </c>
      <c r="BH4504" s="33">
        <v>67.7</v>
      </c>
      <c r="BI4504" s="33">
        <v>66.474999999999994</v>
      </c>
      <c r="BJ4504" s="33">
        <v>65.599999999999994</v>
      </c>
      <c r="BK4504" s="33">
        <v>65</v>
      </c>
      <c r="BL4504" s="33">
        <v>64.95</v>
      </c>
      <c r="BM4504" s="33">
        <v>70.825000000000003</v>
      </c>
      <c r="BN4504" s="33">
        <v>76.650000000000006</v>
      </c>
      <c r="BO4504" s="33">
        <v>81.325000000000003</v>
      </c>
      <c r="BP4504" s="33">
        <v>86.35</v>
      </c>
      <c r="BQ4504" s="33">
        <v>90.924999999999997</v>
      </c>
      <c r="BR4504" s="33">
        <v>94.224999999999994</v>
      </c>
      <c r="BS4504" s="33">
        <v>96.174999999999997</v>
      </c>
      <c r="BT4504" s="33">
        <v>96.525000000000006</v>
      </c>
      <c r="BU4504" s="33">
        <v>96.275000000000006</v>
      </c>
      <c r="BV4504" s="33">
        <v>92.025000000000006</v>
      </c>
      <c r="BW4504" s="33">
        <v>89.275000000000006</v>
      </c>
      <c r="BX4504" s="33">
        <v>85.474999999999994</v>
      </c>
      <c r="BY4504" s="33">
        <v>81.7</v>
      </c>
      <c r="BZ4504" s="33">
        <v>76.924999999999997</v>
      </c>
      <c r="CA4504" s="33">
        <v>73.424999999999997</v>
      </c>
      <c r="CB4504" s="33">
        <v>70.849999999999994</v>
      </c>
      <c r="CC4504" s="33">
        <v>68.275000000000006</v>
      </c>
      <c r="DC4504" s="9">
        <v>30.766439999999999</v>
      </c>
      <c r="DD4504" s="9">
        <v>0</v>
      </c>
    </row>
    <row r="4505" spans="1:108" x14ac:dyDescent="0.25">
      <c r="A4505" s="9" t="s">
        <v>42</v>
      </c>
      <c r="B4505" s="9" t="s">
        <v>30</v>
      </c>
      <c r="C4505" s="9" t="s">
        <v>35</v>
      </c>
      <c r="D4505" s="9" t="s">
        <v>39</v>
      </c>
      <c r="E4505" s="9" t="s">
        <v>38</v>
      </c>
      <c r="F4505" s="9">
        <v>2022</v>
      </c>
      <c r="G4505" s="9">
        <v>6</v>
      </c>
      <c r="H4505" s="9"/>
      <c r="BF4505" s="33">
        <v>71.174999999999997</v>
      </c>
      <c r="BG4505" s="33">
        <v>69.400000000000006</v>
      </c>
      <c r="BH4505" s="33">
        <v>67.849999999999994</v>
      </c>
      <c r="BI4505" s="33">
        <v>66.05</v>
      </c>
      <c r="BJ4505" s="33">
        <v>64.525000000000006</v>
      </c>
      <c r="BK4505" s="33">
        <v>63.325000000000003</v>
      </c>
      <c r="BL4505" s="33">
        <v>63.825000000000003</v>
      </c>
      <c r="BM4505" s="33">
        <v>69.974999999999994</v>
      </c>
      <c r="BN4505" s="33">
        <v>76.375</v>
      </c>
      <c r="BO4505" s="33">
        <v>82.75</v>
      </c>
      <c r="BP4505" s="33">
        <v>87.924999999999997</v>
      </c>
      <c r="BQ4505" s="33">
        <v>92.575000000000003</v>
      </c>
      <c r="BR4505" s="33">
        <v>96.525000000000006</v>
      </c>
      <c r="BS4505" s="33">
        <v>99.1</v>
      </c>
      <c r="BT4505" s="33">
        <v>100.825</v>
      </c>
      <c r="BU4505" s="33">
        <v>102.175</v>
      </c>
      <c r="BV4505" s="33">
        <v>101.4</v>
      </c>
      <c r="BW4505" s="33">
        <v>99.724999999999994</v>
      </c>
      <c r="BX4505" s="33">
        <v>96.625</v>
      </c>
      <c r="BY4505" s="33">
        <v>92.25</v>
      </c>
      <c r="BZ4505" s="33">
        <v>86.924999999999997</v>
      </c>
      <c r="CA4505" s="33">
        <v>81.849999999999994</v>
      </c>
      <c r="CB4505" s="33">
        <v>77.75</v>
      </c>
      <c r="CC4505" s="33">
        <v>74.45</v>
      </c>
      <c r="DC4505" s="9">
        <v>30.766439999999999</v>
      </c>
      <c r="DD4505" s="9">
        <v>0</v>
      </c>
    </row>
    <row r="4506" spans="1:108" x14ac:dyDescent="0.25">
      <c r="A4506" s="9" t="s">
        <v>42</v>
      </c>
      <c r="B4506" s="9" t="s">
        <v>30</v>
      </c>
      <c r="C4506" s="9" t="s">
        <v>35</v>
      </c>
      <c r="D4506" s="9" t="s">
        <v>39</v>
      </c>
      <c r="E4506" s="9" t="s">
        <v>38</v>
      </c>
      <c r="F4506" s="9">
        <v>2022</v>
      </c>
      <c r="G4506" s="9">
        <v>7</v>
      </c>
      <c r="H4506" s="9"/>
      <c r="BF4506" s="33">
        <v>66.775000000000006</v>
      </c>
      <c r="BG4506" s="33">
        <v>65.275000000000006</v>
      </c>
      <c r="BH4506" s="33">
        <v>64.75</v>
      </c>
      <c r="BI4506" s="33">
        <v>63.975000000000001</v>
      </c>
      <c r="BJ4506" s="33">
        <v>63</v>
      </c>
      <c r="BK4506" s="33">
        <v>62.4</v>
      </c>
      <c r="BL4506" s="33">
        <v>62.5</v>
      </c>
      <c r="BM4506" s="33">
        <v>66.150000000000006</v>
      </c>
      <c r="BN4506" s="33">
        <v>71.45</v>
      </c>
      <c r="BO4506" s="33">
        <v>77.7</v>
      </c>
      <c r="BP4506" s="33">
        <v>83.525000000000006</v>
      </c>
      <c r="BQ4506" s="33">
        <v>89.375</v>
      </c>
      <c r="BR4506" s="33">
        <v>94.674999999999997</v>
      </c>
      <c r="BS4506" s="33">
        <v>98.075000000000003</v>
      </c>
      <c r="BT4506" s="33">
        <v>99.9</v>
      </c>
      <c r="BU4506" s="33">
        <v>98.75</v>
      </c>
      <c r="BV4506" s="33">
        <v>97.825000000000003</v>
      </c>
      <c r="BW4506" s="33">
        <v>96.05</v>
      </c>
      <c r="BX4506" s="33">
        <v>91.525000000000006</v>
      </c>
      <c r="BY4506" s="33">
        <v>86.45</v>
      </c>
      <c r="BZ4506" s="33">
        <v>80</v>
      </c>
      <c r="CA4506" s="33">
        <v>74.55</v>
      </c>
      <c r="CB4506" s="33">
        <v>70.75</v>
      </c>
      <c r="CC4506" s="33">
        <v>68.2</v>
      </c>
      <c r="DC4506" s="9">
        <v>30.766439999999999</v>
      </c>
      <c r="DD4506" s="9">
        <v>0</v>
      </c>
    </row>
    <row r="4507" spans="1:108" x14ac:dyDescent="0.25">
      <c r="A4507" s="9" t="s">
        <v>42</v>
      </c>
      <c r="B4507" s="9" t="s">
        <v>30</v>
      </c>
      <c r="C4507" s="9" t="s">
        <v>35</v>
      </c>
      <c r="D4507" s="9" t="s">
        <v>39</v>
      </c>
      <c r="E4507" s="9" t="s">
        <v>38</v>
      </c>
      <c r="F4507" s="9">
        <v>2022</v>
      </c>
      <c r="G4507" s="9">
        <v>8</v>
      </c>
      <c r="H4507" s="9"/>
      <c r="BF4507" s="33">
        <v>67.400000000000006</v>
      </c>
      <c r="BG4507" s="33">
        <v>67.150000000000006</v>
      </c>
      <c r="BH4507" s="33">
        <v>65.674999999999997</v>
      </c>
      <c r="BI4507" s="33">
        <v>64.400000000000006</v>
      </c>
      <c r="BJ4507" s="33">
        <v>63.45</v>
      </c>
      <c r="BK4507" s="33">
        <v>62.524999999999999</v>
      </c>
      <c r="BL4507" s="33">
        <v>61.95</v>
      </c>
      <c r="BM4507" s="33">
        <v>64.724999999999994</v>
      </c>
      <c r="BN4507" s="33">
        <v>70.55</v>
      </c>
      <c r="BO4507" s="33">
        <v>75.7</v>
      </c>
      <c r="BP4507" s="33">
        <v>81.95</v>
      </c>
      <c r="BQ4507" s="33">
        <v>86.625</v>
      </c>
      <c r="BR4507" s="33">
        <v>91.924999999999997</v>
      </c>
      <c r="BS4507" s="33">
        <v>96.325000000000003</v>
      </c>
      <c r="BT4507" s="33">
        <v>97.924999999999997</v>
      </c>
      <c r="BU4507" s="33">
        <v>97.25</v>
      </c>
      <c r="BV4507" s="33">
        <v>96.125</v>
      </c>
      <c r="BW4507" s="33">
        <v>94.1</v>
      </c>
      <c r="BX4507" s="33">
        <v>89.1</v>
      </c>
      <c r="BY4507" s="33">
        <v>84.05</v>
      </c>
      <c r="BZ4507" s="33">
        <v>77.349999999999994</v>
      </c>
      <c r="CA4507" s="33">
        <v>72.099999999999994</v>
      </c>
      <c r="CB4507" s="33">
        <v>68.099999999999994</v>
      </c>
      <c r="CC4507" s="33">
        <v>65.525000000000006</v>
      </c>
      <c r="DC4507" s="9">
        <v>30.766439999999999</v>
      </c>
      <c r="DD4507" s="9">
        <v>0</v>
      </c>
    </row>
    <row r="4508" spans="1:108" x14ac:dyDescent="0.25">
      <c r="A4508" s="9" t="s">
        <v>42</v>
      </c>
      <c r="B4508" s="9" t="s">
        <v>30</v>
      </c>
      <c r="C4508" s="9" t="s">
        <v>35</v>
      </c>
      <c r="D4508" s="9" t="s">
        <v>39</v>
      </c>
      <c r="E4508" s="9" t="s">
        <v>38</v>
      </c>
      <c r="F4508" s="9">
        <v>2022</v>
      </c>
      <c r="G4508" s="9">
        <v>9</v>
      </c>
      <c r="H4508" s="9"/>
      <c r="BF4508" s="33">
        <v>67.424999999999997</v>
      </c>
      <c r="BG4508" s="33">
        <v>65.724999999999994</v>
      </c>
      <c r="BH4508" s="33">
        <v>64.150000000000006</v>
      </c>
      <c r="BI4508" s="33">
        <v>63.05</v>
      </c>
      <c r="BJ4508" s="33">
        <v>61.55</v>
      </c>
      <c r="BK4508" s="33">
        <v>60.875</v>
      </c>
      <c r="BL4508" s="33">
        <v>60.225000000000001</v>
      </c>
      <c r="BM4508" s="33">
        <v>61.05</v>
      </c>
      <c r="BN4508" s="33">
        <v>67.900000000000006</v>
      </c>
      <c r="BO4508" s="33">
        <v>74.474999999999994</v>
      </c>
      <c r="BP4508" s="33">
        <v>81.349999999999994</v>
      </c>
      <c r="BQ4508" s="33">
        <v>87.174999999999997</v>
      </c>
      <c r="BR4508" s="33">
        <v>91.625</v>
      </c>
      <c r="BS4508" s="33">
        <v>95.35</v>
      </c>
      <c r="BT4508" s="33">
        <v>98.15</v>
      </c>
      <c r="BU4508" s="33">
        <v>98.275000000000006</v>
      </c>
      <c r="BV4508" s="33">
        <v>97.2</v>
      </c>
      <c r="BW4508" s="33">
        <v>93.3</v>
      </c>
      <c r="BX4508" s="33">
        <v>87.25</v>
      </c>
      <c r="BY4508" s="33">
        <v>81.5</v>
      </c>
      <c r="BZ4508" s="33">
        <v>77.5</v>
      </c>
      <c r="CA4508" s="33">
        <v>74</v>
      </c>
      <c r="CB4508" s="33">
        <v>71</v>
      </c>
      <c r="CC4508" s="33">
        <v>68.45</v>
      </c>
      <c r="DC4508" s="9">
        <v>30.766439999999999</v>
      </c>
      <c r="DD4508" s="9">
        <v>0</v>
      </c>
    </row>
    <row r="4509" spans="1:108" x14ac:dyDescent="0.25">
      <c r="A4509" s="9" t="s">
        <v>42</v>
      </c>
      <c r="B4509" s="9" t="s">
        <v>30</v>
      </c>
      <c r="C4509" s="9" t="s">
        <v>35</v>
      </c>
      <c r="D4509" s="9" t="s">
        <v>39</v>
      </c>
      <c r="E4509" s="9" t="s">
        <v>38</v>
      </c>
      <c r="F4509" s="9">
        <v>2022</v>
      </c>
      <c r="G4509" s="9">
        <v>10</v>
      </c>
      <c r="H4509" s="9"/>
      <c r="BF4509" s="33">
        <v>64.075000000000003</v>
      </c>
      <c r="BG4509" s="33">
        <v>61.924999999999997</v>
      </c>
      <c r="BH4509" s="33">
        <v>60.325000000000003</v>
      </c>
      <c r="BI4509" s="33">
        <v>59.1</v>
      </c>
      <c r="BJ4509" s="33">
        <v>57.8</v>
      </c>
      <c r="BK4509" s="33">
        <v>56.9</v>
      </c>
      <c r="BL4509" s="33">
        <v>56.2</v>
      </c>
      <c r="BM4509" s="33">
        <v>56.05</v>
      </c>
      <c r="BN4509" s="33">
        <v>62.85</v>
      </c>
      <c r="BO4509" s="33">
        <v>71.150000000000006</v>
      </c>
      <c r="BP4509" s="33">
        <v>77.7</v>
      </c>
      <c r="BQ4509" s="33">
        <v>84.224999999999994</v>
      </c>
      <c r="BR4509" s="33">
        <v>89.625</v>
      </c>
      <c r="BS4509" s="33">
        <v>93.7</v>
      </c>
      <c r="BT4509" s="33">
        <v>96.55</v>
      </c>
      <c r="BU4509" s="33">
        <v>97.25</v>
      </c>
      <c r="BV4509" s="33">
        <v>95.75</v>
      </c>
      <c r="BW4509" s="33">
        <v>92.875</v>
      </c>
      <c r="BX4509" s="33">
        <v>86.474999999999994</v>
      </c>
      <c r="BY4509" s="33">
        <v>79.150000000000006</v>
      </c>
      <c r="BZ4509" s="33">
        <v>73.724999999999994</v>
      </c>
      <c r="CA4509" s="33">
        <v>69.599999999999994</v>
      </c>
      <c r="CB4509" s="33">
        <v>65.900000000000006</v>
      </c>
      <c r="CC4509" s="33">
        <v>63.35</v>
      </c>
      <c r="DC4509" s="9">
        <v>30.766439999999999</v>
      </c>
      <c r="DD4509" s="9">
        <v>0</v>
      </c>
    </row>
    <row r="4510" spans="1:108" x14ac:dyDescent="0.25">
      <c r="A4510" s="9" t="s">
        <v>42</v>
      </c>
      <c r="B4510" s="9" t="s">
        <v>30</v>
      </c>
      <c r="C4510" s="9" t="s">
        <v>35</v>
      </c>
      <c r="D4510" s="9" t="s">
        <v>39</v>
      </c>
      <c r="E4510" s="9" t="s">
        <v>38</v>
      </c>
      <c r="F4510" s="9">
        <v>2023</v>
      </c>
      <c r="G4510" s="9">
        <v>5</v>
      </c>
      <c r="H4510" s="9"/>
      <c r="BF4510" s="33">
        <v>70.75</v>
      </c>
      <c r="BG4510" s="33">
        <v>69.474999999999994</v>
      </c>
      <c r="BH4510" s="33">
        <v>67.7</v>
      </c>
      <c r="BI4510" s="33">
        <v>66.474999999999994</v>
      </c>
      <c r="BJ4510" s="33">
        <v>65.599999999999994</v>
      </c>
      <c r="BK4510" s="33">
        <v>65</v>
      </c>
      <c r="BL4510" s="33">
        <v>64.95</v>
      </c>
      <c r="BM4510" s="33">
        <v>70.825000000000003</v>
      </c>
      <c r="BN4510" s="33">
        <v>76.650000000000006</v>
      </c>
      <c r="BO4510" s="33">
        <v>81.325000000000003</v>
      </c>
      <c r="BP4510" s="33">
        <v>86.35</v>
      </c>
      <c r="BQ4510" s="33">
        <v>90.924999999999997</v>
      </c>
      <c r="BR4510" s="33">
        <v>94.224999999999994</v>
      </c>
      <c r="BS4510" s="33">
        <v>96.174999999999997</v>
      </c>
      <c r="BT4510" s="33">
        <v>96.525000000000006</v>
      </c>
      <c r="BU4510" s="33">
        <v>96.275000000000006</v>
      </c>
      <c r="BV4510" s="33">
        <v>92.025000000000006</v>
      </c>
      <c r="BW4510" s="33">
        <v>89.275000000000006</v>
      </c>
      <c r="BX4510" s="33">
        <v>85.474999999999994</v>
      </c>
      <c r="BY4510" s="33">
        <v>81.7</v>
      </c>
      <c r="BZ4510" s="33">
        <v>76.924999999999997</v>
      </c>
      <c r="CA4510" s="33">
        <v>73.424999999999997</v>
      </c>
      <c r="CB4510" s="33">
        <v>70.849999999999994</v>
      </c>
      <c r="CC4510" s="33">
        <v>68.275000000000006</v>
      </c>
      <c r="DC4510" s="9">
        <v>30.766439999999999</v>
      </c>
      <c r="DD4510" s="9">
        <v>0</v>
      </c>
    </row>
    <row r="4511" spans="1:108" x14ac:dyDescent="0.25">
      <c r="A4511" s="9" t="s">
        <v>42</v>
      </c>
      <c r="B4511" s="9" t="s">
        <v>30</v>
      </c>
      <c r="C4511" s="9" t="s">
        <v>35</v>
      </c>
      <c r="D4511" s="9" t="s">
        <v>39</v>
      </c>
      <c r="E4511" s="9" t="s">
        <v>38</v>
      </c>
      <c r="F4511" s="9">
        <v>2023</v>
      </c>
      <c r="G4511" s="9">
        <v>6</v>
      </c>
      <c r="H4511" s="9"/>
      <c r="BF4511" s="33">
        <v>71.174999999999997</v>
      </c>
      <c r="BG4511" s="33">
        <v>69.400000000000006</v>
      </c>
      <c r="BH4511" s="33">
        <v>67.849999999999994</v>
      </c>
      <c r="BI4511" s="33">
        <v>66.05</v>
      </c>
      <c r="BJ4511" s="33">
        <v>64.525000000000006</v>
      </c>
      <c r="BK4511" s="33">
        <v>63.325000000000003</v>
      </c>
      <c r="BL4511" s="33">
        <v>63.825000000000003</v>
      </c>
      <c r="BM4511" s="33">
        <v>69.974999999999994</v>
      </c>
      <c r="BN4511" s="33">
        <v>76.375</v>
      </c>
      <c r="BO4511" s="33">
        <v>82.75</v>
      </c>
      <c r="BP4511" s="33">
        <v>87.924999999999997</v>
      </c>
      <c r="BQ4511" s="33">
        <v>92.575000000000003</v>
      </c>
      <c r="BR4511" s="33">
        <v>96.525000000000006</v>
      </c>
      <c r="BS4511" s="33">
        <v>99.1</v>
      </c>
      <c r="BT4511" s="33">
        <v>100.825</v>
      </c>
      <c r="BU4511" s="33">
        <v>102.175</v>
      </c>
      <c r="BV4511" s="33">
        <v>101.4</v>
      </c>
      <c r="BW4511" s="33">
        <v>99.724999999999994</v>
      </c>
      <c r="BX4511" s="33">
        <v>96.625</v>
      </c>
      <c r="BY4511" s="33">
        <v>92.25</v>
      </c>
      <c r="BZ4511" s="33">
        <v>86.924999999999997</v>
      </c>
      <c r="CA4511" s="33">
        <v>81.849999999999994</v>
      </c>
      <c r="CB4511" s="33">
        <v>77.75</v>
      </c>
      <c r="CC4511" s="33">
        <v>74.45</v>
      </c>
      <c r="DC4511" s="9">
        <v>30.766439999999999</v>
      </c>
      <c r="DD4511" s="9">
        <v>0</v>
      </c>
    </row>
    <row r="4512" spans="1:108" x14ac:dyDescent="0.25">
      <c r="A4512" s="9" t="s">
        <v>42</v>
      </c>
      <c r="B4512" s="9" t="s">
        <v>30</v>
      </c>
      <c r="C4512" s="9" t="s">
        <v>35</v>
      </c>
      <c r="D4512" s="9" t="s">
        <v>39</v>
      </c>
      <c r="E4512" s="9" t="s">
        <v>38</v>
      </c>
      <c r="F4512" s="9">
        <v>2023</v>
      </c>
      <c r="G4512" s="9">
        <v>7</v>
      </c>
      <c r="H4512" s="9"/>
      <c r="BF4512" s="33">
        <v>66.775000000000006</v>
      </c>
      <c r="BG4512" s="33">
        <v>65.275000000000006</v>
      </c>
      <c r="BH4512" s="33">
        <v>64.75</v>
      </c>
      <c r="BI4512" s="33">
        <v>63.975000000000001</v>
      </c>
      <c r="BJ4512" s="33">
        <v>63</v>
      </c>
      <c r="BK4512" s="33">
        <v>62.4</v>
      </c>
      <c r="BL4512" s="33">
        <v>62.5</v>
      </c>
      <c r="BM4512" s="33">
        <v>66.150000000000006</v>
      </c>
      <c r="BN4512" s="33">
        <v>71.45</v>
      </c>
      <c r="BO4512" s="33">
        <v>77.7</v>
      </c>
      <c r="BP4512" s="33">
        <v>83.525000000000006</v>
      </c>
      <c r="BQ4512" s="33">
        <v>89.375</v>
      </c>
      <c r="BR4512" s="33">
        <v>94.674999999999997</v>
      </c>
      <c r="BS4512" s="33">
        <v>98.075000000000003</v>
      </c>
      <c r="BT4512" s="33">
        <v>99.9</v>
      </c>
      <c r="BU4512" s="33">
        <v>98.75</v>
      </c>
      <c r="BV4512" s="33">
        <v>97.825000000000003</v>
      </c>
      <c r="BW4512" s="33">
        <v>96.05</v>
      </c>
      <c r="BX4512" s="33">
        <v>91.525000000000006</v>
      </c>
      <c r="BY4512" s="33">
        <v>86.45</v>
      </c>
      <c r="BZ4512" s="33">
        <v>80</v>
      </c>
      <c r="CA4512" s="33">
        <v>74.55</v>
      </c>
      <c r="CB4512" s="33">
        <v>70.75</v>
      </c>
      <c r="CC4512" s="33">
        <v>68.2</v>
      </c>
      <c r="DC4512" s="9">
        <v>30.766439999999999</v>
      </c>
      <c r="DD4512" s="9">
        <v>0</v>
      </c>
    </row>
    <row r="4513" spans="1:108" x14ac:dyDescent="0.25">
      <c r="A4513" s="9" t="s">
        <v>42</v>
      </c>
      <c r="B4513" s="9" t="s">
        <v>30</v>
      </c>
      <c r="C4513" s="9" t="s">
        <v>35</v>
      </c>
      <c r="D4513" s="9" t="s">
        <v>39</v>
      </c>
      <c r="E4513" s="9" t="s">
        <v>38</v>
      </c>
      <c r="F4513" s="9">
        <v>2023</v>
      </c>
      <c r="G4513" s="9">
        <v>8</v>
      </c>
      <c r="H4513" s="9"/>
      <c r="BF4513" s="33">
        <v>67.400000000000006</v>
      </c>
      <c r="BG4513" s="33">
        <v>67.150000000000006</v>
      </c>
      <c r="BH4513" s="33">
        <v>65.674999999999997</v>
      </c>
      <c r="BI4513" s="33">
        <v>64.400000000000006</v>
      </c>
      <c r="BJ4513" s="33">
        <v>63.45</v>
      </c>
      <c r="BK4513" s="33">
        <v>62.524999999999999</v>
      </c>
      <c r="BL4513" s="33">
        <v>61.95</v>
      </c>
      <c r="BM4513" s="33">
        <v>64.724999999999994</v>
      </c>
      <c r="BN4513" s="33">
        <v>70.55</v>
      </c>
      <c r="BO4513" s="33">
        <v>75.7</v>
      </c>
      <c r="BP4513" s="33">
        <v>81.95</v>
      </c>
      <c r="BQ4513" s="33">
        <v>86.625</v>
      </c>
      <c r="BR4513" s="33">
        <v>91.924999999999997</v>
      </c>
      <c r="BS4513" s="33">
        <v>96.325000000000003</v>
      </c>
      <c r="BT4513" s="33">
        <v>97.924999999999997</v>
      </c>
      <c r="BU4513" s="33">
        <v>97.25</v>
      </c>
      <c r="BV4513" s="33">
        <v>96.125</v>
      </c>
      <c r="BW4513" s="33">
        <v>94.1</v>
      </c>
      <c r="BX4513" s="33">
        <v>89.1</v>
      </c>
      <c r="BY4513" s="33">
        <v>84.05</v>
      </c>
      <c r="BZ4513" s="33">
        <v>77.349999999999994</v>
      </c>
      <c r="CA4513" s="33">
        <v>72.099999999999994</v>
      </c>
      <c r="CB4513" s="33">
        <v>68.099999999999994</v>
      </c>
      <c r="CC4513" s="33">
        <v>65.525000000000006</v>
      </c>
      <c r="DC4513" s="9">
        <v>30.766439999999999</v>
      </c>
      <c r="DD4513" s="9">
        <v>0</v>
      </c>
    </row>
    <row r="4514" spans="1:108" x14ac:dyDescent="0.25">
      <c r="A4514" s="9" t="s">
        <v>42</v>
      </c>
      <c r="B4514" s="9" t="s">
        <v>30</v>
      </c>
      <c r="C4514" s="9" t="s">
        <v>35</v>
      </c>
      <c r="D4514" s="9" t="s">
        <v>39</v>
      </c>
      <c r="E4514" s="9" t="s">
        <v>38</v>
      </c>
      <c r="F4514" s="9">
        <v>2023</v>
      </c>
      <c r="G4514" s="9">
        <v>9</v>
      </c>
      <c r="H4514" s="9"/>
      <c r="BF4514" s="33">
        <v>67.424999999999997</v>
      </c>
      <c r="BG4514" s="33">
        <v>65.724999999999994</v>
      </c>
      <c r="BH4514" s="33">
        <v>64.150000000000006</v>
      </c>
      <c r="BI4514" s="33">
        <v>63.05</v>
      </c>
      <c r="BJ4514" s="33">
        <v>61.55</v>
      </c>
      <c r="BK4514" s="33">
        <v>60.875</v>
      </c>
      <c r="BL4514" s="33">
        <v>60.225000000000001</v>
      </c>
      <c r="BM4514" s="33">
        <v>61.05</v>
      </c>
      <c r="BN4514" s="33">
        <v>67.900000000000006</v>
      </c>
      <c r="BO4514" s="33">
        <v>74.474999999999994</v>
      </c>
      <c r="BP4514" s="33">
        <v>81.349999999999994</v>
      </c>
      <c r="BQ4514" s="33">
        <v>87.174999999999997</v>
      </c>
      <c r="BR4514" s="33">
        <v>91.625</v>
      </c>
      <c r="BS4514" s="33">
        <v>95.35</v>
      </c>
      <c r="BT4514" s="33">
        <v>98.15</v>
      </c>
      <c r="BU4514" s="33">
        <v>98.275000000000006</v>
      </c>
      <c r="BV4514" s="33">
        <v>97.2</v>
      </c>
      <c r="BW4514" s="33">
        <v>93.3</v>
      </c>
      <c r="BX4514" s="33">
        <v>87.25</v>
      </c>
      <c r="BY4514" s="33">
        <v>81.5</v>
      </c>
      <c r="BZ4514" s="33">
        <v>77.5</v>
      </c>
      <c r="CA4514" s="33">
        <v>74</v>
      </c>
      <c r="CB4514" s="33">
        <v>71</v>
      </c>
      <c r="CC4514" s="33">
        <v>68.45</v>
      </c>
      <c r="DC4514" s="9">
        <v>30.766439999999999</v>
      </c>
      <c r="DD4514" s="9">
        <v>0</v>
      </c>
    </row>
    <row r="4515" spans="1:108" x14ac:dyDescent="0.25">
      <c r="A4515" s="9" t="s">
        <v>42</v>
      </c>
      <c r="B4515" s="9" t="s">
        <v>30</v>
      </c>
      <c r="C4515" s="9" t="s">
        <v>35</v>
      </c>
      <c r="D4515" s="9" t="s">
        <v>39</v>
      </c>
      <c r="E4515" s="9" t="s">
        <v>38</v>
      </c>
      <c r="F4515" s="9">
        <v>2023</v>
      </c>
      <c r="G4515" s="9">
        <v>10</v>
      </c>
      <c r="H4515" s="9"/>
      <c r="BF4515" s="33">
        <v>64.075000000000003</v>
      </c>
      <c r="BG4515" s="33">
        <v>61.924999999999997</v>
      </c>
      <c r="BH4515" s="33">
        <v>60.325000000000003</v>
      </c>
      <c r="BI4515" s="33">
        <v>59.1</v>
      </c>
      <c r="BJ4515" s="33">
        <v>57.8</v>
      </c>
      <c r="BK4515" s="33">
        <v>56.9</v>
      </c>
      <c r="BL4515" s="33">
        <v>56.2</v>
      </c>
      <c r="BM4515" s="33">
        <v>56.05</v>
      </c>
      <c r="BN4515" s="33">
        <v>62.85</v>
      </c>
      <c r="BO4515" s="33">
        <v>71.150000000000006</v>
      </c>
      <c r="BP4515" s="33">
        <v>77.7</v>
      </c>
      <c r="BQ4515" s="33">
        <v>84.224999999999994</v>
      </c>
      <c r="BR4515" s="33">
        <v>89.625</v>
      </c>
      <c r="BS4515" s="33">
        <v>93.7</v>
      </c>
      <c r="BT4515" s="33">
        <v>96.55</v>
      </c>
      <c r="BU4515" s="33">
        <v>97.25</v>
      </c>
      <c r="BV4515" s="33">
        <v>95.75</v>
      </c>
      <c r="BW4515" s="33">
        <v>92.875</v>
      </c>
      <c r="BX4515" s="33">
        <v>86.474999999999994</v>
      </c>
      <c r="BY4515" s="33">
        <v>79.150000000000006</v>
      </c>
      <c r="BZ4515" s="33">
        <v>73.724999999999994</v>
      </c>
      <c r="CA4515" s="33">
        <v>69.599999999999994</v>
      </c>
      <c r="CB4515" s="33">
        <v>65.900000000000006</v>
      </c>
      <c r="CC4515" s="33">
        <v>63.35</v>
      </c>
      <c r="DC4515" s="9">
        <v>30.766439999999999</v>
      </c>
      <c r="DD4515" s="9">
        <v>0</v>
      </c>
    </row>
    <row r="4516" spans="1:108" x14ac:dyDescent="0.25">
      <c r="A4516" s="9" t="s">
        <v>42</v>
      </c>
      <c r="B4516" s="9" t="s">
        <v>30</v>
      </c>
      <c r="C4516" s="9" t="s">
        <v>35</v>
      </c>
      <c r="D4516" s="9" t="s">
        <v>39</v>
      </c>
      <c r="E4516" s="9" t="s">
        <v>38</v>
      </c>
      <c r="F4516" s="9">
        <v>2024</v>
      </c>
      <c r="G4516" s="9">
        <v>5</v>
      </c>
      <c r="H4516" s="9"/>
      <c r="BF4516" s="33">
        <v>70.75</v>
      </c>
      <c r="BG4516" s="33">
        <v>69.474999999999994</v>
      </c>
      <c r="BH4516" s="33">
        <v>67.7</v>
      </c>
      <c r="BI4516" s="33">
        <v>66.474999999999994</v>
      </c>
      <c r="BJ4516" s="33">
        <v>65.599999999999994</v>
      </c>
      <c r="BK4516" s="33">
        <v>65</v>
      </c>
      <c r="BL4516" s="33">
        <v>64.95</v>
      </c>
      <c r="BM4516" s="33">
        <v>70.825000000000003</v>
      </c>
      <c r="BN4516" s="33">
        <v>76.650000000000006</v>
      </c>
      <c r="BO4516" s="33">
        <v>81.325000000000003</v>
      </c>
      <c r="BP4516" s="33">
        <v>86.35</v>
      </c>
      <c r="BQ4516" s="33">
        <v>90.924999999999997</v>
      </c>
      <c r="BR4516" s="33">
        <v>94.224999999999994</v>
      </c>
      <c r="BS4516" s="33">
        <v>96.174999999999997</v>
      </c>
      <c r="BT4516" s="33">
        <v>96.525000000000006</v>
      </c>
      <c r="BU4516" s="33">
        <v>96.275000000000006</v>
      </c>
      <c r="BV4516" s="33">
        <v>92.025000000000006</v>
      </c>
      <c r="BW4516" s="33">
        <v>89.275000000000006</v>
      </c>
      <c r="BX4516" s="33">
        <v>85.474999999999994</v>
      </c>
      <c r="BY4516" s="33">
        <v>81.7</v>
      </c>
      <c r="BZ4516" s="33">
        <v>76.924999999999997</v>
      </c>
      <c r="CA4516" s="33">
        <v>73.424999999999997</v>
      </c>
      <c r="CB4516" s="33">
        <v>70.849999999999994</v>
      </c>
      <c r="CC4516" s="33">
        <v>68.275000000000006</v>
      </c>
      <c r="DC4516" s="9">
        <v>30.766439999999999</v>
      </c>
      <c r="DD4516" s="9">
        <v>0</v>
      </c>
    </row>
    <row r="4517" spans="1:108" x14ac:dyDescent="0.25">
      <c r="A4517" s="9" t="s">
        <v>42</v>
      </c>
      <c r="B4517" s="9" t="s">
        <v>30</v>
      </c>
      <c r="C4517" s="9" t="s">
        <v>35</v>
      </c>
      <c r="D4517" s="9" t="s">
        <v>39</v>
      </c>
      <c r="E4517" s="9" t="s">
        <v>38</v>
      </c>
      <c r="F4517" s="9">
        <v>2024</v>
      </c>
      <c r="G4517" s="9">
        <v>6</v>
      </c>
      <c r="H4517" s="9"/>
      <c r="BF4517" s="33">
        <v>71.174999999999997</v>
      </c>
      <c r="BG4517" s="33">
        <v>69.400000000000006</v>
      </c>
      <c r="BH4517" s="33">
        <v>67.849999999999994</v>
      </c>
      <c r="BI4517" s="33">
        <v>66.05</v>
      </c>
      <c r="BJ4517" s="33">
        <v>64.525000000000006</v>
      </c>
      <c r="BK4517" s="33">
        <v>63.325000000000003</v>
      </c>
      <c r="BL4517" s="33">
        <v>63.825000000000003</v>
      </c>
      <c r="BM4517" s="33">
        <v>69.974999999999994</v>
      </c>
      <c r="BN4517" s="33">
        <v>76.375</v>
      </c>
      <c r="BO4517" s="33">
        <v>82.75</v>
      </c>
      <c r="BP4517" s="33">
        <v>87.924999999999997</v>
      </c>
      <c r="BQ4517" s="33">
        <v>92.575000000000003</v>
      </c>
      <c r="BR4517" s="33">
        <v>96.525000000000006</v>
      </c>
      <c r="BS4517" s="33">
        <v>99.1</v>
      </c>
      <c r="BT4517" s="33">
        <v>100.825</v>
      </c>
      <c r="BU4517" s="33">
        <v>102.175</v>
      </c>
      <c r="BV4517" s="33">
        <v>101.4</v>
      </c>
      <c r="BW4517" s="33">
        <v>99.724999999999994</v>
      </c>
      <c r="BX4517" s="33">
        <v>96.625</v>
      </c>
      <c r="BY4517" s="33">
        <v>92.25</v>
      </c>
      <c r="BZ4517" s="33">
        <v>86.924999999999997</v>
      </c>
      <c r="CA4517" s="33">
        <v>81.849999999999994</v>
      </c>
      <c r="CB4517" s="33">
        <v>77.75</v>
      </c>
      <c r="CC4517" s="33">
        <v>74.45</v>
      </c>
      <c r="DC4517" s="9">
        <v>30.766439999999999</v>
      </c>
      <c r="DD4517" s="9">
        <v>0</v>
      </c>
    </row>
    <row r="4518" spans="1:108" x14ac:dyDescent="0.25">
      <c r="A4518" s="9" t="s">
        <v>42</v>
      </c>
      <c r="B4518" s="9" t="s">
        <v>30</v>
      </c>
      <c r="C4518" s="9" t="s">
        <v>35</v>
      </c>
      <c r="D4518" s="9" t="s">
        <v>39</v>
      </c>
      <c r="E4518" s="9" t="s">
        <v>38</v>
      </c>
      <c r="F4518" s="9">
        <v>2024</v>
      </c>
      <c r="G4518" s="9">
        <v>7</v>
      </c>
      <c r="H4518" s="9"/>
      <c r="BF4518" s="33">
        <v>66.775000000000006</v>
      </c>
      <c r="BG4518" s="33">
        <v>65.275000000000006</v>
      </c>
      <c r="BH4518" s="33">
        <v>64.75</v>
      </c>
      <c r="BI4518" s="33">
        <v>63.975000000000001</v>
      </c>
      <c r="BJ4518" s="33">
        <v>63</v>
      </c>
      <c r="BK4518" s="33">
        <v>62.4</v>
      </c>
      <c r="BL4518" s="33">
        <v>62.5</v>
      </c>
      <c r="BM4518" s="33">
        <v>66.150000000000006</v>
      </c>
      <c r="BN4518" s="33">
        <v>71.45</v>
      </c>
      <c r="BO4518" s="33">
        <v>77.7</v>
      </c>
      <c r="BP4518" s="33">
        <v>83.525000000000006</v>
      </c>
      <c r="BQ4518" s="33">
        <v>89.375</v>
      </c>
      <c r="BR4518" s="33">
        <v>94.674999999999997</v>
      </c>
      <c r="BS4518" s="33">
        <v>98.075000000000003</v>
      </c>
      <c r="BT4518" s="33">
        <v>99.9</v>
      </c>
      <c r="BU4518" s="33">
        <v>98.75</v>
      </c>
      <c r="BV4518" s="33">
        <v>97.825000000000003</v>
      </c>
      <c r="BW4518" s="33">
        <v>96.05</v>
      </c>
      <c r="BX4518" s="33">
        <v>91.525000000000006</v>
      </c>
      <c r="BY4518" s="33">
        <v>86.45</v>
      </c>
      <c r="BZ4518" s="33">
        <v>80</v>
      </c>
      <c r="CA4518" s="33">
        <v>74.55</v>
      </c>
      <c r="CB4518" s="33">
        <v>70.75</v>
      </c>
      <c r="CC4518" s="33">
        <v>68.2</v>
      </c>
      <c r="DC4518" s="9">
        <v>30.766439999999999</v>
      </c>
      <c r="DD4518" s="9">
        <v>0</v>
      </c>
    </row>
    <row r="4519" spans="1:108" x14ac:dyDescent="0.25">
      <c r="A4519" s="9" t="s">
        <v>42</v>
      </c>
      <c r="B4519" s="9" t="s">
        <v>30</v>
      </c>
      <c r="C4519" s="9" t="s">
        <v>35</v>
      </c>
      <c r="D4519" s="9" t="s">
        <v>39</v>
      </c>
      <c r="E4519" s="9" t="s">
        <v>38</v>
      </c>
      <c r="F4519" s="9">
        <v>2024</v>
      </c>
      <c r="G4519" s="9">
        <v>8</v>
      </c>
      <c r="H4519" s="9"/>
      <c r="BF4519" s="33">
        <v>67.400000000000006</v>
      </c>
      <c r="BG4519" s="33">
        <v>67.150000000000006</v>
      </c>
      <c r="BH4519" s="33">
        <v>65.674999999999997</v>
      </c>
      <c r="BI4519" s="33">
        <v>64.400000000000006</v>
      </c>
      <c r="BJ4519" s="33">
        <v>63.45</v>
      </c>
      <c r="BK4519" s="33">
        <v>62.524999999999999</v>
      </c>
      <c r="BL4519" s="33">
        <v>61.95</v>
      </c>
      <c r="BM4519" s="33">
        <v>64.724999999999994</v>
      </c>
      <c r="BN4519" s="33">
        <v>70.55</v>
      </c>
      <c r="BO4519" s="33">
        <v>75.7</v>
      </c>
      <c r="BP4519" s="33">
        <v>81.95</v>
      </c>
      <c r="BQ4519" s="33">
        <v>86.625</v>
      </c>
      <c r="BR4519" s="33">
        <v>91.924999999999997</v>
      </c>
      <c r="BS4519" s="33">
        <v>96.325000000000003</v>
      </c>
      <c r="BT4519" s="33">
        <v>97.924999999999997</v>
      </c>
      <c r="BU4519" s="33">
        <v>97.25</v>
      </c>
      <c r="BV4519" s="33">
        <v>96.125</v>
      </c>
      <c r="BW4519" s="33">
        <v>94.1</v>
      </c>
      <c r="BX4519" s="33">
        <v>89.1</v>
      </c>
      <c r="BY4519" s="33">
        <v>84.05</v>
      </c>
      <c r="BZ4519" s="33">
        <v>77.349999999999994</v>
      </c>
      <c r="CA4519" s="33">
        <v>72.099999999999994</v>
      </c>
      <c r="CB4519" s="33">
        <v>68.099999999999994</v>
      </c>
      <c r="CC4519" s="33">
        <v>65.525000000000006</v>
      </c>
      <c r="DC4519" s="9">
        <v>30.766439999999999</v>
      </c>
      <c r="DD4519" s="9">
        <v>0</v>
      </c>
    </row>
    <row r="4520" spans="1:108" x14ac:dyDescent="0.25">
      <c r="A4520" s="9" t="s">
        <v>42</v>
      </c>
      <c r="B4520" s="9" t="s">
        <v>30</v>
      </c>
      <c r="C4520" s="9" t="s">
        <v>35</v>
      </c>
      <c r="D4520" s="9" t="s">
        <v>39</v>
      </c>
      <c r="E4520" s="9" t="s">
        <v>38</v>
      </c>
      <c r="F4520" s="9">
        <v>2024</v>
      </c>
      <c r="G4520" s="9">
        <v>9</v>
      </c>
      <c r="H4520" s="9"/>
      <c r="BF4520" s="33">
        <v>67.424999999999997</v>
      </c>
      <c r="BG4520" s="33">
        <v>65.724999999999994</v>
      </c>
      <c r="BH4520" s="33">
        <v>64.150000000000006</v>
      </c>
      <c r="BI4520" s="33">
        <v>63.05</v>
      </c>
      <c r="BJ4520" s="33">
        <v>61.55</v>
      </c>
      <c r="BK4520" s="33">
        <v>60.875</v>
      </c>
      <c r="BL4520" s="33">
        <v>60.225000000000001</v>
      </c>
      <c r="BM4520" s="33">
        <v>61.05</v>
      </c>
      <c r="BN4520" s="33">
        <v>67.900000000000006</v>
      </c>
      <c r="BO4520" s="33">
        <v>74.474999999999994</v>
      </c>
      <c r="BP4520" s="33">
        <v>81.349999999999994</v>
      </c>
      <c r="BQ4520" s="33">
        <v>87.174999999999997</v>
      </c>
      <c r="BR4520" s="33">
        <v>91.625</v>
      </c>
      <c r="BS4520" s="33">
        <v>95.35</v>
      </c>
      <c r="BT4520" s="33">
        <v>98.15</v>
      </c>
      <c r="BU4520" s="33">
        <v>98.275000000000006</v>
      </c>
      <c r="BV4520" s="33">
        <v>97.2</v>
      </c>
      <c r="BW4520" s="33">
        <v>93.3</v>
      </c>
      <c r="BX4520" s="33">
        <v>87.25</v>
      </c>
      <c r="BY4520" s="33">
        <v>81.5</v>
      </c>
      <c r="BZ4520" s="33">
        <v>77.5</v>
      </c>
      <c r="CA4520" s="33">
        <v>74</v>
      </c>
      <c r="CB4520" s="33">
        <v>71</v>
      </c>
      <c r="CC4520" s="33">
        <v>68.45</v>
      </c>
      <c r="DC4520" s="9">
        <v>30.766439999999999</v>
      </c>
      <c r="DD4520" s="9">
        <v>0</v>
      </c>
    </row>
    <row r="4521" spans="1:108" x14ac:dyDescent="0.25">
      <c r="A4521" s="9" t="s">
        <v>42</v>
      </c>
      <c r="B4521" s="9" t="s">
        <v>30</v>
      </c>
      <c r="C4521" s="9" t="s">
        <v>35</v>
      </c>
      <c r="D4521" s="9" t="s">
        <v>39</v>
      </c>
      <c r="E4521" s="9" t="s">
        <v>38</v>
      </c>
      <c r="F4521" s="9">
        <v>2024</v>
      </c>
      <c r="G4521" s="9">
        <v>10</v>
      </c>
      <c r="H4521" s="9"/>
      <c r="BF4521" s="33">
        <v>64.075000000000003</v>
      </c>
      <c r="BG4521" s="33">
        <v>61.924999999999997</v>
      </c>
      <c r="BH4521" s="33">
        <v>60.325000000000003</v>
      </c>
      <c r="BI4521" s="33">
        <v>59.1</v>
      </c>
      <c r="BJ4521" s="33">
        <v>57.8</v>
      </c>
      <c r="BK4521" s="33">
        <v>56.9</v>
      </c>
      <c r="BL4521" s="33">
        <v>56.2</v>
      </c>
      <c r="BM4521" s="33">
        <v>56.05</v>
      </c>
      <c r="BN4521" s="33">
        <v>62.85</v>
      </c>
      <c r="BO4521" s="33">
        <v>71.150000000000006</v>
      </c>
      <c r="BP4521" s="33">
        <v>77.7</v>
      </c>
      <c r="BQ4521" s="33">
        <v>84.224999999999994</v>
      </c>
      <c r="BR4521" s="33">
        <v>89.625</v>
      </c>
      <c r="BS4521" s="33">
        <v>93.7</v>
      </c>
      <c r="BT4521" s="33">
        <v>96.55</v>
      </c>
      <c r="BU4521" s="33">
        <v>97.25</v>
      </c>
      <c r="BV4521" s="33">
        <v>95.75</v>
      </c>
      <c r="BW4521" s="33">
        <v>92.875</v>
      </c>
      <c r="BX4521" s="33">
        <v>86.474999999999994</v>
      </c>
      <c r="BY4521" s="33">
        <v>79.150000000000006</v>
      </c>
      <c r="BZ4521" s="33">
        <v>73.724999999999994</v>
      </c>
      <c r="CA4521" s="33">
        <v>69.599999999999994</v>
      </c>
      <c r="CB4521" s="33">
        <v>65.900000000000006</v>
      </c>
      <c r="CC4521" s="33">
        <v>63.35</v>
      </c>
      <c r="DC4521" s="9">
        <v>30.766439999999999</v>
      </c>
      <c r="DD4521" s="9">
        <v>0</v>
      </c>
    </row>
    <row r="4522" spans="1:108" x14ac:dyDescent="0.25">
      <c r="A4522" s="9" t="s">
        <v>42</v>
      </c>
      <c r="B4522" s="9" t="s">
        <v>30</v>
      </c>
      <c r="C4522" s="9" t="s">
        <v>35</v>
      </c>
      <c r="D4522" s="9" t="s">
        <v>39</v>
      </c>
      <c r="E4522" s="9" t="s">
        <v>38</v>
      </c>
      <c r="F4522" s="9">
        <v>2025</v>
      </c>
      <c r="G4522" s="9">
        <v>5</v>
      </c>
      <c r="H4522" s="9"/>
      <c r="BF4522" s="33">
        <v>70.75</v>
      </c>
      <c r="BG4522" s="33">
        <v>69.474999999999994</v>
      </c>
      <c r="BH4522" s="33">
        <v>67.7</v>
      </c>
      <c r="BI4522" s="33">
        <v>66.474999999999994</v>
      </c>
      <c r="BJ4522" s="33">
        <v>65.599999999999994</v>
      </c>
      <c r="BK4522" s="33">
        <v>65</v>
      </c>
      <c r="BL4522" s="33">
        <v>64.95</v>
      </c>
      <c r="BM4522" s="33">
        <v>70.825000000000003</v>
      </c>
      <c r="BN4522" s="33">
        <v>76.650000000000006</v>
      </c>
      <c r="BO4522" s="33">
        <v>81.325000000000003</v>
      </c>
      <c r="BP4522" s="33">
        <v>86.35</v>
      </c>
      <c r="BQ4522" s="33">
        <v>90.924999999999997</v>
      </c>
      <c r="BR4522" s="33">
        <v>94.224999999999994</v>
      </c>
      <c r="BS4522" s="33">
        <v>96.174999999999997</v>
      </c>
      <c r="BT4522" s="33">
        <v>96.525000000000006</v>
      </c>
      <c r="BU4522" s="33">
        <v>96.275000000000006</v>
      </c>
      <c r="BV4522" s="33">
        <v>92.025000000000006</v>
      </c>
      <c r="BW4522" s="33">
        <v>89.275000000000006</v>
      </c>
      <c r="BX4522" s="33">
        <v>85.474999999999994</v>
      </c>
      <c r="BY4522" s="33">
        <v>81.7</v>
      </c>
      <c r="BZ4522" s="33">
        <v>76.924999999999997</v>
      </c>
      <c r="CA4522" s="33">
        <v>73.424999999999997</v>
      </c>
      <c r="CB4522" s="33">
        <v>70.849999999999994</v>
      </c>
      <c r="CC4522" s="33">
        <v>68.275000000000006</v>
      </c>
      <c r="DC4522" s="9">
        <v>30.766439999999999</v>
      </c>
      <c r="DD4522" s="9">
        <v>0</v>
      </c>
    </row>
    <row r="4523" spans="1:108" x14ac:dyDescent="0.25">
      <c r="A4523" s="9" t="s">
        <v>42</v>
      </c>
      <c r="B4523" s="9" t="s">
        <v>30</v>
      </c>
      <c r="C4523" s="9" t="s">
        <v>35</v>
      </c>
      <c r="D4523" s="9" t="s">
        <v>39</v>
      </c>
      <c r="E4523" s="9" t="s">
        <v>38</v>
      </c>
      <c r="F4523" s="9">
        <v>2025</v>
      </c>
      <c r="G4523" s="9">
        <v>6</v>
      </c>
      <c r="H4523" s="9"/>
      <c r="BF4523" s="33">
        <v>71.174999999999997</v>
      </c>
      <c r="BG4523" s="33">
        <v>69.400000000000006</v>
      </c>
      <c r="BH4523" s="33">
        <v>67.849999999999994</v>
      </c>
      <c r="BI4523" s="33">
        <v>66.05</v>
      </c>
      <c r="BJ4523" s="33">
        <v>64.525000000000006</v>
      </c>
      <c r="BK4523" s="33">
        <v>63.325000000000003</v>
      </c>
      <c r="BL4523" s="33">
        <v>63.825000000000003</v>
      </c>
      <c r="BM4523" s="33">
        <v>69.974999999999994</v>
      </c>
      <c r="BN4523" s="33">
        <v>76.375</v>
      </c>
      <c r="BO4523" s="33">
        <v>82.75</v>
      </c>
      <c r="BP4523" s="33">
        <v>87.924999999999997</v>
      </c>
      <c r="BQ4523" s="33">
        <v>92.575000000000003</v>
      </c>
      <c r="BR4523" s="33">
        <v>96.525000000000006</v>
      </c>
      <c r="BS4523" s="33">
        <v>99.1</v>
      </c>
      <c r="BT4523" s="33">
        <v>100.825</v>
      </c>
      <c r="BU4523" s="33">
        <v>102.175</v>
      </c>
      <c r="BV4523" s="33">
        <v>101.4</v>
      </c>
      <c r="BW4523" s="33">
        <v>99.724999999999994</v>
      </c>
      <c r="BX4523" s="33">
        <v>96.625</v>
      </c>
      <c r="BY4523" s="33">
        <v>92.25</v>
      </c>
      <c r="BZ4523" s="33">
        <v>86.924999999999997</v>
      </c>
      <c r="CA4523" s="33">
        <v>81.849999999999994</v>
      </c>
      <c r="CB4523" s="33">
        <v>77.75</v>
      </c>
      <c r="CC4523" s="33">
        <v>74.45</v>
      </c>
      <c r="DC4523" s="9">
        <v>30.766439999999999</v>
      </c>
      <c r="DD4523" s="9">
        <v>0</v>
      </c>
    </row>
    <row r="4524" spans="1:108" x14ac:dyDescent="0.25">
      <c r="A4524" s="9" t="s">
        <v>42</v>
      </c>
      <c r="B4524" s="9" t="s">
        <v>30</v>
      </c>
      <c r="C4524" s="9" t="s">
        <v>35</v>
      </c>
      <c r="D4524" s="9" t="s">
        <v>39</v>
      </c>
      <c r="E4524" s="9" t="s">
        <v>38</v>
      </c>
      <c r="F4524" s="9">
        <v>2025</v>
      </c>
      <c r="G4524" s="9">
        <v>7</v>
      </c>
      <c r="H4524" s="9"/>
      <c r="BF4524" s="33">
        <v>66.775000000000006</v>
      </c>
      <c r="BG4524" s="33">
        <v>65.275000000000006</v>
      </c>
      <c r="BH4524" s="33">
        <v>64.75</v>
      </c>
      <c r="BI4524" s="33">
        <v>63.975000000000001</v>
      </c>
      <c r="BJ4524" s="33">
        <v>63</v>
      </c>
      <c r="BK4524" s="33">
        <v>62.4</v>
      </c>
      <c r="BL4524" s="33">
        <v>62.5</v>
      </c>
      <c r="BM4524" s="33">
        <v>66.150000000000006</v>
      </c>
      <c r="BN4524" s="33">
        <v>71.45</v>
      </c>
      <c r="BO4524" s="33">
        <v>77.7</v>
      </c>
      <c r="BP4524" s="33">
        <v>83.525000000000006</v>
      </c>
      <c r="BQ4524" s="33">
        <v>89.375</v>
      </c>
      <c r="BR4524" s="33">
        <v>94.674999999999997</v>
      </c>
      <c r="BS4524" s="33">
        <v>98.075000000000003</v>
      </c>
      <c r="BT4524" s="33">
        <v>99.9</v>
      </c>
      <c r="BU4524" s="33">
        <v>98.75</v>
      </c>
      <c r="BV4524" s="33">
        <v>97.825000000000003</v>
      </c>
      <c r="BW4524" s="33">
        <v>96.05</v>
      </c>
      <c r="BX4524" s="33">
        <v>91.525000000000006</v>
      </c>
      <c r="BY4524" s="33">
        <v>86.45</v>
      </c>
      <c r="BZ4524" s="33">
        <v>80</v>
      </c>
      <c r="CA4524" s="33">
        <v>74.55</v>
      </c>
      <c r="CB4524" s="33">
        <v>70.75</v>
      </c>
      <c r="CC4524" s="33">
        <v>68.2</v>
      </c>
      <c r="DC4524" s="9">
        <v>30.766439999999999</v>
      </c>
      <c r="DD4524" s="9">
        <v>0</v>
      </c>
    </row>
    <row r="4525" spans="1:108" x14ac:dyDescent="0.25">
      <c r="A4525" s="9" t="s">
        <v>42</v>
      </c>
      <c r="B4525" s="9" t="s">
        <v>30</v>
      </c>
      <c r="C4525" s="9" t="s">
        <v>35</v>
      </c>
      <c r="D4525" s="9" t="s">
        <v>39</v>
      </c>
      <c r="E4525" s="9" t="s">
        <v>38</v>
      </c>
      <c r="F4525" s="9">
        <v>2025</v>
      </c>
      <c r="G4525" s="9">
        <v>8</v>
      </c>
      <c r="H4525" s="9"/>
      <c r="BF4525" s="33">
        <v>67.400000000000006</v>
      </c>
      <c r="BG4525" s="33">
        <v>67.150000000000006</v>
      </c>
      <c r="BH4525" s="33">
        <v>65.674999999999997</v>
      </c>
      <c r="BI4525" s="33">
        <v>64.400000000000006</v>
      </c>
      <c r="BJ4525" s="33">
        <v>63.45</v>
      </c>
      <c r="BK4525" s="33">
        <v>62.524999999999999</v>
      </c>
      <c r="BL4525" s="33">
        <v>61.95</v>
      </c>
      <c r="BM4525" s="33">
        <v>64.724999999999994</v>
      </c>
      <c r="BN4525" s="33">
        <v>70.55</v>
      </c>
      <c r="BO4525" s="33">
        <v>75.7</v>
      </c>
      <c r="BP4525" s="33">
        <v>81.95</v>
      </c>
      <c r="BQ4525" s="33">
        <v>86.625</v>
      </c>
      <c r="BR4525" s="33">
        <v>91.924999999999997</v>
      </c>
      <c r="BS4525" s="33">
        <v>96.325000000000003</v>
      </c>
      <c r="BT4525" s="33">
        <v>97.924999999999997</v>
      </c>
      <c r="BU4525" s="33">
        <v>97.25</v>
      </c>
      <c r="BV4525" s="33">
        <v>96.125</v>
      </c>
      <c r="BW4525" s="33">
        <v>94.1</v>
      </c>
      <c r="BX4525" s="33">
        <v>89.1</v>
      </c>
      <c r="BY4525" s="33">
        <v>84.05</v>
      </c>
      <c r="BZ4525" s="33">
        <v>77.349999999999994</v>
      </c>
      <c r="CA4525" s="33">
        <v>72.099999999999994</v>
      </c>
      <c r="CB4525" s="33">
        <v>68.099999999999994</v>
      </c>
      <c r="CC4525" s="33">
        <v>65.525000000000006</v>
      </c>
      <c r="DC4525" s="9">
        <v>30.766439999999999</v>
      </c>
      <c r="DD4525" s="9">
        <v>0</v>
      </c>
    </row>
    <row r="4526" spans="1:108" x14ac:dyDescent="0.25">
      <c r="A4526" s="9" t="s">
        <v>42</v>
      </c>
      <c r="B4526" s="9" t="s">
        <v>30</v>
      </c>
      <c r="C4526" s="9" t="s">
        <v>35</v>
      </c>
      <c r="D4526" s="9" t="s">
        <v>39</v>
      </c>
      <c r="E4526" s="9" t="s">
        <v>38</v>
      </c>
      <c r="F4526" s="9">
        <v>2025</v>
      </c>
      <c r="G4526" s="9">
        <v>9</v>
      </c>
      <c r="H4526" s="9"/>
      <c r="BF4526" s="33">
        <v>67.424999999999997</v>
      </c>
      <c r="BG4526" s="33">
        <v>65.724999999999994</v>
      </c>
      <c r="BH4526" s="33">
        <v>64.150000000000006</v>
      </c>
      <c r="BI4526" s="33">
        <v>63.05</v>
      </c>
      <c r="BJ4526" s="33">
        <v>61.55</v>
      </c>
      <c r="BK4526" s="33">
        <v>60.875</v>
      </c>
      <c r="BL4526" s="33">
        <v>60.225000000000001</v>
      </c>
      <c r="BM4526" s="33">
        <v>61.05</v>
      </c>
      <c r="BN4526" s="33">
        <v>67.900000000000006</v>
      </c>
      <c r="BO4526" s="33">
        <v>74.474999999999994</v>
      </c>
      <c r="BP4526" s="33">
        <v>81.349999999999994</v>
      </c>
      <c r="BQ4526" s="33">
        <v>87.174999999999997</v>
      </c>
      <c r="BR4526" s="33">
        <v>91.625</v>
      </c>
      <c r="BS4526" s="33">
        <v>95.35</v>
      </c>
      <c r="BT4526" s="33">
        <v>98.15</v>
      </c>
      <c r="BU4526" s="33">
        <v>98.275000000000006</v>
      </c>
      <c r="BV4526" s="33">
        <v>97.2</v>
      </c>
      <c r="BW4526" s="33">
        <v>93.3</v>
      </c>
      <c r="BX4526" s="33">
        <v>87.25</v>
      </c>
      <c r="BY4526" s="33">
        <v>81.5</v>
      </c>
      <c r="BZ4526" s="33">
        <v>77.5</v>
      </c>
      <c r="CA4526" s="33">
        <v>74</v>
      </c>
      <c r="CB4526" s="33">
        <v>71</v>
      </c>
      <c r="CC4526" s="33">
        <v>68.45</v>
      </c>
      <c r="DC4526" s="9">
        <v>30.766439999999999</v>
      </c>
      <c r="DD4526" s="9">
        <v>0</v>
      </c>
    </row>
    <row r="4527" spans="1:108" x14ac:dyDescent="0.25">
      <c r="A4527" s="9" t="s">
        <v>42</v>
      </c>
      <c r="B4527" s="9" t="s">
        <v>30</v>
      </c>
      <c r="C4527" s="9" t="s">
        <v>35</v>
      </c>
      <c r="D4527" s="9" t="s">
        <v>39</v>
      </c>
      <c r="E4527" s="9" t="s">
        <v>38</v>
      </c>
      <c r="F4527" s="9">
        <v>2025</v>
      </c>
      <c r="G4527" s="9">
        <v>10</v>
      </c>
      <c r="H4527" s="9"/>
      <c r="BF4527" s="33">
        <v>64.075000000000003</v>
      </c>
      <c r="BG4527" s="33">
        <v>61.924999999999997</v>
      </c>
      <c r="BH4527" s="33">
        <v>60.325000000000003</v>
      </c>
      <c r="BI4527" s="33">
        <v>59.1</v>
      </c>
      <c r="BJ4527" s="33">
        <v>57.8</v>
      </c>
      <c r="BK4527" s="33">
        <v>56.9</v>
      </c>
      <c r="BL4527" s="33">
        <v>56.2</v>
      </c>
      <c r="BM4527" s="33">
        <v>56.05</v>
      </c>
      <c r="BN4527" s="33">
        <v>62.85</v>
      </c>
      <c r="BO4527" s="33">
        <v>71.150000000000006</v>
      </c>
      <c r="BP4527" s="33">
        <v>77.7</v>
      </c>
      <c r="BQ4527" s="33">
        <v>84.224999999999994</v>
      </c>
      <c r="BR4527" s="33">
        <v>89.625</v>
      </c>
      <c r="BS4527" s="33">
        <v>93.7</v>
      </c>
      <c r="BT4527" s="33">
        <v>96.55</v>
      </c>
      <c r="BU4527" s="33">
        <v>97.25</v>
      </c>
      <c r="BV4527" s="33">
        <v>95.75</v>
      </c>
      <c r="BW4527" s="33">
        <v>92.875</v>
      </c>
      <c r="BX4527" s="33">
        <v>86.474999999999994</v>
      </c>
      <c r="BY4527" s="33">
        <v>79.150000000000006</v>
      </c>
      <c r="BZ4527" s="33">
        <v>73.724999999999994</v>
      </c>
      <c r="CA4527" s="33">
        <v>69.599999999999994</v>
      </c>
      <c r="CB4527" s="33">
        <v>65.900000000000006</v>
      </c>
      <c r="CC4527" s="33">
        <v>63.35</v>
      </c>
      <c r="DC4527" s="9">
        <v>30.766439999999999</v>
      </c>
      <c r="DD4527" s="9">
        <v>0</v>
      </c>
    </row>
    <row r="4528" spans="1:108" x14ac:dyDescent="0.25">
      <c r="A4528" s="9" t="s">
        <v>42</v>
      </c>
      <c r="B4528" s="9" t="s">
        <v>30</v>
      </c>
      <c r="C4528" s="9" t="s">
        <v>35</v>
      </c>
      <c r="D4528" s="9" t="s">
        <v>39</v>
      </c>
      <c r="E4528" s="9" t="s">
        <v>38</v>
      </c>
      <c r="F4528" s="9">
        <v>2026</v>
      </c>
      <c r="G4528" s="9">
        <v>5</v>
      </c>
      <c r="H4528" s="9"/>
      <c r="BF4528" s="33">
        <v>70.75</v>
      </c>
      <c r="BG4528" s="33">
        <v>69.474999999999994</v>
      </c>
      <c r="BH4528" s="33">
        <v>67.7</v>
      </c>
      <c r="BI4528" s="33">
        <v>66.474999999999994</v>
      </c>
      <c r="BJ4528" s="33">
        <v>65.599999999999994</v>
      </c>
      <c r="BK4528" s="33">
        <v>65</v>
      </c>
      <c r="BL4528" s="33">
        <v>64.95</v>
      </c>
      <c r="BM4528" s="33">
        <v>70.825000000000003</v>
      </c>
      <c r="BN4528" s="33">
        <v>76.650000000000006</v>
      </c>
      <c r="BO4528" s="33">
        <v>81.325000000000003</v>
      </c>
      <c r="BP4528" s="33">
        <v>86.35</v>
      </c>
      <c r="BQ4528" s="33">
        <v>90.924999999999997</v>
      </c>
      <c r="BR4528" s="33">
        <v>94.224999999999994</v>
      </c>
      <c r="BS4528" s="33">
        <v>96.174999999999997</v>
      </c>
      <c r="BT4528" s="33">
        <v>96.525000000000006</v>
      </c>
      <c r="BU4528" s="33">
        <v>96.275000000000006</v>
      </c>
      <c r="BV4528" s="33">
        <v>92.025000000000006</v>
      </c>
      <c r="BW4528" s="33">
        <v>89.275000000000006</v>
      </c>
      <c r="BX4528" s="33">
        <v>85.474999999999994</v>
      </c>
      <c r="BY4528" s="33">
        <v>81.7</v>
      </c>
      <c r="BZ4528" s="33">
        <v>76.924999999999997</v>
      </c>
      <c r="CA4528" s="33">
        <v>73.424999999999997</v>
      </c>
      <c r="CB4528" s="33">
        <v>70.849999999999994</v>
      </c>
      <c r="CC4528" s="33">
        <v>68.275000000000006</v>
      </c>
      <c r="DC4528" s="9">
        <v>30.766439999999999</v>
      </c>
      <c r="DD4528" s="9">
        <v>0</v>
      </c>
    </row>
    <row r="4529" spans="1:108" x14ac:dyDescent="0.25">
      <c r="A4529" s="9" t="s">
        <v>42</v>
      </c>
      <c r="B4529" s="9" t="s">
        <v>30</v>
      </c>
      <c r="C4529" s="9" t="s">
        <v>35</v>
      </c>
      <c r="D4529" s="9" t="s">
        <v>39</v>
      </c>
      <c r="E4529" s="9" t="s">
        <v>38</v>
      </c>
      <c r="F4529" s="9">
        <v>2026</v>
      </c>
      <c r="G4529" s="9">
        <v>6</v>
      </c>
      <c r="H4529" s="9"/>
      <c r="BF4529" s="33">
        <v>71.174999999999997</v>
      </c>
      <c r="BG4529" s="33">
        <v>69.400000000000006</v>
      </c>
      <c r="BH4529" s="33">
        <v>67.849999999999994</v>
      </c>
      <c r="BI4529" s="33">
        <v>66.05</v>
      </c>
      <c r="BJ4529" s="33">
        <v>64.525000000000006</v>
      </c>
      <c r="BK4529" s="33">
        <v>63.325000000000003</v>
      </c>
      <c r="BL4529" s="33">
        <v>63.825000000000003</v>
      </c>
      <c r="BM4529" s="33">
        <v>69.974999999999994</v>
      </c>
      <c r="BN4529" s="33">
        <v>76.375</v>
      </c>
      <c r="BO4529" s="33">
        <v>82.75</v>
      </c>
      <c r="BP4529" s="33">
        <v>87.924999999999997</v>
      </c>
      <c r="BQ4529" s="33">
        <v>92.575000000000003</v>
      </c>
      <c r="BR4529" s="33">
        <v>96.525000000000006</v>
      </c>
      <c r="BS4529" s="33">
        <v>99.1</v>
      </c>
      <c r="BT4529" s="33">
        <v>100.825</v>
      </c>
      <c r="BU4529" s="33">
        <v>102.175</v>
      </c>
      <c r="BV4529" s="33">
        <v>101.4</v>
      </c>
      <c r="BW4529" s="33">
        <v>99.724999999999994</v>
      </c>
      <c r="BX4529" s="33">
        <v>96.625</v>
      </c>
      <c r="BY4529" s="33">
        <v>92.25</v>
      </c>
      <c r="BZ4529" s="33">
        <v>86.924999999999997</v>
      </c>
      <c r="CA4529" s="33">
        <v>81.849999999999994</v>
      </c>
      <c r="CB4529" s="33">
        <v>77.75</v>
      </c>
      <c r="CC4529" s="33">
        <v>74.45</v>
      </c>
      <c r="DC4529" s="9">
        <v>30.766439999999999</v>
      </c>
      <c r="DD4529" s="9">
        <v>0</v>
      </c>
    </row>
    <row r="4530" spans="1:108" x14ac:dyDescent="0.25">
      <c r="A4530" s="9" t="s">
        <v>42</v>
      </c>
      <c r="B4530" s="9" t="s">
        <v>30</v>
      </c>
      <c r="C4530" s="9" t="s">
        <v>35</v>
      </c>
      <c r="D4530" s="9" t="s">
        <v>39</v>
      </c>
      <c r="E4530" s="9" t="s">
        <v>38</v>
      </c>
      <c r="F4530" s="9">
        <v>2026</v>
      </c>
      <c r="G4530" s="9">
        <v>7</v>
      </c>
      <c r="H4530" s="9"/>
      <c r="BF4530" s="33">
        <v>66.775000000000006</v>
      </c>
      <c r="BG4530" s="33">
        <v>65.275000000000006</v>
      </c>
      <c r="BH4530" s="33">
        <v>64.75</v>
      </c>
      <c r="BI4530" s="33">
        <v>63.975000000000001</v>
      </c>
      <c r="BJ4530" s="33">
        <v>63</v>
      </c>
      <c r="BK4530" s="33">
        <v>62.4</v>
      </c>
      <c r="BL4530" s="33">
        <v>62.5</v>
      </c>
      <c r="BM4530" s="33">
        <v>66.150000000000006</v>
      </c>
      <c r="BN4530" s="33">
        <v>71.45</v>
      </c>
      <c r="BO4530" s="33">
        <v>77.7</v>
      </c>
      <c r="BP4530" s="33">
        <v>83.525000000000006</v>
      </c>
      <c r="BQ4530" s="33">
        <v>89.375</v>
      </c>
      <c r="BR4530" s="33">
        <v>94.674999999999997</v>
      </c>
      <c r="BS4530" s="33">
        <v>98.075000000000003</v>
      </c>
      <c r="BT4530" s="33">
        <v>99.9</v>
      </c>
      <c r="BU4530" s="33">
        <v>98.75</v>
      </c>
      <c r="BV4530" s="33">
        <v>97.825000000000003</v>
      </c>
      <c r="BW4530" s="33">
        <v>96.05</v>
      </c>
      <c r="BX4530" s="33">
        <v>91.525000000000006</v>
      </c>
      <c r="BY4530" s="33">
        <v>86.45</v>
      </c>
      <c r="BZ4530" s="33">
        <v>80</v>
      </c>
      <c r="CA4530" s="33">
        <v>74.55</v>
      </c>
      <c r="CB4530" s="33">
        <v>70.75</v>
      </c>
      <c r="CC4530" s="33">
        <v>68.2</v>
      </c>
      <c r="DC4530" s="9">
        <v>30.766439999999999</v>
      </c>
      <c r="DD4530" s="9">
        <v>0</v>
      </c>
    </row>
    <row r="4531" spans="1:108" x14ac:dyDescent="0.25">
      <c r="A4531" s="9" t="s">
        <v>42</v>
      </c>
      <c r="B4531" s="9" t="s">
        <v>30</v>
      </c>
      <c r="C4531" s="9" t="s">
        <v>35</v>
      </c>
      <c r="D4531" s="9" t="s">
        <v>39</v>
      </c>
      <c r="E4531" s="9" t="s">
        <v>38</v>
      </c>
      <c r="F4531" s="9">
        <v>2026</v>
      </c>
      <c r="G4531" s="9">
        <v>8</v>
      </c>
      <c r="H4531" s="9"/>
      <c r="BF4531" s="33">
        <v>67.400000000000006</v>
      </c>
      <c r="BG4531" s="33">
        <v>67.150000000000006</v>
      </c>
      <c r="BH4531" s="33">
        <v>65.674999999999997</v>
      </c>
      <c r="BI4531" s="33">
        <v>64.400000000000006</v>
      </c>
      <c r="BJ4531" s="33">
        <v>63.45</v>
      </c>
      <c r="BK4531" s="33">
        <v>62.524999999999999</v>
      </c>
      <c r="BL4531" s="33">
        <v>61.95</v>
      </c>
      <c r="BM4531" s="33">
        <v>64.724999999999994</v>
      </c>
      <c r="BN4531" s="33">
        <v>70.55</v>
      </c>
      <c r="BO4531" s="33">
        <v>75.7</v>
      </c>
      <c r="BP4531" s="33">
        <v>81.95</v>
      </c>
      <c r="BQ4531" s="33">
        <v>86.625</v>
      </c>
      <c r="BR4531" s="33">
        <v>91.924999999999997</v>
      </c>
      <c r="BS4531" s="33">
        <v>96.325000000000003</v>
      </c>
      <c r="BT4531" s="33">
        <v>97.924999999999997</v>
      </c>
      <c r="BU4531" s="33">
        <v>97.25</v>
      </c>
      <c r="BV4531" s="33">
        <v>96.125</v>
      </c>
      <c r="BW4531" s="33">
        <v>94.1</v>
      </c>
      <c r="BX4531" s="33">
        <v>89.1</v>
      </c>
      <c r="BY4531" s="33">
        <v>84.05</v>
      </c>
      <c r="BZ4531" s="33">
        <v>77.349999999999994</v>
      </c>
      <c r="CA4531" s="33">
        <v>72.099999999999994</v>
      </c>
      <c r="CB4531" s="33">
        <v>68.099999999999994</v>
      </c>
      <c r="CC4531" s="33">
        <v>65.525000000000006</v>
      </c>
      <c r="DC4531" s="9">
        <v>30.766439999999999</v>
      </c>
      <c r="DD4531" s="9">
        <v>0</v>
      </c>
    </row>
    <row r="4532" spans="1:108" x14ac:dyDescent="0.25">
      <c r="A4532" s="9" t="s">
        <v>42</v>
      </c>
      <c r="B4532" s="9" t="s">
        <v>30</v>
      </c>
      <c r="C4532" s="9" t="s">
        <v>35</v>
      </c>
      <c r="D4532" s="9" t="s">
        <v>39</v>
      </c>
      <c r="E4532" s="9" t="s">
        <v>38</v>
      </c>
      <c r="F4532" s="9">
        <v>2026</v>
      </c>
      <c r="G4532" s="9">
        <v>9</v>
      </c>
      <c r="H4532" s="9"/>
      <c r="BF4532" s="33">
        <v>67.424999999999997</v>
      </c>
      <c r="BG4532" s="33">
        <v>65.724999999999994</v>
      </c>
      <c r="BH4532" s="33">
        <v>64.150000000000006</v>
      </c>
      <c r="BI4532" s="33">
        <v>63.05</v>
      </c>
      <c r="BJ4532" s="33">
        <v>61.55</v>
      </c>
      <c r="BK4532" s="33">
        <v>60.875</v>
      </c>
      <c r="BL4532" s="33">
        <v>60.225000000000001</v>
      </c>
      <c r="BM4532" s="33">
        <v>61.05</v>
      </c>
      <c r="BN4532" s="33">
        <v>67.900000000000006</v>
      </c>
      <c r="BO4532" s="33">
        <v>74.474999999999994</v>
      </c>
      <c r="BP4532" s="33">
        <v>81.349999999999994</v>
      </c>
      <c r="BQ4532" s="33">
        <v>87.174999999999997</v>
      </c>
      <c r="BR4532" s="33">
        <v>91.625</v>
      </c>
      <c r="BS4532" s="33">
        <v>95.35</v>
      </c>
      <c r="BT4532" s="33">
        <v>98.15</v>
      </c>
      <c r="BU4532" s="33">
        <v>98.275000000000006</v>
      </c>
      <c r="BV4532" s="33">
        <v>97.2</v>
      </c>
      <c r="BW4532" s="33">
        <v>93.3</v>
      </c>
      <c r="BX4532" s="33">
        <v>87.25</v>
      </c>
      <c r="BY4532" s="33">
        <v>81.5</v>
      </c>
      <c r="BZ4532" s="33">
        <v>77.5</v>
      </c>
      <c r="CA4532" s="33">
        <v>74</v>
      </c>
      <c r="CB4532" s="33">
        <v>71</v>
      </c>
      <c r="CC4532" s="33">
        <v>68.45</v>
      </c>
      <c r="DC4532" s="9">
        <v>30.766439999999999</v>
      </c>
      <c r="DD4532" s="9">
        <v>0</v>
      </c>
    </row>
    <row r="4533" spans="1:108" x14ac:dyDescent="0.25">
      <c r="A4533" s="9" t="s">
        <v>42</v>
      </c>
      <c r="B4533" s="9" t="s">
        <v>30</v>
      </c>
      <c r="C4533" s="9" t="s">
        <v>35</v>
      </c>
      <c r="D4533" s="9" t="s">
        <v>39</v>
      </c>
      <c r="E4533" s="9" t="s">
        <v>38</v>
      </c>
      <c r="F4533" s="9">
        <v>2026</v>
      </c>
      <c r="G4533" s="9">
        <v>10</v>
      </c>
      <c r="H4533" s="9"/>
      <c r="BF4533" s="33">
        <v>64.075000000000003</v>
      </c>
      <c r="BG4533" s="33">
        <v>61.924999999999997</v>
      </c>
      <c r="BH4533" s="33">
        <v>60.325000000000003</v>
      </c>
      <c r="BI4533" s="33">
        <v>59.1</v>
      </c>
      <c r="BJ4533" s="33">
        <v>57.8</v>
      </c>
      <c r="BK4533" s="33">
        <v>56.9</v>
      </c>
      <c r="BL4533" s="33">
        <v>56.2</v>
      </c>
      <c r="BM4533" s="33">
        <v>56.05</v>
      </c>
      <c r="BN4533" s="33">
        <v>62.85</v>
      </c>
      <c r="BO4533" s="33">
        <v>71.150000000000006</v>
      </c>
      <c r="BP4533" s="33">
        <v>77.7</v>
      </c>
      <c r="BQ4533" s="33">
        <v>84.224999999999994</v>
      </c>
      <c r="BR4533" s="33">
        <v>89.625</v>
      </c>
      <c r="BS4533" s="33">
        <v>93.7</v>
      </c>
      <c r="BT4533" s="33">
        <v>96.55</v>
      </c>
      <c r="BU4533" s="33">
        <v>97.25</v>
      </c>
      <c r="BV4533" s="33">
        <v>95.75</v>
      </c>
      <c r="BW4533" s="33">
        <v>92.875</v>
      </c>
      <c r="BX4533" s="33">
        <v>86.474999999999994</v>
      </c>
      <c r="BY4533" s="33">
        <v>79.150000000000006</v>
      </c>
      <c r="BZ4533" s="33">
        <v>73.724999999999994</v>
      </c>
      <c r="CA4533" s="33">
        <v>69.599999999999994</v>
      </c>
      <c r="CB4533" s="33">
        <v>65.900000000000006</v>
      </c>
      <c r="CC4533" s="33">
        <v>63.35</v>
      </c>
      <c r="DC4533" s="9">
        <v>30.766439999999999</v>
      </c>
      <c r="DD4533" s="9">
        <v>0</v>
      </c>
    </row>
    <row r="4534" spans="1:108" x14ac:dyDescent="0.25">
      <c r="A4534" s="9" t="s">
        <v>42</v>
      </c>
      <c r="B4534" s="9" t="s">
        <v>30</v>
      </c>
      <c r="C4534" s="9" t="s">
        <v>35</v>
      </c>
      <c r="D4534" s="9" t="s">
        <v>39</v>
      </c>
      <c r="E4534" s="9" t="s">
        <v>36</v>
      </c>
      <c r="F4534" s="9">
        <v>2016</v>
      </c>
      <c r="H4534" s="9"/>
      <c r="BF4534" s="33">
        <v>68.193749999999994</v>
      </c>
      <c r="BG4534" s="33">
        <v>66.887500000000003</v>
      </c>
      <c r="BH4534" s="33">
        <v>65.606250000000003</v>
      </c>
      <c r="BI4534" s="33">
        <v>64.368750000000006</v>
      </c>
      <c r="BJ4534" s="33">
        <v>63.131250000000001</v>
      </c>
      <c r="BK4534" s="33">
        <v>62.28125</v>
      </c>
      <c r="BL4534" s="33">
        <v>62.125</v>
      </c>
      <c r="BM4534" s="33">
        <v>65.474999999999994</v>
      </c>
      <c r="BN4534" s="33">
        <v>71.568749999999994</v>
      </c>
      <c r="BO4534" s="33">
        <v>77.65625</v>
      </c>
      <c r="BP4534" s="33">
        <v>83.6875</v>
      </c>
      <c r="BQ4534" s="33">
        <v>88.9375</v>
      </c>
      <c r="BR4534" s="33">
        <v>93.6875</v>
      </c>
      <c r="BS4534" s="33">
        <v>97.212500000000006</v>
      </c>
      <c r="BT4534" s="33">
        <v>99.2</v>
      </c>
      <c r="BU4534" s="33">
        <v>99.112499999999997</v>
      </c>
      <c r="BV4534" s="33">
        <v>98.137500000000003</v>
      </c>
      <c r="BW4534" s="33">
        <v>95.793750000000003</v>
      </c>
      <c r="BX4534" s="33">
        <v>91.125</v>
      </c>
      <c r="BY4534" s="33">
        <v>86.0625</v>
      </c>
      <c r="BZ4534" s="33">
        <v>80.443749999999994</v>
      </c>
      <c r="CA4534" s="33">
        <v>75.625</v>
      </c>
      <c r="CB4534" s="33">
        <v>71.900000000000006</v>
      </c>
      <c r="CC4534" s="33">
        <v>69.15625</v>
      </c>
      <c r="DC4534" s="9">
        <v>30.766439999999999</v>
      </c>
      <c r="DD4534" s="9">
        <v>0</v>
      </c>
    </row>
    <row r="4535" spans="1:108" x14ac:dyDescent="0.25">
      <c r="A4535" s="9" t="s">
        <v>42</v>
      </c>
      <c r="B4535" s="9" t="s">
        <v>30</v>
      </c>
      <c r="C4535" s="9" t="s">
        <v>35</v>
      </c>
      <c r="D4535" s="9" t="s">
        <v>39</v>
      </c>
      <c r="E4535" s="9" t="s">
        <v>36</v>
      </c>
      <c r="F4535" s="9">
        <v>2017</v>
      </c>
      <c r="H4535" s="9"/>
      <c r="BF4535" s="33">
        <v>68.193749999999994</v>
      </c>
      <c r="BG4535" s="33">
        <v>66.887500000000003</v>
      </c>
      <c r="BH4535" s="33">
        <v>65.606250000000003</v>
      </c>
      <c r="BI4535" s="33">
        <v>64.368750000000006</v>
      </c>
      <c r="BJ4535" s="33">
        <v>63.131250000000001</v>
      </c>
      <c r="BK4535" s="33">
        <v>62.28125</v>
      </c>
      <c r="BL4535" s="33">
        <v>62.125</v>
      </c>
      <c r="BM4535" s="33">
        <v>65.474999999999994</v>
      </c>
      <c r="BN4535" s="33">
        <v>71.568749999999994</v>
      </c>
      <c r="BO4535" s="33">
        <v>77.65625</v>
      </c>
      <c r="BP4535" s="33">
        <v>83.6875</v>
      </c>
      <c r="BQ4535" s="33">
        <v>88.9375</v>
      </c>
      <c r="BR4535" s="33">
        <v>93.6875</v>
      </c>
      <c r="BS4535" s="33">
        <v>97.212500000000006</v>
      </c>
      <c r="BT4535" s="33">
        <v>99.2</v>
      </c>
      <c r="BU4535" s="33">
        <v>99.112499999999997</v>
      </c>
      <c r="BV4535" s="33">
        <v>98.137500000000003</v>
      </c>
      <c r="BW4535" s="33">
        <v>95.793750000000003</v>
      </c>
      <c r="BX4535" s="33">
        <v>91.125</v>
      </c>
      <c r="BY4535" s="33">
        <v>86.0625</v>
      </c>
      <c r="BZ4535" s="33">
        <v>80.443749999999994</v>
      </c>
      <c r="CA4535" s="33">
        <v>75.625</v>
      </c>
      <c r="CB4535" s="33">
        <v>71.900000000000006</v>
      </c>
      <c r="CC4535" s="33">
        <v>69.15625</v>
      </c>
      <c r="DC4535" s="9">
        <v>30.766439999999999</v>
      </c>
      <c r="DD4535" s="9">
        <v>0</v>
      </c>
    </row>
    <row r="4536" spans="1:108" x14ac:dyDescent="0.25">
      <c r="A4536" s="9" t="s">
        <v>42</v>
      </c>
      <c r="B4536" s="9" t="s">
        <v>30</v>
      </c>
      <c r="C4536" s="9" t="s">
        <v>35</v>
      </c>
      <c r="D4536" s="9" t="s">
        <v>39</v>
      </c>
      <c r="E4536" s="9" t="s">
        <v>36</v>
      </c>
      <c r="F4536" s="9">
        <v>2018</v>
      </c>
      <c r="H4536" s="9"/>
      <c r="BF4536" s="33">
        <v>68.193749999999994</v>
      </c>
      <c r="BG4536" s="33">
        <v>66.887500000000003</v>
      </c>
      <c r="BH4536" s="33">
        <v>65.606250000000003</v>
      </c>
      <c r="BI4536" s="33">
        <v>64.368750000000006</v>
      </c>
      <c r="BJ4536" s="33">
        <v>63.131250000000001</v>
      </c>
      <c r="BK4536" s="33">
        <v>62.28125</v>
      </c>
      <c r="BL4536" s="33">
        <v>62.125</v>
      </c>
      <c r="BM4536" s="33">
        <v>65.474999999999994</v>
      </c>
      <c r="BN4536" s="33">
        <v>71.568749999999994</v>
      </c>
      <c r="BO4536" s="33">
        <v>77.65625</v>
      </c>
      <c r="BP4536" s="33">
        <v>83.6875</v>
      </c>
      <c r="BQ4536" s="33">
        <v>88.9375</v>
      </c>
      <c r="BR4536" s="33">
        <v>93.6875</v>
      </c>
      <c r="BS4536" s="33">
        <v>97.212500000000006</v>
      </c>
      <c r="BT4536" s="33">
        <v>99.2</v>
      </c>
      <c r="BU4536" s="33">
        <v>99.112499999999997</v>
      </c>
      <c r="BV4536" s="33">
        <v>98.137500000000003</v>
      </c>
      <c r="BW4536" s="33">
        <v>95.793750000000003</v>
      </c>
      <c r="BX4536" s="33">
        <v>91.125</v>
      </c>
      <c r="BY4536" s="33">
        <v>86.0625</v>
      </c>
      <c r="BZ4536" s="33">
        <v>80.443749999999994</v>
      </c>
      <c r="CA4536" s="33">
        <v>75.625</v>
      </c>
      <c r="CB4536" s="33">
        <v>71.900000000000006</v>
      </c>
      <c r="CC4536" s="33">
        <v>69.15625</v>
      </c>
      <c r="DC4536" s="9">
        <v>30.766439999999999</v>
      </c>
      <c r="DD4536" s="9">
        <v>0</v>
      </c>
    </row>
    <row r="4537" spans="1:108" x14ac:dyDescent="0.25">
      <c r="A4537" s="9" t="s">
        <v>42</v>
      </c>
      <c r="B4537" s="9" t="s">
        <v>30</v>
      </c>
      <c r="C4537" s="9" t="s">
        <v>35</v>
      </c>
      <c r="D4537" s="9" t="s">
        <v>39</v>
      </c>
      <c r="E4537" s="9" t="s">
        <v>36</v>
      </c>
      <c r="F4537" s="9">
        <v>2019</v>
      </c>
      <c r="H4537" s="9"/>
      <c r="BF4537" s="33">
        <v>68.193749999999994</v>
      </c>
      <c r="BG4537" s="33">
        <v>66.887500000000003</v>
      </c>
      <c r="BH4537" s="33">
        <v>65.606250000000003</v>
      </c>
      <c r="BI4537" s="33">
        <v>64.368750000000006</v>
      </c>
      <c r="BJ4537" s="33">
        <v>63.131250000000001</v>
      </c>
      <c r="BK4537" s="33">
        <v>62.28125</v>
      </c>
      <c r="BL4537" s="33">
        <v>62.125</v>
      </c>
      <c r="BM4537" s="33">
        <v>65.474999999999994</v>
      </c>
      <c r="BN4537" s="33">
        <v>71.568749999999994</v>
      </c>
      <c r="BO4537" s="33">
        <v>77.65625</v>
      </c>
      <c r="BP4537" s="33">
        <v>83.6875</v>
      </c>
      <c r="BQ4537" s="33">
        <v>88.9375</v>
      </c>
      <c r="BR4537" s="33">
        <v>93.6875</v>
      </c>
      <c r="BS4537" s="33">
        <v>97.212500000000006</v>
      </c>
      <c r="BT4537" s="33">
        <v>99.2</v>
      </c>
      <c r="BU4537" s="33">
        <v>99.112499999999997</v>
      </c>
      <c r="BV4537" s="33">
        <v>98.137500000000003</v>
      </c>
      <c r="BW4537" s="33">
        <v>95.793750000000003</v>
      </c>
      <c r="BX4537" s="33">
        <v>91.125</v>
      </c>
      <c r="BY4537" s="33">
        <v>86.0625</v>
      </c>
      <c r="BZ4537" s="33">
        <v>80.443749999999994</v>
      </c>
      <c r="CA4537" s="33">
        <v>75.625</v>
      </c>
      <c r="CB4537" s="33">
        <v>71.900000000000006</v>
      </c>
      <c r="CC4537" s="33">
        <v>69.15625</v>
      </c>
      <c r="DC4537" s="9">
        <v>30.766439999999999</v>
      </c>
      <c r="DD4537" s="9">
        <v>0</v>
      </c>
    </row>
    <row r="4538" spans="1:108" x14ac:dyDescent="0.25">
      <c r="A4538" s="9" t="s">
        <v>42</v>
      </c>
      <c r="B4538" s="9" t="s">
        <v>30</v>
      </c>
      <c r="C4538" s="9" t="s">
        <v>35</v>
      </c>
      <c r="D4538" s="9" t="s">
        <v>39</v>
      </c>
      <c r="E4538" s="9" t="s">
        <v>36</v>
      </c>
      <c r="F4538" s="9">
        <v>2020</v>
      </c>
      <c r="H4538" s="9"/>
      <c r="BF4538" s="33">
        <v>68.193749999999994</v>
      </c>
      <c r="BG4538" s="33">
        <v>66.887500000000003</v>
      </c>
      <c r="BH4538" s="33">
        <v>65.606250000000003</v>
      </c>
      <c r="BI4538" s="33">
        <v>64.368750000000006</v>
      </c>
      <c r="BJ4538" s="33">
        <v>63.131250000000001</v>
      </c>
      <c r="BK4538" s="33">
        <v>62.28125</v>
      </c>
      <c r="BL4538" s="33">
        <v>62.125</v>
      </c>
      <c r="BM4538" s="33">
        <v>65.474999999999994</v>
      </c>
      <c r="BN4538" s="33">
        <v>71.568749999999994</v>
      </c>
      <c r="BO4538" s="33">
        <v>77.65625</v>
      </c>
      <c r="BP4538" s="33">
        <v>83.6875</v>
      </c>
      <c r="BQ4538" s="33">
        <v>88.9375</v>
      </c>
      <c r="BR4538" s="33">
        <v>93.6875</v>
      </c>
      <c r="BS4538" s="33">
        <v>97.212500000000006</v>
      </c>
      <c r="BT4538" s="33">
        <v>99.2</v>
      </c>
      <c r="BU4538" s="33">
        <v>99.112499999999997</v>
      </c>
      <c r="BV4538" s="33">
        <v>98.137500000000003</v>
      </c>
      <c r="BW4538" s="33">
        <v>95.793750000000003</v>
      </c>
      <c r="BX4538" s="33">
        <v>91.125</v>
      </c>
      <c r="BY4538" s="33">
        <v>86.0625</v>
      </c>
      <c r="BZ4538" s="33">
        <v>80.443749999999994</v>
      </c>
      <c r="CA4538" s="33">
        <v>75.625</v>
      </c>
      <c r="CB4538" s="33">
        <v>71.900000000000006</v>
      </c>
      <c r="CC4538" s="33">
        <v>69.15625</v>
      </c>
      <c r="DC4538" s="9">
        <v>30.766439999999999</v>
      </c>
      <c r="DD4538" s="9">
        <v>0</v>
      </c>
    </row>
    <row r="4539" spans="1:108" x14ac:dyDescent="0.25">
      <c r="A4539" s="9" t="s">
        <v>42</v>
      </c>
      <c r="B4539" s="9" t="s">
        <v>30</v>
      </c>
      <c r="C4539" s="9" t="s">
        <v>35</v>
      </c>
      <c r="D4539" s="9" t="s">
        <v>39</v>
      </c>
      <c r="E4539" s="9" t="s">
        <v>36</v>
      </c>
      <c r="F4539" s="9">
        <v>2021</v>
      </c>
      <c r="H4539" s="9"/>
      <c r="BF4539" s="33">
        <v>68.193749999999994</v>
      </c>
      <c r="BG4539" s="33">
        <v>66.887500000000003</v>
      </c>
      <c r="BH4539" s="33">
        <v>65.606250000000003</v>
      </c>
      <c r="BI4539" s="33">
        <v>64.368750000000006</v>
      </c>
      <c r="BJ4539" s="33">
        <v>63.131250000000001</v>
      </c>
      <c r="BK4539" s="33">
        <v>62.28125</v>
      </c>
      <c r="BL4539" s="33">
        <v>62.125</v>
      </c>
      <c r="BM4539" s="33">
        <v>65.474999999999994</v>
      </c>
      <c r="BN4539" s="33">
        <v>71.568749999999994</v>
      </c>
      <c r="BO4539" s="33">
        <v>77.65625</v>
      </c>
      <c r="BP4539" s="33">
        <v>83.6875</v>
      </c>
      <c r="BQ4539" s="33">
        <v>88.9375</v>
      </c>
      <c r="BR4539" s="33">
        <v>93.6875</v>
      </c>
      <c r="BS4539" s="33">
        <v>97.212500000000006</v>
      </c>
      <c r="BT4539" s="33">
        <v>99.2</v>
      </c>
      <c r="BU4539" s="33">
        <v>99.112499999999997</v>
      </c>
      <c r="BV4539" s="33">
        <v>98.137500000000003</v>
      </c>
      <c r="BW4539" s="33">
        <v>95.793750000000003</v>
      </c>
      <c r="BX4539" s="33">
        <v>91.125</v>
      </c>
      <c r="BY4539" s="33">
        <v>86.0625</v>
      </c>
      <c r="BZ4539" s="33">
        <v>80.443749999999994</v>
      </c>
      <c r="CA4539" s="33">
        <v>75.625</v>
      </c>
      <c r="CB4539" s="33">
        <v>71.900000000000006</v>
      </c>
      <c r="CC4539" s="33">
        <v>69.15625</v>
      </c>
      <c r="DC4539" s="9">
        <v>30.766439999999999</v>
      </c>
      <c r="DD4539" s="9">
        <v>0</v>
      </c>
    </row>
    <row r="4540" spans="1:108" x14ac:dyDescent="0.25">
      <c r="A4540" s="9" t="s">
        <v>42</v>
      </c>
      <c r="B4540" s="9" t="s">
        <v>30</v>
      </c>
      <c r="C4540" s="9" t="s">
        <v>35</v>
      </c>
      <c r="D4540" s="9" t="s">
        <v>39</v>
      </c>
      <c r="E4540" s="9" t="s">
        <v>36</v>
      </c>
      <c r="F4540" s="9">
        <v>2022</v>
      </c>
      <c r="H4540" s="9"/>
      <c r="BF4540" s="33">
        <v>68.193749999999994</v>
      </c>
      <c r="BG4540" s="33">
        <v>66.887500000000003</v>
      </c>
      <c r="BH4540" s="33">
        <v>65.606250000000003</v>
      </c>
      <c r="BI4540" s="33">
        <v>64.368750000000006</v>
      </c>
      <c r="BJ4540" s="33">
        <v>63.131250000000001</v>
      </c>
      <c r="BK4540" s="33">
        <v>62.28125</v>
      </c>
      <c r="BL4540" s="33">
        <v>62.125</v>
      </c>
      <c r="BM4540" s="33">
        <v>65.474999999999994</v>
      </c>
      <c r="BN4540" s="33">
        <v>71.568749999999994</v>
      </c>
      <c r="BO4540" s="33">
        <v>77.65625</v>
      </c>
      <c r="BP4540" s="33">
        <v>83.6875</v>
      </c>
      <c r="BQ4540" s="33">
        <v>88.9375</v>
      </c>
      <c r="BR4540" s="33">
        <v>93.6875</v>
      </c>
      <c r="BS4540" s="33">
        <v>97.212500000000006</v>
      </c>
      <c r="BT4540" s="33">
        <v>99.2</v>
      </c>
      <c r="BU4540" s="33">
        <v>99.112499999999997</v>
      </c>
      <c r="BV4540" s="33">
        <v>98.137500000000003</v>
      </c>
      <c r="BW4540" s="33">
        <v>95.793750000000003</v>
      </c>
      <c r="BX4540" s="33">
        <v>91.125</v>
      </c>
      <c r="BY4540" s="33">
        <v>86.0625</v>
      </c>
      <c r="BZ4540" s="33">
        <v>80.443749999999994</v>
      </c>
      <c r="CA4540" s="33">
        <v>75.625</v>
      </c>
      <c r="CB4540" s="33">
        <v>71.900000000000006</v>
      </c>
      <c r="CC4540" s="33">
        <v>69.15625</v>
      </c>
      <c r="DC4540" s="9">
        <v>30.766439999999999</v>
      </c>
      <c r="DD4540" s="9">
        <v>0</v>
      </c>
    </row>
    <row r="4541" spans="1:108" x14ac:dyDescent="0.25">
      <c r="A4541" s="9" t="s">
        <v>42</v>
      </c>
      <c r="B4541" s="9" t="s">
        <v>30</v>
      </c>
      <c r="C4541" s="9" t="s">
        <v>35</v>
      </c>
      <c r="D4541" s="9" t="s">
        <v>39</v>
      </c>
      <c r="E4541" s="9" t="s">
        <v>36</v>
      </c>
      <c r="F4541" s="9">
        <v>2023</v>
      </c>
      <c r="H4541" s="9"/>
      <c r="BF4541" s="33">
        <v>68.193749999999994</v>
      </c>
      <c r="BG4541" s="33">
        <v>66.887500000000003</v>
      </c>
      <c r="BH4541" s="33">
        <v>65.606250000000003</v>
      </c>
      <c r="BI4541" s="33">
        <v>64.368750000000006</v>
      </c>
      <c r="BJ4541" s="33">
        <v>63.131250000000001</v>
      </c>
      <c r="BK4541" s="33">
        <v>62.28125</v>
      </c>
      <c r="BL4541" s="33">
        <v>62.125</v>
      </c>
      <c r="BM4541" s="33">
        <v>65.474999999999994</v>
      </c>
      <c r="BN4541" s="33">
        <v>71.568749999999994</v>
      </c>
      <c r="BO4541" s="33">
        <v>77.65625</v>
      </c>
      <c r="BP4541" s="33">
        <v>83.6875</v>
      </c>
      <c r="BQ4541" s="33">
        <v>88.9375</v>
      </c>
      <c r="BR4541" s="33">
        <v>93.6875</v>
      </c>
      <c r="BS4541" s="33">
        <v>97.212500000000006</v>
      </c>
      <c r="BT4541" s="33">
        <v>99.2</v>
      </c>
      <c r="BU4541" s="33">
        <v>99.112499999999997</v>
      </c>
      <c r="BV4541" s="33">
        <v>98.137500000000003</v>
      </c>
      <c r="BW4541" s="33">
        <v>95.793750000000003</v>
      </c>
      <c r="BX4541" s="33">
        <v>91.125</v>
      </c>
      <c r="BY4541" s="33">
        <v>86.0625</v>
      </c>
      <c r="BZ4541" s="33">
        <v>80.443749999999994</v>
      </c>
      <c r="CA4541" s="33">
        <v>75.625</v>
      </c>
      <c r="CB4541" s="33">
        <v>71.900000000000006</v>
      </c>
      <c r="CC4541" s="33">
        <v>69.15625</v>
      </c>
      <c r="DC4541" s="9">
        <v>30.766439999999999</v>
      </c>
      <c r="DD4541" s="9">
        <v>0</v>
      </c>
    </row>
    <row r="4542" spans="1:108" x14ac:dyDescent="0.25">
      <c r="A4542" s="9" t="s">
        <v>42</v>
      </c>
      <c r="B4542" s="9" t="s">
        <v>30</v>
      </c>
      <c r="C4542" s="9" t="s">
        <v>35</v>
      </c>
      <c r="D4542" s="9" t="s">
        <v>39</v>
      </c>
      <c r="E4542" s="9" t="s">
        <v>36</v>
      </c>
      <c r="F4542" s="9">
        <v>2024</v>
      </c>
      <c r="H4542" s="9"/>
      <c r="BF4542" s="33">
        <v>68.193749999999994</v>
      </c>
      <c r="BG4542" s="33">
        <v>66.887500000000003</v>
      </c>
      <c r="BH4542" s="33">
        <v>65.606250000000003</v>
      </c>
      <c r="BI4542" s="33">
        <v>64.368750000000006</v>
      </c>
      <c r="BJ4542" s="33">
        <v>63.131250000000001</v>
      </c>
      <c r="BK4542" s="33">
        <v>62.28125</v>
      </c>
      <c r="BL4542" s="33">
        <v>62.125</v>
      </c>
      <c r="BM4542" s="33">
        <v>65.474999999999994</v>
      </c>
      <c r="BN4542" s="33">
        <v>71.568749999999994</v>
      </c>
      <c r="BO4542" s="33">
        <v>77.65625</v>
      </c>
      <c r="BP4542" s="33">
        <v>83.6875</v>
      </c>
      <c r="BQ4542" s="33">
        <v>88.9375</v>
      </c>
      <c r="BR4542" s="33">
        <v>93.6875</v>
      </c>
      <c r="BS4542" s="33">
        <v>97.212500000000006</v>
      </c>
      <c r="BT4542" s="33">
        <v>99.2</v>
      </c>
      <c r="BU4542" s="33">
        <v>99.112499999999997</v>
      </c>
      <c r="BV4542" s="33">
        <v>98.137500000000003</v>
      </c>
      <c r="BW4542" s="33">
        <v>95.793750000000003</v>
      </c>
      <c r="BX4542" s="33">
        <v>91.125</v>
      </c>
      <c r="BY4542" s="33">
        <v>86.0625</v>
      </c>
      <c r="BZ4542" s="33">
        <v>80.443749999999994</v>
      </c>
      <c r="CA4542" s="33">
        <v>75.625</v>
      </c>
      <c r="CB4542" s="33">
        <v>71.900000000000006</v>
      </c>
      <c r="CC4542" s="33">
        <v>69.15625</v>
      </c>
      <c r="DC4542" s="9">
        <v>30.766439999999999</v>
      </c>
      <c r="DD4542" s="9">
        <v>0</v>
      </c>
    </row>
    <row r="4543" spans="1:108" x14ac:dyDescent="0.25">
      <c r="A4543" s="9" t="s">
        <v>42</v>
      </c>
      <c r="B4543" s="9" t="s">
        <v>30</v>
      </c>
      <c r="C4543" s="9" t="s">
        <v>35</v>
      </c>
      <c r="D4543" s="9" t="s">
        <v>39</v>
      </c>
      <c r="E4543" s="9" t="s">
        <v>36</v>
      </c>
      <c r="F4543" s="9">
        <v>2025</v>
      </c>
      <c r="H4543" s="9"/>
      <c r="BF4543" s="33">
        <v>68.193749999999994</v>
      </c>
      <c r="BG4543" s="33">
        <v>66.887500000000003</v>
      </c>
      <c r="BH4543" s="33">
        <v>65.606250000000003</v>
      </c>
      <c r="BI4543" s="33">
        <v>64.368750000000006</v>
      </c>
      <c r="BJ4543" s="33">
        <v>63.131250000000001</v>
      </c>
      <c r="BK4543" s="33">
        <v>62.28125</v>
      </c>
      <c r="BL4543" s="33">
        <v>62.125</v>
      </c>
      <c r="BM4543" s="33">
        <v>65.474999999999994</v>
      </c>
      <c r="BN4543" s="33">
        <v>71.568749999999994</v>
      </c>
      <c r="BO4543" s="33">
        <v>77.65625</v>
      </c>
      <c r="BP4543" s="33">
        <v>83.6875</v>
      </c>
      <c r="BQ4543" s="33">
        <v>88.9375</v>
      </c>
      <c r="BR4543" s="33">
        <v>93.6875</v>
      </c>
      <c r="BS4543" s="33">
        <v>97.212500000000006</v>
      </c>
      <c r="BT4543" s="33">
        <v>99.2</v>
      </c>
      <c r="BU4543" s="33">
        <v>99.112499999999997</v>
      </c>
      <c r="BV4543" s="33">
        <v>98.137500000000003</v>
      </c>
      <c r="BW4543" s="33">
        <v>95.793750000000003</v>
      </c>
      <c r="BX4543" s="33">
        <v>91.125</v>
      </c>
      <c r="BY4543" s="33">
        <v>86.0625</v>
      </c>
      <c r="BZ4543" s="33">
        <v>80.443749999999994</v>
      </c>
      <c r="CA4543" s="33">
        <v>75.625</v>
      </c>
      <c r="CB4543" s="33">
        <v>71.900000000000006</v>
      </c>
      <c r="CC4543" s="33">
        <v>69.15625</v>
      </c>
      <c r="DC4543" s="9">
        <v>30.766439999999999</v>
      </c>
      <c r="DD4543" s="9">
        <v>0</v>
      </c>
    </row>
    <row r="4544" spans="1:108" x14ac:dyDescent="0.25">
      <c r="A4544" s="9" t="s">
        <v>42</v>
      </c>
      <c r="B4544" s="9" t="s">
        <v>30</v>
      </c>
      <c r="C4544" s="9" t="s">
        <v>35</v>
      </c>
      <c r="D4544" s="9" t="s">
        <v>39</v>
      </c>
      <c r="E4544" s="9" t="s">
        <v>36</v>
      </c>
      <c r="F4544" s="9">
        <v>2026</v>
      </c>
      <c r="H4544" s="9"/>
      <c r="BF4544" s="33">
        <v>68.193749999999994</v>
      </c>
      <c r="BG4544" s="33">
        <v>66.887500000000003</v>
      </c>
      <c r="BH4544" s="33">
        <v>65.606250000000003</v>
      </c>
      <c r="BI4544" s="33">
        <v>64.368750000000006</v>
      </c>
      <c r="BJ4544" s="33">
        <v>63.131250000000001</v>
      </c>
      <c r="BK4544" s="33">
        <v>62.28125</v>
      </c>
      <c r="BL4544" s="33">
        <v>62.125</v>
      </c>
      <c r="BM4544" s="33">
        <v>65.474999999999994</v>
      </c>
      <c r="BN4544" s="33">
        <v>71.568749999999994</v>
      </c>
      <c r="BO4544" s="33">
        <v>77.65625</v>
      </c>
      <c r="BP4544" s="33">
        <v>83.6875</v>
      </c>
      <c r="BQ4544" s="33">
        <v>88.9375</v>
      </c>
      <c r="BR4544" s="33">
        <v>93.6875</v>
      </c>
      <c r="BS4544" s="33">
        <v>97.212500000000006</v>
      </c>
      <c r="BT4544" s="33">
        <v>99.2</v>
      </c>
      <c r="BU4544" s="33">
        <v>99.112499999999997</v>
      </c>
      <c r="BV4544" s="33">
        <v>98.137500000000003</v>
      </c>
      <c r="BW4544" s="33">
        <v>95.793750000000003</v>
      </c>
      <c r="BX4544" s="33">
        <v>91.125</v>
      </c>
      <c r="BY4544" s="33">
        <v>86.0625</v>
      </c>
      <c r="BZ4544" s="33">
        <v>80.443749999999994</v>
      </c>
      <c r="CA4544" s="33">
        <v>75.625</v>
      </c>
      <c r="CB4544" s="33">
        <v>71.900000000000006</v>
      </c>
      <c r="CC4544" s="33">
        <v>69.15625</v>
      </c>
      <c r="DC4544" s="9">
        <v>30.766439999999999</v>
      </c>
      <c r="DD4544" s="9">
        <v>0</v>
      </c>
    </row>
    <row r="4545" spans="1:108" x14ac:dyDescent="0.25">
      <c r="A4545" s="9" t="s">
        <v>42</v>
      </c>
      <c r="B4545" s="9" t="s">
        <v>30</v>
      </c>
      <c r="C4545" s="9" t="s">
        <v>35</v>
      </c>
      <c r="D4545" s="9" t="s">
        <v>37</v>
      </c>
      <c r="E4545" s="9" t="s">
        <v>38</v>
      </c>
      <c r="F4545" s="9">
        <v>2016</v>
      </c>
      <c r="G4545" s="9">
        <v>5</v>
      </c>
      <c r="H4545" s="9"/>
      <c r="BF4545" s="33">
        <v>58.524999999999999</v>
      </c>
      <c r="BG4545" s="33">
        <v>57.4</v>
      </c>
      <c r="BH4545" s="33">
        <v>56</v>
      </c>
      <c r="BI4545" s="33">
        <v>54.65</v>
      </c>
      <c r="BJ4545" s="33">
        <v>53.5</v>
      </c>
      <c r="BK4545" s="33">
        <v>53</v>
      </c>
      <c r="BL4545" s="33">
        <v>53</v>
      </c>
      <c r="BM4545" s="33">
        <v>56.625</v>
      </c>
      <c r="BN4545" s="33">
        <v>61.924999999999997</v>
      </c>
      <c r="BO4545" s="33">
        <v>66.349999999999994</v>
      </c>
      <c r="BP4545" s="33">
        <v>71.45</v>
      </c>
      <c r="BQ4545" s="33">
        <v>76.424999999999997</v>
      </c>
      <c r="BR4545" s="33">
        <v>80.349999999999994</v>
      </c>
      <c r="BS4545" s="33">
        <v>82.575000000000003</v>
      </c>
      <c r="BT4545" s="33">
        <v>83.9</v>
      </c>
      <c r="BU4545" s="33">
        <v>83.8</v>
      </c>
      <c r="BV4545" s="33">
        <v>82.15</v>
      </c>
      <c r="BW4545" s="33">
        <v>80.325000000000003</v>
      </c>
      <c r="BX4545" s="33">
        <v>77.075000000000003</v>
      </c>
      <c r="BY4545" s="33">
        <v>70.95</v>
      </c>
      <c r="BZ4545" s="33">
        <v>64.575000000000003</v>
      </c>
      <c r="CA4545" s="33">
        <v>60.35</v>
      </c>
      <c r="CB4545" s="33">
        <v>57.825000000000003</v>
      </c>
      <c r="CC4545" s="33">
        <v>56.174999999999997</v>
      </c>
      <c r="DC4545" s="9">
        <v>30.766439999999999</v>
      </c>
      <c r="DD4545" s="9">
        <v>0</v>
      </c>
    </row>
    <row r="4546" spans="1:108" x14ac:dyDescent="0.25">
      <c r="A4546" s="9" t="s">
        <v>42</v>
      </c>
      <c r="B4546" s="9" t="s">
        <v>30</v>
      </c>
      <c r="C4546" s="9" t="s">
        <v>35</v>
      </c>
      <c r="D4546" s="9" t="s">
        <v>37</v>
      </c>
      <c r="E4546" s="9" t="s">
        <v>38</v>
      </c>
      <c r="F4546" s="9">
        <v>2016</v>
      </c>
      <c r="G4546" s="9">
        <v>6</v>
      </c>
      <c r="H4546" s="9"/>
      <c r="BF4546" s="33">
        <v>65.150000000000006</v>
      </c>
      <c r="BG4546" s="33">
        <v>63.65</v>
      </c>
      <c r="BH4546" s="33">
        <v>62.55</v>
      </c>
      <c r="BI4546" s="33">
        <v>61.4</v>
      </c>
      <c r="BJ4546" s="33">
        <v>60.65</v>
      </c>
      <c r="BK4546" s="33">
        <v>60.125</v>
      </c>
      <c r="BL4546" s="33">
        <v>59.524999999999999</v>
      </c>
      <c r="BM4546" s="33">
        <v>64.099999999999994</v>
      </c>
      <c r="BN4546" s="33">
        <v>70.025000000000006</v>
      </c>
      <c r="BO4546" s="33">
        <v>75.75</v>
      </c>
      <c r="BP4546" s="33">
        <v>80.724999999999994</v>
      </c>
      <c r="BQ4546" s="33">
        <v>85</v>
      </c>
      <c r="BR4546" s="33">
        <v>88.45</v>
      </c>
      <c r="BS4546" s="33">
        <v>90.775000000000006</v>
      </c>
      <c r="BT4546" s="33">
        <v>91</v>
      </c>
      <c r="BU4546" s="33">
        <v>91.875</v>
      </c>
      <c r="BV4546" s="33">
        <v>91.424999999999997</v>
      </c>
      <c r="BW4546" s="33">
        <v>89.424999999999997</v>
      </c>
      <c r="BX4546" s="33">
        <v>85.825000000000003</v>
      </c>
      <c r="BY4546" s="33">
        <v>80.900000000000006</v>
      </c>
      <c r="BZ4546" s="33">
        <v>73.075000000000003</v>
      </c>
      <c r="CA4546" s="33">
        <v>68.025000000000006</v>
      </c>
      <c r="CB4546" s="33">
        <v>64.7</v>
      </c>
      <c r="CC4546" s="33">
        <v>62</v>
      </c>
      <c r="DC4546" s="9">
        <v>30.766439999999999</v>
      </c>
      <c r="DD4546" s="9">
        <v>0</v>
      </c>
    </row>
    <row r="4547" spans="1:108" x14ac:dyDescent="0.25">
      <c r="A4547" s="9" t="s">
        <v>42</v>
      </c>
      <c r="B4547" s="9" t="s">
        <v>30</v>
      </c>
      <c r="C4547" s="9" t="s">
        <v>35</v>
      </c>
      <c r="D4547" s="9" t="s">
        <v>37</v>
      </c>
      <c r="E4547" s="9" t="s">
        <v>38</v>
      </c>
      <c r="F4547" s="9">
        <v>2016</v>
      </c>
      <c r="G4547" s="9">
        <v>7</v>
      </c>
      <c r="H4547" s="9">
        <v>12174.17</v>
      </c>
      <c r="I4547" s="9">
        <v>11737.06</v>
      </c>
      <c r="J4547" s="9">
        <v>11493.85</v>
      </c>
      <c r="K4547" s="9">
        <v>11748.5</v>
      </c>
      <c r="L4547" s="9">
        <v>12263.03</v>
      </c>
      <c r="M4547" s="9">
        <v>12802.38</v>
      </c>
      <c r="N4547" s="9">
        <v>13465.39</v>
      </c>
      <c r="O4547" s="9">
        <v>14451.13</v>
      </c>
      <c r="P4547" s="9">
        <v>14967.35</v>
      </c>
      <c r="Q4547" s="9">
        <v>15555.3</v>
      </c>
      <c r="R4547" s="9">
        <v>16026.55</v>
      </c>
      <c r="S4547" s="9">
        <v>16177.73</v>
      </c>
      <c r="T4547" s="9">
        <v>15211.71</v>
      </c>
      <c r="U4547" s="9">
        <v>13078.65</v>
      </c>
      <c r="V4547" s="9">
        <v>13246.87</v>
      </c>
      <c r="W4547" s="9">
        <v>12681.28</v>
      </c>
      <c r="X4547" s="9">
        <v>12349.52</v>
      </c>
      <c r="Y4547" s="9">
        <v>12651.48</v>
      </c>
      <c r="Z4547" s="9">
        <v>13415.79</v>
      </c>
      <c r="AA4547" s="9">
        <v>13533.65</v>
      </c>
      <c r="AB4547" s="9">
        <v>13174.59</v>
      </c>
      <c r="AC4547" s="9">
        <v>13627.14</v>
      </c>
      <c r="AD4547" s="9">
        <v>11822.22</v>
      </c>
      <c r="AE4547" s="9">
        <v>11818.75</v>
      </c>
      <c r="AF4547" s="9">
        <v>12783.32</v>
      </c>
      <c r="AG4547" s="9">
        <v>12235.5</v>
      </c>
      <c r="AH4547" s="9">
        <v>11711</v>
      </c>
      <c r="AI4547" s="9">
        <v>11408.78</v>
      </c>
      <c r="AJ4547" s="9">
        <v>11747.56</v>
      </c>
      <c r="AK4547" s="9">
        <v>12288.2</v>
      </c>
      <c r="AL4547" s="9">
        <v>12875.58</v>
      </c>
      <c r="AM4547" s="9">
        <v>13507.76</v>
      </c>
      <c r="AN4547" s="9">
        <v>14469.64</v>
      </c>
      <c r="AO4547" s="9">
        <v>15017</v>
      </c>
      <c r="AP4547" s="9">
        <v>15535.44</v>
      </c>
      <c r="AQ4547" s="9">
        <v>15995.96</v>
      </c>
      <c r="AR4547" s="9">
        <v>16348.92</v>
      </c>
      <c r="AS4547" s="9">
        <v>16402.060000000001</v>
      </c>
      <c r="AT4547" s="9">
        <v>16183.45</v>
      </c>
      <c r="AU4547" s="9">
        <v>16313.91</v>
      </c>
      <c r="AV4547" s="9">
        <v>15883.58</v>
      </c>
      <c r="AW4547" s="9">
        <v>15319.93</v>
      </c>
      <c r="AX4547" s="9">
        <v>15204.13</v>
      </c>
      <c r="AY4547" s="9">
        <v>14428.54</v>
      </c>
      <c r="AZ4547" s="9">
        <v>13846.13</v>
      </c>
      <c r="BA4547" s="9">
        <v>13485.77</v>
      </c>
      <c r="BB4547" s="9">
        <v>13785.26</v>
      </c>
      <c r="BC4547" s="9">
        <v>11956.02</v>
      </c>
      <c r="BD4547" s="9">
        <v>11952.54</v>
      </c>
      <c r="BE4547" s="9">
        <v>15582.51</v>
      </c>
      <c r="BF4547" s="33">
        <v>63.625</v>
      </c>
      <c r="BG4547" s="33">
        <v>61.85</v>
      </c>
      <c r="BH4547" s="33">
        <v>60.375</v>
      </c>
      <c r="BI4547" s="33">
        <v>58.825000000000003</v>
      </c>
      <c r="BJ4547" s="33">
        <v>57.825000000000003</v>
      </c>
      <c r="BK4547" s="33">
        <v>57.15</v>
      </c>
      <c r="BL4547" s="33">
        <v>57.25</v>
      </c>
      <c r="BM4547" s="33">
        <v>62.25</v>
      </c>
      <c r="BN4547" s="33">
        <v>68.025000000000006</v>
      </c>
      <c r="BO4547" s="33">
        <v>74.474999999999994</v>
      </c>
      <c r="BP4547" s="33">
        <v>80.325000000000003</v>
      </c>
      <c r="BQ4547" s="33">
        <v>85.8</v>
      </c>
      <c r="BR4547" s="33">
        <v>90.4</v>
      </c>
      <c r="BS4547" s="33">
        <v>93.6</v>
      </c>
      <c r="BT4547" s="33">
        <v>94.875</v>
      </c>
      <c r="BU4547" s="33">
        <v>95.05</v>
      </c>
      <c r="BV4547" s="33">
        <v>94.3</v>
      </c>
      <c r="BW4547" s="33">
        <v>92.924999999999997</v>
      </c>
      <c r="BX4547" s="33">
        <v>89.05</v>
      </c>
      <c r="BY4547" s="33">
        <v>83.35</v>
      </c>
      <c r="BZ4547" s="33">
        <v>75.849999999999994</v>
      </c>
      <c r="CA4547" s="33">
        <v>69.575000000000003</v>
      </c>
      <c r="CB4547" s="33">
        <v>65.575000000000003</v>
      </c>
      <c r="CC4547" s="33">
        <v>63.2</v>
      </c>
      <c r="CD4547" s="9">
        <v>5728.0119999999997</v>
      </c>
      <c r="CE4547" s="9">
        <v>4839.4669999999996</v>
      </c>
      <c r="CF4547" s="9">
        <v>3568.9119999999998</v>
      </c>
      <c r="CG4547" s="9">
        <v>2756.7570000000001</v>
      </c>
      <c r="CH4547" s="9">
        <v>2476.7779999999998</v>
      </c>
      <c r="CI4547" s="9">
        <v>2028.356</v>
      </c>
      <c r="CJ4547" s="9">
        <v>2050.7060000000001</v>
      </c>
      <c r="CK4547" s="9">
        <v>2387.7959999999998</v>
      </c>
      <c r="CL4547" s="9">
        <v>4202.9189999999999</v>
      </c>
      <c r="CM4547" s="9">
        <v>5875.777</v>
      </c>
      <c r="CN4547" s="9">
        <v>6505.2709999999997</v>
      </c>
      <c r="CO4547" s="9">
        <v>13533.14</v>
      </c>
      <c r="CP4547" s="9">
        <v>11144.08</v>
      </c>
      <c r="CQ4547" s="9">
        <v>10802.95</v>
      </c>
      <c r="CR4547" s="9">
        <v>9731.0229999999992</v>
      </c>
      <c r="CS4547" s="9">
        <v>10055.370000000001</v>
      </c>
      <c r="CT4547" s="9">
        <v>11008.56</v>
      </c>
      <c r="CU4547" s="9">
        <v>11772.94</v>
      </c>
      <c r="CV4547" s="9">
        <v>13389.76</v>
      </c>
      <c r="CW4547" s="9">
        <v>13592.7</v>
      </c>
      <c r="CX4547" s="9">
        <v>9714.4220000000005</v>
      </c>
      <c r="CY4547" s="9">
        <v>13488.99</v>
      </c>
      <c r="CZ4547" s="9">
        <v>13687.45</v>
      </c>
      <c r="DA4547" s="9">
        <v>13957.46</v>
      </c>
      <c r="DB4547" s="9">
        <v>7614.5129999999999</v>
      </c>
      <c r="DC4547" s="9">
        <v>30.766439999999999</v>
      </c>
      <c r="DD4547" s="9">
        <v>0</v>
      </c>
    </row>
    <row r="4548" spans="1:108" x14ac:dyDescent="0.25">
      <c r="A4548" s="9" t="s">
        <v>42</v>
      </c>
      <c r="B4548" s="9" t="s">
        <v>30</v>
      </c>
      <c r="C4548" s="9" t="s">
        <v>35</v>
      </c>
      <c r="D4548" s="9" t="s">
        <v>37</v>
      </c>
      <c r="E4548" s="9" t="s">
        <v>38</v>
      </c>
      <c r="F4548" s="9">
        <v>2016</v>
      </c>
      <c r="G4548" s="9">
        <v>8</v>
      </c>
      <c r="H4548" s="9"/>
      <c r="BF4548" s="33">
        <v>62.65</v>
      </c>
      <c r="BG4548" s="33">
        <v>61.625</v>
      </c>
      <c r="BH4548" s="33">
        <v>60.325000000000003</v>
      </c>
      <c r="BI4548" s="33">
        <v>59.375</v>
      </c>
      <c r="BJ4548" s="33">
        <v>58.174999999999997</v>
      </c>
      <c r="BK4548" s="33">
        <v>57.6</v>
      </c>
      <c r="BL4548" s="33">
        <v>57.424999999999997</v>
      </c>
      <c r="BM4548" s="33">
        <v>60.4</v>
      </c>
      <c r="BN4548" s="33">
        <v>65.599999999999994</v>
      </c>
      <c r="BO4548" s="33">
        <v>70.900000000000006</v>
      </c>
      <c r="BP4548" s="33">
        <v>77.25</v>
      </c>
      <c r="BQ4548" s="33">
        <v>81.75</v>
      </c>
      <c r="BR4548" s="33">
        <v>86.625</v>
      </c>
      <c r="BS4548" s="33">
        <v>89.224999999999994</v>
      </c>
      <c r="BT4548" s="33">
        <v>91.424999999999997</v>
      </c>
      <c r="BU4548" s="33">
        <v>92.075000000000003</v>
      </c>
      <c r="BV4548" s="33">
        <v>91.9</v>
      </c>
      <c r="BW4548" s="33">
        <v>90.174999999999997</v>
      </c>
      <c r="BX4548" s="33">
        <v>86.05</v>
      </c>
      <c r="BY4548" s="33">
        <v>79.775000000000006</v>
      </c>
      <c r="BZ4548" s="33">
        <v>73.25</v>
      </c>
      <c r="CA4548" s="33">
        <v>69.424999999999997</v>
      </c>
      <c r="CB4548" s="33">
        <v>66.849999999999994</v>
      </c>
      <c r="CC4548" s="33">
        <v>64.724999999999994</v>
      </c>
      <c r="DC4548" s="9">
        <v>30.766439999999999</v>
      </c>
      <c r="DD4548" s="9">
        <v>0</v>
      </c>
    </row>
    <row r="4549" spans="1:108" x14ac:dyDescent="0.25">
      <c r="A4549" s="9" t="s">
        <v>42</v>
      </c>
      <c r="B4549" s="9" t="s">
        <v>30</v>
      </c>
      <c r="C4549" s="9" t="s">
        <v>35</v>
      </c>
      <c r="D4549" s="9" t="s">
        <v>37</v>
      </c>
      <c r="E4549" s="9" t="s">
        <v>38</v>
      </c>
      <c r="F4549" s="9">
        <v>2016</v>
      </c>
      <c r="G4549" s="9">
        <v>9</v>
      </c>
      <c r="H4549" s="9"/>
      <c r="BF4549" s="33">
        <v>62.274999999999999</v>
      </c>
      <c r="BG4549" s="33">
        <v>60.45</v>
      </c>
      <c r="BH4549" s="33">
        <v>59.25</v>
      </c>
      <c r="BI4549" s="33">
        <v>57.95</v>
      </c>
      <c r="BJ4549" s="33">
        <v>56.924999999999997</v>
      </c>
      <c r="BK4549" s="33">
        <v>56.05</v>
      </c>
      <c r="BL4549" s="33">
        <v>55.05</v>
      </c>
      <c r="BM4549" s="33">
        <v>56.75</v>
      </c>
      <c r="BN4549" s="33">
        <v>63.55</v>
      </c>
      <c r="BO4549" s="33">
        <v>69.375</v>
      </c>
      <c r="BP4549" s="33">
        <v>76.2</v>
      </c>
      <c r="BQ4549" s="33">
        <v>83.45</v>
      </c>
      <c r="BR4549" s="33">
        <v>88.474999999999994</v>
      </c>
      <c r="BS4549" s="33">
        <v>92.65</v>
      </c>
      <c r="BT4549" s="33">
        <v>94.75</v>
      </c>
      <c r="BU4549" s="33">
        <v>94.575000000000003</v>
      </c>
      <c r="BV4549" s="33">
        <v>92</v>
      </c>
      <c r="BW4549" s="33">
        <v>88</v>
      </c>
      <c r="BX4549" s="33">
        <v>83.474999999999994</v>
      </c>
      <c r="BY4549" s="33">
        <v>76.924999999999997</v>
      </c>
      <c r="BZ4549" s="33">
        <v>71.525000000000006</v>
      </c>
      <c r="CA4549" s="33">
        <v>67.900000000000006</v>
      </c>
      <c r="CB4549" s="33">
        <v>64.75</v>
      </c>
      <c r="CC4549" s="33">
        <v>62.524999999999999</v>
      </c>
      <c r="DC4549" s="9">
        <v>30.766439999999999</v>
      </c>
      <c r="DD4549" s="9">
        <v>0</v>
      </c>
    </row>
    <row r="4550" spans="1:108" x14ac:dyDescent="0.25">
      <c r="A4550" s="9" t="s">
        <v>42</v>
      </c>
      <c r="B4550" s="9" t="s">
        <v>30</v>
      </c>
      <c r="C4550" s="9" t="s">
        <v>35</v>
      </c>
      <c r="D4550" s="9" t="s">
        <v>37</v>
      </c>
      <c r="E4550" s="9" t="s">
        <v>38</v>
      </c>
      <c r="F4550" s="9">
        <v>2016</v>
      </c>
      <c r="G4550" s="9">
        <v>10</v>
      </c>
      <c r="H4550" s="9"/>
      <c r="BF4550" s="33">
        <v>58.4</v>
      </c>
      <c r="BG4550" s="33">
        <v>57.25</v>
      </c>
      <c r="BH4550" s="33">
        <v>56.3</v>
      </c>
      <c r="BI4550" s="33">
        <v>55.6</v>
      </c>
      <c r="BJ4550" s="33">
        <v>54.8</v>
      </c>
      <c r="BK4550" s="33">
        <v>54.45</v>
      </c>
      <c r="BL4550" s="33">
        <v>54.15</v>
      </c>
      <c r="BM4550" s="33">
        <v>54.35</v>
      </c>
      <c r="BN4550" s="33">
        <v>57.625</v>
      </c>
      <c r="BO4550" s="33">
        <v>62.35</v>
      </c>
      <c r="BP4550" s="33">
        <v>67.599999999999994</v>
      </c>
      <c r="BQ4550" s="33">
        <v>73.474999999999994</v>
      </c>
      <c r="BR4550" s="33">
        <v>77.224999999999994</v>
      </c>
      <c r="BS4550" s="33">
        <v>80.05</v>
      </c>
      <c r="BT4550" s="33">
        <v>81.349999999999994</v>
      </c>
      <c r="BU4550" s="33">
        <v>81.025000000000006</v>
      </c>
      <c r="BV4550" s="33">
        <v>79.625</v>
      </c>
      <c r="BW4550" s="33">
        <v>77.25</v>
      </c>
      <c r="BX4550" s="33">
        <v>72.2</v>
      </c>
      <c r="BY4550" s="33">
        <v>67.849999999999994</v>
      </c>
      <c r="BZ4550" s="33">
        <v>65.400000000000006</v>
      </c>
      <c r="CA4550" s="33">
        <v>62.85</v>
      </c>
      <c r="CB4550" s="33">
        <v>60.875</v>
      </c>
      <c r="CC4550" s="33">
        <v>58.85</v>
      </c>
      <c r="DC4550" s="9">
        <v>30.766439999999999</v>
      </c>
      <c r="DD4550" s="9">
        <v>0</v>
      </c>
    </row>
    <row r="4551" spans="1:108" x14ac:dyDescent="0.25">
      <c r="A4551" s="9" t="s">
        <v>42</v>
      </c>
      <c r="B4551" s="9" t="s">
        <v>30</v>
      </c>
      <c r="C4551" s="9" t="s">
        <v>35</v>
      </c>
      <c r="D4551" s="9" t="s">
        <v>37</v>
      </c>
      <c r="E4551" s="9" t="s">
        <v>38</v>
      </c>
      <c r="F4551" s="9">
        <v>2017</v>
      </c>
      <c r="G4551" s="9">
        <v>5</v>
      </c>
      <c r="H4551" s="9"/>
      <c r="BF4551" s="33">
        <v>58.524999999999999</v>
      </c>
      <c r="BG4551" s="33">
        <v>57.4</v>
      </c>
      <c r="BH4551" s="33">
        <v>56</v>
      </c>
      <c r="BI4551" s="33">
        <v>54.65</v>
      </c>
      <c r="BJ4551" s="33">
        <v>53.5</v>
      </c>
      <c r="BK4551" s="33">
        <v>53</v>
      </c>
      <c r="BL4551" s="33">
        <v>53</v>
      </c>
      <c r="BM4551" s="33">
        <v>56.625</v>
      </c>
      <c r="BN4551" s="33">
        <v>61.924999999999997</v>
      </c>
      <c r="BO4551" s="33">
        <v>66.349999999999994</v>
      </c>
      <c r="BP4551" s="33">
        <v>71.45</v>
      </c>
      <c r="BQ4551" s="33">
        <v>76.424999999999997</v>
      </c>
      <c r="BR4551" s="33">
        <v>80.349999999999994</v>
      </c>
      <c r="BS4551" s="33">
        <v>82.575000000000003</v>
      </c>
      <c r="BT4551" s="33">
        <v>83.9</v>
      </c>
      <c r="BU4551" s="33">
        <v>83.8</v>
      </c>
      <c r="BV4551" s="33">
        <v>82.15</v>
      </c>
      <c r="BW4551" s="33">
        <v>80.325000000000003</v>
      </c>
      <c r="BX4551" s="33">
        <v>77.075000000000003</v>
      </c>
      <c r="BY4551" s="33">
        <v>70.95</v>
      </c>
      <c r="BZ4551" s="33">
        <v>64.575000000000003</v>
      </c>
      <c r="CA4551" s="33">
        <v>60.35</v>
      </c>
      <c r="CB4551" s="33">
        <v>57.825000000000003</v>
      </c>
      <c r="CC4551" s="33">
        <v>56.174999999999997</v>
      </c>
      <c r="DC4551" s="9">
        <v>30.766439999999999</v>
      </c>
      <c r="DD4551" s="9">
        <v>0</v>
      </c>
    </row>
    <row r="4552" spans="1:108" x14ac:dyDescent="0.25">
      <c r="A4552" s="9" t="s">
        <v>42</v>
      </c>
      <c r="B4552" s="9" t="s">
        <v>30</v>
      </c>
      <c r="C4552" s="9" t="s">
        <v>35</v>
      </c>
      <c r="D4552" s="9" t="s">
        <v>37</v>
      </c>
      <c r="E4552" s="9" t="s">
        <v>38</v>
      </c>
      <c r="F4552" s="9">
        <v>2017</v>
      </c>
      <c r="G4552" s="9">
        <v>6</v>
      </c>
      <c r="H4552" s="9"/>
      <c r="BF4552" s="33">
        <v>65.150000000000006</v>
      </c>
      <c r="BG4552" s="33">
        <v>63.65</v>
      </c>
      <c r="BH4552" s="33">
        <v>62.55</v>
      </c>
      <c r="BI4552" s="33">
        <v>61.4</v>
      </c>
      <c r="BJ4552" s="33">
        <v>60.65</v>
      </c>
      <c r="BK4552" s="33">
        <v>60.125</v>
      </c>
      <c r="BL4552" s="33">
        <v>59.524999999999999</v>
      </c>
      <c r="BM4552" s="33">
        <v>64.099999999999994</v>
      </c>
      <c r="BN4552" s="33">
        <v>70.025000000000006</v>
      </c>
      <c r="BO4552" s="33">
        <v>75.75</v>
      </c>
      <c r="BP4552" s="33">
        <v>80.724999999999994</v>
      </c>
      <c r="BQ4552" s="33">
        <v>85</v>
      </c>
      <c r="BR4552" s="33">
        <v>88.45</v>
      </c>
      <c r="BS4552" s="33">
        <v>90.775000000000006</v>
      </c>
      <c r="BT4552" s="33">
        <v>91</v>
      </c>
      <c r="BU4552" s="33">
        <v>91.875</v>
      </c>
      <c r="BV4552" s="33">
        <v>91.424999999999997</v>
      </c>
      <c r="BW4552" s="33">
        <v>89.424999999999997</v>
      </c>
      <c r="BX4552" s="33">
        <v>85.825000000000003</v>
      </c>
      <c r="BY4552" s="33">
        <v>80.900000000000006</v>
      </c>
      <c r="BZ4552" s="33">
        <v>73.075000000000003</v>
      </c>
      <c r="CA4552" s="33">
        <v>68.025000000000006</v>
      </c>
      <c r="CB4552" s="33">
        <v>64.7</v>
      </c>
      <c r="CC4552" s="33">
        <v>62</v>
      </c>
      <c r="DC4552" s="9">
        <v>30.766439999999999</v>
      </c>
      <c r="DD4552" s="9">
        <v>0</v>
      </c>
    </row>
    <row r="4553" spans="1:108" x14ac:dyDescent="0.25">
      <c r="A4553" s="9" t="s">
        <v>42</v>
      </c>
      <c r="B4553" s="9" t="s">
        <v>30</v>
      </c>
      <c r="C4553" s="9" t="s">
        <v>35</v>
      </c>
      <c r="D4553" s="9" t="s">
        <v>37</v>
      </c>
      <c r="E4553" s="9" t="s">
        <v>38</v>
      </c>
      <c r="F4553" s="9">
        <v>2017</v>
      </c>
      <c r="G4553" s="9">
        <v>7</v>
      </c>
      <c r="H4553" s="9">
        <v>12112.48</v>
      </c>
      <c r="I4553" s="9">
        <v>11689.76</v>
      </c>
      <c r="J4553" s="9">
        <v>11461.84</v>
      </c>
      <c r="K4553" s="9">
        <v>11727.46</v>
      </c>
      <c r="L4553" s="9">
        <v>12259.86</v>
      </c>
      <c r="M4553" s="9">
        <v>12804.6</v>
      </c>
      <c r="N4553" s="9">
        <v>13468.28</v>
      </c>
      <c r="O4553" s="9">
        <v>14461.81</v>
      </c>
      <c r="P4553" s="9">
        <v>14978.14</v>
      </c>
      <c r="Q4553" s="9">
        <v>15567.29</v>
      </c>
      <c r="R4553" s="9">
        <v>16038.84</v>
      </c>
      <c r="S4553" s="9">
        <v>16189.43</v>
      </c>
      <c r="T4553" s="9">
        <v>15220.14</v>
      </c>
      <c r="U4553" s="9">
        <v>13081.72</v>
      </c>
      <c r="V4553" s="9">
        <v>13249.94</v>
      </c>
      <c r="W4553" s="9">
        <v>12678.95</v>
      </c>
      <c r="X4553" s="9">
        <v>12346.64</v>
      </c>
      <c r="Y4553" s="9">
        <v>12648.65</v>
      </c>
      <c r="Z4553" s="9">
        <v>13419.92</v>
      </c>
      <c r="AA4553" s="9">
        <v>13538.2</v>
      </c>
      <c r="AB4553" s="9">
        <v>13185.63</v>
      </c>
      <c r="AC4553" s="9">
        <v>13637.67</v>
      </c>
      <c r="AD4553" s="9">
        <v>11841.84</v>
      </c>
      <c r="AE4553" s="9">
        <v>11838.37</v>
      </c>
      <c r="AF4553" s="9">
        <v>12784.05</v>
      </c>
      <c r="AG4553" s="9">
        <v>12173.81</v>
      </c>
      <c r="AH4553" s="9">
        <v>11663.69</v>
      </c>
      <c r="AI4553" s="9">
        <v>11376.77</v>
      </c>
      <c r="AJ4553" s="9">
        <v>11726.52</v>
      </c>
      <c r="AK4553" s="9">
        <v>12285.03</v>
      </c>
      <c r="AL4553" s="9">
        <v>12877.8</v>
      </c>
      <c r="AM4553" s="9">
        <v>13510.65</v>
      </c>
      <c r="AN4553" s="9">
        <v>14480.32</v>
      </c>
      <c r="AO4553" s="9">
        <v>15027.78</v>
      </c>
      <c r="AP4553" s="9">
        <v>15547.43</v>
      </c>
      <c r="AQ4553" s="9">
        <v>16008.25</v>
      </c>
      <c r="AR4553" s="9">
        <v>16360.62</v>
      </c>
      <c r="AS4553" s="9">
        <v>16410.490000000002</v>
      </c>
      <c r="AT4553" s="9">
        <v>16186.52</v>
      </c>
      <c r="AU4553" s="9">
        <v>16316.98</v>
      </c>
      <c r="AV4553" s="9">
        <v>15881.25</v>
      </c>
      <c r="AW4553" s="9">
        <v>15317.05</v>
      </c>
      <c r="AX4553" s="9">
        <v>15201.3</v>
      </c>
      <c r="AY4553" s="9">
        <v>14432.68</v>
      </c>
      <c r="AZ4553" s="9">
        <v>13850.68</v>
      </c>
      <c r="BA4553" s="9">
        <v>13496.81</v>
      </c>
      <c r="BB4553" s="9">
        <v>13795.78</v>
      </c>
      <c r="BC4553" s="9">
        <v>11975.64</v>
      </c>
      <c r="BD4553" s="9">
        <v>11972.17</v>
      </c>
      <c r="BE4553" s="9">
        <v>15583.24</v>
      </c>
      <c r="BF4553" s="33">
        <v>63.625</v>
      </c>
      <c r="BG4553" s="33">
        <v>61.85</v>
      </c>
      <c r="BH4553" s="33">
        <v>60.375</v>
      </c>
      <c r="BI4553" s="33">
        <v>58.825000000000003</v>
      </c>
      <c r="BJ4553" s="33">
        <v>57.825000000000003</v>
      </c>
      <c r="BK4553" s="33">
        <v>57.15</v>
      </c>
      <c r="BL4553" s="33">
        <v>57.25</v>
      </c>
      <c r="BM4553" s="33">
        <v>62.25</v>
      </c>
      <c r="BN4553" s="33">
        <v>68.025000000000006</v>
      </c>
      <c r="BO4553" s="33">
        <v>74.474999999999994</v>
      </c>
      <c r="BP4553" s="33">
        <v>80.325000000000003</v>
      </c>
      <c r="BQ4553" s="33">
        <v>85.8</v>
      </c>
      <c r="BR4553" s="33">
        <v>90.4</v>
      </c>
      <c r="BS4553" s="33">
        <v>93.6</v>
      </c>
      <c r="BT4553" s="33">
        <v>94.875</v>
      </c>
      <c r="BU4553" s="33">
        <v>95.05</v>
      </c>
      <c r="BV4553" s="33">
        <v>94.3</v>
      </c>
      <c r="BW4553" s="33">
        <v>92.924999999999997</v>
      </c>
      <c r="BX4553" s="33">
        <v>89.05</v>
      </c>
      <c r="BY4553" s="33">
        <v>83.35</v>
      </c>
      <c r="BZ4553" s="33">
        <v>75.849999999999994</v>
      </c>
      <c r="CA4553" s="33">
        <v>69.575000000000003</v>
      </c>
      <c r="CB4553" s="33">
        <v>65.575000000000003</v>
      </c>
      <c r="CC4553" s="33">
        <v>63.2</v>
      </c>
      <c r="CD4553" s="9">
        <v>5733.1220000000003</v>
      </c>
      <c r="CE4553" s="9">
        <v>4842.2420000000002</v>
      </c>
      <c r="CF4553" s="9">
        <v>3571.0819999999999</v>
      </c>
      <c r="CG4553" s="9">
        <v>2757.29</v>
      </c>
      <c r="CH4553" s="9">
        <v>2474.931</v>
      </c>
      <c r="CI4553" s="9">
        <v>2024.4849999999999</v>
      </c>
      <c r="CJ4553" s="9">
        <v>2049.0230000000001</v>
      </c>
      <c r="CK4553" s="9">
        <v>2385.9699999999998</v>
      </c>
      <c r="CL4553" s="9">
        <v>4205.67</v>
      </c>
      <c r="CM4553" s="9">
        <v>5880.3</v>
      </c>
      <c r="CN4553" s="9">
        <v>6505.6109999999999</v>
      </c>
      <c r="CO4553" s="9">
        <v>13532.59</v>
      </c>
      <c r="CP4553" s="9">
        <v>11145.81</v>
      </c>
      <c r="CQ4553" s="9">
        <v>10793.98</v>
      </c>
      <c r="CR4553" s="9">
        <v>9724.6110000000008</v>
      </c>
      <c r="CS4553" s="9">
        <v>10042.92</v>
      </c>
      <c r="CT4553" s="9">
        <v>10999.34</v>
      </c>
      <c r="CU4553" s="9">
        <v>11759.47</v>
      </c>
      <c r="CV4553" s="9">
        <v>13390.42</v>
      </c>
      <c r="CW4553" s="9">
        <v>13594.29</v>
      </c>
      <c r="CX4553" s="9">
        <v>9711.6509999999998</v>
      </c>
      <c r="CY4553" s="9">
        <v>13538.57</v>
      </c>
      <c r="CZ4553" s="9">
        <v>13710.5</v>
      </c>
      <c r="DA4553" s="9">
        <v>13987.75</v>
      </c>
      <c r="DB4553" s="9">
        <v>7610.3959999999997</v>
      </c>
      <c r="DC4553" s="9">
        <v>30.766439999999999</v>
      </c>
      <c r="DD4553" s="9">
        <v>0</v>
      </c>
    </row>
    <row r="4554" spans="1:108" x14ac:dyDescent="0.25">
      <c r="A4554" s="9" t="s">
        <v>42</v>
      </c>
      <c r="B4554" s="9" t="s">
        <v>30</v>
      </c>
      <c r="C4554" s="9" t="s">
        <v>35</v>
      </c>
      <c r="D4554" s="9" t="s">
        <v>37</v>
      </c>
      <c r="E4554" s="9" t="s">
        <v>38</v>
      </c>
      <c r="F4554" s="9">
        <v>2017</v>
      </c>
      <c r="G4554" s="9">
        <v>8</v>
      </c>
      <c r="H4554" s="9"/>
      <c r="BF4554" s="33">
        <v>62.65</v>
      </c>
      <c r="BG4554" s="33">
        <v>61.625</v>
      </c>
      <c r="BH4554" s="33">
        <v>60.325000000000003</v>
      </c>
      <c r="BI4554" s="33">
        <v>59.375</v>
      </c>
      <c r="BJ4554" s="33">
        <v>58.174999999999997</v>
      </c>
      <c r="BK4554" s="33">
        <v>57.6</v>
      </c>
      <c r="BL4554" s="33">
        <v>57.424999999999997</v>
      </c>
      <c r="BM4554" s="33">
        <v>60.4</v>
      </c>
      <c r="BN4554" s="33">
        <v>65.599999999999994</v>
      </c>
      <c r="BO4554" s="33">
        <v>70.900000000000006</v>
      </c>
      <c r="BP4554" s="33">
        <v>77.25</v>
      </c>
      <c r="BQ4554" s="33">
        <v>81.75</v>
      </c>
      <c r="BR4554" s="33">
        <v>86.625</v>
      </c>
      <c r="BS4554" s="33">
        <v>89.224999999999994</v>
      </c>
      <c r="BT4554" s="33">
        <v>91.424999999999997</v>
      </c>
      <c r="BU4554" s="33">
        <v>92.075000000000003</v>
      </c>
      <c r="BV4554" s="33">
        <v>91.9</v>
      </c>
      <c r="BW4554" s="33">
        <v>90.174999999999997</v>
      </c>
      <c r="BX4554" s="33">
        <v>86.05</v>
      </c>
      <c r="BY4554" s="33">
        <v>79.775000000000006</v>
      </c>
      <c r="BZ4554" s="33">
        <v>73.25</v>
      </c>
      <c r="CA4554" s="33">
        <v>69.424999999999997</v>
      </c>
      <c r="CB4554" s="33">
        <v>66.849999999999994</v>
      </c>
      <c r="CC4554" s="33">
        <v>64.724999999999994</v>
      </c>
      <c r="DC4554" s="9">
        <v>30.766439999999999</v>
      </c>
      <c r="DD4554" s="9">
        <v>0</v>
      </c>
    </row>
    <row r="4555" spans="1:108" x14ac:dyDescent="0.25">
      <c r="A4555" s="9" t="s">
        <v>42</v>
      </c>
      <c r="B4555" s="9" t="s">
        <v>30</v>
      </c>
      <c r="C4555" s="9" t="s">
        <v>35</v>
      </c>
      <c r="D4555" s="9" t="s">
        <v>37</v>
      </c>
      <c r="E4555" s="9" t="s">
        <v>38</v>
      </c>
      <c r="F4555" s="9">
        <v>2017</v>
      </c>
      <c r="G4555" s="9">
        <v>9</v>
      </c>
      <c r="H4555" s="9"/>
      <c r="BF4555" s="33">
        <v>62.274999999999999</v>
      </c>
      <c r="BG4555" s="33">
        <v>60.45</v>
      </c>
      <c r="BH4555" s="33">
        <v>59.25</v>
      </c>
      <c r="BI4555" s="33">
        <v>57.95</v>
      </c>
      <c r="BJ4555" s="33">
        <v>56.924999999999997</v>
      </c>
      <c r="BK4555" s="33">
        <v>56.05</v>
      </c>
      <c r="BL4555" s="33">
        <v>55.05</v>
      </c>
      <c r="BM4555" s="33">
        <v>56.75</v>
      </c>
      <c r="BN4555" s="33">
        <v>63.55</v>
      </c>
      <c r="BO4555" s="33">
        <v>69.375</v>
      </c>
      <c r="BP4555" s="33">
        <v>76.2</v>
      </c>
      <c r="BQ4555" s="33">
        <v>83.45</v>
      </c>
      <c r="BR4555" s="33">
        <v>88.474999999999994</v>
      </c>
      <c r="BS4555" s="33">
        <v>92.65</v>
      </c>
      <c r="BT4555" s="33">
        <v>94.75</v>
      </c>
      <c r="BU4555" s="33">
        <v>94.575000000000003</v>
      </c>
      <c r="BV4555" s="33">
        <v>92</v>
      </c>
      <c r="BW4555" s="33">
        <v>88</v>
      </c>
      <c r="BX4555" s="33">
        <v>83.474999999999994</v>
      </c>
      <c r="BY4555" s="33">
        <v>76.924999999999997</v>
      </c>
      <c r="BZ4555" s="33">
        <v>71.525000000000006</v>
      </c>
      <c r="CA4555" s="33">
        <v>67.900000000000006</v>
      </c>
      <c r="CB4555" s="33">
        <v>64.75</v>
      </c>
      <c r="CC4555" s="33">
        <v>62.524999999999999</v>
      </c>
      <c r="DC4555" s="9">
        <v>30.766439999999999</v>
      </c>
      <c r="DD4555" s="9">
        <v>0</v>
      </c>
    </row>
    <row r="4556" spans="1:108" x14ac:dyDescent="0.25">
      <c r="A4556" s="9" t="s">
        <v>42</v>
      </c>
      <c r="B4556" s="9" t="s">
        <v>30</v>
      </c>
      <c r="C4556" s="9" t="s">
        <v>35</v>
      </c>
      <c r="D4556" s="9" t="s">
        <v>37</v>
      </c>
      <c r="E4556" s="9" t="s">
        <v>38</v>
      </c>
      <c r="F4556" s="9">
        <v>2017</v>
      </c>
      <c r="G4556" s="9">
        <v>10</v>
      </c>
      <c r="H4556" s="9"/>
      <c r="BF4556" s="33">
        <v>58.4</v>
      </c>
      <c r="BG4556" s="33">
        <v>57.25</v>
      </c>
      <c r="BH4556" s="33">
        <v>56.3</v>
      </c>
      <c r="BI4556" s="33">
        <v>55.6</v>
      </c>
      <c r="BJ4556" s="33">
        <v>54.8</v>
      </c>
      <c r="BK4556" s="33">
        <v>54.45</v>
      </c>
      <c r="BL4556" s="33">
        <v>54.15</v>
      </c>
      <c r="BM4556" s="33">
        <v>54.35</v>
      </c>
      <c r="BN4556" s="33">
        <v>57.625</v>
      </c>
      <c r="BO4556" s="33">
        <v>62.35</v>
      </c>
      <c r="BP4556" s="33">
        <v>67.599999999999994</v>
      </c>
      <c r="BQ4556" s="33">
        <v>73.474999999999994</v>
      </c>
      <c r="BR4556" s="33">
        <v>77.224999999999994</v>
      </c>
      <c r="BS4556" s="33">
        <v>80.05</v>
      </c>
      <c r="BT4556" s="33">
        <v>81.349999999999994</v>
      </c>
      <c r="BU4556" s="33">
        <v>81.025000000000006</v>
      </c>
      <c r="BV4556" s="33">
        <v>79.625</v>
      </c>
      <c r="BW4556" s="33">
        <v>77.25</v>
      </c>
      <c r="BX4556" s="33">
        <v>72.2</v>
      </c>
      <c r="BY4556" s="33">
        <v>67.849999999999994</v>
      </c>
      <c r="BZ4556" s="33">
        <v>65.400000000000006</v>
      </c>
      <c r="CA4556" s="33">
        <v>62.85</v>
      </c>
      <c r="CB4556" s="33">
        <v>60.875</v>
      </c>
      <c r="CC4556" s="33">
        <v>58.85</v>
      </c>
      <c r="DC4556" s="9">
        <v>30.766439999999999</v>
      </c>
      <c r="DD4556" s="9">
        <v>0</v>
      </c>
    </row>
    <row r="4557" spans="1:108" x14ac:dyDescent="0.25">
      <c r="A4557" s="9" t="s">
        <v>42</v>
      </c>
      <c r="B4557" s="9" t="s">
        <v>30</v>
      </c>
      <c r="C4557" s="9" t="s">
        <v>35</v>
      </c>
      <c r="D4557" s="9" t="s">
        <v>37</v>
      </c>
      <c r="E4557" s="9" t="s">
        <v>38</v>
      </c>
      <c r="F4557" s="9">
        <v>2018</v>
      </c>
      <c r="G4557" s="9">
        <v>5</v>
      </c>
      <c r="H4557" s="9"/>
      <c r="BF4557" s="33">
        <v>58.524999999999999</v>
      </c>
      <c r="BG4557" s="33">
        <v>57.4</v>
      </c>
      <c r="BH4557" s="33">
        <v>56</v>
      </c>
      <c r="BI4557" s="33">
        <v>54.65</v>
      </c>
      <c r="BJ4557" s="33">
        <v>53.5</v>
      </c>
      <c r="BK4557" s="33">
        <v>53</v>
      </c>
      <c r="BL4557" s="33">
        <v>53</v>
      </c>
      <c r="BM4557" s="33">
        <v>56.625</v>
      </c>
      <c r="BN4557" s="33">
        <v>61.924999999999997</v>
      </c>
      <c r="BO4557" s="33">
        <v>66.349999999999994</v>
      </c>
      <c r="BP4557" s="33">
        <v>71.45</v>
      </c>
      <c r="BQ4557" s="33">
        <v>76.424999999999997</v>
      </c>
      <c r="BR4557" s="33">
        <v>80.349999999999994</v>
      </c>
      <c r="BS4557" s="33">
        <v>82.575000000000003</v>
      </c>
      <c r="BT4557" s="33">
        <v>83.9</v>
      </c>
      <c r="BU4557" s="33">
        <v>83.8</v>
      </c>
      <c r="BV4557" s="33">
        <v>82.15</v>
      </c>
      <c r="BW4557" s="33">
        <v>80.325000000000003</v>
      </c>
      <c r="BX4557" s="33">
        <v>77.075000000000003</v>
      </c>
      <c r="BY4557" s="33">
        <v>70.95</v>
      </c>
      <c r="BZ4557" s="33">
        <v>64.575000000000003</v>
      </c>
      <c r="CA4557" s="33">
        <v>60.35</v>
      </c>
      <c r="CB4557" s="33">
        <v>57.825000000000003</v>
      </c>
      <c r="CC4557" s="33">
        <v>56.174999999999997</v>
      </c>
      <c r="DC4557" s="9">
        <v>30.766439999999999</v>
      </c>
      <c r="DD4557" s="9">
        <v>0</v>
      </c>
    </row>
    <row r="4558" spans="1:108" x14ac:dyDescent="0.25">
      <c r="A4558" s="9" t="s">
        <v>42</v>
      </c>
      <c r="B4558" s="9" t="s">
        <v>30</v>
      </c>
      <c r="C4558" s="9" t="s">
        <v>35</v>
      </c>
      <c r="D4558" s="9" t="s">
        <v>37</v>
      </c>
      <c r="E4558" s="9" t="s">
        <v>38</v>
      </c>
      <c r="F4558" s="9">
        <v>2018</v>
      </c>
      <c r="G4558" s="9">
        <v>6</v>
      </c>
      <c r="H4558" s="9"/>
      <c r="BF4558" s="33">
        <v>65.150000000000006</v>
      </c>
      <c r="BG4558" s="33">
        <v>63.65</v>
      </c>
      <c r="BH4558" s="33">
        <v>62.55</v>
      </c>
      <c r="BI4558" s="33">
        <v>61.4</v>
      </c>
      <c r="BJ4558" s="33">
        <v>60.65</v>
      </c>
      <c r="BK4558" s="33">
        <v>60.125</v>
      </c>
      <c r="BL4558" s="33">
        <v>59.524999999999999</v>
      </c>
      <c r="BM4558" s="33">
        <v>64.099999999999994</v>
      </c>
      <c r="BN4558" s="33">
        <v>70.025000000000006</v>
      </c>
      <c r="BO4558" s="33">
        <v>75.75</v>
      </c>
      <c r="BP4558" s="33">
        <v>80.724999999999994</v>
      </c>
      <c r="BQ4558" s="33">
        <v>85</v>
      </c>
      <c r="BR4558" s="33">
        <v>88.45</v>
      </c>
      <c r="BS4558" s="33">
        <v>90.775000000000006</v>
      </c>
      <c r="BT4558" s="33">
        <v>91</v>
      </c>
      <c r="BU4558" s="33">
        <v>91.875</v>
      </c>
      <c r="BV4558" s="33">
        <v>91.424999999999997</v>
      </c>
      <c r="BW4558" s="33">
        <v>89.424999999999997</v>
      </c>
      <c r="BX4558" s="33">
        <v>85.825000000000003</v>
      </c>
      <c r="BY4558" s="33">
        <v>80.900000000000006</v>
      </c>
      <c r="BZ4558" s="33">
        <v>73.075000000000003</v>
      </c>
      <c r="CA4558" s="33">
        <v>68.025000000000006</v>
      </c>
      <c r="CB4558" s="33">
        <v>64.7</v>
      </c>
      <c r="CC4558" s="33">
        <v>62</v>
      </c>
      <c r="DC4558" s="9">
        <v>30.766439999999999</v>
      </c>
      <c r="DD4558" s="9">
        <v>0</v>
      </c>
    </row>
    <row r="4559" spans="1:108" x14ac:dyDescent="0.25">
      <c r="A4559" s="9" t="s">
        <v>42</v>
      </c>
      <c r="B4559" s="9" t="s">
        <v>30</v>
      </c>
      <c r="C4559" s="9" t="s">
        <v>35</v>
      </c>
      <c r="D4559" s="9" t="s">
        <v>37</v>
      </c>
      <c r="E4559" s="9" t="s">
        <v>38</v>
      </c>
      <c r="F4559" s="9">
        <v>2018</v>
      </c>
      <c r="G4559" s="9">
        <v>7</v>
      </c>
      <c r="H4559" s="9">
        <v>12109.97</v>
      </c>
      <c r="I4559" s="9">
        <v>11685.38</v>
      </c>
      <c r="J4559" s="9">
        <v>11457.43</v>
      </c>
      <c r="K4559" s="9">
        <v>11723.17</v>
      </c>
      <c r="L4559" s="9">
        <v>12256.13</v>
      </c>
      <c r="M4559" s="9">
        <v>12802.46</v>
      </c>
      <c r="N4559" s="9">
        <v>13469.76</v>
      </c>
      <c r="O4559" s="9">
        <v>14463.25</v>
      </c>
      <c r="P4559" s="9">
        <v>14983.12</v>
      </c>
      <c r="Q4559" s="9">
        <v>15569.09</v>
      </c>
      <c r="R4559" s="9">
        <v>16039.24</v>
      </c>
      <c r="S4559" s="9">
        <v>16192</v>
      </c>
      <c r="T4559" s="9">
        <v>15221.56</v>
      </c>
      <c r="U4559" s="9">
        <v>13083.69</v>
      </c>
      <c r="V4559" s="9">
        <v>13251.91</v>
      </c>
      <c r="W4559" s="9">
        <v>12686.85</v>
      </c>
      <c r="X4559" s="9">
        <v>12355.85</v>
      </c>
      <c r="Y4559" s="9">
        <v>12663.75</v>
      </c>
      <c r="Z4559" s="9">
        <v>13431.95</v>
      </c>
      <c r="AA4559" s="9">
        <v>13547.61</v>
      </c>
      <c r="AB4559" s="9">
        <v>13193.14</v>
      </c>
      <c r="AC4559" s="9">
        <v>13640.26</v>
      </c>
      <c r="AD4559" s="9">
        <v>11851.54</v>
      </c>
      <c r="AE4559" s="9">
        <v>11848.06</v>
      </c>
      <c r="AF4559" s="9">
        <v>12791.08</v>
      </c>
      <c r="AG4559" s="9">
        <v>12171.3</v>
      </c>
      <c r="AH4559" s="9">
        <v>11659.31</v>
      </c>
      <c r="AI4559" s="9">
        <v>11372.36</v>
      </c>
      <c r="AJ4559" s="9">
        <v>11722.23</v>
      </c>
      <c r="AK4559" s="9">
        <v>12281.3</v>
      </c>
      <c r="AL4559" s="9">
        <v>12875.66</v>
      </c>
      <c r="AM4559" s="9">
        <v>13512.13</v>
      </c>
      <c r="AN4559" s="9">
        <v>14481.77</v>
      </c>
      <c r="AO4559" s="9">
        <v>15032.77</v>
      </c>
      <c r="AP4559" s="9">
        <v>15549.23</v>
      </c>
      <c r="AQ4559" s="9">
        <v>16008.66</v>
      </c>
      <c r="AR4559" s="9">
        <v>16363.18</v>
      </c>
      <c r="AS4559" s="9">
        <v>16411.91</v>
      </c>
      <c r="AT4559" s="9">
        <v>16188.49</v>
      </c>
      <c r="AU4559" s="9">
        <v>16318.95</v>
      </c>
      <c r="AV4559" s="9">
        <v>15889.15</v>
      </c>
      <c r="AW4559" s="9">
        <v>15326.26</v>
      </c>
      <c r="AX4559" s="9">
        <v>15216.39</v>
      </c>
      <c r="AY4559" s="9">
        <v>14444.7</v>
      </c>
      <c r="AZ4559" s="9">
        <v>13860.09</v>
      </c>
      <c r="BA4559" s="9">
        <v>13504.32</v>
      </c>
      <c r="BB4559" s="9">
        <v>13798.38</v>
      </c>
      <c r="BC4559" s="9">
        <v>11985.33</v>
      </c>
      <c r="BD4559" s="9">
        <v>11981.86</v>
      </c>
      <c r="BE4559" s="9">
        <v>15590.27</v>
      </c>
      <c r="BF4559" s="33">
        <v>63.625</v>
      </c>
      <c r="BG4559" s="33">
        <v>61.85</v>
      </c>
      <c r="BH4559" s="33">
        <v>60.375</v>
      </c>
      <c r="BI4559" s="33">
        <v>58.825000000000003</v>
      </c>
      <c r="BJ4559" s="33">
        <v>57.825000000000003</v>
      </c>
      <c r="BK4559" s="33">
        <v>57.15</v>
      </c>
      <c r="BL4559" s="33">
        <v>57.25</v>
      </c>
      <c r="BM4559" s="33">
        <v>62.25</v>
      </c>
      <c r="BN4559" s="33">
        <v>68.025000000000006</v>
      </c>
      <c r="BO4559" s="33">
        <v>74.474999999999994</v>
      </c>
      <c r="BP4559" s="33">
        <v>80.325000000000003</v>
      </c>
      <c r="BQ4559" s="33">
        <v>85.8</v>
      </c>
      <c r="BR4559" s="33">
        <v>90.4</v>
      </c>
      <c r="BS4559" s="33">
        <v>93.6</v>
      </c>
      <c r="BT4559" s="33">
        <v>94.875</v>
      </c>
      <c r="BU4559" s="33">
        <v>95.05</v>
      </c>
      <c r="BV4559" s="33">
        <v>94.3</v>
      </c>
      <c r="BW4559" s="33">
        <v>92.924999999999997</v>
      </c>
      <c r="BX4559" s="33">
        <v>89.05</v>
      </c>
      <c r="BY4559" s="33">
        <v>83.35</v>
      </c>
      <c r="BZ4559" s="33">
        <v>75.849999999999994</v>
      </c>
      <c r="CA4559" s="33">
        <v>69.575000000000003</v>
      </c>
      <c r="CB4559" s="33">
        <v>65.575000000000003</v>
      </c>
      <c r="CC4559" s="33">
        <v>63.2</v>
      </c>
      <c r="CD4559" s="9">
        <v>5736.2849999999999</v>
      </c>
      <c r="CE4559" s="9">
        <v>4844.585</v>
      </c>
      <c r="CF4559" s="9">
        <v>3572.4690000000001</v>
      </c>
      <c r="CG4559" s="9">
        <v>2758.549</v>
      </c>
      <c r="CH4559" s="9">
        <v>2476.232</v>
      </c>
      <c r="CI4559" s="9">
        <v>2025.4349999999999</v>
      </c>
      <c r="CJ4559" s="9">
        <v>2049.855</v>
      </c>
      <c r="CK4559" s="9">
        <v>2387.0070000000001</v>
      </c>
      <c r="CL4559" s="9">
        <v>4203.2510000000002</v>
      </c>
      <c r="CM4559" s="9">
        <v>5878.415</v>
      </c>
      <c r="CN4559" s="9">
        <v>6507.0420000000004</v>
      </c>
      <c r="CO4559" s="9">
        <v>13549.17</v>
      </c>
      <c r="CP4559" s="9">
        <v>11155.49</v>
      </c>
      <c r="CQ4559" s="9">
        <v>10811.15</v>
      </c>
      <c r="CR4559" s="9">
        <v>9736.0640000000003</v>
      </c>
      <c r="CS4559" s="9">
        <v>10050.549999999999</v>
      </c>
      <c r="CT4559" s="9">
        <v>10994.88</v>
      </c>
      <c r="CU4559" s="9">
        <v>11749.35</v>
      </c>
      <c r="CV4559" s="9">
        <v>13379.18</v>
      </c>
      <c r="CW4559" s="9">
        <v>13565.97</v>
      </c>
      <c r="CX4559" s="9">
        <v>9694.2489999999998</v>
      </c>
      <c r="CY4559" s="9">
        <v>13500.4</v>
      </c>
      <c r="CZ4559" s="9">
        <v>13725.83</v>
      </c>
      <c r="DA4559" s="9">
        <v>14003.51</v>
      </c>
      <c r="DB4559" s="9">
        <v>7612.8549999999996</v>
      </c>
      <c r="DC4559" s="9">
        <v>30.766439999999999</v>
      </c>
      <c r="DD4559" s="9">
        <v>0</v>
      </c>
    </row>
    <row r="4560" spans="1:108" x14ac:dyDescent="0.25">
      <c r="A4560" s="9" t="s">
        <v>42</v>
      </c>
      <c r="B4560" s="9" t="s">
        <v>30</v>
      </c>
      <c r="C4560" s="9" t="s">
        <v>35</v>
      </c>
      <c r="D4560" s="9" t="s">
        <v>37</v>
      </c>
      <c r="E4560" s="9" t="s">
        <v>38</v>
      </c>
      <c r="F4560" s="9">
        <v>2018</v>
      </c>
      <c r="G4560" s="9">
        <v>8</v>
      </c>
      <c r="H4560" s="9"/>
      <c r="BF4560" s="33">
        <v>62.65</v>
      </c>
      <c r="BG4560" s="33">
        <v>61.625</v>
      </c>
      <c r="BH4560" s="33">
        <v>60.325000000000003</v>
      </c>
      <c r="BI4560" s="33">
        <v>59.375</v>
      </c>
      <c r="BJ4560" s="33">
        <v>58.174999999999997</v>
      </c>
      <c r="BK4560" s="33">
        <v>57.6</v>
      </c>
      <c r="BL4560" s="33">
        <v>57.424999999999997</v>
      </c>
      <c r="BM4560" s="33">
        <v>60.4</v>
      </c>
      <c r="BN4560" s="33">
        <v>65.599999999999994</v>
      </c>
      <c r="BO4560" s="33">
        <v>70.900000000000006</v>
      </c>
      <c r="BP4560" s="33">
        <v>77.25</v>
      </c>
      <c r="BQ4560" s="33">
        <v>81.75</v>
      </c>
      <c r="BR4560" s="33">
        <v>86.625</v>
      </c>
      <c r="BS4560" s="33">
        <v>89.224999999999994</v>
      </c>
      <c r="BT4560" s="33">
        <v>91.424999999999997</v>
      </c>
      <c r="BU4560" s="33">
        <v>92.075000000000003</v>
      </c>
      <c r="BV4560" s="33">
        <v>91.9</v>
      </c>
      <c r="BW4560" s="33">
        <v>90.174999999999997</v>
      </c>
      <c r="BX4560" s="33">
        <v>86.05</v>
      </c>
      <c r="BY4560" s="33">
        <v>79.775000000000006</v>
      </c>
      <c r="BZ4560" s="33">
        <v>73.25</v>
      </c>
      <c r="CA4560" s="33">
        <v>69.424999999999997</v>
      </c>
      <c r="CB4560" s="33">
        <v>66.849999999999994</v>
      </c>
      <c r="CC4560" s="33">
        <v>64.724999999999994</v>
      </c>
      <c r="DC4560" s="9">
        <v>30.766439999999999</v>
      </c>
      <c r="DD4560" s="9">
        <v>0</v>
      </c>
    </row>
    <row r="4561" spans="1:108" x14ac:dyDescent="0.25">
      <c r="A4561" s="9" t="s">
        <v>42</v>
      </c>
      <c r="B4561" s="9" t="s">
        <v>30</v>
      </c>
      <c r="C4561" s="9" t="s">
        <v>35</v>
      </c>
      <c r="D4561" s="9" t="s">
        <v>37</v>
      </c>
      <c r="E4561" s="9" t="s">
        <v>38</v>
      </c>
      <c r="F4561" s="9">
        <v>2018</v>
      </c>
      <c r="G4561" s="9">
        <v>9</v>
      </c>
      <c r="H4561" s="9"/>
      <c r="BF4561" s="33">
        <v>62.274999999999999</v>
      </c>
      <c r="BG4561" s="33">
        <v>60.45</v>
      </c>
      <c r="BH4561" s="33">
        <v>59.25</v>
      </c>
      <c r="BI4561" s="33">
        <v>57.95</v>
      </c>
      <c r="BJ4561" s="33">
        <v>56.924999999999997</v>
      </c>
      <c r="BK4561" s="33">
        <v>56.05</v>
      </c>
      <c r="BL4561" s="33">
        <v>55.05</v>
      </c>
      <c r="BM4561" s="33">
        <v>56.75</v>
      </c>
      <c r="BN4561" s="33">
        <v>63.55</v>
      </c>
      <c r="BO4561" s="33">
        <v>69.375</v>
      </c>
      <c r="BP4561" s="33">
        <v>76.2</v>
      </c>
      <c r="BQ4561" s="33">
        <v>83.45</v>
      </c>
      <c r="BR4561" s="33">
        <v>88.474999999999994</v>
      </c>
      <c r="BS4561" s="33">
        <v>92.65</v>
      </c>
      <c r="BT4561" s="33">
        <v>94.75</v>
      </c>
      <c r="BU4561" s="33">
        <v>94.575000000000003</v>
      </c>
      <c r="BV4561" s="33">
        <v>92</v>
      </c>
      <c r="BW4561" s="33">
        <v>88</v>
      </c>
      <c r="BX4561" s="33">
        <v>83.474999999999994</v>
      </c>
      <c r="BY4561" s="33">
        <v>76.924999999999997</v>
      </c>
      <c r="BZ4561" s="33">
        <v>71.525000000000006</v>
      </c>
      <c r="CA4561" s="33">
        <v>67.900000000000006</v>
      </c>
      <c r="CB4561" s="33">
        <v>64.75</v>
      </c>
      <c r="CC4561" s="33">
        <v>62.524999999999999</v>
      </c>
      <c r="DC4561" s="9">
        <v>30.766439999999999</v>
      </c>
      <c r="DD4561" s="9">
        <v>0</v>
      </c>
    </row>
    <row r="4562" spans="1:108" x14ac:dyDescent="0.25">
      <c r="A4562" s="9" t="s">
        <v>42</v>
      </c>
      <c r="B4562" s="9" t="s">
        <v>30</v>
      </c>
      <c r="C4562" s="9" t="s">
        <v>35</v>
      </c>
      <c r="D4562" s="9" t="s">
        <v>37</v>
      </c>
      <c r="E4562" s="9" t="s">
        <v>38</v>
      </c>
      <c r="F4562" s="9">
        <v>2018</v>
      </c>
      <c r="G4562" s="9">
        <v>10</v>
      </c>
      <c r="H4562" s="9"/>
      <c r="BF4562" s="33">
        <v>58.4</v>
      </c>
      <c r="BG4562" s="33">
        <v>57.25</v>
      </c>
      <c r="BH4562" s="33">
        <v>56.3</v>
      </c>
      <c r="BI4562" s="33">
        <v>55.6</v>
      </c>
      <c r="BJ4562" s="33">
        <v>54.8</v>
      </c>
      <c r="BK4562" s="33">
        <v>54.45</v>
      </c>
      <c r="BL4562" s="33">
        <v>54.15</v>
      </c>
      <c r="BM4562" s="33">
        <v>54.35</v>
      </c>
      <c r="BN4562" s="33">
        <v>57.625</v>
      </c>
      <c r="BO4562" s="33">
        <v>62.35</v>
      </c>
      <c r="BP4562" s="33">
        <v>67.599999999999994</v>
      </c>
      <c r="BQ4562" s="33">
        <v>73.474999999999994</v>
      </c>
      <c r="BR4562" s="33">
        <v>77.224999999999994</v>
      </c>
      <c r="BS4562" s="33">
        <v>80.05</v>
      </c>
      <c r="BT4562" s="33">
        <v>81.349999999999994</v>
      </c>
      <c r="BU4562" s="33">
        <v>81.025000000000006</v>
      </c>
      <c r="BV4562" s="33">
        <v>79.625</v>
      </c>
      <c r="BW4562" s="33">
        <v>77.25</v>
      </c>
      <c r="BX4562" s="33">
        <v>72.2</v>
      </c>
      <c r="BY4562" s="33">
        <v>67.849999999999994</v>
      </c>
      <c r="BZ4562" s="33">
        <v>65.400000000000006</v>
      </c>
      <c r="CA4562" s="33">
        <v>62.85</v>
      </c>
      <c r="CB4562" s="33">
        <v>60.875</v>
      </c>
      <c r="CC4562" s="33">
        <v>58.85</v>
      </c>
      <c r="DC4562" s="9">
        <v>30.766439999999999</v>
      </c>
      <c r="DD4562" s="9">
        <v>0</v>
      </c>
    </row>
    <row r="4563" spans="1:108" x14ac:dyDescent="0.25">
      <c r="A4563" s="9" t="s">
        <v>42</v>
      </c>
      <c r="B4563" s="9" t="s">
        <v>30</v>
      </c>
      <c r="C4563" s="9" t="s">
        <v>35</v>
      </c>
      <c r="D4563" s="9" t="s">
        <v>37</v>
      </c>
      <c r="E4563" s="9" t="s">
        <v>38</v>
      </c>
      <c r="F4563" s="9">
        <v>2019</v>
      </c>
      <c r="G4563" s="9">
        <v>5</v>
      </c>
      <c r="H4563" s="9"/>
      <c r="BF4563" s="33">
        <v>58.524999999999999</v>
      </c>
      <c r="BG4563" s="33">
        <v>57.4</v>
      </c>
      <c r="BH4563" s="33">
        <v>56</v>
      </c>
      <c r="BI4563" s="33">
        <v>54.65</v>
      </c>
      <c r="BJ4563" s="33">
        <v>53.5</v>
      </c>
      <c r="BK4563" s="33">
        <v>53</v>
      </c>
      <c r="BL4563" s="33">
        <v>53</v>
      </c>
      <c r="BM4563" s="33">
        <v>56.625</v>
      </c>
      <c r="BN4563" s="33">
        <v>61.924999999999997</v>
      </c>
      <c r="BO4563" s="33">
        <v>66.349999999999994</v>
      </c>
      <c r="BP4563" s="33">
        <v>71.45</v>
      </c>
      <c r="BQ4563" s="33">
        <v>76.424999999999997</v>
      </c>
      <c r="BR4563" s="33">
        <v>80.349999999999994</v>
      </c>
      <c r="BS4563" s="33">
        <v>82.575000000000003</v>
      </c>
      <c r="BT4563" s="33">
        <v>83.9</v>
      </c>
      <c r="BU4563" s="33">
        <v>83.8</v>
      </c>
      <c r="BV4563" s="33">
        <v>82.15</v>
      </c>
      <c r="BW4563" s="33">
        <v>80.325000000000003</v>
      </c>
      <c r="BX4563" s="33">
        <v>77.075000000000003</v>
      </c>
      <c r="BY4563" s="33">
        <v>70.95</v>
      </c>
      <c r="BZ4563" s="33">
        <v>64.575000000000003</v>
      </c>
      <c r="CA4563" s="33">
        <v>60.35</v>
      </c>
      <c r="CB4563" s="33">
        <v>57.825000000000003</v>
      </c>
      <c r="CC4563" s="33">
        <v>56.174999999999997</v>
      </c>
      <c r="DC4563" s="9">
        <v>30.766439999999999</v>
      </c>
      <c r="DD4563" s="9">
        <v>0</v>
      </c>
    </row>
    <row r="4564" spans="1:108" x14ac:dyDescent="0.25">
      <c r="A4564" s="9" t="s">
        <v>42</v>
      </c>
      <c r="B4564" s="9" t="s">
        <v>30</v>
      </c>
      <c r="C4564" s="9" t="s">
        <v>35</v>
      </c>
      <c r="D4564" s="9" t="s">
        <v>37</v>
      </c>
      <c r="E4564" s="9" t="s">
        <v>38</v>
      </c>
      <c r="F4564" s="9">
        <v>2019</v>
      </c>
      <c r="G4564" s="9">
        <v>6</v>
      </c>
      <c r="H4564" s="9"/>
      <c r="BF4564" s="33">
        <v>65.150000000000006</v>
      </c>
      <c r="BG4564" s="33">
        <v>63.65</v>
      </c>
      <c r="BH4564" s="33">
        <v>62.55</v>
      </c>
      <c r="BI4564" s="33">
        <v>61.4</v>
      </c>
      <c r="BJ4564" s="33">
        <v>60.65</v>
      </c>
      <c r="BK4564" s="33">
        <v>60.125</v>
      </c>
      <c r="BL4564" s="33">
        <v>59.524999999999999</v>
      </c>
      <c r="BM4564" s="33">
        <v>64.099999999999994</v>
      </c>
      <c r="BN4564" s="33">
        <v>70.025000000000006</v>
      </c>
      <c r="BO4564" s="33">
        <v>75.75</v>
      </c>
      <c r="BP4564" s="33">
        <v>80.724999999999994</v>
      </c>
      <c r="BQ4564" s="33">
        <v>85</v>
      </c>
      <c r="BR4564" s="33">
        <v>88.45</v>
      </c>
      <c r="BS4564" s="33">
        <v>90.775000000000006</v>
      </c>
      <c r="BT4564" s="33">
        <v>91</v>
      </c>
      <c r="BU4564" s="33">
        <v>91.875</v>
      </c>
      <c r="BV4564" s="33">
        <v>91.424999999999997</v>
      </c>
      <c r="BW4564" s="33">
        <v>89.424999999999997</v>
      </c>
      <c r="BX4564" s="33">
        <v>85.825000000000003</v>
      </c>
      <c r="BY4564" s="33">
        <v>80.900000000000006</v>
      </c>
      <c r="BZ4564" s="33">
        <v>73.075000000000003</v>
      </c>
      <c r="CA4564" s="33">
        <v>68.025000000000006</v>
      </c>
      <c r="CB4564" s="33">
        <v>64.7</v>
      </c>
      <c r="CC4564" s="33">
        <v>62</v>
      </c>
      <c r="DC4564" s="9">
        <v>30.766439999999999</v>
      </c>
      <c r="DD4564" s="9">
        <v>0</v>
      </c>
    </row>
    <row r="4565" spans="1:108" x14ac:dyDescent="0.25">
      <c r="A4565" s="9" t="s">
        <v>42</v>
      </c>
      <c r="B4565" s="9" t="s">
        <v>30</v>
      </c>
      <c r="C4565" s="9" t="s">
        <v>35</v>
      </c>
      <c r="D4565" s="9" t="s">
        <v>37</v>
      </c>
      <c r="E4565" s="9" t="s">
        <v>38</v>
      </c>
      <c r="F4565" s="9">
        <v>2019</v>
      </c>
      <c r="G4565" s="9">
        <v>7</v>
      </c>
      <c r="H4565" s="9">
        <v>12117.7</v>
      </c>
      <c r="I4565" s="9">
        <v>11691.27</v>
      </c>
      <c r="J4565" s="9">
        <v>11461.61</v>
      </c>
      <c r="K4565" s="9">
        <v>11727.33</v>
      </c>
      <c r="L4565" s="9">
        <v>12259.37</v>
      </c>
      <c r="M4565" s="9">
        <v>12803.67</v>
      </c>
      <c r="N4565" s="9">
        <v>13470.73</v>
      </c>
      <c r="O4565" s="9">
        <v>14465.34</v>
      </c>
      <c r="P4565" s="9">
        <v>14981.76</v>
      </c>
      <c r="Q4565" s="9">
        <v>15567.84</v>
      </c>
      <c r="R4565" s="9">
        <v>16037.54</v>
      </c>
      <c r="S4565" s="9">
        <v>16191.57</v>
      </c>
      <c r="T4565" s="9">
        <v>15222.14</v>
      </c>
      <c r="U4565" s="9">
        <v>13082.42</v>
      </c>
      <c r="V4565" s="9">
        <v>13250.64</v>
      </c>
      <c r="W4565" s="9">
        <v>12684.51</v>
      </c>
      <c r="X4565" s="9">
        <v>12349.99</v>
      </c>
      <c r="Y4565" s="9">
        <v>12654.04</v>
      </c>
      <c r="Z4565" s="9">
        <v>13425.45</v>
      </c>
      <c r="AA4565" s="9">
        <v>13546.43</v>
      </c>
      <c r="AB4565" s="9">
        <v>13191.06</v>
      </c>
      <c r="AC4565" s="9">
        <v>13639.88</v>
      </c>
      <c r="AD4565" s="9">
        <v>11848.94</v>
      </c>
      <c r="AE4565" s="9">
        <v>11845.47</v>
      </c>
      <c r="AF4565" s="9">
        <v>12786.92</v>
      </c>
      <c r="AG4565" s="9">
        <v>12179.03</v>
      </c>
      <c r="AH4565" s="9">
        <v>11665.2</v>
      </c>
      <c r="AI4565" s="9">
        <v>11376.54</v>
      </c>
      <c r="AJ4565" s="9">
        <v>11726.4</v>
      </c>
      <c r="AK4565" s="9">
        <v>12284.54</v>
      </c>
      <c r="AL4565" s="9">
        <v>12876.86</v>
      </c>
      <c r="AM4565" s="9">
        <v>13513.1</v>
      </c>
      <c r="AN4565" s="9">
        <v>14483.86</v>
      </c>
      <c r="AO4565" s="9">
        <v>15031.41</v>
      </c>
      <c r="AP4565" s="9">
        <v>15547.98</v>
      </c>
      <c r="AQ4565" s="9">
        <v>16006.95</v>
      </c>
      <c r="AR4565" s="9">
        <v>16362.76</v>
      </c>
      <c r="AS4565" s="9">
        <v>16412.48</v>
      </c>
      <c r="AT4565" s="9">
        <v>16187.22</v>
      </c>
      <c r="AU4565" s="9">
        <v>16317.68</v>
      </c>
      <c r="AV4565" s="9">
        <v>15886.82</v>
      </c>
      <c r="AW4565" s="9">
        <v>15320.4</v>
      </c>
      <c r="AX4565" s="9">
        <v>15206.69</v>
      </c>
      <c r="AY4565" s="9">
        <v>14438.21</v>
      </c>
      <c r="AZ4565" s="9">
        <v>13858.91</v>
      </c>
      <c r="BA4565" s="9">
        <v>13502.24</v>
      </c>
      <c r="BB4565" s="9">
        <v>13797.99</v>
      </c>
      <c r="BC4565" s="9">
        <v>11982.74</v>
      </c>
      <c r="BD4565" s="9">
        <v>11979.27</v>
      </c>
      <c r="BE4565" s="9">
        <v>15586.11</v>
      </c>
      <c r="BF4565" s="33">
        <v>63.625</v>
      </c>
      <c r="BG4565" s="33">
        <v>61.85</v>
      </c>
      <c r="BH4565" s="33">
        <v>60.375</v>
      </c>
      <c r="BI4565" s="33">
        <v>58.825000000000003</v>
      </c>
      <c r="BJ4565" s="33">
        <v>57.825000000000003</v>
      </c>
      <c r="BK4565" s="33">
        <v>57.15</v>
      </c>
      <c r="BL4565" s="33">
        <v>57.25</v>
      </c>
      <c r="BM4565" s="33">
        <v>62.25</v>
      </c>
      <c r="BN4565" s="33">
        <v>68.025000000000006</v>
      </c>
      <c r="BO4565" s="33">
        <v>74.474999999999994</v>
      </c>
      <c r="BP4565" s="33">
        <v>80.325000000000003</v>
      </c>
      <c r="BQ4565" s="33">
        <v>85.8</v>
      </c>
      <c r="BR4565" s="33">
        <v>90.4</v>
      </c>
      <c r="BS4565" s="33">
        <v>93.6</v>
      </c>
      <c r="BT4565" s="33">
        <v>94.875</v>
      </c>
      <c r="BU4565" s="33">
        <v>95.05</v>
      </c>
      <c r="BV4565" s="33">
        <v>94.3</v>
      </c>
      <c r="BW4565" s="33">
        <v>92.924999999999997</v>
      </c>
      <c r="BX4565" s="33">
        <v>89.05</v>
      </c>
      <c r="BY4565" s="33">
        <v>83.35</v>
      </c>
      <c r="BZ4565" s="33">
        <v>75.849999999999994</v>
      </c>
      <c r="CA4565" s="33">
        <v>69.575000000000003</v>
      </c>
      <c r="CB4565" s="33">
        <v>65.575000000000003</v>
      </c>
      <c r="CC4565" s="33">
        <v>63.2</v>
      </c>
      <c r="CD4565" s="9">
        <v>5735.1610000000001</v>
      </c>
      <c r="CE4565" s="9">
        <v>4843.5810000000001</v>
      </c>
      <c r="CF4565" s="9">
        <v>3571.6439999999998</v>
      </c>
      <c r="CG4565" s="9">
        <v>2756.9540000000002</v>
      </c>
      <c r="CH4565" s="9">
        <v>2474.4789999999998</v>
      </c>
      <c r="CI4565" s="9">
        <v>2024.845</v>
      </c>
      <c r="CJ4565" s="9">
        <v>2048.9859999999999</v>
      </c>
      <c r="CK4565" s="9">
        <v>2386.3470000000002</v>
      </c>
      <c r="CL4565" s="9">
        <v>4208.7709999999997</v>
      </c>
      <c r="CM4565" s="9">
        <v>5883.4709999999995</v>
      </c>
      <c r="CN4565" s="9">
        <v>6507.2349999999997</v>
      </c>
      <c r="CO4565" s="9">
        <v>13543.58</v>
      </c>
      <c r="CP4565" s="9">
        <v>11154.42</v>
      </c>
      <c r="CQ4565" s="9">
        <v>10801.58</v>
      </c>
      <c r="CR4565" s="9">
        <v>9731.8080000000009</v>
      </c>
      <c r="CS4565" s="9">
        <v>10047.65</v>
      </c>
      <c r="CT4565" s="9">
        <v>10997.56</v>
      </c>
      <c r="CU4565" s="9">
        <v>11757.03</v>
      </c>
      <c r="CV4565" s="9">
        <v>13379.83</v>
      </c>
      <c r="CW4565" s="9">
        <v>13579.45</v>
      </c>
      <c r="CX4565" s="9">
        <v>9709.7070000000003</v>
      </c>
      <c r="CY4565" s="9">
        <v>13496.01</v>
      </c>
      <c r="CZ4565" s="9">
        <v>13721.45</v>
      </c>
      <c r="DA4565" s="9">
        <v>13997.52</v>
      </c>
      <c r="DB4565" s="9">
        <v>7610.3609999999999</v>
      </c>
      <c r="DC4565" s="9">
        <v>30.766439999999999</v>
      </c>
      <c r="DD4565" s="9">
        <v>0</v>
      </c>
    </row>
    <row r="4566" spans="1:108" x14ac:dyDescent="0.25">
      <c r="A4566" s="9" t="s">
        <v>42</v>
      </c>
      <c r="B4566" s="9" t="s">
        <v>30</v>
      </c>
      <c r="C4566" s="9" t="s">
        <v>35</v>
      </c>
      <c r="D4566" s="9" t="s">
        <v>37</v>
      </c>
      <c r="E4566" s="9" t="s">
        <v>38</v>
      </c>
      <c r="F4566" s="9">
        <v>2019</v>
      </c>
      <c r="G4566" s="9">
        <v>8</v>
      </c>
      <c r="H4566" s="9"/>
      <c r="BF4566" s="33">
        <v>62.65</v>
      </c>
      <c r="BG4566" s="33">
        <v>61.625</v>
      </c>
      <c r="BH4566" s="33">
        <v>60.325000000000003</v>
      </c>
      <c r="BI4566" s="33">
        <v>59.375</v>
      </c>
      <c r="BJ4566" s="33">
        <v>58.174999999999997</v>
      </c>
      <c r="BK4566" s="33">
        <v>57.6</v>
      </c>
      <c r="BL4566" s="33">
        <v>57.424999999999997</v>
      </c>
      <c r="BM4566" s="33">
        <v>60.4</v>
      </c>
      <c r="BN4566" s="33">
        <v>65.599999999999994</v>
      </c>
      <c r="BO4566" s="33">
        <v>70.900000000000006</v>
      </c>
      <c r="BP4566" s="33">
        <v>77.25</v>
      </c>
      <c r="BQ4566" s="33">
        <v>81.75</v>
      </c>
      <c r="BR4566" s="33">
        <v>86.625</v>
      </c>
      <c r="BS4566" s="33">
        <v>89.224999999999994</v>
      </c>
      <c r="BT4566" s="33">
        <v>91.424999999999997</v>
      </c>
      <c r="BU4566" s="33">
        <v>92.075000000000003</v>
      </c>
      <c r="BV4566" s="33">
        <v>91.9</v>
      </c>
      <c r="BW4566" s="33">
        <v>90.174999999999997</v>
      </c>
      <c r="BX4566" s="33">
        <v>86.05</v>
      </c>
      <c r="BY4566" s="33">
        <v>79.775000000000006</v>
      </c>
      <c r="BZ4566" s="33">
        <v>73.25</v>
      </c>
      <c r="CA4566" s="33">
        <v>69.424999999999997</v>
      </c>
      <c r="CB4566" s="33">
        <v>66.849999999999994</v>
      </c>
      <c r="CC4566" s="33">
        <v>64.724999999999994</v>
      </c>
      <c r="DC4566" s="9">
        <v>30.766439999999999</v>
      </c>
      <c r="DD4566" s="9">
        <v>0</v>
      </c>
    </row>
    <row r="4567" spans="1:108" x14ac:dyDescent="0.25">
      <c r="A4567" s="9" t="s">
        <v>42</v>
      </c>
      <c r="B4567" s="9" t="s">
        <v>30</v>
      </c>
      <c r="C4567" s="9" t="s">
        <v>35</v>
      </c>
      <c r="D4567" s="9" t="s">
        <v>37</v>
      </c>
      <c r="E4567" s="9" t="s">
        <v>38</v>
      </c>
      <c r="F4567" s="9">
        <v>2019</v>
      </c>
      <c r="G4567" s="9">
        <v>9</v>
      </c>
      <c r="H4567" s="9"/>
      <c r="BF4567" s="33">
        <v>62.274999999999999</v>
      </c>
      <c r="BG4567" s="33">
        <v>60.45</v>
      </c>
      <c r="BH4567" s="33">
        <v>59.25</v>
      </c>
      <c r="BI4567" s="33">
        <v>57.95</v>
      </c>
      <c r="BJ4567" s="33">
        <v>56.924999999999997</v>
      </c>
      <c r="BK4567" s="33">
        <v>56.05</v>
      </c>
      <c r="BL4567" s="33">
        <v>55.05</v>
      </c>
      <c r="BM4567" s="33">
        <v>56.75</v>
      </c>
      <c r="BN4567" s="33">
        <v>63.55</v>
      </c>
      <c r="BO4567" s="33">
        <v>69.375</v>
      </c>
      <c r="BP4567" s="33">
        <v>76.2</v>
      </c>
      <c r="BQ4567" s="33">
        <v>83.45</v>
      </c>
      <c r="BR4567" s="33">
        <v>88.474999999999994</v>
      </c>
      <c r="BS4567" s="33">
        <v>92.65</v>
      </c>
      <c r="BT4567" s="33">
        <v>94.75</v>
      </c>
      <c r="BU4567" s="33">
        <v>94.575000000000003</v>
      </c>
      <c r="BV4567" s="33">
        <v>92</v>
      </c>
      <c r="BW4567" s="33">
        <v>88</v>
      </c>
      <c r="BX4567" s="33">
        <v>83.474999999999994</v>
      </c>
      <c r="BY4567" s="33">
        <v>76.924999999999997</v>
      </c>
      <c r="BZ4567" s="33">
        <v>71.525000000000006</v>
      </c>
      <c r="CA4567" s="33">
        <v>67.900000000000006</v>
      </c>
      <c r="CB4567" s="33">
        <v>64.75</v>
      </c>
      <c r="CC4567" s="33">
        <v>62.524999999999999</v>
      </c>
      <c r="DC4567" s="9">
        <v>30.766439999999999</v>
      </c>
      <c r="DD4567" s="9">
        <v>0</v>
      </c>
    </row>
    <row r="4568" spans="1:108" x14ac:dyDescent="0.25">
      <c r="A4568" s="9" t="s">
        <v>42</v>
      </c>
      <c r="B4568" s="9" t="s">
        <v>30</v>
      </c>
      <c r="C4568" s="9" t="s">
        <v>35</v>
      </c>
      <c r="D4568" s="9" t="s">
        <v>37</v>
      </c>
      <c r="E4568" s="9" t="s">
        <v>38</v>
      </c>
      <c r="F4568" s="9">
        <v>2019</v>
      </c>
      <c r="G4568" s="9">
        <v>10</v>
      </c>
      <c r="H4568" s="9"/>
      <c r="BF4568" s="33">
        <v>58.4</v>
      </c>
      <c r="BG4568" s="33">
        <v>57.25</v>
      </c>
      <c r="BH4568" s="33">
        <v>56.3</v>
      </c>
      <c r="BI4568" s="33">
        <v>55.6</v>
      </c>
      <c r="BJ4568" s="33">
        <v>54.8</v>
      </c>
      <c r="BK4568" s="33">
        <v>54.45</v>
      </c>
      <c r="BL4568" s="33">
        <v>54.15</v>
      </c>
      <c r="BM4568" s="33">
        <v>54.35</v>
      </c>
      <c r="BN4568" s="33">
        <v>57.625</v>
      </c>
      <c r="BO4568" s="33">
        <v>62.35</v>
      </c>
      <c r="BP4568" s="33">
        <v>67.599999999999994</v>
      </c>
      <c r="BQ4568" s="33">
        <v>73.474999999999994</v>
      </c>
      <c r="BR4568" s="33">
        <v>77.224999999999994</v>
      </c>
      <c r="BS4568" s="33">
        <v>80.05</v>
      </c>
      <c r="BT4568" s="33">
        <v>81.349999999999994</v>
      </c>
      <c r="BU4568" s="33">
        <v>81.025000000000006</v>
      </c>
      <c r="BV4568" s="33">
        <v>79.625</v>
      </c>
      <c r="BW4568" s="33">
        <v>77.25</v>
      </c>
      <c r="BX4568" s="33">
        <v>72.2</v>
      </c>
      <c r="BY4568" s="33">
        <v>67.849999999999994</v>
      </c>
      <c r="BZ4568" s="33">
        <v>65.400000000000006</v>
      </c>
      <c r="CA4568" s="33">
        <v>62.85</v>
      </c>
      <c r="CB4568" s="33">
        <v>60.875</v>
      </c>
      <c r="CC4568" s="33">
        <v>58.85</v>
      </c>
      <c r="DC4568" s="9">
        <v>30.766439999999999</v>
      </c>
      <c r="DD4568" s="9">
        <v>0</v>
      </c>
    </row>
    <row r="4569" spans="1:108" x14ac:dyDescent="0.25">
      <c r="A4569" s="9" t="s">
        <v>42</v>
      </c>
      <c r="B4569" s="9" t="s">
        <v>30</v>
      </c>
      <c r="C4569" s="9" t="s">
        <v>35</v>
      </c>
      <c r="D4569" s="9" t="s">
        <v>37</v>
      </c>
      <c r="E4569" s="9" t="s">
        <v>38</v>
      </c>
      <c r="F4569" s="9">
        <v>2020</v>
      </c>
      <c r="G4569" s="9">
        <v>5</v>
      </c>
      <c r="H4569" s="9"/>
      <c r="BF4569" s="33">
        <v>58.524999999999999</v>
      </c>
      <c r="BG4569" s="33">
        <v>57.4</v>
      </c>
      <c r="BH4569" s="33">
        <v>56</v>
      </c>
      <c r="BI4569" s="33">
        <v>54.65</v>
      </c>
      <c r="BJ4569" s="33">
        <v>53.5</v>
      </c>
      <c r="BK4569" s="33">
        <v>53</v>
      </c>
      <c r="BL4569" s="33">
        <v>53</v>
      </c>
      <c r="BM4569" s="33">
        <v>56.625</v>
      </c>
      <c r="BN4569" s="33">
        <v>61.924999999999997</v>
      </c>
      <c r="BO4569" s="33">
        <v>66.349999999999994</v>
      </c>
      <c r="BP4569" s="33">
        <v>71.45</v>
      </c>
      <c r="BQ4569" s="33">
        <v>76.424999999999997</v>
      </c>
      <c r="BR4569" s="33">
        <v>80.349999999999994</v>
      </c>
      <c r="BS4569" s="33">
        <v>82.575000000000003</v>
      </c>
      <c r="BT4569" s="33">
        <v>83.9</v>
      </c>
      <c r="BU4569" s="33">
        <v>83.8</v>
      </c>
      <c r="BV4569" s="33">
        <v>82.15</v>
      </c>
      <c r="BW4569" s="33">
        <v>80.325000000000003</v>
      </c>
      <c r="BX4569" s="33">
        <v>77.075000000000003</v>
      </c>
      <c r="BY4569" s="33">
        <v>70.95</v>
      </c>
      <c r="BZ4569" s="33">
        <v>64.575000000000003</v>
      </c>
      <c r="CA4569" s="33">
        <v>60.35</v>
      </c>
      <c r="CB4569" s="33">
        <v>57.825000000000003</v>
      </c>
      <c r="CC4569" s="33">
        <v>56.174999999999997</v>
      </c>
      <c r="DC4569" s="9">
        <v>30.766439999999999</v>
      </c>
      <c r="DD4569" s="9">
        <v>0</v>
      </c>
    </row>
    <row r="4570" spans="1:108" x14ac:dyDescent="0.25">
      <c r="A4570" s="9" t="s">
        <v>42</v>
      </c>
      <c r="B4570" s="9" t="s">
        <v>30</v>
      </c>
      <c r="C4570" s="9" t="s">
        <v>35</v>
      </c>
      <c r="D4570" s="9" t="s">
        <v>37</v>
      </c>
      <c r="E4570" s="9" t="s">
        <v>38</v>
      </c>
      <c r="F4570" s="9">
        <v>2020</v>
      </c>
      <c r="G4570" s="9">
        <v>6</v>
      </c>
      <c r="H4570" s="9"/>
      <c r="BF4570" s="33">
        <v>65.150000000000006</v>
      </c>
      <c r="BG4570" s="33">
        <v>63.65</v>
      </c>
      <c r="BH4570" s="33">
        <v>62.55</v>
      </c>
      <c r="BI4570" s="33">
        <v>61.4</v>
      </c>
      <c r="BJ4570" s="33">
        <v>60.65</v>
      </c>
      <c r="BK4570" s="33">
        <v>60.125</v>
      </c>
      <c r="BL4570" s="33">
        <v>59.524999999999999</v>
      </c>
      <c r="BM4570" s="33">
        <v>64.099999999999994</v>
      </c>
      <c r="BN4570" s="33">
        <v>70.025000000000006</v>
      </c>
      <c r="BO4570" s="33">
        <v>75.75</v>
      </c>
      <c r="BP4570" s="33">
        <v>80.724999999999994</v>
      </c>
      <c r="BQ4570" s="33">
        <v>85</v>
      </c>
      <c r="BR4570" s="33">
        <v>88.45</v>
      </c>
      <c r="BS4570" s="33">
        <v>90.775000000000006</v>
      </c>
      <c r="BT4570" s="33">
        <v>91</v>
      </c>
      <c r="BU4570" s="33">
        <v>91.875</v>
      </c>
      <c r="BV4570" s="33">
        <v>91.424999999999997</v>
      </c>
      <c r="BW4570" s="33">
        <v>89.424999999999997</v>
      </c>
      <c r="BX4570" s="33">
        <v>85.825000000000003</v>
      </c>
      <c r="BY4570" s="33">
        <v>80.900000000000006</v>
      </c>
      <c r="BZ4570" s="33">
        <v>73.075000000000003</v>
      </c>
      <c r="CA4570" s="33">
        <v>68.025000000000006</v>
      </c>
      <c r="CB4570" s="33">
        <v>64.7</v>
      </c>
      <c r="CC4570" s="33">
        <v>62</v>
      </c>
      <c r="DC4570" s="9">
        <v>30.766439999999999</v>
      </c>
      <c r="DD4570" s="9">
        <v>0</v>
      </c>
    </row>
    <row r="4571" spans="1:108" x14ac:dyDescent="0.25">
      <c r="A4571" s="9" t="s">
        <v>42</v>
      </c>
      <c r="B4571" s="9" t="s">
        <v>30</v>
      </c>
      <c r="C4571" s="9" t="s">
        <v>35</v>
      </c>
      <c r="D4571" s="9" t="s">
        <v>37</v>
      </c>
      <c r="E4571" s="9" t="s">
        <v>38</v>
      </c>
      <c r="F4571" s="9">
        <v>2020</v>
      </c>
      <c r="G4571" s="9">
        <v>7</v>
      </c>
      <c r="H4571" s="9">
        <v>12159.49</v>
      </c>
      <c r="I4571" s="9">
        <v>11726.17</v>
      </c>
      <c r="J4571" s="9">
        <v>11486.34</v>
      </c>
      <c r="K4571" s="9">
        <v>11744.74</v>
      </c>
      <c r="L4571" s="9">
        <v>12263.96</v>
      </c>
      <c r="M4571" s="9">
        <v>12804.04</v>
      </c>
      <c r="N4571" s="9">
        <v>13467.75</v>
      </c>
      <c r="O4571" s="9">
        <v>14455.45</v>
      </c>
      <c r="P4571" s="9">
        <v>14969.33</v>
      </c>
      <c r="Q4571" s="9">
        <v>15558.68</v>
      </c>
      <c r="R4571" s="9">
        <v>16031.7</v>
      </c>
      <c r="S4571" s="9">
        <v>16181.59</v>
      </c>
      <c r="T4571" s="9">
        <v>15214.33</v>
      </c>
      <c r="U4571" s="9">
        <v>13078.45</v>
      </c>
      <c r="V4571" s="9">
        <v>13246.67</v>
      </c>
      <c r="W4571" s="9">
        <v>12679.12</v>
      </c>
      <c r="X4571" s="9">
        <v>12346.84</v>
      </c>
      <c r="Y4571" s="9">
        <v>12649.18</v>
      </c>
      <c r="Z4571" s="9">
        <v>13419.05</v>
      </c>
      <c r="AA4571" s="9">
        <v>13536.12</v>
      </c>
      <c r="AB4571" s="9">
        <v>13177.9</v>
      </c>
      <c r="AC4571" s="9">
        <v>13629.45</v>
      </c>
      <c r="AD4571" s="9">
        <v>11825.71</v>
      </c>
      <c r="AE4571" s="9">
        <v>11822.24</v>
      </c>
      <c r="AF4571" s="9">
        <v>12782.26</v>
      </c>
      <c r="AG4571" s="9">
        <v>12220.82</v>
      </c>
      <c r="AH4571" s="9">
        <v>11700.1</v>
      </c>
      <c r="AI4571" s="9">
        <v>11401.27</v>
      </c>
      <c r="AJ4571" s="9">
        <v>11743.8</v>
      </c>
      <c r="AK4571" s="9">
        <v>12289.13</v>
      </c>
      <c r="AL4571" s="9">
        <v>12877.24</v>
      </c>
      <c r="AM4571" s="9">
        <v>13510.12</v>
      </c>
      <c r="AN4571" s="9">
        <v>14473.97</v>
      </c>
      <c r="AO4571" s="9">
        <v>15018.98</v>
      </c>
      <c r="AP4571" s="9">
        <v>15538.82</v>
      </c>
      <c r="AQ4571" s="9">
        <v>16001.11</v>
      </c>
      <c r="AR4571" s="9">
        <v>16352.78</v>
      </c>
      <c r="AS4571" s="9">
        <v>16404.68</v>
      </c>
      <c r="AT4571" s="9">
        <v>16183.25</v>
      </c>
      <c r="AU4571" s="9">
        <v>16313.71</v>
      </c>
      <c r="AV4571" s="9">
        <v>15881.43</v>
      </c>
      <c r="AW4571" s="9">
        <v>15317.25</v>
      </c>
      <c r="AX4571" s="9">
        <v>15201.83</v>
      </c>
      <c r="AY4571" s="9">
        <v>14431.8</v>
      </c>
      <c r="AZ4571" s="9">
        <v>13848.59</v>
      </c>
      <c r="BA4571" s="9">
        <v>13489.08</v>
      </c>
      <c r="BB4571" s="9">
        <v>13787.57</v>
      </c>
      <c r="BC4571" s="9">
        <v>11959.51</v>
      </c>
      <c r="BD4571" s="9">
        <v>11956.04</v>
      </c>
      <c r="BE4571" s="9">
        <v>15581.45</v>
      </c>
      <c r="BF4571" s="33">
        <v>63.625</v>
      </c>
      <c r="BG4571" s="33">
        <v>61.85</v>
      </c>
      <c r="BH4571" s="33">
        <v>60.375</v>
      </c>
      <c r="BI4571" s="33">
        <v>58.825000000000003</v>
      </c>
      <c r="BJ4571" s="33">
        <v>57.825000000000003</v>
      </c>
      <c r="BK4571" s="33">
        <v>57.15</v>
      </c>
      <c r="BL4571" s="33">
        <v>57.25</v>
      </c>
      <c r="BM4571" s="33">
        <v>62.25</v>
      </c>
      <c r="BN4571" s="33">
        <v>68.025000000000006</v>
      </c>
      <c r="BO4571" s="33">
        <v>74.474999999999994</v>
      </c>
      <c r="BP4571" s="33">
        <v>80.325000000000003</v>
      </c>
      <c r="BQ4571" s="33">
        <v>85.8</v>
      </c>
      <c r="BR4571" s="33">
        <v>90.4</v>
      </c>
      <c r="BS4571" s="33">
        <v>93.6</v>
      </c>
      <c r="BT4571" s="33">
        <v>94.875</v>
      </c>
      <c r="BU4571" s="33">
        <v>95.05</v>
      </c>
      <c r="BV4571" s="33">
        <v>94.3</v>
      </c>
      <c r="BW4571" s="33">
        <v>92.924999999999997</v>
      </c>
      <c r="BX4571" s="33">
        <v>89.05</v>
      </c>
      <c r="BY4571" s="33">
        <v>83.35</v>
      </c>
      <c r="BZ4571" s="33">
        <v>75.849999999999994</v>
      </c>
      <c r="CA4571" s="33">
        <v>69.575000000000003</v>
      </c>
      <c r="CB4571" s="33">
        <v>65.575000000000003</v>
      </c>
      <c r="CC4571" s="33">
        <v>63.2</v>
      </c>
      <c r="CD4571" s="9">
        <v>5720.7120000000004</v>
      </c>
      <c r="CE4571" s="9">
        <v>4833.0050000000001</v>
      </c>
      <c r="CF4571" s="9">
        <v>3564.221</v>
      </c>
      <c r="CG4571" s="9">
        <v>2752.9050000000002</v>
      </c>
      <c r="CH4571" s="9">
        <v>2472.6190000000001</v>
      </c>
      <c r="CI4571" s="9">
        <v>2024.3140000000001</v>
      </c>
      <c r="CJ4571" s="9">
        <v>2047.105</v>
      </c>
      <c r="CK4571" s="9">
        <v>2383.654</v>
      </c>
      <c r="CL4571" s="9">
        <v>4198.3180000000002</v>
      </c>
      <c r="CM4571" s="9">
        <v>5868.7370000000001</v>
      </c>
      <c r="CN4571" s="9">
        <v>6494.6940000000004</v>
      </c>
      <c r="CO4571" s="9">
        <v>13512.23</v>
      </c>
      <c r="CP4571" s="9">
        <v>11123</v>
      </c>
      <c r="CQ4571" s="9">
        <v>10780.63</v>
      </c>
      <c r="CR4571" s="9">
        <v>9712.5879999999997</v>
      </c>
      <c r="CS4571" s="9">
        <v>10035.49</v>
      </c>
      <c r="CT4571" s="9">
        <v>10989.07</v>
      </c>
      <c r="CU4571" s="9">
        <v>11754.27</v>
      </c>
      <c r="CV4571" s="9">
        <v>13376.96</v>
      </c>
      <c r="CW4571" s="9">
        <v>13583.8</v>
      </c>
      <c r="CX4571" s="9">
        <v>9705.1270000000004</v>
      </c>
      <c r="CY4571" s="9">
        <v>13499.42</v>
      </c>
      <c r="CZ4571" s="9">
        <v>13674.33</v>
      </c>
      <c r="DA4571" s="9">
        <v>13946.44</v>
      </c>
      <c r="DB4571" s="9">
        <v>7600.16</v>
      </c>
      <c r="DC4571" s="9">
        <v>30.766439999999999</v>
      </c>
      <c r="DD4571" s="9">
        <v>0</v>
      </c>
    </row>
    <row r="4572" spans="1:108" x14ac:dyDescent="0.25">
      <c r="A4572" s="9" t="s">
        <v>42</v>
      </c>
      <c r="B4572" s="9" t="s">
        <v>30</v>
      </c>
      <c r="C4572" s="9" t="s">
        <v>35</v>
      </c>
      <c r="D4572" s="9" t="s">
        <v>37</v>
      </c>
      <c r="E4572" s="9" t="s">
        <v>38</v>
      </c>
      <c r="F4572" s="9">
        <v>2020</v>
      </c>
      <c r="G4572" s="9">
        <v>8</v>
      </c>
      <c r="H4572" s="9"/>
      <c r="BF4572" s="33">
        <v>62.65</v>
      </c>
      <c r="BG4572" s="33">
        <v>61.625</v>
      </c>
      <c r="BH4572" s="33">
        <v>60.325000000000003</v>
      </c>
      <c r="BI4572" s="33">
        <v>59.375</v>
      </c>
      <c r="BJ4572" s="33">
        <v>58.174999999999997</v>
      </c>
      <c r="BK4572" s="33">
        <v>57.6</v>
      </c>
      <c r="BL4572" s="33">
        <v>57.424999999999997</v>
      </c>
      <c r="BM4572" s="33">
        <v>60.4</v>
      </c>
      <c r="BN4572" s="33">
        <v>65.599999999999994</v>
      </c>
      <c r="BO4572" s="33">
        <v>70.900000000000006</v>
      </c>
      <c r="BP4572" s="33">
        <v>77.25</v>
      </c>
      <c r="BQ4572" s="33">
        <v>81.75</v>
      </c>
      <c r="BR4572" s="33">
        <v>86.625</v>
      </c>
      <c r="BS4572" s="33">
        <v>89.224999999999994</v>
      </c>
      <c r="BT4572" s="33">
        <v>91.424999999999997</v>
      </c>
      <c r="BU4572" s="33">
        <v>92.075000000000003</v>
      </c>
      <c r="BV4572" s="33">
        <v>91.9</v>
      </c>
      <c r="BW4572" s="33">
        <v>90.174999999999997</v>
      </c>
      <c r="BX4572" s="33">
        <v>86.05</v>
      </c>
      <c r="BY4572" s="33">
        <v>79.775000000000006</v>
      </c>
      <c r="BZ4572" s="33">
        <v>73.25</v>
      </c>
      <c r="CA4572" s="33">
        <v>69.424999999999997</v>
      </c>
      <c r="CB4572" s="33">
        <v>66.849999999999994</v>
      </c>
      <c r="CC4572" s="33">
        <v>64.724999999999994</v>
      </c>
      <c r="DC4572" s="9">
        <v>30.766439999999999</v>
      </c>
      <c r="DD4572" s="9">
        <v>0</v>
      </c>
    </row>
    <row r="4573" spans="1:108" x14ac:dyDescent="0.25">
      <c r="A4573" s="9" t="s">
        <v>42</v>
      </c>
      <c r="B4573" s="9" t="s">
        <v>30</v>
      </c>
      <c r="C4573" s="9" t="s">
        <v>35</v>
      </c>
      <c r="D4573" s="9" t="s">
        <v>37</v>
      </c>
      <c r="E4573" s="9" t="s">
        <v>38</v>
      </c>
      <c r="F4573" s="9">
        <v>2020</v>
      </c>
      <c r="G4573" s="9">
        <v>9</v>
      </c>
      <c r="H4573" s="9"/>
      <c r="BF4573" s="33">
        <v>62.274999999999999</v>
      </c>
      <c r="BG4573" s="33">
        <v>60.45</v>
      </c>
      <c r="BH4573" s="33">
        <v>59.25</v>
      </c>
      <c r="BI4573" s="33">
        <v>57.95</v>
      </c>
      <c r="BJ4573" s="33">
        <v>56.924999999999997</v>
      </c>
      <c r="BK4573" s="33">
        <v>56.05</v>
      </c>
      <c r="BL4573" s="33">
        <v>55.05</v>
      </c>
      <c r="BM4573" s="33">
        <v>56.75</v>
      </c>
      <c r="BN4573" s="33">
        <v>63.55</v>
      </c>
      <c r="BO4573" s="33">
        <v>69.375</v>
      </c>
      <c r="BP4573" s="33">
        <v>76.2</v>
      </c>
      <c r="BQ4573" s="33">
        <v>83.45</v>
      </c>
      <c r="BR4573" s="33">
        <v>88.474999999999994</v>
      </c>
      <c r="BS4573" s="33">
        <v>92.65</v>
      </c>
      <c r="BT4573" s="33">
        <v>94.75</v>
      </c>
      <c r="BU4573" s="33">
        <v>94.575000000000003</v>
      </c>
      <c r="BV4573" s="33">
        <v>92</v>
      </c>
      <c r="BW4573" s="33">
        <v>88</v>
      </c>
      <c r="BX4573" s="33">
        <v>83.474999999999994</v>
      </c>
      <c r="BY4573" s="33">
        <v>76.924999999999997</v>
      </c>
      <c r="BZ4573" s="33">
        <v>71.525000000000006</v>
      </c>
      <c r="CA4573" s="33">
        <v>67.900000000000006</v>
      </c>
      <c r="CB4573" s="33">
        <v>64.75</v>
      </c>
      <c r="CC4573" s="33">
        <v>62.524999999999999</v>
      </c>
      <c r="DC4573" s="9">
        <v>30.766439999999999</v>
      </c>
      <c r="DD4573" s="9">
        <v>0</v>
      </c>
    </row>
    <row r="4574" spans="1:108" x14ac:dyDescent="0.25">
      <c r="A4574" s="9" t="s">
        <v>42</v>
      </c>
      <c r="B4574" s="9" t="s">
        <v>30</v>
      </c>
      <c r="C4574" s="9" t="s">
        <v>35</v>
      </c>
      <c r="D4574" s="9" t="s">
        <v>37</v>
      </c>
      <c r="E4574" s="9" t="s">
        <v>38</v>
      </c>
      <c r="F4574" s="9">
        <v>2020</v>
      </c>
      <c r="G4574" s="9">
        <v>10</v>
      </c>
      <c r="H4574" s="9"/>
      <c r="BF4574" s="33">
        <v>58.4</v>
      </c>
      <c r="BG4574" s="33">
        <v>57.25</v>
      </c>
      <c r="BH4574" s="33">
        <v>56.3</v>
      </c>
      <c r="BI4574" s="33">
        <v>55.6</v>
      </c>
      <c r="BJ4574" s="33">
        <v>54.8</v>
      </c>
      <c r="BK4574" s="33">
        <v>54.45</v>
      </c>
      <c r="BL4574" s="33">
        <v>54.15</v>
      </c>
      <c r="BM4574" s="33">
        <v>54.35</v>
      </c>
      <c r="BN4574" s="33">
        <v>57.625</v>
      </c>
      <c r="BO4574" s="33">
        <v>62.35</v>
      </c>
      <c r="BP4574" s="33">
        <v>67.599999999999994</v>
      </c>
      <c r="BQ4574" s="33">
        <v>73.474999999999994</v>
      </c>
      <c r="BR4574" s="33">
        <v>77.224999999999994</v>
      </c>
      <c r="BS4574" s="33">
        <v>80.05</v>
      </c>
      <c r="BT4574" s="33">
        <v>81.349999999999994</v>
      </c>
      <c r="BU4574" s="33">
        <v>81.025000000000006</v>
      </c>
      <c r="BV4574" s="33">
        <v>79.625</v>
      </c>
      <c r="BW4574" s="33">
        <v>77.25</v>
      </c>
      <c r="BX4574" s="33">
        <v>72.2</v>
      </c>
      <c r="BY4574" s="33">
        <v>67.849999999999994</v>
      </c>
      <c r="BZ4574" s="33">
        <v>65.400000000000006</v>
      </c>
      <c r="CA4574" s="33">
        <v>62.85</v>
      </c>
      <c r="CB4574" s="33">
        <v>60.875</v>
      </c>
      <c r="CC4574" s="33">
        <v>58.85</v>
      </c>
      <c r="DC4574" s="9">
        <v>30.766439999999999</v>
      </c>
      <c r="DD4574" s="9">
        <v>0</v>
      </c>
    </row>
    <row r="4575" spans="1:108" x14ac:dyDescent="0.25">
      <c r="A4575" s="9" t="s">
        <v>42</v>
      </c>
      <c r="B4575" s="9" t="s">
        <v>30</v>
      </c>
      <c r="C4575" s="9" t="s">
        <v>35</v>
      </c>
      <c r="D4575" s="9" t="s">
        <v>37</v>
      </c>
      <c r="E4575" s="9" t="s">
        <v>38</v>
      </c>
      <c r="F4575" s="9">
        <v>2021</v>
      </c>
      <c r="G4575" s="9">
        <v>5</v>
      </c>
      <c r="H4575" s="9"/>
      <c r="BF4575" s="33">
        <v>58.524999999999999</v>
      </c>
      <c r="BG4575" s="33">
        <v>57.4</v>
      </c>
      <c r="BH4575" s="33">
        <v>56</v>
      </c>
      <c r="BI4575" s="33">
        <v>54.65</v>
      </c>
      <c r="BJ4575" s="33">
        <v>53.5</v>
      </c>
      <c r="BK4575" s="33">
        <v>53</v>
      </c>
      <c r="BL4575" s="33">
        <v>53</v>
      </c>
      <c r="BM4575" s="33">
        <v>56.625</v>
      </c>
      <c r="BN4575" s="33">
        <v>61.924999999999997</v>
      </c>
      <c r="BO4575" s="33">
        <v>66.349999999999994</v>
      </c>
      <c r="BP4575" s="33">
        <v>71.45</v>
      </c>
      <c r="BQ4575" s="33">
        <v>76.424999999999997</v>
      </c>
      <c r="BR4575" s="33">
        <v>80.349999999999994</v>
      </c>
      <c r="BS4575" s="33">
        <v>82.575000000000003</v>
      </c>
      <c r="BT4575" s="33">
        <v>83.9</v>
      </c>
      <c r="BU4575" s="33">
        <v>83.8</v>
      </c>
      <c r="BV4575" s="33">
        <v>82.15</v>
      </c>
      <c r="BW4575" s="33">
        <v>80.325000000000003</v>
      </c>
      <c r="BX4575" s="33">
        <v>77.075000000000003</v>
      </c>
      <c r="BY4575" s="33">
        <v>70.95</v>
      </c>
      <c r="BZ4575" s="33">
        <v>64.575000000000003</v>
      </c>
      <c r="CA4575" s="33">
        <v>60.35</v>
      </c>
      <c r="CB4575" s="33">
        <v>57.825000000000003</v>
      </c>
      <c r="CC4575" s="33">
        <v>56.174999999999997</v>
      </c>
      <c r="DC4575" s="9">
        <v>30.766439999999999</v>
      </c>
      <c r="DD4575" s="9">
        <v>0</v>
      </c>
    </row>
    <row r="4576" spans="1:108" x14ac:dyDescent="0.25">
      <c r="A4576" s="9" t="s">
        <v>42</v>
      </c>
      <c r="B4576" s="9" t="s">
        <v>30</v>
      </c>
      <c r="C4576" s="9" t="s">
        <v>35</v>
      </c>
      <c r="D4576" s="9" t="s">
        <v>37</v>
      </c>
      <c r="E4576" s="9" t="s">
        <v>38</v>
      </c>
      <c r="F4576" s="9">
        <v>2021</v>
      </c>
      <c r="G4576" s="9">
        <v>6</v>
      </c>
      <c r="H4576" s="9"/>
      <c r="BF4576" s="33">
        <v>65.150000000000006</v>
      </c>
      <c r="BG4576" s="33">
        <v>63.65</v>
      </c>
      <c r="BH4576" s="33">
        <v>62.55</v>
      </c>
      <c r="BI4576" s="33">
        <v>61.4</v>
      </c>
      <c r="BJ4576" s="33">
        <v>60.65</v>
      </c>
      <c r="BK4576" s="33">
        <v>60.125</v>
      </c>
      <c r="BL4576" s="33">
        <v>59.524999999999999</v>
      </c>
      <c r="BM4576" s="33">
        <v>64.099999999999994</v>
      </c>
      <c r="BN4576" s="33">
        <v>70.025000000000006</v>
      </c>
      <c r="BO4576" s="33">
        <v>75.75</v>
      </c>
      <c r="BP4576" s="33">
        <v>80.724999999999994</v>
      </c>
      <c r="BQ4576" s="33">
        <v>85</v>
      </c>
      <c r="BR4576" s="33">
        <v>88.45</v>
      </c>
      <c r="BS4576" s="33">
        <v>90.775000000000006</v>
      </c>
      <c r="BT4576" s="33">
        <v>91</v>
      </c>
      <c r="BU4576" s="33">
        <v>91.875</v>
      </c>
      <c r="BV4576" s="33">
        <v>91.424999999999997</v>
      </c>
      <c r="BW4576" s="33">
        <v>89.424999999999997</v>
      </c>
      <c r="BX4576" s="33">
        <v>85.825000000000003</v>
      </c>
      <c r="BY4576" s="33">
        <v>80.900000000000006</v>
      </c>
      <c r="BZ4576" s="33">
        <v>73.075000000000003</v>
      </c>
      <c r="CA4576" s="33">
        <v>68.025000000000006</v>
      </c>
      <c r="CB4576" s="33">
        <v>64.7</v>
      </c>
      <c r="CC4576" s="33">
        <v>62</v>
      </c>
      <c r="DC4576" s="9">
        <v>30.766439999999999</v>
      </c>
      <c r="DD4576" s="9">
        <v>0</v>
      </c>
    </row>
    <row r="4577" spans="1:108" x14ac:dyDescent="0.25">
      <c r="A4577" s="9" t="s">
        <v>42</v>
      </c>
      <c r="B4577" s="9" t="s">
        <v>30</v>
      </c>
      <c r="C4577" s="9" t="s">
        <v>35</v>
      </c>
      <c r="D4577" s="9" t="s">
        <v>37</v>
      </c>
      <c r="E4577" s="9" t="s">
        <v>38</v>
      </c>
      <c r="F4577" s="9">
        <v>2021</v>
      </c>
      <c r="G4577" s="9">
        <v>7</v>
      </c>
      <c r="H4577" s="9">
        <v>12154.21</v>
      </c>
      <c r="I4577" s="9">
        <v>11721.96</v>
      </c>
      <c r="J4577" s="9">
        <v>11483.49</v>
      </c>
      <c r="K4577" s="9">
        <v>11741.87</v>
      </c>
      <c r="L4577" s="9">
        <v>12261.99</v>
      </c>
      <c r="M4577" s="9">
        <v>12803.23</v>
      </c>
      <c r="N4577" s="9">
        <v>13466.81</v>
      </c>
      <c r="O4577" s="9">
        <v>14454.44</v>
      </c>
      <c r="P4577" s="9">
        <v>14970.53</v>
      </c>
      <c r="Q4577" s="9">
        <v>15559.39</v>
      </c>
      <c r="R4577" s="9">
        <v>16031.8</v>
      </c>
      <c r="S4577" s="9">
        <v>16181.77</v>
      </c>
      <c r="T4577" s="9">
        <v>15214.25</v>
      </c>
      <c r="U4577" s="9">
        <v>13079.42</v>
      </c>
      <c r="V4577" s="9">
        <v>13247.65</v>
      </c>
      <c r="W4577" s="9">
        <v>12680.52</v>
      </c>
      <c r="X4577" s="9">
        <v>12349.55</v>
      </c>
      <c r="Y4577" s="9">
        <v>12653</v>
      </c>
      <c r="Z4577" s="9">
        <v>13420.36</v>
      </c>
      <c r="AA4577" s="9">
        <v>13536.11</v>
      </c>
      <c r="AB4577" s="9">
        <v>13178.78</v>
      </c>
      <c r="AC4577" s="9">
        <v>13630.14</v>
      </c>
      <c r="AD4577" s="9">
        <v>11827.99</v>
      </c>
      <c r="AE4577" s="9">
        <v>11824.52</v>
      </c>
      <c r="AF4577" s="9">
        <v>12784.23</v>
      </c>
      <c r="AG4577" s="9">
        <v>12215.54</v>
      </c>
      <c r="AH4577" s="9">
        <v>11695.9</v>
      </c>
      <c r="AI4577" s="9">
        <v>11398.42</v>
      </c>
      <c r="AJ4577" s="9">
        <v>11740.93</v>
      </c>
      <c r="AK4577" s="9">
        <v>12287.16</v>
      </c>
      <c r="AL4577" s="9">
        <v>12876.43</v>
      </c>
      <c r="AM4577" s="9">
        <v>13509.18</v>
      </c>
      <c r="AN4577" s="9">
        <v>14472.96</v>
      </c>
      <c r="AO4577" s="9">
        <v>15020.18</v>
      </c>
      <c r="AP4577" s="9">
        <v>15539.53</v>
      </c>
      <c r="AQ4577" s="9">
        <v>16001.22</v>
      </c>
      <c r="AR4577" s="9">
        <v>16352.96</v>
      </c>
      <c r="AS4577" s="9">
        <v>16404.59</v>
      </c>
      <c r="AT4577" s="9">
        <v>16184.23</v>
      </c>
      <c r="AU4577" s="9">
        <v>16314.69</v>
      </c>
      <c r="AV4577" s="9">
        <v>15882.83</v>
      </c>
      <c r="AW4577" s="9">
        <v>15319.96</v>
      </c>
      <c r="AX4577" s="9">
        <v>15205.65</v>
      </c>
      <c r="AY4577" s="9">
        <v>14433.12</v>
      </c>
      <c r="AZ4577" s="9">
        <v>13848.58</v>
      </c>
      <c r="BA4577" s="9">
        <v>13489.96</v>
      </c>
      <c r="BB4577" s="9">
        <v>13788.26</v>
      </c>
      <c r="BC4577" s="9">
        <v>11961.79</v>
      </c>
      <c r="BD4577" s="9">
        <v>11958.32</v>
      </c>
      <c r="BE4577" s="9">
        <v>15583.42</v>
      </c>
      <c r="BF4577" s="33">
        <v>63.625</v>
      </c>
      <c r="BG4577" s="33">
        <v>61.85</v>
      </c>
      <c r="BH4577" s="33">
        <v>60.375</v>
      </c>
      <c r="BI4577" s="33">
        <v>58.825000000000003</v>
      </c>
      <c r="BJ4577" s="33">
        <v>57.825000000000003</v>
      </c>
      <c r="BK4577" s="33">
        <v>57.15</v>
      </c>
      <c r="BL4577" s="33">
        <v>57.25</v>
      </c>
      <c r="BM4577" s="33">
        <v>62.25</v>
      </c>
      <c r="BN4577" s="33">
        <v>68.025000000000006</v>
      </c>
      <c r="BO4577" s="33">
        <v>74.474999999999994</v>
      </c>
      <c r="BP4577" s="33">
        <v>80.325000000000003</v>
      </c>
      <c r="BQ4577" s="33">
        <v>85.8</v>
      </c>
      <c r="BR4577" s="33">
        <v>90.4</v>
      </c>
      <c r="BS4577" s="33">
        <v>93.6</v>
      </c>
      <c r="BT4577" s="33">
        <v>94.875</v>
      </c>
      <c r="BU4577" s="33">
        <v>95.05</v>
      </c>
      <c r="BV4577" s="33">
        <v>94.3</v>
      </c>
      <c r="BW4577" s="33">
        <v>92.924999999999997</v>
      </c>
      <c r="BX4577" s="33">
        <v>89.05</v>
      </c>
      <c r="BY4577" s="33">
        <v>83.35</v>
      </c>
      <c r="BZ4577" s="33">
        <v>75.849999999999994</v>
      </c>
      <c r="CA4577" s="33">
        <v>69.575000000000003</v>
      </c>
      <c r="CB4577" s="33">
        <v>65.575000000000003</v>
      </c>
      <c r="CC4577" s="33">
        <v>63.2</v>
      </c>
      <c r="CD4577" s="9">
        <v>5723.335</v>
      </c>
      <c r="CE4577" s="9">
        <v>4835.1940000000004</v>
      </c>
      <c r="CF4577" s="9">
        <v>3565.85</v>
      </c>
      <c r="CG4577" s="9">
        <v>2754.4989999999998</v>
      </c>
      <c r="CH4577" s="9">
        <v>2474.194</v>
      </c>
      <c r="CI4577" s="9">
        <v>2025.268</v>
      </c>
      <c r="CJ4577" s="9">
        <v>2048.2669999999998</v>
      </c>
      <c r="CK4577" s="9">
        <v>2384.8890000000001</v>
      </c>
      <c r="CL4577" s="9">
        <v>4198.1909999999998</v>
      </c>
      <c r="CM4577" s="9">
        <v>5869.8339999999998</v>
      </c>
      <c r="CN4577" s="9">
        <v>6498.1149999999998</v>
      </c>
      <c r="CO4577" s="9">
        <v>13521.46</v>
      </c>
      <c r="CP4577" s="9">
        <v>11130.91</v>
      </c>
      <c r="CQ4577" s="9">
        <v>10789.72</v>
      </c>
      <c r="CR4577" s="9">
        <v>9718.5759999999991</v>
      </c>
      <c r="CS4577" s="9">
        <v>10040.59</v>
      </c>
      <c r="CT4577" s="9">
        <v>10992.48</v>
      </c>
      <c r="CU4577" s="9">
        <v>11755.51</v>
      </c>
      <c r="CV4577" s="9">
        <v>13379.82</v>
      </c>
      <c r="CW4577" s="9">
        <v>13580.93</v>
      </c>
      <c r="CX4577" s="9">
        <v>9701.9249999999993</v>
      </c>
      <c r="CY4577" s="9">
        <v>13501.49</v>
      </c>
      <c r="CZ4577" s="9">
        <v>13681.18</v>
      </c>
      <c r="DA4577" s="9">
        <v>13953.97</v>
      </c>
      <c r="DB4577" s="9">
        <v>7604.8670000000002</v>
      </c>
      <c r="DC4577" s="9">
        <v>30.766439999999999</v>
      </c>
      <c r="DD4577" s="9">
        <v>0</v>
      </c>
    </row>
    <row r="4578" spans="1:108" x14ac:dyDescent="0.25">
      <c r="A4578" s="9" t="s">
        <v>42</v>
      </c>
      <c r="B4578" s="9" t="s">
        <v>30</v>
      </c>
      <c r="C4578" s="9" t="s">
        <v>35</v>
      </c>
      <c r="D4578" s="9" t="s">
        <v>37</v>
      </c>
      <c r="E4578" s="9" t="s">
        <v>38</v>
      </c>
      <c r="F4578" s="9">
        <v>2021</v>
      </c>
      <c r="G4578" s="9">
        <v>8</v>
      </c>
      <c r="H4578" s="9"/>
      <c r="BF4578" s="33">
        <v>62.65</v>
      </c>
      <c r="BG4578" s="33">
        <v>61.625</v>
      </c>
      <c r="BH4578" s="33">
        <v>60.325000000000003</v>
      </c>
      <c r="BI4578" s="33">
        <v>59.375</v>
      </c>
      <c r="BJ4578" s="33">
        <v>58.174999999999997</v>
      </c>
      <c r="BK4578" s="33">
        <v>57.6</v>
      </c>
      <c r="BL4578" s="33">
        <v>57.424999999999997</v>
      </c>
      <c r="BM4578" s="33">
        <v>60.4</v>
      </c>
      <c r="BN4578" s="33">
        <v>65.599999999999994</v>
      </c>
      <c r="BO4578" s="33">
        <v>70.900000000000006</v>
      </c>
      <c r="BP4578" s="33">
        <v>77.25</v>
      </c>
      <c r="BQ4578" s="33">
        <v>81.75</v>
      </c>
      <c r="BR4578" s="33">
        <v>86.625</v>
      </c>
      <c r="BS4578" s="33">
        <v>89.224999999999994</v>
      </c>
      <c r="BT4578" s="33">
        <v>91.424999999999997</v>
      </c>
      <c r="BU4578" s="33">
        <v>92.075000000000003</v>
      </c>
      <c r="BV4578" s="33">
        <v>91.9</v>
      </c>
      <c r="BW4578" s="33">
        <v>90.174999999999997</v>
      </c>
      <c r="BX4578" s="33">
        <v>86.05</v>
      </c>
      <c r="BY4578" s="33">
        <v>79.775000000000006</v>
      </c>
      <c r="BZ4578" s="33">
        <v>73.25</v>
      </c>
      <c r="CA4578" s="33">
        <v>69.424999999999997</v>
      </c>
      <c r="CB4578" s="33">
        <v>66.849999999999994</v>
      </c>
      <c r="CC4578" s="33">
        <v>64.724999999999994</v>
      </c>
      <c r="DC4578" s="9">
        <v>30.766439999999999</v>
      </c>
      <c r="DD4578" s="9">
        <v>0</v>
      </c>
    </row>
    <row r="4579" spans="1:108" x14ac:dyDescent="0.25">
      <c r="A4579" s="9" t="s">
        <v>42</v>
      </c>
      <c r="B4579" s="9" t="s">
        <v>30</v>
      </c>
      <c r="C4579" s="9" t="s">
        <v>35</v>
      </c>
      <c r="D4579" s="9" t="s">
        <v>37</v>
      </c>
      <c r="E4579" s="9" t="s">
        <v>38</v>
      </c>
      <c r="F4579" s="9">
        <v>2021</v>
      </c>
      <c r="G4579" s="9">
        <v>9</v>
      </c>
      <c r="H4579" s="9"/>
      <c r="BF4579" s="33">
        <v>62.274999999999999</v>
      </c>
      <c r="BG4579" s="33">
        <v>60.45</v>
      </c>
      <c r="BH4579" s="33">
        <v>59.25</v>
      </c>
      <c r="BI4579" s="33">
        <v>57.95</v>
      </c>
      <c r="BJ4579" s="33">
        <v>56.924999999999997</v>
      </c>
      <c r="BK4579" s="33">
        <v>56.05</v>
      </c>
      <c r="BL4579" s="33">
        <v>55.05</v>
      </c>
      <c r="BM4579" s="33">
        <v>56.75</v>
      </c>
      <c r="BN4579" s="33">
        <v>63.55</v>
      </c>
      <c r="BO4579" s="33">
        <v>69.375</v>
      </c>
      <c r="BP4579" s="33">
        <v>76.2</v>
      </c>
      <c r="BQ4579" s="33">
        <v>83.45</v>
      </c>
      <c r="BR4579" s="33">
        <v>88.474999999999994</v>
      </c>
      <c r="BS4579" s="33">
        <v>92.65</v>
      </c>
      <c r="BT4579" s="33">
        <v>94.75</v>
      </c>
      <c r="BU4579" s="33">
        <v>94.575000000000003</v>
      </c>
      <c r="BV4579" s="33">
        <v>92</v>
      </c>
      <c r="BW4579" s="33">
        <v>88</v>
      </c>
      <c r="BX4579" s="33">
        <v>83.474999999999994</v>
      </c>
      <c r="BY4579" s="33">
        <v>76.924999999999997</v>
      </c>
      <c r="BZ4579" s="33">
        <v>71.525000000000006</v>
      </c>
      <c r="CA4579" s="33">
        <v>67.900000000000006</v>
      </c>
      <c r="CB4579" s="33">
        <v>64.75</v>
      </c>
      <c r="CC4579" s="33">
        <v>62.524999999999999</v>
      </c>
      <c r="DC4579" s="9">
        <v>30.766439999999999</v>
      </c>
      <c r="DD4579" s="9">
        <v>0</v>
      </c>
    </row>
    <row r="4580" spans="1:108" x14ac:dyDescent="0.25">
      <c r="A4580" s="9" t="s">
        <v>42</v>
      </c>
      <c r="B4580" s="9" t="s">
        <v>30</v>
      </c>
      <c r="C4580" s="9" t="s">
        <v>35</v>
      </c>
      <c r="D4580" s="9" t="s">
        <v>37</v>
      </c>
      <c r="E4580" s="9" t="s">
        <v>38</v>
      </c>
      <c r="F4580" s="9">
        <v>2021</v>
      </c>
      <c r="G4580" s="9">
        <v>10</v>
      </c>
      <c r="H4580" s="9"/>
      <c r="BF4580" s="33">
        <v>58.4</v>
      </c>
      <c r="BG4580" s="33">
        <v>57.25</v>
      </c>
      <c r="BH4580" s="33">
        <v>56.3</v>
      </c>
      <c r="BI4580" s="33">
        <v>55.6</v>
      </c>
      <c r="BJ4580" s="33">
        <v>54.8</v>
      </c>
      <c r="BK4580" s="33">
        <v>54.45</v>
      </c>
      <c r="BL4580" s="33">
        <v>54.15</v>
      </c>
      <c r="BM4580" s="33">
        <v>54.35</v>
      </c>
      <c r="BN4580" s="33">
        <v>57.625</v>
      </c>
      <c r="BO4580" s="33">
        <v>62.35</v>
      </c>
      <c r="BP4580" s="33">
        <v>67.599999999999994</v>
      </c>
      <c r="BQ4580" s="33">
        <v>73.474999999999994</v>
      </c>
      <c r="BR4580" s="33">
        <v>77.224999999999994</v>
      </c>
      <c r="BS4580" s="33">
        <v>80.05</v>
      </c>
      <c r="BT4580" s="33">
        <v>81.349999999999994</v>
      </c>
      <c r="BU4580" s="33">
        <v>81.025000000000006</v>
      </c>
      <c r="BV4580" s="33">
        <v>79.625</v>
      </c>
      <c r="BW4580" s="33">
        <v>77.25</v>
      </c>
      <c r="BX4580" s="33">
        <v>72.2</v>
      </c>
      <c r="BY4580" s="33">
        <v>67.849999999999994</v>
      </c>
      <c r="BZ4580" s="33">
        <v>65.400000000000006</v>
      </c>
      <c r="CA4580" s="33">
        <v>62.85</v>
      </c>
      <c r="CB4580" s="33">
        <v>60.875</v>
      </c>
      <c r="CC4580" s="33">
        <v>58.85</v>
      </c>
      <c r="DC4580" s="9">
        <v>30.766439999999999</v>
      </c>
      <c r="DD4580" s="9">
        <v>0</v>
      </c>
    </row>
    <row r="4581" spans="1:108" x14ac:dyDescent="0.25">
      <c r="A4581" s="9" t="s">
        <v>42</v>
      </c>
      <c r="B4581" s="9" t="s">
        <v>30</v>
      </c>
      <c r="C4581" s="9" t="s">
        <v>35</v>
      </c>
      <c r="D4581" s="9" t="s">
        <v>37</v>
      </c>
      <c r="E4581" s="9" t="s">
        <v>38</v>
      </c>
      <c r="F4581" s="9">
        <v>2022</v>
      </c>
      <c r="G4581" s="9">
        <v>5</v>
      </c>
      <c r="H4581" s="9"/>
      <c r="BF4581" s="33">
        <v>58.524999999999999</v>
      </c>
      <c r="BG4581" s="33">
        <v>57.4</v>
      </c>
      <c r="BH4581" s="33">
        <v>56</v>
      </c>
      <c r="BI4581" s="33">
        <v>54.65</v>
      </c>
      <c r="BJ4581" s="33">
        <v>53.5</v>
      </c>
      <c r="BK4581" s="33">
        <v>53</v>
      </c>
      <c r="BL4581" s="33">
        <v>53</v>
      </c>
      <c r="BM4581" s="33">
        <v>56.625</v>
      </c>
      <c r="BN4581" s="33">
        <v>61.924999999999997</v>
      </c>
      <c r="BO4581" s="33">
        <v>66.349999999999994</v>
      </c>
      <c r="BP4581" s="33">
        <v>71.45</v>
      </c>
      <c r="BQ4581" s="33">
        <v>76.424999999999997</v>
      </c>
      <c r="BR4581" s="33">
        <v>80.349999999999994</v>
      </c>
      <c r="BS4581" s="33">
        <v>82.575000000000003</v>
      </c>
      <c r="BT4581" s="33">
        <v>83.9</v>
      </c>
      <c r="BU4581" s="33">
        <v>83.8</v>
      </c>
      <c r="BV4581" s="33">
        <v>82.15</v>
      </c>
      <c r="BW4581" s="33">
        <v>80.325000000000003</v>
      </c>
      <c r="BX4581" s="33">
        <v>77.075000000000003</v>
      </c>
      <c r="BY4581" s="33">
        <v>70.95</v>
      </c>
      <c r="BZ4581" s="33">
        <v>64.575000000000003</v>
      </c>
      <c r="CA4581" s="33">
        <v>60.35</v>
      </c>
      <c r="CB4581" s="33">
        <v>57.825000000000003</v>
      </c>
      <c r="CC4581" s="33">
        <v>56.174999999999997</v>
      </c>
      <c r="DC4581" s="9">
        <v>30.766439999999999</v>
      </c>
      <c r="DD4581" s="9">
        <v>0</v>
      </c>
    </row>
    <row r="4582" spans="1:108" x14ac:dyDescent="0.25">
      <c r="A4582" s="9" t="s">
        <v>42</v>
      </c>
      <c r="B4582" s="9" t="s">
        <v>30</v>
      </c>
      <c r="C4582" s="9" t="s">
        <v>35</v>
      </c>
      <c r="D4582" s="9" t="s">
        <v>37</v>
      </c>
      <c r="E4582" s="9" t="s">
        <v>38</v>
      </c>
      <c r="F4582" s="9">
        <v>2022</v>
      </c>
      <c r="G4582" s="9">
        <v>6</v>
      </c>
      <c r="H4582" s="9"/>
      <c r="BF4582" s="33">
        <v>65.150000000000006</v>
      </c>
      <c r="BG4582" s="33">
        <v>63.65</v>
      </c>
      <c r="BH4582" s="33">
        <v>62.55</v>
      </c>
      <c r="BI4582" s="33">
        <v>61.4</v>
      </c>
      <c r="BJ4582" s="33">
        <v>60.65</v>
      </c>
      <c r="BK4582" s="33">
        <v>60.125</v>
      </c>
      <c r="BL4582" s="33">
        <v>59.524999999999999</v>
      </c>
      <c r="BM4582" s="33">
        <v>64.099999999999994</v>
      </c>
      <c r="BN4582" s="33">
        <v>70.025000000000006</v>
      </c>
      <c r="BO4582" s="33">
        <v>75.75</v>
      </c>
      <c r="BP4582" s="33">
        <v>80.724999999999994</v>
      </c>
      <c r="BQ4582" s="33">
        <v>85</v>
      </c>
      <c r="BR4582" s="33">
        <v>88.45</v>
      </c>
      <c r="BS4582" s="33">
        <v>90.775000000000006</v>
      </c>
      <c r="BT4582" s="33">
        <v>91</v>
      </c>
      <c r="BU4582" s="33">
        <v>91.875</v>
      </c>
      <c r="BV4582" s="33">
        <v>91.424999999999997</v>
      </c>
      <c r="BW4582" s="33">
        <v>89.424999999999997</v>
      </c>
      <c r="BX4582" s="33">
        <v>85.825000000000003</v>
      </c>
      <c r="BY4582" s="33">
        <v>80.900000000000006</v>
      </c>
      <c r="BZ4582" s="33">
        <v>73.075000000000003</v>
      </c>
      <c r="CA4582" s="33">
        <v>68.025000000000006</v>
      </c>
      <c r="CB4582" s="33">
        <v>64.7</v>
      </c>
      <c r="CC4582" s="33">
        <v>62</v>
      </c>
      <c r="DC4582" s="9">
        <v>30.766439999999999</v>
      </c>
      <c r="DD4582" s="9">
        <v>0</v>
      </c>
    </row>
    <row r="4583" spans="1:108" x14ac:dyDescent="0.25">
      <c r="A4583" s="9" t="s">
        <v>42</v>
      </c>
      <c r="B4583" s="9" t="s">
        <v>30</v>
      </c>
      <c r="C4583" s="9" t="s">
        <v>35</v>
      </c>
      <c r="D4583" s="9" t="s">
        <v>37</v>
      </c>
      <c r="E4583" s="9" t="s">
        <v>38</v>
      </c>
      <c r="F4583" s="9">
        <v>2022</v>
      </c>
      <c r="G4583" s="9">
        <v>7</v>
      </c>
      <c r="H4583" s="9">
        <v>12174.17</v>
      </c>
      <c r="I4583" s="9">
        <v>11737.06</v>
      </c>
      <c r="J4583" s="9">
        <v>11493.85</v>
      </c>
      <c r="K4583" s="9">
        <v>11748.5</v>
      </c>
      <c r="L4583" s="9">
        <v>12263.03</v>
      </c>
      <c r="M4583" s="9">
        <v>12802.38</v>
      </c>
      <c r="N4583" s="9">
        <v>13465.39</v>
      </c>
      <c r="O4583" s="9">
        <v>14451.13</v>
      </c>
      <c r="P4583" s="9">
        <v>14967.35</v>
      </c>
      <c r="Q4583" s="9">
        <v>15555.3</v>
      </c>
      <c r="R4583" s="9">
        <v>16026.55</v>
      </c>
      <c r="S4583" s="9">
        <v>16177.73</v>
      </c>
      <c r="T4583" s="9">
        <v>15211.71</v>
      </c>
      <c r="U4583" s="9">
        <v>13078.65</v>
      </c>
      <c r="V4583" s="9">
        <v>13246.87</v>
      </c>
      <c r="W4583" s="9">
        <v>12681.28</v>
      </c>
      <c r="X4583" s="9">
        <v>12349.52</v>
      </c>
      <c r="Y4583" s="9">
        <v>12651.48</v>
      </c>
      <c r="Z4583" s="9">
        <v>13415.79</v>
      </c>
      <c r="AA4583" s="9">
        <v>13533.65</v>
      </c>
      <c r="AB4583" s="9">
        <v>13174.59</v>
      </c>
      <c r="AC4583" s="9">
        <v>13627.14</v>
      </c>
      <c r="AD4583" s="9">
        <v>11822.22</v>
      </c>
      <c r="AE4583" s="9">
        <v>11818.75</v>
      </c>
      <c r="AF4583" s="9">
        <v>12783.32</v>
      </c>
      <c r="AG4583" s="9">
        <v>12235.5</v>
      </c>
      <c r="AH4583" s="9">
        <v>11711</v>
      </c>
      <c r="AI4583" s="9">
        <v>11408.78</v>
      </c>
      <c r="AJ4583" s="9">
        <v>11747.56</v>
      </c>
      <c r="AK4583" s="9">
        <v>12288.2</v>
      </c>
      <c r="AL4583" s="9">
        <v>12875.58</v>
      </c>
      <c r="AM4583" s="9">
        <v>13507.76</v>
      </c>
      <c r="AN4583" s="9">
        <v>14469.64</v>
      </c>
      <c r="AO4583" s="9">
        <v>15017</v>
      </c>
      <c r="AP4583" s="9">
        <v>15535.44</v>
      </c>
      <c r="AQ4583" s="9">
        <v>15995.96</v>
      </c>
      <c r="AR4583" s="9">
        <v>16348.92</v>
      </c>
      <c r="AS4583" s="9">
        <v>16402.060000000001</v>
      </c>
      <c r="AT4583" s="9">
        <v>16183.45</v>
      </c>
      <c r="AU4583" s="9">
        <v>16313.91</v>
      </c>
      <c r="AV4583" s="9">
        <v>15883.58</v>
      </c>
      <c r="AW4583" s="9">
        <v>15319.93</v>
      </c>
      <c r="AX4583" s="9">
        <v>15204.13</v>
      </c>
      <c r="AY4583" s="9">
        <v>14428.54</v>
      </c>
      <c r="AZ4583" s="9">
        <v>13846.13</v>
      </c>
      <c r="BA4583" s="9">
        <v>13485.77</v>
      </c>
      <c r="BB4583" s="9">
        <v>13785.26</v>
      </c>
      <c r="BC4583" s="9">
        <v>11956.02</v>
      </c>
      <c r="BD4583" s="9">
        <v>11952.54</v>
      </c>
      <c r="BE4583" s="9">
        <v>15582.51</v>
      </c>
      <c r="BF4583" s="33">
        <v>63.625</v>
      </c>
      <c r="BG4583" s="33">
        <v>61.85</v>
      </c>
      <c r="BH4583" s="33">
        <v>60.375</v>
      </c>
      <c r="BI4583" s="33">
        <v>58.825000000000003</v>
      </c>
      <c r="BJ4583" s="33">
        <v>57.825000000000003</v>
      </c>
      <c r="BK4583" s="33">
        <v>57.15</v>
      </c>
      <c r="BL4583" s="33">
        <v>57.25</v>
      </c>
      <c r="BM4583" s="33">
        <v>62.25</v>
      </c>
      <c r="BN4583" s="33">
        <v>68.025000000000006</v>
      </c>
      <c r="BO4583" s="33">
        <v>74.474999999999994</v>
      </c>
      <c r="BP4583" s="33">
        <v>80.325000000000003</v>
      </c>
      <c r="BQ4583" s="33">
        <v>85.8</v>
      </c>
      <c r="BR4583" s="33">
        <v>90.4</v>
      </c>
      <c r="BS4583" s="33">
        <v>93.6</v>
      </c>
      <c r="BT4583" s="33">
        <v>94.875</v>
      </c>
      <c r="BU4583" s="33">
        <v>95.05</v>
      </c>
      <c r="BV4583" s="33">
        <v>94.3</v>
      </c>
      <c r="BW4583" s="33">
        <v>92.924999999999997</v>
      </c>
      <c r="BX4583" s="33">
        <v>89.05</v>
      </c>
      <c r="BY4583" s="33">
        <v>83.35</v>
      </c>
      <c r="BZ4583" s="33">
        <v>75.849999999999994</v>
      </c>
      <c r="CA4583" s="33">
        <v>69.575000000000003</v>
      </c>
      <c r="CB4583" s="33">
        <v>65.575000000000003</v>
      </c>
      <c r="CC4583" s="33">
        <v>63.2</v>
      </c>
      <c r="CD4583" s="9">
        <v>5728.0119999999997</v>
      </c>
      <c r="CE4583" s="9">
        <v>4839.4669999999996</v>
      </c>
      <c r="CF4583" s="9">
        <v>3568.9119999999998</v>
      </c>
      <c r="CG4583" s="9">
        <v>2756.7570000000001</v>
      </c>
      <c r="CH4583" s="9">
        <v>2476.7779999999998</v>
      </c>
      <c r="CI4583" s="9">
        <v>2028.356</v>
      </c>
      <c r="CJ4583" s="9">
        <v>2050.7060000000001</v>
      </c>
      <c r="CK4583" s="9">
        <v>2387.7959999999998</v>
      </c>
      <c r="CL4583" s="9">
        <v>4202.9189999999999</v>
      </c>
      <c r="CM4583" s="9">
        <v>5875.777</v>
      </c>
      <c r="CN4583" s="9">
        <v>6505.2709999999997</v>
      </c>
      <c r="CO4583" s="9">
        <v>13533.14</v>
      </c>
      <c r="CP4583" s="9">
        <v>11144.08</v>
      </c>
      <c r="CQ4583" s="9">
        <v>10802.95</v>
      </c>
      <c r="CR4583" s="9">
        <v>9731.0229999999992</v>
      </c>
      <c r="CS4583" s="9">
        <v>10055.370000000001</v>
      </c>
      <c r="CT4583" s="9">
        <v>11008.56</v>
      </c>
      <c r="CU4583" s="9">
        <v>11772.94</v>
      </c>
      <c r="CV4583" s="9">
        <v>13389.76</v>
      </c>
      <c r="CW4583" s="9">
        <v>13592.7</v>
      </c>
      <c r="CX4583" s="9">
        <v>9714.4220000000005</v>
      </c>
      <c r="CY4583" s="9">
        <v>13488.99</v>
      </c>
      <c r="CZ4583" s="9">
        <v>13687.45</v>
      </c>
      <c r="DA4583" s="9">
        <v>13957.46</v>
      </c>
      <c r="DB4583" s="9">
        <v>7614.5129999999999</v>
      </c>
      <c r="DC4583" s="9">
        <v>30.766439999999999</v>
      </c>
      <c r="DD4583" s="9">
        <v>0</v>
      </c>
    </row>
    <row r="4584" spans="1:108" x14ac:dyDescent="0.25">
      <c r="A4584" s="9" t="s">
        <v>42</v>
      </c>
      <c r="B4584" s="9" t="s">
        <v>30</v>
      </c>
      <c r="C4584" s="9" t="s">
        <v>35</v>
      </c>
      <c r="D4584" s="9" t="s">
        <v>37</v>
      </c>
      <c r="E4584" s="9" t="s">
        <v>38</v>
      </c>
      <c r="F4584" s="9">
        <v>2022</v>
      </c>
      <c r="G4584" s="9">
        <v>8</v>
      </c>
      <c r="H4584" s="9"/>
      <c r="BF4584" s="33">
        <v>62.65</v>
      </c>
      <c r="BG4584" s="33">
        <v>61.625</v>
      </c>
      <c r="BH4584" s="33">
        <v>60.325000000000003</v>
      </c>
      <c r="BI4584" s="33">
        <v>59.375</v>
      </c>
      <c r="BJ4584" s="33">
        <v>58.174999999999997</v>
      </c>
      <c r="BK4584" s="33">
        <v>57.6</v>
      </c>
      <c r="BL4584" s="33">
        <v>57.424999999999997</v>
      </c>
      <c r="BM4584" s="33">
        <v>60.4</v>
      </c>
      <c r="BN4584" s="33">
        <v>65.599999999999994</v>
      </c>
      <c r="BO4584" s="33">
        <v>70.900000000000006</v>
      </c>
      <c r="BP4584" s="33">
        <v>77.25</v>
      </c>
      <c r="BQ4584" s="33">
        <v>81.75</v>
      </c>
      <c r="BR4584" s="33">
        <v>86.625</v>
      </c>
      <c r="BS4584" s="33">
        <v>89.224999999999994</v>
      </c>
      <c r="BT4584" s="33">
        <v>91.424999999999997</v>
      </c>
      <c r="BU4584" s="33">
        <v>92.075000000000003</v>
      </c>
      <c r="BV4584" s="33">
        <v>91.9</v>
      </c>
      <c r="BW4584" s="33">
        <v>90.174999999999997</v>
      </c>
      <c r="BX4584" s="33">
        <v>86.05</v>
      </c>
      <c r="BY4584" s="33">
        <v>79.775000000000006</v>
      </c>
      <c r="BZ4584" s="33">
        <v>73.25</v>
      </c>
      <c r="CA4584" s="33">
        <v>69.424999999999997</v>
      </c>
      <c r="CB4584" s="33">
        <v>66.849999999999994</v>
      </c>
      <c r="CC4584" s="33">
        <v>64.724999999999994</v>
      </c>
      <c r="DC4584" s="9">
        <v>30.766439999999999</v>
      </c>
      <c r="DD4584" s="9">
        <v>0</v>
      </c>
    </row>
    <row r="4585" spans="1:108" x14ac:dyDescent="0.25">
      <c r="A4585" s="9" t="s">
        <v>42</v>
      </c>
      <c r="B4585" s="9" t="s">
        <v>30</v>
      </c>
      <c r="C4585" s="9" t="s">
        <v>35</v>
      </c>
      <c r="D4585" s="9" t="s">
        <v>37</v>
      </c>
      <c r="E4585" s="9" t="s">
        <v>38</v>
      </c>
      <c r="F4585" s="9">
        <v>2022</v>
      </c>
      <c r="G4585" s="9">
        <v>9</v>
      </c>
      <c r="H4585" s="9"/>
      <c r="BF4585" s="33">
        <v>62.274999999999999</v>
      </c>
      <c r="BG4585" s="33">
        <v>60.45</v>
      </c>
      <c r="BH4585" s="33">
        <v>59.25</v>
      </c>
      <c r="BI4585" s="33">
        <v>57.95</v>
      </c>
      <c r="BJ4585" s="33">
        <v>56.924999999999997</v>
      </c>
      <c r="BK4585" s="33">
        <v>56.05</v>
      </c>
      <c r="BL4585" s="33">
        <v>55.05</v>
      </c>
      <c r="BM4585" s="33">
        <v>56.75</v>
      </c>
      <c r="BN4585" s="33">
        <v>63.55</v>
      </c>
      <c r="BO4585" s="33">
        <v>69.375</v>
      </c>
      <c r="BP4585" s="33">
        <v>76.2</v>
      </c>
      <c r="BQ4585" s="33">
        <v>83.45</v>
      </c>
      <c r="BR4585" s="33">
        <v>88.474999999999994</v>
      </c>
      <c r="BS4585" s="33">
        <v>92.65</v>
      </c>
      <c r="BT4585" s="33">
        <v>94.75</v>
      </c>
      <c r="BU4585" s="33">
        <v>94.575000000000003</v>
      </c>
      <c r="BV4585" s="33">
        <v>92</v>
      </c>
      <c r="BW4585" s="33">
        <v>88</v>
      </c>
      <c r="BX4585" s="33">
        <v>83.474999999999994</v>
      </c>
      <c r="BY4585" s="33">
        <v>76.924999999999997</v>
      </c>
      <c r="BZ4585" s="33">
        <v>71.525000000000006</v>
      </c>
      <c r="CA4585" s="33">
        <v>67.900000000000006</v>
      </c>
      <c r="CB4585" s="33">
        <v>64.75</v>
      </c>
      <c r="CC4585" s="33">
        <v>62.524999999999999</v>
      </c>
      <c r="DC4585" s="9">
        <v>30.766439999999999</v>
      </c>
      <c r="DD4585" s="9">
        <v>0</v>
      </c>
    </row>
    <row r="4586" spans="1:108" x14ac:dyDescent="0.25">
      <c r="A4586" s="9" t="s">
        <v>42</v>
      </c>
      <c r="B4586" s="9" t="s">
        <v>30</v>
      </c>
      <c r="C4586" s="9" t="s">
        <v>35</v>
      </c>
      <c r="D4586" s="9" t="s">
        <v>37</v>
      </c>
      <c r="E4586" s="9" t="s">
        <v>38</v>
      </c>
      <c r="F4586" s="9">
        <v>2022</v>
      </c>
      <c r="G4586" s="9">
        <v>10</v>
      </c>
      <c r="H4586" s="9"/>
      <c r="BF4586" s="33">
        <v>58.4</v>
      </c>
      <c r="BG4586" s="33">
        <v>57.25</v>
      </c>
      <c r="BH4586" s="33">
        <v>56.3</v>
      </c>
      <c r="BI4586" s="33">
        <v>55.6</v>
      </c>
      <c r="BJ4586" s="33">
        <v>54.8</v>
      </c>
      <c r="BK4586" s="33">
        <v>54.45</v>
      </c>
      <c r="BL4586" s="33">
        <v>54.15</v>
      </c>
      <c r="BM4586" s="33">
        <v>54.35</v>
      </c>
      <c r="BN4586" s="33">
        <v>57.625</v>
      </c>
      <c r="BO4586" s="33">
        <v>62.35</v>
      </c>
      <c r="BP4586" s="33">
        <v>67.599999999999994</v>
      </c>
      <c r="BQ4586" s="33">
        <v>73.474999999999994</v>
      </c>
      <c r="BR4586" s="33">
        <v>77.224999999999994</v>
      </c>
      <c r="BS4586" s="33">
        <v>80.05</v>
      </c>
      <c r="BT4586" s="33">
        <v>81.349999999999994</v>
      </c>
      <c r="BU4586" s="33">
        <v>81.025000000000006</v>
      </c>
      <c r="BV4586" s="33">
        <v>79.625</v>
      </c>
      <c r="BW4586" s="33">
        <v>77.25</v>
      </c>
      <c r="BX4586" s="33">
        <v>72.2</v>
      </c>
      <c r="BY4586" s="33">
        <v>67.849999999999994</v>
      </c>
      <c r="BZ4586" s="33">
        <v>65.400000000000006</v>
      </c>
      <c r="CA4586" s="33">
        <v>62.85</v>
      </c>
      <c r="CB4586" s="33">
        <v>60.875</v>
      </c>
      <c r="CC4586" s="33">
        <v>58.85</v>
      </c>
      <c r="DC4586" s="9">
        <v>30.766439999999999</v>
      </c>
      <c r="DD4586" s="9">
        <v>0</v>
      </c>
    </row>
    <row r="4587" spans="1:108" x14ac:dyDescent="0.25">
      <c r="A4587" s="9" t="s">
        <v>42</v>
      </c>
      <c r="B4587" s="9" t="s">
        <v>30</v>
      </c>
      <c r="C4587" s="9" t="s">
        <v>35</v>
      </c>
      <c r="D4587" s="9" t="s">
        <v>37</v>
      </c>
      <c r="E4587" s="9" t="s">
        <v>38</v>
      </c>
      <c r="F4587" s="9">
        <v>2023</v>
      </c>
      <c r="G4587" s="9">
        <v>5</v>
      </c>
      <c r="H4587" s="9"/>
      <c r="BF4587" s="33">
        <v>58.524999999999999</v>
      </c>
      <c r="BG4587" s="33">
        <v>57.4</v>
      </c>
      <c r="BH4587" s="33">
        <v>56</v>
      </c>
      <c r="BI4587" s="33">
        <v>54.65</v>
      </c>
      <c r="BJ4587" s="33">
        <v>53.5</v>
      </c>
      <c r="BK4587" s="33">
        <v>53</v>
      </c>
      <c r="BL4587" s="33">
        <v>53</v>
      </c>
      <c r="BM4587" s="33">
        <v>56.625</v>
      </c>
      <c r="BN4587" s="33">
        <v>61.924999999999997</v>
      </c>
      <c r="BO4587" s="33">
        <v>66.349999999999994</v>
      </c>
      <c r="BP4587" s="33">
        <v>71.45</v>
      </c>
      <c r="BQ4587" s="33">
        <v>76.424999999999997</v>
      </c>
      <c r="BR4587" s="33">
        <v>80.349999999999994</v>
      </c>
      <c r="BS4587" s="33">
        <v>82.575000000000003</v>
      </c>
      <c r="BT4587" s="33">
        <v>83.9</v>
      </c>
      <c r="BU4587" s="33">
        <v>83.8</v>
      </c>
      <c r="BV4587" s="33">
        <v>82.15</v>
      </c>
      <c r="BW4587" s="33">
        <v>80.325000000000003</v>
      </c>
      <c r="BX4587" s="33">
        <v>77.075000000000003</v>
      </c>
      <c r="BY4587" s="33">
        <v>70.95</v>
      </c>
      <c r="BZ4587" s="33">
        <v>64.575000000000003</v>
      </c>
      <c r="CA4587" s="33">
        <v>60.35</v>
      </c>
      <c r="CB4587" s="33">
        <v>57.825000000000003</v>
      </c>
      <c r="CC4587" s="33">
        <v>56.174999999999997</v>
      </c>
      <c r="DC4587" s="9">
        <v>30.766439999999999</v>
      </c>
      <c r="DD4587" s="9">
        <v>0</v>
      </c>
    </row>
    <row r="4588" spans="1:108" x14ac:dyDescent="0.25">
      <c r="A4588" s="9" t="s">
        <v>42</v>
      </c>
      <c r="B4588" s="9" t="s">
        <v>30</v>
      </c>
      <c r="C4588" s="9" t="s">
        <v>35</v>
      </c>
      <c r="D4588" s="9" t="s">
        <v>37</v>
      </c>
      <c r="E4588" s="9" t="s">
        <v>38</v>
      </c>
      <c r="F4588" s="9">
        <v>2023</v>
      </c>
      <c r="G4588" s="9">
        <v>6</v>
      </c>
      <c r="H4588" s="9"/>
      <c r="BF4588" s="33">
        <v>65.150000000000006</v>
      </c>
      <c r="BG4588" s="33">
        <v>63.65</v>
      </c>
      <c r="BH4588" s="33">
        <v>62.55</v>
      </c>
      <c r="BI4588" s="33">
        <v>61.4</v>
      </c>
      <c r="BJ4588" s="33">
        <v>60.65</v>
      </c>
      <c r="BK4588" s="33">
        <v>60.125</v>
      </c>
      <c r="BL4588" s="33">
        <v>59.524999999999999</v>
      </c>
      <c r="BM4588" s="33">
        <v>64.099999999999994</v>
      </c>
      <c r="BN4588" s="33">
        <v>70.025000000000006</v>
      </c>
      <c r="BO4588" s="33">
        <v>75.75</v>
      </c>
      <c r="BP4588" s="33">
        <v>80.724999999999994</v>
      </c>
      <c r="BQ4588" s="33">
        <v>85</v>
      </c>
      <c r="BR4588" s="33">
        <v>88.45</v>
      </c>
      <c r="BS4588" s="33">
        <v>90.775000000000006</v>
      </c>
      <c r="BT4588" s="33">
        <v>91</v>
      </c>
      <c r="BU4588" s="33">
        <v>91.875</v>
      </c>
      <c r="BV4588" s="33">
        <v>91.424999999999997</v>
      </c>
      <c r="BW4588" s="33">
        <v>89.424999999999997</v>
      </c>
      <c r="BX4588" s="33">
        <v>85.825000000000003</v>
      </c>
      <c r="BY4588" s="33">
        <v>80.900000000000006</v>
      </c>
      <c r="BZ4588" s="33">
        <v>73.075000000000003</v>
      </c>
      <c r="CA4588" s="33">
        <v>68.025000000000006</v>
      </c>
      <c r="CB4588" s="33">
        <v>64.7</v>
      </c>
      <c r="CC4588" s="33">
        <v>62</v>
      </c>
      <c r="DC4588" s="9">
        <v>30.766439999999999</v>
      </c>
      <c r="DD4588" s="9">
        <v>0</v>
      </c>
    </row>
    <row r="4589" spans="1:108" x14ac:dyDescent="0.25">
      <c r="A4589" s="9" t="s">
        <v>42</v>
      </c>
      <c r="B4589" s="9" t="s">
        <v>30</v>
      </c>
      <c r="C4589" s="9" t="s">
        <v>35</v>
      </c>
      <c r="D4589" s="9" t="s">
        <v>37</v>
      </c>
      <c r="E4589" s="9" t="s">
        <v>38</v>
      </c>
      <c r="F4589" s="9">
        <v>2023</v>
      </c>
      <c r="G4589" s="9">
        <v>7</v>
      </c>
      <c r="H4589" s="9">
        <v>12112.48</v>
      </c>
      <c r="I4589" s="9">
        <v>11689.76</v>
      </c>
      <c r="J4589" s="9">
        <v>11461.84</v>
      </c>
      <c r="K4589" s="9">
        <v>11727.46</v>
      </c>
      <c r="L4589" s="9">
        <v>12259.86</v>
      </c>
      <c r="M4589" s="9">
        <v>12804.6</v>
      </c>
      <c r="N4589" s="9">
        <v>13468.28</v>
      </c>
      <c r="O4589" s="9">
        <v>14461.81</v>
      </c>
      <c r="P4589" s="9">
        <v>14978.14</v>
      </c>
      <c r="Q4589" s="9">
        <v>15567.29</v>
      </c>
      <c r="R4589" s="9">
        <v>16038.84</v>
      </c>
      <c r="S4589" s="9">
        <v>16189.43</v>
      </c>
      <c r="T4589" s="9">
        <v>15220.14</v>
      </c>
      <c r="U4589" s="9">
        <v>13081.72</v>
      </c>
      <c r="V4589" s="9">
        <v>13249.94</v>
      </c>
      <c r="W4589" s="9">
        <v>12678.95</v>
      </c>
      <c r="X4589" s="9">
        <v>12346.64</v>
      </c>
      <c r="Y4589" s="9">
        <v>12648.65</v>
      </c>
      <c r="Z4589" s="9">
        <v>13419.92</v>
      </c>
      <c r="AA4589" s="9">
        <v>13538.2</v>
      </c>
      <c r="AB4589" s="9">
        <v>13185.63</v>
      </c>
      <c r="AC4589" s="9">
        <v>13637.67</v>
      </c>
      <c r="AD4589" s="9">
        <v>11841.84</v>
      </c>
      <c r="AE4589" s="9">
        <v>11838.37</v>
      </c>
      <c r="AF4589" s="9">
        <v>12784.05</v>
      </c>
      <c r="AG4589" s="9">
        <v>12173.81</v>
      </c>
      <c r="AH4589" s="9">
        <v>11663.69</v>
      </c>
      <c r="AI4589" s="9">
        <v>11376.77</v>
      </c>
      <c r="AJ4589" s="9">
        <v>11726.52</v>
      </c>
      <c r="AK4589" s="9">
        <v>12285.03</v>
      </c>
      <c r="AL4589" s="9">
        <v>12877.8</v>
      </c>
      <c r="AM4589" s="9">
        <v>13510.65</v>
      </c>
      <c r="AN4589" s="9">
        <v>14480.32</v>
      </c>
      <c r="AO4589" s="9">
        <v>15027.78</v>
      </c>
      <c r="AP4589" s="9">
        <v>15547.43</v>
      </c>
      <c r="AQ4589" s="9">
        <v>16008.25</v>
      </c>
      <c r="AR4589" s="9">
        <v>16360.62</v>
      </c>
      <c r="AS4589" s="9">
        <v>16410.490000000002</v>
      </c>
      <c r="AT4589" s="9">
        <v>16186.52</v>
      </c>
      <c r="AU4589" s="9">
        <v>16316.98</v>
      </c>
      <c r="AV4589" s="9">
        <v>15881.25</v>
      </c>
      <c r="AW4589" s="9">
        <v>15317.05</v>
      </c>
      <c r="AX4589" s="9">
        <v>15201.3</v>
      </c>
      <c r="AY4589" s="9">
        <v>14432.68</v>
      </c>
      <c r="AZ4589" s="9">
        <v>13850.68</v>
      </c>
      <c r="BA4589" s="9">
        <v>13496.81</v>
      </c>
      <c r="BB4589" s="9">
        <v>13795.78</v>
      </c>
      <c r="BC4589" s="9">
        <v>11975.64</v>
      </c>
      <c r="BD4589" s="9">
        <v>11972.17</v>
      </c>
      <c r="BE4589" s="9">
        <v>15583.24</v>
      </c>
      <c r="BF4589" s="33">
        <v>63.625</v>
      </c>
      <c r="BG4589" s="33">
        <v>61.85</v>
      </c>
      <c r="BH4589" s="33">
        <v>60.375</v>
      </c>
      <c r="BI4589" s="33">
        <v>58.825000000000003</v>
      </c>
      <c r="BJ4589" s="33">
        <v>57.825000000000003</v>
      </c>
      <c r="BK4589" s="33">
        <v>57.15</v>
      </c>
      <c r="BL4589" s="33">
        <v>57.25</v>
      </c>
      <c r="BM4589" s="33">
        <v>62.25</v>
      </c>
      <c r="BN4589" s="33">
        <v>68.025000000000006</v>
      </c>
      <c r="BO4589" s="33">
        <v>74.474999999999994</v>
      </c>
      <c r="BP4589" s="33">
        <v>80.325000000000003</v>
      </c>
      <c r="BQ4589" s="33">
        <v>85.8</v>
      </c>
      <c r="BR4589" s="33">
        <v>90.4</v>
      </c>
      <c r="BS4589" s="33">
        <v>93.6</v>
      </c>
      <c r="BT4589" s="33">
        <v>94.875</v>
      </c>
      <c r="BU4589" s="33">
        <v>95.05</v>
      </c>
      <c r="BV4589" s="33">
        <v>94.3</v>
      </c>
      <c r="BW4589" s="33">
        <v>92.924999999999997</v>
      </c>
      <c r="BX4589" s="33">
        <v>89.05</v>
      </c>
      <c r="BY4589" s="33">
        <v>83.35</v>
      </c>
      <c r="BZ4589" s="33">
        <v>75.849999999999994</v>
      </c>
      <c r="CA4589" s="33">
        <v>69.575000000000003</v>
      </c>
      <c r="CB4589" s="33">
        <v>65.575000000000003</v>
      </c>
      <c r="CC4589" s="33">
        <v>63.2</v>
      </c>
      <c r="CD4589" s="9">
        <v>5733.1220000000003</v>
      </c>
      <c r="CE4589" s="9">
        <v>4842.2420000000002</v>
      </c>
      <c r="CF4589" s="9">
        <v>3571.0819999999999</v>
      </c>
      <c r="CG4589" s="9">
        <v>2757.29</v>
      </c>
      <c r="CH4589" s="9">
        <v>2474.931</v>
      </c>
      <c r="CI4589" s="9">
        <v>2024.4849999999999</v>
      </c>
      <c r="CJ4589" s="9">
        <v>2049.0230000000001</v>
      </c>
      <c r="CK4589" s="9">
        <v>2385.9699999999998</v>
      </c>
      <c r="CL4589" s="9">
        <v>4205.67</v>
      </c>
      <c r="CM4589" s="9">
        <v>5880.3</v>
      </c>
      <c r="CN4589" s="9">
        <v>6505.6109999999999</v>
      </c>
      <c r="CO4589" s="9">
        <v>13532.59</v>
      </c>
      <c r="CP4589" s="9">
        <v>11145.81</v>
      </c>
      <c r="CQ4589" s="9">
        <v>10793.98</v>
      </c>
      <c r="CR4589" s="9">
        <v>9724.6110000000008</v>
      </c>
      <c r="CS4589" s="9">
        <v>10042.92</v>
      </c>
      <c r="CT4589" s="9">
        <v>10999.34</v>
      </c>
      <c r="CU4589" s="9">
        <v>11759.47</v>
      </c>
      <c r="CV4589" s="9">
        <v>13390.42</v>
      </c>
      <c r="CW4589" s="9">
        <v>13594.29</v>
      </c>
      <c r="CX4589" s="9">
        <v>9711.6509999999998</v>
      </c>
      <c r="CY4589" s="9">
        <v>13538.57</v>
      </c>
      <c r="CZ4589" s="9">
        <v>13710.5</v>
      </c>
      <c r="DA4589" s="9">
        <v>13987.75</v>
      </c>
      <c r="DB4589" s="9">
        <v>7610.3959999999997</v>
      </c>
      <c r="DC4589" s="9">
        <v>30.766439999999999</v>
      </c>
      <c r="DD4589" s="9">
        <v>0</v>
      </c>
    </row>
    <row r="4590" spans="1:108" x14ac:dyDescent="0.25">
      <c r="A4590" s="9" t="s">
        <v>42</v>
      </c>
      <c r="B4590" s="9" t="s">
        <v>30</v>
      </c>
      <c r="C4590" s="9" t="s">
        <v>35</v>
      </c>
      <c r="D4590" s="9" t="s">
        <v>37</v>
      </c>
      <c r="E4590" s="9" t="s">
        <v>38</v>
      </c>
      <c r="F4590" s="9">
        <v>2023</v>
      </c>
      <c r="G4590" s="9">
        <v>8</v>
      </c>
      <c r="H4590" s="9"/>
      <c r="BF4590" s="33">
        <v>62.65</v>
      </c>
      <c r="BG4590" s="33">
        <v>61.625</v>
      </c>
      <c r="BH4590" s="33">
        <v>60.325000000000003</v>
      </c>
      <c r="BI4590" s="33">
        <v>59.375</v>
      </c>
      <c r="BJ4590" s="33">
        <v>58.174999999999997</v>
      </c>
      <c r="BK4590" s="33">
        <v>57.6</v>
      </c>
      <c r="BL4590" s="33">
        <v>57.424999999999997</v>
      </c>
      <c r="BM4590" s="33">
        <v>60.4</v>
      </c>
      <c r="BN4590" s="33">
        <v>65.599999999999994</v>
      </c>
      <c r="BO4590" s="33">
        <v>70.900000000000006</v>
      </c>
      <c r="BP4590" s="33">
        <v>77.25</v>
      </c>
      <c r="BQ4590" s="33">
        <v>81.75</v>
      </c>
      <c r="BR4590" s="33">
        <v>86.625</v>
      </c>
      <c r="BS4590" s="33">
        <v>89.224999999999994</v>
      </c>
      <c r="BT4590" s="33">
        <v>91.424999999999997</v>
      </c>
      <c r="BU4590" s="33">
        <v>92.075000000000003</v>
      </c>
      <c r="BV4590" s="33">
        <v>91.9</v>
      </c>
      <c r="BW4590" s="33">
        <v>90.174999999999997</v>
      </c>
      <c r="BX4590" s="33">
        <v>86.05</v>
      </c>
      <c r="BY4590" s="33">
        <v>79.775000000000006</v>
      </c>
      <c r="BZ4590" s="33">
        <v>73.25</v>
      </c>
      <c r="CA4590" s="33">
        <v>69.424999999999997</v>
      </c>
      <c r="CB4590" s="33">
        <v>66.849999999999994</v>
      </c>
      <c r="CC4590" s="33">
        <v>64.724999999999994</v>
      </c>
      <c r="DC4590" s="9">
        <v>30.766439999999999</v>
      </c>
      <c r="DD4590" s="9">
        <v>0</v>
      </c>
    </row>
    <row r="4591" spans="1:108" x14ac:dyDescent="0.25">
      <c r="A4591" s="9" t="s">
        <v>42</v>
      </c>
      <c r="B4591" s="9" t="s">
        <v>30</v>
      </c>
      <c r="C4591" s="9" t="s">
        <v>35</v>
      </c>
      <c r="D4591" s="9" t="s">
        <v>37</v>
      </c>
      <c r="E4591" s="9" t="s">
        <v>38</v>
      </c>
      <c r="F4591" s="9">
        <v>2023</v>
      </c>
      <c r="G4591" s="9">
        <v>9</v>
      </c>
      <c r="H4591" s="9"/>
      <c r="BF4591" s="33">
        <v>62.274999999999999</v>
      </c>
      <c r="BG4591" s="33">
        <v>60.45</v>
      </c>
      <c r="BH4591" s="33">
        <v>59.25</v>
      </c>
      <c r="BI4591" s="33">
        <v>57.95</v>
      </c>
      <c r="BJ4591" s="33">
        <v>56.924999999999997</v>
      </c>
      <c r="BK4591" s="33">
        <v>56.05</v>
      </c>
      <c r="BL4591" s="33">
        <v>55.05</v>
      </c>
      <c r="BM4591" s="33">
        <v>56.75</v>
      </c>
      <c r="BN4591" s="33">
        <v>63.55</v>
      </c>
      <c r="BO4591" s="33">
        <v>69.375</v>
      </c>
      <c r="BP4591" s="33">
        <v>76.2</v>
      </c>
      <c r="BQ4591" s="33">
        <v>83.45</v>
      </c>
      <c r="BR4591" s="33">
        <v>88.474999999999994</v>
      </c>
      <c r="BS4591" s="33">
        <v>92.65</v>
      </c>
      <c r="BT4591" s="33">
        <v>94.75</v>
      </c>
      <c r="BU4591" s="33">
        <v>94.575000000000003</v>
      </c>
      <c r="BV4591" s="33">
        <v>92</v>
      </c>
      <c r="BW4591" s="33">
        <v>88</v>
      </c>
      <c r="BX4591" s="33">
        <v>83.474999999999994</v>
      </c>
      <c r="BY4591" s="33">
        <v>76.924999999999997</v>
      </c>
      <c r="BZ4591" s="33">
        <v>71.525000000000006</v>
      </c>
      <c r="CA4591" s="33">
        <v>67.900000000000006</v>
      </c>
      <c r="CB4591" s="33">
        <v>64.75</v>
      </c>
      <c r="CC4591" s="33">
        <v>62.524999999999999</v>
      </c>
      <c r="DC4591" s="9">
        <v>30.766439999999999</v>
      </c>
      <c r="DD4591" s="9">
        <v>0</v>
      </c>
    </row>
    <row r="4592" spans="1:108" x14ac:dyDescent="0.25">
      <c r="A4592" s="9" t="s">
        <v>42</v>
      </c>
      <c r="B4592" s="9" t="s">
        <v>30</v>
      </c>
      <c r="C4592" s="9" t="s">
        <v>35</v>
      </c>
      <c r="D4592" s="9" t="s">
        <v>37</v>
      </c>
      <c r="E4592" s="9" t="s">
        <v>38</v>
      </c>
      <c r="F4592" s="9">
        <v>2023</v>
      </c>
      <c r="G4592" s="9">
        <v>10</v>
      </c>
      <c r="H4592" s="9"/>
      <c r="BF4592" s="33">
        <v>58.4</v>
      </c>
      <c r="BG4592" s="33">
        <v>57.25</v>
      </c>
      <c r="BH4592" s="33">
        <v>56.3</v>
      </c>
      <c r="BI4592" s="33">
        <v>55.6</v>
      </c>
      <c r="BJ4592" s="33">
        <v>54.8</v>
      </c>
      <c r="BK4592" s="33">
        <v>54.45</v>
      </c>
      <c r="BL4592" s="33">
        <v>54.15</v>
      </c>
      <c r="BM4592" s="33">
        <v>54.35</v>
      </c>
      <c r="BN4592" s="33">
        <v>57.625</v>
      </c>
      <c r="BO4592" s="33">
        <v>62.35</v>
      </c>
      <c r="BP4592" s="33">
        <v>67.599999999999994</v>
      </c>
      <c r="BQ4592" s="33">
        <v>73.474999999999994</v>
      </c>
      <c r="BR4592" s="33">
        <v>77.224999999999994</v>
      </c>
      <c r="BS4592" s="33">
        <v>80.05</v>
      </c>
      <c r="BT4592" s="33">
        <v>81.349999999999994</v>
      </c>
      <c r="BU4592" s="33">
        <v>81.025000000000006</v>
      </c>
      <c r="BV4592" s="33">
        <v>79.625</v>
      </c>
      <c r="BW4592" s="33">
        <v>77.25</v>
      </c>
      <c r="BX4592" s="33">
        <v>72.2</v>
      </c>
      <c r="BY4592" s="33">
        <v>67.849999999999994</v>
      </c>
      <c r="BZ4592" s="33">
        <v>65.400000000000006</v>
      </c>
      <c r="CA4592" s="33">
        <v>62.85</v>
      </c>
      <c r="CB4592" s="33">
        <v>60.875</v>
      </c>
      <c r="CC4592" s="33">
        <v>58.85</v>
      </c>
      <c r="DC4592" s="9">
        <v>30.766439999999999</v>
      </c>
      <c r="DD4592" s="9">
        <v>0</v>
      </c>
    </row>
    <row r="4593" spans="1:108" x14ac:dyDescent="0.25">
      <c r="A4593" s="9" t="s">
        <v>42</v>
      </c>
      <c r="B4593" s="9" t="s">
        <v>30</v>
      </c>
      <c r="C4593" s="9" t="s">
        <v>35</v>
      </c>
      <c r="D4593" s="9" t="s">
        <v>37</v>
      </c>
      <c r="E4593" s="9" t="s">
        <v>38</v>
      </c>
      <c r="F4593" s="9">
        <v>2024</v>
      </c>
      <c r="G4593" s="9">
        <v>5</v>
      </c>
      <c r="H4593" s="9"/>
      <c r="BF4593" s="33">
        <v>58.524999999999999</v>
      </c>
      <c r="BG4593" s="33">
        <v>57.4</v>
      </c>
      <c r="BH4593" s="33">
        <v>56</v>
      </c>
      <c r="BI4593" s="33">
        <v>54.65</v>
      </c>
      <c r="BJ4593" s="33">
        <v>53.5</v>
      </c>
      <c r="BK4593" s="33">
        <v>53</v>
      </c>
      <c r="BL4593" s="33">
        <v>53</v>
      </c>
      <c r="BM4593" s="33">
        <v>56.625</v>
      </c>
      <c r="BN4593" s="33">
        <v>61.924999999999997</v>
      </c>
      <c r="BO4593" s="33">
        <v>66.349999999999994</v>
      </c>
      <c r="BP4593" s="33">
        <v>71.45</v>
      </c>
      <c r="BQ4593" s="33">
        <v>76.424999999999997</v>
      </c>
      <c r="BR4593" s="33">
        <v>80.349999999999994</v>
      </c>
      <c r="BS4593" s="33">
        <v>82.575000000000003</v>
      </c>
      <c r="BT4593" s="33">
        <v>83.9</v>
      </c>
      <c r="BU4593" s="33">
        <v>83.8</v>
      </c>
      <c r="BV4593" s="33">
        <v>82.15</v>
      </c>
      <c r="BW4593" s="33">
        <v>80.325000000000003</v>
      </c>
      <c r="BX4593" s="33">
        <v>77.075000000000003</v>
      </c>
      <c r="BY4593" s="33">
        <v>70.95</v>
      </c>
      <c r="BZ4593" s="33">
        <v>64.575000000000003</v>
      </c>
      <c r="CA4593" s="33">
        <v>60.35</v>
      </c>
      <c r="CB4593" s="33">
        <v>57.825000000000003</v>
      </c>
      <c r="CC4593" s="33">
        <v>56.174999999999997</v>
      </c>
      <c r="DC4593" s="9">
        <v>30.766439999999999</v>
      </c>
      <c r="DD4593" s="9">
        <v>0</v>
      </c>
    </row>
    <row r="4594" spans="1:108" x14ac:dyDescent="0.25">
      <c r="A4594" s="9" t="s">
        <v>42</v>
      </c>
      <c r="B4594" s="9" t="s">
        <v>30</v>
      </c>
      <c r="C4594" s="9" t="s">
        <v>35</v>
      </c>
      <c r="D4594" s="9" t="s">
        <v>37</v>
      </c>
      <c r="E4594" s="9" t="s">
        <v>38</v>
      </c>
      <c r="F4594" s="9">
        <v>2024</v>
      </c>
      <c r="G4594" s="9">
        <v>6</v>
      </c>
      <c r="H4594" s="9"/>
      <c r="BF4594" s="33">
        <v>65.150000000000006</v>
      </c>
      <c r="BG4594" s="33">
        <v>63.65</v>
      </c>
      <c r="BH4594" s="33">
        <v>62.55</v>
      </c>
      <c r="BI4594" s="33">
        <v>61.4</v>
      </c>
      <c r="BJ4594" s="33">
        <v>60.65</v>
      </c>
      <c r="BK4594" s="33">
        <v>60.125</v>
      </c>
      <c r="BL4594" s="33">
        <v>59.524999999999999</v>
      </c>
      <c r="BM4594" s="33">
        <v>64.099999999999994</v>
      </c>
      <c r="BN4594" s="33">
        <v>70.025000000000006</v>
      </c>
      <c r="BO4594" s="33">
        <v>75.75</v>
      </c>
      <c r="BP4594" s="33">
        <v>80.724999999999994</v>
      </c>
      <c r="BQ4594" s="33">
        <v>85</v>
      </c>
      <c r="BR4594" s="33">
        <v>88.45</v>
      </c>
      <c r="BS4594" s="33">
        <v>90.775000000000006</v>
      </c>
      <c r="BT4594" s="33">
        <v>91</v>
      </c>
      <c r="BU4594" s="33">
        <v>91.875</v>
      </c>
      <c r="BV4594" s="33">
        <v>91.424999999999997</v>
      </c>
      <c r="BW4594" s="33">
        <v>89.424999999999997</v>
      </c>
      <c r="BX4594" s="33">
        <v>85.825000000000003</v>
      </c>
      <c r="BY4594" s="33">
        <v>80.900000000000006</v>
      </c>
      <c r="BZ4594" s="33">
        <v>73.075000000000003</v>
      </c>
      <c r="CA4594" s="33">
        <v>68.025000000000006</v>
      </c>
      <c r="CB4594" s="33">
        <v>64.7</v>
      </c>
      <c r="CC4594" s="33">
        <v>62</v>
      </c>
      <c r="DC4594" s="9">
        <v>30.766439999999999</v>
      </c>
      <c r="DD4594" s="9">
        <v>0</v>
      </c>
    </row>
    <row r="4595" spans="1:108" x14ac:dyDescent="0.25">
      <c r="A4595" s="9" t="s">
        <v>42</v>
      </c>
      <c r="B4595" s="9" t="s">
        <v>30</v>
      </c>
      <c r="C4595" s="9" t="s">
        <v>35</v>
      </c>
      <c r="D4595" s="9" t="s">
        <v>37</v>
      </c>
      <c r="E4595" s="9" t="s">
        <v>38</v>
      </c>
      <c r="F4595" s="9">
        <v>2024</v>
      </c>
      <c r="G4595" s="9">
        <v>7</v>
      </c>
      <c r="H4595" s="9">
        <v>12117.7</v>
      </c>
      <c r="I4595" s="9">
        <v>11691.27</v>
      </c>
      <c r="J4595" s="9">
        <v>11461.61</v>
      </c>
      <c r="K4595" s="9">
        <v>11727.33</v>
      </c>
      <c r="L4595" s="9">
        <v>12259.37</v>
      </c>
      <c r="M4595" s="9">
        <v>12803.67</v>
      </c>
      <c r="N4595" s="9">
        <v>13470.73</v>
      </c>
      <c r="O4595" s="9">
        <v>14465.34</v>
      </c>
      <c r="P4595" s="9">
        <v>14981.76</v>
      </c>
      <c r="Q4595" s="9">
        <v>15567.84</v>
      </c>
      <c r="R4595" s="9">
        <v>16037.54</v>
      </c>
      <c r="S4595" s="9">
        <v>16191.57</v>
      </c>
      <c r="T4595" s="9">
        <v>15222.14</v>
      </c>
      <c r="U4595" s="9">
        <v>13082.42</v>
      </c>
      <c r="V4595" s="9">
        <v>13250.64</v>
      </c>
      <c r="W4595" s="9">
        <v>12684.51</v>
      </c>
      <c r="X4595" s="9">
        <v>12349.99</v>
      </c>
      <c r="Y4595" s="9">
        <v>12654.04</v>
      </c>
      <c r="Z4595" s="9">
        <v>13425.45</v>
      </c>
      <c r="AA4595" s="9">
        <v>13546.43</v>
      </c>
      <c r="AB4595" s="9">
        <v>13191.06</v>
      </c>
      <c r="AC4595" s="9">
        <v>13639.88</v>
      </c>
      <c r="AD4595" s="9">
        <v>11848.94</v>
      </c>
      <c r="AE4595" s="9">
        <v>11845.47</v>
      </c>
      <c r="AF4595" s="9">
        <v>12786.92</v>
      </c>
      <c r="AG4595" s="9">
        <v>12179.03</v>
      </c>
      <c r="AH4595" s="9">
        <v>11665.2</v>
      </c>
      <c r="AI4595" s="9">
        <v>11376.54</v>
      </c>
      <c r="AJ4595" s="9">
        <v>11726.4</v>
      </c>
      <c r="AK4595" s="9">
        <v>12284.54</v>
      </c>
      <c r="AL4595" s="9">
        <v>12876.86</v>
      </c>
      <c r="AM4595" s="9">
        <v>13513.1</v>
      </c>
      <c r="AN4595" s="9">
        <v>14483.86</v>
      </c>
      <c r="AO4595" s="9">
        <v>15031.41</v>
      </c>
      <c r="AP4595" s="9">
        <v>15547.98</v>
      </c>
      <c r="AQ4595" s="9">
        <v>16006.95</v>
      </c>
      <c r="AR4595" s="9">
        <v>16362.76</v>
      </c>
      <c r="AS4595" s="9">
        <v>16412.48</v>
      </c>
      <c r="AT4595" s="9">
        <v>16187.22</v>
      </c>
      <c r="AU4595" s="9">
        <v>16317.68</v>
      </c>
      <c r="AV4595" s="9">
        <v>15886.82</v>
      </c>
      <c r="AW4595" s="9">
        <v>15320.4</v>
      </c>
      <c r="AX4595" s="9">
        <v>15206.69</v>
      </c>
      <c r="AY4595" s="9">
        <v>14438.21</v>
      </c>
      <c r="AZ4595" s="9">
        <v>13858.91</v>
      </c>
      <c r="BA4595" s="9">
        <v>13502.24</v>
      </c>
      <c r="BB4595" s="9">
        <v>13797.99</v>
      </c>
      <c r="BC4595" s="9">
        <v>11982.74</v>
      </c>
      <c r="BD4595" s="9">
        <v>11979.27</v>
      </c>
      <c r="BE4595" s="9">
        <v>15586.11</v>
      </c>
      <c r="BF4595" s="33">
        <v>63.625</v>
      </c>
      <c r="BG4595" s="33">
        <v>61.85</v>
      </c>
      <c r="BH4595" s="33">
        <v>60.375</v>
      </c>
      <c r="BI4595" s="33">
        <v>58.825000000000003</v>
      </c>
      <c r="BJ4595" s="33">
        <v>57.825000000000003</v>
      </c>
      <c r="BK4595" s="33">
        <v>57.15</v>
      </c>
      <c r="BL4595" s="33">
        <v>57.25</v>
      </c>
      <c r="BM4595" s="33">
        <v>62.25</v>
      </c>
      <c r="BN4595" s="33">
        <v>68.025000000000006</v>
      </c>
      <c r="BO4595" s="33">
        <v>74.474999999999994</v>
      </c>
      <c r="BP4595" s="33">
        <v>80.325000000000003</v>
      </c>
      <c r="BQ4595" s="33">
        <v>85.8</v>
      </c>
      <c r="BR4595" s="33">
        <v>90.4</v>
      </c>
      <c r="BS4595" s="33">
        <v>93.6</v>
      </c>
      <c r="BT4595" s="33">
        <v>94.875</v>
      </c>
      <c r="BU4595" s="33">
        <v>95.05</v>
      </c>
      <c r="BV4595" s="33">
        <v>94.3</v>
      </c>
      <c r="BW4595" s="33">
        <v>92.924999999999997</v>
      </c>
      <c r="BX4595" s="33">
        <v>89.05</v>
      </c>
      <c r="BY4595" s="33">
        <v>83.35</v>
      </c>
      <c r="BZ4595" s="33">
        <v>75.849999999999994</v>
      </c>
      <c r="CA4595" s="33">
        <v>69.575000000000003</v>
      </c>
      <c r="CB4595" s="33">
        <v>65.575000000000003</v>
      </c>
      <c r="CC4595" s="33">
        <v>63.2</v>
      </c>
      <c r="CD4595" s="9">
        <v>5735.1610000000001</v>
      </c>
      <c r="CE4595" s="9">
        <v>4843.5810000000001</v>
      </c>
      <c r="CF4595" s="9">
        <v>3571.6439999999998</v>
      </c>
      <c r="CG4595" s="9">
        <v>2756.9540000000002</v>
      </c>
      <c r="CH4595" s="9">
        <v>2474.4789999999998</v>
      </c>
      <c r="CI4595" s="9">
        <v>2024.845</v>
      </c>
      <c r="CJ4595" s="9">
        <v>2048.9859999999999</v>
      </c>
      <c r="CK4595" s="9">
        <v>2386.3470000000002</v>
      </c>
      <c r="CL4595" s="9">
        <v>4208.7709999999997</v>
      </c>
      <c r="CM4595" s="9">
        <v>5883.4709999999995</v>
      </c>
      <c r="CN4595" s="9">
        <v>6507.2349999999997</v>
      </c>
      <c r="CO4595" s="9">
        <v>13543.58</v>
      </c>
      <c r="CP4595" s="9">
        <v>11154.42</v>
      </c>
      <c r="CQ4595" s="9">
        <v>10801.58</v>
      </c>
      <c r="CR4595" s="9">
        <v>9731.8080000000009</v>
      </c>
      <c r="CS4595" s="9">
        <v>10047.65</v>
      </c>
      <c r="CT4595" s="9">
        <v>10997.56</v>
      </c>
      <c r="CU4595" s="9">
        <v>11757.03</v>
      </c>
      <c r="CV4595" s="9">
        <v>13379.83</v>
      </c>
      <c r="CW4595" s="9">
        <v>13579.45</v>
      </c>
      <c r="CX4595" s="9">
        <v>9709.7070000000003</v>
      </c>
      <c r="CY4595" s="9">
        <v>13496.01</v>
      </c>
      <c r="CZ4595" s="9">
        <v>13721.45</v>
      </c>
      <c r="DA4595" s="9">
        <v>13997.52</v>
      </c>
      <c r="DB4595" s="9">
        <v>7610.3609999999999</v>
      </c>
      <c r="DC4595" s="9">
        <v>30.766439999999999</v>
      </c>
      <c r="DD4595" s="9">
        <v>0</v>
      </c>
    </row>
    <row r="4596" spans="1:108" x14ac:dyDescent="0.25">
      <c r="A4596" s="9" t="s">
        <v>42</v>
      </c>
      <c r="B4596" s="9" t="s">
        <v>30</v>
      </c>
      <c r="C4596" s="9" t="s">
        <v>35</v>
      </c>
      <c r="D4596" s="9" t="s">
        <v>37</v>
      </c>
      <c r="E4596" s="9" t="s">
        <v>38</v>
      </c>
      <c r="F4596" s="9">
        <v>2024</v>
      </c>
      <c r="G4596" s="9">
        <v>8</v>
      </c>
      <c r="H4596" s="9"/>
      <c r="BF4596" s="33">
        <v>62.65</v>
      </c>
      <c r="BG4596" s="33">
        <v>61.625</v>
      </c>
      <c r="BH4596" s="33">
        <v>60.325000000000003</v>
      </c>
      <c r="BI4596" s="33">
        <v>59.375</v>
      </c>
      <c r="BJ4596" s="33">
        <v>58.174999999999997</v>
      </c>
      <c r="BK4596" s="33">
        <v>57.6</v>
      </c>
      <c r="BL4596" s="33">
        <v>57.424999999999997</v>
      </c>
      <c r="BM4596" s="33">
        <v>60.4</v>
      </c>
      <c r="BN4596" s="33">
        <v>65.599999999999994</v>
      </c>
      <c r="BO4596" s="33">
        <v>70.900000000000006</v>
      </c>
      <c r="BP4596" s="33">
        <v>77.25</v>
      </c>
      <c r="BQ4596" s="33">
        <v>81.75</v>
      </c>
      <c r="BR4596" s="33">
        <v>86.625</v>
      </c>
      <c r="BS4596" s="33">
        <v>89.224999999999994</v>
      </c>
      <c r="BT4596" s="33">
        <v>91.424999999999997</v>
      </c>
      <c r="BU4596" s="33">
        <v>92.075000000000003</v>
      </c>
      <c r="BV4596" s="33">
        <v>91.9</v>
      </c>
      <c r="BW4596" s="33">
        <v>90.174999999999997</v>
      </c>
      <c r="BX4596" s="33">
        <v>86.05</v>
      </c>
      <c r="BY4596" s="33">
        <v>79.775000000000006</v>
      </c>
      <c r="BZ4596" s="33">
        <v>73.25</v>
      </c>
      <c r="CA4596" s="33">
        <v>69.424999999999997</v>
      </c>
      <c r="CB4596" s="33">
        <v>66.849999999999994</v>
      </c>
      <c r="CC4596" s="33">
        <v>64.724999999999994</v>
      </c>
      <c r="DC4596" s="9">
        <v>30.766439999999999</v>
      </c>
      <c r="DD4596" s="9">
        <v>0</v>
      </c>
    </row>
    <row r="4597" spans="1:108" x14ac:dyDescent="0.25">
      <c r="A4597" s="9" t="s">
        <v>42</v>
      </c>
      <c r="B4597" s="9" t="s">
        <v>30</v>
      </c>
      <c r="C4597" s="9" t="s">
        <v>35</v>
      </c>
      <c r="D4597" s="9" t="s">
        <v>37</v>
      </c>
      <c r="E4597" s="9" t="s">
        <v>38</v>
      </c>
      <c r="F4597" s="9">
        <v>2024</v>
      </c>
      <c r="G4597" s="9">
        <v>9</v>
      </c>
      <c r="H4597" s="9"/>
      <c r="BF4597" s="33">
        <v>62.274999999999999</v>
      </c>
      <c r="BG4597" s="33">
        <v>60.45</v>
      </c>
      <c r="BH4597" s="33">
        <v>59.25</v>
      </c>
      <c r="BI4597" s="33">
        <v>57.95</v>
      </c>
      <c r="BJ4597" s="33">
        <v>56.924999999999997</v>
      </c>
      <c r="BK4597" s="33">
        <v>56.05</v>
      </c>
      <c r="BL4597" s="33">
        <v>55.05</v>
      </c>
      <c r="BM4597" s="33">
        <v>56.75</v>
      </c>
      <c r="BN4597" s="33">
        <v>63.55</v>
      </c>
      <c r="BO4597" s="33">
        <v>69.375</v>
      </c>
      <c r="BP4597" s="33">
        <v>76.2</v>
      </c>
      <c r="BQ4597" s="33">
        <v>83.45</v>
      </c>
      <c r="BR4597" s="33">
        <v>88.474999999999994</v>
      </c>
      <c r="BS4597" s="33">
        <v>92.65</v>
      </c>
      <c r="BT4597" s="33">
        <v>94.75</v>
      </c>
      <c r="BU4597" s="33">
        <v>94.575000000000003</v>
      </c>
      <c r="BV4597" s="33">
        <v>92</v>
      </c>
      <c r="BW4597" s="33">
        <v>88</v>
      </c>
      <c r="BX4597" s="33">
        <v>83.474999999999994</v>
      </c>
      <c r="BY4597" s="33">
        <v>76.924999999999997</v>
      </c>
      <c r="BZ4597" s="33">
        <v>71.525000000000006</v>
      </c>
      <c r="CA4597" s="33">
        <v>67.900000000000006</v>
      </c>
      <c r="CB4597" s="33">
        <v>64.75</v>
      </c>
      <c r="CC4597" s="33">
        <v>62.524999999999999</v>
      </c>
      <c r="DC4597" s="9">
        <v>30.766439999999999</v>
      </c>
      <c r="DD4597" s="9">
        <v>0</v>
      </c>
    </row>
    <row r="4598" spans="1:108" x14ac:dyDescent="0.25">
      <c r="A4598" s="9" t="s">
        <v>42</v>
      </c>
      <c r="B4598" s="9" t="s">
        <v>30</v>
      </c>
      <c r="C4598" s="9" t="s">
        <v>35</v>
      </c>
      <c r="D4598" s="9" t="s">
        <v>37</v>
      </c>
      <c r="E4598" s="9" t="s">
        <v>38</v>
      </c>
      <c r="F4598" s="9">
        <v>2024</v>
      </c>
      <c r="G4598" s="9">
        <v>10</v>
      </c>
      <c r="H4598" s="9"/>
      <c r="BF4598" s="33">
        <v>58.4</v>
      </c>
      <c r="BG4598" s="33">
        <v>57.25</v>
      </c>
      <c r="BH4598" s="33">
        <v>56.3</v>
      </c>
      <c r="BI4598" s="33">
        <v>55.6</v>
      </c>
      <c r="BJ4598" s="33">
        <v>54.8</v>
      </c>
      <c r="BK4598" s="33">
        <v>54.45</v>
      </c>
      <c r="BL4598" s="33">
        <v>54.15</v>
      </c>
      <c r="BM4598" s="33">
        <v>54.35</v>
      </c>
      <c r="BN4598" s="33">
        <v>57.625</v>
      </c>
      <c r="BO4598" s="33">
        <v>62.35</v>
      </c>
      <c r="BP4598" s="33">
        <v>67.599999999999994</v>
      </c>
      <c r="BQ4598" s="33">
        <v>73.474999999999994</v>
      </c>
      <c r="BR4598" s="33">
        <v>77.224999999999994</v>
      </c>
      <c r="BS4598" s="33">
        <v>80.05</v>
      </c>
      <c r="BT4598" s="33">
        <v>81.349999999999994</v>
      </c>
      <c r="BU4598" s="33">
        <v>81.025000000000006</v>
      </c>
      <c r="BV4598" s="33">
        <v>79.625</v>
      </c>
      <c r="BW4598" s="33">
        <v>77.25</v>
      </c>
      <c r="BX4598" s="33">
        <v>72.2</v>
      </c>
      <c r="BY4598" s="33">
        <v>67.849999999999994</v>
      </c>
      <c r="BZ4598" s="33">
        <v>65.400000000000006</v>
      </c>
      <c r="CA4598" s="33">
        <v>62.85</v>
      </c>
      <c r="CB4598" s="33">
        <v>60.875</v>
      </c>
      <c r="CC4598" s="33">
        <v>58.85</v>
      </c>
      <c r="DC4598" s="9">
        <v>30.766439999999999</v>
      </c>
      <c r="DD4598" s="9">
        <v>0</v>
      </c>
    </row>
    <row r="4599" spans="1:108" x14ac:dyDescent="0.25">
      <c r="A4599" s="9" t="s">
        <v>42</v>
      </c>
      <c r="B4599" s="9" t="s">
        <v>30</v>
      </c>
      <c r="C4599" s="9" t="s">
        <v>35</v>
      </c>
      <c r="D4599" s="9" t="s">
        <v>37</v>
      </c>
      <c r="E4599" s="9" t="s">
        <v>38</v>
      </c>
      <c r="F4599" s="9">
        <v>2025</v>
      </c>
      <c r="G4599" s="9">
        <v>5</v>
      </c>
      <c r="H4599" s="9"/>
      <c r="BF4599" s="33">
        <v>58.524999999999999</v>
      </c>
      <c r="BG4599" s="33">
        <v>57.4</v>
      </c>
      <c r="BH4599" s="33">
        <v>56</v>
      </c>
      <c r="BI4599" s="33">
        <v>54.65</v>
      </c>
      <c r="BJ4599" s="33">
        <v>53.5</v>
      </c>
      <c r="BK4599" s="33">
        <v>53</v>
      </c>
      <c r="BL4599" s="33">
        <v>53</v>
      </c>
      <c r="BM4599" s="33">
        <v>56.625</v>
      </c>
      <c r="BN4599" s="33">
        <v>61.924999999999997</v>
      </c>
      <c r="BO4599" s="33">
        <v>66.349999999999994</v>
      </c>
      <c r="BP4599" s="33">
        <v>71.45</v>
      </c>
      <c r="BQ4599" s="33">
        <v>76.424999999999997</v>
      </c>
      <c r="BR4599" s="33">
        <v>80.349999999999994</v>
      </c>
      <c r="BS4599" s="33">
        <v>82.575000000000003</v>
      </c>
      <c r="BT4599" s="33">
        <v>83.9</v>
      </c>
      <c r="BU4599" s="33">
        <v>83.8</v>
      </c>
      <c r="BV4599" s="33">
        <v>82.15</v>
      </c>
      <c r="BW4599" s="33">
        <v>80.325000000000003</v>
      </c>
      <c r="BX4599" s="33">
        <v>77.075000000000003</v>
      </c>
      <c r="BY4599" s="33">
        <v>70.95</v>
      </c>
      <c r="BZ4599" s="33">
        <v>64.575000000000003</v>
      </c>
      <c r="CA4599" s="33">
        <v>60.35</v>
      </c>
      <c r="CB4599" s="33">
        <v>57.825000000000003</v>
      </c>
      <c r="CC4599" s="33">
        <v>56.174999999999997</v>
      </c>
      <c r="DC4599" s="9">
        <v>30.766439999999999</v>
      </c>
      <c r="DD4599" s="9">
        <v>0</v>
      </c>
    </row>
    <row r="4600" spans="1:108" x14ac:dyDescent="0.25">
      <c r="A4600" s="9" t="s">
        <v>42</v>
      </c>
      <c r="B4600" s="9" t="s">
        <v>30</v>
      </c>
      <c r="C4600" s="9" t="s">
        <v>35</v>
      </c>
      <c r="D4600" s="9" t="s">
        <v>37</v>
      </c>
      <c r="E4600" s="9" t="s">
        <v>38</v>
      </c>
      <c r="F4600" s="9">
        <v>2025</v>
      </c>
      <c r="G4600" s="9">
        <v>6</v>
      </c>
      <c r="H4600" s="9"/>
      <c r="BF4600" s="33">
        <v>65.150000000000006</v>
      </c>
      <c r="BG4600" s="33">
        <v>63.65</v>
      </c>
      <c r="BH4600" s="33">
        <v>62.55</v>
      </c>
      <c r="BI4600" s="33">
        <v>61.4</v>
      </c>
      <c r="BJ4600" s="33">
        <v>60.65</v>
      </c>
      <c r="BK4600" s="33">
        <v>60.125</v>
      </c>
      <c r="BL4600" s="33">
        <v>59.524999999999999</v>
      </c>
      <c r="BM4600" s="33">
        <v>64.099999999999994</v>
      </c>
      <c r="BN4600" s="33">
        <v>70.025000000000006</v>
      </c>
      <c r="BO4600" s="33">
        <v>75.75</v>
      </c>
      <c r="BP4600" s="33">
        <v>80.724999999999994</v>
      </c>
      <c r="BQ4600" s="33">
        <v>85</v>
      </c>
      <c r="BR4600" s="33">
        <v>88.45</v>
      </c>
      <c r="BS4600" s="33">
        <v>90.775000000000006</v>
      </c>
      <c r="BT4600" s="33">
        <v>91</v>
      </c>
      <c r="BU4600" s="33">
        <v>91.875</v>
      </c>
      <c r="BV4600" s="33">
        <v>91.424999999999997</v>
      </c>
      <c r="BW4600" s="33">
        <v>89.424999999999997</v>
      </c>
      <c r="BX4600" s="33">
        <v>85.825000000000003</v>
      </c>
      <c r="BY4600" s="33">
        <v>80.900000000000006</v>
      </c>
      <c r="BZ4600" s="33">
        <v>73.075000000000003</v>
      </c>
      <c r="CA4600" s="33">
        <v>68.025000000000006</v>
      </c>
      <c r="CB4600" s="33">
        <v>64.7</v>
      </c>
      <c r="CC4600" s="33">
        <v>62</v>
      </c>
      <c r="DC4600" s="9">
        <v>30.766439999999999</v>
      </c>
      <c r="DD4600" s="9">
        <v>0</v>
      </c>
    </row>
    <row r="4601" spans="1:108" x14ac:dyDescent="0.25">
      <c r="A4601" s="9" t="s">
        <v>42</v>
      </c>
      <c r="B4601" s="9" t="s">
        <v>30</v>
      </c>
      <c r="C4601" s="9" t="s">
        <v>35</v>
      </c>
      <c r="D4601" s="9" t="s">
        <v>37</v>
      </c>
      <c r="E4601" s="9" t="s">
        <v>38</v>
      </c>
      <c r="F4601" s="9">
        <v>2025</v>
      </c>
      <c r="G4601" s="9">
        <v>7</v>
      </c>
      <c r="H4601" s="9">
        <v>12143.24</v>
      </c>
      <c r="I4601" s="9">
        <v>11711.64</v>
      </c>
      <c r="J4601" s="9">
        <v>11474.48</v>
      </c>
      <c r="K4601" s="9">
        <v>11738.81</v>
      </c>
      <c r="L4601" s="9">
        <v>12264.18</v>
      </c>
      <c r="M4601" s="9">
        <v>12805.39</v>
      </c>
      <c r="N4601" s="9">
        <v>13474.97</v>
      </c>
      <c r="O4601" s="9">
        <v>14465.43</v>
      </c>
      <c r="P4601" s="9">
        <v>14976.21</v>
      </c>
      <c r="Q4601" s="9">
        <v>15564.87</v>
      </c>
      <c r="R4601" s="9">
        <v>16040.38</v>
      </c>
      <c r="S4601" s="9">
        <v>16190.4</v>
      </c>
      <c r="T4601" s="9">
        <v>15220.09</v>
      </c>
      <c r="U4601" s="9">
        <v>13078.77</v>
      </c>
      <c r="V4601" s="9">
        <v>13247</v>
      </c>
      <c r="W4601" s="9">
        <v>12683.07</v>
      </c>
      <c r="X4601" s="9">
        <v>12349.76</v>
      </c>
      <c r="Y4601" s="9">
        <v>12658.61</v>
      </c>
      <c r="Z4601" s="9">
        <v>13437.83</v>
      </c>
      <c r="AA4601" s="9">
        <v>13551.78</v>
      </c>
      <c r="AB4601" s="9">
        <v>13190.83</v>
      </c>
      <c r="AC4601" s="9">
        <v>13634.77</v>
      </c>
      <c r="AD4601" s="9">
        <v>11838.67</v>
      </c>
      <c r="AE4601" s="9">
        <v>11835.2</v>
      </c>
      <c r="AF4601" s="9">
        <v>12786.15</v>
      </c>
      <c r="AG4601" s="9">
        <v>12204.57</v>
      </c>
      <c r="AH4601" s="9">
        <v>11685.57</v>
      </c>
      <c r="AI4601" s="9">
        <v>11389.41</v>
      </c>
      <c r="AJ4601" s="9">
        <v>11737.88</v>
      </c>
      <c r="AK4601" s="9">
        <v>12289.35</v>
      </c>
      <c r="AL4601" s="9">
        <v>12878.58</v>
      </c>
      <c r="AM4601" s="9">
        <v>13517.34</v>
      </c>
      <c r="AN4601" s="9">
        <v>14483.95</v>
      </c>
      <c r="AO4601" s="9">
        <v>15025.85</v>
      </c>
      <c r="AP4601" s="9">
        <v>15545.01</v>
      </c>
      <c r="AQ4601" s="9">
        <v>16009.8</v>
      </c>
      <c r="AR4601" s="9">
        <v>16361.58</v>
      </c>
      <c r="AS4601" s="9">
        <v>16410.439999999999</v>
      </c>
      <c r="AT4601" s="9">
        <v>16183.58</v>
      </c>
      <c r="AU4601" s="9">
        <v>16314.04</v>
      </c>
      <c r="AV4601" s="9">
        <v>15885.37</v>
      </c>
      <c r="AW4601" s="9">
        <v>15320.17</v>
      </c>
      <c r="AX4601" s="9">
        <v>15211.26</v>
      </c>
      <c r="AY4601" s="9">
        <v>14450.59</v>
      </c>
      <c r="AZ4601" s="9">
        <v>13864.26</v>
      </c>
      <c r="BA4601" s="9">
        <v>13502.01</v>
      </c>
      <c r="BB4601" s="9">
        <v>13792.88</v>
      </c>
      <c r="BC4601" s="9">
        <v>11972.47</v>
      </c>
      <c r="BD4601" s="9">
        <v>11969</v>
      </c>
      <c r="BE4601" s="9">
        <v>15585.34</v>
      </c>
      <c r="BF4601" s="33">
        <v>63.625</v>
      </c>
      <c r="BG4601" s="33">
        <v>61.85</v>
      </c>
      <c r="BH4601" s="33">
        <v>60.375</v>
      </c>
      <c r="BI4601" s="33">
        <v>58.825000000000003</v>
      </c>
      <c r="BJ4601" s="33">
        <v>57.825000000000003</v>
      </c>
      <c r="BK4601" s="33">
        <v>57.15</v>
      </c>
      <c r="BL4601" s="33">
        <v>57.25</v>
      </c>
      <c r="BM4601" s="33">
        <v>62.25</v>
      </c>
      <c r="BN4601" s="33">
        <v>68.025000000000006</v>
      </c>
      <c r="BO4601" s="33">
        <v>74.474999999999994</v>
      </c>
      <c r="BP4601" s="33">
        <v>80.325000000000003</v>
      </c>
      <c r="BQ4601" s="33">
        <v>85.8</v>
      </c>
      <c r="BR4601" s="33">
        <v>90.4</v>
      </c>
      <c r="BS4601" s="33">
        <v>93.6</v>
      </c>
      <c r="BT4601" s="33">
        <v>94.875</v>
      </c>
      <c r="BU4601" s="33">
        <v>95.05</v>
      </c>
      <c r="BV4601" s="33">
        <v>94.3</v>
      </c>
      <c r="BW4601" s="33">
        <v>92.924999999999997</v>
      </c>
      <c r="BX4601" s="33">
        <v>89.05</v>
      </c>
      <c r="BY4601" s="33">
        <v>83.35</v>
      </c>
      <c r="BZ4601" s="33">
        <v>75.849999999999994</v>
      </c>
      <c r="CA4601" s="33">
        <v>69.575000000000003</v>
      </c>
      <c r="CB4601" s="33">
        <v>65.575000000000003</v>
      </c>
      <c r="CC4601" s="33">
        <v>63.2</v>
      </c>
      <c r="CD4601" s="9">
        <v>5719.7920000000004</v>
      </c>
      <c r="CE4601" s="9">
        <v>4831.1840000000002</v>
      </c>
      <c r="CF4601" s="9">
        <v>3562.569</v>
      </c>
      <c r="CG4601" s="9">
        <v>2750.48</v>
      </c>
      <c r="CH4601" s="9">
        <v>2468.7869999999998</v>
      </c>
      <c r="CI4601" s="9">
        <v>2020.412</v>
      </c>
      <c r="CJ4601" s="9">
        <v>2043.45</v>
      </c>
      <c r="CK4601" s="9">
        <v>2379.7550000000001</v>
      </c>
      <c r="CL4601" s="9">
        <v>4192.2219999999998</v>
      </c>
      <c r="CM4601" s="9">
        <v>5859.0619999999999</v>
      </c>
      <c r="CN4601" s="9">
        <v>6481.5439999999999</v>
      </c>
      <c r="CO4601" s="9">
        <v>13494.79</v>
      </c>
      <c r="CP4601" s="9">
        <v>11100.25</v>
      </c>
      <c r="CQ4601" s="9">
        <v>10768.52</v>
      </c>
      <c r="CR4601" s="9">
        <v>9704.7389999999996</v>
      </c>
      <c r="CS4601" s="9">
        <v>10023.44</v>
      </c>
      <c r="CT4601" s="9">
        <v>10966.04</v>
      </c>
      <c r="CU4601" s="9">
        <v>11725.9</v>
      </c>
      <c r="CV4601" s="9">
        <v>13355.57</v>
      </c>
      <c r="CW4601" s="9">
        <v>13555.05</v>
      </c>
      <c r="CX4601" s="9">
        <v>9684.5490000000009</v>
      </c>
      <c r="CY4601" s="9">
        <v>13479.84</v>
      </c>
      <c r="CZ4601" s="9">
        <v>13686.83</v>
      </c>
      <c r="DA4601" s="9">
        <v>13961.66</v>
      </c>
      <c r="DB4601" s="9">
        <v>7584.5730000000003</v>
      </c>
      <c r="DC4601" s="9">
        <v>30.766439999999999</v>
      </c>
      <c r="DD4601" s="9">
        <v>0</v>
      </c>
    </row>
    <row r="4602" spans="1:108" x14ac:dyDescent="0.25">
      <c r="A4602" s="9" t="s">
        <v>42</v>
      </c>
      <c r="B4602" s="9" t="s">
        <v>30</v>
      </c>
      <c r="C4602" s="9" t="s">
        <v>35</v>
      </c>
      <c r="D4602" s="9" t="s">
        <v>37</v>
      </c>
      <c r="E4602" s="9" t="s">
        <v>38</v>
      </c>
      <c r="F4602" s="9">
        <v>2025</v>
      </c>
      <c r="G4602" s="9">
        <v>8</v>
      </c>
      <c r="H4602" s="9"/>
      <c r="BF4602" s="33">
        <v>62.65</v>
      </c>
      <c r="BG4602" s="33">
        <v>61.625</v>
      </c>
      <c r="BH4602" s="33">
        <v>60.325000000000003</v>
      </c>
      <c r="BI4602" s="33">
        <v>59.375</v>
      </c>
      <c r="BJ4602" s="33">
        <v>58.174999999999997</v>
      </c>
      <c r="BK4602" s="33">
        <v>57.6</v>
      </c>
      <c r="BL4602" s="33">
        <v>57.424999999999997</v>
      </c>
      <c r="BM4602" s="33">
        <v>60.4</v>
      </c>
      <c r="BN4602" s="33">
        <v>65.599999999999994</v>
      </c>
      <c r="BO4602" s="33">
        <v>70.900000000000006</v>
      </c>
      <c r="BP4602" s="33">
        <v>77.25</v>
      </c>
      <c r="BQ4602" s="33">
        <v>81.75</v>
      </c>
      <c r="BR4602" s="33">
        <v>86.625</v>
      </c>
      <c r="BS4602" s="33">
        <v>89.224999999999994</v>
      </c>
      <c r="BT4602" s="33">
        <v>91.424999999999997</v>
      </c>
      <c r="BU4602" s="33">
        <v>92.075000000000003</v>
      </c>
      <c r="BV4602" s="33">
        <v>91.9</v>
      </c>
      <c r="BW4602" s="33">
        <v>90.174999999999997</v>
      </c>
      <c r="BX4602" s="33">
        <v>86.05</v>
      </c>
      <c r="BY4602" s="33">
        <v>79.775000000000006</v>
      </c>
      <c r="BZ4602" s="33">
        <v>73.25</v>
      </c>
      <c r="CA4602" s="33">
        <v>69.424999999999997</v>
      </c>
      <c r="CB4602" s="33">
        <v>66.849999999999994</v>
      </c>
      <c r="CC4602" s="33">
        <v>64.724999999999994</v>
      </c>
      <c r="DC4602" s="9">
        <v>30.766439999999999</v>
      </c>
      <c r="DD4602" s="9">
        <v>0</v>
      </c>
    </row>
    <row r="4603" spans="1:108" x14ac:dyDescent="0.25">
      <c r="A4603" s="9" t="s">
        <v>42</v>
      </c>
      <c r="B4603" s="9" t="s">
        <v>30</v>
      </c>
      <c r="C4603" s="9" t="s">
        <v>35</v>
      </c>
      <c r="D4603" s="9" t="s">
        <v>37</v>
      </c>
      <c r="E4603" s="9" t="s">
        <v>38</v>
      </c>
      <c r="F4603" s="9">
        <v>2025</v>
      </c>
      <c r="G4603" s="9">
        <v>9</v>
      </c>
      <c r="H4603" s="9"/>
      <c r="BF4603" s="33">
        <v>62.274999999999999</v>
      </c>
      <c r="BG4603" s="33">
        <v>60.45</v>
      </c>
      <c r="BH4603" s="33">
        <v>59.25</v>
      </c>
      <c r="BI4603" s="33">
        <v>57.95</v>
      </c>
      <c r="BJ4603" s="33">
        <v>56.924999999999997</v>
      </c>
      <c r="BK4603" s="33">
        <v>56.05</v>
      </c>
      <c r="BL4603" s="33">
        <v>55.05</v>
      </c>
      <c r="BM4603" s="33">
        <v>56.75</v>
      </c>
      <c r="BN4603" s="33">
        <v>63.55</v>
      </c>
      <c r="BO4603" s="33">
        <v>69.375</v>
      </c>
      <c r="BP4603" s="33">
        <v>76.2</v>
      </c>
      <c r="BQ4603" s="33">
        <v>83.45</v>
      </c>
      <c r="BR4603" s="33">
        <v>88.474999999999994</v>
      </c>
      <c r="BS4603" s="33">
        <v>92.65</v>
      </c>
      <c r="BT4603" s="33">
        <v>94.75</v>
      </c>
      <c r="BU4603" s="33">
        <v>94.575000000000003</v>
      </c>
      <c r="BV4603" s="33">
        <v>92</v>
      </c>
      <c r="BW4603" s="33">
        <v>88</v>
      </c>
      <c r="BX4603" s="33">
        <v>83.474999999999994</v>
      </c>
      <c r="BY4603" s="33">
        <v>76.924999999999997</v>
      </c>
      <c r="BZ4603" s="33">
        <v>71.525000000000006</v>
      </c>
      <c r="CA4603" s="33">
        <v>67.900000000000006</v>
      </c>
      <c r="CB4603" s="33">
        <v>64.75</v>
      </c>
      <c r="CC4603" s="33">
        <v>62.524999999999999</v>
      </c>
      <c r="DC4603" s="9">
        <v>30.766439999999999</v>
      </c>
      <c r="DD4603" s="9">
        <v>0</v>
      </c>
    </row>
    <row r="4604" spans="1:108" x14ac:dyDescent="0.25">
      <c r="A4604" s="9" t="s">
        <v>42</v>
      </c>
      <c r="B4604" s="9" t="s">
        <v>30</v>
      </c>
      <c r="C4604" s="9" t="s">
        <v>35</v>
      </c>
      <c r="D4604" s="9" t="s">
        <v>37</v>
      </c>
      <c r="E4604" s="9" t="s">
        <v>38</v>
      </c>
      <c r="F4604" s="9">
        <v>2025</v>
      </c>
      <c r="G4604" s="9">
        <v>10</v>
      </c>
      <c r="H4604" s="9"/>
      <c r="BF4604" s="33">
        <v>58.4</v>
      </c>
      <c r="BG4604" s="33">
        <v>57.25</v>
      </c>
      <c r="BH4604" s="33">
        <v>56.3</v>
      </c>
      <c r="BI4604" s="33">
        <v>55.6</v>
      </c>
      <c r="BJ4604" s="33">
        <v>54.8</v>
      </c>
      <c r="BK4604" s="33">
        <v>54.45</v>
      </c>
      <c r="BL4604" s="33">
        <v>54.15</v>
      </c>
      <c r="BM4604" s="33">
        <v>54.35</v>
      </c>
      <c r="BN4604" s="33">
        <v>57.625</v>
      </c>
      <c r="BO4604" s="33">
        <v>62.35</v>
      </c>
      <c r="BP4604" s="33">
        <v>67.599999999999994</v>
      </c>
      <c r="BQ4604" s="33">
        <v>73.474999999999994</v>
      </c>
      <c r="BR4604" s="33">
        <v>77.224999999999994</v>
      </c>
      <c r="BS4604" s="33">
        <v>80.05</v>
      </c>
      <c r="BT4604" s="33">
        <v>81.349999999999994</v>
      </c>
      <c r="BU4604" s="33">
        <v>81.025000000000006</v>
      </c>
      <c r="BV4604" s="33">
        <v>79.625</v>
      </c>
      <c r="BW4604" s="33">
        <v>77.25</v>
      </c>
      <c r="BX4604" s="33">
        <v>72.2</v>
      </c>
      <c r="BY4604" s="33">
        <v>67.849999999999994</v>
      </c>
      <c r="BZ4604" s="33">
        <v>65.400000000000006</v>
      </c>
      <c r="CA4604" s="33">
        <v>62.85</v>
      </c>
      <c r="CB4604" s="33">
        <v>60.875</v>
      </c>
      <c r="CC4604" s="33">
        <v>58.85</v>
      </c>
      <c r="DC4604" s="9">
        <v>30.766439999999999</v>
      </c>
      <c r="DD4604" s="9">
        <v>0</v>
      </c>
    </row>
    <row r="4605" spans="1:108" x14ac:dyDescent="0.25">
      <c r="A4605" s="9" t="s">
        <v>42</v>
      </c>
      <c r="B4605" s="9" t="s">
        <v>30</v>
      </c>
      <c r="C4605" s="9" t="s">
        <v>35</v>
      </c>
      <c r="D4605" s="9" t="s">
        <v>37</v>
      </c>
      <c r="E4605" s="9" t="s">
        <v>38</v>
      </c>
      <c r="F4605" s="9">
        <v>2026</v>
      </c>
      <c r="G4605" s="9">
        <v>5</v>
      </c>
      <c r="H4605" s="9"/>
      <c r="BF4605" s="33">
        <v>58.524999999999999</v>
      </c>
      <c r="BG4605" s="33">
        <v>57.4</v>
      </c>
      <c r="BH4605" s="33">
        <v>56</v>
      </c>
      <c r="BI4605" s="33">
        <v>54.65</v>
      </c>
      <c r="BJ4605" s="33">
        <v>53.5</v>
      </c>
      <c r="BK4605" s="33">
        <v>53</v>
      </c>
      <c r="BL4605" s="33">
        <v>53</v>
      </c>
      <c r="BM4605" s="33">
        <v>56.625</v>
      </c>
      <c r="BN4605" s="33">
        <v>61.924999999999997</v>
      </c>
      <c r="BO4605" s="33">
        <v>66.349999999999994</v>
      </c>
      <c r="BP4605" s="33">
        <v>71.45</v>
      </c>
      <c r="BQ4605" s="33">
        <v>76.424999999999997</v>
      </c>
      <c r="BR4605" s="33">
        <v>80.349999999999994</v>
      </c>
      <c r="BS4605" s="33">
        <v>82.575000000000003</v>
      </c>
      <c r="BT4605" s="33">
        <v>83.9</v>
      </c>
      <c r="BU4605" s="33">
        <v>83.8</v>
      </c>
      <c r="BV4605" s="33">
        <v>82.15</v>
      </c>
      <c r="BW4605" s="33">
        <v>80.325000000000003</v>
      </c>
      <c r="BX4605" s="33">
        <v>77.075000000000003</v>
      </c>
      <c r="BY4605" s="33">
        <v>70.95</v>
      </c>
      <c r="BZ4605" s="33">
        <v>64.575000000000003</v>
      </c>
      <c r="CA4605" s="33">
        <v>60.35</v>
      </c>
      <c r="CB4605" s="33">
        <v>57.825000000000003</v>
      </c>
      <c r="CC4605" s="33">
        <v>56.174999999999997</v>
      </c>
      <c r="DC4605" s="9">
        <v>30.766439999999999</v>
      </c>
      <c r="DD4605" s="9">
        <v>0</v>
      </c>
    </row>
    <row r="4606" spans="1:108" x14ac:dyDescent="0.25">
      <c r="A4606" s="9" t="s">
        <v>42</v>
      </c>
      <c r="B4606" s="9" t="s">
        <v>30</v>
      </c>
      <c r="C4606" s="9" t="s">
        <v>35</v>
      </c>
      <c r="D4606" s="9" t="s">
        <v>37</v>
      </c>
      <c r="E4606" s="9" t="s">
        <v>38</v>
      </c>
      <c r="F4606" s="9">
        <v>2026</v>
      </c>
      <c r="G4606" s="9">
        <v>6</v>
      </c>
      <c r="H4606" s="9"/>
      <c r="BF4606" s="33">
        <v>65.150000000000006</v>
      </c>
      <c r="BG4606" s="33">
        <v>63.65</v>
      </c>
      <c r="BH4606" s="33">
        <v>62.55</v>
      </c>
      <c r="BI4606" s="33">
        <v>61.4</v>
      </c>
      <c r="BJ4606" s="33">
        <v>60.65</v>
      </c>
      <c r="BK4606" s="33">
        <v>60.125</v>
      </c>
      <c r="BL4606" s="33">
        <v>59.524999999999999</v>
      </c>
      <c r="BM4606" s="33">
        <v>64.099999999999994</v>
      </c>
      <c r="BN4606" s="33">
        <v>70.025000000000006</v>
      </c>
      <c r="BO4606" s="33">
        <v>75.75</v>
      </c>
      <c r="BP4606" s="33">
        <v>80.724999999999994</v>
      </c>
      <c r="BQ4606" s="33">
        <v>85</v>
      </c>
      <c r="BR4606" s="33">
        <v>88.45</v>
      </c>
      <c r="BS4606" s="33">
        <v>90.775000000000006</v>
      </c>
      <c r="BT4606" s="33">
        <v>91</v>
      </c>
      <c r="BU4606" s="33">
        <v>91.875</v>
      </c>
      <c r="BV4606" s="33">
        <v>91.424999999999997</v>
      </c>
      <c r="BW4606" s="33">
        <v>89.424999999999997</v>
      </c>
      <c r="BX4606" s="33">
        <v>85.825000000000003</v>
      </c>
      <c r="BY4606" s="33">
        <v>80.900000000000006</v>
      </c>
      <c r="BZ4606" s="33">
        <v>73.075000000000003</v>
      </c>
      <c r="CA4606" s="33">
        <v>68.025000000000006</v>
      </c>
      <c r="CB4606" s="33">
        <v>64.7</v>
      </c>
      <c r="CC4606" s="33">
        <v>62</v>
      </c>
      <c r="DC4606" s="9">
        <v>30.766439999999999</v>
      </c>
      <c r="DD4606" s="9">
        <v>0</v>
      </c>
    </row>
    <row r="4607" spans="1:108" x14ac:dyDescent="0.25">
      <c r="A4607" s="9" t="s">
        <v>42</v>
      </c>
      <c r="B4607" s="9" t="s">
        <v>30</v>
      </c>
      <c r="C4607" s="9" t="s">
        <v>35</v>
      </c>
      <c r="D4607" s="9" t="s">
        <v>37</v>
      </c>
      <c r="E4607" s="9" t="s">
        <v>38</v>
      </c>
      <c r="F4607" s="9">
        <v>2026</v>
      </c>
      <c r="G4607" s="9">
        <v>7</v>
      </c>
      <c r="H4607" s="9">
        <v>12159.49</v>
      </c>
      <c r="I4607" s="9">
        <v>11726.17</v>
      </c>
      <c r="J4607" s="9">
        <v>11486.34</v>
      </c>
      <c r="K4607" s="9">
        <v>11744.74</v>
      </c>
      <c r="L4607" s="9">
        <v>12263.96</v>
      </c>
      <c r="M4607" s="9">
        <v>12804.04</v>
      </c>
      <c r="N4607" s="9">
        <v>13467.75</v>
      </c>
      <c r="O4607" s="9">
        <v>14455.45</v>
      </c>
      <c r="P4607" s="9">
        <v>14969.33</v>
      </c>
      <c r="Q4607" s="9">
        <v>15558.68</v>
      </c>
      <c r="R4607" s="9">
        <v>16031.7</v>
      </c>
      <c r="S4607" s="9">
        <v>16181.59</v>
      </c>
      <c r="T4607" s="9">
        <v>15214.33</v>
      </c>
      <c r="U4607" s="9">
        <v>13078.45</v>
      </c>
      <c r="V4607" s="9">
        <v>13246.67</v>
      </c>
      <c r="W4607" s="9">
        <v>12679.12</v>
      </c>
      <c r="X4607" s="9">
        <v>12346.84</v>
      </c>
      <c r="Y4607" s="9">
        <v>12649.18</v>
      </c>
      <c r="Z4607" s="9">
        <v>13419.05</v>
      </c>
      <c r="AA4607" s="9">
        <v>13536.12</v>
      </c>
      <c r="AB4607" s="9">
        <v>13177.9</v>
      </c>
      <c r="AC4607" s="9">
        <v>13629.45</v>
      </c>
      <c r="AD4607" s="9">
        <v>11825.71</v>
      </c>
      <c r="AE4607" s="9">
        <v>11822.24</v>
      </c>
      <c r="AF4607" s="9">
        <v>12782.26</v>
      </c>
      <c r="AG4607" s="9">
        <v>12220.82</v>
      </c>
      <c r="AH4607" s="9">
        <v>11700.1</v>
      </c>
      <c r="AI4607" s="9">
        <v>11401.27</v>
      </c>
      <c r="AJ4607" s="9">
        <v>11743.8</v>
      </c>
      <c r="AK4607" s="9">
        <v>12289.13</v>
      </c>
      <c r="AL4607" s="9">
        <v>12877.24</v>
      </c>
      <c r="AM4607" s="9">
        <v>13510.12</v>
      </c>
      <c r="AN4607" s="9">
        <v>14473.97</v>
      </c>
      <c r="AO4607" s="9">
        <v>15018.98</v>
      </c>
      <c r="AP4607" s="9">
        <v>15538.82</v>
      </c>
      <c r="AQ4607" s="9">
        <v>16001.11</v>
      </c>
      <c r="AR4607" s="9">
        <v>16352.78</v>
      </c>
      <c r="AS4607" s="9">
        <v>16404.68</v>
      </c>
      <c r="AT4607" s="9">
        <v>16183.25</v>
      </c>
      <c r="AU4607" s="9">
        <v>16313.71</v>
      </c>
      <c r="AV4607" s="9">
        <v>15881.43</v>
      </c>
      <c r="AW4607" s="9">
        <v>15317.25</v>
      </c>
      <c r="AX4607" s="9">
        <v>15201.83</v>
      </c>
      <c r="AY4607" s="9">
        <v>14431.8</v>
      </c>
      <c r="AZ4607" s="9">
        <v>13848.59</v>
      </c>
      <c r="BA4607" s="9">
        <v>13489.08</v>
      </c>
      <c r="BB4607" s="9">
        <v>13787.57</v>
      </c>
      <c r="BC4607" s="9">
        <v>11959.51</v>
      </c>
      <c r="BD4607" s="9">
        <v>11956.04</v>
      </c>
      <c r="BE4607" s="9">
        <v>15581.45</v>
      </c>
      <c r="BF4607" s="33">
        <v>63.625</v>
      </c>
      <c r="BG4607" s="33">
        <v>61.85</v>
      </c>
      <c r="BH4607" s="33">
        <v>60.375</v>
      </c>
      <c r="BI4607" s="33">
        <v>58.825000000000003</v>
      </c>
      <c r="BJ4607" s="33">
        <v>57.825000000000003</v>
      </c>
      <c r="BK4607" s="33">
        <v>57.15</v>
      </c>
      <c r="BL4607" s="33">
        <v>57.25</v>
      </c>
      <c r="BM4607" s="33">
        <v>62.25</v>
      </c>
      <c r="BN4607" s="33">
        <v>68.025000000000006</v>
      </c>
      <c r="BO4607" s="33">
        <v>74.474999999999994</v>
      </c>
      <c r="BP4607" s="33">
        <v>80.325000000000003</v>
      </c>
      <c r="BQ4607" s="33">
        <v>85.8</v>
      </c>
      <c r="BR4607" s="33">
        <v>90.4</v>
      </c>
      <c r="BS4607" s="33">
        <v>93.6</v>
      </c>
      <c r="BT4607" s="33">
        <v>94.875</v>
      </c>
      <c r="BU4607" s="33">
        <v>95.05</v>
      </c>
      <c r="BV4607" s="33">
        <v>94.3</v>
      </c>
      <c r="BW4607" s="33">
        <v>92.924999999999997</v>
      </c>
      <c r="BX4607" s="33">
        <v>89.05</v>
      </c>
      <c r="BY4607" s="33">
        <v>83.35</v>
      </c>
      <c r="BZ4607" s="33">
        <v>75.849999999999994</v>
      </c>
      <c r="CA4607" s="33">
        <v>69.575000000000003</v>
      </c>
      <c r="CB4607" s="33">
        <v>65.575000000000003</v>
      </c>
      <c r="CC4607" s="33">
        <v>63.2</v>
      </c>
      <c r="CD4607" s="9">
        <v>5720.7120000000004</v>
      </c>
      <c r="CE4607" s="9">
        <v>4833.0050000000001</v>
      </c>
      <c r="CF4607" s="9">
        <v>3564.221</v>
      </c>
      <c r="CG4607" s="9">
        <v>2752.9050000000002</v>
      </c>
      <c r="CH4607" s="9">
        <v>2472.6190000000001</v>
      </c>
      <c r="CI4607" s="9">
        <v>2024.3140000000001</v>
      </c>
      <c r="CJ4607" s="9">
        <v>2047.105</v>
      </c>
      <c r="CK4607" s="9">
        <v>2383.654</v>
      </c>
      <c r="CL4607" s="9">
        <v>4198.3180000000002</v>
      </c>
      <c r="CM4607" s="9">
        <v>5868.7370000000001</v>
      </c>
      <c r="CN4607" s="9">
        <v>6494.6940000000004</v>
      </c>
      <c r="CO4607" s="9">
        <v>13512.23</v>
      </c>
      <c r="CP4607" s="9">
        <v>11123</v>
      </c>
      <c r="CQ4607" s="9">
        <v>10780.63</v>
      </c>
      <c r="CR4607" s="9">
        <v>9712.5879999999997</v>
      </c>
      <c r="CS4607" s="9">
        <v>10035.49</v>
      </c>
      <c r="CT4607" s="9">
        <v>10989.07</v>
      </c>
      <c r="CU4607" s="9">
        <v>11754.27</v>
      </c>
      <c r="CV4607" s="9">
        <v>13376.96</v>
      </c>
      <c r="CW4607" s="9">
        <v>13583.8</v>
      </c>
      <c r="CX4607" s="9">
        <v>9705.1270000000004</v>
      </c>
      <c r="CY4607" s="9">
        <v>13499.42</v>
      </c>
      <c r="CZ4607" s="9">
        <v>13674.33</v>
      </c>
      <c r="DA4607" s="9">
        <v>13946.44</v>
      </c>
      <c r="DB4607" s="9">
        <v>7600.16</v>
      </c>
      <c r="DC4607" s="9">
        <v>30.766439999999999</v>
      </c>
      <c r="DD4607" s="9">
        <v>0</v>
      </c>
    </row>
    <row r="4608" spans="1:108" x14ac:dyDescent="0.25">
      <c r="A4608" s="9" t="s">
        <v>42</v>
      </c>
      <c r="B4608" s="9" t="s">
        <v>30</v>
      </c>
      <c r="C4608" s="9" t="s">
        <v>35</v>
      </c>
      <c r="D4608" s="9" t="s">
        <v>37</v>
      </c>
      <c r="E4608" s="9" t="s">
        <v>38</v>
      </c>
      <c r="F4608" s="9">
        <v>2026</v>
      </c>
      <c r="G4608" s="9">
        <v>8</v>
      </c>
      <c r="H4608" s="9"/>
      <c r="BF4608" s="33">
        <v>62.65</v>
      </c>
      <c r="BG4608" s="33">
        <v>61.625</v>
      </c>
      <c r="BH4608" s="33">
        <v>60.325000000000003</v>
      </c>
      <c r="BI4608" s="33">
        <v>59.375</v>
      </c>
      <c r="BJ4608" s="33">
        <v>58.174999999999997</v>
      </c>
      <c r="BK4608" s="33">
        <v>57.6</v>
      </c>
      <c r="BL4608" s="33">
        <v>57.424999999999997</v>
      </c>
      <c r="BM4608" s="33">
        <v>60.4</v>
      </c>
      <c r="BN4608" s="33">
        <v>65.599999999999994</v>
      </c>
      <c r="BO4608" s="33">
        <v>70.900000000000006</v>
      </c>
      <c r="BP4608" s="33">
        <v>77.25</v>
      </c>
      <c r="BQ4608" s="33">
        <v>81.75</v>
      </c>
      <c r="BR4608" s="33">
        <v>86.625</v>
      </c>
      <c r="BS4608" s="33">
        <v>89.224999999999994</v>
      </c>
      <c r="BT4608" s="33">
        <v>91.424999999999997</v>
      </c>
      <c r="BU4608" s="33">
        <v>92.075000000000003</v>
      </c>
      <c r="BV4608" s="33">
        <v>91.9</v>
      </c>
      <c r="BW4608" s="33">
        <v>90.174999999999997</v>
      </c>
      <c r="BX4608" s="33">
        <v>86.05</v>
      </c>
      <c r="BY4608" s="33">
        <v>79.775000000000006</v>
      </c>
      <c r="BZ4608" s="33">
        <v>73.25</v>
      </c>
      <c r="CA4608" s="33">
        <v>69.424999999999997</v>
      </c>
      <c r="CB4608" s="33">
        <v>66.849999999999994</v>
      </c>
      <c r="CC4608" s="33">
        <v>64.724999999999994</v>
      </c>
      <c r="DC4608" s="9">
        <v>30.766439999999999</v>
      </c>
      <c r="DD4608" s="9">
        <v>0</v>
      </c>
    </row>
    <row r="4609" spans="1:108" x14ac:dyDescent="0.25">
      <c r="A4609" s="9" t="s">
        <v>42</v>
      </c>
      <c r="B4609" s="9" t="s">
        <v>30</v>
      </c>
      <c r="C4609" s="9" t="s">
        <v>35</v>
      </c>
      <c r="D4609" s="9" t="s">
        <v>37</v>
      </c>
      <c r="E4609" s="9" t="s">
        <v>38</v>
      </c>
      <c r="F4609" s="9">
        <v>2026</v>
      </c>
      <c r="G4609" s="9">
        <v>9</v>
      </c>
      <c r="H4609" s="9"/>
      <c r="BF4609" s="33">
        <v>62.274999999999999</v>
      </c>
      <c r="BG4609" s="33">
        <v>60.45</v>
      </c>
      <c r="BH4609" s="33">
        <v>59.25</v>
      </c>
      <c r="BI4609" s="33">
        <v>57.95</v>
      </c>
      <c r="BJ4609" s="33">
        <v>56.924999999999997</v>
      </c>
      <c r="BK4609" s="33">
        <v>56.05</v>
      </c>
      <c r="BL4609" s="33">
        <v>55.05</v>
      </c>
      <c r="BM4609" s="33">
        <v>56.75</v>
      </c>
      <c r="BN4609" s="33">
        <v>63.55</v>
      </c>
      <c r="BO4609" s="33">
        <v>69.375</v>
      </c>
      <c r="BP4609" s="33">
        <v>76.2</v>
      </c>
      <c r="BQ4609" s="33">
        <v>83.45</v>
      </c>
      <c r="BR4609" s="33">
        <v>88.474999999999994</v>
      </c>
      <c r="BS4609" s="33">
        <v>92.65</v>
      </c>
      <c r="BT4609" s="33">
        <v>94.75</v>
      </c>
      <c r="BU4609" s="33">
        <v>94.575000000000003</v>
      </c>
      <c r="BV4609" s="33">
        <v>92</v>
      </c>
      <c r="BW4609" s="33">
        <v>88</v>
      </c>
      <c r="BX4609" s="33">
        <v>83.474999999999994</v>
      </c>
      <c r="BY4609" s="33">
        <v>76.924999999999997</v>
      </c>
      <c r="BZ4609" s="33">
        <v>71.525000000000006</v>
      </c>
      <c r="CA4609" s="33">
        <v>67.900000000000006</v>
      </c>
      <c r="CB4609" s="33">
        <v>64.75</v>
      </c>
      <c r="CC4609" s="33">
        <v>62.524999999999999</v>
      </c>
      <c r="DC4609" s="9">
        <v>30.766439999999999</v>
      </c>
      <c r="DD4609" s="9">
        <v>0</v>
      </c>
    </row>
    <row r="4610" spans="1:108" x14ac:dyDescent="0.25">
      <c r="A4610" s="9" t="s">
        <v>42</v>
      </c>
      <c r="B4610" s="9" t="s">
        <v>30</v>
      </c>
      <c r="C4610" s="9" t="s">
        <v>35</v>
      </c>
      <c r="D4610" s="9" t="s">
        <v>37</v>
      </c>
      <c r="E4610" s="9" t="s">
        <v>38</v>
      </c>
      <c r="F4610" s="9">
        <v>2026</v>
      </c>
      <c r="G4610" s="9">
        <v>10</v>
      </c>
      <c r="H4610" s="9"/>
      <c r="BF4610" s="33">
        <v>58.4</v>
      </c>
      <c r="BG4610" s="33">
        <v>57.25</v>
      </c>
      <c r="BH4610" s="33">
        <v>56.3</v>
      </c>
      <c r="BI4610" s="33">
        <v>55.6</v>
      </c>
      <c r="BJ4610" s="33">
        <v>54.8</v>
      </c>
      <c r="BK4610" s="33">
        <v>54.45</v>
      </c>
      <c r="BL4610" s="33">
        <v>54.15</v>
      </c>
      <c r="BM4610" s="33">
        <v>54.35</v>
      </c>
      <c r="BN4610" s="33">
        <v>57.625</v>
      </c>
      <c r="BO4610" s="33">
        <v>62.35</v>
      </c>
      <c r="BP4610" s="33">
        <v>67.599999999999994</v>
      </c>
      <c r="BQ4610" s="33">
        <v>73.474999999999994</v>
      </c>
      <c r="BR4610" s="33">
        <v>77.224999999999994</v>
      </c>
      <c r="BS4610" s="33">
        <v>80.05</v>
      </c>
      <c r="BT4610" s="33">
        <v>81.349999999999994</v>
      </c>
      <c r="BU4610" s="33">
        <v>81.025000000000006</v>
      </c>
      <c r="BV4610" s="33">
        <v>79.625</v>
      </c>
      <c r="BW4610" s="33">
        <v>77.25</v>
      </c>
      <c r="BX4610" s="33">
        <v>72.2</v>
      </c>
      <c r="BY4610" s="33">
        <v>67.849999999999994</v>
      </c>
      <c r="BZ4610" s="33">
        <v>65.400000000000006</v>
      </c>
      <c r="CA4610" s="33">
        <v>62.85</v>
      </c>
      <c r="CB4610" s="33">
        <v>60.875</v>
      </c>
      <c r="CC4610" s="33">
        <v>58.85</v>
      </c>
      <c r="DC4610" s="9">
        <v>30.766439999999999</v>
      </c>
      <c r="DD4610" s="9">
        <v>0</v>
      </c>
    </row>
    <row r="4611" spans="1:108" x14ac:dyDescent="0.25">
      <c r="A4611" s="9" t="s">
        <v>42</v>
      </c>
      <c r="B4611" s="9" t="s">
        <v>30</v>
      </c>
      <c r="C4611" s="9" t="s">
        <v>35</v>
      </c>
      <c r="D4611" s="9" t="s">
        <v>37</v>
      </c>
      <c r="E4611" s="9" t="s">
        <v>36</v>
      </c>
      <c r="F4611" s="9">
        <v>2016</v>
      </c>
      <c r="H4611" s="9"/>
      <c r="BF4611" s="33">
        <v>63.424999999999997</v>
      </c>
      <c r="BG4611" s="33">
        <v>61.893749999999997</v>
      </c>
      <c r="BH4611" s="33">
        <v>60.625</v>
      </c>
      <c r="BI4611" s="33">
        <v>59.387500000000003</v>
      </c>
      <c r="BJ4611" s="33">
        <v>58.393749999999997</v>
      </c>
      <c r="BK4611" s="33">
        <v>57.731250000000003</v>
      </c>
      <c r="BL4611" s="33">
        <v>57.3125</v>
      </c>
      <c r="BM4611" s="33">
        <v>60.875</v>
      </c>
      <c r="BN4611" s="33">
        <v>66.8</v>
      </c>
      <c r="BO4611" s="33">
        <v>72.625</v>
      </c>
      <c r="BP4611" s="33">
        <v>78.625</v>
      </c>
      <c r="BQ4611" s="33">
        <v>84</v>
      </c>
      <c r="BR4611" s="33">
        <v>88.487499999999997</v>
      </c>
      <c r="BS4611" s="33">
        <v>91.5625</v>
      </c>
      <c r="BT4611" s="33">
        <v>93.012500000000003</v>
      </c>
      <c r="BU4611" s="33">
        <v>93.393749999999997</v>
      </c>
      <c r="BV4611" s="33">
        <v>92.40625</v>
      </c>
      <c r="BW4611" s="33">
        <v>90.131249999999994</v>
      </c>
      <c r="BX4611" s="33">
        <v>86.1</v>
      </c>
      <c r="BY4611" s="33">
        <v>80.237499999999997</v>
      </c>
      <c r="BZ4611" s="33">
        <v>73.424999999999997</v>
      </c>
      <c r="CA4611" s="33">
        <v>68.731250000000003</v>
      </c>
      <c r="CB4611" s="33">
        <v>65.46875</v>
      </c>
      <c r="CC4611" s="33">
        <v>63.112499999999997</v>
      </c>
      <c r="DC4611" s="9">
        <v>30.766439999999999</v>
      </c>
      <c r="DD4611" s="9">
        <v>0</v>
      </c>
    </row>
    <row r="4612" spans="1:108" x14ac:dyDescent="0.25">
      <c r="A4612" s="9" t="s">
        <v>42</v>
      </c>
      <c r="B4612" s="9" t="s">
        <v>30</v>
      </c>
      <c r="C4612" s="9" t="s">
        <v>35</v>
      </c>
      <c r="D4612" s="9" t="s">
        <v>37</v>
      </c>
      <c r="E4612" s="9" t="s">
        <v>36</v>
      </c>
      <c r="F4612" s="9">
        <v>2017</v>
      </c>
      <c r="H4612" s="9"/>
      <c r="BF4612" s="33">
        <v>63.424999999999997</v>
      </c>
      <c r="BG4612" s="33">
        <v>61.893749999999997</v>
      </c>
      <c r="BH4612" s="33">
        <v>60.625</v>
      </c>
      <c r="BI4612" s="33">
        <v>59.387500000000003</v>
      </c>
      <c r="BJ4612" s="33">
        <v>58.393749999999997</v>
      </c>
      <c r="BK4612" s="33">
        <v>57.731250000000003</v>
      </c>
      <c r="BL4612" s="33">
        <v>57.3125</v>
      </c>
      <c r="BM4612" s="33">
        <v>60.875</v>
      </c>
      <c r="BN4612" s="33">
        <v>66.8</v>
      </c>
      <c r="BO4612" s="33">
        <v>72.625</v>
      </c>
      <c r="BP4612" s="33">
        <v>78.625</v>
      </c>
      <c r="BQ4612" s="33">
        <v>84</v>
      </c>
      <c r="BR4612" s="33">
        <v>88.487499999999997</v>
      </c>
      <c r="BS4612" s="33">
        <v>91.5625</v>
      </c>
      <c r="BT4612" s="33">
        <v>93.012500000000003</v>
      </c>
      <c r="BU4612" s="33">
        <v>93.393749999999997</v>
      </c>
      <c r="BV4612" s="33">
        <v>92.40625</v>
      </c>
      <c r="BW4612" s="33">
        <v>90.131249999999994</v>
      </c>
      <c r="BX4612" s="33">
        <v>86.1</v>
      </c>
      <c r="BY4612" s="33">
        <v>80.237499999999997</v>
      </c>
      <c r="BZ4612" s="33">
        <v>73.424999999999997</v>
      </c>
      <c r="CA4612" s="33">
        <v>68.731250000000003</v>
      </c>
      <c r="CB4612" s="33">
        <v>65.46875</v>
      </c>
      <c r="CC4612" s="33">
        <v>63.112499999999997</v>
      </c>
      <c r="DC4612" s="9">
        <v>30.766439999999999</v>
      </c>
      <c r="DD4612" s="9">
        <v>0</v>
      </c>
    </row>
    <row r="4613" spans="1:108" x14ac:dyDescent="0.25">
      <c r="A4613" s="9" t="s">
        <v>42</v>
      </c>
      <c r="B4613" s="9" t="s">
        <v>30</v>
      </c>
      <c r="C4613" s="9" t="s">
        <v>35</v>
      </c>
      <c r="D4613" s="9" t="s">
        <v>37</v>
      </c>
      <c r="E4613" s="9" t="s">
        <v>36</v>
      </c>
      <c r="F4613" s="9">
        <v>2018</v>
      </c>
      <c r="H4613" s="9"/>
      <c r="BF4613" s="33">
        <v>63.424999999999997</v>
      </c>
      <c r="BG4613" s="33">
        <v>61.893749999999997</v>
      </c>
      <c r="BH4613" s="33">
        <v>60.625</v>
      </c>
      <c r="BI4613" s="33">
        <v>59.387500000000003</v>
      </c>
      <c r="BJ4613" s="33">
        <v>58.393749999999997</v>
      </c>
      <c r="BK4613" s="33">
        <v>57.731250000000003</v>
      </c>
      <c r="BL4613" s="33">
        <v>57.3125</v>
      </c>
      <c r="BM4613" s="33">
        <v>60.875</v>
      </c>
      <c r="BN4613" s="33">
        <v>66.8</v>
      </c>
      <c r="BO4613" s="33">
        <v>72.625</v>
      </c>
      <c r="BP4613" s="33">
        <v>78.625</v>
      </c>
      <c r="BQ4613" s="33">
        <v>84</v>
      </c>
      <c r="BR4613" s="33">
        <v>88.487499999999997</v>
      </c>
      <c r="BS4613" s="33">
        <v>91.5625</v>
      </c>
      <c r="BT4613" s="33">
        <v>93.012500000000003</v>
      </c>
      <c r="BU4613" s="33">
        <v>93.393749999999997</v>
      </c>
      <c r="BV4613" s="33">
        <v>92.40625</v>
      </c>
      <c r="BW4613" s="33">
        <v>90.131249999999994</v>
      </c>
      <c r="BX4613" s="33">
        <v>86.1</v>
      </c>
      <c r="BY4613" s="33">
        <v>80.237499999999997</v>
      </c>
      <c r="BZ4613" s="33">
        <v>73.424999999999997</v>
      </c>
      <c r="CA4613" s="33">
        <v>68.731250000000003</v>
      </c>
      <c r="CB4613" s="33">
        <v>65.46875</v>
      </c>
      <c r="CC4613" s="33">
        <v>63.112499999999997</v>
      </c>
      <c r="DC4613" s="9">
        <v>30.766439999999999</v>
      </c>
      <c r="DD4613" s="9">
        <v>0</v>
      </c>
    </row>
    <row r="4614" spans="1:108" x14ac:dyDescent="0.25">
      <c r="A4614" s="9" t="s">
        <v>42</v>
      </c>
      <c r="B4614" s="9" t="s">
        <v>30</v>
      </c>
      <c r="C4614" s="9" t="s">
        <v>35</v>
      </c>
      <c r="D4614" s="9" t="s">
        <v>37</v>
      </c>
      <c r="E4614" s="9" t="s">
        <v>36</v>
      </c>
      <c r="F4614" s="9">
        <v>2019</v>
      </c>
      <c r="H4614" s="9"/>
      <c r="BF4614" s="33">
        <v>63.424999999999997</v>
      </c>
      <c r="BG4614" s="33">
        <v>61.893749999999997</v>
      </c>
      <c r="BH4614" s="33">
        <v>60.625</v>
      </c>
      <c r="BI4614" s="33">
        <v>59.387500000000003</v>
      </c>
      <c r="BJ4614" s="33">
        <v>58.393749999999997</v>
      </c>
      <c r="BK4614" s="33">
        <v>57.731250000000003</v>
      </c>
      <c r="BL4614" s="33">
        <v>57.3125</v>
      </c>
      <c r="BM4614" s="33">
        <v>60.875</v>
      </c>
      <c r="BN4614" s="33">
        <v>66.8</v>
      </c>
      <c r="BO4614" s="33">
        <v>72.625</v>
      </c>
      <c r="BP4614" s="33">
        <v>78.625</v>
      </c>
      <c r="BQ4614" s="33">
        <v>84</v>
      </c>
      <c r="BR4614" s="33">
        <v>88.487499999999997</v>
      </c>
      <c r="BS4614" s="33">
        <v>91.5625</v>
      </c>
      <c r="BT4614" s="33">
        <v>93.012500000000003</v>
      </c>
      <c r="BU4614" s="33">
        <v>93.393749999999997</v>
      </c>
      <c r="BV4614" s="33">
        <v>92.40625</v>
      </c>
      <c r="BW4614" s="33">
        <v>90.131249999999994</v>
      </c>
      <c r="BX4614" s="33">
        <v>86.1</v>
      </c>
      <c r="BY4614" s="33">
        <v>80.237499999999997</v>
      </c>
      <c r="BZ4614" s="33">
        <v>73.424999999999997</v>
      </c>
      <c r="CA4614" s="33">
        <v>68.731250000000003</v>
      </c>
      <c r="CB4614" s="33">
        <v>65.46875</v>
      </c>
      <c r="CC4614" s="33">
        <v>63.112499999999997</v>
      </c>
      <c r="DC4614" s="9">
        <v>30.766439999999999</v>
      </c>
      <c r="DD4614" s="9">
        <v>0</v>
      </c>
    </row>
    <row r="4615" spans="1:108" x14ac:dyDescent="0.25">
      <c r="A4615" s="9" t="s">
        <v>42</v>
      </c>
      <c r="B4615" s="9" t="s">
        <v>30</v>
      </c>
      <c r="C4615" s="9" t="s">
        <v>35</v>
      </c>
      <c r="D4615" s="9" t="s">
        <v>37</v>
      </c>
      <c r="E4615" s="9" t="s">
        <v>36</v>
      </c>
      <c r="F4615" s="9">
        <v>2020</v>
      </c>
      <c r="H4615" s="9"/>
      <c r="BF4615" s="33">
        <v>63.424999999999997</v>
      </c>
      <c r="BG4615" s="33">
        <v>61.893749999999997</v>
      </c>
      <c r="BH4615" s="33">
        <v>60.625</v>
      </c>
      <c r="BI4615" s="33">
        <v>59.387500000000003</v>
      </c>
      <c r="BJ4615" s="33">
        <v>58.393749999999997</v>
      </c>
      <c r="BK4615" s="33">
        <v>57.731250000000003</v>
      </c>
      <c r="BL4615" s="33">
        <v>57.3125</v>
      </c>
      <c r="BM4615" s="33">
        <v>60.875</v>
      </c>
      <c r="BN4615" s="33">
        <v>66.8</v>
      </c>
      <c r="BO4615" s="33">
        <v>72.625</v>
      </c>
      <c r="BP4615" s="33">
        <v>78.625</v>
      </c>
      <c r="BQ4615" s="33">
        <v>84</v>
      </c>
      <c r="BR4615" s="33">
        <v>88.487499999999997</v>
      </c>
      <c r="BS4615" s="33">
        <v>91.5625</v>
      </c>
      <c r="BT4615" s="33">
        <v>93.012500000000003</v>
      </c>
      <c r="BU4615" s="33">
        <v>93.393749999999997</v>
      </c>
      <c r="BV4615" s="33">
        <v>92.40625</v>
      </c>
      <c r="BW4615" s="33">
        <v>90.131249999999994</v>
      </c>
      <c r="BX4615" s="33">
        <v>86.1</v>
      </c>
      <c r="BY4615" s="33">
        <v>80.237499999999997</v>
      </c>
      <c r="BZ4615" s="33">
        <v>73.424999999999997</v>
      </c>
      <c r="CA4615" s="33">
        <v>68.731250000000003</v>
      </c>
      <c r="CB4615" s="33">
        <v>65.46875</v>
      </c>
      <c r="CC4615" s="33">
        <v>63.112499999999997</v>
      </c>
      <c r="DC4615" s="9">
        <v>30.766439999999999</v>
      </c>
      <c r="DD4615" s="9">
        <v>0</v>
      </c>
    </row>
    <row r="4616" spans="1:108" x14ac:dyDescent="0.25">
      <c r="A4616" s="9" t="s">
        <v>42</v>
      </c>
      <c r="B4616" s="9" t="s">
        <v>30</v>
      </c>
      <c r="C4616" s="9" t="s">
        <v>35</v>
      </c>
      <c r="D4616" s="9" t="s">
        <v>37</v>
      </c>
      <c r="E4616" s="9" t="s">
        <v>36</v>
      </c>
      <c r="F4616" s="9">
        <v>2021</v>
      </c>
      <c r="H4616" s="9"/>
      <c r="BF4616" s="33">
        <v>63.424999999999997</v>
      </c>
      <c r="BG4616" s="33">
        <v>61.893749999999997</v>
      </c>
      <c r="BH4616" s="33">
        <v>60.625</v>
      </c>
      <c r="BI4616" s="33">
        <v>59.387500000000003</v>
      </c>
      <c r="BJ4616" s="33">
        <v>58.393749999999997</v>
      </c>
      <c r="BK4616" s="33">
        <v>57.731250000000003</v>
      </c>
      <c r="BL4616" s="33">
        <v>57.3125</v>
      </c>
      <c r="BM4616" s="33">
        <v>60.875</v>
      </c>
      <c r="BN4616" s="33">
        <v>66.8</v>
      </c>
      <c r="BO4616" s="33">
        <v>72.625</v>
      </c>
      <c r="BP4616" s="33">
        <v>78.625</v>
      </c>
      <c r="BQ4616" s="33">
        <v>84</v>
      </c>
      <c r="BR4616" s="33">
        <v>88.487499999999997</v>
      </c>
      <c r="BS4616" s="33">
        <v>91.5625</v>
      </c>
      <c r="BT4616" s="33">
        <v>93.012500000000003</v>
      </c>
      <c r="BU4616" s="33">
        <v>93.393749999999997</v>
      </c>
      <c r="BV4616" s="33">
        <v>92.40625</v>
      </c>
      <c r="BW4616" s="33">
        <v>90.131249999999994</v>
      </c>
      <c r="BX4616" s="33">
        <v>86.1</v>
      </c>
      <c r="BY4616" s="33">
        <v>80.237499999999997</v>
      </c>
      <c r="BZ4616" s="33">
        <v>73.424999999999997</v>
      </c>
      <c r="CA4616" s="33">
        <v>68.731250000000003</v>
      </c>
      <c r="CB4616" s="33">
        <v>65.46875</v>
      </c>
      <c r="CC4616" s="33">
        <v>63.112499999999997</v>
      </c>
      <c r="DC4616" s="9">
        <v>30.766439999999999</v>
      </c>
      <c r="DD4616" s="9">
        <v>0</v>
      </c>
    </row>
    <row r="4617" spans="1:108" x14ac:dyDescent="0.25">
      <c r="A4617" s="9" t="s">
        <v>42</v>
      </c>
      <c r="B4617" s="9" t="s">
        <v>30</v>
      </c>
      <c r="C4617" s="9" t="s">
        <v>35</v>
      </c>
      <c r="D4617" s="9" t="s">
        <v>37</v>
      </c>
      <c r="E4617" s="9" t="s">
        <v>36</v>
      </c>
      <c r="F4617" s="9">
        <v>2022</v>
      </c>
      <c r="H4617" s="9"/>
      <c r="BF4617" s="33">
        <v>63.424999999999997</v>
      </c>
      <c r="BG4617" s="33">
        <v>61.893749999999997</v>
      </c>
      <c r="BH4617" s="33">
        <v>60.625</v>
      </c>
      <c r="BI4617" s="33">
        <v>59.387500000000003</v>
      </c>
      <c r="BJ4617" s="33">
        <v>58.393749999999997</v>
      </c>
      <c r="BK4617" s="33">
        <v>57.731250000000003</v>
      </c>
      <c r="BL4617" s="33">
        <v>57.3125</v>
      </c>
      <c r="BM4617" s="33">
        <v>60.875</v>
      </c>
      <c r="BN4617" s="33">
        <v>66.8</v>
      </c>
      <c r="BO4617" s="33">
        <v>72.625</v>
      </c>
      <c r="BP4617" s="33">
        <v>78.625</v>
      </c>
      <c r="BQ4617" s="33">
        <v>84</v>
      </c>
      <c r="BR4617" s="33">
        <v>88.487499999999997</v>
      </c>
      <c r="BS4617" s="33">
        <v>91.5625</v>
      </c>
      <c r="BT4617" s="33">
        <v>93.012500000000003</v>
      </c>
      <c r="BU4617" s="33">
        <v>93.393749999999997</v>
      </c>
      <c r="BV4617" s="33">
        <v>92.40625</v>
      </c>
      <c r="BW4617" s="33">
        <v>90.131249999999994</v>
      </c>
      <c r="BX4617" s="33">
        <v>86.1</v>
      </c>
      <c r="BY4617" s="33">
        <v>80.237499999999997</v>
      </c>
      <c r="BZ4617" s="33">
        <v>73.424999999999997</v>
      </c>
      <c r="CA4617" s="33">
        <v>68.731250000000003</v>
      </c>
      <c r="CB4617" s="33">
        <v>65.46875</v>
      </c>
      <c r="CC4617" s="33">
        <v>63.112499999999997</v>
      </c>
      <c r="DC4617" s="9">
        <v>30.766439999999999</v>
      </c>
      <c r="DD4617" s="9">
        <v>0</v>
      </c>
    </row>
    <row r="4618" spans="1:108" x14ac:dyDescent="0.25">
      <c r="A4618" s="9" t="s">
        <v>42</v>
      </c>
      <c r="B4618" s="9" t="s">
        <v>30</v>
      </c>
      <c r="C4618" s="9" t="s">
        <v>35</v>
      </c>
      <c r="D4618" s="9" t="s">
        <v>37</v>
      </c>
      <c r="E4618" s="9" t="s">
        <v>36</v>
      </c>
      <c r="F4618" s="9">
        <v>2023</v>
      </c>
      <c r="H4618" s="9"/>
      <c r="BF4618" s="33">
        <v>63.424999999999997</v>
      </c>
      <c r="BG4618" s="33">
        <v>61.893749999999997</v>
      </c>
      <c r="BH4618" s="33">
        <v>60.625</v>
      </c>
      <c r="BI4618" s="33">
        <v>59.387500000000003</v>
      </c>
      <c r="BJ4618" s="33">
        <v>58.393749999999997</v>
      </c>
      <c r="BK4618" s="33">
        <v>57.731250000000003</v>
      </c>
      <c r="BL4618" s="33">
        <v>57.3125</v>
      </c>
      <c r="BM4618" s="33">
        <v>60.875</v>
      </c>
      <c r="BN4618" s="33">
        <v>66.8</v>
      </c>
      <c r="BO4618" s="33">
        <v>72.625</v>
      </c>
      <c r="BP4618" s="33">
        <v>78.625</v>
      </c>
      <c r="BQ4618" s="33">
        <v>84</v>
      </c>
      <c r="BR4618" s="33">
        <v>88.487499999999997</v>
      </c>
      <c r="BS4618" s="33">
        <v>91.5625</v>
      </c>
      <c r="BT4618" s="33">
        <v>93.012500000000003</v>
      </c>
      <c r="BU4618" s="33">
        <v>93.393749999999997</v>
      </c>
      <c r="BV4618" s="33">
        <v>92.40625</v>
      </c>
      <c r="BW4618" s="33">
        <v>90.131249999999994</v>
      </c>
      <c r="BX4618" s="33">
        <v>86.1</v>
      </c>
      <c r="BY4618" s="33">
        <v>80.237499999999997</v>
      </c>
      <c r="BZ4618" s="33">
        <v>73.424999999999997</v>
      </c>
      <c r="CA4618" s="33">
        <v>68.731250000000003</v>
      </c>
      <c r="CB4618" s="33">
        <v>65.46875</v>
      </c>
      <c r="CC4618" s="33">
        <v>63.112499999999997</v>
      </c>
      <c r="DC4618" s="9">
        <v>30.766439999999999</v>
      </c>
      <c r="DD4618" s="9">
        <v>0</v>
      </c>
    </row>
    <row r="4619" spans="1:108" x14ac:dyDescent="0.25">
      <c r="A4619" s="9" t="s">
        <v>42</v>
      </c>
      <c r="B4619" s="9" t="s">
        <v>30</v>
      </c>
      <c r="C4619" s="9" t="s">
        <v>35</v>
      </c>
      <c r="D4619" s="9" t="s">
        <v>37</v>
      </c>
      <c r="E4619" s="9" t="s">
        <v>36</v>
      </c>
      <c r="F4619" s="9">
        <v>2024</v>
      </c>
      <c r="H4619" s="9"/>
      <c r="BF4619" s="33">
        <v>63.424999999999997</v>
      </c>
      <c r="BG4619" s="33">
        <v>61.893749999999997</v>
      </c>
      <c r="BH4619" s="33">
        <v>60.625</v>
      </c>
      <c r="BI4619" s="33">
        <v>59.387500000000003</v>
      </c>
      <c r="BJ4619" s="33">
        <v>58.393749999999997</v>
      </c>
      <c r="BK4619" s="33">
        <v>57.731250000000003</v>
      </c>
      <c r="BL4619" s="33">
        <v>57.3125</v>
      </c>
      <c r="BM4619" s="33">
        <v>60.875</v>
      </c>
      <c r="BN4619" s="33">
        <v>66.8</v>
      </c>
      <c r="BO4619" s="33">
        <v>72.625</v>
      </c>
      <c r="BP4619" s="33">
        <v>78.625</v>
      </c>
      <c r="BQ4619" s="33">
        <v>84</v>
      </c>
      <c r="BR4619" s="33">
        <v>88.487499999999997</v>
      </c>
      <c r="BS4619" s="33">
        <v>91.5625</v>
      </c>
      <c r="BT4619" s="33">
        <v>93.012500000000003</v>
      </c>
      <c r="BU4619" s="33">
        <v>93.393749999999997</v>
      </c>
      <c r="BV4619" s="33">
        <v>92.40625</v>
      </c>
      <c r="BW4619" s="33">
        <v>90.131249999999994</v>
      </c>
      <c r="BX4619" s="33">
        <v>86.1</v>
      </c>
      <c r="BY4619" s="33">
        <v>80.237499999999997</v>
      </c>
      <c r="BZ4619" s="33">
        <v>73.424999999999997</v>
      </c>
      <c r="CA4619" s="33">
        <v>68.731250000000003</v>
      </c>
      <c r="CB4619" s="33">
        <v>65.46875</v>
      </c>
      <c r="CC4619" s="33">
        <v>63.112499999999997</v>
      </c>
      <c r="DC4619" s="9">
        <v>30.766439999999999</v>
      </c>
      <c r="DD4619" s="9">
        <v>0</v>
      </c>
    </row>
    <row r="4620" spans="1:108" x14ac:dyDescent="0.25">
      <c r="A4620" s="9" t="s">
        <v>42</v>
      </c>
      <c r="B4620" s="9" t="s">
        <v>30</v>
      </c>
      <c r="C4620" s="9" t="s">
        <v>35</v>
      </c>
      <c r="D4620" s="9" t="s">
        <v>37</v>
      </c>
      <c r="E4620" s="9" t="s">
        <v>36</v>
      </c>
      <c r="F4620" s="9">
        <v>2025</v>
      </c>
      <c r="H4620" s="9"/>
      <c r="BF4620" s="33">
        <v>63.424999999999997</v>
      </c>
      <c r="BG4620" s="33">
        <v>61.893749999999997</v>
      </c>
      <c r="BH4620" s="33">
        <v>60.625</v>
      </c>
      <c r="BI4620" s="33">
        <v>59.387500000000003</v>
      </c>
      <c r="BJ4620" s="33">
        <v>58.393749999999997</v>
      </c>
      <c r="BK4620" s="33">
        <v>57.731250000000003</v>
      </c>
      <c r="BL4620" s="33">
        <v>57.3125</v>
      </c>
      <c r="BM4620" s="33">
        <v>60.875</v>
      </c>
      <c r="BN4620" s="33">
        <v>66.8</v>
      </c>
      <c r="BO4620" s="33">
        <v>72.625</v>
      </c>
      <c r="BP4620" s="33">
        <v>78.625</v>
      </c>
      <c r="BQ4620" s="33">
        <v>84</v>
      </c>
      <c r="BR4620" s="33">
        <v>88.487499999999997</v>
      </c>
      <c r="BS4620" s="33">
        <v>91.5625</v>
      </c>
      <c r="BT4620" s="33">
        <v>93.012500000000003</v>
      </c>
      <c r="BU4620" s="33">
        <v>93.393749999999997</v>
      </c>
      <c r="BV4620" s="33">
        <v>92.40625</v>
      </c>
      <c r="BW4620" s="33">
        <v>90.131249999999994</v>
      </c>
      <c r="BX4620" s="33">
        <v>86.1</v>
      </c>
      <c r="BY4620" s="33">
        <v>80.237499999999997</v>
      </c>
      <c r="BZ4620" s="33">
        <v>73.424999999999997</v>
      </c>
      <c r="CA4620" s="33">
        <v>68.731250000000003</v>
      </c>
      <c r="CB4620" s="33">
        <v>65.46875</v>
      </c>
      <c r="CC4620" s="33">
        <v>63.112499999999997</v>
      </c>
      <c r="DC4620" s="9">
        <v>30.766439999999999</v>
      </c>
      <c r="DD4620" s="9">
        <v>0</v>
      </c>
    </row>
    <row r="4621" spans="1:108" x14ac:dyDescent="0.25">
      <c r="A4621" s="9" t="s">
        <v>42</v>
      </c>
      <c r="B4621" s="9" t="s">
        <v>30</v>
      </c>
      <c r="C4621" s="9" t="s">
        <v>35</v>
      </c>
      <c r="D4621" s="9" t="s">
        <v>37</v>
      </c>
      <c r="E4621" s="9" t="s">
        <v>36</v>
      </c>
      <c r="F4621" s="9">
        <v>2026</v>
      </c>
      <c r="H4621" s="9"/>
      <c r="BF4621" s="33">
        <v>63.424999999999997</v>
      </c>
      <c r="BG4621" s="33">
        <v>61.893749999999997</v>
      </c>
      <c r="BH4621" s="33">
        <v>60.625</v>
      </c>
      <c r="BI4621" s="33">
        <v>59.387500000000003</v>
      </c>
      <c r="BJ4621" s="33">
        <v>58.393749999999997</v>
      </c>
      <c r="BK4621" s="33">
        <v>57.731250000000003</v>
      </c>
      <c r="BL4621" s="33">
        <v>57.3125</v>
      </c>
      <c r="BM4621" s="33">
        <v>60.875</v>
      </c>
      <c r="BN4621" s="33">
        <v>66.8</v>
      </c>
      <c r="BO4621" s="33">
        <v>72.625</v>
      </c>
      <c r="BP4621" s="33">
        <v>78.625</v>
      </c>
      <c r="BQ4621" s="33">
        <v>84</v>
      </c>
      <c r="BR4621" s="33">
        <v>88.487499999999997</v>
      </c>
      <c r="BS4621" s="33">
        <v>91.5625</v>
      </c>
      <c r="BT4621" s="33">
        <v>93.012500000000003</v>
      </c>
      <c r="BU4621" s="33">
        <v>93.393749999999997</v>
      </c>
      <c r="BV4621" s="33">
        <v>92.40625</v>
      </c>
      <c r="BW4621" s="33">
        <v>90.131249999999994</v>
      </c>
      <c r="BX4621" s="33">
        <v>86.1</v>
      </c>
      <c r="BY4621" s="33">
        <v>80.237499999999997</v>
      </c>
      <c r="BZ4621" s="33">
        <v>73.424999999999997</v>
      </c>
      <c r="CA4621" s="33">
        <v>68.731250000000003</v>
      </c>
      <c r="CB4621" s="33">
        <v>65.46875</v>
      </c>
      <c r="CC4621" s="33">
        <v>63.112499999999997</v>
      </c>
      <c r="DC4621" s="9">
        <v>30.766439999999999</v>
      </c>
      <c r="DD4621" s="9">
        <v>0</v>
      </c>
    </row>
    <row r="4622" spans="1:108" x14ac:dyDescent="0.25">
      <c r="A4622" s="9" t="s">
        <v>42</v>
      </c>
      <c r="B4622" s="9" t="s">
        <v>30</v>
      </c>
      <c r="C4622" s="9" t="s">
        <v>2</v>
      </c>
      <c r="D4622" s="9" t="s">
        <v>41</v>
      </c>
      <c r="E4622" s="9" t="s">
        <v>38</v>
      </c>
      <c r="F4622" s="9">
        <v>2016</v>
      </c>
      <c r="G4622" s="9">
        <v>5</v>
      </c>
      <c r="H4622" s="9"/>
      <c r="BF4622" s="33">
        <v>68.517319999999998</v>
      </c>
      <c r="BG4622" s="33">
        <v>66.852410000000006</v>
      </c>
      <c r="BH4622" s="33">
        <v>65.667919999999995</v>
      </c>
      <c r="BI4622" s="33">
        <v>64.285390000000007</v>
      </c>
      <c r="BJ4622" s="33">
        <v>63.225149999999999</v>
      </c>
      <c r="BK4622" s="33">
        <v>62.244729999999997</v>
      </c>
      <c r="BL4622" s="33">
        <v>62.545929999999998</v>
      </c>
      <c r="BM4622" s="33">
        <v>66.00376</v>
      </c>
      <c r="BN4622" s="33">
        <v>70.810239999999993</v>
      </c>
      <c r="BO4622" s="33">
        <v>75.487949999999998</v>
      </c>
      <c r="BP4622" s="33">
        <v>79.882530000000003</v>
      </c>
      <c r="BQ4622" s="33">
        <v>83.284639999999996</v>
      </c>
      <c r="BR4622" s="33">
        <v>85.99924</v>
      </c>
      <c r="BS4622" s="33">
        <v>87.942769999999996</v>
      </c>
      <c r="BT4622" s="33">
        <v>88.756029999999996</v>
      </c>
      <c r="BU4622" s="33">
        <v>88.696529999999996</v>
      </c>
      <c r="BV4622" s="33">
        <v>88.021839999999997</v>
      </c>
      <c r="BW4622" s="33">
        <v>86.722139999999996</v>
      </c>
      <c r="BX4622" s="33">
        <v>84.350149999999999</v>
      </c>
      <c r="BY4622" s="33">
        <v>81.015820000000005</v>
      </c>
      <c r="BZ4622" s="33">
        <v>77.380269999999996</v>
      </c>
      <c r="CA4622" s="33">
        <v>74.601650000000006</v>
      </c>
      <c r="CB4622" s="33">
        <v>72.475909999999999</v>
      </c>
      <c r="CC4622" s="33">
        <v>70.586590000000001</v>
      </c>
      <c r="DC4622" s="9">
        <v>120.5183</v>
      </c>
      <c r="DD4622" s="9">
        <v>0</v>
      </c>
    </row>
    <row r="4623" spans="1:108" x14ac:dyDescent="0.25">
      <c r="A4623" s="9" t="s">
        <v>42</v>
      </c>
      <c r="B4623" s="9" t="s">
        <v>30</v>
      </c>
      <c r="C4623" s="9" t="s">
        <v>2</v>
      </c>
      <c r="D4623" s="9" t="s">
        <v>41</v>
      </c>
      <c r="E4623" s="9" t="s">
        <v>38</v>
      </c>
      <c r="F4623" s="9">
        <v>2016</v>
      </c>
      <c r="G4623" s="9">
        <v>6</v>
      </c>
      <c r="H4623" s="9"/>
      <c r="BF4623" s="33">
        <v>71.314369999999997</v>
      </c>
      <c r="BG4623" s="33">
        <v>70.080089999999998</v>
      </c>
      <c r="BH4623" s="33">
        <v>68.834580000000003</v>
      </c>
      <c r="BI4623" s="33">
        <v>67.518709999999999</v>
      </c>
      <c r="BJ4623" s="33">
        <v>66.753749999999997</v>
      </c>
      <c r="BK4623" s="33">
        <v>65.978290000000001</v>
      </c>
      <c r="BL4623" s="33">
        <v>66.357029999999995</v>
      </c>
      <c r="BM4623" s="33">
        <v>69.661670000000001</v>
      </c>
      <c r="BN4623" s="33">
        <v>74.181880000000007</v>
      </c>
      <c r="BO4623" s="33">
        <v>78.547160000000005</v>
      </c>
      <c r="BP4623" s="33">
        <v>82.667659999999998</v>
      </c>
      <c r="BQ4623" s="33">
        <v>85.730540000000005</v>
      </c>
      <c r="BR4623" s="33">
        <v>88.46557</v>
      </c>
      <c r="BS4623" s="33">
        <v>89.649699999999996</v>
      </c>
      <c r="BT4623" s="33">
        <v>91.070359999999994</v>
      </c>
      <c r="BU4623" s="33">
        <v>91.915419999999997</v>
      </c>
      <c r="BV4623" s="33">
        <v>91.65943</v>
      </c>
      <c r="BW4623" s="33">
        <v>91.065860000000001</v>
      </c>
      <c r="BX4623" s="33">
        <v>89.12724</v>
      </c>
      <c r="BY4623" s="33">
        <v>86.028440000000003</v>
      </c>
      <c r="BZ4623" s="33">
        <v>82.180390000000003</v>
      </c>
      <c r="CA4623" s="33">
        <v>79.147450000000006</v>
      </c>
      <c r="CB4623" s="33">
        <v>76.877989999999997</v>
      </c>
      <c r="CC4623" s="33">
        <v>74.75224</v>
      </c>
      <c r="DC4623" s="9">
        <v>120.5183</v>
      </c>
      <c r="DD4623" s="9">
        <v>0</v>
      </c>
    </row>
    <row r="4624" spans="1:108" x14ac:dyDescent="0.25">
      <c r="A4624" s="9" t="s">
        <v>42</v>
      </c>
      <c r="B4624" s="9" t="s">
        <v>30</v>
      </c>
      <c r="C4624" s="9" t="s">
        <v>2</v>
      </c>
      <c r="D4624" s="9" t="s">
        <v>41</v>
      </c>
      <c r="E4624" s="9" t="s">
        <v>38</v>
      </c>
      <c r="F4624" s="9">
        <v>2016</v>
      </c>
      <c r="G4624" s="9">
        <v>7</v>
      </c>
      <c r="H4624" s="9"/>
      <c r="BF4624" s="33">
        <v>75.372010000000003</v>
      </c>
      <c r="BG4624" s="33">
        <v>73.37724</v>
      </c>
      <c r="BH4624" s="33">
        <v>71.926640000000006</v>
      </c>
      <c r="BI4624" s="33">
        <v>70.84581</v>
      </c>
      <c r="BJ4624" s="33">
        <v>69.991020000000006</v>
      </c>
      <c r="BK4624" s="33">
        <v>69.122010000000003</v>
      </c>
      <c r="BL4624" s="33">
        <v>69.169160000000005</v>
      </c>
      <c r="BM4624" s="33">
        <v>71.994010000000003</v>
      </c>
      <c r="BN4624" s="33">
        <v>75.636979999999994</v>
      </c>
      <c r="BO4624" s="33">
        <v>79.841319999999996</v>
      </c>
      <c r="BP4624" s="33">
        <v>84.238020000000006</v>
      </c>
      <c r="BQ4624" s="33">
        <v>87.835329999999999</v>
      </c>
      <c r="BR4624" s="33">
        <v>90.402690000000007</v>
      </c>
      <c r="BS4624" s="33">
        <v>91.982789999999994</v>
      </c>
      <c r="BT4624" s="33">
        <v>93.083079999999995</v>
      </c>
      <c r="BU4624" s="33">
        <v>93.677400000000006</v>
      </c>
      <c r="BV4624" s="33">
        <v>93.84581</v>
      </c>
      <c r="BW4624" s="33">
        <v>93.011979999999994</v>
      </c>
      <c r="BX4624" s="33">
        <v>91.059880000000007</v>
      </c>
      <c r="BY4624" s="33">
        <v>88.071110000000004</v>
      </c>
      <c r="BZ4624" s="33">
        <v>84.086830000000006</v>
      </c>
      <c r="CA4624" s="33">
        <v>81.011229999999998</v>
      </c>
      <c r="CB4624" s="33">
        <v>78.684139999999999</v>
      </c>
      <c r="CC4624" s="33">
        <v>77.049400000000006</v>
      </c>
      <c r="DC4624" s="9">
        <v>120.5183</v>
      </c>
      <c r="DD4624" s="9">
        <v>0</v>
      </c>
    </row>
    <row r="4625" spans="1:108" x14ac:dyDescent="0.25">
      <c r="A4625" s="9" t="s">
        <v>42</v>
      </c>
      <c r="B4625" s="9" t="s">
        <v>30</v>
      </c>
      <c r="C4625" s="9" t="s">
        <v>2</v>
      </c>
      <c r="D4625" s="9" t="s">
        <v>41</v>
      </c>
      <c r="E4625" s="9" t="s">
        <v>38</v>
      </c>
      <c r="F4625" s="9">
        <v>2016</v>
      </c>
      <c r="G4625" s="9">
        <v>8</v>
      </c>
      <c r="H4625" s="9"/>
      <c r="BF4625" s="33">
        <v>73.235029999999995</v>
      </c>
      <c r="BG4625" s="33">
        <v>72.167659999999998</v>
      </c>
      <c r="BH4625" s="33">
        <v>70.853290000000001</v>
      </c>
      <c r="BI4625" s="33">
        <v>70.017970000000005</v>
      </c>
      <c r="BJ4625" s="33">
        <v>68.788169999999994</v>
      </c>
      <c r="BK4625" s="33">
        <v>67.906440000000003</v>
      </c>
      <c r="BL4625" s="33">
        <v>67.368260000000006</v>
      </c>
      <c r="BM4625" s="33">
        <v>69.539670000000001</v>
      </c>
      <c r="BN4625" s="33">
        <v>73.448359999999994</v>
      </c>
      <c r="BO4625" s="33">
        <v>78.110780000000005</v>
      </c>
      <c r="BP4625" s="33">
        <v>82.582340000000002</v>
      </c>
      <c r="BQ4625" s="33">
        <v>85.863020000000006</v>
      </c>
      <c r="BR4625" s="33">
        <v>88.797160000000005</v>
      </c>
      <c r="BS4625" s="33">
        <v>90.611530000000002</v>
      </c>
      <c r="BT4625" s="33">
        <v>91.741020000000006</v>
      </c>
      <c r="BU4625" s="33">
        <v>92.358540000000005</v>
      </c>
      <c r="BV4625" s="33">
        <v>91.949849999999998</v>
      </c>
      <c r="BW4625" s="33">
        <v>90.619010000000003</v>
      </c>
      <c r="BX4625" s="33">
        <v>88.285179999999997</v>
      </c>
      <c r="BY4625" s="33">
        <v>84.424400000000006</v>
      </c>
      <c r="BZ4625" s="33">
        <v>80.281440000000003</v>
      </c>
      <c r="CA4625" s="33">
        <v>77.750749999999996</v>
      </c>
      <c r="CB4625" s="33">
        <v>75.585329999999999</v>
      </c>
      <c r="CC4625" s="33">
        <v>74.116020000000006</v>
      </c>
      <c r="DC4625" s="9">
        <v>120.5183</v>
      </c>
      <c r="DD4625" s="9">
        <v>0</v>
      </c>
    </row>
    <row r="4626" spans="1:108" x14ac:dyDescent="0.25">
      <c r="A4626" s="9" t="s">
        <v>42</v>
      </c>
      <c r="B4626" s="9" t="s">
        <v>30</v>
      </c>
      <c r="C4626" s="9" t="s">
        <v>2</v>
      </c>
      <c r="D4626" s="9" t="s">
        <v>41</v>
      </c>
      <c r="E4626" s="9" t="s">
        <v>38</v>
      </c>
      <c r="F4626" s="9">
        <v>2016</v>
      </c>
      <c r="G4626" s="9">
        <v>9</v>
      </c>
      <c r="H4626" s="9"/>
      <c r="BF4626" s="33">
        <v>69.440860000000001</v>
      </c>
      <c r="BG4626" s="33">
        <v>67.911670000000001</v>
      </c>
      <c r="BH4626" s="33">
        <v>66.642210000000006</v>
      </c>
      <c r="BI4626" s="33">
        <v>65.503749999999997</v>
      </c>
      <c r="BJ4626" s="33">
        <v>64.428889999999996</v>
      </c>
      <c r="BK4626" s="33">
        <v>63.685630000000003</v>
      </c>
      <c r="BL4626" s="33">
        <v>63.135480000000001</v>
      </c>
      <c r="BM4626" s="33">
        <v>64.676640000000006</v>
      </c>
      <c r="BN4626" s="33">
        <v>69.827839999999995</v>
      </c>
      <c r="BO4626" s="33">
        <v>75.831590000000006</v>
      </c>
      <c r="BP4626" s="33">
        <v>81.135480000000001</v>
      </c>
      <c r="BQ4626" s="33">
        <v>85.385480000000001</v>
      </c>
      <c r="BR4626" s="33">
        <v>88.255240000000001</v>
      </c>
      <c r="BS4626" s="33">
        <v>89.823359999999994</v>
      </c>
      <c r="BT4626" s="33">
        <v>90.497010000000003</v>
      </c>
      <c r="BU4626" s="33">
        <v>91.038169999999994</v>
      </c>
      <c r="BV4626" s="33">
        <v>90.973799999999997</v>
      </c>
      <c r="BW4626" s="33">
        <v>89.410929999999993</v>
      </c>
      <c r="BX4626" s="33">
        <v>86.40943</v>
      </c>
      <c r="BY4626" s="33">
        <v>81.755240000000001</v>
      </c>
      <c r="BZ4626" s="33">
        <v>78.294160000000005</v>
      </c>
      <c r="CA4626" s="33">
        <v>75.765720000000002</v>
      </c>
      <c r="CB4626" s="33">
        <v>73.59057</v>
      </c>
      <c r="CC4626" s="33">
        <v>71.675150000000002</v>
      </c>
      <c r="DC4626" s="9">
        <v>120.5183</v>
      </c>
      <c r="DD4626" s="9">
        <v>0</v>
      </c>
    </row>
    <row r="4627" spans="1:108" x14ac:dyDescent="0.25">
      <c r="A4627" s="9" t="s">
        <v>42</v>
      </c>
      <c r="B4627" s="9" t="s">
        <v>30</v>
      </c>
      <c r="C4627" s="9" t="s">
        <v>2</v>
      </c>
      <c r="D4627" s="9" t="s">
        <v>41</v>
      </c>
      <c r="E4627" s="9" t="s">
        <v>38</v>
      </c>
      <c r="F4627" s="9">
        <v>2016</v>
      </c>
      <c r="G4627" s="9">
        <v>10</v>
      </c>
      <c r="H4627" s="9"/>
      <c r="BF4627" s="33">
        <v>67.731480000000005</v>
      </c>
      <c r="BG4627" s="33">
        <v>66.375</v>
      </c>
      <c r="BH4627" s="33">
        <v>65.277010000000004</v>
      </c>
      <c r="BI4627" s="33">
        <v>64.015429999999995</v>
      </c>
      <c r="BJ4627" s="33">
        <v>63.025460000000002</v>
      </c>
      <c r="BK4627" s="33">
        <v>62.373460000000001</v>
      </c>
      <c r="BL4627" s="33">
        <v>61.807870000000001</v>
      </c>
      <c r="BM4627" s="33">
        <v>62.634259999999998</v>
      </c>
      <c r="BN4627" s="33">
        <v>66.763890000000004</v>
      </c>
      <c r="BO4627" s="33">
        <v>72.103390000000005</v>
      </c>
      <c r="BP4627" s="33">
        <v>77.026240000000001</v>
      </c>
      <c r="BQ4627" s="33">
        <v>81.143519999999995</v>
      </c>
      <c r="BR4627" s="33">
        <v>84.027780000000007</v>
      </c>
      <c r="BS4627" s="33">
        <v>85.74691</v>
      </c>
      <c r="BT4627" s="33">
        <v>86.629630000000006</v>
      </c>
      <c r="BU4627" s="33">
        <v>86.862660000000005</v>
      </c>
      <c r="BV4627" s="33">
        <v>86.327929999999995</v>
      </c>
      <c r="BW4627" s="33">
        <v>84.324839999999995</v>
      </c>
      <c r="BX4627" s="33">
        <v>80.990740000000002</v>
      </c>
      <c r="BY4627" s="33">
        <v>77.283180000000002</v>
      </c>
      <c r="BZ4627" s="33">
        <v>74.689809999999994</v>
      </c>
      <c r="CA4627" s="33">
        <v>72.685190000000006</v>
      </c>
      <c r="CB4627" s="33">
        <v>70.745369999999994</v>
      </c>
      <c r="CC4627" s="33">
        <v>69.139660000000006</v>
      </c>
      <c r="DC4627" s="9">
        <v>120.5183</v>
      </c>
      <c r="DD4627" s="9">
        <v>0</v>
      </c>
    </row>
    <row r="4628" spans="1:108" x14ac:dyDescent="0.25">
      <c r="A4628" s="9" t="s">
        <v>42</v>
      </c>
      <c r="B4628" s="9" t="s">
        <v>30</v>
      </c>
      <c r="C4628" s="9" t="s">
        <v>2</v>
      </c>
      <c r="D4628" s="9" t="s">
        <v>41</v>
      </c>
      <c r="E4628" s="9" t="s">
        <v>38</v>
      </c>
      <c r="F4628" s="9">
        <v>2017</v>
      </c>
      <c r="G4628" s="9">
        <v>5</v>
      </c>
      <c r="H4628" s="9"/>
      <c r="BF4628" s="33">
        <v>68.517319999999998</v>
      </c>
      <c r="BG4628" s="33">
        <v>66.852410000000006</v>
      </c>
      <c r="BH4628" s="33">
        <v>65.667919999999995</v>
      </c>
      <c r="BI4628" s="33">
        <v>64.285390000000007</v>
      </c>
      <c r="BJ4628" s="33">
        <v>63.225149999999999</v>
      </c>
      <c r="BK4628" s="33">
        <v>62.244729999999997</v>
      </c>
      <c r="BL4628" s="33">
        <v>62.545929999999998</v>
      </c>
      <c r="BM4628" s="33">
        <v>66.00376</v>
      </c>
      <c r="BN4628" s="33">
        <v>70.810239999999993</v>
      </c>
      <c r="BO4628" s="33">
        <v>75.487949999999998</v>
      </c>
      <c r="BP4628" s="33">
        <v>79.882530000000003</v>
      </c>
      <c r="BQ4628" s="33">
        <v>83.284639999999996</v>
      </c>
      <c r="BR4628" s="33">
        <v>85.99924</v>
      </c>
      <c r="BS4628" s="33">
        <v>87.942769999999996</v>
      </c>
      <c r="BT4628" s="33">
        <v>88.756029999999996</v>
      </c>
      <c r="BU4628" s="33">
        <v>88.696529999999996</v>
      </c>
      <c r="BV4628" s="33">
        <v>88.021839999999997</v>
      </c>
      <c r="BW4628" s="33">
        <v>86.722139999999996</v>
      </c>
      <c r="BX4628" s="33">
        <v>84.350149999999999</v>
      </c>
      <c r="BY4628" s="33">
        <v>81.015820000000005</v>
      </c>
      <c r="BZ4628" s="33">
        <v>77.380269999999996</v>
      </c>
      <c r="CA4628" s="33">
        <v>74.601650000000006</v>
      </c>
      <c r="CB4628" s="33">
        <v>72.475909999999999</v>
      </c>
      <c r="CC4628" s="33">
        <v>70.586590000000001</v>
      </c>
      <c r="DC4628" s="9">
        <v>120.5183</v>
      </c>
      <c r="DD4628" s="9">
        <v>0</v>
      </c>
    </row>
    <row r="4629" spans="1:108" x14ac:dyDescent="0.25">
      <c r="A4629" s="9" t="s">
        <v>42</v>
      </c>
      <c r="B4629" s="9" t="s">
        <v>30</v>
      </c>
      <c r="C4629" s="9" t="s">
        <v>2</v>
      </c>
      <c r="D4629" s="9" t="s">
        <v>41</v>
      </c>
      <c r="E4629" s="9" t="s">
        <v>38</v>
      </c>
      <c r="F4629" s="9">
        <v>2017</v>
      </c>
      <c r="G4629" s="9">
        <v>6</v>
      </c>
      <c r="H4629" s="9"/>
      <c r="BF4629" s="33">
        <v>71.314369999999997</v>
      </c>
      <c r="BG4629" s="33">
        <v>70.080089999999998</v>
      </c>
      <c r="BH4629" s="33">
        <v>68.834580000000003</v>
      </c>
      <c r="BI4629" s="33">
        <v>67.518709999999999</v>
      </c>
      <c r="BJ4629" s="33">
        <v>66.753749999999997</v>
      </c>
      <c r="BK4629" s="33">
        <v>65.978290000000001</v>
      </c>
      <c r="BL4629" s="33">
        <v>66.357029999999995</v>
      </c>
      <c r="BM4629" s="33">
        <v>69.661670000000001</v>
      </c>
      <c r="BN4629" s="33">
        <v>74.181880000000007</v>
      </c>
      <c r="BO4629" s="33">
        <v>78.547160000000005</v>
      </c>
      <c r="BP4629" s="33">
        <v>82.667659999999998</v>
      </c>
      <c r="BQ4629" s="33">
        <v>85.730540000000005</v>
      </c>
      <c r="BR4629" s="33">
        <v>88.46557</v>
      </c>
      <c r="BS4629" s="33">
        <v>89.649699999999996</v>
      </c>
      <c r="BT4629" s="33">
        <v>91.070359999999994</v>
      </c>
      <c r="BU4629" s="33">
        <v>91.915419999999997</v>
      </c>
      <c r="BV4629" s="33">
        <v>91.65943</v>
      </c>
      <c r="BW4629" s="33">
        <v>91.065860000000001</v>
      </c>
      <c r="BX4629" s="33">
        <v>89.12724</v>
      </c>
      <c r="BY4629" s="33">
        <v>86.028440000000003</v>
      </c>
      <c r="BZ4629" s="33">
        <v>82.180390000000003</v>
      </c>
      <c r="CA4629" s="33">
        <v>79.147450000000006</v>
      </c>
      <c r="CB4629" s="33">
        <v>76.877989999999997</v>
      </c>
      <c r="CC4629" s="33">
        <v>74.75224</v>
      </c>
      <c r="DC4629" s="9">
        <v>120.5183</v>
      </c>
      <c r="DD4629" s="9">
        <v>0</v>
      </c>
    </row>
    <row r="4630" spans="1:108" x14ac:dyDescent="0.25">
      <c r="A4630" s="9" t="s">
        <v>42</v>
      </c>
      <c r="B4630" s="9" t="s">
        <v>30</v>
      </c>
      <c r="C4630" s="9" t="s">
        <v>2</v>
      </c>
      <c r="D4630" s="9" t="s">
        <v>41</v>
      </c>
      <c r="E4630" s="9" t="s">
        <v>38</v>
      </c>
      <c r="F4630" s="9">
        <v>2017</v>
      </c>
      <c r="G4630" s="9">
        <v>7</v>
      </c>
      <c r="H4630" s="9"/>
      <c r="BF4630" s="33">
        <v>75.372010000000003</v>
      </c>
      <c r="BG4630" s="33">
        <v>73.37724</v>
      </c>
      <c r="BH4630" s="33">
        <v>71.926640000000006</v>
      </c>
      <c r="BI4630" s="33">
        <v>70.84581</v>
      </c>
      <c r="BJ4630" s="33">
        <v>69.991020000000006</v>
      </c>
      <c r="BK4630" s="33">
        <v>69.122010000000003</v>
      </c>
      <c r="BL4630" s="33">
        <v>69.169160000000005</v>
      </c>
      <c r="BM4630" s="33">
        <v>71.994010000000003</v>
      </c>
      <c r="BN4630" s="33">
        <v>75.636979999999994</v>
      </c>
      <c r="BO4630" s="33">
        <v>79.841319999999996</v>
      </c>
      <c r="BP4630" s="33">
        <v>84.238020000000006</v>
      </c>
      <c r="BQ4630" s="33">
        <v>87.835329999999999</v>
      </c>
      <c r="BR4630" s="33">
        <v>90.402690000000007</v>
      </c>
      <c r="BS4630" s="33">
        <v>91.982789999999994</v>
      </c>
      <c r="BT4630" s="33">
        <v>93.083079999999995</v>
      </c>
      <c r="BU4630" s="33">
        <v>93.677400000000006</v>
      </c>
      <c r="BV4630" s="33">
        <v>93.84581</v>
      </c>
      <c r="BW4630" s="33">
        <v>93.011979999999994</v>
      </c>
      <c r="BX4630" s="33">
        <v>91.059880000000007</v>
      </c>
      <c r="BY4630" s="33">
        <v>88.071110000000004</v>
      </c>
      <c r="BZ4630" s="33">
        <v>84.086830000000006</v>
      </c>
      <c r="CA4630" s="33">
        <v>81.011229999999998</v>
      </c>
      <c r="CB4630" s="33">
        <v>78.684139999999999</v>
      </c>
      <c r="CC4630" s="33">
        <v>77.049400000000006</v>
      </c>
      <c r="DC4630" s="9">
        <v>120.5183</v>
      </c>
      <c r="DD4630" s="9">
        <v>0</v>
      </c>
    </row>
    <row r="4631" spans="1:108" x14ac:dyDescent="0.25">
      <c r="A4631" s="9" t="s">
        <v>42</v>
      </c>
      <c r="B4631" s="9" t="s">
        <v>30</v>
      </c>
      <c r="C4631" s="9" t="s">
        <v>2</v>
      </c>
      <c r="D4631" s="9" t="s">
        <v>41</v>
      </c>
      <c r="E4631" s="9" t="s">
        <v>38</v>
      </c>
      <c r="F4631" s="9">
        <v>2017</v>
      </c>
      <c r="G4631" s="9">
        <v>8</v>
      </c>
      <c r="H4631" s="9"/>
      <c r="BF4631" s="33">
        <v>73.235029999999995</v>
      </c>
      <c r="BG4631" s="33">
        <v>72.167659999999998</v>
      </c>
      <c r="BH4631" s="33">
        <v>70.853290000000001</v>
      </c>
      <c r="BI4631" s="33">
        <v>70.017970000000005</v>
      </c>
      <c r="BJ4631" s="33">
        <v>68.788169999999994</v>
      </c>
      <c r="BK4631" s="33">
        <v>67.906440000000003</v>
      </c>
      <c r="BL4631" s="33">
        <v>67.368260000000006</v>
      </c>
      <c r="BM4631" s="33">
        <v>69.539670000000001</v>
      </c>
      <c r="BN4631" s="33">
        <v>73.448359999999994</v>
      </c>
      <c r="BO4631" s="33">
        <v>78.110780000000005</v>
      </c>
      <c r="BP4631" s="33">
        <v>82.582340000000002</v>
      </c>
      <c r="BQ4631" s="33">
        <v>85.863020000000006</v>
      </c>
      <c r="BR4631" s="33">
        <v>88.797160000000005</v>
      </c>
      <c r="BS4631" s="33">
        <v>90.611530000000002</v>
      </c>
      <c r="BT4631" s="33">
        <v>91.741020000000006</v>
      </c>
      <c r="BU4631" s="33">
        <v>92.358540000000005</v>
      </c>
      <c r="BV4631" s="33">
        <v>91.949849999999998</v>
      </c>
      <c r="BW4631" s="33">
        <v>90.619010000000003</v>
      </c>
      <c r="BX4631" s="33">
        <v>88.285179999999997</v>
      </c>
      <c r="BY4631" s="33">
        <v>84.424400000000006</v>
      </c>
      <c r="BZ4631" s="33">
        <v>80.281440000000003</v>
      </c>
      <c r="CA4631" s="33">
        <v>77.750749999999996</v>
      </c>
      <c r="CB4631" s="33">
        <v>75.585329999999999</v>
      </c>
      <c r="CC4631" s="33">
        <v>74.116020000000006</v>
      </c>
      <c r="DC4631" s="9">
        <v>120.5183</v>
      </c>
      <c r="DD4631" s="9">
        <v>0</v>
      </c>
    </row>
    <row r="4632" spans="1:108" x14ac:dyDescent="0.25">
      <c r="A4632" s="9" t="s">
        <v>42</v>
      </c>
      <c r="B4632" s="9" t="s">
        <v>30</v>
      </c>
      <c r="C4632" s="9" t="s">
        <v>2</v>
      </c>
      <c r="D4632" s="9" t="s">
        <v>41</v>
      </c>
      <c r="E4632" s="9" t="s">
        <v>38</v>
      </c>
      <c r="F4632" s="9">
        <v>2017</v>
      </c>
      <c r="G4632" s="9">
        <v>9</v>
      </c>
      <c r="H4632" s="9"/>
      <c r="BF4632" s="33">
        <v>69.440860000000001</v>
      </c>
      <c r="BG4632" s="33">
        <v>67.911670000000001</v>
      </c>
      <c r="BH4632" s="33">
        <v>66.642210000000006</v>
      </c>
      <c r="BI4632" s="33">
        <v>65.503749999999997</v>
      </c>
      <c r="BJ4632" s="33">
        <v>64.428889999999996</v>
      </c>
      <c r="BK4632" s="33">
        <v>63.685630000000003</v>
      </c>
      <c r="BL4632" s="33">
        <v>63.135480000000001</v>
      </c>
      <c r="BM4632" s="33">
        <v>64.676640000000006</v>
      </c>
      <c r="BN4632" s="33">
        <v>69.827839999999995</v>
      </c>
      <c r="BO4632" s="33">
        <v>75.831590000000006</v>
      </c>
      <c r="BP4632" s="33">
        <v>81.135480000000001</v>
      </c>
      <c r="BQ4632" s="33">
        <v>85.385480000000001</v>
      </c>
      <c r="BR4632" s="33">
        <v>88.255240000000001</v>
      </c>
      <c r="BS4632" s="33">
        <v>89.823359999999994</v>
      </c>
      <c r="BT4632" s="33">
        <v>90.497010000000003</v>
      </c>
      <c r="BU4632" s="33">
        <v>91.038169999999994</v>
      </c>
      <c r="BV4632" s="33">
        <v>90.973799999999997</v>
      </c>
      <c r="BW4632" s="33">
        <v>89.410929999999993</v>
      </c>
      <c r="BX4632" s="33">
        <v>86.40943</v>
      </c>
      <c r="BY4632" s="33">
        <v>81.755240000000001</v>
      </c>
      <c r="BZ4632" s="33">
        <v>78.294160000000005</v>
      </c>
      <c r="CA4632" s="33">
        <v>75.765720000000002</v>
      </c>
      <c r="CB4632" s="33">
        <v>73.59057</v>
      </c>
      <c r="CC4632" s="33">
        <v>71.675150000000002</v>
      </c>
      <c r="DC4632" s="9">
        <v>120.5183</v>
      </c>
      <c r="DD4632" s="9">
        <v>0</v>
      </c>
    </row>
    <row r="4633" spans="1:108" x14ac:dyDescent="0.25">
      <c r="A4633" s="9" t="s">
        <v>42</v>
      </c>
      <c r="B4633" s="9" t="s">
        <v>30</v>
      </c>
      <c r="C4633" s="9" t="s">
        <v>2</v>
      </c>
      <c r="D4633" s="9" t="s">
        <v>41</v>
      </c>
      <c r="E4633" s="9" t="s">
        <v>38</v>
      </c>
      <c r="F4633" s="9">
        <v>2017</v>
      </c>
      <c r="G4633" s="9">
        <v>10</v>
      </c>
      <c r="H4633" s="9"/>
      <c r="BF4633" s="33">
        <v>67.731480000000005</v>
      </c>
      <c r="BG4633" s="33">
        <v>66.375</v>
      </c>
      <c r="BH4633" s="33">
        <v>65.277010000000004</v>
      </c>
      <c r="BI4633" s="33">
        <v>64.015429999999995</v>
      </c>
      <c r="BJ4633" s="33">
        <v>63.025460000000002</v>
      </c>
      <c r="BK4633" s="33">
        <v>62.373460000000001</v>
      </c>
      <c r="BL4633" s="33">
        <v>61.807870000000001</v>
      </c>
      <c r="BM4633" s="33">
        <v>62.634259999999998</v>
      </c>
      <c r="BN4633" s="33">
        <v>66.763890000000004</v>
      </c>
      <c r="BO4633" s="33">
        <v>72.103390000000005</v>
      </c>
      <c r="BP4633" s="33">
        <v>77.026240000000001</v>
      </c>
      <c r="BQ4633" s="33">
        <v>81.143519999999995</v>
      </c>
      <c r="BR4633" s="33">
        <v>84.027780000000007</v>
      </c>
      <c r="BS4633" s="33">
        <v>85.74691</v>
      </c>
      <c r="BT4633" s="33">
        <v>86.629630000000006</v>
      </c>
      <c r="BU4633" s="33">
        <v>86.862660000000005</v>
      </c>
      <c r="BV4633" s="33">
        <v>86.327929999999995</v>
      </c>
      <c r="BW4633" s="33">
        <v>84.324839999999995</v>
      </c>
      <c r="BX4633" s="33">
        <v>80.990740000000002</v>
      </c>
      <c r="BY4633" s="33">
        <v>77.283180000000002</v>
      </c>
      <c r="BZ4633" s="33">
        <v>74.689809999999994</v>
      </c>
      <c r="CA4633" s="33">
        <v>72.685190000000006</v>
      </c>
      <c r="CB4633" s="33">
        <v>70.745369999999994</v>
      </c>
      <c r="CC4633" s="33">
        <v>69.139660000000006</v>
      </c>
      <c r="DC4633" s="9">
        <v>120.5183</v>
      </c>
      <c r="DD4633" s="9">
        <v>0</v>
      </c>
    </row>
    <row r="4634" spans="1:108" x14ac:dyDescent="0.25">
      <c r="A4634" s="9" t="s">
        <v>42</v>
      </c>
      <c r="B4634" s="9" t="s">
        <v>30</v>
      </c>
      <c r="C4634" s="9" t="s">
        <v>2</v>
      </c>
      <c r="D4634" s="9" t="s">
        <v>41</v>
      </c>
      <c r="E4634" s="9" t="s">
        <v>38</v>
      </c>
      <c r="F4634" s="9">
        <v>2018</v>
      </c>
      <c r="G4634" s="9">
        <v>5</v>
      </c>
      <c r="H4634" s="9"/>
      <c r="BF4634" s="33">
        <v>68.517319999999998</v>
      </c>
      <c r="BG4634" s="33">
        <v>66.852410000000006</v>
      </c>
      <c r="BH4634" s="33">
        <v>65.667919999999995</v>
      </c>
      <c r="BI4634" s="33">
        <v>64.285390000000007</v>
      </c>
      <c r="BJ4634" s="33">
        <v>63.225149999999999</v>
      </c>
      <c r="BK4634" s="33">
        <v>62.244729999999997</v>
      </c>
      <c r="BL4634" s="33">
        <v>62.545929999999998</v>
      </c>
      <c r="BM4634" s="33">
        <v>66.00376</v>
      </c>
      <c r="BN4634" s="33">
        <v>70.810239999999993</v>
      </c>
      <c r="BO4634" s="33">
        <v>75.487949999999998</v>
      </c>
      <c r="BP4634" s="33">
        <v>79.882530000000003</v>
      </c>
      <c r="BQ4634" s="33">
        <v>83.284639999999996</v>
      </c>
      <c r="BR4634" s="33">
        <v>85.99924</v>
      </c>
      <c r="BS4634" s="33">
        <v>87.942769999999996</v>
      </c>
      <c r="BT4634" s="33">
        <v>88.756029999999996</v>
      </c>
      <c r="BU4634" s="33">
        <v>88.696529999999996</v>
      </c>
      <c r="BV4634" s="33">
        <v>88.021839999999997</v>
      </c>
      <c r="BW4634" s="33">
        <v>86.722139999999996</v>
      </c>
      <c r="BX4634" s="33">
        <v>84.350149999999999</v>
      </c>
      <c r="BY4634" s="33">
        <v>81.015820000000005</v>
      </c>
      <c r="BZ4634" s="33">
        <v>77.380269999999996</v>
      </c>
      <c r="CA4634" s="33">
        <v>74.601650000000006</v>
      </c>
      <c r="CB4634" s="33">
        <v>72.475909999999999</v>
      </c>
      <c r="CC4634" s="33">
        <v>70.586590000000001</v>
      </c>
      <c r="DC4634" s="9">
        <v>120.5183</v>
      </c>
      <c r="DD4634" s="9">
        <v>0</v>
      </c>
    </row>
    <row r="4635" spans="1:108" x14ac:dyDescent="0.25">
      <c r="A4635" s="9" t="s">
        <v>42</v>
      </c>
      <c r="B4635" s="9" t="s">
        <v>30</v>
      </c>
      <c r="C4635" s="9" t="s">
        <v>2</v>
      </c>
      <c r="D4635" s="9" t="s">
        <v>41</v>
      </c>
      <c r="E4635" s="9" t="s">
        <v>38</v>
      </c>
      <c r="F4635" s="9">
        <v>2018</v>
      </c>
      <c r="G4635" s="9">
        <v>6</v>
      </c>
      <c r="H4635" s="9"/>
      <c r="BF4635" s="33">
        <v>71.314369999999997</v>
      </c>
      <c r="BG4635" s="33">
        <v>70.080089999999998</v>
      </c>
      <c r="BH4635" s="33">
        <v>68.834580000000003</v>
      </c>
      <c r="BI4635" s="33">
        <v>67.518709999999999</v>
      </c>
      <c r="BJ4635" s="33">
        <v>66.753749999999997</v>
      </c>
      <c r="BK4635" s="33">
        <v>65.978290000000001</v>
      </c>
      <c r="BL4635" s="33">
        <v>66.357029999999995</v>
      </c>
      <c r="BM4635" s="33">
        <v>69.661670000000001</v>
      </c>
      <c r="BN4635" s="33">
        <v>74.181880000000007</v>
      </c>
      <c r="BO4635" s="33">
        <v>78.547160000000005</v>
      </c>
      <c r="BP4635" s="33">
        <v>82.667659999999998</v>
      </c>
      <c r="BQ4635" s="33">
        <v>85.730540000000005</v>
      </c>
      <c r="BR4635" s="33">
        <v>88.46557</v>
      </c>
      <c r="BS4635" s="33">
        <v>89.649699999999996</v>
      </c>
      <c r="BT4635" s="33">
        <v>91.070359999999994</v>
      </c>
      <c r="BU4635" s="33">
        <v>91.915419999999997</v>
      </c>
      <c r="BV4635" s="33">
        <v>91.65943</v>
      </c>
      <c r="BW4635" s="33">
        <v>91.065860000000001</v>
      </c>
      <c r="BX4635" s="33">
        <v>89.12724</v>
      </c>
      <c r="BY4635" s="33">
        <v>86.028440000000003</v>
      </c>
      <c r="BZ4635" s="33">
        <v>82.180390000000003</v>
      </c>
      <c r="CA4635" s="33">
        <v>79.147450000000006</v>
      </c>
      <c r="CB4635" s="33">
        <v>76.877989999999997</v>
      </c>
      <c r="CC4635" s="33">
        <v>74.75224</v>
      </c>
      <c r="DC4635" s="9">
        <v>120.5183</v>
      </c>
      <c r="DD4635" s="9">
        <v>0</v>
      </c>
    </row>
    <row r="4636" spans="1:108" x14ac:dyDescent="0.25">
      <c r="A4636" s="9" t="s">
        <v>42</v>
      </c>
      <c r="B4636" s="9" t="s">
        <v>30</v>
      </c>
      <c r="C4636" s="9" t="s">
        <v>2</v>
      </c>
      <c r="D4636" s="9" t="s">
        <v>41</v>
      </c>
      <c r="E4636" s="9" t="s">
        <v>38</v>
      </c>
      <c r="F4636" s="9">
        <v>2018</v>
      </c>
      <c r="G4636" s="9">
        <v>7</v>
      </c>
      <c r="H4636" s="9"/>
      <c r="BF4636" s="33">
        <v>75.372010000000003</v>
      </c>
      <c r="BG4636" s="33">
        <v>73.37724</v>
      </c>
      <c r="BH4636" s="33">
        <v>71.926640000000006</v>
      </c>
      <c r="BI4636" s="33">
        <v>70.84581</v>
      </c>
      <c r="BJ4636" s="33">
        <v>69.991020000000006</v>
      </c>
      <c r="BK4636" s="33">
        <v>69.122010000000003</v>
      </c>
      <c r="BL4636" s="33">
        <v>69.169160000000005</v>
      </c>
      <c r="BM4636" s="33">
        <v>71.994010000000003</v>
      </c>
      <c r="BN4636" s="33">
        <v>75.636979999999994</v>
      </c>
      <c r="BO4636" s="33">
        <v>79.841319999999996</v>
      </c>
      <c r="BP4636" s="33">
        <v>84.238020000000006</v>
      </c>
      <c r="BQ4636" s="33">
        <v>87.835329999999999</v>
      </c>
      <c r="BR4636" s="33">
        <v>90.402690000000007</v>
      </c>
      <c r="BS4636" s="33">
        <v>91.982789999999994</v>
      </c>
      <c r="BT4636" s="33">
        <v>93.083079999999995</v>
      </c>
      <c r="BU4636" s="33">
        <v>93.677400000000006</v>
      </c>
      <c r="BV4636" s="33">
        <v>93.84581</v>
      </c>
      <c r="BW4636" s="33">
        <v>93.011979999999994</v>
      </c>
      <c r="BX4636" s="33">
        <v>91.059880000000007</v>
      </c>
      <c r="BY4636" s="33">
        <v>88.071110000000004</v>
      </c>
      <c r="BZ4636" s="33">
        <v>84.086830000000006</v>
      </c>
      <c r="CA4636" s="33">
        <v>81.011229999999998</v>
      </c>
      <c r="CB4636" s="33">
        <v>78.684139999999999</v>
      </c>
      <c r="CC4636" s="33">
        <v>77.049400000000006</v>
      </c>
      <c r="DC4636" s="9">
        <v>120.5183</v>
      </c>
      <c r="DD4636" s="9">
        <v>0</v>
      </c>
    </row>
    <row r="4637" spans="1:108" x14ac:dyDescent="0.25">
      <c r="A4637" s="9" t="s">
        <v>42</v>
      </c>
      <c r="B4637" s="9" t="s">
        <v>30</v>
      </c>
      <c r="C4637" s="9" t="s">
        <v>2</v>
      </c>
      <c r="D4637" s="9" t="s">
        <v>41</v>
      </c>
      <c r="E4637" s="9" t="s">
        <v>38</v>
      </c>
      <c r="F4637" s="9">
        <v>2018</v>
      </c>
      <c r="G4637" s="9">
        <v>8</v>
      </c>
      <c r="H4637" s="9"/>
      <c r="BF4637" s="33">
        <v>73.235029999999995</v>
      </c>
      <c r="BG4637" s="33">
        <v>72.167659999999998</v>
      </c>
      <c r="BH4637" s="33">
        <v>70.853290000000001</v>
      </c>
      <c r="BI4637" s="33">
        <v>70.017970000000005</v>
      </c>
      <c r="BJ4637" s="33">
        <v>68.788169999999994</v>
      </c>
      <c r="BK4637" s="33">
        <v>67.906440000000003</v>
      </c>
      <c r="BL4637" s="33">
        <v>67.368260000000006</v>
      </c>
      <c r="BM4637" s="33">
        <v>69.539670000000001</v>
      </c>
      <c r="BN4637" s="33">
        <v>73.448359999999994</v>
      </c>
      <c r="BO4637" s="33">
        <v>78.110780000000005</v>
      </c>
      <c r="BP4637" s="33">
        <v>82.582340000000002</v>
      </c>
      <c r="BQ4637" s="33">
        <v>85.863020000000006</v>
      </c>
      <c r="BR4637" s="33">
        <v>88.797160000000005</v>
      </c>
      <c r="BS4637" s="33">
        <v>90.611530000000002</v>
      </c>
      <c r="BT4637" s="33">
        <v>91.741020000000006</v>
      </c>
      <c r="BU4637" s="33">
        <v>92.358540000000005</v>
      </c>
      <c r="BV4637" s="33">
        <v>91.949849999999998</v>
      </c>
      <c r="BW4637" s="33">
        <v>90.619010000000003</v>
      </c>
      <c r="BX4637" s="33">
        <v>88.285179999999997</v>
      </c>
      <c r="BY4637" s="33">
        <v>84.424400000000006</v>
      </c>
      <c r="BZ4637" s="33">
        <v>80.281440000000003</v>
      </c>
      <c r="CA4637" s="33">
        <v>77.750749999999996</v>
      </c>
      <c r="CB4637" s="33">
        <v>75.585329999999999</v>
      </c>
      <c r="CC4637" s="33">
        <v>74.116020000000006</v>
      </c>
      <c r="DC4637" s="9">
        <v>120.5183</v>
      </c>
      <c r="DD4637" s="9">
        <v>0</v>
      </c>
    </row>
    <row r="4638" spans="1:108" x14ac:dyDescent="0.25">
      <c r="A4638" s="9" t="s">
        <v>42</v>
      </c>
      <c r="B4638" s="9" t="s">
        <v>30</v>
      </c>
      <c r="C4638" s="9" t="s">
        <v>2</v>
      </c>
      <c r="D4638" s="9" t="s">
        <v>41</v>
      </c>
      <c r="E4638" s="9" t="s">
        <v>38</v>
      </c>
      <c r="F4638" s="9">
        <v>2018</v>
      </c>
      <c r="G4638" s="9">
        <v>9</v>
      </c>
      <c r="H4638" s="9"/>
      <c r="BF4638" s="33">
        <v>69.440860000000001</v>
      </c>
      <c r="BG4638" s="33">
        <v>67.911670000000001</v>
      </c>
      <c r="BH4638" s="33">
        <v>66.642210000000006</v>
      </c>
      <c r="BI4638" s="33">
        <v>65.503749999999997</v>
      </c>
      <c r="BJ4638" s="33">
        <v>64.428889999999996</v>
      </c>
      <c r="BK4638" s="33">
        <v>63.685630000000003</v>
      </c>
      <c r="BL4638" s="33">
        <v>63.135480000000001</v>
      </c>
      <c r="BM4638" s="33">
        <v>64.676640000000006</v>
      </c>
      <c r="BN4638" s="33">
        <v>69.827839999999995</v>
      </c>
      <c r="BO4638" s="33">
        <v>75.831590000000006</v>
      </c>
      <c r="BP4638" s="33">
        <v>81.135480000000001</v>
      </c>
      <c r="BQ4638" s="33">
        <v>85.385480000000001</v>
      </c>
      <c r="BR4638" s="33">
        <v>88.255240000000001</v>
      </c>
      <c r="BS4638" s="33">
        <v>89.823359999999994</v>
      </c>
      <c r="BT4638" s="33">
        <v>90.497010000000003</v>
      </c>
      <c r="BU4638" s="33">
        <v>91.038169999999994</v>
      </c>
      <c r="BV4638" s="33">
        <v>90.973799999999997</v>
      </c>
      <c r="BW4638" s="33">
        <v>89.410929999999993</v>
      </c>
      <c r="BX4638" s="33">
        <v>86.40943</v>
      </c>
      <c r="BY4638" s="33">
        <v>81.755240000000001</v>
      </c>
      <c r="BZ4638" s="33">
        <v>78.294160000000005</v>
      </c>
      <c r="CA4638" s="33">
        <v>75.765720000000002</v>
      </c>
      <c r="CB4638" s="33">
        <v>73.59057</v>
      </c>
      <c r="CC4638" s="33">
        <v>71.675150000000002</v>
      </c>
      <c r="DC4638" s="9">
        <v>120.5183</v>
      </c>
      <c r="DD4638" s="9">
        <v>0</v>
      </c>
    </row>
    <row r="4639" spans="1:108" x14ac:dyDescent="0.25">
      <c r="A4639" s="9" t="s">
        <v>42</v>
      </c>
      <c r="B4639" s="9" t="s">
        <v>30</v>
      </c>
      <c r="C4639" s="9" t="s">
        <v>2</v>
      </c>
      <c r="D4639" s="9" t="s">
        <v>41</v>
      </c>
      <c r="E4639" s="9" t="s">
        <v>38</v>
      </c>
      <c r="F4639" s="9">
        <v>2018</v>
      </c>
      <c r="G4639" s="9">
        <v>10</v>
      </c>
      <c r="H4639" s="9"/>
      <c r="BF4639" s="33">
        <v>67.731480000000005</v>
      </c>
      <c r="BG4639" s="33">
        <v>66.375</v>
      </c>
      <c r="BH4639" s="33">
        <v>65.277010000000004</v>
      </c>
      <c r="BI4639" s="33">
        <v>64.015429999999995</v>
      </c>
      <c r="BJ4639" s="33">
        <v>63.025460000000002</v>
      </c>
      <c r="BK4639" s="33">
        <v>62.373460000000001</v>
      </c>
      <c r="BL4639" s="33">
        <v>61.807870000000001</v>
      </c>
      <c r="BM4639" s="33">
        <v>62.634259999999998</v>
      </c>
      <c r="BN4639" s="33">
        <v>66.763890000000004</v>
      </c>
      <c r="BO4639" s="33">
        <v>72.103390000000005</v>
      </c>
      <c r="BP4639" s="33">
        <v>77.026240000000001</v>
      </c>
      <c r="BQ4639" s="33">
        <v>81.143519999999995</v>
      </c>
      <c r="BR4639" s="33">
        <v>84.027780000000007</v>
      </c>
      <c r="BS4639" s="33">
        <v>85.74691</v>
      </c>
      <c r="BT4639" s="33">
        <v>86.629630000000006</v>
      </c>
      <c r="BU4639" s="33">
        <v>86.862660000000005</v>
      </c>
      <c r="BV4639" s="33">
        <v>86.327929999999995</v>
      </c>
      <c r="BW4639" s="33">
        <v>84.324839999999995</v>
      </c>
      <c r="BX4639" s="33">
        <v>80.990740000000002</v>
      </c>
      <c r="BY4639" s="33">
        <v>77.283180000000002</v>
      </c>
      <c r="BZ4639" s="33">
        <v>74.689809999999994</v>
      </c>
      <c r="CA4639" s="33">
        <v>72.685190000000006</v>
      </c>
      <c r="CB4639" s="33">
        <v>70.745369999999994</v>
      </c>
      <c r="CC4639" s="33">
        <v>69.139660000000006</v>
      </c>
      <c r="DC4639" s="9">
        <v>120.5183</v>
      </c>
      <c r="DD4639" s="9">
        <v>0</v>
      </c>
    </row>
    <row r="4640" spans="1:108" x14ac:dyDescent="0.25">
      <c r="A4640" s="9" t="s">
        <v>42</v>
      </c>
      <c r="B4640" s="9" t="s">
        <v>30</v>
      </c>
      <c r="C4640" s="9" t="s">
        <v>2</v>
      </c>
      <c r="D4640" s="9" t="s">
        <v>41</v>
      </c>
      <c r="E4640" s="9" t="s">
        <v>38</v>
      </c>
      <c r="F4640" s="9">
        <v>2019</v>
      </c>
      <c r="G4640" s="9">
        <v>5</v>
      </c>
      <c r="H4640" s="9"/>
      <c r="BF4640" s="33">
        <v>68.517319999999998</v>
      </c>
      <c r="BG4640" s="33">
        <v>66.852410000000006</v>
      </c>
      <c r="BH4640" s="33">
        <v>65.667919999999995</v>
      </c>
      <c r="BI4640" s="33">
        <v>64.285390000000007</v>
      </c>
      <c r="BJ4640" s="33">
        <v>63.225149999999999</v>
      </c>
      <c r="BK4640" s="33">
        <v>62.244729999999997</v>
      </c>
      <c r="BL4640" s="33">
        <v>62.545929999999998</v>
      </c>
      <c r="BM4640" s="33">
        <v>66.00376</v>
      </c>
      <c r="BN4640" s="33">
        <v>70.810239999999993</v>
      </c>
      <c r="BO4640" s="33">
        <v>75.487949999999998</v>
      </c>
      <c r="BP4640" s="33">
        <v>79.882530000000003</v>
      </c>
      <c r="BQ4640" s="33">
        <v>83.284639999999996</v>
      </c>
      <c r="BR4640" s="33">
        <v>85.99924</v>
      </c>
      <c r="BS4640" s="33">
        <v>87.942769999999996</v>
      </c>
      <c r="BT4640" s="33">
        <v>88.756029999999996</v>
      </c>
      <c r="BU4640" s="33">
        <v>88.696529999999996</v>
      </c>
      <c r="BV4640" s="33">
        <v>88.021839999999997</v>
      </c>
      <c r="BW4640" s="33">
        <v>86.722139999999996</v>
      </c>
      <c r="BX4640" s="33">
        <v>84.350149999999999</v>
      </c>
      <c r="BY4640" s="33">
        <v>81.015820000000005</v>
      </c>
      <c r="BZ4640" s="33">
        <v>77.380269999999996</v>
      </c>
      <c r="CA4640" s="33">
        <v>74.601650000000006</v>
      </c>
      <c r="CB4640" s="33">
        <v>72.475909999999999</v>
      </c>
      <c r="CC4640" s="33">
        <v>70.586590000000001</v>
      </c>
      <c r="DC4640" s="9">
        <v>120.5183</v>
      </c>
      <c r="DD4640" s="9">
        <v>0</v>
      </c>
    </row>
    <row r="4641" spans="1:108" x14ac:dyDescent="0.25">
      <c r="A4641" s="9" t="s">
        <v>42</v>
      </c>
      <c r="B4641" s="9" t="s">
        <v>30</v>
      </c>
      <c r="C4641" s="9" t="s">
        <v>2</v>
      </c>
      <c r="D4641" s="9" t="s">
        <v>41</v>
      </c>
      <c r="E4641" s="9" t="s">
        <v>38</v>
      </c>
      <c r="F4641" s="9">
        <v>2019</v>
      </c>
      <c r="G4641" s="9">
        <v>6</v>
      </c>
      <c r="H4641" s="9"/>
      <c r="BF4641" s="33">
        <v>71.314369999999997</v>
      </c>
      <c r="BG4641" s="33">
        <v>70.080089999999998</v>
      </c>
      <c r="BH4641" s="33">
        <v>68.834580000000003</v>
      </c>
      <c r="BI4641" s="33">
        <v>67.518709999999999</v>
      </c>
      <c r="BJ4641" s="33">
        <v>66.753749999999997</v>
      </c>
      <c r="BK4641" s="33">
        <v>65.978290000000001</v>
      </c>
      <c r="BL4641" s="33">
        <v>66.357029999999995</v>
      </c>
      <c r="BM4641" s="33">
        <v>69.661670000000001</v>
      </c>
      <c r="BN4641" s="33">
        <v>74.181880000000007</v>
      </c>
      <c r="BO4641" s="33">
        <v>78.547160000000005</v>
      </c>
      <c r="BP4641" s="33">
        <v>82.667659999999998</v>
      </c>
      <c r="BQ4641" s="33">
        <v>85.730540000000005</v>
      </c>
      <c r="BR4641" s="33">
        <v>88.46557</v>
      </c>
      <c r="BS4641" s="33">
        <v>89.649699999999996</v>
      </c>
      <c r="BT4641" s="33">
        <v>91.070359999999994</v>
      </c>
      <c r="BU4641" s="33">
        <v>91.915419999999997</v>
      </c>
      <c r="BV4641" s="33">
        <v>91.65943</v>
      </c>
      <c r="BW4641" s="33">
        <v>91.065860000000001</v>
      </c>
      <c r="BX4641" s="33">
        <v>89.12724</v>
      </c>
      <c r="BY4641" s="33">
        <v>86.028440000000003</v>
      </c>
      <c r="BZ4641" s="33">
        <v>82.180390000000003</v>
      </c>
      <c r="CA4641" s="33">
        <v>79.147450000000006</v>
      </c>
      <c r="CB4641" s="33">
        <v>76.877989999999997</v>
      </c>
      <c r="CC4641" s="33">
        <v>74.75224</v>
      </c>
      <c r="DC4641" s="9">
        <v>120.5183</v>
      </c>
      <c r="DD4641" s="9">
        <v>0</v>
      </c>
    </row>
    <row r="4642" spans="1:108" x14ac:dyDescent="0.25">
      <c r="A4642" s="9" t="s">
        <v>42</v>
      </c>
      <c r="B4642" s="9" t="s">
        <v>30</v>
      </c>
      <c r="C4642" s="9" t="s">
        <v>2</v>
      </c>
      <c r="D4642" s="9" t="s">
        <v>41</v>
      </c>
      <c r="E4642" s="9" t="s">
        <v>38</v>
      </c>
      <c r="F4642" s="9">
        <v>2019</v>
      </c>
      <c r="G4642" s="9">
        <v>7</v>
      </c>
      <c r="H4642" s="9"/>
      <c r="BF4642" s="33">
        <v>75.372010000000003</v>
      </c>
      <c r="BG4642" s="33">
        <v>73.37724</v>
      </c>
      <c r="BH4642" s="33">
        <v>71.926640000000006</v>
      </c>
      <c r="BI4642" s="33">
        <v>70.84581</v>
      </c>
      <c r="BJ4642" s="33">
        <v>69.991020000000006</v>
      </c>
      <c r="BK4642" s="33">
        <v>69.122010000000003</v>
      </c>
      <c r="BL4642" s="33">
        <v>69.169160000000005</v>
      </c>
      <c r="BM4642" s="33">
        <v>71.994010000000003</v>
      </c>
      <c r="BN4642" s="33">
        <v>75.636979999999994</v>
      </c>
      <c r="BO4642" s="33">
        <v>79.841319999999996</v>
      </c>
      <c r="BP4642" s="33">
        <v>84.238020000000006</v>
      </c>
      <c r="BQ4642" s="33">
        <v>87.835329999999999</v>
      </c>
      <c r="BR4642" s="33">
        <v>90.402690000000007</v>
      </c>
      <c r="BS4642" s="33">
        <v>91.982789999999994</v>
      </c>
      <c r="BT4642" s="33">
        <v>93.083079999999995</v>
      </c>
      <c r="BU4642" s="33">
        <v>93.677400000000006</v>
      </c>
      <c r="BV4642" s="33">
        <v>93.84581</v>
      </c>
      <c r="BW4642" s="33">
        <v>93.011979999999994</v>
      </c>
      <c r="BX4642" s="33">
        <v>91.059880000000007</v>
      </c>
      <c r="BY4642" s="33">
        <v>88.071110000000004</v>
      </c>
      <c r="BZ4642" s="33">
        <v>84.086830000000006</v>
      </c>
      <c r="CA4642" s="33">
        <v>81.011229999999998</v>
      </c>
      <c r="CB4642" s="33">
        <v>78.684139999999999</v>
      </c>
      <c r="CC4642" s="33">
        <v>77.049400000000006</v>
      </c>
      <c r="DC4642" s="9">
        <v>120.5183</v>
      </c>
      <c r="DD4642" s="9">
        <v>0</v>
      </c>
    </row>
    <row r="4643" spans="1:108" x14ac:dyDescent="0.25">
      <c r="A4643" s="9" t="s">
        <v>42</v>
      </c>
      <c r="B4643" s="9" t="s">
        <v>30</v>
      </c>
      <c r="C4643" s="9" t="s">
        <v>2</v>
      </c>
      <c r="D4643" s="9" t="s">
        <v>41</v>
      </c>
      <c r="E4643" s="9" t="s">
        <v>38</v>
      </c>
      <c r="F4643" s="9">
        <v>2019</v>
      </c>
      <c r="G4643" s="9">
        <v>8</v>
      </c>
      <c r="H4643" s="9"/>
      <c r="BF4643" s="33">
        <v>73.235029999999995</v>
      </c>
      <c r="BG4643" s="33">
        <v>72.167659999999998</v>
      </c>
      <c r="BH4643" s="33">
        <v>70.853290000000001</v>
      </c>
      <c r="BI4643" s="33">
        <v>70.017970000000005</v>
      </c>
      <c r="BJ4643" s="33">
        <v>68.788169999999994</v>
      </c>
      <c r="BK4643" s="33">
        <v>67.906440000000003</v>
      </c>
      <c r="BL4643" s="33">
        <v>67.368260000000006</v>
      </c>
      <c r="BM4643" s="33">
        <v>69.539670000000001</v>
      </c>
      <c r="BN4643" s="33">
        <v>73.448359999999994</v>
      </c>
      <c r="BO4643" s="33">
        <v>78.110780000000005</v>
      </c>
      <c r="BP4643" s="33">
        <v>82.582340000000002</v>
      </c>
      <c r="BQ4643" s="33">
        <v>85.863020000000006</v>
      </c>
      <c r="BR4643" s="33">
        <v>88.797160000000005</v>
      </c>
      <c r="BS4643" s="33">
        <v>90.611530000000002</v>
      </c>
      <c r="BT4643" s="33">
        <v>91.741020000000006</v>
      </c>
      <c r="BU4643" s="33">
        <v>92.358540000000005</v>
      </c>
      <c r="BV4643" s="33">
        <v>91.949849999999998</v>
      </c>
      <c r="BW4643" s="33">
        <v>90.619010000000003</v>
      </c>
      <c r="BX4643" s="33">
        <v>88.285179999999997</v>
      </c>
      <c r="BY4643" s="33">
        <v>84.424400000000006</v>
      </c>
      <c r="BZ4643" s="33">
        <v>80.281440000000003</v>
      </c>
      <c r="CA4643" s="33">
        <v>77.750749999999996</v>
      </c>
      <c r="CB4643" s="33">
        <v>75.585329999999999</v>
      </c>
      <c r="CC4643" s="33">
        <v>74.116020000000006</v>
      </c>
      <c r="DC4643" s="9">
        <v>120.5183</v>
      </c>
      <c r="DD4643" s="9">
        <v>0</v>
      </c>
    </row>
    <row r="4644" spans="1:108" x14ac:dyDescent="0.25">
      <c r="A4644" s="9" t="s">
        <v>42</v>
      </c>
      <c r="B4644" s="9" t="s">
        <v>30</v>
      </c>
      <c r="C4644" s="9" t="s">
        <v>2</v>
      </c>
      <c r="D4644" s="9" t="s">
        <v>41</v>
      </c>
      <c r="E4644" s="9" t="s">
        <v>38</v>
      </c>
      <c r="F4644" s="9">
        <v>2019</v>
      </c>
      <c r="G4644" s="9">
        <v>9</v>
      </c>
      <c r="H4644" s="9"/>
      <c r="BF4644" s="33">
        <v>69.440860000000001</v>
      </c>
      <c r="BG4644" s="33">
        <v>67.911670000000001</v>
      </c>
      <c r="BH4644" s="33">
        <v>66.642210000000006</v>
      </c>
      <c r="BI4644" s="33">
        <v>65.503749999999997</v>
      </c>
      <c r="BJ4644" s="33">
        <v>64.428889999999996</v>
      </c>
      <c r="BK4644" s="33">
        <v>63.685630000000003</v>
      </c>
      <c r="BL4644" s="33">
        <v>63.135480000000001</v>
      </c>
      <c r="BM4644" s="33">
        <v>64.676640000000006</v>
      </c>
      <c r="BN4644" s="33">
        <v>69.827839999999995</v>
      </c>
      <c r="BO4644" s="33">
        <v>75.831590000000006</v>
      </c>
      <c r="BP4644" s="33">
        <v>81.135480000000001</v>
      </c>
      <c r="BQ4644" s="33">
        <v>85.385480000000001</v>
      </c>
      <c r="BR4644" s="33">
        <v>88.255240000000001</v>
      </c>
      <c r="BS4644" s="33">
        <v>89.823359999999994</v>
      </c>
      <c r="BT4644" s="33">
        <v>90.497010000000003</v>
      </c>
      <c r="BU4644" s="33">
        <v>91.038169999999994</v>
      </c>
      <c r="BV4644" s="33">
        <v>90.973799999999997</v>
      </c>
      <c r="BW4644" s="33">
        <v>89.410929999999993</v>
      </c>
      <c r="BX4644" s="33">
        <v>86.40943</v>
      </c>
      <c r="BY4644" s="33">
        <v>81.755240000000001</v>
      </c>
      <c r="BZ4644" s="33">
        <v>78.294160000000005</v>
      </c>
      <c r="CA4644" s="33">
        <v>75.765720000000002</v>
      </c>
      <c r="CB4644" s="33">
        <v>73.59057</v>
      </c>
      <c r="CC4644" s="33">
        <v>71.675150000000002</v>
      </c>
      <c r="DC4644" s="9">
        <v>120.5183</v>
      </c>
      <c r="DD4644" s="9">
        <v>0</v>
      </c>
    </row>
    <row r="4645" spans="1:108" x14ac:dyDescent="0.25">
      <c r="A4645" s="9" t="s">
        <v>42</v>
      </c>
      <c r="B4645" s="9" t="s">
        <v>30</v>
      </c>
      <c r="C4645" s="9" t="s">
        <v>2</v>
      </c>
      <c r="D4645" s="9" t="s">
        <v>41</v>
      </c>
      <c r="E4645" s="9" t="s">
        <v>38</v>
      </c>
      <c r="F4645" s="9">
        <v>2019</v>
      </c>
      <c r="G4645" s="9">
        <v>10</v>
      </c>
      <c r="H4645" s="9"/>
      <c r="BF4645" s="33">
        <v>67.731480000000005</v>
      </c>
      <c r="BG4645" s="33">
        <v>66.375</v>
      </c>
      <c r="BH4645" s="33">
        <v>65.277010000000004</v>
      </c>
      <c r="BI4645" s="33">
        <v>64.015429999999995</v>
      </c>
      <c r="BJ4645" s="33">
        <v>63.025460000000002</v>
      </c>
      <c r="BK4645" s="33">
        <v>62.373460000000001</v>
      </c>
      <c r="BL4645" s="33">
        <v>61.807870000000001</v>
      </c>
      <c r="BM4645" s="33">
        <v>62.634259999999998</v>
      </c>
      <c r="BN4645" s="33">
        <v>66.763890000000004</v>
      </c>
      <c r="BO4645" s="33">
        <v>72.103390000000005</v>
      </c>
      <c r="BP4645" s="33">
        <v>77.026240000000001</v>
      </c>
      <c r="BQ4645" s="33">
        <v>81.143519999999995</v>
      </c>
      <c r="BR4645" s="33">
        <v>84.027780000000007</v>
      </c>
      <c r="BS4645" s="33">
        <v>85.74691</v>
      </c>
      <c r="BT4645" s="33">
        <v>86.629630000000006</v>
      </c>
      <c r="BU4645" s="33">
        <v>86.862660000000005</v>
      </c>
      <c r="BV4645" s="33">
        <v>86.327929999999995</v>
      </c>
      <c r="BW4645" s="33">
        <v>84.324839999999995</v>
      </c>
      <c r="BX4645" s="33">
        <v>80.990740000000002</v>
      </c>
      <c r="BY4645" s="33">
        <v>77.283180000000002</v>
      </c>
      <c r="BZ4645" s="33">
        <v>74.689809999999994</v>
      </c>
      <c r="CA4645" s="33">
        <v>72.685190000000006</v>
      </c>
      <c r="CB4645" s="33">
        <v>70.745369999999994</v>
      </c>
      <c r="CC4645" s="33">
        <v>69.139660000000006</v>
      </c>
      <c r="DC4645" s="9">
        <v>120.5183</v>
      </c>
      <c r="DD4645" s="9">
        <v>0</v>
      </c>
    </row>
    <row r="4646" spans="1:108" x14ac:dyDescent="0.25">
      <c r="A4646" s="9" t="s">
        <v>42</v>
      </c>
      <c r="B4646" s="9" t="s">
        <v>30</v>
      </c>
      <c r="C4646" s="9" t="s">
        <v>2</v>
      </c>
      <c r="D4646" s="9" t="s">
        <v>41</v>
      </c>
      <c r="E4646" s="9" t="s">
        <v>38</v>
      </c>
      <c r="F4646" s="9">
        <v>2020</v>
      </c>
      <c r="G4646" s="9">
        <v>5</v>
      </c>
      <c r="H4646" s="9"/>
      <c r="BF4646" s="33">
        <v>68.517319999999998</v>
      </c>
      <c r="BG4646" s="33">
        <v>66.852410000000006</v>
      </c>
      <c r="BH4646" s="33">
        <v>65.667919999999995</v>
      </c>
      <c r="BI4646" s="33">
        <v>64.285390000000007</v>
      </c>
      <c r="BJ4646" s="33">
        <v>63.225149999999999</v>
      </c>
      <c r="BK4646" s="33">
        <v>62.244729999999997</v>
      </c>
      <c r="BL4646" s="33">
        <v>62.545929999999998</v>
      </c>
      <c r="BM4646" s="33">
        <v>66.00376</v>
      </c>
      <c r="BN4646" s="33">
        <v>70.810239999999993</v>
      </c>
      <c r="BO4646" s="33">
        <v>75.487949999999998</v>
      </c>
      <c r="BP4646" s="33">
        <v>79.882530000000003</v>
      </c>
      <c r="BQ4646" s="33">
        <v>83.284639999999996</v>
      </c>
      <c r="BR4646" s="33">
        <v>85.99924</v>
      </c>
      <c r="BS4646" s="33">
        <v>87.942769999999996</v>
      </c>
      <c r="BT4646" s="33">
        <v>88.756029999999996</v>
      </c>
      <c r="BU4646" s="33">
        <v>88.696529999999996</v>
      </c>
      <c r="BV4646" s="33">
        <v>88.021839999999997</v>
      </c>
      <c r="BW4646" s="33">
        <v>86.722139999999996</v>
      </c>
      <c r="BX4646" s="33">
        <v>84.350149999999999</v>
      </c>
      <c r="BY4646" s="33">
        <v>81.015820000000005</v>
      </c>
      <c r="BZ4646" s="33">
        <v>77.380269999999996</v>
      </c>
      <c r="CA4646" s="33">
        <v>74.601650000000006</v>
      </c>
      <c r="CB4646" s="33">
        <v>72.475909999999999</v>
      </c>
      <c r="CC4646" s="33">
        <v>70.586590000000001</v>
      </c>
      <c r="DC4646" s="9">
        <v>120.5183</v>
      </c>
      <c r="DD4646" s="9">
        <v>0</v>
      </c>
    </row>
    <row r="4647" spans="1:108" x14ac:dyDescent="0.25">
      <c r="A4647" s="9" t="s">
        <v>42</v>
      </c>
      <c r="B4647" s="9" t="s">
        <v>30</v>
      </c>
      <c r="C4647" s="9" t="s">
        <v>2</v>
      </c>
      <c r="D4647" s="9" t="s">
        <v>41</v>
      </c>
      <c r="E4647" s="9" t="s">
        <v>38</v>
      </c>
      <c r="F4647" s="9">
        <v>2020</v>
      </c>
      <c r="G4647" s="9">
        <v>6</v>
      </c>
      <c r="H4647" s="9"/>
      <c r="BF4647" s="33">
        <v>71.314369999999997</v>
      </c>
      <c r="BG4647" s="33">
        <v>70.080089999999998</v>
      </c>
      <c r="BH4647" s="33">
        <v>68.834580000000003</v>
      </c>
      <c r="BI4647" s="33">
        <v>67.518709999999999</v>
      </c>
      <c r="BJ4647" s="33">
        <v>66.753749999999997</v>
      </c>
      <c r="BK4647" s="33">
        <v>65.978290000000001</v>
      </c>
      <c r="BL4647" s="33">
        <v>66.357029999999995</v>
      </c>
      <c r="BM4647" s="33">
        <v>69.661670000000001</v>
      </c>
      <c r="BN4647" s="33">
        <v>74.181880000000007</v>
      </c>
      <c r="BO4647" s="33">
        <v>78.547160000000005</v>
      </c>
      <c r="BP4647" s="33">
        <v>82.667659999999998</v>
      </c>
      <c r="BQ4647" s="33">
        <v>85.730540000000005</v>
      </c>
      <c r="BR4647" s="33">
        <v>88.46557</v>
      </c>
      <c r="BS4647" s="33">
        <v>89.649699999999996</v>
      </c>
      <c r="BT4647" s="33">
        <v>91.070359999999994</v>
      </c>
      <c r="BU4647" s="33">
        <v>91.915419999999997</v>
      </c>
      <c r="BV4647" s="33">
        <v>91.65943</v>
      </c>
      <c r="BW4647" s="33">
        <v>91.065860000000001</v>
      </c>
      <c r="BX4647" s="33">
        <v>89.12724</v>
      </c>
      <c r="BY4647" s="33">
        <v>86.028440000000003</v>
      </c>
      <c r="BZ4647" s="33">
        <v>82.180390000000003</v>
      </c>
      <c r="CA4647" s="33">
        <v>79.147450000000006</v>
      </c>
      <c r="CB4647" s="33">
        <v>76.877989999999997</v>
      </c>
      <c r="CC4647" s="33">
        <v>74.75224</v>
      </c>
      <c r="DC4647" s="9">
        <v>120.5183</v>
      </c>
      <c r="DD4647" s="9">
        <v>0</v>
      </c>
    </row>
    <row r="4648" spans="1:108" x14ac:dyDescent="0.25">
      <c r="A4648" s="9" t="s">
        <v>42</v>
      </c>
      <c r="B4648" s="9" t="s">
        <v>30</v>
      </c>
      <c r="C4648" s="9" t="s">
        <v>2</v>
      </c>
      <c r="D4648" s="9" t="s">
        <v>41</v>
      </c>
      <c r="E4648" s="9" t="s">
        <v>38</v>
      </c>
      <c r="F4648" s="9">
        <v>2020</v>
      </c>
      <c r="G4648" s="9">
        <v>7</v>
      </c>
      <c r="H4648" s="9"/>
      <c r="BF4648" s="33">
        <v>75.372010000000003</v>
      </c>
      <c r="BG4648" s="33">
        <v>73.37724</v>
      </c>
      <c r="BH4648" s="33">
        <v>71.926640000000006</v>
      </c>
      <c r="BI4648" s="33">
        <v>70.84581</v>
      </c>
      <c r="BJ4648" s="33">
        <v>69.991020000000006</v>
      </c>
      <c r="BK4648" s="33">
        <v>69.122010000000003</v>
      </c>
      <c r="BL4648" s="33">
        <v>69.169160000000005</v>
      </c>
      <c r="BM4648" s="33">
        <v>71.994010000000003</v>
      </c>
      <c r="BN4648" s="33">
        <v>75.636979999999994</v>
      </c>
      <c r="BO4648" s="33">
        <v>79.841319999999996</v>
      </c>
      <c r="BP4648" s="33">
        <v>84.238020000000006</v>
      </c>
      <c r="BQ4648" s="33">
        <v>87.835329999999999</v>
      </c>
      <c r="BR4648" s="33">
        <v>90.402690000000007</v>
      </c>
      <c r="BS4648" s="33">
        <v>91.982789999999994</v>
      </c>
      <c r="BT4648" s="33">
        <v>93.083079999999995</v>
      </c>
      <c r="BU4648" s="33">
        <v>93.677400000000006</v>
      </c>
      <c r="BV4648" s="33">
        <v>93.84581</v>
      </c>
      <c r="BW4648" s="33">
        <v>93.011979999999994</v>
      </c>
      <c r="BX4648" s="33">
        <v>91.059880000000007</v>
      </c>
      <c r="BY4648" s="33">
        <v>88.071110000000004</v>
      </c>
      <c r="BZ4648" s="33">
        <v>84.086830000000006</v>
      </c>
      <c r="CA4648" s="33">
        <v>81.011229999999998</v>
      </c>
      <c r="CB4648" s="33">
        <v>78.684139999999999</v>
      </c>
      <c r="CC4648" s="33">
        <v>77.049400000000006</v>
      </c>
      <c r="DC4648" s="9">
        <v>120.5183</v>
      </c>
      <c r="DD4648" s="9">
        <v>0</v>
      </c>
    </row>
    <row r="4649" spans="1:108" x14ac:dyDescent="0.25">
      <c r="A4649" s="9" t="s">
        <v>42</v>
      </c>
      <c r="B4649" s="9" t="s">
        <v>30</v>
      </c>
      <c r="C4649" s="9" t="s">
        <v>2</v>
      </c>
      <c r="D4649" s="9" t="s">
        <v>41</v>
      </c>
      <c r="E4649" s="9" t="s">
        <v>38</v>
      </c>
      <c r="F4649" s="9">
        <v>2020</v>
      </c>
      <c r="G4649" s="9">
        <v>8</v>
      </c>
      <c r="H4649" s="9"/>
      <c r="BF4649" s="33">
        <v>73.235029999999995</v>
      </c>
      <c r="BG4649" s="33">
        <v>72.167659999999998</v>
      </c>
      <c r="BH4649" s="33">
        <v>70.853290000000001</v>
      </c>
      <c r="BI4649" s="33">
        <v>70.017970000000005</v>
      </c>
      <c r="BJ4649" s="33">
        <v>68.788169999999994</v>
      </c>
      <c r="BK4649" s="33">
        <v>67.906440000000003</v>
      </c>
      <c r="BL4649" s="33">
        <v>67.368260000000006</v>
      </c>
      <c r="BM4649" s="33">
        <v>69.539670000000001</v>
      </c>
      <c r="BN4649" s="33">
        <v>73.448359999999994</v>
      </c>
      <c r="BO4649" s="33">
        <v>78.110780000000005</v>
      </c>
      <c r="BP4649" s="33">
        <v>82.582340000000002</v>
      </c>
      <c r="BQ4649" s="33">
        <v>85.863020000000006</v>
      </c>
      <c r="BR4649" s="33">
        <v>88.797160000000005</v>
      </c>
      <c r="BS4649" s="33">
        <v>90.611530000000002</v>
      </c>
      <c r="BT4649" s="33">
        <v>91.741020000000006</v>
      </c>
      <c r="BU4649" s="33">
        <v>92.358540000000005</v>
      </c>
      <c r="BV4649" s="33">
        <v>91.949849999999998</v>
      </c>
      <c r="BW4649" s="33">
        <v>90.619010000000003</v>
      </c>
      <c r="BX4649" s="33">
        <v>88.285179999999997</v>
      </c>
      <c r="BY4649" s="33">
        <v>84.424400000000006</v>
      </c>
      <c r="BZ4649" s="33">
        <v>80.281440000000003</v>
      </c>
      <c r="CA4649" s="33">
        <v>77.750749999999996</v>
      </c>
      <c r="CB4649" s="33">
        <v>75.585329999999999</v>
      </c>
      <c r="CC4649" s="33">
        <v>74.116020000000006</v>
      </c>
      <c r="DC4649" s="9">
        <v>120.5183</v>
      </c>
      <c r="DD4649" s="9">
        <v>0</v>
      </c>
    </row>
    <row r="4650" spans="1:108" x14ac:dyDescent="0.25">
      <c r="A4650" s="9" t="s">
        <v>42</v>
      </c>
      <c r="B4650" s="9" t="s">
        <v>30</v>
      </c>
      <c r="C4650" s="9" t="s">
        <v>2</v>
      </c>
      <c r="D4650" s="9" t="s">
        <v>41</v>
      </c>
      <c r="E4650" s="9" t="s">
        <v>38</v>
      </c>
      <c r="F4650" s="9">
        <v>2020</v>
      </c>
      <c r="G4650" s="9">
        <v>9</v>
      </c>
      <c r="H4650" s="9"/>
      <c r="BF4650" s="33">
        <v>69.440860000000001</v>
      </c>
      <c r="BG4650" s="33">
        <v>67.911670000000001</v>
      </c>
      <c r="BH4650" s="33">
        <v>66.642210000000006</v>
      </c>
      <c r="BI4650" s="33">
        <v>65.503749999999997</v>
      </c>
      <c r="BJ4650" s="33">
        <v>64.428889999999996</v>
      </c>
      <c r="BK4650" s="33">
        <v>63.685630000000003</v>
      </c>
      <c r="BL4650" s="33">
        <v>63.135480000000001</v>
      </c>
      <c r="BM4650" s="33">
        <v>64.676640000000006</v>
      </c>
      <c r="BN4650" s="33">
        <v>69.827839999999995</v>
      </c>
      <c r="BO4650" s="33">
        <v>75.831590000000006</v>
      </c>
      <c r="BP4650" s="33">
        <v>81.135480000000001</v>
      </c>
      <c r="BQ4650" s="33">
        <v>85.385480000000001</v>
      </c>
      <c r="BR4650" s="33">
        <v>88.255240000000001</v>
      </c>
      <c r="BS4650" s="33">
        <v>89.823359999999994</v>
      </c>
      <c r="BT4650" s="33">
        <v>90.497010000000003</v>
      </c>
      <c r="BU4650" s="33">
        <v>91.038169999999994</v>
      </c>
      <c r="BV4650" s="33">
        <v>90.973799999999997</v>
      </c>
      <c r="BW4650" s="33">
        <v>89.410929999999993</v>
      </c>
      <c r="BX4650" s="33">
        <v>86.40943</v>
      </c>
      <c r="BY4650" s="33">
        <v>81.755240000000001</v>
      </c>
      <c r="BZ4650" s="33">
        <v>78.294160000000005</v>
      </c>
      <c r="CA4650" s="33">
        <v>75.765720000000002</v>
      </c>
      <c r="CB4650" s="33">
        <v>73.59057</v>
      </c>
      <c r="CC4650" s="33">
        <v>71.675150000000002</v>
      </c>
      <c r="DC4650" s="9">
        <v>120.5183</v>
      </c>
      <c r="DD4650" s="9">
        <v>0</v>
      </c>
    </row>
    <row r="4651" spans="1:108" x14ac:dyDescent="0.25">
      <c r="A4651" s="9" t="s">
        <v>42</v>
      </c>
      <c r="B4651" s="9" t="s">
        <v>30</v>
      </c>
      <c r="C4651" s="9" t="s">
        <v>2</v>
      </c>
      <c r="D4651" s="9" t="s">
        <v>41</v>
      </c>
      <c r="E4651" s="9" t="s">
        <v>38</v>
      </c>
      <c r="F4651" s="9">
        <v>2020</v>
      </c>
      <c r="G4651" s="9">
        <v>10</v>
      </c>
      <c r="H4651" s="9"/>
      <c r="BF4651" s="33">
        <v>67.731480000000005</v>
      </c>
      <c r="BG4651" s="33">
        <v>66.375</v>
      </c>
      <c r="BH4651" s="33">
        <v>65.277010000000004</v>
      </c>
      <c r="BI4651" s="33">
        <v>64.015429999999995</v>
      </c>
      <c r="BJ4651" s="33">
        <v>63.025460000000002</v>
      </c>
      <c r="BK4651" s="33">
        <v>62.373460000000001</v>
      </c>
      <c r="BL4651" s="33">
        <v>61.807870000000001</v>
      </c>
      <c r="BM4651" s="33">
        <v>62.634259999999998</v>
      </c>
      <c r="BN4651" s="33">
        <v>66.763890000000004</v>
      </c>
      <c r="BO4651" s="33">
        <v>72.103390000000005</v>
      </c>
      <c r="BP4651" s="33">
        <v>77.026240000000001</v>
      </c>
      <c r="BQ4651" s="33">
        <v>81.143519999999995</v>
      </c>
      <c r="BR4651" s="33">
        <v>84.027780000000007</v>
      </c>
      <c r="BS4651" s="33">
        <v>85.74691</v>
      </c>
      <c r="BT4651" s="33">
        <v>86.629630000000006</v>
      </c>
      <c r="BU4651" s="33">
        <v>86.862660000000005</v>
      </c>
      <c r="BV4651" s="33">
        <v>86.327929999999995</v>
      </c>
      <c r="BW4651" s="33">
        <v>84.324839999999995</v>
      </c>
      <c r="BX4651" s="33">
        <v>80.990740000000002</v>
      </c>
      <c r="BY4651" s="33">
        <v>77.283180000000002</v>
      </c>
      <c r="BZ4651" s="33">
        <v>74.689809999999994</v>
      </c>
      <c r="CA4651" s="33">
        <v>72.685190000000006</v>
      </c>
      <c r="CB4651" s="33">
        <v>70.745369999999994</v>
      </c>
      <c r="CC4651" s="33">
        <v>69.139660000000006</v>
      </c>
      <c r="DC4651" s="9">
        <v>120.5183</v>
      </c>
      <c r="DD4651" s="9">
        <v>0</v>
      </c>
    </row>
    <row r="4652" spans="1:108" x14ac:dyDescent="0.25">
      <c r="A4652" s="9" t="s">
        <v>42</v>
      </c>
      <c r="B4652" s="9" t="s">
        <v>30</v>
      </c>
      <c r="C4652" s="9" t="s">
        <v>2</v>
      </c>
      <c r="D4652" s="9" t="s">
        <v>41</v>
      </c>
      <c r="E4652" s="9" t="s">
        <v>38</v>
      </c>
      <c r="F4652" s="9">
        <v>2021</v>
      </c>
      <c r="G4652" s="9">
        <v>5</v>
      </c>
      <c r="H4652" s="9"/>
      <c r="BF4652" s="33">
        <v>68.517319999999998</v>
      </c>
      <c r="BG4652" s="33">
        <v>66.852410000000006</v>
      </c>
      <c r="BH4652" s="33">
        <v>65.667919999999995</v>
      </c>
      <c r="BI4652" s="33">
        <v>64.285390000000007</v>
      </c>
      <c r="BJ4652" s="33">
        <v>63.225149999999999</v>
      </c>
      <c r="BK4652" s="33">
        <v>62.244729999999997</v>
      </c>
      <c r="BL4652" s="33">
        <v>62.545929999999998</v>
      </c>
      <c r="BM4652" s="33">
        <v>66.00376</v>
      </c>
      <c r="BN4652" s="33">
        <v>70.810239999999993</v>
      </c>
      <c r="BO4652" s="33">
        <v>75.487949999999998</v>
      </c>
      <c r="BP4652" s="33">
        <v>79.882530000000003</v>
      </c>
      <c r="BQ4652" s="33">
        <v>83.284639999999996</v>
      </c>
      <c r="BR4652" s="33">
        <v>85.99924</v>
      </c>
      <c r="BS4652" s="33">
        <v>87.942769999999996</v>
      </c>
      <c r="BT4652" s="33">
        <v>88.756029999999996</v>
      </c>
      <c r="BU4652" s="33">
        <v>88.696529999999996</v>
      </c>
      <c r="BV4652" s="33">
        <v>88.021839999999997</v>
      </c>
      <c r="BW4652" s="33">
        <v>86.722139999999996</v>
      </c>
      <c r="BX4652" s="33">
        <v>84.350149999999999</v>
      </c>
      <c r="BY4652" s="33">
        <v>81.015820000000005</v>
      </c>
      <c r="BZ4652" s="33">
        <v>77.380269999999996</v>
      </c>
      <c r="CA4652" s="33">
        <v>74.601650000000006</v>
      </c>
      <c r="CB4652" s="33">
        <v>72.475909999999999</v>
      </c>
      <c r="CC4652" s="33">
        <v>70.586590000000001</v>
      </c>
      <c r="DC4652" s="9">
        <v>120.5183</v>
      </c>
      <c r="DD4652" s="9">
        <v>0</v>
      </c>
    </row>
    <row r="4653" spans="1:108" x14ac:dyDescent="0.25">
      <c r="A4653" s="9" t="s">
        <v>42</v>
      </c>
      <c r="B4653" s="9" t="s">
        <v>30</v>
      </c>
      <c r="C4653" s="9" t="s">
        <v>2</v>
      </c>
      <c r="D4653" s="9" t="s">
        <v>41</v>
      </c>
      <c r="E4653" s="9" t="s">
        <v>38</v>
      </c>
      <c r="F4653" s="9">
        <v>2021</v>
      </c>
      <c r="G4653" s="9">
        <v>6</v>
      </c>
      <c r="H4653" s="9"/>
      <c r="BF4653" s="33">
        <v>71.314369999999997</v>
      </c>
      <c r="BG4653" s="33">
        <v>70.080089999999998</v>
      </c>
      <c r="BH4653" s="33">
        <v>68.834580000000003</v>
      </c>
      <c r="BI4653" s="33">
        <v>67.518709999999999</v>
      </c>
      <c r="BJ4653" s="33">
        <v>66.753749999999997</v>
      </c>
      <c r="BK4653" s="33">
        <v>65.978290000000001</v>
      </c>
      <c r="BL4653" s="33">
        <v>66.357029999999995</v>
      </c>
      <c r="BM4653" s="33">
        <v>69.661670000000001</v>
      </c>
      <c r="BN4653" s="33">
        <v>74.181880000000007</v>
      </c>
      <c r="BO4653" s="33">
        <v>78.547160000000005</v>
      </c>
      <c r="BP4653" s="33">
        <v>82.667659999999998</v>
      </c>
      <c r="BQ4653" s="33">
        <v>85.730540000000005</v>
      </c>
      <c r="BR4653" s="33">
        <v>88.46557</v>
      </c>
      <c r="BS4653" s="33">
        <v>89.649699999999996</v>
      </c>
      <c r="BT4653" s="33">
        <v>91.070359999999994</v>
      </c>
      <c r="BU4653" s="33">
        <v>91.915419999999997</v>
      </c>
      <c r="BV4653" s="33">
        <v>91.65943</v>
      </c>
      <c r="BW4653" s="33">
        <v>91.065860000000001</v>
      </c>
      <c r="BX4653" s="33">
        <v>89.12724</v>
      </c>
      <c r="BY4653" s="33">
        <v>86.028440000000003</v>
      </c>
      <c r="BZ4653" s="33">
        <v>82.180390000000003</v>
      </c>
      <c r="CA4653" s="33">
        <v>79.147450000000006</v>
      </c>
      <c r="CB4653" s="33">
        <v>76.877989999999997</v>
      </c>
      <c r="CC4653" s="33">
        <v>74.75224</v>
      </c>
      <c r="DC4653" s="9">
        <v>120.5183</v>
      </c>
      <c r="DD4653" s="9">
        <v>0</v>
      </c>
    </row>
    <row r="4654" spans="1:108" x14ac:dyDescent="0.25">
      <c r="A4654" s="9" t="s">
        <v>42</v>
      </c>
      <c r="B4654" s="9" t="s">
        <v>30</v>
      </c>
      <c r="C4654" s="9" t="s">
        <v>2</v>
      </c>
      <c r="D4654" s="9" t="s">
        <v>41</v>
      </c>
      <c r="E4654" s="9" t="s">
        <v>38</v>
      </c>
      <c r="F4654" s="9">
        <v>2021</v>
      </c>
      <c r="G4654" s="9">
        <v>7</v>
      </c>
      <c r="H4654" s="9"/>
      <c r="BF4654" s="33">
        <v>75.372010000000003</v>
      </c>
      <c r="BG4654" s="33">
        <v>73.37724</v>
      </c>
      <c r="BH4654" s="33">
        <v>71.926640000000006</v>
      </c>
      <c r="BI4654" s="33">
        <v>70.84581</v>
      </c>
      <c r="BJ4654" s="33">
        <v>69.991020000000006</v>
      </c>
      <c r="BK4654" s="33">
        <v>69.122010000000003</v>
      </c>
      <c r="BL4654" s="33">
        <v>69.169160000000005</v>
      </c>
      <c r="BM4654" s="33">
        <v>71.994010000000003</v>
      </c>
      <c r="BN4654" s="33">
        <v>75.636979999999994</v>
      </c>
      <c r="BO4654" s="33">
        <v>79.841319999999996</v>
      </c>
      <c r="BP4654" s="33">
        <v>84.238020000000006</v>
      </c>
      <c r="BQ4654" s="33">
        <v>87.835329999999999</v>
      </c>
      <c r="BR4654" s="33">
        <v>90.402690000000007</v>
      </c>
      <c r="BS4654" s="33">
        <v>91.982789999999994</v>
      </c>
      <c r="BT4654" s="33">
        <v>93.083079999999995</v>
      </c>
      <c r="BU4654" s="33">
        <v>93.677400000000006</v>
      </c>
      <c r="BV4654" s="33">
        <v>93.84581</v>
      </c>
      <c r="BW4654" s="33">
        <v>93.011979999999994</v>
      </c>
      <c r="BX4654" s="33">
        <v>91.059880000000007</v>
      </c>
      <c r="BY4654" s="33">
        <v>88.071110000000004</v>
      </c>
      <c r="BZ4654" s="33">
        <v>84.086830000000006</v>
      </c>
      <c r="CA4654" s="33">
        <v>81.011229999999998</v>
      </c>
      <c r="CB4654" s="33">
        <v>78.684139999999999</v>
      </c>
      <c r="CC4654" s="33">
        <v>77.049400000000006</v>
      </c>
      <c r="DC4654" s="9">
        <v>120.5183</v>
      </c>
      <c r="DD4654" s="9">
        <v>0</v>
      </c>
    </row>
    <row r="4655" spans="1:108" x14ac:dyDescent="0.25">
      <c r="A4655" s="9" t="s">
        <v>42</v>
      </c>
      <c r="B4655" s="9" t="s">
        <v>30</v>
      </c>
      <c r="C4655" s="9" t="s">
        <v>2</v>
      </c>
      <c r="D4655" s="9" t="s">
        <v>41</v>
      </c>
      <c r="E4655" s="9" t="s">
        <v>38</v>
      </c>
      <c r="F4655" s="9">
        <v>2021</v>
      </c>
      <c r="G4655" s="9">
        <v>8</v>
      </c>
      <c r="H4655" s="9"/>
      <c r="BF4655" s="33">
        <v>73.235029999999995</v>
      </c>
      <c r="BG4655" s="33">
        <v>72.167659999999998</v>
      </c>
      <c r="BH4655" s="33">
        <v>70.853290000000001</v>
      </c>
      <c r="BI4655" s="33">
        <v>70.017970000000005</v>
      </c>
      <c r="BJ4655" s="33">
        <v>68.788169999999994</v>
      </c>
      <c r="BK4655" s="33">
        <v>67.906440000000003</v>
      </c>
      <c r="BL4655" s="33">
        <v>67.368260000000006</v>
      </c>
      <c r="BM4655" s="33">
        <v>69.539670000000001</v>
      </c>
      <c r="BN4655" s="33">
        <v>73.448359999999994</v>
      </c>
      <c r="BO4655" s="33">
        <v>78.110780000000005</v>
      </c>
      <c r="BP4655" s="33">
        <v>82.582340000000002</v>
      </c>
      <c r="BQ4655" s="33">
        <v>85.863020000000006</v>
      </c>
      <c r="BR4655" s="33">
        <v>88.797160000000005</v>
      </c>
      <c r="BS4655" s="33">
        <v>90.611530000000002</v>
      </c>
      <c r="BT4655" s="33">
        <v>91.741020000000006</v>
      </c>
      <c r="BU4655" s="33">
        <v>92.358540000000005</v>
      </c>
      <c r="BV4655" s="33">
        <v>91.949849999999998</v>
      </c>
      <c r="BW4655" s="33">
        <v>90.619010000000003</v>
      </c>
      <c r="BX4655" s="33">
        <v>88.285179999999997</v>
      </c>
      <c r="BY4655" s="33">
        <v>84.424400000000006</v>
      </c>
      <c r="BZ4655" s="33">
        <v>80.281440000000003</v>
      </c>
      <c r="CA4655" s="33">
        <v>77.750749999999996</v>
      </c>
      <c r="CB4655" s="33">
        <v>75.585329999999999</v>
      </c>
      <c r="CC4655" s="33">
        <v>74.116020000000006</v>
      </c>
      <c r="DC4655" s="9">
        <v>120.5183</v>
      </c>
      <c r="DD4655" s="9">
        <v>0</v>
      </c>
    </row>
    <row r="4656" spans="1:108" x14ac:dyDescent="0.25">
      <c r="A4656" s="9" t="s">
        <v>42</v>
      </c>
      <c r="B4656" s="9" t="s">
        <v>30</v>
      </c>
      <c r="C4656" s="9" t="s">
        <v>2</v>
      </c>
      <c r="D4656" s="9" t="s">
        <v>41</v>
      </c>
      <c r="E4656" s="9" t="s">
        <v>38</v>
      </c>
      <c r="F4656" s="9">
        <v>2021</v>
      </c>
      <c r="G4656" s="9">
        <v>9</v>
      </c>
      <c r="H4656" s="9"/>
      <c r="BF4656" s="33">
        <v>69.440860000000001</v>
      </c>
      <c r="BG4656" s="33">
        <v>67.911670000000001</v>
      </c>
      <c r="BH4656" s="33">
        <v>66.642210000000006</v>
      </c>
      <c r="BI4656" s="33">
        <v>65.503749999999997</v>
      </c>
      <c r="BJ4656" s="33">
        <v>64.428889999999996</v>
      </c>
      <c r="BK4656" s="33">
        <v>63.685630000000003</v>
      </c>
      <c r="BL4656" s="33">
        <v>63.135480000000001</v>
      </c>
      <c r="BM4656" s="33">
        <v>64.676640000000006</v>
      </c>
      <c r="BN4656" s="33">
        <v>69.827839999999995</v>
      </c>
      <c r="BO4656" s="33">
        <v>75.831590000000006</v>
      </c>
      <c r="BP4656" s="33">
        <v>81.135480000000001</v>
      </c>
      <c r="BQ4656" s="33">
        <v>85.385480000000001</v>
      </c>
      <c r="BR4656" s="33">
        <v>88.255240000000001</v>
      </c>
      <c r="BS4656" s="33">
        <v>89.823359999999994</v>
      </c>
      <c r="BT4656" s="33">
        <v>90.497010000000003</v>
      </c>
      <c r="BU4656" s="33">
        <v>91.038169999999994</v>
      </c>
      <c r="BV4656" s="33">
        <v>90.973799999999997</v>
      </c>
      <c r="BW4656" s="33">
        <v>89.410929999999993</v>
      </c>
      <c r="BX4656" s="33">
        <v>86.40943</v>
      </c>
      <c r="BY4656" s="33">
        <v>81.755240000000001</v>
      </c>
      <c r="BZ4656" s="33">
        <v>78.294160000000005</v>
      </c>
      <c r="CA4656" s="33">
        <v>75.765720000000002</v>
      </c>
      <c r="CB4656" s="33">
        <v>73.59057</v>
      </c>
      <c r="CC4656" s="33">
        <v>71.675150000000002</v>
      </c>
      <c r="DC4656" s="9">
        <v>120.5183</v>
      </c>
      <c r="DD4656" s="9">
        <v>0</v>
      </c>
    </row>
    <row r="4657" spans="1:108" x14ac:dyDescent="0.25">
      <c r="A4657" s="9" t="s">
        <v>42</v>
      </c>
      <c r="B4657" s="9" t="s">
        <v>30</v>
      </c>
      <c r="C4657" s="9" t="s">
        <v>2</v>
      </c>
      <c r="D4657" s="9" t="s">
        <v>41</v>
      </c>
      <c r="E4657" s="9" t="s">
        <v>38</v>
      </c>
      <c r="F4657" s="9">
        <v>2021</v>
      </c>
      <c r="G4657" s="9">
        <v>10</v>
      </c>
      <c r="H4657" s="9"/>
      <c r="BF4657" s="33">
        <v>67.731480000000005</v>
      </c>
      <c r="BG4657" s="33">
        <v>66.375</v>
      </c>
      <c r="BH4657" s="33">
        <v>65.277010000000004</v>
      </c>
      <c r="BI4657" s="33">
        <v>64.015429999999995</v>
      </c>
      <c r="BJ4657" s="33">
        <v>63.025460000000002</v>
      </c>
      <c r="BK4657" s="33">
        <v>62.373460000000001</v>
      </c>
      <c r="BL4657" s="33">
        <v>61.807870000000001</v>
      </c>
      <c r="BM4657" s="33">
        <v>62.634259999999998</v>
      </c>
      <c r="BN4657" s="33">
        <v>66.763890000000004</v>
      </c>
      <c r="BO4657" s="33">
        <v>72.103390000000005</v>
      </c>
      <c r="BP4657" s="33">
        <v>77.026240000000001</v>
      </c>
      <c r="BQ4657" s="33">
        <v>81.143519999999995</v>
      </c>
      <c r="BR4657" s="33">
        <v>84.027780000000007</v>
      </c>
      <c r="BS4657" s="33">
        <v>85.74691</v>
      </c>
      <c r="BT4657" s="33">
        <v>86.629630000000006</v>
      </c>
      <c r="BU4657" s="33">
        <v>86.862660000000005</v>
      </c>
      <c r="BV4657" s="33">
        <v>86.327929999999995</v>
      </c>
      <c r="BW4657" s="33">
        <v>84.324839999999995</v>
      </c>
      <c r="BX4657" s="33">
        <v>80.990740000000002</v>
      </c>
      <c r="BY4657" s="33">
        <v>77.283180000000002</v>
      </c>
      <c r="BZ4657" s="33">
        <v>74.689809999999994</v>
      </c>
      <c r="CA4657" s="33">
        <v>72.685190000000006</v>
      </c>
      <c r="CB4657" s="33">
        <v>70.745369999999994</v>
      </c>
      <c r="CC4657" s="33">
        <v>69.139660000000006</v>
      </c>
      <c r="DC4657" s="9">
        <v>120.5183</v>
      </c>
      <c r="DD4657" s="9">
        <v>0</v>
      </c>
    </row>
    <row r="4658" spans="1:108" x14ac:dyDescent="0.25">
      <c r="A4658" s="9" t="s">
        <v>42</v>
      </c>
      <c r="B4658" s="9" t="s">
        <v>30</v>
      </c>
      <c r="C4658" s="9" t="s">
        <v>2</v>
      </c>
      <c r="D4658" s="9" t="s">
        <v>41</v>
      </c>
      <c r="E4658" s="9" t="s">
        <v>38</v>
      </c>
      <c r="F4658" s="9">
        <v>2022</v>
      </c>
      <c r="G4658" s="9">
        <v>5</v>
      </c>
      <c r="H4658" s="9"/>
      <c r="BF4658" s="33">
        <v>68.517319999999998</v>
      </c>
      <c r="BG4658" s="33">
        <v>66.852410000000006</v>
      </c>
      <c r="BH4658" s="33">
        <v>65.667919999999995</v>
      </c>
      <c r="BI4658" s="33">
        <v>64.285390000000007</v>
      </c>
      <c r="BJ4658" s="33">
        <v>63.225149999999999</v>
      </c>
      <c r="BK4658" s="33">
        <v>62.244729999999997</v>
      </c>
      <c r="BL4658" s="33">
        <v>62.545929999999998</v>
      </c>
      <c r="BM4658" s="33">
        <v>66.00376</v>
      </c>
      <c r="BN4658" s="33">
        <v>70.810239999999993</v>
      </c>
      <c r="BO4658" s="33">
        <v>75.487949999999998</v>
      </c>
      <c r="BP4658" s="33">
        <v>79.882530000000003</v>
      </c>
      <c r="BQ4658" s="33">
        <v>83.284639999999996</v>
      </c>
      <c r="BR4658" s="33">
        <v>85.99924</v>
      </c>
      <c r="BS4658" s="33">
        <v>87.942769999999996</v>
      </c>
      <c r="BT4658" s="33">
        <v>88.756029999999996</v>
      </c>
      <c r="BU4658" s="33">
        <v>88.696529999999996</v>
      </c>
      <c r="BV4658" s="33">
        <v>88.021839999999997</v>
      </c>
      <c r="BW4658" s="33">
        <v>86.722139999999996</v>
      </c>
      <c r="BX4658" s="33">
        <v>84.350149999999999</v>
      </c>
      <c r="BY4658" s="33">
        <v>81.015820000000005</v>
      </c>
      <c r="BZ4658" s="33">
        <v>77.380269999999996</v>
      </c>
      <c r="CA4658" s="33">
        <v>74.601650000000006</v>
      </c>
      <c r="CB4658" s="33">
        <v>72.475909999999999</v>
      </c>
      <c r="CC4658" s="33">
        <v>70.586590000000001</v>
      </c>
      <c r="DC4658" s="9">
        <v>120.5183</v>
      </c>
      <c r="DD4658" s="9">
        <v>0</v>
      </c>
    </row>
    <row r="4659" spans="1:108" x14ac:dyDescent="0.25">
      <c r="A4659" s="9" t="s">
        <v>42</v>
      </c>
      <c r="B4659" s="9" t="s">
        <v>30</v>
      </c>
      <c r="C4659" s="9" t="s">
        <v>2</v>
      </c>
      <c r="D4659" s="9" t="s">
        <v>41</v>
      </c>
      <c r="E4659" s="9" t="s">
        <v>38</v>
      </c>
      <c r="F4659" s="9">
        <v>2022</v>
      </c>
      <c r="G4659" s="9">
        <v>6</v>
      </c>
      <c r="H4659" s="9"/>
      <c r="BF4659" s="33">
        <v>71.314369999999997</v>
      </c>
      <c r="BG4659" s="33">
        <v>70.080089999999998</v>
      </c>
      <c r="BH4659" s="33">
        <v>68.834580000000003</v>
      </c>
      <c r="BI4659" s="33">
        <v>67.518709999999999</v>
      </c>
      <c r="BJ4659" s="33">
        <v>66.753749999999997</v>
      </c>
      <c r="BK4659" s="33">
        <v>65.978290000000001</v>
      </c>
      <c r="BL4659" s="33">
        <v>66.357029999999995</v>
      </c>
      <c r="BM4659" s="33">
        <v>69.661670000000001</v>
      </c>
      <c r="BN4659" s="33">
        <v>74.181880000000007</v>
      </c>
      <c r="BO4659" s="33">
        <v>78.547160000000005</v>
      </c>
      <c r="BP4659" s="33">
        <v>82.667659999999998</v>
      </c>
      <c r="BQ4659" s="33">
        <v>85.730540000000005</v>
      </c>
      <c r="BR4659" s="33">
        <v>88.46557</v>
      </c>
      <c r="BS4659" s="33">
        <v>89.649699999999996</v>
      </c>
      <c r="BT4659" s="33">
        <v>91.070359999999994</v>
      </c>
      <c r="BU4659" s="33">
        <v>91.915419999999997</v>
      </c>
      <c r="BV4659" s="33">
        <v>91.65943</v>
      </c>
      <c r="BW4659" s="33">
        <v>91.065860000000001</v>
      </c>
      <c r="BX4659" s="33">
        <v>89.12724</v>
      </c>
      <c r="BY4659" s="33">
        <v>86.028440000000003</v>
      </c>
      <c r="BZ4659" s="33">
        <v>82.180390000000003</v>
      </c>
      <c r="CA4659" s="33">
        <v>79.147450000000006</v>
      </c>
      <c r="CB4659" s="33">
        <v>76.877989999999997</v>
      </c>
      <c r="CC4659" s="33">
        <v>74.75224</v>
      </c>
      <c r="DC4659" s="9">
        <v>120.5183</v>
      </c>
      <c r="DD4659" s="9">
        <v>0</v>
      </c>
    </row>
    <row r="4660" spans="1:108" x14ac:dyDescent="0.25">
      <c r="A4660" s="9" t="s">
        <v>42</v>
      </c>
      <c r="B4660" s="9" t="s">
        <v>30</v>
      </c>
      <c r="C4660" s="9" t="s">
        <v>2</v>
      </c>
      <c r="D4660" s="9" t="s">
        <v>41</v>
      </c>
      <c r="E4660" s="9" t="s">
        <v>38</v>
      </c>
      <c r="F4660" s="9">
        <v>2022</v>
      </c>
      <c r="G4660" s="9">
        <v>7</v>
      </c>
      <c r="H4660" s="9"/>
      <c r="BF4660" s="33">
        <v>75.372010000000003</v>
      </c>
      <c r="BG4660" s="33">
        <v>73.37724</v>
      </c>
      <c r="BH4660" s="33">
        <v>71.926640000000006</v>
      </c>
      <c r="BI4660" s="33">
        <v>70.84581</v>
      </c>
      <c r="BJ4660" s="33">
        <v>69.991020000000006</v>
      </c>
      <c r="BK4660" s="33">
        <v>69.122010000000003</v>
      </c>
      <c r="BL4660" s="33">
        <v>69.169160000000005</v>
      </c>
      <c r="BM4660" s="33">
        <v>71.994010000000003</v>
      </c>
      <c r="BN4660" s="33">
        <v>75.636979999999994</v>
      </c>
      <c r="BO4660" s="33">
        <v>79.841319999999996</v>
      </c>
      <c r="BP4660" s="33">
        <v>84.238020000000006</v>
      </c>
      <c r="BQ4660" s="33">
        <v>87.835329999999999</v>
      </c>
      <c r="BR4660" s="33">
        <v>90.402690000000007</v>
      </c>
      <c r="BS4660" s="33">
        <v>91.982789999999994</v>
      </c>
      <c r="BT4660" s="33">
        <v>93.083079999999995</v>
      </c>
      <c r="BU4660" s="33">
        <v>93.677400000000006</v>
      </c>
      <c r="BV4660" s="33">
        <v>93.84581</v>
      </c>
      <c r="BW4660" s="33">
        <v>93.011979999999994</v>
      </c>
      <c r="BX4660" s="33">
        <v>91.059880000000007</v>
      </c>
      <c r="BY4660" s="33">
        <v>88.071110000000004</v>
      </c>
      <c r="BZ4660" s="33">
        <v>84.086830000000006</v>
      </c>
      <c r="CA4660" s="33">
        <v>81.011229999999998</v>
      </c>
      <c r="CB4660" s="33">
        <v>78.684139999999999</v>
      </c>
      <c r="CC4660" s="33">
        <v>77.049400000000006</v>
      </c>
      <c r="DC4660" s="9">
        <v>120.5183</v>
      </c>
      <c r="DD4660" s="9">
        <v>0</v>
      </c>
    </row>
    <row r="4661" spans="1:108" x14ac:dyDescent="0.25">
      <c r="A4661" s="9" t="s">
        <v>42</v>
      </c>
      <c r="B4661" s="9" t="s">
        <v>30</v>
      </c>
      <c r="C4661" s="9" t="s">
        <v>2</v>
      </c>
      <c r="D4661" s="9" t="s">
        <v>41</v>
      </c>
      <c r="E4661" s="9" t="s">
        <v>38</v>
      </c>
      <c r="F4661" s="9">
        <v>2022</v>
      </c>
      <c r="G4661" s="9">
        <v>8</v>
      </c>
      <c r="H4661" s="9"/>
      <c r="BF4661" s="33">
        <v>73.235029999999995</v>
      </c>
      <c r="BG4661" s="33">
        <v>72.167659999999998</v>
      </c>
      <c r="BH4661" s="33">
        <v>70.853290000000001</v>
      </c>
      <c r="BI4661" s="33">
        <v>70.017970000000005</v>
      </c>
      <c r="BJ4661" s="33">
        <v>68.788169999999994</v>
      </c>
      <c r="BK4661" s="33">
        <v>67.906440000000003</v>
      </c>
      <c r="BL4661" s="33">
        <v>67.368260000000006</v>
      </c>
      <c r="BM4661" s="33">
        <v>69.539670000000001</v>
      </c>
      <c r="BN4661" s="33">
        <v>73.448359999999994</v>
      </c>
      <c r="BO4661" s="33">
        <v>78.110780000000005</v>
      </c>
      <c r="BP4661" s="33">
        <v>82.582340000000002</v>
      </c>
      <c r="BQ4661" s="33">
        <v>85.863020000000006</v>
      </c>
      <c r="BR4661" s="33">
        <v>88.797160000000005</v>
      </c>
      <c r="BS4661" s="33">
        <v>90.611530000000002</v>
      </c>
      <c r="BT4661" s="33">
        <v>91.741020000000006</v>
      </c>
      <c r="BU4661" s="33">
        <v>92.358540000000005</v>
      </c>
      <c r="BV4661" s="33">
        <v>91.949849999999998</v>
      </c>
      <c r="BW4661" s="33">
        <v>90.619010000000003</v>
      </c>
      <c r="BX4661" s="33">
        <v>88.285179999999997</v>
      </c>
      <c r="BY4661" s="33">
        <v>84.424400000000006</v>
      </c>
      <c r="BZ4661" s="33">
        <v>80.281440000000003</v>
      </c>
      <c r="CA4661" s="33">
        <v>77.750749999999996</v>
      </c>
      <c r="CB4661" s="33">
        <v>75.585329999999999</v>
      </c>
      <c r="CC4661" s="33">
        <v>74.116020000000006</v>
      </c>
      <c r="DC4661" s="9">
        <v>120.5183</v>
      </c>
      <c r="DD4661" s="9">
        <v>0</v>
      </c>
    </row>
    <row r="4662" spans="1:108" x14ac:dyDescent="0.25">
      <c r="A4662" s="9" t="s">
        <v>42</v>
      </c>
      <c r="B4662" s="9" t="s">
        <v>30</v>
      </c>
      <c r="C4662" s="9" t="s">
        <v>2</v>
      </c>
      <c r="D4662" s="9" t="s">
        <v>41</v>
      </c>
      <c r="E4662" s="9" t="s">
        <v>38</v>
      </c>
      <c r="F4662" s="9">
        <v>2022</v>
      </c>
      <c r="G4662" s="9">
        <v>9</v>
      </c>
      <c r="H4662" s="9"/>
      <c r="BF4662" s="33">
        <v>69.440860000000001</v>
      </c>
      <c r="BG4662" s="33">
        <v>67.911670000000001</v>
      </c>
      <c r="BH4662" s="33">
        <v>66.642210000000006</v>
      </c>
      <c r="BI4662" s="33">
        <v>65.503749999999997</v>
      </c>
      <c r="BJ4662" s="33">
        <v>64.428889999999996</v>
      </c>
      <c r="BK4662" s="33">
        <v>63.685630000000003</v>
      </c>
      <c r="BL4662" s="33">
        <v>63.135480000000001</v>
      </c>
      <c r="BM4662" s="33">
        <v>64.676640000000006</v>
      </c>
      <c r="BN4662" s="33">
        <v>69.827839999999995</v>
      </c>
      <c r="BO4662" s="33">
        <v>75.831590000000006</v>
      </c>
      <c r="BP4662" s="33">
        <v>81.135480000000001</v>
      </c>
      <c r="BQ4662" s="33">
        <v>85.385480000000001</v>
      </c>
      <c r="BR4662" s="33">
        <v>88.255240000000001</v>
      </c>
      <c r="BS4662" s="33">
        <v>89.823359999999994</v>
      </c>
      <c r="BT4662" s="33">
        <v>90.497010000000003</v>
      </c>
      <c r="BU4662" s="33">
        <v>91.038169999999994</v>
      </c>
      <c r="BV4662" s="33">
        <v>90.973799999999997</v>
      </c>
      <c r="BW4662" s="33">
        <v>89.410929999999993</v>
      </c>
      <c r="BX4662" s="33">
        <v>86.40943</v>
      </c>
      <c r="BY4662" s="33">
        <v>81.755240000000001</v>
      </c>
      <c r="BZ4662" s="33">
        <v>78.294160000000005</v>
      </c>
      <c r="CA4662" s="33">
        <v>75.765720000000002</v>
      </c>
      <c r="CB4662" s="33">
        <v>73.59057</v>
      </c>
      <c r="CC4662" s="33">
        <v>71.675150000000002</v>
      </c>
      <c r="DC4662" s="9">
        <v>120.5183</v>
      </c>
      <c r="DD4662" s="9">
        <v>0</v>
      </c>
    </row>
    <row r="4663" spans="1:108" x14ac:dyDescent="0.25">
      <c r="A4663" s="9" t="s">
        <v>42</v>
      </c>
      <c r="B4663" s="9" t="s">
        <v>30</v>
      </c>
      <c r="C4663" s="9" t="s">
        <v>2</v>
      </c>
      <c r="D4663" s="9" t="s">
        <v>41</v>
      </c>
      <c r="E4663" s="9" t="s">
        <v>38</v>
      </c>
      <c r="F4663" s="9">
        <v>2022</v>
      </c>
      <c r="G4663" s="9">
        <v>10</v>
      </c>
      <c r="H4663" s="9"/>
      <c r="BF4663" s="33">
        <v>67.731480000000005</v>
      </c>
      <c r="BG4663" s="33">
        <v>66.375</v>
      </c>
      <c r="BH4663" s="33">
        <v>65.277010000000004</v>
      </c>
      <c r="BI4663" s="33">
        <v>64.015429999999995</v>
      </c>
      <c r="BJ4663" s="33">
        <v>63.025460000000002</v>
      </c>
      <c r="BK4663" s="33">
        <v>62.373460000000001</v>
      </c>
      <c r="BL4663" s="33">
        <v>61.807870000000001</v>
      </c>
      <c r="BM4663" s="33">
        <v>62.634259999999998</v>
      </c>
      <c r="BN4663" s="33">
        <v>66.763890000000004</v>
      </c>
      <c r="BO4663" s="33">
        <v>72.103390000000005</v>
      </c>
      <c r="BP4663" s="33">
        <v>77.026240000000001</v>
      </c>
      <c r="BQ4663" s="33">
        <v>81.143519999999995</v>
      </c>
      <c r="BR4663" s="33">
        <v>84.027780000000007</v>
      </c>
      <c r="BS4663" s="33">
        <v>85.74691</v>
      </c>
      <c r="BT4663" s="33">
        <v>86.629630000000006</v>
      </c>
      <c r="BU4663" s="33">
        <v>86.862660000000005</v>
      </c>
      <c r="BV4663" s="33">
        <v>86.327929999999995</v>
      </c>
      <c r="BW4663" s="33">
        <v>84.324839999999995</v>
      </c>
      <c r="BX4663" s="33">
        <v>80.990740000000002</v>
      </c>
      <c r="BY4663" s="33">
        <v>77.283180000000002</v>
      </c>
      <c r="BZ4663" s="33">
        <v>74.689809999999994</v>
      </c>
      <c r="CA4663" s="33">
        <v>72.685190000000006</v>
      </c>
      <c r="CB4663" s="33">
        <v>70.745369999999994</v>
      </c>
      <c r="CC4663" s="33">
        <v>69.139660000000006</v>
      </c>
      <c r="DC4663" s="9">
        <v>120.5183</v>
      </c>
      <c r="DD4663" s="9">
        <v>0</v>
      </c>
    </row>
    <row r="4664" spans="1:108" x14ac:dyDescent="0.25">
      <c r="A4664" s="9" t="s">
        <v>42</v>
      </c>
      <c r="B4664" s="9" t="s">
        <v>30</v>
      </c>
      <c r="C4664" s="9" t="s">
        <v>2</v>
      </c>
      <c r="D4664" s="9" t="s">
        <v>41</v>
      </c>
      <c r="E4664" s="9" t="s">
        <v>38</v>
      </c>
      <c r="F4664" s="9">
        <v>2023</v>
      </c>
      <c r="G4664" s="9">
        <v>5</v>
      </c>
      <c r="H4664" s="9"/>
      <c r="BF4664" s="33">
        <v>68.517319999999998</v>
      </c>
      <c r="BG4664" s="33">
        <v>66.852410000000006</v>
      </c>
      <c r="BH4664" s="33">
        <v>65.667919999999995</v>
      </c>
      <c r="BI4664" s="33">
        <v>64.285390000000007</v>
      </c>
      <c r="BJ4664" s="33">
        <v>63.225149999999999</v>
      </c>
      <c r="BK4664" s="33">
        <v>62.244729999999997</v>
      </c>
      <c r="BL4664" s="33">
        <v>62.545929999999998</v>
      </c>
      <c r="BM4664" s="33">
        <v>66.00376</v>
      </c>
      <c r="BN4664" s="33">
        <v>70.810239999999993</v>
      </c>
      <c r="BO4664" s="33">
        <v>75.487949999999998</v>
      </c>
      <c r="BP4664" s="33">
        <v>79.882530000000003</v>
      </c>
      <c r="BQ4664" s="33">
        <v>83.284639999999996</v>
      </c>
      <c r="BR4664" s="33">
        <v>85.99924</v>
      </c>
      <c r="BS4664" s="33">
        <v>87.942769999999996</v>
      </c>
      <c r="BT4664" s="33">
        <v>88.756029999999996</v>
      </c>
      <c r="BU4664" s="33">
        <v>88.696529999999996</v>
      </c>
      <c r="BV4664" s="33">
        <v>88.021839999999997</v>
      </c>
      <c r="BW4664" s="33">
        <v>86.722139999999996</v>
      </c>
      <c r="BX4664" s="33">
        <v>84.350149999999999</v>
      </c>
      <c r="BY4664" s="33">
        <v>81.015820000000005</v>
      </c>
      <c r="BZ4664" s="33">
        <v>77.380269999999996</v>
      </c>
      <c r="CA4664" s="33">
        <v>74.601650000000006</v>
      </c>
      <c r="CB4664" s="33">
        <v>72.475909999999999</v>
      </c>
      <c r="CC4664" s="33">
        <v>70.586590000000001</v>
      </c>
      <c r="DC4664" s="9">
        <v>120.5183</v>
      </c>
      <c r="DD4664" s="9">
        <v>0</v>
      </c>
    </row>
    <row r="4665" spans="1:108" x14ac:dyDescent="0.25">
      <c r="A4665" s="9" t="s">
        <v>42</v>
      </c>
      <c r="B4665" s="9" t="s">
        <v>30</v>
      </c>
      <c r="C4665" s="9" t="s">
        <v>2</v>
      </c>
      <c r="D4665" s="9" t="s">
        <v>41</v>
      </c>
      <c r="E4665" s="9" t="s">
        <v>38</v>
      </c>
      <c r="F4665" s="9">
        <v>2023</v>
      </c>
      <c r="G4665" s="9">
        <v>6</v>
      </c>
      <c r="H4665" s="9"/>
      <c r="BF4665" s="33">
        <v>71.314369999999997</v>
      </c>
      <c r="BG4665" s="33">
        <v>70.080089999999998</v>
      </c>
      <c r="BH4665" s="33">
        <v>68.834580000000003</v>
      </c>
      <c r="BI4665" s="33">
        <v>67.518709999999999</v>
      </c>
      <c r="BJ4665" s="33">
        <v>66.753749999999997</v>
      </c>
      <c r="BK4665" s="33">
        <v>65.978290000000001</v>
      </c>
      <c r="BL4665" s="33">
        <v>66.357029999999995</v>
      </c>
      <c r="BM4665" s="33">
        <v>69.661670000000001</v>
      </c>
      <c r="BN4665" s="33">
        <v>74.181880000000007</v>
      </c>
      <c r="BO4665" s="33">
        <v>78.547160000000005</v>
      </c>
      <c r="BP4665" s="33">
        <v>82.667659999999998</v>
      </c>
      <c r="BQ4665" s="33">
        <v>85.730540000000005</v>
      </c>
      <c r="BR4665" s="33">
        <v>88.46557</v>
      </c>
      <c r="BS4665" s="33">
        <v>89.649699999999996</v>
      </c>
      <c r="BT4665" s="33">
        <v>91.070359999999994</v>
      </c>
      <c r="BU4665" s="33">
        <v>91.915419999999997</v>
      </c>
      <c r="BV4665" s="33">
        <v>91.65943</v>
      </c>
      <c r="BW4665" s="33">
        <v>91.065860000000001</v>
      </c>
      <c r="BX4665" s="33">
        <v>89.12724</v>
      </c>
      <c r="BY4665" s="33">
        <v>86.028440000000003</v>
      </c>
      <c r="BZ4665" s="33">
        <v>82.180390000000003</v>
      </c>
      <c r="CA4665" s="33">
        <v>79.147450000000006</v>
      </c>
      <c r="CB4665" s="33">
        <v>76.877989999999997</v>
      </c>
      <c r="CC4665" s="33">
        <v>74.75224</v>
      </c>
      <c r="DC4665" s="9">
        <v>120.5183</v>
      </c>
      <c r="DD4665" s="9">
        <v>0</v>
      </c>
    </row>
    <row r="4666" spans="1:108" x14ac:dyDescent="0.25">
      <c r="A4666" s="9" t="s">
        <v>42</v>
      </c>
      <c r="B4666" s="9" t="s">
        <v>30</v>
      </c>
      <c r="C4666" s="9" t="s">
        <v>2</v>
      </c>
      <c r="D4666" s="9" t="s">
        <v>41</v>
      </c>
      <c r="E4666" s="9" t="s">
        <v>38</v>
      </c>
      <c r="F4666" s="9">
        <v>2023</v>
      </c>
      <c r="G4666" s="9">
        <v>7</v>
      </c>
      <c r="H4666" s="9"/>
      <c r="BF4666" s="33">
        <v>75.372010000000003</v>
      </c>
      <c r="BG4666" s="33">
        <v>73.37724</v>
      </c>
      <c r="BH4666" s="33">
        <v>71.926640000000006</v>
      </c>
      <c r="BI4666" s="33">
        <v>70.84581</v>
      </c>
      <c r="BJ4666" s="33">
        <v>69.991020000000006</v>
      </c>
      <c r="BK4666" s="33">
        <v>69.122010000000003</v>
      </c>
      <c r="BL4666" s="33">
        <v>69.169160000000005</v>
      </c>
      <c r="BM4666" s="33">
        <v>71.994010000000003</v>
      </c>
      <c r="BN4666" s="33">
        <v>75.636979999999994</v>
      </c>
      <c r="BO4666" s="33">
        <v>79.841319999999996</v>
      </c>
      <c r="BP4666" s="33">
        <v>84.238020000000006</v>
      </c>
      <c r="BQ4666" s="33">
        <v>87.835329999999999</v>
      </c>
      <c r="BR4666" s="33">
        <v>90.402690000000007</v>
      </c>
      <c r="BS4666" s="33">
        <v>91.982789999999994</v>
      </c>
      <c r="BT4666" s="33">
        <v>93.083079999999995</v>
      </c>
      <c r="BU4666" s="33">
        <v>93.677400000000006</v>
      </c>
      <c r="BV4666" s="33">
        <v>93.84581</v>
      </c>
      <c r="BW4666" s="33">
        <v>93.011979999999994</v>
      </c>
      <c r="BX4666" s="33">
        <v>91.059880000000007</v>
      </c>
      <c r="BY4666" s="33">
        <v>88.071110000000004</v>
      </c>
      <c r="BZ4666" s="33">
        <v>84.086830000000006</v>
      </c>
      <c r="CA4666" s="33">
        <v>81.011229999999998</v>
      </c>
      <c r="CB4666" s="33">
        <v>78.684139999999999</v>
      </c>
      <c r="CC4666" s="33">
        <v>77.049400000000006</v>
      </c>
      <c r="DC4666" s="9">
        <v>120.5183</v>
      </c>
      <c r="DD4666" s="9">
        <v>0</v>
      </c>
    </row>
    <row r="4667" spans="1:108" x14ac:dyDescent="0.25">
      <c r="A4667" s="9" t="s">
        <v>42</v>
      </c>
      <c r="B4667" s="9" t="s">
        <v>30</v>
      </c>
      <c r="C4667" s="9" t="s">
        <v>2</v>
      </c>
      <c r="D4667" s="9" t="s">
        <v>41</v>
      </c>
      <c r="E4667" s="9" t="s">
        <v>38</v>
      </c>
      <c r="F4667" s="9">
        <v>2023</v>
      </c>
      <c r="G4667" s="9">
        <v>8</v>
      </c>
      <c r="H4667" s="9"/>
      <c r="BF4667" s="33">
        <v>73.235029999999995</v>
      </c>
      <c r="BG4667" s="33">
        <v>72.167659999999998</v>
      </c>
      <c r="BH4667" s="33">
        <v>70.853290000000001</v>
      </c>
      <c r="BI4667" s="33">
        <v>70.017970000000005</v>
      </c>
      <c r="BJ4667" s="33">
        <v>68.788169999999994</v>
      </c>
      <c r="BK4667" s="33">
        <v>67.906440000000003</v>
      </c>
      <c r="BL4667" s="33">
        <v>67.368260000000006</v>
      </c>
      <c r="BM4667" s="33">
        <v>69.539670000000001</v>
      </c>
      <c r="BN4667" s="33">
        <v>73.448359999999994</v>
      </c>
      <c r="BO4667" s="33">
        <v>78.110780000000005</v>
      </c>
      <c r="BP4667" s="33">
        <v>82.582340000000002</v>
      </c>
      <c r="BQ4667" s="33">
        <v>85.863020000000006</v>
      </c>
      <c r="BR4667" s="33">
        <v>88.797160000000005</v>
      </c>
      <c r="BS4667" s="33">
        <v>90.611530000000002</v>
      </c>
      <c r="BT4667" s="33">
        <v>91.741020000000006</v>
      </c>
      <c r="BU4667" s="33">
        <v>92.358540000000005</v>
      </c>
      <c r="BV4667" s="33">
        <v>91.949849999999998</v>
      </c>
      <c r="BW4667" s="33">
        <v>90.619010000000003</v>
      </c>
      <c r="BX4667" s="33">
        <v>88.285179999999997</v>
      </c>
      <c r="BY4667" s="33">
        <v>84.424400000000006</v>
      </c>
      <c r="BZ4667" s="33">
        <v>80.281440000000003</v>
      </c>
      <c r="CA4667" s="33">
        <v>77.750749999999996</v>
      </c>
      <c r="CB4667" s="33">
        <v>75.585329999999999</v>
      </c>
      <c r="CC4667" s="33">
        <v>74.116020000000006</v>
      </c>
      <c r="DC4667" s="9">
        <v>120.5183</v>
      </c>
      <c r="DD4667" s="9">
        <v>0</v>
      </c>
    </row>
    <row r="4668" spans="1:108" x14ac:dyDescent="0.25">
      <c r="A4668" s="9" t="s">
        <v>42</v>
      </c>
      <c r="B4668" s="9" t="s">
        <v>30</v>
      </c>
      <c r="C4668" s="9" t="s">
        <v>2</v>
      </c>
      <c r="D4668" s="9" t="s">
        <v>41</v>
      </c>
      <c r="E4668" s="9" t="s">
        <v>38</v>
      </c>
      <c r="F4668" s="9">
        <v>2023</v>
      </c>
      <c r="G4668" s="9">
        <v>9</v>
      </c>
      <c r="H4668" s="9"/>
      <c r="BF4668" s="33">
        <v>69.440860000000001</v>
      </c>
      <c r="BG4668" s="33">
        <v>67.911670000000001</v>
      </c>
      <c r="BH4668" s="33">
        <v>66.642210000000006</v>
      </c>
      <c r="BI4668" s="33">
        <v>65.503749999999997</v>
      </c>
      <c r="BJ4668" s="33">
        <v>64.428889999999996</v>
      </c>
      <c r="BK4668" s="33">
        <v>63.685630000000003</v>
      </c>
      <c r="BL4668" s="33">
        <v>63.135480000000001</v>
      </c>
      <c r="BM4668" s="33">
        <v>64.676640000000006</v>
      </c>
      <c r="BN4668" s="33">
        <v>69.827839999999995</v>
      </c>
      <c r="BO4668" s="33">
        <v>75.831590000000006</v>
      </c>
      <c r="BP4668" s="33">
        <v>81.135480000000001</v>
      </c>
      <c r="BQ4668" s="33">
        <v>85.385480000000001</v>
      </c>
      <c r="BR4668" s="33">
        <v>88.255240000000001</v>
      </c>
      <c r="BS4668" s="33">
        <v>89.823359999999994</v>
      </c>
      <c r="BT4668" s="33">
        <v>90.497010000000003</v>
      </c>
      <c r="BU4668" s="33">
        <v>91.038169999999994</v>
      </c>
      <c r="BV4668" s="33">
        <v>90.973799999999997</v>
      </c>
      <c r="BW4668" s="33">
        <v>89.410929999999993</v>
      </c>
      <c r="BX4668" s="33">
        <v>86.40943</v>
      </c>
      <c r="BY4668" s="33">
        <v>81.755240000000001</v>
      </c>
      <c r="BZ4668" s="33">
        <v>78.294160000000005</v>
      </c>
      <c r="CA4668" s="33">
        <v>75.765720000000002</v>
      </c>
      <c r="CB4668" s="33">
        <v>73.59057</v>
      </c>
      <c r="CC4668" s="33">
        <v>71.675150000000002</v>
      </c>
      <c r="DC4668" s="9">
        <v>120.5183</v>
      </c>
      <c r="DD4668" s="9">
        <v>0</v>
      </c>
    </row>
    <row r="4669" spans="1:108" x14ac:dyDescent="0.25">
      <c r="A4669" s="9" t="s">
        <v>42</v>
      </c>
      <c r="B4669" s="9" t="s">
        <v>30</v>
      </c>
      <c r="C4669" s="9" t="s">
        <v>2</v>
      </c>
      <c r="D4669" s="9" t="s">
        <v>41</v>
      </c>
      <c r="E4669" s="9" t="s">
        <v>38</v>
      </c>
      <c r="F4669" s="9">
        <v>2023</v>
      </c>
      <c r="G4669" s="9">
        <v>10</v>
      </c>
      <c r="H4669" s="9"/>
      <c r="BF4669" s="33">
        <v>67.731480000000005</v>
      </c>
      <c r="BG4669" s="33">
        <v>66.375</v>
      </c>
      <c r="BH4669" s="33">
        <v>65.277010000000004</v>
      </c>
      <c r="BI4669" s="33">
        <v>64.015429999999995</v>
      </c>
      <c r="BJ4669" s="33">
        <v>63.025460000000002</v>
      </c>
      <c r="BK4669" s="33">
        <v>62.373460000000001</v>
      </c>
      <c r="BL4669" s="33">
        <v>61.807870000000001</v>
      </c>
      <c r="BM4669" s="33">
        <v>62.634259999999998</v>
      </c>
      <c r="BN4669" s="33">
        <v>66.763890000000004</v>
      </c>
      <c r="BO4669" s="33">
        <v>72.103390000000005</v>
      </c>
      <c r="BP4669" s="33">
        <v>77.026240000000001</v>
      </c>
      <c r="BQ4669" s="33">
        <v>81.143519999999995</v>
      </c>
      <c r="BR4669" s="33">
        <v>84.027780000000007</v>
      </c>
      <c r="BS4669" s="33">
        <v>85.74691</v>
      </c>
      <c r="BT4669" s="33">
        <v>86.629630000000006</v>
      </c>
      <c r="BU4669" s="33">
        <v>86.862660000000005</v>
      </c>
      <c r="BV4669" s="33">
        <v>86.327929999999995</v>
      </c>
      <c r="BW4669" s="33">
        <v>84.324839999999995</v>
      </c>
      <c r="BX4669" s="33">
        <v>80.990740000000002</v>
      </c>
      <c r="BY4669" s="33">
        <v>77.283180000000002</v>
      </c>
      <c r="BZ4669" s="33">
        <v>74.689809999999994</v>
      </c>
      <c r="CA4669" s="33">
        <v>72.685190000000006</v>
      </c>
      <c r="CB4669" s="33">
        <v>70.745369999999994</v>
      </c>
      <c r="CC4669" s="33">
        <v>69.139660000000006</v>
      </c>
      <c r="DC4669" s="9">
        <v>120.5183</v>
      </c>
      <c r="DD4669" s="9">
        <v>0</v>
      </c>
    </row>
    <row r="4670" spans="1:108" x14ac:dyDescent="0.25">
      <c r="A4670" s="9" t="s">
        <v>42</v>
      </c>
      <c r="B4670" s="9" t="s">
        <v>30</v>
      </c>
      <c r="C4670" s="9" t="s">
        <v>2</v>
      </c>
      <c r="D4670" s="9" t="s">
        <v>41</v>
      </c>
      <c r="E4670" s="9" t="s">
        <v>38</v>
      </c>
      <c r="F4670" s="9">
        <v>2024</v>
      </c>
      <c r="G4670" s="9">
        <v>5</v>
      </c>
      <c r="H4670" s="9"/>
      <c r="BF4670" s="33">
        <v>68.517319999999998</v>
      </c>
      <c r="BG4670" s="33">
        <v>66.852410000000006</v>
      </c>
      <c r="BH4670" s="33">
        <v>65.667919999999995</v>
      </c>
      <c r="BI4670" s="33">
        <v>64.285390000000007</v>
      </c>
      <c r="BJ4670" s="33">
        <v>63.225149999999999</v>
      </c>
      <c r="BK4670" s="33">
        <v>62.244729999999997</v>
      </c>
      <c r="BL4670" s="33">
        <v>62.545929999999998</v>
      </c>
      <c r="BM4670" s="33">
        <v>66.00376</v>
      </c>
      <c r="BN4670" s="33">
        <v>70.810239999999993</v>
      </c>
      <c r="BO4670" s="33">
        <v>75.487949999999998</v>
      </c>
      <c r="BP4670" s="33">
        <v>79.882530000000003</v>
      </c>
      <c r="BQ4670" s="33">
        <v>83.284639999999996</v>
      </c>
      <c r="BR4670" s="33">
        <v>85.99924</v>
      </c>
      <c r="BS4670" s="33">
        <v>87.942769999999996</v>
      </c>
      <c r="BT4670" s="33">
        <v>88.756029999999996</v>
      </c>
      <c r="BU4670" s="33">
        <v>88.696529999999996</v>
      </c>
      <c r="BV4670" s="33">
        <v>88.021839999999997</v>
      </c>
      <c r="BW4670" s="33">
        <v>86.722139999999996</v>
      </c>
      <c r="BX4670" s="33">
        <v>84.350149999999999</v>
      </c>
      <c r="BY4670" s="33">
        <v>81.015820000000005</v>
      </c>
      <c r="BZ4670" s="33">
        <v>77.380269999999996</v>
      </c>
      <c r="CA4670" s="33">
        <v>74.601650000000006</v>
      </c>
      <c r="CB4670" s="33">
        <v>72.475909999999999</v>
      </c>
      <c r="CC4670" s="33">
        <v>70.586590000000001</v>
      </c>
      <c r="DC4670" s="9">
        <v>120.5183</v>
      </c>
      <c r="DD4670" s="9">
        <v>0</v>
      </c>
    </row>
    <row r="4671" spans="1:108" x14ac:dyDescent="0.25">
      <c r="A4671" s="9" t="s">
        <v>42</v>
      </c>
      <c r="B4671" s="9" t="s">
        <v>30</v>
      </c>
      <c r="C4671" s="9" t="s">
        <v>2</v>
      </c>
      <c r="D4671" s="9" t="s">
        <v>41</v>
      </c>
      <c r="E4671" s="9" t="s">
        <v>38</v>
      </c>
      <c r="F4671" s="9">
        <v>2024</v>
      </c>
      <c r="G4671" s="9">
        <v>6</v>
      </c>
      <c r="H4671" s="9"/>
      <c r="BF4671" s="33">
        <v>71.314369999999997</v>
      </c>
      <c r="BG4671" s="33">
        <v>70.080089999999998</v>
      </c>
      <c r="BH4671" s="33">
        <v>68.834580000000003</v>
      </c>
      <c r="BI4671" s="33">
        <v>67.518709999999999</v>
      </c>
      <c r="BJ4671" s="33">
        <v>66.753749999999997</v>
      </c>
      <c r="BK4671" s="33">
        <v>65.978290000000001</v>
      </c>
      <c r="BL4671" s="33">
        <v>66.357029999999995</v>
      </c>
      <c r="BM4671" s="33">
        <v>69.661670000000001</v>
      </c>
      <c r="BN4671" s="33">
        <v>74.181880000000007</v>
      </c>
      <c r="BO4671" s="33">
        <v>78.547160000000005</v>
      </c>
      <c r="BP4671" s="33">
        <v>82.667659999999998</v>
      </c>
      <c r="BQ4671" s="33">
        <v>85.730540000000005</v>
      </c>
      <c r="BR4671" s="33">
        <v>88.46557</v>
      </c>
      <c r="BS4671" s="33">
        <v>89.649699999999996</v>
      </c>
      <c r="BT4671" s="33">
        <v>91.070359999999994</v>
      </c>
      <c r="BU4671" s="33">
        <v>91.915419999999997</v>
      </c>
      <c r="BV4671" s="33">
        <v>91.65943</v>
      </c>
      <c r="BW4671" s="33">
        <v>91.065860000000001</v>
      </c>
      <c r="BX4671" s="33">
        <v>89.12724</v>
      </c>
      <c r="BY4671" s="33">
        <v>86.028440000000003</v>
      </c>
      <c r="BZ4671" s="33">
        <v>82.180390000000003</v>
      </c>
      <c r="CA4671" s="33">
        <v>79.147450000000006</v>
      </c>
      <c r="CB4671" s="33">
        <v>76.877989999999997</v>
      </c>
      <c r="CC4671" s="33">
        <v>74.75224</v>
      </c>
      <c r="DC4671" s="9">
        <v>120.5183</v>
      </c>
      <c r="DD4671" s="9">
        <v>0</v>
      </c>
    </row>
    <row r="4672" spans="1:108" x14ac:dyDescent="0.25">
      <c r="A4672" s="9" t="s">
        <v>42</v>
      </c>
      <c r="B4672" s="9" t="s">
        <v>30</v>
      </c>
      <c r="C4672" s="9" t="s">
        <v>2</v>
      </c>
      <c r="D4672" s="9" t="s">
        <v>41</v>
      </c>
      <c r="E4672" s="9" t="s">
        <v>38</v>
      </c>
      <c r="F4672" s="9">
        <v>2024</v>
      </c>
      <c r="G4672" s="9">
        <v>7</v>
      </c>
      <c r="H4672" s="9"/>
      <c r="BF4672" s="33">
        <v>75.372010000000003</v>
      </c>
      <c r="BG4672" s="33">
        <v>73.37724</v>
      </c>
      <c r="BH4672" s="33">
        <v>71.926640000000006</v>
      </c>
      <c r="BI4672" s="33">
        <v>70.84581</v>
      </c>
      <c r="BJ4672" s="33">
        <v>69.991020000000006</v>
      </c>
      <c r="BK4672" s="33">
        <v>69.122010000000003</v>
      </c>
      <c r="BL4672" s="33">
        <v>69.169160000000005</v>
      </c>
      <c r="BM4672" s="33">
        <v>71.994010000000003</v>
      </c>
      <c r="BN4672" s="33">
        <v>75.636979999999994</v>
      </c>
      <c r="BO4672" s="33">
        <v>79.841319999999996</v>
      </c>
      <c r="BP4672" s="33">
        <v>84.238020000000006</v>
      </c>
      <c r="BQ4672" s="33">
        <v>87.835329999999999</v>
      </c>
      <c r="BR4672" s="33">
        <v>90.402690000000007</v>
      </c>
      <c r="BS4672" s="33">
        <v>91.982789999999994</v>
      </c>
      <c r="BT4672" s="33">
        <v>93.083079999999995</v>
      </c>
      <c r="BU4672" s="33">
        <v>93.677400000000006</v>
      </c>
      <c r="BV4672" s="33">
        <v>93.84581</v>
      </c>
      <c r="BW4672" s="33">
        <v>93.011979999999994</v>
      </c>
      <c r="BX4672" s="33">
        <v>91.059880000000007</v>
      </c>
      <c r="BY4672" s="33">
        <v>88.071110000000004</v>
      </c>
      <c r="BZ4672" s="33">
        <v>84.086830000000006</v>
      </c>
      <c r="CA4672" s="33">
        <v>81.011229999999998</v>
      </c>
      <c r="CB4672" s="33">
        <v>78.684139999999999</v>
      </c>
      <c r="CC4672" s="33">
        <v>77.049400000000006</v>
      </c>
      <c r="DC4672" s="9">
        <v>120.5183</v>
      </c>
      <c r="DD4672" s="9">
        <v>0</v>
      </c>
    </row>
    <row r="4673" spans="1:108" x14ac:dyDescent="0.25">
      <c r="A4673" s="9" t="s">
        <v>42</v>
      </c>
      <c r="B4673" s="9" t="s">
        <v>30</v>
      </c>
      <c r="C4673" s="9" t="s">
        <v>2</v>
      </c>
      <c r="D4673" s="9" t="s">
        <v>41</v>
      </c>
      <c r="E4673" s="9" t="s">
        <v>38</v>
      </c>
      <c r="F4673" s="9">
        <v>2024</v>
      </c>
      <c r="G4673" s="9">
        <v>8</v>
      </c>
      <c r="H4673" s="9"/>
      <c r="BF4673" s="33">
        <v>73.235029999999995</v>
      </c>
      <c r="BG4673" s="33">
        <v>72.167659999999998</v>
      </c>
      <c r="BH4673" s="33">
        <v>70.853290000000001</v>
      </c>
      <c r="BI4673" s="33">
        <v>70.017970000000005</v>
      </c>
      <c r="BJ4673" s="33">
        <v>68.788169999999994</v>
      </c>
      <c r="BK4673" s="33">
        <v>67.906440000000003</v>
      </c>
      <c r="BL4673" s="33">
        <v>67.368260000000006</v>
      </c>
      <c r="BM4673" s="33">
        <v>69.539670000000001</v>
      </c>
      <c r="BN4673" s="33">
        <v>73.448359999999994</v>
      </c>
      <c r="BO4673" s="33">
        <v>78.110780000000005</v>
      </c>
      <c r="BP4673" s="33">
        <v>82.582340000000002</v>
      </c>
      <c r="BQ4673" s="33">
        <v>85.863020000000006</v>
      </c>
      <c r="BR4673" s="33">
        <v>88.797160000000005</v>
      </c>
      <c r="BS4673" s="33">
        <v>90.611530000000002</v>
      </c>
      <c r="BT4673" s="33">
        <v>91.741020000000006</v>
      </c>
      <c r="BU4673" s="33">
        <v>92.358540000000005</v>
      </c>
      <c r="BV4673" s="33">
        <v>91.949849999999998</v>
      </c>
      <c r="BW4673" s="33">
        <v>90.619010000000003</v>
      </c>
      <c r="BX4673" s="33">
        <v>88.285179999999997</v>
      </c>
      <c r="BY4673" s="33">
        <v>84.424400000000006</v>
      </c>
      <c r="BZ4673" s="33">
        <v>80.281440000000003</v>
      </c>
      <c r="CA4673" s="33">
        <v>77.750749999999996</v>
      </c>
      <c r="CB4673" s="33">
        <v>75.585329999999999</v>
      </c>
      <c r="CC4673" s="33">
        <v>74.116020000000006</v>
      </c>
      <c r="DC4673" s="9">
        <v>120.5183</v>
      </c>
      <c r="DD4673" s="9">
        <v>0</v>
      </c>
    </row>
    <row r="4674" spans="1:108" x14ac:dyDescent="0.25">
      <c r="A4674" s="9" t="s">
        <v>42</v>
      </c>
      <c r="B4674" s="9" t="s">
        <v>30</v>
      </c>
      <c r="C4674" s="9" t="s">
        <v>2</v>
      </c>
      <c r="D4674" s="9" t="s">
        <v>41</v>
      </c>
      <c r="E4674" s="9" t="s">
        <v>38</v>
      </c>
      <c r="F4674" s="9">
        <v>2024</v>
      </c>
      <c r="G4674" s="9">
        <v>9</v>
      </c>
      <c r="H4674" s="9"/>
      <c r="BF4674" s="33">
        <v>69.440860000000001</v>
      </c>
      <c r="BG4674" s="33">
        <v>67.911670000000001</v>
      </c>
      <c r="BH4674" s="33">
        <v>66.642210000000006</v>
      </c>
      <c r="BI4674" s="33">
        <v>65.503749999999997</v>
      </c>
      <c r="BJ4674" s="33">
        <v>64.428889999999996</v>
      </c>
      <c r="BK4674" s="33">
        <v>63.685630000000003</v>
      </c>
      <c r="BL4674" s="33">
        <v>63.135480000000001</v>
      </c>
      <c r="BM4674" s="33">
        <v>64.676640000000006</v>
      </c>
      <c r="BN4674" s="33">
        <v>69.827839999999995</v>
      </c>
      <c r="BO4674" s="33">
        <v>75.831590000000006</v>
      </c>
      <c r="BP4674" s="33">
        <v>81.135480000000001</v>
      </c>
      <c r="BQ4674" s="33">
        <v>85.385480000000001</v>
      </c>
      <c r="BR4674" s="33">
        <v>88.255240000000001</v>
      </c>
      <c r="BS4674" s="33">
        <v>89.823359999999994</v>
      </c>
      <c r="BT4674" s="33">
        <v>90.497010000000003</v>
      </c>
      <c r="BU4674" s="33">
        <v>91.038169999999994</v>
      </c>
      <c r="BV4674" s="33">
        <v>90.973799999999997</v>
      </c>
      <c r="BW4674" s="33">
        <v>89.410929999999993</v>
      </c>
      <c r="BX4674" s="33">
        <v>86.40943</v>
      </c>
      <c r="BY4674" s="33">
        <v>81.755240000000001</v>
      </c>
      <c r="BZ4674" s="33">
        <v>78.294160000000005</v>
      </c>
      <c r="CA4674" s="33">
        <v>75.765720000000002</v>
      </c>
      <c r="CB4674" s="33">
        <v>73.59057</v>
      </c>
      <c r="CC4674" s="33">
        <v>71.675150000000002</v>
      </c>
      <c r="DC4674" s="9">
        <v>120.5183</v>
      </c>
      <c r="DD4674" s="9">
        <v>0</v>
      </c>
    </row>
    <row r="4675" spans="1:108" x14ac:dyDescent="0.25">
      <c r="A4675" s="9" t="s">
        <v>42</v>
      </c>
      <c r="B4675" s="9" t="s">
        <v>30</v>
      </c>
      <c r="C4675" s="9" t="s">
        <v>2</v>
      </c>
      <c r="D4675" s="9" t="s">
        <v>41</v>
      </c>
      <c r="E4675" s="9" t="s">
        <v>38</v>
      </c>
      <c r="F4675" s="9">
        <v>2024</v>
      </c>
      <c r="G4675" s="9">
        <v>10</v>
      </c>
      <c r="H4675" s="9"/>
      <c r="BF4675" s="33">
        <v>67.731480000000005</v>
      </c>
      <c r="BG4675" s="33">
        <v>66.375</v>
      </c>
      <c r="BH4675" s="33">
        <v>65.277010000000004</v>
      </c>
      <c r="BI4675" s="33">
        <v>64.015429999999995</v>
      </c>
      <c r="BJ4675" s="33">
        <v>63.025460000000002</v>
      </c>
      <c r="BK4675" s="33">
        <v>62.373460000000001</v>
      </c>
      <c r="BL4675" s="33">
        <v>61.807870000000001</v>
      </c>
      <c r="BM4675" s="33">
        <v>62.634259999999998</v>
      </c>
      <c r="BN4675" s="33">
        <v>66.763890000000004</v>
      </c>
      <c r="BO4675" s="33">
        <v>72.103390000000005</v>
      </c>
      <c r="BP4675" s="33">
        <v>77.026240000000001</v>
      </c>
      <c r="BQ4675" s="33">
        <v>81.143519999999995</v>
      </c>
      <c r="BR4675" s="33">
        <v>84.027780000000007</v>
      </c>
      <c r="BS4675" s="33">
        <v>85.74691</v>
      </c>
      <c r="BT4675" s="33">
        <v>86.629630000000006</v>
      </c>
      <c r="BU4675" s="33">
        <v>86.862660000000005</v>
      </c>
      <c r="BV4675" s="33">
        <v>86.327929999999995</v>
      </c>
      <c r="BW4675" s="33">
        <v>84.324839999999995</v>
      </c>
      <c r="BX4675" s="33">
        <v>80.990740000000002</v>
      </c>
      <c r="BY4675" s="33">
        <v>77.283180000000002</v>
      </c>
      <c r="BZ4675" s="33">
        <v>74.689809999999994</v>
      </c>
      <c r="CA4675" s="33">
        <v>72.685190000000006</v>
      </c>
      <c r="CB4675" s="33">
        <v>70.745369999999994</v>
      </c>
      <c r="CC4675" s="33">
        <v>69.139660000000006</v>
      </c>
      <c r="DC4675" s="9">
        <v>120.5183</v>
      </c>
      <c r="DD4675" s="9">
        <v>0</v>
      </c>
    </row>
    <row r="4676" spans="1:108" x14ac:dyDescent="0.25">
      <c r="A4676" s="9" t="s">
        <v>42</v>
      </c>
      <c r="B4676" s="9" t="s">
        <v>30</v>
      </c>
      <c r="C4676" s="9" t="s">
        <v>2</v>
      </c>
      <c r="D4676" s="9" t="s">
        <v>41</v>
      </c>
      <c r="E4676" s="9" t="s">
        <v>38</v>
      </c>
      <c r="F4676" s="9">
        <v>2025</v>
      </c>
      <c r="G4676" s="9">
        <v>5</v>
      </c>
      <c r="H4676" s="9"/>
      <c r="BF4676" s="33">
        <v>68.517319999999998</v>
      </c>
      <c r="BG4676" s="33">
        <v>66.852410000000006</v>
      </c>
      <c r="BH4676" s="33">
        <v>65.667919999999995</v>
      </c>
      <c r="BI4676" s="33">
        <v>64.285390000000007</v>
      </c>
      <c r="BJ4676" s="33">
        <v>63.225149999999999</v>
      </c>
      <c r="BK4676" s="33">
        <v>62.244729999999997</v>
      </c>
      <c r="BL4676" s="33">
        <v>62.545929999999998</v>
      </c>
      <c r="BM4676" s="33">
        <v>66.00376</v>
      </c>
      <c r="BN4676" s="33">
        <v>70.810239999999993</v>
      </c>
      <c r="BO4676" s="33">
        <v>75.487949999999998</v>
      </c>
      <c r="BP4676" s="33">
        <v>79.882530000000003</v>
      </c>
      <c r="BQ4676" s="33">
        <v>83.284639999999996</v>
      </c>
      <c r="BR4676" s="33">
        <v>85.99924</v>
      </c>
      <c r="BS4676" s="33">
        <v>87.942769999999996</v>
      </c>
      <c r="BT4676" s="33">
        <v>88.756029999999996</v>
      </c>
      <c r="BU4676" s="33">
        <v>88.696529999999996</v>
      </c>
      <c r="BV4676" s="33">
        <v>88.021839999999997</v>
      </c>
      <c r="BW4676" s="33">
        <v>86.722139999999996</v>
      </c>
      <c r="BX4676" s="33">
        <v>84.350149999999999</v>
      </c>
      <c r="BY4676" s="33">
        <v>81.015820000000005</v>
      </c>
      <c r="BZ4676" s="33">
        <v>77.380269999999996</v>
      </c>
      <c r="CA4676" s="33">
        <v>74.601650000000006</v>
      </c>
      <c r="CB4676" s="33">
        <v>72.475909999999999</v>
      </c>
      <c r="CC4676" s="33">
        <v>70.586590000000001</v>
      </c>
      <c r="DC4676" s="9">
        <v>120.5183</v>
      </c>
      <c r="DD4676" s="9">
        <v>0</v>
      </c>
    </row>
    <row r="4677" spans="1:108" x14ac:dyDescent="0.25">
      <c r="A4677" s="9" t="s">
        <v>42</v>
      </c>
      <c r="B4677" s="9" t="s">
        <v>30</v>
      </c>
      <c r="C4677" s="9" t="s">
        <v>2</v>
      </c>
      <c r="D4677" s="9" t="s">
        <v>41</v>
      </c>
      <c r="E4677" s="9" t="s">
        <v>38</v>
      </c>
      <c r="F4677" s="9">
        <v>2025</v>
      </c>
      <c r="G4677" s="9">
        <v>6</v>
      </c>
      <c r="H4677" s="9"/>
      <c r="BF4677" s="33">
        <v>71.314369999999997</v>
      </c>
      <c r="BG4677" s="33">
        <v>70.080089999999998</v>
      </c>
      <c r="BH4677" s="33">
        <v>68.834580000000003</v>
      </c>
      <c r="BI4677" s="33">
        <v>67.518709999999999</v>
      </c>
      <c r="BJ4677" s="33">
        <v>66.753749999999997</v>
      </c>
      <c r="BK4677" s="33">
        <v>65.978290000000001</v>
      </c>
      <c r="BL4677" s="33">
        <v>66.357029999999995</v>
      </c>
      <c r="BM4677" s="33">
        <v>69.661670000000001</v>
      </c>
      <c r="BN4677" s="33">
        <v>74.181880000000007</v>
      </c>
      <c r="BO4677" s="33">
        <v>78.547160000000005</v>
      </c>
      <c r="BP4677" s="33">
        <v>82.667659999999998</v>
      </c>
      <c r="BQ4677" s="33">
        <v>85.730540000000005</v>
      </c>
      <c r="BR4677" s="33">
        <v>88.46557</v>
      </c>
      <c r="BS4677" s="33">
        <v>89.649699999999996</v>
      </c>
      <c r="BT4677" s="33">
        <v>91.070359999999994</v>
      </c>
      <c r="BU4677" s="33">
        <v>91.915419999999997</v>
      </c>
      <c r="BV4677" s="33">
        <v>91.65943</v>
      </c>
      <c r="BW4677" s="33">
        <v>91.065860000000001</v>
      </c>
      <c r="BX4677" s="33">
        <v>89.12724</v>
      </c>
      <c r="BY4677" s="33">
        <v>86.028440000000003</v>
      </c>
      <c r="BZ4677" s="33">
        <v>82.180390000000003</v>
      </c>
      <c r="CA4677" s="33">
        <v>79.147450000000006</v>
      </c>
      <c r="CB4677" s="33">
        <v>76.877989999999997</v>
      </c>
      <c r="CC4677" s="33">
        <v>74.75224</v>
      </c>
      <c r="DC4677" s="9">
        <v>120.5183</v>
      </c>
      <c r="DD4677" s="9">
        <v>0</v>
      </c>
    </row>
    <row r="4678" spans="1:108" x14ac:dyDescent="0.25">
      <c r="A4678" s="9" t="s">
        <v>42</v>
      </c>
      <c r="B4678" s="9" t="s">
        <v>30</v>
      </c>
      <c r="C4678" s="9" t="s">
        <v>2</v>
      </c>
      <c r="D4678" s="9" t="s">
        <v>41</v>
      </c>
      <c r="E4678" s="9" t="s">
        <v>38</v>
      </c>
      <c r="F4678" s="9">
        <v>2025</v>
      </c>
      <c r="G4678" s="9">
        <v>7</v>
      </c>
      <c r="H4678" s="9"/>
      <c r="BF4678" s="33">
        <v>75.372010000000003</v>
      </c>
      <c r="BG4678" s="33">
        <v>73.37724</v>
      </c>
      <c r="BH4678" s="33">
        <v>71.926640000000006</v>
      </c>
      <c r="BI4678" s="33">
        <v>70.84581</v>
      </c>
      <c r="BJ4678" s="33">
        <v>69.991020000000006</v>
      </c>
      <c r="BK4678" s="33">
        <v>69.122010000000003</v>
      </c>
      <c r="BL4678" s="33">
        <v>69.169160000000005</v>
      </c>
      <c r="BM4678" s="33">
        <v>71.994010000000003</v>
      </c>
      <c r="BN4678" s="33">
        <v>75.636979999999994</v>
      </c>
      <c r="BO4678" s="33">
        <v>79.841319999999996</v>
      </c>
      <c r="BP4678" s="33">
        <v>84.238020000000006</v>
      </c>
      <c r="BQ4678" s="33">
        <v>87.835329999999999</v>
      </c>
      <c r="BR4678" s="33">
        <v>90.402690000000007</v>
      </c>
      <c r="BS4678" s="33">
        <v>91.982789999999994</v>
      </c>
      <c r="BT4678" s="33">
        <v>93.083079999999995</v>
      </c>
      <c r="BU4678" s="33">
        <v>93.677400000000006</v>
      </c>
      <c r="BV4678" s="33">
        <v>93.84581</v>
      </c>
      <c r="BW4678" s="33">
        <v>93.011979999999994</v>
      </c>
      <c r="BX4678" s="33">
        <v>91.059880000000007</v>
      </c>
      <c r="BY4678" s="33">
        <v>88.071110000000004</v>
      </c>
      <c r="BZ4678" s="33">
        <v>84.086830000000006</v>
      </c>
      <c r="CA4678" s="33">
        <v>81.011229999999998</v>
      </c>
      <c r="CB4678" s="33">
        <v>78.684139999999999</v>
      </c>
      <c r="CC4678" s="33">
        <v>77.049400000000006</v>
      </c>
      <c r="DC4678" s="9">
        <v>120.5183</v>
      </c>
      <c r="DD4678" s="9">
        <v>0</v>
      </c>
    </row>
    <row r="4679" spans="1:108" x14ac:dyDescent="0.25">
      <c r="A4679" s="9" t="s">
        <v>42</v>
      </c>
      <c r="B4679" s="9" t="s">
        <v>30</v>
      </c>
      <c r="C4679" s="9" t="s">
        <v>2</v>
      </c>
      <c r="D4679" s="9" t="s">
        <v>41</v>
      </c>
      <c r="E4679" s="9" t="s">
        <v>38</v>
      </c>
      <c r="F4679" s="9">
        <v>2025</v>
      </c>
      <c r="G4679" s="9">
        <v>8</v>
      </c>
      <c r="H4679" s="9"/>
      <c r="BF4679" s="33">
        <v>73.235029999999995</v>
      </c>
      <c r="BG4679" s="33">
        <v>72.167659999999998</v>
      </c>
      <c r="BH4679" s="33">
        <v>70.853290000000001</v>
      </c>
      <c r="BI4679" s="33">
        <v>70.017970000000005</v>
      </c>
      <c r="BJ4679" s="33">
        <v>68.788169999999994</v>
      </c>
      <c r="BK4679" s="33">
        <v>67.906440000000003</v>
      </c>
      <c r="BL4679" s="33">
        <v>67.368260000000006</v>
      </c>
      <c r="BM4679" s="33">
        <v>69.539670000000001</v>
      </c>
      <c r="BN4679" s="33">
        <v>73.448359999999994</v>
      </c>
      <c r="BO4679" s="33">
        <v>78.110780000000005</v>
      </c>
      <c r="BP4679" s="33">
        <v>82.582340000000002</v>
      </c>
      <c r="BQ4679" s="33">
        <v>85.863020000000006</v>
      </c>
      <c r="BR4679" s="33">
        <v>88.797160000000005</v>
      </c>
      <c r="BS4679" s="33">
        <v>90.611530000000002</v>
      </c>
      <c r="BT4679" s="33">
        <v>91.741020000000006</v>
      </c>
      <c r="BU4679" s="33">
        <v>92.358540000000005</v>
      </c>
      <c r="BV4679" s="33">
        <v>91.949849999999998</v>
      </c>
      <c r="BW4679" s="33">
        <v>90.619010000000003</v>
      </c>
      <c r="BX4679" s="33">
        <v>88.285179999999997</v>
      </c>
      <c r="BY4679" s="33">
        <v>84.424400000000006</v>
      </c>
      <c r="BZ4679" s="33">
        <v>80.281440000000003</v>
      </c>
      <c r="CA4679" s="33">
        <v>77.750749999999996</v>
      </c>
      <c r="CB4679" s="33">
        <v>75.585329999999999</v>
      </c>
      <c r="CC4679" s="33">
        <v>74.116020000000006</v>
      </c>
      <c r="DC4679" s="9">
        <v>120.5183</v>
      </c>
      <c r="DD4679" s="9">
        <v>0</v>
      </c>
    </row>
    <row r="4680" spans="1:108" x14ac:dyDescent="0.25">
      <c r="A4680" s="9" t="s">
        <v>42</v>
      </c>
      <c r="B4680" s="9" t="s">
        <v>30</v>
      </c>
      <c r="C4680" s="9" t="s">
        <v>2</v>
      </c>
      <c r="D4680" s="9" t="s">
        <v>41</v>
      </c>
      <c r="E4680" s="9" t="s">
        <v>38</v>
      </c>
      <c r="F4680" s="9">
        <v>2025</v>
      </c>
      <c r="G4680" s="9">
        <v>9</v>
      </c>
      <c r="H4680" s="9"/>
      <c r="BF4680" s="33">
        <v>69.440860000000001</v>
      </c>
      <c r="BG4680" s="33">
        <v>67.911670000000001</v>
      </c>
      <c r="BH4680" s="33">
        <v>66.642210000000006</v>
      </c>
      <c r="BI4680" s="33">
        <v>65.503749999999997</v>
      </c>
      <c r="BJ4680" s="33">
        <v>64.428889999999996</v>
      </c>
      <c r="BK4680" s="33">
        <v>63.685630000000003</v>
      </c>
      <c r="BL4680" s="33">
        <v>63.135480000000001</v>
      </c>
      <c r="BM4680" s="33">
        <v>64.676640000000006</v>
      </c>
      <c r="BN4680" s="33">
        <v>69.827839999999995</v>
      </c>
      <c r="BO4680" s="33">
        <v>75.831590000000006</v>
      </c>
      <c r="BP4680" s="33">
        <v>81.135480000000001</v>
      </c>
      <c r="BQ4680" s="33">
        <v>85.385480000000001</v>
      </c>
      <c r="BR4680" s="33">
        <v>88.255240000000001</v>
      </c>
      <c r="BS4680" s="33">
        <v>89.823359999999994</v>
      </c>
      <c r="BT4680" s="33">
        <v>90.497010000000003</v>
      </c>
      <c r="BU4680" s="33">
        <v>91.038169999999994</v>
      </c>
      <c r="BV4680" s="33">
        <v>90.973799999999997</v>
      </c>
      <c r="BW4680" s="33">
        <v>89.410929999999993</v>
      </c>
      <c r="BX4680" s="33">
        <v>86.40943</v>
      </c>
      <c r="BY4680" s="33">
        <v>81.755240000000001</v>
      </c>
      <c r="BZ4680" s="33">
        <v>78.294160000000005</v>
      </c>
      <c r="CA4680" s="33">
        <v>75.765720000000002</v>
      </c>
      <c r="CB4680" s="33">
        <v>73.59057</v>
      </c>
      <c r="CC4680" s="33">
        <v>71.675150000000002</v>
      </c>
      <c r="DC4680" s="9">
        <v>120.5183</v>
      </c>
      <c r="DD4680" s="9">
        <v>0</v>
      </c>
    </row>
    <row r="4681" spans="1:108" x14ac:dyDescent="0.25">
      <c r="A4681" s="9" t="s">
        <v>42</v>
      </c>
      <c r="B4681" s="9" t="s">
        <v>30</v>
      </c>
      <c r="C4681" s="9" t="s">
        <v>2</v>
      </c>
      <c r="D4681" s="9" t="s">
        <v>41</v>
      </c>
      <c r="E4681" s="9" t="s">
        <v>38</v>
      </c>
      <c r="F4681" s="9">
        <v>2025</v>
      </c>
      <c r="G4681" s="9">
        <v>10</v>
      </c>
      <c r="H4681" s="9"/>
      <c r="BF4681" s="33">
        <v>67.731480000000005</v>
      </c>
      <c r="BG4681" s="33">
        <v>66.375</v>
      </c>
      <c r="BH4681" s="33">
        <v>65.277010000000004</v>
      </c>
      <c r="BI4681" s="33">
        <v>64.015429999999995</v>
      </c>
      <c r="BJ4681" s="33">
        <v>63.025460000000002</v>
      </c>
      <c r="BK4681" s="33">
        <v>62.373460000000001</v>
      </c>
      <c r="BL4681" s="33">
        <v>61.807870000000001</v>
      </c>
      <c r="BM4681" s="33">
        <v>62.634259999999998</v>
      </c>
      <c r="BN4681" s="33">
        <v>66.763890000000004</v>
      </c>
      <c r="BO4681" s="33">
        <v>72.103390000000005</v>
      </c>
      <c r="BP4681" s="33">
        <v>77.026240000000001</v>
      </c>
      <c r="BQ4681" s="33">
        <v>81.143519999999995</v>
      </c>
      <c r="BR4681" s="33">
        <v>84.027780000000007</v>
      </c>
      <c r="BS4681" s="33">
        <v>85.74691</v>
      </c>
      <c r="BT4681" s="33">
        <v>86.629630000000006</v>
      </c>
      <c r="BU4681" s="33">
        <v>86.862660000000005</v>
      </c>
      <c r="BV4681" s="33">
        <v>86.327929999999995</v>
      </c>
      <c r="BW4681" s="33">
        <v>84.324839999999995</v>
      </c>
      <c r="BX4681" s="33">
        <v>80.990740000000002</v>
      </c>
      <c r="BY4681" s="33">
        <v>77.283180000000002</v>
      </c>
      <c r="BZ4681" s="33">
        <v>74.689809999999994</v>
      </c>
      <c r="CA4681" s="33">
        <v>72.685190000000006</v>
      </c>
      <c r="CB4681" s="33">
        <v>70.745369999999994</v>
      </c>
      <c r="CC4681" s="33">
        <v>69.139660000000006</v>
      </c>
      <c r="DC4681" s="9">
        <v>120.5183</v>
      </c>
      <c r="DD4681" s="9">
        <v>0</v>
      </c>
    </row>
    <row r="4682" spans="1:108" x14ac:dyDescent="0.25">
      <c r="A4682" s="9" t="s">
        <v>42</v>
      </c>
      <c r="B4682" s="9" t="s">
        <v>30</v>
      </c>
      <c r="C4682" s="9" t="s">
        <v>2</v>
      </c>
      <c r="D4682" s="9" t="s">
        <v>41</v>
      </c>
      <c r="E4682" s="9" t="s">
        <v>38</v>
      </c>
      <c r="F4682" s="9">
        <v>2026</v>
      </c>
      <c r="G4682" s="9">
        <v>5</v>
      </c>
      <c r="H4682" s="9"/>
      <c r="BF4682" s="33">
        <v>68.517319999999998</v>
      </c>
      <c r="BG4682" s="33">
        <v>66.852410000000006</v>
      </c>
      <c r="BH4682" s="33">
        <v>65.667919999999995</v>
      </c>
      <c r="BI4682" s="33">
        <v>64.285390000000007</v>
      </c>
      <c r="BJ4682" s="33">
        <v>63.225149999999999</v>
      </c>
      <c r="BK4682" s="33">
        <v>62.244729999999997</v>
      </c>
      <c r="BL4682" s="33">
        <v>62.545929999999998</v>
      </c>
      <c r="BM4682" s="33">
        <v>66.00376</v>
      </c>
      <c r="BN4682" s="33">
        <v>70.810239999999993</v>
      </c>
      <c r="BO4682" s="33">
        <v>75.487949999999998</v>
      </c>
      <c r="BP4682" s="33">
        <v>79.882530000000003</v>
      </c>
      <c r="BQ4682" s="33">
        <v>83.284639999999996</v>
      </c>
      <c r="BR4682" s="33">
        <v>85.99924</v>
      </c>
      <c r="BS4682" s="33">
        <v>87.942769999999996</v>
      </c>
      <c r="BT4682" s="33">
        <v>88.756029999999996</v>
      </c>
      <c r="BU4682" s="33">
        <v>88.696529999999996</v>
      </c>
      <c r="BV4682" s="33">
        <v>88.021839999999997</v>
      </c>
      <c r="BW4682" s="33">
        <v>86.722139999999996</v>
      </c>
      <c r="BX4682" s="33">
        <v>84.350149999999999</v>
      </c>
      <c r="BY4682" s="33">
        <v>81.015820000000005</v>
      </c>
      <c r="BZ4682" s="33">
        <v>77.380269999999996</v>
      </c>
      <c r="CA4682" s="33">
        <v>74.601650000000006</v>
      </c>
      <c r="CB4682" s="33">
        <v>72.475909999999999</v>
      </c>
      <c r="CC4682" s="33">
        <v>70.586590000000001</v>
      </c>
      <c r="DC4682" s="9">
        <v>120.5183</v>
      </c>
      <c r="DD4682" s="9">
        <v>0</v>
      </c>
    </row>
    <row r="4683" spans="1:108" x14ac:dyDescent="0.25">
      <c r="A4683" s="9" t="s">
        <v>42</v>
      </c>
      <c r="B4683" s="9" t="s">
        <v>30</v>
      </c>
      <c r="C4683" s="9" t="s">
        <v>2</v>
      </c>
      <c r="D4683" s="9" t="s">
        <v>41</v>
      </c>
      <c r="E4683" s="9" t="s">
        <v>38</v>
      </c>
      <c r="F4683" s="9">
        <v>2026</v>
      </c>
      <c r="G4683" s="9">
        <v>6</v>
      </c>
      <c r="H4683" s="9"/>
      <c r="BF4683" s="33">
        <v>71.314369999999997</v>
      </c>
      <c r="BG4683" s="33">
        <v>70.080089999999998</v>
      </c>
      <c r="BH4683" s="33">
        <v>68.834580000000003</v>
      </c>
      <c r="BI4683" s="33">
        <v>67.518709999999999</v>
      </c>
      <c r="BJ4683" s="33">
        <v>66.753749999999997</v>
      </c>
      <c r="BK4683" s="33">
        <v>65.978290000000001</v>
      </c>
      <c r="BL4683" s="33">
        <v>66.357029999999995</v>
      </c>
      <c r="BM4683" s="33">
        <v>69.661670000000001</v>
      </c>
      <c r="BN4683" s="33">
        <v>74.181880000000007</v>
      </c>
      <c r="BO4683" s="33">
        <v>78.547160000000005</v>
      </c>
      <c r="BP4683" s="33">
        <v>82.667659999999998</v>
      </c>
      <c r="BQ4683" s="33">
        <v>85.730540000000005</v>
      </c>
      <c r="BR4683" s="33">
        <v>88.46557</v>
      </c>
      <c r="BS4683" s="33">
        <v>89.649699999999996</v>
      </c>
      <c r="BT4683" s="33">
        <v>91.070359999999994</v>
      </c>
      <c r="BU4683" s="33">
        <v>91.915419999999997</v>
      </c>
      <c r="BV4683" s="33">
        <v>91.65943</v>
      </c>
      <c r="BW4683" s="33">
        <v>91.065860000000001</v>
      </c>
      <c r="BX4683" s="33">
        <v>89.12724</v>
      </c>
      <c r="BY4683" s="33">
        <v>86.028440000000003</v>
      </c>
      <c r="BZ4683" s="33">
        <v>82.180390000000003</v>
      </c>
      <c r="CA4683" s="33">
        <v>79.147450000000006</v>
      </c>
      <c r="CB4683" s="33">
        <v>76.877989999999997</v>
      </c>
      <c r="CC4683" s="33">
        <v>74.75224</v>
      </c>
      <c r="DC4683" s="9">
        <v>120.5183</v>
      </c>
      <c r="DD4683" s="9">
        <v>0</v>
      </c>
    </row>
    <row r="4684" spans="1:108" x14ac:dyDescent="0.25">
      <c r="A4684" s="9" t="s">
        <v>42</v>
      </c>
      <c r="B4684" s="9" t="s">
        <v>30</v>
      </c>
      <c r="C4684" s="9" t="s">
        <v>2</v>
      </c>
      <c r="D4684" s="9" t="s">
        <v>41</v>
      </c>
      <c r="E4684" s="9" t="s">
        <v>38</v>
      </c>
      <c r="F4684" s="9">
        <v>2026</v>
      </c>
      <c r="G4684" s="9">
        <v>7</v>
      </c>
      <c r="H4684" s="9"/>
      <c r="BF4684" s="33">
        <v>75.372010000000003</v>
      </c>
      <c r="BG4684" s="33">
        <v>73.37724</v>
      </c>
      <c r="BH4684" s="33">
        <v>71.926640000000006</v>
      </c>
      <c r="BI4684" s="33">
        <v>70.84581</v>
      </c>
      <c r="BJ4684" s="33">
        <v>69.991020000000006</v>
      </c>
      <c r="BK4684" s="33">
        <v>69.122010000000003</v>
      </c>
      <c r="BL4684" s="33">
        <v>69.169160000000005</v>
      </c>
      <c r="BM4684" s="33">
        <v>71.994010000000003</v>
      </c>
      <c r="BN4684" s="33">
        <v>75.636979999999994</v>
      </c>
      <c r="BO4684" s="33">
        <v>79.841319999999996</v>
      </c>
      <c r="BP4684" s="33">
        <v>84.238020000000006</v>
      </c>
      <c r="BQ4684" s="33">
        <v>87.835329999999999</v>
      </c>
      <c r="BR4684" s="33">
        <v>90.402690000000007</v>
      </c>
      <c r="BS4684" s="33">
        <v>91.982789999999994</v>
      </c>
      <c r="BT4684" s="33">
        <v>93.083079999999995</v>
      </c>
      <c r="BU4684" s="33">
        <v>93.677400000000006</v>
      </c>
      <c r="BV4684" s="33">
        <v>93.84581</v>
      </c>
      <c r="BW4684" s="33">
        <v>93.011979999999994</v>
      </c>
      <c r="BX4684" s="33">
        <v>91.059880000000007</v>
      </c>
      <c r="BY4684" s="33">
        <v>88.071110000000004</v>
      </c>
      <c r="BZ4684" s="33">
        <v>84.086830000000006</v>
      </c>
      <c r="CA4684" s="33">
        <v>81.011229999999998</v>
      </c>
      <c r="CB4684" s="33">
        <v>78.684139999999999</v>
      </c>
      <c r="CC4684" s="33">
        <v>77.049400000000006</v>
      </c>
      <c r="DC4684" s="9">
        <v>120.5183</v>
      </c>
      <c r="DD4684" s="9">
        <v>0</v>
      </c>
    </row>
    <row r="4685" spans="1:108" x14ac:dyDescent="0.25">
      <c r="A4685" s="9" t="s">
        <v>42</v>
      </c>
      <c r="B4685" s="9" t="s">
        <v>30</v>
      </c>
      <c r="C4685" s="9" t="s">
        <v>2</v>
      </c>
      <c r="D4685" s="9" t="s">
        <v>41</v>
      </c>
      <c r="E4685" s="9" t="s">
        <v>38</v>
      </c>
      <c r="F4685" s="9">
        <v>2026</v>
      </c>
      <c r="G4685" s="9">
        <v>8</v>
      </c>
      <c r="H4685" s="9"/>
      <c r="BF4685" s="33">
        <v>73.235029999999995</v>
      </c>
      <c r="BG4685" s="33">
        <v>72.167659999999998</v>
      </c>
      <c r="BH4685" s="33">
        <v>70.853290000000001</v>
      </c>
      <c r="BI4685" s="33">
        <v>70.017970000000005</v>
      </c>
      <c r="BJ4685" s="33">
        <v>68.788169999999994</v>
      </c>
      <c r="BK4685" s="33">
        <v>67.906440000000003</v>
      </c>
      <c r="BL4685" s="33">
        <v>67.368260000000006</v>
      </c>
      <c r="BM4685" s="33">
        <v>69.539670000000001</v>
      </c>
      <c r="BN4685" s="33">
        <v>73.448359999999994</v>
      </c>
      <c r="BO4685" s="33">
        <v>78.110780000000005</v>
      </c>
      <c r="BP4685" s="33">
        <v>82.582340000000002</v>
      </c>
      <c r="BQ4685" s="33">
        <v>85.863020000000006</v>
      </c>
      <c r="BR4685" s="33">
        <v>88.797160000000005</v>
      </c>
      <c r="BS4685" s="33">
        <v>90.611530000000002</v>
      </c>
      <c r="BT4685" s="33">
        <v>91.741020000000006</v>
      </c>
      <c r="BU4685" s="33">
        <v>92.358540000000005</v>
      </c>
      <c r="BV4685" s="33">
        <v>91.949849999999998</v>
      </c>
      <c r="BW4685" s="33">
        <v>90.619010000000003</v>
      </c>
      <c r="BX4685" s="33">
        <v>88.285179999999997</v>
      </c>
      <c r="BY4685" s="33">
        <v>84.424400000000006</v>
      </c>
      <c r="BZ4685" s="33">
        <v>80.281440000000003</v>
      </c>
      <c r="CA4685" s="33">
        <v>77.750749999999996</v>
      </c>
      <c r="CB4685" s="33">
        <v>75.585329999999999</v>
      </c>
      <c r="CC4685" s="33">
        <v>74.116020000000006</v>
      </c>
      <c r="DC4685" s="9">
        <v>120.5183</v>
      </c>
      <c r="DD4685" s="9">
        <v>0</v>
      </c>
    </row>
    <row r="4686" spans="1:108" x14ac:dyDescent="0.25">
      <c r="A4686" s="9" t="s">
        <v>42</v>
      </c>
      <c r="B4686" s="9" t="s">
        <v>30</v>
      </c>
      <c r="C4686" s="9" t="s">
        <v>2</v>
      </c>
      <c r="D4686" s="9" t="s">
        <v>41</v>
      </c>
      <c r="E4686" s="9" t="s">
        <v>38</v>
      </c>
      <c r="F4686" s="9">
        <v>2026</v>
      </c>
      <c r="G4686" s="9">
        <v>9</v>
      </c>
      <c r="H4686" s="9"/>
      <c r="BF4686" s="33">
        <v>69.440860000000001</v>
      </c>
      <c r="BG4686" s="33">
        <v>67.911670000000001</v>
      </c>
      <c r="BH4686" s="33">
        <v>66.642210000000006</v>
      </c>
      <c r="BI4686" s="33">
        <v>65.503749999999997</v>
      </c>
      <c r="BJ4686" s="33">
        <v>64.428889999999996</v>
      </c>
      <c r="BK4686" s="33">
        <v>63.685630000000003</v>
      </c>
      <c r="BL4686" s="33">
        <v>63.135480000000001</v>
      </c>
      <c r="BM4686" s="33">
        <v>64.676640000000006</v>
      </c>
      <c r="BN4686" s="33">
        <v>69.827839999999995</v>
      </c>
      <c r="BO4686" s="33">
        <v>75.831590000000006</v>
      </c>
      <c r="BP4686" s="33">
        <v>81.135480000000001</v>
      </c>
      <c r="BQ4686" s="33">
        <v>85.385480000000001</v>
      </c>
      <c r="BR4686" s="33">
        <v>88.255240000000001</v>
      </c>
      <c r="BS4686" s="33">
        <v>89.823359999999994</v>
      </c>
      <c r="BT4686" s="33">
        <v>90.497010000000003</v>
      </c>
      <c r="BU4686" s="33">
        <v>91.038169999999994</v>
      </c>
      <c r="BV4686" s="33">
        <v>90.973799999999997</v>
      </c>
      <c r="BW4686" s="33">
        <v>89.410929999999993</v>
      </c>
      <c r="BX4686" s="33">
        <v>86.40943</v>
      </c>
      <c r="BY4686" s="33">
        <v>81.755240000000001</v>
      </c>
      <c r="BZ4686" s="33">
        <v>78.294160000000005</v>
      </c>
      <c r="CA4686" s="33">
        <v>75.765720000000002</v>
      </c>
      <c r="CB4686" s="33">
        <v>73.59057</v>
      </c>
      <c r="CC4686" s="33">
        <v>71.675150000000002</v>
      </c>
      <c r="DC4686" s="9">
        <v>120.5183</v>
      </c>
      <c r="DD4686" s="9">
        <v>0</v>
      </c>
    </row>
    <row r="4687" spans="1:108" x14ac:dyDescent="0.25">
      <c r="A4687" s="9" t="s">
        <v>42</v>
      </c>
      <c r="B4687" s="9" t="s">
        <v>30</v>
      </c>
      <c r="C4687" s="9" t="s">
        <v>2</v>
      </c>
      <c r="D4687" s="9" t="s">
        <v>41</v>
      </c>
      <c r="E4687" s="9" t="s">
        <v>38</v>
      </c>
      <c r="F4687" s="9">
        <v>2026</v>
      </c>
      <c r="G4687" s="9">
        <v>10</v>
      </c>
      <c r="H4687" s="9"/>
      <c r="BF4687" s="33">
        <v>67.731480000000005</v>
      </c>
      <c r="BG4687" s="33">
        <v>66.375</v>
      </c>
      <c r="BH4687" s="33">
        <v>65.277010000000004</v>
      </c>
      <c r="BI4687" s="33">
        <v>64.015429999999995</v>
      </c>
      <c r="BJ4687" s="33">
        <v>63.025460000000002</v>
      </c>
      <c r="BK4687" s="33">
        <v>62.373460000000001</v>
      </c>
      <c r="BL4687" s="33">
        <v>61.807870000000001</v>
      </c>
      <c r="BM4687" s="33">
        <v>62.634259999999998</v>
      </c>
      <c r="BN4687" s="33">
        <v>66.763890000000004</v>
      </c>
      <c r="BO4687" s="33">
        <v>72.103390000000005</v>
      </c>
      <c r="BP4687" s="33">
        <v>77.026240000000001</v>
      </c>
      <c r="BQ4687" s="33">
        <v>81.143519999999995</v>
      </c>
      <c r="BR4687" s="33">
        <v>84.027780000000007</v>
      </c>
      <c r="BS4687" s="33">
        <v>85.74691</v>
      </c>
      <c r="BT4687" s="33">
        <v>86.629630000000006</v>
      </c>
      <c r="BU4687" s="33">
        <v>86.862660000000005</v>
      </c>
      <c r="BV4687" s="33">
        <v>86.327929999999995</v>
      </c>
      <c r="BW4687" s="33">
        <v>84.324839999999995</v>
      </c>
      <c r="BX4687" s="33">
        <v>80.990740000000002</v>
      </c>
      <c r="BY4687" s="33">
        <v>77.283180000000002</v>
      </c>
      <c r="BZ4687" s="33">
        <v>74.689809999999994</v>
      </c>
      <c r="CA4687" s="33">
        <v>72.685190000000006</v>
      </c>
      <c r="CB4687" s="33">
        <v>70.745369999999994</v>
      </c>
      <c r="CC4687" s="33">
        <v>69.139660000000006</v>
      </c>
      <c r="DC4687" s="9">
        <v>120.5183</v>
      </c>
      <c r="DD4687" s="9">
        <v>0</v>
      </c>
    </row>
    <row r="4688" spans="1:108" x14ac:dyDescent="0.25">
      <c r="A4688" s="9" t="s">
        <v>42</v>
      </c>
      <c r="B4688" s="9" t="s">
        <v>30</v>
      </c>
      <c r="C4688" s="9" t="s">
        <v>2</v>
      </c>
      <c r="D4688" s="9" t="s">
        <v>41</v>
      </c>
      <c r="E4688" s="9" t="s">
        <v>36</v>
      </c>
      <c r="F4688" s="9">
        <v>2016</v>
      </c>
      <c r="H4688" s="9"/>
      <c r="BF4688" s="33">
        <v>72.34057</v>
      </c>
      <c r="BG4688" s="33">
        <v>70.884169999999997</v>
      </c>
      <c r="BH4688" s="33">
        <v>69.564189999999996</v>
      </c>
      <c r="BI4688" s="33">
        <v>68.471559999999997</v>
      </c>
      <c r="BJ4688" s="33">
        <v>67.490459999999999</v>
      </c>
      <c r="BK4688" s="33">
        <v>66.673090000000002</v>
      </c>
      <c r="BL4688" s="33">
        <v>66.507480000000001</v>
      </c>
      <c r="BM4688" s="33">
        <v>68.968000000000004</v>
      </c>
      <c r="BN4688" s="33">
        <v>73.273769999999999</v>
      </c>
      <c r="BO4688" s="33">
        <v>78.082710000000006</v>
      </c>
      <c r="BP4688" s="33">
        <v>82.655879999999996</v>
      </c>
      <c r="BQ4688" s="33">
        <v>86.203590000000005</v>
      </c>
      <c r="BR4688" s="33">
        <v>88.980159999999998</v>
      </c>
      <c r="BS4688" s="33">
        <v>90.516850000000005</v>
      </c>
      <c r="BT4688" s="33">
        <v>91.597880000000004</v>
      </c>
      <c r="BU4688" s="33">
        <v>92.247380000000007</v>
      </c>
      <c r="BV4688" s="33">
        <v>92.107230000000001</v>
      </c>
      <c r="BW4688" s="33">
        <v>91.026970000000006</v>
      </c>
      <c r="BX4688" s="33">
        <v>88.72045</v>
      </c>
      <c r="BY4688" s="33">
        <v>85.069800000000001</v>
      </c>
      <c r="BZ4688" s="33">
        <v>81.210700000000003</v>
      </c>
      <c r="CA4688" s="33">
        <v>78.418790000000001</v>
      </c>
      <c r="CB4688" s="33">
        <v>76.184510000000003</v>
      </c>
      <c r="CC4688" s="33">
        <v>74.398200000000003</v>
      </c>
      <c r="DC4688" s="9">
        <v>120.5183</v>
      </c>
      <c r="DD4688" s="9">
        <v>0</v>
      </c>
    </row>
    <row r="4689" spans="1:108" x14ac:dyDescent="0.25">
      <c r="A4689" s="9" t="s">
        <v>42</v>
      </c>
      <c r="B4689" s="9" t="s">
        <v>30</v>
      </c>
      <c r="C4689" s="9" t="s">
        <v>2</v>
      </c>
      <c r="D4689" s="9" t="s">
        <v>41</v>
      </c>
      <c r="E4689" s="9" t="s">
        <v>36</v>
      </c>
      <c r="F4689" s="9">
        <v>2017</v>
      </c>
      <c r="H4689" s="9"/>
      <c r="BF4689" s="33">
        <v>72.34057</v>
      </c>
      <c r="BG4689" s="33">
        <v>70.884169999999997</v>
      </c>
      <c r="BH4689" s="33">
        <v>69.564189999999996</v>
      </c>
      <c r="BI4689" s="33">
        <v>68.471559999999997</v>
      </c>
      <c r="BJ4689" s="33">
        <v>67.490459999999999</v>
      </c>
      <c r="BK4689" s="33">
        <v>66.673090000000002</v>
      </c>
      <c r="BL4689" s="33">
        <v>66.507480000000001</v>
      </c>
      <c r="BM4689" s="33">
        <v>68.968000000000004</v>
      </c>
      <c r="BN4689" s="33">
        <v>73.273769999999999</v>
      </c>
      <c r="BO4689" s="33">
        <v>78.082710000000006</v>
      </c>
      <c r="BP4689" s="33">
        <v>82.655879999999996</v>
      </c>
      <c r="BQ4689" s="33">
        <v>86.203590000000005</v>
      </c>
      <c r="BR4689" s="33">
        <v>88.980159999999998</v>
      </c>
      <c r="BS4689" s="33">
        <v>90.516850000000005</v>
      </c>
      <c r="BT4689" s="33">
        <v>91.597880000000004</v>
      </c>
      <c r="BU4689" s="33">
        <v>92.247380000000007</v>
      </c>
      <c r="BV4689" s="33">
        <v>92.107230000000001</v>
      </c>
      <c r="BW4689" s="33">
        <v>91.026970000000006</v>
      </c>
      <c r="BX4689" s="33">
        <v>88.72045</v>
      </c>
      <c r="BY4689" s="33">
        <v>85.069800000000001</v>
      </c>
      <c r="BZ4689" s="33">
        <v>81.210700000000003</v>
      </c>
      <c r="CA4689" s="33">
        <v>78.418790000000001</v>
      </c>
      <c r="CB4689" s="33">
        <v>76.184510000000003</v>
      </c>
      <c r="CC4689" s="33">
        <v>74.398200000000003</v>
      </c>
      <c r="DC4689" s="9">
        <v>120.5183</v>
      </c>
      <c r="DD4689" s="9">
        <v>0</v>
      </c>
    </row>
    <row r="4690" spans="1:108" x14ac:dyDescent="0.25">
      <c r="A4690" s="9" t="s">
        <v>42</v>
      </c>
      <c r="B4690" s="9" t="s">
        <v>30</v>
      </c>
      <c r="C4690" s="9" t="s">
        <v>2</v>
      </c>
      <c r="D4690" s="9" t="s">
        <v>41</v>
      </c>
      <c r="E4690" s="9" t="s">
        <v>36</v>
      </c>
      <c r="F4690" s="9">
        <v>2018</v>
      </c>
      <c r="H4690" s="9"/>
      <c r="BF4690" s="33">
        <v>72.34057</v>
      </c>
      <c r="BG4690" s="33">
        <v>70.884169999999997</v>
      </c>
      <c r="BH4690" s="33">
        <v>69.564189999999996</v>
      </c>
      <c r="BI4690" s="33">
        <v>68.471559999999997</v>
      </c>
      <c r="BJ4690" s="33">
        <v>67.490459999999999</v>
      </c>
      <c r="BK4690" s="33">
        <v>66.673090000000002</v>
      </c>
      <c r="BL4690" s="33">
        <v>66.507480000000001</v>
      </c>
      <c r="BM4690" s="33">
        <v>68.968000000000004</v>
      </c>
      <c r="BN4690" s="33">
        <v>73.273769999999999</v>
      </c>
      <c r="BO4690" s="33">
        <v>78.082710000000006</v>
      </c>
      <c r="BP4690" s="33">
        <v>82.655879999999996</v>
      </c>
      <c r="BQ4690" s="33">
        <v>86.203590000000005</v>
      </c>
      <c r="BR4690" s="33">
        <v>88.980159999999998</v>
      </c>
      <c r="BS4690" s="33">
        <v>90.516850000000005</v>
      </c>
      <c r="BT4690" s="33">
        <v>91.597880000000004</v>
      </c>
      <c r="BU4690" s="33">
        <v>92.247380000000007</v>
      </c>
      <c r="BV4690" s="33">
        <v>92.107230000000001</v>
      </c>
      <c r="BW4690" s="33">
        <v>91.026970000000006</v>
      </c>
      <c r="BX4690" s="33">
        <v>88.72045</v>
      </c>
      <c r="BY4690" s="33">
        <v>85.069800000000001</v>
      </c>
      <c r="BZ4690" s="33">
        <v>81.210700000000003</v>
      </c>
      <c r="CA4690" s="33">
        <v>78.418790000000001</v>
      </c>
      <c r="CB4690" s="33">
        <v>76.184510000000003</v>
      </c>
      <c r="CC4690" s="33">
        <v>74.398200000000003</v>
      </c>
      <c r="DC4690" s="9">
        <v>120.5183</v>
      </c>
      <c r="DD4690" s="9">
        <v>0</v>
      </c>
    </row>
    <row r="4691" spans="1:108" x14ac:dyDescent="0.25">
      <c r="A4691" s="9" t="s">
        <v>42</v>
      </c>
      <c r="B4691" s="9" t="s">
        <v>30</v>
      </c>
      <c r="C4691" s="9" t="s">
        <v>2</v>
      </c>
      <c r="D4691" s="9" t="s">
        <v>41</v>
      </c>
      <c r="E4691" s="9" t="s">
        <v>36</v>
      </c>
      <c r="F4691" s="9">
        <v>2019</v>
      </c>
      <c r="H4691" s="9"/>
      <c r="BF4691" s="33">
        <v>72.34057</v>
      </c>
      <c r="BG4691" s="33">
        <v>70.884169999999997</v>
      </c>
      <c r="BH4691" s="33">
        <v>69.564189999999996</v>
      </c>
      <c r="BI4691" s="33">
        <v>68.471559999999997</v>
      </c>
      <c r="BJ4691" s="33">
        <v>67.490459999999999</v>
      </c>
      <c r="BK4691" s="33">
        <v>66.673090000000002</v>
      </c>
      <c r="BL4691" s="33">
        <v>66.507480000000001</v>
      </c>
      <c r="BM4691" s="33">
        <v>68.968000000000004</v>
      </c>
      <c r="BN4691" s="33">
        <v>73.273769999999999</v>
      </c>
      <c r="BO4691" s="33">
        <v>78.082710000000006</v>
      </c>
      <c r="BP4691" s="33">
        <v>82.655879999999996</v>
      </c>
      <c r="BQ4691" s="33">
        <v>86.203590000000005</v>
      </c>
      <c r="BR4691" s="33">
        <v>88.980159999999998</v>
      </c>
      <c r="BS4691" s="33">
        <v>90.516850000000005</v>
      </c>
      <c r="BT4691" s="33">
        <v>91.597880000000004</v>
      </c>
      <c r="BU4691" s="33">
        <v>92.247380000000007</v>
      </c>
      <c r="BV4691" s="33">
        <v>92.107230000000001</v>
      </c>
      <c r="BW4691" s="33">
        <v>91.026970000000006</v>
      </c>
      <c r="BX4691" s="33">
        <v>88.72045</v>
      </c>
      <c r="BY4691" s="33">
        <v>85.069800000000001</v>
      </c>
      <c r="BZ4691" s="33">
        <v>81.210700000000003</v>
      </c>
      <c r="CA4691" s="33">
        <v>78.418790000000001</v>
      </c>
      <c r="CB4691" s="33">
        <v>76.184510000000003</v>
      </c>
      <c r="CC4691" s="33">
        <v>74.398200000000003</v>
      </c>
      <c r="DC4691" s="9">
        <v>120.5183</v>
      </c>
      <c r="DD4691" s="9">
        <v>0</v>
      </c>
    </row>
    <row r="4692" spans="1:108" x14ac:dyDescent="0.25">
      <c r="A4692" s="9" t="s">
        <v>42</v>
      </c>
      <c r="B4692" s="9" t="s">
        <v>30</v>
      </c>
      <c r="C4692" s="9" t="s">
        <v>2</v>
      </c>
      <c r="D4692" s="9" t="s">
        <v>41</v>
      </c>
      <c r="E4692" s="9" t="s">
        <v>36</v>
      </c>
      <c r="F4692" s="9">
        <v>2020</v>
      </c>
      <c r="H4692" s="9"/>
      <c r="BF4692" s="33">
        <v>72.34057</v>
      </c>
      <c r="BG4692" s="33">
        <v>70.884169999999997</v>
      </c>
      <c r="BH4692" s="33">
        <v>69.564189999999996</v>
      </c>
      <c r="BI4692" s="33">
        <v>68.471559999999997</v>
      </c>
      <c r="BJ4692" s="33">
        <v>67.490459999999999</v>
      </c>
      <c r="BK4692" s="33">
        <v>66.673090000000002</v>
      </c>
      <c r="BL4692" s="33">
        <v>66.507480000000001</v>
      </c>
      <c r="BM4692" s="33">
        <v>68.968000000000004</v>
      </c>
      <c r="BN4692" s="33">
        <v>73.273769999999999</v>
      </c>
      <c r="BO4692" s="33">
        <v>78.082710000000006</v>
      </c>
      <c r="BP4692" s="33">
        <v>82.655879999999996</v>
      </c>
      <c r="BQ4692" s="33">
        <v>86.203590000000005</v>
      </c>
      <c r="BR4692" s="33">
        <v>88.980159999999998</v>
      </c>
      <c r="BS4692" s="33">
        <v>90.516850000000005</v>
      </c>
      <c r="BT4692" s="33">
        <v>91.597880000000004</v>
      </c>
      <c r="BU4692" s="33">
        <v>92.247380000000007</v>
      </c>
      <c r="BV4692" s="33">
        <v>92.107230000000001</v>
      </c>
      <c r="BW4692" s="33">
        <v>91.026970000000006</v>
      </c>
      <c r="BX4692" s="33">
        <v>88.72045</v>
      </c>
      <c r="BY4692" s="33">
        <v>85.069800000000001</v>
      </c>
      <c r="BZ4692" s="33">
        <v>81.210700000000003</v>
      </c>
      <c r="CA4692" s="33">
        <v>78.418790000000001</v>
      </c>
      <c r="CB4692" s="33">
        <v>76.184510000000003</v>
      </c>
      <c r="CC4692" s="33">
        <v>74.398200000000003</v>
      </c>
      <c r="DC4692" s="9">
        <v>120.5183</v>
      </c>
      <c r="DD4692" s="9">
        <v>0</v>
      </c>
    </row>
    <row r="4693" spans="1:108" x14ac:dyDescent="0.25">
      <c r="A4693" s="9" t="s">
        <v>42</v>
      </c>
      <c r="B4693" s="9" t="s">
        <v>30</v>
      </c>
      <c r="C4693" s="9" t="s">
        <v>2</v>
      </c>
      <c r="D4693" s="9" t="s">
        <v>41</v>
      </c>
      <c r="E4693" s="9" t="s">
        <v>36</v>
      </c>
      <c r="F4693" s="9">
        <v>2021</v>
      </c>
      <c r="H4693" s="9"/>
      <c r="BF4693" s="33">
        <v>72.34057</v>
      </c>
      <c r="BG4693" s="33">
        <v>70.884169999999997</v>
      </c>
      <c r="BH4693" s="33">
        <v>69.564189999999996</v>
      </c>
      <c r="BI4693" s="33">
        <v>68.471559999999997</v>
      </c>
      <c r="BJ4693" s="33">
        <v>67.490459999999999</v>
      </c>
      <c r="BK4693" s="33">
        <v>66.673090000000002</v>
      </c>
      <c r="BL4693" s="33">
        <v>66.507480000000001</v>
      </c>
      <c r="BM4693" s="33">
        <v>68.968000000000004</v>
      </c>
      <c r="BN4693" s="33">
        <v>73.273769999999999</v>
      </c>
      <c r="BO4693" s="33">
        <v>78.082710000000006</v>
      </c>
      <c r="BP4693" s="33">
        <v>82.655879999999996</v>
      </c>
      <c r="BQ4693" s="33">
        <v>86.203590000000005</v>
      </c>
      <c r="BR4693" s="33">
        <v>88.980159999999998</v>
      </c>
      <c r="BS4693" s="33">
        <v>90.516850000000005</v>
      </c>
      <c r="BT4693" s="33">
        <v>91.597880000000004</v>
      </c>
      <c r="BU4693" s="33">
        <v>92.247380000000007</v>
      </c>
      <c r="BV4693" s="33">
        <v>92.107230000000001</v>
      </c>
      <c r="BW4693" s="33">
        <v>91.026970000000006</v>
      </c>
      <c r="BX4693" s="33">
        <v>88.72045</v>
      </c>
      <c r="BY4693" s="33">
        <v>85.069800000000001</v>
      </c>
      <c r="BZ4693" s="33">
        <v>81.210700000000003</v>
      </c>
      <c r="CA4693" s="33">
        <v>78.418790000000001</v>
      </c>
      <c r="CB4693" s="33">
        <v>76.184510000000003</v>
      </c>
      <c r="CC4693" s="33">
        <v>74.398200000000003</v>
      </c>
      <c r="DC4693" s="9">
        <v>120.5183</v>
      </c>
      <c r="DD4693" s="9">
        <v>0</v>
      </c>
    </row>
    <row r="4694" spans="1:108" x14ac:dyDescent="0.25">
      <c r="A4694" s="9" t="s">
        <v>42</v>
      </c>
      <c r="B4694" s="9" t="s">
        <v>30</v>
      </c>
      <c r="C4694" s="9" t="s">
        <v>2</v>
      </c>
      <c r="D4694" s="9" t="s">
        <v>41</v>
      </c>
      <c r="E4694" s="9" t="s">
        <v>36</v>
      </c>
      <c r="F4694" s="9">
        <v>2022</v>
      </c>
      <c r="H4694" s="9"/>
      <c r="BF4694" s="33">
        <v>72.34057</v>
      </c>
      <c r="BG4694" s="33">
        <v>70.884169999999997</v>
      </c>
      <c r="BH4694" s="33">
        <v>69.564189999999996</v>
      </c>
      <c r="BI4694" s="33">
        <v>68.471559999999997</v>
      </c>
      <c r="BJ4694" s="33">
        <v>67.490459999999999</v>
      </c>
      <c r="BK4694" s="33">
        <v>66.673090000000002</v>
      </c>
      <c r="BL4694" s="33">
        <v>66.507480000000001</v>
      </c>
      <c r="BM4694" s="33">
        <v>68.968000000000004</v>
      </c>
      <c r="BN4694" s="33">
        <v>73.273769999999999</v>
      </c>
      <c r="BO4694" s="33">
        <v>78.082710000000006</v>
      </c>
      <c r="BP4694" s="33">
        <v>82.655879999999996</v>
      </c>
      <c r="BQ4694" s="33">
        <v>86.203590000000005</v>
      </c>
      <c r="BR4694" s="33">
        <v>88.980159999999998</v>
      </c>
      <c r="BS4694" s="33">
        <v>90.516850000000005</v>
      </c>
      <c r="BT4694" s="33">
        <v>91.597880000000004</v>
      </c>
      <c r="BU4694" s="33">
        <v>92.247380000000007</v>
      </c>
      <c r="BV4694" s="33">
        <v>92.107230000000001</v>
      </c>
      <c r="BW4694" s="33">
        <v>91.026970000000006</v>
      </c>
      <c r="BX4694" s="33">
        <v>88.72045</v>
      </c>
      <c r="BY4694" s="33">
        <v>85.069800000000001</v>
      </c>
      <c r="BZ4694" s="33">
        <v>81.210700000000003</v>
      </c>
      <c r="CA4694" s="33">
        <v>78.418790000000001</v>
      </c>
      <c r="CB4694" s="33">
        <v>76.184510000000003</v>
      </c>
      <c r="CC4694" s="33">
        <v>74.398200000000003</v>
      </c>
      <c r="DC4694" s="9">
        <v>120.5183</v>
      </c>
      <c r="DD4694" s="9">
        <v>0</v>
      </c>
    </row>
    <row r="4695" spans="1:108" x14ac:dyDescent="0.25">
      <c r="A4695" s="9" t="s">
        <v>42</v>
      </c>
      <c r="B4695" s="9" t="s">
        <v>30</v>
      </c>
      <c r="C4695" s="9" t="s">
        <v>2</v>
      </c>
      <c r="D4695" s="9" t="s">
        <v>41</v>
      </c>
      <c r="E4695" s="9" t="s">
        <v>36</v>
      </c>
      <c r="F4695" s="9">
        <v>2023</v>
      </c>
      <c r="H4695" s="9"/>
      <c r="BF4695" s="33">
        <v>72.34057</v>
      </c>
      <c r="BG4695" s="33">
        <v>70.884169999999997</v>
      </c>
      <c r="BH4695" s="33">
        <v>69.564189999999996</v>
      </c>
      <c r="BI4695" s="33">
        <v>68.471559999999997</v>
      </c>
      <c r="BJ4695" s="33">
        <v>67.490459999999999</v>
      </c>
      <c r="BK4695" s="33">
        <v>66.673090000000002</v>
      </c>
      <c r="BL4695" s="33">
        <v>66.507480000000001</v>
      </c>
      <c r="BM4695" s="33">
        <v>68.968000000000004</v>
      </c>
      <c r="BN4695" s="33">
        <v>73.273769999999999</v>
      </c>
      <c r="BO4695" s="33">
        <v>78.082710000000006</v>
      </c>
      <c r="BP4695" s="33">
        <v>82.655879999999996</v>
      </c>
      <c r="BQ4695" s="33">
        <v>86.203590000000005</v>
      </c>
      <c r="BR4695" s="33">
        <v>88.980159999999998</v>
      </c>
      <c r="BS4695" s="33">
        <v>90.516850000000005</v>
      </c>
      <c r="BT4695" s="33">
        <v>91.597880000000004</v>
      </c>
      <c r="BU4695" s="33">
        <v>92.247380000000007</v>
      </c>
      <c r="BV4695" s="33">
        <v>92.107230000000001</v>
      </c>
      <c r="BW4695" s="33">
        <v>91.026970000000006</v>
      </c>
      <c r="BX4695" s="33">
        <v>88.72045</v>
      </c>
      <c r="BY4695" s="33">
        <v>85.069800000000001</v>
      </c>
      <c r="BZ4695" s="33">
        <v>81.210700000000003</v>
      </c>
      <c r="CA4695" s="33">
        <v>78.418790000000001</v>
      </c>
      <c r="CB4695" s="33">
        <v>76.184510000000003</v>
      </c>
      <c r="CC4695" s="33">
        <v>74.398200000000003</v>
      </c>
      <c r="DC4695" s="9">
        <v>120.5183</v>
      </c>
      <c r="DD4695" s="9">
        <v>0</v>
      </c>
    </row>
    <row r="4696" spans="1:108" x14ac:dyDescent="0.25">
      <c r="A4696" s="9" t="s">
        <v>42</v>
      </c>
      <c r="B4696" s="9" t="s">
        <v>30</v>
      </c>
      <c r="C4696" s="9" t="s">
        <v>2</v>
      </c>
      <c r="D4696" s="9" t="s">
        <v>41</v>
      </c>
      <c r="E4696" s="9" t="s">
        <v>36</v>
      </c>
      <c r="F4696" s="9">
        <v>2024</v>
      </c>
      <c r="H4696" s="9"/>
      <c r="BF4696" s="33">
        <v>72.34057</v>
      </c>
      <c r="BG4696" s="33">
        <v>70.884169999999997</v>
      </c>
      <c r="BH4696" s="33">
        <v>69.564189999999996</v>
      </c>
      <c r="BI4696" s="33">
        <v>68.471559999999997</v>
      </c>
      <c r="BJ4696" s="33">
        <v>67.490459999999999</v>
      </c>
      <c r="BK4696" s="33">
        <v>66.673090000000002</v>
      </c>
      <c r="BL4696" s="33">
        <v>66.507480000000001</v>
      </c>
      <c r="BM4696" s="33">
        <v>68.968000000000004</v>
      </c>
      <c r="BN4696" s="33">
        <v>73.273769999999999</v>
      </c>
      <c r="BO4696" s="33">
        <v>78.082710000000006</v>
      </c>
      <c r="BP4696" s="33">
        <v>82.655879999999996</v>
      </c>
      <c r="BQ4696" s="33">
        <v>86.203590000000005</v>
      </c>
      <c r="BR4696" s="33">
        <v>88.980159999999998</v>
      </c>
      <c r="BS4696" s="33">
        <v>90.516850000000005</v>
      </c>
      <c r="BT4696" s="33">
        <v>91.597880000000004</v>
      </c>
      <c r="BU4696" s="33">
        <v>92.247380000000007</v>
      </c>
      <c r="BV4696" s="33">
        <v>92.107230000000001</v>
      </c>
      <c r="BW4696" s="33">
        <v>91.026970000000006</v>
      </c>
      <c r="BX4696" s="33">
        <v>88.72045</v>
      </c>
      <c r="BY4696" s="33">
        <v>85.069800000000001</v>
      </c>
      <c r="BZ4696" s="33">
        <v>81.210700000000003</v>
      </c>
      <c r="CA4696" s="33">
        <v>78.418790000000001</v>
      </c>
      <c r="CB4696" s="33">
        <v>76.184510000000003</v>
      </c>
      <c r="CC4696" s="33">
        <v>74.398200000000003</v>
      </c>
      <c r="DC4696" s="9">
        <v>120.5183</v>
      </c>
      <c r="DD4696" s="9">
        <v>0</v>
      </c>
    </row>
    <row r="4697" spans="1:108" x14ac:dyDescent="0.25">
      <c r="A4697" s="9" t="s">
        <v>42</v>
      </c>
      <c r="B4697" s="9" t="s">
        <v>30</v>
      </c>
      <c r="C4697" s="9" t="s">
        <v>2</v>
      </c>
      <c r="D4697" s="9" t="s">
        <v>41</v>
      </c>
      <c r="E4697" s="9" t="s">
        <v>36</v>
      </c>
      <c r="F4697" s="9">
        <v>2025</v>
      </c>
      <c r="H4697" s="9"/>
      <c r="BF4697" s="33">
        <v>72.34057</v>
      </c>
      <c r="BG4697" s="33">
        <v>70.884169999999997</v>
      </c>
      <c r="BH4697" s="33">
        <v>69.564189999999996</v>
      </c>
      <c r="BI4697" s="33">
        <v>68.471559999999997</v>
      </c>
      <c r="BJ4697" s="33">
        <v>67.490459999999999</v>
      </c>
      <c r="BK4697" s="33">
        <v>66.673090000000002</v>
      </c>
      <c r="BL4697" s="33">
        <v>66.507480000000001</v>
      </c>
      <c r="BM4697" s="33">
        <v>68.968000000000004</v>
      </c>
      <c r="BN4697" s="33">
        <v>73.273769999999999</v>
      </c>
      <c r="BO4697" s="33">
        <v>78.082710000000006</v>
      </c>
      <c r="BP4697" s="33">
        <v>82.655879999999996</v>
      </c>
      <c r="BQ4697" s="33">
        <v>86.203590000000005</v>
      </c>
      <c r="BR4697" s="33">
        <v>88.980159999999998</v>
      </c>
      <c r="BS4697" s="33">
        <v>90.516850000000005</v>
      </c>
      <c r="BT4697" s="33">
        <v>91.597880000000004</v>
      </c>
      <c r="BU4697" s="33">
        <v>92.247380000000007</v>
      </c>
      <c r="BV4697" s="33">
        <v>92.107230000000001</v>
      </c>
      <c r="BW4697" s="33">
        <v>91.026970000000006</v>
      </c>
      <c r="BX4697" s="33">
        <v>88.72045</v>
      </c>
      <c r="BY4697" s="33">
        <v>85.069800000000001</v>
      </c>
      <c r="BZ4697" s="33">
        <v>81.210700000000003</v>
      </c>
      <c r="CA4697" s="33">
        <v>78.418790000000001</v>
      </c>
      <c r="CB4697" s="33">
        <v>76.184510000000003</v>
      </c>
      <c r="CC4697" s="33">
        <v>74.398200000000003</v>
      </c>
      <c r="DC4697" s="9">
        <v>120.5183</v>
      </c>
      <c r="DD4697" s="9">
        <v>0</v>
      </c>
    </row>
    <row r="4698" spans="1:108" x14ac:dyDescent="0.25">
      <c r="A4698" s="9" t="s">
        <v>42</v>
      </c>
      <c r="B4698" s="9" t="s">
        <v>30</v>
      </c>
      <c r="C4698" s="9" t="s">
        <v>2</v>
      </c>
      <c r="D4698" s="9" t="s">
        <v>41</v>
      </c>
      <c r="E4698" s="9" t="s">
        <v>36</v>
      </c>
      <c r="F4698" s="9">
        <v>2026</v>
      </c>
      <c r="H4698" s="9"/>
      <c r="BF4698" s="33">
        <v>72.34057</v>
      </c>
      <c r="BG4698" s="33">
        <v>70.884169999999997</v>
      </c>
      <c r="BH4698" s="33">
        <v>69.564189999999996</v>
      </c>
      <c r="BI4698" s="33">
        <v>68.471559999999997</v>
      </c>
      <c r="BJ4698" s="33">
        <v>67.490459999999999</v>
      </c>
      <c r="BK4698" s="33">
        <v>66.673090000000002</v>
      </c>
      <c r="BL4698" s="33">
        <v>66.507480000000001</v>
      </c>
      <c r="BM4698" s="33">
        <v>68.968000000000004</v>
      </c>
      <c r="BN4698" s="33">
        <v>73.273769999999999</v>
      </c>
      <c r="BO4698" s="33">
        <v>78.082710000000006</v>
      </c>
      <c r="BP4698" s="33">
        <v>82.655879999999996</v>
      </c>
      <c r="BQ4698" s="33">
        <v>86.203590000000005</v>
      </c>
      <c r="BR4698" s="33">
        <v>88.980159999999998</v>
      </c>
      <c r="BS4698" s="33">
        <v>90.516850000000005</v>
      </c>
      <c r="BT4698" s="33">
        <v>91.597880000000004</v>
      </c>
      <c r="BU4698" s="33">
        <v>92.247380000000007</v>
      </c>
      <c r="BV4698" s="33">
        <v>92.107230000000001</v>
      </c>
      <c r="BW4698" s="33">
        <v>91.026970000000006</v>
      </c>
      <c r="BX4698" s="33">
        <v>88.72045</v>
      </c>
      <c r="BY4698" s="33">
        <v>85.069800000000001</v>
      </c>
      <c r="BZ4698" s="33">
        <v>81.210700000000003</v>
      </c>
      <c r="CA4698" s="33">
        <v>78.418790000000001</v>
      </c>
      <c r="CB4698" s="33">
        <v>76.184510000000003</v>
      </c>
      <c r="CC4698" s="33">
        <v>74.398200000000003</v>
      </c>
      <c r="DC4698" s="9">
        <v>120.5183</v>
      </c>
      <c r="DD4698" s="9">
        <v>0</v>
      </c>
    </row>
    <row r="4699" spans="1:108" x14ac:dyDescent="0.25">
      <c r="A4699" s="9" t="s">
        <v>42</v>
      </c>
      <c r="B4699" s="9" t="s">
        <v>30</v>
      </c>
      <c r="C4699" s="9" t="s">
        <v>2</v>
      </c>
      <c r="D4699" s="9" t="s">
        <v>40</v>
      </c>
      <c r="E4699" s="9" t="s">
        <v>38</v>
      </c>
      <c r="F4699" s="9">
        <v>2016</v>
      </c>
      <c r="G4699" s="9">
        <v>5</v>
      </c>
      <c r="H4699" s="9"/>
      <c r="BF4699" s="33">
        <v>66.561000000000007</v>
      </c>
      <c r="BG4699" s="33">
        <v>64.680729999999997</v>
      </c>
      <c r="BH4699" s="33">
        <v>63.659640000000003</v>
      </c>
      <c r="BI4699" s="33">
        <v>62.463859999999997</v>
      </c>
      <c r="BJ4699" s="33">
        <v>61.740960000000001</v>
      </c>
      <c r="BK4699" s="33">
        <v>60.948039999999999</v>
      </c>
      <c r="BL4699" s="33">
        <v>61.011299999999999</v>
      </c>
      <c r="BM4699" s="33">
        <v>63.423949999999998</v>
      </c>
      <c r="BN4699" s="33">
        <v>66.755269999999996</v>
      </c>
      <c r="BO4699" s="33">
        <v>70.647589999999994</v>
      </c>
      <c r="BP4699" s="33">
        <v>74.475909999999999</v>
      </c>
      <c r="BQ4699" s="33">
        <v>77.28313</v>
      </c>
      <c r="BR4699" s="33">
        <v>79.634789999999995</v>
      </c>
      <c r="BS4699" s="33">
        <v>81.503010000000003</v>
      </c>
      <c r="BT4699" s="33">
        <v>82.68826</v>
      </c>
      <c r="BU4699" s="33">
        <v>82.854669999999999</v>
      </c>
      <c r="BV4699" s="33">
        <v>82.725149999999999</v>
      </c>
      <c r="BW4699" s="33">
        <v>81.846379999999996</v>
      </c>
      <c r="BX4699" s="33">
        <v>79.881029999999996</v>
      </c>
      <c r="BY4699" s="33">
        <v>77.100909999999999</v>
      </c>
      <c r="BZ4699" s="33">
        <v>73.927710000000005</v>
      </c>
      <c r="CA4699" s="33">
        <v>71.579819999999998</v>
      </c>
      <c r="CB4699" s="33">
        <v>69.549700000000001</v>
      </c>
      <c r="CC4699" s="33">
        <v>67.861440000000002</v>
      </c>
      <c r="DC4699" s="9">
        <v>120.5183</v>
      </c>
      <c r="DD4699" s="9">
        <v>0</v>
      </c>
    </row>
    <row r="4700" spans="1:108" x14ac:dyDescent="0.25">
      <c r="A4700" s="9" t="s">
        <v>42</v>
      </c>
      <c r="B4700" s="9" t="s">
        <v>30</v>
      </c>
      <c r="C4700" s="9" t="s">
        <v>2</v>
      </c>
      <c r="D4700" s="9" t="s">
        <v>40</v>
      </c>
      <c r="E4700" s="9" t="s">
        <v>38</v>
      </c>
      <c r="F4700" s="9">
        <v>2016</v>
      </c>
      <c r="G4700" s="9">
        <v>6</v>
      </c>
      <c r="H4700" s="9"/>
      <c r="BF4700" s="33">
        <v>70.732789999999994</v>
      </c>
      <c r="BG4700" s="33">
        <v>68.600300000000004</v>
      </c>
      <c r="BH4700" s="33">
        <v>67.342060000000004</v>
      </c>
      <c r="BI4700" s="33">
        <v>66.119010000000003</v>
      </c>
      <c r="BJ4700" s="33">
        <v>64.833079999999995</v>
      </c>
      <c r="BK4700" s="33">
        <v>64.12724</v>
      </c>
      <c r="BL4700" s="33">
        <v>64.81662</v>
      </c>
      <c r="BM4700" s="33">
        <v>68.478290000000001</v>
      </c>
      <c r="BN4700" s="33">
        <v>73.276949999999999</v>
      </c>
      <c r="BO4700" s="33">
        <v>77.891459999999995</v>
      </c>
      <c r="BP4700" s="33">
        <v>81.687870000000004</v>
      </c>
      <c r="BQ4700" s="33">
        <v>85.176640000000006</v>
      </c>
      <c r="BR4700" s="33">
        <v>87.375749999999996</v>
      </c>
      <c r="BS4700" s="33">
        <v>89.279939999999996</v>
      </c>
      <c r="BT4700" s="33">
        <v>90.442369999999997</v>
      </c>
      <c r="BU4700" s="33">
        <v>91.074100000000001</v>
      </c>
      <c r="BV4700" s="33">
        <v>90.758229999999998</v>
      </c>
      <c r="BW4700" s="33">
        <v>90.177400000000006</v>
      </c>
      <c r="BX4700" s="33">
        <v>88.479789999999994</v>
      </c>
      <c r="BY4700" s="33">
        <v>85.537419999999997</v>
      </c>
      <c r="BZ4700" s="33">
        <v>81.447599999999994</v>
      </c>
      <c r="CA4700" s="33">
        <v>77.946110000000004</v>
      </c>
      <c r="CB4700" s="33">
        <v>75.654939999999996</v>
      </c>
      <c r="CC4700" s="33">
        <v>73.407939999999996</v>
      </c>
      <c r="DC4700" s="9">
        <v>120.5183</v>
      </c>
      <c r="DD4700" s="9">
        <v>0</v>
      </c>
    </row>
    <row r="4701" spans="1:108" x14ac:dyDescent="0.25">
      <c r="A4701" s="9" t="s">
        <v>42</v>
      </c>
      <c r="B4701" s="9" t="s">
        <v>30</v>
      </c>
      <c r="C4701" s="9" t="s">
        <v>2</v>
      </c>
      <c r="D4701" s="9" t="s">
        <v>40</v>
      </c>
      <c r="E4701" s="9" t="s">
        <v>38</v>
      </c>
      <c r="F4701" s="9">
        <v>2016</v>
      </c>
      <c r="G4701" s="9">
        <v>7</v>
      </c>
      <c r="H4701" s="9">
        <v>85556.76</v>
      </c>
      <c r="I4701" s="9">
        <v>84482.57</v>
      </c>
      <c r="J4701" s="9">
        <v>85130.11</v>
      </c>
      <c r="K4701" s="9">
        <v>84916.59</v>
      </c>
      <c r="L4701" s="9">
        <v>86505.89</v>
      </c>
      <c r="M4701" s="9">
        <v>87846.91</v>
      </c>
      <c r="N4701" s="9">
        <v>91043.97</v>
      </c>
      <c r="O4701" s="9">
        <v>92756.35</v>
      </c>
      <c r="P4701" s="9">
        <v>94385.73</v>
      </c>
      <c r="Q4701" s="9">
        <v>97268.07</v>
      </c>
      <c r="R4701" s="9">
        <v>97978.31</v>
      </c>
      <c r="S4701" s="9">
        <v>97287.33</v>
      </c>
      <c r="T4701" s="9">
        <v>92400.54</v>
      </c>
      <c r="U4701" s="9">
        <v>77442.460000000006</v>
      </c>
      <c r="V4701" s="9">
        <v>78571.16</v>
      </c>
      <c r="W4701" s="9">
        <v>77285.34</v>
      </c>
      <c r="X4701" s="9">
        <v>76833.11</v>
      </c>
      <c r="Y4701" s="9">
        <v>75887.92</v>
      </c>
      <c r="Z4701" s="9">
        <v>91396.37</v>
      </c>
      <c r="AA4701" s="9">
        <v>96767.33</v>
      </c>
      <c r="AB4701" s="9">
        <v>96861.68</v>
      </c>
      <c r="AC4701" s="9">
        <v>93392.98</v>
      </c>
      <c r="AD4701" s="9">
        <v>89051.38</v>
      </c>
      <c r="AE4701" s="9">
        <v>88101.09</v>
      </c>
      <c r="AF4701" s="9">
        <v>77205.47</v>
      </c>
      <c r="AG4701" s="9">
        <v>85867.23</v>
      </c>
      <c r="AH4701" s="9">
        <v>84779.66</v>
      </c>
      <c r="AI4701" s="9">
        <v>84758.84</v>
      </c>
      <c r="AJ4701" s="9">
        <v>84666.02</v>
      </c>
      <c r="AK4701" s="9">
        <v>85994.82</v>
      </c>
      <c r="AL4701" s="9">
        <v>87772.59</v>
      </c>
      <c r="AM4701" s="9">
        <v>90191</v>
      </c>
      <c r="AN4701" s="9">
        <v>92295.3</v>
      </c>
      <c r="AO4701" s="9">
        <v>94533.59</v>
      </c>
      <c r="AP4701" s="9">
        <v>97892.2</v>
      </c>
      <c r="AQ4701" s="9">
        <v>98358.9</v>
      </c>
      <c r="AR4701" s="9">
        <v>99199.55</v>
      </c>
      <c r="AS4701" s="9">
        <v>99694.42</v>
      </c>
      <c r="AT4701" s="9">
        <v>99720.91</v>
      </c>
      <c r="AU4701" s="9">
        <v>99697.84</v>
      </c>
      <c r="AV4701" s="9">
        <v>99082.09</v>
      </c>
      <c r="AW4701" s="9">
        <v>98127.23</v>
      </c>
      <c r="AX4701" s="9">
        <v>98254.98</v>
      </c>
      <c r="AY4701" s="9">
        <v>99016.35</v>
      </c>
      <c r="AZ4701" s="9">
        <v>98618.71</v>
      </c>
      <c r="BA4701" s="9">
        <v>97576</v>
      </c>
      <c r="BB4701" s="9">
        <v>94138.66</v>
      </c>
      <c r="BC4701" s="9">
        <v>90571.48</v>
      </c>
      <c r="BD4701" s="9">
        <v>90505.77</v>
      </c>
      <c r="BE4701" s="9">
        <v>98932.03</v>
      </c>
      <c r="BF4701" s="33">
        <v>72.268709999999999</v>
      </c>
      <c r="BG4701" s="33">
        <v>71.231290000000001</v>
      </c>
      <c r="BH4701" s="33">
        <v>70.071849999999998</v>
      </c>
      <c r="BI4701" s="33">
        <v>69.09581</v>
      </c>
      <c r="BJ4701" s="33">
        <v>68.389219999999995</v>
      </c>
      <c r="BK4701" s="33">
        <v>67.772450000000006</v>
      </c>
      <c r="BL4701" s="33">
        <v>67.535929999999993</v>
      </c>
      <c r="BM4701" s="33">
        <v>69.497010000000003</v>
      </c>
      <c r="BN4701" s="33">
        <v>73.049400000000006</v>
      </c>
      <c r="BO4701" s="33">
        <v>76.680390000000003</v>
      </c>
      <c r="BP4701" s="33">
        <v>80.296409999999995</v>
      </c>
      <c r="BQ4701" s="33">
        <v>83.053889999999996</v>
      </c>
      <c r="BR4701" s="33">
        <v>85.596559999999997</v>
      </c>
      <c r="BS4701" s="33">
        <v>87.577839999999995</v>
      </c>
      <c r="BT4701" s="33">
        <v>88.494010000000003</v>
      </c>
      <c r="BU4701" s="33">
        <v>88.717060000000004</v>
      </c>
      <c r="BV4701" s="33">
        <v>88.752989999999997</v>
      </c>
      <c r="BW4701" s="33">
        <v>87.963329999999999</v>
      </c>
      <c r="BX4701" s="33">
        <v>86.175150000000002</v>
      </c>
      <c r="BY4701" s="33">
        <v>83.315860000000001</v>
      </c>
      <c r="BZ4701" s="33">
        <v>79.765720000000002</v>
      </c>
      <c r="CA4701" s="33">
        <v>76.895960000000002</v>
      </c>
      <c r="CB4701" s="33">
        <v>74.823359999999994</v>
      </c>
      <c r="CC4701" s="33">
        <v>73.291920000000005</v>
      </c>
      <c r="CD4701" s="9">
        <v>519669.1</v>
      </c>
      <c r="CE4701" s="9">
        <v>491028.7</v>
      </c>
      <c r="CF4701" s="9">
        <v>435454.6</v>
      </c>
      <c r="CG4701" s="9">
        <v>316446.90000000002</v>
      </c>
      <c r="CH4701" s="9">
        <v>221917.9</v>
      </c>
      <c r="CI4701" s="9">
        <v>148207.4</v>
      </c>
      <c r="CJ4701" s="9">
        <v>154813.1</v>
      </c>
      <c r="CK4701" s="9">
        <v>266865.09999999998</v>
      </c>
      <c r="CL4701" s="9">
        <v>623698</v>
      </c>
      <c r="CM4701" s="9">
        <v>780911.9</v>
      </c>
      <c r="CN4701" s="9">
        <v>1130312</v>
      </c>
      <c r="CO4701" s="9">
        <v>2491990</v>
      </c>
      <c r="CP4701" s="9">
        <v>2004813</v>
      </c>
      <c r="CQ4701" s="9">
        <v>1570386</v>
      </c>
      <c r="CR4701" s="9">
        <v>1109489</v>
      </c>
      <c r="CS4701" s="9">
        <v>1177550</v>
      </c>
      <c r="CT4701" s="9">
        <v>1089772</v>
      </c>
      <c r="CU4701" s="9">
        <v>1102106</v>
      </c>
      <c r="CV4701" s="9">
        <v>1122524</v>
      </c>
      <c r="CW4701" s="9">
        <v>1168047</v>
      </c>
      <c r="CX4701" s="9">
        <v>1158420</v>
      </c>
      <c r="CY4701" s="9">
        <v>1077373</v>
      </c>
      <c r="CZ4701" s="9">
        <v>1030836</v>
      </c>
      <c r="DA4701" s="9">
        <v>1439096</v>
      </c>
      <c r="DB4701" s="9">
        <v>1078390</v>
      </c>
      <c r="DC4701" s="9">
        <v>120.5183</v>
      </c>
      <c r="DD4701" s="9">
        <v>0</v>
      </c>
    </row>
    <row r="4702" spans="1:108" x14ac:dyDescent="0.25">
      <c r="A4702" s="9" t="s">
        <v>42</v>
      </c>
      <c r="B4702" s="9" t="s">
        <v>30</v>
      </c>
      <c r="C4702" s="9" t="s">
        <v>2</v>
      </c>
      <c r="D4702" s="9" t="s">
        <v>40</v>
      </c>
      <c r="E4702" s="9" t="s">
        <v>38</v>
      </c>
      <c r="F4702" s="9">
        <v>2016</v>
      </c>
      <c r="G4702" s="9">
        <v>8</v>
      </c>
      <c r="H4702" s="9"/>
      <c r="BF4702" s="33">
        <v>68.464820000000003</v>
      </c>
      <c r="BG4702" s="33">
        <v>67.207340000000002</v>
      </c>
      <c r="BH4702" s="33">
        <v>65.893709999999999</v>
      </c>
      <c r="BI4702" s="33">
        <v>64.94162</v>
      </c>
      <c r="BJ4702" s="33">
        <v>63.996259999999999</v>
      </c>
      <c r="BK4702" s="33">
        <v>63.3735</v>
      </c>
      <c r="BL4702" s="33">
        <v>62.798650000000002</v>
      </c>
      <c r="BM4702" s="33">
        <v>64.118260000000006</v>
      </c>
      <c r="BN4702" s="33">
        <v>67.538169999999994</v>
      </c>
      <c r="BO4702" s="33">
        <v>72.349549999999994</v>
      </c>
      <c r="BP4702" s="33">
        <v>77.735029999999995</v>
      </c>
      <c r="BQ4702" s="33">
        <v>81.656440000000003</v>
      </c>
      <c r="BR4702" s="33">
        <v>84.934139999999999</v>
      </c>
      <c r="BS4702" s="33">
        <v>86.935630000000003</v>
      </c>
      <c r="BT4702" s="33">
        <v>88.573359999999994</v>
      </c>
      <c r="BU4702" s="33">
        <v>89.286670000000001</v>
      </c>
      <c r="BV4702" s="33">
        <v>89.21557</v>
      </c>
      <c r="BW4702" s="33">
        <v>88.094309999999993</v>
      </c>
      <c r="BX4702" s="33">
        <v>86.047160000000005</v>
      </c>
      <c r="BY4702" s="33">
        <v>82.175150000000002</v>
      </c>
      <c r="BZ4702" s="33">
        <v>78.616020000000006</v>
      </c>
      <c r="CA4702" s="33">
        <v>75.895960000000002</v>
      </c>
      <c r="CB4702" s="33">
        <v>73.681139999999999</v>
      </c>
      <c r="CC4702" s="33">
        <v>72.084580000000003</v>
      </c>
      <c r="DC4702" s="9">
        <v>120.5183</v>
      </c>
      <c r="DD4702" s="9">
        <v>0</v>
      </c>
    </row>
    <row r="4703" spans="1:108" x14ac:dyDescent="0.25">
      <c r="A4703" s="9" t="s">
        <v>42</v>
      </c>
      <c r="B4703" s="9" t="s">
        <v>30</v>
      </c>
      <c r="C4703" s="9" t="s">
        <v>2</v>
      </c>
      <c r="D4703" s="9" t="s">
        <v>40</v>
      </c>
      <c r="E4703" s="9" t="s">
        <v>38</v>
      </c>
      <c r="F4703" s="9">
        <v>2016</v>
      </c>
      <c r="G4703" s="9">
        <v>9</v>
      </c>
      <c r="H4703" s="9"/>
      <c r="BF4703" s="33">
        <v>69.038169999999994</v>
      </c>
      <c r="BG4703" s="33">
        <v>67.859279999999998</v>
      </c>
      <c r="BH4703" s="33">
        <v>66.598050000000001</v>
      </c>
      <c r="BI4703" s="33">
        <v>65.255240000000001</v>
      </c>
      <c r="BJ4703" s="33">
        <v>64.229789999999994</v>
      </c>
      <c r="BK4703" s="33">
        <v>63.520960000000002</v>
      </c>
      <c r="BL4703" s="33">
        <v>63.011229999999998</v>
      </c>
      <c r="BM4703" s="33">
        <v>64.15419</v>
      </c>
      <c r="BN4703" s="33">
        <v>67.540419999999997</v>
      </c>
      <c r="BO4703" s="33">
        <v>71.800150000000002</v>
      </c>
      <c r="BP4703" s="33">
        <v>76.169160000000005</v>
      </c>
      <c r="BQ4703" s="33">
        <v>80.118260000000006</v>
      </c>
      <c r="BR4703" s="33">
        <v>83.421409999999995</v>
      </c>
      <c r="BS4703" s="33">
        <v>85.408680000000004</v>
      </c>
      <c r="BT4703" s="33">
        <v>87.119010000000003</v>
      </c>
      <c r="BU4703" s="33">
        <v>88.129490000000004</v>
      </c>
      <c r="BV4703" s="33">
        <v>88.020210000000006</v>
      </c>
      <c r="BW4703" s="33">
        <v>86.613020000000006</v>
      </c>
      <c r="BX4703" s="33">
        <v>83.926640000000006</v>
      </c>
      <c r="BY4703" s="33">
        <v>79.772450000000006</v>
      </c>
      <c r="BZ4703" s="33">
        <v>76.806139999999999</v>
      </c>
      <c r="CA4703" s="33">
        <v>74.458079999999995</v>
      </c>
      <c r="CB4703" s="33">
        <v>72.367519999999999</v>
      </c>
      <c r="CC4703" s="33">
        <v>70.22081</v>
      </c>
      <c r="DC4703" s="9">
        <v>120.5183</v>
      </c>
      <c r="DD4703" s="9">
        <v>0</v>
      </c>
    </row>
    <row r="4704" spans="1:108" x14ac:dyDescent="0.25">
      <c r="A4704" s="9" t="s">
        <v>42</v>
      </c>
      <c r="B4704" s="9" t="s">
        <v>30</v>
      </c>
      <c r="C4704" s="9" t="s">
        <v>2</v>
      </c>
      <c r="D4704" s="9" t="s">
        <v>40</v>
      </c>
      <c r="E4704" s="9" t="s">
        <v>38</v>
      </c>
      <c r="F4704" s="9">
        <v>2016</v>
      </c>
      <c r="G4704" s="9">
        <v>10</v>
      </c>
      <c r="H4704" s="9"/>
      <c r="BF4704" s="33">
        <v>62.405090000000001</v>
      </c>
      <c r="BG4704" s="33">
        <v>60.665889999999997</v>
      </c>
      <c r="BH4704" s="33">
        <v>59.704479999999997</v>
      </c>
      <c r="BI4704" s="33">
        <v>58.77778</v>
      </c>
      <c r="BJ4704" s="33">
        <v>58.195219999999999</v>
      </c>
      <c r="BK4704" s="33">
        <v>57.469909999999999</v>
      </c>
      <c r="BL4704" s="33">
        <v>56.957560000000001</v>
      </c>
      <c r="BM4704" s="33">
        <v>57.516979999999997</v>
      </c>
      <c r="BN4704" s="33">
        <v>62.537039999999998</v>
      </c>
      <c r="BO4704" s="33">
        <v>69.18441</v>
      </c>
      <c r="BP4704" s="33">
        <v>74.980710000000002</v>
      </c>
      <c r="BQ4704" s="33">
        <v>79.86497</v>
      </c>
      <c r="BR4704" s="33">
        <v>83.185190000000006</v>
      </c>
      <c r="BS4704" s="33">
        <v>85.347219999999993</v>
      </c>
      <c r="BT4704" s="33">
        <v>85.650459999999995</v>
      </c>
      <c r="BU4704" s="33">
        <v>85.719139999999996</v>
      </c>
      <c r="BV4704" s="33">
        <v>85.152780000000007</v>
      </c>
      <c r="BW4704" s="33">
        <v>83.13194</v>
      </c>
      <c r="BX4704" s="33">
        <v>78.278549999999996</v>
      </c>
      <c r="BY4704" s="33">
        <v>73.668980000000005</v>
      </c>
      <c r="BZ4704" s="33">
        <v>70.50694</v>
      </c>
      <c r="CA4704" s="33">
        <v>67.786259999999999</v>
      </c>
      <c r="CB4704" s="33">
        <v>66.109570000000005</v>
      </c>
      <c r="CC4704" s="33">
        <v>64.23997</v>
      </c>
      <c r="DC4704" s="9">
        <v>120.5183</v>
      </c>
      <c r="DD4704" s="9">
        <v>0</v>
      </c>
    </row>
    <row r="4705" spans="1:108" x14ac:dyDescent="0.25">
      <c r="A4705" s="9" t="s">
        <v>42</v>
      </c>
      <c r="B4705" s="9" t="s">
        <v>30</v>
      </c>
      <c r="C4705" s="9" t="s">
        <v>2</v>
      </c>
      <c r="D4705" s="9" t="s">
        <v>40</v>
      </c>
      <c r="E4705" s="9" t="s">
        <v>38</v>
      </c>
      <c r="F4705" s="9">
        <v>2017</v>
      </c>
      <c r="G4705" s="9">
        <v>5</v>
      </c>
      <c r="H4705" s="9"/>
      <c r="BF4705" s="33">
        <v>66.561000000000007</v>
      </c>
      <c r="BG4705" s="33">
        <v>64.680729999999997</v>
      </c>
      <c r="BH4705" s="33">
        <v>63.659640000000003</v>
      </c>
      <c r="BI4705" s="33">
        <v>62.463859999999997</v>
      </c>
      <c r="BJ4705" s="33">
        <v>61.740960000000001</v>
      </c>
      <c r="BK4705" s="33">
        <v>60.948039999999999</v>
      </c>
      <c r="BL4705" s="33">
        <v>61.011299999999999</v>
      </c>
      <c r="BM4705" s="33">
        <v>63.423949999999998</v>
      </c>
      <c r="BN4705" s="33">
        <v>66.755269999999996</v>
      </c>
      <c r="BO4705" s="33">
        <v>70.647589999999994</v>
      </c>
      <c r="BP4705" s="33">
        <v>74.475909999999999</v>
      </c>
      <c r="BQ4705" s="33">
        <v>77.28313</v>
      </c>
      <c r="BR4705" s="33">
        <v>79.634789999999995</v>
      </c>
      <c r="BS4705" s="33">
        <v>81.503010000000003</v>
      </c>
      <c r="BT4705" s="33">
        <v>82.68826</v>
      </c>
      <c r="BU4705" s="33">
        <v>82.854669999999999</v>
      </c>
      <c r="BV4705" s="33">
        <v>82.725149999999999</v>
      </c>
      <c r="BW4705" s="33">
        <v>81.846379999999996</v>
      </c>
      <c r="BX4705" s="33">
        <v>79.881029999999996</v>
      </c>
      <c r="BY4705" s="33">
        <v>77.100909999999999</v>
      </c>
      <c r="BZ4705" s="33">
        <v>73.927710000000005</v>
      </c>
      <c r="CA4705" s="33">
        <v>71.579819999999998</v>
      </c>
      <c r="CB4705" s="33">
        <v>69.549700000000001</v>
      </c>
      <c r="CC4705" s="33">
        <v>67.861440000000002</v>
      </c>
      <c r="DC4705" s="9">
        <v>120.5183</v>
      </c>
      <c r="DD4705" s="9">
        <v>0</v>
      </c>
    </row>
    <row r="4706" spans="1:108" x14ac:dyDescent="0.25">
      <c r="A4706" s="9" t="s">
        <v>42</v>
      </c>
      <c r="B4706" s="9" t="s">
        <v>30</v>
      </c>
      <c r="C4706" s="9" t="s">
        <v>2</v>
      </c>
      <c r="D4706" s="9" t="s">
        <v>40</v>
      </c>
      <c r="E4706" s="9" t="s">
        <v>38</v>
      </c>
      <c r="F4706" s="9">
        <v>2017</v>
      </c>
      <c r="G4706" s="9">
        <v>6</v>
      </c>
      <c r="H4706" s="9"/>
      <c r="BF4706" s="33">
        <v>70.732789999999994</v>
      </c>
      <c r="BG4706" s="33">
        <v>68.600300000000004</v>
      </c>
      <c r="BH4706" s="33">
        <v>67.342060000000004</v>
      </c>
      <c r="BI4706" s="33">
        <v>66.119010000000003</v>
      </c>
      <c r="BJ4706" s="33">
        <v>64.833079999999995</v>
      </c>
      <c r="BK4706" s="33">
        <v>64.12724</v>
      </c>
      <c r="BL4706" s="33">
        <v>64.81662</v>
      </c>
      <c r="BM4706" s="33">
        <v>68.478290000000001</v>
      </c>
      <c r="BN4706" s="33">
        <v>73.276949999999999</v>
      </c>
      <c r="BO4706" s="33">
        <v>77.891459999999995</v>
      </c>
      <c r="BP4706" s="33">
        <v>81.687870000000004</v>
      </c>
      <c r="BQ4706" s="33">
        <v>85.176640000000006</v>
      </c>
      <c r="BR4706" s="33">
        <v>87.375749999999996</v>
      </c>
      <c r="BS4706" s="33">
        <v>89.279939999999996</v>
      </c>
      <c r="BT4706" s="33">
        <v>90.442369999999997</v>
      </c>
      <c r="BU4706" s="33">
        <v>91.074100000000001</v>
      </c>
      <c r="BV4706" s="33">
        <v>90.758229999999998</v>
      </c>
      <c r="BW4706" s="33">
        <v>90.177400000000006</v>
      </c>
      <c r="BX4706" s="33">
        <v>88.479789999999994</v>
      </c>
      <c r="BY4706" s="33">
        <v>85.537419999999997</v>
      </c>
      <c r="BZ4706" s="33">
        <v>81.447599999999994</v>
      </c>
      <c r="CA4706" s="33">
        <v>77.946110000000004</v>
      </c>
      <c r="CB4706" s="33">
        <v>75.654939999999996</v>
      </c>
      <c r="CC4706" s="33">
        <v>73.407939999999996</v>
      </c>
      <c r="DC4706" s="9">
        <v>120.5183</v>
      </c>
      <c r="DD4706" s="9">
        <v>0</v>
      </c>
    </row>
    <row r="4707" spans="1:108" x14ac:dyDescent="0.25">
      <c r="A4707" s="9" t="s">
        <v>42</v>
      </c>
      <c r="B4707" s="9" t="s">
        <v>30</v>
      </c>
      <c r="C4707" s="9" t="s">
        <v>2</v>
      </c>
      <c r="D4707" s="9" t="s">
        <v>40</v>
      </c>
      <c r="E4707" s="9" t="s">
        <v>38</v>
      </c>
      <c r="F4707" s="9">
        <v>2017</v>
      </c>
      <c r="G4707" s="9">
        <v>7</v>
      </c>
      <c r="H4707" s="9">
        <v>85037.97</v>
      </c>
      <c r="I4707" s="9">
        <v>84051.64</v>
      </c>
      <c r="J4707" s="9">
        <v>84781.52</v>
      </c>
      <c r="K4707" s="9">
        <v>84647.85</v>
      </c>
      <c r="L4707" s="9">
        <v>86326.45</v>
      </c>
      <c r="M4707" s="9">
        <v>87775.35</v>
      </c>
      <c r="N4707" s="9">
        <v>91137.93</v>
      </c>
      <c r="O4707" s="9">
        <v>92929.35</v>
      </c>
      <c r="P4707" s="9">
        <v>94568.78</v>
      </c>
      <c r="Q4707" s="9">
        <v>97444.46</v>
      </c>
      <c r="R4707" s="9">
        <v>98152.49</v>
      </c>
      <c r="S4707" s="9">
        <v>97510.84</v>
      </c>
      <c r="T4707" s="9">
        <v>92644.88</v>
      </c>
      <c r="U4707" s="9">
        <v>77662.19</v>
      </c>
      <c r="V4707" s="9">
        <v>78790.89</v>
      </c>
      <c r="W4707" s="9">
        <v>77518.61</v>
      </c>
      <c r="X4707" s="9">
        <v>77059.570000000007</v>
      </c>
      <c r="Y4707" s="9">
        <v>76171.87</v>
      </c>
      <c r="Z4707" s="9">
        <v>91721.32</v>
      </c>
      <c r="AA4707" s="9">
        <v>97102.11</v>
      </c>
      <c r="AB4707" s="9">
        <v>97215.88</v>
      </c>
      <c r="AC4707" s="9">
        <v>93729.25</v>
      </c>
      <c r="AD4707" s="9">
        <v>89392.66</v>
      </c>
      <c r="AE4707" s="9">
        <v>88442.35</v>
      </c>
      <c r="AF4707" s="9">
        <v>77440.73</v>
      </c>
      <c r="AG4707" s="9">
        <v>85348.45</v>
      </c>
      <c r="AH4707" s="9">
        <v>84348.74</v>
      </c>
      <c r="AI4707" s="9">
        <v>84410.23</v>
      </c>
      <c r="AJ4707" s="9">
        <v>84397.27</v>
      </c>
      <c r="AK4707" s="9">
        <v>85815.38</v>
      </c>
      <c r="AL4707" s="9">
        <v>87701.03</v>
      </c>
      <c r="AM4707" s="9">
        <v>90284.97</v>
      </c>
      <c r="AN4707" s="9">
        <v>92468.3</v>
      </c>
      <c r="AO4707" s="9">
        <v>94716.64</v>
      </c>
      <c r="AP4707" s="9">
        <v>98068.58</v>
      </c>
      <c r="AQ4707" s="9">
        <v>98533.08</v>
      </c>
      <c r="AR4707" s="9">
        <v>99423.05</v>
      </c>
      <c r="AS4707" s="9">
        <v>99938.76</v>
      </c>
      <c r="AT4707" s="9">
        <v>99940.64</v>
      </c>
      <c r="AU4707" s="9">
        <v>99917.57</v>
      </c>
      <c r="AV4707" s="9">
        <v>99315.36</v>
      </c>
      <c r="AW4707" s="9">
        <v>98353.68</v>
      </c>
      <c r="AX4707" s="9">
        <v>98538.91</v>
      </c>
      <c r="AY4707" s="9">
        <v>99341.31</v>
      </c>
      <c r="AZ4707" s="9">
        <v>98953.48</v>
      </c>
      <c r="BA4707" s="9">
        <v>97930.2</v>
      </c>
      <c r="BB4707" s="9">
        <v>94474.93</v>
      </c>
      <c r="BC4707" s="9">
        <v>90912.74</v>
      </c>
      <c r="BD4707" s="9">
        <v>90847.039999999994</v>
      </c>
      <c r="BE4707" s="9">
        <v>99167.29</v>
      </c>
      <c r="BF4707" s="33">
        <v>72.268709999999999</v>
      </c>
      <c r="BG4707" s="33">
        <v>71.231290000000001</v>
      </c>
      <c r="BH4707" s="33">
        <v>70.071849999999998</v>
      </c>
      <c r="BI4707" s="33">
        <v>69.09581</v>
      </c>
      <c r="BJ4707" s="33">
        <v>68.389219999999995</v>
      </c>
      <c r="BK4707" s="33">
        <v>67.772450000000006</v>
      </c>
      <c r="BL4707" s="33">
        <v>67.535929999999993</v>
      </c>
      <c r="BM4707" s="33">
        <v>69.497010000000003</v>
      </c>
      <c r="BN4707" s="33">
        <v>73.049400000000006</v>
      </c>
      <c r="BO4707" s="33">
        <v>76.680390000000003</v>
      </c>
      <c r="BP4707" s="33">
        <v>80.296409999999995</v>
      </c>
      <c r="BQ4707" s="33">
        <v>83.053889999999996</v>
      </c>
      <c r="BR4707" s="33">
        <v>85.596559999999997</v>
      </c>
      <c r="BS4707" s="33">
        <v>87.577839999999995</v>
      </c>
      <c r="BT4707" s="33">
        <v>88.494010000000003</v>
      </c>
      <c r="BU4707" s="33">
        <v>88.717060000000004</v>
      </c>
      <c r="BV4707" s="33">
        <v>88.752989999999997</v>
      </c>
      <c r="BW4707" s="33">
        <v>87.963329999999999</v>
      </c>
      <c r="BX4707" s="33">
        <v>86.175150000000002</v>
      </c>
      <c r="BY4707" s="33">
        <v>83.315860000000001</v>
      </c>
      <c r="BZ4707" s="33">
        <v>79.765720000000002</v>
      </c>
      <c r="CA4707" s="33">
        <v>76.895960000000002</v>
      </c>
      <c r="CB4707" s="33">
        <v>74.823359999999994</v>
      </c>
      <c r="CC4707" s="33">
        <v>73.291920000000005</v>
      </c>
      <c r="CD4707" s="9">
        <v>520934.1</v>
      </c>
      <c r="CE4707" s="9">
        <v>491790</v>
      </c>
      <c r="CF4707" s="9">
        <v>436236.4</v>
      </c>
      <c r="CG4707" s="9">
        <v>316902.3</v>
      </c>
      <c r="CH4707" s="9">
        <v>222067.7</v>
      </c>
      <c r="CI4707" s="9">
        <v>148277</v>
      </c>
      <c r="CJ4707" s="9">
        <v>154680.29999999999</v>
      </c>
      <c r="CK4707" s="9">
        <v>267085.5</v>
      </c>
      <c r="CL4707" s="9">
        <v>624918.9</v>
      </c>
      <c r="CM4707" s="9">
        <v>783109</v>
      </c>
      <c r="CN4707" s="9">
        <v>1132982</v>
      </c>
      <c r="CO4707" s="9">
        <v>2496335</v>
      </c>
      <c r="CP4707" s="9">
        <v>2005373</v>
      </c>
      <c r="CQ4707" s="9">
        <v>1571639</v>
      </c>
      <c r="CR4707" s="9">
        <v>1111807</v>
      </c>
      <c r="CS4707" s="9">
        <v>1182079</v>
      </c>
      <c r="CT4707" s="9">
        <v>1092856</v>
      </c>
      <c r="CU4707" s="9">
        <v>1104861</v>
      </c>
      <c r="CV4707" s="9">
        <v>1125814</v>
      </c>
      <c r="CW4707" s="9">
        <v>1171622</v>
      </c>
      <c r="CX4707" s="9">
        <v>1162322</v>
      </c>
      <c r="CY4707" s="9">
        <v>1081002</v>
      </c>
      <c r="CZ4707" s="9">
        <v>1033059</v>
      </c>
      <c r="DA4707" s="9">
        <v>1436100</v>
      </c>
      <c r="DB4707" s="9">
        <v>1080949</v>
      </c>
      <c r="DC4707" s="9">
        <v>120.5183</v>
      </c>
      <c r="DD4707" s="9">
        <v>0</v>
      </c>
    </row>
    <row r="4708" spans="1:108" x14ac:dyDescent="0.25">
      <c r="A4708" s="9" t="s">
        <v>42</v>
      </c>
      <c r="B4708" s="9" t="s">
        <v>30</v>
      </c>
      <c r="C4708" s="9" t="s">
        <v>2</v>
      </c>
      <c r="D4708" s="9" t="s">
        <v>40</v>
      </c>
      <c r="E4708" s="9" t="s">
        <v>38</v>
      </c>
      <c r="F4708" s="9">
        <v>2017</v>
      </c>
      <c r="G4708" s="9">
        <v>8</v>
      </c>
      <c r="H4708" s="9"/>
      <c r="BF4708" s="33">
        <v>68.464820000000003</v>
      </c>
      <c r="BG4708" s="33">
        <v>67.207340000000002</v>
      </c>
      <c r="BH4708" s="33">
        <v>65.893709999999999</v>
      </c>
      <c r="BI4708" s="33">
        <v>64.94162</v>
      </c>
      <c r="BJ4708" s="33">
        <v>63.996259999999999</v>
      </c>
      <c r="BK4708" s="33">
        <v>63.3735</v>
      </c>
      <c r="BL4708" s="33">
        <v>62.798650000000002</v>
      </c>
      <c r="BM4708" s="33">
        <v>64.118260000000006</v>
      </c>
      <c r="BN4708" s="33">
        <v>67.538169999999994</v>
      </c>
      <c r="BO4708" s="33">
        <v>72.349549999999994</v>
      </c>
      <c r="BP4708" s="33">
        <v>77.735029999999995</v>
      </c>
      <c r="BQ4708" s="33">
        <v>81.656440000000003</v>
      </c>
      <c r="BR4708" s="33">
        <v>84.934139999999999</v>
      </c>
      <c r="BS4708" s="33">
        <v>86.935630000000003</v>
      </c>
      <c r="BT4708" s="33">
        <v>88.573359999999994</v>
      </c>
      <c r="BU4708" s="33">
        <v>89.286670000000001</v>
      </c>
      <c r="BV4708" s="33">
        <v>89.21557</v>
      </c>
      <c r="BW4708" s="33">
        <v>88.094309999999993</v>
      </c>
      <c r="BX4708" s="33">
        <v>86.047160000000005</v>
      </c>
      <c r="BY4708" s="33">
        <v>82.175150000000002</v>
      </c>
      <c r="BZ4708" s="33">
        <v>78.616020000000006</v>
      </c>
      <c r="CA4708" s="33">
        <v>75.895960000000002</v>
      </c>
      <c r="CB4708" s="33">
        <v>73.681139999999999</v>
      </c>
      <c r="CC4708" s="33">
        <v>72.084580000000003</v>
      </c>
      <c r="DC4708" s="9">
        <v>120.5183</v>
      </c>
      <c r="DD4708" s="9">
        <v>0</v>
      </c>
    </row>
    <row r="4709" spans="1:108" x14ac:dyDescent="0.25">
      <c r="A4709" s="9" t="s">
        <v>42</v>
      </c>
      <c r="B4709" s="9" t="s">
        <v>30</v>
      </c>
      <c r="C4709" s="9" t="s">
        <v>2</v>
      </c>
      <c r="D4709" s="9" t="s">
        <v>40</v>
      </c>
      <c r="E4709" s="9" t="s">
        <v>38</v>
      </c>
      <c r="F4709" s="9">
        <v>2017</v>
      </c>
      <c r="G4709" s="9">
        <v>9</v>
      </c>
      <c r="H4709" s="9"/>
      <c r="BF4709" s="33">
        <v>69.038169999999994</v>
      </c>
      <c r="BG4709" s="33">
        <v>67.859279999999998</v>
      </c>
      <c r="BH4709" s="33">
        <v>66.598050000000001</v>
      </c>
      <c r="BI4709" s="33">
        <v>65.255240000000001</v>
      </c>
      <c r="BJ4709" s="33">
        <v>64.229789999999994</v>
      </c>
      <c r="BK4709" s="33">
        <v>63.520960000000002</v>
      </c>
      <c r="BL4709" s="33">
        <v>63.011229999999998</v>
      </c>
      <c r="BM4709" s="33">
        <v>64.15419</v>
      </c>
      <c r="BN4709" s="33">
        <v>67.540419999999997</v>
      </c>
      <c r="BO4709" s="33">
        <v>71.800150000000002</v>
      </c>
      <c r="BP4709" s="33">
        <v>76.169160000000005</v>
      </c>
      <c r="BQ4709" s="33">
        <v>80.118260000000006</v>
      </c>
      <c r="BR4709" s="33">
        <v>83.421409999999995</v>
      </c>
      <c r="BS4709" s="33">
        <v>85.408680000000004</v>
      </c>
      <c r="BT4709" s="33">
        <v>87.119010000000003</v>
      </c>
      <c r="BU4709" s="33">
        <v>88.129490000000004</v>
      </c>
      <c r="BV4709" s="33">
        <v>88.020210000000006</v>
      </c>
      <c r="BW4709" s="33">
        <v>86.613020000000006</v>
      </c>
      <c r="BX4709" s="33">
        <v>83.926640000000006</v>
      </c>
      <c r="BY4709" s="33">
        <v>79.772450000000006</v>
      </c>
      <c r="BZ4709" s="33">
        <v>76.806139999999999</v>
      </c>
      <c r="CA4709" s="33">
        <v>74.458079999999995</v>
      </c>
      <c r="CB4709" s="33">
        <v>72.367519999999999</v>
      </c>
      <c r="CC4709" s="33">
        <v>70.22081</v>
      </c>
      <c r="DC4709" s="9">
        <v>120.5183</v>
      </c>
      <c r="DD4709" s="9">
        <v>0</v>
      </c>
    </row>
    <row r="4710" spans="1:108" x14ac:dyDescent="0.25">
      <c r="A4710" s="9" t="s">
        <v>42</v>
      </c>
      <c r="B4710" s="9" t="s">
        <v>30</v>
      </c>
      <c r="C4710" s="9" t="s">
        <v>2</v>
      </c>
      <c r="D4710" s="9" t="s">
        <v>40</v>
      </c>
      <c r="E4710" s="9" t="s">
        <v>38</v>
      </c>
      <c r="F4710" s="9">
        <v>2017</v>
      </c>
      <c r="G4710" s="9">
        <v>10</v>
      </c>
      <c r="H4710" s="9"/>
      <c r="BF4710" s="33">
        <v>62.405090000000001</v>
      </c>
      <c r="BG4710" s="33">
        <v>60.665889999999997</v>
      </c>
      <c r="BH4710" s="33">
        <v>59.704479999999997</v>
      </c>
      <c r="BI4710" s="33">
        <v>58.77778</v>
      </c>
      <c r="BJ4710" s="33">
        <v>58.195219999999999</v>
      </c>
      <c r="BK4710" s="33">
        <v>57.469909999999999</v>
      </c>
      <c r="BL4710" s="33">
        <v>56.957560000000001</v>
      </c>
      <c r="BM4710" s="33">
        <v>57.516979999999997</v>
      </c>
      <c r="BN4710" s="33">
        <v>62.537039999999998</v>
      </c>
      <c r="BO4710" s="33">
        <v>69.18441</v>
      </c>
      <c r="BP4710" s="33">
        <v>74.980710000000002</v>
      </c>
      <c r="BQ4710" s="33">
        <v>79.86497</v>
      </c>
      <c r="BR4710" s="33">
        <v>83.185190000000006</v>
      </c>
      <c r="BS4710" s="33">
        <v>85.347219999999993</v>
      </c>
      <c r="BT4710" s="33">
        <v>85.650459999999995</v>
      </c>
      <c r="BU4710" s="33">
        <v>85.719139999999996</v>
      </c>
      <c r="BV4710" s="33">
        <v>85.152780000000007</v>
      </c>
      <c r="BW4710" s="33">
        <v>83.13194</v>
      </c>
      <c r="BX4710" s="33">
        <v>78.278549999999996</v>
      </c>
      <c r="BY4710" s="33">
        <v>73.668980000000005</v>
      </c>
      <c r="BZ4710" s="33">
        <v>70.50694</v>
      </c>
      <c r="CA4710" s="33">
        <v>67.786259999999999</v>
      </c>
      <c r="CB4710" s="33">
        <v>66.109570000000005</v>
      </c>
      <c r="CC4710" s="33">
        <v>64.23997</v>
      </c>
      <c r="DC4710" s="9">
        <v>120.5183</v>
      </c>
      <c r="DD4710" s="9">
        <v>0</v>
      </c>
    </row>
    <row r="4711" spans="1:108" x14ac:dyDescent="0.25">
      <c r="A4711" s="9" t="s">
        <v>42</v>
      </c>
      <c r="B4711" s="9" t="s">
        <v>30</v>
      </c>
      <c r="C4711" s="9" t="s">
        <v>2</v>
      </c>
      <c r="D4711" s="9" t="s">
        <v>40</v>
      </c>
      <c r="E4711" s="9" t="s">
        <v>38</v>
      </c>
      <c r="F4711" s="9">
        <v>2018</v>
      </c>
      <c r="G4711" s="9">
        <v>5</v>
      </c>
      <c r="H4711" s="9"/>
      <c r="BF4711" s="33">
        <v>66.561000000000007</v>
      </c>
      <c r="BG4711" s="33">
        <v>64.680729999999997</v>
      </c>
      <c r="BH4711" s="33">
        <v>63.659640000000003</v>
      </c>
      <c r="BI4711" s="33">
        <v>62.463859999999997</v>
      </c>
      <c r="BJ4711" s="33">
        <v>61.740960000000001</v>
      </c>
      <c r="BK4711" s="33">
        <v>60.948039999999999</v>
      </c>
      <c r="BL4711" s="33">
        <v>61.011299999999999</v>
      </c>
      <c r="BM4711" s="33">
        <v>63.423949999999998</v>
      </c>
      <c r="BN4711" s="33">
        <v>66.755269999999996</v>
      </c>
      <c r="BO4711" s="33">
        <v>70.647589999999994</v>
      </c>
      <c r="BP4711" s="33">
        <v>74.475909999999999</v>
      </c>
      <c r="BQ4711" s="33">
        <v>77.28313</v>
      </c>
      <c r="BR4711" s="33">
        <v>79.634789999999995</v>
      </c>
      <c r="BS4711" s="33">
        <v>81.503010000000003</v>
      </c>
      <c r="BT4711" s="33">
        <v>82.68826</v>
      </c>
      <c r="BU4711" s="33">
        <v>82.854669999999999</v>
      </c>
      <c r="BV4711" s="33">
        <v>82.725149999999999</v>
      </c>
      <c r="BW4711" s="33">
        <v>81.846379999999996</v>
      </c>
      <c r="BX4711" s="33">
        <v>79.881029999999996</v>
      </c>
      <c r="BY4711" s="33">
        <v>77.100909999999999</v>
      </c>
      <c r="BZ4711" s="33">
        <v>73.927710000000005</v>
      </c>
      <c r="CA4711" s="33">
        <v>71.579819999999998</v>
      </c>
      <c r="CB4711" s="33">
        <v>69.549700000000001</v>
      </c>
      <c r="CC4711" s="33">
        <v>67.861440000000002</v>
      </c>
      <c r="DC4711" s="9">
        <v>120.5183</v>
      </c>
      <c r="DD4711" s="9">
        <v>0</v>
      </c>
    </row>
    <row r="4712" spans="1:108" x14ac:dyDescent="0.25">
      <c r="A4712" s="9" t="s">
        <v>42</v>
      </c>
      <c r="B4712" s="9" t="s">
        <v>30</v>
      </c>
      <c r="C4712" s="9" t="s">
        <v>2</v>
      </c>
      <c r="D4712" s="9" t="s">
        <v>40</v>
      </c>
      <c r="E4712" s="9" t="s">
        <v>38</v>
      </c>
      <c r="F4712" s="9">
        <v>2018</v>
      </c>
      <c r="G4712" s="9">
        <v>6</v>
      </c>
      <c r="H4712" s="9"/>
      <c r="BF4712" s="33">
        <v>70.732789999999994</v>
      </c>
      <c r="BG4712" s="33">
        <v>68.600300000000004</v>
      </c>
      <c r="BH4712" s="33">
        <v>67.342060000000004</v>
      </c>
      <c r="BI4712" s="33">
        <v>66.119010000000003</v>
      </c>
      <c r="BJ4712" s="33">
        <v>64.833079999999995</v>
      </c>
      <c r="BK4712" s="33">
        <v>64.12724</v>
      </c>
      <c r="BL4712" s="33">
        <v>64.81662</v>
      </c>
      <c r="BM4712" s="33">
        <v>68.478290000000001</v>
      </c>
      <c r="BN4712" s="33">
        <v>73.276949999999999</v>
      </c>
      <c r="BO4712" s="33">
        <v>77.891459999999995</v>
      </c>
      <c r="BP4712" s="33">
        <v>81.687870000000004</v>
      </c>
      <c r="BQ4712" s="33">
        <v>85.176640000000006</v>
      </c>
      <c r="BR4712" s="33">
        <v>87.375749999999996</v>
      </c>
      <c r="BS4712" s="33">
        <v>89.279939999999996</v>
      </c>
      <c r="BT4712" s="33">
        <v>90.442369999999997</v>
      </c>
      <c r="BU4712" s="33">
        <v>91.074100000000001</v>
      </c>
      <c r="BV4712" s="33">
        <v>90.758229999999998</v>
      </c>
      <c r="BW4712" s="33">
        <v>90.177400000000006</v>
      </c>
      <c r="BX4712" s="33">
        <v>88.479789999999994</v>
      </c>
      <c r="BY4712" s="33">
        <v>85.537419999999997</v>
      </c>
      <c r="BZ4712" s="33">
        <v>81.447599999999994</v>
      </c>
      <c r="CA4712" s="33">
        <v>77.946110000000004</v>
      </c>
      <c r="CB4712" s="33">
        <v>75.654939999999996</v>
      </c>
      <c r="CC4712" s="33">
        <v>73.407939999999996</v>
      </c>
      <c r="DC4712" s="9">
        <v>120.5183</v>
      </c>
      <c r="DD4712" s="9">
        <v>0</v>
      </c>
    </row>
    <row r="4713" spans="1:108" x14ac:dyDescent="0.25">
      <c r="A4713" s="9" t="s">
        <v>42</v>
      </c>
      <c r="B4713" s="9" t="s">
        <v>30</v>
      </c>
      <c r="C4713" s="9" t="s">
        <v>2</v>
      </c>
      <c r="D4713" s="9" t="s">
        <v>40</v>
      </c>
      <c r="E4713" s="9" t="s">
        <v>38</v>
      </c>
      <c r="F4713" s="9">
        <v>2018</v>
      </c>
      <c r="G4713" s="9">
        <v>7</v>
      </c>
      <c r="H4713" s="9">
        <v>85091.05</v>
      </c>
      <c r="I4713" s="9">
        <v>84098.13</v>
      </c>
      <c r="J4713" s="9">
        <v>84812.7</v>
      </c>
      <c r="K4713" s="9">
        <v>84676.33</v>
      </c>
      <c r="L4713" s="9">
        <v>86343.18</v>
      </c>
      <c r="M4713" s="9">
        <v>87770.41</v>
      </c>
      <c r="N4713" s="9">
        <v>91118.38</v>
      </c>
      <c r="O4713" s="9">
        <v>92904.72</v>
      </c>
      <c r="P4713" s="9">
        <v>94567.1</v>
      </c>
      <c r="Q4713" s="9">
        <v>97478.38</v>
      </c>
      <c r="R4713" s="9">
        <v>98237.67</v>
      </c>
      <c r="S4713" s="9">
        <v>97575.93</v>
      </c>
      <c r="T4713" s="9">
        <v>92691.43</v>
      </c>
      <c r="U4713" s="9">
        <v>77728.27</v>
      </c>
      <c r="V4713" s="9">
        <v>78856.98</v>
      </c>
      <c r="W4713" s="9">
        <v>77593.759999999995</v>
      </c>
      <c r="X4713" s="9">
        <v>77139.3</v>
      </c>
      <c r="Y4713" s="9">
        <v>76256.86</v>
      </c>
      <c r="Z4713" s="9">
        <v>91819.98</v>
      </c>
      <c r="AA4713" s="9">
        <v>97189.48</v>
      </c>
      <c r="AB4713" s="9">
        <v>97304.639999999999</v>
      </c>
      <c r="AC4713" s="9">
        <v>93808.27</v>
      </c>
      <c r="AD4713" s="9">
        <v>89476.479999999996</v>
      </c>
      <c r="AE4713" s="9">
        <v>88526.16</v>
      </c>
      <c r="AF4713" s="9">
        <v>77514.559999999998</v>
      </c>
      <c r="AG4713" s="9">
        <v>85401.53</v>
      </c>
      <c r="AH4713" s="9">
        <v>84395.21</v>
      </c>
      <c r="AI4713" s="9">
        <v>84441.42</v>
      </c>
      <c r="AJ4713" s="9">
        <v>84425.75</v>
      </c>
      <c r="AK4713" s="9">
        <v>85832.11</v>
      </c>
      <c r="AL4713" s="9">
        <v>87696.09</v>
      </c>
      <c r="AM4713" s="9">
        <v>90265.41</v>
      </c>
      <c r="AN4713" s="9">
        <v>92443.67</v>
      </c>
      <c r="AO4713" s="9">
        <v>94714.96</v>
      </c>
      <c r="AP4713" s="9">
        <v>98102.52</v>
      </c>
      <c r="AQ4713" s="9">
        <v>98618.25</v>
      </c>
      <c r="AR4713" s="9">
        <v>99488.15</v>
      </c>
      <c r="AS4713" s="9">
        <v>99985.31</v>
      </c>
      <c r="AT4713" s="9">
        <v>100006.7</v>
      </c>
      <c r="AU4713" s="9">
        <v>99983.66</v>
      </c>
      <c r="AV4713" s="9">
        <v>99390.51</v>
      </c>
      <c r="AW4713" s="9">
        <v>98433.41</v>
      </c>
      <c r="AX4713" s="9">
        <v>98623.91</v>
      </c>
      <c r="AY4713" s="9">
        <v>99439.97</v>
      </c>
      <c r="AZ4713" s="9">
        <v>99040.85</v>
      </c>
      <c r="BA4713" s="9">
        <v>98018.96</v>
      </c>
      <c r="BB4713" s="9">
        <v>94553.95</v>
      </c>
      <c r="BC4713" s="9">
        <v>90996.56</v>
      </c>
      <c r="BD4713" s="9">
        <v>90930.86</v>
      </c>
      <c r="BE4713" s="9">
        <v>99241.13</v>
      </c>
      <c r="BF4713" s="33">
        <v>72.268709999999999</v>
      </c>
      <c r="BG4713" s="33">
        <v>71.231290000000001</v>
      </c>
      <c r="BH4713" s="33">
        <v>70.071849999999998</v>
      </c>
      <c r="BI4713" s="33">
        <v>69.09581</v>
      </c>
      <c r="BJ4713" s="33">
        <v>68.389219999999995</v>
      </c>
      <c r="BK4713" s="33">
        <v>67.772450000000006</v>
      </c>
      <c r="BL4713" s="33">
        <v>67.535929999999993</v>
      </c>
      <c r="BM4713" s="33">
        <v>69.497010000000003</v>
      </c>
      <c r="BN4713" s="33">
        <v>73.049400000000006</v>
      </c>
      <c r="BO4713" s="33">
        <v>76.680390000000003</v>
      </c>
      <c r="BP4713" s="33">
        <v>80.296409999999995</v>
      </c>
      <c r="BQ4713" s="33">
        <v>83.053889999999996</v>
      </c>
      <c r="BR4713" s="33">
        <v>85.596559999999997</v>
      </c>
      <c r="BS4713" s="33">
        <v>87.577839999999995</v>
      </c>
      <c r="BT4713" s="33">
        <v>88.494010000000003</v>
      </c>
      <c r="BU4713" s="33">
        <v>88.717060000000004</v>
      </c>
      <c r="BV4713" s="33">
        <v>88.752989999999997</v>
      </c>
      <c r="BW4713" s="33">
        <v>87.963329999999999</v>
      </c>
      <c r="BX4713" s="33">
        <v>86.175150000000002</v>
      </c>
      <c r="BY4713" s="33">
        <v>83.315860000000001</v>
      </c>
      <c r="BZ4713" s="33">
        <v>79.765720000000002</v>
      </c>
      <c r="CA4713" s="33">
        <v>76.895960000000002</v>
      </c>
      <c r="CB4713" s="33">
        <v>74.823359999999994</v>
      </c>
      <c r="CC4713" s="33">
        <v>73.291920000000005</v>
      </c>
      <c r="CD4713" s="9">
        <v>521424.1</v>
      </c>
      <c r="CE4713" s="9">
        <v>492536.2</v>
      </c>
      <c r="CF4713" s="9">
        <v>436436.9</v>
      </c>
      <c r="CG4713" s="9">
        <v>317257.7</v>
      </c>
      <c r="CH4713" s="9">
        <v>222377.2</v>
      </c>
      <c r="CI4713" s="9">
        <v>148453.70000000001</v>
      </c>
      <c r="CJ4713" s="9">
        <v>154801.60000000001</v>
      </c>
      <c r="CK4713" s="9">
        <v>267330</v>
      </c>
      <c r="CL4713" s="9">
        <v>625306.9</v>
      </c>
      <c r="CM4713" s="9">
        <v>783719.1</v>
      </c>
      <c r="CN4713" s="9">
        <v>1134212</v>
      </c>
      <c r="CO4713" s="9">
        <v>2499156</v>
      </c>
      <c r="CP4713" s="9">
        <v>2009607</v>
      </c>
      <c r="CQ4713" s="9">
        <v>1574792</v>
      </c>
      <c r="CR4713" s="9">
        <v>1113294</v>
      </c>
      <c r="CS4713" s="9">
        <v>1183903</v>
      </c>
      <c r="CT4713" s="9">
        <v>1094466</v>
      </c>
      <c r="CU4713" s="9">
        <v>1106336</v>
      </c>
      <c r="CV4713" s="9">
        <v>1126961</v>
      </c>
      <c r="CW4713" s="9">
        <v>1173766</v>
      </c>
      <c r="CX4713" s="9">
        <v>1164272</v>
      </c>
      <c r="CY4713" s="9">
        <v>1082060</v>
      </c>
      <c r="CZ4713" s="9">
        <v>1034403</v>
      </c>
      <c r="DA4713" s="9">
        <v>1439726</v>
      </c>
      <c r="DB4713" s="9">
        <v>1082927</v>
      </c>
      <c r="DC4713" s="9">
        <v>120.5183</v>
      </c>
      <c r="DD4713" s="9">
        <v>0</v>
      </c>
    </row>
    <row r="4714" spans="1:108" x14ac:dyDescent="0.25">
      <c r="A4714" s="9" t="s">
        <v>42</v>
      </c>
      <c r="B4714" s="9" t="s">
        <v>30</v>
      </c>
      <c r="C4714" s="9" t="s">
        <v>2</v>
      </c>
      <c r="D4714" s="9" t="s">
        <v>40</v>
      </c>
      <c r="E4714" s="9" t="s">
        <v>38</v>
      </c>
      <c r="F4714" s="9">
        <v>2018</v>
      </c>
      <c r="G4714" s="9">
        <v>8</v>
      </c>
      <c r="H4714" s="9"/>
      <c r="BF4714" s="33">
        <v>68.464820000000003</v>
      </c>
      <c r="BG4714" s="33">
        <v>67.207340000000002</v>
      </c>
      <c r="BH4714" s="33">
        <v>65.893709999999999</v>
      </c>
      <c r="BI4714" s="33">
        <v>64.94162</v>
      </c>
      <c r="BJ4714" s="33">
        <v>63.996259999999999</v>
      </c>
      <c r="BK4714" s="33">
        <v>63.3735</v>
      </c>
      <c r="BL4714" s="33">
        <v>62.798650000000002</v>
      </c>
      <c r="BM4714" s="33">
        <v>64.118260000000006</v>
      </c>
      <c r="BN4714" s="33">
        <v>67.538169999999994</v>
      </c>
      <c r="BO4714" s="33">
        <v>72.349549999999994</v>
      </c>
      <c r="BP4714" s="33">
        <v>77.735029999999995</v>
      </c>
      <c r="BQ4714" s="33">
        <v>81.656440000000003</v>
      </c>
      <c r="BR4714" s="33">
        <v>84.934139999999999</v>
      </c>
      <c r="BS4714" s="33">
        <v>86.935630000000003</v>
      </c>
      <c r="BT4714" s="33">
        <v>88.573359999999994</v>
      </c>
      <c r="BU4714" s="33">
        <v>89.286670000000001</v>
      </c>
      <c r="BV4714" s="33">
        <v>89.21557</v>
      </c>
      <c r="BW4714" s="33">
        <v>88.094309999999993</v>
      </c>
      <c r="BX4714" s="33">
        <v>86.047160000000005</v>
      </c>
      <c r="BY4714" s="33">
        <v>82.175150000000002</v>
      </c>
      <c r="BZ4714" s="33">
        <v>78.616020000000006</v>
      </c>
      <c r="CA4714" s="33">
        <v>75.895960000000002</v>
      </c>
      <c r="CB4714" s="33">
        <v>73.681139999999999</v>
      </c>
      <c r="CC4714" s="33">
        <v>72.084580000000003</v>
      </c>
      <c r="DC4714" s="9">
        <v>120.5183</v>
      </c>
      <c r="DD4714" s="9">
        <v>0</v>
      </c>
    </row>
    <row r="4715" spans="1:108" x14ac:dyDescent="0.25">
      <c r="A4715" s="9" t="s">
        <v>42</v>
      </c>
      <c r="B4715" s="9" t="s">
        <v>30</v>
      </c>
      <c r="C4715" s="9" t="s">
        <v>2</v>
      </c>
      <c r="D4715" s="9" t="s">
        <v>40</v>
      </c>
      <c r="E4715" s="9" t="s">
        <v>38</v>
      </c>
      <c r="F4715" s="9">
        <v>2018</v>
      </c>
      <c r="G4715" s="9">
        <v>9</v>
      </c>
      <c r="H4715" s="9"/>
      <c r="BF4715" s="33">
        <v>69.038169999999994</v>
      </c>
      <c r="BG4715" s="33">
        <v>67.859279999999998</v>
      </c>
      <c r="BH4715" s="33">
        <v>66.598050000000001</v>
      </c>
      <c r="BI4715" s="33">
        <v>65.255240000000001</v>
      </c>
      <c r="BJ4715" s="33">
        <v>64.229789999999994</v>
      </c>
      <c r="BK4715" s="33">
        <v>63.520960000000002</v>
      </c>
      <c r="BL4715" s="33">
        <v>63.011229999999998</v>
      </c>
      <c r="BM4715" s="33">
        <v>64.15419</v>
      </c>
      <c r="BN4715" s="33">
        <v>67.540419999999997</v>
      </c>
      <c r="BO4715" s="33">
        <v>71.800150000000002</v>
      </c>
      <c r="BP4715" s="33">
        <v>76.169160000000005</v>
      </c>
      <c r="BQ4715" s="33">
        <v>80.118260000000006</v>
      </c>
      <c r="BR4715" s="33">
        <v>83.421409999999995</v>
      </c>
      <c r="BS4715" s="33">
        <v>85.408680000000004</v>
      </c>
      <c r="BT4715" s="33">
        <v>87.119010000000003</v>
      </c>
      <c r="BU4715" s="33">
        <v>88.129490000000004</v>
      </c>
      <c r="BV4715" s="33">
        <v>88.020210000000006</v>
      </c>
      <c r="BW4715" s="33">
        <v>86.613020000000006</v>
      </c>
      <c r="BX4715" s="33">
        <v>83.926640000000006</v>
      </c>
      <c r="BY4715" s="33">
        <v>79.772450000000006</v>
      </c>
      <c r="BZ4715" s="33">
        <v>76.806139999999999</v>
      </c>
      <c r="CA4715" s="33">
        <v>74.458079999999995</v>
      </c>
      <c r="CB4715" s="33">
        <v>72.367519999999999</v>
      </c>
      <c r="CC4715" s="33">
        <v>70.22081</v>
      </c>
      <c r="DC4715" s="9">
        <v>120.5183</v>
      </c>
      <c r="DD4715" s="9">
        <v>0</v>
      </c>
    </row>
    <row r="4716" spans="1:108" x14ac:dyDescent="0.25">
      <c r="A4716" s="9" t="s">
        <v>42</v>
      </c>
      <c r="B4716" s="9" t="s">
        <v>30</v>
      </c>
      <c r="C4716" s="9" t="s">
        <v>2</v>
      </c>
      <c r="D4716" s="9" t="s">
        <v>40</v>
      </c>
      <c r="E4716" s="9" t="s">
        <v>38</v>
      </c>
      <c r="F4716" s="9">
        <v>2018</v>
      </c>
      <c r="G4716" s="9">
        <v>10</v>
      </c>
      <c r="H4716" s="9"/>
      <c r="BF4716" s="33">
        <v>62.405090000000001</v>
      </c>
      <c r="BG4716" s="33">
        <v>60.665889999999997</v>
      </c>
      <c r="BH4716" s="33">
        <v>59.704479999999997</v>
      </c>
      <c r="BI4716" s="33">
        <v>58.77778</v>
      </c>
      <c r="BJ4716" s="33">
        <v>58.195219999999999</v>
      </c>
      <c r="BK4716" s="33">
        <v>57.469909999999999</v>
      </c>
      <c r="BL4716" s="33">
        <v>56.957560000000001</v>
      </c>
      <c r="BM4716" s="33">
        <v>57.516979999999997</v>
      </c>
      <c r="BN4716" s="33">
        <v>62.537039999999998</v>
      </c>
      <c r="BO4716" s="33">
        <v>69.18441</v>
      </c>
      <c r="BP4716" s="33">
        <v>74.980710000000002</v>
      </c>
      <c r="BQ4716" s="33">
        <v>79.86497</v>
      </c>
      <c r="BR4716" s="33">
        <v>83.185190000000006</v>
      </c>
      <c r="BS4716" s="33">
        <v>85.347219999999993</v>
      </c>
      <c r="BT4716" s="33">
        <v>85.650459999999995</v>
      </c>
      <c r="BU4716" s="33">
        <v>85.719139999999996</v>
      </c>
      <c r="BV4716" s="33">
        <v>85.152780000000007</v>
      </c>
      <c r="BW4716" s="33">
        <v>83.13194</v>
      </c>
      <c r="BX4716" s="33">
        <v>78.278549999999996</v>
      </c>
      <c r="BY4716" s="33">
        <v>73.668980000000005</v>
      </c>
      <c r="BZ4716" s="33">
        <v>70.50694</v>
      </c>
      <c r="CA4716" s="33">
        <v>67.786259999999999</v>
      </c>
      <c r="CB4716" s="33">
        <v>66.109570000000005</v>
      </c>
      <c r="CC4716" s="33">
        <v>64.23997</v>
      </c>
      <c r="DC4716" s="9">
        <v>120.5183</v>
      </c>
      <c r="DD4716" s="9">
        <v>0</v>
      </c>
    </row>
    <row r="4717" spans="1:108" x14ac:dyDescent="0.25">
      <c r="A4717" s="9" t="s">
        <v>42</v>
      </c>
      <c r="B4717" s="9" t="s">
        <v>30</v>
      </c>
      <c r="C4717" s="9" t="s">
        <v>2</v>
      </c>
      <c r="D4717" s="9" t="s">
        <v>40</v>
      </c>
      <c r="E4717" s="9" t="s">
        <v>38</v>
      </c>
      <c r="F4717" s="9">
        <v>2019</v>
      </c>
      <c r="G4717" s="9">
        <v>5</v>
      </c>
      <c r="H4717" s="9"/>
      <c r="BF4717" s="33">
        <v>66.561000000000007</v>
      </c>
      <c r="BG4717" s="33">
        <v>64.680729999999997</v>
      </c>
      <c r="BH4717" s="33">
        <v>63.659640000000003</v>
      </c>
      <c r="BI4717" s="33">
        <v>62.463859999999997</v>
      </c>
      <c r="BJ4717" s="33">
        <v>61.740960000000001</v>
      </c>
      <c r="BK4717" s="33">
        <v>60.948039999999999</v>
      </c>
      <c r="BL4717" s="33">
        <v>61.011299999999999</v>
      </c>
      <c r="BM4717" s="33">
        <v>63.423949999999998</v>
      </c>
      <c r="BN4717" s="33">
        <v>66.755269999999996</v>
      </c>
      <c r="BO4717" s="33">
        <v>70.647589999999994</v>
      </c>
      <c r="BP4717" s="33">
        <v>74.475909999999999</v>
      </c>
      <c r="BQ4717" s="33">
        <v>77.28313</v>
      </c>
      <c r="BR4717" s="33">
        <v>79.634789999999995</v>
      </c>
      <c r="BS4717" s="33">
        <v>81.503010000000003</v>
      </c>
      <c r="BT4717" s="33">
        <v>82.68826</v>
      </c>
      <c r="BU4717" s="33">
        <v>82.854669999999999</v>
      </c>
      <c r="BV4717" s="33">
        <v>82.725149999999999</v>
      </c>
      <c r="BW4717" s="33">
        <v>81.846379999999996</v>
      </c>
      <c r="BX4717" s="33">
        <v>79.881029999999996</v>
      </c>
      <c r="BY4717" s="33">
        <v>77.100909999999999</v>
      </c>
      <c r="BZ4717" s="33">
        <v>73.927710000000005</v>
      </c>
      <c r="CA4717" s="33">
        <v>71.579819999999998</v>
      </c>
      <c r="CB4717" s="33">
        <v>69.549700000000001</v>
      </c>
      <c r="CC4717" s="33">
        <v>67.861440000000002</v>
      </c>
      <c r="DC4717" s="9">
        <v>120.5183</v>
      </c>
      <c r="DD4717" s="9">
        <v>0</v>
      </c>
    </row>
    <row r="4718" spans="1:108" x14ac:dyDescent="0.25">
      <c r="A4718" s="9" t="s">
        <v>42</v>
      </c>
      <c r="B4718" s="9" t="s">
        <v>30</v>
      </c>
      <c r="C4718" s="9" t="s">
        <v>2</v>
      </c>
      <c r="D4718" s="9" t="s">
        <v>40</v>
      </c>
      <c r="E4718" s="9" t="s">
        <v>38</v>
      </c>
      <c r="F4718" s="9">
        <v>2019</v>
      </c>
      <c r="G4718" s="9">
        <v>6</v>
      </c>
      <c r="H4718" s="9"/>
      <c r="BF4718" s="33">
        <v>70.732789999999994</v>
      </c>
      <c r="BG4718" s="33">
        <v>68.600300000000004</v>
      </c>
      <c r="BH4718" s="33">
        <v>67.342060000000004</v>
      </c>
      <c r="BI4718" s="33">
        <v>66.119010000000003</v>
      </c>
      <c r="BJ4718" s="33">
        <v>64.833079999999995</v>
      </c>
      <c r="BK4718" s="33">
        <v>64.12724</v>
      </c>
      <c r="BL4718" s="33">
        <v>64.81662</v>
      </c>
      <c r="BM4718" s="33">
        <v>68.478290000000001</v>
      </c>
      <c r="BN4718" s="33">
        <v>73.276949999999999</v>
      </c>
      <c r="BO4718" s="33">
        <v>77.891459999999995</v>
      </c>
      <c r="BP4718" s="33">
        <v>81.687870000000004</v>
      </c>
      <c r="BQ4718" s="33">
        <v>85.176640000000006</v>
      </c>
      <c r="BR4718" s="33">
        <v>87.375749999999996</v>
      </c>
      <c r="BS4718" s="33">
        <v>89.279939999999996</v>
      </c>
      <c r="BT4718" s="33">
        <v>90.442369999999997</v>
      </c>
      <c r="BU4718" s="33">
        <v>91.074100000000001</v>
      </c>
      <c r="BV4718" s="33">
        <v>90.758229999999998</v>
      </c>
      <c r="BW4718" s="33">
        <v>90.177400000000006</v>
      </c>
      <c r="BX4718" s="33">
        <v>88.479789999999994</v>
      </c>
      <c r="BY4718" s="33">
        <v>85.537419999999997</v>
      </c>
      <c r="BZ4718" s="33">
        <v>81.447599999999994</v>
      </c>
      <c r="CA4718" s="33">
        <v>77.946110000000004</v>
      </c>
      <c r="CB4718" s="33">
        <v>75.654939999999996</v>
      </c>
      <c r="CC4718" s="33">
        <v>73.407939999999996</v>
      </c>
      <c r="DC4718" s="9">
        <v>120.5183</v>
      </c>
      <c r="DD4718" s="9">
        <v>0</v>
      </c>
    </row>
    <row r="4719" spans="1:108" x14ac:dyDescent="0.25">
      <c r="A4719" s="9" t="s">
        <v>42</v>
      </c>
      <c r="B4719" s="9" t="s">
        <v>30</v>
      </c>
      <c r="C4719" s="9" t="s">
        <v>2</v>
      </c>
      <c r="D4719" s="9" t="s">
        <v>40</v>
      </c>
      <c r="E4719" s="9" t="s">
        <v>38</v>
      </c>
      <c r="F4719" s="9">
        <v>2019</v>
      </c>
      <c r="G4719" s="9">
        <v>7</v>
      </c>
      <c r="H4719" s="9">
        <v>85197.14</v>
      </c>
      <c r="I4719" s="9">
        <v>84193.06</v>
      </c>
      <c r="J4719" s="9">
        <v>84891.43</v>
      </c>
      <c r="K4719" s="9">
        <v>84735.28</v>
      </c>
      <c r="L4719" s="9">
        <v>86380.77</v>
      </c>
      <c r="M4719" s="9">
        <v>87778.77</v>
      </c>
      <c r="N4719" s="9">
        <v>91112.66</v>
      </c>
      <c r="O4719" s="9">
        <v>92886.86</v>
      </c>
      <c r="P4719" s="9">
        <v>94501.98</v>
      </c>
      <c r="Q4719" s="9">
        <v>97351.16</v>
      </c>
      <c r="R4719" s="9">
        <v>98065.76</v>
      </c>
      <c r="S4719" s="9">
        <v>97406.68</v>
      </c>
      <c r="T4719" s="9">
        <v>92531.23</v>
      </c>
      <c r="U4719" s="9">
        <v>77578.740000000005</v>
      </c>
      <c r="V4719" s="9">
        <v>78707.45</v>
      </c>
      <c r="W4719" s="9">
        <v>77423.03</v>
      </c>
      <c r="X4719" s="9">
        <v>76976.37</v>
      </c>
      <c r="Y4719" s="9">
        <v>76099.09</v>
      </c>
      <c r="Z4719" s="9">
        <v>91664.51</v>
      </c>
      <c r="AA4719" s="9">
        <v>97053.88</v>
      </c>
      <c r="AB4719" s="9">
        <v>97198.03</v>
      </c>
      <c r="AC4719" s="9">
        <v>93704.74</v>
      </c>
      <c r="AD4719" s="9">
        <v>89384.88</v>
      </c>
      <c r="AE4719" s="9">
        <v>88434.57</v>
      </c>
      <c r="AF4719" s="9">
        <v>77356.87</v>
      </c>
      <c r="AG4719" s="9">
        <v>85507.63</v>
      </c>
      <c r="AH4719" s="9">
        <v>84490.15</v>
      </c>
      <c r="AI4719" s="9">
        <v>84520.16</v>
      </c>
      <c r="AJ4719" s="9">
        <v>84484.7</v>
      </c>
      <c r="AK4719" s="9">
        <v>85869.71</v>
      </c>
      <c r="AL4719" s="9">
        <v>87704.45</v>
      </c>
      <c r="AM4719" s="9">
        <v>90259.69</v>
      </c>
      <c r="AN4719" s="9">
        <v>92425.81</v>
      </c>
      <c r="AO4719" s="9">
        <v>94649.83</v>
      </c>
      <c r="AP4719" s="9">
        <v>97975.29</v>
      </c>
      <c r="AQ4719" s="9">
        <v>98446.34</v>
      </c>
      <c r="AR4719" s="9">
        <v>99318.9</v>
      </c>
      <c r="AS4719" s="9">
        <v>99825.12</v>
      </c>
      <c r="AT4719" s="9">
        <v>99857.2</v>
      </c>
      <c r="AU4719" s="9">
        <v>99834.13</v>
      </c>
      <c r="AV4719" s="9">
        <v>99219.78</v>
      </c>
      <c r="AW4719" s="9">
        <v>98270.48</v>
      </c>
      <c r="AX4719" s="9">
        <v>98466.13</v>
      </c>
      <c r="AY4719" s="9">
        <v>99284.5</v>
      </c>
      <c r="AZ4719" s="9">
        <v>98905.26</v>
      </c>
      <c r="BA4719" s="9">
        <v>97912.35</v>
      </c>
      <c r="BB4719" s="9">
        <v>94450.43</v>
      </c>
      <c r="BC4719" s="9">
        <v>90904.960000000006</v>
      </c>
      <c r="BD4719" s="9">
        <v>90839.26</v>
      </c>
      <c r="BE4719" s="9">
        <v>99083.42</v>
      </c>
      <c r="BF4719" s="33">
        <v>72.268709999999999</v>
      </c>
      <c r="BG4719" s="33">
        <v>71.231290000000001</v>
      </c>
      <c r="BH4719" s="33">
        <v>70.071849999999998</v>
      </c>
      <c r="BI4719" s="33">
        <v>69.09581</v>
      </c>
      <c r="BJ4719" s="33">
        <v>68.389219999999995</v>
      </c>
      <c r="BK4719" s="33">
        <v>67.772450000000006</v>
      </c>
      <c r="BL4719" s="33">
        <v>67.535929999999993</v>
      </c>
      <c r="BM4719" s="33">
        <v>69.497010000000003</v>
      </c>
      <c r="BN4719" s="33">
        <v>73.049400000000006</v>
      </c>
      <c r="BO4719" s="33">
        <v>76.680390000000003</v>
      </c>
      <c r="BP4719" s="33">
        <v>80.296409999999995</v>
      </c>
      <c r="BQ4719" s="33">
        <v>83.053889999999996</v>
      </c>
      <c r="BR4719" s="33">
        <v>85.596559999999997</v>
      </c>
      <c r="BS4719" s="33">
        <v>87.577839999999995</v>
      </c>
      <c r="BT4719" s="33">
        <v>88.494010000000003</v>
      </c>
      <c r="BU4719" s="33">
        <v>88.717060000000004</v>
      </c>
      <c r="BV4719" s="33">
        <v>88.752989999999997</v>
      </c>
      <c r="BW4719" s="33">
        <v>87.963329999999999</v>
      </c>
      <c r="BX4719" s="33">
        <v>86.175150000000002</v>
      </c>
      <c r="BY4719" s="33">
        <v>83.315860000000001</v>
      </c>
      <c r="BZ4719" s="33">
        <v>79.765720000000002</v>
      </c>
      <c r="CA4719" s="33">
        <v>76.895960000000002</v>
      </c>
      <c r="CB4719" s="33">
        <v>74.823359999999994</v>
      </c>
      <c r="CC4719" s="33">
        <v>73.291920000000005</v>
      </c>
      <c r="CD4719" s="9">
        <v>520826.7</v>
      </c>
      <c r="CE4719" s="9">
        <v>491718.6</v>
      </c>
      <c r="CF4719" s="9">
        <v>435786.6</v>
      </c>
      <c r="CG4719" s="9">
        <v>316748.79999999999</v>
      </c>
      <c r="CH4719" s="9">
        <v>222104</v>
      </c>
      <c r="CI4719" s="9">
        <v>148223.9</v>
      </c>
      <c r="CJ4719" s="9">
        <v>154544.79999999999</v>
      </c>
      <c r="CK4719" s="9">
        <v>266839.40000000002</v>
      </c>
      <c r="CL4719" s="9">
        <v>624606.80000000005</v>
      </c>
      <c r="CM4719" s="9">
        <v>783154.5</v>
      </c>
      <c r="CN4719" s="9">
        <v>1132881</v>
      </c>
      <c r="CO4719" s="9">
        <v>2494806</v>
      </c>
      <c r="CP4719" s="9">
        <v>2003638</v>
      </c>
      <c r="CQ4719" s="9">
        <v>1573567</v>
      </c>
      <c r="CR4719" s="9">
        <v>1112523</v>
      </c>
      <c r="CS4719" s="9">
        <v>1182422</v>
      </c>
      <c r="CT4719" s="9">
        <v>1093819</v>
      </c>
      <c r="CU4719" s="9">
        <v>1105348</v>
      </c>
      <c r="CV4719" s="9">
        <v>1125994</v>
      </c>
      <c r="CW4719" s="9">
        <v>1174082</v>
      </c>
      <c r="CX4719" s="9">
        <v>1163249</v>
      </c>
      <c r="CY4719" s="9">
        <v>1081531</v>
      </c>
      <c r="CZ4719" s="9">
        <v>1033465</v>
      </c>
      <c r="DA4719" s="9">
        <v>1434636</v>
      </c>
      <c r="DB4719" s="9">
        <v>1082035</v>
      </c>
      <c r="DC4719" s="9">
        <v>120.5183</v>
      </c>
      <c r="DD4719" s="9">
        <v>0</v>
      </c>
    </row>
    <row r="4720" spans="1:108" x14ac:dyDescent="0.25">
      <c r="A4720" s="9" t="s">
        <v>42</v>
      </c>
      <c r="B4720" s="9" t="s">
        <v>30</v>
      </c>
      <c r="C4720" s="9" t="s">
        <v>2</v>
      </c>
      <c r="D4720" s="9" t="s">
        <v>40</v>
      </c>
      <c r="E4720" s="9" t="s">
        <v>38</v>
      </c>
      <c r="F4720" s="9">
        <v>2019</v>
      </c>
      <c r="G4720" s="9">
        <v>8</v>
      </c>
      <c r="H4720" s="9"/>
      <c r="BF4720" s="33">
        <v>68.464820000000003</v>
      </c>
      <c r="BG4720" s="33">
        <v>67.207340000000002</v>
      </c>
      <c r="BH4720" s="33">
        <v>65.893709999999999</v>
      </c>
      <c r="BI4720" s="33">
        <v>64.94162</v>
      </c>
      <c r="BJ4720" s="33">
        <v>63.996259999999999</v>
      </c>
      <c r="BK4720" s="33">
        <v>63.3735</v>
      </c>
      <c r="BL4720" s="33">
        <v>62.798650000000002</v>
      </c>
      <c r="BM4720" s="33">
        <v>64.118260000000006</v>
      </c>
      <c r="BN4720" s="33">
        <v>67.538169999999994</v>
      </c>
      <c r="BO4720" s="33">
        <v>72.349549999999994</v>
      </c>
      <c r="BP4720" s="33">
        <v>77.735029999999995</v>
      </c>
      <c r="BQ4720" s="33">
        <v>81.656440000000003</v>
      </c>
      <c r="BR4720" s="33">
        <v>84.934139999999999</v>
      </c>
      <c r="BS4720" s="33">
        <v>86.935630000000003</v>
      </c>
      <c r="BT4720" s="33">
        <v>88.573359999999994</v>
      </c>
      <c r="BU4720" s="33">
        <v>89.286670000000001</v>
      </c>
      <c r="BV4720" s="33">
        <v>89.21557</v>
      </c>
      <c r="BW4720" s="33">
        <v>88.094309999999993</v>
      </c>
      <c r="BX4720" s="33">
        <v>86.047160000000005</v>
      </c>
      <c r="BY4720" s="33">
        <v>82.175150000000002</v>
      </c>
      <c r="BZ4720" s="33">
        <v>78.616020000000006</v>
      </c>
      <c r="CA4720" s="33">
        <v>75.895960000000002</v>
      </c>
      <c r="CB4720" s="33">
        <v>73.681139999999999</v>
      </c>
      <c r="CC4720" s="33">
        <v>72.084580000000003</v>
      </c>
      <c r="DC4720" s="9">
        <v>120.5183</v>
      </c>
      <c r="DD4720" s="9">
        <v>0</v>
      </c>
    </row>
    <row r="4721" spans="1:108" x14ac:dyDescent="0.25">
      <c r="A4721" s="9" t="s">
        <v>42</v>
      </c>
      <c r="B4721" s="9" t="s">
        <v>30</v>
      </c>
      <c r="C4721" s="9" t="s">
        <v>2</v>
      </c>
      <c r="D4721" s="9" t="s">
        <v>40</v>
      </c>
      <c r="E4721" s="9" t="s">
        <v>38</v>
      </c>
      <c r="F4721" s="9">
        <v>2019</v>
      </c>
      <c r="G4721" s="9">
        <v>9</v>
      </c>
      <c r="H4721" s="9"/>
      <c r="BF4721" s="33">
        <v>69.038169999999994</v>
      </c>
      <c r="BG4721" s="33">
        <v>67.859279999999998</v>
      </c>
      <c r="BH4721" s="33">
        <v>66.598050000000001</v>
      </c>
      <c r="BI4721" s="33">
        <v>65.255240000000001</v>
      </c>
      <c r="BJ4721" s="33">
        <v>64.229789999999994</v>
      </c>
      <c r="BK4721" s="33">
        <v>63.520960000000002</v>
      </c>
      <c r="BL4721" s="33">
        <v>63.011229999999998</v>
      </c>
      <c r="BM4721" s="33">
        <v>64.15419</v>
      </c>
      <c r="BN4721" s="33">
        <v>67.540419999999997</v>
      </c>
      <c r="BO4721" s="33">
        <v>71.800150000000002</v>
      </c>
      <c r="BP4721" s="33">
        <v>76.169160000000005</v>
      </c>
      <c r="BQ4721" s="33">
        <v>80.118260000000006</v>
      </c>
      <c r="BR4721" s="33">
        <v>83.421409999999995</v>
      </c>
      <c r="BS4721" s="33">
        <v>85.408680000000004</v>
      </c>
      <c r="BT4721" s="33">
        <v>87.119010000000003</v>
      </c>
      <c r="BU4721" s="33">
        <v>88.129490000000004</v>
      </c>
      <c r="BV4721" s="33">
        <v>88.020210000000006</v>
      </c>
      <c r="BW4721" s="33">
        <v>86.613020000000006</v>
      </c>
      <c r="BX4721" s="33">
        <v>83.926640000000006</v>
      </c>
      <c r="BY4721" s="33">
        <v>79.772450000000006</v>
      </c>
      <c r="BZ4721" s="33">
        <v>76.806139999999999</v>
      </c>
      <c r="CA4721" s="33">
        <v>74.458079999999995</v>
      </c>
      <c r="CB4721" s="33">
        <v>72.367519999999999</v>
      </c>
      <c r="CC4721" s="33">
        <v>70.22081</v>
      </c>
      <c r="DC4721" s="9">
        <v>120.5183</v>
      </c>
      <c r="DD4721" s="9">
        <v>0</v>
      </c>
    </row>
    <row r="4722" spans="1:108" x14ac:dyDescent="0.25">
      <c r="A4722" s="9" t="s">
        <v>42</v>
      </c>
      <c r="B4722" s="9" t="s">
        <v>30</v>
      </c>
      <c r="C4722" s="9" t="s">
        <v>2</v>
      </c>
      <c r="D4722" s="9" t="s">
        <v>40</v>
      </c>
      <c r="E4722" s="9" t="s">
        <v>38</v>
      </c>
      <c r="F4722" s="9">
        <v>2019</v>
      </c>
      <c r="G4722" s="9">
        <v>10</v>
      </c>
      <c r="H4722" s="9"/>
      <c r="BF4722" s="33">
        <v>62.405090000000001</v>
      </c>
      <c r="BG4722" s="33">
        <v>60.665889999999997</v>
      </c>
      <c r="BH4722" s="33">
        <v>59.704479999999997</v>
      </c>
      <c r="BI4722" s="33">
        <v>58.77778</v>
      </c>
      <c r="BJ4722" s="33">
        <v>58.195219999999999</v>
      </c>
      <c r="BK4722" s="33">
        <v>57.469909999999999</v>
      </c>
      <c r="BL4722" s="33">
        <v>56.957560000000001</v>
      </c>
      <c r="BM4722" s="33">
        <v>57.516979999999997</v>
      </c>
      <c r="BN4722" s="33">
        <v>62.537039999999998</v>
      </c>
      <c r="BO4722" s="33">
        <v>69.18441</v>
      </c>
      <c r="BP4722" s="33">
        <v>74.980710000000002</v>
      </c>
      <c r="BQ4722" s="33">
        <v>79.86497</v>
      </c>
      <c r="BR4722" s="33">
        <v>83.185190000000006</v>
      </c>
      <c r="BS4722" s="33">
        <v>85.347219999999993</v>
      </c>
      <c r="BT4722" s="33">
        <v>85.650459999999995</v>
      </c>
      <c r="BU4722" s="33">
        <v>85.719139999999996</v>
      </c>
      <c r="BV4722" s="33">
        <v>85.152780000000007</v>
      </c>
      <c r="BW4722" s="33">
        <v>83.13194</v>
      </c>
      <c r="BX4722" s="33">
        <v>78.278549999999996</v>
      </c>
      <c r="BY4722" s="33">
        <v>73.668980000000005</v>
      </c>
      <c r="BZ4722" s="33">
        <v>70.50694</v>
      </c>
      <c r="CA4722" s="33">
        <v>67.786259999999999</v>
      </c>
      <c r="CB4722" s="33">
        <v>66.109570000000005</v>
      </c>
      <c r="CC4722" s="33">
        <v>64.23997</v>
      </c>
      <c r="DC4722" s="9">
        <v>120.5183</v>
      </c>
      <c r="DD4722" s="9">
        <v>0</v>
      </c>
    </row>
    <row r="4723" spans="1:108" x14ac:dyDescent="0.25">
      <c r="A4723" s="9" t="s">
        <v>42</v>
      </c>
      <c r="B4723" s="9" t="s">
        <v>30</v>
      </c>
      <c r="C4723" s="9" t="s">
        <v>2</v>
      </c>
      <c r="D4723" s="9" t="s">
        <v>40</v>
      </c>
      <c r="E4723" s="9" t="s">
        <v>38</v>
      </c>
      <c r="F4723" s="9">
        <v>2020</v>
      </c>
      <c r="G4723" s="9">
        <v>5</v>
      </c>
      <c r="H4723" s="9"/>
      <c r="BF4723" s="33">
        <v>66.561000000000007</v>
      </c>
      <c r="BG4723" s="33">
        <v>64.680729999999997</v>
      </c>
      <c r="BH4723" s="33">
        <v>63.659640000000003</v>
      </c>
      <c r="BI4723" s="33">
        <v>62.463859999999997</v>
      </c>
      <c r="BJ4723" s="33">
        <v>61.740960000000001</v>
      </c>
      <c r="BK4723" s="33">
        <v>60.948039999999999</v>
      </c>
      <c r="BL4723" s="33">
        <v>61.011299999999999</v>
      </c>
      <c r="BM4723" s="33">
        <v>63.423949999999998</v>
      </c>
      <c r="BN4723" s="33">
        <v>66.755269999999996</v>
      </c>
      <c r="BO4723" s="33">
        <v>70.647589999999994</v>
      </c>
      <c r="BP4723" s="33">
        <v>74.475909999999999</v>
      </c>
      <c r="BQ4723" s="33">
        <v>77.28313</v>
      </c>
      <c r="BR4723" s="33">
        <v>79.634789999999995</v>
      </c>
      <c r="BS4723" s="33">
        <v>81.503010000000003</v>
      </c>
      <c r="BT4723" s="33">
        <v>82.68826</v>
      </c>
      <c r="BU4723" s="33">
        <v>82.854669999999999</v>
      </c>
      <c r="BV4723" s="33">
        <v>82.725149999999999</v>
      </c>
      <c r="BW4723" s="33">
        <v>81.846379999999996</v>
      </c>
      <c r="BX4723" s="33">
        <v>79.881029999999996</v>
      </c>
      <c r="BY4723" s="33">
        <v>77.100909999999999</v>
      </c>
      <c r="BZ4723" s="33">
        <v>73.927710000000005</v>
      </c>
      <c r="CA4723" s="33">
        <v>71.579819999999998</v>
      </c>
      <c r="CB4723" s="33">
        <v>69.549700000000001</v>
      </c>
      <c r="CC4723" s="33">
        <v>67.861440000000002</v>
      </c>
      <c r="DC4723" s="9">
        <v>120.5183</v>
      </c>
      <c r="DD4723" s="9">
        <v>0</v>
      </c>
    </row>
    <row r="4724" spans="1:108" x14ac:dyDescent="0.25">
      <c r="A4724" s="9" t="s">
        <v>42</v>
      </c>
      <c r="B4724" s="9" t="s">
        <v>30</v>
      </c>
      <c r="C4724" s="9" t="s">
        <v>2</v>
      </c>
      <c r="D4724" s="9" t="s">
        <v>40</v>
      </c>
      <c r="E4724" s="9" t="s">
        <v>38</v>
      </c>
      <c r="F4724" s="9">
        <v>2020</v>
      </c>
      <c r="G4724" s="9">
        <v>6</v>
      </c>
      <c r="H4724" s="9"/>
      <c r="BF4724" s="33">
        <v>70.732789999999994</v>
      </c>
      <c r="BG4724" s="33">
        <v>68.600300000000004</v>
      </c>
      <c r="BH4724" s="33">
        <v>67.342060000000004</v>
      </c>
      <c r="BI4724" s="33">
        <v>66.119010000000003</v>
      </c>
      <c r="BJ4724" s="33">
        <v>64.833079999999995</v>
      </c>
      <c r="BK4724" s="33">
        <v>64.12724</v>
      </c>
      <c r="BL4724" s="33">
        <v>64.81662</v>
      </c>
      <c r="BM4724" s="33">
        <v>68.478290000000001</v>
      </c>
      <c r="BN4724" s="33">
        <v>73.276949999999999</v>
      </c>
      <c r="BO4724" s="33">
        <v>77.891459999999995</v>
      </c>
      <c r="BP4724" s="33">
        <v>81.687870000000004</v>
      </c>
      <c r="BQ4724" s="33">
        <v>85.176640000000006</v>
      </c>
      <c r="BR4724" s="33">
        <v>87.375749999999996</v>
      </c>
      <c r="BS4724" s="33">
        <v>89.279939999999996</v>
      </c>
      <c r="BT4724" s="33">
        <v>90.442369999999997</v>
      </c>
      <c r="BU4724" s="33">
        <v>91.074100000000001</v>
      </c>
      <c r="BV4724" s="33">
        <v>90.758229999999998</v>
      </c>
      <c r="BW4724" s="33">
        <v>90.177400000000006</v>
      </c>
      <c r="BX4724" s="33">
        <v>88.479789999999994</v>
      </c>
      <c r="BY4724" s="33">
        <v>85.537419999999997</v>
      </c>
      <c r="BZ4724" s="33">
        <v>81.447599999999994</v>
      </c>
      <c r="CA4724" s="33">
        <v>77.946110000000004</v>
      </c>
      <c r="CB4724" s="33">
        <v>75.654939999999996</v>
      </c>
      <c r="CC4724" s="33">
        <v>73.407939999999996</v>
      </c>
      <c r="DC4724" s="9">
        <v>120.5183</v>
      </c>
      <c r="DD4724" s="9">
        <v>0</v>
      </c>
    </row>
    <row r="4725" spans="1:108" x14ac:dyDescent="0.25">
      <c r="A4725" s="9" t="s">
        <v>42</v>
      </c>
      <c r="B4725" s="9" t="s">
        <v>30</v>
      </c>
      <c r="C4725" s="9" t="s">
        <v>2</v>
      </c>
      <c r="D4725" s="9" t="s">
        <v>40</v>
      </c>
      <c r="E4725" s="9" t="s">
        <v>38</v>
      </c>
      <c r="F4725" s="9">
        <v>2020</v>
      </c>
      <c r="G4725" s="9">
        <v>7</v>
      </c>
      <c r="H4725" s="9">
        <v>85421.75</v>
      </c>
      <c r="I4725" s="9">
        <v>84371.37</v>
      </c>
      <c r="J4725" s="9">
        <v>85044.05</v>
      </c>
      <c r="K4725" s="9">
        <v>84848.97</v>
      </c>
      <c r="L4725" s="9">
        <v>86465.02</v>
      </c>
      <c r="M4725" s="9">
        <v>87837.32</v>
      </c>
      <c r="N4725" s="9">
        <v>91075.92</v>
      </c>
      <c r="O4725" s="9">
        <v>92800.23</v>
      </c>
      <c r="P4725" s="9">
        <v>94416.43</v>
      </c>
      <c r="Q4725" s="9">
        <v>97291.98</v>
      </c>
      <c r="R4725" s="9">
        <v>97993.36</v>
      </c>
      <c r="S4725" s="9">
        <v>97317.18</v>
      </c>
      <c r="T4725" s="9">
        <v>92448.59</v>
      </c>
      <c r="U4725" s="9">
        <v>77491.240000000005</v>
      </c>
      <c r="V4725" s="9">
        <v>78619.95</v>
      </c>
      <c r="W4725" s="9">
        <v>77337.3</v>
      </c>
      <c r="X4725" s="9">
        <v>76890.38</v>
      </c>
      <c r="Y4725" s="9">
        <v>75968.08</v>
      </c>
      <c r="Z4725" s="9">
        <v>91498.559999999998</v>
      </c>
      <c r="AA4725" s="9">
        <v>96878.74</v>
      </c>
      <c r="AB4725" s="9">
        <v>96982.3</v>
      </c>
      <c r="AC4725" s="9">
        <v>93508.2</v>
      </c>
      <c r="AD4725" s="9">
        <v>89172.88</v>
      </c>
      <c r="AE4725" s="9">
        <v>88222.58</v>
      </c>
      <c r="AF4725" s="9">
        <v>77262.75</v>
      </c>
      <c r="AG4725" s="9">
        <v>85732.23</v>
      </c>
      <c r="AH4725" s="9">
        <v>84668.45</v>
      </c>
      <c r="AI4725" s="9">
        <v>84672.77</v>
      </c>
      <c r="AJ4725" s="9">
        <v>84598.39</v>
      </c>
      <c r="AK4725" s="9">
        <v>85953.95</v>
      </c>
      <c r="AL4725" s="9">
        <v>87763</v>
      </c>
      <c r="AM4725" s="9">
        <v>90222.95</v>
      </c>
      <c r="AN4725" s="9">
        <v>92339.19</v>
      </c>
      <c r="AO4725" s="9">
        <v>94564.28</v>
      </c>
      <c r="AP4725" s="9">
        <v>97916.1</v>
      </c>
      <c r="AQ4725" s="9">
        <v>98373.95</v>
      </c>
      <c r="AR4725" s="9">
        <v>99229.4</v>
      </c>
      <c r="AS4725" s="9">
        <v>99742.48</v>
      </c>
      <c r="AT4725" s="9">
        <v>99769.7</v>
      </c>
      <c r="AU4725" s="9">
        <v>99746.62</v>
      </c>
      <c r="AV4725" s="9">
        <v>99134.05</v>
      </c>
      <c r="AW4725" s="9">
        <v>98184.49</v>
      </c>
      <c r="AX4725" s="9">
        <v>98335.13</v>
      </c>
      <c r="AY4725" s="9">
        <v>99118.55</v>
      </c>
      <c r="AZ4725" s="9">
        <v>98730.12</v>
      </c>
      <c r="BA4725" s="9">
        <v>97696.62</v>
      </c>
      <c r="BB4725" s="9">
        <v>94253.88</v>
      </c>
      <c r="BC4725" s="9">
        <v>90692.98</v>
      </c>
      <c r="BD4725" s="9">
        <v>90627.27</v>
      </c>
      <c r="BE4725" s="9">
        <v>98989.31</v>
      </c>
      <c r="BF4725" s="33">
        <v>72.268709999999999</v>
      </c>
      <c r="BG4725" s="33">
        <v>71.231290000000001</v>
      </c>
      <c r="BH4725" s="33">
        <v>70.071849999999998</v>
      </c>
      <c r="BI4725" s="33">
        <v>69.09581</v>
      </c>
      <c r="BJ4725" s="33">
        <v>68.389219999999995</v>
      </c>
      <c r="BK4725" s="33">
        <v>67.772450000000006</v>
      </c>
      <c r="BL4725" s="33">
        <v>67.535929999999993</v>
      </c>
      <c r="BM4725" s="33">
        <v>69.497010000000003</v>
      </c>
      <c r="BN4725" s="33">
        <v>73.049400000000006</v>
      </c>
      <c r="BO4725" s="33">
        <v>76.680390000000003</v>
      </c>
      <c r="BP4725" s="33">
        <v>80.296409999999995</v>
      </c>
      <c r="BQ4725" s="33">
        <v>83.053889999999996</v>
      </c>
      <c r="BR4725" s="33">
        <v>85.596559999999997</v>
      </c>
      <c r="BS4725" s="33">
        <v>87.577839999999995</v>
      </c>
      <c r="BT4725" s="33">
        <v>88.494010000000003</v>
      </c>
      <c r="BU4725" s="33">
        <v>88.717060000000004</v>
      </c>
      <c r="BV4725" s="33">
        <v>88.752989999999997</v>
      </c>
      <c r="BW4725" s="33">
        <v>87.963329999999999</v>
      </c>
      <c r="BX4725" s="33">
        <v>86.175150000000002</v>
      </c>
      <c r="BY4725" s="33">
        <v>83.315860000000001</v>
      </c>
      <c r="BZ4725" s="33">
        <v>79.765720000000002</v>
      </c>
      <c r="CA4725" s="33">
        <v>76.895960000000002</v>
      </c>
      <c r="CB4725" s="33">
        <v>74.823359999999994</v>
      </c>
      <c r="CC4725" s="33">
        <v>73.291920000000005</v>
      </c>
      <c r="CD4725" s="9">
        <v>519522.9</v>
      </c>
      <c r="CE4725" s="9">
        <v>490786.9</v>
      </c>
      <c r="CF4725" s="9">
        <v>435431.4</v>
      </c>
      <c r="CG4725" s="9">
        <v>316326.09999999998</v>
      </c>
      <c r="CH4725" s="9">
        <v>221825.3</v>
      </c>
      <c r="CI4725" s="9">
        <v>148119.1</v>
      </c>
      <c r="CJ4725" s="9">
        <v>154661</v>
      </c>
      <c r="CK4725" s="9">
        <v>266740.7</v>
      </c>
      <c r="CL4725" s="9">
        <v>623842.30000000005</v>
      </c>
      <c r="CM4725" s="9">
        <v>781100.1</v>
      </c>
      <c r="CN4725" s="9">
        <v>1130941</v>
      </c>
      <c r="CO4725" s="9">
        <v>2493494</v>
      </c>
      <c r="CP4725" s="9">
        <v>2004284</v>
      </c>
      <c r="CQ4725" s="9">
        <v>1570246</v>
      </c>
      <c r="CR4725" s="9">
        <v>1109286</v>
      </c>
      <c r="CS4725" s="9">
        <v>1177597</v>
      </c>
      <c r="CT4725" s="9">
        <v>1089737</v>
      </c>
      <c r="CU4725" s="9">
        <v>1101609</v>
      </c>
      <c r="CV4725" s="9">
        <v>1122069</v>
      </c>
      <c r="CW4725" s="9">
        <v>1167753</v>
      </c>
      <c r="CX4725" s="9">
        <v>1158262</v>
      </c>
      <c r="CY4725" s="9">
        <v>1077307</v>
      </c>
      <c r="CZ4725" s="9">
        <v>1030304</v>
      </c>
      <c r="DA4725" s="9">
        <v>1436242</v>
      </c>
      <c r="DB4725" s="9">
        <v>1078256</v>
      </c>
      <c r="DC4725" s="9">
        <v>120.5183</v>
      </c>
      <c r="DD4725" s="9">
        <v>0</v>
      </c>
    </row>
    <row r="4726" spans="1:108" x14ac:dyDescent="0.25">
      <c r="A4726" s="9" t="s">
        <v>42</v>
      </c>
      <c r="B4726" s="9" t="s">
        <v>30</v>
      </c>
      <c r="C4726" s="9" t="s">
        <v>2</v>
      </c>
      <c r="D4726" s="9" t="s">
        <v>40</v>
      </c>
      <c r="E4726" s="9" t="s">
        <v>38</v>
      </c>
      <c r="F4726" s="9">
        <v>2020</v>
      </c>
      <c r="G4726" s="9">
        <v>8</v>
      </c>
      <c r="H4726" s="9"/>
      <c r="BF4726" s="33">
        <v>68.464820000000003</v>
      </c>
      <c r="BG4726" s="33">
        <v>67.207340000000002</v>
      </c>
      <c r="BH4726" s="33">
        <v>65.893709999999999</v>
      </c>
      <c r="BI4726" s="33">
        <v>64.94162</v>
      </c>
      <c r="BJ4726" s="33">
        <v>63.996259999999999</v>
      </c>
      <c r="BK4726" s="33">
        <v>63.3735</v>
      </c>
      <c r="BL4726" s="33">
        <v>62.798650000000002</v>
      </c>
      <c r="BM4726" s="33">
        <v>64.118260000000006</v>
      </c>
      <c r="BN4726" s="33">
        <v>67.538169999999994</v>
      </c>
      <c r="BO4726" s="33">
        <v>72.349549999999994</v>
      </c>
      <c r="BP4726" s="33">
        <v>77.735029999999995</v>
      </c>
      <c r="BQ4726" s="33">
        <v>81.656440000000003</v>
      </c>
      <c r="BR4726" s="33">
        <v>84.934139999999999</v>
      </c>
      <c r="BS4726" s="33">
        <v>86.935630000000003</v>
      </c>
      <c r="BT4726" s="33">
        <v>88.573359999999994</v>
      </c>
      <c r="BU4726" s="33">
        <v>89.286670000000001</v>
      </c>
      <c r="BV4726" s="33">
        <v>89.21557</v>
      </c>
      <c r="BW4726" s="33">
        <v>88.094309999999993</v>
      </c>
      <c r="BX4726" s="33">
        <v>86.047160000000005</v>
      </c>
      <c r="BY4726" s="33">
        <v>82.175150000000002</v>
      </c>
      <c r="BZ4726" s="33">
        <v>78.616020000000006</v>
      </c>
      <c r="CA4726" s="33">
        <v>75.895960000000002</v>
      </c>
      <c r="CB4726" s="33">
        <v>73.681139999999999</v>
      </c>
      <c r="CC4726" s="33">
        <v>72.084580000000003</v>
      </c>
      <c r="DC4726" s="9">
        <v>120.5183</v>
      </c>
      <c r="DD4726" s="9">
        <v>0</v>
      </c>
    </row>
    <row r="4727" spans="1:108" x14ac:dyDescent="0.25">
      <c r="A4727" s="9" t="s">
        <v>42</v>
      </c>
      <c r="B4727" s="9" t="s">
        <v>30</v>
      </c>
      <c r="C4727" s="9" t="s">
        <v>2</v>
      </c>
      <c r="D4727" s="9" t="s">
        <v>40</v>
      </c>
      <c r="E4727" s="9" t="s">
        <v>38</v>
      </c>
      <c r="F4727" s="9">
        <v>2020</v>
      </c>
      <c r="G4727" s="9">
        <v>9</v>
      </c>
      <c r="H4727" s="9"/>
      <c r="BF4727" s="33">
        <v>69.038169999999994</v>
      </c>
      <c r="BG4727" s="33">
        <v>67.859279999999998</v>
      </c>
      <c r="BH4727" s="33">
        <v>66.598050000000001</v>
      </c>
      <c r="BI4727" s="33">
        <v>65.255240000000001</v>
      </c>
      <c r="BJ4727" s="33">
        <v>64.229789999999994</v>
      </c>
      <c r="BK4727" s="33">
        <v>63.520960000000002</v>
      </c>
      <c r="BL4727" s="33">
        <v>63.011229999999998</v>
      </c>
      <c r="BM4727" s="33">
        <v>64.15419</v>
      </c>
      <c r="BN4727" s="33">
        <v>67.540419999999997</v>
      </c>
      <c r="BO4727" s="33">
        <v>71.800150000000002</v>
      </c>
      <c r="BP4727" s="33">
        <v>76.169160000000005</v>
      </c>
      <c r="BQ4727" s="33">
        <v>80.118260000000006</v>
      </c>
      <c r="BR4727" s="33">
        <v>83.421409999999995</v>
      </c>
      <c r="BS4727" s="33">
        <v>85.408680000000004</v>
      </c>
      <c r="BT4727" s="33">
        <v>87.119010000000003</v>
      </c>
      <c r="BU4727" s="33">
        <v>88.129490000000004</v>
      </c>
      <c r="BV4727" s="33">
        <v>88.020210000000006</v>
      </c>
      <c r="BW4727" s="33">
        <v>86.613020000000006</v>
      </c>
      <c r="BX4727" s="33">
        <v>83.926640000000006</v>
      </c>
      <c r="BY4727" s="33">
        <v>79.772450000000006</v>
      </c>
      <c r="BZ4727" s="33">
        <v>76.806139999999999</v>
      </c>
      <c r="CA4727" s="33">
        <v>74.458079999999995</v>
      </c>
      <c r="CB4727" s="33">
        <v>72.367519999999999</v>
      </c>
      <c r="CC4727" s="33">
        <v>70.22081</v>
      </c>
      <c r="DC4727" s="9">
        <v>120.5183</v>
      </c>
      <c r="DD4727" s="9">
        <v>0</v>
      </c>
    </row>
    <row r="4728" spans="1:108" x14ac:dyDescent="0.25">
      <c r="A4728" s="9" t="s">
        <v>42</v>
      </c>
      <c r="B4728" s="9" t="s">
        <v>30</v>
      </c>
      <c r="C4728" s="9" t="s">
        <v>2</v>
      </c>
      <c r="D4728" s="9" t="s">
        <v>40</v>
      </c>
      <c r="E4728" s="9" t="s">
        <v>38</v>
      </c>
      <c r="F4728" s="9">
        <v>2020</v>
      </c>
      <c r="G4728" s="9">
        <v>10</v>
      </c>
      <c r="H4728" s="9"/>
      <c r="BF4728" s="33">
        <v>62.405090000000001</v>
      </c>
      <c r="BG4728" s="33">
        <v>60.665889999999997</v>
      </c>
      <c r="BH4728" s="33">
        <v>59.704479999999997</v>
      </c>
      <c r="BI4728" s="33">
        <v>58.77778</v>
      </c>
      <c r="BJ4728" s="33">
        <v>58.195219999999999</v>
      </c>
      <c r="BK4728" s="33">
        <v>57.469909999999999</v>
      </c>
      <c r="BL4728" s="33">
        <v>56.957560000000001</v>
      </c>
      <c r="BM4728" s="33">
        <v>57.516979999999997</v>
      </c>
      <c r="BN4728" s="33">
        <v>62.537039999999998</v>
      </c>
      <c r="BO4728" s="33">
        <v>69.18441</v>
      </c>
      <c r="BP4728" s="33">
        <v>74.980710000000002</v>
      </c>
      <c r="BQ4728" s="33">
        <v>79.86497</v>
      </c>
      <c r="BR4728" s="33">
        <v>83.185190000000006</v>
      </c>
      <c r="BS4728" s="33">
        <v>85.347219999999993</v>
      </c>
      <c r="BT4728" s="33">
        <v>85.650459999999995</v>
      </c>
      <c r="BU4728" s="33">
        <v>85.719139999999996</v>
      </c>
      <c r="BV4728" s="33">
        <v>85.152780000000007</v>
      </c>
      <c r="BW4728" s="33">
        <v>83.13194</v>
      </c>
      <c r="BX4728" s="33">
        <v>78.278549999999996</v>
      </c>
      <c r="BY4728" s="33">
        <v>73.668980000000005</v>
      </c>
      <c r="BZ4728" s="33">
        <v>70.50694</v>
      </c>
      <c r="CA4728" s="33">
        <v>67.786259999999999</v>
      </c>
      <c r="CB4728" s="33">
        <v>66.109570000000005</v>
      </c>
      <c r="CC4728" s="33">
        <v>64.23997</v>
      </c>
      <c r="DC4728" s="9">
        <v>120.5183</v>
      </c>
      <c r="DD4728" s="9">
        <v>0</v>
      </c>
    </row>
    <row r="4729" spans="1:108" x14ac:dyDescent="0.25">
      <c r="A4729" s="9" t="s">
        <v>42</v>
      </c>
      <c r="B4729" s="9" t="s">
        <v>30</v>
      </c>
      <c r="C4729" s="9" t="s">
        <v>2</v>
      </c>
      <c r="D4729" s="9" t="s">
        <v>40</v>
      </c>
      <c r="E4729" s="9" t="s">
        <v>38</v>
      </c>
      <c r="F4729" s="9">
        <v>2021</v>
      </c>
      <c r="G4729" s="9">
        <v>5</v>
      </c>
      <c r="H4729" s="9"/>
      <c r="BF4729" s="33">
        <v>66.561000000000007</v>
      </c>
      <c r="BG4729" s="33">
        <v>64.680729999999997</v>
      </c>
      <c r="BH4729" s="33">
        <v>63.659640000000003</v>
      </c>
      <c r="BI4729" s="33">
        <v>62.463859999999997</v>
      </c>
      <c r="BJ4729" s="33">
        <v>61.740960000000001</v>
      </c>
      <c r="BK4729" s="33">
        <v>60.948039999999999</v>
      </c>
      <c r="BL4729" s="33">
        <v>61.011299999999999</v>
      </c>
      <c r="BM4729" s="33">
        <v>63.423949999999998</v>
      </c>
      <c r="BN4729" s="33">
        <v>66.755269999999996</v>
      </c>
      <c r="BO4729" s="33">
        <v>70.647589999999994</v>
      </c>
      <c r="BP4729" s="33">
        <v>74.475909999999999</v>
      </c>
      <c r="BQ4729" s="33">
        <v>77.28313</v>
      </c>
      <c r="BR4729" s="33">
        <v>79.634789999999995</v>
      </c>
      <c r="BS4729" s="33">
        <v>81.503010000000003</v>
      </c>
      <c r="BT4729" s="33">
        <v>82.68826</v>
      </c>
      <c r="BU4729" s="33">
        <v>82.854669999999999</v>
      </c>
      <c r="BV4729" s="33">
        <v>82.725149999999999</v>
      </c>
      <c r="BW4729" s="33">
        <v>81.846379999999996</v>
      </c>
      <c r="BX4729" s="33">
        <v>79.881029999999996</v>
      </c>
      <c r="BY4729" s="33">
        <v>77.100909999999999</v>
      </c>
      <c r="BZ4729" s="33">
        <v>73.927710000000005</v>
      </c>
      <c r="CA4729" s="33">
        <v>71.579819999999998</v>
      </c>
      <c r="CB4729" s="33">
        <v>69.549700000000001</v>
      </c>
      <c r="CC4729" s="33">
        <v>67.861440000000002</v>
      </c>
      <c r="DC4729" s="9">
        <v>120.5183</v>
      </c>
      <c r="DD4729" s="9">
        <v>0</v>
      </c>
    </row>
    <row r="4730" spans="1:108" x14ac:dyDescent="0.25">
      <c r="A4730" s="9" t="s">
        <v>42</v>
      </c>
      <c r="B4730" s="9" t="s">
        <v>30</v>
      </c>
      <c r="C4730" s="9" t="s">
        <v>2</v>
      </c>
      <c r="D4730" s="9" t="s">
        <v>40</v>
      </c>
      <c r="E4730" s="9" t="s">
        <v>38</v>
      </c>
      <c r="F4730" s="9">
        <v>2021</v>
      </c>
      <c r="G4730" s="9">
        <v>6</v>
      </c>
      <c r="H4730" s="9"/>
      <c r="BF4730" s="33">
        <v>70.732789999999994</v>
      </c>
      <c r="BG4730" s="33">
        <v>68.600300000000004</v>
      </c>
      <c r="BH4730" s="33">
        <v>67.342060000000004</v>
      </c>
      <c r="BI4730" s="33">
        <v>66.119010000000003</v>
      </c>
      <c r="BJ4730" s="33">
        <v>64.833079999999995</v>
      </c>
      <c r="BK4730" s="33">
        <v>64.12724</v>
      </c>
      <c r="BL4730" s="33">
        <v>64.81662</v>
      </c>
      <c r="BM4730" s="33">
        <v>68.478290000000001</v>
      </c>
      <c r="BN4730" s="33">
        <v>73.276949999999999</v>
      </c>
      <c r="BO4730" s="33">
        <v>77.891459999999995</v>
      </c>
      <c r="BP4730" s="33">
        <v>81.687870000000004</v>
      </c>
      <c r="BQ4730" s="33">
        <v>85.176640000000006</v>
      </c>
      <c r="BR4730" s="33">
        <v>87.375749999999996</v>
      </c>
      <c r="BS4730" s="33">
        <v>89.279939999999996</v>
      </c>
      <c r="BT4730" s="33">
        <v>90.442369999999997</v>
      </c>
      <c r="BU4730" s="33">
        <v>91.074100000000001</v>
      </c>
      <c r="BV4730" s="33">
        <v>90.758229999999998</v>
      </c>
      <c r="BW4730" s="33">
        <v>90.177400000000006</v>
      </c>
      <c r="BX4730" s="33">
        <v>88.479789999999994</v>
      </c>
      <c r="BY4730" s="33">
        <v>85.537419999999997</v>
      </c>
      <c r="BZ4730" s="33">
        <v>81.447599999999994</v>
      </c>
      <c r="CA4730" s="33">
        <v>77.946110000000004</v>
      </c>
      <c r="CB4730" s="33">
        <v>75.654939999999996</v>
      </c>
      <c r="CC4730" s="33">
        <v>73.407939999999996</v>
      </c>
      <c r="DC4730" s="9">
        <v>120.5183</v>
      </c>
      <c r="DD4730" s="9">
        <v>0</v>
      </c>
    </row>
    <row r="4731" spans="1:108" x14ac:dyDescent="0.25">
      <c r="A4731" s="9" t="s">
        <v>42</v>
      </c>
      <c r="B4731" s="9" t="s">
        <v>30</v>
      </c>
      <c r="C4731" s="9" t="s">
        <v>2</v>
      </c>
      <c r="D4731" s="9" t="s">
        <v>40</v>
      </c>
      <c r="E4731" s="9" t="s">
        <v>38</v>
      </c>
      <c r="F4731" s="9">
        <v>2021</v>
      </c>
      <c r="G4731" s="9">
        <v>7</v>
      </c>
      <c r="H4731" s="9">
        <v>85369.279999999999</v>
      </c>
      <c r="I4731" s="9">
        <v>84325.14</v>
      </c>
      <c r="J4731" s="9">
        <v>85004.26</v>
      </c>
      <c r="K4731" s="9">
        <v>84819.45</v>
      </c>
      <c r="L4731" s="9">
        <v>86443.96</v>
      </c>
      <c r="M4731" s="9">
        <v>87828.05</v>
      </c>
      <c r="N4731" s="9">
        <v>91077.62</v>
      </c>
      <c r="O4731" s="9">
        <v>92812.49</v>
      </c>
      <c r="P4731" s="9">
        <v>94451.65</v>
      </c>
      <c r="Q4731" s="9">
        <v>97349.65</v>
      </c>
      <c r="R4731" s="9">
        <v>98069.43</v>
      </c>
      <c r="S4731" s="9">
        <v>97393.14</v>
      </c>
      <c r="T4731" s="9">
        <v>92516.52</v>
      </c>
      <c r="U4731" s="9">
        <v>77551.679999999993</v>
      </c>
      <c r="V4731" s="9">
        <v>78680.38</v>
      </c>
      <c r="W4731" s="9">
        <v>77405.31</v>
      </c>
      <c r="X4731" s="9">
        <v>76952.45</v>
      </c>
      <c r="Y4731" s="9">
        <v>76026.89</v>
      </c>
      <c r="Z4731" s="9">
        <v>91552.97</v>
      </c>
      <c r="AA4731" s="9">
        <v>96923.97</v>
      </c>
      <c r="AB4731" s="9">
        <v>97016.85</v>
      </c>
      <c r="AC4731" s="9">
        <v>93541.43</v>
      </c>
      <c r="AD4731" s="9">
        <v>89200.16</v>
      </c>
      <c r="AE4731" s="9">
        <v>88249.86</v>
      </c>
      <c r="AF4731" s="9">
        <v>77324.42</v>
      </c>
      <c r="AG4731" s="9">
        <v>85679.77</v>
      </c>
      <c r="AH4731" s="9">
        <v>84622.23</v>
      </c>
      <c r="AI4731" s="9">
        <v>84632.98</v>
      </c>
      <c r="AJ4731" s="9">
        <v>84568.87</v>
      </c>
      <c r="AK4731" s="9">
        <v>85932.89</v>
      </c>
      <c r="AL4731" s="9">
        <v>87753.73</v>
      </c>
      <c r="AM4731" s="9">
        <v>90224.66</v>
      </c>
      <c r="AN4731" s="9">
        <v>92351.45</v>
      </c>
      <c r="AO4731" s="9">
        <v>94599.5</v>
      </c>
      <c r="AP4731" s="9">
        <v>97973.77</v>
      </c>
      <c r="AQ4731" s="9">
        <v>98450.01</v>
      </c>
      <c r="AR4731" s="9">
        <v>99305.37</v>
      </c>
      <c r="AS4731" s="9">
        <v>99810.41</v>
      </c>
      <c r="AT4731" s="9">
        <v>99830.14</v>
      </c>
      <c r="AU4731" s="9">
        <v>99807.06</v>
      </c>
      <c r="AV4731" s="9">
        <v>99202.06</v>
      </c>
      <c r="AW4731" s="9">
        <v>98246.56</v>
      </c>
      <c r="AX4731" s="9">
        <v>98393.95</v>
      </c>
      <c r="AY4731" s="9">
        <v>99172.96</v>
      </c>
      <c r="AZ4731" s="9">
        <v>98775.34</v>
      </c>
      <c r="BA4731" s="9">
        <v>97731.16</v>
      </c>
      <c r="BB4731" s="9">
        <v>94287.11</v>
      </c>
      <c r="BC4731" s="9">
        <v>90720.25</v>
      </c>
      <c r="BD4731" s="9">
        <v>90654.55</v>
      </c>
      <c r="BE4731" s="9">
        <v>99050.98</v>
      </c>
      <c r="BF4731" s="33">
        <v>72.268709999999999</v>
      </c>
      <c r="BG4731" s="33">
        <v>71.231290000000001</v>
      </c>
      <c r="BH4731" s="33">
        <v>70.071849999999998</v>
      </c>
      <c r="BI4731" s="33">
        <v>69.09581</v>
      </c>
      <c r="BJ4731" s="33">
        <v>68.389219999999995</v>
      </c>
      <c r="BK4731" s="33">
        <v>67.772450000000006</v>
      </c>
      <c r="BL4731" s="33">
        <v>67.535929999999993</v>
      </c>
      <c r="BM4731" s="33">
        <v>69.497010000000003</v>
      </c>
      <c r="BN4731" s="33">
        <v>73.049400000000006</v>
      </c>
      <c r="BO4731" s="33">
        <v>76.680390000000003</v>
      </c>
      <c r="BP4731" s="33">
        <v>80.296409999999995</v>
      </c>
      <c r="BQ4731" s="33">
        <v>83.053889999999996</v>
      </c>
      <c r="BR4731" s="33">
        <v>85.596559999999997</v>
      </c>
      <c r="BS4731" s="33">
        <v>87.577839999999995</v>
      </c>
      <c r="BT4731" s="33">
        <v>88.494010000000003</v>
      </c>
      <c r="BU4731" s="33">
        <v>88.717060000000004</v>
      </c>
      <c r="BV4731" s="33">
        <v>88.752989999999997</v>
      </c>
      <c r="BW4731" s="33">
        <v>87.963329999999999</v>
      </c>
      <c r="BX4731" s="33">
        <v>86.175150000000002</v>
      </c>
      <c r="BY4731" s="33">
        <v>83.315860000000001</v>
      </c>
      <c r="BZ4731" s="33">
        <v>79.765720000000002</v>
      </c>
      <c r="CA4731" s="33">
        <v>76.895960000000002</v>
      </c>
      <c r="CB4731" s="33">
        <v>74.823359999999994</v>
      </c>
      <c r="CC4731" s="33">
        <v>73.291920000000005</v>
      </c>
      <c r="CD4731" s="9">
        <v>519869.3</v>
      </c>
      <c r="CE4731" s="9">
        <v>491181.3</v>
      </c>
      <c r="CF4731" s="9">
        <v>435689.6</v>
      </c>
      <c r="CG4731" s="9">
        <v>316553.5</v>
      </c>
      <c r="CH4731" s="9">
        <v>221939.6</v>
      </c>
      <c r="CI4731" s="9">
        <v>148217.1</v>
      </c>
      <c r="CJ4731" s="9">
        <v>154768.70000000001</v>
      </c>
      <c r="CK4731" s="9">
        <v>266946.5</v>
      </c>
      <c r="CL4731" s="9">
        <v>624108</v>
      </c>
      <c r="CM4731" s="9">
        <v>781398.8</v>
      </c>
      <c r="CN4731" s="9">
        <v>1131327</v>
      </c>
      <c r="CO4731" s="9">
        <v>2494669</v>
      </c>
      <c r="CP4731" s="9">
        <v>2006318</v>
      </c>
      <c r="CQ4731" s="9">
        <v>1570626</v>
      </c>
      <c r="CR4731" s="9">
        <v>1109702</v>
      </c>
      <c r="CS4731" s="9">
        <v>1178472</v>
      </c>
      <c r="CT4731" s="9">
        <v>1090160</v>
      </c>
      <c r="CU4731" s="9">
        <v>1102291</v>
      </c>
      <c r="CV4731" s="9">
        <v>1122807</v>
      </c>
      <c r="CW4731" s="9">
        <v>1168066</v>
      </c>
      <c r="CX4731" s="9">
        <v>1158989</v>
      </c>
      <c r="CY4731" s="9">
        <v>1077803</v>
      </c>
      <c r="CZ4731" s="9">
        <v>1030939</v>
      </c>
      <c r="DA4731" s="9">
        <v>1438494</v>
      </c>
      <c r="DB4731" s="9">
        <v>1078740</v>
      </c>
      <c r="DC4731" s="9">
        <v>120.5183</v>
      </c>
      <c r="DD4731" s="9">
        <v>0</v>
      </c>
    </row>
    <row r="4732" spans="1:108" x14ac:dyDescent="0.25">
      <c r="A4732" s="9" t="s">
        <v>42</v>
      </c>
      <c r="B4732" s="9" t="s">
        <v>30</v>
      </c>
      <c r="C4732" s="9" t="s">
        <v>2</v>
      </c>
      <c r="D4732" s="9" t="s">
        <v>40</v>
      </c>
      <c r="E4732" s="9" t="s">
        <v>38</v>
      </c>
      <c r="F4732" s="9">
        <v>2021</v>
      </c>
      <c r="G4732" s="9">
        <v>8</v>
      </c>
      <c r="H4732" s="9"/>
      <c r="BF4732" s="33">
        <v>68.464820000000003</v>
      </c>
      <c r="BG4732" s="33">
        <v>67.207340000000002</v>
      </c>
      <c r="BH4732" s="33">
        <v>65.893709999999999</v>
      </c>
      <c r="BI4732" s="33">
        <v>64.94162</v>
      </c>
      <c r="BJ4732" s="33">
        <v>63.996259999999999</v>
      </c>
      <c r="BK4732" s="33">
        <v>63.3735</v>
      </c>
      <c r="BL4732" s="33">
        <v>62.798650000000002</v>
      </c>
      <c r="BM4732" s="33">
        <v>64.118260000000006</v>
      </c>
      <c r="BN4732" s="33">
        <v>67.538169999999994</v>
      </c>
      <c r="BO4732" s="33">
        <v>72.349549999999994</v>
      </c>
      <c r="BP4732" s="33">
        <v>77.735029999999995</v>
      </c>
      <c r="BQ4732" s="33">
        <v>81.656440000000003</v>
      </c>
      <c r="BR4732" s="33">
        <v>84.934139999999999</v>
      </c>
      <c r="BS4732" s="33">
        <v>86.935630000000003</v>
      </c>
      <c r="BT4732" s="33">
        <v>88.573359999999994</v>
      </c>
      <c r="BU4732" s="33">
        <v>89.286670000000001</v>
      </c>
      <c r="BV4732" s="33">
        <v>89.21557</v>
      </c>
      <c r="BW4732" s="33">
        <v>88.094309999999993</v>
      </c>
      <c r="BX4732" s="33">
        <v>86.047160000000005</v>
      </c>
      <c r="BY4732" s="33">
        <v>82.175150000000002</v>
      </c>
      <c r="BZ4732" s="33">
        <v>78.616020000000006</v>
      </c>
      <c r="CA4732" s="33">
        <v>75.895960000000002</v>
      </c>
      <c r="CB4732" s="33">
        <v>73.681139999999999</v>
      </c>
      <c r="CC4732" s="33">
        <v>72.084580000000003</v>
      </c>
      <c r="DC4732" s="9">
        <v>120.5183</v>
      </c>
      <c r="DD4732" s="9">
        <v>0</v>
      </c>
    </row>
    <row r="4733" spans="1:108" x14ac:dyDescent="0.25">
      <c r="A4733" s="9" t="s">
        <v>42</v>
      </c>
      <c r="B4733" s="9" t="s">
        <v>30</v>
      </c>
      <c r="C4733" s="9" t="s">
        <v>2</v>
      </c>
      <c r="D4733" s="9" t="s">
        <v>40</v>
      </c>
      <c r="E4733" s="9" t="s">
        <v>38</v>
      </c>
      <c r="F4733" s="9">
        <v>2021</v>
      </c>
      <c r="G4733" s="9">
        <v>9</v>
      </c>
      <c r="H4733" s="9"/>
      <c r="BF4733" s="33">
        <v>69.038169999999994</v>
      </c>
      <c r="BG4733" s="33">
        <v>67.859279999999998</v>
      </c>
      <c r="BH4733" s="33">
        <v>66.598050000000001</v>
      </c>
      <c r="BI4733" s="33">
        <v>65.255240000000001</v>
      </c>
      <c r="BJ4733" s="33">
        <v>64.229789999999994</v>
      </c>
      <c r="BK4733" s="33">
        <v>63.520960000000002</v>
      </c>
      <c r="BL4733" s="33">
        <v>63.011229999999998</v>
      </c>
      <c r="BM4733" s="33">
        <v>64.15419</v>
      </c>
      <c r="BN4733" s="33">
        <v>67.540419999999997</v>
      </c>
      <c r="BO4733" s="33">
        <v>71.800150000000002</v>
      </c>
      <c r="BP4733" s="33">
        <v>76.169160000000005</v>
      </c>
      <c r="BQ4733" s="33">
        <v>80.118260000000006</v>
      </c>
      <c r="BR4733" s="33">
        <v>83.421409999999995</v>
      </c>
      <c r="BS4733" s="33">
        <v>85.408680000000004</v>
      </c>
      <c r="BT4733" s="33">
        <v>87.119010000000003</v>
      </c>
      <c r="BU4733" s="33">
        <v>88.129490000000004</v>
      </c>
      <c r="BV4733" s="33">
        <v>88.020210000000006</v>
      </c>
      <c r="BW4733" s="33">
        <v>86.613020000000006</v>
      </c>
      <c r="BX4733" s="33">
        <v>83.926640000000006</v>
      </c>
      <c r="BY4733" s="33">
        <v>79.772450000000006</v>
      </c>
      <c r="BZ4733" s="33">
        <v>76.806139999999999</v>
      </c>
      <c r="CA4733" s="33">
        <v>74.458079999999995</v>
      </c>
      <c r="CB4733" s="33">
        <v>72.367519999999999</v>
      </c>
      <c r="CC4733" s="33">
        <v>70.22081</v>
      </c>
      <c r="DC4733" s="9">
        <v>120.5183</v>
      </c>
      <c r="DD4733" s="9">
        <v>0</v>
      </c>
    </row>
    <row r="4734" spans="1:108" x14ac:dyDescent="0.25">
      <c r="A4734" s="9" t="s">
        <v>42</v>
      </c>
      <c r="B4734" s="9" t="s">
        <v>30</v>
      </c>
      <c r="C4734" s="9" t="s">
        <v>2</v>
      </c>
      <c r="D4734" s="9" t="s">
        <v>40</v>
      </c>
      <c r="E4734" s="9" t="s">
        <v>38</v>
      </c>
      <c r="F4734" s="9">
        <v>2021</v>
      </c>
      <c r="G4734" s="9">
        <v>10</v>
      </c>
      <c r="H4734" s="9"/>
      <c r="BF4734" s="33">
        <v>62.405090000000001</v>
      </c>
      <c r="BG4734" s="33">
        <v>60.665889999999997</v>
      </c>
      <c r="BH4734" s="33">
        <v>59.704479999999997</v>
      </c>
      <c r="BI4734" s="33">
        <v>58.77778</v>
      </c>
      <c r="BJ4734" s="33">
        <v>58.195219999999999</v>
      </c>
      <c r="BK4734" s="33">
        <v>57.469909999999999</v>
      </c>
      <c r="BL4734" s="33">
        <v>56.957560000000001</v>
      </c>
      <c r="BM4734" s="33">
        <v>57.516979999999997</v>
      </c>
      <c r="BN4734" s="33">
        <v>62.537039999999998</v>
      </c>
      <c r="BO4734" s="33">
        <v>69.18441</v>
      </c>
      <c r="BP4734" s="33">
        <v>74.980710000000002</v>
      </c>
      <c r="BQ4734" s="33">
        <v>79.86497</v>
      </c>
      <c r="BR4734" s="33">
        <v>83.185190000000006</v>
      </c>
      <c r="BS4734" s="33">
        <v>85.347219999999993</v>
      </c>
      <c r="BT4734" s="33">
        <v>85.650459999999995</v>
      </c>
      <c r="BU4734" s="33">
        <v>85.719139999999996</v>
      </c>
      <c r="BV4734" s="33">
        <v>85.152780000000007</v>
      </c>
      <c r="BW4734" s="33">
        <v>83.13194</v>
      </c>
      <c r="BX4734" s="33">
        <v>78.278549999999996</v>
      </c>
      <c r="BY4734" s="33">
        <v>73.668980000000005</v>
      </c>
      <c r="BZ4734" s="33">
        <v>70.50694</v>
      </c>
      <c r="CA4734" s="33">
        <v>67.786259999999999</v>
      </c>
      <c r="CB4734" s="33">
        <v>66.109570000000005</v>
      </c>
      <c r="CC4734" s="33">
        <v>64.23997</v>
      </c>
      <c r="DC4734" s="9">
        <v>120.5183</v>
      </c>
      <c r="DD4734" s="9">
        <v>0</v>
      </c>
    </row>
    <row r="4735" spans="1:108" x14ac:dyDescent="0.25">
      <c r="A4735" s="9" t="s">
        <v>42</v>
      </c>
      <c r="B4735" s="9" t="s">
        <v>30</v>
      </c>
      <c r="C4735" s="9" t="s">
        <v>2</v>
      </c>
      <c r="D4735" s="9" t="s">
        <v>40</v>
      </c>
      <c r="E4735" s="9" t="s">
        <v>38</v>
      </c>
      <c r="F4735" s="9">
        <v>2022</v>
      </c>
      <c r="G4735" s="9">
        <v>5</v>
      </c>
      <c r="H4735" s="9"/>
      <c r="BF4735" s="33">
        <v>66.561000000000007</v>
      </c>
      <c r="BG4735" s="33">
        <v>64.680729999999997</v>
      </c>
      <c r="BH4735" s="33">
        <v>63.659640000000003</v>
      </c>
      <c r="BI4735" s="33">
        <v>62.463859999999997</v>
      </c>
      <c r="BJ4735" s="33">
        <v>61.740960000000001</v>
      </c>
      <c r="BK4735" s="33">
        <v>60.948039999999999</v>
      </c>
      <c r="BL4735" s="33">
        <v>61.011299999999999</v>
      </c>
      <c r="BM4735" s="33">
        <v>63.423949999999998</v>
      </c>
      <c r="BN4735" s="33">
        <v>66.755269999999996</v>
      </c>
      <c r="BO4735" s="33">
        <v>70.647589999999994</v>
      </c>
      <c r="BP4735" s="33">
        <v>74.475909999999999</v>
      </c>
      <c r="BQ4735" s="33">
        <v>77.28313</v>
      </c>
      <c r="BR4735" s="33">
        <v>79.634789999999995</v>
      </c>
      <c r="BS4735" s="33">
        <v>81.503010000000003</v>
      </c>
      <c r="BT4735" s="33">
        <v>82.68826</v>
      </c>
      <c r="BU4735" s="33">
        <v>82.854669999999999</v>
      </c>
      <c r="BV4735" s="33">
        <v>82.725149999999999</v>
      </c>
      <c r="BW4735" s="33">
        <v>81.846379999999996</v>
      </c>
      <c r="BX4735" s="33">
        <v>79.881029999999996</v>
      </c>
      <c r="BY4735" s="33">
        <v>77.100909999999999</v>
      </c>
      <c r="BZ4735" s="33">
        <v>73.927710000000005</v>
      </c>
      <c r="CA4735" s="33">
        <v>71.579819999999998</v>
      </c>
      <c r="CB4735" s="33">
        <v>69.549700000000001</v>
      </c>
      <c r="CC4735" s="33">
        <v>67.861440000000002</v>
      </c>
      <c r="DC4735" s="9">
        <v>120.5183</v>
      </c>
      <c r="DD4735" s="9">
        <v>0</v>
      </c>
    </row>
    <row r="4736" spans="1:108" x14ac:dyDescent="0.25">
      <c r="A4736" s="9" t="s">
        <v>42</v>
      </c>
      <c r="B4736" s="9" t="s">
        <v>30</v>
      </c>
      <c r="C4736" s="9" t="s">
        <v>2</v>
      </c>
      <c r="D4736" s="9" t="s">
        <v>40</v>
      </c>
      <c r="E4736" s="9" t="s">
        <v>38</v>
      </c>
      <c r="F4736" s="9">
        <v>2022</v>
      </c>
      <c r="G4736" s="9">
        <v>6</v>
      </c>
      <c r="H4736" s="9"/>
      <c r="BF4736" s="33">
        <v>70.732789999999994</v>
      </c>
      <c r="BG4736" s="33">
        <v>68.600300000000004</v>
      </c>
      <c r="BH4736" s="33">
        <v>67.342060000000004</v>
      </c>
      <c r="BI4736" s="33">
        <v>66.119010000000003</v>
      </c>
      <c r="BJ4736" s="33">
        <v>64.833079999999995</v>
      </c>
      <c r="BK4736" s="33">
        <v>64.12724</v>
      </c>
      <c r="BL4736" s="33">
        <v>64.81662</v>
      </c>
      <c r="BM4736" s="33">
        <v>68.478290000000001</v>
      </c>
      <c r="BN4736" s="33">
        <v>73.276949999999999</v>
      </c>
      <c r="BO4736" s="33">
        <v>77.891459999999995</v>
      </c>
      <c r="BP4736" s="33">
        <v>81.687870000000004</v>
      </c>
      <c r="BQ4736" s="33">
        <v>85.176640000000006</v>
      </c>
      <c r="BR4736" s="33">
        <v>87.375749999999996</v>
      </c>
      <c r="BS4736" s="33">
        <v>89.279939999999996</v>
      </c>
      <c r="BT4736" s="33">
        <v>90.442369999999997</v>
      </c>
      <c r="BU4736" s="33">
        <v>91.074100000000001</v>
      </c>
      <c r="BV4736" s="33">
        <v>90.758229999999998</v>
      </c>
      <c r="BW4736" s="33">
        <v>90.177400000000006</v>
      </c>
      <c r="BX4736" s="33">
        <v>88.479789999999994</v>
      </c>
      <c r="BY4736" s="33">
        <v>85.537419999999997</v>
      </c>
      <c r="BZ4736" s="33">
        <v>81.447599999999994</v>
      </c>
      <c r="CA4736" s="33">
        <v>77.946110000000004</v>
      </c>
      <c r="CB4736" s="33">
        <v>75.654939999999996</v>
      </c>
      <c r="CC4736" s="33">
        <v>73.407939999999996</v>
      </c>
      <c r="DC4736" s="9">
        <v>120.5183</v>
      </c>
      <c r="DD4736" s="9">
        <v>0</v>
      </c>
    </row>
    <row r="4737" spans="1:108" x14ac:dyDescent="0.25">
      <c r="A4737" s="9" t="s">
        <v>42</v>
      </c>
      <c r="B4737" s="9" t="s">
        <v>30</v>
      </c>
      <c r="C4737" s="9" t="s">
        <v>2</v>
      </c>
      <c r="D4737" s="9" t="s">
        <v>40</v>
      </c>
      <c r="E4737" s="9" t="s">
        <v>38</v>
      </c>
      <c r="F4737" s="9">
        <v>2022</v>
      </c>
      <c r="G4737" s="9">
        <v>7</v>
      </c>
      <c r="H4737" s="9">
        <v>85556.76</v>
      </c>
      <c r="I4737" s="9">
        <v>84482.57</v>
      </c>
      <c r="J4737" s="9">
        <v>85130.11</v>
      </c>
      <c r="K4737" s="9">
        <v>84916.59</v>
      </c>
      <c r="L4737" s="9">
        <v>86505.89</v>
      </c>
      <c r="M4737" s="9">
        <v>87846.91</v>
      </c>
      <c r="N4737" s="9">
        <v>91043.97</v>
      </c>
      <c r="O4737" s="9">
        <v>92756.35</v>
      </c>
      <c r="P4737" s="9">
        <v>94385.73</v>
      </c>
      <c r="Q4737" s="9">
        <v>97268.07</v>
      </c>
      <c r="R4737" s="9">
        <v>97978.31</v>
      </c>
      <c r="S4737" s="9">
        <v>97287.33</v>
      </c>
      <c r="T4737" s="9">
        <v>92400.54</v>
      </c>
      <c r="U4737" s="9">
        <v>77442.460000000006</v>
      </c>
      <c r="V4737" s="9">
        <v>78571.16</v>
      </c>
      <c r="W4737" s="9">
        <v>77285.34</v>
      </c>
      <c r="X4737" s="9">
        <v>76833.11</v>
      </c>
      <c r="Y4737" s="9">
        <v>75887.92</v>
      </c>
      <c r="Z4737" s="9">
        <v>91396.37</v>
      </c>
      <c r="AA4737" s="9">
        <v>96767.33</v>
      </c>
      <c r="AB4737" s="9">
        <v>96861.68</v>
      </c>
      <c r="AC4737" s="9">
        <v>93392.98</v>
      </c>
      <c r="AD4737" s="9">
        <v>89051.38</v>
      </c>
      <c r="AE4737" s="9">
        <v>88101.09</v>
      </c>
      <c r="AF4737" s="9">
        <v>77205.47</v>
      </c>
      <c r="AG4737" s="9">
        <v>85867.23</v>
      </c>
      <c r="AH4737" s="9">
        <v>84779.66</v>
      </c>
      <c r="AI4737" s="9">
        <v>84758.84</v>
      </c>
      <c r="AJ4737" s="9">
        <v>84666.02</v>
      </c>
      <c r="AK4737" s="9">
        <v>85994.82</v>
      </c>
      <c r="AL4737" s="9">
        <v>87772.59</v>
      </c>
      <c r="AM4737" s="9">
        <v>90191</v>
      </c>
      <c r="AN4737" s="9">
        <v>92295.3</v>
      </c>
      <c r="AO4737" s="9">
        <v>94533.59</v>
      </c>
      <c r="AP4737" s="9">
        <v>97892.2</v>
      </c>
      <c r="AQ4737" s="9">
        <v>98358.9</v>
      </c>
      <c r="AR4737" s="9">
        <v>99199.55</v>
      </c>
      <c r="AS4737" s="9">
        <v>99694.42</v>
      </c>
      <c r="AT4737" s="9">
        <v>99720.91</v>
      </c>
      <c r="AU4737" s="9">
        <v>99697.84</v>
      </c>
      <c r="AV4737" s="9">
        <v>99082.09</v>
      </c>
      <c r="AW4737" s="9">
        <v>98127.23</v>
      </c>
      <c r="AX4737" s="9">
        <v>98254.98</v>
      </c>
      <c r="AY4737" s="9">
        <v>99016.35</v>
      </c>
      <c r="AZ4737" s="9">
        <v>98618.71</v>
      </c>
      <c r="BA4737" s="9">
        <v>97576</v>
      </c>
      <c r="BB4737" s="9">
        <v>94138.66</v>
      </c>
      <c r="BC4737" s="9">
        <v>90571.48</v>
      </c>
      <c r="BD4737" s="9">
        <v>90505.77</v>
      </c>
      <c r="BE4737" s="9">
        <v>98932.03</v>
      </c>
      <c r="BF4737" s="33">
        <v>72.268709999999999</v>
      </c>
      <c r="BG4737" s="33">
        <v>71.231290000000001</v>
      </c>
      <c r="BH4737" s="33">
        <v>70.071849999999998</v>
      </c>
      <c r="BI4737" s="33">
        <v>69.09581</v>
      </c>
      <c r="BJ4737" s="33">
        <v>68.389219999999995</v>
      </c>
      <c r="BK4737" s="33">
        <v>67.772450000000006</v>
      </c>
      <c r="BL4737" s="33">
        <v>67.535929999999993</v>
      </c>
      <c r="BM4737" s="33">
        <v>69.497010000000003</v>
      </c>
      <c r="BN4737" s="33">
        <v>73.049400000000006</v>
      </c>
      <c r="BO4737" s="33">
        <v>76.680390000000003</v>
      </c>
      <c r="BP4737" s="33">
        <v>80.296409999999995</v>
      </c>
      <c r="BQ4737" s="33">
        <v>83.053889999999996</v>
      </c>
      <c r="BR4737" s="33">
        <v>85.596559999999997</v>
      </c>
      <c r="BS4737" s="33">
        <v>87.577839999999995</v>
      </c>
      <c r="BT4737" s="33">
        <v>88.494010000000003</v>
      </c>
      <c r="BU4737" s="33">
        <v>88.717060000000004</v>
      </c>
      <c r="BV4737" s="33">
        <v>88.752989999999997</v>
      </c>
      <c r="BW4737" s="33">
        <v>87.963329999999999</v>
      </c>
      <c r="BX4737" s="33">
        <v>86.175150000000002</v>
      </c>
      <c r="BY4737" s="33">
        <v>83.315860000000001</v>
      </c>
      <c r="BZ4737" s="33">
        <v>79.765720000000002</v>
      </c>
      <c r="CA4737" s="33">
        <v>76.895960000000002</v>
      </c>
      <c r="CB4737" s="33">
        <v>74.823359999999994</v>
      </c>
      <c r="CC4737" s="33">
        <v>73.291920000000005</v>
      </c>
      <c r="CD4737" s="9">
        <v>519669.1</v>
      </c>
      <c r="CE4737" s="9">
        <v>491028.7</v>
      </c>
      <c r="CF4737" s="9">
        <v>435454.6</v>
      </c>
      <c r="CG4737" s="9">
        <v>316446.90000000002</v>
      </c>
      <c r="CH4737" s="9">
        <v>221917.9</v>
      </c>
      <c r="CI4737" s="9">
        <v>148207.4</v>
      </c>
      <c r="CJ4737" s="9">
        <v>154813.1</v>
      </c>
      <c r="CK4737" s="9">
        <v>266865.09999999998</v>
      </c>
      <c r="CL4737" s="9">
        <v>623698</v>
      </c>
      <c r="CM4737" s="9">
        <v>780911.9</v>
      </c>
      <c r="CN4737" s="9">
        <v>1130312</v>
      </c>
      <c r="CO4737" s="9">
        <v>2491990</v>
      </c>
      <c r="CP4737" s="9">
        <v>2004813</v>
      </c>
      <c r="CQ4737" s="9">
        <v>1570386</v>
      </c>
      <c r="CR4737" s="9">
        <v>1109489</v>
      </c>
      <c r="CS4737" s="9">
        <v>1177550</v>
      </c>
      <c r="CT4737" s="9">
        <v>1089772</v>
      </c>
      <c r="CU4737" s="9">
        <v>1102106</v>
      </c>
      <c r="CV4737" s="9">
        <v>1122524</v>
      </c>
      <c r="CW4737" s="9">
        <v>1168047</v>
      </c>
      <c r="CX4737" s="9">
        <v>1158420</v>
      </c>
      <c r="CY4737" s="9">
        <v>1077373</v>
      </c>
      <c r="CZ4737" s="9">
        <v>1030836</v>
      </c>
      <c r="DA4737" s="9">
        <v>1439096</v>
      </c>
      <c r="DB4737" s="9">
        <v>1078390</v>
      </c>
      <c r="DC4737" s="9">
        <v>120.5183</v>
      </c>
      <c r="DD4737" s="9">
        <v>0</v>
      </c>
    </row>
    <row r="4738" spans="1:108" x14ac:dyDescent="0.25">
      <c r="A4738" s="9" t="s">
        <v>42</v>
      </c>
      <c r="B4738" s="9" t="s">
        <v>30</v>
      </c>
      <c r="C4738" s="9" t="s">
        <v>2</v>
      </c>
      <c r="D4738" s="9" t="s">
        <v>40</v>
      </c>
      <c r="E4738" s="9" t="s">
        <v>38</v>
      </c>
      <c r="F4738" s="9">
        <v>2022</v>
      </c>
      <c r="G4738" s="9">
        <v>8</v>
      </c>
      <c r="H4738" s="9"/>
      <c r="BF4738" s="33">
        <v>68.464820000000003</v>
      </c>
      <c r="BG4738" s="33">
        <v>67.207340000000002</v>
      </c>
      <c r="BH4738" s="33">
        <v>65.893709999999999</v>
      </c>
      <c r="BI4738" s="33">
        <v>64.94162</v>
      </c>
      <c r="BJ4738" s="33">
        <v>63.996259999999999</v>
      </c>
      <c r="BK4738" s="33">
        <v>63.3735</v>
      </c>
      <c r="BL4738" s="33">
        <v>62.798650000000002</v>
      </c>
      <c r="BM4738" s="33">
        <v>64.118260000000006</v>
      </c>
      <c r="BN4738" s="33">
        <v>67.538169999999994</v>
      </c>
      <c r="BO4738" s="33">
        <v>72.349549999999994</v>
      </c>
      <c r="BP4738" s="33">
        <v>77.735029999999995</v>
      </c>
      <c r="BQ4738" s="33">
        <v>81.656440000000003</v>
      </c>
      <c r="BR4738" s="33">
        <v>84.934139999999999</v>
      </c>
      <c r="BS4738" s="33">
        <v>86.935630000000003</v>
      </c>
      <c r="BT4738" s="33">
        <v>88.573359999999994</v>
      </c>
      <c r="BU4738" s="33">
        <v>89.286670000000001</v>
      </c>
      <c r="BV4738" s="33">
        <v>89.21557</v>
      </c>
      <c r="BW4738" s="33">
        <v>88.094309999999993</v>
      </c>
      <c r="BX4738" s="33">
        <v>86.047160000000005</v>
      </c>
      <c r="BY4738" s="33">
        <v>82.175150000000002</v>
      </c>
      <c r="BZ4738" s="33">
        <v>78.616020000000006</v>
      </c>
      <c r="CA4738" s="33">
        <v>75.895960000000002</v>
      </c>
      <c r="CB4738" s="33">
        <v>73.681139999999999</v>
      </c>
      <c r="CC4738" s="33">
        <v>72.084580000000003</v>
      </c>
      <c r="DC4738" s="9">
        <v>120.5183</v>
      </c>
      <c r="DD4738" s="9">
        <v>0</v>
      </c>
    </row>
    <row r="4739" spans="1:108" x14ac:dyDescent="0.25">
      <c r="A4739" s="9" t="s">
        <v>42</v>
      </c>
      <c r="B4739" s="9" t="s">
        <v>30</v>
      </c>
      <c r="C4739" s="9" t="s">
        <v>2</v>
      </c>
      <c r="D4739" s="9" t="s">
        <v>40</v>
      </c>
      <c r="E4739" s="9" t="s">
        <v>38</v>
      </c>
      <c r="F4739" s="9">
        <v>2022</v>
      </c>
      <c r="G4739" s="9">
        <v>9</v>
      </c>
      <c r="H4739" s="9"/>
      <c r="BF4739" s="33">
        <v>69.038169999999994</v>
      </c>
      <c r="BG4739" s="33">
        <v>67.859279999999998</v>
      </c>
      <c r="BH4739" s="33">
        <v>66.598050000000001</v>
      </c>
      <c r="BI4739" s="33">
        <v>65.255240000000001</v>
      </c>
      <c r="BJ4739" s="33">
        <v>64.229789999999994</v>
      </c>
      <c r="BK4739" s="33">
        <v>63.520960000000002</v>
      </c>
      <c r="BL4739" s="33">
        <v>63.011229999999998</v>
      </c>
      <c r="BM4739" s="33">
        <v>64.15419</v>
      </c>
      <c r="BN4739" s="33">
        <v>67.540419999999997</v>
      </c>
      <c r="BO4739" s="33">
        <v>71.800150000000002</v>
      </c>
      <c r="BP4739" s="33">
        <v>76.169160000000005</v>
      </c>
      <c r="BQ4739" s="33">
        <v>80.118260000000006</v>
      </c>
      <c r="BR4739" s="33">
        <v>83.421409999999995</v>
      </c>
      <c r="BS4739" s="33">
        <v>85.408680000000004</v>
      </c>
      <c r="BT4739" s="33">
        <v>87.119010000000003</v>
      </c>
      <c r="BU4739" s="33">
        <v>88.129490000000004</v>
      </c>
      <c r="BV4739" s="33">
        <v>88.020210000000006</v>
      </c>
      <c r="BW4739" s="33">
        <v>86.613020000000006</v>
      </c>
      <c r="BX4739" s="33">
        <v>83.926640000000006</v>
      </c>
      <c r="BY4739" s="33">
        <v>79.772450000000006</v>
      </c>
      <c r="BZ4739" s="33">
        <v>76.806139999999999</v>
      </c>
      <c r="CA4739" s="33">
        <v>74.458079999999995</v>
      </c>
      <c r="CB4739" s="33">
        <v>72.367519999999999</v>
      </c>
      <c r="CC4739" s="33">
        <v>70.22081</v>
      </c>
      <c r="DC4739" s="9">
        <v>120.5183</v>
      </c>
      <c r="DD4739" s="9">
        <v>0</v>
      </c>
    </row>
    <row r="4740" spans="1:108" x14ac:dyDescent="0.25">
      <c r="A4740" s="9" t="s">
        <v>42</v>
      </c>
      <c r="B4740" s="9" t="s">
        <v>30</v>
      </c>
      <c r="C4740" s="9" t="s">
        <v>2</v>
      </c>
      <c r="D4740" s="9" t="s">
        <v>40</v>
      </c>
      <c r="E4740" s="9" t="s">
        <v>38</v>
      </c>
      <c r="F4740" s="9">
        <v>2022</v>
      </c>
      <c r="G4740" s="9">
        <v>10</v>
      </c>
      <c r="H4740" s="9"/>
      <c r="BF4740" s="33">
        <v>62.405090000000001</v>
      </c>
      <c r="BG4740" s="33">
        <v>60.665889999999997</v>
      </c>
      <c r="BH4740" s="33">
        <v>59.704479999999997</v>
      </c>
      <c r="BI4740" s="33">
        <v>58.77778</v>
      </c>
      <c r="BJ4740" s="33">
        <v>58.195219999999999</v>
      </c>
      <c r="BK4740" s="33">
        <v>57.469909999999999</v>
      </c>
      <c r="BL4740" s="33">
        <v>56.957560000000001</v>
      </c>
      <c r="BM4740" s="33">
        <v>57.516979999999997</v>
      </c>
      <c r="BN4740" s="33">
        <v>62.537039999999998</v>
      </c>
      <c r="BO4740" s="33">
        <v>69.18441</v>
      </c>
      <c r="BP4740" s="33">
        <v>74.980710000000002</v>
      </c>
      <c r="BQ4740" s="33">
        <v>79.86497</v>
      </c>
      <c r="BR4740" s="33">
        <v>83.185190000000006</v>
      </c>
      <c r="BS4740" s="33">
        <v>85.347219999999993</v>
      </c>
      <c r="BT4740" s="33">
        <v>85.650459999999995</v>
      </c>
      <c r="BU4740" s="33">
        <v>85.719139999999996</v>
      </c>
      <c r="BV4740" s="33">
        <v>85.152780000000007</v>
      </c>
      <c r="BW4740" s="33">
        <v>83.13194</v>
      </c>
      <c r="BX4740" s="33">
        <v>78.278549999999996</v>
      </c>
      <c r="BY4740" s="33">
        <v>73.668980000000005</v>
      </c>
      <c r="BZ4740" s="33">
        <v>70.50694</v>
      </c>
      <c r="CA4740" s="33">
        <v>67.786259999999999</v>
      </c>
      <c r="CB4740" s="33">
        <v>66.109570000000005</v>
      </c>
      <c r="CC4740" s="33">
        <v>64.23997</v>
      </c>
      <c r="DC4740" s="9">
        <v>120.5183</v>
      </c>
      <c r="DD4740" s="9">
        <v>0</v>
      </c>
    </row>
    <row r="4741" spans="1:108" x14ac:dyDescent="0.25">
      <c r="A4741" s="9" t="s">
        <v>42</v>
      </c>
      <c r="B4741" s="9" t="s">
        <v>30</v>
      </c>
      <c r="C4741" s="9" t="s">
        <v>2</v>
      </c>
      <c r="D4741" s="9" t="s">
        <v>40</v>
      </c>
      <c r="E4741" s="9" t="s">
        <v>38</v>
      </c>
      <c r="F4741" s="9">
        <v>2023</v>
      </c>
      <c r="G4741" s="9">
        <v>5</v>
      </c>
      <c r="H4741" s="9"/>
      <c r="BF4741" s="33">
        <v>66.561000000000007</v>
      </c>
      <c r="BG4741" s="33">
        <v>64.680729999999997</v>
      </c>
      <c r="BH4741" s="33">
        <v>63.659640000000003</v>
      </c>
      <c r="BI4741" s="33">
        <v>62.463859999999997</v>
      </c>
      <c r="BJ4741" s="33">
        <v>61.740960000000001</v>
      </c>
      <c r="BK4741" s="33">
        <v>60.948039999999999</v>
      </c>
      <c r="BL4741" s="33">
        <v>61.011299999999999</v>
      </c>
      <c r="BM4741" s="33">
        <v>63.423949999999998</v>
      </c>
      <c r="BN4741" s="33">
        <v>66.755269999999996</v>
      </c>
      <c r="BO4741" s="33">
        <v>70.647589999999994</v>
      </c>
      <c r="BP4741" s="33">
        <v>74.475909999999999</v>
      </c>
      <c r="BQ4741" s="33">
        <v>77.28313</v>
      </c>
      <c r="BR4741" s="33">
        <v>79.634789999999995</v>
      </c>
      <c r="BS4741" s="33">
        <v>81.503010000000003</v>
      </c>
      <c r="BT4741" s="33">
        <v>82.68826</v>
      </c>
      <c r="BU4741" s="33">
        <v>82.854669999999999</v>
      </c>
      <c r="BV4741" s="33">
        <v>82.725149999999999</v>
      </c>
      <c r="BW4741" s="33">
        <v>81.846379999999996</v>
      </c>
      <c r="BX4741" s="33">
        <v>79.881029999999996</v>
      </c>
      <c r="BY4741" s="33">
        <v>77.100909999999999</v>
      </c>
      <c r="BZ4741" s="33">
        <v>73.927710000000005</v>
      </c>
      <c r="CA4741" s="33">
        <v>71.579819999999998</v>
      </c>
      <c r="CB4741" s="33">
        <v>69.549700000000001</v>
      </c>
      <c r="CC4741" s="33">
        <v>67.861440000000002</v>
      </c>
      <c r="DC4741" s="9">
        <v>120.5183</v>
      </c>
      <c r="DD4741" s="9">
        <v>0</v>
      </c>
    </row>
    <row r="4742" spans="1:108" x14ac:dyDescent="0.25">
      <c r="A4742" s="9" t="s">
        <v>42</v>
      </c>
      <c r="B4742" s="9" t="s">
        <v>30</v>
      </c>
      <c r="C4742" s="9" t="s">
        <v>2</v>
      </c>
      <c r="D4742" s="9" t="s">
        <v>40</v>
      </c>
      <c r="E4742" s="9" t="s">
        <v>38</v>
      </c>
      <c r="F4742" s="9">
        <v>2023</v>
      </c>
      <c r="G4742" s="9">
        <v>6</v>
      </c>
      <c r="H4742" s="9"/>
      <c r="BF4742" s="33">
        <v>70.732789999999994</v>
      </c>
      <c r="BG4742" s="33">
        <v>68.600300000000004</v>
      </c>
      <c r="BH4742" s="33">
        <v>67.342060000000004</v>
      </c>
      <c r="BI4742" s="33">
        <v>66.119010000000003</v>
      </c>
      <c r="BJ4742" s="33">
        <v>64.833079999999995</v>
      </c>
      <c r="BK4742" s="33">
        <v>64.12724</v>
      </c>
      <c r="BL4742" s="33">
        <v>64.81662</v>
      </c>
      <c r="BM4742" s="33">
        <v>68.478290000000001</v>
      </c>
      <c r="BN4742" s="33">
        <v>73.276949999999999</v>
      </c>
      <c r="BO4742" s="33">
        <v>77.891459999999995</v>
      </c>
      <c r="BP4742" s="33">
        <v>81.687870000000004</v>
      </c>
      <c r="BQ4742" s="33">
        <v>85.176640000000006</v>
      </c>
      <c r="BR4742" s="33">
        <v>87.375749999999996</v>
      </c>
      <c r="BS4742" s="33">
        <v>89.279939999999996</v>
      </c>
      <c r="BT4742" s="33">
        <v>90.442369999999997</v>
      </c>
      <c r="BU4742" s="33">
        <v>91.074100000000001</v>
      </c>
      <c r="BV4742" s="33">
        <v>90.758229999999998</v>
      </c>
      <c r="BW4742" s="33">
        <v>90.177400000000006</v>
      </c>
      <c r="BX4742" s="33">
        <v>88.479789999999994</v>
      </c>
      <c r="BY4742" s="33">
        <v>85.537419999999997</v>
      </c>
      <c r="BZ4742" s="33">
        <v>81.447599999999994</v>
      </c>
      <c r="CA4742" s="33">
        <v>77.946110000000004</v>
      </c>
      <c r="CB4742" s="33">
        <v>75.654939999999996</v>
      </c>
      <c r="CC4742" s="33">
        <v>73.407939999999996</v>
      </c>
      <c r="DC4742" s="9">
        <v>120.5183</v>
      </c>
      <c r="DD4742" s="9">
        <v>0</v>
      </c>
    </row>
    <row r="4743" spans="1:108" x14ac:dyDescent="0.25">
      <c r="A4743" s="9" t="s">
        <v>42</v>
      </c>
      <c r="B4743" s="9" t="s">
        <v>30</v>
      </c>
      <c r="C4743" s="9" t="s">
        <v>2</v>
      </c>
      <c r="D4743" s="9" t="s">
        <v>40</v>
      </c>
      <c r="E4743" s="9" t="s">
        <v>38</v>
      </c>
      <c r="F4743" s="9">
        <v>2023</v>
      </c>
      <c r="G4743" s="9">
        <v>7</v>
      </c>
      <c r="H4743" s="9">
        <v>85037.97</v>
      </c>
      <c r="I4743" s="9">
        <v>84051.64</v>
      </c>
      <c r="J4743" s="9">
        <v>84781.52</v>
      </c>
      <c r="K4743" s="9">
        <v>84647.85</v>
      </c>
      <c r="L4743" s="9">
        <v>86326.45</v>
      </c>
      <c r="M4743" s="9">
        <v>87775.35</v>
      </c>
      <c r="N4743" s="9">
        <v>91137.93</v>
      </c>
      <c r="O4743" s="9">
        <v>92929.35</v>
      </c>
      <c r="P4743" s="9">
        <v>94568.78</v>
      </c>
      <c r="Q4743" s="9">
        <v>97444.46</v>
      </c>
      <c r="R4743" s="9">
        <v>98152.49</v>
      </c>
      <c r="S4743" s="9">
        <v>97510.84</v>
      </c>
      <c r="T4743" s="9">
        <v>92644.88</v>
      </c>
      <c r="U4743" s="9">
        <v>77662.19</v>
      </c>
      <c r="V4743" s="9">
        <v>78790.89</v>
      </c>
      <c r="W4743" s="9">
        <v>77518.61</v>
      </c>
      <c r="X4743" s="9">
        <v>77059.570000000007</v>
      </c>
      <c r="Y4743" s="9">
        <v>76171.87</v>
      </c>
      <c r="Z4743" s="9">
        <v>91721.32</v>
      </c>
      <c r="AA4743" s="9">
        <v>97102.11</v>
      </c>
      <c r="AB4743" s="9">
        <v>97215.88</v>
      </c>
      <c r="AC4743" s="9">
        <v>93729.25</v>
      </c>
      <c r="AD4743" s="9">
        <v>89392.66</v>
      </c>
      <c r="AE4743" s="9">
        <v>88442.35</v>
      </c>
      <c r="AF4743" s="9">
        <v>77440.73</v>
      </c>
      <c r="AG4743" s="9">
        <v>85348.45</v>
      </c>
      <c r="AH4743" s="9">
        <v>84348.74</v>
      </c>
      <c r="AI4743" s="9">
        <v>84410.23</v>
      </c>
      <c r="AJ4743" s="9">
        <v>84397.27</v>
      </c>
      <c r="AK4743" s="9">
        <v>85815.38</v>
      </c>
      <c r="AL4743" s="9">
        <v>87701.03</v>
      </c>
      <c r="AM4743" s="9">
        <v>90284.97</v>
      </c>
      <c r="AN4743" s="9">
        <v>92468.3</v>
      </c>
      <c r="AO4743" s="9">
        <v>94716.64</v>
      </c>
      <c r="AP4743" s="9">
        <v>98068.58</v>
      </c>
      <c r="AQ4743" s="9">
        <v>98533.08</v>
      </c>
      <c r="AR4743" s="9">
        <v>99423.05</v>
      </c>
      <c r="AS4743" s="9">
        <v>99938.76</v>
      </c>
      <c r="AT4743" s="9">
        <v>99940.64</v>
      </c>
      <c r="AU4743" s="9">
        <v>99917.57</v>
      </c>
      <c r="AV4743" s="9">
        <v>99315.36</v>
      </c>
      <c r="AW4743" s="9">
        <v>98353.68</v>
      </c>
      <c r="AX4743" s="9">
        <v>98538.91</v>
      </c>
      <c r="AY4743" s="9">
        <v>99341.31</v>
      </c>
      <c r="AZ4743" s="9">
        <v>98953.48</v>
      </c>
      <c r="BA4743" s="9">
        <v>97930.2</v>
      </c>
      <c r="BB4743" s="9">
        <v>94474.93</v>
      </c>
      <c r="BC4743" s="9">
        <v>90912.74</v>
      </c>
      <c r="BD4743" s="9">
        <v>90847.039999999994</v>
      </c>
      <c r="BE4743" s="9">
        <v>99167.29</v>
      </c>
      <c r="BF4743" s="33">
        <v>72.268709999999999</v>
      </c>
      <c r="BG4743" s="33">
        <v>71.231290000000001</v>
      </c>
      <c r="BH4743" s="33">
        <v>70.071849999999998</v>
      </c>
      <c r="BI4743" s="33">
        <v>69.09581</v>
      </c>
      <c r="BJ4743" s="33">
        <v>68.389219999999995</v>
      </c>
      <c r="BK4743" s="33">
        <v>67.772450000000006</v>
      </c>
      <c r="BL4743" s="33">
        <v>67.535929999999993</v>
      </c>
      <c r="BM4743" s="33">
        <v>69.497010000000003</v>
      </c>
      <c r="BN4743" s="33">
        <v>73.049400000000006</v>
      </c>
      <c r="BO4743" s="33">
        <v>76.680390000000003</v>
      </c>
      <c r="BP4743" s="33">
        <v>80.296409999999995</v>
      </c>
      <c r="BQ4743" s="33">
        <v>83.053889999999996</v>
      </c>
      <c r="BR4743" s="33">
        <v>85.596559999999997</v>
      </c>
      <c r="BS4743" s="33">
        <v>87.577839999999995</v>
      </c>
      <c r="BT4743" s="33">
        <v>88.494010000000003</v>
      </c>
      <c r="BU4743" s="33">
        <v>88.717060000000004</v>
      </c>
      <c r="BV4743" s="33">
        <v>88.752989999999997</v>
      </c>
      <c r="BW4743" s="33">
        <v>87.963329999999999</v>
      </c>
      <c r="BX4743" s="33">
        <v>86.175150000000002</v>
      </c>
      <c r="BY4743" s="33">
        <v>83.315860000000001</v>
      </c>
      <c r="BZ4743" s="33">
        <v>79.765720000000002</v>
      </c>
      <c r="CA4743" s="33">
        <v>76.895960000000002</v>
      </c>
      <c r="CB4743" s="33">
        <v>74.823359999999994</v>
      </c>
      <c r="CC4743" s="33">
        <v>73.291920000000005</v>
      </c>
      <c r="CD4743" s="9">
        <v>520934.1</v>
      </c>
      <c r="CE4743" s="9">
        <v>491790</v>
      </c>
      <c r="CF4743" s="9">
        <v>436236.4</v>
      </c>
      <c r="CG4743" s="9">
        <v>316902.3</v>
      </c>
      <c r="CH4743" s="9">
        <v>222067.7</v>
      </c>
      <c r="CI4743" s="9">
        <v>148277</v>
      </c>
      <c r="CJ4743" s="9">
        <v>154680.29999999999</v>
      </c>
      <c r="CK4743" s="9">
        <v>267085.5</v>
      </c>
      <c r="CL4743" s="9">
        <v>624918.9</v>
      </c>
      <c r="CM4743" s="9">
        <v>783109</v>
      </c>
      <c r="CN4743" s="9">
        <v>1132982</v>
      </c>
      <c r="CO4743" s="9">
        <v>2496335</v>
      </c>
      <c r="CP4743" s="9">
        <v>2005373</v>
      </c>
      <c r="CQ4743" s="9">
        <v>1571639</v>
      </c>
      <c r="CR4743" s="9">
        <v>1111807</v>
      </c>
      <c r="CS4743" s="9">
        <v>1182079</v>
      </c>
      <c r="CT4743" s="9">
        <v>1092856</v>
      </c>
      <c r="CU4743" s="9">
        <v>1104861</v>
      </c>
      <c r="CV4743" s="9">
        <v>1125814</v>
      </c>
      <c r="CW4743" s="9">
        <v>1171622</v>
      </c>
      <c r="CX4743" s="9">
        <v>1162322</v>
      </c>
      <c r="CY4743" s="9">
        <v>1081002</v>
      </c>
      <c r="CZ4743" s="9">
        <v>1033059</v>
      </c>
      <c r="DA4743" s="9">
        <v>1436100</v>
      </c>
      <c r="DB4743" s="9">
        <v>1080949</v>
      </c>
      <c r="DC4743" s="9">
        <v>120.5183</v>
      </c>
      <c r="DD4743" s="9">
        <v>0</v>
      </c>
    </row>
    <row r="4744" spans="1:108" x14ac:dyDescent="0.25">
      <c r="A4744" s="9" t="s">
        <v>42</v>
      </c>
      <c r="B4744" s="9" t="s">
        <v>30</v>
      </c>
      <c r="C4744" s="9" t="s">
        <v>2</v>
      </c>
      <c r="D4744" s="9" t="s">
        <v>40</v>
      </c>
      <c r="E4744" s="9" t="s">
        <v>38</v>
      </c>
      <c r="F4744" s="9">
        <v>2023</v>
      </c>
      <c r="G4744" s="9">
        <v>8</v>
      </c>
      <c r="H4744" s="9"/>
      <c r="BF4744" s="33">
        <v>68.464820000000003</v>
      </c>
      <c r="BG4744" s="33">
        <v>67.207340000000002</v>
      </c>
      <c r="BH4744" s="33">
        <v>65.893709999999999</v>
      </c>
      <c r="BI4744" s="33">
        <v>64.94162</v>
      </c>
      <c r="BJ4744" s="33">
        <v>63.996259999999999</v>
      </c>
      <c r="BK4744" s="33">
        <v>63.3735</v>
      </c>
      <c r="BL4744" s="33">
        <v>62.798650000000002</v>
      </c>
      <c r="BM4744" s="33">
        <v>64.118260000000006</v>
      </c>
      <c r="BN4744" s="33">
        <v>67.538169999999994</v>
      </c>
      <c r="BO4744" s="33">
        <v>72.349549999999994</v>
      </c>
      <c r="BP4744" s="33">
        <v>77.735029999999995</v>
      </c>
      <c r="BQ4744" s="33">
        <v>81.656440000000003</v>
      </c>
      <c r="BR4744" s="33">
        <v>84.934139999999999</v>
      </c>
      <c r="BS4744" s="33">
        <v>86.935630000000003</v>
      </c>
      <c r="BT4744" s="33">
        <v>88.573359999999994</v>
      </c>
      <c r="BU4744" s="33">
        <v>89.286670000000001</v>
      </c>
      <c r="BV4744" s="33">
        <v>89.21557</v>
      </c>
      <c r="BW4744" s="33">
        <v>88.094309999999993</v>
      </c>
      <c r="BX4744" s="33">
        <v>86.047160000000005</v>
      </c>
      <c r="BY4744" s="33">
        <v>82.175150000000002</v>
      </c>
      <c r="BZ4744" s="33">
        <v>78.616020000000006</v>
      </c>
      <c r="CA4744" s="33">
        <v>75.895960000000002</v>
      </c>
      <c r="CB4744" s="33">
        <v>73.681139999999999</v>
      </c>
      <c r="CC4744" s="33">
        <v>72.084580000000003</v>
      </c>
      <c r="DC4744" s="9">
        <v>120.5183</v>
      </c>
      <c r="DD4744" s="9">
        <v>0</v>
      </c>
    </row>
    <row r="4745" spans="1:108" x14ac:dyDescent="0.25">
      <c r="A4745" s="9" t="s">
        <v>42</v>
      </c>
      <c r="B4745" s="9" t="s">
        <v>30</v>
      </c>
      <c r="C4745" s="9" t="s">
        <v>2</v>
      </c>
      <c r="D4745" s="9" t="s">
        <v>40</v>
      </c>
      <c r="E4745" s="9" t="s">
        <v>38</v>
      </c>
      <c r="F4745" s="9">
        <v>2023</v>
      </c>
      <c r="G4745" s="9">
        <v>9</v>
      </c>
      <c r="H4745" s="9"/>
      <c r="BF4745" s="33">
        <v>69.038169999999994</v>
      </c>
      <c r="BG4745" s="33">
        <v>67.859279999999998</v>
      </c>
      <c r="BH4745" s="33">
        <v>66.598050000000001</v>
      </c>
      <c r="BI4745" s="33">
        <v>65.255240000000001</v>
      </c>
      <c r="BJ4745" s="33">
        <v>64.229789999999994</v>
      </c>
      <c r="BK4745" s="33">
        <v>63.520960000000002</v>
      </c>
      <c r="BL4745" s="33">
        <v>63.011229999999998</v>
      </c>
      <c r="BM4745" s="33">
        <v>64.15419</v>
      </c>
      <c r="BN4745" s="33">
        <v>67.540419999999997</v>
      </c>
      <c r="BO4745" s="33">
        <v>71.800150000000002</v>
      </c>
      <c r="BP4745" s="33">
        <v>76.169160000000005</v>
      </c>
      <c r="BQ4745" s="33">
        <v>80.118260000000006</v>
      </c>
      <c r="BR4745" s="33">
        <v>83.421409999999995</v>
      </c>
      <c r="BS4745" s="33">
        <v>85.408680000000004</v>
      </c>
      <c r="BT4745" s="33">
        <v>87.119010000000003</v>
      </c>
      <c r="BU4745" s="33">
        <v>88.129490000000004</v>
      </c>
      <c r="BV4745" s="33">
        <v>88.020210000000006</v>
      </c>
      <c r="BW4745" s="33">
        <v>86.613020000000006</v>
      </c>
      <c r="BX4745" s="33">
        <v>83.926640000000006</v>
      </c>
      <c r="BY4745" s="33">
        <v>79.772450000000006</v>
      </c>
      <c r="BZ4745" s="33">
        <v>76.806139999999999</v>
      </c>
      <c r="CA4745" s="33">
        <v>74.458079999999995</v>
      </c>
      <c r="CB4745" s="33">
        <v>72.367519999999999</v>
      </c>
      <c r="CC4745" s="33">
        <v>70.22081</v>
      </c>
      <c r="DC4745" s="9">
        <v>120.5183</v>
      </c>
      <c r="DD4745" s="9">
        <v>0</v>
      </c>
    </row>
    <row r="4746" spans="1:108" x14ac:dyDescent="0.25">
      <c r="A4746" s="9" t="s">
        <v>42</v>
      </c>
      <c r="B4746" s="9" t="s">
        <v>30</v>
      </c>
      <c r="C4746" s="9" t="s">
        <v>2</v>
      </c>
      <c r="D4746" s="9" t="s">
        <v>40</v>
      </c>
      <c r="E4746" s="9" t="s">
        <v>38</v>
      </c>
      <c r="F4746" s="9">
        <v>2023</v>
      </c>
      <c r="G4746" s="9">
        <v>10</v>
      </c>
      <c r="H4746" s="9"/>
      <c r="BF4746" s="33">
        <v>62.405090000000001</v>
      </c>
      <c r="BG4746" s="33">
        <v>60.665889999999997</v>
      </c>
      <c r="BH4746" s="33">
        <v>59.704479999999997</v>
      </c>
      <c r="BI4746" s="33">
        <v>58.77778</v>
      </c>
      <c r="BJ4746" s="33">
        <v>58.195219999999999</v>
      </c>
      <c r="BK4746" s="33">
        <v>57.469909999999999</v>
      </c>
      <c r="BL4746" s="33">
        <v>56.957560000000001</v>
      </c>
      <c r="BM4746" s="33">
        <v>57.516979999999997</v>
      </c>
      <c r="BN4746" s="33">
        <v>62.537039999999998</v>
      </c>
      <c r="BO4746" s="33">
        <v>69.18441</v>
      </c>
      <c r="BP4746" s="33">
        <v>74.980710000000002</v>
      </c>
      <c r="BQ4746" s="33">
        <v>79.86497</v>
      </c>
      <c r="BR4746" s="33">
        <v>83.185190000000006</v>
      </c>
      <c r="BS4746" s="33">
        <v>85.347219999999993</v>
      </c>
      <c r="BT4746" s="33">
        <v>85.650459999999995</v>
      </c>
      <c r="BU4746" s="33">
        <v>85.719139999999996</v>
      </c>
      <c r="BV4746" s="33">
        <v>85.152780000000007</v>
      </c>
      <c r="BW4746" s="33">
        <v>83.13194</v>
      </c>
      <c r="BX4746" s="33">
        <v>78.278549999999996</v>
      </c>
      <c r="BY4746" s="33">
        <v>73.668980000000005</v>
      </c>
      <c r="BZ4746" s="33">
        <v>70.50694</v>
      </c>
      <c r="CA4746" s="33">
        <v>67.786259999999999</v>
      </c>
      <c r="CB4746" s="33">
        <v>66.109570000000005</v>
      </c>
      <c r="CC4746" s="33">
        <v>64.23997</v>
      </c>
      <c r="DC4746" s="9">
        <v>120.5183</v>
      </c>
      <c r="DD4746" s="9">
        <v>0</v>
      </c>
    </row>
    <row r="4747" spans="1:108" x14ac:dyDescent="0.25">
      <c r="A4747" s="9" t="s">
        <v>42</v>
      </c>
      <c r="B4747" s="9" t="s">
        <v>30</v>
      </c>
      <c r="C4747" s="9" t="s">
        <v>2</v>
      </c>
      <c r="D4747" s="9" t="s">
        <v>40</v>
      </c>
      <c r="E4747" s="9" t="s">
        <v>38</v>
      </c>
      <c r="F4747" s="9">
        <v>2024</v>
      </c>
      <c r="G4747" s="9">
        <v>5</v>
      </c>
      <c r="H4747" s="9"/>
      <c r="BF4747" s="33">
        <v>66.561000000000007</v>
      </c>
      <c r="BG4747" s="33">
        <v>64.680729999999997</v>
      </c>
      <c r="BH4747" s="33">
        <v>63.659640000000003</v>
      </c>
      <c r="BI4747" s="33">
        <v>62.463859999999997</v>
      </c>
      <c r="BJ4747" s="33">
        <v>61.740960000000001</v>
      </c>
      <c r="BK4747" s="33">
        <v>60.948039999999999</v>
      </c>
      <c r="BL4747" s="33">
        <v>61.011299999999999</v>
      </c>
      <c r="BM4747" s="33">
        <v>63.423949999999998</v>
      </c>
      <c r="BN4747" s="33">
        <v>66.755269999999996</v>
      </c>
      <c r="BO4747" s="33">
        <v>70.647589999999994</v>
      </c>
      <c r="BP4747" s="33">
        <v>74.475909999999999</v>
      </c>
      <c r="BQ4747" s="33">
        <v>77.28313</v>
      </c>
      <c r="BR4747" s="33">
        <v>79.634789999999995</v>
      </c>
      <c r="BS4747" s="33">
        <v>81.503010000000003</v>
      </c>
      <c r="BT4747" s="33">
        <v>82.68826</v>
      </c>
      <c r="BU4747" s="33">
        <v>82.854669999999999</v>
      </c>
      <c r="BV4747" s="33">
        <v>82.725149999999999</v>
      </c>
      <c r="BW4747" s="33">
        <v>81.846379999999996</v>
      </c>
      <c r="BX4747" s="33">
        <v>79.881029999999996</v>
      </c>
      <c r="BY4747" s="33">
        <v>77.100909999999999</v>
      </c>
      <c r="BZ4747" s="33">
        <v>73.927710000000005</v>
      </c>
      <c r="CA4747" s="33">
        <v>71.579819999999998</v>
      </c>
      <c r="CB4747" s="33">
        <v>69.549700000000001</v>
      </c>
      <c r="CC4747" s="33">
        <v>67.861440000000002</v>
      </c>
      <c r="DC4747" s="9">
        <v>120.5183</v>
      </c>
      <c r="DD4747" s="9">
        <v>0</v>
      </c>
    </row>
    <row r="4748" spans="1:108" x14ac:dyDescent="0.25">
      <c r="A4748" s="9" t="s">
        <v>42</v>
      </c>
      <c r="B4748" s="9" t="s">
        <v>30</v>
      </c>
      <c r="C4748" s="9" t="s">
        <v>2</v>
      </c>
      <c r="D4748" s="9" t="s">
        <v>40</v>
      </c>
      <c r="E4748" s="9" t="s">
        <v>38</v>
      </c>
      <c r="F4748" s="9">
        <v>2024</v>
      </c>
      <c r="G4748" s="9">
        <v>6</v>
      </c>
      <c r="H4748" s="9"/>
      <c r="BF4748" s="33">
        <v>70.732789999999994</v>
      </c>
      <c r="BG4748" s="33">
        <v>68.600300000000004</v>
      </c>
      <c r="BH4748" s="33">
        <v>67.342060000000004</v>
      </c>
      <c r="BI4748" s="33">
        <v>66.119010000000003</v>
      </c>
      <c r="BJ4748" s="33">
        <v>64.833079999999995</v>
      </c>
      <c r="BK4748" s="33">
        <v>64.12724</v>
      </c>
      <c r="BL4748" s="33">
        <v>64.81662</v>
      </c>
      <c r="BM4748" s="33">
        <v>68.478290000000001</v>
      </c>
      <c r="BN4748" s="33">
        <v>73.276949999999999</v>
      </c>
      <c r="BO4748" s="33">
        <v>77.891459999999995</v>
      </c>
      <c r="BP4748" s="33">
        <v>81.687870000000004</v>
      </c>
      <c r="BQ4748" s="33">
        <v>85.176640000000006</v>
      </c>
      <c r="BR4748" s="33">
        <v>87.375749999999996</v>
      </c>
      <c r="BS4748" s="33">
        <v>89.279939999999996</v>
      </c>
      <c r="BT4748" s="33">
        <v>90.442369999999997</v>
      </c>
      <c r="BU4748" s="33">
        <v>91.074100000000001</v>
      </c>
      <c r="BV4748" s="33">
        <v>90.758229999999998</v>
      </c>
      <c r="BW4748" s="33">
        <v>90.177400000000006</v>
      </c>
      <c r="BX4748" s="33">
        <v>88.479789999999994</v>
      </c>
      <c r="BY4748" s="33">
        <v>85.537419999999997</v>
      </c>
      <c r="BZ4748" s="33">
        <v>81.447599999999994</v>
      </c>
      <c r="CA4748" s="33">
        <v>77.946110000000004</v>
      </c>
      <c r="CB4748" s="33">
        <v>75.654939999999996</v>
      </c>
      <c r="CC4748" s="33">
        <v>73.407939999999996</v>
      </c>
      <c r="DC4748" s="9">
        <v>120.5183</v>
      </c>
      <c r="DD4748" s="9">
        <v>0</v>
      </c>
    </row>
    <row r="4749" spans="1:108" x14ac:dyDescent="0.25">
      <c r="A4749" s="9" t="s">
        <v>42</v>
      </c>
      <c r="B4749" s="9" t="s">
        <v>30</v>
      </c>
      <c r="C4749" s="9" t="s">
        <v>2</v>
      </c>
      <c r="D4749" s="9" t="s">
        <v>40</v>
      </c>
      <c r="E4749" s="9" t="s">
        <v>38</v>
      </c>
      <c r="F4749" s="9">
        <v>2024</v>
      </c>
      <c r="G4749" s="9">
        <v>7</v>
      </c>
      <c r="H4749" s="9">
        <v>85197.14</v>
      </c>
      <c r="I4749" s="9">
        <v>84193.06</v>
      </c>
      <c r="J4749" s="9">
        <v>84891.43</v>
      </c>
      <c r="K4749" s="9">
        <v>84735.28</v>
      </c>
      <c r="L4749" s="9">
        <v>86380.77</v>
      </c>
      <c r="M4749" s="9">
        <v>87778.77</v>
      </c>
      <c r="N4749" s="9">
        <v>91112.66</v>
      </c>
      <c r="O4749" s="9">
        <v>92886.86</v>
      </c>
      <c r="P4749" s="9">
        <v>94501.98</v>
      </c>
      <c r="Q4749" s="9">
        <v>97351.16</v>
      </c>
      <c r="R4749" s="9">
        <v>98065.76</v>
      </c>
      <c r="S4749" s="9">
        <v>97406.68</v>
      </c>
      <c r="T4749" s="9">
        <v>92531.23</v>
      </c>
      <c r="U4749" s="9">
        <v>77578.740000000005</v>
      </c>
      <c r="V4749" s="9">
        <v>78707.45</v>
      </c>
      <c r="W4749" s="9">
        <v>77423.03</v>
      </c>
      <c r="X4749" s="9">
        <v>76976.37</v>
      </c>
      <c r="Y4749" s="9">
        <v>76099.09</v>
      </c>
      <c r="Z4749" s="9">
        <v>91664.51</v>
      </c>
      <c r="AA4749" s="9">
        <v>97053.88</v>
      </c>
      <c r="AB4749" s="9">
        <v>97198.03</v>
      </c>
      <c r="AC4749" s="9">
        <v>93704.74</v>
      </c>
      <c r="AD4749" s="9">
        <v>89384.88</v>
      </c>
      <c r="AE4749" s="9">
        <v>88434.57</v>
      </c>
      <c r="AF4749" s="9">
        <v>77356.87</v>
      </c>
      <c r="AG4749" s="9">
        <v>85507.63</v>
      </c>
      <c r="AH4749" s="9">
        <v>84490.15</v>
      </c>
      <c r="AI4749" s="9">
        <v>84520.16</v>
      </c>
      <c r="AJ4749" s="9">
        <v>84484.7</v>
      </c>
      <c r="AK4749" s="9">
        <v>85869.71</v>
      </c>
      <c r="AL4749" s="9">
        <v>87704.45</v>
      </c>
      <c r="AM4749" s="9">
        <v>90259.69</v>
      </c>
      <c r="AN4749" s="9">
        <v>92425.81</v>
      </c>
      <c r="AO4749" s="9">
        <v>94649.83</v>
      </c>
      <c r="AP4749" s="9">
        <v>97975.29</v>
      </c>
      <c r="AQ4749" s="9">
        <v>98446.34</v>
      </c>
      <c r="AR4749" s="9">
        <v>99318.9</v>
      </c>
      <c r="AS4749" s="9">
        <v>99825.12</v>
      </c>
      <c r="AT4749" s="9">
        <v>99857.2</v>
      </c>
      <c r="AU4749" s="9">
        <v>99834.13</v>
      </c>
      <c r="AV4749" s="9">
        <v>99219.78</v>
      </c>
      <c r="AW4749" s="9">
        <v>98270.48</v>
      </c>
      <c r="AX4749" s="9">
        <v>98466.13</v>
      </c>
      <c r="AY4749" s="9">
        <v>99284.5</v>
      </c>
      <c r="AZ4749" s="9">
        <v>98905.26</v>
      </c>
      <c r="BA4749" s="9">
        <v>97912.35</v>
      </c>
      <c r="BB4749" s="9">
        <v>94450.43</v>
      </c>
      <c r="BC4749" s="9">
        <v>90904.960000000006</v>
      </c>
      <c r="BD4749" s="9">
        <v>90839.26</v>
      </c>
      <c r="BE4749" s="9">
        <v>99083.42</v>
      </c>
      <c r="BF4749" s="33">
        <v>72.268709999999999</v>
      </c>
      <c r="BG4749" s="33">
        <v>71.231290000000001</v>
      </c>
      <c r="BH4749" s="33">
        <v>70.071849999999998</v>
      </c>
      <c r="BI4749" s="33">
        <v>69.09581</v>
      </c>
      <c r="BJ4749" s="33">
        <v>68.389219999999995</v>
      </c>
      <c r="BK4749" s="33">
        <v>67.772450000000006</v>
      </c>
      <c r="BL4749" s="33">
        <v>67.535929999999993</v>
      </c>
      <c r="BM4749" s="33">
        <v>69.497010000000003</v>
      </c>
      <c r="BN4749" s="33">
        <v>73.049400000000006</v>
      </c>
      <c r="BO4749" s="33">
        <v>76.680390000000003</v>
      </c>
      <c r="BP4749" s="33">
        <v>80.296409999999995</v>
      </c>
      <c r="BQ4749" s="33">
        <v>83.053889999999996</v>
      </c>
      <c r="BR4749" s="33">
        <v>85.596559999999997</v>
      </c>
      <c r="BS4749" s="33">
        <v>87.577839999999995</v>
      </c>
      <c r="BT4749" s="33">
        <v>88.494010000000003</v>
      </c>
      <c r="BU4749" s="33">
        <v>88.717060000000004</v>
      </c>
      <c r="BV4749" s="33">
        <v>88.752989999999997</v>
      </c>
      <c r="BW4749" s="33">
        <v>87.963329999999999</v>
      </c>
      <c r="BX4749" s="33">
        <v>86.175150000000002</v>
      </c>
      <c r="BY4749" s="33">
        <v>83.315860000000001</v>
      </c>
      <c r="BZ4749" s="33">
        <v>79.765720000000002</v>
      </c>
      <c r="CA4749" s="33">
        <v>76.895960000000002</v>
      </c>
      <c r="CB4749" s="33">
        <v>74.823359999999994</v>
      </c>
      <c r="CC4749" s="33">
        <v>73.291920000000005</v>
      </c>
      <c r="CD4749" s="9">
        <v>520826.7</v>
      </c>
      <c r="CE4749" s="9">
        <v>491718.6</v>
      </c>
      <c r="CF4749" s="9">
        <v>435786.6</v>
      </c>
      <c r="CG4749" s="9">
        <v>316748.79999999999</v>
      </c>
      <c r="CH4749" s="9">
        <v>222104</v>
      </c>
      <c r="CI4749" s="9">
        <v>148223.9</v>
      </c>
      <c r="CJ4749" s="9">
        <v>154544.79999999999</v>
      </c>
      <c r="CK4749" s="9">
        <v>266839.40000000002</v>
      </c>
      <c r="CL4749" s="9">
        <v>624606.80000000005</v>
      </c>
      <c r="CM4749" s="9">
        <v>783154.5</v>
      </c>
      <c r="CN4749" s="9">
        <v>1132881</v>
      </c>
      <c r="CO4749" s="9">
        <v>2494806</v>
      </c>
      <c r="CP4749" s="9">
        <v>2003638</v>
      </c>
      <c r="CQ4749" s="9">
        <v>1573567</v>
      </c>
      <c r="CR4749" s="9">
        <v>1112523</v>
      </c>
      <c r="CS4749" s="9">
        <v>1182422</v>
      </c>
      <c r="CT4749" s="9">
        <v>1093819</v>
      </c>
      <c r="CU4749" s="9">
        <v>1105348</v>
      </c>
      <c r="CV4749" s="9">
        <v>1125994</v>
      </c>
      <c r="CW4749" s="9">
        <v>1174082</v>
      </c>
      <c r="CX4749" s="9">
        <v>1163249</v>
      </c>
      <c r="CY4749" s="9">
        <v>1081531</v>
      </c>
      <c r="CZ4749" s="9">
        <v>1033465</v>
      </c>
      <c r="DA4749" s="9">
        <v>1434636</v>
      </c>
      <c r="DB4749" s="9">
        <v>1082035</v>
      </c>
      <c r="DC4749" s="9">
        <v>120.5183</v>
      </c>
      <c r="DD4749" s="9">
        <v>0</v>
      </c>
    </row>
    <row r="4750" spans="1:108" x14ac:dyDescent="0.25">
      <c r="A4750" s="9" t="s">
        <v>42</v>
      </c>
      <c r="B4750" s="9" t="s">
        <v>30</v>
      </c>
      <c r="C4750" s="9" t="s">
        <v>2</v>
      </c>
      <c r="D4750" s="9" t="s">
        <v>40</v>
      </c>
      <c r="E4750" s="9" t="s">
        <v>38</v>
      </c>
      <c r="F4750" s="9">
        <v>2024</v>
      </c>
      <c r="G4750" s="9">
        <v>8</v>
      </c>
      <c r="H4750" s="9"/>
      <c r="BF4750" s="33">
        <v>68.464820000000003</v>
      </c>
      <c r="BG4750" s="33">
        <v>67.207340000000002</v>
      </c>
      <c r="BH4750" s="33">
        <v>65.893709999999999</v>
      </c>
      <c r="BI4750" s="33">
        <v>64.94162</v>
      </c>
      <c r="BJ4750" s="33">
        <v>63.996259999999999</v>
      </c>
      <c r="BK4750" s="33">
        <v>63.3735</v>
      </c>
      <c r="BL4750" s="33">
        <v>62.798650000000002</v>
      </c>
      <c r="BM4750" s="33">
        <v>64.118260000000006</v>
      </c>
      <c r="BN4750" s="33">
        <v>67.538169999999994</v>
      </c>
      <c r="BO4750" s="33">
        <v>72.349549999999994</v>
      </c>
      <c r="BP4750" s="33">
        <v>77.735029999999995</v>
      </c>
      <c r="BQ4750" s="33">
        <v>81.656440000000003</v>
      </c>
      <c r="BR4750" s="33">
        <v>84.934139999999999</v>
      </c>
      <c r="BS4750" s="33">
        <v>86.935630000000003</v>
      </c>
      <c r="BT4750" s="33">
        <v>88.573359999999994</v>
      </c>
      <c r="BU4750" s="33">
        <v>89.286670000000001</v>
      </c>
      <c r="BV4750" s="33">
        <v>89.21557</v>
      </c>
      <c r="BW4750" s="33">
        <v>88.094309999999993</v>
      </c>
      <c r="BX4750" s="33">
        <v>86.047160000000005</v>
      </c>
      <c r="BY4750" s="33">
        <v>82.175150000000002</v>
      </c>
      <c r="BZ4750" s="33">
        <v>78.616020000000006</v>
      </c>
      <c r="CA4750" s="33">
        <v>75.895960000000002</v>
      </c>
      <c r="CB4750" s="33">
        <v>73.681139999999999</v>
      </c>
      <c r="CC4750" s="33">
        <v>72.084580000000003</v>
      </c>
      <c r="DC4750" s="9">
        <v>120.5183</v>
      </c>
      <c r="DD4750" s="9">
        <v>0</v>
      </c>
    </row>
    <row r="4751" spans="1:108" x14ac:dyDescent="0.25">
      <c r="A4751" s="9" t="s">
        <v>42</v>
      </c>
      <c r="B4751" s="9" t="s">
        <v>30</v>
      </c>
      <c r="C4751" s="9" t="s">
        <v>2</v>
      </c>
      <c r="D4751" s="9" t="s">
        <v>40</v>
      </c>
      <c r="E4751" s="9" t="s">
        <v>38</v>
      </c>
      <c r="F4751" s="9">
        <v>2024</v>
      </c>
      <c r="G4751" s="9">
        <v>9</v>
      </c>
      <c r="H4751" s="9"/>
      <c r="BF4751" s="33">
        <v>69.038169999999994</v>
      </c>
      <c r="BG4751" s="33">
        <v>67.859279999999998</v>
      </c>
      <c r="BH4751" s="33">
        <v>66.598050000000001</v>
      </c>
      <c r="BI4751" s="33">
        <v>65.255240000000001</v>
      </c>
      <c r="BJ4751" s="33">
        <v>64.229789999999994</v>
      </c>
      <c r="BK4751" s="33">
        <v>63.520960000000002</v>
      </c>
      <c r="BL4751" s="33">
        <v>63.011229999999998</v>
      </c>
      <c r="BM4751" s="33">
        <v>64.15419</v>
      </c>
      <c r="BN4751" s="33">
        <v>67.540419999999997</v>
      </c>
      <c r="BO4751" s="33">
        <v>71.800150000000002</v>
      </c>
      <c r="BP4751" s="33">
        <v>76.169160000000005</v>
      </c>
      <c r="BQ4751" s="33">
        <v>80.118260000000006</v>
      </c>
      <c r="BR4751" s="33">
        <v>83.421409999999995</v>
      </c>
      <c r="BS4751" s="33">
        <v>85.408680000000004</v>
      </c>
      <c r="BT4751" s="33">
        <v>87.119010000000003</v>
      </c>
      <c r="BU4751" s="33">
        <v>88.129490000000004</v>
      </c>
      <c r="BV4751" s="33">
        <v>88.020210000000006</v>
      </c>
      <c r="BW4751" s="33">
        <v>86.613020000000006</v>
      </c>
      <c r="BX4751" s="33">
        <v>83.926640000000006</v>
      </c>
      <c r="BY4751" s="33">
        <v>79.772450000000006</v>
      </c>
      <c r="BZ4751" s="33">
        <v>76.806139999999999</v>
      </c>
      <c r="CA4751" s="33">
        <v>74.458079999999995</v>
      </c>
      <c r="CB4751" s="33">
        <v>72.367519999999999</v>
      </c>
      <c r="CC4751" s="33">
        <v>70.22081</v>
      </c>
      <c r="DC4751" s="9">
        <v>120.5183</v>
      </c>
      <c r="DD4751" s="9">
        <v>0</v>
      </c>
    </row>
    <row r="4752" spans="1:108" x14ac:dyDescent="0.25">
      <c r="A4752" s="9" t="s">
        <v>42</v>
      </c>
      <c r="B4752" s="9" t="s">
        <v>30</v>
      </c>
      <c r="C4752" s="9" t="s">
        <v>2</v>
      </c>
      <c r="D4752" s="9" t="s">
        <v>40</v>
      </c>
      <c r="E4752" s="9" t="s">
        <v>38</v>
      </c>
      <c r="F4752" s="9">
        <v>2024</v>
      </c>
      <c r="G4752" s="9">
        <v>10</v>
      </c>
      <c r="H4752" s="9"/>
      <c r="BF4752" s="33">
        <v>62.405090000000001</v>
      </c>
      <c r="BG4752" s="33">
        <v>60.665889999999997</v>
      </c>
      <c r="BH4752" s="33">
        <v>59.704479999999997</v>
      </c>
      <c r="BI4752" s="33">
        <v>58.77778</v>
      </c>
      <c r="BJ4752" s="33">
        <v>58.195219999999999</v>
      </c>
      <c r="BK4752" s="33">
        <v>57.469909999999999</v>
      </c>
      <c r="BL4752" s="33">
        <v>56.957560000000001</v>
      </c>
      <c r="BM4752" s="33">
        <v>57.516979999999997</v>
      </c>
      <c r="BN4752" s="33">
        <v>62.537039999999998</v>
      </c>
      <c r="BO4752" s="33">
        <v>69.18441</v>
      </c>
      <c r="BP4752" s="33">
        <v>74.980710000000002</v>
      </c>
      <c r="BQ4752" s="33">
        <v>79.86497</v>
      </c>
      <c r="BR4752" s="33">
        <v>83.185190000000006</v>
      </c>
      <c r="BS4752" s="33">
        <v>85.347219999999993</v>
      </c>
      <c r="BT4752" s="33">
        <v>85.650459999999995</v>
      </c>
      <c r="BU4752" s="33">
        <v>85.719139999999996</v>
      </c>
      <c r="BV4752" s="33">
        <v>85.152780000000007</v>
      </c>
      <c r="BW4752" s="33">
        <v>83.13194</v>
      </c>
      <c r="BX4752" s="33">
        <v>78.278549999999996</v>
      </c>
      <c r="BY4752" s="33">
        <v>73.668980000000005</v>
      </c>
      <c r="BZ4752" s="33">
        <v>70.50694</v>
      </c>
      <c r="CA4752" s="33">
        <v>67.786259999999999</v>
      </c>
      <c r="CB4752" s="33">
        <v>66.109570000000005</v>
      </c>
      <c r="CC4752" s="33">
        <v>64.23997</v>
      </c>
      <c r="DC4752" s="9">
        <v>120.5183</v>
      </c>
      <c r="DD4752" s="9">
        <v>0</v>
      </c>
    </row>
    <row r="4753" spans="1:108" x14ac:dyDescent="0.25">
      <c r="A4753" s="9" t="s">
        <v>42</v>
      </c>
      <c r="B4753" s="9" t="s">
        <v>30</v>
      </c>
      <c r="C4753" s="9" t="s">
        <v>2</v>
      </c>
      <c r="D4753" s="9" t="s">
        <v>40</v>
      </c>
      <c r="E4753" s="9" t="s">
        <v>38</v>
      </c>
      <c r="F4753" s="9">
        <v>2025</v>
      </c>
      <c r="G4753" s="9">
        <v>5</v>
      </c>
      <c r="H4753" s="9"/>
      <c r="BF4753" s="33">
        <v>66.561000000000007</v>
      </c>
      <c r="BG4753" s="33">
        <v>64.680729999999997</v>
      </c>
      <c r="BH4753" s="33">
        <v>63.659640000000003</v>
      </c>
      <c r="BI4753" s="33">
        <v>62.463859999999997</v>
      </c>
      <c r="BJ4753" s="33">
        <v>61.740960000000001</v>
      </c>
      <c r="BK4753" s="33">
        <v>60.948039999999999</v>
      </c>
      <c r="BL4753" s="33">
        <v>61.011299999999999</v>
      </c>
      <c r="BM4753" s="33">
        <v>63.423949999999998</v>
      </c>
      <c r="BN4753" s="33">
        <v>66.755269999999996</v>
      </c>
      <c r="BO4753" s="33">
        <v>70.647589999999994</v>
      </c>
      <c r="BP4753" s="33">
        <v>74.475909999999999</v>
      </c>
      <c r="BQ4753" s="33">
        <v>77.28313</v>
      </c>
      <c r="BR4753" s="33">
        <v>79.634789999999995</v>
      </c>
      <c r="BS4753" s="33">
        <v>81.503010000000003</v>
      </c>
      <c r="BT4753" s="33">
        <v>82.68826</v>
      </c>
      <c r="BU4753" s="33">
        <v>82.854669999999999</v>
      </c>
      <c r="BV4753" s="33">
        <v>82.725149999999999</v>
      </c>
      <c r="BW4753" s="33">
        <v>81.846379999999996</v>
      </c>
      <c r="BX4753" s="33">
        <v>79.881029999999996</v>
      </c>
      <c r="BY4753" s="33">
        <v>77.100909999999999</v>
      </c>
      <c r="BZ4753" s="33">
        <v>73.927710000000005</v>
      </c>
      <c r="CA4753" s="33">
        <v>71.579819999999998</v>
      </c>
      <c r="CB4753" s="33">
        <v>69.549700000000001</v>
      </c>
      <c r="CC4753" s="33">
        <v>67.861440000000002</v>
      </c>
      <c r="DC4753" s="9">
        <v>120.5183</v>
      </c>
      <c r="DD4753" s="9">
        <v>0</v>
      </c>
    </row>
    <row r="4754" spans="1:108" x14ac:dyDescent="0.25">
      <c r="A4754" s="9" t="s">
        <v>42</v>
      </c>
      <c r="B4754" s="9" t="s">
        <v>30</v>
      </c>
      <c r="C4754" s="9" t="s">
        <v>2</v>
      </c>
      <c r="D4754" s="9" t="s">
        <v>40</v>
      </c>
      <c r="E4754" s="9" t="s">
        <v>38</v>
      </c>
      <c r="F4754" s="9">
        <v>2025</v>
      </c>
      <c r="G4754" s="9">
        <v>6</v>
      </c>
      <c r="H4754" s="9"/>
      <c r="BF4754" s="33">
        <v>70.732789999999994</v>
      </c>
      <c r="BG4754" s="33">
        <v>68.600300000000004</v>
      </c>
      <c r="BH4754" s="33">
        <v>67.342060000000004</v>
      </c>
      <c r="BI4754" s="33">
        <v>66.119010000000003</v>
      </c>
      <c r="BJ4754" s="33">
        <v>64.833079999999995</v>
      </c>
      <c r="BK4754" s="33">
        <v>64.12724</v>
      </c>
      <c r="BL4754" s="33">
        <v>64.81662</v>
      </c>
      <c r="BM4754" s="33">
        <v>68.478290000000001</v>
      </c>
      <c r="BN4754" s="33">
        <v>73.276949999999999</v>
      </c>
      <c r="BO4754" s="33">
        <v>77.891459999999995</v>
      </c>
      <c r="BP4754" s="33">
        <v>81.687870000000004</v>
      </c>
      <c r="BQ4754" s="33">
        <v>85.176640000000006</v>
      </c>
      <c r="BR4754" s="33">
        <v>87.375749999999996</v>
      </c>
      <c r="BS4754" s="33">
        <v>89.279939999999996</v>
      </c>
      <c r="BT4754" s="33">
        <v>90.442369999999997</v>
      </c>
      <c r="BU4754" s="33">
        <v>91.074100000000001</v>
      </c>
      <c r="BV4754" s="33">
        <v>90.758229999999998</v>
      </c>
      <c r="BW4754" s="33">
        <v>90.177400000000006</v>
      </c>
      <c r="BX4754" s="33">
        <v>88.479789999999994</v>
      </c>
      <c r="BY4754" s="33">
        <v>85.537419999999997</v>
      </c>
      <c r="BZ4754" s="33">
        <v>81.447599999999994</v>
      </c>
      <c r="CA4754" s="33">
        <v>77.946110000000004</v>
      </c>
      <c r="CB4754" s="33">
        <v>75.654939999999996</v>
      </c>
      <c r="CC4754" s="33">
        <v>73.407939999999996</v>
      </c>
      <c r="DC4754" s="9">
        <v>120.5183</v>
      </c>
      <c r="DD4754" s="9">
        <v>0</v>
      </c>
    </row>
    <row r="4755" spans="1:108" x14ac:dyDescent="0.25">
      <c r="A4755" s="9" t="s">
        <v>42</v>
      </c>
      <c r="B4755" s="9" t="s">
        <v>30</v>
      </c>
      <c r="C4755" s="9" t="s">
        <v>2</v>
      </c>
      <c r="D4755" s="9" t="s">
        <v>40</v>
      </c>
      <c r="E4755" s="9" t="s">
        <v>38</v>
      </c>
      <c r="F4755" s="9">
        <v>2025</v>
      </c>
      <c r="G4755" s="9">
        <v>7</v>
      </c>
      <c r="H4755" s="9">
        <v>85363.3</v>
      </c>
      <c r="I4755" s="9">
        <v>84330.94</v>
      </c>
      <c r="J4755" s="9">
        <v>85014.22</v>
      </c>
      <c r="K4755" s="9">
        <v>84827.4</v>
      </c>
      <c r="L4755" s="9">
        <v>86457.95</v>
      </c>
      <c r="M4755" s="9">
        <v>87834.6</v>
      </c>
      <c r="N4755" s="9">
        <v>91099.08</v>
      </c>
      <c r="O4755" s="9">
        <v>92815.73</v>
      </c>
      <c r="P4755" s="9">
        <v>94403.25</v>
      </c>
      <c r="Q4755" s="9">
        <v>97281.2</v>
      </c>
      <c r="R4755" s="9">
        <v>98004.49</v>
      </c>
      <c r="S4755" s="9">
        <v>97325.93</v>
      </c>
      <c r="T4755" s="9">
        <v>92477.7</v>
      </c>
      <c r="U4755" s="9">
        <v>77558.679999999993</v>
      </c>
      <c r="V4755" s="9">
        <v>78687.38</v>
      </c>
      <c r="W4755" s="9">
        <v>77410.41</v>
      </c>
      <c r="X4755" s="9">
        <v>76988.09</v>
      </c>
      <c r="Y4755" s="9">
        <v>76113</v>
      </c>
      <c r="Z4755" s="9">
        <v>91703.11</v>
      </c>
      <c r="AA4755" s="9">
        <v>97097.919999999998</v>
      </c>
      <c r="AB4755" s="9">
        <v>97232.1</v>
      </c>
      <c r="AC4755" s="9">
        <v>93739.78</v>
      </c>
      <c r="AD4755" s="9">
        <v>89429.53</v>
      </c>
      <c r="AE4755" s="9">
        <v>88479.23</v>
      </c>
      <c r="AF4755" s="9">
        <v>77352.539999999994</v>
      </c>
      <c r="AG4755" s="9">
        <v>85673.79</v>
      </c>
      <c r="AH4755" s="9">
        <v>84628.02</v>
      </c>
      <c r="AI4755" s="9">
        <v>84642.94</v>
      </c>
      <c r="AJ4755" s="9">
        <v>84576.83</v>
      </c>
      <c r="AK4755" s="9">
        <v>85946.880000000005</v>
      </c>
      <c r="AL4755" s="9">
        <v>87760.27</v>
      </c>
      <c r="AM4755" s="9">
        <v>90246.11</v>
      </c>
      <c r="AN4755" s="9">
        <v>92354.69</v>
      </c>
      <c r="AO4755" s="9">
        <v>94551.1</v>
      </c>
      <c r="AP4755" s="9">
        <v>97905.33</v>
      </c>
      <c r="AQ4755" s="9">
        <v>98385.08</v>
      </c>
      <c r="AR4755" s="9">
        <v>99238.14</v>
      </c>
      <c r="AS4755" s="9">
        <v>99771.59</v>
      </c>
      <c r="AT4755" s="9">
        <v>99837.13</v>
      </c>
      <c r="AU4755" s="9">
        <v>99814.05</v>
      </c>
      <c r="AV4755" s="9">
        <v>99207.16</v>
      </c>
      <c r="AW4755" s="9">
        <v>98282.2</v>
      </c>
      <c r="AX4755" s="9">
        <v>98480.05</v>
      </c>
      <c r="AY4755" s="9">
        <v>99323.11</v>
      </c>
      <c r="AZ4755" s="9">
        <v>98949.3</v>
      </c>
      <c r="BA4755" s="9">
        <v>97946.41</v>
      </c>
      <c r="BB4755" s="9">
        <v>94485.46</v>
      </c>
      <c r="BC4755" s="9">
        <v>90949.63</v>
      </c>
      <c r="BD4755" s="9">
        <v>90883.92</v>
      </c>
      <c r="BE4755" s="9">
        <v>99079.09</v>
      </c>
      <c r="BF4755" s="33">
        <v>72.268709999999999</v>
      </c>
      <c r="BG4755" s="33">
        <v>71.231290000000001</v>
      </c>
      <c r="BH4755" s="33">
        <v>70.071849999999998</v>
      </c>
      <c r="BI4755" s="33">
        <v>69.09581</v>
      </c>
      <c r="BJ4755" s="33">
        <v>68.389219999999995</v>
      </c>
      <c r="BK4755" s="33">
        <v>67.772450000000006</v>
      </c>
      <c r="BL4755" s="33">
        <v>67.535929999999993</v>
      </c>
      <c r="BM4755" s="33">
        <v>69.497010000000003</v>
      </c>
      <c r="BN4755" s="33">
        <v>73.049400000000006</v>
      </c>
      <c r="BO4755" s="33">
        <v>76.680390000000003</v>
      </c>
      <c r="BP4755" s="33">
        <v>80.296409999999995</v>
      </c>
      <c r="BQ4755" s="33">
        <v>83.053889999999996</v>
      </c>
      <c r="BR4755" s="33">
        <v>85.596559999999997</v>
      </c>
      <c r="BS4755" s="33">
        <v>87.577839999999995</v>
      </c>
      <c r="BT4755" s="33">
        <v>88.494010000000003</v>
      </c>
      <c r="BU4755" s="33">
        <v>88.717060000000004</v>
      </c>
      <c r="BV4755" s="33">
        <v>88.752989999999997</v>
      </c>
      <c r="BW4755" s="33">
        <v>87.963329999999999</v>
      </c>
      <c r="BX4755" s="33">
        <v>86.175150000000002</v>
      </c>
      <c r="BY4755" s="33">
        <v>83.315860000000001</v>
      </c>
      <c r="BZ4755" s="33">
        <v>79.765720000000002</v>
      </c>
      <c r="CA4755" s="33">
        <v>76.895960000000002</v>
      </c>
      <c r="CB4755" s="33">
        <v>74.823359999999994</v>
      </c>
      <c r="CC4755" s="33">
        <v>73.291920000000005</v>
      </c>
      <c r="CD4755" s="9">
        <v>520042.9</v>
      </c>
      <c r="CE4755" s="9">
        <v>491362.6</v>
      </c>
      <c r="CF4755" s="9">
        <v>435807.7</v>
      </c>
      <c r="CG4755" s="9">
        <v>316651.40000000002</v>
      </c>
      <c r="CH4755" s="9">
        <v>222165.6</v>
      </c>
      <c r="CI4755" s="9">
        <v>148241.5</v>
      </c>
      <c r="CJ4755" s="9">
        <v>154585.79999999999</v>
      </c>
      <c r="CK4755" s="9">
        <v>266840.8</v>
      </c>
      <c r="CL4755" s="9">
        <v>624703.69999999995</v>
      </c>
      <c r="CM4755" s="9">
        <v>782531.9</v>
      </c>
      <c r="CN4755" s="9">
        <v>1134093</v>
      </c>
      <c r="CO4755" s="9">
        <v>2499527</v>
      </c>
      <c r="CP4755" s="9">
        <v>2007648</v>
      </c>
      <c r="CQ4755" s="9">
        <v>1575208</v>
      </c>
      <c r="CR4755" s="9">
        <v>1111891</v>
      </c>
      <c r="CS4755" s="9">
        <v>1180170</v>
      </c>
      <c r="CT4755" s="9">
        <v>1092688</v>
      </c>
      <c r="CU4755" s="9">
        <v>1103268</v>
      </c>
      <c r="CV4755" s="9">
        <v>1123294</v>
      </c>
      <c r="CW4755" s="9">
        <v>1170974</v>
      </c>
      <c r="CX4755" s="9">
        <v>1160931</v>
      </c>
      <c r="CY4755" s="9">
        <v>1079402</v>
      </c>
      <c r="CZ4755" s="9">
        <v>1031793</v>
      </c>
      <c r="DA4755" s="9">
        <v>1434642</v>
      </c>
      <c r="DB4755" s="9">
        <v>1081323</v>
      </c>
      <c r="DC4755" s="9">
        <v>120.5183</v>
      </c>
      <c r="DD4755" s="9">
        <v>0</v>
      </c>
    </row>
    <row r="4756" spans="1:108" x14ac:dyDescent="0.25">
      <c r="A4756" s="9" t="s">
        <v>42</v>
      </c>
      <c r="B4756" s="9" t="s">
        <v>30</v>
      </c>
      <c r="C4756" s="9" t="s">
        <v>2</v>
      </c>
      <c r="D4756" s="9" t="s">
        <v>40</v>
      </c>
      <c r="E4756" s="9" t="s">
        <v>38</v>
      </c>
      <c r="F4756" s="9">
        <v>2025</v>
      </c>
      <c r="G4756" s="9">
        <v>8</v>
      </c>
      <c r="H4756" s="9"/>
      <c r="BF4756" s="33">
        <v>68.464820000000003</v>
      </c>
      <c r="BG4756" s="33">
        <v>67.207340000000002</v>
      </c>
      <c r="BH4756" s="33">
        <v>65.893709999999999</v>
      </c>
      <c r="BI4756" s="33">
        <v>64.94162</v>
      </c>
      <c r="BJ4756" s="33">
        <v>63.996259999999999</v>
      </c>
      <c r="BK4756" s="33">
        <v>63.3735</v>
      </c>
      <c r="BL4756" s="33">
        <v>62.798650000000002</v>
      </c>
      <c r="BM4756" s="33">
        <v>64.118260000000006</v>
      </c>
      <c r="BN4756" s="33">
        <v>67.538169999999994</v>
      </c>
      <c r="BO4756" s="33">
        <v>72.349549999999994</v>
      </c>
      <c r="BP4756" s="33">
        <v>77.735029999999995</v>
      </c>
      <c r="BQ4756" s="33">
        <v>81.656440000000003</v>
      </c>
      <c r="BR4756" s="33">
        <v>84.934139999999999</v>
      </c>
      <c r="BS4756" s="33">
        <v>86.935630000000003</v>
      </c>
      <c r="BT4756" s="33">
        <v>88.573359999999994</v>
      </c>
      <c r="BU4756" s="33">
        <v>89.286670000000001</v>
      </c>
      <c r="BV4756" s="33">
        <v>89.21557</v>
      </c>
      <c r="BW4756" s="33">
        <v>88.094309999999993</v>
      </c>
      <c r="BX4756" s="33">
        <v>86.047160000000005</v>
      </c>
      <c r="BY4756" s="33">
        <v>82.175150000000002</v>
      </c>
      <c r="BZ4756" s="33">
        <v>78.616020000000006</v>
      </c>
      <c r="CA4756" s="33">
        <v>75.895960000000002</v>
      </c>
      <c r="CB4756" s="33">
        <v>73.681139999999999</v>
      </c>
      <c r="CC4756" s="33">
        <v>72.084580000000003</v>
      </c>
      <c r="DC4756" s="9">
        <v>120.5183</v>
      </c>
      <c r="DD4756" s="9">
        <v>0</v>
      </c>
    </row>
    <row r="4757" spans="1:108" x14ac:dyDescent="0.25">
      <c r="A4757" s="9" t="s">
        <v>42</v>
      </c>
      <c r="B4757" s="9" t="s">
        <v>30</v>
      </c>
      <c r="C4757" s="9" t="s">
        <v>2</v>
      </c>
      <c r="D4757" s="9" t="s">
        <v>40</v>
      </c>
      <c r="E4757" s="9" t="s">
        <v>38</v>
      </c>
      <c r="F4757" s="9">
        <v>2025</v>
      </c>
      <c r="G4757" s="9">
        <v>9</v>
      </c>
      <c r="H4757" s="9"/>
      <c r="BF4757" s="33">
        <v>69.038169999999994</v>
      </c>
      <c r="BG4757" s="33">
        <v>67.859279999999998</v>
      </c>
      <c r="BH4757" s="33">
        <v>66.598050000000001</v>
      </c>
      <c r="BI4757" s="33">
        <v>65.255240000000001</v>
      </c>
      <c r="BJ4757" s="33">
        <v>64.229789999999994</v>
      </c>
      <c r="BK4757" s="33">
        <v>63.520960000000002</v>
      </c>
      <c r="BL4757" s="33">
        <v>63.011229999999998</v>
      </c>
      <c r="BM4757" s="33">
        <v>64.15419</v>
      </c>
      <c r="BN4757" s="33">
        <v>67.540419999999997</v>
      </c>
      <c r="BO4757" s="33">
        <v>71.800150000000002</v>
      </c>
      <c r="BP4757" s="33">
        <v>76.169160000000005</v>
      </c>
      <c r="BQ4757" s="33">
        <v>80.118260000000006</v>
      </c>
      <c r="BR4757" s="33">
        <v>83.421409999999995</v>
      </c>
      <c r="BS4757" s="33">
        <v>85.408680000000004</v>
      </c>
      <c r="BT4757" s="33">
        <v>87.119010000000003</v>
      </c>
      <c r="BU4757" s="33">
        <v>88.129490000000004</v>
      </c>
      <c r="BV4757" s="33">
        <v>88.020210000000006</v>
      </c>
      <c r="BW4757" s="33">
        <v>86.613020000000006</v>
      </c>
      <c r="BX4757" s="33">
        <v>83.926640000000006</v>
      </c>
      <c r="BY4757" s="33">
        <v>79.772450000000006</v>
      </c>
      <c r="BZ4757" s="33">
        <v>76.806139999999999</v>
      </c>
      <c r="CA4757" s="33">
        <v>74.458079999999995</v>
      </c>
      <c r="CB4757" s="33">
        <v>72.367519999999999</v>
      </c>
      <c r="CC4757" s="33">
        <v>70.22081</v>
      </c>
      <c r="DC4757" s="9">
        <v>120.5183</v>
      </c>
      <c r="DD4757" s="9">
        <v>0</v>
      </c>
    </row>
    <row r="4758" spans="1:108" x14ac:dyDescent="0.25">
      <c r="A4758" s="9" t="s">
        <v>42</v>
      </c>
      <c r="B4758" s="9" t="s">
        <v>30</v>
      </c>
      <c r="C4758" s="9" t="s">
        <v>2</v>
      </c>
      <c r="D4758" s="9" t="s">
        <v>40</v>
      </c>
      <c r="E4758" s="9" t="s">
        <v>38</v>
      </c>
      <c r="F4758" s="9">
        <v>2025</v>
      </c>
      <c r="G4758" s="9">
        <v>10</v>
      </c>
      <c r="H4758" s="9"/>
      <c r="BF4758" s="33">
        <v>62.405090000000001</v>
      </c>
      <c r="BG4758" s="33">
        <v>60.665889999999997</v>
      </c>
      <c r="BH4758" s="33">
        <v>59.704479999999997</v>
      </c>
      <c r="BI4758" s="33">
        <v>58.77778</v>
      </c>
      <c r="BJ4758" s="33">
        <v>58.195219999999999</v>
      </c>
      <c r="BK4758" s="33">
        <v>57.469909999999999</v>
      </c>
      <c r="BL4758" s="33">
        <v>56.957560000000001</v>
      </c>
      <c r="BM4758" s="33">
        <v>57.516979999999997</v>
      </c>
      <c r="BN4758" s="33">
        <v>62.537039999999998</v>
      </c>
      <c r="BO4758" s="33">
        <v>69.18441</v>
      </c>
      <c r="BP4758" s="33">
        <v>74.980710000000002</v>
      </c>
      <c r="BQ4758" s="33">
        <v>79.86497</v>
      </c>
      <c r="BR4758" s="33">
        <v>83.185190000000006</v>
      </c>
      <c r="BS4758" s="33">
        <v>85.347219999999993</v>
      </c>
      <c r="BT4758" s="33">
        <v>85.650459999999995</v>
      </c>
      <c r="BU4758" s="33">
        <v>85.719139999999996</v>
      </c>
      <c r="BV4758" s="33">
        <v>85.152780000000007</v>
      </c>
      <c r="BW4758" s="33">
        <v>83.13194</v>
      </c>
      <c r="BX4758" s="33">
        <v>78.278549999999996</v>
      </c>
      <c r="BY4758" s="33">
        <v>73.668980000000005</v>
      </c>
      <c r="BZ4758" s="33">
        <v>70.50694</v>
      </c>
      <c r="CA4758" s="33">
        <v>67.786259999999999</v>
      </c>
      <c r="CB4758" s="33">
        <v>66.109570000000005</v>
      </c>
      <c r="CC4758" s="33">
        <v>64.23997</v>
      </c>
      <c r="DC4758" s="9">
        <v>120.5183</v>
      </c>
      <c r="DD4758" s="9">
        <v>0</v>
      </c>
    </row>
    <row r="4759" spans="1:108" x14ac:dyDescent="0.25">
      <c r="A4759" s="9" t="s">
        <v>42</v>
      </c>
      <c r="B4759" s="9" t="s">
        <v>30</v>
      </c>
      <c r="C4759" s="9" t="s">
        <v>2</v>
      </c>
      <c r="D4759" s="9" t="s">
        <v>40</v>
      </c>
      <c r="E4759" s="9" t="s">
        <v>38</v>
      </c>
      <c r="F4759" s="9">
        <v>2026</v>
      </c>
      <c r="G4759" s="9">
        <v>5</v>
      </c>
      <c r="H4759" s="9"/>
      <c r="BF4759" s="33">
        <v>66.561000000000007</v>
      </c>
      <c r="BG4759" s="33">
        <v>64.680729999999997</v>
      </c>
      <c r="BH4759" s="33">
        <v>63.659640000000003</v>
      </c>
      <c r="BI4759" s="33">
        <v>62.463859999999997</v>
      </c>
      <c r="BJ4759" s="33">
        <v>61.740960000000001</v>
      </c>
      <c r="BK4759" s="33">
        <v>60.948039999999999</v>
      </c>
      <c r="BL4759" s="33">
        <v>61.011299999999999</v>
      </c>
      <c r="BM4759" s="33">
        <v>63.423949999999998</v>
      </c>
      <c r="BN4759" s="33">
        <v>66.755269999999996</v>
      </c>
      <c r="BO4759" s="33">
        <v>70.647589999999994</v>
      </c>
      <c r="BP4759" s="33">
        <v>74.475909999999999</v>
      </c>
      <c r="BQ4759" s="33">
        <v>77.28313</v>
      </c>
      <c r="BR4759" s="33">
        <v>79.634789999999995</v>
      </c>
      <c r="BS4759" s="33">
        <v>81.503010000000003</v>
      </c>
      <c r="BT4759" s="33">
        <v>82.68826</v>
      </c>
      <c r="BU4759" s="33">
        <v>82.854669999999999</v>
      </c>
      <c r="BV4759" s="33">
        <v>82.725149999999999</v>
      </c>
      <c r="BW4759" s="33">
        <v>81.846379999999996</v>
      </c>
      <c r="BX4759" s="33">
        <v>79.881029999999996</v>
      </c>
      <c r="BY4759" s="33">
        <v>77.100909999999999</v>
      </c>
      <c r="BZ4759" s="33">
        <v>73.927710000000005</v>
      </c>
      <c r="CA4759" s="33">
        <v>71.579819999999998</v>
      </c>
      <c r="CB4759" s="33">
        <v>69.549700000000001</v>
      </c>
      <c r="CC4759" s="33">
        <v>67.861440000000002</v>
      </c>
      <c r="DC4759" s="9">
        <v>120.5183</v>
      </c>
      <c r="DD4759" s="9">
        <v>0</v>
      </c>
    </row>
    <row r="4760" spans="1:108" x14ac:dyDescent="0.25">
      <c r="A4760" s="9" t="s">
        <v>42</v>
      </c>
      <c r="B4760" s="9" t="s">
        <v>30</v>
      </c>
      <c r="C4760" s="9" t="s">
        <v>2</v>
      </c>
      <c r="D4760" s="9" t="s">
        <v>40</v>
      </c>
      <c r="E4760" s="9" t="s">
        <v>38</v>
      </c>
      <c r="F4760" s="9">
        <v>2026</v>
      </c>
      <c r="G4760" s="9">
        <v>6</v>
      </c>
      <c r="H4760" s="9"/>
      <c r="BF4760" s="33">
        <v>70.732789999999994</v>
      </c>
      <c r="BG4760" s="33">
        <v>68.600300000000004</v>
      </c>
      <c r="BH4760" s="33">
        <v>67.342060000000004</v>
      </c>
      <c r="BI4760" s="33">
        <v>66.119010000000003</v>
      </c>
      <c r="BJ4760" s="33">
        <v>64.833079999999995</v>
      </c>
      <c r="BK4760" s="33">
        <v>64.12724</v>
      </c>
      <c r="BL4760" s="33">
        <v>64.81662</v>
      </c>
      <c r="BM4760" s="33">
        <v>68.478290000000001</v>
      </c>
      <c r="BN4760" s="33">
        <v>73.276949999999999</v>
      </c>
      <c r="BO4760" s="33">
        <v>77.891459999999995</v>
      </c>
      <c r="BP4760" s="33">
        <v>81.687870000000004</v>
      </c>
      <c r="BQ4760" s="33">
        <v>85.176640000000006</v>
      </c>
      <c r="BR4760" s="33">
        <v>87.375749999999996</v>
      </c>
      <c r="BS4760" s="33">
        <v>89.279939999999996</v>
      </c>
      <c r="BT4760" s="33">
        <v>90.442369999999997</v>
      </c>
      <c r="BU4760" s="33">
        <v>91.074100000000001</v>
      </c>
      <c r="BV4760" s="33">
        <v>90.758229999999998</v>
      </c>
      <c r="BW4760" s="33">
        <v>90.177400000000006</v>
      </c>
      <c r="BX4760" s="33">
        <v>88.479789999999994</v>
      </c>
      <c r="BY4760" s="33">
        <v>85.537419999999997</v>
      </c>
      <c r="BZ4760" s="33">
        <v>81.447599999999994</v>
      </c>
      <c r="CA4760" s="33">
        <v>77.946110000000004</v>
      </c>
      <c r="CB4760" s="33">
        <v>75.654939999999996</v>
      </c>
      <c r="CC4760" s="33">
        <v>73.407939999999996</v>
      </c>
      <c r="DC4760" s="9">
        <v>120.5183</v>
      </c>
      <c r="DD4760" s="9">
        <v>0</v>
      </c>
    </row>
    <row r="4761" spans="1:108" x14ac:dyDescent="0.25">
      <c r="A4761" s="9" t="s">
        <v>42</v>
      </c>
      <c r="B4761" s="9" t="s">
        <v>30</v>
      </c>
      <c r="C4761" s="9" t="s">
        <v>2</v>
      </c>
      <c r="D4761" s="9" t="s">
        <v>40</v>
      </c>
      <c r="E4761" s="9" t="s">
        <v>38</v>
      </c>
      <c r="F4761" s="9">
        <v>2026</v>
      </c>
      <c r="G4761" s="9">
        <v>7</v>
      </c>
      <c r="H4761" s="9">
        <v>85421.75</v>
      </c>
      <c r="I4761" s="9">
        <v>84371.37</v>
      </c>
      <c r="J4761" s="9">
        <v>85044.05</v>
      </c>
      <c r="K4761" s="9">
        <v>84848.97</v>
      </c>
      <c r="L4761" s="9">
        <v>86465.02</v>
      </c>
      <c r="M4761" s="9">
        <v>87837.32</v>
      </c>
      <c r="N4761" s="9">
        <v>91075.92</v>
      </c>
      <c r="O4761" s="9">
        <v>92800.23</v>
      </c>
      <c r="P4761" s="9">
        <v>94416.43</v>
      </c>
      <c r="Q4761" s="9">
        <v>97291.98</v>
      </c>
      <c r="R4761" s="9">
        <v>97993.36</v>
      </c>
      <c r="S4761" s="9">
        <v>97317.18</v>
      </c>
      <c r="T4761" s="9">
        <v>92448.59</v>
      </c>
      <c r="U4761" s="9">
        <v>77491.240000000005</v>
      </c>
      <c r="V4761" s="9">
        <v>78619.95</v>
      </c>
      <c r="W4761" s="9">
        <v>77337.3</v>
      </c>
      <c r="X4761" s="9">
        <v>76890.38</v>
      </c>
      <c r="Y4761" s="9">
        <v>75968.08</v>
      </c>
      <c r="Z4761" s="9">
        <v>91498.559999999998</v>
      </c>
      <c r="AA4761" s="9">
        <v>96878.74</v>
      </c>
      <c r="AB4761" s="9">
        <v>96982.3</v>
      </c>
      <c r="AC4761" s="9">
        <v>93508.2</v>
      </c>
      <c r="AD4761" s="9">
        <v>89172.88</v>
      </c>
      <c r="AE4761" s="9">
        <v>88222.58</v>
      </c>
      <c r="AF4761" s="9">
        <v>77262.75</v>
      </c>
      <c r="AG4761" s="9">
        <v>85732.23</v>
      </c>
      <c r="AH4761" s="9">
        <v>84668.45</v>
      </c>
      <c r="AI4761" s="9">
        <v>84672.77</v>
      </c>
      <c r="AJ4761" s="9">
        <v>84598.39</v>
      </c>
      <c r="AK4761" s="9">
        <v>85953.95</v>
      </c>
      <c r="AL4761" s="9">
        <v>87763</v>
      </c>
      <c r="AM4761" s="9">
        <v>90222.95</v>
      </c>
      <c r="AN4761" s="9">
        <v>92339.19</v>
      </c>
      <c r="AO4761" s="9">
        <v>94564.28</v>
      </c>
      <c r="AP4761" s="9">
        <v>97916.1</v>
      </c>
      <c r="AQ4761" s="9">
        <v>98373.95</v>
      </c>
      <c r="AR4761" s="9">
        <v>99229.4</v>
      </c>
      <c r="AS4761" s="9">
        <v>99742.48</v>
      </c>
      <c r="AT4761" s="9">
        <v>99769.7</v>
      </c>
      <c r="AU4761" s="9">
        <v>99746.62</v>
      </c>
      <c r="AV4761" s="9">
        <v>99134.05</v>
      </c>
      <c r="AW4761" s="9">
        <v>98184.49</v>
      </c>
      <c r="AX4761" s="9">
        <v>98335.13</v>
      </c>
      <c r="AY4761" s="9">
        <v>99118.55</v>
      </c>
      <c r="AZ4761" s="9">
        <v>98730.12</v>
      </c>
      <c r="BA4761" s="9">
        <v>97696.62</v>
      </c>
      <c r="BB4761" s="9">
        <v>94253.88</v>
      </c>
      <c r="BC4761" s="9">
        <v>90692.98</v>
      </c>
      <c r="BD4761" s="9">
        <v>90627.27</v>
      </c>
      <c r="BE4761" s="9">
        <v>98989.31</v>
      </c>
      <c r="BF4761" s="33">
        <v>72.268709999999999</v>
      </c>
      <c r="BG4761" s="33">
        <v>71.231290000000001</v>
      </c>
      <c r="BH4761" s="33">
        <v>70.071849999999998</v>
      </c>
      <c r="BI4761" s="33">
        <v>69.09581</v>
      </c>
      <c r="BJ4761" s="33">
        <v>68.389219999999995</v>
      </c>
      <c r="BK4761" s="33">
        <v>67.772450000000006</v>
      </c>
      <c r="BL4761" s="33">
        <v>67.535929999999993</v>
      </c>
      <c r="BM4761" s="33">
        <v>69.497010000000003</v>
      </c>
      <c r="BN4761" s="33">
        <v>73.049400000000006</v>
      </c>
      <c r="BO4761" s="33">
        <v>76.680390000000003</v>
      </c>
      <c r="BP4761" s="33">
        <v>80.296409999999995</v>
      </c>
      <c r="BQ4761" s="33">
        <v>83.053889999999996</v>
      </c>
      <c r="BR4761" s="33">
        <v>85.596559999999997</v>
      </c>
      <c r="BS4761" s="33">
        <v>87.577839999999995</v>
      </c>
      <c r="BT4761" s="33">
        <v>88.494010000000003</v>
      </c>
      <c r="BU4761" s="33">
        <v>88.717060000000004</v>
      </c>
      <c r="BV4761" s="33">
        <v>88.752989999999997</v>
      </c>
      <c r="BW4761" s="33">
        <v>87.963329999999999</v>
      </c>
      <c r="BX4761" s="33">
        <v>86.175150000000002</v>
      </c>
      <c r="BY4761" s="33">
        <v>83.315860000000001</v>
      </c>
      <c r="BZ4761" s="33">
        <v>79.765720000000002</v>
      </c>
      <c r="CA4761" s="33">
        <v>76.895960000000002</v>
      </c>
      <c r="CB4761" s="33">
        <v>74.823359999999994</v>
      </c>
      <c r="CC4761" s="33">
        <v>73.291920000000005</v>
      </c>
      <c r="CD4761" s="9">
        <v>519522.9</v>
      </c>
      <c r="CE4761" s="9">
        <v>490786.9</v>
      </c>
      <c r="CF4761" s="9">
        <v>435431.4</v>
      </c>
      <c r="CG4761" s="9">
        <v>316326.09999999998</v>
      </c>
      <c r="CH4761" s="9">
        <v>221825.3</v>
      </c>
      <c r="CI4761" s="9">
        <v>148119.1</v>
      </c>
      <c r="CJ4761" s="9">
        <v>154661</v>
      </c>
      <c r="CK4761" s="9">
        <v>266740.7</v>
      </c>
      <c r="CL4761" s="9">
        <v>623842.30000000005</v>
      </c>
      <c r="CM4761" s="9">
        <v>781100.1</v>
      </c>
      <c r="CN4761" s="9">
        <v>1130941</v>
      </c>
      <c r="CO4761" s="9">
        <v>2493494</v>
      </c>
      <c r="CP4761" s="9">
        <v>2004284</v>
      </c>
      <c r="CQ4761" s="9">
        <v>1570246</v>
      </c>
      <c r="CR4761" s="9">
        <v>1109286</v>
      </c>
      <c r="CS4761" s="9">
        <v>1177597</v>
      </c>
      <c r="CT4761" s="9">
        <v>1089737</v>
      </c>
      <c r="CU4761" s="9">
        <v>1101609</v>
      </c>
      <c r="CV4761" s="9">
        <v>1122069</v>
      </c>
      <c r="CW4761" s="9">
        <v>1167753</v>
      </c>
      <c r="CX4761" s="9">
        <v>1158262</v>
      </c>
      <c r="CY4761" s="9">
        <v>1077307</v>
      </c>
      <c r="CZ4761" s="9">
        <v>1030304</v>
      </c>
      <c r="DA4761" s="9">
        <v>1436242</v>
      </c>
      <c r="DB4761" s="9">
        <v>1078256</v>
      </c>
      <c r="DC4761" s="9">
        <v>120.5183</v>
      </c>
      <c r="DD4761" s="9">
        <v>0</v>
      </c>
    </row>
    <row r="4762" spans="1:108" x14ac:dyDescent="0.25">
      <c r="A4762" s="9" t="s">
        <v>42</v>
      </c>
      <c r="B4762" s="9" t="s">
        <v>30</v>
      </c>
      <c r="C4762" s="9" t="s">
        <v>2</v>
      </c>
      <c r="D4762" s="9" t="s">
        <v>40</v>
      </c>
      <c r="E4762" s="9" t="s">
        <v>38</v>
      </c>
      <c r="F4762" s="9">
        <v>2026</v>
      </c>
      <c r="G4762" s="9">
        <v>8</v>
      </c>
      <c r="H4762" s="9"/>
      <c r="BF4762" s="33">
        <v>68.464820000000003</v>
      </c>
      <c r="BG4762" s="33">
        <v>67.207340000000002</v>
      </c>
      <c r="BH4762" s="33">
        <v>65.893709999999999</v>
      </c>
      <c r="BI4762" s="33">
        <v>64.94162</v>
      </c>
      <c r="BJ4762" s="33">
        <v>63.996259999999999</v>
      </c>
      <c r="BK4762" s="33">
        <v>63.3735</v>
      </c>
      <c r="BL4762" s="33">
        <v>62.798650000000002</v>
      </c>
      <c r="BM4762" s="33">
        <v>64.118260000000006</v>
      </c>
      <c r="BN4762" s="33">
        <v>67.538169999999994</v>
      </c>
      <c r="BO4762" s="33">
        <v>72.349549999999994</v>
      </c>
      <c r="BP4762" s="33">
        <v>77.735029999999995</v>
      </c>
      <c r="BQ4762" s="33">
        <v>81.656440000000003</v>
      </c>
      <c r="BR4762" s="33">
        <v>84.934139999999999</v>
      </c>
      <c r="BS4762" s="33">
        <v>86.935630000000003</v>
      </c>
      <c r="BT4762" s="33">
        <v>88.573359999999994</v>
      </c>
      <c r="BU4762" s="33">
        <v>89.286670000000001</v>
      </c>
      <c r="BV4762" s="33">
        <v>89.21557</v>
      </c>
      <c r="BW4762" s="33">
        <v>88.094309999999993</v>
      </c>
      <c r="BX4762" s="33">
        <v>86.047160000000005</v>
      </c>
      <c r="BY4762" s="33">
        <v>82.175150000000002</v>
      </c>
      <c r="BZ4762" s="33">
        <v>78.616020000000006</v>
      </c>
      <c r="CA4762" s="33">
        <v>75.895960000000002</v>
      </c>
      <c r="CB4762" s="33">
        <v>73.681139999999999</v>
      </c>
      <c r="CC4762" s="33">
        <v>72.084580000000003</v>
      </c>
      <c r="DC4762" s="9">
        <v>120.5183</v>
      </c>
      <c r="DD4762" s="9">
        <v>0</v>
      </c>
    </row>
    <row r="4763" spans="1:108" x14ac:dyDescent="0.25">
      <c r="A4763" s="9" t="s">
        <v>42</v>
      </c>
      <c r="B4763" s="9" t="s">
        <v>30</v>
      </c>
      <c r="C4763" s="9" t="s">
        <v>2</v>
      </c>
      <c r="D4763" s="9" t="s">
        <v>40</v>
      </c>
      <c r="E4763" s="9" t="s">
        <v>38</v>
      </c>
      <c r="F4763" s="9">
        <v>2026</v>
      </c>
      <c r="G4763" s="9">
        <v>9</v>
      </c>
      <c r="H4763" s="9"/>
      <c r="BF4763" s="33">
        <v>69.038169999999994</v>
      </c>
      <c r="BG4763" s="33">
        <v>67.859279999999998</v>
      </c>
      <c r="BH4763" s="33">
        <v>66.598050000000001</v>
      </c>
      <c r="BI4763" s="33">
        <v>65.255240000000001</v>
      </c>
      <c r="BJ4763" s="33">
        <v>64.229789999999994</v>
      </c>
      <c r="BK4763" s="33">
        <v>63.520960000000002</v>
      </c>
      <c r="BL4763" s="33">
        <v>63.011229999999998</v>
      </c>
      <c r="BM4763" s="33">
        <v>64.15419</v>
      </c>
      <c r="BN4763" s="33">
        <v>67.540419999999997</v>
      </c>
      <c r="BO4763" s="33">
        <v>71.800150000000002</v>
      </c>
      <c r="BP4763" s="33">
        <v>76.169160000000005</v>
      </c>
      <c r="BQ4763" s="33">
        <v>80.118260000000006</v>
      </c>
      <c r="BR4763" s="33">
        <v>83.421409999999995</v>
      </c>
      <c r="BS4763" s="33">
        <v>85.408680000000004</v>
      </c>
      <c r="BT4763" s="33">
        <v>87.119010000000003</v>
      </c>
      <c r="BU4763" s="33">
        <v>88.129490000000004</v>
      </c>
      <c r="BV4763" s="33">
        <v>88.020210000000006</v>
      </c>
      <c r="BW4763" s="33">
        <v>86.613020000000006</v>
      </c>
      <c r="BX4763" s="33">
        <v>83.926640000000006</v>
      </c>
      <c r="BY4763" s="33">
        <v>79.772450000000006</v>
      </c>
      <c r="BZ4763" s="33">
        <v>76.806139999999999</v>
      </c>
      <c r="CA4763" s="33">
        <v>74.458079999999995</v>
      </c>
      <c r="CB4763" s="33">
        <v>72.367519999999999</v>
      </c>
      <c r="CC4763" s="33">
        <v>70.22081</v>
      </c>
      <c r="DC4763" s="9">
        <v>120.5183</v>
      </c>
      <c r="DD4763" s="9">
        <v>0</v>
      </c>
    </row>
    <row r="4764" spans="1:108" x14ac:dyDescent="0.25">
      <c r="A4764" s="9" t="s">
        <v>42</v>
      </c>
      <c r="B4764" s="9" t="s">
        <v>30</v>
      </c>
      <c r="C4764" s="9" t="s">
        <v>2</v>
      </c>
      <c r="D4764" s="9" t="s">
        <v>40</v>
      </c>
      <c r="E4764" s="9" t="s">
        <v>38</v>
      </c>
      <c r="F4764" s="9">
        <v>2026</v>
      </c>
      <c r="G4764" s="9">
        <v>10</v>
      </c>
      <c r="H4764" s="9"/>
      <c r="BF4764" s="33">
        <v>62.405090000000001</v>
      </c>
      <c r="BG4764" s="33">
        <v>60.665889999999997</v>
      </c>
      <c r="BH4764" s="33">
        <v>59.704479999999997</v>
      </c>
      <c r="BI4764" s="33">
        <v>58.77778</v>
      </c>
      <c r="BJ4764" s="33">
        <v>58.195219999999999</v>
      </c>
      <c r="BK4764" s="33">
        <v>57.469909999999999</v>
      </c>
      <c r="BL4764" s="33">
        <v>56.957560000000001</v>
      </c>
      <c r="BM4764" s="33">
        <v>57.516979999999997</v>
      </c>
      <c r="BN4764" s="33">
        <v>62.537039999999998</v>
      </c>
      <c r="BO4764" s="33">
        <v>69.18441</v>
      </c>
      <c r="BP4764" s="33">
        <v>74.980710000000002</v>
      </c>
      <c r="BQ4764" s="33">
        <v>79.86497</v>
      </c>
      <c r="BR4764" s="33">
        <v>83.185190000000006</v>
      </c>
      <c r="BS4764" s="33">
        <v>85.347219999999993</v>
      </c>
      <c r="BT4764" s="33">
        <v>85.650459999999995</v>
      </c>
      <c r="BU4764" s="33">
        <v>85.719139999999996</v>
      </c>
      <c r="BV4764" s="33">
        <v>85.152780000000007</v>
      </c>
      <c r="BW4764" s="33">
        <v>83.13194</v>
      </c>
      <c r="BX4764" s="33">
        <v>78.278549999999996</v>
      </c>
      <c r="BY4764" s="33">
        <v>73.668980000000005</v>
      </c>
      <c r="BZ4764" s="33">
        <v>70.50694</v>
      </c>
      <c r="CA4764" s="33">
        <v>67.786259999999999</v>
      </c>
      <c r="CB4764" s="33">
        <v>66.109570000000005</v>
      </c>
      <c r="CC4764" s="33">
        <v>64.23997</v>
      </c>
      <c r="DC4764" s="9">
        <v>120.5183</v>
      </c>
      <c r="DD4764" s="9">
        <v>0</v>
      </c>
    </row>
    <row r="4765" spans="1:108" x14ac:dyDescent="0.25">
      <c r="A4765" s="9" t="s">
        <v>42</v>
      </c>
      <c r="B4765" s="9" t="s">
        <v>30</v>
      </c>
      <c r="C4765" s="9" t="s">
        <v>2</v>
      </c>
      <c r="D4765" s="9" t="s">
        <v>40</v>
      </c>
      <c r="E4765" s="9" t="s">
        <v>36</v>
      </c>
      <c r="F4765" s="9">
        <v>2016</v>
      </c>
      <c r="H4765" s="9"/>
      <c r="BF4765" s="33">
        <v>70.12612</v>
      </c>
      <c r="BG4765" s="33">
        <v>68.724549999999994</v>
      </c>
      <c r="BH4765" s="33">
        <v>67.476429999999993</v>
      </c>
      <c r="BI4765" s="33">
        <v>66.352919999999997</v>
      </c>
      <c r="BJ4765" s="33">
        <v>65.362089999999995</v>
      </c>
      <c r="BK4765" s="33">
        <v>64.698539999999994</v>
      </c>
      <c r="BL4765" s="33">
        <v>64.540599999999998</v>
      </c>
      <c r="BM4765" s="33">
        <v>66.561940000000007</v>
      </c>
      <c r="BN4765" s="33">
        <v>70.351230000000001</v>
      </c>
      <c r="BO4765" s="33">
        <v>74.680390000000003</v>
      </c>
      <c r="BP4765" s="33">
        <v>78.972110000000001</v>
      </c>
      <c r="BQ4765" s="33">
        <v>82.501310000000004</v>
      </c>
      <c r="BR4765" s="33">
        <v>85.331959999999995</v>
      </c>
      <c r="BS4765" s="33">
        <v>87.300520000000006</v>
      </c>
      <c r="BT4765" s="33">
        <v>88.657200000000003</v>
      </c>
      <c r="BU4765" s="33">
        <v>89.301829999999995</v>
      </c>
      <c r="BV4765" s="33">
        <v>89.186750000000004</v>
      </c>
      <c r="BW4765" s="33">
        <v>88.212029999999999</v>
      </c>
      <c r="BX4765" s="33">
        <v>86.15719</v>
      </c>
      <c r="BY4765" s="33">
        <v>82.700230000000005</v>
      </c>
      <c r="BZ4765" s="33">
        <v>79.158869999999993</v>
      </c>
      <c r="CA4765" s="33">
        <v>76.299030000000002</v>
      </c>
      <c r="CB4765" s="33">
        <v>74.131739999999994</v>
      </c>
      <c r="CC4765" s="33">
        <v>72.251310000000004</v>
      </c>
      <c r="DC4765" s="9">
        <v>120.5183</v>
      </c>
      <c r="DD4765" s="9">
        <v>0</v>
      </c>
    </row>
    <row r="4766" spans="1:108" x14ac:dyDescent="0.25">
      <c r="A4766" s="9" t="s">
        <v>42</v>
      </c>
      <c r="B4766" s="9" t="s">
        <v>30</v>
      </c>
      <c r="C4766" s="9" t="s">
        <v>2</v>
      </c>
      <c r="D4766" s="9" t="s">
        <v>40</v>
      </c>
      <c r="E4766" s="9" t="s">
        <v>36</v>
      </c>
      <c r="F4766" s="9">
        <v>2017</v>
      </c>
      <c r="H4766" s="9"/>
      <c r="BF4766" s="33">
        <v>70.12612</v>
      </c>
      <c r="BG4766" s="33">
        <v>68.724549999999994</v>
      </c>
      <c r="BH4766" s="33">
        <v>67.476429999999993</v>
      </c>
      <c r="BI4766" s="33">
        <v>66.352919999999997</v>
      </c>
      <c r="BJ4766" s="33">
        <v>65.362089999999995</v>
      </c>
      <c r="BK4766" s="33">
        <v>64.698539999999994</v>
      </c>
      <c r="BL4766" s="33">
        <v>64.540599999999998</v>
      </c>
      <c r="BM4766" s="33">
        <v>66.561940000000007</v>
      </c>
      <c r="BN4766" s="33">
        <v>70.351230000000001</v>
      </c>
      <c r="BO4766" s="33">
        <v>74.680390000000003</v>
      </c>
      <c r="BP4766" s="33">
        <v>78.972110000000001</v>
      </c>
      <c r="BQ4766" s="33">
        <v>82.501310000000004</v>
      </c>
      <c r="BR4766" s="33">
        <v>85.331959999999995</v>
      </c>
      <c r="BS4766" s="33">
        <v>87.300520000000006</v>
      </c>
      <c r="BT4766" s="33">
        <v>88.657200000000003</v>
      </c>
      <c r="BU4766" s="33">
        <v>89.301829999999995</v>
      </c>
      <c r="BV4766" s="33">
        <v>89.186750000000004</v>
      </c>
      <c r="BW4766" s="33">
        <v>88.212029999999999</v>
      </c>
      <c r="BX4766" s="33">
        <v>86.15719</v>
      </c>
      <c r="BY4766" s="33">
        <v>82.700230000000005</v>
      </c>
      <c r="BZ4766" s="33">
        <v>79.158869999999993</v>
      </c>
      <c r="CA4766" s="33">
        <v>76.299030000000002</v>
      </c>
      <c r="CB4766" s="33">
        <v>74.131739999999994</v>
      </c>
      <c r="CC4766" s="33">
        <v>72.251310000000004</v>
      </c>
      <c r="DC4766" s="9">
        <v>120.5183</v>
      </c>
      <c r="DD4766" s="9">
        <v>0</v>
      </c>
    </row>
    <row r="4767" spans="1:108" x14ac:dyDescent="0.25">
      <c r="A4767" s="9" t="s">
        <v>42</v>
      </c>
      <c r="B4767" s="9" t="s">
        <v>30</v>
      </c>
      <c r="C4767" s="9" t="s">
        <v>2</v>
      </c>
      <c r="D4767" s="9" t="s">
        <v>40</v>
      </c>
      <c r="E4767" s="9" t="s">
        <v>36</v>
      </c>
      <c r="F4767" s="9">
        <v>2018</v>
      </c>
      <c r="H4767" s="9"/>
      <c r="BF4767" s="33">
        <v>70.12612</v>
      </c>
      <c r="BG4767" s="33">
        <v>68.724549999999994</v>
      </c>
      <c r="BH4767" s="33">
        <v>67.476429999999993</v>
      </c>
      <c r="BI4767" s="33">
        <v>66.352919999999997</v>
      </c>
      <c r="BJ4767" s="33">
        <v>65.362089999999995</v>
      </c>
      <c r="BK4767" s="33">
        <v>64.698539999999994</v>
      </c>
      <c r="BL4767" s="33">
        <v>64.540599999999998</v>
      </c>
      <c r="BM4767" s="33">
        <v>66.561940000000007</v>
      </c>
      <c r="BN4767" s="33">
        <v>70.351230000000001</v>
      </c>
      <c r="BO4767" s="33">
        <v>74.680390000000003</v>
      </c>
      <c r="BP4767" s="33">
        <v>78.972110000000001</v>
      </c>
      <c r="BQ4767" s="33">
        <v>82.501310000000004</v>
      </c>
      <c r="BR4767" s="33">
        <v>85.331959999999995</v>
      </c>
      <c r="BS4767" s="33">
        <v>87.300520000000006</v>
      </c>
      <c r="BT4767" s="33">
        <v>88.657200000000003</v>
      </c>
      <c r="BU4767" s="33">
        <v>89.301829999999995</v>
      </c>
      <c r="BV4767" s="33">
        <v>89.186750000000004</v>
      </c>
      <c r="BW4767" s="33">
        <v>88.212029999999999</v>
      </c>
      <c r="BX4767" s="33">
        <v>86.15719</v>
      </c>
      <c r="BY4767" s="33">
        <v>82.700230000000005</v>
      </c>
      <c r="BZ4767" s="33">
        <v>79.158869999999993</v>
      </c>
      <c r="CA4767" s="33">
        <v>76.299030000000002</v>
      </c>
      <c r="CB4767" s="33">
        <v>74.131739999999994</v>
      </c>
      <c r="CC4767" s="33">
        <v>72.251310000000004</v>
      </c>
      <c r="DC4767" s="9">
        <v>120.5183</v>
      </c>
      <c r="DD4767" s="9">
        <v>0</v>
      </c>
    </row>
    <row r="4768" spans="1:108" x14ac:dyDescent="0.25">
      <c r="A4768" s="9" t="s">
        <v>42</v>
      </c>
      <c r="B4768" s="9" t="s">
        <v>30</v>
      </c>
      <c r="C4768" s="9" t="s">
        <v>2</v>
      </c>
      <c r="D4768" s="9" t="s">
        <v>40</v>
      </c>
      <c r="E4768" s="9" t="s">
        <v>36</v>
      </c>
      <c r="F4768" s="9">
        <v>2019</v>
      </c>
      <c r="H4768" s="9"/>
      <c r="BF4768" s="33">
        <v>70.12612</v>
      </c>
      <c r="BG4768" s="33">
        <v>68.724549999999994</v>
      </c>
      <c r="BH4768" s="33">
        <v>67.476429999999993</v>
      </c>
      <c r="BI4768" s="33">
        <v>66.352919999999997</v>
      </c>
      <c r="BJ4768" s="33">
        <v>65.362089999999995</v>
      </c>
      <c r="BK4768" s="33">
        <v>64.698539999999994</v>
      </c>
      <c r="BL4768" s="33">
        <v>64.540599999999998</v>
      </c>
      <c r="BM4768" s="33">
        <v>66.561940000000007</v>
      </c>
      <c r="BN4768" s="33">
        <v>70.351230000000001</v>
      </c>
      <c r="BO4768" s="33">
        <v>74.680390000000003</v>
      </c>
      <c r="BP4768" s="33">
        <v>78.972110000000001</v>
      </c>
      <c r="BQ4768" s="33">
        <v>82.501310000000004</v>
      </c>
      <c r="BR4768" s="33">
        <v>85.331959999999995</v>
      </c>
      <c r="BS4768" s="33">
        <v>87.300520000000006</v>
      </c>
      <c r="BT4768" s="33">
        <v>88.657200000000003</v>
      </c>
      <c r="BU4768" s="33">
        <v>89.301829999999995</v>
      </c>
      <c r="BV4768" s="33">
        <v>89.186750000000004</v>
      </c>
      <c r="BW4768" s="33">
        <v>88.212029999999999</v>
      </c>
      <c r="BX4768" s="33">
        <v>86.15719</v>
      </c>
      <c r="BY4768" s="33">
        <v>82.700230000000005</v>
      </c>
      <c r="BZ4768" s="33">
        <v>79.158869999999993</v>
      </c>
      <c r="CA4768" s="33">
        <v>76.299030000000002</v>
      </c>
      <c r="CB4768" s="33">
        <v>74.131739999999994</v>
      </c>
      <c r="CC4768" s="33">
        <v>72.251310000000004</v>
      </c>
      <c r="DC4768" s="9">
        <v>120.5183</v>
      </c>
      <c r="DD4768" s="9">
        <v>0</v>
      </c>
    </row>
    <row r="4769" spans="1:108" x14ac:dyDescent="0.25">
      <c r="A4769" s="9" t="s">
        <v>42</v>
      </c>
      <c r="B4769" s="9" t="s">
        <v>30</v>
      </c>
      <c r="C4769" s="9" t="s">
        <v>2</v>
      </c>
      <c r="D4769" s="9" t="s">
        <v>40</v>
      </c>
      <c r="E4769" s="9" t="s">
        <v>36</v>
      </c>
      <c r="F4769" s="9">
        <v>2020</v>
      </c>
      <c r="H4769" s="9"/>
      <c r="BF4769" s="33">
        <v>70.12612</v>
      </c>
      <c r="BG4769" s="33">
        <v>68.724549999999994</v>
      </c>
      <c r="BH4769" s="33">
        <v>67.476429999999993</v>
      </c>
      <c r="BI4769" s="33">
        <v>66.352919999999997</v>
      </c>
      <c r="BJ4769" s="33">
        <v>65.362089999999995</v>
      </c>
      <c r="BK4769" s="33">
        <v>64.698539999999994</v>
      </c>
      <c r="BL4769" s="33">
        <v>64.540599999999998</v>
      </c>
      <c r="BM4769" s="33">
        <v>66.561940000000007</v>
      </c>
      <c r="BN4769" s="33">
        <v>70.351230000000001</v>
      </c>
      <c r="BO4769" s="33">
        <v>74.680390000000003</v>
      </c>
      <c r="BP4769" s="33">
        <v>78.972110000000001</v>
      </c>
      <c r="BQ4769" s="33">
        <v>82.501310000000004</v>
      </c>
      <c r="BR4769" s="33">
        <v>85.331959999999995</v>
      </c>
      <c r="BS4769" s="33">
        <v>87.300520000000006</v>
      </c>
      <c r="BT4769" s="33">
        <v>88.657200000000003</v>
      </c>
      <c r="BU4769" s="33">
        <v>89.301829999999995</v>
      </c>
      <c r="BV4769" s="33">
        <v>89.186750000000004</v>
      </c>
      <c r="BW4769" s="33">
        <v>88.212029999999999</v>
      </c>
      <c r="BX4769" s="33">
        <v>86.15719</v>
      </c>
      <c r="BY4769" s="33">
        <v>82.700230000000005</v>
      </c>
      <c r="BZ4769" s="33">
        <v>79.158869999999993</v>
      </c>
      <c r="CA4769" s="33">
        <v>76.299030000000002</v>
      </c>
      <c r="CB4769" s="33">
        <v>74.131739999999994</v>
      </c>
      <c r="CC4769" s="33">
        <v>72.251310000000004</v>
      </c>
      <c r="DC4769" s="9">
        <v>120.5183</v>
      </c>
      <c r="DD4769" s="9">
        <v>0</v>
      </c>
    </row>
    <row r="4770" spans="1:108" x14ac:dyDescent="0.25">
      <c r="A4770" s="9" t="s">
        <v>42</v>
      </c>
      <c r="B4770" s="9" t="s">
        <v>30</v>
      </c>
      <c r="C4770" s="9" t="s">
        <v>2</v>
      </c>
      <c r="D4770" s="9" t="s">
        <v>40</v>
      </c>
      <c r="E4770" s="9" t="s">
        <v>36</v>
      </c>
      <c r="F4770" s="9">
        <v>2021</v>
      </c>
      <c r="H4770" s="9"/>
      <c r="BF4770" s="33">
        <v>70.12612</v>
      </c>
      <c r="BG4770" s="33">
        <v>68.724549999999994</v>
      </c>
      <c r="BH4770" s="33">
        <v>67.476429999999993</v>
      </c>
      <c r="BI4770" s="33">
        <v>66.352919999999997</v>
      </c>
      <c r="BJ4770" s="33">
        <v>65.362089999999995</v>
      </c>
      <c r="BK4770" s="33">
        <v>64.698539999999994</v>
      </c>
      <c r="BL4770" s="33">
        <v>64.540599999999998</v>
      </c>
      <c r="BM4770" s="33">
        <v>66.561940000000007</v>
      </c>
      <c r="BN4770" s="33">
        <v>70.351230000000001</v>
      </c>
      <c r="BO4770" s="33">
        <v>74.680390000000003</v>
      </c>
      <c r="BP4770" s="33">
        <v>78.972110000000001</v>
      </c>
      <c r="BQ4770" s="33">
        <v>82.501310000000004</v>
      </c>
      <c r="BR4770" s="33">
        <v>85.331959999999995</v>
      </c>
      <c r="BS4770" s="33">
        <v>87.300520000000006</v>
      </c>
      <c r="BT4770" s="33">
        <v>88.657200000000003</v>
      </c>
      <c r="BU4770" s="33">
        <v>89.301829999999995</v>
      </c>
      <c r="BV4770" s="33">
        <v>89.186750000000004</v>
      </c>
      <c r="BW4770" s="33">
        <v>88.212029999999999</v>
      </c>
      <c r="BX4770" s="33">
        <v>86.15719</v>
      </c>
      <c r="BY4770" s="33">
        <v>82.700230000000005</v>
      </c>
      <c r="BZ4770" s="33">
        <v>79.158869999999993</v>
      </c>
      <c r="CA4770" s="33">
        <v>76.299030000000002</v>
      </c>
      <c r="CB4770" s="33">
        <v>74.131739999999994</v>
      </c>
      <c r="CC4770" s="33">
        <v>72.251310000000004</v>
      </c>
      <c r="DC4770" s="9">
        <v>120.5183</v>
      </c>
      <c r="DD4770" s="9">
        <v>0</v>
      </c>
    </row>
    <row r="4771" spans="1:108" x14ac:dyDescent="0.25">
      <c r="A4771" s="9" t="s">
        <v>42</v>
      </c>
      <c r="B4771" s="9" t="s">
        <v>30</v>
      </c>
      <c r="C4771" s="9" t="s">
        <v>2</v>
      </c>
      <c r="D4771" s="9" t="s">
        <v>40</v>
      </c>
      <c r="E4771" s="9" t="s">
        <v>36</v>
      </c>
      <c r="F4771" s="9">
        <v>2022</v>
      </c>
      <c r="H4771" s="9"/>
      <c r="BF4771" s="33">
        <v>70.12612</v>
      </c>
      <c r="BG4771" s="33">
        <v>68.724549999999994</v>
      </c>
      <c r="BH4771" s="33">
        <v>67.476429999999993</v>
      </c>
      <c r="BI4771" s="33">
        <v>66.352919999999997</v>
      </c>
      <c r="BJ4771" s="33">
        <v>65.362089999999995</v>
      </c>
      <c r="BK4771" s="33">
        <v>64.698539999999994</v>
      </c>
      <c r="BL4771" s="33">
        <v>64.540599999999998</v>
      </c>
      <c r="BM4771" s="33">
        <v>66.561940000000007</v>
      </c>
      <c r="BN4771" s="33">
        <v>70.351230000000001</v>
      </c>
      <c r="BO4771" s="33">
        <v>74.680390000000003</v>
      </c>
      <c r="BP4771" s="33">
        <v>78.972110000000001</v>
      </c>
      <c r="BQ4771" s="33">
        <v>82.501310000000004</v>
      </c>
      <c r="BR4771" s="33">
        <v>85.331959999999995</v>
      </c>
      <c r="BS4771" s="33">
        <v>87.300520000000006</v>
      </c>
      <c r="BT4771" s="33">
        <v>88.657200000000003</v>
      </c>
      <c r="BU4771" s="33">
        <v>89.301829999999995</v>
      </c>
      <c r="BV4771" s="33">
        <v>89.186750000000004</v>
      </c>
      <c r="BW4771" s="33">
        <v>88.212029999999999</v>
      </c>
      <c r="BX4771" s="33">
        <v>86.15719</v>
      </c>
      <c r="BY4771" s="33">
        <v>82.700230000000005</v>
      </c>
      <c r="BZ4771" s="33">
        <v>79.158869999999993</v>
      </c>
      <c r="CA4771" s="33">
        <v>76.299030000000002</v>
      </c>
      <c r="CB4771" s="33">
        <v>74.131739999999994</v>
      </c>
      <c r="CC4771" s="33">
        <v>72.251310000000004</v>
      </c>
      <c r="DC4771" s="9">
        <v>120.5183</v>
      </c>
      <c r="DD4771" s="9">
        <v>0</v>
      </c>
    </row>
    <row r="4772" spans="1:108" x14ac:dyDescent="0.25">
      <c r="A4772" s="9" t="s">
        <v>42</v>
      </c>
      <c r="B4772" s="9" t="s">
        <v>30</v>
      </c>
      <c r="C4772" s="9" t="s">
        <v>2</v>
      </c>
      <c r="D4772" s="9" t="s">
        <v>40</v>
      </c>
      <c r="E4772" s="9" t="s">
        <v>36</v>
      </c>
      <c r="F4772" s="9">
        <v>2023</v>
      </c>
      <c r="H4772" s="9"/>
      <c r="BF4772" s="33">
        <v>70.12612</v>
      </c>
      <c r="BG4772" s="33">
        <v>68.724549999999994</v>
      </c>
      <c r="BH4772" s="33">
        <v>67.476429999999993</v>
      </c>
      <c r="BI4772" s="33">
        <v>66.352919999999997</v>
      </c>
      <c r="BJ4772" s="33">
        <v>65.362089999999995</v>
      </c>
      <c r="BK4772" s="33">
        <v>64.698539999999994</v>
      </c>
      <c r="BL4772" s="33">
        <v>64.540599999999998</v>
      </c>
      <c r="BM4772" s="33">
        <v>66.561940000000007</v>
      </c>
      <c r="BN4772" s="33">
        <v>70.351230000000001</v>
      </c>
      <c r="BO4772" s="33">
        <v>74.680390000000003</v>
      </c>
      <c r="BP4772" s="33">
        <v>78.972110000000001</v>
      </c>
      <c r="BQ4772" s="33">
        <v>82.501310000000004</v>
      </c>
      <c r="BR4772" s="33">
        <v>85.331959999999995</v>
      </c>
      <c r="BS4772" s="33">
        <v>87.300520000000006</v>
      </c>
      <c r="BT4772" s="33">
        <v>88.657200000000003</v>
      </c>
      <c r="BU4772" s="33">
        <v>89.301829999999995</v>
      </c>
      <c r="BV4772" s="33">
        <v>89.186750000000004</v>
      </c>
      <c r="BW4772" s="33">
        <v>88.212029999999999</v>
      </c>
      <c r="BX4772" s="33">
        <v>86.15719</v>
      </c>
      <c r="BY4772" s="33">
        <v>82.700230000000005</v>
      </c>
      <c r="BZ4772" s="33">
        <v>79.158869999999993</v>
      </c>
      <c r="CA4772" s="33">
        <v>76.299030000000002</v>
      </c>
      <c r="CB4772" s="33">
        <v>74.131739999999994</v>
      </c>
      <c r="CC4772" s="33">
        <v>72.251310000000004</v>
      </c>
      <c r="DC4772" s="9">
        <v>120.5183</v>
      </c>
      <c r="DD4772" s="9">
        <v>0</v>
      </c>
    </row>
    <row r="4773" spans="1:108" x14ac:dyDescent="0.25">
      <c r="A4773" s="9" t="s">
        <v>42</v>
      </c>
      <c r="B4773" s="9" t="s">
        <v>30</v>
      </c>
      <c r="C4773" s="9" t="s">
        <v>2</v>
      </c>
      <c r="D4773" s="9" t="s">
        <v>40</v>
      </c>
      <c r="E4773" s="9" t="s">
        <v>36</v>
      </c>
      <c r="F4773" s="9">
        <v>2024</v>
      </c>
      <c r="H4773" s="9"/>
      <c r="BF4773" s="33">
        <v>70.12612</v>
      </c>
      <c r="BG4773" s="33">
        <v>68.724549999999994</v>
      </c>
      <c r="BH4773" s="33">
        <v>67.476429999999993</v>
      </c>
      <c r="BI4773" s="33">
        <v>66.352919999999997</v>
      </c>
      <c r="BJ4773" s="33">
        <v>65.362089999999995</v>
      </c>
      <c r="BK4773" s="33">
        <v>64.698539999999994</v>
      </c>
      <c r="BL4773" s="33">
        <v>64.540599999999998</v>
      </c>
      <c r="BM4773" s="33">
        <v>66.561940000000007</v>
      </c>
      <c r="BN4773" s="33">
        <v>70.351230000000001</v>
      </c>
      <c r="BO4773" s="33">
        <v>74.680390000000003</v>
      </c>
      <c r="BP4773" s="33">
        <v>78.972110000000001</v>
      </c>
      <c r="BQ4773" s="33">
        <v>82.501310000000004</v>
      </c>
      <c r="BR4773" s="33">
        <v>85.331959999999995</v>
      </c>
      <c r="BS4773" s="33">
        <v>87.300520000000006</v>
      </c>
      <c r="BT4773" s="33">
        <v>88.657200000000003</v>
      </c>
      <c r="BU4773" s="33">
        <v>89.301829999999995</v>
      </c>
      <c r="BV4773" s="33">
        <v>89.186750000000004</v>
      </c>
      <c r="BW4773" s="33">
        <v>88.212029999999999</v>
      </c>
      <c r="BX4773" s="33">
        <v>86.15719</v>
      </c>
      <c r="BY4773" s="33">
        <v>82.700230000000005</v>
      </c>
      <c r="BZ4773" s="33">
        <v>79.158869999999993</v>
      </c>
      <c r="CA4773" s="33">
        <v>76.299030000000002</v>
      </c>
      <c r="CB4773" s="33">
        <v>74.131739999999994</v>
      </c>
      <c r="CC4773" s="33">
        <v>72.251310000000004</v>
      </c>
      <c r="DC4773" s="9">
        <v>120.5183</v>
      </c>
      <c r="DD4773" s="9">
        <v>0</v>
      </c>
    </row>
    <row r="4774" spans="1:108" x14ac:dyDescent="0.25">
      <c r="A4774" s="9" t="s">
        <v>42</v>
      </c>
      <c r="B4774" s="9" t="s">
        <v>30</v>
      </c>
      <c r="C4774" s="9" t="s">
        <v>2</v>
      </c>
      <c r="D4774" s="9" t="s">
        <v>40</v>
      </c>
      <c r="E4774" s="9" t="s">
        <v>36</v>
      </c>
      <c r="F4774" s="9">
        <v>2025</v>
      </c>
      <c r="H4774" s="9"/>
      <c r="BF4774" s="33">
        <v>70.12612</v>
      </c>
      <c r="BG4774" s="33">
        <v>68.724549999999994</v>
      </c>
      <c r="BH4774" s="33">
        <v>67.476429999999993</v>
      </c>
      <c r="BI4774" s="33">
        <v>66.352919999999997</v>
      </c>
      <c r="BJ4774" s="33">
        <v>65.362089999999995</v>
      </c>
      <c r="BK4774" s="33">
        <v>64.698539999999994</v>
      </c>
      <c r="BL4774" s="33">
        <v>64.540599999999998</v>
      </c>
      <c r="BM4774" s="33">
        <v>66.561940000000007</v>
      </c>
      <c r="BN4774" s="33">
        <v>70.351230000000001</v>
      </c>
      <c r="BO4774" s="33">
        <v>74.680390000000003</v>
      </c>
      <c r="BP4774" s="33">
        <v>78.972110000000001</v>
      </c>
      <c r="BQ4774" s="33">
        <v>82.501310000000004</v>
      </c>
      <c r="BR4774" s="33">
        <v>85.331959999999995</v>
      </c>
      <c r="BS4774" s="33">
        <v>87.300520000000006</v>
      </c>
      <c r="BT4774" s="33">
        <v>88.657200000000003</v>
      </c>
      <c r="BU4774" s="33">
        <v>89.301829999999995</v>
      </c>
      <c r="BV4774" s="33">
        <v>89.186750000000004</v>
      </c>
      <c r="BW4774" s="33">
        <v>88.212029999999999</v>
      </c>
      <c r="BX4774" s="33">
        <v>86.15719</v>
      </c>
      <c r="BY4774" s="33">
        <v>82.700230000000005</v>
      </c>
      <c r="BZ4774" s="33">
        <v>79.158869999999993</v>
      </c>
      <c r="CA4774" s="33">
        <v>76.299030000000002</v>
      </c>
      <c r="CB4774" s="33">
        <v>74.131739999999994</v>
      </c>
      <c r="CC4774" s="33">
        <v>72.251310000000004</v>
      </c>
      <c r="DC4774" s="9">
        <v>120.5183</v>
      </c>
      <c r="DD4774" s="9">
        <v>0</v>
      </c>
    </row>
    <row r="4775" spans="1:108" x14ac:dyDescent="0.25">
      <c r="A4775" s="9" t="s">
        <v>42</v>
      </c>
      <c r="B4775" s="9" t="s">
        <v>30</v>
      </c>
      <c r="C4775" s="9" t="s">
        <v>2</v>
      </c>
      <c r="D4775" s="9" t="s">
        <v>40</v>
      </c>
      <c r="E4775" s="9" t="s">
        <v>36</v>
      </c>
      <c r="F4775" s="9">
        <v>2026</v>
      </c>
      <c r="H4775" s="9"/>
      <c r="BF4775" s="33">
        <v>70.12612</v>
      </c>
      <c r="BG4775" s="33">
        <v>68.724549999999994</v>
      </c>
      <c r="BH4775" s="33">
        <v>67.476429999999993</v>
      </c>
      <c r="BI4775" s="33">
        <v>66.352919999999997</v>
      </c>
      <c r="BJ4775" s="33">
        <v>65.362089999999995</v>
      </c>
      <c r="BK4775" s="33">
        <v>64.698539999999994</v>
      </c>
      <c r="BL4775" s="33">
        <v>64.540599999999998</v>
      </c>
      <c r="BM4775" s="33">
        <v>66.561940000000007</v>
      </c>
      <c r="BN4775" s="33">
        <v>70.351230000000001</v>
      </c>
      <c r="BO4775" s="33">
        <v>74.680390000000003</v>
      </c>
      <c r="BP4775" s="33">
        <v>78.972110000000001</v>
      </c>
      <c r="BQ4775" s="33">
        <v>82.501310000000004</v>
      </c>
      <c r="BR4775" s="33">
        <v>85.331959999999995</v>
      </c>
      <c r="BS4775" s="33">
        <v>87.300520000000006</v>
      </c>
      <c r="BT4775" s="33">
        <v>88.657200000000003</v>
      </c>
      <c r="BU4775" s="33">
        <v>89.301829999999995</v>
      </c>
      <c r="BV4775" s="33">
        <v>89.186750000000004</v>
      </c>
      <c r="BW4775" s="33">
        <v>88.212029999999999</v>
      </c>
      <c r="BX4775" s="33">
        <v>86.15719</v>
      </c>
      <c r="BY4775" s="33">
        <v>82.700230000000005</v>
      </c>
      <c r="BZ4775" s="33">
        <v>79.158869999999993</v>
      </c>
      <c r="CA4775" s="33">
        <v>76.299030000000002</v>
      </c>
      <c r="CB4775" s="33">
        <v>74.131739999999994</v>
      </c>
      <c r="CC4775" s="33">
        <v>72.251310000000004</v>
      </c>
      <c r="DC4775" s="9">
        <v>120.5183</v>
      </c>
      <c r="DD4775" s="9">
        <v>0</v>
      </c>
    </row>
    <row r="4776" spans="1:108" x14ac:dyDescent="0.25">
      <c r="A4776" s="9" t="s">
        <v>42</v>
      </c>
      <c r="B4776" s="9" t="s">
        <v>30</v>
      </c>
      <c r="C4776" s="9" t="s">
        <v>2</v>
      </c>
      <c r="D4776" s="9" t="s">
        <v>39</v>
      </c>
      <c r="E4776" s="9" t="s">
        <v>38</v>
      </c>
      <c r="F4776" s="9">
        <v>2016</v>
      </c>
      <c r="G4776" s="9">
        <v>5</v>
      </c>
      <c r="H4776" s="9"/>
      <c r="BF4776" s="33">
        <v>72.294430000000006</v>
      </c>
      <c r="BG4776" s="33">
        <v>70.535390000000007</v>
      </c>
      <c r="BH4776" s="33">
        <v>69.25076</v>
      </c>
      <c r="BI4776" s="33">
        <v>68.005269999999996</v>
      </c>
      <c r="BJ4776" s="33">
        <v>66.90437</v>
      </c>
      <c r="BK4776" s="33">
        <v>66.167169999999999</v>
      </c>
      <c r="BL4776" s="33">
        <v>66.721379999999996</v>
      </c>
      <c r="BM4776" s="33">
        <v>70.573040000000006</v>
      </c>
      <c r="BN4776" s="33">
        <v>75.469120000000004</v>
      </c>
      <c r="BO4776" s="33">
        <v>79.556470000000004</v>
      </c>
      <c r="BP4776" s="33">
        <v>82.862200000000001</v>
      </c>
      <c r="BQ4776" s="33">
        <v>85.960849999999994</v>
      </c>
      <c r="BR4776" s="33">
        <v>88.429969999999997</v>
      </c>
      <c r="BS4776" s="33">
        <v>89.793679999999995</v>
      </c>
      <c r="BT4776" s="33">
        <v>90.274850000000001</v>
      </c>
      <c r="BU4776" s="33">
        <v>90.026349999999994</v>
      </c>
      <c r="BV4776" s="33">
        <v>89.461590000000001</v>
      </c>
      <c r="BW4776" s="33">
        <v>88.332080000000005</v>
      </c>
      <c r="BX4776" s="33">
        <v>86.226650000000006</v>
      </c>
      <c r="BY4776" s="33">
        <v>83.219120000000004</v>
      </c>
      <c r="BZ4776" s="33">
        <v>79.777109999999993</v>
      </c>
      <c r="CA4776" s="33">
        <v>77.335089999999994</v>
      </c>
      <c r="CB4776" s="33">
        <v>75.018820000000005</v>
      </c>
      <c r="CC4776" s="33">
        <v>73.100149999999999</v>
      </c>
      <c r="DC4776" s="9">
        <v>120.5183</v>
      </c>
      <c r="DD4776" s="9">
        <v>0</v>
      </c>
    </row>
    <row r="4777" spans="1:108" x14ac:dyDescent="0.25">
      <c r="A4777" s="9" t="s">
        <v>42</v>
      </c>
      <c r="B4777" s="9" t="s">
        <v>30</v>
      </c>
      <c r="C4777" s="9" t="s">
        <v>2</v>
      </c>
      <c r="D4777" s="9" t="s">
        <v>39</v>
      </c>
      <c r="E4777" s="9" t="s">
        <v>38</v>
      </c>
      <c r="F4777" s="9">
        <v>2016</v>
      </c>
      <c r="G4777" s="9">
        <v>6</v>
      </c>
      <c r="H4777" s="9"/>
      <c r="BF4777" s="33">
        <v>73.190119999999993</v>
      </c>
      <c r="BG4777" s="33">
        <v>71.497010000000003</v>
      </c>
      <c r="BH4777" s="33">
        <v>70.349549999999994</v>
      </c>
      <c r="BI4777" s="33">
        <v>68.984279999999998</v>
      </c>
      <c r="BJ4777" s="33">
        <v>68.008229999999998</v>
      </c>
      <c r="BK4777" s="33">
        <v>67.180390000000003</v>
      </c>
      <c r="BL4777" s="33">
        <v>68.096559999999997</v>
      </c>
      <c r="BM4777" s="33">
        <v>72.669910000000002</v>
      </c>
      <c r="BN4777" s="33">
        <v>78.121250000000003</v>
      </c>
      <c r="BO4777" s="33">
        <v>83.095060000000004</v>
      </c>
      <c r="BP4777" s="33">
        <v>87.40719</v>
      </c>
      <c r="BQ4777" s="33">
        <v>90.562870000000004</v>
      </c>
      <c r="BR4777" s="33">
        <v>92.270210000000006</v>
      </c>
      <c r="BS4777" s="33">
        <v>93.03443</v>
      </c>
      <c r="BT4777" s="33">
        <v>94.146709999999999</v>
      </c>
      <c r="BU4777" s="33">
        <v>94.937870000000004</v>
      </c>
      <c r="BV4777" s="33">
        <v>94.815119999999993</v>
      </c>
      <c r="BW4777" s="33">
        <v>94.428150000000002</v>
      </c>
      <c r="BX4777" s="33">
        <v>92.899699999999996</v>
      </c>
      <c r="BY4777" s="33">
        <v>89.807630000000003</v>
      </c>
      <c r="BZ4777" s="33">
        <v>85.912419999999997</v>
      </c>
      <c r="CA4777" s="33">
        <v>82.497010000000003</v>
      </c>
      <c r="CB4777" s="33">
        <v>80.181880000000007</v>
      </c>
      <c r="CC4777" s="33">
        <v>77.979789999999994</v>
      </c>
      <c r="DC4777" s="9">
        <v>120.5183</v>
      </c>
      <c r="DD4777" s="9">
        <v>0</v>
      </c>
    </row>
    <row r="4778" spans="1:108" x14ac:dyDescent="0.25">
      <c r="A4778" s="9" t="s">
        <v>42</v>
      </c>
      <c r="B4778" s="9" t="s">
        <v>30</v>
      </c>
      <c r="C4778" s="9" t="s">
        <v>2</v>
      </c>
      <c r="D4778" s="9" t="s">
        <v>39</v>
      </c>
      <c r="E4778" s="9" t="s">
        <v>38</v>
      </c>
      <c r="F4778" s="9">
        <v>2016</v>
      </c>
      <c r="G4778" s="9">
        <v>7</v>
      </c>
      <c r="H4778" s="9"/>
      <c r="BF4778" s="33">
        <v>75.415419999999997</v>
      </c>
      <c r="BG4778" s="33">
        <v>74.430390000000003</v>
      </c>
      <c r="BH4778" s="33">
        <v>73.474549999999994</v>
      </c>
      <c r="BI4778" s="33">
        <v>72.283680000000004</v>
      </c>
      <c r="BJ4778" s="33">
        <v>71.571849999999998</v>
      </c>
      <c r="BK4778" s="33">
        <v>70.871250000000003</v>
      </c>
      <c r="BL4778" s="33">
        <v>70.857029999999995</v>
      </c>
      <c r="BM4778" s="33">
        <v>73.192369999999997</v>
      </c>
      <c r="BN4778" s="33">
        <v>76.913929999999993</v>
      </c>
      <c r="BO4778" s="33">
        <v>81.196849999999998</v>
      </c>
      <c r="BP4778" s="33">
        <v>85.357789999999994</v>
      </c>
      <c r="BQ4778" s="33">
        <v>89.135480000000001</v>
      </c>
      <c r="BR4778" s="33">
        <v>91.560630000000003</v>
      </c>
      <c r="BS4778" s="33">
        <v>93.101799999999997</v>
      </c>
      <c r="BT4778" s="33">
        <v>93.951350000000005</v>
      </c>
      <c r="BU4778" s="33">
        <v>94.238020000000006</v>
      </c>
      <c r="BV4778" s="33">
        <v>94.332340000000002</v>
      </c>
      <c r="BW4778" s="33">
        <v>93.477549999999994</v>
      </c>
      <c r="BX4778" s="33">
        <v>91.59281</v>
      </c>
      <c r="BY4778" s="33">
        <v>88.56138</v>
      </c>
      <c r="BZ4778" s="33">
        <v>84.84581</v>
      </c>
      <c r="CA4778" s="33">
        <v>82.165419999999997</v>
      </c>
      <c r="CB4778" s="33">
        <v>79.752989999999997</v>
      </c>
      <c r="CC4778" s="33">
        <v>77.97081</v>
      </c>
      <c r="DC4778" s="9">
        <v>120.5183</v>
      </c>
      <c r="DD4778" s="9">
        <v>0</v>
      </c>
    </row>
    <row r="4779" spans="1:108" x14ac:dyDescent="0.25">
      <c r="A4779" s="9" t="s">
        <v>42</v>
      </c>
      <c r="B4779" s="9" t="s">
        <v>30</v>
      </c>
      <c r="C4779" s="9" t="s">
        <v>2</v>
      </c>
      <c r="D4779" s="9" t="s">
        <v>39</v>
      </c>
      <c r="E4779" s="9" t="s">
        <v>38</v>
      </c>
      <c r="F4779" s="9">
        <v>2016</v>
      </c>
      <c r="G4779" s="9">
        <v>8</v>
      </c>
      <c r="H4779" s="9"/>
      <c r="BF4779" s="33">
        <v>74.395210000000006</v>
      </c>
      <c r="BG4779" s="33">
        <v>72.97081</v>
      </c>
      <c r="BH4779" s="33">
        <v>72.013469999999998</v>
      </c>
      <c r="BI4779" s="33">
        <v>70.952100000000002</v>
      </c>
      <c r="BJ4779" s="33">
        <v>69.857029999999995</v>
      </c>
      <c r="BK4779" s="33">
        <v>69.053150000000002</v>
      </c>
      <c r="BL4779" s="33">
        <v>68.548649999999995</v>
      </c>
      <c r="BM4779" s="33">
        <v>70.342060000000004</v>
      </c>
      <c r="BN4779" s="33">
        <v>75.364519999999999</v>
      </c>
      <c r="BO4779" s="33">
        <v>80.294160000000005</v>
      </c>
      <c r="BP4779" s="33">
        <v>84.616770000000002</v>
      </c>
      <c r="BQ4779" s="33">
        <v>88.230540000000005</v>
      </c>
      <c r="BR4779" s="33">
        <v>90.595060000000004</v>
      </c>
      <c r="BS4779" s="33">
        <v>92.321110000000004</v>
      </c>
      <c r="BT4779" s="33">
        <v>93.642970000000005</v>
      </c>
      <c r="BU4779" s="33">
        <v>93.940860000000001</v>
      </c>
      <c r="BV4779" s="33">
        <v>93.740269999999995</v>
      </c>
      <c r="BW4779" s="33">
        <v>92.735780000000005</v>
      </c>
      <c r="BX4779" s="33">
        <v>90.52919</v>
      </c>
      <c r="BY4779" s="33">
        <v>86.931880000000007</v>
      </c>
      <c r="BZ4779" s="33">
        <v>82.848050000000001</v>
      </c>
      <c r="CA4779" s="33">
        <v>80.104039999999998</v>
      </c>
      <c r="CB4779" s="33">
        <v>78.198359999999994</v>
      </c>
      <c r="CC4779" s="33">
        <v>76.589070000000007</v>
      </c>
      <c r="DC4779" s="9">
        <v>120.5183</v>
      </c>
      <c r="DD4779" s="9">
        <v>0</v>
      </c>
    </row>
    <row r="4780" spans="1:108" x14ac:dyDescent="0.25">
      <c r="A4780" s="9" t="s">
        <v>42</v>
      </c>
      <c r="B4780" s="9" t="s">
        <v>30</v>
      </c>
      <c r="C4780" s="9" t="s">
        <v>2</v>
      </c>
      <c r="D4780" s="9" t="s">
        <v>39</v>
      </c>
      <c r="E4780" s="9" t="s">
        <v>38</v>
      </c>
      <c r="F4780" s="9">
        <v>2016</v>
      </c>
      <c r="G4780" s="9">
        <v>9</v>
      </c>
      <c r="H4780" s="9"/>
      <c r="BF4780" s="33">
        <v>71.017970000000005</v>
      </c>
      <c r="BG4780" s="33">
        <v>69.892970000000005</v>
      </c>
      <c r="BH4780" s="33">
        <v>68.392210000000006</v>
      </c>
      <c r="BI4780" s="33">
        <v>67.318860000000001</v>
      </c>
      <c r="BJ4780" s="33">
        <v>66.521709999999999</v>
      </c>
      <c r="BK4780" s="33">
        <v>65.907939999999996</v>
      </c>
      <c r="BL4780" s="33">
        <v>65.290419999999997</v>
      </c>
      <c r="BM4780" s="33">
        <v>66.28219</v>
      </c>
      <c r="BN4780" s="33">
        <v>70.960329999999999</v>
      </c>
      <c r="BO4780" s="33">
        <v>76.056880000000007</v>
      </c>
      <c r="BP4780" s="33">
        <v>80.794910000000002</v>
      </c>
      <c r="BQ4780" s="33">
        <v>84.332340000000002</v>
      </c>
      <c r="BR4780" s="33">
        <v>86.985780000000005</v>
      </c>
      <c r="BS4780" s="33">
        <v>88.716319999999996</v>
      </c>
      <c r="BT4780" s="33">
        <v>89.973799999999997</v>
      </c>
      <c r="BU4780" s="33">
        <v>90.434880000000007</v>
      </c>
      <c r="BV4780" s="33">
        <v>90.06362</v>
      </c>
      <c r="BW4780" s="33">
        <v>88.880240000000001</v>
      </c>
      <c r="BX4780" s="33">
        <v>85.942369999999997</v>
      </c>
      <c r="BY4780" s="33">
        <v>82.008229999999998</v>
      </c>
      <c r="BZ4780" s="33">
        <v>78.953590000000005</v>
      </c>
      <c r="CA4780" s="33">
        <v>76.727549999999994</v>
      </c>
      <c r="CB4780" s="33">
        <v>74.56662</v>
      </c>
      <c r="CC4780" s="33">
        <v>72.795659999999998</v>
      </c>
      <c r="DC4780" s="9">
        <v>120.5183</v>
      </c>
      <c r="DD4780" s="9">
        <v>0</v>
      </c>
    </row>
    <row r="4781" spans="1:108" x14ac:dyDescent="0.25">
      <c r="A4781" s="9" t="s">
        <v>42</v>
      </c>
      <c r="B4781" s="9" t="s">
        <v>30</v>
      </c>
      <c r="C4781" s="9" t="s">
        <v>2</v>
      </c>
      <c r="D4781" s="9" t="s">
        <v>39</v>
      </c>
      <c r="E4781" s="9" t="s">
        <v>38</v>
      </c>
      <c r="F4781" s="9">
        <v>2016</v>
      </c>
      <c r="G4781" s="9">
        <v>10</v>
      </c>
      <c r="H4781" s="9"/>
      <c r="BF4781" s="33">
        <v>67.829480000000004</v>
      </c>
      <c r="BG4781" s="33">
        <v>66.730710000000002</v>
      </c>
      <c r="BH4781" s="33">
        <v>65.660489999999996</v>
      </c>
      <c r="BI4781" s="33">
        <v>64.645840000000007</v>
      </c>
      <c r="BJ4781" s="33">
        <v>63.516979999999997</v>
      </c>
      <c r="BK4781" s="33">
        <v>62.615740000000002</v>
      </c>
      <c r="BL4781" s="33">
        <v>62.033180000000002</v>
      </c>
      <c r="BM4781" s="33">
        <v>62.581020000000002</v>
      </c>
      <c r="BN4781" s="33">
        <v>67.787809999999993</v>
      </c>
      <c r="BO4781" s="33">
        <v>73.779319999999998</v>
      </c>
      <c r="BP4781" s="33">
        <v>79.808639999999997</v>
      </c>
      <c r="BQ4781" s="33">
        <v>84.621139999999997</v>
      </c>
      <c r="BR4781" s="33">
        <v>88.221450000000004</v>
      </c>
      <c r="BS4781" s="33">
        <v>90.207570000000004</v>
      </c>
      <c r="BT4781" s="33">
        <v>90.091049999999996</v>
      </c>
      <c r="BU4781" s="33">
        <v>90.243830000000003</v>
      </c>
      <c r="BV4781" s="33">
        <v>89.701390000000004</v>
      </c>
      <c r="BW4781" s="33">
        <v>87.708340000000007</v>
      </c>
      <c r="BX4781" s="33">
        <v>83.132710000000003</v>
      </c>
      <c r="BY4781" s="33">
        <v>78.459879999999998</v>
      </c>
      <c r="BZ4781" s="33">
        <v>75.509259999999998</v>
      </c>
      <c r="CA4781" s="33">
        <v>73.075609999999998</v>
      </c>
      <c r="CB4781" s="33">
        <v>70.740740000000002</v>
      </c>
      <c r="CC4781" s="33">
        <v>68.389660000000006</v>
      </c>
      <c r="DC4781" s="9">
        <v>120.5183</v>
      </c>
      <c r="DD4781" s="9">
        <v>0</v>
      </c>
    </row>
    <row r="4782" spans="1:108" x14ac:dyDescent="0.25">
      <c r="A4782" s="9" t="s">
        <v>42</v>
      </c>
      <c r="B4782" s="9" t="s">
        <v>30</v>
      </c>
      <c r="C4782" s="9" t="s">
        <v>2</v>
      </c>
      <c r="D4782" s="9" t="s">
        <v>39</v>
      </c>
      <c r="E4782" s="9" t="s">
        <v>38</v>
      </c>
      <c r="F4782" s="9">
        <v>2017</v>
      </c>
      <c r="G4782" s="9">
        <v>5</v>
      </c>
      <c r="H4782" s="9"/>
      <c r="BF4782" s="33">
        <v>72.294430000000006</v>
      </c>
      <c r="BG4782" s="33">
        <v>70.535390000000007</v>
      </c>
      <c r="BH4782" s="33">
        <v>69.25076</v>
      </c>
      <c r="BI4782" s="33">
        <v>68.005269999999996</v>
      </c>
      <c r="BJ4782" s="33">
        <v>66.90437</v>
      </c>
      <c r="BK4782" s="33">
        <v>66.167169999999999</v>
      </c>
      <c r="BL4782" s="33">
        <v>66.721379999999996</v>
      </c>
      <c r="BM4782" s="33">
        <v>70.573040000000006</v>
      </c>
      <c r="BN4782" s="33">
        <v>75.469120000000004</v>
      </c>
      <c r="BO4782" s="33">
        <v>79.556470000000004</v>
      </c>
      <c r="BP4782" s="33">
        <v>82.862200000000001</v>
      </c>
      <c r="BQ4782" s="33">
        <v>85.960849999999994</v>
      </c>
      <c r="BR4782" s="33">
        <v>88.429969999999997</v>
      </c>
      <c r="BS4782" s="33">
        <v>89.793679999999995</v>
      </c>
      <c r="BT4782" s="33">
        <v>90.274850000000001</v>
      </c>
      <c r="BU4782" s="33">
        <v>90.026349999999994</v>
      </c>
      <c r="BV4782" s="33">
        <v>89.461590000000001</v>
      </c>
      <c r="BW4782" s="33">
        <v>88.332080000000005</v>
      </c>
      <c r="BX4782" s="33">
        <v>86.226650000000006</v>
      </c>
      <c r="BY4782" s="33">
        <v>83.219120000000004</v>
      </c>
      <c r="BZ4782" s="33">
        <v>79.777109999999993</v>
      </c>
      <c r="CA4782" s="33">
        <v>77.335089999999994</v>
      </c>
      <c r="CB4782" s="33">
        <v>75.018820000000005</v>
      </c>
      <c r="CC4782" s="33">
        <v>73.100149999999999</v>
      </c>
      <c r="DC4782" s="9">
        <v>120.5183</v>
      </c>
      <c r="DD4782" s="9">
        <v>0</v>
      </c>
    </row>
    <row r="4783" spans="1:108" x14ac:dyDescent="0.25">
      <c r="A4783" s="9" t="s">
        <v>42</v>
      </c>
      <c r="B4783" s="9" t="s">
        <v>30</v>
      </c>
      <c r="C4783" s="9" t="s">
        <v>2</v>
      </c>
      <c r="D4783" s="9" t="s">
        <v>39</v>
      </c>
      <c r="E4783" s="9" t="s">
        <v>38</v>
      </c>
      <c r="F4783" s="9">
        <v>2017</v>
      </c>
      <c r="G4783" s="9">
        <v>6</v>
      </c>
      <c r="H4783" s="9"/>
      <c r="BF4783" s="33">
        <v>73.190119999999993</v>
      </c>
      <c r="BG4783" s="33">
        <v>71.497010000000003</v>
      </c>
      <c r="BH4783" s="33">
        <v>70.349549999999994</v>
      </c>
      <c r="BI4783" s="33">
        <v>68.984279999999998</v>
      </c>
      <c r="BJ4783" s="33">
        <v>68.008229999999998</v>
      </c>
      <c r="BK4783" s="33">
        <v>67.180390000000003</v>
      </c>
      <c r="BL4783" s="33">
        <v>68.096559999999997</v>
      </c>
      <c r="BM4783" s="33">
        <v>72.669910000000002</v>
      </c>
      <c r="BN4783" s="33">
        <v>78.121250000000003</v>
      </c>
      <c r="BO4783" s="33">
        <v>83.095060000000004</v>
      </c>
      <c r="BP4783" s="33">
        <v>87.40719</v>
      </c>
      <c r="BQ4783" s="33">
        <v>90.562870000000004</v>
      </c>
      <c r="BR4783" s="33">
        <v>92.270210000000006</v>
      </c>
      <c r="BS4783" s="33">
        <v>93.03443</v>
      </c>
      <c r="BT4783" s="33">
        <v>94.146709999999999</v>
      </c>
      <c r="BU4783" s="33">
        <v>94.937870000000004</v>
      </c>
      <c r="BV4783" s="33">
        <v>94.815119999999993</v>
      </c>
      <c r="BW4783" s="33">
        <v>94.428150000000002</v>
      </c>
      <c r="BX4783" s="33">
        <v>92.899699999999996</v>
      </c>
      <c r="BY4783" s="33">
        <v>89.807630000000003</v>
      </c>
      <c r="BZ4783" s="33">
        <v>85.912419999999997</v>
      </c>
      <c r="CA4783" s="33">
        <v>82.497010000000003</v>
      </c>
      <c r="CB4783" s="33">
        <v>80.181880000000007</v>
      </c>
      <c r="CC4783" s="33">
        <v>77.979789999999994</v>
      </c>
      <c r="DC4783" s="9">
        <v>120.5183</v>
      </c>
      <c r="DD4783" s="9">
        <v>0</v>
      </c>
    </row>
    <row r="4784" spans="1:108" x14ac:dyDescent="0.25">
      <c r="A4784" s="9" t="s">
        <v>42</v>
      </c>
      <c r="B4784" s="9" t="s">
        <v>30</v>
      </c>
      <c r="C4784" s="9" t="s">
        <v>2</v>
      </c>
      <c r="D4784" s="9" t="s">
        <v>39</v>
      </c>
      <c r="E4784" s="9" t="s">
        <v>38</v>
      </c>
      <c r="F4784" s="9">
        <v>2017</v>
      </c>
      <c r="G4784" s="9">
        <v>7</v>
      </c>
      <c r="H4784" s="9"/>
      <c r="BF4784" s="33">
        <v>75.415419999999997</v>
      </c>
      <c r="BG4784" s="33">
        <v>74.430390000000003</v>
      </c>
      <c r="BH4784" s="33">
        <v>73.474549999999994</v>
      </c>
      <c r="BI4784" s="33">
        <v>72.283680000000004</v>
      </c>
      <c r="BJ4784" s="33">
        <v>71.571849999999998</v>
      </c>
      <c r="BK4784" s="33">
        <v>70.871250000000003</v>
      </c>
      <c r="BL4784" s="33">
        <v>70.857029999999995</v>
      </c>
      <c r="BM4784" s="33">
        <v>73.192369999999997</v>
      </c>
      <c r="BN4784" s="33">
        <v>76.913929999999993</v>
      </c>
      <c r="BO4784" s="33">
        <v>81.196849999999998</v>
      </c>
      <c r="BP4784" s="33">
        <v>85.357789999999994</v>
      </c>
      <c r="BQ4784" s="33">
        <v>89.135480000000001</v>
      </c>
      <c r="BR4784" s="33">
        <v>91.560630000000003</v>
      </c>
      <c r="BS4784" s="33">
        <v>93.101799999999997</v>
      </c>
      <c r="BT4784" s="33">
        <v>93.951350000000005</v>
      </c>
      <c r="BU4784" s="33">
        <v>94.238020000000006</v>
      </c>
      <c r="BV4784" s="33">
        <v>94.332340000000002</v>
      </c>
      <c r="BW4784" s="33">
        <v>93.477549999999994</v>
      </c>
      <c r="BX4784" s="33">
        <v>91.59281</v>
      </c>
      <c r="BY4784" s="33">
        <v>88.56138</v>
      </c>
      <c r="BZ4784" s="33">
        <v>84.84581</v>
      </c>
      <c r="CA4784" s="33">
        <v>82.165419999999997</v>
      </c>
      <c r="CB4784" s="33">
        <v>79.752989999999997</v>
      </c>
      <c r="CC4784" s="33">
        <v>77.97081</v>
      </c>
      <c r="DC4784" s="9">
        <v>120.5183</v>
      </c>
      <c r="DD4784" s="9">
        <v>0</v>
      </c>
    </row>
    <row r="4785" spans="1:108" x14ac:dyDescent="0.25">
      <c r="A4785" s="9" t="s">
        <v>42</v>
      </c>
      <c r="B4785" s="9" t="s">
        <v>30</v>
      </c>
      <c r="C4785" s="9" t="s">
        <v>2</v>
      </c>
      <c r="D4785" s="9" t="s">
        <v>39</v>
      </c>
      <c r="E4785" s="9" t="s">
        <v>38</v>
      </c>
      <c r="F4785" s="9">
        <v>2017</v>
      </c>
      <c r="G4785" s="9">
        <v>8</v>
      </c>
      <c r="H4785" s="9"/>
      <c r="BF4785" s="33">
        <v>74.395210000000006</v>
      </c>
      <c r="BG4785" s="33">
        <v>72.97081</v>
      </c>
      <c r="BH4785" s="33">
        <v>72.013469999999998</v>
      </c>
      <c r="BI4785" s="33">
        <v>70.952100000000002</v>
      </c>
      <c r="BJ4785" s="33">
        <v>69.857029999999995</v>
      </c>
      <c r="BK4785" s="33">
        <v>69.053150000000002</v>
      </c>
      <c r="BL4785" s="33">
        <v>68.548649999999995</v>
      </c>
      <c r="BM4785" s="33">
        <v>70.342060000000004</v>
      </c>
      <c r="BN4785" s="33">
        <v>75.364519999999999</v>
      </c>
      <c r="BO4785" s="33">
        <v>80.294160000000005</v>
      </c>
      <c r="BP4785" s="33">
        <v>84.616770000000002</v>
      </c>
      <c r="BQ4785" s="33">
        <v>88.230540000000005</v>
      </c>
      <c r="BR4785" s="33">
        <v>90.595060000000004</v>
      </c>
      <c r="BS4785" s="33">
        <v>92.321110000000004</v>
      </c>
      <c r="BT4785" s="33">
        <v>93.642970000000005</v>
      </c>
      <c r="BU4785" s="33">
        <v>93.940860000000001</v>
      </c>
      <c r="BV4785" s="33">
        <v>93.740269999999995</v>
      </c>
      <c r="BW4785" s="33">
        <v>92.735780000000005</v>
      </c>
      <c r="BX4785" s="33">
        <v>90.52919</v>
      </c>
      <c r="BY4785" s="33">
        <v>86.931880000000007</v>
      </c>
      <c r="BZ4785" s="33">
        <v>82.848050000000001</v>
      </c>
      <c r="CA4785" s="33">
        <v>80.104039999999998</v>
      </c>
      <c r="CB4785" s="33">
        <v>78.198359999999994</v>
      </c>
      <c r="CC4785" s="33">
        <v>76.589070000000007</v>
      </c>
      <c r="DC4785" s="9">
        <v>120.5183</v>
      </c>
      <c r="DD4785" s="9">
        <v>0</v>
      </c>
    </row>
    <row r="4786" spans="1:108" x14ac:dyDescent="0.25">
      <c r="A4786" s="9" t="s">
        <v>42</v>
      </c>
      <c r="B4786" s="9" t="s">
        <v>30</v>
      </c>
      <c r="C4786" s="9" t="s">
        <v>2</v>
      </c>
      <c r="D4786" s="9" t="s">
        <v>39</v>
      </c>
      <c r="E4786" s="9" t="s">
        <v>38</v>
      </c>
      <c r="F4786" s="9">
        <v>2017</v>
      </c>
      <c r="G4786" s="9">
        <v>9</v>
      </c>
      <c r="H4786" s="9"/>
      <c r="BF4786" s="33">
        <v>71.017970000000005</v>
      </c>
      <c r="BG4786" s="33">
        <v>69.892970000000005</v>
      </c>
      <c r="BH4786" s="33">
        <v>68.392210000000006</v>
      </c>
      <c r="BI4786" s="33">
        <v>67.318860000000001</v>
      </c>
      <c r="BJ4786" s="33">
        <v>66.521709999999999</v>
      </c>
      <c r="BK4786" s="33">
        <v>65.907939999999996</v>
      </c>
      <c r="BL4786" s="33">
        <v>65.290419999999997</v>
      </c>
      <c r="BM4786" s="33">
        <v>66.28219</v>
      </c>
      <c r="BN4786" s="33">
        <v>70.960329999999999</v>
      </c>
      <c r="BO4786" s="33">
        <v>76.056880000000007</v>
      </c>
      <c r="BP4786" s="33">
        <v>80.794910000000002</v>
      </c>
      <c r="BQ4786" s="33">
        <v>84.332340000000002</v>
      </c>
      <c r="BR4786" s="33">
        <v>86.985780000000005</v>
      </c>
      <c r="BS4786" s="33">
        <v>88.716319999999996</v>
      </c>
      <c r="BT4786" s="33">
        <v>89.973799999999997</v>
      </c>
      <c r="BU4786" s="33">
        <v>90.434880000000007</v>
      </c>
      <c r="BV4786" s="33">
        <v>90.06362</v>
      </c>
      <c r="BW4786" s="33">
        <v>88.880240000000001</v>
      </c>
      <c r="BX4786" s="33">
        <v>85.942369999999997</v>
      </c>
      <c r="BY4786" s="33">
        <v>82.008229999999998</v>
      </c>
      <c r="BZ4786" s="33">
        <v>78.953590000000005</v>
      </c>
      <c r="CA4786" s="33">
        <v>76.727549999999994</v>
      </c>
      <c r="CB4786" s="33">
        <v>74.56662</v>
      </c>
      <c r="CC4786" s="33">
        <v>72.795659999999998</v>
      </c>
      <c r="DC4786" s="9">
        <v>120.5183</v>
      </c>
      <c r="DD4786" s="9">
        <v>0</v>
      </c>
    </row>
    <row r="4787" spans="1:108" x14ac:dyDescent="0.25">
      <c r="A4787" s="9" t="s">
        <v>42</v>
      </c>
      <c r="B4787" s="9" t="s">
        <v>30</v>
      </c>
      <c r="C4787" s="9" t="s">
        <v>2</v>
      </c>
      <c r="D4787" s="9" t="s">
        <v>39</v>
      </c>
      <c r="E4787" s="9" t="s">
        <v>38</v>
      </c>
      <c r="F4787" s="9">
        <v>2017</v>
      </c>
      <c r="G4787" s="9">
        <v>10</v>
      </c>
      <c r="H4787" s="9"/>
      <c r="BF4787" s="33">
        <v>67.829480000000004</v>
      </c>
      <c r="BG4787" s="33">
        <v>66.730710000000002</v>
      </c>
      <c r="BH4787" s="33">
        <v>65.660489999999996</v>
      </c>
      <c r="BI4787" s="33">
        <v>64.645840000000007</v>
      </c>
      <c r="BJ4787" s="33">
        <v>63.516979999999997</v>
      </c>
      <c r="BK4787" s="33">
        <v>62.615740000000002</v>
      </c>
      <c r="BL4787" s="33">
        <v>62.033180000000002</v>
      </c>
      <c r="BM4787" s="33">
        <v>62.581020000000002</v>
      </c>
      <c r="BN4787" s="33">
        <v>67.787809999999993</v>
      </c>
      <c r="BO4787" s="33">
        <v>73.779319999999998</v>
      </c>
      <c r="BP4787" s="33">
        <v>79.808639999999997</v>
      </c>
      <c r="BQ4787" s="33">
        <v>84.621139999999997</v>
      </c>
      <c r="BR4787" s="33">
        <v>88.221450000000004</v>
      </c>
      <c r="BS4787" s="33">
        <v>90.207570000000004</v>
      </c>
      <c r="BT4787" s="33">
        <v>90.091049999999996</v>
      </c>
      <c r="BU4787" s="33">
        <v>90.243830000000003</v>
      </c>
      <c r="BV4787" s="33">
        <v>89.701390000000004</v>
      </c>
      <c r="BW4787" s="33">
        <v>87.708340000000007</v>
      </c>
      <c r="BX4787" s="33">
        <v>83.132710000000003</v>
      </c>
      <c r="BY4787" s="33">
        <v>78.459879999999998</v>
      </c>
      <c r="BZ4787" s="33">
        <v>75.509259999999998</v>
      </c>
      <c r="CA4787" s="33">
        <v>73.075609999999998</v>
      </c>
      <c r="CB4787" s="33">
        <v>70.740740000000002</v>
      </c>
      <c r="CC4787" s="33">
        <v>68.389660000000006</v>
      </c>
      <c r="DC4787" s="9">
        <v>120.5183</v>
      </c>
      <c r="DD4787" s="9">
        <v>0</v>
      </c>
    </row>
    <row r="4788" spans="1:108" x14ac:dyDescent="0.25">
      <c r="A4788" s="9" t="s">
        <v>42</v>
      </c>
      <c r="B4788" s="9" t="s">
        <v>30</v>
      </c>
      <c r="C4788" s="9" t="s">
        <v>2</v>
      </c>
      <c r="D4788" s="9" t="s">
        <v>39</v>
      </c>
      <c r="E4788" s="9" t="s">
        <v>38</v>
      </c>
      <c r="F4788" s="9">
        <v>2018</v>
      </c>
      <c r="G4788" s="9">
        <v>5</v>
      </c>
      <c r="H4788" s="9"/>
      <c r="BF4788" s="33">
        <v>72.294430000000006</v>
      </c>
      <c r="BG4788" s="33">
        <v>70.535390000000007</v>
      </c>
      <c r="BH4788" s="33">
        <v>69.25076</v>
      </c>
      <c r="BI4788" s="33">
        <v>68.005269999999996</v>
      </c>
      <c r="BJ4788" s="33">
        <v>66.90437</v>
      </c>
      <c r="BK4788" s="33">
        <v>66.167169999999999</v>
      </c>
      <c r="BL4788" s="33">
        <v>66.721379999999996</v>
      </c>
      <c r="BM4788" s="33">
        <v>70.573040000000006</v>
      </c>
      <c r="BN4788" s="33">
        <v>75.469120000000004</v>
      </c>
      <c r="BO4788" s="33">
        <v>79.556470000000004</v>
      </c>
      <c r="BP4788" s="33">
        <v>82.862200000000001</v>
      </c>
      <c r="BQ4788" s="33">
        <v>85.960849999999994</v>
      </c>
      <c r="BR4788" s="33">
        <v>88.429969999999997</v>
      </c>
      <c r="BS4788" s="33">
        <v>89.793679999999995</v>
      </c>
      <c r="BT4788" s="33">
        <v>90.274850000000001</v>
      </c>
      <c r="BU4788" s="33">
        <v>90.026349999999994</v>
      </c>
      <c r="BV4788" s="33">
        <v>89.461590000000001</v>
      </c>
      <c r="BW4788" s="33">
        <v>88.332080000000005</v>
      </c>
      <c r="BX4788" s="33">
        <v>86.226650000000006</v>
      </c>
      <c r="BY4788" s="33">
        <v>83.219120000000004</v>
      </c>
      <c r="BZ4788" s="33">
        <v>79.777109999999993</v>
      </c>
      <c r="CA4788" s="33">
        <v>77.335089999999994</v>
      </c>
      <c r="CB4788" s="33">
        <v>75.018820000000005</v>
      </c>
      <c r="CC4788" s="33">
        <v>73.100149999999999</v>
      </c>
      <c r="DC4788" s="9">
        <v>120.5183</v>
      </c>
      <c r="DD4788" s="9">
        <v>0</v>
      </c>
    </row>
    <row r="4789" spans="1:108" x14ac:dyDescent="0.25">
      <c r="A4789" s="9" t="s">
        <v>42</v>
      </c>
      <c r="B4789" s="9" t="s">
        <v>30</v>
      </c>
      <c r="C4789" s="9" t="s">
        <v>2</v>
      </c>
      <c r="D4789" s="9" t="s">
        <v>39</v>
      </c>
      <c r="E4789" s="9" t="s">
        <v>38</v>
      </c>
      <c r="F4789" s="9">
        <v>2018</v>
      </c>
      <c r="G4789" s="9">
        <v>6</v>
      </c>
      <c r="H4789" s="9"/>
      <c r="BF4789" s="33">
        <v>73.190119999999993</v>
      </c>
      <c r="BG4789" s="33">
        <v>71.497010000000003</v>
      </c>
      <c r="BH4789" s="33">
        <v>70.349549999999994</v>
      </c>
      <c r="BI4789" s="33">
        <v>68.984279999999998</v>
      </c>
      <c r="BJ4789" s="33">
        <v>68.008229999999998</v>
      </c>
      <c r="BK4789" s="33">
        <v>67.180390000000003</v>
      </c>
      <c r="BL4789" s="33">
        <v>68.096559999999997</v>
      </c>
      <c r="BM4789" s="33">
        <v>72.669910000000002</v>
      </c>
      <c r="BN4789" s="33">
        <v>78.121250000000003</v>
      </c>
      <c r="BO4789" s="33">
        <v>83.095060000000004</v>
      </c>
      <c r="BP4789" s="33">
        <v>87.40719</v>
      </c>
      <c r="BQ4789" s="33">
        <v>90.562870000000004</v>
      </c>
      <c r="BR4789" s="33">
        <v>92.270210000000006</v>
      </c>
      <c r="BS4789" s="33">
        <v>93.03443</v>
      </c>
      <c r="BT4789" s="33">
        <v>94.146709999999999</v>
      </c>
      <c r="BU4789" s="33">
        <v>94.937870000000004</v>
      </c>
      <c r="BV4789" s="33">
        <v>94.815119999999993</v>
      </c>
      <c r="BW4789" s="33">
        <v>94.428150000000002</v>
      </c>
      <c r="BX4789" s="33">
        <v>92.899699999999996</v>
      </c>
      <c r="BY4789" s="33">
        <v>89.807630000000003</v>
      </c>
      <c r="BZ4789" s="33">
        <v>85.912419999999997</v>
      </c>
      <c r="CA4789" s="33">
        <v>82.497010000000003</v>
      </c>
      <c r="CB4789" s="33">
        <v>80.181880000000007</v>
      </c>
      <c r="CC4789" s="33">
        <v>77.979789999999994</v>
      </c>
      <c r="DC4789" s="9">
        <v>120.5183</v>
      </c>
      <c r="DD4789" s="9">
        <v>0</v>
      </c>
    </row>
    <row r="4790" spans="1:108" x14ac:dyDescent="0.25">
      <c r="A4790" s="9" t="s">
        <v>42</v>
      </c>
      <c r="B4790" s="9" t="s">
        <v>30</v>
      </c>
      <c r="C4790" s="9" t="s">
        <v>2</v>
      </c>
      <c r="D4790" s="9" t="s">
        <v>39</v>
      </c>
      <c r="E4790" s="9" t="s">
        <v>38</v>
      </c>
      <c r="F4790" s="9">
        <v>2018</v>
      </c>
      <c r="G4790" s="9">
        <v>7</v>
      </c>
      <c r="H4790" s="9"/>
      <c r="BF4790" s="33">
        <v>75.415419999999997</v>
      </c>
      <c r="BG4790" s="33">
        <v>74.430390000000003</v>
      </c>
      <c r="BH4790" s="33">
        <v>73.474549999999994</v>
      </c>
      <c r="BI4790" s="33">
        <v>72.283680000000004</v>
      </c>
      <c r="BJ4790" s="33">
        <v>71.571849999999998</v>
      </c>
      <c r="BK4790" s="33">
        <v>70.871250000000003</v>
      </c>
      <c r="BL4790" s="33">
        <v>70.857029999999995</v>
      </c>
      <c r="BM4790" s="33">
        <v>73.192369999999997</v>
      </c>
      <c r="BN4790" s="33">
        <v>76.913929999999993</v>
      </c>
      <c r="BO4790" s="33">
        <v>81.196849999999998</v>
      </c>
      <c r="BP4790" s="33">
        <v>85.357789999999994</v>
      </c>
      <c r="BQ4790" s="33">
        <v>89.135480000000001</v>
      </c>
      <c r="BR4790" s="33">
        <v>91.560630000000003</v>
      </c>
      <c r="BS4790" s="33">
        <v>93.101799999999997</v>
      </c>
      <c r="BT4790" s="33">
        <v>93.951350000000005</v>
      </c>
      <c r="BU4790" s="33">
        <v>94.238020000000006</v>
      </c>
      <c r="BV4790" s="33">
        <v>94.332340000000002</v>
      </c>
      <c r="BW4790" s="33">
        <v>93.477549999999994</v>
      </c>
      <c r="BX4790" s="33">
        <v>91.59281</v>
      </c>
      <c r="BY4790" s="33">
        <v>88.56138</v>
      </c>
      <c r="BZ4790" s="33">
        <v>84.84581</v>
      </c>
      <c r="CA4790" s="33">
        <v>82.165419999999997</v>
      </c>
      <c r="CB4790" s="33">
        <v>79.752989999999997</v>
      </c>
      <c r="CC4790" s="33">
        <v>77.97081</v>
      </c>
      <c r="DC4790" s="9">
        <v>120.5183</v>
      </c>
      <c r="DD4790" s="9">
        <v>0</v>
      </c>
    </row>
    <row r="4791" spans="1:108" x14ac:dyDescent="0.25">
      <c r="A4791" s="9" t="s">
        <v>42</v>
      </c>
      <c r="B4791" s="9" t="s">
        <v>30</v>
      </c>
      <c r="C4791" s="9" t="s">
        <v>2</v>
      </c>
      <c r="D4791" s="9" t="s">
        <v>39</v>
      </c>
      <c r="E4791" s="9" t="s">
        <v>38</v>
      </c>
      <c r="F4791" s="9">
        <v>2018</v>
      </c>
      <c r="G4791" s="9">
        <v>8</v>
      </c>
      <c r="H4791" s="9"/>
      <c r="BF4791" s="33">
        <v>74.395210000000006</v>
      </c>
      <c r="BG4791" s="33">
        <v>72.97081</v>
      </c>
      <c r="BH4791" s="33">
        <v>72.013469999999998</v>
      </c>
      <c r="BI4791" s="33">
        <v>70.952100000000002</v>
      </c>
      <c r="BJ4791" s="33">
        <v>69.857029999999995</v>
      </c>
      <c r="BK4791" s="33">
        <v>69.053150000000002</v>
      </c>
      <c r="BL4791" s="33">
        <v>68.548649999999995</v>
      </c>
      <c r="BM4791" s="33">
        <v>70.342060000000004</v>
      </c>
      <c r="BN4791" s="33">
        <v>75.364519999999999</v>
      </c>
      <c r="BO4791" s="33">
        <v>80.294160000000005</v>
      </c>
      <c r="BP4791" s="33">
        <v>84.616770000000002</v>
      </c>
      <c r="BQ4791" s="33">
        <v>88.230540000000005</v>
      </c>
      <c r="BR4791" s="33">
        <v>90.595060000000004</v>
      </c>
      <c r="BS4791" s="33">
        <v>92.321110000000004</v>
      </c>
      <c r="BT4791" s="33">
        <v>93.642970000000005</v>
      </c>
      <c r="BU4791" s="33">
        <v>93.940860000000001</v>
      </c>
      <c r="BV4791" s="33">
        <v>93.740269999999995</v>
      </c>
      <c r="BW4791" s="33">
        <v>92.735780000000005</v>
      </c>
      <c r="BX4791" s="33">
        <v>90.52919</v>
      </c>
      <c r="BY4791" s="33">
        <v>86.931880000000007</v>
      </c>
      <c r="BZ4791" s="33">
        <v>82.848050000000001</v>
      </c>
      <c r="CA4791" s="33">
        <v>80.104039999999998</v>
      </c>
      <c r="CB4791" s="33">
        <v>78.198359999999994</v>
      </c>
      <c r="CC4791" s="33">
        <v>76.589070000000007</v>
      </c>
      <c r="DC4791" s="9">
        <v>120.5183</v>
      </c>
      <c r="DD4791" s="9">
        <v>0</v>
      </c>
    </row>
    <row r="4792" spans="1:108" x14ac:dyDescent="0.25">
      <c r="A4792" s="9" t="s">
        <v>42</v>
      </c>
      <c r="B4792" s="9" t="s">
        <v>30</v>
      </c>
      <c r="C4792" s="9" t="s">
        <v>2</v>
      </c>
      <c r="D4792" s="9" t="s">
        <v>39</v>
      </c>
      <c r="E4792" s="9" t="s">
        <v>38</v>
      </c>
      <c r="F4792" s="9">
        <v>2018</v>
      </c>
      <c r="G4792" s="9">
        <v>9</v>
      </c>
      <c r="H4792" s="9"/>
      <c r="BF4792" s="33">
        <v>71.017970000000005</v>
      </c>
      <c r="BG4792" s="33">
        <v>69.892970000000005</v>
      </c>
      <c r="BH4792" s="33">
        <v>68.392210000000006</v>
      </c>
      <c r="BI4792" s="33">
        <v>67.318860000000001</v>
      </c>
      <c r="BJ4792" s="33">
        <v>66.521709999999999</v>
      </c>
      <c r="BK4792" s="33">
        <v>65.907939999999996</v>
      </c>
      <c r="BL4792" s="33">
        <v>65.290419999999997</v>
      </c>
      <c r="BM4792" s="33">
        <v>66.28219</v>
      </c>
      <c r="BN4792" s="33">
        <v>70.960329999999999</v>
      </c>
      <c r="BO4792" s="33">
        <v>76.056880000000007</v>
      </c>
      <c r="BP4792" s="33">
        <v>80.794910000000002</v>
      </c>
      <c r="BQ4792" s="33">
        <v>84.332340000000002</v>
      </c>
      <c r="BR4792" s="33">
        <v>86.985780000000005</v>
      </c>
      <c r="BS4792" s="33">
        <v>88.716319999999996</v>
      </c>
      <c r="BT4792" s="33">
        <v>89.973799999999997</v>
      </c>
      <c r="BU4792" s="33">
        <v>90.434880000000007</v>
      </c>
      <c r="BV4792" s="33">
        <v>90.06362</v>
      </c>
      <c r="BW4792" s="33">
        <v>88.880240000000001</v>
      </c>
      <c r="BX4792" s="33">
        <v>85.942369999999997</v>
      </c>
      <c r="BY4792" s="33">
        <v>82.008229999999998</v>
      </c>
      <c r="BZ4792" s="33">
        <v>78.953590000000005</v>
      </c>
      <c r="CA4792" s="33">
        <v>76.727549999999994</v>
      </c>
      <c r="CB4792" s="33">
        <v>74.56662</v>
      </c>
      <c r="CC4792" s="33">
        <v>72.795659999999998</v>
      </c>
      <c r="DC4792" s="9">
        <v>120.5183</v>
      </c>
      <c r="DD4792" s="9">
        <v>0</v>
      </c>
    </row>
    <row r="4793" spans="1:108" x14ac:dyDescent="0.25">
      <c r="A4793" s="9" t="s">
        <v>42</v>
      </c>
      <c r="B4793" s="9" t="s">
        <v>30</v>
      </c>
      <c r="C4793" s="9" t="s">
        <v>2</v>
      </c>
      <c r="D4793" s="9" t="s">
        <v>39</v>
      </c>
      <c r="E4793" s="9" t="s">
        <v>38</v>
      </c>
      <c r="F4793" s="9">
        <v>2018</v>
      </c>
      <c r="G4793" s="9">
        <v>10</v>
      </c>
      <c r="H4793" s="9"/>
      <c r="BF4793" s="33">
        <v>67.829480000000004</v>
      </c>
      <c r="BG4793" s="33">
        <v>66.730710000000002</v>
      </c>
      <c r="BH4793" s="33">
        <v>65.660489999999996</v>
      </c>
      <c r="BI4793" s="33">
        <v>64.645840000000007</v>
      </c>
      <c r="BJ4793" s="33">
        <v>63.516979999999997</v>
      </c>
      <c r="BK4793" s="33">
        <v>62.615740000000002</v>
      </c>
      <c r="BL4793" s="33">
        <v>62.033180000000002</v>
      </c>
      <c r="BM4793" s="33">
        <v>62.581020000000002</v>
      </c>
      <c r="BN4793" s="33">
        <v>67.787809999999993</v>
      </c>
      <c r="BO4793" s="33">
        <v>73.779319999999998</v>
      </c>
      <c r="BP4793" s="33">
        <v>79.808639999999997</v>
      </c>
      <c r="BQ4793" s="33">
        <v>84.621139999999997</v>
      </c>
      <c r="BR4793" s="33">
        <v>88.221450000000004</v>
      </c>
      <c r="BS4793" s="33">
        <v>90.207570000000004</v>
      </c>
      <c r="BT4793" s="33">
        <v>90.091049999999996</v>
      </c>
      <c r="BU4793" s="33">
        <v>90.243830000000003</v>
      </c>
      <c r="BV4793" s="33">
        <v>89.701390000000004</v>
      </c>
      <c r="BW4793" s="33">
        <v>87.708340000000007</v>
      </c>
      <c r="BX4793" s="33">
        <v>83.132710000000003</v>
      </c>
      <c r="BY4793" s="33">
        <v>78.459879999999998</v>
      </c>
      <c r="BZ4793" s="33">
        <v>75.509259999999998</v>
      </c>
      <c r="CA4793" s="33">
        <v>73.075609999999998</v>
      </c>
      <c r="CB4793" s="33">
        <v>70.740740000000002</v>
      </c>
      <c r="CC4793" s="33">
        <v>68.389660000000006</v>
      </c>
      <c r="DC4793" s="9">
        <v>120.5183</v>
      </c>
      <c r="DD4793" s="9">
        <v>0</v>
      </c>
    </row>
    <row r="4794" spans="1:108" x14ac:dyDescent="0.25">
      <c r="A4794" s="9" t="s">
        <v>42</v>
      </c>
      <c r="B4794" s="9" t="s">
        <v>30</v>
      </c>
      <c r="C4794" s="9" t="s">
        <v>2</v>
      </c>
      <c r="D4794" s="9" t="s">
        <v>39</v>
      </c>
      <c r="E4794" s="9" t="s">
        <v>38</v>
      </c>
      <c r="F4794" s="9">
        <v>2019</v>
      </c>
      <c r="G4794" s="9">
        <v>5</v>
      </c>
      <c r="H4794" s="9"/>
      <c r="BF4794" s="33">
        <v>72.294430000000006</v>
      </c>
      <c r="BG4794" s="33">
        <v>70.535390000000007</v>
      </c>
      <c r="BH4794" s="33">
        <v>69.25076</v>
      </c>
      <c r="BI4794" s="33">
        <v>68.005269999999996</v>
      </c>
      <c r="BJ4794" s="33">
        <v>66.90437</v>
      </c>
      <c r="BK4794" s="33">
        <v>66.167169999999999</v>
      </c>
      <c r="BL4794" s="33">
        <v>66.721379999999996</v>
      </c>
      <c r="BM4794" s="33">
        <v>70.573040000000006</v>
      </c>
      <c r="BN4794" s="33">
        <v>75.469120000000004</v>
      </c>
      <c r="BO4794" s="33">
        <v>79.556470000000004</v>
      </c>
      <c r="BP4794" s="33">
        <v>82.862200000000001</v>
      </c>
      <c r="BQ4794" s="33">
        <v>85.960849999999994</v>
      </c>
      <c r="BR4794" s="33">
        <v>88.429969999999997</v>
      </c>
      <c r="BS4794" s="33">
        <v>89.793679999999995</v>
      </c>
      <c r="BT4794" s="33">
        <v>90.274850000000001</v>
      </c>
      <c r="BU4794" s="33">
        <v>90.026349999999994</v>
      </c>
      <c r="BV4794" s="33">
        <v>89.461590000000001</v>
      </c>
      <c r="BW4794" s="33">
        <v>88.332080000000005</v>
      </c>
      <c r="BX4794" s="33">
        <v>86.226650000000006</v>
      </c>
      <c r="BY4794" s="33">
        <v>83.219120000000004</v>
      </c>
      <c r="BZ4794" s="33">
        <v>79.777109999999993</v>
      </c>
      <c r="CA4794" s="33">
        <v>77.335089999999994</v>
      </c>
      <c r="CB4794" s="33">
        <v>75.018820000000005</v>
      </c>
      <c r="CC4794" s="33">
        <v>73.100149999999999</v>
      </c>
      <c r="DC4794" s="9">
        <v>120.5183</v>
      </c>
      <c r="DD4794" s="9">
        <v>0</v>
      </c>
    </row>
    <row r="4795" spans="1:108" x14ac:dyDescent="0.25">
      <c r="A4795" s="9" t="s">
        <v>42</v>
      </c>
      <c r="B4795" s="9" t="s">
        <v>30</v>
      </c>
      <c r="C4795" s="9" t="s">
        <v>2</v>
      </c>
      <c r="D4795" s="9" t="s">
        <v>39</v>
      </c>
      <c r="E4795" s="9" t="s">
        <v>38</v>
      </c>
      <c r="F4795" s="9">
        <v>2019</v>
      </c>
      <c r="G4795" s="9">
        <v>6</v>
      </c>
      <c r="H4795" s="9"/>
      <c r="BF4795" s="33">
        <v>73.190119999999993</v>
      </c>
      <c r="BG4795" s="33">
        <v>71.497010000000003</v>
      </c>
      <c r="BH4795" s="33">
        <v>70.349549999999994</v>
      </c>
      <c r="BI4795" s="33">
        <v>68.984279999999998</v>
      </c>
      <c r="BJ4795" s="33">
        <v>68.008229999999998</v>
      </c>
      <c r="BK4795" s="33">
        <v>67.180390000000003</v>
      </c>
      <c r="BL4795" s="33">
        <v>68.096559999999997</v>
      </c>
      <c r="BM4795" s="33">
        <v>72.669910000000002</v>
      </c>
      <c r="BN4795" s="33">
        <v>78.121250000000003</v>
      </c>
      <c r="BO4795" s="33">
        <v>83.095060000000004</v>
      </c>
      <c r="BP4795" s="33">
        <v>87.40719</v>
      </c>
      <c r="BQ4795" s="33">
        <v>90.562870000000004</v>
      </c>
      <c r="BR4795" s="33">
        <v>92.270210000000006</v>
      </c>
      <c r="BS4795" s="33">
        <v>93.03443</v>
      </c>
      <c r="BT4795" s="33">
        <v>94.146709999999999</v>
      </c>
      <c r="BU4795" s="33">
        <v>94.937870000000004</v>
      </c>
      <c r="BV4795" s="33">
        <v>94.815119999999993</v>
      </c>
      <c r="BW4795" s="33">
        <v>94.428150000000002</v>
      </c>
      <c r="BX4795" s="33">
        <v>92.899699999999996</v>
      </c>
      <c r="BY4795" s="33">
        <v>89.807630000000003</v>
      </c>
      <c r="BZ4795" s="33">
        <v>85.912419999999997</v>
      </c>
      <c r="CA4795" s="33">
        <v>82.497010000000003</v>
      </c>
      <c r="CB4795" s="33">
        <v>80.181880000000007</v>
      </c>
      <c r="CC4795" s="33">
        <v>77.979789999999994</v>
      </c>
      <c r="DC4795" s="9">
        <v>120.5183</v>
      </c>
      <c r="DD4795" s="9">
        <v>0</v>
      </c>
    </row>
    <row r="4796" spans="1:108" x14ac:dyDescent="0.25">
      <c r="A4796" s="9" t="s">
        <v>42</v>
      </c>
      <c r="B4796" s="9" t="s">
        <v>30</v>
      </c>
      <c r="C4796" s="9" t="s">
        <v>2</v>
      </c>
      <c r="D4796" s="9" t="s">
        <v>39</v>
      </c>
      <c r="E4796" s="9" t="s">
        <v>38</v>
      </c>
      <c r="F4796" s="9">
        <v>2019</v>
      </c>
      <c r="G4796" s="9">
        <v>7</v>
      </c>
      <c r="H4796" s="9"/>
      <c r="BF4796" s="33">
        <v>75.415419999999997</v>
      </c>
      <c r="BG4796" s="33">
        <v>74.430390000000003</v>
      </c>
      <c r="BH4796" s="33">
        <v>73.474549999999994</v>
      </c>
      <c r="BI4796" s="33">
        <v>72.283680000000004</v>
      </c>
      <c r="BJ4796" s="33">
        <v>71.571849999999998</v>
      </c>
      <c r="BK4796" s="33">
        <v>70.871250000000003</v>
      </c>
      <c r="BL4796" s="33">
        <v>70.857029999999995</v>
      </c>
      <c r="BM4796" s="33">
        <v>73.192369999999997</v>
      </c>
      <c r="BN4796" s="33">
        <v>76.913929999999993</v>
      </c>
      <c r="BO4796" s="33">
        <v>81.196849999999998</v>
      </c>
      <c r="BP4796" s="33">
        <v>85.357789999999994</v>
      </c>
      <c r="BQ4796" s="33">
        <v>89.135480000000001</v>
      </c>
      <c r="BR4796" s="33">
        <v>91.560630000000003</v>
      </c>
      <c r="BS4796" s="33">
        <v>93.101799999999997</v>
      </c>
      <c r="BT4796" s="33">
        <v>93.951350000000005</v>
      </c>
      <c r="BU4796" s="33">
        <v>94.238020000000006</v>
      </c>
      <c r="BV4796" s="33">
        <v>94.332340000000002</v>
      </c>
      <c r="BW4796" s="33">
        <v>93.477549999999994</v>
      </c>
      <c r="BX4796" s="33">
        <v>91.59281</v>
      </c>
      <c r="BY4796" s="33">
        <v>88.56138</v>
      </c>
      <c r="BZ4796" s="33">
        <v>84.84581</v>
      </c>
      <c r="CA4796" s="33">
        <v>82.165419999999997</v>
      </c>
      <c r="CB4796" s="33">
        <v>79.752989999999997</v>
      </c>
      <c r="CC4796" s="33">
        <v>77.97081</v>
      </c>
      <c r="DC4796" s="9">
        <v>120.5183</v>
      </c>
      <c r="DD4796" s="9">
        <v>0</v>
      </c>
    </row>
    <row r="4797" spans="1:108" x14ac:dyDescent="0.25">
      <c r="A4797" s="9" t="s">
        <v>42</v>
      </c>
      <c r="B4797" s="9" t="s">
        <v>30</v>
      </c>
      <c r="C4797" s="9" t="s">
        <v>2</v>
      </c>
      <c r="D4797" s="9" t="s">
        <v>39</v>
      </c>
      <c r="E4797" s="9" t="s">
        <v>38</v>
      </c>
      <c r="F4797" s="9">
        <v>2019</v>
      </c>
      <c r="G4797" s="9">
        <v>8</v>
      </c>
      <c r="H4797" s="9"/>
      <c r="BF4797" s="33">
        <v>74.395210000000006</v>
      </c>
      <c r="BG4797" s="33">
        <v>72.97081</v>
      </c>
      <c r="BH4797" s="33">
        <v>72.013469999999998</v>
      </c>
      <c r="BI4797" s="33">
        <v>70.952100000000002</v>
      </c>
      <c r="BJ4797" s="33">
        <v>69.857029999999995</v>
      </c>
      <c r="BK4797" s="33">
        <v>69.053150000000002</v>
      </c>
      <c r="BL4797" s="33">
        <v>68.548649999999995</v>
      </c>
      <c r="BM4797" s="33">
        <v>70.342060000000004</v>
      </c>
      <c r="BN4797" s="33">
        <v>75.364519999999999</v>
      </c>
      <c r="BO4797" s="33">
        <v>80.294160000000005</v>
      </c>
      <c r="BP4797" s="33">
        <v>84.616770000000002</v>
      </c>
      <c r="BQ4797" s="33">
        <v>88.230540000000005</v>
      </c>
      <c r="BR4797" s="33">
        <v>90.595060000000004</v>
      </c>
      <c r="BS4797" s="33">
        <v>92.321110000000004</v>
      </c>
      <c r="BT4797" s="33">
        <v>93.642970000000005</v>
      </c>
      <c r="BU4797" s="33">
        <v>93.940860000000001</v>
      </c>
      <c r="BV4797" s="33">
        <v>93.740269999999995</v>
      </c>
      <c r="BW4797" s="33">
        <v>92.735780000000005</v>
      </c>
      <c r="BX4797" s="33">
        <v>90.52919</v>
      </c>
      <c r="BY4797" s="33">
        <v>86.931880000000007</v>
      </c>
      <c r="BZ4797" s="33">
        <v>82.848050000000001</v>
      </c>
      <c r="CA4797" s="33">
        <v>80.104039999999998</v>
      </c>
      <c r="CB4797" s="33">
        <v>78.198359999999994</v>
      </c>
      <c r="CC4797" s="33">
        <v>76.589070000000007</v>
      </c>
      <c r="DC4797" s="9">
        <v>120.5183</v>
      </c>
      <c r="DD4797" s="9">
        <v>0</v>
      </c>
    </row>
    <row r="4798" spans="1:108" x14ac:dyDescent="0.25">
      <c r="A4798" s="9" t="s">
        <v>42</v>
      </c>
      <c r="B4798" s="9" t="s">
        <v>30</v>
      </c>
      <c r="C4798" s="9" t="s">
        <v>2</v>
      </c>
      <c r="D4798" s="9" t="s">
        <v>39</v>
      </c>
      <c r="E4798" s="9" t="s">
        <v>38</v>
      </c>
      <c r="F4798" s="9">
        <v>2019</v>
      </c>
      <c r="G4798" s="9">
        <v>9</v>
      </c>
      <c r="H4798" s="9"/>
      <c r="BF4798" s="33">
        <v>71.017970000000005</v>
      </c>
      <c r="BG4798" s="33">
        <v>69.892970000000005</v>
      </c>
      <c r="BH4798" s="33">
        <v>68.392210000000006</v>
      </c>
      <c r="BI4798" s="33">
        <v>67.318860000000001</v>
      </c>
      <c r="BJ4798" s="33">
        <v>66.521709999999999</v>
      </c>
      <c r="BK4798" s="33">
        <v>65.907939999999996</v>
      </c>
      <c r="BL4798" s="33">
        <v>65.290419999999997</v>
      </c>
      <c r="BM4798" s="33">
        <v>66.28219</v>
      </c>
      <c r="BN4798" s="33">
        <v>70.960329999999999</v>
      </c>
      <c r="BO4798" s="33">
        <v>76.056880000000007</v>
      </c>
      <c r="BP4798" s="33">
        <v>80.794910000000002</v>
      </c>
      <c r="BQ4798" s="33">
        <v>84.332340000000002</v>
      </c>
      <c r="BR4798" s="33">
        <v>86.985780000000005</v>
      </c>
      <c r="BS4798" s="33">
        <v>88.716319999999996</v>
      </c>
      <c r="BT4798" s="33">
        <v>89.973799999999997</v>
      </c>
      <c r="BU4798" s="33">
        <v>90.434880000000007</v>
      </c>
      <c r="BV4798" s="33">
        <v>90.06362</v>
      </c>
      <c r="BW4798" s="33">
        <v>88.880240000000001</v>
      </c>
      <c r="BX4798" s="33">
        <v>85.942369999999997</v>
      </c>
      <c r="BY4798" s="33">
        <v>82.008229999999998</v>
      </c>
      <c r="BZ4798" s="33">
        <v>78.953590000000005</v>
      </c>
      <c r="CA4798" s="33">
        <v>76.727549999999994</v>
      </c>
      <c r="CB4798" s="33">
        <v>74.56662</v>
      </c>
      <c r="CC4798" s="33">
        <v>72.795659999999998</v>
      </c>
      <c r="DC4798" s="9">
        <v>120.5183</v>
      </c>
      <c r="DD4798" s="9">
        <v>0</v>
      </c>
    </row>
    <row r="4799" spans="1:108" x14ac:dyDescent="0.25">
      <c r="A4799" s="9" t="s">
        <v>42</v>
      </c>
      <c r="B4799" s="9" t="s">
        <v>30</v>
      </c>
      <c r="C4799" s="9" t="s">
        <v>2</v>
      </c>
      <c r="D4799" s="9" t="s">
        <v>39</v>
      </c>
      <c r="E4799" s="9" t="s">
        <v>38</v>
      </c>
      <c r="F4799" s="9">
        <v>2019</v>
      </c>
      <c r="G4799" s="9">
        <v>10</v>
      </c>
      <c r="H4799" s="9"/>
      <c r="BF4799" s="33">
        <v>67.829480000000004</v>
      </c>
      <c r="BG4799" s="33">
        <v>66.730710000000002</v>
      </c>
      <c r="BH4799" s="33">
        <v>65.660489999999996</v>
      </c>
      <c r="BI4799" s="33">
        <v>64.645840000000007</v>
      </c>
      <c r="BJ4799" s="33">
        <v>63.516979999999997</v>
      </c>
      <c r="BK4799" s="33">
        <v>62.615740000000002</v>
      </c>
      <c r="BL4799" s="33">
        <v>62.033180000000002</v>
      </c>
      <c r="BM4799" s="33">
        <v>62.581020000000002</v>
      </c>
      <c r="BN4799" s="33">
        <v>67.787809999999993</v>
      </c>
      <c r="BO4799" s="33">
        <v>73.779319999999998</v>
      </c>
      <c r="BP4799" s="33">
        <v>79.808639999999997</v>
      </c>
      <c r="BQ4799" s="33">
        <v>84.621139999999997</v>
      </c>
      <c r="BR4799" s="33">
        <v>88.221450000000004</v>
      </c>
      <c r="BS4799" s="33">
        <v>90.207570000000004</v>
      </c>
      <c r="BT4799" s="33">
        <v>90.091049999999996</v>
      </c>
      <c r="BU4799" s="33">
        <v>90.243830000000003</v>
      </c>
      <c r="BV4799" s="33">
        <v>89.701390000000004</v>
      </c>
      <c r="BW4799" s="33">
        <v>87.708340000000007</v>
      </c>
      <c r="BX4799" s="33">
        <v>83.132710000000003</v>
      </c>
      <c r="BY4799" s="33">
        <v>78.459879999999998</v>
      </c>
      <c r="BZ4799" s="33">
        <v>75.509259999999998</v>
      </c>
      <c r="CA4799" s="33">
        <v>73.075609999999998</v>
      </c>
      <c r="CB4799" s="33">
        <v>70.740740000000002</v>
      </c>
      <c r="CC4799" s="33">
        <v>68.389660000000006</v>
      </c>
      <c r="DC4799" s="9">
        <v>120.5183</v>
      </c>
      <c r="DD4799" s="9">
        <v>0</v>
      </c>
    </row>
    <row r="4800" spans="1:108" x14ac:dyDescent="0.25">
      <c r="A4800" s="9" t="s">
        <v>42</v>
      </c>
      <c r="B4800" s="9" t="s">
        <v>30</v>
      </c>
      <c r="C4800" s="9" t="s">
        <v>2</v>
      </c>
      <c r="D4800" s="9" t="s">
        <v>39</v>
      </c>
      <c r="E4800" s="9" t="s">
        <v>38</v>
      </c>
      <c r="F4800" s="9">
        <v>2020</v>
      </c>
      <c r="G4800" s="9">
        <v>5</v>
      </c>
      <c r="H4800" s="9"/>
      <c r="BF4800" s="33">
        <v>72.294430000000006</v>
      </c>
      <c r="BG4800" s="33">
        <v>70.535390000000007</v>
      </c>
      <c r="BH4800" s="33">
        <v>69.25076</v>
      </c>
      <c r="BI4800" s="33">
        <v>68.005269999999996</v>
      </c>
      <c r="BJ4800" s="33">
        <v>66.90437</v>
      </c>
      <c r="BK4800" s="33">
        <v>66.167169999999999</v>
      </c>
      <c r="BL4800" s="33">
        <v>66.721379999999996</v>
      </c>
      <c r="BM4800" s="33">
        <v>70.573040000000006</v>
      </c>
      <c r="BN4800" s="33">
        <v>75.469120000000004</v>
      </c>
      <c r="BO4800" s="33">
        <v>79.556470000000004</v>
      </c>
      <c r="BP4800" s="33">
        <v>82.862200000000001</v>
      </c>
      <c r="BQ4800" s="33">
        <v>85.960849999999994</v>
      </c>
      <c r="BR4800" s="33">
        <v>88.429969999999997</v>
      </c>
      <c r="BS4800" s="33">
        <v>89.793679999999995</v>
      </c>
      <c r="BT4800" s="33">
        <v>90.274850000000001</v>
      </c>
      <c r="BU4800" s="33">
        <v>90.026349999999994</v>
      </c>
      <c r="BV4800" s="33">
        <v>89.461590000000001</v>
      </c>
      <c r="BW4800" s="33">
        <v>88.332080000000005</v>
      </c>
      <c r="BX4800" s="33">
        <v>86.226650000000006</v>
      </c>
      <c r="BY4800" s="33">
        <v>83.219120000000004</v>
      </c>
      <c r="BZ4800" s="33">
        <v>79.777109999999993</v>
      </c>
      <c r="CA4800" s="33">
        <v>77.335089999999994</v>
      </c>
      <c r="CB4800" s="33">
        <v>75.018820000000005</v>
      </c>
      <c r="CC4800" s="33">
        <v>73.100149999999999</v>
      </c>
      <c r="DC4800" s="9">
        <v>120.5183</v>
      </c>
      <c r="DD4800" s="9">
        <v>0</v>
      </c>
    </row>
    <row r="4801" spans="1:108" x14ac:dyDescent="0.25">
      <c r="A4801" s="9" t="s">
        <v>42</v>
      </c>
      <c r="B4801" s="9" t="s">
        <v>30</v>
      </c>
      <c r="C4801" s="9" t="s">
        <v>2</v>
      </c>
      <c r="D4801" s="9" t="s">
        <v>39</v>
      </c>
      <c r="E4801" s="9" t="s">
        <v>38</v>
      </c>
      <c r="F4801" s="9">
        <v>2020</v>
      </c>
      <c r="G4801" s="9">
        <v>6</v>
      </c>
      <c r="H4801" s="9"/>
      <c r="BF4801" s="33">
        <v>73.190119999999993</v>
      </c>
      <c r="BG4801" s="33">
        <v>71.497010000000003</v>
      </c>
      <c r="BH4801" s="33">
        <v>70.349549999999994</v>
      </c>
      <c r="BI4801" s="33">
        <v>68.984279999999998</v>
      </c>
      <c r="BJ4801" s="33">
        <v>68.008229999999998</v>
      </c>
      <c r="BK4801" s="33">
        <v>67.180390000000003</v>
      </c>
      <c r="BL4801" s="33">
        <v>68.096559999999997</v>
      </c>
      <c r="BM4801" s="33">
        <v>72.669910000000002</v>
      </c>
      <c r="BN4801" s="33">
        <v>78.121250000000003</v>
      </c>
      <c r="BO4801" s="33">
        <v>83.095060000000004</v>
      </c>
      <c r="BP4801" s="33">
        <v>87.40719</v>
      </c>
      <c r="BQ4801" s="33">
        <v>90.562870000000004</v>
      </c>
      <c r="BR4801" s="33">
        <v>92.270210000000006</v>
      </c>
      <c r="BS4801" s="33">
        <v>93.03443</v>
      </c>
      <c r="BT4801" s="33">
        <v>94.146709999999999</v>
      </c>
      <c r="BU4801" s="33">
        <v>94.937870000000004</v>
      </c>
      <c r="BV4801" s="33">
        <v>94.815119999999993</v>
      </c>
      <c r="BW4801" s="33">
        <v>94.428150000000002</v>
      </c>
      <c r="BX4801" s="33">
        <v>92.899699999999996</v>
      </c>
      <c r="BY4801" s="33">
        <v>89.807630000000003</v>
      </c>
      <c r="BZ4801" s="33">
        <v>85.912419999999997</v>
      </c>
      <c r="CA4801" s="33">
        <v>82.497010000000003</v>
      </c>
      <c r="CB4801" s="33">
        <v>80.181880000000007</v>
      </c>
      <c r="CC4801" s="33">
        <v>77.979789999999994</v>
      </c>
      <c r="DC4801" s="9">
        <v>120.5183</v>
      </c>
      <c r="DD4801" s="9">
        <v>0</v>
      </c>
    </row>
    <row r="4802" spans="1:108" x14ac:dyDescent="0.25">
      <c r="A4802" s="9" t="s">
        <v>42</v>
      </c>
      <c r="B4802" s="9" t="s">
        <v>30</v>
      </c>
      <c r="C4802" s="9" t="s">
        <v>2</v>
      </c>
      <c r="D4802" s="9" t="s">
        <v>39</v>
      </c>
      <c r="E4802" s="9" t="s">
        <v>38</v>
      </c>
      <c r="F4802" s="9">
        <v>2020</v>
      </c>
      <c r="G4802" s="9">
        <v>7</v>
      </c>
      <c r="H4802" s="9"/>
      <c r="BF4802" s="33">
        <v>75.415419999999997</v>
      </c>
      <c r="BG4802" s="33">
        <v>74.430390000000003</v>
      </c>
      <c r="BH4802" s="33">
        <v>73.474549999999994</v>
      </c>
      <c r="BI4802" s="33">
        <v>72.283680000000004</v>
      </c>
      <c r="BJ4802" s="33">
        <v>71.571849999999998</v>
      </c>
      <c r="BK4802" s="33">
        <v>70.871250000000003</v>
      </c>
      <c r="BL4802" s="33">
        <v>70.857029999999995</v>
      </c>
      <c r="BM4802" s="33">
        <v>73.192369999999997</v>
      </c>
      <c r="BN4802" s="33">
        <v>76.913929999999993</v>
      </c>
      <c r="BO4802" s="33">
        <v>81.196849999999998</v>
      </c>
      <c r="BP4802" s="33">
        <v>85.357789999999994</v>
      </c>
      <c r="BQ4802" s="33">
        <v>89.135480000000001</v>
      </c>
      <c r="BR4802" s="33">
        <v>91.560630000000003</v>
      </c>
      <c r="BS4802" s="33">
        <v>93.101799999999997</v>
      </c>
      <c r="BT4802" s="33">
        <v>93.951350000000005</v>
      </c>
      <c r="BU4802" s="33">
        <v>94.238020000000006</v>
      </c>
      <c r="BV4802" s="33">
        <v>94.332340000000002</v>
      </c>
      <c r="BW4802" s="33">
        <v>93.477549999999994</v>
      </c>
      <c r="BX4802" s="33">
        <v>91.59281</v>
      </c>
      <c r="BY4802" s="33">
        <v>88.56138</v>
      </c>
      <c r="BZ4802" s="33">
        <v>84.84581</v>
      </c>
      <c r="CA4802" s="33">
        <v>82.165419999999997</v>
      </c>
      <c r="CB4802" s="33">
        <v>79.752989999999997</v>
      </c>
      <c r="CC4802" s="33">
        <v>77.97081</v>
      </c>
      <c r="DC4802" s="9">
        <v>120.5183</v>
      </c>
      <c r="DD4802" s="9">
        <v>0</v>
      </c>
    </row>
    <row r="4803" spans="1:108" x14ac:dyDescent="0.25">
      <c r="A4803" s="9" t="s">
        <v>42</v>
      </c>
      <c r="B4803" s="9" t="s">
        <v>30</v>
      </c>
      <c r="C4803" s="9" t="s">
        <v>2</v>
      </c>
      <c r="D4803" s="9" t="s">
        <v>39</v>
      </c>
      <c r="E4803" s="9" t="s">
        <v>38</v>
      </c>
      <c r="F4803" s="9">
        <v>2020</v>
      </c>
      <c r="G4803" s="9">
        <v>8</v>
      </c>
      <c r="H4803" s="9"/>
      <c r="BF4803" s="33">
        <v>74.395210000000006</v>
      </c>
      <c r="BG4803" s="33">
        <v>72.97081</v>
      </c>
      <c r="BH4803" s="33">
        <v>72.013469999999998</v>
      </c>
      <c r="BI4803" s="33">
        <v>70.952100000000002</v>
      </c>
      <c r="BJ4803" s="33">
        <v>69.857029999999995</v>
      </c>
      <c r="BK4803" s="33">
        <v>69.053150000000002</v>
      </c>
      <c r="BL4803" s="33">
        <v>68.548649999999995</v>
      </c>
      <c r="BM4803" s="33">
        <v>70.342060000000004</v>
      </c>
      <c r="BN4803" s="33">
        <v>75.364519999999999</v>
      </c>
      <c r="BO4803" s="33">
        <v>80.294160000000005</v>
      </c>
      <c r="BP4803" s="33">
        <v>84.616770000000002</v>
      </c>
      <c r="BQ4803" s="33">
        <v>88.230540000000005</v>
      </c>
      <c r="BR4803" s="33">
        <v>90.595060000000004</v>
      </c>
      <c r="BS4803" s="33">
        <v>92.321110000000004</v>
      </c>
      <c r="BT4803" s="33">
        <v>93.642970000000005</v>
      </c>
      <c r="BU4803" s="33">
        <v>93.940860000000001</v>
      </c>
      <c r="BV4803" s="33">
        <v>93.740269999999995</v>
      </c>
      <c r="BW4803" s="33">
        <v>92.735780000000005</v>
      </c>
      <c r="BX4803" s="33">
        <v>90.52919</v>
      </c>
      <c r="BY4803" s="33">
        <v>86.931880000000007</v>
      </c>
      <c r="BZ4803" s="33">
        <v>82.848050000000001</v>
      </c>
      <c r="CA4803" s="33">
        <v>80.104039999999998</v>
      </c>
      <c r="CB4803" s="33">
        <v>78.198359999999994</v>
      </c>
      <c r="CC4803" s="33">
        <v>76.589070000000007</v>
      </c>
      <c r="DC4803" s="9">
        <v>120.5183</v>
      </c>
      <c r="DD4803" s="9">
        <v>0</v>
      </c>
    </row>
    <row r="4804" spans="1:108" x14ac:dyDescent="0.25">
      <c r="A4804" s="9" t="s">
        <v>42</v>
      </c>
      <c r="B4804" s="9" t="s">
        <v>30</v>
      </c>
      <c r="C4804" s="9" t="s">
        <v>2</v>
      </c>
      <c r="D4804" s="9" t="s">
        <v>39</v>
      </c>
      <c r="E4804" s="9" t="s">
        <v>38</v>
      </c>
      <c r="F4804" s="9">
        <v>2020</v>
      </c>
      <c r="G4804" s="9">
        <v>9</v>
      </c>
      <c r="H4804" s="9"/>
      <c r="BF4804" s="33">
        <v>71.017970000000005</v>
      </c>
      <c r="BG4804" s="33">
        <v>69.892970000000005</v>
      </c>
      <c r="BH4804" s="33">
        <v>68.392210000000006</v>
      </c>
      <c r="BI4804" s="33">
        <v>67.318860000000001</v>
      </c>
      <c r="BJ4804" s="33">
        <v>66.521709999999999</v>
      </c>
      <c r="BK4804" s="33">
        <v>65.907939999999996</v>
      </c>
      <c r="BL4804" s="33">
        <v>65.290419999999997</v>
      </c>
      <c r="BM4804" s="33">
        <v>66.28219</v>
      </c>
      <c r="BN4804" s="33">
        <v>70.960329999999999</v>
      </c>
      <c r="BO4804" s="33">
        <v>76.056880000000007</v>
      </c>
      <c r="BP4804" s="33">
        <v>80.794910000000002</v>
      </c>
      <c r="BQ4804" s="33">
        <v>84.332340000000002</v>
      </c>
      <c r="BR4804" s="33">
        <v>86.985780000000005</v>
      </c>
      <c r="BS4804" s="33">
        <v>88.716319999999996</v>
      </c>
      <c r="BT4804" s="33">
        <v>89.973799999999997</v>
      </c>
      <c r="BU4804" s="33">
        <v>90.434880000000007</v>
      </c>
      <c r="BV4804" s="33">
        <v>90.06362</v>
      </c>
      <c r="BW4804" s="33">
        <v>88.880240000000001</v>
      </c>
      <c r="BX4804" s="33">
        <v>85.942369999999997</v>
      </c>
      <c r="BY4804" s="33">
        <v>82.008229999999998</v>
      </c>
      <c r="BZ4804" s="33">
        <v>78.953590000000005</v>
      </c>
      <c r="CA4804" s="33">
        <v>76.727549999999994</v>
      </c>
      <c r="CB4804" s="33">
        <v>74.56662</v>
      </c>
      <c r="CC4804" s="33">
        <v>72.795659999999998</v>
      </c>
      <c r="DC4804" s="9">
        <v>120.5183</v>
      </c>
      <c r="DD4804" s="9">
        <v>0</v>
      </c>
    </row>
    <row r="4805" spans="1:108" x14ac:dyDescent="0.25">
      <c r="A4805" s="9" t="s">
        <v>42</v>
      </c>
      <c r="B4805" s="9" t="s">
        <v>30</v>
      </c>
      <c r="C4805" s="9" t="s">
        <v>2</v>
      </c>
      <c r="D4805" s="9" t="s">
        <v>39</v>
      </c>
      <c r="E4805" s="9" t="s">
        <v>38</v>
      </c>
      <c r="F4805" s="9">
        <v>2020</v>
      </c>
      <c r="G4805" s="9">
        <v>10</v>
      </c>
      <c r="H4805" s="9"/>
      <c r="BF4805" s="33">
        <v>67.829480000000004</v>
      </c>
      <c r="BG4805" s="33">
        <v>66.730710000000002</v>
      </c>
      <c r="BH4805" s="33">
        <v>65.660489999999996</v>
      </c>
      <c r="BI4805" s="33">
        <v>64.645840000000007</v>
      </c>
      <c r="BJ4805" s="33">
        <v>63.516979999999997</v>
      </c>
      <c r="BK4805" s="33">
        <v>62.615740000000002</v>
      </c>
      <c r="BL4805" s="33">
        <v>62.033180000000002</v>
      </c>
      <c r="BM4805" s="33">
        <v>62.581020000000002</v>
      </c>
      <c r="BN4805" s="33">
        <v>67.787809999999993</v>
      </c>
      <c r="BO4805" s="33">
        <v>73.779319999999998</v>
      </c>
      <c r="BP4805" s="33">
        <v>79.808639999999997</v>
      </c>
      <c r="BQ4805" s="33">
        <v>84.621139999999997</v>
      </c>
      <c r="BR4805" s="33">
        <v>88.221450000000004</v>
      </c>
      <c r="BS4805" s="33">
        <v>90.207570000000004</v>
      </c>
      <c r="BT4805" s="33">
        <v>90.091049999999996</v>
      </c>
      <c r="BU4805" s="33">
        <v>90.243830000000003</v>
      </c>
      <c r="BV4805" s="33">
        <v>89.701390000000004</v>
      </c>
      <c r="BW4805" s="33">
        <v>87.708340000000007</v>
      </c>
      <c r="BX4805" s="33">
        <v>83.132710000000003</v>
      </c>
      <c r="BY4805" s="33">
        <v>78.459879999999998</v>
      </c>
      <c r="BZ4805" s="33">
        <v>75.509259999999998</v>
      </c>
      <c r="CA4805" s="33">
        <v>73.075609999999998</v>
      </c>
      <c r="CB4805" s="33">
        <v>70.740740000000002</v>
      </c>
      <c r="CC4805" s="33">
        <v>68.389660000000006</v>
      </c>
      <c r="DC4805" s="9">
        <v>120.5183</v>
      </c>
      <c r="DD4805" s="9">
        <v>0</v>
      </c>
    </row>
    <row r="4806" spans="1:108" x14ac:dyDescent="0.25">
      <c r="A4806" s="9" t="s">
        <v>42</v>
      </c>
      <c r="B4806" s="9" t="s">
        <v>30</v>
      </c>
      <c r="C4806" s="9" t="s">
        <v>2</v>
      </c>
      <c r="D4806" s="9" t="s">
        <v>39</v>
      </c>
      <c r="E4806" s="9" t="s">
        <v>38</v>
      </c>
      <c r="F4806" s="9">
        <v>2021</v>
      </c>
      <c r="G4806" s="9">
        <v>5</v>
      </c>
      <c r="H4806" s="9"/>
      <c r="BF4806" s="33">
        <v>72.294430000000006</v>
      </c>
      <c r="BG4806" s="33">
        <v>70.535390000000007</v>
      </c>
      <c r="BH4806" s="33">
        <v>69.25076</v>
      </c>
      <c r="BI4806" s="33">
        <v>68.005269999999996</v>
      </c>
      <c r="BJ4806" s="33">
        <v>66.90437</v>
      </c>
      <c r="BK4806" s="33">
        <v>66.167169999999999</v>
      </c>
      <c r="BL4806" s="33">
        <v>66.721379999999996</v>
      </c>
      <c r="BM4806" s="33">
        <v>70.573040000000006</v>
      </c>
      <c r="BN4806" s="33">
        <v>75.469120000000004</v>
      </c>
      <c r="BO4806" s="33">
        <v>79.556470000000004</v>
      </c>
      <c r="BP4806" s="33">
        <v>82.862200000000001</v>
      </c>
      <c r="BQ4806" s="33">
        <v>85.960849999999994</v>
      </c>
      <c r="BR4806" s="33">
        <v>88.429969999999997</v>
      </c>
      <c r="BS4806" s="33">
        <v>89.793679999999995</v>
      </c>
      <c r="BT4806" s="33">
        <v>90.274850000000001</v>
      </c>
      <c r="BU4806" s="33">
        <v>90.026349999999994</v>
      </c>
      <c r="BV4806" s="33">
        <v>89.461590000000001</v>
      </c>
      <c r="BW4806" s="33">
        <v>88.332080000000005</v>
      </c>
      <c r="BX4806" s="33">
        <v>86.226650000000006</v>
      </c>
      <c r="BY4806" s="33">
        <v>83.219120000000004</v>
      </c>
      <c r="BZ4806" s="33">
        <v>79.777109999999993</v>
      </c>
      <c r="CA4806" s="33">
        <v>77.335089999999994</v>
      </c>
      <c r="CB4806" s="33">
        <v>75.018820000000005</v>
      </c>
      <c r="CC4806" s="33">
        <v>73.100149999999999</v>
      </c>
      <c r="DC4806" s="9">
        <v>120.5183</v>
      </c>
      <c r="DD4806" s="9">
        <v>0</v>
      </c>
    </row>
    <row r="4807" spans="1:108" x14ac:dyDescent="0.25">
      <c r="A4807" s="9" t="s">
        <v>42</v>
      </c>
      <c r="B4807" s="9" t="s">
        <v>30</v>
      </c>
      <c r="C4807" s="9" t="s">
        <v>2</v>
      </c>
      <c r="D4807" s="9" t="s">
        <v>39</v>
      </c>
      <c r="E4807" s="9" t="s">
        <v>38</v>
      </c>
      <c r="F4807" s="9">
        <v>2021</v>
      </c>
      <c r="G4807" s="9">
        <v>6</v>
      </c>
      <c r="H4807" s="9"/>
      <c r="BF4807" s="33">
        <v>73.190119999999993</v>
      </c>
      <c r="BG4807" s="33">
        <v>71.497010000000003</v>
      </c>
      <c r="BH4807" s="33">
        <v>70.349549999999994</v>
      </c>
      <c r="BI4807" s="33">
        <v>68.984279999999998</v>
      </c>
      <c r="BJ4807" s="33">
        <v>68.008229999999998</v>
      </c>
      <c r="BK4807" s="33">
        <v>67.180390000000003</v>
      </c>
      <c r="BL4807" s="33">
        <v>68.096559999999997</v>
      </c>
      <c r="BM4807" s="33">
        <v>72.669910000000002</v>
      </c>
      <c r="BN4807" s="33">
        <v>78.121250000000003</v>
      </c>
      <c r="BO4807" s="33">
        <v>83.095060000000004</v>
      </c>
      <c r="BP4807" s="33">
        <v>87.40719</v>
      </c>
      <c r="BQ4807" s="33">
        <v>90.562870000000004</v>
      </c>
      <c r="BR4807" s="33">
        <v>92.270210000000006</v>
      </c>
      <c r="BS4807" s="33">
        <v>93.03443</v>
      </c>
      <c r="BT4807" s="33">
        <v>94.146709999999999</v>
      </c>
      <c r="BU4807" s="33">
        <v>94.937870000000004</v>
      </c>
      <c r="BV4807" s="33">
        <v>94.815119999999993</v>
      </c>
      <c r="BW4807" s="33">
        <v>94.428150000000002</v>
      </c>
      <c r="BX4807" s="33">
        <v>92.899699999999996</v>
      </c>
      <c r="BY4807" s="33">
        <v>89.807630000000003</v>
      </c>
      <c r="BZ4807" s="33">
        <v>85.912419999999997</v>
      </c>
      <c r="CA4807" s="33">
        <v>82.497010000000003</v>
      </c>
      <c r="CB4807" s="33">
        <v>80.181880000000007</v>
      </c>
      <c r="CC4807" s="33">
        <v>77.979789999999994</v>
      </c>
      <c r="DC4807" s="9">
        <v>120.5183</v>
      </c>
      <c r="DD4807" s="9">
        <v>0</v>
      </c>
    </row>
    <row r="4808" spans="1:108" x14ac:dyDescent="0.25">
      <c r="A4808" s="9" t="s">
        <v>42</v>
      </c>
      <c r="B4808" s="9" t="s">
        <v>30</v>
      </c>
      <c r="C4808" s="9" t="s">
        <v>2</v>
      </c>
      <c r="D4808" s="9" t="s">
        <v>39</v>
      </c>
      <c r="E4808" s="9" t="s">
        <v>38</v>
      </c>
      <c r="F4808" s="9">
        <v>2021</v>
      </c>
      <c r="G4808" s="9">
        <v>7</v>
      </c>
      <c r="H4808" s="9"/>
      <c r="BF4808" s="33">
        <v>75.415419999999997</v>
      </c>
      <c r="BG4808" s="33">
        <v>74.430390000000003</v>
      </c>
      <c r="BH4808" s="33">
        <v>73.474549999999994</v>
      </c>
      <c r="BI4808" s="33">
        <v>72.283680000000004</v>
      </c>
      <c r="BJ4808" s="33">
        <v>71.571849999999998</v>
      </c>
      <c r="BK4808" s="33">
        <v>70.871250000000003</v>
      </c>
      <c r="BL4808" s="33">
        <v>70.857029999999995</v>
      </c>
      <c r="BM4808" s="33">
        <v>73.192369999999997</v>
      </c>
      <c r="BN4808" s="33">
        <v>76.913929999999993</v>
      </c>
      <c r="BO4808" s="33">
        <v>81.196849999999998</v>
      </c>
      <c r="BP4808" s="33">
        <v>85.357789999999994</v>
      </c>
      <c r="BQ4808" s="33">
        <v>89.135480000000001</v>
      </c>
      <c r="BR4808" s="33">
        <v>91.560630000000003</v>
      </c>
      <c r="BS4808" s="33">
        <v>93.101799999999997</v>
      </c>
      <c r="BT4808" s="33">
        <v>93.951350000000005</v>
      </c>
      <c r="BU4808" s="33">
        <v>94.238020000000006</v>
      </c>
      <c r="BV4808" s="33">
        <v>94.332340000000002</v>
      </c>
      <c r="BW4808" s="33">
        <v>93.477549999999994</v>
      </c>
      <c r="BX4808" s="33">
        <v>91.59281</v>
      </c>
      <c r="BY4808" s="33">
        <v>88.56138</v>
      </c>
      <c r="BZ4808" s="33">
        <v>84.84581</v>
      </c>
      <c r="CA4808" s="33">
        <v>82.165419999999997</v>
      </c>
      <c r="CB4808" s="33">
        <v>79.752989999999997</v>
      </c>
      <c r="CC4808" s="33">
        <v>77.97081</v>
      </c>
      <c r="DC4808" s="9">
        <v>120.5183</v>
      </c>
      <c r="DD4808" s="9">
        <v>0</v>
      </c>
    </row>
    <row r="4809" spans="1:108" x14ac:dyDescent="0.25">
      <c r="A4809" s="9" t="s">
        <v>42</v>
      </c>
      <c r="B4809" s="9" t="s">
        <v>30</v>
      </c>
      <c r="C4809" s="9" t="s">
        <v>2</v>
      </c>
      <c r="D4809" s="9" t="s">
        <v>39</v>
      </c>
      <c r="E4809" s="9" t="s">
        <v>38</v>
      </c>
      <c r="F4809" s="9">
        <v>2021</v>
      </c>
      <c r="G4809" s="9">
        <v>8</v>
      </c>
      <c r="H4809" s="9"/>
      <c r="BF4809" s="33">
        <v>74.395210000000006</v>
      </c>
      <c r="BG4809" s="33">
        <v>72.97081</v>
      </c>
      <c r="BH4809" s="33">
        <v>72.013469999999998</v>
      </c>
      <c r="BI4809" s="33">
        <v>70.952100000000002</v>
      </c>
      <c r="BJ4809" s="33">
        <v>69.857029999999995</v>
      </c>
      <c r="BK4809" s="33">
        <v>69.053150000000002</v>
      </c>
      <c r="BL4809" s="33">
        <v>68.548649999999995</v>
      </c>
      <c r="BM4809" s="33">
        <v>70.342060000000004</v>
      </c>
      <c r="BN4809" s="33">
        <v>75.364519999999999</v>
      </c>
      <c r="BO4809" s="33">
        <v>80.294160000000005</v>
      </c>
      <c r="BP4809" s="33">
        <v>84.616770000000002</v>
      </c>
      <c r="BQ4809" s="33">
        <v>88.230540000000005</v>
      </c>
      <c r="BR4809" s="33">
        <v>90.595060000000004</v>
      </c>
      <c r="BS4809" s="33">
        <v>92.321110000000004</v>
      </c>
      <c r="BT4809" s="33">
        <v>93.642970000000005</v>
      </c>
      <c r="BU4809" s="33">
        <v>93.940860000000001</v>
      </c>
      <c r="BV4809" s="33">
        <v>93.740269999999995</v>
      </c>
      <c r="BW4809" s="33">
        <v>92.735780000000005</v>
      </c>
      <c r="BX4809" s="33">
        <v>90.52919</v>
      </c>
      <c r="BY4809" s="33">
        <v>86.931880000000007</v>
      </c>
      <c r="BZ4809" s="33">
        <v>82.848050000000001</v>
      </c>
      <c r="CA4809" s="33">
        <v>80.104039999999998</v>
      </c>
      <c r="CB4809" s="33">
        <v>78.198359999999994</v>
      </c>
      <c r="CC4809" s="33">
        <v>76.589070000000007</v>
      </c>
      <c r="DC4809" s="9">
        <v>120.5183</v>
      </c>
      <c r="DD4809" s="9">
        <v>0</v>
      </c>
    </row>
    <row r="4810" spans="1:108" x14ac:dyDescent="0.25">
      <c r="A4810" s="9" t="s">
        <v>42</v>
      </c>
      <c r="B4810" s="9" t="s">
        <v>30</v>
      </c>
      <c r="C4810" s="9" t="s">
        <v>2</v>
      </c>
      <c r="D4810" s="9" t="s">
        <v>39</v>
      </c>
      <c r="E4810" s="9" t="s">
        <v>38</v>
      </c>
      <c r="F4810" s="9">
        <v>2021</v>
      </c>
      <c r="G4810" s="9">
        <v>9</v>
      </c>
      <c r="H4810" s="9"/>
      <c r="BF4810" s="33">
        <v>71.017970000000005</v>
      </c>
      <c r="BG4810" s="33">
        <v>69.892970000000005</v>
      </c>
      <c r="BH4810" s="33">
        <v>68.392210000000006</v>
      </c>
      <c r="BI4810" s="33">
        <v>67.318860000000001</v>
      </c>
      <c r="BJ4810" s="33">
        <v>66.521709999999999</v>
      </c>
      <c r="BK4810" s="33">
        <v>65.907939999999996</v>
      </c>
      <c r="BL4810" s="33">
        <v>65.290419999999997</v>
      </c>
      <c r="BM4810" s="33">
        <v>66.28219</v>
      </c>
      <c r="BN4810" s="33">
        <v>70.960329999999999</v>
      </c>
      <c r="BO4810" s="33">
        <v>76.056880000000007</v>
      </c>
      <c r="BP4810" s="33">
        <v>80.794910000000002</v>
      </c>
      <c r="BQ4810" s="33">
        <v>84.332340000000002</v>
      </c>
      <c r="BR4810" s="33">
        <v>86.985780000000005</v>
      </c>
      <c r="BS4810" s="33">
        <v>88.716319999999996</v>
      </c>
      <c r="BT4810" s="33">
        <v>89.973799999999997</v>
      </c>
      <c r="BU4810" s="33">
        <v>90.434880000000007</v>
      </c>
      <c r="BV4810" s="33">
        <v>90.06362</v>
      </c>
      <c r="BW4810" s="33">
        <v>88.880240000000001</v>
      </c>
      <c r="BX4810" s="33">
        <v>85.942369999999997</v>
      </c>
      <c r="BY4810" s="33">
        <v>82.008229999999998</v>
      </c>
      <c r="BZ4810" s="33">
        <v>78.953590000000005</v>
      </c>
      <c r="CA4810" s="33">
        <v>76.727549999999994</v>
      </c>
      <c r="CB4810" s="33">
        <v>74.56662</v>
      </c>
      <c r="CC4810" s="33">
        <v>72.795659999999998</v>
      </c>
      <c r="DC4810" s="9">
        <v>120.5183</v>
      </c>
      <c r="DD4810" s="9">
        <v>0</v>
      </c>
    </row>
    <row r="4811" spans="1:108" x14ac:dyDescent="0.25">
      <c r="A4811" s="9" t="s">
        <v>42</v>
      </c>
      <c r="B4811" s="9" t="s">
        <v>30</v>
      </c>
      <c r="C4811" s="9" t="s">
        <v>2</v>
      </c>
      <c r="D4811" s="9" t="s">
        <v>39</v>
      </c>
      <c r="E4811" s="9" t="s">
        <v>38</v>
      </c>
      <c r="F4811" s="9">
        <v>2021</v>
      </c>
      <c r="G4811" s="9">
        <v>10</v>
      </c>
      <c r="H4811" s="9"/>
      <c r="BF4811" s="33">
        <v>67.829480000000004</v>
      </c>
      <c r="BG4811" s="33">
        <v>66.730710000000002</v>
      </c>
      <c r="BH4811" s="33">
        <v>65.660489999999996</v>
      </c>
      <c r="BI4811" s="33">
        <v>64.645840000000007</v>
      </c>
      <c r="BJ4811" s="33">
        <v>63.516979999999997</v>
      </c>
      <c r="BK4811" s="33">
        <v>62.615740000000002</v>
      </c>
      <c r="BL4811" s="33">
        <v>62.033180000000002</v>
      </c>
      <c r="BM4811" s="33">
        <v>62.581020000000002</v>
      </c>
      <c r="BN4811" s="33">
        <v>67.787809999999993</v>
      </c>
      <c r="BO4811" s="33">
        <v>73.779319999999998</v>
      </c>
      <c r="BP4811" s="33">
        <v>79.808639999999997</v>
      </c>
      <c r="BQ4811" s="33">
        <v>84.621139999999997</v>
      </c>
      <c r="BR4811" s="33">
        <v>88.221450000000004</v>
      </c>
      <c r="BS4811" s="33">
        <v>90.207570000000004</v>
      </c>
      <c r="BT4811" s="33">
        <v>90.091049999999996</v>
      </c>
      <c r="BU4811" s="33">
        <v>90.243830000000003</v>
      </c>
      <c r="BV4811" s="33">
        <v>89.701390000000004</v>
      </c>
      <c r="BW4811" s="33">
        <v>87.708340000000007</v>
      </c>
      <c r="BX4811" s="33">
        <v>83.132710000000003</v>
      </c>
      <c r="BY4811" s="33">
        <v>78.459879999999998</v>
      </c>
      <c r="BZ4811" s="33">
        <v>75.509259999999998</v>
      </c>
      <c r="CA4811" s="33">
        <v>73.075609999999998</v>
      </c>
      <c r="CB4811" s="33">
        <v>70.740740000000002</v>
      </c>
      <c r="CC4811" s="33">
        <v>68.389660000000006</v>
      </c>
      <c r="DC4811" s="9">
        <v>120.5183</v>
      </c>
      <c r="DD4811" s="9">
        <v>0</v>
      </c>
    </row>
    <row r="4812" spans="1:108" x14ac:dyDescent="0.25">
      <c r="A4812" s="9" t="s">
        <v>42</v>
      </c>
      <c r="B4812" s="9" t="s">
        <v>30</v>
      </c>
      <c r="C4812" s="9" t="s">
        <v>2</v>
      </c>
      <c r="D4812" s="9" t="s">
        <v>39</v>
      </c>
      <c r="E4812" s="9" t="s">
        <v>38</v>
      </c>
      <c r="F4812" s="9">
        <v>2022</v>
      </c>
      <c r="G4812" s="9">
        <v>5</v>
      </c>
      <c r="H4812" s="9"/>
      <c r="BF4812" s="33">
        <v>72.294430000000006</v>
      </c>
      <c r="BG4812" s="33">
        <v>70.535390000000007</v>
      </c>
      <c r="BH4812" s="33">
        <v>69.25076</v>
      </c>
      <c r="BI4812" s="33">
        <v>68.005269999999996</v>
      </c>
      <c r="BJ4812" s="33">
        <v>66.90437</v>
      </c>
      <c r="BK4812" s="33">
        <v>66.167169999999999</v>
      </c>
      <c r="BL4812" s="33">
        <v>66.721379999999996</v>
      </c>
      <c r="BM4812" s="33">
        <v>70.573040000000006</v>
      </c>
      <c r="BN4812" s="33">
        <v>75.469120000000004</v>
      </c>
      <c r="BO4812" s="33">
        <v>79.556470000000004</v>
      </c>
      <c r="BP4812" s="33">
        <v>82.862200000000001</v>
      </c>
      <c r="BQ4812" s="33">
        <v>85.960849999999994</v>
      </c>
      <c r="BR4812" s="33">
        <v>88.429969999999997</v>
      </c>
      <c r="BS4812" s="33">
        <v>89.793679999999995</v>
      </c>
      <c r="BT4812" s="33">
        <v>90.274850000000001</v>
      </c>
      <c r="BU4812" s="33">
        <v>90.026349999999994</v>
      </c>
      <c r="BV4812" s="33">
        <v>89.461590000000001</v>
      </c>
      <c r="BW4812" s="33">
        <v>88.332080000000005</v>
      </c>
      <c r="BX4812" s="33">
        <v>86.226650000000006</v>
      </c>
      <c r="BY4812" s="33">
        <v>83.219120000000004</v>
      </c>
      <c r="BZ4812" s="33">
        <v>79.777109999999993</v>
      </c>
      <c r="CA4812" s="33">
        <v>77.335089999999994</v>
      </c>
      <c r="CB4812" s="33">
        <v>75.018820000000005</v>
      </c>
      <c r="CC4812" s="33">
        <v>73.100149999999999</v>
      </c>
      <c r="DC4812" s="9">
        <v>120.5183</v>
      </c>
      <c r="DD4812" s="9">
        <v>0</v>
      </c>
    </row>
    <row r="4813" spans="1:108" x14ac:dyDescent="0.25">
      <c r="A4813" s="9" t="s">
        <v>42</v>
      </c>
      <c r="B4813" s="9" t="s">
        <v>30</v>
      </c>
      <c r="C4813" s="9" t="s">
        <v>2</v>
      </c>
      <c r="D4813" s="9" t="s">
        <v>39</v>
      </c>
      <c r="E4813" s="9" t="s">
        <v>38</v>
      </c>
      <c r="F4813" s="9">
        <v>2022</v>
      </c>
      <c r="G4813" s="9">
        <v>6</v>
      </c>
      <c r="H4813" s="9"/>
      <c r="BF4813" s="33">
        <v>73.190119999999993</v>
      </c>
      <c r="BG4813" s="33">
        <v>71.497010000000003</v>
      </c>
      <c r="BH4813" s="33">
        <v>70.349549999999994</v>
      </c>
      <c r="BI4813" s="33">
        <v>68.984279999999998</v>
      </c>
      <c r="BJ4813" s="33">
        <v>68.008229999999998</v>
      </c>
      <c r="BK4813" s="33">
        <v>67.180390000000003</v>
      </c>
      <c r="BL4813" s="33">
        <v>68.096559999999997</v>
      </c>
      <c r="BM4813" s="33">
        <v>72.669910000000002</v>
      </c>
      <c r="BN4813" s="33">
        <v>78.121250000000003</v>
      </c>
      <c r="BO4813" s="33">
        <v>83.095060000000004</v>
      </c>
      <c r="BP4813" s="33">
        <v>87.40719</v>
      </c>
      <c r="BQ4813" s="33">
        <v>90.562870000000004</v>
      </c>
      <c r="BR4813" s="33">
        <v>92.270210000000006</v>
      </c>
      <c r="BS4813" s="33">
        <v>93.03443</v>
      </c>
      <c r="BT4813" s="33">
        <v>94.146709999999999</v>
      </c>
      <c r="BU4813" s="33">
        <v>94.937870000000004</v>
      </c>
      <c r="BV4813" s="33">
        <v>94.815119999999993</v>
      </c>
      <c r="BW4813" s="33">
        <v>94.428150000000002</v>
      </c>
      <c r="BX4813" s="33">
        <v>92.899699999999996</v>
      </c>
      <c r="BY4813" s="33">
        <v>89.807630000000003</v>
      </c>
      <c r="BZ4813" s="33">
        <v>85.912419999999997</v>
      </c>
      <c r="CA4813" s="33">
        <v>82.497010000000003</v>
      </c>
      <c r="CB4813" s="33">
        <v>80.181880000000007</v>
      </c>
      <c r="CC4813" s="33">
        <v>77.979789999999994</v>
      </c>
      <c r="DC4813" s="9">
        <v>120.5183</v>
      </c>
      <c r="DD4813" s="9">
        <v>0</v>
      </c>
    </row>
    <row r="4814" spans="1:108" x14ac:dyDescent="0.25">
      <c r="A4814" s="9" t="s">
        <v>42</v>
      </c>
      <c r="B4814" s="9" t="s">
        <v>30</v>
      </c>
      <c r="C4814" s="9" t="s">
        <v>2</v>
      </c>
      <c r="D4814" s="9" t="s">
        <v>39</v>
      </c>
      <c r="E4814" s="9" t="s">
        <v>38</v>
      </c>
      <c r="F4814" s="9">
        <v>2022</v>
      </c>
      <c r="G4814" s="9">
        <v>7</v>
      </c>
      <c r="H4814" s="9"/>
      <c r="BF4814" s="33">
        <v>75.415419999999997</v>
      </c>
      <c r="BG4814" s="33">
        <v>74.430390000000003</v>
      </c>
      <c r="BH4814" s="33">
        <v>73.474549999999994</v>
      </c>
      <c r="BI4814" s="33">
        <v>72.283680000000004</v>
      </c>
      <c r="BJ4814" s="33">
        <v>71.571849999999998</v>
      </c>
      <c r="BK4814" s="33">
        <v>70.871250000000003</v>
      </c>
      <c r="BL4814" s="33">
        <v>70.857029999999995</v>
      </c>
      <c r="BM4814" s="33">
        <v>73.192369999999997</v>
      </c>
      <c r="BN4814" s="33">
        <v>76.913929999999993</v>
      </c>
      <c r="BO4814" s="33">
        <v>81.196849999999998</v>
      </c>
      <c r="BP4814" s="33">
        <v>85.357789999999994</v>
      </c>
      <c r="BQ4814" s="33">
        <v>89.135480000000001</v>
      </c>
      <c r="BR4814" s="33">
        <v>91.560630000000003</v>
      </c>
      <c r="BS4814" s="33">
        <v>93.101799999999997</v>
      </c>
      <c r="BT4814" s="33">
        <v>93.951350000000005</v>
      </c>
      <c r="BU4814" s="33">
        <v>94.238020000000006</v>
      </c>
      <c r="BV4814" s="33">
        <v>94.332340000000002</v>
      </c>
      <c r="BW4814" s="33">
        <v>93.477549999999994</v>
      </c>
      <c r="BX4814" s="33">
        <v>91.59281</v>
      </c>
      <c r="BY4814" s="33">
        <v>88.56138</v>
      </c>
      <c r="BZ4814" s="33">
        <v>84.84581</v>
      </c>
      <c r="CA4814" s="33">
        <v>82.165419999999997</v>
      </c>
      <c r="CB4814" s="33">
        <v>79.752989999999997</v>
      </c>
      <c r="CC4814" s="33">
        <v>77.97081</v>
      </c>
      <c r="DC4814" s="9">
        <v>120.5183</v>
      </c>
      <c r="DD4814" s="9">
        <v>0</v>
      </c>
    </row>
    <row r="4815" spans="1:108" x14ac:dyDescent="0.25">
      <c r="A4815" s="9" t="s">
        <v>42</v>
      </c>
      <c r="B4815" s="9" t="s">
        <v>30</v>
      </c>
      <c r="C4815" s="9" t="s">
        <v>2</v>
      </c>
      <c r="D4815" s="9" t="s">
        <v>39</v>
      </c>
      <c r="E4815" s="9" t="s">
        <v>38</v>
      </c>
      <c r="F4815" s="9">
        <v>2022</v>
      </c>
      <c r="G4815" s="9">
        <v>8</v>
      </c>
      <c r="H4815" s="9"/>
      <c r="BF4815" s="33">
        <v>74.395210000000006</v>
      </c>
      <c r="BG4815" s="33">
        <v>72.97081</v>
      </c>
      <c r="BH4815" s="33">
        <v>72.013469999999998</v>
      </c>
      <c r="BI4815" s="33">
        <v>70.952100000000002</v>
      </c>
      <c r="BJ4815" s="33">
        <v>69.857029999999995</v>
      </c>
      <c r="BK4815" s="33">
        <v>69.053150000000002</v>
      </c>
      <c r="BL4815" s="33">
        <v>68.548649999999995</v>
      </c>
      <c r="BM4815" s="33">
        <v>70.342060000000004</v>
      </c>
      <c r="BN4815" s="33">
        <v>75.364519999999999</v>
      </c>
      <c r="BO4815" s="33">
        <v>80.294160000000005</v>
      </c>
      <c r="BP4815" s="33">
        <v>84.616770000000002</v>
      </c>
      <c r="BQ4815" s="33">
        <v>88.230540000000005</v>
      </c>
      <c r="BR4815" s="33">
        <v>90.595060000000004</v>
      </c>
      <c r="BS4815" s="33">
        <v>92.321110000000004</v>
      </c>
      <c r="BT4815" s="33">
        <v>93.642970000000005</v>
      </c>
      <c r="BU4815" s="33">
        <v>93.940860000000001</v>
      </c>
      <c r="BV4815" s="33">
        <v>93.740269999999995</v>
      </c>
      <c r="BW4815" s="33">
        <v>92.735780000000005</v>
      </c>
      <c r="BX4815" s="33">
        <v>90.52919</v>
      </c>
      <c r="BY4815" s="33">
        <v>86.931880000000007</v>
      </c>
      <c r="BZ4815" s="33">
        <v>82.848050000000001</v>
      </c>
      <c r="CA4815" s="33">
        <v>80.104039999999998</v>
      </c>
      <c r="CB4815" s="33">
        <v>78.198359999999994</v>
      </c>
      <c r="CC4815" s="33">
        <v>76.589070000000007</v>
      </c>
      <c r="DC4815" s="9">
        <v>120.5183</v>
      </c>
      <c r="DD4815" s="9">
        <v>0</v>
      </c>
    </row>
    <row r="4816" spans="1:108" x14ac:dyDescent="0.25">
      <c r="A4816" s="9" t="s">
        <v>42</v>
      </c>
      <c r="B4816" s="9" t="s">
        <v>30</v>
      </c>
      <c r="C4816" s="9" t="s">
        <v>2</v>
      </c>
      <c r="D4816" s="9" t="s">
        <v>39</v>
      </c>
      <c r="E4816" s="9" t="s">
        <v>38</v>
      </c>
      <c r="F4816" s="9">
        <v>2022</v>
      </c>
      <c r="G4816" s="9">
        <v>9</v>
      </c>
      <c r="H4816" s="9"/>
      <c r="BF4816" s="33">
        <v>71.017970000000005</v>
      </c>
      <c r="BG4816" s="33">
        <v>69.892970000000005</v>
      </c>
      <c r="BH4816" s="33">
        <v>68.392210000000006</v>
      </c>
      <c r="BI4816" s="33">
        <v>67.318860000000001</v>
      </c>
      <c r="BJ4816" s="33">
        <v>66.521709999999999</v>
      </c>
      <c r="BK4816" s="33">
        <v>65.907939999999996</v>
      </c>
      <c r="BL4816" s="33">
        <v>65.290419999999997</v>
      </c>
      <c r="BM4816" s="33">
        <v>66.28219</v>
      </c>
      <c r="BN4816" s="33">
        <v>70.960329999999999</v>
      </c>
      <c r="BO4816" s="33">
        <v>76.056880000000007</v>
      </c>
      <c r="BP4816" s="33">
        <v>80.794910000000002</v>
      </c>
      <c r="BQ4816" s="33">
        <v>84.332340000000002</v>
      </c>
      <c r="BR4816" s="33">
        <v>86.985780000000005</v>
      </c>
      <c r="BS4816" s="33">
        <v>88.716319999999996</v>
      </c>
      <c r="BT4816" s="33">
        <v>89.973799999999997</v>
      </c>
      <c r="BU4816" s="33">
        <v>90.434880000000007</v>
      </c>
      <c r="BV4816" s="33">
        <v>90.06362</v>
      </c>
      <c r="BW4816" s="33">
        <v>88.880240000000001</v>
      </c>
      <c r="BX4816" s="33">
        <v>85.942369999999997</v>
      </c>
      <c r="BY4816" s="33">
        <v>82.008229999999998</v>
      </c>
      <c r="BZ4816" s="33">
        <v>78.953590000000005</v>
      </c>
      <c r="CA4816" s="33">
        <v>76.727549999999994</v>
      </c>
      <c r="CB4816" s="33">
        <v>74.56662</v>
      </c>
      <c r="CC4816" s="33">
        <v>72.795659999999998</v>
      </c>
      <c r="DC4816" s="9">
        <v>120.5183</v>
      </c>
      <c r="DD4816" s="9">
        <v>0</v>
      </c>
    </row>
    <row r="4817" spans="1:108" x14ac:dyDescent="0.25">
      <c r="A4817" s="9" t="s">
        <v>42</v>
      </c>
      <c r="B4817" s="9" t="s">
        <v>30</v>
      </c>
      <c r="C4817" s="9" t="s">
        <v>2</v>
      </c>
      <c r="D4817" s="9" t="s">
        <v>39</v>
      </c>
      <c r="E4817" s="9" t="s">
        <v>38</v>
      </c>
      <c r="F4817" s="9">
        <v>2022</v>
      </c>
      <c r="G4817" s="9">
        <v>10</v>
      </c>
      <c r="H4817" s="9"/>
      <c r="BF4817" s="33">
        <v>67.829480000000004</v>
      </c>
      <c r="BG4817" s="33">
        <v>66.730710000000002</v>
      </c>
      <c r="BH4817" s="33">
        <v>65.660489999999996</v>
      </c>
      <c r="BI4817" s="33">
        <v>64.645840000000007</v>
      </c>
      <c r="BJ4817" s="33">
        <v>63.516979999999997</v>
      </c>
      <c r="BK4817" s="33">
        <v>62.615740000000002</v>
      </c>
      <c r="BL4817" s="33">
        <v>62.033180000000002</v>
      </c>
      <c r="BM4817" s="33">
        <v>62.581020000000002</v>
      </c>
      <c r="BN4817" s="33">
        <v>67.787809999999993</v>
      </c>
      <c r="BO4817" s="33">
        <v>73.779319999999998</v>
      </c>
      <c r="BP4817" s="33">
        <v>79.808639999999997</v>
      </c>
      <c r="BQ4817" s="33">
        <v>84.621139999999997</v>
      </c>
      <c r="BR4817" s="33">
        <v>88.221450000000004</v>
      </c>
      <c r="BS4817" s="33">
        <v>90.207570000000004</v>
      </c>
      <c r="BT4817" s="33">
        <v>90.091049999999996</v>
      </c>
      <c r="BU4817" s="33">
        <v>90.243830000000003</v>
      </c>
      <c r="BV4817" s="33">
        <v>89.701390000000004</v>
      </c>
      <c r="BW4817" s="33">
        <v>87.708340000000007</v>
      </c>
      <c r="BX4817" s="33">
        <v>83.132710000000003</v>
      </c>
      <c r="BY4817" s="33">
        <v>78.459879999999998</v>
      </c>
      <c r="BZ4817" s="33">
        <v>75.509259999999998</v>
      </c>
      <c r="CA4817" s="33">
        <v>73.075609999999998</v>
      </c>
      <c r="CB4817" s="33">
        <v>70.740740000000002</v>
      </c>
      <c r="CC4817" s="33">
        <v>68.389660000000006</v>
      </c>
      <c r="DC4817" s="9">
        <v>120.5183</v>
      </c>
      <c r="DD4817" s="9">
        <v>0</v>
      </c>
    </row>
    <row r="4818" spans="1:108" x14ac:dyDescent="0.25">
      <c r="A4818" s="9" t="s">
        <v>42</v>
      </c>
      <c r="B4818" s="9" t="s">
        <v>30</v>
      </c>
      <c r="C4818" s="9" t="s">
        <v>2</v>
      </c>
      <c r="D4818" s="9" t="s">
        <v>39</v>
      </c>
      <c r="E4818" s="9" t="s">
        <v>38</v>
      </c>
      <c r="F4818" s="9">
        <v>2023</v>
      </c>
      <c r="G4818" s="9">
        <v>5</v>
      </c>
      <c r="H4818" s="9"/>
      <c r="BF4818" s="33">
        <v>72.294430000000006</v>
      </c>
      <c r="BG4818" s="33">
        <v>70.535390000000007</v>
      </c>
      <c r="BH4818" s="33">
        <v>69.25076</v>
      </c>
      <c r="BI4818" s="33">
        <v>68.005269999999996</v>
      </c>
      <c r="BJ4818" s="33">
        <v>66.90437</v>
      </c>
      <c r="BK4818" s="33">
        <v>66.167169999999999</v>
      </c>
      <c r="BL4818" s="33">
        <v>66.721379999999996</v>
      </c>
      <c r="BM4818" s="33">
        <v>70.573040000000006</v>
      </c>
      <c r="BN4818" s="33">
        <v>75.469120000000004</v>
      </c>
      <c r="BO4818" s="33">
        <v>79.556470000000004</v>
      </c>
      <c r="BP4818" s="33">
        <v>82.862200000000001</v>
      </c>
      <c r="BQ4818" s="33">
        <v>85.960849999999994</v>
      </c>
      <c r="BR4818" s="33">
        <v>88.429969999999997</v>
      </c>
      <c r="BS4818" s="33">
        <v>89.793679999999995</v>
      </c>
      <c r="BT4818" s="33">
        <v>90.274850000000001</v>
      </c>
      <c r="BU4818" s="33">
        <v>90.026349999999994</v>
      </c>
      <c r="BV4818" s="33">
        <v>89.461590000000001</v>
      </c>
      <c r="BW4818" s="33">
        <v>88.332080000000005</v>
      </c>
      <c r="BX4818" s="33">
        <v>86.226650000000006</v>
      </c>
      <c r="BY4818" s="33">
        <v>83.219120000000004</v>
      </c>
      <c r="BZ4818" s="33">
        <v>79.777109999999993</v>
      </c>
      <c r="CA4818" s="33">
        <v>77.335089999999994</v>
      </c>
      <c r="CB4818" s="33">
        <v>75.018820000000005</v>
      </c>
      <c r="CC4818" s="33">
        <v>73.100149999999999</v>
      </c>
      <c r="DC4818" s="9">
        <v>120.5183</v>
      </c>
      <c r="DD4818" s="9">
        <v>0</v>
      </c>
    </row>
    <row r="4819" spans="1:108" x14ac:dyDescent="0.25">
      <c r="A4819" s="9" t="s">
        <v>42</v>
      </c>
      <c r="B4819" s="9" t="s">
        <v>30</v>
      </c>
      <c r="C4819" s="9" t="s">
        <v>2</v>
      </c>
      <c r="D4819" s="9" t="s">
        <v>39</v>
      </c>
      <c r="E4819" s="9" t="s">
        <v>38</v>
      </c>
      <c r="F4819" s="9">
        <v>2023</v>
      </c>
      <c r="G4819" s="9">
        <v>6</v>
      </c>
      <c r="H4819" s="9"/>
      <c r="BF4819" s="33">
        <v>73.190119999999993</v>
      </c>
      <c r="BG4819" s="33">
        <v>71.497010000000003</v>
      </c>
      <c r="BH4819" s="33">
        <v>70.349549999999994</v>
      </c>
      <c r="BI4819" s="33">
        <v>68.984279999999998</v>
      </c>
      <c r="BJ4819" s="33">
        <v>68.008229999999998</v>
      </c>
      <c r="BK4819" s="33">
        <v>67.180390000000003</v>
      </c>
      <c r="BL4819" s="33">
        <v>68.096559999999997</v>
      </c>
      <c r="BM4819" s="33">
        <v>72.669910000000002</v>
      </c>
      <c r="BN4819" s="33">
        <v>78.121250000000003</v>
      </c>
      <c r="BO4819" s="33">
        <v>83.095060000000004</v>
      </c>
      <c r="BP4819" s="33">
        <v>87.40719</v>
      </c>
      <c r="BQ4819" s="33">
        <v>90.562870000000004</v>
      </c>
      <c r="BR4819" s="33">
        <v>92.270210000000006</v>
      </c>
      <c r="BS4819" s="33">
        <v>93.03443</v>
      </c>
      <c r="BT4819" s="33">
        <v>94.146709999999999</v>
      </c>
      <c r="BU4819" s="33">
        <v>94.937870000000004</v>
      </c>
      <c r="BV4819" s="33">
        <v>94.815119999999993</v>
      </c>
      <c r="BW4819" s="33">
        <v>94.428150000000002</v>
      </c>
      <c r="BX4819" s="33">
        <v>92.899699999999996</v>
      </c>
      <c r="BY4819" s="33">
        <v>89.807630000000003</v>
      </c>
      <c r="BZ4819" s="33">
        <v>85.912419999999997</v>
      </c>
      <c r="CA4819" s="33">
        <v>82.497010000000003</v>
      </c>
      <c r="CB4819" s="33">
        <v>80.181880000000007</v>
      </c>
      <c r="CC4819" s="33">
        <v>77.979789999999994</v>
      </c>
      <c r="DC4819" s="9">
        <v>120.5183</v>
      </c>
      <c r="DD4819" s="9">
        <v>0</v>
      </c>
    </row>
    <row r="4820" spans="1:108" x14ac:dyDescent="0.25">
      <c r="A4820" s="9" t="s">
        <v>42</v>
      </c>
      <c r="B4820" s="9" t="s">
        <v>30</v>
      </c>
      <c r="C4820" s="9" t="s">
        <v>2</v>
      </c>
      <c r="D4820" s="9" t="s">
        <v>39</v>
      </c>
      <c r="E4820" s="9" t="s">
        <v>38</v>
      </c>
      <c r="F4820" s="9">
        <v>2023</v>
      </c>
      <c r="G4820" s="9">
        <v>7</v>
      </c>
      <c r="H4820" s="9"/>
      <c r="BF4820" s="33">
        <v>75.415419999999997</v>
      </c>
      <c r="BG4820" s="33">
        <v>74.430390000000003</v>
      </c>
      <c r="BH4820" s="33">
        <v>73.474549999999994</v>
      </c>
      <c r="BI4820" s="33">
        <v>72.283680000000004</v>
      </c>
      <c r="BJ4820" s="33">
        <v>71.571849999999998</v>
      </c>
      <c r="BK4820" s="33">
        <v>70.871250000000003</v>
      </c>
      <c r="BL4820" s="33">
        <v>70.857029999999995</v>
      </c>
      <c r="BM4820" s="33">
        <v>73.192369999999997</v>
      </c>
      <c r="BN4820" s="33">
        <v>76.913929999999993</v>
      </c>
      <c r="BO4820" s="33">
        <v>81.196849999999998</v>
      </c>
      <c r="BP4820" s="33">
        <v>85.357789999999994</v>
      </c>
      <c r="BQ4820" s="33">
        <v>89.135480000000001</v>
      </c>
      <c r="BR4820" s="33">
        <v>91.560630000000003</v>
      </c>
      <c r="BS4820" s="33">
        <v>93.101799999999997</v>
      </c>
      <c r="BT4820" s="33">
        <v>93.951350000000005</v>
      </c>
      <c r="BU4820" s="33">
        <v>94.238020000000006</v>
      </c>
      <c r="BV4820" s="33">
        <v>94.332340000000002</v>
      </c>
      <c r="BW4820" s="33">
        <v>93.477549999999994</v>
      </c>
      <c r="BX4820" s="33">
        <v>91.59281</v>
      </c>
      <c r="BY4820" s="33">
        <v>88.56138</v>
      </c>
      <c r="BZ4820" s="33">
        <v>84.84581</v>
      </c>
      <c r="CA4820" s="33">
        <v>82.165419999999997</v>
      </c>
      <c r="CB4820" s="33">
        <v>79.752989999999997</v>
      </c>
      <c r="CC4820" s="33">
        <v>77.97081</v>
      </c>
      <c r="DC4820" s="9">
        <v>120.5183</v>
      </c>
      <c r="DD4820" s="9">
        <v>0</v>
      </c>
    </row>
    <row r="4821" spans="1:108" x14ac:dyDescent="0.25">
      <c r="A4821" s="9" t="s">
        <v>42</v>
      </c>
      <c r="B4821" s="9" t="s">
        <v>30</v>
      </c>
      <c r="C4821" s="9" t="s">
        <v>2</v>
      </c>
      <c r="D4821" s="9" t="s">
        <v>39</v>
      </c>
      <c r="E4821" s="9" t="s">
        <v>38</v>
      </c>
      <c r="F4821" s="9">
        <v>2023</v>
      </c>
      <c r="G4821" s="9">
        <v>8</v>
      </c>
      <c r="H4821" s="9"/>
      <c r="BF4821" s="33">
        <v>74.395210000000006</v>
      </c>
      <c r="BG4821" s="33">
        <v>72.97081</v>
      </c>
      <c r="BH4821" s="33">
        <v>72.013469999999998</v>
      </c>
      <c r="BI4821" s="33">
        <v>70.952100000000002</v>
      </c>
      <c r="BJ4821" s="33">
        <v>69.857029999999995</v>
      </c>
      <c r="BK4821" s="33">
        <v>69.053150000000002</v>
      </c>
      <c r="BL4821" s="33">
        <v>68.548649999999995</v>
      </c>
      <c r="BM4821" s="33">
        <v>70.342060000000004</v>
      </c>
      <c r="BN4821" s="33">
        <v>75.364519999999999</v>
      </c>
      <c r="BO4821" s="33">
        <v>80.294160000000005</v>
      </c>
      <c r="BP4821" s="33">
        <v>84.616770000000002</v>
      </c>
      <c r="BQ4821" s="33">
        <v>88.230540000000005</v>
      </c>
      <c r="BR4821" s="33">
        <v>90.595060000000004</v>
      </c>
      <c r="BS4821" s="33">
        <v>92.321110000000004</v>
      </c>
      <c r="BT4821" s="33">
        <v>93.642970000000005</v>
      </c>
      <c r="BU4821" s="33">
        <v>93.940860000000001</v>
      </c>
      <c r="BV4821" s="33">
        <v>93.740269999999995</v>
      </c>
      <c r="BW4821" s="33">
        <v>92.735780000000005</v>
      </c>
      <c r="BX4821" s="33">
        <v>90.52919</v>
      </c>
      <c r="BY4821" s="33">
        <v>86.931880000000007</v>
      </c>
      <c r="BZ4821" s="33">
        <v>82.848050000000001</v>
      </c>
      <c r="CA4821" s="33">
        <v>80.104039999999998</v>
      </c>
      <c r="CB4821" s="33">
        <v>78.198359999999994</v>
      </c>
      <c r="CC4821" s="33">
        <v>76.589070000000007</v>
      </c>
      <c r="DC4821" s="9">
        <v>120.5183</v>
      </c>
      <c r="DD4821" s="9">
        <v>0</v>
      </c>
    </row>
    <row r="4822" spans="1:108" x14ac:dyDescent="0.25">
      <c r="A4822" s="9" t="s">
        <v>42</v>
      </c>
      <c r="B4822" s="9" t="s">
        <v>30</v>
      </c>
      <c r="C4822" s="9" t="s">
        <v>2</v>
      </c>
      <c r="D4822" s="9" t="s">
        <v>39</v>
      </c>
      <c r="E4822" s="9" t="s">
        <v>38</v>
      </c>
      <c r="F4822" s="9">
        <v>2023</v>
      </c>
      <c r="G4822" s="9">
        <v>9</v>
      </c>
      <c r="H4822" s="9"/>
      <c r="BF4822" s="33">
        <v>71.017970000000005</v>
      </c>
      <c r="BG4822" s="33">
        <v>69.892970000000005</v>
      </c>
      <c r="BH4822" s="33">
        <v>68.392210000000006</v>
      </c>
      <c r="BI4822" s="33">
        <v>67.318860000000001</v>
      </c>
      <c r="BJ4822" s="33">
        <v>66.521709999999999</v>
      </c>
      <c r="BK4822" s="33">
        <v>65.907939999999996</v>
      </c>
      <c r="BL4822" s="33">
        <v>65.290419999999997</v>
      </c>
      <c r="BM4822" s="33">
        <v>66.28219</v>
      </c>
      <c r="BN4822" s="33">
        <v>70.960329999999999</v>
      </c>
      <c r="BO4822" s="33">
        <v>76.056880000000007</v>
      </c>
      <c r="BP4822" s="33">
        <v>80.794910000000002</v>
      </c>
      <c r="BQ4822" s="33">
        <v>84.332340000000002</v>
      </c>
      <c r="BR4822" s="33">
        <v>86.985780000000005</v>
      </c>
      <c r="BS4822" s="33">
        <v>88.716319999999996</v>
      </c>
      <c r="BT4822" s="33">
        <v>89.973799999999997</v>
      </c>
      <c r="BU4822" s="33">
        <v>90.434880000000007</v>
      </c>
      <c r="BV4822" s="33">
        <v>90.06362</v>
      </c>
      <c r="BW4822" s="33">
        <v>88.880240000000001</v>
      </c>
      <c r="BX4822" s="33">
        <v>85.942369999999997</v>
      </c>
      <c r="BY4822" s="33">
        <v>82.008229999999998</v>
      </c>
      <c r="BZ4822" s="33">
        <v>78.953590000000005</v>
      </c>
      <c r="CA4822" s="33">
        <v>76.727549999999994</v>
      </c>
      <c r="CB4822" s="33">
        <v>74.56662</v>
      </c>
      <c r="CC4822" s="33">
        <v>72.795659999999998</v>
      </c>
      <c r="DC4822" s="9">
        <v>120.5183</v>
      </c>
      <c r="DD4822" s="9">
        <v>0</v>
      </c>
    </row>
    <row r="4823" spans="1:108" x14ac:dyDescent="0.25">
      <c r="A4823" s="9" t="s">
        <v>42</v>
      </c>
      <c r="B4823" s="9" t="s">
        <v>30</v>
      </c>
      <c r="C4823" s="9" t="s">
        <v>2</v>
      </c>
      <c r="D4823" s="9" t="s">
        <v>39</v>
      </c>
      <c r="E4823" s="9" t="s">
        <v>38</v>
      </c>
      <c r="F4823" s="9">
        <v>2023</v>
      </c>
      <c r="G4823" s="9">
        <v>10</v>
      </c>
      <c r="H4823" s="9"/>
      <c r="BF4823" s="33">
        <v>67.829480000000004</v>
      </c>
      <c r="BG4823" s="33">
        <v>66.730710000000002</v>
      </c>
      <c r="BH4823" s="33">
        <v>65.660489999999996</v>
      </c>
      <c r="BI4823" s="33">
        <v>64.645840000000007</v>
      </c>
      <c r="BJ4823" s="33">
        <v>63.516979999999997</v>
      </c>
      <c r="BK4823" s="33">
        <v>62.615740000000002</v>
      </c>
      <c r="BL4823" s="33">
        <v>62.033180000000002</v>
      </c>
      <c r="BM4823" s="33">
        <v>62.581020000000002</v>
      </c>
      <c r="BN4823" s="33">
        <v>67.787809999999993</v>
      </c>
      <c r="BO4823" s="33">
        <v>73.779319999999998</v>
      </c>
      <c r="BP4823" s="33">
        <v>79.808639999999997</v>
      </c>
      <c r="BQ4823" s="33">
        <v>84.621139999999997</v>
      </c>
      <c r="BR4823" s="33">
        <v>88.221450000000004</v>
      </c>
      <c r="BS4823" s="33">
        <v>90.207570000000004</v>
      </c>
      <c r="BT4823" s="33">
        <v>90.091049999999996</v>
      </c>
      <c r="BU4823" s="33">
        <v>90.243830000000003</v>
      </c>
      <c r="BV4823" s="33">
        <v>89.701390000000004</v>
      </c>
      <c r="BW4823" s="33">
        <v>87.708340000000007</v>
      </c>
      <c r="BX4823" s="33">
        <v>83.132710000000003</v>
      </c>
      <c r="BY4823" s="33">
        <v>78.459879999999998</v>
      </c>
      <c r="BZ4823" s="33">
        <v>75.509259999999998</v>
      </c>
      <c r="CA4823" s="33">
        <v>73.075609999999998</v>
      </c>
      <c r="CB4823" s="33">
        <v>70.740740000000002</v>
      </c>
      <c r="CC4823" s="33">
        <v>68.389660000000006</v>
      </c>
      <c r="DC4823" s="9">
        <v>120.5183</v>
      </c>
      <c r="DD4823" s="9">
        <v>0</v>
      </c>
    </row>
    <row r="4824" spans="1:108" x14ac:dyDescent="0.25">
      <c r="A4824" s="9" t="s">
        <v>42</v>
      </c>
      <c r="B4824" s="9" t="s">
        <v>30</v>
      </c>
      <c r="C4824" s="9" t="s">
        <v>2</v>
      </c>
      <c r="D4824" s="9" t="s">
        <v>39</v>
      </c>
      <c r="E4824" s="9" t="s">
        <v>38</v>
      </c>
      <c r="F4824" s="9">
        <v>2024</v>
      </c>
      <c r="G4824" s="9">
        <v>5</v>
      </c>
      <c r="H4824" s="9"/>
      <c r="BF4824" s="33">
        <v>72.294430000000006</v>
      </c>
      <c r="BG4824" s="33">
        <v>70.535390000000007</v>
      </c>
      <c r="BH4824" s="33">
        <v>69.25076</v>
      </c>
      <c r="BI4824" s="33">
        <v>68.005269999999996</v>
      </c>
      <c r="BJ4824" s="33">
        <v>66.90437</v>
      </c>
      <c r="BK4824" s="33">
        <v>66.167169999999999</v>
      </c>
      <c r="BL4824" s="33">
        <v>66.721379999999996</v>
      </c>
      <c r="BM4824" s="33">
        <v>70.573040000000006</v>
      </c>
      <c r="BN4824" s="33">
        <v>75.469120000000004</v>
      </c>
      <c r="BO4824" s="33">
        <v>79.556470000000004</v>
      </c>
      <c r="BP4824" s="33">
        <v>82.862200000000001</v>
      </c>
      <c r="BQ4824" s="33">
        <v>85.960849999999994</v>
      </c>
      <c r="BR4824" s="33">
        <v>88.429969999999997</v>
      </c>
      <c r="BS4824" s="33">
        <v>89.793679999999995</v>
      </c>
      <c r="BT4824" s="33">
        <v>90.274850000000001</v>
      </c>
      <c r="BU4824" s="33">
        <v>90.026349999999994</v>
      </c>
      <c r="BV4824" s="33">
        <v>89.461590000000001</v>
      </c>
      <c r="BW4824" s="33">
        <v>88.332080000000005</v>
      </c>
      <c r="BX4824" s="33">
        <v>86.226650000000006</v>
      </c>
      <c r="BY4824" s="33">
        <v>83.219120000000004</v>
      </c>
      <c r="BZ4824" s="33">
        <v>79.777109999999993</v>
      </c>
      <c r="CA4824" s="33">
        <v>77.335089999999994</v>
      </c>
      <c r="CB4824" s="33">
        <v>75.018820000000005</v>
      </c>
      <c r="CC4824" s="33">
        <v>73.100149999999999</v>
      </c>
      <c r="DC4824" s="9">
        <v>120.5183</v>
      </c>
      <c r="DD4824" s="9">
        <v>0</v>
      </c>
    </row>
    <row r="4825" spans="1:108" x14ac:dyDescent="0.25">
      <c r="A4825" s="9" t="s">
        <v>42</v>
      </c>
      <c r="B4825" s="9" t="s">
        <v>30</v>
      </c>
      <c r="C4825" s="9" t="s">
        <v>2</v>
      </c>
      <c r="D4825" s="9" t="s">
        <v>39</v>
      </c>
      <c r="E4825" s="9" t="s">
        <v>38</v>
      </c>
      <c r="F4825" s="9">
        <v>2024</v>
      </c>
      <c r="G4825" s="9">
        <v>6</v>
      </c>
      <c r="H4825" s="9"/>
      <c r="BF4825" s="33">
        <v>73.190119999999993</v>
      </c>
      <c r="BG4825" s="33">
        <v>71.497010000000003</v>
      </c>
      <c r="BH4825" s="33">
        <v>70.349549999999994</v>
      </c>
      <c r="BI4825" s="33">
        <v>68.984279999999998</v>
      </c>
      <c r="BJ4825" s="33">
        <v>68.008229999999998</v>
      </c>
      <c r="BK4825" s="33">
        <v>67.180390000000003</v>
      </c>
      <c r="BL4825" s="33">
        <v>68.096559999999997</v>
      </c>
      <c r="BM4825" s="33">
        <v>72.669910000000002</v>
      </c>
      <c r="BN4825" s="33">
        <v>78.121250000000003</v>
      </c>
      <c r="BO4825" s="33">
        <v>83.095060000000004</v>
      </c>
      <c r="BP4825" s="33">
        <v>87.40719</v>
      </c>
      <c r="BQ4825" s="33">
        <v>90.562870000000004</v>
      </c>
      <c r="BR4825" s="33">
        <v>92.270210000000006</v>
      </c>
      <c r="BS4825" s="33">
        <v>93.03443</v>
      </c>
      <c r="BT4825" s="33">
        <v>94.146709999999999</v>
      </c>
      <c r="BU4825" s="33">
        <v>94.937870000000004</v>
      </c>
      <c r="BV4825" s="33">
        <v>94.815119999999993</v>
      </c>
      <c r="BW4825" s="33">
        <v>94.428150000000002</v>
      </c>
      <c r="BX4825" s="33">
        <v>92.899699999999996</v>
      </c>
      <c r="BY4825" s="33">
        <v>89.807630000000003</v>
      </c>
      <c r="BZ4825" s="33">
        <v>85.912419999999997</v>
      </c>
      <c r="CA4825" s="33">
        <v>82.497010000000003</v>
      </c>
      <c r="CB4825" s="33">
        <v>80.181880000000007</v>
      </c>
      <c r="CC4825" s="33">
        <v>77.979789999999994</v>
      </c>
      <c r="DC4825" s="9">
        <v>120.5183</v>
      </c>
      <c r="DD4825" s="9">
        <v>0</v>
      </c>
    </row>
    <row r="4826" spans="1:108" x14ac:dyDescent="0.25">
      <c r="A4826" s="9" t="s">
        <v>42</v>
      </c>
      <c r="B4826" s="9" t="s">
        <v>30</v>
      </c>
      <c r="C4826" s="9" t="s">
        <v>2</v>
      </c>
      <c r="D4826" s="9" t="s">
        <v>39</v>
      </c>
      <c r="E4826" s="9" t="s">
        <v>38</v>
      </c>
      <c r="F4826" s="9">
        <v>2024</v>
      </c>
      <c r="G4826" s="9">
        <v>7</v>
      </c>
      <c r="H4826" s="9"/>
      <c r="BF4826" s="33">
        <v>75.415419999999997</v>
      </c>
      <c r="BG4826" s="33">
        <v>74.430390000000003</v>
      </c>
      <c r="BH4826" s="33">
        <v>73.474549999999994</v>
      </c>
      <c r="BI4826" s="33">
        <v>72.283680000000004</v>
      </c>
      <c r="BJ4826" s="33">
        <v>71.571849999999998</v>
      </c>
      <c r="BK4826" s="33">
        <v>70.871250000000003</v>
      </c>
      <c r="BL4826" s="33">
        <v>70.857029999999995</v>
      </c>
      <c r="BM4826" s="33">
        <v>73.192369999999997</v>
      </c>
      <c r="BN4826" s="33">
        <v>76.913929999999993</v>
      </c>
      <c r="BO4826" s="33">
        <v>81.196849999999998</v>
      </c>
      <c r="BP4826" s="33">
        <v>85.357789999999994</v>
      </c>
      <c r="BQ4826" s="33">
        <v>89.135480000000001</v>
      </c>
      <c r="BR4826" s="33">
        <v>91.560630000000003</v>
      </c>
      <c r="BS4826" s="33">
        <v>93.101799999999997</v>
      </c>
      <c r="BT4826" s="33">
        <v>93.951350000000005</v>
      </c>
      <c r="BU4826" s="33">
        <v>94.238020000000006</v>
      </c>
      <c r="BV4826" s="33">
        <v>94.332340000000002</v>
      </c>
      <c r="BW4826" s="33">
        <v>93.477549999999994</v>
      </c>
      <c r="BX4826" s="33">
        <v>91.59281</v>
      </c>
      <c r="BY4826" s="33">
        <v>88.56138</v>
      </c>
      <c r="BZ4826" s="33">
        <v>84.84581</v>
      </c>
      <c r="CA4826" s="33">
        <v>82.165419999999997</v>
      </c>
      <c r="CB4826" s="33">
        <v>79.752989999999997</v>
      </c>
      <c r="CC4826" s="33">
        <v>77.97081</v>
      </c>
      <c r="DC4826" s="9">
        <v>120.5183</v>
      </c>
      <c r="DD4826" s="9">
        <v>0</v>
      </c>
    </row>
    <row r="4827" spans="1:108" x14ac:dyDescent="0.25">
      <c r="A4827" s="9" t="s">
        <v>42</v>
      </c>
      <c r="B4827" s="9" t="s">
        <v>30</v>
      </c>
      <c r="C4827" s="9" t="s">
        <v>2</v>
      </c>
      <c r="D4827" s="9" t="s">
        <v>39</v>
      </c>
      <c r="E4827" s="9" t="s">
        <v>38</v>
      </c>
      <c r="F4827" s="9">
        <v>2024</v>
      </c>
      <c r="G4827" s="9">
        <v>8</v>
      </c>
      <c r="H4827" s="9"/>
      <c r="BF4827" s="33">
        <v>74.395210000000006</v>
      </c>
      <c r="BG4827" s="33">
        <v>72.97081</v>
      </c>
      <c r="BH4827" s="33">
        <v>72.013469999999998</v>
      </c>
      <c r="BI4827" s="33">
        <v>70.952100000000002</v>
      </c>
      <c r="BJ4827" s="33">
        <v>69.857029999999995</v>
      </c>
      <c r="BK4827" s="33">
        <v>69.053150000000002</v>
      </c>
      <c r="BL4827" s="33">
        <v>68.548649999999995</v>
      </c>
      <c r="BM4827" s="33">
        <v>70.342060000000004</v>
      </c>
      <c r="BN4827" s="33">
        <v>75.364519999999999</v>
      </c>
      <c r="BO4827" s="33">
        <v>80.294160000000005</v>
      </c>
      <c r="BP4827" s="33">
        <v>84.616770000000002</v>
      </c>
      <c r="BQ4827" s="33">
        <v>88.230540000000005</v>
      </c>
      <c r="BR4827" s="33">
        <v>90.595060000000004</v>
      </c>
      <c r="BS4827" s="33">
        <v>92.321110000000004</v>
      </c>
      <c r="BT4827" s="33">
        <v>93.642970000000005</v>
      </c>
      <c r="BU4827" s="33">
        <v>93.940860000000001</v>
      </c>
      <c r="BV4827" s="33">
        <v>93.740269999999995</v>
      </c>
      <c r="BW4827" s="33">
        <v>92.735780000000005</v>
      </c>
      <c r="BX4827" s="33">
        <v>90.52919</v>
      </c>
      <c r="BY4827" s="33">
        <v>86.931880000000007</v>
      </c>
      <c r="BZ4827" s="33">
        <v>82.848050000000001</v>
      </c>
      <c r="CA4827" s="33">
        <v>80.104039999999998</v>
      </c>
      <c r="CB4827" s="33">
        <v>78.198359999999994</v>
      </c>
      <c r="CC4827" s="33">
        <v>76.589070000000007</v>
      </c>
      <c r="DC4827" s="9">
        <v>120.5183</v>
      </c>
      <c r="DD4827" s="9">
        <v>0</v>
      </c>
    </row>
    <row r="4828" spans="1:108" x14ac:dyDescent="0.25">
      <c r="A4828" s="9" t="s">
        <v>42</v>
      </c>
      <c r="B4828" s="9" t="s">
        <v>30</v>
      </c>
      <c r="C4828" s="9" t="s">
        <v>2</v>
      </c>
      <c r="D4828" s="9" t="s">
        <v>39</v>
      </c>
      <c r="E4828" s="9" t="s">
        <v>38</v>
      </c>
      <c r="F4828" s="9">
        <v>2024</v>
      </c>
      <c r="G4828" s="9">
        <v>9</v>
      </c>
      <c r="H4828" s="9"/>
      <c r="BF4828" s="33">
        <v>71.017970000000005</v>
      </c>
      <c r="BG4828" s="33">
        <v>69.892970000000005</v>
      </c>
      <c r="BH4828" s="33">
        <v>68.392210000000006</v>
      </c>
      <c r="BI4828" s="33">
        <v>67.318860000000001</v>
      </c>
      <c r="BJ4828" s="33">
        <v>66.521709999999999</v>
      </c>
      <c r="BK4828" s="33">
        <v>65.907939999999996</v>
      </c>
      <c r="BL4828" s="33">
        <v>65.290419999999997</v>
      </c>
      <c r="BM4828" s="33">
        <v>66.28219</v>
      </c>
      <c r="BN4828" s="33">
        <v>70.960329999999999</v>
      </c>
      <c r="BO4828" s="33">
        <v>76.056880000000007</v>
      </c>
      <c r="BP4828" s="33">
        <v>80.794910000000002</v>
      </c>
      <c r="BQ4828" s="33">
        <v>84.332340000000002</v>
      </c>
      <c r="BR4828" s="33">
        <v>86.985780000000005</v>
      </c>
      <c r="BS4828" s="33">
        <v>88.716319999999996</v>
      </c>
      <c r="BT4828" s="33">
        <v>89.973799999999997</v>
      </c>
      <c r="BU4828" s="33">
        <v>90.434880000000007</v>
      </c>
      <c r="BV4828" s="33">
        <v>90.06362</v>
      </c>
      <c r="BW4828" s="33">
        <v>88.880240000000001</v>
      </c>
      <c r="BX4828" s="33">
        <v>85.942369999999997</v>
      </c>
      <c r="BY4828" s="33">
        <v>82.008229999999998</v>
      </c>
      <c r="BZ4828" s="33">
        <v>78.953590000000005</v>
      </c>
      <c r="CA4828" s="33">
        <v>76.727549999999994</v>
      </c>
      <c r="CB4828" s="33">
        <v>74.56662</v>
      </c>
      <c r="CC4828" s="33">
        <v>72.795659999999998</v>
      </c>
      <c r="DC4828" s="9">
        <v>120.5183</v>
      </c>
      <c r="DD4828" s="9">
        <v>0</v>
      </c>
    </row>
    <row r="4829" spans="1:108" x14ac:dyDescent="0.25">
      <c r="A4829" s="9" t="s">
        <v>42</v>
      </c>
      <c r="B4829" s="9" t="s">
        <v>30</v>
      </c>
      <c r="C4829" s="9" t="s">
        <v>2</v>
      </c>
      <c r="D4829" s="9" t="s">
        <v>39</v>
      </c>
      <c r="E4829" s="9" t="s">
        <v>38</v>
      </c>
      <c r="F4829" s="9">
        <v>2024</v>
      </c>
      <c r="G4829" s="9">
        <v>10</v>
      </c>
      <c r="H4829" s="9"/>
      <c r="BF4829" s="33">
        <v>67.829480000000004</v>
      </c>
      <c r="BG4829" s="33">
        <v>66.730710000000002</v>
      </c>
      <c r="BH4829" s="33">
        <v>65.660489999999996</v>
      </c>
      <c r="BI4829" s="33">
        <v>64.645840000000007</v>
      </c>
      <c r="BJ4829" s="33">
        <v>63.516979999999997</v>
      </c>
      <c r="BK4829" s="33">
        <v>62.615740000000002</v>
      </c>
      <c r="BL4829" s="33">
        <v>62.033180000000002</v>
      </c>
      <c r="BM4829" s="33">
        <v>62.581020000000002</v>
      </c>
      <c r="BN4829" s="33">
        <v>67.787809999999993</v>
      </c>
      <c r="BO4829" s="33">
        <v>73.779319999999998</v>
      </c>
      <c r="BP4829" s="33">
        <v>79.808639999999997</v>
      </c>
      <c r="BQ4829" s="33">
        <v>84.621139999999997</v>
      </c>
      <c r="BR4829" s="33">
        <v>88.221450000000004</v>
      </c>
      <c r="BS4829" s="33">
        <v>90.207570000000004</v>
      </c>
      <c r="BT4829" s="33">
        <v>90.091049999999996</v>
      </c>
      <c r="BU4829" s="33">
        <v>90.243830000000003</v>
      </c>
      <c r="BV4829" s="33">
        <v>89.701390000000004</v>
      </c>
      <c r="BW4829" s="33">
        <v>87.708340000000007</v>
      </c>
      <c r="BX4829" s="33">
        <v>83.132710000000003</v>
      </c>
      <c r="BY4829" s="33">
        <v>78.459879999999998</v>
      </c>
      <c r="BZ4829" s="33">
        <v>75.509259999999998</v>
      </c>
      <c r="CA4829" s="33">
        <v>73.075609999999998</v>
      </c>
      <c r="CB4829" s="33">
        <v>70.740740000000002</v>
      </c>
      <c r="CC4829" s="33">
        <v>68.389660000000006</v>
      </c>
      <c r="DC4829" s="9">
        <v>120.5183</v>
      </c>
      <c r="DD4829" s="9">
        <v>0</v>
      </c>
    </row>
    <row r="4830" spans="1:108" x14ac:dyDescent="0.25">
      <c r="A4830" s="9" t="s">
        <v>42</v>
      </c>
      <c r="B4830" s="9" t="s">
        <v>30</v>
      </c>
      <c r="C4830" s="9" t="s">
        <v>2</v>
      </c>
      <c r="D4830" s="9" t="s">
        <v>39</v>
      </c>
      <c r="E4830" s="9" t="s">
        <v>38</v>
      </c>
      <c r="F4830" s="9">
        <v>2025</v>
      </c>
      <c r="G4830" s="9">
        <v>5</v>
      </c>
      <c r="H4830" s="9"/>
      <c r="BF4830" s="33">
        <v>72.294430000000006</v>
      </c>
      <c r="BG4830" s="33">
        <v>70.535390000000007</v>
      </c>
      <c r="BH4830" s="33">
        <v>69.25076</v>
      </c>
      <c r="BI4830" s="33">
        <v>68.005269999999996</v>
      </c>
      <c r="BJ4830" s="33">
        <v>66.90437</v>
      </c>
      <c r="BK4830" s="33">
        <v>66.167169999999999</v>
      </c>
      <c r="BL4830" s="33">
        <v>66.721379999999996</v>
      </c>
      <c r="BM4830" s="33">
        <v>70.573040000000006</v>
      </c>
      <c r="BN4830" s="33">
        <v>75.469120000000004</v>
      </c>
      <c r="BO4830" s="33">
        <v>79.556470000000004</v>
      </c>
      <c r="BP4830" s="33">
        <v>82.862200000000001</v>
      </c>
      <c r="BQ4830" s="33">
        <v>85.960849999999994</v>
      </c>
      <c r="BR4830" s="33">
        <v>88.429969999999997</v>
      </c>
      <c r="BS4830" s="33">
        <v>89.793679999999995</v>
      </c>
      <c r="BT4830" s="33">
        <v>90.274850000000001</v>
      </c>
      <c r="BU4830" s="33">
        <v>90.026349999999994</v>
      </c>
      <c r="BV4830" s="33">
        <v>89.461590000000001</v>
      </c>
      <c r="BW4830" s="33">
        <v>88.332080000000005</v>
      </c>
      <c r="BX4830" s="33">
        <v>86.226650000000006</v>
      </c>
      <c r="BY4830" s="33">
        <v>83.219120000000004</v>
      </c>
      <c r="BZ4830" s="33">
        <v>79.777109999999993</v>
      </c>
      <c r="CA4830" s="33">
        <v>77.335089999999994</v>
      </c>
      <c r="CB4830" s="33">
        <v>75.018820000000005</v>
      </c>
      <c r="CC4830" s="33">
        <v>73.100149999999999</v>
      </c>
      <c r="DC4830" s="9">
        <v>120.5183</v>
      </c>
      <c r="DD4830" s="9">
        <v>0</v>
      </c>
    </row>
    <row r="4831" spans="1:108" x14ac:dyDescent="0.25">
      <c r="A4831" s="9" t="s">
        <v>42</v>
      </c>
      <c r="B4831" s="9" t="s">
        <v>30</v>
      </c>
      <c r="C4831" s="9" t="s">
        <v>2</v>
      </c>
      <c r="D4831" s="9" t="s">
        <v>39</v>
      </c>
      <c r="E4831" s="9" t="s">
        <v>38</v>
      </c>
      <c r="F4831" s="9">
        <v>2025</v>
      </c>
      <c r="G4831" s="9">
        <v>6</v>
      </c>
      <c r="H4831" s="9"/>
      <c r="BF4831" s="33">
        <v>73.190119999999993</v>
      </c>
      <c r="BG4831" s="33">
        <v>71.497010000000003</v>
      </c>
      <c r="BH4831" s="33">
        <v>70.349549999999994</v>
      </c>
      <c r="BI4831" s="33">
        <v>68.984279999999998</v>
      </c>
      <c r="BJ4831" s="33">
        <v>68.008229999999998</v>
      </c>
      <c r="BK4831" s="33">
        <v>67.180390000000003</v>
      </c>
      <c r="BL4831" s="33">
        <v>68.096559999999997</v>
      </c>
      <c r="BM4831" s="33">
        <v>72.669910000000002</v>
      </c>
      <c r="BN4831" s="33">
        <v>78.121250000000003</v>
      </c>
      <c r="BO4831" s="33">
        <v>83.095060000000004</v>
      </c>
      <c r="BP4831" s="33">
        <v>87.40719</v>
      </c>
      <c r="BQ4831" s="33">
        <v>90.562870000000004</v>
      </c>
      <c r="BR4831" s="33">
        <v>92.270210000000006</v>
      </c>
      <c r="BS4831" s="33">
        <v>93.03443</v>
      </c>
      <c r="BT4831" s="33">
        <v>94.146709999999999</v>
      </c>
      <c r="BU4831" s="33">
        <v>94.937870000000004</v>
      </c>
      <c r="BV4831" s="33">
        <v>94.815119999999993</v>
      </c>
      <c r="BW4831" s="33">
        <v>94.428150000000002</v>
      </c>
      <c r="BX4831" s="33">
        <v>92.899699999999996</v>
      </c>
      <c r="BY4831" s="33">
        <v>89.807630000000003</v>
      </c>
      <c r="BZ4831" s="33">
        <v>85.912419999999997</v>
      </c>
      <c r="CA4831" s="33">
        <v>82.497010000000003</v>
      </c>
      <c r="CB4831" s="33">
        <v>80.181880000000007</v>
      </c>
      <c r="CC4831" s="33">
        <v>77.979789999999994</v>
      </c>
      <c r="DC4831" s="9">
        <v>120.5183</v>
      </c>
      <c r="DD4831" s="9">
        <v>0</v>
      </c>
    </row>
    <row r="4832" spans="1:108" x14ac:dyDescent="0.25">
      <c r="A4832" s="9" t="s">
        <v>42</v>
      </c>
      <c r="B4832" s="9" t="s">
        <v>30</v>
      </c>
      <c r="C4832" s="9" t="s">
        <v>2</v>
      </c>
      <c r="D4832" s="9" t="s">
        <v>39</v>
      </c>
      <c r="E4832" s="9" t="s">
        <v>38</v>
      </c>
      <c r="F4832" s="9">
        <v>2025</v>
      </c>
      <c r="G4832" s="9">
        <v>7</v>
      </c>
      <c r="H4832" s="9"/>
      <c r="BF4832" s="33">
        <v>75.415419999999997</v>
      </c>
      <c r="BG4832" s="33">
        <v>74.430390000000003</v>
      </c>
      <c r="BH4832" s="33">
        <v>73.474549999999994</v>
      </c>
      <c r="BI4832" s="33">
        <v>72.283680000000004</v>
      </c>
      <c r="BJ4832" s="33">
        <v>71.571849999999998</v>
      </c>
      <c r="BK4832" s="33">
        <v>70.871250000000003</v>
      </c>
      <c r="BL4832" s="33">
        <v>70.857029999999995</v>
      </c>
      <c r="BM4832" s="33">
        <v>73.192369999999997</v>
      </c>
      <c r="BN4832" s="33">
        <v>76.913929999999993</v>
      </c>
      <c r="BO4832" s="33">
        <v>81.196849999999998</v>
      </c>
      <c r="BP4832" s="33">
        <v>85.357789999999994</v>
      </c>
      <c r="BQ4832" s="33">
        <v>89.135480000000001</v>
      </c>
      <c r="BR4832" s="33">
        <v>91.560630000000003</v>
      </c>
      <c r="BS4832" s="33">
        <v>93.101799999999997</v>
      </c>
      <c r="BT4832" s="33">
        <v>93.951350000000005</v>
      </c>
      <c r="BU4832" s="33">
        <v>94.238020000000006</v>
      </c>
      <c r="BV4832" s="33">
        <v>94.332340000000002</v>
      </c>
      <c r="BW4832" s="33">
        <v>93.477549999999994</v>
      </c>
      <c r="BX4832" s="33">
        <v>91.59281</v>
      </c>
      <c r="BY4832" s="33">
        <v>88.56138</v>
      </c>
      <c r="BZ4832" s="33">
        <v>84.84581</v>
      </c>
      <c r="CA4832" s="33">
        <v>82.165419999999997</v>
      </c>
      <c r="CB4832" s="33">
        <v>79.752989999999997</v>
      </c>
      <c r="CC4832" s="33">
        <v>77.97081</v>
      </c>
      <c r="DC4832" s="9">
        <v>120.5183</v>
      </c>
      <c r="DD4832" s="9">
        <v>0</v>
      </c>
    </row>
    <row r="4833" spans="1:108" x14ac:dyDescent="0.25">
      <c r="A4833" s="9" t="s">
        <v>42</v>
      </c>
      <c r="B4833" s="9" t="s">
        <v>30</v>
      </c>
      <c r="C4833" s="9" t="s">
        <v>2</v>
      </c>
      <c r="D4833" s="9" t="s">
        <v>39</v>
      </c>
      <c r="E4833" s="9" t="s">
        <v>38</v>
      </c>
      <c r="F4833" s="9">
        <v>2025</v>
      </c>
      <c r="G4833" s="9">
        <v>8</v>
      </c>
      <c r="H4833" s="9"/>
      <c r="BF4833" s="33">
        <v>74.395210000000006</v>
      </c>
      <c r="BG4833" s="33">
        <v>72.97081</v>
      </c>
      <c r="BH4833" s="33">
        <v>72.013469999999998</v>
      </c>
      <c r="BI4833" s="33">
        <v>70.952100000000002</v>
      </c>
      <c r="BJ4833" s="33">
        <v>69.857029999999995</v>
      </c>
      <c r="BK4833" s="33">
        <v>69.053150000000002</v>
      </c>
      <c r="BL4833" s="33">
        <v>68.548649999999995</v>
      </c>
      <c r="BM4833" s="33">
        <v>70.342060000000004</v>
      </c>
      <c r="BN4833" s="33">
        <v>75.364519999999999</v>
      </c>
      <c r="BO4833" s="33">
        <v>80.294160000000005</v>
      </c>
      <c r="BP4833" s="33">
        <v>84.616770000000002</v>
      </c>
      <c r="BQ4833" s="33">
        <v>88.230540000000005</v>
      </c>
      <c r="BR4833" s="33">
        <v>90.595060000000004</v>
      </c>
      <c r="BS4833" s="33">
        <v>92.321110000000004</v>
      </c>
      <c r="BT4833" s="33">
        <v>93.642970000000005</v>
      </c>
      <c r="BU4833" s="33">
        <v>93.940860000000001</v>
      </c>
      <c r="BV4833" s="33">
        <v>93.740269999999995</v>
      </c>
      <c r="BW4833" s="33">
        <v>92.735780000000005</v>
      </c>
      <c r="BX4833" s="33">
        <v>90.52919</v>
      </c>
      <c r="BY4833" s="33">
        <v>86.931880000000007</v>
      </c>
      <c r="BZ4833" s="33">
        <v>82.848050000000001</v>
      </c>
      <c r="CA4833" s="33">
        <v>80.104039999999998</v>
      </c>
      <c r="CB4833" s="33">
        <v>78.198359999999994</v>
      </c>
      <c r="CC4833" s="33">
        <v>76.589070000000007</v>
      </c>
      <c r="DC4833" s="9">
        <v>120.5183</v>
      </c>
      <c r="DD4833" s="9">
        <v>0</v>
      </c>
    </row>
    <row r="4834" spans="1:108" x14ac:dyDescent="0.25">
      <c r="A4834" s="9" t="s">
        <v>42</v>
      </c>
      <c r="B4834" s="9" t="s">
        <v>30</v>
      </c>
      <c r="C4834" s="9" t="s">
        <v>2</v>
      </c>
      <c r="D4834" s="9" t="s">
        <v>39</v>
      </c>
      <c r="E4834" s="9" t="s">
        <v>38</v>
      </c>
      <c r="F4834" s="9">
        <v>2025</v>
      </c>
      <c r="G4834" s="9">
        <v>9</v>
      </c>
      <c r="H4834" s="9"/>
      <c r="BF4834" s="33">
        <v>71.017970000000005</v>
      </c>
      <c r="BG4834" s="33">
        <v>69.892970000000005</v>
      </c>
      <c r="BH4834" s="33">
        <v>68.392210000000006</v>
      </c>
      <c r="BI4834" s="33">
        <v>67.318860000000001</v>
      </c>
      <c r="BJ4834" s="33">
        <v>66.521709999999999</v>
      </c>
      <c r="BK4834" s="33">
        <v>65.907939999999996</v>
      </c>
      <c r="BL4834" s="33">
        <v>65.290419999999997</v>
      </c>
      <c r="BM4834" s="33">
        <v>66.28219</v>
      </c>
      <c r="BN4834" s="33">
        <v>70.960329999999999</v>
      </c>
      <c r="BO4834" s="33">
        <v>76.056880000000007</v>
      </c>
      <c r="BP4834" s="33">
        <v>80.794910000000002</v>
      </c>
      <c r="BQ4834" s="33">
        <v>84.332340000000002</v>
      </c>
      <c r="BR4834" s="33">
        <v>86.985780000000005</v>
      </c>
      <c r="BS4834" s="33">
        <v>88.716319999999996</v>
      </c>
      <c r="BT4834" s="33">
        <v>89.973799999999997</v>
      </c>
      <c r="BU4834" s="33">
        <v>90.434880000000007</v>
      </c>
      <c r="BV4834" s="33">
        <v>90.06362</v>
      </c>
      <c r="BW4834" s="33">
        <v>88.880240000000001</v>
      </c>
      <c r="BX4834" s="33">
        <v>85.942369999999997</v>
      </c>
      <c r="BY4834" s="33">
        <v>82.008229999999998</v>
      </c>
      <c r="BZ4834" s="33">
        <v>78.953590000000005</v>
      </c>
      <c r="CA4834" s="33">
        <v>76.727549999999994</v>
      </c>
      <c r="CB4834" s="33">
        <v>74.56662</v>
      </c>
      <c r="CC4834" s="33">
        <v>72.795659999999998</v>
      </c>
      <c r="DC4834" s="9">
        <v>120.5183</v>
      </c>
      <c r="DD4834" s="9">
        <v>0</v>
      </c>
    </row>
    <row r="4835" spans="1:108" x14ac:dyDescent="0.25">
      <c r="A4835" s="9" t="s">
        <v>42</v>
      </c>
      <c r="B4835" s="9" t="s">
        <v>30</v>
      </c>
      <c r="C4835" s="9" t="s">
        <v>2</v>
      </c>
      <c r="D4835" s="9" t="s">
        <v>39</v>
      </c>
      <c r="E4835" s="9" t="s">
        <v>38</v>
      </c>
      <c r="F4835" s="9">
        <v>2025</v>
      </c>
      <c r="G4835" s="9">
        <v>10</v>
      </c>
      <c r="H4835" s="9"/>
      <c r="BF4835" s="33">
        <v>67.829480000000004</v>
      </c>
      <c r="BG4835" s="33">
        <v>66.730710000000002</v>
      </c>
      <c r="BH4835" s="33">
        <v>65.660489999999996</v>
      </c>
      <c r="BI4835" s="33">
        <v>64.645840000000007</v>
      </c>
      <c r="BJ4835" s="33">
        <v>63.516979999999997</v>
      </c>
      <c r="BK4835" s="33">
        <v>62.615740000000002</v>
      </c>
      <c r="BL4835" s="33">
        <v>62.033180000000002</v>
      </c>
      <c r="BM4835" s="33">
        <v>62.581020000000002</v>
      </c>
      <c r="BN4835" s="33">
        <v>67.787809999999993</v>
      </c>
      <c r="BO4835" s="33">
        <v>73.779319999999998</v>
      </c>
      <c r="BP4835" s="33">
        <v>79.808639999999997</v>
      </c>
      <c r="BQ4835" s="33">
        <v>84.621139999999997</v>
      </c>
      <c r="BR4835" s="33">
        <v>88.221450000000004</v>
      </c>
      <c r="BS4835" s="33">
        <v>90.207570000000004</v>
      </c>
      <c r="BT4835" s="33">
        <v>90.091049999999996</v>
      </c>
      <c r="BU4835" s="33">
        <v>90.243830000000003</v>
      </c>
      <c r="BV4835" s="33">
        <v>89.701390000000004</v>
      </c>
      <c r="BW4835" s="33">
        <v>87.708340000000007</v>
      </c>
      <c r="BX4835" s="33">
        <v>83.132710000000003</v>
      </c>
      <c r="BY4835" s="33">
        <v>78.459879999999998</v>
      </c>
      <c r="BZ4835" s="33">
        <v>75.509259999999998</v>
      </c>
      <c r="CA4835" s="33">
        <v>73.075609999999998</v>
      </c>
      <c r="CB4835" s="33">
        <v>70.740740000000002</v>
      </c>
      <c r="CC4835" s="33">
        <v>68.389660000000006</v>
      </c>
      <c r="DC4835" s="9">
        <v>120.5183</v>
      </c>
      <c r="DD4835" s="9">
        <v>0</v>
      </c>
    </row>
    <row r="4836" spans="1:108" x14ac:dyDescent="0.25">
      <c r="A4836" s="9" t="s">
        <v>42</v>
      </c>
      <c r="B4836" s="9" t="s">
        <v>30</v>
      </c>
      <c r="C4836" s="9" t="s">
        <v>2</v>
      </c>
      <c r="D4836" s="9" t="s">
        <v>39</v>
      </c>
      <c r="E4836" s="9" t="s">
        <v>38</v>
      </c>
      <c r="F4836" s="9">
        <v>2026</v>
      </c>
      <c r="G4836" s="9">
        <v>5</v>
      </c>
      <c r="H4836" s="9"/>
      <c r="BF4836" s="33">
        <v>72.294430000000006</v>
      </c>
      <c r="BG4836" s="33">
        <v>70.535390000000007</v>
      </c>
      <c r="BH4836" s="33">
        <v>69.25076</v>
      </c>
      <c r="BI4836" s="33">
        <v>68.005269999999996</v>
      </c>
      <c r="BJ4836" s="33">
        <v>66.90437</v>
      </c>
      <c r="BK4836" s="33">
        <v>66.167169999999999</v>
      </c>
      <c r="BL4836" s="33">
        <v>66.721379999999996</v>
      </c>
      <c r="BM4836" s="33">
        <v>70.573040000000006</v>
      </c>
      <c r="BN4836" s="33">
        <v>75.469120000000004</v>
      </c>
      <c r="BO4836" s="33">
        <v>79.556470000000004</v>
      </c>
      <c r="BP4836" s="33">
        <v>82.862200000000001</v>
      </c>
      <c r="BQ4836" s="33">
        <v>85.960849999999994</v>
      </c>
      <c r="BR4836" s="33">
        <v>88.429969999999997</v>
      </c>
      <c r="BS4836" s="33">
        <v>89.793679999999995</v>
      </c>
      <c r="BT4836" s="33">
        <v>90.274850000000001</v>
      </c>
      <c r="BU4836" s="33">
        <v>90.026349999999994</v>
      </c>
      <c r="BV4836" s="33">
        <v>89.461590000000001</v>
      </c>
      <c r="BW4836" s="33">
        <v>88.332080000000005</v>
      </c>
      <c r="BX4836" s="33">
        <v>86.226650000000006</v>
      </c>
      <c r="BY4836" s="33">
        <v>83.219120000000004</v>
      </c>
      <c r="BZ4836" s="33">
        <v>79.777109999999993</v>
      </c>
      <c r="CA4836" s="33">
        <v>77.335089999999994</v>
      </c>
      <c r="CB4836" s="33">
        <v>75.018820000000005</v>
      </c>
      <c r="CC4836" s="33">
        <v>73.100149999999999</v>
      </c>
      <c r="DC4836" s="9">
        <v>120.5183</v>
      </c>
      <c r="DD4836" s="9">
        <v>0</v>
      </c>
    </row>
    <row r="4837" spans="1:108" x14ac:dyDescent="0.25">
      <c r="A4837" s="9" t="s">
        <v>42</v>
      </c>
      <c r="B4837" s="9" t="s">
        <v>30</v>
      </c>
      <c r="C4837" s="9" t="s">
        <v>2</v>
      </c>
      <c r="D4837" s="9" t="s">
        <v>39</v>
      </c>
      <c r="E4837" s="9" t="s">
        <v>38</v>
      </c>
      <c r="F4837" s="9">
        <v>2026</v>
      </c>
      <c r="G4837" s="9">
        <v>6</v>
      </c>
      <c r="H4837" s="9"/>
      <c r="BF4837" s="33">
        <v>73.190119999999993</v>
      </c>
      <c r="BG4837" s="33">
        <v>71.497010000000003</v>
      </c>
      <c r="BH4837" s="33">
        <v>70.349549999999994</v>
      </c>
      <c r="BI4837" s="33">
        <v>68.984279999999998</v>
      </c>
      <c r="BJ4837" s="33">
        <v>68.008229999999998</v>
      </c>
      <c r="BK4837" s="33">
        <v>67.180390000000003</v>
      </c>
      <c r="BL4837" s="33">
        <v>68.096559999999997</v>
      </c>
      <c r="BM4837" s="33">
        <v>72.669910000000002</v>
      </c>
      <c r="BN4837" s="33">
        <v>78.121250000000003</v>
      </c>
      <c r="BO4837" s="33">
        <v>83.095060000000004</v>
      </c>
      <c r="BP4837" s="33">
        <v>87.40719</v>
      </c>
      <c r="BQ4837" s="33">
        <v>90.562870000000004</v>
      </c>
      <c r="BR4837" s="33">
        <v>92.270210000000006</v>
      </c>
      <c r="BS4837" s="33">
        <v>93.03443</v>
      </c>
      <c r="BT4837" s="33">
        <v>94.146709999999999</v>
      </c>
      <c r="BU4837" s="33">
        <v>94.937870000000004</v>
      </c>
      <c r="BV4837" s="33">
        <v>94.815119999999993</v>
      </c>
      <c r="BW4837" s="33">
        <v>94.428150000000002</v>
      </c>
      <c r="BX4837" s="33">
        <v>92.899699999999996</v>
      </c>
      <c r="BY4837" s="33">
        <v>89.807630000000003</v>
      </c>
      <c r="BZ4837" s="33">
        <v>85.912419999999997</v>
      </c>
      <c r="CA4837" s="33">
        <v>82.497010000000003</v>
      </c>
      <c r="CB4837" s="33">
        <v>80.181880000000007</v>
      </c>
      <c r="CC4837" s="33">
        <v>77.979789999999994</v>
      </c>
      <c r="DC4837" s="9">
        <v>120.5183</v>
      </c>
      <c r="DD4837" s="9">
        <v>0</v>
      </c>
    </row>
    <row r="4838" spans="1:108" x14ac:dyDescent="0.25">
      <c r="A4838" s="9" t="s">
        <v>42</v>
      </c>
      <c r="B4838" s="9" t="s">
        <v>30</v>
      </c>
      <c r="C4838" s="9" t="s">
        <v>2</v>
      </c>
      <c r="D4838" s="9" t="s">
        <v>39</v>
      </c>
      <c r="E4838" s="9" t="s">
        <v>38</v>
      </c>
      <c r="F4838" s="9">
        <v>2026</v>
      </c>
      <c r="G4838" s="9">
        <v>7</v>
      </c>
      <c r="H4838" s="9"/>
      <c r="BF4838" s="33">
        <v>75.415419999999997</v>
      </c>
      <c r="BG4838" s="33">
        <v>74.430390000000003</v>
      </c>
      <c r="BH4838" s="33">
        <v>73.474549999999994</v>
      </c>
      <c r="BI4838" s="33">
        <v>72.283680000000004</v>
      </c>
      <c r="BJ4838" s="33">
        <v>71.571849999999998</v>
      </c>
      <c r="BK4838" s="33">
        <v>70.871250000000003</v>
      </c>
      <c r="BL4838" s="33">
        <v>70.857029999999995</v>
      </c>
      <c r="BM4838" s="33">
        <v>73.192369999999997</v>
      </c>
      <c r="BN4838" s="33">
        <v>76.913929999999993</v>
      </c>
      <c r="BO4838" s="33">
        <v>81.196849999999998</v>
      </c>
      <c r="BP4838" s="33">
        <v>85.357789999999994</v>
      </c>
      <c r="BQ4838" s="33">
        <v>89.135480000000001</v>
      </c>
      <c r="BR4838" s="33">
        <v>91.560630000000003</v>
      </c>
      <c r="BS4838" s="33">
        <v>93.101799999999997</v>
      </c>
      <c r="BT4838" s="33">
        <v>93.951350000000005</v>
      </c>
      <c r="BU4838" s="33">
        <v>94.238020000000006</v>
      </c>
      <c r="BV4838" s="33">
        <v>94.332340000000002</v>
      </c>
      <c r="BW4838" s="33">
        <v>93.477549999999994</v>
      </c>
      <c r="BX4838" s="33">
        <v>91.59281</v>
      </c>
      <c r="BY4838" s="33">
        <v>88.56138</v>
      </c>
      <c r="BZ4838" s="33">
        <v>84.84581</v>
      </c>
      <c r="CA4838" s="33">
        <v>82.165419999999997</v>
      </c>
      <c r="CB4838" s="33">
        <v>79.752989999999997</v>
      </c>
      <c r="CC4838" s="33">
        <v>77.97081</v>
      </c>
      <c r="DC4838" s="9">
        <v>120.5183</v>
      </c>
      <c r="DD4838" s="9">
        <v>0</v>
      </c>
    </row>
    <row r="4839" spans="1:108" x14ac:dyDescent="0.25">
      <c r="A4839" s="9" t="s">
        <v>42</v>
      </c>
      <c r="B4839" s="9" t="s">
        <v>30</v>
      </c>
      <c r="C4839" s="9" t="s">
        <v>2</v>
      </c>
      <c r="D4839" s="9" t="s">
        <v>39</v>
      </c>
      <c r="E4839" s="9" t="s">
        <v>38</v>
      </c>
      <c r="F4839" s="9">
        <v>2026</v>
      </c>
      <c r="G4839" s="9">
        <v>8</v>
      </c>
      <c r="H4839" s="9"/>
      <c r="BF4839" s="33">
        <v>74.395210000000006</v>
      </c>
      <c r="BG4839" s="33">
        <v>72.97081</v>
      </c>
      <c r="BH4839" s="33">
        <v>72.013469999999998</v>
      </c>
      <c r="BI4839" s="33">
        <v>70.952100000000002</v>
      </c>
      <c r="BJ4839" s="33">
        <v>69.857029999999995</v>
      </c>
      <c r="BK4839" s="33">
        <v>69.053150000000002</v>
      </c>
      <c r="BL4839" s="33">
        <v>68.548649999999995</v>
      </c>
      <c r="BM4839" s="33">
        <v>70.342060000000004</v>
      </c>
      <c r="BN4839" s="33">
        <v>75.364519999999999</v>
      </c>
      <c r="BO4839" s="33">
        <v>80.294160000000005</v>
      </c>
      <c r="BP4839" s="33">
        <v>84.616770000000002</v>
      </c>
      <c r="BQ4839" s="33">
        <v>88.230540000000005</v>
      </c>
      <c r="BR4839" s="33">
        <v>90.595060000000004</v>
      </c>
      <c r="BS4839" s="33">
        <v>92.321110000000004</v>
      </c>
      <c r="BT4839" s="33">
        <v>93.642970000000005</v>
      </c>
      <c r="BU4839" s="33">
        <v>93.940860000000001</v>
      </c>
      <c r="BV4839" s="33">
        <v>93.740269999999995</v>
      </c>
      <c r="BW4839" s="33">
        <v>92.735780000000005</v>
      </c>
      <c r="BX4839" s="33">
        <v>90.52919</v>
      </c>
      <c r="BY4839" s="33">
        <v>86.931880000000007</v>
      </c>
      <c r="BZ4839" s="33">
        <v>82.848050000000001</v>
      </c>
      <c r="CA4839" s="33">
        <v>80.104039999999998</v>
      </c>
      <c r="CB4839" s="33">
        <v>78.198359999999994</v>
      </c>
      <c r="CC4839" s="33">
        <v>76.589070000000007</v>
      </c>
      <c r="DC4839" s="9">
        <v>120.5183</v>
      </c>
      <c r="DD4839" s="9">
        <v>0</v>
      </c>
    </row>
    <row r="4840" spans="1:108" x14ac:dyDescent="0.25">
      <c r="A4840" s="9" t="s">
        <v>42</v>
      </c>
      <c r="B4840" s="9" t="s">
        <v>30</v>
      </c>
      <c r="C4840" s="9" t="s">
        <v>2</v>
      </c>
      <c r="D4840" s="9" t="s">
        <v>39</v>
      </c>
      <c r="E4840" s="9" t="s">
        <v>38</v>
      </c>
      <c r="F4840" s="9">
        <v>2026</v>
      </c>
      <c r="G4840" s="9">
        <v>9</v>
      </c>
      <c r="H4840" s="9"/>
      <c r="BF4840" s="33">
        <v>71.017970000000005</v>
      </c>
      <c r="BG4840" s="33">
        <v>69.892970000000005</v>
      </c>
      <c r="BH4840" s="33">
        <v>68.392210000000006</v>
      </c>
      <c r="BI4840" s="33">
        <v>67.318860000000001</v>
      </c>
      <c r="BJ4840" s="33">
        <v>66.521709999999999</v>
      </c>
      <c r="BK4840" s="33">
        <v>65.907939999999996</v>
      </c>
      <c r="BL4840" s="33">
        <v>65.290419999999997</v>
      </c>
      <c r="BM4840" s="33">
        <v>66.28219</v>
      </c>
      <c r="BN4840" s="33">
        <v>70.960329999999999</v>
      </c>
      <c r="BO4840" s="33">
        <v>76.056880000000007</v>
      </c>
      <c r="BP4840" s="33">
        <v>80.794910000000002</v>
      </c>
      <c r="BQ4840" s="33">
        <v>84.332340000000002</v>
      </c>
      <c r="BR4840" s="33">
        <v>86.985780000000005</v>
      </c>
      <c r="BS4840" s="33">
        <v>88.716319999999996</v>
      </c>
      <c r="BT4840" s="33">
        <v>89.973799999999997</v>
      </c>
      <c r="BU4840" s="33">
        <v>90.434880000000007</v>
      </c>
      <c r="BV4840" s="33">
        <v>90.06362</v>
      </c>
      <c r="BW4840" s="33">
        <v>88.880240000000001</v>
      </c>
      <c r="BX4840" s="33">
        <v>85.942369999999997</v>
      </c>
      <c r="BY4840" s="33">
        <v>82.008229999999998</v>
      </c>
      <c r="BZ4840" s="33">
        <v>78.953590000000005</v>
      </c>
      <c r="CA4840" s="33">
        <v>76.727549999999994</v>
      </c>
      <c r="CB4840" s="33">
        <v>74.56662</v>
      </c>
      <c r="CC4840" s="33">
        <v>72.795659999999998</v>
      </c>
      <c r="DC4840" s="9">
        <v>120.5183</v>
      </c>
      <c r="DD4840" s="9">
        <v>0</v>
      </c>
    </row>
    <row r="4841" spans="1:108" x14ac:dyDescent="0.25">
      <c r="A4841" s="9" t="s">
        <v>42</v>
      </c>
      <c r="B4841" s="9" t="s">
        <v>30</v>
      </c>
      <c r="C4841" s="9" t="s">
        <v>2</v>
      </c>
      <c r="D4841" s="9" t="s">
        <v>39</v>
      </c>
      <c r="E4841" s="9" t="s">
        <v>38</v>
      </c>
      <c r="F4841" s="9">
        <v>2026</v>
      </c>
      <c r="G4841" s="9">
        <v>10</v>
      </c>
      <c r="H4841" s="9"/>
      <c r="BF4841" s="33">
        <v>67.829480000000004</v>
      </c>
      <c r="BG4841" s="33">
        <v>66.730710000000002</v>
      </c>
      <c r="BH4841" s="33">
        <v>65.660489999999996</v>
      </c>
      <c r="BI4841" s="33">
        <v>64.645840000000007</v>
      </c>
      <c r="BJ4841" s="33">
        <v>63.516979999999997</v>
      </c>
      <c r="BK4841" s="33">
        <v>62.615740000000002</v>
      </c>
      <c r="BL4841" s="33">
        <v>62.033180000000002</v>
      </c>
      <c r="BM4841" s="33">
        <v>62.581020000000002</v>
      </c>
      <c r="BN4841" s="33">
        <v>67.787809999999993</v>
      </c>
      <c r="BO4841" s="33">
        <v>73.779319999999998</v>
      </c>
      <c r="BP4841" s="33">
        <v>79.808639999999997</v>
      </c>
      <c r="BQ4841" s="33">
        <v>84.621139999999997</v>
      </c>
      <c r="BR4841" s="33">
        <v>88.221450000000004</v>
      </c>
      <c r="BS4841" s="33">
        <v>90.207570000000004</v>
      </c>
      <c r="BT4841" s="33">
        <v>90.091049999999996</v>
      </c>
      <c r="BU4841" s="33">
        <v>90.243830000000003</v>
      </c>
      <c r="BV4841" s="33">
        <v>89.701390000000004</v>
      </c>
      <c r="BW4841" s="33">
        <v>87.708340000000007</v>
      </c>
      <c r="BX4841" s="33">
        <v>83.132710000000003</v>
      </c>
      <c r="BY4841" s="33">
        <v>78.459879999999998</v>
      </c>
      <c r="BZ4841" s="33">
        <v>75.509259999999998</v>
      </c>
      <c r="CA4841" s="33">
        <v>73.075609999999998</v>
      </c>
      <c r="CB4841" s="33">
        <v>70.740740000000002</v>
      </c>
      <c r="CC4841" s="33">
        <v>68.389660000000006</v>
      </c>
      <c r="DC4841" s="9">
        <v>120.5183</v>
      </c>
      <c r="DD4841" s="9">
        <v>0</v>
      </c>
    </row>
    <row r="4842" spans="1:108" x14ac:dyDescent="0.25">
      <c r="A4842" s="9" t="s">
        <v>42</v>
      </c>
      <c r="B4842" s="9" t="s">
        <v>30</v>
      </c>
      <c r="C4842" s="9" t="s">
        <v>2</v>
      </c>
      <c r="D4842" s="9" t="s">
        <v>39</v>
      </c>
      <c r="E4842" s="9" t="s">
        <v>36</v>
      </c>
      <c r="F4842" s="9">
        <v>2016</v>
      </c>
      <c r="H4842" s="9"/>
      <c r="BF4842" s="33">
        <v>73.504679999999993</v>
      </c>
      <c r="BG4842" s="33">
        <v>72.197789999999998</v>
      </c>
      <c r="BH4842" s="33">
        <v>71.057450000000003</v>
      </c>
      <c r="BI4842" s="33">
        <v>69.884730000000005</v>
      </c>
      <c r="BJ4842" s="33">
        <v>68.989710000000002</v>
      </c>
      <c r="BK4842" s="33">
        <v>68.25318</v>
      </c>
      <c r="BL4842" s="33">
        <v>68.198170000000005</v>
      </c>
      <c r="BM4842" s="33">
        <v>70.621639999999999</v>
      </c>
      <c r="BN4842" s="33">
        <v>75.34</v>
      </c>
      <c r="BO4842" s="33">
        <v>80.160740000000004</v>
      </c>
      <c r="BP4842" s="33">
        <v>84.544160000000005</v>
      </c>
      <c r="BQ4842" s="33">
        <v>88.065309999999997</v>
      </c>
      <c r="BR4842" s="33">
        <v>90.352919999999997</v>
      </c>
      <c r="BS4842" s="33">
        <v>91.793430000000001</v>
      </c>
      <c r="BT4842" s="33">
        <v>92.928730000000002</v>
      </c>
      <c r="BU4842" s="33">
        <v>93.387929999999997</v>
      </c>
      <c r="BV4842" s="33">
        <v>93.237840000000006</v>
      </c>
      <c r="BW4842" s="33">
        <v>92.380449999999996</v>
      </c>
      <c r="BX4842" s="33">
        <v>90.241039999999998</v>
      </c>
      <c r="BY4842" s="33">
        <v>86.827290000000005</v>
      </c>
      <c r="BZ4842" s="33">
        <v>83.139970000000005</v>
      </c>
      <c r="CA4842" s="33">
        <v>80.373500000000007</v>
      </c>
      <c r="CB4842" s="33">
        <v>78.174959999999999</v>
      </c>
      <c r="CC4842" s="33">
        <v>76.333830000000006</v>
      </c>
      <c r="DC4842" s="9">
        <v>120.5183</v>
      </c>
      <c r="DD4842" s="9">
        <v>0</v>
      </c>
    </row>
    <row r="4843" spans="1:108" x14ac:dyDescent="0.25">
      <c r="A4843" s="9" t="s">
        <v>42</v>
      </c>
      <c r="B4843" s="9" t="s">
        <v>30</v>
      </c>
      <c r="C4843" s="9" t="s">
        <v>2</v>
      </c>
      <c r="D4843" s="9" t="s">
        <v>39</v>
      </c>
      <c r="E4843" s="9" t="s">
        <v>36</v>
      </c>
      <c r="F4843" s="9">
        <v>2017</v>
      </c>
      <c r="H4843" s="9"/>
      <c r="BF4843" s="33">
        <v>73.504679999999993</v>
      </c>
      <c r="BG4843" s="33">
        <v>72.197789999999998</v>
      </c>
      <c r="BH4843" s="33">
        <v>71.057450000000003</v>
      </c>
      <c r="BI4843" s="33">
        <v>69.884730000000005</v>
      </c>
      <c r="BJ4843" s="33">
        <v>68.989710000000002</v>
      </c>
      <c r="BK4843" s="33">
        <v>68.25318</v>
      </c>
      <c r="BL4843" s="33">
        <v>68.198170000000005</v>
      </c>
      <c r="BM4843" s="33">
        <v>70.621639999999999</v>
      </c>
      <c r="BN4843" s="33">
        <v>75.34</v>
      </c>
      <c r="BO4843" s="33">
        <v>80.160740000000004</v>
      </c>
      <c r="BP4843" s="33">
        <v>84.544160000000005</v>
      </c>
      <c r="BQ4843" s="33">
        <v>88.065309999999997</v>
      </c>
      <c r="BR4843" s="33">
        <v>90.352919999999997</v>
      </c>
      <c r="BS4843" s="33">
        <v>91.793430000000001</v>
      </c>
      <c r="BT4843" s="33">
        <v>92.928730000000002</v>
      </c>
      <c r="BU4843" s="33">
        <v>93.387929999999997</v>
      </c>
      <c r="BV4843" s="33">
        <v>93.237840000000006</v>
      </c>
      <c r="BW4843" s="33">
        <v>92.380449999999996</v>
      </c>
      <c r="BX4843" s="33">
        <v>90.241039999999998</v>
      </c>
      <c r="BY4843" s="33">
        <v>86.827290000000005</v>
      </c>
      <c r="BZ4843" s="33">
        <v>83.139970000000005</v>
      </c>
      <c r="CA4843" s="33">
        <v>80.373500000000007</v>
      </c>
      <c r="CB4843" s="33">
        <v>78.174959999999999</v>
      </c>
      <c r="CC4843" s="33">
        <v>76.333830000000006</v>
      </c>
      <c r="DC4843" s="9">
        <v>120.5183</v>
      </c>
      <c r="DD4843" s="9">
        <v>0</v>
      </c>
    </row>
    <row r="4844" spans="1:108" x14ac:dyDescent="0.25">
      <c r="A4844" s="9" t="s">
        <v>42</v>
      </c>
      <c r="B4844" s="9" t="s">
        <v>30</v>
      </c>
      <c r="C4844" s="9" t="s">
        <v>2</v>
      </c>
      <c r="D4844" s="9" t="s">
        <v>39</v>
      </c>
      <c r="E4844" s="9" t="s">
        <v>36</v>
      </c>
      <c r="F4844" s="9">
        <v>2018</v>
      </c>
      <c r="H4844" s="9"/>
      <c r="BF4844" s="33">
        <v>73.504679999999993</v>
      </c>
      <c r="BG4844" s="33">
        <v>72.197789999999998</v>
      </c>
      <c r="BH4844" s="33">
        <v>71.057450000000003</v>
      </c>
      <c r="BI4844" s="33">
        <v>69.884730000000005</v>
      </c>
      <c r="BJ4844" s="33">
        <v>68.989710000000002</v>
      </c>
      <c r="BK4844" s="33">
        <v>68.25318</v>
      </c>
      <c r="BL4844" s="33">
        <v>68.198170000000005</v>
      </c>
      <c r="BM4844" s="33">
        <v>70.621639999999999</v>
      </c>
      <c r="BN4844" s="33">
        <v>75.34</v>
      </c>
      <c r="BO4844" s="33">
        <v>80.160740000000004</v>
      </c>
      <c r="BP4844" s="33">
        <v>84.544160000000005</v>
      </c>
      <c r="BQ4844" s="33">
        <v>88.065309999999997</v>
      </c>
      <c r="BR4844" s="33">
        <v>90.352919999999997</v>
      </c>
      <c r="BS4844" s="33">
        <v>91.793430000000001</v>
      </c>
      <c r="BT4844" s="33">
        <v>92.928730000000002</v>
      </c>
      <c r="BU4844" s="33">
        <v>93.387929999999997</v>
      </c>
      <c r="BV4844" s="33">
        <v>93.237840000000006</v>
      </c>
      <c r="BW4844" s="33">
        <v>92.380449999999996</v>
      </c>
      <c r="BX4844" s="33">
        <v>90.241039999999998</v>
      </c>
      <c r="BY4844" s="33">
        <v>86.827290000000005</v>
      </c>
      <c r="BZ4844" s="33">
        <v>83.139970000000005</v>
      </c>
      <c r="CA4844" s="33">
        <v>80.373500000000007</v>
      </c>
      <c r="CB4844" s="33">
        <v>78.174959999999999</v>
      </c>
      <c r="CC4844" s="33">
        <v>76.333830000000006</v>
      </c>
      <c r="DC4844" s="9">
        <v>120.5183</v>
      </c>
      <c r="DD4844" s="9">
        <v>0</v>
      </c>
    </row>
    <row r="4845" spans="1:108" x14ac:dyDescent="0.25">
      <c r="A4845" s="9" t="s">
        <v>42</v>
      </c>
      <c r="B4845" s="9" t="s">
        <v>30</v>
      </c>
      <c r="C4845" s="9" t="s">
        <v>2</v>
      </c>
      <c r="D4845" s="9" t="s">
        <v>39</v>
      </c>
      <c r="E4845" s="9" t="s">
        <v>36</v>
      </c>
      <c r="F4845" s="9">
        <v>2019</v>
      </c>
      <c r="H4845" s="9"/>
      <c r="BF4845" s="33">
        <v>73.504679999999993</v>
      </c>
      <c r="BG4845" s="33">
        <v>72.197789999999998</v>
      </c>
      <c r="BH4845" s="33">
        <v>71.057450000000003</v>
      </c>
      <c r="BI4845" s="33">
        <v>69.884730000000005</v>
      </c>
      <c r="BJ4845" s="33">
        <v>68.989710000000002</v>
      </c>
      <c r="BK4845" s="33">
        <v>68.25318</v>
      </c>
      <c r="BL4845" s="33">
        <v>68.198170000000005</v>
      </c>
      <c r="BM4845" s="33">
        <v>70.621639999999999</v>
      </c>
      <c r="BN4845" s="33">
        <v>75.34</v>
      </c>
      <c r="BO4845" s="33">
        <v>80.160740000000004</v>
      </c>
      <c r="BP4845" s="33">
        <v>84.544160000000005</v>
      </c>
      <c r="BQ4845" s="33">
        <v>88.065309999999997</v>
      </c>
      <c r="BR4845" s="33">
        <v>90.352919999999997</v>
      </c>
      <c r="BS4845" s="33">
        <v>91.793430000000001</v>
      </c>
      <c r="BT4845" s="33">
        <v>92.928730000000002</v>
      </c>
      <c r="BU4845" s="33">
        <v>93.387929999999997</v>
      </c>
      <c r="BV4845" s="33">
        <v>93.237840000000006</v>
      </c>
      <c r="BW4845" s="33">
        <v>92.380449999999996</v>
      </c>
      <c r="BX4845" s="33">
        <v>90.241039999999998</v>
      </c>
      <c r="BY4845" s="33">
        <v>86.827290000000005</v>
      </c>
      <c r="BZ4845" s="33">
        <v>83.139970000000005</v>
      </c>
      <c r="CA4845" s="33">
        <v>80.373500000000007</v>
      </c>
      <c r="CB4845" s="33">
        <v>78.174959999999999</v>
      </c>
      <c r="CC4845" s="33">
        <v>76.333830000000006</v>
      </c>
      <c r="DC4845" s="9">
        <v>120.5183</v>
      </c>
      <c r="DD4845" s="9">
        <v>0</v>
      </c>
    </row>
    <row r="4846" spans="1:108" x14ac:dyDescent="0.25">
      <c r="A4846" s="9" t="s">
        <v>42</v>
      </c>
      <c r="B4846" s="9" t="s">
        <v>30</v>
      </c>
      <c r="C4846" s="9" t="s">
        <v>2</v>
      </c>
      <c r="D4846" s="9" t="s">
        <v>39</v>
      </c>
      <c r="E4846" s="9" t="s">
        <v>36</v>
      </c>
      <c r="F4846" s="9">
        <v>2020</v>
      </c>
      <c r="H4846" s="9"/>
      <c r="BF4846" s="33">
        <v>73.504679999999993</v>
      </c>
      <c r="BG4846" s="33">
        <v>72.197789999999998</v>
      </c>
      <c r="BH4846" s="33">
        <v>71.057450000000003</v>
      </c>
      <c r="BI4846" s="33">
        <v>69.884730000000005</v>
      </c>
      <c r="BJ4846" s="33">
        <v>68.989710000000002</v>
      </c>
      <c r="BK4846" s="33">
        <v>68.25318</v>
      </c>
      <c r="BL4846" s="33">
        <v>68.198170000000005</v>
      </c>
      <c r="BM4846" s="33">
        <v>70.621639999999999</v>
      </c>
      <c r="BN4846" s="33">
        <v>75.34</v>
      </c>
      <c r="BO4846" s="33">
        <v>80.160740000000004</v>
      </c>
      <c r="BP4846" s="33">
        <v>84.544160000000005</v>
      </c>
      <c r="BQ4846" s="33">
        <v>88.065309999999997</v>
      </c>
      <c r="BR4846" s="33">
        <v>90.352919999999997</v>
      </c>
      <c r="BS4846" s="33">
        <v>91.793430000000001</v>
      </c>
      <c r="BT4846" s="33">
        <v>92.928730000000002</v>
      </c>
      <c r="BU4846" s="33">
        <v>93.387929999999997</v>
      </c>
      <c r="BV4846" s="33">
        <v>93.237840000000006</v>
      </c>
      <c r="BW4846" s="33">
        <v>92.380449999999996</v>
      </c>
      <c r="BX4846" s="33">
        <v>90.241039999999998</v>
      </c>
      <c r="BY4846" s="33">
        <v>86.827290000000005</v>
      </c>
      <c r="BZ4846" s="33">
        <v>83.139970000000005</v>
      </c>
      <c r="CA4846" s="33">
        <v>80.373500000000007</v>
      </c>
      <c r="CB4846" s="33">
        <v>78.174959999999999</v>
      </c>
      <c r="CC4846" s="33">
        <v>76.333830000000006</v>
      </c>
      <c r="DC4846" s="9">
        <v>120.5183</v>
      </c>
      <c r="DD4846" s="9">
        <v>0</v>
      </c>
    </row>
    <row r="4847" spans="1:108" x14ac:dyDescent="0.25">
      <c r="A4847" s="9" t="s">
        <v>42</v>
      </c>
      <c r="B4847" s="9" t="s">
        <v>30</v>
      </c>
      <c r="C4847" s="9" t="s">
        <v>2</v>
      </c>
      <c r="D4847" s="9" t="s">
        <v>39</v>
      </c>
      <c r="E4847" s="9" t="s">
        <v>36</v>
      </c>
      <c r="F4847" s="9">
        <v>2021</v>
      </c>
      <c r="H4847" s="9"/>
      <c r="BF4847" s="33">
        <v>73.504679999999993</v>
      </c>
      <c r="BG4847" s="33">
        <v>72.197789999999998</v>
      </c>
      <c r="BH4847" s="33">
        <v>71.057450000000003</v>
      </c>
      <c r="BI4847" s="33">
        <v>69.884730000000005</v>
      </c>
      <c r="BJ4847" s="33">
        <v>68.989710000000002</v>
      </c>
      <c r="BK4847" s="33">
        <v>68.25318</v>
      </c>
      <c r="BL4847" s="33">
        <v>68.198170000000005</v>
      </c>
      <c r="BM4847" s="33">
        <v>70.621639999999999</v>
      </c>
      <c r="BN4847" s="33">
        <v>75.34</v>
      </c>
      <c r="BO4847" s="33">
        <v>80.160740000000004</v>
      </c>
      <c r="BP4847" s="33">
        <v>84.544160000000005</v>
      </c>
      <c r="BQ4847" s="33">
        <v>88.065309999999997</v>
      </c>
      <c r="BR4847" s="33">
        <v>90.352919999999997</v>
      </c>
      <c r="BS4847" s="33">
        <v>91.793430000000001</v>
      </c>
      <c r="BT4847" s="33">
        <v>92.928730000000002</v>
      </c>
      <c r="BU4847" s="33">
        <v>93.387929999999997</v>
      </c>
      <c r="BV4847" s="33">
        <v>93.237840000000006</v>
      </c>
      <c r="BW4847" s="33">
        <v>92.380449999999996</v>
      </c>
      <c r="BX4847" s="33">
        <v>90.241039999999998</v>
      </c>
      <c r="BY4847" s="33">
        <v>86.827290000000005</v>
      </c>
      <c r="BZ4847" s="33">
        <v>83.139970000000005</v>
      </c>
      <c r="CA4847" s="33">
        <v>80.373500000000007</v>
      </c>
      <c r="CB4847" s="33">
        <v>78.174959999999999</v>
      </c>
      <c r="CC4847" s="33">
        <v>76.333830000000006</v>
      </c>
      <c r="DC4847" s="9">
        <v>120.5183</v>
      </c>
      <c r="DD4847" s="9">
        <v>0</v>
      </c>
    </row>
    <row r="4848" spans="1:108" x14ac:dyDescent="0.25">
      <c r="A4848" s="9" t="s">
        <v>42</v>
      </c>
      <c r="B4848" s="9" t="s">
        <v>30</v>
      </c>
      <c r="C4848" s="9" t="s">
        <v>2</v>
      </c>
      <c r="D4848" s="9" t="s">
        <v>39</v>
      </c>
      <c r="E4848" s="9" t="s">
        <v>36</v>
      </c>
      <c r="F4848" s="9">
        <v>2022</v>
      </c>
      <c r="H4848" s="9"/>
      <c r="BF4848" s="33">
        <v>73.504679999999993</v>
      </c>
      <c r="BG4848" s="33">
        <v>72.197789999999998</v>
      </c>
      <c r="BH4848" s="33">
        <v>71.057450000000003</v>
      </c>
      <c r="BI4848" s="33">
        <v>69.884730000000005</v>
      </c>
      <c r="BJ4848" s="33">
        <v>68.989710000000002</v>
      </c>
      <c r="BK4848" s="33">
        <v>68.25318</v>
      </c>
      <c r="BL4848" s="33">
        <v>68.198170000000005</v>
      </c>
      <c r="BM4848" s="33">
        <v>70.621639999999999</v>
      </c>
      <c r="BN4848" s="33">
        <v>75.34</v>
      </c>
      <c r="BO4848" s="33">
        <v>80.160740000000004</v>
      </c>
      <c r="BP4848" s="33">
        <v>84.544160000000005</v>
      </c>
      <c r="BQ4848" s="33">
        <v>88.065309999999997</v>
      </c>
      <c r="BR4848" s="33">
        <v>90.352919999999997</v>
      </c>
      <c r="BS4848" s="33">
        <v>91.793430000000001</v>
      </c>
      <c r="BT4848" s="33">
        <v>92.928730000000002</v>
      </c>
      <c r="BU4848" s="33">
        <v>93.387929999999997</v>
      </c>
      <c r="BV4848" s="33">
        <v>93.237840000000006</v>
      </c>
      <c r="BW4848" s="33">
        <v>92.380449999999996</v>
      </c>
      <c r="BX4848" s="33">
        <v>90.241039999999998</v>
      </c>
      <c r="BY4848" s="33">
        <v>86.827290000000005</v>
      </c>
      <c r="BZ4848" s="33">
        <v>83.139970000000005</v>
      </c>
      <c r="CA4848" s="33">
        <v>80.373500000000007</v>
      </c>
      <c r="CB4848" s="33">
        <v>78.174959999999999</v>
      </c>
      <c r="CC4848" s="33">
        <v>76.333830000000006</v>
      </c>
      <c r="DC4848" s="9">
        <v>120.5183</v>
      </c>
      <c r="DD4848" s="9">
        <v>0</v>
      </c>
    </row>
    <row r="4849" spans="1:108" x14ac:dyDescent="0.25">
      <c r="A4849" s="9" t="s">
        <v>42</v>
      </c>
      <c r="B4849" s="9" t="s">
        <v>30</v>
      </c>
      <c r="C4849" s="9" t="s">
        <v>2</v>
      </c>
      <c r="D4849" s="9" t="s">
        <v>39</v>
      </c>
      <c r="E4849" s="9" t="s">
        <v>36</v>
      </c>
      <c r="F4849" s="9">
        <v>2023</v>
      </c>
      <c r="H4849" s="9"/>
      <c r="BF4849" s="33">
        <v>73.504679999999993</v>
      </c>
      <c r="BG4849" s="33">
        <v>72.197789999999998</v>
      </c>
      <c r="BH4849" s="33">
        <v>71.057450000000003</v>
      </c>
      <c r="BI4849" s="33">
        <v>69.884730000000005</v>
      </c>
      <c r="BJ4849" s="33">
        <v>68.989710000000002</v>
      </c>
      <c r="BK4849" s="33">
        <v>68.25318</v>
      </c>
      <c r="BL4849" s="33">
        <v>68.198170000000005</v>
      </c>
      <c r="BM4849" s="33">
        <v>70.621639999999999</v>
      </c>
      <c r="BN4849" s="33">
        <v>75.34</v>
      </c>
      <c r="BO4849" s="33">
        <v>80.160740000000004</v>
      </c>
      <c r="BP4849" s="33">
        <v>84.544160000000005</v>
      </c>
      <c r="BQ4849" s="33">
        <v>88.065309999999997</v>
      </c>
      <c r="BR4849" s="33">
        <v>90.352919999999997</v>
      </c>
      <c r="BS4849" s="33">
        <v>91.793430000000001</v>
      </c>
      <c r="BT4849" s="33">
        <v>92.928730000000002</v>
      </c>
      <c r="BU4849" s="33">
        <v>93.387929999999997</v>
      </c>
      <c r="BV4849" s="33">
        <v>93.237840000000006</v>
      </c>
      <c r="BW4849" s="33">
        <v>92.380449999999996</v>
      </c>
      <c r="BX4849" s="33">
        <v>90.241039999999998</v>
      </c>
      <c r="BY4849" s="33">
        <v>86.827290000000005</v>
      </c>
      <c r="BZ4849" s="33">
        <v>83.139970000000005</v>
      </c>
      <c r="CA4849" s="33">
        <v>80.373500000000007</v>
      </c>
      <c r="CB4849" s="33">
        <v>78.174959999999999</v>
      </c>
      <c r="CC4849" s="33">
        <v>76.333830000000006</v>
      </c>
      <c r="DC4849" s="9">
        <v>120.5183</v>
      </c>
      <c r="DD4849" s="9">
        <v>0</v>
      </c>
    </row>
    <row r="4850" spans="1:108" x14ac:dyDescent="0.25">
      <c r="A4850" s="9" t="s">
        <v>42</v>
      </c>
      <c r="B4850" s="9" t="s">
        <v>30</v>
      </c>
      <c r="C4850" s="9" t="s">
        <v>2</v>
      </c>
      <c r="D4850" s="9" t="s">
        <v>39</v>
      </c>
      <c r="E4850" s="9" t="s">
        <v>36</v>
      </c>
      <c r="F4850" s="9">
        <v>2024</v>
      </c>
      <c r="H4850" s="9"/>
      <c r="BF4850" s="33">
        <v>73.504679999999993</v>
      </c>
      <c r="BG4850" s="33">
        <v>72.197789999999998</v>
      </c>
      <c r="BH4850" s="33">
        <v>71.057450000000003</v>
      </c>
      <c r="BI4850" s="33">
        <v>69.884730000000005</v>
      </c>
      <c r="BJ4850" s="33">
        <v>68.989710000000002</v>
      </c>
      <c r="BK4850" s="33">
        <v>68.25318</v>
      </c>
      <c r="BL4850" s="33">
        <v>68.198170000000005</v>
      </c>
      <c r="BM4850" s="33">
        <v>70.621639999999999</v>
      </c>
      <c r="BN4850" s="33">
        <v>75.34</v>
      </c>
      <c r="BO4850" s="33">
        <v>80.160740000000004</v>
      </c>
      <c r="BP4850" s="33">
        <v>84.544160000000005</v>
      </c>
      <c r="BQ4850" s="33">
        <v>88.065309999999997</v>
      </c>
      <c r="BR4850" s="33">
        <v>90.352919999999997</v>
      </c>
      <c r="BS4850" s="33">
        <v>91.793430000000001</v>
      </c>
      <c r="BT4850" s="33">
        <v>92.928730000000002</v>
      </c>
      <c r="BU4850" s="33">
        <v>93.387929999999997</v>
      </c>
      <c r="BV4850" s="33">
        <v>93.237840000000006</v>
      </c>
      <c r="BW4850" s="33">
        <v>92.380449999999996</v>
      </c>
      <c r="BX4850" s="33">
        <v>90.241039999999998</v>
      </c>
      <c r="BY4850" s="33">
        <v>86.827290000000005</v>
      </c>
      <c r="BZ4850" s="33">
        <v>83.139970000000005</v>
      </c>
      <c r="CA4850" s="33">
        <v>80.373500000000007</v>
      </c>
      <c r="CB4850" s="33">
        <v>78.174959999999999</v>
      </c>
      <c r="CC4850" s="33">
        <v>76.333830000000006</v>
      </c>
      <c r="DC4850" s="9">
        <v>120.5183</v>
      </c>
      <c r="DD4850" s="9">
        <v>0</v>
      </c>
    </row>
    <row r="4851" spans="1:108" x14ac:dyDescent="0.25">
      <c r="A4851" s="9" t="s">
        <v>42</v>
      </c>
      <c r="B4851" s="9" t="s">
        <v>30</v>
      </c>
      <c r="C4851" s="9" t="s">
        <v>2</v>
      </c>
      <c r="D4851" s="9" t="s">
        <v>39</v>
      </c>
      <c r="E4851" s="9" t="s">
        <v>36</v>
      </c>
      <c r="F4851" s="9">
        <v>2025</v>
      </c>
      <c r="H4851" s="9"/>
      <c r="BF4851" s="33">
        <v>73.504679999999993</v>
      </c>
      <c r="BG4851" s="33">
        <v>72.197789999999998</v>
      </c>
      <c r="BH4851" s="33">
        <v>71.057450000000003</v>
      </c>
      <c r="BI4851" s="33">
        <v>69.884730000000005</v>
      </c>
      <c r="BJ4851" s="33">
        <v>68.989710000000002</v>
      </c>
      <c r="BK4851" s="33">
        <v>68.25318</v>
      </c>
      <c r="BL4851" s="33">
        <v>68.198170000000005</v>
      </c>
      <c r="BM4851" s="33">
        <v>70.621639999999999</v>
      </c>
      <c r="BN4851" s="33">
        <v>75.34</v>
      </c>
      <c r="BO4851" s="33">
        <v>80.160740000000004</v>
      </c>
      <c r="BP4851" s="33">
        <v>84.544160000000005</v>
      </c>
      <c r="BQ4851" s="33">
        <v>88.065309999999997</v>
      </c>
      <c r="BR4851" s="33">
        <v>90.352919999999997</v>
      </c>
      <c r="BS4851" s="33">
        <v>91.793430000000001</v>
      </c>
      <c r="BT4851" s="33">
        <v>92.928730000000002</v>
      </c>
      <c r="BU4851" s="33">
        <v>93.387929999999997</v>
      </c>
      <c r="BV4851" s="33">
        <v>93.237840000000006</v>
      </c>
      <c r="BW4851" s="33">
        <v>92.380449999999996</v>
      </c>
      <c r="BX4851" s="33">
        <v>90.241039999999998</v>
      </c>
      <c r="BY4851" s="33">
        <v>86.827290000000005</v>
      </c>
      <c r="BZ4851" s="33">
        <v>83.139970000000005</v>
      </c>
      <c r="CA4851" s="33">
        <v>80.373500000000007</v>
      </c>
      <c r="CB4851" s="33">
        <v>78.174959999999999</v>
      </c>
      <c r="CC4851" s="33">
        <v>76.333830000000006</v>
      </c>
      <c r="DC4851" s="9">
        <v>120.5183</v>
      </c>
      <c r="DD4851" s="9">
        <v>0</v>
      </c>
    </row>
    <row r="4852" spans="1:108" x14ac:dyDescent="0.25">
      <c r="A4852" s="9" t="s">
        <v>42</v>
      </c>
      <c r="B4852" s="9" t="s">
        <v>30</v>
      </c>
      <c r="C4852" s="9" t="s">
        <v>2</v>
      </c>
      <c r="D4852" s="9" t="s">
        <v>39</v>
      </c>
      <c r="E4852" s="9" t="s">
        <v>36</v>
      </c>
      <c r="F4852" s="9">
        <v>2026</v>
      </c>
      <c r="H4852" s="9"/>
      <c r="BF4852" s="33">
        <v>73.504679999999993</v>
      </c>
      <c r="BG4852" s="33">
        <v>72.197789999999998</v>
      </c>
      <c r="BH4852" s="33">
        <v>71.057450000000003</v>
      </c>
      <c r="BI4852" s="33">
        <v>69.884730000000005</v>
      </c>
      <c r="BJ4852" s="33">
        <v>68.989710000000002</v>
      </c>
      <c r="BK4852" s="33">
        <v>68.25318</v>
      </c>
      <c r="BL4852" s="33">
        <v>68.198170000000005</v>
      </c>
      <c r="BM4852" s="33">
        <v>70.621639999999999</v>
      </c>
      <c r="BN4852" s="33">
        <v>75.34</v>
      </c>
      <c r="BO4852" s="33">
        <v>80.160740000000004</v>
      </c>
      <c r="BP4852" s="33">
        <v>84.544160000000005</v>
      </c>
      <c r="BQ4852" s="33">
        <v>88.065309999999997</v>
      </c>
      <c r="BR4852" s="33">
        <v>90.352919999999997</v>
      </c>
      <c r="BS4852" s="33">
        <v>91.793430000000001</v>
      </c>
      <c r="BT4852" s="33">
        <v>92.928730000000002</v>
      </c>
      <c r="BU4852" s="33">
        <v>93.387929999999997</v>
      </c>
      <c r="BV4852" s="33">
        <v>93.237840000000006</v>
      </c>
      <c r="BW4852" s="33">
        <v>92.380449999999996</v>
      </c>
      <c r="BX4852" s="33">
        <v>90.241039999999998</v>
      </c>
      <c r="BY4852" s="33">
        <v>86.827290000000005</v>
      </c>
      <c r="BZ4852" s="33">
        <v>83.139970000000005</v>
      </c>
      <c r="CA4852" s="33">
        <v>80.373500000000007</v>
      </c>
      <c r="CB4852" s="33">
        <v>78.174959999999999</v>
      </c>
      <c r="CC4852" s="33">
        <v>76.333830000000006</v>
      </c>
      <c r="DC4852" s="9">
        <v>120.5183</v>
      </c>
      <c r="DD4852" s="9">
        <v>0</v>
      </c>
    </row>
    <row r="4853" spans="1:108" x14ac:dyDescent="0.25">
      <c r="A4853" s="9" t="s">
        <v>42</v>
      </c>
      <c r="B4853" s="9" t="s">
        <v>30</v>
      </c>
      <c r="C4853" s="9" t="s">
        <v>2</v>
      </c>
      <c r="D4853" s="9" t="s">
        <v>37</v>
      </c>
      <c r="E4853" s="9" t="s">
        <v>38</v>
      </c>
      <c r="F4853" s="9">
        <v>2016</v>
      </c>
      <c r="G4853" s="9">
        <v>5</v>
      </c>
      <c r="H4853" s="9"/>
      <c r="BF4853" s="33">
        <v>65.737200000000001</v>
      </c>
      <c r="BG4853" s="33">
        <v>64.195030000000003</v>
      </c>
      <c r="BH4853" s="33">
        <v>63.106929999999998</v>
      </c>
      <c r="BI4853" s="33">
        <v>61.65211</v>
      </c>
      <c r="BJ4853" s="33">
        <v>60.72139</v>
      </c>
      <c r="BK4853" s="33">
        <v>60.051960000000001</v>
      </c>
      <c r="BL4853" s="33">
        <v>60.47139</v>
      </c>
      <c r="BM4853" s="33">
        <v>63.518830000000001</v>
      </c>
      <c r="BN4853" s="33">
        <v>67.594120000000004</v>
      </c>
      <c r="BO4853" s="33">
        <v>71.754519999999999</v>
      </c>
      <c r="BP4853" s="33">
        <v>75.552710000000005</v>
      </c>
      <c r="BQ4853" s="33">
        <v>78.890820000000005</v>
      </c>
      <c r="BR4853" s="33">
        <v>81.335849999999994</v>
      </c>
      <c r="BS4853" s="33">
        <v>82.990970000000004</v>
      </c>
      <c r="BT4853" s="33">
        <v>83.868229999999997</v>
      </c>
      <c r="BU4853" s="33">
        <v>84.317769999999996</v>
      </c>
      <c r="BV4853" s="33">
        <v>84.531620000000004</v>
      </c>
      <c r="BW4853" s="33">
        <v>83.662649999999999</v>
      </c>
      <c r="BX4853" s="33">
        <v>81.62124</v>
      </c>
      <c r="BY4853" s="33">
        <v>78.544430000000006</v>
      </c>
      <c r="BZ4853" s="33">
        <v>75.100149999999999</v>
      </c>
      <c r="CA4853" s="33">
        <v>72.341120000000004</v>
      </c>
      <c r="CB4853" s="33">
        <v>69.961590000000001</v>
      </c>
      <c r="CC4853" s="33">
        <v>67.740970000000004</v>
      </c>
      <c r="DC4853" s="9">
        <v>120.5183</v>
      </c>
      <c r="DD4853" s="9">
        <v>0</v>
      </c>
    </row>
    <row r="4854" spans="1:108" x14ac:dyDescent="0.25">
      <c r="A4854" s="9" t="s">
        <v>42</v>
      </c>
      <c r="B4854" s="9" t="s">
        <v>30</v>
      </c>
      <c r="C4854" s="9" t="s">
        <v>2</v>
      </c>
      <c r="D4854" s="9" t="s">
        <v>37</v>
      </c>
      <c r="E4854" s="9" t="s">
        <v>38</v>
      </c>
      <c r="F4854" s="9">
        <v>2016</v>
      </c>
      <c r="G4854" s="9">
        <v>6</v>
      </c>
      <c r="H4854" s="9"/>
      <c r="BF4854" s="33">
        <v>71.655690000000007</v>
      </c>
      <c r="BG4854" s="33">
        <v>70.205089999999998</v>
      </c>
      <c r="BH4854" s="33">
        <v>68.728290000000001</v>
      </c>
      <c r="BI4854" s="33">
        <v>67.723799999999997</v>
      </c>
      <c r="BJ4854" s="33">
        <v>66.426640000000006</v>
      </c>
      <c r="BK4854" s="33">
        <v>65.548649999999995</v>
      </c>
      <c r="BL4854" s="33">
        <v>66.105540000000005</v>
      </c>
      <c r="BM4854" s="33">
        <v>69.139970000000005</v>
      </c>
      <c r="BN4854" s="33">
        <v>72.961830000000006</v>
      </c>
      <c r="BO4854" s="33">
        <v>77.181880000000007</v>
      </c>
      <c r="BP4854" s="33">
        <v>81.054640000000006</v>
      </c>
      <c r="BQ4854" s="33">
        <v>83.930390000000003</v>
      </c>
      <c r="BR4854" s="33">
        <v>86.005989999999997</v>
      </c>
      <c r="BS4854" s="33">
        <v>87.669160000000005</v>
      </c>
      <c r="BT4854" s="33">
        <v>89.042659999999998</v>
      </c>
      <c r="BU4854" s="33">
        <v>89.397450000000006</v>
      </c>
      <c r="BV4854" s="33">
        <v>89.148949999999999</v>
      </c>
      <c r="BW4854" s="33">
        <v>88.366770000000002</v>
      </c>
      <c r="BX4854" s="33">
        <v>86.541920000000005</v>
      </c>
      <c r="BY4854" s="33">
        <v>83.701350000000005</v>
      </c>
      <c r="BZ4854" s="33">
        <v>80.059880000000007</v>
      </c>
      <c r="CA4854" s="33">
        <v>76.896709999999999</v>
      </c>
      <c r="CB4854" s="33">
        <v>74.592060000000004</v>
      </c>
      <c r="CC4854" s="33">
        <v>72.723799999999997</v>
      </c>
      <c r="DC4854" s="9">
        <v>120.5183</v>
      </c>
      <c r="DD4854" s="9">
        <v>0</v>
      </c>
    </row>
    <row r="4855" spans="1:108" x14ac:dyDescent="0.25">
      <c r="A4855" s="9" t="s">
        <v>42</v>
      </c>
      <c r="B4855" s="9" t="s">
        <v>30</v>
      </c>
      <c r="C4855" s="9" t="s">
        <v>2</v>
      </c>
      <c r="D4855" s="9" t="s">
        <v>37</v>
      </c>
      <c r="E4855" s="9" t="s">
        <v>38</v>
      </c>
      <c r="F4855" s="9">
        <v>2016</v>
      </c>
      <c r="G4855" s="9">
        <v>7</v>
      </c>
      <c r="H4855" s="9">
        <v>84585.48</v>
      </c>
      <c r="I4855" s="9">
        <v>83368.399999999994</v>
      </c>
      <c r="J4855" s="9">
        <v>84073.36</v>
      </c>
      <c r="K4855" s="9">
        <v>84765.57</v>
      </c>
      <c r="L4855" s="9">
        <v>85775.34</v>
      </c>
      <c r="M4855" s="9">
        <v>87574.52</v>
      </c>
      <c r="N4855" s="9">
        <v>90704.95</v>
      </c>
      <c r="O4855" s="9">
        <v>93296.2</v>
      </c>
      <c r="P4855" s="9">
        <v>95018.04</v>
      </c>
      <c r="Q4855" s="9">
        <v>98007.22</v>
      </c>
      <c r="R4855" s="9">
        <v>98619.87</v>
      </c>
      <c r="S4855" s="9">
        <v>97443.97</v>
      </c>
      <c r="T4855" s="9">
        <v>92129.94</v>
      </c>
      <c r="U4855" s="9">
        <v>77853.91</v>
      </c>
      <c r="V4855" s="9">
        <v>78860.240000000005</v>
      </c>
      <c r="W4855" s="9">
        <v>78353.59</v>
      </c>
      <c r="X4855" s="9">
        <v>78389.47</v>
      </c>
      <c r="Y4855" s="9">
        <v>78703.13</v>
      </c>
      <c r="Z4855" s="9">
        <v>93395.55</v>
      </c>
      <c r="AA4855" s="9">
        <v>99135.84</v>
      </c>
      <c r="AB4855" s="9">
        <v>98704.27</v>
      </c>
      <c r="AC4855" s="9">
        <v>95747.36</v>
      </c>
      <c r="AD4855" s="9">
        <v>90998.65</v>
      </c>
      <c r="AE4855" s="9">
        <v>89991.360000000001</v>
      </c>
      <c r="AF4855" s="9">
        <v>78663.98</v>
      </c>
      <c r="AG4855" s="9">
        <v>86314.54</v>
      </c>
      <c r="AH4855" s="9">
        <v>85054.54</v>
      </c>
      <c r="AI4855" s="9">
        <v>84967.73</v>
      </c>
      <c r="AJ4855" s="9">
        <v>84985.15</v>
      </c>
      <c r="AK4855" s="9">
        <v>86224.08</v>
      </c>
      <c r="AL4855" s="9">
        <v>87762.240000000005</v>
      </c>
      <c r="AM4855" s="9">
        <v>90113.84</v>
      </c>
      <c r="AN4855" s="9">
        <v>92243.76</v>
      </c>
      <c r="AO4855" s="9">
        <v>94647.95</v>
      </c>
      <c r="AP4855" s="9">
        <v>98087.21</v>
      </c>
      <c r="AQ4855" s="9">
        <v>98595.520000000004</v>
      </c>
      <c r="AR4855" s="9">
        <v>99617.96</v>
      </c>
      <c r="AS4855" s="9">
        <v>100166.6</v>
      </c>
      <c r="AT4855" s="9">
        <v>100207.4</v>
      </c>
      <c r="AU4855" s="9">
        <v>100234.5</v>
      </c>
      <c r="AV4855" s="9">
        <v>99419.26</v>
      </c>
      <c r="AW4855" s="9">
        <v>98801.25</v>
      </c>
      <c r="AX4855" s="9">
        <v>99189.05</v>
      </c>
      <c r="AY4855" s="9">
        <v>99867.27</v>
      </c>
      <c r="AZ4855" s="9">
        <v>99503.46</v>
      </c>
      <c r="BA4855" s="9">
        <v>98123.28</v>
      </c>
      <c r="BB4855" s="9">
        <v>94584.46</v>
      </c>
      <c r="BC4855" s="9">
        <v>90964.46</v>
      </c>
      <c r="BD4855" s="9">
        <v>91034.48</v>
      </c>
      <c r="BE4855" s="9">
        <v>99665.55</v>
      </c>
      <c r="BF4855" s="33">
        <v>71.054640000000006</v>
      </c>
      <c r="BG4855" s="33">
        <v>70.041169999999994</v>
      </c>
      <c r="BH4855" s="33">
        <v>68.492519999999999</v>
      </c>
      <c r="BI4855" s="33">
        <v>67.358540000000005</v>
      </c>
      <c r="BJ4855" s="33">
        <v>66.487269999999995</v>
      </c>
      <c r="BK4855" s="33">
        <v>65.717060000000004</v>
      </c>
      <c r="BL4855" s="33">
        <v>66.025450000000006</v>
      </c>
      <c r="BM4855" s="33">
        <v>69.107029999999995</v>
      </c>
      <c r="BN4855" s="33">
        <v>73.665419999999997</v>
      </c>
      <c r="BO4855" s="33">
        <v>78.141459999999995</v>
      </c>
      <c r="BP4855" s="33">
        <v>82.374250000000004</v>
      </c>
      <c r="BQ4855" s="33">
        <v>85.264970000000005</v>
      </c>
      <c r="BR4855" s="33">
        <v>87.800899999999999</v>
      </c>
      <c r="BS4855" s="33">
        <v>89.708079999999995</v>
      </c>
      <c r="BT4855" s="33">
        <v>90.857789999999994</v>
      </c>
      <c r="BU4855" s="33">
        <v>91.351050000000001</v>
      </c>
      <c r="BV4855" s="33">
        <v>91.274699999999996</v>
      </c>
      <c r="BW4855" s="33">
        <v>90.492519999999999</v>
      </c>
      <c r="BX4855" s="33">
        <v>88.606290000000001</v>
      </c>
      <c r="BY4855" s="33">
        <v>85.657939999999996</v>
      </c>
      <c r="BZ4855" s="33">
        <v>81.591319999999996</v>
      </c>
      <c r="CA4855" s="33">
        <v>78.62724</v>
      </c>
      <c r="CB4855" s="33">
        <v>76.160929999999993</v>
      </c>
      <c r="CC4855" s="33">
        <v>74.081590000000006</v>
      </c>
      <c r="CD4855" s="9">
        <v>697954.4</v>
      </c>
      <c r="CE4855" s="9">
        <v>446511.8</v>
      </c>
      <c r="CF4855" s="9">
        <v>376550.1</v>
      </c>
      <c r="CG4855" s="9">
        <v>291293.2</v>
      </c>
      <c r="CH4855" s="9">
        <v>193686</v>
      </c>
      <c r="CI4855" s="9">
        <v>155689.5</v>
      </c>
      <c r="CJ4855" s="9">
        <v>202461</v>
      </c>
      <c r="CK4855" s="9">
        <v>341192.3</v>
      </c>
      <c r="CL4855" s="9">
        <v>717359</v>
      </c>
      <c r="CM4855" s="9">
        <v>899045.9</v>
      </c>
      <c r="CN4855" s="9">
        <v>1059447</v>
      </c>
      <c r="CO4855" s="9">
        <v>2192409</v>
      </c>
      <c r="CP4855" s="9">
        <v>1917167</v>
      </c>
      <c r="CQ4855" s="9">
        <v>1648532</v>
      </c>
      <c r="CR4855" s="9">
        <v>1224257</v>
      </c>
      <c r="CS4855" s="9">
        <v>1148644</v>
      </c>
      <c r="CT4855" s="9">
        <v>1220728</v>
      </c>
      <c r="CU4855" s="9">
        <v>1468119</v>
      </c>
      <c r="CV4855" s="9">
        <v>1614623</v>
      </c>
      <c r="CW4855" s="9">
        <v>1982268</v>
      </c>
      <c r="CX4855" s="9">
        <v>2240610</v>
      </c>
      <c r="CY4855" s="9">
        <v>2016405</v>
      </c>
      <c r="CZ4855" s="9">
        <v>1726118</v>
      </c>
      <c r="DA4855" s="9">
        <v>1134936</v>
      </c>
      <c r="DB4855" s="9">
        <v>1137199</v>
      </c>
      <c r="DC4855" s="9">
        <v>120.5183</v>
      </c>
      <c r="DD4855" s="9">
        <v>0</v>
      </c>
    </row>
    <row r="4856" spans="1:108" x14ac:dyDescent="0.25">
      <c r="A4856" s="9" t="s">
        <v>42</v>
      </c>
      <c r="B4856" s="9" t="s">
        <v>30</v>
      </c>
      <c r="C4856" s="9" t="s">
        <v>2</v>
      </c>
      <c r="D4856" s="9" t="s">
        <v>37</v>
      </c>
      <c r="E4856" s="9" t="s">
        <v>38</v>
      </c>
      <c r="F4856" s="9">
        <v>2016</v>
      </c>
      <c r="G4856" s="9">
        <v>8</v>
      </c>
      <c r="H4856" s="9"/>
      <c r="BF4856" s="33">
        <v>71.793409999999994</v>
      </c>
      <c r="BG4856" s="33">
        <v>70.277690000000007</v>
      </c>
      <c r="BH4856" s="33">
        <v>68.689369999999997</v>
      </c>
      <c r="BI4856" s="33">
        <v>67.666169999999994</v>
      </c>
      <c r="BJ4856" s="33">
        <v>66.682630000000003</v>
      </c>
      <c r="BK4856" s="33">
        <v>66.036670000000001</v>
      </c>
      <c r="BL4856" s="33">
        <v>65.800150000000002</v>
      </c>
      <c r="BM4856" s="33">
        <v>67.829340000000002</v>
      </c>
      <c r="BN4856" s="33">
        <v>72.020960000000002</v>
      </c>
      <c r="BO4856" s="33">
        <v>76.87724</v>
      </c>
      <c r="BP4856" s="33">
        <v>81.333830000000006</v>
      </c>
      <c r="BQ4856" s="33">
        <v>85.050150000000002</v>
      </c>
      <c r="BR4856" s="33">
        <v>87.750749999999996</v>
      </c>
      <c r="BS4856" s="33">
        <v>89.615269999999995</v>
      </c>
      <c r="BT4856" s="33">
        <v>90.958079999999995</v>
      </c>
      <c r="BU4856" s="33">
        <v>91.617519999999999</v>
      </c>
      <c r="BV4856" s="33">
        <v>91.124250000000004</v>
      </c>
      <c r="BW4856" s="33">
        <v>90.084580000000003</v>
      </c>
      <c r="BX4856" s="33">
        <v>87.724549999999994</v>
      </c>
      <c r="BY4856" s="33">
        <v>83.782939999999996</v>
      </c>
      <c r="BZ4856" s="33">
        <v>79.992519999999999</v>
      </c>
      <c r="CA4856" s="33">
        <v>77.570359999999994</v>
      </c>
      <c r="CB4856" s="33">
        <v>75.885480000000001</v>
      </c>
      <c r="CC4856" s="33">
        <v>73.914670000000001</v>
      </c>
      <c r="DC4856" s="9">
        <v>120.5183</v>
      </c>
      <c r="DD4856" s="9">
        <v>0</v>
      </c>
    </row>
    <row r="4857" spans="1:108" x14ac:dyDescent="0.25">
      <c r="A4857" s="9" t="s">
        <v>42</v>
      </c>
      <c r="B4857" s="9" t="s">
        <v>30</v>
      </c>
      <c r="C4857" s="9" t="s">
        <v>2</v>
      </c>
      <c r="D4857" s="9" t="s">
        <v>37</v>
      </c>
      <c r="E4857" s="9" t="s">
        <v>38</v>
      </c>
      <c r="F4857" s="9">
        <v>2016</v>
      </c>
      <c r="G4857" s="9">
        <v>9</v>
      </c>
      <c r="H4857" s="9"/>
      <c r="BF4857" s="33">
        <v>70.413169999999994</v>
      </c>
      <c r="BG4857" s="33">
        <v>68.931880000000007</v>
      </c>
      <c r="BH4857" s="33">
        <v>67.680390000000003</v>
      </c>
      <c r="BI4857" s="33">
        <v>66.651200000000003</v>
      </c>
      <c r="BJ4857" s="33">
        <v>65.767210000000006</v>
      </c>
      <c r="BK4857" s="33">
        <v>65.089820000000003</v>
      </c>
      <c r="BL4857" s="33">
        <v>64.520210000000006</v>
      </c>
      <c r="BM4857" s="33">
        <v>65.758979999999994</v>
      </c>
      <c r="BN4857" s="33">
        <v>69.952100000000002</v>
      </c>
      <c r="BO4857" s="33">
        <v>75.369010000000003</v>
      </c>
      <c r="BP4857" s="33">
        <v>80.642210000000006</v>
      </c>
      <c r="BQ4857" s="33">
        <v>85.068860000000001</v>
      </c>
      <c r="BR4857" s="33">
        <v>87.687870000000004</v>
      </c>
      <c r="BS4857" s="33">
        <v>89.336070000000007</v>
      </c>
      <c r="BT4857" s="33">
        <v>90.321849999999998</v>
      </c>
      <c r="BU4857" s="33">
        <v>90.580089999999998</v>
      </c>
      <c r="BV4857" s="33">
        <v>90.078590000000005</v>
      </c>
      <c r="BW4857" s="33">
        <v>89.007480000000001</v>
      </c>
      <c r="BX4857" s="33">
        <v>86.18862</v>
      </c>
      <c r="BY4857" s="33">
        <v>81.964070000000007</v>
      </c>
      <c r="BZ4857" s="33">
        <v>78.460329999999999</v>
      </c>
      <c r="CA4857" s="33">
        <v>76.34057</v>
      </c>
      <c r="CB4857" s="33">
        <v>74.514970000000005</v>
      </c>
      <c r="CC4857" s="33">
        <v>72.580839999999995</v>
      </c>
      <c r="DC4857" s="9">
        <v>120.5183</v>
      </c>
      <c r="DD4857" s="9">
        <v>0</v>
      </c>
    </row>
    <row r="4858" spans="1:108" x14ac:dyDescent="0.25">
      <c r="A4858" s="9" t="s">
        <v>42</v>
      </c>
      <c r="B4858" s="9" t="s">
        <v>30</v>
      </c>
      <c r="C4858" s="9" t="s">
        <v>2</v>
      </c>
      <c r="D4858" s="9" t="s">
        <v>37</v>
      </c>
      <c r="E4858" s="9" t="s">
        <v>38</v>
      </c>
      <c r="F4858" s="9">
        <v>2016</v>
      </c>
      <c r="G4858" s="9">
        <v>10</v>
      </c>
      <c r="H4858" s="9"/>
      <c r="BF4858" s="33">
        <v>63.855710000000002</v>
      </c>
      <c r="BG4858" s="33">
        <v>62.381169999999997</v>
      </c>
      <c r="BH4858" s="33">
        <v>61.567129999999999</v>
      </c>
      <c r="BI4858" s="33">
        <v>60.767749999999999</v>
      </c>
      <c r="BJ4858" s="33">
        <v>60.292439999999999</v>
      </c>
      <c r="BK4858" s="33">
        <v>59.533180000000002</v>
      </c>
      <c r="BL4858" s="33">
        <v>58.94753</v>
      </c>
      <c r="BM4858" s="33">
        <v>58.935180000000003</v>
      </c>
      <c r="BN4858" s="33">
        <v>62.557099999999998</v>
      </c>
      <c r="BO4858" s="33">
        <v>67.277010000000004</v>
      </c>
      <c r="BP4858" s="33">
        <v>71.826390000000004</v>
      </c>
      <c r="BQ4858" s="33">
        <v>75.862660000000005</v>
      </c>
      <c r="BR4858" s="33">
        <v>79.524690000000007</v>
      </c>
      <c r="BS4858" s="33">
        <v>81.716819999999998</v>
      </c>
      <c r="BT4858" s="33">
        <v>82.373459999999994</v>
      </c>
      <c r="BU4858" s="33">
        <v>81.668980000000005</v>
      </c>
      <c r="BV4858" s="33">
        <v>80.487660000000005</v>
      </c>
      <c r="BW4858" s="33">
        <v>78.511570000000006</v>
      </c>
      <c r="BX4858" s="33">
        <v>75.17747</v>
      </c>
      <c r="BY4858" s="33">
        <v>71.675160000000005</v>
      </c>
      <c r="BZ4858" s="33">
        <v>69.094139999999996</v>
      </c>
      <c r="CA4858" s="33">
        <v>67.201390000000004</v>
      </c>
      <c r="CB4858" s="33">
        <v>65.561729999999997</v>
      </c>
      <c r="CC4858" s="33">
        <v>64.199839999999995</v>
      </c>
      <c r="DC4858" s="9">
        <v>120.5183</v>
      </c>
      <c r="DD4858" s="9">
        <v>0</v>
      </c>
    </row>
    <row r="4859" spans="1:108" x14ac:dyDescent="0.25">
      <c r="A4859" s="9" t="s">
        <v>42</v>
      </c>
      <c r="B4859" s="9" t="s">
        <v>30</v>
      </c>
      <c r="C4859" s="9" t="s">
        <v>2</v>
      </c>
      <c r="D4859" s="9" t="s">
        <v>37</v>
      </c>
      <c r="E4859" s="9" t="s">
        <v>38</v>
      </c>
      <c r="F4859" s="9">
        <v>2017</v>
      </c>
      <c r="G4859" s="9">
        <v>5</v>
      </c>
      <c r="H4859" s="9"/>
      <c r="BF4859" s="33">
        <v>65.737200000000001</v>
      </c>
      <c r="BG4859" s="33">
        <v>64.195030000000003</v>
      </c>
      <c r="BH4859" s="33">
        <v>63.106929999999998</v>
      </c>
      <c r="BI4859" s="33">
        <v>61.65211</v>
      </c>
      <c r="BJ4859" s="33">
        <v>60.72139</v>
      </c>
      <c r="BK4859" s="33">
        <v>60.051960000000001</v>
      </c>
      <c r="BL4859" s="33">
        <v>60.47139</v>
      </c>
      <c r="BM4859" s="33">
        <v>63.518830000000001</v>
      </c>
      <c r="BN4859" s="33">
        <v>67.594120000000004</v>
      </c>
      <c r="BO4859" s="33">
        <v>71.754519999999999</v>
      </c>
      <c r="BP4859" s="33">
        <v>75.552710000000005</v>
      </c>
      <c r="BQ4859" s="33">
        <v>78.890820000000005</v>
      </c>
      <c r="BR4859" s="33">
        <v>81.335849999999994</v>
      </c>
      <c r="BS4859" s="33">
        <v>82.990970000000004</v>
      </c>
      <c r="BT4859" s="33">
        <v>83.868229999999997</v>
      </c>
      <c r="BU4859" s="33">
        <v>84.317769999999996</v>
      </c>
      <c r="BV4859" s="33">
        <v>84.531620000000004</v>
      </c>
      <c r="BW4859" s="33">
        <v>83.662649999999999</v>
      </c>
      <c r="BX4859" s="33">
        <v>81.62124</v>
      </c>
      <c r="BY4859" s="33">
        <v>78.544430000000006</v>
      </c>
      <c r="BZ4859" s="33">
        <v>75.100149999999999</v>
      </c>
      <c r="CA4859" s="33">
        <v>72.341120000000004</v>
      </c>
      <c r="CB4859" s="33">
        <v>69.961590000000001</v>
      </c>
      <c r="CC4859" s="33">
        <v>67.740970000000004</v>
      </c>
      <c r="DC4859" s="9">
        <v>120.5183</v>
      </c>
      <c r="DD4859" s="9">
        <v>0</v>
      </c>
    </row>
    <row r="4860" spans="1:108" x14ac:dyDescent="0.25">
      <c r="A4860" s="9" t="s">
        <v>42</v>
      </c>
      <c r="B4860" s="9" t="s">
        <v>30</v>
      </c>
      <c r="C4860" s="9" t="s">
        <v>2</v>
      </c>
      <c r="D4860" s="9" t="s">
        <v>37</v>
      </c>
      <c r="E4860" s="9" t="s">
        <v>38</v>
      </c>
      <c r="F4860" s="9">
        <v>2017</v>
      </c>
      <c r="G4860" s="9">
        <v>6</v>
      </c>
      <c r="H4860" s="9"/>
      <c r="BF4860" s="33">
        <v>71.655690000000007</v>
      </c>
      <c r="BG4860" s="33">
        <v>70.205089999999998</v>
      </c>
      <c r="BH4860" s="33">
        <v>68.728290000000001</v>
      </c>
      <c r="BI4860" s="33">
        <v>67.723799999999997</v>
      </c>
      <c r="BJ4860" s="33">
        <v>66.426640000000006</v>
      </c>
      <c r="BK4860" s="33">
        <v>65.548649999999995</v>
      </c>
      <c r="BL4860" s="33">
        <v>66.105540000000005</v>
      </c>
      <c r="BM4860" s="33">
        <v>69.139970000000005</v>
      </c>
      <c r="BN4860" s="33">
        <v>72.961830000000006</v>
      </c>
      <c r="BO4860" s="33">
        <v>77.181880000000007</v>
      </c>
      <c r="BP4860" s="33">
        <v>81.054640000000006</v>
      </c>
      <c r="BQ4860" s="33">
        <v>83.930390000000003</v>
      </c>
      <c r="BR4860" s="33">
        <v>86.005989999999997</v>
      </c>
      <c r="BS4860" s="33">
        <v>87.669160000000005</v>
      </c>
      <c r="BT4860" s="33">
        <v>89.042659999999998</v>
      </c>
      <c r="BU4860" s="33">
        <v>89.397450000000006</v>
      </c>
      <c r="BV4860" s="33">
        <v>89.148949999999999</v>
      </c>
      <c r="BW4860" s="33">
        <v>88.366770000000002</v>
      </c>
      <c r="BX4860" s="33">
        <v>86.541920000000005</v>
      </c>
      <c r="BY4860" s="33">
        <v>83.701350000000005</v>
      </c>
      <c r="BZ4860" s="33">
        <v>80.059880000000007</v>
      </c>
      <c r="CA4860" s="33">
        <v>76.896709999999999</v>
      </c>
      <c r="CB4860" s="33">
        <v>74.592060000000004</v>
      </c>
      <c r="CC4860" s="33">
        <v>72.723799999999997</v>
      </c>
      <c r="DC4860" s="9">
        <v>120.5183</v>
      </c>
      <c r="DD4860" s="9">
        <v>0</v>
      </c>
    </row>
    <row r="4861" spans="1:108" x14ac:dyDescent="0.25">
      <c r="A4861" s="9" t="s">
        <v>42</v>
      </c>
      <c r="B4861" s="9" t="s">
        <v>30</v>
      </c>
      <c r="C4861" s="9" t="s">
        <v>2</v>
      </c>
      <c r="D4861" s="9" t="s">
        <v>37</v>
      </c>
      <c r="E4861" s="9" t="s">
        <v>38</v>
      </c>
      <c r="F4861" s="9">
        <v>2017</v>
      </c>
      <c r="G4861" s="9">
        <v>7</v>
      </c>
      <c r="H4861" s="9">
        <v>84066.7</v>
      </c>
      <c r="I4861" s="9">
        <v>82937.48</v>
      </c>
      <c r="J4861" s="9">
        <v>83724.77</v>
      </c>
      <c r="K4861" s="9">
        <v>84496.82</v>
      </c>
      <c r="L4861" s="9">
        <v>85595.89</v>
      </c>
      <c r="M4861" s="9">
        <v>87502.96</v>
      </c>
      <c r="N4861" s="9">
        <v>90798.91</v>
      </c>
      <c r="O4861" s="9">
        <v>93469.21</v>
      </c>
      <c r="P4861" s="9">
        <v>95201.09</v>
      </c>
      <c r="Q4861" s="9">
        <v>98183.6</v>
      </c>
      <c r="R4861" s="9">
        <v>98794.05</v>
      </c>
      <c r="S4861" s="9">
        <v>97667.48</v>
      </c>
      <c r="T4861" s="9">
        <v>92374.27</v>
      </c>
      <c r="U4861" s="9">
        <v>78073.64</v>
      </c>
      <c r="V4861" s="9">
        <v>79079.97</v>
      </c>
      <c r="W4861" s="9">
        <v>78586.87</v>
      </c>
      <c r="X4861" s="9">
        <v>78615.92</v>
      </c>
      <c r="Y4861" s="9">
        <v>78987.06</v>
      </c>
      <c r="Z4861" s="9">
        <v>93720.51</v>
      </c>
      <c r="AA4861" s="9">
        <v>99470.62</v>
      </c>
      <c r="AB4861" s="9">
        <v>99058.46</v>
      </c>
      <c r="AC4861" s="9">
        <v>96083.63</v>
      </c>
      <c r="AD4861" s="9">
        <v>91339.91</v>
      </c>
      <c r="AE4861" s="9">
        <v>90332.63</v>
      </c>
      <c r="AF4861" s="9">
        <v>78899.23</v>
      </c>
      <c r="AG4861" s="9">
        <v>85795.74</v>
      </c>
      <c r="AH4861" s="9">
        <v>84623.62</v>
      </c>
      <c r="AI4861" s="9">
        <v>84619.13</v>
      </c>
      <c r="AJ4861" s="9">
        <v>84716.39</v>
      </c>
      <c r="AK4861" s="9">
        <v>86044.64</v>
      </c>
      <c r="AL4861" s="9">
        <v>87690.67</v>
      </c>
      <c r="AM4861" s="9">
        <v>90207.8</v>
      </c>
      <c r="AN4861" s="9">
        <v>92416.77</v>
      </c>
      <c r="AO4861" s="9">
        <v>94831.01</v>
      </c>
      <c r="AP4861" s="9">
        <v>98263.59</v>
      </c>
      <c r="AQ4861" s="9">
        <v>98769.7</v>
      </c>
      <c r="AR4861" s="9">
        <v>99841.47</v>
      </c>
      <c r="AS4861" s="9">
        <v>100410.9</v>
      </c>
      <c r="AT4861" s="9">
        <v>100427.1</v>
      </c>
      <c r="AU4861" s="9">
        <v>100454.2</v>
      </c>
      <c r="AV4861" s="9">
        <v>99652.54</v>
      </c>
      <c r="AW4861" s="9">
        <v>99027.7</v>
      </c>
      <c r="AX4861" s="9">
        <v>99472.98</v>
      </c>
      <c r="AY4861" s="9">
        <v>100192.2</v>
      </c>
      <c r="AZ4861" s="9">
        <v>99838.24</v>
      </c>
      <c r="BA4861" s="9">
        <v>98477.48</v>
      </c>
      <c r="BB4861" s="9">
        <v>94920.73</v>
      </c>
      <c r="BC4861" s="9">
        <v>91305.73</v>
      </c>
      <c r="BD4861" s="9">
        <v>91375.76</v>
      </c>
      <c r="BE4861" s="9">
        <v>99900.800000000003</v>
      </c>
      <c r="BF4861" s="33">
        <v>71.054640000000006</v>
      </c>
      <c r="BG4861" s="33">
        <v>70.041169999999994</v>
      </c>
      <c r="BH4861" s="33">
        <v>68.492519999999999</v>
      </c>
      <c r="BI4861" s="33">
        <v>67.358540000000005</v>
      </c>
      <c r="BJ4861" s="33">
        <v>66.487269999999995</v>
      </c>
      <c r="BK4861" s="33">
        <v>65.717060000000004</v>
      </c>
      <c r="BL4861" s="33">
        <v>66.025450000000006</v>
      </c>
      <c r="BM4861" s="33">
        <v>69.107029999999995</v>
      </c>
      <c r="BN4861" s="33">
        <v>73.665419999999997</v>
      </c>
      <c r="BO4861" s="33">
        <v>78.141459999999995</v>
      </c>
      <c r="BP4861" s="33">
        <v>82.374250000000004</v>
      </c>
      <c r="BQ4861" s="33">
        <v>85.264970000000005</v>
      </c>
      <c r="BR4861" s="33">
        <v>87.800899999999999</v>
      </c>
      <c r="BS4861" s="33">
        <v>89.708079999999995</v>
      </c>
      <c r="BT4861" s="33">
        <v>90.857789999999994</v>
      </c>
      <c r="BU4861" s="33">
        <v>91.351050000000001</v>
      </c>
      <c r="BV4861" s="33">
        <v>91.274699999999996</v>
      </c>
      <c r="BW4861" s="33">
        <v>90.492519999999999</v>
      </c>
      <c r="BX4861" s="33">
        <v>88.606290000000001</v>
      </c>
      <c r="BY4861" s="33">
        <v>85.657939999999996</v>
      </c>
      <c r="BZ4861" s="33">
        <v>81.591319999999996</v>
      </c>
      <c r="CA4861" s="33">
        <v>78.62724</v>
      </c>
      <c r="CB4861" s="33">
        <v>76.160929999999993</v>
      </c>
      <c r="CC4861" s="33">
        <v>74.081590000000006</v>
      </c>
      <c r="CD4861" s="9">
        <v>698371.1</v>
      </c>
      <c r="CE4861" s="9">
        <v>447059.8</v>
      </c>
      <c r="CF4861" s="9">
        <v>377011.3</v>
      </c>
      <c r="CG4861" s="9">
        <v>291743.3</v>
      </c>
      <c r="CH4861" s="9">
        <v>193756.6</v>
      </c>
      <c r="CI4861" s="9">
        <v>155653.29999999999</v>
      </c>
      <c r="CJ4861" s="9">
        <v>202307.9</v>
      </c>
      <c r="CK4861" s="9">
        <v>341264.3</v>
      </c>
      <c r="CL4861" s="9">
        <v>718328.3</v>
      </c>
      <c r="CM4861" s="9">
        <v>900498.2</v>
      </c>
      <c r="CN4861" s="9">
        <v>1061513</v>
      </c>
      <c r="CO4861" s="9">
        <v>2195544</v>
      </c>
      <c r="CP4861" s="9">
        <v>1917416</v>
      </c>
      <c r="CQ4861" s="9">
        <v>1649070</v>
      </c>
      <c r="CR4861" s="9">
        <v>1225658</v>
      </c>
      <c r="CS4861" s="9">
        <v>1150153</v>
      </c>
      <c r="CT4861" s="9">
        <v>1222417</v>
      </c>
      <c r="CU4861" s="9">
        <v>1471658</v>
      </c>
      <c r="CV4861" s="9">
        <v>1617645</v>
      </c>
      <c r="CW4861" s="9">
        <v>1985116</v>
      </c>
      <c r="CX4861" s="9">
        <v>2247743</v>
      </c>
      <c r="CY4861" s="9">
        <v>2026834</v>
      </c>
      <c r="CZ4861" s="9">
        <v>1733527</v>
      </c>
      <c r="DA4861" s="9">
        <v>1137709</v>
      </c>
      <c r="DB4861" s="9">
        <v>1138342</v>
      </c>
      <c r="DC4861" s="9">
        <v>120.5183</v>
      </c>
      <c r="DD4861" s="9">
        <v>0</v>
      </c>
    </row>
    <row r="4862" spans="1:108" x14ac:dyDescent="0.25">
      <c r="A4862" s="9" t="s">
        <v>42</v>
      </c>
      <c r="B4862" s="9" t="s">
        <v>30</v>
      </c>
      <c r="C4862" s="9" t="s">
        <v>2</v>
      </c>
      <c r="D4862" s="9" t="s">
        <v>37</v>
      </c>
      <c r="E4862" s="9" t="s">
        <v>38</v>
      </c>
      <c r="F4862" s="9">
        <v>2017</v>
      </c>
      <c r="G4862" s="9">
        <v>8</v>
      </c>
      <c r="H4862" s="9"/>
      <c r="BF4862" s="33">
        <v>71.793409999999994</v>
      </c>
      <c r="BG4862" s="33">
        <v>70.277690000000007</v>
      </c>
      <c r="BH4862" s="33">
        <v>68.689369999999997</v>
      </c>
      <c r="BI4862" s="33">
        <v>67.666169999999994</v>
      </c>
      <c r="BJ4862" s="33">
        <v>66.682630000000003</v>
      </c>
      <c r="BK4862" s="33">
        <v>66.036670000000001</v>
      </c>
      <c r="BL4862" s="33">
        <v>65.800150000000002</v>
      </c>
      <c r="BM4862" s="33">
        <v>67.829340000000002</v>
      </c>
      <c r="BN4862" s="33">
        <v>72.020960000000002</v>
      </c>
      <c r="BO4862" s="33">
        <v>76.87724</v>
      </c>
      <c r="BP4862" s="33">
        <v>81.333830000000006</v>
      </c>
      <c r="BQ4862" s="33">
        <v>85.050150000000002</v>
      </c>
      <c r="BR4862" s="33">
        <v>87.750749999999996</v>
      </c>
      <c r="BS4862" s="33">
        <v>89.615269999999995</v>
      </c>
      <c r="BT4862" s="33">
        <v>90.958079999999995</v>
      </c>
      <c r="BU4862" s="33">
        <v>91.617519999999999</v>
      </c>
      <c r="BV4862" s="33">
        <v>91.124250000000004</v>
      </c>
      <c r="BW4862" s="33">
        <v>90.084580000000003</v>
      </c>
      <c r="BX4862" s="33">
        <v>87.724549999999994</v>
      </c>
      <c r="BY4862" s="33">
        <v>83.782939999999996</v>
      </c>
      <c r="BZ4862" s="33">
        <v>79.992519999999999</v>
      </c>
      <c r="CA4862" s="33">
        <v>77.570359999999994</v>
      </c>
      <c r="CB4862" s="33">
        <v>75.885480000000001</v>
      </c>
      <c r="CC4862" s="33">
        <v>73.914670000000001</v>
      </c>
      <c r="DC4862" s="9">
        <v>120.5183</v>
      </c>
      <c r="DD4862" s="9">
        <v>0</v>
      </c>
    </row>
    <row r="4863" spans="1:108" x14ac:dyDescent="0.25">
      <c r="A4863" s="9" t="s">
        <v>42</v>
      </c>
      <c r="B4863" s="9" t="s">
        <v>30</v>
      </c>
      <c r="C4863" s="9" t="s">
        <v>2</v>
      </c>
      <c r="D4863" s="9" t="s">
        <v>37</v>
      </c>
      <c r="E4863" s="9" t="s">
        <v>38</v>
      </c>
      <c r="F4863" s="9">
        <v>2017</v>
      </c>
      <c r="G4863" s="9">
        <v>9</v>
      </c>
      <c r="H4863" s="9"/>
      <c r="BF4863" s="33">
        <v>70.413169999999994</v>
      </c>
      <c r="BG4863" s="33">
        <v>68.931880000000007</v>
      </c>
      <c r="BH4863" s="33">
        <v>67.680390000000003</v>
      </c>
      <c r="BI4863" s="33">
        <v>66.651200000000003</v>
      </c>
      <c r="BJ4863" s="33">
        <v>65.767210000000006</v>
      </c>
      <c r="BK4863" s="33">
        <v>65.089820000000003</v>
      </c>
      <c r="BL4863" s="33">
        <v>64.520210000000006</v>
      </c>
      <c r="BM4863" s="33">
        <v>65.758979999999994</v>
      </c>
      <c r="BN4863" s="33">
        <v>69.952100000000002</v>
      </c>
      <c r="BO4863" s="33">
        <v>75.369010000000003</v>
      </c>
      <c r="BP4863" s="33">
        <v>80.642210000000006</v>
      </c>
      <c r="BQ4863" s="33">
        <v>85.068860000000001</v>
      </c>
      <c r="BR4863" s="33">
        <v>87.687870000000004</v>
      </c>
      <c r="BS4863" s="33">
        <v>89.336070000000007</v>
      </c>
      <c r="BT4863" s="33">
        <v>90.321849999999998</v>
      </c>
      <c r="BU4863" s="33">
        <v>90.580089999999998</v>
      </c>
      <c r="BV4863" s="33">
        <v>90.078590000000005</v>
      </c>
      <c r="BW4863" s="33">
        <v>89.007480000000001</v>
      </c>
      <c r="BX4863" s="33">
        <v>86.18862</v>
      </c>
      <c r="BY4863" s="33">
        <v>81.964070000000007</v>
      </c>
      <c r="BZ4863" s="33">
        <v>78.460329999999999</v>
      </c>
      <c r="CA4863" s="33">
        <v>76.34057</v>
      </c>
      <c r="CB4863" s="33">
        <v>74.514970000000005</v>
      </c>
      <c r="CC4863" s="33">
        <v>72.580839999999995</v>
      </c>
      <c r="DC4863" s="9">
        <v>120.5183</v>
      </c>
      <c r="DD4863" s="9">
        <v>0</v>
      </c>
    </row>
    <row r="4864" spans="1:108" x14ac:dyDescent="0.25">
      <c r="A4864" s="9" t="s">
        <v>42</v>
      </c>
      <c r="B4864" s="9" t="s">
        <v>30</v>
      </c>
      <c r="C4864" s="9" t="s">
        <v>2</v>
      </c>
      <c r="D4864" s="9" t="s">
        <v>37</v>
      </c>
      <c r="E4864" s="9" t="s">
        <v>38</v>
      </c>
      <c r="F4864" s="9">
        <v>2017</v>
      </c>
      <c r="G4864" s="9">
        <v>10</v>
      </c>
      <c r="H4864" s="9"/>
      <c r="BF4864" s="33">
        <v>63.855710000000002</v>
      </c>
      <c r="BG4864" s="33">
        <v>62.381169999999997</v>
      </c>
      <c r="BH4864" s="33">
        <v>61.567129999999999</v>
      </c>
      <c r="BI4864" s="33">
        <v>60.767749999999999</v>
      </c>
      <c r="BJ4864" s="33">
        <v>60.292439999999999</v>
      </c>
      <c r="BK4864" s="33">
        <v>59.533180000000002</v>
      </c>
      <c r="BL4864" s="33">
        <v>58.94753</v>
      </c>
      <c r="BM4864" s="33">
        <v>58.935180000000003</v>
      </c>
      <c r="BN4864" s="33">
        <v>62.557099999999998</v>
      </c>
      <c r="BO4864" s="33">
        <v>67.277010000000004</v>
      </c>
      <c r="BP4864" s="33">
        <v>71.826390000000004</v>
      </c>
      <c r="BQ4864" s="33">
        <v>75.862660000000005</v>
      </c>
      <c r="BR4864" s="33">
        <v>79.524690000000007</v>
      </c>
      <c r="BS4864" s="33">
        <v>81.716819999999998</v>
      </c>
      <c r="BT4864" s="33">
        <v>82.373459999999994</v>
      </c>
      <c r="BU4864" s="33">
        <v>81.668980000000005</v>
      </c>
      <c r="BV4864" s="33">
        <v>80.487660000000005</v>
      </c>
      <c r="BW4864" s="33">
        <v>78.511570000000006</v>
      </c>
      <c r="BX4864" s="33">
        <v>75.17747</v>
      </c>
      <c r="BY4864" s="33">
        <v>71.675160000000005</v>
      </c>
      <c r="BZ4864" s="33">
        <v>69.094139999999996</v>
      </c>
      <c r="CA4864" s="33">
        <v>67.201390000000004</v>
      </c>
      <c r="CB4864" s="33">
        <v>65.561729999999997</v>
      </c>
      <c r="CC4864" s="33">
        <v>64.199839999999995</v>
      </c>
      <c r="DC4864" s="9">
        <v>120.5183</v>
      </c>
      <c r="DD4864" s="9">
        <v>0</v>
      </c>
    </row>
    <row r="4865" spans="1:108" x14ac:dyDescent="0.25">
      <c r="A4865" s="9" t="s">
        <v>42</v>
      </c>
      <c r="B4865" s="9" t="s">
        <v>30</v>
      </c>
      <c r="C4865" s="9" t="s">
        <v>2</v>
      </c>
      <c r="D4865" s="9" t="s">
        <v>37</v>
      </c>
      <c r="E4865" s="9" t="s">
        <v>38</v>
      </c>
      <c r="F4865" s="9">
        <v>2018</v>
      </c>
      <c r="G4865" s="9">
        <v>5</v>
      </c>
      <c r="H4865" s="9"/>
      <c r="BF4865" s="33">
        <v>65.737200000000001</v>
      </c>
      <c r="BG4865" s="33">
        <v>64.195030000000003</v>
      </c>
      <c r="BH4865" s="33">
        <v>63.106929999999998</v>
      </c>
      <c r="BI4865" s="33">
        <v>61.65211</v>
      </c>
      <c r="BJ4865" s="33">
        <v>60.72139</v>
      </c>
      <c r="BK4865" s="33">
        <v>60.051960000000001</v>
      </c>
      <c r="BL4865" s="33">
        <v>60.47139</v>
      </c>
      <c r="BM4865" s="33">
        <v>63.518830000000001</v>
      </c>
      <c r="BN4865" s="33">
        <v>67.594120000000004</v>
      </c>
      <c r="BO4865" s="33">
        <v>71.754519999999999</v>
      </c>
      <c r="BP4865" s="33">
        <v>75.552710000000005</v>
      </c>
      <c r="BQ4865" s="33">
        <v>78.890820000000005</v>
      </c>
      <c r="BR4865" s="33">
        <v>81.335849999999994</v>
      </c>
      <c r="BS4865" s="33">
        <v>82.990970000000004</v>
      </c>
      <c r="BT4865" s="33">
        <v>83.868229999999997</v>
      </c>
      <c r="BU4865" s="33">
        <v>84.317769999999996</v>
      </c>
      <c r="BV4865" s="33">
        <v>84.531620000000004</v>
      </c>
      <c r="BW4865" s="33">
        <v>83.662649999999999</v>
      </c>
      <c r="BX4865" s="33">
        <v>81.62124</v>
      </c>
      <c r="BY4865" s="33">
        <v>78.544430000000006</v>
      </c>
      <c r="BZ4865" s="33">
        <v>75.100149999999999</v>
      </c>
      <c r="CA4865" s="33">
        <v>72.341120000000004</v>
      </c>
      <c r="CB4865" s="33">
        <v>69.961590000000001</v>
      </c>
      <c r="CC4865" s="33">
        <v>67.740970000000004</v>
      </c>
      <c r="DC4865" s="9">
        <v>120.5183</v>
      </c>
      <c r="DD4865" s="9">
        <v>0</v>
      </c>
    </row>
    <row r="4866" spans="1:108" x14ac:dyDescent="0.25">
      <c r="A4866" s="9" t="s">
        <v>42</v>
      </c>
      <c r="B4866" s="9" t="s">
        <v>30</v>
      </c>
      <c r="C4866" s="9" t="s">
        <v>2</v>
      </c>
      <c r="D4866" s="9" t="s">
        <v>37</v>
      </c>
      <c r="E4866" s="9" t="s">
        <v>38</v>
      </c>
      <c r="F4866" s="9">
        <v>2018</v>
      </c>
      <c r="G4866" s="9">
        <v>6</v>
      </c>
      <c r="H4866" s="9"/>
      <c r="BF4866" s="33">
        <v>71.655690000000007</v>
      </c>
      <c r="BG4866" s="33">
        <v>70.205089999999998</v>
      </c>
      <c r="BH4866" s="33">
        <v>68.728290000000001</v>
      </c>
      <c r="BI4866" s="33">
        <v>67.723799999999997</v>
      </c>
      <c r="BJ4866" s="33">
        <v>66.426640000000006</v>
      </c>
      <c r="BK4866" s="33">
        <v>65.548649999999995</v>
      </c>
      <c r="BL4866" s="33">
        <v>66.105540000000005</v>
      </c>
      <c r="BM4866" s="33">
        <v>69.139970000000005</v>
      </c>
      <c r="BN4866" s="33">
        <v>72.961830000000006</v>
      </c>
      <c r="BO4866" s="33">
        <v>77.181880000000007</v>
      </c>
      <c r="BP4866" s="33">
        <v>81.054640000000006</v>
      </c>
      <c r="BQ4866" s="33">
        <v>83.930390000000003</v>
      </c>
      <c r="BR4866" s="33">
        <v>86.005989999999997</v>
      </c>
      <c r="BS4866" s="33">
        <v>87.669160000000005</v>
      </c>
      <c r="BT4866" s="33">
        <v>89.042659999999998</v>
      </c>
      <c r="BU4866" s="33">
        <v>89.397450000000006</v>
      </c>
      <c r="BV4866" s="33">
        <v>89.148949999999999</v>
      </c>
      <c r="BW4866" s="33">
        <v>88.366770000000002</v>
      </c>
      <c r="BX4866" s="33">
        <v>86.541920000000005</v>
      </c>
      <c r="BY4866" s="33">
        <v>83.701350000000005</v>
      </c>
      <c r="BZ4866" s="33">
        <v>80.059880000000007</v>
      </c>
      <c r="CA4866" s="33">
        <v>76.896709999999999</v>
      </c>
      <c r="CB4866" s="33">
        <v>74.592060000000004</v>
      </c>
      <c r="CC4866" s="33">
        <v>72.723799999999997</v>
      </c>
      <c r="DC4866" s="9">
        <v>120.5183</v>
      </c>
      <c r="DD4866" s="9">
        <v>0</v>
      </c>
    </row>
    <row r="4867" spans="1:108" x14ac:dyDescent="0.25">
      <c r="A4867" s="9" t="s">
        <v>42</v>
      </c>
      <c r="B4867" s="9" t="s">
        <v>30</v>
      </c>
      <c r="C4867" s="9" t="s">
        <v>2</v>
      </c>
      <c r="D4867" s="9" t="s">
        <v>37</v>
      </c>
      <c r="E4867" s="9" t="s">
        <v>38</v>
      </c>
      <c r="F4867" s="9">
        <v>2018</v>
      </c>
      <c r="G4867" s="9">
        <v>7</v>
      </c>
      <c r="H4867" s="9">
        <v>84119.78</v>
      </c>
      <c r="I4867" s="9">
        <v>82983.95</v>
      </c>
      <c r="J4867" s="9">
        <v>83755.95</v>
      </c>
      <c r="K4867" s="9">
        <v>84525.3</v>
      </c>
      <c r="L4867" s="9">
        <v>85612.63</v>
      </c>
      <c r="M4867" s="9">
        <v>87498.02</v>
      </c>
      <c r="N4867" s="9">
        <v>90779.35</v>
      </c>
      <c r="O4867" s="9">
        <v>93444.57</v>
      </c>
      <c r="P4867" s="9">
        <v>95199.41</v>
      </c>
      <c r="Q4867" s="9">
        <v>98217.54</v>
      </c>
      <c r="R4867" s="9">
        <v>98879.22</v>
      </c>
      <c r="S4867" s="9">
        <v>97732.56</v>
      </c>
      <c r="T4867" s="9">
        <v>92420.82</v>
      </c>
      <c r="U4867" s="9">
        <v>78139.73</v>
      </c>
      <c r="V4867" s="9">
        <v>79146.05</v>
      </c>
      <c r="W4867" s="9">
        <v>78662.009999999995</v>
      </c>
      <c r="X4867" s="9">
        <v>78695.649999999994</v>
      </c>
      <c r="Y4867" s="9">
        <v>79072.06</v>
      </c>
      <c r="Z4867" s="9">
        <v>93819.17</v>
      </c>
      <c r="AA4867" s="9">
        <v>99557.98</v>
      </c>
      <c r="AB4867" s="9">
        <v>99147.23</v>
      </c>
      <c r="AC4867" s="9">
        <v>96162.66</v>
      </c>
      <c r="AD4867" s="9">
        <v>91423.73</v>
      </c>
      <c r="AE4867" s="9">
        <v>90416.45</v>
      </c>
      <c r="AF4867" s="9">
        <v>78973.070000000007</v>
      </c>
      <c r="AG4867" s="9">
        <v>85848.83</v>
      </c>
      <c r="AH4867" s="9">
        <v>84670.09</v>
      </c>
      <c r="AI4867" s="9">
        <v>84650.31</v>
      </c>
      <c r="AJ4867" s="9">
        <v>84744.88</v>
      </c>
      <c r="AK4867" s="9">
        <v>86061.37</v>
      </c>
      <c r="AL4867" s="9">
        <v>87685.73</v>
      </c>
      <c r="AM4867" s="9">
        <v>90188.24</v>
      </c>
      <c r="AN4867" s="9">
        <v>92392.13</v>
      </c>
      <c r="AO4867" s="9">
        <v>94829.32</v>
      </c>
      <c r="AP4867" s="9">
        <v>98297.52</v>
      </c>
      <c r="AQ4867" s="9">
        <v>98854.88</v>
      </c>
      <c r="AR4867" s="9">
        <v>99906.55</v>
      </c>
      <c r="AS4867" s="9">
        <v>100457.5</v>
      </c>
      <c r="AT4867" s="9">
        <v>100493.2</v>
      </c>
      <c r="AU4867" s="9">
        <v>100520.3</v>
      </c>
      <c r="AV4867" s="9">
        <v>99727.679999999993</v>
      </c>
      <c r="AW4867" s="9">
        <v>99107.43</v>
      </c>
      <c r="AX4867" s="9">
        <v>99557.98</v>
      </c>
      <c r="AY4867" s="9">
        <v>100290.9</v>
      </c>
      <c r="AZ4867" s="9">
        <v>99925.61</v>
      </c>
      <c r="BA4867" s="9">
        <v>98566.23</v>
      </c>
      <c r="BB4867" s="9">
        <v>94999.75</v>
      </c>
      <c r="BC4867" s="9">
        <v>91389.54</v>
      </c>
      <c r="BD4867" s="9">
        <v>91459.58</v>
      </c>
      <c r="BE4867" s="9">
        <v>99974.63</v>
      </c>
      <c r="BF4867" s="33">
        <v>71.054640000000006</v>
      </c>
      <c r="BG4867" s="33">
        <v>70.041169999999994</v>
      </c>
      <c r="BH4867" s="33">
        <v>68.492519999999999</v>
      </c>
      <c r="BI4867" s="33">
        <v>67.358540000000005</v>
      </c>
      <c r="BJ4867" s="33">
        <v>66.487269999999995</v>
      </c>
      <c r="BK4867" s="33">
        <v>65.717060000000004</v>
      </c>
      <c r="BL4867" s="33">
        <v>66.025450000000006</v>
      </c>
      <c r="BM4867" s="33">
        <v>69.107029999999995</v>
      </c>
      <c r="BN4867" s="33">
        <v>73.665419999999997</v>
      </c>
      <c r="BO4867" s="33">
        <v>78.141459999999995</v>
      </c>
      <c r="BP4867" s="33">
        <v>82.374250000000004</v>
      </c>
      <c r="BQ4867" s="33">
        <v>85.264970000000005</v>
      </c>
      <c r="BR4867" s="33">
        <v>87.800899999999999</v>
      </c>
      <c r="BS4867" s="33">
        <v>89.708079999999995</v>
      </c>
      <c r="BT4867" s="33">
        <v>90.857789999999994</v>
      </c>
      <c r="BU4867" s="33">
        <v>91.351050000000001</v>
      </c>
      <c r="BV4867" s="33">
        <v>91.274699999999996</v>
      </c>
      <c r="BW4867" s="33">
        <v>90.492519999999999</v>
      </c>
      <c r="BX4867" s="33">
        <v>88.606290000000001</v>
      </c>
      <c r="BY4867" s="33">
        <v>85.657939999999996</v>
      </c>
      <c r="BZ4867" s="33">
        <v>81.591319999999996</v>
      </c>
      <c r="CA4867" s="33">
        <v>78.62724</v>
      </c>
      <c r="CB4867" s="33">
        <v>76.160929999999993</v>
      </c>
      <c r="CC4867" s="33">
        <v>74.081590000000006</v>
      </c>
      <c r="CD4867" s="9">
        <v>699020.2</v>
      </c>
      <c r="CE4867" s="9">
        <v>447561.2</v>
      </c>
      <c r="CF4867" s="9">
        <v>377355.7</v>
      </c>
      <c r="CG4867" s="9">
        <v>291992.2</v>
      </c>
      <c r="CH4867" s="9">
        <v>193987.3</v>
      </c>
      <c r="CI4867" s="9">
        <v>155794.5</v>
      </c>
      <c r="CJ4867" s="9">
        <v>202440.7</v>
      </c>
      <c r="CK4867" s="9">
        <v>341798.9</v>
      </c>
      <c r="CL4867" s="9">
        <v>719283.1</v>
      </c>
      <c r="CM4867" s="9">
        <v>901592.6</v>
      </c>
      <c r="CN4867" s="9">
        <v>1063180</v>
      </c>
      <c r="CO4867" s="9">
        <v>2198871</v>
      </c>
      <c r="CP4867" s="9">
        <v>1922063</v>
      </c>
      <c r="CQ4867" s="9">
        <v>1653220</v>
      </c>
      <c r="CR4867" s="9">
        <v>1228383</v>
      </c>
      <c r="CS4867" s="9">
        <v>1152337</v>
      </c>
      <c r="CT4867" s="9">
        <v>1224312</v>
      </c>
      <c r="CU4867" s="9">
        <v>1472872</v>
      </c>
      <c r="CV4867" s="9">
        <v>1618006</v>
      </c>
      <c r="CW4867" s="9">
        <v>1987883</v>
      </c>
      <c r="CX4867" s="9">
        <v>2252580</v>
      </c>
      <c r="CY4867" s="9">
        <v>2026454</v>
      </c>
      <c r="CZ4867" s="9">
        <v>1732989</v>
      </c>
      <c r="DA4867" s="9">
        <v>1139111</v>
      </c>
      <c r="DB4867" s="9">
        <v>1140489</v>
      </c>
      <c r="DC4867" s="9">
        <v>120.5183</v>
      </c>
      <c r="DD4867" s="9">
        <v>0</v>
      </c>
    </row>
    <row r="4868" spans="1:108" x14ac:dyDescent="0.25">
      <c r="A4868" s="9" t="s">
        <v>42</v>
      </c>
      <c r="B4868" s="9" t="s">
        <v>30</v>
      </c>
      <c r="C4868" s="9" t="s">
        <v>2</v>
      </c>
      <c r="D4868" s="9" t="s">
        <v>37</v>
      </c>
      <c r="E4868" s="9" t="s">
        <v>38</v>
      </c>
      <c r="F4868" s="9">
        <v>2018</v>
      </c>
      <c r="G4868" s="9">
        <v>8</v>
      </c>
      <c r="H4868" s="9"/>
      <c r="BF4868" s="33">
        <v>71.793409999999994</v>
      </c>
      <c r="BG4868" s="33">
        <v>70.277690000000007</v>
      </c>
      <c r="BH4868" s="33">
        <v>68.689369999999997</v>
      </c>
      <c r="BI4868" s="33">
        <v>67.666169999999994</v>
      </c>
      <c r="BJ4868" s="33">
        <v>66.682630000000003</v>
      </c>
      <c r="BK4868" s="33">
        <v>66.036670000000001</v>
      </c>
      <c r="BL4868" s="33">
        <v>65.800150000000002</v>
      </c>
      <c r="BM4868" s="33">
        <v>67.829340000000002</v>
      </c>
      <c r="BN4868" s="33">
        <v>72.020960000000002</v>
      </c>
      <c r="BO4868" s="33">
        <v>76.87724</v>
      </c>
      <c r="BP4868" s="33">
        <v>81.333830000000006</v>
      </c>
      <c r="BQ4868" s="33">
        <v>85.050150000000002</v>
      </c>
      <c r="BR4868" s="33">
        <v>87.750749999999996</v>
      </c>
      <c r="BS4868" s="33">
        <v>89.615269999999995</v>
      </c>
      <c r="BT4868" s="33">
        <v>90.958079999999995</v>
      </c>
      <c r="BU4868" s="33">
        <v>91.617519999999999</v>
      </c>
      <c r="BV4868" s="33">
        <v>91.124250000000004</v>
      </c>
      <c r="BW4868" s="33">
        <v>90.084580000000003</v>
      </c>
      <c r="BX4868" s="33">
        <v>87.724549999999994</v>
      </c>
      <c r="BY4868" s="33">
        <v>83.782939999999996</v>
      </c>
      <c r="BZ4868" s="33">
        <v>79.992519999999999</v>
      </c>
      <c r="CA4868" s="33">
        <v>77.570359999999994</v>
      </c>
      <c r="CB4868" s="33">
        <v>75.885480000000001</v>
      </c>
      <c r="CC4868" s="33">
        <v>73.914670000000001</v>
      </c>
      <c r="DC4868" s="9">
        <v>120.5183</v>
      </c>
      <c r="DD4868" s="9">
        <v>0</v>
      </c>
    </row>
    <row r="4869" spans="1:108" x14ac:dyDescent="0.25">
      <c r="A4869" s="9" t="s">
        <v>42</v>
      </c>
      <c r="B4869" s="9" t="s">
        <v>30</v>
      </c>
      <c r="C4869" s="9" t="s">
        <v>2</v>
      </c>
      <c r="D4869" s="9" t="s">
        <v>37</v>
      </c>
      <c r="E4869" s="9" t="s">
        <v>38</v>
      </c>
      <c r="F4869" s="9">
        <v>2018</v>
      </c>
      <c r="G4869" s="9">
        <v>9</v>
      </c>
      <c r="H4869" s="9"/>
      <c r="BF4869" s="33">
        <v>70.413169999999994</v>
      </c>
      <c r="BG4869" s="33">
        <v>68.931880000000007</v>
      </c>
      <c r="BH4869" s="33">
        <v>67.680390000000003</v>
      </c>
      <c r="BI4869" s="33">
        <v>66.651200000000003</v>
      </c>
      <c r="BJ4869" s="33">
        <v>65.767210000000006</v>
      </c>
      <c r="BK4869" s="33">
        <v>65.089820000000003</v>
      </c>
      <c r="BL4869" s="33">
        <v>64.520210000000006</v>
      </c>
      <c r="BM4869" s="33">
        <v>65.758979999999994</v>
      </c>
      <c r="BN4869" s="33">
        <v>69.952100000000002</v>
      </c>
      <c r="BO4869" s="33">
        <v>75.369010000000003</v>
      </c>
      <c r="BP4869" s="33">
        <v>80.642210000000006</v>
      </c>
      <c r="BQ4869" s="33">
        <v>85.068860000000001</v>
      </c>
      <c r="BR4869" s="33">
        <v>87.687870000000004</v>
      </c>
      <c r="BS4869" s="33">
        <v>89.336070000000007</v>
      </c>
      <c r="BT4869" s="33">
        <v>90.321849999999998</v>
      </c>
      <c r="BU4869" s="33">
        <v>90.580089999999998</v>
      </c>
      <c r="BV4869" s="33">
        <v>90.078590000000005</v>
      </c>
      <c r="BW4869" s="33">
        <v>89.007480000000001</v>
      </c>
      <c r="BX4869" s="33">
        <v>86.18862</v>
      </c>
      <c r="BY4869" s="33">
        <v>81.964070000000007</v>
      </c>
      <c r="BZ4869" s="33">
        <v>78.460329999999999</v>
      </c>
      <c r="CA4869" s="33">
        <v>76.34057</v>
      </c>
      <c r="CB4869" s="33">
        <v>74.514970000000005</v>
      </c>
      <c r="CC4869" s="33">
        <v>72.580839999999995</v>
      </c>
      <c r="DC4869" s="9">
        <v>120.5183</v>
      </c>
      <c r="DD4869" s="9">
        <v>0</v>
      </c>
    </row>
    <row r="4870" spans="1:108" x14ac:dyDescent="0.25">
      <c r="A4870" s="9" t="s">
        <v>42</v>
      </c>
      <c r="B4870" s="9" t="s">
        <v>30</v>
      </c>
      <c r="C4870" s="9" t="s">
        <v>2</v>
      </c>
      <c r="D4870" s="9" t="s">
        <v>37</v>
      </c>
      <c r="E4870" s="9" t="s">
        <v>38</v>
      </c>
      <c r="F4870" s="9">
        <v>2018</v>
      </c>
      <c r="G4870" s="9">
        <v>10</v>
      </c>
      <c r="H4870" s="9"/>
      <c r="BF4870" s="33">
        <v>63.855710000000002</v>
      </c>
      <c r="BG4870" s="33">
        <v>62.381169999999997</v>
      </c>
      <c r="BH4870" s="33">
        <v>61.567129999999999</v>
      </c>
      <c r="BI4870" s="33">
        <v>60.767749999999999</v>
      </c>
      <c r="BJ4870" s="33">
        <v>60.292439999999999</v>
      </c>
      <c r="BK4870" s="33">
        <v>59.533180000000002</v>
      </c>
      <c r="BL4870" s="33">
        <v>58.94753</v>
      </c>
      <c r="BM4870" s="33">
        <v>58.935180000000003</v>
      </c>
      <c r="BN4870" s="33">
        <v>62.557099999999998</v>
      </c>
      <c r="BO4870" s="33">
        <v>67.277010000000004</v>
      </c>
      <c r="BP4870" s="33">
        <v>71.826390000000004</v>
      </c>
      <c r="BQ4870" s="33">
        <v>75.862660000000005</v>
      </c>
      <c r="BR4870" s="33">
        <v>79.524690000000007</v>
      </c>
      <c r="BS4870" s="33">
        <v>81.716819999999998</v>
      </c>
      <c r="BT4870" s="33">
        <v>82.373459999999994</v>
      </c>
      <c r="BU4870" s="33">
        <v>81.668980000000005</v>
      </c>
      <c r="BV4870" s="33">
        <v>80.487660000000005</v>
      </c>
      <c r="BW4870" s="33">
        <v>78.511570000000006</v>
      </c>
      <c r="BX4870" s="33">
        <v>75.17747</v>
      </c>
      <c r="BY4870" s="33">
        <v>71.675160000000005</v>
      </c>
      <c r="BZ4870" s="33">
        <v>69.094139999999996</v>
      </c>
      <c r="CA4870" s="33">
        <v>67.201390000000004</v>
      </c>
      <c r="CB4870" s="33">
        <v>65.561729999999997</v>
      </c>
      <c r="CC4870" s="33">
        <v>64.199839999999995</v>
      </c>
      <c r="DC4870" s="9">
        <v>120.5183</v>
      </c>
      <c r="DD4870" s="9">
        <v>0</v>
      </c>
    </row>
    <row r="4871" spans="1:108" x14ac:dyDescent="0.25">
      <c r="A4871" s="9" t="s">
        <v>42</v>
      </c>
      <c r="B4871" s="9" t="s">
        <v>30</v>
      </c>
      <c r="C4871" s="9" t="s">
        <v>2</v>
      </c>
      <c r="D4871" s="9" t="s">
        <v>37</v>
      </c>
      <c r="E4871" s="9" t="s">
        <v>38</v>
      </c>
      <c r="F4871" s="9">
        <v>2019</v>
      </c>
      <c r="G4871" s="9">
        <v>5</v>
      </c>
      <c r="H4871" s="9"/>
      <c r="BF4871" s="33">
        <v>65.737200000000001</v>
      </c>
      <c r="BG4871" s="33">
        <v>64.195030000000003</v>
      </c>
      <c r="BH4871" s="33">
        <v>63.106929999999998</v>
      </c>
      <c r="BI4871" s="33">
        <v>61.65211</v>
      </c>
      <c r="BJ4871" s="33">
        <v>60.72139</v>
      </c>
      <c r="BK4871" s="33">
        <v>60.051960000000001</v>
      </c>
      <c r="BL4871" s="33">
        <v>60.47139</v>
      </c>
      <c r="BM4871" s="33">
        <v>63.518830000000001</v>
      </c>
      <c r="BN4871" s="33">
        <v>67.594120000000004</v>
      </c>
      <c r="BO4871" s="33">
        <v>71.754519999999999</v>
      </c>
      <c r="BP4871" s="33">
        <v>75.552710000000005</v>
      </c>
      <c r="BQ4871" s="33">
        <v>78.890820000000005</v>
      </c>
      <c r="BR4871" s="33">
        <v>81.335849999999994</v>
      </c>
      <c r="BS4871" s="33">
        <v>82.990970000000004</v>
      </c>
      <c r="BT4871" s="33">
        <v>83.868229999999997</v>
      </c>
      <c r="BU4871" s="33">
        <v>84.317769999999996</v>
      </c>
      <c r="BV4871" s="33">
        <v>84.531620000000004</v>
      </c>
      <c r="BW4871" s="33">
        <v>83.662649999999999</v>
      </c>
      <c r="BX4871" s="33">
        <v>81.62124</v>
      </c>
      <c r="BY4871" s="33">
        <v>78.544430000000006</v>
      </c>
      <c r="BZ4871" s="33">
        <v>75.100149999999999</v>
      </c>
      <c r="CA4871" s="33">
        <v>72.341120000000004</v>
      </c>
      <c r="CB4871" s="33">
        <v>69.961590000000001</v>
      </c>
      <c r="CC4871" s="33">
        <v>67.740970000000004</v>
      </c>
      <c r="DC4871" s="9">
        <v>120.5183</v>
      </c>
      <c r="DD4871" s="9">
        <v>0</v>
      </c>
    </row>
    <row r="4872" spans="1:108" x14ac:dyDescent="0.25">
      <c r="A4872" s="9" t="s">
        <v>42</v>
      </c>
      <c r="B4872" s="9" t="s">
        <v>30</v>
      </c>
      <c r="C4872" s="9" t="s">
        <v>2</v>
      </c>
      <c r="D4872" s="9" t="s">
        <v>37</v>
      </c>
      <c r="E4872" s="9" t="s">
        <v>38</v>
      </c>
      <c r="F4872" s="9">
        <v>2019</v>
      </c>
      <c r="G4872" s="9">
        <v>6</v>
      </c>
      <c r="H4872" s="9"/>
      <c r="BF4872" s="33">
        <v>71.655690000000007</v>
      </c>
      <c r="BG4872" s="33">
        <v>70.205089999999998</v>
      </c>
      <c r="BH4872" s="33">
        <v>68.728290000000001</v>
      </c>
      <c r="BI4872" s="33">
        <v>67.723799999999997</v>
      </c>
      <c r="BJ4872" s="33">
        <v>66.426640000000006</v>
      </c>
      <c r="BK4872" s="33">
        <v>65.548649999999995</v>
      </c>
      <c r="BL4872" s="33">
        <v>66.105540000000005</v>
      </c>
      <c r="BM4872" s="33">
        <v>69.139970000000005</v>
      </c>
      <c r="BN4872" s="33">
        <v>72.961830000000006</v>
      </c>
      <c r="BO4872" s="33">
        <v>77.181880000000007</v>
      </c>
      <c r="BP4872" s="33">
        <v>81.054640000000006</v>
      </c>
      <c r="BQ4872" s="33">
        <v>83.930390000000003</v>
      </c>
      <c r="BR4872" s="33">
        <v>86.005989999999997</v>
      </c>
      <c r="BS4872" s="33">
        <v>87.669160000000005</v>
      </c>
      <c r="BT4872" s="33">
        <v>89.042659999999998</v>
      </c>
      <c r="BU4872" s="33">
        <v>89.397450000000006</v>
      </c>
      <c r="BV4872" s="33">
        <v>89.148949999999999</v>
      </c>
      <c r="BW4872" s="33">
        <v>88.366770000000002</v>
      </c>
      <c r="BX4872" s="33">
        <v>86.541920000000005</v>
      </c>
      <c r="BY4872" s="33">
        <v>83.701350000000005</v>
      </c>
      <c r="BZ4872" s="33">
        <v>80.059880000000007</v>
      </c>
      <c r="CA4872" s="33">
        <v>76.896709999999999</v>
      </c>
      <c r="CB4872" s="33">
        <v>74.592060000000004</v>
      </c>
      <c r="CC4872" s="33">
        <v>72.723799999999997</v>
      </c>
      <c r="DC4872" s="9">
        <v>120.5183</v>
      </c>
      <c r="DD4872" s="9">
        <v>0</v>
      </c>
    </row>
    <row r="4873" spans="1:108" x14ac:dyDescent="0.25">
      <c r="A4873" s="9" t="s">
        <v>42</v>
      </c>
      <c r="B4873" s="9" t="s">
        <v>30</v>
      </c>
      <c r="C4873" s="9" t="s">
        <v>2</v>
      </c>
      <c r="D4873" s="9" t="s">
        <v>37</v>
      </c>
      <c r="E4873" s="9" t="s">
        <v>38</v>
      </c>
      <c r="F4873" s="9">
        <v>2019</v>
      </c>
      <c r="G4873" s="9">
        <v>7</v>
      </c>
      <c r="H4873" s="9">
        <v>84225.88</v>
      </c>
      <c r="I4873" s="9">
        <v>83078.880000000005</v>
      </c>
      <c r="J4873" s="9">
        <v>83834.679999999993</v>
      </c>
      <c r="K4873" s="9">
        <v>84584.25</v>
      </c>
      <c r="L4873" s="9">
        <v>85650.22</v>
      </c>
      <c r="M4873" s="9">
        <v>87506.37</v>
      </c>
      <c r="N4873" s="9">
        <v>90773.63</v>
      </c>
      <c r="O4873" s="9">
        <v>93426.7</v>
      </c>
      <c r="P4873" s="9">
        <v>95134.29</v>
      </c>
      <c r="Q4873" s="9">
        <v>98090.32</v>
      </c>
      <c r="R4873" s="9">
        <v>98707.3</v>
      </c>
      <c r="S4873" s="9">
        <v>97563.3</v>
      </c>
      <c r="T4873" s="9">
        <v>92260.63</v>
      </c>
      <c r="U4873" s="9">
        <v>77990.2</v>
      </c>
      <c r="V4873" s="9">
        <v>78996.52</v>
      </c>
      <c r="W4873" s="9">
        <v>78491.289999999994</v>
      </c>
      <c r="X4873" s="9">
        <v>78532.72</v>
      </c>
      <c r="Y4873" s="9">
        <v>78914.289999999994</v>
      </c>
      <c r="Z4873" s="9">
        <v>93663.7</v>
      </c>
      <c r="AA4873" s="9">
        <v>99422.399999999994</v>
      </c>
      <c r="AB4873" s="9">
        <v>99040.61</v>
      </c>
      <c r="AC4873" s="9">
        <v>96059.13</v>
      </c>
      <c r="AD4873" s="9">
        <v>91332.13</v>
      </c>
      <c r="AE4873" s="9">
        <v>90324.84</v>
      </c>
      <c r="AF4873" s="9">
        <v>78815.37</v>
      </c>
      <c r="AG4873" s="9">
        <v>85954.92</v>
      </c>
      <c r="AH4873" s="9">
        <v>84765.03</v>
      </c>
      <c r="AI4873" s="9">
        <v>84729.05</v>
      </c>
      <c r="AJ4873" s="9">
        <v>84803.82</v>
      </c>
      <c r="AK4873" s="9">
        <v>86098.95</v>
      </c>
      <c r="AL4873" s="9">
        <v>87694.09</v>
      </c>
      <c r="AM4873" s="9">
        <v>90182.52</v>
      </c>
      <c r="AN4873" s="9">
        <v>92374.27</v>
      </c>
      <c r="AO4873" s="9">
        <v>94764.2</v>
      </c>
      <c r="AP4873" s="9">
        <v>98170.3</v>
      </c>
      <c r="AQ4873" s="9">
        <v>98682.96</v>
      </c>
      <c r="AR4873" s="9">
        <v>99737.3</v>
      </c>
      <c r="AS4873" s="9">
        <v>100297.3</v>
      </c>
      <c r="AT4873" s="9">
        <v>100343.7</v>
      </c>
      <c r="AU4873" s="9">
        <v>100370.7</v>
      </c>
      <c r="AV4873" s="9">
        <v>99556.95</v>
      </c>
      <c r="AW4873" s="9">
        <v>98944.5</v>
      </c>
      <c r="AX4873" s="9">
        <v>99400.2</v>
      </c>
      <c r="AY4873" s="9">
        <v>100135.4</v>
      </c>
      <c r="AZ4873" s="9">
        <v>99790.02</v>
      </c>
      <c r="BA4873" s="9">
        <v>98459.63</v>
      </c>
      <c r="BB4873" s="9">
        <v>94896.22</v>
      </c>
      <c r="BC4873" s="9">
        <v>91297.95</v>
      </c>
      <c r="BD4873" s="9">
        <v>91367.97</v>
      </c>
      <c r="BE4873" s="9">
        <v>99816.94</v>
      </c>
      <c r="BF4873" s="33">
        <v>71.054640000000006</v>
      </c>
      <c r="BG4873" s="33">
        <v>70.041169999999994</v>
      </c>
      <c r="BH4873" s="33">
        <v>68.492519999999999</v>
      </c>
      <c r="BI4873" s="33">
        <v>67.358540000000005</v>
      </c>
      <c r="BJ4873" s="33">
        <v>66.487269999999995</v>
      </c>
      <c r="BK4873" s="33">
        <v>65.717060000000004</v>
      </c>
      <c r="BL4873" s="33">
        <v>66.025450000000006</v>
      </c>
      <c r="BM4873" s="33">
        <v>69.107029999999995</v>
      </c>
      <c r="BN4873" s="33">
        <v>73.665419999999997</v>
      </c>
      <c r="BO4873" s="33">
        <v>78.141459999999995</v>
      </c>
      <c r="BP4873" s="33">
        <v>82.374250000000004</v>
      </c>
      <c r="BQ4873" s="33">
        <v>85.264970000000005</v>
      </c>
      <c r="BR4873" s="33">
        <v>87.800899999999999</v>
      </c>
      <c r="BS4873" s="33">
        <v>89.708079999999995</v>
      </c>
      <c r="BT4873" s="33">
        <v>90.857789999999994</v>
      </c>
      <c r="BU4873" s="33">
        <v>91.351050000000001</v>
      </c>
      <c r="BV4873" s="33">
        <v>91.274699999999996</v>
      </c>
      <c r="BW4873" s="33">
        <v>90.492519999999999</v>
      </c>
      <c r="BX4873" s="33">
        <v>88.606290000000001</v>
      </c>
      <c r="BY4873" s="33">
        <v>85.657939999999996</v>
      </c>
      <c r="BZ4873" s="33">
        <v>81.591319999999996</v>
      </c>
      <c r="CA4873" s="33">
        <v>78.62724</v>
      </c>
      <c r="CB4873" s="33">
        <v>76.160929999999993</v>
      </c>
      <c r="CC4873" s="33">
        <v>74.081590000000006</v>
      </c>
      <c r="CD4873" s="9">
        <v>696975.5</v>
      </c>
      <c r="CE4873" s="9">
        <v>446879.9</v>
      </c>
      <c r="CF4873" s="9">
        <v>376859.3</v>
      </c>
      <c r="CG4873" s="9">
        <v>291572.3</v>
      </c>
      <c r="CH4873" s="9">
        <v>193691.6</v>
      </c>
      <c r="CI4873" s="9">
        <v>155565.9</v>
      </c>
      <c r="CJ4873" s="9">
        <v>202107</v>
      </c>
      <c r="CK4873" s="9">
        <v>341164.9</v>
      </c>
      <c r="CL4873" s="9">
        <v>718383.2</v>
      </c>
      <c r="CM4873" s="9">
        <v>900858.6</v>
      </c>
      <c r="CN4873" s="9">
        <v>1061519</v>
      </c>
      <c r="CO4873" s="9">
        <v>2194361</v>
      </c>
      <c r="CP4873" s="9">
        <v>1916299</v>
      </c>
      <c r="CQ4873" s="9">
        <v>1650898</v>
      </c>
      <c r="CR4873" s="9">
        <v>1226504</v>
      </c>
      <c r="CS4873" s="9">
        <v>1150385</v>
      </c>
      <c r="CT4873" s="9">
        <v>1223277</v>
      </c>
      <c r="CU4873" s="9">
        <v>1469954</v>
      </c>
      <c r="CV4873" s="9">
        <v>1615455</v>
      </c>
      <c r="CW4873" s="9">
        <v>1987098</v>
      </c>
      <c r="CX4873" s="9">
        <v>2251445</v>
      </c>
      <c r="CY4873" s="9">
        <v>2030701</v>
      </c>
      <c r="CZ4873" s="9">
        <v>1736182</v>
      </c>
      <c r="DA4873" s="9">
        <v>1138839</v>
      </c>
      <c r="DB4873" s="9">
        <v>1140096</v>
      </c>
      <c r="DC4873" s="9">
        <v>120.5183</v>
      </c>
      <c r="DD4873" s="9">
        <v>0</v>
      </c>
    </row>
    <row r="4874" spans="1:108" x14ac:dyDescent="0.25">
      <c r="A4874" s="9" t="s">
        <v>42</v>
      </c>
      <c r="B4874" s="9" t="s">
        <v>30</v>
      </c>
      <c r="C4874" s="9" t="s">
        <v>2</v>
      </c>
      <c r="D4874" s="9" t="s">
        <v>37</v>
      </c>
      <c r="E4874" s="9" t="s">
        <v>38</v>
      </c>
      <c r="F4874" s="9">
        <v>2019</v>
      </c>
      <c r="G4874" s="9">
        <v>8</v>
      </c>
      <c r="H4874" s="9"/>
      <c r="BF4874" s="33">
        <v>71.793409999999994</v>
      </c>
      <c r="BG4874" s="33">
        <v>70.277690000000007</v>
      </c>
      <c r="BH4874" s="33">
        <v>68.689369999999997</v>
      </c>
      <c r="BI4874" s="33">
        <v>67.666169999999994</v>
      </c>
      <c r="BJ4874" s="33">
        <v>66.682630000000003</v>
      </c>
      <c r="BK4874" s="33">
        <v>66.036670000000001</v>
      </c>
      <c r="BL4874" s="33">
        <v>65.800150000000002</v>
      </c>
      <c r="BM4874" s="33">
        <v>67.829340000000002</v>
      </c>
      <c r="BN4874" s="33">
        <v>72.020960000000002</v>
      </c>
      <c r="BO4874" s="33">
        <v>76.87724</v>
      </c>
      <c r="BP4874" s="33">
        <v>81.333830000000006</v>
      </c>
      <c r="BQ4874" s="33">
        <v>85.050150000000002</v>
      </c>
      <c r="BR4874" s="33">
        <v>87.750749999999996</v>
      </c>
      <c r="BS4874" s="33">
        <v>89.615269999999995</v>
      </c>
      <c r="BT4874" s="33">
        <v>90.958079999999995</v>
      </c>
      <c r="BU4874" s="33">
        <v>91.617519999999999</v>
      </c>
      <c r="BV4874" s="33">
        <v>91.124250000000004</v>
      </c>
      <c r="BW4874" s="33">
        <v>90.084580000000003</v>
      </c>
      <c r="BX4874" s="33">
        <v>87.724549999999994</v>
      </c>
      <c r="BY4874" s="33">
        <v>83.782939999999996</v>
      </c>
      <c r="BZ4874" s="33">
        <v>79.992519999999999</v>
      </c>
      <c r="CA4874" s="33">
        <v>77.570359999999994</v>
      </c>
      <c r="CB4874" s="33">
        <v>75.885480000000001</v>
      </c>
      <c r="CC4874" s="33">
        <v>73.914670000000001</v>
      </c>
      <c r="DC4874" s="9">
        <v>120.5183</v>
      </c>
      <c r="DD4874" s="9">
        <v>0</v>
      </c>
    </row>
    <row r="4875" spans="1:108" x14ac:dyDescent="0.25">
      <c r="A4875" s="9" t="s">
        <v>42</v>
      </c>
      <c r="B4875" s="9" t="s">
        <v>30</v>
      </c>
      <c r="C4875" s="9" t="s">
        <v>2</v>
      </c>
      <c r="D4875" s="9" t="s">
        <v>37</v>
      </c>
      <c r="E4875" s="9" t="s">
        <v>38</v>
      </c>
      <c r="F4875" s="9">
        <v>2019</v>
      </c>
      <c r="G4875" s="9">
        <v>9</v>
      </c>
      <c r="H4875" s="9"/>
      <c r="BF4875" s="33">
        <v>70.413169999999994</v>
      </c>
      <c r="BG4875" s="33">
        <v>68.931880000000007</v>
      </c>
      <c r="BH4875" s="33">
        <v>67.680390000000003</v>
      </c>
      <c r="BI4875" s="33">
        <v>66.651200000000003</v>
      </c>
      <c r="BJ4875" s="33">
        <v>65.767210000000006</v>
      </c>
      <c r="BK4875" s="33">
        <v>65.089820000000003</v>
      </c>
      <c r="BL4875" s="33">
        <v>64.520210000000006</v>
      </c>
      <c r="BM4875" s="33">
        <v>65.758979999999994</v>
      </c>
      <c r="BN4875" s="33">
        <v>69.952100000000002</v>
      </c>
      <c r="BO4875" s="33">
        <v>75.369010000000003</v>
      </c>
      <c r="BP4875" s="33">
        <v>80.642210000000006</v>
      </c>
      <c r="BQ4875" s="33">
        <v>85.068860000000001</v>
      </c>
      <c r="BR4875" s="33">
        <v>87.687870000000004</v>
      </c>
      <c r="BS4875" s="33">
        <v>89.336070000000007</v>
      </c>
      <c r="BT4875" s="33">
        <v>90.321849999999998</v>
      </c>
      <c r="BU4875" s="33">
        <v>90.580089999999998</v>
      </c>
      <c r="BV4875" s="33">
        <v>90.078590000000005</v>
      </c>
      <c r="BW4875" s="33">
        <v>89.007480000000001</v>
      </c>
      <c r="BX4875" s="33">
        <v>86.18862</v>
      </c>
      <c r="BY4875" s="33">
        <v>81.964070000000007</v>
      </c>
      <c r="BZ4875" s="33">
        <v>78.460329999999999</v>
      </c>
      <c r="CA4875" s="33">
        <v>76.34057</v>
      </c>
      <c r="CB4875" s="33">
        <v>74.514970000000005</v>
      </c>
      <c r="CC4875" s="33">
        <v>72.580839999999995</v>
      </c>
      <c r="DC4875" s="9">
        <v>120.5183</v>
      </c>
      <c r="DD4875" s="9">
        <v>0</v>
      </c>
    </row>
    <row r="4876" spans="1:108" x14ac:dyDescent="0.25">
      <c r="A4876" s="9" t="s">
        <v>42</v>
      </c>
      <c r="B4876" s="9" t="s">
        <v>30</v>
      </c>
      <c r="C4876" s="9" t="s">
        <v>2</v>
      </c>
      <c r="D4876" s="9" t="s">
        <v>37</v>
      </c>
      <c r="E4876" s="9" t="s">
        <v>38</v>
      </c>
      <c r="F4876" s="9">
        <v>2019</v>
      </c>
      <c r="G4876" s="9">
        <v>10</v>
      </c>
      <c r="H4876" s="9"/>
      <c r="BF4876" s="33">
        <v>63.855710000000002</v>
      </c>
      <c r="BG4876" s="33">
        <v>62.381169999999997</v>
      </c>
      <c r="BH4876" s="33">
        <v>61.567129999999999</v>
      </c>
      <c r="BI4876" s="33">
        <v>60.767749999999999</v>
      </c>
      <c r="BJ4876" s="33">
        <v>60.292439999999999</v>
      </c>
      <c r="BK4876" s="33">
        <v>59.533180000000002</v>
      </c>
      <c r="BL4876" s="33">
        <v>58.94753</v>
      </c>
      <c r="BM4876" s="33">
        <v>58.935180000000003</v>
      </c>
      <c r="BN4876" s="33">
        <v>62.557099999999998</v>
      </c>
      <c r="BO4876" s="33">
        <v>67.277010000000004</v>
      </c>
      <c r="BP4876" s="33">
        <v>71.826390000000004</v>
      </c>
      <c r="BQ4876" s="33">
        <v>75.862660000000005</v>
      </c>
      <c r="BR4876" s="33">
        <v>79.524690000000007</v>
      </c>
      <c r="BS4876" s="33">
        <v>81.716819999999998</v>
      </c>
      <c r="BT4876" s="33">
        <v>82.373459999999994</v>
      </c>
      <c r="BU4876" s="33">
        <v>81.668980000000005</v>
      </c>
      <c r="BV4876" s="33">
        <v>80.487660000000005</v>
      </c>
      <c r="BW4876" s="33">
        <v>78.511570000000006</v>
      </c>
      <c r="BX4876" s="33">
        <v>75.17747</v>
      </c>
      <c r="BY4876" s="33">
        <v>71.675160000000005</v>
      </c>
      <c r="BZ4876" s="33">
        <v>69.094139999999996</v>
      </c>
      <c r="CA4876" s="33">
        <v>67.201390000000004</v>
      </c>
      <c r="CB4876" s="33">
        <v>65.561729999999997</v>
      </c>
      <c r="CC4876" s="33">
        <v>64.199839999999995</v>
      </c>
      <c r="DC4876" s="9">
        <v>120.5183</v>
      </c>
      <c r="DD4876" s="9">
        <v>0</v>
      </c>
    </row>
    <row r="4877" spans="1:108" x14ac:dyDescent="0.25">
      <c r="A4877" s="9" t="s">
        <v>42</v>
      </c>
      <c r="B4877" s="9" t="s">
        <v>30</v>
      </c>
      <c r="C4877" s="9" t="s">
        <v>2</v>
      </c>
      <c r="D4877" s="9" t="s">
        <v>37</v>
      </c>
      <c r="E4877" s="9" t="s">
        <v>38</v>
      </c>
      <c r="F4877" s="9">
        <v>2020</v>
      </c>
      <c r="G4877" s="9">
        <v>5</v>
      </c>
      <c r="H4877" s="9"/>
      <c r="BF4877" s="33">
        <v>65.737200000000001</v>
      </c>
      <c r="BG4877" s="33">
        <v>64.195030000000003</v>
      </c>
      <c r="BH4877" s="33">
        <v>63.106929999999998</v>
      </c>
      <c r="BI4877" s="33">
        <v>61.65211</v>
      </c>
      <c r="BJ4877" s="33">
        <v>60.72139</v>
      </c>
      <c r="BK4877" s="33">
        <v>60.051960000000001</v>
      </c>
      <c r="BL4877" s="33">
        <v>60.47139</v>
      </c>
      <c r="BM4877" s="33">
        <v>63.518830000000001</v>
      </c>
      <c r="BN4877" s="33">
        <v>67.594120000000004</v>
      </c>
      <c r="BO4877" s="33">
        <v>71.754519999999999</v>
      </c>
      <c r="BP4877" s="33">
        <v>75.552710000000005</v>
      </c>
      <c r="BQ4877" s="33">
        <v>78.890820000000005</v>
      </c>
      <c r="BR4877" s="33">
        <v>81.335849999999994</v>
      </c>
      <c r="BS4877" s="33">
        <v>82.990970000000004</v>
      </c>
      <c r="BT4877" s="33">
        <v>83.868229999999997</v>
      </c>
      <c r="BU4877" s="33">
        <v>84.317769999999996</v>
      </c>
      <c r="BV4877" s="33">
        <v>84.531620000000004</v>
      </c>
      <c r="BW4877" s="33">
        <v>83.662649999999999</v>
      </c>
      <c r="BX4877" s="33">
        <v>81.62124</v>
      </c>
      <c r="BY4877" s="33">
        <v>78.544430000000006</v>
      </c>
      <c r="BZ4877" s="33">
        <v>75.100149999999999</v>
      </c>
      <c r="CA4877" s="33">
        <v>72.341120000000004</v>
      </c>
      <c r="CB4877" s="33">
        <v>69.961590000000001</v>
      </c>
      <c r="CC4877" s="33">
        <v>67.740970000000004</v>
      </c>
      <c r="DC4877" s="9">
        <v>120.5183</v>
      </c>
      <c r="DD4877" s="9">
        <v>0</v>
      </c>
    </row>
    <row r="4878" spans="1:108" x14ac:dyDescent="0.25">
      <c r="A4878" s="9" t="s">
        <v>42</v>
      </c>
      <c r="B4878" s="9" t="s">
        <v>30</v>
      </c>
      <c r="C4878" s="9" t="s">
        <v>2</v>
      </c>
      <c r="D4878" s="9" t="s">
        <v>37</v>
      </c>
      <c r="E4878" s="9" t="s">
        <v>38</v>
      </c>
      <c r="F4878" s="9">
        <v>2020</v>
      </c>
      <c r="G4878" s="9">
        <v>6</v>
      </c>
      <c r="H4878" s="9"/>
      <c r="BF4878" s="33">
        <v>71.655690000000007</v>
      </c>
      <c r="BG4878" s="33">
        <v>70.205089999999998</v>
      </c>
      <c r="BH4878" s="33">
        <v>68.728290000000001</v>
      </c>
      <c r="BI4878" s="33">
        <v>67.723799999999997</v>
      </c>
      <c r="BJ4878" s="33">
        <v>66.426640000000006</v>
      </c>
      <c r="BK4878" s="33">
        <v>65.548649999999995</v>
      </c>
      <c r="BL4878" s="33">
        <v>66.105540000000005</v>
      </c>
      <c r="BM4878" s="33">
        <v>69.139970000000005</v>
      </c>
      <c r="BN4878" s="33">
        <v>72.961830000000006</v>
      </c>
      <c r="BO4878" s="33">
        <v>77.181880000000007</v>
      </c>
      <c r="BP4878" s="33">
        <v>81.054640000000006</v>
      </c>
      <c r="BQ4878" s="33">
        <v>83.930390000000003</v>
      </c>
      <c r="BR4878" s="33">
        <v>86.005989999999997</v>
      </c>
      <c r="BS4878" s="33">
        <v>87.669160000000005</v>
      </c>
      <c r="BT4878" s="33">
        <v>89.042659999999998</v>
      </c>
      <c r="BU4878" s="33">
        <v>89.397450000000006</v>
      </c>
      <c r="BV4878" s="33">
        <v>89.148949999999999</v>
      </c>
      <c r="BW4878" s="33">
        <v>88.366770000000002</v>
      </c>
      <c r="BX4878" s="33">
        <v>86.541920000000005</v>
      </c>
      <c r="BY4878" s="33">
        <v>83.701350000000005</v>
      </c>
      <c r="BZ4878" s="33">
        <v>80.059880000000007</v>
      </c>
      <c r="CA4878" s="33">
        <v>76.896709999999999</v>
      </c>
      <c r="CB4878" s="33">
        <v>74.592060000000004</v>
      </c>
      <c r="CC4878" s="33">
        <v>72.723799999999997</v>
      </c>
      <c r="DC4878" s="9">
        <v>120.5183</v>
      </c>
      <c r="DD4878" s="9">
        <v>0</v>
      </c>
    </row>
    <row r="4879" spans="1:108" x14ac:dyDescent="0.25">
      <c r="A4879" s="9" t="s">
        <v>42</v>
      </c>
      <c r="B4879" s="9" t="s">
        <v>30</v>
      </c>
      <c r="C4879" s="9" t="s">
        <v>2</v>
      </c>
      <c r="D4879" s="9" t="s">
        <v>37</v>
      </c>
      <c r="E4879" s="9" t="s">
        <v>38</v>
      </c>
      <c r="F4879" s="9">
        <v>2020</v>
      </c>
      <c r="G4879" s="9">
        <v>7</v>
      </c>
      <c r="H4879" s="9">
        <v>84450.48</v>
      </c>
      <c r="I4879" s="9">
        <v>83257.19</v>
      </c>
      <c r="J4879" s="9">
        <v>83987.3</v>
      </c>
      <c r="K4879" s="9">
        <v>84697.94</v>
      </c>
      <c r="L4879" s="9">
        <v>85734.46</v>
      </c>
      <c r="M4879" s="9">
        <v>87564.92</v>
      </c>
      <c r="N4879" s="9">
        <v>90736.91</v>
      </c>
      <c r="O4879" s="9">
        <v>93340.09</v>
      </c>
      <c r="P4879" s="9">
        <v>95048.73</v>
      </c>
      <c r="Q4879" s="9">
        <v>98031.13</v>
      </c>
      <c r="R4879" s="9">
        <v>98634.91</v>
      </c>
      <c r="S4879" s="9">
        <v>97473.81</v>
      </c>
      <c r="T4879" s="9">
        <v>92177.99</v>
      </c>
      <c r="U4879" s="9">
        <v>77902.69</v>
      </c>
      <c r="V4879" s="9">
        <v>78909.02</v>
      </c>
      <c r="W4879" s="9">
        <v>78405.55</v>
      </c>
      <c r="X4879" s="9">
        <v>78446.73</v>
      </c>
      <c r="Y4879" s="9">
        <v>78783.289999999994</v>
      </c>
      <c r="Z4879" s="9">
        <v>93497.74</v>
      </c>
      <c r="AA4879" s="9">
        <v>99247.25</v>
      </c>
      <c r="AB4879" s="9">
        <v>98824.88</v>
      </c>
      <c r="AC4879" s="9">
        <v>95862.58</v>
      </c>
      <c r="AD4879" s="9">
        <v>91120.15</v>
      </c>
      <c r="AE4879" s="9">
        <v>90112.86</v>
      </c>
      <c r="AF4879" s="9">
        <v>78721.259999999995</v>
      </c>
      <c r="AG4879" s="9">
        <v>86179.53</v>
      </c>
      <c r="AH4879" s="9">
        <v>84943.34</v>
      </c>
      <c r="AI4879" s="9">
        <v>84881.66</v>
      </c>
      <c r="AJ4879" s="9">
        <v>84917.52</v>
      </c>
      <c r="AK4879" s="9">
        <v>86183.2</v>
      </c>
      <c r="AL4879" s="9">
        <v>87752.65</v>
      </c>
      <c r="AM4879" s="9">
        <v>90145.8</v>
      </c>
      <c r="AN4879" s="9">
        <v>92287.65</v>
      </c>
      <c r="AO4879" s="9">
        <v>94678.64</v>
      </c>
      <c r="AP4879" s="9">
        <v>98111.12</v>
      </c>
      <c r="AQ4879" s="9">
        <v>98610.57</v>
      </c>
      <c r="AR4879" s="9">
        <v>99647.8</v>
      </c>
      <c r="AS4879" s="9">
        <v>100214.6</v>
      </c>
      <c r="AT4879" s="9">
        <v>100256.2</v>
      </c>
      <c r="AU4879" s="9">
        <v>100283.2</v>
      </c>
      <c r="AV4879" s="9">
        <v>99471.22</v>
      </c>
      <c r="AW4879" s="9">
        <v>98858.52</v>
      </c>
      <c r="AX4879" s="9">
        <v>99269.2</v>
      </c>
      <c r="AY4879" s="9">
        <v>99969.47</v>
      </c>
      <c r="AZ4879" s="9">
        <v>99614.88</v>
      </c>
      <c r="BA4879" s="9">
        <v>98243.9</v>
      </c>
      <c r="BB4879" s="9">
        <v>94699.67</v>
      </c>
      <c r="BC4879" s="9">
        <v>91085.95</v>
      </c>
      <c r="BD4879" s="9">
        <v>91155.98</v>
      </c>
      <c r="BE4879" s="9">
        <v>99722.82</v>
      </c>
      <c r="BF4879" s="33">
        <v>71.054640000000006</v>
      </c>
      <c r="BG4879" s="33">
        <v>70.041169999999994</v>
      </c>
      <c r="BH4879" s="33">
        <v>68.492519999999999</v>
      </c>
      <c r="BI4879" s="33">
        <v>67.358540000000005</v>
      </c>
      <c r="BJ4879" s="33">
        <v>66.487269999999995</v>
      </c>
      <c r="BK4879" s="33">
        <v>65.717060000000004</v>
      </c>
      <c r="BL4879" s="33">
        <v>66.025450000000006</v>
      </c>
      <c r="BM4879" s="33">
        <v>69.107029999999995</v>
      </c>
      <c r="BN4879" s="33">
        <v>73.665419999999997</v>
      </c>
      <c r="BO4879" s="33">
        <v>78.141459999999995</v>
      </c>
      <c r="BP4879" s="33">
        <v>82.374250000000004</v>
      </c>
      <c r="BQ4879" s="33">
        <v>85.264970000000005</v>
      </c>
      <c r="BR4879" s="33">
        <v>87.800899999999999</v>
      </c>
      <c r="BS4879" s="33">
        <v>89.708079999999995</v>
      </c>
      <c r="BT4879" s="33">
        <v>90.857789999999994</v>
      </c>
      <c r="BU4879" s="33">
        <v>91.351050000000001</v>
      </c>
      <c r="BV4879" s="33">
        <v>91.274699999999996</v>
      </c>
      <c r="BW4879" s="33">
        <v>90.492519999999999</v>
      </c>
      <c r="BX4879" s="33">
        <v>88.606290000000001</v>
      </c>
      <c r="BY4879" s="33">
        <v>85.657939999999996</v>
      </c>
      <c r="BZ4879" s="33">
        <v>81.591319999999996</v>
      </c>
      <c r="CA4879" s="33">
        <v>78.62724</v>
      </c>
      <c r="CB4879" s="33">
        <v>76.160929999999993</v>
      </c>
      <c r="CC4879" s="33">
        <v>74.081590000000006</v>
      </c>
      <c r="CD4879" s="9">
        <v>697894.6</v>
      </c>
      <c r="CE4879" s="9">
        <v>446231.6</v>
      </c>
      <c r="CF4879" s="9">
        <v>376354.4</v>
      </c>
      <c r="CG4879" s="9">
        <v>291150</v>
      </c>
      <c r="CH4879" s="9">
        <v>193535.1</v>
      </c>
      <c r="CI4879" s="9">
        <v>155548.6</v>
      </c>
      <c r="CJ4879" s="9">
        <v>202269.3</v>
      </c>
      <c r="CK4879" s="9">
        <v>340996.3</v>
      </c>
      <c r="CL4879" s="9">
        <v>717444.1</v>
      </c>
      <c r="CM4879" s="9">
        <v>899123.19999999995</v>
      </c>
      <c r="CN4879" s="9">
        <v>1059807</v>
      </c>
      <c r="CO4879" s="9">
        <v>2193485</v>
      </c>
      <c r="CP4879" s="9">
        <v>1916645</v>
      </c>
      <c r="CQ4879" s="9">
        <v>1648089</v>
      </c>
      <c r="CR4879" s="9">
        <v>1223763</v>
      </c>
      <c r="CS4879" s="9">
        <v>1147938</v>
      </c>
      <c r="CT4879" s="9">
        <v>1220565</v>
      </c>
      <c r="CU4879" s="9">
        <v>1467988</v>
      </c>
      <c r="CV4879" s="9">
        <v>1614876</v>
      </c>
      <c r="CW4879" s="9">
        <v>1982497</v>
      </c>
      <c r="CX4879" s="9">
        <v>2241194</v>
      </c>
      <c r="CY4879" s="9">
        <v>2018516</v>
      </c>
      <c r="CZ4879" s="9">
        <v>1728124</v>
      </c>
      <c r="DA4879" s="9">
        <v>1134842</v>
      </c>
      <c r="DB4879" s="9">
        <v>1136987</v>
      </c>
      <c r="DC4879" s="9">
        <v>120.5183</v>
      </c>
      <c r="DD4879" s="9">
        <v>0</v>
      </c>
    </row>
    <row r="4880" spans="1:108" x14ac:dyDescent="0.25">
      <c r="A4880" s="9" t="s">
        <v>42</v>
      </c>
      <c r="B4880" s="9" t="s">
        <v>30</v>
      </c>
      <c r="C4880" s="9" t="s">
        <v>2</v>
      </c>
      <c r="D4880" s="9" t="s">
        <v>37</v>
      </c>
      <c r="E4880" s="9" t="s">
        <v>38</v>
      </c>
      <c r="F4880" s="9">
        <v>2020</v>
      </c>
      <c r="G4880" s="9">
        <v>8</v>
      </c>
      <c r="H4880" s="9"/>
      <c r="BF4880" s="33">
        <v>71.793409999999994</v>
      </c>
      <c r="BG4880" s="33">
        <v>70.277690000000007</v>
      </c>
      <c r="BH4880" s="33">
        <v>68.689369999999997</v>
      </c>
      <c r="BI4880" s="33">
        <v>67.666169999999994</v>
      </c>
      <c r="BJ4880" s="33">
        <v>66.682630000000003</v>
      </c>
      <c r="BK4880" s="33">
        <v>66.036670000000001</v>
      </c>
      <c r="BL4880" s="33">
        <v>65.800150000000002</v>
      </c>
      <c r="BM4880" s="33">
        <v>67.829340000000002</v>
      </c>
      <c r="BN4880" s="33">
        <v>72.020960000000002</v>
      </c>
      <c r="BO4880" s="33">
        <v>76.87724</v>
      </c>
      <c r="BP4880" s="33">
        <v>81.333830000000006</v>
      </c>
      <c r="BQ4880" s="33">
        <v>85.050150000000002</v>
      </c>
      <c r="BR4880" s="33">
        <v>87.750749999999996</v>
      </c>
      <c r="BS4880" s="33">
        <v>89.615269999999995</v>
      </c>
      <c r="BT4880" s="33">
        <v>90.958079999999995</v>
      </c>
      <c r="BU4880" s="33">
        <v>91.617519999999999</v>
      </c>
      <c r="BV4880" s="33">
        <v>91.124250000000004</v>
      </c>
      <c r="BW4880" s="33">
        <v>90.084580000000003</v>
      </c>
      <c r="BX4880" s="33">
        <v>87.724549999999994</v>
      </c>
      <c r="BY4880" s="33">
        <v>83.782939999999996</v>
      </c>
      <c r="BZ4880" s="33">
        <v>79.992519999999999</v>
      </c>
      <c r="CA4880" s="33">
        <v>77.570359999999994</v>
      </c>
      <c r="CB4880" s="33">
        <v>75.885480000000001</v>
      </c>
      <c r="CC4880" s="33">
        <v>73.914670000000001</v>
      </c>
      <c r="DC4880" s="9">
        <v>120.5183</v>
      </c>
      <c r="DD4880" s="9">
        <v>0</v>
      </c>
    </row>
    <row r="4881" spans="1:108" x14ac:dyDescent="0.25">
      <c r="A4881" s="9" t="s">
        <v>42</v>
      </c>
      <c r="B4881" s="9" t="s">
        <v>30</v>
      </c>
      <c r="C4881" s="9" t="s">
        <v>2</v>
      </c>
      <c r="D4881" s="9" t="s">
        <v>37</v>
      </c>
      <c r="E4881" s="9" t="s">
        <v>38</v>
      </c>
      <c r="F4881" s="9">
        <v>2020</v>
      </c>
      <c r="G4881" s="9">
        <v>9</v>
      </c>
      <c r="H4881" s="9"/>
      <c r="BF4881" s="33">
        <v>70.413169999999994</v>
      </c>
      <c r="BG4881" s="33">
        <v>68.931880000000007</v>
      </c>
      <c r="BH4881" s="33">
        <v>67.680390000000003</v>
      </c>
      <c r="BI4881" s="33">
        <v>66.651200000000003</v>
      </c>
      <c r="BJ4881" s="33">
        <v>65.767210000000006</v>
      </c>
      <c r="BK4881" s="33">
        <v>65.089820000000003</v>
      </c>
      <c r="BL4881" s="33">
        <v>64.520210000000006</v>
      </c>
      <c r="BM4881" s="33">
        <v>65.758979999999994</v>
      </c>
      <c r="BN4881" s="33">
        <v>69.952100000000002</v>
      </c>
      <c r="BO4881" s="33">
        <v>75.369010000000003</v>
      </c>
      <c r="BP4881" s="33">
        <v>80.642210000000006</v>
      </c>
      <c r="BQ4881" s="33">
        <v>85.068860000000001</v>
      </c>
      <c r="BR4881" s="33">
        <v>87.687870000000004</v>
      </c>
      <c r="BS4881" s="33">
        <v>89.336070000000007</v>
      </c>
      <c r="BT4881" s="33">
        <v>90.321849999999998</v>
      </c>
      <c r="BU4881" s="33">
        <v>90.580089999999998</v>
      </c>
      <c r="BV4881" s="33">
        <v>90.078590000000005</v>
      </c>
      <c r="BW4881" s="33">
        <v>89.007480000000001</v>
      </c>
      <c r="BX4881" s="33">
        <v>86.18862</v>
      </c>
      <c r="BY4881" s="33">
        <v>81.964070000000007</v>
      </c>
      <c r="BZ4881" s="33">
        <v>78.460329999999999</v>
      </c>
      <c r="CA4881" s="33">
        <v>76.34057</v>
      </c>
      <c r="CB4881" s="33">
        <v>74.514970000000005</v>
      </c>
      <c r="CC4881" s="33">
        <v>72.580839999999995</v>
      </c>
      <c r="DC4881" s="9">
        <v>120.5183</v>
      </c>
      <c r="DD4881" s="9">
        <v>0</v>
      </c>
    </row>
    <row r="4882" spans="1:108" x14ac:dyDescent="0.25">
      <c r="A4882" s="9" t="s">
        <v>42</v>
      </c>
      <c r="B4882" s="9" t="s">
        <v>30</v>
      </c>
      <c r="C4882" s="9" t="s">
        <v>2</v>
      </c>
      <c r="D4882" s="9" t="s">
        <v>37</v>
      </c>
      <c r="E4882" s="9" t="s">
        <v>38</v>
      </c>
      <c r="F4882" s="9">
        <v>2020</v>
      </c>
      <c r="G4882" s="9">
        <v>10</v>
      </c>
      <c r="H4882" s="9"/>
      <c r="BF4882" s="33">
        <v>63.855710000000002</v>
      </c>
      <c r="BG4882" s="33">
        <v>62.381169999999997</v>
      </c>
      <c r="BH4882" s="33">
        <v>61.567129999999999</v>
      </c>
      <c r="BI4882" s="33">
        <v>60.767749999999999</v>
      </c>
      <c r="BJ4882" s="33">
        <v>60.292439999999999</v>
      </c>
      <c r="BK4882" s="33">
        <v>59.533180000000002</v>
      </c>
      <c r="BL4882" s="33">
        <v>58.94753</v>
      </c>
      <c r="BM4882" s="33">
        <v>58.935180000000003</v>
      </c>
      <c r="BN4882" s="33">
        <v>62.557099999999998</v>
      </c>
      <c r="BO4882" s="33">
        <v>67.277010000000004</v>
      </c>
      <c r="BP4882" s="33">
        <v>71.826390000000004</v>
      </c>
      <c r="BQ4882" s="33">
        <v>75.862660000000005</v>
      </c>
      <c r="BR4882" s="33">
        <v>79.524690000000007</v>
      </c>
      <c r="BS4882" s="33">
        <v>81.716819999999998</v>
      </c>
      <c r="BT4882" s="33">
        <v>82.373459999999994</v>
      </c>
      <c r="BU4882" s="33">
        <v>81.668980000000005</v>
      </c>
      <c r="BV4882" s="33">
        <v>80.487660000000005</v>
      </c>
      <c r="BW4882" s="33">
        <v>78.511570000000006</v>
      </c>
      <c r="BX4882" s="33">
        <v>75.17747</v>
      </c>
      <c r="BY4882" s="33">
        <v>71.675160000000005</v>
      </c>
      <c r="BZ4882" s="33">
        <v>69.094139999999996</v>
      </c>
      <c r="CA4882" s="33">
        <v>67.201390000000004</v>
      </c>
      <c r="CB4882" s="33">
        <v>65.561729999999997</v>
      </c>
      <c r="CC4882" s="33">
        <v>64.199839999999995</v>
      </c>
      <c r="DC4882" s="9">
        <v>120.5183</v>
      </c>
      <c r="DD4882" s="9">
        <v>0</v>
      </c>
    </row>
    <row r="4883" spans="1:108" x14ac:dyDescent="0.25">
      <c r="A4883" s="9" t="s">
        <v>42</v>
      </c>
      <c r="B4883" s="9" t="s">
        <v>30</v>
      </c>
      <c r="C4883" s="9" t="s">
        <v>2</v>
      </c>
      <c r="D4883" s="9" t="s">
        <v>37</v>
      </c>
      <c r="E4883" s="9" t="s">
        <v>38</v>
      </c>
      <c r="F4883" s="9">
        <v>2021</v>
      </c>
      <c r="G4883" s="9">
        <v>5</v>
      </c>
      <c r="H4883" s="9"/>
      <c r="BF4883" s="33">
        <v>65.737200000000001</v>
      </c>
      <c r="BG4883" s="33">
        <v>64.195030000000003</v>
      </c>
      <c r="BH4883" s="33">
        <v>63.106929999999998</v>
      </c>
      <c r="BI4883" s="33">
        <v>61.65211</v>
      </c>
      <c r="BJ4883" s="33">
        <v>60.72139</v>
      </c>
      <c r="BK4883" s="33">
        <v>60.051960000000001</v>
      </c>
      <c r="BL4883" s="33">
        <v>60.47139</v>
      </c>
      <c r="BM4883" s="33">
        <v>63.518830000000001</v>
      </c>
      <c r="BN4883" s="33">
        <v>67.594120000000004</v>
      </c>
      <c r="BO4883" s="33">
        <v>71.754519999999999</v>
      </c>
      <c r="BP4883" s="33">
        <v>75.552710000000005</v>
      </c>
      <c r="BQ4883" s="33">
        <v>78.890820000000005</v>
      </c>
      <c r="BR4883" s="33">
        <v>81.335849999999994</v>
      </c>
      <c r="BS4883" s="33">
        <v>82.990970000000004</v>
      </c>
      <c r="BT4883" s="33">
        <v>83.868229999999997</v>
      </c>
      <c r="BU4883" s="33">
        <v>84.317769999999996</v>
      </c>
      <c r="BV4883" s="33">
        <v>84.531620000000004</v>
      </c>
      <c r="BW4883" s="33">
        <v>83.662649999999999</v>
      </c>
      <c r="BX4883" s="33">
        <v>81.62124</v>
      </c>
      <c r="BY4883" s="33">
        <v>78.544430000000006</v>
      </c>
      <c r="BZ4883" s="33">
        <v>75.100149999999999</v>
      </c>
      <c r="CA4883" s="33">
        <v>72.341120000000004</v>
      </c>
      <c r="CB4883" s="33">
        <v>69.961590000000001</v>
      </c>
      <c r="CC4883" s="33">
        <v>67.740970000000004</v>
      </c>
      <c r="DC4883" s="9">
        <v>120.5183</v>
      </c>
      <c r="DD4883" s="9">
        <v>0</v>
      </c>
    </row>
    <row r="4884" spans="1:108" x14ac:dyDescent="0.25">
      <c r="A4884" s="9" t="s">
        <v>42</v>
      </c>
      <c r="B4884" s="9" t="s">
        <v>30</v>
      </c>
      <c r="C4884" s="9" t="s">
        <v>2</v>
      </c>
      <c r="D4884" s="9" t="s">
        <v>37</v>
      </c>
      <c r="E4884" s="9" t="s">
        <v>38</v>
      </c>
      <c r="F4884" s="9">
        <v>2021</v>
      </c>
      <c r="G4884" s="9">
        <v>6</v>
      </c>
      <c r="H4884" s="9"/>
      <c r="BF4884" s="33">
        <v>71.655690000000007</v>
      </c>
      <c r="BG4884" s="33">
        <v>70.205089999999998</v>
      </c>
      <c r="BH4884" s="33">
        <v>68.728290000000001</v>
      </c>
      <c r="BI4884" s="33">
        <v>67.723799999999997</v>
      </c>
      <c r="BJ4884" s="33">
        <v>66.426640000000006</v>
      </c>
      <c r="BK4884" s="33">
        <v>65.548649999999995</v>
      </c>
      <c r="BL4884" s="33">
        <v>66.105540000000005</v>
      </c>
      <c r="BM4884" s="33">
        <v>69.139970000000005</v>
      </c>
      <c r="BN4884" s="33">
        <v>72.961830000000006</v>
      </c>
      <c r="BO4884" s="33">
        <v>77.181880000000007</v>
      </c>
      <c r="BP4884" s="33">
        <v>81.054640000000006</v>
      </c>
      <c r="BQ4884" s="33">
        <v>83.930390000000003</v>
      </c>
      <c r="BR4884" s="33">
        <v>86.005989999999997</v>
      </c>
      <c r="BS4884" s="33">
        <v>87.669160000000005</v>
      </c>
      <c r="BT4884" s="33">
        <v>89.042659999999998</v>
      </c>
      <c r="BU4884" s="33">
        <v>89.397450000000006</v>
      </c>
      <c r="BV4884" s="33">
        <v>89.148949999999999</v>
      </c>
      <c r="BW4884" s="33">
        <v>88.366770000000002</v>
      </c>
      <c r="BX4884" s="33">
        <v>86.541920000000005</v>
      </c>
      <c r="BY4884" s="33">
        <v>83.701350000000005</v>
      </c>
      <c r="BZ4884" s="33">
        <v>80.059880000000007</v>
      </c>
      <c r="CA4884" s="33">
        <v>76.896709999999999</v>
      </c>
      <c r="CB4884" s="33">
        <v>74.592060000000004</v>
      </c>
      <c r="CC4884" s="33">
        <v>72.723799999999997</v>
      </c>
      <c r="DC4884" s="9">
        <v>120.5183</v>
      </c>
      <c r="DD4884" s="9">
        <v>0</v>
      </c>
    </row>
    <row r="4885" spans="1:108" x14ac:dyDescent="0.25">
      <c r="A4885" s="9" t="s">
        <v>42</v>
      </c>
      <c r="B4885" s="9" t="s">
        <v>30</v>
      </c>
      <c r="C4885" s="9" t="s">
        <v>2</v>
      </c>
      <c r="D4885" s="9" t="s">
        <v>37</v>
      </c>
      <c r="E4885" s="9" t="s">
        <v>38</v>
      </c>
      <c r="F4885" s="9">
        <v>2021</v>
      </c>
      <c r="G4885" s="9">
        <v>7</v>
      </c>
      <c r="H4885" s="9">
        <v>84398.01</v>
      </c>
      <c r="I4885" s="9">
        <v>83210.97</v>
      </c>
      <c r="J4885" s="9">
        <v>83947.51</v>
      </c>
      <c r="K4885" s="9">
        <v>84668.42</v>
      </c>
      <c r="L4885" s="9">
        <v>85713.41</v>
      </c>
      <c r="M4885" s="9">
        <v>87555.66</v>
      </c>
      <c r="N4885" s="9">
        <v>90738.6</v>
      </c>
      <c r="O4885" s="9">
        <v>93352.34</v>
      </c>
      <c r="P4885" s="9">
        <v>95083.96</v>
      </c>
      <c r="Q4885" s="9">
        <v>98088.8</v>
      </c>
      <c r="R4885" s="9">
        <v>98710.98</v>
      </c>
      <c r="S4885" s="9">
        <v>97549.78</v>
      </c>
      <c r="T4885" s="9">
        <v>92245.92</v>
      </c>
      <c r="U4885" s="9">
        <v>77963.13</v>
      </c>
      <c r="V4885" s="9">
        <v>78969.460000000006</v>
      </c>
      <c r="W4885" s="9">
        <v>78473.58</v>
      </c>
      <c r="X4885" s="9">
        <v>78508.800000000003</v>
      </c>
      <c r="Y4885" s="9">
        <v>78842.100000000006</v>
      </c>
      <c r="Z4885" s="9">
        <v>93552.16</v>
      </c>
      <c r="AA4885" s="9">
        <v>99292.479999999996</v>
      </c>
      <c r="AB4885" s="9">
        <v>98859.44</v>
      </c>
      <c r="AC4885" s="9">
        <v>95895.8</v>
      </c>
      <c r="AD4885" s="9">
        <v>91147.42</v>
      </c>
      <c r="AE4885" s="9">
        <v>90140.13</v>
      </c>
      <c r="AF4885" s="9">
        <v>78782.92</v>
      </c>
      <c r="AG4885" s="9">
        <v>86127.06</v>
      </c>
      <c r="AH4885" s="9">
        <v>84897.12</v>
      </c>
      <c r="AI4885" s="9">
        <v>84841.87</v>
      </c>
      <c r="AJ4885" s="9">
        <v>84888</v>
      </c>
      <c r="AK4885" s="9">
        <v>86162.14</v>
      </c>
      <c r="AL4885" s="9">
        <v>87743.38</v>
      </c>
      <c r="AM4885" s="9">
        <v>90147.49</v>
      </c>
      <c r="AN4885" s="9">
        <v>92299.91</v>
      </c>
      <c r="AO4885" s="9">
        <v>94713.86</v>
      </c>
      <c r="AP4885" s="9">
        <v>98168.78</v>
      </c>
      <c r="AQ4885" s="9">
        <v>98686.63</v>
      </c>
      <c r="AR4885" s="9">
        <v>99723.77</v>
      </c>
      <c r="AS4885" s="9">
        <v>100282.6</v>
      </c>
      <c r="AT4885" s="9">
        <v>100316.6</v>
      </c>
      <c r="AU4885" s="9">
        <v>100343.7</v>
      </c>
      <c r="AV4885" s="9">
        <v>99539.24</v>
      </c>
      <c r="AW4885" s="9">
        <v>98920.59</v>
      </c>
      <c r="AX4885" s="9">
        <v>99328.02</v>
      </c>
      <c r="AY4885" s="9">
        <v>100023.9</v>
      </c>
      <c r="AZ4885" s="9">
        <v>99660.1</v>
      </c>
      <c r="BA4885" s="9">
        <v>98278.45</v>
      </c>
      <c r="BB4885" s="9">
        <v>94732.91</v>
      </c>
      <c r="BC4885" s="9">
        <v>91113.23</v>
      </c>
      <c r="BD4885" s="9">
        <v>91183.26</v>
      </c>
      <c r="BE4885" s="9">
        <v>99784.49</v>
      </c>
      <c r="BF4885" s="33">
        <v>71.054640000000006</v>
      </c>
      <c r="BG4885" s="33">
        <v>70.041169999999994</v>
      </c>
      <c r="BH4885" s="33">
        <v>68.492519999999999</v>
      </c>
      <c r="BI4885" s="33">
        <v>67.358540000000005</v>
      </c>
      <c r="BJ4885" s="33">
        <v>66.487269999999995</v>
      </c>
      <c r="BK4885" s="33">
        <v>65.717060000000004</v>
      </c>
      <c r="BL4885" s="33">
        <v>66.025450000000006</v>
      </c>
      <c r="BM4885" s="33">
        <v>69.107029999999995</v>
      </c>
      <c r="BN4885" s="33">
        <v>73.665419999999997</v>
      </c>
      <c r="BO4885" s="33">
        <v>78.141459999999995</v>
      </c>
      <c r="BP4885" s="33">
        <v>82.374250000000004</v>
      </c>
      <c r="BQ4885" s="33">
        <v>85.264970000000005</v>
      </c>
      <c r="BR4885" s="33">
        <v>87.800899999999999</v>
      </c>
      <c r="BS4885" s="33">
        <v>89.708079999999995</v>
      </c>
      <c r="BT4885" s="33">
        <v>90.857789999999994</v>
      </c>
      <c r="BU4885" s="33">
        <v>91.351050000000001</v>
      </c>
      <c r="BV4885" s="33">
        <v>91.274699999999996</v>
      </c>
      <c r="BW4885" s="33">
        <v>90.492519999999999</v>
      </c>
      <c r="BX4885" s="33">
        <v>88.606290000000001</v>
      </c>
      <c r="BY4885" s="33">
        <v>85.657939999999996</v>
      </c>
      <c r="BZ4885" s="33">
        <v>81.591319999999996</v>
      </c>
      <c r="CA4885" s="33">
        <v>78.62724</v>
      </c>
      <c r="CB4885" s="33">
        <v>76.160929999999993</v>
      </c>
      <c r="CC4885" s="33">
        <v>74.081590000000006</v>
      </c>
      <c r="CD4885" s="9">
        <v>698547.9</v>
      </c>
      <c r="CE4885" s="9">
        <v>446565.8</v>
      </c>
      <c r="CF4885" s="9">
        <v>376591.5</v>
      </c>
      <c r="CG4885" s="9">
        <v>291357.2</v>
      </c>
      <c r="CH4885" s="9">
        <v>193670.8</v>
      </c>
      <c r="CI4885" s="9">
        <v>155653.70000000001</v>
      </c>
      <c r="CJ4885" s="9">
        <v>202416.9</v>
      </c>
      <c r="CK4885" s="9">
        <v>341259.5</v>
      </c>
      <c r="CL4885" s="9">
        <v>717765.2</v>
      </c>
      <c r="CM4885" s="9">
        <v>899415.7</v>
      </c>
      <c r="CN4885" s="9">
        <v>1060332</v>
      </c>
      <c r="CO4885" s="9">
        <v>2194723</v>
      </c>
      <c r="CP4885" s="9">
        <v>1918562</v>
      </c>
      <c r="CQ4885" s="9">
        <v>1648858</v>
      </c>
      <c r="CR4885" s="9">
        <v>1224538</v>
      </c>
      <c r="CS4885" s="9">
        <v>1148849</v>
      </c>
      <c r="CT4885" s="9">
        <v>1220962</v>
      </c>
      <c r="CU4885" s="9">
        <v>1469255</v>
      </c>
      <c r="CV4885" s="9">
        <v>1615772</v>
      </c>
      <c r="CW4885" s="9">
        <v>1982827</v>
      </c>
      <c r="CX4885" s="9">
        <v>2242120</v>
      </c>
      <c r="CY4885" s="9">
        <v>2017497</v>
      </c>
      <c r="CZ4885" s="9">
        <v>1727048</v>
      </c>
      <c r="DA4885" s="9">
        <v>1135146</v>
      </c>
      <c r="DB4885" s="9">
        <v>1137129</v>
      </c>
      <c r="DC4885" s="9">
        <v>120.5183</v>
      </c>
      <c r="DD4885" s="9">
        <v>0</v>
      </c>
    </row>
    <row r="4886" spans="1:108" x14ac:dyDescent="0.25">
      <c r="A4886" s="9" t="s">
        <v>42</v>
      </c>
      <c r="B4886" s="9" t="s">
        <v>30</v>
      </c>
      <c r="C4886" s="9" t="s">
        <v>2</v>
      </c>
      <c r="D4886" s="9" t="s">
        <v>37</v>
      </c>
      <c r="E4886" s="9" t="s">
        <v>38</v>
      </c>
      <c r="F4886" s="9">
        <v>2021</v>
      </c>
      <c r="G4886" s="9">
        <v>8</v>
      </c>
      <c r="H4886" s="9"/>
      <c r="BF4886" s="33">
        <v>71.793409999999994</v>
      </c>
      <c r="BG4886" s="33">
        <v>70.277690000000007</v>
      </c>
      <c r="BH4886" s="33">
        <v>68.689369999999997</v>
      </c>
      <c r="BI4886" s="33">
        <v>67.666169999999994</v>
      </c>
      <c r="BJ4886" s="33">
        <v>66.682630000000003</v>
      </c>
      <c r="BK4886" s="33">
        <v>66.036670000000001</v>
      </c>
      <c r="BL4886" s="33">
        <v>65.800150000000002</v>
      </c>
      <c r="BM4886" s="33">
        <v>67.829340000000002</v>
      </c>
      <c r="BN4886" s="33">
        <v>72.020960000000002</v>
      </c>
      <c r="BO4886" s="33">
        <v>76.87724</v>
      </c>
      <c r="BP4886" s="33">
        <v>81.333830000000006</v>
      </c>
      <c r="BQ4886" s="33">
        <v>85.050150000000002</v>
      </c>
      <c r="BR4886" s="33">
        <v>87.750749999999996</v>
      </c>
      <c r="BS4886" s="33">
        <v>89.615269999999995</v>
      </c>
      <c r="BT4886" s="33">
        <v>90.958079999999995</v>
      </c>
      <c r="BU4886" s="33">
        <v>91.617519999999999</v>
      </c>
      <c r="BV4886" s="33">
        <v>91.124250000000004</v>
      </c>
      <c r="BW4886" s="33">
        <v>90.084580000000003</v>
      </c>
      <c r="BX4886" s="33">
        <v>87.724549999999994</v>
      </c>
      <c r="BY4886" s="33">
        <v>83.782939999999996</v>
      </c>
      <c r="BZ4886" s="33">
        <v>79.992519999999999</v>
      </c>
      <c r="CA4886" s="33">
        <v>77.570359999999994</v>
      </c>
      <c r="CB4886" s="33">
        <v>75.885480000000001</v>
      </c>
      <c r="CC4886" s="33">
        <v>73.914670000000001</v>
      </c>
      <c r="DC4886" s="9">
        <v>120.5183</v>
      </c>
      <c r="DD4886" s="9">
        <v>0</v>
      </c>
    </row>
    <row r="4887" spans="1:108" x14ac:dyDescent="0.25">
      <c r="A4887" s="9" t="s">
        <v>42</v>
      </c>
      <c r="B4887" s="9" t="s">
        <v>30</v>
      </c>
      <c r="C4887" s="9" t="s">
        <v>2</v>
      </c>
      <c r="D4887" s="9" t="s">
        <v>37</v>
      </c>
      <c r="E4887" s="9" t="s">
        <v>38</v>
      </c>
      <c r="F4887" s="9">
        <v>2021</v>
      </c>
      <c r="G4887" s="9">
        <v>9</v>
      </c>
      <c r="H4887" s="9"/>
      <c r="BF4887" s="33">
        <v>70.413169999999994</v>
      </c>
      <c r="BG4887" s="33">
        <v>68.931880000000007</v>
      </c>
      <c r="BH4887" s="33">
        <v>67.680390000000003</v>
      </c>
      <c r="BI4887" s="33">
        <v>66.651200000000003</v>
      </c>
      <c r="BJ4887" s="33">
        <v>65.767210000000006</v>
      </c>
      <c r="BK4887" s="33">
        <v>65.089820000000003</v>
      </c>
      <c r="BL4887" s="33">
        <v>64.520210000000006</v>
      </c>
      <c r="BM4887" s="33">
        <v>65.758979999999994</v>
      </c>
      <c r="BN4887" s="33">
        <v>69.952100000000002</v>
      </c>
      <c r="BO4887" s="33">
        <v>75.369010000000003</v>
      </c>
      <c r="BP4887" s="33">
        <v>80.642210000000006</v>
      </c>
      <c r="BQ4887" s="33">
        <v>85.068860000000001</v>
      </c>
      <c r="BR4887" s="33">
        <v>87.687870000000004</v>
      </c>
      <c r="BS4887" s="33">
        <v>89.336070000000007</v>
      </c>
      <c r="BT4887" s="33">
        <v>90.321849999999998</v>
      </c>
      <c r="BU4887" s="33">
        <v>90.580089999999998</v>
      </c>
      <c r="BV4887" s="33">
        <v>90.078590000000005</v>
      </c>
      <c r="BW4887" s="33">
        <v>89.007480000000001</v>
      </c>
      <c r="BX4887" s="33">
        <v>86.18862</v>
      </c>
      <c r="BY4887" s="33">
        <v>81.964070000000007</v>
      </c>
      <c r="BZ4887" s="33">
        <v>78.460329999999999</v>
      </c>
      <c r="CA4887" s="33">
        <v>76.34057</v>
      </c>
      <c r="CB4887" s="33">
        <v>74.514970000000005</v>
      </c>
      <c r="CC4887" s="33">
        <v>72.580839999999995</v>
      </c>
      <c r="DC4887" s="9">
        <v>120.5183</v>
      </c>
      <c r="DD4887" s="9">
        <v>0</v>
      </c>
    </row>
    <row r="4888" spans="1:108" x14ac:dyDescent="0.25">
      <c r="A4888" s="9" t="s">
        <v>42</v>
      </c>
      <c r="B4888" s="9" t="s">
        <v>30</v>
      </c>
      <c r="C4888" s="9" t="s">
        <v>2</v>
      </c>
      <c r="D4888" s="9" t="s">
        <v>37</v>
      </c>
      <c r="E4888" s="9" t="s">
        <v>38</v>
      </c>
      <c r="F4888" s="9">
        <v>2021</v>
      </c>
      <c r="G4888" s="9">
        <v>10</v>
      </c>
      <c r="H4888" s="9"/>
      <c r="BF4888" s="33">
        <v>63.855710000000002</v>
      </c>
      <c r="BG4888" s="33">
        <v>62.381169999999997</v>
      </c>
      <c r="BH4888" s="33">
        <v>61.567129999999999</v>
      </c>
      <c r="BI4888" s="33">
        <v>60.767749999999999</v>
      </c>
      <c r="BJ4888" s="33">
        <v>60.292439999999999</v>
      </c>
      <c r="BK4888" s="33">
        <v>59.533180000000002</v>
      </c>
      <c r="BL4888" s="33">
        <v>58.94753</v>
      </c>
      <c r="BM4888" s="33">
        <v>58.935180000000003</v>
      </c>
      <c r="BN4888" s="33">
        <v>62.557099999999998</v>
      </c>
      <c r="BO4888" s="33">
        <v>67.277010000000004</v>
      </c>
      <c r="BP4888" s="33">
        <v>71.826390000000004</v>
      </c>
      <c r="BQ4888" s="33">
        <v>75.862660000000005</v>
      </c>
      <c r="BR4888" s="33">
        <v>79.524690000000007</v>
      </c>
      <c r="BS4888" s="33">
        <v>81.716819999999998</v>
      </c>
      <c r="BT4888" s="33">
        <v>82.373459999999994</v>
      </c>
      <c r="BU4888" s="33">
        <v>81.668980000000005</v>
      </c>
      <c r="BV4888" s="33">
        <v>80.487660000000005</v>
      </c>
      <c r="BW4888" s="33">
        <v>78.511570000000006</v>
      </c>
      <c r="BX4888" s="33">
        <v>75.17747</v>
      </c>
      <c r="BY4888" s="33">
        <v>71.675160000000005</v>
      </c>
      <c r="BZ4888" s="33">
        <v>69.094139999999996</v>
      </c>
      <c r="CA4888" s="33">
        <v>67.201390000000004</v>
      </c>
      <c r="CB4888" s="33">
        <v>65.561729999999997</v>
      </c>
      <c r="CC4888" s="33">
        <v>64.199839999999995</v>
      </c>
      <c r="DC4888" s="9">
        <v>120.5183</v>
      </c>
      <c r="DD4888" s="9">
        <v>0</v>
      </c>
    </row>
    <row r="4889" spans="1:108" x14ac:dyDescent="0.25">
      <c r="A4889" s="9" t="s">
        <v>42</v>
      </c>
      <c r="B4889" s="9" t="s">
        <v>30</v>
      </c>
      <c r="C4889" s="9" t="s">
        <v>2</v>
      </c>
      <c r="D4889" s="9" t="s">
        <v>37</v>
      </c>
      <c r="E4889" s="9" t="s">
        <v>38</v>
      </c>
      <c r="F4889" s="9">
        <v>2022</v>
      </c>
      <c r="G4889" s="9">
        <v>5</v>
      </c>
      <c r="H4889" s="9"/>
      <c r="BF4889" s="33">
        <v>65.737200000000001</v>
      </c>
      <c r="BG4889" s="33">
        <v>64.195030000000003</v>
      </c>
      <c r="BH4889" s="33">
        <v>63.106929999999998</v>
      </c>
      <c r="BI4889" s="33">
        <v>61.65211</v>
      </c>
      <c r="BJ4889" s="33">
        <v>60.72139</v>
      </c>
      <c r="BK4889" s="33">
        <v>60.051960000000001</v>
      </c>
      <c r="BL4889" s="33">
        <v>60.47139</v>
      </c>
      <c r="BM4889" s="33">
        <v>63.518830000000001</v>
      </c>
      <c r="BN4889" s="33">
        <v>67.594120000000004</v>
      </c>
      <c r="BO4889" s="33">
        <v>71.754519999999999</v>
      </c>
      <c r="BP4889" s="33">
        <v>75.552710000000005</v>
      </c>
      <c r="BQ4889" s="33">
        <v>78.890820000000005</v>
      </c>
      <c r="BR4889" s="33">
        <v>81.335849999999994</v>
      </c>
      <c r="BS4889" s="33">
        <v>82.990970000000004</v>
      </c>
      <c r="BT4889" s="33">
        <v>83.868229999999997</v>
      </c>
      <c r="BU4889" s="33">
        <v>84.317769999999996</v>
      </c>
      <c r="BV4889" s="33">
        <v>84.531620000000004</v>
      </c>
      <c r="BW4889" s="33">
        <v>83.662649999999999</v>
      </c>
      <c r="BX4889" s="33">
        <v>81.62124</v>
      </c>
      <c r="BY4889" s="33">
        <v>78.544430000000006</v>
      </c>
      <c r="BZ4889" s="33">
        <v>75.100149999999999</v>
      </c>
      <c r="CA4889" s="33">
        <v>72.341120000000004</v>
      </c>
      <c r="CB4889" s="33">
        <v>69.961590000000001</v>
      </c>
      <c r="CC4889" s="33">
        <v>67.740970000000004</v>
      </c>
      <c r="DC4889" s="9">
        <v>120.5183</v>
      </c>
      <c r="DD4889" s="9">
        <v>0</v>
      </c>
    </row>
    <row r="4890" spans="1:108" x14ac:dyDescent="0.25">
      <c r="A4890" s="9" t="s">
        <v>42</v>
      </c>
      <c r="B4890" s="9" t="s">
        <v>30</v>
      </c>
      <c r="C4890" s="9" t="s">
        <v>2</v>
      </c>
      <c r="D4890" s="9" t="s">
        <v>37</v>
      </c>
      <c r="E4890" s="9" t="s">
        <v>38</v>
      </c>
      <c r="F4890" s="9">
        <v>2022</v>
      </c>
      <c r="G4890" s="9">
        <v>6</v>
      </c>
      <c r="H4890" s="9"/>
      <c r="BF4890" s="33">
        <v>71.655690000000007</v>
      </c>
      <c r="BG4890" s="33">
        <v>70.205089999999998</v>
      </c>
      <c r="BH4890" s="33">
        <v>68.728290000000001</v>
      </c>
      <c r="BI4890" s="33">
        <v>67.723799999999997</v>
      </c>
      <c r="BJ4890" s="33">
        <v>66.426640000000006</v>
      </c>
      <c r="BK4890" s="33">
        <v>65.548649999999995</v>
      </c>
      <c r="BL4890" s="33">
        <v>66.105540000000005</v>
      </c>
      <c r="BM4890" s="33">
        <v>69.139970000000005</v>
      </c>
      <c r="BN4890" s="33">
        <v>72.961830000000006</v>
      </c>
      <c r="BO4890" s="33">
        <v>77.181880000000007</v>
      </c>
      <c r="BP4890" s="33">
        <v>81.054640000000006</v>
      </c>
      <c r="BQ4890" s="33">
        <v>83.930390000000003</v>
      </c>
      <c r="BR4890" s="33">
        <v>86.005989999999997</v>
      </c>
      <c r="BS4890" s="33">
        <v>87.669160000000005</v>
      </c>
      <c r="BT4890" s="33">
        <v>89.042659999999998</v>
      </c>
      <c r="BU4890" s="33">
        <v>89.397450000000006</v>
      </c>
      <c r="BV4890" s="33">
        <v>89.148949999999999</v>
      </c>
      <c r="BW4890" s="33">
        <v>88.366770000000002</v>
      </c>
      <c r="BX4890" s="33">
        <v>86.541920000000005</v>
      </c>
      <c r="BY4890" s="33">
        <v>83.701350000000005</v>
      </c>
      <c r="BZ4890" s="33">
        <v>80.059880000000007</v>
      </c>
      <c r="CA4890" s="33">
        <v>76.896709999999999</v>
      </c>
      <c r="CB4890" s="33">
        <v>74.592060000000004</v>
      </c>
      <c r="CC4890" s="33">
        <v>72.723799999999997</v>
      </c>
      <c r="DC4890" s="9">
        <v>120.5183</v>
      </c>
      <c r="DD4890" s="9">
        <v>0</v>
      </c>
    </row>
    <row r="4891" spans="1:108" x14ac:dyDescent="0.25">
      <c r="A4891" s="9" t="s">
        <v>42</v>
      </c>
      <c r="B4891" s="9" t="s">
        <v>30</v>
      </c>
      <c r="C4891" s="9" t="s">
        <v>2</v>
      </c>
      <c r="D4891" s="9" t="s">
        <v>37</v>
      </c>
      <c r="E4891" s="9" t="s">
        <v>38</v>
      </c>
      <c r="F4891" s="9">
        <v>2022</v>
      </c>
      <c r="G4891" s="9">
        <v>7</v>
      </c>
      <c r="H4891" s="9">
        <v>84585.48</v>
      </c>
      <c r="I4891" s="9">
        <v>83368.399999999994</v>
      </c>
      <c r="J4891" s="9">
        <v>84073.36</v>
      </c>
      <c r="K4891" s="9">
        <v>84765.57</v>
      </c>
      <c r="L4891" s="9">
        <v>85775.34</v>
      </c>
      <c r="M4891" s="9">
        <v>87574.52</v>
      </c>
      <c r="N4891" s="9">
        <v>90704.95</v>
      </c>
      <c r="O4891" s="9">
        <v>93296.2</v>
      </c>
      <c r="P4891" s="9">
        <v>95018.04</v>
      </c>
      <c r="Q4891" s="9">
        <v>98007.22</v>
      </c>
      <c r="R4891" s="9">
        <v>98619.87</v>
      </c>
      <c r="S4891" s="9">
        <v>97443.97</v>
      </c>
      <c r="T4891" s="9">
        <v>92129.94</v>
      </c>
      <c r="U4891" s="9">
        <v>77853.91</v>
      </c>
      <c r="V4891" s="9">
        <v>78860.240000000005</v>
      </c>
      <c r="W4891" s="9">
        <v>78353.59</v>
      </c>
      <c r="X4891" s="9">
        <v>78389.47</v>
      </c>
      <c r="Y4891" s="9">
        <v>78703.13</v>
      </c>
      <c r="Z4891" s="9">
        <v>93395.55</v>
      </c>
      <c r="AA4891" s="9">
        <v>99135.84</v>
      </c>
      <c r="AB4891" s="9">
        <v>98704.27</v>
      </c>
      <c r="AC4891" s="9">
        <v>95747.36</v>
      </c>
      <c r="AD4891" s="9">
        <v>90998.65</v>
      </c>
      <c r="AE4891" s="9">
        <v>89991.360000000001</v>
      </c>
      <c r="AF4891" s="9">
        <v>78663.98</v>
      </c>
      <c r="AG4891" s="9">
        <v>86314.54</v>
      </c>
      <c r="AH4891" s="9">
        <v>85054.54</v>
      </c>
      <c r="AI4891" s="9">
        <v>84967.73</v>
      </c>
      <c r="AJ4891" s="9">
        <v>84985.15</v>
      </c>
      <c r="AK4891" s="9">
        <v>86224.08</v>
      </c>
      <c r="AL4891" s="9">
        <v>87762.240000000005</v>
      </c>
      <c r="AM4891" s="9">
        <v>90113.84</v>
      </c>
      <c r="AN4891" s="9">
        <v>92243.76</v>
      </c>
      <c r="AO4891" s="9">
        <v>94647.95</v>
      </c>
      <c r="AP4891" s="9">
        <v>98087.21</v>
      </c>
      <c r="AQ4891" s="9">
        <v>98595.520000000004</v>
      </c>
      <c r="AR4891" s="9">
        <v>99617.96</v>
      </c>
      <c r="AS4891" s="9">
        <v>100166.6</v>
      </c>
      <c r="AT4891" s="9">
        <v>100207.4</v>
      </c>
      <c r="AU4891" s="9">
        <v>100234.5</v>
      </c>
      <c r="AV4891" s="9">
        <v>99419.26</v>
      </c>
      <c r="AW4891" s="9">
        <v>98801.25</v>
      </c>
      <c r="AX4891" s="9">
        <v>99189.05</v>
      </c>
      <c r="AY4891" s="9">
        <v>99867.27</v>
      </c>
      <c r="AZ4891" s="9">
        <v>99503.46</v>
      </c>
      <c r="BA4891" s="9">
        <v>98123.28</v>
      </c>
      <c r="BB4891" s="9">
        <v>94584.46</v>
      </c>
      <c r="BC4891" s="9">
        <v>90964.46</v>
      </c>
      <c r="BD4891" s="9">
        <v>91034.48</v>
      </c>
      <c r="BE4891" s="9">
        <v>99665.55</v>
      </c>
      <c r="BF4891" s="33">
        <v>71.054640000000006</v>
      </c>
      <c r="BG4891" s="33">
        <v>70.041169999999994</v>
      </c>
      <c r="BH4891" s="33">
        <v>68.492519999999999</v>
      </c>
      <c r="BI4891" s="33">
        <v>67.358540000000005</v>
      </c>
      <c r="BJ4891" s="33">
        <v>66.487269999999995</v>
      </c>
      <c r="BK4891" s="33">
        <v>65.717060000000004</v>
      </c>
      <c r="BL4891" s="33">
        <v>66.025450000000006</v>
      </c>
      <c r="BM4891" s="33">
        <v>69.107029999999995</v>
      </c>
      <c r="BN4891" s="33">
        <v>73.665419999999997</v>
      </c>
      <c r="BO4891" s="33">
        <v>78.141459999999995</v>
      </c>
      <c r="BP4891" s="33">
        <v>82.374250000000004</v>
      </c>
      <c r="BQ4891" s="33">
        <v>85.264970000000005</v>
      </c>
      <c r="BR4891" s="33">
        <v>87.800899999999999</v>
      </c>
      <c r="BS4891" s="33">
        <v>89.708079999999995</v>
      </c>
      <c r="BT4891" s="33">
        <v>90.857789999999994</v>
      </c>
      <c r="BU4891" s="33">
        <v>91.351050000000001</v>
      </c>
      <c r="BV4891" s="33">
        <v>91.274699999999996</v>
      </c>
      <c r="BW4891" s="33">
        <v>90.492519999999999</v>
      </c>
      <c r="BX4891" s="33">
        <v>88.606290000000001</v>
      </c>
      <c r="BY4891" s="33">
        <v>85.657939999999996</v>
      </c>
      <c r="BZ4891" s="33">
        <v>81.591319999999996</v>
      </c>
      <c r="CA4891" s="33">
        <v>78.62724</v>
      </c>
      <c r="CB4891" s="33">
        <v>76.160929999999993</v>
      </c>
      <c r="CC4891" s="33">
        <v>74.081590000000006</v>
      </c>
      <c r="CD4891" s="9">
        <v>697954.4</v>
      </c>
      <c r="CE4891" s="9">
        <v>446511.8</v>
      </c>
      <c r="CF4891" s="9">
        <v>376550.1</v>
      </c>
      <c r="CG4891" s="9">
        <v>291293.2</v>
      </c>
      <c r="CH4891" s="9">
        <v>193686</v>
      </c>
      <c r="CI4891" s="9">
        <v>155689.5</v>
      </c>
      <c r="CJ4891" s="9">
        <v>202461</v>
      </c>
      <c r="CK4891" s="9">
        <v>341192.3</v>
      </c>
      <c r="CL4891" s="9">
        <v>717359</v>
      </c>
      <c r="CM4891" s="9">
        <v>899045.9</v>
      </c>
      <c r="CN4891" s="9">
        <v>1059447</v>
      </c>
      <c r="CO4891" s="9">
        <v>2192409</v>
      </c>
      <c r="CP4891" s="9">
        <v>1917167</v>
      </c>
      <c r="CQ4891" s="9">
        <v>1648532</v>
      </c>
      <c r="CR4891" s="9">
        <v>1224257</v>
      </c>
      <c r="CS4891" s="9">
        <v>1148644</v>
      </c>
      <c r="CT4891" s="9">
        <v>1220728</v>
      </c>
      <c r="CU4891" s="9">
        <v>1468119</v>
      </c>
      <c r="CV4891" s="9">
        <v>1614623</v>
      </c>
      <c r="CW4891" s="9">
        <v>1982268</v>
      </c>
      <c r="CX4891" s="9">
        <v>2240610</v>
      </c>
      <c r="CY4891" s="9">
        <v>2016405</v>
      </c>
      <c r="CZ4891" s="9">
        <v>1726118</v>
      </c>
      <c r="DA4891" s="9">
        <v>1134936</v>
      </c>
      <c r="DB4891" s="9">
        <v>1137199</v>
      </c>
      <c r="DC4891" s="9">
        <v>120.5183</v>
      </c>
      <c r="DD4891" s="9">
        <v>0</v>
      </c>
    </row>
    <row r="4892" spans="1:108" x14ac:dyDescent="0.25">
      <c r="A4892" s="9" t="s">
        <v>42</v>
      </c>
      <c r="B4892" s="9" t="s">
        <v>30</v>
      </c>
      <c r="C4892" s="9" t="s">
        <v>2</v>
      </c>
      <c r="D4892" s="9" t="s">
        <v>37</v>
      </c>
      <c r="E4892" s="9" t="s">
        <v>38</v>
      </c>
      <c r="F4892" s="9">
        <v>2022</v>
      </c>
      <c r="G4892" s="9">
        <v>8</v>
      </c>
      <c r="H4892" s="9"/>
      <c r="BF4892" s="33">
        <v>71.793409999999994</v>
      </c>
      <c r="BG4892" s="33">
        <v>70.277690000000007</v>
      </c>
      <c r="BH4892" s="33">
        <v>68.689369999999997</v>
      </c>
      <c r="BI4892" s="33">
        <v>67.666169999999994</v>
      </c>
      <c r="BJ4892" s="33">
        <v>66.682630000000003</v>
      </c>
      <c r="BK4892" s="33">
        <v>66.036670000000001</v>
      </c>
      <c r="BL4892" s="33">
        <v>65.800150000000002</v>
      </c>
      <c r="BM4892" s="33">
        <v>67.829340000000002</v>
      </c>
      <c r="BN4892" s="33">
        <v>72.020960000000002</v>
      </c>
      <c r="BO4892" s="33">
        <v>76.87724</v>
      </c>
      <c r="BP4892" s="33">
        <v>81.333830000000006</v>
      </c>
      <c r="BQ4892" s="33">
        <v>85.050150000000002</v>
      </c>
      <c r="BR4892" s="33">
        <v>87.750749999999996</v>
      </c>
      <c r="BS4892" s="33">
        <v>89.615269999999995</v>
      </c>
      <c r="BT4892" s="33">
        <v>90.958079999999995</v>
      </c>
      <c r="BU4892" s="33">
        <v>91.617519999999999</v>
      </c>
      <c r="BV4892" s="33">
        <v>91.124250000000004</v>
      </c>
      <c r="BW4892" s="33">
        <v>90.084580000000003</v>
      </c>
      <c r="BX4892" s="33">
        <v>87.724549999999994</v>
      </c>
      <c r="BY4892" s="33">
        <v>83.782939999999996</v>
      </c>
      <c r="BZ4892" s="33">
        <v>79.992519999999999</v>
      </c>
      <c r="CA4892" s="33">
        <v>77.570359999999994</v>
      </c>
      <c r="CB4892" s="33">
        <v>75.885480000000001</v>
      </c>
      <c r="CC4892" s="33">
        <v>73.914670000000001</v>
      </c>
      <c r="DC4892" s="9">
        <v>120.5183</v>
      </c>
      <c r="DD4892" s="9">
        <v>0</v>
      </c>
    </row>
    <row r="4893" spans="1:108" x14ac:dyDescent="0.25">
      <c r="A4893" s="9" t="s">
        <v>42</v>
      </c>
      <c r="B4893" s="9" t="s">
        <v>30</v>
      </c>
      <c r="C4893" s="9" t="s">
        <v>2</v>
      </c>
      <c r="D4893" s="9" t="s">
        <v>37</v>
      </c>
      <c r="E4893" s="9" t="s">
        <v>38</v>
      </c>
      <c r="F4893" s="9">
        <v>2022</v>
      </c>
      <c r="G4893" s="9">
        <v>9</v>
      </c>
      <c r="H4893" s="9"/>
      <c r="BF4893" s="33">
        <v>70.413169999999994</v>
      </c>
      <c r="BG4893" s="33">
        <v>68.931880000000007</v>
      </c>
      <c r="BH4893" s="33">
        <v>67.680390000000003</v>
      </c>
      <c r="BI4893" s="33">
        <v>66.651200000000003</v>
      </c>
      <c r="BJ4893" s="33">
        <v>65.767210000000006</v>
      </c>
      <c r="BK4893" s="33">
        <v>65.089820000000003</v>
      </c>
      <c r="BL4893" s="33">
        <v>64.520210000000006</v>
      </c>
      <c r="BM4893" s="33">
        <v>65.758979999999994</v>
      </c>
      <c r="BN4893" s="33">
        <v>69.952100000000002</v>
      </c>
      <c r="BO4893" s="33">
        <v>75.369010000000003</v>
      </c>
      <c r="BP4893" s="33">
        <v>80.642210000000006</v>
      </c>
      <c r="BQ4893" s="33">
        <v>85.068860000000001</v>
      </c>
      <c r="BR4893" s="33">
        <v>87.687870000000004</v>
      </c>
      <c r="BS4893" s="33">
        <v>89.336070000000007</v>
      </c>
      <c r="BT4893" s="33">
        <v>90.321849999999998</v>
      </c>
      <c r="BU4893" s="33">
        <v>90.580089999999998</v>
      </c>
      <c r="BV4893" s="33">
        <v>90.078590000000005</v>
      </c>
      <c r="BW4893" s="33">
        <v>89.007480000000001</v>
      </c>
      <c r="BX4893" s="33">
        <v>86.18862</v>
      </c>
      <c r="BY4893" s="33">
        <v>81.964070000000007</v>
      </c>
      <c r="BZ4893" s="33">
        <v>78.460329999999999</v>
      </c>
      <c r="CA4893" s="33">
        <v>76.34057</v>
      </c>
      <c r="CB4893" s="33">
        <v>74.514970000000005</v>
      </c>
      <c r="CC4893" s="33">
        <v>72.580839999999995</v>
      </c>
      <c r="DC4893" s="9">
        <v>120.5183</v>
      </c>
      <c r="DD4893" s="9">
        <v>0</v>
      </c>
    </row>
    <row r="4894" spans="1:108" x14ac:dyDescent="0.25">
      <c r="A4894" s="9" t="s">
        <v>42</v>
      </c>
      <c r="B4894" s="9" t="s">
        <v>30</v>
      </c>
      <c r="C4894" s="9" t="s">
        <v>2</v>
      </c>
      <c r="D4894" s="9" t="s">
        <v>37</v>
      </c>
      <c r="E4894" s="9" t="s">
        <v>38</v>
      </c>
      <c r="F4894" s="9">
        <v>2022</v>
      </c>
      <c r="G4894" s="9">
        <v>10</v>
      </c>
      <c r="H4894" s="9"/>
      <c r="BF4894" s="33">
        <v>63.855710000000002</v>
      </c>
      <c r="BG4894" s="33">
        <v>62.381169999999997</v>
      </c>
      <c r="BH4894" s="33">
        <v>61.567129999999999</v>
      </c>
      <c r="BI4894" s="33">
        <v>60.767749999999999</v>
      </c>
      <c r="BJ4894" s="33">
        <v>60.292439999999999</v>
      </c>
      <c r="BK4894" s="33">
        <v>59.533180000000002</v>
      </c>
      <c r="BL4894" s="33">
        <v>58.94753</v>
      </c>
      <c r="BM4894" s="33">
        <v>58.935180000000003</v>
      </c>
      <c r="BN4894" s="33">
        <v>62.557099999999998</v>
      </c>
      <c r="BO4894" s="33">
        <v>67.277010000000004</v>
      </c>
      <c r="BP4894" s="33">
        <v>71.826390000000004</v>
      </c>
      <c r="BQ4894" s="33">
        <v>75.862660000000005</v>
      </c>
      <c r="BR4894" s="33">
        <v>79.524690000000007</v>
      </c>
      <c r="BS4894" s="33">
        <v>81.716819999999998</v>
      </c>
      <c r="BT4894" s="33">
        <v>82.373459999999994</v>
      </c>
      <c r="BU4894" s="33">
        <v>81.668980000000005</v>
      </c>
      <c r="BV4894" s="33">
        <v>80.487660000000005</v>
      </c>
      <c r="BW4894" s="33">
        <v>78.511570000000006</v>
      </c>
      <c r="BX4894" s="33">
        <v>75.17747</v>
      </c>
      <c r="BY4894" s="33">
        <v>71.675160000000005</v>
      </c>
      <c r="BZ4894" s="33">
        <v>69.094139999999996</v>
      </c>
      <c r="CA4894" s="33">
        <v>67.201390000000004</v>
      </c>
      <c r="CB4894" s="33">
        <v>65.561729999999997</v>
      </c>
      <c r="CC4894" s="33">
        <v>64.199839999999995</v>
      </c>
      <c r="DC4894" s="9">
        <v>120.5183</v>
      </c>
      <c r="DD4894" s="9">
        <v>0</v>
      </c>
    </row>
    <row r="4895" spans="1:108" x14ac:dyDescent="0.25">
      <c r="A4895" s="9" t="s">
        <v>42</v>
      </c>
      <c r="B4895" s="9" t="s">
        <v>30</v>
      </c>
      <c r="C4895" s="9" t="s">
        <v>2</v>
      </c>
      <c r="D4895" s="9" t="s">
        <v>37</v>
      </c>
      <c r="E4895" s="9" t="s">
        <v>38</v>
      </c>
      <c r="F4895" s="9">
        <v>2023</v>
      </c>
      <c r="G4895" s="9">
        <v>5</v>
      </c>
      <c r="H4895" s="9"/>
      <c r="BF4895" s="33">
        <v>65.737200000000001</v>
      </c>
      <c r="BG4895" s="33">
        <v>64.195030000000003</v>
      </c>
      <c r="BH4895" s="33">
        <v>63.106929999999998</v>
      </c>
      <c r="BI4895" s="33">
        <v>61.65211</v>
      </c>
      <c r="BJ4895" s="33">
        <v>60.72139</v>
      </c>
      <c r="BK4895" s="33">
        <v>60.051960000000001</v>
      </c>
      <c r="BL4895" s="33">
        <v>60.47139</v>
      </c>
      <c r="BM4895" s="33">
        <v>63.518830000000001</v>
      </c>
      <c r="BN4895" s="33">
        <v>67.594120000000004</v>
      </c>
      <c r="BO4895" s="33">
        <v>71.754519999999999</v>
      </c>
      <c r="BP4895" s="33">
        <v>75.552710000000005</v>
      </c>
      <c r="BQ4895" s="33">
        <v>78.890820000000005</v>
      </c>
      <c r="BR4895" s="33">
        <v>81.335849999999994</v>
      </c>
      <c r="BS4895" s="33">
        <v>82.990970000000004</v>
      </c>
      <c r="BT4895" s="33">
        <v>83.868229999999997</v>
      </c>
      <c r="BU4895" s="33">
        <v>84.317769999999996</v>
      </c>
      <c r="BV4895" s="33">
        <v>84.531620000000004</v>
      </c>
      <c r="BW4895" s="33">
        <v>83.662649999999999</v>
      </c>
      <c r="BX4895" s="33">
        <v>81.62124</v>
      </c>
      <c r="BY4895" s="33">
        <v>78.544430000000006</v>
      </c>
      <c r="BZ4895" s="33">
        <v>75.100149999999999</v>
      </c>
      <c r="CA4895" s="33">
        <v>72.341120000000004</v>
      </c>
      <c r="CB4895" s="33">
        <v>69.961590000000001</v>
      </c>
      <c r="CC4895" s="33">
        <v>67.740970000000004</v>
      </c>
      <c r="DC4895" s="9">
        <v>120.5183</v>
      </c>
      <c r="DD4895" s="9">
        <v>0</v>
      </c>
    </row>
    <row r="4896" spans="1:108" x14ac:dyDescent="0.25">
      <c r="A4896" s="9" t="s">
        <v>42</v>
      </c>
      <c r="B4896" s="9" t="s">
        <v>30</v>
      </c>
      <c r="C4896" s="9" t="s">
        <v>2</v>
      </c>
      <c r="D4896" s="9" t="s">
        <v>37</v>
      </c>
      <c r="E4896" s="9" t="s">
        <v>38</v>
      </c>
      <c r="F4896" s="9">
        <v>2023</v>
      </c>
      <c r="G4896" s="9">
        <v>6</v>
      </c>
      <c r="H4896" s="9"/>
      <c r="BF4896" s="33">
        <v>71.655690000000007</v>
      </c>
      <c r="BG4896" s="33">
        <v>70.205089999999998</v>
      </c>
      <c r="BH4896" s="33">
        <v>68.728290000000001</v>
      </c>
      <c r="BI4896" s="33">
        <v>67.723799999999997</v>
      </c>
      <c r="BJ4896" s="33">
        <v>66.426640000000006</v>
      </c>
      <c r="BK4896" s="33">
        <v>65.548649999999995</v>
      </c>
      <c r="BL4896" s="33">
        <v>66.105540000000005</v>
      </c>
      <c r="BM4896" s="33">
        <v>69.139970000000005</v>
      </c>
      <c r="BN4896" s="33">
        <v>72.961830000000006</v>
      </c>
      <c r="BO4896" s="33">
        <v>77.181880000000007</v>
      </c>
      <c r="BP4896" s="33">
        <v>81.054640000000006</v>
      </c>
      <c r="BQ4896" s="33">
        <v>83.930390000000003</v>
      </c>
      <c r="BR4896" s="33">
        <v>86.005989999999997</v>
      </c>
      <c r="BS4896" s="33">
        <v>87.669160000000005</v>
      </c>
      <c r="BT4896" s="33">
        <v>89.042659999999998</v>
      </c>
      <c r="BU4896" s="33">
        <v>89.397450000000006</v>
      </c>
      <c r="BV4896" s="33">
        <v>89.148949999999999</v>
      </c>
      <c r="BW4896" s="33">
        <v>88.366770000000002</v>
      </c>
      <c r="BX4896" s="33">
        <v>86.541920000000005</v>
      </c>
      <c r="BY4896" s="33">
        <v>83.701350000000005</v>
      </c>
      <c r="BZ4896" s="33">
        <v>80.059880000000007</v>
      </c>
      <c r="CA4896" s="33">
        <v>76.896709999999999</v>
      </c>
      <c r="CB4896" s="33">
        <v>74.592060000000004</v>
      </c>
      <c r="CC4896" s="33">
        <v>72.723799999999997</v>
      </c>
      <c r="DC4896" s="9">
        <v>120.5183</v>
      </c>
      <c r="DD4896" s="9">
        <v>0</v>
      </c>
    </row>
    <row r="4897" spans="1:108" x14ac:dyDescent="0.25">
      <c r="A4897" s="9" t="s">
        <v>42</v>
      </c>
      <c r="B4897" s="9" t="s">
        <v>30</v>
      </c>
      <c r="C4897" s="9" t="s">
        <v>2</v>
      </c>
      <c r="D4897" s="9" t="s">
        <v>37</v>
      </c>
      <c r="E4897" s="9" t="s">
        <v>38</v>
      </c>
      <c r="F4897" s="9">
        <v>2023</v>
      </c>
      <c r="G4897" s="9">
        <v>7</v>
      </c>
      <c r="H4897" s="9">
        <v>84066.7</v>
      </c>
      <c r="I4897" s="9">
        <v>82937.48</v>
      </c>
      <c r="J4897" s="9">
        <v>83724.77</v>
      </c>
      <c r="K4897" s="9">
        <v>84496.82</v>
      </c>
      <c r="L4897" s="9">
        <v>85595.89</v>
      </c>
      <c r="M4897" s="9">
        <v>87502.96</v>
      </c>
      <c r="N4897" s="9">
        <v>90798.91</v>
      </c>
      <c r="O4897" s="9">
        <v>93469.21</v>
      </c>
      <c r="P4897" s="9">
        <v>95201.09</v>
      </c>
      <c r="Q4897" s="9">
        <v>98183.6</v>
      </c>
      <c r="R4897" s="9">
        <v>98794.05</v>
      </c>
      <c r="S4897" s="9">
        <v>97667.48</v>
      </c>
      <c r="T4897" s="9">
        <v>92374.27</v>
      </c>
      <c r="U4897" s="9">
        <v>78073.64</v>
      </c>
      <c r="V4897" s="9">
        <v>79079.97</v>
      </c>
      <c r="W4897" s="9">
        <v>78586.87</v>
      </c>
      <c r="X4897" s="9">
        <v>78615.92</v>
      </c>
      <c r="Y4897" s="9">
        <v>78987.06</v>
      </c>
      <c r="Z4897" s="9">
        <v>93720.51</v>
      </c>
      <c r="AA4897" s="9">
        <v>99470.62</v>
      </c>
      <c r="AB4897" s="9">
        <v>99058.46</v>
      </c>
      <c r="AC4897" s="9">
        <v>96083.63</v>
      </c>
      <c r="AD4897" s="9">
        <v>91339.91</v>
      </c>
      <c r="AE4897" s="9">
        <v>90332.63</v>
      </c>
      <c r="AF4897" s="9">
        <v>78899.23</v>
      </c>
      <c r="AG4897" s="9">
        <v>85795.74</v>
      </c>
      <c r="AH4897" s="9">
        <v>84623.62</v>
      </c>
      <c r="AI4897" s="9">
        <v>84619.13</v>
      </c>
      <c r="AJ4897" s="9">
        <v>84716.39</v>
      </c>
      <c r="AK4897" s="9">
        <v>86044.64</v>
      </c>
      <c r="AL4897" s="9">
        <v>87690.67</v>
      </c>
      <c r="AM4897" s="9">
        <v>90207.8</v>
      </c>
      <c r="AN4897" s="9">
        <v>92416.77</v>
      </c>
      <c r="AO4897" s="9">
        <v>94831.01</v>
      </c>
      <c r="AP4897" s="9">
        <v>98263.59</v>
      </c>
      <c r="AQ4897" s="9">
        <v>98769.7</v>
      </c>
      <c r="AR4897" s="9">
        <v>99841.47</v>
      </c>
      <c r="AS4897" s="9">
        <v>100410.9</v>
      </c>
      <c r="AT4897" s="9">
        <v>100427.1</v>
      </c>
      <c r="AU4897" s="9">
        <v>100454.2</v>
      </c>
      <c r="AV4897" s="9">
        <v>99652.54</v>
      </c>
      <c r="AW4897" s="9">
        <v>99027.7</v>
      </c>
      <c r="AX4897" s="9">
        <v>99472.98</v>
      </c>
      <c r="AY4897" s="9">
        <v>100192.2</v>
      </c>
      <c r="AZ4897" s="9">
        <v>99838.24</v>
      </c>
      <c r="BA4897" s="9">
        <v>98477.48</v>
      </c>
      <c r="BB4897" s="9">
        <v>94920.73</v>
      </c>
      <c r="BC4897" s="9">
        <v>91305.73</v>
      </c>
      <c r="BD4897" s="9">
        <v>91375.76</v>
      </c>
      <c r="BE4897" s="9">
        <v>99900.800000000003</v>
      </c>
      <c r="BF4897" s="33">
        <v>71.054640000000006</v>
      </c>
      <c r="BG4897" s="33">
        <v>70.041169999999994</v>
      </c>
      <c r="BH4897" s="33">
        <v>68.492519999999999</v>
      </c>
      <c r="BI4897" s="33">
        <v>67.358540000000005</v>
      </c>
      <c r="BJ4897" s="33">
        <v>66.487269999999995</v>
      </c>
      <c r="BK4897" s="33">
        <v>65.717060000000004</v>
      </c>
      <c r="BL4897" s="33">
        <v>66.025450000000006</v>
      </c>
      <c r="BM4897" s="33">
        <v>69.107029999999995</v>
      </c>
      <c r="BN4897" s="33">
        <v>73.665419999999997</v>
      </c>
      <c r="BO4897" s="33">
        <v>78.141459999999995</v>
      </c>
      <c r="BP4897" s="33">
        <v>82.374250000000004</v>
      </c>
      <c r="BQ4897" s="33">
        <v>85.264970000000005</v>
      </c>
      <c r="BR4897" s="33">
        <v>87.800899999999999</v>
      </c>
      <c r="BS4897" s="33">
        <v>89.708079999999995</v>
      </c>
      <c r="BT4897" s="33">
        <v>90.857789999999994</v>
      </c>
      <c r="BU4897" s="33">
        <v>91.351050000000001</v>
      </c>
      <c r="BV4897" s="33">
        <v>91.274699999999996</v>
      </c>
      <c r="BW4897" s="33">
        <v>90.492519999999999</v>
      </c>
      <c r="BX4897" s="33">
        <v>88.606290000000001</v>
      </c>
      <c r="BY4897" s="33">
        <v>85.657939999999996</v>
      </c>
      <c r="BZ4897" s="33">
        <v>81.591319999999996</v>
      </c>
      <c r="CA4897" s="33">
        <v>78.62724</v>
      </c>
      <c r="CB4897" s="33">
        <v>76.160929999999993</v>
      </c>
      <c r="CC4897" s="33">
        <v>74.081590000000006</v>
      </c>
      <c r="CD4897" s="9">
        <v>698371.1</v>
      </c>
      <c r="CE4897" s="9">
        <v>447059.8</v>
      </c>
      <c r="CF4897" s="9">
        <v>377011.3</v>
      </c>
      <c r="CG4897" s="9">
        <v>291743.3</v>
      </c>
      <c r="CH4897" s="9">
        <v>193756.6</v>
      </c>
      <c r="CI4897" s="9">
        <v>155653.29999999999</v>
      </c>
      <c r="CJ4897" s="9">
        <v>202307.9</v>
      </c>
      <c r="CK4897" s="9">
        <v>341264.3</v>
      </c>
      <c r="CL4897" s="9">
        <v>718328.3</v>
      </c>
      <c r="CM4897" s="9">
        <v>900498.2</v>
      </c>
      <c r="CN4897" s="9">
        <v>1061513</v>
      </c>
      <c r="CO4897" s="9">
        <v>2195544</v>
      </c>
      <c r="CP4897" s="9">
        <v>1917416</v>
      </c>
      <c r="CQ4897" s="9">
        <v>1649070</v>
      </c>
      <c r="CR4897" s="9">
        <v>1225658</v>
      </c>
      <c r="CS4897" s="9">
        <v>1150153</v>
      </c>
      <c r="CT4897" s="9">
        <v>1222417</v>
      </c>
      <c r="CU4897" s="9">
        <v>1471658</v>
      </c>
      <c r="CV4897" s="9">
        <v>1617645</v>
      </c>
      <c r="CW4897" s="9">
        <v>1985116</v>
      </c>
      <c r="CX4897" s="9">
        <v>2247743</v>
      </c>
      <c r="CY4897" s="9">
        <v>2026834</v>
      </c>
      <c r="CZ4897" s="9">
        <v>1733527</v>
      </c>
      <c r="DA4897" s="9">
        <v>1137709</v>
      </c>
      <c r="DB4897" s="9">
        <v>1138342</v>
      </c>
      <c r="DC4897" s="9">
        <v>120.5183</v>
      </c>
      <c r="DD4897" s="9">
        <v>0</v>
      </c>
    </row>
    <row r="4898" spans="1:108" x14ac:dyDescent="0.25">
      <c r="A4898" s="9" t="s">
        <v>42</v>
      </c>
      <c r="B4898" s="9" t="s">
        <v>30</v>
      </c>
      <c r="C4898" s="9" t="s">
        <v>2</v>
      </c>
      <c r="D4898" s="9" t="s">
        <v>37</v>
      </c>
      <c r="E4898" s="9" t="s">
        <v>38</v>
      </c>
      <c r="F4898" s="9">
        <v>2023</v>
      </c>
      <c r="G4898" s="9">
        <v>8</v>
      </c>
      <c r="H4898" s="9"/>
      <c r="BF4898" s="33">
        <v>71.793409999999994</v>
      </c>
      <c r="BG4898" s="33">
        <v>70.277690000000007</v>
      </c>
      <c r="BH4898" s="33">
        <v>68.689369999999997</v>
      </c>
      <c r="BI4898" s="33">
        <v>67.666169999999994</v>
      </c>
      <c r="BJ4898" s="33">
        <v>66.682630000000003</v>
      </c>
      <c r="BK4898" s="33">
        <v>66.036670000000001</v>
      </c>
      <c r="BL4898" s="33">
        <v>65.800150000000002</v>
      </c>
      <c r="BM4898" s="33">
        <v>67.829340000000002</v>
      </c>
      <c r="BN4898" s="33">
        <v>72.020960000000002</v>
      </c>
      <c r="BO4898" s="33">
        <v>76.87724</v>
      </c>
      <c r="BP4898" s="33">
        <v>81.333830000000006</v>
      </c>
      <c r="BQ4898" s="33">
        <v>85.050150000000002</v>
      </c>
      <c r="BR4898" s="33">
        <v>87.750749999999996</v>
      </c>
      <c r="BS4898" s="33">
        <v>89.615269999999995</v>
      </c>
      <c r="BT4898" s="33">
        <v>90.958079999999995</v>
      </c>
      <c r="BU4898" s="33">
        <v>91.617519999999999</v>
      </c>
      <c r="BV4898" s="33">
        <v>91.124250000000004</v>
      </c>
      <c r="BW4898" s="33">
        <v>90.084580000000003</v>
      </c>
      <c r="BX4898" s="33">
        <v>87.724549999999994</v>
      </c>
      <c r="BY4898" s="33">
        <v>83.782939999999996</v>
      </c>
      <c r="BZ4898" s="33">
        <v>79.992519999999999</v>
      </c>
      <c r="CA4898" s="33">
        <v>77.570359999999994</v>
      </c>
      <c r="CB4898" s="33">
        <v>75.885480000000001</v>
      </c>
      <c r="CC4898" s="33">
        <v>73.914670000000001</v>
      </c>
      <c r="DC4898" s="9">
        <v>120.5183</v>
      </c>
      <c r="DD4898" s="9">
        <v>0</v>
      </c>
    </row>
    <row r="4899" spans="1:108" x14ac:dyDescent="0.25">
      <c r="A4899" s="9" t="s">
        <v>42</v>
      </c>
      <c r="B4899" s="9" t="s">
        <v>30</v>
      </c>
      <c r="C4899" s="9" t="s">
        <v>2</v>
      </c>
      <c r="D4899" s="9" t="s">
        <v>37</v>
      </c>
      <c r="E4899" s="9" t="s">
        <v>38</v>
      </c>
      <c r="F4899" s="9">
        <v>2023</v>
      </c>
      <c r="G4899" s="9">
        <v>9</v>
      </c>
      <c r="H4899" s="9"/>
      <c r="BF4899" s="33">
        <v>70.413169999999994</v>
      </c>
      <c r="BG4899" s="33">
        <v>68.931880000000007</v>
      </c>
      <c r="BH4899" s="33">
        <v>67.680390000000003</v>
      </c>
      <c r="BI4899" s="33">
        <v>66.651200000000003</v>
      </c>
      <c r="BJ4899" s="33">
        <v>65.767210000000006</v>
      </c>
      <c r="BK4899" s="33">
        <v>65.089820000000003</v>
      </c>
      <c r="BL4899" s="33">
        <v>64.520210000000006</v>
      </c>
      <c r="BM4899" s="33">
        <v>65.758979999999994</v>
      </c>
      <c r="BN4899" s="33">
        <v>69.952100000000002</v>
      </c>
      <c r="BO4899" s="33">
        <v>75.369010000000003</v>
      </c>
      <c r="BP4899" s="33">
        <v>80.642210000000006</v>
      </c>
      <c r="BQ4899" s="33">
        <v>85.068860000000001</v>
      </c>
      <c r="BR4899" s="33">
        <v>87.687870000000004</v>
      </c>
      <c r="BS4899" s="33">
        <v>89.336070000000007</v>
      </c>
      <c r="BT4899" s="33">
        <v>90.321849999999998</v>
      </c>
      <c r="BU4899" s="33">
        <v>90.580089999999998</v>
      </c>
      <c r="BV4899" s="33">
        <v>90.078590000000005</v>
      </c>
      <c r="BW4899" s="33">
        <v>89.007480000000001</v>
      </c>
      <c r="BX4899" s="33">
        <v>86.18862</v>
      </c>
      <c r="BY4899" s="33">
        <v>81.964070000000007</v>
      </c>
      <c r="BZ4899" s="33">
        <v>78.460329999999999</v>
      </c>
      <c r="CA4899" s="33">
        <v>76.34057</v>
      </c>
      <c r="CB4899" s="33">
        <v>74.514970000000005</v>
      </c>
      <c r="CC4899" s="33">
        <v>72.580839999999995</v>
      </c>
      <c r="DC4899" s="9">
        <v>120.5183</v>
      </c>
      <c r="DD4899" s="9">
        <v>0</v>
      </c>
    </row>
    <row r="4900" spans="1:108" x14ac:dyDescent="0.25">
      <c r="A4900" s="9" t="s">
        <v>42</v>
      </c>
      <c r="B4900" s="9" t="s">
        <v>30</v>
      </c>
      <c r="C4900" s="9" t="s">
        <v>2</v>
      </c>
      <c r="D4900" s="9" t="s">
        <v>37</v>
      </c>
      <c r="E4900" s="9" t="s">
        <v>38</v>
      </c>
      <c r="F4900" s="9">
        <v>2023</v>
      </c>
      <c r="G4900" s="9">
        <v>10</v>
      </c>
      <c r="H4900" s="9"/>
      <c r="BF4900" s="33">
        <v>63.855710000000002</v>
      </c>
      <c r="BG4900" s="33">
        <v>62.381169999999997</v>
      </c>
      <c r="BH4900" s="33">
        <v>61.567129999999999</v>
      </c>
      <c r="BI4900" s="33">
        <v>60.767749999999999</v>
      </c>
      <c r="BJ4900" s="33">
        <v>60.292439999999999</v>
      </c>
      <c r="BK4900" s="33">
        <v>59.533180000000002</v>
      </c>
      <c r="BL4900" s="33">
        <v>58.94753</v>
      </c>
      <c r="BM4900" s="33">
        <v>58.935180000000003</v>
      </c>
      <c r="BN4900" s="33">
        <v>62.557099999999998</v>
      </c>
      <c r="BO4900" s="33">
        <v>67.277010000000004</v>
      </c>
      <c r="BP4900" s="33">
        <v>71.826390000000004</v>
      </c>
      <c r="BQ4900" s="33">
        <v>75.862660000000005</v>
      </c>
      <c r="BR4900" s="33">
        <v>79.524690000000007</v>
      </c>
      <c r="BS4900" s="33">
        <v>81.716819999999998</v>
      </c>
      <c r="BT4900" s="33">
        <v>82.373459999999994</v>
      </c>
      <c r="BU4900" s="33">
        <v>81.668980000000005</v>
      </c>
      <c r="BV4900" s="33">
        <v>80.487660000000005</v>
      </c>
      <c r="BW4900" s="33">
        <v>78.511570000000006</v>
      </c>
      <c r="BX4900" s="33">
        <v>75.17747</v>
      </c>
      <c r="BY4900" s="33">
        <v>71.675160000000005</v>
      </c>
      <c r="BZ4900" s="33">
        <v>69.094139999999996</v>
      </c>
      <c r="CA4900" s="33">
        <v>67.201390000000004</v>
      </c>
      <c r="CB4900" s="33">
        <v>65.561729999999997</v>
      </c>
      <c r="CC4900" s="33">
        <v>64.199839999999995</v>
      </c>
      <c r="DC4900" s="9">
        <v>120.5183</v>
      </c>
      <c r="DD4900" s="9">
        <v>0</v>
      </c>
    </row>
    <row r="4901" spans="1:108" x14ac:dyDescent="0.25">
      <c r="A4901" s="9" t="s">
        <v>42</v>
      </c>
      <c r="B4901" s="9" t="s">
        <v>30</v>
      </c>
      <c r="C4901" s="9" t="s">
        <v>2</v>
      </c>
      <c r="D4901" s="9" t="s">
        <v>37</v>
      </c>
      <c r="E4901" s="9" t="s">
        <v>38</v>
      </c>
      <c r="F4901" s="9">
        <v>2024</v>
      </c>
      <c r="G4901" s="9">
        <v>5</v>
      </c>
      <c r="H4901" s="9"/>
      <c r="BF4901" s="33">
        <v>65.737200000000001</v>
      </c>
      <c r="BG4901" s="33">
        <v>64.195030000000003</v>
      </c>
      <c r="BH4901" s="33">
        <v>63.106929999999998</v>
      </c>
      <c r="BI4901" s="33">
        <v>61.65211</v>
      </c>
      <c r="BJ4901" s="33">
        <v>60.72139</v>
      </c>
      <c r="BK4901" s="33">
        <v>60.051960000000001</v>
      </c>
      <c r="BL4901" s="33">
        <v>60.47139</v>
      </c>
      <c r="BM4901" s="33">
        <v>63.518830000000001</v>
      </c>
      <c r="BN4901" s="33">
        <v>67.594120000000004</v>
      </c>
      <c r="BO4901" s="33">
        <v>71.754519999999999</v>
      </c>
      <c r="BP4901" s="33">
        <v>75.552710000000005</v>
      </c>
      <c r="BQ4901" s="33">
        <v>78.890820000000005</v>
      </c>
      <c r="BR4901" s="33">
        <v>81.335849999999994</v>
      </c>
      <c r="BS4901" s="33">
        <v>82.990970000000004</v>
      </c>
      <c r="BT4901" s="33">
        <v>83.868229999999997</v>
      </c>
      <c r="BU4901" s="33">
        <v>84.317769999999996</v>
      </c>
      <c r="BV4901" s="33">
        <v>84.531620000000004</v>
      </c>
      <c r="BW4901" s="33">
        <v>83.662649999999999</v>
      </c>
      <c r="BX4901" s="33">
        <v>81.62124</v>
      </c>
      <c r="BY4901" s="33">
        <v>78.544430000000006</v>
      </c>
      <c r="BZ4901" s="33">
        <v>75.100149999999999</v>
      </c>
      <c r="CA4901" s="33">
        <v>72.341120000000004</v>
      </c>
      <c r="CB4901" s="33">
        <v>69.961590000000001</v>
      </c>
      <c r="CC4901" s="33">
        <v>67.740970000000004</v>
      </c>
      <c r="DC4901" s="9">
        <v>120.5183</v>
      </c>
      <c r="DD4901" s="9">
        <v>0</v>
      </c>
    </row>
    <row r="4902" spans="1:108" x14ac:dyDescent="0.25">
      <c r="A4902" s="9" t="s">
        <v>42</v>
      </c>
      <c r="B4902" s="9" t="s">
        <v>30</v>
      </c>
      <c r="C4902" s="9" t="s">
        <v>2</v>
      </c>
      <c r="D4902" s="9" t="s">
        <v>37</v>
      </c>
      <c r="E4902" s="9" t="s">
        <v>38</v>
      </c>
      <c r="F4902" s="9">
        <v>2024</v>
      </c>
      <c r="G4902" s="9">
        <v>6</v>
      </c>
      <c r="H4902" s="9"/>
      <c r="BF4902" s="33">
        <v>71.655690000000007</v>
      </c>
      <c r="BG4902" s="33">
        <v>70.205089999999998</v>
      </c>
      <c r="BH4902" s="33">
        <v>68.728290000000001</v>
      </c>
      <c r="BI4902" s="33">
        <v>67.723799999999997</v>
      </c>
      <c r="BJ4902" s="33">
        <v>66.426640000000006</v>
      </c>
      <c r="BK4902" s="33">
        <v>65.548649999999995</v>
      </c>
      <c r="BL4902" s="33">
        <v>66.105540000000005</v>
      </c>
      <c r="BM4902" s="33">
        <v>69.139970000000005</v>
      </c>
      <c r="BN4902" s="33">
        <v>72.961830000000006</v>
      </c>
      <c r="BO4902" s="33">
        <v>77.181880000000007</v>
      </c>
      <c r="BP4902" s="33">
        <v>81.054640000000006</v>
      </c>
      <c r="BQ4902" s="33">
        <v>83.930390000000003</v>
      </c>
      <c r="BR4902" s="33">
        <v>86.005989999999997</v>
      </c>
      <c r="BS4902" s="33">
        <v>87.669160000000005</v>
      </c>
      <c r="BT4902" s="33">
        <v>89.042659999999998</v>
      </c>
      <c r="BU4902" s="33">
        <v>89.397450000000006</v>
      </c>
      <c r="BV4902" s="33">
        <v>89.148949999999999</v>
      </c>
      <c r="BW4902" s="33">
        <v>88.366770000000002</v>
      </c>
      <c r="BX4902" s="33">
        <v>86.541920000000005</v>
      </c>
      <c r="BY4902" s="33">
        <v>83.701350000000005</v>
      </c>
      <c r="BZ4902" s="33">
        <v>80.059880000000007</v>
      </c>
      <c r="CA4902" s="33">
        <v>76.896709999999999</v>
      </c>
      <c r="CB4902" s="33">
        <v>74.592060000000004</v>
      </c>
      <c r="CC4902" s="33">
        <v>72.723799999999997</v>
      </c>
      <c r="DC4902" s="9">
        <v>120.5183</v>
      </c>
      <c r="DD4902" s="9">
        <v>0</v>
      </c>
    </row>
    <row r="4903" spans="1:108" x14ac:dyDescent="0.25">
      <c r="A4903" s="9" t="s">
        <v>42</v>
      </c>
      <c r="B4903" s="9" t="s">
        <v>30</v>
      </c>
      <c r="C4903" s="9" t="s">
        <v>2</v>
      </c>
      <c r="D4903" s="9" t="s">
        <v>37</v>
      </c>
      <c r="E4903" s="9" t="s">
        <v>38</v>
      </c>
      <c r="F4903" s="9">
        <v>2024</v>
      </c>
      <c r="G4903" s="9">
        <v>7</v>
      </c>
      <c r="H4903" s="9">
        <v>84225.88</v>
      </c>
      <c r="I4903" s="9">
        <v>83078.880000000005</v>
      </c>
      <c r="J4903" s="9">
        <v>83834.679999999993</v>
      </c>
      <c r="K4903" s="9">
        <v>84584.25</v>
      </c>
      <c r="L4903" s="9">
        <v>85650.22</v>
      </c>
      <c r="M4903" s="9">
        <v>87506.37</v>
      </c>
      <c r="N4903" s="9">
        <v>90773.63</v>
      </c>
      <c r="O4903" s="9">
        <v>93426.7</v>
      </c>
      <c r="P4903" s="9">
        <v>95134.29</v>
      </c>
      <c r="Q4903" s="9">
        <v>98090.32</v>
      </c>
      <c r="R4903" s="9">
        <v>98707.3</v>
      </c>
      <c r="S4903" s="9">
        <v>97563.3</v>
      </c>
      <c r="T4903" s="9">
        <v>92260.63</v>
      </c>
      <c r="U4903" s="9">
        <v>77990.2</v>
      </c>
      <c r="V4903" s="9">
        <v>78996.52</v>
      </c>
      <c r="W4903" s="9">
        <v>78491.289999999994</v>
      </c>
      <c r="X4903" s="9">
        <v>78532.72</v>
      </c>
      <c r="Y4903" s="9">
        <v>78914.289999999994</v>
      </c>
      <c r="Z4903" s="9">
        <v>93663.7</v>
      </c>
      <c r="AA4903" s="9">
        <v>99422.399999999994</v>
      </c>
      <c r="AB4903" s="9">
        <v>99040.61</v>
      </c>
      <c r="AC4903" s="9">
        <v>96059.13</v>
      </c>
      <c r="AD4903" s="9">
        <v>91332.13</v>
      </c>
      <c r="AE4903" s="9">
        <v>90324.84</v>
      </c>
      <c r="AF4903" s="9">
        <v>78815.37</v>
      </c>
      <c r="AG4903" s="9">
        <v>85954.92</v>
      </c>
      <c r="AH4903" s="9">
        <v>84765.03</v>
      </c>
      <c r="AI4903" s="9">
        <v>84729.05</v>
      </c>
      <c r="AJ4903" s="9">
        <v>84803.82</v>
      </c>
      <c r="AK4903" s="9">
        <v>86098.95</v>
      </c>
      <c r="AL4903" s="9">
        <v>87694.09</v>
      </c>
      <c r="AM4903" s="9">
        <v>90182.52</v>
      </c>
      <c r="AN4903" s="9">
        <v>92374.27</v>
      </c>
      <c r="AO4903" s="9">
        <v>94764.2</v>
      </c>
      <c r="AP4903" s="9">
        <v>98170.3</v>
      </c>
      <c r="AQ4903" s="9">
        <v>98682.96</v>
      </c>
      <c r="AR4903" s="9">
        <v>99737.3</v>
      </c>
      <c r="AS4903" s="9">
        <v>100297.3</v>
      </c>
      <c r="AT4903" s="9">
        <v>100343.7</v>
      </c>
      <c r="AU4903" s="9">
        <v>100370.7</v>
      </c>
      <c r="AV4903" s="9">
        <v>99556.95</v>
      </c>
      <c r="AW4903" s="9">
        <v>98944.5</v>
      </c>
      <c r="AX4903" s="9">
        <v>99400.2</v>
      </c>
      <c r="AY4903" s="9">
        <v>100135.4</v>
      </c>
      <c r="AZ4903" s="9">
        <v>99790.02</v>
      </c>
      <c r="BA4903" s="9">
        <v>98459.63</v>
      </c>
      <c r="BB4903" s="9">
        <v>94896.22</v>
      </c>
      <c r="BC4903" s="9">
        <v>91297.95</v>
      </c>
      <c r="BD4903" s="9">
        <v>91367.97</v>
      </c>
      <c r="BE4903" s="9">
        <v>99816.94</v>
      </c>
      <c r="BF4903" s="33">
        <v>71.054640000000006</v>
      </c>
      <c r="BG4903" s="33">
        <v>70.041169999999994</v>
      </c>
      <c r="BH4903" s="33">
        <v>68.492519999999999</v>
      </c>
      <c r="BI4903" s="33">
        <v>67.358540000000005</v>
      </c>
      <c r="BJ4903" s="33">
        <v>66.487269999999995</v>
      </c>
      <c r="BK4903" s="33">
        <v>65.717060000000004</v>
      </c>
      <c r="BL4903" s="33">
        <v>66.025450000000006</v>
      </c>
      <c r="BM4903" s="33">
        <v>69.107029999999995</v>
      </c>
      <c r="BN4903" s="33">
        <v>73.665419999999997</v>
      </c>
      <c r="BO4903" s="33">
        <v>78.141459999999995</v>
      </c>
      <c r="BP4903" s="33">
        <v>82.374250000000004</v>
      </c>
      <c r="BQ4903" s="33">
        <v>85.264970000000005</v>
      </c>
      <c r="BR4903" s="33">
        <v>87.800899999999999</v>
      </c>
      <c r="BS4903" s="33">
        <v>89.708079999999995</v>
      </c>
      <c r="BT4903" s="33">
        <v>90.857789999999994</v>
      </c>
      <c r="BU4903" s="33">
        <v>91.351050000000001</v>
      </c>
      <c r="BV4903" s="33">
        <v>91.274699999999996</v>
      </c>
      <c r="BW4903" s="33">
        <v>90.492519999999999</v>
      </c>
      <c r="BX4903" s="33">
        <v>88.606290000000001</v>
      </c>
      <c r="BY4903" s="33">
        <v>85.657939999999996</v>
      </c>
      <c r="BZ4903" s="33">
        <v>81.591319999999996</v>
      </c>
      <c r="CA4903" s="33">
        <v>78.62724</v>
      </c>
      <c r="CB4903" s="33">
        <v>76.160929999999993</v>
      </c>
      <c r="CC4903" s="33">
        <v>74.081590000000006</v>
      </c>
      <c r="CD4903" s="9">
        <v>696975.5</v>
      </c>
      <c r="CE4903" s="9">
        <v>446879.9</v>
      </c>
      <c r="CF4903" s="9">
        <v>376859.3</v>
      </c>
      <c r="CG4903" s="9">
        <v>291572.3</v>
      </c>
      <c r="CH4903" s="9">
        <v>193691.6</v>
      </c>
      <c r="CI4903" s="9">
        <v>155565.9</v>
      </c>
      <c r="CJ4903" s="9">
        <v>202107</v>
      </c>
      <c r="CK4903" s="9">
        <v>341164.9</v>
      </c>
      <c r="CL4903" s="9">
        <v>718383.2</v>
      </c>
      <c r="CM4903" s="9">
        <v>900858.6</v>
      </c>
      <c r="CN4903" s="9">
        <v>1061519</v>
      </c>
      <c r="CO4903" s="9">
        <v>2194361</v>
      </c>
      <c r="CP4903" s="9">
        <v>1916299</v>
      </c>
      <c r="CQ4903" s="9">
        <v>1650898</v>
      </c>
      <c r="CR4903" s="9">
        <v>1226504</v>
      </c>
      <c r="CS4903" s="9">
        <v>1150385</v>
      </c>
      <c r="CT4903" s="9">
        <v>1223277</v>
      </c>
      <c r="CU4903" s="9">
        <v>1469954</v>
      </c>
      <c r="CV4903" s="9">
        <v>1615455</v>
      </c>
      <c r="CW4903" s="9">
        <v>1987098</v>
      </c>
      <c r="CX4903" s="9">
        <v>2251445</v>
      </c>
      <c r="CY4903" s="9">
        <v>2030701</v>
      </c>
      <c r="CZ4903" s="9">
        <v>1736182</v>
      </c>
      <c r="DA4903" s="9">
        <v>1138839</v>
      </c>
      <c r="DB4903" s="9">
        <v>1140096</v>
      </c>
      <c r="DC4903" s="9">
        <v>120.5183</v>
      </c>
      <c r="DD4903" s="9">
        <v>0</v>
      </c>
    </row>
    <row r="4904" spans="1:108" x14ac:dyDescent="0.25">
      <c r="A4904" s="9" t="s">
        <v>42</v>
      </c>
      <c r="B4904" s="9" t="s">
        <v>30</v>
      </c>
      <c r="C4904" s="9" t="s">
        <v>2</v>
      </c>
      <c r="D4904" s="9" t="s">
        <v>37</v>
      </c>
      <c r="E4904" s="9" t="s">
        <v>38</v>
      </c>
      <c r="F4904" s="9">
        <v>2024</v>
      </c>
      <c r="G4904" s="9">
        <v>8</v>
      </c>
      <c r="H4904" s="9"/>
      <c r="BF4904" s="33">
        <v>71.793409999999994</v>
      </c>
      <c r="BG4904" s="33">
        <v>70.277690000000007</v>
      </c>
      <c r="BH4904" s="33">
        <v>68.689369999999997</v>
      </c>
      <c r="BI4904" s="33">
        <v>67.666169999999994</v>
      </c>
      <c r="BJ4904" s="33">
        <v>66.682630000000003</v>
      </c>
      <c r="BK4904" s="33">
        <v>66.036670000000001</v>
      </c>
      <c r="BL4904" s="33">
        <v>65.800150000000002</v>
      </c>
      <c r="BM4904" s="33">
        <v>67.829340000000002</v>
      </c>
      <c r="BN4904" s="33">
        <v>72.020960000000002</v>
      </c>
      <c r="BO4904" s="33">
        <v>76.87724</v>
      </c>
      <c r="BP4904" s="33">
        <v>81.333830000000006</v>
      </c>
      <c r="BQ4904" s="33">
        <v>85.050150000000002</v>
      </c>
      <c r="BR4904" s="33">
        <v>87.750749999999996</v>
      </c>
      <c r="BS4904" s="33">
        <v>89.615269999999995</v>
      </c>
      <c r="BT4904" s="33">
        <v>90.958079999999995</v>
      </c>
      <c r="BU4904" s="33">
        <v>91.617519999999999</v>
      </c>
      <c r="BV4904" s="33">
        <v>91.124250000000004</v>
      </c>
      <c r="BW4904" s="33">
        <v>90.084580000000003</v>
      </c>
      <c r="BX4904" s="33">
        <v>87.724549999999994</v>
      </c>
      <c r="BY4904" s="33">
        <v>83.782939999999996</v>
      </c>
      <c r="BZ4904" s="33">
        <v>79.992519999999999</v>
      </c>
      <c r="CA4904" s="33">
        <v>77.570359999999994</v>
      </c>
      <c r="CB4904" s="33">
        <v>75.885480000000001</v>
      </c>
      <c r="CC4904" s="33">
        <v>73.914670000000001</v>
      </c>
      <c r="DC4904" s="9">
        <v>120.5183</v>
      </c>
      <c r="DD4904" s="9">
        <v>0</v>
      </c>
    </row>
    <row r="4905" spans="1:108" x14ac:dyDescent="0.25">
      <c r="A4905" s="9" t="s">
        <v>42</v>
      </c>
      <c r="B4905" s="9" t="s">
        <v>30</v>
      </c>
      <c r="C4905" s="9" t="s">
        <v>2</v>
      </c>
      <c r="D4905" s="9" t="s">
        <v>37</v>
      </c>
      <c r="E4905" s="9" t="s">
        <v>38</v>
      </c>
      <c r="F4905" s="9">
        <v>2024</v>
      </c>
      <c r="G4905" s="9">
        <v>9</v>
      </c>
      <c r="H4905" s="9"/>
      <c r="BF4905" s="33">
        <v>70.413169999999994</v>
      </c>
      <c r="BG4905" s="33">
        <v>68.931880000000007</v>
      </c>
      <c r="BH4905" s="33">
        <v>67.680390000000003</v>
      </c>
      <c r="BI4905" s="33">
        <v>66.651200000000003</v>
      </c>
      <c r="BJ4905" s="33">
        <v>65.767210000000006</v>
      </c>
      <c r="BK4905" s="33">
        <v>65.089820000000003</v>
      </c>
      <c r="BL4905" s="33">
        <v>64.520210000000006</v>
      </c>
      <c r="BM4905" s="33">
        <v>65.758979999999994</v>
      </c>
      <c r="BN4905" s="33">
        <v>69.952100000000002</v>
      </c>
      <c r="BO4905" s="33">
        <v>75.369010000000003</v>
      </c>
      <c r="BP4905" s="33">
        <v>80.642210000000006</v>
      </c>
      <c r="BQ4905" s="33">
        <v>85.068860000000001</v>
      </c>
      <c r="BR4905" s="33">
        <v>87.687870000000004</v>
      </c>
      <c r="BS4905" s="33">
        <v>89.336070000000007</v>
      </c>
      <c r="BT4905" s="33">
        <v>90.321849999999998</v>
      </c>
      <c r="BU4905" s="33">
        <v>90.580089999999998</v>
      </c>
      <c r="BV4905" s="33">
        <v>90.078590000000005</v>
      </c>
      <c r="BW4905" s="33">
        <v>89.007480000000001</v>
      </c>
      <c r="BX4905" s="33">
        <v>86.18862</v>
      </c>
      <c r="BY4905" s="33">
        <v>81.964070000000007</v>
      </c>
      <c r="BZ4905" s="33">
        <v>78.460329999999999</v>
      </c>
      <c r="CA4905" s="33">
        <v>76.34057</v>
      </c>
      <c r="CB4905" s="33">
        <v>74.514970000000005</v>
      </c>
      <c r="CC4905" s="33">
        <v>72.580839999999995</v>
      </c>
      <c r="DC4905" s="9">
        <v>120.5183</v>
      </c>
      <c r="DD4905" s="9">
        <v>0</v>
      </c>
    </row>
    <row r="4906" spans="1:108" x14ac:dyDescent="0.25">
      <c r="A4906" s="9" t="s">
        <v>42</v>
      </c>
      <c r="B4906" s="9" t="s">
        <v>30</v>
      </c>
      <c r="C4906" s="9" t="s">
        <v>2</v>
      </c>
      <c r="D4906" s="9" t="s">
        <v>37</v>
      </c>
      <c r="E4906" s="9" t="s">
        <v>38</v>
      </c>
      <c r="F4906" s="9">
        <v>2024</v>
      </c>
      <c r="G4906" s="9">
        <v>10</v>
      </c>
      <c r="H4906" s="9"/>
      <c r="BF4906" s="33">
        <v>63.855710000000002</v>
      </c>
      <c r="BG4906" s="33">
        <v>62.381169999999997</v>
      </c>
      <c r="BH4906" s="33">
        <v>61.567129999999999</v>
      </c>
      <c r="BI4906" s="33">
        <v>60.767749999999999</v>
      </c>
      <c r="BJ4906" s="33">
        <v>60.292439999999999</v>
      </c>
      <c r="BK4906" s="33">
        <v>59.533180000000002</v>
      </c>
      <c r="BL4906" s="33">
        <v>58.94753</v>
      </c>
      <c r="BM4906" s="33">
        <v>58.935180000000003</v>
      </c>
      <c r="BN4906" s="33">
        <v>62.557099999999998</v>
      </c>
      <c r="BO4906" s="33">
        <v>67.277010000000004</v>
      </c>
      <c r="BP4906" s="33">
        <v>71.826390000000004</v>
      </c>
      <c r="BQ4906" s="33">
        <v>75.862660000000005</v>
      </c>
      <c r="BR4906" s="33">
        <v>79.524690000000007</v>
      </c>
      <c r="BS4906" s="33">
        <v>81.716819999999998</v>
      </c>
      <c r="BT4906" s="33">
        <v>82.373459999999994</v>
      </c>
      <c r="BU4906" s="33">
        <v>81.668980000000005</v>
      </c>
      <c r="BV4906" s="33">
        <v>80.487660000000005</v>
      </c>
      <c r="BW4906" s="33">
        <v>78.511570000000006</v>
      </c>
      <c r="BX4906" s="33">
        <v>75.17747</v>
      </c>
      <c r="BY4906" s="33">
        <v>71.675160000000005</v>
      </c>
      <c r="BZ4906" s="33">
        <v>69.094139999999996</v>
      </c>
      <c r="CA4906" s="33">
        <v>67.201390000000004</v>
      </c>
      <c r="CB4906" s="33">
        <v>65.561729999999997</v>
      </c>
      <c r="CC4906" s="33">
        <v>64.199839999999995</v>
      </c>
      <c r="DC4906" s="9">
        <v>120.5183</v>
      </c>
      <c r="DD4906" s="9">
        <v>0</v>
      </c>
    </row>
    <row r="4907" spans="1:108" x14ac:dyDescent="0.25">
      <c r="A4907" s="9" t="s">
        <v>42</v>
      </c>
      <c r="B4907" s="9" t="s">
        <v>30</v>
      </c>
      <c r="C4907" s="9" t="s">
        <v>2</v>
      </c>
      <c r="D4907" s="9" t="s">
        <v>37</v>
      </c>
      <c r="E4907" s="9" t="s">
        <v>38</v>
      </c>
      <c r="F4907" s="9">
        <v>2025</v>
      </c>
      <c r="G4907" s="9">
        <v>5</v>
      </c>
      <c r="H4907" s="9"/>
      <c r="BF4907" s="33">
        <v>65.737200000000001</v>
      </c>
      <c r="BG4907" s="33">
        <v>64.195030000000003</v>
      </c>
      <c r="BH4907" s="33">
        <v>63.106929999999998</v>
      </c>
      <c r="BI4907" s="33">
        <v>61.65211</v>
      </c>
      <c r="BJ4907" s="33">
        <v>60.72139</v>
      </c>
      <c r="BK4907" s="33">
        <v>60.051960000000001</v>
      </c>
      <c r="BL4907" s="33">
        <v>60.47139</v>
      </c>
      <c r="BM4907" s="33">
        <v>63.518830000000001</v>
      </c>
      <c r="BN4907" s="33">
        <v>67.594120000000004</v>
      </c>
      <c r="BO4907" s="33">
        <v>71.754519999999999</v>
      </c>
      <c r="BP4907" s="33">
        <v>75.552710000000005</v>
      </c>
      <c r="BQ4907" s="33">
        <v>78.890820000000005</v>
      </c>
      <c r="BR4907" s="33">
        <v>81.335849999999994</v>
      </c>
      <c r="BS4907" s="33">
        <v>82.990970000000004</v>
      </c>
      <c r="BT4907" s="33">
        <v>83.868229999999997</v>
      </c>
      <c r="BU4907" s="33">
        <v>84.317769999999996</v>
      </c>
      <c r="BV4907" s="33">
        <v>84.531620000000004</v>
      </c>
      <c r="BW4907" s="33">
        <v>83.662649999999999</v>
      </c>
      <c r="BX4907" s="33">
        <v>81.62124</v>
      </c>
      <c r="BY4907" s="33">
        <v>78.544430000000006</v>
      </c>
      <c r="BZ4907" s="33">
        <v>75.100149999999999</v>
      </c>
      <c r="CA4907" s="33">
        <v>72.341120000000004</v>
      </c>
      <c r="CB4907" s="33">
        <v>69.961590000000001</v>
      </c>
      <c r="CC4907" s="33">
        <v>67.740970000000004</v>
      </c>
      <c r="DC4907" s="9">
        <v>120.5183</v>
      </c>
      <c r="DD4907" s="9">
        <v>0</v>
      </c>
    </row>
    <row r="4908" spans="1:108" x14ac:dyDescent="0.25">
      <c r="A4908" s="9" t="s">
        <v>42</v>
      </c>
      <c r="B4908" s="9" t="s">
        <v>30</v>
      </c>
      <c r="C4908" s="9" t="s">
        <v>2</v>
      </c>
      <c r="D4908" s="9" t="s">
        <v>37</v>
      </c>
      <c r="E4908" s="9" t="s">
        <v>38</v>
      </c>
      <c r="F4908" s="9">
        <v>2025</v>
      </c>
      <c r="G4908" s="9">
        <v>6</v>
      </c>
      <c r="H4908" s="9"/>
      <c r="BF4908" s="33">
        <v>71.655690000000007</v>
      </c>
      <c r="BG4908" s="33">
        <v>70.205089999999998</v>
      </c>
      <c r="BH4908" s="33">
        <v>68.728290000000001</v>
      </c>
      <c r="BI4908" s="33">
        <v>67.723799999999997</v>
      </c>
      <c r="BJ4908" s="33">
        <v>66.426640000000006</v>
      </c>
      <c r="BK4908" s="33">
        <v>65.548649999999995</v>
      </c>
      <c r="BL4908" s="33">
        <v>66.105540000000005</v>
      </c>
      <c r="BM4908" s="33">
        <v>69.139970000000005</v>
      </c>
      <c r="BN4908" s="33">
        <v>72.961830000000006</v>
      </c>
      <c r="BO4908" s="33">
        <v>77.181880000000007</v>
      </c>
      <c r="BP4908" s="33">
        <v>81.054640000000006</v>
      </c>
      <c r="BQ4908" s="33">
        <v>83.930390000000003</v>
      </c>
      <c r="BR4908" s="33">
        <v>86.005989999999997</v>
      </c>
      <c r="BS4908" s="33">
        <v>87.669160000000005</v>
      </c>
      <c r="BT4908" s="33">
        <v>89.042659999999998</v>
      </c>
      <c r="BU4908" s="33">
        <v>89.397450000000006</v>
      </c>
      <c r="BV4908" s="33">
        <v>89.148949999999999</v>
      </c>
      <c r="BW4908" s="33">
        <v>88.366770000000002</v>
      </c>
      <c r="BX4908" s="33">
        <v>86.541920000000005</v>
      </c>
      <c r="BY4908" s="33">
        <v>83.701350000000005</v>
      </c>
      <c r="BZ4908" s="33">
        <v>80.059880000000007</v>
      </c>
      <c r="CA4908" s="33">
        <v>76.896709999999999</v>
      </c>
      <c r="CB4908" s="33">
        <v>74.592060000000004</v>
      </c>
      <c r="CC4908" s="33">
        <v>72.723799999999997</v>
      </c>
      <c r="DC4908" s="9">
        <v>120.5183</v>
      </c>
      <c r="DD4908" s="9">
        <v>0</v>
      </c>
    </row>
    <row r="4909" spans="1:108" x14ac:dyDescent="0.25">
      <c r="A4909" s="9" t="s">
        <v>42</v>
      </c>
      <c r="B4909" s="9" t="s">
        <v>30</v>
      </c>
      <c r="C4909" s="9" t="s">
        <v>2</v>
      </c>
      <c r="D4909" s="9" t="s">
        <v>37</v>
      </c>
      <c r="E4909" s="9" t="s">
        <v>38</v>
      </c>
      <c r="F4909" s="9">
        <v>2025</v>
      </c>
      <c r="G4909" s="9">
        <v>7</v>
      </c>
      <c r="H4909" s="9">
        <v>84392.04</v>
      </c>
      <c r="I4909" s="9">
        <v>83216.77</v>
      </c>
      <c r="J4909" s="9">
        <v>83957.47</v>
      </c>
      <c r="K4909" s="9">
        <v>84676.38</v>
      </c>
      <c r="L4909" s="9">
        <v>85727.4</v>
      </c>
      <c r="M4909" s="9">
        <v>87562.2</v>
      </c>
      <c r="N4909" s="9">
        <v>90760.05</v>
      </c>
      <c r="O4909" s="9">
        <v>93355.59</v>
      </c>
      <c r="P4909" s="9">
        <v>95035.55</v>
      </c>
      <c r="Q4909" s="9">
        <v>98020.35</v>
      </c>
      <c r="R4909" s="9">
        <v>98646.05</v>
      </c>
      <c r="S4909" s="9">
        <v>97482.55</v>
      </c>
      <c r="T4909" s="9">
        <v>92207.1</v>
      </c>
      <c r="U4909" s="9">
        <v>77970.13</v>
      </c>
      <c r="V4909" s="9">
        <v>78976.460000000006</v>
      </c>
      <c r="W4909" s="9">
        <v>78478.66</v>
      </c>
      <c r="X4909" s="9">
        <v>78544.44</v>
      </c>
      <c r="Y4909" s="9">
        <v>78928.210000000006</v>
      </c>
      <c r="Z4909" s="9">
        <v>93702.3</v>
      </c>
      <c r="AA4909" s="9">
        <v>99466.44</v>
      </c>
      <c r="AB4909" s="9">
        <v>99074.69</v>
      </c>
      <c r="AC4909" s="9">
        <v>96094.16</v>
      </c>
      <c r="AD4909" s="9">
        <v>91376.79</v>
      </c>
      <c r="AE4909" s="9">
        <v>90369.5</v>
      </c>
      <c r="AF4909" s="9">
        <v>78811.03</v>
      </c>
      <c r="AG4909" s="9">
        <v>86121.08</v>
      </c>
      <c r="AH4909" s="9">
        <v>84902.91</v>
      </c>
      <c r="AI4909" s="9">
        <v>84851.83</v>
      </c>
      <c r="AJ4909" s="9">
        <v>84895.95</v>
      </c>
      <c r="AK4909" s="9">
        <v>86176.13</v>
      </c>
      <c r="AL4909" s="9">
        <v>87749.92</v>
      </c>
      <c r="AM4909" s="9">
        <v>90168.95</v>
      </c>
      <c r="AN4909" s="9">
        <v>92303.15</v>
      </c>
      <c r="AO4909" s="9">
        <v>94665.46</v>
      </c>
      <c r="AP4909" s="9">
        <v>98100.34</v>
      </c>
      <c r="AQ4909" s="9">
        <v>98621.7</v>
      </c>
      <c r="AR4909" s="9">
        <v>99656.55</v>
      </c>
      <c r="AS4909" s="9">
        <v>100243.8</v>
      </c>
      <c r="AT4909" s="9">
        <v>100323.6</v>
      </c>
      <c r="AU4909" s="9">
        <v>100350.7</v>
      </c>
      <c r="AV4909" s="9">
        <v>99544.34</v>
      </c>
      <c r="AW4909" s="9">
        <v>98956.22</v>
      </c>
      <c r="AX4909" s="9">
        <v>99414.12</v>
      </c>
      <c r="AY4909" s="9">
        <v>100174</v>
      </c>
      <c r="AZ4909" s="9">
        <v>99834.05</v>
      </c>
      <c r="BA4909" s="9">
        <v>98493.7</v>
      </c>
      <c r="BB4909" s="9">
        <v>94931.26</v>
      </c>
      <c r="BC4909" s="9">
        <v>91342.6</v>
      </c>
      <c r="BD4909" s="9">
        <v>91412.63</v>
      </c>
      <c r="BE4909" s="9">
        <v>99812.61</v>
      </c>
      <c r="BF4909" s="33">
        <v>71.054640000000006</v>
      </c>
      <c r="BG4909" s="33">
        <v>70.041169999999994</v>
      </c>
      <c r="BH4909" s="33">
        <v>68.492519999999999</v>
      </c>
      <c r="BI4909" s="33">
        <v>67.358540000000005</v>
      </c>
      <c r="BJ4909" s="33">
        <v>66.487269999999995</v>
      </c>
      <c r="BK4909" s="33">
        <v>65.717060000000004</v>
      </c>
      <c r="BL4909" s="33">
        <v>66.025450000000006</v>
      </c>
      <c r="BM4909" s="33">
        <v>69.107029999999995</v>
      </c>
      <c r="BN4909" s="33">
        <v>73.665419999999997</v>
      </c>
      <c r="BO4909" s="33">
        <v>78.141459999999995</v>
      </c>
      <c r="BP4909" s="33">
        <v>82.374250000000004</v>
      </c>
      <c r="BQ4909" s="33">
        <v>85.264970000000005</v>
      </c>
      <c r="BR4909" s="33">
        <v>87.800899999999999</v>
      </c>
      <c r="BS4909" s="33">
        <v>89.708079999999995</v>
      </c>
      <c r="BT4909" s="33">
        <v>90.857789999999994</v>
      </c>
      <c r="BU4909" s="33">
        <v>91.351050000000001</v>
      </c>
      <c r="BV4909" s="33">
        <v>91.274699999999996</v>
      </c>
      <c r="BW4909" s="33">
        <v>90.492519999999999</v>
      </c>
      <c r="BX4909" s="33">
        <v>88.606290000000001</v>
      </c>
      <c r="BY4909" s="33">
        <v>85.657939999999996</v>
      </c>
      <c r="BZ4909" s="33">
        <v>81.591319999999996</v>
      </c>
      <c r="CA4909" s="33">
        <v>78.62724</v>
      </c>
      <c r="CB4909" s="33">
        <v>76.160929999999993</v>
      </c>
      <c r="CC4909" s="33">
        <v>74.081590000000006</v>
      </c>
      <c r="CD4909" s="9">
        <v>698508.2</v>
      </c>
      <c r="CE4909" s="9">
        <v>446540.9</v>
      </c>
      <c r="CF4909" s="9">
        <v>376641.1</v>
      </c>
      <c r="CG4909" s="9">
        <v>291327.8</v>
      </c>
      <c r="CH4909" s="9">
        <v>193648.9</v>
      </c>
      <c r="CI4909" s="9">
        <v>155530.70000000001</v>
      </c>
      <c r="CJ4909" s="9">
        <v>202082</v>
      </c>
      <c r="CK4909" s="9">
        <v>341258.2</v>
      </c>
      <c r="CL4909" s="9">
        <v>718846.4</v>
      </c>
      <c r="CM4909" s="9">
        <v>901043.3</v>
      </c>
      <c r="CN4909" s="9">
        <v>1062872</v>
      </c>
      <c r="CO4909" s="9">
        <v>2199392</v>
      </c>
      <c r="CP4909" s="9">
        <v>1920721</v>
      </c>
      <c r="CQ4909" s="9">
        <v>1653278</v>
      </c>
      <c r="CR4909" s="9">
        <v>1226984</v>
      </c>
      <c r="CS4909" s="9">
        <v>1149865</v>
      </c>
      <c r="CT4909" s="9">
        <v>1223845</v>
      </c>
      <c r="CU4909" s="9">
        <v>1469188</v>
      </c>
      <c r="CV4909" s="9">
        <v>1616368</v>
      </c>
      <c r="CW4909" s="9">
        <v>1987583</v>
      </c>
      <c r="CX4909" s="9">
        <v>2248120</v>
      </c>
      <c r="CY4909" s="9">
        <v>2024085</v>
      </c>
      <c r="CZ4909" s="9">
        <v>1733739</v>
      </c>
      <c r="DA4909" s="9">
        <v>1137607</v>
      </c>
      <c r="DB4909" s="9">
        <v>1140748</v>
      </c>
      <c r="DC4909" s="9">
        <v>120.5183</v>
      </c>
      <c r="DD4909" s="9">
        <v>0</v>
      </c>
    </row>
    <row r="4910" spans="1:108" x14ac:dyDescent="0.25">
      <c r="A4910" s="9" t="s">
        <v>42</v>
      </c>
      <c r="B4910" s="9" t="s">
        <v>30</v>
      </c>
      <c r="C4910" s="9" t="s">
        <v>2</v>
      </c>
      <c r="D4910" s="9" t="s">
        <v>37</v>
      </c>
      <c r="E4910" s="9" t="s">
        <v>38</v>
      </c>
      <c r="F4910" s="9">
        <v>2025</v>
      </c>
      <c r="G4910" s="9">
        <v>8</v>
      </c>
      <c r="H4910" s="9"/>
      <c r="BF4910" s="33">
        <v>71.793409999999994</v>
      </c>
      <c r="BG4910" s="33">
        <v>70.277690000000007</v>
      </c>
      <c r="BH4910" s="33">
        <v>68.689369999999997</v>
      </c>
      <c r="BI4910" s="33">
        <v>67.666169999999994</v>
      </c>
      <c r="BJ4910" s="33">
        <v>66.682630000000003</v>
      </c>
      <c r="BK4910" s="33">
        <v>66.036670000000001</v>
      </c>
      <c r="BL4910" s="33">
        <v>65.800150000000002</v>
      </c>
      <c r="BM4910" s="33">
        <v>67.829340000000002</v>
      </c>
      <c r="BN4910" s="33">
        <v>72.020960000000002</v>
      </c>
      <c r="BO4910" s="33">
        <v>76.87724</v>
      </c>
      <c r="BP4910" s="33">
        <v>81.333830000000006</v>
      </c>
      <c r="BQ4910" s="33">
        <v>85.050150000000002</v>
      </c>
      <c r="BR4910" s="33">
        <v>87.750749999999996</v>
      </c>
      <c r="BS4910" s="33">
        <v>89.615269999999995</v>
      </c>
      <c r="BT4910" s="33">
        <v>90.958079999999995</v>
      </c>
      <c r="BU4910" s="33">
        <v>91.617519999999999</v>
      </c>
      <c r="BV4910" s="33">
        <v>91.124250000000004</v>
      </c>
      <c r="BW4910" s="33">
        <v>90.084580000000003</v>
      </c>
      <c r="BX4910" s="33">
        <v>87.724549999999994</v>
      </c>
      <c r="BY4910" s="33">
        <v>83.782939999999996</v>
      </c>
      <c r="BZ4910" s="33">
        <v>79.992519999999999</v>
      </c>
      <c r="CA4910" s="33">
        <v>77.570359999999994</v>
      </c>
      <c r="CB4910" s="33">
        <v>75.885480000000001</v>
      </c>
      <c r="CC4910" s="33">
        <v>73.914670000000001</v>
      </c>
      <c r="DC4910" s="9">
        <v>120.5183</v>
      </c>
      <c r="DD4910" s="9">
        <v>0</v>
      </c>
    </row>
    <row r="4911" spans="1:108" x14ac:dyDescent="0.25">
      <c r="A4911" s="9" t="s">
        <v>42</v>
      </c>
      <c r="B4911" s="9" t="s">
        <v>30</v>
      </c>
      <c r="C4911" s="9" t="s">
        <v>2</v>
      </c>
      <c r="D4911" s="9" t="s">
        <v>37</v>
      </c>
      <c r="E4911" s="9" t="s">
        <v>38</v>
      </c>
      <c r="F4911" s="9">
        <v>2025</v>
      </c>
      <c r="G4911" s="9">
        <v>9</v>
      </c>
      <c r="H4911" s="9"/>
      <c r="BF4911" s="33">
        <v>70.413169999999994</v>
      </c>
      <c r="BG4911" s="33">
        <v>68.931880000000007</v>
      </c>
      <c r="BH4911" s="33">
        <v>67.680390000000003</v>
      </c>
      <c r="BI4911" s="33">
        <v>66.651200000000003</v>
      </c>
      <c r="BJ4911" s="33">
        <v>65.767210000000006</v>
      </c>
      <c r="BK4911" s="33">
        <v>65.089820000000003</v>
      </c>
      <c r="BL4911" s="33">
        <v>64.520210000000006</v>
      </c>
      <c r="BM4911" s="33">
        <v>65.758979999999994</v>
      </c>
      <c r="BN4911" s="33">
        <v>69.952100000000002</v>
      </c>
      <c r="BO4911" s="33">
        <v>75.369010000000003</v>
      </c>
      <c r="BP4911" s="33">
        <v>80.642210000000006</v>
      </c>
      <c r="BQ4911" s="33">
        <v>85.068860000000001</v>
      </c>
      <c r="BR4911" s="33">
        <v>87.687870000000004</v>
      </c>
      <c r="BS4911" s="33">
        <v>89.336070000000007</v>
      </c>
      <c r="BT4911" s="33">
        <v>90.321849999999998</v>
      </c>
      <c r="BU4911" s="33">
        <v>90.580089999999998</v>
      </c>
      <c r="BV4911" s="33">
        <v>90.078590000000005</v>
      </c>
      <c r="BW4911" s="33">
        <v>89.007480000000001</v>
      </c>
      <c r="BX4911" s="33">
        <v>86.18862</v>
      </c>
      <c r="BY4911" s="33">
        <v>81.964070000000007</v>
      </c>
      <c r="BZ4911" s="33">
        <v>78.460329999999999</v>
      </c>
      <c r="CA4911" s="33">
        <v>76.34057</v>
      </c>
      <c r="CB4911" s="33">
        <v>74.514970000000005</v>
      </c>
      <c r="CC4911" s="33">
        <v>72.580839999999995</v>
      </c>
      <c r="DC4911" s="9">
        <v>120.5183</v>
      </c>
      <c r="DD4911" s="9">
        <v>0</v>
      </c>
    </row>
    <row r="4912" spans="1:108" x14ac:dyDescent="0.25">
      <c r="A4912" s="9" t="s">
        <v>42</v>
      </c>
      <c r="B4912" s="9" t="s">
        <v>30</v>
      </c>
      <c r="C4912" s="9" t="s">
        <v>2</v>
      </c>
      <c r="D4912" s="9" t="s">
        <v>37</v>
      </c>
      <c r="E4912" s="9" t="s">
        <v>38</v>
      </c>
      <c r="F4912" s="9">
        <v>2025</v>
      </c>
      <c r="G4912" s="9">
        <v>10</v>
      </c>
      <c r="H4912" s="9"/>
      <c r="BF4912" s="33">
        <v>63.855710000000002</v>
      </c>
      <c r="BG4912" s="33">
        <v>62.381169999999997</v>
      </c>
      <c r="BH4912" s="33">
        <v>61.567129999999999</v>
      </c>
      <c r="BI4912" s="33">
        <v>60.767749999999999</v>
      </c>
      <c r="BJ4912" s="33">
        <v>60.292439999999999</v>
      </c>
      <c r="BK4912" s="33">
        <v>59.533180000000002</v>
      </c>
      <c r="BL4912" s="33">
        <v>58.94753</v>
      </c>
      <c r="BM4912" s="33">
        <v>58.935180000000003</v>
      </c>
      <c r="BN4912" s="33">
        <v>62.557099999999998</v>
      </c>
      <c r="BO4912" s="33">
        <v>67.277010000000004</v>
      </c>
      <c r="BP4912" s="33">
        <v>71.826390000000004</v>
      </c>
      <c r="BQ4912" s="33">
        <v>75.862660000000005</v>
      </c>
      <c r="BR4912" s="33">
        <v>79.524690000000007</v>
      </c>
      <c r="BS4912" s="33">
        <v>81.716819999999998</v>
      </c>
      <c r="BT4912" s="33">
        <v>82.373459999999994</v>
      </c>
      <c r="BU4912" s="33">
        <v>81.668980000000005</v>
      </c>
      <c r="BV4912" s="33">
        <v>80.487660000000005</v>
      </c>
      <c r="BW4912" s="33">
        <v>78.511570000000006</v>
      </c>
      <c r="BX4912" s="33">
        <v>75.17747</v>
      </c>
      <c r="BY4912" s="33">
        <v>71.675160000000005</v>
      </c>
      <c r="BZ4912" s="33">
        <v>69.094139999999996</v>
      </c>
      <c r="CA4912" s="33">
        <v>67.201390000000004</v>
      </c>
      <c r="CB4912" s="33">
        <v>65.561729999999997</v>
      </c>
      <c r="CC4912" s="33">
        <v>64.199839999999995</v>
      </c>
      <c r="DC4912" s="9">
        <v>120.5183</v>
      </c>
      <c r="DD4912" s="9">
        <v>0</v>
      </c>
    </row>
    <row r="4913" spans="1:108" x14ac:dyDescent="0.25">
      <c r="A4913" s="9" t="s">
        <v>42</v>
      </c>
      <c r="B4913" s="9" t="s">
        <v>30</v>
      </c>
      <c r="C4913" s="9" t="s">
        <v>2</v>
      </c>
      <c r="D4913" s="9" t="s">
        <v>37</v>
      </c>
      <c r="E4913" s="9" t="s">
        <v>38</v>
      </c>
      <c r="F4913" s="9">
        <v>2026</v>
      </c>
      <c r="G4913" s="9">
        <v>5</v>
      </c>
      <c r="H4913" s="9"/>
      <c r="BF4913" s="33">
        <v>65.737200000000001</v>
      </c>
      <c r="BG4913" s="33">
        <v>64.195030000000003</v>
      </c>
      <c r="BH4913" s="33">
        <v>63.106929999999998</v>
      </c>
      <c r="BI4913" s="33">
        <v>61.65211</v>
      </c>
      <c r="BJ4913" s="33">
        <v>60.72139</v>
      </c>
      <c r="BK4913" s="33">
        <v>60.051960000000001</v>
      </c>
      <c r="BL4913" s="33">
        <v>60.47139</v>
      </c>
      <c r="BM4913" s="33">
        <v>63.518830000000001</v>
      </c>
      <c r="BN4913" s="33">
        <v>67.594120000000004</v>
      </c>
      <c r="BO4913" s="33">
        <v>71.754519999999999</v>
      </c>
      <c r="BP4913" s="33">
        <v>75.552710000000005</v>
      </c>
      <c r="BQ4913" s="33">
        <v>78.890820000000005</v>
      </c>
      <c r="BR4913" s="33">
        <v>81.335849999999994</v>
      </c>
      <c r="BS4913" s="33">
        <v>82.990970000000004</v>
      </c>
      <c r="BT4913" s="33">
        <v>83.868229999999997</v>
      </c>
      <c r="BU4913" s="33">
        <v>84.317769999999996</v>
      </c>
      <c r="BV4913" s="33">
        <v>84.531620000000004</v>
      </c>
      <c r="BW4913" s="33">
        <v>83.662649999999999</v>
      </c>
      <c r="BX4913" s="33">
        <v>81.62124</v>
      </c>
      <c r="BY4913" s="33">
        <v>78.544430000000006</v>
      </c>
      <c r="BZ4913" s="33">
        <v>75.100149999999999</v>
      </c>
      <c r="CA4913" s="33">
        <v>72.341120000000004</v>
      </c>
      <c r="CB4913" s="33">
        <v>69.961590000000001</v>
      </c>
      <c r="CC4913" s="33">
        <v>67.740970000000004</v>
      </c>
      <c r="DC4913" s="9">
        <v>120.5183</v>
      </c>
      <c r="DD4913" s="9">
        <v>0</v>
      </c>
    </row>
    <row r="4914" spans="1:108" x14ac:dyDescent="0.25">
      <c r="A4914" s="9" t="s">
        <v>42</v>
      </c>
      <c r="B4914" s="9" t="s">
        <v>30</v>
      </c>
      <c r="C4914" s="9" t="s">
        <v>2</v>
      </c>
      <c r="D4914" s="9" t="s">
        <v>37</v>
      </c>
      <c r="E4914" s="9" t="s">
        <v>38</v>
      </c>
      <c r="F4914" s="9">
        <v>2026</v>
      </c>
      <c r="G4914" s="9">
        <v>6</v>
      </c>
      <c r="H4914" s="9"/>
      <c r="BF4914" s="33">
        <v>71.655690000000007</v>
      </c>
      <c r="BG4914" s="33">
        <v>70.205089999999998</v>
      </c>
      <c r="BH4914" s="33">
        <v>68.728290000000001</v>
      </c>
      <c r="BI4914" s="33">
        <v>67.723799999999997</v>
      </c>
      <c r="BJ4914" s="33">
        <v>66.426640000000006</v>
      </c>
      <c r="BK4914" s="33">
        <v>65.548649999999995</v>
      </c>
      <c r="BL4914" s="33">
        <v>66.105540000000005</v>
      </c>
      <c r="BM4914" s="33">
        <v>69.139970000000005</v>
      </c>
      <c r="BN4914" s="33">
        <v>72.961830000000006</v>
      </c>
      <c r="BO4914" s="33">
        <v>77.181880000000007</v>
      </c>
      <c r="BP4914" s="33">
        <v>81.054640000000006</v>
      </c>
      <c r="BQ4914" s="33">
        <v>83.930390000000003</v>
      </c>
      <c r="BR4914" s="33">
        <v>86.005989999999997</v>
      </c>
      <c r="BS4914" s="33">
        <v>87.669160000000005</v>
      </c>
      <c r="BT4914" s="33">
        <v>89.042659999999998</v>
      </c>
      <c r="BU4914" s="33">
        <v>89.397450000000006</v>
      </c>
      <c r="BV4914" s="33">
        <v>89.148949999999999</v>
      </c>
      <c r="BW4914" s="33">
        <v>88.366770000000002</v>
      </c>
      <c r="BX4914" s="33">
        <v>86.541920000000005</v>
      </c>
      <c r="BY4914" s="33">
        <v>83.701350000000005</v>
      </c>
      <c r="BZ4914" s="33">
        <v>80.059880000000007</v>
      </c>
      <c r="CA4914" s="33">
        <v>76.896709999999999</v>
      </c>
      <c r="CB4914" s="33">
        <v>74.592060000000004</v>
      </c>
      <c r="CC4914" s="33">
        <v>72.723799999999997</v>
      </c>
      <c r="DC4914" s="9">
        <v>120.5183</v>
      </c>
      <c r="DD4914" s="9">
        <v>0</v>
      </c>
    </row>
    <row r="4915" spans="1:108" x14ac:dyDescent="0.25">
      <c r="A4915" s="9" t="s">
        <v>42</v>
      </c>
      <c r="B4915" s="9" t="s">
        <v>30</v>
      </c>
      <c r="C4915" s="9" t="s">
        <v>2</v>
      </c>
      <c r="D4915" s="9" t="s">
        <v>37</v>
      </c>
      <c r="E4915" s="9" t="s">
        <v>38</v>
      </c>
      <c r="F4915" s="9">
        <v>2026</v>
      </c>
      <c r="G4915" s="9">
        <v>7</v>
      </c>
      <c r="H4915" s="9">
        <v>84450.48</v>
      </c>
      <c r="I4915" s="9">
        <v>83257.19</v>
      </c>
      <c r="J4915" s="9">
        <v>83987.3</v>
      </c>
      <c r="K4915" s="9">
        <v>84697.94</v>
      </c>
      <c r="L4915" s="9">
        <v>85734.46</v>
      </c>
      <c r="M4915" s="9">
        <v>87564.92</v>
      </c>
      <c r="N4915" s="9">
        <v>90736.91</v>
      </c>
      <c r="O4915" s="9">
        <v>93340.09</v>
      </c>
      <c r="P4915" s="9">
        <v>95048.73</v>
      </c>
      <c r="Q4915" s="9">
        <v>98031.13</v>
      </c>
      <c r="R4915" s="9">
        <v>98634.91</v>
      </c>
      <c r="S4915" s="9">
        <v>97473.81</v>
      </c>
      <c r="T4915" s="9">
        <v>92177.99</v>
      </c>
      <c r="U4915" s="9">
        <v>77902.69</v>
      </c>
      <c r="V4915" s="9">
        <v>78909.02</v>
      </c>
      <c r="W4915" s="9">
        <v>78405.55</v>
      </c>
      <c r="X4915" s="9">
        <v>78446.73</v>
      </c>
      <c r="Y4915" s="9">
        <v>78783.289999999994</v>
      </c>
      <c r="Z4915" s="9">
        <v>93497.74</v>
      </c>
      <c r="AA4915" s="9">
        <v>99247.25</v>
      </c>
      <c r="AB4915" s="9">
        <v>98824.88</v>
      </c>
      <c r="AC4915" s="9">
        <v>95862.58</v>
      </c>
      <c r="AD4915" s="9">
        <v>91120.15</v>
      </c>
      <c r="AE4915" s="9">
        <v>90112.86</v>
      </c>
      <c r="AF4915" s="9">
        <v>78721.259999999995</v>
      </c>
      <c r="AG4915" s="9">
        <v>86179.53</v>
      </c>
      <c r="AH4915" s="9">
        <v>84943.34</v>
      </c>
      <c r="AI4915" s="9">
        <v>84881.66</v>
      </c>
      <c r="AJ4915" s="9">
        <v>84917.52</v>
      </c>
      <c r="AK4915" s="9">
        <v>86183.2</v>
      </c>
      <c r="AL4915" s="9">
        <v>87752.65</v>
      </c>
      <c r="AM4915" s="9">
        <v>90145.8</v>
      </c>
      <c r="AN4915" s="9">
        <v>92287.65</v>
      </c>
      <c r="AO4915" s="9">
        <v>94678.64</v>
      </c>
      <c r="AP4915" s="9">
        <v>98111.12</v>
      </c>
      <c r="AQ4915" s="9">
        <v>98610.57</v>
      </c>
      <c r="AR4915" s="9">
        <v>99647.8</v>
      </c>
      <c r="AS4915" s="9">
        <v>100214.6</v>
      </c>
      <c r="AT4915" s="9">
        <v>100256.2</v>
      </c>
      <c r="AU4915" s="9">
        <v>100283.2</v>
      </c>
      <c r="AV4915" s="9">
        <v>99471.22</v>
      </c>
      <c r="AW4915" s="9">
        <v>98858.52</v>
      </c>
      <c r="AX4915" s="9">
        <v>99269.2</v>
      </c>
      <c r="AY4915" s="9">
        <v>99969.47</v>
      </c>
      <c r="AZ4915" s="9">
        <v>99614.88</v>
      </c>
      <c r="BA4915" s="9">
        <v>98243.9</v>
      </c>
      <c r="BB4915" s="9">
        <v>94699.67</v>
      </c>
      <c r="BC4915" s="9">
        <v>91085.95</v>
      </c>
      <c r="BD4915" s="9">
        <v>91155.98</v>
      </c>
      <c r="BE4915" s="9">
        <v>99722.82</v>
      </c>
      <c r="BF4915" s="33">
        <v>71.054640000000006</v>
      </c>
      <c r="BG4915" s="33">
        <v>70.041169999999994</v>
      </c>
      <c r="BH4915" s="33">
        <v>68.492519999999999</v>
      </c>
      <c r="BI4915" s="33">
        <v>67.358540000000005</v>
      </c>
      <c r="BJ4915" s="33">
        <v>66.487269999999995</v>
      </c>
      <c r="BK4915" s="33">
        <v>65.717060000000004</v>
      </c>
      <c r="BL4915" s="33">
        <v>66.025450000000006</v>
      </c>
      <c r="BM4915" s="33">
        <v>69.107029999999995</v>
      </c>
      <c r="BN4915" s="33">
        <v>73.665419999999997</v>
      </c>
      <c r="BO4915" s="33">
        <v>78.141459999999995</v>
      </c>
      <c r="BP4915" s="33">
        <v>82.374250000000004</v>
      </c>
      <c r="BQ4915" s="33">
        <v>85.264970000000005</v>
      </c>
      <c r="BR4915" s="33">
        <v>87.800899999999999</v>
      </c>
      <c r="BS4915" s="33">
        <v>89.708079999999995</v>
      </c>
      <c r="BT4915" s="33">
        <v>90.857789999999994</v>
      </c>
      <c r="BU4915" s="33">
        <v>91.351050000000001</v>
      </c>
      <c r="BV4915" s="33">
        <v>91.274699999999996</v>
      </c>
      <c r="BW4915" s="33">
        <v>90.492519999999999</v>
      </c>
      <c r="BX4915" s="33">
        <v>88.606290000000001</v>
      </c>
      <c r="BY4915" s="33">
        <v>85.657939999999996</v>
      </c>
      <c r="BZ4915" s="33">
        <v>81.591319999999996</v>
      </c>
      <c r="CA4915" s="33">
        <v>78.62724</v>
      </c>
      <c r="CB4915" s="33">
        <v>76.160929999999993</v>
      </c>
      <c r="CC4915" s="33">
        <v>74.081590000000006</v>
      </c>
      <c r="CD4915" s="9">
        <v>697894.6</v>
      </c>
      <c r="CE4915" s="9">
        <v>446231.6</v>
      </c>
      <c r="CF4915" s="9">
        <v>376354.4</v>
      </c>
      <c r="CG4915" s="9">
        <v>291150</v>
      </c>
      <c r="CH4915" s="9">
        <v>193535.1</v>
      </c>
      <c r="CI4915" s="9">
        <v>155548.6</v>
      </c>
      <c r="CJ4915" s="9">
        <v>202269.3</v>
      </c>
      <c r="CK4915" s="9">
        <v>340996.3</v>
      </c>
      <c r="CL4915" s="9">
        <v>717444.1</v>
      </c>
      <c r="CM4915" s="9">
        <v>899123.19999999995</v>
      </c>
      <c r="CN4915" s="9">
        <v>1059807</v>
      </c>
      <c r="CO4915" s="9">
        <v>2193485</v>
      </c>
      <c r="CP4915" s="9">
        <v>1916645</v>
      </c>
      <c r="CQ4915" s="9">
        <v>1648089</v>
      </c>
      <c r="CR4915" s="9">
        <v>1223763</v>
      </c>
      <c r="CS4915" s="9">
        <v>1147938</v>
      </c>
      <c r="CT4915" s="9">
        <v>1220565</v>
      </c>
      <c r="CU4915" s="9">
        <v>1467988</v>
      </c>
      <c r="CV4915" s="9">
        <v>1614876</v>
      </c>
      <c r="CW4915" s="9">
        <v>1982497</v>
      </c>
      <c r="CX4915" s="9">
        <v>2241194</v>
      </c>
      <c r="CY4915" s="9">
        <v>2018516</v>
      </c>
      <c r="CZ4915" s="9">
        <v>1728124</v>
      </c>
      <c r="DA4915" s="9">
        <v>1134842</v>
      </c>
      <c r="DB4915" s="9">
        <v>1136987</v>
      </c>
      <c r="DC4915" s="9">
        <v>120.5183</v>
      </c>
      <c r="DD4915" s="9">
        <v>0</v>
      </c>
    </row>
    <row r="4916" spans="1:108" x14ac:dyDescent="0.25">
      <c r="A4916" s="9" t="s">
        <v>42</v>
      </c>
      <c r="B4916" s="9" t="s">
        <v>30</v>
      </c>
      <c r="C4916" s="9" t="s">
        <v>2</v>
      </c>
      <c r="D4916" s="9" t="s">
        <v>37</v>
      </c>
      <c r="E4916" s="9" t="s">
        <v>38</v>
      </c>
      <c r="F4916" s="9">
        <v>2026</v>
      </c>
      <c r="G4916" s="9">
        <v>8</v>
      </c>
      <c r="H4916" s="9"/>
      <c r="BF4916" s="33">
        <v>71.793409999999994</v>
      </c>
      <c r="BG4916" s="33">
        <v>70.277690000000007</v>
      </c>
      <c r="BH4916" s="33">
        <v>68.689369999999997</v>
      </c>
      <c r="BI4916" s="33">
        <v>67.666169999999994</v>
      </c>
      <c r="BJ4916" s="33">
        <v>66.682630000000003</v>
      </c>
      <c r="BK4916" s="33">
        <v>66.036670000000001</v>
      </c>
      <c r="BL4916" s="33">
        <v>65.800150000000002</v>
      </c>
      <c r="BM4916" s="33">
        <v>67.829340000000002</v>
      </c>
      <c r="BN4916" s="33">
        <v>72.020960000000002</v>
      </c>
      <c r="BO4916" s="33">
        <v>76.87724</v>
      </c>
      <c r="BP4916" s="33">
        <v>81.333830000000006</v>
      </c>
      <c r="BQ4916" s="33">
        <v>85.050150000000002</v>
      </c>
      <c r="BR4916" s="33">
        <v>87.750749999999996</v>
      </c>
      <c r="BS4916" s="33">
        <v>89.615269999999995</v>
      </c>
      <c r="BT4916" s="33">
        <v>90.958079999999995</v>
      </c>
      <c r="BU4916" s="33">
        <v>91.617519999999999</v>
      </c>
      <c r="BV4916" s="33">
        <v>91.124250000000004</v>
      </c>
      <c r="BW4916" s="33">
        <v>90.084580000000003</v>
      </c>
      <c r="BX4916" s="33">
        <v>87.724549999999994</v>
      </c>
      <c r="BY4916" s="33">
        <v>83.782939999999996</v>
      </c>
      <c r="BZ4916" s="33">
        <v>79.992519999999999</v>
      </c>
      <c r="CA4916" s="33">
        <v>77.570359999999994</v>
      </c>
      <c r="CB4916" s="33">
        <v>75.885480000000001</v>
      </c>
      <c r="CC4916" s="33">
        <v>73.914670000000001</v>
      </c>
      <c r="DC4916" s="9">
        <v>120.5183</v>
      </c>
      <c r="DD4916" s="9">
        <v>0</v>
      </c>
    </row>
    <row r="4917" spans="1:108" x14ac:dyDescent="0.25">
      <c r="A4917" s="9" t="s">
        <v>42</v>
      </c>
      <c r="B4917" s="9" t="s">
        <v>30</v>
      </c>
      <c r="C4917" s="9" t="s">
        <v>2</v>
      </c>
      <c r="D4917" s="9" t="s">
        <v>37</v>
      </c>
      <c r="E4917" s="9" t="s">
        <v>38</v>
      </c>
      <c r="F4917" s="9">
        <v>2026</v>
      </c>
      <c r="G4917" s="9">
        <v>9</v>
      </c>
      <c r="H4917" s="9"/>
      <c r="BF4917" s="33">
        <v>70.413169999999994</v>
      </c>
      <c r="BG4917" s="33">
        <v>68.931880000000007</v>
      </c>
      <c r="BH4917" s="33">
        <v>67.680390000000003</v>
      </c>
      <c r="BI4917" s="33">
        <v>66.651200000000003</v>
      </c>
      <c r="BJ4917" s="33">
        <v>65.767210000000006</v>
      </c>
      <c r="BK4917" s="33">
        <v>65.089820000000003</v>
      </c>
      <c r="BL4917" s="33">
        <v>64.520210000000006</v>
      </c>
      <c r="BM4917" s="33">
        <v>65.758979999999994</v>
      </c>
      <c r="BN4917" s="33">
        <v>69.952100000000002</v>
      </c>
      <c r="BO4917" s="33">
        <v>75.369010000000003</v>
      </c>
      <c r="BP4917" s="33">
        <v>80.642210000000006</v>
      </c>
      <c r="BQ4917" s="33">
        <v>85.068860000000001</v>
      </c>
      <c r="BR4917" s="33">
        <v>87.687870000000004</v>
      </c>
      <c r="BS4917" s="33">
        <v>89.336070000000007</v>
      </c>
      <c r="BT4917" s="33">
        <v>90.321849999999998</v>
      </c>
      <c r="BU4917" s="33">
        <v>90.580089999999998</v>
      </c>
      <c r="BV4917" s="33">
        <v>90.078590000000005</v>
      </c>
      <c r="BW4917" s="33">
        <v>89.007480000000001</v>
      </c>
      <c r="BX4917" s="33">
        <v>86.18862</v>
      </c>
      <c r="BY4917" s="33">
        <v>81.964070000000007</v>
      </c>
      <c r="BZ4917" s="33">
        <v>78.460329999999999</v>
      </c>
      <c r="CA4917" s="33">
        <v>76.34057</v>
      </c>
      <c r="CB4917" s="33">
        <v>74.514970000000005</v>
      </c>
      <c r="CC4917" s="33">
        <v>72.580839999999995</v>
      </c>
      <c r="DC4917" s="9">
        <v>120.5183</v>
      </c>
      <c r="DD4917" s="9">
        <v>0</v>
      </c>
    </row>
    <row r="4918" spans="1:108" x14ac:dyDescent="0.25">
      <c r="A4918" s="9" t="s">
        <v>42</v>
      </c>
      <c r="B4918" s="9" t="s">
        <v>30</v>
      </c>
      <c r="C4918" s="9" t="s">
        <v>2</v>
      </c>
      <c r="D4918" s="9" t="s">
        <v>37</v>
      </c>
      <c r="E4918" s="9" t="s">
        <v>38</v>
      </c>
      <c r="F4918" s="9">
        <v>2026</v>
      </c>
      <c r="G4918" s="9">
        <v>10</v>
      </c>
      <c r="H4918" s="9"/>
      <c r="BF4918" s="33">
        <v>63.855710000000002</v>
      </c>
      <c r="BG4918" s="33">
        <v>62.381169999999997</v>
      </c>
      <c r="BH4918" s="33">
        <v>61.567129999999999</v>
      </c>
      <c r="BI4918" s="33">
        <v>60.767749999999999</v>
      </c>
      <c r="BJ4918" s="33">
        <v>60.292439999999999</v>
      </c>
      <c r="BK4918" s="33">
        <v>59.533180000000002</v>
      </c>
      <c r="BL4918" s="33">
        <v>58.94753</v>
      </c>
      <c r="BM4918" s="33">
        <v>58.935180000000003</v>
      </c>
      <c r="BN4918" s="33">
        <v>62.557099999999998</v>
      </c>
      <c r="BO4918" s="33">
        <v>67.277010000000004</v>
      </c>
      <c r="BP4918" s="33">
        <v>71.826390000000004</v>
      </c>
      <c r="BQ4918" s="33">
        <v>75.862660000000005</v>
      </c>
      <c r="BR4918" s="33">
        <v>79.524690000000007</v>
      </c>
      <c r="BS4918" s="33">
        <v>81.716819999999998</v>
      </c>
      <c r="BT4918" s="33">
        <v>82.373459999999994</v>
      </c>
      <c r="BU4918" s="33">
        <v>81.668980000000005</v>
      </c>
      <c r="BV4918" s="33">
        <v>80.487660000000005</v>
      </c>
      <c r="BW4918" s="33">
        <v>78.511570000000006</v>
      </c>
      <c r="BX4918" s="33">
        <v>75.17747</v>
      </c>
      <c r="BY4918" s="33">
        <v>71.675160000000005</v>
      </c>
      <c r="BZ4918" s="33">
        <v>69.094139999999996</v>
      </c>
      <c r="CA4918" s="33">
        <v>67.201390000000004</v>
      </c>
      <c r="CB4918" s="33">
        <v>65.561729999999997</v>
      </c>
      <c r="CC4918" s="33">
        <v>64.199839999999995</v>
      </c>
      <c r="DC4918" s="9">
        <v>120.5183</v>
      </c>
      <c r="DD4918" s="9">
        <v>0</v>
      </c>
    </row>
    <row r="4919" spans="1:108" x14ac:dyDescent="0.25">
      <c r="A4919" s="9" t="s">
        <v>42</v>
      </c>
      <c r="B4919" s="9" t="s">
        <v>30</v>
      </c>
      <c r="C4919" s="9" t="s">
        <v>2</v>
      </c>
      <c r="D4919" s="9" t="s">
        <v>37</v>
      </c>
      <c r="E4919" s="9" t="s">
        <v>36</v>
      </c>
      <c r="F4919" s="9">
        <v>2016</v>
      </c>
      <c r="H4919" s="9"/>
      <c r="BF4919" s="33">
        <v>71.229230000000001</v>
      </c>
      <c r="BG4919" s="33">
        <v>69.863960000000006</v>
      </c>
      <c r="BH4919" s="33">
        <v>68.397639999999996</v>
      </c>
      <c r="BI4919" s="33">
        <v>67.349919999999997</v>
      </c>
      <c r="BJ4919" s="33">
        <v>66.340940000000003</v>
      </c>
      <c r="BK4919" s="33">
        <v>65.598050000000001</v>
      </c>
      <c r="BL4919" s="33">
        <v>65.612840000000006</v>
      </c>
      <c r="BM4919" s="33">
        <v>67.958830000000006</v>
      </c>
      <c r="BN4919" s="33">
        <v>72.150080000000003</v>
      </c>
      <c r="BO4919" s="33">
        <v>76.892399999999995</v>
      </c>
      <c r="BP4919" s="33">
        <v>81.351230000000001</v>
      </c>
      <c r="BQ4919" s="33">
        <v>84.828590000000005</v>
      </c>
      <c r="BR4919" s="33">
        <v>87.31138</v>
      </c>
      <c r="BS4919" s="33">
        <v>89.082149999999999</v>
      </c>
      <c r="BT4919" s="33">
        <v>90.295109999999994</v>
      </c>
      <c r="BU4919" s="33">
        <v>90.736549999999994</v>
      </c>
      <c r="BV4919" s="33">
        <v>90.406649999999999</v>
      </c>
      <c r="BW4919" s="33">
        <v>89.487849999999995</v>
      </c>
      <c r="BX4919" s="33">
        <v>87.265360000000001</v>
      </c>
      <c r="BY4919" s="33">
        <v>83.776570000000007</v>
      </c>
      <c r="BZ4919" s="33">
        <v>80.026009999999999</v>
      </c>
      <c r="CA4919" s="33">
        <v>77.358720000000005</v>
      </c>
      <c r="CB4919" s="33">
        <v>75.288359999999997</v>
      </c>
      <c r="CC4919" s="33">
        <v>73.325230000000005</v>
      </c>
      <c r="DC4919" s="9">
        <v>120.5183</v>
      </c>
      <c r="DD4919" s="9">
        <v>0</v>
      </c>
    </row>
    <row r="4920" spans="1:108" x14ac:dyDescent="0.25">
      <c r="A4920" s="9" t="s">
        <v>42</v>
      </c>
      <c r="B4920" s="9" t="s">
        <v>30</v>
      </c>
      <c r="C4920" s="9" t="s">
        <v>2</v>
      </c>
      <c r="D4920" s="9" t="s">
        <v>37</v>
      </c>
      <c r="E4920" s="9" t="s">
        <v>36</v>
      </c>
      <c r="F4920" s="9">
        <v>2017</v>
      </c>
      <c r="H4920" s="9"/>
      <c r="BF4920" s="33">
        <v>71.229230000000001</v>
      </c>
      <c r="BG4920" s="33">
        <v>69.863960000000006</v>
      </c>
      <c r="BH4920" s="33">
        <v>68.397639999999996</v>
      </c>
      <c r="BI4920" s="33">
        <v>67.349919999999997</v>
      </c>
      <c r="BJ4920" s="33">
        <v>66.340940000000003</v>
      </c>
      <c r="BK4920" s="33">
        <v>65.598050000000001</v>
      </c>
      <c r="BL4920" s="33">
        <v>65.612840000000006</v>
      </c>
      <c r="BM4920" s="33">
        <v>67.958830000000006</v>
      </c>
      <c r="BN4920" s="33">
        <v>72.150080000000003</v>
      </c>
      <c r="BO4920" s="33">
        <v>76.892399999999995</v>
      </c>
      <c r="BP4920" s="33">
        <v>81.351230000000001</v>
      </c>
      <c r="BQ4920" s="33">
        <v>84.828590000000005</v>
      </c>
      <c r="BR4920" s="33">
        <v>87.31138</v>
      </c>
      <c r="BS4920" s="33">
        <v>89.082149999999999</v>
      </c>
      <c r="BT4920" s="33">
        <v>90.295109999999994</v>
      </c>
      <c r="BU4920" s="33">
        <v>90.736549999999994</v>
      </c>
      <c r="BV4920" s="33">
        <v>90.406649999999999</v>
      </c>
      <c r="BW4920" s="33">
        <v>89.487849999999995</v>
      </c>
      <c r="BX4920" s="33">
        <v>87.265360000000001</v>
      </c>
      <c r="BY4920" s="33">
        <v>83.776570000000007</v>
      </c>
      <c r="BZ4920" s="33">
        <v>80.026009999999999</v>
      </c>
      <c r="CA4920" s="33">
        <v>77.358720000000005</v>
      </c>
      <c r="CB4920" s="33">
        <v>75.288359999999997</v>
      </c>
      <c r="CC4920" s="33">
        <v>73.325230000000005</v>
      </c>
      <c r="DC4920" s="9">
        <v>120.5183</v>
      </c>
      <c r="DD4920" s="9">
        <v>0</v>
      </c>
    </row>
    <row r="4921" spans="1:108" x14ac:dyDescent="0.25">
      <c r="A4921" s="9" t="s">
        <v>42</v>
      </c>
      <c r="B4921" s="9" t="s">
        <v>30</v>
      </c>
      <c r="C4921" s="9" t="s">
        <v>2</v>
      </c>
      <c r="D4921" s="9" t="s">
        <v>37</v>
      </c>
      <c r="E4921" s="9" t="s">
        <v>36</v>
      </c>
      <c r="F4921" s="9">
        <v>2018</v>
      </c>
      <c r="H4921" s="9"/>
      <c r="BF4921" s="33">
        <v>71.229230000000001</v>
      </c>
      <c r="BG4921" s="33">
        <v>69.863960000000006</v>
      </c>
      <c r="BH4921" s="33">
        <v>68.397639999999996</v>
      </c>
      <c r="BI4921" s="33">
        <v>67.349919999999997</v>
      </c>
      <c r="BJ4921" s="33">
        <v>66.340940000000003</v>
      </c>
      <c r="BK4921" s="33">
        <v>65.598050000000001</v>
      </c>
      <c r="BL4921" s="33">
        <v>65.612840000000006</v>
      </c>
      <c r="BM4921" s="33">
        <v>67.958830000000006</v>
      </c>
      <c r="BN4921" s="33">
        <v>72.150080000000003</v>
      </c>
      <c r="BO4921" s="33">
        <v>76.892399999999995</v>
      </c>
      <c r="BP4921" s="33">
        <v>81.351230000000001</v>
      </c>
      <c r="BQ4921" s="33">
        <v>84.828590000000005</v>
      </c>
      <c r="BR4921" s="33">
        <v>87.31138</v>
      </c>
      <c r="BS4921" s="33">
        <v>89.082149999999999</v>
      </c>
      <c r="BT4921" s="33">
        <v>90.295109999999994</v>
      </c>
      <c r="BU4921" s="33">
        <v>90.736549999999994</v>
      </c>
      <c r="BV4921" s="33">
        <v>90.406649999999999</v>
      </c>
      <c r="BW4921" s="33">
        <v>89.487849999999995</v>
      </c>
      <c r="BX4921" s="33">
        <v>87.265360000000001</v>
      </c>
      <c r="BY4921" s="33">
        <v>83.776570000000007</v>
      </c>
      <c r="BZ4921" s="33">
        <v>80.026009999999999</v>
      </c>
      <c r="CA4921" s="33">
        <v>77.358720000000005</v>
      </c>
      <c r="CB4921" s="33">
        <v>75.288359999999997</v>
      </c>
      <c r="CC4921" s="33">
        <v>73.325230000000005</v>
      </c>
      <c r="DC4921" s="9">
        <v>120.5183</v>
      </c>
      <c r="DD4921" s="9">
        <v>0</v>
      </c>
    </row>
    <row r="4922" spans="1:108" x14ac:dyDescent="0.25">
      <c r="A4922" s="9" t="s">
        <v>42</v>
      </c>
      <c r="B4922" s="9" t="s">
        <v>30</v>
      </c>
      <c r="C4922" s="9" t="s">
        <v>2</v>
      </c>
      <c r="D4922" s="9" t="s">
        <v>37</v>
      </c>
      <c r="E4922" s="9" t="s">
        <v>36</v>
      </c>
      <c r="F4922" s="9">
        <v>2019</v>
      </c>
      <c r="H4922" s="9"/>
      <c r="BF4922" s="33">
        <v>71.229230000000001</v>
      </c>
      <c r="BG4922" s="33">
        <v>69.863960000000006</v>
      </c>
      <c r="BH4922" s="33">
        <v>68.397639999999996</v>
      </c>
      <c r="BI4922" s="33">
        <v>67.349919999999997</v>
      </c>
      <c r="BJ4922" s="33">
        <v>66.340940000000003</v>
      </c>
      <c r="BK4922" s="33">
        <v>65.598050000000001</v>
      </c>
      <c r="BL4922" s="33">
        <v>65.612840000000006</v>
      </c>
      <c r="BM4922" s="33">
        <v>67.958830000000006</v>
      </c>
      <c r="BN4922" s="33">
        <v>72.150080000000003</v>
      </c>
      <c r="BO4922" s="33">
        <v>76.892399999999995</v>
      </c>
      <c r="BP4922" s="33">
        <v>81.351230000000001</v>
      </c>
      <c r="BQ4922" s="33">
        <v>84.828590000000005</v>
      </c>
      <c r="BR4922" s="33">
        <v>87.31138</v>
      </c>
      <c r="BS4922" s="33">
        <v>89.082149999999999</v>
      </c>
      <c r="BT4922" s="33">
        <v>90.295109999999994</v>
      </c>
      <c r="BU4922" s="33">
        <v>90.736549999999994</v>
      </c>
      <c r="BV4922" s="33">
        <v>90.406649999999999</v>
      </c>
      <c r="BW4922" s="33">
        <v>89.487849999999995</v>
      </c>
      <c r="BX4922" s="33">
        <v>87.265360000000001</v>
      </c>
      <c r="BY4922" s="33">
        <v>83.776570000000007</v>
      </c>
      <c r="BZ4922" s="33">
        <v>80.026009999999999</v>
      </c>
      <c r="CA4922" s="33">
        <v>77.358720000000005</v>
      </c>
      <c r="CB4922" s="33">
        <v>75.288359999999997</v>
      </c>
      <c r="CC4922" s="33">
        <v>73.325230000000005</v>
      </c>
      <c r="DC4922" s="9">
        <v>120.5183</v>
      </c>
      <c r="DD4922" s="9">
        <v>0</v>
      </c>
    </row>
    <row r="4923" spans="1:108" x14ac:dyDescent="0.25">
      <c r="A4923" s="9" t="s">
        <v>42</v>
      </c>
      <c r="B4923" s="9" t="s">
        <v>30</v>
      </c>
      <c r="C4923" s="9" t="s">
        <v>2</v>
      </c>
      <c r="D4923" s="9" t="s">
        <v>37</v>
      </c>
      <c r="E4923" s="9" t="s">
        <v>36</v>
      </c>
      <c r="F4923" s="9">
        <v>2020</v>
      </c>
      <c r="H4923" s="9"/>
      <c r="BF4923" s="33">
        <v>71.229230000000001</v>
      </c>
      <c r="BG4923" s="33">
        <v>69.863960000000006</v>
      </c>
      <c r="BH4923" s="33">
        <v>68.397639999999996</v>
      </c>
      <c r="BI4923" s="33">
        <v>67.349919999999997</v>
      </c>
      <c r="BJ4923" s="33">
        <v>66.340940000000003</v>
      </c>
      <c r="BK4923" s="33">
        <v>65.598050000000001</v>
      </c>
      <c r="BL4923" s="33">
        <v>65.612840000000006</v>
      </c>
      <c r="BM4923" s="33">
        <v>67.958830000000006</v>
      </c>
      <c r="BN4923" s="33">
        <v>72.150080000000003</v>
      </c>
      <c r="BO4923" s="33">
        <v>76.892399999999995</v>
      </c>
      <c r="BP4923" s="33">
        <v>81.351230000000001</v>
      </c>
      <c r="BQ4923" s="33">
        <v>84.828590000000005</v>
      </c>
      <c r="BR4923" s="33">
        <v>87.31138</v>
      </c>
      <c r="BS4923" s="33">
        <v>89.082149999999999</v>
      </c>
      <c r="BT4923" s="33">
        <v>90.295109999999994</v>
      </c>
      <c r="BU4923" s="33">
        <v>90.736549999999994</v>
      </c>
      <c r="BV4923" s="33">
        <v>90.406649999999999</v>
      </c>
      <c r="BW4923" s="33">
        <v>89.487849999999995</v>
      </c>
      <c r="BX4923" s="33">
        <v>87.265360000000001</v>
      </c>
      <c r="BY4923" s="33">
        <v>83.776570000000007</v>
      </c>
      <c r="BZ4923" s="33">
        <v>80.026009999999999</v>
      </c>
      <c r="CA4923" s="33">
        <v>77.358720000000005</v>
      </c>
      <c r="CB4923" s="33">
        <v>75.288359999999997</v>
      </c>
      <c r="CC4923" s="33">
        <v>73.325230000000005</v>
      </c>
      <c r="DC4923" s="9">
        <v>120.5183</v>
      </c>
      <c r="DD4923" s="9">
        <v>0</v>
      </c>
    </row>
    <row r="4924" spans="1:108" x14ac:dyDescent="0.25">
      <c r="A4924" s="9" t="s">
        <v>42</v>
      </c>
      <c r="B4924" s="9" t="s">
        <v>30</v>
      </c>
      <c r="C4924" s="9" t="s">
        <v>2</v>
      </c>
      <c r="D4924" s="9" t="s">
        <v>37</v>
      </c>
      <c r="E4924" s="9" t="s">
        <v>36</v>
      </c>
      <c r="F4924" s="9">
        <v>2021</v>
      </c>
      <c r="H4924" s="9"/>
      <c r="BF4924" s="33">
        <v>71.229230000000001</v>
      </c>
      <c r="BG4924" s="33">
        <v>69.863960000000006</v>
      </c>
      <c r="BH4924" s="33">
        <v>68.397639999999996</v>
      </c>
      <c r="BI4924" s="33">
        <v>67.349919999999997</v>
      </c>
      <c r="BJ4924" s="33">
        <v>66.340940000000003</v>
      </c>
      <c r="BK4924" s="33">
        <v>65.598050000000001</v>
      </c>
      <c r="BL4924" s="33">
        <v>65.612840000000006</v>
      </c>
      <c r="BM4924" s="33">
        <v>67.958830000000006</v>
      </c>
      <c r="BN4924" s="33">
        <v>72.150080000000003</v>
      </c>
      <c r="BO4924" s="33">
        <v>76.892399999999995</v>
      </c>
      <c r="BP4924" s="33">
        <v>81.351230000000001</v>
      </c>
      <c r="BQ4924" s="33">
        <v>84.828590000000005</v>
      </c>
      <c r="BR4924" s="33">
        <v>87.31138</v>
      </c>
      <c r="BS4924" s="33">
        <v>89.082149999999999</v>
      </c>
      <c r="BT4924" s="33">
        <v>90.295109999999994</v>
      </c>
      <c r="BU4924" s="33">
        <v>90.736549999999994</v>
      </c>
      <c r="BV4924" s="33">
        <v>90.406649999999999</v>
      </c>
      <c r="BW4924" s="33">
        <v>89.487849999999995</v>
      </c>
      <c r="BX4924" s="33">
        <v>87.265360000000001</v>
      </c>
      <c r="BY4924" s="33">
        <v>83.776570000000007</v>
      </c>
      <c r="BZ4924" s="33">
        <v>80.026009999999999</v>
      </c>
      <c r="CA4924" s="33">
        <v>77.358720000000005</v>
      </c>
      <c r="CB4924" s="33">
        <v>75.288359999999997</v>
      </c>
      <c r="CC4924" s="33">
        <v>73.325230000000005</v>
      </c>
      <c r="DC4924" s="9">
        <v>120.5183</v>
      </c>
      <c r="DD4924" s="9">
        <v>0</v>
      </c>
    </row>
    <row r="4925" spans="1:108" x14ac:dyDescent="0.25">
      <c r="A4925" s="9" t="s">
        <v>42</v>
      </c>
      <c r="B4925" s="9" t="s">
        <v>30</v>
      </c>
      <c r="C4925" s="9" t="s">
        <v>2</v>
      </c>
      <c r="D4925" s="9" t="s">
        <v>37</v>
      </c>
      <c r="E4925" s="9" t="s">
        <v>36</v>
      </c>
      <c r="F4925" s="9">
        <v>2022</v>
      </c>
      <c r="H4925" s="9"/>
      <c r="BF4925" s="33">
        <v>71.229230000000001</v>
      </c>
      <c r="BG4925" s="33">
        <v>69.863960000000006</v>
      </c>
      <c r="BH4925" s="33">
        <v>68.397639999999996</v>
      </c>
      <c r="BI4925" s="33">
        <v>67.349919999999997</v>
      </c>
      <c r="BJ4925" s="33">
        <v>66.340940000000003</v>
      </c>
      <c r="BK4925" s="33">
        <v>65.598050000000001</v>
      </c>
      <c r="BL4925" s="33">
        <v>65.612840000000006</v>
      </c>
      <c r="BM4925" s="33">
        <v>67.958830000000006</v>
      </c>
      <c r="BN4925" s="33">
        <v>72.150080000000003</v>
      </c>
      <c r="BO4925" s="33">
        <v>76.892399999999995</v>
      </c>
      <c r="BP4925" s="33">
        <v>81.351230000000001</v>
      </c>
      <c r="BQ4925" s="33">
        <v>84.828590000000005</v>
      </c>
      <c r="BR4925" s="33">
        <v>87.31138</v>
      </c>
      <c r="BS4925" s="33">
        <v>89.082149999999999</v>
      </c>
      <c r="BT4925" s="33">
        <v>90.295109999999994</v>
      </c>
      <c r="BU4925" s="33">
        <v>90.736549999999994</v>
      </c>
      <c r="BV4925" s="33">
        <v>90.406649999999999</v>
      </c>
      <c r="BW4925" s="33">
        <v>89.487849999999995</v>
      </c>
      <c r="BX4925" s="33">
        <v>87.265360000000001</v>
      </c>
      <c r="BY4925" s="33">
        <v>83.776570000000007</v>
      </c>
      <c r="BZ4925" s="33">
        <v>80.026009999999999</v>
      </c>
      <c r="CA4925" s="33">
        <v>77.358720000000005</v>
      </c>
      <c r="CB4925" s="33">
        <v>75.288359999999997</v>
      </c>
      <c r="CC4925" s="33">
        <v>73.325230000000005</v>
      </c>
      <c r="DC4925" s="9">
        <v>120.5183</v>
      </c>
      <c r="DD4925" s="9">
        <v>0</v>
      </c>
    </row>
    <row r="4926" spans="1:108" x14ac:dyDescent="0.25">
      <c r="A4926" s="9" t="s">
        <v>42</v>
      </c>
      <c r="B4926" s="9" t="s">
        <v>30</v>
      </c>
      <c r="C4926" s="9" t="s">
        <v>2</v>
      </c>
      <c r="D4926" s="9" t="s">
        <v>37</v>
      </c>
      <c r="E4926" s="9" t="s">
        <v>36</v>
      </c>
      <c r="F4926" s="9">
        <v>2023</v>
      </c>
      <c r="H4926" s="9"/>
      <c r="BF4926" s="33">
        <v>71.229230000000001</v>
      </c>
      <c r="BG4926" s="33">
        <v>69.863960000000006</v>
      </c>
      <c r="BH4926" s="33">
        <v>68.397639999999996</v>
      </c>
      <c r="BI4926" s="33">
        <v>67.349919999999997</v>
      </c>
      <c r="BJ4926" s="33">
        <v>66.340940000000003</v>
      </c>
      <c r="BK4926" s="33">
        <v>65.598050000000001</v>
      </c>
      <c r="BL4926" s="33">
        <v>65.612840000000006</v>
      </c>
      <c r="BM4926" s="33">
        <v>67.958830000000006</v>
      </c>
      <c r="BN4926" s="33">
        <v>72.150080000000003</v>
      </c>
      <c r="BO4926" s="33">
        <v>76.892399999999995</v>
      </c>
      <c r="BP4926" s="33">
        <v>81.351230000000001</v>
      </c>
      <c r="BQ4926" s="33">
        <v>84.828590000000005</v>
      </c>
      <c r="BR4926" s="33">
        <v>87.31138</v>
      </c>
      <c r="BS4926" s="33">
        <v>89.082149999999999</v>
      </c>
      <c r="BT4926" s="33">
        <v>90.295109999999994</v>
      </c>
      <c r="BU4926" s="33">
        <v>90.736549999999994</v>
      </c>
      <c r="BV4926" s="33">
        <v>90.406649999999999</v>
      </c>
      <c r="BW4926" s="33">
        <v>89.487849999999995</v>
      </c>
      <c r="BX4926" s="33">
        <v>87.265360000000001</v>
      </c>
      <c r="BY4926" s="33">
        <v>83.776570000000007</v>
      </c>
      <c r="BZ4926" s="33">
        <v>80.026009999999999</v>
      </c>
      <c r="CA4926" s="33">
        <v>77.358720000000005</v>
      </c>
      <c r="CB4926" s="33">
        <v>75.288359999999997</v>
      </c>
      <c r="CC4926" s="33">
        <v>73.325230000000005</v>
      </c>
      <c r="DC4926" s="9">
        <v>120.5183</v>
      </c>
      <c r="DD4926" s="9">
        <v>0</v>
      </c>
    </row>
    <row r="4927" spans="1:108" x14ac:dyDescent="0.25">
      <c r="A4927" s="9" t="s">
        <v>42</v>
      </c>
      <c r="B4927" s="9" t="s">
        <v>30</v>
      </c>
      <c r="C4927" s="9" t="s">
        <v>2</v>
      </c>
      <c r="D4927" s="9" t="s">
        <v>37</v>
      </c>
      <c r="E4927" s="9" t="s">
        <v>36</v>
      </c>
      <c r="F4927" s="9">
        <v>2024</v>
      </c>
      <c r="H4927" s="9"/>
      <c r="BF4927" s="33">
        <v>71.229230000000001</v>
      </c>
      <c r="BG4927" s="33">
        <v>69.863960000000006</v>
      </c>
      <c r="BH4927" s="33">
        <v>68.397639999999996</v>
      </c>
      <c r="BI4927" s="33">
        <v>67.349919999999997</v>
      </c>
      <c r="BJ4927" s="33">
        <v>66.340940000000003</v>
      </c>
      <c r="BK4927" s="33">
        <v>65.598050000000001</v>
      </c>
      <c r="BL4927" s="33">
        <v>65.612840000000006</v>
      </c>
      <c r="BM4927" s="33">
        <v>67.958830000000006</v>
      </c>
      <c r="BN4927" s="33">
        <v>72.150080000000003</v>
      </c>
      <c r="BO4927" s="33">
        <v>76.892399999999995</v>
      </c>
      <c r="BP4927" s="33">
        <v>81.351230000000001</v>
      </c>
      <c r="BQ4927" s="33">
        <v>84.828590000000005</v>
      </c>
      <c r="BR4927" s="33">
        <v>87.31138</v>
      </c>
      <c r="BS4927" s="33">
        <v>89.082149999999999</v>
      </c>
      <c r="BT4927" s="33">
        <v>90.295109999999994</v>
      </c>
      <c r="BU4927" s="33">
        <v>90.736549999999994</v>
      </c>
      <c r="BV4927" s="33">
        <v>90.406649999999999</v>
      </c>
      <c r="BW4927" s="33">
        <v>89.487849999999995</v>
      </c>
      <c r="BX4927" s="33">
        <v>87.265360000000001</v>
      </c>
      <c r="BY4927" s="33">
        <v>83.776570000000007</v>
      </c>
      <c r="BZ4927" s="33">
        <v>80.026009999999999</v>
      </c>
      <c r="CA4927" s="33">
        <v>77.358720000000005</v>
      </c>
      <c r="CB4927" s="33">
        <v>75.288359999999997</v>
      </c>
      <c r="CC4927" s="33">
        <v>73.325230000000005</v>
      </c>
      <c r="DC4927" s="9">
        <v>120.5183</v>
      </c>
      <c r="DD4927" s="9">
        <v>0</v>
      </c>
    </row>
    <row r="4928" spans="1:108" x14ac:dyDescent="0.25">
      <c r="A4928" s="9" t="s">
        <v>42</v>
      </c>
      <c r="B4928" s="9" t="s">
        <v>30</v>
      </c>
      <c r="C4928" s="9" t="s">
        <v>2</v>
      </c>
      <c r="D4928" s="9" t="s">
        <v>37</v>
      </c>
      <c r="E4928" s="9" t="s">
        <v>36</v>
      </c>
      <c r="F4928" s="9">
        <v>2025</v>
      </c>
      <c r="H4928" s="9"/>
      <c r="BF4928" s="33">
        <v>71.229230000000001</v>
      </c>
      <c r="BG4928" s="33">
        <v>69.863960000000006</v>
      </c>
      <c r="BH4928" s="33">
        <v>68.397639999999996</v>
      </c>
      <c r="BI4928" s="33">
        <v>67.349919999999997</v>
      </c>
      <c r="BJ4928" s="33">
        <v>66.340940000000003</v>
      </c>
      <c r="BK4928" s="33">
        <v>65.598050000000001</v>
      </c>
      <c r="BL4928" s="33">
        <v>65.612840000000006</v>
      </c>
      <c r="BM4928" s="33">
        <v>67.958830000000006</v>
      </c>
      <c r="BN4928" s="33">
        <v>72.150080000000003</v>
      </c>
      <c r="BO4928" s="33">
        <v>76.892399999999995</v>
      </c>
      <c r="BP4928" s="33">
        <v>81.351230000000001</v>
      </c>
      <c r="BQ4928" s="33">
        <v>84.828590000000005</v>
      </c>
      <c r="BR4928" s="33">
        <v>87.31138</v>
      </c>
      <c r="BS4928" s="33">
        <v>89.082149999999999</v>
      </c>
      <c r="BT4928" s="33">
        <v>90.295109999999994</v>
      </c>
      <c r="BU4928" s="33">
        <v>90.736549999999994</v>
      </c>
      <c r="BV4928" s="33">
        <v>90.406649999999999</v>
      </c>
      <c r="BW4928" s="33">
        <v>89.487849999999995</v>
      </c>
      <c r="BX4928" s="33">
        <v>87.265360000000001</v>
      </c>
      <c r="BY4928" s="33">
        <v>83.776570000000007</v>
      </c>
      <c r="BZ4928" s="33">
        <v>80.026009999999999</v>
      </c>
      <c r="CA4928" s="33">
        <v>77.358720000000005</v>
      </c>
      <c r="CB4928" s="33">
        <v>75.288359999999997</v>
      </c>
      <c r="CC4928" s="33">
        <v>73.325230000000005</v>
      </c>
      <c r="DC4928" s="9">
        <v>120.5183</v>
      </c>
      <c r="DD4928" s="9">
        <v>0</v>
      </c>
    </row>
    <row r="4929" spans="1:108" x14ac:dyDescent="0.25">
      <c r="A4929" s="9" t="s">
        <v>42</v>
      </c>
      <c r="B4929" s="9" t="s">
        <v>30</v>
      </c>
      <c r="C4929" s="9" t="s">
        <v>2</v>
      </c>
      <c r="D4929" s="9" t="s">
        <v>37</v>
      </c>
      <c r="E4929" s="9" t="s">
        <v>36</v>
      </c>
      <c r="F4929" s="9">
        <v>2026</v>
      </c>
      <c r="H4929" s="9"/>
      <c r="BF4929" s="33">
        <v>71.229230000000001</v>
      </c>
      <c r="BG4929" s="33">
        <v>69.863960000000006</v>
      </c>
      <c r="BH4929" s="33">
        <v>68.397639999999996</v>
      </c>
      <c r="BI4929" s="33">
        <v>67.349919999999997</v>
      </c>
      <c r="BJ4929" s="33">
        <v>66.340940000000003</v>
      </c>
      <c r="BK4929" s="33">
        <v>65.598050000000001</v>
      </c>
      <c r="BL4929" s="33">
        <v>65.612840000000006</v>
      </c>
      <c r="BM4929" s="33">
        <v>67.958830000000006</v>
      </c>
      <c r="BN4929" s="33">
        <v>72.150080000000003</v>
      </c>
      <c r="BO4929" s="33">
        <v>76.892399999999995</v>
      </c>
      <c r="BP4929" s="33">
        <v>81.351230000000001</v>
      </c>
      <c r="BQ4929" s="33">
        <v>84.828590000000005</v>
      </c>
      <c r="BR4929" s="33">
        <v>87.31138</v>
      </c>
      <c r="BS4929" s="33">
        <v>89.082149999999999</v>
      </c>
      <c r="BT4929" s="33">
        <v>90.295109999999994</v>
      </c>
      <c r="BU4929" s="33">
        <v>90.736549999999994</v>
      </c>
      <c r="BV4929" s="33">
        <v>90.406649999999999</v>
      </c>
      <c r="BW4929" s="33">
        <v>89.487849999999995</v>
      </c>
      <c r="BX4929" s="33">
        <v>87.265360000000001</v>
      </c>
      <c r="BY4929" s="33">
        <v>83.776570000000007</v>
      </c>
      <c r="BZ4929" s="33">
        <v>80.026009999999999</v>
      </c>
      <c r="CA4929" s="33">
        <v>77.358720000000005</v>
      </c>
      <c r="CB4929" s="33">
        <v>75.288359999999997</v>
      </c>
      <c r="CC4929" s="33">
        <v>73.325230000000005</v>
      </c>
      <c r="DC4929" s="9">
        <v>120.5183</v>
      </c>
      <c r="DD4929" s="9">
        <v>0</v>
      </c>
    </row>
    <row r="4930" spans="1:108" x14ac:dyDescent="0.25">
      <c r="A4930" s="9" t="s">
        <v>42</v>
      </c>
      <c r="B4930" s="9" t="s">
        <v>30</v>
      </c>
      <c r="C4930" s="9" t="s">
        <v>3</v>
      </c>
      <c r="D4930" s="9" t="s">
        <v>41</v>
      </c>
      <c r="E4930" s="9" t="s">
        <v>38</v>
      </c>
      <c r="F4930" s="9">
        <v>2016</v>
      </c>
      <c r="G4930" s="9">
        <v>5</v>
      </c>
      <c r="H4930" s="9"/>
      <c r="BF4930" s="33">
        <v>67.786460000000005</v>
      </c>
      <c r="BG4930" s="33">
        <v>66.630210000000005</v>
      </c>
      <c r="BH4930" s="33">
        <v>65.03125</v>
      </c>
      <c r="BI4930" s="33">
        <v>63.057290000000002</v>
      </c>
      <c r="BJ4930" s="33">
        <v>62.6875</v>
      </c>
      <c r="BK4930" s="33">
        <v>61.192709999999998</v>
      </c>
      <c r="BL4930" s="33">
        <v>61.708329999999997</v>
      </c>
      <c r="BM4930" s="33">
        <v>67.130210000000005</v>
      </c>
      <c r="BN4930" s="33">
        <v>73.989590000000007</v>
      </c>
      <c r="BO4930" s="33">
        <v>79.041659999999993</v>
      </c>
      <c r="BP4930" s="33">
        <v>83.005210000000005</v>
      </c>
      <c r="BQ4930" s="33">
        <v>85.822909999999993</v>
      </c>
      <c r="BR4930" s="33">
        <v>88.354159999999993</v>
      </c>
      <c r="BS4930" s="33">
        <v>90.494789999999995</v>
      </c>
      <c r="BT4930" s="33">
        <v>92.03125</v>
      </c>
      <c r="BU4930" s="33">
        <v>93.020840000000007</v>
      </c>
      <c r="BV4930" s="33">
        <v>93.489590000000007</v>
      </c>
      <c r="BW4930" s="33">
        <v>93.359380000000002</v>
      </c>
      <c r="BX4930" s="33">
        <v>91.65625</v>
      </c>
      <c r="BY4930" s="33">
        <v>84.359380000000002</v>
      </c>
      <c r="BZ4930" s="33">
        <v>77.401039999999995</v>
      </c>
      <c r="CA4930" s="33">
        <v>73.130210000000005</v>
      </c>
      <c r="CB4930" s="33">
        <v>70.640630000000002</v>
      </c>
      <c r="CC4930" s="33">
        <v>68.765630000000002</v>
      </c>
      <c r="DC4930" s="9">
        <v>15.47907</v>
      </c>
      <c r="DD4930" s="9">
        <v>0</v>
      </c>
    </row>
    <row r="4931" spans="1:108" x14ac:dyDescent="0.25">
      <c r="A4931" s="9" t="s">
        <v>42</v>
      </c>
      <c r="B4931" s="9" t="s">
        <v>30</v>
      </c>
      <c r="C4931" s="9" t="s">
        <v>3</v>
      </c>
      <c r="D4931" s="9" t="s">
        <v>41</v>
      </c>
      <c r="E4931" s="9" t="s">
        <v>38</v>
      </c>
      <c r="F4931" s="9">
        <v>2016</v>
      </c>
      <c r="G4931" s="9">
        <v>6</v>
      </c>
      <c r="H4931" s="9"/>
      <c r="BF4931" s="33">
        <v>69.390630000000002</v>
      </c>
      <c r="BG4931" s="33">
        <v>68.614590000000007</v>
      </c>
      <c r="BH4931" s="33">
        <v>67.958340000000007</v>
      </c>
      <c r="BI4931" s="33">
        <v>67.125</v>
      </c>
      <c r="BJ4931" s="33">
        <v>66.630210000000005</v>
      </c>
      <c r="BK4931" s="33">
        <v>65.703130000000002</v>
      </c>
      <c r="BL4931" s="33">
        <v>66.40625</v>
      </c>
      <c r="BM4931" s="33">
        <v>71.286460000000005</v>
      </c>
      <c r="BN4931" s="33">
        <v>77.21875</v>
      </c>
      <c r="BO4931" s="33">
        <v>82.140630000000002</v>
      </c>
      <c r="BP4931" s="33">
        <v>86.104159999999993</v>
      </c>
      <c r="BQ4931" s="33">
        <v>89.333340000000007</v>
      </c>
      <c r="BR4931" s="33">
        <v>91.645840000000007</v>
      </c>
      <c r="BS4931" s="33">
        <v>93.604159999999993</v>
      </c>
      <c r="BT4931" s="33">
        <v>95.546880000000002</v>
      </c>
      <c r="BU4931" s="33">
        <v>96.989590000000007</v>
      </c>
      <c r="BV4931" s="33">
        <v>97.40625</v>
      </c>
      <c r="BW4931" s="33">
        <v>97.104159999999993</v>
      </c>
      <c r="BX4931" s="33">
        <v>95.848960000000005</v>
      </c>
      <c r="BY4931" s="33">
        <v>91.177090000000007</v>
      </c>
      <c r="BZ4931" s="33">
        <v>82.984380000000002</v>
      </c>
      <c r="CA4931" s="33">
        <v>77.84375</v>
      </c>
      <c r="CB4931" s="33">
        <v>74.5625</v>
      </c>
      <c r="CC4931" s="33">
        <v>72.421880000000002</v>
      </c>
      <c r="DC4931" s="9">
        <v>15.47907</v>
      </c>
      <c r="DD4931" s="9">
        <v>0</v>
      </c>
    </row>
    <row r="4932" spans="1:108" x14ac:dyDescent="0.25">
      <c r="A4932" s="9" t="s">
        <v>42</v>
      </c>
      <c r="B4932" s="9" t="s">
        <v>30</v>
      </c>
      <c r="C4932" s="9" t="s">
        <v>3</v>
      </c>
      <c r="D4932" s="9" t="s">
        <v>41</v>
      </c>
      <c r="E4932" s="9" t="s">
        <v>38</v>
      </c>
      <c r="F4932" s="9">
        <v>2016</v>
      </c>
      <c r="G4932" s="9">
        <v>7</v>
      </c>
      <c r="H4932" s="9"/>
      <c r="BF4932" s="33">
        <v>76.394999999999996</v>
      </c>
      <c r="BG4932" s="33">
        <v>73.605000000000004</v>
      </c>
      <c r="BH4932" s="33">
        <v>72.430000000000007</v>
      </c>
      <c r="BI4932" s="33">
        <v>71.724999999999994</v>
      </c>
      <c r="BJ4932" s="33">
        <v>70.819999999999993</v>
      </c>
      <c r="BK4932" s="33">
        <v>70.319999999999993</v>
      </c>
      <c r="BL4932" s="33">
        <v>71.47</v>
      </c>
      <c r="BM4932" s="33">
        <v>75.959999999999994</v>
      </c>
      <c r="BN4932" s="33">
        <v>80.555000000000007</v>
      </c>
      <c r="BO4932" s="33">
        <v>85.305000000000007</v>
      </c>
      <c r="BP4932" s="33">
        <v>90.754999999999995</v>
      </c>
      <c r="BQ4932" s="33">
        <v>94.32</v>
      </c>
      <c r="BR4932" s="33">
        <v>96.995000000000005</v>
      </c>
      <c r="BS4932" s="33">
        <v>99.41</v>
      </c>
      <c r="BT4932" s="33">
        <v>101.09</v>
      </c>
      <c r="BU4932" s="33">
        <v>101.815</v>
      </c>
      <c r="BV4932" s="33">
        <v>102.63</v>
      </c>
      <c r="BW4932" s="33">
        <v>102.63500000000001</v>
      </c>
      <c r="BX4932" s="33">
        <v>101.9</v>
      </c>
      <c r="BY4932" s="33">
        <v>96.97</v>
      </c>
      <c r="BZ4932" s="33">
        <v>88.72</v>
      </c>
      <c r="CA4932" s="33">
        <v>83.265000000000001</v>
      </c>
      <c r="CB4932" s="33">
        <v>80.415000000000006</v>
      </c>
      <c r="CC4932" s="33">
        <v>78.385000000000005</v>
      </c>
      <c r="DC4932" s="9">
        <v>15.47907</v>
      </c>
      <c r="DD4932" s="9">
        <v>0</v>
      </c>
    </row>
    <row r="4933" spans="1:108" x14ac:dyDescent="0.25">
      <c r="A4933" s="9" t="s">
        <v>42</v>
      </c>
      <c r="B4933" s="9" t="s">
        <v>30</v>
      </c>
      <c r="C4933" s="9" t="s">
        <v>3</v>
      </c>
      <c r="D4933" s="9" t="s">
        <v>41</v>
      </c>
      <c r="E4933" s="9" t="s">
        <v>38</v>
      </c>
      <c r="F4933" s="9">
        <v>2016</v>
      </c>
      <c r="G4933" s="9">
        <v>8</v>
      </c>
      <c r="H4933" s="9"/>
      <c r="BF4933" s="33">
        <v>75.23</v>
      </c>
      <c r="BG4933" s="33">
        <v>74.08</v>
      </c>
      <c r="BH4933" s="33">
        <v>72.56</v>
      </c>
      <c r="BI4933" s="33">
        <v>71.444999999999993</v>
      </c>
      <c r="BJ4933" s="33">
        <v>69.915000000000006</v>
      </c>
      <c r="BK4933" s="33">
        <v>69.72</v>
      </c>
      <c r="BL4933" s="33">
        <v>69.72</v>
      </c>
      <c r="BM4933" s="33">
        <v>73.965000000000003</v>
      </c>
      <c r="BN4933" s="33">
        <v>79.84</v>
      </c>
      <c r="BO4933" s="33">
        <v>85.204999999999998</v>
      </c>
      <c r="BP4933" s="33">
        <v>90.17</v>
      </c>
      <c r="BQ4933" s="33">
        <v>93.56</v>
      </c>
      <c r="BR4933" s="33">
        <v>96.454999999999998</v>
      </c>
      <c r="BS4933" s="33">
        <v>98.674999999999997</v>
      </c>
      <c r="BT4933" s="33">
        <v>100.68</v>
      </c>
      <c r="BU4933" s="33">
        <v>101.80500000000001</v>
      </c>
      <c r="BV4933" s="33">
        <v>102.55500000000001</v>
      </c>
      <c r="BW4933" s="33">
        <v>102.28</v>
      </c>
      <c r="BX4933" s="33">
        <v>99.92</v>
      </c>
      <c r="BY4933" s="33">
        <v>93.02</v>
      </c>
      <c r="BZ4933" s="33">
        <v>85.48</v>
      </c>
      <c r="CA4933" s="33">
        <v>81.135000000000005</v>
      </c>
      <c r="CB4933" s="33">
        <v>78.19</v>
      </c>
      <c r="CC4933" s="33">
        <v>76.715000000000003</v>
      </c>
      <c r="DC4933" s="9">
        <v>15.47907</v>
      </c>
      <c r="DD4933" s="9">
        <v>0</v>
      </c>
    </row>
    <row r="4934" spans="1:108" x14ac:dyDescent="0.25">
      <c r="A4934" s="9" t="s">
        <v>42</v>
      </c>
      <c r="B4934" s="9" t="s">
        <v>30</v>
      </c>
      <c r="C4934" s="9" t="s">
        <v>3</v>
      </c>
      <c r="D4934" s="9" t="s">
        <v>41</v>
      </c>
      <c r="E4934" s="9" t="s">
        <v>38</v>
      </c>
      <c r="F4934" s="9">
        <v>2016</v>
      </c>
      <c r="G4934" s="9">
        <v>9</v>
      </c>
      <c r="H4934" s="9"/>
      <c r="BF4934" s="33">
        <v>67.819999999999993</v>
      </c>
      <c r="BG4934" s="33">
        <v>66.69</v>
      </c>
      <c r="BH4934" s="33">
        <v>65.495000000000005</v>
      </c>
      <c r="BI4934" s="33">
        <v>64.265000000000001</v>
      </c>
      <c r="BJ4934" s="33">
        <v>64.400000000000006</v>
      </c>
      <c r="BK4934" s="33">
        <v>63.924999999999997</v>
      </c>
      <c r="BL4934" s="33">
        <v>63.35</v>
      </c>
      <c r="BM4934" s="33">
        <v>65.355000000000004</v>
      </c>
      <c r="BN4934" s="33">
        <v>71.61</v>
      </c>
      <c r="BO4934" s="33">
        <v>78.644999999999996</v>
      </c>
      <c r="BP4934" s="33">
        <v>84.564999999999998</v>
      </c>
      <c r="BQ4934" s="33">
        <v>88.555000000000007</v>
      </c>
      <c r="BR4934" s="33">
        <v>91.07</v>
      </c>
      <c r="BS4934" s="33">
        <v>93.305000000000007</v>
      </c>
      <c r="BT4934" s="33">
        <v>94.91</v>
      </c>
      <c r="BU4934" s="33">
        <v>95.765000000000001</v>
      </c>
      <c r="BV4934" s="33">
        <v>95.935000000000002</v>
      </c>
      <c r="BW4934" s="33">
        <v>95.06</v>
      </c>
      <c r="BX4934" s="33">
        <v>90.715000000000003</v>
      </c>
      <c r="BY4934" s="33">
        <v>82.37</v>
      </c>
      <c r="BZ4934" s="33">
        <v>76.825000000000003</v>
      </c>
      <c r="CA4934" s="33">
        <v>73.405000000000001</v>
      </c>
      <c r="CB4934" s="33">
        <v>71.344999999999999</v>
      </c>
      <c r="CC4934" s="33">
        <v>70.295000000000002</v>
      </c>
      <c r="DC4934" s="9">
        <v>15.47907</v>
      </c>
      <c r="DD4934" s="9">
        <v>0</v>
      </c>
    </row>
    <row r="4935" spans="1:108" x14ac:dyDescent="0.25">
      <c r="A4935" s="9" t="s">
        <v>42</v>
      </c>
      <c r="B4935" s="9" t="s">
        <v>30</v>
      </c>
      <c r="C4935" s="9" t="s">
        <v>3</v>
      </c>
      <c r="D4935" s="9" t="s">
        <v>41</v>
      </c>
      <c r="E4935" s="9" t="s">
        <v>38</v>
      </c>
      <c r="F4935" s="9">
        <v>2016</v>
      </c>
      <c r="G4935" s="9">
        <v>10</v>
      </c>
      <c r="H4935" s="9"/>
      <c r="BF4935" s="33">
        <v>67.103260000000006</v>
      </c>
      <c r="BG4935" s="33">
        <v>65.195660000000004</v>
      </c>
      <c r="BH4935" s="33">
        <v>65.027180000000001</v>
      </c>
      <c r="BI4935" s="33">
        <v>64.722819999999999</v>
      </c>
      <c r="BJ4935" s="33">
        <v>64.211960000000005</v>
      </c>
      <c r="BK4935" s="33">
        <v>63.467390000000002</v>
      </c>
      <c r="BL4935" s="33">
        <v>62.434780000000003</v>
      </c>
      <c r="BM4935" s="33">
        <v>63.021740000000001</v>
      </c>
      <c r="BN4935" s="33">
        <v>68.016300000000001</v>
      </c>
      <c r="BO4935" s="33">
        <v>75.141300000000001</v>
      </c>
      <c r="BP4935" s="33">
        <v>80.842389999999995</v>
      </c>
      <c r="BQ4935" s="33">
        <v>84.717389999999995</v>
      </c>
      <c r="BR4935" s="33">
        <v>87.478260000000006</v>
      </c>
      <c r="BS4935" s="33">
        <v>89.451089999999994</v>
      </c>
      <c r="BT4935" s="33">
        <v>91.168480000000002</v>
      </c>
      <c r="BU4935" s="33">
        <v>92.076089999999994</v>
      </c>
      <c r="BV4935" s="33">
        <v>92.076089999999994</v>
      </c>
      <c r="BW4935" s="33">
        <v>90.347819999999999</v>
      </c>
      <c r="BX4935" s="33">
        <v>84.521739999999994</v>
      </c>
      <c r="BY4935" s="33">
        <v>77.646739999999994</v>
      </c>
      <c r="BZ4935" s="33">
        <v>73.798910000000006</v>
      </c>
      <c r="CA4935" s="33">
        <v>71.005430000000004</v>
      </c>
      <c r="CB4935" s="33">
        <v>68.978260000000006</v>
      </c>
      <c r="CC4935" s="33">
        <v>67.054339999999996</v>
      </c>
      <c r="DC4935" s="9">
        <v>15.47907</v>
      </c>
      <c r="DD4935" s="9">
        <v>0</v>
      </c>
    </row>
    <row r="4936" spans="1:108" x14ac:dyDescent="0.25">
      <c r="A4936" s="9" t="s">
        <v>42</v>
      </c>
      <c r="B4936" s="9" t="s">
        <v>30</v>
      </c>
      <c r="C4936" s="9" t="s">
        <v>3</v>
      </c>
      <c r="D4936" s="9" t="s">
        <v>41</v>
      </c>
      <c r="E4936" s="9" t="s">
        <v>38</v>
      </c>
      <c r="F4936" s="9">
        <v>2017</v>
      </c>
      <c r="G4936" s="9">
        <v>5</v>
      </c>
      <c r="H4936" s="9"/>
      <c r="BF4936" s="33">
        <v>67.786460000000005</v>
      </c>
      <c r="BG4936" s="33">
        <v>66.630210000000005</v>
      </c>
      <c r="BH4936" s="33">
        <v>65.03125</v>
      </c>
      <c r="BI4936" s="33">
        <v>63.057290000000002</v>
      </c>
      <c r="BJ4936" s="33">
        <v>62.6875</v>
      </c>
      <c r="BK4936" s="33">
        <v>61.192709999999998</v>
      </c>
      <c r="BL4936" s="33">
        <v>61.708329999999997</v>
      </c>
      <c r="BM4936" s="33">
        <v>67.130210000000005</v>
      </c>
      <c r="BN4936" s="33">
        <v>73.989590000000007</v>
      </c>
      <c r="BO4936" s="33">
        <v>79.041659999999993</v>
      </c>
      <c r="BP4936" s="33">
        <v>83.005210000000005</v>
      </c>
      <c r="BQ4936" s="33">
        <v>85.822909999999993</v>
      </c>
      <c r="BR4936" s="33">
        <v>88.354159999999993</v>
      </c>
      <c r="BS4936" s="33">
        <v>90.494789999999995</v>
      </c>
      <c r="BT4936" s="33">
        <v>92.03125</v>
      </c>
      <c r="BU4936" s="33">
        <v>93.020840000000007</v>
      </c>
      <c r="BV4936" s="33">
        <v>93.489590000000007</v>
      </c>
      <c r="BW4936" s="33">
        <v>93.359380000000002</v>
      </c>
      <c r="BX4936" s="33">
        <v>91.65625</v>
      </c>
      <c r="BY4936" s="33">
        <v>84.359380000000002</v>
      </c>
      <c r="BZ4936" s="33">
        <v>77.401039999999995</v>
      </c>
      <c r="CA4936" s="33">
        <v>73.130210000000005</v>
      </c>
      <c r="CB4936" s="33">
        <v>70.640630000000002</v>
      </c>
      <c r="CC4936" s="33">
        <v>68.765630000000002</v>
      </c>
      <c r="DC4936" s="9">
        <v>15.47907</v>
      </c>
      <c r="DD4936" s="9">
        <v>0</v>
      </c>
    </row>
    <row r="4937" spans="1:108" x14ac:dyDescent="0.25">
      <c r="A4937" s="9" t="s">
        <v>42</v>
      </c>
      <c r="B4937" s="9" t="s">
        <v>30</v>
      </c>
      <c r="C4937" s="9" t="s">
        <v>3</v>
      </c>
      <c r="D4937" s="9" t="s">
        <v>41</v>
      </c>
      <c r="E4937" s="9" t="s">
        <v>38</v>
      </c>
      <c r="F4937" s="9">
        <v>2017</v>
      </c>
      <c r="G4937" s="9">
        <v>6</v>
      </c>
      <c r="H4937" s="9"/>
      <c r="BF4937" s="33">
        <v>69.390630000000002</v>
      </c>
      <c r="BG4937" s="33">
        <v>68.614590000000007</v>
      </c>
      <c r="BH4937" s="33">
        <v>67.958340000000007</v>
      </c>
      <c r="BI4937" s="33">
        <v>67.125</v>
      </c>
      <c r="BJ4937" s="33">
        <v>66.630210000000005</v>
      </c>
      <c r="BK4937" s="33">
        <v>65.703130000000002</v>
      </c>
      <c r="BL4937" s="33">
        <v>66.40625</v>
      </c>
      <c r="BM4937" s="33">
        <v>71.286460000000005</v>
      </c>
      <c r="BN4937" s="33">
        <v>77.21875</v>
      </c>
      <c r="BO4937" s="33">
        <v>82.140630000000002</v>
      </c>
      <c r="BP4937" s="33">
        <v>86.104159999999993</v>
      </c>
      <c r="BQ4937" s="33">
        <v>89.333340000000007</v>
      </c>
      <c r="BR4937" s="33">
        <v>91.645840000000007</v>
      </c>
      <c r="BS4937" s="33">
        <v>93.604159999999993</v>
      </c>
      <c r="BT4937" s="33">
        <v>95.546880000000002</v>
      </c>
      <c r="BU4937" s="33">
        <v>96.989590000000007</v>
      </c>
      <c r="BV4937" s="33">
        <v>97.40625</v>
      </c>
      <c r="BW4937" s="33">
        <v>97.104159999999993</v>
      </c>
      <c r="BX4937" s="33">
        <v>95.848960000000005</v>
      </c>
      <c r="BY4937" s="33">
        <v>91.177090000000007</v>
      </c>
      <c r="BZ4937" s="33">
        <v>82.984380000000002</v>
      </c>
      <c r="CA4937" s="33">
        <v>77.84375</v>
      </c>
      <c r="CB4937" s="33">
        <v>74.5625</v>
      </c>
      <c r="CC4937" s="33">
        <v>72.421880000000002</v>
      </c>
      <c r="DC4937" s="9">
        <v>15.47907</v>
      </c>
      <c r="DD4937" s="9">
        <v>0</v>
      </c>
    </row>
    <row r="4938" spans="1:108" x14ac:dyDescent="0.25">
      <c r="A4938" s="9" t="s">
        <v>42</v>
      </c>
      <c r="B4938" s="9" t="s">
        <v>30</v>
      </c>
      <c r="C4938" s="9" t="s">
        <v>3</v>
      </c>
      <c r="D4938" s="9" t="s">
        <v>41</v>
      </c>
      <c r="E4938" s="9" t="s">
        <v>38</v>
      </c>
      <c r="F4938" s="9">
        <v>2017</v>
      </c>
      <c r="G4938" s="9">
        <v>7</v>
      </c>
      <c r="H4938" s="9"/>
      <c r="BF4938" s="33">
        <v>76.394999999999996</v>
      </c>
      <c r="BG4938" s="33">
        <v>73.605000000000004</v>
      </c>
      <c r="BH4938" s="33">
        <v>72.430000000000007</v>
      </c>
      <c r="BI4938" s="33">
        <v>71.724999999999994</v>
      </c>
      <c r="BJ4938" s="33">
        <v>70.819999999999993</v>
      </c>
      <c r="BK4938" s="33">
        <v>70.319999999999993</v>
      </c>
      <c r="BL4938" s="33">
        <v>71.47</v>
      </c>
      <c r="BM4938" s="33">
        <v>75.959999999999994</v>
      </c>
      <c r="BN4938" s="33">
        <v>80.555000000000007</v>
      </c>
      <c r="BO4938" s="33">
        <v>85.305000000000007</v>
      </c>
      <c r="BP4938" s="33">
        <v>90.754999999999995</v>
      </c>
      <c r="BQ4938" s="33">
        <v>94.32</v>
      </c>
      <c r="BR4938" s="33">
        <v>96.995000000000005</v>
      </c>
      <c r="BS4938" s="33">
        <v>99.41</v>
      </c>
      <c r="BT4938" s="33">
        <v>101.09</v>
      </c>
      <c r="BU4938" s="33">
        <v>101.815</v>
      </c>
      <c r="BV4938" s="33">
        <v>102.63</v>
      </c>
      <c r="BW4938" s="33">
        <v>102.63500000000001</v>
      </c>
      <c r="BX4938" s="33">
        <v>101.9</v>
      </c>
      <c r="BY4938" s="33">
        <v>96.97</v>
      </c>
      <c r="BZ4938" s="33">
        <v>88.72</v>
      </c>
      <c r="CA4938" s="33">
        <v>83.265000000000001</v>
      </c>
      <c r="CB4938" s="33">
        <v>80.415000000000006</v>
      </c>
      <c r="CC4938" s="33">
        <v>78.385000000000005</v>
      </c>
      <c r="DC4938" s="9">
        <v>15.47907</v>
      </c>
      <c r="DD4938" s="9">
        <v>0</v>
      </c>
    </row>
    <row r="4939" spans="1:108" x14ac:dyDescent="0.25">
      <c r="A4939" s="9" t="s">
        <v>42</v>
      </c>
      <c r="B4939" s="9" t="s">
        <v>30</v>
      </c>
      <c r="C4939" s="9" t="s">
        <v>3</v>
      </c>
      <c r="D4939" s="9" t="s">
        <v>41</v>
      </c>
      <c r="E4939" s="9" t="s">
        <v>38</v>
      </c>
      <c r="F4939" s="9">
        <v>2017</v>
      </c>
      <c r="G4939" s="9">
        <v>8</v>
      </c>
      <c r="H4939" s="9"/>
      <c r="BF4939" s="33">
        <v>75.23</v>
      </c>
      <c r="BG4939" s="33">
        <v>74.08</v>
      </c>
      <c r="BH4939" s="33">
        <v>72.56</v>
      </c>
      <c r="BI4939" s="33">
        <v>71.444999999999993</v>
      </c>
      <c r="BJ4939" s="33">
        <v>69.915000000000006</v>
      </c>
      <c r="BK4939" s="33">
        <v>69.72</v>
      </c>
      <c r="BL4939" s="33">
        <v>69.72</v>
      </c>
      <c r="BM4939" s="33">
        <v>73.965000000000003</v>
      </c>
      <c r="BN4939" s="33">
        <v>79.84</v>
      </c>
      <c r="BO4939" s="33">
        <v>85.204999999999998</v>
      </c>
      <c r="BP4939" s="33">
        <v>90.17</v>
      </c>
      <c r="BQ4939" s="33">
        <v>93.56</v>
      </c>
      <c r="BR4939" s="33">
        <v>96.454999999999998</v>
      </c>
      <c r="BS4939" s="33">
        <v>98.674999999999997</v>
      </c>
      <c r="BT4939" s="33">
        <v>100.68</v>
      </c>
      <c r="BU4939" s="33">
        <v>101.80500000000001</v>
      </c>
      <c r="BV4939" s="33">
        <v>102.55500000000001</v>
      </c>
      <c r="BW4939" s="33">
        <v>102.28</v>
      </c>
      <c r="BX4939" s="33">
        <v>99.92</v>
      </c>
      <c r="BY4939" s="33">
        <v>93.02</v>
      </c>
      <c r="BZ4939" s="33">
        <v>85.48</v>
      </c>
      <c r="CA4939" s="33">
        <v>81.135000000000005</v>
      </c>
      <c r="CB4939" s="33">
        <v>78.19</v>
      </c>
      <c r="CC4939" s="33">
        <v>76.715000000000003</v>
      </c>
      <c r="DC4939" s="9">
        <v>15.47907</v>
      </c>
      <c r="DD4939" s="9">
        <v>0</v>
      </c>
    </row>
    <row r="4940" spans="1:108" x14ac:dyDescent="0.25">
      <c r="A4940" s="9" t="s">
        <v>42</v>
      </c>
      <c r="B4940" s="9" t="s">
        <v>30</v>
      </c>
      <c r="C4940" s="9" t="s">
        <v>3</v>
      </c>
      <c r="D4940" s="9" t="s">
        <v>41</v>
      </c>
      <c r="E4940" s="9" t="s">
        <v>38</v>
      </c>
      <c r="F4940" s="9">
        <v>2017</v>
      </c>
      <c r="G4940" s="9">
        <v>9</v>
      </c>
      <c r="H4940" s="9"/>
      <c r="BF4940" s="33">
        <v>67.819999999999993</v>
      </c>
      <c r="BG4940" s="33">
        <v>66.69</v>
      </c>
      <c r="BH4940" s="33">
        <v>65.495000000000005</v>
      </c>
      <c r="BI4940" s="33">
        <v>64.265000000000001</v>
      </c>
      <c r="BJ4940" s="33">
        <v>64.400000000000006</v>
      </c>
      <c r="BK4940" s="33">
        <v>63.924999999999997</v>
      </c>
      <c r="BL4940" s="33">
        <v>63.35</v>
      </c>
      <c r="BM4940" s="33">
        <v>65.355000000000004</v>
      </c>
      <c r="BN4940" s="33">
        <v>71.61</v>
      </c>
      <c r="BO4940" s="33">
        <v>78.644999999999996</v>
      </c>
      <c r="BP4940" s="33">
        <v>84.564999999999998</v>
      </c>
      <c r="BQ4940" s="33">
        <v>88.555000000000007</v>
      </c>
      <c r="BR4940" s="33">
        <v>91.07</v>
      </c>
      <c r="BS4940" s="33">
        <v>93.305000000000007</v>
      </c>
      <c r="BT4940" s="33">
        <v>94.91</v>
      </c>
      <c r="BU4940" s="33">
        <v>95.765000000000001</v>
      </c>
      <c r="BV4940" s="33">
        <v>95.935000000000002</v>
      </c>
      <c r="BW4940" s="33">
        <v>95.06</v>
      </c>
      <c r="BX4940" s="33">
        <v>90.715000000000003</v>
      </c>
      <c r="BY4940" s="33">
        <v>82.37</v>
      </c>
      <c r="BZ4940" s="33">
        <v>76.825000000000003</v>
      </c>
      <c r="CA4940" s="33">
        <v>73.405000000000001</v>
      </c>
      <c r="CB4940" s="33">
        <v>71.344999999999999</v>
      </c>
      <c r="CC4940" s="33">
        <v>70.295000000000002</v>
      </c>
      <c r="DC4940" s="9">
        <v>15.47907</v>
      </c>
      <c r="DD4940" s="9">
        <v>0</v>
      </c>
    </row>
    <row r="4941" spans="1:108" x14ac:dyDescent="0.25">
      <c r="A4941" s="9" t="s">
        <v>42</v>
      </c>
      <c r="B4941" s="9" t="s">
        <v>30</v>
      </c>
      <c r="C4941" s="9" t="s">
        <v>3</v>
      </c>
      <c r="D4941" s="9" t="s">
        <v>41</v>
      </c>
      <c r="E4941" s="9" t="s">
        <v>38</v>
      </c>
      <c r="F4941" s="9">
        <v>2017</v>
      </c>
      <c r="G4941" s="9">
        <v>10</v>
      </c>
      <c r="H4941" s="9"/>
      <c r="BF4941" s="33">
        <v>67.103260000000006</v>
      </c>
      <c r="BG4941" s="33">
        <v>65.195660000000004</v>
      </c>
      <c r="BH4941" s="33">
        <v>65.027180000000001</v>
      </c>
      <c r="BI4941" s="33">
        <v>64.722819999999999</v>
      </c>
      <c r="BJ4941" s="33">
        <v>64.211960000000005</v>
      </c>
      <c r="BK4941" s="33">
        <v>63.467390000000002</v>
      </c>
      <c r="BL4941" s="33">
        <v>62.434780000000003</v>
      </c>
      <c r="BM4941" s="33">
        <v>63.021740000000001</v>
      </c>
      <c r="BN4941" s="33">
        <v>68.016300000000001</v>
      </c>
      <c r="BO4941" s="33">
        <v>75.141300000000001</v>
      </c>
      <c r="BP4941" s="33">
        <v>80.842389999999995</v>
      </c>
      <c r="BQ4941" s="33">
        <v>84.717389999999995</v>
      </c>
      <c r="BR4941" s="33">
        <v>87.478260000000006</v>
      </c>
      <c r="BS4941" s="33">
        <v>89.451089999999994</v>
      </c>
      <c r="BT4941" s="33">
        <v>91.168480000000002</v>
      </c>
      <c r="BU4941" s="33">
        <v>92.076089999999994</v>
      </c>
      <c r="BV4941" s="33">
        <v>92.076089999999994</v>
      </c>
      <c r="BW4941" s="33">
        <v>90.347819999999999</v>
      </c>
      <c r="BX4941" s="33">
        <v>84.521739999999994</v>
      </c>
      <c r="BY4941" s="33">
        <v>77.646739999999994</v>
      </c>
      <c r="BZ4941" s="33">
        <v>73.798910000000006</v>
      </c>
      <c r="CA4941" s="33">
        <v>71.005430000000004</v>
      </c>
      <c r="CB4941" s="33">
        <v>68.978260000000006</v>
      </c>
      <c r="CC4941" s="33">
        <v>67.054339999999996</v>
      </c>
      <c r="DC4941" s="9">
        <v>15.47907</v>
      </c>
      <c r="DD4941" s="9">
        <v>0</v>
      </c>
    </row>
    <row r="4942" spans="1:108" x14ac:dyDescent="0.25">
      <c r="A4942" s="9" t="s">
        <v>42</v>
      </c>
      <c r="B4942" s="9" t="s">
        <v>30</v>
      </c>
      <c r="C4942" s="9" t="s">
        <v>3</v>
      </c>
      <c r="D4942" s="9" t="s">
        <v>41</v>
      </c>
      <c r="E4942" s="9" t="s">
        <v>38</v>
      </c>
      <c r="F4942" s="9">
        <v>2018</v>
      </c>
      <c r="G4942" s="9">
        <v>5</v>
      </c>
      <c r="H4942" s="9"/>
      <c r="BF4942" s="33">
        <v>67.786460000000005</v>
      </c>
      <c r="BG4942" s="33">
        <v>66.630210000000005</v>
      </c>
      <c r="BH4942" s="33">
        <v>65.03125</v>
      </c>
      <c r="BI4942" s="33">
        <v>63.057290000000002</v>
      </c>
      <c r="BJ4942" s="33">
        <v>62.6875</v>
      </c>
      <c r="BK4942" s="33">
        <v>61.192709999999998</v>
      </c>
      <c r="BL4942" s="33">
        <v>61.708329999999997</v>
      </c>
      <c r="BM4942" s="33">
        <v>67.130210000000005</v>
      </c>
      <c r="BN4942" s="33">
        <v>73.989590000000007</v>
      </c>
      <c r="BO4942" s="33">
        <v>79.041659999999993</v>
      </c>
      <c r="BP4942" s="33">
        <v>83.005210000000005</v>
      </c>
      <c r="BQ4942" s="33">
        <v>85.822909999999993</v>
      </c>
      <c r="BR4942" s="33">
        <v>88.354159999999993</v>
      </c>
      <c r="BS4942" s="33">
        <v>90.494789999999995</v>
      </c>
      <c r="BT4942" s="33">
        <v>92.03125</v>
      </c>
      <c r="BU4942" s="33">
        <v>93.020840000000007</v>
      </c>
      <c r="BV4942" s="33">
        <v>93.489590000000007</v>
      </c>
      <c r="BW4942" s="33">
        <v>93.359380000000002</v>
      </c>
      <c r="BX4942" s="33">
        <v>91.65625</v>
      </c>
      <c r="BY4942" s="33">
        <v>84.359380000000002</v>
      </c>
      <c r="BZ4942" s="33">
        <v>77.401039999999995</v>
      </c>
      <c r="CA4942" s="33">
        <v>73.130210000000005</v>
      </c>
      <c r="CB4942" s="33">
        <v>70.640630000000002</v>
      </c>
      <c r="CC4942" s="33">
        <v>68.765630000000002</v>
      </c>
      <c r="DC4942" s="9">
        <v>15.47907</v>
      </c>
      <c r="DD4942" s="9">
        <v>0</v>
      </c>
    </row>
    <row r="4943" spans="1:108" x14ac:dyDescent="0.25">
      <c r="A4943" s="9" t="s">
        <v>42</v>
      </c>
      <c r="B4943" s="9" t="s">
        <v>30</v>
      </c>
      <c r="C4943" s="9" t="s">
        <v>3</v>
      </c>
      <c r="D4943" s="9" t="s">
        <v>41</v>
      </c>
      <c r="E4943" s="9" t="s">
        <v>38</v>
      </c>
      <c r="F4943" s="9">
        <v>2018</v>
      </c>
      <c r="G4943" s="9">
        <v>6</v>
      </c>
      <c r="H4943" s="9"/>
      <c r="BF4943" s="33">
        <v>69.390630000000002</v>
      </c>
      <c r="BG4943" s="33">
        <v>68.614590000000007</v>
      </c>
      <c r="BH4943" s="33">
        <v>67.958340000000007</v>
      </c>
      <c r="BI4943" s="33">
        <v>67.125</v>
      </c>
      <c r="BJ4943" s="33">
        <v>66.630210000000005</v>
      </c>
      <c r="BK4943" s="33">
        <v>65.703130000000002</v>
      </c>
      <c r="BL4943" s="33">
        <v>66.40625</v>
      </c>
      <c r="BM4943" s="33">
        <v>71.286460000000005</v>
      </c>
      <c r="BN4943" s="33">
        <v>77.21875</v>
      </c>
      <c r="BO4943" s="33">
        <v>82.140630000000002</v>
      </c>
      <c r="BP4943" s="33">
        <v>86.104159999999993</v>
      </c>
      <c r="BQ4943" s="33">
        <v>89.333340000000007</v>
      </c>
      <c r="BR4943" s="33">
        <v>91.645840000000007</v>
      </c>
      <c r="BS4943" s="33">
        <v>93.604159999999993</v>
      </c>
      <c r="BT4943" s="33">
        <v>95.546880000000002</v>
      </c>
      <c r="BU4943" s="33">
        <v>96.989590000000007</v>
      </c>
      <c r="BV4943" s="33">
        <v>97.40625</v>
      </c>
      <c r="BW4943" s="33">
        <v>97.104159999999993</v>
      </c>
      <c r="BX4943" s="33">
        <v>95.848960000000005</v>
      </c>
      <c r="BY4943" s="33">
        <v>91.177090000000007</v>
      </c>
      <c r="BZ4943" s="33">
        <v>82.984380000000002</v>
      </c>
      <c r="CA4943" s="33">
        <v>77.84375</v>
      </c>
      <c r="CB4943" s="33">
        <v>74.5625</v>
      </c>
      <c r="CC4943" s="33">
        <v>72.421880000000002</v>
      </c>
      <c r="DC4943" s="9">
        <v>15.47907</v>
      </c>
      <c r="DD4943" s="9">
        <v>0</v>
      </c>
    </row>
    <row r="4944" spans="1:108" x14ac:dyDescent="0.25">
      <c r="A4944" s="9" t="s">
        <v>42</v>
      </c>
      <c r="B4944" s="9" t="s">
        <v>30</v>
      </c>
      <c r="C4944" s="9" t="s">
        <v>3</v>
      </c>
      <c r="D4944" s="9" t="s">
        <v>41</v>
      </c>
      <c r="E4944" s="9" t="s">
        <v>38</v>
      </c>
      <c r="F4944" s="9">
        <v>2018</v>
      </c>
      <c r="G4944" s="9">
        <v>7</v>
      </c>
      <c r="H4944" s="9"/>
      <c r="BF4944" s="33">
        <v>76.394999999999996</v>
      </c>
      <c r="BG4944" s="33">
        <v>73.605000000000004</v>
      </c>
      <c r="BH4944" s="33">
        <v>72.430000000000007</v>
      </c>
      <c r="BI4944" s="33">
        <v>71.724999999999994</v>
      </c>
      <c r="BJ4944" s="33">
        <v>70.819999999999993</v>
      </c>
      <c r="BK4944" s="33">
        <v>70.319999999999993</v>
      </c>
      <c r="BL4944" s="33">
        <v>71.47</v>
      </c>
      <c r="BM4944" s="33">
        <v>75.959999999999994</v>
      </c>
      <c r="BN4944" s="33">
        <v>80.555000000000007</v>
      </c>
      <c r="BO4944" s="33">
        <v>85.305000000000007</v>
      </c>
      <c r="BP4944" s="33">
        <v>90.754999999999995</v>
      </c>
      <c r="BQ4944" s="33">
        <v>94.32</v>
      </c>
      <c r="BR4944" s="33">
        <v>96.995000000000005</v>
      </c>
      <c r="BS4944" s="33">
        <v>99.41</v>
      </c>
      <c r="BT4944" s="33">
        <v>101.09</v>
      </c>
      <c r="BU4944" s="33">
        <v>101.815</v>
      </c>
      <c r="BV4944" s="33">
        <v>102.63</v>
      </c>
      <c r="BW4944" s="33">
        <v>102.63500000000001</v>
      </c>
      <c r="BX4944" s="33">
        <v>101.9</v>
      </c>
      <c r="BY4944" s="33">
        <v>96.97</v>
      </c>
      <c r="BZ4944" s="33">
        <v>88.72</v>
      </c>
      <c r="CA4944" s="33">
        <v>83.265000000000001</v>
      </c>
      <c r="CB4944" s="33">
        <v>80.415000000000006</v>
      </c>
      <c r="CC4944" s="33">
        <v>78.385000000000005</v>
      </c>
      <c r="DC4944" s="9">
        <v>15.47907</v>
      </c>
      <c r="DD4944" s="9">
        <v>0</v>
      </c>
    </row>
    <row r="4945" spans="1:108" x14ac:dyDescent="0.25">
      <c r="A4945" s="9" t="s">
        <v>42</v>
      </c>
      <c r="B4945" s="9" t="s">
        <v>30</v>
      </c>
      <c r="C4945" s="9" t="s">
        <v>3</v>
      </c>
      <c r="D4945" s="9" t="s">
        <v>41</v>
      </c>
      <c r="E4945" s="9" t="s">
        <v>38</v>
      </c>
      <c r="F4945" s="9">
        <v>2018</v>
      </c>
      <c r="G4945" s="9">
        <v>8</v>
      </c>
      <c r="H4945" s="9"/>
      <c r="BF4945" s="33">
        <v>75.23</v>
      </c>
      <c r="BG4945" s="33">
        <v>74.08</v>
      </c>
      <c r="BH4945" s="33">
        <v>72.56</v>
      </c>
      <c r="BI4945" s="33">
        <v>71.444999999999993</v>
      </c>
      <c r="BJ4945" s="33">
        <v>69.915000000000006</v>
      </c>
      <c r="BK4945" s="33">
        <v>69.72</v>
      </c>
      <c r="BL4945" s="33">
        <v>69.72</v>
      </c>
      <c r="BM4945" s="33">
        <v>73.965000000000003</v>
      </c>
      <c r="BN4945" s="33">
        <v>79.84</v>
      </c>
      <c r="BO4945" s="33">
        <v>85.204999999999998</v>
      </c>
      <c r="BP4945" s="33">
        <v>90.17</v>
      </c>
      <c r="BQ4945" s="33">
        <v>93.56</v>
      </c>
      <c r="BR4945" s="33">
        <v>96.454999999999998</v>
      </c>
      <c r="BS4945" s="33">
        <v>98.674999999999997</v>
      </c>
      <c r="BT4945" s="33">
        <v>100.68</v>
      </c>
      <c r="BU4945" s="33">
        <v>101.80500000000001</v>
      </c>
      <c r="BV4945" s="33">
        <v>102.55500000000001</v>
      </c>
      <c r="BW4945" s="33">
        <v>102.28</v>
      </c>
      <c r="BX4945" s="33">
        <v>99.92</v>
      </c>
      <c r="BY4945" s="33">
        <v>93.02</v>
      </c>
      <c r="BZ4945" s="33">
        <v>85.48</v>
      </c>
      <c r="CA4945" s="33">
        <v>81.135000000000005</v>
      </c>
      <c r="CB4945" s="33">
        <v>78.19</v>
      </c>
      <c r="CC4945" s="33">
        <v>76.715000000000003</v>
      </c>
      <c r="DC4945" s="9">
        <v>15.47907</v>
      </c>
      <c r="DD4945" s="9">
        <v>0</v>
      </c>
    </row>
    <row r="4946" spans="1:108" x14ac:dyDescent="0.25">
      <c r="A4946" s="9" t="s">
        <v>42</v>
      </c>
      <c r="B4946" s="9" t="s">
        <v>30</v>
      </c>
      <c r="C4946" s="9" t="s">
        <v>3</v>
      </c>
      <c r="D4946" s="9" t="s">
        <v>41</v>
      </c>
      <c r="E4946" s="9" t="s">
        <v>38</v>
      </c>
      <c r="F4946" s="9">
        <v>2018</v>
      </c>
      <c r="G4946" s="9">
        <v>9</v>
      </c>
      <c r="H4946" s="9"/>
      <c r="BF4946" s="33">
        <v>67.819999999999993</v>
      </c>
      <c r="BG4946" s="33">
        <v>66.69</v>
      </c>
      <c r="BH4946" s="33">
        <v>65.495000000000005</v>
      </c>
      <c r="BI4946" s="33">
        <v>64.265000000000001</v>
      </c>
      <c r="BJ4946" s="33">
        <v>64.400000000000006</v>
      </c>
      <c r="BK4946" s="33">
        <v>63.924999999999997</v>
      </c>
      <c r="BL4946" s="33">
        <v>63.35</v>
      </c>
      <c r="BM4946" s="33">
        <v>65.355000000000004</v>
      </c>
      <c r="BN4946" s="33">
        <v>71.61</v>
      </c>
      <c r="BO4946" s="33">
        <v>78.644999999999996</v>
      </c>
      <c r="BP4946" s="33">
        <v>84.564999999999998</v>
      </c>
      <c r="BQ4946" s="33">
        <v>88.555000000000007</v>
      </c>
      <c r="BR4946" s="33">
        <v>91.07</v>
      </c>
      <c r="BS4946" s="33">
        <v>93.305000000000007</v>
      </c>
      <c r="BT4946" s="33">
        <v>94.91</v>
      </c>
      <c r="BU4946" s="33">
        <v>95.765000000000001</v>
      </c>
      <c r="BV4946" s="33">
        <v>95.935000000000002</v>
      </c>
      <c r="BW4946" s="33">
        <v>95.06</v>
      </c>
      <c r="BX4946" s="33">
        <v>90.715000000000003</v>
      </c>
      <c r="BY4946" s="33">
        <v>82.37</v>
      </c>
      <c r="BZ4946" s="33">
        <v>76.825000000000003</v>
      </c>
      <c r="CA4946" s="33">
        <v>73.405000000000001</v>
      </c>
      <c r="CB4946" s="33">
        <v>71.344999999999999</v>
      </c>
      <c r="CC4946" s="33">
        <v>70.295000000000002</v>
      </c>
      <c r="DC4946" s="9">
        <v>15.47907</v>
      </c>
      <c r="DD4946" s="9">
        <v>0</v>
      </c>
    </row>
    <row r="4947" spans="1:108" x14ac:dyDescent="0.25">
      <c r="A4947" s="9" t="s">
        <v>42</v>
      </c>
      <c r="B4947" s="9" t="s">
        <v>30</v>
      </c>
      <c r="C4947" s="9" t="s">
        <v>3</v>
      </c>
      <c r="D4947" s="9" t="s">
        <v>41</v>
      </c>
      <c r="E4947" s="9" t="s">
        <v>38</v>
      </c>
      <c r="F4947" s="9">
        <v>2018</v>
      </c>
      <c r="G4947" s="9">
        <v>10</v>
      </c>
      <c r="H4947" s="9"/>
      <c r="BF4947" s="33">
        <v>67.103260000000006</v>
      </c>
      <c r="BG4947" s="33">
        <v>65.195660000000004</v>
      </c>
      <c r="BH4947" s="33">
        <v>65.027180000000001</v>
      </c>
      <c r="BI4947" s="33">
        <v>64.722819999999999</v>
      </c>
      <c r="BJ4947" s="33">
        <v>64.211960000000005</v>
      </c>
      <c r="BK4947" s="33">
        <v>63.467390000000002</v>
      </c>
      <c r="BL4947" s="33">
        <v>62.434780000000003</v>
      </c>
      <c r="BM4947" s="33">
        <v>63.021740000000001</v>
      </c>
      <c r="BN4947" s="33">
        <v>68.016300000000001</v>
      </c>
      <c r="BO4947" s="33">
        <v>75.141300000000001</v>
      </c>
      <c r="BP4947" s="33">
        <v>80.842389999999995</v>
      </c>
      <c r="BQ4947" s="33">
        <v>84.717389999999995</v>
      </c>
      <c r="BR4947" s="33">
        <v>87.478260000000006</v>
      </c>
      <c r="BS4947" s="33">
        <v>89.451089999999994</v>
      </c>
      <c r="BT4947" s="33">
        <v>91.168480000000002</v>
      </c>
      <c r="BU4947" s="33">
        <v>92.076089999999994</v>
      </c>
      <c r="BV4947" s="33">
        <v>92.076089999999994</v>
      </c>
      <c r="BW4947" s="33">
        <v>90.347819999999999</v>
      </c>
      <c r="BX4947" s="33">
        <v>84.521739999999994</v>
      </c>
      <c r="BY4947" s="33">
        <v>77.646739999999994</v>
      </c>
      <c r="BZ4947" s="33">
        <v>73.798910000000006</v>
      </c>
      <c r="CA4947" s="33">
        <v>71.005430000000004</v>
      </c>
      <c r="CB4947" s="33">
        <v>68.978260000000006</v>
      </c>
      <c r="CC4947" s="33">
        <v>67.054339999999996</v>
      </c>
      <c r="DC4947" s="9">
        <v>15.47907</v>
      </c>
      <c r="DD4947" s="9">
        <v>0</v>
      </c>
    </row>
    <row r="4948" spans="1:108" x14ac:dyDescent="0.25">
      <c r="A4948" s="9" t="s">
        <v>42</v>
      </c>
      <c r="B4948" s="9" t="s">
        <v>30</v>
      </c>
      <c r="C4948" s="9" t="s">
        <v>3</v>
      </c>
      <c r="D4948" s="9" t="s">
        <v>41</v>
      </c>
      <c r="E4948" s="9" t="s">
        <v>38</v>
      </c>
      <c r="F4948" s="9">
        <v>2019</v>
      </c>
      <c r="G4948" s="9">
        <v>5</v>
      </c>
      <c r="H4948" s="9"/>
      <c r="BF4948" s="33">
        <v>67.786460000000005</v>
      </c>
      <c r="BG4948" s="33">
        <v>66.630210000000005</v>
      </c>
      <c r="BH4948" s="33">
        <v>65.03125</v>
      </c>
      <c r="BI4948" s="33">
        <v>63.057290000000002</v>
      </c>
      <c r="BJ4948" s="33">
        <v>62.6875</v>
      </c>
      <c r="BK4948" s="33">
        <v>61.192709999999998</v>
      </c>
      <c r="BL4948" s="33">
        <v>61.708329999999997</v>
      </c>
      <c r="BM4948" s="33">
        <v>67.130210000000005</v>
      </c>
      <c r="BN4948" s="33">
        <v>73.989590000000007</v>
      </c>
      <c r="BO4948" s="33">
        <v>79.041659999999993</v>
      </c>
      <c r="BP4948" s="33">
        <v>83.005210000000005</v>
      </c>
      <c r="BQ4948" s="33">
        <v>85.822909999999993</v>
      </c>
      <c r="BR4948" s="33">
        <v>88.354159999999993</v>
      </c>
      <c r="BS4948" s="33">
        <v>90.494789999999995</v>
      </c>
      <c r="BT4948" s="33">
        <v>92.03125</v>
      </c>
      <c r="BU4948" s="33">
        <v>93.020840000000007</v>
      </c>
      <c r="BV4948" s="33">
        <v>93.489590000000007</v>
      </c>
      <c r="BW4948" s="33">
        <v>93.359380000000002</v>
      </c>
      <c r="BX4948" s="33">
        <v>91.65625</v>
      </c>
      <c r="BY4948" s="33">
        <v>84.359380000000002</v>
      </c>
      <c r="BZ4948" s="33">
        <v>77.401039999999995</v>
      </c>
      <c r="CA4948" s="33">
        <v>73.130210000000005</v>
      </c>
      <c r="CB4948" s="33">
        <v>70.640630000000002</v>
      </c>
      <c r="CC4948" s="33">
        <v>68.765630000000002</v>
      </c>
      <c r="DC4948" s="9">
        <v>15.47907</v>
      </c>
      <c r="DD4948" s="9">
        <v>0</v>
      </c>
    </row>
    <row r="4949" spans="1:108" x14ac:dyDescent="0.25">
      <c r="A4949" s="9" t="s">
        <v>42</v>
      </c>
      <c r="B4949" s="9" t="s">
        <v>30</v>
      </c>
      <c r="C4949" s="9" t="s">
        <v>3</v>
      </c>
      <c r="D4949" s="9" t="s">
        <v>41</v>
      </c>
      <c r="E4949" s="9" t="s">
        <v>38</v>
      </c>
      <c r="F4949" s="9">
        <v>2019</v>
      </c>
      <c r="G4949" s="9">
        <v>6</v>
      </c>
      <c r="H4949" s="9"/>
      <c r="BF4949" s="33">
        <v>69.390630000000002</v>
      </c>
      <c r="BG4949" s="33">
        <v>68.614590000000007</v>
      </c>
      <c r="BH4949" s="33">
        <v>67.958340000000007</v>
      </c>
      <c r="BI4949" s="33">
        <v>67.125</v>
      </c>
      <c r="BJ4949" s="33">
        <v>66.630210000000005</v>
      </c>
      <c r="BK4949" s="33">
        <v>65.703130000000002</v>
      </c>
      <c r="BL4949" s="33">
        <v>66.40625</v>
      </c>
      <c r="BM4949" s="33">
        <v>71.286460000000005</v>
      </c>
      <c r="BN4949" s="33">
        <v>77.21875</v>
      </c>
      <c r="BO4949" s="33">
        <v>82.140630000000002</v>
      </c>
      <c r="BP4949" s="33">
        <v>86.104159999999993</v>
      </c>
      <c r="BQ4949" s="33">
        <v>89.333340000000007</v>
      </c>
      <c r="BR4949" s="33">
        <v>91.645840000000007</v>
      </c>
      <c r="BS4949" s="33">
        <v>93.604159999999993</v>
      </c>
      <c r="BT4949" s="33">
        <v>95.546880000000002</v>
      </c>
      <c r="BU4949" s="33">
        <v>96.989590000000007</v>
      </c>
      <c r="BV4949" s="33">
        <v>97.40625</v>
      </c>
      <c r="BW4949" s="33">
        <v>97.104159999999993</v>
      </c>
      <c r="BX4949" s="33">
        <v>95.848960000000005</v>
      </c>
      <c r="BY4949" s="33">
        <v>91.177090000000007</v>
      </c>
      <c r="BZ4949" s="33">
        <v>82.984380000000002</v>
      </c>
      <c r="CA4949" s="33">
        <v>77.84375</v>
      </c>
      <c r="CB4949" s="33">
        <v>74.5625</v>
      </c>
      <c r="CC4949" s="33">
        <v>72.421880000000002</v>
      </c>
      <c r="DC4949" s="9">
        <v>15.47907</v>
      </c>
      <c r="DD4949" s="9">
        <v>0</v>
      </c>
    </row>
    <row r="4950" spans="1:108" x14ac:dyDescent="0.25">
      <c r="A4950" s="9" t="s">
        <v>42</v>
      </c>
      <c r="B4950" s="9" t="s">
        <v>30</v>
      </c>
      <c r="C4950" s="9" t="s">
        <v>3</v>
      </c>
      <c r="D4950" s="9" t="s">
        <v>41</v>
      </c>
      <c r="E4950" s="9" t="s">
        <v>38</v>
      </c>
      <c r="F4950" s="9">
        <v>2019</v>
      </c>
      <c r="G4950" s="9">
        <v>7</v>
      </c>
      <c r="H4950" s="9"/>
      <c r="BF4950" s="33">
        <v>76.394999999999996</v>
      </c>
      <c r="BG4950" s="33">
        <v>73.605000000000004</v>
      </c>
      <c r="BH4950" s="33">
        <v>72.430000000000007</v>
      </c>
      <c r="BI4950" s="33">
        <v>71.724999999999994</v>
      </c>
      <c r="BJ4950" s="33">
        <v>70.819999999999993</v>
      </c>
      <c r="BK4950" s="33">
        <v>70.319999999999993</v>
      </c>
      <c r="BL4950" s="33">
        <v>71.47</v>
      </c>
      <c r="BM4950" s="33">
        <v>75.959999999999994</v>
      </c>
      <c r="BN4950" s="33">
        <v>80.555000000000007</v>
      </c>
      <c r="BO4950" s="33">
        <v>85.305000000000007</v>
      </c>
      <c r="BP4950" s="33">
        <v>90.754999999999995</v>
      </c>
      <c r="BQ4950" s="33">
        <v>94.32</v>
      </c>
      <c r="BR4950" s="33">
        <v>96.995000000000005</v>
      </c>
      <c r="BS4950" s="33">
        <v>99.41</v>
      </c>
      <c r="BT4950" s="33">
        <v>101.09</v>
      </c>
      <c r="BU4950" s="33">
        <v>101.815</v>
      </c>
      <c r="BV4950" s="33">
        <v>102.63</v>
      </c>
      <c r="BW4950" s="33">
        <v>102.63500000000001</v>
      </c>
      <c r="BX4950" s="33">
        <v>101.9</v>
      </c>
      <c r="BY4950" s="33">
        <v>96.97</v>
      </c>
      <c r="BZ4950" s="33">
        <v>88.72</v>
      </c>
      <c r="CA4950" s="33">
        <v>83.265000000000001</v>
      </c>
      <c r="CB4950" s="33">
        <v>80.415000000000006</v>
      </c>
      <c r="CC4950" s="33">
        <v>78.385000000000005</v>
      </c>
      <c r="DC4950" s="9">
        <v>15.47907</v>
      </c>
      <c r="DD4950" s="9">
        <v>0</v>
      </c>
    </row>
    <row r="4951" spans="1:108" x14ac:dyDescent="0.25">
      <c r="A4951" s="9" t="s">
        <v>42</v>
      </c>
      <c r="B4951" s="9" t="s">
        <v>30</v>
      </c>
      <c r="C4951" s="9" t="s">
        <v>3</v>
      </c>
      <c r="D4951" s="9" t="s">
        <v>41</v>
      </c>
      <c r="E4951" s="9" t="s">
        <v>38</v>
      </c>
      <c r="F4951" s="9">
        <v>2019</v>
      </c>
      <c r="G4951" s="9">
        <v>8</v>
      </c>
      <c r="H4951" s="9"/>
      <c r="BF4951" s="33">
        <v>75.23</v>
      </c>
      <c r="BG4951" s="33">
        <v>74.08</v>
      </c>
      <c r="BH4951" s="33">
        <v>72.56</v>
      </c>
      <c r="BI4951" s="33">
        <v>71.444999999999993</v>
      </c>
      <c r="BJ4951" s="33">
        <v>69.915000000000006</v>
      </c>
      <c r="BK4951" s="33">
        <v>69.72</v>
      </c>
      <c r="BL4951" s="33">
        <v>69.72</v>
      </c>
      <c r="BM4951" s="33">
        <v>73.965000000000003</v>
      </c>
      <c r="BN4951" s="33">
        <v>79.84</v>
      </c>
      <c r="BO4951" s="33">
        <v>85.204999999999998</v>
      </c>
      <c r="BP4951" s="33">
        <v>90.17</v>
      </c>
      <c r="BQ4951" s="33">
        <v>93.56</v>
      </c>
      <c r="BR4951" s="33">
        <v>96.454999999999998</v>
      </c>
      <c r="BS4951" s="33">
        <v>98.674999999999997</v>
      </c>
      <c r="BT4951" s="33">
        <v>100.68</v>
      </c>
      <c r="BU4951" s="33">
        <v>101.80500000000001</v>
      </c>
      <c r="BV4951" s="33">
        <v>102.55500000000001</v>
      </c>
      <c r="BW4951" s="33">
        <v>102.28</v>
      </c>
      <c r="BX4951" s="33">
        <v>99.92</v>
      </c>
      <c r="BY4951" s="33">
        <v>93.02</v>
      </c>
      <c r="BZ4951" s="33">
        <v>85.48</v>
      </c>
      <c r="CA4951" s="33">
        <v>81.135000000000005</v>
      </c>
      <c r="CB4951" s="33">
        <v>78.19</v>
      </c>
      <c r="CC4951" s="33">
        <v>76.715000000000003</v>
      </c>
      <c r="DC4951" s="9">
        <v>15.47907</v>
      </c>
      <c r="DD4951" s="9">
        <v>0</v>
      </c>
    </row>
    <row r="4952" spans="1:108" x14ac:dyDescent="0.25">
      <c r="A4952" s="9" t="s">
        <v>42</v>
      </c>
      <c r="B4952" s="9" t="s">
        <v>30</v>
      </c>
      <c r="C4952" s="9" t="s">
        <v>3</v>
      </c>
      <c r="D4952" s="9" t="s">
        <v>41</v>
      </c>
      <c r="E4952" s="9" t="s">
        <v>38</v>
      </c>
      <c r="F4952" s="9">
        <v>2019</v>
      </c>
      <c r="G4952" s="9">
        <v>9</v>
      </c>
      <c r="H4952" s="9"/>
      <c r="BF4952" s="33">
        <v>67.819999999999993</v>
      </c>
      <c r="BG4952" s="33">
        <v>66.69</v>
      </c>
      <c r="BH4952" s="33">
        <v>65.495000000000005</v>
      </c>
      <c r="BI4952" s="33">
        <v>64.265000000000001</v>
      </c>
      <c r="BJ4952" s="33">
        <v>64.400000000000006</v>
      </c>
      <c r="BK4952" s="33">
        <v>63.924999999999997</v>
      </c>
      <c r="BL4952" s="33">
        <v>63.35</v>
      </c>
      <c r="BM4952" s="33">
        <v>65.355000000000004</v>
      </c>
      <c r="BN4952" s="33">
        <v>71.61</v>
      </c>
      <c r="BO4952" s="33">
        <v>78.644999999999996</v>
      </c>
      <c r="BP4952" s="33">
        <v>84.564999999999998</v>
      </c>
      <c r="BQ4952" s="33">
        <v>88.555000000000007</v>
      </c>
      <c r="BR4952" s="33">
        <v>91.07</v>
      </c>
      <c r="BS4952" s="33">
        <v>93.305000000000007</v>
      </c>
      <c r="BT4952" s="33">
        <v>94.91</v>
      </c>
      <c r="BU4952" s="33">
        <v>95.765000000000001</v>
      </c>
      <c r="BV4952" s="33">
        <v>95.935000000000002</v>
      </c>
      <c r="BW4952" s="33">
        <v>95.06</v>
      </c>
      <c r="BX4952" s="33">
        <v>90.715000000000003</v>
      </c>
      <c r="BY4952" s="33">
        <v>82.37</v>
      </c>
      <c r="BZ4952" s="33">
        <v>76.825000000000003</v>
      </c>
      <c r="CA4952" s="33">
        <v>73.405000000000001</v>
      </c>
      <c r="CB4952" s="33">
        <v>71.344999999999999</v>
      </c>
      <c r="CC4952" s="33">
        <v>70.295000000000002</v>
      </c>
      <c r="DC4952" s="9">
        <v>15.47907</v>
      </c>
      <c r="DD4952" s="9">
        <v>0</v>
      </c>
    </row>
    <row r="4953" spans="1:108" x14ac:dyDescent="0.25">
      <c r="A4953" s="9" t="s">
        <v>42</v>
      </c>
      <c r="B4953" s="9" t="s">
        <v>30</v>
      </c>
      <c r="C4953" s="9" t="s">
        <v>3</v>
      </c>
      <c r="D4953" s="9" t="s">
        <v>41</v>
      </c>
      <c r="E4953" s="9" t="s">
        <v>38</v>
      </c>
      <c r="F4953" s="9">
        <v>2019</v>
      </c>
      <c r="G4953" s="9">
        <v>10</v>
      </c>
      <c r="H4953" s="9"/>
      <c r="BF4953" s="33">
        <v>67.103260000000006</v>
      </c>
      <c r="BG4953" s="33">
        <v>65.195660000000004</v>
      </c>
      <c r="BH4953" s="33">
        <v>65.027180000000001</v>
      </c>
      <c r="BI4953" s="33">
        <v>64.722819999999999</v>
      </c>
      <c r="BJ4953" s="33">
        <v>64.211960000000005</v>
      </c>
      <c r="BK4953" s="33">
        <v>63.467390000000002</v>
      </c>
      <c r="BL4953" s="33">
        <v>62.434780000000003</v>
      </c>
      <c r="BM4953" s="33">
        <v>63.021740000000001</v>
      </c>
      <c r="BN4953" s="33">
        <v>68.016300000000001</v>
      </c>
      <c r="BO4953" s="33">
        <v>75.141300000000001</v>
      </c>
      <c r="BP4953" s="33">
        <v>80.842389999999995</v>
      </c>
      <c r="BQ4953" s="33">
        <v>84.717389999999995</v>
      </c>
      <c r="BR4953" s="33">
        <v>87.478260000000006</v>
      </c>
      <c r="BS4953" s="33">
        <v>89.451089999999994</v>
      </c>
      <c r="BT4953" s="33">
        <v>91.168480000000002</v>
      </c>
      <c r="BU4953" s="33">
        <v>92.076089999999994</v>
      </c>
      <c r="BV4953" s="33">
        <v>92.076089999999994</v>
      </c>
      <c r="BW4953" s="33">
        <v>90.347819999999999</v>
      </c>
      <c r="BX4953" s="33">
        <v>84.521739999999994</v>
      </c>
      <c r="BY4953" s="33">
        <v>77.646739999999994</v>
      </c>
      <c r="BZ4953" s="33">
        <v>73.798910000000006</v>
      </c>
      <c r="CA4953" s="33">
        <v>71.005430000000004</v>
      </c>
      <c r="CB4953" s="33">
        <v>68.978260000000006</v>
      </c>
      <c r="CC4953" s="33">
        <v>67.054339999999996</v>
      </c>
      <c r="DC4953" s="9">
        <v>15.47907</v>
      </c>
      <c r="DD4953" s="9">
        <v>0</v>
      </c>
    </row>
    <row r="4954" spans="1:108" x14ac:dyDescent="0.25">
      <c r="A4954" s="9" t="s">
        <v>42</v>
      </c>
      <c r="B4954" s="9" t="s">
        <v>30</v>
      </c>
      <c r="C4954" s="9" t="s">
        <v>3</v>
      </c>
      <c r="D4954" s="9" t="s">
        <v>41</v>
      </c>
      <c r="E4954" s="9" t="s">
        <v>38</v>
      </c>
      <c r="F4954" s="9">
        <v>2020</v>
      </c>
      <c r="G4954" s="9">
        <v>5</v>
      </c>
      <c r="H4954" s="9"/>
      <c r="BF4954" s="33">
        <v>67.786460000000005</v>
      </c>
      <c r="BG4954" s="33">
        <v>66.630210000000005</v>
      </c>
      <c r="BH4954" s="33">
        <v>65.03125</v>
      </c>
      <c r="BI4954" s="33">
        <v>63.057290000000002</v>
      </c>
      <c r="BJ4954" s="33">
        <v>62.6875</v>
      </c>
      <c r="BK4954" s="33">
        <v>61.192709999999998</v>
      </c>
      <c r="BL4954" s="33">
        <v>61.708329999999997</v>
      </c>
      <c r="BM4954" s="33">
        <v>67.130210000000005</v>
      </c>
      <c r="BN4954" s="33">
        <v>73.989590000000007</v>
      </c>
      <c r="BO4954" s="33">
        <v>79.041659999999993</v>
      </c>
      <c r="BP4954" s="33">
        <v>83.005210000000005</v>
      </c>
      <c r="BQ4954" s="33">
        <v>85.822909999999993</v>
      </c>
      <c r="BR4954" s="33">
        <v>88.354159999999993</v>
      </c>
      <c r="BS4954" s="33">
        <v>90.494789999999995</v>
      </c>
      <c r="BT4954" s="33">
        <v>92.03125</v>
      </c>
      <c r="BU4954" s="33">
        <v>93.020840000000007</v>
      </c>
      <c r="BV4954" s="33">
        <v>93.489590000000007</v>
      </c>
      <c r="BW4954" s="33">
        <v>93.359380000000002</v>
      </c>
      <c r="BX4954" s="33">
        <v>91.65625</v>
      </c>
      <c r="BY4954" s="33">
        <v>84.359380000000002</v>
      </c>
      <c r="BZ4954" s="33">
        <v>77.401039999999995</v>
      </c>
      <c r="CA4954" s="33">
        <v>73.130210000000005</v>
      </c>
      <c r="CB4954" s="33">
        <v>70.640630000000002</v>
      </c>
      <c r="CC4954" s="33">
        <v>68.765630000000002</v>
      </c>
      <c r="DC4954" s="9">
        <v>15.47907</v>
      </c>
      <c r="DD4954" s="9">
        <v>0</v>
      </c>
    </row>
    <row r="4955" spans="1:108" x14ac:dyDescent="0.25">
      <c r="A4955" s="9" t="s">
        <v>42</v>
      </c>
      <c r="B4955" s="9" t="s">
        <v>30</v>
      </c>
      <c r="C4955" s="9" t="s">
        <v>3</v>
      </c>
      <c r="D4955" s="9" t="s">
        <v>41</v>
      </c>
      <c r="E4955" s="9" t="s">
        <v>38</v>
      </c>
      <c r="F4955" s="9">
        <v>2020</v>
      </c>
      <c r="G4955" s="9">
        <v>6</v>
      </c>
      <c r="H4955" s="9"/>
      <c r="BF4955" s="33">
        <v>69.390630000000002</v>
      </c>
      <c r="BG4955" s="33">
        <v>68.614590000000007</v>
      </c>
      <c r="BH4955" s="33">
        <v>67.958340000000007</v>
      </c>
      <c r="BI4955" s="33">
        <v>67.125</v>
      </c>
      <c r="BJ4955" s="33">
        <v>66.630210000000005</v>
      </c>
      <c r="BK4955" s="33">
        <v>65.703130000000002</v>
      </c>
      <c r="BL4955" s="33">
        <v>66.40625</v>
      </c>
      <c r="BM4955" s="33">
        <v>71.286460000000005</v>
      </c>
      <c r="BN4955" s="33">
        <v>77.21875</v>
      </c>
      <c r="BO4955" s="33">
        <v>82.140630000000002</v>
      </c>
      <c r="BP4955" s="33">
        <v>86.104159999999993</v>
      </c>
      <c r="BQ4955" s="33">
        <v>89.333340000000007</v>
      </c>
      <c r="BR4955" s="33">
        <v>91.645840000000007</v>
      </c>
      <c r="BS4955" s="33">
        <v>93.604159999999993</v>
      </c>
      <c r="BT4955" s="33">
        <v>95.546880000000002</v>
      </c>
      <c r="BU4955" s="33">
        <v>96.989590000000007</v>
      </c>
      <c r="BV4955" s="33">
        <v>97.40625</v>
      </c>
      <c r="BW4955" s="33">
        <v>97.104159999999993</v>
      </c>
      <c r="BX4955" s="33">
        <v>95.848960000000005</v>
      </c>
      <c r="BY4955" s="33">
        <v>91.177090000000007</v>
      </c>
      <c r="BZ4955" s="33">
        <v>82.984380000000002</v>
      </c>
      <c r="CA4955" s="33">
        <v>77.84375</v>
      </c>
      <c r="CB4955" s="33">
        <v>74.5625</v>
      </c>
      <c r="CC4955" s="33">
        <v>72.421880000000002</v>
      </c>
      <c r="DC4955" s="9">
        <v>15.47907</v>
      </c>
      <c r="DD4955" s="9">
        <v>0</v>
      </c>
    </row>
    <row r="4956" spans="1:108" x14ac:dyDescent="0.25">
      <c r="A4956" s="9" t="s">
        <v>42</v>
      </c>
      <c r="B4956" s="9" t="s">
        <v>30</v>
      </c>
      <c r="C4956" s="9" t="s">
        <v>3</v>
      </c>
      <c r="D4956" s="9" t="s">
        <v>41</v>
      </c>
      <c r="E4956" s="9" t="s">
        <v>38</v>
      </c>
      <c r="F4956" s="9">
        <v>2020</v>
      </c>
      <c r="G4956" s="9">
        <v>7</v>
      </c>
      <c r="H4956" s="9"/>
      <c r="BF4956" s="33">
        <v>76.394999999999996</v>
      </c>
      <c r="BG4956" s="33">
        <v>73.605000000000004</v>
      </c>
      <c r="BH4956" s="33">
        <v>72.430000000000007</v>
      </c>
      <c r="BI4956" s="33">
        <v>71.724999999999994</v>
      </c>
      <c r="BJ4956" s="33">
        <v>70.819999999999993</v>
      </c>
      <c r="BK4956" s="33">
        <v>70.319999999999993</v>
      </c>
      <c r="BL4956" s="33">
        <v>71.47</v>
      </c>
      <c r="BM4956" s="33">
        <v>75.959999999999994</v>
      </c>
      <c r="BN4956" s="33">
        <v>80.555000000000007</v>
      </c>
      <c r="BO4956" s="33">
        <v>85.305000000000007</v>
      </c>
      <c r="BP4956" s="33">
        <v>90.754999999999995</v>
      </c>
      <c r="BQ4956" s="33">
        <v>94.32</v>
      </c>
      <c r="BR4956" s="33">
        <v>96.995000000000005</v>
      </c>
      <c r="BS4956" s="33">
        <v>99.41</v>
      </c>
      <c r="BT4956" s="33">
        <v>101.09</v>
      </c>
      <c r="BU4956" s="33">
        <v>101.815</v>
      </c>
      <c r="BV4956" s="33">
        <v>102.63</v>
      </c>
      <c r="BW4956" s="33">
        <v>102.63500000000001</v>
      </c>
      <c r="BX4956" s="33">
        <v>101.9</v>
      </c>
      <c r="BY4956" s="33">
        <v>96.97</v>
      </c>
      <c r="BZ4956" s="33">
        <v>88.72</v>
      </c>
      <c r="CA4956" s="33">
        <v>83.265000000000001</v>
      </c>
      <c r="CB4956" s="33">
        <v>80.415000000000006</v>
      </c>
      <c r="CC4956" s="33">
        <v>78.385000000000005</v>
      </c>
      <c r="DC4956" s="9">
        <v>15.47907</v>
      </c>
      <c r="DD4956" s="9">
        <v>0</v>
      </c>
    </row>
    <row r="4957" spans="1:108" x14ac:dyDescent="0.25">
      <c r="A4957" s="9" t="s">
        <v>42</v>
      </c>
      <c r="B4957" s="9" t="s">
        <v>30</v>
      </c>
      <c r="C4957" s="9" t="s">
        <v>3</v>
      </c>
      <c r="D4957" s="9" t="s">
        <v>41</v>
      </c>
      <c r="E4957" s="9" t="s">
        <v>38</v>
      </c>
      <c r="F4957" s="9">
        <v>2020</v>
      </c>
      <c r="G4957" s="9">
        <v>8</v>
      </c>
      <c r="H4957" s="9"/>
      <c r="BF4957" s="33">
        <v>75.23</v>
      </c>
      <c r="BG4957" s="33">
        <v>74.08</v>
      </c>
      <c r="BH4957" s="33">
        <v>72.56</v>
      </c>
      <c r="BI4957" s="33">
        <v>71.444999999999993</v>
      </c>
      <c r="BJ4957" s="33">
        <v>69.915000000000006</v>
      </c>
      <c r="BK4957" s="33">
        <v>69.72</v>
      </c>
      <c r="BL4957" s="33">
        <v>69.72</v>
      </c>
      <c r="BM4957" s="33">
        <v>73.965000000000003</v>
      </c>
      <c r="BN4957" s="33">
        <v>79.84</v>
      </c>
      <c r="BO4957" s="33">
        <v>85.204999999999998</v>
      </c>
      <c r="BP4957" s="33">
        <v>90.17</v>
      </c>
      <c r="BQ4957" s="33">
        <v>93.56</v>
      </c>
      <c r="BR4957" s="33">
        <v>96.454999999999998</v>
      </c>
      <c r="BS4957" s="33">
        <v>98.674999999999997</v>
      </c>
      <c r="BT4957" s="33">
        <v>100.68</v>
      </c>
      <c r="BU4957" s="33">
        <v>101.80500000000001</v>
      </c>
      <c r="BV4957" s="33">
        <v>102.55500000000001</v>
      </c>
      <c r="BW4957" s="33">
        <v>102.28</v>
      </c>
      <c r="BX4957" s="33">
        <v>99.92</v>
      </c>
      <c r="BY4957" s="33">
        <v>93.02</v>
      </c>
      <c r="BZ4957" s="33">
        <v>85.48</v>
      </c>
      <c r="CA4957" s="33">
        <v>81.135000000000005</v>
      </c>
      <c r="CB4957" s="33">
        <v>78.19</v>
      </c>
      <c r="CC4957" s="33">
        <v>76.715000000000003</v>
      </c>
      <c r="DC4957" s="9">
        <v>15.47907</v>
      </c>
      <c r="DD4957" s="9">
        <v>0</v>
      </c>
    </row>
    <row r="4958" spans="1:108" x14ac:dyDescent="0.25">
      <c r="A4958" s="9" t="s">
        <v>42</v>
      </c>
      <c r="B4958" s="9" t="s">
        <v>30</v>
      </c>
      <c r="C4958" s="9" t="s">
        <v>3</v>
      </c>
      <c r="D4958" s="9" t="s">
        <v>41</v>
      </c>
      <c r="E4958" s="9" t="s">
        <v>38</v>
      </c>
      <c r="F4958" s="9">
        <v>2020</v>
      </c>
      <c r="G4958" s="9">
        <v>9</v>
      </c>
      <c r="H4958" s="9"/>
      <c r="BF4958" s="33">
        <v>67.819999999999993</v>
      </c>
      <c r="BG4958" s="33">
        <v>66.69</v>
      </c>
      <c r="BH4958" s="33">
        <v>65.495000000000005</v>
      </c>
      <c r="BI4958" s="33">
        <v>64.265000000000001</v>
      </c>
      <c r="BJ4958" s="33">
        <v>64.400000000000006</v>
      </c>
      <c r="BK4958" s="33">
        <v>63.924999999999997</v>
      </c>
      <c r="BL4958" s="33">
        <v>63.35</v>
      </c>
      <c r="BM4958" s="33">
        <v>65.355000000000004</v>
      </c>
      <c r="BN4958" s="33">
        <v>71.61</v>
      </c>
      <c r="BO4958" s="33">
        <v>78.644999999999996</v>
      </c>
      <c r="BP4958" s="33">
        <v>84.564999999999998</v>
      </c>
      <c r="BQ4958" s="33">
        <v>88.555000000000007</v>
      </c>
      <c r="BR4958" s="33">
        <v>91.07</v>
      </c>
      <c r="BS4958" s="33">
        <v>93.305000000000007</v>
      </c>
      <c r="BT4958" s="33">
        <v>94.91</v>
      </c>
      <c r="BU4958" s="33">
        <v>95.765000000000001</v>
      </c>
      <c r="BV4958" s="33">
        <v>95.935000000000002</v>
      </c>
      <c r="BW4958" s="33">
        <v>95.06</v>
      </c>
      <c r="BX4958" s="33">
        <v>90.715000000000003</v>
      </c>
      <c r="BY4958" s="33">
        <v>82.37</v>
      </c>
      <c r="BZ4958" s="33">
        <v>76.825000000000003</v>
      </c>
      <c r="CA4958" s="33">
        <v>73.405000000000001</v>
      </c>
      <c r="CB4958" s="33">
        <v>71.344999999999999</v>
      </c>
      <c r="CC4958" s="33">
        <v>70.295000000000002</v>
      </c>
      <c r="DC4958" s="9">
        <v>15.47907</v>
      </c>
      <c r="DD4958" s="9">
        <v>0</v>
      </c>
    </row>
    <row r="4959" spans="1:108" x14ac:dyDescent="0.25">
      <c r="A4959" s="9" t="s">
        <v>42</v>
      </c>
      <c r="B4959" s="9" t="s">
        <v>30</v>
      </c>
      <c r="C4959" s="9" t="s">
        <v>3</v>
      </c>
      <c r="D4959" s="9" t="s">
        <v>41</v>
      </c>
      <c r="E4959" s="9" t="s">
        <v>38</v>
      </c>
      <c r="F4959" s="9">
        <v>2020</v>
      </c>
      <c r="G4959" s="9">
        <v>10</v>
      </c>
      <c r="H4959" s="9"/>
      <c r="BF4959" s="33">
        <v>67.103260000000006</v>
      </c>
      <c r="BG4959" s="33">
        <v>65.195660000000004</v>
      </c>
      <c r="BH4959" s="33">
        <v>65.027180000000001</v>
      </c>
      <c r="BI4959" s="33">
        <v>64.722819999999999</v>
      </c>
      <c r="BJ4959" s="33">
        <v>64.211960000000005</v>
      </c>
      <c r="BK4959" s="33">
        <v>63.467390000000002</v>
      </c>
      <c r="BL4959" s="33">
        <v>62.434780000000003</v>
      </c>
      <c r="BM4959" s="33">
        <v>63.021740000000001</v>
      </c>
      <c r="BN4959" s="33">
        <v>68.016300000000001</v>
      </c>
      <c r="BO4959" s="33">
        <v>75.141300000000001</v>
      </c>
      <c r="BP4959" s="33">
        <v>80.842389999999995</v>
      </c>
      <c r="BQ4959" s="33">
        <v>84.717389999999995</v>
      </c>
      <c r="BR4959" s="33">
        <v>87.478260000000006</v>
      </c>
      <c r="BS4959" s="33">
        <v>89.451089999999994</v>
      </c>
      <c r="BT4959" s="33">
        <v>91.168480000000002</v>
      </c>
      <c r="BU4959" s="33">
        <v>92.076089999999994</v>
      </c>
      <c r="BV4959" s="33">
        <v>92.076089999999994</v>
      </c>
      <c r="BW4959" s="33">
        <v>90.347819999999999</v>
      </c>
      <c r="BX4959" s="33">
        <v>84.521739999999994</v>
      </c>
      <c r="BY4959" s="33">
        <v>77.646739999999994</v>
      </c>
      <c r="BZ4959" s="33">
        <v>73.798910000000006</v>
      </c>
      <c r="CA4959" s="33">
        <v>71.005430000000004</v>
      </c>
      <c r="CB4959" s="33">
        <v>68.978260000000006</v>
      </c>
      <c r="CC4959" s="33">
        <v>67.054339999999996</v>
      </c>
      <c r="DC4959" s="9">
        <v>15.47907</v>
      </c>
      <c r="DD4959" s="9">
        <v>0</v>
      </c>
    </row>
    <row r="4960" spans="1:108" x14ac:dyDescent="0.25">
      <c r="A4960" s="9" t="s">
        <v>42</v>
      </c>
      <c r="B4960" s="9" t="s">
        <v>30</v>
      </c>
      <c r="C4960" s="9" t="s">
        <v>3</v>
      </c>
      <c r="D4960" s="9" t="s">
        <v>41</v>
      </c>
      <c r="E4960" s="9" t="s">
        <v>38</v>
      </c>
      <c r="F4960" s="9">
        <v>2021</v>
      </c>
      <c r="G4960" s="9">
        <v>5</v>
      </c>
      <c r="H4960" s="9"/>
      <c r="BF4960" s="33">
        <v>67.786460000000005</v>
      </c>
      <c r="BG4960" s="33">
        <v>66.630210000000005</v>
      </c>
      <c r="BH4960" s="33">
        <v>65.03125</v>
      </c>
      <c r="BI4960" s="33">
        <v>63.057290000000002</v>
      </c>
      <c r="BJ4960" s="33">
        <v>62.6875</v>
      </c>
      <c r="BK4960" s="33">
        <v>61.192709999999998</v>
      </c>
      <c r="BL4960" s="33">
        <v>61.708329999999997</v>
      </c>
      <c r="BM4960" s="33">
        <v>67.130210000000005</v>
      </c>
      <c r="BN4960" s="33">
        <v>73.989590000000007</v>
      </c>
      <c r="BO4960" s="33">
        <v>79.041659999999993</v>
      </c>
      <c r="BP4960" s="33">
        <v>83.005210000000005</v>
      </c>
      <c r="BQ4960" s="33">
        <v>85.822909999999993</v>
      </c>
      <c r="BR4960" s="33">
        <v>88.354159999999993</v>
      </c>
      <c r="BS4960" s="33">
        <v>90.494789999999995</v>
      </c>
      <c r="BT4960" s="33">
        <v>92.03125</v>
      </c>
      <c r="BU4960" s="33">
        <v>93.020840000000007</v>
      </c>
      <c r="BV4960" s="33">
        <v>93.489590000000007</v>
      </c>
      <c r="BW4960" s="33">
        <v>93.359380000000002</v>
      </c>
      <c r="BX4960" s="33">
        <v>91.65625</v>
      </c>
      <c r="BY4960" s="33">
        <v>84.359380000000002</v>
      </c>
      <c r="BZ4960" s="33">
        <v>77.401039999999995</v>
      </c>
      <c r="CA4960" s="33">
        <v>73.130210000000005</v>
      </c>
      <c r="CB4960" s="33">
        <v>70.640630000000002</v>
      </c>
      <c r="CC4960" s="33">
        <v>68.765630000000002</v>
      </c>
      <c r="DC4960" s="9">
        <v>15.47907</v>
      </c>
      <c r="DD4960" s="9">
        <v>0</v>
      </c>
    </row>
    <row r="4961" spans="1:108" x14ac:dyDescent="0.25">
      <c r="A4961" s="9" t="s">
        <v>42</v>
      </c>
      <c r="B4961" s="9" t="s">
        <v>30</v>
      </c>
      <c r="C4961" s="9" t="s">
        <v>3</v>
      </c>
      <c r="D4961" s="9" t="s">
        <v>41</v>
      </c>
      <c r="E4961" s="9" t="s">
        <v>38</v>
      </c>
      <c r="F4961" s="9">
        <v>2021</v>
      </c>
      <c r="G4961" s="9">
        <v>6</v>
      </c>
      <c r="H4961" s="9"/>
      <c r="BF4961" s="33">
        <v>69.390630000000002</v>
      </c>
      <c r="BG4961" s="33">
        <v>68.614590000000007</v>
      </c>
      <c r="BH4961" s="33">
        <v>67.958340000000007</v>
      </c>
      <c r="BI4961" s="33">
        <v>67.125</v>
      </c>
      <c r="BJ4961" s="33">
        <v>66.630210000000005</v>
      </c>
      <c r="BK4961" s="33">
        <v>65.703130000000002</v>
      </c>
      <c r="BL4961" s="33">
        <v>66.40625</v>
      </c>
      <c r="BM4961" s="33">
        <v>71.286460000000005</v>
      </c>
      <c r="BN4961" s="33">
        <v>77.21875</v>
      </c>
      <c r="BO4961" s="33">
        <v>82.140630000000002</v>
      </c>
      <c r="BP4961" s="33">
        <v>86.104159999999993</v>
      </c>
      <c r="BQ4961" s="33">
        <v>89.333340000000007</v>
      </c>
      <c r="BR4961" s="33">
        <v>91.645840000000007</v>
      </c>
      <c r="BS4961" s="33">
        <v>93.604159999999993</v>
      </c>
      <c r="BT4961" s="33">
        <v>95.546880000000002</v>
      </c>
      <c r="BU4961" s="33">
        <v>96.989590000000007</v>
      </c>
      <c r="BV4961" s="33">
        <v>97.40625</v>
      </c>
      <c r="BW4961" s="33">
        <v>97.104159999999993</v>
      </c>
      <c r="BX4961" s="33">
        <v>95.848960000000005</v>
      </c>
      <c r="BY4961" s="33">
        <v>91.177090000000007</v>
      </c>
      <c r="BZ4961" s="33">
        <v>82.984380000000002</v>
      </c>
      <c r="CA4961" s="33">
        <v>77.84375</v>
      </c>
      <c r="CB4961" s="33">
        <v>74.5625</v>
      </c>
      <c r="CC4961" s="33">
        <v>72.421880000000002</v>
      </c>
      <c r="DC4961" s="9">
        <v>15.47907</v>
      </c>
      <c r="DD4961" s="9">
        <v>0</v>
      </c>
    </row>
    <row r="4962" spans="1:108" x14ac:dyDescent="0.25">
      <c r="A4962" s="9" t="s">
        <v>42</v>
      </c>
      <c r="B4962" s="9" t="s">
        <v>30</v>
      </c>
      <c r="C4962" s="9" t="s">
        <v>3</v>
      </c>
      <c r="D4962" s="9" t="s">
        <v>41</v>
      </c>
      <c r="E4962" s="9" t="s">
        <v>38</v>
      </c>
      <c r="F4962" s="9">
        <v>2021</v>
      </c>
      <c r="G4962" s="9">
        <v>7</v>
      </c>
      <c r="H4962" s="9"/>
      <c r="BF4962" s="33">
        <v>76.394999999999996</v>
      </c>
      <c r="BG4962" s="33">
        <v>73.605000000000004</v>
      </c>
      <c r="BH4962" s="33">
        <v>72.430000000000007</v>
      </c>
      <c r="BI4962" s="33">
        <v>71.724999999999994</v>
      </c>
      <c r="BJ4962" s="33">
        <v>70.819999999999993</v>
      </c>
      <c r="BK4962" s="33">
        <v>70.319999999999993</v>
      </c>
      <c r="BL4962" s="33">
        <v>71.47</v>
      </c>
      <c r="BM4962" s="33">
        <v>75.959999999999994</v>
      </c>
      <c r="BN4962" s="33">
        <v>80.555000000000007</v>
      </c>
      <c r="BO4962" s="33">
        <v>85.305000000000007</v>
      </c>
      <c r="BP4962" s="33">
        <v>90.754999999999995</v>
      </c>
      <c r="BQ4962" s="33">
        <v>94.32</v>
      </c>
      <c r="BR4962" s="33">
        <v>96.995000000000005</v>
      </c>
      <c r="BS4962" s="33">
        <v>99.41</v>
      </c>
      <c r="BT4962" s="33">
        <v>101.09</v>
      </c>
      <c r="BU4962" s="33">
        <v>101.815</v>
      </c>
      <c r="BV4962" s="33">
        <v>102.63</v>
      </c>
      <c r="BW4962" s="33">
        <v>102.63500000000001</v>
      </c>
      <c r="BX4962" s="33">
        <v>101.9</v>
      </c>
      <c r="BY4962" s="33">
        <v>96.97</v>
      </c>
      <c r="BZ4962" s="33">
        <v>88.72</v>
      </c>
      <c r="CA4962" s="33">
        <v>83.265000000000001</v>
      </c>
      <c r="CB4962" s="33">
        <v>80.415000000000006</v>
      </c>
      <c r="CC4962" s="33">
        <v>78.385000000000005</v>
      </c>
      <c r="DC4962" s="9">
        <v>15.47907</v>
      </c>
      <c r="DD4962" s="9">
        <v>0</v>
      </c>
    </row>
    <row r="4963" spans="1:108" x14ac:dyDescent="0.25">
      <c r="A4963" s="9" t="s">
        <v>42</v>
      </c>
      <c r="B4963" s="9" t="s">
        <v>30</v>
      </c>
      <c r="C4963" s="9" t="s">
        <v>3</v>
      </c>
      <c r="D4963" s="9" t="s">
        <v>41</v>
      </c>
      <c r="E4963" s="9" t="s">
        <v>38</v>
      </c>
      <c r="F4963" s="9">
        <v>2021</v>
      </c>
      <c r="G4963" s="9">
        <v>8</v>
      </c>
      <c r="H4963" s="9"/>
      <c r="BF4963" s="33">
        <v>75.23</v>
      </c>
      <c r="BG4963" s="33">
        <v>74.08</v>
      </c>
      <c r="BH4963" s="33">
        <v>72.56</v>
      </c>
      <c r="BI4963" s="33">
        <v>71.444999999999993</v>
      </c>
      <c r="BJ4963" s="33">
        <v>69.915000000000006</v>
      </c>
      <c r="BK4963" s="33">
        <v>69.72</v>
      </c>
      <c r="BL4963" s="33">
        <v>69.72</v>
      </c>
      <c r="BM4963" s="33">
        <v>73.965000000000003</v>
      </c>
      <c r="BN4963" s="33">
        <v>79.84</v>
      </c>
      <c r="BO4963" s="33">
        <v>85.204999999999998</v>
      </c>
      <c r="BP4963" s="33">
        <v>90.17</v>
      </c>
      <c r="BQ4963" s="33">
        <v>93.56</v>
      </c>
      <c r="BR4963" s="33">
        <v>96.454999999999998</v>
      </c>
      <c r="BS4963" s="33">
        <v>98.674999999999997</v>
      </c>
      <c r="BT4963" s="33">
        <v>100.68</v>
      </c>
      <c r="BU4963" s="33">
        <v>101.80500000000001</v>
      </c>
      <c r="BV4963" s="33">
        <v>102.55500000000001</v>
      </c>
      <c r="BW4963" s="33">
        <v>102.28</v>
      </c>
      <c r="BX4963" s="33">
        <v>99.92</v>
      </c>
      <c r="BY4963" s="33">
        <v>93.02</v>
      </c>
      <c r="BZ4963" s="33">
        <v>85.48</v>
      </c>
      <c r="CA4963" s="33">
        <v>81.135000000000005</v>
      </c>
      <c r="CB4963" s="33">
        <v>78.19</v>
      </c>
      <c r="CC4963" s="33">
        <v>76.715000000000003</v>
      </c>
      <c r="DC4963" s="9">
        <v>15.47907</v>
      </c>
      <c r="DD4963" s="9">
        <v>0</v>
      </c>
    </row>
    <row r="4964" spans="1:108" x14ac:dyDescent="0.25">
      <c r="A4964" s="9" t="s">
        <v>42</v>
      </c>
      <c r="B4964" s="9" t="s">
        <v>30</v>
      </c>
      <c r="C4964" s="9" t="s">
        <v>3</v>
      </c>
      <c r="D4964" s="9" t="s">
        <v>41</v>
      </c>
      <c r="E4964" s="9" t="s">
        <v>38</v>
      </c>
      <c r="F4964" s="9">
        <v>2021</v>
      </c>
      <c r="G4964" s="9">
        <v>9</v>
      </c>
      <c r="H4964" s="9"/>
      <c r="BF4964" s="33">
        <v>67.819999999999993</v>
      </c>
      <c r="BG4964" s="33">
        <v>66.69</v>
      </c>
      <c r="BH4964" s="33">
        <v>65.495000000000005</v>
      </c>
      <c r="BI4964" s="33">
        <v>64.265000000000001</v>
      </c>
      <c r="BJ4964" s="33">
        <v>64.400000000000006</v>
      </c>
      <c r="BK4964" s="33">
        <v>63.924999999999997</v>
      </c>
      <c r="BL4964" s="33">
        <v>63.35</v>
      </c>
      <c r="BM4964" s="33">
        <v>65.355000000000004</v>
      </c>
      <c r="BN4964" s="33">
        <v>71.61</v>
      </c>
      <c r="BO4964" s="33">
        <v>78.644999999999996</v>
      </c>
      <c r="BP4964" s="33">
        <v>84.564999999999998</v>
      </c>
      <c r="BQ4964" s="33">
        <v>88.555000000000007</v>
      </c>
      <c r="BR4964" s="33">
        <v>91.07</v>
      </c>
      <c r="BS4964" s="33">
        <v>93.305000000000007</v>
      </c>
      <c r="BT4964" s="33">
        <v>94.91</v>
      </c>
      <c r="BU4964" s="33">
        <v>95.765000000000001</v>
      </c>
      <c r="BV4964" s="33">
        <v>95.935000000000002</v>
      </c>
      <c r="BW4964" s="33">
        <v>95.06</v>
      </c>
      <c r="BX4964" s="33">
        <v>90.715000000000003</v>
      </c>
      <c r="BY4964" s="33">
        <v>82.37</v>
      </c>
      <c r="BZ4964" s="33">
        <v>76.825000000000003</v>
      </c>
      <c r="CA4964" s="33">
        <v>73.405000000000001</v>
      </c>
      <c r="CB4964" s="33">
        <v>71.344999999999999</v>
      </c>
      <c r="CC4964" s="33">
        <v>70.295000000000002</v>
      </c>
      <c r="DC4964" s="9">
        <v>15.47907</v>
      </c>
      <c r="DD4964" s="9">
        <v>0</v>
      </c>
    </row>
    <row r="4965" spans="1:108" x14ac:dyDescent="0.25">
      <c r="A4965" s="9" t="s">
        <v>42</v>
      </c>
      <c r="B4965" s="9" t="s">
        <v>30</v>
      </c>
      <c r="C4965" s="9" t="s">
        <v>3</v>
      </c>
      <c r="D4965" s="9" t="s">
        <v>41</v>
      </c>
      <c r="E4965" s="9" t="s">
        <v>38</v>
      </c>
      <c r="F4965" s="9">
        <v>2021</v>
      </c>
      <c r="G4965" s="9">
        <v>10</v>
      </c>
      <c r="H4965" s="9"/>
      <c r="BF4965" s="33">
        <v>67.103260000000006</v>
      </c>
      <c r="BG4965" s="33">
        <v>65.195660000000004</v>
      </c>
      <c r="BH4965" s="33">
        <v>65.027180000000001</v>
      </c>
      <c r="BI4965" s="33">
        <v>64.722819999999999</v>
      </c>
      <c r="BJ4965" s="33">
        <v>64.211960000000005</v>
      </c>
      <c r="BK4965" s="33">
        <v>63.467390000000002</v>
      </c>
      <c r="BL4965" s="33">
        <v>62.434780000000003</v>
      </c>
      <c r="BM4965" s="33">
        <v>63.021740000000001</v>
      </c>
      <c r="BN4965" s="33">
        <v>68.016300000000001</v>
      </c>
      <c r="BO4965" s="33">
        <v>75.141300000000001</v>
      </c>
      <c r="BP4965" s="33">
        <v>80.842389999999995</v>
      </c>
      <c r="BQ4965" s="33">
        <v>84.717389999999995</v>
      </c>
      <c r="BR4965" s="33">
        <v>87.478260000000006</v>
      </c>
      <c r="BS4965" s="33">
        <v>89.451089999999994</v>
      </c>
      <c r="BT4965" s="33">
        <v>91.168480000000002</v>
      </c>
      <c r="BU4965" s="33">
        <v>92.076089999999994</v>
      </c>
      <c r="BV4965" s="33">
        <v>92.076089999999994</v>
      </c>
      <c r="BW4965" s="33">
        <v>90.347819999999999</v>
      </c>
      <c r="BX4965" s="33">
        <v>84.521739999999994</v>
      </c>
      <c r="BY4965" s="33">
        <v>77.646739999999994</v>
      </c>
      <c r="BZ4965" s="33">
        <v>73.798910000000006</v>
      </c>
      <c r="CA4965" s="33">
        <v>71.005430000000004</v>
      </c>
      <c r="CB4965" s="33">
        <v>68.978260000000006</v>
      </c>
      <c r="CC4965" s="33">
        <v>67.054339999999996</v>
      </c>
      <c r="DC4965" s="9">
        <v>15.47907</v>
      </c>
      <c r="DD4965" s="9">
        <v>0</v>
      </c>
    </row>
    <row r="4966" spans="1:108" x14ac:dyDescent="0.25">
      <c r="A4966" s="9" t="s">
        <v>42</v>
      </c>
      <c r="B4966" s="9" t="s">
        <v>30</v>
      </c>
      <c r="C4966" s="9" t="s">
        <v>3</v>
      </c>
      <c r="D4966" s="9" t="s">
        <v>41</v>
      </c>
      <c r="E4966" s="9" t="s">
        <v>38</v>
      </c>
      <c r="F4966" s="9">
        <v>2022</v>
      </c>
      <c r="G4966" s="9">
        <v>5</v>
      </c>
      <c r="H4966" s="9"/>
      <c r="BF4966" s="33">
        <v>67.786460000000005</v>
      </c>
      <c r="BG4966" s="33">
        <v>66.630210000000005</v>
      </c>
      <c r="BH4966" s="33">
        <v>65.03125</v>
      </c>
      <c r="BI4966" s="33">
        <v>63.057290000000002</v>
      </c>
      <c r="BJ4966" s="33">
        <v>62.6875</v>
      </c>
      <c r="BK4966" s="33">
        <v>61.192709999999998</v>
      </c>
      <c r="BL4966" s="33">
        <v>61.708329999999997</v>
      </c>
      <c r="BM4966" s="33">
        <v>67.130210000000005</v>
      </c>
      <c r="BN4966" s="33">
        <v>73.989590000000007</v>
      </c>
      <c r="BO4966" s="33">
        <v>79.041659999999993</v>
      </c>
      <c r="BP4966" s="33">
        <v>83.005210000000005</v>
      </c>
      <c r="BQ4966" s="33">
        <v>85.822909999999993</v>
      </c>
      <c r="BR4966" s="33">
        <v>88.354159999999993</v>
      </c>
      <c r="BS4966" s="33">
        <v>90.494789999999995</v>
      </c>
      <c r="BT4966" s="33">
        <v>92.03125</v>
      </c>
      <c r="BU4966" s="33">
        <v>93.020840000000007</v>
      </c>
      <c r="BV4966" s="33">
        <v>93.489590000000007</v>
      </c>
      <c r="BW4966" s="33">
        <v>93.359380000000002</v>
      </c>
      <c r="BX4966" s="33">
        <v>91.65625</v>
      </c>
      <c r="BY4966" s="33">
        <v>84.359380000000002</v>
      </c>
      <c r="BZ4966" s="33">
        <v>77.401039999999995</v>
      </c>
      <c r="CA4966" s="33">
        <v>73.130210000000005</v>
      </c>
      <c r="CB4966" s="33">
        <v>70.640630000000002</v>
      </c>
      <c r="CC4966" s="33">
        <v>68.765630000000002</v>
      </c>
      <c r="DC4966" s="9">
        <v>15.47907</v>
      </c>
      <c r="DD4966" s="9">
        <v>0</v>
      </c>
    </row>
    <row r="4967" spans="1:108" x14ac:dyDescent="0.25">
      <c r="A4967" s="9" t="s">
        <v>42</v>
      </c>
      <c r="B4967" s="9" t="s">
        <v>30</v>
      </c>
      <c r="C4967" s="9" t="s">
        <v>3</v>
      </c>
      <c r="D4967" s="9" t="s">
        <v>41</v>
      </c>
      <c r="E4967" s="9" t="s">
        <v>38</v>
      </c>
      <c r="F4967" s="9">
        <v>2022</v>
      </c>
      <c r="G4967" s="9">
        <v>6</v>
      </c>
      <c r="H4967" s="9"/>
      <c r="BF4967" s="33">
        <v>69.390630000000002</v>
      </c>
      <c r="BG4967" s="33">
        <v>68.614590000000007</v>
      </c>
      <c r="BH4967" s="33">
        <v>67.958340000000007</v>
      </c>
      <c r="BI4967" s="33">
        <v>67.125</v>
      </c>
      <c r="BJ4967" s="33">
        <v>66.630210000000005</v>
      </c>
      <c r="BK4967" s="33">
        <v>65.703130000000002</v>
      </c>
      <c r="BL4967" s="33">
        <v>66.40625</v>
      </c>
      <c r="BM4967" s="33">
        <v>71.286460000000005</v>
      </c>
      <c r="BN4967" s="33">
        <v>77.21875</v>
      </c>
      <c r="BO4967" s="33">
        <v>82.140630000000002</v>
      </c>
      <c r="BP4967" s="33">
        <v>86.104159999999993</v>
      </c>
      <c r="BQ4967" s="33">
        <v>89.333340000000007</v>
      </c>
      <c r="BR4967" s="33">
        <v>91.645840000000007</v>
      </c>
      <c r="BS4967" s="33">
        <v>93.604159999999993</v>
      </c>
      <c r="BT4967" s="33">
        <v>95.546880000000002</v>
      </c>
      <c r="BU4967" s="33">
        <v>96.989590000000007</v>
      </c>
      <c r="BV4967" s="33">
        <v>97.40625</v>
      </c>
      <c r="BW4967" s="33">
        <v>97.104159999999993</v>
      </c>
      <c r="BX4967" s="33">
        <v>95.848960000000005</v>
      </c>
      <c r="BY4967" s="33">
        <v>91.177090000000007</v>
      </c>
      <c r="BZ4967" s="33">
        <v>82.984380000000002</v>
      </c>
      <c r="CA4967" s="33">
        <v>77.84375</v>
      </c>
      <c r="CB4967" s="33">
        <v>74.5625</v>
      </c>
      <c r="CC4967" s="33">
        <v>72.421880000000002</v>
      </c>
      <c r="DC4967" s="9">
        <v>15.47907</v>
      </c>
      <c r="DD4967" s="9">
        <v>0</v>
      </c>
    </row>
    <row r="4968" spans="1:108" x14ac:dyDescent="0.25">
      <c r="A4968" s="9" t="s">
        <v>42</v>
      </c>
      <c r="B4968" s="9" t="s">
        <v>30</v>
      </c>
      <c r="C4968" s="9" t="s">
        <v>3</v>
      </c>
      <c r="D4968" s="9" t="s">
        <v>41</v>
      </c>
      <c r="E4968" s="9" t="s">
        <v>38</v>
      </c>
      <c r="F4968" s="9">
        <v>2022</v>
      </c>
      <c r="G4968" s="9">
        <v>7</v>
      </c>
      <c r="H4968" s="9"/>
      <c r="BF4968" s="33">
        <v>76.394999999999996</v>
      </c>
      <c r="BG4968" s="33">
        <v>73.605000000000004</v>
      </c>
      <c r="BH4968" s="33">
        <v>72.430000000000007</v>
      </c>
      <c r="BI4968" s="33">
        <v>71.724999999999994</v>
      </c>
      <c r="BJ4968" s="33">
        <v>70.819999999999993</v>
      </c>
      <c r="BK4968" s="33">
        <v>70.319999999999993</v>
      </c>
      <c r="BL4968" s="33">
        <v>71.47</v>
      </c>
      <c r="BM4968" s="33">
        <v>75.959999999999994</v>
      </c>
      <c r="BN4968" s="33">
        <v>80.555000000000007</v>
      </c>
      <c r="BO4968" s="33">
        <v>85.305000000000007</v>
      </c>
      <c r="BP4968" s="33">
        <v>90.754999999999995</v>
      </c>
      <c r="BQ4968" s="33">
        <v>94.32</v>
      </c>
      <c r="BR4968" s="33">
        <v>96.995000000000005</v>
      </c>
      <c r="BS4968" s="33">
        <v>99.41</v>
      </c>
      <c r="BT4968" s="33">
        <v>101.09</v>
      </c>
      <c r="BU4968" s="33">
        <v>101.815</v>
      </c>
      <c r="BV4968" s="33">
        <v>102.63</v>
      </c>
      <c r="BW4968" s="33">
        <v>102.63500000000001</v>
      </c>
      <c r="BX4968" s="33">
        <v>101.9</v>
      </c>
      <c r="BY4968" s="33">
        <v>96.97</v>
      </c>
      <c r="BZ4968" s="33">
        <v>88.72</v>
      </c>
      <c r="CA4968" s="33">
        <v>83.265000000000001</v>
      </c>
      <c r="CB4968" s="33">
        <v>80.415000000000006</v>
      </c>
      <c r="CC4968" s="33">
        <v>78.385000000000005</v>
      </c>
      <c r="DC4968" s="9">
        <v>15.47907</v>
      </c>
      <c r="DD4968" s="9">
        <v>0</v>
      </c>
    </row>
    <row r="4969" spans="1:108" x14ac:dyDescent="0.25">
      <c r="A4969" s="9" t="s">
        <v>42</v>
      </c>
      <c r="B4969" s="9" t="s">
        <v>30</v>
      </c>
      <c r="C4969" s="9" t="s">
        <v>3</v>
      </c>
      <c r="D4969" s="9" t="s">
        <v>41</v>
      </c>
      <c r="E4969" s="9" t="s">
        <v>38</v>
      </c>
      <c r="F4969" s="9">
        <v>2022</v>
      </c>
      <c r="G4969" s="9">
        <v>8</v>
      </c>
      <c r="H4969" s="9"/>
      <c r="BF4969" s="33">
        <v>75.23</v>
      </c>
      <c r="BG4969" s="33">
        <v>74.08</v>
      </c>
      <c r="BH4969" s="33">
        <v>72.56</v>
      </c>
      <c r="BI4969" s="33">
        <v>71.444999999999993</v>
      </c>
      <c r="BJ4969" s="33">
        <v>69.915000000000006</v>
      </c>
      <c r="BK4969" s="33">
        <v>69.72</v>
      </c>
      <c r="BL4969" s="33">
        <v>69.72</v>
      </c>
      <c r="BM4969" s="33">
        <v>73.965000000000003</v>
      </c>
      <c r="BN4969" s="33">
        <v>79.84</v>
      </c>
      <c r="BO4969" s="33">
        <v>85.204999999999998</v>
      </c>
      <c r="BP4969" s="33">
        <v>90.17</v>
      </c>
      <c r="BQ4969" s="33">
        <v>93.56</v>
      </c>
      <c r="BR4969" s="33">
        <v>96.454999999999998</v>
      </c>
      <c r="BS4969" s="33">
        <v>98.674999999999997</v>
      </c>
      <c r="BT4969" s="33">
        <v>100.68</v>
      </c>
      <c r="BU4969" s="33">
        <v>101.80500000000001</v>
      </c>
      <c r="BV4969" s="33">
        <v>102.55500000000001</v>
      </c>
      <c r="BW4969" s="33">
        <v>102.28</v>
      </c>
      <c r="BX4969" s="33">
        <v>99.92</v>
      </c>
      <c r="BY4969" s="33">
        <v>93.02</v>
      </c>
      <c r="BZ4969" s="33">
        <v>85.48</v>
      </c>
      <c r="CA4969" s="33">
        <v>81.135000000000005</v>
      </c>
      <c r="CB4969" s="33">
        <v>78.19</v>
      </c>
      <c r="CC4969" s="33">
        <v>76.715000000000003</v>
      </c>
      <c r="DC4969" s="9">
        <v>15.47907</v>
      </c>
      <c r="DD4969" s="9">
        <v>0</v>
      </c>
    </row>
    <row r="4970" spans="1:108" x14ac:dyDescent="0.25">
      <c r="A4970" s="9" t="s">
        <v>42</v>
      </c>
      <c r="B4970" s="9" t="s">
        <v>30</v>
      </c>
      <c r="C4970" s="9" t="s">
        <v>3</v>
      </c>
      <c r="D4970" s="9" t="s">
        <v>41</v>
      </c>
      <c r="E4970" s="9" t="s">
        <v>38</v>
      </c>
      <c r="F4970" s="9">
        <v>2022</v>
      </c>
      <c r="G4970" s="9">
        <v>9</v>
      </c>
      <c r="H4970" s="9"/>
      <c r="BF4970" s="33">
        <v>67.819999999999993</v>
      </c>
      <c r="BG4970" s="33">
        <v>66.69</v>
      </c>
      <c r="BH4970" s="33">
        <v>65.495000000000005</v>
      </c>
      <c r="BI4970" s="33">
        <v>64.265000000000001</v>
      </c>
      <c r="BJ4970" s="33">
        <v>64.400000000000006</v>
      </c>
      <c r="BK4970" s="33">
        <v>63.924999999999997</v>
      </c>
      <c r="BL4970" s="33">
        <v>63.35</v>
      </c>
      <c r="BM4970" s="33">
        <v>65.355000000000004</v>
      </c>
      <c r="BN4970" s="33">
        <v>71.61</v>
      </c>
      <c r="BO4970" s="33">
        <v>78.644999999999996</v>
      </c>
      <c r="BP4970" s="33">
        <v>84.564999999999998</v>
      </c>
      <c r="BQ4970" s="33">
        <v>88.555000000000007</v>
      </c>
      <c r="BR4970" s="33">
        <v>91.07</v>
      </c>
      <c r="BS4970" s="33">
        <v>93.305000000000007</v>
      </c>
      <c r="BT4970" s="33">
        <v>94.91</v>
      </c>
      <c r="BU4970" s="33">
        <v>95.765000000000001</v>
      </c>
      <c r="BV4970" s="33">
        <v>95.935000000000002</v>
      </c>
      <c r="BW4970" s="33">
        <v>95.06</v>
      </c>
      <c r="BX4970" s="33">
        <v>90.715000000000003</v>
      </c>
      <c r="BY4970" s="33">
        <v>82.37</v>
      </c>
      <c r="BZ4970" s="33">
        <v>76.825000000000003</v>
      </c>
      <c r="CA4970" s="33">
        <v>73.405000000000001</v>
      </c>
      <c r="CB4970" s="33">
        <v>71.344999999999999</v>
      </c>
      <c r="CC4970" s="33">
        <v>70.295000000000002</v>
      </c>
      <c r="DC4970" s="9">
        <v>15.47907</v>
      </c>
      <c r="DD4970" s="9">
        <v>0</v>
      </c>
    </row>
    <row r="4971" spans="1:108" x14ac:dyDescent="0.25">
      <c r="A4971" s="9" t="s">
        <v>42</v>
      </c>
      <c r="B4971" s="9" t="s">
        <v>30</v>
      </c>
      <c r="C4971" s="9" t="s">
        <v>3</v>
      </c>
      <c r="D4971" s="9" t="s">
        <v>41</v>
      </c>
      <c r="E4971" s="9" t="s">
        <v>38</v>
      </c>
      <c r="F4971" s="9">
        <v>2022</v>
      </c>
      <c r="G4971" s="9">
        <v>10</v>
      </c>
      <c r="H4971" s="9"/>
      <c r="BF4971" s="33">
        <v>67.103260000000006</v>
      </c>
      <c r="BG4971" s="33">
        <v>65.195660000000004</v>
      </c>
      <c r="BH4971" s="33">
        <v>65.027180000000001</v>
      </c>
      <c r="BI4971" s="33">
        <v>64.722819999999999</v>
      </c>
      <c r="BJ4971" s="33">
        <v>64.211960000000005</v>
      </c>
      <c r="BK4971" s="33">
        <v>63.467390000000002</v>
      </c>
      <c r="BL4971" s="33">
        <v>62.434780000000003</v>
      </c>
      <c r="BM4971" s="33">
        <v>63.021740000000001</v>
      </c>
      <c r="BN4971" s="33">
        <v>68.016300000000001</v>
      </c>
      <c r="BO4971" s="33">
        <v>75.141300000000001</v>
      </c>
      <c r="BP4971" s="33">
        <v>80.842389999999995</v>
      </c>
      <c r="BQ4971" s="33">
        <v>84.717389999999995</v>
      </c>
      <c r="BR4971" s="33">
        <v>87.478260000000006</v>
      </c>
      <c r="BS4971" s="33">
        <v>89.451089999999994</v>
      </c>
      <c r="BT4971" s="33">
        <v>91.168480000000002</v>
      </c>
      <c r="BU4971" s="33">
        <v>92.076089999999994</v>
      </c>
      <c r="BV4971" s="33">
        <v>92.076089999999994</v>
      </c>
      <c r="BW4971" s="33">
        <v>90.347819999999999</v>
      </c>
      <c r="BX4971" s="33">
        <v>84.521739999999994</v>
      </c>
      <c r="BY4971" s="33">
        <v>77.646739999999994</v>
      </c>
      <c r="BZ4971" s="33">
        <v>73.798910000000006</v>
      </c>
      <c r="CA4971" s="33">
        <v>71.005430000000004</v>
      </c>
      <c r="CB4971" s="33">
        <v>68.978260000000006</v>
      </c>
      <c r="CC4971" s="33">
        <v>67.054339999999996</v>
      </c>
      <c r="DC4971" s="9">
        <v>15.47907</v>
      </c>
      <c r="DD4971" s="9">
        <v>0</v>
      </c>
    </row>
    <row r="4972" spans="1:108" x14ac:dyDescent="0.25">
      <c r="A4972" s="9" t="s">
        <v>42</v>
      </c>
      <c r="B4972" s="9" t="s">
        <v>30</v>
      </c>
      <c r="C4972" s="9" t="s">
        <v>3</v>
      </c>
      <c r="D4972" s="9" t="s">
        <v>41</v>
      </c>
      <c r="E4972" s="9" t="s">
        <v>38</v>
      </c>
      <c r="F4972" s="9">
        <v>2023</v>
      </c>
      <c r="G4972" s="9">
        <v>5</v>
      </c>
      <c r="H4972" s="9"/>
      <c r="BF4972" s="33">
        <v>67.786460000000005</v>
      </c>
      <c r="BG4972" s="33">
        <v>66.630210000000005</v>
      </c>
      <c r="BH4972" s="33">
        <v>65.03125</v>
      </c>
      <c r="BI4972" s="33">
        <v>63.057290000000002</v>
      </c>
      <c r="BJ4972" s="33">
        <v>62.6875</v>
      </c>
      <c r="BK4972" s="33">
        <v>61.192709999999998</v>
      </c>
      <c r="BL4972" s="33">
        <v>61.708329999999997</v>
      </c>
      <c r="BM4972" s="33">
        <v>67.130210000000005</v>
      </c>
      <c r="BN4972" s="33">
        <v>73.989590000000007</v>
      </c>
      <c r="BO4972" s="33">
        <v>79.041659999999993</v>
      </c>
      <c r="BP4972" s="33">
        <v>83.005210000000005</v>
      </c>
      <c r="BQ4972" s="33">
        <v>85.822909999999993</v>
      </c>
      <c r="BR4972" s="33">
        <v>88.354159999999993</v>
      </c>
      <c r="BS4972" s="33">
        <v>90.494789999999995</v>
      </c>
      <c r="BT4972" s="33">
        <v>92.03125</v>
      </c>
      <c r="BU4972" s="33">
        <v>93.020840000000007</v>
      </c>
      <c r="BV4972" s="33">
        <v>93.489590000000007</v>
      </c>
      <c r="BW4972" s="33">
        <v>93.359380000000002</v>
      </c>
      <c r="BX4972" s="33">
        <v>91.65625</v>
      </c>
      <c r="BY4972" s="33">
        <v>84.359380000000002</v>
      </c>
      <c r="BZ4972" s="33">
        <v>77.401039999999995</v>
      </c>
      <c r="CA4972" s="33">
        <v>73.130210000000005</v>
      </c>
      <c r="CB4972" s="33">
        <v>70.640630000000002</v>
      </c>
      <c r="CC4972" s="33">
        <v>68.765630000000002</v>
      </c>
      <c r="DC4972" s="9">
        <v>15.47907</v>
      </c>
      <c r="DD4972" s="9">
        <v>0</v>
      </c>
    </row>
    <row r="4973" spans="1:108" x14ac:dyDescent="0.25">
      <c r="A4973" s="9" t="s">
        <v>42</v>
      </c>
      <c r="B4973" s="9" t="s">
        <v>30</v>
      </c>
      <c r="C4973" s="9" t="s">
        <v>3</v>
      </c>
      <c r="D4973" s="9" t="s">
        <v>41</v>
      </c>
      <c r="E4973" s="9" t="s">
        <v>38</v>
      </c>
      <c r="F4973" s="9">
        <v>2023</v>
      </c>
      <c r="G4973" s="9">
        <v>6</v>
      </c>
      <c r="H4973" s="9"/>
      <c r="BF4973" s="33">
        <v>69.390630000000002</v>
      </c>
      <c r="BG4973" s="33">
        <v>68.614590000000007</v>
      </c>
      <c r="BH4973" s="33">
        <v>67.958340000000007</v>
      </c>
      <c r="BI4973" s="33">
        <v>67.125</v>
      </c>
      <c r="BJ4973" s="33">
        <v>66.630210000000005</v>
      </c>
      <c r="BK4973" s="33">
        <v>65.703130000000002</v>
      </c>
      <c r="BL4973" s="33">
        <v>66.40625</v>
      </c>
      <c r="BM4973" s="33">
        <v>71.286460000000005</v>
      </c>
      <c r="BN4973" s="33">
        <v>77.21875</v>
      </c>
      <c r="BO4973" s="33">
        <v>82.140630000000002</v>
      </c>
      <c r="BP4973" s="33">
        <v>86.104159999999993</v>
      </c>
      <c r="BQ4973" s="33">
        <v>89.333340000000007</v>
      </c>
      <c r="BR4973" s="33">
        <v>91.645840000000007</v>
      </c>
      <c r="BS4973" s="33">
        <v>93.604159999999993</v>
      </c>
      <c r="BT4973" s="33">
        <v>95.546880000000002</v>
      </c>
      <c r="BU4973" s="33">
        <v>96.989590000000007</v>
      </c>
      <c r="BV4973" s="33">
        <v>97.40625</v>
      </c>
      <c r="BW4973" s="33">
        <v>97.104159999999993</v>
      </c>
      <c r="BX4973" s="33">
        <v>95.848960000000005</v>
      </c>
      <c r="BY4973" s="33">
        <v>91.177090000000007</v>
      </c>
      <c r="BZ4973" s="33">
        <v>82.984380000000002</v>
      </c>
      <c r="CA4973" s="33">
        <v>77.84375</v>
      </c>
      <c r="CB4973" s="33">
        <v>74.5625</v>
      </c>
      <c r="CC4973" s="33">
        <v>72.421880000000002</v>
      </c>
      <c r="DC4973" s="9">
        <v>15.47907</v>
      </c>
      <c r="DD4973" s="9">
        <v>0</v>
      </c>
    </row>
    <row r="4974" spans="1:108" x14ac:dyDescent="0.25">
      <c r="A4974" s="9" t="s">
        <v>42</v>
      </c>
      <c r="B4974" s="9" t="s">
        <v>30</v>
      </c>
      <c r="C4974" s="9" t="s">
        <v>3</v>
      </c>
      <c r="D4974" s="9" t="s">
        <v>41</v>
      </c>
      <c r="E4974" s="9" t="s">
        <v>38</v>
      </c>
      <c r="F4974" s="9">
        <v>2023</v>
      </c>
      <c r="G4974" s="9">
        <v>7</v>
      </c>
      <c r="H4974" s="9"/>
      <c r="BF4974" s="33">
        <v>76.394999999999996</v>
      </c>
      <c r="BG4974" s="33">
        <v>73.605000000000004</v>
      </c>
      <c r="BH4974" s="33">
        <v>72.430000000000007</v>
      </c>
      <c r="BI4974" s="33">
        <v>71.724999999999994</v>
      </c>
      <c r="BJ4974" s="33">
        <v>70.819999999999993</v>
      </c>
      <c r="BK4974" s="33">
        <v>70.319999999999993</v>
      </c>
      <c r="BL4974" s="33">
        <v>71.47</v>
      </c>
      <c r="BM4974" s="33">
        <v>75.959999999999994</v>
      </c>
      <c r="BN4974" s="33">
        <v>80.555000000000007</v>
      </c>
      <c r="BO4974" s="33">
        <v>85.305000000000007</v>
      </c>
      <c r="BP4974" s="33">
        <v>90.754999999999995</v>
      </c>
      <c r="BQ4974" s="33">
        <v>94.32</v>
      </c>
      <c r="BR4974" s="33">
        <v>96.995000000000005</v>
      </c>
      <c r="BS4974" s="33">
        <v>99.41</v>
      </c>
      <c r="BT4974" s="33">
        <v>101.09</v>
      </c>
      <c r="BU4974" s="33">
        <v>101.815</v>
      </c>
      <c r="BV4974" s="33">
        <v>102.63</v>
      </c>
      <c r="BW4974" s="33">
        <v>102.63500000000001</v>
      </c>
      <c r="BX4974" s="33">
        <v>101.9</v>
      </c>
      <c r="BY4974" s="33">
        <v>96.97</v>
      </c>
      <c r="BZ4974" s="33">
        <v>88.72</v>
      </c>
      <c r="CA4974" s="33">
        <v>83.265000000000001</v>
      </c>
      <c r="CB4974" s="33">
        <v>80.415000000000006</v>
      </c>
      <c r="CC4974" s="33">
        <v>78.385000000000005</v>
      </c>
      <c r="DC4974" s="9">
        <v>15.47907</v>
      </c>
      <c r="DD4974" s="9">
        <v>0</v>
      </c>
    </row>
    <row r="4975" spans="1:108" x14ac:dyDescent="0.25">
      <c r="A4975" s="9" t="s">
        <v>42</v>
      </c>
      <c r="B4975" s="9" t="s">
        <v>30</v>
      </c>
      <c r="C4975" s="9" t="s">
        <v>3</v>
      </c>
      <c r="D4975" s="9" t="s">
        <v>41</v>
      </c>
      <c r="E4975" s="9" t="s">
        <v>38</v>
      </c>
      <c r="F4975" s="9">
        <v>2023</v>
      </c>
      <c r="G4975" s="9">
        <v>8</v>
      </c>
      <c r="H4975" s="9"/>
      <c r="BF4975" s="33">
        <v>75.23</v>
      </c>
      <c r="BG4975" s="33">
        <v>74.08</v>
      </c>
      <c r="BH4975" s="33">
        <v>72.56</v>
      </c>
      <c r="BI4975" s="33">
        <v>71.444999999999993</v>
      </c>
      <c r="BJ4975" s="33">
        <v>69.915000000000006</v>
      </c>
      <c r="BK4975" s="33">
        <v>69.72</v>
      </c>
      <c r="BL4975" s="33">
        <v>69.72</v>
      </c>
      <c r="BM4975" s="33">
        <v>73.965000000000003</v>
      </c>
      <c r="BN4975" s="33">
        <v>79.84</v>
      </c>
      <c r="BO4975" s="33">
        <v>85.204999999999998</v>
      </c>
      <c r="BP4975" s="33">
        <v>90.17</v>
      </c>
      <c r="BQ4975" s="33">
        <v>93.56</v>
      </c>
      <c r="BR4975" s="33">
        <v>96.454999999999998</v>
      </c>
      <c r="BS4975" s="33">
        <v>98.674999999999997</v>
      </c>
      <c r="BT4975" s="33">
        <v>100.68</v>
      </c>
      <c r="BU4975" s="33">
        <v>101.80500000000001</v>
      </c>
      <c r="BV4975" s="33">
        <v>102.55500000000001</v>
      </c>
      <c r="BW4975" s="33">
        <v>102.28</v>
      </c>
      <c r="BX4975" s="33">
        <v>99.92</v>
      </c>
      <c r="BY4975" s="33">
        <v>93.02</v>
      </c>
      <c r="BZ4975" s="33">
        <v>85.48</v>
      </c>
      <c r="CA4975" s="33">
        <v>81.135000000000005</v>
      </c>
      <c r="CB4975" s="33">
        <v>78.19</v>
      </c>
      <c r="CC4975" s="33">
        <v>76.715000000000003</v>
      </c>
      <c r="DC4975" s="9">
        <v>15.47907</v>
      </c>
      <c r="DD4975" s="9">
        <v>0</v>
      </c>
    </row>
    <row r="4976" spans="1:108" x14ac:dyDescent="0.25">
      <c r="A4976" s="9" t="s">
        <v>42</v>
      </c>
      <c r="B4976" s="9" t="s">
        <v>30</v>
      </c>
      <c r="C4976" s="9" t="s">
        <v>3</v>
      </c>
      <c r="D4976" s="9" t="s">
        <v>41</v>
      </c>
      <c r="E4976" s="9" t="s">
        <v>38</v>
      </c>
      <c r="F4976" s="9">
        <v>2023</v>
      </c>
      <c r="G4976" s="9">
        <v>9</v>
      </c>
      <c r="H4976" s="9"/>
      <c r="BF4976" s="33">
        <v>67.819999999999993</v>
      </c>
      <c r="BG4976" s="33">
        <v>66.69</v>
      </c>
      <c r="BH4976" s="33">
        <v>65.495000000000005</v>
      </c>
      <c r="BI4976" s="33">
        <v>64.265000000000001</v>
      </c>
      <c r="BJ4976" s="33">
        <v>64.400000000000006</v>
      </c>
      <c r="BK4976" s="33">
        <v>63.924999999999997</v>
      </c>
      <c r="BL4976" s="33">
        <v>63.35</v>
      </c>
      <c r="BM4976" s="33">
        <v>65.355000000000004</v>
      </c>
      <c r="BN4976" s="33">
        <v>71.61</v>
      </c>
      <c r="BO4976" s="33">
        <v>78.644999999999996</v>
      </c>
      <c r="BP4976" s="33">
        <v>84.564999999999998</v>
      </c>
      <c r="BQ4976" s="33">
        <v>88.555000000000007</v>
      </c>
      <c r="BR4976" s="33">
        <v>91.07</v>
      </c>
      <c r="BS4976" s="33">
        <v>93.305000000000007</v>
      </c>
      <c r="BT4976" s="33">
        <v>94.91</v>
      </c>
      <c r="BU4976" s="33">
        <v>95.765000000000001</v>
      </c>
      <c r="BV4976" s="33">
        <v>95.935000000000002</v>
      </c>
      <c r="BW4976" s="33">
        <v>95.06</v>
      </c>
      <c r="BX4976" s="33">
        <v>90.715000000000003</v>
      </c>
      <c r="BY4976" s="33">
        <v>82.37</v>
      </c>
      <c r="BZ4976" s="33">
        <v>76.825000000000003</v>
      </c>
      <c r="CA4976" s="33">
        <v>73.405000000000001</v>
      </c>
      <c r="CB4976" s="33">
        <v>71.344999999999999</v>
      </c>
      <c r="CC4976" s="33">
        <v>70.295000000000002</v>
      </c>
      <c r="DC4976" s="9">
        <v>15.47907</v>
      </c>
      <c r="DD4976" s="9">
        <v>0</v>
      </c>
    </row>
    <row r="4977" spans="1:108" x14ac:dyDescent="0.25">
      <c r="A4977" s="9" t="s">
        <v>42</v>
      </c>
      <c r="B4977" s="9" t="s">
        <v>30</v>
      </c>
      <c r="C4977" s="9" t="s">
        <v>3</v>
      </c>
      <c r="D4977" s="9" t="s">
        <v>41</v>
      </c>
      <c r="E4977" s="9" t="s">
        <v>38</v>
      </c>
      <c r="F4977" s="9">
        <v>2023</v>
      </c>
      <c r="G4977" s="9">
        <v>10</v>
      </c>
      <c r="H4977" s="9"/>
      <c r="BF4977" s="33">
        <v>67.103260000000006</v>
      </c>
      <c r="BG4977" s="33">
        <v>65.195660000000004</v>
      </c>
      <c r="BH4977" s="33">
        <v>65.027180000000001</v>
      </c>
      <c r="BI4977" s="33">
        <v>64.722819999999999</v>
      </c>
      <c r="BJ4977" s="33">
        <v>64.211960000000005</v>
      </c>
      <c r="BK4977" s="33">
        <v>63.467390000000002</v>
      </c>
      <c r="BL4977" s="33">
        <v>62.434780000000003</v>
      </c>
      <c r="BM4977" s="33">
        <v>63.021740000000001</v>
      </c>
      <c r="BN4977" s="33">
        <v>68.016300000000001</v>
      </c>
      <c r="BO4977" s="33">
        <v>75.141300000000001</v>
      </c>
      <c r="BP4977" s="33">
        <v>80.842389999999995</v>
      </c>
      <c r="BQ4977" s="33">
        <v>84.717389999999995</v>
      </c>
      <c r="BR4977" s="33">
        <v>87.478260000000006</v>
      </c>
      <c r="BS4977" s="33">
        <v>89.451089999999994</v>
      </c>
      <c r="BT4977" s="33">
        <v>91.168480000000002</v>
      </c>
      <c r="BU4977" s="33">
        <v>92.076089999999994</v>
      </c>
      <c r="BV4977" s="33">
        <v>92.076089999999994</v>
      </c>
      <c r="BW4977" s="33">
        <v>90.347819999999999</v>
      </c>
      <c r="BX4977" s="33">
        <v>84.521739999999994</v>
      </c>
      <c r="BY4977" s="33">
        <v>77.646739999999994</v>
      </c>
      <c r="BZ4977" s="33">
        <v>73.798910000000006</v>
      </c>
      <c r="CA4977" s="33">
        <v>71.005430000000004</v>
      </c>
      <c r="CB4977" s="33">
        <v>68.978260000000006</v>
      </c>
      <c r="CC4977" s="33">
        <v>67.054339999999996</v>
      </c>
      <c r="DC4977" s="9">
        <v>15.47907</v>
      </c>
      <c r="DD4977" s="9">
        <v>0</v>
      </c>
    </row>
    <row r="4978" spans="1:108" x14ac:dyDescent="0.25">
      <c r="A4978" s="9" t="s">
        <v>42</v>
      </c>
      <c r="B4978" s="9" t="s">
        <v>30</v>
      </c>
      <c r="C4978" s="9" t="s">
        <v>3</v>
      </c>
      <c r="D4978" s="9" t="s">
        <v>41</v>
      </c>
      <c r="E4978" s="9" t="s">
        <v>38</v>
      </c>
      <c r="F4978" s="9">
        <v>2024</v>
      </c>
      <c r="G4978" s="9">
        <v>5</v>
      </c>
      <c r="H4978" s="9"/>
      <c r="BF4978" s="33">
        <v>67.786460000000005</v>
      </c>
      <c r="BG4978" s="33">
        <v>66.630210000000005</v>
      </c>
      <c r="BH4978" s="33">
        <v>65.03125</v>
      </c>
      <c r="BI4978" s="33">
        <v>63.057290000000002</v>
      </c>
      <c r="BJ4978" s="33">
        <v>62.6875</v>
      </c>
      <c r="BK4978" s="33">
        <v>61.192709999999998</v>
      </c>
      <c r="BL4978" s="33">
        <v>61.708329999999997</v>
      </c>
      <c r="BM4978" s="33">
        <v>67.130210000000005</v>
      </c>
      <c r="BN4978" s="33">
        <v>73.989590000000007</v>
      </c>
      <c r="BO4978" s="33">
        <v>79.041659999999993</v>
      </c>
      <c r="BP4978" s="33">
        <v>83.005210000000005</v>
      </c>
      <c r="BQ4978" s="33">
        <v>85.822909999999993</v>
      </c>
      <c r="BR4978" s="33">
        <v>88.354159999999993</v>
      </c>
      <c r="BS4978" s="33">
        <v>90.494789999999995</v>
      </c>
      <c r="BT4978" s="33">
        <v>92.03125</v>
      </c>
      <c r="BU4978" s="33">
        <v>93.020840000000007</v>
      </c>
      <c r="BV4978" s="33">
        <v>93.489590000000007</v>
      </c>
      <c r="BW4978" s="33">
        <v>93.359380000000002</v>
      </c>
      <c r="BX4978" s="33">
        <v>91.65625</v>
      </c>
      <c r="BY4978" s="33">
        <v>84.359380000000002</v>
      </c>
      <c r="BZ4978" s="33">
        <v>77.401039999999995</v>
      </c>
      <c r="CA4978" s="33">
        <v>73.130210000000005</v>
      </c>
      <c r="CB4978" s="33">
        <v>70.640630000000002</v>
      </c>
      <c r="CC4978" s="33">
        <v>68.765630000000002</v>
      </c>
      <c r="DC4978" s="9">
        <v>15.47907</v>
      </c>
      <c r="DD4978" s="9">
        <v>0</v>
      </c>
    </row>
    <row r="4979" spans="1:108" x14ac:dyDescent="0.25">
      <c r="A4979" s="9" t="s">
        <v>42</v>
      </c>
      <c r="B4979" s="9" t="s">
        <v>30</v>
      </c>
      <c r="C4979" s="9" t="s">
        <v>3</v>
      </c>
      <c r="D4979" s="9" t="s">
        <v>41</v>
      </c>
      <c r="E4979" s="9" t="s">
        <v>38</v>
      </c>
      <c r="F4979" s="9">
        <v>2024</v>
      </c>
      <c r="G4979" s="9">
        <v>6</v>
      </c>
      <c r="H4979" s="9"/>
      <c r="BF4979" s="33">
        <v>69.390630000000002</v>
      </c>
      <c r="BG4979" s="33">
        <v>68.614590000000007</v>
      </c>
      <c r="BH4979" s="33">
        <v>67.958340000000007</v>
      </c>
      <c r="BI4979" s="33">
        <v>67.125</v>
      </c>
      <c r="BJ4979" s="33">
        <v>66.630210000000005</v>
      </c>
      <c r="BK4979" s="33">
        <v>65.703130000000002</v>
      </c>
      <c r="BL4979" s="33">
        <v>66.40625</v>
      </c>
      <c r="BM4979" s="33">
        <v>71.286460000000005</v>
      </c>
      <c r="BN4979" s="33">
        <v>77.21875</v>
      </c>
      <c r="BO4979" s="33">
        <v>82.140630000000002</v>
      </c>
      <c r="BP4979" s="33">
        <v>86.104159999999993</v>
      </c>
      <c r="BQ4979" s="33">
        <v>89.333340000000007</v>
      </c>
      <c r="BR4979" s="33">
        <v>91.645840000000007</v>
      </c>
      <c r="BS4979" s="33">
        <v>93.604159999999993</v>
      </c>
      <c r="BT4979" s="33">
        <v>95.546880000000002</v>
      </c>
      <c r="BU4979" s="33">
        <v>96.989590000000007</v>
      </c>
      <c r="BV4979" s="33">
        <v>97.40625</v>
      </c>
      <c r="BW4979" s="33">
        <v>97.104159999999993</v>
      </c>
      <c r="BX4979" s="33">
        <v>95.848960000000005</v>
      </c>
      <c r="BY4979" s="33">
        <v>91.177090000000007</v>
      </c>
      <c r="BZ4979" s="33">
        <v>82.984380000000002</v>
      </c>
      <c r="CA4979" s="33">
        <v>77.84375</v>
      </c>
      <c r="CB4979" s="33">
        <v>74.5625</v>
      </c>
      <c r="CC4979" s="33">
        <v>72.421880000000002</v>
      </c>
      <c r="DC4979" s="9">
        <v>15.47907</v>
      </c>
      <c r="DD4979" s="9">
        <v>0</v>
      </c>
    </row>
    <row r="4980" spans="1:108" x14ac:dyDescent="0.25">
      <c r="A4980" s="9" t="s">
        <v>42</v>
      </c>
      <c r="B4980" s="9" t="s">
        <v>30</v>
      </c>
      <c r="C4980" s="9" t="s">
        <v>3</v>
      </c>
      <c r="D4980" s="9" t="s">
        <v>41</v>
      </c>
      <c r="E4980" s="9" t="s">
        <v>38</v>
      </c>
      <c r="F4980" s="9">
        <v>2024</v>
      </c>
      <c r="G4980" s="9">
        <v>7</v>
      </c>
      <c r="H4980" s="9"/>
      <c r="BF4980" s="33">
        <v>76.394999999999996</v>
      </c>
      <c r="BG4980" s="33">
        <v>73.605000000000004</v>
      </c>
      <c r="BH4980" s="33">
        <v>72.430000000000007</v>
      </c>
      <c r="BI4980" s="33">
        <v>71.724999999999994</v>
      </c>
      <c r="BJ4980" s="33">
        <v>70.819999999999993</v>
      </c>
      <c r="BK4980" s="33">
        <v>70.319999999999993</v>
      </c>
      <c r="BL4980" s="33">
        <v>71.47</v>
      </c>
      <c r="BM4980" s="33">
        <v>75.959999999999994</v>
      </c>
      <c r="BN4980" s="33">
        <v>80.555000000000007</v>
      </c>
      <c r="BO4980" s="33">
        <v>85.305000000000007</v>
      </c>
      <c r="BP4980" s="33">
        <v>90.754999999999995</v>
      </c>
      <c r="BQ4980" s="33">
        <v>94.32</v>
      </c>
      <c r="BR4980" s="33">
        <v>96.995000000000005</v>
      </c>
      <c r="BS4980" s="33">
        <v>99.41</v>
      </c>
      <c r="BT4980" s="33">
        <v>101.09</v>
      </c>
      <c r="BU4980" s="33">
        <v>101.815</v>
      </c>
      <c r="BV4980" s="33">
        <v>102.63</v>
      </c>
      <c r="BW4980" s="33">
        <v>102.63500000000001</v>
      </c>
      <c r="BX4980" s="33">
        <v>101.9</v>
      </c>
      <c r="BY4980" s="33">
        <v>96.97</v>
      </c>
      <c r="BZ4980" s="33">
        <v>88.72</v>
      </c>
      <c r="CA4980" s="33">
        <v>83.265000000000001</v>
      </c>
      <c r="CB4980" s="33">
        <v>80.415000000000006</v>
      </c>
      <c r="CC4980" s="33">
        <v>78.385000000000005</v>
      </c>
      <c r="DC4980" s="9">
        <v>15.47907</v>
      </c>
      <c r="DD4980" s="9">
        <v>0</v>
      </c>
    </row>
    <row r="4981" spans="1:108" x14ac:dyDescent="0.25">
      <c r="A4981" s="9" t="s">
        <v>42</v>
      </c>
      <c r="B4981" s="9" t="s">
        <v>30</v>
      </c>
      <c r="C4981" s="9" t="s">
        <v>3</v>
      </c>
      <c r="D4981" s="9" t="s">
        <v>41</v>
      </c>
      <c r="E4981" s="9" t="s">
        <v>38</v>
      </c>
      <c r="F4981" s="9">
        <v>2024</v>
      </c>
      <c r="G4981" s="9">
        <v>8</v>
      </c>
      <c r="H4981" s="9"/>
      <c r="BF4981" s="33">
        <v>75.23</v>
      </c>
      <c r="BG4981" s="33">
        <v>74.08</v>
      </c>
      <c r="BH4981" s="33">
        <v>72.56</v>
      </c>
      <c r="BI4981" s="33">
        <v>71.444999999999993</v>
      </c>
      <c r="BJ4981" s="33">
        <v>69.915000000000006</v>
      </c>
      <c r="BK4981" s="33">
        <v>69.72</v>
      </c>
      <c r="BL4981" s="33">
        <v>69.72</v>
      </c>
      <c r="BM4981" s="33">
        <v>73.965000000000003</v>
      </c>
      <c r="BN4981" s="33">
        <v>79.84</v>
      </c>
      <c r="BO4981" s="33">
        <v>85.204999999999998</v>
      </c>
      <c r="BP4981" s="33">
        <v>90.17</v>
      </c>
      <c r="BQ4981" s="33">
        <v>93.56</v>
      </c>
      <c r="BR4981" s="33">
        <v>96.454999999999998</v>
      </c>
      <c r="BS4981" s="33">
        <v>98.674999999999997</v>
      </c>
      <c r="BT4981" s="33">
        <v>100.68</v>
      </c>
      <c r="BU4981" s="33">
        <v>101.80500000000001</v>
      </c>
      <c r="BV4981" s="33">
        <v>102.55500000000001</v>
      </c>
      <c r="BW4981" s="33">
        <v>102.28</v>
      </c>
      <c r="BX4981" s="33">
        <v>99.92</v>
      </c>
      <c r="BY4981" s="33">
        <v>93.02</v>
      </c>
      <c r="BZ4981" s="33">
        <v>85.48</v>
      </c>
      <c r="CA4981" s="33">
        <v>81.135000000000005</v>
      </c>
      <c r="CB4981" s="33">
        <v>78.19</v>
      </c>
      <c r="CC4981" s="33">
        <v>76.715000000000003</v>
      </c>
      <c r="DC4981" s="9">
        <v>15.47907</v>
      </c>
      <c r="DD4981" s="9">
        <v>0</v>
      </c>
    </row>
    <row r="4982" spans="1:108" x14ac:dyDescent="0.25">
      <c r="A4982" s="9" t="s">
        <v>42</v>
      </c>
      <c r="B4982" s="9" t="s">
        <v>30</v>
      </c>
      <c r="C4982" s="9" t="s">
        <v>3</v>
      </c>
      <c r="D4982" s="9" t="s">
        <v>41</v>
      </c>
      <c r="E4982" s="9" t="s">
        <v>38</v>
      </c>
      <c r="F4982" s="9">
        <v>2024</v>
      </c>
      <c r="G4982" s="9">
        <v>9</v>
      </c>
      <c r="H4982" s="9"/>
      <c r="BF4982" s="33">
        <v>67.819999999999993</v>
      </c>
      <c r="BG4982" s="33">
        <v>66.69</v>
      </c>
      <c r="BH4982" s="33">
        <v>65.495000000000005</v>
      </c>
      <c r="BI4982" s="33">
        <v>64.265000000000001</v>
      </c>
      <c r="BJ4982" s="33">
        <v>64.400000000000006</v>
      </c>
      <c r="BK4982" s="33">
        <v>63.924999999999997</v>
      </c>
      <c r="BL4982" s="33">
        <v>63.35</v>
      </c>
      <c r="BM4982" s="33">
        <v>65.355000000000004</v>
      </c>
      <c r="BN4982" s="33">
        <v>71.61</v>
      </c>
      <c r="BO4982" s="33">
        <v>78.644999999999996</v>
      </c>
      <c r="BP4982" s="33">
        <v>84.564999999999998</v>
      </c>
      <c r="BQ4982" s="33">
        <v>88.555000000000007</v>
      </c>
      <c r="BR4982" s="33">
        <v>91.07</v>
      </c>
      <c r="BS4982" s="33">
        <v>93.305000000000007</v>
      </c>
      <c r="BT4982" s="33">
        <v>94.91</v>
      </c>
      <c r="BU4982" s="33">
        <v>95.765000000000001</v>
      </c>
      <c r="BV4982" s="33">
        <v>95.935000000000002</v>
      </c>
      <c r="BW4982" s="33">
        <v>95.06</v>
      </c>
      <c r="BX4982" s="33">
        <v>90.715000000000003</v>
      </c>
      <c r="BY4982" s="33">
        <v>82.37</v>
      </c>
      <c r="BZ4982" s="33">
        <v>76.825000000000003</v>
      </c>
      <c r="CA4982" s="33">
        <v>73.405000000000001</v>
      </c>
      <c r="CB4982" s="33">
        <v>71.344999999999999</v>
      </c>
      <c r="CC4982" s="33">
        <v>70.295000000000002</v>
      </c>
      <c r="DC4982" s="9">
        <v>15.47907</v>
      </c>
      <c r="DD4982" s="9">
        <v>0</v>
      </c>
    </row>
    <row r="4983" spans="1:108" x14ac:dyDescent="0.25">
      <c r="A4983" s="9" t="s">
        <v>42</v>
      </c>
      <c r="B4983" s="9" t="s">
        <v>30</v>
      </c>
      <c r="C4983" s="9" t="s">
        <v>3</v>
      </c>
      <c r="D4983" s="9" t="s">
        <v>41</v>
      </c>
      <c r="E4983" s="9" t="s">
        <v>38</v>
      </c>
      <c r="F4983" s="9">
        <v>2024</v>
      </c>
      <c r="G4983" s="9">
        <v>10</v>
      </c>
      <c r="H4983" s="9"/>
      <c r="BF4983" s="33">
        <v>67.103260000000006</v>
      </c>
      <c r="BG4983" s="33">
        <v>65.195660000000004</v>
      </c>
      <c r="BH4983" s="33">
        <v>65.027180000000001</v>
      </c>
      <c r="BI4983" s="33">
        <v>64.722819999999999</v>
      </c>
      <c r="BJ4983" s="33">
        <v>64.211960000000005</v>
      </c>
      <c r="BK4983" s="33">
        <v>63.467390000000002</v>
      </c>
      <c r="BL4983" s="33">
        <v>62.434780000000003</v>
      </c>
      <c r="BM4983" s="33">
        <v>63.021740000000001</v>
      </c>
      <c r="BN4983" s="33">
        <v>68.016300000000001</v>
      </c>
      <c r="BO4983" s="33">
        <v>75.141300000000001</v>
      </c>
      <c r="BP4983" s="33">
        <v>80.842389999999995</v>
      </c>
      <c r="BQ4983" s="33">
        <v>84.717389999999995</v>
      </c>
      <c r="BR4983" s="33">
        <v>87.478260000000006</v>
      </c>
      <c r="BS4983" s="33">
        <v>89.451089999999994</v>
      </c>
      <c r="BT4983" s="33">
        <v>91.168480000000002</v>
      </c>
      <c r="BU4983" s="33">
        <v>92.076089999999994</v>
      </c>
      <c r="BV4983" s="33">
        <v>92.076089999999994</v>
      </c>
      <c r="BW4983" s="33">
        <v>90.347819999999999</v>
      </c>
      <c r="BX4983" s="33">
        <v>84.521739999999994</v>
      </c>
      <c r="BY4983" s="33">
        <v>77.646739999999994</v>
      </c>
      <c r="BZ4983" s="33">
        <v>73.798910000000006</v>
      </c>
      <c r="CA4983" s="33">
        <v>71.005430000000004</v>
      </c>
      <c r="CB4983" s="33">
        <v>68.978260000000006</v>
      </c>
      <c r="CC4983" s="33">
        <v>67.054339999999996</v>
      </c>
      <c r="DC4983" s="9">
        <v>15.47907</v>
      </c>
      <c r="DD4983" s="9">
        <v>0</v>
      </c>
    </row>
    <row r="4984" spans="1:108" x14ac:dyDescent="0.25">
      <c r="A4984" s="9" t="s">
        <v>42</v>
      </c>
      <c r="B4984" s="9" t="s">
        <v>30</v>
      </c>
      <c r="C4984" s="9" t="s">
        <v>3</v>
      </c>
      <c r="D4984" s="9" t="s">
        <v>41</v>
      </c>
      <c r="E4984" s="9" t="s">
        <v>38</v>
      </c>
      <c r="F4984" s="9">
        <v>2025</v>
      </c>
      <c r="G4984" s="9">
        <v>5</v>
      </c>
      <c r="H4984" s="9"/>
      <c r="BF4984" s="33">
        <v>67.786460000000005</v>
      </c>
      <c r="BG4984" s="33">
        <v>66.630210000000005</v>
      </c>
      <c r="BH4984" s="33">
        <v>65.03125</v>
      </c>
      <c r="BI4984" s="33">
        <v>63.057290000000002</v>
      </c>
      <c r="BJ4984" s="33">
        <v>62.6875</v>
      </c>
      <c r="BK4984" s="33">
        <v>61.192709999999998</v>
      </c>
      <c r="BL4984" s="33">
        <v>61.708329999999997</v>
      </c>
      <c r="BM4984" s="33">
        <v>67.130210000000005</v>
      </c>
      <c r="BN4984" s="33">
        <v>73.989590000000007</v>
      </c>
      <c r="BO4984" s="33">
        <v>79.041659999999993</v>
      </c>
      <c r="BP4984" s="33">
        <v>83.005210000000005</v>
      </c>
      <c r="BQ4984" s="33">
        <v>85.822909999999993</v>
      </c>
      <c r="BR4984" s="33">
        <v>88.354159999999993</v>
      </c>
      <c r="BS4984" s="33">
        <v>90.494789999999995</v>
      </c>
      <c r="BT4984" s="33">
        <v>92.03125</v>
      </c>
      <c r="BU4984" s="33">
        <v>93.020840000000007</v>
      </c>
      <c r="BV4984" s="33">
        <v>93.489590000000007</v>
      </c>
      <c r="BW4984" s="33">
        <v>93.359380000000002</v>
      </c>
      <c r="BX4984" s="33">
        <v>91.65625</v>
      </c>
      <c r="BY4984" s="33">
        <v>84.359380000000002</v>
      </c>
      <c r="BZ4984" s="33">
        <v>77.401039999999995</v>
      </c>
      <c r="CA4984" s="33">
        <v>73.130210000000005</v>
      </c>
      <c r="CB4984" s="33">
        <v>70.640630000000002</v>
      </c>
      <c r="CC4984" s="33">
        <v>68.765630000000002</v>
      </c>
      <c r="DC4984" s="9">
        <v>15.47907</v>
      </c>
      <c r="DD4984" s="9">
        <v>0</v>
      </c>
    </row>
    <row r="4985" spans="1:108" x14ac:dyDescent="0.25">
      <c r="A4985" s="9" t="s">
        <v>42</v>
      </c>
      <c r="B4985" s="9" t="s">
        <v>30</v>
      </c>
      <c r="C4985" s="9" t="s">
        <v>3</v>
      </c>
      <c r="D4985" s="9" t="s">
        <v>41</v>
      </c>
      <c r="E4985" s="9" t="s">
        <v>38</v>
      </c>
      <c r="F4985" s="9">
        <v>2025</v>
      </c>
      <c r="G4985" s="9">
        <v>6</v>
      </c>
      <c r="H4985" s="9"/>
      <c r="BF4985" s="33">
        <v>69.390630000000002</v>
      </c>
      <c r="BG4985" s="33">
        <v>68.614590000000007</v>
      </c>
      <c r="BH4985" s="33">
        <v>67.958340000000007</v>
      </c>
      <c r="BI4985" s="33">
        <v>67.125</v>
      </c>
      <c r="BJ4985" s="33">
        <v>66.630210000000005</v>
      </c>
      <c r="BK4985" s="33">
        <v>65.703130000000002</v>
      </c>
      <c r="BL4985" s="33">
        <v>66.40625</v>
      </c>
      <c r="BM4985" s="33">
        <v>71.286460000000005</v>
      </c>
      <c r="BN4985" s="33">
        <v>77.21875</v>
      </c>
      <c r="BO4985" s="33">
        <v>82.140630000000002</v>
      </c>
      <c r="BP4985" s="33">
        <v>86.104159999999993</v>
      </c>
      <c r="BQ4985" s="33">
        <v>89.333340000000007</v>
      </c>
      <c r="BR4985" s="33">
        <v>91.645840000000007</v>
      </c>
      <c r="BS4985" s="33">
        <v>93.604159999999993</v>
      </c>
      <c r="BT4985" s="33">
        <v>95.546880000000002</v>
      </c>
      <c r="BU4985" s="33">
        <v>96.989590000000007</v>
      </c>
      <c r="BV4985" s="33">
        <v>97.40625</v>
      </c>
      <c r="BW4985" s="33">
        <v>97.104159999999993</v>
      </c>
      <c r="BX4985" s="33">
        <v>95.848960000000005</v>
      </c>
      <c r="BY4985" s="33">
        <v>91.177090000000007</v>
      </c>
      <c r="BZ4985" s="33">
        <v>82.984380000000002</v>
      </c>
      <c r="CA4985" s="33">
        <v>77.84375</v>
      </c>
      <c r="CB4985" s="33">
        <v>74.5625</v>
      </c>
      <c r="CC4985" s="33">
        <v>72.421880000000002</v>
      </c>
      <c r="DC4985" s="9">
        <v>15.47907</v>
      </c>
      <c r="DD4985" s="9">
        <v>0</v>
      </c>
    </row>
    <row r="4986" spans="1:108" x14ac:dyDescent="0.25">
      <c r="A4986" s="9" t="s">
        <v>42</v>
      </c>
      <c r="B4986" s="9" t="s">
        <v>30</v>
      </c>
      <c r="C4986" s="9" t="s">
        <v>3</v>
      </c>
      <c r="D4986" s="9" t="s">
        <v>41</v>
      </c>
      <c r="E4986" s="9" t="s">
        <v>38</v>
      </c>
      <c r="F4986" s="9">
        <v>2025</v>
      </c>
      <c r="G4986" s="9">
        <v>7</v>
      </c>
      <c r="H4986" s="9"/>
      <c r="BF4986" s="33">
        <v>76.394999999999996</v>
      </c>
      <c r="BG4986" s="33">
        <v>73.605000000000004</v>
      </c>
      <c r="BH4986" s="33">
        <v>72.430000000000007</v>
      </c>
      <c r="BI4986" s="33">
        <v>71.724999999999994</v>
      </c>
      <c r="BJ4986" s="33">
        <v>70.819999999999993</v>
      </c>
      <c r="BK4986" s="33">
        <v>70.319999999999993</v>
      </c>
      <c r="BL4986" s="33">
        <v>71.47</v>
      </c>
      <c r="BM4986" s="33">
        <v>75.959999999999994</v>
      </c>
      <c r="BN4986" s="33">
        <v>80.555000000000007</v>
      </c>
      <c r="BO4986" s="33">
        <v>85.305000000000007</v>
      </c>
      <c r="BP4986" s="33">
        <v>90.754999999999995</v>
      </c>
      <c r="BQ4986" s="33">
        <v>94.32</v>
      </c>
      <c r="BR4986" s="33">
        <v>96.995000000000005</v>
      </c>
      <c r="BS4986" s="33">
        <v>99.41</v>
      </c>
      <c r="BT4986" s="33">
        <v>101.09</v>
      </c>
      <c r="BU4986" s="33">
        <v>101.815</v>
      </c>
      <c r="BV4986" s="33">
        <v>102.63</v>
      </c>
      <c r="BW4986" s="33">
        <v>102.63500000000001</v>
      </c>
      <c r="BX4986" s="33">
        <v>101.9</v>
      </c>
      <c r="BY4986" s="33">
        <v>96.97</v>
      </c>
      <c r="BZ4986" s="33">
        <v>88.72</v>
      </c>
      <c r="CA4986" s="33">
        <v>83.265000000000001</v>
      </c>
      <c r="CB4986" s="33">
        <v>80.415000000000006</v>
      </c>
      <c r="CC4986" s="33">
        <v>78.385000000000005</v>
      </c>
      <c r="DC4986" s="9">
        <v>15.47907</v>
      </c>
      <c r="DD4986" s="9">
        <v>0</v>
      </c>
    </row>
    <row r="4987" spans="1:108" x14ac:dyDescent="0.25">
      <c r="A4987" s="9" t="s">
        <v>42</v>
      </c>
      <c r="B4987" s="9" t="s">
        <v>30</v>
      </c>
      <c r="C4987" s="9" t="s">
        <v>3</v>
      </c>
      <c r="D4987" s="9" t="s">
        <v>41</v>
      </c>
      <c r="E4987" s="9" t="s">
        <v>38</v>
      </c>
      <c r="F4987" s="9">
        <v>2025</v>
      </c>
      <c r="G4987" s="9">
        <v>8</v>
      </c>
      <c r="H4987" s="9"/>
      <c r="BF4987" s="33">
        <v>75.23</v>
      </c>
      <c r="BG4987" s="33">
        <v>74.08</v>
      </c>
      <c r="BH4987" s="33">
        <v>72.56</v>
      </c>
      <c r="BI4987" s="33">
        <v>71.444999999999993</v>
      </c>
      <c r="BJ4987" s="33">
        <v>69.915000000000006</v>
      </c>
      <c r="BK4987" s="33">
        <v>69.72</v>
      </c>
      <c r="BL4987" s="33">
        <v>69.72</v>
      </c>
      <c r="BM4987" s="33">
        <v>73.965000000000003</v>
      </c>
      <c r="BN4987" s="33">
        <v>79.84</v>
      </c>
      <c r="BO4987" s="33">
        <v>85.204999999999998</v>
      </c>
      <c r="BP4987" s="33">
        <v>90.17</v>
      </c>
      <c r="BQ4987" s="33">
        <v>93.56</v>
      </c>
      <c r="BR4987" s="33">
        <v>96.454999999999998</v>
      </c>
      <c r="BS4987" s="33">
        <v>98.674999999999997</v>
      </c>
      <c r="BT4987" s="33">
        <v>100.68</v>
      </c>
      <c r="BU4987" s="33">
        <v>101.80500000000001</v>
      </c>
      <c r="BV4987" s="33">
        <v>102.55500000000001</v>
      </c>
      <c r="BW4987" s="33">
        <v>102.28</v>
      </c>
      <c r="BX4987" s="33">
        <v>99.92</v>
      </c>
      <c r="BY4987" s="33">
        <v>93.02</v>
      </c>
      <c r="BZ4987" s="33">
        <v>85.48</v>
      </c>
      <c r="CA4987" s="33">
        <v>81.135000000000005</v>
      </c>
      <c r="CB4987" s="33">
        <v>78.19</v>
      </c>
      <c r="CC4987" s="33">
        <v>76.715000000000003</v>
      </c>
      <c r="DC4987" s="9">
        <v>15.47907</v>
      </c>
      <c r="DD4987" s="9">
        <v>0</v>
      </c>
    </row>
    <row r="4988" spans="1:108" x14ac:dyDescent="0.25">
      <c r="A4988" s="9" t="s">
        <v>42</v>
      </c>
      <c r="B4988" s="9" t="s">
        <v>30</v>
      </c>
      <c r="C4988" s="9" t="s">
        <v>3</v>
      </c>
      <c r="D4988" s="9" t="s">
        <v>41</v>
      </c>
      <c r="E4988" s="9" t="s">
        <v>38</v>
      </c>
      <c r="F4988" s="9">
        <v>2025</v>
      </c>
      <c r="G4988" s="9">
        <v>9</v>
      </c>
      <c r="H4988" s="9"/>
      <c r="BF4988" s="33">
        <v>67.819999999999993</v>
      </c>
      <c r="BG4988" s="33">
        <v>66.69</v>
      </c>
      <c r="BH4988" s="33">
        <v>65.495000000000005</v>
      </c>
      <c r="BI4988" s="33">
        <v>64.265000000000001</v>
      </c>
      <c r="BJ4988" s="33">
        <v>64.400000000000006</v>
      </c>
      <c r="BK4988" s="33">
        <v>63.924999999999997</v>
      </c>
      <c r="BL4988" s="33">
        <v>63.35</v>
      </c>
      <c r="BM4988" s="33">
        <v>65.355000000000004</v>
      </c>
      <c r="BN4988" s="33">
        <v>71.61</v>
      </c>
      <c r="BO4988" s="33">
        <v>78.644999999999996</v>
      </c>
      <c r="BP4988" s="33">
        <v>84.564999999999998</v>
      </c>
      <c r="BQ4988" s="33">
        <v>88.555000000000007</v>
      </c>
      <c r="BR4988" s="33">
        <v>91.07</v>
      </c>
      <c r="BS4988" s="33">
        <v>93.305000000000007</v>
      </c>
      <c r="BT4988" s="33">
        <v>94.91</v>
      </c>
      <c r="BU4988" s="33">
        <v>95.765000000000001</v>
      </c>
      <c r="BV4988" s="33">
        <v>95.935000000000002</v>
      </c>
      <c r="BW4988" s="33">
        <v>95.06</v>
      </c>
      <c r="BX4988" s="33">
        <v>90.715000000000003</v>
      </c>
      <c r="BY4988" s="33">
        <v>82.37</v>
      </c>
      <c r="BZ4988" s="33">
        <v>76.825000000000003</v>
      </c>
      <c r="CA4988" s="33">
        <v>73.405000000000001</v>
      </c>
      <c r="CB4988" s="33">
        <v>71.344999999999999</v>
      </c>
      <c r="CC4988" s="33">
        <v>70.295000000000002</v>
      </c>
      <c r="DC4988" s="9">
        <v>15.47907</v>
      </c>
      <c r="DD4988" s="9">
        <v>0</v>
      </c>
    </row>
    <row r="4989" spans="1:108" x14ac:dyDescent="0.25">
      <c r="A4989" s="9" t="s">
        <v>42</v>
      </c>
      <c r="B4989" s="9" t="s">
        <v>30</v>
      </c>
      <c r="C4989" s="9" t="s">
        <v>3</v>
      </c>
      <c r="D4989" s="9" t="s">
        <v>41</v>
      </c>
      <c r="E4989" s="9" t="s">
        <v>38</v>
      </c>
      <c r="F4989" s="9">
        <v>2025</v>
      </c>
      <c r="G4989" s="9">
        <v>10</v>
      </c>
      <c r="H4989" s="9"/>
      <c r="BF4989" s="33">
        <v>67.103260000000006</v>
      </c>
      <c r="BG4989" s="33">
        <v>65.195660000000004</v>
      </c>
      <c r="BH4989" s="33">
        <v>65.027180000000001</v>
      </c>
      <c r="BI4989" s="33">
        <v>64.722819999999999</v>
      </c>
      <c r="BJ4989" s="33">
        <v>64.211960000000005</v>
      </c>
      <c r="BK4989" s="33">
        <v>63.467390000000002</v>
      </c>
      <c r="BL4989" s="33">
        <v>62.434780000000003</v>
      </c>
      <c r="BM4989" s="33">
        <v>63.021740000000001</v>
      </c>
      <c r="BN4989" s="33">
        <v>68.016300000000001</v>
      </c>
      <c r="BO4989" s="33">
        <v>75.141300000000001</v>
      </c>
      <c r="BP4989" s="33">
        <v>80.842389999999995</v>
      </c>
      <c r="BQ4989" s="33">
        <v>84.717389999999995</v>
      </c>
      <c r="BR4989" s="33">
        <v>87.478260000000006</v>
      </c>
      <c r="BS4989" s="33">
        <v>89.451089999999994</v>
      </c>
      <c r="BT4989" s="33">
        <v>91.168480000000002</v>
      </c>
      <c r="BU4989" s="33">
        <v>92.076089999999994</v>
      </c>
      <c r="BV4989" s="33">
        <v>92.076089999999994</v>
      </c>
      <c r="BW4989" s="33">
        <v>90.347819999999999</v>
      </c>
      <c r="BX4989" s="33">
        <v>84.521739999999994</v>
      </c>
      <c r="BY4989" s="33">
        <v>77.646739999999994</v>
      </c>
      <c r="BZ4989" s="33">
        <v>73.798910000000006</v>
      </c>
      <c r="CA4989" s="33">
        <v>71.005430000000004</v>
      </c>
      <c r="CB4989" s="33">
        <v>68.978260000000006</v>
      </c>
      <c r="CC4989" s="33">
        <v>67.054339999999996</v>
      </c>
      <c r="DC4989" s="9">
        <v>15.47907</v>
      </c>
      <c r="DD4989" s="9">
        <v>0</v>
      </c>
    </row>
    <row r="4990" spans="1:108" x14ac:dyDescent="0.25">
      <c r="A4990" s="9" t="s">
        <v>42</v>
      </c>
      <c r="B4990" s="9" t="s">
        <v>30</v>
      </c>
      <c r="C4990" s="9" t="s">
        <v>3</v>
      </c>
      <c r="D4990" s="9" t="s">
        <v>41</v>
      </c>
      <c r="E4990" s="9" t="s">
        <v>38</v>
      </c>
      <c r="F4990" s="9">
        <v>2026</v>
      </c>
      <c r="G4990" s="9">
        <v>5</v>
      </c>
      <c r="H4990" s="9"/>
      <c r="BF4990" s="33">
        <v>67.786460000000005</v>
      </c>
      <c r="BG4990" s="33">
        <v>66.630210000000005</v>
      </c>
      <c r="BH4990" s="33">
        <v>65.03125</v>
      </c>
      <c r="BI4990" s="33">
        <v>63.057290000000002</v>
      </c>
      <c r="BJ4990" s="33">
        <v>62.6875</v>
      </c>
      <c r="BK4990" s="33">
        <v>61.192709999999998</v>
      </c>
      <c r="BL4990" s="33">
        <v>61.708329999999997</v>
      </c>
      <c r="BM4990" s="33">
        <v>67.130210000000005</v>
      </c>
      <c r="BN4990" s="33">
        <v>73.989590000000007</v>
      </c>
      <c r="BO4990" s="33">
        <v>79.041659999999993</v>
      </c>
      <c r="BP4990" s="33">
        <v>83.005210000000005</v>
      </c>
      <c r="BQ4990" s="33">
        <v>85.822909999999993</v>
      </c>
      <c r="BR4990" s="33">
        <v>88.354159999999993</v>
      </c>
      <c r="BS4990" s="33">
        <v>90.494789999999995</v>
      </c>
      <c r="BT4990" s="33">
        <v>92.03125</v>
      </c>
      <c r="BU4990" s="33">
        <v>93.020840000000007</v>
      </c>
      <c r="BV4990" s="33">
        <v>93.489590000000007</v>
      </c>
      <c r="BW4990" s="33">
        <v>93.359380000000002</v>
      </c>
      <c r="BX4990" s="33">
        <v>91.65625</v>
      </c>
      <c r="BY4990" s="33">
        <v>84.359380000000002</v>
      </c>
      <c r="BZ4990" s="33">
        <v>77.401039999999995</v>
      </c>
      <c r="CA4990" s="33">
        <v>73.130210000000005</v>
      </c>
      <c r="CB4990" s="33">
        <v>70.640630000000002</v>
      </c>
      <c r="CC4990" s="33">
        <v>68.765630000000002</v>
      </c>
      <c r="DC4990" s="9">
        <v>15.47907</v>
      </c>
      <c r="DD4990" s="9">
        <v>0</v>
      </c>
    </row>
    <row r="4991" spans="1:108" x14ac:dyDescent="0.25">
      <c r="A4991" s="9" t="s">
        <v>42</v>
      </c>
      <c r="B4991" s="9" t="s">
        <v>30</v>
      </c>
      <c r="C4991" s="9" t="s">
        <v>3</v>
      </c>
      <c r="D4991" s="9" t="s">
        <v>41</v>
      </c>
      <c r="E4991" s="9" t="s">
        <v>38</v>
      </c>
      <c r="F4991" s="9">
        <v>2026</v>
      </c>
      <c r="G4991" s="9">
        <v>6</v>
      </c>
      <c r="H4991" s="9"/>
      <c r="BF4991" s="33">
        <v>69.390630000000002</v>
      </c>
      <c r="BG4991" s="33">
        <v>68.614590000000007</v>
      </c>
      <c r="BH4991" s="33">
        <v>67.958340000000007</v>
      </c>
      <c r="BI4991" s="33">
        <v>67.125</v>
      </c>
      <c r="BJ4991" s="33">
        <v>66.630210000000005</v>
      </c>
      <c r="BK4991" s="33">
        <v>65.703130000000002</v>
      </c>
      <c r="BL4991" s="33">
        <v>66.40625</v>
      </c>
      <c r="BM4991" s="33">
        <v>71.286460000000005</v>
      </c>
      <c r="BN4991" s="33">
        <v>77.21875</v>
      </c>
      <c r="BO4991" s="33">
        <v>82.140630000000002</v>
      </c>
      <c r="BP4991" s="33">
        <v>86.104159999999993</v>
      </c>
      <c r="BQ4991" s="33">
        <v>89.333340000000007</v>
      </c>
      <c r="BR4991" s="33">
        <v>91.645840000000007</v>
      </c>
      <c r="BS4991" s="33">
        <v>93.604159999999993</v>
      </c>
      <c r="BT4991" s="33">
        <v>95.546880000000002</v>
      </c>
      <c r="BU4991" s="33">
        <v>96.989590000000007</v>
      </c>
      <c r="BV4991" s="33">
        <v>97.40625</v>
      </c>
      <c r="BW4991" s="33">
        <v>97.104159999999993</v>
      </c>
      <c r="BX4991" s="33">
        <v>95.848960000000005</v>
      </c>
      <c r="BY4991" s="33">
        <v>91.177090000000007</v>
      </c>
      <c r="BZ4991" s="33">
        <v>82.984380000000002</v>
      </c>
      <c r="CA4991" s="33">
        <v>77.84375</v>
      </c>
      <c r="CB4991" s="33">
        <v>74.5625</v>
      </c>
      <c r="CC4991" s="33">
        <v>72.421880000000002</v>
      </c>
      <c r="DC4991" s="9">
        <v>15.47907</v>
      </c>
      <c r="DD4991" s="9">
        <v>0</v>
      </c>
    </row>
    <row r="4992" spans="1:108" x14ac:dyDescent="0.25">
      <c r="A4992" s="9" t="s">
        <v>42</v>
      </c>
      <c r="B4992" s="9" t="s">
        <v>30</v>
      </c>
      <c r="C4992" s="9" t="s">
        <v>3</v>
      </c>
      <c r="D4992" s="9" t="s">
        <v>41</v>
      </c>
      <c r="E4992" s="9" t="s">
        <v>38</v>
      </c>
      <c r="F4992" s="9">
        <v>2026</v>
      </c>
      <c r="G4992" s="9">
        <v>7</v>
      </c>
      <c r="H4992" s="9"/>
      <c r="BF4992" s="33">
        <v>76.394999999999996</v>
      </c>
      <c r="BG4992" s="33">
        <v>73.605000000000004</v>
      </c>
      <c r="BH4992" s="33">
        <v>72.430000000000007</v>
      </c>
      <c r="BI4992" s="33">
        <v>71.724999999999994</v>
      </c>
      <c r="BJ4992" s="33">
        <v>70.819999999999993</v>
      </c>
      <c r="BK4992" s="33">
        <v>70.319999999999993</v>
      </c>
      <c r="BL4992" s="33">
        <v>71.47</v>
      </c>
      <c r="BM4992" s="33">
        <v>75.959999999999994</v>
      </c>
      <c r="BN4992" s="33">
        <v>80.555000000000007</v>
      </c>
      <c r="BO4992" s="33">
        <v>85.305000000000007</v>
      </c>
      <c r="BP4992" s="33">
        <v>90.754999999999995</v>
      </c>
      <c r="BQ4992" s="33">
        <v>94.32</v>
      </c>
      <c r="BR4992" s="33">
        <v>96.995000000000005</v>
      </c>
      <c r="BS4992" s="33">
        <v>99.41</v>
      </c>
      <c r="BT4992" s="33">
        <v>101.09</v>
      </c>
      <c r="BU4992" s="33">
        <v>101.815</v>
      </c>
      <c r="BV4992" s="33">
        <v>102.63</v>
      </c>
      <c r="BW4992" s="33">
        <v>102.63500000000001</v>
      </c>
      <c r="BX4992" s="33">
        <v>101.9</v>
      </c>
      <c r="BY4992" s="33">
        <v>96.97</v>
      </c>
      <c r="BZ4992" s="33">
        <v>88.72</v>
      </c>
      <c r="CA4992" s="33">
        <v>83.265000000000001</v>
      </c>
      <c r="CB4992" s="33">
        <v>80.415000000000006</v>
      </c>
      <c r="CC4992" s="33">
        <v>78.385000000000005</v>
      </c>
      <c r="DC4992" s="9">
        <v>15.47907</v>
      </c>
      <c r="DD4992" s="9">
        <v>0</v>
      </c>
    </row>
    <row r="4993" spans="1:108" x14ac:dyDescent="0.25">
      <c r="A4993" s="9" t="s">
        <v>42</v>
      </c>
      <c r="B4993" s="9" t="s">
        <v>30</v>
      </c>
      <c r="C4993" s="9" t="s">
        <v>3</v>
      </c>
      <c r="D4993" s="9" t="s">
        <v>41</v>
      </c>
      <c r="E4993" s="9" t="s">
        <v>38</v>
      </c>
      <c r="F4993" s="9">
        <v>2026</v>
      </c>
      <c r="G4993" s="9">
        <v>8</v>
      </c>
      <c r="H4993" s="9"/>
      <c r="BF4993" s="33">
        <v>75.23</v>
      </c>
      <c r="BG4993" s="33">
        <v>74.08</v>
      </c>
      <c r="BH4993" s="33">
        <v>72.56</v>
      </c>
      <c r="BI4993" s="33">
        <v>71.444999999999993</v>
      </c>
      <c r="BJ4993" s="33">
        <v>69.915000000000006</v>
      </c>
      <c r="BK4993" s="33">
        <v>69.72</v>
      </c>
      <c r="BL4993" s="33">
        <v>69.72</v>
      </c>
      <c r="BM4993" s="33">
        <v>73.965000000000003</v>
      </c>
      <c r="BN4993" s="33">
        <v>79.84</v>
      </c>
      <c r="BO4993" s="33">
        <v>85.204999999999998</v>
      </c>
      <c r="BP4993" s="33">
        <v>90.17</v>
      </c>
      <c r="BQ4993" s="33">
        <v>93.56</v>
      </c>
      <c r="BR4993" s="33">
        <v>96.454999999999998</v>
      </c>
      <c r="BS4993" s="33">
        <v>98.674999999999997</v>
      </c>
      <c r="BT4993" s="33">
        <v>100.68</v>
      </c>
      <c r="BU4993" s="33">
        <v>101.80500000000001</v>
      </c>
      <c r="BV4993" s="33">
        <v>102.55500000000001</v>
      </c>
      <c r="BW4993" s="33">
        <v>102.28</v>
      </c>
      <c r="BX4993" s="33">
        <v>99.92</v>
      </c>
      <c r="BY4993" s="33">
        <v>93.02</v>
      </c>
      <c r="BZ4993" s="33">
        <v>85.48</v>
      </c>
      <c r="CA4993" s="33">
        <v>81.135000000000005</v>
      </c>
      <c r="CB4993" s="33">
        <v>78.19</v>
      </c>
      <c r="CC4993" s="33">
        <v>76.715000000000003</v>
      </c>
      <c r="DC4993" s="9">
        <v>15.47907</v>
      </c>
      <c r="DD4993" s="9">
        <v>0</v>
      </c>
    </row>
    <row r="4994" spans="1:108" x14ac:dyDescent="0.25">
      <c r="A4994" s="9" t="s">
        <v>42</v>
      </c>
      <c r="B4994" s="9" t="s">
        <v>30</v>
      </c>
      <c r="C4994" s="9" t="s">
        <v>3</v>
      </c>
      <c r="D4994" s="9" t="s">
        <v>41</v>
      </c>
      <c r="E4994" s="9" t="s">
        <v>38</v>
      </c>
      <c r="F4994" s="9">
        <v>2026</v>
      </c>
      <c r="G4994" s="9">
        <v>9</v>
      </c>
      <c r="H4994" s="9"/>
      <c r="BF4994" s="33">
        <v>67.819999999999993</v>
      </c>
      <c r="BG4994" s="33">
        <v>66.69</v>
      </c>
      <c r="BH4994" s="33">
        <v>65.495000000000005</v>
      </c>
      <c r="BI4994" s="33">
        <v>64.265000000000001</v>
      </c>
      <c r="BJ4994" s="33">
        <v>64.400000000000006</v>
      </c>
      <c r="BK4994" s="33">
        <v>63.924999999999997</v>
      </c>
      <c r="BL4994" s="33">
        <v>63.35</v>
      </c>
      <c r="BM4994" s="33">
        <v>65.355000000000004</v>
      </c>
      <c r="BN4994" s="33">
        <v>71.61</v>
      </c>
      <c r="BO4994" s="33">
        <v>78.644999999999996</v>
      </c>
      <c r="BP4994" s="33">
        <v>84.564999999999998</v>
      </c>
      <c r="BQ4994" s="33">
        <v>88.555000000000007</v>
      </c>
      <c r="BR4994" s="33">
        <v>91.07</v>
      </c>
      <c r="BS4994" s="33">
        <v>93.305000000000007</v>
      </c>
      <c r="BT4994" s="33">
        <v>94.91</v>
      </c>
      <c r="BU4994" s="33">
        <v>95.765000000000001</v>
      </c>
      <c r="BV4994" s="33">
        <v>95.935000000000002</v>
      </c>
      <c r="BW4994" s="33">
        <v>95.06</v>
      </c>
      <c r="BX4994" s="33">
        <v>90.715000000000003</v>
      </c>
      <c r="BY4994" s="33">
        <v>82.37</v>
      </c>
      <c r="BZ4994" s="33">
        <v>76.825000000000003</v>
      </c>
      <c r="CA4994" s="33">
        <v>73.405000000000001</v>
      </c>
      <c r="CB4994" s="33">
        <v>71.344999999999999</v>
      </c>
      <c r="CC4994" s="33">
        <v>70.295000000000002</v>
      </c>
      <c r="DC4994" s="9">
        <v>15.47907</v>
      </c>
      <c r="DD4994" s="9">
        <v>0</v>
      </c>
    </row>
    <row r="4995" spans="1:108" x14ac:dyDescent="0.25">
      <c r="A4995" s="9" t="s">
        <v>42</v>
      </c>
      <c r="B4995" s="9" t="s">
        <v>30</v>
      </c>
      <c r="C4995" s="9" t="s">
        <v>3</v>
      </c>
      <c r="D4995" s="9" t="s">
        <v>41</v>
      </c>
      <c r="E4995" s="9" t="s">
        <v>38</v>
      </c>
      <c r="F4995" s="9">
        <v>2026</v>
      </c>
      <c r="G4995" s="9">
        <v>10</v>
      </c>
      <c r="H4995" s="9"/>
      <c r="BF4995" s="33">
        <v>67.103260000000006</v>
      </c>
      <c r="BG4995" s="33">
        <v>65.195660000000004</v>
      </c>
      <c r="BH4995" s="33">
        <v>65.027180000000001</v>
      </c>
      <c r="BI4995" s="33">
        <v>64.722819999999999</v>
      </c>
      <c r="BJ4995" s="33">
        <v>64.211960000000005</v>
      </c>
      <c r="BK4995" s="33">
        <v>63.467390000000002</v>
      </c>
      <c r="BL4995" s="33">
        <v>62.434780000000003</v>
      </c>
      <c r="BM4995" s="33">
        <v>63.021740000000001</v>
      </c>
      <c r="BN4995" s="33">
        <v>68.016300000000001</v>
      </c>
      <c r="BO4995" s="33">
        <v>75.141300000000001</v>
      </c>
      <c r="BP4995" s="33">
        <v>80.842389999999995</v>
      </c>
      <c r="BQ4995" s="33">
        <v>84.717389999999995</v>
      </c>
      <c r="BR4995" s="33">
        <v>87.478260000000006</v>
      </c>
      <c r="BS4995" s="33">
        <v>89.451089999999994</v>
      </c>
      <c r="BT4995" s="33">
        <v>91.168480000000002</v>
      </c>
      <c r="BU4995" s="33">
        <v>92.076089999999994</v>
      </c>
      <c r="BV4995" s="33">
        <v>92.076089999999994</v>
      </c>
      <c r="BW4995" s="33">
        <v>90.347819999999999</v>
      </c>
      <c r="BX4995" s="33">
        <v>84.521739999999994</v>
      </c>
      <c r="BY4995" s="33">
        <v>77.646739999999994</v>
      </c>
      <c r="BZ4995" s="33">
        <v>73.798910000000006</v>
      </c>
      <c r="CA4995" s="33">
        <v>71.005430000000004</v>
      </c>
      <c r="CB4995" s="33">
        <v>68.978260000000006</v>
      </c>
      <c r="CC4995" s="33">
        <v>67.054339999999996</v>
      </c>
      <c r="DC4995" s="9">
        <v>15.47907</v>
      </c>
      <c r="DD4995" s="9">
        <v>0</v>
      </c>
    </row>
    <row r="4996" spans="1:108" x14ac:dyDescent="0.25">
      <c r="A4996" s="9" t="s">
        <v>42</v>
      </c>
      <c r="B4996" s="9" t="s">
        <v>30</v>
      </c>
      <c r="C4996" s="9" t="s">
        <v>3</v>
      </c>
      <c r="D4996" s="9" t="s">
        <v>41</v>
      </c>
      <c r="E4996" s="9" t="s">
        <v>36</v>
      </c>
      <c r="F4996" s="9">
        <v>2016</v>
      </c>
      <c r="H4996" s="9"/>
      <c r="BF4996" s="33">
        <v>72.246250000000003</v>
      </c>
      <c r="BG4996" s="33">
        <v>70.775000000000006</v>
      </c>
      <c r="BH4996" s="33">
        <v>69.636250000000004</v>
      </c>
      <c r="BI4996" s="33">
        <v>68.658749999999998</v>
      </c>
      <c r="BJ4996" s="33">
        <v>67.957499999999996</v>
      </c>
      <c r="BK4996" s="33">
        <v>67.431250000000006</v>
      </c>
      <c r="BL4996" s="33">
        <v>67.751249999999999</v>
      </c>
      <c r="BM4996" s="33">
        <v>71.641249999999999</v>
      </c>
      <c r="BN4996" s="33">
        <v>77.283749999999998</v>
      </c>
      <c r="BO4996" s="33">
        <v>82.801249999999996</v>
      </c>
      <c r="BP4996" s="33">
        <v>87.876249999999999</v>
      </c>
      <c r="BQ4996" s="33">
        <v>91.426249999999996</v>
      </c>
      <c r="BR4996" s="33">
        <v>94.036249999999995</v>
      </c>
      <c r="BS4996" s="33">
        <v>96.251249999999999</v>
      </c>
      <c r="BT4996" s="33">
        <v>98.056250000000006</v>
      </c>
      <c r="BU4996" s="33">
        <v>99.096249999999998</v>
      </c>
      <c r="BV4996" s="33">
        <v>99.638779999999997</v>
      </c>
      <c r="BW4996" s="33">
        <v>99.282520000000005</v>
      </c>
      <c r="BX4996" s="33">
        <v>97.11</v>
      </c>
      <c r="BY4996" s="33">
        <v>90.907499999999999</v>
      </c>
      <c r="BZ4996" s="33">
        <v>83.542500000000004</v>
      </c>
      <c r="CA4996" s="33">
        <v>78.954999999999998</v>
      </c>
      <c r="CB4996" s="33">
        <v>76.166250000000005</v>
      </c>
      <c r="CC4996" s="33">
        <v>74.489999999999995</v>
      </c>
      <c r="DC4996" s="9">
        <v>15.47907</v>
      </c>
      <c r="DD4996" s="9">
        <v>0</v>
      </c>
    </row>
    <row r="4997" spans="1:108" x14ac:dyDescent="0.25">
      <c r="A4997" s="9" t="s">
        <v>42</v>
      </c>
      <c r="B4997" s="9" t="s">
        <v>30</v>
      </c>
      <c r="C4997" s="9" t="s">
        <v>3</v>
      </c>
      <c r="D4997" s="9" t="s">
        <v>41</v>
      </c>
      <c r="E4997" s="9" t="s">
        <v>36</v>
      </c>
      <c r="F4997" s="9">
        <v>2017</v>
      </c>
      <c r="H4997" s="9"/>
      <c r="BF4997" s="33">
        <v>72.246250000000003</v>
      </c>
      <c r="BG4997" s="33">
        <v>70.775000000000006</v>
      </c>
      <c r="BH4997" s="33">
        <v>69.636250000000004</v>
      </c>
      <c r="BI4997" s="33">
        <v>68.658749999999998</v>
      </c>
      <c r="BJ4997" s="33">
        <v>67.957499999999996</v>
      </c>
      <c r="BK4997" s="33">
        <v>67.431250000000006</v>
      </c>
      <c r="BL4997" s="33">
        <v>67.751249999999999</v>
      </c>
      <c r="BM4997" s="33">
        <v>71.641249999999999</v>
      </c>
      <c r="BN4997" s="33">
        <v>77.283749999999998</v>
      </c>
      <c r="BO4997" s="33">
        <v>82.801249999999996</v>
      </c>
      <c r="BP4997" s="33">
        <v>87.876249999999999</v>
      </c>
      <c r="BQ4997" s="33">
        <v>91.426249999999996</v>
      </c>
      <c r="BR4997" s="33">
        <v>94.036249999999995</v>
      </c>
      <c r="BS4997" s="33">
        <v>96.251249999999999</v>
      </c>
      <c r="BT4997" s="33">
        <v>98.056250000000006</v>
      </c>
      <c r="BU4997" s="33">
        <v>99.096249999999998</v>
      </c>
      <c r="BV4997" s="33">
        <v>99.638779999999997</v>
      </c>
      <c r="BW4997" s="33">
        <v>99.282520000000005</v>
      </c>
      <c r="BX4997" s="33">
        <v>97.11</v>
      </c>
      <c r="BY4997" s="33">
        <v>90.907499999999999</v>
      </c>
      <c r="BZ4997" s="33">
        <v>83.542500000000004</v>
      </c>
      <c r="CA4997" s="33">
        <v>78.954999999999998</v>
      </c>
      <c r="CB4997" s="33">
        <v>76.166250000000005</v>
      </c>
      <c r="CC4997" s="33">
        <v>74.489999999999995</v>
      </c>
      <c r="DC4997" s="9">
        <v>15.47907</v>
      </c>
      <c r="DD4997" s="9">
        <v>0</v>
      </c>
    </row>
    <row r="4998" spans="1:108" x14ac:dyDescent="0.25">
      <c r="A4998" s="9" t="s">
        <v>42</v>
      </c>
      <c r="B4998" s="9" t="s">
        <v>30</v>
      </c>
      <c r="C4998" s="9" t="s">
        <v>3</v>
      </c>
      <c r="D4998" s="9" t="s">
        <v>41</v>
      </c>
      <c r="E4998" s="9" t="s">
        <v>36</v>
      </c>
      <c r="F4998" s="9">
        <v>2018</v>
      </c>
      <c r="H4998" s="9"/>
      <c r="BF4998" s="33">
        <v>72.246250000000003</v>
      </c>
      <c r="BG4998" s="33">
        <v>70.775000000000006</v>
      </c>
      <c r="BH4998" s="33">
        <v>69.636250000000004</v>
      </c>
      <c r="BI4998" s="33">
        <v>68.658749999999998</v>
      </c>
      <c r="BJ4998" s="33">
        <v>67.957499999999996</v>
      </c>
      <c r="BK4998" s="33">
        <v>67.431250000000006</v>
      </c>
      <c r="BL4998" s="33">
        <v>67.751249999999999</v>
      </c>
      <c r="BM4998" s="33">
        <v>71.641249999999999</v>
      </c>
      <c r="BN4998" s="33">
        <v>77.283749999999998</v>
      </c>
      <c r="BO4998" s="33">
        <v>82.801249999999996</v>
      </c>
      <c r="BP4998" s="33">
        <v>87.876249999999999</v>
      </c>
      <c r="BQ4998" s="33">
        <v>91.426249999999996</v>
      </c>
      <c r="BR4998" s="33">
        <v>94.036249999999995</v>
      </c>
      <c r="BS4998" s="33">
        <v>96.251249999999999</v>
      </c>
      <c r="BT4998" s="33">
        <v>98.056250000000006</v>
      </c>
      <c r="BU4998" s="33">
        <v>99.096249999999998</v>
      </c>
      <c r="BV4998" s="33">
        <v>99.638779999999997</v>
      </c>
      <c r="BW4998" s="33">
        <v>99.282520000000005</v>
      </c>
      <c r="BX4998" s="33">
        <v>97.11</v>
      </c>
      <c r="BY4998" s="33">
        <v>90.907499999999999</v>
      </c>
      <c r="BZ4998" s="33">
        <v>83.542500000000004</v>
      </c>
      <c r="CA4998" s="33">
        <v>78.954999999999998</v>
      </c>
      <c r="CB4998" s="33">
        <v>76.166250000000005</v>
      </c>
      <c r="CC4998" s="33">
        <v>74.489999999999995</v>
      </c>
      <c r="DC4998" s="9">
        <v>15.47907</v>
      </c>
      <c r="DD4998" s="9">
        <v>0</v>
      </c>
    </row>
    <row r="4999" spans="1:108" x14ac:dyDescent="0.25">
      <c r="A4999" s="9" t="s">
        <v>42</v>
      </c>
      <c r="B4999" s="9" t="s">
        <v>30</v>
      </c>
      <c r="C4999" s="9" t="s">
        <v>3</v>
      </c>
      <c r="D4999" s="9" t="s">
        <v>41</v>
      </c>
      <c r="E4999" s="9" t="s">
        <v>36</v>
      </c>
      <c r="F4999" s="9">
        <v>2019</v>
      </c>
      <c r="H4999" s="9"/>
      <c r="BF4999" s="33">
        <v>72.246250000000003</v>
      </c>
      <c r="BG4999" s="33">
        <v>70.775000000000006</v>
      </c>
      <c r="BH4999" s="33">
        <v>69.636250000000004</v>
      </c>
      <c r="BI4999" s="33">
        <v>68.658749999999998</v>
      </c>
      <c r="BJ4999" s="33">
        <v>67.957499999999996</v>
      </c>
      <c r="BK4999" s="33">
        <v>67.431250000000006</v>
      </c>
      <c r="BL4999" s="33">
        <v>67.751249999999999</v>
      </c>
      <c r="BM4999" s="33">
        <v>71.641249999999999</v>
      </c>
      <c r="BN4999" s="33">
        <v>77.283749999999998</v>
      </c>
      <c r="BO4999" s="33">
        <v>82.801249999999996</v>
      </c>
      <c r="BP4999" s="33">
        <v>87.876249999999999</v>
      </c>
      <c r="BQ4999" s="33">
        <v>91.426249999999996</v>
      </c>
      <c r="BR4999" s="33">
        <v>94.036249999999995</v>
      </c>
      <c r="BS4999" s="33">
        <v>96.251249999999999</v>
      </c>
      <c r="BT4999" s="33">
        <v>98.056250000000006</v>
      </c>
      <c r="BU4999" s="33">
        <v>99.096249999999998</v>
      </c>
      <c r="BV4999" s="33">
        <v>99.638779999999997</v>
      </c>
      <c r="BW4999" s="33">
        <v>99.282520000000005</v>
      </c>
      <c r="BX4999" s="33">
        <v>97.11</v>
      </c>
      <c r="BY4999" s="33">
        <v>90.907499999999999</v>
      </c>
      <c r="BZ4999" s="33">
        <v>83.542500000000004</v>
      </c>
      <c r="CA4999" s="33">
        <v>78.954999999999998</v>
      </c>
      <c r="CB4999" s="33">
        <v>76.166250000000005</v>
      </c>
      <c r="CC4999" s="33">
        <v>74.489999999999995</v>
      </c>
      <c r="DC4999" s="9">
        <v>15.47907</v>
      </c>
      <c r="DD4999" s="9">
        <v>0</v>
      </c>
    </row>
    <row r="5000" spans="1:108" x14ac:dyDescent="0.25">
      <c r="A5000" s="9" t="s">
        <v>42</v>
      </c>
      <c r="B5000" s="9" t="s">
        <v>30</v>
      </c>
      <c r="C5000" s="9" t="s">
        <v>3</v>
      </c>
      <c r="D5000" s="9" t="s">
        <v>41</v>
      </c>
      <c r="E5000" s="9" t="s">
        <v>36</v>
      </c>
      <c r="F5000" s="9">
        <v>2020</v>
      </c>
      <c r="H5000" s="9"/>
      <c r="BF5000" s="33">
        <v>72.246250000000003</v>
      </c>
      <c r="BG5000" s="33">
        <v>70.775000000000006</v>
      </c>
      <c r="BH5000" s="33">
        <v>69.636250000000004</v>
      </c>
      <c r="BI5000" s="33">
        <v>68.658749999999998</v>
      </c>
      <c r="BJ5000" s="33">
        <v>67.957499999999996</v>
      </c>
      <c r="BK5000" s="33">
        <v>67.431250000000006</v>
      </c>
      <c r="BL5000" s="33">
        <v>67.751249999999999</v>
      </c>
      <c r="BM5000" s="33">
        <v>71.641249999999999</v>
      </c>
      <c r="BN5000" s="33">
        <v>77.283749999999998</v>
      </c>
      <c r="BO5000" s="33">
        <v>82.801249999999996</v>
      </c>
      <c r="BP5000" s="33">
        <v>87.876249999999999</v>
      </c>
      <c r="BQ5000" s="33">
        <v>91.426249999999996</v>
      </c>
      <c r="BR5000" s="33">
        <v>94.036249999999995</v>
      </c>
      <c r="BS5000" s="33">
        <v>96.251249999999999</v>
      </c>
      <c r="BT5000" s="33">
        <v>98.056250000000006</v>
      </c>
      <c r="BU5000" s="33">
        <v>99.096249999999998</v>
      </c>
      <c r="BV5000" s="33">
        <v>99.638779999999997</v>
      </c>
      <c r="BW5000" s="33">
        <v>99.282520000000005</v>
      </c>
      <c r="BX5000" s="33">
        <v>97.11</v>
      </c>
      <c r="BY5000" s="33">
        <v>90.907499999999999</v>
      </c>
      <c r="BZ5000" s="33">
        <v>83.542500000000004</v>
      </c>
      <c r="CA5000" s="33">
        <v>78.954999999999998</v>
      </c>
      <c r="CB5000" s="33">
        <v>76.166250000000005</v>
      </c>
      <c r="CC5000" s="33">
        <v>74.489999999999995</v>
      </c>
      <c r="DC5000" s="9">
        <v>15.47907</v>
      </c>
      <c r="DD5000" s="9">
        <v>0</v>
      </c>
    </row>
    <row r="5001" spans="1:108" x14ac:dyDescent="0.25">
      <c r="A5001" s="9" t="s">
        <v>42</v>
      </c>
      <c r="B5001" s="9" t="s">
        <v>30</v>
      </c>
      <c r="C5001" s="9" t="s">
        <v>3</v>
      </c>
      <c r="D5001" s="9" t="s">
        <v>41</v>
      </c>
      <c r="E5001" s="9" t="s">
        <v>36</v>
      </c>
      <c r="F5001" s="9">
        <v>2021</v>
      </c>
      <c r="H5001" s="9"/>
      <c r="BF5001" s="33">
        <v>72.246250000000003</v>
      </c>
      <c r="BG5001" s="33">
        <v>70.775000000000006</v>
      </c>
      <c r="BH5001" s="33">
        <v>69.636250000000004</v>
      </c>
      <c r="BI5001" s="33">
        <v>68.658749999999998</v>
      </c>
      <c r="BJ5001" s="33">
        <v>67.957499999999996</v>
      </c>
      <c r="BK5001" s="33">
        <v>67.431250000000006</v>
      </c>
      <c r="BL5001" s="33">
        <v>67.751249999999999</v>
      </c>
      <c r="BM5001" s="33">
        <v>71.641249999999999</v>
      </c>
      <c r="BN5001" s="33">
        <v>77.283749999999998</v>
      </c>
      <c r="BO5001" s="33">
        <v>82.801249999999996</v>
      </c>
      <c r="BP5001" s="33">
        <v>87.876249999999999</v>
      </c>
      <c r="BQ5001" s="33">
        <v>91.426249999999996</v>
      </c>
      <c r="BR5001" s="33">
        <v>94.036249999999995</v>
      </c>
      <c r="BS5001" s="33">
        <v>96.251249999999999</v>
      </c>
      <c r="BT5001" s="33">
        <v>98.056250000000006</v>
      </c>
      <c r="BU5001" s="33">
        <v>99.096249999999998</v>
      </c>
      <c r="BV5001" s="33">
        <v>99.638779999999997</v>
      </c>
      <c r="BW5001" s="33">
        <v>99.282520000000005</v>
      </c>
      <c r="BX5001" s="33">
        <v>97.11</v>
      </c>
      <c r="BY5001" s="33">
        <v>90.907499999999999</v>
      </c>
      <c r="BZ5001" s="33">
        <v>83.542500000000004</v>
      </c>
      <c r="CA5001" s="33">
        <v>78.954999999999998</v>
      </c>
      <c r="CB5001" s="33">
        <v>76.166250000000005</v>
      </c>
      <c r="CC5001" s="33">
        <v>74.489999999999995</v>
      </c>
      <c r="DC5001" s="9">
        <v>15.47907</v>
      </c>
      <c r="DD5001" s="9">
        <v>0</v>
      </c>
    </row>
    <row r="5002" spans="1:108" x14ac:dyDescent="0.25">
      <c r="A5002" s="9" t="s">
        <v>42</v>
      </c>
      <c r="B5002" s="9" t="s">
        <v>30</v>
      </c>
      <c r="C5002" s="9" t="s">
        <v>3</v>
      </c>
      <c r="D5002" s="9" t="s">
        <v>41</v>
      </c>
      <c r="E5002" s="9" t="s">
        <v>36</v>
      </c>
      <c r="F5002" s="9">
        <v>2022</v>
      </c>
      <c r="H5002" s="9"/>
      <c r="BF5002" s="33">
        <v>72.246250000000003</v>
      </c>
      <c r="BG5002" s="33">
        <v>70.775000000000006</v>
      </c>
      <c r="BH5002" s="33">
        <v>69.636250000000004</v>
      </c>
      <c r="BI5002" s="33">
        <v>68.658749999999998</v>
      </c>
      <c r="BJ5002" s="33">
        <v>67.957499999999996</v>
      </c>
      <c r="BK5002" s="33">
        <v>67.431250000000006</v>
      </c>
      <c r="BL5002" s="33">
        <v>67.751249999999999</v>
      </c>
      <c r="BM5002" s="33">
        <v>71.641249999999999</v>
      </c>
      <c r="BN5002" s="33">
        <v>77.283749999999998</v>
      </c>
      <c r="BO5002" s="33">
        <v>82.801249999999996</v>
      </c>
      <c r="BP5002" s="33">
        <v>87.876249999999999</v>
      </c>
      <c r="BQ5002" s="33">
        <v>91.426249999999996</v>
      </c>
      <c r="BR5002" s="33">
        <v>94.036249999999995</v>
      </c>
      <c r="BS5002" s="33">
        <v>96.251249999999999</v>
      </c>
      <c r="BT5002" s="33">
        <v>98.056250000000006</v>
      </c>
      <c r="BU5002" s="33">
        <v>99.096249999999998</v>
      </c>
      <c r="BV5002" s="33">
        <v>99.638779999999997</v>
      </c>
      <c r="BW5002" s="33">
        <v>99.282520000000005</v>
      </c>
      <c r="BX5002" s="33">
        <v>97.11</v>
      </c>
      <c r="BY5002" s="33">
        <v>90.907499999999999</v>
      </c>
      <c r="BZ5002" s="33">
        <v>83.542500000000004</v>
      </c>
      <c r="CA5002" s="33">
        <v>78.954999999999998</v>
      </c>
      <c r="CB5002" s="33">
        <v>76.166250000000005</v>
      </c>
      <c r="CC5002" s="33">
        <v>74.489999999999995</v>
      </c>
      <c r="DC5002" s="9">
        <v>15.47907</v>
      </c>
      <c r="DD5002" s="9">
        <v>0</v>
      </c>
    </row>
    <row r="5003" spans="1:108" x14ac:dyDescent="0.25">
      <c r="A5003" s="9" t="s">
        <v>42</v>
      </c>
      <c r="B5003" s="9" t="s">
        <v>30</v>
      </c>
      <c r="C5003" s="9" t="s">
        <v>3</v>
      </c>
      <c r="D5003" s="9" t="s">
        <v>41</v>
      </c>
      <c r="E5003" s="9" t="s">
        <v>36</v>
      </c>
      <c r="F5003" s="9">
        <v>2023</v>
      </c>
      <c r="H5003" s="9"/>
      <c r="BF5003" s="33">
        <v>72.246250000000003</v>
      </c>
      <c r="BG5003" s="33">
        <v>70.775000000000006</v>
      </c>
      <c r="BH5003" s="33">
        <v>69.636250000000004</v>
      </c>
      <c r="BI5003" s="33">
        <v>68.658749999999998</v>
      </c>
      <c r="BJ5003" s="33">
        <v>67.957499999999996</v>
      </c>
      <c r="BK5003" s="33">
        <v>67.431250000000006</v>
      </c>
      <c r="BL5003" s="33">
        <v>67.751249999999999</v>
      </c>
      <c r="BM5003" s="33">
        <v>71.641249999999999</v>
      </c>
      <c r="BN5003" s="33">
        <v>77.283749999999998</v>
      </c>
      <c r="BO5003" s="33">
        <v>82.801249999999996</v>
      </c>
      <c r="BP5003" s="33">
        <v>87.876249999999999</v>
      </c>
      <c r="BQ5003" s="33">
        <v>91.426249999999996</v>
      </c>
      <c r="BR5003" s="33">
        <v>94.036249999999995</v>
      </c>
      <c r="BS5003" s="33">
        <v>96.251249999999999</v>
      </c>
      <c r="BT5003" s="33">
        <v>98.056250000000006</v>
      </c>
      <c r="BU5003" s="33">
        <v>99.096249999999998</v>
      </c>
      <c r="BV5003" s="33">
        <v>99.638779999999997</v>
      </c>
      <c r="BW5003" s="33">
        <v>99.282520000000005</v>
      </c>
      <c r="BX5003" s="33">
        <v>97.11</v>
      </c>
      <c r="BY5003" s="33">
        <v>90.907499999999999</v>
      </c>
      <c r="BZ5003" s="33">
        <v>83.542500000000004</v>
      </c>
      <c r="CA5003" s="33">
        <v>78.954999999999998</v>
      </c>
      <c r="CB5003" s="33">
        <v>76.166250000000005</v>
      </c>
      <c r="CC5003" s="33">
        <v>74.489999999999995</v>
      </c>
      <c r="DC5003" s="9">
        <v>15.47907</v>
      </c>
      <c r="DD5003" s="9">
        <v>0</v>
      </c>
    </row>
    <row r="5004" spans="1:108" x14ac:dyDescent="0.25">
      <c r="A5004" s="9" t="s">
        <v>42</v>
      </c>
      <c r="B5004" s="9" t="s">
        <v>30</v>
      </c>
      <c r="C5004" s="9" t="s">
        <v>3</v>
      </c>
      <c r="D5004" s="9" t="s">
        <v>41</v>
      </c>
      <c r="E5004" s="9" t="s">
        <v>36</v>
      </c>
      <c r="F5004" s="9">
        <v>2024</v>
      </c>
      <c r="H5004" s="9"/>
      <c r="BF5004" s="33">
        <v>72.246250000000003</v>
      </c>
      <c r="BG5004" s="33">
        <v>70.775000000000006</v>
      </c>
      <c r="BH5004" s="33">
        <v>69.636250000000004</v>
      </c>
      <c r="BI5004" s="33">
        <v>68.658749999999998</v>
      </c>
      <c r="BJ5004" s="33">
        <v>67.957499999999996</v>
      </c>
      <c r="BK5004" s="33">
        <v>67.431250000000006</v>
      </c>
      <c r="BL5004" s="33">
        <v>67.751249999999999</v>
      </c>
      <c r="BM5004" s="33">
        <v>71.641249999999999</v>
      </c>
      <c r="BN5004" s="33">
        <v>77.283749999999998</v>
      </c>
      <c r="BO5004" s="33">
        <v>82.801249999999996</v>
      </c>
      <c r="BP5004" s="33">
        <v>87.876249999999999</v>
      </c>
      <c r="BQ5004" s="33">
        <v>91.426249999999996</v>
      </c>
      <c r="BR5004" s="33">
        <v>94.036249999999995</v>
      </c>
      <c r="BS5004" s="33">
        <v>96.251249999999999</v>
      </c>
      <c r="BT5004" s="33">
        <v>98.056250000000006</v>
      </c>
      <c r="BU5004" s="33">
        <v>99.096249999999998</v>
      </c>
      <c r="BV5004" s="33">
        <v>99.638779999999997</v>
      </c>
      <c r="BW5004" s="33">
        <v>99.282520000000005</v>
      </c>
      <c r="BX5004" s="33">
        <v>97.11</v>
      </c>
      <c r="BY5004" s="33">
        <v>90.907499999999999</v>
      </c>
      <c r="BZ5004" s="33">
        <v>83.542500000000004</v>
      </c>
      <c r="CA5004" s="33">
        <v>78.954999999999998</v>
      </c>
      <c r="CB5004" s="33">
        <v>76.166250000000005</v>
      </c>
      <c r="CC5004" s="33">
        <v>74.489999999999995</v>
      </c>
      <c r="DC5004" s="9">
        <v>15.47907</v>
      </c>
      <c r="DD5004" s="9">
        <v>0</v>
      </c>
    </row>
    <row r="5005" spans="1:108" x14ac:dyDescent="0.25">
      <c r="A5005" s="9" t="s">
        <v>42</v>
      </c>
      <c r="B5005" s="9" t="s">
        <v>30</v>
      </c>
      <c r="C5005" s="9" t="s">
        <v>3</v>
      </c>
      <c r="D5005" s="9" t="s">
        <v>41</v>
      </c>
      <c r="E5005" s="9" t="s">
        <v>36</v>
      </c>
      <c r="F5005" s="9">
        <v>2025</v>
      </c>
      <c r="H5005" s="9"/>
      <c r="BF5005" s="33">
        <v>72.246250000000003</v>
      </c>
      <c r="BG5005" s="33">
        <v>70.775000000000006</v>
      </c>
      <c r="BH5005" s="33">
        <v>69.636250000000004</v>
      </c>
      <c r="BI5005" s="33">
        <v>68.658749999999998</v>
      </c>
      <c r="BJ5005" s="33">
        <v>67.957499999999996</v>
      </c>
      <c r="BK5005" s="33">
        <v>67.431250000000006</v>
      </c>
      <c r="BL5005" s="33">
        <v>67.751249999999999</v>
      </c>
      <c r="BM5005" s="33">
        <v>71.641249999999999</v>
      </c>
      <c r="BN5005" s="33">
        <v>77.283749999999998</v>
      </c>
      <c r="BO5005" s="33">
        <v>82.801249999999996</v>
      </c>
      <c r="BP5005" s="33">
        <v>87.876249999999999</v>
      </c>
      <c r="BQ5005" s="33">
        <v>91.426249999999996</v>
      </c>
      <c r="BR5005" s="33">
        <v>94.036249999999995</v>
      </c>
      <c r="BS5005" s="33">
        <v>96.251249999999999</v>
      </c>
      <c r="BT5005" s="33">
        <v>98.056250000000006</v>
      </c>
      <c r="BU5005" s="33">
        <v>99.096249999999998</v>
      </c>
      <c r="BV5005" s="33">
        <v>99.638779999999997</v>
      </c>
      <c r="BW5005" s="33">
        <v>99.282520000000005</v>
      </c>
      <c r="BX5005" s="33">
        <v>97.11</v>
      </c>
      <c r="BY5005" s="33">
        <v>90.907499999999999</v>
      </c>
      <c r="BZ5005" s="33">
        <v>83.542500000000004</v>
      </c>
      <c r="CA5005" s="33">
        <v>78.954999999999998</v>
      </c>
      <c r="CB5005" s="33">
        <v>76.166250000000005</v>
      </c>
      <c r="CC5005" s="33">
        <v>74.489999999999995</v>
      </c>
      <c r="DC5005" s="9">
        <v>15.47907</v>
      </c>
      <c r="DD5005" s="9">
        <v>0</v>
      </c>
    </row>
    <row r="5006" spans="1:108" x14ac:dyDescent="0.25">
      <c r="A5006" s="9" t="s">
        <v>42</v>
      </c>
      <c r="B5006" s="9" t="s">
        <v>30</v>
      </c>
      <c r="C5006" s="9" t="s">
        <v>3</v>
      </c>
      <c r="D5006" s="9" t="s">
        <v>41</v>
      </c>
      <c r="E5006" s="9" t="s">
        <v>36</v>
      </c>
      <c r="F5006" s="9">
        <v>2026</v>
      </c>
      <c r="H5006" s="9"/>
      <c r="BF5006" s="33">
        <v>72.246250000000003</v>
      </c>
      <c r="BG5006" s="33">
        <v>70.775000000000006</v>
      </c>
      <c r="BH5006" s="33">
        <v>69.636250000000004</v>
      </c>
      <c r="BI5006" s="33">
        <v>68.658749999999998</v>
      </c>
      <c r="BJ5006" s="33">
        <v>67.957499999999996</v>
      </c>
      <c r="BK5006" s="33">
        <v>67.431250000000006</v>
      </c>
      <c r="BL5006" s="33">
        <v>67.751249999999999</v>
      </c>
      <c r="BM5006" s="33">
        <v>71.641249999999999</v>
      </c>
      <c r="BN5006" s="33">
        <v>77.283749999999998</v>
      </c>
      <c r="BO5006" s="33">
        <v>82.801249999999996</v>
      </c>
      <c r="BP5006" s="33">
        <v>87.876249999999999</v>
      </c>
      <c r="BQ5006" s="33">
        <v>91.426249999999996</v>
      </c>
      <c r="BR5006" s="33">
        <v>94.036249999999995</v>
      </c>
      <c r="BS5006" s="33">
        <v>96.251249999999999</v>
      </c>
      <c r="BT5006" s="33">
        <v>98.056250000000006</v>
      </c>
      <c r="BU5006" s="33">
        <v>99.096249999999998</v>
      </c>
      <c r="BV5006" s="33">
        <v>99.638779999999997</v>
      </c>
      <c r="BW5006" s="33">
        <v>99.282520000000005</v>
      </c>
      <c r="BX5006" s="33">
        <v>97.11</v>
      </c>
      <c r="BY5006" s="33">
        <v>90.907499999999999</v>
      </c>
      <c r="BZ5006" s="33">
        <v>83.542500000000004</v>
      </c>
      <c r="CA5006" s="33">
        <v>78.954999999999998</v>
      </c>
      <c r="CB5006" s="33">
        <v>76.166250000000005</v>
      </c>
      <c r="CC5006" s="33">
        <v>74.489999999999995</v>
      </c>
      <c r="DC5006" s="9">
        <v>15.47907</v>
      </c>
      <c r="DD5006" s="9">
        <v>0</v>
      </c>
    </row>
    <row r="5007" spans="1:108" x14ac:dyDescent="0.25">
      <c r="A5007" s="9" t="s">
        <v>42</v>
      </c>
      <c r="B5007" s="9" t="s">
        <v>30</v>
      </c>
      <c r="C5007" s="9" t="s">
        <v>3</v>
      </c>
      <c r="D5007" s="9" t="s">
        <v>40</v>
      </c>
      <c r="E5007" s="9" t="s">
        <v>38</v>
      </c>
      <c r="F5007" s="9">
        <v>2016</v>
      </c>
      <c r="G5007" s="9">
        <v>5</v>
      </c>
      <c r="H5007" s="9"/>
      <c r="BF5007" s="33">
        <v>65.864590000000007</v>
      </c>
      <c r="BG5007" s="33">
        <v>64.953130000000002</v>
      </c>
      <c r="BH5007" s="33">
        <v>64.15625</v>
      </c>
      <c r="BI5007" s="33">
        <v>63.28125</v>
      </c>
      <c r="BJ5007" s="33">
        <v>62.697920000000003</v>
      </c>
      <c r="BK5007" s="33">
        <v>61.213540000000002</v>
      </c>
      <c r="BL5007" s="33">
        <v>62.0625</v>
      </c>
      <c r="BM5007" s="33">
        <v>67.171880000000002</v>
      </c>
      <c r="BN5007" s="33">
        <v>72.203130000000002</v>
      </c>
      <c r="BO5007" s="33">
        <v>77.375</v>
      </c>
      <c r="BP5007" s="33">
        <v>80.994789999999995</v>
      </c>
      <c r="BQ5007" s="33">
        <v>83.135409999999993</v>
      </c>
      <c r="BR5007" s="33">
        <v>85.4375</v>
      </c>
      <c r="BS5007" s="33">
        <v>87.645840000000007</v>
      </c>
      <c r="BT5007" s="33">
        <v>89.416659999999993</v>
      </c>
      <c r="BU5007" s="33">
        <v>90.776039999999995</v>
      </c>
      <c r="BV5007" s="33">
        <v>91.057289999999995</v>
      </c>
      <c r="BW5007" s="33">
        <v>90.411460000000005</v>
      </c>
      <c r="BX5007" s="33">
        <v>88.973960000000005</v>
      </c>
      <c r="BY5007" s="33">
        <v>84.765630000000002</v>
      </c>
      <c r="BZ5007" s="33">
        <v>77.776039999999995</v>
      </c>
      <c r="CA5007" s="33">
        <v>73.807289999999995</v>
      </c>
      <c r="CB5007" s="33">
        <v>71.09375</v>
      </c>
      <c r="CC5007" s="33">
        <v>68.796880000000002</v>
      </c>
      <c r="DC5007" s="9">
        <v>15.47907</v>
      </c>
      <c r="DD5007" s="9">
        <v>0</v>
      </c>
    </row>
    <row r="5008" spans="1:108" x14ac:dyDescent="0.25">
      <c r="A5008" s="9" t="s">
        <v>42</v>
      </c>
      <c r="B5008" s="9" t="s">
        <v>30</v>
      </c>
      <c r="C5008" s="9" t="s">
        <v>3</v>
      </c>
      <c r="D5008" s="9" t="s">
        <v>40</v>
      </c>
      <c r="E5008" s="9" t="s">
        <v>38</v>
      </c>
      <c r="F5008" s="9">
        <v>2016</v>
      </c>
      <c r="G5008" s="9">
        <v>6</v>
      </c>
      <c r="H5008" s="9"/>
      <c r="BF5008" s="33">
        <v>71.21875</v>
      </c>
      <c r="BG5008" s="33">
        <v>69.317710000000005</v>
      </c>
      <c r="BH5008" s="33">
        <v>68.098960000000005</v>
      </c>
      <c r="BI5008" s="33">
        <v>67.526039999999995</v>
      </c>
      <c r="BJ5008" s="33">
        <v>66.703130000000002</v>
      </c>
      <c r="BK5008" s="33">
        <v>65.713539999999995</v>
      </c>
      <c r="BL5008" s="33">
        <v>66.380210000000005</v>
      </c>
      <c r="BM5008" s="33">
        <v>72.098960000000005</v>
      </c>
      <c r="BN5008" s="33">
        <v>78.572909999999993</v>
      </c>
      <c r="BO5008" s="33">
        <v>83.494789999999995</v>
      </c>
      <c r="BP5008" s="33">
        <v>87.442710000000005</v>
      </c>
      <c r="BQ5008" s="33">
        <v>90.536460000000005</v>
      </c>
      <c r="BR5008" s="33">
        <v>92.666659999999993</v>
      </c>
      <c r="BS5008" s="33">
        <v>94.75</v>
      </c>
      <c r="BT5008" s="33">
        <v>96.677090000000007</v>
      </c>
      <c r="BU5008" s="33">
        <v>97.807289999999995</v>
      </c>
      <c r="BV5008" s="33">
        <v>98.677090000000007</v>
      </c>
      <c r="BW5008" s="33">
        <v>98.677090000000007</v>
      </c>
      <c r="BX5008" s="33">
        <v>97.348960000000005</v>
      </c>
      <c r="BY5008" s="33">
        <v>91.817710000000005</v>
      </c>
      <c r="BZ5008" s="33">
        <v>84.25</v>
      </c>
      <c r="CA5008" s="33">
        <v>78.442710000000005</v>
      </c>
      <c r="CB5008" s="33">
        <v>75.802090000000007</v>
      </c>
      <c r="CC5008" s="33">
        <v>73.75</v>
      </c>
      <c r="DC5008" s="9">
        <v>15.47907</v>
      </c>
      <c r="DD5008" s="9">
        <v>0</v>
      </c>
    </row>
    <row r="5009" spans="1:108" x14ac:dyDescent="0.25">
      <c r="A5009" s="9" t="s">
        <v>42</v>
      </c>
      <c r="B5009" s="9" t="s">
        <v>30</v>
      </c>
      <c r="C5009" s="9" t="s">
        <v>3</v>
      </c>
      <c r="D5009" s="9" t="s">
        <v>40</v>
      </c>
      <c r="E5009" s="9" t="s">
        <v>38</v>
      </c>
      <c r="F5009" s="9">
        <v>2016</v>
      </c>
      <c r="G5009" s="9">
        <v>7</v>
      </c>
      <c r="H5009" s="9">
        <v>5131.076</v>
      </c>
      <c r="I5009" s="9">
        <v>5043.9830000000002</v>
      </c>
      <c r="J5009" s="9">
        <v>4951.72</v>
      </c>
      <c r="K5009" s="9">
        <v>5310.018</v>
      </c>
      <c r="L5009" s="9">
        <v>5578.4489999999996</v>
      </c>
      <c r="M5009" s="9">
        <v>5892.4480000000003</v>
      </c>
      <c r="N5009" s="9">
        <v>6042.4579999999996</v>
      </c>
      <c r="O5009" s="9">
        <v>6347.3779999999997</v>
      </c>
      <c r="P5009" s="9">
        <v>6521.9520000000002</v>
      </c>
      <c r="Q5009" s="9">
        <v>6743.7569999999996</v>
      </c>
      <c r="R5009" s="9">
        <v>6910.1189999999997</v>
      </c>
      <c r="S5009" s="9">
        <v>7034.335</v>
      </c>
      <c r="T5009" s="9">
        <v>6408.3440000000001</v>
      </c>
      <c r="U5009" s="9">
        <v>3982.625</v>
      </c>
      <c r="V5009" s="9">
        <v>3999.1390000000001</v>
      </c>
      <c r="W5009" s="9">
        <v>4070.6</v>
      </c>
      <c r="X5009" s="9">
        <v>4210.5820000000003</v>
      </c>
      <c r="Y5009" s="9">
        <v>4372.933</v>
      </c>
      <c r="Z5009" s="9">
        <v>7181.2709999999997</v>
      </c>
      <c r="AA5009" s="9">
        <v>7692.451</v>
      </c>
      <c r="AB5009" s="9">
        <v>7243.3440000000001</v>
      </c>
      <c r="AC5009" s="9">
        <v>6373.1540000000005</v>
      </c>
      <c r="AD5009" s="9">
        <v>5779.8130000000001</v>
      </c>
      <c r="AE5009" s="9">
        <v>5758.3580000000002</v>
      </c>
      <c r="AF5009" s="9">
        <v>4136.1540000000005</v>
      </c>
      <c r="AG5009" s="9">
        <v>5075.183</v>
      </c>
      <c r="AH5009" s="9">
        <v>5001.1450000000004</v>
      </c>
      <c r="AI5009" s="9">
        <v>4924.8720000000003</v>
      </c>
      <c r="AJ5009" s="9">
        <v>5272.2950000000001</v>
      </c>
      <c r="AK5009" s="9">
        <v>5627.8109999999997</v>
      </c>
      <c r="AL5009" s="9">
        <v>5896.4210000000003</v>
      </c>
      <c r="AM5009" s="9">
        <v>6023.8530000000001</v>
      </c>
      <c r="AN5009" s="9">
        <v>6347.2439999999997</v>
      </c>
      <c r="AO5009" s="9">
        <v>6488.3829999999998</v>
      </c>
      <c r="AP5009" s="9">
        <v>6605.09</v>
      </c>
      <c r="AQ5009" s="9">
        <v>6747.6949999999997</v>
      </c>
      <c r="AR5009" s="9">
        <v>7041.8069999999998</v>
      </c>
      <c r="AS5009" s="9">
        <v>7147.8</v>
      </c>
      <c r="AT5009" s="9">
        <v>7263.9319999999998</v>
      </c>
      <c r="AU5009" s="9">
        <v>7272.0609999999997</v>
      </c>
      <c r="AV5009" s="9">
        <v>7293.9549999999999</v>
      </c>
      <c r="AW5009" s="9">
        <v>7349.6769999999997</v>
      </c>
      <c r="AX5009" s="9">
        <v>7382.46</v>
      </c>
      <c r="AY5009" s="9">
        <v>7378.4279999999999</v>
      </c>
      <c r="AZ5009" s="9">
        <v>7244.95</v>
      </c>
      <c r="BA5009" s="9">
        <v>6875.4679999999998</v>
      </c>
      <c r="BB5009" s="9">
        <v>6051.8739999999998</v>
      </c>
      <c r="BC5009" s="9">
        <v>5494.3649999999998</v>
      </c>
      <c r="BD5009" s="9">
        <v>5493.0039999999999</v>
      </c>
      <c r="BE5009" s="9">
        <v>7318.1790000000001</v>
      </c>
      <c r="BF5009" s="33">
        <v>73.254999999999995</v>
      </c>
      <c r="BG5009" s="33">
        <v>72.150000000000006</v>
      </c>
      <c r="BH5009" s="33">
        <v>71.064999999999998</v>
      </c>
      <c r="BI5009" s="33">
        <v>70.034999999999997</v>
      </c>
      <c r="BJ5009" s="33">
        <v>69.034999999999997</v>
      </c>
      <c r="BK5009" s="33">
        <v>68.424999999999997</v>
      </c>
      <c r="BL5009" s="33">
        <v>68.905000000000001</v>
      </c>
      <c r="BM5009" s="33">
        <v>72.709999999999994</v>
      </c>
      <c r="BN5009" s="33">
        <v>77.459999999999994</v>
      </c>
      <c r="BO5009" s="33">
        <v>81.94</v>
      </c>
      <c r="BP5009" s="33">
        <v>85.91</v>
      </c>
      <c r="BQ5009" s="33">
        <v>89.224999999999994</v>
      </c>
      <c r="BR5009" s="33">
        <v>91.784999999999997</v>
      </c>
      <c r="BS5009" s="33">
        <v>94.325000000000003</v>
      </c>
      <c r="BT5009" s="33">
        <v>95.29</v>
      </c>
      <c r="BU5009" s="33">
        <v>96.215000000000003</v>
      </c>
      <c r="BV5009" s="33">
        <v>96.48</v>
      </c>
      <c r="BW5009" s="33">
        <v>95.98</v>
      </c>
      <c r="BX5009" s="33">
        <v>93.875</v>
      </c>
      <c r="BY5009" s="33">
        <v>88.974999999999994</v>
      </c>
      <c r="BZ5009" s="33">
        <v>82.424999999999997</v>
      </c>
      <c r="CA5009" s="33">
        <v>78.25</v>
      </c>
      <c r="CB5009" s="33">
        <v>75.3</v>
      </c>
      <c r="CC5009" s="33">
        <v>73.33</v>
      </c>
      <c r="CD5009" s="9">
        <v>3351.6590000000001</v>
      </c>
      <c r="CE5009" s="9">
        <v>2797.4589999999998</v>
      </c>
      <c r="CF5009" s="9">
        <v>2944.5709999999999</v>
      </c>
      <c r="CG5009" s="9">
        <v>2278.123</v>
      </c>
      <c r="CH5009" s="9">
        <v>2214.4430000000002</v>
      </c>
      <c r="CI5009" s="9">
        <v>1221.7529999999999</v>
      </c>
      <c r="CJ5009" s="9">
        <v>1149.1369999999999</v>
      </c>
      <c r="CK5009" s="9">
        <v>1776.953</v>
      </c>
      <c r="CL5009" s="9">
        <v>2666.2539999999999</v>
      </c>
      <c r="CM5009" s="9">
        <v>4127.1959999999999</v>
      </c>
      <c r="CN5009" s="9">
        <v>5372.2340000000004</v>
      </c>
      <c r="CO5009" s="9">
        <v>7034.8090000000002</v>
      </c>
      <c r="CP5009" s="9">
        <v>7046.915</v>
      </c>
      <c r="CQ5009" s="9">
        <v>8313.9920000000002</v>
      </c>
      <c r="CR5009" s="9">
        <v>7788.4520000000002</v>
      </c>
      <c r="CS5009" s="9">
        <v>7729.3239999999996</v>
      </c>
      <c r="CT5009" s="9">
        <v>7777.0780000000004</v>
      </c>
      <c r="CU5009" s="9">
        <v>7399.0929999999998</v>
      </c>
      <c r="CV5009" s="9">
        <v>6575.7190000000001</v>
      </c>
      <c r="CW5009" s="9">
        <v>7408.1559999999999</v>
      </c>
      <c r="CX5009" s="9">
        <v>7113.85</v>
      </c>
      <c r="CY5009" s="9">
        <v>6001.9229999999998</v>
      </c>
      <c r="CZ5009" s="9">
        <v>5136.2340000000004</v>
      </c>
      <c r="DA5009" s="9">
        <v>5236.6030000000001</v>
      </c>
      <c r="DB5009" s="9">
        <v>6282.8779999999997</v>
      </c>
      <c r="DC5009" s="9">
        <v>15.47907</v>
      </c>
      <c r="DD5009" s="9">
        <v>0</v>
      </c>
    </row>
    <row r="5010" spans="1:108" x14ac:dyDescent="0.25">
      <c r="A5010" s="9" t="s">
        <v>42</v>
      </c>
      <c r="B5010" s="9" t="s">
        <v>30</v>
      </c>
      <c r="C5010" s="9" t="s">
        <v>3</v>
      </c>
      <c r="D5010" s="9" t="s">
        <v>40</v>
      </c>
      <c r="E5010" s="9" t="s">
        <v>38</v>
      </c>
      <c r="F5010" s="9">
        <v>2016</v>
      </c>
      <c r="G5010" s="9">
        <v>8</v>
      </c>
      <c r="H5010" s="9"/>
      <c r="BF5010" s="33">
        <v>66.474999999999994</v>
      </c>
      <c r="BG5010" s="33">
        <v>65.265000000000001</v>
      </c>
      <c r="BH5010" s="33">
        <v>63.54</v>
      </c>
      <c r="BI5010" s="33">
        <v>63.47</v>
      </c>
      <c r="BJ5010" s="33">
        <v>62.564999999999998</v>
      </c>
      <c r="BK5010" s="33">
        <v>61.395000000000003</v>
      </c>
      <c r="BL5010" s="33">
        <v>60.76</v>
      </c>
      <c r="BM5010" s="33">
        <v>63.954999999999998</v>
      </c>
      <c r="BN5010" s="33">
        <v>70.41</v>
      </c>
      <c r="BO5010" s="33">
        <v>76.584999999999994</v>
      </c>
      <c r="BP5010" s="33">
        <v>82.57</v>
      </c>
      <c r="BQ5010" s="33">
        <v>86.16</v>
      </c>
      <c r="BR5010" s="33">
        <v>89.025000000000006</v>
      </c>
      <c r="BS5010" s="33">
        <v>91.2</v>
      </c>
      <c r="BT5010" s="33">
        <v>93.254999999999995</v>
      </c>
      <c r="BU5010" s="33">
        <v>94.105000000000004</v>
      </c>
      <c r="BV5010" s="33">
        <v>94.36</v>
      </c>
      <c r="BW5010" s="33">
        <v>93.614999999999995</v>
      </c>
      <c r="BX5010" s="33">
        <v>91.484999999999999</v>
      </c>
      <c r="BY5010" s="33">
        <v>84.784999999999997</v>
      </c>
      <c r="BZ5010" s="33">
        <v>78.260000000000005</v>
      </c>
      <c r="CA5010" s="33">
        <v>74.11</v>
      </c>
      <c r="CB5010" s="33">
        <v>71.819999999999993</v>
      </c>
      <c r="CC5010" s="33">
        <v>69.715000000000003</v>
      </c>
      <c r="DC5010" s="9">
        <v>15.47907</v>
      </c>
      <c r="DD5010" s="9">
        <v>0</v>
      </c>
    </row>
    <row r="5011" spans="1:108" x14ac:dyDescent="0.25">
      <c r="A5011" s="9" t="s">
        <v>42</v>
      </c>
      <c r="B5011" s="9" t="s">
        <v>30</v>
      </c>
      <c r="C5011" s="9" t="s">
        <v>3</v>
      </c>
      <c r="D5011" s="9" t="s">
        <v>40</v>
      </c>
      <c r="E5011" s="9" t="s">
        <v>38</v>
      </c>
      <c r="F5011" s="9">
        <v>2016</v>
      </c>
      <c r="G5011" s="9">
        <v>9</v>
      </c>
      <c r="H5011" s="9"/>
      <c r="BF5011" s="33">
        <v>66.454999999999998</v>
      </c>
      <c r="BG5011" s="33">
        <v>65.34</v>
      </c>
      <c r="BH5011" s="33">
        <v>64.064999999999998</v>
      </c>
      <c r="BI5011" s="33">
        <v>63.145000000000003</v>
      </c>
      <c r="BJ5011" s="33">
        <v>62.604999999999997</v>
      </c>
      <c r="BK5011" s="33">
        <v>61.8</v>
      </c>
      <c r="BL5011" s="33">
        <v>61.5</v>
      </c>
      <c r="BM5011" s="33">
        <v>63.575000000000003</v>
      </c>
      <c r="BN5011" s="33">
        <v>70.025000000000006</v>
      </c>
      <c r="BO5011" s="33">
        <v>76.275000000000006</v>
      </c>
      <c r="BP5011" s="33">
        <v>81.314999999999998</v>
      </c>
      <c r="BQ5011" s="33">
        <v>84.814999999999998</v>
      </c>
      <c r="BR5011" s="33">
        <v>86.55</v>
      </c>
      <c r="BS5011" s="33">
        <v>88.61</v>
      </c>
      <c r="BT5011" s="33">
        <v>90.61</v>
      </c>
      <c r="BU5011" s="33">
        <v>91.855000000000004</v>
      </c>
      <c r="BV5011" s="33">
        <v>92.59</v>
      </c>
      <c r="BW5011" s="33">
        <v>91.954999999999998</v>
      </c>
      <c r="BX5011" s="33">
        <v>88.59</v>
      </c>
      <c r="BY5011" s="33">
        <v>81.099999999999994</v>
      </c>
      <c r="BZ5011" s="33">
        <v>75.525000000000006</v>
      </c>
      <c r="CA5011" s="33">
        <v>72.11</v>
      </c>
      <c r="CB5011" s="33">
        <v>69.63</v>
      </c>
      <c r="CC5011" s="33">
        <v>68.16</v>
      </c>
      <c r="DC5011" s="9">
        <v>15.47907</v>
      </c>
      <c r="DD5011" s="9">
        <v>0</v>
      </c>
    </row>
    <row r="5012" spans="1:108" x14ac:dyDescent="0.25">
      <c r="A5012" s="9" t="s">
        <v>42</v>
      </c>
      <c r="B5012" s="9" t="s">
        <v>30</v>
      </c>
      <c r="C5012" s="9" t="s">
        <v>3</v>
      </c>
      <c r="D5012" s="9" t="s">
        <v>40</v>
      </c>
      <c r="E5012" s="9" t="s">
        <v>38</v>
      </c>
      <c r="F5012" s="9">
        <v>2016</v>
      </c>
      <c r="G5012" s="9">
        <v>10</v>
      </c>
      <c r="H5012" s="9"/>
      <c r="BF5012" s="33">
        <v>60.516300000000001</v>
      </c>
      <c r="BG5012" s="33">
        <v>59.396740000000001</v>
      </c>
      <c r="BH5012" s="33">
        <v>58.608699999999999</v>
      </c>
      <c r="BI5012" s="33">
        <v>57.836959999999998</v>
      </c>
      <c r="BJ5012" s="33">
        <v>57.211959999999998</v>
      </c>
      <c r="BK5012" s="33">
        <v>56.483699999999999</v>
      </c>
      <c r="BL5012" s="33">
        <v>56.054349999999999</v>
      </c>
      <c r="BM5012" s="33">
        <v>56.190219999999997</v>
      </c>
      <c r="BN5012" s="33">
        <v>61.74456</v>
      </c>
      <c r="BO5012" s="33">
        <v>69.804339999999996</v>
      </c>
      <c r="BP5012" s="33">
        <v>75.527180000000001</v>
      </c>
      <c r="BQ5012" s="33">
        <v>79.75</v>
      </c>
      <c r="BR5012" s="33">
        <v>82.858699999999999</v>
      </c>
      <c r="BS5012" s="33">
        <v>84.494569999999996</v>
      </c>
      <c r="BT5012" s="33">
        <v>85.255430000000004</v>
      </c>
      <c r="BU5012" s="33">
        <v>86.097819999999999</v>
      </c>
      <c r="BV5012" s="33">
        <v>85.929339999999996</v>
      </c>
      <c r="BW5012" s="33">
        <v>84.342389999999995</v>
      </c>
      <c r="BX5012" s="33">
        <v>76.820660000000004</v>
      </c>
      <c r="BY5012" s="33">
        <v>69.836960000000005</v>
      </c>
      <c r="BZ5012" s="33">
        <v>66.032610000000005</v>
      </c>
      <c r="CA5012" s="33">
        <v>63.701090000000001</v>
      </c>
      <c r="CB5012" s="33">
        <v>62.891300000000001</v>
      </c>
      <c r="CC5012" s="33">
        <v>61.375</v>
      </c>
      <c r="DC5012" s="9">
        <v>15.47907</v>
      </c>
      <c r="DD5012" s="9">
        <v>0</v>
      </c>
    </row>
    <row r="5013" spans="1:108" x14ac:dyDescent="0.25">
      <c r="A5013" s="9" t="s">
        <v>42</v>
      </c>
      <c r="B5013" s="9" t="s">
        <v>30</v>
      </c>
      <c r="C5013" s="9" t="s">
        <v>3</v>
      </c>
      <c r="D5013" s="9" t="s">
        <v>40</v>
      </c>
      <c r="E5013" s="9" t="s">
        <v>38</v>
      </c>
      <c r="F5013" s="9">
        <v>2017</v>
      </c>
      <c r="G5013" s="9">
        <v>5</v>
      </c>
      <c r="H5013" s="9"/>
      <c r="BF5013" s="33">
        <v>65.864590000000007</v>
      </c>
      <c r="BG5013" s="33">
        <v>64.953130000000002</v>
      </c>
      <c r="BH5013" s="33">
        <v>64.15625</v>
      </c>
      <c r="BI5013" s="33">
        <v>63.28125</v>
      </c>
      <c r="BJ5013" s="33">
        <v>62.697920000000003</v>
      </c>
      <c r="BK5013" s="33">
        <v>61.213540000000002</v>
      </c>
      <c r="BL5013" s="33">
        <v>62.0625</v>
      </c>
      <c r="BM5013" s="33">
        <v>67.171880000000002</v>
      </c>
      <c r="BN5013" s="33">
        <v>72.203130000000002</v>
      </c>
      <c r="BO5013" s="33">
        <v>77.375</v>
      </c>
      <c r="BP5013" s="33">
        <v>80.994789999999995</v>
      </c>
      <c r="BQ5013" s="33">
        <v>83.135409999999993</v>
      </c>
      <c r="BR5013" s="33">
        <v>85.4375</v>
      </c>
      <c r="BS5013" s="33">
        <v>87.645840000000007</v>
      </c>
      <c r="BT5013" s="33">
        <v>89.416659999999993</v>
      </c>
      <c r="BU5013" s="33">
        <v>90.776039999999995</v>
      </c>
      <c r="BV5013" s="33">
        <v>91.057289999999995</v>
      </c>
      <c r="BW5013" s="33">
        <v>90.411460000000005</v>
      </c>
      <c r="BX5013" s="33">
        <v>88.973960000000005</v>
      </c>
      <c r="BY5013" s="33">
        <v>84.765630000000002</v>
      </c>
      <c r="BZ5013" s="33">
        <v>77.776039999999995</v>
      </c>
      <c r="CA5013" s="33">
        <v>73.807289999999995</v>
      </c>
      <c r="CB5013" s="33">
        <v>71.09375</v>
      </c>
      <c r="CC5013" s="33">
        <v>68.796880000000002</v>
      </c>
      <c r="DC5013" s="9">
        <v>15.47907</v>
      </c>
      <c r="DD5013" s="9">
        <v>0</v>
      </c>
    </row>
    <row r="5014" spans="1:108" x14ac:dyDescent="0.25">
      <c r="A5014" s="9" t="s">
        <v>42</v>
      </c>
      <c r="B5014" s="9" t="s">
        <v>30</v>
      </c>
      <c r="C5014" s="9" t="s">
        <v>3</v>
      </c>
      <c r="D5014" s="9" t="s">
        <v>40</v>
      </c>
      <c r="E5014" s="9" t="s">
        <v>38</v>
      </c>
      <c r="F5014" s="9">
        <v>2017</v>
      </c>
      <c r="G5014" s="9">
        <v>6</v>
      </c>
      <c r="H5014" s="9"/>
      <c r="BF5014" s="33">
        <v>71.21875</v>
      </c>
      <c r="BG5014" s="33">
        <v>69.317710000000005</v>
      </c>
      <c r="BH5014" s="33">
        <v>68.098960000000005</v>
      </c>
      <c r="BI5014" s="33">
        <v>67.526039999999995</v>
      </c>
      <c r="BJ5014" s="33">
        <v>66.703130000000002</v>
      </c>
      <c r="BK5014" s="33">
        <v>65.713539999999995</v>
      </c>
      <c r="BL5014" s="33">
        <v>66.380210000000005</v>
      </c>
      <c r="BM5014" s="33">
        <v>72.098960000000005</v>
      </c>
      <c r="BN5014" s="33">
        <v>78.572909999999993</v>
      </c>
      <c r="BO5014" s="33">
        <v>83.494789999999995</v>
      </c>
      <c r="BP5014" s="33">
        <v>87.442710000000005</v>
      </c>
      <c r="BQ5014" s="33">
        <v>90.536460000000005</v>
      </c>
      <c r="BR5014" s="33">
        <v>92.666659999999993</v>
      </c>
      <c r="BS5014" s="33">
        <v>94.75</v>
      </c>
      <c r="BT5014" s="33">
        <v>96.677090000000007</v>
      </c>
      <c r="BU5014" s="33">
        <v>97.807289999999995</v>
      </c>
      <c r="BV5014" s="33">
        <v>98.677090000000007</v>
      </c>
      <c r="BW5014" s="33">
        <v>98.677090000000007</v>
      </c>
      <c r="BX5014" s="33">
        <v>97.348960000000005</v>
      </c>
      <c r="BY5014" s="33">
        <v>91.817710000000005</v>
      </c>
      <c r="BZ5014" s="33">
        <v>84.25</v>
      </c>
      <c r="CA5014" s="33">
        <v>78.442710000000005</v>
      </c>
      <c r="CB5014" s="33">
        <v>75.802090000000007</v>
      </c>
      <c r="CC5014" s="33">
        <v>73.75</v>
      </c>
      <c r="DC5014" s="9">
        <v>15.47907</v>
      </c>
      <c r="DD5014" s="9">
        <v>0</v>
      </c>
    </row>
    <row r="5015" spans="1:108" x14ac:dyDescent="0.25">
      <c r="A5015" s="9" t="s">
        <v>42</v>
      </c>
      <c r="B5015" s="9" t="s">
        <v>30</v>
      </c>
      <c r="C5015" s="9" t="s">
        <v>3</v>
      </c>
      <c r="D5015" s="9" t="s">
        <v>40</v>
      </c>
      <c r="E5015" s="9" t="s">
        <v>38</v>
      </c>
      <c r="F5015" s="9">
        <v>2017</v>
      </c>
      <c r="G5015" s="9">
        <v>7</v>
      </c>
      <c r="H5015" s="9">
        <v>5119.7269999999999</v>
      </c>
      <c r="I5015" s="9">
        <v>5039.915</v>
      </c>
      <c r="J5015" s="9">
        <v>4950.0050000000001</v>
      </c>
      <c r="K5015" s="9">
        <v>5309.8770000000004</v>
      </c>
      <c r="L5015" s="9">
        <v>5583.2740000000003</v>
      </c>
      <c r="M5015" s="9">
        <v>5898.79</v>
      </c>
      <c r="N5015" s="9">
        <v>6045.5410000000002</v>
      </c>
      <c r="O5015" s="9">
        <v>6348.9989999999998</v>
      </c>
      <c r="P5015" s="9">
        <v>6523.9750000000004</v>
      </c>
      <c r="Q5015" s="9">
        <v>6745.5839999999998</v>
      </c>
      <c r="R5015" s="9">
        <v>6907.9009999999998</v>
      </c>
      <c r="S5015" s="9">
        <v>7040.4040000000005</v>
      </c>
      <c r="T5015" s="9">
        <v>6416.4610000000002</v>
      </c>
      <c r="U5015" s="9">
        <v>3989.8209999999999</v>
      </c>
      <c r="V5015" s="9">
        <v>4006.335</v>
      </c>
      <c r="W5015" s="9">
        <v>4078.14</v>
      </c>
      <c r="X5015" s="9">
        <v>4218.0590000000002</v>
      </c>
      <c r="Y5015" s="9">
        <v>4377.241</v>
      </c>
      <c r="Z5015" s="9">
        <v>7183.5349999999999</v>
      </c>
      <c r="AA5015" s="9">
        <v>7693.8909999999996</v>
      </c>
      <c r="AB5015" s="9">
        <v>7242.3689999999997</v>
      </c>
      <c r="AC5015" s="9">
        <v>6374.3329999999996</v>
      </c>
      <c r="AD5015" s="9">
        <v>5776.527</v>
      </c>
      <c r="AE5015" s="9">
        <v>5755.0720000000001</v>
      </c>
      <c r="AF5015" s="9">
        <v>4142.9409999999998</v>
      </c>
      <c r="AG5015" s="9">
        <v>5063.8339999999998</v>
      </c>
      <c r="AH5015" s="9">
        <v>4997.076</v>
      </c>
      <c r="AI5015" s="9">
        <v>4923.1580000000004</v>
      </c>
      <c r="AJ5015" s="9">
        <v>5272.1540000000005</v>
      </c>
      <c r="AK5015" s="9">
        <v>5632.6360000000004</v>
      </c>
      <c r="AL5015" s="9">
        <v>5902.7629999999999</v>
      </c>
      <c r="AM5015" s="9">
        <v>6026.9350000000004</v>
      </c>
      <c r="AN5015" s="9">
        <v>6348.8649999999998</v>
      </c>
      <c r="AO5015" s="9">
        <v>6490.4059999999999</v>
      </c>
      <c r="AP5015" s="9">
        <v>6606.9170000000004</v>
      </c>
      <c r="AQ5015" s="9">
        <v>6745.4769999999999</v>
      </c>
      <c r="AR5015" s="9">
        <v>7047.8760000000002</v>
      </c>
      <c r="AS5015" s="9">
        <v>7155.9170000000004</v>
      </c>
      <c r="AT5015" s="9">
        <v>7271.1279999999997</v>
      </c>
      <c r="AU5015" s="9">
        <v>7279.2569999999996</v>
      </c>
      <c r="AV5015" s="9">
        <v>7301.4939999999997</v>
      </c>
      <c r="AW5015" s="9">
        <v>7357.1549999999997</v>
      </c>
      <c r="AX5015" s="9">
        <v>7386.768</v>
      </c>
      <c r="AY5015" s="9">
        <v>7380.6930000000002</v>
      </c>
      <c r="AZ5015" s="9">
        <v>7246.39</v>
      </c>
      <c r="BA5015" s="9">
        <v>6874.4930000000004</v>
      </c>
      <c r="BB5015" s="9">
        <v>6053.0510000000004</v>
      </c>
      <c r="BC5015" s="9">
        <v>5491.08</v>
      </c>
      <c r="BD5015" s="9">
        <v>5489.7190000000001</v>
      </c>
      <c r="BE5015" s="9">
        <v>7324.9650000000001</v>
      </c>
      <c r="BF5015" s="33">
        <v>73.254999999999995</v>
      </c>
      <c r="BG5015" s="33">
        <v>72.150000000000006</v>
      </c>
      <c r="BH5015" s="33">
        <v>71.064999999999998</v>
      </c>
      <c r="BI5015" s="33">
        <v>70.034999999999997</v>
      </c>
      <c r="BJ5015" s="33">
        <v>69.034999999999997</v>
      </c>
      <c r="BK5015" s="33">
        <v>68.424999999999997</v>
      </c>
      <c r="BL5015" s="33">
        <v>68.905000000000001</v>
      </c>
      <c r="BM5015" s="33">
        <v>72.709999999999994</v>
      </c>
      <c r="BN5015" s="33">
        <v>77.459999999999994</v>
      </c>
      <c r="BO5015" s="33">
        <v>81.94</v>
      </c>
      <c r="BP5015" s="33">
        <v>85.91</v>
      </c>
      <c r="BQ5015" s="33">
        <v>89.224999999999994</v>
      </c>
      <c r="BR5015" s="33">
        <v>91.784999999999997</v>
      </c>
      <c r="BS5015" s="33">
        <v>94.325000000000003</v>
      </c>
      <c r="BT5015" s="33">
        <v>95.29</v>
      </c>
      <c r="BU5015" s="33">
        <v>96.215000000000003</v>
      </c>
      <c r="BV5015" s="33">
        <v>96.48</v>
      </c>
      <c r="BW5015" s="33">
        <v>95.98</v>
      </c>
      <c r="BX5015" s="33">
        <v>93.875</v>
      </c>
      <c r="BY5015" s="33">
        <v>88.974999999999994</v>
      </c>
      <c r="BZ5015" s="33">
        <v>82.424999999999997</v>
      </c>
      <c r="CA5015" s="33">
        <v>78.25</v>
      </c>
      <c r="CB5015" s="33">
        <v>75.3</v>
      </c>
      <c r="CC5015" s="33">
        <v>73.33</v>
      </c>
      <c r="CD5015" s="9">
        <v>3353.2579999999998</v>
      </c>
      <c r="CE5015" s="9">
        <v>2797.34</v>
      </c>
      <c r="CF5015" s="9">
        <v>2943.8519999999999</v>
      </c>
      <c r="CG5015" s="9">
        <v>2278.2669999999998</v>
      </c>
      <c r="CH5015" s="9">
        <v>2214.4870000000001</v>
      </c>
      <c r="CI5015" s="9">
        <v>1221.473</v>
      </c>
      <c r="CJ5015" s="9">
        <v>1148.8989999999999</v>
      </c>
      <c r="CK5015" s="9">
        <v>1776.723</v>
      </c>
      <c r="CL5015" s="9">
        <v>2666.2310000000002</v>
      </c>
      <c r="CM5015" s="9">
        <v>4127.8019999999997</v>
      </c>
      <c r="CN5015" s="9">
        <v>5372.39</v>
      </c>
      <c r="CO5015" s="9">
        <v>7033.759</v>
      </c>
      <c r="CP5015" s="9">
        <v>7045.8180000000002</v>
      </c>
      <c r="CQ5015" s="9">
        <v>8312.5329999999994</v>
      </c>
      <c r="CR5015" s="9">
        <v>7787.5709999999999</v>
      </c>
      <c r="CS5015" s="9">
        <v>7728.3689999999997</v>
      </c>
      <c r="CT5015" s="9">
        <v>7777.8130000000001</v>
      </c>
      <c r="CU5015" s="9">
        <v>7400.2879999999996</v>
      </c>
      <c r="CV5015" s="9">
        <v>6576.7129999999997</v>
      </c>
      <c r="CW5015" s="9">
        <v>7408.2569999999996</v>
      </c>
      <c r="CX5015" s="9">
        <v>7114.4989999999998</v>
      </c>
      <c r="CY5015" s="9">
        <v>6003.8890000000001</v>
      </c>
      <c r="CZ5015" s="9">
        <v>5136.2020000000002</v>
      </c>
      <c r="DA5015" s="9">
        <v>5236.8969999999999</v>
      </c>
      <c r="DB5015" s="9">
        <v>6282.9290000000001</v>
      </c>
      <c r="DC5015" s="9">
        <v>15.47907</v>
      </c>
      <c r="DD5015" s="9">
        <v>0</v>
      </c>
    </row>
    <row r="5016" spans="1:108" x14ac:dyDescent="0.25">
      <c r="A5016" s="9" t="s">
        <v>42</v>
      </c>
      <c r="B5016" s="9" t="s">
        <v>30</v>
      </c>
      <c r="C5016" s="9" t="s">
        <v>3</v>
      </c>
      <c r="D5016" s="9" t="s">
        <v>40</v>
      </c>
      <c r="E5016" s="9" t="s">
        <v>38</v>
      </c>
      <c r="F5016" s="9">
        <v>2017</v>
      </c>
      <c r="G5016" s="9">
        <v>8</v>
      </c>
      <c r="H5016" s="9"/>
      <c r="BF5016" s="33">
        <v>66.474999999999994</v>
      </c>
      <c r="BG5016" s="33">
        <v>65.265000000000001</v>
      </c>
      <c r="BH5016" s="33">
        <v>63.54</v>
      </c>
      <c r="BI5016" s="33">
        <v>63.47</v>
      </c>
      <c r="BJ5016" s="33">
        <v>62.564999999999998</v>
      </c>
      <c r="BK5016" s="33">
        <v>61.395000000000003</v>
      </c>
      <c r="BL5016" s="33">
        <v>60.76</v>
      </c>
      <c r="BM5016" s="33">
        <v>63.954999999999998</v>
      </c>
      <c r="BN5016" s="33">
        <v>70.41</v>
      </c>
      <c r="BO5016" s="33">
        <v>76.584999999999994</v>
      </c>
      <c r="BP5016" s="33">
        <v>82.57</v>
      </c>
      <c r="BQ5016" s="33">
        <v>86.16</v>
      </c>
      <c r="BR5016" s="33">
        <v>89.025000000000006</v>
      </c>
      <c r="BS5016" s="33">
        <v>91.2</v>
      </c>
      <c r="BT5016" s="33">
        <v>93.254999999999995</v>
      </c>
      <c r="BU5016" s="33">
        <v>94.105000000000004</v>
      </c>
      <c r="BV5016" s="33">
        <v>94.36</v>
      </c>
      <c r="BW5016" s="33">
        <v>93.614999999999995</v>
      </c>
      <c r="BX5016" s="33">
        <v>91.484999999999999</v>
      </c>
      <c r="BY5016" s="33">
        <v>84.784999999999997</v>
      </c>
      <c r="BZ5016" s="33">
        <v>78.260000000000005</v>
      </c>
      <c r="CA5016" s="33">
        <v>74.11</v>
      </c>
      <c r="CB5016" s="33">
        <v>71.819999999999993</v>
      </c>
      <c r="CC5016" s="33">
        <v>69.715000000000003</v>
      </c>
      <c r="DC5016" s="9">
        <v>15.47907</v>
      </c>
      <c r="DD5016" s="9">
        <v>0</v>
      </c>
    </row>
    <row r="5017" spans="1:108" x14ac:dyDescent="0.25">
      <c r="A5017" s="9" t="s">
        <v>42</v>
      </c>
      <c r="B5017" s="9" t="s">
        <v>30</v>
      </c>
      <c r="C5017" s="9" t="s">
        <v>3</v>
      </c>
      <c r="D5017" s="9" t="s">
        <v>40</v>
      </c>
      <c r="E5017" s="9" t="s">
        <v>38</v>
      </c>
      <c r="F5017" s="9">
        <v>2017</v>
      </c>
      <c r="G5017" s="9">
        <v>9</v>
      </c>
      <c r="H5017" s="9"/>
      <c r="BF5017" s="33">
        <v>66.454999999999998</v>
      </c>
      <c r="BG5017" s="33">
        <v>65.34</v>
      </c>
      <c r="BH5017" s="33">
        <v>64.064999999999998</v>
      </c>
      <c r="BI5017" s="33">
        <v>63.145000000000003</v>
      </c>
      <c r="BJ5017" s="33">
        <v>62.604999999999997</v>
      </c>
      <c r="BK5017" s="33">
        <v>61.8</v>
      </c>
      <c r="BL5017" s="33">
        <v>61.5</v>
      </c>
      <c r="BM5017" s="33">
        <v>63.575000000000003</v>
      </c>
      <c r="BN5017" s="33">
        <v>70.025000000000006</v>
      </c>
      <c r="BO5017" s="33">
        <v>76.275000000000006</v>
      </c>
      <c r="BP5017" s="33">
        <v>81.314999999999998</v>
      </c>
      <c r="BQ5017" s="33">
        <v>84.814999999999998</v>
      </c>
      <c r="BR5017" s="33">
        <v>86.55</v>
      </c>
      <c r="BS5017" s="33">
        <v>88.61</v>
      </c>
      <c r="BT5017" s="33">
        <v>90.61</v>
      </c>
      <c r="BU5017" s="33">
        <v>91.855000000000004</v>
      </c>
      <c r="BV5017" s="33">
        <v>92.59</v>
      </c>
      <c r="BW5017" s="33">
        <v>91.954999999999998</v>
      </c>
      <c r="BX5017" s="33">
        <v>88.59</v>
      </c>
      <c r="BY5017" s="33">
        <v>81.099999999999994</v>
      </c>
      <c r="BZ5017" s="33">
        <v>75.525000000000006</v>
      </c>
      <c r="CA5017" s="33">
        <v>72.11</v>
      </c>
      <c r="CB5017" s="33">
        <v>69.63</v>
      </c>
      <c r="CC5017" s="33">
        <v>68.16</v>
      </c>
      <c r="DC5017" s="9">
        <v>15.47907</v>
      </c>
      <c r="DD5017" s="9">
        <v>0</v>
      </c>
    </row>
    <row r="5018" spans="1:108" x14ac:dyDescent="0.25">
      <c r="A5018" s="9" t="s">
        <v>42</v>
      </c>
      <c r="B5018" s="9" t="s">
        <v>30</v>
      </c>
      <c r="C5018" s="9" t="s">
        <v>3</v>
      </c>
      <c r="D5018" s="9" t="s">
        <v>40</v>
      </c>
      <c r="E5018" s="9" t="s">
        <v>38</v>
      </c>
      <c r="F5018" s="9">
        <v>2017</v>
      </c>
      <c r="G5018" s="9">
        <v>10</v>
      </c>
      <c r="H5018" s="9"/>
      <c r="BF5018" s="33">
        <v>60.516300000000001</v>
      </c>
      <c r="BG5018" s="33">
        <v>59.396740000000001</v>
      </c>
      <c r="BH5018" s="33">
        <v>58.608699999999999</v>
      </c>
      <c r="BI5018" s="33">
        <v>57.836959999999998</v>
      </c>
      <c r="BJ5018" s="33">
        <v>57.211959999999998</v>
      </c>
      <c r="BK5018" s="33">
        <v>56.483699999999999</v>
      </c>
      <c r="BL5018" s="33">
        <v>56.054349999999999</v>
      </c>
      <c r="BM5018" s="33">
        <v>56.190219999999997</v>
      </c>
      <c r="BN5018" s="33">
        <v>61.74456</v>
      </c>
      <c r="BO5018" s="33">
        <v>69.804339999999996</v>
      </c>
      <c r="BP5018" s="33">
        <v>75.527180000000001</v>
      </c>
      <c r="BQ5018" s="33">
        <v>79.75</v>
      </c>
      <c r="BR5018" s="33">
        <v>82.858699999999999</v>
      </c>
      <c r="BS5018" s="33">
        <v>84.494569999999996</v>
      </c>
      <c r="BT5018" s="33">
        <v>85.255430000000004</v>
      </c>
      <c r="BU5018" s="33">
        <v>86.097819999999999</v>
      </c>
      <c r="BV5018" s="33">
        <v>85.929339999999996</v>
      </c>
      <c r="BW5018" s="33">
        <v>84.342389999999995</v>
      </c>
      <c r="BX5018" s="33">
        <v>76.820660000000004</v>
      </c>
      <c r="BY5018" s="33">
        <v>69.836960000000005</v>
      </c>
      <c r="BZ5018" s="33">
        <v>66.032610000000005</v>
      </c>
      <c r="CA5018" s="33">
        <v>63.701090000000001</v>
      </c>
      <c r="CB5018" s="33">
        <v>62.891300000000001</v>
      </c>
      <c r="CC5018" s="33">
        <v>61.375</v>
      </c>
      <c r="DC5018" s="9">
        <v>15.47907</v>
      </c>
      <c r="DD5018" s="9">
        <v>0</v>
      </c>
    </row>
    <row r="5019" spans="1:108" x14ac:dyDescent="0.25">
      <c r="A5019" s="9" t="s">
        <v>42</v>
      </c>
      <c r="B5019" s="9" t="s">
        <v>30</v>
      </c>
      <c r="C5019" s="9" t="s">
        <v>3</v>
      </c>
      <c r="D5019" s="9" t="s">
        <v>40</v>
      </c>
      <c r="E5019" s="9" t="s">
        <v>38</v>
      </c>
      <c r="F5019" s="9">
        <v>2018</v>
      </c>
      <c r="G5019" s="9">
        <v>5</v>
      </c>
      <c r="H5019" s="9"/>
      <c r="BF5019" s="33">
        <v>65.864590000000007</v>
      </c>
      <c r="BG5019" s="33">
        <v>64.953130000000002</v>
      </c>
      <c r="BH5019" s="33">
        <v>64.15625</v>
      </c>
      <c r="BI5019" s="33">
        <v>63.28125</v>
      </c>
      <c r="BJ5019" s="33">
        <v>62.697920000000003</v>
      </c>
      <c r="BK5019" s="33">
        <v>61.213540000000002</v>
      </c>
      <c r="BL5019" s="33">
        <v>62.0625</v>
      </c>
      <c r="BM5019" s="33">
        <v>67.171880000000002</v>
      </c>
      <c r="BN5019" s="33">
        <v>72.203130000000002</v>
      </c>
      <c r="BO5019" s="33">
        <v>77.375</v>
      </c>
      <c r="BP5019" s="33">
        <v>80.994789999999995</v>
      </c>
      <c r="BQ5019" s="33">
        <v>83.135409999999993</v>
      </c>
      <c r="BR5019" s="33">
        <v>85.4375</v>
      </c>
      <c r="BS5019" s="33">
        <v>87.645840000000007</v>
      </c>
      <c r="BT5019" s="33">
        <v>89.416659999999993</v>
      </c>
      <c r="BU5019" s="33">
        <v>90.776039999999995</v>
      </c>
      <c r="BV5019" s="33">
        <v>91.057289999999995</v>
      </c>
      <c r="BW5019" s="33">
        <v>90.411460000000005</v>
      </c>
      <c r="BX5019" s="33">
        <v>88.973960000000005</v>
      </c>
      <c r="BY5019" s="33">
        <v>84.765630000000002</v>
      </c>
      <c r="BZ5019" s="33">
        <v>77.776039999999995</v>
      </c>
      <c r="CA5019" s="33">
        <v>73.807289999999995</v>
      </c>
      <c r="CB5019" s="33">
        <v>71.09375</v>
      </c>
      <c r="CC5019" s="33">
        <v>68.796880000000002</v>
      </c>
      <c r="DC5019" s="9">
        <v>15.47907</v>
      </c>
      <c r="DD5019" s="9">
        <v>0</v>
      </c>
    </row>
    <row r="5020" spans="1:108" x14ac:dyDescent="0.25">
      <c r="A5020" s="9" t="s">
        <v>42</v>
      </c>
      <c r="B5020" s="9" t="s">
        <v>30</v>
      </c>
      <c r="C5020" s="9" t="s">
        <v>3</v>
      </c>
      <c r="D5020" s="9" t="s">
        <v>40</v>
      </c>
      <c r="E5020" s="9" t="s">
        <v>38</v>
      </c>
      <c r="F5020" s="9">
        <v>2018</v>
      </c>
      <c r="G5020" s="9">
        <v>6</v>
      </c>
      <c r="H5020" s="9"/>
      <c r="BF5020" s="33">
        <v>71.21875</v>
      </c>
      <c r="BG5020" s="33">
        <v>69.317710000000005</v>
      </c>
      <c r="BH5020" s="33">
        <v>68.098960000000005</v>
      </c>
      <c r="BI5020" s="33">
        <v>67.526039999999995</v>
      </c>
      <c r="BJ5020" s="33">
        <v>66.703130000000002</v>
      </c>
      <c r="BK5020" s="33">
        <v>65.713539999999995</v>
      </c>
      <c r="BL5020" s="33">
        <v>66.380210000000005</v>
      </c>
      <c r="BM5020" s="33">
        <v>72.098960000000005</v>
      </c>
      <c r="BN5020" s="33">
        <v>78.572909999999993</v>
      </c>
      <c r="BO5020" s="33">
        <v>83.494789999999995</v>
      </c>
      <c r="BP5020" s="33">
        <v>87.442710000000005</v>
      </c>
      <c r="BQ5020" s="33">
        <v>90.536460000000005</v>
      </c>
      <c r="BR5020" s="33">
        <v>92.666659999999993</v>
      </c>
      <c r="BS5020" s="33">
        <v>94.75</v>
      </c>
      <c r="BT5020" s="33">
        <v>96.677090000000007</v>
      </c>
      <c r="BU5020" s="33">
        <v>97.807289999999995</v>
      </c>
      <c r="BV5020" s="33">
        <v>98.677090000000007</v>
      </c>
      <c r="BW5020" s="33">
        <v>98.677090000000007</v>
      </c>
      <c r="BX5020" s="33">
        <v>97.348960000000005</v>
      </c>
      <c r="BY5020" s="33">
        <v>91.817710000000005</v>
      </c>
      <c r="BZ5020" s="33">
        <v>84.25</v>
      </c>
      <c r="CA5020" s="33">
        <v>78.442710000000005</v>
      </c>
      <c r="CB5020" s="33">
        <v>75.802090000000007</v>
      </c>
      <c r="CC5020" s="33">
        <v>73.75</v>
      </c>
      <c r="DC5020" s="9">
        <v>15.47907</v>
      </c>
      <c r="DD5020" s="9">
        <v>0</v>
      </c>
    </row>
    <row r="5021" spans="1:108" x14ac:dyDescent="0.25">
      <c r="A5021" s="9" t="s">
        <v>42</v>
      </c>
      <c r="B5021" s="9" t="s">
        <v>30</v>
      </c>
      <c r="C5021" s="9" t="s">
        <v>3</v>
      </c>
      <c r="D5021" s="9" t="s">
        <v>40</v>
      </c>
      <c r="E5021" s="9" t="s">
        <v>38</v>
      </c>
      <c r="F5021" s="9">
        <v>2018</v>
      </c>
      <c r="G5021" s="9">
        <v>7</v>
      </c>
      <c r="H5021" s="9">
        <v>5114.2610000000004</v>
      </c>
      <c r="I5021" s="9">
        <v>5035.5450000000001</v>
      </c>
      <c r="J5021" s="9">
        <v>4946.1000000000004</v>
      </c>
      <c r="K5021" s="9">
        <v>5306.5940000000001</v>
      </c>
      <c r="L5021" s="9">
        <v>5581.92</v>
      </c>
      <c r="M5021" s="9">
        <v>5897.9</v>
      </c>
      <c r="N5021" s="9">
        <v>6048.7879999999996</v>
      </c>
      <c r="O5021" s="9">
        <v>6352.384</v>
      </c>
      <c r="P5021" s="9">
        <v>6525.9470000000001</v>
      </c>
      <c r="Q5021" s="9">
        <v>6747.451</v>
      </c>
      <c r="R5021" s="9">
        <v>6907.0469999999996</v>
      </c>
      <c r="S5021" s="9">
        <v>7040.5870000000004</v>
      </c>
      <c r="T5021" s="9">
        <v>6414.9669999999996</v>
      </c>
      <c r="U5021" s="9">
        <v>3986.5540000000001</v>
      </c>
      <c r="V5021" s="9">
        <v>4003.0680000000002</v>
      </c>
      <c r="W5021" s="9">
        <v>4074.645</v>
      </c>
      <c r="X5021" s="9">
        <v>4213.5029999999997</v>
      </c>
      <c r="Y5021" s="9">
        <v>4371.63</v>
      </c>
      <c r="Z5021" s="9">
        <v>7178.0870000000004</v>
      </c>
      <c r="AA5021" s="9">
        <v>7688.5889999999999</v>
      </c>
      <c r="AB5021" s="9">
        <v>7237.2070000000003</v>
      </c>
      <c r="AC5021" s="9">
        <v>6371.2889999999998</v>
      </c>
      <c r="AD5021" s="9">
        <v>5775.9369999999999</v>
      </c>
      <c r="AE5021" s="9">
        <v>5754.4809999999998</v>
      </c>
      <c r="AF5021" s="9">
        <v>4138.9040000000005</v>
      </c>
      <c r="AG5021" s="9">
        <v>5058.3680000000004</v>
      </c>
      <c r="AH5021" s="9">
        <v>4992.7070000000003</v>
      </c>
      <c r="AI5021" s="9">
        <v>4919.2529999999997</v>
      </c>
      <c r="AJ5021" s="9">
        <v>5268.8720000000003</v>
      </c>
      <c r="AK5021" s="9">
        <v>5631.2820000000002</v>
      </c>
      <c r="AL5021" s="9">
        <v>5901.8729999999996</v>
      </c>
      <c r="AM5021" s="9">
        <v>6030.183</v>
      </c>
      <c r="AN5021" s="9">
        <v>6352.25</v>
      </c>
      <c r="AO5021" s="9">
        <v>6492.3789999999999</v>
      </c>
      <c r="AP5021" s="9">
        <v>6608.7839999999997</v>
      </c>
      <c r="AQ5021" s="9">
        <v>6744.6239999999998</v>
      </c>
      <c r="AR5021" s="9">
        <v>7048.0590000000002</v>
      </c>
      <c r="AS5021" s="9">
        <v>7154.4219999999996</v>
      </c>
      <c r="AT5021" s="9">
        <v>7267.8609999999999</v>
      </c>
      <c r="AU5021" s="9">
        <v>7275.99</v>
      </c>
      <c r="AV5021" s="9">
        <v>7297.9989999999998</v>
      </c>
      <c r="AW5021" s="9">
        <v>7352.5990000000002</v>
      </c>
      <c r="AX5021" s="9">
        <v>7381.1570000000002</v>
      </c>
      <c r="AY5021" s="9">
        <v>7375.2449999999999</v>
      </c>
      <c r="AZ5021" s="9">
        <v>7241.0870000000004</v>
      </c>
      <c r="BA5021" s="9">
        <v>6869.3320000000003</v>
      </c>
      <c r="BB5021" s="9">
        <v>6050.0079999999998</v>
      </c>
      <c r="BC5021" s="9">
        <v>5490.4880000000003</v>
      </c>
      <c r="BD5021" s="9">
        <v>5489.1279999999997</v>
      </c>
      <c r="BE5021" s="9">
        <v>7320.9279999999999</v>
      </c>
      <c r="BF5021" s="33">
        <v>73.254999999999995</v>
      </c>
      <c r="BG5021" s="33">
        <v>72.150000000000006</v>
      </c>
      <c r="BH5021" s="33">
        <v>71.064999999999998</v>
      </c>
      <c r="BI5021" s="33">
        <v>70.034999999999997</v>
      </c>
      <c r="BJ5021" s="33">
        <v>69.034999999999997</v>
      </c>
      <c r="BK5021" s="33">
        <v>68.424999999999997</v>
      </c>
      <c r="BL5021" s="33">
        <v>68.905000000000001</v>
      </c>
      <c r="BM5021" s="33">
        <v>72.709999999999994</v>
      </c>
      <c r="BN5021" s="33">
        <v>77.459999999999994</v>
      </c>
      <c r="BO5021" s="33">
        <v>81.94</v>
      </c>
      <c r="BP5021" s="33">
        <v>85.91</v>
      </c>
      <c r="BQ5021" s="33">
        <v>89.224999999999994</v>
      </c>
      <c r="BR5021" s="33">
        <v>91.784999999999997</v>
      </c>
      <c r="BS5021" s="33">
        <v>94.325000000000003</v>
      </c>
      <c r="BT5021" s="33">
        <v>95.29</v>
      </c>
      <c r="BU5021" s="33">
        <v>96.215000000000003</v>
      </c>
      <c r="BV5021" s="33">
        <v>96.48</v>
      </c>
      <c r="BW5021" s="33">
        <v>95.98</v>
      </c>
      <c r="BX5021" s="33">
        <v>93.875</v>
      </c>
      <c r="BY5021" s="33">
        <v>88.974999999999994</v>
      </c>
      <c r="BZ5021" s="33">
        <v>82.424999999999997</v>
      </c>
      <c r="CA5021" s="33">
        <v>78.25</v>
      </c>
      <c r="CB5021" s="33">
        <v>75.3</v>
      </c>
      <c r="CC5021" s="33">
        <v>73.33</v>
      </c>
      <c r="CD5021" s="9">
        <v>3357.6590000000001</v>
      </c>
      <c r="CE5021" s="9">
        <v>2800.22</v>
      </c>
      <c r="CF5021" s="9">
        <v>2946.6959999999999</v>
      </c>
      <c r="CG5021" s="9">
        <v>2280.2890000000002</v>
      </c>
      <c r="CH5021" s="9">
        <v>2215.6579999999999</v>
      </c>
      <c r="CI5021" s="9">
        <v>1222.8789999999999</v>
      </c>
      <c r="CJ5021" s="9">
        <v>1150.0360000000001</v>
      </c>
      <c r="CK5021" s="9">
        <v>1778.088</v>
      </c>
      <c r="CL5021" s="9">
        <v>2667.9290000000001</v>
      </c>
      <c r="CM5021" s="9">
        <v>4131.0110000000004</v>
      </c>
      <c r="CN5021" s="9">
        <v>5376.7250000000004</v>
      </c>
      <c r="CO5021" s="9">
        <v>7039.7520000000004</v>
      </c>
      <c r="CP5021" s="9">
        <v>7051.0169999999998</v>
      </c>
      <c r="CQ5021" s="9">
        <v>8317.6880000000001</v>
      </c>
      <c r="CR5021" s="9">
        <v>7792.7039999999997</v>
      </c>
      <c r="CS5021" s="9">
        <v>7734.183</v>
      </c>
      <c r="CT5021" s="9">
        <v>7784.7740000000003</v>
      </c>
      <c r="CU5021" s="9">
        <v>7406.402</v>
      </c>
      <c r="CV5021" s="9">
        <v>6584.4189999999999</v>
      </c>
      <c r="CW5021" s="9">
        <v>7417.4139999999998</v>
      </c>
      <c r="CX5021" s="9">
        <v>7121.9639999999999</v>
      </c>
      <c r="CY5021" s="9">
        <v>6010.74</v>
      </c>
      <c r="CZ5021" s="9">
        <v>5141.0020000000004</v>
      </c>
      <c r="DA5021" s="9">
        <v>5241.7659999999996</v>
      </c>
      <c r="DB5021" s="9">
        <v>6287.4989999999998</v>
      </c>
      <c r="DC5021" s="9">
        <v>15.47907</v>
      </c>
      <c r="DD5021" s="9">
        <v>0</v>
      </c>
    </row>
    <row r="5022" spans="1:108" x14ac:dyDescent="0.25">
      <c r="A5022" s="9" t="s">
        <v>42</v>
      </c>
      <c r="B5022" s="9" t="s">
        <v>30</v>
      </c>
      <c r="C5022" s="9" t="s">
        <v>3</v>
      </c>
      <c r="D5022" s="9" t="s">
        <v>40</v>
      </c>
      <c r="E5022" s="9" t="s">
        <v>38</v>
      </c>
      <c r="F5022" s="9">
        <v>2018</v>
      </c>
      <c r="G5022" s="9">
        <v>8</v>
      </c>
      <c r="H5022" s="9"/>
      <c r="BF5022" s="33">
        <v>66.474999999999994</v>
      </c>
      <c r="BG5022" s="33">
        <v>65.265000000000001</v>
      </c>
      <c r="BH5022" s="33">
        <v>63.54</v>
      </c>
      <c r="BI5022" s="33">
        <v>63.47</v>
      </c>
      <c r="BJ5022" s="33">
        <v>62.564999999999998</v>
      </c>
      <c r="BK5022" s="33">
        <v>61.395000000000003</v>
      </c>
      <c r="BL5022" s="33">
        <v>60.76</v>
      </c>
      <c r="BM5022" s="33">
        <v>63.954999999999998</v>
      </c>
      <c r="BN5022" s="33">
        <v>70.41</v>
      </c>
      <c r="BO5022" s="33">
        <v>76.584999999999994</v>
      </c>
      <c r="BP5022" s="33">
        <v>82.57</v>
      </c>
      <c r="BQ5022" s="33">
        <v>86.16</v>
      </c>
      <c r="BR5022" s="33">
        <v>89.025000000000006</v>
      </c>
      <c r="BS5022" s="33">
        <v>91.2</v>
      </c>
      <c r="BT5022" s="33">
        <v>93.254999999999995</v>
      </c>
      <c r="BU5022" s="33">
        <v>94.105000000000004</v>
      </c>
      <c r="BV5022" s="33">
        <v>94.36</v>
      </c>
      <c r="BW5022" s="33">
        <v>93.614999999999995</v>
      </c>
      <c r="BX5022" s="33">
        <v>91.484999999999999</v>
      </c>
      <c r="BY5022" s="33">
        <v>84.784999999999997</v>
      </c>
      <c r="BZ5022" s="33">
        <v>78.260000000000005</v>
      </c>
      <c r="CA5022" s="33">
        <v>74.11</v>
      </c>
      <c r="CB5022" s="33">
        <v>71.819999999999993</v>
      </c>
      <c r="CC5022" s="33">
        <v>69.715000000000003</v>
      </c>
      <c r="DC5022" s="9">
        <v>15.47907</v>
      </c>
      <c r="DD5022" s="9">
        <v>0</v>
      </c>
    </row>
    <row r="5023" spans="1:108" x14ac:dyDescent="0.25">
      <c r="A5023" s="9" t="s">
        <v>42</v>
      </c>
      <c r="B5023" s="9" t="s">
        <v>30</v>
      </c>
      <c r="C5023" s="9" t="s">
        <v>3</v>
      </c>
      <c r="D5023" s="9" t="s">
        <v>40</v>
      </c>
      <c r="E5023" s="9" t="s">
        <v>38</v>
      </c>
      <c r="F5023" s="9">
        <v>2018</v>
      </c>
      <c r="G5023" s="9">
        <v>9</v>
      </c>
      <c r="H5023" s="9"/>
      <c r="BF5023" s="33">
        <v>66.454999999999998</v>
      </c>
      <c r="BG5023" s="33">
        <v>65.34</v>
      </c>
      <c r="BH5023" s="33">
        <v>64.064999999999998</v>
      </c>
      <c r="BI5023" s="33">
        <v>63.145000000000003</v>
      </c>
      <c r="BJ5023" s="33">
        <v>62.604999999999997</v>
      </c>
      <c r="BK5023" s="33">
        <v>61.8</v>
      </c>
      <c r="BL5023" s="33">
        <v>61.5</v>
      </c>
      <c r="BM5023" s="33">
        <v>63.575000000000003</v>
      </c>
      <c r="BN5023" s="33">
        <v>70.025000000000006</v>
      </c>
      <c r="BO5023" s="33">
        <v>76.275000000000006</v>
      </c>
      <c r="BP5023" s="33">
        <v>81.314999999999998</v>
      </c>
      <c r="BQ5023" s="33">
        <v>84.814999999999998</v>
      </c>
      <c r="BR5023" s="33">
        <v>86.55</v>
      </c>
      <c r="BS5023" s="33">
        <v>88.61</v>
      </c>
      <c r="BT5023" s="33">
        <v>90.61</v>
      </c>
      <c r="BU5023" s="33">
        <v>91.855000000000004</v>
      </c>
      <c r="BV5023" s="33">
        <v>92.59</v>
      </c>
      <c r="BW5023" s="33">
        <v>91.954999999999998</v>
      </c>
      <c r="BX5023" s="33">
        <v>88.59</v>
      </c>
      <c r="BY5023" s="33">
        <v>81.099999999999994</v>
      </c>
      <c r="BZ5023" s="33">
        <v>75.525000000000006</v>
      </c>
      <c r="CA5023" s="33">
        <v>72.11</v>
      </c>
      <c r="CB5023" s="33">
        <v>69.63</v>
      </c>
      <c r="CC5023" s="33">
        <v>68.16</v>
      </c>
      <c r="DC5023" s="9">
        <v>15.47907</v>
      </c>
      <c r="DD5023" s="9">
        <v>0</v>
      </c>
    </row>
    <row r="5024" spans="1:108" x14ac:dyDescent="0.25">
      <c r="A5024" s="9" t="s">
        <v>42</v>
      </c>
      <c r="B5024" s="9" t="s">
        <v>30</v>
      </c>
      <c r="C5024" s="9" t="s">
        <v>3</v>
      </c>
      <c r="D5024" s="9" t="s">
        <v>40</v>
      </c>
      <c r="E5024" s="9" t="s">
        <v>38</v>
      </c>
      <c r="F5024" s="9">
        <v>2018</v>
      </c>
      <c r="G5024" s="9">
        <v>10</v>
      </c>
      <c r="H5024" s="9"/>
      <c r="BF5024" s="33">
        <v>60.516300000000001</v>
      </c>
      <c r="BG5024" s="33">
        <v>59.396740000000001</v>
      </c>
      <c r="BH5024" s="33">
        <v>58.608699999999999</v>
      </c>
      <c r="BI5024" s="33">
        <v>57.836959999999998</v>
      </c>
      <c r="BJ5024" s="33">
        <v>57.211959999999998</v>
      </c>
      <c r="BK5024" s="33">
        <v>56.483699999999999</v>
      </c>
      <c r="BL5024" s="33">
        <v>56.054349999999999</v>
      </c>
      <c r="BM5024" s="33">
        <v>56.190219999999997</v>
      </c>
      <c r="BN5024" s="33">
        <v>61.74456</v>
      </c>
      <c r="BO5024" s="33">
        <v>69.804339999999996</v>
      </c>
      <c r="BP5024" s="33">
        <v>75.527180000000001</v>
      </c>
      <c r="BQ5024" s="33">
        <v>79.75</v>
      </c>
      <c r="BR5024" s="33">
        <v>82.858699999999999</v>
      </c>
      <c r="BS5024" s="33">
        <v>84.494569999999996</v>
      </c>
      <c r="BT5024" s="33">
        <v>85.255430000000004</v>
      </c>
      <c r="BU5024" s="33">
        <v>86.097819999999999</v>
      </c>
      <c r="BV5024" s="33">
        <v>85.929339999999996</v>
      </c>
      <c r="BW5024" s="33">
        <v>84.342389999999995</v>
      </c>
      <c r="BX5024" s="33">
        <v>76.820660000000004</v>
      </c>
      <c r="BY5024" s="33">
        <v>69.836960000000005</v>
      </c>
      <c r="BZ5024" s="33">
        <v>66.032610000000005</v>
      </c>
      <c r="CA5024" s="33">
        <v>63.701090000000001</v>
      </c>
      <c r="CB5024" s="33">
        <v>62.891300000000001</v>
      </c>
      <c r="CC5024" s="33">
        <v>61.375</v>
      </c>
      <c r="DC5024" s="9">
        <v>15.47907</v>
      </c>
      <c r="DD5024" s="9">
        <v>0</v>
      </c>
    </row>
    <row r="5025" spans="1:108" x14ac:dyDescent="0.25">
      <c r="A5025" s="9" t="s">
        <v>42</v>
      </c>
      <c r="B5025" s="9" t="s">
        <v>30</v>
      </c>
      <c r="C5025" s="9" t="s">
        <v>3</v>
      </c>
      <c r="D5025" s="9" t="s">
        <v>40</v>
      </c>
      <c r="E5025" s="9" t="s">
        <v>38</v>
      </c>
      <c r="F5025" s="9">
        <v>2019</v>
      </c>
      <c r="G5025" s="9">
        <v>5</v>
      </c>
      <c r="H5025" s="9"/>
      <c r="BF5025" s="33">
        <v>65.864590000000007</v>
      </c>
      <c r="BG5025" s="33">
        <v>64.953130000000002</v>
      </c>
      <c r="BH5025" s="33">
        <v>64.15625</v>
      </c>
      <c r="BI5025" s="33">
        <v>63.28125</v>
      </c>
      <c r="BJ5025" s="33">
        <v>62.697920000000003</v>
      </c>
      <c r="BK5025" s="33">
        <v>61.213540000000002</v>
      </c>
      <c r="BL5025" s="33">
        <v>62.0625</v>
      </c>
      <c r="BM5025" s="33">
        <v>67.171880000000002</v>
      </c>
      <c r="BN5025" s="33">
        <v>72.203130000000002</v>
      </c>
      <c r="BO5025" s="33">
        <v>77.375</v>
      </c>
      <c r="BP5025" s="33">
        <v>80.994789999999995</v>
      </c>
      <c r="BQ5025" s="33">
        <v>83.135409999999993</v>
      </c>
      <c r="BR5025" s="33">
        <v>85.4375</v>
      </c>
      <c r="BS5025" s="33">
        <v>87.645840000000007</v>
      </c>
      <c r="BT5025" s="33">
        <v>89.416659999999993</v>
      </c>
      <c r="BU5025" s="33">
        <v>90.776039999999995</v>
      </c>
      <c r="BV5025" s="33">
        <v>91.057289999999995</v>
      </c>
      <c r="BW5025" s="33">
        <v>90.411460000000005</v>
      </c>
      <c r="BX5025" s="33">
        <v>88.973960000000005</v>
      </c>
      <c r="BY5025" s="33">
        <v>84.765630000000002</v>
      </c>
      <c r="BZ5025" s="33">
        <v>77.776039999999995</v>
      </c>
      <c r="CA5025" s="33">
        <v>73.807289999999995</v>
      </c>
      <c r="CB5025" s="33">
        <v>71.09375</v>
      </c>
      <c r="CC5025" s="33">
        <v>68.796880000000002</v>
      </c>
      <c r="DC5025" s="9">
        <v>15.47907</v>
      </c>
      <c r="DD5025" s="9">
        <v>0</v>
      </c>
    </row>
    <row r="5026" spans="1:108" x14ac:dyDescent="0.25">
      <c r="A5026" s="9" t="s">
        <v>42</v>
      </c>
      <c r="B5026" s="9" t="s">
        <v>30</v>
      </c>
      <c r="C5026" s="9" t="s">
        <v>3</v>
      </c>
      <c r="D5026" s="9" t="s">
        <v>40</v>
      </c>
      <c r="E5026" s="9" t="s">
        <v>38</v>
      </c>
      <c r="F5026" s="9">
        <v>2019</v>
      </c>
      <c r="G5026" s="9">
        <v>6</v>
      </c>
      <c r="H5026" s="9"/>
      <c r="BF5026" s="33">
        <v>71.21875</v>
      </c>
      <c r="BG5026" s="33">
        <v>69.317710000000005</v>
      </c>
      <c r="BH5026" s="33">
        <v>68.098960000000005</v>
      </c>
      <c r="BI5026" s="33">
        <v>67.526039999999995</v>
      </c>
      <c r="BJ5026" s="33">
        <v>66.703130000000002</v>
      </c>
      <c r="BK5026" s="33">
        <v>65.713539999999995</v>
      </c>
      <c r="BL5026" s="33">
        <v>66.380210000000005</v>
      </c>
      <c r="BM5026" s="33">
        <v>72.098960000000005</v>
      </c>
      <c r="BN5026" s="33">
        <v>78.572909999999993</v>
      </c>
      <c r="BO5026" s="33">
        <v>83.494789999999995</v>
      </c>
      <c r="BP5026" s="33">
        <v>87.442710000000005</v>
      </c>
      <c r="BQ5026" s="33">
        <v>90.536460000000005</v>
      </c>
      <c r="BR5026" s="33">
        <v>92.666659999999993</v>
      </c>
      <c r="BS5026" s="33">
        <v>94.75</v>
      </c>
      <c r="BT5026" s="33">
        <v>96.677090000000007</v>
      </c>
      <c r="BU5026" s="33">
        <v>97.807289999999995</v>
      </c>
      <c r="BV5026" s="33">
        <v>98.677090000000007</v>
      </c>
      <c r="BW5026" s="33">
        <v>98.677090000000007</v>
      </c>
      <c r="BX5026" s="33">
        <v>97.348960000000005</v>
      </c>
      <c r="BY5026" s="33">
        <v>91.817710000000005</v>
      </c>
      <c r="BZ5026" s="33">
        <v>84.25</v>
      </c>
      <c r="CA5026" s="33">
        <v>78.442710000000005</v>
      </c>
      <c r="CB5026" s="33">
        <v>75.802090000000007</v>
      </c>
      <c r="CC5026" s="33">
        <v>73.75</v>
      </c>
      <c r="DC5026" s="9">
        <v>15.47907</v>
      </c>
      <c r="DD5026" s="9">
        <v>0</v>
      </c>
    </row>
    <row r="5027" spans="1:108" x14ac:dyDescent="0.25">
      <c r="A5027" s="9" t="s">
        <v>42</v>
      </c>
      <c r="B5027" s="9" t="s">
        <v>30</v>
      </c>
      <c r="C5027" s="9" t="s">
        <v>3</v>
      </c>
      <c r="D5027" s="9" t="s">
        <v>40</v>
      </c>
      <c r="E5027" s="9" t="s">
        <v>38</v>
      </c>
      <c r="F5027" s="9">
        <v>2019</v>
      </c>
      <c r="G5027" s="9">
        <v>7</v>
      </c>
      <c r="H5027" s="9">
        <v>5117.1710000000003</v>
      </c>
      <c r="I5027" s="9">
        <v>5038.75</v>
      </c>
      <c r="J5027" s="9">
        <v>4950.1040000000003</v>
      </c>
      <c r="K5027" s="9">
        <v>5310.1310000000003</v>
      </c>
      <c r="L5027" s="9">
        <v>5584.2619999999997</v>
      </c>
      <c r="M5027" s="9">
        <v>5898.7569999999996</v>
      </c>
      <c r="N5027" s="9">
        <v>6047.683</v>
      </c>
      <c r="O5027" s="9">
        <v>6351.701</v>
      </c>
      <c r="P5027" s="9">
        <v>6524.3040000000001</v>
      </c>
      <c r="Q5027" s="9">
        <v>6745.35</v>
      </c>
      <c r="R5027" s="9">
        <v>6906.6120000000001</v>
      </c>
      <c r="S5027" s="9">
        <v>7039.9840000000004</v>
      </c>
      <c r="T5027" s="9">
        <v>6415.5739999999996</v>
      </c>
      <c r="U5027" s="9">
        <v>3985.8649999999998</v>
      </c>
      <c r="V5027" s="9">
        <v>4002.38</v>
      </c>
      <c r="W5027" s="9">
        <v>4073.2719999999999</v>
      </c>
      <c r="X5027" s="9">
        <v>4213.1620000000003</v>
      </c>
      <c r="Y5027" s="9">
        <v>4371.768</v>
      </c>
      <c r="Z5027" s="9">
        <v>7179.3270000000002</v>
      </c>
      <c r="AA5027" s="9">
        <v>7689.1149999999998</v>
      </c>
      <c r="AB5027" s="9">
        <v>7238.0169999999998</v>
      </c>
      <c r="AC5027" s="9">
        <v>6372.9740000000002</v>
      </c>
      <c r="AD5027" s="9">
        <v>5776.5730000000003</v>
      </c>
      <c r="AE5027" s="9">
        <v>5755.1180000000004</v>
      </c>
      <c r="AF5027" s="9">
        <v>4138.3379999999997</v>
      </c>
      <c r="AG5027" s="9">
        <v>5061.2790000000005</v>
      </c>
      <c r="AH5027" s="9">
        <v>4995.9110000000001</v>
      </c>
      <c r="AI5027" s="9">
        <v>4923.2569999999996</v>
      </c>
      <c r="AJ5027" s="9">
        <v>5272.4089999999997</v>
      </c>
      <c r="AK5027" s="9">
        <v>5633.6239999999998</v>
      </c>
      <c r="AL5027" s="9">
        <v>5902.73</v>
      </c>
      <c r="AM5027" s="9">
        <v>6029.0780000000004</v>
      </c>
      <c r="AN5027" s="9">
        <v>6351.5659999999998</v>
      </c>
      <c r="AO5027" s="9">
        <v>6490.7349999999997</v>
      </c>
      <c r="AP5027" s="9">
        <v>6606.683</v>
      </c>
      <c r="AQ5027" s="9">
        <v>6744.1880000000001</v>
      </c>
      <c r="AR5027" s="9">
        <v>7047.4560000000001</v>
      </c>
      <c r="AS5027" s="9">
        <v>7155.03</v>
      </c>
      <c r="AT5027" s="9">
        <v>7267.1719999999996</v>
      </c>
      <c r="AU5027" s="9">
        <v>7275.3010000000004</v>
      </c>
      <c r="AV5027" s="9">
        <v>7296.6260000000002</v>
      </c>
      <c r="AW5027" s="9">
        <v>7352.2579999999998</v>
      </c>
      <c r="AX5027" s="9">
        <v>7381.2950000000001</v>
      </c>
      <c r="AY5027" s="9">
        <v>7376.4849999999997</v>
      </c>
      <c r="AZ5027" s="9">
        <v>7241.6139999999996</v>
      </c>
      <c r="BA5027" s="9">
        <v>6870.1419999999998</v>
      </c>
      <c r="BB5027" s="9">
        <v>6051.6940000000004</v>
      </c>
      <c r="BC5027" s="9">
        <v>5491.125</v>
      </c>
      <c r="BD5027" s="9">
        <v>5489.7640000000001</v>
      </c>
      <c r="BE5027" s="9">
        <v>7320.3620000000001</v>
      </c>
      <c r="BF5027" s="33">
        <v>73.254999999999995</v>
      </c>
      <c r="BG5027" s="33">
        <v>72.150000000000006</v>
      </c>
      <c r="BH5027" s="33">
        <v>71.064999999999998</v>
      </c>
      <c r="BI5027" s="33">
        <v>70.034999999999997</v>
      </c>
      <c r="BJ5027" s="33">
        <v>69.034999999999997</v>
      </c>
      <c r="BK5027" s="33">
        <v>68.424999999999997</v>
      </c>
      <c r="BL5027" s="33">
        <v>68.905000000000001</v>
      </c>
      <c r="BM5027" s="33">
        <v>72.709999999999994</v>
      </c>
      <c r="BN5027" s="33">
        <v>77.459999999999994</v>
      </c>
      <c r="BO5027" s="33">
        <v>81.94</v>
      </c>
      <c r="BP5027" s="33">
        <v>85.91</v>
      </c>
      <c r="BQ5027" s="33">
        <v>89.224999999999994</v>
      </c>
      <c r="BR5027" s="33">
        <v>91.784999999999997</v>
      </c>
      <c r="BS5027" s="33">
        <v>94.325000000000003</v>
      </c>
      <c r="BT5027" s="33">
        <v>95.29</v>
      </c>
      <c r="BU5027" s="33">
        <v>96.215000000000003</v>
      </c>
      <c r="BV5027" s="33">
        <v>96.48</v>
      </c>
      <c r="BW5027" s="33">
        <v>95.98</v>
      </c>
      <c r="BX5027" s="33">
        <v>93.875</v>
      </c>
      <c r="BY5027" s="33">
        <v>88.974999999999994</v>
      </c>
      <c r="BZ5027" s="33">
        <v>82.424999999999997</v>
      </c>
      <c r="CA5027" s="33">
        <v>78.25</v>
      </c>
      <c r="CB5027" s="33">
        <v>75.3</v>
      </c>
      <c r="CC5027" s="33">
        <v>73.33</v>
      </c>
      <c r="CD5027" s="9">
        <v>3368.4279999999999</v>
      </c>
      <c r="CE5027" s="9">
        <v>2810.2260000000001</v>
      </c>
      <c r="CF5027" s="9">
        <v>2956.9560000000001</v>
      </c>
      <c r="CG5027" s="9">
        <v>2286.7640000000001</v>
      </c>
      <c r="CH5027" s="9">
        <v>2219.2959999999998</v>
      </c>
      <c r="CI5027" s="9">
        <v>1226.8430000000001</v>
      </c>
      <c r="CJ5027" s="9">
        <v>1152.999</v>
      </c>
      <c r="CK5027" s="9">
        <v>1781.9760000000001</v>
      </c>
      <c r="CL5027" s="9">
        <v>2674.0059999999999</v>
      </c>
      <c r="CM5027" s="9">
        <v>4142.8919999999998</v>
      </c>
      <c r="CN5027" s="9">
        <v>5393.4530000000004</v>
      </c>
      <c r="CO5027" s="9">
        <v>7057.8180000000002</v>
      </c>
      <c r="CP5027" s="9">
        <v>7067.1149999999998</v>
      </c>
      <c r="CQ5027" s="9">
        <v>8336.2469999999994</v>
      </c>
      <c r="CR5027" s="9">
        <v>7811.1719999999996</v>
      </c>
      <c r="CS5027" s="9">
        <v>7754.4229999999998</v>
      </c>
      <c r="CT5027" s="9">
        <v>7802.54</v>
      </c>
      <c r="CU5027" s="9">
        <v>7421.1589999999997</v>
      </c>
      <c r="CV5027" s="9">
        <v>6602.308</v>
      </c>
      <c r="CW5027" s="9">
        <v>7440.9390000000003</v>
      </c>
      <c r="CX5027" s="9">
        <v>7143.6869999999999</v>
      </c>
      <c r="CY5027" s="9">
        <v>6025.7759999999998</v>
      </c>
      <c r="CZ5027" s="9">
        <v>5151.5649999999996</v>
      </c>
      <c r="DA5027" s="9">
        <v>5252.2960000000003</v>
      </c>
      <c r="DB5027" s="9">
        <v>6302.6589999999997</v>
      </c>
      <c r="DC5027" s="9">
        <v>15.47907</v>
      </c>
      <c r="DD5027" s="9">
        <v>0</v>
      </c>
    </row>
    <row r="5028" spans="1:108" x14ac:dyDescent="0.25">
      <c r="A5028" s="9" t="s">
        <v>42</v>
      </c>
      <c r="B5028" s="9" t="s">
        <v>30</v>
      </c>
      <c r="C5028" s="9" t="s">
        <v>3</v>
      </c>
      <c r="D5028" s="9" t="s">
        <v>40</v>
      </c>
      <c r="E5028" s="9" t="s">
        <v>38</v>
      </c>
      <c r="F5028" s="9">
        <v>2019</v>
      </c>
      <c r="G5028" s="9">
        <v>8</v>
      </c>
      <c r="H5028" s="9"/>
      <c r="BF5028" s="33">
        <v>66.474999999999994</v>
      </c>
      <c r="BG5028" s="33">
        <v>65.265000000000001</v>
      </c>
      <c r="BH5028" s="33">
        <v>63.54</v>
      </c>
      <c r="BI5028" s="33">
        <v>63.47</v>
      </c>
      <c r="BJ5028" s="33">
        <v>62.564999999999998</v>
      </c>
      <c r="BK5028" s="33">
        <v>61.395000000000003</v>
      </c>
      <c r="BL5028" s="33">
        <v>60.76</v>
      </c>
      <c r="BM5028" s="33">
        <v>63.954999999999998</v>
      </c>
      <c r="BN5028" s="33">
        <v>70.41</v>
      </c>
      <c r="BO5028" s="33">
        <v>76.584999999999994</v>
      </c>
      <c r="BP5028" s="33">
        <v>82.57</v>
      </c>
      <c r="BQ5028" s="33">
        <v>86.16</v>
      </c>
      <c r="BR5028" s="33">
        <v>89.025000000000006</v>
      </c>
      <c r="BS5028" s="33">
        <v>91.2</v>
      </c>
      <c r="BT5028" s="33">
        <v>93.254999999999995</v>
      </c>
      <c r="BU5028" s="33">
        <v>94.105000000000004</v>
      </c>
      <c r="BV5028" s="33">
        <v>94.36</v>
      </c>
      <c r="BW5028" s="33">
        <v>93.614999999999995</v>
      </c>
      <c r="BX5028" s="33">
        <v>91.484999999999999</v>
      </c>
      <c r="BY5028" s="33">
        <v>84.784999999999997</v>
      </c>
      <c r="BZ5028" s="33">
        <v>78.260000000000005</v>
      </c>
      <c r="CA5028" s="33">
        <v>74.11</v>
      </c>
      <c r="CB5028" s="33">
        <v>71.819999999999993</v>
      </c>
      <c r="CC5028" s="33">
        <v>69.715000000000003</v>
      </c>
      <c r="DC5028" s="9">
        <v>15.47907</v>
      </c>
      <c r="DD5028" s="9">
        <v>0</v>
      </c>
    </row>
    <row r="5029" spans="1:108" x14ac:dyDescent="0.25">
      <c r="A5029" s="9" t="s">
        <v>42</v>
      </c>
      <c r="B5029" s="9" t="s">
        <v>30</v>
      </c>
      <c r="C5029" s="9" t="s">
        <v>3</v>
      </c>
      <c r="D5029" s="9" t="s">
        <v>40</v>
      </c>
      <c r="E5029" s="9" t="s">
        <v>38</v>
      </c>
      <c r="F5029" s="9">
        <v>2019</v>
      </c>
      <c r="G5029" s="9">
        <v>9</v>
      </c>
      <c r="H5029" s="9"/>
      <c r="BF5029" s="33">
        <v>66.454999999999998</v>
      </c>
      <c r="BG5029" s="33">
        <v>65.34</v>
      </c>
      <c r="BH5029" s="33">
        <v>64.064999999999998</v>
      </c>
      <c r="BI5029" s="33">
        <v>63.145000000000003</v>
      </c>
      <c r="BJ5029" s="33">
        <v>62.604999999999997</v>
      </c>
      <c r="BK5029" s="33">
        <v>61.8</v>
      </c>
      <c r="BL5029" s="33">
        <v>61.5</v>
      </c>
      <c r="BM5029" s="33">
        <v>63.575000000000003</v>
      </c>
      <c r="BN5029" s="33">
        <v>70.025000000000006</v>
      </c>
      <c r="BO5029" s="33">
        <v>76.275000000000006</v>
      </c>
      <c r="BP5029" s="33">
        <v>81.314999999999998</v>
      </c>
      <c r="BQ5029" s="33">
        <v>84.814999999999998</v>
      </c>
      <c r="BR5029" s="33">
        <v>86.55</v>
      </c>
      <c r="BS5029" s="33">
        <v>88.61</v>
      </c>
      <c r="BT5029" s="33">
        <v>90.61</v>
      </c>
      <c r="BU5029" s="33">
        <v>91.855000000000004</v>
      </c>
      <c r="BV5029" s="33">
        <v>92.59</v>
      </c>
      <c r="BW5029" s="33">
        <v>91.954999999999998</v>
      </c>
      <c r="BX5029" s="33">
        <v>88.59</v>
      </c>
      <c r="BY5029" s="33">
        <v>81.099999999999994</v>
      </c>
      <c r="BZ5029" s="33">
        <v>75.525000000000006</v>
      </c>
      <c r="CA5029" s="33">
        <v>72.11</v>
      </c>
      <c r="CB5029" s="33">
        <v>69.63</v>
      </c>
      <c r="CC5029" s="33">
        <v>68.16</v>
      </c>
      <c r="DC5029" s="9">
        <v>15.47907</v>
      </c>
      <c r="DD5029" s="9">
        <v>0</v>
      </c>
    </row>
    <row r="5030" spans="1:108" x14ac:dyDescent="0.25">
      <c r="A5030" s="9" t="s">
        <v>42</v>
      </c>
      <c r="B5030" s="9" t="s">
        <v>30</v>
      </c>
      <c r="C5030" s="9" t="s">
        <v>3</v>
      </c>
      <c r="D5030" s="9" t="s">
        <v>40</v>
      </c>
      <c r="E5030" s="9" t="s">
        <v>38</v>
      </c>
      <c r="F5030" s="9">
        <v>2019</v>
      </c>
      <c r="G5030" s="9">
        <v>10</v>
      </c>
      <c r="H5030" s="9"/>
      <c r="BF5030" s="33">
        <v>60.516300000000001</v>
      </c>
      <c r="BG5030" s="33">
        <v>59.396740000000001</v>
      </c>
      <c r="BH5030" s="33">
        <v>58.608699999999999</v>
      </c>
      <c r="BI5030" s="33">
        <v>57.836959999999998</v>
      </c>
      <c r="BJ5030" s="33">
        <v>57.211959999999998</v>
      </c>
      <c r="BK5030" s="33">
        <v>56.483699999999999</v>
      </c>
      <c r="BL5030" s="33">
        <v>56.054349999999999</v>
      </c>
      <c r="BM5030" s="33">
        <v>56.190219999999997</v>
      </c>
      <c r="BN5030" s="33">
        <v>61.74456</v>
      </c>
      <c r="BO5030" s="33">
        <v>69.804339999999996</v>
      </c>
      <c r="BP5030" s="33">
        <v>75.527180000000001</v>
      </c>
      <c r="BQ5030" s="33">
        <v>79.75</v>
      </c>
      <c r="BR5030" s="33">
        <v>82.858699999999999</v>
      </c>
      <c r="BS5030" s="33">
        <v>84.494569999999996</v>
      </c>
      <c r="BT5030" s="33">
        <v>85.255430000000004</v>
      </c>
      <c r="BU5030" s="33">
        <v>86.097819999999999</v>
      </c>
      <c r="BV5030" s="33">
        <v>85.929339999999996</v>
      </c>
      <c r="BW5030" s="33">
        <v>84.342389999999995</v>
      </c>
      <c r="BX5030" s="33">
        <v>76.820660000000004</v>
      </c>
      <c r="BY5030" s="33">
        <v>69.836960000000005</v>
      </c>
      <c r="BZ5030" s="33">
        <v>66.032610000000005</v>
      </c>
      <c r="CA5030" s="33">
        <v>63.701090000000001</v>
      </c>
      <c r="CB5030" s="33">
        <v>62.891300000000001</v>
      </c>
      <c r="CC5030" s="33">
        <v>61.375</v>
      </c>
      <c r="DC5030" s="9">
        <v>15.47907</v>
      </c>
      <c r="DD5030" s="9">
        <v>0</v>
      </c>
    </row>
    <row r="5031" spans="1:108" x14ac:dyDescent="0.25">
      <c r="A5031" s="9" t="s">
        <v>42</v>
      </c>
      <c r="B5031" s="9" t="s">
        <v>30</v>
      </c>
      <c r="C5031" s="9" t="s">
        <v>3</v>
      </c>
      <c r="D5031" s="9" t="s">
        <v>40</v>
      </c>
      <c r="E5031" s="9" t="s">
        <v>38</v>
      </c>
      <c r="F5031" s="9">
        <v>2020</v>
      </c>
      <c r="G5031" s="9">
        <v>5</v>
      </c>
      <c r="H5031" s="9"/>
      <c r="BF5031" s="33">
        <v>65.864590000000007</v>
      </c>
      <c r="BG5031" s="33">
        <v>64.953130000000002</v>
      </c>
      <c r="BH5031" s="33">
        <v>64.15625</v>
      </c>
      <c r="BI5031" s="33">
        <v>63.28125</v>
      </c>
      <c r="BJ5031" s="33">
        <v>62.697920000000003</v>
      </c>
      <c r="BK5031" s="33">
        <v>61.213540000000002</v>
      </c>
      <c r="BL5031" s="33">
        <v>62.0625</v>
      </c>
      <c r="BM5031" s="33">
        <v>67.171880000000002</v>
      </c>
      <c r="BN5031" s="33">
        <v>72.203130000000002</v>
      </c>
      <c r="BO5031" s="33">
        <v>77.375</v>
      </c>
      <c r="BP5031" s="33">
        <v>80.994789999999995</v>
      </c>
      <c r="BQ5031" s="33">
        <v>83.135409999999993</v>
      </c>
      <c r="BR5031" s="33">
        <v>85.4375</v>
      </c>
      <c r="BS5031" s="33">
        <v>87.645840000000007</v>
      </c>
      <c r="BT5031" s="33">
        <v>89.416659999999993</v>
      </c>
      <c r="BU5031" s="33">
        <v>90.776039999999995</v>
      </c>
      <c r="BV5031" s="33">
        <v>91.057289999999995</v>
      </c>
      <c r="BW5031" s="33">
        <v>90.411460000000005</v>
      </c>
      <c r="BX5031" s="33">
        <v>88.973960000000005</v>
      </c>
      <c r="BY5031" s="33">
        <v>84.765630000000002</v>
      </c>
      <c r="BZ5031" s="33">
        <v>77.776039999999995</v>
      </c>
      <c r="CA5031" s="33">
        <v>73.807289999999995</v>
      </c>
      <c r="CB5031" s="33">
        <v>71.09375</v>
      </c>
      <c r="CC5031" s="33">
        <v>68.796880000000002</v>
      </c>
      <c r="DC5031" s="9">
        <v>15.47907</v>
      </c>
      <c r="DD5031" s="9">
        <v>0</v>
      </c>
    </row>
    <row r="5032" spans="1:108" x14ac:dyDescent="0.25">
      <c r="A5032" s="9" t="s">
        <v>42</v>
      </c>
      <c r="B5032" s="9" t="s">
        <v>30</v>
      </c>
      <c r="C5032" s="9" t="s">
        <v>3</v>
      </c>
      <c r="D5032" s="9" t="s">
        <v>40</v>
      </c>
      <c r="E5032" s="9" t="s">
        <v>38</v>
      </c>
      <c r="F5032" s="9">
        <v>2020</v>
      </c>
      <c r="G5032" s="9">
        <v>6</v>
      </c>
      <c r="H5032" s="9"/>
      <c r="BF5032" s="33">
        <v>71.21875</v>
      </c>
      <c r="BG5032" s="33">
        <v>69.317710000000005</v>
      </c>
      <c r="BH5032" s="33">
        <v>68.098960000000005</v>
      </c>
      <c r="BI5032" s="33">
        <v>67.526039999999995</v>
      </c>
      <c r="BJ5032" s="33">
        <v>66.703130000000002</v>
      </c>
      <c r="BK5032" s="33">
        <v>65.713539999999995</v>
      </c>
      <c r="BL5032" s="33">
        <v>66.380210000000005</v>
      </c>
      <c r="BM5032" s="33">
        <v>72.098960000000005</v>
      </c>
      <c r="BN5032" s="33">
        <v>78.572909999999993</v>
      </c>
      <c r="BO5032" s="33">
        <v>83.494789999999995</v>
      </c>
      <c r="BP5032" s="33">
        <v>87.442710000000005</v>
      </c>
      <c r="BQ5032" s="33">
        <v>90.536460000000005</v>
      </c>
      <c r="BR5032" s="33">
        <v>92.666659999999993</v>
      </c>
      <c r="BS5032" s="33">
        <v>94.75</v>
      </c>
      <c r="BT5032" s="33">
        <v>96.677090000000007</v>
      </c>
      <c r="BU5032" s="33">
        <v>97.807289999999995</v>
      </c>
      <c r="BV5032" s="33">
        <v>98.677090000000007</v>
      </c>
      <c r="BW5032" s="33">
        <v>98.677090000000007</v>
      </c>
      <c r="BX5032" s="33">
        <v>97.348960000000005</v>
      </c>
      <c r="BY5032" s="33">
        <v>91.817710000000005</v>
      </c>
      <c r="BZ5032" s="33">
        <v>84.25</v>
      </c>
      <c r="CA5032" s="33">
        <v>78.442710000000005</v>
      </c>
      <c r="CB5032" s="33">
        <v>75.802090000000007</v>
      </c>
      <c r="CC5032" s="33">
        <v>73.75</v>
      </c>
      <c r="DC5032" s="9">
        <v>15.47907</v>
      </c>
      <c r="DD5032" s="9">
        <v>0</v>
      </c>
    </row>
    <row r="5033" spans="1:108" x14ac:dyDescent="0.25">
      <c r="A5033" s="9" t="s">
        <v>42</v>
      </c>
      <c r="B5033" s="9" t="s">
        <v>30</v>
      </c>
      <c r="C5033" s="9" t="s">
        <v>3</v>
      </c>
      <c r="D5033" s="9" t="s">
        <v>40</v>
      </c>
      <c r="E5033" s="9" t="s">
        <v>38</v>
      </c>
      <c r="F5033" s="9">
        <v>2020</v>
      </c>
      <c r="G5033" s="9">
        <v>7</v>
      </c>
      <c r="H5033" s="9">
        <v>5128.6710000000003</v>
      </c>
      <c r="I5033" s="9">
        <v>5043.34</v>
      </c>
      <c r="J5033" s="9">
        <v>4952.4669999999996</v>
      </c>
      <c r="K5033" s="9">
        <v>5311.4579999999996</v>
      </c>
      <c r="L5033" s="9">
        <v>5581.9279999999999</v>
      </c>
      <c r="M5033" s="9">
        <v>5894.991</v>
      </c>
      <c r="N5033" s="9">
        <v>6044.3329999999996</v>
      </c>
      <c r="O5033" s="9">
        <v>6348.2749999999996</v>
      </c>
      <c r="P5033" s="9">
        <v>6523.15</v>
      </c>
      <c r="Q5033" s="9">
        <v>6745.3050000000003</v>
      </c>
      <c r="R5033" s="9">
        <v>6911.7659999999996</v>
      </c>
      <c r="S5033" s="9">
        <v>7039.2510000000002</v>
      </c>
      <c r="T5033" s="9">
        <v>6414.4610000000002</v>
      </c>
      <c r="U5033" s="9">
        <v>3988.2130000000002</v>
      </c>
      <c r="V5033" s="9">
        <v>4004.7280000000001</v>
      </c>
      <c r="W5033" s="9">
        <v>4075.52</v>
      </c>
      <c r="X5033" s="9">
        <v>4215.1149999999998</v>
      </c>
      <c r="Y5033" s="9">
        <v>4377.1059999999998</v>
      </c>
      <c r="Z5033" s="9">
        <v>7185.6940000000004</v>
      </c>
      <c r="AA5033" s="9">
        <v>7696.4080000000004</v>
      </c>
      <c r="AB5033" s="9">
        <v>7246.3440000000001</v>
      </c>
      <c r="AC5033" s="9">
        <v>6376.3850000000002</v>
      </c>
      <c r="AD5033" s="9">
        <v>5780.549</v>
      </c>
      <c r="AE5033" s="9">
        <v>5759.0940000000001</v>
      </c>
      <c r="AF5033" s="9">
        <v>4141.1400000000003</v>
      </c>
      <c r="AG5033" s="9">
        <v>5072.7790000000005</v>
      </c>
      <c r="AH5033" s="9">
        <v>5000.5020000000004</v>
      </c>
      <c r="AI5033" s="9">
        <v>4925.62</v>
      </c>
      <c r="AJ5033" s="9">
        <v>5273.7349999999997</v>
      </c>
      <c r="AK5033" s="9">
        <v>5631.2910000000002</v>
      </c>
      <c r="AL5033" s="9">
        <v>5898.9650000000001</v>
      </c>
      <c r="AM5033" s="9">
        <v>6025.7280000000001</v>
      </c>
      <c r="AN5033" s="9">
        <v>6348.1409999999996</v>
      </c>
      <c r="AO5033" s="9">
        <v>6489.5810000000001</v>
      </c>
      <c r="AP5033" s="9">
        <v>6606.6369999999997</v>
      </c>
      <c r="AQ5033" s="9">
        <v>6749.3419999999996</v>
      </c>
      <c r="AR5033" s="9">
        <v>7046.723</v>
      </c>
      <c r="AS5033" s="9">
        <v>7153.9170000000004</v>
      </c>
      <c r="AT5033" s="9">
        <v>7269.52</v>
      </c>
      <c r="AU5033" s="9">
        <v>7277.65</v>
      </c>
      <c r="AV5033" s="9">
        <v>7298.875</v>
      </c>
      <c r="AW5033" s="9">
        <v>7354.21</v>
      </c>
      <c r="AX5033" s="9">
        <v>7386.6329999999998</v>
      </c>
      <c r="AY5033" s="9">
        <v>7382.8509999999997</v>
      </c>
      <c r="AZ5033" s="9">
        <v>7248.9070000000002</v>
      </c>
      <c r="BA5033" s="9">
        <v>6878.4679999999998</v>
      </c>
      <c r="BB5033" s="9">
        <v>6055.1040000000003</v>
      </c>
      <c r="BC5033" s="9">
        <v>5495.1019999999999</v>
      </c>
      <c r="BD5033" s="9">
        <v>5493.741</v>
      </c>
      <c r="BE5033" s="9">
        <v>7323.1639999999998</v>
      </c>
      <c r="BF5033" s="33">
        <v>73.254999999999995</v>
      </c>
      <c r="BG5033" s="33">
        <v>72.150000000000006</v>
      </c>
      <c r="BH5033" s="33">
        <v>71.064999999999998</v>
      </c>
      <c r="BI5033" s="33">
        <v>70.034999999999997</v>
      </c>
      <c r="BJ5033" s="33">
        <v>69.034999999999997</v>
      </c>
      <c r="BK5033" s="33">
        <v>68.424999999999997</v>
      </c>
      <c r="BL5033" s="33">
        <v>68.905000000000001</v>
      </c>
      <c r="BM5033" s="33">
        <v>72.709999999999994</v>
      </c>
      <c r="BN5033" s="33">
        <v>77.459999999999994</v>
      </c>
      <c r="BO5033" s="33">
        <v>81.94</v>
      </c>
      <c r="BP5033" s="33">
        <v>85.91</v>
      </c>
      <c r="BQ5033" s="33">
        <v>89.224999999999994</v>
      </c>
      <c r="BR5033" s="33">
        <v>91.784999999999997</v>
      </c>
      <c r="BS5033" s="33">
        <v>94.325000000000003</v>
      </c>
      <c r="BT5033" s="33">
        <v>95.29</v>
      </c>
      <c r="BU5033" s="33">
        <v>96.215000000000003</v>
      </c>
      <c r="BV5033" s="33">
        <v>96.48</v>
      </c>
      <c r="BW5033" s="33">
        <v>95.98</v>
      </c>
      <c r="BX5033" s="33">
        <v>93.875</v>
      </c>
      <c r="BY5033" s="33">
        <v>88.974999999999994</v>
      </c>
      <c r="BZ5033" s="33">
        <v>82.424999999999997</v>
      </c>
      <c r="CA5033" s="33">
        <v>78.25</v>
      </c>
      <c r="CB5033" s="33">
        <v>75.3</v>
      </c>
      <c r="CC5033" s="33">
        <v>73.33</v>
      </c>
      <c r="CD5033" s="9">
        <v>3348.2150000000001</v>
      </c>
      <c r="CE5033" s="9">
        <v>2795.0320000000002</v>
      </c>
      <c r="CF5033" s="9">
        <v>2942.114</v>
      </c>
      <c r="CG5033" s="9">
        <v>2276.3339999999998</v>
      </c>
      <c r="CH5033" s="9">
        <v>2213.076</v>
      </c>
      <c r="CI5033" s="9">
        <v>1220.5509999999999</v>
      </c>
      <c r="CJ5033" s="9">
        <v>1148.201</v>
      </c>
      <c r="CK5033" s="9">
        <v>1775.8489999999999</v>
      </c>
      <c r="CL5033" s="9">
        <v>2664.6819999999998</v>
      </c>
      <c r="CM5033" s="9">
        <v>4124.4390000000003</v>
      </c>
      <c r="CN5033" s="9">
        <v>5368.4179999999997</v>
      </c>
      <c r="CO5033" s="9">
        <v>7029.52</v>
      </c>
      <c r="CP5033" s="9">
        <v>7041.1880000000001</v>
      </c>
      <c r="CQ5033" s="9">
        <v>8308.1790000000001</v>
      </c>
      <c r="CR5033" s="9">
        <v>7782.884</v>
      </c>
      <c r="CS5033" s="9">
        <v>7723.5140000000001</v>
      </c>
      <c r="CT5033" s="9">
        <v>7771.5</v>
      </c>
      <c r="CU5033" s="9">
        <v>7394.357</v>
      </c>
      <c r="CV5033" s="9">
        <v>6570.0290000000005</v>
      </c>
      <c r="CW5033" s="9">
        <v>7401.183</v>
      </c>
      <c r="CX5033" s="9">
        <v>7107.2870000000003</v>
      </c>
      <c r="CY5033" s="9">
        <v>5996.4040000000005</v>
      </c>
      <c r="CZ5033" s="9">
        <v>5131.6899999999996</v>
      </c>
      <c r="DA5033" s="9">
        <v>5232.1350000000002</v>
      </c>
      <c r="DB5033" s="9">
        <v>6278.5349999999999</v>
      </c>
      <c r="DC5033" s="9">
        <v>15.47907</v>
      </c>
      <c r="DD5033" s="9">
        <v>0</v>
      </c>
    </row>
    <row r="5034" spans="1:108" x14ac:dyDescent="0.25">
      <c r="A5034" s="9" t="s">
        <v>42</v>
      </c>
      <c r="B5034" s="9" t="s">
        <v>30</v>
      </c>
      <c r="C5034" s="9" t="s">
        <v>3</v>
      </c>
      <c r="D5034" s="9" t="s">
        <v>40</v>
      </c>
      <c r="E5034" s="9" t="s">
        <v>38</v>
      </c>
      <c r="F5034" s="9">
        <v>2020</v>
      </c>
      <c r="G5034" s="9">
        <v>8</v>
      </c>
      <c r="H5034" s="9"/>
      <c r="BF5034" s="33">
        <v>66.474999999999994</v>
      </c>
      <c r="BG5034" s="33">
        <v>65.265000000000001</v>
      </c>
      <c r="BH5034" s="33">
        <v>63.54</v>
      </c>
      <c r="BI5034" s="33">
        <v>63.47</v>
      </c>
      <c r="BJ5034" s="33">
        <v>62.564999999999998</v>
      </c>
      <c r="BK5034" s="33">
        <v>61.395000000000003</v>
      </c>
      <c r="BL5034" s="33">
        <v>60.76</v>
      </c>
      <c r="BM5034" s="33">
        <v>63.954999999999998</v>
      </c>
      <c r="BN5034" s="33">
        <v>70.41</v>
      </c>
      <c r="BO5034" s="33">
        <v>76.584999999999994</v>
      </c>
      <c r="BP5034" s="33">
        <v>82.57</v>
      </c>
      <c r="BQ5034" s="33">
        <v>86.16</v>
      </c>
      <c r="BR5034" s="33">
        <v>89.025000000000006</v>
      </c>
      <c r="BS5034" s="33">
        <v>91.2</v>
      </c>
      <c r="BT5034" s="33">
        <v>93.254999999999995</v>
      </c>
      <c r="BU5034" s="33">
        <v>94.105000000000004</v>
      </c>
      <c r="BV5034" s="33">
        <v>94.36</v>
      </c>
      <c r="BW5034" s="33">
        <v>93.614999999999995</v>
      </c>
      <c r="BX5034" s="33">
        <v>91.484999999999999</v>
      </c>
      <c r="BY5034" s="33">
        <v>84.784999999999997</v>
      </c>
      <c r="BZ5034" s="33">
        <v>78.260000000000005</v>
      </c>
      <c r="CA5034" s="33">
        <v>74.11</v>
      </c>
      <c r="CB5034" s="33">
        <v>71.819999999999993</v>
      </c>
      <c r="CC5034" s="33">
        <v>69.715000000000003</v>
      </c>
      <c r="DC5034" s="9">
        <v>15.47907</v>
      </c>
      <c r="DD5034" s="9">
        <v>0</v>
      </c>
    </row>
    <row r="5035" spans="1:108" x14ac:dyDescent="0.25">
      <c r="A5035" s="9" t="s">
        <v>42</v>
      </c>
      <c r="B5035" s="9" t="s">
        <v>30</v>
      </c>
      <c r="C5035" s="9" t="s">
        <v>3</v>
      </c>
      <c r="D5035" s="9" t="s">
        <v>40</v>
      </c>
      <c r="E5035" s="9" t="s">
        <v>38</v>
      </c>
      <c r="F5035" s="9">
        <v>2020</v>
      </c>
      <c r="G5035" s="9">
        <v>9</v>
      </c>
      <c r="H5035" s="9"/>
      <c r="BF5035" s="33">
        <v>66.454999999999998</v>
      </c>
      <c r="BG5035" s="33">
        <v>65.34</v>
      </c>
      <c r="BH5035" s="33">
        <v>64.064999999999998</v>
      </c>
      <c r="BI5035" s="33">
        <v>63.145000000000003</v>
      </c>
      <c r="BJ5035" s="33">
        <v>62.604999999999997</v>
      </c>
      <c r="BK5035" s="33">
        <v>61.8</v>
      </c>
      <c r="BL5035" s="33">
        <v>61.5</v>
      </c>
      <c r="BM5035" s="33">
        <v>63.575000000000003</v>
      </c>
      <c r="BN5035" s="33">
        <v>70.025000000000006</v>
      </c>
      <c r="BO5035" s="33">
        <v>76.275000000000006</v>
      </c>
      <c r="BP5035" s="33">
        <v>81.314999999999998</v>
      </c>
      <c r="BQ5035" s="33">
        <v>84.814999999999998</v>
      </c>
      <c r="BR5035" s="33">
        <v>86.55</v>
      </c>
      <c r="BS5035" s="33">
        <v>88.61</v>
      </c>
      <c r="BT5035" s="33">
        <v>90.61</v>
      </c>
      <c r="BU5035" s="33">
        <v>91.855000000000004</v>
      </c>
      <c r="BV5035" s="33">
        <v>92.59</v>
      </c>
      <c r="BW5035" s="33">
        <v>91.954999999999998</v>
      </c>
      <c r="BX5035" s="33">
        <v>88.59</v>
      </c>
      <c r="BY5035" s="33">
        <v>81.099999999999994</v>
      </c>
      <c r="BZ5035" s="33">
        <v>75.525000000000006</v>
      </c>
      <c r="CA5035" s="33">
        <v>72.11</v>
      </c>
      <c r="CB5035" s="33">
        <v>69.63</v>
      </c>
      <c r="CC5035" s="33">
        <v>68.16</v>
      </c>
      <c r="DC5035" s="9">
        <v>15.47907</v>
      </c>
      <c r="DD5035" s="9">
        <v>0</v>
      </c>
    </row>
    <row r="5036" spans="1:108" x14ac:dyDescent="0.25">
      <c r="A5036" s="9" t="s">
        <v>42</v>
      </c>
      <c r="B5036" s="9" t="s">
        <v>30</v>
      </c>
      <c r="C5036" s="9" t="s">
        <v>3</v>
      </c>
      <c r="D5036" s="9" t="s">
        <v>40</v>
      </c>
      <c r="E5036" s="9" t="s">
        <v>38</v>
      </c>
      <c r="F5036" s="9">
        <v>2020</v>
      </c>
      <c r="G5036" s="9">
        <v>10</v>
      </c>
      <c r="H5036" s="9"/>
      <c r="BF5036" s="33">
        <v>60.516300000000001</v>
      </c>
      <c r="BG5036" s="33">
        <v>59.396740000000001</v>
      </c>
      <c r="BH5036" s="33">
        <v>58.608699999999999</v>
      </c>
      <c r="BI5036" s="33">
        <v>57.836959999999998</v>
      </c>
      <c r="BJ5036" s="33">
        <v>57.211959999999998</v>
      </c>
      <c r="BK5036" s="33">
        <v>56.483699999999999</v>
      </c>
      <c r="BL5036" s="33">
        <v>56.054349999999999</v>
      </c>
      <c r="BM5036" s="33">
        <v>56.190219999999997</v>
      </c>
      <c r="BN5036" s="33">
        <v>61.74456</v>
      </c>
      <c r="BO5036" s="33">
        <v>69.804339999999996</v>
      </c>
      <c r="BP5036" s="33">
        <v>75.527180000000001</v>
      </c>
      <c r="BQ5036" s="33">
        <v>79.75</v>
      </c>
      <c r="BR5036" s="33">
        <v>82.858699999999999</v>
      </c>
      <c r="BS5036" s="33">
        <v>84.494569999999996</v>
      </c>
      <c r="BT5036" s="33">
        <v>85.255430000000004</v>
      </c>
      <c r="BU5036" s="33">
        <v>86.097819999999999</v>
      </c>
      <c r="BV5036" s="33">
        <v>85.929339999999996</v>
      </c>
      <c r="BW5036" s="33">
        <v>84.342389999999995</v>
      </c>
      <c r="BX5036" s="33">
        <v>76.820660000000004</v>
      </c>
      <c r="BY5036" s="33">
        <v>69.836960000000005</v>
      </c>
      <c r="BZ5036" s="33">
        <v>66.032610000000005</v>
      </c>
      <c r="CA5036" s="33">
        <v>63.701090000000001</v>
      </c>
      <c r="CB5036" s="33">
        <v>62.891300000000001</v>
      </c>
      <c r="CC5036" s="33">
        <v>61.375</v>
      </c>
      <c r="DC5036" s="9">
        <v>15.47907</v>
      </c>
      <c r="DD5036" s="9">
        <v>0</v>
      </c>
    </row>
    <row r="5037" spans="1:108" x14ac:dyDescent="0.25">
      <c r="A5037" s="9" t="s">
        <v>42</v>
      </c>
      <c r="B5037" s="9" t="s">
        <v>30</v>
      </c>
      <c r="C5037" s="9" t="s">
        <v>3</v>
      </c>
      <c r="D5037" s="9" t="s">
        <v>40</v>
      </c>
      <c r="E5037" s="9" t="s">
        <v>38</v>
      </c>
      <c r="F5037" s="9">
        <v>2021</v>
      </c>
      <c r="G5037" s="9">
        <v>5</v>
      </c>
      <c r="H5037" s="9"/>
      <c r="BF5037" s="33">
        <v>65.864590000000007</v>
      </c>
      <c r="BG5037" s="33">
        <v>64.953130000000002</v>
      </c>
      <c r="BH5037" s="33">
        <v>64.15625</v>
      </c>
      <c r="BI5037" s="33">
        <v>63.28125</v>
      </c>
      <c r="BJ5037" s="33">
        <v>62.697920000000003</v>
      </c>
      <c r="BK5037" s="33">
        <v>61.213540000000002</v>
      </c>
      <c r="BL5037" s="33">
        <v>62.0625</v>
      </c>
      <c r="BM5037" s="33">
        <v>67.171880000000002</v>
      </c>
      <c r="BN5037" s="33">
        <v>72.203130000000002</v>
      </c>
      <c r="BO5037" s="33">
        <v>77.375</v>
      </c>
      <c r="BP5037" s="33">
        <v>80.994789999999995</v>
      </c>
      <c r="BQ5037" s="33">
        <v>83.135409999999993</v>
      </c>
      <c r="BR5037" s="33">
        <v>85.4375</v>
      </c>
      <c r="BS5037" s="33">
        <v>87.645840000000007</v>
      </c>
      <c r="BT5037" s="33">
        <v>89.416659999999993</v>
      </c>
      <c r="BU5037" s="33">
        <v>90.776039999999995</v>
      </c>
      <c r="BV5037" s="33">
        <v>91.057289999999995</v>
      </c>
      <c r="BW5037" s="33">
        <v>90.411460000000005</v>
      </c>
      <c r="BX5037" s="33">
        <v>88.973960000000005</v>
      </c>
      <c r="BY5037" s="33">
        <v>84.765630000000002</v>
      </c>
      <c r="BZ5037" s="33">
        <v>77.776039999999995</v>
      </c>
      <c r="CA5037" s="33">
        <v>73.807289999999995</v>
      </c>
      <c r="CB5037" s="33">
        <v>71.09375</v>
      </c>
      <c r="CC5037" s="33">
        <v>68.796880000000002</v>
      </c>
      <c r="DC5037" s="9">
        <v>15.47907</v>
      </c>
      <c r="DD5037" s="9">
        <v>0</v>
      </c>
    </row>
    <row r="5038" spans="1:108" x14ac:dyDescent="0.25">
      <c r="A5038" s="9" t="s">
        <v>42</v>
      </c>
      <c r="B5038" s="9" t="s">
        <v>30</v>
      </c>
      <c r="C5038" s="9" t="s">
        <v>3</v>
      </c>
      <c r="D5038" s="9" t="s">
        <v>40</v>
      </c>
      <c r="E5038" s="9" t="s">
        <v>38</v>
      </c>
      <c r="F5038" s="9">
        <v>2021</v>
      </c>
      <c r="G5038" s="9">
        <v>6</v>
      </c>
      <c r="H5038" s="9"/>
      <c r="BF5038" s="33">
        <v>71.21875</v>
      </c>
      <c r="BG5038" s="33">
        <v>69.317710000000005</v>
      </c>
      <c r="BH5038" s="33">
        <v>68.098960000000005</v>
      </c>
      <c r="BI5038" s="33">
        <v>67.526039999999995</v>
      </c>
      <c r="BJ5038" s="33">
        <v>66.703130000000002</v>
      </c>
      <c r="BK5038" s="33">
        <v>65.713539999999995</v>
      </c>
      <c r="BL5038" s="33">
        <v>66.380210000000005</v>
      </c>
      <c r="BM5038" s="33">
        <v>72.098960000000005</v>
      </c>
      <c r="BN5038" s="33">
        <v>78.572909999999993</v>
      </c>
      <c r="BO5038" s="33">
        <v>83.494789999999995</v>
      </c>
      <c r="BP5038" s="33">
        <v>87.442710000000005</v>
      </c>
      <c r="BQ5038" s="33">
        <v>90.536460000000005</v>
      </c>
      <c r="BR5038" s="33">
        <v>92.666659999999993</v>
      </c>
      <c r="BS5038" s="33">
        <v>94.75</v>
      </c>
      <c r="BT5038" s="33">
        <v>96.677090000000007</v>
      </c>
      <c r="BU5038" s="33">
        <v>97.807289999999995</v>
      </c>
      <c r="BV5038" s="33">
        <v>98.677090000000007</v>
      </c>
      <c r="BW5038" s="33">
        <v>98.677090000000007</v>
      </c>
      <c r="BX5038" s="33">
        <v>97.348960000000005</v>
      </c>
      <c r="BY5038" s="33">
        <v>91.817710000000005</v>
      </c>
      <c r="BZ5038" s="33">
        <v>84.25</v>
      </c>
      <c r="CA5038" s="33">
        <v>78.442710000000005</v>
      </c>
      <c r="CB5038" s="33">
        <v>75.802090000000007</v>
      </c>
      <c r="CC5038" s="33">
        <v>73.75</v>
      </c>
      <c r="DC5038" s="9">
        <v>15.47907</v>
      </c>
      <c r="DD5038" s="9">
        <v>0</v>
      </c>
    </row>
    <row r="5039" spans="1:108" x14ac:dyDescent="0.25">
      <c r="A5039" s="9" t="s">
        <v>42</v>
      </c>
      <c r="B5039" s="9" t="s">
        <v>30</v>
      </c>
      <c r="C5039" s="9" t="s">
        <v>3</v>
      </c>
      <c r="D5039" s="9" t="s">
        <v>40</v>
      </c>
      <c r="E5039" s="9" t="s">
        <v>38</v>
      </c>
      <c r="F5039" s="9">
        <v>2021</v>
      </c>
      <c r="G5039" s="9">
        <v>7</v>
      </c>
      <c r="H5039" s="9">
        <v>5127.067</v>
      </c>
      <c r="I5039" s="9">
        <v>5041.9549999999999</v>
      </c>
      <c r="J5039" s="9">
        <v>4950.5519999999997</v>
      </c>
      <c r="K5039" s="9">
        <v>5309.6239999999998</v>
      </c>
      <c r="L5039" s="9">
        <v>5580.3270000000002</v>
      </c>
      <c r="M5039" s="9">
        <v>5894.5259999999998</v>
      </c>
      <c r="N5039" s="9">
        <v>6044.3280000000004</v>
      </c>
      <c r="O5039" s="9">
        <v>6348.35</v>
      </c>
      <c r="P5039" s="9">
        <v>6523.4610000000002</v>
      </c>
      <c r="Q5039" s="9">
        <v>6745.5789999999997</v>
      </c>
      <c r="R5039" s="9">
        <v>6910.8320000000003</v>
      </c>
      <c r="S5039" s="9">
        <v>7038.1610000000001</v>
      </c>
      <c r="T5039" s="9">
        <v>6412.741</v>
      </c>
      <c r="U5039" s="9">
        <v>3987.011</v>
      </c>
      <c r="V5039" s="9">
        <v>4003.5259999999998</v>
      </c>
      <c r="W5039" s="9">
        <v>4074.893</v>
      </c>
      <c r="X5039" s="9">
        <v>4214.3119999999999</v>
      </c>
      <c r="Y5039" s="9">
        <v>4375.826</v>
      </c>
      <c r="Z5039" s="9">
        <v>7183.6319999999996</v>
      </c>
      <c r="AA5039" s="9">
        <v>7694.665</v>
      </c>
      <c r="AB5039" s="9">
        <v>7244.5720000000001</v>
      </c>
      <c r="AC5039" s="9">
        <v>6374.5540000000001</v>
      </c>
      <c r="AD5039" s="9">
        <v>5779.5119999999997</v>
      </c>
      <c r="AE5039" s="9">
        <v>5758.0569999999998</v>
      </c>
      <c r="AF5039" s="9">
        <v>4140.1040000000003</v>
      </c>
      <c r="AG5039" s="9">
        <v>5071.1750000000002</v>
      </c>
      <c r="AH5039" s="9">
        <v>4999.116</v>
      </c>
      <c r="AI5039" s="9">
        <v>4923.7049999999999</v>
      </c>
      <c r="AJ5039" s="9">
        <v>5271.902</v>
      </c>
      <c r="AK5039" s="9">
        <v>5629.6890000000003</v>
      </c>
      <c r="AL5039" s="9">
        <v>5898.5</v>
      </c>
      <c r="AM5039" s="9">
        <v>6025.7219999999998</v>
      </c>
      <c r="AN5039" s="9">
        <v>6348.2160000000003</v>
      </c>
      <c r="AO5039" s="9">
        <v>6489.8919999999998</v>
      </c>
      <c r="AP5039" s="9">
        <v>6606.9120000000003</v>
      </c>
      <c r="AQ5039" s="9">
        <v>6748.4080000000004</v>
      </c>
      <c r="AR5039" s="9">
        <v>7045.6319999999996</v>
      </c>
      <c r="AS5039" s="9">
        <v>7152.1970000000001</v>
      </c>
      <c r="AT5039" s="9">
        <v>7268.3180000000002</v>
      </c>
      <c r="AU5039" s="9">
        <v>7276.4470000000001</v>
      </c>
      <c r="AV5039" s="9">
        <v>7298.2470000000003</v>
      </c>
      <c r="AW5039" s="9">
        <v>7353.4080000000004</v>
      </c>
      <c r="AX5039" s="9">
        <v>7385.3530000000001</v>
      </c>
      <c r="AY5039" s="9">
        <v>7380.79</v>
      </c>
      <c r="AZ5039" s="9">
        <v>7247.1629999999996</v>
      </c>
      <c r="BA5039" s="9">
        <v>6876.6959999999999</v>
      </c>
      <c r="BB5039" s="9">
        <v>6053.2740000000003</v>
      </c>
      <c r="BC5039" s="9">
        <v>5494.0640000000003</v>
      </c>
      <c r="BD5039" s="9">
        <v>5492.7039999999997</v>
      </c>
      <c r="BE5039" s="9">
        <v>7322.1270000000004</v>
      </c>
      <c r="BF5039" s="33">
        <v>73.254999999999995</v>
      </c>
      <c r="BG5039" s="33">
        <v>72.150000000000006</v>
      </c>
      <c r="BH5039" s="33">
        <v>71.064999999999998</v>
      </c>
      <c r="BI5039" s="33">
        <v>70.034999999999997</v>
      </c>
      <c r="BJ5039" s="33">
        <v>69.034999999999997</v>
      </c>
      <c r="BK5039" s="33">
        <v>68.424999999999997</v>
      </c>
      <c r="BL5039" s="33">
        <v>68.905000000000001</v>
      </c>
      <c r="BM5039" s="33">
        <v>72.709999999999994</v>
      </c>
      <c r="BN5039" s="33">
        <v>77.459999999999994</v>
      </c>
      <c r="BO5039" s="33">
        <v>81.94</v>
      </c>
      <c r="BP5039" s="33">
        <v>85.91</v>
      </c>
      <c r="BQ5039" s="33">
        <v>89.224999999999994</v>
      </c>
      <c r="BR5039" s="33">
        <v>91.784999999999997</v>
      </c>
      <c r="BS5039" s="33">
        <v>94.325000000000003</v>
      </c>
      <c r="BT5039" s="33">
        <v>95.29</v>
      </c>
      <c r="BU5039" s="33">
        <v>96.215000000000003</v>
      </c>
      <c r="BV5039" s="33">
        <v>96.48</v>
      </c>
      <c r="BW5039" s="33">
        <v>95.98</v>
      </c>
      <c r="BX5039" s="33">
        <v>93.875</v>
      </c>
      <c r="BY5039" s="33">
        <v>88.974999999999994</v>
      </c>
      <c r="BZ5039" s="33">
        <v>82.424999999999997</v>
      </c>
      <c r="CA5039" s="33">
        <v>78.25</v>
      </c>
      <c r="CB5039" s="33">
        <v>75.3</v>
      </c>
      <c r="CC5039" s="33">
        <v>73.33</v>
      </c>
      <c r="CD5039" s="9">
        <v>3345.95</v>
      </c>
      <c r="CE5039" s="9">
        <v>2792.58</v>
      </c>
      <c r="CF5039" s="9">
        <v>2939.5749999999998</v>
      </c>
      <c r="CG5039" s="9">
        <v>2274.8939999999998</v>
      </c>
      <c r="CH5039" s="9">
        <v>2212.3629999999998</v>
      </c>
      <c r="CI5039" s="9">
        <v>1219.645</v>
      </c>
      <c r="CJ5039" s="9">
        <v>1147.5309999999999</v>
      </c>
      <c r="CK5039" s="9">
        <v>1774.9079999999999</v>
      </c>
      <c r="CL5039" s="9">
        <v>2663.1489999999999</v>
      </c>
      <c r="CM5039" s="9">
        <v>4121.4790000000003</v>
      </c>
      <c r="CN5039" s="9">
        <v>5364.0739999999996</v>
      </c>
      <c r="CO5039" s="9">
        <v>7025.085</v>
      </c>
      <c r="CP5039" s="9">
        <v>7037.326</v>
      </c>
      <c r="CQ5039" s="9">
        <v>8303.0720000000001</v>
      </c>
      <c r="CR5039" s="9">
        <v>7777.7860000000001</v>
      </c>
      <c r="CS5039" s="9">
        <v>7717.9080000000004</v>
      </c>
      <c r="CT5039" s="9">
        <v>7766.7430000000004</v>
      </c>
      <c r="CU5039" s="9">
        <v>7390.3379999999997</v>
      </c>
      <c r="CV5039" s="9">
        <v>6565.76</v>
      </c>
      <c r="CW5039" s="9">
        <v>7395.55</v>
      </c>
      <c r="CX5039" s="9">
        <v>7102.05</v>
      </c>
      <c r="CY5039" s="9">
        <v>5993.1289999999999</v>
      </c>
      <c r="CZ5039" s="9">
        <v>5129.1819999999998</v>
      </c>
      <c r="DA5039" s="9">
        <v>5229.652</v>
      </c>
      <c r="DB5039" s="9">
        <v>6274.2060000000001</v>
      </c>
      <c r="DC5039" s="9">
        <v>15.47907</v>
      </c>
      <c r="DD5039" s="9">
        <v>0</v>
      </c>
    </row>
    <row r="5040" spans="1:108" x14ac:dyDescent="0.25">
      <c r="A5040" s="9" t="s">
        <v>42</v>
      </c>
      <c r="B5040" s="9" t="s">
        <v>30</v>
      </c>
      <c r="C5040" s="9" t="s">
        <v>3</v>
      </c>
      <c r="D5040" s="9" t="s">
        <v>40</v>
      </c>
      <c r="E5040" s="9" t="s">
        <v>38</v>
      </c>
      <c r="F5040" s="9">
        <v>2021</v>
      </c>
      <c r="G5040" s="9">
        <v>8</v>
      </c>
      <c r="H5040" s="9"/>
      <c r="BF5040" s="33">
        <v>66.474999999999994</v>
      </c>
      <c r="BG5040" s="33">
        <v>65.265000000000001</v>
      </c>
      <c r="BH5040" s="33">
        <v>63.54</v>
      </c>
      <c r="BI5040" s="33">
        <v>63.47</v>
      </c>
      <c r="BJ5040" s="33">
        <v>62.564999999999998</v>
      </c>
      <c r="BK5040" s="33">
        <v>61.395000000000003</v>
      </c>
      <c r="BL5040" s="33">
        <v>60.76</v>
      </c>
      <c r="BM5040" s="33">
        <v>63.954999999999998</v>
      </c>
      <c r="BN5040" s="33">
        <v>70.41</v>
      </c>
      <c r="BO5040" s="33">
        <v>76.584999999999994</v>
      </c>
      <c r="BP5040" s="33">
        <v>82.57</v>
      </c>
      <c r="BQ5040" s="33">
        <v>86.16</v>
      </c>
      <c r="BR5040" s="33">
        <v>89.025000000000006</v>
      </c>
      <c r="BS5040" s="33">
        <v>91.2</v>
      </c>
      <c r="BT5040" s="33">
        <v>93.254999999999995</v>
      </c>
      <c r="BU5040" s="33">
        <v>94.105000000000004</v>
      </c>
      <c r="BV5040" s="33">
        <v>94.36</v>
      </c>
      <c r="BW5040" s="33">
        <v>93.614999999999995</v>
      </c>
      <c r="BX5040" s="33">
        <v>91.484999999999999</v>
      </c>
      <c r="BY5040" s="33">
        <v>84.784999999999997</v>
      </c>
      <c r="BZ5040" s="33">
        <v>78.260000000000005</v>
      </c>
      <c r="CA5040" s="33">
        <v>74.11</v>
      </c>
      <c r="CB5040" s="33">
        <v>71.819999999999993</v>
      </c>
      <c r="CC5040" s="33">
        <v>69.715000000000003</v>
      </c>
      <c r="DC5040" s="9">
        <v>15.47907</v>
      </c>
      <c r="DD5040" s="9">
        <v>0</v>
      </c>
    </row>
    <row r="5041" spans="1:108" x14ac:dyDescent="0.25">
      <c r="A5041" s="9" t="s">
        <v>42</v>
      </c>
      <c r="B5041" s="9" t="s">
        <v>30</v>
      </c>
      <c r="C5041" s="9" t="s">
        <v>3</v>
      </c>
      <c r="D5041" s="9" t="s">
        <v>40</v>
      </c>
      <c r="E5041" s="9" t="s">
        <v>38</v>
      </c>
      <c r="F5041" s="9">
        <v>2021</v>
      </c>
      <c r="G5041" s="9">
        <v>9</v>
      </c>
      <c r="H5041" s="9"/>
      <c r="BF5041" s="33">
        <v>66.454999999999998</v>
      </c>
      <c r="BG5041" s="33">
        <v>65.34</v>
      </c>
      <c r="BH5041" s="33">
        <v>64.064999999999998</v>
      </c>
      <c r="BI5041" s="33">
        <v>63.145000000000003</v>
      </c>
      <c r="BJ5041" s="33">
        <v>62.604999999999997</v>
      </c>
      <c r="BK5041" s="33">
        <v>61.8</v>
      </c>
      <c r="BL5041" s="33">
        <v>61.5</v>
      </c>
      <c r="BM5041" s="33">
        <v>63.575000000000003</v>
      </c>
      <c r="BN5041" s="33">
        <v>70.025000000000006</v>
      </c>
      <c r="BO5041" s="33">
        <v>76.275000000000006</v>
      </c>
      <c r="BP5041" s="33">
        <v>81.314999999999998</v>
      </c>
      <c r="BQ5041" s="33">
        <v>84.814999999999998</v>
      </c>
      <c r="BR5041" s="33">
        <v>86.55</v>
      </c>
      <c r="BS5041" s="33">
        <v>88.61</v>
      </c>
      <c r="BT5041" s="33">
        <v>90.61</v>
      </c>
      <c r="BU5041" s="33">
        <v>91.855000000000004</v>
      </c>
      <c r="BV5041" s="33">
        <v>92.59</v>
      </c>
      <c r="BW5041" s="33">
        <v>91.954999999999998</v>
      </c>
      <c r="BX5041" s="33">
        <v>88.59</v>
      </c>
      <c r="BY5041" s="33">
        <v>81.099999999999994</v>
      </c>
      <c r="BZ5041" s="33">
        <v>75.525000000000006</v>
      </c>
      <c r="CA5041" s="33">
        <v>72.11</v>
      </c>
      <c r="CB5041" s="33">
        <v>69.63</v>
      </c>
      <c r="CC5041" s="33">
        <v>68.16</v>
      </c>
      <c r="DC5041" s="9">
        <v>15.47907</v>
      </c>
      <c r="DD5041" s="9">
        <v>0</v>
      </c>
    </row>
    <row r="5042" spans="1:108" x14ac:dyDescent="0.25">
      <c r="A5042" s="9" t="s">
        <v>42</v>
      </c>
      <c r="B5042" s="9" t="s">
        <v>30</v>
      </c>
      <c r="C5042" s="9" t="s">
        <v>3</v>
      </c>
      <c r="D5042" s="9" t="s">
        <v>40</v>
      </c>
      <c r="E5042" s="9" t="s">
        <v>38</v>
      </c>
      <c r="F5042" s="9">
        <v>2021</v>
      </c>
      <c r="G5042" s="9">
        <v>10</v>
      </c>
      <c r="H5042" s="9"/>
      <c r="BF5042" s="33">
        <v>60.516300000000001</v>
      </c>
      <c r="BG5042" s="33">
        <v>59.396740000000001</v>
      </c>
      <c r="BH5042" s="33">
        <v>58.608699999999999</v>
      </c>
      <c r="BI5042" s="33">
        <v>57.836959999999998</v>
      </c>
      <c r="BJ5042" s="33">
        <v>57.211959999999998</v>
      </c>
      <c r="BK5042" s="33">
        <v>56.483699999999999</v>
      </c>
      <c r="BL5042" s="33">
        <v>56.054349999999999</v>
      </c>
      <c r="BM5042" s="33">
        <v>56.190219999999997</v>
      </c>
      <c r="BN5042" s="33">
        <v>61.74456</v>
      </c>
      <c r="BO5042" s="33">
        <v>69.804339999999996</v>
      </c>
      <c r="BP5042" s="33">
        <v>75.527180000000001</v>
      </c>
      <c r="BQ5042" s="33">
        <v>79.75</v>
      </c>
      <c r="BR5042" s="33">
        <v>82.858699999999999</v>
      </c>
      <c r="BS5042" s="33">
        <v>84.494569999999996</v>
      </c>
      <c r="BT5042" s="33">
        <v>85.255430000000004</v>
      </c>
      <c r="BU5042" s="33">
        <v>86.097819999999999</v>
      </c>
      <c r="BV5042" s="33">
        <v>85.929339999999996</v>
      </c>
      <c r="BW5042" s="33">
        <v>84.342389999999995</v>
      </c>
      <c r="BX5042" s="33">
        <v>76.820660000000004</v>
      </c>
      <c r="BY5042" s="33">
        <v>69.836960000000005</v>
      </c>
      <c r="BZ5042" s="33">
        <v>66.032610000000005</v>
      </c>
      <c r="CA5042" s="33">
        <v>63.701090000000001</v>
      </c>
      <c r="CB5042" s="33">
        <v>62.891300000000001</v>
      </c>
      <c r="CC5042" s="33">
        <v>61.375</v>
      </c>
      <c r="DC5042" s="9">
        <v>15.47907</v>
      </c>
      <c r="DD5042" s="9">
        <v>0</v>
      </c>
    </row>
    <row r="5043" spans="1:108" x14ac:dyDescent="0.25">
      <c r="A5043" s="9" t="s">
        <v>42</v>
      </c>
      <c r="B5043" s="9" t="s">
        <v>30</v>
      </c>
      <c r="C5043" s="9" t="s">
        <v>3</v>
      </c>
      <c r="D5043" s="9" t="s">
        <v>40</v>
      </c>
      <c r="E5043" s="9" t="s">
        <v>38</v>
      </c>
      <c r="F5043" s="9">
        <v>2022</v>
      </c>
      <c r="G5043" s="9">
        <v>5</v>
      </c>
      <c r="H5043" s="9"/>
      <c r="BF5043" s="33">
        <v>65.864590000000007</v>
      </c>
      <c r="BG5043" s="33">
        <v>64.953130000000002</v>
      </c>
      <c r="BH5043" s="33">
        <v>64.15625</v>
      </c>
      <c r="BI5043" s="33">
        <v>63.28125</v>
      </c>
      <c r="BJ5043" s="33">
        <v>62.697920000000003</v>
      </c>
      <c r="BK5043" s="33">
        <v>61.213540000000002</v>
      </c>
      <c r="BL5043" s="33">
        <v>62.0625</v>
      </c>
      <c r="BM5043" s="33">
        <v>67.171880000000002</v>
      </c>
      <c r="BN5043" s="33">
        <v>72.203130000000002</v>
      </c>
      <c r="BO5043" s="33">
        <v>77.375</v>
      </c>
      <c r="BP5043" s="33">
        <v>80.994789999999995</v>
      </c>
      <c r="BQ5043" s="33">
        <v>83.135409999999993</v>
      </c>
      <c r="BR5043" s="33">
        <v>85.4375</v>
      </c>
      <c r="BS5043" s="33">
        <v>87.645840000000007</v>
      </c>
      <c r="BT5043" s="33">
        <v>89.416659999999993</v>
      </c>
      <c r="BU5043" s="33">
        <v>90.776039999999995</v>
      </c>
      <c r="BV5043" s="33">
        <v>91.057289999999995</v>
      </c>
      <c r="BW5043" s="33">
        <v>90.411460000000005</v>
      </c>
      <c r="BX5043" s="33">
        <v>88.973960000000005</v>
      </c>
      <c r="BY5043" s="33">
        <v>84.765630000000002</v>
      </c>
      <c r="BZ5043" s="33">
        <v>77.776039999999995</v>
      </c>
      <c r="CA5043" s="33">
        <v>73.807289999999995</v>
      </c>
      <c r="CB5043" s="33">
        <v>71.09375</v>
      </c>
      <c r="CC5043" s="33">
        <v>68.796880000000002</v>
      </c>
      <c r="DC5043" s="9">
        <v>15.47907</v>
      </c>
      <c r="DD5043" s="9">
        <v>0</v>
      </c>
    </row>
    <row r="5044" spans="1:108" x14ac:dyDescent="0.25">
      <c r="A5044" s="9" t="s">
        <v>42</v>
      </c>
      <c r="B5044" s="9" t="s">
        <v>30</v>
      </c>
      <c r="C5044" s="9" t="s">
        <v>3</v>
      </c>
      <c r="D5044" s="9" t="s">
        <v>40</v>
      </c>
      <c r="E5044" s="9" t="s">
        <v>38</v>
      </c>
      <c r="F5044" s="9">
        <v>2022</v>
      </c>
      <c r="G5044" s="9">
        <v>6</v>
      </c>
      <c r="H5044" s="9"/>
      <c r="BF5044" s="33">
        <v>71.21875</v>
      </c>
      <c r="BG5044" s="33">
        <v>69.317710000000005</v>
      </c>
      <c r="BH5044" s="33">
        <v>68.098960000000005</v>
      </c>
      <c r="BI5044" s="33">
        <v>67.526039999999995</v>
      </c>
      <c r="BJ5044" s="33">
        <v>66.703130000000002</v>
      </c>
      <c r="BK5044" s="33">
        <v>65.713539999999995</v>
      </c>
      <c r="BL5044" s="33">
        <v>66.380210000000005</v>
      </c>
      <c r="BM5044" s="33">
        <v>72.098960000000005</v>
      </c>
      <c r="BN5044" s="33">
        <v>78.572909999999993</v>
      </c>
      <c r="BO5044" s="33">
        <v>83.494789999999995</v>
      </c>
      <c r="BP5044" s="33">
        <v>87.442710000000005</v>
      </c>
      <c r="BQ5044" s="33">
        <v>90.536460000000005</v>
      </c>
      <c r="BR5044" s="33">
        <v>92.666659999999993</v>
      </c>
      <c r="BS5044" s="33">
        <v>94.75</v>
      </c>
      <c r="BT5044" s="33">
        <v>96.677090000000007</v>
      </c>
      <c r="BU5044" s="33">
        <v>97.807289999999995</v>
      </c>
      <c r="BV5044" s="33">
        <v>98.677090000000007</v>
      </c>
      <c r="BW5044" s="33">
        <v>98.677090000000007</v>
      </c>
      <c r="BX5044" s="33">
        <v>97.348960000000005</v>
      </c>
      <c r="BY5044" s="33">
        <v>91.817710000000005</v>
      </c>
      <c r="BZ5044" s="33">
        <v>84.25</v>
      </c>
      <c r="CA5044" s="33">
        <v>78.442710000000005</v>
      </c>
      <c r="CB5044" s="33">
        <v>75.802090000000007</v>
      </c>
      <c r="CC5044" s="33">
        <v>73.75</v>
      </c>
      <c r="DC5044" s="9">
        <v>15.47907</v>
      </c>
      <c r="DD5044" s="9">
        <v>0</v>
      </c>
    </row>
    <row r="5045" spans="1:108" x14ac:dyDescent="0.25">
      <c r="A5045" s="9" t="s">
        <v>42</v>
      </c>
      <c r="B5045" s="9" t="s">
        <v>30</v>
      </c>
      <c r="C5045" s="9" t="s">
        <v>3</v>
      </c>
      <c r="D5045" s="9" t="s">
        <v>40</v>
      </c>
      <c r="E5045" s="9" t="s">
        <v>38</v>
      </c>
      <c r="F5045" s="9">
        <v>2022</v>
      </c>
      <c r="G5045" s="9">
        <v>7</v>
      </c>
      <c r="H5045" s="9">
        <v>5131.076</v>
      </c>
      <c r="I5045" s="9">
        <v>5043.9830000000002</v>
      </c>
      <c r="J5045" s="9">
        <v>4951.72</v>
      </c>
      <c r="K5045" s="9">
        <v>5310.018</v>
      </c>
      <c r="L5045" s="9">
        <v>5578.4489999999996</v>
      </c>
      <c r="M5045" s="9">
        <v>5892.4480000000003</v>
      </c>
      <c r="N5045" s="9">
        <v>6042.4579999999996</v>
      </c>
      <c r="O5045" s="9">
        <v>6347.3779999999997</v>
      </c>
      <c r="P5045" s="9">
        <v>6521.9520000000002</v>
      </c>
      <c r="Q5045" s="9">
        <v>6743.7569999999996</v>
      </c>
      <c r="R5045" s="9">
        <v>6910.1189999999997</v>
      </c>
      <c r="S5045" s="9">
        <v>7034.335</v>
      </c>
      <c r="T5045" s="9">
        <v>6408.3440000000001</v>
      </c>
      <c r="U5045" s="9">
        <v>3982.625</v>
      </c>
      <c r="V5045" s="9">
        <v>3999.1390000000001</v>
      </c>
      <c r="W5045" s="9">
        <v>4070.6</v>
      </c>
      <c r="X5045" s="9">
        <v>4210.5820000000003</v>
      </c>
      <c r="Y5045" s="9">
        <v>4372.933</v>
      </c>
      <c r="Z5045" s="9">
        <v>7181.2709999999997</v>
      </c>
      <c r="AA5045" s="9">
        <v>7692.451</v>
      </c>
      <c r="AB5045" s="9">
        <v>7243.3440000000001</v>
      </c>
      <c r="AC5045" s="9">
        <v>6373.1540000000005</v>
      </c>
      <c r="AD5045" s="9">
        <v>5779.8130000000001</v>
      </c>
      <c r="AE5045" s="9">
        <v>5758.3580000000002</v>
      </c>
      <c r="AF5045" s="9">
        <v>4136.1540000000005</v>
      </c>
      <c r="AG5045" s="9">
        <v>5075.183</v>
      </c>
      <c r="AH5045" s="9">
        <v>5001.1450000000004</v>
      </c>
      <c r="AI5045" s="9">
        <v>4924.8720000000003</v>
      </c>
      <c r="AJ5045" s="9">
        <v>5272.2950000000001</v>
      </c>
      <c r="AK5045" s="9">
        <v>5627.8109999999997</v>
      </c>
      <c r="AL5045" s="9">
        <v>5896.4210000000003</v>
      </c>
      <c r="AM5045" s="9">
        <v>6023.8530000000001</v>
      </c>
      <c r="AN5045" s="9">
        <v>6347.2439999999997</v>
      </c>
      <c r="AO5045" s="9">
        <v>6488.3829999999998</v>
      </c>
      <c r="AP5045" s="9">
        <v>6605.09</v>
      </c>
      <c r="AQ5045" s="9">
        <v>6747.6949999999997</v>
      </c>
      <c r="AR5045" s="9">
        <v>7041.8069999999998</v>
      </c>
      <c r="AS5045" s="9">
        <v>7147.8</v>
      </c>
      <c r="AT5045" s="9">
        <v>7263.9319999999998</v>
      </c>
      <c r="AU5045" s="9">
        <v>7272.0609999999997</v>
      </c>
      <c r="AV5045" s="9">
        <v>7293.9549999999999</v>
      </c>
      <c r="AW5045" s="9">
        <v>7349.6769999999997</v>
      </c>
      <c r="AX5045" s="9">
        <v>7382.46</v>
      </c>
      <c r="AY5045" s="9">
        <v>7378.4279999999999</v>
      </c>
      <c r="AZ5045" s="9">
        <v>7244.95</v>
      </c>
      <c r="BA5045" s="9">
        <v>6875.4679999999998</v>
      </c>
      <c r="BB5045" s="9">
        <v>6051.8739999999998</v>
      </c>
      <c r="BC5045" s="9">
        <v>5494.3649999999998</v>
      </c>
      <c r="BD5045" s="9">
        <v>5493.0039999999999</v>
      </c>
      <c r="BE5045" s="9">
        <v>7318.1790000000001</v>
      </c>
      <c r="BF5045" s="33">
        <v>73.254999999999995</v>
      </c>
      <c r="BG5045" s="33">
        <v>72.150000000000006</v>
      </c>
      <c r="BH5045" s="33">
        <v>71.064999999999998</v>
      </c>
      <c r="BI5045" s="33">
        <v>70.034999999999997</v>
      </c>
      <c r="BJ5045" s="33">
        <v>69.034999999999997</v>
      </c>
      <c r="BK5045" s="33">
        <v>68.424999999999997</v>
      </c>
      <c r="BL5045" s="33">
        <v>68.905000000000001</v>
      </c>
      <c r="BM5045" s="33">
        <v>72.709999999999994</v>
      </c>
      <c r="BN5045" s="33">
        <v>77.459999999999994</v>
      </c>
      <c r="BO5045" s="33">
        <v>81.94</v>
      </c>
      <c r="BP5045" s="33">
        <v>85.91</v>
      </c>
      <c r="BQ5045" s="33">
        <v>89.224999999999994</v>
      </c>
      <c r="BR5045" s="33">
        <v>91.784999999999997</v>
      </c>
      <c r="BS5045" s="33">
        <v>94.325000000000003</v>
      </c>
      <c r="BT5045" s="33">
        <v>95.29</v>
      </c>
      <c r="BU5045" s="33">
        <v>96.215000000000003</v>
      </c>
      <c r="BV5045" s="33">
        <v>96.48</v>
      </c>
      <c r="BW5045" s="33">
        <v>95.98</v>
      </c>
      <c r="BX5045" s="33">
        <v>93.875</v>
      </c>
      <c r="BY5045" s="33">
        <v>88.974999999999994</v>
      </c>
      <c r="BZ5045" s="33">
        <v>82.424999999999997</v>
      </c>
      <c r="CA5045" s="33">
        <v>78.25</v>
      </c>
      <c r="CB5045" s="33">
        <v>75.3</v>
      </c>
      <c r="CC5045" s="33">
        <v>73.33</v>
      </c>
      <c r="CD5045" s="9">
        <v>3351.6590000000001</v>
      </c>
      <c r="CE5045" s="9">
        <v>2797.4589999999998</v>
      </c>
      <c r="CF5045" s="9">
        <v>2944.5709999999999</v>
      </c>
      <c r="CG5045" s="9">
        <v>2278.123</v>
      </c>
      <c r="CH5045" s="9">
        <v>2214.4430000000002</v>
      </c>
      <c r="CI5045" s="9">
        <v>1221.7529999999999</v>
      </c>
      <c r="CJ5045" s="9">
        <v>1149.1369999999999</v>
      </c>
      <c r="CK5045" s="9">
        <v>1776.953</v>
      </c>
      <c r="CL5045" s="9">
        <v>2666.2539999999999</v>
      </c>
      <c r="CM5045" s="9">
        <v>4127.1959999999999</v>
      </c>
      <c r="CN5045" s="9">
        <v>5372.2340000000004</v>
      </c>
      <c r="CO5045" s="9">
        <v>7034.8090000000002</v>
      </c>
      <c r="CP5045" s="9">
        <v>7046.915</v>
      </c>
      <c r="CQ5045" s="9">
        <v>8313.9920000000002</v>
      </c>
      <c r="CR5045" s="9">
        <v>7788.4520000000002</v>
      </c>
      <c r="CS5045" s="9">
        <v>7729.3239999999996</v>
      </c>
      <c r="CT5045" s="9">
        <v>7777.0780000000004</v>
      </c>
      <c r="CU5045" s="9">
        <v>7399.0929999999998</v>
      </c>
      <c r="CV5045" s="9">
        <v>6575.7190000000001</v>
      </c>
      <c r="CW5045" s="9">
        <v>7408.1559999999999</v>
      </c>
      <c r="CX5045" s="9">
        <v>7113.85</v>
      </c>
      <c r="CY5045" s="9">
        <v>6001.9229999999998</v>
      </c>
      <c r="CZ5045" s="9">
        <v>5136.2340000000004</v>
      </c>
      <c r="DA5045" s="9">
        <v>5236.6030000000001</v>
      </c>
      <c r="DB5045" s="9">
        <v>6282.8779999999997</v>
      </c>
      <c r="DC5045" s="9">
        <v>15.47907</v>
      </c>
      <c r="DD5045" s="9">
        <v>0</v>
      </c>
    </row>
    <row r="5046" spans="1:108" x14ac:dyDescent="0.25">
      <c r="A5046" s="9" t="s">
        <v>42</v>
      </c>
      <c r="B5046" s="9" t="s">
        <v>30</v>
      </c>
      <c r="C5046" s="9" t="s">
        <v>3</v>
      </c>
      <c r="D5046" s="9" t="s">
        <v>40</v>
      </c>
      <c r="E5046" s="9" t="s">
        <v>38</v>
      </c>
      <c r="F5046" s="9">
        <v>2022</v>
      </c>
      <c r="G5046" s="9">
        <v>8</v>
      </c>
      <c r="H5046" s="9"/>
      <c r="BF5046" s="33">
        <v>66.474999999999994</v>
      </c>
      <c r="BG5046" s="33">
        <v>65.265000000000001</v>
      </c>
      <c r="BH5046" s="33">
        <v>63.54</v>
      </c>
      <c r="BI5046" s="33">
        <v>63.47</v>
      </c>
      <c r="BJ5046" s="33">
        <v>62.564999999999998</v>
      </c>
      <c r="BK5046" s="33">
        <v>61.395000000000003</v>
      </c>
      <c r="BL5046" s="33">
        <v>60.76</v>
      </c>
      <c r="BM5046" s="33">
        <v>63.954999999999998</v>
      </c>
      <c r="BN5046" s="33">
        <v>70.41</v>
      </c>
      <c r="BO5046" s="33">
        <v>76.584999999999994</v>
      </c>
      <c r="BP5046" s="33">
        <v>82.57</v>
      </c>
      <c r="BQ5046" s="33">
        <v>86.16</v>
      </c>
      <c r="BR5046" s="33">
        <v>89.025000000000006</v>
      </c>
      <c r="BS5046" s="33">
        <v>91.2</v>
      </c>
      <c r="BT5046" s="33">
        <v>93.254999999999995</v>
      </c>
      <c r="BU5046" s="33">
        <v>94.105000000000004</v>
      </c>
      <c r="BV5046" s="33">
        <v>94.36</v>
      </c>
      <c r="BW5046" s="33">
        <v>93.614999999999995</v>
      </c>
      <c r="BX5046" s="33">
        <v>91.484999999999999</v>
      </c>
      <c r="BY5046" s="33">
        <v>84.784999999999997</v>
      </c>
      <c r="BZ5046" s="33">
        <v>78.260000000000005</v>
      </c>
      <c r="CA5046" s="33">
        <v>74.11</v>
      </c>
      <c r="CB5046" s="33">
        <v>71.819999999999993</v>
      </c>
      <c r="CC5046" s="33">
        <v>69.715000000000003</v>
      </c>
      <c r="DC5046" s="9">
        <v>15.47907</v>
      </c>
      <c r="DD5046" s="9">
        <v>0</v>
      </c>
    </row>
    <row r="5047" spans="1:108" x14ac:dyDescent="0.25">
      <c r="A5047" s="9" t="s">
        <v>42</v>
      </c>
      <c r="B5047" s="9" t="s">
        <v>30</v>
      </c>
      <c r="C5047" s="9" t="s">
        <v>3</v>
      </c>
      <c r="D5047" s="9" t="s">
        <v>40</v>
      </c>
      <c r="E5047" s="9" t="s">
        <v>38</v>
      </c>
      <c r="F5047" s="9">
        <v>2022</v>
      </c>
      <c r="G5047" s="9">
        <v>9</v>
      </c>
      <c r="H5047" s="9"/>
      <c r="BF5047" s="33">
        <v>66.454999999999998</v>
      </c>
      <c r="BG5047" s="33">
        <v>65.34</v>
      </c>
      <c r="BH5047" s="33">
        <v>64.064999999999998</v>
      </c>
      <c r="BI5047" s="33">
        <v>63.145000000000003</v>
      </c>
      <c r="BJ5047" s="33">
        <v>62.604999999999997</v>
      </c>
      <c r="BK5047" s="33">
        <v>61.8</v>
      </c>
      <c r="BL5047" s="33">
        <v>61.5</v>
      </c>
      <c r="BM5047" s="33">
        <v>63.575000000000003</v>
      </c>
      <c r="BN5047" s="33">
        <v>70.025000000000006</v>
      </c>
      <c r="BO5047" s="33">
        <v>76.275000000000006</v>
      </c>
      <c r="BP5047" s="33">
        <v>81.314999999999998</v>
      </c>
      <c r="BQ5047" s="33">
        <v>84.814999999999998</v>
      </c>
      <c r="BR5047" s="33">
        <v>86.55</v>
      </c>
      <c r="BS5047" s="33">
        <v>88.61</v>
      </c>
      <c r="BT5047" s="33">
        <v>90.61</v>
      </c>
      <c r="BU5047" s="33">
        <v>91.855000000000004</v>
      </c>
      <c r="BV5047" s="33">
        <v>92.59</v>
      </c>
      <c r="BW5047" s="33">
        <v>91.954999999999998</v>
      </c>
      <c r="BX5047" s="33">
        <v>88.59</v>
      </c>
      <c r="BY5047" s="33">
        <v>81.099999999999994</v>
      </c>
      <c r="BZ5047" s="33">
        <v>75.525000000000006</v>
      </c>
      <c r="CA5047" s="33">
        <v>72.11</v>
      </c>
      <c r="CB5047" s="33">
        <v>69.63</v>
      </c>
      <c r="CC5047" s="33">
        <v>68.16</v>
      </c>
      <c r="DC5047" s="9">
        <v>15.47907</v>
      </c>
      <c r="DD5047" s="9">
        <v>0</v>
      </c>
    </row>
    <row r="5048" spans="1:108" x14ac:dyDescent="0.25">
      <c r="A5048" s="9" t="s">
        <v>42</v>
      </c>
      <c r="B5048" s="9" t="s">
        <v>30</v>
      </c>
      <c r="C5048" s="9" t="s">
        <v>3</v>
      </c>
      <c r="D5048" s="9" t="s">
        <v>40</v>
      </c>
      <c r="E5048" s="9" t="s">
        <v>38</v>
      </c>
      <c r="F5048" s="9">
        <v>2022</v>
      </c>
      <c r="G5048" s="9">
        <v>10</v>
      </c>
      <c r="H5048" s="9"/>
      <c r="BF5048" s="33">
        <v>60.516300000000001</v>
      </c>
      <c r="BG5048" s="33">
        <v>59.396740000000001</v>
      </c>
      <c r="BH5048" s="33">
        <v>58.608699999999999</v>
      </c>
      <c r="BI5048" s="33">
        <v>57.836959999999998</v>
      </c>
      <c r="BJ5048" s="33">
        <v>57.211959999999998</v>
      </c>
      <c r="BK5048" s="33">
        <v>56.483699999999999</v>
      </c>
      <c r="BL5048" s="33">
        <v>56.054349999999999</v>
      </c>
      <c r="BM5048" s="33">
        <v>56.190219999999997</v>
      </c>
      <c r="BN5048" s="33">
        <v>61.74456</v>
      </c>
      <c r="BO5048" s="33">
        <v>69.804339999999996</v>
      </c>
      <c r="BP5048" s="33">
        <v>75.527180000000001</v>
      </c>
      <c r="BQ5048" s="33">
        <v>79.75</v>
      </c>
      <c r="BR5048" s="33">
        <v>82.858699999999999</v>
      </c>
      <c r="BS5048" s="33">
        <v>84.494569999999996</v>
      </c>
      <c r="BT5048" s="33">
        <v>85.255430000000004</v>
      </c>
      <c r="BU5048" s="33">
        <v>86.097819999999999</v>
      </c>
      <c r="BV5048" s="33">
        <v>85.929339999999996</v>
      </c>
      <c r="BW5048" s="33">
        <v>84.342389999999995</v>
      </c>
      <c r="BX5048" s="33">
        <v>76.820660000000004</v>
      </c>
      <c r="BY5048" s="33">
        <v>69.836960000000005</v>
      </c>
      <c r="BZ5048" s="33">
        <v>66.032610000000005</v>
      </c>
      <c r="CA5048" s="33">
        <v>63.701090000000001</v>
      </c>
      <c r="CB5048" s="33">
        <v>62.891300000000001</v>
      </c>
      <c r="CC5048" s="33">
        <v>61.375</v>
      </c>
      <c r="DC5048" s="9">
        <v>15.47907</v>
      </c>
      <c r="DD5048" s="9">
        <v>0</v>
      </c>
    </row>
    <row r="5049" spans="1:108" x14ac:dyDescent="0.25">
      <c r="A5049" s="9" t="s">
        <v>42</v>
      </c>
      <c r="B5049" s="9" t="s">
        <v>30</v>
      </c>
      <c r="C5049" s="9" t="s">
        <v>3</v>
      </c>
      <c r="D5049" s="9" t="s">
        <v>40</v>
      </c>
      <c r="E5049" s="9" t="s">
        <v>38</v>
      </c>
      <c r="F5049" s="9">
        <v>2023</v>
      </c>
      <c r="G5049" s="9">
        <v>5</v>
      </c>
      <c r="H5049" s="9"/>
      <c r="BF5049" s="33">
        <v>65.864590000000007</v>
      </c>
      <c r="BG5049" s="33">
        <v>64.953130000000002</v>
      </c>
      <c r="BH5049" s="33">
        <v>64.15625</v>
      </c>
      <c r="BI5049" s="33">
        <v>63.28125</v>
      </c>
      <c r="BJ5049" s="33">
        <v>62.697920000000003</v>
      </c>
      <c r="BK5049" s="33">
        <v>61.213540000000002</v>
      </c>
      <c r="BL5049" s="33">
        <v>62.0625</v>
      </c>
      <c r="BM5049" s="33">
        <v>67.171880000000002</v>
      </c>
      <c r="BN5049" s="33">
        <v>72.203130000000002</v>
      </c>
      <c r="BO5049" s="33">
        <v>77.375</v>
      </c>
      <c r="BP5049" s="33">
        <v>80.994789999999995</v>
      </c>
      <c r="BQ5049" s="33">
        <v>83.135409999999993</v>
      </c>
      <c r="BR5049" s="33">
        <v>85.4375</v>
      </c>
      <c r="BS5049" s="33">
        <v>87.645840000000007</v>
      </c>
      <c r="BT5049" s="33">
        <v>89.416659999999993</v>
      </c>
      <c r="BU5049" s="33">
        <v>90.776039999999995</v>
      </c>
      <c r="BV5049" s="33">
        <v>91.057289999999995</v>
      </c>
      <c r="BW5049" s="33">
        <v>90.411460000000005</v>
      </c>
      <c r="BX5049" s="33">
        <v>88.973960000000005</v>
      </c>
      <c r="BY5049" s="33">
        <v>84.765630000000002</v>
      </c>
      <c r="BZ5049" s="33">
        <v>77.776039999999995</v>
      </c>
      <c r="CA5049" s="33">
        <v>73.807289999999995</v>
      </c>
      <c r="CB5049" s="33">
        <v>71.09375</v>
      </c>
      <c r="CC5049" s="33">
        <v>68.796880000000002</v>
      </c>
      <c r="DC5049" s="9">
        <v>15.47907</v>
      </c>
      <c r="DD5049" s="9">
        <v>0</v>
      </c>
    </row>
    <row r="5050" spans="1:108" x14ac:dyDescent="0.25">
      <c r="A5050" s="9" t="s">
        <v>42</v>
      </c>
      <c r="B5050" s="9" t="s">
        <v>30</v>
      </c>
      <c r="C5050" s="9" t="s">
        <v>3</v>
      </c>
      <c r="D5050" s="9" t="s">
        <v>40</v>
      </c>
      <c r="E5050" s="9" t="s">
        <v>38</v>
      </c>
      <c r="F5050" s="9">
        <v>2023</v>
      </c>
      <c r="G5050" s="9">
        <v>6</v>
      </c>
      <c r="H5050" s="9"/>
      <c r="BF5050" s="33">
        <v>71.21875</v>
      </c>
      <c r="BG5050" s="33">
        <v>69.317710000000005</v>
      </c>
      <c r="BH5050" s="33">
        <v>68.098960000000005</v>
      </c>
      <c r="BI5050" s="33">
        <v>67.526039999999995</v>
      </c>
      <c r="BJ5050" s="33">
        <v>66.703130000000002</v>
      </c>
      <c r="BK5050" s="33">
        <v>65.713539999999995</v>
      </c>
      <c r="BL5050" s="33">
        <v>66.380210000000005</v>
      </c>
      <c r="BM5050" s="33">
        <v>72.098960000000005</v>
      </c>
      <c r="BN5050" s="33">
        <v>78.572909999999993</v>
      </c>
      <c r="BO5050" s="33">
        <v>83.494789999999995</v>
      </c>
      <c r="BP5050" s="33">
        <v>87.442710000000005</v>
      </c>
      <c r="BQ5050" s="33">
        <v>90.536460000000005</v>
      </c>
      <c r="BR5050" s="33">
        <v>92.666659999999993</v>
      </c>
      <c r="BS5050" s="33">
        <v>94.75</v>
      </c>
      <c r="BT5050" s="33">
        <v>96.677090000000007</v>
      </c>
      <c r="BU5050" s="33">
        <v>97.807289999999995</v>
      </c>
      <c r="BV5050" s="33">
        <v>98.677090000000007</v>
      </c>
      <c r="BW5050" s="33">
        <v>98.677090000000007</v>
      </c>
      <c r="BX5050" s="33">
        <v>97.348960000000005</v>
      </c>
      <c r="BY5050" s="33">
        <v>91.817710000000005</v>
      </c>
      <c r="BZ5050" s="33">
        <v>84.25</v>
      </c>
      <c r="CA5050" s="33">
        <v>78.442710000000005</v>
      </c>
      <c r="CB5050" s="33">
        <v>75.802090000000007</v>
      </c>
      <c r="CC5050" s="33">
        <v>73.75</v>
      </c>
      <c r="DC5050" s="9">
        <v>15.47907</v>
      </c>
      <c r="DD5050" s="9">
        <v>0</v>
      </c>
    </row>
    <row r="5051" spans="1:108" x14ac:dyDescent="0.25">
      <c r="A5051" s="9" t="s">
        <v>42</v>
      </c>
      <c r="B5051" s="9" t="s">
        <v>30</v>
      </c>
      <c r="C5051" s="9" t="s">
        <v>3</v>
      </c>
      <c r="D5051" s="9" t="s">
        <v>40</v>
      </c>
      <c r="E5051" s="9" t="s">
        <v>38</v>
      </c>
      <c r="F5051" s="9">
        <v>2023</v>
      </c>
      <c r="G5051" s="9">
        <v>7</v>
      </c>
      <c r="H5051" s="9">
        <v>5119.7269999999999</v>
      </c>
      <c r="I5051" s="9">
        <v>5039.915</v>
      </c>
      <c r="J5051" s="9">
        <v>4950.0050000000001</v>
      </c>
      <c r="K5051" s="9">
        <v>5309.8770000000004</v>
      </c>
      <c r="L5051" s="9">
        <v>5583.2740000000003</v>
      </c>
      <c r="M5051" s="9">
        <v>5898.79</v>
      </c>
      <c r="N5051" s="9">
        <v>6045.5410000000002</v>
      </c>
      <c r="O5051" s="9">
        <v>6348.9989999999998</v>
      </c>
      <c r="P5051" s="9">
        <v>6523.9750000000004</v>
      </c>
      <c r="Q5051" s="9">
        <v>6745.5839999999998</v>
      </c>
      <c r="R5051" s="9">
        <v>6907.9009999999998</v>
      </c>
      <c r="S5051" s="9">
        <v>7040.4040000000005</v>
      </c>
      <c r="T5051" s="9">
        <v>6416.4610000000002</v>
      </c>
      <c r="U5051" s="9">
        <v>3989.8209999999999</v>
      </c>
      <c r="V5051" s="9">
        <v>4006.335</v>
      </c>
      <c r="W5051" s="9">
        <v>4078.14</v>
      </c>
      <c r="X5051" s="9">
        <v>4218.0590000000002</v>
      </c>
      <c r="Y5051" s="9">
        <v>4377.241</v>
      </c>
      <c r="Z5051" s="9">
        <v>7183.5349999999999</v>
      </c>
      <c r="AA5051" s="9">
        <v>7693.8909999999996</v>
      </c>
      <c r="AB5051" s="9">
        <v>7242.3689999999997</v>
      </c>
      <c r="AC5051" s="9">
        <v>6374.3329999999996</v>
      </c>
      <c r="AD5051" s="9">
        <v>5776.527</v>
      </c>
      <c r="AE5051" s="9">
        <v>5755.0720000000001</v>
      </c>
      <c r="AF5051" s="9">
        <v>4142.9409999999998</v>
      </c>
      <c r="AG5051" s="9">
        <v>5063.8339999999998</v>
      </c>
      <c r="AH5051" s="9">
        <v>4997.076</v>
      </c>
      <c r="AI5051" s="9">
        <v>4923.1580000000004</v>
      </c>
      <c r="AJ5051" s="9">
        <v>5272.1540000000005</v>
      </c>
      <c r="AK5051" s="9">
        <v>5632.6360000000004</v>
      </c>
      <c r="AL5051" s="9">
        <v>5902.7629999999999</v>
      </c>
      <c r="AM5051" s="9">
        <v>6026.9350000000004</v>
      </c>
      <c r="AN5051" s="9">
        <v>6348.8649999999998</v>
      </c>
      <c r="AO5051" s="9">
        <v>6490.4059999999999</v>
      </c>
      <c r="AP5051" s="9">
        <v>6606.9170000000004</v>
      </c>
      <c r="AQ5051" s="9">
        <v>6745.4769999999999</v>
      </c>
      <c r="AR5051" s="9">
        <v>7047.8760000000002</v>
      </c>
      <c r="AS5051" s="9">
        <v>7155.9170000000004</v>
      </c>
      <c r="AT5051" s="9">
        <v>7271.1279999999997</v>
      </c>
      <c r="AU5051" s="9">
        <v>7279.2569999999996</v>
      </c>
      <c r="AV5051" s="9">
        <v>7301.4939999999997</v>
      </c>
      <c r="AW5051" s="9">
        <v>7357.1549999999997</v>
      </c>
      <c r="AX5051" s="9">
        <v>7386.768</v>
      </c>
      <c r="AY5051" s="9">
        <v>7380.6930000000002</v>
      </c>
      <c r="AZ5051" s="9">
        <v>7246.39</v>
      </c>
      <c r="BA5051" s="9">
        <v>6874.4930000000004</v>
      </c>
      <c r="BB5051" s="9">
        <v>6053.0510000000004</v>
      </c>
      <c r="BC5051" s="9">
        <v>5491.08</v>
      </c>
      <c r="BD5051" s="9">
        <v>5489.7190000000001</v>
      </c>
      <c r="BE5051" s="9">
        <v>7324.9650000000001</v>
      </c>
      <c r="BF5051" s="33">
        <v>73.254999999999995</v>
      </c>
      <c r="BG5051" s="33">
        <v>72.150000000000006</v>
      </c>
      <c r="BH5051" s="33">
        <v>71.064999999999998</v>
      </c>
      <c r="BI5051" s="33">
        <v>70.034999999999997</v>
      </c>
      <c r="BJ5051" s="33">
        <v>69.034999999999997</v>
      </c>
      <c r="BK5051" s="33">
        <v>68.424999999999997</v>
      </c>
      <c r="BL5051" s="33">
        <v>68.905000000000001</v>
      </c>
      <c r="BM5051" s="33">
        <v>72.709999999999994</v>
      </c>
      <c r="BN5051" s="33">
        <v>77.459999999999994</v>
      </c>
      <c r="BO5051" s="33">
        <v>81.94</v>
      </c>
      <c r="BP5051" s="33">
        <v>85.91</v>
      </c>
      <c r="BQ5051" s="33">
        <v>89.224999999999994</v>
      </c>
      <c r="BR5051" s="33">
        <v>91.784999999999997</v>
      </c>
      <c r="BS5051" s="33">
        <v>94.325000000000003</v>
      </c>
      <c r="BT5051" s="33">
        <v>95.29</v>
      </c>
      <c r="BU5051" s="33">
        <v>96.215000000000003</v>
      </c>
      <c r="BV5051" s="33">
        <v>96.48</v>
      </c>
      <c r="BW5051" s="33">
        <v>95.98</v>
      </c>
      <c r="BX5051" s="33">
        <v>93.875</v>
      </c>
      <c r="BY5051" s="33">
        <v>88.974999999999994</v>
      </c>
      <c r="BZ5051" s="33">
        <v>82.424999999999997</v>
      </c>
      <c r="CA5051" s="33">
        <v>78.25</v>
      </c>
      <c r="CB5051" s="33">
        <v>75.3</v>
      </c>
      <c r="CC5051" s="33">
        <v>73.33</v>
      </c>
      <c r="CD5051" s="9">
        <v>3353.2579999999998</v>
      </c>
      <c r="CE5051" s="9">
        <v>2797.34</v>
      </c>
      <c r="CF5051" s="9">
        <v>2943.8519999999999</v>
      </c>
      <c r="CG5051" s="9">
        <v>2278.2669999999998</v>
      </c>
      <c r="CH5051" s="9">
        <v>2214.4870000000001</v>
      </c>
      <c r="CI5051" s="9">
        <v>1221.473</v>
      </c>
      <c r="CJ5051" s="9">
        <v>1148.8989999999999</v>
      </c>
      <c r="CK5051" s="9">
        <v>1776.723</v>
      </c>
      <c r="CL5051" s="9">
        <v>2666.2310000000002</v>
      </c>
      <c r="CM5051" s="9">
        <v>4127.8019999999997</v>
      </c>
      <c r="CN5051" s="9">
        <v>5372.39</v>
      </c>
      <c r="CO5051" s="9">
        <v>7033.759</v>
      </c>
      <c r="CP5051" s="9">
        <v>7045.8180000000002</v>
      </c>
      <c r="CQ5051" s="9">
        <v>8312.5329999999994</v>
      </c>
      <c r="CR5051" s="9">
        <v>7787.5709999999999</v>
      </c>
      <c r="CS5051" s="9">
        <v>7728.3689999999997</v>
      </c>
      <c r="CT5051" s="9">
        <v>7777.8130000000001</v>
      </c>
      <c r="CU5051" s="9">
        <v>7400.2879999999996</v>
      </c>
      <c r="CV5051" s="9">
        <v>6576.7129999999997</v>
      </c>
      <c r="CW5051" s="9">
        <v>7408.2569999999996</v>
      </c>
      <c r="CX5051" s="9">
        <v>7114.4989999999998</v>
      </c>
      <c r="CY5051" s="9">
        <v>6003.8890000000001</v>
      </c>
      <c r="CZ5051" s="9">
        <v>5136.2020000000002</v>
      </c>
      <c r="DA5051" s="9">
        <v>5236.8969999999999</v>
      </c>
      <c r="DB5051" s="9">
        <v>6282.9290000000001</v>
      </c>
      <c r="DC5051" s="9">
        <v>15.47907</v>
      </c>
      <c r="DD5051" s="9">
        <v>0</v>
      </c>
    </row>
    <row r="5052" spans="1:108" x14ac:dyDescent="0.25">
      <c r="A5052" s="9" t="s">
        <v>42</v>
      </c>
      <c r="B5052" s="9" t="s">
        <v>30</v>
      </c>
      <c r="C5052" s="9" t="s">
        <v>3</v>
      </c>
      <c r="D5052" s="9" t="s">
        <v>40</v>
      </c>
      <c r="E5052" s="9" t="s">
        <v>38</v>
      </c>
      <c r="F5052" s="9">
        <v>2023</v>
      </c>
      <c r="G5052" s="9">
        <v>8</v>
      </c>
      <c r="H5052" s="9"/>
      <c r="BF5052" s="33">
        <v>66.474999999999994</v>
      </c>
      <c r="BG5052" s="33">
        <v>65.265000000000001</v>
      </c>
      <c r="BH5052" s="33">
        <v>63.54</v>
      </c>
      <c r="BI5052" s="33">
        <v>63.47</v>
      </c>
      <c r="BJ5052" s="33">
        <v>62.564999999999998</v>
      </c>
      <c r="BK5052" s="33">
        <v>61.395000000000003</v>
      </c>
      <c r="BL5052" s="33">
        <v>60.76</v>
      </c>
      <c r="BM5052" s="33">
        <v>63.954999999999998</v>
      </c>
      <c r="BN5052" s="33">
        <v>70.41</v>
      </c>
      <c r="BO5052" s="33">
        <v>76.584999999999994</v>
      </c>
      <c r="BP5052" s="33">
        <v>82.57</v>
      </c>
      <c r="BQ5052" s="33">
        <v>86.16</v>
      </c>
      <c r="BR5052" s="33">
        <v>89.025000000000006</v>
      </c>
      <c r="BS5052" s="33">
        <v>91.2</v>
      </c>
      <c r="BT5052" s="33">
        <v>93.254999999999995</v>
      </c>
      <c r="BU5052" s="33">
        <v>94.105000000000004</v>
      </c>
      <c r="BV5052" s="33">
        <v>94.36</v>
      </c>
      <c r="BW5052" s="33">
        <v>93.614999999999995</v>
      </c>
      <c r="BX5052" s="33">
        <v>91.484999999999999</v>
      </c>
      <c r="BY5052" s="33">
        <v>84.784999999999997</v>
      </c>
      <c r="BZ5052" s="33">
        <v>78.260000000000005</v>
      </c>
      <c r="CA5052" s="33">
        <v>74.11</v>
      </c>
      <c r="CB5052" s="33">
        <v>71.819999999999993</v>
      </c>
      <c r="CC5052" s="33">
        <v>69.715000000000003</v>
      </c>
      <c r="DC5052" s="9">
        <v>15.47907</v>
      </c>
      <c r="DD5052" s="9">
        <v>0</v>
      </c>
    </row>
    <row r="5053" spans="1:108" x14ac:dyDescent="0.25">
      <c r="A5053" s="9" t="s">
        <v>42</v>
      </c>
      <c r="B5053" s="9" t="s">
        <v>30</v>
      </c>
      <c r="C5053" s="9" t="s">
        <v>3</v>
      </c>
      <c r="D5053" s="9" t="s">
        <v>40</v>
      </c>
      <c r="E5053" s="9" t="s">
        <v>38</v>
      </c>
      <c r="F5053" s="9">
        <v>2023</v>
      </c>
      <c r="G5053" s="9">
        <v>9</v>
      </c>
      <c r="H5053" s="9"/>
      <c r="BF5053" s="33">
        <v>66.454999999999998</v>
      </c>
      <c r="BG5053" s="33">
        <v>65.34</v>
      </c>
      <c r="BH5053" s="33">
        <v>64.064999999999998</v>
      </c>
      <c r="BI5053" s="33">
        <v>63.145000000000003</v>
      </c>
      <c r="BJ5053" s="33">
        <v>62.604999999999997</v>
      </c>
      <c r="BK5053" s="33">
        <v>61.8</v>
      </c>
      <c r="BL5053" s="33">
        <v>61.5</v>
      </c>
      <c r="BM5053" s="33">
        <v>63.575000000000003</v>
      </c>
      <c r="BN5053" s="33">
        <v>70.025000000000006</v>
      </c>
      <c r="BO5053" s="33">
        <v>76.275000000000006</v>
      </c>
      <c r="BP5053" s="33">
        <v>81.314999999999998</v>
      </c>
      <c r="BQ5053" s="33">
        <v>84.814999999999998</v>
      </c>
      <c r="BR5053" s="33">
        <v>86.55</v>
      </c>
      <c r="BS5053" s="33">
        <v>88.61</v>
      </c>
      <c r="BT5053" s="33">
        <v>90.61</v>
      </c>
      <c r="BU5053" s="33">
        <v>91.855000000000004</v>
      </c>
      <c r="BV5053" s="33">
        <v>92.59</v>
      </c>
      <c r="BW5053" s="33">
        <v>91.954999999999998</v>
      </c>
      <c r="BX5053" s="33">
        <v>88.59</v>
      </c>
      <c r="BY5053" s="33">
        <v>81.099999999999994</v>
      </c>
      <c r="BZ5053" s="33">
        <v>75.525000000000006</v>
      </c>
      <c r="CA5053" s="33">
        <v>72.11</v>
      </c>
      <c r="CB5053" s="33">
        <v>69.63</v>
      </c>
      <c r="CC5053" s="33">
        <v>68.16</v>
      </c>
      <c r="DC5053" s="9">
        <v>15.47907</v>
      </c>
      <c r="DD5053" s="9">
        <v>0</v>
      </c>
    </row>
    <row r="5054" spans="1:108" x14ac:dyDescent="0.25">
      <c r="A5054" s="9" t="s">
        <v>42</v>
      </c>
      <c r="B5054" s="9" t="s">
        <v>30</v>
      </c>
      <c r="C5054" s="9" t="s">
        <v>3</v>
      </c>
      <c r="D5054" s="9" t="s">
        <v>40</v>
      </c>
      <c r="E5054" s="9" t="s">
        <v>38</v>
      </c>
      <c r="F5054" s="9">
        <v>2023</v>
      </c>
      <c r="G5054" s="9">
        <v>10</v>
      </c>
      <c r="H5054" s="9"/>
      <c r="BF5054" s="33">
        <v>60.516300000000001</v>
      </c>
      <c r="BG5054" s="33">
        <v>59.396740000000001</v>
      </c>
      <c r="BH5054" s="33">
        <v>58.608699999999999</v>
      </c>
      <c r="BI5054" s="33">
        <v>57.836959999999998</v>
      </c>
      <c r="BJ5054" s="33">
        <v>57.211959999999998</v>
      </c>
      <c r="BK5054" s="33">
        <v>56.483699999999999</v>
      </c>
      <c r="BL5054" s="33">
        <v>56.054349999999999</v>
      </c>
      <c r="BM5054" s="33">
        <v>56.190219999999997</v>
      </c>
      <c r="BN5054" s="33">
        <v>61.74456</v>
      </c>
      <c r="BO5054" s="33">
        <v>69.804339999999996</v>
      </c>
      <c r="BP5054" s="33">
        <v>75.527180000000001</v>
      </c>
      <c r="BQ5054" s="33">
        <v>79.75</v>
      </c>
      <c r="BR5054" s="33">
        <v>82.858699999999999</v>
      </c>
      <c r="BS5054" s="33">
        <v>84.494569999999996</v>
      </c>
      <c r="BT5054" s="33">
        <v>85.255430000000004</v>
      </c>
      <c r="BU5054" s="33">
        <v>86.097819999999999</v>
      </c>
      <c r="BV5054" s="33">
        <v>85.929339999999996</v>
      </c>
      <c r="BW5054" s="33">
        <v>84.342389999999995</v>
      </c>
      <c r="BX5054" s="33">
        <v>76.820660000000004</v>
      </c>
      <c r="BY5054" s="33">
        <v>69.836960000000005</v>
      </c>
      <c r="BZ5054" s="33">
        <v>66.032610000000005</v>
      </c>
      <c r="CA5054" s="33">
        <v>63.701090000000001</v>
      </c>
      <c r="CB5054" s="33">
        <v>62.891300000000001</v>
      </c>
      <c r="CC5054" s="33">
        <v>61.375</v>
      </c>
      <c r="DC5054" s="9">
        <v>15.47907</v>
      </c>
      <c r="DD5054" s="9">
        <v>0</v>
      </c>
    </row>
    <row r="5055" spans="1:108" x14ac:dyDescent="0.25">
      <c r="A5055" s="9" t="s">
        <v>42</v>
      </c>
      <c r="B5055" s="9" t="s">
        <v>30</v>
      </c>
      <c r="C5055" s="9" t="s">
        <v>3</v>
      </c>
      <c r="D5055" s="9" t="s">
        <v>40</v>
      </c>
      <c r="E5055" s="9" t="s">
        <v>38</v>
      </c>
      <c r="F5055" s="9">
        <v>2024</v>
      </c>
      <c r="G5055" s="9">
        <v>5</v>
      </c>
      <c r="H5055" s="9"/>
      <c r="BF5055" s="33">
        <v>65.864590000000007</v>
      </c>
      <c r="BG5055" s="33">
        <v>64.953130000000002</v>
      </c>
      <c r="BH5055" s="33">
        <v>64.15625</v>
      </c>
      <c r="BI5055" s="33">
        <v>63.28125</v>
      </c>
      <c r="BJ5055" s="33">
        <v>62.697920000000003</v>
      </c>
      <c r="BK5055" s="33">
        <v>61.213540000000002</v>
      </c>
      <c r="BL5055" s="33">
        <v>62.0625</v>
      </c>
      <c r="BM5055" s="33">
        <v>67.171880000000002</v>
      </c>
      <c r="BN5055" s="33">
        <v>72.203130000000002</v>
      </c>
      <c r="BO5055" s="33">
        <v>77.375</v>
      </c>
      <c r="BP5055" s="33">
        <v>80.994789999999995</v>
      </c>
      <c r="BQ5055" s="33">
        <v>83.135409999999993</v>
      </c>
      <c r="BR5055" s="33">
        <v>85.4375</v>
      </c>
      <c r="BS5055" s="33">
        <v>87.645840000000007</v>
      </c>
      <c r="BT5055" s="33">
        <v>89.416659999999993</v>
      </c>
      <c r="BU5055" s="33">
        <v>90.776039999999995</v>
      </c>
      <c r="BV5055" s="33">
        <v>91.057289999999995</v>
      </c>
      <c r="BW5055" s="33">
        <v>90.411460000000005</v>
      </c>
      <c r="BX5055" s="33">
        <v>88.973960000000005</v>
      </c>
      <c r="BY5055" s="33">
        <v>84.765630000000002</v>
      </c>
      <c r="BZ5055" s="33">
        <v>77.776039999999995</v>
      </c>
      <c r="CA5055" s="33">
        <v>73.807289999999995</v>
      </c>
      <c r="CB5055" s="33">
        <v>71.09375</v>
      </c>
      <c r="CC5055" s="33">
        <v>68.796880000000002</v>
      </c>
      <c r="DC5055" s="9">
        <v>15.47907</v>
      </c>
      <c r="DD5055" s="9">
        <v>0</v>
      </c>
    </row>
    <row r="5056" spans="1:108" x14ac:dyDescent="0.25">
      <c r="A5056" s="9" t="s">
        <v>42</v>
      </c>
      <c r="B5056" s="9" t="s">
        <v>30</v>
      </c>
      <c r="C5056" s="9" t="s">
        <v>3</v>
      </c>
      <c r="D5056" s="9" t="s">
        <v>40</v>
      </c>
      <c r="E5056" s="9" t="s">
        <v>38</v>
      </c>
      <c r="F5056" s="9">
        <v>2024</v>
      </c>
      <c r="G5056" s="9">
        <v>6</v>
      </c>
      <c r="H5056" s="9"/>
      <c r="BF5056" s="33">
        <v>71.21875</v>
      </c>
      <c r="BG5056" s="33">
        <v>69.317710000000005</v>
      </c>
      <c r="BH5056" s="33">
        <v>68.098960000000005</v>
      </c>
      <c r="BI5056" s="33">
        <v>67.526039999999995</v>
      </c>
      <c r="BJ5056" s="33">
        <v>66.703130000000002</v>
      </c>
      <c r="BK5056" s="33">
        <v>65.713539999999995</v>
      </c>
      <c r="BL5056" s="33">
        <v>66.380210000000005</v>
      </c>
      <c r="BM5056" s="33">
        <v>72.098960000000005</v>
      </c>
      <c r="BN5056" s="33">
        <v>78.572909999999993</v>
      </c>
      <c r="BO5056" s="33">
        <v>83.494789999999995</v>
      </c>
      <c r="BP5056" s="33">
        <v>87.442710000000005</v>
      </c>
      <c r="BQ5056" s="33">
        <v>90.536460000000005</v>
      </c>
      <c r="BR5056" s="33">
        <v>92.666659999999993</v>
      </c>
      <c r="BS5056" s="33">
        <v>94.75</v>
      </c>
      <c r="BT5056" s="33">
        <v>96.677090000000007</v>
      </c>
      <c r="BU5056" s="33">
        <v>97.807289999999995</v>
      </c>
      <c r="BV5056" s="33">
        <v>98.677090000000007</v>
      </c>
      <c r="BW5056" s="33">
        <v>98.677090000000007</v>
      </c>
      <c r="BX5056" s="33">
        <v>97.348960000000005</v>
      </c>
      <c r="BY5056" s="33">
        <v>91.817710000000005</v>
      </c>
      <c r="BZ5056" s="33">
        <v>84.25</v>
      </c>
      <c r="CA5056" s="33">
        <v>78.442710000000005</v>
      </c>
      <c r="CB5056" s="33">
        <v>75.802090000000007</v>
      </c>
      <c r="CC5056" s="33">
        <v>73.75</v>
      </c>
      <c r="DC5056" s="9">
        <v>15.47907</v>
      </c>
      <c r="DD5056" s="9">
        <v>0</v>
      </c>
    </row>
    <row r="5057" spans="1:108" x14ac:dyDescent="0.25">
      <c r="A5057" s="9" t="s">
        <v>42</v>
      </c>
      <c r="B5057" s="9" t="s">
        <v>30</v>
      </c>
      <c r="C5057" s="9" t="s">
        <v>3</v>
      </c>
      <c r="D5057" s="9" t="s">
        <v>40</v>
      </c>
      <c r="E5057" s="9" t="s">
        <v>38</v>
      </c>
      <c r="F5057" s="9">
        <v>2024</v>
      </c>
      <c r="G5057" s="9">
        <v>7</v>
      </c>
      <c r="H5057" s="9">
        <v>5117.1710000000003</v>
      </c>
      <c r="I5057" s="9">
        <v>5038.75</v>
      </c>
      <c r="J5057" s="9">
        <v>4950.1040000000003</v>
      </c>
      <c r="K5057" s="9">
        <v>5310.1310000000003</v>
      </c>
      <c r="L5057" s="9">
        <v>5584.2619999999997</v>
      </c>
      <c r="M5057" s="9">
        <v>5898.7569999999996</v>
      </c>
      <c r="N5057" s="9">
        <v>6047.683</v>
      </c>
      <c r="O5057" s="9">
        <v>6351.701</v>
      </c>
      <c r="P5057" s="9">
        <v>6524.3040000000001</v>
      </c>
      <c r="Q5057" s="9">
        <v>6745.35</v>
      </c>
      <c r="R5057" s="9">
        <v>6906.6120000000001</v>
      </c>
      <c r="S5057" s="9">
        <v>7039.9840000000004</v>
      </c>
      <c r="T5057" s="9">
        <v>6415.5739999999996</v>
      </c>
      <c r="U5057" s="9">
        <v>3985.8649999999998</v>
      </c>
      <c r="V5057" s="9">
        <v>4002.38</v>
      </c>
      <c r="W5057" s="9">
        <v>4073.2719999999999</v>
      </c>
      <c r="X5057" s="9">
        <v>4213.1620000000003</v>
      </c>
      <c r="Y5057" s="9">
        <v>4371.768</v>
      </c>
      <c r="Z5057" s="9">
        <v>7179.3270000000002</v>
      </c>
      <c r="AA5057" s="9">
        <v>7689.1149999999998</v>
      </c>
      <c r="AB5057" s="9">
        <v>7238.0169999999998</v>
      </c>
      <c r="AC5057" s="9">
        <v>6372.9740000000002</v>
      </c>
      <c r="AD5057" s="9">
        <v>5776.5730000000003</v>
      </c>
      <c r="AE5057" s="9">
        <v>5755.1180000000004</v>
      </c>
      <c r="AF5057" s="9">
        <v>4138.3379999999997</v>
      </c>
      <c r="AG5057" s="9">
        <v>5061.2790000000005</v>
      </c>
      <c r="AH5057" s="9">
        <v>4995.9110000000001</v>
      </c>
      <c r="AI5057" s="9">
        <v>4923.2569999999996</v>
      </c>
      <c r="AJ5057" s="9">
        <v>5272.4089999999997</v>
      </c>
      <c r="AK5057" s="9">
        <v>5633.6239999999998</v>
      </c>
      <c r="AL5057" s="9">
        <v>5902.73</v>
      </c>
      <c r="AM5057" s="9">
        <v>6029.0780000000004</v>
      </c>
      <c r="AN5057" s="9">
        <v>6351.5659999999998</v>
      </c>
      <c r="AO5057" s="9">
        <v>6490.7349999999997</v>
      </c>
      <c r="AP5057" s="9">
        <v>6606.683</v>
      </c>
      <c r="AQ5057" s="9">
        <v>6744.1880000000001</v>
      </c>
      <c r="AR5057" s="9">
        <v>7047.4560000000001</v>
      </c>
      <c r="AS5057" s="9">
        <v>7155.03</v>
      </c>
      <c r="AT5057" s="9">
        <v>7267.1719999999996</v>
      </c>
      <c r="AU5057" s="9">
        <v>7275.3010000000004</v>
      </c>
      <c r="AV5057" s="9">
        <v>7296.6260000000002</v>
      </c>
      <c r="AW5057" s="9">
        <v>7352.2579999999998</v>
      </c>
      <c r="AX5057" s="9">
        <v>7381.2950000000001</v>
      </c>
      <c r="AY5057" s="9">
        <v>7376.4849999999997</v>
      </c>
      <c r="AZ5057" s="9">
        <v>7241.6139999999996</v>
      </c>
      <c r="BA5057" s="9">
        <v>6870.1419999999998</v>
      </c>
      <c r="BB5057" s="9">
        <v>6051.6940000000004</v>
      </c>
      <c r="BC5057" s="9">
        <v>5491.125</v>
      </c>
      <c r="BD5057" s="9">
        <v>5489.7640000000001</v>
      </c>
      <c r="BE5057" s="9">
        <v>7320.3620000000001</v>
      </c>
      <c r="BF5057" s="33">
        <v>73.254999999999995</v>
      </c>
      <c r="BG5057" s="33">
        <v>72.150000000000006</v>
      </c>
      <c r="BH5057" s="33">
        <v>71.064999999999998</v>
      </c>
      <c r="BI5057" s="33">
        <v>70.034999999999997</v>
      </c>
      <c r="BJ5057" s="33">
        <v>69.034999999999997</v>
      </c>
      <c r="BK5057" s="33">
        <v>68.424999999999997</v>
      </c>
      <c r="BL5057" s="33">
        <v>68.905000000000001</v>
      </c>
      <c r="BM5057" s="33">
        <v>72.709999999999994</v>
      </c>
      <c r="BN5057" s="33">
        <v>77.459999999999994</v>
      </c>
      <c r="BO5057" s="33">
        <v>81.94</v>
      </c>
      <c r="BP5057" s="33">
        <v>85.91</v>
      </c>
      <c r="BQ5057" s="33">
        <v>89.224999999999994</v>
      </c>
      <c r="BR5057" s="33">
        <v>91.784999999999997</v>
      </c>
      <c r="BS5057" s="33">
        <v>94.325000000000003</v>
      </c>
      <c r="BT5057" s="33">
        <v>95.29</v>
      </c>
      <c r="BU5057" s="33">
        <v>96.215000000000003</v>
      </c>
      <c r="BV5057" s="33">
        <v>96.48</v>
      </c>
      <c r="BW5057" s="33">
        <v>95.98</v>
      </c>
      <c r="BX5057" s="33">
        <v>93.875</v>
      </c>
      <c r="BY5057" s="33">
        <v>88.974999999999994</v>
      </c>
      <c r="BZ5057" s="33">
        <v>82.424999999999997</v>
      </c>
      <c r="CA5057" s="33">
        <v>78.25</v>
      </c>
      <c r="CB5057" s="33">
        <v>75.3</v>
      </c>
      <c r="CC5057" s="33">
        <v>73.33</v>
      </c>
      <c r="CD5057" s="9">
        <v>3368.4279999999999</v>
      </c>
      <c r="CE5057" s="9">
        <v>2810.2260000000001</v>
      </c>
      <c r="CF5057" s="9">
        <v>2956.9560000000001</v>
      </c>
      <c r="CG5057" s="9">
        <v>2286.7640000000001</v>
      </c>
      <c r="CH5057" s="9">
        <v>2219.2959999999998</v>
      </c>
      <c r="CI5057" s="9">
        <v>1226.8430000000001</v>
      </c>
      <c r="CJ5057" s="9">
        <v>1152.999</v>
      </c>
      <c r="CK5057" s="9">
        <v>1781.9760000000001</v>
      </c>
      <c r="CL5057" s="9">
        <v>2674.0059999999999</v>
      </c>
      <c r="CM5057" s="9">
        <v>4142.8919999999998</v>
      </c>
      <c r="CN5057" s="9">
        <v>5393.4530000000004</v>
      </c>
      <c r="CO5057" s="9">
        <v>7057.8180000000002</v>
      </c>
      <c r="CP5057" s="9">
        <v>7067.1149999999998</v>
      </c>
      <c r="CQ5057" s="9">
        <v>8336.2469999999994</v>
      </c>
      <c r="CR5057" s="9">
        <v>7811.1719999999996</v>
      </c>
      <c r="CS5057" s="9">
        <v>7754.4229999999998</v>
      </c>
      <c r="CT5057" s="9">
        <v>7802.54</v>
      </c>
      <c r="CU5057" s="9">
        <v>7421.1589999999997</v>
      </c>
      <c r="CV5057" s="9">
        <v>6602.308</v>
      </c>
      <c r="CW5057" s="9">
        <v>7440.9390000000003</v>
      </c>
      <c r="CX5057" s="9">
        <v>7143.6869999999999</v>
      </c>
      <c r="CY5057" s="9">
        <v>6025.7759999999998</v>
      </c>
      <c r="CZ5057" s="9">
        <v>5151.5649999999996</v>
      </c>
      <c r="DA5057" s="9">
        <v>5252.2960000000003</v>
      </c>
      <c r="DB5057" s="9">
        <v>6302.6589999999997</v>
      </c>
      <c r="DC5057" s="9">
        <v>15.47907</v>
      </c>
      <c r="DD5057" s="9">
        <v>0</v>
      </c>
    </row>
    <row r="5058" spans="1:108" x14ac:dyDescent="0.25">
      <c r="A5058" s="9" t="s">
        <v>42</v>
      </c>
      <c r="B5058" s="9" t="s">
        <v>30</v>
      </c>
      <c r="C5058" s="9" t="s">
        <v>3</v>
      </c>
      <c r="D5058" s="9" t="s">
        <v>40</v>
      </c>
      <c r="E5058" s="9" t="s">
        <v>38</v>
      </c>
      <c r="F5058" s="9">
        <v>2024</v>
      </c>
      <c r="G5058" s="9">
        <v>8</v>
      </c>
      <c r="H5058" s="9"/>
      <c r="BF5058" s="33">
        <v>66.474999999999994</v>
      </c>
      <c r="BG5058" s="33">
        <v>65.265000000000001</v>
      </c>
      <c r="BH5058" s="33">
        <v>63.54</v>
      </c>
      <c r="BI5058" s="33">
        <v>63.47</v>
      </c>
      <c r="BJ5058" s="33">
        <v>62.564999999999998</v>
      </c>
      <c r="BK5058" s="33">
        <v>61.395000000000003</v>
      </c>
      <c r="BL5058" s="33">
        <v>60.76</v>
      </c>
      <c r="BM5058" s="33">
        <v>63.954999999999998</v>
      </c>
      <c r="BN5058" s="33">
        <v>70.41</v>
      </c>
      <c r="BO5058" s="33">
        <v>76.584999999999994</v>
      </c>
      <c r="BP5058" s="33">
        <v>82.57</v>
      </c>
      <c r="BQ5058" s="33">
        <v>86.16</v>
      </c>
      <c r="BR5058" s="33">
        <v>89.025000000000006</v>
      </c>
      <c r="BS5058" s="33">
        <v>91.2</v>
      </c>
      <c r="BT5058" s="33">
        <v>93.254999999999995</v>
      </c>
      <c r="BU5058" s="33">
        <v>94.105000000000004</v>
      </c>
      <c r="BV5058" s="33">
        <v>94.36</v>
      </c>
      <c r="BW5058" s="33">
        <v>93.614999999999995</v>
      </c>
      <c r="BX5058" s="33">
        <v>91.484999999999999</v>
      </c>
      <c r="BY5058" s="33">
        <v>84.784999999999997</v>
      </c>
      <c r="BZ5058" s="33">
        <v>78.260000000000005</v>
      </c>
      <c r="CA5058" s="33">
        <v>74.11</v>
      </c>
      <c r="CB5058" s="33">
        <v>71.819999999999993</v>
      </c>
      <c r="CC5058" s="33">
        <v>69.715000000000003</v>
      </c>
      <c r="DC5058" s="9">
        <v>15.47907</v>
      </c>
      <c r="DD5058" s="9">
        <v>0</v>
      </c>
    </row>
    <row r="5059" spans="1:108" x14ac:dyDescent="0.25">
      <c r="A5059" s="9" t="s">
        <v>42</v>
      </c>
      <c r="B5059" s="9" t="s">
        <v>30</v>
      </c>
      <c r="C5059" s="9" t="s">
        <v>3</v>
      </c>
      <c r="D5059" s="9" t="s">
        <v>40</v>
      </c>
      <c r="E5059" s="9" t="s">
        <v>38</v>
      </c>
      <c r="F5059" s="9">
        <v>2024</v>
      </c>
      <c r="G5059" s="9">
        <v>9</v>
      </c>
      <c r="H5059" s="9"/>
      <c r="BF5059" s="33">
        <v>66.454999999999998</v>
      </c>
      <c r="BG5059" s="33">
        <v>65.34</v>
      </c>
      <c r="BH5059" s="33">
        <v>64.064999999999998</v>
      </c>
      <c r="BI5059" s="33">
        <v>63.145000000000003</v>
      </c>
      <c r="BJ5059" s="33">
        <v>62.604999999999997</v>
      </c>
      <c r="BK5059" s="33">
        <v>61.8</v>
      </c>
      <c r="BL5059" s="33">
        <v>61.5</v>
      </c>
      <c r="BM5059" s="33">
        <v>63.575000000000003</v>
      </c>
      <c r="BN5059" s="33">
        <v>70.025000000000006</v>
      </c>
      <c r="BO5059" s="33">
        <v>76.275000000000006</v>
      </c>
      <c r="BP5059" s="33">
        <v>81.314999999999998</v>
      </c>
      <c r="BQ5059" s="33">
        <v>84.814999999999998</v>
      </c>
      <c r="BR5059" s="33">
        <v>86.55</v>
      </c>
      <c r="BS5059" s="33">
        <v>88.61</v>
      </c>
      <c r="BT5059" s="33">
        <v>90.61</v>
      </c>
      <c r="BU5059" s="33">
        <v>91.855000000000004</v>
      </c>
      <c r="BV5059" s="33">
        <v>92.59</v>
      </c>
      <c r="BW5059" s="33">
        <v>91.954999999999998</v>
      </c>
      <c r="BX5059" s="33">
        <v>88.59</v>
      </c>
      <c r="BY5059" s="33">
        <v>81.099999999999994</v>
      </c>
      <c r="BZ5059" s="33">
        <v>75.525000000000006</v>
      </c>
      <c r="CA5059" s="33">
        <v>72.11</v>
      </c>
      <c r="CB5059" s="33">
        <v>69.63</v>
      </c>
      <c r="CC5059" s="33">
        <v>68.16</v>
      </c>
      <c r="DC5059" s="9">
        <v>15.47907</v>
      </c>
      <c r="DD5059" s="9">
        <v>0</v>
      </c>
    </row>
    <row r="5060" spans="1:108" x14ac:dyDescent="0.25">
      <c r="A5060" s="9" t="s">
        <v>42</v>
      </c>
      <c r="B5060" s="9" t="s">
        <v>30</v>
      </c>
      <c r="C5060" s="9" t="s">
        <v>3</v>
      </c>
      <c r="D5060" s="9" t="s">
        <v>40</v>
      </c>
      <c r="E5060" s="9" t="s">
        <v>38</v>
      </c>
      <c r="F5060" s="9">
        <v>2024</v>
      </c>
      <c r="G5060" s="9">
        <v>10</v>
      </c>
      <c r="H5060" s="9"/>
      <c r="BF5060" s="33">
        <v>60.516300000000001</v>
      </c>
      <c r="BG5060" s="33">
        <v>59.396740000000001</v>
      </c>
      <c r="BH5060" s="33">
        <v>58.608699999999999</v>
      </c>
      <c r="BI5060" s="33">
        <v>57.836959999999998</v>
      </c>
      <c r="BJ5060" s="33">
        <v>57.211959999999998</v>
      </c>
      <c r="BK5060" s="33">
        <v>56.483699999999999</v>
      </c>
      <c r="BL5060" s="33">
        <v>56.054349999999999</v>
      </c>
      <c r="BM5060" s="33">
        <v>56.190219999999997</v>
      </c>
      <c r="BN5060" s="33">
        <v>61.74456</v>
      </c>
      <c r="BO5060" s="33">
        <v>69.804339999999996</v>
      </c>
      <c r="BP5060" s="33">
        <v>75.527180000000001</v>
      </c>
      <c r="BQ5060" s="33">
        <v>79.75</v>
      </c>
      <c r="BR5060" s="33">
        <v>82.858699999999999</v>
      </c>
      <c r="BS5060" s="33">
        <v>84.494569999999996</v>
      </c>
      <c r="BT5060" s="33">
        <v>85.255430000000004</v>
      </c>
      <c r="BU5060" s="33">
        <v>86.097819999999999</v>
      </c>
      <c r="BV5060" s="33">
        <v>85.929339999999996</v>
      </c>
      <c r="BW5060" s="33">
        <v>84.342389999999995</v>
      </c>
      <c r="BX5060" s="33">
        <v>76.820660000000004</v>
      </c>
      <c r="BY5060" s="33">
        <v>69.836960000000005</v>
      </c>
      <c r="BZ5060" s="33">
        <v>66.032610000000005</v>
      </c>
      <c r="CA5060" s="33">
        <v>63.701090000000001</v>
      </c>
      <c r="CB5060" s="33">
        <v>62.891300000000001</v>
      </c>
      <c r="CC5060" s="33">
        <v>61.375</v>
      </c>
      <c r="DC5060" s="9">
        <v>15.47907</v>
      </c>
      <c r="DD5060" s="9">
        <v>0</v>
      </c>
    </row>
    <row r="5061" spans="1:108" x14ac:dyDescent="0.25">
      <c r="A5061" s="9" t="s">
        <v>42</v>
      </c>
      <c r="B5061" s="9" t="s">
        <v>30</v>
      </c>
      <c r="C5061" s="9" t="s">
        <v>3</v>
      </c>
      <c r="D5061" s="9" t="s">
        <v>40</v>
      </c>
      <c r="E5061" s="9" t="s">
        <v>38</v>
      </c>
      <c r="F5061" s="9">
        <v>2025</v>
      </c>
      <c r="G5061" s="9">
        <v>5</v>
      </c>
      <c r="H5061" s="9"/>
      <c r="BF5061" s="33">
        <v>65.864590000000007</v>
      </c>
      <c r="BG5061" s="33">
        <v>64.953130000000002</v>
      </c>
      <c r="BH5061" s="33">
        <v>64.15625</v>
      </c>
      <c r="BI5061" s="33">
        <v>63.28125</v>
      </c>
      <c r="BJ5061" s="33">
        <v>62.697920000000003</v>
      </c>
      <c r="BK5061" s="33">
        <v>61.213540000000002</v>
      </c>
      <c r="BL5061" s="33">
        <v>62.0625</v>
      </c>
      <c r="BM5061" s="33">
        <v>67.171880000000002</v>
      </c>
      <c r="BN5061" s="33">
        <v>72.203130000000002</v>
      </c>
      <c r="BO5061" s="33">
        <v>77.375</v>
      </c>
      <c r="BP5061" s="33">
        <v>80.994789999999995</v>
      </c>
      <c r="BQ5061" s="33">
        <v>83.135409999999993</v>
      </c>
      <c r="BR5061" s="33">
        <v>85.4375</v>
      </c>
      <c r="BS5061" s="33">
        <v>87.645840000000007</v>
      </c>
      <c r="BT5061" s="33">
        <v>89.416659999999993</v>
      </c>
      <c r="BU5061" s="33">
        <v>90.776039999999995</v>
      </c>
      <c r="BV5061" s="33">
        <v>91.057289999999995</v>
      </c>
      <c r="BW5061" s="33">
        <v>90.411460000000005</v>
      </c>
      <c r="BX5061" s="33">
        <v>88.973960000000005</v>
      </c>
      <c r="BY5061" s="33">
        <v>84.765630000000002</v>
      </c>
      <c r="BZ5061" s="33">
        <v>77.776039999999995</v>
      </c>
      <c r="CA5061" s="33">
        <v>73.807289999999995</v>
      </c>
      <c r="CB5061" s="33">
        <v>71.09375</v>
      </c>
      <c r="CC5061" s="33">
        <v>68.796880000000002</v>
      </c>
      <c r="DC5061" s="9">
        <v>15.47907</v>
      </c>
      <c r="DD5061" s="9">
        <v>0</v>
      </c>
    </row>
    <row r="5062" spans="1:108" x14ac:dyDescent="0.25">
      <c r="A5062" s="9" t="s">
        <v>42</v>
      </c>
      <c r="B5062" s="9" t="s">
        <v>30</v>
      </c>
      <c r="C5062" s="9" t="s">
        <v>3</v>
      </c>
      <c r="D5062" s="9" t="s">
        <v>40</v>
      </c>
      <c r="E5062" s="9" t="s">
        <v>38</v>
      </c>
      <c r="F5062" s="9">
        <v>2025</v>
      </c>
      <c r="G5062" s="9">
        <v>6</v>
      </c>
      <c r="H5062" s="9"/>
      <c r="BF5062" s="33">
        <v>71.21875</v>
      </c>
      <c r="BG5062" s="33">
        <v>69.317710000000005</v>
      </c>
      <c r="BH5062" s="33">
        <v>68.098960000000005</v>
      </c>
      <c r="BI5062" s="33">
        <v>67.526039999999995</v>
      </c>
      <c r="BJ5062" s="33">
        <v>66.703130000000002</v>
      </c>
      <c r="BK5062" s="33">
        <v>65.713539999999995</v>
      </c>
      <c r="BL5062" s="33">
        <v>66.380210000000005</v>
      </c>
      <c r="BM5062" s="33">
        <v>72.098960000000005</v>
      </c>
      <c r="BN5062" s="33">
        <v>78.572909999999993</v>
      </c>
      <c r="BO5062" s="33">
        <v>83.494789999999995</v>
      </c>
      <c r="BP5062" s="33">
        <v>87.442710000000005</v>
      </c>
      <c r="BQ5062" s="33">
        <v>90.536460000000005</v>
      </c>
      <c r="BR5062" s="33">
        <v>92.666659999999993</v>
      </c>
      <c r="BS5062" s="33">
        <v>94.75</v>
      </c>
      <c r="BT5062" s="33">
        <v>96.677090000000007</v>
      </c>
      <c r="BU5062" s="33">
        <v>97.807289999999995</v>
      </c>
      <c r="BV5062" s="33">
        <v>98.677090000000007</v>
      </c>
      <c r="BW5062" s="33">
        <v>98.677090000000007</v>
      </c>
      <c r="BX5062" s="33">
        <v>97.348960000000005</v>
      </c>
      <c r="BY5062" s="33">
        <v>91.817710000000005</v>
      </c>
      <c r="BZ5062" s="33">
        <v>84.25</v>
      </c>
      <c r="CA5062" s="33">
        <v>78.442710000000005</v>
      </c>
      <c r="CB5062" s="33">
        <v>75.802090000000007</v>
      </c>
      <c r="CC5062" s="33">
        <v>73.75</v>
      </c>
      <c r="DC5062" s="9">
        <v>15.47907</v>
      </c>
      <c r="DD5062" s="9">
        <v>0</v>
      </c>
    </row>
    <row r="5063" spans="1:108" x14ac:dyDescent="0.25">
      <c r="A5063" s="9" t="s">
        <v>42</v>
      </c>
      <c r="B5063" s="9" t="s">
        <v>30</v>
      </c>
      <c r="C5063" s="9" t="s">
        <v>3</v>
      </c>
      <c r="D5063" s="9" t="s">
        <v>40</v>
      </c>
      <c r="E5063" s="9" t="s">
        <v>38</v>
      </c>
      <c r="F5063" s="9">
        <v>2025</v>
      </c>
      <c r="G5063" s="9">
        <v>7</v>
      </c>
      <c r="H5063" s="9">
        <v>5120.97</v>
      </c>
      <c r="I5063" s="9">
        <v>5039.1059999999998</v>
      </c>
      <c r="J5063" s="9">
        <v>4951.8639999999996</v>
      </c>
      <c r="K5063" s="9">
        <v>5312.64</v>
      </c>
      <c r="L5063" s="9">
        <v>5588.4560000000001</v>
      </c>
      <c r="M5063" s="9">
        <v>5898.58</v>
      </c>
      <c r="N5063" s="9">
        <v>6051.5360000000001</v>
      </c>
      <c r="O5063" s="9">
        <v>6353.8360000000002</v>
      </c>
      <c r="P5063" s="9">
        <v>6527.2179999999998</v>
      </c>
      <c r="Q5063" s="9">
        <v>6750.0039999999999</v>
      </c>
      <c r="R5063" s="9">
        <v>6915.47</v>
      </c>
      <c r="S5063" s="9">
        <v>7049.64</v>
      </c>
      <c r="T5063" s="9">
        <v>6425.67</v>
      </c>
      <c r="U5063" s="9">
        <v>3995.6959999999999</v>
      </c>
      <c r="V5063" s="9">
        <v>4012.21</v>
      </c>
      <c r="W5063" s="9">
        <v>4080.6260000000002</v>
      </c>
      <c r="X5063" s="9">
        <v>4218.4030000000002</v>
      </c>
      <c r="Y5063" s="9">
        <v>4379.4660000000003</v>
      </c>
      <c r="Z5063" s="9">
        <v>7190.0370000000003</v>
      </c>
      <c r="AA5063" s="9">
        <v>7699.7269999999999</v>
      </c>
      <c r="AB5063" s="9">
        <v>7248.3379999999997</v>
      </c>
      <c r="AC5063" s="9">
        <v>6381.183</v>
      </c>
      <c r="AD5063" s="9">
        <v>5783.0720000000001</v>
      </c>
      <c r="AE5063" s="9">
        <v>5761.6170000000002</v>
      </c>
      <c r="AF5063" s="9">
        <v>4146.3419999999996</v>
      </c>
      <c r="AG5063" s="9">
        <v>5065.0770000000002</v>
      </c>
      <c r="AH5063" s="9">
        <v>4996.268</v>
      </c>
      <c r="AI5063" s="9">
        <v>4925.0159999999996</v>
      </c>
      <c r="AJ5063" s="9">
        <v>5274.9179999999997</v>
      </c>
      <c r="AK5063" s="9">
        <v>5637.817</v>
      </c>
      <c r="AL5063" s="9">
        <v>5902.5529999999999</v>
      </c>
      <c r="AM5063" s="9">
        <v>6032.93</v>
      </c>
      <c r="AN5063" s="9">
        <v>6353.7020000000002</v>
      </c>
      <c r="AO5063" s="9">
        <v>6493.6490000000003</v>
      </c>
      <c r="AP5063" s="9">
        <v>6611.3370000000004</v>
      </c>
      <c r="AQ5063" s="9">
        <v>6753.0460000000003</v>
      </c>
      <c r="AR5063" s="9">
        <v>7057.1109999999999</v>
      </c>
      <c r="AS5063" s="9">
        <v>7165.1260000000002</v>
      </c>
      <c r="AT5063" s="9">
        <v>7277.0029999999997</v>
      </c>
      <c r="AU5063" s="9">
        <v>7285.1319999999996</v>
      </c>
      <c r="AV5063" s="9">
        <v>7303.98</v>
      </c>
      <c r="AW5063" s="9">
        <v>7357.5</v>
      </c>
      <c r="AX5063" s="9">
        <v>7388.9939999999997</v>
      </c>
      <c r="AY5063" s="9">
        <v>7387.1949999999997</v>
      </c>
      <c r="AZ5063" s="9">
        <v>7252.2250000000004</v>
      </c>
      <c r="BA5063" s="9">
        <v>6880.4620000000004</v>
      </c>
      <c r="BB5063" s="9">
        <v>6059.902</v>
      </c>
      <c r="BC5063" s="9">
        <v>5497.6239999999998</v>
      </c>
      <c r="BD5063" s="9">
        <v>5496.2640000000001</v>
      </c>
      <c r="BE5063" s="9">
        <v>7328.366</v>
      </c>
      <c r="BF5063" s="33">
        <v>73.254999999999995</v>
      </c>
      <c r="BG5063" s="33">
        <v>72.150000000000006</v>
      </c>
      <c r="BH5063" s="33">
        <v>71.064999999999998</v>
      </c>
      <c r="BI5063" s="33">
        <v>70.034999999999997</v>
      </c>
      <c r="BJ5063" s="33">
        <v>69.034999999999997</v>
      </c>
      <c r="BK5063" s="33">
        <v>68.424999999999997</v>
      </c>
      <c r="BL5063" s="33">
        <v>68.905000000000001</v>
      </c>
      <c r="BM5063" s="33">
        <v>72.709999999999994</v>
      </c>
      <c r="BN5063" s="33">
        <v>77.459999999999994</v>
      </c>
      <c r="BO5063" s="33">
        <v>81.94</v>
      </c>
      <c r="BP5063" s="33">
        <v>85.91</v>
      </c>
      <c r="BQ5063" s="33">
        <v>89.224999999999994</v>
      </c>
      <c r="BR5063" s="33">
        <v>91.784999999999997</v>
      </c>
      <c r="BS5063" s="33">
        <v>94.325000000000003</v>
      </c>
      <c r="BT5063" s="33">
        <v>95.29</v>
      </c>
      <c r="BU5063" s="33">
        <v>96.215000000000003</v>
      </c>
      <c r="BV5063" s="33">
        <v>96.48</v>
      </c>
      <c r="BW5063" s="33">
        <v>95.98</v>
      </c>
      <c r="BX5063" s="33">
        <v>93.875</v>
      </c>
      <c r="BY5063" s="33">
        <v>88.974999999999994</v>
      </c>
      <c r="BZ5063" s="33">
        <v>82.424999999999997</v>
      </c>
      <c r="CA5063" s="33">
        <v>78.25</v>
      </c>
      <c r="CB5063" s="33">
        <v>75.3</v>
      </c>
      <c r="CC5063" s="33">
        <v>73.33</v>
      </c>
      <c r="CD5063" s="9">
        <v>3354.8670000000002</v>
      </c>
      <c r="CE5063" s="9">
        <v>2798.7869999999998</v>
      </c>
      <c r="CF5063" s="9">
        <v>2945.306</v>
      </c>
      <c r="CG5063" s="9">
        <v>2278.0680000000002</v>
      </c>
      <c r="CH5063" s="9">
        <v>2213.8649999999998</v>
      </c>
      <c r="CI5063" s="9">
        <v>1221.8409999999999</v>
      </c>
      <c r="CJ5063" s="9">
        <v>1149.2370000000001</v>
      </c>
      <c r="CK5063" s="9">
        <v>1777.4929999999999</v>
      </c>
      <c r="CL5063" s="9">
        <v>2667.402</v>
      </c>
      <c r="CM5063" s="9">
        <v>4129.4189999999999</v>
      </c>
      <c r="CN5063" s="9">
        <v>5376.0370000000003</v>
      </c>
      <c r="CO5063" s="9">
        <v>7037.5370000000003</v>
      </c>
      <c r="CP5063" s="9">
        <v>7048.8729999999996</v>
      </c>
      <c r="CQ5063" s="9">
        <v>8320.5640000000003</v>
      </c>
      <c r="CR5063" s="9">
        <v>7795.63</v>
      </c>
      <c r="CS5063" s="9">
        <v>7737.616</v>
      </c>
      <c r="CT5063" s="9">
        <v>7788.0569999999998</v>
      </c>
      <c r="CU5063" s="9">
        <v>7410.1710000000003</v>
      </c>
      <c r="CV5063" s="9">
        <v>6583.16</v>
      </c>
      <c r="CW5063" s="9">
        <v>7414.9170000000004</v>
      </c>
      <c r="CX5063" s="9">
        <v>7120.0860000000002</v>
      </c>
      <c r="CY5063" s="9">
        <v>6007.75</v>
      </c>
      <c r="CZ5063" s="9">
        <v>5141.6090000000004</v>
      </c>
      <c r="DA5063" s="9">
        <v>5242.2039999999997</v>
      </c>
      <c r="DB5063" s="9">
        <v>6291.46</v>
      </c>
      <c r="DC5063" s="9">
        <v>15.47907</v>
      </c>
      <c r="DD5063" s="9">
        <v>0</v>
      </c>
    </row>
    <row r="5064" spans="1:108" x14ac:dyDescent="0.25">
      <c r="A5064" s="9" t="s">
        <v>42</v>
      </c>
      <c r="B5064" s="9" t="s">
        <v>30</v>
      </c>
      <c r="C5064" s="9" t="s">
        <v>3</v>
      </c>
      <c r="D5064" s="9" t="s">
        <v>40</v>
      </c>
      <c r="E5064" s="9" t="s">
        <v>38</v>
      </c>
      <c r="F5064" s="9">
        <v>2025</v>
      </c>
      <c r="G5064" s="9">
        <v>8</v>
      </c>
      <c r="H5064" s="9"/>
      <c r="BF5064" s="33">
        <v>66.474999999999994</v>
      </c>
      <c r="BG5064" s="33">
        <v>65.265000000000001</v>
      </c>
      <c r="BH5064" s="33">
        <v>63.54</v>
      </c>
      <c r="BI5064" s="33">
        <v>63.47</v>
      </c>
      <c r="BJ5064" s="33">
        <v>62.564999999999998</v>
      </c>
      <c r="BK5064" s="33">
        <v>61.395000000000003</v>
      </c>
      <c r="BL5064" s="33">
        <v>60.76</v>
      </c>
      <c r="BM5064" s="33">
        <v>63.954999999999998</v>
      </c>
      <c r="BN5064" s="33">
        <v>70.41</v>
      </c>
      <c r="BO5064" s="33">
        <v>76.584999999999994</v>
      </c>
      <c r="BP5064" s="33">
        <v>82.57</v>
      </c>
      <c r="BQ5064" s="33">
        <v>86.16</v>
      </c>
      <c r="BR5064" s="33">
        <v>89.025000000000006</v>
      </c>
      <c r="BS5064" s="33">
        <v>91.2</v>
      </c>
      <c r="BT5064" s="33">
        <v>93.254999999999995</v>
      </c>
      <c r="BU5064" s="33">
        <v>94.105000000000004</v>
      </c>
      <c r="BV5064" s="33">
        <v>94.36</v>
      </c>
      <c r="BW5064" s="33">
        <v>93.614999999999995</v>
      </c>
      <c r="BX5064" s="33">
        <v>91.484999999999999</v>
      </c>
      <c r="BY5064" s="33">
        <v>84.784999999999997</v>
      </c>
      <c r="BZ5064" s="33">
        <v>78.260000000000005</v>
      </c>
      <c r="CA5064" s="33">
        <v>74.11</v>
      </c>
      <c r="CB5064" s="33">
        <v>71.819999999999993</v>
      </c>
      <c r="CC5064" s="33">
        <v>69.715000000000003</v>
      </c>
      <c r="DC5064" s="9">
        <v>15.47907</v>
      </c>
      <c r="DD5064" s="9">
        <v>0</v>
      </c>
    </row>
    <row r="5065" spans="1:108" x14ac:dyDescent="0.25">
      <c r="A5065" s="9" t="s">
        <v>42</v>
      </c>
      <c r="B5065" s="9" t="s">
        <v>30</v>
      </c>
      <c r="C5065" s="9" t="s">
        <v>3</v>
      </c>
      <c r="D5065" s="9" t="s">
        <v>40</v>
      </c>
      <c r="E5065" s="9" t="s">
        <v>38</v>
      </c>
      <c r="F5065" s="9">
        <v>2025</v>
      </c>
      <c r="G5065" s="9">
        <v>9</v>
      </c>
      <c r="H5065" s="9"/>
      <c r="BF5065" s="33">
        <v>66.454999999999998</v>
      </c>
      <c r="BG5065" s="33">
        <v>65.34</v>
      </c>
      <c r="BH5065" s="33">
        <v>64.064999999999998</v>
      </c>
      <c r="BI5065" s="33">
        <v>63.145000000000003</v>
      </c>
      <c r="BJ5065" s="33">
        <v>62.604999999999997</v>
      </c>
      <c r="BK5065" s="33">
        <v>61.8</v>
      </c>
      <c r="BL5065" s="33">
        <v>61.5</v>
      </c>
      <c r="BM5065" s="33">
        <v>63.575000000000003</v>
      </c>
      <c r="BN5065" s="33">
        <v>70.025000000000006</v>
      </c>
      <c r="BO5065" s="33">
        <v>76.275000000000006</v>
      </c>
      <c r="BP5065" s="33">
        <v>81.314999999999998</v>
      </c>
      <c r="BQ5065" s="33">
        <v>84.814999999999998</v>
      </c>
      <c r="BR5065" s="33">
        <v>86.55</v>
      </c>
      <c r="BS5065" s="33">
        <v>88.61</v>
      </c>
      <c r="BT5065" s="33">
        <v>90.61</v>
      </c>
      <c r="BU5065" s="33">
        <v>91.855000000000004</v>
      </c>
      <c r="BV5065" s="33">
        <v>92.59</v>
      </c>
      <c r="BW5065" s="33">
        <v>91.954999999999998</v>
      </c>
      <c r="BX5065" s="33">
        <v>88.59</v>
      </c>
      <c r="BY5065" s="33">
        <v>81.099999999999994</v>
      </c>
      <c r="BZ5065" s="33">
        <v>75.525000000000006</v>
      </c>
      <c r="CA5065" s="33">
        <v>72.11</v>
      </c>
      <c r="CB5065" s="33">
        <v>69.63</v>
      </c>
      <c r="CC5065" s="33">
        <v>68.16</v>
      </c>
      <c r="DC5065" s="9">
        <v>15.47907</v>
      </c>
      <c r="DD5065" s="9">
        <v>0</v>
      </c>
    </row>
    <row r="5066" spans="1:108" x14ac:dyDescent="0.25">
      <c r="A5066" s="9" t="s">
        <v>42</v>
      </c>
      <c r="B5066" s="9" t="s">
        <v>30</v>
      </c>
      <c r="C5066" s="9" t="s">
        <v>3</v>
      </c>
      <c r="D5066" s="9" t="s">
        <v>40</v>
      </c>
      <c r="E5066" s="9" t="s">
        <v>38</v>
      </c>
      <c r="F5066" s="9">
        <v>2025</v>
      </c>
      <c r="G5066" s="9">
        <v>10</v>
      </c>
      <c r="H5066" s="9"/>
      <c r="BF5066" s="33">
        <v>60.516300000000001</v>
      </c>
      <c r="BG5066" s="33">
        <v>59.396740000000001</v>
      </c>
      <c r="BH5066" s="33">
        <v>58.608699999999999</v>
      </c>
      <c r="BI5066" s="33">
        <v>57.836959999999998</v>
      </c>
      <c r="BJ5066" s="33">
        <v>57.211959999999998</v>
      </c>
      <c r="BK5066" s="33">
        <v>56.483699999999999</v>
      </c>
      <c r="BL5066" s="33">
        <v>56.054349999999999</v>
      </c>
      <c r="BM5066" s="33">
        <v>56.190219999999997</v>
      </c>
      <c r="BN5066" s="33">
        <v>61.74456</v>
      </c>
      <c r="BO5066" s="33">
        <v>69.804339999999996</v>
      </c>
      <c r="BP5066" s="33">
        <v>75.527180000000001</v>
      </c>
      <c r="BQ5066" s="33">
        <v>79.75</v>
      </c>
      <c r="BR5066" s="33">
        <v>82.858699999999999</v>
      </c>
      <c r="BS5066" s="33">
        <v>84.494569999999996</v>
      </c>
      <c r="BT5066" s="33">
        <v>85.255430000000004</v>
      </c>
      <c r="BU5066" s="33">
        <v>86.097819999999999</v>
      </c>
      <c r="BV5066" s="33">
        <v>85.929339999999996</v>
      </c>
      <c r="BW5066" s="33">
        <v>84.342389999999995</v>
      </c>
      <c r="BX5066" s="33">
        <v>76.820660000000004</v>
      </c>
      <c r="BY5066" s="33">
        <v>69.836960000000005</v>
      </c>
      <c r="BZ5066" s="33">
        <v>66.032610000000005</v>
      </c>
      <c r="CA5066" s="33">
        <v>63.701090000000001</v>
      </c>
      <c r="CB5066" s="33">
        <v>62.891300000000001</v>
      </c>
      <c r="CC5066" s="33">
        <v>61.375</v>
      </c>
      <c r="DC5066" s="9">
        <v>15.47907</v>
      </c>
      <c r="DD5066" s="9">
        <v>0</v>
      </c>
    </row>
    <row r="5067" spans="1:108" x14ac:dyDescent="0.25">
      <c r="A5067" s="9" t="s">
        <v>42</v>
      </c>
      <c r="B5067" s="9" t="s">
        <v>30</v>
      </c>
      <c r="C5067" s="9" t="s">
        <v>3</v>
      </c>
      <c r="D5067" s="9" t="s">
        <v>40</v>
      </c>
      <c r="E5067" s="9" t="s">
        <v>38</v>
      </c>
      <c r="F5067" s="9">
        <v>2026</v>
      </c>
      <c r="G5067" s="9">
        <v>5</v>
      </c>
      <c r="H5067" s="9"/>
      <c r="BF5067" s="33">
        <v>65.864590000000007</v>
      </c>
      <c r="BG5067" s="33">
        <v>64.953130000000002</v>
      </c>
      <c r="BH5067" s="33">
        <v>64.15625</v>
      </c>
      <c r="BI5067" s="33">
        <v>63.28125</v>
      </c>
      <c r="BJ5067" s="33">
        <v>62.697920000000003</v>
      </c>
      <c r="BK5067" s="33">
        <v>61.213540000000002</v>
      </c>
      <c r="BL5067" s="33">
        <v>62.0625</v>
      </c>
      <c r="BM5067" s="33">
        <v>67.171880000000002</v>
      </c>
      <c r="BN5067" s="33">
        <v>72.203130000000002</v>
      </c>
      <c r="BO5067" s="33">
        <v>77.375</v>
      </c>
      <c r="BP5067" s="33">
        <v>80.994789999999995</v>
      </c>
      <c r="BQ5067" s="33">
        <v>83.135409999999993</v>
      </c>
      <c r="BR5067" s="33">
        <v>85.4375</v>
      </c>
      <c r="BS5067" s="33">
        <v>87.645840000000007</v>
      </c>
      <c r="BT5067" s="33">
        <v>89.416659999999993</v>
      </c>
      <c r="BU5067" s="33">
        <v>90.776039999999995</v>
      </c>
      <c r="BV5067" s="33">
        <v>91.057289999999995</v>
      </c>
      <c r="BW5067" s="33">
        <v>90.411460000000005</v>
      </c>
      <c r="BX5067" s="33">
        <v>88.973960000000005</v>
      </c>
      <c r="BY5067" s="33">
        <v>84.765630000000002</v>
      </c>
      <c r="BZ5067" s="33">
        <v>77.776039999999995</v>
      </c>
      <c r="CA5067" s="33">
        <v>73.807289999999995</v>
      </c>
      <c r="CB5067" s="33">
        <v>71.09375</v>
      </c>
      <c r="CC5067" s="33">
        <v>68.796880000000002</v>
      </c>
      <c r="DC5067" s="9">
        <v>15.47907</v>
      </c>
      <c r="DD5067" s="9">
        <v>0</v>
      </c>
    </row>
    <row r="5068" spans="1:108" x14ac:dyDescent="0.25">
      <c r="A5068" s="9" t="s">
        <v>42</v>
      </c>
      <c r="B5068" s="9" t="s">
        <v>30</v>
      </c>
      <c r="C5068" s="9" t="s">
        <v>3</v>
      </c>
      <c r="D5068" s="9" t="s">
        <v>40</v>
      </c>
      <c r="E5068" s="9" t="s">
        <v>38</v>
      </c>
      <c r="F5068" s="9">
        <v>2026</v>
      </c>
      <c r="G5068" s="9">
        <v>6</v>
      </c>
      <c r="H5068" s="9"/>
      <c r="BF5068" s="33">
        <v>71.21875</v>
      </c>
      <c r="BG5068" s="33">
        <v>69.317710000000005</v>
      </c>
      <c r="BH5068" s="33">
        <v>68.098960000000005</v>
      </c>
      <c r="BI5068" s="33">
        <v>67.526039999999995</v>
      </c>
      <c r="BJ5068" s="33">
        <v>66.703130000000002</v>
      </c>
      <c r="BK5068" s="33">
        <v>65.713539999999995</v>
      </c>
      <c r="BL5068" s="33">
        <v>66.380210000000005</v>
      </c>
      <c r="BM5068" s="33">
        <v>72.098960000000005</v>
      </c>
      <c r="BN5068" s="33">
        <v>78.572909999999993</v>
      </c>
      <c r="BO5068" s="33">
        <v>83.494789999999995</v>
      </c>
      <c r="BP5068" s="33">
        <v>87.442710000000005</v>
      </c>
      <c r="BQ5068" s="33">
        <v>90.536460000000005</v>
      </c>
      <c r="BR5068" s="33">
        <v>92.666659999999993</v>
      </c>
      <c r="BS5068" s="33">
        <v>94.75</v>
      </c>
      <c r="BT5068" s="33">
        <v>96.677090000000007</v>
      </c>
      <c r="BU5068" s="33">
        <v>97.807289999999995</v>
      </c>
      <c r="BV5068" s="33">
        <v>98.677090000000007</v>
      </c>
      <c r="BW5068" s="33">
        <v>98.677090000000007</v>
      </c>
      <c r="BX5068" s="33">
        <v>97.348960000000005</v>
      </c>
      <c r="BY5068" s="33">
        <v>91.817710000000005</v>
      </c>
      <c r="BZ5068" s="33">
        <v>84.25</v>
      </c>
      <c r="CA5068" s="33">
        <v>78.442710000000005</v>
      </c>
      <c r="CB5068" s="33">
        <v>75.802090000000007</v>
      </c>
      <c r="CC5068" s="33">
        <v>73.75</v>
      </c>
      <c r="DC5068" s="9">
        <v>15.47907</v>
      </c>
      <c r="DD5068" s="9">
        <v>0</v>
      </c>
    </row>
    <row r="5069" spans="1:108" x14ac:dyDescent="0.25">
      <c r="A5069" s="9" t="s">
        <v>42</v>
      </c>
      <c r="B5069" s="9" t="s">
        <v>30</v>
      </c>
      <c r="C5069" s="9" t="s">
        <v>3</v>
      </c>
      <c r="D5069" s="9" t="s">
        <v>40</v>
      </c>
      <c r="E5069" s="9" t="s">
        <v>38</v>
      </c>
      <c r="F5069" s="9">
        <v>2026</v>
      </c>
      <c r="G5069" s="9">
        <v>7</v>
      </c>
      <c r="H5069" s="9">
        <v>5128.6710000000003</v>
      </c>
      <c r="I5069" s="9">
        <v>5043.34</v>
      </c>
      <c r="J5069" s="9">
        <v>4952.4669999999996</v>
      </c>
      <c r="K5069" s="9">
        <v>5311.4579999999996</v>
      </c>
      <c r="L5069" s="9">
        <v>5581.9279999999999</v>
      </c>
      <c r="M5069" s="9">
        <v>5894.991</v>
      </c>
      <c r="N5069" s="9">
        <v>6044.3329999999996</v>
      </c>
      <c r="O5069" s="9">
        <v>6348.2749999999996</v>
      </c>
      <c r="P5069" s="9">
        <v>6523.15</v>
      </c>
      <c r="Q5069" s="9">
        <v>6745.3050000000003</v>
      </c>
      <c r="R5069" s="9">
        <v>6911.7659999999996</v>
      </c>
      <c r="S5069" s="9">
        <v>7039.2510000000002</v>
      </c>
      <c r="T5069" s="9">
        <v>6414.4610000000002</v>
      </c>
      <c r="U5069" s="9">
        <v>3988.2130000000002</v>
      </c>
      <c r="V5069" s="9">
        <v>4004.7280000000001</v>
      </c>
      <c r="W5069" s="9">
        <v>4075.52</v>
      </c>
      <c r="X5069" s="9">
        <v>4215.1149999999998</v>
      </c>
      <c r="Y5069" s="9">
        <v>4377.1059999999998</v>
      </c>
      <c r="Z5069" s="9">
        <v>7185.6940000000004</v>
      </c>
      <c r="AA5069" s="9">
        <v>7696.4080000000004</v>
      </c>
      <c r="AB5069" s="9">
        <v>7246.3440000000001</v>
      </c>
      <c r="AC5069" s="9">
        <v>6376.3850000000002</v>
      </c>
      <c r="AD5069" s="9">
        <v>5780.549</v>
      </c>
      <c r="AE5069" s="9">
        <v>5759.0940000000001</v>
      </c>
      <c r="AF5069" s="9">
        <v>4141.1400000000003</v>
      </c>
      <c r="AG5069" s="9">
        <v>5072.7790000000005</v>
      </c>
      <c r="AH5069" s="9">
        <v>5000.5020000000004</v>
      </c>
      <c r="AI5069" s="9">
        <v>4925.62</v>
      </c>
      <c r="AJ5069" s="9">
        <v>5273.7349999999997</v>
      </c>
      <c r="AK5069" s="9">
        <v>5631.2910000000002</v>
      </c>
      <c r="AL5069" s="9">
        <v>5898.9650000000001</v>
      </c>
      <c r="AM5069" s="9">
        <v>6025.7280000000001</v>
      </c>
      <c r="AN5069" s="9">
        <v>6348.1409999999996</v>
      </c>
      <c r="AO5069" s="9">
        <v>6489.5810000000001</v>
      </c>
      <c r="AP5069" s="9">
        <v>6606.6369999999997</v>
      </c>
      <c r="AQ5069" s="9">
        <v>6749.3419999999996</v>
      </c>
      <c r="AR5069" s="9">
        <v>7046.723</v>
      </c>
      <c r="AS5069" s="9">
        <v>7153.9170000000004</v>
      </c>
      <c r="AT5069" s="9">
        <v>7269.52</v>
      </c>
      <c r="AU5069" s="9">
        <v>7277.65</v>
      </c>
      <c r="AV5069" s="9">
        <v>7298.875</v>
      </c>
      <c r="AW5069" s="9">
        <v>7354.21</v>
      </c>
      <c r="AX5069" s="9">
        <v>7386.6329999999998</v>
      </c>
      <c r="AY5069" s="9">
        <v>7382.8509999999997</v>
      </c>
      <c r="AZ5069" s="9">
        <v>7248.9070000000002</v>
      </c>
      <c r="BA5069" s="9">
        <v>6878.4679999999998</v>
      </c>
      <c r="BB5069" s="9">
        <v>6055.1040000000003</v>
      </c>
      <c r="BC5069" s="9">
        <v>5495.1019999999999</v>
      </c>
      <c r="BD5069" s="9">
        <v>5493.741</v>
      </c>
      <c r="BE5069" s="9">
        <v>7323.1639999999998</v>
      </c>
      <c r="BF5069" s="33">
        <v>73.254999999999995</v>
      </c>
      <c r="BG5069" s="33">
        <v>72.150000000000006</v>
      </c>
      <c r="BH5069" s="33">
        <v>71.064999999999998</v>
      </c>
      <c r="BI5069" s="33">
        <v>70.034999999999997</v>
      </c>
      <c r="BJ5069" s="33">
        <v>69.034999999999997</v>
      </c>
      <c r="BK5069" s="33">
        <v>68.424999999999997</v>
      </c>
      <c r="BL5069" s="33">
        <v>68.905000000000001</v>
      </c>
      <c r="BM5069" s="33">
        <v>72.709999999999994</v>
      </c>
      <c r="BN5069" s="33">
        <v>77.459999999999994</v>
      </c>
      <c r="BO5069" s="33">
        <v>81.94</v>
      </c>
      <c r="BP5069" s="33">
        <v>85.91</v>
      </c>
      <c r="BQ5069" s="33">
        <v>89.224999999999994</v>
      </c>
      <c r="BR5069" s="33">
        <v>91.784999999999997</v>
      </c>
      <c r="BS5069" s="33">
        <v>94.325000000000003</v>
      </c>
      <c r="BT5069" s="33">
        <v>95.29</v>
      </c>
      <c r="BU5069" s="33">
        <v>96.215000000000003</v>
      </c>
      <c r="BV5069" s="33">
        <v>96.48</v>
      </c>
      <c r="BW5069" s="33">
        <v>95.98</v>
      </c>
      <c r="BX5069" s="33">
        <v>93.875</v>
      </c>
      <c r="BY5069" s="33">
        <v>88.974999999999994</v>
      </c>
      <c r="BZ5069" s="33">
        <v>82.424999999999997</v>
      </c>
      <c r="CA5069" s="33">
        <v>78.25</v>
      </c>
      <c r="CB5069" s="33">
        <v>75.3</v>
      </c>
      <c r="CC5069" s="33">
        <v>73.33</v>
      </c>
      <c r="CD5069" s="9">
        <v>3348.2150000000001</v>
      </c>
      <c r="CE5069" s="9">
        <v>2795.0320000000002</v>
      </c>
      <c r="CF5069" s="9">
        <v>2942.114</v>
      </c>
      <c r="CG5069" s="9">
        <v>2276.3339999999998</v>
      </c>
      <c r="CH5069" s="9">
        <v>2213.076</v>
      </c>
      <c r="CI5069" s="9">
        <v>1220.5509999999999</v>
      </c>
      <c r="CJ5069" s="9">
        <v>1148.201</v>
      </c>
      <c r="CK5069" s="9">
        <v>1775.8489999999999</v>
      </c>
      <c r="CL5069" s="9">
        <v>2664.6819999999998</v>
      </c>
      <c r="CM5069" s="9">
        <v>4124.4390000000003</v>
      </c>
      <c r="CN5069" s="9">
        <v>5368.4179999999997</v>
      </c>
      <c r="CO5069" s="9">
        <v>7029.52</v>
      </c>
      <c r="CP5069" s="9">
        <v>7041.1880000000001</v>
      </c>
      <c r="CQ5069" s="9">
        <v>8308.1790000000001</v>
      </c>
      <c r="CR5069" s="9">
        <v>7782.884</v>
      </c>
      <c r="CS5069" s="9">
        <v>7723.5140000000001</v>
      </c>
      <c r="CT5069" s="9">
        <v>7771.5</v>
      </c>
      <c r="CU5069" s="9">
        <v>7394.357</v>
      </c>
      <c r="CV5069" s="9">
        <v>6570.0290000000005</v>
      </c>
      <c r="CW5069" s="9">
        <v>7401.183</v>
      </c>
      <c r="CX5069" s="9">
        <v>7107.2870000000003</v>
      </c>
      <c r="CY5069" s="9">
        <v>5996.4040000000005</v>
      </c>
      <c r="CZ5069" s="9">
        <v>5131.6899999999996</v>
      </c>
      <c r="DA5069" s="9">
        <v>5232.1350000000002</v>
      </c>
      <c r="DB5069" s="9">
        <v>6278.5349999999999</v>
      </c>
      <c r="DC5069" s="9">
        <v>15.47907</v>
      </c>
      <c r="DD5069" s="9">
        <v>0</v>
      </c>
    </row>
    <row r="5070" spans="1:108" x14ac:dyDescent="0.25">
      <c r="A5070" s="9" t="s">
        <v>42</v>
      </c>
      <c r="B5070" s="9" t="s">
        <v>30</v>
      </c>
      <c r="C5070" s="9" t="s">
        <v>3</v>
      </c>
      <c r="D5070" s="9" t="s">
        <v>40</v>
      </c>
      <c r="E5070" s="9" t="s">
        <v>38</v>
      </c>
      <c r="F5070" s="9">
        <v>2026</v>
      </c>
      <c r="G5070" s="9">
        <v>8</v>
      </c>
      <c r="H5070" s="9"/>
      <c r="BF5070" s="33">
        <v>66.474999999999994</v>
      </c>
      <c r="BG5070" s="33">
        <v>65.265000000000001</v>
      </c>
      <c r="BH5070" s="33">
        <v>63.54</v>
      </c>
      <c r="BI5070" s="33">
        <v>63.47</v>
      </c>
      <c r="BJ5070" s="33">
        <v>62.564999999999998</v>
      </c>
      <c r="BK5070" s="33">
        <v>61.395000000000003</v>
      </c>
      <c r="BL5070" s="33">
        <v>60.76</v>
      </c>
      <c r="BM5070" s="33">
        <v>63.954999999999998</v>
      </c>
      <c r="BN5070" s="33">
        <v>70.41</v>
      </c>
      <c r="BO5070" s="33">
        <v>76.584999999999994</v>
      </c>
      <c r="BP5070" s="33">
        <v>82.57</v>
      </c>
      <c r="BQ5070" s="33">
        <v>86.16</v>
      </c>
      <c r="BR5070" s="33">
        <v>89.025000000000006</v>
      </c>
      <c r="BS5070" s="33">
        <v>91.2</v>
      </c>
      <c r="BT5070" s="33">
        <v>93.254999999999995</v>
      </c>
      <c r="BU5070" s="33">
        <v>94.105000000000004</v>
      </c>
      <c r="BV5070" s="33">
        <v>94.36</v>
      </c>
      <c r="BW5070" s="33">
        <v>93.614999999999995</v>
      </c>
      <c r="BX5070" s="33">
        <v>91.484999999999999</v>
      </c>
      <c r="BY5070" s="33">
        <v>84.784999999999997</v>
      </c>
      <c r="BZ5070" s="33">
        <v>78.260000000000005</v>
      </c>
      <c r="CA5070" s="33">
        <v>74.11</v>
      </c>
      <c r="CB5070" s="33">
        <v>71.819999999999993</v>
      </c>
      <c r="CC5070" s="33">
        <v>69.715000000000003</v>
      </c>
      <c r="DC5070" s="9">
        <v>15.47907</v>
      </c>
      <c r="DD5070" s="9">
        <v>0</v>
      </c>
    </row>
    <row r="5071" spans="1:108" x14ac:dyDescent="0.25">
      <c r="A5071" s="9" t="s">
        <v>42</v>
      </c>
      <c r="B5071" s="9" t="s">
        <v>30</v>
      </c>
      <c r="C5071" s="9" t="s">
        <v>3</v>
      </c>
      <c r="D5071" s="9" t="s">
        <v>40</v>
      </c>
      <c r="E5071" s="9" t="s">
        <v>38</v>
      </c>
      <c r="F5071" s="9">
        <v>2026</v>
      </c>
      <c r="G5071" s="9">
        <v>9</v>
      </c>
      <c r="H5071" s="9"/>
      <c r="BF5071" s="33">
        <v>66.454999999999998</v>
      </c>
      <c r="BG5071" s="33">
        <v>65.34</v>
      </c>
      <c r="BH5071" s="33">
        <v>64.064999999999998</v>
      </c>
      <c r="BI5071" s="33">
        <v>63.145000000000003</v>
      </c>
      <c r="BJ5071" s="33">
        <v>62.604999999999997</v>
      </c>
      <c r="BK5071" s="33">
        <v>61.8</v>
      </c>
      <c r="BL5071" s="33">
        <v>61.5</v>
      </c>
      <c r="BM5071" s="33">
        <v>63.575000000000003</v>
      </c>
      <c r="BN5071" s="33">
        <v>70.025000000000006</v>
      </c>
      <c r="BO5071" s="33">
        <v>76.275000000000006</v>
      </c>
      <c r="BP5071" s="33">
        <v>81.314999999999998</v>
      </c>
      <c r="BQ5071" s="33">
        <v>84.814999999999998</v>
      </c>
      <c r="BR5071" s="33">
        <v>86.55</v>
      </c>
      <c r="BS5071" s="33">
        <v>88.61</v>
      </c>
      <c r="BT5071" s="33">
        <v>90.61</v>
      </c>
      <c r="BU5071" s="33">
        <v>91.855000000000004</v>
      </c>
      <c r="BV5071" s="33">
        <v>92.59</v>
      </c>
      <c r="BW5071" s="33">
        <v>91.954999999999998</v>
      </c>
      <c r="BX5071" s="33">
        <v>88.59</v>
      </c>
      <c r="BY5071" s="33">
        <v>81.099999999999994</v>
      </c>
      <c r="BZ5071" s="33">
        <v>75.525000000000006</v>
      </c>
      <c r="CA5071" s="33">
        <v>72.11</v>
      </c>
      <c r="CB5071" s="33">
        <v>69.63</v>
      </c>
      <c r="CC5071" s="33">
        <v>68.16</v>
      </c>
      <c r="DC5071" s="9">
        <v>15.47907</v>
      </c>
      <c r="DD5071" s="9">
        <v>0</v>
      </c>
    </row>
    <row r="5072" spans="1:108" x14ac:dyDescent="0.25">
      <c r="A5072" s="9" t="s">
        <v>42</v>
      </c>
      <c r="B5072" s="9" t="s">
        <v>30</v>
      </c>
      <c r="C5072" s="9" t="s">
        <v>3</v>
      </c>
      <c r="D5072" s="9" t="s">
        <v>40</v>
      </c>
      <c r="E5072" s="9" t="s">
        <v>38</v>
      </c>
      <c r="F5072" s="9">
        <v>2026</v>
      </c>
      <c r="G5072" s="9">
        <v>10</v>
      </c>
      <c r="H5072" s="9"/>
      <c r="BF5072" s="33">
        <v>60.516300000000001</v>
      </c>
      <c r="BG5072" s="33">
        <v>59.396740000000001</v>
      </c>
      <c r="BH5072" s="33">
        <v>58.608699999999999</v>
      </c>
      <c r="BI5072" s="33">
        <v>57.836959999999998</v>
      </c>
      <c r="BJ5072" s="33">
        <v>57.211959999999998</v>
      </c>
      <c r="BK5072" s="33">
        <v>56.483699999999999</v>
      </c>
      <c r="BL5072" s="33">
        <v>56.054349999999999</v>
      </c>
      <c r="BM5072" s="33">
        <v>56.190219999999997</v>
      </c>
      <c r="BN5072" s="33">
        <v>61.74456</v>
      </c>
      <c r="BO5072" s="33">
        <v>69.804339999999996</v>
      </c>
      <c r="BP5072" s="33">
        <v>75.527180000000001</v>
      </c>
      <c r="BQ5072" s="33">
        <v>79.75</v>
      </c>
      <c r="BR5072" s="33">
        <v>82.858699999999999</v>
      </c>
      <c r="BS5072" s="33">
        <v>84.494569999999996</v>
      </c>
      <c r="BT5072" s="33">
        <v>85.255430000000004</v>
      </c>
      <c r="BU5072" s="33">
        <v>86.097819999999999</v>
      </c>
      <c r="BV5072" s="33">
        <v>85.929339999999996</v>
      </c>
      <c r="BW5072" s="33">
        <v>84.342389999999995</v>
      </c>
      <c r="BX5072" s="33">
        <v>76.820660000000004</v>
      </c>
      <c r="BY5072" s="33">
        <v>69.836960000000005</v>
      </c>
      <c r="BZ5072" s="33">
        <v>66.032610000000005</v>
      </c>
      <c r="CA5072" s="33">
        <v>63.701090000000001</v>
      </c>
      <c r="CB5072" s="33">
        <v>62.891300000000001</v>
      </c>
      <c r="CC5072" s="33">
        <v>61.375</v>
      </c>
      <c r="DC5072" s="9">
        <v>15.47907</v>
      </c>
      <c r="DD5072" s="9">
        <v>0</v>
      </c>
    </row>
    <row r="5073" spans="1:108" x14ac:dyDescent="0.25">
      <c r="A5073" s="9" t="s">
        <v>42</v>
      </c>
      <c r="B5073" s="9" t="s">
        <v>30</v>
      </c>
      <c r="C5073" s="9" t="s">
        <v>3</v>
      </c>
      <c r="D5073" s="9" t="s">
        <v>40</v>
      </c>
      <c r="E5073" s="9" t="s">
        <v>36</v>
      </c>
      <c r="F5073" s="9">
        <v>2016</v>
      </c>
      <c r="H5073" s="9"/>
      <c r="BF5073" s="33">
        <v>69.38</v>
      </c>
      <c r="BG5073" s="33">
        <v>68.043750000000003</v>
      </c>
      <c r="BH5073" s="33">
        <v>66.71875</v>
      </c>
      <c r="BI5073" s="33">
        <v>66.058750000000003</v>
      </c>
      <c r="BJ5073" s="33">
        <v>65.243750000000006</v>
      </c>
      <c r="BK5073" s="33">
        <v>64.353750000000005</v>
      </c>
      <c r="BL5073" s="33">
        <v>64.401250000000005</v>
      </c>
      <c r="BM5073" s="33">
        <v>68.094999999999999</v>
      </c>
      <c r="BN5073" s="33">
        <v>74.117500000000007</v>
      </c>
      <c r="BO5073" s="33">
        <v>79.564999999999998</v>
      </c>
      <c r="BP5073" s="33">
        <v>84.297499999999999</v>
      </c>
      <c r="BQ5073" s="33">
        <v>87.676249999999996</v>
      </c>
      <c r="BR5073" s="33">
        <v>90.004999999999995</v>
      </c>
      <c r="BS5073" s="33">
        <v>92.224999999999994</v>
      </c>
      <c r="BT5073" s="33">
        <v>93.967500000000001</v>
      </c>
      <c r="BU5073" s="33">
        <v>95.013750000000002</v>
      </c>
      <c r="BV5073" s="33">
        <v>95.55</v>
      </c>
      <c r="BW5073" s="33">
        <v>95.075000000000003</v>
      </c>
      <c r="BX5073" s="33">
        <v>92.848749999999995</v>
      </c>
      <c r="BY5073" s="33">
        <v>86.721249999999998</v>
      </c>
      <c r="BZ5073" s="33">
        <v>80.167500000000004</v>
      </c>
      <c r="CA5073" s="33">
        <v>75.775000000000006</v>
      </c>
      <c r="CB5073" s="33">
        <v>73.1875</v>
      </c>
      <c r="CC5073" s="33">
        <v>71.286249999999995</v>
      </c>
      <c r="DC5073" s="9">
        <v>15.47907</v>
      </c>
      <c r="DD5073" s="9">
        <v>0</v>
      </c>
    </row>
    <row r="5074" spans="1:108" x14ac:dyDescent="0.25">
      <c r="A5074" s="9" t="s">
        <v>42</v>
      </c>
      <c r="B5074" s="9" t="s">
        <v>30</v>
      </c>
      <c r="C5074" s="9" t="s">
        <v>3</v>
      </c>
      <c r="D5074" s="9" t="s">
        <v>40</v>
      </c>
      <c r="E5074" s="9" t="s">
        <v>36</v>
      </c>
      <c r="F5074" s="9">
        <v>2017</v>
      </c>
      <c r="H5074" s="9"/>
      <c r="BF5074" s="33">
        <v>69.38</v>
      </c>
      <c r="BG5074" s="33">
        <v>68.043750000000003</v>
      </c>
      <c r="BH5074" s="33">
        <v>66.71875</v>
      </c>
      <c r="BI5074" s="33">
        <v>66.058750000000003</v>
      </c>
      <c r="BJ5074" s="33">
        <v>65.243750000000006</v>
      </c>
      <c r="BK5074" s="33">
        <v>64.353750000000005</v>
      </c>
      <c r="BL5074" s="33">
        <v>64.401250000000005</v>
      </c>
      <c r="BM5074" s="33">
        <v>68.094999999999999</v>
      </c>
      <c r="BN5074" s="33">
        <v>74.117500000000007</v>
      </c>
      <c r="BO5074" s="33">
        <v>79.564999999999998</v>
      </c>
      <c r="BP5074" s="33">
        <v>84.297499999999999</v>
      </c>
      <c r="BQ5074" s="33">
        <v>87.676249999999996</v>
      </c>
      <c r="BR5074" s="33">
        <v>90.004999999999995</v>
      </c>
      <c r="BS5074" s="33">
        <v>92.224999999999994</v>
      </c>
      <c r="BT5074" s="33">
        <v>93.967500000000001</v>
      </c>
      <c r="BU5074" s="33">
        <v>95.013750000000002</v>
      </c>
      <c r="BV5074" s="33">
        <v>95.55</v>
      </c>
      <c r="BW5074" s="33">
        <v>95.075000000000003</v>
      </c>
      <c r="BX5074" s="33">
        <v>92.848749999999995</v>
      </c>
      <c r="BY5074" s="33">
        <v>86.721249999999998</v>
      </c>
      <c r="BZ5074" s="33">
        <v>80.167500000000004</v>
      </c>
      <c r="CA5074" s="33">
        <v>75.775000000000006</v>
      </c>
      <c r="CB5074" s="33">
        <v>73.1875</v>
      </c>
      <c r="CC5074" s="33">
        <v>71.286249999999995</v>
      </c>
      <c r="DC5074" s="9">
        <v>15.47907</v>
      </c>
      <c r="DD5074" s="9">
        <v>0</v>
      </c>
    </row>
    <row r="5075" spans="1:108" x14ac:dyDescent="0.25">
      <c r="A5075" s="9" t="s">
        <v>42</v>
      </c>
      <c r="B5075" s="9" t="s">
        <v>30</v>
      </c>
      <c r="C5075" s="9" t="s">
        <v>3</v>
      </c>
      <c r="D5075" s="9" t="s">
        <v>40</v>
      </c>
      <c r="E5075" s="9" t="s">
        <v>36</v>
      </c>
      <c r="F5075" s="9">
        <v>2018</v>
      </c>
      <c r="H5075" s="9"/>
      <c r="BF5075" s="33">
        <v>69.38</v>
      </c>
      <c r="BG5075" s="33">
        <v>68.043750000000003</v>
      </c>
      <c r="BH5075" s="33">
        <v>66.71875</v>
      </c>
      <c r="BI5075" s="33">
        <v>66.058750000000003</v>
      </c>
      <c r="BJ5075" s="33">
        <v>65.243750000000006</v>
      </c>
      <c r="BK5075" s="33">
        <v>64.353750000000005</v>
      </c>
      <c r="BL5075" s="33">
        <v>64.401250000000005</v>
      </c>
      <c r="BM5075" s="33">
        <v>68.094999999999999</v>
      </c>
      <c r="BN5075" s="33">
        <v>74.117500000000007</v>
      </c>
      <c r="BO5075" s="33">
        <v>79.564999999999998</v>
      </c>
      <c r="BP5075" s="33">
        <v>84.297499999999999</v>
      </c>
      <c r="BQ5075" s="33">
        <v>87.676249999999996</v>
      </c>
      <c r="BR5075" s="33">
        <v>90.004999999999995</v>
      </c>
      <c r="BS5075" s="33">
        <v>92.224999999999994</v>
      </c>
      <c r="BT5075" s="33">
        <v>93.967500000000001</v>
      </c>
      <c r="BU5075" s="33">
        <v>95.013750000000002</v>
      </c>
      <c r="BV5075" s="33">
        <v>95.55</v>
      </c>
      <c r="BW5075" s="33">
        <v>95.075000000000003</v>
      </c>
      <c r="BX5075" s="33">
        <v>92.848749999999995</v>
      </c>
      <c r="BY5075" s="33">
        <v>86.721249999999998</v>
      </c>
      <c r="BZ5075" s="33">
        <v>80.167500000000004</v>
      </c>
      <c r="CA5075" s="33">
        <v>75.775000000000006</v>
      </c>
      <c r="CB5075" s="33">
        <v>73.1875</v>
      </c>
      <c r="CC5075" s="33">
        <v>71.286249999999995</v>
      </c>
      <c r="DC5075" s="9">
        <v>15.47907</v>
      </c>
      <c r="DD5075" s="9">
        <v>0</v>
      </c>
    </row>
    <row r="5076" spans="1:108" x14ac:dyDescent="0.25">
      <c r="A5076" s="9" t="s">
        <v>42</v>
      </c>
      <c r="B5076" s="9" t="s">
        <v>30</v>
      </c>
      <c r="C5076" s="9" t="s">
        <v>3</v>
      </c>
      <c r="D5076" s="9" t="s">
        <v>40</v>
      </c>
      <c r="E5076" s="9" t="s">
        <v>36</v>
      </c>
      <c r="F5076" s="9">
        <v>2019</v>
      </c>
      <c r="H5076" s="9"/>
      <c r="BF5076" s="33">
        <v>69.38</v>
      </c>
      <c r="BG5076" s="33">
        <v>68.043750000000003</v>
      </c>
      <c r="BH5076" s="33">
        <v>66.71875</v>
      </c>
      <c r="BI5076" s="33">
        <v>66.058750000000003</v>
      </c>
      <c r="BJ5076" s="33">
        <v>65.243750000000006</v>
      </c>
      <c r="BK5076" s="33">
        <v>64.353750000000005</v>
      </c>
      <c r="BL5076" s="33">
        <v>64.401250000000005</v>
      </c>
      <c r="BM5076" s="33">
        <v>68.094999999999999</v>
      </c>
      <c r="BN5076" s="33">
        <v>74.117500000000007</v>
      </c>
      <c r="BO5076" s="33">
        <v>79.564999999999998</v>
      </c>
      <c r="BP5076" s="33">
        <v>84.297499999999999</v>
      </c>
      <c r="BQ5076" s="33">
        <v>87.676249999999996</v>
      </c>
      <c r="BR5076" s="33">
        <v>90.004999999999995</v>
      </c>
      <c r="BS5076" s="33">
        <v>92.224999999999994</v>
      </c>
      <c r="BT5076" s="33">
        <v>93.967500000000001</v>
      </c>
      <c r="BU5076" s="33">
        <v>95.013750000000002</v>
      </c>
      <c r="BV5076" s="33">
        <v>95.55</v>
      </c>
      <c r="BW5076" s="33">
        <v>95.075000000000003</v>
      </c>
      <c r="BX5076" s="33">
        <v>92.848749999999995</v>
      </c>
      <c r="BY5076" s="33">
        <v>86.721249999999998</v>
      </c>
      <c r="BZ5076" s="33">
        <v>80.167500000000004</v>
      </c>
      <c r="CA5076" s="33">
        <v>75.775000000000006</v>
      </c>
      <c r="CB5076" s="33">
        <v>73.1875</v>
      </c>
      <c r="CC5076" s="33">
        <v>71.286249999999995</v>
      </c>
      <c r="DC5076" s="9">
        <v>15.47907</v>
      </c>
      <c r="DD5076" s="9">
        <v>0</v>
      </c>
    </row>
    <row r="5077" spans="1:108" x14ac:dyDescent="0.25">
      <c r="A5077" s="9" t="s">
        <v>42</v>
      </c>
      <c r="B5077" s="9" t="s">
        <v>30</v>
      </c>
      <c r="C5077" s="9" t="s">
        <v>3</v>
      </c>
      <c r="D5077" s="9" t="s">
        <v>40</v>
      </c>
      <c r="E5077" s="9" t="s">
        <v>36</v>
      </c>
      <c r="F5077" s="9">
        <v>2020</v>
      </c>
      <c r="H5077" s="9"/>
      <c r="BF5077" s="33">
        <v>69.38</v>
      </c>
      <c r="BG5077" s="33">
        <v>68.043750000000003</v>
      </c>
      <c r="BH5077" s="33">
        <v>66.71875</v>
      </c>
      <c r="BI5077" s="33">
        <v>66.058750000000003</v>
      </c>
      <c r="BJ5077" s="33">
        <v>65.243750000000006</v>
      </c>
      <c r="BK5077" s="33">
        <v>64.353750000000005</v>
      </c>
      <c r="BL5077" s="33">
        <v>64.401250000000005</v>
      </c>
      <c r="BM5077" s="33">
        <v>68.094999999999999</v>
      </c>
      <c r="BN5077" s="33">
        <v>74.117500000000007</v>
      </c>
      <c r="BO5077" s="33">
        <v>79.564999999999998</v>
      </c>
      <c r="BP5077" s="33">
        <v>84.297499999999999</v>
      </c>
      <c r="BQ5077" s="33">
        <v>87.676249999999996</v>
      </c>
      <c r="BR5077" s="33">
        <v>90.004999999999995</v>
      </c>
      <c r="BS5077" s="33">
        <v>92.224999999999994</v>
      </c>
      <c r="BT5077" s="33">
        <v>93.967500000000001</v>
      </c>
      <c r="BU5077" s="33">
        <v>95.013750000000002</v>
      </c>
      <c r="BV5077" s="33">
        <v>95.55</v>
      </c>
      <c r="BW5077" s="33">
        <v>95.075000000000003</v>
      </c>
      <c r="BX5077" s="33">
        <v>92.848749999999995</v>
      </c>
      <c r="BY5077" s="33">
        <v>86.721249999999998</v>
      </c>
      <c r="BZ5077" s="33">
        <v>80.167500000000004</v>
      </c>
      <c r="CA5077" s="33">
        <v>75.775000000000006</v>
      </c>
      <c r="CB5077" s="33">
        <v>73.1875</v>
      </c>
      <c r="CC5077" s="33">
        <v>71.286249999999995</v>
      </c>
      <c r="DC5077" s="9">
        <v>15.47907</v>
      </c>
      <c r="DD5077" s="9">
        <v>0</v>
      </c>
    </row>
    <row r="5078" spans="1:108" x14ac:dyDescent="0.25">
      <c r="A5078" s="9" t="s">
        <v>42</v>
      </c>
      <c r="B5078" s="9" t="s">
        <v>30</v>
      </c>
      <c r="C5078" s="9" t="s">
        <v>3</v>
      </c>
      <c r="D5078" s="9" t="s">
        <v>40</v>
      </c>
      <c r="E5078" s="9" t="s">
        <v>36</v>
      </c>
      <c r="F5078" s="9">
        <v>2021</v>
      </c>
      <c r="H5078" s="9"/>
      <c r="BF5078" s="33">
        <v>69.38</v>
      </c>
      <c r="BG5078" s="33">
        <v>68.043750000000003</v>
      </c>
      <c r="BH5078" s="33">
        <v>66.71875</v>
      </c>
      <c r="BI5078" s="33">
        <v>66.058750000000003</v>
      </c>
      <c r="BJ5078" s="33">
        <v>65.243750000000006</v>
      </c>
      <c r="BK5078" s="33">
        <v>64.353750000000005</v>
      </c>
      <c r="BL5078" s="33">
        <v>64.401250000000005</v>
      </c>
      <c r="BM5078" s="33">
        <v>68.094999999999999</v>
      </c>
      <c r="BN5078" s="33">
        <v>74.117500000000007</v>
      </c>
      <c r="BO5078" s="33">
        <v>79.564999999999998</v>
      </c>
      <c r="BP5078" s="33">
        <v>84.297499999999999</v>
      </c>
      <c r="BQ5078" s="33">
        <v>87.676249999999996</v>
      </c>
      <c r="BR5078" s="33">
        <v>90.004999999999995</v>
      </c>
      <c r="BS5078" s="33">
        <v>92.224999999999994</v>
      </c>
      <c r="BT5078" s="33">
        <v>93.967500000000001</v>
      </c>
      <c r="BU5078" s="33">
        <v>95.013750000000002</v>
      </c>
      <c r="BV5078" s="33">
        <v>95.55</v>
      </c>
      <c r="BW5078" s="33">
        <v>95.075000000000003</v>
      </c>
      <c r="BX5078" s="33">
        <v>92.848749999999995</v>
      </c>
      <c r="BY5078" s="33">
        <v>86.721249999999998</v>
      </c>
      <c r="BZ5078" s="33">
        <v>80.167500000000004</v>
      </c>
      <c r="CA5078" s="33">
        <v>75.775000000000006</v>
      </c>
      <c r="CB5078" s="33">
        <v>73.1875</v>
      </c>
      <c r="CC5078" s="33">
        <v>71.286249999999995</v>
      </c>
      <c r="DC5078" s="9">
        <v>15.47907</v>
      </c>
      <c r="DD5078" s="9">
        <v>0</v>
      </c>
    </row>
    <row r="5079" spans="1:108" x14ac:dyDescent="0.25">
      <c r="A5079" s="9" t="s">
        <v>42</v>
      </c>
      <c r="B5079" s="9" t="s">
        <v>30</v>
      </c>
      <c r="C5079" s="9" t="s">
        <v>3</v>
      </c>
      <c r="D5079" s="9" t="s">
        <v>40</v>
      </c>
      <c r="E5079" s="9" t="s">
        <v>36</v>
      </c>
      <c r="F5079" s="9">
        <v>2022</v>
      </c>
      <c r="H5079" s="9"/>
      <c r="BF5079" s="33">
        <v>69.38</v>
      </c>
      <c r="BG5079" s="33">
        <v>68.043750000000003</v>
      </c>
      <c r="BH5079" s="33">
        <v>66.71875</v>
      </c>
      <c r="BI5079" s="33">
        <v>66.058750000000003</v>
      </c>
      <c r="BJ5079" s="33">
        <v>65.243750000000006</v>
      </c>
      <c r="BK5079" s="33">
        <v>64.353750000000005</v>
      </c>
      <c r="BL5079" s="33">
        <v>64.401250000000005</v>
      </c>
      <c r="BM5079" s="33">
        <v>68.094999999999999</v>
      </c>
      <c r="BN5079" s="33">
        <v>74.117500000000007</v>
      </c>
      <c r="BO5079" s="33">
        <v>79.564999999999998</v>
      </c>
      <c r="BP5079" s="33">
        <v>84.297499999999999</v>
      </c>
      <c r="BQ5079" s="33">
        <v>87.676249999999996</v>
      </c>
      <c r="BR5079" s="33">
        <v>90.004999999999995</v>
      </c>
      <c r="BS5079" s="33">
        <v>92.224999999999994</v>
      </c>
      <c r="BT5079" s="33">
        <v>93.967500000000001</v>
      </c>
      <c r="BU5079" s="33">
        <v>95.013750000000002</v>
      </c>
      <c r="BV5079" s="33">
        <v>95.55</v>
      </c>
      <c r="BW5079" s="33">
        <v>95.075000000000003</v>
      </c>
      <c r="BX5079" s="33">
        <v>92.848749999999995</v>
      </c>
      <c r="BY5079" s="33">
        <v>86.721249999999998</v>
      </c>
      <c r="BZ5079" s="33">
        <v>80.167500000000004</v>
      </c>
      <c r="CA5079" s="33">
        <v>75.775000000000006</v>
      </c>
      <c r="CB5079" s="33">
        <v>73.1875</v>
      </c>
      <c r="CC5079" s="33">
        <v>71.286249999999995</v>
      </c>
      <c r="DC5079" s="9">
        <v>15.47907</v>
      </c>
      <c r="DD5079" s="9">
        <v>0</v>
      </c>
    </row>
    <row r="5080" spans="1:108" x14ac:dyDescent="0.25">
      <c r="A5080" s="9" t="s">
        <v>42</v>
      </c>
      <c r="B5080" s="9" t="s">
        <v>30</v>
      </c>
      <c r="C5080" s="9" t="s">
        <v>3</v>
      </c>
      <c r="D5080" s="9" t="s">
        <v>40</v>
      </c>
      <c r="E5080" s="9" t="s">
        <v>36</v>
      </c>
      <c r="F5080" s="9">
        <v>2023</v>
      </c>
      <c r="H5080" s="9"/>
      <c r="BF5080" s="33">
        <v>69.38</v>
      </c>
      <c r="BG5080" s="33">
        <v>68.043750000000003</v>
      </c>
      <c r="BH5080" s="33">
        <v>66.71875</v>
      </c>
      <c r="BI5080" s="33">
        <v>66.058750000000003</v>
      </c>
      <c r="BJ5080" s="33">
        <v>65.243750000000006</v>
      </c>
      <c r="BK5080" s="33">
        <v>64.353750000000005</v>
      </c>
      <c r="BL5080" s="33">
        <v>64.401250000000005</v>
      </c>
      <c r="BM5080" s="33">
        <v>68.094999999999999</v>
      </c>
      <c r="BN5080" s="33">
        <v>74.117500000000007</v>
      </c>
      <c r="BO5080" s="33">
        <v>79.564999999999998</v>
      </c>
      <c r="BP5080" s="33">
        <v>84.297499999999999</v>
      </c>
      <c r="BQ5080" s="33">
        <v>87.676249999999996</v>
      </c>
      <c r="BR5080" s="33">
        <v>90.004999999999995</v>
      </c>
      <c r="BS5080" s="33">
        <v>92.224999999999994</v>
      </c>
      <c r="BT5080" s="33">
        <v>93.967500000000001</v>
      </c>
      <c r="BU5080" s="33">
        <v>95.013750000000002</v>
      </c>
      <c r="BV5080" s="33">
        <v>95.55</v>
      </c>
      <c r="BW5080" s="33">
        <v>95.075000000000003</v>
      </c>
      <c r="BX5080" s="33">
        <v>92.848749999999995</v>
      </c>
      <c r="BY5080" s="33">
        <v>86.721249999999998</v>
      </c>
      <c r="BZ5080" s="33">
        <v>80.167500000000004</v>
      </c>
      <c r="CA5080" s="33">
        <v>75.775000000000006</v>
      </c>
      <c r="CB5080" s="33">
        <v>73.1875</v>
      </c>
      <c r="CC5080" s="33">
        <v>71.286249999999995</v>
      </c>
      <c r="DC5080" s="9">
        <v>15.47907</v>
      </c>
      <c r="DD5080" s="9">
        <v>0</v>
      </c>
    </row>
    <row r="5081" spans="1:108" x14ac:dyDescent="0.25">
      <c r="A5081" s="9" t="s">
        <v>42</v>
      </c>
      <c r="B5081" s="9" t="s">
        <v>30</v>
      </c>
      <c r="C5081" s="9" t="s">
        <v>3</v>
      </c>
      <c r="D5081" s="9" t="s">
        <v>40</v>
      </c>
      <c r="E5081" s="9" t="s">
        <v>36</v>
      </c>
      <c r="F5081" s="9">
        <v>2024</v>
      </c>
      <c r="H5081" s="9"/>
      <c r="BF5081" s="33">
        <v>69.38</v>
      </c>
      <c r="BG5081" s="33">
        <v>68.043750000000003</v>
      </c>
      <c r="BH5081" s="33">
        <v>66.71875</v>
      </c>
      <c r="BI5081" s="33">
        <v>66.058750000000003</v>
      </c>
      <c r="BJ5081" s="33">
        <v>65.243750000000006</v>
      </c>
      <c r="BK5081" s="33">
        <v>64.353750000000005</v>
      </c>
      <c r="BL5081" s="33">
        <v>64.401250000000005</v>
      </c>
      <c r="BM5081" s="33">
        <v>68.094999999999999</v>
      </c>
      <c r="BN5081" s="33">
        <v>74.117500000000007</v>
      </c>
      <c r="BO5081" s="33">
        <v>79.564999999999998</v>
      </c>
      <c r="BP5081" s="33">
        <v>84.297499999999999</v>
      </c>
      <c r="BQ5081" s="33">
        <v>87.676249999999996</v>
      </c>
      <c r="BR5081" s="33">
        <v>90.004999999999995</v>
      </c>
      <c r="BS5081" s="33">
        <v>92.224999999999994</v>
      </c>
      <c r="BT5081" s="33">
        <v>93.967500000000001</v>
      </c>
      <c r="BU5081" s="33">
        <v>95.013750000000002</v>
      </c>
      <c r="BV5081" s="33">
        <v>95.55</v>
      </c>
      <c r="BW5081" s="33">
        <v>95.075000000000003</v>
      </c>
      <c r="BX5081" s="33">
        <v>92.848749999999995</v>
      </c>
      <c r="BY5081" s="33">
        <v>86.721249999999998</v>
      </c>
      <c r="BZ5081" s="33">
        <v>80.167500000000004</v>
      </c>
      <c r="CA5081" s="33">
        <v>75.775000000000006</v>
      </c>
      <c r="CB5081" s="33">
        <v>73.1875</v>
      </c>
      <c r="CC5081" s="33">
        <v>71.286249999999995</v>
      </c>
      <c r="DC5081" s="9">
        <v>15.47907</v>
      </c>
      <c r="DD5081" s="9">
        <v>0</v>
      </c>
    </row>
    <row r="5082" spans="1:108" x14ac:dyDescent="0.25">
      <c r="A5082" s="9" t="s">
        <v>42</v>
      </c>
      <c r="B5082" s="9" t="s">
        <v>30</v>
      </c>
      <c r="C5082" s="9" t="s">
        <v>3</v>
      </c>
      <c r="D5082" s="9" t="s">
        <v>40</v>
      </c>
      <c r="E5082" s="9" t="s">
        <v>36</v>
      </c>
      <c r="F5082" s="9">
        <v>2025</v>
      </c>
      <c r="H5082" s="9"/>
      <c r="BF5082" s="33">
        <v>69.38</v>
      </c>
      <c r="BG5082" s="33">
        <v>68.043750000000003</v>
      </c>
      <c r="BH5082" s="33">
        <v>66.71875</v>
      </c>
      <c r="BI5082" s="33">
        <v>66.058750000000003</v>
      </c>
      <c r="BJ5082" s="33">
        <v>65.243750000000006</v>
      </c>
      <c r="BK5082" s="33">
        <v>64.353750000000005</v>
      </c>
      <c r="BL5082" s="33">
        <v>64.401250000000005</v>
      </c>
      <c r="BM5082" s="33">
        <v>68.094999999999999</v>
      </c>
      <c r="BN5082" s="33">
        <v>74.117500000000007</v>
      </c>
      <c r="BO5082" s="33">
        <v>79.564999999999998</v>
      </c>
      <c r="BP5082" s="33">
        <v>84.297499999999999</v>
      </c>
      <c r="BQ5082" s="33">
        <v>87.676249999999996</v>
      </c>
      <c r="BR5082" s="33">
        <v>90.004999999999995</v>
      </c>
      <c r="BS5082" s="33">
        <v>92.224999999999994</v>
      </c>
      <c r="BT5082" s="33">
        <v>93.967500000000001</v>
      </c>
      <c r="BU5082" s="33">
        <v>95.013750000000002</v>
      </c>
      <c r="BV5082" s="33">
        <v>95.55</v>
      </c>
      <c r="BW5082" s="33">
        <v>95.075000000000003</v>
      </c>
      <c r="BX5082" s="33">
        <v>92.848749999999995</v>
      </c>
      <c r="BY5082" s="33">
        <v>86.721249999999998</v>
      </c>
      <c r="BZ5082" s="33">
        <v>80.167500000000004</v>
      </c>
      <c r="CA5082" s="33">
        <v>75.775000000000006</v>
      </c>
      <c r="CB5082" s="33">
        <v>73.1875</v>
      </c>
      <c r="CC5082" s="33">
        <v>71.286249999999995</v>
      </c>
      <c r="DC5082" s="9">
        <v>15.47907</v>
      </c>
      <c r="DD5082" s="9">
        <v>0</v>
      </c>
    </row>
    <row r="5083" spans="1:108" x14ac:dyDescent="0.25">
      <c r="A5083" s="9" t="s">
        <v>42</v>
      </c>
      <c r="B5083" s="9" t="s">
        <v>30</v>
      </c>
      <c r="C5083" s="9" t="s">
        <v>3</v>
      </c>
      <c r="D5083" s="9" t="s">
        <v>40</v>
      </c>
      <c r="E5083" s="9" t="s">
        <v>36</v>
      </c>
      <c r="F5083" s="9">
        <v>2026</v>
      </c>
      <c r="H5083" s="9"/>
      <c r="BF5083" s="33">
        <v>69.38</v>
      </c>
      <c r="BG5083" s="33">
        <v>68.043750000000003</v>
      </c>
      <c r="BH5083" s="33">
        <v>66.71875</v>
      </c>
      <c r="BI5083" s="33">
        <v>66.058750000000003</v>
      </c>
      <c r="BJ5083" s="33">
        <v>65.243750000000006</v>
      </c>
      <c r="BK5083" s="33">
        <v>64.353750000000005</v>
      </c>
      <c r="BL5083" s="33">
        <v>64.401250000000005</v>
      </c>
      <c r="BM5083" s="33">
        <v>68.094999999999999</v>
      </c>
      <c r="BN5083" s="33">
        <v>74.117500000000007</v>
      </c>
      <c r="BO5083" s="33">
        <v>79.564999999999998</v>
      </c>
      <c r="BP5083" s="33">
        <v>84.297499999999999</v>
      </c>
      <c r="BQ5083" s="33">
        <v>87.676249999999996</v>
      </c>
      <c r="BR5083" s="33">
        <v>90.004999999999995</v>
      </c>
      <c r="BS5083" s="33">
        <v>92.224999999999994</v>
      </c>
      <c r="BT5083" s="33">
        <v>93.967500000000001</v>
      </c>
      <c r="BU5083" s="33">
        <v>95.013750000000002</v>
      </c>
      <c r="BV5083" s="33">
        <v>95.55</v>
      </c>
      <c r="BW5083" s="33">
        <v>95.075000000000003</v>
      </c>
      <c r="BX5083" s="33">
        <v>92.848749999999995</v>
      </c>
      <c r="BY5083" s="33">
        <v>86.721249999999998</v>
      </c>
      <c r="BZ5083" s="33">
        <v>80.167500000000004</v>
      </c>
      <c r="CA5083" s="33">
        <v>75.775000000000006</v>
      </c>
      <c r="CB5083" s="33">
        <v>73.1875</v>
      </c>
      <c r="CC5083" s="33">
        <v>71.286249999999995</v>
      </c>
      <c r="DC5083" s="9">
        <v>15.47907</v>
      </c>
      <c r="DD5083" s="9">
        <v>0</v>
      </c>
    </row>
    <row r="5084" spans="1:108" x14ac:dyDescent="0.25">
      <c r="A5084" s="9" t="s">
        <v>42</v>
      </c>
      <c r="B5084" s="9" t="s">
        <v>30</v>
      </c>
      <c r="C5084" s="9" t="s">
        <v>3</v>
      </c>
      <c r="D5084" s="9" t="s">
        <v>39</v>
      </c>
      <c r="E5084" s="9" t="s">
        <v>38</v>
      </c>
      <c r="F5084" s="9">
        <v>2016</v>
      </c>
      <c r="G5084" s="9">
        <v>5</v>
      </c>
      <c r="H5084" s="9"/>
      <c r="BF5084" s="33">
        <v>72.078130000000002</v>
      </c>
      <c r="BG5084" s="33">
        <v>70.848960000000005</v>
      </c>
      <c r="BH5084" s="33">
        <v>69.473960000000005</v>
      </c>
      <c r="BI5084" s="33">
        <v>68.125</v>
      </c>
      <c r="BJ5084" s="33">
        <v>67.15625</v>
      </c>
      <c r="BK5084" s="33">
        <v>65.692710000000005</v>
      </c>
      <c r="BL5084" s="33">
        <v>66</v>
      </c>
      <c r="BM5084" s="33">
        <v>71.515630000000002</v>
      </c>
      <c r="BN5084" s="33">
        <v>78.21875</v>
      </c>
      <c r="BO5084" s="33">
        <v>83.479159999999993</v>
      </c>
      <c r="BP5084" s="33">
        <v>87.322909999999993</v>
      </c>
      <c r="BQ5084" s="33">
        <v>90.161460000000005</v>
      </c>
      <c r="BR5084" s="33">
        <v>92.010409999999993</v>
      </c>
      <c r="BS5084" s="33">
        <v>93.666659999999993</v>
      </c>
      <c r="BT5084" s="33">
        <v>95.098960000000005</v>
      </c>
      <c r="BU5084" s="33">
        <v>95.895840000000007</v>
      </c>
      <c r="BV5084" s="33">
        <v>96.197909999999993</v>
      </c>
      <c r="BW5084" s="33">
        <v>96.317710000000005</v>
      </c>
      <c r="BX5084" s="33">
        <v>94.901039999999995</v>
      </c>
      <c r="BY5084" s="33">
        <v>87.921880000000002</v>
      </c>
      <c r="BZ5084" s="33">
        <v>81.458340000000007</v>
      </c>
      <c r="CA5084" s="33">
        <v>77.296880000000002</v>
      </c>
      <c r="CB5084" s="33">
        <v>74.885409999999993</v>
      </c>
      <c r="CC5084" s="33">
        <v>72.338539999999995</v>
      </c>
      <c r="DC5084" s="9">
        <v>15.47907</v>
      </c>
      <c r="DD5084" s="9">
        <v>0</v>
      </c>
    </row>
    <row r="5085" spans="1:108" x14ac:dyDescent="0.25">
      <c r="A5085" s="9" t="s">
        <v>42</v>
      </c>
      <c r="B5085" s="9" t="s">
        <v>30</v>
      </c>
      <c r="C5085" s="9" t="s">
        <v>3</v>
      </c>
      <c r="D5085" s="9" t="s">
        <v>39</v>
      </c>
      <c r="E5085" s="9" t="s">
        <v>38</v>
      </c>
      <c r="F5085" s="9">
        <v>2016</v>
      </c>
      <c r="G5085" s="9">
        <v>6</v>
      </c>
      <c r="H5085" s="9"/>
      <c r="BF5085" s="33">
        <v>70.640630000000002</v>
      </c>
      <c r="BG5085" s="33">
        <v>69.072909999999993</v>
      </c>
      <c r="BH5085" s="33">
        <v>68.067710000000005</v>
      </c>
      <c r="BI5085" s="33">
        <v>67.270840000000007</v>
      </c>
      <c r="BJ5085" s="33">
        <v>66.890630000000002</v>
      </c>
      <c r="BK5085" s="33">
        <v>66.432289999999995</v>
      </c>
      <c r="BL5085" s="33">
        <v>67.40625</v>
      </c>
      <c r="BM5085" s="33">
        <v>72.734380000000002</v>
      </c>
      <c r="BN5085" s="33">
        <v>79.369789999999995</v>
      </c>
      <c r="BO5085" s="33">
        <v>84.796880000000002</v>
      </c>
      <c r="BP5085" s="33">
        <v>88.765630000000002</v>
      </c>
      <c r="BQ5085" s="33">
        <v>91.692710000000005</v>
      </c>
      <c r="BR5085" s="33">
        <v>93.979159999999993</v>
      </c>
      <c r="BS5085" s="33">
        <v>96.046880000000002</v>
      </c>
      <c r="BT5085" s="33">
        <v>98.005210000000005</v>
      </c>
      <c r="BU5085" s="33">
        <v>99.520840000000007</v>
      </c>
      <c r="BV5085" s="33">
        <v>100.16670000000001</v>
      </c>
      <c r="BW5085" s="33">
        <v>100.32810000000001</v>
      </c>
      <c r="BX5085" s="33">
        <v>99.479159999999993</v>
      </c>
      <c r="BY5085" s="33">
        <v>93.84375</v>
      </c>
      <c r="BZ5085" s="33">
        <v>86.026039999999995</v>
      </c>
      <c r="CA5085" s="33">
        <v>80.546880000000002</v>
      </c>
      <c r="CB5085" s="33">
        <v>77.369789999999995</v>
      </c>
      <c r="CC5085" s="33">
        <v>75.625</v>
      </c>
      <c r="DC5085" s="9">
        <v>15.47907</v>
      </c>
      <c r="DD5085" s="9">
        <v>0</v>
      </c>
    </row>
    <row r="5086" spans="1:108" x14ac:dyDescent="0.25">
      <c r="A5086" s="9" t="s">
        <v>42</v>
      </c>
      <c r="B5086" s="9" t="s">
        <v>30</v>
      </c>
      <c r="C5086" s="9" t="s">
        <v>3</v>
      </c>
      <c r="D5086" s="9" t="s">
        <v>39</v>
      </c>
      <c r="E5086" s="9" t="s">
        <v>38</v>
      </c>
      <c r="F5086" s="9">
        <v>2016</v>
      </c>
      <c r="G5086" s="9">
        <v>7</v>
      </c>
      <c r="H5086" s="9"/>
      <c r="BF5086" s="33">
        <v>77.775000000000006</v>
      </c>
      <c r="BG5086" s="33">
        <v>76.69</v>
      </c>
      <c r="BH5086" s="33">
        <v>75.430000000000007</v>
      </c>
      <c r="BI5086" s="33">
        <v>74.33</v>
      </c>
      <c r="BJ5086" s="33">
        <v>73.17</v>
      </c>
      <c r="BK5086" s="33">
        <v>72.06</v>
      </c>
      <c r="BL5086" s="33">
        <v>72.844999999999999</v>
      </c>
      <c r="BM5086" s="33">
        <v>76.984999999999999</v>
      </c>
      <c r="BN5086" s="33">
        <v>82.084999999999994</v>
      </c>
      <c r="BO5086" s="33">
        <v>86.905000000000001</v>
      </c>
      <c r="BP5086" s="33">
        <v>91.55</v>
      </c>
      <c r="BQ5086" s="33">
        <v>94.834999999999994</v>
      </c>
      <c r="BR5086" s="33">
        <v>97.64</v>
      </c>
      <c r="BS5086" s="33">
        <v>100.02500000000001</v>
      </c>
      <c r="BT5086" s="33">
        <v>102.07</v>
      </c>
      <c r="BU5086" s="33">
        <v>102.83</v>
      </c>
      <c r="BV5086" s="33">
        <v>103.63</v>
      </c>
      <c r="BW5086" s="33">
        <v>103.33499999999999</v>
      </c>
      <c r="BX5086" s="33">
        <v>102.08</v>
      </c>
      <c r="BY5086" s="33">
        <v>97.11</v>
      </c>
      <c r="BZ5086" s="33">
        <v>89.564999999999998</v>
      </c>
      <c r="CA5086" s="33">
        <v>84.55</v>
      </c>
      <c r="CB5086" s="33">
        <v>80.739999999999995</v>
      </c>
      <c r="CC5086" s="33">
        <v>79.165000000000006</v>
      </c>
      <c r="DC5086" s="9">
        <v>15.47907</v>
      </c>
      <c r="DD5086" s="9">
        <v>0</v>
      </c>
    </row>
    <row r="5087" spans="1:108" x14ac:dyDescent="0.25">
      <c r="A5087" s="9" t="s">
        <v>42</v>
      </c>
      <c r="B5087" s="9" t="s">
        <v>30</v>
      </c>
      <c r="C5087" s="9" t="s">
        <v>3</v>
      </c>
      <c r="D5087" s="9" t="s">
        <v>39</v>
      </c>
      <c r="E5087" s="9" t="s">
        <v>38</v>
      </c>
      <c r="F5087" s="9">
        <v>2016</v>
      </c>
      <c r="G5087" s="9">
        <v>8</v>
      </c>
      <c r="H5087" s="9"/>
      <c r="BF5087" s="33">
        <v>75.55</v>
      </c>
      <c r="BG5087" s="33">
        <v>74.185000000000002</v>
      </c>
      <c r="BH5087" s="33">
        <v>73.260000000000005</v>
      </c>
      <c r="BI5087" s="33">
        <v>72.87</v>
      </c>
      <c r="BJ5087" s="33">
        <v>72.180000000000007</v>
      </c>
      <c r="BK5087" s="33">
        <v>71.180000000000007</v>
      </c>
      <c r="BL5087" s="33">
        <v>70.745000000000005</v>
      </c>
      <c r="BM5087" s="33">
        <v>73.474999999999994</v>
      </c>
      <c r="BN5087" s="33">
        <v>79.855000000000004</v>
      </c>
      <c r="BO5087" s="33">
        <v>85.7</v>
      </c>
      <c r="BP5087" s="33">
        <v>91.13</v>
      </c>
      <c r="BQ5087" s="33">
        <v>94.3</v>
      </c>
      <c r="BR5087" s="33">
        <v>95.364999999999995</v>
      </c>
      <c r="BS5087" s="33">
        <v>97.155000000000001</v>
      </c>
      <c r="BT5087" s="33">
        <v>99.685000000000002</v>
      </c>
      <c r="BU5087" s="33">
        <v>101.905</v>
      </c>
      <c r="BV5087" s="33">
        <v>102.58</v>
      </c>
      <c r="BW5087" s="33">
        <v>102.61</v>
      </c>
      <c r="BX5087" s="33">
        <v>100.27</v>
      </c>
      <c r="BY5087" s="33">
        <v>93.355000000000004</v>
      </c>
      <c r="BZ5087" s="33">
        <v>86.4</v>
      </c>
      <c r="CA5087" s="33">
        <v>81.64</v>
      </c>
      <c r="CB5087" s="33">
        <v>79.599999999999994</v>
      </c>
      <c r="CC5087" s="33">
        <v>77.459999999999994</v>
      </c>
      <c r="DC5087" s="9">
        <v>15.47907</v>
      </c>
      <c r="DD5087" s="9">
        <v>0</v>
      </c>
    </row>
    <row r="5088" spans="1:108" x14ac:dyDescent="0.25">
      <c r="A5088" s="9" t="s">
        <v>42</v>
      </c>
      <c r="B5088" s="9" t="s">
        <v>30</v>
      </c>
      <c r="C5088" s="9" t="s">
        <v>3</v>
      </c>
      <c r="D5088" s="9" t="s">
        <v>39</v>
      </c>
      <c r="E5088" s="9" t="s">
        <v>38</v>
      </c>
      <c r="F5088" s="9">
        <v>2016</v>
      </c>
      <c r="G5088" s="9">
        <v>9</v>
      </c>
      <c r="H5088" s="9"/>
      <c r="BF5088" s="33">
        <v>70.984999999999999</v>
      </c>
      <c r="BG5088" s="33">
        <v>69.415000000000006</v>
      </c>
      <c r="BH5088" s="33">
        <v>68.09</v>
      </c>
      <c r="BI5088" s="33">
        <v>67.474999999999994</v>
      </c>
      <c r="BJ5088" s="33">
        <v>66.754999999999995</v>
      </c>
      <c r="BK5088" s="33">
        <v>66.099999999999994</v>
      </c>
      <c r="BL5088" s="33">
        <v>64.984999999999999</v>
      </c>
      <c r="BM5088" s="33">
        <v>66.775000000000006</v>
      </c>
      <c r="BN5088" s="33">
        <v>73.44</v>
      </c>
      <c r="BO5088" s="33">
        <v>81.11</v>
      </c>
      <c r="BP5088" s="33">
        <v>86.07</v>
      </c>
      <c r="BQ5088" s="33">
        <v>89.875</v>
      </c>
      <c r="BR5088" s="33">
        <v>92.555000000000007</v>
      </c>
      <c r="BS5088" s="33">
        <v>94.24</v>
      </c>
      <c r="BT5088" s="33">
        <v>95.92</v>
      </c>
      <c r="BU5088" s="33">
        <v>96.96</v>
      </c>
      <c r="BV5088" s="33">
        <v>97.295000000000002</v>
      </c>
      <c r="BW5088" s="33">
        <v>97.094999999999999</v>
      </c>
      <c r="BX5088" s="33">
        <v>92.54</v>
      </c>
      <c r="BY5088" s="33">
        <v>84.364999999999995</v>
      </c>
      <c r="BZ5088" s="33">
        <v>79.484999999999999</v>
      </c>
      <c r="CA5088" s="33">
        <v>76.040000000000006</v>
      </c>
      <c r="CB5088" s="33">
        <v>73.885000000000005</v>
      </c>
      <c r="CC5088" s="33">
        <v>72.194999999999993</v>
      </c>
      <c r="DC5088" s="9">
        <v>15.47907</v>
      </c>
      <c r="DD5088" s="9">
        <v>0</v>
      </c>
    </row>
    <row r="5089" spans="1:108" x14ac:dyDescent="0.25">
      <c r="A5089" s="9" t="s">
        <v>42</v>
      </c>
      <c r="B5089" s="9" t="s">
        <v>30</v>
      </c>
      <c r="C5089" s="9" t="s">
        <v>3</v>
      </c>
      <c r="D5089" s="9" t="s">
        <v>39</v>
      </c>
      <c r="E5089" s="9" t="s">
        <v>38</v>
      </c>
      <c r="F5089" s="9">
        <v>2016</v>
      </c>
      <c r="G5089" s="9">
        <v>10</v>
      </c>
      <c r="H5089" s="9"/>
      <c r="BF5089" s="33">
        <v>65.869569999999996</v>
      </c>
      <c r="BG5089" s="33">
        <v>64.494569999999996</v>
      </c>
      <c r="BH5089" s="33">
        <v>63.777169999999998</v>
      </c>
      <c r="BI5089" s="33">
        <v>63.347830000000002</v>
      </c>
      <c r="BJ5089" s="33">
        <v>62.581519999999998</v>
      </c>
      <c r="BK5089" s="33">
        <v>61.701090000000001</v>
      </c>
      <c r="BL5089" s="33">
        <v>60.793480000000002</v>
      </c>
      <c r="BM5089" s="33">
        <v>61.510869999999997</v>
      </c>
      <c r="BN5089" s="33">
        <v>68.108699999999999</v>
      </c>
      <c r="BO5089" s="33">
        <v>76.038039999999995</v>
      </c>
      <c r="BP5089" s="33">
        <v>82.913039999999995</v>
      </c>
      <c r="BQ5089" s="33">
        <v>87.211960000000005</v>
      </c>
      <c r="BR5089" s="33">
        <v>89.804339999999996</v>
      </c>
      <c r="BS5089" s="33">
        <v>91.472819999999999</v>
      </c>
      <c r="BT5089" s="33">
        <v>92.989130000000003</v>
      </c>
      <c r="BU5089" s="33">
        <v>94.461960000000005</v>
      </c>
      <c r="BV5089" s="33">
        <v>94.728260000000006</v>
      </c>
      <c r="BW5089" s="33">
        <v>93.380430000000004</v>
      </c>
      <c r="BX5089" s="33">
        <v>85.690219999999997</v>
      </c>
      <c r="BY5089" s="33">
        <v>77.592389999999995</v>
      </c>
      <c r="BZ5089" s="33">
        <v>73.168480000000002</v>
      </c>
      <c r="CA5089" s="33">
        <v>70.739130000000003</v>
      </c>
      <c r="CB5089" s="33">
        <v>68.967389999999995</v>
      </c>
      <c r="CC5089" s="33">
        <v>67.163039999999995</v>
      </c>
      <c r="DC5089" s="9">
        <v>15.47907</v>
      </c>
      <c r="DD5089" s="9">
        <v>0</v>
      </c>
    </row>
    <row r="5090" spans="1:108" x14ac:dyDescent="0.25">
      <c r="A5090" s="9" t="s">
        <v>42</v>
      </c>
      <c r="B5090" s="9" t="s">
        <v>30</v>
      </c>
      <c r="C5090" s="9" t="s">
        <v>3</v>
      </c>
      <c r="D5090" s="9" t="s">
        <v>39</v>
      </c>
      <c r="E5090" s="9" t="s">
        <v>38</v>
      </c>
      <c r="F5090" s="9">
        <v>2017</v>
      </c>
      <c r="G5090" s="9">
        <v>5</v>
      </c>
      <c r="H5090" s="9"/>
      <c r="BF5090" s="33">
        <v>72.078130000000002</v>
      </c>
      <c r="BG5090" s="33">
        <v>70.848960000000005</v>
      </c>
      <c r="BH5090" s="33">
        <v>69.473960000000005</v>
      </c>
      <c r="BI5090" s="33">
        <v>68.125</v>
      </c>
      <c r="BJ5090" s="33">
        <v>67.15625</v>
      </c>
      <c r="BK5090" s="33">
        <v>65.692710000000005</v>
      </c>
      <c r="BL5090" s="33">
        <v>66</v>
      </c>
      <c r="BM5090" s="33">
        <v>71.515630000000002</v>
      </c>
      <c r="BN5090" s="33">
        <v>78.21875</v>
      </c>
      <c r="BO5090" s="33">
        <v>83.479159999999993</v>
      </c>
      <c r="BP5090" s="33">
        <v>87.322909999999993</v>
      </c>
      <c r="BQ5090" s="33">
        <v>90.161460000000005</v>
      </c>
      <c r="BR5090" s="33">
        <v>92.010409999999993</v>
      </c>
      <c r="BS5090" s="33">
        <v>93.666659999999993</v>
      </c>
      <c r="BT5090" s="33">
        <v>95.098960000000005</v>
      </c>
      <c r="BU5090" s="33">
        <v>95.895840000000007</v>
      </c>
      <c r="BV5090" s="33">
        <v>96.197909999999993</v>
      </c>
      <c r="BW5090" s="33">
        <v>96.317710000000005</v>
      </c>
      <c r="BX5090" s="33">
        <v>94.901039999999995</v>
      </c>
      <c r="BY5090" s="33">
        <v>87.921880000000002</v>
      </c>
      <c r="BZ5090" s="33">
        <v>81.458340000000007</v>
      </c>
      <c r="CA5090" s="33">
        <v>77.296880000000002</v>
      </c>
      <c r="CB5090" s="33">
        <v>74.885409999999993</v>
      </c>
      <c r="CC5090" s="33">
        <v>72.338539999999995</v>
      </c>
      <c r="DC5090" s="9">
        <v>15.47907</v>
      </c>
      <c r="DD5090" s="9">
        <v>0</v>
      </c>
    </row>
    <row r="5091" spans="1:108" x14ac:dyDescent="0.25">
      <c r="A5091" s="9" t="s">
        <v>42</v>
      </c>
      <c r="B5091" s="9" t="s">
        <v>30</v>
      </c>
      <c r="C5091" s="9" t="s">
        <v>3</v>
      </c>
      <c r="D5091" s="9" t="s">
        <v>39</v>
      </c>
      <c r="E5091" s="9" t="s">
        <v>38</v>
      </c>
      <c r="F5091" s="9">
        <v>2017</v>
      </c>
      <c r="G5091" s="9">
        <v>6</v>
      </c>
      <c r="H5091" s="9"/>
      <c r="BF5091" s="33">
        <v>70.640630000000002</v>
      </c>
      <c r="BG5091" s="33">
        <v>69.072909999999993</v>
      </c>
      <c r="BH5091" s="33">
        <v>68.067710000000005</v>
      </c>
      <c r="BI5091" s="33">
        <v>67.270840000000007</v>
      </c>
      <c r="BJ5091" s="33">
        <v>66.890630000000002</v>
      </c>
      <c r="BK5091" s="33">
        <v>66.432289999999995</v>
      </c>
      <c r="BL5091" s="33">
        <v>67.40625</v>
      </c>
      <c r="BM5091" s="33">
        <v>72.734380000000002</v>
      </c>
      <c r="BN5091" s="33">
        <v>79.369789999999995</v>
      </c>
      <c r="BO5091" s="33">
        <v>84.796880000000002</v>
      </c>
      <c r="BP5091" s="33">
        <v>88.765630000000002</v>
      </c>
      <c r="BQ5091" s="33">
        <v>91.692710000000005</v>
      </c>
      <c r="BR5091" s="33">
        <v>93.979159999999993</v>
      </c>
      <c r="BS5091" s="33">
        <v>96.046880000000002</v>
      </c>
      <c r="BT5091" s="33">
        <v>98.005210000000005</v>
      </c>
      <c r="BU5091" s="33">
        <v>99.520840000000007</v>
      </c>
      <c r="BV5091" s="33">
        <v>100.16670000000001</v>
      </c>
      <c r="BW5091" s="33">
        <v>100.32810000000001</v>
      </c>
      <c r="BX5091" s="33">
        <v>99.479159999999993</v>
      </c>
      <c r="BY5091" s="33">
        <v>93.84375</v>
      </c>
      <c r="BZ5091" s="33">
        <v>86.026039999999995</v>
      </c>
      <c r="CA5091" s="33">
        <v>80.546880000000002</v>
      </c>
      <c r="CB5091" s="33">
        <v>77.369789999999995</v>
      </c>
      <c r="CC5091" s="33">
        <v>75.625</v>
      </c>
      <c r="DC5091" s="9">
        <v>15.47907</v>
      </c>
      <c r="DD5091" s="9">
        <v>0</v>
      </c>
    </row>
    <row r="5092" spans="1:108" x14ac:dyDescent="0.25">
      <c r="A5092" s="9" t="s">
        <v>42</v>
      </c>
      <c r="B5092" s="9" t="s">
        <v>30</v>
      </c>
      <c r="C5092" s="9" t="s">
        <v>3</v>
      </c>
      <c r="D5092" s="9" t="s">
        <v>39</v>
      </c>
      <c r="E5092" s="9" t="s">
        <v>38</v>
      </c>
      <c r="F5092" s="9">
        <v>2017</v>
      </c>
      <c r="G5092" s="9">
        <v>7</v>
      </c>
      <c r="H5092" s="9"/>
      <c r="BF5092" s="33">
        <v>77.775000000000006</v>
      </c>
      <c r="BG5092" s="33">
        <v>76.69</v>
      </c>
      <c r="BH5092" s="33">
        <v>75.430000000000007</v>
      </c>
      <c r="BI5092" s="33">
        <v>74.33</v>
      </c>
      <c r="BJ5092" s="33">
        <v>73.17</v>
      </c>
      <c r="BK5092" s="33">
        <v>72.06</v>
      </c>
      <c r="BL5092" s="33">
        <v>72.844999999999999</v>
      </c>
      <c r="BM5092" s="33">
        <v>76.984999999999999</v>
      </c>
      <c r="BN5092" s="33">
        <v>82.084999999999994</v>
      </c>
      <c r="BO5092" s="33">
        <v>86.905000000000001</v>
      </c>
      <c r="BP5092" s="33">
        <v>91.55</v>
      </c>
      <c r="BQ5092" s="33">
        <v>94.834999999999994</v>
      </c>
      <c r="BR5092" s="33">
        <v>97.64</v>
      </c>
      <c r="BS5092" s="33">
        <v>100.02500000000001</v>
      </c>
      <c r="BT5092" s="33">
        <v>102.07</v>
      </c>
      <c r="BU5092" s="33">
        <v>102.83</v>
      </c>
      <c r="BV5092" s="33">
        <v>103.63</v>
      </c>
      <c r="BW5092" s="33">
        <v>103.33499999999999</v>
      </c>
      <c r="BX5092" s="33">
        <v>102.08</v>
      </c>
      <c r="BY5092" s="33">
        <v>97.11</v>
      </c>
      <c r="BZ5092" s="33">
        <v>89.564999999999998</v>
      </c>
      <c r="CA5092" s="33">
        <v>84.55</v>
      </c>
      <c r="CB5092" s="33">
        <v>80.739999999999995</v>
      </c>
      <c r="CC5092" s="33">
        <v>79.165000000000006</v>
      </c>
      <c r="DC5092" s="9">
        <v>15.47907</v>
      </c>
      <c r="DD5092" s="9">
        <v>0</v>
      </c>
    </row>
    <row r="5093" spans="1:108" x14ac:dyDescent="0.25">
      <c r="A5093" s="9" t="s">
        <v>42</v>
      </c>
      <c r="B5093" s="9" t="s">
        <v>30</v>
      </c>
      <c r="C5093" s="9" t="s">
        <v>3</v>
      </c>
      <c r="D5093" s="9" t="s">
        <v>39</v>
      </c>
      <c r="E5093" s="9" t="s">
        <v>38</v>
      </c>
      <c r="F5093" s="9">
        <v>2017</v>
      </c>
      <c r="G5093" s="9">
        <v>8</v>
      </c>
      <c r="H5093" s="9"/>
      <c r="BF5093" s="33">
        <v>75.55</v>
      </c>
      <c r="BG5093" s="33">
        <v>74.185000000000002</v>
      </c>
      <c r="BH5093" s="33">
        <v>73.260000000000005</v>
      </c>
      <c r="BI5093" s="33">
        <v>72.87</v>
      </c>
      <c r="BJ5093" s="33">
        <v>72.180000000000007</v>
      </c>
      <c r="BK5093" s="33">
        <v>71.180000000000007</v>
      </c>
      <c r="BL5093" s="33">
        <v>70.745000000000005</v>
      </c>
      <c r="BM5093" s="33">
        <v>73.474999999999994</v>
      </c>
      <c r="BN5093" s="33">
        <v>79.855000000000004</v>
      </c>
      <c r="BO5093" s="33">
        <v>85.7</v>
      </c>
      <c r="BP5093" s="33">
        <v>91.13</v>
      </c>
      <c r="BQ5093" s="33">
        <v>94.3</v>
      </c>
      <c r="BR5093" s="33">
        <v>95.364999999999995</v>
      </c>
      <c r="BS5093" s="33">
        <v>97.155000000000001</v>
      </c>
      <c r="BT5093" s="33">
        <v>99.685000000000002</v>
      </c>
      <c r="BU5093" s="33">
        <v>101.905</v>
      </c>
      <c r="BV5093" s="33">
        <v>102.58</v>
      </c>
      <c r="BW5093" s="33">
        <v>102.61</v>
      </c>
      <c r="BX5093" s="33">
        <v>100.27</v>
      </c>
      <c r="BY5093" s="33">
        <v>93.355000000000004</v>
      </c>
      <c r="BZ5093" s="33">
        <v>86.4</v>
      </c>
      <c r="CA5093" s="33">
        <v>81.64</v>
      </c>
      <c r="CB5093" s="33">
        <v>79.599999999999994</v>
      </c>
      <c r="CC5093" s="33">
        <v>77.459999999999994</v>
      </c>
      <c r="DC5093" s="9">
        <v>15.47907</v>
      </c>
      <c r="DD5093" s="9">
        <v>0</v>
      </c>
    </row>
    <row r="5094" spans="1:108" x14ac:dyDescent="0.25">
      <c r="A5094" s="9" t="s">
        <v>42</v>
      </c>
      <c r="B5094" s="9" t="s">
        <v>30</v>
      </c>
      <c r="C5094" s="9" t="s">
        <v>3</v>
      </c>
      <c r="D5094" s="9" t="s">
        <v>39</v>
      </c>
      <c r="E5094" s="9" t="s">
        <v>38</v>
      </c>
      <c r="F5094" s="9">
        <v>2017</v>
      </c>
      <c r="G5094" s="9">
        <v>9</v>
      </c>
      <c r="H5094" s="9"/>
      <c r="BF5094" s="33">
        <v>70.984999999999999</v>
      </c>
      <c r="BG5094" s="33">
        <v>69.415000000000006</v>
      </c>
      <c r="BH5094" s="33">
        <v>68.09</v>
      </c>
      <c r="BI5094" s="33">
        <v>67.474999999999994</v>
      </c>
      <c r="BJ5094" s="33">
        <v>66.754999999999995</v>
      </c>
      <c r="BK5094" s="33">
        <v>66.099999999999994</v>
      </c>
      <c r="BL5094" s="33">
        <v>64.984999999999999</v>
      </c>
      <c r="BM5094" s="33">
        <v>66.775000000000006</v>
      </c>
      <c r="BN5094" s="33">
        <v>73.44</v>
      </c>
      <c r="BO5094" s="33">
        <v>81.11</v>
      </c>
      <c r="BP5094" s="33">
        <v>86.07</v>
      </c>
      <c r="BQ5094" s="33">
        <v>89.875</v>
      </c>
      <c r="BR5094" s="33">
        <v>92.555000000000007</v>
      </c>
      <c r="BS5094" s="33">
        <v>94.24</v>
      </c>
      <c r="BT5094" s="33">
        <v>95.92</v>
      </c>
      <c r="BU5094" s="33">
        <v>96.96</v>
      </c>
      <c r="BV5094" s="33">
        <v>97.295000000000002</v>
      </c>
      <c r="BW5094" s="33">
        <v>97.094999999999999</v>
      </c>
      <c r="BX5094" s="33">
        <v>92.54</v>
      </c>
      <c r="BY5094" s="33">
        <v>84.364999999999995</v>
      </c>
      <c r="BZ5094" s="33">
        <v>79.484999999999999</v>
      </c>
      <c r="CA5094" s="33">
        <v>76.040000000000006</v>
      </c>
      <c r="CB5094" s="33">
        <v>73.885000000000005</v>
      </c>
      <c r="CC5094" s="33">
        <v>72.194999999999993</v>
      </c>
      <c r="DC5094" s="9">
        <v>15.47907</v>
      </c>
      <c r="DD5094" s="9">
        <v>0</v>
      </c>
    </row>
    <row r="5095" spans="1:108" x14ac:dyDescent="0.25">
      <c r="A5095" s="9" t="s">
        <v>42</v>
      </c>
      <c r="B5095" s="9" t="s">
        <v>30</v>
      </c>
      <c r="C5095" s="9" t="s">
        <v>3</v>
      </c>
      <c r="D5095" s="9" t="s">
        <v>39</v>
      </c>
      <c r="E5095" s="9" t="s">
        <v>38</v>
      </c>
      <c r="F5095" s="9">
        <v>2017</v>
      </c>
      <c r="G5095" s="9">
        <v>10</v>
      </c>
      <c r="H5095" s="9"/>
      <c r="BF5095" s="33">
        <v>65.869569999999996</v>
      </c>
      <c r="BG5095" s="33">
        <v>64.494569999999996</v>
      </c>
      <c r="BH5095" s="33">
        <v>63.777169999999998</v>
      </c>
      <c r="BI5095" s="33">
        <v>63.347830000000002</v>
      </c>
      <c r="BJ5095" s="33">
        <v>62.581519999999998</v>
      </c>
      <c r="BK5095" s="33">
        <v>61.701090000000001</v>
      </c>
      <c r="BL5095" s="33">
        <v>60.793480000000002</v>
      </c>
      <c r="BM5095" s="33">
        <v>61.510869999999997</v>
      </c>
      <c r="BN5095" s="33">
        <v>68.108699999999999</v>
      </c>
      <c r="BO5095" s="33">
        <v>76.038039999999995</v>
      </c>
      <c r="BP5095" s="33">
        <v>82.913039999999995</v>
      </c>
      <c r="BQ5095" s="33">
        <v>87.211960000000005</v>
      </c>
      <c r="BR5095" s="33">
        <v>89.804339999999996</v>
      </c>
      <c r="BS5095" s="33">
        <v>91.472819999999999</v>
      </c>
      <c r="BT5095" s="33">
        <v>92.989130000000003</v>
      </c>
      <c r="BU5095" s="33">
        <v>94.461960000000005</v>
      </c>
      <c r="BV5095" s="33">
        <v>94.728260000000006</v>
      </c>
      <c r="BW5095" s="33">
        <v>93.380430000000004</v>
      </c>
      <c r="BX5095" s="33">
        <v>85.690219999999997</v>
      </c>
      <c r="BY5095" s="33">
        <v>77.592389999999995</v>
      </c>
      <c r="BZ5095" s="33">
        <v>73.168480000000002</v>
      </c>
      <c r="CA5095" s="33">
        <v>70.739130000000003</v>
      </c>
      <c r="CB5095" s="33">
        <v>68.967389999999995</v>
      </c>
      <c r="CC5095" s="33">
        <v>67.163039999999995</v>
      </c>
      <c r="DC5095" s="9">
        <v>15.47907</v>
      </c>
      <c r="DD5095" s="9">
        <v>0</v>
      </c>
    </row>
    <row r="5096" spans="1:108" x14ac:dyDescent="0.25">
      <c r="A5096" s="9" t="s">
        <v>42</v>
      </c>
      <c r="B5096" s="9" t="s">
        <v>30</v>
      </c>
      <c r="C5096" s="9" t="s">
        <v>3</v>
      </c>
      <c r="D5096" s="9" t="s">
        <v>39</v>
      </c>
      <c r="E5096" s="9" t="s">
        <v>38</v>
      </c>
      <c r="F5096" s="9">
        <v>2018</v>
      </c>
      <c r="G5096" s="9">
        <v>5</v>
      </c>
      <c r="H5096" s="9"/>
      <c r="BF5096" s="33">
        <v>72.078130000000002</v>
      </c>
      <c r="BG5096" s="33">
        <v>70.848960000000005</v>
      </c>
      <c r="BH5096" s="33">
        <v>69.473960000000005</v>
      </c>
      <c r="BI5096" s="33">
        <v>68.125</v>
      </c>
      <c r="BJ5096" s="33">
        <v>67.15625</v>
      </c>
      <c r="BK5096" s="33">
        <v>65.692710000000005</v>
      </c>
      <c r="BL5096" s="33">
        <v>66</v>
      </c>
      <c r="BM5096" s="33">
        <v>71.515630000000002</v>
      </c>
      <c r="BN5096" s="33">
        <v>78.21875</v>
      </c>
      <c r="BO5096" s="33">
        <v>83.479159999999993</v>
      </c>
      <c r="BP5096" s="33">
        <v>87.322909999999993</v>
      </c>
      <c r="BQ5096" s="33">
        <v>90.161460000000005</v>
      </c>
      <c r="BR5096" s="33">
        <v>92.010409999999993</v>
      </c>
      <c r="BS5096" s="33">
        <v>93.666659999999993</v>
      </c>
      <c r="BT5096" s="33">
        <v>95.098960000000005</v>
      </c>
      <c r="BU5096" s="33">
        <v>95.895840000000007</v>
      </c>
      <c r="BV5096" s="33">
        <v>96.197909999999993</v>
      </c>
      <c r="BW5096" s="33">
        <v>96.317710000000005</v>
      </c>
      <c r="BX5096" s="33">
        <v>94.901039999999995</v>
      </c>
      <c r="BY5096" s="33">
        <v>87.921880000000002</v>
      </c>
      <c r="BZ5096" s="33">
        <v>81.458340000000007</v>
      </c>
      <c r="CA5096" s="33">
        <v>77.296880000000002</v>
      </c>
      <c r="CB5096" s="33">
        <v>74.885409999999993</v>
      </c>
      <c r="CC5096" s="33">
        <v>72.338539999999995</v>
      </c>
      <c r="DC5096" s="9">
        <v>15.47907</v>
      </c>
      <c r="DD5096" s="9">
        <v>0</v>
      </c>
    </row>
    <row r="5097" spans="1:108" x14ac:dyDescent="0.25">
      <c r="A5097" s="9" t="s">
        <v>42</v>
      </c>
      <c r="B5097" s="9" t="s">
        <v>30</v>
      </c>
      <c r="C5097" s="9" t="s">
        <v>3</v>
      </c>
      <c r="D5097" s="9" t="s">
        <v>39</v>
      </c>
      <c r="E5097" s="9" t="s">
        <v>38</v>
      </c>
      <c r="F5097" s="9">
        <v>2018</v>
      </c>
      <c r="G5097" s="9">
        <v>6</v>
      </c>
      <c r="H5097" s="9"/>
      <c r="BF5097" s="33">
        <v>70.640630000000002</v>
      </c>
      <c r="BG5097" s="33">
        <v>69.072909999999993</v>
      </c>
      <c r="BH5097" s="33">
        <v>68.067710000000005</v>
      </c>
      <c r="BI5097" s="33">
        <v>67.270840000000007</v>
      </c>
      <c r="BJ5097" s="33">
        <v>66.890630000000002</v>
      </c>
      <c r="BK5097" s="33">
        <v>66.432289999999995</v>
      </c>
      <c r="BL5097" s="33">
        <v>67.40625</v>
      </c>
      <c r="BM5097" s="33">
        <v>72.734380000000002</v>
      </c>
      <c r="BN5097" s="33">
        <v>79.369789999999995</v>
      </c>
      <c r="BO5097" s="33">
        <v>84.796880000000002</v>
      </c>
      <c r="BP5097" s="33">
        <v>88.765630000000002</v>
      </c>
      <c r="BQ5097" s="33">
        <v>91.692710000000005</v>
      </c>
      <c r="BR5097" s="33">
        <v>93.979159999999993</v>
      </c>
      <c r="BS5097" s="33">
        <v>96.046880000000002</v>
      </c>
      <c r="BT5097" s="33">
        <v>98.005210000000005</v>
      </c>
      <c r="BU5097" s="33">
        <v>99.520840000000007</v>
      </c>
      <c r="BV5097" s="33">
        <v>100.16670000000001</v>
      </c>
      <c r="BW5097" s="33">
        <v>100.32810000000001</v>
      </c>
      <c r="BX5097" s="33">
        <v>99.479159999999993</v>
      </c>
      <c r="BY5097" s="33">
        <v>93.84375</v>
      </c>
      <c r="BZ5097" s="33">
        <v>86.026039999999995</v>
      </c>
      <c r="CA5097" s="33">
        <v>80.546880000000002</v>
      </c>
      <c r="CB5097" s="33">
        <v>77.369789999999995</v>
      </c>
      <c r="CC5097" s="33">
        <v>75.625</v>
      </c>
      <c r="DC5097" s="9">
        <v>15.47907</v>
      </c>
      <c r="DD5097" s="9">
        <v>0</v>
      </c>
    </row>
    <row r="5098" spans="1:108" x14ac:dyDescent="0.25">
      <c r="A5098" s="9" t="s">
        <v>42</v>
      </c>
      <c r="B5098" s="9" t="s">
        <v>30</v>
      </c>
      <c r="C5098" s="9" t="s">
        <v>3</v>
      </c>
      <c r="D5098" s="9" t="s">
        <v>39</v>
      </c>
      <c r="E5098" s="9" t="s">
        <v>38</v>
      </c>
      <c r="F5098" s="9">
        <v>2018</v>
      </c>
      <c r="G5098" s="9">
        <v>7</v>
      </c>
      <c r="H5098" s="9"/>
      <c r="BF5098" s="33">
        <v>77.775000000000006</v>
      </c>
      <c r="BG5098" s="33">
        <v>76.69</v>
      </c>
      <c r="BH5098" s="33">
        <v>75.430000000000007</v>
      </c>
      <c r="BI5098" s="33">
        <v>74.33</v>
      </c>
      <c r="BJ5098" s="33">
        <v>73.17</v>
      </c>
      <c r="BK5098" s="33">
        <v>72.06</v>
      </c>
      <c r="BL5098" s="33">
        <v>72.844999999999999</v>
      </c>
      <c r="BM5098" s="33">
        <v>76.984999999999999</v>
      </c>
      <c r="BN5098" s="33">
        <v>82.084999999999994</v>
      </c>
      <c r="BO5098" s="33">
        <v>86.905000000000001</v>
      </c>
      <c r="BP5098" s="33">
        <v>91.55</v>
      </c>
      <c r="BQ5098" s="33">
        <v>94.834999999999994</v>
      </c>
      <c r="BR5098" s="33">
        <v>97.64</v>
      </c>
      <c r="BS5098" s="33">
        <v>100.02500000000001</v>
      </c>
      <c r="BT5098" s="33">
        <v>102.07</v>
      </c>
      <c r="BU5098" s="33">
        <v>102.83</v>
      </c>
      <c r="BV5098" s="33">
        <v>103.63</v>
      </c>
      <c r="BW5098" s="33">
        <v>103.33499999999999</v>
      </c>
      <c r="BX5098" s="33">
        <v>102.08</v>
      </c>
      <c r="BY5098" s="33">
        <v>97.11</v>
      </c>
      <c r="BZ5098" s="33">
        <v>89.564999999999998</v>
      </c>
      <c r="CA5098" s="33">
        <v>84.55</v>
      </c>
      <c r="CB5098" s="33">
        <v>80.739999999999995</v>
      </c>
      <c r="CC5098" s="33">
        <v>79.165000000000006</v>
      </c>
      <c r="DC5098" s="9">
        <v>15.47907</v>
      </c>
      <c r="DD5098" s="9">
        <v>0</v>
      </c>
    </row>
    <row r="5099" spans="1:108" x14ac:dyDescent="0.25">
      <c r="A5099" s="9" t="s">
        <v>42</v>
      </c>
      <c r="B5099" s="9" t="s">
        <v>30</v>
      </c>
      <c r="C5099" s="9" t="s">
        <v>3</v>
      </c>
      <c r="D5099" s="9" t="s">
        <v>39</v>
      </c>
      <c r="E5099" s="9" t="s">
        <v>38</v>
      </c>
      <c r="F5099" s="9">
        <v>2018</v>
      </c>
      <c r="G5099" s="9">
        <v>8</v>
      </c>
      <c r="H5099" s="9"/>
      <c r="BF5099" s="33">
        <v>75.55</v>
      </c>
      <c r="BG5099" s="33">
        <v>74.185000000000002</v>
      </c>
      <c r="BH5099" s="33">
        <v>73.260000000000005</v>
      </c>
      <c r="BI5099" s="33">
        <v>72.87</v>
      </c>
      <c r="BJ5099" s="33">
        <v>72.180000000000007</v>
      </c>
      <c r="BK5099" s="33">
        <v>71.180000000000007</v>
      </c>
      <c r="BL5099" s="33">
        <v>70.745000000000005</v>
      </c>
      <c r="BM5099" s="33">
        <v>73.474999999999994</v>
      </c>
      <c r="BN5099" s="33">
        <v>79.855000000000004</v>
      </c>
      <c r="BO5099" s="33">
        <v>85.7</v>
      </c>
      <c r="BP5099" s="33">
        <v>91.13</v>
      </c>
      <c r="BQ5099" s="33">
        <v>94.3</v>
      </c>
      <c r="BR5099" s="33">
        <v>95.364999999999995</v>
      </c>
      <c r="BS5099" s="33">
        <v>97.155000000000001</v>
      </c>
      <c r="BT5099" s="33">
        <v>99.685000000000002</v>
      </c>
      <c r="BU5099" s="33">
        <v>101.905</v>
      </c>
      <c r="BV5099" s="33">
        <v>102.58</v>
      </c>
      <c r="BW5099" s="33">
        <v>102.61</v>
      </c>
      <c r="BX5099" s="33">
        <v>100.27</v>
      </c>
      <c r="BY5099" s="33">
        <v>93.355000000000004</v>
      </c>
      <c r="BZ5099" s="33">
        <v>86.4</v>
      </c>
      <c r="CA5099" s="33">
        <v>81.64</v>
      </c>
      <c r="CB5099" s="33">
        <v>79.599999999999994</v>
      </c>
      <c r="CC5099" s="33">
        <v>77.459999999999994</v>
      </c>
      <c r="DC5099" s="9">
        <v>15.47907</v>
      </c>
      <c r="DD5099" s="9">
        <v>0</v>
      </c>
    </row>
    <row r="5100" spans="1:108" x14ac:dyDescent="0.25">
      <c r="A5100" s="9" t="s">
        <v>42</v>
      </c>
      <c r="B5100" s="9" t="s">
        <v>30</v>
      </c>
      <c r="C5100" s="9" t="s">
        <v>3</v>
      </c>
      <c r="D5100" s="9" t="s">
        <v>39</v>
      </c>
      <c r="E5100" s="9" t="s">
        <v>38</v>
      </c>
      <c r="F5100" s="9">
        <v>2018</v>
      </c>
      <c r="G5100" s="9">
        <v>9</v>
      </c>
      <c r="H5100" s="9"/>
      <c r="BF5100" s="33">
        <v>70.984999999999999</v>
      </c>
      <c r="BG5100" s="33">
        <v>69.415000000000006</v>
      </c>
      <c r="BH5100" s="33">
        <v>68.09</v>
      </c>
      <c r="BI5100" s="33">
        <v>67.474999999999994</v>
      </c>
      <c r="BJ5100" s="33">
        <v>66.754999999999995</v>
      </c>
      <c r="BK5100" s="33">
        <v>66.099999999999994</v>
      </c>
      <c r="BL5100" s="33">
        <v>64.984999999999999</v>
      </c>
      <c r="BM5100" s="33">
        <v>66.775000000000006</v>
      </c>
      <c r="BN5100" s="33">
        <v>73.44</v>
      </c>
      <c r="BO5100" s="33">
        <v>81.11</v>
      </c>
      <c r="BP5100" s="33">
        <v>86.07</v>
      </c>
      <c r="BQ5100" s="33">
        <v>89.875</v>
      </c>
      <c r="BR5100" s="33">
        <v>92.555000000000007</v>
      </c>
      <c r="BS5100" s="33">
        <v>94.24</v>
      </c>
      <c r="BT5100" s="33">
        <v>95.92</v>
      </c>
      <c r="BU5100" s="33">
        <v>96.96</v>
      </c>
      <c r="BV5100" s="33">
        <v>97.295000000000002</v>
      </c>
      <c r="BW5100" s="33">
        <v>97.094999999999999</v>
      </c>
      <c r="BX5100" s="33">
        <v>92.54</v>
      </c>
      <c r="BY5100" s="33">
        <v>84.364999999999995</v>
      </c>
      <c r="BZ5100" s="33">
        <v>79.484999999999999</v>
      </c>
      <c r="CA5100" s="33">
        <v>76.040000000000006</v>
      </c>
      <c r="CB5100" s="33">
        <v>73.885000000000005</v>
      </c>
      <c r="CC5100" s="33">
        <v>72.194999999999993</v>
      </c>
      <c r="DC5100" s="9">
        <v>15.47907</v>
      </c>
      <c r="DD5100" s="9">
        <v>0</v>
      </c>
    </row>
    <row r="5101" spans="1:108" x14ac:dyDescent="0.25">
      <c r="A5101" s="9" t="s">
        <v>42</v>
      </c>
      <c r="B5101" s="9" t="s">
        <v>30</v>
      </c>
      <c r="C5101" s="9" t="s">
        <v>3</v>
      </c>
      <c r="D5101" s="9" t="s">
        <v>39</v>
      </c>
      <c r="E5101" s="9" t="s">
        <v>38</v>
      </c>
      <c r="F5101" s="9">
        <v>2018</v>
      </c>
      <c r="G5101" s="9">
        <v>10</v>
      </c>
      <c r="H5101" s="9"/>
      <c r="BF5101" s="33">
        <v>65.869569999999996</v>
      </c>
      <c r="BG5101" s="33">
        <v>64.494569999999996</v>
      </c>
      <c r="BH5101" s="33">
        <v>63.777169999999998</v>
      </c>
      <c r="BI5101" s="33">
        <v>63.347830000000002</v>
      </c>
      <c r="BJ5101" s="33">
        <v>62.581519999999998</v>
      </c>
      <c r="BK5101" s="33">
        <v>61.701090000000001</v>
      </c>
      <c r="BL5101" s="33">
        <v>60.793480000000002</v>
      </c>
      <c r="BM5101" s="33">
        <v>61.510869999999997</v>
      </c>
      <c r="BN5101" s="33">
        <v>68.108699999999999</v>
      </c>
      <c r="BO5101" s="33">
        <v>76.038039999999995</v>
      </c>
      <c r="BP5101" s="33">
        <v>82.913039999999995</v>
      </c>
      <c r="BQ5101" s="33">
        <v>87.211960000000005</v>
      </c>
      <c r="BR5101" s="33">
        <v>89.804339999999996</v>
      </c>
      <c r="BS5101" s="33">
        <v>91.472819999999999</v>
      </c>
      <c r="BT5101" s="33">
        <v>92.989130000000003</v>
      </c>
      <c r="BU5101" s="33">
        <v>94.461960000000005</v>
      </c>
      <c r="BV5101" s="33">
        <v>94.728260000000006</v>
      </c>
      <c r="BW5101" s="33">
        <v>93.380430000000004</v>
      </c>
      <c r="BX5101" s="33">
        <v>85.690219999999997</v>
      </c>
      <c r="BY5101" s="33">
        <v>77.592389999999995</v>
      </c>
      <c r="BZ5101" s="33">
        <v>73.168480000000002</v>
      </c>
      <c r="CA5101" s="33">
        <v>70.739130000000003</v>
      </c>
      <c r="CB5101" s="33">
        <v>68.967389999999995</v>
      </c>
      <c r="CC5101" s="33">
        <v>67.163039999999995</v>
      </c>
      <c r="DC5101" s="9">
        <v>15.47907</v>
      </c>
      <c r="DD5101" s="9">
        <v>0</v>
      </c>
    </row>
    <row r="5102" spans="1:108" x14ac:dyDescent="0.25">
      <c r="A5102" s="9" t="s">
        <v>42</v>
      </c>
      <c r="B5102" s="9" t="s">
        <v>30</v>
      </c>
      <c r="C5102" s="9" t="s">
        <v>3</v>
      </c>
      <c r="D5102" s="9" t="s">
        <v>39</v>
      </c>
      <c r="E5102" s="9" t="s">
        <v>38</v>
      </c>
      <c r="F5102" s="9">
        <v>2019</v>
      </c>
      <c r="G5102" s="9">
        <v>5</v>
      </c>
      <c r="H5102" s="9"/>
      <c r="BF5102" s="33">
        <v>72.078130000000002</v>
      </c>
      <c r="BG5102" s="33">
        <v>70.848960000000005</v>
      </c>
      <c r="BH5102" s="33">
        <v>69.473960000000005</v>
      </c>
      <c r="BI5102" s="33">
        <v>68.125</v>
      </c>
      <c r="BJ5102" s="33">
        <v>67.15625</v>
      </c>
      <c r="BK5102" s="33">
        <v>65.692710000000005</v>
      </c>
      <c r="BL5102" s="33">
        <v>66</v>
      </c>
      <c r="BM5102" s="33">
        <v>71.515630000000002</v>
      </c>
      <c r="BN5102" s="33">
        <v>78.21875</v>
      </c>
      <c r="BO5102" s="33">
        <v>83.479159999999993</v>
      </c>
      <c r="BP5102" s="33">
        <v>87.322909999999993</v>
      </c>
      <c r="BQ5102" s="33">
        <v>90.161460000000005</v>
      </c>
      <c r="BR5102" s="33">
        <v>92.010409999999993</v>
      </c>
      <c r="BS5102" s="33">
        <v>93.666659999999993</v>
      </c>
      <c r="BT5102" s="33">
        <v>95.098960000000005</v>
      </c>
      <c r="BU5102" s="33">
        <v>95.895840000000007</v>
      </c>
      <c r="BV5102" s="33">
        <v>96.197909999999993</v>
      </c>
      <c r="BW5102" s="33">
        <v>96.317710000000005</v>
      </c>
      <c r="BX5102" s="33">
        <v>94.901039999999995</v>
      </c>
      <c r="BY5102" s="33">
        <v>87.921880000000002</v>
      </c>
      <c r="BZ5102" s="33">
        <v>81.458340000000007</v>
      </c>
      <c r="CA5102" s="33">
        <v>77.296880000000002</v>
      </c>
      <c r="CB5102" s="33">
        <v>74.885409999999993</v>
      </c>
      <c r="CC5102" s="33">
        <v>72.338539999999995</v>
      </c>
      <c r="DC5102" s="9">
        <v>15.47907</v>
      </c>
      <c r="DD5102" s="9">
        <v>0</v>
      </c>
    </row>
    <row r="5103" spans="1:108" x14ac:dyDescent="0.25">
      <c r="A5103" s="9" t="s">
        <v>42</v>
      </c>
      <c r="B5103" s="9" t="s">
        <v>30</v>
      </c>
      <c r="C5103" s="9" t="s">
        <v>3</v>
      </c>
      <c r="D5103" s="9" t="s">
        <v>39</v>
      </c>
      <c r="E5103" s="9" t="s">
        <v>38</v>
      </c>
      <c r="F5103" s="9">
        <v>2019</v>
      </c>
      <c r="G5103" s="9">
        <v>6</v>
      </c>
      <c r="H5103" s="9"/>
      <c r="BF5103" s="33">
        <v>70.640630000000002</v>
      </c>
      <c r="BG5103" s="33">
        <v>69.072909999999993</v>
      </c>
      <c r="BH5103" s="33">
        <v>68.067710000000005</v>
      </c>
      <c r="BI5103" s="33">
        <v>67.270840000000007</v>
      </c>
      <c r="BJ5103" s="33">
        <v>66.890630000000002</v>
      </c>
      <c r="BK5103" s="33">
        <v>66.432289999999995</v>
      </c>
      <c r="BL5103" s="33">
        <v>67.40625</v>
      </c>
      <c r="BM5103" s="33">
        <v>72.734380000000002</v>
      </c>
      <c r="BN5103" s="33">
        <v>79.369789999999995</v>
      </c>
      <c r="BO5103" s="33">
        <v>84.796880000000002</v>
      </c>
      <c r="BP5103" s="33">
        <v>88.765630000000002</v>
      </c>
      <c r="BQ5103" s="33">
        <v>91.692710000000005</v>
      </c>
      <c r="BR5103" s="33">
        <v>93.979159999999993</v>
      </c>
      <c r="BS5103" s="33">
        <v>96.046880000000002</v>
      </c>
      <c r="BT5103" s="33">
        <v>98.005210000000005</v>
      </c>
      <c r="BU5103" s="33">
        <v>99.520840000000007</v>
      </c>
      <c r="BV5103" s="33">
        <v>100.16670000000001</v>
      </c>
      <c r="BW5103" s="33">
        <v>100.32810000000001</v>
      </c>
      <c r="BX5103" s="33">
        <v>99.479159999999993</v>
      </c>
      <c r="BY5103" s="33">
        <v>93.84375</v>
      </c>
      <c r="BZ5103" s="33">
        <v>86.026039999999995</v>
      </c>
      <c r="CA5103" s="33">
        <v>80.546880000000002</v>
      </c>
      <c r="CB5103" s="33">
        <v>77.369789999999995</v>
      </c>
      <c r="CC5103" s="33">
        <v>75.625</v>
      </c>
      <c r="DC5103" s="9">
        <v>15.47907</v>
      </c>
      <c r="DD5103" s="9">
        <v>0</v>
      </c>
    </row>
    <row r="5104" spans="1:108" x14ac:dyDescent="0.25">
      <c r="A5104" s="9" t="s">
        <v>42</v>
      </c>
      <c r="B5104" s="9" t="s">
        <v>30</v>
      </c>
      <c r="C5104" s="9" t="s">
        <v>3</v>
      </c>
      <c r="D5104" s="9" t="s">
        <v>39</v>
      </c>
      <c r="E5104" s="9" t="s">
        <v>38</v>
      </c>
      <c r="F5104" s="9">
        <v>2019</v>
      </c>
      <c r="G5104" s="9">
        <v>7</v>
      </c>
      <c r="H5104" s="9"/>
      <c r="BF5104" s="33">
        <v>77.775000000000006</v>
      </c>
      <c r="BG5104" s="33">
        <v>76.69</v>
      </c>
      <c r="BH5104" s="33">
        <v>75.430000000000007</v>
      </c>
      <c r="BI5104" s="33">
        <v>74.33</v>
      </c>
      <c r="BJ5104" s="33">
        <v>73.17</v>
      </c>
      <c r="BK5104" s="33">
        <v>72.06</v>
      </c>
      <c r="BL5104" s="33">
        <v>72.844999999999999</v>
      </c>
      <c r="BM5104" s="33">
        <v>76.984999999999999</v>
      </c>
      <c r="BN5104" s="33">
        <v>82.084999999999994</v>
      </c>
      <c r="BO5104" s="33">
        <v>86.905000000000001</v>
      </c>
      <c r="BP5104" s="33">
        <v>91.55</v>
      </c>
      <c r="BQ5104" s="33">
        <v>94.834999999999994</v>
      </c>
      <c r="BR5104" s="33">
        <v>97.64</v>
      </c>
      <c r="BS5104" s="33">
        <v>100.02500000000001</v>
      </c>
      <c r="BT5104" s="33">
        <v>102.07</v>
      </c>
      <c r="BU5104" s="33">
        <v>102.83</v>
      </c>
      <c r="BV5104" s="33">
        <v>103.63</v>
      </c>
      <c r="BW5104" s="33">
        <v>103.33499999999999</v>
      </c>
      <c r="BX5104" s="33">
        <v>102.08</v>
      </c>
      <c r="BY5104" s="33">
        <v>97.11</v>
      </c>
      <c r="BZ5104" s="33">
        <v>89.564999999999998</v>
      </c>
      <c r="CA5104" s="33">
        <v>84.55</v>
      </c>
      <c r="CB5104" s="33">
        <v>80.739999999999995</v>
      </c>
      <c r="CC5104" s="33">
        <v>79.165000000000006</v>
      </c>
      <c r="DC5104" s="9">
        <v>15.47907</v>
      </c>
      <c r="DD5104" s="9">
        <v>0</v>
      </c>
    </row>
    <row r="5105" spans="1:108" x14ac:dyDescent="0.25">
      <c r="A5105" s="9" t="s">
        <v>42</v>
      </c>
      <c r="B5105" s="9" t="s">
        <v>30</v>
      </c>
      <c r="C5105" s="9" t="s">
        <v>3</v>
      </c>
      <c r="D5105" s="9" t="s">
        <v>39</v>
      </c>
      <c r="E5105" s="9" t="s">
        <v>38</v>
      </c>
      <c r="F5105" s="9">
        <v>2019</v>
      </c>
      <c r="G5105" s="9">
        <v>8</v>
      </c>
      <c r="H5105" s="9"/>
      <c r="BF5105" s="33">
        <v>75.55</v>
      </c>
      <c r="BG5105" s="33">
        <v>74.185000000000002</v>
      </c>
      <c r="BH5105" s="33">
        <v>73.260000000000005</v>
      </c>
      <c r="BI5105" s="33">
        <v>72.87</v>
      </c>
      <c r="BJ5105" s="33">
        <v>72.180000000000007</v>
      </c>
      <c r="BK5105" s="33">
        <v>71.180000000000007</v>
      </c>
      <c r="BL5105" s="33">
        <v>70.745000000000005</v>
      </c>
      <c r="BM5105" s="33">
        <v>73.474999999999994</v>
      </c>
      <c r="BN5105" s="33">
        <v>79.855000000000004</v>
      </c>
      <c r="BO5105" s="33">
        <v>85.7</v>
      </c>
      <c r="BP5105" s="33">
        <v>91.13</v>
      </c>
      <c r="BQ5105" s="33">
        <v>94.3</v>
      </c>
      <c r="BR5105" s="33">
        <v>95.364999999999995</v>
      </c>
      <c r="BS5105" s="33">
        <v>97.155000000000001</v>
      </c>
      <c r="BT5105" s="33">
        <v>99.685000000000002</v>
      </c>
      <c r="BU5105" s="33">
        <v>101.905</v>
      </c>
      <c r="BV5105" s="33">
        <v>102.58</v>
      </c>
      <c r="BW5105" s="33">
        <v>102.61</v>
      </c>
      <c r="BX5105" s="33">
        <v>100.27</v>
      </c>
      <c r="BY5105" s="33">
        <v>93.355000000000004</v>
      </c>
      <c r="BZ5105" s="33">
        <v>86.4</v>
      </c>
      <c r="CA5105" s="33">
        <v>81.64</v>
      </c>
      <c r="CB5105" s="33">
        <v>79.599999999999994</v>
      </c>
      <c r="CC5105" s="33">
        <v>77.459999999999994</v>
      </c>
      <c r="DC5105" s="9">
        <v>15.47907</v>
      </c>
      <c r="DD5105" s="9">
        <v>0</v>
      </c>
    </row>
    <row r="5106" spans="1:108" x14ac:dyDescent="0.25">
      <c r="A5106" s="9" t="s">
        <v>42</v>
      </c>
      <c r="B5106" s="9" t="s">
        <v>30</v>
      </c>
      <c r="C5106" s="9" t="s">
        <v>3</v>
      </c>
      <c r="D5106" s="9" t="s">
        <v>39</v>
      </c>
      <c r="E5106" s="9" t="s">
        <v>38</v>
      </c>
      <c r="F5106" s="9">
        <v>2019</v>
      </c>
      <c r="G5106" s="9">
        <v>9</v>
      </c>
      <c r="H5106" s="9"/>
      <c r="BF5106" s="33">
        <v>70.984999999999999</v>
      </c>
      <c r="BG5106" s="33">
        <v>69.415000000000006</v>
      </c>
      <c r="BH5106" s="33">
        <v>68.09</v>
      </c>
      <c r="BI5106" s="33">
        <v>67.474999999999994</v>
      </c>
      <c r="BJ5106" s="33">
        <v>66.754999999999995</v>
      </c>
      <c r="BK5106" s="33">
        <v>66.099999999999994</v>
      </c>
      <c r="BL5106" s="33">
        <v>64.984999999999999</v>
      </c>
      <c r="BM5106" s="33">
        <v>66.775000000000006</v>
      </c>
      <c r="BN5106" s="33">
        <v>73.44</v>
      </c>
      <c r="BO5106" s="33">
        <v>81.11</v>
      </c>
      <c r="BP5106" s="33">
        <v>86.07</v>
      </c>
      <c r="BQ5106" s="33">
        <v>89.875</v>
      </c>
      <c r="BR5106" s="33">
        <v>92.555000000000007</v>
      </c>
      <c r="BS5106" s="33">
        <v>94.24</v>
      </c>
      <c r="BT5106" s="33">
        <v>95.92</v>
      </c>
      <c r="BU5106" s="33">
        <v>96.96</v>
      </c>
      <c r="BV5106" s="33">
        <v>97.295000000000002</v>
      </c>
      <c r="BW5106" s="33">
        <v>97.094999999999999</v>
      </c>
      <c r="BX5106" s="33">
        <v>92.54</v>
      </c>
      <c r="BY5106" s="33">
        <v>84.364999999999995</v>
      </c>
      <c r="BZ5106" s="33">
        <v>79.484999999999999</v>
      </c>
      <c r="CA5106" s="33">
        <v>76.040000000000006</v>
      </c>
      <c r="CB5106" s="33">
        <v>73.885000000000005</v>
      </c>
      <c r="CC5106" s="33">
        <v>72.194999999999993</v>
      </c>
      <c r="DC5106" s="9">
        <v>15.47907</v>
      </c>
      <c r="DD5106" s="9">
        <v>0</v>
      </c>
    </row>
    <row r="5107" spans="1:108" x14ac:dyDescent="0.25">
      <c r="A5107" s="9" t="s">
        <v>42</v>
      </c>
      <c r="B5107" s="9" t="s">
        <v>30</v>
      </c>
      <c r="C5107" s="9" t="s">
        <v>3</v>
      </c>
      <c r="D5107" s="9" t="s">
        <v>39</v>
      </c>
      <c r="E5107" s="9" t="s">
        <v>38</v>
      </c>
      <c r="F5107" s="9">
        <v>2019</v>
      </c>
      <c r="G5107" s="9">
        <v>10</v>
      </c>
      <c r="H5107" s="9"/>
      <c r="BF5107" s="33">
        <v>65.869569999999996</v>
      </c>
      <c r="BG5107" s="33">
        <v>64.494569999999996</v>
      </c>
      <c r="BH5107" s="33">
        <v>63.777169999999998</v>
      </c>
      <c r="BI5107" s="33">
        <v>63.347830000000002</v>
      </c>
      <c r="BJ5107" s="33">
        <v>62.581519999999998</v>
      </c>
      <c r="BK5107" s="33">
        <v>61.701090000000001</v>
      </c>
      <c r="BL5107" s="33">
        <v>60.793480000000002</v>
      </c>
      <c r="BM5107" s="33">
        <v>61.510869999999997</v>
      </c>
      <c r="BN5107" s="33">
        <v>68.108699999999999</v>
      </c>
      <c r="BO5107" s="33">
        <v>76.038039999999995</v>
      </c>
      <c r="BP5107" s="33">
        <v>82.913039999999995</v>
      </c>
      <c r="BQ5107" s="33">
        <v>87.211960000000005</v>
      </c>
      <c r="BR5107" s="33">
        <v>89.804339999999996</v>
      </c>
      <c r="BS5107" s="33">
        <v>91.472819999999999</v>
      </c>
      <c r="BT5107" s="33">
        <v>92.989130000000003</v>
      </c>
      <c r="BU5107" s="33">
        <v>94.461960000000005</v>
      </c>
      <c r="BV5107" s="33">
        <v>94.728260000000006</v>
      </c>
      <c r="BW5107" s="33">
        <v>93.380430000000004</v>
      </c>
      <c r="BX5107" s="33">
        <v>85.690219999999997</v>
      </c>
      <c r="BY5107" s="33">
        <v>77.592389999999995</v>
      </c>
      <c r="BZ5107" s="33">
        <v>73.168480000000002</v>
      </c>
      <c r="CA5107" s="33">
        <v>70.739130000000003</v>
      </c>
      <c r="CB5107" s="33">
        <v>68.967389999999995</v>
      </c>
      <c r="CC5107" s="33">
        <v>67.163039999999995</v>
      </c>
      <c r="DC5107" s="9">
        <v>15.47907</v>
      </c>
      <c r="DD5107" s="9">
        <v>0</v>
      </c>
    </row>
    <row r="5108" spans="1:108" x14ac:dyDescent="0.25">
      <c r="A5108" s="9" t="s">
        <v>42</v>
      </c>
      <c r="B5108" s="9" t="s">
        <v>30</v>
      </c>
      <c r="C5108" s="9" t="s">
        <v>3</v>
      </c>
      <c r="D5108" s="9" t="s">
        <v>39</v>
      </c>
      <c r="E5108" s="9" t="s">
        <v>38</v>
      </c>
      <c r="F5108" s="9">
        <v>2020</v>
      </c>
      <c r="G5108" s="9">
        <v>5</v>
      </c>
      <c r="H5108" s="9"/>
      <c r="BF5108" s="33">
        <v>72.078130000000002</v>
      </c>
      <c r="BG5108" s="33">
        <v>70.848960000000005</v>
      </c>
      <c r="BH5108" s="33">
        <v>69.473960000000005</v>
      </c>
      <c r="BI5108" s="33">
        <v>68.125</v>
      </c>
      <c r="BJ5108" s="33">
        <v>67.15625</v>
      </c>
      <c r="BK5108" s="33">
        <v>65.692710000000005</v>
      </c>
      <c r="BL5108" s="33">
        <v>66</v>
      </c>
      <c r="BM5108" s="33">
        <v>71.515630000000002</v>
      </c>
      <c r="BN5108" s="33">
        <v>78.21875</v>
      </c>
      <c r="BO5108" s="33">
        <v>83.479159999999993</v>
      </c>
      <c r="BP5108" s="33">
        <v>87.322909999999993</v>
      </c>
      <c r="BQ5108" s="33">
        <v>90.161460000000005</v>
      </c>
      <c r="BR5108" s="33">
        <v>92.010409999999993</v>
      </c>
      <c r="BS5108" s="33">
        <v>93.666659999999993</v>
      </c>
      <c r="BT5108" s="33">
        <v>95.098960000000005</v>
      </c>
      <c r="BU5108" s="33">
        <v>95.895840000000007</v>
      </c>
      <c r="BV5108" s="33">
        <v>96.197909999999993</v>
      </c>
      <c r="BW5108" s="33">
        <v>96.317710000000005</v>
      </c>
      <c r="BX5108" s="33">
        <v>94.901039999999995</v>
      </c>
      <c r="BY5108" s="33">
        <v>87.921880000000002</v>
      </c>
      <c r="BZ5108" s="33">
        <v>81.458340000000007</v>
      </c>
      <c r="CA5108" s="33">
        <v>77.296880000000002</v>
      </c>
      <c r="CB5108" s="33">
        <v>74.885409999999993</v>
      </c>
      <c r="CC5108" s="33">
        <v>72.338539999999995</v>
      </c>
      <c r="DC5108" s="9">
        <v>15.47907</v>
      </c>
      <c r="DD5108" s="9">
        <v>0</v>
      </c>
    </row>
    <row r="5109" spans="1:108" x14ac:dyDescent="0.25">
      <c r="A5109" s="9" t="s">
        <v>42</v>
      </c>
      <c r="B5109" s="9" t="s">
        <v>30</v>
      </c>
      <c r="C5109" s="9" t="s">
        <v>3</v>
      </c>
      <c r="D5109" s="9" t="s">
        <v>39</v>
      </c>
      <c r="E5109" s="9" t="s">
        <v>38</v>
      </c>
      <c r="F5109" s="9">
        <v>2020</v>
      </c>
      <c r="G5109" s="9">
        <v>6</v>
      </c>
      <c r="H5109" s="9"/>
      <c r="BF5109" s="33">
        <v>70.640630000000002</v>
      </c>
      <c r="BG5109" s="33">
        <v>69.072909999999993</v>
      </c>
      <c r="BH5109" s="33">
        <v>68.067710000000005</v>
      </c>
      <c r="BI5109" s="33">
        <v>67.270840000000007</v>
      </c>
      <c r="BJ5109" s="33">
        <v>66.890630000000002</v>
      </c>
      <c r="BK5109" s="33">
        <v>66.432289999999995</v>
      </c>
      <c r="BL5109" s="33">
        <v>67.40625</v>
      </c>
      <c r="BM5109" s="33">
        <v>72.734380000000002</v>
      </c>
      <c r="BN5109" s="33">
        <v>79.369789999999995</v>
      </c>
      <c r="BO5109" s="33">
        <v>84.796880000000002</v>
      </c>
      <c r="BP5109" s="33">
        <v>88.765630000000002</v>
      </c>
      <c r="BQ5109" s="33">
        <v>91.692710000000005</v>
      </c>
      <c r="BR5109" s="33">
        <v>93.979159999999993</v>
      </c>
      <c r="BS5109" s="33">
        <v>96.046880000000002</v>
      </c>
      <c r="BT5109" s="33">
        <v>98.005210000000005</v>
      </c>
      <c r="BU5109" s="33">
        <v>99.520840000000007</v>
      </c>
      <c r="BV5109" s="33">
        <v>100.16670000000001</v>
      </c>
      <c r="BW5109" s="33">
        <v>100.32810000000001</v>
      </c>
      <c r="BX5109" s="33">
        <v>99.479159999999993</v>
      </c>
      <c r="BY5109" s="33">
        <v>93.84375</v>
      </c>
      <c r="BZ5109" s="33">
        <v>86.026039999999995</v>
      </c>
      <c r="CA5109" s="33">
        <v>80.546880000000002</v>
      </c>
      <c r="CB5109" s="33">
        <v>77.369789999999995</v>
      </c>
      <c r="CC5109" s="33">
        <v>75.625</v>
      </c>
      <c r="DC5109" s="9">
        <v>15.47907</v>
      </c>
      <c r="DD5109" s="9">
        <v>0</v>
      </c>
    </row>
    <row r="5110" spans="1:108" x14ac:dyDescent="0.25">
      <c r="A5110" s="9" t="s">
        <v>42</v>
      </c>
      <c r="B5110" s="9" t="s">
        <v>30</v>
      </c>
      <c r="C5110" s="9" t="s">
        <v>3</v>
      </c>
      <c r="D5110" s="9" t="s">
        <v>39</v>
      </c>
      <c r="E5110" s="9" t="s">
        <v>38</v>
      </c>
      <c r="F5110" s="9">
        <v>2020</v>
      </c>
      <c r="G5110" s="9">
        <v>7</v>
      </c>
      <c r="H5110" s="9"/>
      <c r="BF5110" s="33">
        <v>77.775000000000006</v>
      </c>
      <c r="BG5110" s="33">
        <v>76.69</v>
      </c>
      <c r="BH5110" s="33">
        <v>75.430000000000007</v>
      </c>
      <c r="BI5110" s="33">
        <v>74.33</v>
      </c>
      <c r="BJ5110" s="33">
        <v>73.17</v>
      </c>
      <c r="BK5110" s="33">
        <v>72.06</v>
      </c>
      <c r="BL5110" s="33">
        <v>72.844999999999999</v>
      </c>
      <c r="BM5110" s="33">
        <v>76.984999999999999</v>
      </c>
      <c r="BN5110" s="33">
        <v>82.084999999999994</v>
      </c>
      <c r="BO5110" s="33">
        <v>86.905000000000001</v>
      </c>
      <c r="BP5110" s="33">
        <v>91.55</v>
      </c>
      <c r="BQ5110" s="33">
        <v>94.834999999999994</v>
      </c>
      <c r="BR5110" s="33">
        <v>97.64</v>
      </c>
      <c r="BS5110" s="33">
        <v>100.02500000000001</v>
      </c>
      <c r="BT5110" s="33">
        <v>102.07</v>
      </c>
      <c r="BU5110" s="33">
        <v>102.83</v>
      </c>
      <c r="BV5110" s="33">
        <v>103.63</v>
      </c>
      <c r="BW5110" s="33">
        <v>103.33499999999999</v>
      </c>
      <c r="BX5110" s="33">
        <v>102.08</v>
      </c>
      <c r="BY5110" s="33">
        <v>97.11</v>
      </c>
      <c r="BZ5110" s="33">
        <v>89.564999999999998</v>
      </c>
      <c r="CA5110" s="33">
        <v>84.55</v>
      </c>
      <c r="CB5110" s="33">
        <v>80.739999999999995</v>
      </c>
      <c r="CC5110" s="33">
        <v>79.165000000000006</v>
      </c>
      <c r="DC5110" s="9">
        <v>15.47907</v>
      </c>
      <c r="DD5110" s="9">
        <v>0</v>
      </c>
    </row>
    <row r="5111" spans="1:108" x14ac:dyDescent="0.25">
      <c r="A5111" s="9" t="s">
        <v>42</v>
      </c>
      <c r="B5111" s="9" t="s">
        <v>30</v>
      </c>
      <c r="C5111" s="9" t="s">
        <v>3</v>
      </c>
      <c r="D5111" s="9" t="s">
        <v>39</v>
      </c>
      <c r="E5111" s="9" t="s">
        <v>38</v>
      </c>
      <c r="F5111" s="9">
        <v>2020</v>
      </c>
      <c r="G5111" s="9">
        <v>8</v>
      </c>
      <c r="H5111" s="9"/>
      <c r="BF5111" s="33">
        <v>75.55</v>
      </c>
      <c r="BG5111" s="33">
        <v>74.185000000000002</v>
      </c>
      <c r="BH5111" s="33">
        <v>73.260000000000005</v>
      </c>
      <c r="BI5111" s="33">
        <v>72.87</v>
      </c>
      <c r="BJ5111" s="33">
        <v>72.180000000000007</v>
      </c>
      <c r="BK5111" s="33">
        <v>71.180000000000007</v>
      </c>
      <c r="BL5111" s="33">
        <v>70.745000000000005</v>
      </c>
      <c r="BM5111" s="33">
        <v>73.474999999999994</v>
      </c>
      <c r="BN5111" s="33">
        <v>79.855000000000004</v>
      </c>
      <c r="BO5111" s="33">
        <v>85.7</v>
      </c>
      <c r="BP5111" s="33">
        <v>91.13</v>
      </c>
      <c r="BQ5111" s="33">
        <v>94.3</v>
      </c>
      <c r="BR5111" s="33">
        <v>95.364999999999995</v>
      </c>
      <c r="BS5111" s="33">
        <v>97.155000000000001</v>
      </c>
      <c r="BT5111" s="33">
        <v>99.685000000000002</v>
      </c>
      <c r="BU5111" s="33">
        <v>101.905</v>
      </c>
      <c r="BV5111" s="33">
        <v>102.58</v>
      </c>
      <c r="BW5111" s="33">
        <v>102.61</v>
      </c>
      <c r="BX5111" s="33">
        <v>100.27</v>
      </c>
      <c r="BY5111" s="33">
        <v>93.355000000000004</v>
      </c>
      <c r="BZ5111" s="33">
        <v>86.4</v>
      </c>
      <c r="CA5111" s="33">
        <v>81.64</v>
      </c>
      <c r="CB5111" s="33">
        <v>79.599999999999994</v>
      </c>
      <c r="CC5111" s="33">
        <v>77.459999999999994</v>
      </c>
      <c r="DC5111" s="9">
        <v>15.47907</v>
      </c>
      <c r="DD5111" s="9">
        <v>0</v>
      </c>
    </row>
    <row r="5112" spans="1:108" x14ac:dyDescent="0.25">
      <c r="A5112" s="9" t="s">
        <v>42</v>
      </c>
      <c r="B5112" s="9" t="s">
        <v>30</v>
      </c>
      <c r="C5112" s="9" t="s">
        <v>3</v>
      </c>
      <c r="D5112" s="9" t="s">
        <v>39</v>
      </c>
      <c r="E5112" s="9" t="s">
        <v>38</v>
      </c>
      <c r="F5112" s="9">
        <v>2020</v>
      </c>
      <c r="G5112" s="9">
        <v>9</v>
      </c>
      <c r="H5112" s="9"/>
      <c r="BF5112" s="33">
        <v>70.984999999999999</v>
      </c>
      <c r="BG5112" s="33">
        <v>69.415000000000006</v>
      </c>
      <c r="BH5112" s="33">
        <v>68.09</v>
      </c>
      <c r="BI5112" s="33">
        <v>67.474999999999994</v>
      </c>
      <c r="BJ5112" s="33">
        <v>66.754999999999995</v>
      </c>
      <c r="BK5112" s="33">
        <v>66.099999999999994</v>
      </c>
      <c r="BL5112" s="33">
        <v>64.984999999999999</v>
      </c>
      <c r="BM5112" s="33">
        <v>66.775000000000006</v>
      </c>
      <c r="BN5112" s="33">
        <v>73.44</v>
      </c>
      <c r="BO5112" s="33">
        <v>81.11</v>
      </c>
      <c r="BP5112" s="33">
        <v>86.07</v>
      </c>
      <c r="BQ5112" s="33">
        <v>89.875</v>
      </c>
      <c r="BR5112" s="33">
        <v>92.555000000000007</v>
      </c>
      <c r="BS5112" s="33">
        <v>94.24</v>
      </c>
      <c r="BT5112" s="33">
        <v>95.92</v>
      </c>
      <c r="BU5112" s="33">
        <v>96.96</v>
      </c>
      <c r="BV5112" s="33">
        <v>97.295000000000002</v>
      </c>
      <c r="BW5112" s="33">
        <v>97.094999999999999</v>
      </c>
      <c r="BX5112" s="33">
        <v>92.54</v>
      </c>
      <c r="BY5112" s="33">
        <v>84.364999999999995</v>
      </c>
      <c r="BZ5112" s="33">
        <v>79.484999999999999</v>
      </c>
      <c r="CA5112" s="33">
        <v>76.040000000000006</v>
      </c>
      <c r="CB5112" s="33">
        <v>73.885000000000005</v>
      </c>
      <c r="CC5112" s="33">
        <v>72.194999999999993</v>
      </c>
      <c r="DC5112" s="9">
        <v>15.47907</v>
      </c>
      <c r="DD5112" s="9">
        <v>0</v>
      </c>
    </row>
    <row r="5113" spans="1:108" x14ac:dyDescent="0.25">
      <c r="A5113" s="9" t="s">
        <v>42</v>
      </c>
      <c r="B5113" s="9" t="s">
        <v>30</v>
      </c>
      <c r="C5113" s="9" t="s">
        <v>3</v>
      </c>
      <c r="D5113" s="9" t="s">
        <v>39</v>
      </c>
      <c r="E5113" s="9" t="s">
        <v>38</v>
      </c>
      <c r="F5113" s="9">
        <v>2020</v>
      </c>
      <c r="G5113" s="9">
        <v>10</v>
      </c>
      <c r="H5113" s="9"/>
      <c r="BF5113" s="33">
        <v>65.869569999999996</v>
      </c>
      <c r="BG5113" s="33">
        <v>64.494569999999996</v>
      </c>
      <c r="BH5113" s="33">
        <v>63.777169999999998</v>
      </c>
      <c r="BI5113" s="33">
        <v>63.347830000000002</v>
      </c>
      <c r="BJ5113" s="33">
        <v>62.581519999999998</v>
      </c>
      <c r="BK5113" s="33">
        <v>61.701090000000001</v>
      </c>
      <c r="BL5113" s="33">
        <v>60.793480000000002</v>
      </c>
      <c r="BM5113" s="33">
        <v>61.510869999999997</v>
      </c>
      <c r="BN5113" s="33">
        <v>68.108699999999999</v>
      </c>
      <c r="BO5113" s="33">
        <v>76.038039999999995</v>
      </c>
      <c r="BP5113" s="33">
        <v>82.913039999999995</v>
      </c>
      <c r="BQ5113" s="33">
        <v>87.211960000000005</v>
      </c>
      <c r="BR5113" s="33">
        <v>89.804339999999996</v>
      </c>
      <c r="BS5113" s="33">
        <v>91.472819999999999</v>
      </c>
      <c r="BT5113" s="33">
        <v>92.989130000000003</v>
      </c>
      <c r="BU5113" s="33">
        <v>94.461960000000005</v>
      </c>
      <c r="BV5113" s="33">
        <v>94.728260000000006</v>
      </c>
      <c r="BW5113" s="33">
        <v>93.380430000000004</v>
      </c>
      <c r="BX5113" s="33">
        <v>85.690219999999997</v>
      </c>
      <c r="BY5113" s="33">
        <v>77.592389999999995</v>
      </c>
      <c r="BZ5113" s="33">
        <v>73.168480000000002</v>
      </c>
      <c r="CA5113" s="33">
        <v>70.739130000000003</v>
      </c>
      <c r="CB5113" s="33">
        <v>68.967389999999995</v>
      </c>
      <c r="CC5113" s="33">
        <v>67.163039999999995</v>
      </c>
      <c r="DC5113" s="9">
        <v>15.47907</v>
      </c>
      <c r="DD5113" s="9">
        <v>0</v>
      </c>
    </row>
    <row r="5114" spans="1:108" x14ac:dyDescent="0.25">
      <c r="A5114" s="9" t="s">
        <v>42</v>
      </c>
      <c r="B5114" s="9" t="s">
        <v>30</v>
      </c>
      <c r="C5114" s="9" t="s">
        <v>3</v>
      </c>
      <c r="D5114" s="9" t="s">
        <v>39</v>
      </c>
      <c r="E5114" s="9" t="s">
        <v>38</v>
      </c>
      <c r="F5114" s="9">
        <v>2021</v>
      </c>
      <c r="G5114" s="9">
        <v>5</v>
      </c>
      <c r="H5114" s="9"/>
      <c r="BF5114" s="33">
        <v>72.078130000000002</v>
      </c>
      <c r="BG5114" s="33">
        <v>70.848960000000005</v>
      </c>
      <c r="BH5114" s="33">
        <v>69.473960000000005</v>
      </c>
      <c r="BI5114" s="33">
        <v>68.125</v>
      </c>
      <c r="BJ5114" s="33">
        <v>67.15625</v>
      </c>
      <c r="BK5114" s="33">
        <v>65.692710000000005</v>
      </c>
      <c r="BL5114" s="33">
        <v>66</v>
      </c>
      <c r="BM5114" s="33">
        <v>71.515630000000002</v>
      </c>
      <c r="BN5114" s="33">
        <v>78.21875</v>
      </c>
      <c r="BO5114" s="33">
        <v>83.479159999999993</v>
      </c>
      <c r="BP5114" s="33">
        <v>87.322909999999993</v>
      </c>
      <c r="BQ5114" s="33">
        <v>90.161460000000005</v>
      </c>
      <c r="BR5114" s="33">
        <v>92.010409999999993</v>
      </c>
      <c r="BS5114" s="33">
        <v>93.666659999999993</v>
      </c>
      <c r="BT5114" s="33">
        <v>95.098960000000005</v>
      </c>
      <c r="BU5114" s="33">
        <v>95.895840000000007</v>
      </c>
      <c r="BV5114" s="33">
        <v>96.197909999999993</v>
      </c>
      <c r="BW5114" s="33">
        <v>96.317710000000005</v>
      </c>
      <c r="BX5114" s="33">
        <v>94.901039999999995</v>
      </c>
      <c r="BY5114" s="33">
        <v>87.921880000000002</v>
      </c>
      <c r="BZ5114" s="33">
        <v>81.458340000000007</v>
      </c>
      <c r="CA5114" s="33">
        <v>77.296880000000002</v>
      </c>
      <c r="CB5114" s="33">
        <v>74.885409999999993</v>
      </c>
      <c r="CC5114" s="33">
        <v>72.338539999999995</v>
      </c>
      <c r="DC5114" s="9">
        <v>15.47907</v>
      </c>
      <c r="DD5114" s="9">
        <v>0</v>
      </c>
    </row>
    <row r="5115" spans="1:108" x14ac:dyDescent="0.25">
      <c r="A5115" s="9" t="s">
        <v>42</v>
      </c>
      <c r="B5115" s="9" t="s">
        <v>30</v>
      </c>
      <c r="C5115" s="9" t="s">
        <v>3</v>
      </c>
      <c r="D5115" s="9" t="s">
        <v>39</v>
      </c>
      <c r="E5115" s="9" t="s">
        <v>38</v>
      </c>
      <c r="F5115" s="9">
        <v>2021</v>
      </c>
      <c r="G5115" s="9">
        <v>6</v>
      </c>
      <c r="H5115" s="9"/>
      <c r="BF5115" s="33">
        <v>70.640630000000002</v>
      </c>
      <c r="BG5115" s="33">
        <v>69.072909999999993</v>
      </c>
      <c r="BH5115" s="33">
        <v>68.067710000000005</v>
      </c>
      <c r="BI5115" s="33">
        <v>67.270840000000007</v>
      </c>
      <c r="BJ5115" s="33">
        <v>66.890630000000002</v>
      </c>
      <c r="BK5115" s="33">
        <v>66.432289999999995</v>
      </c>
      <c r="BL5115" s="33">
        <v>67.40625</v>
      </c>
      <c r="BM5115" s="33">
        <v>72.734380000000002</v>
      </c>
      <c r="BN5115" s="33">
        <v>79.369789999999995</v>
      </c>
      <c r="BO5115" s="33">
        <v>84.796880000000002</v>
      </c>
      <c r="BP5115" s="33">
        <v>88.765630000000002</v>
      </c>
      <c r="BQ5115" s="33">
        <v>91.692710000000005</v>
      </c>
      <c r="BR5115" s="33">
        <v>93.979159999999993</v>
      </c>
      <c r="BS5115" s="33">
        <v>96.046880000000002</v>
      </c>
      <c r="BT5115" s="33">
        <v>98.005210000000005</v>
      </c>
      <c r="BU5115" s="33">
        <v>99.520840000000007</v>
      </c>
      <c r="BV5115" s="33">
        <v>100.16670000000001</v>
      </c>
      <c r="BW5115" s="33">
        <v>100.32810000000001</v>
      </c>
      <c r="BX5115" s="33">
        <v>99.479159999999993</v>
      </c>
      <c r="BY5115" s="33">
        <v>93.84375</v>
      </c>
      <c r="BZ5115" s="33">
        <v>86.026039999999995</v>
      </c>
      <c r="CA5115" s="33">
        <v>80.546880000000002</v>
      </c>
      <c r="CB5115" s="33">
        <v>77.369789999999995</v>
      </c>
      <c r="CC5115" s="33">
        <v>75.625</v>
      </c>
      <c r="DC5115" s="9">
        <v>15.47907</v>
      </c>
      <c r="DD5115" s="9">
        <v>0</v>
      </c>
    </row>
    <row r="5116" spans="1:108" x14ac:dyDescent="0.25">
      <c r="A5116" s="9" t="s">
        <v>42</v>
      </c>
      <c r="B5116" s="9" t="s">
        <v>30</v>
      </c>
      <c r="C5116" s="9" t="s">
        <v>3</v>
      </c>
      <c r="D5116" s="9" t="s">
        <v>39</v>
      </c>
      <c r="E5116" s="9" t="s">
        <v>38</v>
      </c>
      <c r="F5116" s="9">
        <v>2021</v>
      </c>
      <c r="G5116" s="9">
        <v>7</v>
      </c>
      <c r="H5116" s="9"/>
      <c r="BF5116" s="33">
        <v>77.775000000000006</v>
      </c>
      <c r="BG5116" s="33">
        <v>76.69</v>
      </c>
      <c r="BH5116" s="33">
        <v>75.430000000000007</v>
      </c>
      <c r="BI5116" s="33">
        <v>74.33</v>
      </c>
      <c r="BJ5116" s="33">
        <v>73.17</v>
      </c>
      <c r="BK5116" s="33">
        <v>72.06</v>
      </c>
      <c r="BL5116" s="33">
        <v>72.844999999999999</v>
      </c>
      <c r="BM5116" s="33">
        <v>76.984999999999999</v>
      </c>
      <c r="BN5116" s="33">
        <v>82.084999999999994</v>
      </c>
      <c r="BO5116" s="33">
        <v>86.905000000000001</v>
      </c>
      <c r="BP5116" s="33">
        <v>91.55</v>
      </c>
      <c r="BQ5116" s="33">
        <v>94.834999999999994</v>
      </c>
      <c r="BR5116" s="33">
        <v>97.64</v>
      </c>
      <c r="BS5116" s="33">
        <v>100.02500000000001</v>
      </c>
      <c r="BT5116" s="33">
        <v>102.07</v>
      </c>
      <c r="BU5116" s="33">
        <v>102.83</v>
      </c>
      <c r="BV5116" s="33">
        <v>103.63</v>
      </c>
      <c r="BW5116" s="33">
        <v>103.33499999999999</v>
      </c>
      <c r="BX5116" s="33">
        <v>102.08</v>
      </c>
      <c r="BY5116" s="33">
        <v>97.11</v>
      </c>
      <c r="BZ5116" s="33">
        <v>89.564999999999998</v>
      </c>
      <c r="CA5116" s="33">
        <v>84.55</v>
      </c>
      <c r="CB5116" s="33">
        <v>80.739999999999995</v>
      </c>
      <c r="CC5116" s="33">
        <v>79.165000000000006</v>
      </c>
      <c r="DC5116" s="9">
        <v>15.47907</v>
      </c>
      <c r="DD5116" s="9">
        <v>0</v>
      </c>
    </row>
    <row r="5117" spans="1:108" x14ac:dyDescent="0.25">
      <c r="A5117" s="9" t="s">
        <v>42</v>
      </c>
      <c r="B5117" s="9" t="s">
        <v>30</v>
      </c>
      <c r="C5117" s="9" t="s">
        <v>3</v>
      </c>
      <c r="D5117" s="9" t="s">
        <v>39</v>
      </c>
      <c r="E5117" s="9" t="s">
        <v>38</v>
      </c>
      <c r="F5117" s="9">
        <v>2021</v>
      </c>
      <c r="G5117" s="9">
        <v>8</v>
      </c>
      <c r="H5117" s="9"/>
      <c r="BF5117" s="33">
        <v>75.55</v>
      </c>
      <c r="BG5117" s="33">
        <v>74.185000000000002</v>
      </c>
      <c r="BH5117" s="33">
        <v>73.260000000000005</v>
      </c>
      <c r="BI5117" s="33">
        <v>72.87</v>
      </c>
      <c r="BJ5117" s="33">
        <v>72.180000000000007</v>
      </c>
      <c r="BK5117" s="33">
        <v>71.180000000000007</v>
      </c>
      <c r="BL5117" s="33">
        <v>70.745000000000005</v>
      </c>
      <c r="BM5117" s="33">
        <v>73.474999999999994</v>
      </c>
      <c r="BN5117" s="33">
        <v>79.855000000000004</v>
      </c>
      <c r="BO5117" s="33">
        <v>85.7</v>
      </c>
      <c r="BP5117" s="33">
        <v>91.13</v>
      </c>
      <c r="BQ5117" s="33">
        <v>94.3</v>
      </c>
      <c r="BR5117" s="33">
        <v>95.364999999999995</v>
      </c>
      <c r="BS5117" s="33">
        <v>97.155000000000001</v>
      </c>
      <c r="BT5117" s="33">
        <v>99.685000000000002</v>
      </c>
      <c r="BU5117" s="33">
        <v>101.905</v>
      </c>
      <c r="BV5117" s="33">
        <v>102.58</v>
      </c>
      <c r="BW5117" s="33">
        <v>102.61</v>
      </c>
      <c r="BX5117" s="33">
        <v>100.27</v>
      </c>
      <c r="BY5117" s="33">
        <v>93.355000000000004</v>
      </c>
      <c r="BZ5117" s="33">
        <v>86.4</v>
      </c>
      <c r="CA5117" s="33">
        <v>81.64</v>
      </c>
      <c r="CB5117" s="33">
        <v>79.599999999999994</v>
      </c>
      <c r="CC5117" s="33">
        <v>77.459999999999994</v>
      </c>
      <c r="DC5117" s="9">
        <v>15.47907</v>
      </c>
      <c r="DD5117" s="9">
        <v>0</v>
      </c>
    </row>
    <row r="5118" spans="1:108" x14ac:dyDescent="0.25">
      <c r="A5118" s="9" t="s">
        <v>42</v>
      </c>
      <c r="B5118" s="9" t="s">
        <v>30</v>
      </c>
      <c r="C5118" s="9" t="s">
        <v>3</v>
      </c>
      <c r="D5118" s="9" t="s">
        <v>39</v>
      </c>
      <c r="E5118" s="9" t="s">
        <v>38</v>
      </c>
      <c r="F5118" s="9">
        <v>2021</v>
      </c>
      <c r="G5118" s="9">
        <v>9</v>
      </c>
      <c r="H5118" s="9"/>
      <c r="BF5118" s="33">
        <v>70.984999999999999</v>
      </c>
      <c r="BG5118" s="33">
        <v>69.415000000000006</v>
      </c>
      <c r="BH5118" s="33">
        <v>68.09</v>
      </c>
      <c r="BI5118" s="33">
        <v>67.474999999999994</v>
      </c>
      <c r="BJ5118" s="33">
        <v>66.754999999999995</v>
      </c>
      <c r="BK5118" s="33">
        <v>66.099999999999994</v>
      </c>
      <c r="BL5118" s="33">
        <v>64.984999999999999</v>
      </c>
      <c r="BM5118" s="33">
        <v>66.775000000000006</v>
      </c>
      <c r="BN5118" s="33">
        <v>73.44</v>
      </c>
      <c r="BO5118" s="33">
        <v>81.11</v>
      </c>
      <c r="BP5118" s="33">
        <v>86.07</v>
      </c>
      <c r="BQ5118" s="33">
        <v>89.875</v>
      </c>
      <c r="BR5118" s="33">
        <v>92.555000000000007</v>
      </c>
      <c r="BS5118" s="33">
        <v>94.24</v>
      </c>
      <c r="BT5118" s="33">
        <v>95.92</v>
      </c>
      <c r="BU5118" s="33">
        <v>96.96</v>
      </c>
      <c r="BV5118" s="33">
        <v>97.295000000000002</v>
      </c>
      <c r="BW5118" s="33">
        <v>97.094999999999999</v>
      </c>
      <c r="BX5118" s="33">
        <v>92.54</v>
      </c>
      <c r="BY5118" s="33">
        <v>84.364999999999995</v>
      </c>
      <c r="BZ5118" s="33">
        <v>79.484999999999999</v>
      </c>
      <c r="CA5118" s="33">
        <v>76.040000000000006</v>
      </c>
      <c r="CB5118" s="33">
        <v>73.885000000000005</v>
      </c>
      <c r="CC5118" s="33">
        <v>72.194999999999993</v>
      </c>
      <c r="DC5118" s="9">
        <v>15.47907</v>
      </c>
      <c r="DD5118" s="9">
        <v>0</v>
      </c>
    </row>
    <row r="5119" spans="1:108" x14ac:dyDescent="0.25">
      <c r="A5119" s="9" t="s">
        <v>42</v>
      </c>
      <c r="B5119" s="9" t="s">
        <v>30</v>
      </c>
      <c r="C5119" s="9" t="s">
        <v>3</v>
      </c>
      <c r="D5119" s="9" t="s">
        <v>39</v>
      </c>
      <c r="E5119" s="9" t="s">
        <v>38</v>
      </c>
      <c r="F5119" s="9">
        <v>2021</v>
      </c>
      <c r="G5119" s="9">
        <v>10</v>
      </c>
      <c r="H5119" s="9"/>
      <c r="BF5119" s="33">
        <v>65.869569999999996</v>
      </c>
      <c r="BG5119" s="33">
        <v>64.494569999999996</v>
      </c>
      <c r="BH5119" s="33">
        <v>63.777169999999998</v>
      </c>
      <c r="BI5119" s="33">
        <v>63.347830000000002</v>
      </c>
      <c r="BJ5119" s="33">
        <v>62.581519999999998</v>
      </c>
      <c r="BK5119" s="33">
        <v>61.701090000000001</v>
      </c>
      <c r="BL5119" s="33">
        <v>60.793480000000002</v>
      </c>
      <c r="BM5119" s="33">
        <v>61.510869999999997</v>
      </c>
      <c r="BN5119" s="33">
        <v>68.108699999999999</v>
      </c>
      <c r="BO5119" s="33">
        <v>76.038039999999995</v>
      </c>
      <c r="BP5119" s="33">
        <v>82.913039999999995</v>
      </c>
      <c r="BQ5119" s="33">
        <v>87.211960000000005</v>
      </c>
      <c r="BR5119" s="33">
        <v>89.804339999999996</v>
      </c>
      <c r="BS5119" s="33">
        <v>91.472819999999999</v>
      </c>
      <c r="BT5119" s="33">
        <v>92.989130000000003</v>
      </c>
      <c r="BU5119" s="33">
        <v>94.461960000000005</v>
      </c>
      <c r="BV5119" s="33">
        <v>94.728260000000006</v>
      </c>
      <c r="BW5119" s="33">
        <v>93.380430000000004</v>
      </c>
      <c r="BX5119" s="33">
        <v>85.690219999999997</v>
      </c>
      <c r="BY5119" s="33">
        <v>77.592389999999995</v>
      </c>
      <c r="BZ5119" s="33">
        <v>73.168480000000002</v>
      </c>
      <c r="CA5119" s="33">
        <v>70.739130000000003</v>
      </c>
      <c r="CB5119" s="33">
        <v>68.967389999999995</v>
      </c>
      <c r="CC5119" s="33">
        <v>67.163039999999995</v>
      </c>
      <c r="DC5119" s="9">
        <v>15.47907</v>
      </c>
      <c r="DD5119" s="9">
        <v>0</v>
      </c>
    </row>
    <row r="5120" spans="1:108" x14ac:dyDescent="0.25">
      <c r="A5120" s="9" t="s">
        <v>42</v>
      </c>
      <c r="B5120" s="9" t="s">
        <v>30</v>
      </c>
      <c r="C5120" s="9" t="s">
        <v>3</v>
      </c>
      <c r="D5120" s="9" t="s">
        <v>39</v>
      </c>
      <c r="E5120" s="9" t="s">
        <v>38</v>
      </c>
      <c r="F5120" s="9">
        <v>2022</v>
      </c>
      <c r="G5120" s="9">
        <v>5</v>
      </c>
      <c r="H5120" s="9"/>
      <c r="BF5120" s="33">
        <v>72.078130000000002</v>
      </c>
      <c r="BG5120" s="33">
        <v>70.848960000000005</v>
      </c>
      <c r="BH5120" s="33">
        <v>69.473960000000005</v>
      </c>
      <c r="BI5120" s="33">
        <v>68.125</v>
      </c>
      <c r="BJ5120" s="33">
        <v>67.15625</v>
      </c>
      <c r="BK5120" s="33">
        <v>65.692710000000005</v>
      </c>
      <c r="BL5120" s="33">
        <v>66</v>
      </c>
      <c r="BM5120" s="33">
        <v>71.515630000000002</v>
      </c>
      <c r="BN5120" s="33">
        <v>78.21875</v>
      </c>
      <c r="BO5120" s="33">
        <v>83.479159999999993</v>
      </c>
      <c r="BP5120" s="33">
        <v>87.322909999999993</v>
      </c>
      <c r="BQ5120" s="33">
        <v>90.161460000000005</v>
      </c>
      <c r="BR5120" s="33">
        <v>92.010409999999993</v>
      </c>
      <c r="BS5120" s="33">
        <v>93.666659999999993</v>
      </c>
      <c r="BT5120" s="33">
        <v>95.098960000000005</v>
      </c>
      <c r="BU5120" s="33">
        <v>95.895840000000007</v>
      </c>
      <c r="BV5120" s="33">
        <v>96.197909999999993</v>
      </c>
      <c r="BW5120" s="33">
        <v>96.317710000000005</v>
      </c>
      <c r="BX5120" s="33">
        <v>94.901039999999995</v>
      </c>
      <c r="BY5120" s="33">
        <v>87.921880000000002</v>
      </c>
      <c r="BZ5120" s="33">
        <v>81.458340000000007</v>
      </c>
      <c r="CA5120" s="33">
        <v>77.296880000000002</v>
      </c>
      <c r="CB5120" s="33">
        <v>74.885409999999993</v>
      </c>
      <c r="CC5120" s="33">
        <v>72.338539999999995</v>
      </c>
      <c r="DC5120" s="9">
        <v>15.47907</v>
      </c>
      <c r="DD5120" s="9">
        <v>0</v>
      </c>
    </row>
    <row r="5121" spans="1:108" x14ac:dyDescent="0.25">
      <c r="A5121" s="9" t="s">
        <v>42</v>
      </c>
      <c r="B5121" s="9" t="s">
        <v>30</v>
      </c>
      <c r="C5121" s="9" t="s">
        <v>3</v>
      </c>
      <c r="D5121" s="9" t="s">
        <v>39</v>
      </c>
      <c r="E5121" s="9" t="s">
        <v>38</v>
      </c>
      <c r="F5121" s="9">
        <v>2022</v>
      </c>
      <c r="G5121" s="9">
        <v>6</v>
      </c>
      <c r="H5121" s="9"/>
      <c r="BF5121" s="33">
        <v>70.640630000000002</v>
      </c>
      <c r="BG5121" s="33">
        <v>69.072909999999993</v>
      </c>
      <c r="BH5121" s="33">
        <v>68.067710000000005</v>
      </c>
      <c r="BI5121" s="33">
        <v>67.270840000000007</v>
      </c>
      <c r="BJ5121" s="33">
        <v>66.890630000000002</v>
      </c>
      <c r="BK5121" s="33">
        <v>66.432289999999995</v>
      </c>
      <c r="BL5121" s="33">
        <v>67.40625</v>
      </c>
      <c r="BM5121" s="33">
        <v>72.734380000000002</v>
      </c>
      <c r="BN5121" s="33">
        <v>79.369789999999995</v>
      </c>
      <c r="BO5121" s="33">
        <v>84.796880000000002</v>
      </c>
      <c r="BP5121" s="33">
        <v>88.765630000000002</v>
      </c>
      <c r="BQ5121" s="33">
        <v>91.692710000000005</v>
      </c>
      <c r="BR5121" s="33">
        <v>93.979159999999993</v>
      </c>
      <c r="BS5121" s="33">
        <v>96.046880000000002</v>
      </c>
      <c r="BT5121" s="33">
        <v>98.005210000000005</v>
      </c>
      <c r="BU5121" s="33">
        <v>99.520840000000007</v>
      </c>
      <c r="BV5121" s="33">
        <v>100.16670000000001</v>
      </c>
      <c r="BW5121" s="33">
        <v>100.32810000000001</v>
      </c>
      <c r="BX5121" s="33">
        <v>99.479159999999993</v>
      </c>
      <c r="BY5121" s="33">
        <v>93.84375</v>
      </c>
      <c r="BZ5121" s="33">
        <v>86.026039999999995</v>
      </c>
      <c r="CA5121" s="33">
        <v>80.546880000000002</v>
      </c>
      <c r="CB5121" s="33">
        <v>77.369789999999995</v>
      </c>
      <c r="CC5121" s="33">
        <v>75.625</v>
      </c>
      <c r="DC5121" s="9">
        <v>15.47907</v>
      </c>
      <c r="DD5121" s="9">
        <v>0</v>
      </c>
    </row>
    <row r="5122" spans="1:108" x14ac:dyDescent="0.25">
      <c r="A5122" s="9" t="s">
        <v>42</v>
      </c>
      <c r="B5122" s="9" t="s">
        <v>30</v>
      </c>
      <c r="C5122" s="9" t="s">
        <v>3</v>
      </c>
      <c r="D5122" s="9" t="s">
        <v>39</v>
      </c>
      <c r="E5122" s="9" t="s">
        <v>38</v>
      </c>
      <c r="F5122" s="9">
        <v>2022</v>
      </c>
      <c r="G5122" s="9">
        <v>7</v>
      </c>
      <c r="H5122" s="9"/>
      <c r="BF5122" s="33">
        <v>77.775000000000006</v>
      </c>
      <c r="BG5122" s="33">
        <v>76.69</v>
      </c>
      <c r="BH5122" s="33">
        <v>75.430000000000007</v>
      </c>
      <c r="BI5122" s="33">
        <v>74.33</v>
      </c>
      <c r="BJ5122" s="33">
        <v>73.17</v>
      </c>
      <c r="BK5122" s="33">
        <v>72.06</v>
      </c>
      <c r="BL5122" s="33">
        <v>72.844999999999999</v>
      </c>
      <c r="BM5122" s="33">
        <v>76.984999999999999</v>
      </c>
      <c r="BN5122" s="33">
        <v>82.084999999999994</v>
      </c>
      <c r="BO5122" s="33">
        <v>86.905000000000001</v>
      </c>
      <c r="BP5122" s="33">
        <v>91.55</v>
      </c>
      <c r="BQ5122" s="33">
        <v>94.834999999999994</v>
      </c>
      <c r="BR5122" s="33">
        <v>97.64</v>
      </c>
      <c r="BS5122" s="33">
        <v>100.02500000000001</v>
      </c>
      <c r="BT5122" s="33">
        <v>102.07</v>
      </c>
      <c r="BU5122" s="33">
        <v>102.83</v>
      </c>
      <c r="BV5122" s="33">
        <v>103.63</v>
      </c>
      <c r="BW5122" s="33">
        <v>103.33499999999999</v>
      </c>
      <c r="BX5122" s="33">
        <v>102.08</v>
      </c>
      <c r="BY5122" s="33">
        <v>97.11</v>
      </c>
      <c r="BZ5122" s="33">
        <v>89.564999999999998</v>
      </c>
      <c r="CA5122" s="33">
        <v>84.55</v>
      </c>
      <c r="CB5122" s="33">
        <v>80.739999999999995</v>
      </c>
      <c r="CC5122" s="33">
        <v>79.165000000000006</v>
      </c>
      <c r="DC5122" s="9">
        <v>15.47907</v>
      </c>
      <c r="DD5122" s="9">
        <v>0</v>
      </c>
    </row>
    <row r="5123" spans="1:108" x14ac:dyDescent="0.25">
      <c r="A5123" s="9" t="s">
        <v>42</v>
      </c>
      <c r="B5123" s="9" t="s">
        <v>30</v>
      </c>
      <c r="C5123" s="9" t="s">
        <v>3</v>
      </c>
      <c r="D5123" s="9" t="s">
        <v>39</v>
      </c>
      <c r="E5123" s="9" t="s">
        <v>38</v>
      </c>
      <c r="F5123" s="9">
        <v>2022</v>
      </c>
      <c r="G5123" s="9">
        <v>8</v>
      </c>
      <c r="H5123" s="9"/>
      <c r="BF5123" s="33">
        <v>75.55</v>
      </c>
      <c r="BG5123" s="33">
        <v>74.185000000000002</v>
      </c>
      <c r="BH5123" s="33">
        <v>73.260000000000005</v>
      </c>
      <c r="BI5123" s="33">
        <v>72.87</v>
      </c>
      <c r="BJ5123" s="33">
        <v>72.180000000000007</v>
      </c>
      <c r="BK5123" s="33">
        <v>71.180000000000007</v>
      </c>
      <c r="BL5123" s="33">
        <v>70.745000000000005</v>
      </c>
      <c r="BM5123" s="33">
        <v>73.474999999999994</v>
      </c>
      <c r="BN5123" s="33">
        <v>79.855000000000004</v>
      </c>
      <c r="BO5123" s="33">
        <v>85.7</v>
      </c>
      <c r="BP5123" s="33">
        <v>91.13</v>
      </c>
      <c r="BQ5123" s="33">
        <v>94.3</v>
      </c>
      <c r="BR5123" s="33">
        <v>95.364999999999995</v>
      </c>
      <c r="BS5123" s="33">
        <v>97.155000000000001</v>
      </c>
      <c r="BT5123" s="33">
        <v>99.685000000000002</v>
      </c>
      <c r="BU5123" s="33">
        <v>101.905</v>
      </c>
      <c r="BV5123" s="33">
        <v>102.58</v>
      </c>
      <c r="BW5123" s="33">
        <v>102.61</v>
      </c>
      <c r="BX5123" s="33">
        <v>100.27</v>
      </c>
      <c r="BY5123" s="33">
        <v>93.355000000000004</v>
      </c>
      <c r="BZ5123" s="33">
        <v>86.4</v>
      </c>
      <c r="CA5123" s="33">
        <v>81.64</v>
      </c>
      <c r="CB5123" s="33">
        <v>79.599999999999994</v>
      </c>
      <c r="CC5123" s="33">
        <v>77.459999999999994</v>
      </c>
      <c r="DC5123" s="9">
        <v>15.47907</v>
      </c>
      <c r="DD5123" s="9">
        <v>0</v>
      </c>
    </row>
    <row r="5124" spans="1:108" x14ac:dyDescent="0.25">
      <c r="A5124" s="9" t="s">
        <v>42</v>
      </c>
      <c r="B5124" s="9" t="s">
        <v>30</v>
      </c>
      <c r="C5124" s="9" t="s">
        <v>3</v>
      </c>
      <c r="D5124" s="9" t="s">
        <v>39</v>
      </c>
      <c r="E5124" s="9" t="s">
        <v>38</v>
      </c>
      <c r="F5124" s="9">
        <v>2022</v>
      </c>
      <c r="G5124" s="9">
        <v>9</v>
      </c>
      <c r="H5124" s="9"/>
      <c r="BF5124" s="33">
        <v>70.984999999999999</v>
      </c>
      <c r="BG5124" s="33">
        <v>69.415000000000006</v>
      </c>
      <c r="BH5124" s="33">
        <v>68.09</v>
      </c>
      <c r="BI5124" s="33">
        <v>67.474999999999994</v>
      </c>
      <c r="BJ5124" s="33">
        <v>66.754999999999995</v>
      </c>
      <c r="BK5124" s="33">
        <v>66.099999999999994</v>
      </c>
      <c r="BL5124" s="33">
        <v>64.984999999999999</v>
      </c>
      <c r="BM5124" s="33">
        <v>66.775000000000006</v>
      </c>
      <c r="BN5124" s="33">
        <v>73.44</v>
      </c>
      <c r="BO5124" s="33">
        <v>81.11</v>
      </c>
      <c r="BP5124" s="33">
        <v>86.07</v>
      </c>
      <c r="BQ5124" s="33">
        <v>89.875</v>
      </c>
      <c r="BR5124" s="33">
        <v>92.555000000000007</v>
      </c>
      <c r="BS5124" s="33">
        <v>94.24</v>
      </c>
      <c r="BT5124" s="33">
        <v>95.92</v>
      </c>
      <c r="BU5124" s="33">
        <v>96.96</v>
      </c>
      <c r="BV5124" s="33">
        <v>97.295000000000002</v>
      </c>
      <c r="BW5124" s="33">
        <v>97.094999999999999</v>
      </c>
      <c r="BX5124" s="33">
        <v>92.54</v>
      </c>
      <c r="BY5124" s="33">
        <v>84.364999999999995</v>
      </c>
      <c r="BZ5124" s="33">
        <v>79.484999999999999</v>
      </c>
      <c r="CA5124" s="33">
        <v>76.040000000000006</v>
      </c>
      <c r="CB5124" s="33">
        <v>73.885000000000005</v>
      </c>
      <c r="CC5124" s="33">
        <v>72.194999999999993</v>
      </c>
      <c r="DC5124" s="9">
        <v>15.47907</v>
      </c>
      <c r="DD5124" s="9">
        <v>0</v>
      </c>
    </row>
    <row r="5125" spans="1:108" x14ac:dyDescent="0.25">
      <c r="A5125" s="9" t="s">
        <v>42</v>
      </c>
      <c r="B5125" s="9" t="s">
        <v>30</v>
      </c>
      <c r="C5125" s="9" t="s">
        <v>3</v>
      </c>
      <c r="D5125" s="9" t="s">
        <v>39</v>
      </c>
      <c r="E5125" s="9" t="s">
        <v>38</v>
      </c>
      <c r="F5125" s="9">
        <v>2022</v>
      </c>
      <c r="G5125" s="9">
        <v>10</v>
      </c>
      <c r="H5125" s="9"/>
      <c r="BF5125" s="33">
        <v>65.869569999999996</v>
      </c>
      <c r="BG5125" s="33">
        <v>64.494569999999996</v>
      </c>
      <c r="BH5125" s="33">
        <v>63.777169999999998</v>
      </c>
      <c r="BI5125" s="33">
        <v>63.347830000000002</v>
      </c>
      <c r="BJ5125" s="33">
        <v>62.581519999999998</v>
      </c>
      <c r="BK5125" s="33">
        <v>61.701090000000001</v>
      </c>
      <c r="BL5125" s="33">
        <v>60.793480000000002</v>
      </c>
      <c r="BM5125" s="33">
        <v>61.510869999999997</v>
      </c>
      <c r="BN5125" s="33">
        <v>68.108699999999999</v>
      </c>
      <c r="BO5125" s="33">
        <v>76.038039999999995</v>
      </c>
      <c r="BP5125" s="33">
        <v>82.913039999999995</v>
      </c>
      <c r="BQ5125" s="33">
        <v>87.211960000000005</v>
      </c>
      <c r="BR5125" s="33">
        <v>89.804339999999996</v>
      </c>
      <c r="BS5125" s="33">
        <v>91.472819999999999</v>
      </c>
      <c r="BT5125" s="33">
        <v>92.989130000000003</v>
      </c>
      <c r="BU5125" s="33">
        <v>94.461960000000005</v>
      </c>
      <c r="BV5125" s="33">
        <v>94.728260000000006</v>
      </c>
      <c r="BW5125" s="33">
        <v>93.380430000000004</v>
      </c>
      <c r="BX5125" s="33">
        <v>85.690219999999997</v>
      </c>
      <c r="BY5125" s="33">
        <v>77.592389999999995</v>
      </c>
      <c r="BZ5125" s="33">
        <v>73.168480000000002</v>
      </c>
      <c r="CA5125" s="33">
        <v>70.739130000000003</v>
      </c>
      <c r="CB5125" s="33">
        <v>68.967389999999995</v>
      </c>
      <c r="CC5125" s="33">
        <v>67.163039999999995</v>
      </c>
      <c r="DC5125" s="9">
        <v>15.47907</v>
      </c>
      <c r="DD5125" s="9">
        <v>0</v>
      </c>
    </row>
    <row r="5126" spans="1:108" x14ac:dyDescent="0.25">
      <c r="A5126" s="9" t="s">
        <v>42</v>
      </c>
      <c r="B5126" s="9" t="s">
        <v>30</v>
      </c>
      <c r="C5126" s="9" t="s">
        <v>3</v>
      </c>
      <c r="D5126" s="9" t="s">
        <v>39</v>
      </c>
      <c r="E5126" s="9" t="s">
        <v>38</v>
      </c>
      <c r="F5126" s="9">
        <v>2023</v>
      </c>
      <c r="G5126" s="9">
        <v>5</v>
      </c>
      <c r="H5126" s="9"/>
      <c r="BF5126" s="33">
        <v>72.078130000000002</v>
      </c>
      <c r="BG5126" s="33">
        <v>70.848960000000005</v>
      </c>
      <c r="BH5126" s="33">
        <v>69.473960000000005</v>
      </c>
      <c r="BI5126" s="33">
        <v>68.125</v>
      </c>
      <c r="BJ5126" s="33">
        <v>67.15625</v>
      </c>
      <c r="BK5126" s="33">
        <v>65.692710000000005</v>
      </c>
      <c r="BL5126" s="33">
        <v>66</v>
      </c>
      <c r="BM5126" s="33">
        <v>71.515630000000002</v>
      </c>
      <c r="BN5126" s="33">
        <v>78.21875</v>
      </c>
      <c r="BO5126" s="33">
        <v>83.479159999999993</v>
      </c>
      <c r="BP5126" s="33">
        <v>87.322909999999993</v>
      </c>
      <c r="BQ5126" s="33">
        <v>90.161460000000005</v>
      </c>
      <c r="BR5126" s="33">
        <v>92.010409999999993</v>
      </c>
      <c r="BS5126" s="33">
        <v>93.666659999999993</v>
      </c>
      <c r="BT5126" s="33">
        <v>95.098960000000005</v>
      </c>
      <c r="BU5126" s="33">
        <v>95.895840000000007</v>
      </c>
      <c r="BV5126" s="33">
        <v>96.197909999999993</v>
      </c>
      <c r="BW5126" s="33">
        <v>96.317710000000005</v>
      </c>
      <c r="BX5126" s="33">
        <v>94.901039999999995</v>
      </c>
      <c r="BY5126" s="33">
        <v>87.921880000000002</v>
      </c>
      <c r="BZ5126" s="33">
        <v>81.458340000000007</v>
      </c>
      <c r="CA5126" s="33">
        <v>77.296880000000002</v>
      </c>
      <c r="CB5126" s="33">
        <v>74.885409999999993</v>
      </c>
      <c r="CC5126" s="33">
        <v>72.338539999999995</v>
      </c>
      <c r="DC5126" s="9">
        <v>15.47907</v>
      </c>
      <c r="DD5126" s="9">
        <v>0</v>
      </c>
    </row>
    <row r="5127" spans="1:108" x14ac:dyDescent="0.25">
      <c r="A5127" s="9" t="s">
        <v>42</v>
      </c>
      <c r="B5127" s="9" t="s">
        <v>30</v>
      </c>
      <c r="C5127" s="9" t="s">
        <v>3</v>
      </c>
      <c r="D5127" s="9" t="s">
        <v>39</v>
      </c>
      <c r="E5127" s="9" t="s">
        <v>38</v>
      </c>
      <c r="F5127" s="9">
        <v>2023</v>
      </c>
      <c r="G5127" s="9">
        <v>6</v>
      </c>
      <c r="H5127" s="9"/>
      <c r="BF5127" s="33">
        <v>70.640630000000002</v>
      </c>
      <c r="BG5127" s="33">
        <v>69.072909999999993</v>
      </c>
      <c r="BH5127" s="33">
        <v>68.067710000000005</v>
      </c>
      <c r="BI5127" s="33">
        <v>67.270840000000007</v>
      </c>
      <c r="BJ5127" s="33">
        <v>66.890630000000002</v>
      </c>
      <c r="BK5127" s="33">
        <v>66.432289999999995</v>
      </c>
      <c r="BL5127" s="33">
        <v>67.40625</v>
      </c>
      <c r="BM5127" s="33">
        <v>72.734380000000002</v>
      </c>
      <c r="BN5127" s="33">
        <v>79.369789999999995</v>
      </c>
      <c r="BO5127" s="33">
        <v>84.796880000000002</v>
      </c>
      <c r="BP5127" s="33">
        <v>88.765630000000002</v>
      </c>
      <c r="BQ5127" s="33">
        <v>91.692710000000005</v>
      </c>
      <c r="BR5127" s="33">
        <v>93.979159999999993</v>
      </c>
      <c r="BS5127" s="33">
        <v>96.046880000000002</v>
      </c>
      <c r="BT5127" s="33">
        <v>98.005210000000005</v>
      </c>
      <c r="BU5127" s="33">
        <v>99.520840000000007</v>
      </c>
      <c r="BV5127" s="33">
        <v>100.16670000000001</v>
      </c>
      <c r="BW5127" s="33">
        <v>100.32810000000001</v>
      </c>
      <c r="BX5127" s="33">
        <v>99.479159999999993</v>
      </c>
      <c r="BY5127" s="33">
        <v>93.84375</v>
      </c>
      <c r="BZ5127" s="33">
        <v>86.026039999999995</v>
      </c>
      <c r="CA5127" s="33">
        <v>80.546880000000002</v>
      </c>
      <c r="CB5127" s="33">
        <v>77.369789999999995</v>
      </c>
      <c r="CC5127" s="33">
        <v>75.625</v>
      </c>
      <c r="DC5127" s="9">
        <v>15.47907</v>
      </c>
      <c r="DD5127" s="9">
        <v>0</v>
      </c>
    </row>
    <row r="5128" spans="1:108" x14ac:dyDescent="0.25">
      <c r="A5128" s="9" t="s">
        <v>42</v>
      </c>
      <c r="B5128" s="9" t="s">
        <v>30</v>
      </c>
      <c r="C5128" s="9" t="s">
        <v>3</v>
      </c>
      <c r="D5128" s="9" t="s">
        <v>39</v>
      </c>
      <c r="E5128" s="9" t="s">
        <v>38</v>
      </c>
      <c r="F5128" s="9">
        <v>2023</v>
      </c>
      <c r="G5128" s="9">
        <v>7</v>
      </c>
      <c r="H5128" s="9"/>
      <c r="BF5128" s="33">
        <v>77.775000000000006</v>
      </c>
      <c r="BG5128" s="33">
        <v>76.69</v>
      </c>
      <c r="BH5128" s="33">
        <v>75.430000000000007</v>
      </c>
      <c r="BI5128" s="33">
        <v>74.33</v>
      </c>
      <c r="BJ5128" s="33">
        <v>73.17</v>
      </c>
      <c r="BK5128" s="33">
        <v>72.06</v>
      </c>
      <c r="BL5128" s="33">
        <v>72.844999999999999</v>
      </c>
      <c r="BM5128" s="33">
        <v>76.984999999999999</v>
      </c>
      <c r="BN5128" s="33">
        <v>82.084999999999994</v>
      </c>
      <c r="BO5128" s="33">
        <v>86.905000000000001</v>
      </c>
      <c r="BP5128" s="33">
        <v>91.55</v>
      </c>
      <c r="BQ5128" s="33">
        <v>94.834999999999994</v>
      </c>
      <c r="BR5128" s="33">
        <v>97.64</v>
      </c>
      <c r="BS5128" s="33">
        <v>100.02500000000001</v>
      </c>
      <c r="BT5128" s="33">
        <v>102.07</v>
      </c>
      <c r="BU5128" s="33">
        <v>102.83</v>
      </c>
      <c r="BV5128" s="33">
        <v>103.63</v>
      </c>
      <c r="BW5128" s="33">
        <v>103.33499999999999</v>
      </c>
      <c r="BX5128" s="33">
        <v>102.08</v>
      </c>
      <c r="BY5128" s="33">
        <v>97.11</v>
      </c>
      <c r="BZ5128" s="33">
        <v>89.564999999999998</v>
      </c>
      <c r="CA5128" s="33">
        <v>84.55</v>
      </c>
      <c r="CB5128" s="33">
        <v>80.739999999999995</v>
      </c>
      <c r="CC5128" s="33">
        <v>79.165000000000006</v>
      </c>
      <c r="DC5128" s="9">
        <v>15.47907</v>
      </c>
      <c r="DD5128" s="9">
        <v>0</v>
      </c>
    </row>
    <row r="5129" spans="1:108" x14ac:dyDescent="0.25">
      <c r="A5129" s="9" t="s">
        <v>42</v>
      </c>
      <c r="B5129" s="9" t="s">
        <v>30</v>
      </c>
      <c r="C5129" s="9" t="s">
        <v>3</v>
      </c>
      <c r="D5129" s="9" t="s">
        <v>39</v>
      </c>
      <c r="E5129" s="9" t="s">
        <v>38</v>
      </c>
      <c r="F5129" s="9">
        <v>2023</v>
      </c>
      <c r="G5129" s="9">
        <v>8</v>
      </c>
      <c r="H5129" s="9"/>
      <c r="BF5129" s="33">
        <v>75.55</v>
      </c>
      <c r="BG5129" s="33">
        <v>74.185000000000002</v>
      </c>
      <c r="BH5129" s="33">
        <v>73.260000000000005</v>
      </c>
      <c r="BI5129" s="33">
        <v>72.87</v>
      </c>
      <c r="BJ5129" s="33">
        <v>72.180000000000007</v>
      </c>
      <c r="BK5129" s="33">
        <v>71.180000000000007</v>
      </c>
      <c r="BL5129" s="33">
        <v>70.745000000000005</v>
      </c>
      <c r="BM5129" s="33">
        <v>73.474999999999994</v>
      </c>
      <c r="BN5129" s="33">
        <v>79.855000000000004</v>
      </c>
      <c r="BO5129" s="33">
        <v>85.7</v>
      </c>
      <c r="BP5129" s="33">
        <v>91.13</v>
      </c>
      <c r="BQ5129" s="33">
        <v>94.3</v>
      </c>
      <c r="BR5129" s="33">
        <v>95.364999999999995</v>
      </c>
      <c r="BS5129" s="33">
        <v>97.155000000000001</v>
      </c>
      <c r="BT5129" s="33">
        <v>99.685000000000002</v>
      </c>
      <c r="BU5129" s="33">
        <v>101.905</v>
      </c>
      <c r="BV5129" s="33">
        <v>102.58</v>
      </c>
      <c r="BW5129" s="33">
        <v>102.61</v>
      </c>
      <c r="BX5129" s="33">
        <v>100.27</v>
      </c>
      <c r="BY5129" s="33">
        <v>93.355000000000004</v>
      </c>
      <c r="BZ5129" s="33">
        <v>86.4</v>
      </c>
      <c r="CA5129" s="33">
        <v>81.64</v>
      </c>
      <c r="CB5129" s="33">
        <v>79.599999999999994</v>
      </c>
      <c r="CC5129" s="33">
        <v>77.459999999999994</v>
      </c>
      <c r="DC5129" s="9">
        <v>15.47907</v>
      </c>
      <c r="DD5129" s="9">
        <v>0</v>
      </c>
    </row>
    <row r="5130" spans="1:108" x14ac:dyDescent="0.25">
      <c r="A5130" s="9" t="s">
        <v>42</v>
      </c>
      <c r="B5130" s="9" t="s">
        <v>30</v>
      </c>
      <c r="C5130" s="9" t="s">
        <v>3</v>
      </c>
      <c r="D5130" s="9" t="s">
        <v>39</v>
      </c>
      <c r="E5130" s="9" t="s">
        <v>38</v>
      </c>
      <c r="F5130" s="9">
        <v>2023</v>
      </c>
      <c r="G5130" s="9">
        <v>9</v>
      </c>
      <c r="H5130" s="9"/>
      <c r="BF5130" s="33">
        <v>70.984999999999999</v>
      </c>
      <c r="BG5130" s="33">
        <v>69.415000000000006</v>
      </c>
      <c r="BH5130" s="33">
        <v>68.09</v>
      </c>
      <c r="BI5130" s="33">
        <v>67.474999999999994</v>
      </c>
      <c r="BJ5130" s="33">
        <v>66.754999999999995</v>
      </c>
      <c r="BK5130" s="33">
        <v>66.099999999999994</v>
      </c>
      <c r="BL5130" s="33">
        <v>64.984999999999999</v>
      </c>
      <c r="BM5130" s="33">
        <v>66.775000000000006</v>
      </c>
      <c r="BN5130" s="33">
        <v>73.44</v>
      </c>
      <c r="BO5130" s="33">
        <v>81.11</v>
      </c>
      <c r="BP5130" s="33">
        <v>86.07</v>
      </c>
      <c r="BQ5130" s="33">
        <v>89.875</v>
      </c>
      <c r="BR5130" s="33">
        <v>92.555000000000007</v>
      </c>
      <c r="BS5130" s="33">
        <v>94.24</v>
      </c>
      <c r="BT5130" s="33">
        <v>95.92</v>
      </c>
      <c r="BU5130" s="33">
        <v>96.96</v>
      </c>
      <c r="BV5130" s="33">
        <v>97.295000000000002</v>
      </c>
      <c r="BW5130" s="33">
        <v>97.094999999999999</v>
      </c>
      <c r="BX5130" s="33">
        <v>92.54</v>
      </c>
      <c r="BY5130" s="33">
        <v>84.364999999999995</v>
      </c>
      <c r="BZ5130" s="33">
        <v>79.484999999999999</v>
      </c>
      <c r="CA5130" s="33">
        <v>76.040000000000006</v>
      </c>
      <c r="CB5130" s="33">
        <v>73.885000000000005</v>
      </c>
      <c r="CC5130" s="33">
        <v>72.194999999999993</v>
      </c>
      <c r="DC5130" s="9">
        <v>15.47907</v>
      </c>
      <c r="DD5130" s="9">
        <v>0</v>
      </c>
    </row>
    <row r="5131" spans="1:108" x14ac:dyDescent="0.25">
      <c r="A5131" s="9" t="s">
        <v>42</v>
      </c>
      <c r="B5131" s="9" t="s">
        <v>30</v>
      </c>
      <c r="C5131" s="9" t="s">
        <v>3</v>
      </c>
      <c r="D5131" s="9" t="s">
        <v>39</v>
      </c>
      <c r="E5131" s="9" t="s">
        <v>38</v>
      </c>
      <c r="F5131" s="9">
        <v>2023</v>
      </c>
      <c r="G5131" s="9">
        <v>10</v>
      </c>
      <c r="H5131" s="9"/>
      <c r="BF5131" s="33">
        <v>65.869569999999996</v>
      </c>
      <c r="BG5131" s="33">
        <v>64.494569999999996</v>
      </c>
      <c r="BH5131" s="33">
        <v>63.777169999999998</v>
      </c>
      <c r="BI5131" s="33">
        <v>63.347830000000002</v>
      </c>
      <c r="BJ5131" s="33">
        <v>62.581519999999998</v>
      </c>
      <c r="BK5131" s="33">
        <v>61.701090000000001</v>
      </c>
      <c r="BL5131" s="33">
        <v>60.793480000000002</v>
      </c>
      <c r="BM5131" s="33">
        <v>61.510869999999997</v>
      </c>
      <c r="BN5131" s="33">
        <v>68.108699999999999</v>
      </c>
      <c r="BO5131" s="33">
        <v>76.038039999999995</v>
      </c>
      <c r="BP5131" s="33">
        <v>82.913039999999995</v>
      </c>
      <c r="BQ5131" s="33">
        <v>87.211960000000005</v>
      </c>
      <c r="BR5131" s="33">
        <v>89.804339999999996</v>
      </c>
      <c r="BS5131" s="33">
        <v>91.472819999999999</v>
      </c>
      <c r="BT5131" s="33">
        <v>92.989130000000003</v>
      </c>
      <c r="BU5131" s="33">
        <v>94.461960000000005</v>
      </c>
      <c r="BV5131" s="33">
        <v>94.728260000000006</v>
      </c>
      <c r="BW5131" s="33">
        <v>93.380430000000004</v>
      </c>
      <c r="BX5131" s="33">
        <v>85.690219999999997</v>
      </c>
      <c r="BY5131" s="33">
        <v>77.592389999999995</v>
      </c>
      <c r="BZ5131" s="33">
        <v>73.168480000000002</v>
      </c>
      <c r="CA5131" s="33">
        <v>70.739130000000003</v>
      </c>
      <c r="CB5131" s="33">
        <v>68.967389999999995</v>
      </c>
      <c r="CC5131" s="33">
        <v>67.163039999999995</v>
      </c>
      <c r="DC5131" s="9">
        <v>15.47907</v>
      </c>
      <c r="DD5131" s="9">
        <v>0</v>
      </c>
    </row>
    <row r="5132" spans="1:108" x14ac:dyDescent="0.25">
      <c r="A5132" s="9" t="s">
        <v>42</v>
      </c>
      <c r="B5132" s="9" t="s">
        <v>30</v>
      </c>
      <c r="C5132" s="9" t="s">
        <v>3</v>
      </c>
      <c r="D5132" s="9" t="s">
        <v>39</v>
      </c>
      <c r="E5132" s="9" t="s">
        <v>38</v>
      </c>
      <c r="F5132" s="9">
        <v>2024</v>
      </c>
      <c r="G5132" s="9">
        <v>5</v>
      </c>
      <c r="H5132" s="9"/>
      <c r="BF5132" s="33">
        <v>72.078130000000002</v>
      </c>
      <c r="BG5132" s="33">
        <v>70.848960000000005</v>
      </c>
      <c r="BH5132" s="33">
        <v>69.473960000000005</v>
      </c>
      <c r="BI5132" s="33">
        <v>68.125</v>
      </c>
      <c r="BJ5132" s="33">
        <v>67.15625</v>
      </c>
      <c r="BK5132" s="33">
        <v>65.692710000000005</v>
      </c>
      <c r="BL5132" s="33">
        <v>66</v>
      </c>
      <c r="BM5132" s="33">
        <v>71.515630000000002</v>
      </c>
      <c r="BN5132" s="33">
        <v>78.21875</v>
      </c>
      <c r="BO5132" s="33">
        <v>83.479159999999993</v>
      </c>
      <c r="BP5132" s="33">
        <v>87.322909999999993</v>
      </c>
      <c r="BQ5132" s="33">
        <v>90.161460000000005</v>
      </c>
      <c r="BR5132" s="33">
        <v>92.010409999999993</v>
      </c>
      <c r="BS5132" s="33">
        <v>93.666659999999993</v>
      </c>
      <c r="BT5132" s="33">
        <v>95.098960000000005</v>
      </c>
      <c r="BU5132" s="33">
        <v>95.895840000000007</v>
      </c>
      <c r="BV5132" s="33">
        <v>96.197909999999993</v>
      </c>
      <c r="BW5132" s="33">
        <v>96.317710000000005</v>
      </c>
      <c r="BX5132" s="33">
        <v>94.901039999999995</v>
      </c>
      <c r="BY5132" s="33">
        <v>87.921880000000002</v>
      </c>
      <c r="BZ5132" s="33">
        <v>81.458340000000007</v>
      </c>
      <c r="CA5132" s="33">
        <v>77.296880000000002</v>
      </c>
      <c r="CB5132" s="33">
        <v>74.885409999999993</v>
      </c>
      <c r="CC5132" s="33">
        <v>72.338539999999995</v>
      </c>
      <c r="DC5132" s="9">
        <v>15.47907</v>
      </c>
      <c r="DD5132" s="9">
        <v>0</v>
      </c>
    </row>
    <row r="5133" spans="1:108" x14ac:dyDescent="0.25">
      <c r="A5133" s="9" t="s">
        <v>42</v>
      </c>
      <c r="B5133" s="9" t="s">
        <v>30</v>
      </c>
      <c r="C5133" s="9" t="s">
        <v>3</v>
      </c>
      <c r="D5133" s="9" t="s">
        <v>39</v>
      </c>
      <c r="E5133" s="9" t="s">
        <v>38</v>
      </c>
      <c r="F5133" s="9">
        <v>2024</v>
      </c>
      <c r="G5133" s="9">
        <v>6</v>
      </c>
      <c r="H5133" s="9"/>
      <c r="BF5133" s="33">
        <v>70.640630000000002</v>
      </c>
      <c r="BG5133" s="33">
        <v>69.072909999999993</v>
      </c>
      <c r="BH5133" s="33">
        <v>68.067710000000005</v>
      </c>
      <c r="BI5133" s="33">
        <v>67.270840000000007</v>
      </c>
      <c r="BJ5133" s="33">
        <v>66.890630000000002</v>
      </c>
      <c r="BK5133" s="33">
        <v>66.432289999999995</v>
      </c>
      <c r="BL5133" s="33">
        <v>67.40625</v>
      </c>
      <c r="BM5133" s="33">
        <v>72.734380000000002</v>
      </c>
      <c r="BN5133" s="33">
        <v>79.369789999999995</v>
      </c>
      <c r="BO5133" s="33">
        <v>84.796880000000002</v>
      </c>
      <c r="BP5133" s="33">
        <v>88.765630000000002</v>
      </c>
      <c r="BQ5133" s="33">
        <v>91.692710000000005</v>
      </c>
      <c r="BR5133" s="33">
        <v>93.979159999999993</v>
      </c>
      <c r="BS5133" s="33">
        <v>96.046880000000002</v>
      </c>
      <c r="BT5133" s="33">
        <v>98.005210000000005</v>
      </c>
      <c r="BU5133" s="33">
        <v>99.520840000000007</v>
      </c>
      <c r="BV5133" s="33">
        <v>100.16670000000001</v>
      </c>
      <c r="BW5133" s="33">
        <v>100.32810000000001</v>
      </c>
      <c r="BX5133" s="33">
        <v>99.479159999999993</v>
      </c>
      <c r="BY5133" s="33">
        <v>93.84375</v>
      </c>
      <c r="BZ5133" s="33">
        <v>86.026039999999995</v>
      </c>
      <c r="CA5133" s="33">
        <v>80.546880000000002</v>
      </c>
      <c r="CB5133" s="33">
        <v>77.369789999999995</v>
      </c>
      <c r="CC5133" s="33">
        <v>75.625</v>
      </c>
      <c r="DC5133" s="9">
        <v>15.47907</v>
      </c>
      <c r="DD5133" s="9">
        <v>0</v>
      </c>
    </row>
    <row r="5134" spans="1:108" x14ac:dyDescent="0.25">
      <c r="A5134" s="9" t="s">
        <v>42</v>
      </c>
      <c r="B5134" s="9" t="s">
        <v>30</v>
      </c>
      <c r="C5134" s="9" t="s">
        <v>3</v>
      </c>
      <c r="D5134" s="9" t="s">
        <v>39</v>
      </c>
      <c r="E5134" s="9" t="s">
        <v>38</v>
      </c>
      <c r="F5134" s="9">
        <v>2024</v>
      </c>
      <c r="G5134" s="9">
        <v>7</v>
      </c>
      <c r="H5134" s="9"/>
      <c r="BF5134" s="33">
        <v>77.775000000000006</v>
      </c>
      <c r="BG5134" s="33">
        <v>76.69</v>
      </c>
      <c r="BH5134" s="33">
        <v>75.430000000000007</v>
      </c>
      <c r="BI5134" s="33">
        <v>74.33</v>
      </c>
      <c r="BJ5134" s="33">
        <v>73.17</v>
      </c>
      <c r="BK5134" s="33">
        <v>72.06</v>
      </c>
      <c r="BL5134" s="33">
        <v>72.844999999999999</v>
      </c>
      <c r="BM5134" s="33">
        <v>76.984999999999999</v>
      </c>
      <c r="BN5134" s="33">
        <v>82.084999999999994</v>
      </c>
      <c r="BO5134" s="33">
        <v>86.905000000000001</v>
      </c>
      <c r="BP5134" s="33">
        <v>91.55</v>
      </c>
      <c r="BQ5134" s="33">
        <v>94.834999999999994</v>
      </c>
      <c r="BR5134" s="33">
        <v>97.64</v>
      </c>
      <c r="BS5134" s="33">
        <v>100.02500000000001</v>
      </c>
      <c r="BT5134" s="33">
        <v>102.07</v>
      </c>
      <c r="BU5134" s="33">
        <v>102.83</v>
      </c>
      <c r="BV5134" s="33">
        <v>103.63</v>
      </c>
      <c r="BW5134" s="33">
        <v>103.33499999999999</v>
      </c>
      <c r="BX5134" s="33">
        <v>102.08</v>
      </c>
      <c r="BY5134" s="33">
        <v>97.11</v>
      </c>
      <c r="BZ5134" s="33">
        <v>89.564999999999998</v>
      </c>
      <c r="CA5134" s="33">
        <v>84.55</v>
      </c>
      <c r="CB5134" s="33">
        <v>80.739999999999995</v>
      </c>
      <c r="CC5134" s="33">
        <v>79.165000000000006</v>
      </c>
      <c r="DC5134" s="9">
        <v>15.47907</v>
      </c>
      <c r="DD5134" s="9">
        <v>0</v>
      </c>
    </row>
    <row r="5135" spans="1:108" x14ac:dyDescent="0.25">
      <c r="A5135" s="9" t="s">
        <v>42</v>
      </c>
      <c r="B5135" s="9" t="s">
        <v>30</v>
      </c>
      <c r="C5135" s="9" t="s">
        <v>3</v>
      </c>
      <c r="D5135" s="9" t="s">
        <v>39</v>
      </c>
      <c r="E5135" s="9" t="s">
        <v>38</v>
      </c>
      <c r="F5135" s="9">
        <v>2024</v>
      </c>
      <c r="G5135" s="9">
        <v>8</v>
      </c>
      <c r="H5135" s="9"/>
      <c r="BF5135" s="33">
        <v>75.55</v>
      </c>
      <c r="BG5135" s="33">
        <v>74.185000000000002</v>
      </c>
      <c r="BH5135" s="33">
        <v>73.260000000000005</v>
      </c>
      <c r="BI5135" s="33">
        <v>72.87</v>
      </c>
      <c r="BJ5135" s="33">
        <v>72.180000000000007</v>
      </c>
      <c r="BK5135" s="33">
        <v>71.180000000000007</v>
      </c>
      <c r="BL5135" s="33">
        <v>70.745000000000005</v>
      </c>
      <c r="BM5135" s="33">
        <v>73.474999999999994</v>
      </c>
      <c r="BN5135" s="33">
        <v>79.855000000000004</v>
      </c>
      <c r="BO5135" s="33">
        <v>85.7</v>
      </c>
      <c r="BP5135" s="33">
        <v>91.13</v>
      </c>
      <c r="BQ5135" s="33">
        <v>94.3</v>
      </c>
      <c r="BR5135" s="33">
        <v>95.364999999999995</v>
      </c>
      <c r="BS5135" s="33">
        <v>97.155000000000001</v>
      </c>
      <c r="BT5135" s="33">
        <v>99.685000000000002</v>
      </c>
      <c r="BU5135" s="33">
        <v>101.905</v>
      </c>
      <c r="BV5135" s="33">
        <v>102.58</v>
      </c>
      <c r="BW5135" s="33">
        <v>102.61</v>
      </c>
      <c r="BX5135" s="33">
        <v>100.27</v>
      </c>
      <c r="BY5135" s="33">
        <v>93.355000000000004</v>
      </c>
      <c r="BZ5135" s="33">
        <v>86.4</v>
      </c>
      <c r="CA5135" s="33">
        <v>81.64</v>
      </c>
      <c r="CB5135" s="33">
        <v>79.599999999999994</v>
      </c>
      <c r="CC5135" s="33">
        <v>77.459999999999994</v>
      </c>
      <c r="DC5135" s="9">
        <v>15.47907</v>
      </c>
      <c r="DD5135" s="9">
        <v>0</v>
      </c>
    </row>
    <row r="5136" spans="1:108" x14ac:dyDescent="0.25">
      <c r="A5136" s="9" t="s">
        <v>42</v>
      </c>
      <c r="B5136" s="9" t="s">
        <v>30</v>
      </c>
      <c r="C5136" s="9" t="s">
        <v>3</v>
      </c>
      <c r="D5136" s="9" t="s">
        <v>39</v>
      </c>
      <c r="E5136" s="9" t="s">
        <v>38</v>
      </c>
      <c r="F5136" s="9">
        <v>2024</v>
      </c>
      <c r="G5136" s="9">
        <v>9</v>
      </c>
      <c r="H5136" s="9"/>
      <c r="BF5136" s="33">
        <v>70.984999999999999</v>
      </c>
      <c r="BG5136" s="33">
        <v>69.415000000000006</v>
      </c>
      <c r="BH5136" s="33">
        <v>68.09</v>
      </c>
      <c r="BI5136" s="33">
        <v>67.474999999999994</v>
      </c>
      <c r="BJ5136" s="33">
        <v>66.754999999999995</v>
      </c>
      <c r="BK5136" s="33">
        <v>66.099999999999994</v>
      </c>
      <c r="BL5136" s="33">
        <v>64.984999999999999</v>
      </c>
      <c r="BM5136" s="33">
        <v>66.775000000000006</v>
      </c>
      <c r="BN5136" s="33">
        <v>73.44</v>
      </c>
      <c r="BO5136" s="33">
        <v>81.11</v>
      </c>
      <c r="BP5136" s="33">
        <v>86.07</v>
      </c>
      <c r="BQ5136" s="33">
        <v>89.875</v>
      </c>
      <c r="BR5136" s="33">
        <v>92.555000000000007</v>
      </c>
      <c r="BS5136" s="33">
        <v>94.24</v>
      </c>
      <c r="BT5136" s="33">
        <v>95.92</v>
      </c>
      <c r="BU5136" s="33">
        <v>96.96</v>
      </c>
      <c r="BV5136" s="33">
        <v>97.295000000000002</v>
      </c>
      <c r="BW5136" s="33">
        <v>97.094999999999999</v>
      </c>
      <c r="BX5136" s="33">
        <v>92.54</v>
      </c>
      <c r="BY5136" s="33">
        <v>84.364999999999995</v>
      </c>
      <c r="BZ5136" s="33">
        <v>79.484999999999999</v>
      </c>
      <c r="CA5136" s="33">
        <v>76.040000000000006</v>
      </c>
      <c r="CB5136" s="33">
        <v>73.885000000000005</v>
      </c>
      <c r="CC5136" s="33">
        <v>72.194999999999993</v>
      </c>
      <c r="DC5136" s="9">
        <v>15.47907</v>
      </c>
      <c r="DD5136" s="9">
        <v>0</v>
      </c>
    </row>
    <row r="5137" spans="1:108" x14ac:dyDescent="0.25">
      <c r="A5137" s="9" t="s">
        <v>42</v>
      </c>
      <c r="B5137" s="9" t="s">
        <v>30</v>
      </c>
      <c r="C5137" s="9" t="s">
        <v>3</v>
      </c>
      <c r="D5137" s="9" t="s">
        <v>39</v>
      </c>
      <c r="E5137" s="9" t="s">
        <v>38</v>
      </c>
      <c r="F5137" s="9">
        <v>2024</v>
      </c>
      <c r="G5137" s="9">
        <v>10</v>
      </c>
      <c r="H5137" s="9"/>
      <c r="BF5137" s="33">
        <v>65.869569999999996</v>
      </c>
      <c r="BG5137" s="33">
        <v>64.494569999999996</v>
      </c>
      <c r="BH5137" s="33">
        <v>63.777169999999998</v>
      </c>
      <c r="BI5137" s="33">
        <v>63.347830000000002</v>
      </c>
      <c r="BJ5137" s="33">
        <v>62.581519999999998</v>
      </c>
      <c r="BK5137" s="33">
        <v>61.701090000000001</v>
      </c>
      <c r="BL5137" s="33">
        <v>60.793480000000002</v>
      </c>
      <c r="BM5137" s="33">
        <v>61.510869999999997</v>
      </c>
      <c r="BN5137" s="33">
        <v>68.108699999999999</v>
      </c>
      <c r="BO5137" s="33">
        <v>76.038039999999995</v>
      </c>
      <c r="BP5137" s="33">
        <v>82.913039999999995</v>
      </c>
      <c r="BQ5137" s="33">
        <v>87.211960000000005</v>
      </c>
      <c r="BR5137" s="33">
        <v>89.804339999999996</v>
      </c>
      <c r="BS5137" s="33">
        <v>91.472819999999999</v>
      </c>
      <c r="BT5137" s="33">
        <v>92.989130000000003</v>
      </c>
      <c r="BU5137" s="33">
        <v>94.461960000000005</v>
      </c>
      <c r="BV5137" s="33">
        <v>94.728260000000006</v>
      </c>
      <c r="BW5137" s="33">
        <v>93.380430000000004</v>
      </c>
      <c r="BX5137" s="33">
        <v>85.690219999999997</v>
      </c>
      <c r="BY5137" s="33">
        <v>77.592389999999995</v>
      </c>
      <c r="BZ5137" s="33">
        <v>73.168480000000002</v>
      </c>
      <c r="CA5137" s="33">
        <v>70.739130000000003</v>
      </c>
      <c r="CB5137" s="33">
        <v>68.967389999999995</v>
      </c>
      <c r="CC5137" s="33">
        <v>67.163039999999995</v>
      </c>
      <c r="DC5137" s="9">
        <v>15.47907</v>
      </c>
      <c r="DD5137" s="9">
        <v>0</v>
      </c>
    </row>
    <row r="5138" spans="1:108" x14ac:dyDescent="0.25">
      <c r="A5138" s="9" t="s">
        <v>42</v>
      </c>
      <c r="B5138" s="9" t="s">
        <v>30</v>
      </c>
      <c r="C5138" s="9" t="s">
        <v>3</v>
      </c>
      <c r="D5138" s="9" t="s">
        <v>39</v>
      </c>
      <c r="E5138" s="9" t="s">
        <v>38</v>
      </c>
      <c r="F5138" s="9">
        <v>2025</v>
      </c>
      <c r="G5138" s="9">
        <v>5</v>
      </c>
      <c r="H5138" s="9"/>
      <c r="BF5138" s="33">
        <v>72.078130000000002</v>
      </c>
      <c r="BG5138" s="33">
        <v>70.848960000000005</v>
      </c>
      <c r="BH5138" s="33">
        <v>69.473960000000005</v>
      </c>
      <c r="BI5138" s="33">
        <v>68.125</v>
      </c>
      <c r="BJ5138" s="33">
        <v>67.15625</v>
      </c>
      <c r="BK5138" s="33">
        <v>65.692710000000005</v>
      </c>
      <c r="BL5138" s="33">
        <v>66</v>
      </c>
      <c r="BM5138" s="33">
        <v>71.515630000000002</v>
      </c>
      <c r="BN5138" s="33">
        <v>78.21875</v>
      </c>
      <c r="BO5138" s="33">
        <v>83.479159999999993</v>
      </c>
      <c r="BP5138" s="33">
        <v>87.322909999999993</v>
      </c>
      <c r="BQ5138" s="33">
        <v>90.161460000000005</v>
      </c>
      <c r="BR5138" s="33">
        <v>92.010409999999993</v>
      </c>
      <c r="BS5138" s="33">
        <v>93.666659999999993</v>
      </c>
      <c r="BT5138" s="33">
        <v>95.098960000000005</v>
      </c>
      <c r="BU5138" s="33">
        <v>95.895840000000007</v>
      </c>
      <c r="BV5138" s="33">
        <v>96.197909999999993</v>
      </c>
      <c r="BW5138" s="33">
        <v>96.317710000000005</v>
      </c>
      <c r="BX5138" s="33">
        <v>94.901039999999995</v>
      </c>
      <c r="BY5138" s="33">
        <v>87.921880000000002</v>
      </c>
      <c r="BZ5138" s="33">
        <v>81.458340000000007</v>
      </c>
      <c r="CA5138" s="33">
        <v>77.296880000000002</v>
      </c>
      <c r="CB5138" s="33">
        <v>74.885409999999993</v>
      </c>
      <c r="CC5138" s="33">
        <v>72.338539999999995</v>
      </c>
      <c r="DC5138" s="9">
        <v>15.47907</v>
      </c>
      <c r="DD5138" s="9">
        <v>0</v>
      </c>
    </row>
    <row r="5139" spans="1:108" x14ac:dyDescent="0.25">
      <c r="A5139" s="9" t="s">
        <v>42</v>
      </c>
      <c r="B5139" s="9" t="s">
        <v>30</v>
      </c>
      <c r="C5139" s="9" t="s">
        <v>3</v>
      </c>
      <c r="D5139" s="9" t="s">
        <v>39</v>
      </c>
      <c r="E5139" s="9" t="s">
        <v>38</v>
      </c>
      <c r="F5139" s="9">
        <v>2025</v>
      </c>
      <c r="G5139" s="9">
        <v>6</v>
      </c>
      <c r="H5139" s="9"/>
      <c r="BF5139" s="33">
        <v>70.640630000000002</v>
      </c>
      <c r="BG5139" s="33">
        <v>69.072909999999993</v>
      </c>
      <c r="BH5139" s="33">
        <v>68.067710000000005</v>
      </c>
      <c r="BI5139" s="33">
        <v>67.270840000000007</v>
      </c>
      <c r="BJ5139" s="33">
        <v>66.890630000000002</v>
      </c>
      <c r="BK5139" s="33">
        <v>66.432289999999995</v>
      </c>
      <c r="BL5139" s="33">
        <v>67.40625</v>
      </c>
      <c r="BM5139" s="33">
        <v>72.734380000000002</v>
      </c>
      <c r="BN5139" s="33">
        <v>79.369789999999995</v>
      </c>
      <c r="BO5139" s="33">
        <v>84.796880000000002</v>
      </c>
      <c r="BP5139" s="33">
        <v>88.765630000000002</v>
      </c>
      <c r="BQ5139" s="33">
        <v>91.692710000000005</v>
      </c>
      <c r="BR5139" s="33">
        <v>93.979159999999993</v>
      </c>
      <c r="BS5139" s="33">
        <v>96.046880000000002</v>
      </c>
      <c r="BT5139" s="33">
        <v>98.005210000000005</v>
      </c>
      <c r="BU5139" s="33">
        <v>99.520840000000007</v>
      </c>
      <c r="BV5139" s="33">
        <v>100.16670000000001</v>
      </c>
      <c r="BW5139" s="33">
        <v>100.32810000000001</v>
      </c>
      <c r="BX5139" s="33">
        <v>99.479159999999993</v>
      </c>
      <c r="BY5139" s="33">
        <v>93.84375</v>
      </c>
      <c r="BZ5139" s="33">
        <v>86.026039999999995</v>
      </c>
      <c r="CA5139" s="33">
        <v>80.546880000000002</v>
      </c>
      <c r="CB5139" s="33">
        <v>77.369789999999995</v>
      </c>
      <c r="CC5139" s="33">
        <v>75.625</v>
      </c>
      <c r="DC5139" s="9">
        <v>15.47907</v>
      </c>
      <c r="DD5139" s="9">
        <v>0</v>
      </c>
    </row>
    <row r="5140" spans="1:108" x14ac:dyDescent="0.25">
      <c r="A5140" s="9" t="s">
        <v>42</v>
      </c>
      <c r="B5140" s="9" t="s">
        <v>30</v>
      </c>
      <c r="C5140" s="9" t="s">
        <v>3</v>
      </c>
      <c r="D5140" s="9" t="s">
        <v>39</v>
      </c>
      <c r="E5140" s="9" t="s">
        <v>38</v>
      </c>
      <c r="F5140" s="9">
        <v>2025</v>
      </c>
      <c r="G5140" s="9">
        <v>7</v>
      </c>
      <c r="H5140" s="9"/>
      <c r="BF5140" s="33">
        <v>77.775000000000006</v>
      </c>
      <c r="BG5140" s="33">
        <v>76.69</v>
      </c>
      <c r="BH5140" s="33">
        <v>75.430000000000007</v>
      </c>
      <c r="BI5140" s="33">
        <v>74.33</v>
      </c>
      <c r="BJ5140" s="33">
        <v>73.17</v>
      </c>
      <c r="BK5140" s="33">
        <v>72.06</v>
      </c>
      <c r="BL5140" s="33">
        <v>72.844999999999999</v>
      </c>
      <c r="BM5140" s="33">
        <v>76.984999999999999</v>
      </c>
      <c r="BN5140" s="33">
        <v>82.084999999999994</v>
      </c>
      <c r="BO5140" s="33">
        <v>86.905000000000001</v>
      </c>
      <c r="BP5140" s="33">
        <v>91.55</v>
      </c>
      <c r="BQ5140" s="33">
        <v>94.834999999999994</v>
      </c>
      <c r="BR5140" s="33">
        <v>97.64</v>
      </c>
      <c r="BS5140" s="33">
        <v>100.02500000000001</v>
      </c>
      <c r="BT5140" s="33">
        <v>102.07</v>
      </c>
      <c r="BU5140" s="33">
        <v>102.83</v>
      </c>
      <c r="BV5140" s="33">
        <v>103.63</v>
      </c>
      <c r="BW5140" s="33">
        <v>103.33499999999999</v>
      </c>
      <c r="BX5140" s="33">
        <v>102.08</v>
      </c>
      <c r="BY5140" s="33">
        <v>97.11</v>
      </c>
      <c r="BZ5140" s="33">
        <v>89.564999999999998</v>
      </c>
      <c r="CA5140" s="33">
        <v>84.55</v>
      </c>
      <c r="CB5140" s="33">
        <v>80.739999999999995</v>
      </c>
      <c r="CC5140" s="33">
        <v>79.165000000000006</v>
      </c>
      <c r="DC5140" s="9">
        <v>15.47907</v>
      </c>
      <c r="DD5140" s="9">
        <v>0</v>
      </c>
    </row>
    <row r="5141" spans="1:108" x14ac:dyDescent="0.25">
      <c r="A5141" s="9" t="s">
        <v>42</v>
      </c>
      <c r="B5141" s="9" t="s">
        <v>30</v>
      </c>
      <c r="C5141" s="9" t="s">
        <v>3</v>
      </c>
      <c r="D5141" s="9" t="s">
        <v>39</v>
      </c>
      <c r="E5141" s="9" t="s">
        <v>38</v>
      </c>
      <c r="F5141" s="9">
        <v>2025</v>
      </c>
      <c r="G5141" s="9">
        <v>8</v>
      </c>
      <c r="H5141" s="9"/>
      <c r="BF5141" s="33">
        <v>75.55</v>
      </c>
      <c r="BG5141" s="33">
        <v>74.185000000000002</v>
      </c>
      <c r="BH5141" s="33">
        <v>73.260000000000005</v>
      </c>
      <c r="BI5141" s="33">
        <v>72.87</v>
      </c>
      <c r="BJ5141" s="33">
        <v>72.180000000000007</v>
      </c>
      <c r="BK5141" s="33">
        <v>71.180000000000007</v>
      </c>
      <c r="BL5141" s="33">
        <v>70.745000000000005</v>
      </c>
      <c r="BM5141" s="33">
        <v>73.474999999999994</v>
      </c>
      <c r="BN5141" s="33">
        <v>79.855000000000004</v>
      </c>
      <c r="BO5141" s="33">
        <v>85.7</v>
      </c>
      <c r="BP5141" s="33">
        <v>91.13</v>
      </c>
      <c r="BQ5141" s="33">
        <v>94.3</v>
      </c>
      <c r="BR5141" s="33">
        <v>95.364999999999995</v>
      </c>
      <c r="BS5141" s="33">
        <v>97.155000000000001</v>
      </c>
      <c r="BT5141" s="33">
        <v>99.685000000000002</v>
      </c>
      <c r="BU5141" s="33">
        <v>101.905</v>
      </c>
      <c r="BV5141" s="33">
        <v>102.58</v>
      </c>
      <c r="BW5141" s="33">
        <v>102.61</v>
      </c>
      <c r="BX5141" s="33">
        <v>100.27</v>
      </c>
      <c r="BY5141" s="33">
        <v>93.355000000000004</v>
      </c>
      <c r="BZ5141" s="33">
        <v>86.4</v>
      </c>
      <c r="CA5141" s="33">
        <v>81.64</v>
      </c>
      <c r="CB5141" s="33">
        <v>79.599999999999994</v>
      </c>
      <c r="CC5141" s="33">
        <v>77.459999999999994</v>
      </c>
      <c r="DC5141" s="9">
        <v>15.47907</v>
      </c>
      <c r="DD5141" s="9">
        <v>0</v>
      </c>
    </row>
    <row r="5142" spans="1:108" x14ac:dyDescent="0.25">
      <c r="A5142" s="9" t="s">
        <v>42</v>
      </c>
      <c r="B5142" s="9" t="s">
        <v>30</v>
      </c>
      <c r="C5142" s="9" t="s">
        <v>3</v>
      </c>
      <c r="D5142" s="9" t="s">
        <v>39</v>
      </c>
      <c r="E5142" s="9" t="s">
        <v>38</v>
      </c>
      <c r="F5142" s="9">
        <v>2025</v>
      </c>
      <c r="G5142" s="9">
        <v>9</v>
      </c>
      <c r="H5142" s="9"/>
      <c r="BF5142" s="33">
        <v>70.984999999999999</v>
      </c>
      <c r="BG5142" s="33">
        <v>69.415000000000006</v>
      </c>
      <c r="BH5142" s="33">
        <v>68.09</v>
      </c>
      <c r="BI5142" s="33">
        <v>67.474999999999994</v>
      </c>
      <c r="BJ5142" s="33">
        <v>66.754999999999995</v>
      </c>
      <c r="BK5142" s="33">
        <v>66.099999999999994</v>
      </c>
      <c r="BL5142" s="33">
        <v>64.984999999999999</v>
      </c>
      <c r="BM5142" s="33">
        <v>66.775000000000006</v>
      </c>
      <c r="BN5142" s="33">
        <v>73.44</v>
      </c>
      <c r="BO5142" s="33">
        <v>81.11</v>
      </c>
      <c r="BP5142" s="33">
        <v>86.07</v>
      </c>
      <c r="BQ5142" s="33">
        <v>89.875</v>
      </c>
      <c r="BR5142" s="33">
        <v>92.555000000000007</v>
      </c>
      <c r="BS5142" s="33">
        <v>94.24</v>
      </c>
      <c r="BT5142" s="33">
        <v>95.92</v>
      </c>
      <c r="BU5142" s="33">
        <v>96.96</v>
      </c>
      <c r="BV5142" s="33">
        <v>97.295000000000002</v>
      </c>
      <c r="BW5142" s="33">
        <v>97.094999999999999</v>
      </c>
      <c r="BX5142" s="33">
        <v>92.54</v>
      </c>
      <c r="BY5142" s="33">
        <v>84.364999999999995</v>
      </c>
      <c r="BZ5142" s="33">
        <v>79.484999999999999</v>
      </c>
      <c r="CA5142" s="33">
        <v>76.040000000000006</v>
      </c>
      <c r="CB5142" s="33">
        <v>73.885000000000005</v>
      </c>
      <c r="CC5142" s="33">
        <v>72.194999999999993</v>
      </c>
      <c r="DC5142" s="9">
        <v>15.47907</v>
      </c>
      <c r="DD5142" s="9">
        <v>0</v>
      </c>
    </row>
    <row r="5143" spans="1:108" x14ac:dyDescent="0.25">
      <c r="A5143" s="9" t="s">
        <v>42</v>
      </c>
      <c r="B5143" s="9" t="s">
        <v>30</v>
      </c>
      <c r="C5143" s="9" t="s">
        <v>3</v>
      </c>
      <c r="D5143" s="9" t="s">
        <v>39</v>
      </c>
      <c r="E5143" s="9" t="s">
        <v>38</v>
      </c>
      <c r="F5143" s="9">
        <v>2025</v>
      </c>
      <c r="G5143" s="9">
        <v>10</v>
      </c>
      <c r="H5143" s="9"/>
      <c r="BF5143" s="33">
        <v>65.869569999999996</v>
      </c>
      <c r="BG5143" s="33">
        <v>64.494569999999996</v>
      </c>
      <c r="BH5143" s="33">
        <v>63.777169999999998</v>
      </c>
      <c r="BI5143" s="33">
        <v>63.347830000000002</v>
      </c>
      <c r="BJ5143" s="33">
        <v>62.581519999999998</v>
      </c>
      <c r="BK5143" s="33">
        <v>61.701090000000001</v>
      </c>
      <c r="BL5143" s="33">
        <v>60.793480000000002</v>
      </c>
      <c r="BM5143" s="33">
        <v>61.510869999999997</v>
      </c>
      <c r="BN5143" s="33">
        <v>68.108699999999999</v>
      </c>
      <c r="BO5143" s="33">
        <v>76.038039999999995</v>
      </c>
      <c r="BP5143" s="33">
        <v>82.913039999999995</v>
      </c>
      <c r="BQ5143" s="33">
        <v>87.211960000000005</v>
      </c>
      <c r="BR5143" s="33">
        <v>89.804339999999996</v>
      </c>
      <c r="BS5143" s="33">
        <v>91.472819999999999</v>
      </c>
      <c r="BT5143" s="33">
        <v>92.989130000000003</v>
      </c>
      <c r="BU5143" s="33">
        <v>94.461960000000005</v>
      </c>
      <c r="BV5143" s="33">
        <v>94.728260000000006</v>
      </c>
      <c r="BW5143" s="33">
        <v>93.380430000000004</v>
      </c>
      <c r="BX5143" s="33">
        <v>85.690219999999997</v>
      </c>
      <c r="BY5143" s="33">
        <v>77.592389999999995</v>
      </c>
      <c r="BZ5143" s="33">
        <v>73.168480000000002</v>
      </c>
      <c r="CA5143" s="33">
        <v>70.739130000000003</v>
      </c>
      <c r="CB5143" s="33">
        <v>68.967389999999995</v>
      </c>
      <c r="CC5143" s="33">
        <v>67.163039999999995</v>
      </c>
      <c r="DC5143" s="9">
        <v>15.47907</v>
      </c>
      <c r="DD5143" s="9">
        <v>0</v>
      </c>
    </row>
    <row r="5144" spans="1:108" x14ac:dyDescent="0.25">
      <c r="A5144" s="9" t="s">
        <v>42</v>
      </c>
      <c r="B5144" s="9" t="s">
        <v>30</v>
      </c>
      <c r="C5144" s="9" t="s">
        <v>3</v>
      </c>
      <c r="D5144" s="9" t="s">
        <v>39</v>
      </c>
      <c r="E5144" s="9" t="s">
        <v>38</v>
      </c>
      <c r="F5144" s="9">
        <v>2026</v>
      </c>
      <c r="G5144" s="9">
        <v>5</v>
      </c>
      <c r="H5144" s="9"/>
      <c r="BF5144" s="33">
        <v>72.078130000000002</v>
      </c>
      <c r="BG5144" s="33">
        <v>70.848960000000005</v>
      </c>
      <c r="BH5144" s="33">
        <v>69.473960000000005</v>
      </c>
      <c r="BI5144" s="33">
        <v>68.125</v>
      </c>
      <c r="BJ5144" s="33">
        <v>67.15625</v>
      </c>
      <c r="BK5144" s="33">
        <v>65.692710000000005</v>
      </c>
      <c r="BL5144" s="33">
        <v>66</v>
      </c>
      <c r="BM5144" s="33">
        <v>71.515630000000002</v>
      </c>
      <c r="BN5144" s="33">
        <v>78.21875</v>
      </c>
      <c r="BO5144" s="33">
        <v>83.479159999999993</v>
      </c>
      <c r="BP5144" s="33">
        <v>87.322909999999993</v>
      </c>
      <c r="BQ5144" s="33">
        <v>90.161460000000005</v>
      </c>
      <c r="BR5144" s="33">
        <v>92.010409999999993</v>
      </c>
      <c r="BS5144" s="33">
        <v>93.666659999999993</v>
      </c>
      <c r="BT5144" s="33">
        <v>95.098960000000005</v>
      </c>
      <c r="BU5144" s="33">
        <v>95.895840000000007</v>
      </c>
      <c r="BV5144" s="33">
        <v>96.197909999999993</v>
      </c>
      <c r="BW5144" s="33">
        <v>96.317710000000005</v>
      </c>
      <c r="BX5144" s="33">
        <v>94.901039999999995</v>
      </c>
      <c r="BY5144" s="33">
        <v>87.921880000000002</v>
      </c>
      <c r="BZ5144" s="33">
        <v>81.458340000000007</v>
      </c>
      <c r="CA5144" s="33">
        <v>77.296880000000002</v>
      </c>
      <c r="CB5144" s="33">
        <v>74.885409999999993</v>
      </c>
      <c r="CC5144" s="33">
        <v>72.338539999999995</v>
      </c>
      <c r="DC5144" s="9">
        <v>15.47907</v>
      </c>
      <c r="DD5144" s="9">
        <v>0</v>
      </c>
    </row>
    <row r="5145" spans="1:108" x14ac:dyDescent="0.25">
      <c r="A5145" s="9" t="s">
        <v>42</v>
      </c>
      <c r="B5145" s="9" t="s">
        <v>30</v>
      </c>
      <c r="C5145" s="9" t="s">
        <v>3</v>
      </c>
      <c r="D5145" s="9" t="s">
        <v>39</v>
      </c>
      <c r="E5145" s="9" t="s">
        <v>38</v>
      </c>
      <c r="F5145" s="9">
        <v>2026</v>
      </c>
      <c r="G5145" s="9">
        <v>6</v>
      </c>
      <c r="H5145" s="9"/>
      <c r="BF5145" s="33">
        <v>70.640630000000002</v>
      </c>
      <c r="BG5145" s="33">
        <v>69.072909999999993</v>
      </c>
      <c r="BH5145" s="33">
        <v>68.067710000000005</v>
      </c>
      <c r="BI5145" s="33">
        <v>67.270840000000007</v>
      </c>
      <c r="BJ5145" s="33">
        <v>66.890630000000002</v>
      </c>
      <c r="BK5145" s="33">
        <v>66.432289999999995</v>
      </c>
      <c r="BL5145" s="33">
        <v>67.40625</v>
      </c>
      <c r="BM5145" s="33">
        <v>72.734380000000002</v>
      </c>
      <c r="BN5145" s="33">
        <v>79.369789999999995</v>
      </c>
      <c r="BO5145" s="33">
        <v>84.796880000000002</v>
      </c>
      <c r="BP5145" s="33">
        <v>88.765630000000002</v>
      </c>
      <c r="BQ5145" s="33">
        <v>91.692710000000005</v>
      </c>
      <c r="BR5145" s="33">
        <v>93.979159999999993</v>
      </c>
      <c r="BS5145" s="33">
        <v>96.046880000000002</v>
      </c>
      <c r="BT5145" s="33">
        <v>98.005210000000005</v>
      </c>
      <c r="BU5145" s="33">
        <v>99.520840000000007</v>
      </c>
      <c r="BV5145" s="33">
        <v>100.16670000000001</v>
      </c>
      <c r="BW5145" s="33">
        <v>100.32810000000001</v>
      </c>
      <c r="BX5145" s="33">
        <v>99.479159999999993</v>
      </c>
      <c r="BY5145" s="33">
        <v>93.84375</v>
      </c>
      <c r="BZ5145" s="33">
        <v>86.026039999999995</v>
      </c>
      <c r="CA5145" s="33">
        <v>80.546880000000002</v>
      </c>
      <c r="CB5145" s="33">
        <v>77.369789999999995</v>
      </c>
      <c r="CC5145" s="33">
        <v>75.625</v>
      </c>
      <c r="DC5145" s="9">
        <v>15.47907</v>
      </c>
      <c r="DD5145" s="9">
        <v>0</v>
      </c>
    </row>
    <row r="5146" spans="1:108" x14ac:dyDescent="0.25">
      <c r="A5146" s="9" t="s">
        <v>42</v>
      </c>
      <c r="B5146" s="9" t="s">
        <v>30</v>
      </c>
      <c r="C5146" s="9" t="s">
        <v>3</v>
      </c>
      <c r="D5146" s="9" t="s">
        <v>39</v>
      </c>
      <c r="E5146" s="9" t="s">
        <v>38</v>
      </c>
      <c r="F5146" s="9">
        <v>2026</v>
      </c>
      <c r="G5146" s="9">
        <v>7</v>
      </c>
      <c r="H5146" s="9"/>
      <c r="BF5146" s="33">
        <v>77.775000000000006</v>
      </c>
      <c r="BG5146" s="33">
        <v>76.69</v>
      </c>
      <c r="BH5146" s="33">
        <v>75.430000000000007</v>
      </c>
      <c r="BI5146" s="33">
        <v>74.33</v>
      </c>
      <c r="BJ5146" s="33">
        <v>73.17</v>
      </c>
      <c r="BK5146" s="33">
        <v>72.06</v>
      </c>
      <c r="BL5146" s="33">
        <v>72.844999999999999</v>
      </c>
      <c r="BM5146" s="33">
        <v>76.984999999999999</v>
      </c>
      <c r="BN5146" s="33">
        <v>82.084999999999994</v>
      </c>
      <c r="BO5146" s="33">
        <v>86.905000000000001</v>
      </c>
      <c r="BP5146" s="33">
        <v>91.55</v>
      </c>
      <c r="BQ5146" s="33">
        <v>94.834999999999994</v>
      </c>
      <c r="BR5146" s="33">
        <v>97.64</v>
      </c>
      <c r="BS5146" s="33">
        <v>100.02500000000001</v>
      </c>
      <c r="BT5146" s="33">
        <v>102.07</v>
      </c>
      <c r="BU5146" s="33">
        <v>102.83</v>
      </c>
      <c r="BV5146" s="33">
        <v>103.63</v>
      </c>
      <c r="BW5146" s="33">
        <v>103.33499999999999</v>
      </c>
      <c r="BX5146" s="33">
        <v>102.08</v>
      </c>
      <c r="BY5146" s="33">
        <v>97.11</v>
      </c>
      <c r="BZ5146" s="33">
        <v>89.564999999999998</v>
      </c>
      <c r="CA5146" s="33">
        <v>84.55</v>
      </c>
      <c r="CB5146" s="33">
        <v>80.739999999999995</v>
      </c>
      <c r="CC5146" s="33">
        <v>79.165000000000006</v>
      </c>
      <c r="DC5146" s="9">
        <v>15.47907</v>
      </c>
      <c r="DD5146" s="9">
        <v>0</v>
      </c>
    </row>
    <row r="5147" spans="1:108" x14ac:dyDescent="0.25">
      <c r="A5147" s="9" t="s">
        <v>42</v>
      </c>
      <c r="B5147" s="9" t="s">
        <v>30</v>
      </c>
      <c r="C5147" s="9" t="s">
        <v>3</v>
      </c>
      <c r="D5147" s="9" t="s">
        <v>39</v>
      </c>
      <c r="E5147" s="9" t="s">
        <v>38</v>
      </c>
      <c r="F5147" s="9">
        <v>2026</v>
      </c>
      <c r="G5147" s="9">
        <v>8</v>
      </c>
      <c r="H5147" s="9"/>
      <c r="BF5147" s="33">
        <v>75.55</v>
      </c>
      <c r="BG5147" s="33">
        <v>74.185000000000002</v>
      </c>
      <c r="BH5147" s="33">
        <v>73.260000000000005</v>
      </c>
      <c r="BI5147" s="33">
        <v>72.87</v>
      </c>
      <c r="BJ5147" s="33">
        <v>72.180000000000007</v>
      </c>
      <c r="BK5147" s="33">
        <v>71.180000000000007</v>
      </c>
      <c r="BL5147" s="33">
        <v>70.745000000000005</v>
      </c>
      <c r="BM5147" s="33">
        <v>73.474999999999994</v>
      </c>
      <c r="BN5147" s="33">
        <v>79.855000000000004</v>
      </c>
      <c r="BO5147" s="33">
        <v>85.7</v>
      </c>
      <c r="BP5147" s="33">
        <v>91.13</v>
      </c>
      <c r="BQ5147" s="33">
        <v>94.3</v>
      </c>
      <c r="BR5147" s="33">
        <v>95.364999999999995</v>
      </c>
      <c r="BS5147" s="33">
        <v>97.155000000000001</v>
      </c>
      <c r="BT5147" s="33">
        <v>99.685000000000002</v>
      </c>
      <c r="BU5147" s="33">
        <v>101.905</v>
      </c>
      <c r="BV5147" s="33">
        <v>102.58</v>
      </c>
      <c r="BW5147" s="33">
        <v>102.61</v>
      </c>
      <c r="BX5147" s="33">
        <v>100.27</v>
      </c>
      <c r="BY5147" s="33">
        <v>93.355000000000004</v>
      </c>
      <c r="BZ5147" s="33">
        <v>86.4</v>
      </c>
      <c r="CA5147" s="33">
        <v>81.64</v>
      </c>
      <c r="CB5147" s="33">
        <v>79.599999999999994</v>
      </c>
      <c r="CC5147" s="33">
        <v>77.459999999999994</v>
      </c>
      <c r="DC5147" s="9">
        <v>15.47907</v>
      </c>
      <c r="DD5147" s="9">
        <v>0</v>
      </c>
    </row>
    <row r="5148" spans="1:108" x14ac:dyDescent="0.25">
      <c r="A5148" s="9" t="s">
        <v>42</v>
      </c>
      <c r="B5148" s="9" t="s">
        <v>30</v>
      </c>
      <c r="C5148" s="9" t="s">
        <v>3</v>
      </c>
      <c r="D5148" s="9" t="s">
        <v>39</v>
      </c>
      <c r="E5148" s="9" t="s">
        <v>38</v>
      </c>
      <c r="F5148" s="9">
        <v>2026</v>
      </c>
      <c r="G5148" s="9">
        <v>9</v>
      </c>
      <c r="H5148" s="9"/>
      <c r="BF5148" s="33">
        <v>70.984999999999999</v>
      </c>
      <c r="BG5148" s="33">
        <v>69.415000000000006</v>
      </c>
      <c r="BH5148" s="33">
        <v>68.09</v>
      </c>
      <c r="BI5148" s="33">
        <v>67.474999999999994</v>
      </c>
      <c r="BJ5148" s="33">
        <v>66.754999999999995</v>
      </c>
      <c r="BK5148" s="33">
        <v>66.099999999999994</v>
      </c>
      <c r="BL5148" s="33">
        <v>64.984999999999999</v>
      </c>
      <c r="BM5148" s="33">
        <v>66.775000000000006</v>
      </c>
      <c r="BN5148" s="33">
        <v>73.44</v>
      </c>
      <c r="BO5148" s="33">
        <v>81.11</v>
      </c>
      <c r="BP5148" s="33">
        <v>86.07</v>
      </c>
      <c r="BQ5148" s="33">
        <v>89.875</v>
      </c>
      <c r="BR5148" s="33">
        <v>92.555000000000007</v>
      </c>
      <c r="BS5148" s="33">
        <v>94.24</v>
      </c>
      <c r="BT5148" s="33">
        <v>95.92</v>
      </c>
      <c r="BU5148" s="33">
        <v>96.96</v>
      </c>
      <c r="BV5148" s="33">
        <v>97.295000000000002</v>
      </c>
      <c r="BW5148" s="33">
        <v>97.094999999999999</v>
      </c>
      <c r="BX5148" s="33">
        <v>92.54</v>
      </c>
      <c r="BY5148" s="33">
        <v>84.364999999999995</v>
      </c>
      <c r="BZ5148" s="33">
        <v>79.484999999999999</v>
      </c>
      <c r="CA5148" s="33">
        <v>76.040000000000006</v>
      </c>
      <c r="CB5148" s="33">
        <v>73.885000000000005</v>
      </c>
      <c r="CC5148" s="33">
        <v>72.194999999999993</v>
      </c>
      <c r="DC5148" s="9">
        <v>15.47907</v>
      </c>
      <c r="DD5148" s="9">
        <v>0</v>
      </c>
    </row>
    <row r="5149" spans="1:108" x14ac:dyDescent="0.25">
      <c r="A5149" s="9" t="s">
        <v>42</v>
      </c>
      <c r="B5149" s="9" t="s">
        <v>30</v>
      </c>
      <c r="C5149" s="9" t="s">
        <v>3</v>
      </c>
      <c r="D5149" s="9" t="s">
        <v>39</v>
      </c>
      <c r="E5149" s="9" t="s">
        <v>38</v>
      </c>
      <c r="F5149" s="9">
        <v>2026</v>
      </c>
      <c r="G5149" s="9">
        <v>10</v>
      </c>
      <c r="H5149" s="9"/>
      <c r="BF5149" s="33">
        <v>65.869569999999996</v>
      </c>
      <c r="BG5149" s="33">
        <v>64.494569999999996</v>
      </c>
      <c r="BH5149" s="33">
        <v>63.777169999999998</v>
      </c>
      <c r="BI5149" s="33">
        <v>63.347830000000002</v>
      </c>
      <c r="BJ5149" s="33">
        <v>62.581519999999998</v>
      </c>
      <c r="BK5149" s="33">
        <v>61.701090000000001</v>
      </c>
      <c r="BL5149" s="33">
        <v>60.793480000000002</v>
      </c>
      <c r="BM5149" s="33">
        <v>61.510869999999997</v>
      </c>
      <c r="BN5149" s="33">
        <v>68.108699999999999</v>
      </c>
      <c r="BO5149" s="33">
        <v>76.038039999999995</v>
      </c>
      <c r="BP5149" s="33">
        <v>82.913039999999995</v>
      </c>
      <c r="BQ5149" s="33">
        <v>87.211960000000005</v>
      </c>
      <c r="BR5149" s="33">
        <v>89.804339999999996</v>
      </c>
      <c r="BS5149" s="33">
        <v>91.472819999999999</v>
      </c>
      <c r="BT5149" s="33">
        <v>92.989130000000003</v>
      </c>
      <c r="BU5149" s="33">
        <v>94.461960000000005</v>
      </c>
      <c r="BV5149" s="33">
        <v>94.728260000000006</v>
      </c>
      <c r="BW5149" s="33">
        <v>93.380430000000004</v>
      </c>
      <c r="BX5149" s="33">
        <v>85.690219999999997</v>
      </c>
      <c r="BY5149" s="33">
        <v>77.592389999999995</v>
      </c>
      <c r="BZ5149" s="33">
        <v>73.168480000000002</v>
      </c>
      <c r="CA5149" s="33">
        <v>70.739130000000003</v>
      </c>
      <c r="CB5149" s="33">
        <v>68.967389999999995</v>
      </c>
      <c r="CC5149" s="33">
        <v>67.163039999999995</v>
      </c>
      <c r="DC5149" s="9">
        <v>15.47907</v>
      </c>
      <c r="DD5149" s="9">
        <v>0</v>
      </c>
    </row>
    <row r="5150" spans="1:108" x14ac:dyDescent="0.25">
      <c r="A5150" s="9" t="s">
        <v>42</v>
      </c>
      <c r="B5150" s="9" t="s">
        <v>30</v>
      </c>
      <c r="C5150" s="9" t="s">
        <v>3</v>
      </c>
      <c r="D5150" s="9" t="s">
        <v>39</v>
      </c>
      <c r="E5150" s="9" t="s">
        <v>36</v>
      </c>
      <c r="F5150" s="9">
        <v>2016</v>
      </c>
      <c r="H5150" s="9"/>
      <c r="BF5150" s="33">
        <v>73.765000000000001</v>
      </c>
      <c r="BG5150" s="33">
        <v>72.362499999999997</v>
      </c>
      <c r="BH5150" s="33">
        <v>71.236249999999998</v>
      </c>
      <c r="BI5150" s="33">
        <v>70.504999999999995</v>
      </c>
      <c r="BJ5150" s="33">
        <v>69.765000000000001</v>
      </c>
      <c r="BK5150" s="33">
        <v>68.958749999999995</v>
      </c>
      <c r="BL5150" s="33">
        <v>69.017499999999998</v>
      </c>
      <c r="BM5150" s="33">
        <v>72.495000000000005</v>
      </c>
      <c r="BN5150" s="33">
        <v>78.663749999999993</v>
      </c>
      <c r="BO5150" s="33">
        <v>84.598749999999995</v>
      </c>
      <c r="BP5150" s="33">
        <v>89.35</v>
      </c>
      <c r="BQ5150" s="33">
        <v>92.65625</v>
      </c>
      <c r="BR5150" s="33">
        <v>94.876249999999999</v>
      </c>
      <c r="BS5150" s="33">
        <v>96.866249999999994</v>
      </c>
      <c r="BT5150" s="33">
        <v>98.920010000000005</v>
      </c>
      <c r="BU5150" s="33">
        <v>100.30500000000001</v>
      </c>
      <c r="BV5150" s="33">
        <v>100.92619999999999</v>
      </c>
      <c r="BW5150" s="33">
        <v>100.855</v>
      </c>
      <c r="BX5150" s="33">
        <v>98.61</v>
      </c>
      <c r="BY5150" s="33">
        <v>92.21</v>
      </c>
      <c r="BZ5150" s="33">
        <v>85.41</v>
      </c>
      <c r="CA5150" s="33">
        <v>80.731250000000003</v>
      </c>
      <c r="CB5150" s="33">
        <v>77.930000000000007</v>
      </c>
      <c r="CC5150" s="33">
        <v>76.143749999999997</v>
      </c>
      <c r="DC5150" s="9">
        <v>15.47907</v>
      </c>
      <c r="DD5150" s="9">
        <v>0</v>
      </c>
    </row>
    <row r="5151" spans="1:108" x14ac:dyDescent="0.25">
      <c r="A5151" s="9" t="s">
        <v>42</v>
      </c>
      <c r="B5151" s="9" t="s">
        <v>30</v>
      </c>
      <c r="C5151" s="9" t="s">
        <v>3</v>
      </c>
      <c r="D5151" s="9" t="s">
        <v>39</v>
      </c>
      <c r="E5151" s="9" t="s">
        <v>36</v>
      </c>
      <c r="F5151" s="9">
        <v>2017</v>
      </c>
      <c r="H5151" s="9"/>
      <c r="BF5151" s="33">
        <v>73.765000000000001</v>
      </c>
      <c r="BG5151" s="33">
        <v>72.362499999999997</v>
      </c>
      <c r="BH5151" s="33">
        <v>71.236249999999998</v>
      </c>
      <c r="BI5151" s="33">
        <v>70.504999999999995</v>
      </c>
      <c r="BJ5151" s="33">
        <v>69.765000000000001</v>
      </c>
      <c r="BK5151" s="33">
        <v>68.958749999999995</v>
      </c>
      <c r="BL5151" s="33">
        <v>69.017499999999998</v>
      </c>
      <c r="BM5151" s="33">
        <v>72.495000000000005</v>
      </c>
      <c r="BN5151" s="33">
        <v>78.663749999999993</v>
      </c>
      <c r="BO5151" s="33">
        <v>84.598749999999995</v>
      </c>
      <c r="BP5151" s="33">
        <v>89.35</v>
      </c>
      <c r="BQ5151" s="33">
        <v>92.65625</v>
      </c>
      <c r="BR5151" s="33">
        <v>94.876249999999999</v>
      </c>
      <c r="BS5151" s="33">
        <v>96.866249999999994</v>
      </c>
      <c r="BT5151" s="33">
        <v>98.920010000000005</v>
      </c>
      <c r="BU5151" s="33">
        <v>100.30500000000001</v>
      </c>
      <c r="BV5151" s="33">
        <v>100.92619999999999</v>
      </c>
      <c r="BW5151" s="33">
        <v>100.855</v>
      </c>
      <c r="BX5151" s="33">
        <v>98.61</v>
      </c>
      <c r="BY5151" s="33">
        <v>92.21</v>
      </c>
      <c r="BZ5151" s="33">
        <v>85.41</v>
      </c>
      <c r="CA5151" s="33">
        <v>80.731250000000003</v>
      </c>
      <c r="CB5151" s="33">
        <v>77.930000000000007</v>
      </c>
      <c r="CC5151" s="33">
        <v>76.143749999999997</v>
      </c>
      <c r="DC5151" s="9">
        <v>15.47907</v>
      </c>
      <c r="DD5151" s="9">
        <v>0</v>
      </c>
    </row>
    <row r="5152" spans="1:108" x14ac:dyDescent="0.25">
      <c r="A5152" s="9" t="s">
        <v>42</v>
      </c>
      <c r="B5152" s="9" t="s">
        <v>30</v>
      </c>
      <c r="C5152" s="9" t="s">
        <v>3</v>
      </c>
      <c r="D5152" s="9" t="s">
        <v>39</v>
      </c>
      <c r="E5152" s="9" t="s">
        <v>36</v>
      </c>
      <c r="F5152" s="9">
        <v>2018</v>
      </c>
      <c r="H5152" s="9"/>
      <c r="BF5152" s="33">
        <v>73.765000000000001</v>
      </c>
      <c r="BG5152" s="33">
        <v>72.362499999999997</v>
      </c>
      <c r="BH5152" s="33">
        <v>71.236249999999998</v>
      </c>
      <c r="BI5152" s="33">
        <v>70.504999999999995</v>
      </c>
      <c r="BJ5152" s="33">
        <v>69.765000000000001</v>
      </c>
      <c r="BK5152" s="33">
        <v>68.958749999999995</v>
      </c>
      <c r="BL5152" s="33">
        <v>69.017499999999998</v>
      </c>
      <c r="BM5152" s="33">
        <v>72.495000000000005</v>
      </c>
      <c r="BN5152" s="33">
        <v>78.663749999999993</v>
      </c>
      <c r="BO5152" s="33">
        <v>84.598749999999995</v>
      </c>
      <c r="BP5152" s="33">
        <v>89.35</v>
      </c>
      <c r="BQ5152" s="33">
        <v>92.65625</v>
      </c>
      <c r="BR5152" s="33">
        <v>94.876249999999999</v>
      </c>
      <c r="BS5152" s="33">
        <v>96.866249999999994</v>
      </c>
      <c r="BT5152" s="33">
        <v>98.920010000000005</v>
      </c>
      <c r="BU5152" s="33">
        <v>100.30500000000001</v>
      </c>
      <c r="BV5152" s="33">
        <v>100.92619999999999</v>
      </c>
      <c r="BW5152" s="33">
        <v>100.855</v>
      </c>
      <c r="BX5152" s="33">
        <v>98.61</v>
      </c>
      <c r="BY5152" s="33">
        <v>92.21</v>
      </c>
      <c r="BZ5152" s="33">
        <v>85.41</v>
      </c>
      <c r="CA5152" s="33">
        <v>80.731250000000003</v>
      </c>
      <c r="CB5152" s="33">
        <v>77.930000000000007</v>
      </c>
      <c r="CC5152" s="33">
        <v>76.143749999999997</v>
      </c>
      <c r="DC5152" s="9">
        <v>15.47907</v>
      </c>
      <c r="DD5152" s="9">
        <v>0</v>
      </c>
    </row>
    <row r="5153" spans="1:108" x14ac:dyDescent="0.25">
      <c r="A5153" s="9" t="s">
        <v>42</v>
      </c>
      <c r="B5153" s="9" t="s">
        <v>30</v>
      </c>
      <c r="C5153" s="9" t="s">
        <v>3</v>
      </c>
      <c r="D5153" s="9" t="s">
        <v>39</v>
      </c>
      <c r="E5153" s="9" t="s">
        <v>36</v>
      </c>
      <c r="F5153" s="9">
        <v>2019</v>
      </c>
      <c r="H5153" s="9"/>
      <c r="BF5153" s="33">
        <v>73.765000000000001</v>
      </c>
      <c r="BG5153" s="33">
        <v>72.362499999999997</v>
      </c>
      <c r="BH5153" s="33">
        <v>71.236249999999998</v>
      </c>
      <c r="BI5153" s="33">
        <v>70.504999999999995</v>
      </c>
      <c r="BJ5153" s="33">
        <v>69.765000000000001</v>
      </c>
      <c r="BK5153" s="33">
        <v>68.958749999999995</v>
      </c>
      <c r="BL5153" s="33">
        <v>69.017499999999998</v>
      </c>
      <c r="BM5153" s="33">
        <v>72.495000000000005</v>
      </c>
      <c r="BN5153" s="33">
        <v>78.663749999999993</v>
      </c>
      <c r="BO5153" s="33">
        <v>84.598749999999995</v>
      </c>
      <c r="BP5153" s="33">
        <v>89.35</v>
      </c>
      <c r="BQ5153" s="33">
        <v>92.65625</v>
      </c>
      <c r="BR5153" s="33">
        <v>94.876249999999999</v>
      </c>
      <c r="BS5153" s="33">
        <v>96.866249999999994</v>
      </c>
      <c r="BT5153" s="33">
        <v>98.920010000000005</v>
      </c>
      <c r="BU5153" s="33">
        <v>100.30500000000001</v>
      </c>
      <c r="BV5153" s="33">
        <v>100.92619999999999</v>
      </c>
      <c r="BW5153" s="33">
        <v>100.855</v>
      </c>
      <c r="BX5153" s="33">
        <v>98.61</v>
      </c>
      <c r="BY5153" s="33">
        <v>92.21</v>
      </c>
      <c r="BZ5153" s="33">
        <v>85.41</v>
      </c>
      <c r="CA5153" s="33">
        <v>80.731250000000003</v>
      </c>
      <c r="CB5153" s="33">
        <v>77.930000000000007</v>
      </c>
      <c r="CC5153" s="33">
        <v>76.143749999999997</v>
      </c>
      <c r="DC5153" s="9">
        <v>15.47907</v>
      </c>
      <c r="DD5153" s="9">
        <v>0</v>
      </c>
    </row>
    <row r="5154" spans="1:108" x14ac:dyDescent="0.25">
      <c r="A5154" s="9" t="s">
        <v>42</v>
      </c>
      <c r="B5154" s="9" t="s">
        <v>30</v>
      </c>
      <c r="C5154" s="9" t="s">
        <v>3</v>
      </c>
      <c r="D5154" s="9" t="s">
        <v>39</v>
      </c>
      <c r="E5154" s="9" t="s">
        <v>36</v>
      </c>
      <c r="F5154" s="9">
        <v>2020</v>
      </c>
      <c r="H5154" s="9"/>
      <c r="BF5154" s="33">
        <v>73.765000000000001</v>
      </c>
      <c r="BG5154" s="33">
        <v>72.362499999999997</v>
      </c>
      <c r="BH5154" s="33">
        <v>71.236249999999998</v>
      </c>
      <c r="BI5154" s="33">
        <v>70.504999999999995</v>
      </c>
      <c r="BJ5154" s="33">
        <v>69.765000000000001</v>
      </c>
      <c r="BK5154" s="33">
        <v>68.958749999999995</v>
      </c>
      <c r="BL5154" s="33">
        <v>69.017499999999998</v>
      </c>
      <c r="BM5154" s="33">
        <v>72.495000000000005</v>
      </c>
      <c r="BN5154" s="33">
        <v>78.663749999999993</v>
      </c>
      <c r="BO5154" s="33">
        <v>84.598749999999995</v>
      </c>
      <c r="BP5154" s="33">
        <v>89.35</v>
      </c>
      <c r="BQ5154" s="33">
        <v>92.65625</v>
      </c>
      <c r="BR5154" s="33">
        <v>94.876249999999999</v>
      </c>
      <c r="BS5154" s="33">
        <v>96.866249999999994</v>
      </c>
      <c r="BT5154" s="33">
        <v>98.920010000000005</v>
      </c>
      <c r="BU5154" s="33">
        <v>100.30500000000001</v>
      </c>
      <c r="BV5154" s="33">
        <v>100.92619999999999</v>
      </c>
      <c r="BW5154" s="33">
        <v>100.855</v>
      </c>
      <c r="BX5154" s="33">
        <v>98.61</v>
      </c>
      <c r="BY5154" s="33">
        <v>92.21</v>
      </c>
      <c r="BZ5154" s="33">
        <v>85.41</v>
      </c>
      <c r="CA5154" s="33">
        <v>80.731250000000003</v>
      </c>
      <c r="CB5154" s="33">
        <v>77.930000000000007</v>
      </c>
      <c r="CC5154" s="33">
        <v>76.143749999999997</v>
      </c>
      <c r="DC5154" s="9">
        <v>15.47907</v>
      </c>
      <c r="DD5154" s="9">
        <v>0</v>
      </c>
    </row>
    <row r="5155" spans="1:108" x14ac:dyDescent="0.25">
      <c r="A5155" s="9" t="s">
        <v>42</v>
      </c>
      <c r="B5155" s="9" t="s">
        <v>30</v>
      </c>
      <c r="C5155" s="9" t="s">
        <v>3</v>
      </c>
      <c r="D5155" s="9" t="s">
        <v>39</v>
      </c>
      <c r="E5155" s="9" t="s">
        <v>36</v>
      </c>
      <c r="F5155" s="9">
        <v>2021</v>
      </c>
      <c r="H5155" s="9"/>
      <c r="BF5155" s="33">
        <v>73.765000000000001</v>
      </c>
      <c r="BG5155" s="33">
        <v>72.362499999999997</v>
      </c>
      <c r="BH5155" s="33">
        <v>71.236249999999998</v>
      </c>
      <c r="BI5155" s="33">
        <v>70.504999999999995</v>
      </c>
      <c r="BJ5155" s="33">
        <v>69.765000000000001</v>
      </c>
      <c r="BK5155" s="33">
        <v>68.958749999999995</v>
      </c>
      <c r="BL5155" s="33">
        <v>69.017499999999998</v>
      </c>
      <c r="BM5155" s="33">
        <v>72.495000000000005</v>
      </c>
      <c r="BN5155" s="33">
        <v>78.663749999999993</v>
      </c>
      <c r="BO5155" s="33">
        <v>84.598749999999995</v>
      </c>
      <c r="BP5155" s="33">
        <v>89.35</v>
      </c>
      <c r="BQ5155" s="33">
        <v>92.65625</v>
      </c>
      <c r="BR5155" s="33">
        <v>94.876249999999999</v>
      </c>
      <c r="BS5155" s="33">
        <v>96.866249999999994</v>
      </c>
      <c r="BT5155" s="33">
        <v>98.920010000000005</v>
      </c>
      <c r="BU5155" s="33">
        <v>100.30500000000001</v>
      </c>
      <c r="BV5155" s="33">
        <v>100.92619999999999</v>
      </c>
      <c r="BW5155" s="33">
        <v>100.855</v>
      </c>
      <c r="BX5155" s="33">
        <v>98.61</v>
      </c>
      <c r="BY5155" s="33">
        <v>92.21</v>
      </c>
      <c r="BZ5155" s="33">
        <v>85.41</v>
      </c>
      <c r="CA5155" s="33">
        <v>80.731250000000003</v>
      </c>
      <c r="CB5155" s="33">
        <v>77.930000000000007</v>
      </c>
      <c r="CC5155" s="33">
        <v>76.143749999999997</v>
      </c>
      <c r="DC5155" s="9">
        <v>15.47907</v>
      </c>
      <c r="DD5155" s="9">
        <v>0</v>
      </c>
    </row>
    <row r="5156" spans="1:108" x14ac:dyDescent="0.25">
      <c r="A5156" s="9" t="s">
        <v>42</v>
      </c>
      <c r="B5156" s="9" t="s">
        <v>30</v>
      </c>
      <c r="C5156" s="9" t="s">
        <v>3</v>
      </c>
      <c r="D5156" s="9" t="s">
        <v>39</v>
      </c>
      <c r="E5156" s="9" t="s">
        <v>36</v>
      </c>
      <c r="F5156" s="9">
        <v>2022</v>
      </c>
      <c r="H5156" s="9"/>
      <c r="BF5156" s="33">
        <v>73.765000000000001</v>
      </c>
      <c r="BG5156" s="33">
        <v>72.362499999999997</v>
      </c>
      <c r="BH5156" s="33">
        <v>71.236249999999998</v>
      </c>
      <c r="BI5156" s="33">
        <v>70.504999999999995</v>
      </c>
      <c r="BJ5156" s="33">
        <v>69.765000000000001</v>
      </c>
      <c r="BK5156" s="33">
        <v>68.958749999999995</v>
      </c>
      <c r="BL5156" s="33">
        <v>69.017499999999998</v>
      </c>
      <c r="BM5156" s="33">
        <v>72.495000000000005</v>
      </c>
      <c r="BN5156" s="33">
        <v>78.663749999999993</v>
      </c>
      <c r="BO5156" s="33">
        <v>84.598749999999995</v>
      </c>
      <c r="BP5156" s="33">
        <v>89.35</v>
      </c>
      <c r="BQ5156" s="33">
        <v>92.65625</v>
      </c>
      <c r="BR5156" s="33">
        <v>94.876249999999999</v>
      </c>
      <c r="BS5156" s="33">
        <v>96.866249999999994</v>
      </c>
      <c r="BT5156" s="33">
        <v>98.920010000000005</v>
      </c>
      <c r="BU5156" s="33">
        <v>100.30500000000001</v>
      </c>
      <c r="BV5156" s="33">
        <v>100.92619999999999</v>
      </c>
      <c r="BW5156" s="33">
        <v>100.855</v>
      </c>
      <c r="BX5156" s="33">
        <v>98.61</v>
      </c>
      <c r="BY5156" s="33">
        <v>92.21</v>
      </c>
      <c r="BZ5156" s="33">
        <v>85.41</v>
      </c>
      <c r="CA5156" s="33">
        <v>80.731250000000003</v>
      </c>
      <c r="CB5156" s="33">
        <v>77.930000000000007</v>
      </c>
      <c r="CC5156" s="33">
        <v>76.143749999999997</v>
      </c>
      <c r="DC5156" s="9">
        <v>15.47907</v>
      </c>
      <c r="DD5156" s="9">
        <v>0</v>
      </c>
    </row>
    <row r="5157" spans="1:108" x14ac:dyDescent="0.25">
      <c r="A5157" s="9" t="s">
        <v>42</v>
      </c>
      <c r="B5157" s="9" t="s">
        <v>30</v>
      </c>
      <c r="C5157" s="9" t="s">
        <v>3</v>
      </c>
      <c r="D5157" s="9" t="s">
        <v>39</v>
      </c>
      <c r="E5157" s="9" t="s">
        <v>36</v>
      </c>
      <c r="F5157" s="9">
        <v>2023</v>
      </c>
      <c r="H5157" s="9"/>
      <c r="BF5157" s="33">
        <v>73.765000000000001</v>
      </c>
      <c r="BG5157" s="33">
        <v>72.362499999999997</v>
      </c>
      <c r="BH5157" s="33">
        <v>71.236249999999998</v>
      </c>
      <c r="BI5157" s="33">
        <v>70.504999999999995</v>
      </c>
      <c r="BJ5157" s="33">
        <v>69.765000000000001</v>
      </c>
      <c r="BK5157" s="33">
        <v>68.958749999999995</v>
      </c>
      <c r="BL5157" s="33">
        <v>69.017499999999998</v>
      </c>
      <c r="BM5157" s="33">
        <v>72.495000000000005</v>
      </c>
      <c r="BN5157" s="33">
        <v>78.663749999999993</v>
      </c>
      <c r="BO5157" s="33">
        <v>84.598749999999995</v>
      </c>
      <c r="BP5157" s="33">
        <v>89.35</v>
      </c>
      <c r="BQ5157" s="33">
        <v>92.65625</v>
      </c>
      <c r="BR5157" s="33">
        <v>94.876249999999999</v>
      </c>
      <c r="BS5157" s="33">
        <v>96.866249999999994</v>
      </c>
      <c r="BT5157" s="33">
        <v>98.920010000000005</v>
      </c>
      <c r="BU5157" s="33">
        <v>100.30500000000001</v>
      </c>
      <c r="BV5157" s="33">
        <v>100.92619999999999</v>
      </c>
      <c r="BW5157" s="33">
        <v>100.855</v>
      </c>
      <c r="BX5157" s="33">
        <v>98.61</v>
      </c>
      <c r="BY5157" s="33">
        <v>92.21</v>
      </c>
      <c r="BZ5157" s="33">
        <v>85.41</v>
      </c>
      <c r="CA5157" s="33">
        <v>80.731250000000003</v>
      </c>
      <c r="CB5157" s="33">
        <v>77.930000000000007</v>
      </c>
      <c r="CC5157" s="33">
        <v>76.143749999999997</v>
      </c>
      <c r="DC5157" s="9">
        <v>15.47907</v>
      </c>
      <c r="DD5157" s="9">
        <v>0</v>
      </c>
    </row>
    <row r="5158" spans="1:108" x14ac:dyDescent="0.25">
      <c r="A5158" s="9" t="s">
        <v>42</v>
      </c>
      <c r="B5158" s="9" t="s">
        <v>30</v>
      </c>
      <c r="C5158" s="9" t="s">
        <v>3</v>
      </c>
      <c r="D5158" s="9" t="s">
        <v>39</v>
      </c>
      <c r="E5158" s="9" t="s">
        <v>36</v>
      </c>
      <c r="F5158" s="9">
        <v>2024</v>
      </c>
      <c r="H5158" s="9"/>
      <c r="BF5158" s="33">
        <v>73.765000000000001</v>
      </c>
      <c r="BG5158" s="33">
        <v>72.362499999999997</v>
      </c>
      <c r="BH5158" s="33">
        <v>71.236249999999998</v>
      </c>
      <c r="BI5158" s="33">
        <v>70.504999999999995</v>
      </c>
      <c r="BJ5158" s="33">
        <v>69.765000000000001</v>
      </c>
      <c r="BK5158" s="33">
        <v>68.958749999999995</v>
      </c>
      <c r="BL5158" s="33">
        <v>69.017499999999998</v>
      </c>
      <c r="BM5158" s="33">
        <v>72.495000000000005</v>
      </c>
      <c r="BN5158" s="33">
        <v>78.663749999999993</v>
      </c>
      <c r="BO5158" s="33">
        <v>84.598749999999995</v>
      </c>
      <c r="BP5158" s="33">
        <v>89.35</v>
      </c>
      <c r="BQ5158" s="33">
        <v>92.65625</v>
      </c>
      <c r="BR5158" s="33">
        <v>94.876249999999999</v>
      </c>
      <c r="BS5158" s="33">
        <v>96.866249999999994</v>
      </c>
      <c r="BT5158" s="33">
        <v>98.920010000000005</v>
      </c>
      <c r="BU5158" s="33">
        <v>100.30500000000001</v>
      </c>
      <c r="BV5158" s="33">
        <v>100.92619999999999</v>
      </c>
      <c r="BW5158" s="33">
        <v>100.855</v>
      </c>
      <c r="BX5158" s="33">
        <v>98.61</v>
      </c>
      <c r="BY5158" s="33">
        <v>92.21</v>
      </c>
      <c r="BZ5158" s="33">
        <v>85.41</v>
      </c>
      <c r="CA5158" s="33">
        <v>80.731250000000003</v>
      </c>
      <c r="CB5158" s="33">
        <v>77.930000000000007</v>
      </c>
      <c r="CC5158" s="33">
        <v>76.143749999999997</v>
      </c>
      <c r="DC5158" s="9">
        <v>15.47907</v>
      </c>
      <c r="DD5158" s="9">
        <v>0</v>
      </c>
    </row>
    <row r="5159" spans="1:108" x14ac:dyDescent="0.25">
      <c r="A5159" s="9" t="s">
        <v>42</v>
      </c>
      <c r="B5159" s="9" t="s">
        <v>30</v>
      </c>
      <c r="C5159" s="9" t="s">
        <v>3</v>
      </c>
      <c r="D5159" s="9" t="s">
        <v>39</v>
      </c>
      <c r="E5159" s="9" t="s">
        <v>36</v>
      </c>
      <c r="F5159" s="9">
        <v>2025</v>
      </c>
      <c r="H5159" s="9"/>
      <c r="BF5159" s="33">
        <v>73.765000000000001</v>
      </c>
      <c r="BG5159" s="33">
        <v>72.362499999999997</v>
      </c>
      <c r="BH5159" s="33">
        <v>71.236249999999998</v>
      </c>
      <c r="BI5159" s="33">
        <v>70.504999999999995</v>
      </c>
      <c r="BJ5159" s="33">
        <v>69.765000000000001</v>
      </c>
      <c r="BK5159" s="33">
        <v>68.958749999999995</v>
      </c>
      <c r="BL5159" s="33">
        <v>69.017499999999998</v>
      </c>
      <c r="BM5159" s="33">
        <v>72.495000000000005</v>
      </c>
      <c r="BN5159" s="33">
        <v>78.663749999999993</v>
      </c>
      <c r="BO5159" s="33">
        <v>84.598749999999995</v>
      </c>
      <c r="BP5159" s="33">
        <v>89.35</v>
      </c>
      <c r="BQ5159" s="33">
        <v>92.65625</v>
      </c>
      <c r="BR5159" s="33">
        <v>94.876249999999999</v>
      </c>
      <c r="BS5159" s="33">
        <v>96.866249999999994</v>
      </c>
      <c r="BT5159" s="33">
        <v>98.920010000000005</v>
      </c>
      <c r="BU5159" s="33">
        <v>100.30500000000001</v>
      </c>
      <c r="BV5159" s="33">
        <v>100.92619999999999</v>
      </c>
      <c r="BW5159" s="33">
        <v>100.855</v>
      </c>
      <c r="BX5159" s="33">
        <v>98.61</v>
      </c>
      <c r="BY5159" s="33">
        <v>92.21</v>
      </c>
      <c r="BZ5159" s="33">
        <v>85.41</v>
      </c>
      <c r="CA5159" s="33">
        <v>80.731250000000003</v>
      </c>
      <c r="CB5159" s="33">
        <v>77.930000000000007</v>
      </c>
      <c r="CC5159" s="33">
        <v>76.143749999999997</v>
      </c>
      <c r="DC5159" s="9">
        <v>15.47907</v>
      </c>
      <c r="DD5159" s="9">
        <v>0</v>
      </c>
    </row>
    <row r="5160" spans="1:108" x14ac:dyDescent="0.25">
      <c r="A5160" s="9" t="s">
        <v>42</v>
      </c>
      <c r="B5160" s="9" t="s">
        <v>30</v>
      </c>
      <c r="C5160" s="9" t="s">
        <v>3</v>
      </c>
      <c r="D5160" s="9" t="s">
        <v>39</v>
      </c>
      <c r="E5160" s="9" t="s">
        <v>36</v>
      </c>
      <c r="F5160" s="9">
        <v>2026</v>
      </c>
      <c r="H5160" s="9"/>
      <c r="BF5160" s="33">
        <v>73.765000000000001</v>
      </c>
      <c r="BG5160" s="33">
        <v>72.362499999999997</v>
      </c>
      <c r="BH5160" s="33">
        <v>71.236249999999998</v>
      </c>
      <c r="BI5160" s="33">
        <v>70.504999999999995</v>
      </c>
      <c r="BJ5160" s="33">
        <v>69.765000000000001</v>
      </c>
      <c r="BK5160" s="33">
        <v>68.958749999999995</v>
      </c>
      <c r="BL5160" s="33">
        <v>69.017499999999998</v>
      </c>
      <c r="BM5160" s="33">
        <v>72.495000000000005</v>
      </c>
      <c r="BN5160" s="33">
        <v>78.663749999999993</v>
      </c>
      <c r="BO5160" s="33">
        <v>84.598749999999995</v>
      </c>
      <c r="BP5160" s="33">
        <v>89.35</v>
      </c>
      <c r="BQ5160" s="33">
        <v>92.65625</v>
      </c>
      <c r="BR5160" s="33">
        <v>94.876249999999999</v>
      </c>
      <c r="BS5160" s="33">
        <v>96.866249999999994</v>
      </c>
      <c r="BT5160" s="33">
        <v>98.920010000000005</v>
      </c>
      <c r="BU5160" s="33">
        <v>100.30500000000001</v>
      </c>
      <c r="BV5160" s="33">
        <v>100.92619999999999</v>
      </c>
      <c r="BW5160" s="33">
        <v>100.855</v>
      </c>
      <c r="BX5160" s="33">
        <v>98.61</v>
      </c>
      <c r="BY5160" s="33">
        <v>92.21</v>
      </c>
      <c r="BZ5160" s="33">
        <v>85.41</v>
      </c>
      <c r="CA5160" s="33">
        <v>80.731250000000003</v>
      </c>
      <c r="CB5160" s="33">
        <v>77.930000000000007</v>
      </c>
      <c r="CC5160" s="33">
        <v>76.143749999999997</v>
      </c>
      <c r="DC5160" s="9">
        <v>15.47907</v>
      </c>
      <c r="DD5160" s="9">
        <v>0</v>
      </c>
    </row>
    <row r="5161" spans="1:108" x14ac:dyDescent="0.25">
      <c r="A5161" s="9" t="s">
        <v>42</v>
      </c>
      <c r="B5161" s="9" t="s">
        <v>30</v>
      </c>
      <c r="C5161" s="9" t="s">
        <v>3</v>
      </c>
      <c r="D5161" s="9" t="s">
        <v>37</v>
      </c>
      <c r="E5161" s="9" t="s">
        <v>38</v>
      </c>
      <c r="F5161" s="9">
        <v>2016</v>
      </c>
      <c r="G5161" s="9">
        <v>5</v>
      </c>
      <c r="H5161" s="9"/>
      <c r="BF5161" s="33">
        <v>63.677079999999997</v>
      </c>
      <c r="BG5161" s="33">
        <v>62.854170000000003</v>
      </c>
      <c r="BH5161" s="33">
        <v>61.744790000000002</v>
      </c>
      <c r="BI5161" s="33">
        <v>60.776040000000002</v>
      </c>
      <c r="BJ5161" s="33">
        <v>59.9375</v>
      </c>
      <c r="BK5161" s="33">
        <v>59.119790000000002</v>
      </c>
      <c r="BL5161" s="33">
        <v>60.416670000000003</v>
      </c>
      <c r="BM5161" s="33">
        <v>65.578130000000002</v>
      </c>
      <c r="BN5161" s="33">
        <v>71.6875</v>
      </c>
      <c r="BO5161" s="33">
        <v>76.947909999999993</v>
      </c>
      <c r="BP5161" s="33">
        <v>80.260409999999993</v>
      </c>
      <c r="BQ5161" s="33">
        <v>82.432289999999995</v>
      </c>
      <c r="BR5161" s="33">
        <v>85</v>
      </c>
      <c r="BS5161" s="33">
        <v>87.026039999999995</v>
      </c>
      <c r="BT5161" s="33">
        <v>88.520840000000007</v>
      </c>
      <c r="BU5161" s="33">
        <v>89.6875</v>
      </c>
      <c r="BV5161" s="33">
        <v>90.697909999999993</v>
      </c>
      <c r="BW5161" s="33">
        <v>91.052090000000007</v>
      </c>
      <c r="BX5161" s="33">
        <v>89.875</v>
      </c>
      <c r="BY5161" s="33">
        <v>83.588539999999995</v>
      </c>
      <c r="BZ5161" s="33">
        <v>76.635409999999993</v>
      </c>
      <c r="CA5161" s="33">
        <v>72.104159999999993</v>
      </c>
      <c r="CB5161" s="33">
        <v>69</v>
      </c>
      <c r="CC5161" s="33">
        <v>67.057289999999995</v>
      </c>
      <c r="DC5161" s="9">
        <v>15.47907</v>
      </c>
      <c r="DD5161" s="9">
        <v>0</v>
      </c>
    </row>
    <row r="5162" spans="1:108" x14ac:dyDescent="0.25">
      <c r="A5162" s="9" t="s">
        <v>42</v>
      </c>
      <c r="B5162" s="9" t="s">
        <v>30</v>
      </c>
      <c r="C5162" s="9" t="s">
        <v>3</v>
      </c>
      <c r="D5162" s="9" t="s">
        <v>37</v>
      </c>
      <c r="E5162" s="9" t="s">
        <v>38</v>
      </c>
      <c r="F5162" s="9">
        <v>2016</v>
      </c>
      <c r="G5162" s="9">
        <v>6</v>
      </c>
      <c r="H5162" s="9"/>
      <c r="BF5162" s="33">
        <v>73.723960000000005</v>
      </c>
      <c r="BG5162" s="33">
        <v>72.828130000000002</v>
      </c>
      <c r="BH5162" s="33">
        <v>71.411460000000005</v>
      </c>
      <c r="BI5162" s="33">
        <v>70.609380000000002</v>
      </c>
      <c r="BJ5162" s="33">
        <v>69.6875</v>
      </c>
      <c r="BK5162" s="33">
        <v>68.651039999999995</v>
      </c>
      <c r="BL5162" s="33">
        <v>69.536460000000005</v>
      </c>
      <c r="BM5162" s="33">
        <v>74.375</v>
      </c>
      <c r="BN5162" s="33">
        <v>80.151039999999995</v>
      </c>
      <c r="BO5162" s="33">
        <v>84.848960000000005</v>
      </c>
      <c r="BP5162" s="33">
        <v>88.739590000000007</v>
      </c>
      <c r="BQ5162" s="33">
        <v>91.71875</v>
      </c>
      <c r="BR5162" s="33">
        <v>94.119789999999995</v>
      </c>
      <c r="BS5162" s="33">
        <v>96.40625</v>
      </c>
      <c r="BT5162" s="33">
        <v>98.265630000000002</v>
      </c>
      <c r="BU5162" s="33">
        <v>99.630210000000005</v>
      </c>
      <c r="BV5162" s="33">
        <v>100.20829999999999</v>
      </c>
      <c r="BW5162" s="33">
        <v>99.973960000000005</v>
      </c>
      <c r="BX5162" s="33">
        <v>98.572909999999993</v>
      </c>
      <c r="BY5162" s="33">
        <v>93.088539999999995</v>
      </c>
      <c r="BZ5162" s="33">
        <v>85.411460000000005</v>
      </c>
      <c r="CA5162" s="33">
        <v>79.760409999999993</v>
      </c>
      <c r="CB5162" s="33">
        <v>76.552090000000007</v>
      </c>
      <c r="CC5162" s="33">
        <v>74.53125</v>
      </c>
      <c r="DC5162" s="9">
        <v>15.47907</v>
      </c>
      <c r="DD5162" s="9">
        <v>0</v>
      </c>
    </row>
    <row r="5163" spans="1:108" x14ac:dyDescent="0.25">
      <c r="A5163" s="9" t="s">
        <v>42</v>
      </c>
      <c r="B5163" s="9" t="s">
        <v>30</v>
      </c>
      <c r="C5163" s="9" t="s">
        <v>3</v>
      </c>
      <c r="D5163" s="9" t="s">
        <v>37</v>
      </c>
      <c r="E5163" s="9" t="s">
        <v>38</v>
      </c>
      <c r="F5163" s="9">
        <v>2016</v>
      </c>
      <c r="G5163" s="9">
        <v>7</v>
      </c>
      <c r="H5163" s="9">
        <v>5091.3590000000004</v>
      </c>
      <c r="I5163" s="9">
        <v>5011.7359999999999</v>
      </c>
      <c r="J5163" s="9">
        <v>4943.1220000000003</v>
      </c>
      <c r="K5163" s="9">
        <v>5323.9080000000004</v>
      </c>
      <c r="L5163" s="9">
        <v>5559.3990000000003</v>
      </c>
      <c r="M5163" s="9">
        <v>5873.9840000000004</v>
      </c>
      <c r="N5163" s="9">
        <v>6038.2309999999998</v>
      </c>
      <c r="O5163" s="9">
        <v>6367.9480000000003</v>
      </c>
      <c r="P5163" s="9">
        <v>6583.5789999999997</v>
      </c>
      <c r="Q5163" s="9">
        <v>6813.5249999999996</v>
      </c>
      <c r="R5163" s="9">
        <v>6986.5820000000003</v>
      </c>
      <c r="S5163" s="9">
        <v>7067.2650000000003</v>
      </c>
      <c r="T5163" s="9">
        <v>6627.6610000000001</v>
      </c>
      <c r="U5163" s="9">
        <v>4870.0569999999998</v>
      </c>
      <c r="V5163" s="9">
        <v>4894.3010000000004</v>
      </c>
      <c r="W5163" s="9">
        <v>5004.1099999999997</v>
      </c>
      <c r="X5163" s="9">
        <v>5176.0839999999998</v>
      </c>
      <c r="Y5163" s="9">
        <v>5334.942</v>
      </c>
      <c r="Z5163" s="9">
        <v>7378.66</v>
      </c>
      <c r="AA5163" s="9">
        <v>7796.3680000000004</v>
      </c>
      <c r="AB5163" s="9">
        <v>7341.77</v>
      </c>
      <c r="AC5163" s="9">
        <v>6430.6120000000001</v>
      </c>
      <c r="AD5163" s="9">
        <v>5812.4139999999998</v>
      </c>
      <c r="AE5163" s="9">
        <v>5787.9830000000002</v>
      </c>
      <c r="AF5163" s="9">
        <v>5069.5820000000003</v>
      </c>
      <c r="AG5163" s="9">
        <v>5087.4859999999999</v>
      </c>
      <c r="AH5163" s="9">
        <v>5008.1859999999997</v>
      </c>
      <c r="AI5163" s="9">
        <v>4929.8459999999995</v>
      </c>
      <c r="AJ5163" s="9">
        <v>5275.07</v>
      </c>
      <c r="AK5163" s="9">
        <v>5626.3760000000002</v>
      </c>
      <c r="AL5163" s="9">
        <v>5885.5010000000002</v>
      </c>
      <c r="AM5163" s="9">
        <v>6014.3450000000003</v>
      </c>
      <c r="AN5163" s="9">
        <v>6354.4589999999998</v>
      </c>
      <c r="AO5163" s="9">
        <v>6516.1869999999999</v>
      </c>
      <c r="AP5163" s="9">
        <v>6653.8980000000001</v>
      </c>
      <c r="AQ5163" s="9">
        <v>6813.8789999999999</v>
      </c>
      <c r="AR5163" s="9">
        <v>7130.201</v>
      </c>
      <c r="AS5163" s="9">
        <v>7241.02</v>
      </c>
      <c r="AT5163" s="9">
        <v>7360.2669999999998</v>
      </c>
      <c r="AU5163" s="9">
        <v>7372.6729999999998</v>
      </c>
      <c r="AV5163" s="9">
        <v>7395.7969999999996</v>
      </c>
      <c r="AW5163" s="9">
        <v>7456.37</v>
      </c>
      <c r="AX5163" s="9">
        <v>7493.7520000000004</v>
      </c>
      <c r="AY5163" s="9">
        <v>7496.7860000000001</v>
      </c>
      <c r="AZ5163" s="9">
        <v>7357.72</v>
      </c>
      <c r="BA5163" s="9">
        <v>6948.9219999999996</v>
      </c>
      <c r="BB5163" s="9">
        <v>6103.6869999999999</v>
      </c>
      <c r="BC5163" s="9">
        <v>5528.7629999999999</v>
      </c>
      <c r="BD5163" s="9">
        <v>5523.5450000000001</v>
      </c>
      <c r="BE5163" s="9">
        <v>7425.4690000000001</v>
      </c>
      <c r="BF5163" s="33">
        <v>70.959999999999994</v>
      </c>
      <c r="BG5163" s="33">
        <v>70.165000000000006</v>
      </c>
      <c r="BH5163" s="33">
        <v>68.805000000000007</v>
      </c>
      <c r="BI5163" s="33">
        <v>67.864999999999995</v>
      </c>
      <c r="BJ5163" s="33">
        <v>67.14</v>
      </c>
      <c r="BK5163" s="33">
        <v>66.430000000000007</v>
      </c>
      <c r="BL5163" s="33">
        <v>67.525000000000006</v>
      </c>
      <c r="BM5163" s="33">
        <v>72.61</v>
      </c>
      <c r="BN5163" s="33">
        <v>79.260000000000005</v>
      </c>
      <c r="BO5163" s="33">
        <v>85.12</v>
      </c>
      <c r="BP5163" s="33">
        <v>89.974999999999994</v>
      </c>
      <c r="BQ5163" s="33">
        <v>93.14</v>
      </c>
      <c r="BR5163" s="33">
        <v>95.62</v>
      </c>
      <c r="BS5163" s="33">
        <v>98.06</v>
      </c>
      <c r="BT5163" s="33">
        <v>99.86</v>
      </c>
      <c r="BU5163" s="33">
        <v>101.125</v>
      </c>
      <c r="BV5163" s="33">
        <v>101.815</v>
      </c>
      <c r="BW5163" s="33">
        <v>102.105</v>
      </c>
      <c r="BX5163" s="33">
        <v>101.125</v>
      </c>
      <c r="BY5163" s="33">
        <v>95.534999999999997</v>
      </c>
      <c r="BZ5163" s="33">
        <v>87.775000000000006</v>
      </c>
      <c r="CA5163" s="33">
        <v>81.56</v>
      </c>
      <c r="CB5163" s="33">
        <v>77.855000000000004</v>
      </c>
      <c r="CC5163" s="33">
        <v>75.59</v>
      </c>
      <c r="CD5163" s="9">
        <v>5116.1450000000004</v>
      </c>
      <c r="CE5163" s="9">
        <v>3835.1640000000002</v>
      </c>
      <c r="CF5163" s="9">
        <v>4006.79</v>
      </c>
      <c r="CG5163" s="9">
        <v>2809.32</v>
      </c>
      <c r="CH5163" s="9">
        <v>2624.5320000000002</v>
      </c>
      <c r="CI5163" s="9">
        <v>1698.1969999999999</v>
      </c>
      <c r="CJ5163" s="9">
        <v>1566.4770000000001</v>
      </c>
      <c r="CK5163" s="9">
        <v>2409.2190000000001</v>
      </c>
      <c r="CL5163" s="9">
        <v>3339</v>
      </c>
      <c r="CM5163" s="9">
        <v>5258.41</v>
      </c>
      <c r="CN5163" s="9">
        <v>6785.732</v>
      </c>
      <c r="CO5163" s="9">
        <v>8773.1029999999992</v>
      </c>
      <c r="CP5163" s="9">
        <v>8461.2430000000004</v>
      </c>
      <c r="CQ5163" s="9">
        <v>9060.8189999999995</v>
      </c>
      <c r="CR5163" s="9">
        <v>8475.3709999999992</v>
      </c>
      <c r="CS5163" s="9">
        <v>8590.0709999999999</v>
      </c>
      <c r="CT5163" s="9">
        <v>8999.9750000000004</v>
      </c>
      <c r="CU5163" s="9">
        <v>8447.4670000000006</v>
      </c>
      <c r="CV5163" s="9">
        <v>8770.4689999999991</v>
      </c>
      <c r="CW5163" s="9">
        <v>10392.6</v>
      </c>
      <c r="CX5163" s="9">
        <v>10200.77</v>
      </c>
      <c r="CY5163" s="9">
        <v>8143.0249999999996</v>
      </c>
      <c r="CZ5163" s="9">
        <v>6484.1689999999999</v>
      </c>
      <c r="DA5163" s="9">
        <v>6477.3620000000001</v>
      </c>
      <c r="DB5163" s="9">
        <v>6736.9620000000004</v>
      </c>
      <c r="DC5163" s="9">
        <v>15.47907</v>
      </c>
      <c r="DD5163" s="9">
        <v>0</v>
      </c>
    </row>
    <row r="5164" spans="1:108" x14ac:dyDescent="0.25">
      <c r="A5164" s="9" t="s">
        <v>42</v>
      </c>
      <c r="B5164" s="9" t="s">
        <v>30</v>
      </c>
      <c r="C5164" s="9" t="s">
        <v>3</v>
      </c>
      <c r="D5164" s="9" t="s">
        <v>37</v>
      </c>
      <c r="E5164" s="9" t="s">
        <v>38</v>
      </c>
      <c r="F5164" s="9">
        <v>2016</v>
      </c>
      <c r="G5164" s="9">
        <v>8</v>
      </c>
      <c r="H5164" s="9"/>
      <c r="BF5164" s="33">
        <v>73.775000000000006</v>
      </c>
      <c r="BG5164" s="33">
        <v>72.655000000000001</v>
      </c>
      <c r="BH5164" s="33">
        <v>70.954999999999998</v>
      </c>
      <c r="BI5164" s="33">
        <v>69.62</v>
      </c>
      <c r="BJ5164" s="33">
        <v>68.45</v>
      </c>
      <c r="BK5164" s="33">
        <v>67.59</v>
      </c>
      <c r="BL5164" s="33">
        <v>67.62</v>
      </c>
      <c r="BM5164" s="33">
        <v>71.62</v>
      </c>
      <c r="BN5164" s="33">
        <v>77.61</v>
      </c>
      <c r="BO5164" s="33">
        <v>83</v>
      </c>
      <c r="BP5164" s="33">
        <v>87.89</v>
      </c>
      <c r="BQ5164" s="33">
        <v>91.22</v>
      </c>
      <c r="BR5164" s="33">
        <v>93.704999999999998</v>
      </c>
      <c r="BS5164" s="33">
        <v>95.09</v>
      </c>
      <c r="BT5164" s="33">
        <v>96.375</v>
      </c>
      <c r="BU5164" s="33">
        <v>97.745000000000005</v>
      </c>
      <c r="BV5164" s="33">
        <v>99.29</v>
      </c>
      <c r="BW5164" s="33">
        <v>99.56</v>
      </c>
      <c r="BX5164" s="33">
        <v>97.79</v>
      </c>
      <c r="BY5164" s="33">
        <v>91.685000000000002</v>
      </c>
      <c r="BZ5164" s="33">
        <v>85.325000000000003</v>
      </c>
      <c r="CA5164" s="33">
        <v>81.34</v>
      </c>
      <c r="CB5164" s="33">
        <v>78.11</v>
      </c>
      <c r="CC5164" s="33">
        <v>75.98</v>
      </c>
      <c r="DC5164" s="9">
        <v>15.47907</v>
      </c>
      <c r="DD5164" s="9">
        <v>0</v>
      </c>
    </row>
    <row r="5165" spans="1:108" x14ac:dyDescent="0.25">
      <c r="A5165" s="9" t="s">
        <v>42</v>
      </c>
      <c r="B5165" s="9" t="s">
        <v>30</v>
      </c>
      <c r="C5165" s="9" t="s">
        <v>3</v>
      </c>
      <c r="D5165" s="9" t="s">
        <v>37</v>
      </c>
      <c r="E5165" s="9" t="s">
        <v>38</v>
      </c>
      <c r="F5165" s="9">
        <v>2016</v>
      </c>
      <c r="G5165" s="9">
        <v>9</v>
      </c>
      <c r="H5165" s="9"/>
      <c r="BF5165" s="33">
        <v>70.334999999999994</v>
      </c>
      <c r="BG5165" s="33">
        <v>69.305000000000007</v>
      </c>
      <c r="BH5165" s="33">
        <v>68.064999999999998</v>
      </c>
      <c r="BI5165" s="33">
        <v>67.144999999999996</v>
      </c>
      <c r="BJ5165" s="33">
        <v>65.965000000000003</v>
      </c>
      <c r="BK5165" s="33">
        <v>65.245000000000005</v>
      </c>
      <c r="BL5165" s="33">
        <v>64.765000000000001</v>
      </c>
      <c r="BM5165" s="33">
        <v>67.38</v>
      </c>
      <c r="BN5165" s="33">
        <v>74.02</v>
      </c>
      <c r="BO5165" s="33">
        <v>80.265000000000001</v>
      </c>
      <c r="BP5165" s="33">
        <v>86.025000000000006</v>
      </c>
      <c r="BQ5165" s="33">
        <v>89.474999999999994</v>
      </c>
      <c r="BR5165" s="33">
        <v>91.72</v>
      </c>
      <c r="BS5165" s="33">
        <v>94.275000000000006</v>
      </c>
      <c r="BT5165" s="33">
        <v>96.37</v>
      </c>
      <c r="BU5165" s="33">
        <v>97.465000000000003</v>
      </c>
      <c r="BV5165" s="33">
        <v>98.234999999999999</v>
      </c>
      <c r="BW5165" s="33">
        <v>97.41</v>
      </c>
      <c r="BX5165" s="33">
        <v>93.424999999999997</v>
      </c>
      <c r="BY5165" s="33">
        <v>84.46</v>
      </c>
      <c r="BZ5165" s="33">
        <v>78.545000000000002</v>
      </c>
      <c r="CA5165" s="33">
        <v>75.174999999999997</v>
      </c>
      <c r="CB5165" s="33">
        <v>72.959999999999994</v>
      </c>
      <c r="CC5165" s="33">
        <v>71.349999999999994</v>
      </c>
      <c r="DC5165" s="9">
        <v>15.47907</v>
      </c>
      <c r="DD5165" s="9">
        <v>0</v>
      </c>
    </row>
    <row r="5166" spans="1:108" x14ac:dyDescent="0.25">
      <c r="A5166" s="9" t="s">
        <v>42</v>
      </c>
      <c r="B5166" s="9" t="s">
        <v>30</v>
      </c>
      <c r="C5166" s="9" t="s">
        <v>3</v>
      </c>
      <c r="D5166" s="9" t="s">
        <v>37</v>
      </c>
      <c r="E5166" s="9" t="s">
        <v>38</v>
      </c>
      <c r="F5166" s="9">
        <v>2016</v>
      </c>
      <c r="G5166" s="9">
        <v>10</v>
      </c>
      <c r="H5166" s="9"/>
      <c r="BF5166" s="33">
        <v>63.798909999999999</v>
      </c>
      <c r="BG5166" s="33">
        <v>63.298909999999999</v>
      </c>
      <c r="BH5166" s="33">
        <v>61.782609999999998</v>
      </c>
      <c r="BI5166" s="33">
        <v>59.576090000000001</v>
      </c>
      <c r="BJ5166" s="33">
        <v>58.146740000000001</v>
      </c>
      <c r="BK5166" s="33">
        <v>57.277169999999998</v>
      </c>
      <c r="BL5166" s="33">
        <v>56.63044</v>
      </c>
      <c r="BM5166" s="33">
        <v>57.070650000000001</v>
      </c>
      <c r="BN5166" s="33">
        <v>61.86956</v>
      </c>
      <c r="BO5166" s="33">
        <v>68.614130000000003</v>
      </c>
      <c r="BP5166" s="33">
        <v>74.157610000000005</v>
      </c>
      <c r="BQ5166" s="33">
        <v>77.619569999999996</v>
      </c>
      <c r="BR5166" s="33">
        <v>80.445660000000004</v>
      </c>
      <c r="BS5166" s="33">
        <v>82.353260000000006</v>
      </c>
      <c r="BT5166" s="33">
        <v>83.739130000000003</v>
      </c>
      <c r="BU5166" s="33">
        <v>84.255430000000004</v>
      </c>
      <c r="BV5166" s="33">
        <v>83.538039999999995</v>
      </c>
      <c r="BW5166" s="33">
        <v>81.206519999999998</v>
      </c>
      <c r="BX5166" s="33">
        <v>75.315219999999997</v>
      </c>
      <c r="BY5166" s="33">
        <v>70.070660000000004</v>
      </c>
      <c r="BZ5166" s="33">
        <v>66.559780000000003</v>
      </c>
      <c r="CA5166" s="33">
        <v>64.298910000000006</v>
      </c>
      <c r="CB5166" s="33">
        <v>63.266300000000001</v>
      </c>
      <c r="CC5166" s="33">
        <v>62.195650000000001</v>
      </c>
      <c r="DC5166" s="9">
        <v>15.47907</v>
      </c>
      <c r="DD5166" s="9">
        <v>0</v>
      </c>
    </row>
    <row r="5167" spans="1:108" x14ac:dyDescent="0.25">
      <c r="A5167" s="9" t="s">
        <v>42</v>
      </c>
      <c r="B5167" s="9" t="s">
        <v>30</v>
      </c>
      <c r="C5167" s="9" t="s">
        <v>3</v>
      </c>
      <c r="D5167" s="9" t="s">
        <v>37</v>
      </c>
      <c r="E5167" s="9" t="s">
        <v>38</v>
      </c>
      <c r="F5167" s="9">
        <v>2017</v>
      </c>
      <c r="G5167" s="9">
        <v>5</v>
      </c>
      <c r="H5167" s="9"/>
      <c r="BF5167" s="33">
        <v>63.677079999999997</v>
      </c>
      <c r="BG5167" s="33">
        <v>62.854170000000003</v>
      </c>
      <c r="BH5167" s="33">
        <v>61.744790000000002</v>
      </c>
      <c r="BI5167" s="33">
        <v>60.776040000000002</v>
      </c>
      <c r="BJ5167" s="33">
        <v>59.9375</v>
      </c>
      <c r="BK5167" s="33">
        <v>59.119790000000002</v>
      </c>
      <c r="BL5167" s="33">
        <v>60.416670000000003</v>
      </c>
      <c r="BM5167" s="33">
        <v>65.578130000000002</v>
      </c>
      <c r="BN5167" s="33">
        <v>71.6875</v>
      </c>
      <c r="BO5167" s="33">
        <v>76.947909999999993</v>
      </c>
      <c r="BP5167" s="33">
        <v>80.260409999999993</v>
      </c>
      <c r="BQ5167" s="33">
        <v>82.432289999999995</v>
      </c>
      <c r="BR5167" s="33">
        <v>85</v>
      </c>
      <c r="BS5167" s="33">
        <v>87.026039999999995</v>
      </c>
      <c r="BT5167" s="33">
        <v>88.520840000000007</v>
      </c>
      <c r="BU5167" s="33">
        <v>89.6875</v>
      </c>
      <c r="BV5167" s="33">
        <v>90.697909999999993</v>
      </c>
      <c r="BW5167" s="33">
        <v>91.052090000000007</v>
      </c>
      <c r="BX5167" s="33">
        <v>89.875</v>
      </c>
      <c r="BY5167" s="33">
        <v>83.588539999999995</v>
      </c>
      <c r="BZ5167" s="33">
        <v>76.635409999999993</v>
      </c>
      <c r="CA5167" s="33">
        <v>72.104159999999993</v>
      </c>
      <c r="CB5167" s="33">
        <v>69</v>
      </c>
      <c r="CC5167" s="33">
        <v>67.057289999999995</v>
      </c>
      <c r="DC5167" s="9">
        <v>15.47907</v>
      </c>
      <c r="DD5167" s="9">
        <v>0</v>
      </c>
    </row>
    <row r="5168" spans="1:108" x14ac:dyDescent="0.25">
      <c r="A5168" s="9" t="s">
        <v>42</v>
      </c>
      <c r="B5168" s="9" t="s">
        <v>30</v>
      </c>
      <c r="C5168" s="9" t="s">
        <v>3</v>
      </c>
      <c r="D5168" s="9" t="s">
        <v>37</v>
      </c>
      <c r="E5168" s="9" t="s">
        <v>38</v>
      </c>
      <c r="F5168" s="9">
        <v>2017</v>
      </c>
      <c r="G5168" s="9">
        <v>6</v>
      </c>
      <c r="H5168" s="9"/>
      <c r="BF5168" s="33">
        <v>73.723960000000005</v>
      </c>
      <c r="BG5168" s="33">
        <v>72.828130000000002</v>
      </c>
      <c r="BH5168" s="33">
        <v>71.411460000000005</v>
      </c>
      <c r="BI5168" s="33">
        <v>70.609380000000002</v>
      </c>
      <c r="BJ5168" s="33">
        <v>69.6875</v>
      </c>
      <c r="BK5168" s="33">
        <v>68.651039999999995</v>
      </c>
      <c r="BL5168" s="33">
        <v>69.536460000000005</v>
      </c>
      <c r="BM5168" s="33">
        <v>74.375</v>
      </c>
      <c r="BN5168" s="33">
        <v>80.151039999999995</v>
      </c>
      <c r="BO5168" s="33">
        <v>84.848960000000005</v>
      </c>
      <c r="BP5168" s="33">
        <v>88.739590000000007</v>
      </c>
      <c r="BQ5168" s="33">
        <v>91.71875</v>
      </c>
      <c r="BR5168" s="33">
        <v>94.119789999999995</v>
      </c>
      <c r="BS5168" s="33">
        <v>96.40625</v>
      </c>
      <c r="BT5168" s="33">
        <v>98.265630000000002</v>
      </c>
      <c r="BU5168" s="33">
        <v>99.630210000000005</v>
      </c>
      <c r="BV5168" s="33">
        <v>100.20829999999999</v>
      </c>
      <c r="BW5168" s="33">
        <v>99.973960000000005</v>
      </c>
      <c r="BX5168" s="33">
        <v>98.572909999999993</v>
      </c>
      <c r="BY5168" s="33">
        <v>93.088539999999995</v>
      </c>
      <c r="BZ5168" s="33">
        <v>85.411460000000005</v>
      </c>
      <c r="CA5168" s="33">
        <v>79.760409999999993</v>
      </c>
      <c r="CB5168" s="33">
        <v>76.552090000000007</v>
      </c>
      <c r="CC5168" s="33">
        <v>74.53125</v>
      </c>
      <c r="DC5168" s="9">
        <v>15.47907</v>
      </c>
      <c r="DD5168" s="9">
        <v>0</v>
      </c>
    </row>
    <row r="5169" spans="1:108" x14ac:dyDescent="0.25">
      <c r="A5169" s="9" t="s">
        <v>42</v>
      </c>
      <c r="B5169" s="9" t="s">
        <v>30</v>
      </c>
      <c r="C5169" s="9" t="s">
        <v>3</v>
      </c>
      <c r="D5169" s="9" t="s">
        <v>37</v>
      </c>
      <c r="E5169" s="9" t="s">
        <v>38</v>
      </c>
      <c r="F5169" s="9">
        <v>2017</v>
      </c>
      <c r="G5169" s="9">
        <v>7</v>
      </c>
      <c r="H5169" s="9">
        <v>5080.0110000000004</v>
      </c>
      <c r="I5169" s="9">
        <v>5007.6670000000004</v>
      </c>
      <c r="J5169" s="9">
        <v>4941.4080000000004</v>
      </c>
      <c r="K5169" s="9">
        <v>5323.768</v>
      </c>
      <c r="L5169" s="9">
        <v>5564.2240000000002</v>
      </c>
      <c r="M5169" s="9">
        <v>5880.326</v>
      </c>
      <c r="N5169" s="9">
        <v>6041.3130000000001</v>
      </c>
      <c r="O5169" s="9">
        <v>6369.5690000000004</v>
      </c>
      <c r="P5169" s="9">
        <v>6585.6009999999997</v>
      </c>
      <c r="Q5169" s="9">
        <v>6815.3530000000001</v>
      </c>
      <c r="R5169" s="9">
        <v>6984.3639999999996</v>
      </c>
      <c r="S5169" s="9">
        <v>7073.3329999999996</v>
      </c>
      <c r="T5169" s="9">
        <v>6635.7780000000002</v>
      </c>
      <c r="U5169" s="9">
        <v>4877.2529999999997</v>
      </c>
      <c r="V5169" s="9">
        <v>4901.4979999999996</v>
      </c>
      <c r="W5169" s="9">
        <v>5011.6490000000003</v>
      </c>
      <c r="X5169" s="9">
        <v>5183.5630000000001</v>
      </c>
      <c r="Y5169" s="9">
        <v>5339.25</v>
      </c>
      <c r="Z5169" s="9">
        <v>7380.9250000000002</v>
      </c>
      <c r="AA5169" s="9">
        <v>7797.808</v>
      </c>
      <c r="AB5169" s="9">
        <v>7340.7950000000001</v>
      </c>
      <c r="AC5169" s="9">
        <v>6431.79</v>
      </c>
      <c r="AD5169" s="9">
        <v>5809.1279999999997</v>
      </c>
      <c r="AE5169" s="9">
        <v>5784.6980000000003</v>
      </c>
      <c r="AF5169" s="9">
        <v>5076.3689999999997</v>
      </c>
      <c r="AG5169" s="9">
        <v>5076.1379999999999</v>
      </c>
      <c r="AH5169" s="9">
        <v>5004.1170000000002</v>
      </c>
      <c r="AI5169" s="9">
        <v>4928.1310000000003</v>
      </c>
      <c r="AJ5169" s="9">
        <v>5274.9290000000001</v>
      </c>
      <c r="AK5169" s="9">
        <v>5631.201</v>
      </c>
      <c r="AL5169" s="9">
        <v>5891.8429999999998</v>
      </c>
      <c r="AM5169" s="9">
        <v>6017.4279999999999</v>
      </c>
      <c r="AN5169" s="9">
        <v>6356.0810000000001</v>
      </c>
      <c r="AO5169" s="9">
        <v>6518.2079999999996</v>
      </c>
      <c r="AP5169" s="9">
        <v>6655.7259999999997</v>
      </c>
      <c r="AQ5169" s="9">
        <v>6811.6610000000001</v>
      </c>
      <c r="AR5169" s="9">
        <v>7136.2690000000002</v>
      </c>
      <c r="AS5169" s="9">
        <v>7249.1369999999997</v>
      </c>
      <c r="AT5169" s="9">
        <v>7367.4629999999997</v>
      </c>
      <c r="AU5169" s="9">
        <v>7379.87</v>
      </c>
      <c r="AV5169" s="9">
        <v>7403.3360000000002</v>
      </c>
      <c r="AW5169" s="9">
        <v>7463.848</v>
      </c>
      <c r="AX5169" s="9">
        <v>7498.0590000000002</v>
      </c>
      <c r="AY5169" s="9">
        <v>7499.0510000000004</v>
      </c>
      <c r="AZ5169" s="9">
        <v>7359.16</v>
      </c>
      <c r="BA5169" s="9">
        <v>6947.9470000000001</v>
      </c>
      <c r="BB5169" s="9">
        <v>6104.8649999999998</v>
      </c>
      <c r="BC5169" s="9">
        <v>5525.4780000000001</v>
      </c>
      <c r="BD5169" s="9">
        <v>5520.259</v>
      </c>
      <c r="BE5169" s="9">
        <v>7432.2550000000001</v>
      </c>
      <c r="BF5169" s="33">
        <v>70.959999999999994</v>
      </c>
      <c r="BG5169" s="33">
        <v>70.165000000000006</v>
      </c>
      <c r="BH5169" s="33">
        <v>68.805000000000007</v>
      </c>
      <c r="BI5169" s="33">
        <v>67.864999999999995</v>
      </c>
      <c r="BJ5169" s="33">
        <v>67.14</v>
      </c>
      <c r="BK5169" s="33">
        <v>66.430000000000007</v>
      </c>
      <c r="BL5169" s="33">
        <v>67.525000000000006</v>
      </c>
      <c r="BM5169" s="33">
        <v>72.61</v>
      </c>
      <c r="BN5169" s="33">
        <v>79.260000000000005</v>
      </c>
      <c r="BO5169" s="33">
        <v>85.12</v>
      </c>
      <c r="BP5169" s="33">
        <v>89.974999999999994</v>
      </c>
      <c r="BQ5169" s="33">
        <v>93.14</v>
      </c>
      <c r="BR5169" s="33">
        <v>95.62</v>
      </c>
      <c r="BS5169" s="33">
        <v>98.06</v>
      </c>
      <c r="BT5169" s="33">
        <v>99.86</v>
      </c>
      <c r="BU5169" s="33">
        <v>101.125</v>
      </c>
      <c r="BV5169" s="33">
        <v>101.815</v>
      </c>
      <c r="BW5169" s="33">
        <v>102.105</v>
      </c>
      <c r="BX5169" s="33">
        <v>101.125</v>
      </c>
      <c r="BY5169" s="33">
        <v>95.534999999999997</v>
      </c>
      <c r="BZ5169" s="33">
        <v>87.775000000000006</v>
      </c>
      <c r="CA5169" s="33">
        <v>81.56</v>
      </c>
      <c r="CB5169" s="33">
        <v>77.855000000000004</v>
      </c>
      <c r="CC5169" s="33">
        <v>75.59</v>
      </c>
      <c r="CD5169" s="9">
        <v>5122.8119999999999</v>
      </c>
      <c r="CE5169" s="9">
        <v>3836.1489999999999</v>
      </c>
      <c r="CF5169" s="9">
        <v>4006.9630000000002</v>
      </c>
      <c r="CG5169" s="9">
        <v>2809.5630000000001</v>
      </c>
      <c r="CH5169" s="9">
        <v>2625.1390000000001</v>
      </c>
      <c r="CI5169" s="9">
        <v>1698.4259999999999</v>
      </c>
      <c r="CJ5169" s="9">
        <v>1566.854</v>
      </c>
      <c r="CK5169" s="9">
        <v>2409.8209999999999</v>
      </c>
      <c r="CL5169" s="9">
        <v>3340.31</v>
      </c>
      <c r="CM5169" s="9">
        <v>5260.7120000000004</v>
      </c>
      <c r="CN5169" s="9">
        <v>6788.6760000000004</v>
      </c>
      <c r="CO5169" s="9">
        <v>8774.4850000000006</v>
      </c>
      <c r="CP5169" s="9">
        <v>8463.8140000000003</v>
      </c>
      <c r="CQ5169" s="9">
        <v>9066.723</v>
      </c>
      <c r="CR5169" s="9">
        <v>8481.9940000000006</v>
      </c>
      <c r="CS5169" s="9">
        <v>8597.3809999999994</v>
      </c>
      <c r="CT5169" s="9">
        <v>9011.75</v>
      </c>
      <c r="CU5169" s="9">
        <v>8459.7000000000007</v>
      </c>
      <c r="CV5169" s="9">
        <v>8779.0380000000005</v>
      </c>
      <c r="CW5169" s="9">
        <v>10399.56</v>
      </c>
      <c r="CX5169" s="9">
        <v>10207.549999999999</v>
      </c>
      <c r="CY5169" s="9">
        <v>8151.5879999999997</v>
      </c>
      <c r="CZ5169" s="9">
        <v>6492.0140000000001</v>
      </c>
      <c r="DA5169" s="9">
        <v>6485.8559999999998</v>
      </c>
      <c r="DB5169" s="9">
        <v>6744.8270000000002</v>
      </c>
      <c r="DC5169" s="9">
        <v>15.47907</v>
      </c>
      <c r="DD5169" s="9">
        <v>0</v>
      </c>
    </row>
    <row r="5170" spans="1:108" x14ac:dyDescent="0.25">
      <c r="A5170" s="9" t="s">
        <v>42</v>
      </c>
      <c r="B5170" s="9" t="s">
        <v>30</v>
      </c>
      <c r="C5170" s="9" t="s">
        <v>3</v>
      </c>
      <c r="D5170" s="9" t="s">
        <v>37</v>
      </c>
      <c r="E5170" s="9" t="s">
        <v>38</v>
      </c>
      <c r="F5170" s="9">
        <v>2017</v>
      </c>
      <c r="G5170" s="9">
        <v>8</v>
      </c>
      <c r="H5170" s="9"/>
      <c r="BF5170" s="33">
        <v>73.775000000000006</v>
      </c>
      <c r="BG5170" s="33">
        <v>72.655000000000001</v>
      </c>
      <c r="BH5170" s="33">
        <v>70.954999999999998</v>
      </c>
      <c r="BI5170" s="33">
        <v>69.62</v>
      </c>
      <c r="BJ5170" s="33">
        <v>68.45</v>
      </c>
      <c r="BK5170" s="33">
        <v>67.59</v>
      </c>
      <c r="BL5170" s="33">
        <v>67.62</v>
      </c>
      <c r="BM5170" s="33">
        <v>71.62</v>
      </c>
      <c r="BN5170" s="33">
        <v>77.61</v>
      </c>
      <c r="BO5170" s="33">
        <v>83</v>
      </c>
      <c r="BP5170" s="33">
        <v>87.89</v>
      </c>
      <c r="BQ5170" s="33">
        <v>91.22</v>
      </c>
      <c r="BR5170" s="33">
        <v>93.704999999999998</v>
      </c>
      <c r="BS5170" s="33">
        <v>95.09</v>
      </c>
      <c r="BT5170" s="33">
        <v>96.375</v>
      </c>
      <c r="BU5170" s="33">
        <v>97.745000000000005</v>
      </c>
      <c r="BV5170" s="33">
        <v>99.29</v>
      </c>
      <c r="BW5170" s="33">
        <v>99.56</v>
      </c>
      <c r="BX5170" s="33">
        <v>97.79</v>
      </c>
      <c r="BY5170" s="33">
        <v>91.685000000000002</v>
      </c>
      <c r="BZ5170" s="33">
        <v>85.325000000000003</v>
      </c>
      <c r="CA5170" s="33">
        <v>81.34</v>
      </c>
      <c r="CB5170" s="33">
        <v>78.11</v>
      </c>
      <c r="CC5170" s="33">
        <v>75.98</v>
      </c>
      <c r="DC5170" s="9">
        <v>15.47907</v>
      </c>
      <c r="DD5170" s="9">
        <v>0</v>
      </c>
    </row>
    <row r="5171" spans="1:108" x14ac:dyDescent="0.25">
      <c r="A5171" s="9" t="s">
        <v>42</v>
      </c>
      <c r="B5171" s="9" t="s">
        <v>30</v>
      </c>
      <c r="C5171" s="9" t="s">
        <v>3</v>
      </c>
      <c r="D5171" s="9" t="s">
        <v>37</v>
      </c>
      <c r="E5171" s="9" t="s">
        <v>38</v>
      </c>
      <c r="F5171" s="9">
        <v>2017</v>
      </c>
      <c r="G5171" s="9">
        <v>9</v>
      </c>
      <c r="H5171" s="9"/>
      <c r="BF5171" s="33">
        <v>70.334999999999994</v>
      </c>
      <c r="BG5171" s="33">
        <v>69.305000000000007</v>
      </c>
      <c r="BH5171" s="33">
        <v>68.064999999999998</v>
      </c>
      <c r="BI5171" s="33">
        <v>67.144999999999996</v>
      </c>
      <c r="BJ5171" s="33">
        <v>65.965000000000003</v>
      </c>
      <c r="BK5171" s="33">
        <v>65.245000000000005</v>
      </c>
      <c r="BL5171" s="33">
        <v>64.765000000000001</v>
      </c>
      <c r="BM5171" s="33">
        <v>67.38</v>
      </c>
      <c r="BN5171" s="33">
        <v>74.02</v>
      </c>
      <c r="BO5171" s="33">
        <v>80.265000000000001</v>
      </c>
      <c r="BP5171" s="33">
        <v>86.025000000000006</v>
      </c>
      <c r="BQ5171" s="33">
        <v>89.474999999999994</v>
      </c>
      <c r="BR5171" s="33">
        <v>91.72</v>
      </c>
      <c r="BS5171" s="33">
        <v>94.275000000000006</v>
      </c>
      <c r="BT5171" s="33">
        <v>96.37</v>
      </c>
      <c r="BU5171" s="33">
        <v>97.465000000000003</v>
      </c>
      <c r="BV5171" s="33">
        <v>98.234999999999999</v>
      </c>
      <c r="BW5171" s="33">
        <v>97.41</v>
      </c>
      <c r="BX5171" s="33">
        <v>93.424999999999997</v>
      </c>
      <c r="BY5171" s="33">
        <v>84.46</v>
      </c>
      <c r="BZ5171" s="33">
        <v>78.545000000000002</v>
      </c>
      <c r="CA5171" s="33">
        <v>75.174999999999997</v>
      </c>
      <c r="CB5171" s="33">
        <v>72.959999999999994</v>
      </c>
      <c r="CC5171" s="33">
        <v>71.349999999999994</v>
      </c>
      <c r="DC5171" s="9">
        <v>15.47907</v>
      </c>
      <c r="DD5171" s="9">
        <v>0</v>
      </c>
    </row>
    <row r="5172" spans="1:108" x14ac:dyDescent="0.25">
      <c r="A5172" s="9" t="s">
        <v>42</v>
      </c>
      <c r="B5172" s="9" t="s">
        <v>30</v>
      </c>
      <c r="C5172" s="9" t="s">
        <v>3</v>
      </c>
      <c r="D5172" s="9" t="s">
        <v>37</v>
      </c>
      <c r="E5172" s="9" t="s">
        <v>38</v>
      </c>
      <c r="F5172" s="9">
        <v>2017</v>
      </c>
      <c r="G5172" s="9">
        <v>10</v>
      </c>
      <c r="H5172" s="9"/>
      <c r="BF5172" s="33">
        <v>63.798909999999999</v>
      </c>
      <c r="BG5172" s="33">
        <v>63.298909999999999</v>
      </c>
      <c r="BH5172" s="33">
        <v>61.782609999999998</v>
      </c>
      <c r="BI5172" s="33">
        <v>59.576090000000001</v>
      </c>
      <c r="BJ5172" s="33">
        <v>58.146740000000001</v>
      </c>
      <c r="BK5172" s="33">
        <v>57.277169999999998</v>
      </c>
      <c r="BL5172" s="33">
        <v>56.63044</v>
      </c>
      <c r="BM5172" s="33">
        <v>57.070650000000001</v>
      </c>
      <c r="BN5172" s="33">
        <v>61.86956</v>
      </c>
      <c r="BO5172" s="33">
        <v>68.614130000000003</v>
      </c>
      <c r="BP5172" s="33">
        <v>74.157610000000005</v>
      </c>
      <c r="BQ5172" s="33">
        <v>77.619569999999996</v>
      </c>
      <c r="BR5172" s="33">
        <v>80.445660000000004</v>
      </c>
      <c r="BS5172" s="33">
        <v>82.353260000000006</v>
      </c>
      <c r="BT5172" s="33">
        <v>83.739130000000003</v>
      </c>
      <c r="BU5172" s="33">
        <v>84.255430000000004</v>
      </c>
      <c r="BV5172" s="33">
        <v>83.538039999999995</v>
      </c>
      <c r="BW5172" s="33">
        <v>81.206519999999998</v>
      </c>
      <c r="BX5172" s="33">
        <v>75.315219999999997</v>
      </c>
      <c r="BY5172" s="33">
        <v>70.070660000000004</v>
      </c>
      <c r="BZ5172" s="33">
        <v>66.559780000000003</v>
      </c>
      <c r="CA5172" s="33">
        <v>64.298910000000006</v>
      </c>
      <c r="CB5172" s="33">
        <v>63.266300000000001</v>
      </c>
      <c r="CC5172" s="33">
        <v>62.195650000000001</v>
      </c>
      <c r="DC5172" s="9">
        <v>15.47907</v>
      </c>
      <c r="DD5172" s="9">
        <v>0</v>
      </c>
    </row>
    <row r="5173" spans="1:108" x14ac:dyDescent="0.25">
      <c r="A5173" s="9" t="s">
        <v>42</v>
      </c>
      <c r="B5173" s="9" t="s">
        <v>30</v>
      </c>
      <c r="C5173" s="9" t="s">
        <v>3</v>
      </c>
      <c r="D5173" s="9" t="s">
        <v>37</v>
      </c>
      <c r="E5173" s="9" t="s">
        <v>38</v>
      </c>
      <c r="F5173" s="9">
        <v>2018</v>
      </c>
      <c r="G5173" s="9">
        <v>5</v>
      </c>
      <c r="H5173" s="9"/>
      <c r="BF5173" s="33">
        <v>63.677079999999997</v>
      </c>
      <c r="BG5173" s="33">
        <v>62.854170000000003</v>
      </c>
      <c r="BH5173" s="33">
        <v>61.744790000000002</v>
      </c>
      <c r="BI5173" s="33">
        <v>60.776040000000002</v>
      </c>
      <c r="BJ5173" s="33">
        <v>59.9375</v>
      </c>
      <c r="BK5173" s="33">
        <v>59.119790000000002</v>
      </c>
      <c r="BL5173" s="33">
        <v>60.416670000000003</v>
      </c>
      <c r="BM5173" s="33">
        <v>65.578130000000002</v>
      </c>
      <c r="BN5173" s="33">
        <v>71.6875</v>
      </c>
      <c r="BO5173" s="33">
        <v>76.947909999999993</v>
      </c>
      <c r="BP5173" s="33">
        <v>80.260409999999993</v>
      </c>
      <c r="BQ5173" s="33">
        <v>82.432289999999995</v>
      </c>
      <c r="BR5173" s="33">
        <v>85</v>
      </c>
      <c r="BS5173" s="33">
        <v>87.026039999999995</v>
      </c>
      <c r="BT5173" s="33">
        <v>88.520840000000007</v>
      </c>
      <c r="BU5173" s="33">
        <v>89.6875</v>
      </c>
      <c r="BV5173" s="33">
        <v>90.697909999999993</v>
      </c>
      <c r="BW5173" s="33">
        <v>91.052090000000007</v>
      </c>
      <c r="BX5173" s="33">
        <v>89.875</v>
      </c>
      <c r="BY5173" s="33">
        <v>83.588539999999995</v>
      </c>
      <c r="BZ5173" s="33">
        <v>76.635409999999993</v>
      </c>
      <c r="CA5173" s="33">
        <v>72.104159999999993</v>
      </c>
      <c r="CB5173" s="33">
        <v>69</v>
      </c>
      <c r="CC5173" s="33">
        <v>67.057289999999995</v>
      </c>
      <c r="DC5173" s="9">
        <v>15.47907</v>
      </c>
      <c r="DD5173" s="9">
        <v>0</v>
      </c>
    </row>
    <row r="5174" spans="1:108" x14ac:dyDescent="0.25">
      <c r="A5174" s="9" t="s">
        <v>42</v>
      </c>
      <c r="B5174" s="9" t="s">
        <v>30</v>
      </c>
      <c r="C5174" s="9" t="s">
        <v>3</v>
      </c>
      <c r="D5174" s="9" t="s">
        <v>37</v>
      </c>
      <c r="E5174" s="9" t="s">
        <v>38</v>
      </c>
      <c r="F5174" s="9">
        <v>2018</v>
      </c>
      <c r="G5174" s="9">
        <v>6</v>
      </c>
      <c r="H5174" s="9"/>
      <c r="BF5174" s="33">
        <v>73.723960000000005</v>
      </c>
      <c r="BG5174" s="33">
        <v>72.828130000000002</v>
      </c>
      <c r="BH5174" s="33">
        <v>71.411460000000005</v>
      </c>
      <c r="BI5174" s="33">
        <v>70.609380000000002</v>
      </c>
      <c r="BJ5174" s="33">
        <v>69.6875</v>
      </c>
      <c r="BK5174" s="33">
        <v>68.651039999999995</v>
      </c>
      <c r="BL5174" s="33">
        <v>69.536460000000005</v>
      </c>
      <c r="BM5174" s="33">
        <v>74.375</v>
      </c>
      <c r="BN5174" s="33">
        <v>80.151039999999995</v>
      </c>
      <c r="BO5174" s="33">
        <v>84.848960000000005</v>
      </c>
      <c r="BP5174" s="33">
        <v>88.739590000000007</v>
      </c>
      <c r="BQ5174" s="33">
        <v>91.71875</v>
      </c>
      <c r="BR5174" s="33">
        <v>94.119789999999995</v>
      </c>
      <c r="BS5174" s="33">
        <v>96.40625</v>
      </c>
      <c r="BT5174" s="33">
        <v>98.265630000000002</v>
      </c>
      <c r="BU5174" s="33">
        <v>99.630210000000005</v>
      </c>
      <c r="BV5174" s="33">
        <v>100.20829999999999</v>
      </c>
      <c r="BW5174" s="33">
        <v>99.973960000000005</v>
      </c>
      <c r="BX5174" s="33">
        <v>98.572909999999993</v>
      </c>
      <c r="BY5174" s="33">
        <v>93.088539999999995</v>
      </c>
      <c r="BZ5174" s="33">
        <v>85.411460000000005</v>
      </c>
      <c r="CA5174" s="33">
        <v>79.760409999999993</v>
      </c>
      <c r="CB5174" s="33">
        <v>76.552090000000007</v>
      </c>
      <c r="CC5174" s="33">
        <v>74.53125</v>
      </c>
      <c r="DC5174" s="9">
        <v>15.47907</v>
      </c>
      <c r="DD5174" s="9">
        <v>0</v>
      </c>
    </row>
    <row r="5175" spans="1:108" x14ac:dyDescent="0.25">
      <c r="A5175" s="9" t="s">
        <v>42</v>
      </c>
      <c r="B5175" s="9" t="s">
        <v>30</v>
      </c>
      <c r="C5175" s="9" t="s">
        <v>3</v>
      </c>
      <c r="D5175" s="9" t="s">
        <v>37</v>
      </c>
      <c r="E5175" s="9" t="s">
        <v>38</v>
      </c>
      <c r="F5175" s="9">
        <v>2018</v>
      </c>
      <c r="G5175" s="9">
        <v>7</v>
      </c>
      <c r="H5175" s="9">
        <v>5074.5439999999999</v>
      </c>
      <c r="I5175" s="9">
        <v>5003.2969999999996</v>
      </c>
      <c r="J5175" s="9">
        <v>4937.5020000000004</v>
      </c>
      <c r="K5175" s="9">
        <v>5320.4840000000004</v>
      </c>
      <c r="L5175" s="9">
        <v>5562.87</v>
      </c>
      <c r="M5175" s="9">
        <v>5879.4369999999999</v>
      </c>
      <c r="N5175" s="9">
        <v>6044.5609999999997</v>
      </c>
      <c r="O5175" s="9">
        <v>6372.9549999999999</v>
      </c>
      <c r="P5175" s="9">
        <v>6587.5739999999996</v>
      </c>
      <c r="Q5175" s="9">
        <v>6817.2190000000001</v>
      </c>
      <c r="R5175" s="9">
        <v>6983.5110000000004</v>
      </c>
      <c r="S5175" s="9">
        <v>7073.5169999999998</v>
      </c>
      <c r="T5175" s="9">
        <v>6634.2839999999997</v>
      </c>
      <c r="U5175" s="9">
        <v>4873.9870000000001</v>
      </c>
      <c r="V5175" s="9">
        <v>4898.2309999999998</v>
      </c>
      <c r="W5175" s="9">
        <v>5008.1540000000005</v>
      </c>
      <c r="X5175" s="9">
        <v>5179.0060000000003</v>
      </c>
      <c r="Y5175" s="9">
        <v>5333.6390000000001</v>
      </c>
      <c r="Z5175" s="9">
        <v>7375.4780000000001</v>
      </c>
      <c r="AA5175" s="9">
        <v>7792.5060000000003</v>
      </c>
      <c r="AB5175" s="9">
        <v>7335.6329999999998</v>
      </c>
      <c r="AC5175" s="9">
        <v>6428.7470000000003</v>
      </c>
      <c r="AD5175" s="9">
        <v>5808.5370000000003</v>
      </c>
      <c r="AE5175" s="9">
        <v>5784.107</v>
      </c>
      <c r="AF5175" s="9">
        <v>5072.3320000000003</v>
      </c>
      <c r="AG5175" s="9">
        <v>5070.6710000000003</v>
      </c>
      <c r="AH5175" s="9">
        <v>4999.7479999999996</v>
      </c>
      <c r="AI5175" s="9">
        <v>4924.2269999999999</v>
      </c>
      <c r="AJ5175" s="9">
        <v>5271.6459999999997</v>
      </c>
      <c r="AK5175" s="9">
        <v>5629.8469999999998</v>
      </c>
      <c r="AL5175" s="9">
        <v>5890.9539999999997</v>
      </c>
      <c r="AM5175" s="9">
        <v>6020.6750000000002</v>
      </c>
      <c r="AN5175" s="9">
        <v>6359.4660000000003</v>
      </c>
      <c r="AO5175" s="9">
        <v>6520.1819999999998</v>
      </c>
      <c r="AP5175" s="9">
        <v>6657.5919999999996</v>
      </c>
      <c r="AQ5175" s="9">
        <v>6810.808</v>
      </c>
      <c r="AR5175" s="9">
        <v>7136.4520000000002</v>
      </c>
      <c r="AS5175" s="9">
        <v>7247.6419999999998</v>
      </c>
      <c r="AT5175" s="9">
        <v>7364.1959999999999</v>
      </c>
      <c r="AU5175" s="9">
        <v>7376.6030000000001</v>
      </c>
      <c r="AV5175" s="9">
        <v>7399.8410000000003</v>
      </c>
      <c r="AW5175" s="9">
        <v>7459.2920000000004</v>
      </c>
      <c r="AX5175" s="9">
        <v>7492.4480000000003</v>
      </c>
      <c r="AY5175" s="9">
        <v>7493.6040000000003</v>
      </c>
      <c r="AZ5175" s="9">
        <v>7353.8580000000002</v>
      </c>
      <c r="BA5175" s="9">
        <v>6942.7849999999999</v>
      </c>
      <c r="BB5175" s="9">
        <v>6101.8220000000001</v>
      </c>
      <c r="BC5175" s="9">
        <v>5524.8860000000004</v>
      </c>
      <c r="BD5175" s="9">
        <v>5519.6679999999997</v>
      </c>
      <c r="BE5175" s="9">
        <v>7428.2179999999998</v>
      </c>
      <c r="BF5175" s="33">
        <v>70.959999999999994</v>
      </c>
      <c r="BG5175" s="33">
        <v>70.165000000000006</v>
      </c>
      <c r="BH5175" s="33">
        <v>68.805000000000007</v>
      </c>
      <c r="BI5175" s="33">
        <v>67.864999999999995</v>
      </c>
      <c r="BJ5175" s="33">
        <v>67.14</v>
      </c>
      <c r="BK5175" s="33">
        <v>66.430000000000007</v>
      </c>
      <c r="BL5175" s="33">
        <v>67.525000000000006</v>
      </c>
      <c r="BM5175" s="33">
        <v>72.61</v>
      </c>
      <c r="BN5175" s="33">
        <v>79.260000000000005</v>
      </c>
      <c r="BO5175" s="33">
        <v>85.12</v>
      </c>
      <c r="BP5175" s="33">
        <v>89.974999999999994</v>
      </c>
      <c r="BQ5175" s="33">
        <v>93.14</v>
      </c>
      <c r="BR5175" s="33">
        <v>95.62</v>
      </c>
      <c r="BS5175" s="33">
        <v>98.06</v>
      </c>
      <c r="BT5175" s="33">
        <v>99.86</v>
      </c>
      <c r="BU5175" s="33">
        <v>101.125</v>
      </c>
      <c r="BV5175" s="33">
        <v>101.815</v>
      </c>
      <c r="BW5175" s="33">
        <v>102.105</v>
      </c>
      <c r="BX5175" s="33">
        <v>101.125</v>
      </c>
      <c r="BY5175" s="33">
        <v>95.534999999999997</v>
      </c>
      <c r="BZ5175" s="33">
        <v>87.775000000000006</v>
      </c>
      <c r="CA5175" s="33">
        <v>81.56</v>
      </c>
      <c r="CB5175" s="33">
        <v>77.855000000000004</v>
      </c>
      <c r="CC5175" s="33">
        <v>75.59</v>
      </c>
      <c r="CD5175" s="9">
        <v>5124.607</v>
      </c>
      <c r="CE5175" s="9">
        <v>3837.817</v>
      </c>
      <c r="CF5175" s="9">
        <v>4008.7910000000002</v>
      </c>
      <c r="CG5175" s="9">
        <v>2810.7489999999998</v>
      </c>
      <c r="CH5175" s="9">
        <v>2625.8049999999998</v>
      </c>
      <c r="CI5175" s="9">
        <v>1699.289</v>
      </c>
      <c r="CJ5175" s="9">
        <v>1567.5250000000001</v>
      </c>
      <c r="CK5175" s="9">
        <v>2410.694</v>
      </c>
      <c r="CL5175" s="9">
        <v>3341.3679999999999</v>
      </c>
      <c r="CM5175" s="9">
        <v>5262.7910000000002</v>
      </c>
      <c r="CN5175" s="9">
        <v>6791.6840000000002</v>
      </c>
      <c r="CO5175" s="9">
        <v>8778.5010000000002</v>
      </c>
      <c r="CP5175" s="9">
        <v>8467.4609999999993</v>
      </c>
      <c r="CQ5175" s="9">
        <v>9071.3080000000009</v>
      </c>
      <c r="CR5175" s="9">
        <v>8486.4410000000007</v>
      </c>
      <c r="CS5175" s="9">
        <v>8602.7669999999998</v>
      </c>
      <c r="CT5175" s="9">
        <v>9017.5349999999999</v>
      </c>
      <c r="CU5175" s="9">
        <v>8464.9330000000009</v>
      </c>
      <c r="CV5175" s="9">
        <v>8784.3310000000001</v>
      </c>
      <c r="CW5175" s="9">
        <v>10405.51</v>
      </c>
      <c r="CX5175" s="9">
        <v>10212.42</v>
      </c>
      <c r="CY5175" s="9">
        <v>8156.3940000000002</v>
      </c>
      <c r="CZ5175" s="9">
        <v>6495.5910000000003</v>
      </c>
      <c r="DA5175" s="9">
        <v>6489.6049999999996</v>
      </c>
      <c r="DB5175" s="9">
        <v>6749.2790000000005</v>
      </c>
      <c r="DC5175" s="9">
        <v>15.47907</v>
      </c>
      <c r="DD5175" s="9">
        <v>0</v>
      </c>
    </row>
    <row r="5176" spans="1:108" x14ac:dyDescent="0.25">
      <c r="A5176" s="9" t="s">
        <v>42</v>
      </c>
      <c r="B5176" s="9" t="s">
        <v>30</v>
      </c>
      <c r="C5176" s="9" t="s">
        <v>3</v>
      </c>
      <c r="D5176" s="9" t="s">
        <v>37</v>
      </c>
      <c r="E5176" s="9" t="s">
        <v>38</v>
      </c>
      <c r="F5176" s="9">
        <v>2018</v>
      </c>
      <c r="G5176" s="9">
        <v>8</v>
      </c>
      <c r="H5176" s="9"/>
      <c r="BF5176" s="33">
        <v>73.775000000000006</v>
      </c>
      <c r="BG5176" s="33">
        <v>72.655000000000001</v>
      </c>
      <c r="BH5176" s="33">
        <v>70.954999999999998</v>
      </c>
      <c r="BI5176" s="33">
        <v>69.62</v>
      </c>
      <c r="BJ5176" s="33">
        <v>68.45</v>
      </c>
      <c r="BK5176" s="33">
        <v>67.59</v>
      </c>
      <c r="BL5176" s="33">
        <v>67.62</v>
      </c>
      <c r="BM5176" s="33">
        <v>71.62</v>
      </c>
      <c r="BN5176" s="33">
        <v>77.61</v>
      </c>
      <c r="BO5176" s="33">
        <v>83</v>
      </c>
      <c r="BP5176" s="33">
        <v>87.89</v>
      </c>
      <c r="BQ5176" s="33">
        <v>91.22</v>
      </c>
      <c r="BR5176" s="33">
        <v>93.704999999999998</v>
      </c>
      <c r="BS5176" s="33">
        <v>95.09</v>
      </c>
      <c r="BT5176" s="33">
        <v>96.375</v>
      </c>
      <c r="BU5176" s="33">
        <v>97.745000000000005</v>
      </c>
      <c r="BV5176" s="33">
        <v>99.29</v>
      </c>
      <c r="BW5176" s="33">
        <v>99.56</v>
      </c>
      <c r="BX5176" s="33">
        <v>97.79</v>
      </c>
      <c r="BY5176" s="33">
        <v>91.685000000000002</v>
      </c>
      <c r="BZ5176" s="33">
        <v>85.325000000000003</v>
      </c>
      <c r="CA5176" s="33">
        <v>81.34</v>
      </c>
      <c r="CB5176" s="33">
        <v>78.11</v>
      </c>
      <c r="CC5176" s="33">
        <v>75.98</v>
      </c>
      <c r="DC5176" s="9">
        <v>15.47907</v>
      </c>
      <c r="DD5176" s="9">
        <v>0</v>
      </c>
    </row>
    <row r="5177" spans="1:108" x14ac:dyDescent="0.25">
      <c r="A5177" s="9" t="s">
        <v>42</v>
      </c>
      <c r="B5177" s="9" t="s">
        <v>30</v>
      </c>
      <c r="C5177" s="9" t="s">
        <v>3</v>
      </c>
      <c r="D5177" s="9" t="s">
        <v>37</v>
      </c>
      <c r="E5177" s="9" t="s">
        <v>38</v>
      </c>
      <c r="F5177" s="9">
        <v>2018</v>
      </c>
      <c r="G5177" s="9">
        <v>9</v>
      </c>
      <c r="H5177" s="9"/>
      <c r="BF5177" s="33">
        <v>70.334999999999994</v>
      </c>
      <c r="BG5177" s="33">
        <v>69.305000000000007</v>
      </c>
      <c r="BH5177" s="33">
        <v>68.064999999999998</v>
      </c>
      <c r="BI5177" s="33">
        <v>67.144999999999996</v>
      </c>
      <c r="BJ5177" s="33">
        <v>65.965000000000003</v>
      </c>
      <c r="BK5177" s="33">
        <v>65.245000000000005</v>
      </c>
      <c r="BL5177" s="33">
        <v>64.765000000000001</v>
      </c>
      <c r="BM5177" s="33">
        <v>67.38</v>
      </c>
      <c r="BN5177" s="33">
        <v>74.02</v>
      </c>
      <c r="BO5177" s="33">
        <v>80.265000000000001</v>
      </c>
      <c r="BP5177" s="33">
        <v>86.025000000000006</v>
      </c>
      <c r="BQ5177" s="33">
        <v>89.474999999999994</v>
      </c>
      <c r="BR5177" s="33">
        <v>91.72</v>
      </c>
      <c r="BS5177" s="33">
        <v>94.275000000000006</v>
      </c>
      <c r="BT5177" s="33">
        <v>96.37</v>
      </c>
      <c r="BU5177" s="33">
        <v>97.465000000000003</v>
      </c>
      <c r="BV5177" s="33">
        <v>98.234999999999999</v>
      </c>
      <c r="BW5177" s="33">
        <v>97.41</v>
      </c>
      <c r="BX5177" s="33">
        <v>93.424999999999997</v>
      </c>
      <c r="BY5177" s="33">
        <v>84.46</v>
      </c>
      <c r="BZ5177" s="33">
        <v>78.545000000000002</v>
      </c>
      <c r="CA5177" s="33">
        <v>75.174999999999997</v>
      </c>
      <c r="CB5177" s="33">
        <v>72.959999999999994</v>
      </c>
      <c r="CC5177" s="33">
        <v>71.349999999999994</v>
      </c>
      <c r="DC5177" s="9">
        <v>15.47907</v>
      </c>
      <c r="DD5177" s="9">
        <v>0</v>
      </c>
    </row>
    <row r="5178" spans="1:108" x14ac:dyDescent="0.25">
      <c r="A5178" s="9" t="s">
        <v>42</v>
      </c>
      <c r="B5178" s="9" t="s">
        <v>30</v>
      </c>
      <c r="C5178" s="9" t="s">
        <v>3</v>
      </c>
      <c r="D5178" s="9" t="s">
        <v>37</v>
      </c>
      <c r="E5178" s="9" t="s">
        <v>38</v>
      </c>
      <c r="F5178" s="9">
        <v>2018</v>
      </c>
      <c r="G5178" s="9">
        <v>10</v>
      </c>
      <c r="H5178" s="9"/>
      <c r="BF5178" s="33">
        <v>63.798909999999999</v>
      </c>
      <c r="BG5178" s="33">
        <v>63.298909999999999</v>
      </c>
      <c r="BH5178" s="33">
        <v>61.782609999999998</v>
      </c>
      <c r="BI5178" s="33">
        <v>59.576090000000001</v>
      </c>
      <c r="BJ5178" s="33">
        <v>58.146740000000001</v>
      </c>
      <c r="BK5178" s="33">
        <v>57.277169999999998</v>
      </c>
      <c r="BL5178" s="33">
        <v>56.63044</v>
      </c>
      <c r="BM5178" s="33">
        <v>57.070650000000001</v>
      </c>
      <c r="BN5178" s="33">
        <v>61.86956</v>
      </c>
      <c r="BO5178" s="33">
        <v>68.614130000000003</v>
      </c>
      <c r="BP5178" s="33">
        <v>74.157610000000005</v>
      </c>
      <c r="BQ5178" s="33">
        <v>77.619569999999996</v>
      </c>
      <c r="BR5178" s="33">
        <v>80.445660000000004</v>
      </c>
      <c r="BS5178" s="33">
        <v>82.353260000000006</v>
      </c>
      <c r="BT5178" s="33">
        <v>83.739130000000003</v>
      </c>
      <c r="BU5178" s="33">
        <v>84.255430000000004</v>
      </c>
      <c r="BV5178" s="33">
        <v>83.538039999999995</v>
      </c>
      <c r="BW5178" s="33">
        <v>81.206519999999998</v>
      </c>
      <c r="BX5178" s="33">
        <v>75.315219999999997</v>
      </c>
      <c r="BY5178" s="33">
        <v>70.070660000000004</v>
      </c>
      <c r="BZ5178" s="33">
        <v>66.559780000000003</v>
      </c>
      <c r="CA5178" s="33">
        <v>64.298910000000006</v>
      </c>
      <c r="CB5178" s="33">
        <v>63.266300000000001</v>
      </c>
      <c r="CC5178" s="33">
        <v>62.195650000000001</v>
      </c>
      <c r="DC5178" s="9">
        <v>15.47907</v>
      </c>
      <c r="DD5178" s="9">
        <v>0</v>
      </c>
    </row>
    <row r="5179" spans="1:108" x14ac:dyDescent="0.25">
      <c r="A5179" s="9" t="s">
        <v>42</v>
      </c>
      <c r="B5179" s="9" t="s">
        <v>30</v>
      </c>
      <c r="C5179" s="9" t="s">
        <v>3</v>
      </c>
      <c r="D5179" s="9" t="s">
        <v>37</v>
      </c>
      <c r="E5179" s="9" t="s">
        <v>38</v>
      </c>
      <c r="F5179" s="9">
        <v>2019</v>
      </c>
      <c r="G5179" s="9">
        <v>5</v>
      </c>
      <c r="H5179" s="9"/>
      <c r="BF5179" s="33">
        <v>63.677079999999997</v>
      </c>
      <c r="BG5179" s="33">
        <v>62.854170000000003</v>
      </c>
      <c r="BH5179" s="33">
        <v>61.744790000000002</v>
      </c>
      <c r="BI5179" s="33">
        <v>60.776040000000002</v>
      </c>
      <c r="BJ5179" s="33">
        <v>59.9375</v>
      </c>
      <c r="BK5179" s="33">
        <v>59.119790000000002</v>
      </c>
      <c r="BL5179" s="33">
        <v>60.416670000000003</v>
      </c>
      <c r="BM5179" s="33">
        <v>65.578130000000002</v>
      </c>
      <c r="BN5179" s="33">
        <v>71.6875</v>
      </c>
      <c r="BO5179" s="33">
        <v>76.947909999999993</v>
      </c>
      <c r="BP5179" s="33">
        <v>80.260409999999993</v>
      </c>
      <c r="BQ5179" s="33">
        <v>82.432289999999995</v>
      </c>
      <c r="BR5179" s="33">
        <v>85</v>
      </c>
      <c r="BS5179" s="33">
        <v>87.026039999999995</v>
      </c>
      <c r="BT5179" s="33">
        <v>88.520840000000007</v>
      </c>
      <c r="BU5179" s="33">
        <v>89.6875</v>
      </c>
      <c r="BV5179" s="33">
        <v>90.697909999999993</v>
      </c>
      <c r="BW5179" s="33">
        <v>91.052090000000007</v>
      </c>
      <c r="BX5179" s="33">
        <v>89.875</v>
      </c>
      <c r="BY5179" s="33">
        <v>83.588539999999995</v>
      </c>
      <c r="BZ5179" s="33">
        <v>76.635409999999993</v>
      </c>
      <c r="CA5179" s="33">
        <v>72.104159999999993</v>
      </c>
      <c r="CB5179" s="33">
        <v>69</v>
      </c>
      <c r="CC5179" s="33">
        <v>67.057289999999995</v>
      </c>
      <c r="DC5179" s="9">
        <v>15.47907</v>
      </c>
      <c r="DD5179" s="9">
        <v>0</v>
      </c>
    </row>
    <row r="5180" spans="1:108" x14ac:dyDescent="0.25">
      <c r="A5180" s="9" t="s">
        <v>42</v>
      </c>
      <c r="B5180" s="9" t="s">
        <v>30</v>
      </c>
      <c r="C5180" s="9" t="s">
        <v>3</v>
      </c>
      <c r="D5180" s="9" t="s">
        <v>37</v>
      </c>
      <c r="E5180" s="9" t="s">
        <v>38</v>
      </c>
      <c r="F5180" s="9">
        <v>2019</v>
      </c>
      <c r="G5180" s="9">
        <v>6</v>
      </c>
      <c r="H5180" s="9"/>
      <c r="BF5180" s="33">
        <v>73.723960000000005</v>
      </c>
      <c r="BG5180" s="33">
        <v>72.828130000000002</v>
      </c>
      <c r="BH5180" s="33">
        <v>71.411460000000005</v>
      </c>
      <c r="BI5180" s="33">
        <v>70.609380000000002</v>
      </c>
      <c r="BJ5180" s="33">
        <v>69.6875</v>
      </c>
      <c r="BK5180" s="33">
        <v>68.651039999999995</v>
      </c>
      <c r="BL5180" s="33">
        <v>69.536460000000005</v>
      </c>
      <c r="BM5180" s="33">
        <v>74.375</v>
      </c>
      <c r="BN5180" s="33">
        <v>80.151039999999995</v>
      </c>
      <c r="BO5180" s="33">
        <v>84.848960000000005</v>
      </c>
      <c r="BP5180" s="33">
        <v>88.739590000000007</v>
      </c>
      <c r="BQ5180" s="33">
        <v>91.71875</v>
      </c>
      <c r="BR5180" s="33">
        <v>94.119789999999995</v>
      </c>
      <c r="BS5180" s="33">
        <v>96.40625</v>
      </c>
      <c r="BT5180" s="33">
        <v>98.265630000000002</v>
      </c>
      <c r="BU5180" s="33">
        <v>99.630210000000005</v>
      </c>
      <c r="BV5180" s="33">
        <v>100.20829999999999</v>
      </c>
      <c r="BW5180" s="33">
        <v>99.973960000000005</v>
      </c>
      <c r="BX5180" s="33">
        <v>98.572909999999993</v>
      </c>
      <c r="BY5180" s="33">
        <v>93.088539999999995</v>
      </c>
      <c r="BZ5180" s="33">
        <v>85.411460000000005</v>
      </c>
      <c r="CA5180" s="33">
        <v>79.760409999999993</v>
      </c>
      <c r="CB5180" s="33">
        <v>76.552090000000007</v>
      </c>
      <c r="CC5180" s="33">
        <v>74.53125</v>
      </c>
      <c r="DC5180" s="9">
        <v>15.47907</v>
      </c>
      <c r="DD5180" s="9">
        <v>0</v>
      </c>
    </row>
    <row r="5181" spans="1:108" x14ac:dyDescent="0.25">
      <c r="A5181" s="9" t="s">
        <v>42</v>
      </c>
      <c r="B5181" s="9" t="s">
        <v>30</v>
      </c>
      <c r="C5181" s="9" t="s">
        <v>3</v>
      </c>
      <c r="D5181" s="9" t="s">
        <v>37</v>
      </c>
      <c r="E5181" s="9" t="s">
        <v>38</v>
      </c>
      <c r="F5181" s="9">
        <v>2019</v>
      </c>
      <c r="G5181" s="9">
        <v>7</v>
      </c>
      <c r="H5181" s="9">
        <v>5077.4549999999999</v>
      </c>
      <c r="I5181" s="9">
        <v>5006.5010000000002</v>
      </c>
      <c r="J5181" s="9">
        <v>4941.5060000000003</v>
      </c>
      <c r="K5181" s="9">
        <v>5324.0219999999999</v>
      </c>
      <c r="L5181" s="9">
        <v>5565.2120000000004</v>
      </c>
      <c r="M5181" s="9">
        <v>5880.2939999999999</v>
      </c>
      <c r="N5181" s="9">
        <v>6043.4560000000001</v>
      </c>
      <c r="O5181" s="9">
        <v>6372.2709999999997</v>
      </c>
      <c r="P5181" s="9">
        <v>6585.9309999999996</v>
      </c>
      <c r="Q5181" s="9">
        <v>6815.1180000000004</v>
      </c>
      <c r="R5181" s="9">
        <v>6983.0749999999998</v>
      </c>
      <c r="S5181" s="9">
        <v>7072.9129999999996</v>
      </c>
      <c r="T5181" s="9">
        <v>6634.8909999999996</v>
      </c>
      <c r="U5181" s="9">
        <v>4873.2979999999998</v>
      </c>
      <c r="V5181" s="9">
        <v>4897.5420000000004</v>
      </c>
      <c r="W5181" s="9">
        <v>5006.7809999999999</v>
      </c>
      <c r="X5181" s="9">
        <v>5178.665</v>
      </c>
      <c r="Y5181" s="9">
        <v>5333.777</v>
      </c>
      <c r="Z5181" s="9">
        <v>7376.7169999999996</v>
      </c>
      <c r="AA5181" s="9">
        <v>7793.0330000000004</v>
      </c>
      <c r="AB5181" s="9">
        <v>7336.4430000000002</v>
      </c>
      <c r="AC5181" s="9">
        <v>6430.433</v>
      </c>
      <c r="AD5181" s="9">
        <v>5809.1729999999998</v>
      </c>
      <c r="AE5181" s="9">
        <v>5784.7439999999997</v>
      </c>
      <c r="AF5181" s="9">
        <v>5071.7659999999996</v>
      </c>
      <c r="AG5181" s="9">
        <v>5073.5829999999996</v>
      </c>
      <c r="AH5181" s="9">
        <v>5002.951</v>
      </c>
      <c r="AI5181" s="9">
        <v>4928.2299999999996</v>
      </c>
      <c r="AJ5181" s="9">
        <v>5275.183</v>
      </c>
      <c r="AK5181" s="9">
        <v>5632.1890000000003</v>
      </c>
      <c r="AL5181" s="9">
        <v>5891.8109999999997</v>
      </c>
      <c r="AM5181" s="9">
        <v>6019.57</v>
      </c>
      <c r="AN5181" s="9">
        <v>6358.7820000000002</v>
      </c>
      <c r="AO5181" s="9">
        <v>6518.5379999999996</v>
      </c>
      <c r="AP5181" s="9">
        <v>6655.4920000000002</v>
      </c>
      <c r="AQ5181" s="9">
        <v>6810.3720000000003</v>
      </c>
      <c r="AR5181" s="9">
        <v>7135.8490000000002</v>
      </c>
      <c r="AS5181" s="9">
        <v>7248.25</v>
      </c>
      <c r="AT5181" s="9">
        <v>7363.5069999999996</v>
      </c>
      <c r="AU5181" s="9">
        <v>7375.9139999999998</v>
      </c>
      <c r="AV5181" s="9">
        <v>7398.4679999999998</v>
      </c>
      <c r="AW5181" s="9">
        <v>7458.951</v>
      </c>
      <c r="AX5181" s="9">
        <v>7492.5860000000002</v>
      </c>
      <c r="AY5181" s="9">
        <v>7494.8429999999998</v>
      </c>
      <c r="AZ5181" s="9">
        <v>7354.384</v>
      </c>
      <c r="BA5181" s="9">
        <v>6943.5950000000003</v>
      </c>
      <c r="BB5181" s="9">
        <v>6103.5069999999996</v>
      </c>
      <c r="BC5181" s="9">
        <v>5525.5230000000001</v>
      </c>
      <c r="BD5181" s="9">
        <v>5520.3050000000003</v>
      </c>
      <c r="BE5181" s="9">
        <v>7427.652</v>
      </c>
      <c r="BF5181" s="33">
        <v>70.959999999999994</v>
      </c>
      <c r="BG5181" s="33">
        <v>70.165000000000006</v>
      </c>
      <c r="BH5181" s="33">
        <v>68.805000000000007</v>
      </c>
      <c r="BI5181" s="33">
        <v>67.864999999999995</v>
      </c>
      <c r="BJ5181" s="33">
        <v>67.14</v>
      </c>
      <c r="BK5181" s="33">
        <v>66.430000000000007</v>
      </c>
      <c r="BL5181" s="33">
        <v>67.525000000000006</v>
      </c>
      <c r="BM5181" s="33">
        <v>72.61</v>
      </c>
      <c r="BN5181" s="33">
        <v>79.260000000000005</v>
      </c>
      <c r="BO5181" s="33">
        <v>85.12</v>
      </c>
      <c r="BP5181" s="33">
        <v>89.974999999999994</v>
      </c>
      <c r="BQ5181" s="33">
        <v>93.14</v>
      </c>
      <c r="BR5181" s="33">
        <v>95.62</v>
      </c>
      <c r="BS5181" s="33">
        <v>98.06</v>
      </c>
      <c r="BT5181" s="33">
        <v>99.86</v>
      </c>
      <c r="BU5181" s="33">
        <v>101.125</v>
      </c>
      <c r="BV5181" s="33">
        <v>101.815</v>
      </c>
      <c r="BW5181" s="33">
        <v>102.105</v>
      </c>
      <c r="BX5181" s="33">
        <v>101.125</v>
      </c>
      <c r="BY5181" s="33">
        <v>95.534999999999997</v>
      </c>
      <c r="BZ5181" s="33">
        <v>87.775000000000006</v>
      </c>
      <c r="CA5181" s="33">
        <v>81.56</v>
      </c>
      <c r="CB5181" s="33">
        <v>77.855000000000004</v>
      </c>
      <c r="CC5181" s="33">
        <v>75.59</v>
      </c>
      <c r="CD5181" s="9">
        <v>5141.1180000000004</v>
      </c>
      <c r="CE5181" s="9">
        <v>3852.5459999999998</v>
      </c>
      <c r="CF5181" s="9">
        <v>4024.0830000000001</v>
      </c>
      <c r="CG5181" s="9">
        <v>2820.9659999999999</v>
      </c>
      <c r="CH5181" s="9">
        <v>2631.663</v>
      </c>
      <c r="CI5181" s="9">
        <v>1705.1179999999999</v>
      </c>
      <c r="CJ5181" s="9">
        <v>1571.8489999999999</v>
      </c>
      <c r="CK5181" s="9">
        <v>2416.2440000000001</v>
      </c>
      <c r="CL5181" s="9">
        <v>3349.511</v>
      </c>
      <c r="CM5181" s="9">
        <v>5279.6909999999998</v>
      </c>
      <c r="CN5181" s="9">
        <v>6814.1030000000001</v>
      </c>
      <c r="CO5181" s="9">
        <v>8803.8169999999991</v>
      </c>
      <c r="CP5181" s="9">
        <v>8488.6740000000009</v>
      </c>
      <c r="CQ5181" s="9">
        <v>9091.3220000000001</v>
      </c>
      <c r="CR5181" s="9">
        <v>8506.5069999999996</v>
      </c>
      <c r="CS5181" s="9">
        <v>8624.6049999999996</v>
      </c>
      <c r="CT5181" s="9">
        <v>9036.116</v>
      </c>
      <c r="CU5181" s="9">
        <v>8479.0580000000009</v>
      </c>
      <c r="CV5181" s="9">
        <v>8807.7489999999998</v>
      </c>
      <c r="CW5181" s="9">
        <v>10437.86</v>
      </c>
      <c r="CX5181" s="9">
        <v>10240.69</v>
      </c>
      <c r="CY5181" s="9">
        <v>8176.0640000000003</v>
      </c>
      <c r="CZ5181" s="9">
        <v>6507.2979999999998</v>
      </c>
      <c r="DA5181" s="9">
        <v>6501.4129999999996</v>
      </c>
      <c r="DB5181" s="9">
        <v>6763.9830000000002</v>
      </c>
      <c r="DC5181" s="9">
        <v>15.47907</v>
      </c>
      <c r="DD5181" s="9">
        <v>0</v>
      </c>
    </row>
    <row r="5182" spans="1:108" x14ac:dyDescent="0.25">
      <c r="A5182" s="9" t="s">
        <v>42</v>
      </c>
      <c r="B5182" s="9" t="s">
        <v>30</v>
      </c>
      <c r="C5182" s="9" t="s">
        <v>3</v>
      </c>
      <c r="D5182" s="9" t="s">
        <v>37</v>
      </c>
      <c r="E5182" s="9" t="s">
        <v>38</v>
      </c>
      <c r="F5182" s="9">
        <v>2019</v>
      </c>
      <c r="G5182" s="9">
        <v>8</v>
      </c>
      <c r="H5182" s="9"/>
      <c r="BF5182" s="33">
        <v>73.775000000000006</v>
      </c>
      <c r="BG5182" s="33">
        <v>72.655000000000001</v>
      </c>
      <c r="BH5182" s="33">
        <v>70.954999999999998</v>
      </c>
      <c r="BI5182" s="33">
        <v>69.62</v>
      </c>
      <c r="BJ5182" s="33">
        <v>68.45</v>
      </c>
      <c r="BK5182" s="33">
        <v>67.59</v>
      </c>
      <c r="BL5182" s="33">
        <v>67.62</v>
      </c>
      <c r="BM5182" s="33">
        <v>71.62</v>
      </c>
      <c r="BN5182" s="33">
        <v>77.61</v>
      </c>
      <c r="BO5182" s="33">
        <v>83</v>
      </c>
      <c r="BP5182" s="33">
        <v>87.89</v>
      </c>
      <c r="BQ5182" s="33">
        <v>91.22</v>
      </c>
      <c r="BR5182" s="33">
        <v>93.704999999999998</v>
      </c>
      <c r="BS5182" s="33">
        <v>95.09</v>
      </c>
      <c r="BT5182" s="33">
        <v>96.375</v>
      </c>
      <c r="BU5182" s="33">
        <v>97.745000000000005</v>
      </c>
      <c r="BV5182" s="33">
        <v>99.29</v>
      </c>
      <c r="BW5182" s="33">
        <v>99.56</v>
      </c>
      <c r="BX5182" s="33">
        <v>97.79</v>
      </c>
      <c r="BY5182" s="33">
        <v>91.685000000000002</v>
      </c>
      <c r="BZ5182" s="33">
        <v>85.325000000000003</v>
      </c>
      <c r="CA5182" s="33">
        <v>81.34</v>
      </c>
      <c r="CB5182" s="33">
        <v>78.11</v>
      </c>
      <c r="CC5182" s="33">
        <v>75.98</v>
      </c>
      <c r="DC5182" s="9">
        <v>15.47907</v>
      </c>
      <c r="DD5182" s="9">
        <v>0</v>
      </c>
    </row>
    <row r="5183" spans="1:108" x14ac:dyDescent="0.25">
      <c r="A5183" s="9" t="s">
        <v>42</v>
      </c>
      <c r="B5183" s="9" t="s">
        <v>30</v>
      </c>
      <c r="C5183" s="9" t="s">
        <v>3</v>
      </c>
      <c r="D5183" s="9" t="s">
        <v>37</v>
      </c>
      <c r="E5183" s="9" t="s">
        <v>38</v>
      </c>
      <c r="F5183" s="9">
        <v>2019</v>
      </c>
      <c r="G5183" s="9">
        <v>9</v>
      </c>
      <c r="H5183" s="9"/>
      <c r="BF5183" s="33">
        <v>70.334999999999994</v>
      </c>
      <c r="BG5183" s="33">
        <v>69.305000000000007</v>
      </c>
      <c r="BH5183" s="33">
        <v>68.064999999999998</v>
      </c>
      <c r="BI5183" s="33">
        <v>67.144999999999996</v>
      </c>
      <c r="BJ5183" s="33">
        <v>65.965000000000003</v>
      </c>
      <c r="BK5183" s="33">
        <v>65.245000000000005</v>
      </c>
      <c r="BL5183" s="33">
        <v>64.765000000000001</v>
      </c>
      <c r="BM5183" s="33">
        <v>67.38</v>
      </c>
      <c r="BN5183" s="33">
        <v>74.02</v>
      </c>
      <c r="BO5183" s="33">
        <v>80.265000000000001</v>
      </c>
      <c r="BP5183" s="33">
        <v>86.025000000000006</v>
      </c>
      <c r="BQ5183" s="33">
        <v>89.474999999999994</v>
      </c>
      <c r="BR5183" s="33">
        <v>91.72</v>
      </c>
      <c r="BS5183" s="33">
        <v>94.275000000000006</v>
      </c>
      <c r="BT5183" s="33">
        <v>96.37</v>
      </c>
      <c r="BU5183" s="33">
        <v>97.465000000000003</v>
      </c>
      <c r="BV5183" s="33">
        <v>98.234999999999999</v>
      </c>
      <c r="BW5183" s="33">
        <v>97.41</v>
      </c>
      <c r="BX5183" s="33">
        <v>93.424999999999997</v>
      </c>
      <c r="BY5183" s="33">
        <v>84.46</v>
      </c>
      <c r="BZ5183" s="33">
        <v>78.545000000000002</v>
      </c>
      <c r="CA5183" s="33">
        <v>75.174999999999997</v>
      </c>
      <c r="CB5183" s="33">
        <v>72.959999999999994</v>
      </c>
      <c r="CC5183" s="33">
        <v>71.349999999999994</v>
      </c>
      <c r="DC5183" s="9">
        <v>15.47907</v>
      </c>
      <c r="DD5183" s="9">
        <v>0</v>
      </c>
    </row>
    <row r="5184" spans="1:108" x14ac:dyDescent="0.25">
      <c r="A5184" s="9" t="s">
        <v>42</v>
      </c>
      <c r="B5184" s="9" t="s">
        <v>30</v>
      </c>
      <c r="C5184" s="9" t="s">
        <v>3</v>
      </c>
      <c r="D5184" s="9" t="s">
        <v>37</v>
      </c>
      <c r="E5184" s="9" t="s">
        <v>38</v>
      </c>
      <c r="F5184" s="9">
        <v>2019</v>
      </c>
      <c r="G5184" s="9">
        <v>10</v>
      </c>
      <c r="H5184" s="9"/>
      <c r="BF5184" s="33">
        <v>63.798909999999999</v>
      </c>
      <c r="BG5184" s="33">
        <v>63.298909999999999</v>
      </c>
      <c r="BH5184" s="33">
        <v>61.782609999999998</v>
      </c>
      <c r="BI5184" s="33">
        <v>59.576090000000001</v>
      </c>
      <c r="BJ5184" s="33">
        <v>58.146740000000001</v>
      </c>
      <c r="BK5184" s="33">
        <v>57.277169999999998</v>
      </c>
      <c r="BL5184" s="33">
        <v>56.63044</v>
      </c>
      <c r="BM5184" s="33">
        <v>57.070650000000001</v>
      </c>
      <c r="BN5184" s="33">
        <v>61.86956</v>
      </c>
      <c r="BO5184" s="33">
        <v>68.614130000000003</v>
      </c>
      <c r="BP5184" s="33">
        <v>74.157610000000005</v>
      </c>
      <c r="BQ5184" s="33">
        <v>77.619569999999996</v>
      </c>
      <c r="BR5184" s="33">
        <v>80.445660000000004</v>
      </c>
      <c r="BS5184" s="33">
        <v>82.353260000000006</v>
      </c>
      <c r="BT5184" s="33">
        <v>83.739130000000003</v>
      </c>
      <c r="BU5184" s="33">
        <v>84.255430000000004</v>
      </c>
      <c r="BV5184" s="33">
        <v>83.538039999999995</v>
      </c>
      <c r="BW5184" s="33">
        <v>81.206519999999998</v>
      </c>
      <c r="BX5184" s="33">
        <v>75.315219999999997</v>
      </c>
      <c r="BY5184" s="33">
        <v>70.070660000000004</v>
      </c>
      <c r="BZ5184" s="33">
        <v>66.559780000000003</v>
      </c>
      <c r="CA5184" s="33">
        <v>64.298910000000006</v>
      </c>
      <c r="CB5184" s="33">
        <v>63.266300000000001</v>
      </c>
      <c r="CC5184" s="33">
        <v>62.195650000000001</v>
      </c>
      <c r="DC5184" s="9">
        <v>15.47907</v>
      </c>
      <c r="DD5184" s="9">
        <v>0</v>
      </c>
    </row>
    <row r="5185" spans="1:108" x14ac:dyDescent="0.25">
      <c r="A5185" s="9" t="s">
        <v>42</v>
      </c>
      <c r="B5185" s="9" t="s">
        <v>30</v>
      </c>
      <c r="C5185" s="9" t="s">
        <v>3</v>
      </c>
      <c r="D5185" s="9" t="s">
        <v>37</v>
      </c>
      <c r="E5185" s="9" t="s">
        <v>38</v>
      </c>
      <c r="F5185" s="9">
        <v>2020</v>
      </c>
      <c r="G5185" s="9">
        <v>5</v>
      </c>
      <c r="H5185" s="9"/>
      <c r="BF5185" s="33">
        <v>63.677079999999997</v>
      </c>
      <c r="BG5185" s="33">
        <v>62.854170000000003</v>
      </c>
      <c r="BH5185" s="33">
        <v>61.744790000000002</v>
      </c>
      <c r="BI5185" s="33">
        <v>60.776040000000002</v>
      </c>
      <c r="BJ5185" s="33">
        <v>59.9375</v>
      </c>
      <c r="BK5185" s="33">
        <v>59.119790000000002</v>
      </c>
      <c r="BL5185" s="33">
        <v>60.416670000000003</v>
      </c>
      <c r="BM5185" s="33">
        <v>65.578130000000002</v>
      </c>
      <c r="BN5185" s="33">
        <v>71.6875</v>
      </c>
      <c r="BO5185" s="33">
        <v>76.947909999999993</v>
      </c>
      <c r="BP5185" s="33">
        <v>80.260409999999993</v>
      </c>
      <c r="BQ5185" s="33">
        <v>82.432289999999995</v>
      </c>
      <c r="BR5185" s="33">
        <v>85</v>
      </c>
      <c r="BS5185" s="33">
        <v>87.026039999999995</v>
      </c>
      <c r="BT5185" s="33">
        <v>88.520840000000007</v>
      </c>
      <c r="BU5185" s="33">
        <v>89.6875</v>
      </c>
      <c r="BV5185" s="33">
        <v>90.697909999999993</v>
      </c>
      <c r="BW5185" s="33">
        <v>91.052090000000007</v>
      </c>
      <c r="BX5185" s="33">
        <v>89.875</v>
      </c>
      <c r="BY5185" s="33">
        <v>83.588539999999995</v>
      </c>
      <c r="BZ5185" s="33">
        <v>76.635409999999993</v>
      </c>
      <c r="CA5185" s="33">
        <v>72.104159999999993</v>
      </c>
      <c r="CB5185" s="33">
        <v>69</v>
      </c>
      <c r="CC5185" s="33">
        <v>67.057289999999995</v>
      </c>
      <c r="DC5185" s="9">
        <v>15.47907</v>
      </c>
      <c r="DD5185" s="9">
        <v>0</v>
      </c>
    </row>
    <row r="5186" spans="1:108" x14ac:dyDescent="0.25">
      <c r="A5186" s="9" t="s">
        <v>42</v>
      </c>
      <c r="B5186" s="9" t="s">
        <v>30</v>
      </c>
      <c r="C5186" s="9" t="s">
        <v>3</v>
      </c>
      <c r="D5186" s="9" t="s">
        <v>37</v>
      </c>
      <c r="E5186" s="9" t="s">
        <v>38</v>
      </c>
      <c r="F5186" s="9">
        <v>2020</v>
      </c>
      <c r="G5186" s="9">
        <v>6</v>
      </c>
      <c r="H5186" s="9"/>
      <c r="BF5186" s="33">
        <v>73.723960000000005</v>
      </c>
      <c r="BG5186" s="33">
        <v>72.828130000000002</v>
      </c>
      <c r="BH5186" s="33">
        <v>71.411460000000005</v>
      </c>
      <c r="BI5186" s="33">
        <v>70.609380000000002</v>
      </c>
      <c r="BJ5186" s="33">
        <v>69.6875</v>
      </c>
      <c r="BK5186" s="33">
        <v>68.651039999999995</v>
      </c>
      <c r="BL5186" s="33">
        <v>69.536460000000005</v>
      </c>
      <c r="BM5186" s="33">
        <v>74.375</v>
      </c>
      <c r="BN5186" s="33">
        <v>80.151039999999995</v>
      </c>
      <c r="BO5186" s="33">
        <v>84.848960000000005</v>
      </c>
      <c r="BP5186" s="33">
        <v>88.739590000000007</v>
      </c>
      <c r="BQ5186" s="33">
        <v>91.71875</v>
      </c>
      <c r="BR5186" s="33">
        <v>94.119789999999995</v>
      </c>
      <c r="BS5186" s="33">
        <v>96.40625</v>
      </c>
      <c r="BT5186" s="33">
        <v>98.265630000000002</v>
      </c>
      <c r="BU5186" s="33">
        <v>99.630210000000005</v>
      </c>
      <c r="BV5186" s="33">
        <v>100.20829999999999</v>
      </c>
      <c r="BW5186" s="33">
        <v>99.973960000000005</v>
      </c>
      <c r="BX5186" s="33">
        <v>98.572909999999993</v>
      </c>
      <c r="BY5186" s="33">
        <v>93.088539999999995</v>
      </c>
      <c r="BZ5186" s="33">
        <v>85.411460000000005</v>
      </c>
      <c r="CA5186" s="33">
        <v>79.760409999999993</v>
      </c>
      <c r="CB5186" s="33">
        <v>76.552090000000007</v>
      </c>
      <c r="CC5186" s="33">
        <v>74.53125</v>
      </c>
      <c r="DC5186" s="9">
        <v>15.47907</v>
      </c>
      <c r="DD5186" s="9">
        <v>0</v>
      </c>
    </row>
    <row r="5187" spans="1:108" x14ac:dyDescent="0.25">
      <c r="A5187" s="9" t="s">
        <v>42</v>
      </c>
      <c r="B5187" s="9" t="s">
        <v>30</v>
      </c>
      <c r="C5187" s="9" t="s">
        <v>3</v>
      </c>
      <c r="D5187" s="9" t="s">
        <v>37</v>
      </c>
      <c r="E5187" s="9" t="s">
        <v>38</v>
      </c>
      <c r="F5187" s="9">
        <v>2020</v>
      </c>
      <c r="G5187" s="9">
        <v>7</v>
      </c>
      <c r="H5187" s="9">
        <v>5088.9549999999999</v>
      </c>
      <c r="I5187" s="9">
        <v>5011.0929999999998</v>
      </c>
      <c r="J5187" s="9">
        <v>4943.8689999999997</v>
      </c>
      <c r="K5187" s="9">
        <v>5325.348</v>
      </c>
      <c r="L5187" s="9">
        <v>5562.8779999999997</v>
      </c>
      <c r="M5187" s="9">
        <v>5876.5280000000002</v>
      </c>
      <c r="N5187" s="9">
        <v>6040.1059999999998</v>
      </c>
      <c r="O5187" s="9">
        <v>6368.8450000000003</v>
      </c>
      <c r="P5187" s="9">
        <v>6584.7759999999998</v>
      </c>
      <c r="Q5187" s="9">
        <v>6815.0720000000001</v>
      </c>
      <c r="R5187" s="9">
        <v>6988.2290000000003</v>
      </c>
      <c r="S5187" s="9">
        <v>7072.1809999999996</v>
      </c>
      <c r="T5187" s="9">
        <v>6633.7780000000002</v>
      </c>
      <c r="U5187" s="9">
        <v>4875.6459999999997</v>
      </c>
      <c r="V5187" s="9">
        <v>4899.8909999999996</v>
      </c>
      <c r="W5187" s="9">
        <v>5009.03</v>
      </c>
      <c r="X5187" s="9">
        <v>5180.6180000000004</v>
      </c>
      <c r="Y5187" s="9">
        <v>5339.1149999999998</v>
      </c>
      <c r="Z5187" s="9">
        <v>7383.0829999999996</v>
      </c>
      <c r="AA5187" s="9">
        <v>7800.326</v>
      </c>
      <c r="AB5187" s="9">
        <v>7344.77</v>
      </c>
      <c r="AC5187" s="9">
        <v>6433.8429999999998</v>
      </c>
      <c r="AD5187" s="9">
        <v>5813.15</v>
      </c>
      <c r="AE5187" s="9">
        <v>5788.72</v>
      </c>
      <c r="AF5187" s="9">
        <v>5074.567</v>
      </c>
      <c r="AG5187" s="9">
        <v>5085.0829999999996</v>
      </c>
      <c r="AH5187" s="9">
        <v>5007.5420000000004</v>
      </c>
      <c r="AI5187" s="9">
        <v>4930.5929999999998</v>
      </c>
      <c r="AJ5187" s="9">
        <v>5276.509</v>
      </c>
      <c r="AK5187" s="9">
        <v>5629.8549999999996</v>
      </c>
      <c r="AL5187" s="9">
        <v>5888.0450000000001</v>
      </c>
      <c r="AM5187" s="9">
        <v>6016.22</v>
      </c>
      <c r="AN5187" s="9">
        <v>6355.357</v>
      </c>
      <c r="AO5187" s="9">
        <v>6517.384</v>
      </c>
      <c r="AP5187" s="9">
        <v>6655.4459999999999</v>
      </c>
      <c r="AQ5187" s="9">
        <v>6815.5259999999998</v>
      </c>
      <c r="AR5187" s="9">
        <v>7135.116</v>
      </c>
      <c r="AS5187" s="9">
        <v>7247.1369999999997</v>
      </c>
      <c r="AT5187" s="9">
        <v>7365.8559999999998</v>
      </c>
      <c r="AU5187" s="9">
        <v>7378.2619999999997</v>
      </c>
      <c r="AV5187" s="9">
        <v>7400.7169999999996</v>
      </c>
      <c r="AW5187" s="9">
        <v>7460.9040000000005</v>
      </c>
      <c r="AX5187" s="9">
        <v>7497.924</v>
      </c>
      <c r="AY5187" s="9">
        <v>7501.21</v>
      </c>
      <c r="AZ5187" s="9">
        <v>7361.6769999999997</v>
      </c>
      <c r="BA5187" s="9">
        <v>6951.9219999999996</v>
      </c>
      <c r="BB5187" s="9">
        <v>6106.9179999999997</v>
      </c>
      <c r="BC5187" s="9">
        <v>5529.4989999999998</v>
      </c>
      <c r="BD5187" s="9">
        <v>5524.2809999999999</v>
      </c>
      <c r="BE5187" s="9">
        <v>7430.4530000000004</v>
      </c>
      <c r="BF5187" s="33">
        <v>70.959999999999994</v>
      </c>
      <c r="BG5187" s="33">
        <v>70.165000000000006</v>
      </c>
      <c r="BH5187" s="33">
        <v>68.805000000000007</v>
      </c>
      <c r="BI5187" s="33">
        <v>67.864999999999995</v>
      </c>
      <c r="BJ5187" s="33">
        <v>67.14</v>
      </c>
      <c r="BK5187" s="33">
        <v>66.430000000000007</v>
      </c>
      <c r="BL5187" s="33">
        <v>67.525000000000006</v>
      </c>
      <c r="BM5187" s="33">
        <v>72.61</v>
      </c>
      <c r="BN5187" s="33">
        <v>79.260000000000005</v>
      </c>
      <c r="BO5187" s="33">
        <v>85.12</v>
      </c>
      <c r="BP5187" s="33">
        <v>89.974999999999994</v>
      </c>
      <c r="BQ5187" s="33">
        <v>93.14</v>
      </c>
      <c r="BR5187" s="33">
        <v>95.62</v>
      </c>
      <c r="BS5187" s="33">
        <v>98.06</v>
      </c>
      <c r="BT5187" s="33">
        <v>99.86</v>
      </c>
      <c r="BU5187" s="33">
        <v>101.125</v>
      </c>
      <c r="BV5187" s="33">
        <v>101.815</v>
      </c>
      <c r="BW5187" s="33">
        <v>102.105</v>
      </c>
      <c r="BX5187" s="33">
        <v>101.125</v>
      </c>
      <c r="BY5187" s="33">
        <v>95.534999999999997</v>
      </c>
      <c r="BZ5187" s="33">
        <v>87.775000000000006</v>
      </c>
      <c r="CA5187" s="33">
        <v>81.56</v>
      </c>
      <c r="CB5187" s="33">
        <v>77.855000000000004</v>
      </c>
      <c r="CC5187" s="33">
        <v>75.59</v>
      </c>
      <c r="CD5187" s="9">
        <v>5115.2979999999998</v>
      </c>
      <c r="CE5187" s="9">
        <v>3833.038</v>
      </c>
      <c r="CF5187" s="9">
        <v>4004.5320000000002</v>
      </c>
      <c r="CG5187" s="9">
        <v>2807.5880000000002</v>
      </c>
      <c r="CH5187" s="9">
        <v>2623.473</v>
      </c>
      <c r="CI5187" s="9">
        <v>1697.1379999999999</v>
      </c>
      <c r="CJ5187" s="9">
        <v>1565.7360000000001</v>
      </c>
      <c r="CK5187" s="9">
        <v>2408.395</v>
      </c>
      <c r="CL5187" s="9">
        <v>3337.7089999999998</v>
      </c>
      <c r="CM5187" s="9">
        <v>5255.8609999999999</v>
      </c>
      <c r="CN5187" s="9">
        <v>6782.0720000000001</v>
      </c>
      <c r="CO5187" s="9">
        <v>8768.31</v>
      </c>
      <c r="CP5187" s="9">
        <v>8456.2129999999997</v>
      </c>
      <c r="CQ5187" s="9">
        <v>9055.59</v>
      </c>
      <c r="CR5187" s="9">
        <v>8470.4410000000007</v>
      </c>
      <c r="CS5187" s="9">
        <v>8585.1409999999996</v>
      </c>
      <c r="CT5187" s="9">
        <v>8996.7880000000005</v>
      </c>
      <c r="CU5187" s="9">
        <v>8445.1020000000008</v>
      </c>
      <c r="CV5187" s="9">
        <v>8767.3430000000008</v>
      </c>
      <c r="CW5187" s="9">
        <v>10388.049999999999</v>
      </c>
      <c r="CX5187" s="9">
        <v>10196.09</v>
      </c>
      <c r="CY5187" s="9">
        <v>8140.1049999999996</v>
      </c>
      <c r="CZ5187" s="9">
        <v>6482.1279999999997</v>
      </c>
      <c r="DA5187" s="9">
        <v>6475.4380000000001</v>
      </c>
      <c r="DB5187" s="9">
        <v>6733.3530000000001</v>
      </c>
      <c r="DC5187" s="9">
        <v>15.47907</v>
      </c>
      <c r="DD5187" s="9">
        <v>0</v>
      </c>
    </row>
    <row r="5188" spans="1:108" x14ac:dyDescent="0.25">
      <c r="A5188" s="9" t="s">
        <v>42</v>
      </c>
      <c r="B5188" s="9" t="s">
        <v>30</v>
      </c>
      <c r="C5188" s="9" t="s">
        <v>3</v>
      </c>
      <c r="D5188" s="9" t="s">
        <v>37</v>
      </c>
      <c r="E5188" s="9" t="s">
        <v>38</v>
      </c>
      <c r="F5188" s="9">
        <v>2020</v>
      </c>
      <c r="G5188" s="9">
        <v>8</v>
      </c>
      <c r="H5188" s="9"/>
      <c r="BF5188" s="33">
        <v>73.775000000000006</v>
      </c>
      <c r="BG5188" s="33">
        <v>72.655000000000001</v>
      </c>
      <c r="BH5188" s="33">
        <v>70.954999999999998</v>
      </c>
      <c r="BI5188" s="33">
        <v>69.62</v>
      </c>
      <c r="BJ5188" s="33">
        <v>68.45</v>
      </c>
      <c r="BK5188" s="33">
        <v>67.59</v>
      </c>
      <c r="BL5188" s="33">
        <v>67.62</v>
      </c>
      <c r="BM5188" s="33">
        <v>71.62</v>
      </c>
      <c r="BN5188" s="33">
        <v>77.61</v>
      </c>
      <c r="BO5188" s="33">
        <v>83</v>
      </c>
      <c r="BP5188" s="33">
        <v>87.89</v>
      </c>
      <c r="BQ5188" s="33">
        <v>91.22</v>
      </c>
      <c r="BR5188" s="33">
        <v>93.704999999999998</v>
      </c>
      <c r="BS5188" s="33">
        <v>95.09</v>
      </c>
      <c r="BT5188" s="33">
        <v>96.375</v>
      </c>
      <c r="BU5188" s="33">
        <v>97.745000000000005</v>
      </c>
      <c r="BV5188" s="33">
        <v>99.29</v>
      </c>
      <c r="BW5188" s="33">
        <v>99.56</v>
      </c>
      <c r="BX5188" s="33">
        <v>97.79</v>
      </c>
      <c r="BY5188" s="33">
        <v>91.685000000000002</v>
      </c>
      <c r="BZ5188" s="33">
        <v>85.325000000000003</v>
      </c>
      <c r="CA5188" s="33">
        <v>81.34</v>
      </c>
      <c r="CB5188" s="33">
        <v>78.11</v>
      </c>
      <c r="CC5188" s="33">
        <v>75.98</v>
      </c>
      <c r="DC5188" s="9">
        <v>15.47907</v>
      </c>
      <c r="DD5188" s="9">
        <v>0</v>
      </c>
    </row>
    <row r="5189" spans="1:108" x14ac:dyDescent="0.25">
      <c r="A5189" s="9" t="s">
        <v>42</v>
      </c>
      <c r="B5189" s="9" t="s">
        <v>30</v>
      </c>
      <c r="C5189" s="9" t="s">
        <v>3</v>
      </c>
      <c r="D5189" s="9" t="s">
        <v>37</v>
      </c>
      <c r="E5189" s="9" t="s">
        <v>38</v>
      </c>
      <c r="F5189" s="9">
        <v>2020</v>
      </c>
      <c r="G5189" s="9">
        <v>9</v>
      </c>
      <c r="H5189" s="9"/>
      <c r="BF5189" s="33">
        <v>70.334999999999994</v>
      </c>
      <c r="BG5189" s="33">
        <v>69.305000000000007</v>
      </c>
      <c r="BH5189" s="33">
        <v>68.064999999999998</v>
      </c>
      <c r="BI5189" s="33">
        <v>67.144999999999996</v>
      </c>
      <c r="BJ5189" s="33">
        <v>65.965000000000003</v>
      </c>
      <c r="BK5189" s="33">
        <v>65.245000000000005</v>
      </c>
      <c r="BL5189" s="33">
        <v>64.765000000000001</v>
      </c>
      <c r="BM5189" s="33">
        <v>67.38</v>
      </c>
      <c r="BN5189" s="33">
        <v>74.02</v>
      </c>
      <c r="BO5189" s="33">
        <v>80.265000000000001</v>
      </c>
      <c r="BP5189" s="33">
        <v>86.025000000000006</v>
      </c>
      <c r="BQ5189" s="33">
        <v>89.474999999999994</v>
      </c>
      <c r="BR5189" s="33">
        <v>91.72</v>
      </c>
      <c r="BS5189" s="33">
        <v>94.275000000000006</v>
      </c>
      <c r="BT5189" s="33">
        <v>96.37</v>
      </c>
      <c r="BU5189" s="33">
        <v>97.465000000000003</v>
      </c>
      <c r="BV5189" s="33">
        <v>98.234999999999999</v>
      </c>
      <c r="BW5189" s="33">
        <v>97.41</v>
      </c>
      <c r="BX5189" s="33">
        <v>93.424999999999997</v>
      </c>
      <c r="BY5189" s="33">
        <v>84.46</v>
      </c>
      <c r="BZ5189" s="33">
        <v>78.545000000000002</v>
      </c>
      <c r="CA5189" s="33">
        <v>75.174999999999997</v>
      </c>
      <c r="CB5189" s="33">
        <v>72.959999999999994</v>
      </c>
      <c r="CC5189" s="33">
        <v>71.349999999999994</v>
      </c>
      <c r="DC5189" s="9">
        <v>15.47907</v>
      </c>
      <c r="DD5189" s="9">
        <v>0</v>
      </c>
    </row>
    <row r="5190" spans="1:108" x14ac:dyDescent="0.25">
      <c r="A5190" s="9" t="s">
        <v>42</v>
      </c>
      <c r="B5190" s="9" t="s">
        <v>30</v>
      </c>
      <c r="C5190" s="9" t="s">
        <v>3</v>
      </c>
      <c r="D5190" s="9" t="s">
        <v>37</v>
      </c>
      <c r="E5190" s="9" t="s">
        <v>38</v>
      </c>
      <c r="F5190" s="9">
        <v>2020</v>
      </c>
      <c r="G5190" s="9">
        <v>10</v>
      </c>
      <c r="H5190" s="9"/>
      <c r="BF5190" s="33">
        <v>63.798909999999999</v>
      </c>
      <c r="BG5190" s="33">
        <v>63.298909999999999</v>
      </c>
      <c r="BH5190" s="33">
        <v>61.782609999999998</v>
      </c>
      <c r="BI5190" s="33">
        <v>59.576090000000001</v>
      </c>
      <c r="BJ5190" s="33">
        <v>58.146740000000001</v>
      </c>
      <c r="BK5190" s="33">
        <v>57.277169999999998</v>
      </c>
      <c r="BL5190" s="33">
        <v>56.63044</v>
      </c>
      <c r="BM5190" s="33">
        <v>57.070650000000001</v>
      </c>
      <c r="BN5190" s="33">
        <v>61.86956</v>
      </c>
      <c r="BO5190" s="33">
        <v>68.614130000000003</v>
      </c>
      <c r="BP5190" s="33">
        <v>74.157610000000005</v>
      </c>
      <c r="BQ5190" s="33">
        <v>77.619569999999996</v>
      </c>
      <c r="BR5190" s="33">
        <v>80.445660000000004</v>
      </c>
      <c r="BS5190" s="33">
        <v>82.353260000000006</v>
      </c>
      <c r="BT5190" s="33">
        <v>83.739130000000003</v>
      </c>
      <c r="BU5190" s="33">
        <v>84.255430000000004</v>
      </c>
      <c r="BV5190" s="33">
        <v>83.538039999999995</v>
      </c>
      <c r="BW5190" s="33">
        <v>81.206519999999998</v>
      </c>
      <c r="BX5190" s="33">
        <v>75.315219999999997</v>
      </c>
      <c r="BY5190" s="33">
        <v>70.070660000000004</v>
      </c>
      <c r="BZ5190" s="33">
        <v>66.559780000000003</v>
      </c>
      <c r="CA5190" s="33">
        <v>64.298910000000006</v>
      </c>
      <c r="CB5190" s="33">
        <v>63.266300000000001</v>
      </c>
      <c r="CC5190" s="33">
        <v>62.195650000000001</v>
      </c>
      <c r="DC5190" s="9">
        <v>15.47907</v>
      </c>
      <c r="DD5190" s="9">
        <v>0</v>
      </c>
    </row>
    <row r="5191" spans="1:108" x14ac:dyDescent="0.25">
      <c r="A5191" s="9" t="s">
        <v>42</v>
      </c>
      <c r="B5191" s="9" t="s">
        <v>30</v>
      </c>
      <c r="C5191" s="9" t="s">
        <v>3</v>
      </c>
      <c r="D5191" s="9" t="s">
        <v>37</v>
      </c>
      <c r="E5191" s="9" t="s">
        <v>38</v>
      </c>
      <c r="F5191" s="9">
        <v>2021</v>
      </c>
      <c r="G5191" s="9">
        <v>5</v>
      </c>
      <c r="H5191" s="9"/>
      <c r="BF5191" s="33">
        <v>63.677079999999997</v>
      </c>
      <c r="BG5191" s="33">
        <v>62.854170000000003</v>
      </c>
      <c r="BH5191" s="33">
        <v>61.744790000000002</v>
      </c>
      <c r="BI5191" s="33">
        <v>60.776040000000002</v>
      </c>
      <c r="BJ5191" s="33">
        <v>59.9375</v>
      </c>
      <c r="BK5191" s="33">
        <v>59.119790000000002</v>
      </c>
      <c r="BL5191" s="33">
        <v>60.416670000000003</v>
      </c>
      <c r="BM5191" s="33">
        <v>65.578130000000002</v>
      </c>
      <c r="BN5191" s="33">
        <v>71.6875</v>
      </c>
      <c r="BO5191" s="33">
        <v>76.947909999999993</v>
      </c>
      <c r="BP5191" s="33">
        <v>80.260409999999993</v>
      </c>
      <c r="BQ5191" s="33">
        <v>82.432289999999995</v>
      </c>
      <c r="BR5191" s="33">
        <v>85</v>
      </c>
      <c r="BS5191" s="33">
        <v>87.026039999999995</v>
      </c>
      <c r="BT5191" s="33">
        <v>88.520840000000007</v>
      </c>
      <c r="BU5191" s="33">
        <v>89.6875</v>
      </c>
      <c r="BV5191" s="33">
        <v>90.697909999999993</v>
      </c>
      <c r="BW5191" s="33">
        <v>91.052090000000007</v>
      </c>
      <c r="BX5191" s="33">
        <v>89.875</v>
      </c>
      <c r="BY5191" s="33">
        <v>83.588539999999995</v>
      </c>
      <c r="BZ5191" s="33">
        <v>76.635409999999993</v>
      </c>
      <c r="CA5191" s="33">
        <v>72.104159999999993</v>
      </c>
      <c r="CB5191" s="33">
        <v>69</v>
      </c>
      <c r="CC5191" s="33">
        <v>67.057289999999995</v>
      </c>
      <c r="DC5191" s="9">
        <v>15.47907</v>
      </c>
      <c r="DD5191" s="9">
        <v>0</v>
      </c>
    </row>
    <row r="5192" spans="1:108" x14ac:dyDescent="0.25">
      <c r="A5192" s="9" t="s">
        <v>42</v>
      </c>
      <c r="B5192" s="9" t="s">
        <v>30</v>
      </c>
      <c r="C5192" s="9" t="s">
        <v>3</v>
      </c>
      <c r="D5192" s="9" t="s">
        <v>37</v>
      </c>
      <c r="E5192" s="9" t="s">
        <v>38</v>
      </c>
      <c r="F5192" s="9">
        <v>2021</v>
      </c>
      <c r="G5192" s="9">
        <v>6</v>
      </c>
      <c r="H5192" s="9"/>
      <c r="BF5192" s="33">
        <v>73.723960000000005</v>
      </c>
      <c r="BG5192" s="33">
        <v>72.828130000000002</v>
      </c>
      <c r="BH5192" s="33">
        <v>71.411460000000005</v>
      </c>
      <c r="BI5192" s="33">
        <v>70.609380000000002</v>
      </c>
      <c r="BJ5192" s="33">
        <v>69.6875</v>
      </c>
      <c r="BK5192" s="33">
        <v>68.651039999999995</v>
      </c>
      <c r="BL5192" s="33">
        <v>69.536460000000005</v>
      </c>
      <c r="BM5192" s="33">
        <v>74.375</v>
      </c>
      <c r="BN5192" s="33">
        <v>80.151039999999995</v>
      </c>
      <c r="BO5192" s="33">
        <v>84.848960000000005</v>
      </c>
      <c r="BP5192" s="33">
        <v>88.739590000000007</v>
      </c>
      <c r="BQ5192" s="33">
        <v>91.71875</v>
      </c>
      <c r="BR5192" s="33">
        <v>94.119789999999995</v>
      </c>
      <c r="BS5192" s="33">
        <v>96.40625</v>
      </c>
      <c r="BT5192" s="33">
        <v>98.265630000000002</v>
      </c>
      <c r="BU5192" s="33">
        <v>99.630210000000005</v>
      </c>
      <c r="BV5192" s="33">
        <v>100.20829999999999</v>
      </c>
      <c r="BW5192" s="33">
        <v>99.973960000000005</v>
      </c>
      <c r="BX5192" s="33">
        <v>98.572909999999993</v>
      </c>
      <c r="BY5192" s="33">
        <v>93.088539999999995</v>
      </c>
      <c r="BZ5192" s="33">
        <v>85.411460000000005</v>
      </c>
      <c r="CA5192" s="33">
        <v>79.760409999999993</v>
      </c>
      <c r="CB5192" s="33">
        <v>76.552090000000007</v>
      </c>
      <c r="CC5192" s="33">
        <v>74.53125</v>
      </c>
      <c r="DC5192" s="9">
        <v>15.47907</v>
      </c>
      <c r="DD5192" s="9">
        <v>0</v>
      </c>
    </row>
    <row r="5193" spans="1:108" x14ac:dyDescent="0.25">
      <c r="A5193" s="9" t="s">
        <v>42</v>
      </c>
      <c r="B5193" s="9" t="s">
        <v>30</v>
      </c>
      <c r="C5193" s="9" t="s">
        <v>3</v>
      </c>
      <c r="D5193" s="9" t="s">
        <v>37</v>
      </c>
      <c r="E5193" s="9" t="s">
        <v>38</v>
      </c>
      <c r="F5193" s="9">
        <v>2021</v>
      </c>
      <c r="G5193" s="9">
        <v>7</v>
      </c>
      <c r="H5193" s="9">
        <v>5087.3509999999997</v>
      </c>
      <c r="I5193" s="9">
        <v>5009.7070000000003</v>
      </c>
      <c r="J5193" s="9">
        <v>4941.9549999999999</v>
      </c>
      <c r="K5193" s="9">
        <v>5323.5150000000003</v>
      </c>
      <c r="L5193" s="9">
        <v>5561.277</v>
      </c>
      <c r="M5193" s="9">
        <v>5876.0630000000001</v>
      </c>
      <c r="N5193" s="9">
        <v>6040.1009999999997</v>
      </c>
      <c r="O5193" s="9">
        <v>6368.92</v>
      </c>
      <c r="P5193" s="9">
        <v>6585.0879999999997</v>
      </c>
      <c r="Q5193" s="9">
        <v>6815.3469999999998</v>
      </c>
      <c r="R5193" s="9">
        <v>6987.2950000000001</v>
      </c>
      <c r="S5193" s="9">
        <v>7071.09</v>
      </c>
      <c r="T5193" s="9">
        <v>6632.058</v>
      </c>
      <c r="U5193" s="9">
        <v>4874.4430000000002</v>
      </c>
      <c r="V5193" s="9">
        <v>4898.6880000000001</v>
      </c>
      <c r="W5193" s="9">
        <v>5008.4030000000002</v>
      </c>
      <c r="X5193" s="9">
        <v>5179.8149999999996</v>
      </c>
      <c r="Y5193" s="9">
        <v>5337.835</v>
      </c>
      <c r="Z5193" s="9">
        <v>7381.0219999999999</v>
      </c>
      <c r="AA5193" s="9">
        <v>7798.5829999999996</v>
      </c>
      <c r="AB5193" s="9">
        <v>7342.9979999999996</v>
      </c>
      <c r="AC5193" s="9">
        <v>6432.0119999999997</v>
      </c>
      <c r="AD5193" s="9">
        <v>5812.1130000000003</v>
      </c>
      <c r="AE5193" s="9">
        <v>5787.683</v>
      </c>
      <c r="AF5193" s="9">
        <v>5073.5309999999999</v>
      </c>
      <c r="AG5193" s="9">
        <v>5083.4790000000003</v>
      </c>
      <c r="AH5193" s="9">
        <v>5006.1559999999999</v>
      </c>
      <c r="AI5193" s="9">
        <v>4928.6779999999999</v>
      </c>
      <c r="AJ5193" s="9">
        <v>5274.6760000000004</v>
      </c>
      <c r="AK5193" s="9">
        <v>5628.2539999999999</v>
      </c>
      <c r="AL5193" s="9">
        <v>5887.58</v>
      </c>
      <c r="AM5193" s="9">
        <v>6016.2150000000001</v>
      </c>
      <c r="AN5193" s="9">
        <v>6355.4309999999996</v>
      </c>
      <c r="AO5193" s="9">
        <v>6517.6949999999997</v>
      </c>
      <c r="AP5193" s="9">
        <v>6655.72</v>
      </c>
      <c r="AQ5193" s="9">
        <v>6814.5919999999996</v>
      </c>
      <c r="AR5193" s="9">
        <v>7134.0249999999996</v>
      </c>
      <c r="AS5193" s="9">
        <v>7245.4170000000004</v>
      </c>
      <c r="AT5193" s="9">
        <v>7364.6530000000002</v>
      </c>
      <c r="AU5193" s="9">
        <v>7377.06</v>
      </c>
      <c r="AV5193" s="9">
        <v>7400.09</v>
      </c>
      <c r="AW5193" s="9">
        <v>7460.1009999999997</v>
      </c>
      <c r="AX5193" s="9">
        <v>7496.6440000000002</v>
      </c>
      <c r="AY5193" s="9">
        <v>7499.1480000000001</v>
      </c>
      <c r="AZ5193" s="9">
        <v>7359.9340000000002</v>
      </c>
      <c r="BA5193" s="9">
        <v>6950.15</v>
      </c>
      <c r="BB5193" s="9">
        <v>6105.0870000000004</v>
      </c>
      <c r="BC5193" s="9">
        <v>5528.4620000000004</v>
      </c>
      <c r="BD5193" s="9">
        <v>5523.2439999999997</v>
      </c>
      <c r="BE5193" s="9">
        <v>7429.4179999999997</v>
      </c>
      <c r="BF5193" s="33">
        <v>70.959999999999994</v>
      </c>
      <c r="BG5193" s="33">
        <v>70.165000000000006</v>
      </c>
      <c r="BH5193" s="33">
        <v>68.805000000000007</v>
      </c>
      <c r="BI5193" s="33">
        <v>67.864999999999995</v>
      </c>
      <c r="BJ5193" s="33">
        <v>67.14</v>
      </c>
      <c r="BK5193" s="33">
        <v>66.430000000000007</v>
      </c>
      <c r="BL5193" s="33">
        <v>67.525000000000006</v>
      </c>
      <c r="BM5193" s="33">
        <v>72.61</v>
      </c>
      <c r="BN5193" s="33">
        <v>79.260000000000005</v>
      </c>
      <c r="BO5193" s="33">
        <v>85.12</v>
      </c>
      <c r="BP5193" s="33">
        <v>89.974999999999994</v>
      </c>
      <c r="BQ5193" s="33">
        <v>93.14</v>
      </c>
      <c r="BR5193" s="33">
        <v>95.62</v>
      </c>
      <c r="BS5193" s="33">
        <v>98.06</v>
      </c>
      <c r="BT5193" s="33">
        <v>99.86</v>
      </c>
      <c r="BU5193" s="33">
        <v>101.125</v>
      </c>
      <c r="BV5193" s="33">
        <v>101.815</v>
      </c>
      <c r="BW5193" s="33">
        <v>102.105</v>
      </c>
      <c r="BX5193" s="33">
        <v>101.125</v>
      </c>
      <c r="BY5193" s="33">
        <v>95.534999999999997</v>
      </c>
      <c r="BZ5193" s="33">
        <v>87.775000000000006</v>
      </c>
      <c r="CA5193" s="33">
        <v>81.56</v>
      </c>
      <c r="CB5193" s="33">
        <v>77.855000000000004</v>
      </c>
      <c r="CC5193" s="33">
        <v>75.59</v>
      </c>
      <c r="CD5193" s="9">
        <v>5110.7489999999998</v>
      </c>
      <c r="CE5193" s="9">
        <v>3829.069</v>
      </c>
      <c r="CF5193" s="9">
        <v>4000.3890000000001</v>
      </c>
      <c r="CG5193" s="9">
        <v>2804.91</v>
      </c>
      <c r="CH5193" s="9">
        <v>2621.9789999999998</v>
      </c>
      <c r="CI5193" s="9">
        <v>1695.633</v>
      </c>
      <c r="CJ5193" s="9">
        <v>1564.625</v>
      </c>
      <c r="CK5193" s="9">
        <v>2406.9090000000001</v>
      </c>
      <c r="CL5193" s="9">
        <v>3335.5740000000001</v>
      </c>
      <c r="CM5193" s="9">
        <v>5251.4179999999997</v>
      </c>
      <c r="CN5193" s="9">
        <v>6776.2150000000001</v>
      </c>
      <c r="CO5193" s="9">
        <v>8761.643</v>
      </c>
      <c r="CP5193" s="9">
        <v>8450.9150000000009</v>
      </c>
      <c r="CQ5193" s="9">
        <v>9050.857</v>
      </c>
      <c r="CR5193" s="9">
        <v>8465.6659999999993</v>
      </c>
      <c r="CS5193" s="9">
        <v>8579.8649999999998</v>
      </c>
      <c r="CT5193" s="9">
        <v>8992.3580000000002</v>
      </c>
      <c r="CU5193" s="9">
        <v>8441.8940000000002</v>
      </c>
      <c r="CV5193" s="9">
        <v>8761.2530000000006</v>
      </c>
      <c r="CW5193" s="9">
        <v>10379.469999999999</v>
      </c>
      <c r="CX5193" s="9">
        <v>10188.780000000001</v>
      </c>
      <c r="CY5193" s="9">
        <v>8135.1390000000001</v>
      </c>
      <c r="CZ5193" s="9">
        <v>6479.31</v>
      </c>
      <c r="DA5193" s="9">
        <v>6472.634</v>
      </c>
      <c r="DB5193" s="9">
        <v>6730.0249999999996</v>
      </c>
      <c r="DC5193" s="9">
        <v>15.47907</v>
      </c>
      <c r="DD5193" s="9">
        <v>0</v>
      </c>
    </row>
    <row r="5194" spans="1:108" x14ac:dyDescent="0.25">
      <c r="A5194" s="9" t="s">
        <v>42</v>
      </c>
      <c r="B5194" s="9" t="s">
        <v>30</v>
      </c>
      <c r="C5194" s="9" t="s">
        <v>3</v>
      </c>
      <c r="D5194" s="9" t="s">
        <v>37</v>
      </c>
      <c r="E5194" s="9" t="s">
        <v>38</v>
      </c>
      <c r="F5194" s="9">
        <v>2021</v>
      </c>
      <c r="G5194" s="9">
        <v>8</v>
      </c>
      <c r="H5194" s="9"/>
      <c r="BF5194" s="33">
        <v>73.775000000000006</v>
      </c>
      <c r="BG5194" s="33">
        <v>72.655000000000001</v>
      </c>
      <c r="BH5194" s="33">
        <v>70.954999999999998</v>
      </c>
      <c r="BI5194" s="33">
        <v>69.62</v>
      </c>
      <c r="BJ5194" s="33">
        <v>68.45</v>
      </c>
      <c r="BK5194" s="33">
        <v>67.59</v>
      </c>
      <c r="BL5194" s="33">
        <v>67.62</v>
      </c>
      <c r="BM5194" s="33">
        <v>71.62</v>
      </c>
      <c r="BN5194" s="33">
        <v>77.61</v>
      </c>
      <c r="BO5194" s="33">
        <v>83</v>
      </c>
      <c r="BP5194" s="33">
        <v>87.89</v>
      </c>
      <c r="BQ5194" s="33">
        <v>91.22</v>
      </c>
      <c r="BR5194" s="33">
        <v>93.704999999999998</v>
      </c>
      <c r="BS5194" s="33">
        <v>95.09</v>
      </c>
      <c r="BT5194" s="33">
        <v>96.375</v>
      </c>
      <c r="BU5194" s="33">
        <v>97.745000000000005</v>
      </c>
      <c r="BV5194" s="33">
        <v>99.29</v>
      </c>
      <c r="BW5194" s="33">
        <v>99.56</v>
      </c>
      <c r="BX5194" s="33">
        <v>97.79</v>
      </c>
      <c r="BY5194" s="33">
        <v>91.685000000000002</v>
      </c>
      <c r="BZ5194" s="33">
        <v>85.325000000000003</v>
      </c>
      <c r="CA5194" s="33">
        <v>81.34</v>
      </c>
      <c r="CB5194" s="33">
        <v>78.11</v>
      </c>
      <c r="CC5194" s="33">
        <v>75.98</v>
      </c>
      <c r="DC5194" s="9">
        <v>15.47907</v>
      </c>
      <c r="DD5194" s="9">
        <v>0</v>
      </c>
    </row>
    <row r="5195" spans="1:108" x14ac:dyDescent="0.25">
      <c r="A5195" s="9" t="s">
        <v>42</v>
      </c>
      <c r="B5195" s="9" t="s">
        <v>30</v>
      </c>
      <c r="C5195" s="9" t="s">
        <v>3</v>
      </c>
      <c r="D5195" s="9" t="s">
        <v>37</v>
      </c>
      <c r="E5195" s="9" t="s">
        <v>38</v>
      </c>
      <c r="F5195" s="9">
        <v>2021</v>
      </c>
      <c r="G5195" s="9">
        <v>9</v>
      </c>
      <c r="H5195" s="9"/>
      <c r="BF5195" s="33">
        <v>70.334999999999994</v>
      </c>
      <c r="BG5195" s="33">
        <v>69.305000000000007</v>
      </c>
      <c r="BH5195" s="33">
        <v>68.064999999999998</v>
      </c>
      <c r="BI5195" s="33">
        <v>67.144999999999996</v>
      </c>
      <c r="BJ5195" s="33">
        <v>65.965000000000003</v>
      </c>
      <c r="BK5195" s="33">
        <v>65.245000000000005</v>
      </c>
      <c r="BL5195" s="33">
        <v>64.765000000000001</v>
      </c>
      <c r="BM5195" s="33">
        <v>67.38</v>
      </c>
      <c r="BN5195" s="33">
        <v>74.02</v>
      </c>
      <c r="BO5195" s="33">
        <v>80.265000000000001</v>
      </c>
      <c r="BP5195" s="33">
        <v>86.025000000000006</v>
      </c>
      <c r="BQ5195" s="33">
        <v>89.474999999999994</v>
      </c>
      <c r="BR5195" s="33">
        <v>91.72</v>
      </c>
      <c r="BS5195" s="33">
        <v>94.275000000000006</v>
      </c>
      <c r="BT5195" s="33">
        <v>96.37</v>
      </c>
      <c r="BU5195" s="33">
        <v>97.465000000000003</v>
      </c>
      <c r="BV5195" s="33">
        <v>98.234999999999999</v>
      </c>
      <c r="BW5195" s="33">
        <v>97.41</v>
      </c>
      <c r="BX5195" s="33">
        <v>93.424999999999997</v>
      </c>
      <c r="BY5195" s="33">
        <v>84.46</v>
      </c>
      <c r="BZ5195" s="33">
        <v>78.545000000000002</v>
      </c>
      <c r="CA5195" s="33">
        <v>75.174999999999997</v>
      </c>
      <c r="CB5195" s="33">
        <v>72.959999999999994</v>
      </c>
      <c r="CC5195" s="33">
        <v>71.349999999999994</v>
      </c>
      <c r="DC5195" s="9">
        <v>15.47907</v>
      </c>
      <c r="DD5195" s="9">
        <v>0</v>
      </c>
    </row>
    <row r="5196" spans="1:108" x14ac:dyDescent="0.25">
      <c r="A5196" s="9" t="s">
        <v>42</v>
      </c>
      <c r="B5196" s="9" t="s">
        <v>30</v>
      </c>
      <c r="C5196" s="9" t="s">
        <v>3</v>
      </c>
      <c r="D5196" s="9" t="s">
        <v>37</v>
      </c>
      <c r="E5196" s="9" t="s">
        <v>38</v>
      </c>
      <c r="F5196" s="9">
        <v>2021</v>
      </c>
      <c r="G5196" s="9">
        <v>10</v>
      </c>
      <c r="H5196" s="9"/>
      <c r="BF5196" s="33">
        <v>63.798909999999999</v>
      </c>
      <c r="BG5196" s="33">
        <v>63.298909999999999</v>
      </c>
      <c r="BH5196" s="33">
        <v>61.782609999999998</v>
      </c>
      <c r="BI5196" s="33">
        <v>59.576090000000001</v>
      </c>
      <c r="BJ5196" s="33">
        <v>58.146740000000001</v>
      </c>
      <c r="BK5196" s="33">
        <v>57.277169999999998</v>
      </c>
      <c r="BL5196" s="33">
        <v>56.63044</v>
      </c>
      <c r="BM5196" s="33">
        <v>57.070650000000001</v>
      </c>
      <c r="BN5196" s="33">
        <v>61.86956</v>
      </c>
      <c r="BO5196" s="33">
        <v>68.614130000000003</v>
      </c>
      <c r="BP5196" s="33">
        <v>74.157610000000005</v>
      </c>
      <c r="BQ5196" s="33">
        <v>77.619569999999996</v>
      </c>
      <c r="BR5196" s="33">
        <v>80.445660000000004</v>
      </c>
      <c r="BS5196" s="33">
        <v>82.353260000000006</v>
      </c>
      <c r="BT5196" s="33">
        <v>83.739130000000003</v>
      </c>
      <c r="BU5196" s="33">
        <v>84.255430000000004</v>
      </c>
      <c r="BV5196" s="33">
        <v>83.538039999999995</v>
      </c>
      <c r="BW5196" s="33">
        <v>81.206519999999998</v>
      </c>
      <c r="BX5196" s="33">
        <v>75.315219999999997</v>
      </c>
      <c r="BY5196" s="33">
        <v>70.070660000000004</v>
      </c>
      <c r="BZ5196" s="33">
        <v>66.559780000000003</v>
      </c>
      <c r="CA5196" s="33">
        <v>64.298910000000006</v>
      </c>
      <c r="CB5196" s="33">
        <v>63.266300000000001</v>
      </c>
      <c r="CC5196" s="33">
        <v>62.195650000000001</v>
      </c>
      <c r="DC5196" s="9">
        <v>15.47907</v>
      </c>
      <c r="DD5196" s="9">
        <v>0</v>
      </c>
    </row>
    <row r="5197" spans="1:108" x14ac:dyDescent="0.25">
      <c r="A5197" s="9" t="s">
        <v>42</v>
      </c>
      <c r="B5197" s="9" t="s">
        <v>30</v>
      </c>
      <c r="C5197" s="9" t="s">
        <v>3</v>
      </c>
      <c r="D5197" s="9" t="s">
        <v>37</v>
      </c>
      <c r="E5197" s="9" t="s">
        <v>38</v>
      </c>
      <c r="F5197" s="9">
        <v>2022</v>
      </c>
      <c r="G5197" s="9">
        <v>5</v>
      </c>
      <c r="H5197" s="9"/>
      <c r="BF5197" s="33">
        <v>63.677079999999997</v>
      </c>
      <c r="BG5197" s="33">
        <v>62.854170000000003</v>
      </c>
      <c r="BH5197" s="33">
        <v>61.744790000000002</v>
      </c>
      <c r="BI5197" s="33">
        <v>60.776040000000002</v>
      </c>
      <c r="BJ5197" s="33">
        <v>59.9375</v>
      </c>
      <c r="BK5197" s="33">
        <v>59.119790000000002</v>
      </c>
      <c r="BL5197" s="33">
        <v>60.416670000000003</v>
      </c>
      <c r="BM5197" s="33">
        <v>65.578130000000002</v>
      </c>
      <c r="BN5197" s="33">
        <v>71.6875</v>
      </c>
      <c r="BO5197" s="33">
        <v>76.947909999999993</v>
      </c>
      <c r="BP5197" s="33">
        <v>80.260409999999993</v>
      </c>
      <c r="BQ5197" s="33">
        <v>82.432289999999995</v>
      </c>
      <c r="BR5197" s="33">
        <v>85</v>
      </c>
      <c r="BS5197" s="33">
        <v>87.026039999999995</v>
      </c>
      <c r="BT5197" s="33">
        <v>88.520840000000007</v>
      </c>
      <c r="BU5197" s="33">
        <v>89.6875</v>
      </c>
      <c r="BV5197" s="33">
        <v>90.697909999999993</v>
      </c>
      <c r="BW5197" s="33">
        <v>91.052090000000007</v>
      </c>
      <c r="BX5197" s="33">
        <v>89.875</v>
      </c>
      <c r="BY5197" s="33">
        <v>83.588539999999995</v>
      </c>
      <c r="BZ5197" s="33">
        <v>76.635409999999993</v>
      </c>
      <c r="CA5197" s="33">
        <v>72.104159999999993</v>
      </c>
      <c r="CB5197" s="33">
        <v>69</v>
      </c>
      <c r="CC5197" s="33">
        <v>67.057289999999995</v>
      </c>
      <c r="DC5197" s="9">
        <v>15.47907</v>
      </c>
      <c r="DD5197" s="9">
        <v>0</v>
      </c>
    </row>
    <row r="5198" spans="1:108" x14ac:dyDescent="0.25">
      <c r="A5198" s="9" t="s">
        <v>42</v>
      </c>
      <c r="B5198" s="9" t="s">
        <v>30</v>
      </c>
      <c r="C5198" s="9" t="s">
        <v>3</v>
      </c>
      <c r="D5198" s="9" t="s">
        <v>37</v>
      </c>
      <c r="E5198" s="9" t="s">
        <v>38</v>
      </c>
      <c r="F5198" s="9">
        <v>2022</v>
      </c>
      <c r="G5198" s="9">
        <v>6</v>
      </c>
      <c r="H5198" s="9"/>
      <c r="BF5198" s="33">
        <v>73.723960000000005</v>
      </c>
      <c r="BG5198" s="33">
        <v>72.828130000000002</v>
      </c>
      <c r="BH5198" s="33">
        <v>71.411460000000005</v>
      </c>
      <c r="BI5198" s="33">
        <v>70.609380000000002</v>
      </c>
      <c r="BJ5198" s="33">
        <v>69.6875</v>
      </c>
      <c r="BK5198" s="33">
        <v>68.651039999999995</v>
      </c>
      <c r="BL5198" s="33">
        <v>69.536460000000005</v>
      </c>
      <c r="BM5198" s="33">
        <v>74.375</v>
      </c>
      <c r="BN5198" s="33">
        <v>80.151039999999995</v>
      </c>
      <c r="BO5198" s="33">
        <v>84.848960000000005</v>
      </c>
      <c r="BP5198" s="33">
        <v>88.739590000000007</v>
      </c>
      <c r="BQ5198" s="33">
        <v>91.71875</v>
      </c>
      <c r="BR5198" s="33">
        <v>94.119789999999995</v>
      </c>
      <c r="BS5198" s="33">
        <v>96.40625</v>
      </c>
      <c r="BT5198" s="33">
        <v>98.265630000000002</v>
      </c>
      <c r="BU5198" s="33">
        <v>99.630210000000005</v>
      </c>
      <c r="BV5198" s="33">
        <v>100.20829999999999</v>
      </c>
      <c r="BW5198" s="33">
        <v>99.973960000000005</v>
      </c>
      <c r="BX5198" s="33">
        <v>98.572909999999993</v>
      </c>
      <c r="BY5198" s="33">
        <v>93.088539999999995</v>
      </c>
      <c r="BZ5198" s="33">
        <v>85.411460000000005</v>
      </c>
      <c r="CA5198" s="33">
        <v>79.760409999999993</v>
      </c>
      <c r="CB5198" s="33">
        <v>76.552090000000007</v>
      </c>
      <c r="CC5198" s="33">
        <v>74.53125</v>
      </c>
      <c r="DC5198" s="9">
        <v>15.47907</v>
      </c>
      <c r="DD5198" s="9">
        <v>0</v>
      </c>
    </row>
    <row r="5199" spans="1:108" x14ac:dyDescent="0.25">
      <c r="A5199" s="9" t="s">
        <v>42</v>
      </c>
      <c r="B5199" s="9" t="s">
        <v>30</v>
      </c>
      <c r="C5199" s="9" t="s">
        <v>3</v>
      </c>
      <c r="D5199" s="9" t="s">
        <v>37</v>
      </c>
      <c r="E5199" s="9" t="s">
        <v>38</v>
      </c>
      <c r="F5199" s="9">
        <v>2022</v>
      </c>
      <c r="G5199" s="9">
        <v>7</v>
      </c>
      <c r="H5199" s="9">
        <v>5091.3590000000004</v>
      </c>
      <c r="I5199" s="9">
        <v>5011.7359999999999</v>
      </c>
      <c r="J5199" s="9">
        <v>4943.1220000000003</v>
      </c>
      <c r="K5199" s="9">
        <v>5323.9080000000004</v>
      </c>
      <c r="L5199" s="9">
        <v>5559.3990000000003</v>
      </c>
      <c r="M5199" s="9">
        <v>5873.9840000000004</v>
      </c>
      <c r="N5199" s="9">
        <v>6038.2309999999998</v>
      </c>
      <c r="O5199" s="9">
        <v>6367.9480000000003</v>
      </c>
      <c r="P5199" s="9">
        <v>6583.5789999999997</v>
      </c>
      <c r="Q5199" s="9">
        <v>6813.5249999999996</v>
      </c>
      <c r="R5199" s="9">
        <v>6986.5820000000003</v>
      </c>
      <c r="S5199" s="9">
        <v>7067.2650000000003</v>
      </c>
      <c r="T5199" s="9">
        <v>6627.6610000000001</v>
      </c>
      <c r="U5199" s="9">
        <v>4870.0569999999998</v>
      </c>
      <c r="V5199" s="9">
        <v>4894.3010000000004</v>
      </c>
      <c r="W5199" s="9">
        <v>5004.1099999999997</v>
      </c>
      <c r="X5199" s="9">
        <v>5176.0839999999998</v>
      </c>
      <c r="Y5199" s="9">
        <v>5334.942</v>
      </c>
      <c r="Z5199" s="9">
        <v>7378.66</v>
      </c>
      <c r="AA5199" s="9">
        <v>7796.3680000000004</v>
      </c>
      <c r="AB5199" s="9">
        <v>7341.77</v>
      </c>
      <c r="AC5199" s="9">
        <v>6430.6120000000001</v>
      </c>
      <c r="AD5199" s="9">
        <v>5812.4139999999998</v>
      </c>
      <c r="AE5199" s="9">
        <v>5787.9830000000002</v>
      </c>
      <c r="AF5199" s="9">
        <v>5069.5820000000003</v>
      </c>
      <c r="AG5199" s="9">
        <v>5087.4859999999999</v>
      </c>
      <c r="AH5199" s="9">
        <v>5008.1859999999997</v>
      </c>
      <c r="AI5199" s="9">
        <v>4929.8459999999995</v>
      </c>
      <c r="AJ5199" s="9">
        <v>5275.07</v>
      </c>
      <c r="AK5199" s="9">
        <v>5626.3760000000002</v>
      </c>
      <c r="AL5199" s="9">
        <v>5885.5010000000002</v>
      </c>
      <c r="AM5199" s="9">
        <v>6014.3450000000003</v>
      </c>
      <c r="AN5199" s="9">
        <v>6354.4589999999998</v>
      </c>
      <c r="AO5199" s="9">
        <v>6516.1869999999999</v>
      </c>
      <c r="AP5199" s="9">
        <v>6653.8980000000001</v>
      </c>
      <c r="AQ5199" s="9">
        <v>6813.8789999999999</v>
      </c>
      <c r="AR5199" s="9">
        <v>7130.201</v>
      </c>
      <c r="AS5199" s="9">
        <v>7241.02</v>
      </c>
      <c r="AT5199" s="9">
        <v>7360.2669999999998</v>
      </c>
      <c r="AU5199" s="9">
        <v>7372.6729999999998</v>
      </c>
      <c r="AV5199" s="9">
        <v>7395.7969999999996</v>
      </c>
      <c r="AW5199" s="9">
        <v>7456.37</v>
      </c>
      <c r="AX5199" s="9">
        <v>7493.7520000000004</v>
      </c>
      <c r="AY5199" s="9">
        <v>7496.7860000000001</v>
      </c>
      <c r="AZ5199" s="9">
        <v>7357.72</v>
      </c>
      <c r="BA5199" s="9">
        <v>6948.9219999999996</v>
      </c>
      <c r="BB5199" s="9">
        <v>6103.6869999999999</v>
      </c>
      <c r="BC5199" s="9">
        <v>5528.7629999999999</v>
      </c>
      <c r="BD5199" s="9">
        <v>5523.5450000000001</v>
      </c>
      <c r="BE5199" s="9">
        <v>7425.4690000000001</v>
      </c>
      <c r="BF5199" s="33">
        <v>70.959999999999994</v>
      </c>
      <c r="BG5199" s="33">
        <v>70.165000000000006</v>
      </c>
      <c r="BH5199" s="33">
        <v>68.805000000000007</v>
      </c>
      <c r="BI5199" s="33">
        <v>67.864999999999995</v>
      </c>
      <c r="BJ5199" s="33">
        <v>67.14</v>
      </c>
      <c r="BK5199" s="33">
        <v>66.430000000000007</v>
      </c>
      <c r="BL5199" s="33">
        <v>67.525000000000006</v>
      </c>
      <c r="BM5199" s="33">
        <v>72.61</v>
      </c>
      <c r="BN5199" s="33">
        <v>79.260000000000005</v>
      </c>
      <c r="BO5199" s="33">
        <v>85.12</v>
      </c>
      <c r="BP5199" s="33">
        <v>89.974999999999994</v>
      </c>
      <c r="BQ5199" s="33">
        <v>93.14</v>
      </c>
      <c r="BR5199" s="33">
        <v>95.62</v>
      </c>
      <c r="BS5199" s="33">
        <v>98.06</v>
      </c>
      <c r="BT5199" s="33">
        <v>99.86</v>
      </c>
      <c r="BU5199" s="33">
        <v>101.125</v>
      </c>
      <c r="BV5199" s="33">
        <v>101.815</v>
      </c>
      <c r="BW5199" s="33">
        <v>102.105</v>
      </c>
      <c r="BX5199" s="33">
        <v>101.125</v>
      </c>
      <c r="BY5199" s="33">
        <v>95.534999999999997</v>
      </c>
      <c r="BZ5199" s="33">
        <v>87.775000000000006</v>
      </c>
      <c r="CA5199" s="33">
        <v>81.56</v>
      </c>
      <c r="CB5199" s="33">
        <v>77.855000000000004</v>
      </c>
      <c r="CC5199" s="33">
        <v>75.59</v>
      </c>
      <c r="CD5199" s="9">
        <v>5116.1450000000004</v>
      </c>
      <c r="CE5199" s="9">
        <v>3835.1640000000002</v>
      </c>
      <c r="CF5199" s="9">
        <v>4006.79</v>
      </c>
      <c r="CG5199" s="9">
        <v>2809.32</v>
      </c>
      <c r="CH5199" s="9">
        <v>2624.5320000000002</v>
      </c>
      <c r="CI5199" s="9">
        <v>1698.1969999999999</v>
      </c>
      <c r="CJ5199" s="9">
        <v>1566.4770000000001</v>
      </c>
      <c r="CK5199" s="9">
        <v>2409.2190000000001</v>
      </c>
      <c r="CL5199" s="9">
        <v>3339</v>
      </c>
      <c r="CM5199" s="9">
        <v>5258.41</v>
      </c>
      <c r="CN5199" s="9">
        <v>6785.732</v>
      </c>
      <c r="CO5199" s="9">
        <v>8773.1029999999992</v>
      </c>
      <c r="CP5199" s="9">
        <v>8461.2430000000004</v>
      </c>
      <c r="CQ5199" s="9">
        <v>9060.8189999999995</v>
      </c>
      <c r="CR5199" s="9">
        <v>8475.3709999999992</v>
      </c>
      <c r="CS5199" s="9">
        <v>8590.0709999999999</v>
      </c>
      <c r="CT5199" s="9">
        <v>8999.9750000000004</v>
      </c>
      <c r="CU5199" s="9">
        <v>8447.4670000000006</v>
      </c>
      <c r="CV5199" s="9">
        <v>8770.4689999999991</v>
      </c>
      <c r="CW5199" s="9">
        <v>10392.6</v>
      </c>
      <c r="CX5199" s="9">
        <v>10200.77</v>
      </c>
      <c r="CY5199" s="9">
        <v>8143.0249999999996</v>
      </c>
      <c r="CZ5199" s="9">
        <v>6484.1689999999999</v>
      </c>
      <c r="DA5199" s="9">
        <v>6477.3620000000001</v>
      </c>
      <c r="DB5199" s="9">
        <v>6736.9620000000004</v>
      </c>
      <c r="DC5199" s="9">
        <v>15.47907</v>
      </c>
      <c r="DD5199" s="9">
        <v>0</v>
      </c>
    </row>
    <row r="5200" spans="1:108" x14ac:dyDescent="0.25">
      <c r="A5200" s="9" t="s">
        <v>42</v>
      </c>
      <c r="B5200" s="9" t="s">
        <v>30</v>
      </c>
      <c r="C5200" s="9" t="s">
        <v>3</v>
      </c>
      <c r="D5200" s="9" t="s">
        <v>37</v>
      </c>
      <c r="E5200" s="9" t="s">
        <v>38</v>
      </c>
      <c r="F5200" s="9">
        <v>2022</v>
      </c>
      <c r="G5200" s="9">
        <v>8</v>
      </c>
      <c r="H5200" s="9"/>
      <c r="BF5200" s="33">
        <v>73.775000000000006</v>
      </c>
      <c r="BG5200" s="33">
        <v>72.655000000000001</v>
      </c>
      <c r="BH5200" s="33">
        <v>70.954999999999998</v>
      </c>
      <c r="BI5200" s="33">
        <v>69.62</v>
      </c>
      <c r="BJ5200" s="33">
        <v>68.45</v>
      </c>
      <c r="BK5200" s="33">
        <v>67.59</v>
      </c>
      <c r="BL5200" s="33">
        <v>67.62</v>
      </c>
      <c r="BM5200" s="33">
        <v>71.62</v>
      </c>
      <c r="BN5200" s="33">
        <v>77.61</v>
      </c>
      <c r="BO5200" s="33">
        <v>83</v>
      </c>
      <c r="BP5200" s="33">
        <v>87.89</v>
      </c>
      <c r="BQ5200" s="33">
        <v>91.22</v>
      </c>
      <c r="BR5200" s="33">
        <v>93.704999999999998</v>
      </c>
      <c r="BS5200" s="33">
        <v>95.09</v>
      </c>
      <c r="BT5200" s="33">
        <v>96.375</v>
      </c>
      <c r="BU5200" s="33">
        <v>97.745000000000005</v>
      </c>
      <c r="BV5200" s="33">
        <v>99.29</v>
      </c>
      <c r="BW5200" s="33">
        <v>99.56</v>
      </c>
      <c r="BX5200" s="33">
        <v>97.79</v>
      </c>
      <c r="BY5200" s="33">
        <v>91.685000000000002</v>
      </c>
      <c r="BZ5200" s="33">
        <v>85.325000000000003</v>
      </c>
      <c r="CA5200" s="33">
        <v>81.34</v>
      </c>
      <c r="CB5200" s="33">
        <v>78.11</v>
      </c>
      <c r="CC5200" s="33">
        <v>75.98</v>
      </c>
      <c r="DC5200" s="9">
        <v>15.47907</v>
      </c>
      <c r="DD5200" s="9">
        <v>0</v>
      </c>
    </row>
    <row r="5201" spans="1:108" x14ac:dyDescent="0.25">
      <c r="A5201" s="9" t="s">
        <v>42</v>
      </c>
      <c r="B5201" s="9" t="s">
        <v>30</v>
      </c>
      <c r="C5201" s="9" t="s">
        <v>3</v>
      </c>
      <c r="D5201" s="9" t="s">
        <v>37</v>
      </c>
      <c r="E5201" s="9" t="s">
        <v>38</v>
      </c>
      <c r="F5201" s="9">
        <v>2022</v>
      </c>
      <c r="G5201" s="9">
        <v>9</v>
      </c>
      <c r="H5201" s="9"/>
      <c r="BF5201" s="33">
        <v>70.334999999999994</v>
      </c>
      <c r="BG5201" s="33">
        <v>69.305000000000007</v>
      </c>
      <c r="BH5201" s="33">
        <v>68.064999999999998</v>
      </c>
      <c r="BI5201" s="33">
        <v>67.144999999999996</v>
      </c>
      <c r="BJ5201" s="33">
        <v>65.965000000000003</v>
      </c>
      <c r="BK5201" s="33">
        <v>65.245000000000005</v>
      </c>
      <c r="BL5201" s="33">
        <v>64.765000000000001</v>
      </c>
      <c r="BM5201" s="33">
        <v>67.38</v>
      </c>
      <c r="BN5201" s="33">
        <v>74.02</v>
      </c>
      <c r="BO5201" s="33">
        <v>80.265000000000001</v>
      </c>
      <c r="BP5201" s="33">
        <v>86.025000000000006</v>
      </c>
      <c r="BQ5201" s="33">
        <v>89.474999999999994</v>
      </c>
      <c r="BR5201" s="33">
        <v>91.72</v>
      </c>
      <c r="BS5201" s="33">
        <v>94.275000000000006</v>
      </c>
      <c r="BT5201" s="33">
        <v>96.37</v>
      </c>
      <c r="BU5201" s="33">
        <v>97.465000000000003</v>
      </c>
      <c r="BV5201" s="33">
        <v>98.234999999999999</v>
      </c>
      <c r="BW5201" s="33">
        <v>97.41</v>
      </c>
      <c r="BX5201" s="33">
        <v>93.424999999999997</v>
      </c>
      <c r="BY5201" s="33">
        <v>84.46</v>
      </c>
      <c r="BZ5201" s="33">
        <v>78.545000000000002</v>
      </c>
      <c r="CA5201" s="33">
        <v>75.174999999999997</v>
      </c>
      <c r="CB5201" s="33">
        <v>72.959999999999994</v>
      </c>
      <c r="CC5201" s="33">
        <v>71.349999999999994</v>
      </c>
      <c r="DC5201" s="9">
        <v>15.47907</v>
      </c>
      <c r="DD5201" s="9">
        <v>0</v>
      </c>
    </row>
    <row r="5202" spans="1:108" x14ac:dyDescent="0.25">
      <c r="A5202" s="9" t="s">
        <v>42</v>
      </c>
      <c r="B5202" s="9" t="s">
        <v>30</v>
      </c>
      <c r="C5202" s="9" t="s">
        <v>3</v>
      </c>
      <c r="D5202" s="9" t="s">
        <v>37</v>
      </c>
      <c r="E5202" s="9" t="s">
        <v>38</v>
      </c>
      <c r="F5202" s="9">
        <v>2022</v>
      </c>
      <c r="G5202" s="9">
        <v>10</v>
      </c>
      <c r="H5202" s="9"/>
      <c r="BF5202" s="33">
        <v>63.798909999999999</v>
      </c>
      <c r="BG5202" s="33">
        <v>63.298909999999999</v>
      </c>
      <c r="BH5202" s="33">
        <v>61.782609999999998</v>
      </c>
      <c r="BI5202" s="33">
        <v>59.576090000000001</v>
      </c>
      <c r="BJ5202" s="33">
        <v>58.146740000000001</v>
      </c>
      <c r="BK5202" s="33">
        <v>57.277169999999998</v>
      </c>
      <c r="BL5202" s="33">
        <v>56.63044</v>
      </c>
      <c r="BM5202" s="33">
        <v>57.070650000000001</v>
      </c>
      <c r="BN5202" s="33">
        <v>61.86956</v>
      </c>
      <c r="BO5202" s="33">
        <v>68.614130000000003</v>
      </c>
      <c r="BP5202" s="33">
        <v>74.157610000000005</v>
      </c>
      <c r="BQ5202" s="33">
        <v>77.619569999999996</v>
      </c>
      <c r="BR5202" s="33">
        <v>80.445660000000004</v>
      </c>
      <c r="BS5202" s="33">
        <v>82.353260000000006</v>
      </c>
      <c r="BT5202" s="33">
        <v>83.739130000000003</v>
      </c>
      <c r="BU5202" s="33">
        <v>84.255430000000004</v>
      </c>
      <c r="BV5202" s="33">
        <v>83.538039999999995</v>
      </c>
      <c r="BW5202" s="33">
        <v>81.206519999999998</v>
      </c>
      <c r="BX5202" s="33">
        <v>75.315219999999997</v>
      </c>
      <c r="BY5202" s="33">
        <v>70.070660000000004</v>
      </c>
      <c r="BZ5202" s="33">
        <v>66.559780000000003</v>
      </c>
      <c r="CA5202" s="33">
        <v>64.298910000000006</v>
      </c>
      <c r="CB5202" s="33">
        <v>63.266300000000001</v>
      </c>
      <c r="CC5202" s="33">
        <v>62.195650000000001</v>
      </c>
      <c r="DC5202" s="9">
        <v>15.47907</v>
      </c>
      <c r="DD5202" s="9">
        <v>0</v>
      </c>
    </row>
    <row r="5203" spans="1:108" x14ac:dyDescent="0.25">
      <c r="A5203" s="9" t="s">
        <v>42</v>
      </c>
      <c r="B5203" s="9" t="s">
        <v>30</v>
      </c>
      <c r="C5203" s="9" t="s">
        <v>3</v>
      </c>
      <c r="D5203" s="9" t="s">
        <v>37</v>
      </c>
      <c r="E5203" s="9" t="s">
        <v>38</v>
      </c>
      <c r="F5203" s="9">
        <v>2023</v>
      </c>
      <c r="G5203" s="9">
        <v>5</v>
      </c>
      <c r="H5203" s="9"/>
      <c r="BF5203" s="33">
        <v>63.677079999999997</v>
      </c>
      <c r="BG5203" s="33">
        <v>62.854170000000003</v>
      </c>
      <c r="BH5203" s="33">
        <v>61.744790000000002</v>
      </c>
      <c r="BI5203" s="33">
        <v>60.776040000000002</v>
      </c>
      <c r="BJ5203" s="33">
        <v>59.9375</v>
      </c>
      <c r="BK5203" s="33">
        <v>59.119790000000002</v>
      </c>
      <c r="BL5203" s="33">
        <v>60.416670000000003</v>
      </c>
      <c r="BM5203" s="33">
        <v>65.578130000000002</v>
      </c>
      <c r="BN5203" s="33">
        <v>71.6875</v>
      </c>
      <c r="BO5203" s="33">
        <v>76.947909999999993</v>
      </c>
      <c r="BP5203" s="33">
        <v>80.260409999999993</v>
      </c>
      <c r="BQ5203" s="33">
        <v>82.432289999999995</v>
      </c>
      <c r="BR5203" s="33">
        <v>85</v>
      </c>
      <c r="BS5203" s="33">
        <v>87.026039999999995</v>
      </c>
      <c r="BT5203" s="33">
        <v>88.520840000000007</v>
      </c>
      <c r="BU5203" s="33">
        <v>89.6875</v>
      </c>
      <c r="BV5203" s="33">
        <v>90.697909999999993</v>
      </c>
      <c r="BW5203" s="33">
        <v>91.052090000000007</v>
      </c>
      <c r="BX5203" s="33">
        <v>89.875</v>
      </c>
      <c r="BY5203" s="33">
        <v>83.588539999999995</v>
      </c>
      <c r="BZ5203" s="33">
        <v>76.635409999999993</v>
      </c>
      <c r="CA5203" s="33">
        <v>72.104159999999993</v>
      </c>
      <c r="CB5203" s="33">
        <v>69</v>
      </c>
      <c r="CC5203" s="33">
        <v>67.057289999999995</v>
      </c>
      <c r="DC5203" s="9">
        <v>15.47907</v>
      </c>
      <c r="DD5203" s="9">
        <v>0</v>
      </c>
    </row>
    <row r="5204" spans="1:108" x14ac:dyDescent="0.25">
      <c r="A5204" s="9" t="s">
        <v>42</v>
      </c>
      <c r="B5204" s="9" t="s">
        <v>30</v>
      </c>
      <c r="C5204" s="9" t="s">
        <v>3</v>
      </c>
      <c r="D5204" s="9" t="s">
        <v>37</v>
      </c>
      <c r="E5204" s="9" t="s">
        <v>38</v>
      </c>
      <c r="F5204" s="9">
        <v>2023</v>
      </c>
      <c r="G5204" s="9">
        <v>6</v>
      </c>
      <c r="H5204" s="9"/>
      <c r="BF5204" s="33">
        <v>73.723960000000005</v>
      </c>
      <c r="BG5204" s="33">
        <v>72.828130000000002</v>
      </c>
      <c r="BH5204" s="33">
        <v>71.411460000000005</v>
      </c>
      <c r="BI5204" s="33">
        <v>70.609380000000002</v>
      </c>
      <c r="BJ5204" s="33">
        <v>69.6875</v>
      </c>
      <c r="BK5204" s="33">
        <v>68.651039999999995</v>
      </c>
      <c r="BL5204" s="33">
        <v>69.536460000000005</v>
      </c>
      <c r="BM5204" s="33">
        <v>74.375</v>
      </c>
      <c r="BN5204" s="33">
        <v>80.151039999999995</v>
      </c>
      <c r="BO5204" s="33">
        <v>84.848960000000005</v>
      </c>
      <c r="BP5204" s="33">
        <v>88.739590000000007</v>
      </c>
      <c r="BQ5204" s="33">
        <v>91.71875</v>
      </c>
      <c r="BR5204" s="33">
        <v>94.119789999999995</v>
      </c>
      <c r="BS5204" s="33">
        <v>96.40625</v>
      </c>
      <c r="BT5204" s="33">
        <v>98.265630000000002</v>
      </c>
      <c r="BU5204" s="33">
        <v>99.630210000000005</v>
      </c>
      <c r="BV5204" s="33">
        <v>100.20829999999999</v>
      </c>
      <c r="BW5204" s="33">
        <v>99.973960000000005</v>
      </c>
      <c r="BX5204" s="33">
        <v>98.572909999999993</v>
      </c>
      <c r="BY5204" s="33">
        <v>93.088539999999995</v>
      </c>
      <c r="BZ5204" s="33">
        <v>85.411460000000005</v>
      </c>
      <c r="CA5204" s="33">
        <v>79.760409999999993</v>
      </c>
      <c r="CB5204" s="33">
        <v>76.552090000000007</v>
      </c>
      <c r="CC5204" s="33">
        <v>74.53125</v>
      </c>
      <c r="DC5204" s="9">
        <v>15.47907</v>
      </c>
      <c r="DD5204" s="9">
        <v>0</v>
      </c>
    </row>
    <row r="5205" spans="1:108" x14ac:dyDescent="0.25">
      <c r="A5205" s="9" t="s">
        <v>42</v>
      </c>
      <c r="B5205" s="9" t="s">
        <v>30</v>
      </c>
      <c r="C5205" s="9" t="s">
        <v>3</v>
      </c>
      <c r="D5205" s="9" t="s">
        <v>37</v>
      </c>
      <c r="E5205" s="9" t="s">
        <v>38</v>
      </c>
      <c r="F5205" s="9">
        <v>2023</v>
      </c>
      <c r="G5205" s="9">
        <v>7</v>
      </c>
      <c r="H5205" s="9">
        <v>5080.0110000000004</v>
      </c>
      <c r="I5205" s="9">
        <v>5007.6670000000004</v>
      </c>
      <c r="J5205" s="9">
        <v>4941.4080000000004</v>
      </c>
      <c r="K5205" s="9">
        <v>5323.768</v>
      </c>
      <c r="L5205" s="9">
        <v>5564.2240000000002</v>
      </c>
      <c r="M5205" s="9">
        <v>5880.326</v>
      </c>
      <c r="N5205" s="9">
        <v>6041.3130000000001</v>
      </c>
      <c r="O5205" s="9">
        <v>6369.5690000000004</v>
      </c>
      <c r="P5205" s="9">
        <v>6585.6009999999997</v>
      </c>
      <c r="Q5205" s="9">
        <v>6815.3530000000001</v>
      </c>
      <c r="R5205" s="9">
        <v>6984.3639999999996</v>
      </c>
      <c r="S5205" s="9">
        <v>7073.3329999999996</v>
      </c>
      <c r="T5205" s="9">
        <v>6635.7780000000002</v>
      </c>
      <c r="U5205" s="9">
        <v>4877.2529999999997</v>
      </c>
      <c r="V5205" s="9">
        <v>4901.4979999999996</v>
      </c>
      <c r="W5205" s="9">
        <v>5011.6490000000003</v>
      </c>
      <c r="X5205" s="9">
        <v>5183.5630000000001</v>
      </c>
      <c r="Y5205" s="9">
        <v>5339.25</v>
      </c>
      <c r="Z5205" s="9">
        <v>7380.9250000000002</v>
      </c>
      <c r="AA5205" s="9">
        <v>7797.808</v>
      </c>
      <c r="AB5205" s="9">
        <v>7340.7950000000001</v>
      </c>
      <c r="AC5205" s="9">
        <v>6431.79</v>
      </c>
      <c r="AD5205" s="9">
        <v>5809.1279999999997</v>
      </c>
      <c r="AE5205" s="9">
        <v>5784.6980000000003</v>
      </c>
      <c r="AF5205" s="9">
        <v>5076.3689999999997</v>
      </c>
      <c r="AG5205" s="9">
        <v>5076.1379999999999</v>
      </c>
      <c r="AH5205" s="9">
        <v>5004.1170000000002</v>
      </c>
      <c r="AI5205" s="9">
        <v>4928.1310000000003</v>
      </c>
      <c r="AJ5205" s="9">
        <v>5274.9290000000001</v>
      </c>
      <c r="AK5205" s="9">
        <v>5631.201</v>
      </c>
      <c r="AL5205" s="9">
        <v>5891.8429999999998</v>
      </c>
      <c r="AM5205" s="9">
        <v>6017.4279999999999</v>
      </c>
      <c r="AN5205" s="9">
        <v>6356.0810000000001</v>
      </c>
      <c r="AO5205" s="9">
        <v>6518.2079999999996</v>
      </c>
      <c r="AP5205" s="9">
        <v>6655.7259999999997</v>
      </c>
      <c r="AQ5205" s="9">
        <v>6811.6610000000001</v>
      </c>
      <c r="AR5205" s="9">
        <v>7136.2690000000002</v>
      </c>
      <c r="AS5205" s="9">
        <v>7249.1369999999997</v>
      </c>
      <c r="AT5205" s="9">
        <v>7367.4629999999997</v>
      </c>
      <c r="AU5205" s="9">
        <v>7379.87</v>
      </c>
      <c r="AV5205" s="9">
        <v>7403.3360000000002</v>
      </c>
      <c r="AW5205" s="9">
        <v>7463.848</v>
      </c>
      <c r="AX5205" s="9">
        <v>7498.0590000000002</v>
      </c>
      <c r="AY5205" s="9">
        <v>7499.0510000000004</v>
      </c>
      <c r="AZ5205" s="9">
        <v>7359.16</v>
      </c>
      <c r="BA5205" s="9">
        <v>6947.9470000000001</v>
      </c>
      <c r="BB5205" s="9">
        <v>6104.8649999999998</v>
      </c>
      <c r="BC5205" s="9">
        <v>5525.4780000000001</v>
      </c>
      <c r="BD5205" s="9">
        <v>5520.259</v>
      </c>
      <c r="BE5205" s="9">
        <v>7432.2550000000001</v>
      </c>
      <c r="BF5205" s="33">
        <v>70.959999999999994</v>
      </c>
      <c r="BG5205" s="33">
        <v>70.165000000000006</v>
      </c>
      <c r="BH5205" s="33">
        <v>68.805000000000007</v>
      </c>
      <c r="BI5205" s="33">
        <v>67.864999999999995</v>
      </c>
      <c r="BJ5205" s="33">
        <v>67.14</v>
      </c>
      <c r="BK5205" s="33">
        <v>66.430000000000007</v>
      </c>
      <c r="BL5205" s="33">
        <v>67.525000000000006</v>
      </c>
      <c r="BM5205" s="33">
        <v>72.61</v>
      </c>
      <c r="BN5205" s="33">
        <v>79.260000000000005</v>
      </c>
      <c r="BO5205" s="33">
        <v>85.12</v>
      </c>
      <c r="BP5205" s="33">
        <v>89.974999999999994</v>
      </c>
      <c r="BQ5205" s="33">
        <v>93.14</v>
      </c>
      <c r="BR5205" s="33">
        <v>95.62</v>
      </c>
      <c r="BS5205" s="33">
        <v>98.06</v>
      </c>
      <c r="BT5205" s="33">
        <v>99.86</v>
      </c>
      <c r="BU5205" s="33">
        <v>101.125</v>
      </c>
      <c r="BV5205" s="33">
        <v>101.815</v>
      </c>
      <c r="BW5205" s="33">
        <v>102.105</v>
      </c>
      <c r="BX5205" s="33">
        <v>101.125</v>
      </c>
      <c r="BY5205" s="33">
        <v>95.534999999999997</v>
      </c>
      <c r="BZ5205" s="33">
        <v>87.775000000000006</v>
      </c>
      <c r="CA5205" s="33">
        <v>81.56</v>
      </c>
      <c r="CB5205" s="33">
        <v>77.855000000000004</v>
      </c>
      <c r="CC5205" s="33">
        <v>75.59</v>
      </c>
      <c r="CD5205" s="9">
        <v>5122.8119999999999</v>
      </c>
      <c r="CE5205" s="9">
        <v>3836.1489999999999</v>
      </c>
      <c r="CF5205" s="9">
        <v>4006.9630000000002</v>
      </c>
      <c r="CG5205" s="9">
        <v>2809.5630000000001</v>
      </c>
      <c r="CH5205" s="9">
        <v>2625.1390000000001</v>
      </c>
      <c r="CI5205" s="9">
        <v>1698.4259999999999</v>
      </c>
      <c r="CJ5205" s="9">
        <v>1566.854</v>
      </c>
      <c r="CK5205" s="9">
        <v>2409.8209999999999</v>
      </c>
      <c r="CL5205" s="9">
        <v>3340.31</v>
      </c>
      <c r="CM5205" s="9">
        <v>5260.7120000000004</v>
      </c>
      <c r="CN5205" s="9">
        <v>6788.6760000000004</v>
      </c>
      <c r="CO5205" s="9">
        <v>8774.4850000000006</v>
      </c>
      <c r="CP5205" s="9">
        <v>8463.8140000000003</v>
      </c>
      <c r="CQ5205" s="9">
        <v>9066.723</v>
      </c>
      <c r="CR5205" s="9">
        <v>8481.9940000000006</v>
      </c>
      <c r="CS5205" s="9">
        <v>8597.3809999999994</v>
      </c>
      <c r="CT5205" s="9">
        <v>9011.75</v>
      </c>
      <c r="CU5205" s="9">
        <v>8459.7000000000007</v>
      </c>
      <c r="CV5205" s="9">
        <v>8779.0380000000005</v>
      </c>
      <c r="CW5205" s="9">
        <v>10399.56</v>
      </c>
      <c r="CX5205" s="9">
        <v>10207.549999999999</v>
      </c>
      <c r="CY5205" s="9">
        <v>8151.5879999999997</v>
      </c>
      <c r="CZ5205" s="9">
        <v>6492.0140000000001</v>
      </c>
      <c r="DA5205" s="9">
        <v>6485.8559999999998</v>
      </c>
      <c r="DB5205" s="9">
        <v>6744.8270000000002</v>
      </c>
      <c r="DC5205" s="9">
        <v>15.47907</v>
      </c>
      <c r="DD5205" s="9">
        <v>0</v>
      </c>
    </row>
    <row r="5206" spans="1:108" x14ac:dyDescent="0.25">
      <c r="A5206" s="9" t="s">
        <v>42</v>
      </c>
      <c r="B5206" s="9" t="s">
        <v>30</v>
      </c>
      <c r="C5206" s="9" t="s">
        <v>3</v>
      </c>
      <c r="D5206" s="9" t="s">
        <v>37</v>
      </c>
      <c r="E5206" s="9" t="s">
        <v>38</v>
      </c>
      <c r="F5206" s="9">
        <v>2023</v>
      </c>
      <c r="G5206" s="9">
        <v>8</v>
      </c>
      <c r="H5206" s="9"/>
      <c r="BF5206" s="33">
        <v>73.775000000000006</v>
      </c>
      <c r="BG5206" s="33">
        <v>72.655000000000001</v>
      </c>
      <c r="BH5206" s="33">
        <v>70.954999999999998</v>
      </c>
      <c r="BI5206" s="33">
        <v>69.62</v>
      </c>
      <c r="BJ5206" s="33">
        <v>68.45</v>
      </c>
      <c r="BK5206" s="33">
        <v>67.59</v>
      </c>
      <c r="BL5206" s="33">
        <v>67.62</v>
      </c>
      <c r="BM5206" s="33">
        <v>71.62</v>
      </c>
      <c r="BN5206" s="33">
        <v>77.61</v>
      </c>
      <c r="BO5206" s="33">
        <v>83</v>
      </c>
      <c r="BP5206" s="33">
        <v>87.89</v>
      </c>
      <c r="BQ5206" s="33">
        <v>91.22</v>
      </c>
      <c r="BR5206" s="33">
        <v>93.704999999999998</v>
      </c>
      <c r="BS5206" s="33">
        <v>95.09</v>
      </c>
      <c r="BT5206" s="33">
        <v>96.375</v>
      </c>
      <c r="BU5206" s="33">
        <v>97.745000000000005</v>
      </c>
      <c r="BV5206" s="33">
        <v>99.29</v>
      </c>
      <c r="BW5206" s="33">
        <v>99.56</v>
      </c>
      <c r="BX5206" s="33">
        <v>97.79</v>
      </c>
      <c r="BY5206" s="33">
        <v>91.685000000000002</v>
      </c>
      <c r="BZ5206" s="33">
        <v>85.325000000000003</v>
      </c>
      <c r="CA5206" s="33">
        <v>81.34</v>
      </c>
      <c r="CB5206" s="33">
        <v>78.11</v>
      </c>
      <c r="CC5206" s="33">
        <v>75.98</v>
      </c>
      <c r="DC5206" s="9">
        <v>15.47907</v>
      </c>
      <c r="DD5206" s="9">
        <v>0</v>
      </c>
    </row>
    <row r="5207" spans="1:108" x14ac:dyDescent="0.25">
      <c r="A5207" s="9" t="s">
        <v>42</v>
      </c>
      <c r="B5207" s="9" t="s">
        <v>30</v>
      </c>
      <c r="C5207" s="9" t="s">
        <v>3</v>
      </c>
      <c r="D5207" s="9" t="s">
        <v>37</v>
      </c>
      <c r="E5207" s="9" t="s">
        <v>38</v>
      </c>
      <c r="F5207" s="9">
        <v>2023</v>
      </c>
      <c r="G5207" s="9">
        <v>9</v>
      </c>
      <c r="H5207" s="9"/>
      <c r="BF5207" s="33">
        <v>70.334999999999994</v>
      </c>
      <c r="BG5207" s="33">
        <v>69.305000000000007</v>
      </c>
      <c r="BH5207" s="33">
        <v>68.064999999999998</v>
      </c>
      <c r="BI5207" s="33">
        <v>67.144999999999996</v>
      </c>
      <c r="BJ5207" s="33">
        <v>65.965000000000003</v>
      </c>
      <c r="BK5207" s="33">
        <v>65.245000000000005</v>
      </c>
      <c r="BL5207" s="33">
        <v>64.765000000000001</v>
      </c>
      <c r="BM5207" s="33">
        <v>67.38</v>
      </c>
      <c r="BN5207" s="33">
        <v>74.02</v>
      </c>
      <c r="BO5207" s="33">
        <v>80.265000000000001</v>
      </c>
      <c r="BP5207" s="33">
        <v>86.025000000000006</v>
      </c>
      <c r="BQ5207" s="33">
        <v>89.474999999999994</v>
      </c>
      <c r="BR5207" s="33">
        <v>91.72</v>
      </c>
      <c r="BS5207" s="33">
        <v>94.275000000000006</v>
      </c>
      <c r="BT5207" s="33">
        <v>96.37</v>
      </c>
      <c r="BU5207" s="33">
        <v>97.465000000000003</v>
      </c>
      <c r="BV5207" s="33">
        <v>98.234999999999999</v>
      </c>
      <c r="BW5207" s="33">
        <v>97.41</v>
      </c>
      <c r="BX5207" s="33">
        <v>93.424999999999997</v>
      </c>
      <c r="BY5207" s="33">
        <v>84.46</v>
      </c>
      <c r="BZ5207" s="33">
        <v>78.545000000000002</v>
      </c>
      <c r="CA5207" s="33">
        <v>75.174999999999997</v>
      </c>
      <c r="CB5207" s="33">
        <v>72.959999999999994</v>
      </c>
      <c r="CC5207" s="33">
        <v>71.349999999999994</v>
      </c>
      <c r="DC5207" s="9">
        <v>15.47907</v>
      </c>
      <c r="DD5207" s="9">
        <v>0</v>
      </c>
    </row>
    <row r="5208" spans="1:108" x14ac:dyDescent="0.25">
      <c r="A5208" s="9" t="s">
        <v>42</v>
      </c>
      <c r="B5208" s="9" t="s">
        <v>30</v>
      </c>
      <c r="C5208" s="9" t="s">
        <v>3</v>
      </c>
      <c r="D5208" s="9" t="s">
        <v>37</v>
      </c>
      <c r="E5208" s="9" t="s">
        <v>38</v>
      </c>
      <c r="F5208" s="9">
        <v>2023</v>
      </c>
      <c r="G5208" s="9">
        <v>10</v>
      </c>
      <c r="H5208" s="9"/>
      <c r="BF5208" s="33">
        <v>63.798909999999999</v>
      </c>
      <c r="BG5208" s="33">
        <v>63.298909999999999</v>
      </c>
      <c r="BH5208" s="33">
        <v>61.782609999999998</v>
      </c>
      <c r="BI5208" s="33">
        <v>59.576090000000001</v>
      </c>
      <c r="BJ5208" s="33">
        <v>58.146740000000001</v>
      </c>
      <c r="BK5208" s="33">
        <v>57.277169999999998</v>
      </c>
      <c r="BL5208" s="33">
        <v>56.63044</v>
      </c>
      <c r="BM5208" s="33">
        <v>57.070650000000001</v>
      </c>
      <c r="BN5208" s="33">
        <v>61.86956</v>
      </c>
      <c r="BO5208" s="33">
        <v>68.614130000000003</v>
      </c>
      <c r="BP5208" s="33">
        <v>74.157610000000005</v>
      </c>
      <c r="BQ5208" s="33">
        <v>77.619569999999996</v>
      </c>
      <c r="BR5208" s="33">
        <v>80.445660000000004</v>
      </c>
      <c r="BS5208" s="33">
        <v>82.353260000000006</v>
      </c>
      <c r="BT5208" s="33">
        <v>83.739130000000003</v>
      </c>
      <c r="BU5208" s="33">
        <v>84.255430000000004</v>
      </c>
      <c r="BV5208" s="33">
        <v>83.538039999999995</v>
      </c>
      <c r="BW5208" s="33">
        <v>81.206519999999998</v>
      </c>
      <c r="BX5208" s="33">
        <v>75.315219999999997</v>
      </c>
      <c r="BY5208" s="33">
        <v>70.070660000000004</v>
      </c>
      <c r="BZ5208" s="33">
        <v>66.559780000000003</v>
      </c>
      <c r="CA5208" s="33">
        <v>64.298910000000006</v>
      </c>
      <c r="CB5208" s="33">
        <v>63.266300000000001</v>
      </c>
      <c r="CC5208" s="33">
        <v>62.195650000000001</v>
      </c>
      <c r="DC5208" s="9">
        <v>15.47907</v>
      </c>
      <c r="DD5208" s="9">
        <v>0</v>
      </c>
    </row>
    <row r="5209" spans="1:108" x14ac:dyDescent="0.25">
      <c r="A5209" s="9" t="s">
        <v>42</v>
      </c>
      <c r="B5209" s="9" t="s">
        <v>30</v>
      </c>
      <c r="C5209" s="9" t="s">
        <v>3</v>
      </c>
      <c r="D5209" s="9" t="s">
        <v>37</v>
      </c>
      <c r="E5209" s="9" t="s">
        <v>38</v>
      </c>
      <c r="F5209" s="9">
        <v>2024</v>
      </c>
      <c r="G5209" s="9">
        <v>5</v>
      </c>
      <c r="H5209" s="9"/>
      <c r="BF5209" s="33">
        <v>63.677079999999997</v>
      </c>
      <c r="BG5209" s="33">
        <v>62.854170000000003</v>
      </c>
      <c r="BH5209" s="33">
        <v>61.744790000000002</v>
      </c>
      <c r="BI5209" s="33">
        <v>60.776040000000002</v>
      </c>
      <c r="BJ5209" s="33">
        <v>59.9375</v>
      </c>
      <c r="BK5209" s="33">
        <v>59.119790000000002</v>
      </c>
      <c r="BL5209" s="33">
        <v>60.416670000000003</v>
      </c>
      <c r="BM5209" s="33">
        <v>65.578130000000002</v>
      </c>
      <c r="BN5209" s="33">
        <v>71.6875</v>
      </c>
      <c r="BO5209" s="33">
        <v>76.947909999999993</v>
      </c>
      <c r="BP5209" s="33">
        <v>80.260409999999993</v>
      </c>
      <c r="BQ5209" s="33">
        <v>82.432289999999995</v>
      </c>
      <c r="BR5209" s="33">
        <v>85</v>
      </c>
      <c r="BS5209" s="33">
        <v>87.026039999999995</v>
      </c>
      <c r="BT5209" s="33">
        <v>88.520840000000007</v>
      </c>
      <c r="BU5209" s="33">
        <v>89.6875</v>
      </c>
      <c r="BV5209" s="33">
        <v>90.697909999999993</v>
      </c>
      <c r="BW5209" s="33">
        <v>91.052090000000007</v>
      </c>
      <c r="BX5209" s="33">
        <v>89.875</v>
      </c>
      <c r="BY5209" s="33">
        <v>83.588539999999995</v>
      </c>
      <c r="BZ5209" s="33">
        <v>76.635409999999993</v>
      </c>
      <c r="CA5209" s="33">
        <v>72.104159999999993</v>
      </c>
      <c r="CB5209" s="33">
        <v>69</v>
      </c>
      <c r="CC5209" s="33">
        <v>67.057289999999995</v>
      </c>
      <c r="DC5209" s="9">
        <v>15.47907</v>
      </c>
      <c r="DD5209" s="9">
        <v>0</v>
      </c>
    </row>
    <row r="5210" spans="1:108" x14ac:dyDescent="0.25">
      <c r="A5210" s="9" t="s">
        <v>42</v>
      </c>
      <c r="B5210" s="9" t="s">
        <v>30</v>
      </c>
      <c r="C5210" s="9" t="s">
        <v>3</v>
      </c>
      <c r="D5210" s="9" t="s">
        <v>37</v>
      </c>
      <c r="E5210" s="9" t="s">
        <v>38</v>
      </c>
      <c r="F5210" s="9">
        <v>2024</v>
      </c>
      <c r="G5210" s="9">
        <v>6</v>
      </c>
      <c r="H5210" s="9"/>
      <c r="BF5210" s="33">
        <v>73.723960000000005</v>
      </c>
      <c r="BG5210" s="33">
        <v>72.828130000000002</v>
      </c>
      <c r="BH5210" s="33">
        <v>71.411460000000005</v>
      </c>
      <c r="BI5210" s="33">
        <v>70.609380000000002</v>
      </c>
      <c r="BJ5210" s="33">
        <v>69.6875</v>
      </c>
      <c r="BK5210" s="33">
        <v>68.651039999999995</v>
      </c>
      <c r="BL5210" s="33">
        <v>69.536460000000005</v>
      </c>
      <c r="BM5210" s="33">
        <v>74.375</v>
      </c>
      <c r="BN5210" s="33">
        <v>80.151039999999995</v>
      </c>
      <c r="BO5210" s="33">
        <v>84.848960000000005</v>
      </c>
      <c r="BP5210" s="33">
        <v>88.739590000000007</v>
      </c>
      <c r="BQ5210" s="33">
        <v>91.71875</v>
      </c>
      <c r="BR5210" s="33">
        <v>94.119789999999995</v>
      </c>
      <c r="BS5210" s="33">
        <v>96.40625</v>
      </c>
      <c r="BT5210" s="33">
        <v>98.265630000000002</v>
      </c>
      <c r="BU5210" s="33">
        <v>99.630210000000005</v>
      </c>
      <c r="BV5210" s="33">
        <v>100.20829999999999</v>
      </c>
      <c r="BW5210" s="33">
        <v>99.973960000000005</v>
      </c>
      <c r="BX5210" s="33">
        <v>98.572909999999993</v>
      </c>
      <c r="BY5210" s="33">
        <v>93.088539999999995</v>
      </c>
      <c r="BZ5210" s="33">
        <v>85.411460000000005</v>
      </c>
      <c r="CA5210" s="33">
        <v>79.760409999999993</v>
      </c>
      <c r="CB5210" s="33">
        <v>76.552090000000007</v>
      </c>
      <c r="CC5210" s="33">
        <v>74.53125</v>
      </c>
      <c r="DC5210" s="9">
        <v>15.47907</v>
      </c>
      <c r="DD5210" s="9">
        <v>0</v>
      </c>
    </row>
    <row r="5211" spans="1:108" x14ac:dyDescent="0.25">
      <c r="A5211" s="9" t="s">
        <v>42</v>
      </c>
      <c r="B5211" s="9" t="s">
        <v>30</v>
      </c>
      <c r="C5211" s="9" t="s">
        <v>3</v>
      </c>
      <c r="D5211" s="9" t="s">
        <v>37</v>
      </c>
      <c r="E5211" s="9" t="s">
        <v>38</v>
      </c>
      <c r="F5211" s="9">
        <v>2024</v>
      </c>
      <c r="G5211" s="9">
        <v>7</v>
      </c>
      <c r="H5211" s="9">
        <v>5077.4549999999999</v>
      </c>
      <c r="I5211" s="9">
        <v>5006.5010000000002</v>
      </c>
      <c r="J5211" s="9">
        <v>4941.5060000000003</v>
      </c>
      <c r="K5211" s="9">
        <v>5324.0219999999999</v>
      </c>
      <c r="L5211" s="9">
        <v>5565.2120000000004</v>
      </c>
      <c r="M5211" s="9">
        <v>5880.2939999999999</v>
      </c>
      <c r="N5211" s="9">
        <v>6043.4560000000001</v>
      </c>
      <c r="O5211" s="9">
        <v>6372.2709999999997</v>
      </c>
      <c r="P5211" s="9">
        <v>6585.9309999999996</v>
      </c>
      <c r="Q5211" s="9">
        <v>6815.1180000000004</v>
      </c>
      <c r="R5211" s="9">
        <v>6983.0749999999998</v>
      </c>
      <c r="S5211" s="9">
        <v>7072.9129999999996</v>
      </c>
      <c r="T5211" s="9">
        <v>6634.8909999999996</v>
      </c>
      <c r="U5211" s="9">
        <v>4873.2979999999998</v>
      </c>
      <c r="V5211" s="9">
        <v>4897.5420000000004</v>
      </c>
      <c r="W5211" s="9">
        <v>5006.7809999999999</v>
      </c>
      <c r="X5211" s="9">
        <v>5178.665</v>
      </c>
      <c r="Y5211" s="9">
        <v>5333.777</v>
      </c>
      <c r="Z5211" s="9">
        <v>7376.7169999999996</v>
      </c>
      <c r="AA5211" s="9">
        <v>7793.0330000000004</v>
      </c>
      <c r="AB5211" s="9">
        <v>7336.4430000000002</v>
      </c>
      <c r="AC5211" s="9">
        <v>6430.433</v>
      </c>
      <c r="AD5211" s="9">
        <v>5809.1729999999998</v>
      </c>
      <c r="AE5211" s="9">
        <v>5784.7439999999997</v>
      </c>
      <c r="AF5211" s="9">
        <v>5071.7659999999996</v>
      </c>
      <c r="AG5211" s="9">
        <v>5073.5829999999996</v>
      </c>
      <c r="AH5211" s="9">
        <v>5002.951</v>
      </c>
      <c r="AI5211" s="9">
        <v>4928.2299999999996</v>
      </c>
      <c r="AJ5211" s="9">
        <v>5275.183</v>
      </c>
      <c r="AK5211" s="9">
        <v>5632.1890000000003</v>
      </c>
      <c r="AL5211" s="9">
        <v>5891.8109999999997</v>
      </c>
      <c r="AM5211" s="9">
        <v>6019.57</v>
      </c>
      <c r="AN5211" s="9">
        <v>6358.7820000000002</v>
      </c>
      <c r="AO5211" s="9">
        <v>6518.5379999999996</v>
      </c>
      <c r="AP5211" s="9">
        <v>6655.4920000000002</v>
      </c>
      <c r="AQ5211" s="9">
        <v>6810.3720000000003</v>
      </c>
      <c r="AR5211" s="9">
        <v>7135.8490000000002</v>
      </c>
      <c r="AS5211" s="9">
        <v>7248.25</v>
      </c>
      <c r="AT5211" s="9">
        <v>7363.5069999999996</v>
      </c>
      <c r="AU5211" s="9">
        <v>7375.9139999999998</v>
      </c>
      <c r="AV5211" s="9">
        <v>7398.4679999999998</v>
      </c>
      <c r="AW5211" s="9">
        <v>7458.951</v>
      </c>
      <c r="AX5211" s="9">
        <v>7492.5860000000002</v>
      </c>
      <c r="AY5211" s="9">
        <v>7494.8429999999998</v>
      </c>
      <c r="AZ5211" s="9">
        <v>7354.384</v>
      </c>
      <c r="BA5211" s="9">
        <v>6943.5950000000003</v>
      </c>
      <c r="BB5211" s="9">
        <v>6103.5069999999996</v>
      </c>
      <c r="BC5211" s="9">
        <v>5525.5230000000001</v>
      </c>
      <c r="BD5211" s="9">
        <v>5520.3050000000003</v>
      </c>
      <c r="BE5211" s="9">
        <v>7427.652</v>
      </c>
      <c r="BF5211" s="33">
        <v>70.959999999999994</v>
      </c>
      <c r="BG5211" s="33">
        <v>70.165000000000006</v>
      </c>
      <c r="BH5211" s="33">
        <v>68.805000000000007</v>
      </c>
      <c r="BI5211" s="33">
        <v>67.864999999999995</v>
      </c>
      <c r="BJ5211" s="33">
        <v>67.14</v>
      </c>
      <c r="BK5211" s="33">
        <v>66.430000000000007</v>
      </c>
      <c r="BL5211" s="33">
        <v>67.525000000000006</v>
      </c>
      <c r="BM5211" s="33">
        <v>72.61</v>
      </c>
      <c r="BN5211" s="33">
        <v>79.260000000000005</v>
      </c>
      <c r="BO5211" s="33">
        <v>85.12</v>
      </c>
      <c r="BP5211" s="33">
        <v>89.974999999999994</v>
      </c>
      <c r="BQ5211" s="33">
        <v>93.14</v>
      </c>
      <c r="BR5211" s="33">
        <v>95.62</v>
      </c>
      <c r="BS5211" s="33">
        <v>98.06</v>
      </c>
      <c r="BT5211" s="33">
        <v>99.86</v>
      </c>
      <c r="BU5211" s="33">
        <v>101.125</v>
      </c>
      <c r="BV5211" s="33">
        <v>101.815</v>
      </c>
      <c r="BW5211" s="33">
        <v>102.105</v>
      </c>
      <c r="BX5211" s="33">
        <v>101.125</v>
      </c>
      <c r="BY5211" s="33">
        <v>95.534999999999997</v>
      </c>
      <c r="BZ5211" s="33">
        <v>87.775000000000006</v>
      </c>
      <c r="CA5211" s="33">
        <v>81.56</v>
      </c>
      <c r="CB5211" s="33">
        <v>77.855000000000004</v>
      </c>
      <c r="CC5211" s="33">
        <v>75.59</v>
      </c>
      <c r="CD5211" s="9">
        <v>5141.1180000000004</v>
      </c>
      <c r="CE5211" s="9">
        <v>3852.5459999999998</v>
      </c>
      <c r="CF5211" s="9">
        <v>4024.0830000000001</v>
      </c>
      <c r="CG5211" s="9">
        <v>2820.9659999999999</v>
      </c>
      <c r="CH5211" s="9">
        <v>2631.663</v>
      </c>
      <c r="CI5211" s="9">
        <v>1705.1179999999999</v>
      </c>
      <c r="CJ5211" s="9">
        <v>1571.8489999999999</v>
      </c>
      <c r="CK5211" s="9">
        <v>2416.2440000000001</v>
      </c>
      <c r="CL5211" s="9">
        <v>3349.511</v>
      </c>
      <c r="CM5211" s="9">
        <v>5279.6909999999998</v>
      </c>
      <c r="CN5211" s="9">
        <v>6814.1030000000001</v>
      </c>
      <c r="CO5211" s="9">
        <v>8803.8169999999991</v>
      </c>
      <c r="CP5211" s="9">
        <v>8488.6740000000009</v>
      </c>
      <c r="CQ5211" s="9">
        <v>9091.3220000000001</v>
      </c>
      <c r="CR5211" s="9">
        <v>8506.5069999999996</v>
      </c>
      <c r="CS5211" s="9">
        <v>8624.6049999999996</v>
      </c>
      <c r="CT5211" s="9">
        <v>9036.116</v>
      </c>
      <c r="CU5211" s="9">
        <v>8479.0580000000009</v>
      </c>
      <c r="CV5211" s="9">
        <v>8807.7489999999998</v>
      </c>
      <c r="CW5211" s="9">
        <v>10437.86</v>
      </c>
      <c r="CX5211" s="9">
        <v>10240.69</v>
      </c>
      <c r="CY5211" s="9">
        <v>8176.0640000000003</v>
      </c>
      <c r="CZ5211" s="9">
        <v>6507.2979999999998</v>
      </c>
      <c r="DA5211" s="9">
        <v>6501.4129999999996</v>
      </c>
      <c r="DB5211" s="9">
        <v>6763.9830000000002</v>
      </c>
      <c r="DC5211" s="9">
        <v>15.47907</v>
      </c>
      <c r="DD5211" s="9">
        <v>0</v>
      </c>
    </row>
    <row r="5212" spans="1:108" x14ac:dyDescent="0.25">
      <c r="A5212" s="9" t="s">
        <v>42</v>
      </c>
      <c r="B5212" s="9" t="s">
        <v>30</v>
      </c>
      <c r="C5212" s="9" t="s">
        <v>3</v>
      </c>
      <c r="D5212" s="9" t="s">
        <v>37</v>
      </c>
      <c r="E5212" s="9" t="s">
        <v>38</v>
      </c>
      <c r="F5212" s="9">
        <v>2024</v>
      </c>
      <c r="G5212" s="9">
        <v>8</v>
      </c>
      <c r="H5212" s="9"/>
      <c r="BF5212" s="33">
        <v>73.775000000000006</v>
      </c>
      <c r="BG5212" s="33">
        <v>72.655000000000001</v>
      </c>
      <c r="BH5212" s="33">
        <v>70.954999999999998</v>
      </c>
      <c r="BI5212" s="33">
        <v>69.62</v>
      </c>
      <c r="BJ5212" s="33">
        <v>68.45</v>
      </c>
      <c r="BK5212" s="33">
        <v>67.59</v>
      </c>
      <c r="BL5212" s="33">
        <v>67.62</v>
      </c>
      <c r="BM5212" s="33">
        <v>71.62</v>
      </c>
      <c r="BN5212" s="33">
        <v>77.61</v>
      </c>
      <c r="BO5212" s="33">
        <v>83</v>
      </c>
      <c r="BP5212" s="33">
        <v>87.89</v>
      </c>
      <c r="BQ5212" s="33">
        <v>91.22</v>
      </c>
      <c r="BR5212" s="33">
        <v>93.704999999999998</v>
      </c>
      <c r="BS5212" s="33">
        <v>95.09</v>
      </c>
      <c r="BT5212" s="33">
        <v>96.375</v>
      </c>
      <c r="BU5212" s="33">
        <v>97.745000000000005</v>
      </c>
      <c r="BV5212" s="33">
        <v>99.29</v>
      </c>
      <c r="BW5212" s="33">
        <v>99.56</v>
      </c>
      <c r="BX5212" s="33">
        <v>97.79</v>
      </c>
      <c r="BY5212" s="33">
        <v>91.685000000000002</v>
      </c>
      <c r="BZ5212" s="33">
        <v>85.325000000000003</v>
      </c>
      <c r="CA5212" s="33">
        <v>81.34</v>
      </c>
      <c r="CB5212" s="33">
        <v>78.11</v>
      </c>
      <c r="CC5212" s="33">
        <v>75.98</v>
      </c>
      <c r="DC5212" s="9">
        <v>15.47907</v>
      </c>
      <c r="DD5212" s="9">
        <v>0</v>
      </c>
    </row>
    <row r="5213" spans="1:108" x14ac:dyDescent="0.25">
      <c r="A5213" s="9" t="s">
        <v>42</v>
      </c>
      <c r="B5213" s="9" t="s">
        <v>30</v>
      </c>
      <c r="C5213" s="9" t="s">
        <v>3</v>
      </c>
      <c r="D5213" s="9" t="s">
        <v>37</v>
      </c>
      <c r="E5213" s="9" t="s">
        <v>38</v>
      </c>
      <c r="F5213" s="9">
        <v>2024</v>
      </c>
      <c r="G5213" s="9">
        <v>9</v>
      </c>
      <c r="H5213" s="9"/>
      <c r="BF5213" s="33">
        <v>70.334999999999994</v>
      </c>
      <c r="BG5213" s="33">
        <v>69.305000000000007</v>
      </c>
      <c r="BH5213" s="33">
        <v>68.064999999999998</v>
      </c>
      <c r="BI5213" s="33">
        <v>67.144999999999996</v>
      </c>
      <c r="BJ5213" s="33">
        <v>65.965000000000003</v>
      </c>
      <c r="BK5213" s="33">
        <v>65.245000000000005</v>
      </c>
      <c r="BL5213" s="33">
        <v>64.765000000000001</v>
      </c>
      <c r="BM5213" s="33">
        <v>67.38</v>
      </c>
      <c r="BN5213" s="33">
        <v>74.02</v>
      </c>
      <c r="BO5213" s="33">
        <v>80.265000000000001</v>
      </c>
      <c r="BP5213" s="33">
        <v>86.025000000000006</v>
      </c>
      <c r="BQ5213" s="33">
        <v>89.474999999999994</v>
      </c>
      <c r="BR5213" s="33">
        <v>91.72</v>
      </c>
      <c r="BS5213" s="33">
        <v>94.275000000000006</v>
      </c>
      <c r="BT5213" s="33">
        <v>96.37</v>
      </c>
      <c r="BU5213" s="33">
        <v>97.465000000000003</v>
      </c>
      <c r="BV5213" s="33">
        <v>98.234999999999999</v>
      </c>
      <c r="BW5213" s="33">
        <v>97.41</v>
      </c>
      <c r="BX5213" s="33">
        <v>93.424999999999997</v>
      </c>
      <c r="BY5213" s="33">
        <v>84.46</v>
      </c>
      <c r="BZ5213" s="33">
        <v>78.545000000000002</v>
      </c>
      <c r="CA5213" s="33">
        <v>75.174999999999997</v>
      </c>
      <c r="CB5213" s="33">
        <v>72.959999999999994</v>
      </c>
      <c r="CC5213" s="33">
        <v>71.349999999999994</v>
      </c>
      <c r="DC5213" s="9">
        <v>15.47907</v>
      </c>
      <c r="DD5213" s="9">
        <v>0</v>
      </c>
    </row>
    <row r="5214" spans="1:108" x14ac:dyDescent="0.25">
      <c r="A5214" s="9" t="s">
        <v>42</v>
      </c>
      <c r="B5214" s="9" t="s">
        <v>30</v>
      </c>
      <c r="C5214" s="9" t="s">
        <v>3</v>
      </c>
      <c r="D5214" s="9" t="s">
        <v>37</v>
      </c>
      <c r="E5214" s="9" t="s">
        <v>38</v>
      </c>
      <c r="F5214" s="9">
        <v>2024</v>
      </c>
      <c r="G5214" s="9">
        <v>10</v>
      </c>
      <c r="H5214" s="9"/>
      <c r="BF5214" s="33">
        <v>63.798909999999999</v>
      </c>
      <c r="BG5214" s="33">
        <v>63.298909999999999</v>
      </c>
      <c r="BH5214" s="33">
        <v>61.782609999999998</v>
      </c>
      <c r="BI5214" s="33">
        <v>59.576090000000001</v>
      </c>
      <c r="BJ5214" s="33">
        <v>58.146740000000001</v>
      </c>
      <c r="BK5214" s="33">
        <v>57.277169999999998</v>
      </c>
      <c r="BL5214" s="33">
        <v>56.63044</v>
      </c>
      <c r="BM5214" s="33">
        <v>57.070650000000001</v>
      </c>
      <c r="BN5214" s="33">
        <v>61.86956</v>
      </c>
      <c r="BO5214" s="33">
        <v>68.614130000000003</v>
      </c>
      <c r="BP5214" s="33">
        <v>74.157610000000005</v>
      </c>
      <c r="BQ5214" s="33">
        <v>77.619569999999996</v>
      </c>
      <c r="BR5214" s="33">
        <v>80.445660000000004</v>
      </c>
      <c r="BS5214" s="33">
        <v>82.353260000000006</v>
      </c>
      <c r="BT5214" s="33">
        <v>83.739130000000003</v>
      </c>
      <c r="BU5214" s="33">
        <v>84.255430000000004</v>
      </c>
      <c r="BV5214" s="33">
        <v>83.538039999999995</v>
      </c>
      <c r="BW5214" s="33">
        <v>81.206519999999998</v>
      </c>
      <c r="BX5214" s="33">
        <v>75.315219999999997</v>
      </c>
      <c r="BY5214" s="33">
        <v>70.070660000000004</v>
      </c>
      <c r="BZ5214" s="33">
        <v>66.559780000000003</v>
      </c>
      <c r="CA5214" s="33">
        <v>64.298910000000006</v>
      </c>
      <c r="CB5214" s="33">
        <v>63.266300000000001</v>
      </c>
      <c r="CC5214" s="33">
        <v>62.195650000000001</v>
      </c>
      <c r="DC5214" s="9">
        <v>15.47907</v>
      </c>
      <c r="DD5214" s="9">
        <v>0</v>
      </c>
    </row>
    <row r="5215" spans="1:108" x14ac:dyDescent="0.25">
      <c r="A5215" s="9" t="s">
        <v>42</v>
      </c>
      <c r="B5215" s="9" t="s">
        <v>30</v>
      </c>
      <c r="C5215" s="9" t="s">
        <v>3</v>
      </c>
      <c r="D5215" s="9" t="s">
        <v>37</v>
      </c>
      <c r="E5215" s="9" t="s">
        <v>38</v>
      </c>
      <c r="F5215" s="9">
        <v>2025</v>
      </c>
      <c r="G5215" s="9">
        <v>5</v>
      </c>
      <c r="H5215" s="9"/>
      <c r="BF5215" s="33">
        <v>63.677079999999997</v>
      </c>
      <c r="BG5215" s="33">
        <v>62.854170000000003</v>
      </c>
      <c r="BH5215" s="33">
        <v>61.744790000000002</v>
      </c>
      <c r="BI5215" s="33">
        <v>60.776040000000002</v>
      </c>
      <c r="BJ5215" s="33">
        <v>59.9375</v>
      </c>
      <c r="BK5215" s="33">
        <v>59.119790000000002</v>
      </c>
      <c r="BL5215" s="33">
        <v>60.416670000000003</v>
      </c>
      <c r="BM5215" s="33">
        <v>65.578130000000002</v>
      </c>
      <c r="BN5215" s="33">
        <v>71.6875</v>
      </c>
      <c r="BO5215" s="33">
        <v>76.947909999999993</v>
      </c>
      <c r="BP5215" s="33">
        <v>80.260409999999993</v>
      </c>
      <c r="BQ5215" s="33">
        <v>82.432289999999995</v>
      </c>
      <c r="BR5215" s="33">
        <v>85</v>
      </c>
      <c r="BS5215" s="33">
        <v>87.026039999999995</v>
      </c>
      <c r="BT5215" s="33">
        <v>88.520840000000007</v>
      </c>
      <c r="BU5215" s="33">
        <v>89.6875</v>
      </c>
      <c r="BV5215" s="33">
        <v>90.697909999999993</v>
      </c>
      <c r="BW5215" s="33">
        <v>91.052090000000007</v>
      </c>
      <c r="BX5215" s="33">
        <v>89.875</v>
      </c>
      <c r="BY5215" s="33">
        <v>83.588539999999995</v>
      </c>
      <c r="BZ5215" s="33">
        <v>76.635409999999993</v>
      </c>
      <c r="CA5215" s="33">
        <v>72.104159999999993</v>
      </c>
      <c r="CB5215" s="33">
        <v>69</v>
      </c>
      <c r="CC5215" s="33">
        <v>67.057289999999995</v>
      </c>
      <c r="DC5215" s="9">
        <v>15.47907</v>
      </c>
      <c r="DD5215" s="9">
        <v>0</v>
      </c>
    </row>
    <row r="5216" spans="1:108" x14ac:dyDescent="0.25">
      <c r="A5216" s="9" t="s">
        <v>42</v>
      </c>
      <c r="B5216" s="9" t="s">
        <v>30</v>
      </c>
      <c r="C5216" s="9" t="s">
        <v>3</v>
      </c>
      <c r="D5216" s="9" t="s">
        <v>37</v>
      </c>
      <c r="E5216" s="9" t="s">
        <v>38</v>
      </c>
      <c r="F5216" s="9">
        <v>2025</v>
      </c>
      <c r="G5216" s="9">
        <v>6</v>
      </c>
      <c r="H5216" s="9"/>
      <c r="BF5216" s="33">
        <v>73.723960000000005</v>
      </c>
      <c r="BG5216" s="33">
        <v>72.828130000000002</v>
      </c>
      <c r="BH5216" s="33">
        <v>71.411460000000005</v>
      </c>
      <c r="BI5216" s="33">
        <v>70.609380000000002</v>
      </c>
      <c r="BJ5216" s="33">
        <v>69.6875</v>
      </c>
      <c r="BK5216" s="33">
        <v>68.651039999999995</v>
      </c>
      <c r="BL5216" s="33">
        <v>69.536460000000005</v>
      </c>
      <c r="BM5216" s="33">
        <v>74.375</v>
      </c>
      <c r="BN5216" s="33">
        <v>80.151039999999995</v>
      </c>
      <c r="BO5216" s="33">
        <v>84.848960000000005</v>
      </c>
      <c r="BP5216" s="33">
        <v>88.739590000000007</v>
      </c>
      <c r="BQ5216" s="33">
        <v>91.71875</v>
      </c>
      <c r="BR5216" s="33">
        <v>94.119789999999995</v>
      </c>
      <c r="BS5216" s="33">
        <v>96.40625</v>
      </c>
      <c r="BT5216" s="33">
        <v>98.265630000000002</v>
      </c>
      <c r="BU5216" s="33">
        <v>99.630210000000005</v>
      </c>
      <c r="BV5216" s="33">
        <v>100.20829999999999</v>
      </c>
      <c r="BW5216" s="33">
        <v>99.973960000000005</v>
      </c>
      <c r="BX5216" s="33">
        <v>98.572909999999993</v>
      </c>
      <c r="BY5216" s="33">
        <v>93.088539999999995</v>
      </c>
      <c r="BZ5216" s="33">
        <v>85.411460000000005</v>
      </c>
      <c r="CA5216" s="33">
        <v>79.760409999999993</v>
      </c>
      <c r="CB5216" s="33">
        <v>76.552090000000007</v>
      </c>
      <c r="CC5216" s="33">
        <v>74.53125</v>
      </c>
      <c r="DC5216" s="9">
        <v>15.47907</v>
      </c>
      <c r="DD5216" s="9">
        <v>0</v>
      </c>
    </row>
    <row r="5217" spans="1:108" x14ac:dyDescent="0.25">
      <c r="A5217" s="9" t="s">
        <v>42</v>
      </c>
      <c r="B5217" s="9" t="s">
        <v>30</v>
      </c>
      <c r="C5217" s="9" t="s">
        <v>3</v>
      </c>
      <c r="D5217" s="9" t="s">
        <v>37</v>
      </c>
      <c r="E5217" s="9" t="s">
        <v>38</v>
      </c>
      <c r="F5217" s="9">
        <v>2025</v>
      </c>
      <c r="G5217" s="9">
        <v>7</v>
      </c>
      <c r="H5217" s="9">
        <v>5081.2529999999997</v>
      </c>
      <c r="I5217" s="9">
        <v>5006.8590000000004</v>
      </c>
      <c r="J5217" s="9">
        <v>4943.2659999999996</v>
      </c>
      <c r="K5217" s="9">
        <v>5326.5309999999999</v>
      </c>
      <c r="L5217" s="9">
        <v>5569.4049999999997</v>
      </c>
      <c r="M5217" s="9">
        <v>5880.1170000000002</v>
      </c>
      <c r="N5217" s="9">
        <v>6047.3090000000002</v>
      </c>
      <c r="O5217" s="9">
        <v>6374.4059999999999</v>
      </c>
      <c r="P5217" s="9">
        <v>6588.8450000000003</v>
      </c>
      <c r="Q5217" s="9">
        <v>6819.7719999999999</v>
      </c>
      <c r="R5217" s="9">
        <v>6991.933</v>
      </c>
      <c r="S5217" s="9">
        <v>7082.5690000000004</v>
      </c>
      <c r="T5217" s="9">
        <v>6644.9870000000001</v>
      </c>
      <c r="U5217" s="9">
        <v>4883.1279999999997</v>
      </c>
      <c r="V5217" s="9">
        <v>4907.3729999999996</v>
      </c>
      <c r="W5217" s="9">
        <v>5014.1360000000004</v>
      </c>
      <c r="X5217" s="9">
        <v>5183.9070000000002</v>
      </c>
      <c r="Y5217" s="9">
        <v>5341.4759999999997</v>
      </c>
      <c r="Z5217" s="9">
        <v>7387.4269999999997</v>
      </c>
      <c r="AA5217" s="9">
        <v>7803.6440000000002</v>
      </c>
      <c r="AB5217" s="9">
        <v>7346.7640000000001</v>
      </c>
      <c r="AC5217" s="9">
        <v>6438.6409999999996</v>
      </c>
      <c r="AD5217" s="9">
        <v>5815.6719999999996</v>
      </c>
      <c r="AE5217" s="9">
        <v>5791.2430000000004</v>
      </c>
      <c r="AF5217" s="9">
        <v>5079.7700000000004</v>
      </c>
      <c r="AG5217" s="9">
        <v>5077.3810000000003</v>
      </c>
      <c r="AH5217" s="9">
        <v>5003.3090000000002</v>
      </c>
      <c r="AI5217" s="9">
        <v>4929.99</v>
      </c>
      <c r="AJ5217" s="9">
        <v>5277.6930000000002</v>
      </c>
      <c r="AK5217" s="9">
        <v>5636.3829999999998</v>
      </c>
      <c r="AL5217" s="9">
        <v>5891.6329999999998</v>
      </c>
      <c r="AM5217" s="9">
        <v>6023.4229999999998</v>
      </c>
      <c r="AN5217" s="9">
        <v>6360.9170000000004</v>
      </c>
      <c r="AO5217" s="9">
        <v>6521.4520000000002</v>
      </c>
      <c r="AP5217" s="9">
        <v>6660.1459999999997</v>
      </c>
      <c r="AQ5217" s="9">
        <v>6819.23</v>
      </c>
      <c r="AR5217" s="9">
        <v>7145.5039999999999</v>
      </c>
      <c r="AS5217" s="9">
        <v>7258.3459999999995</v>
      </c>
      <c r="AT5217" s="9">
        <v>7373.3379999999997</v>
      </c>
      <c r="AU5217" s="9">
        <v>7385.7449999999999</v>
      </c>
      <c r="AV5217" s="9">
        <v>7405.8230000000003</v>
      </c>
      <c r="AW5217" s="9">
        <v>7464.192</v>
      </c>
      <c r="AX5217" s="9">
        <v>7500.2849999999999</v>
      </c>
      <c r="AY5217" s="9">
        <v>7505.5529999999999</v>
      </c>
      <c r="AZ5217" s="9">
        <v>7364.9949999999999</v>
      </c>
      <c r="BA5217" s="9">
        <v>6953.9170000000004</v>
      </c>
      <c r="BB5217" s="9">
        <v>6111.7150000000001</v>
      </c>
      <c r="BC5217" s="9">
        <v>5532.0219999999999</v>
      </c>
      <c r="BD5217" s="9">
        <v>5526.8040000000001</v>
      </c>
      <c r="BE5217" s="9">
        <v>7435.6559999999999</v>
      </c>
      <c r="BF5217" s="33">
        <v>70.959999999999994</v>
      </c>
      <c r="BG5217" s="33">
        <v>70.165000000000006</v>
      </c>
      <c r="BH5217" s="33">
        <v>68.805000000000007</v>
      </c>
      <c r="BI5217" s="33">
        <v>67.864999999999995</v>
      </c>
      <c r="BJ5217" s="33">
        <v>67.14</v>
      </c>
      <c r="BK5217" s="33">
        <v>66.430000000000007</v>
      </c>
      <c r="BL5217" s="33">
        <v>67.525000000000006</v>
      </c>
      <c r="BM5217" s="33">
        <v>72.61</v>
      </c>
      <c r="BN5217" s="33">
        <v>79.260000000000005</v>
      </c>
      <c r="BO5217" s="33">
        <v>85.12</v>
      </c>
      <c r="BP5217" s="33">
        <v>89.974999999999994</v>
      </c>
      <c r="BQ5217" s="33">
        <v>93.14</v>
      </c>
      <c r="BR5217" s="33">
        <v>95.62</v>
      </c>
      <c r="BS5217" s="33">
        <v>98.06</v>
      </c>
      <c r="BT5217" s="33">
        <v>99.86</v>
      </c>
      <c r="BU5217" s="33">
        <v>101.125</v>
      </c>
      <c r="BV5217" s="33">
        <v>101.815</v>
      </c>
      <c r="BW5217" s="33">
        <v>102.105</v>
      </c>
      <c r="BX5217" s="33">
        <v>101.125</v>
      </c>
      <c r="BY5217" s="33">
        <v>95.534999999999997</v>
      </c>
      <c r="BZ5217" s="33">
        <v>87.775000000000006</v>
      </c>
      <c r="CA5217" s="33">
        <v>81.56</v>
      </c>
      <c r="CB5217" s="33">
        <v>77.855000000000004</v>
      </c>
      <c r="CC5217" s="33">
        <v>75.59</v>
      </c>
      <c r="CD5217" s="9">
        <v>5126.0540000000001</v>
      </c>
      <c r="CE5217" s="9">
        <v>3837.6869999999999</v>
      </c>
      <c r="CF5217" s="9">
        <v>4008.797</v>
      </c>
      <c r="CG5217" s="9">
        <v>2809.98</v>
      </c>
      <c r="CH5217" s="9">
        <v>2625.1660000000002</v>
      </c>
      <c r="CI5217" s="9">
        <v>1698.7380000000001</v>
      </c>
      <c r="CJ5217" s="9">
        <v>1567.0609999999999</v>
      </c>
      <c r="CK5217" s="9">
        <v>2410.5630000000001</v>
      </c>
      <c r="CL5217" s="9">
        <v>3340.777</v>
      </c>
      <c r="CM5217" s="9">
        <v>5261.5190000000002</v>
      </c>
      <c r="CN5217" s="9">
        <v>6789.9129999999996</v>
      </c>
      <c r="CO5217" s="9">
        <v>8777.393</v>
      </c>
      <c r="CP5217" s="9">
        <v>8464.6759999999995</v>
      </c>
      <c r="CQ5217" s="9">
        <v>9066.8850000000002</v>
      </c>
      <c r="CR5217" s="9">
        <v>8482.1059999999998</v>
      </c>
      <c r="CS5217" s="9">
        <v>8598.8340000000007</v>
      </c>
      <c r="CT5217" s="9">
        <v>9014.5959999999995</v>
      </c>
      <c r="CU5217" s="9">
        <v>8461.8639999999996</v>
      </c>
      <c r="CV5217" s="9">
        <v>8783.7990000000009</v>
      </c>
      <c r="CW5217" s="9">
        <v>10405.42</v>
      </c>
      <c r="CX5217" s="9">
        <v>10211.18</v>
      </c>
      <c r="CY5217" s="9">
        <v>8155.2709999999997</v>
      </c>
      <c r="CZ5217" s="9">
        <v>6494.7259999999997</v>
      </c>
      <c r="DA5217" s="9">
        <v>6488.3649999999998</v>
      </c>
      <c r="DB5217" s="9">
        <v>6745.1679999999997</v>
      </c>
      <c r="DC5217" s="9">
        <v>15.47907</v>
      </c>
      <c r="DD5217" s="9">
        <v>0</v>
      </c>
    </row>
    <row r="5218" spans="1:108" x14ac:dyDescent="0.25">
      <c r="A5218" s="9" t="s">
        <v>42</v>
      </c>
      <c r="B5218" s="9" t="s">
        <v>30</v>
      </c>
      <c r="C5218" s="9" t="s">
        <v>3</v>
      </c>
      <c r="D5218" s="9" t="s">
        <v>37</v>
      </c>
      <c r="E5218" s="9" t="s">
        <v>38</v>
      </c>
      <c r="F5218" s="9">
        <v>2025</v>
      </c>
      <c r="G5218" s="9">
        <v>8</v>
      </c>
      <c r="H5218" s="9"/>
      <c r="BF5218" s="33">
        <v>73.775000000000006</v>
      </c>
      <c r="BG5218" s="33">
        <v>72.655000000000001</v>
      </c>
      <c r="BH5218" s="33">
        <v>70.954999999999998</v>
      </c>
      <c r="BI5218" s="33">
        <v>69.62</v>
      </c>
      <c r="BJ5218" s="33">
        <v>68.45</v>
      </c>
      <c r="BK5218" s="33">
        <v>67.59</v>
      </c>
      <c r="BL5218" s="33">
        <v>67.62</v>
      </c>
      <c r="BM5218" s="33">
        <v>71.62</v>
      </c>
      <c r="BN5218" s="33">
        <v>77.61</v>
      </c>
      <c r="BO5218" s="33">
        <v>83</v>
      </c>
      <c r="BP5218" s="33">
        <v>87.89</v>
      </c>
      <c r="BQ5218" s="33">
        <v>91.22</v>
      </c>
      <c r="BR5218" s="33">
        <v>93.704999999999998</v>
      </c>
      <c r="BS5218" s="33">
        <v>95.09</v>
      </c>
      <c r="BT5218" s="33">
        <v>96.375</v>
      </c>
      <c r="BU5218" s="33">
        <v>97.745000000000005</v>
      </c>
      <c r="BV5218" s="33">
        <v>99.29</v>
      </c>
      <c r="BW5218" s="33">
        <v>99.56</v>
      </c>
      <c r="BX5218" s="33">
        <v>97.79</v>
      </c>
      <c r="BY5218" s="33">
        <v>91.685000000000002</v>
      </c>
      <c r="BZ5218" s="33">
        <v>85.325000000000003</v>
      </c>
      <c r="CA5218" s="33">
        <v>81.34</v>
      </c>
      <c r="CB5218" s="33">
        <v>78.11</v>
      </c>
      <c r="CC5218" s="33">
        <v>75.98</v>
      </c>
      <c r="DC5218" s="9">
        <v>15.47907</v>
      </c>
      <c r="DD5218" s="9">
        <v>0</v>
      </c>
    </row>
    <row r="5219" spans="1:108" x14ac:dyDescent="0.25">
      <c r="A5219" s="9" t="s">
        <v>42</v>
      </c>
      <c r="B5219" s="9" t="s">
        <v>30</v>
      </c>
      <c r="C5219" s="9" t="s">
        <v>3</v>
      </c>
      <c r="D5219" s="9" t="s">
        <v>37</v>
      </c>
      <c r="E5219" s="9" t="s">
        <v>38</v>
      </c>
      <c r="F5219" s="9">
        <v>2025</v>
      </c>
      <c r="G5219" s="9">
        <v>9</v>
      </c>
      <c r="H5219" s="9"/>
      <c r="BF5219" s="33">
        <v>70.334999999999994</v>
      </c>
      <c r="BG5219" s="33">
        <v>69.305000000000007</v>
      </c>
      <c r="BH5219" s="33">
        <v>68.064999999999998</v>
      </c>
      <c r="BI5219" s="33">
        <v>67.144999999999996</v>
      </c>
      <c r="BJ5219" s="33">
        <v>65.965000000000003</v>
      </c>
      <c r="BK5219" s="33">
        <v>65.245000000000005</v>
      </c>
      <c r="BL5219" s="33">
        <v>64.765000000000001</v>
      </c>
      <c r="BM5219" s="33">
        <v>67.38</v>
      </c>
      <c r="BN5219" s="33">
        <v>74.02</v>
      </c>
      <c r="BO5219" s="33">
        <v>80.265000000000001</v>
      </c>
      <c r="BP5219" s="33">
        <v>86.025000000000006</v>
      </c>
      <c r="BQ5219" s="33">
        <v>89.474999999999994</v>
      </c>
      <c r="BR5219" s="33">
        <v>91.72</v>
      </c>
      <c r="BS5219" s="33">
        <v>94.275000000000006</v>
      </c>
      <c r="BT5219" s="33">
        <v>96.37</v>
      </c>
      <c r="BU5219" s="33">
        <v>97.465000000000003</v>
      </c>
      <c r="BV5219" s="33">
        <v>98.234999999999999</v>
      </c>
      <c r="BW5219" s="33">
        <v>97.41</v>
      </c>
      <c r="BX5219" s="33">
        <v>93.424999999999997</v>
      </c>
      <c r="BY5219" s="33">
        <v>84.46</v>
      </c>
      <c r="BZ5219" s="33">
        <v>78.545000000000002</v>
      </c>
      <c r="CA5219" s="33">
        <v>75.174999999999997</v>
      </c>
      <c r="CB5219" s="33">
        <v>72.959999999999994</v>
      </c>
      <c r="CC5219" s="33">
        <v>71.349999999999994</v>
      </c>
      <c r="DC5219" s="9">
        <v>15.47907</v>
      </c>
      <c r="DD5219" s="9">
        <v>0</v>
      </c>
    </row>
    <row r="5220" spans="1:108" x14ac:dyDescent="0.25">
      <c r="A5220" s="9" t="s">
        <v>42</v>
      </c>
      <c r="B5220" s="9" t="s">
        <v>30</v>
      </c>
      <c r="C5220" s="9" t="s">
        <v>3</v>
      </c>
      <c r="D5220" s="9" t="s">
        <v>37</v>
      </c>
      <c r="E5220" s="9" t="s">
        <v>38</v>
      </c>
      <c r="F5220" s="9">
        <v>2025</v>
      </c>
      <c r="G5220" s="9">
        <v>10</v>
      </c>
      <c r="H5220" s="9"/>
      <c r="BF5220" s="33">
        <v>63.798909999999999</v>
      </c>
      <c r="BG5220" s="33">
        <v>63.298909999999999</v>
      </c>
      <c r="BH5220" s="33">
        <v>61.782609999999998</v>
      </c>
      <c r="BI5220" s="33">
        <v>59.576090000000001</v>
      </c>
      <c r="BJ5220" s="33">
        <v>58.146740000000001</v>
      </c>
      <c r="BK5220" s="33">
        <v>57.277169999999998</v>
      </c>
      <c r="BL5220" s="33">
        <v>56.63044</v>
      </c>
      <c r="BM5220" s="33">
        <v>57.070650000000001</v>
      </c>
      <c r="BN5220" s="33">
        <v>61.86956</v>
      </c>
      <c r="BO5220" s="33">
        <v>68.614130000000003</v>
      </c>
      <c r="BP5220" s="33">
        <v>74.157610000000005</v>
      </c>
      <c r="BQ5220" s="33">
        <v>77.619569999999996</v>
      </c>
      <c r="BR5220" s="33">
        <v>80.445660000000004</v>
      </c>
      <c r="BS5220" s="33">
        <v>82.353260000000006</v>
      </c>
      <c r="BT5220" s="33">
        <v>83.739130000000003</v>
      </c>
      <c r="BU5220" s="33">
        <v>84.255430000000004</v>
      </c>
      <c r="BV5220" s="33">
        <v>83.538039999999995</v>
      </c>
      <c r="BW5220" s="33">
        <v>81.206519999999998</v>
      </c>
      <c r="BX5220" s="33">
        <v>75.315219999999997</v>
      </c>
      <c r="BY5220" s="33">
        <v>70.070660000000004</v>
      </c>
      <c r="BZ5220" s="33">
        <v>66.559780000000003</v>
      </c>
      <c r="CA5220" s="33">
        <v>64.298910000000006</v>
      </c>
      <c r="CB5220" s="33">
        <v>63.266300000000001</v>
      </c>
      <c r="CC5220" s="33">
        <v>62.195650000000001</v>
      </c>
      <c r="DC5220" s="9">
        <v>15.47907</v>
      </c>
      <c r="DD5220" s="9">
        <v>0</v>
      </c>
    </row>
    <row r="5221" spans="1:108" x14ac:dyDescent="0.25">
      <c r="A5221" s="9" t="s">
        <v>42</v>
      </c>
      <c r="B5221" s="9" t="s">
        <v>30</v>
      </c>
      <c r="C5221" s="9" t="s">
        <v>3</v>
      </c>
      <c r="D5221" s="9" t="s">
        <v>37</v>
      </c>
      <c r="E5221" s="9" t="s">
        <v>38</v>
      </c>
      <c r="F5221" s="9">
        <v>2026</v>
      </c>
      <c r="G5221" s="9">
        <v>5</v>
      </c>
      <c r="H5221" s="9"/>
      <c r="BF5221" s="33">
        <v>63.677079999999997</v>
      </c>
      <c r="BG5221" s="33">
        <v>62.854170000000003</v>
      </c>
      <c r="BH5221" s="33">
        <v>61.744790000000002</v>
      </c>
      <c r="BI5221" s="33">
        <v>60.776040000000002</v>
      </c>
      <c r="BJ5221" s="33">
        <v>59.9375</v>
      </c>
      <c r="BK5221" s="33">
        <v>59.119790000000002</v>
      </c>
      <c r="BL5221" s="33">
        <v>60.416670000000003</v>
      </c>
      <c r="BM5221" s="33">
        <v>65.578130000000002</v>
      </c>
      <c r="BN5221" s="33">
        <v>71.6875</v>
      </c>
      <c r="BO5221" s="33">
        <v>76.947909999999993</v>
      </c>
      <c r="BP5221" s="33">
        <v>80.260409999999993</v>
      </c>
      <c r="BQ5221" s="33">
        <v>82.432289999999995</v>
      </c>
      <c r="BR5221" s="33">
        <v>85</v>
      </c>
      <c r="BS5221" s="33">
        <v>87.026039999999995</v>
      </c>
      <c r="BT5221" s="33">
        <v>88.520840000000007</v>
      </c>
      <c r="BU5221" s="33">
        <v>89.6875</v>
      </c>
      <c r="BV5221" s="33">
        <v>90.697909999999993</v>
      </c>
      <c r="BW5221" s="33">
        <v>91.052090000000007</v>
      </c>
      <c r="BX5221" s="33">
        <v>89.875</v>
      </c>
      <c r="BY5221" s="33">
        <v>83.588539999999995</v>
      </c>
      <c r="BZ5221" s="33">
        <v>76.635409999999993</v>
      </c>
      <c r="CA5221" s="33">
        <v>72.104159999999993</v>
      </c>
      <c r="CB5221" s="33">
        <v>69</v>
      </c>
      <c r="CC5221" s="33">
        <v>67.057289999999995</v>
      </c>
      <c r="DC5221" s="9">
        <v>15.47907</v>
      </c>
      <c r="DD5221" s="9">
        <v>0</v>
      </c>
    </row>
    <row r="5222" spans="1:108" x14ac:dyDescent="0.25">
      <c r="A5222" s="9" t="s">
        <v>42</v>
      </c>
      <c r="B5222" s="9" t="s">
        <v>30</v>
      </c>
      <c r="C5222" s="9" t="s">
        <v>3</v>
      </c>
      <c r="D5222" s="9" t="s">
        <v>37</v>
      </c>
      <c r="E5222" s="9" t="s">
        <v>38</v>
      </c>
      <c r="F5222" s="9">
        <v>2026</v>
      </c>
      <c r="G5222" s="9">
        <v>6</v>
      </c>
      <c r="H5222" s="9"/>
      <c r="BF5222" s="33">
        <v>73.723960000000005</v>
      </c>
      <c r="BG5222" s="33">
        <v>72.828130000000002</v>
      </c>
      <c r="BH5222" s="33">
        <v>71.411460000000005</v>
      </c>
      <c r="BI5222" s="33">
        <v>70.609380000000002</v>
      </c>
      <c r="BJ5222" s="33">
        <v>69.6875</v>
      </c>
      <c r="BK5222" s="33">
        <v>68.651039999999995</v>
      </c>
      <c r="BL5222" s="33">
        <v>69.536460000000005</v>
      </c>
      <c r="BM5222" s="33">
        <v>74.375</v>
      </c>
      <c r="BN5222" s="33">
        <v>80.151039999999995</v>
      </c>
      <c r="BO5222" s="33">
        <v>84.848960000000005</v>
      </c>
      <c r="BP5222" s="33">
        <v>88.739590000000007</v>
      </c>
      <c r="BQ5222" s="33">
        <v>91.71875</v>
      </c>
      <c r="BR5222" s="33">
        <v>94.119789999999995</v>
      </c>
      <c r="BS5222" s="33">
        <v>96.40625</v>
      </c>
      <c r="BT5222" s="33">
        <v>98.265630000000002</v>
      </c>
      <c r="BU5222" s="33">
        <v>99.630210000000005</v>
      </c>
      <c r="BV5222" s="33">
        <v>100.20829999999999</v>
      </c>
      <c r="BW5222" s="33">
        <v>99.973960000000005</v>
      </c>
      <c r="BX5222" s="33">
        <v>98.572909999999993</v>
      </c>
      <c r="BY5222" s="33">
        <v>93.088539999999995</v>
      </c>
      <c r="BZ5222" s="33">
        <v>85.411460000000005</v>
      </c>
      <c r="CA5222" s="33">
        <v>79.760409999999993</v>
      </c>
      <c r="CB5222" s="33">
        <v>76.552090000000007</v>
      </c>
      <c r="CC5222" s="33">
        <v>74.53125</v>
      </c>
      <c r="DC5222" s="9">
        <v>15.47907</v>
      </c>
      <c r="DD5222" s="9">
        <v>0</v>
      </c>
    </row>
    <row r="5223" spans="1:108" x14ac:dyDescent="0.25">
      <c r="A5223" s="9" t="s">
        <v>42</v>
      </c>
      <c r="B5223" s="9" t="s">
        <v>30</v>
      </c>
      <c r="C5223" s="9" t="s">
        <v>3</v>
      </c>
      <c r="D5223" s="9" t="s">
        <v>37</v>
      </c>
      <c r="E5223" s="9" t="s">
        <v>38</v>
      </c>
      <c r="F5223" s="9">
        <v>2026</v>
      </c>
      <c r="G5223" s="9">
        <v>7</v>
      </c>
      <c r="H5223" s="9">
        <v>5088.9549999999999</v>
      </c>
      <c r="I5223" s="9">
        <v>5011.0929999999998</v>
      </c>
      <c r="J5223" s="9">
        <v>4943.8689999999997</v>
      </c>
      <c r="K5223" s="9">
        <v>5325.348</v>
      </c>
      <c r="L5223" s="9">
        <v>5562.8779999999997</v>
      </c>
      <c r="M5223" s="9">
        <v>5876.5280000000002</v>
      </c>
      <c r="N5223" s="9">
        <v>6040.1059999999998</v>
      </c>
      <c r="O5223" s="9">
        <v>6368.8450000000003</v>
      </c>
      <c r="P5223" s="9">
        <v>6584.7759999999998</v>
      </c>
      <c r="Q5223" s="9">
        <v>6815.0720000000001</v>
      </c>
      <c r="R5223" s="9">
        <v>6988.2290000000003</v>
      </c>
      <c r="S5223" s="9">
        <v>7072.1809999999996</v>
      </c>
      <c r="T5223" s="9">
        <v>6633.7780000000002</v>
      </c>
      <c r="U5223" s="9">
        <v>4875.6459999999997</v>
      </c>
      <c r="V5223" s="9">
        <v>4899.8909999999996</v>
      </c>
      <c r="W5223" s="9">
        <v>5009.03</v>
      </c>
      <c r="X5223" s="9">
        <v>5180.6180000000004</v>
      </c>
      <c r="Y5223" s="9">
        <v>5339.1149999999998</v>
      </c>
      <c r="Z5223" s="9">
        <v>7383.0829999999996</v>
      </c>
      <c r="AA5223" s="9">
        <v>7800.326</v>
      </c>
      <c r="AB5223" s="9">
        <v>7344.77</v>
      </c>
      <c r="AC5223" s="9">
        <v>6433.8429999999998</v>
      </c>
      <c r="AD5223" s="9">
        <v>5813.15</v>
      </c>
      <c r="AE5223" s="9">
        <v>5788.72</v>
      </c>
      <c r="AF5223" s="9">
        <v>5074.567</v>
      </c>
      <c r="AG5223" s="9">
        <v>5085.0829999999996</v>
      </c>
      <c r="AH5223" s="9">
        <v>5007.5420000000004</v>
      </c>
      <c r="AI5223" s="9">
        <v>4930.5929999999998</v>
      </c>
      <c r="AJ5223" s="9">
        <v>5276.509</v>
      </c>
      <c r="AK5223" s="9">
        <v>5629.8549999999996</v>
      </c>
      <c r="AL5223" s="9">
        <v>5888.0450000000001</v>
      </c>
      <c r="AM5223" s="9">
        <v>6016.22</v>
      </c>
      <c r="AN5223" s="9">
        <v>6355.357</v>
      </c>
      <c r="AO5223" s="9">
        <v>6517.384</v>
      </c>
      <c r="AP5223" s="9">
        <v>6655.4459999999999</v>
      </c>
      <c r="AQ5223" s="9">
        <v>6815.5259999999998</v>
      </c>
      <c r="AR5223" s="9">
        <v>7135.116</v>
      </c>
      <c r="AS5223" s="9">
        <v>7247.1369999999997</v>
      </c>
      <c r="AT5223" s="9">
        <v>7365.8559999999998</v>
      </c>
      <c r="AU5223" s="9">
        <v>7378.2619999999997</v>
      </c>
      <c r="AV5223" s="9">
        <v>7400.7169999999996</v>
      </c>
      <c r="AW5223" s="9">
        <v>7460.9040000000005</v>
      </c>
      <c r="AX5223" s="9">
        <v>7497.924</v>
      </c>
      <c r="AY5223" s="9">
        <v>7501.21</v>
      </c>
      <c r="AZ5223" s="9">
        <v>7361.6769999999997</v>
      </c>
      <c r="BA5223" s="9">
        <v>6951.9219999999996</v>
      </c>
      <c r="BB5223" s="9">
        <v>6106.9179999999997</v>
      </c>
      <c r="BC5223" s="9">
        <v>5529.4989999999998</v>
      </c>
      <c r="BD5223" s="9">
        <v>5524.2809999999999</v>
      </c>
      <c r="BE5223" s="9">
        <v>7430.4530000000004</v>
      </c>
      <c r="BF5223" s="33">
        <v>70.959999999999994</v>
      </c>
      <c r="BG5223" s="33">
        <v>70.165000000000006</v>
      </c>
      <c r="BH5223" s="33">
        <v>68.805000000000007</v>
      </c>
      <c r="BI5223" s="33">
        <v>67.864999999999995</v>
      </c>
      <c r="BJ5223" s="33">
        <v>67.14</v>
      </c>
      <c r="BK5223" s="33">
        <v>66.430000000000007</v>
      </c>
      <c r="BL5223" s="33">
        <v>67.525000000000006</v>
      </c>
      <c r="BM5223" s="33">
        <v>72.61</v>
      </c>
      <c r="BN5223" s="33">
        <v>79.260000000000005</v>
      </c>
      <c r="BO5223" s="33">
        <v>85.12</v>
      </c>
      <c r="BP5223" s="33">
        <v>89.974999999999994</v>
      </c>
      <c r="BQ5223" s="33">
        <v>93.14</v>
      </c>
      <c r="BR5223" s="33">
        <v>95.62</v>
      </c>
      <c r="BS5223" s="33">
        <v>98.06</v>
      </c>
      <c r="BT5223" s="33">
        <v>99.86</v>
      </c>
      <c r="BU5223" s="33">
        <v>101.125</v>
      </c>
      <c r="BV5223" s="33">
        <v>101.815</v>
      </c>
      <c r="BW5223" s="33">
        <v>102.105</v>
      </c>
      <c r="BX5223" s="33">
        <v>101.125</v>
      </c>
      <c r="BY5223" s="33">
        <v>95.534999999999997</v>
      </c>
      <c r="BZ5223" s="33">
        <v>87.775000000000006</v>
      </c>
      <c r="CA5223" s="33">
        <v>81.56</v>
      </c>
      <c r="CB5223" s="33">
        <v>77.855000000000004</v>
      </c>
      <c r="CC5223" s="33">
        <v>75.59</v>
      </c>
      <c r="CD5223" s="9">
        <v>5115.2979999999998</v>
      </c>
      <c r="CE5223" s="9">
        <v>3833.038</v>
      </c>
      <c r="CF5223" s="9">
        <v>4004.5320000000002</v>
      </c>
      <c r="CG5223" s="9">
        <v>2807.5880000000002</v>
      </c>
      <c r="CH5223" s="9">
        <v>2623.473</v>
      </c>
      <c r="CI5223" s="9">
        <v>1697.1379999999999</v>
      </c>
      <c r="CJ5223" s="9">
        <v>1565.7360000000001</v>
      </c>
      <c r="CK5223" s="9">
        <v>2408.395</v>
      </c>
      <c r="CL5223" s="9">
        <v>3337.7089999999998</v>
      </c>
      <c r="CM5223" s="9">
        <v>5255.8609999999999</v>
      </c>
      <c r="CN5223" s="9">
        <v>6782.0720000000001</v>
      </c>
      <c r="CO5223" s="9">
        <v>8768.31</v>
      </c>
      <c r="CP5223" s="9">
        <v>8456.2129999999997</v>
      </c>
      <c r="CQ5223" s="9">
        <v>9055.59</v>
      </c>
      <c r="CR5223" s="9">
        <v>8470.4410000000007</v>
      </c>
      <c r="CS5223" s="9">
        <v>8585.1409999999996</v>
      </c>
      <c r="CT5223" s="9">
        <v>8996.7880000000005</v>
      </c>
      <c r="CU5223" s="9">
        <v>8445.1020000000008</v>
      </c>
      <c r="CV5223" s="9">
        <v>8767.3430000000008</v>
      </c>
      <c r="CW5223" s="9">
        <v>10388.049999999999</v>
      </c>
      <c r="CX5223" s="9">
        <v>10196.09</v>
      </c>
      <c r="CY5223" s="9">
        <v>8140.1049999999996</v>
      </c>
      <c r="CZ5223" s="9">
        <v>6482.1279999999997</v>
      </c>
      <c r="DA5223" s="9">
        <v>6475.4380000000001</v>
      </c>
      <c r="DB5223" s="9">
        <v>6733.3530000000001</v>
      </c>
      <c r="DC5223" s="9">
        <v>15.47907</v>
      </c>
      <c r="DD5223" s="9">
        <v>0</v>
      </c>
    </row>
    <row r="5224" spans="1:108" x14ac:dyDescent="0.25">
      <c r="A5224" s="9" t="s">
        <v>42</v>
      </c>
      <c r="B5224" s="9" t="s">
        <v>30</v>
      </c>
      <c r="C5224" s="9" t="s">
        <v>3</v>
      </c>
      <c r="D5224" s="9" t="s">
        <v>37</v>
      </c>
      <c r="E5224" s="9" t="s">
        <v>38</v>
      </c>
      <c r="F5224" s="9">
        <v>2026</v>
      </c>
      <c r="G5224" s="9">
        <v>8</v>
      </c>
      <c r="H5224" s="9"/>
      <c r="BF5224" s="33">
        <v>73.775000000000006</v>
      </c>
      <c r="BG5224" s="33">
        <v>72.655000000000001</v>
      </c>
      <c r="BH5224" s="33">
        <v>70.954999999999998</v>
      </c>
      <c r="BI5224" s="33">
        <v>69.62</v>
      </c>
      <c r="BJ5224" s="33">
        <v>68.45</v>
      </c>
      <c r="BK5224" s="33">
        <v>67.59</v>
      </c>
      <c r="BL5224" s="33">
        <v>67.62</v>
      </c>
      <c r="BM5224" s="33">
        <v>71.62</v>
      </c>
      <c r="BN5224" s="33">
        <v>77.61</v>
      </c>
      <c r="BO5224" s="33">
        <v>83</v>
      </c>
      <c r="BP5224" s="33">
        <v>87.89</v>
      </c>
      <c r="BQ5224" s="33">
        <v>91.22</v>
      </c>
      <c r="BR5224" s="33">
        <v>93.704999999999998</v>
      </c>
      <c r="BS5224" s="33">
        <v>95.09</v>
      </c>
      <c r="BT5224" s="33">
        <v>96.375</v>
      </c>
      <c r="BU5224" s="33">
        <v>97.745000000000005</v>
      </c>
      <c r="BV5224" s="33">
        <v>99.29</v>
      </c>
      <c r="BW5224" s="33">
        <v>99.56</v>
      </c>
      <c r="BX5224" s="33">
        <v>97.79</v>
      </c>
      <c r="BY5224" s="33">
        <v>91.685000000000002</v>
      </c>
      <c r="BZ5224" s="33">
        <v>85.325000000000003</v>
      </c>
      <c r="CA5224" s="33">
        <v>81.34</v>
      </c>
      <c r="CB5224" s="33">
        <v>78.11</v>
      </c>
      <c r="CC5224" s="33">
        <v>75.98</v>
      </c>
      <c r="DC5224" s="9">
        <v>15.47907</v>
      </c>
      <c r="DD5224" s="9">
        <v>0</v>
      </c>
    </row>
    <row r="5225" spans="1:108" x14ac:dyDescent="0.25">
      <c r="A5225" s="9" t="s">
        <v>42</v>
      </c>
      <c r="B5225" s="9" t="s">
        <v>30</v>
      </c>
      <c r="C5225" s="9" t="s">
        <v>3</v>
      </c>
      <c r="D5225" s="9" t="s">
        <v>37</v>
      </c>
      <c r="E5225" s="9" t="s">
        <v>38</v>
      </c>
      <c r="F5225" s="9">
        <v>2026</v>
      </c>
      <c r="G5225" s="9">
        <v>9</v>
      </c>
      <c r="H5225" s="9"/>
      <c r="BF5225" s="33">
        <v>70.334999999999994</v>
      </c>
      <c r="BG5225" s="33">
        <v>69.305000000000007</v>
      </c>
      <c r="BH5225" s="33">
        <v>68.064999999999998</v>
      </c>
      <c r="BI5225" s="33">
        <v>67.144999999999996</v>
      </c>
      <c r="BJ5225" s="33">
        <v>65.965000000000003</v>
      </c>
      <c r="BK5225" s="33">
        <v>65.245000000000005</v>
      </c>
      <c r="BL5225" s="33">
        <v>64.765000000000001</v>
      </c>
      <c r="BM5225" s="33">
        <v>67.38</v>
      </c>
      <c r="BN5225" s="33">
        <v>74.02</v>
      </c>
      <c r="BO5225" s="33">
        <v>80.265000000000001</v>
      </c>
      <c r="BP5225" s="33">
        <v>86.025000000000006</v>
      </c>
      <c r="BQ5225" s="33">
        <v>89.474999999999994</v>
      </c>
      <c r="BR5225" s="33">
        <v>91.72</v>
      </c>
      <c r="BS5225" s="33">
        <v>94.275000000000006</v>
      </c>
      <c r="BT5225" s="33">
        <v>96.37</v>
      </c>
      <c r="BU5225" s="33">
        <v>97.465000000000003</v>
      </c>
      <c r="BV5225" s="33">
        <v>98.234999999999999</v>
      </c>
      <c r="BW5225" s="33">
        <v>97.41</v>
      </c>
      <c r="BX5225" s="33">
        <v>93.424999999999997</v>
      </c>
      <c r="BY5225" s="33">
        <v>84.46</v>
      </c>
      <c r="BZ5225" s="33">
        <v>78.545000000000002</v>
      </c>
      <c r="CA5225" s="33">
        <v>75.174999999999997</v>
      </c>
      <c r="CB5225" s="33">
        <v>72.959999999999994</v>
      </c>
      <c r="CC5225" s="33">
        <v>71.349999999999994</v>
      </c>
      <c r="DC5225" s="9">
        <v>15.47907</v>
      </c>
      <c r="DD5225" s="9">
        <v>0</v>
      </c>
    </row>
    <row r="5226" spans="1:108" x14ac:dyDescent="0.25">
      <c r="A5226" s="9" t="s">
        <v>42</v>
      </c>
      <c r="B5226" s="9" t="s">
        <v>30</v>
      </c>
      <c r="C5226" s="9" t="s">
        <v>3</v>
      </c>
      <c r="D5226" s="9" t="s">
        <v>37</v>
      </c>
      <c r="E5226" s="9" t="s">
        <v>38</v>
      </c>
      <c r="F5226" s="9">
        <v>2026</v>
      </c>
      <c r="G5226" s="9">
        <v>10</v>
      </c>
      <c r="H5226" s="9"/>
      <c r="BF5226" s="33">
        <v>63.798909999999999</v>
      </c>
      <c r="BG5226" s="33">
        <v>63.298909999999999</v>
      </c>
      <c r="BH5226" s="33">
        <v>61.782609999999998</v>
      </c>
      <c r="BI5226" s="33">
        <v>59.576090000000001</v>
      </c>
      <c r="BJ5226" s="33">
        <v>58.146740000000001</v>
      </c>
      <c r="BK5226" s="33">
        <v>57.277169999999998</v>
      </c>
      <c r="BL5226" s="33">
        <v>56.63044</v>
      </c>
      <c r="BM5226" s="33">
        <v>57.070650000000001</v>
      </c>
      <c r="BN5226" s="33">
        <v>61.86956</v>
      </c>
      <c r="BO5226" s="33">
        <v>68.614130000000003</v>
      </c>
      <c r="BP5226" s="33">
        <v>74.157610000000005</v>
      </c>
      <c r="BQ5226" s="33">
        <v>77.619569999999996</v>
      </c>
      <c r="BR5226" s="33">
        <v>80.445660000000004</v>
      </c>
      <c r="BS5226" s="33">
        <v>82.353260000000006</v>
      </c>
      <c r="BT5226" s="33">
        <v>83.739130000000003</v>
      </c>
      <c r="BU5226" s="33">
        <v>84.255430000000004</v>
      </c>
      <c r="BV5226" s="33">
        <v>83.538039999999995</v>
      </c>
      <c r="BW5226" s="33">
        <v>81.206519999999998</v>
      </c>
      <c r="BX5226" s="33">
        <v>75.315219999999997</v>
      </c>
      <c r="BY5226" s="33">
        <v>70.070660000000004</v>
      </c>
      <c r="BZ5226" s="33">
        <v>66.559780000000003</v>
      </c>
      <c r="CA5226" s="33">
        <v>64.298910000000006</v>
      </c>
      <c r="CB5226" s="33">
        <v>63.266300000000001</v>
      </c>
      <c r="CC5226" s="33">
        <v>62.195650000000001</v>
      </c>
      <c r="DC5226" s="9">
        <v>15.47907</v>
      </c>
      <c r="DD5226" s="9">
        <v>0</v>
      </c>
    </row>
    <row r="5227" spans="1:108" x14ac:dyDescent="0.25">
      <c r="A5227" s="9" t="s">
        <v>42</v>
      </c>
      <c r="B5227" s="9" t="s">
        <v>30</v>
      </c>
      <c r="C5227" s="9" t="s">
        <v>3</v>
      </c>
      <c r="D5227" s="9" t="s">
        <v>37</v>
      </c>
      <c r="E5227" s="9" t="s">
        <v>36</v>
      </c>
      <c r="F5227" s="9">
        <v>2016</v>
      </c>
      <c r="H5227" s="9"/>
      <c r="BF5227" s="33">
        <v>72.22</v>
      </c>
      <c r="BG5227" s="33">
        <v>71.253749999999997</v>
      </c>
      <c r="BH5227" s="33">
        <v>69.822500000000005</v>
      </c>
      <c r="BI5227" s="33">
        <v>68.816249999999997</v>
      </c>
      <c r="BJ5227" s="33">
        <v>67.827500000000001</v>
      </c>
      <c r="BK5227" s="33">
        <v>66.997500000000002</v>
      </c>
      <c r="BL5227" s="33">
        <v>67.378749999999997</v>
      </c>
      <c r="BM5227" s="33">
        <v>71.508750000000006</v>
      </c>
      <c r="BN5227" s="33">
        <v>77.757499999999993</v>
      </c>
      <c r="BO5227" s="33">
        <v>83.292500000000004</v>
      </c>
      <c r="BP5227" s="33">
        <v>88.138750000000002</v>
      </c>
      <c r="BQ5227" s="33">
        <v>91.378749999999997</v>
      </c>
      <c r="BR5227" s="33">
        <v>93.783749999999998</v>
      </c>
      <c r="BS5227" s="33">
        <v>95.957499999999996</v>
      </c>
      <c r="BT5227" s="33">
        <v>97.722499999999997</v>
      </c>
      <c r="BU5227" s="33">
        <v>99.010009999999994</v>
      </c>
      <c r="BV5227" s="33">
        <v>99.912530000000004</v>
      </c>
      <c r="BW5227" s="33">
        <v>99.78501</v>
      </c>
      <c r="BX5227" s="33">
        <v>97.757509999999996</v>
      </c>
      <c r="BY5227" s="33">
        <v>91.234999999999999</v>
      </c>
      <c r="BZ5227" s="33">
        <v>84.316249999999997</v>
      </c>
      <c r="CA5227" s="33">
        <v>79.511250000000004</v>
      </c>
      <c r="CB5227" s="33">
        <v>76.417500000000004</v>
      </c>
      <c r="CC5227" s="33">
        <v>74.407499999999999</v>
      </c>
      <c r="DC5227" s="9">
        <v>15.47907</v>
      </c>
      <c r="DD5227" s="9">
        <v>0</v>
      </c>
    </row>
    <row r="5228" spans="1:108" x14ac:dyDescent="0.25">
      <c r="A5228" s="9" t="s">
        <v>42</v>
      </c>
      <c r="B5228" s="9" t="s">
        <v>30</v>
      </c>
      <c r="C5228" s="9" t="s">
        <v>3</v>
      </c>
      <c r="D5228" s="9" t="s">
        <v>37</v>
      </c>
      <c r="E5228" s="9" t="s">
        <v>36</v>
      </c>
      <c r="F5228" s="9">
        <v>2017</v>
      </c>
      <c r="H5228" s="9"/>
      <c r="BF5228" s="33">
        <v>72.22</v>
      </c>
      <c r="BG5228" s="33">
        <v>71.253749999999997</v>
      </c>
      <c r="BH5228" s="33">
        <v>69.822500000000005</v>
      </c>
      <c r="BI5228" s="33">
        <v>68.816249999999997</v>
      </c>
      <c r="BJ5228" s="33">
        <v>67.827500000000001</v>
      </c>
      <c r="BK5228" s="33">
        <v>66.997500000000002</v>
      </c>
      <c r="BL5228" s="33">
        <v>67.378749999999997</v>
      </c>
      <c r="BM5228" s="33">
        <v>71.508750000000006</v>
      </c>
      <c r="BN5228" s="33">
        <v>77.757499999999993</v>
      </c>
      <c r="BO5228" s="33">
        <v>83.292500000000004</v>
      </c>
      <c r="BP5228" s="33">
        <v>88.138750000000002</v>
      </c>
      <c r="BQ5228" s="33">
        <v>91.378749999999997</v>
      </c>
      <c r="BR5228" s="33">
        <v>93.783749999999998</v>
      </c>
      <c r="BS5228" s="33">
        <v>95.957499999999996</v>
      </c>
      <c r="BT5228" s="33">
        <v>97.722499999999997</v>
      </c>
      <c r="BU5228" s="33">
        <v>99.010009999999994</v>
      </c>
      <c r="BV5228" s="33">
        <v>99.912530000000004</v>
      </c>
      <c r="BW5228" s="33">
        <v>99.78501</v>
      </c>
      <c r="BX5228" s="33">
        <v>97.757509999999996</v>
      </c>
      <c r="BY5228" s="33">
        <v>91.234999999999999</v>
      </c>
      <c r="BZ5228" s="33">
        <v>84.316249999999997</v>
      </c>
      <c r="CA5228" s="33">
        <v>79.511250000000004</v>
      </c>
      <c r="CB5228" s="33">
        <v>76.417500000000004</v>
      </c>
      <c r="CC5228" s="33">
        <v>74.407499999999999</v>
      </c>
      <c r="DC5228" s="9">
        <v>15.47907</v>
      </c>
      <c r="DD5228" s="9">
        <v>0</v>
      </c>
    </row>
    <row r="5229" spans="1:108" x14ac:dyDescent="0.25">
      <c r="A5229" s="9" t="s">
        <v>42</v>
      </c>
      <c r="B5229" s="9" t="s">
        <v>30</v>
      </c>
      <c r="C5229" s="9" t="s">
        <v>3</v>
      </c>
      <c r="D5229" s="9" t="s">
        <v>37</v>
      </c>
      <c r="E5229" s="9" t="s">
        <v>36</v>
      </c>
      <c r="F5229" s="9">
        <v>2018</v>
      </c>
      <c r="H5229" s="9"/>
      <c r="BF5229" s="33">
        <v>72.22</v>
      </c>
      <c r="BG5229" s="33">
        <v>71.253749999999997</v>
      </c>
      <c r="BH5229" s="33">
        <v>69.822500000000005</v>
      </c>
      <c r="BI5229" s="33">
        <v>68.816249999999997</v>
      </c>
      <c r="BJ5229" s="33">
        <v>67.827500000000001</v>
      </c>
      <c r="BK5229" s="33">
        <v>66.997500000000002</v>
      </c>
      <c r="BL5229" s="33">
        <v>67.378749999999997</v>
      </c>
      <c r="BM5229" s="33">
        <v>71.508750000000006</v>
      </c>
      <c r="BN5229" s="33">
        <v>77.757499999999993</v>
      </c>
      <c r="BO5229" s="33">
        <v>83.292500000000004</v>
      </c>
      <c r="BP5229" s="33">
        <v>88.138750000000002</v>
      </c>
      <c r="BQ5229" s="33">
        <v>91.378749999999997</v>
      </c>
      <c r="BR5229" s="33">
        <v>93.783749999999998</v>
      </c>
      <c r="BS5229" s="33">
        <v>95.957499999999996</v>
      </c>
      <c r="BT5229" s="33">
        <v>97.722499999999997</v>
      </c>
      <c r="BU5229" s="33">
        <v>99.010009999999994</v>
      </c>
      <c r="BV5229" s="33">
        <v>99.912530000000004</v>
      </c>
      <c r="BW5229" s="33">
        <v>99.78501</v>
      </c>
      <c r="BX5229" s="33">
        <v>97.757509999999996</v>
      </c>
      <c r="BY5229" s="33">
        <v>91.234999999999999</v>
      </c>
      <c r="BZ5229" s="33">
        <v>84.316249999999997</v>
      </c>
      <c r="CA5229" s="33">
        <v>79.511250000000004</v>
      </c>
      <c r="CB5229" s="33">
        <v>76.417500000000004</v>
      </c>
      <c r="CC5229" s="33">
        <v>74.407499999999999</v>
      </c>
      <c r="DC5229" s="9">
        <v>15.47907</v>
      </c>
      <c r="DD5229" s="9">
        <v>0</v>
      </c>
    </row>
    <row r="5230" spans="1:108" x14ac:dyDescent="0.25">
      <c r="A5230" s="9" t="s">
        <v>42</v>
      </c>
      <c r="B5230" s="9" t="s">
        <v>30</v>
      </c>
      <c r="C5230" s="9" t="s">
        <v>3</v>
      </c>
      <c r="D5230" s="9" t="s">
        <v>37</v>
      </c>
      <c r="E5230" s="9" t="s">
        <v>36</v>
      </c>
      <c r="F5230" s="9">
        <v>2019</v>
      </c>
      <c r="H5230" s="9"/>
      <c r="BF5230" s="33">
        <v>72.22</v>
      </c>
      <c r="BG5230" s="33">
        <v>71.253749999999997</v>
      </c>
      <c r="BH5230" s="33">
        <v>69.822500000000005</v>
      </c>
      <c r="BI5230" s="33">
        <v>68.816249999999997</v>
      </c>
      <c r="BJ5230" s="33">
        <v>67.827500000000001</v>
      </c>
      <c r="BK5230" s="33">
        <v>66.997500000000002</v>
      </c>
      <c r="BL5230" s="33">
        <v>67.378749999999997</v>
      </c>
      <c r="BM5230" s="33">
        <v>71.508750000000006</v>
      </c>
      <c r="BN5230" s="33">
        <v>77.757499999999993</v>
      </c>
      <c r="BO5230" s="33">
        <v>83.292500000000004</v>
      </c>
      <c r="BP5230" s="33">
        <v>88.138750000000002</v>
      </c>
      <c r="BQ5230" s="33">
        <v>91.378749999999997</v>
      </c>
      <c r="BR5230" s="33">
        <v>93.783749999999998</v>
      </c>
      <c r="BS5230" s="33">
        <v>95.957499999999996</v>
      </c>
      <c r="BT5230" s="33">
        <v>97.722499999999997</v>
      </c>
      <c r="BU5230" s="33">
        <v>99.010009999999994</v>
      </c>
      <c r="BV5230" s="33">
        <v>99.912530000000004</v>
      </c>
      <c r="BW5230" s="33">
        <v>99.78501</v>
      </c>
      <c r="BX5230" s="33">
        <v>97.757509999999996</v>
      </c>
      <c r="BY5230" s="33">
        <v>91.234999999999999</v>
      </c>
      <c r="BZ5230" s="33">
        <v>84.316249999999997</v>
      </c>
      <c r="CA5230" s="33">
        <v>79.511250000000004</v>
      </c>
      <c r="CB5230" s="33">
        <v>76.417500000000004</v>
      </c>
      <c r="CC5230" s="33">
        <v>74.407499999999999</v>
      </c>
      <c r="DC5230" s="9">
        <v>15.47907</v>
      </c>
      <c r="DD5230" s="9">
        <v>0</v>
      </c>
    </row>
    <row r="5231" spans="1:108" x14ac:dyDescent="0.25">
      <c r="A5231" s="9" t="s">
        <v>42</v>
      </c>
      <c r="B5231" s="9" t="s">
        <v>30</v>
      </c>
      <c r="C5231" s="9" t="s">
        <v>3</v>
      </c>
      <c r="D5231" s="9" t="s">
        <v>37</v>
      </c>
      <c r="E5231" s="9" t="s">
        <v>36</v>
      </c>
      <c r="F5231" s="9">
        <v>2020</v>
      </c>
      <c r="H5231" s="9"/>
      <c r="BF5231" s="33">
        <v>72.22</v>
      </c>
      <c r="BG5231" s="33">
        <v>71.253749999999997</v>
      </c>
      <c r="BH5231" s="33">
        <v>69.822500000000005</v>
      </c>
      <c r="BI5231" s="33">
        <v>68.816249999999997</v>
      </c>
      <c r="BJ5231" s="33">
        <v>67.827500000000001</v>
      </c>
      <c r="BK5231" s="33">
        <v>66.997500000000002</v>
      </c>
      <c r="BL5231" s="33">
        <v>67.378749999999997</v>
      </c>
      <c r="BM5231" s="33">
        <v>71.508750000000006</v>
      </c>
      <c r="BN5231" s="33">
        <v>77.757499999999993</v>
      </c>
      <c r="BO5231" s="33">
        <v>83.292500000000004</v>
      </c>
      <c r="BP5231" s="33">
        <v>88.138750000000002</v>
      </c>
      <c r="BQ5231" s="33">
        <v>91.378749999999997</v>
      </c>
      <c r="BR5231" s="33">
        <v>93.783749999999998</v>
      </c>
      <c r="BS5231" s="33">
        <v>95.957499999999996</v>
      </c>
      <c r="BT5231" s="33">
        <v>97.722499999999997</v>
      </c>
      <c r="BU5231" s="33">
        <v>99.010009999999994</v>
      </c>
      <c r="BV5231" s="33">
        <v>99.912530000000004</v>
      </c>
      <c r="BW5231" s="33">
        <v>99.78501</v>
      </c>
      <c r="BX5231" s="33">
        <v>97.757509999999996</v>
      </c>
      <c r="BY5231" s="33">
        <v>91.234999999999999</v>
      </c>
      <c r="BZ5231" s="33">
        <v>84.316249999999997</v>
      </c>
      <c r="CA5231" s="33">
        <v>79.511250000000004</v>
      </c>
      <c r="CB5231" s="33">
        <v>76.417500000000004</v>
      </c>
      <c r="CC5231" s="33">
        <v>74.407499999999999</v>
      </c>
      <c r="DC5231" s="9">
        <v>15.47907</v>
      </c>
      <c r="DD5231" s="9">
        <v>0</v>
      </c>
    </row>
    <row r="5232" spans="1:108" x14ac:dyDescent="0.25">
      <c r="A5232" s="9" t="s">
        <v>42</v>
      </c>
      <c r="B5232" s="9" t="s">
        <v>30</v>
      </c>
      <c r="C5232" s="9" t="s">
        <v>3</v>
      </c>
      <c r="D5232" s="9" t="s">
        <v>37</v>
      </c>
      <c r="E5232" s="9" t="s">
        <v>36</v>
      </c>
      <c r="F5232" s="9">
        <v>2021</v>
      </c>
      <c r="H5232" s="9"/>
      <c r="BF5232" s="33">
        <v>72.22</v>
      </c>
      <c r="BG5232" s="33">
        <v>71.253749999999997</v>
      </c>
      <c r="BH5232" s="33">
        <v>69.822500000000005</v>
      </c>
      <c r="BI5232" s="33">
        <v>68.816249999999997</v>
      </c>
      <c r="BJ5232" s="33">
        <v>67.827500000000001</v>
      </c>
      <c r="BK5232" s="33">
        <v>66.997500000000002</v>
      </c>
      <c r="BL5232" s="33">
        <v>67.378749999999997</v>
      </c>
      <c r="BM5232" s="33">
        <v>71.508750000000006</v>
      </c>
      <c r="BN5232" s="33">
        <v>77.757499999999993</v>
      </c>
      <c r="BO5232" s="33">
        <v>83.292500000000004</v>
      </c>
      <c r="BP5232" s="33">
        <v>88.138750000000002</v>
      </c>
      <c r="BQ5232" s="33">
        <v>91.378749999999997</v>
      </c>
      <c r="BR5232" s="33">
        <v>93.783749999999998</v>
      </c>
      <c r="BS5232" s="33">
        <v>95.957499999999996</v>
      </c>
      <c r="BT5232" s="33">
        <v>97.722499999999997</v>
      </c>
      <c r="BU5232" s="33">
        <v>99.010009999999994</v>
      </c>
      <c r="BV5232" s="33">
        <v>99.912530000000004</v>
      </c>
      <c r="BW5232" s="33">
        <v>99.78501</v>
      </c>
      <c r="BX5232" s="33">
        <v>97.757509999999996</v>
      </c>
      <c r="BY5232" s="33">
        <v>91.234999999999999</v>
      </c>
      <c r="BZ5232" s="33">
        <v>84.316249999999997</v>
      </c>
      <c r="CA5232" s="33">
        <v>79.511250000000004</v>
      </c>
      <c r="CB5232" s="33">
        <v>76.417500000000004</v>
      </c>
      <c r="CC5232" s="33">
        <v>74.407499999999999</v>
      </c>
      <c r="DC5232" s="9">
        <v>15.47907</v>
      </c>
      <c r="DD5232" s="9">
        <v>0</v>
      </c>
    </row>
    <row r="5233" spans="1:108" x14ac:dyDescent="0.25">
      <c r="A5233" s="9" t="s">
        <v>42</v>
      </c>
      <c r="B5233" s="9" t="s">
        <v>30</v>
      </c>
      <c r="C5233" s="9" t="s">
        <v>3</v>
      </c>
      <c r="D5233" s="9" t="s">
        <v>37</v>
      </c>
      <c r="E5233" s="9" t="s">
        <v>36</v>
      </c>
      <c r="F5233" s="9">
        <v>2022</v>
      </c>
      <c r="H5233" s="9"/>
      <c r="BF5233" s="33">
        <v>72.22</v>
      </c>
      <c r="BG5233" s="33">
        <v>71.253749999999997</v>
      </c>
      <c r="BH5233" s="33">
        <v>69.822500000000005</v>
      </c>
      <c r="BI5233" s="33">
        <v>68.816249999999997</v>
      </c>
      <c r="BJ5233" s="33">
        <v>67.827500000000001</v>
      </c>
      <c r="BK5233" s="33">
        <v>66.997500000000002</v>
      </c>
      <c r="BL5233" s="33">
        <v>67.378749999999997</v>
      </c>
      <c r="BM5233" s="33">
        <v>71.508750000000006</v>
      </c>
      <c r="BN5233" s="33">
        <v>77.757499999999993</v>
      </c>
      <c r="BO5233" s="33">
        <v>83.292500000000004</v>
      </c>
      <c r="BP5233" s="33">
        <v>88.138750000000002</v>
      </c>
      <c r="BQ5233" s="33">
        <v>91.378749999999997</v>
      </c>
      <c r="BR5233" s="33">
        <v>93.783749999999998</v>
      </c>
      <c r="BS5233" s="33">
        <v>95.957499999999996</v>
      </c>
      <c r="BT5233" s="33">
        <v>97.722499999999997</v>
      </c>
      <c r="BU5233" s="33">
        <v>99.010009999999994</v>
      </c>
      <c r="BV5233" s="33">
        <v>99.912530000000004</v>
      </c>
      <c r="BW5233" s="33">
        <v>99.78501</v>
      </c>
      <c r="BX5233" s="33">
        <v>97.757509999999996</v>
      </c>
      <c r="BY5233" s="33">
        <v>91.234999999999999</v>
      </c>
      <c r="BZ5233" s="33">
        <v>84.316249999999997</v>
      </c>
      <c r="CA5233" s="33">
        <v>79.511250000000004</v>
      </c>
      <c r="CB5233" s="33">
        <v>76.417500000000004</v>
      </c>
      <c r="CC5233" s="33">
        <v>74.407499999999999</v>
      </c>
      <c r="DC5233" s="9">
        <v>15.47907</v>
      </c>
      <c r="DD5233" s="9">
        <v>0</v>
      </c>
    </row>
    <row r="5234" spans="1:108" x14ac:dyDescent="0.25">
      <c r="A5234" s="9" t="s">
        <v>42</v>
      </c>
      <c r="B5234" s="9" t="s">
        <v>30</v>
      </c>
      <c r="C5234" s="9" t="s">
        <v>3</v>
      </c>
      <c r="D5234" s="9" t="s">
        <v>37</v>
      </c>
      <c r="E5234" s="9" t="s">
        <v>36</v>
      </c>
      <c r="F5234" s="9">
        <v>2023</v>
      </c>
      <c r="H5234" s="9"/>
      <c r="BF5234" s="33">
        <v>72.22</v>
      </c>
      <c r="BG5234" s="33">
        <v>71.253749999999997</v>
      </c>
      <c r="BH5234" s="33">
        <v>69.822500000000005</v>
      </c>
      <c r="BI5234" s="33">
        <v>68.816249999999997</v>
      </c>
      <c r="BJ5234" s="33">
        <v>67.827500000000001</v>
      </c>
      <c r="BK5234" s="33">
        <v>66.997500000000002</v>
      </c>
      <c r="BL5234" s="33">
        <v>67.378749999999997</v>
      </c>
      <c r="BM5234" s="33">
        <v>71.508750000000006</v>
      </c>
      <c r="BN5234" s="33">
        <v>77.757499999999993</v>
      </c>
      <c r="BO5234" s="33">
        <v>83.292500000000004</v>
      </c>
      <c r="BP5234" s="33">
        <v>88.138750000000002</v>
      </c>
      <c r="BQ5234" s="33">
        <v>91.378749999999997</v>
      </c>
      <c r="BR5234" s="33">
        <v>93.783749999999998</v>
      </c>
      <c r="BS5234" s="33">
        <v>95.957499999999996</v>
      </c>
      <c r="BT5234" s="33">
        <v>97.722499999999997</v>
      </c>
      <c r="BU5234" s="33">
        <v>99.010009999999994</v>
      </c>
      <c r="BV5234" s="33">
        <v>99.912530000000004</v>
      </c>
      <c r="BW5234" s="33">
        <v>99.78501</v>
      </c>
      <c r="BX5234" s="33">
        <v>97.757509999999996</v>
      </c>
      <c r="BY5234" s="33">
        <v>91.234999999999999</v>
      </c>
      <c r="BZ5234" s="33">
        <v>84.316249999999997</v>
      </c>
      <c r="CA5234" s="33">
        <v>79.511250000000004</v>
      </c>
      <c r="CB5234" s="33">
        <v>76.417500000000004</v>
      </c>
      <c r="CC5234" s="33">
        <v>74.407499999999999</v>
      </c>
      <c r="DC5234" s="9">
        <v>15.47907</v>
      </c>
      <c r="DD5234" s="9">
        <v>0</v>
      </c>
    </row>
    <row r="5235" spans="1:108" x14ac:dyDescent="0.25">
      <c r="A5235" s="9" t="s">
        <v>42</v>
      </c>
      <c r="B5235" s="9" t="s">
        <v>30</v>
      </c>
      <c r="C5235" s="9" t="s">
        <v>3</v>
      </c>
      <c r="D5235" s="9" t="s">
        <v>37</v>
      </c>
      <c r="E5235" s="9" t="s">
        <v>36</v>
      </c>
      <c r="F5235" s="9">
        <v>2024</v>
      </c>
      <c r="H5235" s="9"/>
      <c r="BF5235" s="33">
        <v>72.22</v>
      </c>
      <c r="BG5235" s="33">
        <v>71.253749999999997</v>
      </c>
      <c r="BH5235" s="33">
        <v>69.822500000000005</v>
      </c>
      <c r="BI5235" s="33">
        <v>68.816249999999997</v>
      </c>
      <c r="BJ5235" s="33">
        <v>67.827500000000001</v>
      </c>
      <c r="BK5235" s="33">
        <v>66.997500000000002</v>
      </c>
      <c r="BL5235" s="33">
        <v>67.378749999999997</v>
      </c>
      <c r="BM5235" s="33">
        <v>71.508750000000006</v>
      </c>
      <c r="BN5235" s="33">
        <v>77.757499999999993</v>
      </c>
      <c r="BO5235" s="33">
        <v>83.292500000000004</v>
      </c>
      <c r="BP5235" s="33">
        <v>88.138750000000002</v>
      </c>
      <c r="BQ5235" s="33">
        <v>91.378749999999997</v>
      </c>
      <c r="BR5235" s="33">
        <v>93.783749999999998</v>
      </c>
      <c r="BS5235" s="33">
        <v>95.957499999999996</v>
      </c>
      <c r="BT5235" s="33">
        <v>97.722499999999997</v>
      </c>
      <c r="BU5235" s="33">
        <v>99.010009999999994</v>
      </c>
      <c r="BV5235" s="33">
        <v>99.912530000000004</v>
      </c>
      <c r="BW5235" s="33">
        <v>99.78501</v>
      </c>
      <c r="BX5235" s="33">
        <v>97.757509999999996</v>
      </c>
      <c r="BY5235" s="33">
        <v>91.234999999999999</v>
      </c>
      <c r="BZ5235" s="33">
        <v>84.316249999999997</v>
      </c>
      <c r="CA5235" s="33">
        <v>79.511250000000004</v>
      </c>
      <c r="CB5235" s="33">
        <v>76.417500000000004</v>
      </c>
      <c r="CC5235" s="33">
        <v>74.407499999999999</v>
      </c>
      <c r="DC5235" s="9">
        <v>15.47907</v>
      </c>
      <c r="DD5235" s="9">
        <v>0</v>
      </c>
    </row>
    <row r="5236" spans="1:108" x14ac:dyDescent="0.25">
      <c r="A5236" s="9" t="s">
        <v>42</v>
      </c>
      <c r="B5236" s="9" t="s">
        <v>30</v>
      </c>
      <c r="C5236" s="9" t="s">
        <v>3</v>
      </c>
      <c r="D5236" s="9" t="s">
        <v>37</v>
      </c>
      <c r="E5236" s="9" t="s">
        <v>36</v>
      </c>
      <c r="F5236" s="9">
        <v>2025</v>
      </c>
      <c r="H5236" s="9"/>
      <c r="BF5236" s="33">
        <v>72.22</v>
      </c>
      <c r="BG5236" s="33">
        <v>71.253749999999997</v>
      </c>
      <c r="BH5236" s="33">
        <v>69.822500000000005</v>
      </c>
      <c r="BI5236" s="33">
        <v>68.816249999999997</v>
      </c>
      <c r="BJ5236" s="33">
        <v>67.827500000000001</v>
      </c>
      <c r="BK5236" s="33">
        <v>66.997500000000002</v>
      </c>
      <c r="BL5236" s="33">
        <v>67.378749999999997</v>
      </c>
      <c r="BM5236" s="33">
        <v>71.508750000000006</v>
      </c>
      <c r="BN5236" s="33">
        <v>77.757499999999993</v>
      </c>
      <c r="BO5236" s="33">
        <v>83.292500000000004</v>
      </c>
      <c r="BP5236" s="33">
        <v>88.138750000000002</v>
      </c>
      <c r="BQ5236" s="33">
        <v>91.378749999999997</v>
      </c>
      <c r="BR5236" s="33">
        <v>93.783749999999998</v>
      </c>
      <c r="BS5236" s="33">
        <v>95.957499999999996</v>
      </c>
      <c r="BT5236" s="33">
        <v>97.722499999999997</v>
      </c>
      <c r="BU5236" s="33">
        <v>99.010009999999994</v>
      </c>
      <c r="BV5236" s="33">
        <v>99.912530000000004</v>
      </c>
      <c r="BW5236" s="33">
        <v>99.78501</v>
      </c>
      <c r="BX5236" s="33">
        <v>97.757509999999996</v>
      </c>
      <c r="BY5236" s="33">
        <v>91.234999999999999</v>
      </c>
      <c r="BZ5236" s="33">
        <v>84.316249999999997</v>
      </c>
      <c r="CA5236" s="33">
        <v>79.511250000000004</v>
      </c>
      <c r="CB5236" s="33">
        <v>76.417500000000004</v>
      </c>
      <c r="CC5236" s="33">
        <v>74.407499999999999</v>
      </c>
      <c r="DC5236" s="9">
        <v>15.47907</v>
      </c>
      <c r="DD5236" s="9">
        <v>0</v>
      </c>
    </row>
    <row r="5237" spans="1:108" x14ac:dyDescent="0.25">
      <c r="A5237" s="9" t="s">
        <v>42</v>
      </c>
      <c r="B5237" s="9" t="s">
        <v>30</v>
      </c>
      <c r="C5237" s="9" t="s">
        <v>3</v>
      </c>
      <c r="D5237" s="9" t="s">
        <v>37</v>
      </c>
      <c r="E5237" s="9" t="s">
        <v>36</v>
      </c>
      <c r="F5237" s="9">
        <v>2026</v>
      </c>
      <c r="H5237" s="9"/>
      <c r="BF5237" s="33">
        <v>72.22</v>
      </c>
      <c r="BG5237" s="33">
        <v>71.253749999999997</v>
      </c>
      <c r="BH5237" s="33">
        <v>69.822500000000005</v>
      </c>
      <c r="BI5237" s="33">
        <v>68.816249999999997</v>
      </c>
      <c r="BJ5237" s="33">
        <v>67.827500000000001</v>
      </c>
      <c r="BK5237" s="33">
        <v>66.997500000000002</v>
      </c>
      <c r="BL5237" s="33">
        <v>67.378749999999997</v>
      </c>
      <c r="BM5237" s="33">
        <v>71.508750000000006</v>
      </c>
      <c r="BN5237" s="33">
        <v>77.757499999999993</v>
      </c>
      <c r="BO5237" s="33">
        <v>83.292500000000004</v>
      </c>
      <c r="BP5237" s="33">
        <v>88.138750000000002</v>
      </c>
      <c r="BQ5237" s="33">
        <v>91.378749999999997</v>
      </c>
      <c r="BR5237" s="33">
        <v>93.783749999999998</v>
      </c>
      <c r="BS5237" s="33">
        <v>95.957499999999996</v>
      </c>
      <c r="BT5237" s="33">
        <v>97.722499999999997</v>
      </c>
      <c r="BU5237" s="33">
        <v>99.010009999999994</v>
      </c>
      <c r="BV5237" s="33">
        <v>99.912530000000004</v>
      </c>
      <c r="BW5237" s="33">
        <v>99.78501</v>
      </c>
      <c r="BX5237" s="33">
        <v>97.757509999999996</v>
      </c>
      <c r="BY5237" s="33">
        <v>91.234999999999999</v>
      </c>
      <c r="BZ5237" s="33">
        <v>84.316249999999997</v>
      </c>
      <c r="CA5237" s="33">
        <v>79.511250000000004</v>
      </c>
      <c r="CB5237" s="33">
        <v>76.417500000000004</v>
      </c>
      <c r="CC5237" s="33">
        <v>74.407499999999999</v>
      </c>
      <c r="DC5237" s="9">
        <v>15.47907</v>
      </c>
      <c r="DD5237" s="9">
        <v>0</v>
      </c>
    </row>
    <row r="5238" spans="1:108" x14ac:dyDescent="0.25">
      <c r="A5238" s="9" t="s">
        <v>42</v>
      </c>
      <c r="B5238" s="9" t="s">
        <v>30</v>
      </c>
      <c r="C5238" s="9" t="s">
        <v>5</v>
      </c>
      <c r="D5238" s="9" t="s">
        <v>41</v>
      </c>
      <c r="E5238" s="9" t="s">
        <v>38</v>
      </c>
      <c r="F5238" s="9">
        <v>2016</v>
      </c>
      <c r="G5238" s="9">
        <v>5</v>
      </c>
      <c r="H5238" s="9"/>
      <c r="BF5238" s="33">
        <v>74.829539999999994</v>
      </c>
      <c r="BG5238" s="33">
        <v>72.630679999999998</v>
      </c>
      <c r="BH5238" s="33">
        <v>71.565340000000006</v>
      </c>
      <c r="BI5238" s="33">
        <v>70.642039999999994</v>
      </c>
      <c r="BJ5238" s="33">
        <v>69.96875</v>
      </c>
      <c r="BK5238" s="33">
        <v>68.420460000000006</v>
      </c>
      <c r="BL5238" s="33">
        <v>68.28125</v>
      </c>
      <c r="BM5238" s="33">
        <v>71.451710000000006</v>
      </c>
      <c r="BN5238" s="33">
        <v>75.795460000000006</v>
      </c>
      <c r="BO5238" s="33">
        <v>78.948859999999996</v>
      </c>
      <c r="BP5238" s="33">
        <v>83.005679999999998</v>
      </c>
      <c r="BQ5238" s="33">
        <v>86.096590000000006</v>
      </c>
      <c r="BR5238" s="33">
        <v>88.946020000000004</v>
      </c>
      <c r="BS5238" s="33">
        <v>91.769890000000004</v>
      </c>
      <c r="BT5238" s="33">
        <v>94.085229999999996</v>
      </c>
      <c r="BU5238" s="33">
        <v>95.684659999999994</v>
      </c>
      <c r="BV5238" s="33">
        <v>96.207390000000004</v>
      </c>
      <c r="BW5238" s="33">
        <v>95.698859999999996</v>
      </c>
      <c r="BX5238" s="33">
        <v>93.465909999999994</v>
      </c>
      <c r="BY5238" s="33">
        <v>89.738640000000004</v>
      </c>
      <c r="BZ5238" s="33">
        <v>83.571020000000004</v>
      </c>
      <c r="CA5238" s="33">
        <v>79.144890000000004</v>
      </c>
      <c r="CB5238" s="33">
        <v>77.269890000000004</v>
      </c>
      <c r="CC5238" s="33">
        <v>75.400570000000002</v>
      </c>
      <c r="DC5238" s="9">
        <v>29.857469999999999</v>
      </c>
      <c r="DD5238" s="9">
        <v>0</v>
      </c>
    </row>
    <row r="5239" spans="1:108" x14ac:dyDescent="0.25">
      <c r="A5239" s="9" t="s">
        <v>42</v>
      </c>
      <c r="B5239" s="9" t="s">
        <v>30</v>
      </c>
      <c r="C5239" s="9" t="s">
        <v>5</v>
      </c>
      <c r="D5239" s="9" t="s">
        <v>41</v>
      </c>
      <c r="E5239" s="9" t="s">
        <v>38</v>
      </c>
      <c r="F5239" s="9">
        <v>2016</v>
      </c>
      <c r="G5239" s="9">
        <v>6</v>
      </c>
      <c r="H5239" s="9"/>
      <c r="BF5239" s="33">
        <v>76.340119999999999</v>
      </c>
      <c r="BG5239" s="33">
        <v>75.063959999999994</v>
      </c>
      <c r="BH5239" s="33">
        <v>73.703490000000002</v>
      </c>
      <c r="BI5239" s="33">
        <v>71.764529999999993</v>
      </c>
      <c r="BJ5239" s="33">
        <v>70.773250000000004</v>
      </c>
      <c r="BK5239" s="33">
        <v>69.360470000000007</v>
      </c>
      <c r="BL5239" s="33">
        <v>69.686040000000006</v>
      </c>
      <c r="BM5239" s="33">
        <v>72.866280000000003</v>
      </c>
      <c r="BN5239" s="33">
        <v>77.595929999999996</v>
      </c>
      <c r="BO5239" s="33">
        <v>81.281970000000001</v>
      </c>
      <c r="BP5239" s="33">
        <v>85.156970000000001</v>
      </c>
      <c r="BQ5239" s="33">
        <v>89.229650000000007</v>
      </c>
      <c r="BR5239" s="33">
        <v>92.267439999999993</v>
      </c>
      <c r="BS5239" s="33">
        <v>94.654070000000004</v>
      </c>
      <c r="BT5239" s="33">
        <v>97.488370000000003</v>
      </c>
      <c r="BU5239" s="33">
        <v>99.267439999999993</v>
      </c>
      <c r="BV5239" s="33">
        <v>99.241280000000003</v>
      </c>
      <c r="BW5239" s="33">
        <v>98.633719999999997</v>
      </c>
      <c r="BX5239" s="33">
        <v>96.534880000000001</v>
      </c>
      <c r="BY5239" s="33">
        <v>92.668599999999998</v>
      </c>
      <c r="BZ5239" s="33">
        <v>88.258719999999997</v>
      </c>
      <c r="CA5239" s="33">
        <v>84.162790000000001</v>
      </c>
      <c r="CB5239" s="33">
        <v>81.37791</v>
      </c>
      <c r="CC5239" s="33">
        <v>78.566860000000005</v>
      </c>
      <c r="DC5239" s="9">
        <v>29.857469999999999</v>
      </c>
      <c r="DD5239" s="9">
        <v>0</v>
      </c>
    </row>
    <row r="5240" spans="1:108" x14ac:dyDescent="0.25">
      <c r="A5240" s="9" t="s">
        <v>42</v>
      </c>
      <c r="B5240" s="9" t="s">
        <v>30</v>
      </c>
      <c r="C5240" s="9" t="s">
        <v>5</v>
      </c>
      <c r="D5240" s="9" t="s">
        <v>41</v>
      </c>
      <c r="E5240" s="9" t="s">
        <v>38</v>
      </c>
      <c r="F5240" s="9">
        <v>2016</v>
      </c>
      <c r="G5240" s="9">
        <v>7</v>
      </c>
      <c r="H5240" s="9"/>
      <c r="BF5240" s="33">
        <v>83.186040000000006</v>
      </c>
      <c r="BG5240" s="33">
        <v>81.741280000000003</v>
      </c>
      <c r="BH5240" s="33">
        <v>80.061040000000006</v>
      </c>
      <c r="BI5240" s="33">
        <v>79.273250000000004</v>
      </c>
      <c r="BJ5240" s="33">
        <v>78.610470000000007</v>
      </c>
      <c r="BK5240" s="33">
        <v>77.851749999999996</v>
      </c>
      <c r="BL5240" s="33">
        <v>76.625</v>
      </c>
      <c r="BM5240" s="33">
        <v>78.904070000000004</v>
      </c>
      <c r="BN5240" s="33">
        <v>82.244190000000003</v>
      </c>
      <c r="BO5240" s="33">
        <v>85.555229999999995</v>
      </c>
      <c r="BP5240" s="33">
        <v>89.851749999999996</v>
      </c>
      <c r="BQ5240" s="33">
        <v>94.113370000000003</v>
      </c>
      <c r="BR5240" s="33">
        <v>97.409880000000001</v>
      </c>
      <c r="BS5240" s="33">
        <v>100.6802</v>
      </c>
      <c r="BT5240" s="33">
        <v>102.95059999999999</v>
      </c>
      <c r="BU5240" s="33">
        <v>104.13079999999999</v>
      </c>
      <c r="BV5240" s="33">
        <v>104.4448</v>
      </c>
      <c r="BW5240" s="33">
        <v>104.1512</v>
      </c>
      <c r="BX5240" s="33">
        <v>103.0727</v>
      </c>
      <c r="BY5240" s="33">
        <v>100.09010000000001</v>
      </c>
      <c r="BZ5240" s="33">
        <v>94.369190000000003</v>
      </c>
      <c r="CA5240" s="33">
        <v>89.674419999999998</v>
      </c>
      <c r="CB5240" s="33">
        <v>86.058139999999995</v>
      </c>
      <c r="CC5240" s="33">
        <v>84.552319999999995</v>
      </c>
      <c r="DC5240" s="9">
        <v>29.857469999999999</v>
      </c>
      <c r="DD5240" s="9">
        <v>0</v>
      </c>
    </row>
    <row r="5241" spans="1:108" x14ac:dyDescent="0.25">
      <c r="A5241" s="9" t="s">
        <v>42</v>
      </c>
      <c r="B5241" s="9" t="s">
        <v>30</v>
      </c>
      <c r="C5241" s="9" t="s">
        <v>5</v>
      </c>
      <c r="D5241" s="9" t="s">
        <v>41</v>
      </c>
      <c r="E5241" s="9" t="s">
        <v>38</v>
      </c>
      <c r="F5241" s="9">
        <v>2016</v>
      </c>
      <c r="G5241" s="9">
        <v>8</v>
      </c>
      <c r="H5241" s="9"/>
      <c r="BF5241" s="33">
        <v>80.008719999999997</v>
      </c>
      <c r="BG5241" s="33">
        <v>79.142439999999993</v>
      </c>
      <c r="BH5241" s="33">
        <v>78.375</v>
      </c>
      <c r="BI5241" s="33">
        <v>77.956400000000002</v>
      </c>
      <c r="BJ5241" s="33">
        <v>76.595929999999996</v>
      </c>
      <c r="BK5241" s="33">
        <v>75.944770000000005</v>
      </c>
      <c r="BL5241" s="33">
        <v>75.078490000000002</v>
      </c>
      <c r="BM5241" s="33">
        <v>76.476749999999996</v>
      </c>
      <c r="BN5241" s="33">
        <v>79.177319999999995</v>
      </c>
      <c r="BO5241" s="33">
        <v>82.244190000000003</v>
      </c>
      <c r="BP5241" s="33">
        <v>86.218029999999999</v>
      </c>
      <c r="BQ5241" s="33">
        <v>90.781970000000001</v>
      </c>
      <c r="BR5241" s="33">
        <v>94.031970000000001</v>
      </c>
      <c r="BS5241" s="33">
        <v>97.293599999999998</v>
      </c>
      <c r="BT5241" s="33">
        <v>99.688959999999994</v>
      </c>
      <c r="BU5241" s="33">
        <v>101.20059999999999</v>
      </c>
      <c r="BV5241" s="33">
        <v>101.9448</v>
      </c>
      <c r="BW5241" s="33">
        <v>101.4273</v>
      </c>
      <c r="BX5241" s="33">
        <v>99.177319999999995</v>
      </c>
      <c r="BY5241" s="33">
        <v>94.953490000000002</v>
      </c>
      <c r="BZ5241" s="33">
        <v>89.023250000000004</v>
      </c>
      <c r="CA5241" s="33">
        <v>84.906970000000001</v>
      </c>
      <c r="CB5241" s="33">
        <v>82.424419999999998</v>
      </c>
      <c r="CC5241" s="33">
        <v>80.375</v>
      </c>
      <c r="DC5241" s="9">
        <v>29.857469999999999</v>
      </c>
      <c r="DD5241" s="9">
        <v>0</v>
      </c>
    </row>
    <row r="5242" spans="1:108" x14ac:dyDescent="0.25">
      <c r="A5242" s="9" t="s">
        <v>42</v>
      </c>
      <c r="B5242" s="9" t="s">
        <v>30</v>
      </c>
      <c r="C5242" s="9" t="s">
        <v>5</v>
      </c>
      <c r="D5242" s="9" t="s">
        <v>41</v>
      </c>
      <c r="E5242" s="9" t="s">
        <v>38</v>
      </c>
      <c r="F5242" s="9">
        <v>2016</v>
      </c>
      <c r="G5242" s="9">
        <v>9</v>
      </c>
      <c r="H5242" s="9"/>
      <c r="BF5242" s="33">
        <v>76.293599999999998</v>
      </c>
      <c r="BG5242" s="33">
        <v>74.453490000000002</v>
      </c>
      <c r="BH5242" s="33">
        <v>73.62209</v>
      </c>
      <c r="BI5242" s="33">
        <v>71.654070000000004</v>
      </c>
      <c r="BJ5242" s="33">
        <v>70.680229999999995</v>
      </c>
      <c r="BK5242" s="33">
        <v>70.090119999999999</v>
      </c>
      <c r="BL5242" s="33">
        <v>68.918599999999998</v>
      </c>
      <c r="BM5242" s="33">
        <v>69.328490000000002</v>
      </c>
      <c r="BN5242" s="33">
        <v>73.25291</v>
      </c>
      <c r="BO5242" s="33">
        <v>78.526160000000004</v>
      </c>
      <c r="BP5242" s="33">
        <v>82.720929999999996</v>
      </c>
      <c r="BQ5242" s="33">
        <v>86.319770000000005</v>
      </c>
      <c r="BR5242" s="33">
        <v>89.767439999999993</v>
      </c>
      <c r="BS5242" s="33">
        <v>92.563959999999994</v>
      </c>
      <c r="BT5242" s="33">
        <v>94.924419999999998</v>
      </c>
      <c r="BU5242" s="33">
        <v>96.319770000000005</v>
      </c>
      <c r="BV5242" s="33">
        <v>96.732560000000007</v>
      </c>
      <c r="BW5242" s="33">
        <v>95.206400000000002</v>
      </c>
      <c r="BX5242" s="33">
        <v>92.305229999999995</v>
      </c>
      <c r="BY5242" s="33">
        <v>86.912790000000001</v>
      </c>
      <c r="BZ5242" s="33">
        <v>81.392439999999993</v>
      </c>
      <c r="CA5242" s="33">
        <v>78.276160000000004</v>
      </c>
      <c r="CB5242" s="33">
        <v>76.857560000000007</v>
      </c>
      <c r="CC5242" s="33">
        <v>75.279070000000004</v>
      </c>
      <c r="DC5242" s="9">
        <v>29.857469999999999</v>
      </c>
      <c r="DD5242" s="9">
        <v>0</v>
      </c>
    </row>
    <row r="5243" spans="1:108" x14ac:dyDescent="0.25">
      <c r="A5243" s="9" t="s">
        <v>42</v>
      </c>
      <c r="B5243" s="9" t="s">
        <v>30</v>
      </c>
      <c r="C5243" s="9" t="s">
        <v>5</v>
      </c>
      <c r="D5243" s="9" t="s">
        <v>41</v>
      </c>
      <c r="E5243" s="9" t="s">
        <v>38</v>
      </c>
      <c r="F5243" s="9">
        <v>2016</v>
      </c>
      <c r="G5243" s="9">
        <v>10</v>
      </c>
      <c r="H5243" s="9"/>
      <c r="BF5243" s="33">
        <v>71.662499999999994</v>
      </c>
      <c r="BG5243" s="33">
        <v>70.612499999999997</v>
      </c>
      <c r="BH5243" s="33">
        <v>69.768749999999997</v>
      </c>
      <c r="BI5243" s="33">
        <v>68.143749999999997</v>
      </c>
      <c r="BJ5243" s="33">
        <v>67.381249999999994</v>
      </c>
      <c r="BK5243" s="33">
        <v>66.768749999999997</v>
      </c>
      <c r="BL5243" s="33">
        <v>65.518749999999997</v>
      </c>
      <c r="BM5243" s="33">
        <v>65.806250000000006</v>
      </c>
      <c r="BN5243" s="33">
        <v>69.224999999999994</v>
      </c>
      <c r="BO5243" s="33">
        <v>73.856250000000003</v>
      </c>
      <c r="BP5243" s="33">
        <v>78.075000000000003</v>
      </c>
      <c r="BQ5243" s="33">
        <v>81.806250000000006</v>
      </c>
      <c r="BR5243" s="33">
        <v>85.868750000000006</v>
      </c>
      <c r="BS5243" s="33">
        <v>89.28125</v>
      </c>
      <c r="BT5243" s="33">
        <v>91.78125</v>
      </c>
      <c r="BU5243" s="33">
        <v>93.3125</v>
      </c>
      <c r="BV5243" s="33">
        <v>93.03125</v>
      </c>
      <c r="BW5243" s="33">
        <v>90.787499999999994</v>
      </c>
      <c r="BX5243" s="33">
        <v>87.40625</v>
      </c>
      <c r="BY5243" s="33">
        <v>83.25</v>
      </c>
      <c r="BZ5243" s="33">
        <v>80.075000000000003</v>
      </c>
      <c r="CA5243" s="33">
        <v>77.393749999999997</v>
      </c>
      <c r="CB5243" s="33">
        <v>75.506249999999994</v>
      </c>
      <c r="CC5243" s="33">
        <v>74.006249999999994</v>
      </c>
      <c r="DC5243" s="9">
        <v>29.857469999999999</v>
      </c>
      <c r="DD5243" s="9">
        <v>0</v>
      </c>
    </row>
    <row r="5244" spans="1:108" x14ac:dyDescent="0.25">
      <c r="A5244" s="9" t="s">
        <v>42</v>
      </c>
      <c r="B5244" s="9" t="s">
        <v>30</v>
      </c>
      <c r="C5244" s="9" t="s">
        <v>5</v>
      </c>
      <c r="D5244" s="9" t="s">
        <v>41</v>
      </c>
      <c r="E5244" s="9" t="s">
        <v>38</v>
      </c>
      <c r="F5244" s="9">
        <v>2017</v>
      </c>
      <c r="G5244" s="9">
        <v>5</v>
      </c>
      <c r="H5244" s="9"/>
      <c r="BF5244" s="33">
        <v>74.829539999999994</v>
      </c>
      <c r="BG5244" s="33">
        <v>72.630679999999998</v>
      </c>
      <c r="BH5244" s="33">
        <v>71.565340000000006</v>
      </c>
      <c r="BI5244" s="33">
        <v>70.642039999999994</v>
      </c>
      <c r="BJ5244" s="33">
        <v>69.96875</v>
      </c>
      <c r="BK5244" s="33">
        <v>68.420460000000006</v>
      </c>
      <c r="BL5244" s="33">
        <v>68.28125</v>
      </c>
      <c r="BM5244" s="33">
        <v>71.451710000000006</v>
      </c>
      <c r="BN5244" s="33">
        <v>75.795460000000006</v>
      </c>
      <c r="BO5244" s="33">
        <v>78.948859999999996</v>
      </c>
      <c r="BP5244" s="33">
        <v>83.005679999999998</v>
      </c>
      <c r="BQ5244" s="33">
        <v>86.096590000000006</v>
      </c>
      <c r="BR5244" s="33">
        <v>88.946020000000004</v>
      </c>
      <c r="BS5244" s="33">
        <v>91.769890000000004</v>
      </c>
      <c r="BT5244" s="33">
        <v>94.085229999999996</v>
      </c>
      <c r="BU5244" s="33">
        <v>95.684659999999994</v>
      </c>
      <c r="BV5244" s="33">
        <v>96.207390000000004</v>
      </c>
      <c r="BW5244" s="33">
        <v>95.698859999999996</v>
      </c>
      <c r="BX5244" s="33">
        <v>93.465909999999994</v>
      </c>
      <c r="BY5244" s="33">
        <v>89.738640000000004</v>
      </c>
      <c r="BZ5244" s="33">
        <v>83.571020000000004</v>
      </c>
      <c r="CA5244" s="33">
        <v>79.144890000000004</v>
      </c>
      <c r="CB5244" s="33">
        <v>77.269890000000004</v>
      </c>
      <c r="CC5244" s="33">
        <v>75.400570000000002</v>
      </c>
      <c r="DC5244" s="9">
        <v>29.857469999999999</v>
      </c>
      <c r="DD5244" s="9">
        <v>0</v>
      </c>
    </row>
    <row r="5245" spans="1:108" x14ac:dyDescent="0.25">
      <c r="A5245" s="9" t="s">
        <v>42</v>
      </c>
      <c r="B5245" s="9" t="s">
        <v>30</v>
      </c>
      <c r="C5245" s="9" t="s">
        <v>5</v>
      </c>
      <c r="D5245" s="9" t="s">
        <v>41</v>
      </c>
      <c r="E5245" s="9" t="s">
        <v>38</v>
      </c>
      <c r="F5245" s="9">
        <v>2017</v>
      </c>
      <c r="G5245" s="9">
        <v>6</v>
      </c>
      <c r="H5245" s="9"/>
      <c r="BF5245" s="33">
        <v>76.340119999999999</v>
      </c>
      <c r="BG5245" s="33">
        <v>75.063959999999994</v>
      </c>
      <c r="BH5245" s="33">
        <v>73.703490000000002</v>
      </c>
      <c r="BI5245" s="33">
        <v>71.764529999999993</v>
      </c>
      <c r="BJ5245" s="33">
        <v>70.773250000000004</v>
      </c>
      <c r="BK5245" s="33">
        <v>69.360470000000007</v>
      </c>
      <c r="BL5245" s="33">
        <v>69.686040000000006</v>
      </c>
      <c r="BM5245" s="33">
        <v>72.866280000000003</v>
      </c>
      <c r="BN5245" s="33">
        <v>77.595929999999996</v>
      </c>
      <c r="BO5245" s="33">
        <v>81.281970000000001</v>
      </c>
      <c r="BP5245" s="33">
        <v>85.156970000000001</v>
      </c>
      <c r="BQ5245" s="33">
        <v>89.229650000000007</v>
      </c>
      <c r="BR5245" s="33">
        <v>92.267439999999993</v>
      </c>
      <c r="BS5245" s="33">
        <v>94.654070000000004</v>
      </c>
      <c r="BT5245" s="33">
        <v>97.488370000000003</v>
      </c>
      <c r="BU5245" s="33">
        <v>99.267439999999993</v>
      </c>
      <c r="BV5245" s="33">
        <v>99.241280000000003</v>
      </c>
      <c r="BW5245" s="33">
        <v>98.633719999999997</v>
      </c>
      <c r="BX5245" s="33">
        <v>96.534880000000001</v>
      </c>
      <c r="BY5245" s="33">
        <v>92.668599999999998</v>
      </c>
      <c r="BZ5245" s="33">
        <v>88.258719999999997</v>
      </c>
      <c r="CA5245" s="33">
        <v>84.162790000000001</v>
      </c>
      <c r="CB5245" s="33">
        <v>81.37791</v>
      </c>
      <c r="CC5245" s="33">
        <v>78.566860000000005</v>
      </c>
      <c r="DC5245" s="9">
        <v>29.857469999999999</v>
      </c>
      <c r="DD5245" s="9">
        <v>0</v>
      </c>
    </row>
    <row r="5246" spans="1:108" x14ac:dyDescent="0.25">
      <c r="A5246" s="9" t="s">
        <v>42</v>
      </c>
      <c r="B5246" s="9" t="s">
        <v>30</v>
      </c>
      <c r="C5246" s="9" t="s">
        <v>5</v>
      </c>
      <c r="D5246" s="9" t="s">
        <v>41</v>
      </c>
      <c r="E5246" s="9" t="s">
        <v>38</v>
      </c>
      <c r="F5246" s="9">
        <v>2017</v>
      </c>
      <c r="G5246" s="9">
        <v>7</v>
      </c>
      <c r="H5246" s="9"/>
      <c r="BF5246" s="33">
        <v>83.186040000000006</v>
      </c>
      <c r="BG5246" s="33">
        <v>81.741280000000003</v>
      </c>
      <c r="BH5246" s="33">
        <v>80.061040000000006</v>
      </c>
      <c r="BI5246" s="33">
        <v>79.273250000000004</v>
      </c>
      <c r="BJ5246" s="33">
        <v>78.610470000000007</v>
      </c>
      <c r="BK5246" s="33">
        <v>77.851749999999996</v>
      </c>
      <c r="BL5246" s="33">
        <v>76.625</v>
      </c>
      <c r="BM5246" s="33">
        <v>78.904070000000004</v>
      </c>
      <c r="BN5246" s="33">
        <v>82.244190000000003</v>
      </c>
      <c r="BO5246" s="33">
        <v>85.555229999999995</v>
      </c>
      <c r="BP5246" s="33">
        <v>89.851749999999996</v>
      </c>
      <c r="BQ5246" s="33">
        <v>94.113370000000003</v>
      </c>
      <c r="BR5246" s="33">
        <v>97.409880000000001</v>
      </c>
      <c r="BS5246" s="33">
        <v>100.6802</v>
      </c>
      <c r="BT5246" s="33">
        <v>102.95059999999999</v>
      </c>
      <c r="BU5246" s="33">
        <v>104.13079999999999</v>
      </c>
      <c r="BV5246" s="33">
        <v>104.4448</v>
      </c>
      <c r="BW5246" s="33">
        <v>104.1512</v>
      </c>
      <c r="BX5246" s="33">
        <v>103.0727</v>
      </c>
      <c r="BY5246" s="33">
        <v>100.09010000000001</v>
      </c>
      <c r="BZ5246" s="33">
        <v>94.369190000000003</v>
      </c>
      <c r="CA5246" s="33">
        <v>89.674419999999998</v>
      </c>
      <c r="CB5246" s="33">
        <v>86.058139999999995</v>
      </c>
      <c r="CC5246" s="33">
        <v>84.552319999999995</v>
      </c>
      <c r="DC5246" s="9">
        <v>29.857469999999999</v>
      </c>
      <c r="DD5246" s="9">
        <v>0</v>
      </c>
    </row>
    <row r="5247" spans="1:108" x14ac:dyDescent="0.25">
      <c r="A5247" s="9" t="s">
        <v>42</v>
      </c>
      <c r="B5247" s="9" t="s">
        <v>30</v>
      </c>
      <c r="C5247" s="9" t="s">
        <v>5</v>
      </c>
      <c r="D5247" s="9" t="s">
        <v>41</v>
      </c>
      <c r="E5247" s="9" t="s">
        <v>38</v>
      </c>
      <c r="F5247" s="9">
        <v>2017</v>
      </c>
      <c r="G5247" s="9">
        <v>8</v>
      </c>
      <c r="H5247" s="9"/>
      <c r="BF5247" s="33">
        <v>80.008719999999997</v>
      </c>
      <c r="BG5247" s="33">
        <v>79.142439999999993</v>
      </c>
      <c r="BH5247" s="33">
        <v>78.375</v>
      </c>
      <c r="BI5247" s="33">
        <v>77.956400000000002</v>
      </c>
      <c r="BJ5247" s="33">
        <v>76.595929999999996</v>
      </c>
      <c r="BK5247" s="33">
        <v>75.944770000000005</v>
      </c>
      <c r="BL5247" s="33">
        <v>75.078490000000002</v>
      </c>
      <c r="BM5247" s="33">
        <v>76.476749999999996</v>
      </c>
      <c r="BN5247" s="33">
        <v>79.177319999999995</v>
      </c>
      <c r="BO5247" s="33">
        <v>82.244190000000003</v>
      </c>
      <c r="BP5247" s="33">
        <v>86.218029999999999</v>
      </c>
      <c r="BQ5247" s="33">
        <v>90.781970000000001</v>
      </c>
      <c r="BR5247" s="33">
        <v>94.031970000000001</v>
      </c>
      <c r="BS5247" s="33">
        <v>97.293599999999998</v>
      </c>
      <c r="BT5247" s="33">
        <v>99.688959999999994</v>
      </c>
      <c r="BU5247" s="33">
        <v>101.20059999999999</v>
      </c>
      <c r="BV5247" s="33">
        <v>101.9448</v>
      </c>
      <c r="BW5247" s="33">
        <v>101.4273</v>
      </c>
      <c r="BX5247" s="33">
        <v>99.177319999999995</v>
      </c>
      <c r="BY5247" s="33">
        <v>94.953490000000002</v>
      </c>
      <c r="BZ5247" s="33">
        <v>89.023250000000004</v>
      </c>
      <c r="CA5247" s="33">
        <v>84.906970000000001</v>
      </c>
      <c r="CB5247" s="33">
        <v>82.424419999999998</v>
      </c>
      <c r="CC5247" s="33">
        <v>80.375</v>
      </c>
      <c r="DC5247" s="9">
        <v>29.857469999999999</v>
      </c>
      <c r="DD5247" s="9">
        <v>0</v>
      </c>
    </row>
    <row r="5248" spans="1:108" x14ac:dyDescent="0.25">
      <c r="A5248" s="9" t="s">
        <v>42</v>
      </c>
      <c r="B5248" s="9" t="s">
        <v>30</v>
      </c>
      <c r="C5248" s="9" t="s">
        <v>5</v>
      </c>
      <c r="D5248" s="9" t="s">
        <v>41</v>
      </c>
      <c r="E5248" s="9" t="s">
        <v>38</v>
      </c>
      <c r="F5248" s="9">
        <v>2017</v>
      </c>
      <c r="G5248" s="9">
        <v>9</v>
      </c>
      <c r="H5248" s="9"/>
      <c r="BF5248" s="33">
        <v>76.293599999999998</v>
      </c>
      <c r="BG5248" s="33">
        <v>74.453490000000002</v>
      </c>
      <c r="BH5248" s="33">
        <v>73.62209</v>
      </c>
      <c r="BI5248" s="33">
        <v>71.654070000000004</v>
      </c>
      <c r="BJ5248" s="33">
        <v>70.680229999999995</v>
      </c>
      <c r="BK5248" s="33">
        <v>70.090119999999999</v>
      </c>
      <c r="BL5248" s="33">
        <v>68.918599999999998</v>
      </c>
      <c r="BM5248" s="33">
        <v>69.328490000000002</v>
      </c>
      <c r="BN5248" s="33">
        <v>73.25291</v>
      </c>
      <c r="BO5248" s="33">
        <v>78.526160000000004</v>
      </c>
      <c r="BP5248" s="33">
        <v>82.720929999999996</v>
      </c>
      <c r="BQ5248" s="33">
        <v>86.319770000000005</v>
      </c>
      <c r="BR5248" s="33">
        <v>89.767439999999993</v>
      </c>
      <c r="BS5248" s="33">
        <v>92.563959999999994</v>
      </c>
      <c r="BT5248" s="33">
        <v>94.924419999999998</v>
      </c>
      <c r="BU5248" s="33">
        <v>96.319770000000005</v>
      </c>
      <c r="BV5248" s="33">
        <v>96.732560000000007</v>
      </c>
      <c r="BW5248" s="33">
        <v>95.206400000000002</v>
      </c>
      <c r="BX5248" s="33">
        <v>92.305229999999995</v>
      </c>
      <c r="BY5248" s="33">
        <v>86.912790000000001</v>
      </c>
      <c r="BZ5248" s="33">
        <v>81.392439999999993</v>
      </c>
      <c r="CA5248" s="33">
        <v>78.276160000000004</v>
      </c>
      <c r="CB5248" s="33">
        <v>76.857560000000007</v>
      </c>
      <c r="CC5248" s="33">
        <v>75.279070000000004</v>
      </c>
      <c r="DC5248" s="9">
        <v>29.857469999999999</v>
      </c>
      <c r="DD5248" s="9">
        <v>0</v>
      </c>
    </row>
    <row r="5249" spans="1:108" x14ac:dyDescent="0.25">
      <c r="A5249" s="9" t="s">
        <v>42</v>
      </c>
      <c r="B5249" s="9" t="s">
        <v>30</v>
      </c>
      <c r="C5249" s="9" t="s">
        <v>5</v>
      </c>
      <c r="D5249" s="9" t="s">
        <v>41</v>
      </c>
      <c r="E5249" s="9" t="s">
        <v>38</v>
      </c>
      <c r="F5249" s="9">
        <v>2017</v>
      </c>
      <c r="G5249" s="9">
        <v>10</v>
      </c>
      <c r="H5249" s="9"/>
      <c r="BF5249" s="33">
        <v>71.662499999999994</v>
      </c>
      <c r="BG5249" s="33">
        <v>70.612499999999997</v>
      </c>
      <c r="BH5249" s="33">
        <v>69.768749999999997</v>
      </c>
      <c r="BI5249" s="33">
        <v>68.143749999999997</v>
      </c>
      <c r="BJ5249" s="33">
        <v>67.381249999999994</v>
      </c>
      <c r="BK5249" s="33">
        <v>66.768749999999997</v>
      </c>
      <c r="BL5249" s="33">
        <v>65.518749999999997</v>
      </c>
      <c r="BM5249" s="33">
        <v>65.806250000000006</v>
      </c>
      <c r="BN5249" s="33">
        <v>69.224999999999994</v>
      </c>
      <c r="BO5249" s="33">
        <v>73.856250000000003</v>
      </c>
      <c r="BP5249" s="33">
        <v>78.075000000000003</v>
      </c>
      <c r="BQ5249" s="33">
        <v>81.806250000000006</v>
      </c>
      <c r="BR5249" s="33">
        <v>85.868750000000006</v>
      </c>
      <c r="BS5249" s="33">
        <v>89.28125</v>
      </c>
      <c r="BT5249" s="33">
        <v>91.78125</v>
      </c>
      <c r="BU5249" s="33">
        <v>93.3125</v>
      </c>
      <c r="BV5249" s="33">
        <v>93.03125</v>
      </c>
      <c r="BW5249" s="33">
        <v>90.787499999999994</v>
      </c>
      <c r="BX5249" s="33">
        <v>87.40625</v>
      </c>
      <c r="BY5249" s="33">
        <v>83.25</v>
      </c>
      <c r="BZ5249" s="33">
        <v>80.075000000000003</v>
      </c>
      <c r="CA5249" s="33">
        <v>77.393749999999997</v>
      </c>
      <c r="CB5249" s="33">
        <v>75.506249999999994</v>
      </c>
      <c r="CC5249" s="33">
        <v>74.006249999999994</v>
      </c>
      <c r="DC5249" s="9">
        <v>29.857469999999999</v>
      </c>
      <c r="DD5249" s="9">
        <v>0</v>
      </c>
    </row>
    <row r="5250" spans="1:108" x14ac:dyDescent="0.25">
      <c r="A5250" s="9" t="s">
        <v>42</v>
      </c>
      <c r="B5250" s="9" t="s">
        <v>30</v>
      </c>
      <c r="C5250" s="9" t="s">
        <v>5</v>
      </c>
      <c r="D5250" s="9" t="s">
        <v>41</v>
      </c>
      <c r="E5250" s="9" t="s">
        <v>38</v>
      </c>
      <c r="F5250" s="9">
        <v>2018</v>
      </c>
      <c r="G5250" s="9">
        <v>5</v>
      </c>
      <c r="H5250" s="9"/>
      <c r="BF5250" s="33">
        <v>74.829539999999994</v>
      </c>
      <c r="BG5250" s="33">
        <v>72.630679999999998</v>
      </c>
      <c r="BH5250" s="33">
        <v>71.565340000000006</v>
      </c>
      <c r="BI5250" s="33">
        <v>70.642039999999994</v>
      </c>
      <c r="BJ5250" s="33">
        <v>69.96875</v>
      </c>
      <c r="BK5250" s="33">
        <v>68.420460000000006</v>
      </c>
      <c r="BL5250" s="33">
        <v>68.28125</v>
      </c>
      <c r="BM5250" s="33">
        <v>71.451710000000006</v>
      </c>
      <c r="BN5250" s="33">
        <v>75.795460000000006</v>
      </c>
      <c r="BO5250" s="33">
        <v>78.948859999999996</v>
      </c>
      <c r="BP5250" s="33">
        <v>83.005679999999998</v>
      </c>
      <c r="BQ5250" s="33">
        <v>86.096590000000006</v>
      </c>
      <c r="BR5250" s="33">
        <v>88.946020000000004</v>
      </c>
      <c r="BS5250" s="33">
        <v>91.769890000000004</v>
      </c>
      <c r="BT5250" s="33">
        <v>94.085229999999996</v>
      </c>
      <c r="BU5250" s="33">
        <v>95.684659999999994</v>
      </c>
      <c r="BV5250" s="33">
        <v>96.207390000000004</v>
      </c>
      <c r="BW5250" s="33">
        <v>95.698859999999996</v>
      </c>
      <c r="BX5250" s="33">
        <v>93.465909999999994</v>
      </c>
      <c r="BY5250" s="33">
        <v>89.738640000000004</v>
      </c>
      <c r="BZ5250" s="33">
        <v>83.571020000000004</v>
      </c>
      <c r="CA5250" s="33">
        <v>79.144890000000004</v>
      </c>
      <c r="CB5250" s="33">
        <v>77.269890000000004</v>
      </c>
      <c r="CC5250" s="33">
        <v>75.400570000000002</v>
      </c>
      <c r="DC5250" s="9">
        <v>29.857469999999999</v>
      </c>
      <c r="DD5250" s="9">
        <v>0</v>
      </c>
    </row>
    <row r="5251" spans="1:108" x14ac:dyDescent="0.25">
      <c r="A5251" s="9" t="s">
        <v>42</v>
      </c>
      <c r="B5251" s="9" t="s">
        <v>30</v>
      </c>
      <c r="C5251" s="9" t="s">
        <v>5</v>
      </c>
      <c r="D5251" s="9" t="s">
        <v>41</v>
      </c>
      <c r="E5251" s="9" t="s">
        <v>38</v>
      </c>
      <c r="F5251" s="9">
        <v>2018</v>
      </c>
      <c r="G5251" s="9">
        <v>6</v>
      </c>
      <c r="H5251" s="9"/>
      <c r="BF5251" s="33">
        <v>76.340119999999999</v>
      </c>
      <c r="BG5251" s="33">
        <v>75.063959999999994</v>
      </c>
      <c r="BH5251" s="33">
        <v>73.703490000000002</v>
      </c>
      <c r="BI5251" s="33">
        <v>71.764529999999993</v>
      </c>
      <c r="BJ5251" s="33">
        <v>70.773250000000004</v>
      </c>
      <c r="BK5251" s="33">
        <v>69.360470000000007</v>
      </c>
      <c r="BL5251" s="33">
        <v>69.686040000000006</v>
      </c>
      <c r="BM5251" s="33">
        <v>72.866280000000003</v>
      </c>
      <c r="BN5251" s="33">
        <v>77.595929999999996</v>
      </c>
      <c r="BO5251" s="33">
        <v>81.281970000000001</v>
      </c>
      <c r="BP5251" s="33">
        <v>85.156970000000001</v>
      </c>
      <c r="BQ5251" s="33">
        <v>89.229650000000007</v>
      </c>
      <c r="BR5251" s="33">
        <v>92.267439999999993</v>
      </c>
      <c r="BS5251" s="33">
        <v>94.654070000000004</v>
      </c>
      <c r="BT5251" s="33">
        <v>97.488370000000003</v>
      </c>
      <c r="BU5251" s="33">
        <v>99.267439999999993</v>
      </c>
      <c r="BV5251" s="33">
        <v>99.241280000000003</v>
      </c>
      <c r="BW5251" s="33">
        <v>98.633719999999997</v>
      </c>
      <c r="BX5251" s="33">
        <v>96.534880000000001</v>
      </c>
      <c r="BY5251" s="33">
        <v>92.668599999999998</v>
      </c>
      <c r="BZ5251" s="33">
        <v>88.258719999999997</v>
      </c>
      <c r="CA5251" s="33">
        <v>84.162790000000001</v>
      </c>
      <c r="CB5251" s="33">
        <v>81.37791</v>
      </c>
      <c r="CC5251" s="33">
        <v>78.566860000000005</v>
      </c>
      <c r="DC5251" s="9">
        <v>29.857469999999999</v>
      </c>
      <c r="DD5251" s="9">
        <v>0</v>
      </c>
    </row>
    <row r="5252" spans="1:108" x14ac:dyDescent="0.25">
      <c r="A5252" s="9" t="s">
        <v>42</v>
      </c>
      <c r="B5252" s="9" t="s">
        <v>30</v>
      </c>
      <c r="C5252" s="9" t="s">
        <v>5</v>
      </c>
      <c r="D5252" s="9" t="s">
        <v>41</v>
      </c>
      <c r="E5252" s="9" t="s">
        <v>38</v>
      </c>
      <c r="F5252" s="9">
        <v>2018</v>
      </c>
      <c r="G5252" s="9">
        <v>7</v>
      </c>
      <c r="H5252" s="9"/>
      <c r="BF5252" s="33">
        <v>83.186040000000006</v>
      </c>
      <c r="BG5252" s="33">
        <v>81.741280000000003</v>
      </c>
      <c r="BH5252" s="33">
        <v>80.061040000000006</v>
      </c>
      <c r="BI5252" s="33">
        <v>79.273250000000004</v>
      </c>
      <c r="BJ5252" s="33">
        <v>78.610470000000007</v>
      </c>
      <c r="BK5252" s="33">
        <v>77.851749999999996</v>
      </c>
      <c r="BL5252" s="33">
        <v>76.625</v>
      </c>
      <c r="BM5252" s="33">
        <v>78.904070000000004</v>
      </c>
      <c r="BN5252" s="33">
        <v>82.244190000000003</v>
      </c>
      <c r="BO5252" s="33">
        <v>85.555229999999995</v>
      </c>
      <c r="BP5252" s="33">
        <v>89.851749999999996</v>
      </c>
      <c r="BQ5252" s="33">
        <v>94.113370000000003</v>
      </c>
      <c r="BR5252" s="33">
        <v>97.409880000000001</v>
      </c>
      <c r="BS5252" s="33">
        <v>100.6802</v>
      </c>
      <c r="BT5252" s="33">
        <v>102.95059999999999</v>
      </c>
      <c r="BU5252" s="33">
        <v>104.13079999999999</v>
      </c>
      <c r="BV5252" s="33">
        <v>104.4448</v>
      </c>
      <c r="BW5252" s="33">
        <v>104.1512</v>
      </c>
      <c r="BX5252" s="33">
        <v>103.0727</v>
      </c>
      <c r="BY5252" s="33">
        <v>100.09010000000001</v>
      </c>
      <c r="BZ5252" s="33">
        <v>94.369190000000003</v>
      </c>
      <c r="CA5252" s="33">
        <v>89.674419999999998</v>
      </c>
      <c r="CB5252" s="33">
        <v>86.058139999999995</v>
      </c>
      <c r="CC5252" s="33">
        <v>84.552319999999995</v>
      </c>
      <c r="DC5252" s="9">
        <v>29.857469999999999</v>
      </c>
      <c r="DD5252" s="9">
        <v>0</v>
      </c>
    </row>
    <row r="5253" spans="1:108" x14ac:dyDescent="0.25">
      <c r="A5253" s="9" t="s">
        <v>42</v>
      </c>
      <c r="B5253" s="9" t="s">
        <v>30</v>
      </c>
      <c r="C5253" s="9" t="s">
        <v>5</v>
      </c>
      <c r="D5253" s="9" t="s">
        <v>41</v>
      </c>
      <c r="E5253" s="9" t="s">
        <v>38</v>
      </c>
      <c r="F5253" s="9">
        <v>2018</v>
      </c>
      <c r="G5253" s="9">
        <v>8</v>
      </c>
      <c r="H5253" s="9"/>
      <c r="BF5253" s="33">
        <v>80.008719999999997</v>
      </c>
      <c r="BG5253" s="33">
        <v>79.142439999999993</v>
      </c>
      <c r="BH5253" s="33">
        <v>78.375</v>
      </c>
      <c r="BI5253" s="33">
        <v>77.956400000000002</v>
      </c>
      <c r="BJ5253" s="33">
        <v>76.595929999999996</v>
      </c>
      <c r="BK5253" s="33">
        <v>75.944770000000005</v>
      </c>
      <c r="BL5253" s="33">
        <v>75.078490000000002</v>
      </c>
      <c r="BM5253" s="33">
        <v>76.476749999999996</v>
      </c>
      <c r="BN5253" s="33">
        <v>79.177319999999995</v>
      </c>
      <c r="BO5253" s="33">
        <v>82.244190000000003</v>
      </c>
      <c r="BP5253" s="33">
        <v>86.218029999999999</v>
      </c>
      <c r="BQ5253" s="33">
        <v>90.781970000000001</v>
      </c>
      <c r="BR5253" s="33">
        <v>94.031970000000001</v>
      </c>
      <c r="BS5253" s="33">
        <v>97.293599999999998</v>
      </c>
      <c r="BT5253" s="33">
        <v>99.688959999999994</v>
      </c>
      <c r="BU5253" s="33">
        <v>101.20059999999999</v>
      </c>
      <c r="BV5253" s="33">
        <v>101.9448</v>
      </c>
      <c r="BW5253" s="33">
        <v>101.4273</v>
      </c>
      <c r="BX5253" s="33">
        <v>99.177319999999995</v>
      </c>
      <c r="BY5253" s="33">
        <v>94.953490000000002</v>
      </c>
      <c r="BZ5253" s="33">
        <v>89.023250000000004</v>
      </c>
      <c r="CA5253" s="33">
        <v>84.906970000000001</v>
      </c>
      <c r="CB5253" s="33">
        <v>82.424419999999998</v>
      </c>
      <c r="CC5253" s="33">
        <v>80.375</v>
      </c>
      <c r="DC5253" s="9">
        <v>29.857469999999999</v>
      </c>
      <c r="DD5253" s="9">
        <v>0</v>
      </c>
    </row>
    <row r="5254" spans="1:108" x14ac:dyDescent="0.25">
      <c r="A5254" s="9" t="s">
        <v>42</v>
      </c>
      <c r="B5254" s="9" t="s">
        <v>30</v>
      </c>
      <c r="C5254" s="9" t="s">
        <v>5</v>
      </c>
      <c r="D5254" s="9" t="s">
        <v>41</v>
      </c>
      <c r="E5254" s="9" t="s">
        <v>38</v>
      </c>
      <c r="F5254" s="9">
        <v>2018</v>
      </c>
      <c r="G5254" s="9">
        <v>9</v>
      </c>
      <c r="H5254" s="9"/>
      <c r="BF5254" s="33">
        <v>76.293599999999998</v>
      </c>
      <c r="BG5254" s="33">
        <v>74.453490000000002</v>
      </c>
      <c r="BH5254" s="33">
        <v>73.62209</v>
      </c>
      <c r="BI5254" s="33">
        <v>71.654070000000004</v>
      </c>
      <c r="BJ5254" s="33">
        <v>70.680229999999995</v>
      </c>
      <c r="BK5254" s="33">
        <v>70.090119999999999</v>
      </c>
      <c r="BL5254" s="33">
        <v>68.918599999999998</v>
      </c>
      <c r="BM5254" s="33">
        <v>69.328490000000002</v>
      </c>
      <c r="BN5254" s="33">
        <v>73.25291</v>
      </c>
      <c r="BO5254" s="33">
        <v>78.526160000000004</v>
      </c>
      <c r="BP5254" s="33">
        <v>82.720929999999996</v>
      </c>
      <c r="BQ5254" s="33">
        <v>86.319770000000005</v>
      </c>
      <c r="BR5254" s="33">
        <v>89.767439999999993</v>
      </c>
      <c r="BS5254" s="33">
        <v>92.563959999999994</v>
      </c>
      <c r="BT5254" s="33">
        <v>94.924419999999998</v>
      </c>
      <c r="BU5254" s="33">
        <v>96.319770000000005</v>
      </c>
      <c r="BV5254" s="33">
        <v>96.732560000000007</v>
      </c>
      <c r="BW5254" s="33">
        <v>95.206400000000002</v>
      </c>
      <c r="BX5254" s="33">
        <v>92.305229999999995</v>
      </c>
      <c r="BY5254" s="33">
        <v>86.912790000000001</v>
      </c>
      <c r="BZ5254" s="33">
        <v>81.392439999999993</v>
      </c>
      <c r="CA5254" s="33">
        <v>78.276160000000004</v>
      </c>
      <c r="CB5254" s="33">
        <v>76.857560000000007</v>
      </c>
      <c r="CC5254" s="33">
        <v>75.279070000000004</v>
      </c>
      <c r="DC5254" s="9">
        <v>29.857469999999999</v>
      </c>
      <c r="DD5254" s="9">
        <v>0</v>
      </c>
    </row>
    <row r="5255" spans="1:108" x14ac:dyDescent="0.25">
      <c r="A5255" s="9" t="s">
        <v>42</v>
      </c>
      <c r="B5255" s="9" t="s">
        <v>30</v>
      </c>
      <c r="C5255" s="9" t="s">
        <v>5</v>
      </c>
      <c r="D5255" s="9" t="s">
        <v>41</v>
      </c>
      <c r="E5255" s="9" t="s">
        <v>38</v>
      </c>
      <c r="F5255" s="9">
        <v>2018</v>
      </c>
      <c r="G5255" s="9">
        <v>10</v>
      </c>
      <c r="H5255" s="9"/>
      <c r="BF5255" s="33">
        <v>71.662499999999994</v>
      </c>
      <c r="BG5255" s="33">
        <v>70.612499999999997</v>
      </c>
      <c r="BH5255" s="33">
        <v>69.768749999999997</v>
      </c>
      <c r="BI5255" s="33">
        <v>68.143749999999997</v>
      </c>
      <c r="BJ5255" s="33">
        <v>67.381249999999994</v>
      </c>
      <c r="BK5255" s="33">
        <v>66.768749999999997</v>
      </c>
      <c r="BL5255" s="33">
        <v>65.518749999999997</v>
      </c>
      <c r="BM5255" s="33">
        <v>65.806250000000006</v>
      </c>
      <c r="BN5255" s="33">
        <v>69.224999999999994</v>
      </c>
      <c r="BO5255" s="33">
        <v>73.856250000000003</v>
      </c>
      <c r="BP5255" s="33">
        <v>78.075000000000003</v>
      </c>
      <c r="BQ5255" s="33">
        <v>81.806250000000006</v>
      </c>
      <c r="BR5255" s="33">
        <v>85.868750000000006</v>
      </c>
      <c r="BS5255" s="33">
        <v>89.28125</v>
      </c>
      <c r="BT5255" s="33">
        <v>91.78125</v>
      </c>
      <c r="BU5255" s="33">
        <v>93.3125</v>
      </c>
      <c r="BV5255" s="33">
        <v>93.03125</v>
      </c>
      <c r="BW5255" s="33">
        <v>90.787499999999994</v>
      </c>
      <c r="BX5255" s="33">
        <v>87.40625</v>
      </c>
      <c r="BY5255" s="33">
        <v>83.25</v>
      </c>
      <c r="BZ5255" s="33">
        <v>80.075000000000003</v>
      </c>
      <c r="CA5255" s="33">
        <v>77.393749999999997</v>
      </c>
      <c r="CB5255" s="33">
        <v>75.506249999999994</v>
      </c>
      <c r="CC5255" s="33">
        <v>74.006249999999994</v>
      </c>
      <c r="DC5255" s="9">
        <v>29.857469999999999</v>
      </c>
      <c r="DD5255" s="9">
        <v>0</v>
      </c>
    </row>
    <row r="5256" spans="1:108" x14ac:dyDescent="0.25">
      <c r="A5256" s="9" t="s">
        <v>42</v>
      </c>
      <c r="B5256" s="9" t="s">
        <v>30</v>
      </c>
      <c r="C5256" s="9" t="s">
        <v>5</v>
      </c>
      <c r="D5256" s="9" t="s">
        <v>41</v>
      </c>
      <c r="E5256" s="9" t="s">
        <v>38</v>
      </c>
      <c r="F5256" s="9">
        <v>2019</v>
      </c>
      <c r="G5256" s="9">
        <v>5</v>
      </c>
      <c r="H5256" s="9"/>
      <c r="BF5256" s="33">
        <v>74.829539999999994</v>
      </c>
      <c r="BG5256" s="33">
        <v>72.630679999999998</v>
      </c>
      <c r="BH5256" s="33">
        <v>71.565340000000006</v>
      </c>
      <c r="BI5256" s="33">
        <v>70.642039999999994</v>
      </c>
      <c r="BJ5256" s="33">
        <v>69.96875</v>
      </c>
      <c r="BK5256" s="33">
        <v>68.420460000000006</v>
      </c>
      <c r="BL5256" s="33">
        <v>68.28125</v>
      </c>
      <c r="BM5256" s="33">
        <v>71.451710000000006</v>
      </c>
      <c r="BN5256" s="33">
        <v>75.795460000000006</v>
      </c>
      <c r="BO5256" s="33">
        <v>78.948859999999996</v>
      </c>
      <c r="BP5256" s="33">
        <v>83.005679999999998</v>
      </c>
      <c r="BQ5256" s="33">
        <v>86.096590000000006</v>
      </c>
      <c r="BR5256" s="33">
        <v>88.946020000000004</v>
      </c>
      <c r="BS5256" s="33">
        <v>91.769890000000004</v>
      </c>
      <c r="BT5256" s="33">
        <v>94.085229999999996</v>
      </c>
      <c r="BU5256" s="33">
        <v>95.684659999999994</v>
      </c>
      <c r="BV5256" s="33">
        <v>96.207390000000004</v>
      </c>
      <c r="BW5256" s="33">
        <v>95.698859999999996</v>
      </c>
      <c r="BX5256" s="33">
        <v>93.465909999999994</v>
      </c>
      <c r="BY5256" s="33">
        <v>89.738640000000004</v>
      </c>
      <c r="BZ5256" s="33">
        <v>83.571020000000004</v>
      </c>
      <c r="CA5256" s="33">
        <v>79.144890000000004</v>
      </c>
      <c r="CB5256" s="33">
        <v>77.269890000000004</v>
      </c>
      <c r="CC5256" s="33">
        <v>75.400570000000002</v>
      </c>
      <c r="DC5256" s="9">
        <v>29.857469999999999</v>
      </c>
      <c r="DD5256" s="9">
        <v>0</v>
      </c>
    </row>
    <row r="5257" spans="1:108" x14ac:dyDescent="0.25">
      <c r="A5257" s="9" t="s">
        <v>42</v>
      </c>
      <c r="B5257" s="9" t="s">
        <v>30</v>
      </c>
      <c r="C5257" s="9" t="s">
        <v>5</v>
      </c>
      <c r="D5257" s="9" t="s">
        <v>41</v>
      </c>
      <c r="E5257" s="9" t="s">
        <v>38</v>
      </c>
      <c r="F5257" s="9">
        <v>2019</v>
      </c>
      <c r="G5257" s="9">
        <v>6</v>
      </c>
      <c r="H5257" s="9"/>
      <c r="BF5257" s="33">
        <v>76.340119999999999</v>
      </c>
      <c r="BG5257" s="33">
        <v>75.063959999999994</v>
      </c>
      <c r="BH5257" s="33">
        <v>73.703490000000002</v>
      </c>
      <c r="BI5257" s="33">
        <v>71.764529999999993</v>
      </c>
      <c r="BJ5257" s="33">
        <v>70.773250000000004</v>
      </c>
      <c r="BK5257" s="33">
        <v>69.360470000000007</v>
      </c>
      <c r="BL5257" s="33">
        <v>69.686040000000006</v>
      </c>
      <c r="BM5257" s="33">
        <v>72.866280000000003</v>
      </c>
      <c r="BN5257" s="33">
        <v>77.595929999999996</v>
      </c>
      <c r="BO5257" s="33">
        <v>81.281970000000001</v>
      </c>
      <c r="BP5257" s="33">
        <v>85.156970000000001</v>
      </c>
      <c r="BQ5257" s="33">
        <v>89.229650000000007</v>
      </c>
      <c r="BR5257" s="33">
        <v>92.267439999999993</v>
      </c>
      <c r="BS5257" s="33">
        <v>94.654070000000004</v>
      </c>
      <c r="BT5257" s="33">
        <v>97.488370000000003</v>
      </c>
      <c r="BU5257" s="33">
        <v>99.267439999999993</v>
      </c>
      <c r="BV5257" s="33">
        <v>99.241280000000003</v>
      </c>
      <c r="BW5257" s="33">
        <v>98.633719999999997</v>
      </c>
      <c r="BX5257" s="33">
        <v>96.534880000000001</v>
      </c>
      <c r="BY5257" s="33">
        <v>92.668599999999998</v>
      </c>
      <c r="BZ5257" s="33">
        <v>88.258719999999997</v>
      </c>
      <c r="CA5257" s="33">
        <v>84.162790000000001</v>
      </c>
      <c r="CB5257" s="33">
        <v>81.37791</v>
      </c>
      <c r="CC5257" s="33">
        <v>78.566860000000005</v>
      </c>
      <c r="DC5257" s="9">
        <v>29.857469999999999</v>
      </c>
      <c r="DD5257" s="9">
        <v>0</v>
      </c>
    </row>
    <row r="5258" spans="1:108" x14ac:dyDescent="0.25">
      <c r="A5258" s="9" t="s">
        <v>42</v>
      </c>
      <c r="B5258" s="9" t="s">
        <v>30</v>
      </c>
      <c r="C5258" s="9" t="s">
        <v>5</v>
      </c>
      <c r="D5258" s="9" t="s">
        <v>41</v>
      </c>
      <c r="E5258" s="9" t="s">
        <v>38</v>
      </c>
      <c r="F5258" s="9">
        <v>2019</v>
      </c>
      <c r="G5258" s="9">
        <v>7</v>
      </c>
      <c r="H5258" s="9"/>
      <c r="BF5258" s="33">
        <v>83.186040000000006</v>
      </c>
      <c r="BG5258" s="33">
        <v>81.741280000000003</v>
      </c>
      <c r="BH5258" s="33">
        <v>80.061040000000006</v>
      </c>
      <c r="BI5258" s="33">
        <v>79.273250000000004</v>
      </c>
      <c r="BJ5258" s="33">
        <v>78.610470000000007</v>
      </c>
      <c r="BK5258" s="33">
        <v>77.851749999999996</v>
      </c>
      <c r="BL5258" s="33">
        <v>76.625</v>
      </c>
      <c r="BM5258" s="33">
        <v>78.904070000000004</v>
      </c>
      <c r="BN5258" s="33">
        <v>82.244190000000003</v>
      </c>
      <c r="BO5258" s="33">
        <v>85.555229999999995</v>
      </c>
      <c r="BP5258" s="33">
        <v>89.851749999999996</v>
      </c>
      <c r="BQ5258" s="33">
        <v>94.113370000000003</v>
      </c>
      <c r="BR5258" s="33">
        <v>97.409880000000001</v>
      </c>
      <c r="BS5258" s="33">
        <v>100.6802</v>
      </c>
      <c r="BT5258" s="33">
        <v>102.95059999999999</v>
      </c>
      <c r="BU5258" s="33">
        <v>104.13079999999999</v>
      </c>
      <c r="BV5258" s="33">
        <v>104.4448</v>
      </c>
      <c r="BW5258" s="33">
        <v>104.1512</v>
      </c>
      <c r="BX5258" s="33">
        <v>103.0727</v>
      </c>
      <c r="BY5258" s="33">
        <v>100.09010000000001</v>
      </c>
      <c r="BZ5258" s="33">
        <v>94.369190000000003</v>
      </c>
      <c r="CA5258" s="33">
        <v>89.674419999999998</v>
      </c>
      <c r="CB5258" s="33">
        <v>86.058139999999995</v>
      </c>
      <c r="CC5258" s="33">
        <v>84.552319999999995</v>
      </c>
      <c r="DC5258" s="9">
        <v>29.857469999999999</v>
      </c>
      <c r="DD5258" s="9">
        <v>0</v>
      </c>
    </row>
    <row r="5259" spans="1:108" x14ac:dyDescent="0.25">
      <c r="A5259" s="9" t="s">
        <v>42</v>
      </c>
      <c r="B5259" s="9" t="s">
        <v>30</v>
      </c>
      <c r="C5259" s="9" t="s">
        <v>5</v>
      </c>
      <c r="D5259" s="9" t="s">
        <v>41</v>
      </c>
      <c r="E5259" s="9" t="s">
        <v>38</v>
      </c>
      <c r="F5259" s="9">
        <v>2019</v>
      </c>
      <c r="G5259" s="9">
        <v>8</v>
      </c>
      <c r="H5259" s="9"/>
      <c r="BF5259" s="33">
        <v>80.008719999999997</v>
      </c>
      <c r="BG5259" s="33">
        <v>79.142439999999993</v>
      </c>
      <c r="BH5259" s="33">
        <v>78.375</v>
      </c>
      <c r="BI5259" s="33">
        <v>77.956400000000002</v>
      </c>
      <c r="BJ5259" s="33">
        <v>76.595929999999996</v>
      </c>
      <c r="BK5259" s="33">
        <v>75.944770000000005</v>
      </c>
      <c r="BL5259" s="33">
        <v>75.078490000000002</v>
      </c>
      <c r="BM5259" s="33">
        <v>76.476749999999996</v>
      </c>
      <c r="BN5259" s="33">
        <v>79.177319999999995</v>
      </c>
      <c r="BO5259" s="33">
        <v>82.244190000000003</v>
      </c>
      <c r="BP5259" s="33">
        <v>86.218029999999999</v>
      </c>
      <c r="BQ5259" s="33">
        <v>90.781970000000001</v>
      </c>
      <c r="BR5259" s="33">
        <v>94.031970000000001</v>
      </c>
      <c r="BS5259" s="33">
        <v>97.293599999999998</v>
      </c>
      <c r="BT5259" s="33">
        <v>99.688959999999994</v>
      </c>
      <c r="BU5259" s="33">
        <v>101.20059999999999</v>
      </c>
      <c r="BV5259" s="33">
        <v>101.9448</v>
      </c>
      <c r="BW5259" s="33">
        <v>101.4273</v>
      </c>
      <c r="BX5259" s="33">
        <v>99.177319999999995</v>
      </c>
      <c r="BY5259" s="33">
        <v>94.953490000000002</v>
      </c>
      <c r="BZ5259" s="33">
        <v>89.023250000000004</v>
      </c>
      <c r="CA5259" s="33">
        <v>84.906970000000001</v>
      </c>
      <c r="CB5259" s="33">
        <v>82.424419999999998</v>
      </c>
      <c r="CC5259" s="33">
        <v>80.375</v>
      </c>
      <c r="DC5259" s="9">
        <v>29.857469999999999</v>
      </c>
      <c r="DD5259" s="9">
        <v>0</v>
      </c>
    </row>
    <row r="5260" spans="1:108" x14ac:dyDescent="0.25">
      <c r="A5260" s="9" t="s">
        <v>42</v>
      </c>
      <c r="B5260" s="9" t="s">
        <v>30</v>
      </c>
      <c r="C5260" s="9" t="s">
        <v>5</v>
      </c>
      <c r="D5260" s="9" t="s">
        <v>41</v>
      </c>
      <c r="E5260" s="9" t="s">
        <v>38</v>
      </c>
      <c r="F5260" s="9">
        <v>2019</v>
      </c>
      <c r="G5260" s="9">
        <v>9</v>
      </c>
      <c r="H5260" s="9"/>
      <c r="BF5260" s="33">
        <v>76.293599999999998</v>
      </c>
      <c r="BG5260" s="33">
        <v>74.453490000000002</v>
      </c>
      <c r="BH5260" s="33">
        <v>73.62209</v>
      </c>
      <c r="BI5260" s="33">
        <v>71.654070000000004</v>
      </c>
      <c r="BJ5260" s="33">
        <v>70.680229999999995</v>
      </c>
      <c r="BK5260" s="33">
        <v>70.090119999999999</v>
      </c>
      <c r="BL5260" s="33">
        <v>68.918599999999998</v>
      </c>
      <c r="BM5260" s="33">
        <v>69.328490000000002</v>
      </c>
      <c r="BN5260" s="33">
        <v>73.25291</v>
      </c>
      <c r="BO5260" s="33">
        <v>78.526160000000004</v>
      </c>
      <c r="BP5260" s="33">
        <v>82.720929999999996</v>
      </c>
      <c r="BQ5260" s="33">
        <v>86.319770000000005</v>
      </c>
      <c r="BR5260" s="33">
        <v>89.767439999999993</v>
      </c>
      <c r="BS5260" s="33">
        <v>92.563959999999994</v>
      </c>
      <c r="BT5260" s="33">
        <v>94.924419999999998</v>
      </c>
      <c r="BU5260" s="33">
        <v>96.319770000000005</v>
      </c>
      <c r="BV5260" s="33">
        <v>96.732560000000007</v>
      </c>
      <c r="BW5260" s="33">
        <v>95.206400000000002</v>
      </c>
      <c r="BX5260" s="33">
        <v>92.305229999999995</v>
      </c>
      <c r="BY5260" s="33">
        <v>86.912790000000001</v>
      </c>
      <c r="BZ5260" s="33">
        <v>81.392439999999993</v>
      </c>
      <c r="CA5260" s="33">
        <v>78.276160000000004</v>
      </c>
      <c r="CB5260" s="33">
        <v>76.857560000000007</v>
      </c>
      <c r="CC5260" s="33">
        <v>75.279070000000004</v>
      </c>
      <c r="DC5260" s="9">
        <v>29.857469999999999</v>
      </c>
      <c r="DD5260" s="9">
        <v>0</v>
      </c>
    </row>
    <row r="5261" spans="1:108" x14ac:dyDescent="0.25">
      <c r="A5261" s="9" t="s">
        <v>42</v>
      </c>
      <c r="B5261" s="9" t="s">
        <v>30</v>
      </c>
      <c r="C5261" s="9" t="s">
        <v>5</v>
      </c>
      <c r="D5261" s="9" t="s">
        <v>41</v>
      </c>
      <c r="E5261" s="9" t="s">
        <v>38</v>
      </c>
      <c r="F5261" s="9">
        <v>2019</v>
      </c>
      <c r="G5261" s="9">
        <v>10</v>
      </c>
      <c r="H5261" s="9"/>
      <c r="BF5261" s="33">
        <v>71.662499999999994</v>
      </c>
      <c r="BG5261" s="33">
        <v>70.612499999999997</v>
      </c>
      <c r="BH5261" s="33">
        <v>69.768749999999997</v>
      </c>
      <c r="BI5261" s="33">
        <v>68.143749999999997</v>
      </c>
      <c r="BJ5261" s="33">
        <v>67.381249999999994</v>
      </c>
      <c r="BK5261" s="33">
        <v>66.768749999999997</v>
      </c>
      <c r="BL5261" s="33">
        <v>65.518749999999997</v>
      </c>
      <c r="BM5261" s="33">
        <v>65.806250000000006</v>
      </c>
      <c r="BN5261" s="33">
        <v>69.224999999999994</v>
      </c>
      <c r="BO5261" s="33">
        <v>73.856250000000003</v>
      </c>
      <c r="BP5261" s="33">
        <v>78.075000000000003</v>
      </c>
      <c r="BQ5261" s="33">
        <v>81.806250000000006</v>
      </c>
      <c r="BR5261" s="33">
        <v>85.868750000000006</v>
      </c>
      <c r="BS5261" s="33">
        <v>89.28125</v>
      </c>
      <c r="BT5261" s="33">
        <v>91.78125</v>
      </c>
      <c r="BU5261" s="33">
        <v>93.3125</v>
      </c>
      <c r="BV5261" s="33">
        <v>93.03125</v>
      </c>
      <c r="BW5261" s="33">
        <v>90.787499999999994</v>
      </c>
      <c r="BX5261" s="33">
        <v>87.40625</v>
      </c>
      <c r="BY5261" s="33">
        <v>83.25</v>
      </c>
      <c r="BZ5261" s="33">
        <v>80.075000000000003</v>
      </c>
      <c r="CA5261" s="33">
        <v>77.393749999999997</v>
      </c>
      <c r="CB5261" s="33">
        <v>75.506249999999994</v>
      </c>
      <c r="CC5261" s="33">
        <v>74.006249999999994</v>
      </c>
      <c r="DC5261" s="9">
        <v>29.857469999999999</v>
      </c>
      <c r="DD5261" s="9">
        <v>0</v>
      </c>
    </row>
    <row r="5262" spans="1:108" x14ac:dyDescent="0.25">
      <c r="A5262" s="9" t="s">
        <v>42</v>
      </c>
      <c r="B5262" s="9" t="s">
        <v>30</v>
      </c>
      <c r="C5262" s="9" t="s">
        <v>5</v>
      </c>
      <c r="D5262" s="9" t="s">
        <v>41</v>
      </c>
      <c r="E5262" s="9" t="s">
        <v>38</v>
      </c>
      <c r="F5262" s="9">
        <v>2020</v>
      </c>
      <c r="G5262" s="9">
        <v>5</v>
      </c>
      <c r="H5262" s="9"/>
      <c r="BF5262" s="33">
        <v>74.829539999999994</v>
      </c>
      <c r="BG5262" s="33">
        <v>72.630679999999998</v>
      </c>
      <c r="BH5262" s="33">
        <v>71.565340000000006</v>
      </c>
      <c r="BI5262" s="33">
        <v>70.642039999999994</v>
      </c>
      <c r="BJ5262" s="33">
        <v>69.96875</v>
      </c>
      <c r="BK5262" s="33">
        <v>68.420460000000006</v>
      </c>
      <c r="BL5262" s="33">
        <v>68.28125</v>
      </c>
      <c r="BM5262" s="33">
        <v>71.451710000000006</v>
      </c>
      <c r="BN5262" s="33">
        <v>75.795460000000006</v>
      </c>
      <c r="BO5262" s="33">
        <v>78.948859999999996</v>
      </c>
      <c r="BP5262" s="33">
        <v>83.005679999999998</v>
      </c>
      <c r="BQ5262" s="33">
        <v>86.096590000000006</v>
      </c>
      <c r="BR5262" s="33">
        <v>88.946020000000004</v>
      </c>
      <c r="BS5262" s="33">
        <v>91.769890000000004</v>
      </c>
      <c r="BT5262" s="33">
        <v>94.085229999999996</v>
      </c>
      <c r="BU5262" s="33">
        <v>95.684659999999994</v>
      </c>
      <c r="BV5262" s="33">
        <v>96.207390000000004</v>
      </c>
      <c r="BW5262" s="33">
        <v>95.698859999999996</v>
      </c>
      <c r="BX5262" s="33">
        <v>93.465909999999994</v>
      </c>
      <c r="BY5262" s="33">
        <v>89.738640000000004</v>
      </c>
      <c r="BZ5262" s="33">
        <v>83.571020000000004</v>
      </c>
      <c r="CA5262" s="33">
        <v>79.144890000000004</v>
      </c>
      <c r="CB5262" s="33">
        <v>77.269890000000004</v>
      </c>
      <c r="CC5262" s="33">
        <v>75.400570000000002</v>
      </c>
      <c r="DC5262" s="9">
        <v>29.857469999999999</v>
      </c>
      <c r="DD5262" s="9">
        <v>0</v>
      </c>
    </row>
    <row r="5263" spans="1:108" x14ac:dyDescent="0.25">
      <c r="A5263" s="9" t="s">
        <v>42</v>
      </c>
      <c r="B5263" s="9" t="s">
        <v>30</v>
      </c>
      <c r="C5263" s="9" t="s">
        <v>5</v>
      </c>
      <c r="D5263" s="9" t="s">
        <v>41</v>
      </c>
      <c r="E5263" s="9" t="s">
        <v>38</v>
      </c>
      <c r="F5263" s="9">
        <v>2020</v>
      </c>
      <c r="G5263" s="9">
        <v>6</v>
      </c>
      <c r="H5263" s="9"/>
      <c r="BF5263" s="33">
        <v>76.340119999999999</v>
      </c>
      <c r="BG5263" s="33">
        <v>75.063959999999994</v>
      </c>
      <c r="BH5263" s="33">
        <v>73.703490000000002</v>
      </c>
      <c r="BI5263" s="33">
        <v>71.764529999999993</v>
      </c>
      <c r="BJ5263" s="33">
        <v>70.773250000000004</v>
      </c>
      <c r="BK5263" s="33">
        <v>69.360470000000007</v>
      </c>
      <c r="BL5263" s="33">
        <v>69.686040000000006</v>
      </c>
      <c r="BM5263" s="33">
        <v>72.866280000000003</v>
      </c>
      <c r="BN5263" s="33">
        <v>77.595929999999996</v>
      </c>
      <c r="BO5263" s="33">
        <v>81.281970000000001</v>
      </c>
      <c r="BP5263" s="33">
        <v>85.156970000000001</v>
      </c>
      <c r="BQ5263" s="33">
        <v>89.229650000000007</v>
      </c>
      <c r="BR5263" s="33">
        <v>92.267439999999993</v>
      </c>
      <c r="BS5263" s="33">
        <v>94.654070000000004</v>
      </c>
      <c r="BT5263" s="33">
        <v>97.488370000000003</v>
      </c>
      <c r="BU5263" s="33">
        <v>99.267439999999993</v>
      </c>
      <c r="BV5263" s="33">
        <v>99.241280000000003</v>
      </c>
      <c r="BW5263" s="33">
        <v>98.633719999999997</v>
      </c>
      <c r="BX5263" s="33">
        <v>96.534880000000001</v>
      </c>
      <c r="BY5263" s="33">
        <v>92.668599999999998</v>
      </c>
      <c r="BZ5263" s="33">
        <v>88.258719999999997</v>
      </c>
      <c r="CA5263" s="33">
        <v>84.162790000000001</v>
      </c>
      <c r="CB5263" s="33">
        <v>81.37791</v>
      </c>
      <c r="CC5263" s="33">
        <v>78.566860000000005</v>
      </c>
      <c r="DC5263" s="9">
        <v>29.857469999999999</v>
      </c>
      <c r="DD5263" s="9">
        <v>0</v>
      </c>
    </row>
    <row r="5264" spans="1:108" x14ac:dyDescent="0.25">
      <c r="A5264" s="9" t="s">
        <v>42</v>
      </c>
      <c r="B5264" s="9" t="s">
        <v>30</v>
      </c>
      <c r="C5264" s="9" t="s">
        <v>5</v>
      </c>
      <c r="D5264" s="9" t="s">
        <v>41</v>
      </c>
      <c r="E5264" s="9" t="s">
        <v>38</v>
      </c>
      <c r="F5264" s="9">
        <v>2020</v>
      </c>
      <c r="G5264" s="9">
        <v>7</v>
      </c>
      <c r="H5264" s="9"/>
      <c r="BF5264" s="33">
        <v>83.186040000000006</v>
      </c>
      <c r="BG5264" s="33">
        <v>81.741280000000003</v>
      </c>
      <c r="BH5264" s="33">
        <v>80.061040000000006</v>
      </c>
      <c r="BI5264" s="33">
        <v>79.273250000000004</v>
      </c>
      <c r="BJ5264" s="33">
        <v>78.610470000000007</v>
      </c>
      <c r="BK5264" s="33">
        <v>77.851749999999996</v>
      </c>
      <c r="BL5264" s="33">
        <v>76.625</v>
      </c>
      <c r="BM5264" s="33">
        <v>78.904070000000004</v>
      </c>
      <c r="BN5264" s="33">
        <v>82.244190000000003</v>
      </c>
      <c r="BO5264" s="33">
        <v>85.555229999999995</v>
      </c>
      <c r="BP5264" s="33">
        <v>89.851749999999996</v>
      </c>
      <c r="BQ5264" s="33">
        <v>94.113370000000003</v>
      </c>
      <c r="BR5264" s="33">
        <v>97.409880000000001</v>
      </c>
      <c r="BS5264" s="33">
        <v>100.6802</v>
      </c>
      <c r="BT5264" s="33">
        <v>102.95059999999999</v>
      </c>
      <c r="BU5264" s="33">
        <v>104.13079999999999</v>
      </c>
      <c r="BV5264" s="33">
        <v>104.4448</v>
      </c>
      <c r="BW5264" s="33">
        <v>104.1512</v>
      </c>
      <c r="BX5264" s="33">
        <v>103.0727</v>
      </c>
      <c r="BY5264" s="33">
        <v>100.09010000000001</v>
      </c>
      <c r="BZ5264" s="33">
        <v>94.369190000000003</v>
      </c>
      <c r="CA5264" s="33">
        <v>89.674419999999998</v>
      </c>
      <c r="CB5264" s="33">
        <v>86.058139999999995</v>
      </c>
      <c r="CC5264" s="33">
        <v>84.552319999999995</v>
      </c>
      <c r="DC5264" s="9">
        <v>29.857469999999999</v>
      </c>
      <c r="DD5264" s="9">
        <v>0</v>
      </c>
    </row>
    <row r="5265" spans="1:108" x14ac:dyDescent="0.25">
      <c r="A5265" s="9" t="s">
        <v>42</v>
      </c>
      <c r="B5265" s="9" t="s">
        <v>30</v>
      </c>
      <c r="C5265" s="9" t="s">
        <v>5</v>
      </c>
      <c r="D5265" s="9" t="s">
        <v>41</v>
      </c>
      <c r="E5265" s="9" t="s">
        <v>38</v>
      </c>
      <c r="F5265" s="9">
        <v>2020</v>
      </c>
      <c r="G5265" s="9">
        <v>8</v>
      </c>
      <c r="H5265" s="9"/>
      <c r="BF5265" s="33">
        <v>80.008719999999997</v>
      </c>
      <c r="BG5265" s="33">
        <v>79.142439999999993</v>
      </c>
      <c r="BH5265" s="33">
        <v>78.375</v>
      </c>
      <c r="BI5265" s="33">
        <v>77.956400000000002</v>
      </c>
      <c r="BJ5265" s="33">
        <v>76.595929999999996</v>
      </c>
      <c r="BK5265" s="33">
        <v>75.944770000000005</v>
      </c>
      <c r="BL5265" s="33">
        <v>75.078490000000002</v>
      </c>
      <c r="BM5265" s="33">
        <v>76.476749999999996</v>
      </c>
      <c r="BN5265" s="33">
        <v>79.177319999999995</v>
      </c>
      <c r="BO5265" s="33">
        <v>82.244190000000003</v>
      </c>
      <c r="BP5265" s="33">
        <v>86.218029999999999</v>
      </c>
      <c r="BQ5265" s="33">
        <v>90.781970000000001</v>
      </c>
      <c r="BR5265" s="33">
        <v>94.031970000000001</v>
      </c>
      <c r="BS5265" s="33">
        <v>97.293599999999998</v>
      </c>
      <c r="BT5265" s="33">
        <v>99.688959999999994</v>
      </c>
      <c r="BU5265" s="33">
        <v>101.20059999999999</v>
      </c>
      <c r="BV5265" s="33">
        <v>101.9448</v>
      </c>
      <c r="BW5265" s="33">
        <v>101.4273</v>
      </c>
      <c r="BX5265" s="33">
        <v>99.177319999999995</v>
      </c>
      <c r="BY5265" s="33">
        <v>94.953490000000002</v>
      </c>
      <c r="BZ5265" s="33">
        <v>89.023250000000004</v>
      </c>
      <c r="CA5265" s="33">
        <v>84.906970000000001</v>
      </c>
      <c r="CB5265" s="33">
        <v>82.424419999999998</v>
      </c>
      <c r="CC5265" s="33">
        <v>80.375</v>
      </c>
      <c r="DC5265" s="9">
        <v>29.857469999999999</v>
      </c>
      <c r="DD5265" s="9">
        <v>0</v>
      </c>
    </row>
    <row r="5266" spans="1:108" x14ac:dyDescent="0.25">
      <c r="A5266" s="9" t="s">
        <v>42</v>
      </c>
      <c r="B5266" s="9" t="s">
        <v>30</v>
      </c>
      <c r="C5266" s="9" t="s">
        <v>5</v>
      </c>
      <c r="D5266" s="9" t="s">
        <v>41</v>
      </c>
      <c r="E5266" s="9" t="s">
        <v>38</v>
      </c>
      <c r="F5266" s="9">
        <v>2020</v>
      </c>
      <c r="G5266" s="9">
        <v>9</v>
      </c>
      <c r="H5266" s="9"/>
      <c r="BF5266" s="33">
        <v>76.293599999999998</v>
      </c>
      <c r="BG5266" s="33">
        <v>74.453490000000002</v>
      </c>
      <c r="BH5266" s="33">
        <v>73.62209</v>
      </c>
      <c r="BI5266" s="33">
        <v>71.654070000000004</v>
      </c>
      <c r="BJ5266" s="33">
        <v>70.680229999999995</v>
      </c>
      <c r="BK5266" s="33">
        <v>70.090119999999999</v>
      </c>
      <c r="BL5266" s="33">
        <v>68.918599999999998</v>
      </c>
      <c r="BM5266" s="33">
        <v>69.328490000000002</v>
      </c>
      <c r="BN5266" s="33">
        <v>73.25291</v>
      </c>
      <c r="BO5266" s="33">
        <v>78.526160000000004</v>
      </c>
      <c r="BP5266" s="33">
        <v>82.720929999999996</v>
      </c>
      <c r="BQ5266" s="33">
        <v>86.319770000000005</v>
      </c>
      <c r="BR5266" s="33">
        <v>89.767439999999993</v>
      </c>
      <c r="BS5266" s="33">
        <v>92.563959999999994</v>
      </c>
      <c r="BT5266" s="33">
        <v>94.924419999999998</v>
      </c>
      <c r="BU5266" s="33">
        <v>96.319770000000005</v>
      </c>
      <c r="BV5266" s="33">
        <v>96.732560000000007</v>
      </c>
      <c r="BW5266" s="33">
        <v>95.206400000000002</v>
      </c>
      <c r="BX5266" s="33">
        <v>92.305229999999995</v>
      </c>
      <c r="BY5266" s="33">
        <v>86.912790000000001</v>
      </c>
      <c r="BZ5266" s="33">
        <v>81.392439999999993</v>
      </c>
      <c r="CA5266" s="33">
        <v>78.276160000000004</v>
      </c>
      <c r="CB5266" s="33">
        <v>76.857560000000007</v>
      </c>
      <c r="CC5266" s="33">
        <v>75.279070000000004</v>
      </c>
      <c r="DC5266" s="9">
        <v>29.857469999999999</v>
      </c>
      <c r="DD5266" s="9">
        <v>0</v>
      </c>
    </row>
    <row r="5267" spans="1:108" x14ac:dyDescent="0.25">
      <c r="A5267" s="9" t="s">
        <v>42</v>
      </c>
      <c r="B5267" s="9" t="s">
        <v>30</v>
      </c>
      <c r="C5267" s="9" t="s">
        <v>5</v>
      </c>
      <c r="D5267" s="9" t="s">
        <v>41</v>
      </c>
      <c r="E5267" s="9" t="s">
        <v>38</v>
      </c>
      <c r="F5267" s="9">
        <v>2020</v>
      </c>
      <c r="G5267" s="9">
        <v>10</v>
      </c>
      <c r="H5267" s="9"/>
      <c r="BF5267" s="33">
        <v>71.662499999999994</v>
      </c>
      <c r="BG5267" s="33">
        <v>70.612499999999997</v>
      </c>
      <c r="BH5267" s="33">
        <v>69.768749999999997</v>
      </c>
      <c r="BI5267" s="33">
        <v>68.143749999999997</v>
      </c>
      <c r="BJ5267" s="33">
        <v>67.381249999999994</v>
      </c>
      <c r="BK5267" s="33">
        <v>66.768749999999997</v>
      </c>
      <c r="BL5267" s="33">
        <v>65.518749999999997</v>
      </c>
      <c r="BM5267" s="33">
        <v>65.806250000000006</v>
      </c>
      <c r="BN5267" s="33">
        <v>69.224999999999994</v>
      </c>
      <c r="BO5267" s="33">
        <v>73.856250000000003</v>
      </c>
      <c r="BP5267" s="33">
        <v>78.075000000000003</v>
      </c>
      <c r="BQ5267" s="33">
        <v>81.806250000000006</v>
      </c>
      <c r="BR5267" s="33">
        <v>85.868750000000006</v>
      </c>
      <c r="BS5267" s="33">
        <v>89.28125</v>
      </c>
      <c r="BT5267" s="33">
        <v>91.78125</v>
      </c>
      <c r="BU5267" s="33">
        <v>93.3125</v>
      </c>
      <c r="BV5267" s="33">
        <v>93.03125</v>
      </c>
      <c r="BW5267" s="33">
        <v>90.787499999999994</v>
      </c>
      <c r="BX5267" s="33">
        <v>87.40625</v>
      </c>
      <c r="BY5267" s="33">
        <v>83.25</v>
      </c>
      <c r="BZ5267" s="33">
        <v>80.075000000000003</v>
      </c>
      <c r="CA5267" s="33">
        <v>77.393749999999997</v>
      </c>
      <c r="CB5267" s="33">
        <v>75.506249999999994</v>
      </c>
      <c r="CC5267" s="33">
        <v>74.006249999999994</v>
      </c>
      <c r="DC5267" s="9">
        <v>29.857469999999999</v>
      </c>
      <c r="DD5267" s="9">
        <v>0</v>
      </c>
    </row>
    <row r="5268" spans="1:108" x14ac:dyDescent="0.25">
      <c r="A5268" s="9" t="s">
        <v>42</v>
      </c>
      <c r="B5268" s="9" t="s">
        <v>30</v>
      </c>
      <c r="C5268" s="9" t="s">
        <v>5</v>
      </c>
      <c r="D5268" s="9" t="s">
        <v>41</v>
      </c>
      <c r="E5268" s="9" t="s">
        <v>38</v>
      </c>
      <c r="F5268" s="9">
        <v>2021</v>
      </c>
      <c r="G5268" s="9">
        <v>5</v>
      </c>
      <c r="H5268" s="9"/>
      <c r="BF5268" s="33">
        <v>74.829539999999994</v>
      </c>
      <c r="BG5268" s="33">
        <v>72.630679999999998</v>
      </c>
      <c r="BH5268" s="33">
        <v>71.565340000000006</v>
      </c>
      <c r="BI5268" s="33">
        <v>70.642039999999994</v>
      </c>
      <c r="BJ5268" s="33">
        <v>69.96875</v>
      </c>
      <c r="BK5268" s="33">
        <v>68.420460000000006</v>
      </c>
      <c r="BL5268" s="33">
        <v>68.28125</v>
      </c>
      <c r="BM5268" s="33">
        <v>71.451710000000006</v>
      </c>
      <c r="BN5268" s="33">
        <v>75.795460000000006</v>
      </c>
      <c r="BO5268" s="33">
        <v>78.948859999999996</v>
      </c>
      <c r="BP5268" s="33">
        <v>83.005679999999998</v>
      </c>
      <c r="BQ5268" s="33">
        <v>86.096590000000006</v>
      </c>
      <c r="BR5268" s="33">
        <v>88.946020000000004</v>
      </c>
      <c r="BS5268" s="33">
        <v>91.769890000000004</v>
      </c>
      <c r="BT5268" s="33">
        <v>94.085229999999996</v>
      </c>
      <c r="BU5268" s="33">
        <v>95.684659999999994</v>
      </c>
      <c r="BV5268" s="33">
        <v>96.207390000000004</v>
      </c>
      <c r="BW5268" s="33">
        <v>95.698859999999996</v>
      </c>
      <c r="BX5268" s="33">
        <v>93.465909999999994</v>
      </c>
      <c r="BY5268" s="33">
        <v>89.738640000000004</v>
      </c>
      <c r="BZ5268" s="33">
        <v>83.571020000000004</v>
      </c>
      <c r="CA5268" s="33">
        <v>79.144890000000004</v>
      </c>
      <c r="CB5268" s="33">
        <v>77.269890000000004</v>
      </c>
      <c r="CC5268" s="33">
        <v>75.400570000000002</v>
      </c>
      <c r="DC5268" s="9">
        <v>29.857469999999999</v>
      </c>
      <c r="DD5268" s="9">
        <v>0</v>
      </c>
    </row>
    <row r="5269" spans="1:108" x14ac:dyDescent="0.25">
      <c r="A5269" s="9" t="s">
        <v>42</v>
      </c>
      <c r="B5269" s="9" t="s">
        <v>30</v>
      </c>
      <c r="C5269" s="9" t="s">
        <v>5</v>
      </c>
      <c r="D5269" s="9" t="s">
        <v>41</v>
      </c>
      <c r="E5269" s="9" t="s">
        <v>38</v>
      </c>
      <c r="F5269" s="9">
        <v>2021</v>
      </c>
      <c r="G5269" s="9">
        <v>6</v>
      </c>
      <c r="H5269" s="9"/>
      <c r="BF5269" s="33">
        <v>76.340119999999999</v>
      </c>
      <c r="BG5269" s="33">
        <v>75.063959999999994</v>
      </c>
      <c r="BH5269" s="33">
        <v>73.703490000000002</v>
      </c>
      <c r="BI5269" s="33">
        <v>71.764529999999993</v>
      </c>
      <c r="BJ5269" s="33">
        <v>70.773250000000004</v>
      </c>
      <c r="BK5269" s="33">
        <v>69.360470000000007</v>
      </c>
      <c r="BL5269" s="33">
        <v>69.686040000000006</v>
      </c>
      <c r="BM5269" s="33">
        <v>72.866280000000003</v>
      </c>
      <c r="BN5269" s="33">
        <v>77.595929999999996</v>
      </c>
      <c r="BO5269" s="33">
        <v>81.281970000000001</v>
      </c>
      <c r="BP5269" s="33">
        <v>85.156970000000001</v>
      </c>
      <c r="BQ5269" s="33">
        <v>89.229650000000007</v>
      </c>
      <c r="BR5269" s="33">
        <v>92.267439999999993</v>
      </c>
      <c r="BS5269" s="33">
        <v>94.654070000000004</v>
      </c>
      <c r="BT5269" s="33">
        <v>97.488370000000003</v>
      </c>
      <c r="BU5269" s="33">
        <v>99.267439999999993</v>
      </c>
      <c r="BV5269" s="33">
        <v>99.241280000000003</v>
      </c>
      <c r="BW5269" s="33">
        <v>98.633719999999997</v>
      </c>
      <c r="BX5269" s="33">
        <v>96.534880000000001</v>
      </c>
      <c r="BY5269" s="33">
        <v>92.668599999999998</v>
      </c>
      <c r="BZ5269" s="33">
        <v>88.258719999999997</v>
      </c>
      <c r="CA5269" s="33">
        <v>84.162790000000001</v>
      </c>
      <c r="CB5269" s="33">
        <v>81.37791</v>
      </c>
      <c r="CC5269" s="33">
        <v>78.566860000000005</v>
      </c>
      <c r="DC5269" s="9">
        <v>29.857469999999999</v>
      </c>
      <c r="DD5269" s="9">
        <v>0</v>
      </c>
    </row>
    <row r="5270" spans="1:108" x14ac:dyDescent="0.25">
      <c r="A5270" s="9" t="s">
        <v>42</v>
      </c>
      <c r="B5270" s="9" t="s">
        <v>30</v>
      </c>
      <c r="C5270" s="9" t="s">
        <v>5</v>
      </c>
      <c r="D5270" s="9" t="s">
        <v>41</v>
      </c>
      <c r="E5270" s="9" t="s">
        <v>38</v>
      </c>
      <c r="F5270" s="9">
        <v>2021</v>
      </c>
      <c r="G5270" s="9">
        <v>7</v>
      </c>
      <c r="H5270" s="9"/>
      <c r="BF5270" s="33">
        <v>83.186040000000006</v>
      </c>
      <c r="BG5270" s="33">
        <v>81.741280000000003</v>
      </c>
      <c r="BH5270" s="33">
        <v>80.061040000000006</v>
      </c>
      <c r="BI5270" s="33">
        <v>79.273250000000004</v>
      </c>
      <c r="BJ5270" s="33">
        <v>78.610470000000007</v>
      </c>
      <c r="BK5270" s="33">
        <v>77.851749999999996</v>
      </c>
      <c r="BL5270" s="33">
        <v>76.625</v>
      </c>
      <c r="BM5270" s="33">
        <v>78.904070000000004</v>
      </c>
      <c r="BN5270" s="33">
        <v>82.244190000000003</v>
      </c>
      <c r="BO5270" s="33">
        <v>85.555229999999995</v>
      </c>
      <c r="BP5270" s="33">
        <v>89.851749999999996</v>
      </c>
      <c r="BQ5270" s="33">
        <v>94.113370000000003</v>
      </c>
      <c r="BR5270" s="33">
        <v>97.409880000000001</v>
      </c>
      <c r="BS5270" s="33">
        <v>100.6802</v>
      </c>
      <c r="BT5270" s="33">
        <v>102.95059999999999</v>
      </c>
      <c r="BU5270" s="33">
        <v>104.13079999999999</v>
      </c>
      <c r="BV5270" s="33">
        <v>104.4448</v>
      </c>
      <c r="BW5270" s="33">
        <v>104.1512</v>
      </c>
      <c r="BX5270" s="33">
        <v>103.0727</v>
      </c>
      <c r="BY5270" s="33">
        <v>100.09010000000001</v>
      </c>
      <c r="BZ5270" s="33">
        <v>94.369190000000003</v>
      </c>
      <c r="CA5270" s="33">
        <v>89.674419999999998</v>
      </c>
      <c r="CB5270" s="33">
        <v>86.058139999999995</v>
      </c>
      <c r="CC5270" s="33">
        <v>84.552319999999995</v>
      </c>
      <c r="DC5270" s="9">
        <v>29.857469999999999</v>
      </c>
      <c r="DD5270" s="9">
        <v>0</v>
      </c>
    </row>
    <row r="5271" spans="1:108" x14ac:dyDescent="0.25">
      <c r="A5271" s="9" t="s">
        <v>42</v>
      </c>
      <c r="B5271" s="9" t="s">
        <v>30</v>
      </c>
      <c r="C5271" s="9" t="s">
        <v>5</v>
      </c>
      <c r="D5271" s="9" t="s">
        <v>41</v>
      </c>
      <c r="E5271" s="9" t="s">
        <v>38</v>
      </c>
      <c r="F5271" s="9">
        <v>2021</v>
      </c>
      <c r="G5271" s="9">
        <v>8</v>
      </c>
      <c r="H5271" s="9"/>
      <c r="BF5271" s="33">
        <v>80.008719999999997</v>
      </c>
      <c r="BG5271" s="33">
        <v>79.142439999999993</v>
      </c>
      <c r="BH5271" s="33">
        <v>78.375</v>
      </c>
      <c r="BI5271" s="33">
        <v>77.956400000000002</v>
      </c>
      <c r="BJ5271" s="33">
        <v>76.595929999999996</v>
      </c>
      <c r="BK5271" s="33">
        <v>75.944770000000005</v>
      </c>
      <c r="BL5271" s="33">
        <v>75.078490000000002</v>
      </c>
      <c r="BM5271" s="33">
        <v>76.476749999999996</v>
      </c>
      <c r="BN5271" s="33">
        <v>79.177319999999995</v>
      </c>
      <c r="BO5271" s="33">
        <v>82.244190000000003</v>
      </c>
      <c r="BP5271" s="33">
        <v>86.218029999999999</v>
      </c>
      <c r="BQ5271" s="33">
        <v>90.781970000000001</v>
      </c>
      <c r="BR5271" s="33">
        <v>94.031970000000001</v>
      </c>
      <c r="BS5271" s="33">
        <v>97.293599999999998</v>
      </c>
      <c r="BT5271" s="33">
        <v>99.688959999999994</v>
      </c>
      <c r="BU5271" s="33">
        <v>101.20059999999999</v>
      </c>
      <c r="BV5271" s="33">
        <v>101.9448</v>
      </c>
      <c r="BW5271" s="33">
        <v>101.4273</v>
      </c>
      <c r="BX5271" s="33">
        <v>99.177319999999995</v>
      </c>
      <c r="BY5271" s="33">
        <v>94.953490000000002</v>
      </c>
      <c r="BZ5271" s="33">
        <v>89.023250000000004</v>
      </c>
      <c r="CA5271" s="33">
        <v>84.906970000000001</v>
      </c>
      <c r="CB5271" s="33">
        <v>82.424419999999998</v>
      </c>
      <c r="CC5271" s="33">
        <v>80.375</v>
      </c>
      <c r="DC5271" s="9">
        <v>29.857469999999999</v>
      </c>
      <c r="DD5271" s="9">
        <v>0</v>
      </c>
    </row>
    <row r="5272" spans="1:108" x14ac:dyDescent="0.25">
      <c r="A5272" s="9" t="s">
        <v>42</v>
      </c>
      <c r="B5272" s="9" t="s">
        <v>30</v>
      </c>
      <c r="C5272" s="9" t="s">
        <v>5</v>
      </c>
      <c r="D5272" s="9" t="s">
        <v>41</v>
      </c>
      <c r="E5272" s="9" t="s">
        <v>38</v>
      </c>
      <c r="F5272" s="9">
        <v>2021</v>
      </c>
      <c r="G5272" s="9">
        <v>9</v>
      </c>
      <c r="H5272" s="9"/>
      <c r="BF5272" s="33">
        <v>76.293599999999998</v>
      </c>
      <c r="BG5272" s="33">
        <v>74.453490000000002</v>
      </c>
      <c r="BH5272" s="33">
        <v>73.62209</v>
      </c>
      <c r="BI5272" s="33">
        <v>71.654070000000004</v>
      </c>
      <c r="BJ5272" s="33">
        <v>70.680229999999995</v>
      </c>
      <c r="BK5272" s="33">
        <v>70.090119999999999</v>
      </c>
      <c r="BL5272" s="33">
        <v>68.918599999999998</v>
      </c>
      <c r="BM5272" s="33">
        <v>69.328490000000002</v>
      </c>
      <c r="BN5272" s="33">
        <v>73.25291</v>
      </c>
      <c r="BO5272" s="33">
        <v>78.526160000000004</v>
      </c>
      <c r="BP5272" s="33">
        <v>82.720929999999996</v>
      </c>
      <c r="BQ5272" s="33">
        <v>86.319770000000005</v>
      </c>
      <c r="BR5272" s="33">
        <v>89.767439999999993</v>
      </c>
      <c r="BS5272" s="33">
        <v>92.563959999999994</v>
      </c>
      <c r="BT5272" s="33">
        <v>94.924419999999998</v>
      </c>
      <c r="BU5272" s="33">
        <v>96.319770000000005</v>
      </c>
      <c r="BV5272" s="33">
        <v>96.732560000000007</v>
      </c>
      <c r="BW5272" s="33">
        <v>95.206400000000002</v>
      </c>
      <c r="BX5272" s="33">
        <v>92.305229999999995</v>
      </c>
      <c r="BY5272" s="33">
        <v>86.912790000000001</v>
      </c>
      <c r="BZ5272" s="33">
        <v>81.392439999999993</v>
      </c>
      <c r="CA5272" s="33">
        <v>78.276160000000004</v>
      </c>
      <c r="CB5272" s="33">
        <v>76.857560000000007</v>
      </c>
      <c r="CC5272" s="33">
        <v>75.279070000000004</v>
      </c>
      <c r="DC5272" s="9">
        <v>29.857469999999999</v>
      </c>
      <c r="DD5272" s="9">
        <v>0</v>
      </c>
    </row>
    <row r="5273" spans="1:108" x14ac:dyDescent="0.25">
      <c r="A5273" s="9" t="s">
        <v>42</v>
      </c>
      <c r="B5273" s="9" t="s">
        <v>30</v>
      </c>
      <c r="C5273" s="9" t="s">
        <v>5</v>
      </c>
      <c r="D5273" s="9" t="s">
        <v>41</v>
      </c>
      <c r="E5273" s="9" t="s">
        <v>38</v>
      </c>
      <c r="F5273" s="9">
        <v>2021</v>
      </c>
      <c r="G5273" s="9">
        <v>10</v>
      </c>
      <c r="H5273" s="9"/>
      <c r="BF5273" s="33">
        <v>71.662499999999994</v>
      </c>
      <c r="BG5273" s="33">
        <v>70.612499999999997</v>
      </c>
      <c r="BH5273" s="33">
        <v>69.768749999999997</v>
      </c>
      <c r="BI5273" s="33">
        <v>68.143749999999997</v>
      </c>
      <c r="BJ5273" s="33">
        <v>67.381249999999994</v>
      </c>
      <c r="BK5273" s="33">
        <v>66.768749999999997</v>
      </c>
      <c r="BL5273" s="33">
        <v>65.518749999999997</v>
      </c>
      <c r="BM5273" s="33">
        <v>65.806250000000006</v>
      </c>
      <c r="BN5273" s="33">
        <v>69.224999999999994</v>
      </c>
      <c r="BO5273" s="33">
        <v>73.856250000000003</v>
      </c>
      <c r="BP5273" s="33">
        <v>78.075000000000003</v>
      </c>
      <c r="BQ5273" s="33">
        <v>81.806250000000006</v>
      </c>
      <c r="BR5273" s="33">
        <v>85.868750000000006</v>
      </c>
      <c r="BS5273" s="33">
        <v>89.28125</v>
      </c>
      <c r="BT5273" s="33">
        <v>91.78125</v>
      </c>
      <c r="BU5273" s="33">
        <v>93.3125</v>
      </c>
      <c r="BV5273" s="33">
        <v>93.03125</v>
      </c>
      <c r="BW5273" s="33">
        <v>90.787499999999994</v>
      </c>
      <c r="BX5273" s="33">
        <v>87.40625</v>
      </c>
      <c r="BY5273" s="33">
        <v>83.25</v>
      </c>
      <c r="BZ5273" s="33">
        <v>80.075000000000003</v>
      </c>
      <c r="CA5273" s="33">
        <v>77.393749999999997</v>
      </c>
      <c r="CB5273" s="33">
        <v>75.506249999999994</v>
      </c>
      <c r="CC5273" s="33">
        <v>74.006249999999994</v>
      </c>
      <c r="DC5273" s="9">
        <v>29.857469999999999</v>
      </c>
      <c r="DD5273" s="9">
        <v>0</v>
      </c>
    </row>
    <row r="5274" spans="1:108" x14ac:dyDescent="0.25">
      <c r="A5274" s="9" t="s">
        <v>42</v>
      </c>
      <c r="B5274" s="9" t="s">
        <v>30</v>
      </c>
      <c r="C5274" s="9" t="s">
        <v>5</v>
      </c>
      <c r="D5274" s="9" t="s">
        <v>41</v>
      </c>
      <c r="E5274" s="9" t="s">
        <v>38</v>
      </c>
      <c r="F5274" s="9">
        <v>2022</v>
      </c>
      <c r="G5274" s="9">
        <v>5</v>
      </c>
      <c r="H5274" s="9"/>
      <c r="BF5274" s="33">
        <v>74.829539999999994</v>
      </c>
      <c r="BG5274" s="33">
        <v>72.630679999999998</v>
      </c>
      <c r="BH5274" s="33">
        <v>71.565340000000006</v>
      </c>
      <c r="BI5274" s="33">
        <v>70.642039999999994</v>
      </c>
      <c r="BJ5274" s="33">
        <v>69.96875</v>
      </c>
      <c r="BK5274" s="33">
        <v>68.420460000000006</v>
      </c>
      <c r="BL5274" s="33">
        <v>68.28125</v>
      </c>
      <c r="BM5274" s="33">
        <v>71.451710000000006</v>
      </c>
      <c r="BN5274" s="33">
        <v>75.795460000000006</v>
      </c>
      <c r="BO5274" s="33">
        <v>78.948859999999996</v>
      </c>
      <c r="BP5274" s="33">
        <v>83.005679999999998</v>
      </c>
      <c r="BQ5274" s="33">
        <v>86.096590000000006</v>
      </c>
      <c r="BR5274" s="33">
        <v>88.946020000000004</v>
      </c>
      <c r="BS5274" s="33">
        <v>91.769890000000004</v>
      </c>
      <c r="BT5274" s="33">
        <v>94.085229999999996</v>
      </c>
      <c r="BU5274" s="33">
        <v>95.684659999999994</v>
      </c>
      <c r="BV5274" s="33">
        <v>96.207390000000004</v>
      </c>
      <c r="BW5274" s="33">
        <v>95.698859999999996</v>
      </c>
      <c r="BX5274" s="33">
        <v>93.465909999999994</v>
      </c>
      <c r="BY5274" s="33">
        <v>89.738640000000004</v>
      </c>
      <c r="BZ5274" s="33">
        <v>83.571020000000004</v>
      </c>
      <c r="CA5274" s="33">
        <v>79.144890000000004</v>
      </c>
      <c r="CB5274" s="33">
        <v>77.269890000000004</v>
      </c>
      <c r="CC5274" s="33">
        <v>75.400570000000002</v>
      </c>
      <c r="DC5274" s="9">
        <v>29.857469999999999</v>
      </c>
      <c r="DD5274" s="9">
        <v>0</v>
      </c>
    </row>
    <row r="5275" spans="1:108" x14ac:dyDescent="0.25">
      <c r="A5275" s="9" t="s">
        <v>42</v>
      </c>
      <c r="B5275" s="9" t="s">
        <v>30</v>
      </c>
      <c r="C5275" s="9" t="s">
        <v>5</v>
      </c>
      <c r="D5275" s="9" t="s">
        <v>41</v>
      </c>
      <c r="E5275" s="9" t="s">
        <v>38</v>
      </c>
      <c r="F5275" s="9">
        <v>2022</v>
      </c>
      <c r="G5275" s="9">
        <v>6</v>
      </c>
      <c r="H5275" s="9"/>
      <c r="BF5275" s="33">
        <v>76.340119999999999</v>
      </c>
      <c r="BG5275" s="33">
        <v>75.063959999999994</v>
      </c>
      <c r="BH5275" s="33">
        <v>73.703490000000002</v>
      </c>
      <c r="BI5275" s="33">
        <v>71.764529999999993</v>
      </c>
      <c r="BJ5275" s="33">
        <v>70.773250000000004</v>
      </c>
      <c r="BK5275" s="33">
        <v>69.360470000000007</v>
      </c>
      <c r="BL5275" s="33">
        <v>69.686040000000006</v>
      </c>
      <c r="BM5275" s="33">
        <v>72.866280000000003</v>
      </c>
      <c r="BN5275" s="33">
        <v>77.595929999999996</v>
      </c>
      <c r="BO5275" s="33">
        <v>81.281970000000001</v>
      </c>
      <c r="BP5275" s="33">
        <v>85.156970000000001</v>
      </c>
      <c r="BQ5275" s="33">
        <v>89.229650000000007</v>
      </c>
      <c r="BR5275" s="33">
        <v>92.267439999999993</v>
      </c>
      <c r="BS5275" s="33">
        <v>94.654070000000004</v>
      </c>
      <c r="BT5275" s="33">
        <v>97.488370000000003</v>
      </c>
      <c r="BU5275" s="33">
        <v>99.267439999999993</v>
      </c>
      <c r="BV5275" s="33">
        <v>99.241280000000003</v>
      </c>
      <c r="BW5275" s="33">
        <v>98.633719999999997</v>
      </c>
      <c r="BX5275" s="33">
        <v>96.534880000000001</v>
      </c>
      <c r="BY5275" s="33">
        <v>92.668599999999998</v>
      </c>
      <c r="BZ5275" s="33">
        <v>88.258719999999997</v>
      </c>
      <c r="CA5275" s="33">
        <v>84.162790000000001</v>
      </c>
      <c r="CB5275" s="33">
        <v>81.37791</v>
      </c>
      <c r="CC5275" s="33">
        <v>78.566860000000005</v>
      </c>
      <c r="DC5275" s="9">
        <v>29.857469999999999</v>
      </c>
      <c r="DD5275" s="9">
        <v>0</v>
      </c>
    </row>
    <row r="5276" spans="1:108" x14ac:dyDescent="0.25">
      <c r="A5276" s="9" t="s">
        <v>42</v>
      </c>
      <c r="B5276" s="9" t="s">
        <v>30</v>
      </c>
      <c r="C5276" s="9" t="s">
        <v>5</v>
      </c>
      <c r="D5276" s="9" t="s">
        <v>41</v>
      </c>
      <c r="E5276" s="9" t="s">
        <v>38</v>
      </c>
      <c r="F5276" s="9">
        <v>2022</v>
      </c>
      <c r="G5276" s="9">
        <v>7</v>
      </c>
      <c r="H5276" s="9"/>
      <c r="BF5276" s="33">
        <v>83.186040000000006</v>
      </c>
      <c r="BG5276" s="33">
        <v>81.741280000000003</v>
      </c>
      <c r="BH5276" s="33">
        <v>80.061040000000006</v>
      </c>
      <c r="BI5276" s="33">
        <v>79.273250000000004</v>
      </c>
      <c r="BJ5276" s="33">
        <v>78.610470000000007</v>
      </c>
      <c r="BK5276" s="33">
        <v>77.851749999999996</v>
      </c>
      <c r="BL5276" s="33">
        <v>76.625</v>
      </c>
      <c r="BM5276" s="33">
        <v>78.904070000000004</v>
      </c>
      <c r="BN5276" s="33">
        <v>82.244190000000003</v>
      </c>
      <c r="BO5276" s="33">
        <v>85.555229999999995</v>
      </c>
      <c r="BP5276" s="33">
        <v>89.851749999999996</v>
      </c>
      <c r="BQ5276" s="33">
        <v>94.113370000000003</v>
      </c>
      <c r="BR5276" s="33">
        <v>97.409880000000001</v>
      </c>
      <c r="BS5276" s="33">
        <v>100.6802</v>
      </c>
      <c r="BT5276" s="33">
        <v>102.95059999999999</v>
      </c>
      <c r="BU5276" s="33">
        <v>104.13079999999999</v>
      </c>
      <c r="BV5276" s="33">
        <v>104.4448</v>
      </c>
      <c r="BW5276" s="33">
        <v>104.1512</v>
      </c>
      <c r="BX5276" s="33">
        <v>103.0727</v>
      </c>
      <c r="BY5276" s="33">
        <v>100.09010000000001</v>
      </c>
      <c r="BZ5276" s="33">
        <v>94.369190000000003</v>
      </c>
      <c r="CA5276" s="33">
        <v>89.674419999999998</v>
      </c>
      <c r="CB5276" s="33">
        <v>86.058139999999995</v>
      </c>
      <c r="CC5276" s="33">
        <v>84.552319999999995</v>
      </c>
      <c r="DC5276" s="9">
        <v>29.857469999999999</v>
      </c>
      <c r="DD5276" s="9">
        <v>0</v>
      </c>
    </row>
    <row r="5277" spans="1:108" x14ac:dyDescent="0.25">
      <c r="A5277" s="9" t="s">
        <v>42</v>
      </c>
      <c r="B5277" s="9" t="s">
        <v>30</v>
      </c>
      <c r="C5277" s="9" t="s">
        <v>5</v>
      </c>
      <c r="D5277" s="9" t="s">
        <v>41</v>
      </c>
      <c r="E5277" s="9" t="s">
        <v>38</v>
      </c>
      <c r="F5277" s="9">
        <v>2022</v>
      </c>
      <c r="G5277" s="9">
        <v>8</v>
      </c>
      <c r="H5277" s="9"/>
      <c r="BF5277" s="33">
        <v>80.008719999999997</v>
      </c>
      <c r="BG5277" s="33">
        <v>79.142439999999993</v>
      </c>
      <c r="BH5277" s="33">
        <v>78.375</v>
      </c>
      <c r="BI5277" s="33">
        <v>77.956400000000002</v>
      </c>
      <c r="BJ5277" s="33">
        <v>76.595929999999996</v>
      </c>
      <c r="BK5277" s="33">
        <v>75.944770000000005</v>
      </c>
      <c r="BL5277" s="33">
        <v>75.078490000000002</v>
      </c>
      <c r="BM5277" s="33">
        <v>76.476749999999996</v>
      </c>
      <c r="BN5277" s="33">
        <v>79.177319999999995</v>
      </c>
      <c r="BO5277" s="33">
        <v>82.244190000000003</v>
      </c>
      <c r="BP5277" s="33">
        <v>86.218029999999999</v>
      </c>
      <c r="BQ5277" s="33">
        <v>90.781970000000001</v>
      </c>
      <c r="BR5277" s="33">
        <v>94.031970000000001</v>
      </c>
      <c r="BS5277" s="33">
        <v>97.293599999999998</v>
      </c>
      <c r="BT5277" s="33">
        <v>99.688959999999994</v>
      </c>
      <c r="BU5277" s="33">
        <v>101.20059999999999</v>
      </c>
      <c r="BV5277" s="33">
        <v>101.9448</v>
      </c>
      <c r="BW5277" s="33">
        <v>101.4273</v>
      </c>
      <c r="BX5277" s="33">
        <v>99.177319999999995</v>
      </c>
      <c r="BY5277" s="33">
        <v>94.953490000000002</v>
      </c>
      <c r="BZ5277" s="33">
        <v>89.023250000000004</v>
      </c>
      <c r="CA5277" s="33">
        <v>84.906970000000001</v>
      </c>
      <c r="CB5277" s="33">
        <v>82.424419999999998</v>
      </c>
      <c r="CC5277" s="33">
        <v>80.375</v>
      </c>
      <c r="DC5277" s="9">
        <v>29.857469999999999</v>
      </c>
      <c r="DD5277" s="9">
        <v>0</v>
      </c>
    </row>
    <row r="5278" spans="1:108" x14ac:dyDescent="0.25">
      <c r="A5278" s="9" t="s">
        <v>42</v>
      </c>
      <c r="B5278" s="9" t="s">
        <v>30</v>
      </c>
      <c r="C5278" s="9" t="s">
        <v>5</v>
      </c>
      <c r="D5278" s="9" t="s">
        <v>41</v>
      </c>
      <c r="E5278" s="9" t="s">
        <v>38</v>
      </c>
      <c r="F5278" s="9">
        <v>2022</v>
      </c>
      <c r="G5278" s="9">
        <v>9</v>
      </c>
      <c r="H5278" s="9"/>
      <c r="BF5278" s="33">
        <v>76.293599999999998</v>
      </c>
      <c r="BG5278" s="33">
        <v>74.453490000000002</v>
      </c>
      <c r="BH5278" s="33">
        <v>73.62209</v>
      </c>
      <c r="BI5278" s="33">
        <v>71.654070000000004</v>
      </c>
      <c r="BJ5278" s="33">
        <v>70.680229999999995</v>
      </c>
      <c r="BK5278" s="33">
        <v>70.090119999999999</v>
      </c>
      <c r="BL5278" s="33">
        <v>68.918599999999998</v>
      </c>
      <c r="BM5278" s="33">
        <v>69.328490000000002</v>
      </c>
      <c r="BN5278" s="33">
        <v>73.25291</v>
      </c>
      <c r="BO5278" s="33">
        <v>78.526160000000004</v>
      </c>
      <c r="BP5278" s="33">
        <v>82.720929999999996</v>
      </c>
      <c r="BQ5278" s="33">
        <v>86.319770000000005</v>
      </c>
      <c r="BR5278" s="33">
        <v>89.767439999999993</v>
      </c>
      <c r="BS5278" s="33">
        <v>92.563959999999994</v>
      </c>
      <c r="BT5278" s="33">
        <v>94.924419999999998</v>
      </c>
      <c r="BU5278" s="33">
        <v>96.319770000000005</v>
      </c>
      <c r="BV5278" s="33">
        <v>96.732560000000007</v>
      </c>
      <c r="BW5278" s="33">
        <v>95.206400000000002</v>
      </c>
      <c r="BX5278" s="33">
        <v>92.305229999999995</v>
      </c>
      <c r="BY5278" s="33">
        <v>86.912790000000001</v>
      </c>
      <c r="BZ5278" s="33">
        <v>81.392439999999993</v>
      </c>
      <c r="CA5278" s="33">
        <v>78.276160000000004</v>
      </c>
      <c r="CB5278" s="33">
        <v>76.857560000000007</v>
      </c>
      <c r="CC5278" s="33">
        <v>75.279070000000004</v>
      </c>
      <c r="DC5278" s="9">
        <v>29.857469999999999</v>
      </c>
      <c r="DD5278" s="9">
        <v>0</v>
      </c>
    </row>
    <row r="5279" spans="1:108" x14ac:dyDescent="0.25">
      <c r="A5279" s="9" t="s">
        <v>42</v>
      </c>
      <c r="B5279" s="9" t="s">
        <v>30</v>
      </c>
      <c r="C5279" s="9" t="s">
        <v>5</v>
      </c>
      <c r="D5279" s="9" t="s">
        <v>41</v>
      </c>
      <c r="E5279" s="9" t="s">
        <v>38</v>
      </c>
      <c r="F5279" s="9">
        <v>2022</v>
      </c>
      <c r="G5279" s="9">
        <v>10</v>
      </c>
      <c r="H5279" s="9"/>
      <c r="BF5279" s="33">
        <v>71.662499999999994</v>
      </c>
      <c r="BG5279" s="33">
        <v>70.612499999999997</v>
      </c>
      <c r="BH5279" s="33">
        <v>69.768749999999997</v>
      </c>
      <c r="BI5279" s="33">
        <v>68.143749999999997</v>
      </c>
      <c r="BJ5279" s="33">
        <v>67.381249999999994</v>
      </c>
      <c r="BK5279" s="33">
        <v>66.768749999999997</v>
      </c>
      <c r="BL5279" s="33">
        <v>65.518749999999997</v>
      </c>
      <c r="BM5279" s="33">
        <v>65.806250000000006</v>
      </c>
      <c r="BN5279" s="33">
        <v>69.224999999999994</v>
      </c>
      <c r="BO5279" s="33">
        <v>73.856250000000003</v>
      </c>
      <c r="BP5279" s="33">
        <v>78.075000000000003</v>
      </c>
      <c r="BQ5279" s="33">
        <v>81.806250000000006</v>
      </c>
      <c r="BR5279" s="33">
        <v>85.868750000000006</v>
      </c>
      <c r="BS5279" s="33">
        <v>89.28125</v>
      </c>
      <c r="BT5279" s="33">
        <v>91.78125</v>
      </c>
      <c r="BU5279" s="33">
        <v>93.3125</v>
      </c>
      <c r="BV5279" s="33">
        <v>93.03125</v>
      </c>
      <c r="BW5279" s="33">
        <v>90.787499999999994</v>
      </c>
      <c r="BX5279" s="33">
        <v>87.40625</v>
      </c>
      <c r="BY5279" s="33">
        <v>83.25</v>
      </c>
      <c r="BZ5279" s="33">
        <v>80.075000000000003</v>
      </c>
      <c r="CA5279" s="33">
        <v>77.393749999999997</v>
      </c>
      <c r="CB5279" s="33">
        <v>75.506249999999994</v>
      </c>
      <c r="CC5279" s="33">
        <v>74.006249999999994</v>
      </c>
      <c r="DC5279" s="9">
        <v>29.857469999999999</v>
      </c>
      <c r="DD5279" s="9">
        <v>0</v>
      </c>
    </row>
    <row r="5280" spans="1:108" x14ac:dyDescent="0.25">
      <c r="A5280" s="9" t="s">
        <v>42</v>
      </c>
      <c r="B5280" s="9" t="s">
        <v>30</v>
      </c>
      <c r="C5280" s="9" t="s">
        <v>5</v>
      </c>
      <c r="D5280" s="9" t="s">
        <v>41</v>
      </c>
      <c r="E5280" s="9" t="s">
        <v>38</v>
      </c>
      <c r="F5280" s="9">
        <v>2023</v>
      </c>
      <c r="G5280" s="9">
        <v>5</v>
      </c>
      <c r="H5280" s="9"/>
      <c r="BF5280" s="33">
        <v>74.829539999999994</v>
      </c>
      <c r="BG5280" s="33">
        <v>72.630679999999998</v>
      </c>
      <c r="BH5280" s="33">
        <v>71.565340000000006</v>
      </c>
      <c r="BI5280" s="33">
        <v>70.642039999999994</v>
      </c>
      <c r="BJ5280" s="33">
        <v>69.96875</v>
      </c>
      <c r="BK5280" s="33">
        <v>68.420460000000006</v>
      </c>
      <c r="BL5280" s="33">
        <v>68.28125</v>
      </c>
      <c r="BM5280" s="33">
        <v>71.451710000000006</v>
      </c>
      <c r="BN5280" s="33">
        <v>75.795460000000006</v>
      </c>
      <c r="BO5280" s="33">
        <v>78.948859999999996</v>
      </c>
      <c r="BP5280" s="33">
        <v>83.005679999999998</v>
      </c>
      <c r="BQ5280" s="33">
        <v>86.096590000000006</v>
      </c>
      <c r="BR5280" s="33">
        <v>88.946020000000004</v>
      </c>
      <c r="BS5280" s="33">
        <v>91.769890000000004</v>
      </c>
      <c r="BT5280" s="33">
        <v>94.085229999999996</v>
      </c>
      <c r="BU5280" s="33">
        <v>95.684659999999994</v>
      </c>
      <c r="BV5280" s="33">
        <v>96.207390000000004</v>
      </c>
      <c r="BW5280" s="33">
        <v>95.698859999999996</v>
      </c>
      <c r="BX5280" s="33">
        <v>93.465909999999994</v>
      </c>
      <c r="BY5280" s="33">
        <v>89.738640000000004</v>
      </c>
      <c r="BZ5280" s="33">
        <v>83.571020000000004</v>
      </c>
      <c r="CA5280" s="33">
        <v>79.144890000000004</v>
      </c>
      <c r="CB5280" s="33">
        <v>77.269890000000004</v>
      </c>
      <c r="CC5280" s="33">
        <v>75.400570000000002</v>
      </c>
      <c r="DC5280" s="9">
        <v>29.857469999999999</v>
      </c>
      <c r="DD5280" s="9">
        <v>0</v>
      </c>
    </row>
    <row r="5281" spans="1:108" x14ac:dyDescent="0.25">
      <c r="A5281" s="9" t="s">
        <v>42</v>
      </c>
      <c r="B5281" s="9" t="s">
        <v>30</v>
      </c>
      <c r="C5281" s="9" t="s">
        <v>5</v>
      </c>
      <c r="D5281" s="9" t="s">
        <v>41</v>
      </c>
      <c r="E5281" s="9" t="s">
        <v>38</v>
      </c>
      <c r="F5281" s="9">
        <v>2023</v>
      </c>
      <c r="G5281" s="9">
        <v>6</v>
      </c>
      <c r="H5281" s="9"/>
      <c r="BF5281" s="33">
        <v>76.340119999999999</v>
      </c>
      <c r="BG5281" s="33">
        <v>75.063959999999994</v>
      </c>
      <c r="BH5281" s="33">
        <v>73.703490000000002</v>
      </c>
      <c r="BI5281" s="33">
        <v>71.764529999999993</v>
      </c>
      <c r="BJ5281" s="33">
        <v>70.773250000000004</v>
      </c>
      <c r="BK5281" s="33">
        <v>69.360470000000007</v>
      </c>
      <c r="BL5281" s="33">
        <v>69.686040000000006</v>
      </c>
      <c r="BM5281" s="33">
        <v>72.866280000000003</v>
      </c>
      <c r="BN5281" s="33">
        <v>77.595929999999996</v>
      </c>
      <c r="BO5281" s="33">
        <v>81.281970000000001</v>
      </c>
      <c r="BP5281" s="33">
        <v>85.156970000000001</v>
      </c>
      <c r="BQ5281" s="33">
        <v>89.229650000000007</v>
      </c>
      <c r="BR5281" s="33">
        <v>92.267439999999993</v>
      </c>
      <c r="BS5281" s="33">
        <v>94.654070000000004</v>
      </c>
      <c r="BT5281" s="33">
        <v>97.488370000000003</v>
      </c>
      <c r="BU5281" s="33">
        <v>99.267439999999993</v>
      </c>
      <c r="BV5281" s="33">
        <v>99.241280000000003</v>
      </c>
      <c r="BW5281" s="33">
        <v>98.633719999999997</v>
      </c>
      <c r="BX5281" s="33">
        <v>96.534880000000001</v>
      </c>
      <c r="BY5281" s="33">
        <v>92.668599999999998</v>
      </c>
      <c r="BZ5281" s="33">
        <v>88.258719999999997</v>
      </c>
      <c r="CA5281" s="33">
        <v>84.162790000000001</v>
      </c>
      <c r="CB5281" s="33">
        <v>81.37791</v>
      </c>
      <c r="CC5281" s="33">
        <v>78.566860000000005</v>
      </c>
      <c r="DC5281" s="9">
        <v>29.857469999999999</v>
      </c>
      <c r="DD5281" s="9">
        <v>0</v>
      </c>
    </row>
    <row r="5282" spans="1:108" x14ac:dyDescent="0.25">
      <c r="A5282" s="9" t="s">
        <v>42</v>
      </c>
      <c r="B5282" s="9" t="s">
        <v>30</v>
      </c>
      <c r="C5282" s="9" t="s">
        <v>5</v>
      </c>
      <c r="D5282" s="9" t="s">
        <v>41</v>
      </c>
      <c r="E5282" s="9" t="s">
        <v>38</v>
      </c>
      <c r="F5282" s="9">
        <v>2023</v>
      </c>
      <c r="G5282" s="9">
        <v>7</v>
      </c>
      <c r="H5282" s="9"/>
      <c r="BF5282" s="33">
        <v>83.186040000000006</v>
      </c>
      <c r="BG5282" s="33">
        <v>81.741280000000003</v>
      </c>
      <c r="BH5282" s="33">
        <v>80.061040000000006</v>
      </c>
      <c r="BI5282" s="33">
        <v>79.273250000000004</v>
      </c>
      <c r="BJ5282" s="33">
        <v>78.610470000000007</v>
      </c>
      <c r="BK5282" s="33">
        <v>77.851749999999996</v>
      </c>
      <c r="BL5282" s="33">
        <v>76.625</v>
      </c>
      <c r="BM5282" s="33">
        <v>78.904070000000004</v>
      </c>
      <c r="BN5282" s="33">
        <v>82.244190000000003</v>
      </c>
      <c r="BO5282" s="33">
        <v>85.555229999999995</v>
      </c>
      <c r="BP5282" s="33">
        <v>89.851749999999996</v>
      </c>
      <c r="BQ5282" s="33">
        <v>94.113370000000003</v>
      </c>
      <c r="BR5282" s="33">
        <v>97.409880000000001</v>
      </c>
      <c r="BS5282" s="33">
        <v>100.6802</v>
      </c>
      <c r="BT5282" s="33">
        <v>102.95059999999999</v>
      </c>
      <c r="BU5282" s="33">
        <v>104.13079999999999</v>
      </c>
      <c r="BV5282" s="33">
        <v>104.4448</v>
      </c>
      <c r="BW5282" s="33">
        <v>104.1512</v>
      </c>
      <c r="BX5282" s="33">
        <v>103.0727</v>
      </c>
      <c r="BY5282" s="33">
        <v>100.09010000000001</v>
      </c>
      <c r="BZ5282" s="33">
        <v>94.369190000000003</v>
      </c>
      <c r="CA5282" s="33">
        <v>89.674419999999998</v>
      </c>
      <c r="CB5282" s="33">
        <v>86.058139999999995</v>
      </c>
      <c r="CC5282" s="33">
        <v>84.552319999999995</v>
      </c>
      <c r="DC5282" s="9">
        <v>29.857469999999999</v>
      </c>
      <c r="DD5282" s="9">
        <v>0</v>
      </c>
    </row>
    <row r="5283" spans="1:108" x14ac:dyDescent="0.25">
      <c r="A5283" s="9" t="s">
        <v>42</v>
      </c>
      <c r="B5283" s="9" t="s">
        <v>30</v>
      </c>
      <c r="C5283" s="9" t="s">
        <v>5</v>
      </c>
      <c r="D5283" s="9" t="s">
        <v>41</v>
      </c>
      <c r="E5283" s="9" t="s">
        <v>38</v>
      </c>
      <c r="F5283" s="9">
        <v>2023</v>
      </c>
      <c r="G5283" s="9">
        <v>8</v>
      </c>
      <c r="H5283" s="9"/>
      <c r="BF5283" s="33">
        <v>80.008719999999997</v>
      </c>
      <c r="BG5283" s="33">
        <v>79.142439999999993</v>
      </c>
      <c r="BH5283" s="33">
        <v>78.375</v>
      </c>
      <c r="BI5283" s="33">
        <v>77.956400000000002</v>
      </c>
      <c r="BJ5283" s="33">
        <v>76.595929999999996</v>
      </c>
      <c r="BK5283" s="33">
        <v>75.944770000000005</v>
      </c>
      <c r="BL5283" s="33">
        <v>75.078490000000002</v>
      </c>
      <c r="BM5283" s="33">
        <v>76.476749999999996</v>
      </c>
      <c r="BN5283" s="33">
        <v>79.177319999999995</v>
      </c>
      <c r="BO5283" s="33">
        <v>82.244190000000003</v>
      </c>
      <c r="BP5283" s="33">
        <v>86.218029999999999</v>
      </c>
      <c r="BQ5283" s="33">
        <v>90.781970000000001</v>
      </c>
      <c r="BR5283" s="33">
        <v>94.031970000000001</v>
      </c>
      <c r="BS5283" s="33">
        <v>97.293599999999998</v>
      </c>
      <c r="BT5283" s="33">
        <v>99.688959999999994</v>
      </c>
      <c r="BU5283" s="33">
        <v>101.20059999999999</v>
      </c>
      <c r="BV5283" s="33">
        <v>101.9448</v>
      </c>
      <c r="BW5283" s="33">
        <v>101.4273</v>
      </c>
      <c r="BX5283" s="33">
        <v>99.177319999999995</v>
      </c>
      <c r="BY5283" s="33">
        <v>94.953490000000002</v>
      </c>
      <c r="BZ5283" s="33">
        <v>89.023250000000004</v>
      </c>
      <c r="CA5283" s="33">
        <v>84.906970000000001</v>
      </c>
      <c r="CB5283" s="33">
        <v>82.424419999999998</v>
      </c>
      <c r="CC5283" s="33">
        <v>80.375</v>
      </c>
      <c r="DC5283" s="9">
        <v>29.857469999999999</v>
      </c>
      <c r="DD5283" s="9">
        <v>0</v>
      </c>
    </row>
    <row r="5284" spans="1:108" x14ac:dyDescent="0.25">
      <c r="A5284" s="9" t="s">
        <v>42</v>
      </c>
      <c r="B5284" s="9" t="s">
        <v>30</v>
      </c>
      <c r="C5284" s="9" t="s">
        <v>5</v>
      </c>
      <c r="D5284" s="9" t="s">
        <v>41</v>
      </c>
      <c r="E5284" s="9" t="s">
        <v>38</v>
      </c>
      <c r="F5284" s="9">
        <v>2023</v>
      </c>
      <c r="G5284" s="9">
        <v>9</v>
      </c>
      <c r="H5284" s="9"/>
      <c r="BF5284" s="33">
        <v>76.293599999999998</v>
      </c>
      <c r="BG5284" s="33">
        <v>74.453490000000002</v>
      </c>
      <c r="BH5284" s="33">
        <v>73.62209</v>
      </c>
      <c r="BI5284" s="33">
        <v>71.654070000000004</v>
      </c>
      <c r="BJ5284" s="33">
        <v>70.680229999999995</v>
      </c>
      <c r="BK5284" s="33">
        <v>70.090119999999999</v>
      </c>
      <c r="BL5284" s="33">
        <v>68.918599999999998</v>
      </c>
      <c r="BM5284" s="33">
        <v>69.328490000000002</v>
      </c>
      <c r="BN5284" s="33">
        <v>73.25291</v>
      </c>
      <c r="BO5284" s="33">
        <v>78.526160000000004</v>
      </c>
      <c r="BP5284" s="33">
        <v>82.720929999999996</v>
      </c>
      <c r="BQ5284" s="33">
        <v>86.319770000000005</v>
      </c>
      <c r="BR5284" s="33">
        <v>89.767439999999993</v>
      </c>
      <c r="BS5284" s="33">
        <v>92.563959999999994</v>
      </c>
      <c r="BT5284" s="33">
        <v>94.924419999999998</v>
      </c>
      <c r="BU5284" s="33">
        <v>96.319770000000005</v>
      </c>
      <c r="BV5284" s="33">
        <v>96.732560000000007</v>
      </c>
      <c r="BW5284" s="33">
        <v>95.206400000000002</v>
      </c>
      <c r="BX5284" s="33">
        <v>92.305229999999995</v>
      </c>
      <c r="BY5284" s="33">
        <v>86.912790000000001</v>
      </c>
      <c r="BZ5284" s="33">
        <v>81.392439999999993</v>
      </c>
      <c r="CA5284" s="33">
        <v>78.276160000000004</v>
      </c>
      <c r="CB5284" s="33">
        <v>76.857560000000007</v>
      </c>
      <c r="CC5284" s="33">
        <v>75.279070000000004</v>
      </c>
      <c r="DC5284" s="9">
        <v>29.857469999999999</v>
      </c>
      <c r="DD5284" s="9">
        <v>0</v>
      </c>
    </row>
    <row r="5285" spans="1:108" x14ac:dyDescent="0.25">
      <c r="A5285" s="9" t="s">
        <v>42</v>
      </c>
      <c r="B5285" s="9" t="s">
        <v>30</v>
      </c>
      <c r="C5285" s="9" t="s">
        <v>5</v>
      </c>
      <c r="D5285" s="9" t="s">
        <v>41</v>
      </c>
      <c r="E5285" s="9" t="s">
        <v>38</v>
      </c>
      <c r="F5285" s="9">
        <v>2023</v>
      </c>
      <c r="G5285" s="9">
        <v>10</v>
      </c>
      <c r="H5285" s="9"/>
      <c r="BF5285" s="33">
        <v>71.662499999999994</v>
      </c>
      <c r="BG5285" s="33">
        <v>70.612499999999997</v>
      </c>
      <c r="BH5285" s="33">
        <v>69.768749999999997</v>
      </c>
      <c r="BI5285" s="33">
        <v>68.143749999999997</v>
      </c>
      <c r="BJ5285" s="33">
        <v>67.381249999999994</v>
      </c>
      <c r="BK5285" s="33">
        <v>66.768749999999997</v>
      </c>
      <c r="BL5285" s="33">
        <v>65.518749999999997</v>
      </c>
      <c r="BM5285" s="33">
        <v>65.806250000000006</v>
      </c>
      <c r="BN5285" s="33">
        <v>69.224999999999994</v>
      </c>
      <c r="BO5285" s="33">
        <v>73.856250000000003</v>
      </c>
      <c r="BP5285" s="33">
        <v>78.075000000000003</v>
      </c>
      <c r="BQ5285" s="33">
        <v>81.806250000000006</v>
      </c>
      <c r="BR5285" s="33">
        <v>85.868750000000006</v>
      </c>
      <c r="BS5285" s="33">
        <v>89.28125</v>
      </c>
      <c r="BT5285" s="33">
        <v>91.78125</v>
      </c>
      <c r="BU5285" s="33">
        <v>93.3125</v>
      </c>
      <c r="BV5285" s="33">
        <v>93.03125</v>
      </c>
      <c r="BW5285" s="33">
        <v>90.787499999999994</v>
      </c>
      <c r="BX5285" s="33">
        <v>87.40625</v>
      </c>
      <c r="BY5285" s="33">
        <v>83.25</v>
      </c>
      <c r="BZ5285" s="33">
        <v>80.075000000000003</v>
      </c>
      <c r="CA5285" s="33">
        <v>77.393749999999997</v>
      </c>
      <c r="CB5285" s="33">
        <v>75.506249999999994</v>
      </c>
      <c r="CC5285" s="33">
        <v>74.006249999999994</v>
      </c>
      <c r="DC5285" s="9">
        <v>29.857469999999999</v>
      </c>
      <c r="DD5285" s="9">
        <v>0</v>
      </c>
    </row>
    <row r="5286" spans="1:108" x14ac:dyDescent="0.25">
      <c r="A5286" s="9" t="s">
        <v>42</v>
      </c>
      <c r="B5286" s="9" t="s">
        <v>30</v>
      </c>
      <c r="C5286" s="9" t="s">
        <v>5</v>
      </c>
      <c r="D5286" s="9" t="s">
        <v>41</v>
      </c>
      <c r="E5286" s="9" t="s">
        <v>38</v>
      </c>
      <c r="F5286" s="9">
        <v>2024</v>
      </c>
      <c r="G5286" s="9">
        <v>5</v>
      </c>
      <c r="H5286" s="9"/>
      <c r="BF5286" s="33">
        <v>74.829539999999994</v>
      </c>
      <c r="BG5286" s="33">
        <v>72.630679999999998</v>
      </c>
      <c r="BH5286" s="33">
        <v>71.565340000000006</v>
      </c>
      <c r="BI5286" s="33">
        <v>70.642039999999994</v>
      </c>
      <c r="BJ5286" s="33">
        <v>69.96875</v>
      </c>
      <c r="BK5286" s="33">
        <v>68.420460000000006</v>
      </c>
      <c r="BL5286" s="33">
        <v>68.28125</v>
      </c>
      <c r="BM5286" s="33">
        <v>71.451710000000006</v>
      </c>
      <c r="BN5286" s="33">
        <v>75.795460000000006</v>
      </c>
      <c r="BO5286" s="33">
        <v>78.948859999999996</v>
      </c>
      <c r="BP5286" s="33">
        <v>83.005679999999998</v>
      </c>
      <c r="BQ5286" s="33">
        <v>86.096590000000006</v>
      </c>
      <c r="BR5286" s="33">
        <v>88.946020000000004</v>
      </c>
      <c r="BS5286" s="33">
        <v>91.769890000000004</v>
      </c>
      <c r="BT5286" s="33">
        <v>94.085229999999996</v>
      </c>
      <c r="BU5286" s="33">
        <v>95.684659999999994</v>
      </c>
      <c r="BV5286" s="33">
        <v>96.207390000000004</v>
      </c>
      <c r="BW5286" s="33">
        <v>95.698859999999996</v>
      </c>
      <c r="BX5286" s="33">
        <v>93.465909999999994</v>
      </c>
      <c r="BY5286" s="33">
        <v>89.738640000000004</v>
      </c>
      <c r="BZ5286" s="33">
        <v>83.571020000000004</v>
      </c>
      <c r="CA5286" s="33">
        <v>79.144890000000004</v>
      </c>
      <c r="CB5286" s="33">
        <v>77.269890000000004</v>
      </c>
      <c r="CC5286" s="33">
        <v>75.400570000000002</v>
      </c>
      <c r="DC5286" s="9">
        <v>29.857469999999999</v>
      </c>
      <c r="DD5286" s="9">
        <v>0</v>
      </c>
    </row>
    <row r="5287" spans="1:108" x14ac:dyDescent="0.25">
      <c r="A5287" s="9" t="s">
        <v>42</v>
      </c>
      <c r="B5287" s="9" t="s">
        <v>30</v>
      </c>
      <c r="C5287" s="9" t="s">
        <v>5</v>
      </c>
      <c r="D5287" s="9" t="s">
        <v>41</v>
      </c>
      <c r="E5287" s="9" t="s">
        <v>38</v>
      </c>
      <c r="F5287" s="9">
        <v>2024</v>
      </c>
      <c r="G5287" s="9">
        <v>6</v>
      </c>
      <c r="H5287" s="9"/>
      <c r="BF5287" s="33">
        <v>76.340119999999999</v>
      </c>
      <c r="BG5287" s="33">
        <v>75.063959999999994</v>
      </c>
      <c r="BH5287" s="33">
        <v>73.703490000000002</v>
      </c>
      <c r="BI5287" s="33">
        <v>71.764529999999993</v>
      </c>
      <c r="BJ5287" s="33">
        <v>70.773250000000004</v>
      </c>
      <c r="BK5287" s="33">
        <v>69.360470000000007</v>
      </c>
      <c r="BL5287" s="33">
        <v>69.686040000000006</v>
      </c>
      <c r="BM5287" s="33">
        <v>72.866280000000003</v>
      </c>
      <c r="BN5287" s="33">
        <v>77.595929999999996</v>
      </c>
      <c r="BO5287" s="33">
        <v>81.281970000000001</v>
      </c>
      <c r="BP5287" s="33">
        <v>85.156970000000001</v>
      </c>
      <c r="BQ5287" s="33">
        <v>89.229650000000007</v>
      </c>
      <c r="BR5287" s="33">
        <v>92.267439999999993</v>
      </c>
      <c r="BS5287" s="33">
        <v>94.654070000000004</v>
      </c>
      <c r="BT5287" s="33">
        <v>97.488370000000003</v>
      </c>
      <c r="BU5287" s="33">
        <v>99.267439999999993</v>
      </c>
      <c r="BV5287" s="33">
        <v>99.241280000000003</v>
      </c>
      <c r="BW5287" s="33">
        <v>98.633719999999997</v>
      </c>
      <c r="BX5287" s="33">
        <v>96.534880000000001</v>
      </c>
      <c r="BY5287" s="33">
        <v>92.668599999999998</v>
      </c>
      <c r="BZ5287" s="33">
        <v>88.258719999999997</v>
      </c>
      <c r="CA5287" s="33">
        <v>84.162790000000001</v>
      </c>
      <c r="CB5287" s="33">
        <v>81.37791</v>
      </c>
      <c r="CC5287" s="33">
        <v>78.566860000000005</v>
      </c>
      <c r="DC5287" s="9">
        <v>29.857469999999999</v>
      </c>
      <c r="DD5287" s="9">
        <v>0</v>
      </c>
    </row>
    <row r="5288" spans="1:108" x14ac:dyDescent="0.25">
      <c r="A5288" s="9" t="s">
        <v>42</v>
      </c>
      <c r="B5288" s="9" t="s">
        <v>30</v>
      </c>
      <c r="C5288" s="9" t="s">
        <v>5</v>
      </c>
      <c r="D5288" s="9" t="s">
        <v>41</v>
      </c>
      <c r="E5288" s="9" t="s">
        <v>38</v>
      </c>
      <c r="F5288" s="9">
        <v>2024</v>
      </c>
      <c r="G5288" s="9">
        <v>7</v>
      </c>
      <c r="H5288" s="9"/>
      <c r="BF5288" s="33">
        <v>83.186040000000006</v>
      </c>
      <c r="BG5288" s="33">
        <v>81.741280000000003</v>
      </c>
      <c r="BH5288" s="33">
        <v>80.061040000000006</v>
      </c>
      <c r="BI5288" s="33">
        <v>79.273250000000004</v>
      </c>
      <c r="BJ5288" s="33">
        <v>78.610470000000007</v>
      </c>
      <c r="BK5288" s="33">
        <v>77.851749999999996</v>
      </c>
      <c r="BL5288" s="33">
        <v>76.625</v>
      </c>
      <c r="BM5288" s="33">
        <v>78.904070000000004</v>
      </c>
      <c r="BN5288" s="33">
        <v>82.244190000000003</v>
      </c>
      <c r="BO5288" s="33">
        <v>85.555229999999995</v>
      </c>
      <c r="BP5288" s="33">
        <v>89.851749999999996</v>
      </c>
      <c r="BQ5288" s="33">
        <v>94.113370000000003</v>
      </c>
      <c r="BR5288" s="33">
        <v>97.409880000000001</v>
      </c>
      <c r="BS5288" s="33">
        <v>100.6802</v>
      </c>
      <c r="BT5288" s="33">
        <v>102.95059999999999</v>
      </c>
      <c r="BU5288" s="33">
        <v>104.13079999999999</v>
      </c>
      <c r="BV5288" s="33">
        <v>104.4448</v>
      </c>
      <c r="BW5288" s="33">
        <v>104.1512</v>
      </c>
      <c r="BX5288" s="33">
        <v>103.0727</v>
      </c>
      <c r="BY5288" s="33">
        <v>100.09010000000001</v>
      </c>
      <c r="BZ5288" s="33">
        <v>94.369190000000003</v>
      </c>
      <c r="CA5288" s="33">
        <v>89.674419999999998</v>
      </c>
      <c r="CB5288" s="33">
        <v>86.058139999999995</v>
      </c>
      <c r="CC5288" s="33">
        <v>84.552319999999995</v>
      </c>
      <c r="DC5288" s="9">
        <v>29.857469999999999</v>
      </c>
      <c r="DD5288" s="9">
        <v>0</v>
      </c>
    </row>
    <row r="5289" spans="1:108" x14ac:dyDescent="0.25">
      <c r="A5289" s="9" t="s">
        <v>42</v>
      </c>
      <c r="B5289" s="9" t="s">
        <v>30</v>
      </c>
      <c r="C5289" s="9" t="s">
        <v>5</v>
      </c>
      <c r="D5289" s="9" t="s">
        <v>41</v>
      </c>
      <c r="E5289" s="9" t="s">
        <v>38</v>
      </c>
      <c r="F5289" s="9">
        <v>2024</v>
      </c>
      <c r="G5289" s="9">
        <v>8</v>
      </c>
      <c r="H5289" s="9"/>
      <c r="BF5289" s="33">
        <v>80.008719999999997</v>
      </c>
      <c r="BG5289" s="33">
        <v>79.142439999999993</v>
      </c>
      <c r="BH5289" s="33">
        <v>78.375</v>
      </c>
      <c r="BI5289" s="33">
        <v>77.956400000000002</v>
      </c>
      <c r="BJ5289" s="33">
        <v>76.595929999999996</v>
      </c>
      <c r="BK5289" s="33">
        <v>75.944770000000005</v>
      </c>
      <c r="BL5289" s="33">
        <v>75.078490000000002</v>
      </c>
      <c r="BM5289" s="33">
        <v>76.476749999999996</v>
      </c>
      <c r="BN5289" s="33">
        <v>79.177319999999995</v>
      </c>
      <c r="BO5289" s="33">
        <v>82.244190000000003</v>
      </c>
      <c r="BP5289" s="33">
        <v>86.218029999999999</v>
      </c>
      <c r="BQ5289" s="33">
        <v>90.781970000000001</v>
      </c>
      <c r="BR5289" s="33">
        <v>94.031970000000001</v>
      </c>
      <c r="BS5289" s="33">
        <v>97.293599999999998</v>
      </c>
      <c r="BT5289" s="33">
        <v>99.688959999999994</v>
      </c>
      <c r="BU5289" s="33">
        <v>101.20059999999999</v>
      </c>
      <c r="BV5289" s="33">
        <v>101.9448</v>
      </c>
      <c r="BW5289" s="33">
        <v>101.4273</v>
      </c>
      <c r="BX5289" s="33">
        <v>99.177319999999995</v>
      </c>
      <c r="BY5289" s="33">
        <v>94.953490000000002</v>
      </c>
      <c r="BZ5289" s="33">
        <v>89.023250000000004</v>
      </c>
      <c r="CA5289" s="33">
        <v>84.906970000000001</v>
      </c>
      <c r="CB5289" s="33">
        <v>82.424419999999998</v>
      </c>
      <c r="CC5289" s="33">
        <v>80.375</v>
      </c>
      <c r="DC5289" s="9">
        <v>29.857469999999999</v>
      </c>
      <c r="DD5289" s="9">
        <v>0</v>
      </c>
    </row>
    <row r="5290" spans="1:108" x14ac:dyDescent="0.25">
      <c r="A5290" s="9" t="s">
        <v>42</v>
      </c>
      <c r="B5290" s="9" t="s">
        <v>30</v>
      </c>
      <c r="C5290" s="9" t="s">
        <v>5</v>
      </c>
      <c r="D5290" s="9" t="s">
        <v>41</v>
      </c>
      <c r="E5290" s="9" t="s">
        <v>38</v>
      </c>
      <c r="F5290" s="9">
        <v>2024</v>
      </c>
      <c r="G5290" s="9">
        <v>9</v>
      </c>
      <c r="H5290" s="9"/>
      <c r="BF5290" s="33">
        <v>76.293599999999998</v>
      </c>
      <c r="BG5290" s="33">
        <v>74.453490000000002</v>
      </c>
      <c r="BH5290" s="33">
        <v>73.62209</v>
      </c>
      <c r="BI5290" s="33">
        <v>71.654070000000004</v>
      </c>
      <c r="BJ5290" s="33">
        <v>70.680229999999995</v>
      </c>
      <c r="BK5290" s="33">
        <v>70.090119999999999</v>
      </c>
      <c r="BL5290" s="33">
        <v>68.918599999999998</v>
      </c>
      <c r="BM5290" s="33">
        <v>69.328490000000002</v>
      </c>
      <c r="BN5290" s="33">
        <v>73.25291</v>
      </c>
      <c r="BO5290" s="33">
        <v>78.526160000000004</v>
      </c>
      <c r="BP5290" s="33">
        <v>82.720929999999996</v>
      </c>
      <c r="BQ5290" s="33">
        <v>86.319770000000005</v>
      </c>
      <c r="BR5290" s="33">
        <v>89.767439999999993</v>
      </c>
      <c r="BS5290" s="33">
        <v>92.563959999999994</v>
      </c>
      <c r="BT5290" s="33">
        <v>94.924419999999998</v>
      </c>
      <c r="BU5290" s="33">
        <v>96.319770000000005</v>
      </c>
      <c r="BV5290" s="33">
        <v>96.732560000000007</v>
      </c>
      <c r="BW5290" s="33">
        <v>95.206400000000002</v>
      </c>
      <c r="BX5290" s="33">
        <v>92.305229999999995</v>
      </c>
      <c r="BY5290" s="33">
        <v>86.912790000000001</v>
      </c>
      <c r="BZ5290" s="33">
        <v>81.392439999999993</v>
      </c>
      <c r="CA5290" s="33">
        <v>78.276160000000004</v>
      </c>
      <c r="CB5290" s="33">
        <v>76.857560000000007</v>
      </c>
      <c r="CC5290" s="33">
        <v>75.279070000000004</v>
      </c>
      <c r="DC5290" s="9">
        <v>29.857469999999999</v>
      </c>
      <c r="DD5290" s="9">
        <v>0</v>
      </c>
    </row>
    <row r="5291" spans="1:108" x14ac:dyDescent="0.25">
      <c r="A5291" s="9" t="s">
        <v>42</v>
      </c>
      <c r="B5291" s="9" t="s">
        <v>30</v>
      </c>
      <c r="C5291" s="9" t="s">
        <v>5</v>
      </c>
      <c r="D5291" s="9" t="s">
        <v>41</v>
      </c>
      <c r="E5291" s="9" t="s">
        <v>38</v>
      </c>
      <c r="F5291" s="9">
        <v>2024</v>
      </c>
      <c r="G5291" s="9">
        <v>10</v>
      </c>
      <c r="H5291" s="9"/>
      <c r="BF5291" s="33">
        <v>71.662499999999994</v>
      </c>
      <c r="BG5291" s="33">
        <v>70.612499999999997</v>
      </c>
      <c r="BH5291" s="33">
        <v>69.768749999999997</v>
      </c>
      <c r="BI5291" s="33">
        <v>68.143749999999997</v>
      </c>
      <c r="BJ5291" s="33">
        <v>67.381249999999994</v>
      </c>
      <c r="BK5291" s="33">
        <v>66.768749999999997</v>
      </c>
      <c r="BL5291" s="33">
        <v>65.518749999999997</v>
      </c>
      <c r="BM5291" s="33">
        <v>65.806250000000006</v>
      </c>
      <c r="BN5291" s="33">
        <v>69.224999999999994</v>
      </c>
      <c r="BO5291" s="33">
        <v>73.856250000000003</v>
      </c>
      <c r="BP5291" s="33">
        <v>78.075000000000003</v>
      </c>
      <c r="BQ5291" s="33">
        <v>81.806250000000006</v>
      </c>
      <c r="BR5291" s="33">
        <v>85.868750000000006</v>
      </c>
      <c r="BS5291" s="33">
        <v>89.28125</v>
      </c>
      <c r="BT5291" s="33">
        <v>91.78125</v>
      </c>
      <c r="BU5291" s="33">
        <v>93.3125</v>
      </c>
      <c r="BV5291" s="33">
        <v>93.03125</v>
      </c>
      <c r="BW5291" s="33">
        <v>90.787499999999994</v>
      </c>
      <c r="BX5291" s="33">
        <v>87.40625</v>
      </c>
      <c r="BY5291" s="33">
        <v>83.25</v>
      </c>
      <c r="BZ5291" s="33">
        <v>80.075000000000003</v>
      </c>
      <c r="CA5291" s="33">
        <v>77.393749999999997</v>
      </c>
      <c r="CB5291" s="33">
        <v>75.506249999999994</v>
      </c>
      <c r="CC5291" s="33">
        <v>74.006249999999994</v>
      </c>
      <c r="DC5291" s="9">
        <v>29.857469999999999</v>
      </c>
      <c r="DD5291" s="9">
        <v>0</v>
      </c>
    </row>
    <row r="5292" spans="1:108" x14ac:dyDescent="0.25">
      <c r="A5292" s="9" t="s">
        <v>42</v>
      </c>
      <c r="B5292" s="9" t="s">
        <v>30</v>
      </c>
      <c r="C5292" s="9" t="s">
        <v>5</v>
      </c>
      <c r="D5292" s="9" t="s">
        <v>41</v>
      </c>
      <c r="E5292" s="9" t="s">
        <v>38</v>
      </c>
      <c r="F5292" s="9">
        <v>2025</v>
      </c>
      <c r="G5292" s="9">
        <v>5</v>
      </c>
      <c r="H5292" s="9"/>
      <c r="BF5292" s="33">
        <v>74.829539999999994</v>
      </c>
      <c r="BG5292" s="33">
        <v>72.630679999999998</v>
      </c>
      <c r="BH5292" s="33">
        <v>71.565340000000006</v>
      </c>
      <c r="BI5292" s="33">
        <v>70.642039999999994</v>
      </c>
      <c r="BJ5292" s="33">
        <v>69.96875</v>
      </c>
      <c r="BK5292" s="33">
        <v>68.420460000000006</v>
      </c>
      <c r="BL5292" s="33">
        <v>68.28125</v>
      </c>
      <c r="BM5292" s="33">
        <v>71.451710000000006</v>
      </c>
      <c r="BN5292" s="33">
        <v>75.795460000000006</v>
      </c>
      <c r="BO5292" s="33">
        <v>78.948859999999996</v>
      </c>
      <c r="BP5292" s="33">
        <v>83.005679999999998</v>
      </c>
      <c r="BQ5292" s="33">
        <v>86.096590000000006</v>
      </c>
      <c r="BR5292" s="33">
        <v>88.946020000000004</v>
      </c>
      <c r="BS5292" s="33">
        <v>91.769890000000004</v>
      </c>
      <c r="BT5292" s="33">
        <v>94.085229999999996</v>
      </c>
      <c r="BU5292" s="33">
        <v>95.684659999999994</v>
      </c>
      <c r="BV5292" s="33">
        <v>96.207390000000004</v>
      </c>
      <c r="BW5292" s="33">
        <v>95.698859999999996</v>
      </c>
      <c r="BX5292" s="33">
        <v>93.465909999999994</v>
      </c>
      <c r="BY5292" s="33">
        <v>89.738640000000004</v>
      </c>
      <c r="BZ5292" s="33">
        <v>83.571020000000004</v>
      </c>
      <c r="CA5292" s="33">
        <v>79.144890000000004</v>
      </c>
      <c r="CB5292" s="33">
        <v>77.269890000000004</v>
      </c>
      <c r="CC5292" s="33">
        <v>75.400570000000002</v>
      </c>
      <c r="DC5292" s="9">
        <v>29.857469999999999</v>
      </c>
      <c r="DD5292" s="9">
        <v>0</v>
      </c>
    </row>
    <row r="5293" spans="1:108" x14ac:dyDescent="0.25">
      <c r="A5293" s="9" t="s">
        <v>42</v>
      </c>
      <c r="B5293" s="9" t="s">
        <v>30</v>
      </c>
      <c r="C5293" s="9" t="s">
        <v>5</v>
      </c>
      <c r="D5293" s="9" t="s">
        <v>41</v>
      </c>
      <c r="E5293" s="9" t="s">
        <v>38</v>
      </c>
      <c r="F5293" s="9">
        <v>2025</v>
      </c>
      <c r="G5293" s="9">
        <v>6</v>
      </c>
      <c r="H5293" s="9"/>
      <c r="BF5293" s="33">
        <v>76.340119999999999</v>
      </c>
      <c r="BG5293" s="33">
        <v>75.063959999999994</v>
      </c>
      <c r="BH5293" s="33">
        <v>73.703490000000002</v>
      </c>
      <c r="BI5293" s="33">
        <v>71.764529999999993</v>
      </c>
      <c r="BJ5293" s="33">
        <v>70.773250000000004</v>
      </c>
      <c r="BK5293" s="33">
        <v>69.360470000000007</v>
      </c>
      <c r="BL5293" s="33">
        <v>69.686040000000006</v>
      </c>
      <c r="BM5293" s="33">
        <v>72.866280000000003</v>
      </c>
      <c r="BN5293" s="33">
        <v>77.595929999999996</v>
      </c>
      <c r="BO5293" s="33">
        <v>81.281970000000001</v>
      </c>
      <c r="BP5293" s="33">
        <v>85.156970000000001</v>
      </c>
      <c r="BQ5293" s="33">
        <v>89.229650000000007</v>
      </c>
      <c r="BR5293" s="33">
        <v>92.267439999999993</v>
      </c>
      <c r="BS5293" s="33">
        <v>94.654070000000004</v>
      </c>
      <c r="BT5293" s="33">
        <v>97.488370000000003</v>
      </c>
      <c r="BU5293" s="33">
        <v>99.267439999999993</v>
      </c>
      <c r="BV5293" s="33">
        <v>99.241280000000003</v>
      </c>
      <c r="BW5293" s="33">
        <v>98.633719999999997</v>
      </c>
      <c r="BX5293" s="33">
        <v>96.534880000000001</v>
      </c>
      <c r="BY5293" s="33">
        <v>92.668599999999998</v>
      </c>
      <c r="BZ5293" s="33">
        <v>88.258719999999997</v>
      </c>
      <c r="CA5293" s="33">
        <v>84.162790000000001</v>
      </c>
      <c r="CB5293" s="33">
        <v>81.37791</v>
      </c>
      <c r="CC5293" s="33">
        <v>78.566860000000005</v>
      </c>
      <c r="DC5293" s="9">
        <v>29.857469999999999</v>
      </c>
      <c r="DD5293" s="9">
        <v>0</v>
      </c>
    </row>
    <row r="5294" spans="1:108" x14ac:dyDescent="0.25">
      <c r="A5294" s="9" t="s">
        <v>42</v>
      </c>
      <c r="B5294" s="9" t="s">
        <v>30</v>
      </c>
      <c r="C5294" s="9" t="s">
        <v>5</v>
      </c>
      <c r="D5294" s="9" t="s">
        <v>41</v>
      </c>
      <c r="E5294" s="9" t="s">
        <v>38</v>
      </c>
      <c r="F5294" s="9">
        <v>2025</v>
      </c>
      <c r="G5294" s="9">
        <v>7</v>
      </c>
      <c r="H5294" s="9"/>
      <c r="BF5294" s="33">
        <v>83.186040000000006</v>
      </c>
      <c r="BG5294" s="33">
        <v>81.741280000000003</v>
      </c>
      <c r="BH5294" s="33">
        <v>80.061040000000006</v>
      </c>
      <c r="BI5294" s="33">
        <v>79.273250000000004</v>
      </c>
      <c r="BJ5294" s="33">
        <v>78.610470000000007</v>
      </c>
      <c r="BK5294" s="33">
        <v>77.851749999999996</v>
      </c>
      <c r="BL5294" s="33">
        <v>76.625</v>
      </c>
      <c r="BM5294" s="33">
        <v>78.904070000000004</v>
      </c>
      <c r="BN5294" s="33">
        <v>82.244190000000003</v>
      </c>
      <c r="BO5294" s="33">
        <v>85.555229999999995</v>
      </c>
      <c r="BP5294" s="33">
        <v>89.851749999999996</v>
      </c>
      <c r="BQ5294" s="33">
        <v>94.113370000000003</v>
      </c>
      <c r="BR5294" s="33">
        <v>97.409880000000001</v>
      </c>
      <c r="BS5294" s="33">
        <v>100.6802</v>
      </c>
      <c r="BT5294" s="33">
        <v>102.95059999999999</v>
      </c>
      <c r="BU5294" s="33">
        <v>104.13079999999999</v>
      </c>
      <c r="BV5294" s="33">
        <v>104.4448</v>
      </c>
      <c r="BW5294" s="33">
        <v>104.1512</v>
      </c>
      <c r="BX5294" s="33">
        <v>103.0727</v>
      </c>
      <c r="BY5294" s="33">
        <v>100.09010000000001</v>
      </c>
      <c r="BZ5294" s="33">
        <v>94.369190000000003</v>
      </c>
      <c r="CA5294" s="33">
        <v>89.674419999999998</v>
      </c>
      <c r="CB5294" s="33">
        <v>86.058139999999995</v>
      </c>
      <c r="CC5294" s="33">
        <v>84.552319999999995</v>
      </c>
      <c r="DC5294" s="9">
        <v>29.857469999999999</v>
      </c>
      <c r="DD5294" s="9">
        <v>0</v>
      </c>
    </row>
    <row r="5295" spans="1:108" x14ac:dyDescent="0.25">
      <c r="A5295" s="9" t="s">
        <v>42</v>
      </c>
      <c r="B5295" s="9" t="s">
        <v>30</v>
      </c>
      <c r="C5295" s="9" t="s">
        <v>5</v>
      </c>
      <c r="D5295" s="9" t="s">
        <v>41</v>
      </c>
      <c r="E5295" s="9" t="s">
        <v>38</v>
      </c>
      <c r="F5295" s="9">
        <v>2025</v>
      </c>
      <c r="G5295" s="9">
        <v>8</v>
      </c>
      <c r="H5295" s="9"/>
      <c r="BF5295" s="33">
        <v>80.008719999999997</v>
      </c>
      <c r="BG5295" s="33">
        <v>79.142439999999993</v>
      </c>
      <c r="BH5295" s="33">
        <v>78.375</v>
      </c>
      <c r="BI5295" s="33">
        <v>77.956400000000002</v>
      </c>
      <c r="BJ5295" s="33">
        <v>76.595929999999996</v>
      </c>
      <c r="BK5295" s="33">
        <v>75.944770000000005</v>
      </c>
      <c r="BL5295" s="33">
        <v>75.078490000000002</v>
      </c>
      <c r="BM5295" s="33">
        <v>76.476749999999996</v>
      </c>
      <c r="BN5295" s="33">
        <v>79.177319999999995</v>
      </c>
      <c r="BO5295" s="33">
        <v>82.244190000000003</v>
      </c>
      <c r="BP5295" s="33">
        <v>86.218029999999999</v>
      </c>
      <c r="BQ5295" s="33">
        <v>90.781970000000001</v>
      </c>
      <c r="BR5295" s="33">
        <v>94.031970000000001</v>
      </c>
      <c r="BS5295" s="33">
        <v>97.293599999999998</v>
      </c>
      <c r="BT5295" s="33">
        <v>99.688959999999994</v>
      </c>
      <c r="BU5295" s="33">
        <v>101.20059999999999</v>
      </c>
      <c r="BV5295" s="33">
        <v>101.9448</v>
      </c>
      <c r="BW5295" s="33">
        <v>101.4273</v>
      </c>
      <c r="BX5295" s="33">
        <v>99.177319999999995</v>
      </c>
      <c r="BY5295" s="33">
        <v>94.953490000000002</v>
      </c>
      <c r="BZ5295" s="33">
        <v>89.023250000000004</v>
      </c>
      <c r="CA5295" s="33">
        <v>84.906970000000001</v>
      </c>
      <c r="CB5295" s="33">
        <v>82.424419999999998</v>
      </c>
      <c r="CC5295" s="33">
        <v>80.375</v>
      </c>
      <c r="DC5295" s="9">
        <v>29.857469999999999</v>
      </c>
      <c r="DD5295" s="9">
        <v>0</v>
      </c>
    </row>
    <row r="5296" spans="1:108" x14ac:dyDescent="0.25">
      <c r="A5296" s="9" t="s">
        <v>42</v>
      </c>
      <c r="B5296" s="9" t="s">
        <v>30</v>
      </c>
      <c r="C5296" s="9" t="s">
        <v>5</v>
      </c>
      <c r="D5296" s="9" t="s">
        <v>41</v>
      </c>
      <c r="E5296" s="9" t="s">
        <v>38</v>
      </c>
      <c r="F5296" s="9">
        <v>2025</v>
      </c>
      <c r="G5296" s="9">
        <v>9</v>
      </c>
      <c r="H5296" s="9"/>
      <c r="BF5296" s="33">
        <v>76.293599999999998</v>
      </c>
      <c r="BG5296" s="33">
        <v>74.453490000000002</v>
      </c>
      <c r="BH5296" s="33">
        <v>73.62209</v>
      </c>
      <c r="BI5296" s="33">
        <v>71.654070000000004</v>
      </c>
      <c r="BJ5296" s="33">
        <v>70.680229999999995</v>
      </c>
      <c r="BK5296" s="33">
        <v>70.090119999999999</v>
      </c>
      <c r="BL5296" s="33">
        <v>68.918599999999998</v>
      </c>
      <c r="BM5296" s="33">
        <v>69.328490000000002</v>
      </c>
      <c r="BN5296" s="33">
        <v>73.25291</v>
      </c>
      <c r="BO5296" s="33">
        <v>78.526160000000004</v>
      </c>
      <c r="BP5296" s="33">
        <v>82.720929999999996</v>
      </c>
      <c r="BQ5296" s="33">
        <v>86.319770000000005</v>
      </c>
      <c r="BR5296" s="33">
        <v>89.767439999999993</v>
      </c>
      <c r="BS5296" s="33">
        <v>92.563959999999994</v>
      </c>
      <c r="BT5296" s="33">
        <v>94.924419999999998</v>
      </c>
      <c r="BU5296" s="33">
        <v>96.319770000000005</v>
      </c>
      <c r="BV5296" s="33">
        <v>96.732560000000007</v>
      </c>
      <c r="BW5296" s="33">
        <v>95.206400000000002</v>
      </c>
      <c r="BX5296" s="33">
        <v>92.305229999999995</v>
      </c>
      <c r="BY5296" s="33">
        <v>86.912790000000001</v>
      </c>
      <c r="BZ5296" s="33">
        <v>81.392439999999993</v>
      </c>
      <c r="CA5296" s="33">
        <v>78.276160000000004</v>
      </c>
      <c r="CB5296" s="33">
        <v>76.857560000000007</v>
      </c>
      <c r="CC5296" s="33">
        <v>75.279070000000004</v>
      </c>
      <c r="DC5296" s="9">
        <v>29.857469999999999</v>
      </c>
      <c r="DD5296" s="9">
        <v>0</v>
      </c>
    </row>
    <row r="5297" spans="1:108" x14ac:dyDescent="0.25">
      <c r="A5297" s="9" t="s">
        <v>42</v>
      </c>
      <c r="B5297" s="9" t="s">
        <v>30</v>
      </c>
      <c r="C5297" s="9" t="s">
        <v>5</v>
      </c>
      <c r="D5297" s="9" t="s">
        <v>41</v>
      </c>
      <c r="E5297" s="9" t="s">
        <v>38</v>
      </c>
      <c r="F5297" s="9">
        <v>2025</v>
      </c>
      <c r="G5297" s="9">
        <v>10</v>
      </c>
      <c r="H5297" s="9"/>
      <c r="BF5297" s="33">
        <v>71.662499999999994</v>
      </c>
      <c r="BG5297" s="33">
        <v>70.612499999999997</v>
      </c>
      <c r="BH5297" s="33">
        <v>69.768749999999997</v>
      </c>
      <c r="BI5297" s="33">
        <v>68.143749999999997</v>
      </c>
      <c r="BJ5297" s="33">
        <v>67.381249999999994</v>
      </c>
      <c r="BK5297" s="33">
        <v>66.768749999999997</v>
      </c>
      <c r="BL5297" s="33">
        <v>65.518749999999997</v>
      </c>
      <c r="BM5297" s="33">
        <v>65.806250000000006</v>
      </c>
      <c r="BN5297" s="33">
        <v>69.224999999999994</v>
      </c>
      <c r="BO5297" s="33">
        <v>73.856250000000003</v>
      </c>
      <c r="BP5297" s="33">
        <v>78.075000000000003</v>
      </c>
      <c r="BQ5297" s="33">
        <v>81.806250000000006</v>
      </c>
      <c r="BR5297" s="33">
        <v>85.868750000000006</v>
      </c>
      <c r="BS5297" s="33">
        <v>89.28125</v>
      </c>
      <c r="BT5297" s="33">
        <v>91.78125</v>
      </c>
      <c r="BU5297" s="33">
        <v>93.3125</v>
      </c>
      <c r="BV5297" s="33">
        <v>93.03125</v>
      </c>
      <c r="BW5297" s="33">
        <v>90.787499999999994</v>
      </c>
      <c r="BX5297" s="33">
        <v>87.40625</v>
      </c>
      <c r="BY5297" s="33">
        <v>83.25</v>
      </c>
      <c r="BZ5297" s="33">
        <v>80.075000000000003</v>
      </c>
      <c r="CA5297" s="33">
        <v>77.393749999999997</v>
      </c>
      <c r="CB5297" s="33">
        <v>75.506249999999994</v>
      </c>
      <c r="CC5297" s="33">
        <v>74.006249999999994</v>
      </c>
      <c r="DC5297" s="9">
        <v>29.857469999999999</v>
      </c>
      <c r="DD5297" s="9">
        <v>0</v>
      </c>
    </row>
    <row r="5298" spans="1:108" x14ac:dyDescent="0.25">
      <c r="A5298" s="9" t="s">
        <v>42</v>
      </c>
      <c r="B5298" s="9" t="s">
        <v>30</v>
      </c>
      <c r="C5298" s="9" t="s">
        <v>5</v>
      </c>
      <c r="D5298" s="9" t="s">
        <v>41</v>
      </c>
      <c r="E5298" s="9" t="s">
        <v>38</v>
      </c>
      <c r="F5298" s="9">
        <v>2026</v>
      </c>
      <c r="G5298" s="9">
        <v>5</v>
      </c>
      <c r="H5298" s="9"/>
      <c r="BF5298" s="33">
        <v>74.829539999999994</v>
      </c>
      <c r="BG5298" s="33">
        <v>72.630679999999998</v>
      </c>
      <c r="BH5298" s="33">
        <v>71.565340000000006</v>
      </c>
      <c r="BI5298" s="33">
        <v>70.642039999999994</v>
      </c>
      <c r="BJ5298" s="33">
        <v>69.96875</v>
      </c>
      <c r="BK5298" s="33">
        <v>68.420460000000006</v>
      </c>
      <c r="BL5298" s="33">
        <v>68.28125</v>
      </c>
      <c r="BM5298" s="33">
        <v>71.451710000000006</v>
      </c>
      <c r="BN5298" s="33">
        <v>75.795460000000006</v>
      </c>
      <c r="BO5298" s="33">
        <v>78.948859999999996</v>
      </c>
      <c r="BP5298" s="33">
        <v>83.005679999999998</v>
      </c>
      <c r="BQ5298" s="33">
        <v>86.096590000000006</v>
      </c>
      <c r="BR5298" s="33">
        <v>88.946020000000004</v>
      </c>
      <c r="BS5298" s="33">
        <v>91.769890000000004</v>
      </c>
      <c r="BT5298" s="33">
        <v>94.085229999999996</v>
      </c>
      <c r="BU5298" s="33">
        <v>95.684659999999994</v>
      </c>
      <c r="BV5298" s="33">
        <v>96.207390000000004</v>
      </c>
      <c r="BW5298" s="33">
        <v>95.698859999999996</v>
      </c>
      <c r="BX5298" s="33">
        <v>93.465909999999994</v>
      </c>
      <c r="BY5298" s="33">
        <v>89.738640000000004</v>
      </c>
      <c r="BZ5298" s="33">
        <v>83.571020000000004</v>
      </c>
      <c r="CA5298" s="33">
        <v>79.144890000000004</v>
      </c>
      <c r="CB5298" s="33">
        <v>77.269890000000004</v>
      </c>
      <c r="CC5298" s="33">
        <v>75.400570000000002</v>
      </c>
      <c r="DC5298" s="9">
        <v>29.857469999999999</v>
      </c>
      <c r="DD5298" s="9">
        <v>0</v>
      </c>
    </row>
    <row r="5299" spans="1:108" x14ac:dyDescent="0.25">
      <c r="A5299" s="9" t="s">
        <v>42</v>
      </c>
      <c r="B5299" s="9" t="s">
        <v>30</v>
      </c>
      <c r="C5299" s="9" t="s">
        <v>5</v>
      </c>
      <c r="D5299" s="9" t="s">
        <v>41</v>
      </c>
      <c r="E5299" s="9" t="s">
        <v>38</v>
      </c>
      <c r="F5299" s="9">
        <v>2026</v>
      </c>
      <c r="G5299" s="9">
        <v>6</v>
      </c>
      <c r="H5299" s="9"/>
      <c r="BF5299" s="33">
        <v>76.340119999999999</v>
      </c>
      <c r="BG5299" s="33">
        <v>75.063959999999994</v>
      </c>
      <c r="BH5299" s="33">
        <v>73.703490000000002</v>
      </c>
      <c r="BI5299" s="33">
        <v>71.764529999999993</v>
      </c>
      <c r="BJ5299" s="33">
        <v>70.773250000000004</v>
      </c>
      <c r="BK5299" s="33">
        <v>69.360470000000007</v>
      </c>
      <c r="BL5299" s="33">
        <v>69.686040000000006</v>
      </c>
      <c r="BM5299" s="33">
        <v>72.866280000000003</v>
      </c>
      <c r="BN5299" s="33">
        <v>77.595929999999996</v>
      </c>
      <c r="BO5299" s="33">
        <v>81.281970000000001</v>
      </c>
      <c r="BP5299" s="33">
        <v>85.156970000000001</v>
      </c>
      <c r="BQ5299" s="33">
        <v>89.229650000000007</v>
      </c>
      <c r="BR5299" s="33">
        <v>92.267439999999993</v>
      </c>
      <c r="BS5299" s="33">
        <v>94.654070000000004</v>
      </c>
      <c r="BT5299" s="33">
        <v>97.488370000000003</v>
      </c>
      <c r="BU5299" s="33">
        <v>99.267439999999993</v>
      </c>
      <c r="BV5299" s="33">
        <v>99.241280000000003</v>
      </c>
      <c r="BW5299" s="33">
        <v>98.633719999999997</v>
      </c>
      <c r="BX5299" s="33">
        <v>96.534880000000001</v>
      </c>
      <c r="BY5299" s="33">
        <v>92.668599999999998</v>
      </c>
      <c r="BZ5299" s="33">
        <v>88.258719999999997</v>
      </c>
      <c r="CA5299" s="33">
        <v>84.162790000000001</v>
      </c>
      <c r="CB5299" s="33">
        <v>81.37791</v>
      </c>
      <c r="CC5299" s="33">
        <v>78.566860000000005</v>
      </c>
      <c r="DC5299" s="9">
        <v>29.857469999999999</v>
      </c>
      <c r="DD5299" s="9">
        <v>0</v>
      </c>
    </row>
    <row r="5300" spans="1:108" x14ac:dyDescent="0.25">
      <c r="A5300" s="9" t="s">
        <v>42</v>
      </c>
      <c r="B5300" s="9" t="s">
        <v>30</v>
      </c>
      <c r="C5300" s="9" t="s">
        <v>5</v>
      </c>
      <c r="D5300" s="9" t="s">
        <v>41</v>
      </c>
      <c r="E5300" s="9" t="s">
        <v>38</v>
      </c>
      <c r="F5300" s="9">
        <v>2026</v>
      </c>
      <c r="G5300" s="9">
        <v>7</v>
      </c>
      <c r="H5300" s="9"/>
      <c r="BF5300" s="33">
        <v>83.186040000000006</v>
      </c>
      <c r="BG5300" s="33">
        <v>81.741280000000003</v>
      </c>
      <c r="BH5300" s="33">
        <v>80.061040000000006</v>
      </c>
      <c r="BI5300" s="33">
        <v>79.273250000000004</v>
      </c>
      <c r="BJ5300" s="33">
        <v>78.610470000000007</v>
      </c>
      <c r="BK5300" s="33">
        <v>77.851749999999996</v>
      </c>
      <c r="BL5300" s="33">
        <v>76.625</v>
      </c>
      <c r="BM5300" s="33">
        <v>78.904070000000004</v>
      </c>
      <c r="BN5300" s="33">
        <v>82.244190000000003</v>
      </c>
      <c r="BO5300" s="33">
        <v>85.555229999999995</v>
      </c>
      <c r="BP5300" s="33">
        <v>89.851749999999996</v>
      </c>
      <c r="BQ5300" s="33">
        <v>94.113370000000003</v>
      </c>
      <c r="BR5300" s="33">
        <v>97.409880000000001</v>
      </c>
      <c r="BS5300" s="33">
        <v>100.6802</v>
      </c>
      <c r="BT5300" s="33">
        <v>102.95059999999999</v>
      </c>
      <c r="BU5300" s="33">
        <v>104.13079999999999</v>
      </c>
      <c r="BV5300" s="33">
        <v>104.4448</v>
      </c>
      <c r="BW5300" s="33">
        <v>104.1512</v>
      </c>
      <c r="BX5300" s="33">
        <v>103.0727</v>
      </c>
      <c r="BY5300" s="33">
        <v>100.09010000000001</v>
      </c>
      <c r="BZ5300" s="33">
        <v>94.369190000000003</v>
      </c>
      <c r="CA5300" s="33">
        <v>89.674419999999998</v>
      </c>
      <c r="CB5300" s="33">
        <v>86.058139999999995</v>
      </c>
      <c r="CC5300" s="33">
        <v>84.552319999999995</v>
      </c>
      <c r="DC5300" s="9">
        <v>29.857469999999999</v>
      </c>
      <c r="DD5300" s="9">
        <v>0</v>
      </c>
    </row>
    <row r="5301" spans="1:108" x14ac:dyDescent="0.25">
      <c r="A5301" s="9" t="s">
        <v>42</v>
      </c>
      <c r="B5301" s="9" t="s">
        <v>30</v>
      </c>
      <c r="C5301" s="9" t="s">
        <v>5</v>
      </c>
      <c r="D5301" s="9" t="s">
        <v>41</v>
      </c>
      <c r="E5301" s="9" t="s">
        <v>38</v>
      </c>
      <c r="F5301" s="9">
        <v>2026</v>
      </c>
      <c r="G5301" s="9">
        <v>8</v>
      </c>
      <c r="H5301" s="9"/>
      <c r="BF5301" s="33">
        <v>80.008719999999997</v>
      </c>
      <c r="BG5301" s="33">
        <v>79.142439999999993</v>
      </c>
      <c r="BH5301" s="33">
        <v>78.375</v>
      </c>
      <c r="BI5301" s="33">
        <v>77.956400000000002</v>
      </c>
      <c r="BJ5301" s="33">
        <v>76.595929999999996</v>
      </c>
      <c r="BK5301" s="33">
        <v>75.944770000000005</v>
      </c>
      <c r="BL5301" s="33">
        <v>75.078490000000002</v>
      </c>
      <c r="BM5301" s="33">
        <v>76.476749999999996</v>
      </c>
      <c r="BN5301" s="33">
        <v>79.177319999999995</v>
      </c>
      <c r="BO5301" s="33">
        <v>82.244190000000003</v>
      </c>
      <c r="BP5301" s="33">
        <v>86.218029999999999</v>
      </c>
      <c r="BQ5301" s="33">
        <v>90.781970000000001</v>
      </c>
      <c r="BR5301" s="33">
        <v>94.031970000000001</v>
      </c>
      <c r="BS5301" s="33">
        <v>97.293599999999998</v>
      </c>
      <c r="BT5301" s="33">
        <v>99.688959999999994</v>
      </c>
      <c r="BU5301" s="33">
        <v>101.20059999999999</v>
      </c>
      <c r="BV5301" s="33">
        <v>101.9448</v>
      </c>
      <c r="BW5301" s="33">
        <v>101.4273</v>
      </c>
      <c r="BX5301" s="33">
        <v>99.177319999999995</v>
      </c>
      <c r="BY5301" s="33">
        <v>94.953490000000002</v>
      </c>
      <c r="BZ5301" s="33">
        <v>89.023250000000004</v>
      </c>
      <c r="CA5301" s="33">
        <v>84.906970000000001</v>
      </c>
      <c r="CB5301" s="33">
        <v>82.424419999999998</v>
      </c>
      <c r="CC5301" s="33">
        <v>80.375</v>
      </c>
      <c r="DC5301" s="9">
        <v>29.857469999999999</v>
      </c>
      <c r="DD5301" s="9">
        <v>0</v>
      </c>
    </row>
    <row r="5302" spans="1:108" x14ac:dyDescent="0.25">
      <c r="A5302" s="9" t="s">
        <v>42</v>
      </c>
      <c r="B5302" s="9" t="s">
        <v>30</v>
      </c>
      <c r="C5302" s="9" t="s">
        <v>5</v>
      </c>
      <c r="D5302" s="9" t="s">
        <v>41</v>
      </c>
      <c r="E5302" s="9" t="s">
        <v>38</v>
      </c>
      <c r="F5302" s="9">
        <v>2026</v>
      </c>
      <c r="G5302" s="9">
        <v>9</v>
      </c>
      <c r="H5302" s="9"/>
      <c r="BF5302" s="33">
        <v>76.293599999999998</v>
      </c>
      <c r="BG5302" s="33">
        <v>74.453490000000002</v>
      </c>
      <c r="BH5302" s="33">
        <v>73.62209</v>
      </c>
      <c r="BI5302" s="33">
        <v>71.654070000000004</v>
      </c>
      <c r="BJ5302" s="33">
        <v>70.680229999999995</v>
      </c>
      <c r="BK5302" s="33">
        <v>70.090119999999999</v>
      </c>
      <c r="BL5302" s="33">
        <v>68.918599999999998</v>
      </c>
      <c r="BM5302" s="33">
        <v>69.328490000000002</v>
      </c>
      <c r="BN5302" s="33">
        <v>73.25291</v>
      </c>
      <c r="BO5302" s="33">
        <v>78.526160000000004</v>
      </c>
      <c r="BP5302" s="33">
        <v>82.720929999999996</v>
      </c>
      <c r="BQ5302" s="33">
        <v>86.319770000000005</v>
      </c>
      <c r="BR5302" s="33">
        <v>89.767439999999993</v>
      </c>
      <c r="BS5302" s="33">
        <v>92.563959999999994</v>
      </c>
      <c r="BT5302" s="33">
        <v>94.924419999999998</v>
      </c>
      <c r="BU5302" s="33">
        <v>96.319770000000005</v>
      </c>
      <c r="BV5302" s="33">
        <v>96.732560000000007</v>
      </c>
      <c r="BW5302" s="33">
        <v>95.206400000000002</v>
      </c>
      <c r="BX5302" s="33">
        <v>92.305229999999995</v>
      </c>
      <c r="BY5302" s="33">
        <v>86.912790000000001</v>
      </c>
      <c r="BZ5302" s="33">
        <v>81.392439999999993</v>
      </c>
      <c r="CA5302" s="33">
        <v>78.276160000000004</v>
      </c>
      <c r="CB5302" s="33">
        <v>76.857560000000007</v>
      </c>
      <c r="CC5302" s="33">
        <v>75.279070000000004</v>
      </c>
      <c r="DC5302" s="9">
        <v>29.857469999999999</v>
      </c>
      <c r="DD5302" s="9">
        <v>0</v>
      </c>
    </row>
    <row r="5303" spans="1:108" x14ac:dyDescent="0.25">
      <c r="A5303" s="9" t="s">
        <v>42</v>
      </c>
      <c r="B5303" s="9" t="s">
        <v>30</v>
      </c>
      <c r="C5303" s="9" t="s">
        <v>5</v>
      </c>
      <c r="D5303" s="9" t="s">
        <v>41</v>
      </c>
      <c r="E5303" s="9" t="s">
        <v>38</v>
      </c>
      <c r="F5303" s="9">
        <v>2026</v>
      </c>
      <c r="G5303" s="9">
        <v>10</v>
      </c>
      <c r="H5303" s="9"/>
      <c r="BF5303" s="33">
        <v>71.662499999999994</v>
      </c>
      <c r="BG5303" s="33">
        <v>70.612499999999997</v>
      </c>
      <c r="BH5303" s="33">
        <v>69.768749999999997</v>
      </c>
      <c r="BI5303" s="33">
        <v>68.143749999999997</v>
      </c>
      <c r="BJ5303" s="33">
        <v>67.381249999999994</v>
      </c>
      <c r="BK5303" s="33">
        <v>66.768749999999997</v>
      </c>
      <c r="BL5303" s="33">
        <v>65.518749999999997</v>
      </c>
      <c r="BM5303" s="33">
        <v>65.806250000000006</v>
      </c>
      <c r="BN5303" s="33">
        <v>69.224999999999994</v>
      </c>
      <c r="BO5303" s="33">
        <v>73.856250000000003</v>
      </c>
      <c r="BP5303" s="33">
        <v>78.075000000000003</v>
      </c>
      <c r="BQ5303" s="33">
        <v>81.806250000000006</v>
      </c>
      <c r="BR5303" s="33">
        <v>85.868750000000006</v>
      </c>
      <c r="BS5303" s="33">
        <v>89.28125</v>
      </c>
      <c r="BT5303" s="33">
        <v>91.78125</v>
      </c>
      <c r="BU5303" s="33">
        <v>93.3125</v>
      </c>
      <c r="BV5303" s="33">
        <v>93.03125</v>
      </c>
      <c r="BW5303" s="33">
        <v>90.787499999999994</v>
      </c>
      <c r="BX5303" s="33">
        <v>87.40625</v>
      </c>
      <c r="BY5303" s="33">
        <v>83.25</v>
      </c>
      <c r="BZ5303" s="33">
        <v>80.075000000000003</v>
      </c>
      <c r="CA5303" s="33">
        <v>77.393749999999997</v>
      </c>
      <c r="CB5303" s="33">
        <v>75.506249999999994</v>
      </c>
      <c r="CC5303" s="33">
        <v>74.006249999999994</v>
      </c>
      <c r="DC5303" s="9">
        <v>29.857469999999999</v>
      </c>
      <c r="DD5303" s="9">
        <v>0</v>
      </c>
    </row>
    <row r="5304" spans="1:108" x14ac:dyDescent="0.25">
      <c r="A5304" s="9" t="s">
        <v>42</v>
      </c>
      <c r="B5304" s="9" t="s">
        <v>30</v>
      </c>
      <c r="C5304" s="9" t="s">
        <v>5</v>
      </c>
      <c r="D5304" s="9" t="s">
        <v>41</v>
      </c>
      <c r="E5304" s="9" t="s">
        <v>36</v>
      </c>
      <c r="F5304" s="9">
        <v>2016</v>
      </c>
      <c r="H5304" s="9"/>
      <c r="BF5304" s="33">
        <v>78.957120000000003</v>
      </c>
      <c r="BG5304" s="33">
        <v>77.600290000000001</v>
      </c>
      <c r="BH5304" s="33">
        <v>76.44041</v>
      </c>
      <c r="BI5304" s="33">
        <v>75.162059999999997</v>
      </c>
      <c r="BJ5304" s="33">
        <v>74.164969999999997</v>
      </c>
      <c r="BK5304" s="33">
        <v>73.311779999999999</v>
      </c>
      <c r="BL5304" s="33">
        <v>72.577029999999993</v>
      </c>
      <c r="BM5304" s="33">
        <v>74.393900000000002</v>
      </c>
      <c r="BN5304" s="33">
        <v>78.067589999999996</v>
      </c>
      <c r="BO5304" s="33">
        <v>81.901889999999995</v>
      </c>
      <c r="BP5304" s="33">
        <v>85.986919999999998</v>
      </c>
      <c r="BQ5304" s="33">
        <v>90.111189999999993</v>
      </c>
      <c r="BR5304" s="33">
        <v>93.369190000000003</v>
      </c>
      <c r="BS5304" s="33">
        <v>96.297970000000007</v>
      </c>
      <c r="BT5304" s="33">
        <v>98.763080000000002</v>
      </c>
      <c r="BU5304" s="33">
        <v>100.22969999999999</v>
      </c>
      <c r="BV5304" s="33">
        <v>100.5908</v>
      </c>
      <c r="BW5304" s="33">
        <v>99.854650000000007</v>
      </c>
      <c r="BX5304" s="33">
        <v>97.772530000000003</v>
      </c>
      <c r="BY5304" s="33">
        <v>93.65625</v>
      </c>
      <c r="BZ5304" s="33">
        <v>88.260900000000007</v>
      </c>
      <c r="CA5304" s="33">
        <v>84.255089999999996</v>
      </c>
      <c r="CB5304" s="33">
        <v>81.679500000000004</v>
      </c>
      <c r="CC5304" s="33">
        <v>79.693309999999997</v>
      </c>
      <c r="DC5304" s="9">
        <v>29.857469999999999</v>
      </c>
      <c r="DD5304" s="9">
        <v>0</v>
      </c>
    </row>
    <row r="5305" spans="1:108" x14ac:dyDescent="0.25">
      <c r="A5305" s="9" t="s">
        <v>42</v>
      </c>
      <c r="B5305" s="9" t="s">
        <v>30</v>
      </c>
      <c r="C5305" s="9" t="s">
        <v>5</v>
      </c>
      <c r="D5305" s="9" t="s">
        <v>41</v>
      </c>
      <c r="E5305" s="9" t="s">
        <v>36</v>
      </c>
      <c r="F5305" s="9">
        <v>2017</v>
      </c>
      <c r="H5305" s="9"/>
      <c r="BF5305" s="33">
        <v>78.957120000000003</v>
      </c>
      <c r="BG5305" s="33">
        <v>77.600290000000001</v>
      </c>
      <c r="BH5305" s="33">
        <v>76.44041</v>
      </c>
      <c r="BI5305" s="33">
        <v>75.162059999999997</v>
      </c>
      <c r="BJ5305" s="33">
        <v>74.164969999999997</v>
      </c>
      <c r="BK5305" s="33">
        <v>73.311779999999999</v>
      </c>
      <c r="BL5305" s="33">
        <v>72.577029999999993</v>
      </c>
      <c r="BM5305" s="33">
        <v>74.393900000000002</v>
      </c>
      <c r="BN5305" s="33">
        <v>78.067589999999996</v>
      </c>
      <c r="BO5305" s="33">
        <v>81.901889999999995</v>
      </c>
      <c r="BP5305" s="33">
        <v>85.986919999999998</v>
      </c>
      <c r="BQ5305" s="33">
        <v>90.111189999999993</v>
      </c>
      <c r="BR5305" s="33">
        <v>93.369190000000003</v>
      </c>
      <c r="BS5305" s="33">
        <v>96.297970000000007</v>
      </c>
      <c r="BT5305" s="33">
        <v>98.763080000000002</v>
      </c>
      <c r="BU5305" s="33">
        <v>100.22969999999999</v>
      </c>
      <c r="BV5305" s="33">
        <v>100.5908</v>
      </c>
      <c r="BW5305" s="33">
        <v>99.854650000000007</v>
      </c>
      <c r="BX5305" s="33">
        <v>97.772530000000003</v>
      </c>
      <c r="BY5305" s="33">
        <v>93.65625</v>
      </c>
      <c r="BZ5305" s="33">
        <v>88.260900000000007</v>
      </c>
      <c r="CA5305" s="33">
        <v>84.255089999999996</v>
      </c>
      <c r="CB5305" s="33">
        <v>81.679500000000004</v>
      </c>
      <c r="CC5305" s="33">
        <v>79.693309999999997</v>
      </c>
      <c r="DC5305" s="9">
        <v>29.857469999999999</v>
      </c>
      <c r="DD5305" s="9">
        <v>0</v>
      </c>
    </row>
    <row r="5306" spans="1:108" x14ac:dyDescent="0.25">
      <c r="A5306" s="9" t="s">
        <v>42</v>
      </c>
      <c r="B5306" s="9" t="s">
        <v>30</v>
      </c>
      <c r="C5306" s="9" t="s">
        <v>5</v>
      </c>
      <c r="D5306" s="9" t="s">
        <v>41</v>
      </c>
      <c r="E5306" s="9" t="s">
        <v>36</v>
      </c>
      <c r="F5306" s="9">
        <v>2018</v>
      </c>
      <c r="H5306" s="9"/>
      <c r="BF5306" s="33">
        <v>78.957120000000003</v>
      </c>
      <c r="BG5306" s="33">
        <v>77.600290000000001</v>
      </c>
      <c r="BH5306" s="33">
        <v>76.44041</v>
      </c>
      <c r="BI5306" s="33">
        <v>75.162059999999997</v>
      </c>
      <c r="BJ5306" s="33">
        <v>74.164969999999997</v>
      </c>
      <c r="BK5306" s="33">
        <v>73.311779999999999</v>
      </c>
      <c r="BL5306" s="33">
        <v>72.577029999999993</v>
      </c>
      <c r="BM5306" s="33">
        <v>74.393900000000002</v>
      </c>
      <c r="BN5306" s="33">
        <v>78.067589999999996</v>
      </c>
      <c r="BO5306" s="33">
        <v>81.901889999999995</v>
      </c>
      <c r="BP5306" s="33">
        <v>85.986919999999998</v>
      </c>
      <c r="BQ5306" s="33">
        <v>90.111189999999993</v>
      </c>
      <c r="BR5306" s="33">
        <v>93.369190000000003</v>
      </c>
      <c r="BS5306" s="33">
        <v>96.297970000000007</v>
      </c>
      <c r="BT5306" s="33">
        <v>98.763080000000002</v>
      </c>
      <c r="BU5306" s="33">
        <v>100.22969999999999</v>
      </c>
      <c r="BV5306" s="33">
        <v>100.5908</v>
      </c>
      <c r="BW5306" s="33">
        <v>99.854650000000007</v>
      </c>
      <c r="BX5306" s="33">
        <v>97.772530000000003</v>
      </c>
      <c r="BY5306" s="33">
        <v>93.65625</v>
      </c>
      <c r="BZ5306" s="33">
        <v>88.260900000000007</v>
      </c>
      <c r="CA5306" s="33">
        <v>84.255089999999996</v>
      </c>
      <c r="CB5306" s="33">
        <v>81.679500000000004</v>
      </c>
      <c r="CC5306" s="33">
        <v>79.693309999999997</v>
      </c>
      <c r="DC5306" s="9">
        <v>29.857469999999999</v>
      </c>
      <c r="DD5306" s="9">
        <v>0</v>
      </c>
    </row>
    <row r="5307" spans="1:108" x14ac:dyDescent="0.25">
      <c r="A5307" s="9" t="s">
        <v>42</v>
      </c>
      <c r="B5307" s="9" t="s">
        <v>30</v>
      </c>
      <c r="C5307" s="9" t="s">
        <v>5</v>
      </c>
      <c r="D5307" s="9" t="s">
        <v>41</v>
      </c>
      <c r="E5307" s="9" t="s">
        <v>36</v>
      </c>
      <c r="F5307" s="9">
        <v>2019</v>
      </c>
      <c r="H5307" s="9"/>
      <c r="BF5307" s="33">
        <v>78.957120000000003</v>
      </c>
      <c r="BG5307" s="33">
        <v>77.600290000000001</v>
      </c>
      <c r="BH5307" s="33">
        <v>76.44041</v>
      </c>
      <c r="BI5307" s="33">
        <v>75.162059999999997</v>
      </c>
      <c r="BJ5307" s="33">
        <v>74.164969999999997</v>
      </c>
      <c r="BK5307" s="33">
        <v>73.311779999999999</v>
      </c>
      <c r="BL5307" s="33">
        <v>72.577029999999993</v>
      </c>
      <c r="BM5307" s="33">
        <v>74.393900000000002</v>
      </c>
      <c r="BN5307" s="33">
        <v>78.067589999999996</v>
      </c>
      <c r="BO5307" s="33">
        <v>81.901889999999995</v>
      </c>
      <c r="BP5307" s="33">
        <v>85.986919999999998</v>
      </c>
      <c r="BQ5307" s="33">
        <v>90.111189999999993</v>
      </c>
      <c r="BR5307" s="33">
        <v>93.369190000000003</v>
      </c>
      <c r="BS5307" s="33">
        <v>96.297970000000007</v>
      </c>
      <c r="BT5307" s="33">
        <v>98.763080000000002</v>
      </c>
      <c r="BU5307" s="33">
        <v>100.22969999999999</v>
      </c>
      <c r="BV5307" s="33">
        <v>100.5908</v>
      </c>
      <c r="BW5307" s="33">
        <v>99.854650000000007</v>
      </c>
      <c r="BX5307" s="33">
        <v>97.772530000000003</v>
      </c>
      <c r="BY5307" s="33">
        <v>93.65625</v>
      </c>
      <c r="BZ5307" s="33">
        <v>88.260900000000007</v>
      </c>
      <c r="CA5307" s="33">
        <v>84.255089999999996</v>
      </c>
      <c r="CB5307" s="33">
        <v>81.679500000000004</v>
      </c>
      <c r="CC5307" s="33">
        <v>79.693309999999997</v>
      </c>
      <c r="DC5307" s="9">
        <v>29.857469999999999</v>
      </c>
      <c r="DD5307" s="9">
        <v>0</v>
      </c>
    </row>
    <row r="5308" spans="1:108" x14ac:dyDescent="0.25">
      <c r="A5308" s="9" t="s">
        <v>42</v>
      </c>
      <c r="B5308" s="9" t="s">
        <v>30</v>
      </c>
      <c r="C5308" s="9" t="s">
        <v>5</v>
      </c>
      <c r="D5308" s="9" t="s">
        <v>41</v>
      </c>
      <c r="E5308" s="9" t="s">
        <v>36</v>
      </c>
      <c r="F5308" s="9">
        <v>2020</v>
      </c>
      <c r="H5308" s="9"/>
      <c r="BF5308" s="33">
        <v>78.957120000000003</v>
      </c>
      <c r="BG5308" s="33">
        <v>77.600290000000001</v>
      </c>
      <c r="BH5308" s="33">
        <v>76.44041</v>
      </c>
      <c r="BI5308" s="33">
        <v>75.162059999999997</v>
      </c>
      <c r="BJ5308" s="33">
        <v>74.164969999999997</v>
      </c>
      <c r="BK5308" s="33">
        <v>73.311779999999999</v>
      </c>
      <c r="BL5308" s="33">
        <v>72.577029999999993</v>
      </c>
      <c r="BM5308" s="33">
        <v>74.393900000000002</v>
      </c>
      <c r="BN5308" s="33">
        <v>78.067589999999996</v>
      </c>
      <c r="BO5308" s="33">
        <v>81.901889999999995</v>
      </c>
      <c r="BP5308" s="33">
        <v>85.986919999999998</v>
      </c>
      <c r="BQ5308" s="33">
        <v>90.111189999999993</v>
      </c>
      <c r="BR5308" s="33">
        <v>93.369190000000003</v>
      </c>
      <c r="BS5308" s="33">
        <v>96.297970000000007</v>
      </c>
      <c r="BT5308" s="33">
        <v>98.763080000000002</v>
      </c>
      <c r="BU5308" s="33">
        <v>100.22969999999999</v>
      </c>
      <c r="BV5308" s="33">
        <v>100.5908</v>
      </c>
      <c r="BW5308" s="33">
        <v>99.854650000000007</v>
      </c>
      <c r="BX5308" s="33">
        <v>97.772530000000003</v>
      </c>
      <c r="BY5308" s="33">
        <v>93.65625</v>
      </c>
      <c r="BZ5308" s="33">
        <v>88.260900000000007</v>
      </c>
      <c r="CA5308" s="33">
        <v>84.255089999999996</v>
      </c>
      <c r="CB5308" s="33">
        <v>81.679500000000004</v>
      </c>
      <c r="CC5308" s="33">
        <v>79.693309999999997</v>
      </c>
      <c r="DC5308" s="9">
        <v>29.857469999999999</v>
      </c>
      <c r="DD5308" s="9">
        <v>0</v>
      </c>
    </row>
    <row r="5309" spans="1:108" x14ac:dyDescent="0.25">
      <c r="A5309" s="9" t="s">
        <v>42</v>
      </c>
      <c r="B5309" s="9" t="s">
        <v>30</v>
      </c>
      <c r="C5309" s="9" t="s">
        <v>5</v>
      </c>
      <c r="D5309" s="9" t="s">
        <v>41</v>
      </c>
      <c r="E5309" s="9" t="s">
        <v>36</v>
      </c>
      <c r="F5309" s="9">
        <v>2021</v>
      </c>
      <c r="H5309" s="9"/>
      <c r="BF5309" s="33">
        <v>78.957120000000003</v>
      </c>
      <c r="BG5309" s="33">
        <v>77.600290000000001</v>
      </c>
      <c r="BH5309" s="33">
        <v>76.44041</v>
      </c>
      <c r="BI5309" s="33">
        <v>75.162059999999997</v>
      </c>
      <c r="BJ5309" s="33">
        <v>74.164969999999997</v>
      </c>
      <c r="BK5309" s="33">
        <v>73.311779999999999</v>
      </c>
      <c r="BL5309" s="33">
        <v>72.577029999999993</v>
      </c>
      <c r="BM5309" s="33">
        <v>74.393900000000002</v>
      </c>
      <c r="BN5309" s="33">
        <v>78.067589999999996</v>
      </c>
      <c r="BO5309" s="33">
        <v>81.901889999999995</v>
      </c>
      <c r="BP5309" s="33">
        <v>85.986919999999998</v>
      </c>
      <c r="BQ5309" s="33">
        <v>90.111189999999993</v>
      </c>
      <c r="BR5309" s="33">
        <v>93.369190000000003</v>
      </c>
      <c r="BS5309" s="33">
        <v>96.297970000000007</v>
      </c>
      <c r="BT5309" s="33">
        <v>98.763080000000002</v>
      </c>
      <c r="BU5309" s="33">
        <v>100.22969999999999</v>
      </c>
      <c r="BV5309" s="33">
        <v>100.5908</v>
      </c>
      <c r="BW5309" s="33">
        <v>99.854650000000007</v>
      </c>
      <c r="BX5309" s="33">
        <v>97.772530000000003</v>
      </c>
      <c r="BY5309" s="33">
        <v>93.65625</v>
      </c>
      <c r="BZ5309" s="33">
        <v>88.260900000000007</v>
      </c>
      <c r="CA5309" s="33">
        <v>84.255089999999996</v>
      </c>
      <c r="CB5309" s="33">
        <v>81.679500000000004</v>
      </c>
      <c r="CC5309" s="33">
        <v>79.693309999999997</v>
      </c>
      <c r="DC5309" s="9">
        <v>29.857469999999999</v>
      </c>
      <c r="DD5309" s="9">
        <v>0</v>
      </c>
    </row>
    <row r="5310" spans="1:108" x14ac:dyDescent="0.25">
      <c r="A5310" s="9" t="s">
        <v>42</v>
      </c>
      <c r="B5310" s="9" t="s">
        <v>30</v>
      </c>
      <c r="C5310" s="9" t="s">
        <v>5</v>
      </c>
      <c r="D5310" s="9" t="s">
        <v>41</v>
      </c>
      <c r="E5310" s="9" t="s">
        <v>36</v>
      </c>
      <c r="F5310" s="9">
        <v>2022</v>
      </c>
      <c r="H5310" s="9"/>
      <c r="BF5310" s="33">
        <v>78.957120000000003</v>
      </c>
      <c r="BG5310" s="33">
        <v>77.600290000000001</v>
      </c>
      <c r="BH5310" s="33">
        <v>76.44041</v>
      </c>
      <c r="BI5310" s="33">
        <v>75.162059999999997</v>
      </c>
      <c r="BJ5310" s="33">
        <v>74.164969999999997</v>
      </c>
      <c r="BK5310" s="33">
        <v>73.311779999999999</v>
      </c>
      <c r="BL5310" s="33">
        <v>72.577029999999993</v>
      </c>
      <c r="BM5310" s="33">
        <v>74.393900000000002</v>
      </c>
      <c r="BN5310" s="33">
        <v>78.067589999999996</v>
      </c>
      <c r="BO5310" s="33">
        <v>81.901889999999995</v>
      </c>
      <c r="BP5310" s="33">
        <v>85.986919999999998</v>
      </c>
      <c r="BQ5310" s="33">
        <v>90.111189999999993</v>
      </c>
      <c r="BR5310" s="33">
        <v>93.369190000000003</v>
      </c>
      <c r="BS5310" s="33">
        <v>96.297970000000007</v>
      </c>
      <c r="BT5310" s="33">
        <v>98.763080000000002</v>
      </c>
      <c r="BU5310" s="33">
        <v>100.22969999999999</v>
      </c>
      <c r="BV5310" s="33">
        <v>100.5908</v>
      </c>
      <c r="BW5310" s="33">
        <v>99.854650000000007</v>
      </c>
      <c r="BX5310" s="33">
        <v>97.772530000000003</v>
      </c>
      <c r="BY5310" s="33">
        <v>93.65625</v>
      </c>
      <c r="BZ5310" s="33">
        <v>88.260900000000007</v>
      </c>
      <c r="CA5310" s="33">
        <v>84.255089999999996</v>
      </c>
      <c r="CB5310" s="33">
        <v>81.679500000000004</v>
      </c>
      <c r="CC5310" s="33">
        <v>79.693309999999997</v>
      </c>
      <c r="DC5310" s="9">
        <v>29.857469999999999</v>
      </c>
      <c r="DD5310" s="9">
        <v>0</v>
      </c>
    </row>
    <row r="5311" spans="1:108" x14ac:dyDescent="0.25">
      <c r="A5311" s="9" t="s">
        <v>42</v>
      </c>
      <c r="B5311" s="9" t="s">
        <v>30</v>
      </c>
      <c r="C5311" s="9" t="s">
        <v>5</v>
      </c>
      <c r="D5311" s="9" t="s">
        <v>41</v>
      </c>
      <c r="E5311" s="9" t="s">
        <v>36</v>
      </c>
      <c r="F5311" s="9">
        <v>2023</v>
      </c>
      <c r="H5311" s="9"/>
      <c r="BF5311" s="33">
        <v>78.957120000000003</v>
      </c>
      <c r="BG5311" s="33">
        <v>77.600290000000001</v>
      </c>
      <c r="BH5311" s="33">
        <v>76.44041</v>
      </c>
      <c r="BI5311" s="33">
        <v>75.162059999999997</v>
      </c>
      <c r="BJ5311" s="33">
        <v>74.164969999999997</v>
      </c>
      <c r="BK5311" s="33">
        <v>73.311779999999999</v>
      </c>
      <c r="BL5311" s="33">
        <v>72.577029999999993</v>
      </c>
      <c r="BM5311" s="33">
        <v>74.393900000000002</v>
      </c>
      <c r="BN5311" s="33">
        <v>78.067589999999996</v>
      </c>
      <c r="BO5311" s="33">
        <v>81.901889999999995</v>
      </c>
      <c r="BP5311" s="33">
        <v>85.986919999999998</v>
      </c>
      <c r="BQ5311" s="33">
        <v>90.111189999999993</v>
      </c>
      <c r="BR5311" s="33">
        <v>93.369190000000003</v>
      </c>
      <c r="BS5311" s="33">
        <v>96.297970000000007</v>
      </c>
      <c r="BT5311" s="33">
        <v>98.763080000000002</v>
      </c>
      <c r="BU5311" s="33">
        <v>100.22969999999999</v>
      </c>
      <c r="BV5311" s="33">
        <v>100.5908</v>
      </c>
      <c r="BW5311" s="33">
        <v>99.854650000000007</v>
      </c>
      <c r="BX5311" s="33">
        <v>97.772530000000003</v>
      </c>
      <c r="BY5311" s="33">
        <v>93.65625</v>
      </c>
      <c r="BZ5311" s="33">
        <v>88.260900000000007</v>
      </c>
      <c r="CA5311" s="33">
        <v>84.255089999999996</v>
      </c>
      <c r="CB5311" s="33">
        <v>81.679500000000004</v>
      </c>
      <c r="CC5311" s="33">
        <v>79.693309999999997</v>
      </c>
      <c r="DC5311" s="9">
        <v>29.857469999999999</v>
      </c>
      <c r="DD5311" s="9">
        <v>0</v>
      </c>
    </row>
    <row r="5312" spans="1:108" x14ac:dyDescent="0.25">
      <c r="A5312" s="9" t="s">
        <v>42</v>
      </c>
      <c r="B5312" s="9" t="s">
        <v>30</v>
      </c>
      <c r="C5312" s="9" t="s">
        <v>5</v>
      </c>
      <c r="D5312" s="9" t="s">
        <v>41</v>
      </c>
      <c r="E5312" s="9" t="s">
        <v>36</v>
      </c>
      <c r="F5312" s="9">
        <v>2024</v>
      </c>
      <c r="H5312" s="9"/>
      <c r="BF5312" s="33">
        <v>78.957120000000003</v>
      </c>
      <c r="BG5312" s="33">
        <v>77.600290000000001</v>
      </c>
      <c r="BH5312" s="33">
        <v>76.44041</v>
      </c>
      <c r="BI5312" s="33">
        <v>75.162059999999997</v>
      </c>
      <c r="BJ5312" s="33">
        <v>74.164969999999997</v>
      </c>
      <c r="BK5312" s="33">
        <v>73.311779999999999</v>
      </c>
      <c r="BL5312" s="33">
        <v>72.577029999999993</v>
      </c>
      <c r="BM5312" s="33">
        <v>74.393900000000002</v>
      </c>
      <c r="BN5312" s="33">
        <v>78.067589999999996</v>
      </c>
      <c r="BO5312" s="33">
        <v>81.901889999999995</v>
      </c>
      <c r="BP5312" s="33">
        <v>85.986919999999998</v>
      </c>
      <c r="BQ5312" s="33">
        <v>90.111189999999993</v>
      </c>
      <c r="BR5312" s="33">
        <v>93.369190000000003</v>
      </c>
      <c r="BS5312" s="33">
        <v>96.297970000000007</v>
      </c>
      <c r="BT5312" s="33">
        <v>98.763080000000002</v>
      </c>
      <c r="BU5312" s="33">
        <v>100.22969999999999</v>
      </c>
      <c r="BV5312" s="33">
        <v>100.5908</v>
      </c>
      <c r="BW5312" s="33">
        <v>99.854650000000007</v>
      </c>
      <c r="BX5312" s="33">
        <v>97.772530000000003</v>
      </c>
      <c r="BY5312" s="33">
        <v>93.65625</v>
      </c>
      <c r="BZ5312" s="33">
        <v>88.260900000000007</v>
      </c>
      <c r="CA5312" s="33">
        <v>84.255089999999996</v>
      </c>
      <c r="CB5312" s="33">
        <v>81.679500000000004</v>
      </c>
      <c r="CC5312" s="33">
        <v>79.693309999999997</v>
      </c>
      <c r="DC5312" s="9">
        <v>29.857469999999999</v>
      </c>
      <c r="DD5312" s="9">
        <v>0</v>
      </c>
    </row>
    <row r="5313" spans="1:108" x14ac:dyDescent="0.25">
      <c r="A5313" s="9" t="s">
        <v>42</v>
      </c>
      <c r="B5313" s="9" t="s">
        <v>30</v>
      </c>
      <c r="C5313" s="9" t="s">
        <v>5</v>
      </c>
      <c r="D5313" s="9" t="s">
        <v>41</v>
      </c>
      <c r="E5313" s="9" t="s">
        <v>36</v>
      </c>
      <c r="F5313" s="9">
        <v>2025</v>
      </c>
      <c r="H5313" s="9"/>
      <c r="BF5313" s="33">
        <v>78.957120000000003</v>
      </c>
      <c r="BG5313" s="33">
        <v>77.600290000000001</v>
      </c>
      <c r="BH5313" s="33">
        <v>76.44041</v>
      </c>
      <c r="BI5313" s="33">
        <v>75.162059999999997</v>
      </c>
      <c r="BJ5313" s="33">
        <v>74.164969999999997</v>
      </c>
      <c r="BK5313" s="33">
        <v>73.311779999999999</v>
      </c>
      <c r="BL5313" s="33">
        <v>72.577029999999993</v>
      </c>
      <c r="BM5313" s="33">
        <v>74.393900000000002</v>
      </c>
      <c r="BN5313" s="33">
        <v>78.067589999999996</v>
      </c>
      <c r="BO5313" s="33">
        <v>81.901889999999995</v>
      </c>
      <c r="BP5313" s="33">
        <v>85.986919999999998</v>
      </c>
      <c r="BQ5313" s="33">
        <v>90.111189999999993</v>
      </c>
      <c r="BR5313" s="33">
        <v>93.369190000000003</v>
      </c>
      <c r="BS5313" s="33">
        <v>96.297970000000007</v>
      </c>
      <c r="BT5313" s="33">
        <v>98.763080000000002</v>
      </c>
      <c r="BU5313" s="33">
        <v>100.22969999999999</v>
      </c>
      <c r="BV5313" s="33">
        <v>100.5908</v>
      </c>
      <c r="BW5313" s="33">
        <v>99.854650000000007</v>
      </c>
      <c r="BX5313" s="33">
        <v>97.772530000000003</v>
      </c>
      <c r="BY5313" s="33">
        <v>93.65625</v>
      </c>
      <c r="BZ5313" s="33">
        <v>88.260900000000007</v>
      </c>
      <c r="CA5313" s="33">
        <v>84.255089999999996</v>
      </c>
      <c r="CB5313" s="33">
        <v>81.679500000000004</v>
      </c>
      <c r="CC5313" s="33">
        <v>79.693309999999997</v>
      </c>
      <c r="DC5313" s="9">
        <v>29.857469999999999</v>
      </c>
      <c r="DD5313" s="9">
        <v>0</v>
      </c>
    </row>
    <row r="5314" spans="1:108" x14ac:dyDescent="0.25">
      <c r="A5314" s="9" t="s">
        <v>42</v>
      </c>
      <c r="B5314" s="9" t="s">
        <v>30</v>
      </c>
      <c r="C5314" s="9" t="s">
        <v>5</v>
      </c>
      <c r="D5314" s="9" t="s">
        <v>41</v>
      </c>
      <c r="E5314" s="9" t="s">
        <v>36</v>
      </c>
      <c r="F5314" s="9">
        <v>2026</v>
      </c>
      <c r="H5314" s="9"/>
      <c r="BF5314" s="33">
        <v>78.957120000000003</v>
      </c>
      <c r="BG5314" s="33">
        <v>77.600290000000001</v>
      </c>
      <c r="BH5314" s="33">
        <v>76.44041</v>
      </c>
      <c r="BI5314" s="33">
        <v>75.162059999999997</v>
      </c>
      <c r="BJ5314" s="33">
        <v>74.164969999999997</v>
      </c>
      <c r="BK5314" s="33">
        <v>73.311779999999999</v>
      </c>
      <c r="BL5314" s="33">
        <v>72.577029999999993</v>
      </c>
      <c r="BM5314" s="33">
        <v>74.393900000000002</v>
      </c>
      <c r="BN5314" s="33">
        <v>78.067589999999996</v>
      </c>
      <c r="BO5314" s="33">
        <v>81.901889999999995</v>
      </c>
      <c r="BP5314" s="33">
        <v>85.986919999999998</v>
      </c>
      <c r="BQ5314" s="33">
        <v>90.111189999999993</v>
      </c>
      <c r="BR5314" s="33">
        <v>93.369190000000003</v>
      </c>
      <c r="BS5314" s="33">
        <v>96.297970000000007</v>
      </c>
      <c r="BT5314" s="33">
        <v>98.763080000000002</v>
      </c>
      <c r="BU5314" s="33">
        <v>100.22969999999999</v>
      </c>
      <c r="BV5314" s="33">
        <v>100.5908</v>
      </c>
      <c r="BW5314" s="33">
        <v>99.854650000000007</v>
      </c>
      <c r="BX5314" s="33">
        <v>97.772530000000003</v>
      </c>
      <c r="BY5314" s="33">
        <v>93.65625</v>
      </c>
      <c r="BZ5314" s="33">
        <v>88.260900000000007</v>
      </c>
      <c r="CA5314" s="33">
        <v>84.255089999999996</v>
      </c>
      <c r="CB5314" s="33">
        <v>81.679500000000004</v>
      </c>
      <c r="CC5314" s="33">
        <v>79.693309999999997</v>
      </c>
      <c r="DC5314" s="9">
        <v>29.857469999999999</v>
      </c>
      <c r="DD5314" s="9">
        <v>0</v>
      </c>
    </row>
    <row r="5315" spans="1:108" x14ac:dyDescent="0.25">
      <c r="A5315" s="9" t="s">
        <v>42</v>
      </c>
      <c r="B5315" s="9" t="s">
        <v>30</v>
      </c>
      <c r="C5315" s="9" t="s">
        <v>5</v>
      </c>
      <c r="D5315" s="9" t="s">
        <v>40</v>
      </c>
      <c r="E5315" s="9" t="s">
        <v>38</v>
      </c>
      <c r="F5315" s="9">
        <v>2016</v>
      </c>
      <c r="G5315" s="9">
        <v>5</v>
      </c>
      <c r="H5315" s="9"/>
      <c r="BF5315" s="33">
        <v>71.659090000000006</v>
      </c>
      <c r="BG5315" s="33">
        <v>69.460229999999996</v>
      </c>
      <c r="BH5315" s="33">
        <v>67.761359999999996</v>
      </c>
      <c r="BI5315" s="33">
        <v>66.596590000000006</v>
      </c>
      <c r="BJ5315" s="33">
        <v>65.772729999999996</v>
      </c>
      <c r="BK5315" s="33">
        <v>64.599429999999998</v>
      </c>
      <c r="BL5315" s="33">
        <v>64.451710000000006</v>
      </c>
      <c r="BM5315" s="33">
        <v>66.724429999999998</v>
      </c>
      <c r="BN5315" s="33">
        <v>70.502840000000006</v>
      </c>
      <c r="BO5315" s="33">
        <v>73.713070000000002</v>
      </c>
      <c r="BP5315" s="33">
        <v>77.951710000000006</v>
      </c>
      <c r="BQ5315" s="33">
        <v>82.090909999999994</v>
      </c>
      <c r="BR5315" s="33">
        <v>85.838070000000002</v>
      </c>
      <c r="BS5315" s="33">
        <v>88.792609999999996</v>
      </c>
      <c r="BT5315" s="33">
        <v>90.457390000000004</v>
      </c>
      <c r="BU5315" s="33">
        <v>90.741479999999996</v>
      </c>
      <c r="BV5315" s="33">
        <v>90.707390000000004</v>
      </c>
      <c r="BW5315" s="33">
        <v>90.014210000000006</v>
      </c>
      <c r="BX5315" s="33">
        <v>87.78125</v>
      </c>
      <c r="BY5315" s="33">
        <v>85.221590000000006</v>
      </c>
      <c r="BZ5315" s="33">
        <v>81.667609999999996</v>
      </c>
      <c r="CA5315" s="33">
        <v>77.079539999999994</v>
      </c>
      <c r="CB5315" s="33">
        <v>74.181820000000002</v>
      </c>
      <c r="CC5315" s="33">
        <v>71.599429999999998</v>
      </c>
      <c r="DC5315" s="9">
        <v>29.857469999999999</v>
      </c>
      <c r="DD5315" s="9">
        <v>0</v>
      </c>
    </row>
    <row r="5316" spans="1:108" x14ac:dyDescent="0.25">
      <c r="A5316" s="9" t="s">
        <v>42</v>
      </c>
      <c r="B5316" s="9" t="s">
        <v>30</v>
      </c>
      <c r="C5316" s="9" t="s">
        <v>5</v>
      </c>
      <c r="D5316" s="9" t="s">
        <v>40</v>
      </c>
      <c r="E5316" s="9" t="s">
        <v>38</v>
      </c>
      <c r="F5316" s="9">
        <v>2016</v>
      </c>
      <c r="G5316" s="9">
        <v>6</v>
      </c>
      <c r="H5316" s="9"/>
      <c r="BF5316" s="33">
        <v>79.575580000000002</v>
      </c>
      <c r="BG5316" s="33">
        <v>77.075580000000002</v>
      </c>
      <c r="BH5316" s="33">
        <v>75.511629999999997</v>
      </c>
      <c r="BI5316" s="33">
        <v>73.866280000000003</v>
      </c>
      <c r="BJ5316" s="33">
        <v>72.901160000000004</v>
      </c>
      <c r="BK5316" s="33">
        <v>71.918599999999998</v>
      </c>
      <c r="BL5316" s="33">
        <v>72.174419999999998</v>
      </c>
      <c r="BM5316" s="33">
        <v>75.523250000000004</v>
      </c>
      <c r="BN5316" s="33">
        <v>78.723839999999996</v>
      </c>
      <c r="BO5316" s="33">
        <v>82.561040000000006</v>
      </c>
      <c r="BP5316" s="33">
        <v>87.206400000000002</v>
      </c>
      <c r="BQ5316" s="33">
        <v>90.688959999999994</v>
      </c>
      <c r="BR5316" s="33">
        <v>94.12791</v>
      </c>
      <c r="BS5316" s="33">
        <v>97.049419999999998</v>
      </c>
      <c r="BT5316" s="33">
        <v>98.970929999999996</v>
      </c>
      <c r="BU5316" s="33">
        <v>100.4448</v>
      </c>
      <c r="BV5316" s="33">
        <v>100.625</v>
      </c>
      <c r="BW5316" s="33">
        <v>99.508719999999997</v>
      </c>
      <c r="BX5316" s="33">
        <v>98.241280000000003</v>
      </c>
      <c r="BY5316" s="33">
        <v>95.348839999999996</v>
      </c>
      <c r="BZ5316" s="33">
        <v>90.37791</v>
      </c>
      <c r="CA5316" s="33">
        <v>85.648250000000004</v>
      </c>
      <c r="CB5316" s="33">
        <v>83.24709</v>
      </c>
      <c r="CC5316" s="33">
        <v>81.090119999999999</v>
      </c>
      <c r="DC5316" s="9">
        <v>29.857469999999999</v>
      </c>
      <c r="DD5316" s="9">
        <v>0</v>
      </c>
    </row>
    <row r="5317" spans="1:108" x14ac:dyDescent="0.25">
      <c r="A5317" s="9" t="s">
        <v>42</v>
      </c>
      <c r="B5317" s="9" t="s">
        <v>30</v>
      </c>
      <c r="C5317" s="9" t="s">
        <v>5</v>
      </c>
      <c r="D5317" s="9" t="s">
        <v>40</v>
      </c>
      <c r="E5317" s="9" t="s">
        <v>38</v>
      </c>
      <c r="F5317" s="9">
        <v>2016</v>
      </c>
      <c r="G5317" s="9">
        <v>7</v>
      </c>
      <c r="H5317" s="9">
        <v>14382.82</v>
      </c>
      <c r="I5317" s="9">
        <v>14194.25</v>
      </c>
      <c r="J5317" s="9">
        <v>14206.45</v>
      </c>
      <c r="K5317" s="9">
        <v>14675.3</v>
      </c>
      <c r="L5317" s="9">
        <v>15723.72</v>
      </c>
      <c r="M5317" s="9">
        <v>17315.32</v>
      </c>
      <c r="N5317" s="9">
        <v>18616.61</v>
      </c>
      <c r="O5317" s="9">
        <v>18702.16</v>
      </c>
      <c r="P5317" s="9">
        <v>18224.13</v>
      </c>
      <c r="Q5317" s="9">
        <v>18579.599999999999</v>
      </c>
      <c r="R5317" s="9">
        <v>19560.560000000001</v>
      </c>
      <c r="S5317" s="9">
        <v>19723.77</v>
      </c>
      <c r="T5317" s="9">
        <v>18523.599999999999</v>
      </c>
      <c r="U5317" s="9">
        <v>13888.16</v>
      </c>
      <c r="V5317" s="9">
        <v>13923.59</v>
      </c>
      <c r="W5317" s="9">
        <v>13386.38</v>
      </c>
      <c r="X5317" s="9">
        <v>13123.07</v>
      </c>
      <c r="Y5317" s="9">
        <v>13086.07</v>
      </c>
      <c r="Z5317" s="9">
        <v>16957.16</v>
      </c>
      <c r="AA5317" s="9">
        <v>18631.73</v>
      </c>
      <c r="AB5317" s="9">
        <v>18093.32</v>
      </c>
      <c r="AC5317" s="9">
        <v>16698.87</v>
      </c>
      <c r="AD5317" s="9">
        <v>15688.44</v>
      </c>
      <c r="AE5317" s="9">
        <v>15513.79</v>
      </c>
      <c r="AF5317" s="9">
        <v>13504.57</v>
      </c>
      <c r="AG5317" s="9">
        <v>14462.88</v>
      </c>
      <c r="AH5317" s="9">
        <v>14083.21</v>
      </c>
      <c r="AI5317" s="9">
        <v>14129.82</v>
      </c>
      <c r="AJ5317" s="9">
        <v>14682.67</v>
      </c>
      <c r="AK5317" s="9">
        <v>15944.03</v>
      </c>
      <c r="AL5317" s="9">
        <v>17364.22</v>
      </c>
      <c r="AM5317" s="9">
        <v>18367.73</v>
      </c>
      <c r="AN5317" s="9">
        <v>19175.099999999999</v>
      </c>
      <c r="AO5317" s="9">
        <v>19311.5</v>
      </c>
      <c r="AP5317" s="9">
        <v>19513.05</v>
      </c>
      <c r="AQ5317" s="9">
        <v>19805.98</v>
      </c>
      <c r="AR5317" s="9">
        <v>20105.03</v>
      </c>
      <c r="AS5317" s="9">
        <v>20043.88</v>
      </c>
      <c r="AT5317" s="9">
        <v>19183.419999999998</v>
      </c>
      <c r="AU5317" s="9">
        <v>19239.98</v>
      </c>
      <c r="AV5317" s="9">
        <v>18790.13</v>
      </c>
      <c r="AW5317" s="9">
        <v>18862.03</v>
      </c>
      <c r="AX5317" s="9">
        <v>18789.96</v>
      </c>
      <c r="AY5317" s="9">
        <v>18547.87</v>
      </c>
      <c r="AZ5317" s="9">
        <v>18527.560000000001</v>
      </c>
      <c r="BA5317" s="9">
        <v>18004.87</v>
      </c>
      <c r="BB5317" s="9">
        <v>16822.189999999999</v>
      </c>
      <c r="BC5317" s="9">
        <v>16011.38</v>
      </c>
      <c r="BD5317" s="9">
        <v>15975.92</v>
      </c>
      <c r="BE5317" s="9">
        <v>18990.16</v>
      </c>
      <c r="BF5317" s="33">
        <v>77.726749999999996</v>
      </c>
      <c r="BG5317" s="33">
        <v>76.825580000000002</v>
      </c>
      <c r="BH5317" s="33">
        <v>75.421509999999998</v>
      </c>
      <c r="BI5317" s="33">
        <v>74.813959999999994</v>
      </c>
      <c r="BJ5317" s="33">
        <v>73.875</v>
      </c>
      <c r="BK5317" s="33">
        <v>73.25</v>
      </c>
      <c r="BL5317" s="33">
        <v>72.703490000000002</v>
      </c>
      <c r="BM5317" s="33">
        <v>74.206400000000002</v>
      </c>
      <c r="BN5317" s="33">
        <v>77.360470000000007</v>
      </c>
      <c r="BO5317" s="33">
        <v>80.107560000000007</v>
      </c>
      <c r="BP5317" s="33">
        <v>83.255809999999997</v>
      </c>
      <c r="BQ5317" s="33">
        <v>86.354650000000007</v>
      </c>
      <c r="BR5317" s="33">
        <v>90.543599999999998</v>
      </c>
      <c r="BS5317" s="33">
        <v>92.723839999999996</v>
      </c>
      <c r="BT5317" s="33">
        <v>94.735470000000007</v>
      </c>
      <c r="BU5317" s="33">
        <v>95.854650000000007</v>
      </c>
      <c r="BV5317" s="33">
        <v>95.543599999999998</v>
      </c>
      <c r="BW5317" s="33">
        <v>94.918599999999998</v>
      </c>
      <c r="BX5317" s="33">
        <v>92.668599999999998</v>
      </c>
      <c r="BY5317" s="33">
        <v>90.116280000000003</v>
      </c>
      <c r="BZ5317" s="33">
        <v>86.369190000000003</v>
      </c>
      <c r="CA5317" s="33">
        <v>83.220929999999996</v>
      </c>
      <c r="CB5317" s="33">
        <v>81.119190000000003</v>
      </c>
      <c r="CC5317" s="33">
        <v>79.648250000000004</v>
      </c>
      <c r="CD5317" s="9">
        <v>55148.35</v>
      </c>
      <c r="CE5317" s="9">
        <v>48702.07</v>
      </c>
      <c r="CF5317" s="9">
        <v>40329.919999999998</v>
      </c>
      <c r="CG5317" s="9">
        <v>24423.9</v>
      </c>
      <c r="CH5317" s="9">
        <v>20046.77</v>
      </c>
      <c r="CI5317" s="9">
        <v>16862.57</v>
      </c>
      <c r="CJ5317" s="9">
        <v>38167.599999999999</v>
      </c>
      <c r="CK5317" s="9">
        <v>87897.59</v>
      </c>
      <c r="CL5317" s="9">
        <v>69597.87</v>
      </c>
      <c r="CM5317" s="9">
        <v>70005.06</v>
      </c>
      <c r="CN5317" s="9">
        <v>38470.559999999998</v>
      </c>
      <c r="CO5317" s="9">
        <v>67219.95</v>
      </c>
      <c r="CP5317" s="9">
        <v>61150.7</v>
      </c>
      <c r="CQ5317" s="9">
        <v>59575.56</v>
      </c>
      <c r="CR5317" s="9">
        <v>58618.45</v>
      </c>
      <c r="CS5317" s="9">
        <v>51776.71</v>
      </c>
      <c r="CT5317" s="9">
        <v>52041.52</v>
      </c>
      <c r="CU5317" s="9">
        <v>53875.18</v>
      </c>
      <c r="CV5317" s="9">
        <v>56434.46</v>
      </c>
      <c r="CW5317" s="9">
        <v>64743.16</v>
      </c>
      <c r="CX5317" s="9">
        <v>57599.41</v>
      </c>
      <c r="CY5317" s="9">
        <v>55041.55</v>
      </c>
      <c r="CZ5317" s="9">
        <v>53839.31</v>
      </c>
      <c r="DA5317" s="9">
        <v>60733.58</v>
      </c>
      <c r="DB5317" s="9">
        <v>45994.43</v>
      </c>
      <c r="DC5317" s="9">
        <v>29.857469999999999</v>
      </c>
      <c r="DD5317" s="9">
        <v>0</v>
      </c>
    </row>
    <row r="5318" spans="1:108" x14ac:dyDescent="0.25">
      <c r="A5318" s="9" t="s">
        <v>42</v>
      </c>
      <c r="B5318" s="9" t="s">
        <v>30</v>
      </c>
      <c r="C5318" s="9" t="s">
        <v>5</v>
      </c>
      <c r="D5318" s="9" t="s">
        <v>40</v>
      </c>
      <c r="E5318" s="9" t="s">
        <v>38</v>
      </c>
      <c r="F5318" s="9">
        <v>2016</v>
      </c>
      <c r="G5318" s="9">
        <v>8</v>
      </c>
      <c r="H5318" s="9"/>
      <c r="BF5318" s="33">
        <v>74.5</v>
      </c>
      <c r="BG5318" s="33">
        <v>72.479650000000007</v>
      </c>
      <c r="BH5318" s="33">
        <v>71.093029999999999</v>
      </c>
      <c r="BI5318" s="33">
        <v>69.857560000000007</v>
      </c>
      <c r="BJ5318" s="33">
        <v>68.470929999999996</v>
      </c>
      <c r="BK5318" s="33">
        <v>67.212209999999999</v>
      </c>
      <c r="BL5318" s="33">
        <v>66.273250000000004</v>
      </c>
      <c r="BM5318" s="33">
        <v>67.072680000000005</v>
      </c>
      <c r="BN5318" s="33">
        <v>69.950580000000002</v>
      </c>
      <c r="BO5318" s="33">
        <v>73.784880000000001</v>
      </c>
      <c r="BP5318" s="33">
        <v>78.578490000000002</v>
      </c>
      <c r="BQ5318" s="33">
        <v>83.418599999999998</v>
      </c>
      <c r="BR5318" s="33">
        <v>87.555229999999995</v>
      </c>
      <c r="BS5318" s="33">
        <v>89.904070000000004</v>
      </c>
      <c r="BT5318" s="33">
        <v>92.62209</v>
      </c>
      <c r="BU5318" s="33">
        <v>94.636629999999997</v>
      </c>
      <c r="BV5318" s="33">
        <v>95.200580000000002</v>
      </c>
      <c r="BW5318" s="33">
        <v>95.212209999999999</v>
      </c>
      <c r="BX5318" s="33">
        <v>92.526160000000004</v>
      </c>
      <c r="BY5318" s="33">
        <v>88.598839999999996</v>
      </c>
      <c r="BZ5318" s="33">
        <v>84.563959999999994</v>
      </c>
      <c r="CA5318" s="33">
        <v>80.761629999999997</v>
      </c>
      <c r="CB5318" s="33">
        <v>78.726749999999996</v>
      </c>
      <c r="CC5318" s="33">
        <v>76.994190000000003</v>
      </c>
      <c r="DC5318" s="9">
        <v>29.857469999999999</v>
      </c>
      <c r="DD5318" s="9">
        <v>0</v>
      </c>
    </row>
    <row r="5319" spans="1:108" x14ac:dyDescent="0.25">
      <c r="A5319" s="9" t="s">
        <v>42</v>
      </c>
      <c r="B5319" s="9" t="s">
        <v>30</v>
      </c>
      <c r="C5319" s="9" t="s">
        <v>5</v>
      </c>
      <c r="D5319" s="9" t="s">
        <v>40</v>
      </c>
      <c r="E5319" s="9" t="s">
        <v>38</v>
      </c>
      <c r="F5319" s="9">
        <v>2016</v>
      </c>
      <c r="G5319" s="9">
        <v>9</v>
      </c>
      <c r="H5319" s="9"/>
      <c r="BF5319" s="33">
        <v>71.840119999999999</v>
      </c>
      <c r="BG5319" s="33">
        <v>70.75291</v>
      </c>
      <c r="BH5319" s="33">
        <v>69.566860000000005</v>
      </c>
      <c r="BI5319" s="33">
        <v>68.25291</v>
      </c>
      <c r="BJ5319" s="33">
        <v>67.142439999999993</v>
      </c>
      <c r="BK5319" s="33">
        <v>66.436040000000006</v>
      </c>
      <c r="BL5319" s="33">
        <v>66.043599999999998</v>
      </c>
      <c r="BM5319" s="33">
        <v>65.959299999999999</v>
      </c>
      <c r="BN5319" s="33">
        <v>68.156970000000001</v>
      </c>
      <c r="BO5319" s="33">
        <v>72.366280000000003</v>
      </c>
      <c r="BP5319" s="33">
        <v>76.569770000000005</v>
      </c>
      <c r="BQ5319" s="33">
        <v>80.659880000000001</v>
      </c>
      <c r="BR5319" s="33">
        <v>84.813959999999994</v>
      </c>
      <c r="BS5319" s="33">
        <v>87.843029999999999</v>
      </c>
      <c r="BT5319" s="33">
        <v>90.345929999999996</v>
      </c>
      <c r="BU5319" s="33">
        <v>91.930229999999995</v>
      </c>
      <c r="BV5319" s="33">
        <v>92.136629999999997</v>
      </c>
      <c r="BW5319" s="33">
        <v>91.191860000000005</v>
      </c>
      <c r="BX5319" s="33">
        <v>89.319770000000005</v>
      </c>
      <c r="BY5319" s="33">
        <v>85.305229999999995</v>
      </c>
      <c r="BZ5319" s="33">
        <v>81.215119999999999</v>
      </c>
      <c r="CA5319" s="33">
        <v>77.683139999999995</v>
      </c>
      <c r="CB5319" s="33">
        <v>75.12209</v>
      </c>
      <c r="CC5319" s="33">
        <v>72.915700000000001</v>
      </c>
      <c r="DC5319" s="9">
        <v>29.857469999999999</v>
      </c>
      <c r="DD5319" s="9">
        <v>0</v>
      </c>
    </row>
    <row r="5320" spans="1:108" x14ac:dyDescent="0.25">
      <c r="A5320" s="9" t="s">
        <v>42</v>
      </c>
      <c r="B5320" s="9" t="s">
        <v>30</v>
      </c>
      <c r="C5320" s="9" t="s">
        <v>5</v>
      </c>
      <c r="D5320" s="9" t="s">
        <v>40</v>
      </c>
      <c r="E5320" s="9" t="s">
        <v>38</v>
      </c>
      <c r="F5320" s="9">
        <v>2016</v>
      </c>
      <c r="G5320" s="9">
        <v>10</v>
      </c>
      <c r="H5320" s="9"/>
      <c r="BF5320" s="33">
        <v>66.9375</v>
      </c>
      <c r="BG5320" s="33">
        <v>65.512500000000003</v>
      </c>
      <c r="BH5320" s="33">
        <v>64.03125</v>
      </c>
      <c r="BI5320" s="33">
        <v>62.493749999999999</v>
      </c>
      <c r="BJ5320" s="33">
        <v>61.78125</v>
      </c>
      <c r="BK5320" s="33">
        <v>61.162500000000001</v>
      </c>
      <c r="BL5320" s="33">
        <v>60.493749999999999</v>
      </c>
      <c r="BM5320" s="33">
        <v>59.962499999999999</v>
      </c>
      <c r="BN5320" s="33">
        <v>64.90625</v>
      </c>
      <c r="BO5320" s="33">
        <v>69.868750000000006</v>
      </c>
      <c r="BP5320" s="33">
        <v>75.0625</v>
      </c>
      <c r="BQ5320" s="33">
        <v>79.168750000000003</v>
      </c>
      <c r="BR5320" s="33">
        <v>82.881249999999994</v>
      </c>
      <c r="BS5320" s="33">
        <v>86.068749999999994</v>
      </c>
      <c r="BT5320" s="33">
        <v>87.8</v>
      </c>
      <c r="BU5320" s="33">
        <v>89.212500000000006</v>
      </c>
      <c r="BV5320" s="33">
        <v>89.462500000000006</v>
      </c>
      <c r="BW5320" s="33">
        <v>88.3</v>
      </c>
      <c r="BX5320" s="33">
        <v>84.556250000000006</v>
      </c>
      <c r="BY5320" s="33">
        <v>79.787499999999994</v>
      </c>
      <c r="BZ5320" s="33">
        <v>76.575000000000003</v>
      </c>
      <c r="CA5320" s="33">
        <v>74.012500000000003</v>
      </c>
      <c r="CB5320" s="33">
        <v>71.643749999999997</v>
      </c>
      <c r="CC5320" s="33">
        <v>69.6875</v>
      </c>
      <c r="DC5320" s="9">
        <v>29.857469999999999</v>
      </c>
      <c r="DD5320" s="9">
        <v>0</v>
      </c>
    </row>
    <row r="5321" spans="1:108" x14ac:dyDescent="0.25">
      <c r="A5321" s="9" t="s">
        <v>42</v>
      </c>
      <c r="B5321" s="9" t="s">
        <v>30</v>
      </c>
      <c r="C5321" s="9" t="s">
        <v>5</v>
      </c>
      <c r="D5321" s="9" t="s">
        <v>40</v>
      </c>
      <c r="E5321" s="9" t="s">
        <v>38</v>
      </c>
      <c r="F5321" s="9">
        <v>2017</v>
      </c>
      <c r="G5321" s="9">
        <v>5</v>
      </c>
      <c r="H5321" s="9"/>
      <c r="BF5321" s="33">
        <v>71.659090000000006</v>
      </c>
      <c r="BG5321" s="33">
        <v>69.460229999999996</v>
      </c>
      <c r="BH5321" s="33">
        <v>67.761359999999996</v>
      </c>
      <c r="BI5321" s="33">
        <v>66.596590000000006</v>
      </c>
      <c r="BJ5321" s="33">
        <v>65.772729999999996</v>
      </c>
      <c r="BK5321" s="33">
        <v>64.599429999999998</v>
      </c>
      <c r="BL5321" s="33">
        <v>64.451710000000006</v>
      </c>
      <c r="BM5321" s="33">
        <v>66.724429999999998</v>
      </c>
      <c r="BN5321" s="33">
        <v>70.502840000000006</v>
      </c>
      <c r="BO5321" s="33">
        <v>73.713070000000002</v>
      </c>
      <c r="BP5321" s="33">
        <v>77.951710000000006</v>
      </c>
      <c r="BQ5321" s="33">
        <v>82.090909999999994</v>
      </c>
      <c r="BR5321" s="33">
        <v>85.838070000000002</v>
      </c>
      <c r="BS5321" s="33">
        <v>88.792609999999996</v>
      </c>
      <c r="BT5321" s="33">
        <v>90.457390000000004</v>
      </c>
      <c r="BU5321" s="33">
        <v>90.741479999999996</v>
      </c>
      <c r="BV5321" s="33">
        <v>90.707390000000004</v>
      </c>
      <c r="BW5321" s="33">
        <v>90.014210000000006</v>
      </c>
      <c r="BX5321" s="33">
        <v>87.78125</v>
      </c>
      <c r="BY5321" s="33">
        <v>85.221590000000006</v>
      </c>
      <c r="BZ5321" s="33">
        <v>81.667609999999996</v>
      </c>
      <c r="CA5321" s="33">
        <v>77.079539999999994</v>
      </c>
      <c r="CB5321" s="33">
        <v>74.181820000000002</v>
      </c>
      <c r="CC5321" s="33">
        <v>71.599429999999998</v>
      </c>
      <c r="DC5321" s="9">
        <v>29.857469999999999</v>
      </c>
      <c r="DD5321" s="9">
        <v>0</v>
      </c>
    </row>
    <row r="5322" spans="1:108" x14ac:dyDescent="0.25">
      <c r="A5322" s="9" t="s">
        <v>42</v>
      </c>
      <c r="B5322" s="9" t="s">
        <v>30</v>
      </c>
      <c r="C5322" s="9" t="s">
        <v>5</v>
      </c>
      <c r="D5322" s="9" t="s">
        <v>40</v>
      </c>
      <c r="E5322" s="9" t="s">
        <v>38</v>
      </c>
      <c r="F5322" s="9">
        <v>2017</v>
      </c>
      <c r="G5322" s="9">
        <v>6</v>
      </c>
      <c r="H5322" s="9"/>
      <c r="BF5322" s="33">
        <v>79.575580000000002</v>
      </c>
      <c r="BG5322" s="33">
        <v>77.075580000000002</v>
      </c>
      <c r="BH5322" s="33">
        <v>75.511629999999997</v>
      </c>
      <c r="BI5322" s="33">
        <v>73.866280000000003</v>
      </c>
      <c r="BJ5322" s="33">
        <v>72.901160000000004</v>
      </c>
      <c r="BK5322" s="33">
        <v>71.918599999999998</v>
      </c>
      <c r="BL5322" s="33">
        <v>72.174419999999998</v>
      </c>
      <c r="BM5322" s="33">
        <v>75.523250000000004</v>
      </c>
      <c r="BN5322" s="33">
        <v>78.723839999999996</v>
      </c>
      <c r="BO5322" s="33">
        <v>82.561040000000006</v>
      </c>
      <c r="BP5322" s="33">
        <v>87.206400000000002</v>
      </c>
      <c r="BQ5322" s="33">
        <v>90.688959999999994</v>
      </c>
      <c r="BR5322" s="33">
        <v>94.12791</v>
      </c>
      <c r="BS5322" s="33">
        <v>97.049419999999998</v>
      </c>
      <c r="BT5322" s="33">
        <v>98.970929999999996</v>
      </c>
      <c r="BU5322" s="33">
        <v>100.4448</v>
      </c>
      <c r="BV5322" s="33">
        <v>100.625</v>
      </c>
      <c r="BW5322" s="33">
        <v>99.508719999999997</v>
      </c>
      <c r="BX5322" s="33">
        <v>98.241280000000003</v>
      </c>
      <c r="BY5322" s="33">
        <v>95.348839999999996</v>
      </c>
      <c r="BZ5322" s="33">
        <v>90.37791</v>
      </c>
      <c r="CA5322" s="33">
        <v>85.648250000000004</v>
      </c>
      <c r="CB5322" s="33">
        <v>83.24709</v>
      </c>
      <c r="CC5322" s="33">
        <v>81.090119999999999</v>
      </c>
      <c r="DC5322" s="9">
        <v>29.857469999999999</v>
      </c>
      <c r="DD5322" s="9">
        <v>0</v>
      </c>
    </row>
    <row r="5323" spans="1:108" x14ac:dyDescent="0.25">
      <c r="A5323" s="9" t="s">
        <v>42</v>
      </c>
      <c r="B5323" s="9" t="s">
        <v>30</v>
      </c>
      <c r="C5323" s="9" t="s">
        <v>5</v>
      </c>
      <c r="D5323" s="9" t="s">
        <v>40</v>
      </c>
      <c r="E5323" s="9" t="s">
        <v>38</v>
      </c>
      <c r="F5323" s="9">
        <v>2017</v>
      </c>
      <c r="G5323" s="9">
        <v>7</v>
      </c>
      <c r="H5323" s="9">
        <v>14233.82</v>
      </c>
      <c r="I5323" s="9">
        <v>14073.97</v>
      </c>
      <c r="J5323" s="9">
        <v>14115.6</v>
      </c>
      <c r="K5323" s="9">
        <v>14622.34</v>
      </c>
      <c r="L5323" s="9">
        <v>15690.39</v>
      </c>
      <c r="M5323" s="9">
        <v>17290.53</v>
      </c>
      <c r="N5323" s="9">
        <v>18629.599999999999</v>
      </c>
      <c r="O5323" s="9">
        <v>18735.82</v>
      </c>
      <c r="P5323" s="9">
        <v>18269.77</v>
      </c>
      <c r="Q5323" s="9">
        <v>18626.740000000002</v>
      </c>
      <c r="R5323" s="9">
        <v>19608.72</v>
      </c>
      <c r="S5323" s="9">
        <v>19788.189999999999</v>
      </c>
      <c r="T5323" s="9">
        <v>18582.240000000002</v>
      </c>
      <c r="U5323" s="9">
        <v>13940.07</v>
      </c>
      <c r="V5323" s="9">
        <v>13975.5</v>
      </c>
      <c r="W5323" s="9">
        <v>13444.08</v>
      </c>
      <c r="X5323" s="9">
        <v>13176.03</v>
      </c>
      <c r="Y5323" s="9">
        <v>13132.53</v>
      </c>
      <c r="Z5323" s="9">
        <v>17006.45</v>
      </c>
      <c r="AA5323" s="9">
        <v>18682.95</v>
      </c>
      <c r="AB5323" s="9">
        <v>18138.14</v>
      </c>
      <c r="AC5323" s="9">
        <v>16742.87</v>
      </c>
      <c r="AD5323" s="9">
        <v>15729.36</v>
      </c>
      <c r="AE5323" s="9">
        <v>15554.72</v>
      </c>
      <c r="AF5323" s="9">
        <v>13556.75</v>
      </c>
      <c r="AG5323" s="9">
        <v>14313.88</v>
      </c>
      <c r="AH5323" s="9">
        <v>13962.92</v>
      </c>
      <c r="AI5323" s="9">
        <v>14038.96</v>
      </c>
      <c r="AJ5323" s="9">
        <v>14629.71</v>
      </c>
      <c r="AK5323" s="9">
        <v>15910.69</v>
      </c>
      <c r="AL5323" s="9">
        <v>17339.439999999999</v>
      </c>
      <c r="AM5323" s="9">
        <v>18380.72</v>
      </c>
      <c r="AN5323" s="9">
        <v>19208.75</v>
      </c>
      <c r="AO5323" s="9">
        <v>19357.14</v>
      </c>
      <c r="AP5323" s="9">
        <v>19560.189999999999</v>
      </c>
      <c r="AQ5323" s="9">
        <v>19854.13</v>
      </c>
      <c r="AR5323" s="9">
        <v>20169.45</v>
      </c>
      <c r="AS5323" s="9">
        <v>20102.53</v>
      </c>
      <c r="AT5323" s="9">
        <v>19235.330000000002</v>
      </c>
      <c r="AU5323" s="9">
        <v>19291.89</v>
      </c>
      <c r="AV5323" s="9">
        <v>18847.84</v>
      </c>
      <c r="AW5323" s="9">
        <v>18914.990000000002</v>
      </c>
      <c r="AX5323" s="9">
        <v>18836.41</v>
      </c>
      <c r="AY5323" s="9">
        <v>18597.16</v>
      </c>
      <c r="AZ5323" s="9">
        <v>18578.79</v>
      </c>
      <c r="BA5323" s="9">
        <v>18049.689999999999</v>
      </c>
      <c r="BB5323" s="9">
        <v>16866.18</v>
      </c>
      <c r="BC5323" s="9">
        <v>16052.31</v>
      </c>
      <c r="BD5323" s="9">
        <v>16016.84</v>
      </c>
      <c r="BE5323" s="9">
        <v>19042.34</v>
      </c>
      <c r="BF5323" s="33">
        <v>77.726749999999996</v>
      </c>
      <c r="BG5323" s="33">
        <v>76.825580000000002</v>
      </c>
      <c r="BH5323" s="33">
        <v>75.421509999999998</v>
      </c>
      <c r="BI5323" s="33">
        <v>74.813959999999994</v>
      </c>
      <c r="BJ5323" s="33">
        <v>73.875</v>
      </c>
      <c r="BK5323" s="33">
        <v>73.25</v>
      </c>
      <c r="BL5323" s="33">
        <v>72.703490000000002</v>
      </c>
      <c r="BM5323" s="33">
        <v>74.206400000000002</v>
      </c>
      <c r="BN5323" s="33">
        <v>77.360470000000007</v>
      </c>
      <c r="BO5323" s="33">
        <v>80.107560000000007</v>
      </c>
      <c r="BP5323" s="33">
        <v>83.255809999999997</v>
      </c>
      <c r="BQ5323" s="33">
        <v>86.354650000000007</v>
      </c>
      <c r="BR5323" s="33">
        <v>90.543599999999998</v>
      </c>
      <c r="BS5323" s="33">
        <v>92.723839999999996</v>
      </c>
      <c r="BT5323" s="33">
        <v>94.735470000000007</v>
      </c>
      <c r="BU5323" s="33">
        <v>95.854650000000007</v>
      </c>
      <c r="BV5323" s="33">
        <v>95.543599999999998</v>
      </c>
      <c r="BW5323" s="33">
        <v>94.918599999999998</v>
      </c>
      <c r="BX5323" s="33">
        <v>92.668599999999998</v>
      </c>
      <c r="BY5323" s="33">
        <v>90.116280000000003</v>
      </c>
      <c r="BZ5323" s="33">
        <v>86.369190000000003</v>
      </c>
      <c r="CA5323" s="33">
        <v>83.220929999999996</v>
      </c>
      <c r="CB5323" s="33">
        <v>81.119190000000003</v>
      </c>
      <c r="CC5323" s="33">
        <v>79.648250000000004</v>
      </c>
      <c r="CD5323" s="9">
        <v>55239.79</v>
      </c>
      <c r="CE5323" s="9">
        <v>48788.97</v>
      </c>
      <c r="CF5323" s="9">
        <v>40401.440000000002</v>
      </c>
      <c r="CG5323" s="9">
        <v>24436.84</v>
      </c>
      <c r="CH5323" s="9">
        <v>20077.25</v>
      </c>
      <c r="CI5323" s="9">
        <v>16838.240000000002</v>
      </c>
      <c r="CJ5323" s="9">
        <v>38149.11</v>
      </c>
      <c r="CK5323" s="9">
        <v>88066.11</v>
      </c>
      <c r="CL5323" s="9">
        <v>69827.95</v>
      </c>
      <c r="CM5323" s="9">
        <v>70221.039999999994</v>
      </c>
      <c r="CN5323" s="9">
        <v>38515</v>
      </c>
      <c r="CO5323" s="9">
        <v>67300.320000000007</v>
      </c>
      <c r="CP5323" s="9">
        <v>61187.03</v>
      </c>
      <c r="CQ5323" s="9">
        <v>59609.85</v>
      </c>
      <c r="CR5323" s="9">
        <v>58616.01</v>
      </c>
      <c r="CS5323" s="9">
        <v>51770.91</v>
      </c>
      <c r="CT5323" s="9">
        <v>52050.67</v>
      </c>
      <c r="CU5323" s="9">
        <v>53886.95</v>
      </c>
      <c r="CV5323" s="9">
        <v>56426.77</v>
      </c>
      <c r="CW5323" s="9">
        <v>64672.18</v>
      </c>
      <c r="CX5323" s="9">
        <v>57597.83</v>
      </c>
      <c r="CY5323" s="9">
        <v>55026.36</v>
      </c>
      <c r="CZ5323" s="9">
        <v>53839.51</v>
      </c>
      <c r="DA5323" s="9">
        <v>60719.61</v>
      </c>
      <c r="DB5323" s="9">
        <v>45990.68</v>
      </c>
      <c r="DC5323" s="9">
        <v>29.857469999999999</v>
      </c>
      <c r="DD5323" s="9">
        <v>0</v>
      </c>
    </row>
    <row r="5324" spans="1:108" x14ac:dyDescent="0.25">
      <c r="A5324" s="9" t="s">
        <v>42</v>
      </c>
      <c r="B5324" s="9" t="s">
        <v>30</v>
      </c>
      <c r="C5324" s="9" t="s">
        <v>5</v>
      </c>
      <c r="D5324" s="9" t="s">
        <v>40</v>
      </c>
      <c r="E5324" s="9" t="s">
        <v>38</v>
      </c>
      <c r="F5324" s="9">
        <v>2017</v>
      </c>
      <c r="G5324" s="9">
        <v>8</v>
      </c>
      <c r="H5324" s="9"/>
      <c r="BF5324" s="33">
        <v>74.5</v>
      </c>
      <c r="BG5324" s="33">
        <v>72.479650000000007</v>
      </c>
      <c r="BH5324" s="33">
        <v>71.093029999999999</v>
      </c>
      <c r="BI5324" s="33">
        <v>69.857560000000007</v>
      </c>
      <c r="BJ5324" s="33">
        <v>68.470929999999996</v>
      </c>
      <c r="BK5324" s="33">
        <v>67.212209999999999</v>
      </c>
      <c r="BL5324" s="33">
        <v>66.273250000000004</v>
      </c>
      <c r="BM5324" s="33">
        <v>67.072680000000005</v>
      </c>
      <c r="BN5324" s="33">
        <v>69.950580000000002</v>
      </c>
      <c r="BO5324" s="33">
        <v>73.784880000000001</v>
      </c>
      <c r="BP5324" s="33">
        <v>78.578490000000002</v>
      </c>
      <c r="BQ5324" s="33">
        <v>83.418599999999998</v>
      </c>
      <c r="BR5324" s="33">
        <v>87.555229999999995</v>
      </c>
      <c r="BS5324" s="33">
        <v>89.904070000000004</v>
      </c>
      <c r="BT5324" s="33">
        <v>92.62209</v>
      </c>
      <c r="BU5324" s="33">
        <v>94.636629999999997</v>
      </c>
      <c r="BV5324" s="33">
        <v>95.200580000000002</v>
      </c>
      <c r="BW5324" s="33">
        <v>95.212209999999999</v>
      </c>
      <c r="BX5324" s="33">
        <v>92.526160000000004</v>
      </c>
      <c r="BY5324" s="33">
        <v>88.598839999999996</v>
      </c>
      <c r="BZ5324" s="33">
        <v>84.563959999999994</v>
      </c>
      <c r="CA5324" s="33">
        <v>80.761629999999997</v>
      </c>
      <c r="CB5324" s="33">
        <v>78.726749999999996</v>
      </c>
      <c r="CC5324" s="33">
        <v>76.994190000000003</v>
      </c>
      <c r="DC5324" s="9">
        <v>29.857469999999999</v>
      </c>
      <c r="DD5324" s="9">
        <v>0</v>
      </c>
    </row>
    <row r="5325" spans="1:108" x14ac:dyDescent="0.25">
      <c r="A5325" s="9" t="s">
        <v>42</v>
      </c>
      <c r="B5325" s="9" t="s">
        <v>30</v>
      </c>
      <c r="C5325" s="9" t="s">
        <v>5</v>
      </c>
      <c r="D5325" s="9" t="s">
        <v>40</v>
      </c>
      <c r="E5325" s="9" t="s">
        <v>38</v>
      </c>
      <c r="F5325" s="9">
        <v>2017</v>
      </c>
      <c r="G5325" s="9">
        <v>9</v>
      </c>
      <c r="H5325" s="9"/>
      <c r="BF5325" s="33">
        <v>71.840119999999999</v>
      </c>
      <c r="BG5325" s="33">
        <v>70.75291</v>
      </c>
      <c r="BH5325" s="33">
        <v>69.566860000000005</v>
      </c>
      <c r="BI5325" s="33">
        <v>68.25291</v>
      </c>
      <c r="BJ5325" s="33">
        <v>67.142439999999993</v>
      </c>
      <c r="BK5325" s="33">
        <v>66.436040000000006</v>
      </c>
      <c r="BL5325" s="33">
        <v>66.043599999999998</v>
      </c>
      <c r="BM5325" s="33">
        <v>65.959299999999999</v>
      </c>
      <c r="BN5325" s="33">
        <v>68.156970000000001</v>
      </c>
      <c r="BO5325" s="33">
        <v>72.366280000000003</v>
      </c>
      <c r="BP5325" s="33">
        <v>76.569770000000005</v>
      </c>
      <c r="BQ5325" s="33">
        <v>80.659880000000001</v>
      </c>
      <c r="BR5325" s="33">
        <v>84.813959999999994</v>
      </c>
      <c r="BS5325" s="33">
        <v>87.843029999999999</v>
      </c>
      <c r="BT5325" s="33">
        <v>90.345929999999996</v>
      </c>
      <c r="BU5325" s="33">
        <v>91.930229999999995</v>
      </c>
      <c r="BV5325" s="33">
        <v>92.136629999999997</v>
      </c>
      <c r="BW5325" s="33">
        <v>91.191860000000005</v>
      </c>
      <c r="BX5325" s="33">
        <v>89.319770000000005</v>
      </c>
      <c r="BY5325" s="33">
        <v>85.305229999999995</v>
      </c>
      <c r="BZ5325" s="33">
        <v>81.215119999999999</v>
      </c>
      <c r="CA5325" s="33">
        <v>77.683139999999995</v>
      </c>
      <c r="CB5325" s="33">
        <v>75.12209</v>
      </c>
      <c r="CC5325" s="33">
        <v>72.915700000000001</v>
      </c>
      <c r="DC5325" s="9">
        <v>29.857469999999999</v>
      </c>
      <c r="DD5325" s="9">
        <v>0</v>
      </c>
    </row>
    <row r="5326" spans="1:108" x14ac:dyDescent="0.25">
      <c r="A5326" s="9" t="s">
        <v>42</v>
      </c>
      <c r="B5326" s="9" t="s">
        <v>30</v>
      </c>
      <c r="C5326" s="9" t="s">
        <v>5</v>
      </c>
      <c r="D5326" s="9" t="s">
        <v>40</v>
      </c>
      <c r="E5326" s="9" t="s">
        <v>38</v>
      </c>
      <c r="F5326" s="9">
        <v>2017</v>
      </c>
      <c r="G5326" s="9">
        <v>10</v>
      </c>
      <c r="H5326" s="9"/>
      <c r="BF5326" s="33">
        <v>66.9375</v>
      </c>
      <c r="BG5326" s="33">
        <v>65.512500000000003</v>
      </c>
      <c r="BH5326" s="33">
        <v>64.03125</v>
      </c>
      <c r="BI5326" s="33">
        <v>62.493749999999999</v>
      </c>
      <c r="BJ5326" s="33">
        <v>61.78125</v>
      </c>
      <c r="BK5326" s="33">
        <v>61.162500000000001</v>
      </c>
      <c r="BL5326" s="33">
        <v>60.493749999999999</v>
      </c>
      <c r="BM5326" s="33">
        <v>59.962499999999999</v>
      </c>
      <c r="BN5326" s="33">
        <v>64.90625</v>
      </c>
      <c r="BO5326" s="33">
        <v>69.868750000000006</v>
      </c>
      <c r="BP5326" s="33">
        <v>75.0625</v>
      </c>
      <c r="BQ5326" s="33">
        <v>79.168750000000003</v>
      </c>
      <c r="BR5326" s="33">
        <v>82.881249999999994</v>
      </c>
      <c r="BS5326" s="33">
        <v>86.068749999999994</v>
      </c>
      <c r="BT5326" s="33">
        <v>87.8</v>
      </c>
      <c r="BU5326" s="33">
        <v>89.212500000000006</v>
      </c>
      <c r="BV5326" s="33">
        <v>89.462500000000006</v>
      </c>
      <c r="BW5326" s="33">
        <v>88.3</v>
      </c>
      <c r="BX5326" s="33">
        <v>84.556250000000006</v>
      </c>
      <c r="BY5326" s="33">
        <v>79.787499999999994</v>
      </c>
      <c r="BZ5326" s="33">
        <v>76.575000000000003</v>
      </c>
      <c r="CA5326" s="33">
        <v>74.012500000000003</v>
      </c>
      <c r="CB5326" s="33">
        <v>71.643749999999997</v>
      </c>
      <c r="CC5326" s="33">
        <v>69.6875</v>
      </c>
      <c r="DC5326" s="9">
        <v>29.857469999999999</v>
      </c>
      <c r="DD5326" s="9">
        <v>0</v>
      </c>
    </row>
    <row r="5327" spans="1:108" x14ac:dyDescent="0.25">
      <c r="A5327" s="9" t="s">
        <v>42</v>
      </c>
      <c r="B5327" s="9" t="s">
        <v>30</v>
      </c>
      <c r="C5327" s="9" t="s">
        <v>5</v>
      </c>
      <c r="D5327" s="9" t="s">
        <v>40</v>
      </c>
      <c r="E5327" s="9" t="s">
        <v>38</v>
      </c>
      <c r="F5327" s="9">
        <v>2018</v>
      </c>
      <c r="G5327" s="9">
        <v>5</v>
      </c>
      <c r="H5327" s="9"/>
      <c r="BF5327" s="33">
        <v>71.659090000000006</v>
      </c>
      <c r="BG5327" s="33">
        <v>69.460229999999996</v>
      </c>
      <c r="BH5327" s="33">
        <v>67.761359999999996</v>
      </c>
      <c r="BI5327" s="33">
        <v>66.596590000000006</v>
      </c>
      <c r="BJ5327" s="33">
        <v>65.772729999999996</v>
      </c>
      <c r="BK5327" s="33">
        <v>64.599429999999998</v>
      </c>
      <c r="BL5327" s="33">
        <v>64.451710000000006</v>
      </c>
      <c r="BM5327" s="33">
        <v>66.724429999999998</v>
      </c>
      <c r="BN5327" s="33">
        <v>70.502840000000006</v>
      </c>
      <c r="BO5327" s="33">
        <v>73.713070000000002</v>
      </c>
      <c r="BP5327" s="33">
        <v>77.951710000000006</v>
      </c>
      <c r="BQ5327" s="33">
        <v>82.090909999999994</v>
      </c>
      <c r="BR5327" s="33">
        <v>85.838070000000002</v>
      </c>
      <c r="BS5327" s="33">
        <v>88.792609999999996</v>
      </c>
      <c r="BT5327" s="33">
        <v>90.457390000000004</v>
      </c>
      <c r="BU5327" s="33">
        <v>90.741479999999996</v>
      </c>
      <c r="BV5327" s="33">
        <v>90.707390000000004</v>
      </c>
      <c r="BW5327" s="33">
        <v>90.014210000000006</v>
      </c>
      <c r="BX5327" s="33">
        <v>87.78125</v>
      </c>
      <c r="BY5327" s="33">
        <v>85.221590000000006</v>
      </c>
      <c r="BZ5327" s="33">
        <v>81.667609999999996</v>
      </c>
      <c r="CA5327" s="33">
        <v>77.079539999999994</v>
      </c>
      <c r="CB5327" s="33">
        <v>74.181820000000002</v>
      </c>
      <c r="CC5327" s="33">
        <v>71.599429999999998</v>
      </c>
      <c r="DC5327" s="9">
        <v>29.857469999999999</v>
      </c>
      <c r="DD5327" s="9">
        <v>0</v>
      </c>
    </row>
    <row r="5328" spans="1:108" x14ac:dyDescent="0.25">
      <c r="A5328" s="9" t="s">
        <v>42</v>
      </c>
      <c r="B5328" s="9" t="s">
        <v>30</v>
      </c>
      <c r="C5328" s="9" t="s">
        <v>5</v>
      </c>
      <c r="D5328" s="9" t="s">
        <v>40</v>
      </c>
      <c r="E5328" s="9" t="s">
        <v>38</v>
      </c>
      <c r="F5328" s="9">
        <v>2018</v>
      </c>
      <c r="G5328" s="9">
        <v>6</v>
      </c>
      <c r="H5328" s="9"/>
      <c r="BF5328" s="33">
        <v>79.575580000000002</v>
      </c>
      <c r="BG5328" s="33">
        <v>77.075580000000002</v>
      </c>
      <c r="BH5328" s="33">
        <v>75.511629999999997</v>
      </c>
      <c r="BI5328" s="33">
        <v>73.866280000000003</v>
      </c>
      <c r="BJ5328" s="33">
        <v>72.901160000000004</v>
      </c>
      <c r="BK5328" s="33">
        <v>71.918599999999998</v>
      </c>
      <c r="BL5328" s="33">
        <v>72.174419999999998</v>
      </c>
      <c r="BM5328" s="33">
        <v>75.523250000000004</v>
      </c>
      <c r="BN5328" s="33">
        <v>78.723839999999996</v>
      </c>
      <c r="BO5328" s="33">
        <v>82.561040000000006</v>
      </c>
      <c r="BP5328" s="33">
        <v>87.206400000000002</v>
      </c>
      <c r="BQ5328" s="33">
        <v>90.688959999999994</v>
      </c>
      <c r="BR5328" s="33">
        <v>94.12791</v>
      </c>
      <c r="BS5328" s="33">
        <v>97.049419999999998</v>
      </c>
      <c r="BT5328" s="33">
        <v>98.970929999999996</v>
      </c>
      <c r="BU5328" s="33">
        <v>100.4448</v>
      </c>
      <c r="BV5328" s="33">
        <v>100.625</v>
      </c>
      <c r="BW5328" s="33">
        <v>99.508719999999997</v>
      </c>
      <c r="BX5328" s="33">
        <v>98.241280000000003</v>
      </c>
      <c r="BY5328" s="33">
        <v>95.348839999999996</v>
      </c>
      <c r="BZ5328" s="33">
        <v>90.37791</v>
      </c>
      <c r="CA5328" s="33">
        <v>85.648250000000004</v>
      </c>
      <c r="CB5328" s="33">
        <v>83.24709</v>
      </c>
      <c r="CC5328" s="33">
        <v>81.090119999999999</v>
      </c>
      <c r="DC5328" s="9">
        <v>29.857469999999999</v>
      </c>
      <c r="DD5328" s="9">
        <v>0</v>
      </c>
    </row>
    <row r="5329" spans="1:108" x14ac:dyDescent="0.25">
      <c r="A5329" s="9" t="s">
        <v>42</v>
      </c>
      <c r="B5329" s="9" t="s">
        <v>30</v>
      </c>
      <c r="C5329" s="9" t="s">
        <v>5</v>
      </c>
      <c r="D5329" s="9" t="s">
        <v>40</v>
      </c>
      <c r="E5329" s="9" t="s">
        <v>38</v>
      </c>
      <c r="F5329" s="9">
        <v>2018</v>
      </c>
      <c r="G5329" s="9">
        <v>7</v>
      </c>
      <c r="H5329" s="9">
        <v>14234.15</v>
      </c>
      <c r="I5329" s="9">
        <v>14071.66</v>
      </c>
      <c r="J5329" s="9">
        <v>14113.55</v>
      </c>
      <c r="K5329" s="9">
        <v>14620.54</v>
      </c>
      <c r="L5329" s="9">
        <v>15691.55</v>
      </c>
      <c r="M5329" s="9">
        <v>17292.669999999998</v>
      </c>
      <c r="N5329" s="9">
        <v>18627.87</v>
      </c>
      <c r="O5329" s="9">
        <v>18739.39</v>
      </c>
      <c r="P5329" s="9">
        <v>18275.16</v>
      </c>
      <c r="Q5329" s="9">
        <v>18627.71</v>
      </c>
      <c r="R5329" s="9">
        <v>19607.169999999998</v>
      </c>
      <c r="S5329" s="9">
        <v>19792.740000000002</v>
      </c>
      <c r="T5329" s="9">
        <v>18590.849999999999</v>
      </c>
      <c r="U5329" s="9">
        <v>13944.41</v>
      </c>
      <c r="V5329" s="9">
        <v>13979.84</v>
      </c>
      <c r="W5329" s="9">
        <v>13441.4</v>
      </c>
      <c r="X5329" s="9">
        <v>13178.32</v>
      </c>
      <c r="Y5329" s="9">
        <v>13131.3</v>
      </c>
      <c r="Z5329" s="9">
        <v>17003.939999999999</v>
      </c>
      <c r="AA5329" s="9">
        <v>18679.830000000002</v>
      </c>
      <c r="AB5329" s="9">
        <v>18137.939999999999</v>
      </c>
      <c r="AC5329" s="9">
        <v>16737.830000000002</v>
      </c>
      <c r="AD5329" s="9">
        <v>15732.79</v>
      </c>
      <c r="AE5329" s="9">
        <v>15558.14</v>
      </c>
      <c r="AF5329" s="9">
        <v>13558.38</v>
      </c>
      <c r="AG5329" s="9">
        <v>14314.21</v>
      </c>
      <c r="AH5329" s="9">
        <v>13960.61</v>
      </c>
      <c r="AI5329" s="9">
        <v>14036.92</v>
      </c>
      <c r="AJ5329" s="9">
        <v>14627.91</v>
      </c>
      <c r="AK5329" s="9">
        <v>15911.85</v>
      </c>
      <c r="AL5329" s="9">
        <v>17341.57</v>
      </c>
      <c r="AM5329" s="9">
        <v>18379</v>
      </c>
      <c r="AN5329" s="9">
        <v>19212.32</v>
      </c>
      <c r="AO5329" s="9">
        <v>19362.53</v>
      </c>
      <c r="AP5329" s="9">
        <v>19561.16</v>
      </c>
      <c r="AQ5329" s="9">
        <v>19852.580000000002</v>
      </c>
      <c r="AR5329" s="9">
        <v>20174</v>
      </c>
      <c r="AS5329" s="9">
        <v>20111.14</v>
      </c>
      <c r="AT5329" s="9">
        <v>19239.669999999998</v>
      </c>
      <c r="AU5329" s="9">
        <v>19296.23</v>
      </c>
      <c r="AV5329" s="9">
        <v>18845.150000000001</v>
      </c>
      <c r="AW5329" s="9">
        <v>18917.29</v>
      </c>
      <c r="AX5329" s="9">
        <v>18835.18</v>
      </c>
      <c r="AY5329" s="9">
        <v>18594.650000000001</v>
      </c>
      <c r="AZ5329" s="9">
        <v>18575.669999999998</v>
      </c>
      <c r="BA5329" s="9">
        <v>18049.490000000002</v>
      </c>
      <c r="BB5329" s="9">
        <v>16861.150000000001</v>
      </c>
      <c r="BC5329" s="9">
        <v>16055.74</v>
      </c>
      <c r="BD5329" s="9">
        <v>16020.27</v>
      </c>
      <c r="BE5329" s="9">
        <v>19043.97</v>
      </c>
      <c r="BF5329" s="33">
        <v>77.726749999999996</v>
      </c>
      <c r="BG5329" s="33">
        <v>76.825580000000002</v>
      </c>
      <c r="BH5329" s="33">
        <v>75.421509999999998</v>
      </c>
      <c r="BI5329" s="33">
        <v>74.813959999999994</v>
      </c>
      <c r="BJ5329" s="33">
        <v>73.875</v>
      </c>
      <c r="BK5329" s="33">
        <v>73.25</v>
      </c>
      <c r="BL5329" s="33">
        <v>72.703490000000002</v>
      </c>
      <c r="BM5329" s="33">
        <v>74.206400000000002</v>
      </c>
      <c r="BN5329" s="33">
        <v>77.360470000000007</v>
      </c>
      <c r="BO5329" s="33">
        <v>80.107560000000007</v>
      </c>
      <c r="BP5329" s="33">
        <v>83.255809999999997</v>
      </c>
      <c r="BQ5329" s="33">
        <v>86.354650000000007</v>
      </c>
      <c r="BR5329" s="33">
        <v>90.543599999999998</v>
      </c>
      <c r="BS5329" s="33">
        <v>92.723839999999996</v>
      </c>
      <c r="BT5329" s="33">
        <v>94.735470000000007</v>
      </c>
      <c r="BU5329" s="33">
        <v>95.854650000000007</v>
      </c>
      <c r="BV5329" s="33">
        <v>95.543599999999998</v>
      </c>
      <c r="BW5329" s="33">
        <v>94.918599999999998</v>
      </c>
      <c r="BX5329" s="33">
        <v>92.668599999999998</v>
      </c>
      <c r="BY5329" s="33">
        <v>90.116280000000003</v>
      </c>
      <c r="BZ5329" s="33">
        <v>86.369190000000003</v>
      </c>
      <c r="CA5329" s="33">
        <v>83.220929999999996</v>
      </c>
      <c r="CB5329" s="33">
        <v>81.119190000000003</v>
      </c>
      <c r="CC5329" s="33">
        <v>79.648250000000004</v>
      </c>
      <c r="CD5329" s="9">
        <v>55297.69</v>
      </c>
      <c r="CE5329" s="9">
        <v>48829.26</v>
      </c>
      <c r="CF5329" s="9">
        <v>40440.339999999997</v>
      </c>
      <c r="CG5329" s="9">
        <v>24460.959999999999</v>
      </c>
      <c r="CH5329" s="9">
        <v>20094.3</v>
      </c>
      <c r="CI5329" s="9">
        <v>16882.560000000001</v>
      </c>
      <c r="CJ5329" s="9">
        <v>38063.39</v>
      </c>
      <c r="CK5329" s="9">
        <v>88013.28</v>
      </c>
      <c r="CL5329" s="9">
        <v>69826.09</v>
      </c>
      <c r="CM5329" s="9">
        <v>70255.19</v>
      </c>
      <c r="CN5329" s="9">
        <v>38583.25</v>
      </c>
      <c r="CO5329" s="9">
        <v>67400.850000000006</v>
      </c>
      <c r="CP5329" s="9">
        <v>61297.08</v>
      </c>
      <c r="CQ5329" s="9">
        <v>59699.35</v>
      </c>
      <c r="CR5329" s="9">
        <v>58725.58</v>
      </c>
      <c r="CS5329" s="9">
        <v>51862.99</v>
      </c>
      <c r="CT5329" s="9">
        <v>52136.45</v>
      </c>
      <c r="CU5329" s="9">
        <v>53953.9</v>
      </c>
      <c r="CV5329" s="9">
        <v>56505</v>
      </c>
      <c r="CW5329" s="9">
        <v>64747.08</v>
      </c>
      <c r="CX5329" s="9">
        <v>57675.7</v>
      </c>
      <c r="CY5329" s="9">
        <v>55127.89</v>
      </c>
      <c r="CZ5329" s="9">
        <v>53944.21</v>
      </c>
      <c r="DA5329" s="9">
        <v>60819.62</v>
      </c>
      <c r="DB5329" s="9">
        <v>46066.41</v>
      </c>
      <c r="DC5329" s="9">
        <v>29.857469999999999</v>
      </c>
      <c r="DD5329" s="9">
        <v>0</v>
      </c>
    </row>
    <row r="5330" spans="1:108" x14ac:dyDescent="0.25">
      <c r="A5330" s="9" t="s">
        <v>42</v>
      </c>
      <c r="B5330" s="9" t="s">
        <v>30</v>
      </c>
      <c r="C5330" s="9" t="s">
        <v>5</v>
      </c>
      <c r="D5330" s="9" t="s">
        <v>40</v>
      </c>
      <c r="E5330" s="9" t="s">
        <v>38</v>
      </c>
      <c r="F5330" s="9">
        <v>2018</v>
      </c>
      <c r="G5330" s="9">
        <v>8</v>
      </c>
      <c r="H5330" s="9"/>
      <c r="BF5330" s="33">
        <v>74.5</v>
      </c>
      <c r="BG5330" s="33">
        <v>72.479650000000007</v>
      </c>
      <c r="BH5330" s="33">
        <v>71.093029999999999</v>
      </c>
      <c r="BI5330" s="33">
        <v>69.857560000000007</v>
      </c>
      <c r="BJ5330" s="33">
        <v>68.470929999999996</v>
      </c>
      <c r="BK5330" s="33">
        <v>67.212209999999999</v>
      </c>
      <c r="BL5330" s="33">
        <v>66.273250000000004</v>
      </c>
      <c r="BM5330" s="33">
        <v>67.072680000000005</v>
      </c>
      <c r="BN5330" s="33">
        <v>69.950580000000002</v>
      </c>
      <c r="BO5330" s="33">
        <v>73.784880000000001</v>
      </c>
      <c r="BP5330" s="33">
        <v>78.578490000000002</v>
      </c>
      <c r="BQ5330" s="33">
        <v>83.418599999999998</v>
      </c>
      <c r="BR5330" s="33">
        <v>87.555229999999995</v>
      </c>
      <c r="BS5330" s="33">
        <v>89.904070000000004</v>
      </c>
      <c r="BT5330" s="33">
        <v>92.62209</v>
      </c>
      <c r="BU5330" s="33">
        <v>94.636629999999997</v>
      </c>
      <c r="BV5330" s="33">
        <v>95.200580000000002</v>
      </c>
      <c r="BW5330" s="33">
        <v>95.212209999999999</v>
      </c>
      <c r="BX5330" s="33">
        <v>92.526160000000004</v>
      </c>
      <c r="BY5330" s="33">
        <v>88.598839999999996</v>
      </c>
      <c r="BZ5330" s="33">
        <v>84.563959999999994</v>
      </c>
      <c r="CA5330" s="33">
        <v>80.761629999999997</v>
      </c>
      <c r="CB5330" s="33">
        <v>78.726749999999996</v>
      </c>
      <c r="CC5330" s="33">
        <v>76.994190000000003</v>
      </c>
      <c r="DC5330" s="9">
        <v>29.857469999999999</v>
      </c>
      <c r="DD5330" s="9">
        <v>0</v>
      </c>
    </row>
    <row r="5331" spans="1:108" x14ac:dyDescent="0.25">
      <c r="A5331" s="9" t="s">
        <v>42</v>
      </c>
      <c r="B5331" s="9" t="s">
        <v>30</v>
      </c>
      <c r="C5331" s="9" t="s">
        <v>5</v>
      </c>
      <c r="D5331" s="9" t="s">
        <v>40</v>
      </c>
      <c r="E5331" s="9" t="s">
        <v>38</v>
      </c>
      <c r="F5331" s="9">
        <v>2018</v>
      </c>
      <c r="G5331" s="9">
        <v>9</v>
      </c>
      <c r="H5331" s="9"/>
      <c r="BF5331" s="33">
        <v>71.840119999999999</v>
      </c>
      <c r="BG5331" s="33">
        <v>70.75291</v>
      </c>
      <c r="BH5331" s="33">
        <v>69.566860000000005</v>
      </c>
      <c r="BI5331" s="33">
        <v>68.25291</v>
      </c>
      <c r="BJ5331" s="33">
        <v>67.142439999999993</v>
      </c>
      <c r="BK5331" s="33">
        <v>66.436040000000006</v>
      </c>
      <c r="BL5331" s="33">
        <v>66.043599999999998</v>
      </c>
      <c r="BM5331" s="33">
        <v>65.959299999999999</v>
      </c>
      <c r="BN5331" s="33">
        <v>68.156970000000001</v>
      </c>
      <c r="BO5331" s="33">
        <v>72.366280000000003</v>
      </c>
      <c r="BP5331" s="33">
        <v>76.569770000000005</v>
      </c>
      <c r="BQ5331" s="33">
        <v>80.659880000000001</v>
      </c>
      <c r="BR5331" s="33">
        <v>84.813959999999994</v>
      </c>
      <c r="BS5331" s="33">
        <v>87.843029999999999</v>
      </c>
      <c r="BT5331" s="33">
        <v>90.345929999999996</v>
      </c>
      <c r="BU5331" s="33">
        <v>91.930229999999995</v>
      </c>
      <c r="BV5331" s="33">
        <v>92.136629999999997</v>
      </c>
      <c r="BW5331" s="33">
        <v>91.191860000000005</v>
      </c>
      <c r="BX5331" s="33">
        <v>89.319770000000005</v>
      </c>
      <c r="BY5331" s="33">
        <v>85.305229999999995</v>
      </c>
      <c r="BZ5331" s="33">
        <v>81.215119999999999</v>
      </c>
      <c r="CA5331" s="33">
        <v>77.683139999999995</v>
      </c>
      <c r="CB5331" s="33">
        <v>75.12209</v>
      </c>
      <c r="CC5331" s="33">
        <v>72.915700000000001</v>
      </c>
      <c r="DC5331" s="9">
        <v>29.857469999999999</v>
      </c>
      <c r="DD5331" s="9">
        <v>0</v>
      </c>
    </row>
    <row r="5332" spans="1:108" x14ac:dyDescent="0.25">
      <c r="A5332" s="9" t="s">
        <v>42</v>
      </c>
      <c r="B5332" s="9" t="s">
        <v>30</v>
      </c>
      <c r="C5332" s="9" t="s">
        <v>5</v>
      </c>
      <c r="D5332" s="9" t="s">
        <v>40</v>
      </c>
      <c r="E5332" s="9" t="s">
        <v>38</v>
      </c>
      <c r="F5332" s="9">
        <v>2018</v>
      </c>
      <c r="G5332" s="9">
        <v>10</v>
      </c>
      <c r="H5332" s="9"/>
      <c r="BF5332" s="33">
        <v>66.9375</v>
      </c>
      <c r="BG5332" s="33">
        <v>65.512500000000003</v>
      </c>
      <c r="BH5332" s="33">
        <v>64.03125</v>
      </c>
      <c r="BI5332" s="33">
        <v>62.493749999999999</v>
      </c>
      <c r="BJ5332" s="33">
        <v>61.78125</v>
      </c>
      <c r="BK5332" s="33">
        <v>61.162500000000001</v>
      </c>
      <c r="BL5332" s="33">
        <v>60.493749999999999</v>
      </c>
      <c r="BM5332" s="33">
        <v>59.962499999999999</v>
      </c>
      <c r="BN5332" s="33">
        <v>64.90625</v>
      </c>
      <c r="BO5332" s="33">
        <v>69.868750000000006</v>
      </c>
      <c r="BP5332" s="33">
        <v>75.0625</v>
      </c>
      <c r="BQ5332" s="33">
        <v>79.168750000000003</v>
      </c>
      <c r="BR5332" s="33">
        <v>82.881249999999994</v>
      </c>
      <c r="BS5332" s="33">
        <v>86.068749999999994</v>
      </c>
      <c r="BT5332" s="33">
        <v>87.8</v>
      </c>
      <c r="BU5332" s="33">
        <v>89.212500000000006</v>
      </c>
      <c r="BV5332" s="33">
        <v>89.462500000000006</v>
      </c>
      <c r="BW5332" s="33">
        <v>88.3</v>
      </c>
      <c r="BX5332" s="33">
        <v>84.556250000000006</v>
      </c>
      <c r="BY5332" s="33">
        <v>79.787499999999994</v>
      </c>
      <c r="BZ5332" s="33">
        <v>76.575000000000003</v>
      </c>
      <c r="CA5332" s="33">
        <v>74.012500000000003</v>
      </c>
      <c r="CB5332" s="33">
        <v>71.643749999999997</v>
      </c>
      <c r="CC5332" s="33">
        <v>69.6875</v>
      </c>
      <c r="DC5332" s="9">
        <v>29.857469999999999</v>
      </c>
      <c r="DD5332" s="9">
        <v>0</v>
      </c>
    </row>
    <row r="5333" spans="1:108" x14ac:dyDescent="0.25">
      <c r="A5333" s="9" t="s">
        <v>42</v>
      </c>
      <c r="B5333" s="9" t="s">
        <v>30</v>
      </c>
      <c r="C5333" s="9" t="s">
        <v>5</v>
      </c>
      <c r="D5333" s="9" t="s">
        <v>40</v>
      </c>
      <c r="E5333" s="9" t="s">
        <v>38</v>
      </c>
      <c r="F5333" s="9">
        <v>2019</v>
      </c>
      <c r="G5333" s="9">
        <v>5</v>
      </c>
      <c r="H5333" s="9"/>
      <c r="BF5333" s="33">
        <v>71.659090000000006</v>
      </c>
      <c r="BG5333" s="33">
        <v>69.460229999999996</v>
      </c>
      <c r="BH5333" s="33">
        <v>67.761359999999996</v>
      </c>
      <c r="BI5333" s="33">
        <v>66.596590000000006</v>
      </c>
      <c r="BJ5333" s="33">
        <v>65.772729999999996</v>
      </c>
      <c r="BK5333" s="33">
        <v>64.599429999999998</v>
      </c>
      <c r="BL5333" s="33">
        <v>64.451710000000006</v>
      </c>
      <c r="BM5333" s="33">
        <v>66.724429999999998</v>
      </c>
      <c r="BN5333" s="33">
        <v>70.502840000000006</v>
      </c>
      <c r="BO5333" s="33">
        <v>73.713070000000002</v>
      </c>
      <c r="BP5333" s="33">
        <v>77.951710000000006</v>
      </c>
      <c r="BQ5333" s="33">
        <v>82.090909999999994</v>
      </c>
      <c r="BR5333" s="33">
        <v>85.838070000000002</v>
      </c>
      <c r="BS5333" s="33">
        <v>88.792609999999996</v>
      </c>
      <c r="BT5333" s="33">
        <v>90.457390000000004</v>
      </c>
      <c r="BU5333" s="33">
        <v>90.741479999999996</v>
      </c>
      <c r="BV5333" s="33">
        <v>90.707390000000004</v>
      </c>
      <c r="BW5333" s="33">
        <v>90.014210000000006</v>
      </c>
      <c r="BX5333" s="33">
        <v>87.78125</v>
      </c>
      <c r="BY5333" s="33">
        <v>85.221590000000006</v>
      </c>
      <c r="BZ5333" s="33">
        <v>81.667609999999996</v>
      </c>
      <c r="CA5333" s="33">
        <v>77.079539999999994</v>
      </c>
      <c r="CB5333" s="33">
        <v>74.181820000000002</v>
      </c>
      <c r="CC5333" s="33">
        <v>71.599429999999998</v>
      </c>
      <c r="DC5333" s="9">
        <v>29.857469999999999</v>
      </c>
      <c r="DD5333" s="9">
        <v>0</v>
      </c>
    </row>
    <row r="5334" spans="1:108" x14ac:dyDescent="0.25">
      <c r="A5334" s="9" t="s">
        <v>42</v>
      </c>
      <c r="B5334" s="9" t="s">
        <v>30</v>
      </c>
      <c r="C5334" s="9" t="s">
        <v>5</v>
      </c>
      <c r="D5334" s="9" t="s">
        <v>40</v>
      </c>
      <c r="E5334" s="9" t="s">
        <v>38</v>
      </c>
      <c r="F5334" s="9">
        <v>2019</v>
      </c>
      <c r="G5334" s="9">
        <v>6</v>
      </c>
      <c r="H5334" s="9"/>
      <c r="BF5334" s="33">
        <v>79.575580000000002</v>
      </c>
      <c r="BG5334" s="33">
        <v>77.075580000000002</v>
      </c>
      <c r="BH5334" s="33">
        <v>75.511629999999997</v>
      </c>
      <c r="BI5334" s="33">
        <v>73.866280000000003</v>
      </c>
      <c r="BJ5334" s="33">
        <v>72.901160000000004</v>
      </c>
      <c r="BK5334" s="33">
        <v>71.918599999999998</v>
      </c>
      <c r="BL5334" s="33">
        <v>72.174419999999998</v>
      </c>
      <c r="BM5334" s="33">
        <v>75.523250000000004</v>
      </c>
      <c r="BN5334" s="33">
        <v>78.723839999999996</v>
      </c>
      <c r="BO5334" s="33">
        <v>82.561040000000006</v>
      </c>
      <c r="BP5334" s="33">
        <v>87.206400000000002</v>
      </c>
      <c r="BQ5334" s="33">
        <v>90.688959999999994</v>
      </c>
      <c r="BR5334" s="33">
        <v>94.12791</v>
      </c>
      <c r="BS5334" s="33">
        <v>97.049419999999998</v>
      </c>
      <c r="BT5334" s="33">
        <v>98.970929999999996</v>
      </c>
      <c r="BU5334" s="33">
        <v>100.4448</v>
      </c>
      <c r="BV5334" s="33">
        <v>100.625</v>
      </c>
      <c r="BW5334" s="33">
        <v>99.508719999999997</v>
      </c>
      <c r="BX5334" s="33">
        <v>98.241280000000003</v>
      </c>
      <c r="BY5334" s="33">
        <v>95.348839999999996</v>
      </c>
      <c r="BZ5334" s="33">
        <v>90.37791</v>
      </c>
      <c r="CA5334" s="33">
        <v>85.648250000000004</v>
      </c>
      <c r="CB5334" s="33">
        <v>83.24709</v>
      </c>
      <c r="CC5334" s="33">
        <v>81.090119999999999</v>
      </c>
      <c r="DC5334" s="9">
        <v>29.857469999999999</v>
      </c>
      <c r="DD5334" s="9">
        <v>0</v>
      </c>
    </row>
    <row r="5335" spans="1:108" x14ac:dyDescent="0.25">
      <c r="A5335" s="9" t="s">
        <v>42</v>
      </c>
      <c r="B5335" s="9" t="s">
        <v>30</v>
      </c>
      <c r="C5335" s="9" t="s">
        <v>5</v>
      </c>
      <c r="D5335" s="9" t="s">
        <v>40</v>
      </c>
      <c r="E5335" s="9" t="s">
        <v>38</v>
      </c>
      <c r="F5335" s="9">
        <v>2019</v>
      </c>
      <c r="G5335" s="9">
        <v>7</v>
      </c>
      <c r="H5335" s="9">
        <v>14253.98</v>
      </c>
      <c r="I5335" s="9">
        <v>14084.51</v>
      </c>
      <c r="J5335" s="9">
        <v>14118.29</v>
      </c>
      <c r="K5335" s="9">
        <v>14624.48</v>
      </c>
      <c r="L5335" s="9">
        <v>15698.1</v>
      </c>
      <c r="M5335" s="9">
        <v>17300.11</v>
      </c>
      <c r="N5335" s="9">
        <v>18628.03</v>
      </c>
      <c r="O5335" s="9">
        <v>18729.509999999998</v>
      </c>
      <c r="P5335" s="9">
        <v>18266.03</v>
      </c>
      <c r="Q5335" s="9">
        <v>18617.95</v>
      </c>
      <c r="R5335" s="9">
        <v>19602.03</v>
      </c>
      <c r="S5335" s="9">
        <v>19793.13</v>
      </c>
      <c r="T5335" s="9">
        <v>18591.919999999998</v>
      </c>
      <c r="U5335" s="9">
        <v>13944.46</v>
      </c>
      <c r="V5335" s="9">
        <v>13979.89</v>
      </c>
      <c r="W5335" s="9">
        <v>13445.24</v>
      </c>
      <c r="X5335" s="9">
        <v>13177.72</v>
      </c>
      <c r="Y5335" s="9">
        <v>13129.83</v>
      </c>
      <c r="Z5335" s="9">
        <v>17003.52</v>
      </c>
      <c r="AA5335" s="9">
        <v>18683.32</v>
      </c>
      <c r="AB5335" s="9">
        <v>18142.2</v>
      </c>
      <c r="AC5335" s="9">
        <v>16742.060000000001</v>
      </c>
      <c r="AD5335" s="9">
        <v>15737.95</v>
      </c>
      <c r="AE5335" s="9">
        <v>15563.3</v>
      </c>
      <c r="AF5335" s="9">
        <v>13558.63</v>
      </c>
      <c r="AG5335" s="9">
        <v>14334.04</v>
      </c>
      <c r="AH5335" s="9">
        <v>13973.47</v>
      </c>
      <c r="AI5335" s="9">
        <v>14041.66</v>
      </c>
      <c r="AJ5335" s="9">
        <v>14631.85</v>
      </c>
      <c r="AK5335" s="9">
        <v>15918.4</v>
      </c>
      <c r="AL5335" s="9">
        <v>17349.02</v>
      </c>
      <c r="AM5335" s="9">
        <v>18379.150000000001</v>
      </c>
      <c r="AN5335" s="9">
        <v>19202.439999999999</v>
      </c>
      <c r="AO5335" s="9">
        <v>19353.400000000001</v>
      </c>
      <c r="AP5335" s="9">
        <v>19551.400000000001</v>
      </c>
      <c r="AQ5335" s="9">
        <v>19847.45</v>
      </c>
      <c r="AR5335" s="9">
        <v>20174.39</v>
      </c>
      <c r="AS5335" s="9">
        <v>20112.21</v>
      </c>
      <c r="AT5335" s="9">
        <v>19239.72</v>
      </c>
      <c r="AU5335" s="9">
        <v>19296.28</v>
      </c>
      <c r="AV5335" s="9">
        <v>18848.990000000002</v>
      </c>
      <c r="AW5335" s="9">
        <v>18916.689999999999</v>
      </c>
      <c r="AX5335" s="9">
        <v>18833.71</v>
      </c>
      <c r="AY5335" s="9">
        <v>18594.23</v>
      </c>
      <c r="AZ5335" s="9">
        <v>18579.150000000001</v>
      </c>
      <c r="BA5335" s="9">
        <v>18053.75</v>
      </c>
      <c r="BB5335" s="9">
        <v>16865.38</v>
      </c>
      <c r="BC5335" s="9">
        <v>16060.89</v>
      </c>
      <c r="BD5335" s="9">
        <v>16025.43</v>
      </c>
      <c r="BE5335" s="9">
        <v>19044.22</v>
      </c>
      <c r="BF5335" s="33">
        <v>77.726749999999996</v>
      </c>
      <c r="BG5335" s="33">
        <v>76.825580000000002</v>
      </c>
      <c r="BH5335" s="33">
        <v>75.421509999999998</v>
      </c>
      <c r="BI5335" s="33">
        <v>74.813959999999994</v>
      </c>
      <c r="BJ5335" s="33">
        <v>73.875</v>
      </c>
      <c r="BK5335" s="33">
        <v>73.25</v>
      </c>
      <c r="BL5335" s="33">
        <v>72.703490000000002</v>
      </c>
      <c r="BM5335" s="33">
        <v>74.206400000000002</v>
      </c>
      <c r="BN5335" s="33">
        <v>77.360470000000007</v>
      </c>
      <c r="BO5335" s="33">
        <v>80.107560000000007</v>
      </c>
      <c r="BP5335" s="33">
        <v>83.255809999999997</v>
      </c>
      <c r="BQ5335" s="33">
        <v>86.354650000000007</v>
      </c>
      <c r="BR5335" s="33">
        <v>90.543599999999998</v>
      </c>
      <c r="BS5335" s="33">
        <v>92.723839999999996</v>
      </c>
      <c r="BT5335" s="33">
        <v>94.735470000000007</v>
      </c>
      <c r="BU5335" s="33">
        <v>95.854650000000007</v>
      </c>
      <c r="BV5335" s="33">
        <v>95.543599999999998</v>
      </c>
      <c r="BW5335" s="33">
        <v>94.918599999999998</v>
      </c>
      <c r="BX5335" s="33">
        <v>92.668599999999998</v>
      </c>
      <c r="BY5335" s="33">
        <v>90.116280000000003</v>
      </c>
      <c r="BZ5335" s="33">
        <v>86.369190000000003</v>
      </c>
      <c r="CA5335" s="33">
        <v>83.220929999999996</v>
      </c>
      <c r="CB5335" s="33">
        <v>81.119190000000003</v>
      </c>
      <c r="CC5335" s="33">
        <v>79.648250000000004</v>
      </c>
      <c r="CD5335" s="9">
        <v>55217.19</v>
      </c>
      <c r="CE5335" s="9">
        <v>48773.7</v>
      </c>
      <c r="CF5335" s="9">
        <v>40391.660000000003</v>
      </c>
      <c r="CG5335" s="9">
        <v>24409.91</v>
      </c>
      <c r="CH5335" s="9">
        <v>20051.240000000002</v>
      </c>
      <c r="CI5335" s="9">
        <v>16849.13</v>
      </c>
      <c r="CJ5335" s="9">
        <v>38047.9</v>
      </c>
      <c r="CK5335" s="9">
        <v>87968.8</v>
      </c>
      <c r="CL5335" s="9">
        <v>69784.06</v>
      </c>
      <c r="CM5335" s="9">
        <v>70140.05</v>
      </c>
      <c r="CN5335" s="9">
        <v>38478.26</v>
      </c>
      <c r="CO5335" s="9">
        <v>67211.63</v>
      </c>
      <c r="CP5335" s="9">
        <v>61154.46</v>
      </c>
      <c r="CQ5335" s="9">
        <v>59600.11</v>
      </c>
      <c r="CR5335" s="9">
        <v>58617.59</v>
      </c>
      <c r="CS5335" s="9">
        <v>51758.21</v>
      </c>
      <c r="CT5335" s="9">
        <v>52039.38</v>
      </c>
      <c r="CU5335" s="9">
        <v>53883.42</v>
      </c>
      <c r="CV5335" s="9">
        <v>56413.43</v>
      </c>
      <c r="CW5335" s="9">
        <v>64660.43</v>
      </c>
      <c r="CX5335" s="9">
        <v>57571.5</v>
      </c>
      <c r="CY5335" s="9">
        <v>55025.7</v>
      </c>
      <c r="CZ5335" s="9">
        <v>53832.88</v>
      </c>
      <c r="DA5335" s="9">
        <v>60719.41</v>
      </c>
      <c r="DB5335" s="9">
        <v>45982.27</v>
      </c>
      <c r="DC5335" s="9">
        <v>29.857469999999999</v>
      </c>
      <c r="DD5335" s="9">
        <v>0</v>
      </c>
    </row>
    <row r="5336" spans="1:108" x14ac:dyDescent="0.25">
      <c r="A5336" s="9" t="s">
        <v>42</v>
      </c>
      <c r="B5336" s="9" t="s">
        <v>30</v>
      </c>
      <c r="C5336" s="9" t="s">
        <v>5</v>
      </c>
      <c r="D5336" s="9" t="s">
        <v>40</v>
      </c>
      <c r="E5336" s="9" t="s">
        <v>38</v>
      </c>
      <c r="F5336" s="9">
        <v>2019</v>
      </c>
      <c r="G5336" s="9">
        <v>8</v>
      </c>
      <c r="H5336" s="9"/>
      <c r="BF5336" s="33">
        <v>74.5</v>
      </c>
      <c r="BG5336" s="33">
        <v>72.479650000000007</v>
      </c>
      <c r="BH5336" s="33">
        <v>71.093029999999999</v>
      </c>
      <c r="BI5336" s="33">
        <v>69.857560000000007</v>
      </c>
      <c r="BJ5336" s="33">
        <v>68.470929999999996</v>
      </c>
      <c r="BK5336" s="33">
        <v>67.212209999999999</v>
      </c>
      <c r="BL5336" s="33">
        <v>66.273250000000004</v>
      </c>
      <c r="BM5336" s="33">
        <v>67.072680000000005</v>
      </c>
      <c r="BN5336" s="33">
        <v>69.950580000000002</v>
      </c>
      <c r="BO5336" s="33">
        <v>73.784880000000001</v>
      </c>
      <c r="BP5336" s="33">
        <v>78.578490000000002</v>
      </c>
      <c r="BQ5336" s="33">
        <v>83.418599999999998</v>
      </c>
      <c r="BR5336" s="33">
        <v>87.555229999999995</v>
      </c>
      <c r="BS5336" s="33">
        <v>89.904070000000004</v>
      </c>
      <c r="BT5336" s="33">
        <v>92.62209</v>
      </c>
      <c r="BU5336" s="33">
        <v>94.636629999999997</v>
      </c>
      <c r="BV5336" s="33">
        <v>95.200580000000002</v>
      </c>
      <c r="BW5336" s="33">
        <v>95.212209999999999</v>
      </c>
      <c r="BX5336" s="33">
        <v>92.526160000000004</v>
      </c>
      <c r="BY5336" s="33">
        <v>88.598839999999996</v>
      </c>
      <c r="BZ5336" s="33">
        <v>84.563959999999994</v>
      </c>
      <c r="CA5336" s="33">
        <v>80.761629999999997</v>
      </c>
      <c r="CB5336" s="33">
        <v>78.726749999999996</v>
      </c>
      <c r="CC5336" s="33">
        <v>76.994190000000003</v>
      </c>
      <c r="DC5336" s="9">
        <v>29.857469999999999</v>
      </c>
      <c r="DD5336" s="9">
        <v>0</v>
      </c>
    </row>
    <row r="5337" spans="1:108" x14ac:dyDescent="0.25">
      <c r="A5337" s="9" t="s">
        <v>42</v>
      </c>
      <c r="B5337" s="9" t="s">
        <v>30</v>
      </c>
      <c r="C5337" s="9" t="s">
        <v>5</v>
      </c>
      <c r="D5337" s="9" t="s">
        <v>40</v>
      </c>
      <c r="E5337" s="9" t="s">
        <v>38</v>
      </c>
      <c r="F5337" s="9">
        <v>2019</v>
      </c>
      <c r="G5337" s="9">
        <v>9</v>
      </c>
      <c r="H5337" s="9"/>
      <c r="BF5337" s="33">
        <v>71.840119999999999</v>
      </c>
      <c r="BG5337" s="33">
        <v>70.75291</v>
      </c>
      <c r="BH5337" s="33">
        <v>69.566860000000005</v>
      </c>
      <c r="BI5337" s="33">
        <v>68.25291</v>
      </c>
      <c r="BJ5337" s="33">
        <v>67.142439999999993</v>
      </c>
      <c r="BK5337" s="33">
        <v>66.436040000000006</v>
      </c>
      <c r="BL5337" s="33">
        <v>66.043599999999998</v>
      </c>
      <c r="BM5337" s="33">
        <v>65.959299999999999</v>
      </c>
      <c r="BN5337" s="33">
        <v>68.156970000000001</v>
      </c>
      <c r="BO5337" s="33">
        <v>72.366280000000003</v>
      </c>
      <c r="BP5337" s="33">
        <v>76.569770000000005</v>
      </c>
      <c r="BQ5337" s="33">
        <v>80.659880000000001</v>
      </c>
      <c r="BR5337" s="33">
        <v>84.813959999999994</v>
      </c>
      <c r="BS5337" s="33">
        <v>87.843029999999999</v>
      </c>
      <c r="BT5337" s="33">
        <v>90.345929999999996</v>
      </c>
      <c r="BU5337" s="33">
        <v>91.930229999999995</v>
      </c>
      <c r="BV5337" s="33">
        <v>92.136629999999997</v>
      </c>
      <c r="BW5337" s="33">
        <v>91.191860000000005</v>
      </c>
      <c r="BX5337" s="33">
        <v>89.319770000000005</v>
      </c>
      <c r="BY5337" s="33">
        <v>85.305229999999995</v>
      </c>
      <c r="BZ5337" s="33">
        <v>81.215119999999999</v>
      </c>
      <c r="CA5337" s="33">
        <v>77.683139999999995</v>
      </c>
      <c r="CB5337" s="33">
        <v>75.12209</v>
      </c>
      <c r="CC5337" s="33">
        <v>72.915700000000001</v>
      </c>
      <c r="DC5337" s="9">
        <v>29.857469999999999</v>
      </c>
      <c r="DD5337" s="9">
        <v>0</v>
      </c>
    </row>
    <row r="5338" spans="1:108" x14ac:dyDescent="0.25">
      <c r="A5338" s="9" t="s">
        <v>42</v>
      </c>
      <c r="B5338" s="9" t="s">
        <v>30</v>
      </c>
      <c r="C5338" s="9" t="s">
        <v>5</v>
      </c>
      <c r="D5338" s="9" t="s">
        <v>40</v>
      </c>
      <c r="E5338" s="9" t="s">
        <v>38</v>
      </c>
      <c r="F5338" s="9">
        <v>2019</v>
      </c>
      <c r="G5338" s="9">
        <v>10</v>
      </c>
      <c r="H5338" s="9"/>
      <c r="BF5338" s="33">
        <v>66.9375</v>
      </c>
      <c r="BG5338" s="33">
        <v>65.512500000000003</v>
      </c>
      <c r="BH5338" s="33">
        <v>64.03125</v>
      </c>
      <c r="BI5338" s="33">
        <v>62.493749999999999</v>
      </c>
      <c r="BJ5338" s="33">
        <v>61.78125</v>
      </c>
      <c r="BK5338" s="33">
        <v>61.162500000000001</v>
      </c>
      <c r="BL5338" s="33">
        <v>60.493749999999999</v>
      </c>
      <c r="BM5338" s="33">
        <v>59.962499999999999</v>
      </c>
      <c r="BN5338" s="33">
        <v>64.90625</v>
      </c>
      <c r="BO5338" s="33">
        <v>69.868750000000006</v>
      </c>
      <c r="BP5338" s="33">
        <v>75.0625</v>
      </c>
      <c r="BQ5338" s="33">
        <v>79.168750000000003</v>
      </c>
      <c r="BR5338" s="33">
        <v>82.881249999999994</v>
      </c>
      <c r="BS5338" s="33">
        <v>86.068749999999994</v>
      </c>
      <c r="BT5338" s="33">
        <v>87.8</v>
      </c>
      <c r="BU5338" s="33">
        <v>89.212500000000006</v>
      </c>
      <c r="BV5338" s="33">
        <v>89.462500000000006</v>
      </c>
      <c r="BW5338" s="33">
        <v>88.3</v>
      </c>
      <c r="BX5338" s="33">
        <v>84.556250000000006</v>
      </c>
      <c r="BY5338" s="33">
        <v>79.787499999999994</v>
      </c>
      <c r="BZ5338" s="33">
        <v>76.575000000000003</v>
      </c>
      <c r="CA5338" s="33">
        <v>74.012500000000003</v>
      </c>
      <c r="CB5338" s="33">
        <v>71.643749999999997</v>
      </c>
      <c r="CC5338" s="33">
        <v>69.6875</v>
      </c>
      <c r="DC5338" s="9">
        <v>29.857469999999999</v>
      </c>
      <c r="DD5338" s="9">
        <v>0</v>
      </c>
    </row>
    <row r="5339" spans="1:108" x14ac:dyDescent="0.25">
      <c r="A5339" s="9" t="s">
        <v>42</v>
      </c>
      <c r="B5339" s="9" t="s">
        <v>30</v>
      </c>
      <c r="C5339" s="9" t="s">
        <v>5</v>
      </c>
      <c r="D5339" s="9" t="s">
        <v>40</v>
      </c>
      <c r="E5339" s="9" t="s">
        <v>38</v>
      </c>
      <c r="F5339" s="9">
        <v>2020</v>
      </c>
      <c r="G5339" s="9">
        <v>5</v>
      </c>
      <c r="H5339" s="9"/>
      <c r="BF5339" s="33">
        <v>71.659090000000006</v>
      </c>
      <c r="BG5339" s="33">
        <v>69.460229999999996</v>
      </c>
      <c r="BH5339" s="33">
        <v>67.761359999999996</v>
      </c>
      <c r="BI5339" s="33">
        <v>66.596590000000006</v>
      </c>
      <c r="BJ5339" s="33">
        <v>65.772729999999996</v>
      </c>
      <c r="BK5339" s="33">
        <v>64.599429999999998</v>
      </c>
      <c r="BL5339" s="33">
        <v>64.451710000000006</v>
      </c>
      <c r="BM5339" s="33">
        <v>66.724429999999998</v>
      </c>
      <c r="BN5339" s="33">
        <v>70.502840000000006</v>
      </c>
      <c r="BO5339" s="33">
        <v>73.713070000000002</v>
      </c>
      <c r="BP5339" s="33">
        <v>77.951710000000006</v>
      </c>
      <c r="BQ5339" s="33">
        <v>82.090909999999994</v>
      </c>
      <c r="BR5339" s="33">
        <v>85.838070000000002</v>
      </c>
      <c r="BS5339" s="33">
        <v>88.792609999999996</v>
      </c>
      <c r="BT5339" s="33">
        <v>90.457390000000004</v>
      </c>
      <c r="BU5339" s="33">
        <v>90.741479999999996</v>
      </c>
      <c r="BV5339" s="33">
        <v>90.707390000000004</v>
      </c>
      <c r="BW5339" s="33">
        <v>90.014210000000006</v>
      </c>
      <c r="BX5339" s="33">
        <v>87.78125</v>
      </c>
      <c r="BY5339" s="33">
        <v>85.221590000000006</v>
      </c>
      <c r="BZ5339" s="33">
        <v>81.667609999999996</v>
      </c>
      <c r="CA5339" s="33">
        <v>77.079539999999994</v>
      </c>
      <c r="CB5339" s="33">
        <v>74.181820000000002</v>
      </c>
      <c r="CC5339" s="33">
        <v>71.599429999999998</v>
      </c>
      <c r="DC5339" s="9">
        <v>29.857469999999999</v>
      </c>
      <c r="DD5339" s="9">
        <v>0</v>
      </c>
    </row>
    <row r="5340" spans="1:108" x14ac:dyDescent="0.25">
      <c r="A5340" s="9" t="s">
        <v>42</v>
      </c>
      <c r="B5340" s="9" t="s">
        <v>30</v>
      </c>
      <c r="C5340" s="9" t="s">
        <v>5</v>
      </c>
      <c r="D5340" s="9" t="s">
        <v>40</v>
      </c>
      <c r="E5340" s="9" t="s">
        <v>38</v>
      </c>
      <c r="F5340" s="9">
        <v>2020</v>
      </c>
      <c r="G5340" s="9">
        <v>6</v>
      </c>
      <c r="H5340" s="9"/>
      <c r="BF5340" s="33">
        <v>79.575580000000002</v>
      </c>
      <c r="BG5340" s="33">
        <v>77.075580000000002</v>
      </c>
      <c r="BH5340" s="33">
        <v>75.511629999999997</v>
      </c>
      <c r="BI5340" s="33">
        <v>73.866280000000003</v>
      </c>
      <c r="BJ5340" s="33">
        <v>72.901160000000004</v>
      </c>
      <c r="BK5340" s="33">
        <v>71.918599999999998</v>
      </c>
      <c r="BL5340" s="33">
        <v>72.174419999999998</v>
      </c>
      <c r="BM5340" s="33">
        <v>75.523250000000004</v>
      </c>
      <c r="BN5340" s="33">
        <v>78.723839999999996</v>
      </c>
      <c r="BO5340" s="33">
        <v>82.561040000000006</v>
      </c>
      <c r="BP5340" s="33">
        <v>87.206400000000002</v>
      </c>
      <c r="BQ5340" s="33">
        <v>90.688959999999994</v>
      </c>
      <c r="BR5340" s="33">
        <v>94.12791</v>
      </c>
      <c r="BS5340" s="33">
        <v>97.049419999999998</v>
      </c>
      <c r="BT5340" s="33">
        <v>98.970929999999996</v>
      </c>
      <c r="BU5340" s="33">
        <v>100.4448</v>
      </c>
      <c r="BV5340" s="33">
        <v>100.625</v>
      </c>
      <c r="BW5340" s="33">
        <v>99.508719999999997</v>
      </c>
      <c r="BX5340" s="33">
        <v>98.241280000000003</v>
      </c>
      <c r="BY5340" s="33">
        <v>95.348839999999996</v>
      </c>
      <c r="BZ5340" s="33">
        <v>90.37791</v>
      </c>
      <c r="CA5340" s="33">
        <v>85.648250000000004</v>
      </c>
      <c r="CB5340" s="33">
        <v>83.24709</v>
      </c>
      <c r="CC5340" s="33">
        <v>81.090119999999999</v>
      </c>
      <c r="DC5340" s="9">
        <v>29.857469999999999</v>
      </c>
      <c r="DD5340" s="9">
        <v>0</v>
      </c>
    </row>
    <row r="5341" spans="1:108" x14ac:dyDescent="0.25">
      <c r="A5341" s="9" t="s">
        <v>42</v>
      </c>
      <c r="B5341" s="9" t="s">
        <v>30</v>
      </c>
      <c r="C5341" s="9" t="s">
        <v>5</v>
      </c>
      <c r="D5341" s="9" t="s">
        <v>40</v>
      </c>
      <c r="E5341" s="9" t="s">
        <v>38</v>
      </c>
      <c r="F5341" s="9">
        <v>2020</v>
      </c>
      <c r="G5341" s="9">
        <v>7</v>
      </c>
      <c r="H5341" s="9">
        <v>14347.44</v>
      </c>
      <c r="I5341" s="9">
        <v>14165.57</v>
      </c>
      <c r="J5341" s="9">
        <v>14185.32</v>
      </c>
      <c r="K5341" s="9">
        <v>14663.46</v>
      </c>
      <c r="L5341" s="9">
        <v>15717.93</v>
      </c>
      <c r="M5341" s="9">
        <v>17311.060000000001</v>
      </c>
      <c r="N5341" s="9">
        <v>18619.919999999998</v>
      </c>
      <c r="O5341" s="9">
        <v>18707</v>
      </c>
      <c r="P5341" s="9">
        <v>18231.599999999999</v>
      </c>
      <c r="Q5341" s="9">
        <v>18590.02</v>
      </c>
      <c r="R5341" s="9">
        <v>19575.04</v>
      </c>
      <c r="S5341" s="9">
        <v>19749.29</v>
      </c>
      <c r="T5341" s="9">
        <v>18544.009999999998</v>
      </c>
      <c r="U5341" s="9">
        <v>13903.05</v>
      </c>
      <c r="V5341" s="9">
        <v>13938.47</v>
      </c>
      <c r="W5341" s="9">
        <v>13405.03</v>
      </c>
      <c r="X5341" s="9">
        <v>13138.27</v>
      </c>
      <c r="Y5341" s="9">
        <v>13100.14</v>
      </c>
      <c r="Z5341" s="9">
        <v>16971.39</v>
      </c>
      <c r="AA5341" s="9">
        <v>18647.84</v>
      </c>
      <c r="AB5341" s="9">
        <v>18107.79</v>
      </c>
      <c r="AC5341" s="9">
        <v>16712.5</v>
      </c>
      <c r="AD5341" s="9">
        <v>15703.16</v>
      </c>
      <c r="AE5341" s="9">
        <v>15528.52</v>
      </c>
      <c r="AF5341" s="9">
        <v>13520.09</v>
      </c>
      <c r="AG5341" s="9">
        <v>14427.5</v>
      </c>
      <c r="AH5341" s="9">
        <v>14054.53</v>
      </c>
      <c r="AI5341" s="9">
        <v>14108.68</v>
      </c>
      <c r="AJ5341" s="9">
        <v>14670.83</v>
      </c>
      <c r="AK5341" s="9">
        <v>15938.23</v>
      </c>
      <c r="AL5341" s="9">
        <v>17359.96</v>
      </c>
      <c r="AM5341" s="9">
        <v>18371.04</v>
      </c>
      <c r="AN5341" s="9">
        <v>19179.93</v>
      </c>
      <c r="AO5341" s="9">
        <v>19318.97</v>
      </c>
      <c r="AP5341" s="9">
        <v>19523.47</v>
      </c>
      <c r="AQ5341" s="9">
        <v>19820.45</v>
      </c>
      <c r="AR5341" s="9">
        <v>20130.55</v>
      </c>
      <c r="AS5341" s="9">
        <v>20064.29</v>
      </c>
      <c r="AT5341" s="9">
        <v>19198.310000000001</v>
      </c>
      <c r="AU5341" s="9">
        <v>19254.87</v>
      </c>
      <c r="AV5341" s="9">
        <v>18808.78</v>
      </c>
      <c r="AW5341" s="9">
        <v>18877.23</v>
      </c>
      <c r="AX5341" s="9">
        <v>18804.03</v>
      </c>
      <c r="AY5341" s="9">
        <v>18562.099999999999</v>
      </c>
      <c r="AZ5341" s="9">
        <v>18543.68</v>
      </c>
      <c r="BA5341" s="9">
        <v>18019.34</v>
      </c>
      <c r="BB5341" s="9">
        <v>16835.82</v>
      </c>
      <c r="BC5341" s="9">
        <v>16026.11</v>
      </c>
      <c r="BD5341" s="9">
        <v>15990.64</v>
      </c>
      <c r="BE5341" s="9">
        <v>19005.68</v>
      </c>
      <c r="BF5341" s="33">
        <v>77.726749999999996</v>
      </c>
      <c r="BG5341" s="33">
        <v>76.825580000000002</v>
      </c>
      <c r="BH5341" s="33">
        <v>75.421509999999998</v>
      </c>
      <c r="BI5341" s="33">
        <v>74.813959999999994</v>
      </c>
      <c r="BJ5341" s="33">
        <v>73.875</v>
      </c>
      <c r="BK5341" s="33">
        <v>73.25</v>
      </c>
      <c r="BL5341" s="33">
        <v>72.703490000000002</v>
      </c>
      <c r="BM5341" s="33">
        <v>74.206400000000002</v>
      </c>
      <c r="BN5341" s="33">
        <v>77.360470000000007</v>
      </c>
      <c r="BO5341" s="33">
        <v>80.107560000000007</v>
      </c>
      <c r="BP5341" s="33">
        <v>83.255809999999997</v>
      </c>
      <c r="BQ5341" s="33">
        <v>86.354650000000007</v>
      </c>
      <c r="BR5341" s="33">
        <v>90.543599999999998</v>
      </c>
      <c r="BS5341" s="33">
        <v>92.723839999999996</v>
      </c>
      <c r="BT5341" s="33">
        <v>94.735470000000007</v>
      </c>
      <c r="BU5341" s="33">
        <v>95.854650000000007</v>
      </c>
      <c r="BV5341" s="33">
        <v>95.543599999999998</v>
      </c>
      <c r="BW5341" s="33">
        <v>94.918599999999998</v>
      </c>
      <c r="BX5341" s="33">
        <v>92.668599999999998</v>
      </c>
      <c r="BY5341" s="33">
        <v>90.116280000000003</v>
      </c>
      <c r="BZ5341" s="33">
        <v>86.369190000000003</v>
      </c>
      <c r="CA5341" s="33">
        <v>83.220929999999996</v>
      </c>
      <c r="CB5341" s="33">
        <v>81.119190000000003</v>
      </c>
      <c r="CC5341" s="33">
        <v>79.648250000000004</v>
      </c>
      <c r="CD5341" s="9">
        <v>55094.61</v>
      </c>
      <c r="CE5341" s="9">
        <v>48654.77</v>
      </c>
      <c r="CF5341" s="9">
        <v>40290.519999999997</v>
      </c>
      <c r="CG5341" s="9">
        <v>24394.95</v>
      </c>
      <c r="CH5341" s="9">
        <v>20031.04</v>
      </c>
      <c r="CI5341" s="9">
        <v>16828.22</v>
      </c>
      <c r="CJ5341" s="9">
        <v>38144.18</v>
      </c>
      <c r="CK5341" s="9">
        <v>87936.83</v>
      </c>
      <c r="CL5341" s="9">
        <v>69686.820000000007</v>
      </c>
      <c r="CM5341" s="9">
        <v>70045.48</v>
      </c>
      <c r="CN5341" s="9">
        <v>38430.879999999997</v>
      </c>
      <c r="CO5341" s="9">
        <v>67160.36</v>
      </c>
      <c r="CP5341" s="9">
        <v>61083.8</v>
      </c>
      <c r="CQ5341" s="9">
        <v>59500.6</v>
      </c>
      <c r="CR5341" s="9">
        <v>58529.34</v>
      </c>
      <c r="CS5341" s="9">
        <v>51695.360000000001</v>
      </c>
      <c r="CT5341" s="9">
        <v>51962.559999999998</v>
      </c>
      <c r="CU5341" s="9">
        <v>53795.71</v>
      </c>
      <c r="CV5341" s="9">
        <v>56348.74</v>
      </c>
      <c r="CW5341" s="9">
        <v>64628.67</v>
      </c>
      <c r="CX5341" s="9">
        <v>57508.99</v>
      </c>
      <c r="CY5341" s="9">
        <v>54947.6</v>
      </c>
      <c r="CZ5341" s="9">
        <v>53758</v>
      </c>
      <c r="DA5341" s="9">
        <v>60659.64</v>
      </c>
      <c r="DB5341" s="9">
        <v>45924.26</v>
      </c>
      <c r="DC5341" s="9">
        <v>29.857469999999999</v>
      </c>
      <c r="DD5341" s="9">
        <v>0</v>
      </c>
    </row>
    <row r="5342" spans="1:108" x14ac:dyDescent="0.25">
      <c r="A5342" s="9" t="s">
        <v>42</v>
      </c>
      <c r="B5342" s="9" t="s">
        <v>30</v>
      </c>
      <c r="C5342" s="9" t="s">
        <v>5</v>
      </c>
      <c r="D5342" s="9" t="s">
        <v>40</v>
      </c>
      <c r="E5342" s="9" t="s">
        <v>38</v>
      </c>
      <c r="F5342" s="9">
        <v>2020</v>
      </c>
      <c r="G5342" s="9">
        <v>8</v>
      </c>
      <c r="H5342" s="9"/>
      <c r="BF5342" s="33">
        <v>74.5</v>
      </c>
      <c r="BG5342" s="33">
        <v>72.479650000000007</v>
      </c>
      <c r="BH5342" s="33">
        <v>71.093029999999999</v>
      </c>
      <c r="BI5342" s="33">
        <v>69.857560000000007</v>
      </c>
      <c r="BJ5342" s="33">
        <v>68.470929999999996</v>
      </c>
      <c r="BK5342" s="33">
        <v>67.212209999999999</v>
      </c>
      <c r="BL5342" s="33">
        <v>66.273250000000004</v>
      </c>
      <c r="BM5342" s="33">
        <v>67.072680000000005</v>
      </c>
      <c r="BN5342" s="33">
        <v>69.950580000000002</v>
      </c>
      <c r="BO5342" s="33">
        <v>73.784880000000001</v>
      </c>
      <c r="BP5342" s="33">
        <v>78.578490000000002</v>
      </c>
      <c r="BQ5342" s="33">
        <v>83.418599999999998</v>
      </c>
      <c r="BR5342" s="33">
        <v>87.555229999999995</v>
      </c>
      <c r="BS5342" s="33">
        <v>89.904070000000004</v>
      </c>
      <c r="BT5342" s="33">
        <v>92.62209</v>
      </c>
      <c r="BU5342" s="33">
        <v>94.636629999999997</v>
      </c>
      <c r="BV5342" s="33">
        <v>95.200580000000002</v>
      </c>
      <c r="BW5342" s="33">
        <v>95.212209999999999</v>
      </c>
      <c r="BX5342" s="33">
        <v>92.526160000000004</v>
      </c>
      <c r="BY5342" s="33">
        <v>88.598839999999996</v>
      </c>
      <c r="BZ5342" s="33">
        <v>84.563959999999994</v>
      </c>
      <c r="CA5342" s="33">
        <v>80.761629999999997</v>
      </c>
      <c r="CB5342" s="33">
        <v>78.726749999999996</v>
      </c>
      <c r="CC5342" s="33">
        <v>76.994190000000003</v>
      </c>
      <c r="DC5342" s="9">
        <v>29.857469999999999</v>
      </c>
      <c r="DD5342" s="9">
        <v>0</v>
      </c>
    </row>
    <row r="5343" spans="1:108" x14ac:dyDescent="0.25">
      <c r="A5343" s="9" t="s">
        <v>42</v>
      </c>
      <c r="B5343" s="9" t="s">
        <v>30</v>
      </c>
      <c r="C5343" s="9" t="s">
        <v>5</v>
      </c>
      <c r="D5343" s="9" t="s">
        <v>40</v>
      </c>
      <c r="E5343" s="9" t="s">
        <v>38</v>
      </c>
      <c r="F5343" s="9">
        <v>2020</v>
      </c>
      <c r="G5343" s="9">
        <v>9</v>
      </c>
      <c r="H5343" s="9"/>
      <c r="BF5343" s="33">
        <v>71.840119999999999</v>
      </c>
      <c r="BG5343" s="33">
        <v>70.75291</v>
      </c>
      <c r="BH5343" s="33">
        <v>69.566860000000005</v>
      </c>
      <c r="BI5343" s="33">
        <v>68.25291</v>
      </c>
      <c r="BJ5343" s="33">
        <v>67.142439999999993</v>
      </c>
      <c r="BK5343" s="33">
        <v>66.436040000000006</v>
      </c>
      <c r="BL5343" s="33">
        <v>66.043599999999998</v>
      </c>
      <c r="BM5343" s="33">
        <v>65.959299999999999</v>
      </c>
      <c r="BN5343" s="33">
        <v>68.156970000000001</v>
      </c>
      <c r="BO5343" s="33">
        <v>72.366280000000003</v>
      </c>
      <c r="BP5343" s="33">
        <v>76.569770000000005</v>
      </c>
      <c r="BQ5343" s="33">
        <v>80.659880000000001</v>
      </c>
      <c r="BR5343" s="33">
        <v>84.813959999999994</v>
      </c>
      <c r="BS5343" s="33">
        <v>87.843029999999999</v>
      </c>
      <c r="BT5343" s="33">
        <v>90.345929999999996</v>
      </c>
      <c r="BU5343" s="33">
        <v>91.930229999999995</v>
      </c>
      <c r="BV5343" s="33">
        <v>92.136629999999997</v>
      </c>
      <c r="BW5343" s="33">
        <v>91.191860000000005</v>
      </c>
      <c r="BX5343" s="33">
        <v>89.319770000000005</v>
      </c>
      <c r="BY5343" s="33">
        <v>85.305229999999995</v>
      </c>
      <c r="BZ5343" s="33">
        <v>81.215119999999999</v>
      </c>
      <c r="CA5343" s="33">
        <v>77.683139999999995</v>
      </c>
      <c r="CB5343" s="33">
        <v>75.12209</v>
      </c>
      <c r="CC5343" s="33">
        <v>72.915700000000001</v>
      </c>
      <c r="DC5343" s="9">
        <v>29.857469999999999</v>
      </c>
      <c r="DD5343" s="9">
        <v>0</v>
      </c>
    </row>
    <row r="5344" spans="1:108" x14ac:dyDescent="0.25">
      <c r="A5344" s="9" t="s">
        <v>42</v>
      </c>
      <c r="B5344" s="9" t="s">
        <v>30</v>
      </c>
      <c r="C5344" s="9" t="s">
        <v>5</v>
      </c>
      <c r="D5344" s="9" t="s">
        <v>40</v>
      </c>
      <c r="E5344" s="9" t="s">
        <v>38</v>
      </c>
      <c r="F5344" s="9">
        <v>2020</v>
      </c>
      <c r="G5344" s="9">
        <v>10</v>
      </c>
      <c r="H5344" s="9"/>
      <c r="BF5344" s="33">
        <v>66.9375</v>
      </c>
      <c r="BG5344" s="33">
        <v>65.512500000000003</v>
      </c>
      <c r="BH5344" s="33">
        <v>64.03125</v>
      </c>
      <c r="BI5344" s="33">
        <v>62.493749999999999</v>
      </c>
      <c r="BJ5344" s="33">
        <v>61.78125</v>
      </c>
      <c r="BK5344" s="33">
        <v>61.162500000000001</v>
      </c>
      <c r="BL5344" s="33">
        <v>60.493749999999999</v>
      </c>
      <c r="BM5344" s="33">
        <v>59.962499999999999</v>
      </c>
      <c r="BN5344" s="33">
        <v>64.90625</v>
      </c>
      <c r="BO5344" s="33">
        <v>69.868750000000006</v>
      </c>
      <c r="BP5344" s="33">
        <v>75.0625</v>
      </c>
      <c r="BQ5344" s="33">
        <v>79.168750000000003</v>
      </c>
      <c r="BR5344" s="33">
        <v>82.881249999999994</v>
      </c>
      <c r="BS5344" s="33">
        <v>86.068749999999994</v>
      </c>
      <c r="BT5344" s="33">
        <v>87.8</v>
      </c>
      <c r="BU5344" s="33">
        <v>89.212500000000006</v>
      </c>
      <c r="BV5344" s="33">
        <v>89.462500000000006</v>
      </c>
      <c r="BW5344" s="33">
        <v>88.3</v>
      </c>
      <c r="BX5344" s="33">
        <v>84.556250000000006</v>
      </c>
      <c r="BY5344" s="33">
        <v>79.787499999999994</v>
      </c>
      <c r="BZ5344" s="33">
        <v>76.575000000000003</v>
      </c>
      <c r="CA5344" s="33">
        <v>74.012500000000003</v>
      </c>
      <c r="CB5344" s="33">
        <v>71.643749999999997</v>
      </c>
      <c r="CC5344" s="33">
        <v>69.6875</v>
      </c>
      <c r="DC5344" s="9">
        <v>29.857469999999999</v>
      </c>
      <c r="DD5344" s="9">
        <v>0</v>
      </c>
    </row>
    <row r="5345" spans="1:108" x14ac:dyDescent="0.25">
      <c r="A5345" s="9" t="s">
        <v>42</v>
      </c>
      <c r="B5345" s="9" t="s">
        <v>30</v>
      </c>
      <c r="C5345" s="9" t="s">
        <v>5</v>
      </c>
      <c r="D5345" s="9" t="s">
        <v>40</v>
      </c>
      <c r="E5345" s="9" t="s">
        <v>38</v>
      </c>
      <c r="F5345" s="9">
        <v>2021</v>
      </c>
      <c r="G5345" s="9">
        <v>5</v>
      </c>
      <c r="H5345" s="9"/>
      <c r="BF5345" s="33">
        <v>71.659090000000006</v>
      </c>
      <c r="BG5345" s="33">
        <v>69.460229999999996</v>
      </c>
      <c r="BH5345" s="33">
        <v>67.761359999999996</v>
      </c>
      <c r="BI5345" s="33">
        <v>66.596590000000006</v>
      </c>
      <c r="BJ5345" s="33">
        <v>65.772729999999996</v>
      </c>
      <c r="BK5345" s="33">
        <v>64.599429999999998</v>
      </c>
      <c r="BL5345" s="33">
        <v>64.451710000000006</v>
      </c>
      <c r="BM5345" s="33">
        <v>66.724429999999998</v>
      </c>
      <c r="BN5345" s="33">
        <v>70.502840000000006</v>
      </c>
      <c r="BO5345" s="33">
        <v>73.713070000000002</v>
      </c>
      <c r="BP5345" s="33">
        <v>77.951710000000006</v>
      </c>
      <c r="BQ5345" s="33">
        <v>82.090909999999994</v>
      </c>
      <c r="BR5345" s="33">
        <v>85.838070000000002</v>
      </c>
      <c r="BS5345" s="33">
        <v>88.792609999999996</v>
      </c>
      <c r="BT5345" s="33">
        <v>90.457390000000004</v>
      </c>
      <c r="BU5345" s="33">
        <v>90.741479999999996</v>
      </c>
      <c r="BV5345" s="33">
        <v>90.707390000000004</v>
      </c>
      <c r="BW5345" s="33">
        <v>90.014210000000006</v>
      </c>
      <c r="BX5345" s="33">
        <v>87.78125</v>
      </c>
      <c r="BY5345" s="33">
        <v>85.221590000000006</v>
      </c>
      <c r="BZ5345" s="33">
        <v>81.667609999999996</v>
      </c>
      <c r="CA5345" s="33">
        <v>77.079539999999994</v>
      </c>
      <c r="CB5345" s="33">
        <v>74.181820000000002</v>
      </c>
      <c r="CC5345" s="33">
        <v>71.599429999999998</v>
      </c>
      <c r="DC5345" s="9">
        <v>29.857469999999999</v>
      </c>
      <c r="DD5345" s="9">
        <v>0</v>
      </c>
    </row>
    <row r="5346" spans="1:108" x14ac:dyDescent="0.25">
      <c r="A5346" s="9" t="s">
        <v>42</v>
      </c>
      <c r="B5346" s="9" t="s">
        <v>30</v>
      </c>
      <c r="C5346" s="9" t="s">
        <v>5</v>
      </c>
      <c r="D5346" s="9" t="s">
        <v>40</v>
      </c>
      <c r="E5346" s="9" t="s">
        <v>38</v>
      </c>
      <c r="F5346" s="9">
        <v>2021</v>
      </c>
      <c r="G5346" s="9">
        <v>6</v>
      </c>
      <c r="H5346" s="9"/>
      <c r="BF5346" s="33">
        <v>79.575580000000002</v>
      </c>
      <c r="BG5346" s="33">
        <v>77.075580000000002</v>
      </c>
      <c r="BH5346" s="33">
        <v>75.511629999999997</v>
      </c>
      <c r="BI5346" s="33">
        <v>73.866280000000003</v>
      </c>
      <c r="BJ5346" s="33">
        <v>72.901160000000004</v>
      </c>
      <c r="BK5346" s="33">
        <v>71.918599999999998</v>
      </c>
      <c r="BL5346" s="33">
        <v>72.174419999999998</v>
      </c>
      <c r="BM5346" s="33">
        <v>75.523250000000004</v>
      </c>
      <c r="BN5346" s="33">
        <v>78.723839999999996</v>
      </c>
      <c r="BO5346" s="33">
        <v>82.561040000000006</v>
      </c>
      <c r="BP5346" s="33">
        <v>87.206400000000002</v>
      </c>
      <c r="BQ5346" s="33">
        <v>90.688959999999994</v>
      </c>
      <c r="BR5346" s="33">
        <v>94.12791</v>
      </c>
      <c r="BS5346" s="33">
        <v>97.049419999999998</v>
      </c>
      <c r="BT5346" s="33">
        <v>98.970929999999996</v>
      </c>
      <c r="BU5346" s="33">
        <v>100.4448</v>
      </c>
      <c r="BV5346" s="33">
        <v>100.625</v>
      </c>
      <c r="BW5346" s="33">
        <v>99.508719999999997</v>
      </c>
      <c r="BX5346" s="33">
        <v>98.241280000000003</v>
      </c>
      <c r="BY5346" s="33">
        <v>95.348839999999996</v>
      </c>
      <c r="BZ5346" s="33">
        <v>90.37791</v>
      </c>
      <c r="CA5346" s="33">
        <v>85.648250000000004</v>
      </c>
      <c r="CB5346" s="33">
        <v>83.24709</v>
      </c>
      <c r="CC5346" s="33">
        <v>81.090119999999999</v>
      </c>
      <c r="DC5346" s="9">
        <v>29.857469999999999</v>
      </c>
      <c r="DD5346" s="9">
        <v>0</v>
      </c>
    </row>
    <row r="5347" spans="1:108" x14ac:dyDescent="0.25">
      <c r="A5347" s="9" t="s">
        <v>42</v>
      </c>
      <c r="B5347" s="9" t="s">
        <v>30</v>
      </c>
      <c r="C5347" s="9" t="s">
        <v>5</v>
      </c>
      <c r="D5347" s="9" t="s">
        <v>40</v>
      </c>
      <c r="E5347" s="9" t="s">
        <v>38</v>
      </c>
      <c r="F5347" s="9">
        <v>2021</v>
      </c>
      <c r="G5347" s="9">
        <v>7</v>
      </c>
      <c r="H5347" s="9">
        <v>14334.29</v>
      </c>
      <c r="I5347" s="9">
        <v>14156.03</v>
      </c>
      <c r="J5347" s="9">
        <v>14179.5</v>
      </c>
      <c r="K5347" s="9">
        <v>14659.47</v>
      </c>
      <c r="L5347" s="9">
        <v>15713.35</v>
      </c>
      <c r="M5347" s="9">
        <v>17306.79</v>
      </c>
      <c r="N5347" s="9">
        <v>18620.34</v>
      </c>
      <c r="O5347" s="9">
        <v>18713.16</v>
      </c>
      <c r="P5347" s="9">
        <v>18238.150000000001</v>
      </c>
      <c r="Q5347" s="9">
        <v>18595.669999999998</v>
      </c>
      <c r="R5347" s="9">
        <v>19577.5</v>
      </c>
      <c r="S5347" s="9">
        <v>19747.46</v>
      </c>
      <c r="T5347" s="9">
        <v>18543.39</v>
      </c>
      <c r="U5347" s="9">
        <v>13904.21</v>
      </c>
      <c r="V5347" s="9">
        <v>13939.64</v>
      </c>
      <c r="W5347" s="9">
        <v>13404.12</v>
      </c>
      <c r="X5347" s="9">
        <v>13139.66</v>
      </c>
      <c r="Y5347" s="9">
        <v>13101.33</v>
      </c>
      <c r="Z5347" s="9">
        <v>16972.59</v>
      </c>
      <c r="AA5347" s="9">
        <v>18647.21</v>
      </c>
      <c r="AB5347" s="9">
        <v>18106.68</v>
      </c>
      <c r="AC5347" s="9">
        <v>16711.64</v>
      </c>
      <c r="AD5347" s="9">
        <v>15701.07</v>
      </c>
      <c r="AE5347" s="9">
        <v>15526.42</v>
      </c>
      <c r="AF5347" s="9">
        <v>13520.94</v>
      </c>
      <c r="AG5347" s="9">
        <v>14414.35</v>
      </c>
      <c r="AH5347" s="9">
        <v>14044.99</v>
      </c>
      <c r="AI5347" s="9">
        <v>14102.87</v>
      </c>
      <c r="AJ5347" s="9">
        <v>14666.84</v>
      </c>
      <c r="AK5347" s="9">
        <v>15933.65</v>
      </c>
      <c r="AL5347" s="9">
        <v>17355.689999999999</v>
      </c>
      <c r="AM5347" s="9">
        <v>18371.47</v>
      </c>
      <c r="AN5347" s="9">
        <v>19186.099999999999</v>
      </c>
      <c r="AO5347" s="9">
        <v>19325.52</v>
      </c>
      <c r="AP5347" s="9">
        <v>19529.12</v>
      </c>
      <c r="AQ5347" s="9">
        <v>19822.91</v>
      </c>
      <c r="AR5347" s="9">
        <v>20128.73</v>
      </c>
      <c r="AS5347" s="9">
        <v>20063.68</v>
      </c>
      <c r="AT5347" s="9">
        <v>19199.47</v>
      </c>
      <c r="AU5347" s="9">
        <v>19256.03</v>
      </c>
      <c r="AV5347" s="9">
        <v>18807.88</v>
      </c>
      <c r="AW5347" s="9">
        <v>18878.62</v>
      </c>
      <c r="AX5347" s="9">
        <v>18805.21</v>
      </c>
      <c r="AY5347" s="9">
        <v>18563.3</v>
      </c>
      <c r="AZ5347" s="9">
        <v>18543.04</v>
      </c>
      <c r="BA5347" s="9">
        <v>18018.23</v>
      </c>
      <c r="BB5347" s="9">
        <v>16834.96</v>
      </c>
      <c r="BC5347" s="9">
        <v>16024.01</v>
      </c>
      <c r="BD5347" s="9">
        <v>15988.55</v>
      </c>
      <c r="BE5347" s="9">
        <v>19006.53</v>
      </c>
      <c r="BF5347" s="33">
        <v>77.726749999999996</v>
      </c>
      <c r="BG5347" s="33">
        <v>76.825580000000002</v>
      </c>
      <c r="BH5347" s="33">
        <v>75.421509999999998</v>
      </c>
      <c r="BI5347" s="33">
        <v>74.813959999999994</v>
      </c>
      <c r="BJ5347" s="33">
        <v>73.875</v>
      </c>
      <c r="BK5347" s="33">
        <v>73.25</v>
      </c>
      <c r="BL5347" s="33">
        <v>72.703490000000002</v>
      </c>
      <c r="BM5347" s="33">
        <v>74.206400000000002</v>
      </c>
      <c r="BN5347" s="33">
        <v>77.360470000000007</v>
      </c>
      <c r="BO5347" s="33">
        <v>80.107560000000007</v>
      </c>
      <c r="BP5347" s="33">
        <v>83.255809999999997</v>
      </c>
      <c r="BQ5347" s="33">
        <v>86.354650000000007</v>
      </c>
      <c r="BR5347" s="33">
        <v>90.543599999999998</v>
      </c>
      <c r="BS5347" s="33">
        <v>92.723839999999996</v>
      </c>
      <c r="BT5347" s="33">
        <v>94.735470000000007</v>
      </c>
      <c r="BU5347" s="33">
        <v>95.854650000000007</v>
      </c>
      <c r="BV5347" s="33">
        <v>95.543599999999998</v>
      </c>
      <c r="BW5347" s="33">
        <v>94.918599999999998</v>
      </c>
      <c r="BX5347" s="33">
        <v>92.668599999999998</v>
      </c>
      <c r="BY5347" s="33">
        <v>90.116280000000003</v>
      </c>
      <c r="BZ5347" s="33">
        <v>86.369190000000003</v>
      </c>
      <c r="CA5347" s="33">
        <v>83.220929999999996</v>
      </c>
      <c r="CB5347" s="33">
        <v>81.119190000000003</v>
      </c>
      <c r="CC5347" s="33">
        <v>79.648250000000004</v>
      </c>
      <c r="CD5347" s="9">
        <v>55144.37</v>
      </c>
      <c r="CE5347" s="9">
        <v>48694.09</v>
      </c>
      <c r="CF5347" s="9">
        <v>40324.25</v>
      </c>
      <c r="CG5347" s="9">
        <v>24421.14</v>
      </c>
      <c r="CH5347" s="9">
        <v>20052.099999999999</v>
      </c>
      <c r="CI5347" s="9">
        <v>16847.34</v>
      </c>
      <c r="CJ5347" s="9">
        <v>38153.4</v>
      </c>
      <c r="CK5347" s="9">
        <v>87954.37</v>
      </c>
      <c r="CL5347" s="9">
        <v>69689.69</v>
      </c>
      <c r="CM5347" s="9">
        <v>70090.070000000007</v>
      </c>
      <c r="CN5347" s="9">
        <v>38481.68</v>
      </c>
      <c r="CO5347" s="9">
        <v>67250.75</v>
      </c>
      <c r="CP5347" s="9">
        <v>61153.78</v>
      </c>
      <c r="CQ5347" s="9">
        <v>59558.65</v>
      </c>
      <c r="CR5347" s="9">
        <v>58591.11</v>
      </c>
      <c r="CS5347" s="9">
        <v>51753.73</v>
      </c>
      <c r="CT5347" s="9">
        <v>52019.05</v>
      </c>
      <c r="CU5347" s="9">
        <v>53844.49</v>
      </c>
      <c r="CV5347" s="9">
        <v>56404.57</v>
      </c>
      <c r="CW5347" s="9">
        <v>64686.59</v>
      </c>
      <c r="CX5347" s="9">
        <v>57572.44</v>
      </c>
      <c r="CY5347" s="9">
        <v>55009.54</v>
      </c>
      <c r="CZ5347" s="9">
        <v>53819.93</v>
      </c>
      <c r="DA5347" s="9">
        <v>60712.47</v>
      </c>
      <c r="DB5347" s="9">
        <v>45972.88</v>
      </c>
      <c r="DC5347" s="9">
        <v>29.857469999999999</v>
      </c>
      <c r="DD5347" s="9">
        <v>0</v>
      </c>
    </row>
    <row r="5348" spans="1:108" x14ac:dyDescent="0.25">
      <c r="A5348" s="9" t="s">
        <v>42</v>
      </c>
      <c r="B5348" s="9" t="s">
        <v>30</v>
      </c>
      <c r="C5348" s="9" t="s">
        <v>5</v>
      </c>
      <c r="D5348" s="9" t="s">
        <v>40</v>
      </c>
      <c r="E5348" s="9" t="s">
        <v>38</v>
      </c>
      <c r="F5348" s="9">
        <v>2021</v>
      </c>
      <c r="G5348" s="9">
        <v>8</v>
      </c>
      <c r="H5348" s="9"/>
      <c r="BF5348" s="33">
        <v>74.5</v>
      </c>
      <c r="BG5348" s="33">
        <v>72.479650000000007</v>
      </c>
      <c r="BH5348" s="33">
        <v>71.093029999999999</v>
      </c>
      <c r="BI5348" s="33">
        <v>69.857560000000007</v>
      </c>
      <c r="BJ5348" s="33">
        <v>68.470929999999996</v>
      </c>
      <c r="BK5348" s="33">
        <v>67.212209999999999</v>
      </c>
      <c r="BL5348" s="33">
        <v>66.273250000000004</v>
      </c>
      <c r="BM5348" s="33">
        <v>67.072680000000005</v>
      </c>
      <c r="BN5348" s="33">
        <v>69.950580000000002</v>
      </c>
      <c r="BO5348" s="33">
        <v>73.784880000000001</v>
      </c>
      <c r="BP5348" s="33">
        <v>78.578490000000002</v>
      </c>
      <c r="BQ5348" s="33">
        <v>83.418599999999998</v>
      </c>
      <c r="BR5348" s="33">
        <v>87.555229999999995</v>
      </c>
      <c r="BS5348" s="33">
        <v>89.904070000000004</v>
      </c>
      <c r="BT5348" s="33">
        <v>92.62209</v>
      </c>
      <c r="BU5348" s="33">
        <v>94.636629999999997</v>
      </c>
      <c r="BV5348" s="33">
        <v>95.200580000000002</v>
      </c>
      <c r="BW5348" s="33">
        <v>95.212209999999999</v>
      </c>
      <c r="BX5348" s="33">
        <v>92.526160000000004</v>
      </c>
      <c r="BY5348" s="33">
        <v>88.598839999999996</v>
      </c>
      <c r="BZ5348" s="33">
        <v>84.563959999999994</v>
      </c>
      <c r="CA5348" s="33">
        <v>80.761629999999997</v>
      </c>
      <c r="CB5348" s="33">
        <v>78.726749999999996</v>
      </c>
      <c r="CC5348" s="33">
        <v>76.994190000000003</v>
      </c>
      <c r="DC5348" s="9">
        <v>29.857469999999999</v>
      </c>
      <c r="DD5348" s="9">
        <v>0</v>
      </c>
    </row>
    <row r="5349" spans="1:108" x14ac:dyDescent="0.25">
      <c r="A5349" s="9" t="s">
        <v>42</v>
      </c>
      <c r="B5349" s="9" t="s">
        <v>30</v>
      </c>
      <c r="C5349" s="9" t="s">
        <v>5</v>
      </c>
      <c r="D5349" s="9" t="s">
        <v>40</v>
      </c>
      <c r="E5349" s="9" t="s">
        <v>38</v>
      </c>
      <c r="F5349" s="9">
        <v>2021</v>
      </c>
      <c r="G5349" s="9">
        <v>9</v>
      </c>
      <c r="H5349" s="9"/>
      <c r="BF5349" s="33">
        <v>71.840119999999999</v>
      </c>
      <c r="BG5349" s="33">
        <v>70.75291</v>
      </c>
      <c r="BH5349" s="33">
        <v>69.566860000000005</v>
      </c>
      <c r="BI5349" s="33">
        <v>68.25291</v>
      </c>
      <c r="BJ5349" s="33">
        <v>67.142439999999993</v>
      </c>
      <c r="BK5349" s="33">
        <v>66.436040000000006</v>
      </c>
      <c r="BL5349" s="33">
        <v>66.043599999999998</v>
      </c>
      <c r="BM5349" s="33">
        <v>65.959299999999999</v>
      </c>
      <c r="BN5349" s="33">
        <v>68.156970000000001</v>
      </c>
      <c r="BO5349" s="33">
        <v>72.366280000000003</v>
      </c>
      <c r="BP5349" s="33">
        <v>76.569770000000005</v>
      </c>
      <c r="BQ5349" s="33">
        <v>80.659880000000001</v>
      </c>
      <c r="BR5349" s="33">
        <v>84.813959999999994</v>
      </c>
      <c r="BS5349" s="33">
        <v>87.843029999999999</v>
      </c>
      <c r="BT5349" s="33">
        <v>90.345929999999996</v>
      </c>
      <c r="BU5349" s="33">
        <v>91.930229999999995</v>
      </c>
      <c r="BV5349" s="33">
        <v>92.136629999999997</v>
      </c>
      <c r="BW5349" s="33">
        <v>91.191860000000005</v>
      </c>
      <c r="BX5349" s="33">
        <v>89.319770000000005</v>
      </c>
      <c r="BY5349" s="33">
        <v>85.305229999999995</v>
      </c>
      <c r="BZ5349" s="33">
        <v>81.215119999999999</v>
      </c>
      <c r="CA5349" s="33">
        <v>77.683139999999995</v>
      </c>
      <c r="CB5349" s="33">
        <v>75.12209</v>
      </c>
      <c r="CC5349" s="33">
        <v>72.915700000000001</v>
      </c>
      <c r="DC5349" s="9">
        <v>29.857469999999999</v>
      </c>
      <c r="DD5349" s="9">
        <v>0</v>
      </c>
    </row>
    <row r="5350" spans="1:108" x14ac:dyDescent="0.25">
      <c r="A5350" s="9" t="s">
        <v>42</v>
      </c>
      <c r="B5350" s="9" t="s">
        <v>30</v>
      </c>
      <c r="C5350" s="9" t="s">
        <v>5</v>
      </c>
      <c r="D5350" s="9" t="s">
        <v>40</v>
      </c>
      <c r="E5350" s="9" t="s">
        <v>38</v>
      </c>
      <c r="F5350" s="9">
        <v>2021</v>
      </c>
      <c r="G5350" s="9">
        <v>10</v>
      </c>
      <c r="H5350" s="9"/>
      <c r="BF5350" s="33">
        <v>66.9375</v>
      </c>
      <c r="BG5350" s="33">
        <v>65.512500000000003</v>
      </c>
      <c r="BH5350" s="33">
        <v>64.03125</v>
      </c>
      <c r="BI5350" s="33">
        <v>62.493749999999999</v>
      </c>
      <c r="BJ5350" s="33">
        <v>61.78125</v>
      </c>
      <c r="BK5350" s="33">
        <v>61.162500000000001</v>
      </c>
      <c r="BL5350" s="33">
        <v>60.493749999999999</v>
      </c>
      <c r="BM5350" s="33">
        <v>59.962499999999999</v>
      </c>
      <c r="BN5350" s="33">
        <v>64.90625</v>
      </c>
      <c r="BO5350" s="33">
        <v>69.868750000000006</v>
      </c>
      <c r="BP5350" s="33">
        <v>75.0625</v>
      </c>
      <c r="BQ5350" s="33">
        <v>79.168750000000003</v>
      </c>
      <c r="BR5350" s="33">
        <v>82.881249999999994</v>
      </c>
      <c r="BS5350" s="33">
        <v>86.068749999999994</v>
      </c>
      <c r="BT5350" s="33">
        <v>87.8</v>
      </c>
      <c r="BU5350" s="33">
        <v>89.212500000000006</v>
      </c>
      <c r="BV5350" s="33">
        <v>89.462500000000006</v>
      </c>
      <c r="BW5350" s="33">
        <v>88.3</v>
      </c>
      <c r="BX5350" s="33">
        <v>84.556250000000006</v>
      </c>
      <c r="BY5350" s="33">
        <v>79.787499999999994</v>
      </c>
      <c r="BZ5350" s="33">
        <v>76.575000000000003</v>
      </c>
      <c r="CA5350" s="33">
        <v>74.012500000000003</v>
      </c>
      <c r="CB5350" s="33">
        <v>71.643749999999997</v>
      </c>
      <c r="CC5350" s="33">
        <v>69.6875</v>
      </c>
      <c r="DC5350" s="9">
        <v>29.857469999999999</v>
      </c>
      <c r="DD5350" s="9">
        <v>0</v>
      </c>
    </row>
    <row r="5351" spans="1:108" x14ac:dyDescent="0.25">
      <c r="A5351" s="9" t="s">
        <v>42</v>
      </c>
      <c r="B5351" s="9" t="s">
        <v>30</v>
      </c>
      <c r="C5351" s="9" t="s">
        <v>5</v>
      </c>
      <c r="D5351" s="9" t="s">
        <v>40</v>
      </c>
      <c r="E5351" s="9" t="s">
        <v>38</v>
      </c>
      <c r="F5351" s="9">
        <v>2022</v>
      </c>
      <c r="G5351" s="9">
        <v>5</v>
      </c>
      <c r="H5351" s="9"/>
      <c r="BF5351" s="33">
        <v>71.659090000000006</v>
      </c>
      <c r="BG5351" s="33">
        <v>69.460229999999996</v>
      </c>
      <c r="BH5351" s="33">
        <v>67.761359999999996</v>
      </c>
      <c r="BI5351" s="33">
        <v>66.596590000000006</v>
      </c>
      <c r="BJ5351" s="33">
        <v>65.772729999999996</v>
      </c>
      <c r="BK5351" s="33">
        <v>64.599429999999998</v>
      </c>
      <c r="BL5351" s="33">
        <v>64.451710000000006</v>
      </c>
      <c r="BM5351" s="33">
        <v>66.724429999999998</v>
      </c>
      <c r="BN5351" s="33">
        <v>70.502840000000006</v>
      </c>
      <c r="BO5351" s="33">
        <v>73.713070000000002</v>
      </c>
      <c r="BP5351" s="33">
        <v>77.951710000000006</v>
      </c>
      <c r="BQ5351" s="33">
        <v>82.090909999999994</v>
      </c>
      <c r="BR5351" s="33">
        <v>85.838070000000002</v>
      </c>
      <c r="BS5351" s="33">
        <v>88.792609999999996</v>
      </c>
      <c r="BT5351" s="33">
        <v>90.457390000000004</v>
      </c>
      <c r="BU5351" s="33">
        <v>90.741479999999996</v>
      </c>
      <c r="BV5351" s="33">
        <v>90.707390000000004</v>
      </c>
      <c r="BW5351" s="33">
        <v>90.014210000000006</v>
      </c>
      <c r="BX5351" s="33">
        <v>87.78125</v>
      </c>
      <c r="BY5351" s="33">
        <v>85.221590000000006</v>
      </c>
      <c r="BZ5351" s="33">
        <v>81.667609999999996</v>
      </c>
      <c r="CA5351" s="33">
        <v>77.079539999999994</v>
      </c>
      <c r="CB5351" s="33">
        <v>74.181820000000002</v>
      </c>
      <c r="CC5351" s="33">
        <v>71.599429999999998</v>
      </c>
      <c r="DC5351" s="9">
        <v>29.857469999999999</v>
      </c>
      <c r="DD5351" s="9">
        <v>0</v>
      </c>
    </row>
    <row r="5352" spans="1:108" x14ac:dyDescent="0.25">
      <c r="A5352" s="9" t="s">
        <v>42</v>
      </c>
      <c r="B5352" s="9" t="s">
        <v>30</v>
      </c>
      <c r="C5352" s="9" t="s">
        <v>5</v>
      </c>
      <c r="D5352" s="9" t="s">
        <v>40</v>
      </c>
      <c r="E5352" s="9" t="s">
        <v>38</v>
      </c>
      <c r="F5352" s="9">
        <v>2022</v>
      </c>
      <c r="G5352" s="9">
        <v>6</v>
      </c>
      <c r="H5352" s="9"/>
      <c r="BF5352" s="33">
        <v>79.575580000000002</v>
      </c>
      <c r="BG5352" s="33">
        <v>77.075580000000002</v>
      </c>
      <c r="BH5352" s="33">
        <v>75.511629999999997</v>
      </c>
      <c r="BI5352" s="33">
        <v>73.866280000000003</v>
      </c>
      <c r="BJ5352" s="33">
        <v>72.901160000000004</v>
      </c>
      <c r="BK5352" s="33">
        <v>71.918599999999998</v>
      </c>
      <c r="BL5352" s="33">
        <v>72.174419999999998</v>
      </c>
      <c r="BM5352" s="33">
        <v>75.523250000000004</v>
      </c>
      <c r="BN5352" s="33">
        <v>78.723839999999996</v>
      </c>
      <c r="BO5352" s="33">
        <v>82.561040000000006</v>
      </c>
      <c r="BP5352" s="33">
        <v>87.206400000000002</v>
      </c>
      <c r="BQ5352" s="33">
        <v>90.688959999999994</v>
      </c>
      <c r="BR5352" s="33">
        <v>94.12791</v>
      </c>
      <c r="BS5352" s="33">
        <v>97.049419999999998</v>
      </c>
      <c r="BT5352" s="33">
        <v>98.970929999999996</v>
      </c>
      <c r="BU5352" s="33">
        <v>100.4448</v>
      </c>
      <c r="BV5352" s="33">
        <v>100.625</v>
      </c>
      <c r="BW5352" s="33">
        <v>99.508719999999997</v>
      </c>
      <c r="BX5352" s="33">
        <v>98.241280000000003</v>
      </c>
      <c r="BY5352" s="33">
        <v>95.348839999999996</v>
      </c>
      <c r="BZ5352" s="33">
        <v>90.37791</v>
      </c>
      <c r="CA5352" s="33">
        <v>85.648250000000004</v>
      </c>
      <c r="CB5352" s="33">
        <v>83.24709</v>
      </c>
      <c r="CC5352" s="33">
        <v>81.090119999999999</v>
      </c>
      <c r="DC5352" s="9">
        <v>29.857469999999999</v>
      </c>
      <c r="DD5352" s="9">
        <v>0</v>
      </c>
    </row>
    <row r="5353" spans="1:108" x14ac:dyDescent="0.25">
      <c r="A5353" s="9" t="s">
        <v>42</v>
      </c>
      <c r="B5353" s="9" t="s">
        <v>30</v>
      </c>
      <c r="C5353" s="9" t="s">
        <v>5</v>
      </c>
      <c r="D5353" s="9" t="s">
        <v>40</v>
      </c>
      <c r="E5353" s="9" t="s">
        <v>38</v>
      </c>
      <c r="F5353" s="9">
        <v>2022</v>
      </c>
      <c r="G5353" s="9">
        <v>7</v>
      </c>
      <c r="H5353" s="9">
        <v>14382.82</v>
      </c>
      <c r="I5353" s="9">
        <v>14194.25</v>
      </c>
      <c r="J5353" s="9">
        <v>14206.45</v>
      </c>
      <c r="K5353" s="9">
        <v>14675.3</v>
      </c>
      <c r="L5353" s="9">
        <v>15723.72</v>
      </c>
      <c r="M5353" s="9">
        <v>17315.32</v>
      </c>
      <c r="N5353" s="9">
        <v>18616.61</v>
      </c>
      <c r="O5353" s="9">
        <v>18702.16</v>
      </c>
      <c r="P5353" s="9">
        <v>18224.13</v>
      </c>
      <c r="Q5353" s="9">
        <v>18579.599999999999</v>
      </c>
      <c r="R5353" s="9">
        <v>19560.560000000001</v>
      </c>
      <c r="S5353" s="9">
        <v>19723.77</v>
      </c>
      <c r="T5353" s="9">
        <v>18523.599999999999</v>
      </c>
      <c r="U5353" s="9">
        <v>13888.16</v>
      </c>
      <c r="V5353" s="9">
        <v>13923.59</v>
      </c>
      <c r="W5353" s="9">
        <v>13386.38</v>
      </c>
      <c r="X5353" s="9">
        <v>13123.07</v>
      </c>
      <c r="Y5353" s="9">
        <v>13086.07</v>
      </c>
      <c r="Z5353" s="9">
        <v>16957.16</v>
      </c>
      <c r="AA5353" s="9">
        <v>18631.73</v>
      </c>
      <c r="AB5353" s="9">
        <v>18093.32</v>
      </c>
      <c r="AC5353" s="9">
        <v>16698.87</v>
      </c>
      <c r="AD5353" s="9">
        <v>15688.44</v>
      </c>
      <c r="AE5353" s="9">
        <v>15513.79</v>
      </c>
      <c r="AF5353" s="9">
        <v>13504.57</v>
      </c>
      <c r="AG5353" s="9">
        <v>14462.88</v>
      </c>
      <c r="AH5353" s="9">
        <v>14083.21</v>
      </c>
      <c r="AI5353" s="9">
        <v>14129.82</v>
      </c>
      <c r="AJ5353" s="9">
        <v>14682.67</v>
      </c>
      <c r="AK5353" s="9">
        <v>15944.03</v>
      </c>
      <c r="AL5353" s="9">
        <v>17364.22</v>
      </c>
      <c r="AM5353" s="9">
        <v>18367.73</v>
      </c>
      <c r="AN5353" s="9">
        <v>19175.099999999999</v>
      </c>
      <c r="AO5353" s="9">
        <v>19311.5</v>
      </c>
      <c r="AP5353" s="9">
        <v>19513.05</v>
      </c>
      <c r="AQ5353" s="9">
        <v>19805.98</v>
      </c>
      <c r="AR5353" s="9">
        <v>20105.03</v>
      </c>
      <c r="AS5353" s="9">
        <v>20043.88</v>
      </c>
      <c r="AT5353" s="9">
        <v>19183.419999999998</v>
      </c>
      <c r="AU5353" s="9">
        <v>19239.98</v>
      </c>
      <c r="AV5353" s="9">
        <v>18790.13</v>
      </c>
      <c r="AW5353" s="9">
        <v>18862.03</v>
      </c>
      <c r="AX5353" s="9">
        <v>18789.96</v>
      </c>
      <c r="AY5353" s="9">
        <v>18547.87</v>
      </c>
      <c r="AZ5353" s="9">
        <v>18527.560000000001</v>
      </c>
      <c r="BA5353" s="9">
        <v>18004.87</v>
      </c>
      <c r="BB5353" s="9">
        <v>16822.189999999999</v>
      </c>
      <c r="BC5353" s="9">
        <v>16011.38</v>
      </c>
      <c r="BD5353" s="9">
        <v>15975.92</v>
      </c>
      <c r="BE5353" s="9">
        <v>18990.16</v>
      </c>
      <c r="BF5353" s="33">
        <v>77.726749999999996</v>
      </c>
      <c r="BG5353" s="33">
        <v>76.825580000000002</v>
      </c>
      <c r="BH5353" s="33">
        <v>75.421509999999998</v>
      </c>
      <c r="BI5353" s="33">
        <v>74.813959999999994</v>
      </c>
      <c r="BJ5353" s="33">
        <v>73.875</v>
      </c>
      <c r="BK5353" s="33">
        <v>73.25</v>
      </c>
      <c r="BL5353" s="33">
        <v>72.703490000000002</v>
      </c>
      <c r="BM5353" s="33">
        <v>74.206400000000002</v>
      </c>
      <c r="BN5353" s="33">
        <v>77.360470000000007</v>
      </c>
      <c r="BO5353" s="33">
        <v>80.107560000000007</v>
      </c>
      <c r="BP5353" s="33">
        <v>83.255809999999997</v>
      </c>
      <c r="BQ5353" s="33">
        <v>86.354650000000007</v>
      </c>
      <c r="BR5353" s="33">
        <v>90.543599999999998</v>
      </c>
      <c r="BS5353" s="33">
        <v>92.723839999999996</v>
      </c>
      <c r="BT5353" s="33">
        <v>94.735470000000007</v>
      </c>
      <c r="BU5353" s="33">
        <v>95.854650000000007</v>
      </c>
      <c r="BV5353" s="33">
        <v>95.543599999999998</v>
      </c>
      <c r="BW5353" s="33">
        <v>94.918599999999998</v>
      </c>
      <c r="BX5353" s="33">
        <v>92.668599999999998</v>
      </c>
      <c r="BY5353" s="33">
        <v>90.116280000000003</v>
      </c>
      <c r="BZ5353" s="33">
        <v>86.369190000000003</v>
      </c>
      <c r="CA5353" s="33">
        <v>83.220929999999996</v>
      </c>
      <c r="CB5353" s="33">
        <v>81.119190000000003</v>
      </c>
      <c r="CC5353" s="33">
        <v>79.648250000000004</v>
      </c>
      <c r="CD5353" s="9">
        <v>55148.35</v>
      </c>
      <c r="CE5353" s="9">
        <v>48702.07</v>
      </c>
      <c r="CF5353" s="9">
        <v>40329.919999999998</v>
      </c>
      <c r="CG5353" s="9">
        <v>24423.9</v>
      </c>
      <c r="CH5353" s="9">
        <v>20046.77</v>
      </c>
      <c r="CI5353" s="9">
        <v>16862.57</v>
      </c>
      <c r="CJ5353" s="9">
        <v>38167.599999999999</v>
      </c>
      <c r="CK5353" s="9">
        <v>87897.59</v>
      </c>
      <c r="CL5353" s="9">
        <v>69597.87</v>
      </c>
      <c r="CM5353" s="9">
        <v>70005.06</v>
      </c>
      <c r="CN5353" s="9">
        <v>38470.559999999998</v>
      </c>
      <c r="CO5353" s="9">
        <v>67219.95</v>
      </c>
      <c r="CP5353" s="9">
        <v>61150.7</v>
      </c>
      <c r="CQ5353" s="9">
        <v>59575.56</v>
      </c>
      <c r="CR5353" s="9">
        <v>58618.45</v>
      </c>
      <c r="CS5353" s="9">
        <v>51776.71</v>
      </c>
      <c r="CT5353" s="9">
        <v>52041.52</v>
      </c>
      <c r="CU5353" s="9">
        <v>53875.18</v>
      </c>
      <c r="CV5353" s="9">
        <v>56434.46</v>
      </c>
      <c r="CW5353" s="9">
        <v>64743.16</v>
      </c>
      <c r="CX5353" s="9">
        <v>57599.41</v>
      </c>
      <c r="CY5353" s="9">
        <v>55041.55</v>
      </c>
      <c r="CZ5353" s="9">
        <v>53839.31</v>
      </c>
      <c r="DA5353" s="9">
        <v>60733.58</v>
      </c>
      <c r="DB5353" s="9">
        <v>45994.43</v>
      </c>
      <c r="DC5353" s="9">
        <v>29.857469999999999</v>
      </c>
      <c r="DD5353" s="9">
        <v>0</v>
      </c>
    </row>
    <row r="5354" spans="1:108" x14ac:dyDescent="0.25">
      <c r="A5354" s="9" t="s">
        <v>42</v>
      </c>
      <c r="B5354" s="9" t="s">
        <v>30</v>
      </c>
      <c r="C5354" s="9" t="s">
        <v>5</v>
      </c>
      <c r="D5354" s="9" t="s">
        <v>40</v>
      </c>
      <c r="E5354" s="9" t="s">
        <v>38</v>
      </c>
      <c r="F5354" s="9">
        <v>2022</v>
      </c>
      <c r="G5354" s="9">
        <v>8</v>
      </c>
      <c r="H5354" s="9"/>
      <c r="BF5354" s="33">
        <v>74.5</v>
      </c>
      <c r="BG5354" s="33">
        <v>72.479650000000007</v>
      </c>
      <c r="BH5354" s="33">
        <v>71.093029999999999</v>
      </c>
      <c r="BI5354" s="33">
        <v>69.857560000000007</v>
      </c>
      <c r="BJ5354" s="33">
        <v>68.470929999999996</v>
      </c>
      <c r="BK5354" s="33">
        <v>67.212209999999999</v>
      </c>
      <c r="BL5354" s="33">
        <v>66.273250000000004</v>
      </c>
      <c r="BM5354" s="33">
        <v>67.072680000000005</v>
      </c>
      <c r="BN5354" s="33">
        <v>69.950580000000002</v>
      </c>
      <c r="BO5354" s="33">
        <v>73.784880000000001</v>
      </c>
      <c r="BP5354" s="33">
        <v>78.578490000000002</v>
      </c>
      <c r="BQ5354" s="33">
        <v>83.418599999999998</v>
      </c>
      <c r="BR5354" s="33">
        <v>87.555229999999995</v>
      </c>
      <c r="BS5354" s="33">
        <v>89.904070000000004</v>
      </c>
      <c r="BT5354" s="33">
        <v>92.62209</v>
      </c>
      <c r="BU5354" s="33">
        <v>94.636629999999997</v>
      </c>
      <c r="BV5354" s="33">
        <v>95.200580000000002</v>
      </c>
      <c r="BW5354" s="33">
        <v>95.212209999999999</v>
      </c>
      <c r="BX5354" s="33">
        <v>92.526160000000004</v>
      </c>
      <c r="BY5354" s="33">
        <v>88.598839999999996</v>
      </c>
      <c r="BZ5354" s="33">
        <v>84.563959999999994</v>
      </c>
      <c r="CA5354" s="33">
        <v>80.761629999999997</v>
      </c>
      <c r="CB5354" s="33">
        <v>78.726749999999996</v>
      </c>
      <c r="CC5354" s="33">
        <v>76.994190000000003</v>
      </c>
      <c r="DC5354" s="9">
        <v>29.857469999999999</v>
      </c>
      <c r="DD5354" s="9">
        <v>0</v>
      </c>
    </row>
    <row r="5355" spans="1:108" x14ac:dyDescent="0.25">
      <c r="A5355" s="9" t="s">
        <v>42</v>
      </c>
      <c r="B5355" s="9" t="s">
        <v>30</v>
      </c>
      <c r="C5355" s="9" t="s">
        <v>5</v>
      </c>
      <c r="D5355" s="9" t="s">
        <v>40</v>
      </c>
      <c r="E5355" s="9" t="s">
        <v>38</v>
      </c>
      <c r="F5355" s="9">
        <v>2022</v>
      </c>
      <c r="G5355" s="9">
        <v>9</v>
      </c>
      <c r="H5355" s="9"/>
      <c r="BF5355" s="33">
        <v>71.840119999999999</v>
      </c>
      <c r="BG5355" s="33">
        <v>70.75291</v>
      </c>
      <c r="BH5355" s="33">
        <v>69.566860000000005</v>
      </c>
      <c r="BI5355" s="33">
        <v>68.25291</v>
      </c>
      <c r="BJ5355" s="33">
        <v>67.142439999999993</v>
      </c>
      <c r="BK5355" s="33">
        <v>66.436040000000006</v>
      </c>
      <c r="BL5355" s="33">
        <v>66.043599999999998</v>
      </c>
      <c r="BM5355" s="33">
        <v>65.959299999999999</v>
      </c>
      <c r="BN5355" s="33">
        <v>68.156970000000001</v>
      </c>
      <c r="BO5355" s="33">
        <v>72.366280000000003</v>
      </c>
      <c r="BP5355" s="33">
        <v>76.569770000000005</v>
      </c>
      <c r="BQ5355" s="33">
        <v>80.659880000000001</v>
      </c>
      <c r="BR5355" s="33">
        <v>84.813959999999994</v>
      </c>
      <c r="BS5355" s="33">
        <v>87.843029999999999</v>
      </c>
      <c r="BT5355" s="33">
        <v>90.345929999999996</v>
      </c>
      <c r="BU5355" s="33">
        <v>91.930229999999995</v>
      </c>
      <c r="BV5355" s="33">
        <v>92.136629999999997</v>
      </c>
      <c r="BW5355" s="33">
        <v>91.191860000000005</v>
      </c>
      <c r="BX5355" s="33">
        <v>89.319770000000005</v>
      </c>
      <c r="BY5355" s="33">
        <v>85.305229999999995</v>
      </c>
      <c r="BZ5355" s="33">
        <v>81.215119999999999</v>
      </c>
      <c r="CA5355" s="33">
        <v>77.683139999999995</v>
      </c>
      <c r="CB5355" s="33">
        <v>75.12209</v>
      </c>
      <c r="CC5355" s="33">
        <v>72.915700000000001</v>
      </c>
      <c r="DC5355" s="9">
        <v>29.857469999999999</v>
      </c>
      <c r="DD5355" s="9">
        <v>0</v>
      </c>
    </row>
    <row r="5356" spans="1:108" x14ac:dyDescent="0.25">
      <c r="A5356" s="9" t="s">
        <v>42</v>
      </c>
      <c r="B5356" s="9" t="s">
        <v>30</v>
      </c>
      <c r="C5356" s="9" t="s">
        <v>5</v>
      </c>
      <c r="D5356" s="9" t="s">
        <v>40</v>
      </c>
      <c r="E5356" s="9" t="s">
        <v>38</v>
      </c>
      <c r="F5356" s="9">
        <v>2022</v>
      </c>
      <c r="G5356" s="9">
        <v>10</v>
      </c>
      <c r="H5356" s="9"/>
      <c r="BF5356" s="33">
        <v>66.9375</v>
      </c>
      <c r="BG5356" s="33">
        <v>65.512500000000003</v>
      </c>
      <c r="BH5356" s="33">
        <v>64.03125</v>
      </c>
      <c r="BI5356" s="33">
        <v>62.493749999999999</v>
      </c>
      <c r="BJ5356" s="33">
        <v>61.78125</v>
      </c>
      <c r="BK5356" s="33">
        <v>61.162500000000001</v>
      </c>
      <c r="BL5356" s="33">
        <v>60.493749999999999</v>
      </c>
      <c r="BM5356" s="33">
        <v>59.962499999999999</v>
      </c>
      <c r="BN5356" s="33">
        <v>64.90625</v>
      </c>
      <c r="BO5356" s="33">
        <v>69.868750000000006</v>
      </c>
      <c r="BP5356" s="33">
        <v>75.0625</v>
      </c>
      <c r="BQ5356" s="33">
        <v>79.168750000000003</v>
      </c>
      <c r="BR5356" s="33">
        <v>82.881249999999994</v>
      </c>
      <c r="BS5356" s="33">
        <v>86.068749999999994</v>
      </c>
      <c r="BT5356" s="33">
        <v>87.8</v>
      </c>
      <c r="BU5356" s="33">
        <v>89.212500000000006</v>
      </c>
      <c r="BV5356" s="33">
        <v>89.462500000000006</v>
      </c>
      <c r="BW5356" s="33">
        <v>88.3</v>
      </c>
      <c r="BX5356" s="33">
        <v>84.556250000000006</v>
      </c>
      <c r="BY5356" s="33">
        <v>79.787499999999994</v>
      </c>
      <c r="BZ5356" s="33">
        <v>76.575000000000003</v>
      </c>
      <c r="CA5356" s="33">
        <v>74.012500000000003</v>
      </c>
      <c r="CB5356" s="33">
        <v>71.643749999999997</v>
      </c>
      <c r="CC5356" s="33">
        <v>69.6875</v>
      </c>
      <c r="DC5356" s="9">
        <v>29.857469999999999</v>
      </c>
      <c r="DD5356" s="9">
        <v>0</v>
      </c>
    </row>
    <row r="5357" spans="1:108" x14ac:dyDescent="0.25">
      <c r="A5357" s="9" t="s">
        <v>42</v>
      </c>
      <c r="B5357" s="9" t="s">
        <v>30</v>
      </c>
      <c r="C5357" s="9" t="s">
        <v>5</v>
      </c>
      <c r="D5357" s="9" t="s">
        <v>40</v>
      </c>
      <c r="E5357" s="9" t="s">
        <v>38</v>
      </c>
      <c r="F5357" s="9">
        <v>2023</v>
      </c>
      <c r="G5357" s="9">
        <v>5</v>
      </c>
      <c r="H5357" s="9"/>
      <c r="BF5357" s="33">
        <v>71.659090000000006</v>
      </c>
      <c r="BG5357" s="33">
        <v>69.460229999999996</v>
      </c>
      <c r="BH5357" s="33">
        <v>67.761359999999996</v>
      </c>
      <c r="BI5357" s="33">
        <v>66.596590000000006</v>
      </c>
      <c r="BJ5357" s="33">
        <v>65.772729999999996</v>
      </c>
      <c r="BK5357" s="33">
        <v>64.599429999999998</v>
      </c>
      <c r="BL5357" s="33">
        <v>64.451710000000006</v>
      </c>
      <c r="BM5357" s="33">
        <v>66.724429999999998</v>
      </c>
      <c r="BN5357" s="33">
        <v>70.502840000000006</v>
      </c>
      <c r="BO5357" s="33">
        <v>73.713070000000002</v>
      </c>
      <c r="BP5357" s="33">
        <v>77.951710000000006</v>
      </c>
      <c r="BQ5357" s="33">
        <v>82.090909999999994</v>
      </c>
      <c r="BR5357" s="33">
        <v>85.838070000000002</v>
      </c>
      <c r="BS5357" s="33">
        <v>88.792609999999996</v>
      </c>
      <c r="BT5357" s="33">
        <v>90.457390000000004</v>
      </c>
      <c r="BU5357" s="33">
        <v>90.741479999999996</v>
      </c>
      <c r="BV5357" s="33">
        <v>90.707390000000004</v>
      </c>
      <c r="BW5357" s="33">
        <v>90.014210000000006</v>
      </c>
      <c r="BX5357" s="33">
        <v>87.78125</v>
      </c>
      <c r="BY5357" s="33">
        <v>85.221590000000006</v>
      </c>
      <c r="BZ5357" s="33">
        <v>81.667609999999996</v>
      </c>
      <c r="CA5357" s="33">
        <v>77.079539999999994</v>
      </c>
      <c r="CB5357" s="33">
        <v>74.181820000000002</v>
      </c>
      <c r="CC5357" s="33">
        <v>71.599429999999998</v>
      </c>
      <c r="DC5357" s="9">
        <v>29.857469999999999</v>
      </c>
      <c r="DD5357" s="9">
        <v>0</v>
      </c>
    </row>
    <row r="5358" spans="1:108" x14ac:dyDescent="0.25">
      <c r="A5358" s="9" t="s">
        <v>42</v>
      </c>
      <c r="B5358" s="9" t="s">
        <v>30</v>
      </c>
      <c r="C5358" s="9" t="s">
        <v>5</v>
      </c>
      <c r="D5358" s="9" t="s">
        <v>40</v>
      </c>
      <c r="E5358" s="9" t="s">
        <v>38</v>
      </c>
      <c r="F5358" s="9">
        <v>2023</v>
      </c>
      <c r="G5358" s="9">
        <v>6</v>
      </c>
      <c r="H5358" s="9"/>
      <c r="BF5358" s="33">
        <v>79.575580000000002</v>
      </c>
      <c r="BG5358" s="33">
        <v>77.075580000000002</v>
      </c>
      <c r="BH5358" s="33">
        <v>75.511629999999997</v>
      </c>
      <c r="BI5358" s="33">
        <v>73.866280000000003</v>
      </c>
      <c r="BJ5358" s="33">
        <v>72.901160000000004</v>
      </c>
      <c r="BK5358" s="33">
        <v>71.918599999999998</v>
      </c>
      <c r="BL5358" s="33">
        <v>72.174419999999998</v>
      </c>
      <c r="BM5358" s="33">
        <v>75.523250000000004</v>
      </c>
      <c r="BN5358" s="33">
        <v>78.723839999999996</v>
      </c>
      <c r="BO5358" s="33">
        <v>82.561040000000006</v>
      </c>
      <c r="BP5358" s="33">
        <v>87.206400000000002</v>
      </c>
      <c r="BQ5358" s="33">
        <v>90.688959999999994</v>
      </c>
      <c r="BR5358" s="33">
        <v>94.12791</v>
      </c>
      <c r="BS5358" s="33">
        <v>97.049419999999998</v>
      </c>
      <c r="BT5358" s="33">
        <v>98.970929999999996</v>
      </c>
      <c r="BU5358" s="33">
        <v>100.4448</v>
      </c>
      <c r="BV5358" s="33">
        <v>100.625</v>
      </c>
      <c r="BW5358" s="33">
        <v>99.508719999999997</v>
      </c>
      <c r="BX5358" s="33">
        <v>98.241280000000003</v>
      </c>
      <c r="BY5358" s="33">
        <v>95.348839999999996</v>
      </c>
      <c r="BZ5358" s="33">
        <v>90.37791</v>
      </c>
      <c r="CA5358" s="33">
        <v>85.648250000000004</v>
      </c>
      <c r="CB5358" s="33">
        <v>83.24709</v>
      </c>
      <c r="CC5358" s="33">
        <v>81.090119999999999</v>
      </c>
      <c r="DC5358" s="9">
        <v>29.857469999999999</v>
      </c>
      <c r="DD5358" s="9">
        <v>0</v>
      </c>
    </row>
    <row r="5359" spans="1:108" x14ac:dyDescent="0.25">
      <c r="A5359" s="9" t="s">
        <v>42</v>
      </c>
      <c r="B5359" s="9" t="s">
        <v>30</v>
      </c>
      <c r="C5359" s="9" t="s">
        <v>5</v>
      </c>
      <c r="D5359" s="9" t="s">
        <v>40</v>
      </c>
      <c r="E5359" s="9" t="s">
        <v>38</v>
      </c>
      <c r="F5359" s="9">
        <v>2023</v>
      </c>
      <c r="G5359" s="9">
        <v>7</v>
      </c>
      <c r="H5359" s="9">
        <v>14233.82</v>
      </c>
      <c r="I5359" s="9">
        <v>14073.97</v>
      </c>
      <c r="J5359" s="9">
        <v>14115.6</v>
      </c>
      <c r="K5359" s="9">
        <v>14622.34</v>
      </c>
      <c r="L5359" s="9">
        <v>15690.39</v>
      </c>
      <c r="M5359" s="9">
        <v>17290.53</v>
      </c>
      <c r="N5359" s="9">
        <v>18629.599999999999</v>
      </c>
      <c r="O5359" s="9">
        <v>18735.82</v>
      </c>
      <c r="P5359" s="9">
        <v>18269.77</v>
      </c>
      <c r="Q5359" s="9">
        <v>18626.740000000002</v>
      </c>
      <c r="R5359" s="9">
        <v>19608.72</v>
      </c>
      <c r="S5359" s="9">
        <v>19788.189999999999</v>
      </c>
      <c r="T5359" s="9">
        <v>18582.240000000002</v>
      </c>
      <c r="U5359" s="9">
        <v>13940.07</v>
      </c>
      <c r="V5359" s="9">
        <v>13975.5</v>
      </c>
      <c r="W5359" s="9">
        <v>13444.08</v>
      </c>
      <c r="X5359" s="9">
        <v>13176.03</v>
      </c>
      <c r="Y5359" s="9">
        <v>13132.53</v>
      </c>
      <c r="Z5359" s="9">
        <v>17006.45</v>
      </c>
      <c r="AA5359" s="9">
        <v>18682.95</v>
      </c>
      <c r="AB5359" s="9">
        <v>18138.14</v>
      </c>
      <c r="AC5359" s="9">
        <v>16742.87</v>
      </c>
      <c r="AD5359" s="9">
        <v>15729.36</v>
      </c>
      <c r="AE5359" s="9">
        <v>15554.72</v>
      </c>
      <c r="AF5359" s="9">
        <v>13556.75</v>
      </c>
      <c r="AG5359" s="9">
        <v>14313.88</v>
      </c>
      <c r="AH5359" s="9">
        <v>13962.92</v>
      </c>
      <c r="AI5359" s="9">
        <v>14038.96</v>
      </c>
      <c r="AJ5359" s="9">
        <v>14629.71</v>
      </c>
      <c r="AK5359" s="9">
        <v>15910.69</v>
      </c>
      <c r="AL5359" s="9">
        <v>17339.439999999999</v>
      </c>
      <c r="AM5359" s="9">
        <v>18380.72</v>
      </c>
      <c r="AN5359" s="9">
        <v>19208.75</v>
      </c>
      <c r="AO5359" s="9">
        <v>19357.14</v>
      </c>
      <c r="AP5359" s="9">
        <v>19560.189999999999</v>
      </c>
      <c r="AQ5359" s="9">
        <v>19854.13</v>
      </c>
      <c r="AR5359" s="9">
        <v>20169.45</v>
      </c>
      <c r="AS5359" s="9">
        <v>20102.53</v>
      </c>
      <c r="AT5359" s="9">
        <v>19235.330000000002</v>
      </c>
      <c r="AU5359" s="9">
        <v>19291.89</v>
      </c>
      <c r="AV5359" s="9">
        <v>18847.84</v>
      </c>
      <c r="AW5359" s="9">
        <v>18914.990000000002</v>
      </c>
      <c r="AX5359" s="9">
        <v>18836.41</v>
      </c>
      <c r="AY5359" s="9">
        <v>18597.16</v>
      </c>
      <c r="AZ5359" s="9">
        <v>18578.79</v>
      </c>
      <c r="BA5359" s="9">
        <v>18049.689999999999</v>
      </c>
      <c r="BB5359" s="9">
        <v>16866.18</v>
      </c>
      <c r="BC5359" s="9">
        <v>16052.31</v>
      </c>
      <c r="BD5359" s="9">
        <v>16016.84</v>
      </c>
      <c r="BE5359" s="9">
        <v>19042.34</v>
      </c>
      <c r="BF5359" s="33">
        <v>77.726749999999996</v>
      </c>
      <c r="BG5359" s="33">
        <v>76.825580000000002</v>
      </c>
      <c r="BH5359" s="33">
        <v>75.421509999999998</v>
      </c>
      <c r="BI5359" s="33">
        <v>74.813959999999994</v>
      </c>
      <c r="BJ5359" s="33">
        <v>73.875</v>
      </c>
      <c r="BK5359" s="33">
        <v>73.25</v>
      </c>
      <c r="BL5359" s="33">
        <v>72.703490000000002</v>
      </c>
      <c r="BM5359" s="33">
        <v>74.206400000000002</v>
      </c>
      <c r="BN5359" s="33">
        <v>77.360470000000007</v>
      </c>
      <c r="BO5359" s="33">
        <v>80.107560000000007</v>
      </c>
      <c r="BP5359" s="33">
        <v>83.255809999999997</v>
      </c>
      <c r="BQ5359" s="33">
        <v>86.354650000000007</v>
      </c>
      <c r="BR5359" s="33">
        <v>90.543599999999998</v>
      </c>
      <c r="BS5359" s="33">
        <v>92.723839999999996</v>
      </c>
      <c r="BT5359" s="33">
        <v>94.735470000000007</v>
      </c>
      <c r="BU5359" s="33">
        <v>95.854650000000007</v>
      </c>
      <c r="BV5359" s="33">
        <v>95.543599999999998</v>
      </c>
      <c r="BW5359" s="33">
        <v>94.918599999999998</v>
      </c>
      <c r="BX5359" s="33">
        <v>92.668599999999998</v>
      </c>
      <c r="BY5359" s="33">
        <v>90.116280000000003</v>
      </c>
      <c r="BZ5359" s="33">
        <v>86.369190000000003</v>
      </c>
      <c r="CA5359" s="33">
        <v>83.220929999999996</v>
      </c>
      <c r="CB5359" s="33">
        <v>81.119190000000003</v>
      </c>
      <c r="CC5359" s="33">
        <v>79.648250000000004</v>
      </c>
      <c r="CD5359" s="9">
        <v>55239.79</v>
      </c>
      <c r="CE5359" s="9">
        <v>48788.97</v>
      </c>
      <c r="CF5359" s="9">
        <v>40401.440000000002</v>
      </c>
      <c r="CG5359" s="9">
        <v>24436.84</v>
      </c>
      <c r="CH5359" s="9">
        <v>20077.25</v>
      </c>
      <c r="CI5359" s="9">
        <v>16838.240000000002</v>
      </c>
      <c r="CJ5359" s="9">
        <v>38149.11</v>
      </c>
      <c r="CK5359" s="9">
        <v>88066.11</v>
      </c>
      <c r="CL5359" s="9">
        <v>69827.95</v>
      </c>
      <c r="CM5359" s="9">
        <v>70221.039999999994</v>
      </c>
      <c r="CN5359" s="9">
        <v>38515</v>
      </c>
      <c r="CO5359" s="9">
        <v>67300.320000000007</v>
      </c>
      <c r="CP5359" s="9">
        <v>61187.03</v>
      </c>
      <c r="CQ5359" s="9">
        <v>59609.85</v>
      </c>
      <c r="CR5359" s="9">
        <v>58616.01</v>
      </c>
      <c r="CS5359" s="9">
        <v>51770.91</v>
      </c>
      <c r="CT5359" s="9">
        <v>52050.67</v>
      </c>
      <c r="CU5359" s="9">
        <v>53886.95</v>
      </c>
      <c r="CV5359" s="9">
        <v>56426.77</v>
      </c>
      <c r="CW5359" s="9">
        <v>64672.18</v>
      </c>
      <c r="CX5359" s="9">
        <v>57597.83</v>
      </c>
      <c r="CY5359" s="9">
        <v>55026.36</v>
      </c>
      <c r="CZ5359" s="9">
        <v>53839.51</v>
      </c>
      <c r="DA5359" s="9">
        <v>60719.61</v>
      </c>
      <c r="DB5359" s="9">
        <v>45990.68</v>
      </c>
      <c r="DC5359" s="9">
        <v>29.857469999999999</v>
      </c>
      <c r="DD5359" s="9">
        <v>0</v>
      </c>
    </row>
    <row r="5360" spans="1:108" x14ac:dyDescent="0.25">
      <c r="A5360" s="9" t="s">
        <v>42</v>
      </c>
      <c r="B5360" s="9" t="s">
        <v>30</v>
      </c>
      <c r="C5360" s="9" t="s">
        <v>5</v>
      </c>
      <c r="D5360" s="9" t="s">
        <v>40</v>
      </c>
      <c r="E5360" s="9" t="s">
        <v>38</v>
      </c>
      <c r="F5360" s="9">
        <v>2023</v>
      </c>
      <c r="G5360" s="9">
        <v>8</v>
      </c>
      <c r="H5360" s="9"/>
      <c r="BF5360" s="33">
        <v>74.5</v>
      </c>
      <c r="BG5360" s="33">
        <v>72.479650000000007</v>
      </c>
      <c r="BH5360" s="33">
        <v>71.093029999999999</v>
      </c>
      <c r="BI5360" s="33">
        <v>69.857560000000007</v>
      </c>
      <c r="BJ5360" s="33">
        <v>68.470929999999996</v>
      </c>
      <c r="BK5360" s="33">
        <v>67.212209999999999</v>
      </c>
      <c r="BL5360" s="33">
        <v>66.273250000000004</v>
      </c>
      <c r="BM5360" s="33">
        <v>67.072680000000005</v>
      </c>
      <c r="BN5360" s="33">
        <v>69.950580000000002</v>
      </c>
      <c r="BO5360" s="33">
        <v>73.784880000000001</v>
      </c>
      <c r="BP5360" s="33">
        <v>78.578490000000002</v>
      </c>
      <c r="BQ5360" s="33">
        <v>83.418599999999998</v>
      </c>
      <c r="BR5360" s="33">
        <v>87.555229999999995</v>
      </c>
      <c r="BS5360" s="33">
        <v>89.904070000000004</v>
      </c>
      <c r="BT5360" s="33">
        <v>92.62209</v>
      </c>
      <c r="BU5360" s="33">
        <v>94.636629999999997</v>
      </c>
      <c r="BV5360" s="33">
        <v>95.200580000000002</v>
      </c>
      <c r="BW5360" s="33">
        <v>95.212209999999999</v>
      </c>
      <c r="BX5360" s="33">
        <v>92.526160000000004</v>
      </c>
      <c r="BY5360" s="33">
        <v>88.598839999999996</v>
      </c>
      <c r="BZ5360" s="33">
        <v>84.563959999999994</v>
      </c>
      <c r="CA5360" s="33">
        <v>80.761629999999997</v>
      </c>
      <c r="CB5360" s="33">
        <v>78.726749999999996</v>
      </c>
      <c r="CC5360" s="33">
        <v>76.994190000000003</v>
      </c>
      <c r="DC5360" s="9">
        <v>29.857469999999999</v>
      </c>
      <c r="DD5360" s="9">
        <v>0</v>
      </c>
    </row>
    <row r="5361" spans="1:108" x14ac:dyDescent="0.25">
      <c r="A5361" s="9" t="s">
        <v>42</v>
      </c>
      <c r="B5361" s="9" t="s">
        <v>30</v>
      </c>
      <c r="C5361" s="9" t="s">
        <v>5</v>
      </c>
      <c r="D5361" s="9" t="s">
        <v>40</v>
      </c>
      <c r="E5361" s="9" t="s">
        <v>38</v>
      </c>
      <c r="F5361" s="9">
        <v>2023</v>
      </c>
      <c r="G5361" s="9">
        <v>9</v>
      </c>
      <c r="H5361" s="9"/>
      <c r="BF5361" s="33">
        <v>71.840119999999999</v>
      </c>
      <c r="BG5361" s="33">
        <v>70.75291</v>
      </c>
      <c r="BH5361" s="33">
        <v>69.566860000000005</v>
      </c>
      <c r="BI5361" s="33">
        <v>68.25291</v>
      </c>
      <c r="BJ5361" s="33">
        <v>67.142439999999993</v>
      </c>
      <c r="BK5361" s="33">
        <v>66.436040000000006</v>
      </c>
      <c r="BL5361" s="33">
        <v>66.043599999999998</v>
      </c>
      <c r="BM5361" s="33">
        <v>65.959299999999999</v>
      </c>
      <c r="BN5361" s="33">
        <v>68.156970000000001</v>
      </c>
      <c r="BO5361" s="33">
        <v>72.366280000000003</v>
      </c>
      <c r="BP5361" s="33">
        <v>76.569770000000005</v>
      </c>
      <c r="BQ5361" s="33">
        <v>80.659880000000001</v>
      </c>
      <c r="BR5361" s="33">
        <v>84.813959999999994</v>
      </c>
      <c r="BS5361" s="33">
        <v>87.843029999999999</v>
      </c>
      <c r="BT5361" s="33">
        <v>90.345929999999996</v>
      </c>
      <c r="BU5361" s="33">
        <v>91.930229999999995</v>
      </c>
      <c r="BV5361" s="33">
        <v>92.136629999999997</v>
      </c>
      <c r="BW5361" s="33">
        <v>91.191860000000005</v>
      </c>
      <c r="BX5361" s="33">
        <v>89.319770000000005</v>
      </c>
      <c r="BY5361" s="33">
        <v>85.305229999999995</v>
      </c>
      <c r="BZ5361" s="33">
        <v>81.215119999999999</v>
      </c>
      <c r="CA5361" s="33">
        <v>77.683139999999995</v>
      </c>
      <c r="CB5361" s="33">
        <v>75.12209</v>
      </c>
      <c r="CC5361" s="33">
        <v>72.915700000000001</v>
      </c>
      <c r="DC5361" s="9">
        <v>29.857469999999999</v>
      </c>
      <c r="DD5361" s="9">
        <v>0</v>
      </c>
    </row>
    <row r="5362" spans="1:108" x14ac:dyDescent="0.25">
      <c r="A5362" s="9" t="s">
        <v>42</v>
      </c>
      <c r="B5362" s="9" t="s">
        <v>30</v>
      </c>
      <c r="C5362" s="9" t="s">
        <v>5</v>
      </c>
      <c r="D5362" s="9" t="s">
        <v>40</v>
      </c>
      <c r="E5362" s="9" t="s">
        <v>38</v>
      </c>
      <c r="F5362" s="9">
        <v>2023</v>
      </c>
      <c r="G5362" s="9">
        <v>10</v>
      </c>
      <c r="H5362" s="9"/>
      <c r="BF5362" s="33">
        <v>66.9375</v>
      </c>
      <c r="BG5362" s="33">
        <v>65.512500000000003</v>
      </c>
      <c r="BH5362" s="33">
        <v>64.03125</v>
      </c>
      <c r="BI5362" s="33">
        <v>62.493749999999999</v>
      </c>
      <c r="BJ5362" s="33">
        <v>61.78125</v>
      </c>
      <c r="BK5362" s="33">
        <v>61.162500000000001</v>
      </c>
      <c r="BL5362" s="33">
        <v>60.493749999999999</v>
      </c>
      <c r="BM5362" s="33">
        <v>59.962499999999999</v>
      </c>
      <c r="BN5362" s="33">
        <v>64.90625</v>
      </c>
      <c r="BO5362" s="33">
        <v>69.868750000000006</v>
      </c>
      <c r="BP5362" s="33">
        <v>75.0625</v>
      </c>
      <c r="BQ5362" s="33">
        <v>79.168750000000003</v>
      </c>
      <c r="BR5362" s="33">
        <v>82.881249999999994</v>
      </c>
      <c r="BS5362" s="33">
        <v>86.068749999999994</v>
      </c>
      <c r="BT5362" s="33">
        <v>87.8</v>
      </c>
      <c r="BU5362" s="33">
        <v>89.212500000000006</v>
      </c>
      <c r="BV5362" s="33">
        <v>89.462500000000006</v>
      </c>
      <c r="BW5362" s="33">
        <v>88.3</v>
      </c>
      <c r="BX5362" s="33">
        <v>84.556250000000006</v>
      </c>
      <c r="BY5362" s="33">
        <v>79.787499999999994</v>
      </c>
      <c r="BZ5362" s="33">
        <v>76.575000000000003</v>
      </c>
      <c r="CA5362" s="33">
        <v>74.012500000000003</v>
      </c>
      <c r="CB5362" s="33">
        <v>71.643749999999997</v>
      </c>
      <c r="CC5362" s="33">
        <v>69.6875</v>
      </c>
      <c r="DC5362" s="9">
        <v>29.857469999999999</v>
      </c>
      <c r="DD5362" s="9">
        <v>0</v>
      </c>
    </row>
    <row r="5363" spans="1:108" x14ac:dyDescent="0.25">
      <c r="A5363" s="9" t="s">
        <v>42</v>
      </c>
      <c r="B5363" s="9" t="s">
        <v>30</v>
      </c>
      <c r="C5363" s="9" t="s">
        <v>5</v>
      </c>
      <c r="D5363" s="9" t="s">
        <v>40</v>
      </c>
      <c r="E5363" s="9" t="s">
        <v>38</v>
      </c>
      <c r="F5363" s="9">
        <v>2024</v>
      </c>
      <c r="G5363" s="9">
        <v>5</v>
      </c>
      <c r="H5363" s="9"/>
      <c r="BF5363" s="33">
        <v>71.659090000000006</v>
      </c>
      <c r="BG5363" s="33">
        <v>69.460229999999996</v>
      </c>
      <c r="BH5363" s="33">
        <v>67.761359999999996</v>
      </c>
      <c r="BI5363" s="33">
        <v>66.596590000000006</v>
      </c>
      <c r="BJ5363" s="33">
        <v>65.772729999999996</v>
      </c>
      <c r="BK5363" s="33">
        <v>64.599429999999998</v>
      </c>
      <c r="BL5363" s="33">
        <v>64.451710000000006</v>
      </c>
      <c r="BM5363" s="33">
        <v>66.724429999999998</v>
      </c>
      <c r="BN5363" s="33">
        <v>70.502840000000006</v>
      </c>
      <c r="BO5363" s="33">
        <v>73.713070000000002</v>
      </c>
      <c r="BP5363" s="33">
        <v>77.951710000000006</v>
      </c>
      <c r="BQ5363" s="33">
        <v>82.090909999999994</v>
      </c>
      <c r="BR5363" s="33">
        <v>85.838070000000002</v>
      </c>
      <c r="BS5363" s="33">
        <v>88.792609999999996</v>
      </c>
      <c r="BT5363" s="33">
        <v>90.457390000000004</v>
      </c>
      <c r="BU5363" s="33">
        <v>90.741479999999996</v>
      </c>
      <c r="BV5363" s="33">
        <v>90.707390000000004</v>
      </c>
      <c r="BW5363" s="33">
        <v>90.014210000000006</v>
      </c>
      <c r="BX5363" s="33">
        <v>87.78125</v>
      </c>
      <c r="BY5363" s="33">
        <v>85.221590000000006</v>
      </c>
      <c r="BZ5363" s="33">
        <v>81.667609999999996</v>
      </c>
      <c r="CA5363" s="33">
        <v>77.079539999999994</v>
      </c>
      <c r="CB5363" s="33">
        <v>74.181820000000002</v>
      </c>
      <c r="CC5363" s="33">
        <v>71.599429999999998</v>
      </c>
      <c r="DC5363" s="9">
        <v>29.857469999999999</v>
      </c>
      <c r="DD5363" s="9">
        <v>0</v>
      </c>
    </row>
    <row r="5364" spans="1:108" x14ac:dyDescent="0.25">
      <c r="A5364" s="9" t="s">
        <v>42</v>
      </c>
      <c r="B5364" s="9" t="s">
        <v>30</v>
      </c>
      <c r="C5364" s="9" t="s">
        <v>5</v>
      </c>
      <c r="D5364" s="9" t="s">
        <v>40</v>
      </c>
      <c r="E5364" s="9" t="s">
        <v>38</v>
      </c>
      <c r="F5364" s="9">
        <v>2024</v>
      </c>
      <c r="G5364" s="9">
        <v>6</v>
      </c>
      <c r="H5364" s="9"/>
      <c r="BF5364" s="33">
        <v>79.575580000000002</v>
      </c>
      <c r="BG5364" s="33">
        <v>77.075580000000002</v>
      </c>
      <c r="BH5364" s="33">
        <v>75.511629999999997</v>
      </c>
      <c r="BI5364" s="33">
        <v>73.866280000000003</v>
      </c>
      <c r="BJ5364" s="33">
        <v>72.901160000000004</v>
      </c>
      <c r="BK5364" s="33">
        <v>71.918599999999998</v>
      </c>
      <c r="BL5364" s="33">
        <v>72.174419999999998</v>
      </c>
      <c r="BM5364" s="33">
        <v>75.523250000000004</v>
      </c>
      <c r="BN5364" s="33">
        <v>78.723839999999996</v>
      </c>
      <c r="BO5364" s="33">
        <v>82.561040000000006</v>
      </c>
      <c r="BP5364" s="33">
        <v>87.206400000000002</v>
      </c>
      <c r="BQ5364" s="33">
        <v>90.688959999999994</v>
      </c>
      <c r="BR5364" s="33">
        <v>94.12791</v>
      </c>
      <c r="BS5364" s="33">
        <v>97.049419999999998</v>
      </c>
      <c r="BT5364" s="33">
        <v>98.970929999999996</v>
      </c>
      <c r="BU5364" s="33">
        <v>100.4448</v>
      </c>
      <c r="BV5364" s="33">
        <v>100.625</v>
      </c>
      <c r="BW5364" s="33">
        <v>99.508719999999997</v>
      </c>
      <c r="BX5364" s="33">
        <v>98.241280000000003</v>
      </c>
      <c r="BY5364" s="33">
        <v>95.348839999999996</v>
      </c>
      <c r="BZ5364" s="33">
        <v>90.37791</v>
      </c>
      <c r="CA5364" s="33">
        <v>85.648250000000004</v>
      </c>
      <c r="CB5364" s="33">
        <v>83.24709</v>
      </c>
      <c r="CC5364" s="33">
        <v>81.090119999999999</v>
      </c>
      <c r="DC5364" s="9">
        <v>29.857469999999999</v>
      </c>
      <c r="DD5364" s="9">
        <v>0</v>
      </c>
    </row>
    <row r="5365" spans="1:108" x14ac:dyDescent="0.25">
      <c r="A5365" s="9" t="s">
        <v>42</v>
      </c>
      <c r="B5365" s="9" t="s">
        <v>30</v>
      </c>
      <c r="C5365" s="9" t="s">
        <v>5</v>
      </c>
      <c r="D5365" s="9" t="s">
        <v>40</v>
      </c>
      <c r="E5365" s="9" t="s">
        <v>38</v>
      </c>
      <c r="F5365" s="9">
        <v>2024</v>
      </c>
      <c r="G5365" s="9">
        <v>7</v>
      </c>
      <c r="H5365" s="9">
        <v>14253.98</v>
      </c>
      <c r="I5365" s="9">
        <v>14084.51</v>
      </c>
      <c r="J5365" s="9">
        <v>14118.29</v>
      </c>
      <c r="K5365" s="9">
        <v>14624.48</v>
      </c>
      <c r="L5365" s="9">
        <v>15698.1</v>
      </c>
      <c r="M5365" s="9">
        <v>17300.11</v>
      </c>
      <c r="N5365" s="9">
        <v>18628.03</v>
      </c>
      <c r="O5365" s="9">
        <v>18729.509999999998</v>
      </c>
      <c r="P5365" s="9">
        <v>18266.03</v>
      </c>
      <c r="Q5365" s="9">
        <v>18617.95</v>
      </c>
      <c r="R5365" s="9">
        <v>19602.03</v>
      </c>
      <c r="S5365" s="9">
        <v>19793.13</v>
      </c>
      <c r="T5365" s="9">
        <v>18591.919999999998</v>
      </c>
      <c r="U5365" s="9">
        <v>13944.46</v>
      </c>
      <c r="V5365" s="9">
        <v>13979.89</v>
      </c>
      <c r="W5365" s="9">
        <v>13445.24</v>
      </c>
      <c r="X5365" s="9">
        <v>13177.72</v>
      </c>
      <c r="Y5365" s="9">
        <v>13129.83</v>
      </c>
      <c r="Z5365" s="9">
        <v>17003.52</v>
      </c>
      <c r="AA5365" s="9">
        <v>18683.32</v>
      </c>
      <c r="AB5365" s="9">
        <v>18142.2</v>
      </c>
      <c r="AC5365" s="9">
        <v>16742.060000000001</v>
      </c>
      <c r="AD5365" s="9">
        <v>15737.95</v>
      </c>
      <c r="AE5365" s="9">
        <v>15563.3</v>
      </c>
      <c r="AF5365" s="9">
        <v>13558.63</v>
      </c>
      <c r="AG5365" s="9">
        <v>14334.04</v>
      </c>
      <c r="AH5365" s="9">
        <v>13973.47</v>
      </c>
      <c r="AI5365" s="9">
        <v>14041.66</v>
      </c>
      <c r="AJ5365" s="9">
        <v>14631.85</v>
      </c>
      <c r="AK5365" s="9">
        <v>15918.4</v>
      </c>
      <c r="AL5365" s="9">
        <v>17349.02</v>
      </c>
      <c r="AM5365" s="9">
        <v>18379.150000000001</v>
      </c>
      <c r="AN5365" s="9">
        <v>19202.439999999999</v>
      </c>
      <c r="AO5365" s="9">
        <v>19353.400000000001</v>
      </c>
      <c r="AP5365" s="9">
        <v>19551.400000000001</v>
      </c>
      <c r="AQ5365" s="9">
        <v>19847.45</v>
      </c>
      <c r="AR5365" s="9">
        <v>20174.39</v>
      </c>
      <c r="AS5365" s="9">
        <v>20112.21</v>
      </c>
      <c r="AT5365" s="9">
        <v>19239.72</v>
      </c>
      <c r="AU5365" s="9">
        <v>19296.28</v>
      </c>
      <c r="AV5365" s="9">
        <v>18848.990000000002</v>
      </c>
      <c r="AW5365" s="9">
        <v>18916.689999999999</v>
      </c>
      <c r="AX5365" s="9">
        <v>18833.71</v>
      </c>
      <c r="AY5365" s="9">
        <v>18594.23</v>
      </c>
      <c r="AZ5365" s="9">
        <v>18579.150000000001</v>
      </c>
      <c r="BA5365" s="9">
        <v>18053.75</v>
      </c>
      <c r="BB5365" s="9">
        <v>16865.38</v>
      </c>
      <c r="BC5365" s="9">
        <v>16060.89</v>
      </c>
      <c r="BD5365" s="9">
        <v>16025.43</v>
      </c>
      <c r="BE5365" s="9">
        <v>19044.22</v>
      </c>
      <c r="BF5365" s="33">
        <v>77.726749999999996</v>
      </c>
      <c r="BG5365" s="33">
        <v>76.825580000000002</v>
      </c>
      <c r="BH5365" s="33">
        <v>75.421509999999998</v>
      </c>
      <c r="BI5365" s="33">
        <v>74.813959999999994</v>
      </c>
      <c r="BJ5365" s="33">
        <v>73.875</v>
      </c>
      <c r="BK5365" s="33">
        <v>73.25</v>
      </c>
      <c r="BL5365" s="33">
        <v>72.703490000000002</v>
      </c>
      <c r="BM5365" s="33">
        <v>74.206400000000002</v>
      </c>
      <c r="BN5365" s="33">
        <v>77.360470000000007</v>
      </c>
      <c r="BO5365" s="33">
        <v>80.107560000000007</v>
      </c>
      <c r="BP5365" s="33">
        <v>83.255809999999997</v>
      </c>
      <c r="BQ5365" s="33">
        <v>86.354650000000007</v>
      </c>
      <c r="BR5365" s="33">
        <v>90.543599999999998</v>
      </c>
      <c r="BS5365" s="33">
        <v>92.723839999999996</v>
      </c>
      <c r="BT5365" s="33">
        <v>94.735470000000007</v>
      </c>
      <c r="BU5365" s="33">
        <v>95.854650000000007</v>
      </c>
      <c r="BV5365" s="33">
        <v>95.543599999999998</v>
      </c>
      <c r="BW5365" s="33">
        <v>94.918599999999998</v>
      </c>
      <c r="BX5365" s="33">
        <v>92.668599999999998</v>
      </c>
      <c r="BY5365" s="33">
        <v>90.116280000000003</v>
      </c>
      <c r="BZ5365" s="33">
        <v>86.369190000000003</v>
      </c>
      <c r="CA5365" s="33">
        <v>83.220929999999996</v>
      </c>
      <c r="CB5365" s="33">
        <v>81.119190000000003</v>
      </c>
      <c r="CC5365" s="33">
        <v>79.648250000000004</v>
      </c>
      <c r="CD5365" s="9">
        <v>55217.19</v>
      </c>
      <c r="CE5365" s="9">
        <v>48773.7</v>
      </c>
      <c r="CF5365" s="9">
        <v>40391.660000000003</v>
      </c>
      <c r="CG5365" s="9">
        <v>24409.91</v>
      </c>
      <c r="CH5365" s="9">
        <v>20051.240000000002</v>
      </c>
      <c r="CI5365" s="9">
        <v>16849.13</v>
      </c>
      <c r="CJ5365" s="9">
        <v>38047.9</v>
      </c>
      <c r="CK5365" s="9">
        <v>87968.8</v>
      </c>
      <c r="CL5365" s="9">
        <v>69784.06</v>
      </c>
      <c r="CM5365" s="9">
        <v>70140.05</v>
      </c>
      <c r="CN5365" s="9">
        <v>38478.26</v>
      </c>
      <c r="CO5365" s="9">
        <v>67211.63</v>
      </c>
      <c r="CP5365" s="9">
        <v>61154.46</v>
      </c>
      <c r="CQ5365" s="9">
        <v>59600.11</v>
      </c>
      <c r="CR5365" s="9">
        <v>58617.59</v>
      </c>
      <c r="CS5365" s="9">
        <v>51758.21</v>
      </c>
      <c r="CT5365" s="9">
        <v>52039.38</v>
      </c>
      <c r="CU5365" s="9">
        <v>53883.42</v>
      </c>
      <c r="CV5365" s="9">
        <v>56413.43</v>
      </c>
      <c r="CW5365" s="9">
        <v>64660.43</v>
      </c>
      <c r="CX5365" s="9">
        <v>57571.5</v>
      </c>
      <c r="CY5365" s="9">
        <v>55025.7</v>
      </c>
      <c r="CZ5365" s="9">
        <v>53832.88</v>
      </c>
      <c r="DA5365" s="9">
        <v>60719.41</v>
      </c>
      <c r="DB5365" s="9">
        <v>45982.27</v>
      </c>
      <c r="DC5365" s="9">
        <v>29.857469999999999</v>
      </c>
      <c r="DD5365" s="9">
        <v>0</v>
      </c>
    </row>
    <row r="5366" spans="1:108" x14ac:dyDescent="0.25">
      <c r="A5366" s="9" t="s">
        <v>42</v>
      </c>
      <c r="B5366" s="9" t="s">
        <v>30</v>
      </c>
      <c r="C5366" s="9" t="s">
        <v>5</v>
      </c>
      <c r="D5366" s="9" t="s">
        <v>40</v>
      </c>
      <c r="E5366" s="9" t="s">
        <v>38</v>
      </c>
      <c r="F5366" s="9">
        <v>2024</v>
      </c>
      <c r="G5366" s="9">
        <v>8</v>
      </c>
      <c r="H5366" s="9"/>
      <c r="BF5366" s="33">
        <v>74.5</v>
      </c>
      <c r="BG5366" s="33">
        <v>72.479650000000007</v>
      </c>
      <c r="BH5366" s="33">
        <v>71.093029999999999</v>
      </c>
      <c r="BI5366" s="33">
        <v>69.857560000000007</v>
      </c>
      <c r="BJ5366" s="33">
        <v>68.470929999999996</v>
      </c>
      <c r="BK5366" s="33">
        <v>67.212209999999999</v>
      </c>
      <c r="BL5366" s="33">
        <v>66.273250000000004</v>
      </c>
      <c r="BM5366" s="33">
        <v>67.072680000000005</v>
      </c>
      <c r="BN5366" s="33">
        <v>69.950580000000002</v>
      </c>
      <c r="BO5366" s="33">
        <v>73.784880000000001</v>
      </c>
      <c r="BP5366" s="33">
        <v>78.578490000000002</v>
      </c>
      <c r="BQ5366" s="33">
        <v>83.418599999999998</v>
      </c>
      <c r="BR5366" s="33">
        <v>87.555229999999995</v>
      </c>
      <c r="BS5366" s="33">
        <v>89.904070000000004</v>
      </c>
      <c r="BT5366" s="33">
        <v>92.62209</v>
      </c>
      <c r="BU5366" s="33">
        <v>94.636629999999997</v>
      </c>
      <c r="BV5366" s="33">
        <v>95.200580000000002</v>
      </c>
      <c r="BW5366" s="33">
        <v>95.212209999999999</v>
      </c>
      <c r="BX5366" s="33">
        <v>92.526160000000004</v>
      </c>
      <c r="BY5366" s="33">
        <v>88.598839999999996</v>
      </c>
      <c r="BZ5366" s="33">
        <v>84.563959999999994</v>
      </c>
      <c r="CA5366" s="33">
        <v>80.761629999999997</v>
      </c>
      <c r="CB5366" s="33">
        <v>78.726749999999996</v>
      </c>
      <c r="CC5366" s="33">
        <v>76.994190000000003</v>
      </c>
      <c r="DC5366" s="9">
        <v>29.857469999999999</v>
      </c>
      <c r="DD5366" s="9">
        <v>0</v>
      </c>
    </row>
    <row r="5367" spans="1:108" x14ac:dyDescent="0.25">
      <c r="A5367" s="9" t="s">
        <v>42</v>
      </c>
      <c r="B5367" s="9" t="s">
        <v>30</v>
      </c>
      <c r="C5367" s="9" t="s">
        <v>5</v>
      </c>
      <c r="D5367" s="9" t="s">
        <v>40</v>
      </c>
      <c r="E5367" s="9" t="s">
        <v>38</v>
      </c>
      <c r="F5367" s="9">
        <v>2024</v>
      </c>
      <c r="G5367" s="9">
        <v>9</v>
      </c>
      <c r="H5367" s="9"/>
      <c r="BF5367" s="33">
        <v>71.840119999999999</v>
      </c>
      <c r="BG5367" s="33">
        <v>70.75291</v>
      </c>
      <c r="BH5367" s="33">
        <v>69.566860000000005</v>
      </c>
      <c r="BI5367" s="33">
        <v>68.25291</v>
      </c>
      <c r="BJ5367" s="33">
        <v>67.142439999999993</v>
      </c>
      <c r="BK5367" s="33">
        <v>66.436040000000006</v>
      </c>
      <c r="BL5367" s="33">
        <v>66.043599999999998</v>
      </c>
      <c r="BM5367" s="33">
        <v>65.959299999999999</v>
      </c>
      <c r="BN5367" s="33">
        <v>68.156970000000001</v>
      </c>
      <c r="BO5367" s="33">
        <v>72.366280000000003</v>
      </c>
      <c r="BP5367" s="33">
        <v>76.569770000000005</v>
      </c>
      <c r="BQ5367" s="33">
        <v>80.659880000000001</v>
      </c>
      <c r="BR5367" s="33">
        <v>84.813959999999994</v>
      </c>
      <c r="BS5367" s="33">
        <v>87.843029999999999</v>
      </c>
      <c r="BT5367" s="33">
        <v>90.345929999999996</v>
      </c>
      <c r="BU5367" s="33">
        <v>91.930229999999995</v>
      </c>
      <c r="BV5367" s="33">
        <v>92.136629999999997</v>
      </c>
      <c r="BW5367" s="33">
        <v>91.191860000000005</v>
      </c>
      <c r="BX5367" s="33">
        <v>89.319770000000005</v>
      </c>
      <c r="BY5367" s="33">
        <v>85.305229999999995</v>
      </c>
      <c r="BZ5367" s="33">
        <v>81.215119999999999</v>
      </c>
      <c r="CA5367" s="33">
        <v>77.683139999999995</v>
      </c>
      <c r="CB5367" s="33">
        <v>75.12209</v>
      </c>
      <c r="CC5367" s="33">
        <v>72.915700000000001</v>
      </c>
      <c r="DC5367" s="9">
        <v>29.857469999999999</v>
      </c>
      <c r="DD5367" s="9">
        <v>0</v>
      </c>
    </row>
    <row r="5368" spans="1:108" x14ac:dyDescent="0.25">
      <c r="A5368" s="9" t="s">
        <v>42</v>
      </c>
      <c r="B5368" s="9" t="s">
        <v>30</v>
      </c>
      <c r="C5368" s="9" t="s">
        <v>5</v>
      </c>
      <c r="D5368" s="9" t="s">
        <v>40</v>
      </c>
      <c r="E5368" s="9" t="s">
        <v>38</v>
      </c>
      <c r="F5368" s="9">
        <v>2024</v>
      </c>
      <c r="G5368" s="9">
        <v>10</v>
      </c>
      <c r="H5368" s="9"/>
      <c r="BF5368" s="33">
        <v>66.9375</v>
      </c>
      <c r="BG5368" s="33">
        <v>65.512500000000003</v>
      </c>
      <c r="BH5368" s="33">
        <v>64.03125</v>
      </c>
      <c r="BI5368" s="33">
        <v>62.493749999999999</v>
      </c>
      <c r="BJ5368" s="33">
        <v>61.78125</v>
      </c>
      <c r="BK5368" s="33">
        <v>61.162500000000001</v>
      </c>
      <c r="BL5368" s="33">
        <v>60.493749999999999</v>
      </c>
      <c r="BM5368" s="33">
        <v>59.962499999999999</v>
      </c>
      <c r="BN5368" s="33">
        <v>64.90625</v>
      </c>
      <c r="BO5368" s="33">
        <v>69.868750000000006</v>
      </c>
      <c r="BP5368" s="33">
        <v>75.0625</v>
      </c>
      <c r="BQ5368" s="33">
        <v>79.168750000000003</v>
      </c>
      <c r="BR5368" s="33">
        <v>82.881249999999994</v>
      </c>
      <c r="BS5368" s="33">
        <v>86.068749999999994</v>
      </c>
      <c r="BT5368" s="33">
        <v>87.8</v>
      </c>
      <c r="BU5368" s="33">
        <v>89.212500000000006</v>
      </c>
      <c r="BV5368" s="33">
        <v>89.462500000000006</v>
      </c>
      <c r="BW5368" s="33">
        <v>88.3</v>
      </c>
      <c r="BX5368" s="33">
        <v>84.556250000000006</v>
      </c>
      <c r="BY5368" s="33">
        <v>79.787499999999994</v>
      </c>
      <c r="BZ5368" s="33">
        <v>76.575000000000003</v>
      </c>
      <c r="CA5368" s="33">
        <v>74.012500000000003</v>
      </c>
      <c r="CB5368" s="33">
        <v>71.643749999999997</v>
      </c>
      <c r="CC5368" s="33">
        <v>69.6875</v>
      </c>
      <c r="DC5368" s="9">
        <v>29.857469999999999</v>
      </c>
      <c r="DD5368" s="9">
        <v>0</v>
      </c>
    </row>
    <row r="5369" spans="1:108" x14ac:dyDescent="0.25">
      <c r="A5369" s="9" t="s">
        <v>42</v>
      </c>
      <c r="B5369" s="9" t="s">
        <v>30</v>
      </c>
      <c r="C5369" s="9" t="s">
        <v>5</v>
      </c>
      <c r="D5369" s="9" t="s">
        <v>40</v>
      </c>
      <c r="E5369" s="9" t="s">
        <v>38</v>
      </c>
      <c r="F5369" s="9">
        <v>2025</v>
      </c>
      <c r="G5369" s="9">
        <v>5</v>
      </c>
      <c r="H5369" s="9"/>
      <c r="BF5369" s="33">
        <v>71.659090000000006</v>
      </c>
      <c r="BG5369" s="33">
        <v>69.460229999999996</v>
      </c>
      <c r="BH5369" s="33">
        <v>67.761359999999996</v>
      </c>
      <c r="BI5369" s="33">
        <v>66.596590000000006</v>
      </c>
      <c r="BJ5369" s="33">
        <v>65.772729999999996</v>
      </c>
      <c r="BK5369" s="33">
        <v>64.599429999999998</v>
      </c>
      <c r="BL5369" s="33">
        <v>64.451710000000006</v>
      </c>
      <c r="BM5369" s="33">
        <v>66.724429999999998</v>
      </c>
      <c r="BN5369" s="33">
        <v>70.502840000000006</v>
      </c>
      <c r="BO5369" s="33">
        <v>73.713070000000002</v>
      </c>
      <c r="BP5369" s="33">
        <v>77.951710000000006</v>
      </c>
      <c r="BQ5369" s="33">
        <v>82.090909999999994</v>
      </c>
      <c r="BR5369" s="33">
        <v>85.838070000000002</v>
      </c>
      <c r="BS5369" s="33">
        <v>88.792609999999996</v>
      </c>
      <c r="BT5369" s="33">
        <v>90.457390000000004</v>
      </c>
      <c r="BU5369" s="33">
        <v>90.741479999999996</v>
      </c>
      <c r="BV5369" s="33">
        <v>90.707390000000004</v>
      </c>
      <c r="BW5369" s="33">
        <v>90.014210000000006</v>
      </c>
      <c r="BX5369" s="33">
        <v>87.78125</v>
      </c>
      <c r="BY5369" s="33">
        <v>85.221590000000006</v>
      </c>
      <c r="BZ5369" s="33">
        <v>81.667609999999996</v>
      </c>
      <c r="CA5369" s="33">
        <v>77.079539999999994</v>
      </c>
      <c r="CB5369" s="33">
        <v>74.181820000000002</v>
      </c>
      <c r="CC5369" s="33">
        <v>71.599429999999998</v>
      </c>
      <c r="DC5369" s="9">
        <v>29.857469999999999</v>
      </c>
      <c r="DD5369" s="9">
        <v>0</v>
      </c>
    </row>
    <row r="5370" spans="1:108" x14ac:dyDescent="0.25">
      <c r="A5370" s="9" t="s">
        <v>42</v>
      </c>
      <c r="B5370" s="9" t="s">
        <v>30</v>
      </c>
      <c r="C5370" s="9" t="s">
        <v>5</v>
      </c>
      <c r="D5370" s="9" t="s">
        <v>40</v>
      </c>
      <c r="E5370" s="9" t="s">
        <v>38</v>
      </c>
      <c r="F5370" s="9">
        <v>2025</v>
      </c>
      <c r="G5370" s="9">
        <v>6</v>
      </c>
      <c r="H5370" s="9"/>
      <c r="BF5370" s="33">
        <v>79.575580000000002</v>
      </c>
      <c r="BG5370" s="33">
        <v>77.075580000000002</v>
      </c>
      <c r="BH5370" s="33">
        <v>75.511629999999997</v>
      </c>
      <c r="BI5370" s="33">
        <v>73.866280000000003</v>
      </c>
      <c r="BJ5370" s="33">
        <v>72.901160000000004</v>
      </c>
      <c r="BK5370" s="33">
        <v>71.918599999999998</v>
      </c>
      <c r="BL5370" s="33">
        <v>72.174419999999998</v>
      </c>
      <c r="BM5370" s="33">
        <v>75.523250000000004</v>
      </c>
      <c r="BN5370" s="33">
        <v>78.723839999999996</v>
      </c>
      <c r="BO5370" s="33">
        <v>82.561040000000006</v>
      </c>
      <c r="BP5370" s="33">
        <v>87.206400000000002</v>
      </c>
      <c r="BQ5370" s="33">
        <v>90.688959999999994</v>
      </c>
      <c r="BR5370" s="33">
        <v>94.12791</v>
      </c>
      <c r="BS5370" s="33">
        <v>97.049419999999998</v>
      </c>
      <c r="BT5370" s="33">
        <v>98.970929999999996</v>
      </c>
      <c r="BU5370" s="33">
        <v>100.4448</v>
      </c>
      <c r="BV5370" s="33">
        <v>100.625</v>
      </c>
      <c r="BW5370" s="33">
        <v>99.508719999999997</v>
      </c>
      <c r="BX5370" s="33">
        <v>98.241280000000003</v>
      </c>
      <c r="BY5370" s="33">
        <v>95.348839999999996</v>
      </c>
      <c r="BZ5370" s="33">
        <v>90.37791</v>
      </c>
      <c r="CA5370" s="33">
        <v>85.648250000000004</v>
      </c>
      <c r="CB5370" s="33">
        <v>83.24709</v>
      </c>
      <c r="CC5370" s="33">
        <v>81.090119999999999</v>
      </c>
      <c r="DC5370" s="9">
        <v>29.857469999999999</v>
      </c>
      <c r="DD5370" s="9">
        <v>0</v>
      </c>
    </row>
    <row r="5371" spans="1:108" x14ac:dyDescent="0.25">
      <c r="A5371" s="9" t="s">
        <v>42</v>
      </c>
      <c r="B5371" s="9" t="s">
        <v>30</v>
      </c>
      <c r="C5371" s="9" t="s">
        <v>5</v>
      </c>
      <c r="D5371" s="9" t="s">
        <v>40</v>
      </c>
      <c r="E5371" s="9" t="s">
        <v>38</v>
      </c>
      <c r="F5371" s="9">
        <v>2025</v>
      </c>
      <c r="G5371" s="9">
        <v>7</v>
      </c>
      <c r="H5371" s="9">
        <v>14316.65</v>
      </c>
      <c r="I5371" s="9">
        <v>14135.97</v>
      </c>
      <c r="J5371" s="9">
        <v>14161.86</v>
      </c>
      <c r="K5371" s="9">
        <v>14650.74</v>
      </c>
      <c r="L5371" s="9">
        <v>15718.62</v>
      </c>
      <c r="M5371" s="9">
        <v>17314.330000000002</v>
      </c>
      <c r="N5371" s="9">
        <v>18621.89</v>
      </c>
      <c r="O5371" s="9">
        <v>18708.13</v>
      </c>
      <c r="P5371" s="9">
        <v>18237.88</v>
      </c>
      <c r="Q5371" s="9">
        <v>18597.64</v>
      </c>
      <c r="R5371" s="9">
        <v>19591.48</v>
      </c>
      <c r="S5371" s="9">
        <v>19797.97</v>
      </c>
      <c r="T5371" s="9">
        <v>18586.91</v>
      </c>
      <c r="U5371" s="9">
        <v>13928.6</v>
      </c>
      <c r="V5371" s="9">
        <v>13964.02</v>
      </c>
      <c r="W5371" s="9">
        <v>13431.2</v>
      </c>
      <c r="X5371" s="9">
        <v>13161.5</v>
      </c>
      <c r="Y5371" s="9">
        <v>13118.05</v>
      </c>
      <c r="Z5371" s="9">
        <v>16987.64</v>
      </c>
      <c r="AA5371" s="9">
        <v>18669.09</v>
      </c>
      <c r="AB5371" s="9">
        <v>18130.91</v>
      </c>
      <c r="AC5371" s="9">
        <v>16727.88</v>
      </c>
      <c r="AD5371" s="9">
        <v>15733.02</v>
      </c>
      <c r="AE5371" s="9">
        <v>15558.38</v>
      </c>
      <c r="AF5371" s="9">
        <v>13543.95</v>
      </c>
      <c r="AG5371" s="9">
        <v>14396.71</v>
      </c>
      <c r="AH5371" s="9">
        <v>14024.93</v>
      </c>
      <c r="AI5371" s="9">
        <v>14085.22</v>
      </c>
      <c r="AJ5371" s="9">
        <v>14658.11</v>
      </c>
      <c r="AK5371" s="9">
        <v>15938.92</v>
      </c>
      <c r="AL5371" s="9">
        <v>17363.23</v>
      </c>
      <c r="AM5371" s="9">
        <v>18373.009999999998</v>
      </c>
      <c r="AN5371" s="9">
        <v>19181.060000000001</v>
      </c>
      <c r="AO5371" s="9">
        <v>19325.240000000002</v>
      </c>
      <c r="AP5371" s="9">
        <v>19531.09</v>
      </c>
      <c r="AQ5371" s="9">
        <v>19836.89</v>
      </c>
      <c r="AR5371" s="9">
        <v>20179.240000000002</v>
      </c>
      <c r="AS5371" s="9">
        <v>20107.2</v>
      </c>
      <c r="AT5371" s="9">
        <v>19223.86</v>
      </c>
      <c r="AU5371" s="9">
        <v>19280.41</v>
      </c>
      <c r="AV5371" s="9">
        <v>18834.96</v>
      </c>
      <c r="AW5371" s="9">
        <v>18900.46</v>
      </c>
      <c r="AX5371" s="9">
        <v>18821.93</v>
      </c>
      <c r="AY5371" s="9">
        <v>18578.349999999999</v>
      </c>
      <c r="AZ5371" s="9">
        <v>18564.919999999998</v>
      </c>
      <c r="BA5371" s="9">
        <v>18042.46</v>
      </c>
      <c r="BB5371" s="9">
        <v>16851.2</v>
      </c>
      <c r="BC5371" s="9">
        <v>16055.97</v>
      </c>
      <c r="BD5371" s="9">
        <v>16020.5</v>
      </c>
      <c r="BE5371" s="9">
        <v>19029.54</v>
      </c>
      <c r="BF5371" s="33">
        <v>77.726749999999996</v>
      </c>
      <c r="BG5371" s="33">
        <v>76.825580000000002</v>
      </c>
      <c r="BH5371" s="33">
        <v>75.421509999999998</v>
      </c>
      <c r="BI5371" s="33">
        <v>74.813959999999994</v>
      </c>
      <c r="BJ5371" s="33">
        <v>73.875</v>
      </c>
      <c r="BK5371" s="33">
        <v>73.25</v>
      </c>
      <c r="BL5371" s="33">
        <v>72.703490000000002</v>
      </c>
      <c r="BM5371" s="33">
        <v>74.206400000000002</v>
      </c>
      <c r="BN5371" s="33">
        <v>77.360470000000007</v>
      </c>
      <c r="BO5371" s="33">
        <v>80.107560000000007</v>
      </c>
      <c r="BP5371" s="33">
        <v>83.255809999999997</v>
      </c>
      <c r="BQ5371" s="33">
        <v>86.354650000000007</v>
      </c>
      <c r="BR5371" s="33">
        <v>90.543599999999998</v>
      </c>
      <c r="BS5371" s="33">
        <v>92.723839999999996</v>
      </c>
      <c r="BT5371" s="33">
        <v>94.735470000000007</v>
      </c>
      <c r="BU5371" s="33">
        <v>95.854650000000007</v>
      </c>
      <c r="BV5371" s="33">
        <v>95.543599999999998</v>
      </c>
      <c r="BW5371" s="33">
        <v>94.918599999999998</v>
      </c>
      <c r="BX5371" s="33">
        <v>92.668599999999998</v>
      </c>
      <c r="BY5371" s="33">
        <v>90.116280000000003</v>
      </c>
      <c r="BZ5371" s="33">
        <v>86.369190000000003</v>
      </c>
      <c r="CA5371" s="33">
        <v>83.220929999999996</v>
      </c>
      <c r="CB5371" s="33">
        <v>81.119190000000003</v>
      </c>
      <c r="CC5371" s="33">
        <v>79.648250000000004</v>
      </c>
      <c r="CD5371" s="9">
        <v>55097.17</v>
      </c>
      <c r="CE5371" s="9">
        <v>48652.17</v>
      </c>
      <c r="CF5371" s="9">
        <v>40291.68</v>
      </c>
      <c r="CG5371" s="9">
        <v>24375.99</v>
      </c>
      <c r="CH5371" s="9">
        <v>20026.490000000002</v>
      </c>
      <c r="CI5371" s="9">
        <v>16821.400000000001</v>
      </c>
      <c r="CJ5371" s="9">
        <v>38010.639999999999</v>
      </c>
      <c r="CK5371" s="9">
        <v>87940.54</v>
      </c>
      <c r="CL5371" s="9">
        <v>69868.11</v>
      </c>
      <c r="CM5371" s="9">
        <v>70138.73</v>
      </c>
      <c r="CN5371" s="9">
        <v>38428.870000000003</v>
      </c>
      <c r="CO5371" s="9">
        <v>67121.7</v>
      </c>
      <c r="CP5371" s="9">
        <v>61090.05</v>
      </c>
      <c r="CQ5371" s="9">
        <v>59489.64</v>
      </c>
      <c r="CR5371" s="9">
        <v>58515.63</v>
      </c>
      <c r="CS5371" s="9">
        <v>51666.87</v>
      </c>
      <c r="CT5371" s="9">
        <v>51935.43</v>
      </c>
      <c r="CU5371" s="9">
        <v>53750.97</v>
      </c>
      <c r="CV5371" s="9">
        <v>56296.79</v>
      </c>
      <c r="CW5371" s="9">
        <v>64520.06</v>
      </c>
      <c r="CX5371" s="9">
        <v>57434.31</v>
      </c>
      <c r="CY5371" s="9">
        <v>54902.12</v>
      </c>
      <c r="CZ5371" s="9">
        <v>53735.01</v>
      </c>
      <c r="DA5371" s="9">
        <v>60659.05</v>
      </c>
      <c r="DB5371" s="9">
        <v>45896.59</v>
      </c>
      <c r="DC5371" s="9">
        <v>29.857469999999999</v>
      </c>
      <c r="DD5371" s="9">
        <v>0</v>
      </c>
    </row>
    <row r="5372" spans="1:108" x14ac:dyDescent="0.25">
      <c r="A5372" s="9" t="s">
        <v>42</v>
      </c>
      <c r="B5372" s="9" t="s">
        <v>30</v>
      </c>
      <c r="C5372" s="9" t="s">
        <v>5</v>
      </c>
      <c r="D5372" s="9" t="s">
        <v>40</v>
      </c>
      <c r="E5372" s="9" t="s">
        <v>38</v>
      </c>
      <c r="F5372" s="9">
        <v>2025</v>
      </c>
      <c r="G5372" s="9">
        <v>8</v>
      </c>
      <c r="H5372" s="9"/>
      <c r="BF5372" s="33">
        <v>74.5</v>
      </c>
      <c r="BG5372" s="33">
        <v>72.479650000000007</v>
      </c>
      <c r="BH5372" s="33">
        <v>71.093029999999999</v>
      </c>
      <c r="BI5372" s="33">
        <v>69.857560000000007</v>
      </c>
      <c r="BJ5372" s="33">
        <v>68.470929999999996</v>
      </c>
      <c r="BK5372" s="33">
        <v>67.212209999999999</v>
      </c>
      <c r="BL5372" s="33">
        <v>66.273250000000004</v>
      </c>
      <c r="BM5372" s="33">
        <v>67.072680000000005</v>
      </c>
      <c r="BN5372" s="33">
        <v>69.950580000000002</v>
      </c>
      <c r="BO5372" s="33">
        <v>73.784880000000001</v>
      </c>
      <c r="BP5372" s="33">
        <v>78.578490000000002</v>
      </c>
      <c r="BQ5372" s="33">
        <v>83.418599999999998</v>
      </c>
      <c r="BR5372" s="33">
        <v>87.555229999999995</v>
      </c>
      <c r="BS5372" s="33">
        <v>89.904070000000004</v>
      </c>
      <c r="BT5372" s="33">
        <v>92.62209</v>
      </c>
      <c r="BU5372" s="33">
        <v>94.636629999999997</v>
      </c>
      <c r="BV5372" s="33">
        <v>95.200580000000002</v>
      </c>
      <c r="BW5372" s="33">
        <v>95.212209999999999</v>
      </c>
      <c r="BX5372" s="33">
        <v>92.526160000000004</v>
      </c>
      <c r="BY5372" s="33">
        <v>88.598839999999996</v>
      </c>
      <c r="BZ5372" s="33">
        <v>84.563959999999994</v>
      </c>
      <c r="CA5372" s="33">
        <v>80.761629999999997</v>
      </c>
      <c r="CB5372" s="33">
        <v>78.726749999999996</v>
      </c>
      <c r="CC5372" s="33">
        <v>76.994190000000003</v>
      </c>
      <c r="DC5372" s="9">
        <v>29.857469999999999</v>
      </c>
      <c r="DD5372" s="9">
        <v>0</v>
      </c>
    </row>
    <row r="5373" spans="1:108" x14ac:dyDescent="0.25">
      <c r="A5373" s="9" t="s">
        <v>42</v>
      </c>
      <c r="B5373" s="9" t="s">
        <v>30</v>
      </c>
      <c r="C5373" s="9" t="s">
        <v>5</v>
      </c>
      <c r="D5373" s="9" t="s">
        <v>40</v>
      </c>
      <c r="E5373" s="9" t="s">
        <v>38</v>
      </c>
      <c r="F5373" s="9">
        <v>2025</v>
      </c>
      <c r="G5373" s="9">
        <v>9</v>
      </c>
      <c r="H5373" s="9"/>
      <c r="BF5373" s="33">
        <v>71.840119999999999</v>
      </c>
      <c r="BG5373" s="33">
        <v>70.75291</v>
      </c>
      <c r="BH5373" s="33">
        <v>69.566860000000005</v>
      </c>
      <c r="BI5373" s="33">
        <v>68.25291</v>
      </c>
      <c r="BJ5373" s="33">
        <v>67.142439999999993</v>
      </c>
      <c r="BK5373" s="33">
        <v>66.436040000000006</v>
      </c>
      <c r="BL5373" s="33">
        <v>66.043599999999998</v>
      </c>
      <c r="BM5373" s="33">
        <v>65.959299999999999</v>
      </c>
      <c r="BN5373" s="33">
        <v>68.156970000000001</v>
      </c>
      <c r="BO5373" s="33">
        <v>72.366280000000003</v>
      </c>
      <c r="BP5373" s="33">
        <v>76.569770000000005</v>
      </c>
      <c r="BQ5373" s="33">
        <v>80.659880000000001</v>
      </c>
      <c r="BR5373" s="33">
        <v>84.813959999999994</v>
      </c>
      <c r="BS5373" s="33">
        <v>87.843029999999999</v>
      </c>
      <c r="BT5373" s="33">
        <v>90.345929999999996</v>
      </c>
      <c r="BU5373" s="33">
        <v>91.930229999999995</v>
      </c>
      <c r="BV5373" s="33">
        <v>92.136629999999997</v>
      </c>
      <c r="BW5373" s="33">
        <v>91.191860000000005</v>
      </c>
      <c r="BX5373" s="33">
        <v>89.319770000000005</v>
      </c>
      <c r="BY5373" s="33">
        <v>85.305229999999995</v>
      </c>
      <c r="BZ5373" s="33">
        <v>81.215119999999999</v>
      </c>
      <c r="CA5373" s="33">
        <v>77.683139999999995</v>
      </c>
      <c r="CB5373" s="33">
        <v>75.12209</v>
      </c>
      <c r="CC5373" s="33">
        <v>72.915700000000001</v>
      </c>
      <c r="DC5373" s="9">
        <v>29.857469999999999</v>
      </c>
      <c r="DD5373" s="9">
        <v>0</v>
      </c>
    </row>
    <row r="5374" spans="1:108" x14ac:dyDescent="0.25">
      <c r="A5374" s="9" t="s">
        <v>42</v>
      </c>
      <c r="B5374" s="9" t="s">
        <v>30</v>
      </c>
      <c r="C5374" s="9" t="s">
        <v>5</v>
      </c>
      <c r="D5374" s="9" t="s">
        <v>40</v>
      </c>
      <c r="E5374" s="9" t="s">
        <v>38</v>
      </c>
      <c r="F5374" s="9">
        <v>2025</v>
      </c>
      <c r="G5374" s="9">
        <v>10</v>
      </c>
      <c r="H5374" s="9"/>
      <c r="BF5374" s="33">
        <v>66.9375</v>
      </c>
      <c r="BG5374" s="33">
        <v>65.512500000000003</v>
      </c>
      <c r="BH5374" s="33">
        <v>64.03125</v>
      </c>
      <c r="BI5374" s="33">
        <v>62.493749999999999</v>
      </c>
      <c r="BJ5374" s="33">
        <v>61.78125</v>
      </c>
      <c r="BK5374" s="33">
        <v>61.162500000000001</v>
      </c>
      <c r="BL5374" s="33">
        <v>60.493749999999999</v>
      </c>
      <c r="BM5374" s="33">
        <v>59.962499999999999</v>
      </c>
      <c r="BN5374" s="33">
        <v>64.90625</v>
      </c>
      <c r="BO5374" s="33">
        <v>69.868750000000006</v>
      </c>
      <c r="BP5374" s="33">
        <v>75.0625</v>
      </c>
      <c r="BQ5374" s="33">
        <v>79.168750000000003</v>
      </c>
      <c r="BR5374" s="33">
        <v>82.881249999999994</v>
      </c>
      <c r="BS5374" s="33">
        <v>86.068749999999994</v>
      </c>
      <c r="BT5374" s="33">
        <v>87.8</v>
      </c>
      <c r="BU5374" s="33">
        <v>89.212500000000006</v>
      </c>
      <c r="BV5374" s="33">
        <v>89.462500000000006</v>
      </c>
      <c r="BW5374" s="33">
        <v>88.3</v>
      </c>
      <c r="BX5374" s="33">
        <v>84.556250000000006</v>
      </c>
      <c r="BY5374" s="33">
        <v>79.787499999999994</v>
      </c>
      <c r="BZ5374" s="33">
        <v>76.575000000000003</v>
      </c>
      <c r="CA5374" s="33">
        <v>74.012500000000003</v>
      </c>
      <c r="CB5374" s="33">
        <v>71.643749999999997</v>
      </c>
      <c r="CC5374" s="33">
        <v>69.6875</v>
      </c>
      <c r="DC5374" s="9">
        <v>29.857469999999999</v>
      </c>
      <c r="DD5374" s="9">
        <v>0</v>
      </c>
    </row>
    <row r="5375" spans="1:108" x14ac:dyDescent="0.25">
      <c r="A5375" s="9" t="s">
        <v>42</v>
      </c>
      <c r="B5375" s="9" t="s">
        <v>30</v>
      </c>
      <c r="C5375" s="9" t="s">
        <v>5</v>
      </c>
      <c r="D5375" s="9" t="s">
        <v>40</v>
      </c>
      <c r="E5375" s="9" t="s">
        <v>38</v>
      </c>
      <c r="F5375" s="9">
        <v>2026</v>
      </c>
      <c r="G5375" s="9">
        <v>5</v>
      </c>
      <c r="H5375" s="9"/>
      <c r="BF5375" s="33">
        <v>71.659090000000006</v>
      </c>
      <c r="BG5375" s="33">
        <v>69.460229999999996</v>
      </c>
      <c r="BH5375" s="33">
        <v>67.761359999999996</v>
      </c>
      <c r="BI5375" s="33">
        <v>66.596590000000006</v>
      </c>
      <c r="BJ5375" s="33">
        <v>65.772729999999996</v>
      </c>
      <c r="BK5375" s="33">
        <v>64.599429999999998</v>
      </c>
      <c r="BL5375" s="33">
        <v>64.451710000000006</v>
      </c>
      <c r="BM5375" s="33">
        <v>66.724429999999998</v>
      </c>
      <c r="BN5375" s="33">
        <v>70.502840000000006</v>
      </c>
      <c r="BO5375" s="33">
        <v>73.713070000000002</v>
      </c>
      <c r="BP5375" s="33">
        <v>77.951710000000006</v>
      </c>
      <c r="BQ5375" s="33">
        <v>82.090909999999994</v>
      </c>
      <c r="BR5375" s="33">
        <v>85.838070000000002</v>
      </c>
      <c r="BS5375" s="33">
        <v>88.792609999999996</v>
      </c>
      <c r="BT5375" s="33">
        <v>90.457390000000004</v>
      </c>
      <c r="BU5375" s="33">
        <v>90.741479999999996</v>
      </c>
      <c r="BV5375" s="33">
        <v>90.707390000000004</v>
      </c>
      <c r="BW5375" s="33">
        <v>90.014210000000006</v>
      </c>
      <c r="BX5375" s="33">
        <v>87.78125</v>
      </c>
      <c r="BY5375" s="33">
        <v>85.221590000000006</v>
      </c>
      <c r="BZ5375" s="33">
        <v>81.667609999999996</v>
      </c>
      <c r="CA5375" s="33">
        <v>77.079539999999994</v>
      </c>
      <c r="CB5375" s="33">
        <v>74.181820000000002</v>
      </c>
      <c r="CC5375" s="33">
        <v>71.599429999999998</v>
      </c>
      <c r="DC5375" s="9">
        <v>29.857469999999999</v>
      </c>
      <c r="DD5375" s="9">
        <v>0</v>
      </c>
    </row>
    <row r="5376" spans="1:108" x14ac:dyDescent="0.25">
      <c r="A5376" s="9" t="s">
        <v>42</v>
      </c>
      <c r="B5376" s="9" t="s">
        <v>30</v>
      </c>
      <c r="C5376" s="9" t="s">
        <v>5</v>
      </c>
      <c r="D5376" s="9" t="s">
        <v>40</v>
      </c>
      <c r="E5376" s="9" t="s">
        <v>38</v>
      </c>
      <c r="F5376" s="9">
        <v>2026</v>
      </c>
      <c r="G5376" s="9">
        <v>6</v>
      </c>
      <c r="H5376" s="9"/>
      <c r="BF5376" s="33">
        <v>79.575580000000002</v>
      </c>
      <c r="BG5376" s="33">
        <v>77.075580000000002</v>
      </c>
      <c r="BH5376" s="33">
        <v>75.511629999999997</v>
      </c>
      <c r="BI5376" s="33">
        <v>73.866280000000003</v>
      </c>
      <c r="BJ5376" s="33">
        <v>72.901160000000004</v>
      </c>
      <c r="BK5376" s="33">
        <v>71.918599999999998</v>
      </c>
      <c r="BL5376" s="33">
        <v>72.174419999999998</v>
      </c>
      <c r="BM5376" s="33">
        <v>75.523250000000004</v>
      </c>
      <c r="BN5376" s="33">
        <v>78.723839999999996</v>
      </c>
      <c r="BO5376" s="33">
        <v>82.561040000000006</v>
      </c>
      <c r="BP5376" s="33">
        <v>87.206400000000002</v>
      </c>
      <c r="BQ5376" s="33">
        <v>90.688959999999994</v>
      </c>
      <c r="BR5376" s="33">
        <v>94.12791</v>
      </c>
      <c r="BS5376" s="33">
        <v>97.049419999999998</v>
      </c>
      <c r="BT5376" s="33">
        <v>98.970929999999996</v>
      </c>
      <c r="BU5376" s="33">
        <v>100.4448</v>
      </c>
      <c r="BV5376" s="33">
        <v>100.625</v>
      </c>
      <c r="BW5376" s="33">
        <v>99.508719999999997</v>
      </c>
      <c r="BX5376" s="33">
        <v>98.241280000000003</v>
      </c>
      <c r="BY5376" s="33">
        <v>95.348839999999996</v>
      </c>
      <c r="BZ5376" s="33">
        <v>90.37791</v>
      </c>
      <c r="CA5376" s="33">
        <v>85.648250000000004</v>
      </c>
      <c r="CB5376" s="33">
        <v>83.24709</v>
      </c>
      <c r="CC5376" s="33">
        <v>81.090119999999999</v>
      </c>
      <c r="DC5376" s="9">
        <v>29.857469999999999</v>
      </c>
      <c r="DD5376" s="9">
        <v>0</v>
      </c>
    </row>
    <row r="5377" spans="1:108" x14ac:dyDescent="0.25">
      <c r="A5377" s="9" t="s">
        <v>42</v>
      </c>
      <c r="B5377" s="9" t="s">
        <v>30</v>
      </c>
      <c r="C5377" s="9" t="s">
        <v>5</v>
      </c>
      <c r="D5377" s="9" t="s">
        <v>40</v>
      </c>
      <c r="E5377" s="9" t="s">
        <v>38</v>
      </c>
      <c r="F5377" s="9">
        <v>2026</v>
      </c>
      <c r="G5377" s="9">
        <v>7</v>
      </c>
      <c r="H5377" s="9">
        <v>14347.44</v>
      </c>
      <c r="I5377" s="9">
        <v>14165.57</v>
      </c>
      <c r="J5377" s="9">
        <v>14185.32</v>
      </c>
      <c r="K5377" s="9">
        <v>14663.46</v>
      </c>
      <c r="L5377" s="9">
        <v>15717.93</v>
      </c>
      <c r="M5377" s="9">
        <v>17311.060000000001</v>
      </c>
      <c r="N5377" s="9">
        <v>18619.919999999998</v>
      </c>
      <c r="O5377" s="9">
        <v>18707</v>
      </c>
      <c r="P5377" s="9">
        <v>18231.599999999999</v>
      </c>
      <c r="Q5377" s="9">
        <v>18590.02</v>
      </c>
      <c r="R5377" s="9">
        <v>19575.04</v>
      </c>
      <c r="S5377" s="9">
        <v>19749.29</v>
      </c>
      <c r="T5377" s="9">
        <v>18544.009999999998</v>
      </c>
      <c r="U5377" s="9">
        <v>13903.05</v>
      </c>
      <c r="V5377" s="9">
        <v>13938.47</v>
      </c>
      <c r="W5377" s="9">
        <v>13405.03</v>
      </c>
      <c r="X5377" s="9">
        <v>13138.27</v>
      </c>
      <c r="Y5377" s="9">
        <v>13100.14</v>
      </c>
      <c r="Z5377" s="9">
        <v>16971.39</v>
      </c>
      <c r="AA5377" s="9">
        <v>18647.84</v>
      </c>
      <c r="AB5377" s="9">
        <v>18107.79</v>
      </c>
      <c r="AC5377" s="9">
        <v>16712.5</v>
      </c>
      <c r="AD5377" s="9">
        <v>15703.16</v>
      </c>
      <c r="AE5377" s="9">
        <v>15528.52</v>
      </c>
      <c r="AF5377" s="9">
        <v>13520.09</v>
      </c>
      <c r="AG5377" s="9">
        <v>14427.5</v>
      </c>
      <c r="AH5377" s="9">
        <v>14054.53</v>
      </c>
      <c r="AI5377" s="9">
        <v>14108.68</v>
      </c>
      <c r="AJ5377" s="9">
        <v>14670.83</v>
      </c>
      <c r="AK5377" s="9">
        <v>15938.23</v>
      </c>
      <c r="AL5377" s="9">
        <v>17359.96</v>
      </c>
      <c r="AM5377" s="9">
        <v>18371.04</v>
      </c>
      <c r="AN5377" s="9">
        <v>19179.93</v>
      </c>
      <c r="AO5377" s="9">
        <v>19318.97</v>
      </c>
      <c r="AP5377" s="9">
        <v>19523.47</v>
      </c>
      <c r="AQ5377" s="9">
        <v>19820.45</v>
      </c>
      <c r="AR5377" s="9">
        <v>20130.55</v>
      </c>
      <c r="AS5377" s="9">
        <v>20064.29</v>
      </c>
      <c r="AT5377" s="9">
        <v>19198.310000000001</v>
      </c>
      <c r="AU5377" s="9">
        <v>19254.87</v>
      </c>
      <c r="AV5377" s="9">
        <v>18808.78</v>
      </c>
      <c r="AW5377" s="9">
        <v>18877.23</v>
      </c>
      <c r="AX5377" s="9">
        <v>18804.03</v>
      </c>
      <c r="AY5377" s="9">
        <v>18562.099999999999</v>
      </c>
      <c r="AZ5377" s="9">
        <v>18543.68</v>
      </c>
      <c r="BA5377" s="9">
        <v>18019.34</v>
      </c>
      <c r="BB5377" s="9">
        <v>16835.82</v>
      </c>
      <c r="BC5377" s="9">
        <v>16026.11</v>
      </c>
      <c r="BD5377" s="9">
        <v>15990.64</v>
      </c>
      <c r="BE5377" s="9">
        <v>19005.68</v>
      </c>
      <c r="BF5377" s="33">
        <v>77.726749999999996</v>
      </c>
      <c r="BG5377" s="33">
        <v>76.825580000000002</v>
      </c>
      <c r="BH5377" s="33">
        <v>75.421509999999998</v>
      </c>
      <c r="BI5377" s="33">
        <v>74.813959999999994</v>
      </c>
      <c r="BJ5377" s="33">
        <v>73.875</v>
      </c>
      <c r="BK5377" s="33">
        <v>73.25</v>
      </c>
      <c r="BL5377" s="33">
        <v>72.703490000000002</v>
      </c>
      <c r="BM5377" s="33">
        <v>74.206400000000002</v>
      </c>
      <c r="BN5377" s="33">
        <v>77.360470000000007</v>
      </c>
      <c r="BO5377" s="33">
        <v>80.107560000000007</v>
      </c>
      <c r="BP5377" s="33">
        <v>83.255809999999997</v>
      </c>
      <c r="BQ5377" s="33">
        <v>86.354650000000007</v>
      </c>
      <c r="BR5377" s="33">
        <v>90.543599999999998</v>
      </c>
      <c r="BS5377" s="33">
        <v>92.723839999999996</v>
      </c>
      <c r="BT5377" s="33">
        <v>94.735470000000007</v>
      </c>
      <c r="BU5377" s="33">
        <v>95.854650000000007</v>
      </c>
      <c r="BV5377" s="33">
        <v>95.543599999999998</v>
      </c>
      <c r="BW5377" s="33">
        <v>94.918599999999998</v>
      </c>
      <c r="BX5377" s="33">
        <v>92.668599999999998</v>
      </c>
      <c r="BY5377" s="33">
        <v>90.116280000000003</v>
      </c>
      <c r="BZ5377" s="33">
        <v>86.369190000000003</v>
      </c>
      <c r="CA5377" s="33">
        <v>83.220929999999996</v>
      </c>
      <c r="CB5377" s="33">
        <v>81.119190000000003</v>
      </c>
      <c r="CC5377" s="33">
        <v>79.648250000000004</v>
      </c>
      <c r="CD5377" s="9">
        <v>55094.61</v>
      </c>
      <c r="CE5377" s="9">
        <v>48654.77</v>
      </c>
      <c r="CF5377" s="9">
        <v>40290.519999999997</v>
      </c>
      <c r="CG5377" s="9">
        <v>24394.95</v>
      </c>
      <c r="CH5377" s="9">
        <v>20031.04</v>
      </c>
      <c r="CI5377" s="9">
        <v>16828.22</v>
      </c>
      <c r="CJ5377" s="9">
        <v>38144.18</v>
      </c>
      <c r="CK5377" s="9">
        <v>87936.83</v>
      </c>
      <c r="CL5377" s="9">
        <v>69686.820000000007</v>
      </c>
      <c r="CM5377" s="9">
        <v>70045.48</v>
      </c>
      <c r="CN5377" s="9">
        <v>38430.879999999997</v>
      </c>
      <c r="CO5377" s="9">
        <v>67160.36</v>
      </c>
      <c r="CP5377" s="9">
        <v>61083.8</v>
      </c>
      <c r="CQ5377" s="9">
        <v>59500.6</v>
      </c>
      <c r="CR5377" s="9">
        <v>58529.34</v>
      </c>
      <c r="CS5377" s="9">
        <v>51695.360000000001</v>
      </c>
      <c r="CT5377" s="9">
        <v>51962.559999999998</v>
      </c>
      <c r="CU5377" s="9">
        <v>53795.71</v>
      </c>
      <c r="CV5377" s="9">
        <v>56348.74</v>
      </c>
      <c r="CW5377" s="9">
        <v>64628.67</v>
      </c>
      <c r="CX5377" s="9">
        <v>57508.99</v>
      </c>
      <c r="CY5377" s="9">
        <v>54947.6</v>
      </c>
      <c r="CZ5377" s="9">
        <v>53758</v>
      </c>
      <c r="DA5377" s="9">
        <v>60659.64</v>
      </c>
      <c r="DB5377" s="9">
        <v>45924.26</v>
      </c>
      <c r="DC5377" s="9">
        <v>29.857469999999999</v>
      </c>
      <c r="DD5377" s="9">
        <v>0</v>
      </c>
    </row>
    <row r="5378" spans="1:108" x14ac:dyDescent="0.25">
      <c r="A5378" s="9" t="s">
        <v>42</v>
      </c>
      <c r="B5378" s="9" t="s">
        <v>30</v>
      </c>
      <c r="C5378" s="9" t="s">
        <v>5</v>
      </c>
      <c r="D5378" s="9" t="s">
        <v>40</v>
      </c>
      <c r="E5378" s="9" t="s">
        <v>38</v>
      </c>
      <c r="F5378" s="9">
        <v>2026</v>
      </c>
      <c r="G5378" s="9">
        <v>8</v>
      </c>
      <c r="H5378" s="9"/>
      <c r="BF5378" s="33">
        <v>74.5</v>
      </c>
      <c r="BG5378" s="33">
        <v>72.479650000000007</v>
      </c>
      <c r="BH5378" s="33">
        <v>71.093029999999999</v>
      </c>
      <c r="BI5378" s="33">
        <v>69.857560000000007</v>
      </c>
      <c r="BJ5378" s="33">
        <v>68.470929999999996</v>
      </c>
      <c r="BK5378" s="33">
        <v>67.212209999999999</v>
      </c>
      <c r="BL5378" s="33">
        <v>66.273250000000004</v>
      </c>
      <c r="BM5378" s="33">
        <v>67.072680000000005</v>
      </c>
      <c r="BN5378" s="33">
        <v>69.950580000000002</v>
      </c>
      <c r="BO5378" s="33">
        <v>73.784880000000001</v>
      </c>
      <c r="BP5378" s="33">
        <v>78.578490000000002</v>
      </c>
      <c r="BQ5378" s="33">
        <v>83.418599999999998</v>
      </c>
      <c r="BR5378" s="33">
        <v>87.555229999999995</v>
      </c>
      <c r="BS5378" s="33">
        <v>89.904070000000004</v>
      </c>
      <c r="BT5378" s="33">
        <v>92.62209</v>
      </c>
      <c r="BU5378" s="33">
        <v>94.636629999999997</v>
      </c>
      <c r="BV5378" s="33">
        <v>95.200580000000002</v>
      </c>
      <c r="BW5378" s="33">
        <v>95.212209999999999</v>
      </c>
      <c r="BX5378" s="33">
        <v>92.526160000000004</v>
      </c>
      <c r="BY5378" s="33">
        <v>88.598839999999996</v>
      </c>
      <c r="BZ5378" s="33">
        <v>84.563959999999994</v>
      </c>
      <c r="CA5378" s="33">
        <v>80.761629999999997</v>
      </c>
      <c r="CB5378" s="33">
        <v>78.726749999999996</v>
      </c>
      <c r="CC5378" s="33">
        <v>76.994190000000003</v>
      </c>
      <c r="DC5378" s="9">
        <v>29.857469999999999</v>
      </c>
      <c r="DD5378" s="9">
        <v>0</v>
      </c>
    </row>
    <row r="5379" spans="1:108" x14ac:dyDescent="0.25">
      <c r="A5379" s="9" t="s">
        <v>42</v>
      </c>
      <c r="B5379" s="9" t="s">
        <v>30</v>
      </c>
      <c r="C5379" s="9" t="s">
        <v>5</v>
      </c>
      <c r="D5379" s="9" t="s">
        <v>40</v>
      </c>
      <c r="E5379" s="9" t="s">
        <v>38</v>
      </c>
      <c r="F5379" s="9">
        <v>2026</v>
      </c>
      <c r="G5379" s="9">
        <v>9</v>
      </c>
      <c r="H5379" s="9"/>
      <c r="BF5379" s="33">
        <v>71.840119999999999</v>
      </c>
      <c r="BG5379" s="33">
        <v>70.75291</v>
      </c>
      <c r="BH5379" s="33">
        <v>69.566860000000005</v>
      </c>
      <c r="BI5379" s="33">
        <v>68.25291</v>
      </c>
      <c r="BJ5379" s="33">
        <v>67.142439999999993</v>
      </c>
      <c r="BK5379" s="33">
        <v>66.436040000000006</v>
      </c>
      <c r="BL5379" s="33">
        <v>66.043599999999998</v>
      </c>
      <c r="BM5379" s="33">
        <v>65.959299999999999</v>
      </c>
      <c r="BN5379" s="33">
        <v>68.156970000000001</v>
      </c>
      <c r="BO5379" s="33">
        <v>72.366280000000003</v>
      </c>
      <c r="BP5379" s="33">
        <v>76.569770000000005</v>
      </c>
      <c r="BQ5379" s="33">
        <v>80.659880000000001</v>
      </c>
      <c r="BR5379" s="33">
        <v>84.813959999999994</v>
      </c>
      <c r="BS5379" s="33">
        <v>87.843029999999999</v>
      </c>
      <c r="BT5379" s="33">
        <v>90.345929999999996</v>
      </c>
      <c r="BU5379" s="33">
        <v>91.930229999999995</v>
      </c>
      <c r="BV5379" s="33">
        <v>92.136629999999997</v>
      </c>
      <c r="BW5379" s="33">
        <v>91.191860000000005</v>
      </c>
      <c r="BX5379" s="33">
        <v>89.319770000000005</v>
      </c>
      <c r="BY5379" s="33">
        <v>85.305229999999995</v>
      </c>
      <c r="BZ5379" s="33">
        <v>81.215119999999999</v>
      </c>
      <c r="CA5379" s="33">
        <v>77.683139999999995</v>
      </c>
      <c r="CB5379" s="33">
        <v>75.12209</v>
      </c>
      <c r="CC5379" s="33">
        <v>72.915700000000001</v>
      </c>
      <c r="DC5379" s="9">
        <v>29.857469999999999</v>
      </c>
      <c r="DD5379" s="9">
        <v>0</v>
      </c>
    </row>
    <row r="5380" spans="1:108" x14ac:dyDescent="0.25">
      <c r="A5380" s="9" t="s">
        <v>42</v>
      </c>
      <c r="B5380" s="9" t="s">
        <v>30</v>
      </c>
      <c r="C5380" s="9" t="s">
        <v>5</v>
      </c>
      <c r="D5380" s="9" t="s">
        <v>40</v>
      </c>
      <c r="E5380" s="9" t="s">
        <v>38</v>
      </c>
      <c r="F5380" s="9">
        <v>2026</v>
      </c>
      <c r="G5380" s="9">
        <v>10</v>
      </c>
      <c r="H5380" s="9"/>
      <c r="BF5380" s="33">
        <v>66.9375</v>
      </c>
      <c r="BG5380" s="33">
        <v>65.512500000000003</v>
      </c>
      <c r="BH5380" s="33">
        <v>64.03125</v>
      </c>
      <c r="BI5380" s="33">
        <v>62.493749999999999</v>
      </c>
      <c r="BJ5380" s="33">
        <v>61.78125</v>
      </c>
      <c r="BK5380" s="33">
        <v>61.162500000000001</v>
      </c>
      <c r="BL5380" s="33">
        <v>60.493749999999999</v>
      </c>
      <c r="BM5380" s="33">
        <v>59.962499999999999</v>
      </c>
      <c r="BN5380" s="33">
        <v>64.90625</v>
      </c>
      <c r="BO5380" s="33">
        <v>69.868750000000006</v>
      </c>
      <c r="BP5380" s="33">
        <v>75.0625</v>
      </c>
      <c r="BQ5380" s="33">
        <v>79.168750000000003</v>
      </c>
      <c r="BR5380" s="33">
        <v>82.881249999999994</v>
      </c>
      <c r="BS5380" s="33">
        <v>86.068749999999994</v>
      </c>
      <c r="BT5380" s="33">
        <v>87.8</v>
      </c>
      <c r="BU5380" s="33">
        <v>89.212500000000006</v>
      </c>
      <c r="BV5380" s="33">
        <v>89.462500000000006</v>
      </c>
      <c r="BW5380" s="33">
        <v>88.3</v>
      </c>
      <c r="BX5380" s="33">
        <v>84.556250000000006</v>
      </c>
      <c r="BY5380" s="33">
        <v>79.787499999999994</v>
      </c>
      <c r="BZ5380" s="33">
        <v>76.575000000000003</v>
      </c>
      <c r="CA5380" s="33">
        <v>74.012500000000003</v>
      </c>
      <c r="CB5380" s="33">
        <v>71.643749999999997</v>
      </c>
      <c r="CC5380" s="33">
        <v>69.6875</v>
      </c>
      <c r="DC5380" s="9">
        <v>29.857469999999999</v>
      </c>
      <c r="DD5380" s="9">
        <v>0</v>
      </c>
    </row>
    <row r="5381" spans="1:108" x14ac:dyDescent="0.25">
      <c r="A5381" s="9" t="s">
        <v>42</v>
      </c>
      <c r="B5381" s="9" t="s">
        <v>30</v>
      </c>
      <c r="C5381" s="9" t="s">
        <v>5</v>
      </c>
      <c r="D5381" s="9" t="s">
        <v>40</v>
      </c>
      <c r="E5381" s="9" t="s">
        <v>36</v>
      </c>
      <c r="F5381" s="9">
        <v>2016</v>
      </c>
      <c r="H5381" s="9"/>
      <c r="BF5381" s="33">
        <v>75.910610000000005</v>
      </c>
      <c r="BG5381" s="33">
        <v>74.283429999999996</v>
      </c>
      <c r="BH5381" s="33">
        <v>72.898250000000004</v>
      </c>
      <c r="BI5381" s="33">
        <v>71.697680000000005</v>
      </c>
      <c r="BJ5381" s="33">
        <v>70.597380000000001</v>
      </c>
      <c r="BK5381" s="33">
        <v>69.704220000000007</v>
      </c>
      <c r="BL5381" s="33">
        <v>69.298689999999993</v>
      </c>
      <c r="BM5381" s="33">
        <v>70.69041</v>
      </c>
      <c r="BN5381" s="33">
        <v>73.547970000000007</v>
      </c>
      <c r="BO5381" s="33">
        <v>77.204939999999993</v>
      </c>
      <c r="BP5381" s="33">
        <v>81.402619999999999</v>
      </c>
      <c r="BQ5381" s="33">
        <v>85.280529999999999</v>
      </c>
      <c r="BR5381" s="33">
        <v>89.260180000000005</v>
      </c>
      <c r="BS5381" s="33">
        <v>91.880089999999996</v>
      </c>
      <c r="BT5381" s="33">
        <v>94.168599999999998</v>
      </c>
      <c r="BU5381" s="33">
        <v>95.716570000000004</v>
      </c>
      <c r="BV5381" s="33">
        <v>95.876459999999994</v>
      </c>
      <c r="BW5381" s="33">
        <v>95.207849999999993</v>
      </c>
      <c r="BX5381" s="33">
        <v>93.188959999999994</v>
      </c>
      <c r="BY5381" s="33">
        <v>89.842290000000006</v>
      </c>
      <c r="BZ5381" s="33">
        <v>85.631540000000001</v>
      </c>
      <c r="CA5381" s="33">
        <v>81.828490000000002</v>
      </c>
      <c r="CB5381" s="33">
        <v>79.553780000000003</v>
      </c>
      <c r="CC5381" s="33">
        <v>77.662059999999997</v>
      </c>
      <c r="DC5381" s="9">
        <v>29.857469999999999</v>
      </c>
      <c r="DD5381" s="9">
        <v>0</v>
      </c>
    </row>
    <row r="5382" spans="1:108" x14ac:dyDescent="0.25">
      <c r="A5382" s="9" t="s">
        <v>42</v>
      </c>
      <c r="B5382" s="9" t="s">
        <v>30</v>
      </c>
      <c r="C5382" s="9" t="s">
        <v>5</v>
      </c>
      <c r="D5382" s="9" t="s">
        <v>40</v>
      </c>
      <c r="E5382" s="9" t="s">
        <v>36</v>
      </c>
      <c r="F5382" s="9">
        <v>2017</v>
      </c>
      <c r="H5382" s="9"/>
      <c r="BF5382" s="33">
        <v>75.910610000000005</v>
      </c>
      <c r="BG5382" s="33">
        <v>74.283429999999996</v>
      </c>
      <c r="BH5382" s="33">
        <v>72.898250000000004</v>
      </c>
      <c r="BI5382" s="33">
        <v>71.697680000000005</v>
      </c>
      <c r="BJ5382" s="33">
        <v>70.597380000000001</v>
      </c>
      <c r="BK5382" s="33">
        <v>69.704220000000007</v>
      </c>
      <c r="BL5382" s="33">
        <v>69.298689999999993</v>
      </c>
      <c r="BM5382" s="33">
        <v>70.69041</v>
      </c>
      <c r="BN5382" s="33">
        <v>73.547970000000007</v>
      </c>
      <c r="BO5382" s="33">
        <v>77.204939999999993</v>
      </c>
      <c r="BP5382" s="33">
        <v>81.402619999999999</v>
      </c>
      <c r="BQ5382" s="33">
        <v>85.280529999999999</v>
      </c>
      <c r="BR5382" s="33">
        <v>89.260180000000005</v>
      </c>
      <c r="BS5382" s="33">
        <v>91.880089999999996</v>
      </c>
      <c r="BT5382" s="33">
        <v>94.168599999999998</v>
      </c>
      <c r="BU5382" s="33">
        <v>95.716570000000004</v>
      </c>
      <c r="BV5382" s="33">
        <v>95.876459999999994</v>
      </c>
      <c r="BW5382" s="33">
        <v>95.207849999999993</v>
      </c>
      <c r="BX5382" s="33">
        <v>93.188959999999994</v>
      </c>
      <c r="BY5382" s="33">
        <v>89.842290000000006</v>
      </c>
      <c r="BZ5382" s="33">
        <v>85.631540000000001</v>
      </c>
      <c r="CA5382" s="33">
        <v>81.828490000000002</v>
      </c>
      <c r="CB5382" s="33">
        <v>79.553780000000003</v>
      </c>
      <c r="CC5382" s="33">
        <v>77.662059999999997</v>
      </c>
      <c r="DC5382" s="9">
        <v>29.857469999999999</v>
      </c>
      <c r="DD5382" s="9">
        <v>0</v>
      </c>
    </row>
    <row r="5383" spans="1:108" x14ac:dyDescent="0.25">
      <c r="A5383" s="9" t="s">
        <v>42</v>
      </c>
      <c r="B5383" s="9" t="s">
        <v>30</v>
      </c>
      <c r="C5383" s="9" t="s">
        <v>5</v>
      </c>
      <c r="D5383" s="9" t="s">
        <v>40</v>
      </c>
      <c r="E5383" s="9" t="s">
        <v>36</v>
      </c>
      <c r="F5383" s="9">
        <v>2018</v>
      </c>
      <c r="H5383" s="9"/>
      <c r="BF5383" s="33">
        <v>75.910610000000005</v>
      </c>
      <c r="BG5383" s="33">
        <v>74.283429999999996</v>
      </c>
      <c r="BH5383" s="33">
        <v>72.898250000000004</v>
      </c>
      <c r="BI5383" s="33">
        <v>71.697680000000005</v>
      </c>
      <c r="BJ5383" s="33">
        <v>70.597380000000001</v>
      </c>
      <c r="BK5383" s="33">
        <v>69.704220000000007</v>
      </c>
      <c r="BL5383" s="33">
        <v>69.298689999999993</v>
      </c>
      <c r="BM5383" s="33">
        <v>70.69041</v>
      </c>
      <c r="BN5383" s="33">
        <v>73.547970000000007</v>
      </c>
      <c r="BO5383" s="33">
        <v>77.204939999999993</v>
      </c>
      <c r="BP5383" s="33">
        <v>81.402619999999999</v>
      </c>
      <c r="BQ5383" s="33">
        <v>85.280529999999999</v>
      </c>
      <c r="BR5383" s="33">
        <v>89.260180000000005</v>
      </c>
      <c r="BS5383" s="33">
        <v>91.880089999999996</v>
      </c>
      <c r="BT5383" s="33">
        <v>94.168599999999998</v>
      </c>
      <c r="BU5383" s="33">
        <v>95.716570000000004</v>
      </c>
      <c r="BV5383" s="33">
        <v>95.876459999999994</v>
      </c>
      <c r="BW5383" s="33">
        <v>95.207849999999993</v>
      </c>
      <c r="BX5383" s="33">
        <v>93.188959999999994</v>
      </c>
      <c r="BY5383" s="33">
        <v>89.842290000000006</v>
      </c>
      <c r="BZ5383" s="33">
        <v>85.631540000000001</v>
      </c>
      <c r="CA5383" s="33">
        <v>81.828490000000002</v>
      </c>
      <c r="CB5383" s="33">
        <v>79.553780000000003</v>
      </c>
      <c r="CC5383" s="33">
        <v>77.662059999999997</v>
      </c>
      <c r="DC5383" s="9">
        <v>29.857469999999999</v>
      </c>
      <c r="DD5383" s="9">
        <v>0</v>
      </c>
    </row>
    <row r="5384" spans="1:108" x14ac:dyDescent="0.25">
      <c r="A5384" s="9" t="s">
        <v>42</v>
      </c>
      <c r="B5384" s="9" t="s">
        <v>30</v>
      </c>
      <c r="C5384" s="9" t="s">
        <v>5</v>
      </c>
      <c r="D5384" s="9" t="s">
        <v>40</v>
      </c>
      <c r="E5384" s="9" t="s">
        <v>36</v>
      </c>
      <c r="F5384" s="9">
        <v>2019</v>
      </c>
      <c r="H5384" s="9"/>
      <c r="BF5384" s="33">
        <v>75.910610000000005</v>
      </c>
      <c r="BG5384" s="33">
        <v>74.283429999999996</v>
      </c>
      <c r="BH5384" s="33">
        <v>72.898250000000004</v>
      </c>
      <c r="BI5384" s="33">
        <v>71.697680000000005</v>
      </c>
      <c r="BJ5384" s="33">
        <v>70.597380000000001</v>
      </c>
      <c r="BK5384" s="33">
        <v>69.704220000000007</v>
      </c>
      <c r="BL5384" s="33">
        <v>69.298689999999993</v>
      </c>
      <c r="BM5384" s="33">
        <v>70.69041</v>
      </c>
      <c r="BN5384" s="33">
        <v>73.547970000000007</v>
      </c>
      <c r="BO5384" s="33">
        <v>77.204939999999993</v>
      </c>
      <c r="BP5384" s="33">
        <v>81.402619999999999</v>
      </c>
      <c r="BQ5384" s="33">
        <v>85.280529999999999</v>
      </c>
      <c r="BR5384" s="33">
        <v>89.260180000000005</v>
      </c>
      <c r="BS5384" s="33">
        <v>91.880089999999996</v>
      </c>
      <c r="BT5384" s="33">
        <v>94.168599999999998</v>
      </c>
      <c r="BU5384" s="33">
        <v>95.716570000000004</v>
      </c>
      <c r="BV5384" s="33">
        <v>95.876459999999994</v>
      </c>
      <c r="BW5384" s="33">
        <v>95.207849999999993</v>
      </c>
      <c r="BX5384" s="33">
        <v>93.188959999999994</v>
      </c>
      <c r="BY5384" s="33">
        <v>89.842290000000006</v>
      </c>
      <c r="BZ5384" s="33">
        <v>85.631540000000001</v>
      </c>
      <c r="CA5384" s="33">
        <v>81.828490000000002</v>
      </c>
      <c r="CB5384" s="33">
        <v>79.553780000000003</v>
      </c>
      <c r="CC5384" s="33">
        <v>77.662059999999997</v>
      </c>
      <c r="DC5384" s="9">
        <v>29.857469999999999</v>
      </c>
      <c r="DD5384" s="9">
        <v>0</v>
      </c>
    </row>
    <row r="5385" spans="1:108" x14ac:dyDescent="0.25">
      <c r="A5385" s="9" t="s">
        <v>42</v>
      </c>
      <c r="B5385" s="9" t="s">
        <v>30</v>
      </c>
      <c r="C5385" s="9" t="s">
        <v>5</v>
      </c>
      <c r="D5385" s="9" t="s">
        <v>40</v>
      </c>
      <c r="E5385" s="9" t="s">
        <v>36</v>
      </c>
      <c r="F5385" s="9">
        <v>2020</v>
      </c>
      <c r="H5385" s="9"/>
      <c r="BF5385" s="33">
        <v>75.910610000000005</v>
      </c>
      <c r="BG5385" s="33">
        <v>74.283429999999996</v>
      </c>
      <c r="BH5385" s="33">
        <v>72.898250000000004</v>
      </c>
      <c r="BI5385" s="33">
        <v>71.697680000000005</v>
      </c>
      <c r="BJ5385" s="33">
        <v>70.597380000000001</v>
      </c>
      <c r="BK5385" s="33">
        <v>69.704220000000007</v>
      </c>
      <c r="BL5385" s="33">
        <v>69.298689999999993</v>
      </c>
      <c r="BM5385" s="33">
        <v>70.69041</v>
      </c>
      <c r="BN5385" s="33">
        <v>73.547970000000007</v>
      </c>
      <c r="BO5385" s="33">
        <v>77.204939999999993</v>
      </c>
      <c r="BP5385" s="33">
        <v>81.402619999999999</v>
      </c>
      <c r="BQ5385" s="33">
        <v>85.280529999999999</v>
      </c>
      <c r="BR5385" s="33">
        <v>89.260180000000005</v>
      </c>
      <c r="BS5385" s="33">
        <v>91.880089999999996</v>
      </c>
      <c r="BT5385" s="33">
        <v>94.168599999999998</v>
      </c>
      <c r="BU5385" s="33">
        <v>95.716570000000004</v>
      </c>
      <c r="BV5385" s="33">
        <v>95.876459999999994</v>
      </c>
      <c r="BW5385" s="33">
        <v>95.207849999999993</v>
      </c>
      <c r="BX5385" s="33">
        <v>93.188959999999994</v>
      </c>
      <c r="BY5385" s="33">
        <v>89.842290000000006</v>
      </c>
      <c r="BZ5385" s="33">
        <v>85.631540000000001</v>
      </c>
      <c r="CA5385" s="33">
        <v>81.828490000000002</v>
      </c>
      <c r="CB5385" s="33">
        <v>79.553780000000003</v>
      </c>
      <c r="CC5385" s="33">
        <v>77.662059999999997</v>
      </c>
      <c r="DC5385" s="9">
        <v>29.857469999999999</v>
      </c>
      <c r="DD5385" s="9">
        <v>0</v>
      </c>
    </row>
    <row r="5386" spans="1:108" x14ac:dyDescent="0.25">
      <c r="A5386" s="9" t="s">
        <v>42</v>
      </c>
      <c r="B5386" s="9" t="s">
        <v>30</v>
      </c>
      <c r="C5386" s="9" t="s">
        <v>5</v>
      </c>
      <c r="D5386" s="9" t="s">
        <v>40</v>
      </c>
      <c r="E5386" s="9" t="s">
        <v>36</v>
      </c>
      <c r="F5386" s="9">
        <v>2021</v>
      </c>
      <c r="H5386" s="9"/>
      <c r="BF5386" s="33">
        <v>75.910610000000005</v>
      </c>
      <c r="BG5386" s="33">
        <v>74.283429999999996</v>
      </c>
      <c r="BH5386" s="33">
        <v>72.898250000000004</v>
      </c>
      <c r="BI5386" s="33">
        <v>71.697680000000005</v>
      </c>
      <c r="BJ5386" s="33">
        <v>70.597380000000001</v>
      </c>
      <c r="BK5386" s="33">
        <v>69.704220000000007</v>
      </c>
      <c r="BL5386" s="33">
        <v>69.298689999999993</v>
      </c>
      <c r="BM5386" s="33">
        <v>70.69041</v>
      </c>
      <c r="BN5386" s="33">
        <v>73.547970000000007</v>
      </c>
      <c r="BO5386" s="33">
        <v>77.204939999999993</v>
      </c>
      <c r="BP5386" s="33">
        <v>81.402619999999999</v>
      </c>
      <c r="BQ5386" s="33">
        <v>85.280529999999999</v>
      </c>
      <c r="BR5386" s="33">
        <v>89.260180000000005</v>
      </c>
      <c r="BS5386" s="33">
        <v>91.880089999999996</v>
      </c>
      <c r="BT5386" s="33">
        <v>94.168599999999998</v>
      </c>
      <c r="BU5386" s="33">
        <v>95.716570000000004</v>
      </c>
      <c r="BV5386" s="33">
        <v>95.876459999999994</v>
      </c>
      <c r="BW5386" s="33">
        <v>95.207849999999993</v>
      </c>
      <c r="BX5386" s="33">
        <v>93.188959999999994</v>
      </c>
      <c r="BY5386" s="33">
        <v>89.842290000000006</v>
      </c>
      <c r="BZ5386" s="33">
        <v>85.631540000000001</v>
      </c>
      <c r="CA5386" s="33">
        <v>81.828490000000002</v>
      </c>
      <c r="CB5386" s="33">
        <v>79.553780000000003</v>
      </c>
      <c r="CC5386" s="33">
        <v>77.662059999999997</v>
      </c>
      <c r="DC5386" s="9">
        <v>29.857469999999999</v>
      </c>
      <c r="DD5386" s="9">
        <v>0</v>
      </c>
    </row>
    <row r="5387" spans="1:108" x14ac:dyDescent="0.25">
      <c r="A5387" s="9" t="s">
        <v>42</v>
      </c>
      <c r="B5387" s="9" t="s">
        <v>30</v>
      </c>
      <c r="C5387" s="9" t="s">
        <v>5</v>
      </c>
      <c r="D5387" s="9" t="s">
        <v>40</v>
      </c>
      <c r="E5387" s="9" t="s">
        <v>36</v>
      </c>
      <c r="F5387" s="9">
        <v>2022</v>
      </c>
      <c r="H5387" s="9"/>
      <c r="BF5387" s="33">
        <v>75.910610000000005</v>
      </c>
      <c r="BG5387" s="33">
        <v>74.283429999999996</v>
      </c>
      <c r="BH5387" s="33">
        <v>72.898250000000004</v>
      </c>
      <c r="BI5387" s="33">
        <v>71.697680000000005</v>
      </c>
      <c r="BJ5387" s="33">
        <v>70.597380000000001</v>
      </c>
      <c r="BK5387" s="33">
        <v>69.704220000000007</v>
      </c>
      <c r="BL5387" s="33">
        <v>69.298689999999993</v>
      </c>
      <c r="BM5387" s="33">
        <v>70.69041</v>
      </c>
      <c r="BN5387" s="33">
        <v>73.547970000000007</v>
      </c>
      <c r="BO5387" s="33">
        <v>77.204939999999993</v>
      </c>
      <c r="BP5387" s="33">
        <v>81.402619999999999</v>
      </c>
      <c r="BQ5387" s="33">
        <v>85.280529999999999</v>
      </c>
      <c r="BR5387" s="33">
        <v>89.260180000000005</v>
      </c>
      <c r="BS5387" s="33">
        <v>91.880089999999996</v>
      </c>
      <c r="BT5387" s="33">
        <v>94.168599999999998</v>
      </c>
      <c r="BU5387" s="33">
        <v>95.716570000000004</v>
      </c>
      <c r="BV5387" s="33">
        <v>95.876459999999994</v>
      </c>
      <c r="BW5387" s="33">
        <v>95.207849999999993</v>
      </c>
      <c r="BX5387" s="33">
        <v>93.188959999999994</v>
      </c>
      <c r="BY5387" s="33">
        <v>89.842290000000006</v>
      </c>
      <c r="BZ5387" s="33">
        <v>85.631540000000001</v>
      </c>
      <c r="CA5387" s="33">
        <v>81.828490000000002</v>
      </c>
      <c r="CB5387" s="33">
        <v>79.553780000000003</v>
      </c>
      <c r="CC5387" s="33">
        <v>77.662059999999997</v>
      </c>
      <c r="DC5387" s="9">
        <v>29.857469999999999</v>
      </c>
      <c r="DD5387" s="9">
        <v>0</v>
      </c>
    </row>
    <row r="5388" spans="1:108" x14ac:dyDescent="0.25">
      <c r="A5388" s="9" t="s">
        <v>42</v>
      </c>
      <c r="B5388" s="9" t="s">
        <v>30</v>
      </c>
      <c r="C5388" s="9" t="s">
        <v>5</v>
      </c>
      <c r="D5388" s="9" t="s">
        <v>40</v>
      </c>
      <c r="E5388" s="9" t="s">
        <v>36</v>
      </c>
      <c r="F5388" s="9">
        <v>2023</v>
      </c>
      <c r="H5388" s="9"/>
      <c r="BF5388" s="33">
        <v>75.910610000000005</v>
      </c>
      <c r="BG5388" s="33">
        <v>74.283429999999996</v>
      </c>
      <c r="BH5388" s="33">
        <v>72.898250000000004</v>
      </c>
      <c r="BI5388" s="33">
        <v>71.697680000000005</v>
      </c>
      <c r="BJ5388" s="33">
        <v>70.597380000000001</v>
      </c>
      <c r="BK5388" s="33">
        <v>69.704220000000007</v>
      </c>
      <c r="BL5388" s="33">
        <v>69.298689999999993</v>
      </c>
      <c r="BM5388" s="33">
        <v>70.69041</v>
      </c>
      <c r="BN5388" s="33">
        <v>73.547970000000007</v>
      </c>
      <c r="BO5388" s="33">
        <v>77.204939999999993</v>
      </c>
      <c r="BP5388" s="33">
        <v>81.402619999999999</v>
      </c>
      <c r="BQ5388" s="33">
        <v>85.280529999999999</v>
      </c>
      <c r="BR5388" s="33">
        <v>89.260180000000005</v>
      </c>
      <c r="BS5388" s="33">
        <v>91.880089999999996</v>
      </c>
      <c r="BT5388" s="33">
        <v>94.168599999999998</v>
      </c>
      <c r="BU5388" s="33">
        <v>95.716570000000004</v>
      </c>
      <c r="BV5388" s="33">
        <v>95.876459999999994</v>
      </c>
      <c r="BW5388" s="33">
        <v>95.207849999999993</v>
      </c>
      <c r="BX5388" s="33">
        <v>93.188959999999994</v>
      </c>
      <c r="BY5388" s="33">
        <v>89.842290000000006</v>
      </c>
      <c r="BZ5388" s="33">
        <v>85.631540000000001</v>
      </c>
      <c r="CA5388" s="33">
        <v>81.828490000000002</v>
      </c>
      <c r="CB5388" s="33">
        <v>79.553780000000003</v>
      </c>
      <c r="CC5388" s="33">
        <v>77.662059999999997</v>
      </c>
      <c r="DC5388" s="9">
        <v>29.857469999999999</v>
      </c>
      <c r="DD5388" s="9">
        <v>0</v>
      </c>
    </row>
    <row r="5389" spans="1:108" x14ac:dyDescent="0.25">
      <c r="A5389" s="9" t="s">
        <v>42</v>
      </c>
      <c r="B5389" s="9" t="s">
        <v>30</v>
      </c>
      <c r="C5389" s="9" t="s">
        <v>5</v>
      </c>
      <c r="D5389" s="9" t="s">
        <v>40</v>
      </c>
      <c r="E5389" s="9" t="s">
        <v>36</v>
      </c>
      <c r="F5389" s="9">
        <v>2024</v>
      </c>
      <c r="H5389" s="9"/>
      <c r="BF5389" s="33">
        <v>75.910610000000005</v>
      </c>
      <c r="BG5389" s="33">
        <v>74.283429999999996</v>
      </c>
      <c r="BH5389" s="33">
        <v>72.898250000000004</v>
      </c>
      <c r="BI5389" s="33">
        <v>71.697680000000005</v>
      </c>
      <c r="BJ5389" s="33">
        <v>70.597380000000001</v>
      </c>
      <c r="BK5389" s="33">
        <v>69.704220000000007</v>
      </c>
      <c r="BL5389" s="33">
        <v>69.298689999999993</v>
      </c>
      <c r="BM5389" s="33">
        <v>70.69041</v>
      </c>
      <c r="BN5389" s="33">
        <v>73.547970000000007</v>
      </c>
      <c r="BO5389" s="33">
        <v>77.204939999999993</v>
      </c>
      <c r="BP5389" s="33">
        <v>81.402619999999999</v>
      </c>
      <c r="BQ5389" s="33">
        <v>85.280529999999999</v>
      </c>
      <c r="BR5389" s="33">
        <v>89.260180000000005</v>
      </c>
      <c r="BS5389" s="33">
        <v>91.880089999999996</v>
      </c>
      <c r="BT5389" s="33">
        <v>94.168599999999998</v>
      </c>
      <c r="BU5389" s="33">
        <v>95.716570000000004</v>
      </c>
      <c r="BV5389" s="33">
        <v>95.876459999999994</v>
      </c>
      <c r="BW5389" s="33">
        <v>95.207849999999993</v>
      </c>
      <c r="BX5389" s="33">
        <v>93.188959999999994</v>
      </c>
      <c r="BY5389" s="33">
        <v>89.842290000000006</v>
      </c>
      <c r="BZ5389" s="33">
        <v>85.631540000000001</v>
      </c>
      <c r="CA5389" s="33">
        <v>81.828490000000002</v>
      </c>
      <c r="CB5389" s="33">
        <v>79.553780000000003</v>
      </c>
      <c r="CC5389" s="33">
        <v>77.662059999999997</v>
      </c>
      <c r="DC5389" s="9">
        <v>29.857469999999999</v>
      </c>
      <c r="DD5389" s="9">
        <v>0</v>
      </c>
    </row>
    <row r="5390" spans="1:108" x14ac:dyDescent="0.25">
      <c r="A5390" s="9" t="s">
        <v>42</v>
      </c>
      <c r="B5390" s="9" t="s">
        <v>30</v>
      </c>
      <c r="C5390" s="9" t="s">
        <v>5</v>
      </c>
      <c r="D5390" s="9" t="s">
        <v>40</v>
      </c>
      <c r="E5390" s="9" t="s">
        <v>36</v>
      </c>
      <c r="F5390" s="9">
        <v>2025</v>
      </c>
      <c r="H5390" s="9"/>
      <c r="BF5390" s="33">
        <v>75.910610000000005</v>
      </c>
      <c r="BG5390" s="33">
        <v>74.283429999999996</v>
      </c>
      <c r="BH5390" s="33">
        <v>72.898250000000004</v>
      </c>
      <c r="BI5390" s="33">
        <v>71.697680000000005</v>
      </c>
      <c r="BJ5390" s="33">
        <v>70.597380000000001</v>
      </c>
      <c r="BK5390" s="33">
        <v>69.704220000000007</v>
      </c>
      <c r="BL5390" s="33">
        <v>69.298689999999993</v>
      </c>
      <c r="BM5390" s="33">
        <v>70.69041</v>
      </c>
      <c r="BN5390" s="33">
        <v>73.547970000000007</v>
      </c>
      <c r="BO5390" s="33">
        <v>77.204939999999993</v>
      </c>
      <c r="BP5390" s="33">
        <v>81.402619999999999</v>
      </c>
      <c r="BQ5390" s="33">
        <v>85.280529999999999</v>
      </c>
      <c r="BR5390" s="33">
        <v>89.260180000000005</v>
      </c>
      <c r="BS5390" s="33">
        <v>91.880089999999996</v>
      </c>
      <c r="BT5390" s="33">
        <v>94.168599999999998</v>
      </c>
      <c r="BU5390" s="33">
        <v>95.716570000000004</v>
      </c>
      <c r="BV5390" s="33">
        <v>95.876459999999994</v>
      </c>
      <c r="BW5390" s="33">
        <v>95.207849999999993</v>
      </c>
      <c r="BX5390" s="33">
        <v>93.188959999999994</v>
      </c>
      <c r="BY5390" s="33">
        <v>89.842290000000006</v>
      </c>
      <c r="BZ5390" s="33">
        <v>85.631540000000001</v>
      </c>
      <c r="CA5390" s="33">
        <v>81.828490000000002</v>
      </c>
      <c r="CB5390" s="33">
        <v>79.553780000000003</v>
      </c>
      <c r="CC5390" s="33">
        <v>77.662059999999997</v>
      </c>
      <c r="DC5390" s="9">
        <v>29.857469999999999</v>
      </c>
      <c r="DD5390" s="9">
        <v>0</v>
      </c>
    </row>
    <row r="5391" spans="1:108" x14ac:dyDescent="0.25">
      <c r="A5391" s="9" t="s">
        <v>42</v>
      </c>
      <c r="B5391" s="9" t="s">
        <v>30</v>
      </c>
      <c r="C5391" s="9" t="s">
        <v>5</v>
      </c>
      <c r="D5391" s="9" t="s">
        <v>40</v>
      </c>
      <c r="E5391" s="9" t="s">
        <v>36</v>
      </c>
      <c r="F5391" s="9">
        <v>2026</v>
      </c>
      <c r="H5391" s="9"/>
      <c r="BF5391" s="33">
        <v>75.910610000000005</v>
      </c>
      <c r="BG5391" s="33">
        <v>74.283429999999996</v>
      </c>
      <c r="BH5391" s="33">
        <v>72.898250000000004</v>
      </c>
      <c r="BI5391" s="33">
        <v>71.697680000000005</v>
      </c>
      <c r="BJ5391" s="33">
        <v>70.597380000000001</v>
      </c>
      <c r="BK5391" s="33">
        <v>69.704220000000007</v>
      </c>
      <c r="BL5391" s="33">
        <v>69.298689999999993</v>
      </c>
      <c r="BM5391" s="33">
        <v>70.69041</v>
      </c>
      <c r="BN5391" s="33">
        <v>73.547970000000007</v>
      </c>
      <c r="BO5391" s="33">
        <v>77.204939999999993</v>
      </c>
      <c r="BP5391" s="33">
        <v>81.402619999999999</v>
      </c>
      <c r="BQ5391" s="33">
        <v>85.280529999999999</v>
      </c>
      <c r="BR5391" s="33">
        <v>89.260180000000005</v>
      </c>
      <c r="BS5391" s="33">
        <v>91.880089999999996</v>
      </c>
      <c r="BT5391" s="33">
        <v>94.168599999999998</v>
      </c>
      <c r="BU5391" s="33">
        <v>95.716570000000004</v>
      </c>
      <c r="BV5391" s="33">
        <v>95.876459999999994</v>
      </c>
      <c r="BW5391" s="33">
        <v>95.207849999999993</v>
      </c>
      <c r="BX5391" s="33">
        <v>93.188959999999994</v>
      </c>
      <c r="BY5391" s="33">
        <v>89.842290000000006</v>
      </c>
      <c r="BZ5391" s="33">
        <v>85.631540000000001</v>
      </c>
      <c r="CA5391" s="33">
        <v>81.828490000000002</v>
      </c>
      <c r="CB5391" s="33">
        <v>79.553780000000003</v>
      </c>
      <c r="CC5391" s="33">
        <v>77.662059999999997</v>
      </c>
      <c r="DC5391" s="9">
        <v>29.857469999999999</v>
      </c>
      <c r="DD5391" s="9">
        <v>0</v>
      </c>
    </row>
    <row r="5392" spans="1:108" x14ac:dyDescent="0.25">
      <c r="A5392" s="9" t="s">
        <v>42</v>
      </c>
      <c r="B5392" s="9" t="s">
        <v>30</v>
      </c>
      <c r="C5392" s="9" t="s">
        <v>5</v>
      </c>
      <c r="D5392" s="9" t="s">
        <v>39</v>
      </c>
      <c r="E5392" s="9" t="s">
        <v>38</v>
      </c>
      <c r="F5392" s="9">
        <v>2016</v>
      </c>
      <c r="G5392" s="9">
        <v>5</v>
      </c>
      <c r="H5392" s="9"/>
      <c r="BF5392" s="33">
        <v>79.846590000000006</v>
      </c>
      <c r="BG5392" s="33">
        <v>78.738640000000004</v>
      </c>
      <c r="BH5392" s="33">
        <v>77.272729999999996</v>
      </c>
      <c r="BI5392" s="33">
        <v>75.40625</v>
      </c>
      <c r="BJ5392" s="33">
        <v>73.784090000000006</v>
      </c>
      <c r="BK5392" s="33">
        <v>71.545460000000006</v>
      </c>
      <c r="BL5392" s="33">
        <v>72.213070000000002</v>
      </c>
      <c r="BM5392" s="33">
        <v>75.832390000000004</v>
      </c>
      <c r="BN5392" s="33">
        <v>79.869320000000002</v>
      </c>
      <c r="BO5392" s="33">
        <v>83.372159999999994</v>
      </c>
      <c r="BP5392" s="33">
        <v>86.752840000000006</v>
      </c>
      <c r="BQ5392" s="33">
        <v>90.460229999999996</v>
      </c>
      <c r="BR5392" s="33">
        <v>93.809659999999994</v>
      </c>
      <c r="BS5392" s="33">
        <v>96.150570000000002</v>
      </c>
      <c r="BT5392" s="33">
        <v>97.980109999999996</v>
      </c>
      <c r="BU5392" s="33">
        <v>99.244320000000002</v>
      </c>
      <c r="BV5392" s="33">
        <v>99.460229999999996</v>
      </c>
      <c r="BW5392" s="33">
        <v>98.917609999999996</v>
      </c>
      <c r="BX5392" s="33">
        <v>96.892039999999994</v>
      </c>
      <c r="BY5392" s="33">
        <v>93.008520000000004</v>
      </c>
      <c r="BZ5392" s="33">
        <v>87.926140000000004</v>
      </c>
      <c r="CA5392" s="33">
        <v>84.102270000000004</v>
      </c>
      <c r="CB5392" s="33">
        <v>82.235789999999994</v>
      </c>
      <c r="CC5392" s="33">
        <v>80.017039999999994</v>
      </c>
      <c r="DC5392" s="9">
        <v>29.857469999999999</v>
      </c>
      <c r="DD5392" s="9">
        <v>0</v>
      </c>
    </row>
    <row r="5393" spans="1:108" x14ac:dyDescent="0.25">
      <c r="A5393" s="9" t="s">
        <v>42</v>
      </c>
      <c r="B5393" s="9" t="s">
        <v>30</v>
      </c>
      <c r="C5393" s="9" t="s">
        <v>5</v>
      </c>
      <c r="D5393" s="9" t="s">
        <v>39</v>
      </c>
      <c r="E5393" s="9" t="s">
        <v>38</v>
      </c>
      <c r="F5393" s="9">
        <v>2016</v>
      </c>
      <c r="G5393" s="9">
        <v>6</v>
      </c>
      <c r="H5393" s="9"/>
      <c r="BF5393" s="33">
        <v>79.87209</v>
      </c>
      <c r="BG5393" s="33">
        <v>78.299419999999998</v>
      </c>
      <c r="BH5393" s="33">
        <v>76.386629999999997</v>
      </c>
      <c r="BI5393" s="33">
        <v>74.706400000000002</v>
      </c>
      <c r="BJ5393" s="33">
        <v>73.633719999999997</v>
      </c>
      <c r="BK5393" s="33">
        <v>72.651160000000004</v>
      </c>
      <c r="BL5393" s="33">
        <v>73.808139999999995</v>
      </c>
      <c r="BM5393" s="33">
        <v>77.418599999999998</v>
      </c>
      <c r="BN5393" s="33">
        <v>81.691860000000005</v>
      </c>
      <c r="BO5393" s="33">
        <v>84.180229999999995</v>
      </c>
      <c r="BP5393" s="33">
        <v>87.848839999999996</v>
      </c>
      <c r="BQ5393" s="33">
        <v>91.555229999999995</v>
      </c>
      <c r="BR5393" s="33">
        <v>95.325580000000002</v>
      </c>
      <c r="BS5393" s="33">
        <v>97.674419999999998</v>
      </c>
      <c r="BT5393" s="33">
        <v>100.1773</v>
      </c>
      <c r="BU5393" s="33">
        <v>101.8663</v>
      </c>
      <c r="BV5393" s="33">
        <v>102.43899999999999</v>
      </c>
      <c r="BW5393" s="33">
        <v>102.67149999999999</v>
      </c>
      <c r="BX5393" s="33">
        <v>101.2616</v>
      </c>
      <c r="BY5393" s="33">
        <v>98.593029999999999</v>
      </c>
      <c r="BZ5393" s="33">
        <v>94.436040000000006</v>
      </c>
      <c r="CA5393" s="33">
        <v>90.107560000000007</v>
      </c>
      <c r="CB5393" s="33">
        <v>87.468029999999999</v>
      </c>
      <c r="CC5393" s="33">
        <v>85.398250000000004</v>
      </c>
      <c r="DC5393" s="9">
        <v>29.857469999999999</v>
      </c>
      <c r="DD5393" s="9">
        <v>0</v>
      </c>
    </row>
    <row r="5394" spans="1:108" x14ac:dyDescent="0.25">
      <c r="A5394" s="9" t="s">
        <v>42</v>
      </c>
      <c r="B5394" s="9" t="s">
        <v>30</v>
      </c>
      <c r="C5394" s="9" t="s">
        <v>5</v>
      </c>
      <c r="D5394" s="9" t="s">
        <v>39</v>
      </c>
      <c r="E5394" s="9" t="s">
        <v>38</v>
      </c>
      <c r="F5394" s="9">
        <v>2016</v>
      </c>
      <c r="G5394" s="9">
        <v>7</v>
      </c>
      <c r="H5394" s="9"/>
      <c r="BF5394" s="33">
        <v>85.813959999999994</v>
      </c>
      <c r="BG5394" s="33">
        <v>84.555229999999995</v>
      </c>
      <c r="BH5394" s="33">
        <v>83.223839999999996</v>
      </c>
      <c r="BI5394" s="33">
        <v>81.87209</v>
      </c>
      <c r="BJ5394" s="33">
        <v>81.511629999999997</v>
      </c>
      <c r="BK5394" s="33">
        <v>80.805229999999995</v>
      </c>
      <c r="BL5394" s="33">
        <v>79.409880000000001</v>
      </c>
      <c r="BM5394" s="33">
        <v>80.75291</v>
      </c>
      <c r="BN5394" s="33">
        <v>83.308139999999995</v>
      </c>
      <c r="BO5394" s="33">
        <v>86.421509999999998</v>
      </c>
      <c r="BP5394" s="33">
        <v>90.12791</v>
      </c>
      <c r="BQ5394" s="33">
        <v>94.191860000000005</v>
      </c>
      <c r="BR5394" s="33">
        <v>97.863370000000003</v>
      </c>
      <c r="BS5394" s="33">
        <v>100.6163</v>
      </c>
      <c r="BT5394" s="33">
        <v>102.8866</v>
      </c>
      <c r="BU5394" s="33">
        <v>104.6395</v>
      </c>
      <c r="BV5394" s="33">
        <v>105.0262</v>
      </c>
      <c r="BW5394" s="33">
        <v>104.875</v>
      </c>
      <c r="BX5394" s="33">
        <v>103.7064</v>
      </c>
      <c r="BY5394" s="33">
        <v>100.875</v>
      </c>
      <c r="BZ5394" s="33">
        <v>96.572680000000005</v>
      </c>
      <c r="CA5394" s="33">
        <v>92.520349999999993</v>
      </c>
      <c r="CB5394" s="33">
        <v>89.093029999999999</v>
      </c>
      <c r="CC5394" s="33">
        <v>87.37209</v>
      </c>
      <c r="DC5394" s="9">
        <v>29.857469999999999</v>
      </c>
      <c r="DD5394" s="9">
        <v>0</v>
      </c>
    </row>
    <row r="5395" spans="1:108" x14ac:dyDescent="0.25">
      <c r="A5395" s="9" t="s">
        <v>42</v>
      </c>
      <c r="B5395" s="9" t="s">
        <v>30</v>
      </c>
      <c r="C5395" s="9" t="s">
        <v>5</v>
      </c>
      <c r="D5395" s="9" t="s">
        <v>39</v>
      </c>
      <c r="E5395" s="9" t="s">
        <v>38</v>
      </c>
      <c r="F5395" s="9">
        <v>2016</v>
      </c>
      <c r="G5395" s="9">
        <v>8</v>
      </c>
      <c r="H5395" s="9"/>
      <c r="BF5395" s="33">
        <v>83.965119999999999</v>
      </c>
      <c r="BG5395" s="33">
        <v>82.822680000000005</v>
      </c>
      <c r="BH5395" s="33">
        <v>81.956400000000002</v>
      </c>
      <c r="BI5395" s="33">
        <v>79.659880000000001</v>
      </c>
      <c r="BJ5395" s="33">
        <v>78.363370000000003</v>
      </c>
      <c r="BK5395" s="33">
        <v>77.316860000000005</v>
      </c>
      <c r="BL5395" s="33">
        <v>76.154070000000004</v>
      </c>
      <c r="BM5395" s="33">
        <v>78.392439999999993</v>
      </c>
      <c r="BN5395" s="33">
        <v>83.683139999999995</v>
      </c>
      <c r="BO5395" s="33">
        <v>86.857560000000007</v>
      </c>
      <c r="BP5395" s="33">
        <v>90.223839999999996</v>
      </c>
      <c r="BQ5395" s="33">
        <v>93.258719999999997</v>
      </c>
      <c r="BR5395" s="33">
        <v>96.125</v>
      </c>
      <c r="BS5395" s="33">
        <v>99.313959999999994</v>
      </c>
      <c r="BT5395" s="33">
        <v>101.70059999999999</v>
      </c>
      <c r="BU5395" s="33">
        <v>103.8372</v>
      </c>
      <c r="BV5395" s="33">
        <v>104.4622</v>
      </c>
      <c r="BW5395" s="33">
        <v>104.53489999999999</v>
      </c>
      <c r="BX5395" s="33">
        <v>102.4738</v>
      </c>
      <c r="BY5395" s="33">
        <v>98.090119999999999</v>
      </c>
      <c r="BZ5395" s="33">
        <v>92.090119999999999</v>
      </c>
      <c r="CA5395" s="33">
        <v>88.200580000000002</v>
      </c>
      <c r="CB5395" s="33">
        <v>85.665700000000001</v>
      </c>
      <c r="CC5395" s="33">
        <v>84.523250000000004</v>
      </c>
      <c r="DC5395" s="9">
        <v>29.857469999999999</v>
      </c>
      <c r="DD5395" s="9">
        <v>0</v>
      </c>
    </row>
    <row r="5396" spans="1:108" x14ac:dyDescent="0.25">
      <c r="A5396" s="9" t="s">
        <v>42</v>
      </c>
      <c r="B5396" s="9" t="s">
        <v>30</v>
      </c>
      <c r="C5396" s="9" t="s">
        <v>5</v>
      </c>
      <c r="D5396" s="9" t="s">
        <v>39</v>
      </c>
      <c r="E5396" s="9" t="s">
        <v>38</v>
      </c>
      <c r="F5396" s="9">
        <v>2016</v>
      </c>
      <c r="G5396" s="9">
        <v>9</v>
      </c>
      <c r="H5396" s="9"/>
      <c r="BF5396" s="33">
        <v>78.456400000000002</v>
      </c>
      <c r="BG5396" s="33">
        <v>76.848839999999996</v>
      </c>
      <c r="BH5396" s="33">
        <v>74.909880000000001</v>
      </c>
      <c r="BI5396" s="33">
        <v>73.863370000000003</v>
      </c>
      <c r="BJ5396" s="33">
        <v>73.299419999999998</v>
      </c>
      <c r="BK5396" s="33">
        <v>72.200580000000002</v>
      </c>
      <c r="BL5396" s="33">
        <v>71.351749999999996</v>
      </c>
      <c r="BM5396" s="33">
        <v>71.331400000000002</v>
      </c>
      <c r="BN5396" s="33">
        <v>74.979650000000007</v>
      </c>
      <c r="BO5396" s="33">
        <v>79.162790000000001</v>
      </c>
      <c r="BP5396" s="33">
        <v>82.712209999999999</v>
      </c>
      <c r="BQ5396" s="33">
        <v>87.043599999999998</v>
      </c>
      <c r="BR5396" s="33">
        <v>90.965119999999999</v>
      </c>
      <c r="BS5396" s="33">
        <v>94.450580000000002</v>
      </c>
      <c r="BT5396" s="33">
        <v>96.970929999999996</v>
      </c>
      <c r="BU5396" s="33">
        <v>98.715119999999999</v>
      </c>
      <c r="BV5396" s="33">
        <v>99.485470000000007</v>
      </c>
      <c r="BW5396" s="33">
        <v>98.566860000000005</v>
      </c>
      <c r="BX5396" s="33">
        <v>96.944770000000005</v>
      </c>
      <c r="BY5396" s="33">
        <v>92.895349999999993</v>
      </c>
      <c r="BZ5396" s="33">
        <v>88.395349999999993</v>
      </c>
      <c r="CA5396" s="33">
        <v>84.476749999999996</v>
      </c>
      <c r="CB5396" s="33">
        <v>81.912790000000001</v>
      </c>
      <c r="CC5396" s="33">
        <v>80.529070000000004</v>
      </c>
      <c r="DC5396" s="9">
        <v>29.857469999999999</v>
      </c>
      <c r="DD5396" s="9">
        <v>0</v>
      </c>
    </row>
    <row r="5397" spans="1:108" x14ac:dyDescent="0.25">
      <c r="A5397" s="9" t="s">
        <v>42</v>
      </c>
      <c r="B5397" s="9" t="s">
        <v>30</v>
      </c>
      <c r="C5397" s="9" t="s">
        <v>5</v>
      </c>
      <c r="D5397" s="9" t="s">
        <v>39</v>
      </c>
      <c r="E5397" s="9" t="s">
        <v>38</v>
      </c>
      <c r="F5397" s="9">
        <v>2016</v>
      </c>
      <c r="G5397" s="9">
        <v>10</v>
      </c>
      <c r="H5397" s="9"/>
      <c r="BF5397" s="33">
        <v>73.756249999999994</v>
      </c>
      <c r="BG5397" s="33">
        <v>72</v>
      </c>
      <c r="BH5397" s="33">
        <v>71.349999999999994</v>
      </c>
      <c r="BI5397" s="33">
        <v>70.381249999999994</v>
      </c>
      <c r="BJ5397" s="33">
        <v>68.768749999999997</v>
      </c>
      <c r="BK5397" s="33">
        <v>67.306250000000006</v>
      </c>
      <c r="BL5397" s="33">
        <v>66.662499999999994</v>
      </c>
      <c r="BM5397" s="33">
        <v>66.456249999999997</v>
      </c>
      <c r="BN5397" s="33">
        <v>70.331249999999997</v>
      </c>
      <c r="BO5397" s="33">
        <v>74.943749999999994</v>
      </c>
      <c r="BP5397" s="33">
        <v>80.181250000000006</v>
      </c>
      <c r="BQ5397" s="33">
        <v>84.65625</v>
      </c>
      <c r="BR5397" s="33">
        <v>88.75</v>
      </c>
      <c r="BS5397" s="33">
        <v>91.6875</v>
      </c>
      <c r="BT5397" s="33">
        <v>94.181250000000006</v>
      </c>
      <c r="BU5397" s="33">
        <v>95.9</v>
      </c>
      <c r="BV5397" s="33">
        <v>96.59375</v>
      </c>
      <c r="BW5397" s="33">
        <v>95.45</v>
      </c>
      <c r="BX5397" s="33">
        <v>92.15</v>
      </c>
      <c r="BY5397" s="33">
        <v>86.737499999999997</v>
      </c>
      <c r="BZ5397" s="33">
        <v>82.293750000000003</v>
      </c>
      <c r="CA5397" s="33">
        <v>79.912499999999994</v>
      </c>
      <c r="CB5397" s="33">
        <v>78.075000000000003</v>
      </c>
      <c r="CC5397" s="33">
        <v>75.287499999999994</v>
      </c>
      <c r="DC5397" s="9">
        <v>29.857469999999999</v>
      </c>
      <c r="DD5397" s="9">
        <v>0</v>
      </c>
    </row>
    <row r="5398" spans="1:108" x14ac:dyDescent="0.25">
      <c r="A5398" s="9" t="s">
        <v>42</v>
      </c>
      <c r="B5398" s="9" t="s">
        <v>30</v>
      </c>
      <c r="C5398" s="9" t="s">
        <v>5</v>
      </c>
      <c r="D5398" s="9" t="s">
        <v>39</v>
      </c>
      <c r="E5398" s="9" t="s">
        <v>38</v>
      </c>
      <c r="F5398" s="9">
        <v>2017</v>
      </c>
      <c r="G5398" s="9">
        <v>5</v>
      </c>
      <c r="H5398" s="9"/>
      <c r="BF5398" s="33">
        <v>79.846590000000006</v>
      </c>
      <c r="BG5398" s="33">
        <v>78.738640000000004</v>
      </c>
      <c r="BH5398" s="33">
        <v>77.272729999999996</v>
      </c>
      <c r="BI5398" s="33">
        <v>75.40625</v>
      </c>
      <c r="BJ5398" s="33">
        <v>73.784090000000006</v>
      </c>
      <c r="BK5398" s="33">
        <v>71.545460000000006</v>
      </c>
      <c r="BL5398" s="33">
        <v>72.213070000000002</v>
      </c>
      <c r="BM5398" s="33">
        <v>75.832390000000004</v>
      </c>
      <c r="BN5398" s="33">
        <v>79.869320000000002</v>
      </c>
      <c r="BO5398" s="33">
        <v>83.372159999999994</v>
      </c>
      <c r="BP5398" s="33">
        <v>86.752840000000006</v>
      </c>
      <c r="BQ5398" s="33">
        <v>90.460229999999996</v>
      </c>
      <c r="BR5398" s="33">
        <v>93.809659999999994</v>
      </c>
      <c r="BS5398" s="33">
        <v>96.150570000000002</v>
      </c>
      <c r="BT5398" s="33">
        <v>97.980109999999996</v>
      </c>
      <c r="BU5398" s="33">
        <v>99.244320000000002</v>
      </c>
      <c r="BV5398" s="33">
        <v>99.460229999999996</v>
      </c>
      <c r="BW5398" s="33">
        <v>98.917609999999996</v>
      </c>
      <c r="BX5398" s="33">
        <v>96.892039999999994</v>
      </c>
      <c r="BY5398" s="33">
        <v>93.008520000000004</v>
      </c>
      <c r="BZ5398" s="33">
        <v>87.926140000000004</v>
      </c>
      <c r="CA5398" s="33">
        <v>84.102270000000004</v>
      </c>
      <c r="CB5398" s="33">
        <v>82.235789999999994</v>
      </c>
      <c r="CC5398" s="33">
        <v>80.017039999999994</v>
      </c>
      <c r="DC5398" s="9">
        <v>29.857469999999999</v>
      </c>
      <c r="DD5398" s="9">
        <v>0</v>
      </c>
    </row>
    <row r="5399" spans="1:108" x14ac:dyDescent="0.25">
      <c r="A5399" s="9" t="s">
        <v>42</v>
      </c>
      <c r="B5399" s="9" t="s">
        <v>30</v>
      </c>
      <c r="C5399" s="9" t="s">
        <v>5</v>
      </c>
      <c r="D5399" s="9" t="s">
        <v>39</v>
      </c>
      <c r="E5399" s="9" t="s">
        <v>38</v>
      </c>
      <c r="F5399" s="9">
        <v>2017</v>
      </c>
      <c r="G5399" s="9">
        <v>6</v>
      </c>
      <c r="H5399" s="9"/>
      <c r="BF5399" s="33">
        <v>79.87209</v>
      </c>
      <c r="BG5399" s="33">
        <v>78.299419999999998</v>
      </c>
      <c r="BH5399" s="33">
        <v>76.386629999999997</v>
      </c>
      <c r="BI5399" s="33">
        <v>74.706400000000002</v>
      </c>
      <c r="BJ5399" s="33">
        <v>73.633719999999997</v>
      </c>
      <c r="BK5399" s="33">
        <v>72.651160000000004</v>
      </c>
      <c r="BL5399" s="33">
        <v>73.808139999999995</v>
      </c>
      <c r="BM5399" s="33">
        <v>77.418599999999998</v>
      </c>
      <c r="BN5399" s="33">
        <v>81.691860000000005</v>
      </c>
      <c r="BO5399" s="33">
        <v>84.180229999999995</v>
      </c>
      <c r="BP5399" s="33">
        <v>87.848839999999996</v>
      </c>
      <c r="BQ5399" s="33">
        <v>91.555229999999995</v>
      </c>
      <c r="BR5399" s="33">
        <v>95.325580000000002</v>
      </c>
      <c r="BS5399" s="33">
        <v>97.674419999999998</v>
      </c>
      <c r="BT5399" s="33">
        <v>100.1773</v>
      </c>
      <c r="BU5399" s="33">
        <v>101.8663</v>
      </c>
      <c r="BV5399" s="33">
        <v>102.43899999999999</v>
      </c>
      <c r="BW5399" s="33">
        <v>102.67149999999999</v>
      </c>
      <c r="BX5399" s="33">
        <v>101.2616</v>
      </c>
      <c r="BY5399" s="33">
        <v>98.593029999999999</v>
      </c>
      <c r="BZ5399" s="33">
        <v>94.436040000000006</v>
      </c>
      <c r="CA5399" s="33">
        <v>90.107560000000007</v>
      </c>
      <c r="CB5399" s="33">
        <v>87.468029999999999</v>
      </c>
      <c r="CC5399" s="33">
        <v>85.398250000000004</v>
      </c>
      <c r="DC5399" s="9">
        <v>29.857469999999999</v>
      </c>
      <c r="DD5399" s="9">
        <v>0</v>
      </c>
    </row>
    <row r="5400" spans="1:108" x14ac:dyDescent="0.25">
      <c r="A5400" s="9" t="s">
        <v>42</v>
      </c>
      <c r="B5400" s="9" t="s">
        <v>30</v>
      </c>
      <c r="C5400" s="9" t="s">
        <v>5</v>
      </c>
      <c r="D5400" s="9" t="s">
        <v>39</v>
      </c>
      <c r="E5400" s="9" t="s">
        <v>38</v>
      </c>
      <c r="F5400" s="9">
        <v>2017</v>
      </c>
      <c r="G5400" s="9">
        <v>7</v>
      </c>
      <c r="H5400" s="9"/>
      <c r="BF5400" s="33">
        <v>85.813959999999994</v>
      </c>
      <c r="BG5400" s="33">
        <v>84.555229999999995</v>
      </c>
      <c r="BH5400" s="33">
        <v>83.223839999999996</v>
      </c>
      <c r="BI5400" s="33">
        <v>81.87209</v>
      </c>
      <c r="BJ5400" s="33">
        <v>81.511629999999997</v>
      </c>
      <c r="BK5400" s="33">
        <v>80.805229999999995</v>
      </c>
      <c r="BL5400" s="33">
        <v>79.409880000000001</v>
      </c>
      <c r="BM5400" s="33">
        <v>80.75291</v>
      </c>
      <c r="BN5400" s="33">
        <v>83.308139999999995</v>
      </c>
      <c r="BO5400" s="33">
        <v>86.421509999999998</v>
      </c>
      <c r="BP5400" s="33">
        <v>90.12791</v>
      </c>
      <c r="BQ5400" s="33">
        <v>94.191860000000005</v>
      </c>
      <c r="BR5400" s="33">
        <v>97.863370000000003</v>
      </c>
      <c r="BS5400" s="33">
        <v>100.6163</v>
      </c>
      <c r="BT5400" s="33">
        <v>102.8866</v>
      </c>
      <c r="BU5400" s="33">
        <v>104.6395</v>
      </c>
      <c r="BV5400" s="33">
        <v>105.0262</v>
      </c>
      <c r="BW5400" s="33">
        <v>104.875</v>
      </c>
      <c r="BX5400" s="33">
        <v>103.7064</v>
      </c>
      <c r="BY5400" s="33">
        <v>100.875</v>
      </c>
      <c r="BZ5400" s="33">
        <v>96.572680000000005</v>
      </c>
      <c r="CA5400" s="33">
        <v>92.520349999999993</v>
      </c>
      <c r="CB5400" s="33">
        <v>89.093029999999999</v>
      </c>
      <c r="CC5400" s="33">
        <v>87.37209</v>
      </c>
      <c r="DC5400" s="9">
        <v>29.857469999999999</v>
      </c>
      <c r="DD5400" s="9">
        <v>0</v>
      </c>
    </row>
    <row r="5401" spans="1:108" x14ac:dyDescent="0.25">
      <c r="A5401" s="9" t="s">
        <v>42</v>
      </c>
      <c r="B5401" s="9" t="s">
        <v>30</v>
      </c>
      <c r="C5401" s="9" t="s">
        <v>5</v>
      </c>
      <c r="D5401" s="9" t="s">
        <v>39</v>
      </c>
      <c r="E5401" s="9" t="s">
        <v>38</v>
      </c>
      <c r="F5401" s="9">
        <v>2017</v>
      </c>
      <c r="G5401" s="9">
        <v>8</v>
      </c>
      <c r="H5401" s="9"/>
      <c r="BF5401" s="33">
        <v>83.965119999999999</v>
      </c>
      <c r="BG5401" s="33">
        <v>82.822680000000005</v>
      </c>
      <c r="BH5401" s="33">
        <v>81.956400000000002</v>
      </c>
      <c r="BI5401" s="33">
        <v>79.659880000000001</v>
      </c>
      <c r="BJ5401" s="33">
        <v>78.363370000000003</v>
      </c>
      <c r="BK5401" s="33">
        <v>77.316860000000005</v>
      </c>
      <c r="BL5401" s="33">
        <v>76.154070000000004</v>
      </c>
      <c r="BM5401" s="33">
        <v>78.392439999999993</v>
      </c>
      <c r="BN5401" s="33">
        <v>83.683139999999995</v>
      </c>
      <c r="BO5401" s="33">
        <v>86.857560000000007</v>
      </c>
      <c r="BP5401" s="33">
        <v>90.223839999999996</v>
      </c>
      <c r="BQ5401" s="33">
        <v>93.258719999999997</v>
      </c>
      <c r="BR5401" s="33">
        <v>96.125</v>
      </c>
      <c r="BS5401" s="33">
        <v>99.313959999999994</v>
      </c>
      <c r="BT5401" s="33">
        <v>101.70059999999999</v>
      </c>
      <c r="BU5401" s="33">
        <v>103.8372</v>
      </c>
      <c r="BV5401" s="33">
        <v>104.4622</v>
      </c>
      <c r="BW5401" s="33">
        <v>104.53489999999999</v>
      </c>
      <c r="BX5401" s="33">
        <v>102.4738</v>
      </c>
      <c r="BY5401" s="33">
        <v>98.090119999999999</v>
      </c>
      <c r="BZ5401" s="33">
        <v>92.090119999999999</v>
      </c>
      <c r="CA5401" s="33">
        <v>88.200580000000002</v>
      </c>
      <c r="CB5401" s="33">
        <v>85.665700000000001</v>
      </c>
      <c r="CC5401" s="33">
        <v>84.523250000000004</v>
      </c>
      <c r="DC5401" s="9">
        <v>29.857469999999999</v>
      </c>
      <c r="DD5401" s="9">
        <v>0</v>
      </c>
    </row>
    <row r="5402" spans="1:108" x14ac:dyDescent="0.25">
      <c r="A5402" s="9" t="s">
        <v>42</v>
      </c>
      <c r="B5402" s="9" t="s">
        <v>30</v>
      </c>
      <c r="C5402" s="9" t="s">
        <v>5</v>
      </c>
      <c r="D5402" s="9" t="s">
        <v>39</v>
      </c>
      <c r="E5402" s="9" t="s">
        <v>38</v>
      </c>
      <c r="F5402" s="9">
        <v>2017</v>
      </c>
      <c r="G5402" s="9">
        <v>9</v>
      </c>
      <c r="H5402" s="9"/>
      <c r="BF5402" s="33">
        <v>78.456400000000002</v>
      </c>
      <c r="BG5402" s="33">
        <v>76.848839999999996</v>
      </c>
      <c r="BH5402" s="33">
        <v>74.909880000000001</v>
      </c>
      <c r="BI5402" s="33">
        <v>73.863370000000003</v>
      </c>
      <c r="BJ5402" s="33">
        <v>73.299419999999998</v>
      </c>
      <c r="BK5402" s="33">
        <v>72.200580000000002</v>
      </c>
      <c r="BL5402" s="33">
        <v>71.351749999999996</v>
      </c>
      <c r="BM5402" s="33">
        <v>71.331400000000002</v>
      </c>
      <c r="BN5402" s="33">
        <v>74.979650000000007</v>
      </c>
      <c r="BO5402" s="33">
        <v>79.162790000000001</v>
      </c>
      <c r="BP5402" s="33">
        <v>82.712209999999999</v>
      </c>
      <c r="BQ5402" s="33">
        <v>87.043599999999998</v>
      </c>
      <c r="BR5402" s="33">
        <v>90.965119999999999</v>
      </c>
      <c r="BS5402" s="33">
        <v>94.450580000000002</v>
      </c>
      <c r="BT5402" s="33">
        <v>96.970929999999996</v>
      </c>
      <c r="BU5402" s="33">
        <v>98.715119999999999</v>
      </c>
      <c r="BV5402" s="33">
        <v>99.485470000000007</v>
      </c>
      <c r="BW5402" s="33">
        <v>98.566860000000005</v>
      </c>
      <c r="BX5402" s="33">
        <v>96.944770000000005</v>
      </c>
      <c r="BY5402" s="33">
        <v>92.895349999999993</v>
      </c>
      <c r="BZ5402" s="33">
        <v>88.395349999999993</v>
      </c>
      <c r="CA5402" s="33">
        <v>84.476749999999996</v>
      </c>
      <c r="CB5402" s="33">
        <v>81.912790000000001</v>
      </c>
      <c r="CC5402" s="33">
        <v>80.529070000000004</v>
      </c>
      <c r="DC5402" s="9">
        <v>29.857469999999999</v>
      </c>
      <c r="DD5402" s="9">
        <v>0</v>
      </c>
    </row>
    <row r="5403" spans="1:108" x14ac:dyDescent="0.25">
      <c r="A5403" s="9" t="s">
        <v>42</v>
      </c>
      <c r="B5403" s="9" t="s">
        <v>30</v>
      </c>
      <c r="C5403" s="9" t="s">
        <v>5</v>
      </c>
      <c r="D5403" s="9" t="s">
        <v>39</v>
      </c>
      <c r="E5403" s="9" t="s">
        <v>38</v>
      </c>
      <c r="F5403" s="9">
        <v>2017</v>
      </c>
      <c r="G5403" s="9">
        <v>10</v>
      </c>
      <c r="H5403" s="9"/>
      <c r="BF5403" s="33">
        <v>73.756249999999994</v>
      </c>
      <c r="BG5403" s="33">
        <v>72</v>
      </c>
      <c r="BH5403" s="33">
        <v>71.349999999999994</v>
      </c>
      <c r="BI5403" s="33">
        <v>70.381249999999994</v>
      </c>
      <c r="BJ5403" s="33">
        <v>68.768749999999997</v>
      </c>
      <c r="BK5403" s="33">
        <v>67.306250000000006</v>
      </c>
      <c r="BL5403" s="33">
        <v>66.662499999999994</v>
      </c>
      <c r="BM5403" s="33">
        <v>66.456249999999997</v>
      </c>
      <c r="BN5403" s="33">
        <v>70.331249999999997</v>
      </c>
      <c r="BO5403" s="33">
        <v>74.943749999999994</v>
      </c>
      <c r="BP5403" s="33">
        <v>80.181250000000006</v>
      </c>
      <c r="BQ5403" s="33">
        <v>84.65625</v>
      </c>
      <c r="BR5403" s="33">
        <v>88.75</v>
      </c>
      <c r="BS5403" s="33">
        <v>91.6875</v>
      </c>
      <c r="BT5403" s="33">
        <v>94.181250000000006</v>
      </c>
      <c r="BU5403" s="33">
        <v>95.9</v>
      </c>
      <c r="BV5403" s="33">
        <v>96.59375</v>
      </c>
      <c r="BW5403" s="33">
        <v>95.45</v>
      </c>
      <c r="BX5403" s="33">
        <v>92.15</v>
      </c>
      <c r="BY5403" s="33">
        <v>86.737499999999997</v>
      </c>
      <c r="BZ5403" s="33">
        <v>82.293750000000003</v>
      </c>
      <c r="CA5403" s="33">
        <v>79.912499999999994</v>
      </c>
      <c r="CB5403" s="33">
        <v>78.075000000000003</v>
      </c>
      <c r="CC5403" s="33">
        <v>75.287499999999994</v>
      </c>
      <c r="DC5403" s="9">
        <v>29.857469999999999</v>
      </c>
      <c r="DD5403" s="9">
        <v>0</v>
      </c>
    </row>
    <row r="5404" spans="1:108" x14ac:dyDescent="0.25">
      <c r="A5404" s="9" t="s">
        <v>42</v>
      </c>
      <c r="B5404" s="9" t="s">
        <v>30</v>
      </c>
      <c r="C5404" s="9" t="s">
        <v>5</v>
      </c>
      <c r="D5404" s="9" t="s">
        <v>39</v>
      </c>
      <c r="E5404" s="9" t="s">
        <v>38</v>
      </c>
      <c r="F5404" s="9">
        <v>2018</v>
      </c>
      <c r="G5404" s="9">
        <v>5</v>
      </c>
      <c r="H5404" s="9"/>
      <c r="BF5404" s="33">
        <v>79.846590000000006</v>
      </c>
      <c r="BG5404" s="33">
        <v>78.738640000000004</v>
      </c>
      <c r="BH5404" s="33">
        <v>77.272729999999996</v>
      </c>
      <c r="BI5404" s="33">
        <v>75.40625</v>
      </c>
      <c r="BJ5404" s="33">
        <v>73.784090000000006</v>
      </c>
      <c r="BK5404" s="33">
        <v>71.545460000000006</v>
      </c>
      <c r="BL5404" s="33">
        <v>72.213070000000002</v>
      </c>
      <c r="BM5404" s="33">
        <v>75.832390000000004</v>
      </c>
      <c r="BN5404" s="33">
        <v>79.869320000000002</v>
      </c>
      <c r="BO5404" s="33">
        <v>83.372159999999994</v>
      </c>
      <c r="BP5404" s="33">
        <v>86.752840000000006</v>
      </c>
      <c r="BQ5404" s="33">
        <v>90.460229999999996</v>
      </c>
      <c r="BR5404" s="33">
        <v>93.809659999999994</v>
      </c>
      <c r="BS5404" s="33">
        <v>96.150570000000002</v>
      </c>
      <c r="BT5404" s="33">
        <v>97.980109999999996</v>
      </c>
      <c r="BU5404" s="33">
        <v>99.244320000000002</v>
      </c>
      <c r="BV5404" s="33">
        <v>99.460229999999996</v>
      </c>
      <c r="BW5404" s="33">
        <v>98.917609999999996</v>
      </c>
      <c r="BX5404" s="33">
        <v>96.892039999999994</v>
      </c>
      <c r="BY5404" s="33">
        <v>93.008520000000004</v>
      </c>
      <c r="BZ5404" s="33">
        <v>87.926140000000004</v>
      </c>
      <c r="CA5404" s="33">
        <v>84.102270000000004</v>
      </c>
      <c r="CB5404" s="33">
        <v>82.235789999999994</v>
      </c>
      <c r="CC5404" s="33">
        <v>80.017039999999994</v>
      </c>
      <c r="DC5404" s="9">
        <v>29.857469999999999</v>
      </c>
      <c r="DD5404" s="9">
        <v>0</v>
      </c>
    </row>
    <row r="5405" spans="1:108" x14ac:dyDescent="0.25">
      <c r="A5405" s="9" t="s">
        <v>42</v>
      </c>
      <c r="B5405" s="9" t="s">
        <v>30</v>
      </c>
      <c r="C5405" s="9" t="s">
        <v>5</v>
      </c>
      <c r="D5405" s="9" t="s">
        <v>39</v>
      </c>
      <c r="E5405" s="9" t="s">
        <v>38</v>
      </c>
      <c r="F5405" s="9">
        <v>2018</v>
      </c>
      <c r="G5405" s="9">
        <v>6</v>
      </c>
      <c r="H5405" s="9"/>
      <c r="BF5405" s="33">
        <v>79.87209</v>
      </c>
      <c r="BG5405" s="33">
        <v>78.299419999999998</v>
      </c>
      <c r="BH5405" s="33">
        <v>76.386629999999997</v>
      </c>
      <c r="BI5405" s="33">
        <v>74.706400000000002</v>
      </c>
      <c r="BJ5405" s="33">
        <v>73.633719999999997</v>
      </c>
      <c r="BK5405" s="33">
        <v>72.651160000000004</v>
      </c>
      <c r="BL5405" s="33">
        <v>73.808139999999995</v>
      </c>
      <c r="BM5405" s="33">
        <v>77.418599999999998</v>
      </c>
      <c r="BN5405" s="33">
        <v>81.691860000000005</v>
      </c>
      <c r="BO5405" s="33">
        <v>84.180229999999995</v>
      </c>
      <c r="BP5405" s="33">
        <v>87.848839999999996</v>
      </c>
      <c r="BQ5405" s="33">
        <v>91.555229999999995</v>
      </c>
      <c r="BR5405" s="33">
        <v>95.325580000000002</v>
      </c>
      <c r="BS5405" s="33">
        <v>97.674419999999998</v>
      </c>
      <c r="BT5405" s="33">
        <v>100.1773</v>
      </c>
      <c r="BU5405" s="33">
        <v>101.8663</v>
      </c>
      <c r="BV5405" s="33">
        <v>102.43899999999999</v>
      </c>
      <c r="BW5405" s="33">
        <v>102.67149999999999</v>
      </c>
      <c r="BX5405" s="33">
        <v>101.2616</v>
      </c>
      <c r="BY5405" s="33">
        <v>98.593029999999999</v>
      </c>
      <c r="BZ5405" s="33">
        <v>94.436040000000006</v>
      </c>
      <c r="CA5405" s="33">
        <v>90.107560000000007</v>
      </c>
      <c r="CB5405" s="33">
        <v>87.468029999999999</v>
      </c>
      <c r="CC5405" s="33">
        <v>85.398250000000004</v>
      </c>
      <c r="DC5405" s="9">
        <v>29.857469999999999</v>
      </c>
      <c r="DD5405" s="9">
        <v>0</v>
      </c>
    </row>
    <row r="5406" spans="1:108" x14ac:dyDescent="0.25">
      <c r="A5406" s="9" t="s">
        <v>42</v>
      </c>
      <c r="B5406" s="9" t="s">
        <v>30</v>
      </c>
      <c r="C5406" s="9" t="s">
        <v>5</v>
      </c>
      <c r="D5406" s="9" t="s">
        <v>39</v>
      </c>
      <c r="E5406" s="9" t="s">
        <v>38</v>
      </c>
      <c r="F5406" s="9">
        <v>2018</v>
      </c>
      <c r="G5406" s="9">
        <v>7</v>
      </c>
      <c r="H5406" s="9"/>
      <c r="BF5406" s="33">
        <v>85.813959999999994</v>
      </c>
      <c r="BG5406" s="33">
        <v>84.555229999999995</v>
      </c>
      <c r="BH5406" s="33">
        <v>83.223839999999996</v>
      </c>
      <c r="BI5406" s="33">
        <v>81.87209</v>
      </c>
      <c r="BJ5406" s="33">
        <v>81.511629999999997</v>
      </c>
      <c r="BK5406" s="33">
        <v>80.805229999999995</v>
      </c>
      <c r="BL5406" s="33">
        <v>79.409880000000001</v>
      </c>
      <c r="BM5406" s="33">
        <v>80.75291</v>
      </c>
      <c r="BN5406" s="33">
        <v>83.308139999999995</v>
      </c>
      <c r="BO5406" s="33">
        <v>86.421509999999998</v>
      </c>
      <c r="BP5406" s="33">
        <v>90.12791</v>
      </c>
      <c r="BQ5406" s="33">
        <v>94.191860000000005</v>
      </c>
      <c r="BR5406" s="33">
        <v>97.863370000000003</v>
      </c>
      <c r="BS5406" s="33">
        <v>100.6163</v>
      </c>
      <c r="BT5406" s="33">
        <v>102.8866</v>
      </c>
      <c r="BU5406" s="33">
        <v>104.6395</v>
      </c>
      <c r="BV5406" s="33">
        <v>105.0262</v>
      </c>
      <c r="BW5406" s="33">
        <v>104.875</v>
      </c>
      <c r="BX5406" s="33">
        <v>103.7064</v>
      </c>
      <c r="BY5406" s="33">
        <v>100.875</v>
      </c>
      <c r="BZ5406" s="33">
        <v>96.572680000000005</v>
      </c>
      <c r="CA5406" s="33">
        <v>92.520349999999993</v>
      </c>
      <c r="CB5406" s="33">
        <v>89.093029999999999</v>
      </c>
      <c r="CC5406" s="33">
        <v>87.37209</v>
      </c>
      <c r="DC5406" s="9">
        <v>29.857469999999999</v>
      </c>
      <c r="DD5406" s="9">
        <v>0</v>
      </c>
    </row>
    <row r="5407" spans="1:108" x14ac:dyDescent="0.25">
      <c r="A5407" s="9" t="s">
        <v>42</v>
      </c>
      <c r="B5407" s="9" t="s">
        <v>30</v>
      </c>
      <c r="C5407" s="9" t="s">
        <v>5</v>
      </c>
      <c r="D5407" s="9" t="s">
        <v>39</v>
      </c>
      <c r="E5407" s="9" t="s">
        <v>38</v>
      </c>
      <c r="F5407" s="9">
        <v>2018</v>
      </c>
      <c r="G5407" s="9">
        <v>8</v>
      </c>
      <c r="H5407" s="9"/>
      <c r="BF5407" s="33">
        <v>83.965119999999999</v>
      </c>
      <c r="BG5407" s="33">
        <v>82.822680000000005</v>
      </c>
      <c r="BH5407" s="33">
        <v>81.956400000000002</v>
      </c>
      <c r="BI5407" s="33">
        <v>79.659880000000001</v>
      </c>
      <c r="BJ5407" s="33">
        <v>78.363370000000003</v>
      </c>
      <c r="BK5407" s="33">
        <v>77.316860000000005</v>
      </c>
      <c r="BL5407" s="33">
        <v>76.154070000000004</v>
      </c>
      <c r="BM5407" s="33">
        <v>78.392439999999993</v>
      </c>
      <c r="BN5407" s="33">
        <v>83.683139999999995</v>
      </c>
      <c r="BO5407" s="33">
        <v>86.857560000000007</v>
      </c>
      <c r="BP5407" s="33">
        <v>90.223839999999996</v>
      </c>
      <c r="BQ5407" s="33">
        <v>93.258719999999997</v>
      </c>
      <c r="BR5407" s="33">
        <v>96.125</v>
      </c>
      <c r="BS5407" s="33">
        <v>99.313959999999994</v>
      </c>
      <c r="BT5407" s="33">
        <v>101.70059999999999</v>
      </c>
      <c r="BU5407" s="33">
        <v>103.8372</v>
      </c>
      <c r="BV5407" s="33">
        <v>104.4622</v>
      </c>
      <c r="BW5407" s="33">
        <v>104.53489999999999</v>
      </c>
      <c r="BX5407" s="33">
        <v>102.4738</v>
      </c>
      <c r="BY5407" s="33">
        <v>98.090119999999999</v>
      </c>
      <c r="BZ5407" s="33">
        <v>92.090119999999999</v>
      </c>
      <c r="CA5407" s="33">
        <v>88.200580000000002</v>
      </c>
      <c r="CB5407" s="33">
        <v>85.665700000000001</v>
      </c>
      <c r="CC5407" s="33">
        <v>84.523250000000004</v>
      </c>
      <c r="DC5407" s="9">
        <v>29.857469999999999</v>
      </c>
      <c r="DD5407" s="9">
        <v>0</v>
      </c>
    </row>
    <row r="5408" spans="1:108" x14ac:dyDescent="0.25">
      <c r="A5408" s="9" t="s">
        <v>42</v>
      </c>
      <c r="B5408" s="9" t="s">
        <v>30</v>
      </c>
      <c r="C5408" s="9" t="s">
        <v>5</v>
      </c>
      <c r="D5408" s="9" t="s">
        <v>39</v>
      </c>
      <c r="E5408" s="9" t="s">
        <v>38</v>
      </c>
      <c r="F5408" s="9">
        <v>2018</v>
      </c>
      <c r="G5408" s="9">
        <v>9</v>
      </c>
      <c r="H5408" s="9"/>
      <c r="BF5408" s="33">
        <v>78.456400000000002</v>
      </c>
      <c r="BG5408" s="33">
        <v>76.848839999999996</v>
      </c>
      <c r="BH5408" s="33">
        <v>74.909880000000001</v>
      </c>
      <c r="BI5408" s="33">
        <v>73.863370000000003</v>
      </c>
      <c r="BJ5408" s="33">
        <v>73.299419999999998</v>
      </c>
      <c r="BK5408" s="33">
        <v>72.200580000000002</v>
      </c>
      <c r="BL5408" s="33">
        <v>71.351749999999996</v>
      </c>
      <c r="BM5408" s="33">
        <v>71.331400000000002</v>
      </c>
      <c r="BN5408" s="33">
        <v>74.979650000000007</v>
      </c>
      <c r="BO5408" s="33">
        <v>79.162790000000001</v>
      </c>
      <c r="BP5408" s="33">
        <v>82.712209999999999</v>
      </c>
      <c r="BQ5408" s="33">
        <v>87.043599999999998</v>
      </c>
      <c r="BR5408" s="33">
        <v>90.965119999999999</v>
      </c>
      <c r="BS5408" s="33">
        <v>94.450580000000002</v>
      </c>
      <c r="BT5408" s="33">
        <v>96.970929999999996</v>
      </c>
      <c r="BU5408" s="33">
        <v>98.715119999999999</v>
      </c>
      <c r="BV5408" s="33">
        <v>99.485470000000007</v>
      </c>
      <c r="BW5408" s="33">
        <v>98.566860000000005</v>
      </c>
      <c r="BX5408" s="33">
        <v>96.944770000000005</v>
      </c>
      <c r="BY5408" s="33">
        <v>92.895349999999993</v>
      </c>
      <c r="BZ5408" s="33">
        <v>88.395349999999993</v>
      </c>
      <c r="CA5408" s="33">
        <v>84.476749999999996</v>
      </c>
      <c r="CB5408" s="33">
        <v>81.912790000000001</v>
      </c>
      <c r="CC5408" s="33">
        <v>80.529070000000004</v>
      </c>
      <c r="DC5408" s="9">
        <v>29.857469999999999</v>
      </c>
      <c r="DD5408" s="9">
        <v>0</v>
      </c>
    </row>
    <row r="5409" spans="1:108" x14ac:dyDescent="0.25">
      <c r="A5409" s="9" t="s">
        <v>42</v>
      </c>
      <c r="B5409" s="9" t="s">
        <v>30</v>
      </c>
      <c r="C5409" s="9" t="s">
        <v>5</v>
      </c>
      <c r="D5409" s="9" t="s">
        <v>39</v>
      </c>
      <c r="E5409" s="9" t="s">
        <v>38</v>
      </c>
      <c r="F5409" s="9">
        <v>2018</v>
      </c>
      <c r="G5409" s="9">
        <v>10</v>
      </c>
      <c r="H5409" s="9"/>
      <c r="BF5409" s="33">
        <v>73.756249999999994</v>
      </c>
      <c r="BG5409" s="33">
        <v>72</v>
      </c>
      <c r="BH5409" s="33">
        <v>71.349999999999994</v>
      </c>
      <c r="BI5409" s="33">
        <v>70.381249999999994</v>
      </c>
      <c r="BJ5409" s="33">
        <v>68.768749999999997</v>
      </c>
      <c r="BK5409" s="33">
        <v>67.306250000000006</v>
      </c>
      <c r="BL5409" s="33">
        <v>66.662499999999994</v>
      </c>
      <c r="BM5409" s="33">
        <v>66.456249999999997</v>
      </c>
      <c r="BN5409" s="33">
        <v>70.331249999999997</v>
      </c>
      <c r="BO5409" s="33">
        <v>74.943749999999994</v>
      </c>
      <c r="BP5409" s="33">
        <v>80.181250000000006</v>
      </c>
      <c r="BQ5409" s="33">
        <v>84.65625</v>
      </c>
      <c r="BR5409" s="33">
        <v>88.75</v>
      </c>
      <c r="BS5409" s="33">
        <v>91.6875</v>
      </c>
      <c r="BT5409" s="33">
        <v>94.181250000000006</v>
      </c>
      <c r="BU5409" s="33">
        <v>95.9</v>
      </c>
      <c r="BV5409" s="33">
        <v>96.59375</v>
      </c>
      <c r="BW5409" s="33">
        <v>95.45</v>
      </c>
      <c r="BX5409" s="33">
        <v>92.15</v>
      </c>
      <c r="BY5409" s="33">
        <v>86.737499999999997</v>
      </c>
      <c r="BZ5409" s="33">
        <v>82.293750000000003</v>
      </c>
      <c r="CA5409" s="33">
        <v>79.912499999999994</v>
      </c>
      <c r="CB5409" s="33">
        <v>78.075000000000003</v>
      </c>
      <c r="CC5409" s="33">
        <v>75.287499999999994</v>
      </c>
      <c r="DC5409" s="9">
        <v>29.857469999999999</v>
      </c>
      <c r="DD5409" s="9">
        <v>0</v>
      </c>
    </row>
    <row r="5410" spans="1:108" x14ac:dyDescent="0.25">
      <c r="A5410" s="9" t="s">
        <v>42</v>
      </c>
      <c r="B5410" s="9" t="s">
        <v>30</v>
      </c>
      <c r="C5410" s="9" t="s">
        <v>5</v>
      </c>
      <c r="D5410" s="9" t="s">
        <v>39</v>
      </c>
      <c r="E5410" s="9" t="s">
        <v>38</v>
      </c>
      <c r="F5410" s="9">
        <v>2019</v>
      </c>
      <c r="G5410" s="9">
        <v>5</v>
      </c>
      <c r="H5410" s="9"/>
      <c r="BF5410" s="33">
        <v>79.846590000000006</v>
      </c>
      <c r="BG5410" s="33">
        <v>78.738640000000004</v>
      </c>
      <c r="BH5410" s="33">
        <v>77.272729999999996</v>
      </c>
      <c r="BI5410" s="33">
        <v>75.40625</v>
      </c>
      <c r="BJ5410" s="33">
        <v>73.784090000000006</v>
      </c>
      <c r="BK5410" s="33">
        <v>71.545460000000006</v>
      </c>
      <c r="BL5410" s="33">
        <v>72.213070000000002</v>
      </c>
      <c r="BM5410" s="33">
        <v>75.832390000000004</v>
      </c>
      <c r="BN5410" s="33">
        <v>79.869320000000002</v>
      </c>
      <c r="BO5410" s="33">
        <v>83.372159999999994</v>
      </c>
      <c r="BP5410" s="33">
        <v>86.752840000000006</v>
      </c>
      <c r="BQ5410" s="33">
        <v>90.460229999999996</v>
      </c>
      <c r="BR5410" s="33">
        <v>93.809659999999994</v>
      </c>
      <c r="BS5410" s="33">
        <v>96.150570000000002</v>
      </c>
      <c r="BT5410" s="33">
        <v>97.980109999999996</v>
      </c>
      <c r="BU5410" s="33">
        <v>99.244320000000002</v>
      </c>
      <c r="BV5410" s="33">
        <v>99.460229999999996</v>
      </c>
      <c r="BW5410" s="33">
        <v>98.917609999999996</v>
      </c>
      <c r="BX5410" s="33">
        <v>96.892039999999994</v>
      </c>
      <c r="BY5410" s="33">
        <v>93.008520000000004</v>
      </c>
      <c r="BZ5410" s="33">
        <v>87.926140000000004</v>
      </c>
      <c r="CA5410" s="33">
        <v>84.102270000000004</v>
      </c>
      <c r="CB5410" s="33">
        <v>82.235789999999994</v>
      </c>
      <c r="CC5410" s="33">
        <v>80.017039999999994</v>
      </c>
      <c r="DC5410" s="9">
        <v>29.857469999999999</v>
      </c>
      <c r="DD5410" s="9">
        <v>0</v>
      </c>
    </row>
    <row r="5411" spans="1:108" x14ac:dyDescent="0.25">
      <c r="A5411" s="9" t="s">
        <v>42</v>
      </c>
      <c r="B5411" s="9" t="s">
        <v>30</v>
      </c>
      <c r="C5411" s="9" t="s">
        <v>5</v>
      </c>
      <c r="D5411" s="9" t="s">
        <v>39</v>
      </c>
      <c r="E5411" s="9" t="s">
        <v>38</v>
      </c>
      <c r="F5411" s="9">
        <v>2019</v>
      </c>
      <c r="G5411" s="9">
        <v>6</v>
      </c>
      <c r="H5411" s="9"/>
      <c r="BF5411" s="33">
        <v>79.87209</v>
      </c>
      <c r="BG5411" s="33">
        <v>78.299419999999998</v>
      </c>
      <c r="BH5411" s="33">
        <v>76.386629999999997</v>
      </c>
      <c r="BI5411" s="33">
        <v>74.706400000000002</v>
      </c>
      <c r="BJ5411" s="33">
        <v>73.633719999999997</v>
      </c>
      <c r="BK5411" s="33">
        <v>72.651160000000004</v>
      </c>
      <c r="BL5411" s="33">
        <v>73.808139999999995</v>
      </c>
      <c r="BM5411" s="33">
        <v>77.418599999999998</v>
      </c>
      <c r="BN5411" s="33">
        <v>81.691860000000005</v>
      </c>
      <c r="BO5411" s="33">
        <v>84.180229999999995</v>
      </c>
      <c r="BP5411" s="33">
        <v>87.848839999999996</v>
      </c>
      <c r="BQ5411" s="33">
        <v>91.555229999999995</v>
      </c>
      <c r="BR5411" s="33">
        <v>95.325580000000002</v>
      </c>
      <c r="BS5411" s="33">
        <v>97.674419999999998</v>
      </c>
      <c r="BT5411" s="33">
        <v>100.1773</v>
      </c>
      <c r="BU5411" s="33">
        <v>101.8663</v>
      </c>
      <c r="BV5411" s="33">
        <v>102.43899999999999</v>
      </c>
      <c r="BW5411" s="33">
        <v>102.67149999999999</v>
      </c>
      <c r="BX5411" s="33">
        <v>101.2616</v>
      </c>
      <c r="BY5411" s="33">
        <v>98.593029999999999</v>
      </c>
      <c r="BZ5411" s="33">
        <v>94.436040000000006</v>
      </c>
      <c r="CA5411" s="33">
        <v>90.107560000000007</v>
      </c>
      <c r="CB5411" s="33">
        <v>87.468029999999999</v>
      </c>
      <c r="CC5411" s="33">
        <v>85.398250000000004</v>
      </c>
      <c r="DC5411" s="9">
        <v>29.857469999999999</v>
      </c>
      <c r="DD5411" s="9">
        <v>0</v>
      </c>
    </row>
    <row r="5412" spans="1:108" x14ac:dyDescent="0.25">
      <c r="A5412" s="9" t="s">
        <v>42</v>
      </c>
      <c r="B5412" s="9" t="s">
        <v>30</v>
      </c>
      <c r="C5412" s="9" t="s">
        <v>5</v>
      </c>
      <c r="D5412" s="9" t="s">
        <v>39</v>
      </c>
      <c r="E5412" s="9" t="s">
        <v>38</v>
      </c>
      <c r="F5412" s="9">
        <v>2019</v>
      </c>
      <c r="G5412" s="9">
        <v>7</v>
      </c>
      <c r="H5412" s="9"/>
      <c r="BF5412" s="33">
        <v>85.813959999999994</v>
      </c>
      <c r="BG5412" s="33">
        <v>84.555229999999995</v>
      </c>
      <c r="BH5412" s="33">
        <v>83.223839999999996</v>
      </c>
      <c r="BI5412" s="33">
        <v>81.87209</v>
      </c>
      <c r="BJ5412" s="33">
        <v>81.511629999999997</v>
      </c>
      <c r="BK5412" s="33">
        <v>80.805229999999995</v>
      </c>
      <c r="BL5412" s="33">
        <v>79.409880000000001</v>
      </c>
      <c r="BM5412" s="33">
        <v>80.75291</v>
      </c>
      <c r="BN5412" s="33">
        <v>83.308139999999995</v>
      </c>
      <c r="BO5412" s="33">
        <v>86.421509999999998</v>
      </c>
      <c r="BP5412" s="33">
        <v>90.12791</v>
      </c>
      <c r="BQ5412" s="33">
        <v>94.191860000000005</v>
      </c>
      <c r="BR5412" s="33">
        <v>97.863370000000003</v>
      </c>
      <c r="BS5412" s="33">
        <v>100.6163</v>
      </c>
      <c r="BT5412" s="33">
        <v>102.8866</v>
      </c>
      <c r="BU5412" s="33">
        <v>104.6395</v>
      </c>
      <c r="BV5412" s="33">
        <v>105.0262</v>
      </c>
      <c r="BW5412" s="33">
        <v>104.875</v>
      </c>
      <c r="BX5412" s="33">
        <v>103.7064</v>
      </c>
      <c r="BY5412" s="33">
        <v>100.875</v>
      </c>
      <c r="BZ5412" s="33">
        <v>96.572680000000005</v>
      </c>
      <c r="CA5412" s="33">
        <v>92.520349999999993</v>
      </c>
      <c r="CB5412" s="33">
        <v>89.093029999999999</v>
      </c>
      <c r="CC5412" s="33">
        <v>87.37209</v>
      </c>
      <c r="DC5412" s="9">
        <v>29.857469999999999</v>
      </c>
      <c r="DD5412" s="9">
        <v>0</v>
      </c>
    </row>
    <row r="5413" spans="1:108" x14ac:dyDescent="0.25">
      <c r="A5413" s="9" t="s">
        <v>42</v>
      </c>
      <c r="B5413" s="9" t="s">
        <v>30</v>
      </c>
      <c r="C5413" s="9" t="s">
        <v>5</v>
      </c>
      <c r="D5413" s="9" t="s">
        <v>39</v>
      </c>
      <c r="E5413" s="9" t="s">
        <v>38</v>
      </c>
      <c r="F5413" s="9">
        <v>2019</v>
      </c>
      <c r="G5413" s="9">
        <v>8</v>
      </c>
      <c r="H5413" s="9"/>
      <c r="BF5413" s="33">
        <v>83.965119999999999</v>
      </c>
      <c r="BG5413" s="33">
        <v>82.822680000000005</v>
      </c>
      <c r="BH5413" s="33">
        <v>81.956400000000002</v>
      </c>
      <c r="BI5413" s="33">
        <v>79.659880000000001</v>
      </c>
      <c r="BJ5413" s="33">
        <v>78.363370000000003</v>
      </c>
      <c r="BK5413" s="33">
        <v>77.316860000000005</v>
      </c>
      <c r="BL5413" s="33">
        <v>76.154070000000004</v>
      </c>
      <c r="BM5413" s="33">
        <v>78.392439999999993</v>
      </c>
      <c r="BN5413" s="33">
        <v>83.683139999999995</v>
      </c>
      <c r="BO5413" s="33">
        <v>86.857560000000007</v>
      </c>
      <c r="BP5413" s="33">
        <v>90.223839999999996</v>
      </c>
      <c r="BQ5413" s="33">
        <v>93.258719999999997</v>
      </c>
      <c r="BR5413" s="33">
        <v>96.125</v>
      </c>
      <c r="BS5413" s="33">
        <v>99.313959999999994</v>
      </c>
      <c r="BT5413" s="33">
        <v>101.70059999999999</v>
      </c>
      <c r="BU5413" s="33">
        <v>103.8372</v>
      </c>
      <c r="BV5413" s="33">
        <v>104.4622</v>
      </c>
      <c r="BW5413" s="33">
        <v>104.53489999999999</v>
      </c>
      <c r="BX5413" s="33">
        <v>102.4738</v>
      </c>
      <c r="BY5413" s="33">
        <v>98.090119999999999</v>
      </c>
      <c r="BZ5413" s="33">
        <v>92.090119999999999</v>
      </c>
      <c r="CA5413" s="33">
        <v>88.200580000000002</v>
      </c>
      <c r="CB5413" s="33">
        <v>85.665700000000001</v>
      </c>
      <c r="CC5413" s="33">
        <v>84.523250000000004</v>
      </c>
      <c r="DC5413" s="9">
        <v>29.857469999999999</v>
      </c>
      <c r="DD5413" s="9">
        <v>0</v>
      </c>
    </row>
    <row r="5414" spans="1:108" x14ac:dyDescent="0.25">
      <c r="A5414" s="9" t="s">
        <v>42</v>
      </c>
      <c r="B5414" s="9" t="s">
        <v>30</v>
      </c>
      <c r="C5414" s="9" t="s">
        <v>5</v>
      </c>
      <c r="D5414" s="9" t="s">
        <v>39</v>
      </c>
      <c r="E5414" s="9" t="s">
        <v>38</v>
      </c>
      <c r="F5414" s="9">
        <v>2019</v>
      </c>
      <c r="G5414" s="9">
        <v>9</v>
      </c>
      <c r="H5414" s="9"/>
      <c r="BF5414" s="33">
        <v>78.456400000000002</v>
      </c>
      <c r="BG5414" s="33">
        <v>76.848839999999996</v>
      </c>
      <c r="BH5414" s="33">
        <v>74.909880000000001</v>
      </c>
      <c r="BI5414" s="33">
        <v>73.863370000000003</v>
      </c>
      <c r="BJ5414" s="33">
        <v>73.299419999999998</v>
      </c>
      <c r="BK5414" s="33">
        <v>72.200580000000002</v>
      </c>
      <c r="BL5414" s="33">
        <v>71.351749999999996</v>
      </c>
      <c r="BM5414" s="33">
        <v>71.331400000000002</v>
      </c>
      <c r="BN5414" s="33">
        <v>74.979650000000007</v>
      </c>
      <c r="BO5414" s="33">
        <v>79.162790000000001</v>
      </c>
      <c r="BP5414" s="33">
        <v>82.712209999999999</v>
      </c>
      <c r="BQ5414" s="33">
        <v>87.043599999999998</v>
      </c>
      <c r="BR5414" s="33">
        <v>90.965119999999999</v>
      </c>
      <c r="BS5414" s="33">
        <v>94.450580000000002</v>
      </c>
      <c r="BT5414" s="33">
        <v>96.970929999999996</v>
      </c>
      <c r="BU5414" s="33">
        <v>98.715119999999999</v>
      </c>
      <c r="BV5414" s="33">
        <v>99.485470000000007</v>
      </c>
      <c r="BW5414" s="33">
        <v>98.566860000000005</v>
      </c>
      <c r="BX5414" s="33">
        <v>96.944770000000005</v>
      </c>
      <c r="BY5414" s="33">
        <v>92.895349999999993</v>
      </c>
      <c r="BZ5414" s="33">
        <v>88.395349999999993</v>
      </c>
      <c r="CA5414" s="33">
        <v>84.476749999999996</v>
      </c>
      <c r="CB5414" s="33">
        <v>81.912790000000001</v>
      </c>
      <c r="CC5414" s="33">
        <v>80.529070000000004</v>
      </c>
      <c r="DC5414" s="9">
        <v>29.857469999999999</v>
      </c>
      <c r="DD5414" s="9">
        <v>0</v>
      </c>
    </row>
    <row r="5415" spans="1:108" x14ac:dyDescent="0.25">
      <c r="A5415" s="9" t="s">
        <v>42</v>
      </c>
      <c r="B5415" s="9" t="s">
        <v>30</v>
      </c>
      <c r="C5415" s="9" t="s">
        <v>5</v>
      </c>
      <c r="D5415" s="9" t="s">
        <v>39</v>
      </c>
      <c r="E5415" s="9" t="s">
        <v>38</v>
      </c>
      <c r="F5415" s="9">
        <v>2019</v>
      </c>
      <c r="G5415" s="9">
        <v>10</v>
      </c>
      <c r="H5415" s="9"/>
      <c r="BF5415" s="33">
        <v>73.756249999999994</v>
      </c>
      <c r="BG5415" s="33">
        <v>72</v>
      </c>
      <c r="BH5415" s="33">
        <v>71.349999999999994</v>
      </c>
      <c r="BI5415" s="33">
        <v>70.381249999999994</v>
      </c>
      <c r="BJ5415" s="33">
        <v>68.768749999999997</v>
      </c>
      <c r="BK5415" s="33">
        <v>67.306250000000006</v>
      </c>
      <c r="BL5415" s="33">
        <v>66.662499999999994</v>
      </c>
      <c r="BM5415" s="33">
        <v>66.456249999999997</v>
      </c>
      <c r="BN5415" s="33">
        <v>70.331249999999997</v>
      </c>
      <c r="BO5415" s="33">
        <v>74.943749999999994</v>
      </c>
      <c r="BP5415" s="33">
        <v>80.181250000000006</v>
      </c>
      <c r="BQ5415" s="33">
        <v>84.65625</v>
      </c>
      <c r="BR5415" s="33">
        <v>88.75</v>
      </c>
      <c r="BS5415" s="33">
        <v>91.6875</v>
      </c>
      <c r="BT5415" s="33">
        <v>94.181250000000006</v>
      </c>
      <c r="BU5415" s="33">
        <v>95.9</v>
      </c>
      <c r="BV5415" s="33">
        <v>96.59375</v>
      </c>
      <c r="BW5415" s="33">
        <v>95.45</v>
      </c>
      <c r="BX5415" s="33">
        <v>92.15</v>
      </c>
      <c r="BY5415" s="33">
        <v>86.737499999999997</v>
      </c>
      <c r="BZ5415" s="33">
        <v>82.293750000000003</v>
      </c>
      <c r="CA5415" s="33">
        <v>79.912499999999994</v>
      </c>
      <c r="CB5415" s="33">
        <v>78.075000000000003</v>
      </c>
      <c r="CC5415" s="33">
        <v>75.287499999999994</v>
      </c>
      <c r="DC5415" s="9">
        <v>29.857469999999999</v>
      </c>
      <c r="DD5415" s="9">
        <v>0</v>
      </c>
    </row>
    <row r="5416" spans="1:108" x14ac:dyDescent="0.25">
      <c r="A5416" s="9" t="s">
        <v>42</v>
      </c>
      <c r="B5416" s="9" t="s">
        <v>30</v>
      </c>
      <c r="C5416" s="9" t="s">
        <v>5</v>
      </c>
      <c r="D5416" s="9" t="s">
        <v>39</v>
      </c>
      <c r="E5416" s="9" t="s">
        <v>38</v>
      </c>
      <c r="F5416" s="9">
        <v>2020</v>
      </c>
      <c r="G5416" s="9">
        <v>5</v>
      </c>
      <c r="H5416" s="9"/>
      <c r="BF5416" s="33">
        <v>79.846590000000006</v>
      </c>
      <c r="BG5416" s="33">
        <v>78.738640000000004</v>
      </c>
      <c r="BH5416" s="33">
        <v>77.272729999999996</v>
      </c>
      <c r="BI5416" s="33">
        <v>75.40625</v>
      </c>
      <c r="BJ5416" s="33">
        <v>73.784090000000006</v>
      </c>
      <c r="BK5416" s="33">
        <v>71.545460000000006</v>
      </c>
      <c r="BL5416" s="33">
        <v>72.213070000000002</v>
      </c>
      <c r="BM5416" s="33">
        <v>75.832390000000004</v>
      </c>
      <c r="BN5416" s="33">
        <v>79.869320000000002</v>
      </c>
      <c r="BO5416" s="33">
        <v>83.372159999999994</v>
      </c>
      <c r="BP5416" s="33">
        <v>86.752840000000006</v>
      </c>
      <c r="BQ5416" s="33">
        <v>90.460229999999996</v>
      </c>
      <c r="BR5416" s="33">
        <v>93.809659999999994</v>
      </c>
      <c r="BS5416" s="33">
        <v>96.150570000000002</v>
      </c>
      <c r="BT5416" s="33">
        <v>97.980109999999996</v>
      </c>
      <c r="BU5416" s="33">
        <v>99.244320000000002</v>
      </c>
      <c r="BV5416" s="33">
        <v>99.460229999999996</v>
      </c>
      <c r="BW5416" s="33">
        <v>98.917609999999996</v>
      </c>
      <c r="BX5416" s="33">
        <v>96.892039999999994</v>
      </c>
      <c r="BY5416" s="33">
        <v>93.008520000000004</v>
      </c>
      <c r="BZ5416" s="33">
        <v>87.926140000000004</v>
      </c>
      <c r="CA5416" s="33">
        <v>84.102270000000004</v>
      </c>
      <c r="CB5416" s="33">
        <v>82.235789999999994</v>
      </c>
      <c r="CC5416" s="33">
        <v>80.017039999999994</v>
      </c>
      <c r="DC5416" s="9">
        <v>29.857469999999999</v>
      </c>
      <c r="DD5416" s="9">
        <v>0</v>
      </c>
    </row>
    <row r="5417" spans="1:108" x14ac:dyDescent="0.25">
      <c r="A5417" s="9" t="s">
        <v>42</v>
      </c>
      <c r="B5417" s="9" t="s">
        <v>30</v>
      </c>
      <c r="C5417" s="9" t="s">
        <v>5</v>
      </c>
      <c r="D5417" s="9" t="s">
        <v>39</v>
      </c>
      <c r="E5417" s="9" t="s">
        <v>38</v>
      </c>
      <c r="F5417" s="9">
        <v>2020</v>
      </c>
      <c r="G5417" s="9">
        <v>6</v>
      </c>
      <c r="H5417" s="9"/>
      <c r="BF5417" s="33">
        <v>79.87209</v>
      </c>
      <c r="BG5417" s="33">
        <v>78.299419999999998</v>
      </c>
      <c r="BH5417" s="33">
        <v>76.386629999999997</v>
      </c>
      <c r="BI5417" s="33">
        <v>74.706400000000002</v>
      </c>
      <c r="BJ5417" s="33">
        <v>73.633719999999997</v>
      </c>
      <c r="BK5417" s="33">
        <v>72.651160000000004</v>
      </c>
      <c r="BL5417" s="33">
        <v>73.808139999999995</v>
      </c>
      <c r="BM5417" s="33">
        <v>77.418599999999998</v>
      </c>
      <c r="BN5417" s="33">
        <v>81.691860000000005</v>
      </c>
      <c r="BO5417" s="33">
        <v>84.180229999999995</v>
      </c>
      <c r="BP5417" s="33">
        <v>87.848839999999996</v>
      </c>
      <c r="BQ5417" s="33">
        <v>91.555229999999995</v>
      </c>
      <c r="BR5417" s="33">
        <v>95.325580000000002</v>
      </c>
      <c r="BS5417" s="33">
        <v>97.674419999999998</v>
      </c>
      <c r="BT5417" s="33">
        <v>100.1773</v>
      </c>
      <c r="BU5417" s="33">
        <v>101.8663</v>
      </c>
      <c r="BV5417" s="33">
        <v>102.43899999999999</v>
      </c>
      <c r="BW5417" s="33">
        <v>102.67149999999999</v>
      </c>
      <c r="BX5417" s="33">
        <v>101.2616</v>
      </c>
      <c r="BY5417" s="33">
        <v>98.593029999999999</v>
      </c>
      <c r="BZ5417" s="33">
        <v>94.436040000000006</v>
      </c>
      <c r="CA5417" s="33">
        <v>90.107560000000007</v>
      </c>
      <c r="CB5417" s="33">
        <v>87.468029999999999</v>
      </c>
      <c r="CC5417" s="33">
        <v>85.398250000000004</v>
      </c>
      <c r="DC5417" s="9">
        <v>29.857469999999999</v>
      </c>
      <c r="DD5417" s="9">
        <v>0</v>
      </c>
    </row>
    <row r="5418" spans="1:108" x14ac:dyDescent="0.25">
      <c r="A5418" s="9" t="s">
        <v>42</v>
      </c>
      <c r="B5418" s="9" t="s">
        <v>30</v>
      </c>
      <c r="C5418" s="9" t="s">
        <v>5</v>
      </c>
      <c r="D5418" s="9" t="s">
        <v>39</v>
      </c>
      <c r="E5418" s="9" t="s">
        <v>38</v>
      </c>
      <c r="F5418" s="9">
        <v>2020</v>
      </c>
      <c r="G5418" s="9">
        <v>7</v>
      </c>
      <c r="H5418" s="9"/>
      <c r="BF5418" s="33">
        <v>85.813959999999994</v>
      </c>
      <c r="BG5418" s="33">
        <v>84.555229999999995</v>
      </c>
      <c r="BH5418" s="33">
        <v>83.223839999999996</v>
      </c>
      <c r="BI5418" s="33">
        <v>81.87209</v>
      </c>
      <c r="BJ5418" s="33">
        <v>81.511629999999997</v>
      </c>
      <c r="BK5418" s="33">
        <v>80.805229999999995</v>
      </c>
      <c r="BL5418" s="33">
        <v>79.409880000000001</v>
      </c>
      <c r="BM5418" s="33">
        <v>80.75291</v>
      </c>
      <c r="BN5418" s="33">
        <v>83.308139999999995</v>
      </c>
      <c r="BO5418" s="33">
        <v>86.421509999999998</v>
      </c>
      <c r="BP5418" s="33">
        <v>90.12791</v>
      </c>
      <c r="BQ5418" s="33">
        <v>94.191860000000005</v>
      </c>
      <c r="BR5418" s="33">
        <v>97.863370000000003</v>
      </c>
      <c r="BS5418" s="33">
        <v>100.6163</v>
      </c>
      <c r="BT5418" s="33">
        <v>102.8866</v>
      </c>
      <c r="BU5418" s="33">
        <v>104.6395</v>
      </c>
      <c r="BV5418" s="33">
        <v>105.0262</v>
      </c>
      <c r="BW5418" s="33">
        <v>104.875</v>
      </c>
      <c r="BX5418" s="33">
        <v>103.7064</v>
      </c>
      <c r="BY5418" s="33">
        <v>100.875</v>
      </c>
      <c r="BZ5418" s="33">
        <v>96.572680000000005</v>
      </c>
      <c r="CA5418" s="33">
        <v>92.520349999999993</v>
      </c>
      <c r="CB5418" s="33">
        <v>89.093029999999999</v>
      </c>
      <c r="CC5418" s="33">
        <v>87.37209</v>
      </c>
      <c r="DC5418" s="9">
        <v>29.857469999999999</v>
      </c>
      <c r="DD5418" s="9">
        <v>0</v>
      </c>
    </row>
    <row r="5419" spans="1:108" x14ac:dyDescent="0.25">
      <c r="A5419" s="9" t="s">
        <v>42</v>
      </c>
      <c r="B5419" s="9" t="s">
        <v>30</v>
      </c>
      <c r="C5419" s="9" t="s">
        <v>5</v>
      </c>
      <c r="D5419" s="9" t="s">
        <v>39</v>
      </c>
      <c r="E5419" s="9" t="s">
        <v>38</v>
      </c>
      <c r="F5419" s="9">
        <v>2020</v>
      </c>
      <c r="G5419" s="9">
        <v>8</v>
      </c>
      <c r="H5419" s="9"/>
      <c r="BF5419" s="33">
        <v>83.965119999999999</v>
      </c>
      <c r="BG5419" s="33">
        <v>82.822680000000005</v>
      </c>
      <c r="BH5419" s="33">
        <v>81.956400000000002</v>
      </c>
      <c r="BI5419" s="33">
        <v>79.659880000000001</v>
      </c>
      <c r="BJ5419" s="33">
        <v>78.363370000000003</v>
      </c>
      <c r="BK5419" s="33">
        <v>77.316860000000005</v>
      </c>
      <c r="BL5419" s="33">
        <v>76.154070000000004</v>
      </c>
      <c r="BM5419" s="33">
        <v>78.392439999999993</v>
      </c>
      <c r="BN5419" s="33">
        <v>83.683139999999995</v>
      </c>
      <c r="BO5419" s="33">
        <v>86.857560000000007</v>
      </c>
      <c r="BP5419" s="33">
        <v>90.223839999999996</v>
      </c>
      <c r="BQ5419" s="33">
        <v>93.258719999999997</v>
      </c>
      <c r="BR5419" s="33">
        <v>96.125</v>
      </c>
      <c r="BS5419" s="33">
        <v>99.313959999999994</v>
      </c>
      <c r="BT5419" s="33">
        <v>101.70059999999999</v>
      </c>
      <c r="BU5419" s="33">
        <v>103.8372</v>
      </c>
      <c r="BV5419" s="33">
        <v>104.4622</v>
      </c>
      <c r="BW5419" s="33">
        <v>104.53489999999999</v>
      </c>
      <c r="BX5419" s="33">
        <v>102.4738</v>
      </c>
      <c r="BY5419" s="33">
        <v>98.090119999999999</v>
      </c>
      <c r="BZ5419" s="33">
        <v>92.090119999999999</v>
      </c>
      <c r="CA5419" s="33">
        <v>88.200580000000002</v>
      </c>
      <c r="CB5419" s="33">
        <v>85.665700000000001</v>
      </c>
      <c r="CC5419" s="33">
        <v>84.523250000000004</v>
      </c>
      <c r="DC5419" s="9">
        <v>29.857469999999999</v>
      </c>
      <c r="DD5419" s="9">
        <v>0</v>
      </c>
    </row>
    <row r="5420" spans="1:108" x14ac:dyDescent="0.25">
      <c r="A5420" s="9" t="s">
        <v>42</v>
      </c>
      <c r="B5420" s="9" t="s">
        <v>30</v>
      </c>
      <c r="C5420" s="9" t="s">
        <v>5</v>
      </c>
      <c r="D5420" s="9" t="s">
        <v>39</v>
      </c>
      <c r="E5420" s="9" t="s">
        <v>38</v>
      </c>
      <c r="F5420" s="9">
        <v>2020</v>
      </c>
      <c r="G5420" s="9">
        <v>9</v>
      </c>
      <c r="H5420" s="9"/>
      <c r="BF5420" s="33">
        <v>78.456400000000002</v>
      </c>
      <c r="BG5420" s="33">
        <v>76.848839999999996</v>
      </c>
      <c r="BH5420" s="33">
        <v>74.909880000000001</v>
      </c>
      <c r="BI5420" s="33">
        <v>73.863370000000003</v>
      </c>
      <c r="BJ5420" s="33">
        <v>73.299419999999998</v>
      </c>
      <c r="BK5420" s="33">
        <v>72.200580000000002</v>
      </c>
      <c r="BL5420" s="33">
        <v>71.351749999999996</v>
      </c>
      <c r="BM5420" s="33">
        <v>71.331400000000002</v>
      </c>
      <c r="BN5420" s="33">
        <v>74.979650000000007</v>
      </c>
      <c r="BO5420" s="33">
        <v>79.162790000000001</v>
      </c>
      <c r="BP5420" s="33">
        <v>82.712209999999999</v>
      </c>
      <c r="BQ5420" s="33">
        <v>87.043599999999998</v>
      </c>
      <c r="BR5420" s="33">
        <v>90.965119999999999</v>
      </c>
      <c r="BS5420" s="33">
        <v>94.450580000000002</v>
      </c>
      <c r="BT5420" s="33">
        <v>96.970929999999996</v>
      </c>
      <c r="BU5420" s="33">
        <v>98.715119999999999</v>
      </c>
      <c r="BV5420" s="33">
        <v>99.485470000000007</v>
      </c>
      <c r="BW5420" s="33">
        <v>98.566860000000005</v>
      </c>
      <c r="BX5420" s="33">
        <v>96.944770000000005</v>
      </c>
      <c r="BY5420" s="33">
        <v>92.895349999999993</v>
      </c>
      <c r="BZ5420" s="33">
        <v>88.395349999999993</v>
      </c>
      <c r="CA5420" s="33">
        <v>84.476749999999996</v>
      </c>
      <c r="CB5420" s="33">
        <v>81.912790000000001</v>
      </c>
      <c r="CC5420" s="33">
        <v>80.529070000000004</v>
      </c>
      <c r="DC5420" s="9">
        <v>29.857469999999999</v>
      </c>
      <c r="DD5420" s="9">
        <v>0</v>
      </c>
    </row>
    <row r="5421" spans="1:108" x14ac:dyDescent="0.25">
      <c r="A5421" s="9" t="s">
        <v>42</v>
      </c>
      <c r="B5421" s="9" t="s">
        <v>30</v>
      </c>
      <c r="C5421" s="9" t="s">
        <v>5</v>
      </c>
      <c r="D5421" s="9" t="s">
        <v>39</v>
      </c>
      <c r="E5421" s="9" t="s">
        <v>38</v>
      </c>
      <c r="F5421" s="9">
        <v>2020</v>
      </c>
      <c r="G5421" s="9">
        <v>10</v>
      </c>
      <c r="H5421" s="9"/>
      <c r="BF5421" s="33">
        <v>73.756249999999994</v>
      </c>
      <c r="BG5421" s="33">
        <v>72</v>
      </c>
      <c r="BH5421" s="33">
        <v>71.349999999999994</v>
      </c>
      <c r="BI5421" s="33">
        <v>70.381249999999994</v>
      </c>
      <c r="BJ5421" s="33">
        <v>68.768749999999997</v>
      </c>
      <c r="BK5421" s="33">
        <v>67.306250000000006</v>
      </c>
      <c r="BL5421" s="33">
        <v>66.662499999999994</v>
      </c>
      <c r="BM5421" s="33">
        <v>66.456249999999997</v>
      </c>
      <c r="BN5421" s="33">
        <v>70.331249999999997</v>
      </c>
      <c r="BO5421" s="33">
        <v>74.943749999999994</v>
      </c>
      <c r="BP5421" s="33">
        <v>80.181250000000006</v>
      </c>
      <c r="BQ5421" s="33">
        <v>84.65625</v>
      </c>
      <c r="BR5421" s="33">
        <v>88.75</v>
      </c>
      <c r="BS5421" s="33">
        <v>91.6875</v>
      </c>
      <c r="BT5421" s="33">
        <v>94.181250000000006</v>
      </c>
      <c r="BU5421" s="33">
        <v>95.9</v>
      </c>
      <c r="BV5421" s="33">
        <v>96.59375</v>
      </c>
      <c r="BW5421" s="33">
        <v>95.45</v>
      </c>
      <c r="BX5421" s="33">
        <v>92.15</v>
      </c>
      <c r="BY5421" s="33">
        <v>86.737499999999997</v>
      </c>
      <c r="BZ5421" s="33">
        <v>82.293750000000003</v>
      </c>
      <c r="CA5421" s="33">
        <v>79.912499999999994</v>
      </c>
      <c r="CB5421" s="33">
        <v>78.075000000000003</v>
      </c>
      <c r="CC5421" s="33">
        <v>75.287499999999994</v>
      </c>
      <c r="DC5421" s="9">
        <v>29.857469999999999</v>
      </c>
      <c r="DD5421" s="9">
        <v>0</v>
      </c>
    </row>
    <row r="5422" spans="1:108" x14ac:dyDescent="0.25">
      <c r="A5422" s="9" t="s">
        <v>42</v>
      </c>
      <c r="B5422" s="9" t="s">
        <v>30</v>
      </c>
      <c r="C5422" s="9" t="s">
        <v>5</v>
      </c>
      <c r="D5422" s="9" t="s">
        <v>39</v>
      </c>
      <c r="E5422" s="9" t="s">
        <v>38</v>
      </c>
      <c r="F5422" s="9">
        <v>2021</v>
      </c>
      <c r="G5422" s="9">
        <v>5</v>
      </c>
      <c r="H5422" s="9"/>
      <c r="BF5422" s="33">
        <v>79.846590000000006</v>
      </c>
      <c r="BG5422" s="33">
        <v>78.738640000000004</v>
      </c>
      <c r="BH5422" s="33">
        <v>77.272729999999996</v>
      </c>
      <c r="BI5422" s="33">
        <v>75.40625</v>
      </c>
      <c r="BJ5422" s="33">
        <v>73.784090000000006</v>
      </c>
      <c r="BK5422" s="33">
        <v>71.545460000000006</v>
      </c>
      <c r="BL5422" s="33">
        <v>72.213070000000002</v>
      </c>
      <c r="BM5422" s="33">
        <v>75.832390000000004</v>
      </c>
      <c r="BN5422" s="33">
        <v>79.869320000000002</v>
      </c>
      <c r="BO5422" s="33">
        <v>83.372159999999994</v>
      </c>
      <c r="BP5422" s="33">
        <v>86.752840000000006</v>
      </c>
      <c r="BQ5422" s="33">
        <v>90.460229999999996</v>
      </c>
      <c r="BR5422" s="33">
        <v>93.809659999999994</v>
      </c>
      <c r="BS5422" s="33">
        <v>96.150570000000002</v>
      </c>
      <c r="BT5422" s="33">
        <v>97.980109999999996</v>
      </c>
      <c r="BU5422" s="33">
        <v>99.244320000000002</v>
      </c>
      <c r="BV5422" s="33">
        <v>99.460229999999996</v>
      </c>
      <c r="BW5422" s="33">
        <v>98.917609999999996</v>
      </c>
      <c r="BX5422" s="33">
        <v>96.892039999999994</v>
      </c>
      <c r="BY5422" s="33">
        <v>93.008520000000004</v>
      </c>
      <c r="BZ5422" s="33">
        <v>87.926140000000004</v>
      </c>
      <c r="CA5422" s="33">
        <v>84.102270000000004</v>
      </c>
      <c r="CB5422" s="33">
        <v>82.235789999999994</v>
      </c>
      <c r="CC5422" s="33">
        <v>80.017039999999994</v>
      </c>
      <c r="DC5422" s="9">
        <v>29.857469999999999</v>
      </c>
      <c r="DD5422" s="9">
        <v>0</v>
      </c>
    </row>
    <row r="5423" spans="1:108" x14ac:dyDescent="0.25">
      <c r="A5423" s="9" t="s">
        <v>42</v>
      </c>
      <c r="B5423" s="9" t="s">
        <v>30</v>
      </c>
      <c r="C5423" s="9" t="s">
        <v>5</v>
      </c>
      <c r="D5423" s="9" t="s">
        <v>39</v>
      </c>
      <c r="E5423" s="9" t="s">
        <v>38</v>
      </c>
      <c r="F5423" s="9">
        <v>2021</v>
      </c>
      <c r="G5423" s="9">
        <v>6</v>
      </c>
      <c r="H5423" s="9"/>
      <c r="BF5423" s="33">
        <v>79.87209</v>
      </c>
      <c r="BG5423" s="33">
        <v>78.299419999999998</v>
      </c>
      <c r="BH5423" s="33">
        <v>76.386629999999997</v>
      </c>
      <c r="BI5423" s="33">
        <v>74.706400000000002</v>
      </c>
      <c r="BJ5423" s="33">
        <v>73.633719999999997</v>
      </c>
      <c r="BK5423" s="33">
        <v>72.651160000000004</v>
      </c>
      <c r="BL5423" s="33">
        <v>73.808139999999995</v>
      </c>
      <c r="BM5423" s="33">
        <v>77.418599999999998</v>
      </c>
      <c r="BN5423" s="33">
        <v>81.691860000000005</v>
      </c>
      <c r="BO5423" s="33">
        <v>84.180229999999995</v>
      </c>
      <c r="BP5423" s="33">
        <v>87.848839999999996</v>
      </c>
      <c r="BQ5423" s="33">
        <v>91.555229999999995</v>
      </c>
      <c r="BR5423" s="33">
        <v>95.325580000000002</v>
      </c>
      <c r="BS5423" s="33">
        <v>97.674419999999998</v>
      </c>
      <c r="BT5423" s="33">
        <v>100.1773</v>
      </c>
      <c r="BU5423" s="33">
        <v>101.8663</v>
      </c>
      <c r="BV5423" s="33">
        <v>102.43899999999999</v>
      </c>
      <c r="BW5423" s="33">
        <v>102.67149999999999</v>
      </c>
      <c r="BX5423" s="33">
        <v>101.2616</v>
      </c>
      <c r="BY5423" s="33">
        <v>98.593029999999999</v>
      </c>
      <c r="BZ5423" s="33">
        <v>94.436040000000006</v>
      </c>
      <c r="CA5423" s="33">
        <v>90.107560000000007</v>
      </c>
      <c r="CB5423" s="33">
        <v>87.468029999999999</v>
      </c>
      <c r="CC5423" s="33">
        <v>85.398250000000004</v>
      </c>
      <c r="DC5423" s="9">
        <v>29.857469999999999</v>
      </c>
      <c r="DD5423" s="9">
        <v>0</v>
      </c>
    </row>
    <row r="5424" spans="1:108" x14ac:dyDescent="0.25">
      <c r="A5424" s="9" t="s">
        <v>42</v>
      </c>
      <c r="B5424" s="9" t="s">
        <v>30</v>
      </c>
      <c r="C5424" s="9" t="s">
        <v>5</v>
      </c>
      <c r="D5424" s="9" t="s">
        <v>39</v>
      </c>
      <c r="E5424" s="9" t="s">
        <v>38</v>
      </c>
      <c r="F5424" s="9">
        <v>2021</v>
      </c>
      <c r="G5424" s="9">
        <v>7</v>
      </c>
      <c r="H5424" s="9"/>
      <c r="BF5424" s="33">
        <v>85.813959999999994</v>
      </c>
      <c r="BG5424" s="33">
        <v>84.555229999999995</v>
      </c>
      <c r="BH5424" s="33">
        <v>83.223839999999996</v>
      </c>
      <c r="BI5424" s="33">
        <v>81.87209</v>
      </c>
      <c r="BJ5424" s="33">
        <v>81.511629999999997</v>
      </c>
      <c r="BK5424" s="33">
        <v>80.805229999999995</v>
      </c>
      <c r="BL5424" s="33">
        <v>79.409880000000001</v>
      </c>
      <c r="BM5424" s="33">
        <v>80.75291</v>
      </c>
      <c r="BN5424" s="33">
        <v>83.308139999999995</v>
      </c>
      <c r="BO5424" s="33">
        <v>86.421509999999998</v>
      </c>
      <c r="BP5424" s="33">
        <v>90.12791</v>
      </c>
      <c r="BQ5424" s="33">
        <v>94.191860000000005</v>
      </c>
      <c r="BR5424" s="33">
        <v>97.863370000000003</v>
      </c>
      <c r="BS5424" s="33">
        <v>100.6163</v>
      </c>
      <c r="BT5424" s="33">
        <v>102.8866</v>
      </c>
      <c r="BU5424" s="33">
        <v>104.6395</v>
      </c>
      <c r="BV5424" s="33">
        <v>105.0262</v>
      </c>
      <c r="BW5424" s="33">
        <v>104.875</v>
      </c>
      <c r="BX5424" s="33">
        <v>103.7064</v>
      </c>
      <c r="BY5424" s="33">
        <v>100.875</v>
      </c>
      <c r="BZ5424" s="33">
        <v>96.572680000000005</v>
      </c>
      <c r="CA5424" s="33">
        <v>92.520349999999993</v>
      </c>
      <c r="CB5424" s="33">
        <v>89.093029999999999</v>
      </c>
      <c r="CC5424" s="33">
        <v>87.37209</v>
      </c>
      <c r="DC5424" s="9">
        <v>29.857469999999999</v>
      </c>
      <c r="DD5424" s="9">
        <v>0</v>
      </c>
    </row>
    <row r="5425" spans="1:108" x14ac:dyDescent="0.25">
      <c r="A5425" s="9" t="s">
        <v>42</v>
      </c>
      <c r="B5425" s="9" t="s">
        <v>30</v>
      </c>
      <c r="C5425" s="9" t="s">
        <v>5</v>
      </c>
      <c r="D5425" s="9" t="s">
        <v>39</v>
      </c>
      <c r="E5425" s="9" t="s">
        <v>38</v>
      </c>
      <c r="F5425" s="9">
        <v>2021</v>
      </c>
      <c r="G5425" s="9">
        <v>8</v>
      </c>
      <c r="H5425" s="9"/>
      <c r="BF5425" s="33">
        <v>83.965119999999999</v>
      </c>
      <c r="BG5425" s="33">
        <v>82.822680000000005</v>
      </c>
      <c r="BH5425" s="33">
        <v>81.956400000000002</v>
      </c>
      <c r="BI5425" s="33">
        <v>79.659880000000001</v>
      </c>
      <c r="BJ5425" s="33">
        <v>78.363370000000003</v>
      </c>
      <c r="BK5425" s="33">
        <v>77.316860000000005</v>
      </c>
      <c r="BL5425" s="33">
        <v>76.154070000000004</v>
      </c>
      <c r="BM5425" s="33">
        <v>78.392439999999993</v>
      </c>
      <c r="BN5425" s="33">
        <v>83.683139999999995</v>
      </c>
      <c r="BO5425" s="33">
        <v>86.857560000000007</v>
      </c>
      <c r="BP5425" s="33">
        <v>90.223839999999996</v>
      </c>
      <c r="BQ5425" s="33">
        <v>93.258719999999997</v>
      </c>
      <c r="BR5425" s="33">
        <v>96.125</v>
      </c>
      <c r="BS5425" s="33">
        <v>99.313959999999994</v>
      </c>
      <c r="BT5425" s="33">
        <v>101.70059999999999</v>
      </c>
      <c r="BU5425" s="33">
        <v>103.8372</v>
      </c>
      <c r="BV5425" s="33">
        <v>104.4622</v>
      </c>
      <c r="BW5425" s="33">
        <v>104.53489999999999</v>
      </c>
      <c r="BX5425" s="33">
        <v>102.4738</v>
      </c>
      <c r="BY5425" s="33">
        <v>98.090119999999999</v>
      </c>
      <c r="BZ5425" s="33">
        <v>92.090119999999999</v>
      </c>
      <c r="CA5425" s="33">
        <v>88.200580000000002</v>
      </c>
      <c r="CB5425" s="33">
        <v>85.665700000000001</v>
      </c>
      <c r="CC5425" s="33">
        <v>84.523250000000004</v>
      </c>
      <c r="DC5425" s="9">
        <v>29.857469999999999</v>
      </c>
      <c r="DD5425" s="9">
        <v>0</v>
      </c>
    </row>
    <row r="5426" spans="1:108" x14ac:dyDescent="0.25">
      <c r="A5426" s="9" t="s">
        <v>42</v>
      </c>
      <c r="B5426" s="9" t="s">
        <v>30</v>
      </c>
      <c r="C5426" s="9" t="s">
        <v>5</v>
      </c>
      <c r="D5426" s="9" t="s">
        <v>39</v>
      </c>
      <c r="E5426" s="9" t="s">
        <v>38</v>
      </c>
      <c r="F5426" s="9">
        <v>2021</v>
      </c>
      <c r="G5426" s="9">
        <v>9</v>
      </c>
      <c r="H5426" s="9"/>
      <c r="BF5426" s="33">
        <v>78.456400000000002</v>
      </c>
      <c r="BG5426" s="33">
        <v>76.848839999999996</v>
      </c>
      <c r="BH5426" s="33">
        <v>74.909880000000001</v>
      </c>
      <c r="BI5426" s="33">
        <v>73.863370000000003</v>
      </c>
      <c r="BJ5426" s="33">
        <v>73.299419999999998</v>
      </c>
      <c r="BK5426" s="33">
        <v>72.200580000000002</v>
      </c>
      <c r="BL5426" s="33">
        <v>71.351749999999996</v>
      </c>
      <c r="BM5426" s="33">
        <v>71.331400000000002</v>
      </c>
      <c r="BN5426" s="33">
        <v>74.979650000000007</v>
      </c>
      <c r="BO5426" s="33">
        <v>79.162790000000001</v>
      </c>
      <c r="BP5426" s="33">
        <v>82.712209999999999</v>
      </c>
      <c r="BQ5426" s="33">
        <v>87.043599999999998</v>
      </c>
      <c r="BR5426" s="33">
        <v>90.965119999999999</v>
      </c>
      <c r="BS5426" s="33">
        <v>94.450580000000002</v>
      </c>
      <c r="BT5426" s="33">
        <v>96.970929999999996</v>
      </c>
      <c r="BU5426" s="33">
        <v>98.715119999999999</v>
      </c>
      <c r="BV5426" s="33">
        <v>99.485470000000007</v>
      </c>
      <c r="BW5426" s="33">
        <v>98.566860000000005</v>
      </c>
      <c r="BX5426" s="33">
        <v>96.944770000000005</v>
      </c>
      <c r="BY5426" s="33">
        <v>92.895349999999993</v>
      </c>
      <c r="BZ5426" s="33">
        <v>88.395349999999993</v>
      </c>
      <c r="CA5426" s="33">
        <v>84.476749999999996</v>
      </c>
      <c r="CB5426" s="33">
        <v>81.912790000000001</v>
      </c>
      <c r="CC5426" s="33">
        <v>80.529070000000004</v>
      </c>
      <c r="DC5426" s="9">
        <v>29.857469999999999</v>
      </c>
      <c r="DD5426" s="9">
        <v>0</v>
      </c>
    </row>
    <row r="5427" spans="1:108" x14ac:dyDescent="0.25">
      <c r="A5427" s="9" t="s">
        <v>42</v>
      </c>
      <c r="B5427" s="9" t="s">
        <v>30</v>
      </c>
      <c r="C5427" s="9" t="s">
        <v>5</v>
      </c>
      <c r="D5427" s="9" t="s">
        <v>39</v>
      </c>
      <c r="E5427" s="9" t="s">
        <v>38</v>
      </c>
      <c r="F5427" s="9">
        <v>2021</v>
      </c>
      <c r="G5427" s="9">
        <v>10</v>
      </c>
      <c r="H5427" s="9"/>
      <c r="BF5427" s="33">
        <v>73.756249999999994</v>
      </c>
      <c r="BG5427" s="33">
        <v>72</v>
      </c>
      <c r="BH5427" s="33">
        <v>71.349999999999994</v>
      </c>
      <c r="BI5427" s="33">
        <v>70.381249999999994</v>
      </c>
      <c r="BJ5427" s="33">
        <v>68.768749999999997</v>
      </c>
      <c r="BK5427" s="33">
        <v>67.306250000000006</v>
      </c>
      <c r="BL5427" s="33">
        <v>66.662499999999994</v>
      </c>
      <c r="BM5427" s="33">
        <v>66.456249999999997</v>
      </c>
      <c r="BN5427" s="33">
        <v>70.331249999999997</v>
      </c>
      <c r="BO5427" s="33">
        <v>74.943749999999994</v>
      </c>
      <c r="BP5427" s="33">
        <v>80.181250000000006</v>
      </c>
      <c r="BQ5427" s="33">
        <v>84.65625</v>
      </c>
      <c r="BR5427" s="33">
        <v>88.75</v>
      </c>
      <c r="BS5427" s="33">
        <v>91.6875</v>
      </c>
      <c r="BT5427" s="33">
        <v>94.181250000000006</v>
      </c>
      <c r="BU5427" s="33">
        <v>95.9</v>
      </c>
      <c r="BV5427" s="33">
        <v>96.59375</v>
      </c>
      <c r="BW5427" s="33">
        <v>95.45</v>
      </c>
      <c r="BX5427" s="33">
        <v>92.15</v>
      </c>
      <c r="BY5427" s="33">
        <v>86.737499999999997</v>
      </c>
      <c r="BZ5427" s="33">
        <v>82.293750000000003</v>
      </c>
      <c r="CA5427" s="33">
        <v>79.912499999999994</v>
      </c>
      <c r="CB5427" s="33">
        <v>78.075000000000003</v>
      </c>
      <c r="CC5427" s="33">
        <v>75.287499999999994</v>
      </c>
      <c r="DC5427" s="9">
        <v>29.857469999999999</v>
      </c>
      <c r="DD5427" s="9">
        <v>0</v>
      </c>
    </row>
    <row r="5428" spans="1:108" x14ac:dyDescent="0.25">
      <c r="A5428" s="9" t="s">
        <v>42</v>
      </c>
      <c r="B5428" s="9" t="s">
        <v>30</v>
      </c>
      <c r="C5428" s="9" t="s">
        <v>5</v>
      </c>
      <c r="D5428" s="9" t="s">
        <v>39</v>
      </c>
      <c r="E5428" s="9" t="s">
        <v>38</v>
      </c>
      <c r="F5428" s="9">
        <v>2022</v>
      </c>
      <c r="G5428" s="9">
        <v>5</v>
      </c>
      <c r="H5428" s="9"/>
      <c r="BF5428" s="33">
        <v>79.846590000000006</v>
      </c>
      <c r="BG5428" s="33">
        <v>78.738640000000004</v>
      </c>
      <c r="BH5428" s="33">
        <v>77.272729999999996</v>
      </c>
      <c r="BI5428" s="33">
        <v>75.40625</v>
      </c>
      <c r="BJ5428" s="33">
        <v>73.784090000000006</v>
      </c>
      <c r="BK5428" s="33">
        <v>71.545460000000006</v>
      </c>
      <c r="BL5428" s="33">
        <v>72.213070000000002</v>
      </c>
      <c r="BM5428" s="33">
        <v>75.832390000000004</v>
      </c>
      <c r="BN5428" s="33">
        <v>79.869320000000002</v>
      </c>
      <c r="BO5428" s="33">
        <v>83.372159999999994</v>
      </c>
      <c r="BP5428" s="33">
        <v>86.752840000000006</v>
      </c>
      <c r="BQ5428" s="33">
        <v>90.460229999999996</v>
      </c>
      <c r="BR5428" s="33">
        <v>93.809659999999994</v>
      </c>
      <c r="BS5428" s="33">
        <v>96.150570000000002</v>
      </c>
      <c r="BT5428" s="33">
        <v>97.980109999999996</v>
      </c>
      <c r="BU5428" s="33">
        <v>99.244320000000002</v>
      </c>
      <c r="BV5428" s="33">
        <v>99.460229999999996</v>
      </c>
      <c r="BW5428" s="33">
        <v>98.917609999999996</v>
      </c>
      <c r="BX5428" s="33">
        <v>96.892039999999994</v>
      </c>
      <c r="BY5428" s="33">
        <v>93.008520000000004</v>
      </c>
      <c r="BZ5428" s="33">
        <v>87.926140000000004</v>
      </c>
      <c r="CA5428" s="33">
        <v>84.102270000000004</v>
      </c>
      <c r="CB5428" s="33">
        <v>82.235789999999994</v>
      </c>
      <c r="CC5428" s="33">
        <v>80.017039999999994</v>
      </c>
      <c r="DC5428" s="9">
        <v>29.857469999999999</v>
      </c>
      <c r="DD5428" s="9">
        <v>0</v>
      </c>
    </row>
    <row r="5429" spans="1:108" x14ac:dyDescent="0.25">
      <c r="A5429" s="9" t="s">
        <v>42</v>
      </c>
      <c r="B5429" s="9" t="s">
        <v>30</v>
      </c>
      <c r="C5429" s="9" t="s">
        <v>5</v>
      </c>
      <c r="D5429" s="9" t="s">
        <v>39</v>
      </c>
      <c r="E5429" s="9" t="s">
        <v>38</v>
      </c>
      <c r="F5429" s="9">
        <v>2022</v>
      </c>
      <c r="G5429" s="9">
        <v>6</v>
      </c>
      <c r="H5429" s="9"/>
      <c r="BF5429" s="33">
        <v>79.87209</v>
      </c>
      <c r="BG5429" s="33">
        <v>78.299419999999998</v>
      </c>
      <c r="BH5429" s="33">
        <v>76.386629999999997</v>
      </c>
      <c r="BI5429" s="33">
        <v>74.706400000000002</v>
      </c>
      <c r="BJ5429" s="33">
        <v>73.633719999999997</v>
      </c>
      <c r="BK5429" s="33">
        <v>72.651160000000004</v>
      </c>
      <c r="BL5429" s="33">
        <v>73.808139999999995</v>
      </c>
      <c r="BM5429" s="33">
        <v>77.418599999999998</v>
      </c>
      <c r="BN5429" s="33">
        <v>81.691860000000005</v>
      </c>
      <c r="BO5429" s="33">
        <v>84.180229999999995</v>
      </c>
      <c r="BP5429" s="33">
        <v>87.848839999999996</v>
      </c>
      <c r="BQ5429" s="33">
        <v>91.555229999999995</v>
      </c>
      <c r="BR5429" s="33">
        <v>95.325580000000002</v>
      </c>
      <c r="BS5429" s="33">
        <v>97.674419999999998</v>
      </c>
      <c r="BT5429" s="33">
        <v>100.1773</v>
      </c>
      <c r="BU5429" s="33">
        <v>101.8663</v>
      </c>
      <c r="BV5429" s="33">
        <v>102.43899999999999</v>
      </c>
      <c r="BW5429" s="33">
        <v>102.67149999999999</v>
      </c>
      <c r="BX5429" s="33">
        <v>101.2616</v>
      </c>
      <c r="BY5429" s="33">
        <v>98.593029999999999</v>
      </c>
      <c r="BZ5429" s="33">
        <v>94.436040000000006</v>
      </c>
      <c r="CA5429" s="33">
        <v>90.107560000000007</v>
      </c>
      <c r="CB5429" s="33">
        <v>87.468029999999999</v>
      </c>
      <c r="CC5429" s="33">
        <v>85.398250000000004</v>
      </c>
      <c r="DC5429" s="9">
        <v>29.857469999999999</v>
      </c>
      <c r="DD5429" s="9">
        <v>0</v>
      </c>
    </row>
    <row r="5430" spans="1:108" x14ac:dyDescent="0.25">
      <c r="A5430" s="9" t="s">
        <v>42</v>
      </c>
      <c r="B5430" s="9" t="s">
        <v>30</v>
      </c>
      <c r="C5430" s="9" t="s">
        <v>5</v>
      </c>
      <c r="D5430" s="9" t="s">
        <v>39</v>
      </c>
      <c r="E5430" s="9" t="s">
        <v>38</v>
      </c>
      <c r="F5430" s="9">
        <v>2022</v>
      </c>
      <c r="G5430" s="9">
        <v>7</v>
      </c>
      <c r="H5430" s="9"/>
      <c r="BF5430" s="33">
        <v>85.813959999999994</v>
      </c>
      <c r="BG5430" s="33">
        <v>84.555229999999995</v>
      </c>
      <c r="BH5430" s="33">
        <v>83.223839999999996</v>
      </c>
      <c r="BI5430" s="33">
        <v>81.87209</v>
      </c>
      <c r="BJ5430" s="33">
        <v>81.511629999999997</v>
      </c>
      <c r="BK5430" s="33">
        <v>80.805229999999995</v>
      </c>
      <c r="BL5430" s="33">
        <v>79.409880000000001</v>
      </c>
      <c r="BM5430" s="33">
        <v>80.75291</v>
      </c>
      <c r="BN5430" s="33">
        <v>83.308139999999995</v>
      </c>
      <c r="BO5430" s="33">
        <v>86.421509999999998</v>
      </c>
      <c r="BP5430" s="33">
        <v>90.12791</v>
      </c>
      <c r="BQ5430" s="33">
        <v>94.191860000000005</v>
      </c>
      <c r="BR5430" s="33">
        <v>97.863370000000003</v>
      </c>
      <c r="BS5430" s="33">
        <v>100.6163</v>
      </c>
      <c r="BT5430" s="33">
        <v>102.8866</v>
      </c>
      <c r="BU5430" s="33">
        <v>104.6395</v>
      </c>
      <c r="BV5430" s="33">
        <v>105.0262</v>
      </c>
      <c r="BW5430" s="33">
        <v>104.875</v>
      </c>
      <c r="BX5430" s="33">
        <v>103.7064</v>
      </c>
      <c r="BY5430" s="33">
        <v>100.875</v>
      </c>
      <c r="BZ5430" s="33">
        <v>96.572680000000005</v>
      </c>
      <c r="CA5430" s="33">
        <v>92.520349999999993</v>
      </c>
      <c r="CB5430" s="33">
        <v>89.093029999999999</v>
      </c>
      <c r="CC5430" s="33">
        <v>87.37209</v>
      </c>
      <c r="DC5430" s="9">
        <v>29.857469999999999</v>
      </c>
      <c r="DD5430" s="9">
        <v>0</v>
      </c>
    </row>
    <row r="5431" spans="1:108" x14ac:dyDescent="0.25">
      <c r="A5431" s="9" t="s">
        <v>42</v>
      </c>
      <c r="B5431" s="9" t="s">
        <v>30</v>
      </c>
      <c r="C5431" s="9" t="s">
        <v>5</v>
      </c>
      <c r="D5431" s="9" t="s">
        <v>39</v>
      </c>
      <c r="E5431" s="9" t="s">
        <v>38</v>
      </c>
      <c r="F5431" s="9">
        <v>2022</v>
      </c>
      <c r="G5431" s="9">
        <v>8</v>
      </c>
      <c r="H5431" s="9"/>
      <c r="BF5431" s="33">
        <v>83.965119999999999</v>
      </c>
      <c r="BG5431" s="33">
        <v>82.822680000000005</v>
      </c>
      <c r="BH5431" s="33">
        <v>81.956400000000002</v>
      </c>
      <c r="BI5431" s="33">
        <v>79.659880000000001</v>
      </c>
      <c r="BJ5431" s="33">
        <v>78.363370000000003</v>
      </c>
      <c r="BK5431" s="33">
        <v>77.316860000000005</v>
      </c>
      <c r="BL5431" s="33">
        <v>76.154070000000004</v>
      </c>
      <c r="BM5431" s="33">
        <v>78.392439999999993</v>
      </c>
      <c r="BN5431" s="33">
        <v>83.683139999999995</v>
      </c>
      <c r="BO5431" s="33">
        <v>86.857560000000007</v>
      </c>
      <c r="BP5431" s="33">
        <v>90.223839999999996</v>
      </c>
      <c r="BQ5431" s="33">
        <v>93.258719999999997</v>
      </c>
      <c r="BR5431" s="33">
        <v>96.125</v>
      </c>
      <c r="BS5431" s="33">
        <v>99.313959999999994</v>
      </c>
      <c r="BT5431" s="33">
        <v>101.70059999999999</v>
      </c>
      <c r="BU5431" s="33">
        <v>103.8372</v>
      </c>
      <c r="BV5431" s="33">
        <v>104.4622</v>
      </c>
      <c r="BW5431" s="33">
        <v>104.53489999999999</v>
      </c>
      <c r="BX5431" s="33">
        <v>102.4738</v>
      </c>
      <c r="BY5431" s="33">
        <v>98.090119999999999</v>
      </c>
      <c r="BZ5431" s="33">
        <v>92.090119999999999</v>
      </c>
      <c r="CA5431" s="33">
        <v>88.200580000000002</v>
      </c>
      <c r="CB5431" s="33">
        <v>85.665700000000001</v>
      </c>
      <c r="CC5431" s="33">
        <v>84.523250000000004</v>
      </c>
      <c r="DC5431" s="9">
        <v>29.857469999999999</v>
      </c>
      <c r="DD5431" s="9">
        <v>0</v>
      </c>
    </row>
    <row r="5432" spans="1:108" x14ac:dyDescent="0.25">
      <c r="A5432" s="9" t="s">
        <v>42</v>
      </c>
      <c r="B5432" s="9" t="s">
        <v>30</v>
      </c>
      <c r="C5432" s="9" t="s">
        <v>5</v>
      </c>
      <c r="D5432" s="9" t="s">
        <v>39</v>
      </c>
      <c r="E5432" s="9" t="s">
        <v>38</v>
      </c>
      <c r="F5432" s="9">
        <v>2022</v>
      </c>
      <c r="G5432" s="9">
        <v>9</v>
      </c>
      <c r="H5432" s="9"/>
      <c r="BF5432" s="33">
        <v>78.456400000000002</v>
      </c>
      <c r="BG5432" s="33">
        <v>76.848839999999996</v>
      </c>
      <c r="BH5432" s="33">
        <v>74.909880000000001</v>
      </c>
      <c r="BI5432" s="33">
        <v>73.863370000000003</v>
      </c>
      <c r="BJ5432" s="33">
        <v>73.299419999999998</v>
      </c>
      <c r="BK5432" s="33">
        <v>72.200580000000002</v>
      </c>
      <c r="BL5432" s="33">
        <v>71.351749999999996</v>
      </c>
      <c r="BM5432" s="33">
        <v>71.331400000000002</v>
      </c>
      <c r="BN5432" s="33">
        <v>74.979650000000007</v>
      </c>
      <c r="BO5432" s="33">
        <v>79.162790000000001</v>
      </c>
      <c r="BP5432" s="33">
        <v>82.712209999999999</v>
      </c>
      <c r="BQ5432" s="33">
        <v>87.043599999999998</v>
      </c>
      <c r="BR5432" s="33">
        <v>90.965119999999999</v>
      </c>
      <c r="BS5432" s="33">
        <v>94.450580000000002</v>
      </c>
      <c r="BT5432" s="33">
        <v>96.970929999999996</v>
      </c>
      <c r="BU5432" s="33">
        <v>98.715119999999999</v>
      </c>
      <c r="BV5432" s="33">
        <v>99.485470000000007</v>
      </c>
      <c r="BW5432" s="33">
        <v>98.566860000000005</v>
      </c>
      <c r="BX5432" s="33">
        <v>96.944770000000005</v>
      </c>
      <c r="BY5432" s="33">
        <v>92.895349999999993</v>
      </c>
      <c r="BZ5432" s="33">
        <v>88.395349999999993</v>
      </c>
      <c r="CA5432" s="33">
        <v>84.476749999999996</v>
      </c>
      <c r="CB5432" s="33">
        <v>81.912790000000001</v>
      </c>
      <c r="CC5432" s="33">
        <v>80.529070000000004</v>
      </c>
      <c r="DC5432" s="9">
        <v>29.857469999999999</v>
      </c>
      <c r="DD5432" s="9">
        <v>0</v>
      </c>
    </row>
    <row r="5433" spans="1:108" x14ac:dyDescent="0.25">
      <c r="A5433" s="9" t="s">
        <v>42</v>
      </c>
      <c r="B5433" s="9" t="s">
        <v>30</v>
      </c>
      <c r="C5433" s="9" t="s">
        <v>5</v>
      </c>
      <c r="D5433" s="9" t="s">
        <v>39</v>
      </c>
      <c r="E5433" s="9" t="s">
        <v>38</v>
      </c>
      <c r="F5433" s="9">
        <v>2022</v>
      </c>
      <c r="G5433" s="9">
        <v>10</v>
      </c>
      <c r="H5433" s="9"/>
      <c r="BF5433" s="33">
        <v>73.756249999999994</v>
      </c>
      <c r="BG5433" s="33">
        <v>72</v>
      </c>
      <c r="BH5433" s="33">
        <v>71.349999999999994</v>
      </c>
      <c r="BI5433" s="33">
        <v>70.381249999999994</v>
      </c>
      <c r="BJ5433" s="33">
        <v>68.768749999999997</v>
      </c>
      <c r="BK5433" s="33">
        <v>67.306250000000006</v>
      </c>
      <c r="BL5433" s="33">
        <v>66.662499999999994</v>
      </c>
      <c r="BM5433" s="33">
        <v>66.456249999999997</v>
      </c>
      <c r="BN5433" s="33">
        <v>70.331249999999997</v>
      </c>
      <c r="BO5433" s="33">
        <v>74.943749999999994</v>
      </c>
      <c r="BP5433" s="33">
        <v>80.181250000000006</v>
      </c>
      <c r="BQ5433" s="33">
        <v>84.65625</v>
      </c>
      <c r="BR5433" s="33">
        <v>88.75</v>
      </c>
      <c r="BS5433" s="33">
        <v>91.6875</v>
      </c>
      <c r="BT5433" s="33">
        <v>94.181250000000006</v>
      </c>
      <c r="BU5433" s="33">
        <v>95.9</v>
      </c>
      <c r="BV5433" s="33">
        <v>96.59375</v>
      </c>
      <c r="BW5433" s="33">
        <v>95.45</v>
      </c>
      <c r="BX5433" s="33">
        <v>92.15</v>
      </c>
      <c r="BY5433" s="33">
        <v>86.737499999999997</v>
      </c>
      <c r="BZ5433" s="33">
        <v>82.293750000000003</v>
      </c>
      <c r="CA5433" s="33">
        <v>79.912499999999994</v>
      </c>
      <c r="CB5433" s="33">
        <v>78.075000000000003</v>
      </c>
      <c r="CC5433" s="33">
        <v>75.287499999999994</v>
      </c>
      <c r="DC5433" s="9">
        <v>29.857469999999999</v>
      </c>
      <c r="DD5433" s="9">
        <v>0</v>
      </c>
    </row>
    <row r="5434" spans="1:108" x14ac:dyDescent="0.25">
      <c r="A5434" s="9" t="s">
        <v>42</v>
      </c>
      <c r="B5434" s="9" t="s">
        <v>30</v>
      </c>
      <c r="C5434" s="9" t="s">
        <v>5</v>
      </c>
      <c r="D5434" s="9" t="s">
        <v>39</v>
      </c>
      <c r="E5434" s="9" t="s">
        <v>38</v>
      </c>
      <c r="F5434" s="9">
        <v>2023</v>
      </c>
      <c r="G5434" s="9">
        <v>5</v>
      </c>
      <c r="H5434" s="9"/>
      <c r="BF5434" s="33">
        <v>79.846590000000006</v>
      </c>
      <c r="BG5434" s="33">
        <v>78.738640000000004</v>
      </c>
      <c r="BH5434" s="33">
        <v>77.272729999999996</v>
      </c>
      <c r="BI5434" s="33">
        <v>75.40625</v>
      </c>
      <c r="BJ5434" s="33">
        <v>73.784090000000006</v>
      </c>
      <c r="BK5434" s="33">
        <v>71.545460000000006</v>
      </c>
      <c r="BL5434" s="33">
        <v>72.213070000000002</v>
      </c>
      <c r="BM5434" s="33">
        <v>75.832390000000004</v>
      </c>
      <c r="BN5434" s="33">
        <v>79.869320000000002</v>
      </c>
      <c r="BO5434" s="33">
        <v>83.372159999999994</v>
      </c>
      <c r="BP5434" s="33">
        <v>86.752840000000006</v>
      </c>
      <c r="BQ5434" s="33">
        <v>90.460229999999996</v>
      </c>
      <c r="BR5434" s="33">
        <v>93.809659999999994</v>
      </c>
      <c r="BS5434" s="33">
        <v>96.150570000000002</v>
      </c>
      <c r="BT5434" s="33">
        <v>97.980109999999996</v>
      </c>
      <c r="BU5434" s="33">
        <v>99.244320000000002</v>
      </c>
      <c r="BV5434" s="33">
        <v>99.460229999999996</v>
      </c>
      <c r="BW5434" s="33">
        <v>98.917609999999996</v>
      </c>
      <c r="BX5434" s="33">
        <v>96.892039999999994</v>
      </c>
      <c r="BY5434" s="33">
        <v>93.008520000000004</v>
      </c>
      <c r="BZ5434" s="33">
        <v>87.926140000000004</v>
      </c>
      <c r="CA5434" s="33">
        <v>84.102270000000004</v>
      </c>
      <c r="CB5434" s="33">
        <v>82.235789999999994</v>
      </c>
      <c r="CC5434" s="33">
        <v>80.017039999999994</v>
      </c>
      <c r="DC5434" s="9">
        <v>29.857469999999999</v>
      </c>
      <c r="DD5434" s="9">
        <v>0</v>
      </c>
    </row>
    <row r="5435" spans="1:108" x14ac:dyDescent="0.25">
      <c r="A5435" s="9" t="s">
        <v>42</v>
      </c>
      <c r="B5435" s="9" t="s">
        <v>30</v>
      </c>
      <c r="C5435" s="9" t="s">
        <v>5</v>
      </c>
      <c r="D5435" s="9" t="s">
        <v>39</v>
      </c>
      <c r="E5435" s="9" t="s">
        <v>38</v>
      </c>
      <c r="F5435" s="9">
        <v>2023</v>
      </c>
      <c r="G5435" s="9">
        <v>6</v>
      </c>
      <c r="H5435" s="9"/>
      <c r="BF5435" s="33">
        <v>79.87209</v>
      </c>
      <c r="BG5435" s="33">
        <v>78.299419999999998</v>
      </c>
      <c r="BH5435" s="33">
        <v>76.386629999999997</v>
      </c>
      <c r="BI5435" s="33">
        <v>74.706400000000002</v>
      </c>
      <c r="BJ5435" s="33">
        <v>73.633719999999997</v>
      </c>
      <c r="BK5435" s="33">
        <v>72.651160000000004</v>
      </c>
      <c r="BL5435" s="33">
        <v>73.808139999999995</v>
      </c>
      <c r="BM5435" s="33">
        <v>77.418599999999998</v>
      </c>
      <c r="BN5435" s="33">
        <v>81.691860000000005</v>
      </c>
      <c r="BO5435" s="33">
        <v>84.180229999999995</v>
      </c>
      <c r="BP5435" s="33">
        <v>87.848839999999996</v>
      </c>
      <c r="BQ5435" s="33">
        <v>91.555229999999995</v>
      </c>
      <c r="BR5435" s="33">
        <v>95.325580000000002</v>
      </c>
      <c r="BS5435" s="33">
        <v>97.674419999999998</v>
      </c>
      <c r="BT5435" s="33">
        <v>100.1773</v>
      </c>
      <c r="BU5435" s="33">
        <v>101.8663</v>
      </c>
      <c r="BV5435" s="33">
        <v>102.43899999999999</v>
      </c>
      <c r="BW5435" s="33">
        <v>102.67149999999999</v>
      </c>
      <c r="BX5435" s="33">
        <v>101.2616</v>
      </c>
      <c r="BY5435" s="33">
        <v>98.593029999999999</v>
      </c>
      <c r="BZ5435" s="33">
        <v>94.436040000000006</v>
      </c>
      <c r="CA5435" s="33">
        <v>90.107560000000007</v>
      </c>
      <c r="CB5435" s="33">
        <v>87.468029999999999</v>
      </c>
      <c r="CC5435" s="33">
        <v>85.398250000000004</v>
      </c>
      <c r="DC5435" s="9">
        <v>29.857469999999999</v>
      </c>
      <c r="DD5435" s="9">
        <v>0</v>
      </c>
    </row>
    <row r="5436" spans="1:108" x14ac:dyDescent="0.25">
      <c r="A5436" s="9" t="s">
        <v>42</v>
      </c>
      <c r="B5436" s="9" t="s">
        <v>30</v>
      </c>
      <c r="C5436" s="9" t="s">
        <v>5</v>
      </c>
      <c r="D5436" s="9" t="s">
        <v>39</v>
      </c>
      <c r="E5436" s="9" t="s">
        <v>38</v>
      </c>
      <c r="F5436" s="9">
        <v>2023</v>
      </c>
      <c r="G5436" s="9">
        <v>7</v>
      </c>
      <c r="H5436" s="9"/>
      <c r="BF5436" s="33">
        <v>85.813959999999994</v>
      </c>
      <c r="BG5436" s="33">
        <v>84.555229999999995</v>
      </c>
      <c r="BH5436" s="33">
        <v>83.223839999999996</v>
      </c>
      <c r="BI5436" s="33">
        <v>81.87209</v>
      </c>
      <c r="BJ5436" s="33">
        <v>81.511629999999997</v>
      </c>
      <c r="BK5436" s="33">
        <v>80.805229999999995</v>
      </c>
      <c r="BL5436" s="33">
        <v>79.409880000000001</v>
      </c>
      <c r="BM5436" s="33">
        <v>80.75291</v>
      </c>
      <c r="BN5436" s="33">
        <v>83.308139999999995</v>
      </c>
      <c r="BO5436" s="33">
        <v>86.421509999999998</v>
      </c>
      <c r="BP5436" s="33">
        <v>90.12791</v>
      </c>
      <c r="BQ5436" s="33">
        <v>94.191860000000005</v>
      </c>
      <c r="BR5436" s="33">
        <v>97.863370000000003</v>
      </c>
      <c r="BS5436" s="33">
        <v>100.6163</v>
      </c>
      <c r="BT5436" s="33">
        <v>102.8866</v>
      </c>
      <c r="BU5436" s="33">
        <v>104.6395</v>
      </c>
      <c r="BV5436" s="33">
        <v>105.0262</v>
      </c>
      <c r="BW5436" s="33">
        <v>104.875</v>
      </c>
      <c r="BX5436" s="33">
        <v>103.7064</v>
      </c>
      <c r="BY5436" s="33">
        <v>100.875</v>
      </c>
      <c r="BZ5436" s="33">
        <v>96.572680000000005</v>
      </c>
      <c r="CA5436" s="33">
        <v>92.520349999999993</v>
      </c>
      <c r="CB5436" s="33">
        <v>89.093029999999999</v>
      </c>
      <c r="CC5436" s="33">
        <v>87.37209</v>
      </c>
      <c r="DC5436" s="9">
        <v>29.857469999999999</v>
      </c>
      <c r="DD5436" s="9">
        <v>0</v>
      </c>
    </row>
    <row r="5437" spans="1:108" x14ac:dyDescent="0.25">
      <c r="A5437" s="9" t="s">
        <v>42</v>
      </c>
      <c r="B5437" s="9" t="s">
        <v>30</v>
      </c>
      <c r="C5437" s="9" t="s">
        <v>5</v>
      </c>
      <c r="D5437" s="9" t="s">
        <v>39</v>
      </c>
      <c r="E5437" s="9" t="s">
        <v>38</v>
      </c>
      <c r="F5437" s="9">
        <v>2023</v>
      </c>
      <c r="G5437" s="9">
        <v>8</v>
      </c>
      <c r="H5437" s="9"/>
      <c r="BF5437" s="33">
        <v>83.965119999999999</v>
      </c>
      <c r="BG5437" s="33">
        <v>82.822680000000005</v>
      </c>
      <c r="BH5437" s="33">
        <v>81.956400000000002</v>
      </c>
      <c r="BI5437" s="33">
        <v>79.659880000000001</v>
      </c>
      <c r="BJ5437" s="33">
        <v>78.363370000000003</v>
      </c>
      <c r="BK5437" s="33">
        <v>77.316860000000005</v>
      </c>
      <c r="BL5437" s="33">
        <v>76.154070000000004</v>
      </c>
      <c r="BM5437" s="33">
        <v>78.392439999999993</v>
      </c>
      <c r="BN5437" s="33">
        <v>83.683139999999995</v>
      </c>
      <c r="BO5437" s="33">
        <v>86.857560000000007</v>
      </c>
      <c r="BP5437" s="33">
        <v>90.223839999999996</v>
      </c>
      <c r="BQ5437" s="33">
        <v>93.258719999999997</v>
      </c>
      <c r="BR5437" s="33">
        <v>96.125</v>
      </c>
      <c r="BS5437" s="33">
        <v>99.313959999999994</v>
      </c>
      <c r="BT5437" s="33">
        <v>101.70059999999999</v>
      </c>
      <c r="BU5437" s="33">
        <v>103.8372</v>
      </c>
      <c r="BV5437" s="33">
        <v>104.4622</v>
      </c>
      <c r="BW5437" s="33">
        <v>104.53489999999999</v>
      </c>
      <c r="BX5437" s="33">
        <v>102.4738</v>
      </c>
      <c r="BY5437" s="33">
        <v>98.090119999999999</v>
      </c>
      <c r="BZ5437" s="33">
        <v>92.090119999999999</v>
      </c>
      <c r="CA5437" s="33">
        <v>88.200580000000002</v>
      </c>
      <c r="CB5437" s="33">
        <v>85.665700000000001</v>
      </c>
      <c r="CC5437" s="33">
        <v>84.523250000000004</v>
      </c>
      <c r="DC5437" s="9">
        <v>29.857469999999999</v>
      </c>
      <c r="DD5437" s="9">
        <v>0</v>
      </c>
    </row>
    <row r="5438" spans="1:108" x14ac:dyDescent="0.25">
      <c r="A5438" s="9" t="s">
        <v>42</v>
      </c>
      <c r="B5438" s="9" t="s">
        <v>30</v>
      </c>
      <c r="C5438" s="9" t="s">
        <v>5</v>
      </c>
      <c r="D5438" s="9" t="s">
        <v>39</v>
      </c>
      <c r="E5438" s="9" t="s">
        <v>38</v>
      </c>
      <c r="F5438" s="9">
        <v>2023</v>
      </c>
      <c r="G5438" s="9">
        <v>9</v>
      </c>
      <c r="H5438" s="9"/>
      <c r="BF5438" s="33">
        <v>78.456400000000002</v>
      </c>
      <c r="BG5438" s="33">
        <v>76.848839999999996</v>
      </c>
      <c r="BH5438" s="33">
        <v>74.909880000000001</v>
      </c>
      <c r="BI5438" s="33">
        <v>73.863370000000003</v>
      </c>
      <c r="BJ5438" s="33">
        <v>73.299419999999998</v>
      </c>
      <c r="BK5438" s="33">
        <v>72.200580000000002</v>
      </c>
      <c r="BL5438" s="33">
        <v>71.351749999999996</v>
      </c>
      <c r="BM5438" s="33">
        <v>71.331400000000002</v>
      </c>
      <c r="BN5438" s="33">
        <v>74.979650000000007</v>
      </c>
      <c r="BO5438" s="33">
        <v>79.162790000000001</v>
      </c>
      <c r="BP5438" s="33">
        <v>82.712209999999999</v>
      </c>
      <c r="BQ5438" s="33">
        <v>87.043599999999998</v>
      </c>
      <c r="BR5438" s="33">
        <v>90.965119999999999</v>
      </c>
      <c r="BS5438" s="33">
        <v>94.450580000000002</v>
      </c>
      <c r="BT5438" s="33">
        <v>96.970929999999996</v>
      </c>
      <c r="BU5438" s="33">
        <v>98.715119999999999</v>
      </c>
      <c r="BV5438" s="33">
        <v>99.485470000000007</v>
      </c>
      <c r="BW5438" s="33">
        <v>98.566860000000005</v>
      </c>
      <c r="BX5438" s="33">
        <v>96.944770000000005</v>
      </c>
      <c r="BY5438" s="33">
        <v>92.895349999999993</v>
      </c>
      <c r="BZ5438" s="33">
        <v>88.395349999999993</v>
      </c>
      <c r="CA5438" s="33">
        <v>84.476749999999996</v>
      </c>
      <c r="CB5438" s="33">
        <v>81.912790000000001</v>
      </c>
      <c r="CC5438" s="33">
        <v>80.529070000000004</v>
      </c>
      <c r="DC5438" s="9">
        <v>29.857469999999999</v>
      </c>
      <c r="DD5438" s="9">
        <v>0</v>
      </c>
    </row>
    <row r="5439" spans="1:108" x14ac:dyDescent="0.25">
      <c r="A5439" s="9" t="s">
        <v>42</v>
      </c>
      <c r="B5439" s="9" t="s">
        <v>30</v>
      </c>
      <c r="C5439" s="9" t="s">
        <v>5</v>
      </c>
      <c r="D5439" s="9" t="s">
        <v>39</v>
      </c>
      <c r="E5439" s="9" t="s">
        <v>38</v>
      </c>
      <c r="F5439" s="9">
        <v>2023</v>
      </c>
      <c r="G5439" s="9">
        <v>10</v>
      </c>
      <c r="H5439" s="9"/>
      <c r="BF5439" s="33">
        <v>73.756249999999994</v>
      </c>
      <c r="BG5439" s="33">
        <v>72</v>
      </c>
      <c r="BH5439" s="33">
        <v>71.349999999999994</v>
      </c>
      <c r="BI5439" s="33">
        <v>70.381249999999994</v>
      </c>
      <c r="BJ5439" s="33">
        <v>68.768749999999997</v>
      </c>
      <c r="BK5439" s="33">
        <v>67.306250000000006</v>
      </c>
      <c r="BL5439" s="33">
        <v>66.662499999999994</v>
      </c>
      <c r="BM5439" s="33">
        <v>66.456249999999997</v>
      </c>
      <c r="BN5439" s="33">
        <v>70.331249999999997</v>
      </c>
      <c r="BO5439" s="33">
        <v>74.943749999999994</v>
      </c>
      <c r="BP5439" s="33">
        <v>80.181250000000006</v>
      </c>
      <c r="BQ5439" s="33">
        <v>84.65625</v>
      </c>
      <c r="BR5439" s="33">
        <v>88.75</v>
      </c>
      <c r="BS5439" s="33">
        <v>91.6875</v>
      </c>
      <c r="BT5439" s="33">
        <v>94.181250000000006</v>
      </c>
      <c r="BU5439" s="33">
        <v>95.9</v>
      </c>
      <c r="BV5439" s="33">
        <v>96.59375</v>
      </c>
      <c r="BW5439" s="33">
        <v>95.45</v>
      </c>
      <c r="BX5439" s="33">
        <v>92.15</v>
      </c>
      <c r="BY5439" s="33">
        <v>86.737499999999997</v>
      </c>
      <c r="BZ5439" s="33">
        <v>82.293750000000003</v>
      </c>
      <c r="CA5439" s="33">
        <v>79.912499999999994</v>
      </c>
      <c r="CB5439" s="33">
        <v>78.075000000000003</v>
      </c>
      <c r="CC5439" s="33">
        <v>75.287499999999994</v>
      </c>
      <c r="DC5439" s="9">
        <v>29.857469999999999</v>
      </c>
      <c r="DD5439" s="9">
        <v>0</v>
      </c>
    </row>
    <row r="5440" spans="1:108" x14ac:dyDescent="0.25">
      <c r="A5440" s="9" t="s">
        <v>42</v>
      </c>
      <c r="B5440" s="9" t="s">
        <v>30</v>
      </c>
      <c r="C5440" s="9" t="s">
        <v>5</v>
      </c>
      <c r="D5440" s="9" t="s">
        <v>39</v>
      </c>
      <c r="E5440" s="9" t="s">
        <v>38</v>
      </c>
      <c r="F5440" s="9">
        <v>2024</v>
      </c>
      <c r="G5440" s="9">
        <v>5</v>
      </c>
      <c r="H5440" s="9"/>
      <c r="BF5440" s="33">
        <v>79.846590000000006</v>
      </c>
      <c r="BG5440" s="33">
        <v>78.738640000000004</v>
      </c>
      <c r="BH5440" s="33">
        <v>77.272729999999996</v>
      </c>
      <c r="BI5440" s="33">
        <v>75.40625</v>
      </c>
      <c r="BJ5440" s="33">
        <v>73.784090000000006</v>
      </c>
      <c r="BK5440" s="33">
        <v>71.545460000000006</v>
      </c>
      <c r="BL5440" s="33">
        <v>72.213070000000002</v>
      </c>
      <c r="BM5440" s="33">
        <v>75.832390000000004</v>
      </c>
      <c r="BN5440" s="33">
        <v>79.869320000000002</v>
      </c>
      <c r="BO5440" s="33">
        <v>83.372159999999994</v>
      </c>
      <c r="BP5440" s="33">
        <v>86.752840000000006</v>
      </c>
      <c r="BQ5440" s="33">
        <v>90.460229999999996</v>
      </c>
      <c r="BR5440" s="33">
        <v>93.809659999999994</v>
      </c>
      <c r="BS5440" s="33">
        <v>96.150570000000002</v>
      </c>
      <c r="BT5440" s="33">
        <v>97.980109999999996</v>
      </c>
      <c r="BU5440" s="33">
        <v>99.244320000000002</v>
      </c>
      <c r="BV5440" s="33">
        <v>99.460229999999996</v>
      </c>
      <c r="BW5440" s="33">
        <v>98.917609999999996</v>
      </c>
      <c r="BX5440" s="33">
        <v>96.892039999999994</v>
      </c>
      <c r="BY5440" s="33">
        <v>93.008520000000004</v>
      </c>
      <c r="BZ5440" s="33">
        <v>87.926140000000004</v>
      </c>
      <c r="CA5440" s="33">
        <v>84.102270000000004</v>
      </c>
      <c r="CB5440" s="33">
        <v>82.235789999999994</v>
      </c>
      <c r="CC5440" s="33">
        <v>80.017039999999994</v>
      </c>
      <c r="DC5440" s="9">
        <v>29.857469999999999</v>
      </c>
      <c r="DD5440" s="9">
        <v>0</v>
      </c>
    </row>
    <row r="5441" spans="1:108" x14ac:dyDescent="0.25">
      <c r="A5441" s="9" t="s">
        <v>42</v>
      </c>
      <c r="B5441" s="9" t="s">
        <v>30</v>
      </c>
      <c r="C5441" s="9" t="s">
        <v>5</v>
      </c>
      <c r="D5441" s="9" t="s">
        <v>39</v>
      </c>
      <c r="E5441" s="9" t="s">
        <v>38</v>
      </c>
      <c r="F5441" s="9">
        <v>2024</v>
      </c>
      <c r="G5441" s="9">
        <v>6</v>
      </c>
      <c r="H5441" s="9"/>
      <c r="BF5441" s="33">
        <v>79.87209</v>
      </c>
      <c r="BG5441" s="33">
        <v>78.299419999999998</v>
      </c>
      <c r="BH5441" s="33">
        <v>76.386629999999997</v>
      </c>
      <c r="BI5441" s="33">
        <v>74.706400000000002</v>
      </c>
      <c r="BJ5441" s="33">
        <v>73.633719999999997</v>
      </c>
      <c r="BK5441" s="33">
        <v>72.651160000000004</v>
      </c>
      <c r="BL5441" s="33">
        <v>73.808139999999995</v>
      </c>
      <c r="BM5441" s="33">
        <v>77.418599999999998</v>
      </c>
      <c r="BN5441" s="33">
        <v>81.691860000000005</v>
      </c>
      <c r="BO5441" s="33">
        <v>84.180229999999995</v>
      </c>
      <c r="BP5441" s="33">
        <v>87.848839999999996</v>
      </c>
      <c r="BQ5441" s="33">
        <v>91.555229999999995</v>
      </c>
      <c r="BR5441" s="33">
        <v>95.325580000000002</v>
      </c>
      <c r="BS5441" s="33">
        <v>97.674419999999998</v>
      </c>
      <c r="BT5441" s="33">
        <v>100.1773</v>
      </c>
      <c r="BU5441" s="33">
        <v>101.8663</v>
      </c>
      <c r="BV5441" s="33">
        <v>102.43899999999999</v>
      </c>
      <c r="BW5441" s="33">
        <v>102.67149999999999</v>
      </c>
      <c r="BX5441" s="33">
        <v>101.2616</v>
      </c>
      <c r="BY5441" s="33">
        <v>98.593029999999999</v>
      </c>
      <c r="BZ5441" s="33">
        <v>94.436040000000006</v>
      </c>
      <c r="CA5441" s="33">
        <v>90.107560000000007</v>
      </c>
      <c r="CB5441" s="33">
        <v>87.468029999999999</v>
      </c>
      <c r="CC5441" s="33">
        <v>85.398250000000004</v>
      </c>
      <c r="DC5441" s="9">
        <v>29.857469999999999</v>
      </c>
      <c r="DD5441" s="9">
        <v>0</v>
      </c>
    </row>
    <row r="5442" spans="1:108" x14ac:dyDescent="0.25">
      <c r="A5442" s="9" t="s">
        <v>42</v>
      </c>
      <c r="B5442" s="9" t="s">
        <v>30</v>
      </c>
      <c r="C5442" s="9" t="s">
        <v>5</v>
      </c>
      <c r="D5442" s="9" t="s">
        <v>39</v>
      </c>
      <c r="E5442" s="9" t="s">
        <v>38</v>
      </c>
      <c r="F5442" s="9">
        <v>2024</v>
      </c>
      <c r="G5442" s="9">
        <v>7</v>
      </c>
      <c r="H5442" s="9"/>
      <c r="BF5442" s="33">
        <v>85.813959999999994</v>
      </c>
      <c r="BG5442" s="33">
        <v>84.555229999999995</v>
      </c>
      <c r="BH5442" s="33">
        <v>83.223839999999996</v>
      </c>
      <c r="BI5442" s="33">
        <v>81.87209</v>
      </c>
      <c r="BJ5442" s="33">
        <v>81.511629999999997</v>
      </c>
      <c r="BK5442" s="33">
        <v>80.805229999999995</v>
      </c>
      <c r="BL5442" s="33">
        <v>79.409880000000001</v>
      </c>
      <c r="BM5442" s="33">
        <v>80.75291</v>
      </c>
      <c r="BN5442" s="33">
        <v>83.308139999999995</v>
      </c>
      <c r="BO5442" s="33">
        <v>86.421509999999998</v>
      </c>
      <c r="BP5442" s="33">
        <v>90.12791</v>
      </c>
      <c r="BQ5442" s="33">
        <v>94.191860000000005</v>
      </c>
      <c r="BR5442" s="33">
        <v>97.863370000000003</v>
      </c>
      <c r="BS5442" s="33">
        <v>100.6163</v>
      </c>
      <c r="BT5442" s="33">
        <v>102.8866</v>
      </c>
      <c r="BU5442" s="33">
        <v>104.6395</v>
      </c>
      <c r="BV5442" s="33">
        <v>105.0262</v>
      </c>
      <c r="BW5442" s="33">
        <v>104.875</v>
      </c>
      <c r="BX5442" s="33">
        <v>103.7064</v>
      </c>
      <c r="BY5442" s="33">
        <v>100.875</v>
      </c>
      <c r="BZ5442" s="33">
        <v>96.572680000000005</v>
      </c>
      <c r="CA5442" s="33">
        <v>92.520349999999993</v>
      </c>
      <c r="CB5442" s="33">
        <v>89.093029999999999</v>
      </c>
      <c r="CC5442" s="33">
        <v>87.37209</v>
      </c>
      <c r="DC5442" s="9">
        <v>29.857469999999999</v>
      </c>
      <c r="DD5442" s="9">
        <v>0</v>
      </c>
    </row>
    <row r="5443" spans="1:108" x14ac:dyDescent="0.25">
      <c r="A5443" s="9" t="s">
        <v>42</v>
      </c>
      <c r="B5443" s="9" t="s">
        <v>30</v>
      </c>
      <c r="C5443" s="9" t="s">
        <v>5</v>
      </c>
      <c r="D5443" s="9" t="s">
        <v>39</v>
      </c>
      <c r="E5443" s="9" t="s">
        <v>38</v>
      </c>
      <c r="F5443" s="9">
        <v>2024</v>
      </c>
      <c r="G5443" s="9">
        <v>8</v>
      </c>
      <c r="H5443" s="9"/>
      <c r="BF5443" s="33">
        <v>83.965119999999999</v>
      </c>
      <c r="BG5443" s="33">
        <v>82.822680000000005</v>
      </c>
      <c r="BH5443" s="33">
        <v>81.956400000000002</v>
      </c>
      <c r="BI5443" s="33">
        <v>79.659880000000001</v>
      </c>
      <c r="BJ5443" s="33">
        <v>78.363370000000003</v>
      </c>
      <c r="BK5443" s="33">
        <v>77.316860000000005</v>
      </c>
      <c r="BL5443" s="33">
        <v>76.154070000000004</v>
      </c>
      <c r="BM5443" s="33">
        <v>78.392439999999993</v>
      </c>
      <c r="BN5443" s="33">
        <v>83.683139999999995</v>
      </c>
      <c r="BO5443" s="33">
        <v>86.857560000000007</v>
      </c>
      <c r="BP5443" s="33">
        <v>90.223839999999996</v>
      </c>
      <c r="BQ5443" s="33">
        <v>93.258719999999997</v>
      </c>
      <c r="BR5443" s="33">
        <v>96.125</v>
      </c>
      <c r="BS5443" s="33">
        <v>99.313959999999994</v>
      </c>
      <c r="BT5443" s="33">
        <v>101.70059999999999</v>
      </c>
      <c r="BU5443" s="33">
        <v>103.8372</v>
      </c>
      <c r="BV5443" s="33">
        <v>104.4622</v>
      </c>
      <c r="BW5443" s="33">
        <v>104.53489999999999</v>
      </c>
      <c r="BX5443" s="33">
        <v>102.4738</v>
      </c>
      <c r="BY5443" s="33">
        <v>98.090119999999999</v>
      </c>
      <c r="BZ5443" s="33">
        <v>92.090119999999999</v>
      </c>
      <c r="CA5443" s="33">
        <v>88.200580000000002</v>
      </c>
      <c r="CB5443" s="33">
        <v>85.665700000000001</v>
      </c>
      <c r="CC5443" s="33">
        <v>84.523250000000004</v>
      </c>
      <c r="DC5443" s="9">
        <v>29.857469999999999</v>
      </c>
      <c r="DD5443" s="9">
        <v>0</v>
      </c>
    </row>
    <row r="5444" spans="1:108" x14ac:dyDescent="0.25">
      <c r="A5444" s="9" t="s">
        <v>42</v>
      </c>
      <c r="B5444" s="9" t="s">
        <v>30</v>
      </c>
      <c r="C5444" s="9" t="s">
        <v>5</v>
      </c>
      <c r="D5444" s="9" t="s">
        <v>39</v>
      </c>
      <c r="E5444" s="9" t="s">
        <v>38</v>
      </c>
      <c r="F5444" s="9">
        <v>2024</v>
      </c>
      <c r="G5444" s="9">
        <v>9</v>
      </c>
      <c r="H5444" s="9"/>
      <c r="BF5444" s="33">
        <v>78.456400000000002</v>
      </c>
      <c r="BG5444" s="33">
        <v>76.848839999999996</v>
      </c>
      <c r="BH5444" s="33">
        <v>74.909880000000001</v>
      </c>
      <c r="BI5444" s="33">
        <v>73.863370000000003</v>
      </c>
      <c r="BJ5444" s="33">
        <v>73.299419999999998</v>
      </c>
      <c r="BK5444" s="33">
        <v>72.200580000000002</v>
      </c>
      <c r="BL5444" s="33">
        <v>71.351749999999996</v>
      </c>
      <c r="BM5444" s="33">
        <v>71.331400000000002</v>
      </c>
      <c r="BN5444" s="33">
        <v>74.979650000000007</v>
      </c>
      <c r="BO5444" s="33">
        <v>79.162790000000001</v>
      </c>
      <c r="BP5444" s="33">
        <v>82.712209999999999</v>
      </c>
      <c r="BQ5444" s="33">
        <v>87.043599999999998</v>
      </c>
      <c r="BR5444" s="33">
        <v>90.965119999999999</v>
      </c>
      <c r="BS5444" s="33">
        <v>94.450580000000002</v>
      </c>
      <c r="BT5444" s="33">
        <v>96.970929999999996</v>
      </c>
      <c r="BU5444" s="33">
        <v>98.715119999999999</v>
      </c>
      <c r="BV5444" s="33">
        <v>99.485470000000007</v>
      </c>
      <c r="BW5444" s="33">
        <v>98.566860000000005</v>
      </c>
      <c r="BX5444" s="33">
        <v>96.944770000000005</v>
      </c>
      <c r="BY5444" s="33">
        <v>92.895349999999993</v>
      </c>
      <c r="BZ5444" s="33">
        <v>88.395349999999993</v>
      </c>
      <c r="CA5444" s="33">
        <v>84.476749999999996</v>
      </c>
      <c r="CB5444" s="33">
        <v>81.912790000000001</v>
      </c>
      <c r="CC5444" s="33">
        <v>80.529070000000004</v>
      </c>
      <c r="DC5444" s="9">
        <v>29.857469999999999</v>
      </c>
      <c r="DD5444" s="9">
        <v>0</v>
      </c>
    </row>
    <row r="5445" spans="1:108" x14ac:dyDescent="0.25">
      <c r="A5445" s="9" t="s">
        <v>42</v>
      </c>
      <c r="B5445" s="9" t="s">
        <v>30</v>
      </c>
      <c r="C5445" s="9" t="s">
        <v>5</v>
      </c>
      <c r="D5445" s="9" t="s">
        <v>39</v>
      </c>
      <c r="E5445" s="9" t="s">
        <v>38</v>
      </c>
      <c r="F5445" s="9">
        <v>2024</v>
      </c>
      <c r="G5445" s="9">
        <v>10</v>
      </c>
      <c r="H5445" s="9"/>
      <c r="BF5445" s="33">
        <v>73.756249999999994</v>
      </c>
      <c r="BG5445" s="33">
        <v>72</v>
      </c>
      <c r="BH5445" s="33">
        <v>71.349999999999994</v>
      </c>
      <c r="BI5445" s="33">
        <v>70.381249999999994</v>
      </c>
      <c r="BJ5445" s="33">
        <v>68.768749999999997</v>
      </c>
      <c r="BK5445" s="33">
        <v>67.306250000000006</v>
      </c>
      <c r="BL5445" s="33">
        <v>66.662499999999994</v>
      </c>
      <c r="BM5445" s="33">
        <v>66.456249999999997</v>
      </c>
      <c r="BN5445" s="33">
        <v>70.331249999999997</v>
      </c>
      <c r="BO5445" s="33">
        <v>74.943749999999994</v>
      </c>
      <c r="BP5445" s="33">
        <v>80.181250000000006</v>
      </c>
      <c r="BQ5445" s="33">
        <v>84.65625</v>
      </c>
      <c r="BR5445" s="33">
        <v>88.75</v>
      </c>
      <c r="BS5445" s="33">
        <v>91.6875</v>
      </c>
      <c r="BT5445" s="33">
        <v>94.181250000000006</v>
      </c>
      <c r="BU5445" s="33">
        <v>95.9</v>
      </c>
      <c r="BV5445" s="33">
        <v>96.59375</v>
      </c>
      <c r="BW5445" s="33">
        <v>95.45</v>
      </c>
      <c r="BX5445" s="33">
        <v>92.15</v>
      </c>
      <c r="BY5445" s="33">
        <v>86.737499999999997</v>
      </c>
      <c r="BZ5445" s="33">
        <v>82.293750000000003</v>
      </c>
      <c r="CA5445" s="33">
        <v>79.912499999999994</v>
      </c>
      <c r="CB5445" s="33">
        <v>78.075000000000003</v>
      </c>
      <c r="CC5445" s="33">
        <v>75.287499999999994</v>
      </c>
      <c r="DC5445" s="9">
        <v>29.857469999999999</v>
      </c>
      <c r="DD5445" s="9">
        <v>0</v>
      </c>
    </row>
    <row r="5446" spans="1:108" x14ac:dyDescent="0.25">
      <c r="A5446" s="9" t="s">
        <v>42</v>
      </c>
      <c r="B5446" s="9" t="s">
        <v>30</v>
      </c>
      <c r="C5446" s="9" t="s">
        <v>5</v>
      </c>
      <c r="D5446" s="9" t="s">
        <v>39</v>
      </c>
      <c r="E5446" s="9" t="s">
        <v>38</v>
      </c>
      <c r="F5446" s="9">
        <v>2025</v>
      </c>
      <c r="G5446" s="9">
        <v>5</v>
      </c>
      <c r="H5446" s="9"/>
      <c r="BF5446" s="33">
        <v>79.846590000000006</v>
      </c>
      <c r="BG5446" s="33">
        <v>78.738640000000004</v>
      </c>
      <c r="BH5446" s="33">
        <v>77.272729999999996</v>
      </c>
      <c r="BI5446" s="33">
        <v>75.40625</v>
      </c>
      <c r="BJ5446" s="33">
        <v>73.784090000000006</v>
      </c>
      <c r="BK5446" s="33">
        <v>71.545460000000006</v>
      </c>
      <c r="BL5446" s="33">
        <v>72.213070000000002</v>
      </c>
      <c r="BM5446" s="33">
        <v>75.832390000000004</v>
      </c>
      <c r="BN5446" s="33">
        <v>79.869320000000002</v>
      </c>
      <c r="BO5446" s="33">
        <v>83.372159999999994</v>
      </c>
      <c r="BP5446" s="33">
        <v>86.752840000000006</v>
      </c>
      <c r="BQ5446" s="33">
        <v>90.460229999999996</v>
      </c>
      <c r="BR5446" s="33">
        <v>93.809659999999994</v>
      </c>
      <c r="BS5446" s="33">
        <v>96.150570000000002</v>
      </c>
      <c r="BT5446" s="33">
        <v>97.980109999999996</v>
      </c>
      <c r="BU5446" s="33">
        <v>99.244320000000002</v>
      </c>
      <c r="BV5446" s="33">
        <v>99.460229999999996</v>
      </c>
      <c r="BW5446" s="33">
        <v>98.917609999999996</v>
      </c>
      <c r="BX5446" s="33">
        <v>96.892039999999994</v>
      </c>
      <c r="BY5446" s="33">
        <v>93.008520000000004</v>
      </c>
      <c r="BZ5446" s="33">
        <v>87.926140000000004</v>
      </c>
      <c r="CA5446" s="33">
        <v>84.102270000000004</v>
      </c>
      <c r="CB5446" s="33">
        <v>82.235789999999994</v>
      </c>
      <c r="CC5446" s="33">
        <v>80.017039999999994</v>
      </c>
      <c r="DC5446" s="9">
        <v>29.857469999999999</v>
      </c>
      <c r="DD5446" s="9">
        <v>0</v>
      </c>
    </row>
    <row r="5447" spans="1:108" x14ac:dyDescent="0.25">
      <c r="A5447" s="9" t="s">
        <v>42</v>
      </c>
      <c r="B5447" s="9" t="s">
        <v>30</v>
      </c>
      <c r="C5447" s="9" t="s">
        <v>5</v>
      </c>
      <c r="D5447" s="9" t="s">
        <v>39</v>
      </c>
      <c r="E5447" s="9" t="s">
        <v>38</v>
      </c>
      <c r="F5447" s="9">
        <v>2025</v>
      </c>
      <c r="G5447" s="9">
        <v>6</v>
      </c>
      <c r="H5447" s="9"/>
      <c r="BF5447" s="33">
        <v>79.87209</v>
      </c>
      <c r="BG5447" s="33">
        <v>78.299419999999998</v>
      </c>
      <c r="BH5447" s="33">
        <v>76.386629999999997</v>
      </c>
      <c r="BI5447" s="33">
        <v>74.706400000000002</v>
      </c>
      <c r="BJ5447" s="33">
        <v>73.633719999999997</v>
      </c>
      <c r="BK5447" s="33">
        <v>72.651160000000004</v>
      </c>
      <c r="BL5447" s="33">
        <v>73.808139999999995</v>
      </c>
      <c r="BM5447" s="33">
        <v>77.418599999999998</v>
      </c>
      <c r="BN5447" s="33">
        <v>81.691860000000005</v>
      </c>
      <c r="BO5447" s="33">
        <v>84.180229999999995</v>
      </c>
      <c r="BP5447" s="33">
        <v>87.848839999999996</v>
      </c>
      <c r="BQ5447" s="33">
        <v>91.555229999999995</v>
      </c>
      <c r="BR5447" s="33">
        <v>95.325580000000002</v>
      </c>
      <c r="BS5447" s="33">
        <v>97.674419999999998</v>
      </c>
      <c r="BT5447" s="33">
        <v>100.1773</v>
      </c>
      <c r="BU5447" s="33">
        <v>101.8663</v>
      </c>
      <c r="BV5447" s="33">
        <v>102.43899999999999</v>
      </c>
      <c r="BW5447" s="33">
        <v>102.67149999999999</v>
      </c>
      <c r="BX5447" s="33">
        <v>101.2616</v>
      </c>
      <c r="BY5447" s="33">
        <v>98.593029999999999</v>
      </c>
      <c r="BZ5447" s="33">
        <v>94.436040000000006</v>
      </c>
      <c r="CA5447" s="33">
        <v>90.107560000000007</v>
      </c>
      <c r="CB5447" s="33">
        <v>87.468029999999999</v>
      </c>
      <c r="CC5447" s="33">
        <v>85.398250000000004</v>
      </c>
      <c r="DC5447" s="9">
        <v>29.857469999999999</v>
      </c>
      <c r="DD5447" s="9">
        <v>0</v>
      </c>
    </row>
    <row r="5448" spans="1:108" x14ac:dyDescent="0.25">
      <c r="A5448" s="9" t="s">
        <v>42</v>
      </c>
      <c r="B5448" s="9" t="s">
        <v>30</v>
      </c>
      <c r="C5448" s="9" t="s">
        <v>5</v>
      </c>
      <c r="D5448" s="9" t="s">
        <v>39</v>
      </c>
      <c r="E5448" s="9" t="s">
        <v>38</v>
      </c>
      <c r="F5448" s="9">
        <v>2025</v>
      </c>
      <c r="G5448" s="9">
        <v>7</v>
      </c>
      <c r="H5448" s="9"/>
      <c r="BF5448" s="33">
        <v>85.813959999999994</v>
      </c>
      <c r="BG5448" s="33">
        <v>84.555229999999995</v>
      </c>
      <c r="BH5448" s="33">
        <v>83.223839999999996</v>
      </c>
      <c r="BI5448" s="33">
        <v>81.87209</v>
      </c>
      <c r="BJ5448" s="33">
        <v>81.511629999999997</v>
      </c>
      <c r="BK5448" s="33">
        <v>80.805229999999995</v>
      </c>
      <c r="BL5448" s="33">
        <v>79.409880000000001</v>
      </c>
      <c r="BM5448" s="33">
        <v>80.75291</v>
      </c>
      <c r="BN5448" s="33">
        <v>83.308139999999995</v>
      </c>
      <c r="BO5448" s="33">
        <v>86.421509999999998</v>
      </c>
      <c r="BP5448" s="33">
        <v>90.12791</v>
      </c>
      <c r="BQ5448" s="33">
        <v>94.191860000000005</v>
      </c>
      <c r="BR5448" s="33">
        <v>97.863370000000003</v>
      </c>
      <c r="BS5448" s="33">
        <v>100.6163</v>
      </c>
      <c r="BT5448" s="33">
        <v>102.8866</v>
      </c>
      <c r="BU5448" s="33">
        <v>104.6395</v>
      </c>
      <c r="BV5448" s="33">
        <v>105.0262</v>
      </c>
      <c r="BW5448" s="33">
        <v>104.875</v>
      </c>
      <c r="BX5448" s="33">
        <v>103.7064</v>
      </c>
      <c r="BY5448" s="33">
        <v>100.875</v>
      </c>
      <c r="BZ5448" s="33">
        <v>96.572680000000005</v>
      </c>
      <c r="CA5448" s="33">
        <v>92.520349999999993</v>
      </c>
      <c r="CB5448" s="33">
        <v>89.093029999999999</v>
      </c>
      <c r="CC5448" s="33">
        <v>87.37209</v>
      </c>
      <c r="DC5448" s="9">
        <v>29.857469999999999</v>
      </c>
      <c r="DD5448" s="9">
        <v>0</v>
      </c>
    </row>
    <row r="5449" spans="1:108" x14ac:dyDescent="0.25">
      <c r="A5449" s="9" t="s">
        <v>42</v>
      </c>
      <c r="B5449" s="9" t="s">
        <v>30</v>
      </c>
      <c r="C5449" s="9" t="s">
        <v>5</v>
      </c>
      <c r="D5449" s="9" t="s">
        <v>39</v>
      </c>
      <c r="E5449" s="9" t="s">
        <v>38</v>
      </c>
      <c r="F5449" s="9">
        <v>2025</v>
      </c>
      <c r="G5449" s="9">
        <v>8</v>
      </c>
      <c r="H5449" s="9"/>
      <c r="BF5449" s="33">
        <v>83.965119999999999</v>
      </c>
      <c r="BG5449" s="33">
        <v>82.822680000000005</v>
      </c>
      <c r="BH5449" s="33">
        <v>81.956400000000002</v>
      </c>
      <c r="BI5449" s="33">
        <v>79.659880000000001</v>
      </c>
      <c r="BJ5449" s="33">
        <v>78.363370000000003</v>
      </c>
      <c r="BK5449" s="33">
        <v>77.316860000000005</v>
      </c>
      <c r="BL5449" s="33">
        <v>76.154070000000004</v>
      </c>
      <c r="BM5449" s="33">
        <v>78.392439999999993</v>
      </c>
      <c r="BN5449" s="33">
        <v>83.683139999999995</v>
      </c>
      <c r="BO5449" s="33">
        <v>86.857560000000007</v>
      </c>
      <c r="BP5449" s="33">
        <v>90.223839999999996</v>
      </c>
      <c r="BQ5449" s="33">
        <v>93.258719999999997</v>
      </c>
      <c r="BR5449" s="33">
        <v>96.125</v>
      </c>
      <c r="BS5449" s="33">
        <v>99.313959999999994</v>
      </c>
      <c r="BT5449" s="33">
        <v>101.70059999999999</v>
      </c>
      <c r="BU5449" s="33">
        <v>103.8372</v>
      </c>
      <c r="BV5449" s="33">
        <v>104.4622</v>
      </c>
      <c r="BW5449" s="33">
        <v>104.53489999999999</v>
      </c>
      <c r="BX5449" s="33">
        <v>102.4738</v>
      </c>
      <c r="BY5449" s="33">
        <v>98.090119999999999</v>
      </c>
      <c r="BZ5449" s="33">
        <v>92.090119999999999</v>
      </c>
      <c r="CA5449" s="33">
        <v>88.200580000000002</v>
      </c>
      <c r="CB5449" s="33">
        <v>85.665700000000001</v>
      </c>
      <c r="CC5449" s="33">
        <v>84.523250000000004</v>
      </c>
      <c r="DC5449" s="9">
        <v>29.857469999999999</v>
      </c>
      <c r="DD5449" s="9">
        <v>0</v>
      </c>
    </row>
    <row r="5450" spans="1:108" x14ac:dyDescent="0.25">
      <c r="A5450" s="9" t="s">
        <v>42</v>
      </c>
      <c r="B5450" s="9" t="s">
        <v>30</v>
      </c>
      <c r="C5450" s="9" t="s">
        <v>5</v>
      </c>
      <c r="D5450" s="9" t="s">
        <v>39</v>
      </c>
      <c r="E5450" s="9" t="s">
        <v>38</v>
      </c>
      <c r="F5450" s="9">
        <v>2025</v>
      </c>
      <c r="G5450" s="9">
        <v>9</v>
      </c>
      <c r="H5450" s="9"/>
      <c r="BF5450" s="33">
        <v>78.456400000000002</v>
      </c>
      <c r="BG5450" s="33">
        <v>76.848839999999996</v>
      </c>
      <c r="BH5450" s="33">
        <v>74.909880000000001</v>
      </c>
      <c r="BI5450" s="33">
        <v>73.863370000000003</v>
      </c>
      <c r="BJ5450" s="33">
        <v>73.299419999999998</v>
      </c>
      <c r="BK5450" s="33">
        <v>72.200580000000002</v>
      </c>
      <c r="BL5450" s="33">
        <v>71.351749999999996</v>
      </c>
      <c r="BM5450" s="33">
        <v>71.331400000000002</v>
      </c>
      <c r="BN5450" s="33">
        <v>74.979650000000007</v>
      </c>
      <c r="BO5450" s="33">
        <v>79.162790000000001</v>
      </c>
      <c r="BP5450" s="33">
        <v>82.712209999999999</v>
      </c>
      <c r="BQ5450" s="33">
        <v>87.043599999999998</v>
      </c>
      <c r="BR5450" s="33">
        <v>90.965119999999999</v>
      </c>
      <c r="BS5450" s="33">
        <v>94.450580000000002</v>
      </c>
      <c r="BT5450" s="33">
        <v>96.970929999999996</v>
      </c>
      <c r="BU5450" s="33">
        <v>98.715119999999999</v>
      </c>
      <c r="BV5450" s="33">
        <v>99.485470000000007</v>
      </c>
      <c r="BW5450" s="33">
        <v>98.566860000000005</v>
      </c>
      <c r="BX5450" s="33">
        <v>96.944770000000005</v>
      </c>
      <c r="BY5450" s="33">
        <v>92.895349999999993</v>
      </c>
      <c r="BZ5450" s="33">
        <v>88.395349999999993</v>
      </c>
      <c r="CA5450" s="33">
        <v>84.476749999999996</v>
      </c>
      <c r="CB5450" s="33">
        <v>81.912790000000001</v>
      </c>
      <c r="CC5450" s="33">
        <v>80.529070000000004</v>
      </c>
      <c r="DC5450" s="9">
        <v>29.857469999999999</v>
      </c>
      <c r="DD5450" s="9">
        <v>0</v>
      </c>
    </row>
    <row r="5451" spans="1:108" x14ac:dyDescent="0.25">
      <c r="A5451" s="9" t="s">
        <v>42</v>
      </c>
      <c r="B5451" s="9" t="s">
        <v>30</v>
      </c>
      <c r="C5451" s="9" t="s">
        <v>5</v>
      </c>
      <c r="D5451" s="9" t="s">
        <v>39</v>
      </c>
      <c r="E5451" s="9" t="s">
        <v>38</v>
      </c>
      <c r="F5451" s="9">
        <v>2025</v>
      </c>
      <c r="G5451" s="9">
        <v>10</v>
      </c>
      <c r="H5451" s="9"/>
      <c r="BF5451" s="33">
        <v>73.756249999999994</v>
      </c>
      <c r="BG5451" s="33">
        <v>72</v>
      </c>
      <c r="BH5451" s="33">
        <v>71.349999999999994</v>
      </c>
      <c r="BI5451" s="33">
        <v>70.381249999999994</v>
      </c>
      <c r="BJ5451" s="33">
        <v>68.768749999999997</v>
      </c>
      <c r="BK5451" s="33">
        <v>67.306250000000006</v>
      </c>
      <c r="BL5451" s="33">
        <v>66.662499999999994</v>
      </c>
      <c r="BM5451" s="33">
        <v>66.456249999999997</v>
      </c>
      <c r="BN5451" s="33">
        <v>70.331249999999997</v>
      </c>
      <c r="BO5451" s="33">
        <v>74.943749999999994</v>
      </c>
      <c r="BP5451" s="33">
        <v>80.181250000000006</v>
      </c>
      <c r="BQ5451" s="33">
        <v>84.65625</v>
      </c>
      <c r="BR5451" s="33">
        <v>88.75</v>
      </c>
      <c r="BS5451" s="33">
        <v>91.6875</v>
      </c>
      <c r="BT5451" s="33">
        <v>94.181250000000006</v>
      </c>
      <c r="BU5451" s="33">
        <v>95.9</v>
      </c>
      <c r="BV5451" s="33">
        <v>96.59375</v>
      </c>
      <c r="BW5451" s="33">
        <v>95.45</v>
      </c>
      <c r="BX5451" s="33">
        <v>92.15</v>
      </c>
      <c r="BY5451" s="33">
        <v>86.737499999999997</v>
      </c>
      <c r="BZ5451" s="33">
        <v>82.293750000000003</v>
      </c>
      <c r="CA5451" s="33">
        <v>79.912499999999994</v>
      </c>
      <c r="CB5451" s="33">
        <v>78.075000000000003</v>
      </c>
      <c r="CC5451" s="33">
        <v>75.287499999999994</v>
      </c>
      <c r="DC5451" s="9">
        <v>29.857469999999999</v>
      </c>
      <c r="DD5451" s="9">
        <v>0</v>
      </c>
    </row>
    <row r="5452" spans="1:108" x14ac:dyDescent="0.25">
      <c r="A5452" s="9" t="s">
        <v>42</v>
      </c>
      <c r="B5452" s="9" t="s">
        <v>30</v>
      </c>
      <c r="C5452" s="9" t="s">
        <v>5</v>
      </c>
      <c r="D5452" s="9" t="s">
        <v>39</v>
      </c>
      <c r="E5452" s="9" t="s">
        <v>38</v>
      </c>
      <c r="F5452" s="9">
        <v>2026</v>
      </c>
      <c r="G5452" s="9">
        <v>5</v>
      </c>
      <c r="H5452" s="9"/>
      <c r="BF5452" s="33">
        <v>79.846590000000006</v>
      </c>
      <c r="BG5452" s="33">
        <v>78.738640000000004</v>
      </c>
      <c r="BH5452" s="33">
        <v>77.272729999999996</v>
      </c>
      <c r="BI5452" s="33">
        <v>75.40625</v>
      </c>
      <c r="BJ5452" s="33">
        <v>73.784090000000006</v>
      </c>
      <c r="BK5452" s="33">
        <v>71.545460000000006</v>
      </c>
      <c r="BL5452" s="33">
        <v>72.213070000000002</v>
      </c>
      <c r="BM5452" s="33">
        <v>75.832390000000004</v>
      </c>
      <c r="BN5452" s="33">
        <v>79.869320000000002</v>
      </c>
      <c r="BO5452" s="33">
        <v>83.372159999999994</v>
      </c>
      <c r="BP5452" s="33">
        <v>86.752840000000006</v>
      </c>
      <c r="BQ5452" s="33">
        <v>90.460229999999996</v>
      </c>
      <c r="BR5452" s="33">
        <v>93.809659999999994</v>
      </c>
      <c r="BS5452" s="33">
        <v>96.150570000000002</v>
      </c>
      <c r="BT5452" s="33">
        <v>97.980109999999996</v>
      </c>
      <c r="BU5452" s="33">
        <v>99.244320000000002</v>
      </c>
      <c r="BV5452" s="33">
        <v>99.460229999999996</v>
      </c>
      <c r="BW5452" s="33">
        <v>98.917609999999996</v>
      </c>
      <c r="BX5452" s="33">
        <v>96.892039999999994</v>
      </c>
      <c r="BY5452" s="33">
        <v>93.008520000000004</v>
      </c>
      <c r="BZ5452" s="33">
        <v>87.926140000000004</v>
      </c>
      <c r="CA5452" s="33">
        <v>84.102270000000004</v>
      </c>
      <c r="CB5452" s="33">
        <v>82.235789999999994</v>
      </c>
      <c r="CC5452" s="33">
        <v>80.017039999999994</v>
      </c>
      <c r="DC5452" s="9">
        <v>29.857469999999999</v>
      </c>
      <c r="DD5452" s="9">
        <v>0</v>
      </c>
    </row>
    <row r="5453" spans="1:108" x14ac:dyDescent="0.25">
      <c r="A5453" s="9" t="s">
        <v>42</v>
      </c>
      <c r="B5453" s="9" t="s">
        <v>30</v>
      </c>
      <c r="C5453" s="9" t="s">
        <v>5</v>
      </c>
      <c r="D5453" s="9" t="s">
        <v>39</v>
      </c>
      <c r="E5453" s="9" t="s">
        <v>38</v>
      </c>
      <c r="F5453" s="9">
        <v>2026</v>
      </c>
      <c r="G5453" s="9">
        <v>6</v>
      </c>
      <c r="H5453" s="9"/>
      <c r="BF5453" s="33">
        <v>79.87209</v>
      </c>
      <c r="BG5453" s="33">
        <v>78.299419999999998</v>
      </c>
      <c r="BH5453" s="33">
        <v>76.386629999999997</v>
      </c>
      <c r="BI5453" s="33">
        <v>74.706400000000002</v>
      </c>
      <c r="BJ5453" s="33">
        <v>73.633719999999997</v>
      </c>
      <c r="BK5453" s="33">
        <v>72.651160000000004</v>
      </c>
      <c r="BL5453" s="33">
        <v>73.808139999999995</v>
      </c>
      <c r="BM5453" s="33">
        <v>77.418599999999998</v>
      </c>
      <c r="BN5453" s="33">
        <v>81.691860000000005</v>
      </c>
      <c r="BO5453" s="33">
        <v>84.180229999999995</v>
      </c>
      <c r="BP5453" s="33">
        <v>87.848839999999996</v>
      </c>
      <c r="BQ5453" s="33">
        <v>91.555229999999995</v>
      </c>
      <c r="BR5453" s="33">
        <v>95.325580000000002</v>
      </c>
      <c r="BS5453" s="33">
        <v>97.674419999999998</v>
      </c>
      <c r="BT5453" s="33">
        <v>100.1773</v>
      </c>
      <c r="BU5453" s="33">
        <v>101.8663</v>
      </c>
      <c r="BV5453" s="33">
        <v>102.43899999999999</v>
      </c>
      <c r="BW5453" s="33">
        <v>102.67149999999999</v>
      </c>
      <c r="BX5453" s="33">
        <v>101.2616</v>
      </c>
      <c r="BY5453" s="33">
        <v>98.593029999999999</v>
      </c>
      <c r="BZ5453" s="33">
        <v>94.436040000000006</v>
      </c>
      <c r="CA5453" s="33">
        <v>90.107560000000007</v>
      </c>
      <c r="CB5453" s="33">
        <v>87.468029999999999</v>
      </c>
      <c r="CC5453" s="33">
        <v>85.398250000000004</v>
      </c>
      <c r="DC5453" s="9">
        <v>29.857469999999999</v>
      </c>
      <c r="DD5453" s="9">
        <v>0</v>
      </c>
    </row>
    <row r="5454" spans="1:108" x14ac:dyDescent="0.25">
      <c r="A5454" s="9" t="s">
        <v>42</v>
      </c>
      <c r="B5454" s="9" t="s">
        <v>30</v>
      </c>
      <c r="C5454" s="9" t="s">
        <v>5</v>
      </c>
      <c r="D5454" s="9" t="s">
        <v>39</v>
      </c>
      <c r="E5454" s="9" t="s">
        <v>38</v>
      </c>
      <c r="F5454" s="9">
        <v>2026</v>
      </c>
      <c r="G5454" s="9">
        <v>7</v>
      </c>
      <c r="H5454" s="9"/>
      <c r="BF5454" s="33">
        <v>85.813959999999994</v>
      </c>
      <c r="BG5454" s="33">
        <v>84.555229999999995</v>
      </c>
      <c r="BH5454" s="33">
        <v>83.223839999999996</v>
      </c>
      <c r="BI5454" s="33">
        <v>81.87209</v>
      </c>
      <c r="BJ5454" s="33">
        <v>81.511629999999997</v>
      </c>
      <c r="BK5454" s="33">
        <v>80.805229999999995</v>
      </c>
      <c r="BL5454" s="33">
        <v>79.409880000000001</v>
      </c>
      <c r="BM5454" s="33">
        <v>80.75291</v>
      </c>
      <c r="BN5454" s="33">
        <v>83.308139999999995</v>
      </c>
      <c r="BO5454" s="33">
        <v>86.421509999999998</v>
      </c>
      <c r="BP5454" s="33">
        <v>90.12791</v>
      </c>
      <c r="BQ5454" s="33">
        <v>94.191860000000005</v>
      </c>
      <c r="BR5454" s="33">
        <v>97.863370000000003</v>
      </c>
      <c r="BS5454" s="33">
        <v>100.6163</v>
      </c>
      <c r="BT5454" s="33">
        <v>102.8866</v>
      </c>
      <c r="BU5454" s="33">
        <v>104.6395</v>
      </c>
      <c r="BV5454" s="33">
        <v>105.0262</v>
      </c>
      <c r="BW5454" s="33">
        <v>104.875</v>
      </c>
      <c r="BX5454" s="33">
        <v>103.7064</v>
      </c>
      <c r="BY5454" s="33">
        <v>100.875</v>
      </c>
      <c r="BZ5454" s="33">
        <v>96.572680000000005</v>
      </c>
      <c r="CA5454" s="33">
        <v>92.520349999999993</v>
      </c>
      <c r="CB5454" s="33">
        <v>89.093029999999999</v>
      </c>
      <c r="CC5454" s="33">
        <v>87.37209</v>
      </c>
      <c r="DC5454" s="9">
        <v>29.857469999999999</v>
      </c>
      <c r="DD5454" s="9">
        <v>0</v>
      </c>
    </row>
    <row r="5455" spans="1:108" x14ac:dyDescent="0.25">
      <c r="A5455" s="9" t="s">
        <v>42</v>
      </c>
      <c r="B5455" s="9" t="s">
        <v>30</v>
      </c>
      <c r="C5455" s="9" t="s">
        <v>5</v>
      </c>
      <c r="D5455" s="9" t="s">
        <v>39</v>
      </c>
      <c r="E5455" s="9" t="s">
        <v>38</v>
      </c>
      <c r="F5455" s="9">
        <v>2026</v>
      </c>
      <c r="G5455" s="9">
        <v>8</v>
      </c>
      <c r="H5455" s="9"/>
      <c r="BF5455" s="33">
        <v>83.965119999999999</v>
      </c>
      <c r="BG5455" s="33">
        <v>82.822680000000005</v>
      </c>
      <c r="BH5455" s="33">
        <v>81.956400000000002</v>
      </c>
      <c r="BI5455" s="33">
        <v>79.659880000000001</v>
      </c>
      <c r="BJ5455" s="33">
        <v>78.363370000000003</v>
      </c>
      <c r="BK5455" s="33">
        <v>77.316860000000005</v>
      </c>
      <c r="BL5455" s="33">
        <v>76.154070000000004</v>
      </c>
      <c r="BM5455" s="33">
        <v>78.392439999999993</v>
      </c>
      <c r="BN5455" s="33">
        <v>83.683139999999995</v>
      </c>
      <c r="BO5455" s="33">
        <v>86.857560000000007</v>
      </c>
      <c r="BP5455" s="33">
        <v>90.223839999999996</v>
      </c>
      <c r="BQ5455" s="33">
        <v>93.258719999999997</v>
      </c>
      <c r="BR5455" s="33">
        <v>96.125</v>
      </c>
      <c r="BS5455" s="33">
        <v>99.313959999999994</v>
      </c>
      <c r="BT5455" s="33">
        <v>101.70059999999999</v>
      </c>
      <c r="BU5455" s="33">
        <v>103.8372</v>
      </c>
      <c r="BV5455" s="33">
        <v>104.4622</v>
      </c>
      <c r="BW5455" s="33">
        <v>104.53489999999999</v>
      </c>
      <c r="BX5455" s="33">
        <v>102.4738</v>
      </c>
      <c r="BY5455" s="33">
        <v>98.090119999999999</v>
      </c>
      <c r="BZ5455" s="33">
        <v>92.090119999999999</v>
      </c>
      <c r="CA5455" s="33">
        <v>88.200580000000002</v>
      </c>
      <c r="CB5455" s="33">
        <v>85.665700000000001</v>
      </c>
      <c r="CC5455" s="33">
        <v>84.523250000000004</v>
      </c>
      <c r="DC5455" s="9">
        <v>29.857469999999999</v>
      </c>
      <c r="DD5455" s="9">
        <v>0</v>
      </c>
    </row>
    <row r="5456" spans="1:108" x14ac:dyDescent="0.25">
      <c r="A5456" s="9" t="s">
        <v>42</v>
      </c>
      <c r="B5456" s="9" t="s">
        <v>30</v>
      </c>
      <c r="C5456" s="9" t="s">
        <v>5</v>
      </c>
      <c r="D5456" s="9" t="s">
        <v>39</v>
      </c>
      <c r="E5456" s="9" t="s">
        <v>38</v>
      </c>
      <c r="F5456" s="9">
        <v>2026</v>
      </c>
      <c r="G5456" s="9">
        <v>9</v>
      </c>
      <c r="H5456" s="9"/>
      <c r="BF5456" s="33">
        <v>78.456400000000002</v>
      </c>
      <c r="BG5456" s="33">
        <v>76.848839999999996</v>
      </c>
      <c r="BH5456" s="33">
        <v>74.909880000000001</v>
      </c>
      <c r="BI5456" s="33">
        <v>73.863370000000003</v>
      </c>
      <c r="BJ5456" s="33">
        <v>73.299419999999998</v>
      </c>
      <c r="BK5456" s="33">
        <v>72.200580000000002</v>
      </c>
      <c r="BL5456" s="33">
        <v>71.351749999999996</v>
      </c>
      <c r="BM5456" s="33">
        <v>71.331400000000002</v>
      </c>
      <c r="BN5456" s="33">
        <v>74.979650000000007</v>
      </c>
      <c r="BO5456" s="33">
        <v>79.162790000000001</v>
      </c>
      <c r="BP5456" s="33">
        <v>82.712209999999999</v>
      </c>
      <c r="BQ5456" s="33">
        <v>87.043599999999998</v>
      </c>
      <c r="BR5456" s="33">
        <v>90.965119999999999</v>
      </c>
      <c r="BS5456" s="33">
        <v>94.450580000000002</v>
      </c>
      <c r="BT5456" s="33">
        <v>96.970929999999996</v>
      </c>
      <c r="BU5456" s="33">
        <v>98.715119999999999</v>
      </c>
      <c r="BV5456" s="33">
        <v>99.485470000000007</v>
      </c>
      <c r="BW5456" s="33">
        <v>98.566860000000005</v>
      </c>
      <c r="BX5456" s="33">
        <v>96.944770000000005</v>
      </c>
      <c r="BY5456" s="33">
        <v>92.895349999999993</v>
      </c>
      <c r="BZ5456" s="33">
        <v>88.395349999999993</v>
      </c>
      <c r="CA5456" s="33">
        <v>84.476749999999996</v>
      </c>
      <c r="CB5456" s="33">
        <v>81.912790000000001</v>
      </c>
      <c r="CC5456" s="33">
        <v>80.529070000000004</v>
      </c>
      <c r="DC5456" s="9">
        <v>29.857469999999999</v>
      </c>
      <c r="DD5456" s="9">
        <v>0</v>
      </c>
    </row>
    <row r="5457" spans="1:108" x14ac:dyDescent="0.25">
      <c r="A5457" s="9" t="s">
        <v>42</v>
      </c>
      <c r="B5457" s="9" t="s">
        <v>30</v>
      </c>
      <c r="C5457" s="9" t="s">
        <v>5</v>
      </c>
      <c r="D5457" s="9" t="s">
        <v>39</v>
      </c>
      <c r="E5457" s="9" t="s">
        <v>38</v>
      </c>
      <c r="F5457" s="9">
        <v>2026</v>
      </c>
      <c r="G5457" s="9">
        <v>10</v>
      </c>
      <c r="H5457" s="9"/>
      <c r="BF5457" s="33">
        <v>73.756249999999994</v>
      </c>
      <c r="BG5457" s="33">
        <v>72</v>
      </c>
      <c r="BH5457" s="33">
        <v>71.349999999999994</v>
      </c>
      <c r="BI5457" s="33">
        <v>70.381249999999994</v>
      </c>
      <c r="BJ5457" s="33">
        <v>68.768749999999997</v>
      </c>
      <c r="BK5457" s="33">
        <v>67.306250000000006</v>
      </c>
      <c r="BL5457" s="33">
        <v>66.662499999999994</v>
      </c>
      <c r="BM5457" s="33">
        <v>66.456249999999997</v>
      </c>
      <c r="BN5457" s="33">
        <v>70.331249999999997</v>
      </c>
      <c r="BO5457" s="33">
        <v>74.943749999999994</v>
      </c>
      <c r="BP5457" s="33">
        <v>80.181250000000006</v>
      </c>
      <c r="BQ5457" s="33">
        <v>84.65625</v>
      </c>
      <c r="BR5457" s="33">
        <v>88.75</v>
      </c>
      <c r="BS5457" s="33">
        <v>91.6875</v>
      </c>
      <c r="BT5457" s="33">
        <v>94.181250000000006</v>
      </c>
      <c r="BU5457" s="33">
        <v>95.9</v>
      </c>
      <c r="BV5457" s="33">
        <v>96.59375</v>
      </c>
      <c r="BW5457" s="33">
        <v>95.45</v>
      </c>
      <c r="BX5457" s="33">
        <v>92.15</v>
      </c>
      <c r="BY5457" s="33">
        <v>86.737499999999997</v>
      </c>
      <c r="BZ5457" s="33">
        <v>82.293750000000003</v>
      </c>
      <c r="CA5457" s="33">
        <v>79.912499999999994</v>
      </c>
      <c r="CB5457" s="33">
        <v>78.075000000000003</v>
      </c>
      <c r="CC5457" s="33">
        <v>75.287499999999994</v>
      </c>
      <c r="DC5457" s="9">
        <v>29.857469999999999</v>
      </c>
      <c r="DD5457" s="9">
        <v>0</v>
      </c>
    </row>
    <row r="5458" spans="1:108" x14ac:dyDescent="0.25">
      <c r="A5458" s="9" t="s">
        <v>42</v>
      </c>
      <c r="B5458" s="9" t="s">
        <v>30</v>
      </c>
      <c r="C5458" s="9" t="s">
        <v>5</v>
      </c>
      <c r="D5458" s="9" t="s">
        <v>39</v>
      </c>
      <c r="E5458" s="9" t="s">
        <v>36</v>
      </c>
      <c r="F5458" s="9">
        <v>2016</v>
      </c>
      <c r="H5458" s="9"/>
      <c r="BF5458" s="33">
        <v>82.026889999999995</v>
      </c>
      <c r="BG5458" s="33">
        <v>80.631540000000001</v>
      </c>
      <c r="BH5458" s="33">
        <v>79.119190000000003</v>
      </c>
      <c r="BI5458" s="33">
        <v>77.525440000000003</v>
      </c>
      <c r="BJ5458" s="33">
        <v>76.702029999999993</v>
      </c>
      <c r="BK5458" s="33">
        <v>75.743459999999999</v>
      </c>
      <c r="BL5458" s="33">
        <v>75.180959999999999</v>
      </c>
      <c r="BM5458" s="33">
        <v>76.973839999999996</v>
      </c>
      <c r="BN5458" s="33">
        <v>80.915700000000001</v>
      </c>
      <c r="BO5458" s="33">
        <v>84.155529999999999</v>
      </c>
      <c r="BP5458" s="33">
        <v>87.728200000000001</v>
      </c>
      <c r="BQ5458" s="33">
        <v>91.512349999999998</v>
      </c>
      <c r="BR5458" s="33">
        <v>95.069770000000005</v>
      </c>
      <c r="BS5458" s="33">
        <v>98.013810000000007</v>
      </c>
      <c r="BT5458" s="33">
        <v>100.43389999999999</v>
      </c>
      <c r="BU5458" s="33">
        <v>102.2646</v>
      </c>
      <c r="BV5458" s="33">
        <v>102.8532</v>
      </c>
      <c r="BW5458" s="33">
        <v>102.6621</v>
      </c>
      <c r="BX5458" s="33">
        <v>101.0967</v>
      </c>
      <c r="BY5458" s="33">
        <v>97.613370000000003</v>
      </c>
      <c r="BZ5458" s="33">
        <v>92.873540000000006</v>
      </c>
      <c r="CA5458" s="33">
        <v>88.826310000000007</v>
      </c>
      <c r="CB5458" s="33">
        <v>86.034880000000001</v>
      </c>
      <c r="CC5458" s="33">
        <v>84.455669999999998</v>
      </c>
      <c r="DC5458" s="9">
        <v>29.857469999999999</v>
      </c>
      <c r="DD5458" s="9">
        <v>0</v>
      </c>
    </row>
    <row r="5459" spans="1:108" x14ac:dyDescent="0.25">
      <c r="A5459" s="9" t="s">
        <v>42</v>
      </c>
      <c r="B5459" s="9" t="s">
        <v>30</v>
      </c>
      <c r="C5459" s="9" t="s">
        <v>5</v>
      </c>
      <c r="D5459" s="9" t="s">
        <v>39</v>
      </c>
      <c r="E5459" s="9" t="s">
        <v>36</v>
      </c>
      <c r="F5459" s="9">
        <v>2017</v>
      </c>
      <c r="H5459" s="9"/>
      <c r="BF5459" s="33">
        <v>82.026889999999995</v>
      </c>
      <c r="BG5459" s="33">
        <v>80.631540000000001</v>
      </c>
      <c r="BH5459" s="33">
        <v>79.119190000000003</v>
      </c>
      <c r="BI5459" s="33">
        <v>77.525440000000003</v>
      </c>
      <c r="BJ5459" s="33">
        <v>76.702029999999993</v>
      </c>
      <c r="BK5459" s="33">
        <v>75.743459999999999</v>
      </c>
      <c r="BL5459" s="33">
        <v>75.180959999999999</v>
      </c>
      <c r="BM5459" s="33">
        <v>76.973839999999996</v>
      </c>
      <c r="BN5459" s="33">
        <v>80.915700000000001</v>
      </c>
      <c r="BO5459" s="33">
        <v>84.155529999999999</v>
      </c>
      <c r="BP5459" s="33">
        <v>87.728200000000001</v>
      </c>
      <c r="BQ5459" s="33">
        <v>91.512349999999998</v>
      </c>
      <c r="BR5459" s="33">
        <v>95.069770000000005</v>
      </c>
      <c r="BS5459" s="33">
        <v>98.013810000000007</v>
      </c>
      <c r="BT5459" s="33">
        <v>100.43389999999999</v>
      </c>
      <c r="BU5459" s="33">
        <v>102.2646</v>
      </c>
      <c r="BV5459" s="33">
        <v>102.8532</v>
      </c>
      <c r="BW5459" s="33">
        <v>102.6621</v>
      </c>
      <c r="BX5459" s="33">
        <v>101.0967</v>
      </c>
      <c r="BY5459" s="33">
        <v>97.613370000000003</v>
      </c>
      <c r="BZ5459" s="33">
        <v>92.873540000000006</v>
      </c>
      <c r="CA5459" s="33">
        <v>88.826310000000007</v>
      </c>
      <c r="CB5459" s="33">
        <v>86.034880000000001</v>
      </c>
      <c r="CC5459" s="33">
        <v>84.455669999999998</v>
      </c>
      <c r="DC5459" s="9">
        <v>29.857469999999999</v>
      </c>
      <c r="DD5459" s="9">
        <v>0</v>
      </c>
    </row>
    <row r="5460" spans="1:108" x14ac:dyDescent="0.25">
      <c r="A5460" s="9" t="s">
        <v>42</v>
      </c>
      <c r="B5460" s="9" t="s">
        <v>30</v>
      </c>
      <c r="C5460" s="9" t="s">
        <v>5</v>
      </c>
      <c r="D5460" s="9" t="s">
        <v>39</v>
      </c>
      <c r="E5460" s="9" t="s">
        <v>36</v>
      </c>
      <c r="F5460" s="9">
        <v>2018</v>
      </c>
      <c r="H5460" s="9"/>
      <c r="BF5460" s="33">
        <v>82.026889999999995</v>
      </c>
      <c r="BG5460" s="33">
        <v>80.631540000000001</v>
      </c>
      <c r="BH5460" s="33">
        <v>79.119190000000003</v>
      </c>
      <c r="BI5460" s="33">
        <v>77.525440000000003</v>
      </c>
      <c r="BJ5460" s="33">
        <v>76.702029999999993</v>
      </c>
      <c r="BK5460" s="33">
        <v>75.743459999999999</v>
      </c>
      <c r="BL5460" s="33">
        <v>75.180959999999999</v>
      </c>
      <c r="BM5460" s="33">
        <v>76.973839999999996</v>
      </c>
      <c r="BN5460" s="33">
        <v>80.915700000000001</v>
      </c>
      <c r="BO5460" s="33">
        <v>84.155529999999999</v>
      </c>
      <c r="BP5460" s="33">
        <v>87.728200000000001</v>
      </c>
      <c r="BQ5460" s="33">
        <v>91.512349999999998</v>
      </c>
      <c r="BR5460" s="33">
        <v>95.069770000000005</v>
      </c>
      <c r="BS5460" s="33">
        <v>98.013810000000007</v>
      </c>
      <c r="BT5460" s="33">
        <v>100.43389999999999</v>
      </c>
      <c r="BU5460" s="33">
        <v>102.2646</v>
      </c>
      <c r="BV5460" s="33">
        <v>102.8532</v>
      </c>
      <c r="BW5460" s="33">
        <v>102.6621</v>
      </c>
      <c r="BX5460" s="33">
        <v>101.0967</v>
      </c>
      <c r="BY5460" s="33">
        <v>97.613370000000003</v>
      </c>
      <c r="BZ5460" s="33">
        <v>92.873540000000006</v>
      </c>
      <c r="CA5460" s="33">
        <v>88.826310000000007</v>
      </c>
      <c r="CB5460" s="33">
        <v>86.034880000000001</v>
      </c>
      <c r="CC5460" s="33">
        <v>84.455669999999998</v>
      </c>
      <c r="DC5460" s="9">
        <v>29.857469999999999</v>
      </c>
      <c r="DD5460" s="9">
        <v>0</v>
      </c>
    </row>
    <row r="5461" spans="1:108" x14ac:dyDescent="0.25">
      <c r="A5461" s="9" t="s">
        <v>42</v>
      </c>
      <c r="B5461" s="9" t="s">
        <v>30</v>
      </c>
      <c r="C5461" s="9" t="s">
        <v>5</v>
      </c>
      <c r="D5461" s="9" t="s">
        <v>39</v>
      </c>
      <c r="E5461" s="9" t="s">
        <v>36</v>
      </c>
      <c r="F5461" s="9">
        <v>2019</v>
      </c>
      <c r="H5461" s="9"/>
      <c r="BF5461" s="33">
        <v>82.026889999999995</v>
      </c>
      <c r="BG5461" s="33">
        <v>80.631540000000001</v>
      </c>
      <c r="BH5461" s="33">
        <v>79.119190000000003</v>
      </c>
      <c r="BI5461" s="33">
        <v>77.525440000000003</v>
      </c>
      <c r="BJ5461" s="33">
        <v>76.702029999999993</v>
      </c>
      <c r="BK5461" s="33">
        <v>75.743459999999999</v>
      </c>
      <c r="BL5461" s="33">
        <v>75.180959999999999</v>
      </c>
      <c r="BM5461" s="33">
        <v>76.973839999999996</v>
      </c>
      <c r="BN5461" s="33">
        <v>80.915700000000001</v>
      </c>
      <c r="BO5461" s="33">
        <v>84.155529999999999</v>
      </c>
      <c r="BP5461" s="33">
        <v>87.728200000000001</v>
      </c>
      <c r="BQ5461" s="33">
        <v>91.512349999999998</v>
      </c>
      <c r="BR5461" s="33">
        <v>95.069770000000005</v>
      </c>
      <c r="BS5461" s="33">
        <v>98.013810000000007</v>
      </c>
      <c r="BT5461" s="33">
        <v>100.43389999999999</v>
      </c>
      <c r="BU5461" s="33">
        <v>102.2646</v>
      </c>
      <c r="BV5461" s="33">
        <v>102.8532</v>
      </c>
      <c r="BW5461" s="33">
        <v>102.6621</v>
      </c>
      <c r="BX5461" s="33">
        <v>101.0967</v>
      </c>
      <c r="BY5461" s="33">
        <v>97.613370000000003</v>
      </c>
      <c r="BZ5461" s="33">
        <v>92.873540000000006</v>
      </c>
      <c r="CA5461" s="33">
        <v>88.826310000000007</v>
      </c>
      <c r="CB5461" s="33">
        <v>86.034880000000001</v>
      </c>
      <c r="CC5461" s="33">
        <v>84.455669999999998</v>
      </c>
      <c r="DC5461" s="9">
        <v>29.857469999999999</v>
      </c>
      <c r="DD5461" s="9">
        <v>0</v>
      </c>
    </row>
    <row r="5462" spans="1:108" x14ac:dyDescent="0.25">
      <c r="A5462" s="9" t="s">
        <v>42</v>
      </c>
      <c r="B5462" s="9" t="s">
        <v>30</v>
      </c>
      <c r="C5462" s="9" t="s">
        <v>5</v>
      </c>
      <c r="D5462" s="9" t="s">
        <v>39</v>
      </c>
      <c r="E5462" s="9" t="s">
        <v>36</v>
      </c>
      <c r="F5462" s="9">
        <v>2020</v>
      </c>
      <c r="H5462" s="9"/>
      <c r="BF5462" s="33">
        <v>82.026889999999995</v>
      </c>
      <c r="BG5462" s="33">
        <v>80.631540000000001</v>
      </c>
      <c r="BH5462" s="33">
        <v>79.119190000000003</v>
      </c>
      <c r="BI5462" s="33">
        <v>77.525440000000003</v>
      </c>
      <c r="BJ5462" s="33">
        <v>76.702029999999993</v>
      </c>
      <c r="BK5462" s="33">
        <v>75.743459999999999</v>
      </c>
      <c r="BL5462" s="33">
        <v>75.180959999999999</v>
      </c>
      <c r="BM5462" s="33">
        <v>76.973839999999996</v>
      </c>
      <c r="BN5462" s="33">
        <v>80.915700000000001</v>
      </c>
      <c r="BO5462" s="33">
        <v>84.155529999999999</v>
      </c>
      <c r="BP5462" s="33">
        <v>87.728200000000001</v>
      </c>
      <c r="BQ5462" s="33">
        <v>91.512349999999998</v>
      </c>
      <c r="BR5462" s="33">
        <v>95.069770000000005</v>
      </c>
      <c r="BS5462" s="33">
        <v>98.013810000000007</v>
      </c>
      <c r="BT5462" s="33">
        <v>100.43389999999999</v>
      </c>
      <c r="BU5462" s="33">
        <v>102.2646</v>
      </c>
      <c r="BV5462" s="33">
        <v>102.8532</v>
      </c>
      <c r="BW5462" s="33">
        <v>102.6621</v>
      </c>
      <c r="BX5462" s="33">
        <v>101.0967</v>
      </c>
      <c r="BY5462" s="33">
        <v>97.613370000000003</v>
      </c>
      <c r="BZ5462" s="33">
        <v>92.873540000000006</v>
      </c>
      <c r="CA5462" s="33">
        <v>88.826310000000007</v>
      </c>
      <c r="CB5462" s="33">
        <v>86.034880000000001</v>
      </c>
      <c r="CC5462" s="33">
        <v>84.455669999999998</v>
      </c>
      <c r="DC5462" s="9">
        <v>29.857469999999999</v>
      </c>
      <c r="DD5462" s="9">
        <v>0</v>
      </c>
    </row>
    <row r="5463" spans="1:108" x14ac:dyDescent="0.25">
      <c r="A5463" s="9" t="s">
        <v>42</v>
      </c>
      <c r="B5463" s="9" t="s">
        <v>30</v>
      </c>
      <c r="C5463" s="9" t="s">
        <v>5</v>
      </c>
      <c r="D5463" s="9" t="s">
        <v>39</v>
      </c>
      <c r="E5463" s="9" t="s">
        <v>36</v>
      </c>
      <c r="F5463" s="9">
        <v>2021</v>
      </c>
      <c r="H5463" s="9"/>
      <c r="BF5463" s="33">
        <v>82.026889999999995</v>
      </c>
      <c r="BG5463" s="33">
        <v>80.631540000000001</v>
      </c>
      <c r="BH5463" s="33">
        <v>79.119190000000003</v>
      </c>
      <c r="BI5463" s="33">
        <v>77.525440000000003</v>
      </c>
      <c r="BJ5463" s="33">
        <v>76.702029999999993</v>
      </c>
      <c r="BK5463" s="33">
        <v>75.743459999999999</v>
      </c>
      <c r="BL5463" s="33">
        <v>75.180959999999999</v>
      </c>
      <c r="BM5463" s="33">
        <v>76.973839999999996</v>
      </c>
      <c r="BN5463" s="33">
        <v>80.915700000000001</v>
      </c>
      <c r="BO5463" s="33">
        <v>84.155529999999999</v>
      </c>
      <c r="BP5463" s="33">
        <v>87.728200000000001</v>
      </c>
      <c r="BQ5463" s="33">
        <v>91.512349999999998</v>
      </c>
      <c r="BR5463" s="33">
        <v>95.069770000000005</v>
      </c>
      <c r="BS5463" s="33">
        <v>98.013810000000007</v>
      </c>
      <c r="BT5463" s="33">
        <v>100.43389999999999</v>
      </c>
      <c r="BU5463" s="33">
        <v>102.2646</v>
      </c>
      <c r="BV5463" s="33">
        <v>102.8532</v>
      </c>
      <c r="BW5463" s="33">
        <v>102.6621</v>
      </c>
      <c r="BX5463" s="33">
        <v>101.0967</v>
      </c>
      <c r="BY5463" s="33">
        <v>97.613370000000003</v>
      </c>
      <c r="BZ5463" s="33">
        <v>92.873540000000006</v>
      </c>
      <c r="CA5463" s="33">
        <v>88.826310000000007</v>
      </c>
      <c r="CB5463" s="33">
        <v>86.034880000000001</v>
      </c>
      <c r="CC5463" s="33">
        <v>84.455669999999998</v>
      </c>
      <c r="DC5463" s="9">
        <v>29.857469999999999</v>
      </c>
      <c r="DD5463" s="9">
        <v>0</v>
      </c>
    </row>
    <row r="5464" spans="1:108" x14ac:dyDescent="0.25">
      <c r="A5464" s="9" t="s">
        <v>42</v>
      </c>
      <c r="B5464" s="9" t="s">
        <v>30</v>
      </c>
      <c r="C5464" s="9" t="s">
        <v>5</v>
      </c>
      <c r="D5464" s="9" t="s">
        <v>39</v>
      </c>
      <c r="E5464" s="9" t="s">
        <v>36</v>
      </c>
      <c r="F5464" s="9">
        <v>2022</v>
      </c>
      <c r="H5464" s="9"/>
      <c r="BF5464" s="33">
        <v>82.026889999999995</v>
      </c>
      <c r="BG5464" s="33">
        <v>80.631540000000001</v>
      </c>
      <c r="BH5464" s="33">
        <v>79.119190000000003</v>
      </c>
      <c r="BI5464" s="33">
        <v>77.525440000000003</v>
      </c>
      <c r="BJ5464" s="33">
        <v>76.702029999999993</v>
      </c>
      <c r="BK5464" s="33">
        <v>75.743459999999999</v>
      </c>
      <c r="BL5464" s="33">
        <v>75.180959999999999</v>
      </c>
      <c r="BM5464" s="33">
        <v>76.973839999999996</v>
      </c>
      <c r="BN5464" s="33">
        <v>80.915700000000001</v>
      </c>
      <c r="BO5464" s="33">
        <v>84.155529999999999</v>
      </c>
      <c r="BP5464" s="33">
        <v>87.728200000000001</v>
      </c>
      <c r="BQ5464" s="33">
        <v>91.512349999999998</v>
      </c>
      <c r="BR5464" s="33">
        <v>95.069770000000005</v>
      </c>
      <c r="BS5464" s="33">
        <v>98.013810000000007</v>
      </c>
      <c r="BT5464" s="33">
        <v>100.43389999999999</v>
      </c>
      <c r="BU5464" s="33">
        <v>102.2646</v>
      </c>
      <c r="BV5464" s="33">
        <v>102.8532</v>
      </c>
      <c r="BW5464" s="33">
        <v>102.6621</v>
      </c>
      <c r="BX5464" s="33">
        <v>101.0967</v>
      </c>
      <c r="BY5464" s="33">
        <v>97.613370000000003</v>
      </c>
      <c r="BZ5464" s="33">
        <v>92.873540000000006</v>
      </c>
      <c r="CA5464" s="33">
        <v>88.826310000000007</v>
      </c>
      <c r="CB5464" s="33">
        <v>86.034880000000001</v>
      </c>
      <c r="CC5464" s="33">
        <v>84.455669999999998</v>
      </c>
      <c r="DC5464" s="9">
        <v>29.857469999999999</v>
      </c>
      <c r="DD5464" s="9">
        <v>0</v>
      </c>
    </row>
    <row r="5465" spans="1:108" x14ac:dyDescent="0.25">
      <c r="A5465" s="9" t="s">
        <v>42</v>
      </c>
      <c r="B5465" s="9" t="s">
        <v>30</v>
      </c>
      <c r="C5465" s="9" t="s">
        <v>5</v>
      </c>
      <c r="D5465" s="9" t="s">
        <v>39</v>
      </c>
      <c r="E5465" s="9" t="s">
        <v>36</v>
      </c>
      <c r="F5465" s="9">
        <v>2023</v>
      </c>
      <c r="H5465" s="9"/>
      <c r="BF5465" s="33">
        <v>82.026889999999995</v>
      </c>
      <c r="BG5465" s="33">
        <v>80.631540000000001</v>
      </c>
      <c r="BH5465" s="33">
        <v>79.119190000000003</v>
      </c>
      <c r="BI5465" s="33">
        <v>77.525440000000003</v>
      </c>
      <c r="BJ5465" s="33">
        <v>76.702029999999993</v>
      </c>
      <c r="BK5465" s="33">
        <v>75.743459999999999</v>
      </c>
      <c r="BL5465" s="33">
        <v>75.180959999999999</v>
      </c>
      <c r="BM5465" s="33">
        <v>76.973839999999996</v>
      </c>
      <c r="BN5465" s="33">
        <v>80.915700000000001</v>
      </c>
      <c r="BO5465" s="33">
        <v>84.155529999999999</v>
      </c>
      <c r="BP5465" s="33">
        <v>87.728200000000001</v>
      </c>
      <c r="BQ5465" s="33">
        <v>91.512349999999998</v>
      </c>
      <c r="BR5465" s="33">
        <v>95.069770000000005</v>
      </c>
      <c r="BS5465" s="33">
        <v>98.013810000000007</v>
      </c>
      <c r="BT5465" s="33">
        <v>100.43389999999999</v>
      </c>
      <c r="BU5465" s="33">
        <v>102.2646</v>
      </c>
      <c r="BV5465" s="33">
        <v>102.8532</v>
      </c>
      <c r="BW5465" s="33">
        <v>102.6621</v>
      </c>
      <c r="BX5465" s="33">
        <v>101.0967</v>
      </c>
      <c r="BY5465" s="33">
        <v>97.613370000000003</v>
      </c>
      <c r="BZ5465" s="33">
        <v>92.873540000000006</v>
      </c>
      <c r="CA5465" s="33">
        <v>88.826310000000007</v>
      </c>
      <c r="CB5465" s="33">
        <v>86.034880000000001</v>
      </c>
      <c r="CC5465" s="33">
        <v>84.455669999999998</v>
      </c>
      <c r="DC5465" s="9">
        <v>29.857469999999999</v>
      </c>
      <c r="DD5465" s="9">
        <v>0</v>
      </c>
    </row>
    <row r="5466" spans="1:108" x14ac:dyDescent="0.25">
      <c r="A5466" s="9" t="s">
        <v>42</v>
      </c>
      <c r="B5466" s="9" t="s">
        <v>30</v>
      </c>
      <c r="C5466" s="9" t="s">
        <v>5</v>
      </c>
      <c r="D5466" s="9" t="s">
        <v>39</v>
      </c>
      <c r="E5466" s="9" t="s">
        <v>36</v>
      </c>
      <c r="F5466" s="9">
        <v>2024</v>
      </c>
      <c r="H5466" s="9"/>
      <c r="BF5466" s="33">
        <v>82.026889999999995</v>
      </c>
      <c r="BG5466" s="33">
        <v>80.631540000000001</v>
      </c>
      <c r="BH5466" s="33">
        <v>79.119190000000003</v>
      </c>
      <c r="BI5466" s="33">
        <v>77.525440000000003</v>
      </c>
      <c r="BJ5466" s="33">
        <v>76.702029999999993</v>
      </c>
      <c r="BK5466" s="33">
        <v>75.743459999999999</v>
      </c>
      <c r="BL5466" s="33">
        <v>75.180959999999999</v>
      </c>
      <c r="BM5466" s="33">
        <v>76.973839999999996</v>
      </c>
      <c r="BN5466" s="33">
        <v>80.915700000000001</v>
      </c>
      <c r="BO5466" s="33">
        <v>84.155529999999999</v>
      </c>
      <c r="BP5466" s="33">
        <v>87.728200000000001</v>
      </c>
      <c r="BQ5466" s="33">
        <v>91.512349999999998</v>
      </c>
      <c r="BR5466" s="33">
        <v>95.069770000000005</v>
      </c>
      <c r="BS5466" s="33">
        <v>98.013810000000007</v>
      </c>
      <c r="BT5466" s="33">
        <v>100.43389999999999</v>
      </c>
      <c r="BU5466" s="33">
        <v>102.2646</v>
      </c>
      <c r="BV5466" s="33">
        <v>102.8532</v>
      </c>
      <c r="BW5466" s="33">
        <v>102.6621</v>
      </c>
      <c r="BX5466" s="33">
        <v>101.0967</v>
      </c>
      <c r="BY5466" s="33">
        <v>97.613370000000003</v>
      </c>
      <c r="BZ5466" s="33">
        <v>92.873540000000006</v>
      </c>
      <c r="CA5466" s="33">
        <v>88.826310000000007</v>
      </c>
      <c r="CB5466" s="33">
        <v>86.034880000000001</v>
      </c>
      <c r="CC5466" s="33">
        <v>84.455669999999998</v>
      </c>
      <c r="DC5466" s="9">
        <v>29.857469999999999</v>
      </c>
      <c r="DD5466" s="9">
        <v>0</v>
      </c>
    </row>
    <row r="5467" spans="1:108" x14ac:dyDescent="0.25">
      <c r="A5467" s="9" t="s">
        <v>42</v>
      </c>
      <c r="B5467" s="9" t="s">
        <v>30</v>
      </c>
      <c r="C5467" s="9" t="s">
        <v>5</v>
      </c>
      <c r="D5467" s="9" t="s">
        <v>39</v>
      </c>
      <c r="E5467" s="9" t="s">
        <v>36</v>
      </c>
      <c r="F5467" s="9">
        <v>2025</v>
      </c>
      <c r="H5467" s="9"/>
      <c r="BF5467" s="33">
        <v>82.026889999999995</v>
      </c>
      <c r="BG5467" s="33">
        <v>80.631540000000001</v>
      </c>
      <c r="BH5467" s="33">
        <v>79.119190000000003</v>
      </c>
      <c r="BI5467" s="33">
        <v>77.525440000000003</v>
      </c>
      <c r="BJ5467" s="33">
        <v>76.702029999999993</v>
      </c>
      <c r="BK5467" s="33">
        <v>75.743459999999999</v>
      </c>
      <c r="BL5467" s="33">
        <v>75.180959999999999</v>
      </c>
      <c r="BM5467" s="33">
        <v>76.973839999999996</v>
      </c>
      <c r="BN5467" s="33">
        <v>80.915700000000001</v>
      </c>
      <c r="BO5467" s="33">
        <v>84.155529999999999</v>
      </c>
      <c r="BP5467" s="33">
        <v>87.728200000000001</v>
      </c>
      <c r="BQ5467" s="33">
        <v>91.512349999999998</v>
      </c>
      <c r="BR5467" s="33">
        <v>95.069770000000005</v>
      </c>
      <c r="BS5467" s="33">
        <v>98.013810000000007</v>
      </c>
      <c r="BT5467" s="33">
        <v>100.43389999999999</v>
      </c>
      <c r="BU5467" s="33">
        <v>102.2646</v>
      </c>
      <c r="BV5467" s="33">
        <v>102.8532</v>
      </c>
      <c r="BW5467" s="33">
        <v>102.6621</v>
      </c>
      <c r="BX5467" s="33">
        <v>101.0967</v>
      </c>
      <c r="BY5467" s="33">
        <v>97.613370000000003</v>
      </c>
      <c r="BZ5467" s="33">
        <v>92.873540000000006</v>
      </c>
      <c r="CA5467" s="33">
        <v>88.826310000000007</v>
      </c>
      <c r="CB5467" s="33">
        <v>86.034880000000001</v>
      </c>
      <c r="CC5467" s="33">
        <v>84.455669999999998</v>
      </c>
      <c r="DC5467" s="9">
        <v>29.857469999999999</v>
      </c>
      <c r="DD5467" s="9">
        <v>0</v>
      </c>
    </row>
    <row r="5468" spans="1:108" x14ac:dyDescent="0.25">
      <c r="A5468" s="9" t="s">
        <v>42</v>
      </c>
      <c r="B5468" s="9" t="s">
        <v>30</v>
      </c>
      <c r="C5468" s="9" t="s">
        <v>5</v>
      </c>
      <c r="D5468" s="9" t="s">
        <v>39</v>
      </c>
      <c r="E5468" s="9" t="s">
        <v>36</v>
      </c>
      <c r="F5468" s="9">
        <v>2026</v>
      </c>
      <c r="H5468" s="9"/>
      <c r="BF5468" s="33">
        <v>82.026889999999995</v>
      </c>
      <c r="BG5468" s="33">
        <v>80.631540000000001</v>
      </c>
      <c r="BH5468" s="33">
        <v>79.119190000000003</v>
      </c>
      <c r="BI5468" s="33">
        <v>77.525440000000003</v>
      </c>
      <c r="BJ5468" s="33">
        <v>76.702029999999993</v>
      </c>
      <c r="BK5468" s="33">
        <v>75.743459999999999</v>
      </c>
      <c r="BL5468" s="33">
        <v>75.180959999999999</v>
      </c>
      <c r="BM5468" s="33">
        <v>76.973839999999996</v>
      </c>
      <c r="BN5468" s="33">
        <v>80.915700000000001</v>
      </c>
      <c r="BO5468" s="33">
        <v>84.155529999999999</v>
      </c>
      <c r="BP5468" s="33">
        <v>87.728200000000001</v>
      </c>
      <c r="BQ5468" s="33">
        <v>91.512349999999998</v>
      </c>
      <c r="BR5468" s="33">
        <v>95.069770000000005</v>
      </c>
      <c r="BS5468" s="33">
        <v>98.013810000000007</v>
      </c>
      <c r="BT5468" s="33">
        <v>100.43389999999999</v>
      </c>
      <c r="BU5468" s="33">
        <v>102.2646</v>
      </c>
      <c r="BV5468" s="33">
        <v>102.8532</v>
      </c>
      <c r="BW5468" s="33">
        <v>102.6621</v>
      </c>
      <c r="BX5468" s="33">
        <v>101.0967</v>
      </c>
      <c r="BY5468" s="33">
        <v>97.613370000000003</v>
      </c>
      <c r="BZ5468" s="33">
        <v>92.873540000000006</v>
      </c>
      <c r="CA5468" s="33">
        <v>88.826310000000007</v>
      </c>
      <c r="CB5468" s="33">
        <v>86.034880000000001</v>
      </c>
      <c r="CC5468" s="33">
        <v>84.455669999999998</v>
      </c>
      <c r="DC5468" s="9">
        <v>29.857469999999999</v>
      </c>
      <c r="DD5468" s="9">
        <v>0</v>
      </c>
    </row>
    <row r="5469" spans="1:108" x14ac:dyDescent="0.25">
      <c r="A5469" s="9" t="s">
        <v>42</v>
      </c>
      <c r="B5469" s="9" t="s">
        <v>30</v>
      </c>
      <c r="C5469" s="9" t="s">
        <v>5</v>
      </c>
      <c r="D5469" s="9" t="s">
        <v>37</v>
      </c>
      <c r="E5469" s="9" t="s">
        <v>38</v>
      </c>
      <c r="F5469" s="9">
        <v>2016</v>
      </c>
      <c r="G5469" s="9">
        <v>5</v>
      </c>
      <c r="H5469" s="9"/>
      <c r="BF5469" s="33">
        <v>71.5625</v>
      </c>
      <c r="BG5469" s="33">
        <v>70.411929999999998</v>
      </c>
      <c r="BH5469" s="33">
        <v>69.088070000000002</v>
      </c>
      <c r="BI5469" s="33">
        <v>66.948859999999996</v>
      </c>
      <c r="BJ5469" s="33">
        <v>66.042609999999996</v>
      </c>
      <c r="BK5469" s="33">
        <v>64.84375</v>
      </c>
      <c r="BL5469" s="33">
        <v>65.053979999999996</v>
      </c>
      <c r="BM5469" s="33">
        <v>67.71875</v>
      </c>
      <c r="BN5469" s="33">
        <v>71.78125</v>
      </c>
      <c r="BO5469" s="33">
        <v>76.014210000000006</v>
      </c>
      <c r="BP5469" s="33">
        <v>80.394890000000004</v>
      </c>
      <c r="BQ5469" s="33">
        <v>83.585229999999996</v>
      </c>
      <c r="BR5469" s="33">
        <v>86.775570000000002</v>
      </c>
      <c r="BS5469" s="33">
        <v>89.673289999999994</v>
      </c>
      <c r="BT5469" s="33">
        <v>91.8125</v>
      </c>
      <c r="BU5469" s="33">
        <v>92.769890000000004</v>
      </c>
      <c r="BV5469" s="33">
        <v>92.903409999999994</v>
      </c>
      <c r="BW5469" s="33">
        <v>92.610789999999994</v>
      </c>
      <c r="BX5469" s="33">
        <v>90.144890000000004</v>
      </c>
      <c r="BY5469" s="33">
        <v>86.303979999999996</v>
      </c>
      <c r="BZ5469" s="33">
        <v>82.252840000000006</v>
      </c>
      <c r="CA5469" s="33">
        <v>78.136359999999996</v>
      </c>
      <c r="CB5469" s="33">
        <v>74.911929999999998</v>
      </c>
      <c r="CC5469" s="33">
        <v>73.210229999999996</v>
      </c>
      <c r="DC5469" s="9">
        <v>29.857469999999999</v>
      </c>
      <c r="DD5469" s="9">
        <v>0</v>
      </c>
    </row>
    <row r="5470" spans="1:108" x14ac:dyDescent="0.25">
      <c r="A5470" s="9" t="s">
        <v>42</v>
      </c>
      <c r="B5470" s="9" t="s">
        <v>30</v>
      </c>
      <c r="C5470" s="9" t="s">
        <v>5</v>
      </c>
      <c r="D5470" s="9" t="s">
        <v>37</v>
      </c>
      <c r="E5470" s="9" t="s">
        <v>38</v>
      </c>
      <c r="F5470" s="9">
        <v>2016</v>
      </c>
      <c r="G5470" s="9">
        <v>6</v>
      </c>
      <c r="H5470" s="9"/>
      <c r="BF5470" s="33">
        <v>81.075580000000002</v>
      </c>
      <c r="BG5470" s="33">
        <v>79.101749999999996</v>
      </c>
      <c r="BH5470" s="33">
        <v>77.232560000000007</v>
      </c>
      <c r="BI5470" s="33">
        <v>76.552319999999995</v>
      </c>
      <c r="BJ5470" s="33">
        <v>75.505809999999997</v>
      </c>
      <c r="BK5470" s="33">
        <v>74.235470000000007</v>
      </c>
      <c r="BL5470" s="33">
        <v>74.090119999999999</v>
      </c>
      <c r="BM5470" s="33">
        <v>76.029070000000004</v>
      </c>
      <c r="BN5470" s="33">
        <v>79.552319999999995</v>
      </c>
      <c r="BO5470" s="33">
        <v>83.273250000000004</v>
      </c>
      <c r="BP5470" s="33">
        <v>87.479650000000007</v>
      </c>
      <c r="BQ5470" s="33">
        <v>91.409880000000001</v>
      </c>
      <c r="BR5470" s="33">
        <v>94.723839999999996</v>
      </c>
      <c r="BS5470" s="33">
        <v>97.119190000000003</v>
      </c>
      <c r="BT5470" s="33">
        <v>98.915700000000001</v>
      </c>
      <c r="BU5470" s="33">
        <v>100.57850000000001</v>
      </c>
      <c r="BV5470" s="33">
        <v>100.7762</v>
      </c>
      <c r="BW5470" s="33">
        <v>99.587209999999999</v>
      </c>
      <c r="BX5470" s="33">
        <v>97.488370000000003</v>
      </c>
      <c r="BY5470" s="33">
        <v>94.130809999999997</v>
      </c>
      <c r="BZ5470" s="33">
        <v>89.186040000000006</v>
      </c>
      <c r="CA5470" s="33">
        <v>85.5</v>
      </c>
      <c r="CB5470" s="33">
        <v>83.572680000000005</v>
      </c>
      <c r="CC5470" s="33">
        <v>81.00291</v>
      </c>
      <c r="DC5470" s="9">
        <v>29.857469999999999</v>
      </c>
      <c r="DD5470" s="9">
        <v>0</v>
      </c>
    </row>
    <row r="5471" spans="1:108" x14ac:dyDescent="0.25">
      <c r="A5471" s="9" t="s">
        <v>42</v>
      </c>
      <c r="B5471" s="9" t="s">
        <v>30</v>
      </c>
      <c r="C5471" s="9" t="s">
        <v>5</v>
      </c>
      <c r="D5471" s="9" t="s">
        <v>37</v>
      </c>
      <c r="E5471" s="9" t="s">
        <v>38</v>
      </c>
      <c r="F5471" s="9">
        <v>2016</v>
      </c>
      <c r="G5471" s="9">
        <v>7</v>
      </c>
      <c r="H5471" s="9">
        <v>14646.59</v>
      </c>
      <c r="I5471" s="9">
        <v>14409.03</v>
      </c>
      <c r="J5471" s="9">
        <v>14493.55</v>
      </c>
      <c r="K5471" s="9">
        <v>14811.61</v>
      </c>
      <c r="L5471" s="9">
        <v>16014.41</v>
      </c>
      <c r="M5471" s="9">
        <v>17569.7</v>
      </c>
      <c r="N5471" s="9">
        <v>18795.810000000001</v>
      </c>
      <c r="O5471" s="9">
        <v>18876.689999999999</v>
      </c>
      <c r="P5471" s="9">
        <v>18460.849999999999</v>
      </c>
      <c r="Q5471" s="9">
        <v>18872.830000000002</v>
      </c>
      <c r="R5471" s="9">
        <v>19603.830000000002</v>
      </c>
      <c r="S5471" s="9">
        <v>19708.03</v>
      </c>
      <c r="T5471" s="9">
        <v>18380.63</v>
      </c>
      <c r="U5471" s="9">
        <v>13852.69</v>
      </c>
      <c r="V5471" s="9">
        <v>13914.84</v>
      </c>
      <c r="W5471" s="9">
        <v>13339.29</v>
      </c>
      <c r="X5471" s="9">
        <v>13176.5</v>
      </c>
      <c r="Y5471" s="9">
        <v>13089.72</v>
      </c>
      <c r="Z5471" s="9">
        <v>17255.02</v>
      </c>
      <c r="AA5471" s="9">
        <v>19277.14</v>
      </c>
      <c r="AB5471" s="9">
        <v>18598.8</v>
      </c>
      <c r="AC5471" s="9">
        <v>16902.66</v>
      </c>
      <c r="AD5471" s="9">
        <v>15871.17</v>
      </c>
      <c r="AE5471" s="9">
        <v>15709.41</v>
      </c>
      <c r="AF5471" s="9">
        <v>13478.13</v>
      </c>
      <c r="AG5471" s="9">
        <v>14435.81</v>
      </c>
      <c r="AH5471" s="9">
        <v>14049.69</v>
      </c>
      <c r="AI5471" s="9">
        <v>14169.82</v>
      </c>
      <c r="AJ5471" s="9">
        <v>14632.6</v>
      </c>
      <c r="AK5471" s="9">
        <v>15925.15</v>
      </c>
      <c r="AL5471" s="9">
        <v>17447.27</v>
      </c>
      <c r="AM5471" s="9">
        <v>18392.13</v>
      </c>
      <c r="AN5471" s="9">
        <v>19217.830000000002</v>
      </c>
      <c r="AO5471" s="9">
        <v>19401.14</v>
      </c>
      <c r="AP5471" s="9">
        <v>19654.169999999998</v>
      </c>
      <c r="AQ5471" s="9">
        <v>19911.47</v>
      </c>
      <c r="AR5471" s="9">
        <v>20265.03</v>
      </c>
      <c r="AS5471" s="9">
        <v>20198.68</v>
      </c>
      <c r="AT5471" s="9">
        <v>19359.27</v>
      </c>
      <c r="AU5471" s="9">
        <v>19453.23</v>
      </c>
      <c r="AV5471" s="9">
        <v>19057.11</v>
      </c>
      <c r="AW5471" s="9">
        <v>19182.560000000001</v>
      </c>
      <c r="AX5471" s="9">
        <v>19092.82</v>
      </c>
      <c r="AY5471" s="9">
        <v>18830.560000000001</v>
      </c>
      <c r="AZ5471" s="9">
        <v>18788.48</v>
      </c>
      <c r="BA5471" s="9">
        <v>18207.02</v>
      </c>
      <c r="BB5471" s="9">
        <v>16957.990000000002</v>
      </c>
      <c r="BC5471" s="9">
        <v>16102.9</v>
      </c>
      <c r="BD5471" s="9">
        <v>16061.22</v>
      </c>
      <c r="BE5471" s="9">
        <v>19237.91</v>
      </c>
      <c r="BF5471" s="33">
        <v>80.136629999999997</v>
      </c>
      <c r="BG5471" s="33">
        <v>78.322680000000005</v>
      </c>
      <c r="BH5471" s="33">
        <v>76.168599999999998</v>
      </c>
      <c r="BI5471" s="33">
        <v>75.183139999999995</v>
      </c>
      <c r="BJ5471" s="33">
        <v>74.200580000000002</v>
      </c>
      <c r="BK5471" s="33">
        <v>73.171509999999998</v>
      </c>
      <c r="BL5471" s="33">
        <v>72.677319999999995</v>
      </c>
      <c r="BM5471" s="33">
        <v>74.991280000000003</v>
      </c>
      <c r="BN5471" s="33">
        <v>78.959299999999999</v>
      </c>
      <c r="BO5471" s="33">
        <v>82.680229999999995</v>
      </c>
      <c r="BP5471" s="33">
        <v>86.520349999999993</v>
      </c>
      <c r="BQ5471" s="33">
        <v>91.200580000000002</v>
      </c>
      <c r="BR5471" s="33">
        <v>94.639529999999993</v>
      </c>
      <c r="BS5471" s="33">
        <v>97.462209999999999</v>
      </c>
      <c r="BT5471" s="33">
        <v>100.01739999999999</v>
      </c>
      <c r="BU5471" s="33">
        <v>101.6279</v>
      </c>
      <c r="BV5471" s="33">
        <v>102.67440000000001</v>
      </c>
      <c r="BW5471" s="33">
        <v>103.0698</v>
      </c>
      <c r="BX5471" s="33">
        <v>101.90989999999999</v>
      </c>
      <c r="BY5471" s="33">
        <v>98.802319999999995</v>
      </c>
      <c r="BZ5471" s="33">
        <v>92.936040000000006</v>
      </c>
      <c r="CA5471" s="33">
        <v>87.930229999999995</v>
      </c>
      <c r="CB5471" s="33">
        <v>84.970929999999996</v>
      </c>
      <c r="CC5471" s="33">
        <v>82.828490000000002</v>
      </c>
      <c r="CD5471" s="9">
        <v>75045.38</v>
      </c>
      <c r="CE5471" s="9">
        <v>58248.14</v>
      </c>
      <c r="CF5471" s="9">
        <v>48229.75</v>
      </c>
      <c r="CG5471" s="9">
        <v>30837.33</v>
      </c>
      <c r="CH5471" s="9">
        <v>26216.09</v>
      </c>
      <c r="CI5471" s="9">
        <v>22489.51</v>
      </c>
      <c r="CJ5471" s="9">
        <v>58959.79</v>
      </c>
      <c r="CK5471" s="9">
        <v>95927.7</v>
      </c>
      <c r="CL5471" s="9">
        <v>72538.539999999994</v>
      </c>
      <c r="CM5471" s="9">
        <v>62607.79</v>
      </c>
      <c r="CN5471" s="9">
        <v>49711.03</v>
      </c>
      <c r="CO5471" s="9">
        <v>76193.72</v>
      </c>
      <c r="CP5471" s="9">
        <v>72256.28</v>
      </c>
      <c r="CQ5471" s="9">
        <v>72764.36</v>
      </c>
      <c r="CR5471" s="9">
        <v>77058.2</v>
      </c>
      <c r="CS5471" s="9">
        <v>69478.59</v>
      </c>
      <c r="CT5471" s="9">
        <v>72348.399999999994</v>
      </c>
      <c r="CU5471" s="9">
        <v>74529.48</v>
      </c>
      <c r="CV5471" s="9">
        <v>82808.87</v>
      </c>
      <c r="CW5471" s="9">
        <v>106126.9</v>
      </c>
      <c r="CX5471" s="9">
        <v>89189.38</v>
      </c>
      <c r="CY5471" s="9">
        <v>74595.92</v>
      </c>
      <c r="CZ5471" s="9">
        <v>67825.45</v>
      </c>
      <c r="DA5471" s="9">
        <v>69919.38</v>
      </c>
      <c r="DB5471" s="9">
        <v>63590.84</v>
      </c>
      <c r="DC5471" s="9">
        <v>29.857469999999999</v>
      </c>
      <c r="DD5471" s="9">
        <v>0</v>
      </c>
    </row>
    <row r="5472" spans="1:108" x14ac:dyDescent="0.25">
      <c r="A5472" s="9" t="s">
        <v>42</v>
      </c>
      <c r="B5472" s="9" t="s">
        <v>30</v>
      </c>
      <c r="C5472" s="9" t="s">
        <v>5</v>
      </c>
      <c r="D5472" s="9" t="s">
        <v>37</v>
      </c>
      <c r="E5472" s="9" t="s">
        <v>38</v>
      </c>
      <c r="F5472" s="9">
        <v>2016</v>
      </c>
      <c r="G5472" s="9">
        <v>8</v>
      </c>
      <c r="H5472" s="9"/>
      <c r="BF5472" s="33">
        <v>79.816860000000005</v>
      </c>
      <c r="BG5472" s="33">
        <v>77.683139999999995</v>
      </c>
      <c r="BH5472" s="33">
        <v>75.412790000000001</v>
      </c>
      <c r="BI5472" s="33">
        <v>74.851749999999996</v>
      </c>
      <c r="BJ5472" s="33">
        <v>73.75291</v>
      </c>
      <c r="BK5472" s="33">
        <v>72.465119999999999</v>
      </c>
      <c r="BL5472" s="33">
        <v>71.927319999999995</v>
      </c>
      <c r="BM5472" s="33">
        <v>73.985470000000007</v>
      </c>
      <c r="BN5472" s="33">
        <v>77.62209</v>
      </c>
      <c r="BO5472" s="33">
        <v>82.389529999999993</v>
      </c>
      <c r="BP5472" s="33">
        <v>85.976749999999996</v>
      </c>
      <c r="BQ5472" s="33">
        <v>89.343029999999999</v>
      </c>
      <c r="BR5472" s="33">
        <v>92.683139999999995</v>
      </c>
      <c r="BS5472" s="33">
        <v>96.061040000000006</v>
      </c>
      <c r="BT5472" s="33">
        <v>98.770349999999993</v>
      </c>
      <c r="BU5472" s="33">
        <v>100.5145</v>
      </c>
      <c r="BV5472" s="33">
        <v>100.4709</v>
      </c>
      <c r="BW5472" s="33">
        <v>99.668599999999998</v>
      </c>
      <c r="BX5472" s="33">
        <v>97.561040000000006</v>
      </c>
      <c r="BY5472" s="33">
        <v>93.703490000000002</v>
      </c>
      <c r="BZ5472" s="33">
        <v>88.764529999999993</v>
      </c>
      <c r="CA5472" s="33">
        <v>84.970929999999996</v>
      </c>
      <c r="CB5472" s="33">
        <v>83.331400000000002</v>
      </c>
      <c r="CC5472" s="33">
        <v>81.851749999999996</v>
      </c>
      <c r="DC5472" s="9">
        <v>29.857469999999999</v>
      </c>
      <c r="DD5472" s="9">
        <v>0</v>
      </c>
    </row>
    <row r="5473" spans="1:108" x14ac:dyDescent="0.25">
      <c r="A5473" s="9" t="s">
        <v>42</v>
      </c>
      <c r="B5473" s="9" t="s">
        <v>30</v>
      </c>
      <c r="C5473" s="9" t="s">
        <v>5</v>
      </c>
      <c r="D5473" s="9" t="s">
        <v>37</v>
      </c>
      <c r="E5473" s="9" t="s">
        <v>38</v>
      </c>
      <c r="F5473" s="9">
        <v>2016</v>
      </c>
      <c r="G5473" s="9">
        <v>9</v>
      </c>
      <c r="H5473" s="9"/>
      <c r="BF5473" s="33">
        <v>75.601749999999996</v>
      </c>
      <c r="BG5473" s="33">
        <v>73.50291</v>
      </c>
      <c r="BH5473" s="33">
        <v>72.090119999999999</v>
      </c>
      <c r="BI5473" s="33">
        <v>70.543599999999998</v>
      </c>
      <c r="BJ5473" s="33">
        <v>69.828490000000002</v>
      </c>
      <c r="BK5473" s="33">
        <v>69.031970000000001</v>
      </c>
      <c r="BL5473" s="33">
        <v>67.860470000000007</v>
      </c>
      <c r="BM5473" s="33">
        <v>69.209299999999999</v>
      </c>
      <c r="BN5473" s="33">
        <v>73.994190000000003</v>
      </c>
      <c r="BO5473" s="33">
        <v>78.613370000000003</v>
      </c>
      <c r="BP5473" s="33">
        <v>83.380809999999997</v>
      </c>
      <c r="BQ5473" s="33">
        <v>88.465119999999999</v>
      </c>
      <c r="BR5473" s="33">
        <v>92.412790000000001</v>
      </c>
      <c r="BS5473" s="33">
        <v>95.566860000000005</v>
      </c>
      <c r="BT5473" s="33">
        <v>98.401160000000004</v>
      </c>
      <c r="BU5473" s="33">
        <v>100.0029</v>
      </c>
      <c r="BV5473" s="33">
        <v>99.968029999999999</v>
      </c>
      <c r="BW5473" s="33">
        <v>98.386629999999997</v>
      </c>
      <c r="BX5473" s="33">
        <v>94.465119999999999</v>
      </c>
      <c r="BY5473" s="33">
        <v>89.197680000000005</v>
      </c>
      <c r="BZ5473" s="33">
        <v>84.555229999999995</v>
      </c>
      <c r="CA5473" s="33">
        <v>81.485470000000007</v>
      </c>
      <c r="CB5473" s="33">
        <v>78.906970000000001</v>
      </c>
      <c r="CC5473" s="33">
        <v>76.808139999999995</v>
      </c>
      <c r="DC5473" s="9">
        <v>29.857469999999999</v>
      </c>
      <c r="DD5473" s="9">
        <v>0</v>
      </c>
    </row>
    <row r="5474" spans="1:108" x14ac:dyDescent="0.25">
      <c r="A5474" s="9" t="s">
        <v>42</v>
      </c>
      <c r="B5474" s="9" t="s">
        <v>30</v>
      </c>
      <c r="C5474" s="9" t="s">
        <v>5</v>
      </c>
      <c r="D5474" s="9" t="s">
        <v>37</v>
      </c>
      <c r="E5474" s="9" t="s">
        <v>38</v>
      </c>
      <c r="F5474" s="9">
        <v>2016</v>
      </c>
      <c r="G5474" s="9">
        <v>10</v>
      </c>
      <c r="H5474" s="9"/>
      <c r="BF5474" s="33">
        <v>67.674999999999997</v>
      </c>
      <c r="BG5474" s="33">
        <v>65.65625</v>
      </c>
      <c r="BH5474" s="33">
        <v>64.818749999999994</v>
      </c>
      <c r="BI5474" s="33">
        <v>63.59375</v>
      </c>
      <c r="BJ5474" s="33">
        <v>62.40625</v>
      </c>
      <c r="BK5474" s="33">
        <v>61.75</v>
      </c>
      <c r="BL5474" s="33">
        <v>60.7</v>
      </c>
      <c r="BM5474" s="33">
        <v>61.556249999999999</v>
      </c>
      <c r="BN5474" s="33">
        <v>64.693749999999994</v>
      </c>
      <c r="BO5474" s="33">
        <v>68.818749999999994</v>
      </c>
      <c r="BP5474" s="33">
        <v>72.400000000000006</v>
      </c>
      <c r="BQ5474" s="33">
        <v>76.118750000000006</v>
      </c>
      <c r="BR5474" s="33">
        <v>79.8125</v>
      </c>
      <c r="BS5474" s="33">
        <v>82.65</v>
      </c>
      <c r="BT5474" s="33">
        <v>84.856250000000003</v>
      </c>
      <c r="BU5474" s="33">
        <v>86.174999999999997</v>
      </c>
      <c r="BV5474" s="33">
        <v>85.206249999999997</v>
      </c>
      <c r="BW5474" s="33">
        <v>82.825000000000003</v>
      </c>
      <c r="BX5474" s="33">
        <v>79.287499999999994</v>
      </c>
      <c r="BY5474" s="33">
        <v>75.412499999999994</v>
      </c>
      <c r="BZ5474" s="33">
        <v>72.618750000000006</v>
      </c>
      <c r="CA5474" s="33">
        <v>70.487499999999997</v>
      </c>
      <c r="CB5474" s="33">
        <v>69.21875</v>
      </c>
      <c r="CC5474" s="33">
        <v>67.756249999999994</v>
      </c>
      <c r="DC5474" s="9">
        <v>29.857469999999999</v>
      </c>
      <c r="DD5474" s="9">
        <v>0</v>
      </c>
    </row>
    <row r="5475" spans="1:108" x14ac:dyDescent="0.25">
      <c r="A5475" s="9" t="s">
        <v>42</v>
      </c>
      <c r="B5475" s="9" t="s">
        <v>30</v>
      </c>
      <c r="C5475" s="9" t="s">
        <v>5</v>
      </c>
      <c r="D5475" s="9" t="s">
        <v>37</v>
      </c>
      <c r="E5475" s="9" t="s">
        <v>38</v>
      </c>
      <c r="F5475" s="9">
        <v>2017</v>
      </c>
      <c r="G5475" s="9">
        <v>5</v>
      </c>
      <c r="H5475" s="9"/>
      <c r="BF5475" s="33">
        <v>71.5625</v>
      </c>
      <c r="BG5475" s="33">
        <v>70.411929999999998</v>
      </c>
      <c r="BH5475" s="33">
        <v>69.088070000000002</v>
      </c>
      <c r="BI5475" s="33">
        <v>66.948859999999996</v>
      </c>
      <c r="BJ5475" s="33">
        <v>66.042609999999996</v>
      </c>
      <c r="BK5475" s="33">
        <v>64.84375</v>
      </c>
      <c r="BL5475" s="33">
        <v>65.053979999999996</v>
      </c>
      <c r="BM5475" s="33">
        <v>67.71875</v>
      </c>
      <c r="BN5475" s="33">
        <v>71.78125</v>
      </c>
      <c r="BO5475" s="33">
        <v>76.014210000000006</v>
      </c>
      <c r="BP5475" s="33">
        <v>80.394890000000004</v>
      </c>
      <c r="BQ5475" s="33">
        <v>83.585229999999996</v>
      </c>
      <c r="BR5475" s="33">
        <v>86.775570000000002</v>
      </c>
      <c r="BS5475" s="33">
        <v>89.673289999999994</v>
      </c>
      <c r="BT5475" s="33">
        <v>91.8125</v>
      </c>
      <c r="BU5475" s="33">
        <v>92.769890000000004</v>
      </c>
      <c r="BV5475" s="33">
        <v>92.903409999999994</v>
      </c>
      <c r="BW5475" s="33">
        <v>92.610789999999994</v>
      </c>
      <c r="BX5475" s="33">
        <v>90.144890000000004</v>
      </c>
      <c r="BY5475" s="33">
        <v>86.303979999999996</v>
      </c>
      <c r="BZ5475" s="33">
        <v>82.252840000000006</v>
      </c>
      <c r="CA5475" s="33">
        <v>78.136359999999996</v>
      </c>
      <c r="CB5475" s="33">
        <v>74.911929999999998</v>
      </c>
      <c r="CC5475" s="33">
        <v>73.210229999999996</v>
      </c>
      <c r="DC5475" s="9">
        <v>29.857469999999999</v>
      </c>
      <c r="DD5475" s="9">
        <v>0</v>
      </c>
    </row>
    <row r="5476" spans="1:108" x14ac:dyDescent="0.25">
      <c r="A5476" s="9" t="s">
        <v>42</v>
      </c>
      <c r="B5476" s="9" t="s">
        <v>30</v>
      </c>
      <c r="C5476" s="9" t="s">
        <v>5</v>
      </c>
      <c r="D5476" s="9" t="s">
        <v>37</v>
      </c>
      <c r="E5476" s="9" t="s">
        <v>38</v>
      </c>
      <c r="F5476" s="9">
        <v>2017</v>
      </c>
      <c r="G5476" s="9">
        <v>6</v>
      </c>
      <c r="H5476" s="9"/>
      <c r="BF5476" s="33">
        <v>81.075580000000002</v>
      </c>
      <c r="BG5476" s="33">
        <v>79.101749999999996</v>
      </c>
      <c r="BH5476" s="33">
        <v>77.232560000000007</v>
      </c>
      <c r="BI5476" s="33">
        <v>76.552319999999995</v>
      </c>
      <c r="BJ5476" s="33">
        <v>75.505809999999997</v>
      </c>
      <c r="BK5476" s="33">
        <v>74.235470000000007</v>
      </c>
      <c r="BL5476" s="33">
        <v>74.090119999999999</v>
      </c>
      <c r="BM5476" s="33">
        <v>76.029070000000004</v>
      </c>
      <c r="BN5476" s="33">
        <v>79.552319999999995</v>
      </c>
      <c r="BO5476" s="33">
        <v>83.273250000000004</v>
      </c>
      <c r="BP5476" s="33">
        <v>87.479650000000007</v>
      </c>
      <c r="BQ5476" s="33">
        <v>91.409880000000001</v>
      </c>
      <c r="BR5476" s="33">
        <v>94.723839999999996</v>
      </c>
      <c r="BS5476" s="33">
        <v>97.119190000000003</v>
      </c>
      <c r="BT5476" s="33">
        <v>98.915700000000001</v>
      </c>
      <c r="BU5476" s="33">
        <v>100.57850000000001</v>
      </c>
      <c r="BV5476" s="33">
        <v>100.7762</v>
      </c>
      <c r="BW5476" s="33">
        <v>99.587209999999999</v>
      </c>
      <c r="BX5476" s="33">
        <v>97.488370000000003</v>
      </c>
      <c r="BY5476" s="33">
        <v>94.130809999999997</v>
      </c>
      <c r="BZ5476" s="33">
        <v>89.186040000000006</v>
      </c>
      <c r="CA5476" s="33">
        <v>85.5</v>
      </c>
      <c r="CB5476" s="33">
        <v>83.572680000000005</v>
      </c>
      <c r="CC5476" s="33">
        <v>81.00291</v>
      </c>
      <c r="DC5476" s="9">
        <v>29.857469999999999</v>
      </c>
      <c r="DD5476" s="9">
        <v>0</v>
      </c>
    </row>
    <row r="5477" spans="1:108" x14ac:dyDescent="0.25">
      <c r="A5477" s="9" t="s">
        <v>42</v>
      </c>
      <c r="B5477" s="9" t="s">
        <v>30</v>
      </c>
      <c r="C5477" s="9" t="s">
        <v>5</v>
      </c>
      <c r="D5477" s="9" t="s">
        <v>37</v>
      </c>
      <c r="E5477" s="9" t="s">
        <v>38</v>
      </c>
      <c r="F5477" s="9">
        <v>2017</v>
      </c>
      <c r="G5477" s="9">
        <v>7</v>
      </c>
      <c r="H5477" s="9">
        <v>14497.59</v>
      </c>
      <c r="I5477" s="9">
        <v>14288.75</v>
      </c>
      <c r="J5477" s="9">
        <v>14402.7</v>
      </c>
      <c r="K5477" s="9">
        <v>14758.65</v>
      </c>
      <c r="L5477" s="9">
        <v>15981.08</v>
      </c>
      <c r="M5477" s="9">
        <v>17544.91</v>
      </c>
      <c r="N5477" s="9">
        <v>18808.8</v>
      </c>
      <c r="O5477" s="9">
        <v>18910.34</v>
      </c>
      <c r="P5477" s="9">
        <v>18506.490000000002</v>
      </c>
      <c r="Q5477" s="9">
        <v>18919.97</v>
      </c>
      <c r="R5477" s="9">
        <v>19651.98</v>
      </c>
      <c r="S5477" s="9">
        <v>19772.45</v>
      </c>
      <c r="T5477" s="9">
        <v>18439.28</v>
      </c>
      <c r="U5477" s="9">
        <v>13904.6</v>
      </c>
      <c r="V5477" s="9">
        <v>13966.75</v>
      </c>
      <c r="W5477" s="9">
        <v>13396.99</v>
      </c>
      <c r="X5477" s="9">
        <v>13229.46</v>
      </c>
      <c r="Y5477" s="9">
        <v>13136.17</v>
      </c>
      <c r="Z5477" s="9">
        <v>17304.310000000001</v>
      </c>
      <c r="AA5477" s="9">
        <v>19328.36</v>
      </c>
      <c r="AB5477" s="9">
        <v>18643.62</v>
      </c>
      <c r="AC5477" s="9">
        <v>16946.650000000001</v>
      </c>
      <c r="AD5477" s="9">
        <v>15912.1</v>
      </c>
      <c r="AE5477" s="9">
        <v>15750.34</v>
      </c>
      <c r="AF5477" s="9">
        <v>13530.31</v>
      </c>
      <c r="AG5477" s="9">
        <v>14286.81</v>
      </c>
      <c r="AH5477" s="9">
        <v>13929.4</v>
      </c>
      <c r="AI5477" s="9">
        <v>14078.97</v>
      </c>
      <c r="AJ5477" s="9">
        <v>14579.64</v>
      </c>
      <c r="AK5477" s="9">
        <v>15891.81</v>
      </c>
      <c r="AL5477" s="9">
        <v>17422.48</v>
      </c>
      <c r="AM5477" s="9">
        <v>18405.12</v>
      </c>
      <c r="AN5477" s="9">
        <v>19251.490000000002</v>
      </c>
      <c r="AO5477" s="9">
        <v>19446.78</v>
      </c>
      <c r="AP5477" s="9">
        <v>19701.310000000001</v>
      </c>
      <c r="AQ5477" s="9">
        <v>19959.63</v>
      </c>
      <c r="AR5477" s="9">
        <v>20329.45</v>
      </c>
      <c r="AS5477" s="9">
        <v>20257.330000000002</v>
      </c>
      <c r="AT5477" s="9">
        <v>19411.18</v>
      </c>
      <c r="AU5477" s="9">
        <v>19505.14</v>
      </c>
      <c r="AV5477" s="9">
        <v>19114.82</v>
      </c>
      <c r="AW5477" s="9">
        <v>19235.52</v>
      </c>
      <c r="AX5477" s="9">
        <v>19139.27</v>
      </c>
      <c r="AY5477" s="9">
        <v>18879.849999999999</v>
      </c>
      <c r="AZ5477" s="9">
        <v>18839.7</v>
      </c>
      <c r="BA5477" s="9">
        <v>18251.84</v>
      </c>
      <c r="BB5477" s="9">
        <v>17001.98</v>
      </c>
      <c r="BC5477" s="9">
        <v>16143.82</v>
      </c>
      <c r="BD5477" s="9">
        <v>16102.15</v>
      </c>
      <c r="BE5477" s="9">
        <v>19290.09</v>
      </c>
      <c r="BF5477" s="33">
        <v>80.136629999999997</v>
      </c>
      <c r="BG5477" s="33">
        <v>78.322680000000005</v>
      </c>
      <c r="BH5477" s="33">
        <v>76.168599999999998</v>
      </c>
      <c r="BI5477" s="33">
        <v>75.183139999999995</v>
      </c>
      <c r="BJ5477" s="33">
        <v>74.200580000000002</v>
      </c>
      <c r="BK5477" s="33">
        <v>73.171509999999998</v>
      </c>
      <c r="BL5477" s="33">
        <v>72.677319999999995</v>
      </c>
      <c r="BM5477" s="33">
        <v>74.991280000000003</v>
      </c>
      <c r="BN5477" s="33">
        <v>78.959299999999999</v>
      </c>
      <c r="BO5477" s="33">
        <v>82.680229999999995</v>
      </c>
      <c r="BP5477" s="33">
        <v>86.520349999999993</v>
      </c>
      <c r="BQ5477" s="33">
        <v>91.200580000000002</v>
      </c>
      <c r="BR5477" s="33">
        <v>94.639529999999993</v>
      </c>
      <c r="BS5477" s="33">
        <v>97.462209999999999</v>
      </c>
      <c r="BT5477" s="33">
        <v>100.01739999999999</v>
      </c>
      <c r="BU5477" s="33">
        <v>101.6279</v>
      </c>
      <c r="BV5477" s="33">
        <v>102.67440000000001</v>
      </c>
      <c r="BW5477" s="33">
        <v>103.0698</v>
      </c>
      <c r="BX5477" s="33">
        <v>101.90989999999999</v>
      </c>
      <c r="BY5477" s="33">
        <v>98.802319999999995</v>
      </c>
      <c r="BZ5477" s="33">
        <v>92.936040000000006</v>
      </c>
      <c r="CA5477" s="33">
        <v>87.930229999999995</v>
      </c>
      <c r="CB5477" s="33">
        <v>84.970929999999996</v>
      </c>
      <c r="CC5477" s="33">
        <v>82.828490000000002</v>
      </c>
      <c r="CD5477" s="9">
        <v>75135.820000000007</v>
      </c>
      <c r="CE5477" s="9">
        <v>58334.63</v>
      </c>
      <c r="CF5477" s="9">
        <v>48291.55</v>
      </c>
      <c r="CG5477" s="9">
        <v>30868.26</v>
      </c>
      <c r="CH5477" s="9">
        <v>26200.22</v>
      </c>
      <c r="CI5477" s="9">
        <v>22442.33</v>
      </c>
      <c r="CJ5477" s="9">
        <v>58912.11</v>
      </c>
      <c r="CK5477" s="9">
        <v>96074.39</v>
      </c>
      <c r="CL5477" s="9">
        <v>72760.800000000003</v>
      </c>
      <c r="CM5477" s="9">
        <v>62780.47</v>
      </c>
      <c r="CN5477" s="9">
        <v>49788.46</v>
      </c>
      <c r="CO5477" s="9">
        <v>76281.820000000007</v>
      </c>
      <c r="CP5477" s="9">
        <v>72342.87</v>
      </c>
      <c r="CQ5477" s="9">
        <v>72857.16</v>
      </c>
      <c r="CR5477" s="9">
        <v>77087.520000000004</v>
      </c>
      <c r="CS5477" s="9">
        <v>69492.84</v>
      </c>
      <c r="CT5477" s="9">
        <v>72377.5</v>
      </c>
      <c r="CU5477" s="9">
        <v>74574.45</v>
      </c>
      <c r="CV5477" s="9">
        <v>82826.63</v>
      </c>
      <c r="CW5477" s="9">
        <v>106053.1</v>
      </c>
      <c r="CX5477" s="9">
        <v>89225.59</v>
      </c>
      <c r="CY5477" s="9">
        <v>74623.88</v>
      </c>
      <c r="CZ5477" s="9">
        <v>67861.759999999995</v>
      </c>
      <c r="DA5477" s="9">
        <v>69920.11</v>
      </c>
      <c r="DB5477" s="9">
        <v>63619.29</v>
      </c>
      <c r="DC5477" s="9">
        <v>29.857469999999999</v>
      </c>
      <c r="DD5477" s="9">
        <v>0</v>
      </c>
    </row>
    <row r="5478" spans="1:108" x14ac:dyDescent="0.25">
      <c r="A5478" s="9" t="s">
        <v>42</v>
      </c>
      <c r="B5478" s="9" t="s">
        <v>30</v>
      </c>
      <c r="C5478" s="9" t="s">
        <v>5</v>
      </c>
      <c r="D5478" s="9" t="s">
        <v>37</v>
      </c>
      <c r="E5478" s="9" t="s">
        <v>38</v>
      </c>
      <c r="F5478" s="9">
        <v>2017</v>
      </c>
      <c r="G5478" s="9">
        <v>8</v>
      </c>
      <c r="H5478" s="9"/>
      <c r="BF5478" s="33">
        <v>79.816860000000005</v>
      </c>
      <c r="BG5478" s="33">
        <v>77.683139999999995</v>
      </c>
      <c r="BH5478" s="33">
        <v>75.412790000000001</v>
      </c>
      <c r="BI5478" s="33">
        <v>74.851749999999996</v>
      </c>
      <c r="BJ5478" s="33">
        <v>73.75291</v>
      </c>
      <c r="BK5478" s="33">
        <v>72.465119999999999</v>
      </c>
      <c r="BL5478" s="33">
        <v>71.927319999999995</v>
      </c>
      <c r="BM5478" s="33">
        <v>73.985470000000007</v>
      </c>
      <c r="BN5478" s="33">
        <v>77.62209</v>
      </c>
      <c r="BO5478" s="33">
        <v>82.389529999999993</v>
      </c>
      <c r="BP5478" s="33">
        <v>85.976749999999996</v>
      </c>
      <c r="BQ5478" s="33">
        <v>89.343029999999999</v>
      </c>
      <c r="BR5478" s="33">
        <v>92.683139999999995</v>
      </c>
      <c r="BS5478" s="33">
        <v>96.061040000000006</v>
      </c>
      <c r="BT5478" s="33">
        <v>98.770349999999993</v>
      </c>
      <c r="BU5478" s="33">
        <v>100.5145</v>
      </c>
      <c r="BV5478" s="33">
        <v>100.4709</v>
      </c>
      <c r="BW5478" s="33">
        <v>99.668599999999998</v>
      </c>
      <c r="BX5478" s="33">
        <v>97.561040000000006</v>
      </c>
      <c r="BY5478" s="33">
        <v>93.703490000000002</v>
      </c>
      <c r="BZ5478" s="33">
        <v>88.764529999999993</v>
      </c>
      <c r="CA5478" s="33">
        <v>84.970929999999996</v>
      </c>
      <c r="CB5478" s="33">
        <v>83.331400000000002</v>
      </c>
      <c r="CC5478" s="33">
        <v>81.851749999999996</v>
      </c>
      <c r="DC5478" s="9">
        <v>29.857469999999999</v>
      </c>
      <c r="DD5478" s="9">
        <v>0</v>
      </c>
    </row>
    <row r="5479" spans="1:108" x14ac:dyDescent="0.25">
      <c r="A5479" s="9" t="s">
        <v>42</v>
      </c>
      <c r="B5479" s="9" t="s">
        <v>30</v>
      </c>
      <c r="C5479" s="9" t="s">
        <v>5</v>
      </c>
      <c r="D5479" s="9" t="s">
        <v>37</v>
      </c>
      <c r="E5479" s="9" t="s">
        <v>38</v>
      </c>
      <c r="F5479" s="9">
        <v>2017</v>
      </c>
      <c r="G5479" s="9">
        <v>9</v>
      </c>
      <c r="H5479" s="9"/>
      <c r="BF5479" s="33">
        <v>75.601749999999996</v>
      </c>
      <c r="BG5479" s="33">
        <v>73.50291</v>
      </c>
      <c r="BH5479" s="33">
        <v>72.090119999999999</v>
      </c>
      <c r="BI5479" s="33">
        <v>70.543599999999998</v>
      </c>
      <c r="BJ5479" s="33">
        <v>69.828490000000002</v>
      </c>
      <c r="BK5479" s="33">
        <v>69.031970000000001</v>
      </c>
      <c r="BL5479" s="33">
        <v>67.860470000000007</v>
      </c>
      <c r="BM5479" s="33">
        <v>69.209299999999999</v>
      </c>
      <c r="BN5479" s="33">
        <v>73.994190000000003</v>
      </c>
      <c r="BO5479" s="33">
        <v>78.613370000000003</v>
      </c>
      <c r="BP5479" s="33">
        <v>83.380809999999997</v>
      </c>
      <c r="BQ5479" s="33">
        <v>88.465119999999999</v>
      </c>
      <c r="BR5479" s="33">
        <v>92.412790000000001</v>
      </c>
      <c r="BS5479" s="33">
        <v>95.566860000000005</v>
      </c>
      <c r="BT5479" s="33">
        <v>98.401160000000004</v>
      </c>
      <c r="BU5479" s="33">
        <v>100.0029</v>
      </c>
      <c r="BV5479" s="33">
        <v>99.968029999999999</v>
      </c>
      <c r="BW5479" s="33">
        <v>98.386629999999997</v>
      </c>
      <c r="BX5479" s="33">
        <v>94.465119999999999</v>
      </c>
      <c r="BY5479" s="33">
        <v>89.197680000000005</v>
      </c>
      <c r="BZ5479" s="33">
        <v>84.555229999999995</v>
      </c>
      <c r="CA5479" s="33">
        <v>81.485470000000007</v>
      </c>
      <c r="CB5479" s="33">
        <v>78.906970000000001</v>
      </c>
      <c r="CC5479" s="33">
        <v>76.808139999999995</v>
      </c>
      <c r="DC5479" s="9">
        <v>29.857469999999999</v>
      </c>
      <c r="DD5479" s="9">
        <v>0</v>
      </c>
    </row>
    <row r="5480" spans="1:108" x14ac:dyDescent="0.25">
      <c r="A5480" s="9" t="s">
        <v>42</v>
      </c>
      <c r="B5480" s="9" t="s">
        <v>30</v>
      </c>
      <c r="C5480" s="9" t="s">
        <v>5</v>
      </c>
      <c r="D5480" s="9" t="s">
        <v>37</v>
      </c>
      <c r="E5480" s="9" t="s">
        <v>38</v>
      </c>
      <c r="F5480" s="9">
        <v>2017</v>
      </c>
      <c r="G5480" s="9">
        <v>10</v>
      </c>
      <c r="H5480" s="9"/>
      <c r="BF5480" s="33">
        <v>67.674999999999997</v>
      </c>
      <c r="BG5480" s="33">
        <v>65.65625</v>
      </c>
      <c r="BH5480" s="33">
        <v>64.818749999999994</v>
      </c>
      <c r="BI5480" s="33">
        <v>63.59375</v>
      </c>
      <c r="BJ5480" s="33">
        <v>62.40625</v>
      </c>
      <c r="BK5480" s="33">
        <v>61.75</v>
      </c>
      <c r="BL5480" s="33">
        <v>60.7</v>
      </c>
      <c r="BM5480" s="33">
        <v>61.556249999999999</v>
      </c>
      <c r="BN5480" s="33">
        <v>64.693749999999994</v>
      </c>
      <c r="BO5480" s="33">
        <v>68.818749999999994</v>
      </c>
      <c r="BP5480" s="33">
        <v>72.400000000000006</v>
      </c>
      <c r="BQ5480" s="33">
        <v>76.118750000000006</v>
      </c>
      <c r="BR5480" s="33">
        <v>79.8125</v>
      </c>
      <c r="BS5480" s="33">
        <v>82.65</v>
      </c>
      <c r="BT5480" s="33">
        <v>84.856250000000003</v>
      </c>
      <c r="BU5480" s="33">
        <v>86.174999999999997</v>
      </c>
      <c r="BV5480" s="33">
        <v>85.206249999999997</v>
      </c>
      <c r="BW5480" s="33">
        <v>82.825000000000003</v>
      </c>
      <c r="BX5480" s="33">
        <v>79.287499999999994</v>
      </c>
      <c r="BY5480" s="33">
        <v>75.412499999999994</v>
      </c>
      <c r="BZ5480" s="33">
        <v>72.618750000000006</v>
      </c>
      <c r="CA5480" s="33">
        <v>70.487499999999997</v>
      </c>
      <c r="CB5480" s="33">
        <v>69.21875</v>
      </c>
      <c r="CC5480" s="33">
        <v>67.756249999999994</v>
      </c>
      <c r="DC5480" s="9">
        <v>29.857469999999999</v>
      </c>
      <c r="DD5480" s="9">
        <v>0</v>
      </c>
    </row>
    <row r="5481" spans="1:108" x14ac:dyDescent="0.25">
      <c r="A5481" s="9" t="s">
        <v>42</v>
      </c>
      <c r="B5481" s="9" t="s">
        <v>30</v>
      </c>
      <c r="C5481" s="9" t="s">
        <v>5</v>
      </c>
      <c r="D5481" s="9" t="s">
        <v>37</v>
      </c>
      <c r="E5481" s="9" t="s">
        <v>38</v>
      </c>
      <c r="F5481" s="9">
        <v>2018</v>
      </c>
      <c r="G5481" s="9">
        <v>5</v>
      </c>
      <c r="H5481" s="9"/>
      <c r="BF5481" s="33">
        <v>71.5625</v>
      </c>
      <c r="BG5481" s="33">
        <v>70.411929999999998</v>
      </c>
      <c r="BH5481" s="33">
        <v>69.088070000000002</v>
      </c>
      <c r="BI5481" s="33">
        <v>66.948859999999996</v>
      </c>
      <c r="BJ5481" s="33">
        <v>66.042609999999996</v>
      </c>
      <c r="BK5481" s="33">
        <v>64.84375</v>
      </c>
      <c r="BL5481" s="33">
        <v>65.053979999999996</v>
      </c>
      <c r="BM5481" s="33">
        <v>67.71875</v>
      </c>
      <c r="BN5481" s="33">
        <v>71.78125</v>
      </c>
      <c r="BO5481" s="33">
        <v>76.014210000000006</v>
      </c>
      <c r="BP5481" s="33">
        <v>80.394890000000004</v>
      </c>
      <c r="BQ5481" s="33">
        <v>83.585229999999996</v>
      </c>
      <c r="BR5481" s="33">
        <v>86.775570000000002</v>
      </c>
      <c r="BS5481" s="33">
        <v>89.673289999999994</v>
      </c>
      <c r="BT5481" s="33">
        <v>91.8125</v>
      </c>
      <c r="BU5481" s="33">
        <v>92.769890000000004</v>
      </c>
      <c r="BV5481" s="33">
        <v>92.903409999999994</v>
      </c>
      <c r="BW5481" s="33">
        <v>92.610789999999994</v>
      </c>
      <c r="BX5481" s="33">
        <v>90.144890000000004</v>
      </c>
      <c r="BY5481" s="33">
        <v>86.303979999999996</v>
      </c>
      <c r="BZ5481" s="33">
        <v>82.252840000000006</v>
      </c>
      <c r="CA5481" s="33">
        <v>78.136359999999996</v>
      </c>
      <c r="CB5481" s="33">
        <v>74.911929999999998</v>
      </c>
      <c r="CC5481" s="33">
        <v>73.210229999999996</v>
      </c>
      <c r="DC5481" s="9">
        <v>29.857469999999999</v>
      </c>
      <c r="DD5481" s="9">
        <v>0</v>
      </c>
    </row>
    <row r="5482" spans="1:108" x14ac:dyDescent="0.25">
      <c r="A5482" s="9" t="s">
        <v>42</v>
      </c>
      <c r="B5482" s="9" t="s">
        <v>30</v>
      </c>
      <c r="C5482" s="9" t="s">
        <v>5</v>
      </c>
      <c r="D5482" s="9" t="s">
        <v>37</v>
      </c>
      <c r="E5482" s="9" t="s">
        <v>38</v>
      </c>
      <c r="F5482" s="9">
        <v>2018</v>
      </c>
      <c r="G5482" s="9">
        <v>6</v>
      </c>
      <c r="H5482" s="9"/>
      <c r="BF5482" s="33">
        <v>81.075580000000002</v>
      </c>
      <c r="BG5482" s="33">
        <v>79.101749999999996</v>
      </c>
      <c r="BH5482" s="33">
        <v>77.232560000000007</v>
      </c>
      <c r="BI5482" s="33">
        <v>76.552319999999995</v>
      </c>
      <c r="BJ5482" s="33">
        <v>75.505809999999997</v>
      </c>
      <c r="BK5482" s="33">
        <v>74.235470000000007</v>
      </c>
      <c r="BL5482" s="33">
        <v>74.090119999999999</v>
      </c>
      <c r="BM5482" s="33">
        <v>76.029070000000004</v>
      </c>
      <c r="BN5482" s="33">
        <v>79.552319999999995</v>
      </c>
      <c r="BO5482" s="33">
        <v>83.273250000000004</v>
      </c>
      <c r="BP5482" s="33">
        <v>87.479650000000007</v>
      </c>
      <c r="BQ5482" s="33">
        <v>91.409880000000001</v>
      </c>
      <c r="BR5482" s="33">
        <v>94.723839999999996</v>
      </c>
      <c r="BS5482" s="33">
        <v>97.119190000000003</v>
      </c>
      <c r="BT5482" s="33">
        <v>98.915700000000001</v>
      </c>
      <c r="BU5482" s="33">
        <v>100.57850000000001</v>
      </c>
      <c r="BV5482" s="33">
        <v>100.7762</v>
      </c>
      <c r="BW5482" s="33">
        <v>99.587209999999999</v>
      </c>
      <c r="BX5482" s="33">
        <v>97.488370000000003</v>
      </c>
      <c r="BY5482" s="33">
        <v>94.130809999999997</v>
      </c>
      <c r="BZ5482" s="33">
        <v>89.186040000000006</v>
      </c>
      <c r="CA5482" s="33">
        <v>85.5</v>
      </c>
      <c r="CB5482" s="33">
        <v>83.572680000000005</v>
      </c>
      <c r="CC5482" s="33">
        <v>81.00291</v>
      </c>
      <c r="DC5482" s="9">
        <v>29.857469999999999</v>
      </c>
      <c r="DD5482" s="9">
        <v>0</v>
      </c>
    </row>
    <row r="5483" spans="1:108" x14ac:dyDescent="0.25">
      <c r="A5483" s="9" t="s">
        <v>42</v>
      </c>
      <c r="B5483" s="9" t="s">
        <v>30</v>
      </c>
      <c r="C5483" s="9" t="s">
        <v>5</v>
      </c>
      <c r="D5483" s="9" t="s">
        <v>37</v>
      </c>
      <c r="E5483" s="9" t="s">
        <v>38</v>
      </c>
      <c r="F5483" s="9">
        <v>2018</v>
      </c>
      <c r="G5483" s="9">
        <v>7</v>
      </c>
      <c r="H5483" s="9">
        <v>14497.92</v>
      </c>
      <c r="I5483" s="9">
        <v>14286.44</v>
      </c>
      <c r="J5483" s="9">
        <v>14400.66</v>
      </c>
      <c r="K5483" s="9">
        <v>14756.85</v>
      </c>
      <c r="L5483" s="9">
        <v>15982.24</v>
      </c>
      <c r="M5483" s="9">
        <v>17547.04</v>
      </c>
      <c r="N5483" s="9">
        <v>18807.07</v>
      </c>
      <c r="O5483" s="9">
        <v>18913.91</v>
      </c>
      <c r="P5483" s="9">
        <v>18511.88</v>
      </c>
      <c r="Q5483" s="9">
        <v>18920.939999999999</v>
      </c>
      <c r="R5483" s="9">
        <v>19650.43</v>
      </c>
      <c r="S5483" s="9">
        <v>19777</v>
      </c>
      <c r="T5483" s="9">
        <v>18447.89</v>
      </c>
      <c r="U5483" s="9">
        <v>13908.94</v>
      </c>
      <c r="V5483" s="9">
        <v>13971.09</v>
      </c>
      <c r="W5483" s="9">
        <v>13394.31</v>
      </c>
      <c r="X5483" s="9">
        <v>13231.76</v>
      </c>
      <c r="Y5483" s="9">
        <v>13134.95</v>
      </c>
      <c r="Z5483" s="9">
        <v>17301.8</v>
      </c>
      <c r="AA5483" s="9">
        <v>19325.240000000002</v>
      </c>
      <c r="AB5483" s="9">
        <v>18643.41</v>
      </c>
      <c r="AC5483" s="9">
        <v>16941.62</v>
      </c>
      <c r="AD5483" s="9">
        <v>15915.53</v>
      </c>
      <c r="AE5483" s="9">
        <v>15753.77</v>
      </c>
      <c r="AF5483" s="9">
        <v>13531.94</v>
      </c>
      <c r="AG5483" s="9">
        <v>14287.14</v>
      </c>
      <c r="AH5483" s="9">
        <v>13927.09</v>
      </c>
      <c r="AI5483" s="9">
        <v>14076.93</v>
      </c>
      <c r="AJ5483" s="9">
        <v>14577.84</v>
      </c>
      <c r="AK5483" s="9">
        <v>15892.97</v>
      </c>
      <c r="AL5483" s="9">
        <v>17424.62</v>
      </c>
      <c r="AM5483" s="9">
        <v>18403.39</v>
      </c>
      <c r="AN5483" s="9">
        <v>19255.060000000001</v>
      </c>
      <c r="AO5483" s="9">
        <v>19452.169999999998</v>
      </c>
      <c r="AP5483" s="9">
        <v>19702.28</v>
      </c>
      <c r="AQ5483" s="9">
        <v>19958.07</v>
      </c>
      <c r="AR5483" s="9">
        <v>20334</v>
      </c>
      <c r="AS5483" s="9">
        <v>20265.939999999999</v>
      </c>
      <c r="AT5483" s="9">
        <v>19415.52</v>
      </c>
      <c r="AU5483" s="9">
        <v>19509.48</v>
      </c>
      <c r="AV5483" s="9">
        <v>19112.13</v>
      </c>
      <c r="AW5483" s="9">
        <v>19237.82</v>
      </c>
      <c r="AX5483" s="9">
        <v>19138.05</v>
      </c>
      <c r="AY5483" s="9">
        <v>18877.34</v>
      </c>
      <c r="AZ5483" s="9">
        <v>18836.580000000002</v>
      </c>
      <c r="BA5483" s="9">
        <v>18251.63</v>
      </c>
      <c r="BB5483" s="9">
        <v>16996.95</v>
      </c>
      <c r="BC5483" s="9">
        <v>16147.25</v>
      </c>
      <c r="BD5483" s="9">
        <v>16105.58</v>
      </c>
      <c r="BE5483" s="9">
        <v>19291.72</v>
      </c>
      <c r="BF5483" s="33">
        <v>80.136629999999997</v>
      </c>
      <c r="BG5483" s="33">
        <v>78.322680000000005</v>
      </c>
      <c r="BH5483" s="33">
        <v>76.168599999999998</v>
      </c>
      <c r="BI5483" s="33">
        <v>75.183139999999995</v>
      </c>
      <c r="BJ5483" s="33">
        <v>74.200580000000002</v>
      </c>
      <c r="BK5483" s="33">
        <v>73.171509999999998</v>
      </c>
      <c r="BL5483" s="33">
        <v>72.677319999999995</v>
      </c>
      <c r="BM5483" s="33">
        <v>74.991280000000003</v>
      </c>
      <c r="BN5483" s="33">
        <v>78.959299999999999</v>
      </c>
      <c r="BO5483" s="33">
        <v>82.680229999999995</v>
      </c>
      <c r="BP5483" s="33">
        <v>86.520349999999993</v>
      </c>
      <c r="BQ5483" s="33">
        <v>91.200580000000002</v>
      </c>
      <c r="BR5483" s="33">
        <v>94.639529999999993</v>
      </c>
      <c r="BS5483" s="33">
        <v>97.462209999999999</v>
      </c>
      <c r="BT5483" s="33">
        <v>100.01739999999999</v>
      </c>
      <c r="BU5483" s="33">
        <v>101.6279</v>
      </c>
      <c r="BV5483" s="33">
        <v>102.67440000000001</v>
      </c>
      <c r="BW5483" s="33">
        <v>103.0698</v>
      </c>
      <c r="BX5483" s="33">
        <v>101.90989999999999</v>
      </c>
      <c r="BY5483" s="33">
        <v>98.802319999999995</v>
      </c>
      <c r="BZ5483" s="33">
        <v>92.936040000000006</v>
      </c>
      <c r="CA5483" s="33">
        <v>87.930229999999995</v>
      </c>
      <c r="CB5483" s="33">
        <v>84.970929999999996</v>
      </c>
      <c r="CC5483" s="33">
        <v>82.828490000000002</v>
      </c>
      <c r="CD5483" s="9">
        <v>75166.62</v>
      </c>
      <c r="CE5483" s="9">
        <v>58404.01</v>
      </c>
      <c r="CF5483" s="9">
        <v>48343.64</v>
      </c>
      <c r="CG5483" s="9">
        <v>30898.59</v>
      </c>
      <c r="CH5483" s="9">
        <v>26223.74</v>
      </c>
      <c r="CI5483" s="9">
        <v>22472.68</v>
      </c>
      <c r="CJ5483" s="9">
        <v>58822.46</v>
      </c>
      <c r="CK5483" s="9">
        <v>96038.64</v>
      </c>
      <c r="CL5483" s="9">
        <v>72765.490000000005</v>
      </c>
      <c r="CM5483" s="9">
        <v>62826.17</v>
      </c>
      <c r="CN5483" s="9">
        <v>49857.33</v>
      </c>
      <c r="CO5483" s="9">
        <v>76412.34</v>
      </c>
      <c r="CP5483" s="9">
        <v>72445.86</v>
      </c>
      <c r="CQ5483" s="9">
        <v>72940.679999999993</v>
      </c>
      <c r="CR5483" s="9">
        <v>77207.960000000006</v>
      </c>
      <c r="CS5483" s="9">
        <v>69589</v>
      </c>
      <c r="CT5483" s="9">
        <v>72452.7</v>
      </c>
      <c r="CU5483" s="9">
        <v>74622.259999999995</v>
      </c>
      <c r="CV5483" s="9">
        <v>82887.62</v>
      </c>
      <c r="CW5483" s="9">
        <v>106110.3</v>
      </c>
      <c r="CX5483" s="9">
        <v>89283.91</v>
      </c>
      <c r="CY5483" s="9">
        <v>74728.539999999994</v>
      </c>
      <c r="CZ5483" s="9">
        <v>67960.66</v>
      </c>
      <c r="DA5483" s="9">
        <v>70010.8</v>
      </c>
      <c r="DB5483" s="9">
        <v>63684.72</v>
      </c>
      <c r="DC5483" s="9">
        <v>29.857469999999999</v>
      </c>
      <c r="DD5483" s="9">
        <v>0</v>
      </c>
    </row>
    <row r="5484" spans="1:108" x14ac:dyDescent="0.25">
      <c r="A5484" s="9" t="s">
        <v>42</v>
      </c>
      <c r="B5484" s="9" t="s">
        <v>30</v>
      </c>
      <c r="C5484" s="9" t="s">
        <v>5</v>
      </c>
      <c r="D5484" s="9" t="s">
        <v>37</v>
      </c>
      <c r="E5484" s="9" t="s">
        <v>38</v>
      </c>
      <c r="F5484" s="9">
        <v>2018</v>
      </c>
      <c r="G5484" s="9">
        <v>8</v>
      </c>
      <c r="H5484" s="9"/>
      <c r="BF5484" s="33">
        <v>79.816860000000005</v>
      </c>
      <c r="BG5484" s="33">
        <v>77.683139999999995</v>
      </c>
      <c r="BH5484" s="33">
        <v>75.412790000000001</v>
      </c>
      <c r="BI5484" s="33">
        <v>74.851749999999996</v>
      </c>
      <c r="BJ5484" s="33">
        <v>73.75291</v>
      </c>
      <c r="BK5484" s="33">
        <v>72.465119999999999</v>
      </c>
      <c r="BL5484" s="33">
        <v>71.927319999999995</v>
      </c>
      <c r="BM5484" s="33">
        <v>73.985470000000007</v>
      </c>
      <c r="BN5484" s="33">
        <v>77.62209</v>
      </c>
      <c r="BO5484" s="33">
        <v>82.389529999999993</v>
      </c>
      <c r="BP5484" s="33">
        <v>85.976749999999996</v>
      </c>
      <c r="BQ5484" s="33">
        <v>89.343029999999999</v>
      </c>
      <c r="BR5484" s="33">
        <v>92.683139999999995</v>
      </c>
      <c r="BS5484" s="33">
        <v>96.061040000000006</v>
      </c>
      <c r="BT5484" s="33">
        <v>98.770349999999993</v>
      </c>
      <c r="BU5484" s="33">
        <v>100.5145</v>
      </c>
      <c r="BV5484" s="33">
        <v>100.4709</v>
      </c>
      <c r="BW5484" s="33">
        <v>99.668599999999998</v>
      </c>
      <c r="BX5484" s="33">
        <v>97.561040000000006</v>
      </c>
      <c r="BY5484" s="33">
        <v>93.703490000000002</v>
      </c>
      <c r="BZ5484" s="33">
        <v>88.764529999999993</v>
      </c>
      <c r="CA5484" s="33">
        <v>84.970929999999996</v>
      </c>
      <c r="CB5484" s="33">
        <v>83.331400000000002</v>
      </c>
      <c r="CC5484" s="33">
        <v>81.851749999999996</v>
      </c>
      <c r="DC5484" s="9">
        <v>29.857469999999999</v>
      </c>
      <c r="DD5484" s="9">
        <v>0</v>
      </c>
    </row>
    <row r="5485" spans="1:108" x14ac:dyDescent="0.25">
      <c r="A5485" s="9" t="s">
        <v>42</v>
      </c>
      <c r="B5485" s="9" t="s">
        <v>30</v>
      </c>
      <c r="C5485" s="9" t="s">
        <v>5</v>
      </c>
      <c r="D5485" s="9" t="s">
        <v>37</v>
      </c>
      <c r="E5485" s="9" t="s">
        <v>38</v>
      </c>
      <c r="F5485" s="9">
        <v>2018</v>
      </c>
      <c r="G5485" s="9">
        <v>9</v>
      </c>
      <c r="H5485" s="9"/>
      <c r="BF5485" s="33">
        <v>75.601749999999996</v>
      </c>
      <c r="BG5485" s="33">
        <v>73.50291</v>
      </c>
      <c r="BH5485" s="33">
        <v>72.090119999999999</v>
      </c>
      <c r="BI5485" s="33">
        <v>70.543599999999998</v>
      </c>
      <c r="BJ5485" s="33">
        <v>69.828490000000002</v>
      </c>
      <c r="BK5485" s="33">
        <v>69.031970000000001</v>
      </c>
      <c r="BL5485" s="33">
        <v>67.860470000000007</v>
      </c>
      <c r="BM5485" s="33">
        <v>69.209299999999999</v>
      </c>
      <c r="BN5485" s="33">
        <v>73.994190000000003</v>
      </c>
      <c r="BO5485" s="33">
        <v>78.613370000000003</v>
      </c>
      <c r="BP5485" s="33">
        <v>83.380809999999997</v>
      </c>
      <c r="BQ5485" s="33">
        <v>88.465119999999999</v>
      </c>
      <c r="BR5485" s="33">
        <v>92.412790000000001</v>
      </c>
      <c r="BS5485" s="33">
        <v>95.566860000000005</v>
      </c>
      <c r="BT5485" s="33">
        <v>98.401160000000004</v>
      </c>
      <c r="BU5485" s="33">
        <v>100.0029</v>
      </c>
      <c r="BV5485" s="33">
        <v>99.968029999999999</v>
      </c>
      <c r="BW5485" s="33">
        <v>98.386629999999997</v>
      </c>
      <c r="BX5485" s="33">
        <v>94.465119999999999</v>
      </c>
      <c r="BY5485" s="33">
        <v>89.197680000000005</v>
      </c>
      <c r="BZ5485" s="33">
        <v>84.555229999999995</v>
      </c>
      <c r="CA5485" s="33">
        <v>81.485470000000007</v>
      </c>
      <c r="CB5485" s="33">
        <v>78.906970000000001</v>
      </c>
      <c r="CC5485" s="33">
        <v>76.808139999999995</v>
      </c>
      <c r="DC5485" s="9">
        <v>29.857469999999999</v>
      </c>
      <c r="DD5485" s="9">
        <v>0</v>
      </c>
    </row>
    <row r="5486" spans="1:108" x14ac:dyDescent="0.25">
      <c r="A5486" s="9" t="s">
        <v>42</v>
      </c>
      <c r="B5486" s="9" t="s">
        <v>30</v>
      </c>
      <c r="C5486" s="9" t="s">
        <v>5</v>
      </c>
      <c r="D5486" s="9" t="s">
        <v>37</v>
      </c>
      <c r="E5486" s="9" t="s">
        <v>38</v>
      </c>
      <c r="F5486" s="9">
        <v>2018</v>
      </c>
      <c r="G5486" s="9">
        <v>10</v>
      </c>
      <c r="H5486" s="9"/>
      <c r="BF5486" s="33">
        <v>67.674999999999997</v>
      </c>
      <c r="BG5486" s="33">
        <v>65.65625</v>
      </c>
      <c r="BH5486" s="33">
        <v>64.818749999999994</v>
      </c>
      <c r="BI5486" s="33">
        <v>63.59375</v>
      </c>
      <c r="BJ5486" s="33">
        <v>62.40625</v>
      </c>
      <c r="BK5486" s="33">
        <v>61.75</v>
      </c>
      <c r="BL5486" s="33">
        <v>60.7</v>
      </c>
      <c r="BM5486" s="33">
        <v>61.556249999999999</v>
      </c>
      <c r="BN5486" s="33">
        <v>64.693749999999994</v>
      </c>
      <c r="BO5486" s="33">
        <v>68.818749999999994</v>
      </c>
      <c r="BP5486" s="33">
        <v>72.400000000000006</v>
      </c>
      <c r="BQ5486" s="33">
        <v>76.118750000000006</v>
      </c>
      <c r="BR5486" s="33">
        <v>79.8125</v>
      </c>
      <c r="BS5486" s="33">
        <v>82.65</v>
      </c>
      <c r="BT5486" s="33">
        <v>84.856250000000003</v>
      </c>
      <c r="BU5486" s="33">
        <v>86.174999999999997</v>
      </c>
      <c r="BV5486" s="33">
        <v>85.206249999999997</v>
      </c>
      <c r="BW5486" s="33">
        <v>82.825000000000003</v>
      </c>
      <c r="BX5486" s="33">
        <v>79.287499999999994</v>
      </c>
      <c r="BY5486" s="33">
        <v>75.412499999999994</v>
      </c>
      <c r="BZ5486" s="33">
        <v>72.618750000000006</v>
      </c>
      <c r="CA5486" s="33">
        <v>70.487499999999997</v>
      </c>
      <c r="CB5486" s="33">
        <v>69.21875</v>
      </c>
      <c r="CC5486" s="33">
        <v>67.756249999999994</v>
      </c>
      <c r="DC5486" s="9">
        <v>29.857469999999999</v>
      </c>
      <c r="DD5486" s="9">
        <v>0</v>
      </c>
    </row>
    <row r="5487" spans="1:108" x14ac:dyDescent="0.25">
      <c r="A5487" s="9" t="s">
        <v>42</v>
      </c>
      <c r="B5487" s="9" t="s">
        <v>30</v>
      </c>
      <c r="C5487" s="9" t="s">
        <v>5</v>
      </c>
      <c r="D5487" s="9" t="s">
        <v>37</v>
      </c>
      <c r="E5487" s="9" t="s">
        <v>38</v>
      </c>
      <c r="F5487" s="9">
        <v>2019</v>
      </c>
      <c r="G5487" s="9">
        <v>5</v>
      </c>
      <c r="H5487" s="9"/>
      <c r="BF5487" s="33">
        <v>71.5625</v>
      </c>
      <c r="BG5487" s="33">
        <v>70.411929999999998</v>
      </c>
      <c r="BH5487" s="33">
        <v>69.088070000000002</v>
      </c>
      <c r="BI5487" s="33">
        <v>66.948859999999996</v>
      </c>
      <c r="BJ5487" s="33">
        <v>66.042609999999996</v>
      </c>
      <c r="BK5487" s="33">
        <v>64.84375</v>
      </c>
      <c r="BL5487" s="33">
        <v>65.053979999999996</v>
      </c>
      <c r="BM5487" s="33">
        <v>67.71875</v>
      </c>
      <c r="BN5487" s="33">
        <v>71.78125</v>
      </c>
      <c r="BO5487" s="33">
        <v>76.014210000000006</v>
      </c>
      <c r="BP5487" s="33">
        <v>80.394890000000004</v>
      </c>
      <c r="BQ5487" s="33">
        <v>83.585229999999996</v>
      </c>
      <c r="BR5487" s="33">
        <v>86.775570000000002</v>
      </c>
      <c r="BS5487" s="33">
        <v>89.673289999999994</v>
      </c>
      <c r="BT5487" s="33">
        <v>91.8125</v>
      </c>
      <c r="BU5487" s="33">
        <v>92.769890000000004</v>
      </c>
      <c r="BV5487" s="33">
        <v>92.903409999999994</v>
      </c>
      <c r="BW5487" s="33">
        <v>92.610789999999994</v>
      </c>
      <c r="BX5487" s="33">
        <v>90.144890000000004</v>
      </c>
      <c r="BY5487" s="33">
        <v>86.303979999999996</v>
      </c>
      <c r="BZ5487" s="33">
        <v>82.252840000000006</v>
      </c>
      <c r="CA5487" s="33">
        <v>78.136359999999996</v>
      </c>
      <c r="CB5487" s="33">
        <v>74.911929999999998</v>
      </c>
      <c r="CC5487" s="33">
        <v>73.210229999999996</v>
      </c>
      <c r="DC5487" s="9">
        <v>29.857469999999999</v>
      </c>
      <c r="DD5487" s="9">
        <v>0</v>
      </c>
    </row>
    <row r="5488" spans="1:108" x14ac:dyDescent="0.25">
      <c r="A5488" s="9" t="s">
        <v>42</v>
      </c>
      <c r="B5488" s="9" t="s">
        <v>30</v>
      </c>
      <c r="C5488" s="9" t="s">
        <v>5</v>
      </c>
      <c r="D5488" s="9" t="s">
        <v>37</v>
      </c>
      <c r="E5488" s="9" t="s">
        <v>38</v>
      </c>
      <c r="F5488" s="9">
        <v>2019</v>
      </c>
      <c r="G5488" s="9">
        <v>6</v>
      </c>
      <c r="H5488" s="9"/>
      <c r="BF5488" s="33">
        <v>81.075580000000002</v>
      </c>
      <c r="BG5488" s="33">
        <v>79.101749999999996</v>
      </c>
      <c r="BH5488" s="33">
        <v>77.232560000000007</v>
      </c>
      <c r="BI5488" s="33">
        <v>76.552319999999995</v>
      </c>
      <c r="BJ5488" s="33">
        <v>75.505809999999997</v>
      </c>
      <c r="BK5488" s="33">
        <v>74.235470000000007</v>
      </c>
      <c r="BL5488" s="33">
        <v>74.090119999999999</v>
      </c>
      <c r="BM5488" s="33">
        <v>76.029070000000004</v>
      </c>
      <c r="BN5488" s="33">
        <v>79.552319999999995</v>
      </c>
      <c r="BO5488" s="33">
        <v>83.273250000000004</v>
      </c>
      <c r="BP5488" s="33">
        <v>87.479650000000007</v>
      </c>
      <c r="BQ5488" s="33">
        <v>91.409880000000001</v>
      </c>
      <c r="BR5488" s="33">
        <v>94.723839999999996</v>
      </c>
      <c r="BS5488" s="33">
        <v>97.119190000000003</v>
      </c>
      <c r="BT5488" s="33">
        <v>98.915700000000001</v>
      </c>
      <c r="BU5488" s="33">
        <v>100.57850000000001</v>
      </c>
      <c r="BV5488" s="33">
        <v>100.7762</v>
      </c>
      <c r="BW5488" s="33">
        <v>99.587209999999999</v>
      </c>
      <c r="BX5488" s="33">
        <v>97.488370000000003</v>
      </c>
      <c r="BY5488" s="33">
        <v>94.130809999999997</v>
      </c>
      <c r="BZ5488" s="33">
        <v>89.186040000000006</v>
      </c>
      <c r="CA5488" s="33">
        <v>85.5</v>
      </c>
      <c r="CB5488" s="33">
        <v>83.572680000000005</v>
      </c>
      <c r="CC5488" s="33">
        <v>81.00291</v>
      </c>
      <c r="DC5488" s="9">
        <v>29.857469999999999</v>
      </c>
      <c r="DD5488" s="9">
        <v>0</v>
      </c>
    </row>
    <row r="5489" spans="1:108" x14ac:dyDescent="0.25">
      <c r="A5489" s="9" t="s">
        <v>42</v>
      </c>
      <c r="B5489" s="9" t="s">
        <v>30</v>
      </c>
      <c r="C5489" s="9" t="s">
        <v>5</v>
      </c>
      <c r="D5489" s="9" t="s">
        <v>37</v>
      </c>
      <c r="E5489" s="9" t="s">
        <v>38</v>
      </c>
      <c r="F5489" s="9">
        <v>2019</v>
      </c>
      <c r="G5489" s="9">
        <v>7</v>
      </c>
      <c r="H5489" s="9">
        <v>14517.75</v>
      </c>
      <c r="I5489" s="9">
        <v>14299.3</v>
      </c>
      <c r="J5489" s="9">
        <v>14405.4</v>
      </c>
      <c r="K5489" s="9">
        <v>14760.79</v>
      </c>
      <c r="L5489" s="9">
        <v>15988.79</v>
      </c>
      <c r="M5489" s="9">
        <v>17554.490000000002</v>
      </c>
      <c r="N5489" s="9">
        <v>18807.22</v>
      </c>
      <c r="O5489" s="9">
        <v>18904.03</v>
      </c>
      <c r="P5489" s="9">
        <v>18502.75</v>
      </c>
      <c r="Q5489" s="9">
        <v>18911.18</v>
      </c>
      <c r="R5489" s="9">
        <v>19645.3</v>
      </c>
      <c r="S5489" s="9">
        <v>19777.39</v>
      </c>
      <c r="T5489" s="9">
        <v>18448.96</v>
      </c>
      <c r="U5489" s="9">
        <v>13908.99</v>
      </c>
      <c r="V5489" s="9">
        <v>13971.14</v>
      </c>
      <c r="W5489" s="9">
        <v>13398.15</v>
      </c>
      <c r="X5489" s="9">
        <v>13231.16</v>
      </c>
      <c r="Y5489" s="9">
        <v>13133.48</v>
      </c>
      <c r="Z5489" s="9">
        <v>17301.39</v>
      </c>
      <c r="AA5489" s="9">
        <v>19328.73</v>
      </c>
      <c r="AB5489" s="9">
        <v>18647.68</v>
      </c>
      <c r="AC5489" s="9">
        <v>16945.849999999999</v>
      </c>
      <c r="AD5489" s="9">
        <v>15920.68</v>
      </c>
      <c r="AE5489" s="9">
        <v>15758.92</v>
      </c>
      <c r="AF5489" s="9">
        <v>13532.19</v>
      </c>
      <c r="AG5489" s="9">
        <v>14306.97</v>
      </c>
      <c r="AH5489" s="9">
        <v>13939.95</v>
      </c>
      <c r="AI5489" s="9">
        <v>14081.66</v>
      </c>
      <c r="AJ5489" s="9">
        <v>14581.78</v>
      </c>
      <c r="AK5489" s="9">
        <v>15899.52</v>
      </c>
      <c r="AL5489" s="9">
        <v>17432.060000000001</v>
      </c>
      <c r="AM5489" s="9">
        <v>18403.55</v>
      </c>
      <c r="AN5489" s="9">
        <v>19245.18</v>
      </c>
      <c r="AO5489" s="9">
        <v>19443.04</v>
      </c>
      <c r="AP5489" s="9">
        <v>19692.52</v>
      </c>
      <c r="AQ5489" s="9">
        <v>19952.939999999999</v>
      </c>
      <c r="AR5489" s="9">
        <v>20334.39</v>
      </c>
      <c r="AS5489" s="9">
        <v>20267.009999999998</v>
      </c>
      <c r="AT5489" s="9">
        <v>19415.57</v>
      </c>
      <c r="AU5489" s="9">
        <v>19509.54</v>
      </c>
      <c r="AV5489" s="9">
        <v>19115.97</v>
      </c>
      <c r="AW5489" s="9">
        <v>19237.22</v>
      </c>
      <c r="AX5489" s="9">
        <v>19136.580000000002</v>
      </c>
      <c r="AY5489" s="9">
        <v>18876.93</v>
      </c>
      <c r="AZ5489" s="9">
        <v>18840.07</v>
      </c>
      <c r="BA5489" s="9">
        <v>18255.900000000001</v>
      </c>
      <c r="BB5489" s="9">
        <v>17001.18</v>
      </c>
      <c r="BC5489" s="9">
        <v>16152.41</v>
      </c>
      <c r="BD5489" s="9">
        <v>16110.73</v>
      </c>
      <c r="BE5489" s="9">
        <v>19291.97</v>
      </c>
      <c r="BF5489" s="33">
        <v>80.136629999999997</v>
      </c>
      <c r="BG5489" s="33">
        <v>78.322680000000005</v>
      </c>
      <c r="BH5489" s="33">
        <v>76.168599999999998</v>
      </c>
      <c r="BI5489" s="33">
        <v>75.183139999999995</v>
      </c>
      <c r="BJ5489" s="33">
        <v>74.200580000000002</v>
      </c>
      <c r="BK5489" s="33">
        <v>73.171509999999998</v>
      </c>
      <c r="BL5489" s="33">
        <v>72.677319999999995</v>
      </c>
      <c r="BM5489" s="33">
        <v>74.991280000000003</v>
      </c>
      <c r="BN5489" s="33">
        <v>78.959299999999999</v>
      </c>
      <c r="BO5489" s="33">
        <v>82.680229999999995</v>
      </c>
      <c r="BP5489" s="33">
        <v>86.520349999999993</v>
      </c>
      <c r="BQ5489" s="33">
        <v>91.200580000000002</v>
      </c>
      <c r="BR5489" s="33">
        <v>94.639529999999993</v>
      </c>
      <c r="BS5489" s="33">
        <v>97.462209999999999</v>
      </c>
      <c r="BT5489" s="33">
        <v>100.01739999999999</v>
      </c>
      <c r="BU5489" s="33">
        <v>101.6279</v>
      </c>
      <c r="BV5489" s="33">
        <v>102.67440000000001</v>
      </c>
      <c r="BW5489" s="33">
        <v>103.0698</v>
      </c>
      <c r="BX5489" s="33">
        <v>101.90989999999999</v>
      </c>
      <c r="BY5489" s="33">
        <v>98.802319999999995</v>
      </c>
      <c r="BZ5489" s="33">
        <v>92.936040000000006</v>
      </c>
      <c r="CA5489" s="33">
        <v>87.930229999999995</v>
      </c>
      <c r="CB5489" s="33">
        <v>84.970929999999996</v>
      </c>
      <c r="CC5489" s="33">
        <v>82.828490000000002</v>
      </c>
      <c r="CD5489" s="9">
        <v>75179.77</v>
      </c>
      <c r="CE5489" s="9">
        <v>58361.39</v>
      </c>
      <c r="CF5489" s="9">
        <v>48307.25</v>
      </c>
      <c r="CG5489" s="9">
        <v>30860.12</v>
      </c>
      <c r="CH5489" s="9">
        <v>26190.57</v>
      </c>
      <c r="CI5489" s="9">
        <v>22446.74</v>
      </c>
      <c r="CJ5489" s="9">
        <v>58795.12</v>
      </c>
      <c r="CK5489" s="9">
        <v>95986.65</v>
      </c>
      <c r="CL5489" s="9">
        <v>72713.55</v>
      </c>
      <c r="CM5489" s="9">
        <v>62707.360000000001</v>
      </c>
      <c r="CN5489" s="9">
        <v>49740.04</v>
      </c>
      <c r="CO5489" s="9">
        <v>76192.55</v>
      </c>
      <c r="CP5489" s="9">
        <v>72299.56</v>
      </c>
      <c r="CQ5489" s="9">
        <v>72840.34</v>
      </c>
      <c r="CR5489" s="9">
        <v>77097.119999999995</v>
      </c>
      <c r="CS5489" s="9">
        <v>69479.86</v>
      </c>
      <c r="CT5489" s="9">
        <v>72368.149999999994</v>
      </c>
      <c r="CU5489" s="9">
        <v>74562.02</v>
      </c>
      <c r="CV5489" s="9">
        <v>82801.8</v>
      </c>
      <c r="CW5489" s="9">
        <v>106025.9</v>
      </c>
      <c r="CX5489" s="9">
        <v>89166.58</v>
      </c>
      <c r="CY5489" s="9">
        <v>74615.48</v>
      </c>
      <c r="CZ5489" s="9">
        <v>67841.63</v>
      </c>
      <c r="DA5489" s="9">
        <v>69908.289999999994</v>
      </c>
      <c r="DB5489" s="9">
        <v>63612.1</v>
      </c>
      <c r="DC5489" s="9">
        <v>29.857469999999999</v>
      </c>
      <c r="DD5489" s="9">
        <v>0</v>
      </c>
    </row>
    <row r="5490" spans="1:108" x14ac:dyDescent="0.25">
      <c r="A5490" s="9" t="s">
        <v>42</v>
      </c>
      <c r="B5490" s="9" t="s">
        <v>30</v>
      </c>
      <c r="C5490" s="9" t="s">
        <v>5</v>
      </c>
      <c r="D5490" s="9" t="s">
        <v>37</v>
      </c>
      <c r="E5490" s="9" t="s">
        <v>38</v>
      </c>
      <c r="F5490" s="9">
        <v>2019</v>
      </c>
      <c r="G5490" s="9">
        <v>8</v>
      </c>
      <c r="H5490" s="9"/>
      <c r="BF5490" s="33">
        <v>79.816860000000005</v>
      </c>
      <c r="BG5490" s="33">
        <v>77.683139999999995</v>
      </c>
      <c r="BH5490" s="33">
        <v>75.412790000000001</v>
      </c>
      <c r="BI5490" s="33">
        <v>74.851749999999996</v>
      </c>
      <c r="BJ5490" s="33">
        <v>73.75291</v>
      </c>
      <c r="BK5490" s="33">
        <v>72.465119999999999</v>
      </c>
      <c r="BL5490" s="33">
        <v>71.927319999999995</v>
      </c>
      <c r="BM5490" s="33">
        <v>73.985470000000007</v>
      </c>
      <c r="BN5490" s="33">
        <v>77.62209</v>
      </c>
      <c r="BO5490" s="33">
        <v>82.389529999999993</v>
      </c>
      <c r="BP5490" s="33">
        <v>85.976749999999996</v>
      </c>
      <c r="BQ5490" s="33">
        <v>89.343029999999999</v>
      </c>
      <c r="BR5490" s="33">
        <v>92.683139999999995</v>
      </c>
      <c r="BS5490" s="33">
        <v>96.061040000000006</v>
      </c>
      <c r="BT5490" s="33">
        <v>98.770349999999993</v>
      </c>
      <c r="BU5490" s="33">
        <v>100.5145</v>
      </c>
      <c r="BV5490" s="33">
        <v>100.4709</v>
      </c>
      <c r="BW5490" s="33">
        <v>99.668599999999998</v>
      </c>
      <c r="BX5490" s="33">
        <v>97.561040000000006</v>
      </c>
      <c r="BY5490" s="33">
        <v>93.703490000000002</v>
      </c>
      <c r="BZ5490" s="33">
        <v>88.764529999999993</v>
      </c>
      <c r="CA5490" s="33">
        <v>84.970929999999996</v>
      </c>
      <c r="CB5490" s="33">
        <v>83.331400000000002</v>
      </c>
      <c r="CC5490" s="33">
        <v>81.851749999999996</v>
      </c>
      <c r="DC5490" s="9">
        <v>29.857469999999999</v>
      </c>
      <c r="DD5490" s="9">
        <v>0</v>
      </c>
    </row>
    <row r="5491" spans="1:108" x14ac:dyDescent="0.25">
      <c r="A5491" s="9" t="s">
        <v>42</v>
      </c>
      <c r="B5491" s="9" t="s">
        <v>30</v>
      </c>
      <c r="C5491" s="9" t="s">
        <v>5</v>
      </c>
      <c r="D5491" s="9" t="s">
        <v>37</v>
      </c>
      <c r="E5491" s="9" t="s">
        <v>38</v>
      </c>
      <c r="F5491" s="9">
        <v>2019</v>
      </c>
      <c r="G5491" s="9">
        <v>9</v>
      </c>
      <c r="H5491" s="9"/>
      <c r="BF5491" s="33">
        <v>75.601749999999996</v>
      </c>
      <c r="BG5491" s="33">
        <v>73.50291</v>
      </c>
      <c r="BH5491" s="33">
        <v>72.090119999999999</v>
      </c>
      <c r="BI5491" s="33">
        <v>70.543599999999998</v>
      </c>
      <c r="BJ5491" s="33">
        <v>69.828490000000002</v>
      </c>
      <c r="BK5491" s="33">
        <v>69.031970000000001</v>
      </c>
      <c r="BL5491" s="33">
        <v>67.860470000000007</v>
      </c>
      <c r="BM5491" s="33">
        <v>69.209299999999999</v>
      </c>
      <c r="BN5491" s="33">
        <v>73.994190000000003</v>
      </c>
      <c r="BO5491" s="33">
        <v>78.613370000000003</v>
      </c>
      <c r="BP5491" s="33">
        <v>83.380809999999997</v>
      </c>
      <c r="BQ5491" s="33">
        <v>88.465119999999999</v>
      </c>
      <c r="BR5491" s="33">
        <v>92.412790000000001</v>
      </c>
      <c r="BS5491" s="33">
        <v>95.566860000000005</v>
      </c>
      <c r="BT5491" s="33">
        <v>98.401160000000004</v>
      </c>
      <c r="BU5491" s="33">
        <v>100.0029</v>
      </c>
      <c r="BV5491" s="33">
        <v>99.968029999999999</v>
      </c>
      <c r="BW5491" s="33">
        <v>98.386629999999997</v>
      </c>
      <c r="BX5491" s="33">
        <v>94.465119999999999</v>
      </c>
      <c r="BY5491" s="33">
        <v>89.197680000000005</v>
      </c>
      <c r="BZ5491" s="33">
        <v>84.555229999999995</v>
      </c>
      <c r="CA5491" s="33">
        <v>81.485470000000007</v>
      </c>
      <c r="CB5491" s="33">
        <v>78.906970000000001</v>
      </c>
      <c r="CC5491" s="33">
        <v>76.808139999999995</v>
      </c>
      <c r="DC5491" s="9">
        <v>29.857469999999999</v>
      </c>
      <c r="DD5491" s="9">
        <v>0</v>
      </c>
    </row>
    <row r="5492" spans="1:108" x14ac:dyDescent="0.25">
      <c r="A5492" s="9" t="s">
        <v>42</v>
      </c>
      <c r="B5492" s="9" t="s">
        <v>30</v>
      </c>
      <c r="C5492" s="9" t="s">
        <v>5</v>
      </c>
      <c r="D5492" s="9" t="s">
        <v>37</v>
      </c>
      <c r="E5492" s="9" t="s">
        <v>38</v>
      </c>
      <c r="F5492" s="9">
        <v>2019</v>
      </c>
      <c r="G5492" s="9">
        <v>10</v>
      </c>
      <c r="H5492" s="9"/>
      <c r="BF5492" s="33">
        <v>67.674999999999997</v>
      </c>
      <c r="BG5492" s="33">
        <v>65.65625</v>
      </c>
      <c r="BH5492" s="33">
        <v>64.818749999999994</v>
      </c>
      <c r="BI5492" s="33">
        <v>63.59375</v>
      </c>
      <c r="BJ5492" s="33">
        <v>62.40625</v>
      </c>
      <c r="BK5492" s="33">
        <v>61.75</v>
      </c>
      <c r="BL5492" s="33">
        <v>60.7</v>
      </c>
      <c r="BM5492" s="33">
        <v>61.556249999999999</v>
      </c>
      <c r="BN5492" s="33">
        <v>64.693749999999994</v>
      </c>
      <c r="BO5492" s="33">
        <v>68.818749999999994</v>
      </c>
      <c r="BP5492" s="33">
        <v>72.400000000000006</v>
      </c>
      <c r="BQ5492" s="33">
        <v>76.118750000000006</v>
      </c>
      <c r="BR5492" s="33">
        <v>79.8125</v>
      </c>
      <c r="BS5492" s="33">
        <v>82.65</v>
      </c>
      <c r="BT5492" s="33">
        <v>84.856250000000003</v>
      </c>
      <c r="BU5492" s="33">
        <v>86.174999999999997</v>
      </c>
      <c r="BV5492" s="33">
        <v>85.206249999999997</v>
      </c>
      <c r="BW5492" s="33">
        <v>82.825000000000003</v>
      </c>
      <c r="BX5492" s="33">
        <v>79.287499999999994</v>
      </c>
      <c r="BY5492" s="33">
        <v>75.412499999999994</v>
      </c>
      <c r="BZ5492" s="33">
        <v>72.618750000000006</v>
      </c>
      <c r="CA5492" s="33">
        <v>70.487499999999997</v>
      </c>
      <c r="CB5492" s="33">
        <v>69.21875</v>
      </c>
      <c r="CC5492" s="33">
        <v>67.756249999999994</v>
      </c>
      <c r="DC5492" s="9">
        <v>29.857469999999999</v>
      </c>
      <c r="DD5492" s="9">
        <v>0</v>
      </c>
    </row>
    <row r="5493" spans="1:108" x14ac:dyDescent="0.25">
      <c r="A5493" s="9" t="s">
        <v>42</v>
      </c>
      <c r="B5493" s="9" t="s">
        <v>30</v>
      </c>
      <c r="C5493" s="9" t="s">
        <v>5</v>
      </c>
      <c r="D5493" s="9" t="s">
        <v>37</v>
      </c>
      <c r="E5493" s="9" t="s">
        <v>38</v>
      </c>
      <c r="F5493" s="9">
        <v>2020</v>
      </c>
      <c r="G5493" s="9">
        <v>5</v>
      </c>
      <c r="H5493" s="9"/>
      <c r="BF5493" s="33">
        <v>71.5625</v>
      </c>
      <c r="BG5493" s="33">
        <v>70.411929999999998</v>
      </c>
      <c r="BH5493" s="33">
        <v>69.088070000000002</v>
      </c>
      <c r="BI5493" s="33">
        <v>66.948859999999996</v>
      </c>
      <c r="BJ5493" s="33">
        <v>66.042609999999996</v>
      </c>
      <c r="BK5493" s="33">
        <v>64.84375</v>
      </c>
      <c r="BL5493" s="33">
        <v>65.053979999999996</v>
      </c>
      <c r="BM5493" s="33">
        <v>67.71875</v>
      </c>
      <c r="BN5493" s="33">
        <v>71.78125</v>
      </c>
      <c r="BO5493" s="33">
        <v>76.014210000000006</v>
      </c>
      <c r="BP5493" s="33">
        <v>80.394890000000004</v>
      </c>
      <c r="BQ5493" s="33">
        <v>83.585229999999996</v>
      </c>
      <c r="BR5493" s="33">
        <v>86.775570000000002</v>
      </c>
      <c r="BS5493" s="33">
        <v>89.673289999999994</v>
      </c>
      <c r="BT5493" s="33">
        <v>91.8125</v>
      </c>
      <c r="BU5493" s="33">
        <v>92.769890000000004</v>
      </c>
      <c r="BV5493" s="33">
        <v>92.903409999999994</v>
      </c>
      <c r="BW5493" s="33">
        <v>92.610789999999994</v>
      </c>
      <c r="BX5493" s="33">
        <v>90.144890000000004</v>
      </c>
      <c r="BY5493" s="33">
        <v>86.303979999999996</v>
      </c>
      <c r="BZ5493" s="33">
        <v>82.252840000000006</v>
      </c>
      <c r="CA5493" s="33">
        <v>78.136359999999996</v>
      </c>
      <c r="CB5493" s="33">
        <v>74.911929999999998</v>
      </c>
      <c r="CC5493" s="33">
        <v>73.210229999999996</v>
      </c>
      <c r="DC5493" s="9">
        <v>29.857469999999999</v>
      </c>
      <c r="DD5493" s="9">
        <v>0</v>
      </c>
    </row>
    <row r="5494" spans="1:108" x14ac:dyDescent="0.25">
      <c r="A5494" s="9" t="s">
        <v>42</v>
      </c>
      <c r="B5494" s="9" t="s">
        <v>30</v>
      </c>
      <c r="C5494" s="9" t="s">
        <v>5</v>
      </c>
      <c r="D5494" s="9" t="s">
        <v>37</v>
      </c>
      <c r="E5494" s="9" t="s">
        <v>38</v>
      </c>
      <c r="F5494" s="9">
        <v>2020</v>
      </c>
      <c r="G5494" s="9">
        <v>6</v>
      </c>
      <c r="H5494" s="9"/>
      <c r="BF5494" s="33">
        <v>81.075580000000002</v>
      </c>
      <c r="BG5494" s="33">
        <v>79.101749999999996</v>
      </c>
      <c r="BH5494" s="33">
        <v>77.232560000000007</v>
      </c>
      <c r="BI5494" s="33">
        <v>76.552319999999995</v>
      </c>
      <c r="BJ5494" s="33">
        <v>75.505809999999997</v>
      </c>
      <c r="BK5494" s="33">
        <v>74.235470000000007</v>
      </c>
      <c r="BL5494" s="33">
        <v>74.090119999999999</v>
      </c>
      <c r="BM5494" s="33">
        <v>76.029070000000004</v>
      </c>
      <c r="BN5494" s="33">
        <v>79.552319999999995</v>
      </c>
      <c r="BO5494" s="33">
        <v>83.273250000000004</v>
      </c>
      <c r="BP5494" s="33">
        <v>87.479650000000007</v>
      </c>
      <c r="BQ5494" s="33">
        <v>91.409880000000001</v>
      </c>
      <c r="BR5494" s="33">
        <v>94.723839999999996</v>
      </c>
      <c r="BS5494" s="33">
        <v>97.119190000000003</v>
      </c>
      <c r="BT5494" s="33">
        <v>98.915700000000001</v>
      </c>
      <c r="BU5494" s="33">
        <v>100.57850000000001</v>
      </c>
      <c r="BV5494" s="33">
        <v>100.7762</v>
      </c>
      <c r="BW5494" s="33">
        <v>99.587209999999999</v>
      </c>
      <c r="BX5494" s="33">
        <v>97.488370000000003</v>
      </c>
      <c r="BY5494" s="33">
        <v>94.130809999999997</v>
      </c>
      <c r="BZ5494" s="33">
        <v>89.186040000000006</v>
      </c>
      <c r="CA5494" s="33">
        <v>85.5</v>
      </c>
      <c r="CB5494" s="33">
        <v>83.572680000000005</v>
      </c>
      <c r="CC5494" s="33">
        <v>81.00291</v>
      </c>
      <c r="DC5494" s="9">
        <v>29.857469999999999</v>
      </c>
      <c r="DD5494" s="9">
        <v>0</v>
      </c>
    </row>
    <row r="5495" spans="1:108" x14ac:dyDescent="0.25">
      <c r="A5495" s="9" t="s">
        <v>42</v>
      </c>
      <c r="B5495" s="9" t="s">
        <v>30</v>
      </c>
      <c r="C5495" s="9" t="s">
        <v>5</v>
      </c>
      <c r="D5495" s="9" t="s">
        <v>37</v>
      </c>
      <c r="E5495" s="9" t="s">
        <v>38</v>
      </c>
      <c r="F5495" s="9">
        <v>2020</v>
      </c>
      <c r="G5495" s="9">
        <v>7</v>
      </c>
      <c r="H5495" s="9">
        <v>14611.2</v>
      </c>
      <c r="I5495" s="9">
        <v>14380.35</v>
      </c>
      <c r="J5495" s="9">
        <v>14472.42</v>
      </c>
      <c r="K5495" s="9">
        <v>14799.77</v>
      </c>
      <c r="L5495" s="9">
        <v>16008.62</v>
      </c>
      <c r="M5495" s="9">
        <v>17565.439999999999</v>
      </c>
      <c r="N5495" s="9">
        <v>18799.12</v>
      </c>
      <c r="O5495" s="9">
        <v>18881.52</v>
      </c>
      <c r="P5495" s="9">
        <v>18468.32</v>
      </c>
      <c r="Q5495" s="9">
        <v>18883.25</v>
      </c>
      <c r="R5495" s="9">
        <v>19618.3</v>
      </c>
      <c r="S5495" s="9">
        <v>19733.55</v>
      </c>
      <c r="T5495" s="9">
        <v>18401.04</v>
      </c>
      <c r="U5495" s="9">
        <v>13867.58</v>
      </c>
      <c r="V5495" s="9">
        <v>13929.73</v>
      </c>
      <c r="W5495" s="9">
        <v>13357.94</v>
      </c>
      <c r="X5495" s="9">
        <v>13191.7</v>
      </c>
      <c r="Y5495" s="9">
        <v>13103.79</v>
      </c>
      <c r="Z5495" s="9">
        <v>17269.259999999998</v>
      </c>
      <c r="AA5495" s="9">
        <v>19293.25</v>
      </c>
      <c r="AB5495" s="9">
        <v>18613.27</v>
      </c>
      <c r="AC5495" s="9">
        <v>16916.29</v>
      </c>
      <c r="AD5495" s="9">
        <v>15885.9</v>
      </c>
      <c r="AE5495" s="9">
        <v>15724.14</v>
      </c>
      <c r="AF5495" s="9">
        <v>13493.66</v>
      </c>
      <c r="AG5495" s="9">
        <v>14400.42</v>
      </c>
      <c r="AH5495" s="9">
        <v>14021.01</v>
      </c>
      <c r="AI5495" s="9">
        <v>14148.69</v>
      </c>
      <c r="AJ5495" s="9">
        <v>14620.75</v>
      </c>
      <c r="AK5495" s="9">
        <v>15919.35</v>
      </c>
      <c r="AL5495" s="9">
        <v>17443.009999999998</v>
      </c>
      <c r="AM5495" s="9">
        <v>18395.439999999999</v>
      </c>
      <c r="AN5495" s="9">
        <v>19222.669999999998</v>
      </c>
      <c r="AO5495" s="9">
        <v>19408.61</v>
      </c>
      <c r="AP5495" s="9">
        <v>19664.59</v>
      </c>
      <c r="AQ5495" s="9">
        <v>19925.95</v>
      </c>
      <c r="AR5495" s="9">
        <v>20290.55</v>
      </c>
      <c r="AS5495" s="9">
        <v>20219.09</v>
      </c>
      <c r="AT5495" s="9">
        <v>19374.16</v>
      </c>
      <c r="AU5495" s="9">
        <v>19468.12</v>
      </c>
      <c r="AV5495" s="9">
        <v>19075.759999999998</v>
      </c>
      <c r="AW5495" s="9">
        <v>19197.759999999998</v>
      </c>
      <c r="AX5495" s="9">
        <v>19106.89</v>
      </c>
      <c r="AY5495" s="9">
        <v>18844.8</v>
      </c>
      <c r="AZ5495" s="9">
        <v>18804.59</v>
      </c>
      <c r="BA5495" s="9">
        <v>18221.490000000002</v>
      </c>
      <c r="BB5495" s="9">
        <v>16971.62</v>
      </c>
      <c r="BC5495" s="9">
        <v>16117.62</v>
      </c>
      <c r="BD5495" s="9">
        <v>16075.95</v>
      </c>
      <c r="BE5495" s="9">
        <v>19253.43</v>
      </c>
      <c r="BF5495" s="33">
        <v>80.136629999999997</v>
      </c>
      <c r="BG5495" s="33">
        <v>78.322680000000005</v>
      </c>
      <c r="BH5495" s="33">
        <v>76.168599999999998</v>
      </c>
      <c r="BI5495" s="33">
        <v>75.183139999999995</v>
      </c>
      <c r="BJ5495" s="33">
        <v>74.200580000000002</v>
      </c>
      <c r="BK5495" s="33">
        <v>73.171509999999998</v>
      </c>
      <c r="BL5495" s="33">
        <v>72.677319999999995</v>
      </c>
      <c r="BM5495" s="33">
        <v>74.991280000000003</v>
      </c>
      <c r="BN5495" s="33">
        <v>78.959299999999999</v>
      </c>
      <c r="BO5495" s="33">
        <v>82.680229999999995</v>
      </c>
      <c r="BP5495" s="33">
        <v>86.520349999999993</v>
      </c>
      <c r="BQ5495" s="33">
        <v>91.200580000000002</v>
      </c>
      <c r="BR5495" s="33">
        <v>94.639529999999993</v>
      </c>
      <c r="BS5495" s="33">
        <v>97.462209999999999</v>
      </c>
      <c r="BT5495" s="33">
        <v>100.01739999999999</v>
      </c>
      <c r="BU5495" s="33">
        <v>101.6279</v>
      </c>
      <c r="BV5495" s="33">
        <v>102.67440000000001</v>
      </c>
      <c r="BW5495" s="33">
        <v>103.0698</v>
      </c>
      <c r="BX5495" s="33">
        <v>101.90989999999999</v>
      </c>
      <c r="BY5495" s="33">
        <v>98.802319999999995</v>
      </c>
      <c r="BZ5495" s="33">
        <v>92.936040000000006</v>
      </c>
      <c r="CA5495" s="33">
        <v>87.930229999999995</v>
      </c>
      <c r="CB5495" s="33">
        <v>84.970929999999996</v>
      </c>
      <c r="CC5495" s="33">
        <v>82.828490000000002</v>
      </c>
      <c r="CD5495" s="9">
        <v>74993.38</v>
      </c>
      <c r="CE5495" s="9">
        <v>58203.7</v>
      </c>
      <c r="CF5495" s="9">
        <v>48195.02</v>
      </c>
      <c r="CG5495" s="9">
        <v>30818.560000000001</v>
      </c>
      <c r="CH5495" s="9">
        <v>26183.74</v>
      </c>
      <c r="CI5495" s="9">
        <v>22451.279999999999</v>
      </c>
      <c r="CJ5495" s="9">
        <v>58921.43</v>
      </c>
      <c r="CK5495" s="9">
        <v>95959.55</v>
      </c>
      <c r="CL5495" s="9">
        <v>72625.64</v>
      </c>
      <c r="CM5495" s="9">
        <v>62634.75</v>
      </c>
      <c r="CN5495" s="9">
        <v>49684.7</v>
      </c>
      <c r="CO5495" s="9">
        <v>76140.490000000005</v>
      </c>
      <c r="CP5495" s="9">
        <v>72213.710000000006</v>
      </c>
      <c r="CQ5495" s="9">
        <v>72719.25</v>
      </c>
      <c r="CR5495" s="9">
        <v>76989.86</v>
      </c>
      <c r="CS5495" s="9">
        <v>69412.539999999994</v>
      </c>
      <c r="CT5495" s="9">
        <v>72284.539999999994</v>
      </c>
      <c r="CU5495" s="9">
        <v>74474.95</v>
      </c>
      <c r="CV5495" s="9">
        <v>82740.09</v>
      </c>
      <c r="CW5495" s="9">
        <v>106012.2</v>
      </c>
      <c r="CX5495" s="9">
        <v>89109.3</v>
      </c>
      <c r="CY5495" s="9">
        <v>74519.73</v>
      </c>
      <c r="CZ5495" s="9">
        <v>67763.05</v>
      </c>
      <c r="DA5495" s="9">
        <v>69858.009999999995</v>
      </c>
      <c r="DB5495" s="9">
        <v>63539.56</v>
      </c>
      <c r="DC5495" s="9">
        <v>29.857469999999999</v>
      </c>
      <c r="DD5495" s="9">
        <v>0</v>
      </c>
    </row>
    <row r="5496" spans="1:108" x14ac:dyDescent="0.25">
      <c r="A5496" s="9" t="s">
        <v>42</v>
      </c>
      <c r="B5496" s="9" t="s">
        <v>30</v>
      </c>
      <c r="C5496" s="9" t="s">
        <v>5</v>
      </c>
      <c r="D5496" s="9" t="s">
        <v>37</v>
      </c>
      <c r="E5496" s="9" t="s">
        <v>38</v>
      </c>
      <c r="F5496" s="9">
        <v>2020</v>
      </c>
      <c r="G5496" s="9">
        <v>8</v>
      </c>
      <c r="H5496" s="9"/>
      <c r="BF5496" s="33">
        <v>79.816860000000005</v>
      </c>
      <c r="BG5496" s="33">
        <v>77.683139999999995</v>
      </c>
      <c r="BH5496" s="33">
        <v>75.412790000000001</v>
      </c>
      <c r="BI5496" s="33">
        <v>74.851749999999996</v>
      </c>
      <c r="BJ5496" s="33">
        <v>73.75291</v>
      </c>
      <c r="BK5496" s="33">
        <v>72.465119999999999</v>
      </c>
      <c r="BL5496" s="33">
        <v>71.927319999999995</v>
      </c>
      <c r="BM5496" s="33">
        <v>73.985470000000007</v>
      </c>
      <c r="BN5496" s="33">
        <v>77.62209</v>
      </c>
      <c r="BO5496" s="33">
        <v>82.389529999999993</v>
      </c>
      <c r="BP5496" s="33">
        <v>85.976749999999996</v>
      </c>
      <c r="BQ5496" s="33">
        <v>89.343029999999999</v>
      </c>
      <c r="BR5496" s="33">
        <v>92.683139999999995</v>
      </c>
      <c r="BS5496" s="33">
        <v>96.061040000000006</v>
      </c>
      <c r="BT5496" s="33">
        <v>98.770349999999993</v>
      </c>
      <c r="BU5496" s="33">
        <v>100.5145</v>
      </c>
      <c r="BV5496" s="33">
        <v>100.4709</v>
      </c>
      <c r="BW5496" s="33">
        <v>99.668599999999998</v>
      </c>
      <c r="BX5496" s="33">
        <v>97.561040000000006</v>
      </c>
      <c r="BY5496" s="33">
        <v>93.703490000000002</v>
      </c>
      <c r="BZ5496" s="33">
        <v>88.764529999999993</v>
      </c>
      <c r="CA5496" s="33">
        <v>84.970929999999996</v>
      </c>
      <c r="CB5496" s="33">
        <v>83.331400000000002</v>
      </c>
      <c r="CC5496" s="33">
        <v>81.851749999999996</v>
      </c>
      <c r="DC5496" s="9">
        <v>29.857469999999999</v>
      </c>
      <c r="DD5496" s="9">
        <v>0</v>
      </c>
    </row>
    <row r="5497" spans="1:108" x14ac:dyDescent="0.25">
      <c r="A5497" s="9" t="s">
        <v>42</v>
      </c>
      <c r="B5497" s="9" t="s">
        <v>30</v>
      </c>
      <c r="C5497" s="9" t="s">
        <v>5</v>
      </c>
      <c r="D5497" s="9" t="s">
        <v>37</v>
      </c>
      <c r="E5497" s="9" t="s">
        <v>38</v>
      </c>
      <c r="F5497" s="9">
        <v>2020</v>
      </c>
      <c r="G5497" s="9">
        <v>9</v>
      </c>
      <c r="H5497" s="9"/>
      <c r="BF5497" s="33">
        <v>75.601749999999996</v>
      </c>
      <c r="BG5497" s="33">
        <v>73.50291</v>
      </c>
      <c r="BH5497" s="33">
        <v>72.090119999999999</v>
      </c>
      <c r="BI5497" s="33">
        <v>70.543599999999998</v>
      </c>
      <c r="BJ5497" s="33">
        <v>69.828490000000002</v>
      </c>
      <c r="BK5497" s="33">
        <v>69.031970000000001</v>
      </c>
      <c r="BL5497" s="33">
        <v>67.860470000000007</v>
      </c>
      <c r="BM5497" s="33">
        <v>69.209299999999999</v>
      </c>
      <c r="BN5497" s="33">
        <v>73.994190000000003</v>
      </c>
      <c r="BO5497" s="33">
        <v>78.613370000000003</v>
      </c>
      <c r="BP5497" s="33">
        <v>83.380809999999997</v>
      </c>
      <c r="BQ5497" s="33">
        <v>88.465119999999999</v>
      </c>
      <c r="BR5497" s="33">
        <v>92.412790000000001</v>
      </c>
      <c r="BS5497" s="33">
        <v>95.566860000000005</v>
      </c>
      <c r="BT5497" s="33">
        <v>98.401160000000004</v>
      </c>
      <c r="BU5497" s="33">
        <v>100.0029</v>
      </c>
      <c r="BV5497" s="33">
        <v>99.968029999999999</v>
      </c>
      <c r="BW5497" s="33">
        <v>98.386629999999997</v>
      </c>
      <c r="BX5497" s="33">
        <v>94.465119999999999</v>
      </c>
      <c r="BY5497" s="33">
        <v>89.197680000000005</v>
      </c>
      <c r="BZ5497" s="33">
        <v>84.555229999999995</v>
      </c>
      <c r="CA5497" s="33">
        <v>81.485470000000007</v>
      </c>
      <c r="CB5497" s="33">
        <v>78.906970000000001</v>
      </c>
      <c r="CC5497" s="33">
        <v>76.808139999999995</v>
      </c>
      <c r="DC5497" s="9">
        <v>29.857469999999999</v>
      </c>
      <c r="DD5497" s="9">
        <v>0</v>
      </c>
    </row>
    <row r="5498" spans="1:108" x14ac:dyDescent="0.25">
      <c r="A5498" s="9" t="s">
        <v>42</v>
      </c>
      <c r="B5498" s="9" t="s">
        <v>30</v>
      </c>
      <c r="C5498" s="9" t="s">
        <v>5</v>
      </c>
      <c r="D5498" s="9" t="s">
        <v>37</v>
      </c>
      <c r="E5498" s="9" t="s">
        <v>38</v>
      </c>
      <c r="F5498" s="9">
        <v>2020</v>
      </c>
      <c r="G5498" s="9">
        <v>10</v>
      </c>
      <c r="H5498" s="9"/>
      <c r="BF5498" s="33">
        <v>67.674999999999997</v>
      </c>
      <c r="BG5498" s="33">
        <v>65.65625</v>
      </c>
      <c r="BH5498" s="33">
        <v>64.818749999999994</v>
      </c>
      <c r="BI5498" s="33">
        <v>63.59375</v>
      </c>
      <c r="BJ5498" s="33">
        <v>62.40625</v>
      </c>
      <c r="BK5498" s="33">
        <v>61.75</v>
      </c>
      <c r="BL5498" s="33">
        <v>60.7</v>
      </c>
      <c r="BM5498" s="33">
        <v>61.556249999999999</v>
      </c>
      <c r="BN5498" s="33">
        <v>64.693749999999994</v>
      </c>
      <c r="BO5498" s="33">
        <v>68.818749999999994</v>
      </c>
      <c r="BP5498" s="33">
        <v>72.400000000000006</v>
      </c>
      <c r="BQ5498" s="33">
        <v>76.118750000000006</v>
      </c>
      <c r="BR5498" s="33">
        <v>79.8125</v>
      </c>
      <c r="BS5498" s="33">
        <v>82.65</v>
      </c>
      <c r="BT5498" s="33">
        <v>84.856250000000003</v>
      </c>
      <c r="BU5498" s="33">
        <v>86.174999999999997</v>
      </c>
      <c r="BV5498" s="33">
        <v>85.206249999999997</v>
      </c>
      <c r="BW5498" s="33">
        <v>82.825000000000003</v>
      </c>
      <c r="BX5498" s="33">
        <v>79.287499999999994</v>
      </c>
      <c r="BY5498" s="33">
        <v>75.412499999999994</v>
      </c>
      <c r="BZ5498" s="33">
        <v>72.618750000000006</v>
      </c>
      <c r="CA5498" s="33">
        <v>70.487499999999997</v>
      </c>
      <c r="CB5498" s="33">
        <v>69.21875</v>
      </c>
      <c r="CC5498" s="33">
        <v>67.756249999999994</v>
      </c>
      <c r="DC5498" s="9">
        <v>29.857469999999999</v>
      </c>
      <c r="DD5498" s="9">
        <v>0</v>
      </c>
    </row>
    <row r="5499" spans="1:108" x14ac:dyDescent="0.25">
      <c r="A5499" s="9" t="s">
        <v>42</v>
      </c>
      <c r="B5499" s="9" t="s">
        <v>30</v>
      </c>
      <c r="C5499" s="9" t="s">
        <v>5</v>
      </c>
      <c r="D5499" s="9" t="s">
        <v>37</v>
      </c>
      <c r="E5499" s="9" t="s">
        <v>38</v>
      </c>
      <c r="F5499" s="9">
        <v>2021</v>
      </c>
      <c r="G5499" s="9">
        <v>5</v>
      </c>
      <c r="H5499" s="9"/>
      <c r="BF5499" s="33">
        <v>71.5625</v>
      </c>
      <c r="BG5499" s="33">
        <v>70.411929999999998</v>
      </c>
      <c r="BH5499" s="33">
        <v>69.088070000000002</v>
      </c>
      <c r="BI5499" s="33">
        <v>66.948859999999996</v>
      </c>
      <c r="BJ5499" s="33">
        <v>66.042609999999996</v>
      </c>
      <c r="BK5499" s="33">
        <v>64.84375</v>
      </c>
      <c r="BL5499" s="33">
        <v>65.053979999999996</v>
      </c>
      <c r="BM5499" s="33">
        <v>67.71875</v>
      </c>
      <c r="BN5499" s="33">
        <v>71.78125</v>
      </c>
      <c r="BO5499" s="33">
        <v>76.014210000000006</v>
      </c>
      <c r="BP5499" s="33">
        <v>80.394890000000004</v>
      </c>
      <c r="BQ5499" s="33">
        <v>83.585229999999996</v>
      </c>
      <c r="BR5499" s="33">
        <v>86.775570000000002</v>
      </c>
      <c r="BS5499" s="33">
        <v>89.673289999999994</v>
      </c>
      <c r="BT5499" s="33">
        <v>91.8125</v>
      </c>
      <c r="BU5499" s="33">
        <v>92.769890000000004</v>
      </c>
      <c r="BV5499" s="33">
        <v>92.903409999999994</v>
      </c>
      <c r="BW5499" s="33">
        <v>92.610789999999994</v>
      </c>
      <c r="BX5499" s="33">
        <v>90.144890000000004</v>
      </c>
      <c r="BY5499" s="33">
        <v>86.303979999999996</v>
      </c>
      <c r="BZ5499" s="33">
        <v>82.252840000000006</v>
      </c>
      <c r="CA5499" s="33">
        <v>78.136359999999996</v>
      </c>
      <c r="CB5499" s="33">
        <v>74.911929999999998</v>
      </c>
      <c r="CC5499" s="33">
        <v>73.210229999999996</v>
      </c>
      <c r="DC5499" s="9">
        <v>29.857469999999999</v>
      </c>
      <c r="DD5499" s="9">
        <v>0</v>
      </c>
    </row>
    <row r="5500" spans="1:108" x14ac:dyDescent="0.25">
      <c r="A5500" s="9" t="s">
        <v>42</v>
      </c>
      <c r="B5500" s="9" t="s">
        <v>30</v>
      </c>
      <c r="C5500" s="9" t="s">
        <v>5</v>
      </c>
      <c r="D5500" s="9" t="s">
        <v>37</v>
      </c>
      <c r="E5500" s="9" t="s">
        <v>38</v>
      </c>
      <c r="F5500" s="9">
        <v>2021</v>
      </c>
      <c r="G5500" s="9">
        <v>6</v>
      </c>
      <c r="H5500" s="9"/>
      <c r="BF5500" s="33">
        <v>81.075580000000002</v>
      </c>
      <c r="BG5500" s="33">
        <v>79.101749999999996</v>
      </c>
      <c r="BH5500" s="33">
        <v>77.232560000000007</v>
      </c>
      <c r="BI5500" s="33">
        <v>76.552319999999995</v>
      </c>
      <c r="BJ5500" s="33">
        <v>75.505809999999997</v>
      </c>
      <c r="BK5500" s="33">
        <v>74.235470000000007</v>
      </c>
      <c r="BL5500" s="33">
        <v>74.090119999999999</v>
      </c>
      <c r="BM5500" s="33">
        <v>76.029070000000004</v>
      </c>
      <c r="BN5500" s="33">
        <v>79.552319999999995</v>
      </c>
      <c r="BO5500" s="33">
        <v>83.273250000000004</v>
      </c>
      <c r="BP5500" s="33">
        <v>87.479650000000007</v>
      </c>
      <c r="BQ5500" s="33">
        <v>91.409880000000001</v>
      </c>
      <c r="BR5500" s="33">
        <v>94.723839999999996</v>
      </c>
      <c r="BS5500" s="33">
        <v>97.119190000000003</v>
      </c>
      <c r="BT5500" s="33">
        <v>98.915700000000001</v>
      </c>
      <c r="BU5500" s="33">
        <v>100.57850000000001</v>
      </c>
      <c r="BV5500" s="33">
        <v>100.7762</v>
      </c>
      <c r="BW5500" s="33">
        <v>99.587209999999999</v>
      </c>
      <c r="BX5500" s="33">
        <v>97.488370000000003</v>
      </c>
      <c r="BY5500" s="33">
        <v>94.130809999999997</v>
      </c>
      <c r="BZ5500" s="33">
        <v>89.186040000000006</v>
      </c>
      <c r="CA5500" s="33">
        <v>85.5</v>
      </c>
      <c r="CB5500" s="33">
        <v>83.572680000000005</v>
      </c>
      <c r="CC5500" s="33">
        <v>81.00291</v>
      </c>
      <c r="DC5500" s="9">
        <v>29.857469999999999</v>
      </c>
      <c r="DD5500" s="9">
        <v>0</v>
      </c>
    </row>
    <row r="5501" spans="1:108" x14ac:dyDescent="0.25">
      <c r="A5501" s="9" t="s">
        <v>42</v>
      </c>
      <c r="B5501" s="9" t="s">
        <v>30</v>
      </c>
      <c r="C5501" s="9" t="s">
        <v>5</v>
      </c>
      <c r="D5501" s="9" t="s">
        <v>37</v>
      </c>
      <c r="E5501" s="9" t="s">
        <v>38</v>
      </c>
      <c r="F5501" s="9">
        <v>2021</v>
      </c>
      <c r="G5501" s="9">
        <v>7</v>
      </c>
      <c r="H5501" s="9">
        <v>14598.06</v>
      </c>
      <c r="I5501" s="9">
        <v>14370.81</v>
      </c>
      <c r="J5501" s="9">
        <v>14466.61</v>
      </c>
      <c r="K5501" s="9">
        <v>14795.78</v>
      </c>
      <c r="L5501" s="9">
        <v>16004.03</v>
      </c>
      <c r="M5501" s="9">
        <v>17561.169999999998</v>
      </c>
      <c r="N5501" s="9">
        <v>18799.54</v>
      </c>
      <c r="O5501" s="9">
        <v>18887.689999999999</v>
      </c>
      <c r="P5501" s="9">
        <v>18474.87</v>
      </c>
      <c r="Q5501" s="9">
        <v>18888.900000000001</v>
      </c>
      <c r="R5501" s="9">
        <v>19620.77</v>
      </c>
      <c r="S5501" s="9">
        <v>19731.73</v>
      </c>
      <c r="T5501" s="9">
        <v>18400.419999999998</v>
      </c>
      <c r="U5501" s="9">
        <v>13868.74</v>
      </c>
      <c r="V5501" s="9">
        <v>13930.89</v>
      </c>
      <c r="W5501" s="9">
        <v>13357.03</v>
      </c>
      <c r="X5501" s="9">
        <v>13193.09</v>
      </c>
      <c r="Y5501" s="9">
        <v>13104.98</v>
      </c>
      <c r="Z5501" s="9">
        <v>17270.45</v>
      </c>
      <c r="AA5501" s="9">
        <v>19292.62</v>
      </c>
      <c r="AB5501" s="9">
        <v>18612.150000000001</v>
      </c>
      <c r="AC5501" s="9">
        <v>16915.43</v>
      </c>
      <c r="AD5501" s="9">
        <v>15883.8</v>
      </c>
      <c r="AE5501" s="9">
        <v>15722.04</v>
      </c>
      <c r="AF5501" s="9">
        <v>13494.5</v>
      </c>
      <c r="AG5501" s="9">
        <v>14387.28</v>
      </c>
      <c r="AH5501" s="9">
        <v>14011.47</v>
      </c>
      <c r="AI5501" s="9">
        <v>14142.88</v>
      </c>
      <c r="AJ5501" s="9">
        <v>14616.77</v>
      </c>
      <c r="AK5501" s="9">
        <v>15914.77</v>
      </c>
      <c r="AL5501" s="9">
        <v>17438.740000000002</v>
      </c>
      <c r="AM5501" s="9">
        <v>18395.86</v>
      </c>
      <c r="AN5501" s="9">
        <v>19228.830000000002</v>
      </c>
      <c r="AO5501" s="9">
        <v>19415.16</v>
      </c>
      <c r="AP5501" s="9">
        <v>19670.240000000002</v>
      </c>
      <c r="AQ5501" s="9">
        <v>19928.41</v>
      </c>
      <c r="AR5501" s="9">
        <v>20288.73</v>
      </c>
      <c r="AS5501" s="9">
        <v>20218.47</v>
      </c>
      <c r="AT5501" s="9">
        <v>19375.32</v>
      </c>
      <c r="AU5501" s="9">
        <v>19469.28</v>
      </c>
      <c r="AV5501" s="9">
        <v>19074.849999999999</v>
      </c>
      <c r="AW5501" s="9">
        <v>19199.150000000001</v>
      </c>
      <c r="AX5501" s="9">
        <v>19108.080000000002</v>
      </c>
      <c r="AY5501" s="9">
        <v>18845.990000000002</v>
      </c>
      <c r="AZ5501" s="9">
        <v>18803.96</v>
      </c>
      <c r="BA5501" s="9">
        <v>18220.38</v>
      </c>
      <c r="BB5501" s="9">
        <v>16970.759999999998</v>
      </c>
      <c r="BC5501" s="9">
        <v>16115.52</v>
      </c>
      <c r="BD5501" s="9">
        <v>16073.85</v>
      </c>
      <c r="BE5501" s="9">
        <v>19254.28</v>
      </c>
      <c r="BF5501" s="33">
        <v>80.136629999999997</v>
      </c>
      <c r="BG5501" s="33">
        <v>78.322680000000005</v>
      </c>
      <c r="BH5501" s="33">
        <v>76.168599999999998</v>
      </c>
      <c r="BI5501" s="33">
        <v>75.183139999999995</v>
      </c>
      <c r="BJ5501" s="33">
        <v>74.200580000000002</v>
      </c>
      <c r="BK5501" s="33">
        <v>73.171509999999998</v>
      </c>
      <c r="BL5501" s="33">
        <v>72.677319999999995</v>
      </c>
      <c r="BM5501" s="33">
        <v>74.991280000000003</v>
      </c>
      <c r="BN5501" s="33">
        <v>78.959299999999999</v>
      </c>
      <c r="BO5501" s="33">
        <v>82.680229999999995</v>
      </c>
      <c r="BP5501" s="33">
        <v>86.520349999999993</v>
      </c>
      <c r="BQ5501" s="33">
        <v>91.200580000000002</v>
      </c>
      <c r="BR5501" s="33">
        <v>94.639529999999993</v>
      </c>
      <c r="BS5501" s="33">
        <v>97.462209999999999</v>
      </c>
      <c r="BT5501" s="33">
        <v>100.01739999999999</v>
      </c>
      <c r="BU5501" s="33">
        <v>101.6279</v>
      </c>
      <c r="BV5501" s="33">
        <v>102.67440000000001</v>
      </c>
      <c r="BW5501" s="33">
        <v>103.0698</v>
      </c>
      <c r="BX5501" s="33">
        <v>101.90989999999999</v>
      </c>
      <c r="BY5501" s="33">
        <v>98.802319999999995</v>
      </c>
      <c r="BZ5501" s="33">
        <v>92.936040000000006</v>
      </c>
      <c r="CA5501" s="33">
        <v>87.930229999999995</v>
      </c>
      <c r="CB5501" s="33">
        <v>84.970929999999996</v>
      </c>
      <c r="CC5501" s="33">
        <v>82.828490000000002</v>
      </c>
      <c r="CD5501" s="9">
        <v>75011.490000000005</v>
      </c>
      <c r="CE5501" s="9">
        <v>58237.5</v>
      </c>
      <c r="CF5501" s="9">
        <v>48221.2</v>
      </c>
      <c r="CG5501" s="9">
        <v>30838.79</v>
      </c>
      <c r="CH5501" s="9">
        <v>26202.03</v>
      </c>
      <c r="CI5501" s="9">
        <v>22466.19</v>
      </c>
      <c r="CJ5501" s="9">
        <v>58936.81</v>
      </c>
      <c r="CK5501" s="9">
        <v>95979.6</v>
      </c>
      <c r="CL5501" s="9">
        <v>72631.41</v>
      </c>
      <c r="CM5501" s="9">
        <v>62680.06</v>
      </c>
      <c r="CN5501" s="9">
        <v>49738.53</v>
      </c>
      <c r="CO5501" s="9">
        <v>76239.28</v>
      </c>
      <c r="CP5501" s="9">
        <v>72281.56</v>
      </c>
      <c r="CQ5501" s="9">
        <v>72773.100000000006</v>
      </c>
      <c r="CR5501" s="9">
        <v>77048.070000000007</v>
      </c>
      <c r="CS5501" s="9">
        <v>69468.52</v>
      </c>
      <c r="CT5501" s="9">
        <v>72333.14</v>
      </c>
      <c r="CU5501" s="9">
        <v>74514.17</v>
      </c>
      <c r="CV5501" s="9">
        <v>82790.240000000005</v>
      </c>
      <c r="CW5501" s="9">
        <v>106069</v>
      </c>
      <c r="CX5501" s="9">
        <v>89178.08</v>
      </c>
      <c r="CY5501" s="9">
        <v>74583.789999999994</v>
      </c>
      <c r="CZ5501" s="9">
        <v>67824.460000000006</v>
      </c>
      <c r="DA5501" s="9">
        <v>69908.149999999994</v>
      </c>
      <c r="DB5501" s="9">
        <v>63580.78</v>
      </c>
      <c r="DC5501" s="9">
        <v>29.857469999999999</v>
      </c>
      <c r="DD5501" s="9">
        <v>0</v>
      </c>
    </row>
    <row r="5502" spans="1:108" x14ac:dyDescent="0.25">
      <c r="A5502" s="9" t="s">
        <v>42</v>
      </c>
      <c r="B5502" s="9" t="s">
        <v>30</v>
      </c>
      <c r="C5502" s="9" t="s">
        <v>5</v>
      </c>
      <c r="D5502" s="9" t="s">
        <v>37</v>
      </c>
      <c r="E5502" s="9" t="s">
        <v>38</v>
      </c>
      <c r="F5502" s="9">
        <v>2021</v>
      </c>
      <c r="G5502" s="9">
        <v>8</v>
      </c>
      <c r="H5502" s="9"/>
      <c r="BF5502" s="33">
        <v>79.816860000000005</v>
      </c>
      <c r="BG5502" s="33">
        <v>77.683139999999995</v>
      </c>
      <c r="BH5502" s="33">
        <v>75.412790000000001</v>
      </c>
      <c r="BI5502" s="33">
        <v>74.851749999999996</v>
      </c>
      <c r="BJ5502" s="33">
        <v>73.75291</v>
      </c>
      <c r="BK5502" s="33">
        <v>72.465119999999999</v>
      </c>
      <c r="BL5502" s="33">
        <v>71.927319999999995</v>
      </c>
      <c r="BM5502" s="33">
        <v>73.985470000000007</v>
      </c>
      <c r="BN5502" s="33">
        <v>77.62209</v>
      </c>
      <c r="BO5502" s="33">
        <v>82.389529999999993</v>
      </c>
      <c r="BP5502" s="33">
        <v>85.976749999999996</v>
      </c>
      <c r="BQ5502" s="33">
        <v>89.343029999999999</v>
      </c>
      <c r="BR5502" s="33">
        <v>92.683139999999995</v>
      </c>
      <c r="BS5502" s="33">
        <v>96.061040000000006</v>
      </c>
      <c r="BT5502" s="33">
        <v>98.770349999999993</v>
      </c>
      <c r="BU5502" s="33">
        <v>100.5145</v>
      </c>
      <c r="BV5502" s="33">
        <v>100.4709</v>
      </c>
      <c r="BW5502" s="33">
        <v>99.668599999999998</v>
      </c>
      <c r="BX5502" s="33">
        <v>97.561040000000006</v>
      </c>
      <c r="BY5502" s="33">
        <v>93.703490000000002</v>
      </c>
      <c r="BZ5502" s="33">
        <v>88.764529999999993</v>
      </c>
      <c r="CA5502" s="33">
        <v>84.970929999999996</v>
      </c>
      <c r="CB5502" s="33">
        <v>83.331400000000002</v>
      </c>
      <c r="CC5502" s="33">
        <v>81.851749999999996</v>
      </c>
      <c r="DC5502" s="9">
        <v>29.857469999999999</v>
      </c>
      <c r="DD5502" s="9">
        <v>0</v>
      </c>
    </row>
    <row r="5503" spans="1:108" x14ac:dyDescent="0.25">
      <c r="A5503" s="9" t="s">
        <v>42</v>
      </c>
      <c r="B5503" s="9" t="s">
        <v>30</v>
      </c>
      <c r="C5503" s="9" t="s">
        <v>5</v>
      </c>
      <c r="D5503" s="9" t="s">
        <v>37</v>
      </c>
      <c r="E5503" s="9" t="s">
        <v>38</v>
      </c>
      <c r="F5503" s="9">
        <v>2021</v>
      </c>
      <c r="G5503" s="9">
        <v>9</v>
      </c>
      <c r="H5503" s="9"/>
      <c r="BF5503" s="33">
        <v>75.601749999999996</v>
      </c>
      <c r="BG5503" s="33">
        <v>73.50291</v>
      </c>
      <c r="BH5503" s="33">
        <v>72.090119999999999</v>
      </c>
      <c r="BI5503" s="33">
        <v>70.543599999999998</v>
      </c>
      <c r="BJ5503" s="33">
        <v>69.828490000000002</v>
      </c>
      <c r="BK5503" s="33">
        <v>69.031970000000001</v>
      </c>
      <c r="BL5503" s="33">
        <v>67.860470000000007</v>
      </c>
      <c r="BM5503" s="33">
        <v>69.209299999999999</v>
      </c>
      <c r="BN5503" s="33">
        <v>73.994190000000003</v>
      </c>
      <c r="BO5503" s="33">
        <v>78.613370000000003</v>
      </c>
      <c r="BP5503" s="33">
        <v>83.380809999999997</v>
      </c>
      <c r="BQ5503" s="33">
        <v>88.465119999999999</v>
      </c>
      <c r="BR5503" s="33">
        <v>92.412790000000001</v>
      </c>
      <c r="BS5503" s="33">
        <v>95.566860000000005</v>
      </c>
      <c r="BT5503" s="33">
        <v>98.401160000000004</v>
      </c>
      <c r="BU5503" s="33">
        <v>100.0029</v>
      </c>
      <c r="BV5503" s="33">
        <v>99.968029999999999</v>
      </c>
      <c r="BW5503" s="33">
        <v>98.386629999999997</v>
      </c>
      <c r="BX5503" s="33">
        <v>94.465119999999999</v>
      </c>
      <c r="BY5503" s="33">
        <v>89.197680000000005</v>
      </c>
      <c r="BZ5503" s="33">
        <v>84.555229999999995</v>
      </c>
      <c r="CA5503" s="33">
        <v>81.485470000000007</v>
      </c>
      <c r="CB5503" s="33">
        <v>78.906970000000001</v>
      </c>
      <c r="CC5503" s="33">
        <v>76.808139999999995</v>
      </c>
      <c r="DC5503" s="9">
        <v>29.857469999999999</v>
      </c>
      <c r="DD5503" s="9">
        <v>0</v>
      </c>
    </row>
    <row r="5504" spans="1:108" x14ac:dyDescent="0.25">
      <c r="A5504" s="9" t="s">
        <v>42</v>
      </c>
      <c r="B5504" s="9" t="s">
        <v>30</v>
      </c>
      <c r="C5504" s="9" t="s">
        <v>5</v>
      </c>
      <c r="D5504" s="9" t="s">
        <v>37</v>
      </c>
      <c r="E5504" s="9" t="s">
        <v>38</v>
      </c>
      <c r="F5504" s="9">
        <v>2021</v>
      </c>
      <c r="G5504" s="9">
        <v>10</v>
      </c>
      <c r="H5504" s="9"/>
      <c r="BF5504" s="33">
        <v>67.674999999999997</v>
      </c>
      <c r="BG5504" s="33">
        <v>65.65625</v>
      </c>
      <c r="BH5504" s="33">
        <v>64.818749999999994</v>
      </c>
      <c r="BI5504" s="33">
        <v>63.59375</v>
      </c>
      <c r="BJ5504" s="33">
        <v>62.40625</v>
      </c>
      <c r="BK5504" s="33">
        <v>61.75</v>
      </c>
      <c r="BL5504" s="33">
        <v>60.7</v>
      </c>
      <c r="BM5504" s="33">
        <v>61.556249999999999</v>
      </c>
      <c r="BN5504" s="33">
        <v>64.693749999999994</v>
      </c>
      <c r="BO5504" s="33">
        <v>68.818749999999994</v>
      </c>
      <c r="BP5504" s="33">
        <v>72.400000000000006</v>
      </c>
      <c r="BQ5504" s="33">
        <v>76.118750000000006</v>
      </c>
      <c r="BR5504" s="33">
        <v>79.8125</v>
      </c>
      <c r="BS5504" s="33">
        <v>82.65</v>
      </c>
      <c r="BT5504" s="33">
        <v>84.856250000000003</v>
      </c>
      <c r="BU5504" s="33">
        <v>86.174999999999997</v>
      </c>
      <c r="BV5504" s="33">
        <v>85.206249999999997</v>
      </c>
      <c r="BW5504" s="33">
        <v>82.825000000000003</v>
      </c>
      <c r="BX5504" s="33">
        <v>79.287499999999994</v>
      </c>
      <c r="BY5504" s="33">
        <v>75.412499999999994</v>
      </c>
      <c r="BZ5504" s="33">
        <v>72.618750000000006</v>
      </c>
      <c r="CA5504" s="33">
        <v>70.487499999999997</v>
      </c>
      <c r="CB5504" s="33">
        <v>69.21875</v>
      </c>
      <c r="CC5504" s="33">
        <v>67.756249999999994</v>
      </c>
      <c r="DC5504" s="9">
        <v>29.857469999999999</v>
      </c>
      <c r="DD5504" s="9">
        <v>0</v>
      </c>
    </row>
    <row r="5505" spans="1:108" x14ac:dyDescent="0.25">
      <c r="A5505" s="9" t="s">
        <v>42</v>
      </c>
      <c r="B5505" s="9" t="s">
        <v>30</v>
      </c>
      <c r="C5505" s="9" t="s">
        <v>5</v>
      </c>
      <c r="D5505" s="9" t="s">
        <v>37</v>
      </c>
      <c r="E5505" s="9" t="s">
        <v>38</v>
      </c>
      <c r="F5505" s="9">
        <v>2022</v>
      </c>
      <c r="G5505" s="9">
        <v>5</v>
      </c>
      <c r="H5505" s="9"/>
      <c r="BF5505" s="33">
        <v>71.5625</v>
      </c>
      <c r="BG5505" s="33">
        <v>70.411929999999998</v>
      </c>
      <c r="BH5505" s="33">
        <v>69.088070000000002</v>
      </c>
      <c r="BI5505" s="33">
        <v>66.948859999999996</v>
      </c>
      <c r="BJ5505" s="33">
        <v>66.042609999999996</v>
      </c>
      <c r="BK5505" s="33">
        <v>64.84375</v>
      </c>
      <c r="BL5505" s="33">
        <v>65.053979999999996</v>
      </c>
      <c r="BM5505" s="33">
        <v>67.71875</v>
      </c>
      <c r="BN5505" s="33">
        <v>71.78125</v>
      </c>
      <c r="BO5505" s="33">
        <v>76.014210000000006</v>
      </c>
      <c r="BP5505" s="33">
        <v>80.394890000000004</v>
      </c>
      <c r="BQ5505" s="33">
        <v>83.585229999999996</v>
      </c>
      <c r="BR5505" s="33">
        <v>86.775570000000002</v>
      </c>
      <c r="BS5505" s="33">
        <v>89.673289999999994</v>
      </c>
      <c r="BT5505" s="33">
        <v>91.8125</v>
      </c>
      <c r="BU5505" s="33">
        <v>92.769890000000004</v>
      </c>
      <c r="BV5505" s="33">
        <v>92.903409999999994</v>
      </c>
      <c r="BW5505" s="33">
        <v>92.610789999999994</v>
      </c>
      <c r="BX5505" s="33">
        <v>90.144890000000004</v>
      </c>
      <c r="BY5505" s="33">
        <v>86.303979999999996</v>
      </c>
      <c r="BZ5505" s="33">
        <v>82.252840000000006</v>
      </c>
      <c r="CA5505" s="33">
        <v>78.136359999999996</v>
      </c>
      <c r="CB5505" s="33">
        <v>74.911929999999998</v>
      </c>
      <c r="CC5505" s="33">
        <v>73.210229999999996</v>
      </c>
      <c r="DC5505" s="9">
        <v>29.857469999999999</v>
      </c>
      <c r="DD5505" s="9">
        <v>0</v>
      </c>
    </row>
    <row r="5506" spans="1:108" x14ac:dyDescent="0.25">
      <c r="A5506" s="9" t="s">
        <v>42</v>
      </c>
      <c r="B5506" s="9" t="s">
        <v>30</v>
      </c>
      <c r="C5506" s="9" t="s">
        <v>5</v>
      </c>
      <c r="D5506" s="9" t="s">
        <v>37</v>
      </c>
      <c r="E5506" s="9" t="s">
        <v>38</v>
      </c>
      <c r="F5506" s="9">
        <v>2022</v>
      </c>
      <c r="G5506" s="9">
        <v>6</v>
      </c>
      <c r="H5506" s="9"/>
      <c r="BF5506" s="33">
        <v>81.075580000000002</v>
      </c>
      <c r="BG5506" s="33">
        <v>79.101749999999996</v>
      </c>
      <c r="BH5506" s="33">
        <v>77.232560000000007</v>
      </c>
      <c r="BI5506" s="33">
        <v>76.552319999999995</v>
      </c>
      <c r="BJ5506" s="33">
        <v>75.505809999999997</v>
      </c>
      <c r="BK5506" s="33">
        <v>74.235470000000007</v>
      </c>
      <c r="BL5506" s="33">
        <v>74.090119999999999</v>
      </c>
      <c r="BM5506" s="33">
        <v>76.029070000000004</v>
      </c>
      <c r="BN5506" s="33">
        <v>79.552319999999995</v>
      </c>
      <c r="BO5506" s="33">
        <v>83.273250000000004</v>
      </c>
      <c r="BP5506" s="33">
        <v>87.479650000000007</v>
      </c>
      <c r="BQ5506" s="33">
        <v>91.409880000000001</v>
      </c>
      <c r="BR5506" s="33">
        <v>94.723839999999996</v>
      </c>
      <c r="BS5506" s="33">
        <v>97.119190000000003</v>
      </c>
      <c r="BT5506" s="33">
        <v>98.915700000000001</v>
      </c>
      <c r="BU5506" s="33">
        <v>100.57850000000001</v>
      </c>
      <c r="BV5506" s="33">
        <v>100.7762</v>
      </c>
      <c r="BW5506" s="33">
        <v>99.587209999999999</v>
      </c>
      <c r="BX5506" s="33">
        <v>97.488370000000003</v>
      </c>
      <c r="BY5506" s="33">
        <v>94.130809999999997</v>
      </c>
      <c r="BZ5506" s="33">
        <v>89.186040000000006</v>
      </c>
      <c r="CA5506" s="33">
        <v>85.5</v>
      </c>
      <c r="CB5506" s="33">
        <v>83.572680000000005</v>
      </c>
      <c r="CC5506" s="33">
        <v>81.00291</v>
      </c>
      <c r="DC5506" s="9">
        <v>29.857469999999999</v>
      </c>
      <c r="DD5506" s="9">
        <v>0</v>
      </c>
    </row>
    <row r="5507" spans="1:108" x14ac:dyDescent="0.25">
      <c r="A5507" s="9" t="s">
        <v>42</v>
      </c>
      <c r="B5507" s="9" t="s">
        <v>30</v>
      </c>
      <c r="C5507" s="9" t="s">
        <v>5</v>
      </c>
      <c r="D5507" s="9" t="s">
        <v>37</v>
      </c>
      <c r="E5507" s="9" t="s">
        <v>38</v>
      </c>
      <c r="F5507" s="9">
        <v>2022</v>
      </c>
      <c r="G5507" s="9">
        <v>7</v>
      </c>
      <c r="H5507" s="9">
        <v>14646.59</v>
      </c>
      <c r="I5507" s="9">
        <v>14409.03</v>
      </c>
      <c r="J5507" s="9">
        <v>14493.55</v>
      </c>
      <c r="K5507" s="9">
        <v>14811.61</v>
      </c>
      <c r="L5507" s="9">
        <v>16014.41</v>
      </c>
      <c r="M5507" s="9">
        <v>17569.7</v>
      </c>
      <c r="N5507" s="9">
        <v>18795.810000000001</v>
      </c>
      <c r="O5507" s="9">
        <v>18876.689999999999</v>
      </c>
      <c r="P5507" s="9">
        <v>18460.849999999999</v>
      </c>
      <c r="Q5507" s="9">
        <v>18872.830000000002</v>
      </c>
      <c r="R5507" s="9">
        <v>19603.830000000002</v>
      </c>
      <c r="S5507" s="9">
        <v>19708.03</v>
      </c>
      <c r="T5507" s="9">
        <v>18380.63</v>
      </c>
      <c r="U5507" s="9">
        <v>13852.69</v>
      </c>
      <c r="V5507" s="9">
        <v>13914.84</v>
      </c>
      <c r="W5507" s="9">
        <v>13339.29</v>
      </c>
      <c r="X5507" s="9">
        <v>13176.5</v>
      </c>
      <c r="Y5507" s="9">
        <v>13089.72</v>
      </c>
      <c r="Z5507" s="9">
        <v>17255.02</v>
      </c>
      <c r="AA5507" s="9">
        <v>19277.14</v>
      </c>
      <c r="AB5507" s="9">
        <v>18598.8</v>
      </c>
      <c r="AC5507" s="9">
        <v>16902.66</v>
      </c>
      <c r="AD5507" s="9">
        <v>15871.17</v>
      </c>
      <c r="AE5507" s="9">
        <v>15709.41</v>
      </c>
      <c r="AF5507" s="9">
        <v>13478.13</v>
      </c>
      <c r="AG5507" s="9">
        <v>14435.81</v>
      </c>
      <c r="AH5507" s="9">
        <v>14049.69</v>
      </c>
      <c r="AI5507" s="9">
        <v>14169.82</v>
      </c>
      <c r="AJ5507" s="9">
        <v>14632.6</v>
      </c>
      <c r="AK5507" s="9">
        <v>15925.15</v>
      </c>
      <c r="AL5507" s="9">
        <v>17447.27</v>
      </c>
      <c r="AM5507" s="9">
        <v>18392.13</v>
      </c>
      <c r="AN5507" s="9">
        <v>19217.830000000002</v>
      </c>
      <c r="AO5507" s="9">
        <v>19401.14</v>
      </c>
      <c r="AP5507" s="9">
        <v>19654.169999999998</v>
      </c>
      <c r="AQ5507" s="9">
        <v>19911.47</v>
      </c>
      <c r="AR5507" s="9">
        <v>20265.03</v>
      </c>
      <c r="AS5507" s="9">
        <v>20198.68</v>
      </c>
      <c r="AT5507" s="9">
        <v>19359.27</v>
      </c>
      <c r="AU5507" s="9">
        <v>19453.23</v>
      </c>
      <c r="AV5507" s="9">
        <v>19057.11</v>
      </c>
      <c r="AW5507" s="9">
        <v>19182.560000000001</v>
      </c>
      <c r="AX5507" s="9">
        <v>19092.82</v>
      </c>
      <c r="AY5507" s="9">
        <v>18830.560000000001</v>
      </c>
      <c r="AZ5507" s="9">
        <v>18788.48</v>
      </c>
      <c r="BA5507" s="9">
        <v>18207.02</v>
      </c>
      <c r="BB5507" s="9">
        <v>16957.990000000002</v>
      </c>
      <c r="BC5507" s="9">
        <v>16102.9</v>
      </c>
      <c r="BD5507" s="9">
        <v>16061.22</v>
      </c>
      <c r="BE5507" s="9">
        <v>19237.91</v>
      </c>
      <c r="BF5507" s="33">
        <v>80.136629999999997</v>
      </c>
      <c r="BG5507" s="33">
        <v>78.322680000000005</v>
      </c>
      <c r="BH5507" s="33">
        <v>76.168599999999998</v>
      </c>
      <c r="BI5507" s="33">
        <v>75.183139999999995</v>
      </c>
      <c r="BJ5507" s="33">
        <v>74.200580000000002</v>
      </c>
      <c r="BK5507" s="33">
        <v>73.171509999999998</v>
      </c>
      <c r="BL5507" s="33">
        <v>72.677319999999995</v>
      </c>
      <c r="BM5507" s="33">
        <v>74.991280000000003</v>
      </c>
      <c r="BN5507" s="33">
        <v>78.959299999999999</v>
      </c>
      <c r="BO5507" s="33">
        <v>82.680229999999995</v>
      </c>
      <c r="BP5507" s="33">
        <v>86.520349999999993</v>
      </c>
      <c r="BQ5507" s="33">
        <v>91.200580000000002</v>
      </c>
      <c r="BR5507" s="33">
        <v>94.639529999999993</v>
      </c>
      <c r="BS5507" s="33">
        <v>97.462209999999999</v>
      </c>
      <c r="BT5507" s="33">
        <v>100.01739999999999</v>
      </c>
      <c r="BU5507" s="33">
        <v>101.6279</v>
      </c>
      <c r="BV5507" s="33">
        <v>102.67440000000001</v>
      </c>
      <c r="BW5507" s="33">
        <v>103.0698</v>
      </c>
      <c r="BX5507" s="33">
        <v>101.90989999999999</v>
      </c>
      <c r="BY5507" s="33">
        <v>98.802319999999995</v>
      </c>
      <c r="BZ5507" s="33">
        <v>92.936040000000006</v>
      </c>
      <c r="CA5507" s="33">
        <v>87.930229999999995</v>
      </c>
      <c r="CB5507" s="33">
        <v>84.970929999999996</v>
      </c>
      <c r="CC5507" s="33">
        <v>82.828490000000002</v>
      </c>
      <c r="CD5507" s="9">
        <v>75045.38</v>
      </c>
      <c r="CE5507" s="9">
        <v>58248.14</v>
      </c>
      <c r="CF5507" s="9">
        <v>48229.75</v>
      </c>
      <c r="CG5507" s="9">
        <v>30837.33</v>
      </c>
      <c r="CH5507" s="9">
        <v>26216.09</v>
      </c>
      <c r="CI5507" s="9">
        <v>22489.51</v>
      </c>
      <c r="CJ5507" s="9">
        <v>58959.79</v>
      </c>
      <c r="CK5507" s="9">
        <v>95927.7</v>
      </c>
      <c r="CL5507" s="9">
        <v>72538.539999999994</v>
      </c>
      <c r="CM5507" s="9">
        <v>62607.79</v>
      </c>
      <c r="CN5507" s="9">
        <v>49711.03</v>
      </c>
      <c r="CO5507" s="9">
        <v>76193.72</v>
      </c>
      <c r="CP5507" s="9">
        <v>72256.28</v>
      </c>
      <c r="CQ5507" s="9">
        <v>72764.36</v>
      </c>
      <c r="CR5507" s="9">
        <v>77058.2</v>
      </c>
      <c r="CS5507" s="9">
        <v>69478.59</v>
      </c>
      <c r="CT5507" s="9">
        <v>72348.399999999994</v>
      </c>
      <c r="CU5507" s="9">
        <v>74529.48</v>
      </c>
      <c r="CV5507" s="9">
        <v>82808.87</v>
      </c>
      <c r="CW5507" s="9">
        <v>106126.9</v>
      </c>
      <c r="CX5507" s="9">
        <v>89189.38</v>
      </c>
      <c r="CY5507" s="9">
        <v>74595.92</v>
      </c>
      <c r="CZ5507" s="9">
        <v>67825.45</v>
      </c>
      <c r="DA5507" s="9">
        <v>69919.38</v>
      </c>
      <c r="DB5507" s="9">
        <v>63590.84</v>
      </c>
      <c r="DC5507" s="9">
        <v>29.857469999999999</v>
      </c>
      <c r="DD5507" s="9">
        <v>0</v>
      </c>
    </row>
    <row r="5508" spans="1:108" x14ac:dyDescent="0.25">
      <c r="A5508" s="9" t="s">
        <v>42</v>
      </c>
      <c r="B5508" s="9" t="s">
        <v>30</v>
      </c>
      <c r="C5508" s="9" t="s">
        <v>5</v>
      </c>
      <c r="D5508" s="9" t="s">
        <v>37</v>
      </c>
      <c r="E5508" s="9" t="s">
        <v>38</v>
      </c>
      <c r="F5508" s="9">
        <v>2022</v>
      </c>
      <c r="G5508" s="9">
        <v>8</v>
      </c>
      <c r="H5508" s="9"/>
      <c r="BF5508" s="33">
        <v>79.816860000000005</v>
      </c>
      <c r="BG5508" s="33">
        <v>77.683139999999995</v>
      </c>
      <c r="BH5508" s="33">
        <v>75.412790000000001</v>
      </c>
      <c r="BI5508" s="33">
        <v>74.851749999999996</v>
      </c>
      <c r="BJ5508" s="33">
        <v>73.75291</v>
      </c>
      <c r="BK5508" s="33">
        <v>72.465119999999999</v>
      </c>
      <c r="BL5508" s="33">
        <v>71.927319999999995</v>
      </c>
      <c r="BM5508" s="33">
        <v>73.985470000000007</v>
      </c>
      <c r="BN5508" s="33">
        <v>77.62209</v>
      </c>
      <c r="BO5508" s="33">
        <v>82.389529999999993</v>
      </c>
      <c r="BP5508" s="33">
        <v>85.976749999999996</v>
      </c>
      <c r="BQ5508" s="33">
        <v>89.343029999999999</v>
      </c>
      <c r="BR5508" s="33">
        <v>92.683139999999995</v>
      </c>
      <c r="BS5508" s="33">
        <v>96.061040000000006</v>
      </c>
      <c r="BT5508" s="33">
        <v>98.770349999999993</v>
      </c>
      <c r="BU5508" s="33">
        <v>100.5145</v>
      </c>
      <c r="BV5508" s="33">
        <v>100.4709</v>
      </c>
      <c r="BW5508" s="33">
        <v>99.668599999999998</v>
      </c>
      <c r="BX5508" s="33">
        <v>97.561040000000006</v>
      </c>
      <c r="BY5508" s="33">
        <v>93.703490000000002</v>
      </c>
      <c r="BZ5508" s="33">
        <v>88.764529999999993</v>
      </c>
      <c r="CA5508" s="33">
        <v>84.970929999999996</v>
      </c>
      <c r="CB5508" s="33">
        <v>83.331400000000002</v>
      </c>
      <c r="CC5508" s="33">
        <v>81.851749999999996</v>
      </c>
      <c r="DC5508" s="9">
        <v>29.857469999999999</v>
      </c>
      <c r="DD5508" s="9">
        <v>0</v>
      </c>
    </row>
    <row r="5509" spans="1:108" x14ac:dyDescent="0.25">
      <c r="A5509" s="9" t="s">
        <v>42</v>
      </c>
      <c r="B5509" s="9" t="s">
        <v>30</v>
      </c>
      <c r="C5509" s="9" t="s">
        <v>5</v>
      </c>
      <c r="D5509" s="9" t="s">
        <v>37</v>
      </c>
      <c r="E5509" s="9" t="s">
        <v>38</v>
      </c>
      <c r="F5509" s="9">
        <v>2022</v>
      </c>
      <c r="G5509" s="9">
        <v>9</v>
      </c>
      <c r="H5509" s="9"/>
      <c r="BF5509" s="33">
        <v>75.601749999999996</v>
      </c>
      <c r="BG5509" s="33">
        <v>73.50291</v>
      </c>
      <c r="BH5509" s="33">
        <v>72.090119999999999</v>
      </c>
      <c r="BI5509" s="33">
        <v>70.543599999999998</v>
      </c>
      <c r="BJ5509" s="33">
        <v>69.828490000000002</v>
      </c>
      <c r="BK5509" s="33">
        <v>69.031970000000001</v>
      </c>
      <c r="BL5509" s="33">
        <v>67.860470000000007</v>
      </c>
      <c r="BM5509" s="33">
        <v>69.209299999999999</v>
      </c>
      <c r="BN5509" s="33">
        <v>73.994190000000003</v>
      </c>
      <c r="BO5509" s="33">
        <v>78.613370000000003</v>
      </c>
      <c r="BP5509" s="33">
        <v>83.380809999999997</v>
      </c>
      <c r="BQ5509" s="33">
        <v>88.465119999999999</v>
      </c>
      <c r="BR5509" s="33">
        <v>92.412790000000001</v>
      </c>
      <c r="BS5509" s="33">
        <v>95.566860000000005</v>
      </c>
      <c r="BT5509" s="33">
        <v>98.401160000000004</v>
      </c>
      <c r="BU5509" s="33">
        <v>100.0029</v>
      </c>
      <c r="BV5509" s="33">
        <v>99.968029999999999</v>
      </c>
      <c r="BW5509" s="33">
        <v>98.386629999999997</v>
      </c>
      <c r="BX5509" s="33">
        <v>94.465119999999999</v>
      </c>
      <c r="BY5509" s="33">
        <v>89.197680000000005</v>
      </c>
      <c r="BZ5509" s="33">
        <v>84.555229999999995</v>
      </c>
      <c r="CA5509" s="33">
        <v>81.485470000000007</v>
      </c>
      <c r="CB5509" s="33">
        <v>78.906970000000001</v>
      </c>
      <c r="CC5509" s="33">
        <v>76.808139999999995</v>
      </c>
      <c r="DC5509" s="9">
        <v>29.857469999999999</v>
      </c>
      <c r="DD5509" s="9">
        <v>0</v>
      </c>
    </row>
    <row r="5510" spans="1:108" x14ac:dyDescent="0.25">
      <c r="A5510" s="9" t="s">
        <v>42</v>
      </c>
      <c r="B5510" s="9" t="s">
        <v>30</v>
      </c>
      <c r="C5510" s="9" t="s">
        <v>5</v>
      </c>
      <c r="D5510" s="9" t="s">
        <v>37</v>
      </c>
      <c r="E5510" s="9" t="s">
        <v>38</v>
      </c>
      <c r="F5510" s="9">
        <v>2022</v>
      </c>
      <c r="G5510" s="9">
        <v>10</v>
      </c>
      <c r="H5510" s="9"/>
      <c r="BF5510" s="33">
        <v>67.674999999999997</v>
      </c>
      <c r="BG5510" s="33">
        <v>65.65625</v>
      </c>
      <c r="BH5510" s="33">
        <v>64.818749999999994</v>
      </c>
      <c r="BI5510" s="33">
        <v>63.59375</v>
      </c>
      <c r="BJ5510" s="33">
        <v>62.40625</v>
      </c>
      <c r="BK5510" s="33">
        <v>61.75</v>
      </c>
      <c r="BL5510" s="33">
        <v>60.7</v>
      </c>
      <c r="BM5510" s="33">
        <v>61.556249999999999</v>
      </c>
      <c r="BN5510" s="33">
        <v>64.693749999999994</v>
      </c>
      <c r="BO5510" s="33">
        <v>68.818749999999994</v>
      </c>
      <c r="BP5510" s="33">
        <v>72.400000000000006</v>
      </c>
      <c r="BQ5510" s="33">
        <v>76.118750000000006</v>
      </c>
      <c r="BR5510" s="33">
        <v>79.8125</v>
      </c>
      <c r="BS5510" s="33">
        <v>82.65</v>
      </c>
      <c r="BT5510" s="33">
        <v>84.856250000000003</v>
      </c>
      <c r="BU5510" s="33">
        <v>86.174999999999997</v>
      </c>
      <c r="BV5510" s="33">
        <v>85.206249999999997</v>
      </c>
      <c r="BW5510" s="33">
        <v>82.825000000000003</v>
      </c>
      <c r="BX5510" s="33">
        <v>79.287499999999994</v>
      </c>
      <c r="BY5510" s="33">
        <v>75.412499999999994</v>
      </c>
      <c r="BZ5510" s="33">
        <v>72.618750000000006</v>
      </c>
      <c r="CA5510" s="33">
        <v>70.487499999999997</v>
      </c>
      <c r="CB5510" s="33">
        <v>69.21875</v>
      </c>
      <c r="CC5510" s="33">
        <v>67.756249999999994</v>
      </c>
      <c r="DC5510" s="9">
        <v>29.857469999999999</v>
      </c>
      <c r="DD5510" s="9">
        <v>0</v>
      </c>
    </row>
    <row r="5511" spans="1:108" x14ac:dyDescent="0.25">
      <c r="A5511" s="9" t="s">
        <v>42</v>
      </c>
      <c r="B5511" s="9" t="s">
        <v>30</v>
      </c>
      <c r="C5511" s="9" t="s">
        <v>5</v>
      </c>
      <c r="D5511" s="9" t="s">
        <v>37</v>
      </c>
      <c r="E5511" s="9" t="s">
        <v>38</v>
      </c>
      <c r="F5511" s="9">
        <v>2023</v>
      </c>
      <c r="G5511" s="9">
        <v>5</v>
      </c>
      <c r="H5511" s="9"/>
      <c r="BF5511" s="33">
        <v>71.5625</v>
      </c>
      <c r="BG5511" s="33">
        <v>70.411929999999998</v>
      </c>
      <c r="BH5511" s="33">
        <v>69.088070000000002</v>
      </c>
      <c r="BI5511" s="33">
        <v>66.948859999999996</v>
      </c>
      <c r="BJ5511" s="33">
        <v>66.042609999999996</v>
      </c>
      <c r="BK5511" s="33">
        <v>64.84375</v>
      </c>
      <c r="BL5511" s="33">
        <v>65.053979999999996</v>
      </c>
      <c r="BM5511" s="33">
        <v>67.71875</v>
      </c>
      <c r="BN5511" s="33">
        <v>71.78125</v>
      </c>
      <c r="BO5511" s="33">
        <v>76.014210000000006</v>
      </c>
      <c r="BP5511" s="33">
        <v>80.394890000000004</v>
      </c>
      <c r="BQ5511" s="33">
        <v>83.585229999999996</v>
      </c>
      <c r="BR5511" s="33">
        <v>86.775570000000002</v>
      </c>
      <c r="BS5511" s="33">
        <v>89.673289999999994</v>
      </c>
      <c r="BT5511" s="33">
        <v>91.8125</v>
      </c>
      <c r="BU5511" s="33">
        <v>92.769890000000004</v>
      </c>
      <c r="BV5511" s="33">
        <v>92.903409999999994</v>
      </c>
      <c r="BW5511" s="33">
        <v>92.610789999999994</v>
      </c>
      <c r="BX5511" s="33">
        <v>90.144890000000004</v>
      </c>
      <c r="BY5511" s="33">
        <v>86.303979999999996</v>
      </c>
      <c r="BZ5511" s="33">
        <v>82.252840000000006</v>
      </c>
      <c r="CA5511" s="33">
        <v>78.136359999999996</v>
      </c>
      <c r="CB5511" s="33">
        <v>74.911929999999998</v>
      </c>
      <c r="CC5511" s="33">
        <v>73.210229999999996</v>
      </c>
      <c r="DC5511" s="9">
        <v>29.857469999999999</v>
      </c>
      <c r="DD5511" s="9">
        <v>0</v>
      </c>
    </row>
    <row r="5512" spans="1:108" x14ac:dyDescent="0.25">
      <c r="A5512" s="9" t="s">
        <v>42</v>
      </c>
      <c r="B5512" s="9" t="s">
        <v>30</v>
      </c>
      <c r="C5512" s="9" t="s">
        <v>5</v>
      </c>
      <c r="D5512" s="9" t="s">
        <v>37</v>
      </c>
      <c r="E5512" s="9" t="s">
        <v>38</v>
      </c>
      <c r="F5512" s="9">
        <v>2023</v>
      </c>
      <c r="G5512" s="9">
        <v>6</v>
      </c>
      <c r="H5512" s="9"/>
      <c r="BF5512" s="33">
        <v>81.075580000000002</v>
      </c>
      <c r="BG5512" s="33">
        <v>79.101749999999996</v>
      </c>
      <c r="BH5512" s="33">
        <v>77.232560000000007</v>
      </c>
      <c r="BI5512" s="33">
        <v>76.552319999999995</v>
      </c>
      <c r="BJ5512" s="33">
        <v>75.505809999999997</v>
      </c>
      <c r="BK5512" s="33">
        <v>74.235470000000007</v>
      </c>
      <c r="BL5512" s="33">
        <v>74.090119999999999</v>
      </c>
      <c r="BM5512" s="33">
        <v>76.029070000000004</v>
      </c>
      <c r="BN5512" s="33">
        <v>79.552319999999995</v>
      </c>
      <c r="BO5512" s="33">
        <v>83.273250000000004</v>
      </c>
      <c r="BP5512" s="33">
        <v>87.479650000000007</v>
      </c>
      <c r="BQ5512" s="33">
        <v>91.409880000000001</v>
      </c>
      <c r="BR5512" s="33">
        <v>94.723839999999996</v>
      </c>
      <c r="BS5512" s="33">
        <v>97.119190000000003</v>
      </c>
      <c r="BT5512" s="33">
        <v>98.915700000000001</v>
      </c>
      <c r="BU5512" s="33">
        <v>100.57850000000001</v>
      </c>
      <c r="BV5512" s="33">
        <v>100.7762</v>
      </c>
      <c r="BW5512" s="33">
        <v>99.587209999999999</v>
      </c>
      <c r="BX5512" s="33">
        <v>97.488370000000003</v>
      </c>
      <c r="BY5512" s="33">
        <v>94.130809999999997</v>
      </c>
      <c r="BZ5512" s="33">
        <v>89.186040000000006</v>
      </c>
      <c r="CA5512" s="33">
        <v>85.5</v>
      </c>
      <c r="CB5512" s="33">
        <v>83.572680000000005</v>
      </c>
      <c r="CC5512" s="33">
        <v>81.00291</v>
      </c>
      <c r="DC5512" s="9">
        <v>29.857469999999999</v>
      </c>
      <c r="DD5512" s="9">
        <v>0</v>
      </c>
    </row>
    <row r="5513" spans="1:108" x14ac:dyDescent="0.25">
      <c r="A5513" s="9" t="s">
        <v>42</v>
      </c>
      <c r="B5513" s="9" t="s">
        <v>30</v>
      </c>
      <c r="C5513" s="9" t="s">
        <v>5</v>
      </c>
      <c r="D5513" s="9" t="s">
        <v>37</v>
      </c>
      <c r="E5513" s="9" t="s">
        <v>38</v>
      </c>
      <c r="F5513" s="9">
        <v>2023</v>
      </c>
      <c r="G5513" s="9">
        <v>7</v>
      </c>
      <c r="H5513" s="9">
        <v>14497.59</v>
      </c>
      <c r="I5513" s="9">
        <v>14288.75</v>
      </c>
      <c r="J5513" s="9">
        <v>14402.7</v>
      </c>
      <c r="K5513" s="9">
        <v>14758.65</v>
      </c>
      <c r="L5513" s="9">
        <v>15981.08</v>
      </c>
      <c r="M5513" s="9">
        <v>17544.91</v>
      </c>
      <c r="N5513" s="9">
        <v>18808.8</v>
      </c>
      <c r="O5513" s="9">
        <v>18910.34</v>
      </c>
      <c r="P5513" s="9">
        <v>18506.490000000002</v>
      </c>
      <c r="Q5513" s="9">
        <v>18919.97</v>
      </c>
      <c r="R5513" s="9">
        <v>19651.98</v>
      </c>
      <c r="S5513" s="9">
        <v>19772.45</v>
      </c>
      <c r="T5513" s="9">
        <v>18439.28</v>
      </c>
      <c r="U5513" s="9">
        <v>13904.6</v>
      </c>
      <c r="V5513" s="9">
        <v>13966.75</v>
      </c>
      <c r="W5513" s="9">
        <v>13396.99</v>
      </c>
      <c r="X5513" s="9">
        <v>13229.46</v>
      </c>
      <c r="Y5513" s="9">
        <v>13136.17</v>
      </c>
      <c r="Z5513" s="9">
        <v>17304.310000000001</v>
      </c>
      <c r="AA5513" s="9">
        <v>19328.36</v>
      </c>
      <c r="AB5513" s="9">
        <v>18643.62</v>
      </c>
      <c r="AC5513" s="9">
        <v>16946.650000000001</v>
      </c>
      <c r="AD5513" s="9">
        <v>15912.1</v>
      </c>
      <c r="AE5513" s="9">
        <v>15750.34</v>
      </c>
      <c r="AF5513" s="9">
        <v>13530.31</v>
      </c>
      <c r="AG5513" s="9">
        <v>14286.81</v>
      </c>
      <c r="AH5513" s="9">
        <v>13929.4</v>
      </c>
      <c r="AI5513" s="9">
        <v>14078.97</v>
      </c>
      <c r="AJ5513" s="9">
        <v>14579.64</v>
      </c>
      <c r="AK5513" s="9">
        <v>15891.81</v>
      </c>
      <c r="AL5513" s="9">
        <v>17422.48</v>
      </c>
      <c r="AM5513" s="9">
        <v>18405.12</v>
      </c>
      <c r="AN5513" s="9">
        <v>19251.490000000002</v>
      </c>
      <c r="AO5513" s="9">
        <v>19446.78</v>
      </c>
      <c r="AP5513" s="9">
        <v>19701.310000000001</v>
      </c>
      <c r="AQ5513" s="9">
        <v>19959.63</v>
      </c>
      <c r="AR5513" s="9">
        <v>20329.45</v>
      </c>
      <c r="AS5513" s="9">
        <v>20257.330000000002</v>
      </c>
      <c r="AT5513" s="9">
        <v>19411.18</v>
      </c>
      <c r="AU5513" s="9">
        <v>19505.14</v>
      </c>
      <c r="AV5513" s="9">
        <v>19114.82</v>
      </c>
      <c r="AW5513" s="9">
        <v>19235.52</v>
      </c>
      <c r="AX5513" s="9">
        <v>19139.27</v>
      </c>
      <c r="AY5513" s="9">
        <v>18879.849999999999</v>
      </c>
      <c r="AZ5513" s="9">
        <v>18839.7</v>
      </c>
      <c r="BA5513" s="9">
        <v>18251.84</v>
      </c>
      <c r="BB5513" s="9">
        <v>17001.98</v>
      </c>
      <c r="BC5513" s="9">
        <v>16143.82</v>
      </c>
      <c r="BD5513" s="9">
        <v>16102.15</v>
      </c>
      <c r="BE5513" s="9">
        <v>19290.09</v>
      </c>
      <c r="BF5513" s="33">
        <v>80.136629999999997</v>
      </c>
      <c r="BG5513" s="33">
        <v>78.322680000000005</v>
      </c>
      <c r="BH5513" s="33">
        <v>76.168599999999998</v>
      </c>
      <c r="BI5513" s="33">
        <v>75.183139999999995</v>
      </c>
      <c r="BJ5513" s="33">
        <v>74.200580000000002</v>
      </c>
      <c r="BK5513" s="33">
        <v>73.171509999999998</v>
      </c>
      <c r="BL5513" s="33">
        <v>72.677319999999995</v>
      </c>
      <c r="BM5513" s="33">
        <v>74.991280000000003</v>
      </c>
      <c r="BN5513" s="33">
        <v>78.959299999999999</v>
      </c>
      <c r="BO5513" s="33">
        <v>82.680229999999995</v>
      </c>
      <c r="BP5513" s="33">
        <v>86.520349999999993</v>
      </c>
      <c r="BQ5513" s="33">
        <v>91.200580000000002</v>
      </c>
      <c r="BR5513" s="33">
        <v>94.639529999999993</v>
      </c>
      <c r="BS5513" s="33">
        <v>97.462209999999999</v>
      </c>
      <c r="BT5513" s="33">
        <v>100.01739999999999</v>
      </c>
      <c r="BU5513" s="33">
        <v>101.6279</v>
      </c>
      <c r="BV5513" s="33">
        <v>102.67440000000001</v>
      </c>
      <c r="BW5513" s="33">
        <v>103.0698</v>
      </c>
      <c r="BX5513" s="33">
        <v>101.90989999999999</v>
      </c>
      <c r="BY5513" s="33">
        <v>98.802319999999995</v>
      </c>
      <c r="BZ5513" s="33">
        <v>92.936040000000006</v>
      </c>
      <c r="CA5513" s="33">
        <v>87.930229999999995</v>
      </c>
      <c r="CB5513" s="33">
        <v>84.970929999999996</v>
      </c>
      <c r="CC5513" s="33">
        <v>82.828490000000002</v>
      </c>
      <c r="CD5513" s="9">
        <v>75135.820000000007</v>
      </c>
      <c r="CE5513" s="9">
        <v>58334.63</v>
      </c>
      <c r="CF5513" s="9">
        <v>48291.55</v>
      </c>
      <c r="CG5513" s="9">
        <v>30868.26</v>
      </c>
      <c r="CH5513" s="9">
        <v>26200.22</v>
      </c>
      <c r="CI5513" s="9">
        <v>22442.33</v>
      </c>
      <c r="CJ5513" s="9">
        <v>58912.11</v>
      </c>
      <c r="CK5513" s="9">
        <v>96074.39</v>
      </c>
      <c r="CL5513" s="9">
        <v>72760.800000000003</v>
      </c>
      <c r="CM5513" s="9">
        <v>62780.47</v>
      </c>
      <c r="CN5513" s="9">
        <v>49788.46</v>
      </c>
      <c r="CO5513" s="9">
        <v>76281.820000000007</v>
      </c>
      <c r="CP5513" s="9">
        <v>72342.87</v>
      </c>
      <c r="CQ5513" s="9">
        <v>72857.16</v>
      </c>
      <c r="CR5513" s="9">
        <v>77087.520000000004</v>
      </c>
      <c r="CS5513" s="9">
        <v>69492.84</v>
      </c>
      <c r="CT5513" s="9">
        <v>72377.5</v>
      </c>
      <c r="CU5513" s="9">
        <v>74574.45</v>
      </c>
      <c r="CV5513" s="9">
        <v>82826.63</v>
      </c>
      <c r="CW5513" s="9">
        <v>106053.1</v>
      </c>
      <c r="CX5513" s="9">
        <v>89225.59</v>
      </c>
      <c r="CY5513" s="9">
        <v>74623.88</v>
      </c>
      <c r="CZ5513" s="9">
        <v>67861.759999999995</v>
      </c>
      <c r="DA5513" s="9">
        <v>69920.11</v>
      </c>
      <c r="DB5513" s="9">
        <v>63619.29</v>
      </c>
      <c r="DC5513" s="9">
        <v>29.857469999999999</v>
      </c>
      <c r="DD5513" s="9">
        <v>0</v>
      </c>
    </row>
    <row r="5514" spans="1:108" x14ac:dyDescent="0.25">
      <c r="A5514" s="9" t="s">
        <v>42</v>
      </c>
      <c r="B5514" s="9" t="s">
        <v>30</v>
      </c>
      <c r="C5514" s="9" t="s">
        <v>5</v>
      </c>
      <c r="D5514" s="9" t="s">
        <v>37</v>
      </c>
      <c r="E5514" s="9" t="s">
        <v>38</v>
      </c>
      <c r="F5514" s="9">
        <v>2023</v>
      </c>
      <c r="G5514" s="9">
        <v>8</v>
      </c>
      <c r="H5514" s="9"/>
      <c r="BF5514" s="33">
        <v>79.816860000000005</v>
      </c>
      <c r="BG5514" s="33">
        <v>77.683139999999995</v>
      </c>
      <c r="BH5514" s="33">
        <v>75.412790000000001</v>
      </c>
      <c r="BI5514" s="33">
        <v>74.851749999999996</v>
      </c>
      <c r="BJ5514" s="33">
        <v>73.75291</v>
      </c>
      <c r="BK5514" s="33">
        <v>72.465119999999999</v>
      </c>
      <c r="BL5514" s="33">
        <v>71.927319999999995</v>
      </c>
      <c r="BM5514" s="33">
        <v>73.985470000000007</v>
      </c>
      <c r="BN5514" s="33">
        <v>77.62209</v>
      </c>
      <c r="BO5514" s="33">
        <v>82.389529999999993</v>
      </c>
      <c r="BP5514" s="33">
        <v>85.976749999999996</v>
      </c>
      <c r="BQ5514" s="33">
        <v>89.343029999999999</v>
      </c>
      <c r="BR5514" s="33">
        <v>92.683139999999995</v>
      </c>
      <c r="BS5514" s="33">
        <v>96.061040000000006</v>
      </c>
      <c r="BT5514" s="33">
        <v>98.770349999999993</v>
      </c>
      <c r="BU5514" s="33">
        <v>100.5145</v>
      </c>
      <c r="BV5514" s="33">
        <v>100.4709</v>
      </c>
      <c r="BW5514" s="33">
        <v>99.668599999999998</v>
      </c>
      <c r="BX5514" s="33">
        <v>97.561040000000006</v>
      </c>
      <c r="BY5514" s="33">
        <v>93.703490000000002</v>
      </c>
      <c r="BZ5514" s="33">
        <v>88.764529999999993</v>
      </c>
      <c r="CA5514" s="33">
        <v>84.970929999999996</v>
      </c>
      <c r="CB5514" s="33">
        <v>83.331400000000002</v>
      </c>
      <c r="CC5514" s="33">
        <v>81.851749999999996</v>
      </c>
      <c r="DC5514" s="9">
        <v>29.857469999999999</v>
      </c>
      <c r="DD5514" s="9">
        <v>0</v>
      </c>
    </row>
    <row r="5515" spans="1:108" x14ac:dyDescent="0.25">
      <c r="A5515" s="9" t="s">
        <v>42</v>
      </c>
      <c r="B5515" s="9" t="s">
        <v>30</v>
      </c>
      <c r="C5515" s="9" t="s">
        <v>5</v>
      </c>
      <c r="D5515" s="9" t="s">
        <v>37</v>
      </c>
      <c r="E5515" s="9" t="s">
        <v>38</v>
      </c>
      <c r="F5515" s="9">
        <v>2023</v>
      </c>
      <c r="G5515" s="9">
        <v>9</v>
      </c>
      <c r="H5515" s="9"/>
      <c r="BF5515" s="33">
        <v>75.601749999999996</v>
      </c>
      <c r="BG5515" s="33">
        <v>73.50291</v>
      </c>
      <c r="BH5515" s="33">
        <v>72.090119999999999</v>
      </c>
      <c r="BI5515" s="33">
        <v>70.543599999999998</v>
      </c>
      <c r="BJ5515" s="33">
        <v>69.828490000000002</v>
      </c>
      <c r="BK5515" s="33">
        <v>69.031970000000001</v>
      </c>
      <c r="BL5515" s="33">
        <v>67.860470000000007</v>
      </c>
      <c r="BM5515" s="33">
        <v>69.209299999999999</v>
      </c>
      <c r="BN5515" s="33">
        <v>73.994190000000003</v>
      </c>
      <c r="BO5515" s="33">
        <v>78.613370000000003</v>
      </c>
      <c r="BP5515" s="33">
        <v>83.380809999999997</v>
      </c>
      <c r="BQ5515" s="33">
        <v>88.465119999999999</v>
      </c>
      <c r="BR5515" s="33">
        <v>92.412790000000001</v>
      </c>
      <c r="BS5515" s="33">
        <v>95.566860000000005</v>
      </c>
      <c r="BT5515" s="33">
        <v>98.401160000000004</v>
      </c>
      <c r="BU5515" s="33">
        <v>100.0029</v>
      </c>
      <c r="BV5515" s="33">
        <v>99.968029999999999</v>
      </c>
      <c r="BW5515" s="33">
        <v>98.386629999999997</v>
      </c>
      <c r="BX5515" s="33">
        <v>94.465119999999999</v>
      </c>
      <c r="BY5515" s="33">
        <v>89.197680000000005</v>
      </c>
      <c r="BZ5515" s="33">
        <v>84.555229999999995</v>
      </c>
      <c r="CA5515" s="33">
        <v>81.485470000000007</v>
      </c>
      <c r="CB5515" s="33">
        <v>78.906970000000001</v>
      </c>
      <c r="CC5515" s="33">
        <v>76.808139999999995</v>
      </c>
      <c r="DC5515" s="9">
        <v>29.857469999999999</v>
      </c>
      <c r="DD5515" s="9">
        <v>0</v>
      </c>
    </row>
    <row r="5516" spans="1:108" x14ac:dyDescent="0.25">
      <c r="A5516" s="9" t="s">
        <v>42</v>
      </c>
      <c r="B5516" s="9" t="s">
        <v>30</v>
      </c>
      <c r="C5516" s="9" t="s">
        <v>5</v>
      </c>
      <c r="D5516" s="9" t="s">
        <v>37</v>
      </c>
      <c r="E5516" s="9" t="s">
        <v>38</v>
      </c>
      <c r="F5516" s="9">
        <v>2023</v>
      </c>
      <c r="G5516" s="9">
        <v>10</v>
      </c>
      <c r="H5516" s="9"/>
      <c r="BF5516" s="33">
        <v>67.674999999999997</v>
      </c>
      <c r="BG5516" s="33">
        <v>65.65625</v>
      </c>
      <c r="BH5516" s="33">
        <v>64.818749999999994</v>
      </c>
      <c r="BI5516" s="33">
        <v>63.59375</v>
      </c>
      <c r="BJ5516" s="33">
        <v>62.40625</v>
      </c>
      <c r="BK5516" s="33">
        <v>61.75</v>
      </c>
      <c r="BL5516" s="33">
        <v>60.7</v>
      </c>
      <c r="BM5516" s="33">
        <v>61.556249999999999</v>
      </c>
      <c r="BN5516" s="33">
        <v>64.693749999999994</v>
      </c>
      <c r="BO5516" s="33">
        <v>68.818749999999994</v>
      </c>
      <c r="BP5516" s="33">
        <v>72.400000000000006</v>
      </c>
      <c r="BQ5516" s="33">
        <v>76.118750000000006</v>
      </c>
      <c r="BR5516" s="33">
        <v>79.8125</v>
      </c>
      <c r="BS5516" s="33">
        <v>82.65</v>
      </c>
      <c r="BT5516" s="33">
        <v>84.856250000000003</v>
      </c>
      <c r="BU5516" s="33">
        <v>86.174999999999997</v>
      </c>
      <c r="BV5516" s="33">
        <v>85.206249999999997</v>
      </c>
      <c r="BW5516" s="33">
        <v>82.825000000000003</v>
      </c>
      <c r="BX5516" s="33">
        <v>79.287499999999994</v>
      </c>
      <c r="BY5516" s="33">
        <v>75.412499999999994</v>
      </c>
      <c r="BZ5516" s="33">
        <v>72.618750000000006</v>
      </c>
      <c r="CA5516" s="33">
        <v>70.487499999999997</v>
      </c>
      <c r="CB5516" s="33">
        <v>69.21875</v>
      </c>
      <c r="CC5516" s="33">
        <v>67.756249999999994</v>
      </c>
      <c r="DC5516" s="9">
        <v>29.857469999999999</v>
      </c>
      <c r="DD5516" s="9">
        <v>0</v>
      </c>
    </row>
    <row r="5517" spans="1:108" x14ac:dyDescent="0.25">
      <c r="A5517" s="9" t="s">
        <v>42</v>
      </c>
      <c r="B5517" s="9" t="s">
        <v>30</v>
      </c>
      <c r="C5517" s="9" t="s">
        <v>5</v>
      </c>
      <c r="D5517" s="9" t="s">
        <v>37</v>
      </c>
      <c r="E5517" s="9" t="s">
        <v>38</v>
      </c>
      <c r="F5517" s="9">
        <v>2024</v>
      </c>
      <c r="G5517" s="9">
        <v>5</v>
      </c>
      <c r="H5517" s="9"/>
      <c r="BF5517" s="33">
        <v>71.5625</v>
      </c>
      <c r="BG5517" s="33">
        <v>70.411929999999998</v>
      </c>
      <c r="BH5517" s="33">
        <v>69.088070000000002</v>
      </c>
      <c r="BI5517" s="33">
        <v>66.948859999999996</v>
      </c>
      <c r="BJ5517" s="33">
        <v>66.042609999999996</v>
      </c>
      <c r="BK5517" s="33">
        <v>64.84375</v>
      </c>
      <c r="BL5517" s="33">
        <v>65.053979999999996</v>
      </c>
      <c r="BM5517" s="33">
        <v>67.71875</v>
      </c>
      <c r="BN5517" s="33">
        <v>71.78125</v>
      </c>
      <c r="BO5517" s="33">
        <v>76.014210000000006</v>
      </c>
      <c r="BP5517" s="33">
        <v>80.394890000000004</v>
      </c>
      <c r="BQ5517" s="33">
        <v>83.585229999999996</v>
      </c>
      <c r="BR5517" s="33">
        <v>86.775570000000002</v>
      </c>
      <c r="BS5517" s="33">
        <v>89.673289999999994</v>
      </c>
      <c r="BT5517" s="33">
        <v>91.8125</v>
      </c>
      <c r="BU5517" s="33">
        <v>92.769890000000004</v>
      </c>
      <c r="BV5517" s="33">
        <v>92.903409999999994</v>
      </c>
      <c r="BW5517" s="33">
        <v>92.610789999999994</v>
      </c>
      <c r="BX5517" s="33">
        <v>90.144890000000004</v>
      </c>
      <c r="BY5517" s="33">
        <v>86.303979999999996</v>
      </c>
      <c r="BZ5517" s="33">
        <v>82.252840000000006</v>
      </c>
      <c r="CA5517" s="33">
        <v>78.136359999999996</v>
      </c>
      <c r="CB5517" s="33">
        <v>74.911929999999998</v>
      </c>
      <c r="CC5517" s="33">
        <v>73.210229999999996</v>
      </c>
      <c r="DC5517" s="9">
        <v>29.857469999999999</v>
      </c>
      <c r="DD5517" s="9">
        <v>0</v>
      </c>
    </row>
    <row r="5518" spans="1:108" x14ac:dyDescent="0.25">
      <c r="A5518" s="9" t="s">
        <v>42</v>
      </c>
      <c r="B5518" s="9" t="s">
        <v>30</v>
      </c>
      <c r="C5518" s="9" t="s">
        <v>5</v>
      </c>
      <c r="D5518" s="9" t="s">
        <v>37</v>
      </c>
      <c r="E5518" s="9" t="s">
        <v>38</v>
      </c>
      <c r="F5518" s="9">
        <v>2024</v>
      </c>
      <c r="G5518" s="9">
        <v>6</v>
      </c>
      <c r="H5518" s="9"/>
      <c r="BF5518" s="33">
        <v>81.075580000000002</v>
      </c>
      <c r="BG5518" s="33">
        <v>79.101749999999996</v>
      </c>
      <c r="BH5518" s="33">
        <v>77.232560000000007</v>
      </c>
      <c r="BI5518" s="33">
        <v>76.552319999999995</v>
      </c>
      <c r="BJ5518" s="33">
        <v>75.505809999999997</v>
      </c>
      <c r="BK5518" s="33">
        <v>74.235470000000007</v>
      </c>
      <c r="BL5518" s="33">
        <v>74.090119999999999</v>
      </c>
      <c r="BM5518" s="33">
        <v>76.029070000000004</v>
      </c>
      <c r="BN5518" s="33">
        <v>79.552319999999995</v>
      </c>
      <c r="BO5518" s="33">
        <v>83.273250000000004</v>
      </c>
      <c r="BP5518" s="33">
        <v>87.479650000000007</v>
      </c>
      <c r="BQ5518" s="33">
        <v>91.409880000000001</v>
      </c>
      <c r="BR5518" s="33">
        <v>94.723839999999996</v>
      </c>
      <c r="BS5518" s="33">
        <v>97.119190000000003</v>
      </c>
      <c r="BT5518" s="33">
        <v>98.915700000000001</v>
      </c>
      <c r="BU5518" s="33">
        <v>100.57850000000001</v>
      </c>
      <c r="BV5518" s="33">
        <v>100.7762</v>
      </c>
      <c r="BW5518" s="33">
        <v>99.587209999999999</v>
      </c>
      <c r="BX5518" s="33">
        <v>97.488370000000003</v>
      </c>
      <c r="BY5518" s="33">
        <v>94.130809999999997</v>
      </c>
      <c r="BZ5518" s="33">
        <v>89.186040000000006</v>
      </c>
      <c r="CA5518" s="33">
        <v>85.5</v>
      </c>
      <c r="CB5518" s="33">
        <v>83.572680000000005</v>
      </c>
      <c r="CC5518" s="33">
        <v>81.00291</v>
      </c>
      <c r="DC5518" s="9">
        <v>29.857469999999999</v>
      </c>
      <c r="DD5518" s="9">
        <v>0</v>
      </c>
    </row>
    <row r="5519" spans="1:108" x14ac:dyDescent="0.25">
      <c r="A5519" s="9" t="s">
        <v>42</v>
      </c>
      <c r="B5519" s="9" t="s">
        <v>30</v>
      </c>
      <c r="C5519" s="9" t="s">
        <v>5</v>
      </c>
      <c r="D5519" s="9" t="s">
        <v>37</v>
      </c>
      <c r="E5519" s="9" t="s">
        <v>38</v>
      </c>
      <c r="F5519" s="9">
        <v>2024</v>
      </c>
      <c r="G5519" s="9">
        <v>7</v>
      </c>
      <c r="H5519" s="9">
        <v>14517.75</v>
      </c>
      <c r="I5519" s="9">
        <v>14299.3</v>
      </c>
      <c r="J5519" s="9">
        <v>14405.4</v>
      </c>
      <c r="K5519" s="9">
        <v>14760.79</v>
      </c>
      <c r="L5519" s="9">
        <v>15988.79</v>
      </c>
      <c r="M5519" s="9">
        <v>17554.490000000002</v>
      </c>
      <c r="N5519" s="9">
        <v>18807.22</v>
      </c>
      <c r="O5519" s="9">
        <v>18904.03</v>
      </c>
      <c r="P5519" s="9">
        <v>18502.75</v>
      </c>
      <c r="Q5519" s="9">
        <v>18911.18</v>
      </c>
      <c r="R5519" s="9">
        <v>19645.3</v>
      </c>
      <c r="S5519" s="9">
        <v>19777.39</v>
      </c>
      <c r="T5519" s="9">
        <v>18448.96</v>
      </c>
      <c r="U5519" s="9">
        <v>13908.99</v>
      </c>
      <c r="V5519" s="9">
        <v>13971.14</v>
      </c>
      <c r="W5519" s="9">
        <v>13398.15</v>
      </c>
      <c r="X5519" s="9">
        <v>13231.16</v>
      </c>
      <c r="Y5519" s="9">
        <v>13133.48</v>
      </c>
      <c r="Z5519" s="9">
        <v>17301.39</v>
      </c>
      <c r="AA5519" s="9">
        <v>19328.73</v>
      </c>
      <c r="AB5519" s="9">
        <v>18647.68</v>
      </c>
      <c r="AC5519" s="9">
        <v>16945.849999999999</v>
      </c>
      <c r="AD5519" s="9">
        <v>15920.68</v>
      </c>
      <c r="AE5519" s="9">
        <v>15758.92</v>
      </c>
      <c r="AF5519" s="9">
        <v>13532.19</v>
      </c>
      <c r="AG5519" s="9">
        <v>14306.97</v>
      </c>
      <c r="AH5519" s="9">
        <v>13939.95</v>
      </c>
      <c r="AI5519" s="9">
        <v>14081.66</v>
      </c>
      <c r="AJ5519" s="9">
        <v>14581.78</v>
      </c>
      <c r="AK5519" s="9">
        <v>15899.52</v>
      </c>
      <c r="AL5519" s="9">
        <v>17432.060000000001</v>
      </c>
      <c r="AM5519" s="9">
        <v>18403.55</v>
      </c>
      <c r="AN5519" s="9">
        <v>19245.18</v>
      </c>
      <c r="AO5519" s="9">
        <v>19443.04</v>
      </c>
      <c r="AP5519" s="9">
        <v>19692.52</v>
      </c>
      <c r="AQ5519" s="9">
        <v>19952.939999999999</v>
      </c>
      <c r="AR5519" s="9">
        <v>20334.39</v>
      </c>
      <c r="AS5519" s="9">
        <v>20267.009999999998</v>
      </c>
      <c r="AT5519" s="9">
        <v>19415.57</v>
      </c>
      <c r="AU5519" s="9">
        <v>19509.54</v>
      </c>
      <c r="AV5519" s="9">
        <v>19115.97</v>
      </c>
      <c r="AW5519" s="9">
        <v>19237.22</v>
      </c>
      <c r="AX5519" s="9">
        <v>19136.580000000002</v>
      </c>
      <c r="AY5519" s="9">
        <v>18876.93</v>
      </c>
      <c r="AZ5519" s="9">
        <v>18840.07</v>
      </c>
      <c r="BA5519" s="9">
        <v>18255.900000000001</v>
      </c>
      <c r="BB5519" s="9">
        <v>17001.18</v>
      </c>
      <c r="BC5519" s="9">
        <v>16152.41</v>
      </c>
      <c r="BD5519" s="9">
        <v>16110.73</v>
      </c>
      <c r="BE5519" s="9">
        <v>19291.97</v>
      </c>
      <c r="BF5519" s="33">
        <v>80.136629999999997</v>
      </c>
      <c r="BG5519" s="33">
        <v>78.322680000000005</v>
      </c>
      <c r="BH5519" s="33">
        <v>76.168599999999998</v>
      </c>
      <c r="BI5519" s="33">
        <v>75.183139999999995</v>
      </c>
      <c r="BJ5519" s="33">
        <v>74.200580000000002</v>
      </c>
      <c r="BK5519" s="33">
        <v>73.171509999999998</v>
      </c>
      <c r="BL5519" s="33">
        <v>72.677319999999995</v>
      </c>
      <c r="BM5519" s="33">
        <v>74.991280000000003</v>
      </c>
      <c r="BN5519" s="33">
        <v>78.959299999999999</v>
      </c>
      <c r="BO5519" s="33">
        <v>82.680229999999995</v>
      </c>
      <c r="BP5519" s="33">
        <v>86.520349999999993</v>
      </c>
      <c r="BQ5519" s="33">
        <v>91.200580000000002</v>
      </c>
      <c r="BR5519" s="33">
        <v>94.639529999999993</v>
      </c>
      <c r="BS5519" s="33">
        <v>97.462209999999999</v>
      </c>
      <c r="BT5519" s="33">
        <v>100.01739999999999</v>
      </c>
      <c r="BU5519" s="33">
        <v>101.6279</v>
      </c>
      <c r="BV5519" s="33">
        <v>102.67440000000001</v>
      </c>
      <c r="BW5519" s="33">
        <v>103.0698</v>
      </c>
      <c r="BX5519" s="33">
        <v>101.90989999999999</v>
      </c>
      <c r="BY5519" s="33">
        <v>98.802319999999995</v>
      </c>
      <c r="BZ5519" s="33">
        <v>92.936040000000006</v>
      </c>
      <c r="CA5519" s="33">
        <v>87.930229999999995</v>
      </c>
      <c r="CB5519" s="33">
        <v>84.970929999999996</v>
      </c>
      <c r="CC5519" s="33">
        <v>82.828490000000002</v>
      </c>
      <c r="CD5519" s="9">
        <v>75179.77</v>
      </c>
      <c r="CE5519" s="9">
        <v>58361.39</v>
      </c>
      <c r="CF5519" s="9">
        <v>48307.25</v>
      </c>
      <c r="CG5519" s="9">
        <v>30860.12</v>
      </c>
      <c r="CH5519" s="9">
        <v>26190.57</v>
      </c>
      <c r="CI5519" s="9">
        <v>22446.74</v>
      </c>
      <c r="CJ5519" s="9">
        <v>58795.12</v>
      </c>
      <c r="CK5519" s="9">
        <v>95986.65</v>
      </c>
      <c r="CL5519" s="9">
        <v>72713.55</v>
      </c>
      <c r="CM5519" s="9">
        <v>62707.360000000001</v>
      </c>
      <c r="CN5519" s="9">
        <v>49740.04</v>
      </c>
      <c r="CO5519" s="9">
        <v>76192.55</v>
      </c>
      <c r="CP5519" s="9">
        <v>72299.56</v>
      </c>
      <c r="CQ5519" s="9">
        <v>72840.34</v>
      </c>
      <c r="CR5519" s="9">
        <v>77097.119999999995</v>
      </c>
      <c r="CS5519" s="9">
        <v>69479.86</v>
      </c>
      <c r="CT5519" s="9">
        <v>72368.149999999994</v>
      </c>
      <c r="CU5519" s="9">
        <v>74562.02</v>
      </c>
      <c r="CV5519" s="9">
        <v>82801.8</v>
      </c>
      <c r="CW5519" s="9">
        <v>106025.9</v>
      </c>
      <c r="CX5519" s="9">
        <v>89166.58</v>
      </c>
      <c r="CY5519" s="9">
        <v>74615.48</v>
      </c>
      <c r="CZ5519" s="9">
        <v>67841.63</v>
      </c>
      <c r="DA5519" s="9">
        <v>69908.289999999994</v>
      </c>
      <c r="DB5519" s="9">
        <v>63612.1</v>
      </c>
      <c r="DC5519" s="9">
        <v>29.857469999999999</v>
      </c>
      <c r="DD5519" s="9">
        <v>0</v>
      </c>
    </row>
    <row r="5520" spans="1:108" x14ac:dyDescent="0.25">
      <c r="A5520" s="9" t="s">
        <v>42</v>
      </c>
      <c r="B5520" s="9" t="s">
        <v>30</v>
      </c>
      <c r="C5520" s="9" t="s">
        <v>5</v>
      </c>
      <c r="D5520" s="9" t="s">
        <v>37</v>
      </c>
      <c r="E5520" s="9" t="s">
        <v>38</v>
      </c>
      <c r="F5520" s="9">
        <v>2024</v>
      </c>
      <c r="G5520" s="9">
        <v>8</v>
      </c>
      <c r="H5520" s="9"/>
      <c r="BF5520" s="33">
        <v>79.816860000000005</v>
      </c>
      <c r="BG5520" s="33">
        <v>77.683139999999995</v>
      </c>
      <c r="BH5520" s="33">
        <v>75.412790000000001</v>
      </c>
      <c r="BI5520" s="33">
        <v>74.851749999999996</v>
      </c>
      <c r="BJ5520" s="33">
        <v>73.75291</v>
      </c>
      <c r="BK5520" s="33">
        <v>72.465119999999999</v>
      </c>
      <c r="BL5520" s="33">
        <v>71.927319999999995</v>
      </c>
      <c r="BM5520" s="33">
        <v>73.985470000000007</v>
      </c>
      <c r="BN5520" s="33">
        <v>77.62209</v>
      </c>
      <c r="BO5520" s="33">
        <v>82.389529999999993</v>
      </c>
      <c r="BP5520" s="33">
        <v>85.976749999999996</v>
      </c>
      <c r="BQ5520" s="33">
        <v>89.343029999999999</v>
      </c>
      <c r="BR5520" s="33">
        <v>92.683139999999995</v>
      </c>
      <c r="BS5520" s="33">
        <v>96.061040000000006</v>
      </c>
      <c r="BT5520" s="33">
        <v>98.770349999999993</v>
      </c>
      <c r="BU5520" s="33">
        <v>100.5145</v>
      </c>
      <c r="BV5520" s="33">
        <v>100.4709</v>
      </c>
      <c r="BW5520" s="33">
        <v>99.668599999999998</v>
      </c>
      <c r="BX5520" s="33">
        <v>97.561040000000006</v>
      </c>
      <c r="BY5520" s="33">
        <v>93.703490000000002</v>
      </c>
      <c r="BZ5520" s="33">
        <v>88.764529999999993</v>
      </c>
      <c r="CA5520" s="33">
        <v>84.970929999999996</v>
      </c>
      <c r="CB5520" s="33">
        <v>83.331400000000002</v>
      </c>
      <c r="CC5520" s="33">
        <v>81.851749999999996</v>
      </c>
      <c r="DC5520" s="9">
        <v>29.857469999999999</v>
      </c>
      <c r="DD5520" s="9">
        <v>0</v>
      </c>
    </row>
    <row r="5521" spans="1:108" x14ac:dyDescent="0.25">
      <c r="A5521" s="9" t="s">
        <v>42</v>
      </c>
      <c r="B5521" s="9" t="s">
        <v>30</v>
      </c>
      <c r="C5521" s="9" t="s">
        <v>5</v>
      </c>
      <c r="D5521" s="9" t="s">
        <v>37</v>
      </c>
      <c r="E5521" s="9" t="s">
        <v>38</v>
      </c>
      <c r="F5521" s="9">
        <v>2024</v>
      </c>
      <c r="G5521" s="9">
        <v>9</v>
      </c>
      <c r="H5521" s="9"/>
      <c r="BF5521" s="33">
        <v>75.601749999999996</v>
      </c>
      <c r="BG5521" s="33">
        <v>73.50291</v>
      </c>
      <c r="BH5521" s="33">
        <v>72.090119999999999</v>
      </c>
      <c r="BI5521" s="33">
        <v>70.543599999999998</v>
      </c>
      <c r="BJ5521" s="33">
        <v>69.828490000000002</v>
      </c>
      <c r="BK5521" s="33">
        <v>69.031970000000001</v>
      </c>
      <c r="BL5521" s="33">
        <v>67.860470000000007</v>
      </c>
      <c r="BM5521" s="33">
        <v>69.209299999999999</v>
      </c>
      <c r="BN5521" s="33">
        <v>73.994190000000003</v>
      </c>
      <c r="BO5521" s="33">
        <v>78.613370000000003</v>
      </c>
      <c r="BP5521" s="33">
        <v>83.380809999999997</v>
      </c>
      <c r="BQ5521" s="33">
        <v>88.465119999999999</v>
      </c>
      <c r="BR5521" s="33">
        <v>92.412790000000001</v>
      </c>
      <c r="BS5521" s="33">
        <v>95.566860000000005</v>
      </c>
      <c r="BT5521" s="33">
        <v>98.401160000000004</v>
      </c>
      <c r="BU5521" s="33">
        <v>100.0029</v>
      </c>
      <c r="BV5521" s="33">
        <v>99.968029999999999</v>
      </c>
      <c r="BW5521" s="33">
        <v>98.386629999999997</v>
      </c>
      <c r="BX5521" s="33">
        <v>94.465119999999999</v>
      </c>
      <c r="BY5521" s="33">
        <v>89.197680000000005</v>
      </c>
      <c r="BZ5521" s="33">
        <v>84.555229999999995</v>
      </c>
      <c r="CA5521" s="33">
        <v>81.485470000000007</v>
      </c>
      <c r="CB5521" s="33">
        <v>78.906970000000001</v>
      </c>
      <c r="CC5521" s="33">
        <v>76.808139999999995</v>
      </c>
      <c r="DC5521" s="9">
        <v>29.857469999999999</v>
      </c>
      <c r="DD5521" s="9">
        <v>0</v>
      </c>
    </row>
    <row r="5522" spans="1:108" x14ac:dyDescent="0.25">
      <c r="A5522" s="9" t="s">
        <v>42</v>
      </c>
      <c r="B5522" s="9" t="s">
        <v>30</v>
      </c>
      <c r="C5522" s="9" t="s">
        <v>5</v>
      </c>
      <c r="D5522" s="9" t="s">
        <v>37</v>
      </c>
      <c r="E5522" s="9" t="s">
        <v>38</v>
      </c>
      <c r="F5522" s="9">
        <v>2024</v>
      </c>
      <c r="G5522" s="9">
        <v>10</v>
      </c>
      <c r="H5522" s="9"/>
      <c r="BF5522" s="33">
        <v>67.674999999999997</v>
      </c>
      <c r="BG5522" s="33">
        <v>65.65625</v>
      </c>
      <c r="BH5522" s="33">
        <v>64.818749999999994</v>
      </c>
      <c r="BI5522" s="33">
        <v>63.59375</v>
      </c>
      <c r="BJ5522" s="33">
        <v>62.40625</v>
      </c>
      <c r="BK5522" s="33">
        <v>61.75</v>
      </c>
      <c r="BL5522" s="33">
        <v>60.7</v>
      </c>
      <c r="BM5522" s="33">
        <v>61.556249999999999</v>
      </c>
      <c r="BN5522" s="33">
        <v>64.693749999999994</v>
      </c>
      <c r="BO5522" s="33">
        <v>68.818749999999994</v>
      </c>
      <c r="BP5522" s="33">
        <v>72.400000000000006</v>
      </c>
      <c r="BQ5522" s="33">
        <v>76.118750000000006</v>
      </c>
      <c r="BR5522" s="33">
        <v>79.8125</v>
      </c>
      <c r="BS5522" s="33">
        <v>82.65</v>
      </c>
      <c r="BT5522" s="33">
        <v>84.856250000000003</v>
      </c>
      <c r="BU5522" s="33">
        <v>86.174999999999997</v>
      </c>
      <c r="BV5522" s="33">
        <v>85.206249999999997</v>
      </c>
      <c r="BW5522" s="33">
        <v>82.825000000000003</v>
      </c>
      <c r="BX5522" s="33">
        <v>79.287499999999994</v>
      </c>
      <c r="BY5522" s="33">
        <v>75.412499999999994</v>
      </c>
      <c r="BZ5522" s="33">
        <v>72.618750000000006</v>
      </c>
      <c r="CA5522" s="33">
        <v>70.487499999999997</v>
      </c>
      <c r="CB5522" s="33">
        <v>69.21875</v>
      </c>
      <c r="CC5522" s="33">
        <v>67.756249999999994</v>
      </c>
      <c r="DC5522" s="9">
        <v>29.857469999999999</v>
      </c>
      <c r="DD5522" s="9">
        <v>0</v>
      </c>
    </row>
    <row r="5523" spans="1:108" x14ac:dyDescent="0.25">
      <c r="A5523" s="9" t="s">
        <v>42</v>
      </c>
      <c r="B5523" s="9" t="s">
        <v>30</v>
      </c>
      <c r="C5523" s="9" t="s">
        <v>5</v>
      </c>
      <c r="D5523" s="9" t="s">
        <v>37</v>
      </c>
      <c r="E5523" s="9" t="s">
        <v>38</v>
      </c>
      <c r="F5523" s="9">
        <v>2025</v>
      </c>
      <c r="G5523" s="9">
        <v>5</v>
      </c>
      <c r="H5523" s="9"/>
      <c r="BF5523" s="33">
        <v>71.5625</v>
      </c>
      <c r="BG5523" s="33">
        <v>70.411929999999998</v>
      </c>
      <c r="BH5523" s="33">
        <v>69.088070000000002</v>
      </c>
      <c r="BI5523" s="33">
        <v>66.948859999999996</v>
      </c>
      <c r="BJ5523" s="33">
        <v>66.042609999999996</v>
      </c>
      <c r="BK5523" s="33">
        <v>64.84375</v>
      </c>
      <c r="BL5523" s="33">
        <v>65.053979999999996</v>
      </c>
      <c r="BM5523" s="33">
        <v>67.71875</v>
      </c>
      <c r="BN5523" s="33">
        <v>71.78125</v>
      </c>
      <c r="BO5523" s="33">
        <v>76.014210000000006</v>
      </c>
      <c r="BP5523" s="33">
        <v>80.394890000000004</v>
      </c>
      <c r="BQ5523" s="33">
        <v>83.585229999999996</v>
      </c>
      <c r="BR5523" s="33">
        <v>86.775570000000002</v>
      </c>
      <c r="BS5523" s="33">
        <v>89.673289999999994</v>
      </c>
      <c r="BT5523" s="33">
        <v>91.8125</v>
      </c>
      <c r="BU5523" s="33">
        <v>92.769890000000004</v>
      </c>
      <c r="BV5523" s="33">
        <v>92.903409999999994</v>
      </c>
      <c r="BW5523" s="33">
        <v>92.610789999999994</v>
      </c>
      <c r="BX5523" s="33">
        <v>90.144890000000004</v>
      </c>
      <c r="BY5523" s="33">
        <v>86.303979999999996</v>
      </c>
      <c r="BZ5523" s="33">
        <v>82.252840000000006</v>
      </c>
      <c r="CA5523" s="33">
        <v>78.136359999999996</v>
      </c>
      <c r="CB5523" s="33">
        <v>74.911929999999998</v>
      </c>
      <c r="CC5523" s="33">
        <v>73.210229999999996</v>
      </c>
      <c r="DC5523" s="9">
        <v>29.857469999999999</v>
      </c>
      <c r="DD5523" s="9">
        <v>0</v>
      </c>
    </row>
    <row r="5524" spans="1:108" x14ac:dyDescent="0.25">
      <c r="A5524" s="9" t="s">
        <v>42</v>
      </c>
      <c r="B5524" s="9" t="s">
        <v>30</v>
      </c>
      <c r="C5524" s="9" t="s">
        <v>5</v>
      </c>
      <c r="D5524" s="9" t="s">
        <v>37</v>
      </c>
      <c r="E5524" s="9" t="s">
        <v>38</v>
      </c>
      <c r="F5524" s="9">
        <v>2025</v>
      </c>
      <c r="G5524" s="9">
        <v>6</v>
      </c>
      <c r="H5524" s="9"/>
      <c r="BF5524" s="33">
        <v>81.075580000000002</v>
      </c>
      <c r="BG5524" s="33">
        <v>79.101749999999996</v>
      </c>
      <c r="BH5524" s="33">
        <v>77.232560000000007</v>
      </c>
      <c r="BI5524" s="33">
        <v>76.552319999999995</v>
      </c>
      <c r="BJ5524" s="33">
        <v>75.505809999999997</v>
      </c>
      <c r="BK5524" s="33">
        <v>74.235470000000007</v>
      </c>
      <c r="BL5524" s="33">
        <v>74.090119999999999</v>
      </c>
      <c r="BM5524" s="33">
        <v>76.029070000000004</v>
      </c>
      <c r="BN5524" s="33">
        <v>79.552319999999995</v>
      </c>
      <c r="BO5524" s="33">
        <v>83.273250000000004</v>
      </c>
      <c r="BP5524" s="33">
        <v>87.479650000000007</v>
      </c>
      <c r="BQ5524" s="33">
        <v>91.409880000000001</v>
      </c>
      <c r="BR5524" s="33">
        <v>94.723839999999996</v>
      </c>
      <c r="BS5524" s="33">
        <v>97.119190000000003</v>
      </c>
      <c r="BT5524" s="33">
        <v>98.915700000000001</v>
      </c>
      <c r="BU5524" s="33">
        <v>100.57850000000001</v>
      </c>
      <c r="BV5524" s="33">
        <v>100.7762</v>
      </c>
      <c r="BW5524" s="33">
        <v>99.587209999999999</v>
      </c>
      <c r="BX5524" s="33">
        <v>97.488370000000003</v>
      </c>
      <c r="BY5524" s="33">
        <v>94.130809999999997</v>
      </c>
      <c r="BZ5524" s="33">
        <v>89.186040000000006</v>
      </c>
      <c r="CA5524" s="33">
        <v>85.5</v>
      </c>
      <c r="CB5524" s="33">
        <v>83.572680000000005</v>
      </c>
      <c r="CC5524" s="33">
        <v>81.00291</v>
      </c>
      <c r="DC5524" s="9">
        <v>29.857469999999999</v>
      </c>
      <c r="DD5524" s="9">
        <v>0</v>
      </c>
    </row>
    <row r="5525" spans="1:108" x14ac:dyDescent="0.25">
      <c r="A5525" s="9" t="s">
        <v>42</v>
      </c>
      <c r="B5525" s="9" t="s">
        <v>30</v>
      </c>
      <c r="C5525" s="9" t="s">
        <v>5</v>
      </c>
      <c r="D5525" s="9" t="s">
        <v>37</v>
      </c>
      <c r="E5525" s="9" t="s">
        <v>38</v>
      </c>
      <c r="F5525" s="9">
        <v>2025</v>
      </c>
      <c r="G5525" s="9">
        <v>7</v>
      </c>
      <c r="H5525" s="9">
        <v>14580.42</v>
      </c>
      <c r="I5525" s="9">
        <v>14350.75</v>
      </c>
      <c r="J5525" s="9">
        <v>14448.96</v>
      </c>
      <c r="K5525" s="9">
        <v>14787.05</v>
      </c>
      <c r="L5525" s="9">
        <v>16009.31</v>
      </c>
      <c r="M5525" s="9">
        <v>17568.71</v>
      </c>
      <c r="N5525" s="9">
        <v>18801.09</v>
      </c>
      <c r="O5525" s="9">
        <v>18882.650000000001</v>
      </c>
      <c r="P5525" s="9">
        <v>18474.59</v>
      </c>
      <c r="Q5525" s="9">
        <v>18890.87</v>
      </c>
      <c r="R5525" s="9">
        <v>19634.740000000002</v>
      </c>
      <c r="S5525" s="9">
        <v>19782.240000000002</v>
      </c>
      <c r="T5525" s="9">
        <v>18443.939999999999</v>
      </c>
      <c r="U5525" s="9">
        <v>13893.13</v>
      </c>
      <c r="V5525" s="9">
        <v>13955.28</v>
      </c>
      <c r="W5525" s="9">
        <v>13384.11</v>
      </c>
      <c r="X5525" s="9">
        <v>13214.93</v>
      </c>
      <c r="Y5525" s="9">
        <v>13121.7</v>
      </c>
      <c r="Z5525" s="9">
        <v>17285.509999999998</v>
      </c>
      <c r="AA5525" s="9">
        <v>19314.5</v>
      </c>
      <c r="AB5525" s="9">
        <v>18636.38</v>
      </c>
      <c r="AC5525" s="9">
        <v>16931.669999999998</v>
      </c>
      <c r="AD5525" s="9">
        <v>15915.76</v>
      </c>
      <c r="AE5525" s="9">
        <v>15754</v>
      </c>
      <c r="AF5525" s="9">
        <v>13517.51</v>
      </c>
      <c r="AG5525" s="9">
        <v>14369.64</v>
      </c>
      <c r="AH5525" s="9">
        <v>13991.41</v>
      </c>
      <c r="AI5525" s="9">
        <v>14125.23</v>
      </c>
      <c r="AJ5525" s="9">
        <v>14608.04</v>
      </c>
      <c r="AK5525" s="9">
        <v>15920.04</v>
      </c>
      <c r="AL5525" s="9">
        <v>17446.28</v>
      </c>
      <c r="AM5525" s="9">
        <v>18397.41</v>
      </c>
      <c r="AN5525" s="9">
        <v>19223.8</v>
      </c>
      <c r="AO5525" s="9">
        <v>19414.88</v>
      </c>
      <c r="AP5525" s="9">
        <v>19672.21</v>
      </c>
      <c r="AQ5525" s="9">
        <v>19942.39</v>
      </c>
      <c r="AR5525" s="9">
        <v>20339.240000000002</v>
      </c>
      <c r="AS5525" s="9">
        <v>20261.990000000002</v>
      </c>
      <c r="AT5525" s="9">
        <v>19399.71</v>
      </c>
      <c r="AU5525" s="9">
        <v>19493.669999999998</v>
      </c>
      <c r="AV5525" s="9">
        <v>19101.93</v>
      </c>
      <c r="AW5525" s="9">
        <v>19220.990000000002</v>
      </c>
      <c r="AX5525" s="9">
        <v>19124.79</v>
      </c>
      <c r="AY5525" s="9">
        <v>18861.04</v>
      </c>
      <c r="AZ5525" s="9">
        <v>18825.84</v>
      </c>
      <c r="BA5525" s="9">
        <v>18244.599999999999</v>
      </c>
      <c r="BB5525" s="9">
        <v>16987</v>
      </c>
      <c r="BC5525" s="9">
        <v>16147.48</v>
      </c>
      <c r="BD5525" s="9">
        <v>16105.81</v>
      </c>
      <c r="BE5525" s="9">
        <v>19277.28</v>
      </c>
      <c r="BF5525" s="33">
        <v>80.136629999999997</v>
      </c>
      <c r="BG5525" s="33">
        <v>78.322680000000005</v>
      </c>
      <c r="BH5525" s="33">
        <v>76.168599999999998</v>
      </c>
      <c r="BI5525" s="33">
        <v>75.183139999999995</v>
      </c>
      <c r="BJ5525" s="33">
        <v>74.200580000000002</v>
      </c>
      <c r="BK5525" s="33">
        <v>73.171509999999998</v>
      </c>
      <c r="BL5525" s="33">
        <v>72.677319999999995</v>
      </c>
      <c r="BM5525" s="33">
        <v>74.991280000000003</v>
      </c>
      <c r="BN5525" s="33">
        <v>78.959299999999999</v>
      </c>
      <c r="BO5525" s="33">
        <v>82.680229999999995</v>
      </c>
      <c r="BP5525" s="33">
        <v>86.520349999999993</v>
      </c>
      <c r="BQ5525" s="33">
        <v>91.200580000000002</v>
      </c>
      <c r="BR5525" s="33">
        <v>94.639529999999993</v>
      </c>
      <c r="BS5525" s="33">
        <v>97.462209999999999</v>
      </c>
      <c r="BT5525" s="33">
        <v>100.01739999999999</v>
      </c>
      <c r="BU5525" s="33">
        <v>101.6279</v>
      </c>
      <c r="BV5525" s="33">
        <v>102.67440000000001</v>
      </c>
      <c r="BW5525" s="33">
        <v>103.0698</v>
      </c>
      <c r="BX5525" s="33">
        <v>101.90989999999999</v>
      </c>
      <c r="BY5525" s="33">
        <v>98.802319999999995</v>
      </c>
      <c r="BZ5525" s="33">
        <v>92.936040000000006</v>
      </c>
      <c r="CA5525" s="33">
        <v>87.930229999999995</v>
      </c>
      <c r="CB5525" s="33">
        <v>84.970929999999996</v>
      </c>
      <c r="CC5525" s="33">
        <v>82.828490000000002</v>
      </c>
      <c r="CD5525" s="9">
        <v>75006.95</v>
      </c>
      <c r="CE5525" s="9">
        <v>58249.29</v>
      </c>
      <c r="CF5525" s="9">
        <v>48232.49</v>
      </c>
      <c r="CG5525" s="9">
        <v>30832.17</v>
      </c>
      <c r="CH5525" s="9">
        <v>26164.68</v>
      </c>
      <c r="CI5525" s="9">
        <v>22428.46</v>
      </c>
      <c r="CJ5525" s="9">
        <v>58750.1</v>
      </c>
      <c r="CK5525" s="9">
        <v>95969.55</v>
      </c>
      <c r="CL5525" s="9">
        <v>72808.7</v>
      </c>
      <c r="CM5525" s="9">
        <v>62720.98</v>
      </c>
      <c r="CN5525" s="9">
        <v>49701.04</v>
      </c>
      <c r="CO5525" s="9">
        <v>76139.05</v>
      </c>
      <c r="CP5525" s="9">
        <v>72254.559999999998</v>
      </c>
      <c r="CQ5525" s="9">
        <v>72756.52</v>
      </c>
      <c r="CR5525" s="9">
        <v>77030.17</v>
      </c>
      <c r="CS5525" s="9">
        <v>69419.25</v>
      </c>
      <c r="CT5525" s="9">
        <v>72281.3</v>
      </c>
      <c r="CU5525" s="9">
        <v>74463.3</v>
      </c>
      <c r="CV5525" s="9">
        <v>82703.94</v>
      </c>
      <c r="CW5525" s="9">
        <v>105883.6</v>
      </c>
      <c r="CX5525" s="9">
        <v>89018.8</v>
      </c>
      <c r="CY5525" s="9">
        <v>74504.03</v>
      </c>
      <c r="CZ5525" s="9">
        <v>67765.53</v>
      </c>
      <c r="DA5525" s="9">
        <v>69872.03</v>
      </c>
      <c r="DB5525" s="9">
        <v>63541.23</v>
      </c>
      <c r="DC5525" s="9">
        <v>29.857469999999999</v>
      </c>
      <c r="DD5525" s="9">
        <v>0</v>
      </c>
    </row>
    <row r="5526" spans="1:108" x14ac:dyDescent="0.25">
      <c r="A5526" s="9" t="s">
        <v>42</v>
      </c>
      <c r="B5526" s="9" t="s">
        <v>30</v>
      </c>
      <c r="C5526" s="9" t="s">
        <v>5</v>
      </c>
      <c r="D5526" s="9" t="s">
        <v>37</v>
      </c>
      <c r="E5526" s="9" t="s">
        <v>38</v>
      </c>
      <c r="F5526" s="9">
        <v>2025</v>
      </c>
      <c r="G5526" s="9">
        <v>8</v>
      </c>
      <c r="H5526" s="9"/>
      <c r="BF5526" s="33">
        <v>79.816860000000005</v>
      </c>
      <c r="BG5526" s="33">
        <v>77.683139999999995</v>
      </c>
      <c r="BH5526" s="33">
        <v>75.412790000000001</v>
      </c>
      <c r="BI5526" s="33">
        <v>74.851749999999996</v>
      </c>
      <c r="BJ5526" s="33">
        <v>73.75291</v>
      </c>
      <c r="BK5526" s="33">
        <v>72.465119999999999</v>
      </c>
      <c r="BL5526" s="33">
        <v>71.927319999999995</v>
      </c>
      <c r="BM5526" s="33">
        <v>73.985470000000007</v>
      </c>
      <c r="BN5526" s="33">
        <v>77.62209</v>
      </c>
      <c r="BO5526" s="33">
        <v>82.389529999999993</v>
      </c>
      <c r="BP5526" s="33">
        <v>85.976749999999996</v>
      </c>
      <c r="BQ5526" s="33">
        <v>89.343029999999999</v>
      </c>
      <c r="BR5526" s="33">
        <v>92.683139999999995</v>
      </c>
      <c r="BS5526" s="33">
        <v>96.061040000000006</v>
      </c>
      <c r="BT5526" s="33">
        <v>98.770349999999993</v>
      </c>
      <c r="BU5526" s="33">
        <v>100.5145</v>
      </c>
      <c r="BV5526" s="33">
        <v>100.4709</v>
      </c>
      <c r="BW5526" s="33">
        <v>99.668599999999998</v>
      </c>
      <c r="BX5526" s="33">
        <v>97.561040000000006</v>
      </c>
      <c r="BY5526" s="33">
        <v>93.703490000000002</v>
      </c>
      <c r="BZ5526" s="33">
        <v>88.764529999999993</v>
      </c>
      <c r="CA5526" s="33">
        <v>84.970929999999996</v>
      </c>
      <c r="CB5526" s="33">
        <v>83.331400000000002</v>
      </c>
      <c r="CC5526" s="33">
        <v>81.851749999999996</v>
      </c>
      <c r="DC5526" s="9">
        <v>29.857469999999999</v>
      </c>
      <c r="DD5526" s="9">
        <v>0</v>
      </c>
    </row>
    <row r="5527" spans="1:108" x14ac:dyDescent="0.25">
      <c r="A5527" s="9" t="s">
        <v>42</v>
      </c>
      <c r="B5527" s="9" t="s">
        <v>30</v>
      </c>
      <c r="C5527" s="9" t="s">
        <v>5</v>
      </c>
      <c r="D5527" s="9" t="s">
        <v>37</v>
      </c>
      <c r="E5527" s="9" t="s">
        <v>38</v>
      </c>
      <c r="F5527" s="9">
        <v>2025</v>
      </c>
      <c r="G5527" s="9">
        <v>9</v>
      </c>
      <c r="H5527" s="9"/>
      <c r="BF5527" s="33">
        <v>75.601749999999996</v>
      </c>
      <c r="BG5527" s="33">
        <v>73.50291</v>
      </c>
      <c r="BH5527" s="33">
        <v>72.090119999999999</v>
      </c>
      <c r="BI5527" s="33">
        <v>70.543599999999998</v>
      </c>
      <c r="BJ5527" s="33">
        <v>69.828490000000002</v>
      </c>
      <c r="BK5527" s="33">
        <v>69.031970000000001</v>
      </c>
      <c r="BL5527" s="33">
        <v>67.860470000000007</v>
      </c>
      <c r="BM5527" s="33">
        <v>69.209299999999999</v>
      </c>
      <c r="BN5527" s="33">
        <v>73.994190000000003</v>
      </c>
      <c r="BO5527" s="33">
        <v>78.613370000000003</v>
      </c>
      <c r="BP5527" s="33">
        <v>83.380809999999997</v>
      </c>
      <c r="BQ5527" s="33">
        <v>88.465119999999999</v>
      </c>
      <c r="BR5527" s="33">
        <v>92.412790000000001</v>
      </c>
      <c r="BS5527" s="33">
        <v>95.566860000000005</v>
      </c>
      <c r="BT5527" s="33">
        <v>98.401160000000004</v>
      </c>
      <c r="BU5527" s="33">
        <v>100.0029</v>
      </c>
      <c r="BV5527" s="33">
        <v>99.968029999999999</v>
      </c>
      <c r="BW5527" s="33">
        <v>98.386629999999997</v>
      </c>
      <c r="BX5527" s="33">
        <v>94.465119999999999</v>
      </c>
      <c r="BY5527" s="33">
        <v>89.197680000000005</v>
      </c>
      <c r="BZ5527" s="33">
        <v>84.555229999999995</v>
      </c>
      <c r="CA5527" s="33">
        <v>81.485470000000007</v>
      </c>
      <c r="CB5527" s="33">
        <v>78.906970000000001</v>
      </c>
      <c r="CC5527" s="33">
        <v>76.808139999999995</v>
      </c>
      <c r="DC5527" s="9">
        <v>29.857469999999999</v>
      </c>
      <c r="DD5527" s="9">
        <v>0</v>
      </c>
    </row>
    <row r="5528" spans="1:108" x14ac:dyDescent="0.25">
      <c r="A5528" s="9" t="s">
        <v>42</v>
      </c>
      <c r="B5528" s="9" t="s">
        <v>30</v>
      </c>
      <c r="C5528" s="9" t="s">
        <v>5</v>
      </c>
      <c r="D5528" s="9" t="s">
        <v>37</v>
      </c>
      <c r="E5528" s="9" t="s">
        <v>38</v>
      </c>
      <c r="F5528" s="9">
        <v>2025</v>
      </c>
      <c r="G5528" s="9">
        <v>10</v>
      </c>
      <c r="H5528" s="9"/>
      <c r="BF5528" s="33">
        <v>67.674999999999997</v>
      </c>
      <c r="BG5528" s="33">
        <v>65.65625</v>
      </c>
      <c r="BH5528" s="33">
        <v>64.818749999999994</v>
      </c>
      <c r="BI5528" s="33">
        <v>63.59375</v>
      </c>
      <c r="BJ5528" s="33">
        <v>62.40625</v>
      </c>
      <c r="BK5528" s="33">
        <v>61.75</v>
      </c>
      <c r="BL5528" s="33">
        <v>60.7</v>
      </c>
      <c r="BM5528" s="33">
        <v>61.556249999999999</v>
      </c>
      <c r="BN5528" s="33">
        <v>64.693749999999994</v>
      </c>
      <c r="BO5528" s="33">
        <v>68.818749999999994</v>
      </c>
      <c r="BP5528" s="33">
        <v>72.400000000000006</v>
      </c>
      <c r="BQ5528" s="33">
        <v>76.118750000000006</v>
      </c>
      <c r="BR5528" s="33">
        <v>79.8125</v>
      </c>
      <c r="BS5528" s="33">
        <v>82.65</v>
      </c>
      <c r="BT5528" s="33">
        <v>84.856250000000003</v>
      </c>
      <c r="BU5528" s="33">
        <v>86.174999999999997</v>
      </c>
      <c r="BV5528" s="33">
        <v>85.206249999999997</v>
      </c>
      <c r="BW5528" s="33">
        <v>82.825000000000003</v>
      </c>
      <c r="BX5528" s="33">
        <v>79.287499999999994</v>
      </c>
      <c r="BY5528" s="33">
        <v>75.412499999999994</v>
      </c>
      <c r="BZ5528" s="33">
        <v>72.618750000000006</v>
      </c>
      <c r="CA5528" s="33">
        <v>70.487499999999997</v>
      </c>
      <c r="CB5528" s="33">
        <v>69.21875</v>
      </c>
      <c r="CC5528" s="33">
        <v>67.756249999999994</v>
      </c>
      <c r="DC5528" s="9">
        <v>29.857469999999999</v>
      </c>
      <c r="DD5528" s="9">
        <v>0</v>
      </c>
    </row>
    <row r="5529" spans="1:108" x14ac:dyDescent="0.25">
      <c r="A5529" s="9" t="s">
        <v>42</v>
      </c>
      <c r="B5529" s="9" t="s">
        <v>30</v>
      </c>
      <c r="C5529" s="9" t="s">
        <v>5</v>
      </c>
      <c r="D5529" s="9" t="s">
        <v>37</v>
      </c>
      <c r="E5529" s="9" t="s">
        <v>38</v>
      </c>
      <c r="F5529" s="9">
        <v>2026</v>
      </c>
      <c r="G5529" s="9">
        <v>5</v>
      </c>
      <c r="H5529" s="9"/>
      <c r="BF5529" s="33">
        <v>71.5625</v>
      </c>
      <c r="BG5529" s="33">
        <v>70.411929999999998</v>
      </c>
      <c r="BH5529" s="33">
        <v>69.088070000000002</v>
      </c>
      <c r="BI5529" s="33">
        <v>66.948859999999996</v>
      </c>
      <c r="BJ5529" s="33">
        <v>66.042609999999996</v>
      </c>
      <c r="BK5529" s="33">
        <v>64.84375</v>
      </c>
      <c r="BL5529" s="33">
        <v>65.053979999999996</v>
      </c>
      <c r="BM5529" s="33">
        <v>67.71875</v>
      </c>
      <c r="BN5529" s="33">
        <v>71.78125</v>
      </c>
      <c r="BO5529" s="33">
        <v>76.014210000000006</v>
      </c>
      <c r="BP5529" s="33">
        <v>80.394890000000004</v>
      </c>
      <c r="BQ5529" s="33">
        <v>83.585229999999996</v>
      </c>
      <c r="BR5529" s="33">
        <v>86.775570000000002</v>
      </c>
      <c r="BS5529" s="33">
        <v>89.673289999999994</v>
      </c>
      <c r="BT5529" s="33">
        <v>91.8125</v>
      </c>
      <c r="BU5529" s="33">
        <v>92.769890000000004</v>
      </c>
      <c r="BV5529" s="33">
        <v>92.903409999999994</v>
      </c>
      <c r="BW5529" s="33">
        <v>92.610789999999994</v>
      </c>
      <c r="BX5529" s="33">
        <v>90.144890000000004</v>
      </c>
      <c r="BY5529" s="33">
        <v>86.303979999999996</v>
      </c>
      <c r="BZ5529" s="33">
        <v>82.252840000000006</v>
      </c>
      <c r="CA5529" s="33">
        <v>78.136359999999996</v>
      </c>
      <c r="CB5529" s="33">
        <v>74.911929999999998</v>
      </c>
      <c r="CC5529" s="33">
        <v>73.210229999999996</v>
      </c>
      <c r="DC5529" s="9">
        <v>29.857469999999999</v>
      </c>
      <c r="DD5529" s="9">
        <v>0</v>
      </c>
    </row>
    <row r="5530" spans="1:108" x14ac:dyDescent="0.25">
      <c r="A5530" s="9" t="s">
        <v>42</v>
      </c>
      <c r="B5530" s="9" t="s">
        <v>30</v>
      </c>
      <c r="C5530" s="9" t="s">
        <v>5</v>
      </c>
      <c r="D5530" s="9" t="s">
        <v>37</v>
      </c>
      <c r="E5530" s="9" t="s">
        <v>38</v>
      </c>
      <c r="F5530" s="9">
        <v>2026</v>
      </c>
      <c r="G5530" s="9">
        <v>6</v>
      </c>
      <c r="H5530" s="9"/>
      <c r="BF5530" s="33">
        <v>81.075580000000002</v>
      </c>
      <c r="BG5530" s="33">
        <v>79.101749999999996</v>
      </c>
      <c r="BH5530" s="33">
        <v>77.232560000000007</v>
      </c>
      <c r="BI5530" s="33">
        <v>76.552319999999995</v>
      </c>
      <c r="BJ5530" s="33">
        <v>75.505809999999997</v>
      </c>
      <c r="BK5530" s="33">
        <v>74.235470000000007</v>
      </c>
      <c r="BL5530" s="33">
        <v>74.090119999999999</v>
      </c>
      <c r="BM5530" s="33">
        <v>76.029070000000004</v>
      </c>
      <c r="BN5530" s="33">
        <v>79.552319999999995</v>
      </c>
      <c r="BO5530" s="33">
        <v>83.273250000000004</v>
      </c>
      <c r="BP5530" s="33">
        <v>87.479650000000007</v>
      </c>
      <c r="BQ5530" s="33">
        <v>91.409880000000001</v>
      </c>
      <c r="BR5530" s="33">
        <v>94.723839999999996</v>
      </c>
      <c r="BS5530" s="33">
        <v>97.119190000000003</v>
      </c>
      <c r="BT5530" s="33">
        <v>98.915700000000001</v>
      </c>
      <c r="BU5530" s="33">
        <v>100.57850000000001</v>
      </c>
      <c r="BV5530" s="33">
        <v>100.7762</v>
      </c>
      <c r="BW5530" s="33">
        <v>99.587209999999999</v>
      </c>
      <c r="BX5530" s="33">
        <v>97.488370000000003</v>
      </c>
      <c r="BY5530" s="33">
        <v>94.130809999999997</v>
      </c>
      <c r="BZ5530" s="33">
        <v>89.186040000000006</v>
      </c>
      <c r="CA5530" s="33">
        <v>85.5</v>
      </c>
      <c r="CB5530" s="33">
        <v>83.572680000000005</v>
      </c>
      <c r="CC5530" s="33">
        <v>81.00291</v>
      </c>
      <c r="DC5530" s="9">
        <v>29.857469999999999</v>
      </c>
      <c r="DD5530" s="9">
        <v>0</v>
      </c>
    </row>
    <row r="5531" spans="1:108" x14ac:dyDescent="0.25">
      <c r="A5531" s="9" t="s">
        <v>42</v>
      </c>
      <c r="B5531" s="9" t="s">
        <v>30</v>
      </c>
      <c r="C5531" s="9" t="s">
        <v>5</v>
      </c>
      <c r="D5531" s="9" t="s">
        <v>37</v>
      </c>
      <c r="E5531" s="9" t="s">
        <v>38</v>
      </c>
      <c r="F5531" s="9">
        <v>2026</v>
      </c>
      <c r="G5531" s="9">
        <v>7</v>
      </c>
      <c r="H5531" s="9">
        <v>14611.2</v>
      </c>
      <c r="I5531" s="9">
        <v>14380.35</v>
      </c>
      <c r="J5531" s="9">
        <v>14472.42</v>
      </c>
      <c r="K5531" s="9">
        <v>14799.77</v>
      </c>
      <c r="L5531" s="9">
        <v>16008.62</v>
      </c>
      <c r="M5531" s="9">
        <v>17565.439999999999</v>
      </c>
      <c r="N5531" s="9">
        <v>18799.12</v>
      </c>
      <c r="O5531" s="9">
        <v>18881.52</v>
      </c>
      <c r="P5531" s="9">
        <v>18468.32</v>
      </c>
      <c r="Q5531" s="9">
        <v>18883.25</v>
      </c>
      <c r="R5531" s="9">
        <v>19618.3</v>
      </c>
      <c r="S5531" s="9">
        <v>19733.55</v>
      </c>
      <c r="T5531" s="9">
        <v>18401.04</v>
      </c>
      <c r="U5531" s="9">
        <v>13867.58</v>
      </c>
      <c r="V5531" s="9">
        <v>13929.73</v>
      </c>
      <c r="W5531" s="9">
        <v>13357.94</v>
      </c>
      <c r="X5531" s="9">
        <v>13191.7</v>
      </c>
      <c r="Y5531" s="9">
        <v>13103.79</v>
      </c>
      <c r="Z5531" s="9">
        <v>17269.259999999998</v>
      </c>
      <c r="AA5531" s="9">
        <v>19293.25</v>
      </c>
      <c r="AB5531" s="9">
        <v>18613.27</v>
      </c>
      <c r="AC5531" s="9">
        <v>16916.29</v>
      </c>
      <c r="AD5531" s="9">
        <v>15885.9</v>
      </c>
      <c r="AE5531" s="9">
        <v>15724.14</v>
      </c>
      <c r="AF5531" s="9">
        <v>13493.66</v>
      </c>
      <c r="AG5531" s="9">
        <v>14400.42</v>
      </c>
      <c r="AH5531" s="9">
        <v>14021.01</v>
      </c>
      <c r="AI5531" s="9">
        <v>14148.69</v>
      </c>
      <c r="AJ5531" s="9">
        <v>14620.75</v>
      </c>
      <c r="AK5531" s="9">
        <v>15919.35</v>
      </c>
      <c r="AL5531" s="9">
        <v>17443.009999999998</v>
      </c>
      <c r="AM5531" s="9">
        <v>18395.439999999999</v>
      </c>
      <c r="AN5531" s="9">
        <v>19222.669999999998</v>
      </c>
      <c r="AO5531" s="9">
        <v>19408.61</v>
      </c>
      <c r="AP5531" s="9">
        <v>19664.59</v>
      </c>
      <c r="AQ5531" s="9">
        <v>19925.95</v>
      </c>
      <c r="AR5531" s="9">
        <v>20290.55</v>
      </c>
      <c r="AS5531" s="9">
        <v>20219.09</v>
      </c>
      <c r="AT5531" s="9">
        <v>19374.16</v>
      </c>
      <c r="AU5531" s="9">
        <v>19468.12</v>
      </c>
      <c r="AV5531" s="9">
        <v>19075.759999999998</v>
      </c>
      <c r="AW5531" s="9">
        <v>19197.759999999998</v>
      </c>
      <c r="AX5531" s="9">
        <v>19106.89</v>
      </c>
      <c r="AY5531" s="9">
        <v>18844.8</v>
      </c>
      <c r="AZ5531" s="9">
        <v>18804.59</v>
      </c>
      <c r="BA5531" s="9">
        <v>18221.490000000002</v>
      </c>
      <c r="BB5531" s="9">
        <v>16971.62</v>
      </c>
      <c r="BC5531" s="9">
        <v>16117.62</v>
      </c>
      <c r="BD5531" s="9">
        <v>16075.95</v>
      </c>
      <c r="BE5531" s="9">
        <v>19253.43</v>
      </c>
      <c r="BF5531" s="33">
        <v>80.136629999999997</v>
      </c>
      <c r="BG5531" s="33">
        <v>78.322680000000005</v>
      </c>
      <c r="BH5531" s="33">
        <v>76.168599999999998</v>
      </c>
      <c r="BI5531" s="33">
        <v>75.183139999999995</v>
      </c>
      <c r="BJ5531" s="33">
        <v>74.200580000000002</v>
      </c>
      <c r="BK5531" s="33">
        <v>73.171509999999998</v>
      </c>
      <c r="BL5531" s="33">
        <v>72.677319999999995</v>
      </c>
      <c r="BM5531" s="33">
        <v>74.991280000000003</v>
      </c>
      <c r="BN5531" s="33">
        <v>78.959299999999999</v>
      </c>
      <c r="BO5531" s="33">
        <v>82.680229999999995</v>
      </c>
      <c r="BP5531" s="33">
        <v>86.520349999999993</v>
      </c>
      <c r="BQ5531" s="33">
        <v>91.200580000000002</v>
      </c>
      <c r="BR5531" s="33">
        <v>94.639529999999993</v>
      </c>
      <c r="BS5531" s="33">
        <v>97.462209999999999</v>
      </c>
      <c r="BT5531" s="33">
        <v>100.01739999999999</v>
      </c>
      <c r="BU5531" s="33">
        <v>101.6279</v>
      </c>
      <c r="BV5531" s="33">
        <v>102.67440000000001</v>
      </c>
      <c r="BW5531" s="33">
        <v>103.0698</v>
      </c>
      <c r="BX5531" s="33">
        <v>101.90989999999999</v>
      </c>
      <c r="BY5531" s="33">
        <v>98.802319999999995</v>
      </c>
      <c r="BZ5531" s="33">
        <v>92.936040000000006</v>
      </c>
      <c r="CA5531" s="33">
        <v>87.930229999999995</v>
      </c>
      <c r="CB5531" s="33">
        <v>84.970929999999996</v>
      </c>
      <c r="CC5531" s="33">
        <v>82.828490000000002</v>
      </c>
      <c r="CD5531" s="9">
        <v>74993.38</v>
      </c>
      <c r="CE5531" s="9">
        <v>58203.7</v>
      </c>
      <c r="CF5531" s="9">
        <v>48195.02</v>
      </c>
      <c r="CG5531" s="9">
        <v>30818.560000000001</v>
      </c>
      <c r="CH5531" s="9">
        <v>26183.74</v>
      </c>
      <c r="CI5531" s="9">
        <v>22451.279999999999</v>
      </c>
      <c r="CJ5531" s="9">
        <v>58921.43</v>
      </c>
      <c r="CK5531" s="9">
        <v>95959.55</v>
      </c>
      <c r="CL5531" s="9">
        <v>72625.64</v>
      </c>
      <c r="CM5531" s="9">
        <v>62634.75</v>
      </c>
      <c r="CN5531" s="9">
        <v>49684.7</v>
      </c>
      <c r="CO5531" s="9">
        <v>76140.490000000005</v>
      </c>
      <c r="CP5531" s="9">
        <v>72213.710000000006</v>
      </c>
      <c r="CQ5531" s="9">
        <v>72719.25</v>
      </c>
      <c r="CR5531" s="9">
        <v>76989.86</v>
      </c>
      <c r="CS5531" s="9">
        <v>69412.539999999994</v>
      </c>
      <c r="CT5531" s="9">
        <v>72284.539999999994</v>
      </c>
      <c r="CU5531" s="9">
        <v>74474.95</v>
      </c>
      <c r="CV5531" s="9">
        <v>82740.09</v>
      </c>
      <c r="CW5531" s="9">
        <v>106012.2</v>
      </c>
      <c r="CX5531" s="9">
        <v>89109.3</v>
      </c>
      <c r="CY5531" s="9">
        <v>74519.73</v>
      </c>
      <c r="CZ5531" s="9">
        <v>67763.05</v>
      </c>
      <c r="DA5531" s="9">
        <v>69858.009999999995</v>
      </c>
      <c r="DB5531" s="9">
        <v>63539.56</v>
      </c>
      <c r="DC5531" s="9">
        <v>29.857469999999999</v>
      </c>
      <c r="DD5531" s="9">
        <v>0</v>
      </c>
    </row>
    <row r="5532" spans="1:108" x14ac:dyDescent="0.25">
      <c r="A5532" s="9" t="s">
        <v>42</v>
      </c>
      <c r="B5532" s="9" t="s">
        <v>30</v>
      </c>
      <c r="C5532" s="9" t="s">
        <v>5</v>
      </c>
      <c r="D5532" s="9" t="s">
        <v>37</v>
      </c>
      <c r="E5532" s="9" t="s">
        <v>38</v>
      </c>
      <c r="F5532" s="9">
        <v>2026</v>
      </c>
      <c r="G5532" s="9">
        <v>8</v>
      </c>
      <c r="H5532" s="9"/>
      <c r="BF5532" s="33">
        <v>79.816860000000005</v>
      </c>
      <c r="BG5532" s="33">
        <v>77.683139999999995</v>
      </c>
      <c r="BH5532" s="33">
        <v>75.412790000000001</v>
      </c>
      <c r="BI5532" s="33">
        <v>74.851749999999996</v>
      </c>
      <c r="BJ5532" s="33">
        <v>73.75291</v>
      </c>
      <c r="BK5532" s="33">
        <v>72.465119999999999</v>
      </c>
      <c r="BL5532" s="33">
        <v>71.927319999999995</v>
      </c>
      <c r="BM5532" s="33">
        <v>73.985470000000007</v>
      </c>
      <c r="BN5532" s="33">
        <v>77.62209</v>
      </c>
      <c r="BO5532" s="33">
        <v>82.389529999999993</v>
      </c>
      <c r="BP5532" s="33">
        <v>85.976749999999996</v>
      </c>
      <c r="BQ5532" s="33">
        <v>89.343029999999999</v>
      </c>
      <c r="BR5532" s="33">
        <v>92.683139999999995</v>
      </c>
      <c r="BS5532" s="33">
        <v>96.061040000000006</v>
      </c>
      <c r="BT5532" s="33">
        <v>98.770349999999993</v>
      </c>
      <c r="BU5532" s="33">
        <v>100.5145</v>
      </c>
      <c r="BV5532" s="33">
        <v>100.4709</v>
      </c>
      <c r="BW5532" s="33">
        <v>99.668599999999998</v>
      </c>
      <c r="BX5532" s="33">
        <v>97.561040000000006</v>
      </c>
      <c r="BY5532" s="33">
        <v>93.703490000000002</v>
      </c>
      <c r="BZ5532" s="33">
        <v>88.764529999999993</v>
      </c>
      <c r="CA5532" s="33">
        <v>84.970929999999996</v>
      </c>
      <c r="CB5532" s="33">
        <v>83.331400000000002</v>
      </c>
      <c r="CC5532" s="33">
        <v>81.851749999999996</v>
      </c>
      <c r="DC5532" s="9">
        <v>29.857469999999999</v>
      </c>
      <c r="DD5532" s="9">
        <v>0</v>
      </c>
    </row>
    <row r="5533" spans="1:108" x14ac:dyDescent="0.25">
      <c r="A5533" s="9" t="s">
        <v>42</v>
      </c>
      <c r="B5533" s="9" t="s">
        <v>30</v>
      </c>
      <c r="C5533" s="9" t="s">
        <v>5</v>
      </c>
      <c r="D5533" s="9" t="s">
        <v>37</v>
      </c>
      <c r="E5533" s="9" t="s">
        <v>38</v>
      </c>
      <c r="F5533" s="9">
        <v>2026</v>
      </c>
      <c r="G5533" s="9">
        <v>9</v>
      </c>
      <c r="H5533" s="9"/>
      <c r="BF5533" s="33">
        <v>75.601749999999996</v>
      </c>
      <c r="BG5533" s="33">
        <v>73.50291</v>
      </c>
      <c r="BH5533" s="33">
        <v>72.090119999999999</v>
      </c>
      <c r="BI5533" s="33">
        <v>70.543599999999998</v>
      </c>
      <c r="BJ5533" s="33">
        <v>69.828490000000002</v>
      </c>
      <c r="BK5533" s="33">
        <v>69.031970000000001</v>
      </c>
      <c r="BL5533" s="33">
        <v>67.860470000000007</v>
      </c>
      <c r="BM5533" s="33">
        <v>69.209299999999999</v>
      </c>
      <c r="BN5533" s="33">
        <v>73.994190000000003</v>
      </c>
      <c r="BO5533" s="33">
        <v>78.613370000000003</v>
      </c>
      <c r="BP5533" s="33">
        <v>83.380809999999997</v>
      </c>
      <c r="BQ5533" s="33">
        <v>88.465119999999999</v>
      </c>
      <c r="BR5533" s="33">
        <v>92.412790000000001</v>
      </c>
      <c r="BS5533" s="33">
        <v>95.566860000000005</v>
      </c>
      <c r="BT5533" s="33">
        <v>98.401160000000004</v>
      </c>
      <c r="BU5533" s="33">
        <v>100.0029</v>
      </c>
      <c r="BV5533" s="33">
        <v>99.968029999999999</v>
      </c>
      <c r="BW5533" s="33">
        <v>98.386629999999997</v>
      </c>
      <c r="BX5533" s="33">
        <v>94.465119999999999</v>
      </c>
      <c r="BY5533" s="33">
        <v>89.197680000000005</v>
      </c>
      <c r="BZ5533" s="33">
        <v>84.555229999999995</v>
      </c>
      <c r="CA5533" s="33">
        <v>81.485470000000007</v>
      </c>
      <c r="CB5533" s="33">
        <v>78.906970000000001</v>
      </c>
      <c r="CC5533" s="33">
        <v>76.808139999999995</v>
      </c>
      <c r="DC5533" s="9">
        <v>29.857469999999999</v>
      </c>
      <c r="DD5533" s="9">
        <v>0</v>
      </c>
    </row>
    <row r="5534" spans="1:108" x14ac:dyDescent="0.25">
      <c r="A5534" s="9" t="s">
        <v>42</v>
      </c>
      <c r="B5534" s="9" t="s">
        <v>30</v>
      </c>
      <c r="C5534" s="9" t="s">
        <v>5</v>
      </c>
      <c r="D5534" s="9" t="s">
        <v>37</v>
      </c>
      <c r="E5534" s="9" t="s">
        <v>38</v>
      </c>
      <c r="F5534" s="9">
        <v>2026</v>
      </c>
      <c r="G5534" s="9">
        <v>10</v>
      </c>
      <c r="H5534" s="9"/>
      <c r="BF5534" s="33">
        <v>67.674999999999997</v>
      </c>
      <c r="BG5534" s="33">
        <v>65.65625</v>
      </c>
      <c r="BH5534" s="33">
        <v>64.818749999999994</v>
      </c>
      <c r="BI5534" s="33">
        <v>63.59375</v>
      </c>
      <c r="BJ5534" s="33">
        <v>62.40625</v>
      </c>
      <c r="BK5534" s="33">
        <v>61.75</v>
      </c>
      <c r="BL5534" s="33">
        <v>60.7</v>
      </c>
      <c r="BM5534" s="33">
        <v>61.556249999999999</v>
      </c>
      <c r="BN5534" s="33">
        <v>64.693749999999994</v>
      </c>
      <c r="BO5534" s="33">
        <v>68.818749999999994</v>
      </c>
      <c r="BP5534" s="33">
        <v>72.400000000000006</v>
      </c>
      <c r="BQ5534" s="33">
        <v>76.118750000000006</v>
      </c>
      <c r="BR5534" s="33">
        <v>79.8125</v>
      </c>
      <c r="BS5534" s="33">
        <v>82.65</v>
      </c>
      <c r="BT5534" s="33">
        <v>84.856250000000003</v>
      </c>
      <c r="BU5534" s="33">
        <v>86.174999999999997</v>
      </c>
      <c r="BV5534" s="33">
        <v>85.206249999999997</v>
      </c>
      <c r="BW5534" s="33">
        <v>82.825000000000003</v>
      </c>
      <c r="BX5534" s="33">
        <v>79.287499999999994</v>
      </c>
      <c r="BY5534" s="33">
        <v>75.412499999999994</v>
      </c>
      <c r="BZ5534" s="33">
        <v>72.618750000000006</v>
      </c>
      <c r="CA5534" s="33">
        <v>70.487499999999997</v>
      </c>
      <c r="CB5534" s="33">
        <v>69.21875</v>
      </c>
      <c r="CC5534" s="33">
        <v>67.756249999999994</v>
      </c>
      <c r="DC5534" s="9">
        <v>29.857469999999999</v>
      </c>
      <c r="DD5534" s="9">
        <v>0</v>
      </c>
    </row>
    <row r="5535" spans="1:108" x14ac:dyDescent="0.25">
      <c r="A5535" s="9" t="s">
        <v>42</v>
      </c>
      <c r="B5535" s="9" t="s">
        <v>30</v>
      </c>
      <c r="C5535" s="9" t="s">
        <v>5</v>
      </c>
      <c r="D5535" s="9" t="s">
        <v>37</v>
      </c>
      <c r="E5535" s="9" t="s">
        <v>36</v>
      </c>
      <c r="F5535" s="9">
        <v>2016</v>
      </c>
      <c r="H5535" s="9"/>
      <c r="BF5535" s="33">
        <v>79.157709999999994</v>
      </c>
      <c r="BG5535" s="33">
        <v>77.152619999999999</v>
      </c>
      <c r="BH5535" s="33">
        <v>75.226020000000005</v>
      </c>
      <c r="BI5535" s="33">
        <v>74.282709999999994</v>
      </c>
      <c r="BJ5535" s="33">
        <v>73.321950000000001</v>
      </c>
      <c r="BK5535" s="33">
        <v>72.226020000000005</v>
      </c>
      <c r="BL5535" s="33">
        <v>71.638810000000007</v>
      </c>
      <c r="BM5535" s="33">
        <v>73.553780000000003</v>
      </c>
      <c r="BN5535" s="33">
        <v>77.531970000000001</v>
      </c>
      <c r="BO5535" s="33">
        <v>81.739099999999993</v>
      </c>
      <c r="BP5535" s="33">
        <v>85.839389999999995</v>
      </c>
      <c r="BQ5535" s="33">
        <v>90.104650000000007</v>
      </c>
      <c r="BR5535" s="33">
        <v>93.614819999999995</v>
      </c>
      <c r="BS5535" s="33">
        <v>96.552319999999995</v>
      </c>
      <c r="BT5535" s="33">
        <v>99.026160000000004</v>
      </c>
      <c r="BU5535" s="33">
        <v>100.681</v>
      </c>
      <c r="BV5535" s="33">
        <v>100.97239999999999</v>
      </c>
      <c r="BW5535" s="33">
        <v>100.1781</v>
      </c>
      <c r="BX5535" s="33">
        <v>97.856099999999998</v>
      </c>
      <c r="BY5535" s="33">
        <v>93.958569999999995</v>
      </c>
      <c r="BZ5535" s="33">
        <v>88.860470000000007</v>
      </c>
      <c r="CA5535" s="33">
        <v>84.97166</v>
      </c>
      <c r="CB5535" s="33">
        <v>82.695499999999996</v>
      </c>
      <c r="CC5535" s="33">
        <v>80.622820000000004</v>
      </c>
      <c r="DC5535" s="9">
        <v>29.857469999999999</v>
      </c>
      <c r="DD5535" s="9">
        <v>0</v>
      </c>
    </row>
    <row r="5536" spans="1:108" x14ac:dyDescent="0.25">
      <c r="A5536" s="9" t="s">
        <v>42</v>
      </c>
      <c r="B5536" s="9" t="s">
        <v>30</v>
      </c>
      <c r="C5536" s="9" t="s">
        <v>5</v>
      </c>
      <c r="D5536" s="9" t="s">
        <v>37</v>
      </c>
      <c r="E5536" s="9" t="s">
        <v>36</v>
      </c>
      <c r="F5536" s="9">
        <v>2017</v>
      </c>
      <c r="H5536" s="9"/>
      <c r="BF5536" s="33">
        <v>79.157709999999994</v>
      </c>
      <c r="BG5536" s="33">
        <v>77.152619999999999</v>
      </c>
      <c r="BH5536" s="33">
        <v>75.226020000000005</v>
      </c>
      <c r="BI5536" s="33">
        <v>74.282709999999994</v>
      </c>
      <c r="BJ5536" s="33">
        <v>73.321950000000001</v>
      </c>
      <c r="BK5536" s="33">
        <v>72.226020000000005</v>
      </c>
      <c r="BL5536" s="33">
        <v>71.638810000000007</v>
      </c>
      <c r="BM5536" s="33">
        <v>73.553780000000003</v>
      </c>
      <c r="BN5536" s="33">
        <v>77.531970000000001</v>
      </c>
      <c r="BO5536" s="33">
        <v>81.739099999999993</v>
      </c>
      <c r="BP5536" s="33">
        <v>85.839389999999995</v>
      </c>
      <c r="BQ5536" s="33">
        <v>90.104650000000007</v>
      </c>
      <c r="BR5536" s="33">
        <v>93.614819999999995</v>
      </c>
      <c r="BS5536" s="33">
        <v>96.552319999999995</v>
      </c>
      <c r="BT5536" s="33">
        <v>99.026160000000004</v>
      </c>
      <c r="BU5536" s="33">
        <v>100.681</v>
      </c>
      <c r="BV5536" s="33">
        <v>100.97239999999999</v>
      </c>
      <c r="BW5536" s="33">
        <v>100.1781</v>
      </c>
      <c r="BX5536" s="33">
        <v>97.856099999999998</v>
      </c>
      <c r="BY5536" s="33">
        <v>93.958569999999995</v>
      </c>
      <c r="BZ5536" s="33">
        <v>88.860470000000007</v>
      </c>
      <c r="CA5536" s="33">
        <v>84.97166</v>
      </c>
      <c r="CB5536" s="33">
        <v>82.695499999999996</v>
      </c>
      <c r="CC5536" s="33">
        <v>80.622820000000004</v>
      </c>
      <c r="DC5536" s="9">
        <v>29.857469999999999</v>
      </c>
      <c r="DD5536" s="9">
        <v>0</v>
      </c>
    </row>
    <row r="5537" spans="1:108" x14ac:dyDescent="0.25">
      <c r="A5537" s="9" t="s">
        <v>42</v>
      </c>
      <c r="B5537" s="9" t="s">
        <v>30</v>
      </c>
      <c r="C5537" s="9" t="s">
        <v>5</v>
      </c>
      <c r="D5537" s="9" t="s">
        <v>37</v>
      </c>
      <c r="E5537" s="9" t="s">
        <v>36</v>
      </c>
      <c r="F5537" s="9">
        <v>2018</v>
      </c>
      <c r="H5537" s="9"/>
      <c r="BF5537" s="33">
        <v>79.157709999999994</v>
      </c>
      <c r="BG5537" s="33">
        <v>77.152619999999999</v>
      </c>
      <c r="BH5537" s="33">
        <v>75.226020000000005</v>
      </c>
      <c r="BI5537" s="33">
        <v>74.282709999999994</v>
      </c>
      <c r="BJ5537" s="33">
        <v>73.321950000000001</v>
      </c>
      <c r="BK5537" s="33">
        <v>72.226020000000005</v>
      </c>
      <c r="BL5537" s="33">
        <v>71.638810000000007</v>
      </c>
      <c r="BM5537" s="33">
        <v>73.553780000000003</v>
      </c>
      <c r="BN5537" s="33">
        <v>77.531970000000001</v>
      </c>
      <c r="BO5537" s="33">
        <v>81.739099999999993</v>
      </c>
      <c r="BP5537" s="33">
        <v>85.839389999999995</v>
      </c>
      <c r="BQ5537" s="33">
        <v>90.104650000000007</v>
      </c>
      <c r="BR5537" s="33">
        <v>93.614819999999995</v>
      </c>
      <c r="BS5537" s="33">
        <v>96.552319999999995</v>
      </c>
      <c r="BT5537" s="33">
        <v>99.026160000000004</v>
      </c>
      <c r="BU5537" s="33">
        <v>100.681</v>
      </c>
      <c r="BV5537" s="33">
        <v>100.97239999999999</v>
      </c>
      <c r="BW5537" s="33">
        <v>100.1781</v>
      </c>
      <c r="BX5537" s="33">
        <v>97.856099999999998</v>
      </c>
      <c r="BY5537" s="33">
        <v>93.958569999999995</v>
      </c>
      <c r="BZ5537" s="33">
        <v>88.860470000000007</v>
      </c>
      <c r="CA5537" s="33">
        <v>84.97166</v>
      </c>
      <c r="CB5537" s="33">
        <v>82.695499999999996</v>
      </c>
      <c r="CC5537" s="33">
        <v>80.622820000000004</v>
      </c>
      <c r="DC5537" s="9">
        <v>29.857469999999999</v>
      </c>
      <c r="DD5537" s="9">
        <v>0</v>
      </c>
    </row>
    <row r="5538" spans="1:108" x14ac:dyDescent="0.25">
      <c r="A5538" s="9" t="s">
        <v>42</v>
      </c>
      <c r="B5538" s="9" t="s">
        <v>30</v>
      </c>
      <c r="C5538" s="9" t="s">
        <v>5</v>
      </c>
      <c r="D5538" s="9" t="s">
        <v>37</v>
      </c>
      <c r="E5538" s="9" t="s">
        <v>36</v>
      </c>
      <c r="F5538" s="9">
        <v>2019</v>
      </c>
      <c r="H5538" s="9"/>
      <c r="BF5538" s="33">
        <v>79.157709999999994</v>
      </c>
      <c r="BG5538" s="33">
        <v>77.152619999999999</v>
      </c>
      <c r="BH5538" s="33">
        <v>75.226020000000005</v>
      </c>
      <c r="BI5538" s="33">
        <v>74.282709999999994</v>
      </c>
      <c r="BJ5538" s="33">
        <v>73.321950000000001</v>
      </c>
      <c r="BK5538" s="33">
        <v>72.226020000000005</v>
      </c>
      <c r="BL5538" s="33">
        <v>71.638810000000007</v>
      </c>
      <c r="BM5538" s="33">
        <v>73.553780000000003</v>
      </c>
      <c r="BN5538" s="33">
        <v>77.531970000000001</v>
      </c>
      <c r="BO5538" s="33">
        <v>81.739099999999993</v>
      </c>
      <c r="BP5538" s="33">
        <v>85.839389999999995</v>
      </c>
      <c r="BQ5538" s="33">
        <v>90.104650000000007</v>
      </c>
      <c r="BR5538" s="33">
        <v>93.614819999999995</v>
      </c>
      <c r="BS5538" s="33">
        <v>96.552319999999995</v>
      </c>
      <c r="BT5538" s="33">
        <v>99.026160000000004</v>
      </c>
      <c r="BU5538" s="33">
        <v>100.681</v>
      </c>
      <c r="BV5538" s="33">
        <v>100.97239999999999</v>
      </c>
      <c r="BW5538" s="33">
        <v>100.1781</v>
      </c>
      <c r="BX5538" s="33">
        <v>97.856099999999998</v>
      </c>
      <c r="BY5538" s="33">
        <v>93.958569999999995</v>
      </c>
      <c r="BZ5538" s="33">
        <v>88.860470000000007</v>
      </c>
      <c r="CA5538" s="33">
        <v>84.97166</v>
      </c>
      <c r="CB5538" s="33">
        <v>82.695499999999996</v>
      </c>
      <c r="CC5538" s="33">
        <v>80.622820000000004</v>
      </c>
      <c r="DC5538" s="9">
        <v>29.857469999999999</v>
      </c>
      <c r="DD5538" s="9">
        <v>0</v>
      </c>
    </row>
    <row r="5539" spans="1:108" x14ac:dyDescent="0.25">
      <c r="A5539" s="9" t="s">
        <v>42</v>
      </c>
      <c r="B5539" s="9" t="s">
        <v>30</v>
      </c>
      <c r="C5539" s="9" t="s">
        <v>5</v>
      </c>
      <c r="D5539" s="9" t="s">
        <v>37</v>
      </c>
      <c r="E5539" s="9" t="s">
        <v>36</v>
      </c>
      <c r="F5539" s="9">
        <v>2020</v>
      </c>
      <c r="H5539" s="9"/>
      <c r="BF5539" s="33">
        <v>79.157709999999994</v>
      </c>
      <c r="BG5539" s="33">
        <v>77.152619999999999</v>
      </c>
      <c r="BH5539" s="33">
        <v>75.226020000000005</v>
      </c>
      <c r="BI5539" s="33">
        <v>74.282709999999994</v>
      </c>
      <c r="BJ5539" s="33">
        <v>73.321950000000001</v>
      </c>
      <c r="BK5539" s="33">
        <v>72.226020000000005</v>
      </c>
      <c r="BL5539" s="33">
        <v>71.638810000000007</v>
      </c>
      <c r="BM5539" s="33">
        <v>73.553780000000003</v>
      </c>
      <c r="BN5539" s="33">
        <v>77.531970000000001</v>
      </c>
      <c r="BO5539" s="33">
        <v>81.739099999999993</v>
      </c>
      <c r="BP5539" s="33">
        <v>85.839389999999995</v>
      </c>
      <c r="BQ5539" s="33">
        <v>90.104650000000007</v>
      </c>
      <c r="BR5539" s="33">
        <v>93.614819999999995</v>
      </c>
      <c r="BS5539" s="33">
        <v>96.552319999999995</v>
      </c>
      <c r="BT5539" s="33">
        <v>99.026160000000004</v>
      </c>
      <c r="BU5539" s="33">
        <v>100.681</v>
      </c>
      <c r="BV5539" s="33">
        <v>100.97239999999999</v>
      </c>
      <c r="BW5539" s="33">
        <v>100.1781</v>
      </c>
      <c r="BX5539" s="33">
        <v>97.856099999999998</v>
      </c>
      <c r="BY5539" s="33">
        <v>93.958569999999995</v>
      </c>
      <c r="BZ5539" s="33">
        <v>88.860470000000007</v>
      </c>
      <c r="CA5539" s="33">
        <v>84.97166</v>
      </c>
      <c r="CB5539" s="33">
        <v>82.695499999999996</v>
      </c>
      <c r="CC5539" s="33">
        <v>80.622820000000004</v>
      </c>
      <c r="DC5539" s="9">
        <v>29.857469999999999</v>
      </c>
      <c r="DD5539" s="9">
        <v>0</v>
      </c>
    </row>
    <row r="5540" spans="1:108" x14ac:dyDescent="0.25">
      <c r="A5540" s="9" t="s">
        <v>42</v>
      </c>
      <c r="B5540" s="9" t="s">
        <v>30</v>
      </c>
      <c r="C5540" s="9" t="s">
        <v>5</v>
      </c>
      <c r="D5540" s="9" t="s">
        <v>37</v>
      </c>
      <c r="E5540" s="9" t="s">
        <v>36</v>
      </c>
      <c r="F5540" s="9">
        <v>2021</v>
      </c>
      <c r="H5540" s="9"/>
      <c r="BF5540" s="33">
        <v>79.157709999999994</v>
      </c>
      <c r="BG5540" s="33">
        <v>77.152619999999999</v>
      </c>
      <c r="BH5540" s="33">
        <v>75.226020000000005</v>
      </c>
      <c r="BI5540" s="33">
        <v>74.282709999999994</v>
      </c>
      <c r="BJ5540" s="33">
        <v>73.321950000000001</v>
      </c>
      <c r="BK5540" s="33">
        <v>72.226020000000005</v>
      </c>
      <c r="BL5540" s="33">
        <v>71.638810000000007</v>
      </c>
      <c r="BM5540" s="33">
        <v>73.553780000000003</v>
      </c>
      <c r="BN5540" s="33">
        <v>77.531970000000001</v>
      </c>
      <c r="BO5540" s="33">
        <v>81.739099999999993</v>
      </c>
      <c r="BP5540" s="33">
        <v>85.839389999999995</v>
      </c>
      <c r="BQ5540" s="33">
        <v>90.104650000000007</v>
      </c>
      <c r="BR5540" s="33">
        <v>93.614819999999995</v>
      </c>
      <c r="BS5540" s="33">
        <v>96.552319999999995</v>
      </c>
      <c r="BT5540" s="33">
        <v>99.026160000000004</v>
      </c>
      <c r="BU5540" s="33">
        <v>100.681</v>
      </c>
      <c r="BV5540" s="33">
        <v>100.97239999999999</v>
      </c>
      <c r="BW5540" s="33">
        <v>100.1781</v>
      </c>
      <c r="BX5540" s="33">
        <v>97.856099999999998</v>
      </c>
      <c r="BY5540" s="33">
        <v>93.958569999999995</v>
      </c>
      <c r="BZ5540" s="33">
        <v>88.860470000000007</v>
      </c>
      <c r="CA5540" s="33">
        <v>84.97166</v>
      </c>
      <c r="CB5540" s="33">
        <v>82.695499999999996</v>
      </c>
      <c r="CC5540" s="33">
        <v>80.622820000000004</v>
      </c>
      <c r="DC5540" s="9">
        <v>29.857469999999999</v>
      </c>
      <c r="DD5540" s="9">
        <v>0</v>
      </c>
    </row>
    <row r="5541" spans="1:108" x14ac:dyDescent="0.25">
      <c r="A5541" s="9" t="s">
        <v>42</v>
      </c>
      <c r="B5541" s="9" t="s">
        <v>30</v>
      </c>
      <c r="C5541" s="9" t="s">
        <v>5</v>
      </c>
      <c r="D5541" s="9" t="s">
        <v>37</v>
      </c>
      <c r="E5541" s="9" t="s">
        <v>36</v>
      </c>
      <c r="F5541" s="9">
        <v>2022</v>
      </c>
      <c r="H5541" s="9"/>
      <c r="BF5541" s="33">
        <v>79.157709999999994</v>
      </c>
      <c r="BG5541" s="33">
        <v>77.152619999999999</v>
      </c>
      <c r="BH5541" s="33">
        <v>75.226020000000005</v>
      </c>
      <c r="BI5541" s="33">
        <v>74.282709999999994</v>
      </c>
      <c r="BJ5541" s="33">
        <v>73.321950000000001</v>
      </c>
      <c r="BK5541" s="33">
        <v>72.226020000000005</v>
      </c>
      <c r="BL5541" s="33">
        <v>71.638810000000007</v>
      </c>
      <c r="BM5541" s="33">
        <v>73.553780000000003</v>
      </c>
      <c r="BN5541" s="33">
        <v>77.531970000000001</v>
      </c>
      <c r="BO5541" s="33">
        <v>81.739099999999993</v>
      </c>
      <c r="BP5541" s="33">
        <v>85.839389999999995</v>
      </c>
      <c r="BQ5541" s="33">
        <v>90.104650000000007</v>
      </c>
      <c r="BR5541" s="33">
        <v>93.614819999999995</v>
      </c>
      <c r="BS5541" s="33">
        <v>96.552319999999995</v>
      </c>
      <c r="BT5541" s="33">
        <v>99.026160000000004</v>
      </c>
      <c r="BU5541" s="33">
        <v>100.681</v>
      </c>
      <c r="BV5541" s="33">
        <v>100.97239999999999</v>
      </c>
      <c r="BW5541" s="33">
        <v>100.1781</v>
      </c>
      <c r="BX5541" s="33">
        <v>97.856099999999998</v>
      </c>
      <c r="BY5541" s="33">
        <v>93.958569999999995</v>
      </c>
      <c r="BZ5541" s="33">
        <v>88.860470000000007</v>
      </c>
      <c r="CA5541" s="33">
        <v>84.97166</v>
      </c>
      <c r="CB5541" s="33">
        <v>82.695499999999996</v>
      </c>
      <c r="CC5541" s="33">
        <v>80.622820000000004</v>
      </c>
      <c r="DC5541" s="9">
        <v>29.857469999999999</v>
      </c>
      <c r="DD5541" s="9">
        <v>0</v>
      </c>
    </row>
    <row r="5542" spans="1:108" x14ac:dyDescent="0.25">
      <c r="A5542" s="9" t="s">
        <v>42</v>
      </c>
      <c r="B5542" s="9" t="s">
        <v>30</v>
      </c>
      <c r="C5542" s="9" t="s">
        <v>5</v>
      </c>
      <c r="D5542" s="9" t="s">
        <v>37</v>
      </c>
      <c r="E5542" s="9" t="s">
        <v>36</v>
      </c>
      <c r="F5542" s="9">
        <v>2023</v>
      </c>
      <c r="H5542" s="9"/>
      <c r="BF5542" s="33">
        <v>79.157709999999994</v>
      </c>
      <c r="BG5542" s="33">
        <v>77.152619999999999</v>
      </c>
      <c r="BH5542" s="33">
        <v>75.226020000000005</v>
      </c>
      <c r="BI5542" s="33">
        <v>74.282709999999994</v>
      </c>
      <c r="BJ5542" s="33">
        <v>73.321950000000001</v>
      </c>
      <c r="BK5542" s="33">
        <v>72.226020000000005</v>
      </c>
      <c r="BL5542" s="33">
        <v>71.638810000000007</v>
      </c>
      <c r="BM5542" s="33">
        <v>73.553780000000003</v>
      </c>
      <c r="BN5542" s="33">
        <v>77.531970000000001</v>
      </c>
      <c r="BO5542" s="33">
        <v>81.739099999999993</v>
      </c>
      <c r="BP5542" s="33">
        <v>85.839389999999995</v>
      </c>
      <c r="BQ5542" s="33">
        <v>90.104650000000007</v>
      </c>
      <c r="BR5542" s="33">
        <v>93.614819999999995</v>
      </c>
      <c r="BS5542" s="33">
        <v>96.552319999999995</v>
      </c>
      <c r="BT5542" s="33">
        <v>99.026160000000004</v>
      </c>
      <c r="BU5542" s="33">
        <v>100.681</v>
      </c>
      <c r="BV5542" s="33">
        <v>100.97239999999999</v>
      </c>
      <c r="BW5542" s="33">
        <v>100.1781</v>
      </c>
      <c r="BX5542" s="33">
        <v>97.856099999999998</v>
      </c>
      <c r="BY5542" s="33">
        <v>93.958569999999995</v>
      </c>
      <c r="BZ5542" s="33">
        <v>88.860470000000007</v>
      </c>
      <c r="CA5542" s="33">
        <v>84.97166</v>
      </c>
      <c r="CB5542" s="33">
        <v>82.695499999999996</v>
      </c>
      <c r="CC5542" s="33">
        <v>80.622820000000004</v>
      </c>
      <c r="DC5542" s="9">
        <v>29.857469999999999</v>
      </c>
      <c r="DD5542" s="9">
        <v>0</v>
      </c>
    </row>
    <row r="5543" spans="1:108" x14ac:dyDescent="0.25">
      <c r="A5543" s="9" t="s">
        <v>42</v>
      </c>
      <c r="B5543" s="9" t="s">
        <v>30</v>
      </c>
      <c r="C5543" s="9" t="s">
        <v>5</v>
      </c>
      <c r="D5543" s="9" t="s">
        <v>37</v>
      </c>
      <c r="E5543" s="9" t="s">
        <v>36</v>
      </c>
      <c r="F5543" s="9">
        <v>2024</v>
      </c>
      <c r="H5543" s="9"/>
      <c r="BF5543" s="33">
        <v>79.157709999999994</v>
      </c>
      <c r="BG5543" s="33">
        <v>77.152619999999999</v>
      </c>
      <c r="BH5543" s="33">
        <v>75.226020000000005</v>
      </c>
      <c r="BI5543" s="33">
        <v>74.282709999999994</v>
      </c>
      <c r="BJ5543" s="33">
        <v>73.321950000000001</v>
      </c>
      <c r="BK5543" s="33">
        <v>72.226020000000005</v>
      </c>
      <c r="BL5543" s="33">
        <v>71.638810000000007</v>
      </c>
      <c r="BM5543" s="33">
        <v>73.553780000000003</v>
      </c>
      <c r="BN5543" s="33">
        <v>77.531970000000001</v>
      </c>
      <c r="BO5543" s="33">
        <v>81.739099999999993</v>
      </c>
      <c r="BP5543" s="33">
        <v>85.839389999999995</v>
      </c>
      <c r="BQ5543" s="33">
        <v>90.104650000000007</v>
      </c>
      <c r="BR5543" s="33">
        <v>93.614819999999995</v>
      </c>
      <c r="BS5543" s="33">
        <v>96.552319999999995</v>
      </c>
      <c r="BT5543" s="33">
        <v>99.026160000000004</v>
      </c>
      <c r="BU5543" s="33">
        <v>100.681</v>
      </c>
      <c r="BV5543" s="33">
        <v>100.97239999999999</v>
      </c>
      <c r="BW5543" s="33">
        <v>100.1781</v>
      </c>
      <c r="BX5543" s="33">
        <v>97.856099999999998</v>
      </c>
      <c r="BY5543" s="33">
        <v>93.958569999999995</v>
      </c>
      <c r="BZ5543" s="33">
        <v>88.860470000000007</v>
      </c>
      <c r="CA5543" s="33">
        <v>84.97166</v>
      </c>
      <c r="CB5543" s="33">
        <v>82.695499999999996</v>
      </c>
      <c r="CC5543" s="33">
        <v>80.622820000000004</v>
      </c>
      <c r="DC5543" s="9">
        <v>29.857469999999999</v>
      </c>
      <c r="DD5543" s="9">
        <v>0</v>
      </c>
    </row>
    <row r="5544" spans="1:108" x14ac:dyDescent="0.25">
      <c r="A5544" s="9" t="s">
        <v>42</v>
      </c>
      <c r="B5544" s="9" t="s">
        <v>30</v>
      </c>
      <c r="C5544" s="9" t="s">
        <v>5</v>
      </c>
      <c r="D5544" s="9" t="s">
        <v>37</v>
      </c>
      <c r="E5544" s="9" t="s">
        <v>36</v>
      </c>
      <c r="F5544" s="9">
        <v>2025</v>
      </c>
      <c r="H5544" s="9"/>
      <c r="BF5544" s="33">
        <v>79.157709999999994</v>
      </c>
      <c r="BG5544" s="33">
        <v>77.152619999999999</v>
      </c>
      <c r="BH5544" s="33">
        <v>75.226020000000005</v>
      </c>
      <c r="BI5544" s="33">
        <v>74.282709999999994</v>
      </c>
      <c r="BJ5544" s="33">
        <v>73.321950000000001</v>
      </c>
      <c r="BK5544" s="33">
        <v>72.226020000000005</v>
      </c>
      <c r="BL5544" s="33">
        <v>71.638810000000007</v>
      </c>
      <c r="BM5544" s="33">
        <v>73.553780000000003</v>
      </c>
      <c r="BN5544" s="33">
        <v>77.531970000000001</v>
      </c>
      <c r="BO5544" s="33">
        <v>81.739099999999993</v>
      </c>
      <c r="BP5544" s="33">
        <v>85.839389999999995</v>
      </c>
      <c r="BQ5544" s="33">
        <v>90.104650000000007</v>
      </c>
      <c r="BR5544" s="33">
        <v>93.614819999999995</v>
      </c>
      <c r="BS5544" s="33">
        <v>96.552319999999995</v>
      </c>
      <c r="BT5544" s="33">
        <v>99.026160000000004</v>
      </c>
      <c r="BU5544" s="33">
        <v>100.681</v>
      </c>
      <c r="BV5544" s="33">
        <v>100.97239999999999</v>
      </c>
      <c r="BW5544" s="33">
        <v>100.1781</v>
      </c>
      <c r="BX5544" s="33">
        <v>97.856099999999998</v>
      </c>
      <c r="BY5544" s="33">
        <v>93.958569999999995</v>
      </c>
      <c r="BZ5544" s="33">
        <v>88.860470000000007</v>
      </c>
      <c r="CA5544" s="33">
        <v>84.97166</v>
      </c>
      <c r="CB5544" s="33">
        <v>82.695499999999996</v>
      </c>
      <c r="CC5544" s="33">
        <v>80.622820000000004</v>
      </c>
      <c r="DC5544" s="9">
        <v>29.857469999999999</v>
      </c>
      <c r="DD5544" s="9">
        <v>0</v>
      </c>
    </row>
    <row r="5545" spans="1:108" x14ac:dyDescent="0.25">
      <c r="A5545" s="9" t="s">
        <v>42</v>
      </c>
      <c r="B5545" s="9" t="s">
        <v>30</v>
      </c>
      <c r="C5545" s="9" t="s">
        <v>5</v>
      </c>
      <c r="D5545" s="9" t="s">
        <v>37</v>
      </c>
      <c r="E5545" s="9" t="s">
        <v>36</v>
      </c>
      <c r="F5545" s="9">
        <v>2026</v>
      </c>
      <c r="H5545" s="9"/>
      <c r="BF5545" s="33">
        <v>79.157709999999994</v>
      </c>
      <c r="BG5545" s="33">
        <v>77.152619999999999</v>
      </c>
      <c r="BH5545" s="33">
        <v>75.226020000000005</v>
      </c>
      <c r="BI5545" s="33">
        <v>74.282709999999994</v>
      </c>
      <c r="BJ5545" s="33">
        <v>73.321950000000001</v>
      </c>
      <c r="BK5545" s="33">
        <v>72.226020000000005</v>
      </c>
      <c r="BL5545" s="33">
        <v>71.638810000000007</v>
      </c>
      <c r="BM5545" s="33">
        <v>73.553780000000003</v>
      </c>
      <c r="BN5545" s="33">
        <v>77.531970000000001</v>
      </c>
      <c r="BO5545" s="33">
        <v>81.739099999999993</v>
      </c>
      <c r="BP5545" s="33">
        <v>85.839389999999995</v>
      </c>
      <c r="BQ5545" s="33">
        <v>90.104650000000007</v>
      </c>
      <c r="BR5545" s="33">
        <v>93.614819999999995</v>
      </c>
      <c r="BS5545" s="33">
        <v>96.552319999999995</v>
      </c>
      <c r="BT5545" s="33">
        <v>99.026160000000004</v>
      </c>
      <c r="BU5545" s="33">
        <v>100.681</v>
      </c>
      <c r="BV5545" s="33">
        <v>100.97239999999999</v>
      </c>
      <c r="BW5545" s="33">
        <v>100.1781</v>
      </c>
      <c r="BX5545" s="33">
        <v>97.856099999999998</v>
      </c>
      <c r="BY5545" s="33">
        <v>93.958569999999995</v>
      </c>
      <c r="BZ5545" s="33">
        <v>88.860470000000007</v>
      </c>
      <c r="CA5545" s="33">
        <v>84.97166</v>
      </c>
      <c r="CB5545" s="33">
        <v>82.695499999999996</v>
      </c>
      <c r="CC5545" s="33">
        <v>80.622820000000004</v>
      </c>
      <c r="DC5545" s="9">
        <v>29.857469999999999</v>
      </c>
      <c r="DD5545" s="9">
        <v>0</v>
      </c>
    </row>
    <row r="5546" spans="1:108" x14ac:dyDescent="0.25">
      <c r="A5546" s="9" t="s">
        <v>42</v>
      </c>
      <c r="B5546" s="9" t="s">
        <v>15</v>
      </c>
      <c r="C5546" s="9" t="s">
        <v>15</v>
      </c>
      <c r="D5546" s="9" t="s">
        <v>41</v>
      </c>
      <c r="E5546" s="9" t="s">
        <v>38</v>
      </c>
      <c r="F5546" s="9">
        <v>2016</v>
      </c>
      <c r="G5546" s="9">
        <v>5</v>
      </c>
      <c r="H5546" s="9"/>
      <c r="BF5546" s="33">
        <v>70.984800000000007</v>
      </c>
      <c r="BG5546" s="33">
        <v>69.405709999999999</v>
      </c>
      <c r="BH5546" s="33">
        <v>67.927189999999996</v>
      </c>
      <c r="BI5546" s="33">
        <v>66.526769999999999</v>
      </c>
      <c r="BJ5546" s="33">
        <v>65.300330000000002</v>
      </c>
      <c r="BK5546" s="33">
        <v>64.212459999999993</v>
      </c>
      <c r="BL5546" s="33">
        <v>64.420320000000004</v>
      </c>
      <c r="BM5546" s="33">
        <v>67.827920000000006</v>
      </c>
      <c r="BN5546" s="33">
        <v>72.3489</v>
      </c>
      <c r="BO5546" s="33">
        <v>76.909459999999996</v>
      </c>
      <c r="BP5546" s="33">
        <v>80.930350000000004</v>
      </c>
      <c r="BQ5546" s="33">
        <v>84.48845</v>
      </c>
      <c r="BR5546" s="33">
        <v>87.594729999999998</v>
      </c>
      <c r="BS5546" s="33">
        <v>89.940669999999997</v>
      </c>
      <c r="BT5546" s="33">
        <v>91.510480000000001</v>
      </c>
      <c r="BU5546" s="33">
        <v>92.052760000000006</v>
      </c>
      <c r="BV5546" s="33">
        <v>91.807079999999999</v>
      </c>
      <c r="BW5546" s="33">
        <v>90.379069999999999</v>
      </c>
      <c r="BX5546" s="33">
        <v>88.381020000000007</v>
      </c>
      <c r="BY5546" s="33">
        <v>85.128720000000001</v>
      </c>
      <c r="BZ5546" s="33">
        <v>81.273610000000005</v>
      </c>
      <c r="CA5546" s="33">
        <v>78.292910000000006</v>
      </c>
      <c r="CB5546" s="33">
        <v>75.888260000000002</v>
      </c>
      <c r="CC5546" s="33">
        <v>73.794960000000003</v>
      </c>
      <c r="DC5546" s="9">
        <v>1459.479</v>
      </c>
      <c r="DD5546" s="9">
        <v>0</v>
      </c>
    </row>
    <row r="5547" spans="1:108" x14ac:dyDescent="0.25">
      <c r="A5547" s="9" t="s">
        <v>42</v>
      </c>
      <c r="B5547" s="9" t="s">
        <v>15</v>
      </c>
      <c r="C5547" s="9" t="s">
        <v>15</v>
      </c>
      <c r="D5547" s="9" t="s">
        <v>41</v>
      </c>
      <c r="E5547" s="9" t="s">
        <v>38</v>
      </c>
      <c r="F5547" s="9">
        <v>2016</v>
      </c>
      <c r="G5547" s="9">
        <v>6</v>
      </c>
      <c r="H5547" s="9"/>
      <c r="BF5547" s="33">
        <v>74.058279999999996</v>
      </c>
      <c r="BG5547" s="33">
        <v>72.770870000000002</v>
      </c>
      <c r="BH5547" s="33">
        <v>71.514219999999995</v>
      </c>
      <c r="BI5547" s="33">
        <v>70.011349999999993</v>
      </c>
      <c r="BJ5547" s="33">
        <v>69.008139999999997</v>
      </c>
      <c r="BK5547" s="33">
        <v>67.951570000000004</v>
      </c>
      <c r="BL5547" s="33">
        <v>68.350309999999993</v>
      </c>
      <c r="BM5547" s="33">
        <v>71.661230000000003</v>
      </c>
      <c r="BN5547" s="33">
        <v>75.659030000000001</v>
      </c>
      <c r="BO5547" s="33">
        <v>80.069289999999995</v>
      </c>
      <c r="BP5547" s="33">
        <v>83.657020000000003</v>
      </c>
      <c r="BQ5547" s="33">
        <v>86.937079999999995</v>
      </c>
      <c r="BR5547" s="33">
        <v>89.733860000000007</v>
      </c>
      <c r="BS5547" s="33">
        <v>91.559669999999997</v>
      </c>
      <c r="BT5547" s="33">
        <v>93.078429999999997</v>
      </c>
      <c r="BU5547" s="33">
        <v>94.201040000000006</v>
      </c>
      <c r="BV5547" s="33">
        <v>94.481099999999998</v>
      </c>
      <c r="BW5547" s="33">
        <v>93.715800000000002</v>
      </c>
      <c r="BX5547" s="33">
        <v>91.846350000000001</v>
      </c>
      <c r="BY5547" s="33">
        <v>89.02516</v>
      </c>
      <c r="BZ5547" s="33">
        <v>85.122039999999998</v>
      </c>
      <c r="CA5547" s="33">
        <v>81.854169999999996</v>
      </c>
      <c r="CB5547" s="33">
        <v>79.472149999999999</v>
      </c>
      <c r="CC5547" s="33">
        <v>77.251810000000006</v>
      </c>
      <c r="DC5547" s="9">
        <v>1459.479</v>
      </c>
      <c r="DD5547" s="9">
        <v>0</v>
      </c>
    </row>
    <row r="5548" spans="1:108" x14ac:dyDescent="0.25">
      <c r="A5548" s="9" t="s">
        <v>42</v>
      </c>
      <c r="B5548" s="9" t="s">
        <v>15</v>
      </c>
      <c r="C5548" s="9" t="s">
        <v>15</v>
      </c>
      <c r="D5548" s="9" t="s">
        <v>41</v>
      </c>
      <c r="E5548" s="9" t="s">
        <v>38</v>
      </c>
      <c r="F5548" s="9">
        <v>2016</v>
      </c>
      <c r="G5548" s="9">
        <v>7</v>
      </c>
      <c r="H5548" s="9"/>
      <c r="BF5548" s="33">
        <v>78.06841</v>
      </c>
      <c r="BG5548" s="33">
        <v>76.021410000000003</v>
      </c>
      <c r="BH5548" s="33">
        <v>74.736000000000004</v>
      </c>
      <c r="BI5548" s="33">
        <v>73.557050000000004</v>
      </c>
      <c r="BJ5548" s="33">
        <v>72.533900000000003</v>
      </c>
      <c r="BK5548" s="33">
        <v>71.458879999999994</v>
      </c>
      <c r="BL5548" s="33">
        <v>71.380439999999993</v>
      </c>
      <c r="BM5548" s="33">
        <v>74.261150000000001</v>
      </c>
      <c r="BN5548" s="33">
        <v>78.273089999999996</v>
      </c>
      <c r="BO5548" s="33">
        <v>82.699929999999995</v>
      </c>
      <c r="BP5548" s="33">
        <v>87.024240000000006</v>
      </c>
      <c r="BQ5548" s="33">
        <v>90.904120000000006</v>
      </c>
      <c r="BR5548" s="33">
        <v>93.783690000000007</v>
      </c>
      <c r="BS5548" s="33">
        <v>96.190690000000004</v>
      </c>
      <c r="BT5548" s="33">
        <v>97.668189999999996</v>
      </c>
      <c r="BU5548" s="33">
        <v>98.431920000000005</v>
      </c>
      <c r="BV5548" s="33">
        <v>98.463260000000005</v>
      </c>
      <c r="BW5548" s="33">
        <v>97.708029999999994</v>
      </c>
      <c r="BX5548" s="33">
        <v>95.826560000000001</v>
      </c>
      <c r="BY5548" s="33">
        <v>92.556929999999994</v>
      </c>
      <c r="BZ5548" s="33">
        <v>88.142899999999997</v>
      </c>
      <c r="CA5548" s="33">
        <v>84.701999999999998</v>
      </c>
      <c r="CB5548" s="33">
        <v>82.094830000000002</v>
      </c>
      <c r="CC5548" s="33">
        <v>80.133330000000001</v>
      </c>
      <c r="DC5548" s="9">
        <v>1459.479</v>
      </c>
      <c r="DD5548" s="9">
        <v>0</v>
      </c>
    </row>
    <row r="5549" spans="1:108" x14ac:dyDescent="0.25">
      <c r="A5549" s="9" t="s">
        <v>42</v>
      </c>
      <c r="B5549" s="9" t="s">
        <v>15</v>
      </c>
      <c r="C5549" s="9" t="s">
        <v>15</v>
      </c>
      <c r="D5549" s="9" t="s">
        <v>41</v>
      </c>
      <c r="E5549" s="9" t="s">
        <v>38</v>
      </c>
      <c r="F5549" s="9">
        <v>2016</v>
      </c>
      <c r="G5549" s="9">
        <v>8</v>
      </c>
      <c r="H5549" s="9"/>
      <c r="BF5549" s="33">
        <v>76.010900000000007</v>
      </c>
      <c r="BG5549" s="33">
        <v>74.840500000000006</v>
      </c>
      <c r="BH5549" s="33">
        <v>73.475459999999998</v>
      </c>
      <c r="BI5549" s="33">
        <v>72.501800000000003</v>
      </c>
      <c r="BJ5549" s="33">
        <v>71.125190000000003</v>
      </c>
      <c r="BK5549" s="33">
        <v>70.291539999999998</v>
      </c>
      <c r="BL5549" s="33">
        <v>69.80498</v>
      </c>
      <c r="BM5549" s="33">
        <v>71.998459999999994</v>
      </c>
      <c r="BN5549" s="33">
        <v>76.094579999999993</v>
      </c>
      <c r="BO5549" s="33">
        <v>80.481819999999999</v>
      </c>
      <c r="BP5549" s="33">
        <v>84.807969999999997</v>
      </c>
      <c r="BQ5549" s="33">
        <v>88.440809999999999</v>
      </c>
      <c r="BR5549" s="33">
        <v>91.729069999999993</v>
      </c>
      <c r="BS5549" s="33">
        <v>93.761740000000003</v>
      </c>
      <c r="BT5549" s="33">
        <v>95.053150000000002</v>
      </c>
      <c r="BU5549" s="33">
        <v>95.916730000000001</v>
      </c>
      <c r="BV5549" s="33">
        <v>95.651380000000003</v>
      </c>
      <c r="BW5549" s="33">
        <v>94.480959999999996</v>
      </c>
      <c r="BX5549" s="33">
        <v>92.118170000000006</v>
      </c>
      <c r="BY5549" s="33">
        <v>88.286739999999995</v>
      </c>
      <c r="BZ5549" s="33">
        <v>84.10248</v>
      </c>
      <c r="CA5549" s="33">
        <v>81.292280000000005</v>
      </c>
      <c r="CB5549" s="33">
        <v>78.807079999999999</v>
      </c>
      <c r="CC5549" s="33">
        <v>76.997889999999998</v>
      </c>
      <c r="DC5549" s="9">
        <v>1459.479</v>
      </c>
      <c r="DD5549" s="9">
        <v>0</v>
      </c>
    </row>
    <row r="5550" spans="1:108" x14ac:dyDescent="0.25">
      <c r="A5550" s="9" t="s">
        <v>42</v>
      </c>
      <c r="B5550" s="9" t="s">
        <v>15</v>
      </c>
      <c r="C5550" s="9" t="s">
        <v>15</v>
      </c>
      <c r="D5550" s="9" t="s">
        <v>41</v>
      </c>
      <c r="E5550" s="9" t="s">
        <v>38</v>
      </c>
      <c r="F5550" s="9">
        <v>2016</v>
      </c>
      <c r="G5550" s="9">
        <v>9</v>
      </c>
      <c r="H5550" s="9"/>
      <c r="BF5550" s="33">
        <v>71.854150000000004</v>
      </c>
      <c r="BG5550" s="33">
        <v>70.174300000000002</v>
      </c>
      <c r="BH5550" s="33">
        <v>68.8994</v>
      </c>
      <c r="BI5550" s="33">
        <v>67.699920000000006</v>
      </c>
      <c r="BJ5550" s="33">
        <v>66.609219999999993</v>
      </c>
      <c r="BK5550" s="33">
        <v>65.749600000000001</v>
      </c>
      <c r="BL5550" s="33">
        <v>65.259429999999995</v>
      </c>
      <c r="BM5550" s="33">
        <v>66.746449999999996</v>
      </c>
      <c r="BN5550" s="33">
        <v>71.147350000000003</v>
      </c>
      <c r="BO5550" s="33">
        <v>76.550190000000001</v>
      </c>
      <c r="BP5550" s="33">
        <v>81.218239999999994</v>
      </c>
      <c r="BQ5550" s="33">
        <v>85.256230000000002</v>
      </c>
      <c r="BR5550" s="33">
        <v>88.462350000000001</v>
      </c>
      <c r="BS5550" s="33">
        <v>90.853669999999994</v>
      </c>
      <c r="BT5550" s="33">
        <v>92.296710000000004</v>
      </c>
      <c r="BU5550" s="33">
        <v>93.185789999999997</v>
      </c>
      <c r="BV5550" s="33">
        <v>93.280789999999996</v>
      </c>
      <c r="BW5550" s="33">
        <v>91.917540000000002</v>
      </c>
      <c r="BX5550" s="33">
        <v>89.173599999999993</v>
      </c>
      <c r="BY5550" s="33">
        <v>84.552679999999995</v>
      </c>
      <c r="BZ5550" s="33">
        <v>80.904060000000001</v>
      </c>
      <c r="CA5550" s="33">
        <v>78.114720000000005</v>
      </c>
      <c r="CB5550" s="33">
        <v>75.884309999999999</v>
      </c>
      <c r="CC5550" s="33">
        <v>73.935779999999994</v>
      </c>
      <c r="DC5550" s="9">
        <v>1459.479</v>
      </c>
      <c r="DD5550" s="9">
        <v>0</v>
      </c>
    </row>
    <row r="5551" spans="1:108" x14ac:dyDescent="0.25">
      <c r="A5551" s="9" t="s">
        <v>42</v>
      </c>
      <c r="B5551" s="9" t="s">
        <v>15</v>
      </c>
      <c r="C5551" s="9" t="s">
        <v>15</v>
      </c>
      <c r="D5551" s="9" t="s">
        <v>41</v>
      </c>
      <c r="E5551" s="9" t="s">
        <v>38</v>
      </c>
      <c r="F5551" s="9">
        <v>2016</v>
      </c>
      <c r="G5551" s="9">
        <v>10</v>
      </c>
      <c r="H5551" s="9"/>
      <c r="BF5551" s="33">
        <v>69.816959999999995</v>
      </c>
      <c r="BG5551" s="33">
        <v>68.395529999999994</v>
      </c>
      <c r="BH5551" s="33">
        <v>67.40522</v>
      </c>
      <c r="BI5551" s="33">
        <v>66.450310000000002</v>
      </c>
      <c r="BJ5551" s="33">
        <v>65.187809999999999</v>
      </c>
      <c r="BK5551" s="33">
        <v>64.442149999999998</v>
      </c>
      <c r="BL5551" s="33">
        <v>63.838970000000003</v>
      </c>
      <c r="BM5551" s="33">
        <v>64.459760000000003</v>
      </c>
      <c r="BN5551" s="33">
        <v>68.316980000000001</v>
      </c>
      <c r="BO5551" s="33">
        <v>73.267150000000001</v>
      </c>
      <c r="BP5551" s="33">
        <v>77.7577</v>
      </c>
      <c r="BQ5551" s="33">
        <v>81.718130000000002</v>
      </c>
      <c r="BR5551" s="33">
        <v>84.973500000000001</v>
      </c>
      <c r="BS5551" s="33">
        <v>87.191959999999995</v>
      </c>
      <c r="BT5551" s="33">
        <v>88.389359999999996</v>
      </c>
      <c r="BU5551" s="33">
        <v>88.687910000000002</v>
      </c>
      <c r="BV5551" s="33">
        <v>87.989570000000001</v>
      </c>
      <c r="BW5551" s="33">
        <v>86.418599999999998</v>
      </c>
      <c r="BX5551" s="33">
        <v>83.229380000000006</v>
      </c>
      <c r="BY5551" s="33">
        <v>79.204689999999999</v>
      </c>
      <c r="BZ5551" s="33">
        <v>76.532290000000003</v>
      </c>
      <c r="CA5551" s="33">
        <v>74.617980000000003</v>
      </c>
      <c r="CB5551" s="33">
        <v>72.521739999999994</v>
      </c>
      <c r="CC5551" s="33">
        <v>70.792649999999995</v>
      </c>
      <c r="DC5551" s="9">
        <v>1459.479</v>
      </c>
      <c r="DD5551" s="9">
        <v>0</v>
      </c>
    </row>
    <row r="5552" spans="1:108" x14ac:dyDescent="0.25">
      <c r="A5552" s="9" t="s">
        <v>42</v>
      </c>
      <c r="B5552" s="9" t="s">
        <v>15</v>
      </c>
      <c r="C5552" s="9" t="s">
        <v>15</v>
      </c>
      <c r="D5552" s="9" t="s">
        <v>41</v>
      </c>
      <c r="E5552" s="9" t="s">
        <v>38</v>
      </c>
      <c r="F5552" s="9">
        <v>2017</v>
      </c>
      <c r="G5552" s="9">
        <v>5</v>
      </c>
      <c r="H5552" s="9"/>
      <c r="BF5552" s="33">
        <v>70.984800000000007</v>
      </c>
      <c r="BG5552" s="33">
        <v>69.405709999999999</v>
      </c>
      <c r="BH5552" s="33">
        <v>67.927189999999996</v>
      </c>
      <c r="BI5552" s="33">
        <v>66.526769999999999</v>
      </c>
      <c r="BJ5552" s="33">
        <v>65.300330000000002</v>
      </c>
      <c r="BK5552" s="33">
        <v>64.212459999999993</v>
      </c>
      <c r="BL5552" s="33">
        <v>64.420320000000004</v>
      </c>
      <c r="BM5552" s="33">
        <v>67.827920000000006</v>
      </c>
      <c r="BN5552" s="33">
        <v>72.3489</v>
      </c>
      <c r="BO5552" s="33">
        <v>76.909459999999996</v>
      </c>
      <c r="BP5552" s="33">
        <v>80.930350000000004</v>
      </c>
      <c r="BQ5552" s="33">
        <v>84.48845</v>
      </c>
      <c r="BR5552" s="33">
        <v>87.594729999999998</v>
      </c>
      <c r="BS5552" s="33">
        <v>89.940669999999997</v>
      </c>
      <c r="BT5552" s="33">
        <v>91.510480000000001</v>
      </c>
      <c r="BU5552" s="33">
        <v>92.052760000000006</v>
      </c>
      <c r="BV5552" s="33">
        <v>91.807079999999999</v>
      </c>
      <c r="BW5552" s="33">
        <v>90.379069999999999</v>
      </c>
      <c r="BX5552" s="33">
        <v>88.381020000000007</v>
      </c>
      <c r="BY5552" s="33">
        <v>85.128720000000001</v>
      </c>
      <c r="BZ5552" s="33">
        <v>81.273610000000005</v>
      </c>
      <c r="CA5552" s="33">
        <v>78.292910000000006</v>
      </c>
      <c r="CB5552" s="33">
        <v>75.888260000000002</v>
      </c>
      <c r="CC5552" s="33">
        <v>73.794960000000003</v>
      </c>
      <c r="DC5552" s="9">
        <v>1459.479</v>
      </c>
      <c r="DD5552" s="9">
        <v>0</v>
      </c>
    </row>
    <row r="5553" spans="1:108" x14ac:dyDescent="0.25">
      <c r="A5553" s="9" t="s">
        <v>42</v>
      </c>
      <c r="B5553" s="9" t="s">
        <v>15</v>
      </c>
      <c r="C5553" s="9" t="s">
        <v>15</v>
      </c>
      <c r="D5553" s="9" t="s">
        <v>41</v>
      </c>
      <c r="E5553" s="9" t="s">
        <v>38</v>
      </c>
      <c r="F5553" s="9">
        <v>2017</v>
      </c>
      <c r="G5553" s="9">
        <v>6</v>
      </c>
      <c r="H5553" s="9"/>
      <c r="BF5553" s="33">
        <v>74.058279999999996</v>
      </c>
      <c r="BG5553" s="33">
        <v>72.770870000000002</v>
      </c>
      <c r="BH5553" s="33">
        <v>71.514219999999995</v>
      </c>
      <c r="BI5553" s="33">
        <v>70.011349999999993</v>
      </c>
      <c r="BJ5553" s="33">
        <v>69.008139999999997</v>
      </c>
      <c r="BK5553" s="33">
        <v>67.951570000000004</v>
      </c>
      <c r="BL5553" s="33">
        <v>68.350309999999993</v>
      </c>
      <c r="BM5553" s="33">
        <v>71.661230000000003</v>
      </c>
      <c r="BN5553" s="33">
        <v>75.659030000000001</v>
      </c>
      <c r="BO5553" s="33">
        <v>80.069289999999995</v>
      </c>
      <c r="BP5553" s="33">
        <v>83.657020000000003</v>
      </c>
      <c r="BQ5553" s="33">
        <v>86.937079999999995</v>
      </c>
      <c r="BR5553" s="33">
        <v>89.733860000000007</v>
      </c>
      <c r="BS5553" s="33">
        <v>91.559669999999997</v>
      </c>
      <c r="BT5553" s="33">
        <v>93.078429999999997</v>
      </c>
      <c r="BU5553" s="33">
        <v>94.201040000000006</v>
      </c>
      <c r="BV5553" s="33">
        <v>94.481099999999998</v>
      </c>
      <c r="BW5553" s="33">
        <v>93.715800000000002</v>
      </c>
      <c r="BX5553" s="33">
        <v>91.846350000000001</v>
      </c>
      <c r="BY5553" s="33">
        <v>89.02516</v>
      </c>
      <c r="BZ5553" s="33">
        <v>85.122039999999998</v>
      </c>
      <c r="CA5553" s="33">
        <v>81.854169999999996</v>
      </c>
      <c r="CB5553" s="33">
        <v>79.472149999999999</v>
      </c>
      <c r="CC5553" s="33">
        <v>77.251810000000006</v>
      </c>
      <c r="DC5553" s="9">
        <v>1459.479</v>
      </c>
      <c r="DD5553" s="9">
        <v>0</v>
      </c>
    </row>
    <row r="5554" spans="1:108" x14ac:dyDescent="0.25">
      <c r="A5554" s="9" t="s">
        <v>42</v>
      </c>
      <c r="B5554" s="9" t="s">
        <v>15</v>
      </c>
      <c r="C5554" s="9" t="s">
        <v>15</v>
      </c>
      <c r="D5554" s="9" t="s">
        <v>41</v>
      </c>
      <c r="E5554" s="9" t="s">
        <v>38</v>
      </c>
      <c r="F5554" s="9">
        <v>2017</v>
      </c>
      <c r="G5554" s="9">
        <v>7</v>
      </c>
      <c r="H5554" s="9"/>
      <c r="BF5554" s="33">
        <v>78.06841</v>
      </c>
      <c r="BG5554" s="33">
        <v>76.021410000000003</v>
      </c>
      <c r="BH5554" s="33">
        <v>74.736000000000004</v>
      </c>
      <c r="BI5554" s="33">
        <v>73.557050000000004</v>
      </c>
      <c r="BJ5554" s="33">
        <v>72.533900000000003</v>
      </c>
      <c r="BK5554" s="33">
        <v>71.458879999999994</v>
      </c>
      <c r="BL5554" s="33">
        <v>71.380439999999993</v>
      </c>
      <c r="BM5554" s="33">
        <v>74.261150000000001</v>
      </c>
      <c r="BN5554" s="33">
        <v>78.273089999999996</v>
      </c>
      <c r="BO5554" s="33">
        <v>82.699929999999995</v>
      </c>
      <c r="BP5554" s="33">
        <v>87.024240000000006</v>
      </c>
      <c r="BQ5554" s="33">
        <v>90.904120000000006</v>
      </c>
      <c r="BR5554" s="33">
        <v>93.783690000000007</v>
      </c>
      <c r="BS5554" s="33">
        <v>96.190690000000004</v>
      </c>
      <c r="BT5554" s="33">
        <v>97.668189999999996</v>
      </c>
      <c r="BU5554" s="33">
        <v>98.431920000000005</v>
      </c>
      <c r="BV5554" s="33">
        <v>98.463260000000005</v>
      </c>
      <c r="BW5554" s="33">
        <v>97.708029999999994</v>
      </c>
      <c r="BX5554" s="33">
        <v>95.826560000000001</v>
      </c>
      <c r="BY5554" s="33">
        <v>92.556929999999994</v>
      </c>
      <c r="BZ5554" s="33">
        <v>88.142899999999997</v>
      </c>
      <c r="CA5554" s="33">
        <v>84.701999999999998</v>
      </c>
      <c r="CB5554" s="33">
        <v>82.094830000000002</v>
      </c>
      <c r="CC5554" s="33">
        <v>80.133330000000001</v>
      </c>
      <c r="DC5554" s="9">
        <v>1459.479</v>
      </c>
      <c r="DD5554" s="9">
        <v>0</v>
      </c>
    </row>
    <row r="5555" spans="1:108" x14ac:dyDescent="0.25">
      <c r="A5555" s="9" t="s">
        <v>42</v>
      </c>
      <c r="B5555" s="9" t="s">
        <v>15</v>
      </c>
      <c r="C5555" s="9" t="s">
        <v>15</v>
      </c>
      <c r="D5555" s="9" t="s">
        <v>41</v>
      </c>
      <c r="E5555" s="9" t="s">
        <v>38</v>
      </c>
      <c r="F5555" s="9">
        <v>2017</v>
      </c>
      <c r="G5555" s="9">
        <v>8</v>
      </c>
      <c r="H5555" s="9"/>
      <c r="BF5555" s="33">
        <v>76.010900000000007</v>
      </c>
      <c r="BG5555" s="33">
        <v>74.840500000000006</v>
      </c>
      <c r="BH5555" s="33">
        <v>73.475459999999998</v>
      </c>
      <c r="BI5555" s="33">
        <v>72.501800000000003</v>
      </c>
      <c r="BJ5555" s="33">
        <v>71.125190000000003</v>
      </c>
      <c r="BK5555" s="33">
        <v>70.291539999999998</v>
      </c>
      <c r="BL5555" s="33">
        <v>69.80498</v>
      </c>
      <c r="BM5555" s="33">
        <v>71.998459999999994</v>
      </c>
      <c r="BN5555" s="33">
        <v>76.094579999999993</v>
      </c>
      <c r="BO5555" s="33">
        <v>80.481819999999999</v>
      </c>
      <c r="BP5555" s="33">
        <v>84.807969999999997</v>
      </c>
      <c r="BQ5555" s="33">
        <v>88.440809999999999</v>
      </c>
      <c r="BR5555" s="33">
        <v>91.729069999999993</v>
      </c>
      <c r="BS5555" s="33">
        <v>93.761740000000003</v>
      </c>
      <c r="BT5555" s="33">
        <v>95.053150000000002</v>
      </c>
      <c r="BU5555" s="33">
        <v>95.916730000000001</v>
      </c>
      <c r="BV5555" s="33">
        <v>95.651380000000003</v>
      </c>
      <c r="BW5555" s="33">
        <v>94.480959999999996</v>
      </c>
      <c r="BX5555" s="33">
        <v>92.118170000000006</v>
      </c>
      <c r="BY5555" s="33">
        <v>88.286739999999995</v>
      </c>
      <c r="BZ5555" s="33">
        <v>84.10248</v>
      </c>
      <c r="CA5555" s="33">
        <v>81.292280000000005</v>
      </c>
      <c r="CB5555" s="33">
        <v>78.807079999999999</v>
      </c>
      <c r="CC5555" s="33">
        <v>76.997889999999998</v>
      </c>
      <c r="DC5555" s="9">
        <v>1459.479</v>
      </c>
      <c r="DD5555" s="9">
        <v>0</v>
      </c>
    </row>
    <row r="5556" spans="1:108" x14ac:dyDescent="0.25">
      <c r="A5556" s="9" t="s">
        <v>42</v>
      </c>
      <c r="B5556" s="9" t="s">
        <v>15</v>
      </c>
      <c r="C5556" s="9" t="s">
        <v>15</v>
      </c>
      <c r="D5556" s="9" t="s">
        <v>41</v>
      </c>
      <c r="E5556" s="9" t="s">
        <v>38</v>
      </c>
      <c r="F5556" s="9">
        <v>2017</v>
      </c>
      <c r="G5556" s="9">
        <v>9</v>
      </c>
      <c r="H5556" s="9"/>
      <c r="BF5556" s="33">
        <v>71.854150000000004</v>
      </c>
      <c r="BG5556" s="33">
        <v>70.174300000000002</v>
      </c>
      <c r="BH5556" s="33">
        <v>68.8994</v>
      </c>
      <c r="BI5556" s="33">
        <v>67.699920000000006</v>
      </c>
      <c r="BJ5556" s="33">
        <v>66.609219999999993</v>
      </c>
      <c r="BK5556" s="33">
        <v>65.749600000000001</v>
      </c>
      <c r="BL5556" s="33">
        <v>65.259429999999995</v>
      </c>
      <c r="BM5556" s="33">
        <v>66.746449999999996</v>
      </c>
      <c r="BN5556" s="33">
        <v>71.147350000000003</v>
      </c>
      <c r="BO5556" s="33">
        <v>76.550190000000001</v>
      </c>
      <c r="BP5556" s="33">
        <v>81.218239999999994</v>
      </c>
      <c r="BQ5556" s="33">
        <v>85.256230000000002</v>
      </c>
      <c r="BR5556" s="33">
        <v>88.462350000000001</v>
      </c>
      <c r="BS5556" s="33">
        <v>90.853669999999994</v>
      </c>
      <c r="BT5556" s="33">
        <v>92.296710000000004</v>
      </c>
      <c r="BU5556" s="33">
        <v>93.185789999999997</v>
      </c>
      <c r="BV5556" s="33">
        <v>93.280789999999996</v>
      </c>
      <c r="BW5556" s="33">
        <v>91.917540000000002</v>
      </c>
      <c r="BX5556" s="33">
        <v>89.173599999999993</v>
      </c>
      <c r="BY5556" s="33">
        <v>84.552679999999995</v>
      </c>
      <c r="BZ5556" s="33">
        <v>80.904060000000001</v>
      </c>
      <c r="CA5556" s="33">
        <v>78.114720000000005</v>
      </c>
      <c r="CB5556" s="33">
        <v>75.884309999999999</v>
      </c>
      <c r="CC5556" s="33">
        <v>73.935779999999994</v>
      </c>
      <c r="DC5556" s="9">
        <v>1459.479</v>
      </c>
      <c r="DD5556" s="9">
        <v>0</v>
      </c>
    </row>
    <row r="5557" spans="1:108" x14ac:dyDescent="0.25">
      <c r="A5557" s="9" t="s">
        <v>42</v>
      </c>
      <c r="B5557" s="9" t="s">
        <v>15</v>
      </c>
      <c r="C5557" s="9" t="s">
        <v>15</v>
      </c>
      <c r="D5557" s="9" t="s">
        <v>41</v>
      </c>
      <c r="E5557" s="9" t="s">
        <v>38</v>
      </c>
      <c r="F5557" s="9">
        <v>2017</v>
      </c>
      <c r="G5557" s="9">
        <v>10</v>
      </c>
      <c r="H5557" s="9"/>
      <c r="BF5557" s="33">
        <v>69.816959999999995</v>
      </c>
      <c r="BG5557" s="33">
        <v>68.395529999999994</v>
      </c>
      <c r="BH5557" s="33">
        <v>67.40522</v>
      </c>
      <c r="BI5557" s="33">
        <v>66.450310000000002</v>
      </c>
      <c r="BJ5557" s="33">
        <v>65.187809999999999</v>
      </c>
      <c r="BK5557" s="33">
        <v>64.442149999999998</v>
      </c>
      <c r="BL5557" s="33">
        <v>63.838970000000003</v>
      </c>
      <c r="BM5557" s="33">
        <v>64.459760000000003</v>
      </c>
      <c r="BN5557" s="33">
        <v>68.316980000000001</v>
      </c>
      <c r="BO5557" s="33">
        <v>73.267150000000001</v>
      </c>
      <c r="BP5557" s="33">
        <v>77.7577</v>
      </c>
      <c r="BQ5557" s="33">
        <v>81.718130000000002</v>
      </c>
      <c r="BR5557" s="33">
        <v>84.973500000000001</v>
      </c>
      <c r="BS5557" s="33">
        <v>87.191959999999995</v>
      </c>
      <c r="BT5557" s="33">
        <v>88.389359999999996</v>
      </c>
      <c r="BU5557" s="33">
        <v>88.687910000000002</v>
      </c>
      <c r="BV5557" s="33">
        <v>87.989570000000001</v>
      </c>
      <c r="BW5557" s="33">
        <v>86.418599999999998</v>
      </c>
      <c r="BX5557" s="33">
        <v>83.229380000000006</v>
      </c>
      <c r="BY5557" s="33">
        <v>79.204689999999999</v>
      </c>
      <c r="BZ5557" s="33">
        <v>76.532290000000003</v>
      </c>
      <c r="CA5557" s="33">
        <v>74.617980000000003</v>
      </c>
      <c r="CB5557" s="33">
        <v>72.521739999999994</v>
      </c>
      <c r="CC5557" s="33">
        <v>70.792649999999995</v>
      </c>
      <c r="DC5557" s="9">
        <v>1459.479</v>
      </c>
      <c r="DD5557" s="9">
        <v>0</v>
      </c>
    </row>
    <row r="5558" spans="1:108" x14ac:dyDescent="0.25">
      <c r="A5558" s="9" t="s">
        <v>42</v>
      </c>
      <c r="B5558" s="9" t="s">
        <v>15</v>
      </c>
      <c r="C5558" s="9" t="s">
        <v>15</v>
      </c>
      <c r="D5558" s="9" t="s">
        <v>41</v>
      </c>
      <c r="E5558" s="9" t="s">
        <v>38</v>
      </c>
      <c r="F5558" s="9">
        <v>2018</v>
      </c>
      <c r="G5558" s="9">
        <v>5</v>
      </c>
      <c r="H5558" s="9"/>
      <c r="BF5558" s="33">
        <v>70.984800000000007</v>
      </c>
      <c r="BG5558" s="33">
        <v>69.405709999999999</v>
      </c>
      <c r="BH5558" s="33">
        <v>67.927189999999996</v>
      </c>
      <c r="BI5558" s="33">
        <v>66.526769999999999</v>
      </c>
      <c r="BJ5558" s="33">
        <v>65.300330000000002</v>
      </c>
      <c r="BK5558" s="33">
        <v>64.212459999999993</v>
      </c>
      <c r="BL5558" s="33">
        <v>64.420320000000004</v>
      </c>
      <c r="BM5558" s="33">
        <v>67.827920000000006</v>
      </c>
      <c r="BN5558" s="33">
        <v>72.3489</v>
      </c>
      <c r="BO5558" s="33">
        <v>76.909459999999996</v>
      </c>
      <c r="BP5558" s="33">
        <v>80.930350000000004</v>
      </c>
      <c r="BQ5558" s="33">
        <v>84.48845</v>
      </c>
      <c r="BR5558" s="33">
        <v>87.594729999999998</v>
      </c>
      <c r="BS5558" s="33">
        <v>89.940669999999997</v>
      </c>
      <c r="BT5558" s="33">
        <v>91.510480000000001</v>
      </c>
      <c r="BU5558" s="33">
        <v>92.052760000000006</v>
      </c>
      <c r="BV5558" s="33">
        <v>91.807079999999999</v>
      </c>
      <c r="BW5558" s="33">
        <v>90.379069999999999</v>
      </c>
      <c r="BX5558" s="33">
        <v>88.381020000000007</v>
      </c>
      <c r="BY5558" s="33">
        <v>85.128720000000001</v>
      </c>
      <c r="BZ5558" s="33">
        <v>81.273610000000005</v>
      </c>
      <c r="CA5558" s="33">
        <v>78.292910000000006</v>
      </c>
      <c r="CB5558" s="33">
        <v>75.888260000000002</v>
      </c>
      <c r="CC5558" s="33">
        <v>73.794960000000003</v>
      </c>
      <c r="DC5558" s="9">
        <v>1459.479</v>
      </c>
      <c r="DD5558" s="9">
        <v>0</v>
      </c>
    </row>
    <row r="5559" spans="1:108" x14ac:dyDescent="0.25">
      <c r="A5559" s="9" t="s">
        <v>42</v>
      </c>
      <c r="B5559" s="9" t="s">
        <v>15</v>
      </c>
      <c r="C5559" s="9" t="s">
        <v>15</v>
      </c>
      <c r="D5559" s="9" t="s">
        <v>41</v>
      </c>
      <c r="E5559" s="9" t="s">
        <v>38</v>
      </c>
      <c r="F5559" s="9">
        <v>2018</v>
      </c>
      <c r="G5559" s="9">
        <v>6</v>
      </c>
      <c r="H5559" s="9"/>
      <c r="BF5559" s="33">
        <v>74.058279999999996</v>
      </c>
      <c r="BG5559" s="33">
        <v>72.770870000000002</v>
      </c>
      <c r="BH5559" s="33">
        <v>71.514219999999995</v>
      </c>
      <c r="BI5559" s="33">
        <v>70.011349999999993</v>
      </c>
      <c r="BJ5559" s="33">
        <v>69.008139999999997</v>
      </c>
      <c r="BK5559" s="33">
        <v>67.951570000000004</v>
      </c>
      <c r="BL5559" s="33">
        <v>68.350309999999993</v>
      </c>
      <c r="BM5559" s="33">
        <v>71.661230000000003</v>
      </c>
      <c r="BN5559" s="33">
        <v>75.659030000000001</v>
      </c>
      <c r="BO5559" s="33">
        <v>80.069289999999995</v>
      </c>
      <c r="BP5559" s="33">
        <v>83.657020000000003</v>
      </c>
      <c r="BQ5559" s="33">
        <v>86.937079999999995</v>
      </c>
      <c r="BR5559" s="33">
        <v>89.733860000000007</v>
      </c>
      <c r="BS5559" s="33">
        <v>91.559669999999997</v>
      </c>
      <c r="BT5559" s="33">
        <v>93.078429999999997</v>
      </c>
      <c r="BU5559" s="33">
        <v>94.201040000000006</v>
      </c>
      <c r="BV5559" s="33">
        <v>94.481099999999998</v>
      </c>
      <c r="BW5559" s="33">
        <v>93.715800000000002</v>
      </c>
      <c r="BX5559" s="33">
        <v>91.846350000000001</v>
      </c>
      <c r="BY5559" s="33">
        <v>89.02516</v>
      </c>
      <c r="BZ5559" s="33">
        <v>85.122039999999998</v>
      </c>
      <c r="CA5559" s="33">
        <v>81.854169999999996</v>
      </c>
      <c r="CB5559" s="33">
        <v>79.472149999999999</v>
      </c>
      <c r="CC5559" s="33">
        <v>77.251810000000006</v>
      </c>
      <c r="DC5559" s="9">
        <v>1459.479</v>
      </c>
      <c r="DD5559" s="9">
        <v>0</v>
      </c>
    </row>
    <row r="5560" spans="1:108" x14ac:dyDescent="0.25">
      <c r="A5560" s="9" t="s">
        <v>42</v>
      </c>
      <c r="B5560" s="9" t="s">
        <v>15</v>
      </c>
      <c r="C5560" s="9" t="s">
        <v>15</v>
      </c>
      <c r="D5560" s="9" t="s">
        <v>41</v>
      </c>
      <c r="E5560" s="9" t="s">
        <v>38</v>
      </c>
      <c r="F5560" s="9">
        <v>2018</v>
      </c>
      <c r="G5560" s="9">
        <v>7</v>
      </c>
      <c r="H5560" s="9"/>
      <c r="BF5560" s="33">
        <v>78.06841</v>
      </c>
      <c r="BG5560" s="33">
        <v>76.021410000000003</v>
      </c>
      <c r="BH5560" s="33">
        <v>74.736000000000004</v>
      </c>
      <c r="BI5560" s="33">
        <v>73.557050000000004</v>
      </c>
      <c r="BJ5560" s="33">
        <v>72.533900000000003</v>
      </c>
      <c r="BK5560" s="33">
        <v>71.458879999999994</v>
      </c>
      <c r="BL5560" s="33">
        <v>71.380439999999993</v>
      </c>
      <c r="BM5560" s="33">
        <v>74.261150000000001</v>
      </c>
      <c r="BN5560" s="33">
        <v>78.273089999999996</v>
      </c>
      <c r="BO5560" s="33">
        <v>82.699929999999995</v>
      </c>
      <c r="BP5560" s="33">
        <v>87.024240000000006</v>
      </c>
      <c r="BQ5560" s="33">
        <v>90.904120000000006</v>
      </c>
      <c r="BR5560" s="33">
        <v>93.783690000000007</v>
      </c>
      <c r="BS5560" s="33">
        <v>96.190690000000004</v>
      </c>
      <c r="BT5560" s="33">
        <v>97.668189999999996</v>
      </c>
      <c r="BU5560" s="33">
        <v>98.431920000000005</v>
      </c>
      <c r="BV5560" s="33">
        <v>98.463260000000005</v>
      </c>
      <c r="BW5560" s="33">
        <v>97.708029999999994</v>
      </c>
      <c r="BX5560" s="33">
        <v>95.826560000000001</v>
      </c>
      <c r="BY5560" s="33">
        <v>92.556929999999994</v>
      </c>
      <c r="BZ5560" s="33">
        <v>88.142899999999997</v>
      </c>
      <c r="CA5560" s="33">
        <v>84.701999999999998</v>
      </c>
      <c r="CB5560" s="33">
        <v>82.094830000000002</v>
      </c>
      <c r="CC5560" s="33">
        <v>80.133330000000001</v>
      </c>
      <c r="DC5560" s="9">
        <v>1459.479</v>
      </c>
      <c r="DD5560" s="9">
        <v>0</v>
      </c>
    </row>
    <row r="5561" spans="1:108" x14ac:dyDescent="0.25">
      <c r="A5561" s="9" t="s">
        <v>42</v>
      </c>
      <c r="B5561" s="9" t="s">
        <v>15</v>
      </c>
      <c r="C5561" s="9" t="s">
        <v>15</v>
      </c>
      <c r="D5561" s="9" t="s">
        <v>41</v>
      </c>
      <c r="E5561" s="9" t="s">
        <v>38</v>
      </c>
      <c r="F5561" s="9">
        <v>2018</v>
      </c>
      <c r="G5561" s="9">
        <v>8</v>
      </c>
      <c r="H5561" s="9"/>
      <c r="BF5561" s="33">
        <v>76.010900000000007</v>
      </c>
      <c r="BG5561" s="33">
        <v>74.840500000000006</v>
      </c>
      <c r="BH5561" s="33">
        <v>73.475459999999998</v>
      </c>
      <c r="BI5561" s="33">
        <v>72.501800000000003</v>
      </c>
      <c r="BJ5561" s="33">
        <v>71.125190000000003</v>
      </c>
      <c r="BK5561" s="33">
        <v>70.291539999999998</v>
      </c>
      <c r="BL5561" s="33">
        <v>69.80498</v>
      </c>
      <c r="BM5561" s="33">
        <v>71.998459999999994</v>
      </c>
      <c r="BN5561" s="33">
        <v>76.094579999999993</v>
      </c>
      <c r="BO5561" s="33">
        <v>80.481819999999999</v>
      </c>
      <c r="BP5561" s="33">
        <v>84.807969999999997</v>
      </c>
      <c r="BQ5561" s="33">
        <v>88.440809999999999</v>
      </c>
      <c r="BR5561" s="33">
        <v>91.729069999999993</v>
      </c>
      <c r="BS5561" s="33">
        <v>93.761740000000003</v>
      </c>
      <c r="BT5561" s="33">
        <v>95.053150000000002</v>
      </c>
      <c r="BU5561" s="33">
        <v>95.916730000000001</v>
      </c>
      <c r="BV5561" s="33">
        <v>95.651380000000003</v>
      </c>
      <c r="BW5561" s="33">
        <v>94.480959999999996</v>
      </c>
      <c r="BX5561" s="33">
        <v>92.118170000000006</v>
      </c>
      <c r="BY5561" s="33">
        <v>88.286739999999995</v>
      </c>
      <c r="BZ5561" s="33">
        <v>84.10248</v>
      </c>
      <c r="CA5561" s="33">
        <v>81.292280000000005</v>
      </c>
      <c r="CB5561" s="33">
        <v>78.807079999999999</v>
      </c>
      <c r="CC5561" s="33">
        <v>76.997889999999998</v>
      </c>
      <c r="DC5561" s="9">
        <v>1459.479</v>
      </c>
      <c r="DD5561" s="9">
        <v>0</v>
      </c>
    </row>
    <row r="5562" spans="1:108" x14ac:dyDescent="0.25">
      <c r="A5562" s="9" t="s">
        <v>42</v>
      </c>
      <c r="B5562" s="9" t="s">
        <v>15</v>
      </c>
      <c r="C5562" s="9" t="s">
        <v>15</v>
      </c>
      <c r="D5562" s="9" t="s">
        <v>41</v>
      </c>
      <c r="E5562" s="9" t="s">
        <v>38</v>
      </c>
      <c r="F5562" s="9">
        <v>2018</v>
      </c>
      <c r="G5562" s="9">
        <v>9</v>
      </c>
      <c r="H5562" s="9"/>
      <c r="BF5562" s="33">
        <v>71.854150000000004</v>
      </c>
      <c r="BG5562" s="33">
        <v>70.174300000000002</v>
      </c>
      <c r="BH5562" s="33">
        <v>68.8994</v>
      </c>
      <c r="BI5562" s="33">
        <v>67.699920000000006</v>
      </c>
      <c r="BJ5562" s="33">
        <v>66.609219999999993</v>
      </c>
      <c r="BK5562" s="33">
        <v>65.749600000000001</v>
      </c>
      <c r="BL5562" s="33">
        <v>65.259429999999995</v>
      </c>
      <c r="BM5562" s="33">
        <v>66.746449999999996</v>
      </c>
      <c r="BN5562" s="33">
        <v>71.147350000000003</v>
      </c>
      <c r="BO5562" s="33">
        <v>76.550190000000001</v>
      </c>
      <c r="BP5562" s="33">
        <v>81.218239999999994</v>
      </c>
      <c r="BQ5562" s="33">
        <v>85.256230000000002</v>
      </c>
      <c r="BR5562" s="33">
        <v>88.462350000000001</v>
      </c>
      <c r="BS5562" s="33">
        <v>90.853669999999994</v>
      </c>
      <c r="BT5562" s="33">
        <v>92.296710000000004</v>
      </c>
      <c r="BU5562" s="33">
        <v>93.185789999999997</v>
      </c>
      <c r="BV5562" s="33">
        <v>93.280789999999996</v>
      </c>
      <c r="BW5562" s="33">
        <v>91.917540000000002</v>
      </c>
      <c r="BX5562" s="33">
        <v>89.173599999999993</v>
      </c>
      <c r="BY5562" s="33">
        <v>84.552679999999995</v>
      </c>
      <c r="BZ5562" s="33">
        <v>80.904060000000001</v>
      </c>
      <c r="CA5562" s="33">
        <v>78.114720000000005</v>
      </c>
      <c r="CB5562" s="33">
        <v>75.884309999999999</v>
      </c>
      <c r="CC5562" s="33">
        <v>73.935779999999994</v>
      </c>
      <c r="DC5562" s="9">
        <v>1459.479</v>
      </c>
      <c r="DD5562" s="9">
        <v>0</v>
      </c>
    </row>
    <row r="5563" spans="1:108" x14ac:dyDescent="0.25">
      <c r="A5563" s="9" t="s">
        <v>42</v>
      </c>
      <c r="B5563" s="9" t="s">
        <v>15</v>
      </c>
      <c r="C5563" s="9" t="s">
        <v>15</v>
      </c>
      <c r="D5563" s="9" t="s">
        <v>41</v>
      </c>
      <c r="E5563" s="9" t="s">
        <v>38</v>
      </c>
      <c r="F5563" s="9">
        <v>2018</v>
      </c>
      <c r="G5563" s="9">
        <v>10</v>
      </c>
      <c r="H5563" s="9"/>
      <c r="BF5563" s="33">
        <v>69.816959999999995</v>
      </c>
      <c r="BG5563" s="33">
        <v>68.395529999999994</v>
      </c>
      <c r="BH5563" s="33">
        <v>67.40522</v>
      </c>
      <c r="BI5563" s="33">
        <v>66.450310000000002</v>
      </c>
      <c r="BJ5563" s="33">
        <v>65.187809999999999</v>
      </c>
      <c r="BK5563" s="33">
        <v>64.442149999999998</v>
      </c>
      <c r="BL5563" s="33">
        <v>63.838970000000003</v>
      </c>
      <c r="BM5563" s="33">
        <v>64.459760000000003</v>
      </c>
      <c r="BN5563" s="33">
        <v>68.316980000000001</v>
      </c>
      <c r="BO5563" s="33">
        <v>73.267150000000001</v>
      </c>
      <c r="BP5563" s="33">
        <v>77.7577</v>
      </c>
      <c r="BQ5563" s="33">
        <v>81.718130000000002</v>
      </c>
      <c r="BR5563" s="33">
        <v>84.973500000000001</v>
      </c>
      <c r="BS5563" s="33">
        <v>87.191959999999995</v>
      </c>
      <c r="BT5563" s="33">
        <v>88.389359999999996</v>
      </c>
      <c r="BU5563" s="33">
        <v>88.687910000000002</v>
      </c>
      <c r="BV5563" s="33">
        <v>87.989570000000001</v>
      </c>
      <c r="BW5563" s="33">
        <v>86.418599999999998</v>
      </c>
      <c r="BX5563" s="33">
        <v>83.229380000000006</v>
      </c>
      <c r="BY5563" s="33">
        <v>79.204689999999999</v>
      </c>
      <c r="BZ5563" s="33">
        <v>76.532290000000003</v>
      </c>
      <c r="CA5563" s="33">
        <v>74.617980000000003</v>
      </c>
      <c r="CB5563" s="33">
        <v>72.521739999999994</v>
      </c>
      <c r="CC5563" s="33">
        <v>70.792649999999995</v>
      </c>
      <c r="DC5563" s="9">
        <v>1459.479</v>
      </c>
      <c r="DD5563" s="9">
        <v>0</v>
      </c>
    </row>
    <row r="5564" spans="1:108" x14ac:dyDescent="0.25">
      <c r="A5564" s="9" t="s">
        <v>42</v>
      </c>
      <c r="B5564" s="9" t="s">
        <v>15</v>
      </c>
      <c r="C5564" s="9" t="s">
        <v>15</v>
      </c>
      <c r="D5564" s="9" t="s">
        <v>41</v>
      </c>
      <c r="E5564" s="9" t="s">
        <v>38</v>
      </c>
      <c r="F5564" s="9">
        <v>2019</v>
      </c>
      <c r="G5564" s="9">
        <v>5</v>
      </c>
      <c r="H5564" s="9"/>
      <c r="BF5564" s="33">
        <v>70.984800000000007</v>
      </c>
      <c r="BG5564" s="33">
        <v>69.405709999999999</v>
      </c>
      <c r="BH5564" s="33">
        <v>67.927189999999996</v>
      </c>
      <c r="BI5564" s="33">
        <v>66.526769999999999</v>
      </c>
      <c r="BJ5564" s="33">
        <v>65.300330000000002</v>
      </c>
      <c r="BK5564" s="33">
        <v>64.212459999999993</v>
      </c>
      <c r="BL5564" s="33">
        <v>64.420320000000004</v>
      </c>
      <c r="BM5564" s="33">
        <v>67.827920000000006</v>
      </c>
      <c r="BN5564" s="33">
        <v>72.3489</v>
      </c>
      <c r="BO5564" s="33">
        <v>76.909459999999996</v>
      </c>
      <c r="BP5564" s="33">
        <v>80.930350000000004</v>
      </c>
      <c r="BQ5564" s="33">
        <v>84.48845</v>
      </c>
      <c r="BR5564" s="33">
        <v>87.594729999999998</v>
      </c>
      <c r="BS5564" s="33">
        <v>89.940669999999997</v>
      </c>
      <c r="BT5564" s="33">
        <v>91.510480000000001</v>
      </c>
      <c r="BU5564" s="33">
        <v>92.052760000000006</v>
      </c>
      <c r="BV5564" s="33">
        <v>91.807079999999999</v>
      </c>
      <c r="BW5564" s="33">
        <v>90.379069999999999</v>
      </c>
      <c r="BX5564" s="33">
        <v>88.381020000000007</v>
      </c>
      <c r="BY5564" s="33">
        <v>85.128720000000001</v>
      </c>
      <c r="BZ5564" s="33">
        <v>81.273610000000005</v>
      </c>
      <c r="CA5564" s="33">
        <v>78.292910000000006</v>
      </c>
      <c r="CB5564" s="33">
        <v>75.888260000000002</v>
      </c>
      <c r="CC5564" s="33">
        <v>73.794960000000003</v>
      </c>
      <c r="DC5564" s="9">
        <v>1459.479</v>
      </c>
      <c r="DD5564" s="9">
        <v>0</v>
      </c>
    </row>
    <row r="5565" spans="1:108" x14ac:dyDescent="0.25">
      <c r="A5565" s="9" t="s">
        <v>42</v>
      </c>
      <c r="B5565" s="9" t="s">
        <v>15</v>
      </c>
      <c r="C5565" s="9" t="s">
        <v>15</v>
      </c>
      <c r="D5565" s="9" t="s">
        <v>41</v>
      </c>
      <c r="E5565" s="9" t="s">
        <v>38</v>
      </c>
      <c r="F5565" s="9">
        <v>2019</v>
      </c>
      <c r="G5565" s="9">
        <v>6</v>
      </c>
      <c r="H5565" s="9"/>
      <c r="BF5565" s="33">
        <v>74.058279999999996</v>
      </c>
      <c r="BG5565" s="33">
        <v>72.770870000000002</v>
      </c>
      <c r="BH5565" s="33">
        <v>71.514219999999995</v>
      </c>
      <c r="BI5565" s="33">
        <v>70.011349999999993</v>
      </c>
      <c r="BJ5565" s="33">
        <v>69.008139999999997</v>
      </c>
      <c r="BK5565" s="33">
        <v>67.951570000000004</v>
      </c>
      <c r="BL5565" s="33">
        <v>68.350309999999993</v>
      </c>
      <c r="BM5565" s="33">
        <v>71.661230000000003</v>
      </c>
      <c r="BN5565" s="33">
        <v>75.659030000000001</v>
      </c>
      <c r="BO5565" s="33">
        <v>80.069289999999995</v>
      </c>
      <c r="BP5565" s="33">
        <v>83.657020000000003</v>
      </c>
      <c r="BQ5565" s="33">
        <v>86.937079999999995</v>
      </c>
      <c r="BR5565" s="33">
        <v>89.733860000000007</v>
      </c>
      <c r="BS5565" s="33">
        <v>91.559669999999997</v>
      </c>
      <c r="BT5565" s="33">
        <v>93.078429999999997</v>
      </c>
      <c r="BU5565" s="33">
        <v>94.201040000000006</v>
      </c>
      <c r="BV5565" s="33">
        <v>94.481099999999998</v>
      </c>
      <c r="BW5565" s="33">
        <v>93.715800000000002</v>
      </c>
      <c r="BX5565" s="33">
        <v>91.846350000000001</v>
      </c>
      <c r="BY5565" s="33">
        <v>89.02516</v>
      </c>
      <c r="BZ5565" s="33">
        <v>85.122039999999998</v>
      </c>
      <c r="CA5565" s="33">
        <v>81.854169999999996</v>
      </c>
      <c r="CB5565" s="33">
        <v>79.472149999999999</v>
      </c>
      <c r="CC5565" s="33">
        <v>77.251810000000006</v>
      </c>
      <c r="DC5565" s="9">
        <v>1459.479</v>
      </c>
      <c r="DD5565" s="9">
        <v>0</v>
      </c>
    </row>
    <row r="5566" spans="1:108" x14ac:dyDescent="0.25">
      <c r="A5566" s="9" t="s">
        <v>42</v>
      </c>
      <c r="B5566" s="9" t="s">
        <v>15</v>
      </c>
      <c r="C5566" s="9" t="s">
        <v>15</v>
      </c>
      <c r="D5566" s="9" t="s">
        <v>41</v>
      </c>
      <c r="E5566" s="9" t="s">
        <v>38</v>
      </c>
      <c r="F5566" s="9">
        <v>2019</v>
      </c>
      <c r="G5566" s="9">
        <v>7</v>
      </c>
      <c r="H5566" s="9"/>
      <c r="BF5566" s="33">
        <v>78.06841</v>
      </c>
      <c r="BG5566" s="33">
        <v>76.021410000000003</v>
      </c>
      <c r="BH5566" s="33">
        <v>74.736000000000004</v>
      </c>
      <c r="BI5566" s="33">
        <v>73.557050000000004</v>
      </c>
      <c r="BJ5566" s="33">
        <v>72.533900000000003</v>
      </c>
      <c r="BK5566" s="33">
        <v>71.458879999999994</v>
      </c>
      <c r="BL5566" s="33">
        <v>71.380439999999993</v>
      </c>
      <c r="BM5566" s="33">
        <v>74.261150000000001</v>
      </c>
      <c r="BN5566" s="33">
        <v>78.273089999999996</v>
      </c>
      <c r="BO5566" s="33">
        <v>82.699929999999995</v>
      </c>
      <c r="BP5566" s="33">
        <v>87.024240000000006</v>
      </c>
      <c r="BQ5566" s="33">
        <v>90.904120000000006</v>
      </c>
      <c r="BR5566" s="33">
        <v>93.783690000000007</v>
      </c>
      <c r="BS5566" s="33">
        <v>96.190690000000004</v>
      </c>
      <c r="BT5566" s="33">
        <v>97.668189999999996</v>
      </c>
      <c r="BU5566" s="33">
        <v>98.431920000000005</v>
      </c>
      <c r="BV5566" s="33">
        <v>98.463260000000005</v>
      </c>
      <c r="BW5566" s="33">
        <v>97.708029999999994</v>
      </c>
      <c r="BX5566" s="33">
        <v>95.826560000000001</v>
      </c>
      <c r="BY5566" s="33">
        <v>92.556929999999994</v>
      </c>
      <c r="BZ5566" s="33">
        <v>88.142899999999997</v>
      </c>
      <c r="CA5566" s="33">
        <v>84.701999999999998</v>
      </c>
      <c r="CB5566" s="33">
        <v>82.094830000000002</v>
      </c>
      <c r="CC5566" s="33">
        <v>80.133330000000001</v>
      </c>
      <c r="DC5566" s="9">
        <v>1459.479</v>
      </c>
      <c r="DD5566" s="9">
        <v>0</v>
      </c>
    </row>
    <row r="5567" spans="1:108" x14ac:dyDescent="0.25">
      <c r="A5567" s="9" t="s">
        <v>42</v>
      </c>
      <c r="B5567" s="9" t="s">
        <v>15</v>
      </c>
      <c r="C5567" s="9" t="s">
        <v>15</v>
      </c>
      <c r="D5567" s="9" t="s">
        <v>41</v>
      </c>
      <c r="E5567" s="9" t="s">
        <v>38</v>
      </c>
      <c r="F5567" s="9">
        <v>2019</v>
      </c>
      <c r="G5567" s="9">
        <v>8</v>
      </c>
      <c r="H5567" s="9"/>
      <c r="BF5567" s="33">
        <v>76.010900000000007</v>
      </c>
      <c r="BG5567" s="33">
        <v>74.840500000000006</v>
      </c>
      <c r="BH5567" s="33">
        <v>73.475459999999998</v>
      </c>
      <c r="BI5567" s="33">
        <v>72.501800000000003</v>
      </c>
      <c r="BJ5567" s="33">
        <v>71.125190000000003</v>
      </c>
      <c r="BK5567" s="33">
        <v>70.291539999999998</v>
      </c>
      <c r="BL5567" s="33">
        <v>69.80498</v>
      </c>
      <c r="BM5567" s="33">
        <v>71.998459999999994</v>
      </c>
      <c r="BN5567" s="33">
        <v>76.094579999999993</v>
      </c>
      <c r="BO5567" s="33">
        <v>80.481819999999999</v>
      </c>
      <c r="BP5567" s="33">
        <v>84.807969999999997</v>
      </c>
      <c r="BQ5567" s="33">
        <v>88.440809999999999</v>
      </c>
      <c r="BR5567" s="33">
        <v>91.729069999999993</v>
      </c>
      <c r="BS5567" s="33">
        <v>93.761740000000003</v>
      </c>
      <c r="BT5567" s="33">
        <v>95.053150000000002</v>
      </c>
      <c r="BU5567" s="33">
        <v>95.916730000000001</v>
      </c>
      <c r="BV5567" s="33">
        <v>95.651380000000003</v>
      </c>
      <c r="BW5567" s="33">
        <v>94.480959999999996</v>
      </c>
      <c r="BX5567" s="33">
        <v>92.118170000000006</v>
      </c>
      <c r="BY5567" s="33">
        <v>88.286739999999995</v>
      </c>
      <c r="BZ5567" s="33">
        <v>84.10248</v>
      </c>
      <c r="CA5567" s="33">
        <v>81.292280000000005</v>
      </c>
      <c r="CB5567" s="33">
        <v>78.807079999999999</v>
      </c>
      <c r="CC5567" s="33">
        <v>76.997889999999998</v>
      </c>
      <c r="DC5567" s="9">
        <v>1459.479</v>
      </c>
      <c r="DD5567" s="9">
        <v>0</v>
      </c>
    </row>
    <row r="5568" spans="1:108" x14ac:dyDescent="0.25">
      <c r="A5568" s="9" t="s">
        <v>42</v>
      </c>
      <c r="B5568" s="9" t="s">
        <v>15</v>
      </c>
      <c r="C5568" s="9" t="s">
        <v>15</v>
      </c>
      <c r="D5568" s="9" t="s">
        <v>41</v>
      </c>
      <c r="E5568" s="9" t="s">
        <v>38</v>
      </c>
      <c r="F5568" s="9">
        <v>2019</v>
      </c>
      <c r="G5568" s="9">
        <v>9</v>
      </c>
      <c r="H5568" s="9"/>
      <c r="BF5568" s="33">
        <v>71.854150000000004</v>
      </c>
      <c r="BG5568" s="33">
        <v>70.174300000000002</v>
      </c>
      <c r="BH5568" s="33">
        <v>68.8994</v>
      </c>
      <c r="BI5568" s="33">
        <v>67.699920000000006</v>
      </c>
      <c r="BJ5568" s="33">
        <v>66.609219999999993</v>
      </c>
      <c r="BK5568" s="33">
        <v>65.749600000000001</v>
      </c>
      <c r="BL5568" s="33">
        <v>65.259429999999995</v>
      </c>
      <c r="BM5568" s="33">
        <v>66.746449999999996</v>
      </c>
      <c r="BN5568" s="33">
        <v>71.147350000000003</v>
      </c>
      <c r="BO5568" s="33">
        <v>76.550190000000001</v>
      </c>
      <c r="BP5568" s="33">
        <v>81.218239999999994</v>
      </c>
      <c r="BQ5568" s="33">
        <v>85.256230000000002</v>
      </c>
      <c r="BR5568" s="33">
        <v>88.462350000000001</v>
      </c>
      <c r="BS5568" s="33">
        <v>90.853669999999994</v>
      </c>
      <c r="BT5568" s="33">
        <v>92.296710000000004</v>
      </c>
      <c r="BU5568" s="33">
        <v>93.185789999999997</v>
      </c>
      <c r="BV5568" s="33">
        <v>93.280789999999996</v>
      </c>
      <c r="BW5568" s="33">
        <v>91.917540000000002</v>
      </c>
      <c r="BX5568" s="33">
        <v>89.173599999999993</v>
      </c>
      <c r="BY5568" s="33">
        <v>84.552679999999995</v>
      </c>
      <c r="BZ5568" s="33">
        <v>80.904060000000001</v>
      </c>
      <c r="CA5568" s="33">
        <v>78.114720000000005</v>
      </c>
      <c r="CB5568" s="33">
        <v>75.884309999999999</v>
      </c>
      <c r="CC5568" s="33">
        <v>73.935779999999994</v>
      </c>
      <c r="DC5568" s="9">
        <v>1459.479</v>
      </c>
      <c r="DD5568" s="9">
        <v>0</v>
      </c>
    </row>
    <row r="5569" spans="1:108" x14ac:dyDescent="0.25">
      <c r="A5569" s="9" t="s">
        <v>42</v>
      </c>
      <c r="B5569" s="9" t="s">
        <v>15</v>
      </c>
      <c r="C5569" s="9" t="s">
        <v>15</v>
      </c>
      <c r="D5569" s="9" t="s">
        <v>41</v>
      </c>
      <c r="E5569" s="9" t="s">
        <v>38</v>
      </c>
      <c r="F5569" s="9">
        <v>2019</v>
      </c>
      <c r="G5569" s="9">
        <v>10</v>
      </c>
      <c r="H5569" s="9"/>
      <c r="BF5569" s="33">
        <v>69.816959999999995</v>
      </c>
      <c r="BG5569" s="33">
        <v>68.395529999999994</v>
      </c>
      <c r="BH5569" s="33">
        <v>67.40522</v>
      </c>
      <c r="BI5569" s="33">
        <v>66.450310000000002</v>
      </c>
      <c r="BJ5569" s="33">
        <v>65.187809999999999</v>
      </c>
      <c r="BK5569" s="33">
        <v>64.442149999999998</v>
      </c>
      <c r="BL5569" s="33">
        <v>63.838970000000003</v>
      </c>
      <c r="BM5569" s="33">
        <v>64.459760000000003</v>
      </c>
      <c r="BN5569" s="33">
        <v>68.316980000000001</v>
      </c>
      <c r="BO5569" s="33">
        <v>73.267150000000001</v>
      </c>
      <c r="BP5569" s="33">
        <v>77.7577</v>
      </c>
      <c r="BQ5569" s="33">
        <v>81.718130000000002</v>
      </c>
      <c r="BR5569" s="33">
        <v>84.973500000000001</v>
      </c>
      <c r="BS5569" s="33">
        <v>87.191959999999995</v>
      </c>
      <c r="BT5569" s="33">
        <v>88.389359999999996</v>
      </c>
      <c r="BU5569" s="33">
        <v>88.687910000000002</v>
      </c>
      <c r="BV5569" s="33">
        <v>87.989570000000001</v>
      </c>
      <c r="BW5569" s="33">
        <v>86.418599999999998</v>
      </c>
      <c r="BX5569" s="33">
        <v>83.229380000000006</v>
      </c>
      <c r="BY5569" s="33">
        <v>79.204689999999999</v>
      </c>
      <c r="BZ5569" s="33">
        <v>76.532290000000003</v>
      </c>
      <c r="CA5569" s="33">
        <v>74.617980000000003</v>
      </c>
      <c r="CB5569" s="33">
        <v>72.521739999999994</v>
      </c>
      <c r="CC5569" s="33">
        <v>70.792649999999995</v>
      </c>
      <c r="DC5569" s="9">
        <v>1459.479</v>
      </c>
      <c r="DD5569" s="9">
        <v>0</v>
      </c>
    </row>
    <row r="5570" spans="1:108" x14ac:dyDescent="0.25">
      <c r="A5570" s="9" t="s">
        <v>42</v>
      </c>
      <c r="B5570" s="9" t="s">
        <v>15</v>
      </c>
      <c r="C5570" s="9" t="s">
        <v>15</v>
      </c>
      <c r="D5570" s="9" t="s">
        <v>41</v>
      </c>
      <c r="E5570" s="9" t="s">
        <v>38</v>
      </c>
      <c r="F5570" s="9">
        <v>2020</v>
      </c>
      <c r="G5570" s="9">
        <v>5</v>
      </c>
      <c r="H5570" s="9"/>
      <c r="BF5570" s="33">
        <v>70.984800000000007</v>
      </c>
      <c r="BG5570" s="33">
        <v>69.405709999999999</v>
      </c>
      <c r="BH5570" s="33">
        <v>67.927189999999996</v>
      </c>
      <c r="BI5570" s="33">
        <v>66.526769999999999</v>
      </c>
      <c r="BJ5570" s="33">
        <v>65.300330000000002</v>
      </c>
      <c r="BK5570" s="33">
        <v>64.212459999999993</v>
      </c>
      <c r="BL5570" s="33">
        <v>64.420320000000004</v>
      </c>
      <c r="BM5570" s="33">
        <v>67.827920000000006</v>
      </c>
      <c r="BN5570" s="33">
        <v>72.3489</v>
      </c>
      <c r="BO5570" s="33">
        <v>76.909459999999996</v>
      </c>
      <c r="BP5570" s="33">
        <v>80.930350000000004</v>
      </c>
      <c r="BQ5570" s="33">
        <v>84.48845</v>
      </c>
      <c r="BR5570" s="33">
        <v>87.594729999999998</v>
      </c>
      <c r="BS5570" s="33">
        <v>89.940669999999997</v>
      </c>
      <c r="BT5570" s="33">
        <v>91.510480000000001</v>
      </c>
      <c r="BU5570" s="33">
        <v>92.052760000000006</v>
      </c>
      <c r="BV5570" s="33">
        <v>91.807079999999999</v>
      </c>
      <c r="BW5570" s="33">
        <v>90.379069999999999</v>
      </c>
      <c r="BX5570" s="33">
        <v>88.381020000000007</v>
      </c>
      <c r="BY5570" s="33">
        <v>85.128720000000001</v>
      </c>
      <c r="BZ5570" s="33">
        <v>81.273610000000005</v>
      </c>
      <c r="CA5570" s="33">
        <v>78.292910000000006</v>
      </c>
      <c r="CB5570" s="33">
        <v>75.888260000000002</v>
      </c>
      <c r="CC5570" s="33">
        <v>73.794960000000003</v>
      </c>
      <c r="DC5570" s="9">
        <v>1459.479</v>
      </c>
      <c r="DD5570" s="9">
        <v>0</v>
      </c>
    </row>
    <row r="5571" spans="1:108" x14ac:dyDescent="0.25">
      <c r="A5571" s="9" t="s">
        <v>42</v>
      </c>
      <c r="B5571" s="9" t="s">
        <v>15</v>
      </c>
      <c r="C5571" s="9" t="s">
        <v>15</v>
      </c>
      <c r="D5571" s="9" t="s">
        <v>41</v>
      </c>
      <c r="E5571" s="9" t="s">
        <v>38</v>
      </c>
      <c r="F5571" s="9">
        <v>2020</v>
      </c>
      <c r="G5571" s="9">
        <v>6</v>
      </c>
      <c r="H5571" s="9"/>
      <c r="BF5571" s="33">
        <v>74.058279999999996</v>
      </c>
      <c r="BG5571" s="33">
        <v>72.770870000000002</v>
      </c>
      <c r="BH5571" s="33">
        <v>71.514219999999995</v>
      </c>
      <c r="BI5571" s="33">
        <v>70.011349999999993</v>
      </c>
      <c r="BJ5571" s="33">
        <v>69.008139999999997</v>
      </c>
      <c r="BK5571" s="33">
        <v>67.951570000000004</v>
      </c>
      <c r="BL5571" s="33">
        <v>68.350309999999993</v>
      </c>
      <c r="BM5571" s="33">
        <v>71.661230000000003</v>
      </c>
      <c r="BN5571" s="33">
        <v>75.659030000000001</v>
      </c>
      <c r="BO5571" s="33">
        <v>80.069289999999995</v>
      </c>
      <c r="BP5571" s="33">
        <v>83.657020000000003</v>
      </c>
      <c r="BQ5571" s="33">
        <v>86.937079999999995</v>
      </c>
      <c r="BR5571" s="33">
        <v>89.733860000000007</v>
      </c>
      <c r="BS5571" s="33">
        <v>91.559669999999997</v>
      </c>
      <c r="BT5571" s="33">
        <v>93.078429999999997</v>
      </c>
      <c r="BU5571" s="33">
        <v>94.201040000000006</v>
      </c>
      <c r="BV5571" s="33">
        <v>94.481099999999998</v>
      </c>
      <c r="BW5571" s="33">
        <v>93.715800000000002</v>
      </c>
      <c r="BX5571" s="33">
        <v>91.846350000000001</v>
      </c>
      <c r="BY5571" s="33">
        <v>89.02516</v>
      </c>
      <c r="BZ5571" s="33">
        <v>85.122039999999998</v>
      </c>
      <c r="CA5571" s="33">
        <v>81.854169999999996</v>
      </c>
      <c r="CB5571" s="33">
        <v>79.472149999999999</v>
      </c>
      <c r="CC5571" s="33">
        <v>77.251810000000006</v>
      </c>
      <c r="DC5571" s="9">
        <v>1459.479</v>
      </c>
      <c r="DD5571" s="9">
        <v>0</v>
      </c>
    </row>
    <row r="5572" spans="1:108" x14ac:dyDescent="0.25">
      <c r="A5572" s="9" t="s">
        <v>42</v>
      </c>
      <c r="B5572" s="9" t="s">
        <v>15</v>
      </c>
      <c r="C5572" s="9" t="s">
        <v>15</v>
      </c>
      <c r="D5572" s="9" t="s">
        <v>41</v>
      </c>
      <c r="E5572" s="9" t="s">
        <v>38</v>
      </c>
      <c r="F5572" s="9">
        <v>2020</v>
      </c>
      <c r="G5572" s="9">
        <v>7</v>
      </c>
      <c r="H5572" s="9"/>
      <c r="BF5572" s="33">
        <v>78.06841</v>
      </c>
      <c r="BG5572" s="33">
        <v>76.021410000000003</v>
      </c>
      <c r="BH5572" s="33">
        <v>74.736000000000004</v>
      </c>
      <c r="BI5572" s="33">
        <v>73.557050000000004</v>
      </c>
      <c r="BJ5572" s="33">
        <v>72.533900000000003</v>
      </c>
      <c r="BK5572" s="33">
        <v>71.458879999999994</v>
      </c>
      <c r="BL5572" s="33">
        <v>71.380439999999993</v>
      </c>
      <c r="BM5572" s="33">
        <v>74.261150000000001</v>
      </c>
      <c r="BN5572" s="33">
        <v>78.273089999999996</v>
      </c>
      <c r="BO5572" s="33">
        <v>82.699929999999995</v>
      </c>
      <c r="BP5572" s="33">
        <v>87.024240000000006</v>
      </c>
      <c r="BQ5572" s="33">
        <v>90.904120000000006</v>
      </c>
      <c r="BR5572" s="33">
        <v>93.783690000000007</v>
      </c>
      <c r="BS5572" s="33">
        <v>96.190690000000004</v>
      </c>
      <c r="BT5572" s="33">
        <v>97.668189999999996</v>
      </c>
      <c r="BU5572" s="33">
        <v>98.431920000000005</v>
      </c>
      <c r="BV5572" s="33">
        <v>98.463260000000005</v>
      </c>
      <c r="BW5572" s="33">
        <v>97.708029999999994</v>
      </c>
      <c r="BX5572" s="33">
        <v>95.826560000000001</v>
      </c>
      <c r="BY5572" s="33">
        <v>92.556929999999994</v>
      </c>
      <c r="BZ5572" s="33">
        <v>88.142899999999997</v>
      </c>
      <c r="CA5572" s="33">
        <v>84.701999999999998</v>
      </c>
      <c r="CB5572" s="33">
        <v>82.094830000000002</v>
      </c>
      <c r="CC5572" s="33">
        <v>80.133330000000001</v>
      </c>
      <c r="DC5572" s="9">
        <v>1459.479</v>
      </c>
      <c r="DD5572" s="9">
        <v>0</v>
      </c>
    </row>
    <row r="5573" spans="1:108" x14ac:dyDescent="0.25">
      <c r="A5573" s="9" t="s">
        <v>42</v>
      </c>
      <c r="B5573" s="9" t="s">
        <v>15</v>
      </c>
      <c r="C5573" s="9" t="s">
        <v>15</v>
      </c>
      <c r="D5573" s="9" t="s">
        <v>41</v>
      </c>
      <c r="E5573" s="9" t="s">
        <v>38</v>
      </c>
      <c r="F5573" s="9">
        <v>2020</v>
      </c>
      <c r="G5573" s="9">
        <v>8</v>
      </c>
      <c r="H5573" s="9"/>
      <c r="BF5573" s="33">
        <v>76.010900000000007</v>
      </c>
      <c r="BG5573" s="33">
        <v>74.840500000000006</v>
      </c>
      <c r="BH5573" s="33">
        <v>73.475459999999998</v>
      </c>
      <c r="BI5573" s="33">
        <v>72.501800000000003</v>
      </c>
      <c r="BJ5573" s="33">
        <v>71.125190000000003</v>
      </c>
      <c r="BK5573" s="33">
        <v>70.291539999999998</v>
      </c>
      <c r="BL5573" s="33">
        <v>69.80498</v>
      </c>
      <c r="BM5573" s="33">
        <v>71.998459999999994</v>
      </c>
      <c r="BN5573" s="33">
        <v>76.094579999999993</v>
      </c>
      <c r="BO5573" s="33">
        <v>80.481819999999999</v>
      </c>
      <c r="BP5573" s="33">
        <v>84.807969999999997</v>
      </c>
      <c r="BQ5573" s="33">
        <v>88.440809999999999</v>
      </c>
      <c r="BR5573" s="33">
        <v>91.729069999999993</v>
      </c>
      <c r="BS5573" s="33">
        <v>93.761740000000003</v>
      </c>
      <c r="BT5573" s="33">
        <v>95.053150000000002</v>
      </c>
      <c r="BU5573" s="33">
        <v>95.916730000000001</v>
      </c>
      <c r="BV5573" s="33">
        <v>95.651380000000003</v>
      </c>
      <c r="BW5573" s="33">
        <v>94.480959999999996</v>
      </c>
      <c r="BX5573" s="33">
        <v>92.118170000000006</v>
      </c>
      <c r="BY5573" s="33">
        <v>88.286739999999995</v>
      </c>
      <c r="BZ5573" s="33">
        <v>84.10248</v>
      </c>
      <c r="CA5573" s="33">
        <v>81.292280000000005</v>
      </c>
      <c r="CB5573" s="33">
        <v>78.807079999999999</v>
      </c>
      <c r="CC5573" s="33">
        <v>76.997889999999998</v>
      </c>
      <c r="DC5573" s="9">
        <v>1459.479</v>
      </c>
      <c r="DD5573" s="9">
        <v>0</v>
      </c>
    </row>
    <row r="5574" spans="1:108" x14ac:dyDescent="0.25">
      <c r="A5574" s="9" t="s">
        <v>42</v>
      </c>
      <c r="B5574" s="9" t="s">
        <v>15</v>
      </c>
      <c r="C5574" s="9" t="s">
        <v>15</v>
      </c>
      <c r="D5574" s="9" t="s">
        <v>41</v>
      </c>
      <c r="E5574" s="9" t="s">
        <v>38</v>
      </c>
      <c r="F5574" s="9">
        <v>2020</v>
      </c>
      <c r="G5574" s="9">
        <v>9</v>
      </c>
      <c r="H5574" s="9"/>
      <c r="BF5574" s="33">
        <v>71.854150000000004</v>
      </c>
      <c r="BG5574" s="33">
        <v>70.174300000000002</v>
      </c>
      <c r="BH5574" s="33">
        <v>68.8994</v>
      </c>
      <c r="BI5574" s="33">
        <v>67.699920000000006</v>
      </c>
      <c r="BJ5574" s="33">
        <v>66.609219999999993</v>
      </c>
      <c r="BK5574" s="33">
        <v>65.749600000000001</v>
      </c>
      <c r="BL5574" s="33">
        <v>65.259429999999995</v>
      </c>
      <c r="BM5574" s="33">
        <v>66.746449999999996</v>
      </c>
      <c r="BN5574" s="33">
        <v>71.147350000000003</v>
      </c>
      <c r="BO5574" s="33">
        <v>76.550190000000001</v>
      </c>
      <c r="BP5574" s="33">
        <v>81.218239999999994</v>
      </c>
      <c r="BQ5574" s="33">
        <v>85.256230000000002</v>
      </c>
      <c r="BR5574" s="33">
        <v>88.462350000000001</v>
      </c>
      <c r="BS5574" s="33">
        <v>90.853669999999994</v>
      </c>
      <c r="BT5574" s="33">
        <v>92.296710000000004</v>
      </c>
      <c r="BU5574" s="33">
        <v>93.185789999999997</v>
      </c>
      <c r="BV5574" s="33">
        <v>93.280789999999996</v>
      </c>
      <c r="BW5574" s="33">
        <v>91.917540000000002</v>
      </c>
      <c r="BX5574" s="33">
        <v>89.173599999999993</v>
      </c>
      <c r="BY5574" s="33">
        <v>84.552679999999995</v>
      </c>
      <c r="BZ5574" s="33">
        <v>80.904060000000001</v>
      </c>
      <c r="CA5574" s="33">
        <v>78.114720000000005</v>
      </c>
      <c r="CB5574" s="33">
        <v>75.884309999999999</v>
      </c>
      <c r="CC5574" s="33">
        <v>73.935779999999994</v>
      </c>
      <c r="DC5574" s="9">
        <v>1459.479</v>
      </c>
      <c r="DD5574" s="9">
        <v>0</v>
      </c>
    </row>
    <row r="5575" spans="1:108" x14ac:dyDescent="0.25">
      <c r="A5575" s="9" t="s">
        <v>42</v>
      </c>
      <c r="B5575" s="9" t="s">
        <v>15</v>
      </c>
      <c r="C5575" s="9" t="s">
        <v>15</v>
      </c>
      <c r="D5575" s="9" t="s">
        <v>41</v>
      </c>
      <c r="E5575" s="9" t="s">
        <v>38</v>
      </c>
      <c r="F5575" s="9">
        <v>2020</v>
      </c>
      <c r="G5575" s="9">
        <v>10</v>
      </c>
      <c r="H5575" s="9"/>
      <c r="BF5575" s="33">
        <v>69.816959999999995</v>
      </c>
      <c r="BG5575" s="33">
        <v>68.395529999999994</v>
      </c>
      <c r="BH5575" s="33">
        <v>67.40522</v>
      </c>
      <c r="BI5575" s="33">
        <v>66.450310000000002</v>
      </c>
      <c r="BJ5575" s="33">
        <v>65.187809999999999</v>
      </c>
      <c r="BK5575" s="33">
        <v>64.442149999999998</v>
      </c>
      <c r="BL5575" s="33">
        <v>63.838970000000003</v>
      </c>
      <c r="BM5575" s="33">
        <v>64.459760000000003</v>
      </c>
      <c r="BN5575" s="33">
        <v>68.316980000000001</v>
      </c>
      <c r="BO5575" s="33">
        <v>73.267150000000001</v>
      </c>
      <c r="BP5575" s="33">
        <v>77.7577</v>
      </c>
      <c r="BQ5575" s="33">
        <v>81.718130000000002</v>
      </c>
      <c r="BR5575" s="33">
        <v>84.973500000000001</v>
      </c>
      <c r="BS5575" s="33">
        <v>87.191959999999995</v>
      </c>
      <c r="BT5575" s="33">
        <v>88.389359999999996</v>
      </c>
      <c r="BU5575" s="33">
        <v>88.687910000000002</v>
      </c>
      <c r="BV5575" s="33">
        <v>87.989570000000001</v>
      </c>
      <c r="BW5575" s="33">
        <v>86.418599999999998</v>
      </c>
      <c r="BX5575" s="33">
        <v>83.229380000000006</v>
      </c>
      <c r="BY5575" s="33">
        <v>79.204689999999999</v>
      </c>
      <c r="BZ5575" s="33">
        <v>76.532290000000003</v>
      </c>
      <c r="CA5575" s="33">
        <v>74.617980000000003</v>
      </c>
      <c r="CB5575" s="33">
        <v>72.521739999999994</v>
      </c>
      <c r="CC5575" s="33">
        <v>70.792649999999995</v>
      </c>
      <c r="DC5575" s="9">
        <v>1459.479</v>
      </c>
      <c r="DD5575" s="9">
        <v>0</v>
      </c>
    </row>
    <row r="5576" spans="1:108" x14ac:dyDescent="0.25">
      <c r="A5576" s="9" t="s">
        <v>42</v>
      </c>
      <c r="B5576" s="9" t="s">
        <v>15</v>
      </c>
      <c r="C5576" s="9" t="s">
        <v>15</v>
      </c>
      <c r="D5576" s="9" t="s">
        <v>41</v>
      </c>
      <c r="E5576" s="9" t="s">
        <v>38</v>
      </c>
      <c r="F5576" s="9">
        <v>2021</v>
      </c>
      <c r="G5576" s="9">
        <v>5</v>
      </c>
      <c r="H5576" s="9"/>
      <c r="BF5576" s="33">
        <v>70.984800000000007</v>
      </c>
      <c r="BG5576" s="33">
        <v>69.405709999999999</v>
      </c>
      <c r="BH5576" s="33">
        <v>67.927189999999996</v>
      </c>
      <c r="BI5576" s="33">
        <v>66.526769999999999</v>
      </c>
      <c r="BJ5576" s="33">
        <v>65.300330000000002</v>
      </c>
      <c r="BK5576" s="33">
        <v>64.212459999999993</v>
      </c>
      <c r="BL5576" s="33">
        <v>64.420320000000004</v>
      </c>
      <c r="BM5576" s="33">
        <v>67.827920000000006</v>
      </c>
      <c r="BN5576" s="33">
        <v>72.3489</v>
      </c>
      <c r="BO5576" s="33">
        <v>76.909459999999996</v>
      </c>
      <c r="BP5576" s="33">
        <v>80.930350000000004</v>
      </c>
      <c r="BQ5576" s="33">
        <v>84.48845</v>
      </c>
      <c r="BR5576" s="33">
        <v>87.594729999999998</v>
      </c>
      <c r="BS5576" s="33">
        <v>89.940669999999997</v>
      </c>
      <c r="BT5576" s="33">
        <v>91.510480000000001</v>
      </c>
      <c r="BU5576" s="33">
        <v>92.052760000000006</v>
      </c>
      <c r="BV5576" s="33">
        <v>91.807079999999999</v>
      </c>
      <c r="BW5576" s="33">
        <v>90.379069999999999</v>
      </c>
      <c r="BX5576" s="33">
        <v>88.381020000000007</v>
      </c>
      <c r="BY5576" s="33">
        <v>85.128720000000001</v>
      </c>
      <c r="BZ5576" s="33">
        <v>81.273610000000005</v>
      </c>
      <c r="CA5576" s="33">
        <v>78.292910000000006</v>
      </c>
      <c r="CB5576" s="33">
        <v>75.888260000000002</v>
      </c>
      <c r="CC5576" s="33">
        <v>73.794960000000003</v>
      </c>
      <c r="DC5576" s="9">
        <v>1459.479</v>
      </c>
      <c r="DD5576" s="9">
        <v>0</v>
      </c>
    </row>
    <row r="5577" spans="1:108" x14ac:dyDescent="0.25">
      <c r="A5577" s="9" t="s">
        <v>42</v>
      </c>
      <c r="B5577" s="9" t="s">
        <v>15</v>
      </c>
      <c r="C5577" s="9" t="s">
        <v>15</v>
      </c>
      <c r="D5577" s="9" t="s">
        <v>41</v>
      </c>
      <c r="E5577" s="9" t="s">
        <v>38</v>
      </c>
      <c r="F5577" s="9">
        <v>2021</v>
      </c>
      <c r="G5577" s="9">
        <v>6</v>
      </c>
      <c r="H5577" s="9"/>
      <c r="BF5577" s="33">
        <v>74.058279999999996</v>
      </c>
      <c r="BG5577" s="33">
        <v>72.770870000000002</v>
      </c>
      <c r="BH5577" s="33">
        <v>71.514219999999995</v>
      </c>
      <c r="BI5577" s="33">
        <v>70.011349999999993</v>
      </c>
      <c r="BJ5577" s="33">
        <v>69.008139999999997</v>
      </c>
      <c r="BK5577" s="33">
        <v>67.951570000000004</v>
      </c>
      <c r="BL5577" s="33">
        <v>68.350309999999993</v>
      </c>
      <c r="BM5577" s="33">
        <v>71.661230000000003</v>
      </c>
      <c r="BN5577" s="33">
        <v>75.659030000000001</v>
      </c>
      <c r="BO5577" s="33">
        <v>80.069289999999995</v>
      </c>
      <c r="BP5577" s="33">
        <v>83.657020000000003</v>
      </c>
      <c r="BQ5577" s="33">
        <v>86.937079999999995</v>
      </c>
      <c r="BR5577" s="33">
        <v>89.733860000000007</v>
      </c>
      <c r="BS5577" s="33">
        <v>91.559669999999997</v>
      </c>
      <c r="BT5577" s="33">
        <v>93.078429999999997</v>
      </c>
      <c r="BU5577" s="33">
        <v>94.201040000000006</v>
      </c>
      <c r="BV5577" s="33">
        <v>94.481099999999998</v>
      </c>
      <c r="BW5577" s="33">
        <v>93.715800000000002</v>
      </c>
      <c r="BX5577" s="33">
        <v>91.846350000000001</v>
      </c>
      <c r="BY5577" s="33">
        <v>89.02516</v>
      </c>
      <c r="BZ5577" s="33">
        <v>85.122039999999998</v>
      </c>
      <c r="CA5577" s="33">
        <v>81.854169999999996</v>
      </c>
      <c r="CB5577" s="33">
        <v>79.472149999999999</v>
      </c>
      <c r="CC5577" s="33">
        <v>77.251810000000006</v>
      </c>
      <c r="DC5577" s="9">
        <v>1459.479</v>
      </c>
      <c r="DD5577" s="9">
        <v>0</v>
      </c>
    </row>
    <row r="5578" spans="1:108" x14ac:dyDescent="0.25">
      <c r="A5578" s="9" t="s">
        <v>42</v>
      </c>
      <c r="B5578" s="9" t="s">
        <v>15</v>
      </c>
      <c r="C5578" s="9" t="s">
        <v>15</v>
      </c>
      <c r="D5578" s="9" t="s">
        <v>41</v>
      </c>
      <c r="E5578" s="9" t="s">
        <v>38</v>
      </c>
      <c r="F5578" s="9">
        <v>2021</v>
      </c>
      <c r="G5578" s="9">
        <v>7</v>
      </c>
      <c r="H5578" s="9"/>
      <c r="BF5578" s="33">
        <v>78.06841</v>
      </c>
      <c r="BG5578" s="33">
        <v>76.021410000000003</v>
      </c>
      <c r="BH5578" s="33">
        <v>74.736000000000004</v>
      </c>
      <c r="BI5578" s="33">
        <v>73.557050000000004</v>
      </c>
      <c r="BJ5578" s="33">
        <v>72.533900000000003</v>
      </c>
      <c r="BK5578" s="33">
        <v>71.458879999999994</v>
      </c>
      <c r="BL5578" s="33">
        <v>71.380439999999993</v>
      </c>
      <c r="BM5578" s="33">
        <v>74.261150000000001</v>
      </c>
      <c r="BN5578" s="33">
        <v>78.273089999999996</v>
      </c>
      <c r="BO5578" s="33">
        <v>82.699929999999995</v>
      </c>
      <c r="BP5578" s="33">
        <v>87.024240000000006</v>
      </c>
      <c r="BQ5578" s="33">
        <v>90.904120000000006</v>
      </c>
      <c r="BR5578" s="33">
        <v>93.783690000000007</v>
      </c>
      <c r="BS5578" s="33">
        <v>96.190690000000004</v>
      </c>
      <c r="BT5578" s="33">
        <v>97.668189999999996</v>
      </c>
      <c r="BU5578" s="33">
        <v>98.431920000000005</v>
      </c>
      <c r="BV5578" s="33">
        <v>98.463260000000005</v>
      </c>
      <c r="BW5578" s="33">
        <v>97.708029999999994</v>
      </c>
      <c r="BX5578" s="33">
        <v>95.826560000000001</v>
      </c>
      <c r="BY5578" s="33">
        <v>92.556929999999994</v>
      </c>
      <c r="BZ5578" s="33">
        <v>88.142899999999997</v>
      </c>
      <c r="CA5578" s="33">
        <v>84.701999999999998</v>
      </c>
      <c r="CB5578" s="33">
        <v>82.094830000000002</v>
      </c>
      <c r="CC5578" s="33">
        <v>80.133330000000001</v>
      </c>
      <c r="DC5578" s="9">
        <v>1459.479</v>
      </c>
      <c r="DD5578" s="9">
        <v>0</v>
      </c>
    </row>
    <row r="5579" spans="1:108" x14ac:dyDescent="0.25">
      <c r="A5579" s="9" t="s">
        <v>42</v>
      </c>
      <c r="B5579" s="9" t="s">
        <v>15</v>
      </c>
      <c r="C5579" s="9" t="s">
        <v>15</v>
      </c>
      <c r="D5579" s="9" t="s">
        <v>41</v>
      </c>
      <c r="E5579" s="9" t="s">
        <v>38</v>
      </c>
      <c r="F5579" s="9">
        <v>2021</v>
      </c>
      <c r="G5579" s="9">
        <v>8</v>
      </c>
      <c r="H5579" s="9"/>
      <c r="BF5579" s="33">
        <v>76.010900000000007</v>
      </c>
      <c r="BG5579" s="33">
        <v>74.840500000000006</v>
      </c>
      <c r="BH5579" s="33">
        <v>73.475459999999998</v>
      </c>
      <c r="BI5579" s="33">
        <v>72.501800000000003</v>
      </c>
      <c r="BJ5579" s="33">
        <v>71.125190000000003</v>
      </c>
      <c r="BK5579" s="33">
        <v>70.291539999999998</v>
      </c>
      <c r="BL5579" s="33">
        <v>69.80498</v>
      </c>
      <c r="BM5579" s="33">
        <v>71.998459999999994</v>
      </c>
      <c r="BN5579" s="33">
        <v>76.094579999999993</v>
      </c>
      <c r="BO5579" s="33">
        <v>80.481819999999999</v>
      </c>
      <c r="BP5579" s="33">
        <v>84.807969999999997</v>
      </c>
      <c r="BQ5579" s="33">
        <v>88.440809999999999</v>
      </c>
      <c r="BR5579" s="33">
        <v>91.729069999999993</v>
      </c>
      <c r="BS5579" s="33">
        <v>93.761740000000003</v>
      </c>
      <c r="BT5579" s="33">
        <v>95.053150000000002</v>
      </c>
      <c r="BU5579" s="33">
        <v>95.916730000000001</v>
      </c>
      <c r="BV5579" s="33">
        <v>95.651380000000003</v>
      </c>
      <c r="BW5579" s="33">
        <v>94.480959999999996</v>
      </c>
      <c r="BX5579" s="33">
        <v>92.118170000000006</v>
      </c>
      <c r="BY5579" s="33">
        <v>88.286739999999995</v>
      </c>
      <c r="BZ5579" s="33">
        <v>84.10248</v>
      </c>
      <c r="CA5579" s="33">
        <v>81.292280000000005</v>
      </c>
      <c r="CB5579" s="33">
        <v>78.807079999999999</v>
      </c>
      <c r="CC5579" s="33">
        <v>76.997889999999998</v>
      </c>
      <c r="DC5579" s="9">
        <v>1459.479</v>
      </c>
      <c r="DD5579" s="9">
        <v>0</v>
      </c>
    </row>
    <row r="5580" spans="1:108" x14ac:dyDescent="0.25">
      <c r="A5580" s="9" t="s">
        <v>42</v>
      </c>
      <c r="B5580" s="9" t="s">
        <v>15</v>
      </c>
      <c r="C5580" s="9" t="s">
        <v>15</v>
      </c>
      <c r="D5580" s="9" t="s">
        <v>41</v>
      </c>
      <c r="E5580" s="9" t="s">
        <v>38</v>
      </c>
      <c r="F5580" s="9">
        <v>2021</v>
      </c>
      <c r="G5580" s="9">
        <v>9</v>
      </c>
      <c r="H5580" s="9"/>
      <c r="BF5580" s="33">
        <v>71.854150000000004</v>
      </c>
      <c r="BG5580" s="33">
        <v>70.174300000000002</v>
      </c>
      <c r="BH5580" s="33">
        <v>68.8994</v>
      </c>
      <c r="BI5580" s="33">
        <v>67.699920000000006</v>
      </c>
      <c r="BJ5580" s="33">
        <v>66.609219999999993</v>
      </c>
      <c r="BK5580" s="33">
        <v>65.749600000000001</v>
      </c>
      <c r="BL5580" s="33">
        <v>65.259429999999995</v>
      </c>
      <c r="BM5580" s="33">
        <v>66.746449999999996</v>
      </c>
      <c r="BN5580" s="33">
        <v>71.147350000000003</v>
      </c>
      <c r="BO5580" s="33">
        <v>76.550190000000001</v>
      </c>
      <c r="BP5580" s="33">
        <v>81.218239999999994</v>
      </c>
      <c r="BQ5580" s="33">
        <v>85.256230000000002</v>
      </c>
      <c r="BR5580" s="33">
        <v>88.462350000000001</v>
      </c>
      <c r="BS5580" s="33">
        <v>90.853669999999994</v>
      </c>
      <c r="BT5580" s="33">
        <v>92.296710000000004</v>
      </c>
      <c r="BU5580" s="33">
        <v>93.185789999999997</v>
      </c>
      <c r="BV5580" s="33">
        <v>93.280789999999996</v>
      </c>
      <c r="BW5580" s="33">
        <v>91.917540000000002</v>
      </c>
      <c r="BX5580" s="33">
        <v>89.173599999999993</v>
      </c>
      <c r="BY5580" s="33">
        <v>84.552679999999995</v>
      </c>
      <c r="BZ5580" s="33">
        <v>80.904060000000001</v>
      </c>
      <c r="CA5580" s="33">
        <v>78.114720000000005</v>
      </c>
      <c r="CB5580" s="33">
        <v>75.884309999999999</v>
      </c>
      <c r="CC5580" s="33">
        <v>73.935779999999994</v>
      </c>
      <c r="DC5580" s="9">
        <v>1459.479</v>
      </c>
      <c r="DD5580" s="9">
        <v>0</v>
      </c>
    </row>
    <row r="5581" spans="1:108" x14ac:dyDescent="0.25">
      <c r="A5581" s="9" t="s">
        <v>42</v>
      </c>
      <c r="B5581" s="9" t="s">
        <v>15</v>
      </c>
      <c r="C5581" s="9" t="s">
        <v>15</v>
      </c>
      <c r="D5581" s="9" t="s">
        <v>41</v>
      </c>
      <c r="E5581" s="9" t="s">
        <v>38</v>
      </c>
      <c r="F5581" s="9">
        <v>2021</v>
      </c>
      <c r="G5581" s="9">
        <v>10</v>
      </c>
      <c r="H5581" s="9"/>
      <c r="BF5581" s="33">
        <v>69.816959999999995</v>
      </c>
      <c r="BG5581" s="33">
        <v>68.395529999999994</v>
      </c>
      <c r="BH5581" s="33">
        <v>67.40522</v>
      </c>
      <c r="BI5581" s="33">
        <v>66.450310000000002</v>
      </c>
      <c r="BJ5581" s="33">
        <v>65.187809999999999</v>
      </c>
      <c r="BK5581" s="33">
        <v>64.442149999999998</v>
      </c>
      <c r="BL5581" s="33">
        <v>63.838970000000003</v>
      </c>
      <c r="BM5581" s="33">
        <v>64.459760000000003</v>
      </c>
      <c r="BN5581" s="33">
        <v>68.316980000000001</v>
      </c>
      <c r="BO5581" s="33">
        <v>73.267150000000001</v>
      </c>
      <c r="BP5581" s="33">
        <v>77.7577</v>
      </c>
      <c r="BQ5581" s="33">
        <v>81.718130000000002</v>
      </c>
      <c r="BR5581" s="33">
        <v>84.973500000000001</v>
      </c>
      <c r="BS5581" s="33">
        <v>87.191959999999995</v>
      </c>
      <c r="BT5581" s="33">
        <v>88.389359999999996</v>
      </c>
      <c r="BU5581" s="33">
        <v>88.687910000000002</v>
      </c>
      <c r="BV5581" s="33">
        <v>87.989570000000001</v>
      </c>
      <c r="BW5581" s="33">
        <v>86.418599999999998</v>
      </c>
      <c r="BX5581" s="33">
        <v>83.229380000000006</v>
      </c>
      <c r="BY5581" s="33">
        <v>79.204689999999999</v>
      </c>
      <c r="BZ5581" s="33">
        <v>76.532290000000003</v>
      </c>
      <c r="CA5581" s="33">
        <v>74.617980000000003</v>
      </c>
      <c r="CB5581" s="33">
        <v>72.521739999999994</v>
      </c>
      <c r="CC5581" s="33">
        <v>70.792649999999995</v>
      </c>
      <c r="DC5581" s="9">
        <v>1459.479</v>
      </c>
      <c r="DD5581" s="9">
        <v>0</v>
      </c>
    </row>
    <row r="5582" spans="1:108" x14ac:dyDescent="0.25">
      <c r="A5582" s="9" t="s">
        <v>42</v>
      </c>
      <c r="B5582" s="9" t="s">
        <v>15</v>
      </c>
      <c r="C5582" s="9" t="s">
        <v>15</v>
      </c>
      <c r="D5582" s="9" t="s">
        <v>41</v>
      </c>
      <c r="E5582" s="9" t="s">
        <v>38</v>
      </c>
      <c r="F5582" s="9">
        <v>2022</v>
      </c>
      <c r="G5582" s="9">
        <v>5</v>
      </c>
      <c r="H5582" s="9"/>
      <c r="BF5582" s="33">
        <v>70.984800000000007</v>
      </c>
      <c r="BG5582" s="33">
        <v>69.405709999999999</v>
      </c>
      <c r="BH5582" s="33">
        <v>67.927189999999996</v>
      </c>
      <c r="BI5582" s="33">
        <v>66.526769999999999</v>
      </c>
      <c r="BJ5582" s="33">
        <v>65.300330000000002</v>
      </c>
      <c r="BK5582" s="33">
        <v>64.212459999999993</v>
      </c>
      <c r="BL5582" s="33">
        <v>64.420320000000004</v>
      </c>
      <c r="BM5582" s="33">
        <v>67.827920000000006</v>
      </c>
      <c r="BN5582" s="33">
        <v>72.3489</v>
      </c>
      <c r="BO5582" s="33">
        <v>76.909459999999996</v>
      </c>
      <c r="BP5582" s="33">
        <v>80.930350000000004</v>
      </c>
      <c r="BQ5582" s="33">
        <v>84.48845</v>
      </c>
      <c r="BR5582" s="33">
        <v>87.594729999999998</v>
      </c>
      <c r="BS5582" s="33">
        <v>89.940669999999997</v>
      </c>
      <c r="BT5582" s="33">
        <v>91.510480000000001</v>
      </c>
      <c r="BU5582" s="33">
        <v>92.052760000000006</v>
      </c>
      <c r="BV5582" s="33">
        <v>91.807079999999999</v>
      </c>
      <c r="BW5582" s="33">
        <v>90.379069999999999</v>
      </c>
      <c r="BX5582" s="33">
        <v>88.381020000000007</v>
      </c>
      <c r="BY5582" s="33">
        <v>85.128720000000001</v>
      </c>
      <c r="BZ5582" s="33">
        <v>81.273610000000005</v>
      </c>
      <c r="CA5582" s="33">
        <v>78.292910000000006</v>
      </c>
      <c r="CB5582" s="33">
        <v>75.888260000000002</v>
      </c>
      <c r="CC5582" s="33">
        <v>73.794960000000003</v>
      </c>
      <c r="DC5582" s="9">
        <v>1459.479</v>
      </c>
      <c r="DD5582" s="9">
        <v>0</v>
      </c>
    </row>
    <row r="5583" spans="1:108" x14ac:dyDescent="0.25">
      <c r="A5583" s="9" t="s">
        <v>42</v>
      </c>
      <c r="B5583" s="9" t="s">
        <v>15</v>
      </c>
      <c r="C5583" s="9" t="s">
        <v>15</v>
      </c>
      <c r="D5583" s="9" t="s">
        <v>41</v>
      </c>
      <c r="E5583" s="9" t="s">
        <v>38</v>
      </c>
      <c r="F5583" s="9">
        <v>2022</v>
      </c>
      <c r="G5583" s="9">
        <v>6</v>
      </c>
      <c r="H5583" s="9"/>
      <c r="BF5583" s="33">
        <v>74.058279999999996</v>
      </c>
      <c r="BG5583" s="33">
        <v>72.770870000000002</v>
      </c>
      <c r="BH5583" s="33">
        <v>71.514219999999995</v>
      </c>
      <c r="BI5583" s="33">
        <v>70.011349999999993</v>
      </c>
      <c r="BJ5583" s="33">
        <v>69.008139999999997</v>
      </c>
      <c r="BK5583" s="33">
        <v>67.951570000000004</v>
      </c>
      <c r="BL5583" s="33">
        <v>68.350309999999993</v>
      </c>
      <c r="BM5583" s="33">
        <v>71.661230000000003</v>
      </c>
      <c r="BN5583" s="33">
        <v>75.659030000000001</v>
      </c>
      <c r="BO5583" s="33">
        <v>80.069289999999995</v>
      </c>
      <c r="BP5583" s="33">
        <v>83.657020000000003</v>
      </c>
      <c r="BQ5583" s="33">
        <v>86.937079999999995</v>
      </c>
      <c r="BR5583" s="33">
        <v>89.733860000000007</v>
      </c>
      <c r="BS5583" s="33">
        <v>91.559669999999997</v>
      </c>
      <c r="BT5583" s="33">
        <v>93.078429999999997</v>
      </c>
      <c r="BU5583" s="33">
        <v>94.201040000000006</v>
      </c>
      <c r="BV5583" s="33">
        <v>94.481099999999998</v>
      </c>
      <c r="BW5583" s="33">
        <v>93.715800000000002</v>
      </c>
      <c r="BX5583" s="33">
        <v>91.846350000000001</v>
      </c>
      <c r="BY5583" s="33">
        <v>89.02516</v>
      </c>
      <c r="BZ5583" s="33">
        <v>85.122039999999998</v>
      </c>
      <c r="CA5583" s="33">
        <v>81.854169999999996</v>
      </c>
      <c r="CB5583" s="33">
        <v>79.472149999999999</v>
      </c>
      <c r="CC5583" s="33">
        <v>77.251810000000006</v>
      </c>
      <c r="DC5583" s="9">
        <v>1459.479</v>
      </c>
      <c r="DD5583" s="9">
        <v>0</v>
      </c>
    </row>
    <row r="5584" spans="1:108" x14ac:dyDescent="0.25">
      <c r="A5584" s="9" t="s">
        <v>42</v>
      </c>
      <c r="B5584" s="9" t="s">
        <v>15</v>
      </c>
      <c r="C5584" s="9" t="s">
        <v>15</v>
      </c>
      <c r="D5584" s="9" t="s">
        <v>41</v>
      </c>
      <c r="E5584" s="9" t="s">
        <v>38</v>
      </c>
      <c r="F5584" s="9">
        <v>2022</v>
      </c>
      <c r="G5584" s="9">
        <v>7</v>
      </c>
      <c r="H5584" s="9"/>
      <c r="BF5584" s="33">
        <v>78.06841</v>
      </c>
      <c r="BG5584" s="33">
        <v>76.021410000000003</v>
      </c>
      <c r="BH5584" s="33">
        <v>74.736000000000004</v>
      </c>
      <c r="BI5584" s="33">
        <v>73.557050000000004</v>
      </c>
      <c r="BJ5584" s="33">
        <v>72.533900000000003</v>
      </c>
      <c r="BK5584" s="33">
        <v>71.458879999999994</v>
      </c>
      <c r="BL5584" s="33">
        <v>71.380439999999993</v>
      </c>
      <c r="BM5584" s="33">
        <v>74.261150000000001</v>
      </c>
      <c r="BN5584" s="33">
        <v>78.273089999999996</v>
      </c>
      <c r="BO5584" s="33">
        <v>82.699929999999995</v>
      </c>
      <c r="BP5584" s="33">
        <v>87.024240000000006</v>
      </c>
      <c r="BQ5584" s="33">
        <v>90.904120000000006</v>
      </c>
      <c r="BR5584" s="33">
        <v>93.783690000000007</v>
      </c>
      <c r="BS5584" s="33">
        <v>96.190690000000004</v>
      </c>
      <c r="BT5584" s="33">
        <v>97.668189999999996</v>
      </c>
      <c r="BU5584" s="33">
        <v>98.431920000000005</v>
      </c>
      <c r="BV5584" s="33">
        <v>98.463260000000005</v>
      </c>
      <c r="BW5584" s="33">
        <v>97.708029999999994</v>
      </c>
      <c r="BX5584" s="33">
        <v>95.826560000000001</v>
      </c>
      <c r="BY5584" s="33">
        <v>92.556929999999994</v>
      </c>
      <c r="BZ5584" s="33">
        <v>88.142899999999997</v>
      </c>
      <c r="CA5584" s="33">
        <v>84.701999999999998</v>
      </c>
      <c r="CB5584" s="33">
        <v>82.094830000000002</v>
      </c>
      <c r="CC5584" s="33">
        <v>80.133330000000001</v>
      </c>
      <c r="DC5584" s="9">
        <v>1459.479</v>
      </c>
      <c r="DD5584" s="9">
        <v>0</v>
      </c>
    </row>
    <row r="5585" spans="1:108" x14ac:dyDescent="0.25">
      <c r="A5585" s="9" t="s">
        <v>42</v>
      </c>
      <c r="B5585" s="9" t="s">
        <v>15</v>
      </c>
      <c r="C5585" s="9" t="s">
        <v>15</v>
      </c>
      <c r="D5585" s="9" t="s">
        <v>41</v>
      </c>
      <c r="E5585" s="9" t="s">
        <v>38</v>
      </c>
      <c r="F5585" s="9">
        <v>2022</v>
      </c>
      <c r="G5585" s="9">
        <v>8</v>
      </c>
      <c r="H5585" s="9"/>
      <c r="BF5585" s="33">
        <v>76.010900000000007</v>
      </c>
      <c r="BG5585" s="33">
        <v>74.840500000000006</v>
      </c>
      <c r="BH5585" s="33">
        <v>73.475459999999998</v>
      </c>
      <c r="BI5585" s="33">
        <v>72.501800000000003</v>
      </c>
      <c r="BJ5585" s="33">
        <v>71.125190000000003</v>
      </c>
      <c r="BK5585" s="33">
        <v>70.291539999999998</v>
      </c>
      <c r="BL5585" s="33">
        <v>69.80498</v>
      </c>
      <c r="BM5585" s="33">
        <v>71.998459999999994</v>
      </c>
      <c r="BN5585" s="33">
        <v>76.094579999999993</v>
      </c>
      <c r="BO5585" s="33">
        <v>80.481819999999999</v>
      </c>
      <c r="BP5585" s="33">
        <v>84.807969999999997</v>
      </c>
      <c r="BQ5585" s="33">
        <v>88.440809999999999</v>
      </c>
      <c r="BR5585" s="33">
        <v>91.729069999999993</v>
      </c>
      <c r="BS5585" s="33">
        <v>93.761740000000003</v>
      </c>
      <c r="BT5585" s="33">
        <v>95.053150000000002</v>
      </c>
      <c r="BU5585" s="33">
        <v>95.916730000000001</v>
      </c>
      <c r="BV5585" s="33">
        <v>95.651380000000003</v>
      </c>
      <c r="BW5585" s="33">
        <v>94.480959999999996</v>
      </c>
      <c r="BX5585" s="33">
        <v>92.118170000000006</v>
      </c>
      <c r="BY5585" s="33">
        <v>88.286739999999995</v>
      </c>
      <c r="BZ5585" s="33">
        <v>84.10248</v>
      </c>
      <c r="CA5585" s="33">
        <v>81.292280000000005</v>
      </c>
      <c r="CB5585" s="33">
        <v>78.807079999999999</v>
      </c>
      <c r="CC5585" s="33">
        <v>76.997889999999998</v>
      </c>
      <c r="DC5585" s="9">
        <v>1459.479</v>
      </c>
      <c r="DD5585" s="9">
        <v>0</v>
      </c>
    </row>
    <row r="5586" spans="1:108" x14ac:dyDescent="0.25">
      <c r="A5586" s="9" t="s">
        <v>42</v>
      </c>
      <c r="B5586" s="9" t="s">
        <v>15</v>
      </c>
      <c r="C5586" s="9" t="s">
        <v>15</v>
      </c>
      <c r="D5586" s="9" t="s">
        <v>41</v>
      </c>
      <c r="E5586" s="9" t="s">
        <v>38</v>
      </c>
      <c r="F5586" s="9">
        <v>2022</v>
      </c>
      <c r="G5586" s="9">
        <v>9</v>
      </c>
      <c r="H5586" s="9"/>
      <c r="BF5586" s="33">
        <v>71.854150000000004</v>
      </c>
      <c r="BG5586" s="33">
        <v>70.174300000000002</v>
      </c>
      <c r="BH5586" s="33">
        <v>68.8994</v>
      </c>
      <c r="BI5586" s="33">
        <v>67.699920000000006</v>
      </c>
      <c r="BJ5586" s="33">
        <v>66.609219999999993</v>
      </c>
      <c r="BK5586" s="33">
        <v>65.749600000000001</v>
      </c>
      <c r="BL5586" s="33">
        <v>65.259429999999995</v>
      </c>
      <c r="BM5586" s="33">
        <v>66.746449999999996</v>
      </c>
      <c r="BN5586" s="33">
        <v>71.147350000000003</v>
      </c>
      <c r="BO5586" s="33">
        <v>76.550190000000001</v>
      </c>
      <c r="BP5586" s="33">
        <v>81.218239999999994</v>
      </c>
      <c r="BQ5586" s="33">
        <v>85.256230000000002</v>
      </c>
      <c r="BR5586" s="33">
        <v>88.462350000000001</v>
      </c>
      <c r="BS5586" s="33">
        <v>90.853669999999994</v>
      </c>
      <c r="BT5586" s="33">
        <v>92.296710000000004</v>
      </c>
      <c r="BU5586" s="33">
        <v>93.185789999999997</v>
      </c>
      <c r="BV5586" s="33">
        <v>93.280789999999996</v>
      </c>
      <c r="BW5586" s="33">
        <v>91.917540000000002</v>
      </c>
      <c r="BX5586" s="33">
        <v>89.173599999999993</v>
      </c>
      <c r="BY5586" s="33">
        <v>84.552679999999995</v>
      </c>
      <c r="BZ5586" s="33">
        <v>80.904060000000001</v>
      </c>
      <c r="CA5586" s="33">
        <v>78.114720000000005</v>
      </c>
      <c r="CB5586" s="33">
        <v>75.884309999999999</v>
      </c>
      <c r="CC5586" s="33">
        <v>73.935779999999994</v>
      </c>
      <c r="DC5586" s="9">
        <v>1459.479</v>
      </c>
      <c r="DD5586" s="9">
        <v>0</v>
      </c>
    </row>
    <row r="5587" spans="1:108" x14ac:dyDescent="0.25">
      <c r="A5587" s="9" t="s">
        <v>42</v>
      </c>
      <c r="B5587" s="9" t="s">
        <v>15</v>
      </c>
      <c r="C5587" s="9" t="s">
        <v>15</v>
      </c>
      <c r="D5587" s="9" t="s">
        <v>41</v>
      </c>
      <c r="E5587" s="9" t="s">
        <v>38</v>
      </c>
      <c r="F5587" s="9">
        <v>2022</v>
      </c>
      <c r="G5587" s="9">
        <v>10</v>
      </c>
      <c r="H5587" s="9"/>
      <c r="BF5587" s="33">
        <v>69.816959999999995</v>
      </c>
      <c r="BG5587" s="33">
        <v>68.395529999999994</v>
      </c>
      <c r="BH5587" s="33">
        <v>67.40522</v>
      </c>
      <c r="BI5587" s="33">
        <v>66.450310000000002</v>
      </c>
      <c r="BJ5587" s="33">
        <v>65.187809999999999</v>
      </c>
      <c r="BK5587" s="33">
        <v>64.442149999999998</v>
      </c>
      <c r="BL5587" s="33">
        <v>63.838970000000003</v>
      </c>
      <c r="BM5587" s="33">
        <v>64.459760000000003</v>
      </c>
      <c r="BN5587" s="33">
        <v>68.316980000000001</v>
      </c>
      <c r="BO5587" s="33">
        <v>73.267150000000001</v>
      </c>
      <c r="BP5587" s="33">
        <v>77.7577</v>
      </c>
      <c r="BQ5587" s="33">
        <v>81.718130000000002</v>
      </c>
      <c r="BR5587" s="33">
        <v>84.973500000000001</v>
      </c>
      <c r="BS5587" s="33">
        <v>87.191959999999995</v>
      </c>
      <c r="BT5587" s="33">
        <v>88.389359999999996</v>
      </c>
      <c r="BU5587" s="33">
        <v>88.687910000000002</v>
      </c>
      <c r="BV5587" s="33">
        <v>87.989570000000001</v>
      </c>
      <c r="BW5587" s="33">
        <v>86.418599999999998</v>
      </c>
      <c r="BX5587" s="33">
        <v>83.229380000000006</v>
      </c>
      <c r="BY5587" s="33">
        <v>79.204689999999999</v>
      </c>
      <c r="BZ5587" s="33">
        <v>76.532290000000003</v>
      </c>
      <c r="CA5587" s="33">
        <v>74.617980000000003</v>
      </c>
      <c r="CB5587" s="33">
        <v>72.521739999999994</v>
      </c>
      <c r="CC5587" s="33">
        <v>70.792649999999995</v>
      </c>
      <c r="DC5587" s="9">
        <v>1459.479</v>
      </c>
      <c r="DD5587" s="9">
        <v>0</v>
      </c>
    </row>
    <row r="5588" spans="1:108" x14ac:dyDescent="0.25">
      <c r="A5588" s="9" t="s">
        <v>42</v>
      </c>
      <c r="B5588" s="9" t="s">
        <v>15</v>
      </c>
      <c r="C5588" s="9" t="s">
        <v>15</v>
      </c>
      <c r="D5588" s="9" t="s">
        <v>41</v>
      </c>
      <c r="E5588" s="9" t="s">
        <v>38</v>
      </c>
      <c r="F5588" s="9">
        <v>2023</v>
      </c>
      <c r="G5588" s="9">
        <v>5</v>
      </c>
      <c r="H5588" s="9"/>
      <c r="BF5588" s="33">
        <v>70.984800000000007</v>
      </c>
      <c r="BG5588" s="33">
        <v>69.405709999999999</v>
      </c>
      <c r="BH5588" s="33">
        <v>67.927189999999996</v>
      </c>
      <c r="BI5588" s="33">
        <v>66.526769999999999</v>
      </c>
      <c r="BJ5588" s="33">
        <v>65.300330000000002</v>
      </c>
      <c r="BK5588" s="33">
        <v>64.212459999999993</v>
      </c>
      <c r="BL5588" s="33">
        <v>64.420320000000004</v>
      </c>
      <c r="BM5588" s="33">
        <v>67.827920000000006</v>
      </c>
      <c r="BN5588" s="33">
        <v>72.3489</v>
      </c>
      <c r="BO5588" s="33">
        <v>76.909459999999996</v>
      </c>
      <c r="BP5588" s="33">
        <v>80.930350000000004</v>
      </c>
      <c r="BQ5588" s="33">
        <v>84.48845</v>
      </c>
      <c r="BR5588" s="33">
        <v>87.594729999999998</v>
      </c>
      <c r="BS5588" s="33">
        <v>89.940669999999997</v>
      </c>
      <c r="BT5588" s="33">
        <v>91.510480000000001</v>
      </c>
      <c r="BU5588" s="33">
        <v>92.052760000000006</v>
      </c>
      <c r="BV5588" s="33">
        <v>91.807079999999999</v>
      </c>
      <c r="BW5588" s="33">
        <v>90.379069999999999</v>
      </c>
      <c r="BX5588" s="33">
        <v>88.381020000000007</v>
      </c>
      <c r="BY5588" s="33">
        <v>85.128720000000001</v>
      </c>
      <c r="BZ5588" s="33">
        <v>81.273610000000005</v>
      </c>
      <c r="CA5588" s="33">
        <v>78.292910000000006</v>
      </c>
      <c r="CB5588" s="33">
        <v>75.888260000000002</v>
      </c>
      <c r="CC5588" s="33">
        <v>73.794960000000003</v>
      </c>
      <c r="DC5588" s="9">
        <v>1459.479</v>
      </c>
      <c r="DD5588" s="9">
        <v>0</v>
      </c>
    </row>
    <row r="5589" spans="1:108" x14ac:dyDescent="0.25">
      <c r="A5589" s="9" t="s">
        <v>42</v>
      </c>
      <c r="B5589" s="9" t="s">
        <v>15</v>
      </c>
      <c r="C5589" s="9" t="s">
        <v>15</v>
      </c>
      <c r="D5589" s="9" t="s">
        <v>41</v>
      </c>
      <c r="E5589" s="9" t="s">
        <v>38</v>
      </c>
      <c r="F5589" s="9">
        <v>2023</v>
      </c>
      <c r="G5589" s="9">
        <v>6</v>
      </c>
      <c r="H5589" s="9"/>
      <c r="BF5589" s="33">
        <v>74.058279999999996</v>
      </c>
      <c r="BG5589" s="33">
        <v>72.770870000000002</v>
      </c>
      <c r="BH5589" s="33">
        <v>71.514219999999995</v>
      </c>
      <c r="BI5589" s="33">
        <v>70.011349999999993</v>
      </c>
      <c r="BJ5589" s="33">
        <v>69.008139999999997</v>
      </c>
      <c r="BK5589" s="33">
        <v>67.951570000000004</v>
      </c>
      <c r="BL5589" s="33">
        <v>68.350309999999993</v>
      </c>
      <c r="BM5589" s="33">
        <v>71.661230000000003</v>
      </c>
      <c r="BN5589" s="33">
        <v>75.659030000000001</v>
      </c>
      <c r="BO5589" s="33">
        <v>80.069289999999995</v>
      </c>
      <c r="BP5589" s="33">
        <v>83.657020000000003</v>
      </c>
      <c r="BQ5589" s="33">
        <v>86.937079999999995</v>
      </c>
      <c r="BR5589" s="33">
        <v>89.733860000000007</v>
      </c>
      <c r="BS5589" s="33">
        <v>91.559669999999997</v>
      </c>
      <c r="BT5589" s="33">
        <v>93.078429999999997</v>
      </c>
      <c r="BU5589" s="33">
        <v>94.201040000000006</v>
      </c>
      <c r="BV5589" s="33">
        <v>94.481099999999998</v>
      </c>
      <c r="BW5589" s="33">
        <v>93.715800000000002</v>
      </c>
      <c r="BX5589" s="33">
        <v>91.846350000000001</v>
      </c>
      <c r="BY5589" s="33">
        <v>89.02516</v>
      </c>
      <c r="BZ5589" s="33">
        <v>85.122039999999998</v>
      </c>
      <c r="CA5589" s="33">
        <v>81.854169999999996</v>
      </c>
      <c r="CB5589" s="33">
        <v>79.472149999999999</v>
      </c>
      <c r="CC5589" s="33">
        <v>77.251810000000006</v>
      </c>
      <c r="DC5589" s="9">
        <v>1459.479</v>
      </c>
      <c r="DD5589" s="9">
        <v>0</v>
      </c>
    </row>
    <row r="5590" spans="1:108" x14ac:dyDescent="0.25">
      <c r="A5590" s="9" t="s">
        <v>42</v>
      </c>
      <c r="B5590" s="9" t="s">
        <v>15</v>
      </c>
      <c r="C5590" s="9" t="s">
        <v>15</v>
      </c>
      <c r="D5590" s="9" t="s">
        <v>41</v>
      </c>
      <c r="E5590" s="9" t="s">
        <v>38</v>
      </c>
      <c r="F5590" s="9">
        <v>2023</v>
      </c>
      <c r="G5590" s="9">
        <v>7</v>
      </c>
      <c r="H5590" s="9"/>
      <c r="BF5590" s="33">
        <v>78.06841</v>
      </c>
      <c r="BG5590" s="33">
        <v>76.021410000000003</v>
      </c>
      <c r="BH5590" s="33">
        <v>74.736000000000004</v>
      </c>
      <c r="BI5590" s="33">
        <v>73.557050000000004</v>
      </c>
      <c r="BJ5590" s="33">
        <v>72.533900000000003</v>
      </c>
      <c r="BK5590" s="33">
        <v>71.458879999999994</v>
      </c>
      <c r="BL5590" s="33">
        <v>71.380439999999993</v>
      </c>
      <c r="BM5590" s="33">
        <v>74.261150000000001</v>
      </c>
      <c r="BN5590" s="33">
        <v>78.273089999999996</v>
      </c>
      <c r="BO5590" s="33">
        <v>82.699929999999995</v>
      </c>
      <c r="BP5590" s="33">
        <v>87.024240000000006</v>
      </c>
      <c r="BQ5590" s="33">
        <v>90.904120000000006</v>
      </c>
      <c r="BR5590" s="33">
        <v>93.783690000000007</v>
      </c>
      <c r="BS5590" s="33">
        <v>96.190690000000004</v>
      </c>
      <c r="BT5590" s="33">
        <v>97.668189999999996</v>
      </c>
      <c r="BU5590" s="33">
        <v>98.431920000000005</v>
      </c>
      <c r="BV5590" s="33">
        <v>98.463260000000005</v>
      </c>
      <c r="BW5590" s="33">
        <v>97.708029999999994</v>
      </c>
      <c r="BX5590" s="33">
        <v>95.826560000000001</v>
      </c>
      <c r="BY5590" s="33">
        <v>92.556929999999994</v>
      </c>
      <c r="BZ5590" s="33">
        <v>88.142899999999997</v>
      </c>
      <c r="CA5590" s="33">
        <v>84.701999999999998</v>
      </c>
      <c r="CB5590" s="33">
        <v>82.094830000000002</v>
      </c>
      <c r="CC5590" s="33">
        <v>80.133330000000001</v>
      </c>
      <c r="DC5590" s="9">
        <v>1459.479</v>
      </c>
      <c r="DD5590" s="9">
        <v>0</v>
      </c>
    </row>
    <row r="5591" spans="1:108" x14ac:dyDescent="0.25">
      <c r="A5591" s="9" t="s">
        <v>42</v>
      </c>
      <c r="B5591" s="9" t="s">
        <v>15</v>
      </c>
      <c r="C5591" s="9" t="s">
        <v>15</v>
      </c>
      <c r="D5591" s="9" t="s">
        <v>41</v>
      </c>
      <c r="E5591" s="9" t="s">
        <v>38</v>
      </c>
      <c r="F5591" s="9">
        <v>2023</v>
      </c>
      <c r="G5591" s="9">
        <v>8</v>
      </c>
      <c r="H5591" s="9"/>
      <c r="BF5591" s="33">
        <v>76.010900000000007</v>
      </c>
      <c r="BG5591" s="33">
        <v>74.840500000000006</v>
      </c>
      <c r="BH5591" s="33">
        <v>73.475459999999998</v>
      </c>
      <c r="BI5591" s="33">
        <v>72.501800000000003</v>
      </c>
      <c r="BJ5591" s="33">
        <v>71.125190000000003</v>
      </c>
      <c r="BK5591" s="33">
        <v>70.291539999999998</v>
      </c>
      <c r="BL5591" s="33">
        <v>69.80498</v>
      </c>
      <c r="BM5591" s="33">
        <v>71.998459999999994</v>
      </c>
      <c r="BN5591" s="33">
        <v>76.094579999999993</v>
      </c>
      <c r="BO5591" s="33">
        <v>80.481819999999999</v>
      </c>
      <c r="BP5591" s="33">
        <v>84.807969999999997</v>
      </c>
      <c r="BQ5591" s="33">
        <v>88.440809999999999</v>
      </c>
      <c r="BR5591" s="33">
        <v>91.729069999999993</v>
      </c>
      <c r="BS5591" s="33">
        <v>93.761740000000003</v>
      </c>
      <c r="BT5591" s="33">
        <v>95.053150000000002</v>
      </c>
      <c r="BU5591" s="33">
        <v>95.916730000000001</v>
      </c>
      <c r="BV5591" s="33">
        <v>95.651380000000003</v>
      </c>
      <c r="BW5591" s="33">
        <v>94.480959999999996</v>
      </c>
      <c r="BX5591" s="33">
        <v>92.118170000000006</v>
      </c>
      <c r="BY5591" s="33">
        <v>88.286739999999995</v>
      </c>
      <c r="BZ5591" s="33">
        <v>84.10248</v>
      </c>
      <c r="CA5591" s="33">
        <v>81.292280000000005</v>
      </c>
      <c r="CB5591" s="33">
        <v>78.807079999999999</v>
      </c>
      <c r="CC5591" s="33">
        <v>76.997889999999998</v>
      </c>
      <c r="DC5591" s="9">
        <v>1459.479</v>
      </c>
      <c r="DD5591" s="9">
        <v>0</v>
      </c>
    </row>
    <row r="5592" spans="1:108" x14ac:dyDescent="0.25">
      <c r="A5592" s="9" t="s">
        <v>42</v>
      </c>
      <c r="B5592" s="9" t="s">
        <v>15</v>
      </c>
      <c r="C5592" s="9" t="s">
        <v>15</v>
      </c>
      <c r="D5592" s="9" t="s">
        <v>41</v>
      </c>
      <c r="E5592" s="9" t="s">
        <v>38</v>
      </c>
      <c r="F5592" s="9">
        <v>2023</v>
      </c>
      <c r="G5592" s="9">
        <v>9</v>
      </c>
      <c r="H5592" s="9"/>
      <c r="BF5592" s="33">
        <v>71.854150000000004</v>
      </c>
      <c r="BG5592" s="33">
        <v>70.174300000000002</v>
      </c>
      <c r="BH5592" s="33">
        <v>68.8994</v>
      </c>
      <c r="BI5592" s="33">
        <v>67.699920000000006</v>
      </c>
      <c r="BJ5592" s="33">
        <v>66.609219999999993</v>
      </c>
      <c r="BK5592" s="33">
        <v>65.749600000000001</v>
      </c>
      <c r="BL5592" s="33">
        <v>65.259429999999995</v>
      </c>
      <c r="BM5592" s="33">
        <v>66.746449999999996</v>
      </c>
      <c r="BN5592" s="33">
        <v>71.147350000000003</v>
      </c>
      <c r="BO5592" s="33">
        <v>76.550190000000001</v>
      </c>
      <c r="BP5592" s="33">
        <v>81.218239999999994</v>
      </c>
      <c r="BQ5592" s="33">
        <v>85.256230000000002</v>
      </c>
      <c r="BR5592" s="33">
        <v>88.462350000000001</v>
      </c>
      <c r="BS5592" s="33">
        <v>90.853669999999994</v>
      </c>
      <c r="BT5592" s="33">
        <v>92.296710000000004</v>
      </c>
      <c r="BU5592" s="33">
        <v>93.185789999999997</v>
      </c>
      <c r="BV5592" s="33">
        <v>93.280789999999996</v>
      </c>
      <c r="BW5592" s="33">
        <v>91.917540000000002</v>
      </c>
      <c r="BX5592" s="33">
        <v>89.173599999999993</v>
      </c>
      <c r="BY5592" s="33">
        <v>84.552679999999995</v>
      </c>
      <c r="BZ5592" s="33">
        <v>80.904060000000001</v>
      </c>
      <c r="CA5592" s="33">
        <v>78.114720000000005</v>
      </c>
      <c r="CB5592" s="33">
        <v>75.884309999999999</v>
      </c>
      <c r="CC5592" s="33">
        <v>73.935779999999994</v>
      </c>
      <c r="DC5592" s="9">
        <v>1459.479</v>
      </c>
      <c r="DD5592" s="9">
        <v>0</v>
      </c>
    </row>
    <row r="5593" spans="1:108" x14ac:dyDescent="0.25">
      <c r="A5593" s="9" t="s">
        <v>42</v>
      </c>
      <c r="B5593" s="9" t="s">
        <v>15</v>
      </c>
      <c r="C5593" s="9" t="s">
        <v>15</v>
      </c>
      <c r="D5593" s="9" t="s">
        <v>41</v>
      </c>
      <c r="E5593" s="9" t="s">
        <v>38</v>
      </c>
      <c r="F5593" s="9">
        <v>2023</v>
      </c>
      <c r="G5593" s="9">
        <v>10</v>
      </c>
      <c r="H5593" s="9"/>
      <c r="BF5593" s="33">
        <v>69.816959999999995</v>
      </c>
      <c r="BG5593" s="33">
        <v>68.395529999999994</v>
      </c>
      <c r="BH5593" s="33">
        <v>67.40522</v>
      </c>
      <c r="BI5593" s="33">
        <v>66.450310000000002</v>
      </c>
      <c r="BJ5593" s="33">
        <v>65.187809999999999</v>
      </c>
      <c r="BK5593" s="33">
        <v>64.442149999999998</v>
      </c>
      <c r="BL5593" s="33">
        <v>63.838970000000003</v>
      </c>
      <c r="BM5593" s="33">
        <v>64.459760000000003</v>
      </c>
      <c r="BN5593" s="33">
        <v>68.316980000000001</v>
      </c>
      <c r="BO5593" s="33">
        <v>73.267150000000001</v>
      </c>
      <c r="BP5593" s="33">
        <v>77.7577</v>
      </c>
      <c r="BQ5593" s="33">
        <v>81.718130000000002</v>
      </c>
      <c r="BR5593" s="33">
        <v>84.973500000000001</v>
      </c>
      <c r="BS5593" s="33">
        <v>87.191959999999995</v>
      </c>
      <c r="BT5593" s="33">
        <v>88.389359999999996</v>
      </c>
      <c r="BU5593" s="33">
        <v>88.687910000000002</v>
      </c>
      <c r="BV5593" s="33">
        <v>87.989570000000001</v>
      </c>
      <c r="BW5593" s="33">
        <v>86.418599999999998</v>
      </c>
      <c r="BX5593" s="33">
        <v>83.229380000000006</v>
      </c>
      <c r="BY5593" s="33">
        <v>79.204689999999999</v>
      </c>
      <c r="BZ5593" s="33">
        <v>76.532290000000003</v>
      </c>
      <c r="CA5593" s="33">
        <v>74.617980000000003</v>
      </c>
      <c r="CB5593" s="33">
        <v>72.521739999999994</v>
      </c>
      <c r="CC5593" s="33">
        <v>70.792649999999995</v>
      </c>
      <c r="DC5593" s="9">
        <v>1459.479</v>
      </c>
      <c r="DD5593" s="9">
        <v>0</v>
      </c>
    </row>
    <row r="5594" spans="1:108" x14ac:dyDescent="0.25">
      <c r="A5594" s="9" t="s">
        <v>42</v>
      </c>
      <c r="B5594" s="9" t="s">
        <v>15</v>
      </c>
      <c r="C5594" s="9" t="s">
        <v>15</v>
      </c>
      <c r="D5594" s="9" t="s">
        <v>41</v>
      </c>
      <c r="E5594" s="9" t="s">
        <v>38</v>
      </c>
      <c r="F5594" s="9">
        <v>2024</v>
      </c>
      <c r="G5594" s="9">
        <v>5</v>
      </c>
      <c r="H5594" s="9"/>
      <c r="BF5594" s="33">
        <v>70.984800000000007</v>
      </c>
      <c r="BG5594" s="33">
        <v>69.405709999999999</v>
      </c>
      <c r="BH5594" s="33">
        <v>67.927189999999996</v>
      </c>
      <c r="BI5594" s="33">
        <v>66.526769999999999</v>
      </c>
      <c r="BJ5594" s="33">
        <v>65.300330000000002</v>
      </c>
      <c r="BK5594" s="33">
        <v>64.212459999999993</v>
      </c>
      <c r="BL5594" s="33">
        <v>64.420320000000004</v>
      </c>
      <c r="BM5594" s="33">
        <v>67.827920000000006</v>
      </c>
      <c r="BN5594" s="33">
        <v>72.3489</v>
      </c>
      <c r="BO5594" s="33">
        <v>76.909459999999996</v>
      </c>
      <c r="BP5594" s="33">
        <v>80.930350000000004</v>
      </c>
      <c r="BQ5594" s="33">
        <v>84.48845</v>
      </c>
      <c r="BR5594" s="33">
        <v>87.594729999999998</v>
      </c>
      <c r="BS5594" s="33">
        <v>89.940669999999997</v>
      </c>
      <c r="BT5594" s="33">
        <v>91.510480000000001</v>
      </c>
      <c r="BU5594" s="33">
        <v>92.052760000000006</v>
      </c>
      <c r="BV5594" s="33">
        <v>91.807079999999999</v>
      </c>
      <c r="BW5594" s="33">
        <v>90.379069999999999</v>
      </c>
      <c r="BX5594" s="33">
        <v>88.381020000000007</v>
      </c>
      <c r="BY5594" s="33">
        <v>85.128720000000001</v>
      </c>
      <c r="BZ5594" s="33">
        <v>81.273610000000005</v>
      </c>
      <c r="CA5594" s="33">
        <v>78.292910000000006</v>
      </c>
      <c r="CB5594" s="33">
        <v>75.888260000000002</v>
      </c>
      <c r="CC5594" s="33">
        <v>73.794960000000003</v>
      </c>
      <c r="DC5594" s="9">
        <v>1459.479</v>
      </c>
      <c r="DD5594" s="9">
        <v>0</v>
      </c>
    </row>
    <row r="5595" spans="1:108" x14ac:dyDescent="0.25">
      <c r="A5595" s="9" t="s">
        <v>42</v>
      </c>
      <c r="B5595" s="9" t="s">
        <v>15</v>
      </c>
      <c r="C5595" s="9" t="s">
        <v>15</v>
      </c>
      <c r="D5595" s="9" t="s">
        <v>41</v>
      </c>
      <c r="E5595" s="9" t="s">
        <v>38</v>
      </c>
      <c r="F5595" s="9">
        <v>2024</v>
      </c>
      <c r="G5595" s="9">
        <v>6</v>
      </c>
      <c r="H5595" s="9"/>
      <c r="BF5595" s="33">
        <v>74.058279999999996</v>
      </c>
      <c r="BG5595" s="33">
        <v>72.770870000000002</v>
      </c>
      <c r="BH5595" s="33">
        <v>71.514219999999995</v>
      </c>
      <c r="BI5595" s="33">
        <v>70.011349999999993</v>
      </c>
      <c r="BJ5595" s="33">
        <v>69.008139999999997</v>
      </c>
      <c r="BK5595" s="33">
        <v>67.951570000000004</v>
      </c>
      <c r="BL5595" s="33">
        <v>68.350309999999993</v>
      </c>
      <c r="BM5595" s="33">
        <v>71.661230000000003</v>
      </c>
      <c r="BN5595" s="33">
        <v>75.659030000000001</v>
      </c>
      <c r="BO5595" s="33">
        <v>80.069289999999995</v>
      </c>
      <c r="BP5595" s="33">
        <v>83.657020000000003</v>
      </c>
      <c r="BQ5595" s="33">
        <v>86.937079999999995</v>
      </c>
      <c r="BR5595" s="33">
        <v>89.733860000000007</v>
      </c>
      <c r="BS5595" s="33">
        <v>91.559669999999997</v>
      </c>
      <c r="BT5595" s="33">
        <v>93.078429999999997</v>
      </c>
      <c r="BU5595" s="33">
        <v>94.201040000000006</v>
      </c>
      <c r="BV5595" s="33">
        <v>94.481099999999998</v>
      </c>
      <c r="BW5595" s="33">
        <v>93.715800000000002</v>
      </c>
      <c r="BX5595" s="33">
        <v>91.846350000000001</v>
      </c>
      <c r="BY5595" s="33">
        <v>89.02516</v>
      </c>
      <c r="BZ5595" s="33">
        <v>85.122039999999998</v>
      </c>
      <c r="CA5595" s="33">
        <v>81.854169999999996</v>
      </c>
      <c r="CB5595" s="33">
        <v>79.472149999999999</v>
      </c>
      <c r="CC5595" s="33">
        <v>77.251810000000006</v>
      </c>
      <c r="DC5595" s="9">
        <v>1459.479</v>
      </c>
      <c r="DD5595" s="9">
        <v>0</v>
      </c>
    </row>
    <row r="5596" spans="1:108" x14ac:dyDescent="0.25">
      <c r="A5596" s="9" t="s">
        <v>42</v>
      </c>
      <c r="B5596" s="9" t="s">
        <v>15</v>
      </c>
      <c r="C5596" s="9" t="s">
        <v>15</v>
      </c>
      <c r="D5596" s="9" t="s">
        <v>41</v>
      </c>
      <c r="E5596" s="9" t="s">
        <v>38</v>
      </c>
      <c r="F5596" s="9">
        <v>2024</v>
      </c>
      <c r="G5596" s="9">
        <v>7</v>
      </c>
      <c r="H5596" s="9"/>
      <c r="BF5596" s="33">
        <v>78.06841</v>
      </c>
      <c r="BG5596" s="33">
        <v>76.021410000000003</v>
      </c>
      <c r="BH5596" s="33">
        <v>74.736000000000004</v>
      </c>
      <c r="BI5596" s="33">
        <v>73.557050000000004</v>
      </c>
      <c r="BJ5596" s="33">
        <v>72.533900000000003</v>
      </c>
      <c r="BK5596" s="33">
        <v>71.458879999999994</v>
      </c>
      <c r="BL5596" s="33">
        <v>71.380439999999993</v>
      </c>
      <c r="BM5596" s="33">
        <v>74.261150000000001</v>
      </c>
      <c r="BN5596" s="33">
        <v>78.273089999999996</v>
      </c>
      <c r="BO5596" s="33">
        <v>82.699929999999995</v>
      </c>
      <c r="BP5596" s="33">
        <v>87.024240000000006</v>
      </c>
      <c r="BQ5596" s="33">
        <v>90.904120000000006</v>
      </c>
      <c r="BR5596" s="33">
        <v>93.783690000000007</v>
      </c>
      <c r="BS5596" s="33">
        <v>96.190690000000004</v>
      </c>
      <c r="BT5596" s="33">
        <v>97.668189999999996</v>
      </c>
      <c r="BU5596" s="33">
        <v>98.431920000000005</v>
      </c>
      <c r="BV5596" s="33">
        <v>98.463260000000005</v>
      </c>
      <c r="BW5596" s="33">
        <v>97.708029999999994</v>
      </c>
      <c r="BX5596" s="33">
        <v>95.826560000000001</v>
      </c>
      <c r="BY5596" s="33">
        <v>92.556929999999994</v>
      </c>
      <c r="BZ5596" s="33">
        <v>88.142899999999997</v>
      </c>
      <c r="CA5596" s="33">
        <v>84.701999999999998</v>
      </c>
      <c r="CB5596" s="33">
        <v>82.094830000000002</v>
      </c>
      <c r="CC5596" s="33">
        <v>80.133330000000001</v>
      </c>
      <c r="DC5596" s="9">
        <v>1459.479</v>
      </c>
      <c r="DD5596" s="9">
        <v>0</v>
      </c>
    </row>
    <row r="5597" spans="1:108" x14ac:dyDescent="0.25">
      <c r="A5597" s="9" t="s">
        <v>42</v>
      </c>
      <c r="B5597" s="9" t="s">
        <v>15</v>
      </c>
      <c r="C5597" s="9" t="s">
        <v>15</v>
      </c>
      <c r="D5597" s="9" t="s">
        <v>41</v>
      </c>
      <c r="E5597" s="9" t="s">
        <v>38</v>
      </c>
      <c r="F5597" s="9">
        <v>2024</v>
      </c>
      <c r="G5597" s="9">
        <v>8</v>
      </c>
      <c r="H5597" s="9"/>
      <c r="BF5597" s="33">
        <v>76.010900000000007</v>
      </c>
      <c r="BG5597" s="33">
        <v>74.840500000000006</v>
      </c>
      <c r="BH5597" s="33">
        <v>73.475459999999998</v>
      </c>
      <c r="BI5597" s="33">
        <v>72.501800000000003</v>
      </c>
      <c r="BJ5597" s="33">
        <v>71.125190000000003</v>
      </c>
      <c r="BK5597" s="33">
        <v>70.291539999999998</v>
      </c>
      <c r="BL5597" s="33">
        <v>69.80498</v>
      </c>
      <c r="BM5597" s="33">
        <v>71.998459999999994</v>
      </c>
      <c r="BN5597" s="33">
        <v>76.094579999999993</v>
      </c>
      <c r="BO5597" s="33">
        <v>80.481819999999999</v>
      </c>
      <c r="BP5597" s="33">
        <v>84.807969999999997</v>
      </c>
      <c r="BQ5597" s="33">
        <v>88.440809999999999</v>
      </c>
      <c r="BR5597" s="33">
        <v>91.729069999999993</v>
      </c>
      <c r="BS5597" s="33">
        <v>93.761740000000003</v>
      </c>
      <c r="BT5597" s="33">
        <v>95.053150000000002</v>
      </c>
      <c r="BU5597" s="33">
        <v>95.916730000000001</v>
      </c>
      <c r="BV5597" s="33">
        <v>95.651380000000003</v>
      </c>
      <c r="BW5597" s="33">
        <v>94.480959999999996</v>
      </c>
      <c r="BX5597" s="33">
        <v>92.118170000000006</v>
      </c>
      <c r="BY5597" s="33">
        <v>88.286739999999995</v>
      </c>
      <c r="BZ5597" s="33">
        <v>84.10248</v>
      </c>
      <c r="CA5597" s="33">
        <v>81.292280000000005</v>
      </c>
      <c r="CB5597" s="33">
        <v>78.807079999999999</v>
      </c>
      <c r="CC5597" s="33">
        <v>76.997889999999998</v>
      </c>
      <c r="DC5597" s="9">
        <v>1459.479</v>
      </c>
      <c r="DD5597" s="9">
        <v>0</v>
      </c>
    </row>
    <row r="5598" spans="1:108" x14ac:dyDescent="0.25">
      <c r="A5598" s="9" t="s">
        <v>42</v>
      </c>
      <c r="B5598" s="9" t="s">
        <v>15</v>
      </c>
      <c r="C5598" s="9" t="s">
        <v>15</v>
      </c>
      <c r="D5598" s="9" t="s">
        <v>41</v>
      </c>
      <c r="E5598" s="9" t="s">
        <v>38</v>
      </c>
      <c r="F5598" s="9">
        <v>2024</v>
      </c>
      <c r="G5598" s="9">
        <v>9</v>
      </c>
      <c r="H5598" s="9"/>
      <c r="BF5598" s="33">
        <v>71.854150000000004</v>
      </c>
      <c r="BG5598" s="33">
        <v>70.174300000000002</v>
      </c>
      <c r="BH5598" s="33">
        <v>68.8994</v>
      </c>
      <c r="BI5598" s="33">
        <v>67.699920000000006</v>
      </c>
      <c r="BJ5598" s="33">
        <v>66.609219999999993</v>
      </c>
      <c r="BK5598" s="33">
        <v>65.749600000000001</v>
      </c>
      <c r="BL5598" s="33">
        <v>65.259429999999995</v>
      </c>
      <c r="BM5598" s="33">
        <v>66.746449999999996</v>
      </c>
      <c r="BN5598" s="33">
        <v>71.147350000000003</v>
      </c>
      <c r="BO5598" s="33">
        <v>76.550190000000001</v>
      </c>
      <c r="BP5598" s="33">
        <v>81.218239999999994</v>
      </c>
      <c r="BQ5598" s="33">
        <v>85.256230000000002</v>
      </c>
      <c r="BR5598" s="33">
        <v>88.462350000000001</v>
      </c>
      <c r="BS5598" s="33">
        <v>90.853669999999994</v>
      </c>
      <c r="BT5598" s="33">
        <v>92.296710000000004</v>
      </c>
      <c r="BU5598" s="33">
        <v>93.185789999999997</v>
      </c>
      <c r="BV5598" s="33">
        <v>93.280789999999996</v>
      </c>
      <c r="BW5598" s="33">
        <v>91.917540000000002</v>
      </c>
      <c r="BX5598" s="33">
        <v>89.173599999999993</v>
      </c>
      <c r="BY5598" s="33">
        <v>84.552679999999995</v>
      </c>
      <c r="BZ5598" s="33">
        <v>80.904060000000001</v>
      </c>
      <c r="CA5598" s="33">
        <v>78.114720000000005</v>
      </c>
      <c r="CB5598" s="33">
        <v>75.884309999999999</v>
      </c>
      <c r="CC5598" s="33">
        <v>73.935779999999994</v>
      </c>
      <c r="DC5598" s="9">
        <v>1459.479</v>
      </c>
      <c r="DD5598" s="9">
        <v>0</v>
      </c>
    </row>
    <row r="5599" spans="1:108" x14ac:dyDescent="0.25">
      <c r="A5599" s="9" t="s">
        <v>42</v>
      </c>
      <c r="B5599" s="9" t="s">
        <v>15</v>
      </c>
      <c r="C5599" s="9" t="s">
        <v>15</v>
      </c>
      <c r="D5599" s="9" t="s">
        <v>41</v>
      </c>
      <c r="E5599" s="9" t="s">
        <v>38</v>
      </c>
      <c r="F5599" s="9">
        <v>2024</v>
      </c>
      <c r="G5599" s="9">
        <v>10</v>
      </c>
      <c r="H5599" s="9"/>
      <c r="BF5599" s="33">
        <v>69.816959999999995</v>
      </c>
      <c r="BG5599" s="33">
        <v>68.395529999999994</v>
      </c>
      <c r="BH5599" s="33">
        <v>67.40522</v>
      </c>
      <c r="BI5599" s="33">
        <v>66.450310000000002</v>
      </c>
      <c r="BJ5599" s="33">
        <v>65.187809999999999</v>
      </c>
      <c r="BK5599" s="33">
        <v>64.442149999999998</v>
      </c>
      <c r="BL5599" s="33">
        <v>63.838970000000003</v>
      </c>
      <c r="BM5599" s="33">
        <v>64.459760000000003</v>
      </c>
      <c r="BN5599" s="33">
        <v>68.316980000000001</v>
      </c>
      <c r="BO5599" s="33">
        <v>73.267150000000001</v>
      </c>
      <c r="BP5599" s="33">
        <v>77.7577</v>
      </c>
      <c r="BQ5599" s="33">
        <v>81.718130000000002</v>
      </c>
      <c r="BR5599" s="33">
        <v>84.973500000000001</v>
      </c>
      <c r="BS5599" s="33">
        <v>87.191959999999995</v>
      </c>
      <c r="BT5599" s="33">
        <v>88.389359999999996</v>
      </c>
      <c r="BU5599" s="33">
        <v>88.687910000000002</v>
      </c>
      <c r="BV5599" s="33">
        <v>87.989570000000001</v>
      </c>
      <c r="BW5599" s="33">
        <v>86.418599999999998</v>
      </c>
      <c r="BX5599" s="33">
        <v>83.229380000000006</v>
      </c>
      <c r="BY5599" s="33">
        <v>79.204689999999999</v>
      </c>
      <c r="BZ5599" s="33">
        <v>76.532290000000003</v>
      </c>
      <c r="CA5599" s="33">
        <v>74.617980000000003</v>
      </c>
      <c r="CB5599" s="33">
        <v>72.521739999999994</v>
      </c>
      <c r="CC5599" s="33">
        <v>70.792649999999995</v>
      </c>
      <c r="DC5599" s="9">
        <v>1459.479</v>
      </c>
      <c r="DD5599" s="9">
        <v>0</v>
      </c>
    </row>
    <row r="5600" spans="1:108" x14ac:dyDescent="0.25">
      <c r="A5600" s="9" t="s">
        <v>42</v>
      </c>
      <c r="B5600" s="9" t="s">
        <v>15</v>
      </c>
      <c r="C5600" s="9" t="s">
        <v>15</v>
      </c>
      <c r="D5600" s="9" t="s">
        <v>41</v>
      </c>
      <c r="E5600" s="9" t="s">
        <v>38</v>
      </c>
      <c r="F5600" s="9">
        <v>2025</v>
      </c>
      <c r="G5600" s="9">
        <v>5</v>
      </c>
      <c r="H5600" s="9"/>
      <c r="BF5600" s="33">
        <v>70.984800000000007</v>
      </c>
      <c r="BG5600" s="33">
        <v>69.405709999999999</v>
      </c>
      <c r="BH5600" s="33">
        <v>67.927189999999996</v>
      </c>
      <c r="BI5600" s="33">
        <v>66.526769999999999</v>
      </c>
      <c r="BJ5600" s="33">
        <v>65.300330000000002</v>
      </c>
      <c r="BK5600" s="33">
        <v>64.212459999999993</v>
      </c>
      <c r="BL5600" s="33">
        <v>64.420320000000004</v>
      </c>
      <c r="BM5600" s="33">
        <v>67.827920000000006</v>
      </c>
      <c r="BN5600" s="33">
        <v>72.3489</v>
      </c>
      <c r="BO5600" s="33">
        <v>76.909459999999996</v>
      </c>
      <c r="BP5600" s="33">
        <v>80.930350000000004</v>
      </c>
      <c r="BQ5600" s="33">
        <v>84.48845</v>
      </c>
      <c r="BR5600" s="33">
        <v>87.594729999999998</v>
      </c>
      <c r="BS5600" s="33">
        <v>89.940669999999997</v>
      </c>
      <c r="BT5600" s="33">
        <v>91.510480000000001</v>
      </c>
      <c r="BU5600" s="33">
        <v>92.052760000000006</v>
      </c>
      <c r="BV5600" s="33">
        <v>91.807079999999999</v>
      </c>
      <c r="BW5600" s="33">
        <v>90.379069999999999</v>
      </c>
      <c r="BX5600" s="33">
        <v>88.381020000000007</v>
      </c>
      <c r="BY5600" s="33">
        <v>85.128720000000001</v>
      </c>
      <c r="BZ5600" s="33">
        <v>81.273610000000005</v>
      </c>
      <c r="CA5600" s="33">
        <v>78.292910000000006</v>
      </c>
      <c r="CB5600" s="33">
        <v>75.888260000000002</v>
      </c>
      <c r="CC5600" s="33">
        <v>73.794960000000003</v>
      </c>
      <c r="DC5600" s="9">
        <v>1459.479</v>
      </c>
      <c r="DD5600" s="9">
        <v>0</v>
      </c>
    </row>
    <row r="5601" spans="1:108" x14ac:dyDescent="0.25">
      <c r="A5601" s="9" t="s">
        <v>42</v>
      </c>
      <c r="B5601" s="9" t="s">
        <v>15</v>
      </c>
      <c r="C5601" s="9" t="s">
        <v>15</v>
      </c>
      <c r="D5601" s="9" t="s">
        <v>41</v>
      </c>
      <c r="E5601" s="9" t="s">
        <v>38</v>
      </c>
      <c r="F5601" s="9">
        <v>2025</v>
      </c>
      <c r="G5601" s="9">
        <v>6</v>
      </c>
      <c r="H5601" s="9"/>
      <c r="BF5601" s="33">
        <v>74.058279999999996</v>
      </c>
      <c r="BG5601" s="33">
        <v>72.770870000000002</v>
      </c>
      <c r="BH5601" s="33">
        <v>71.514219999999995</v>
      </c>
      <c r="BI5601" s="33">
        <v>70.011349999999993</v>
      </c>
      <c r="BJ5601" s="33">
        <v>69.008139999999997</v>
      </c>
      <c r="BK5601" s="33">
        <v>67.951570000000004</v>
      </c>
      <c r="BL5601" s="33">
        <v>68.350309999999993</v>
      </c>
      <c r="BM5601" s="33">
        <v>71.661230000000003</v>
      </c>
      <c r="BN5601" s="33">
        <v>75.659030000000001</v>
      </c>
      <c r="BO5601" s="33">
        <v>80.069289999999995</v>
      </c>
      <c r="BP5601" s="33">
        <v>83.657020000000003</v>
      </c>
      <c r="BQ5601" s="33">
        <v>86.937079999999995</v>
      </c>
      <c r="BR5601" s="33">
        <v>89.733860000000007</v>
      </c>
      <c r="BS5601" s="33">
        <v>91.559669999999997</v>
      </c>
      <c r="BT5601" s="33">
        <v>93.078429999999997</v>
      </c>
      <c r="BU5601" s="33">
        <v>94.201040000000006</v>
      </c>
      <c r="BV5601" s="33">
        <v>94.481099999999998</v>
      </c>
      <c r="BW5601" s="33">
        <v>93.715800000000002</v>
      </c>
      <c r="BX5601" s="33">
        <v>91.846350000000001</v>
      </c>
      <c r="BY5601" s="33">
        <v>89.02516</v>
      </c>
      <c r="BZ5601" s="33">
        <v>85.122039999999998</v>
      </c>
      <c r="CA5601" s="33">
        <v>81.854169999999996</v>
      </c>
      <c r="CB5601" s="33">
        <v>79.472149999999999</v>
      </c>
      <c r="CC5601" s="33">
        <v>77.251810000000006</v>
      </c>
      <c r="DC5601" s="9">
        <v>1459.479</v>
      </c>
      <c r="DD5601" s="9">
        <v>0</v>
      </c>
    </row>
    <row r="5602" spans="1:108" x14ac:dyDescent="0.25">
      <c r="A5602" s="9" t="s">
        <v>42</v>
      </c>
      <c r="B5602" s="9" t="s">
        <v>15</v>
      </c>
      <c r="C5602" s="9" t="s">
        <v>15</v>
      </c>
      <c r="D5602" s="9" t="s">
        <v>41</v>
      </c>
      <c r="E5602" s="9" t="s">
        <v>38</v>
      </c>
      <c r="F5602" s="9">
        <v>2025</v>
      </c>
      <c r="G5602" s="9">
        <v>7</v>
      </c>
      <c r="H5602" s="9"/>
      <c r="BF5602" s="33">
        <v>78.06841</v>
      </c>
      <c r="BG5602" s="33">
        <v>76.021410000000003</v>
      </c>
      <c r="BH5602" s="33">
        <v>74.736000000000004</v>
      </c>
      <c r="BI5602" s="33">
        <v>73.557050000000004</v>
      </c>
      <c r="BJ5602" s="33">
        <v>72.533900000000003</v>
      </c>
      <c r="BK5602" s="33">
        <v>71.458879999999994</v>
      </c>
      <c r="BL5602" s="33">
        <v>71.380439999999993</v>
      </c>
      <c r="BM5602" s="33">
        <v>74.261150000000001</v>
      </c>
      <c r="BN5602" s="33">
        <v>78.273089999999996</v>
      </c>
      <c r="BO5602" s="33">
        <v>82.699929999999995</v>
      </c>
      <c r="BP5602" s="33">
        <v>87.024240000000006</v>
      </c>
      <c r="BQ5602" s="33">
        <v>90.904120000000006</v>
      </c>
      <c r="BR5602" s="33">
        <v>93.783690000000007</v>
      </c>
      <c r="BS5602" s="33">
        <v>96.190690000000004</v>
      </c>
      <c r="BT5602" s="33">
        <v>97.668189999999996</v>
      </c>
      <c r="BU5602" s="33">
        <v>98.431920000000005</v>
      </c>
      <c r="BV5602" s="33">
        <v>98.463260000000005</v>
      </c>
      <c r="BW5602" s="33">
        <v>97.708029999999994</v>
      </c>
      <c r="BX5602" s="33">
        <v>95.826560000000001</v>
      </c>
      <c r="BY5602" s="33">
        <v>92.556929999999994</v>
      </c>
      <c r="BZ5602" s="33">
        <v>88.142899999999997</v>
      </c>
      <c r="CA5602" s="33">
        <v>84.701999999999998</v>
      </c>
      <c r="CB5602" s="33">
        <v>82.094830000000002</v>
      </c>
      <c r="CC5602" s="33">
        <v>80.133330000000001</v>
      </c>
      <c r="DC5602" s="9">
        <v>1459.479</v>
      </c>
      <c r="DD5602" s="9">
        <v>0</v>
      </c>
    </row>
    <row r="5603" spans="1:108" x14ac:dyDescent="0.25">
      <c r="A5603" s="9" t="s">
        <v>42</v>
      </c>
      <c r="B5603" s="9" t="s">
        <v>15</v>
      </c>
      <c r="C5603" s="9" t="s">
        <v>15</v>
      </c>
      <c r="D5603" s="9" t="s">
        <v>41</v>
      </c>
      <c r="E5603" s="9" t="s">
        <v>38</v>
      </c>
      <c r="F5603" s="9">
        <v>2025</v>
      </c>
      <c r="G5603" s="9">
        <v>8</v>
      </c>
      <c r="H5603" s="9"/>
      <c r="BF5603" s="33">
        <v>76.010900000000007</v>
      </c>
      <c r="BG5603" s="33">
        <v>74.840500000000006</v>
      </c>
      <c r="BH5603" s="33">
        <v>73.475459999999998</v>
      </c>
      <c r="BI5603" s="33">
        <v>72.501800000000003</v>
      </c>
      <c r="BJ5603" s="33">
        <v>71.125190000000003</v>
      </c>
      <c r="BK5603" s="33">
        <v>70.291539999999998</v>
      </c>
      <c r="BL5603" s="33">
        <v>69.80498</v>
      </c>
      <c r="BM5603" s="33">
        <v>71.998459999999994</v>
      </c>
      <c r="BN5603" s="33">
        <v>76.094579999999993</v>
      </c>
      <c r="BO5603" s="33">
        <v>80.481819999999999</v>
      </c>
      <c r="BP5603" s="33">
        <v>84.807969999999997</v>
      </c>
      <c r="BQ5603" s="33">
        <v>88.440809999999999</v>
      </c>
      <c r="BR5603" s="33">
        <v>91.729069999999993</v>
      </c>
      <c r="BS5603" s="33">
        <v>93.761740000000003</v>
      </c>
      <c r="BT5603" s="33">
        <v>95.053150000000002</v>
      </c>
      <c r="BU5603" s="33">
        <v>95.916730000000001</v>
      </c>
      <c r="BV5603" s="33">
        <v>95.651380000000003</v>
      </c>
      <c r="BW5603" s="33">
        <v>94.480959999999996</v>
      </c>
      <c r="BX5603" s="33">
        <v>92.118170000000006</v>
      </c>
      <c r="BY5603" s="33">
        <v>88.286739999999995</v>
      </c>
      <c r="BZ5603" s="33">
        <v>84.10248</v>
      </c>
      <c r="CA5603" s="33">
        <v>81.292280000000005</v>
      </c>
      <c r="CB5603" s="33">
        <v>78.807079999999999</v>
      </c>
      <c r="CC5603" s="33">
        <v>76.997889999999998</v>
      </c>
      <c r="DC5603" s="9">
        <v>1459.479</v>
      </c>
      <c r="DD5603" s="9">
        <v>0</v>
      </c>
    </row>
    <row r="5604" spans="1:108" x14ac:dyDescent="0.25">
      <c r="A5604" s="9" t="s">
        <v>42</v>
      </c>
      <c r="B5604" s="9" t="s">
        <v>15</v>
      </c>
      <c r="C5604" s="9" t="s">
        <v>15</v>
      </c>
      <c r="D5604" s="9" t="s">
        <v>41</v>
      </c>
      <c r="E5604" s="9" t="s">
        <v>38</v>
      </c>
      <c r="F5604" s="9">
        <v>2025</v>
      </c>
      <c r="G5604" s="9">
        <v>9</v>
      </c>
      <c r="H5604" s="9"/>
      <c r="BF5604" s="33">
        <v>71.854150000000004</v>
      </c>
      <c r="BG5604" s="33">
        <v>70.174300000000002</v>
      </c>
      <c r="BH5604" s="33">
        <v>68.8994</v>
      </c>
      <c r="BI5604" s="33">
        <v>67.699920000000006</v>
      </c>
      <c r="BJ5604" s="33">
        <v>66.609219999999993</v>
      </c>
      <c r="BK5604" s="33">
        <v>65.749600000000001</v>
      </c>
      <c r="BL5604" s="33">
        <v>65.259429999999995</v>
      </c>
      <c r="BM5604" s="33">
        <v>66.746449999999996</v>
      </c>
      <c r="BN5604" s="33">
        <v>71.147350000000003</v>
      </c>
      <c r="BO5604" s="33">
        <v>76.550190000000001</v>
      </c>
      <c r="BP5604" s="33">
        <v>81.218239999999994</v>
      </c>
      <c r="BQ5604" s="33">
        <v>85.256230000000002</v>
      </c>
      <c r="BR5604" s="33">
        <v>88.462350000000001</v>
      </c>
      <c r="BS5604" s="33">
        <v>90.853669999999994</v>
      </c>
      <c r="BT5604" s="33">
        <v>92.296710000000004</v>
      </c>
      <c r="BU5604" s="33">
        <v>93.185789999999997</v>
      </c>
      <c r="BV5604" s="33">
        <v>93.280789999999996</v>
      </c>
      <c r="BW5604" s="33">
        <v>91.917540000000002</v>
      </c>
      <c r="BX5604" s="33">
        <v>89.173599999999993</v>
      </c>
      <c r="BY5604" s="33">
        <v>84.552679999999995</v>
      </c>
      <c r="BZ5604" s="33">
        <v>80.904060000000001</v>
      </c>
      <c r="CA5604" s="33">
        <v>78.114720000000005</v>
      </c>
      <c r="CB5604" s="33">
        <v>75.884309999999999</v>
      </c>
      <c r="CC5604" s="33">
        <v>73.935779999999994</v>
      </c>
      <c r="DC5604" s="9">
        <v>1459.479</v>
      </c>
      <c r="DD5604" s="9">
        <v>0</v>
      </c>
    </row>
    <row r="5605" spans="1:108" x14ac:dyDescent="0.25">
      <c r="A5605" s="9" t="s">
        <v>42</v>
      </c>
      <c r="B5605" s="9" t="s">
        <v>15</v>
      </c>
      <c r="C5605" s="9" t="s">
        <v>15</v>
      </c>
      <c r="D5605" s="9" t="s">
        <v>41</v>
      </c>
      <c r="E5605" s="9" t="s">
        <v>38</v>
      </c>
      <c r="F5605" s="9">
        <v>2025</v>
      </c>
      <c r="G5605" s="9">
        <v>10</v>
      </c>
      <c r="H5605" s="9"/>
      <c r="BF5605" s="33">
        <v>69.816959999999995</v>
      </c>
      <c r="BG5605" s="33">
        <v>68.395529999999994</v>
      </c>
      <c r="BH5605" s="33">
        <v>67.40522</v>
      </c>
      <c r="BI5605" s="33">
        <v>66.450310000000002</v>
      </c>
      <c r="BJ5605" s="33">
        <v>65.187809999999999</v>
      </c>
      <c r="BK5605" s="33">
        <v>64.442149999999998</v>
      </c>
      <c r="BL5605" s="33">
        <v>63.838970000000003</v>
      </c>
      <c r="BM5605" s="33">
        <v>64.459760000000003</v>
      </c>
      <c r="BN5605" s="33">
        <v>68.316980000000001</v>
      </c>
      <c r="BO5605" s="33">
        <v>73.267150000000001</v>
      </c>
      <c r="BP5605" s="33">
        <v>77.7577</v>
      </c>
      <c r="BQ5605" s="33">
        <v>81.718130000000002</v>
      </c>
      <c r="BR5605" s="33">
        <v>84.973500000000001</v>
      </c>
      <c r="BS5605" s="33">
        <v>87.191959999999995</v>
      </c>
      <c r="BT5605" s="33">
        <v>88.389359999999996</v>
      </c>
      <c r="BU5605" s="33">
        <v>88.687910000000002</v>
      </c>
      <c r="BV5605" s="33">
        <v>87.989570000000001</v>
      </c>
      <c r="BW5605" s="33">
        <v>86.418599999999998</v>
      </c>
      <c r="BX5605" s="33">
        <v>83.229380000000006</v>
      </c>
      <c r="BY5605" s="33">
        <v>79.204689999999999</v>
      </c>
      <c r="BZ5605" s="33">
        <v>76.532290000000003</v>
      </c>
      <c r="CA5605" s="33">
        <v>74.617980000000003</v>
      </c>
      <c r="CB5605" s="33">
        <v>72.521739999999994</v>
      </c>
      <c r="CC5605" s="33">
        <v>70.792649999999995</v>
      </c>
      <c r="DC5605" s="9">
        <v>1459.479</v>
      </c>
      <c r="DD5605" s="9">
        <v>0</v>
      </c>
    </row>
    <row r="5606" spans="1:108" x14ac:dyDescent="0.25">
      <c r="A5606" s="9" t="s">
        <v>42</v>
      </c>
      <c r="B5606" s="9" t="s">
        <v>15</v>
      </c>
      <c r="C5606" s="9" t="s">
        <v>15</v>
      </c>
      <c r="D5606" s="9" t="s">
        <v>41</v>
      </c>
      <c r="E5606" s="9" t="s">
        <v>38</v>
      </c>
      <c r="F5606" s="9">
        <v>2026</v>
      </c>
      <c r="G5606" s="9">
        <v>5</v>
      </c>
      <c r="H5606" s="9"/>
      <c r="BF5606" s="33">
        <v>70.984800000000007</v>
      </c>
      <c r="BG5606" s="33">
        <v>69.405709999999999</v>
      </c>
      <c r="BH5606" s="33">
        <v>67.927189999999996</v>
      </c>
      <c r="BI5606" s="33">
        <v>66.526769999999999</v>
      </c>
      <c r="BJ5606" s="33">
        <v>65.300330000000002</v>
      </c>
      <c r="BK5606" s="33">
        <v>64.212459999999993</v>
      </c>
      <c r="BL5606" s="33">
        <v>64.420320000000004</v>
      </c>
      <c r="BM5606" s="33">
        <v>67.827920000000006</v>
      </c>
      <c r="BN5606" s="33">
        <v>72.3489</v>
      </c>
      <c r="BO5606" s="33">
        <v>76.909459999999996</v>
      </c>
      <c r="BP5606" s="33">
        <v>80.930350000000004</v>
      </c>
      <c r="BQ5606" s="33">
        <v>84.48845</v>
      </c>
      <c r="BR5606" s="33">
        <v>87.594729999999998</v>
      </c>
      <c r="BS5606" s="33">
        <v>89.940669999999997</v>
      </c>
      <c r="BT5606" s="33">
        <v>91.510480000000001</v>
      </c>
      <c r="BU5606" s="33">
        <v>92.052760000000006</v>
      </c>
      <c r="BV5606" s="33">
        <v>91.807079999999999</v>
      </c>
      <c r="BW5606" s="33">
        <v>90.379069999999999</v>
      </c>
      <c r="BX5606" s="33">
        <v>88.381020000000007</v>
      </c>
      <c r="BY5606" s="33">
        <v>85.128720000000001</v>
      </c>
      <c r="BZ5606" s="33">
        <v>81.273610000000005</v>
      </c>
      <c r="CA5606" s="33">
        <v>78.292910000000006</v>
      </c>
      <c r="CB5606" s="33">
        <v>75.888260000000002</v>
      </c>
      <c r="CC5606" s="33">
        <v>73.794960000000003</v>
      </c>
      <c r="DC5606" s="9">
        <v>1459.479</v>
      </c>
      <c r="DD5606" s="9">
        <v>0</v>
      </c>
    </row>
    <row r="5607" spans="1:108" x14ac:dyDescent="0.25">
      <c r="A5607" s="9" t="s">
        <v>42</v>
      </c>
      <c r="B5607" s="9" t="s">
        <v>15</v>
      </c>
      <c r="C5607" s="9" t="s">
        <v>15</v>
      </c>
      <c r="D5607" s="9" t="s">
        <v>41</v>
      </c>
      <c r="E5607" s="9" t="s">
        <v>38</v>
      </c>
      <c r="F5607" s="9">
        <v>2026</v>
      </c>
      <c r="G5607" s="9">
        <v>6</v>
      </c>
      <c r="H5607" s="9"/>
      <c r="BF5607" s="33">
        <v>74.058279999999996</v>
      </c>
      <c r="BG5607" s="33">
        <v>72.770870000000002</v>
      </c>
      <c r="BH5607" s="33">
        <v>71.514219999999995</v>
      </c>
      <c r="BI5607" s="33">
        <v>70.011349999999993</v>
      </c>
      <c r="BJ5607" s="33">
        <v>69.008139999999997</v>
      </c>
      <c r="BK5607" s="33">
        <v>67.951570000000004</v>
      </c>
      <c r="BL5607" s="33">
        <v>68.350309999999993</v>
      </c>
      <c r="BM5607" s="33">
        <v>71.661230000000003</v>
      </c>
      <c r="BN5607" s="33">
        <v>75.659030000000001</v>
      </c>
      <c r="BO5607" s="33">
        <v>80.069289999999995</v>
      </c>
      <c r="BP5607" s="33">
        <v>83.657020000000003</v>
      </c>
      <c r="BQ5607" s="33">
        <v>86.937079999999995</v>
      </c>
      <c r="BR5607" s="33">
        <v>89.733860000000007</v>
      </c>
      <c r="BS5607" s="33">
        <v>91.559669999999997</v>
      </c>
      <c r="BT5607" s="33">
        <v>93.078429999999997</v>
      </c>
      <c r="BU5607" s="33">
        <v>94.201040000000006</v>
      </c>
      <c r="BV5607" s="33">
        <v>94.481099999999998</v>
      </c>
      <c r="BW5607" s="33">
        <v>93.715800000000002</v>
      </c>
      <c r="BX5607" s="33">
        <v>91.846350000000001</v>
      </c>
      <c r="BY5607" s="33">
        <v>89.02516</v>
      </c>
      <c r="BZ5607" s="33">
        <v>85.122039999999998</v>
      </c>
      <c r="CA5607" s="33">
        <v>81.854169999999996</v>
      </c>
      <c r="CB5607" s="33">
        <v>79.472149999999999</v>
      </c>
      <c r="CC5607" s="33">
        <v>77.251810000000006</v>
      </c>
      <c r="DC5607" s="9">
        <v>1459.479</v>
      </c>
      <c r="DD5607" s="9">
        <v>0</v>
      </c>
    </row>
    <row r="5608" spans="1:108" x14ac:dyDescent="0.25">
      <c r="A5608" s="9" t="s">
        <v>42</v>
      </c>
      <c r="B5608" s="9" t="s">
        <v>15</v>
      </c>
      <c r="C5608" s="9" t="s">
        <v>15</v>
      </c>
      <c r="D5608" s="9" t="s">
        <v>41</v>
      </c>
      <c r="E5608" s="9" t="s">
        <v>38</v>
      </c>
      <c r="F5608" s="9">
        <v>2026</v>
      </c>
      <c r="G5608" s="9">
        <v>7</v>
      </c>
      <c r="H5608" s="9"/>
      <c r="BF5608" s="33">
        <v>78.06841</v>
      </c>
      <c r="BG5608" s="33">
        <v>76.021410000000003</v>
      </c>
      <c r="BH5608" s="33">
        <v>74.736000000000004</v>
      </c>
      <c r="BI5608" s="33">
        <v>73.557050000000004</v>
      </c>
      <c r="BJ5608" s="33">
        <v>72.533900000000003</v>
      </c>
      <c r="BK5608" s="33">
        <v>71.458879999999994</v>
      </c>
      <c r="BL5608" s="33">
        <v>71.380439999999993</v>
      </c>
      <c r="BM5608" s="33">
        <v>74.261150000000001</v>
      </c>
      <c r="BN5608" s="33">
        <v>78.273089999999996</v>
      </c>
      <c r="BO5608" s="33">
        <v>82.699929999999995</v>
      </c>
      <c r="BP5608" s="33">
        <v>87.024240000000006</v>
      </c>
      <c r="BQ5608" s="33">
        <v>90.904120000000006</v>
      </c>
      <c r="BR5608" s="33">
        <v>93.783690000000007</v>
      </c>
      <c r="BS5608" s="33">
        <v>96.190690000000004</v>
      </c>
      <c r="BT5608" s="33">
        <v>97.668189999999996</v>
      </c>
      <c r="BU5608" s="33">
        <v>98.431920000000005</v>
      </c>
      <c r="BV5608" s="33">
        <v>98.463260000000005</v>
      </c>
      <c r="BW5608" s="33">
        <v>97.708029999999994</v>
      </c>
      <c r="BX5608" s="33">
        <v>95.826560000000001</v>
      </c>
      <c r="BY5608" s="33">
        <v>92.556929999999994</v>
      </c>
      <c r="BZ5608" s="33">
        <v>88.142899999999997</v>
      </c>
      <c r="CA5608" s="33">
        <v>84.701999999999998</v>
      </c>
      <c r="CB5608" s="33">
        <v>82.094830000000002</v>
      </c>
      <c r="CC5608" s="33">
        <v>80.133330000000001</v>
      </c>
      <c r="DC5608" s="9">
        <v>1459.479</v>
      </c>
      <c r="DD5608" s="9">
        <v>0</v>
      </c>
    </row>
    <row r="5609" spans="1:108" x14ac:dyDescent="0.25">
      <c r="A5609" s="9" t="s">
        <v>42</v>
      </c>
      <c r="B5609" s="9" t="s">
        <v>15</v>
      </c>
      <c r="C5609" s="9" t="s">
        <v>15</v>
      </c>
      <c r="D5609" s="9" t="s">
        <v>41</v>
      </c>
      <c r="E5609" s="9" t="s">
        <v>38</v>
      </c>
      <c r="F5609" s="9">
        <v>2026</v>
      </c>
      <c r="G5609" s="9">
        <v>8</v>
      </c>
      <c r="H5609" s="9"/>
      <c r="BF5609" s="33">
        <v>76.010900000000007</v>
      </c>
      <c r="BG5609" s="33">
        <v>74.840500000000006</v>
      </c>
      <c r="BH5609" s="33">
        <v>73.475459999999998</v>
      </c>
      <c r="BI5609" s="33">
        <v>72.501800000000003</v>
      </c>
      <c r="BJ5609" s="33">
        <v>71.125190000000003</v>
      </c>
      <c r="BK5609" s="33">
        <v>70.291539999999998</v>
      </c>
      <c r="BL5609" s="33">
        <v>69.80498</v>
      </c>
      <c r="BM5609" s="33">
        <v>71.998459999999994</v>
      </c>
      <c r="BN5609" s="33">
        <v>76.094579999999993</v>
      </c>
      <c r="BO5609" s="33">
        <v>80.481819999999999</v>
      </c>
      <c r="BP5609" s="33">
        <v>84.807969999999997</v>
      </c>
      <c r="BQ5609" s="33">
        <v>88.440809999999999</v>
      </c>
      <c r="BR5609" s="33">
        <v>91.729069999999993</v>
      </c>
      <c r="BS5609" s="33">
        <v>93.761740000000003</v>
      </c>
      <c r="BT5609" s="33">
        <v>95.053150000000002</v>
      </c>
      <c r="BU5609" s="33">
        <v>95.916730000000001</v>
      </c>
      <c r="BV5609" s="33">
        <v>95.651380000000003</v>
      </c>
      <c r="BW5609" s="33">
        <v>94.480959999999996</v>
      </c>
      <c r="BX5609" s="33">
        <v>92.118170000000006</v>
      </c>
      <c r="BY5609" s="33">
        <v>88.286739999999995</v>
      </c>
      <c r="BZ5609" s="33">
        <v>84.10248</v>
      </c>
      <c r="CA5609" s="33">
        <v>81.292280000000005</v>
      </c>
      <c r="CB5609" s="33">
        <v>78.807079999999999</v>
      </c>
      <c r="CC5609" s="33">
        <v>76.997889999999998</v>
      </c>
      <c r="DC5609" s="9">
        <v>1459.479</v>
      </c>
      <c r="DD5609" s="9">
        <v>0</v>
      </c>
    </row>
    <row r="5610" spans="1:108" x14ac:dyDescent="0.25">
      <c r="A5610" s="9" t="s">
        <v>42</v>
      </c>
      <c r="B5610" s="9" t="s">
        <v>15</v>
      </c>
      <c r="C5610" s="9" t="s">
        <v>15</v>
      </c>
      <c r="D5610" s="9" t="s">
        <v>41</v>
      </c>
      <c r="E5610" s="9" t="s">
        <v>38</v>
      </c>
      <c r="F5610" s="9">
        <v>2026</v>
      </c>
      <c r="G5610" s="9">
        <v>9</v>
      </c>
      <c r="H5610" s="9"/>
      <c r="BF5610" s="33">
        <v>71.854150000000004</v>
      </c>
      <c r="BG5610" s="33">
        <v>70.174300000000002</v>
      </c>
      <c r="BH5610" s="33">
        <v>68.8994</v>
      </c>
      <c r="BI5610" s="33">
        <v>67.699920000000006</v>
      </c>
      <c r="BJ5610" s="33">
        <v>66.609219999999993</v>
      </c>
      <c r="BK5610" s="33">
        <v>65.749600000000001</v>
      </c>
      <c r="BL5610" s="33">
        <v>65.259429999999995</v>
      </c>
      <c r="BM5610" s="33">
        <v>66.746449999999996</v>
      </c>
      <c r="BN5610" s="33">
        <v>71.147350000000003</v>
      </c>
      <c r="BO5610" s="33">
        <v>76.550190000000001</v>
      </c>
      <c r="BP5610" s="33">
        <v>81.218239999999994</v>
      </c>
      <c r="BQ5610" s="33">
        <v>85.256230000000002</v>
      </c>
      <c r="BR5610" s="33">
        <v>88.462350000000001</v>
      </c>
      <c r="BS5610" s="33">
        <v>90.853669999999994</v>
      </c>
      <c r="BT5610" s="33">
        <v>92.296710000000004</v>
      </c>
      <c r="BU5610" s="33">
        <v>93.185789999999997</v>
      </c>
      <c r="BV5610" s="33">
        <v>93.280789999999996</v>
      </c>
      <c r="BW5610" s="33">
        <v>91.917540000000002</v>
      </c>
      <c r="BX5610" s="33">
        <v>89.173599999999993</v>
      </c>
      <c r="BY5610" s="33">
        <v>84.552679999999995</v>
      </c>
      <c r="BZ5610" s="33">
        <v>80.904060000000001</v>
      </c>
      <c r="CA5610" s="33">
        <v>78.114720000000005</v>
      </c>
      <c r="CB5610" s="33">
        <v>75.884309999999999</v>
      </c>
      <c r="CC5610" s="33">
        <v>73.935779999999994</v>
      </c>
      <c r="DC5610" s="9">
        <v>1459.479</v>
      </c>
      <c r="DD5610" s="9">
        <v>0</v>
      </c>
    </row>
    <row r="5611" spans="1:108" x14ac:dyDescent="0.25">
      <c r="A5611" s="9" t="s">
        <v>42</v>
      </c>
      <c r="B5611" s="9" t="s">
        <v>15</v>
      </c>
      <c r="C5611" s="9" t="s">
        <v>15</v>
      </c>
      <c r="D5611" s="9" t="s">
        <v>41</v>
      </c>
      <c r="E5611" s="9" t="s">
        <v>38</v>
      </c>
      <c r="F5611" s="9">
        <v>2026</v>
      </c>
      <c r="G5611" s="9">
        <v>10</v>
      </c>
      <c r="H5611" s="9"/>
      <c r="BF5611" s="33">
        <v>69.816959999999995</v>
      </c>
      <c r="BG5611" s="33">
        <v>68.395529999999994</v>
      </c>
      <c r="BH5611" s="33">
        <v>67.40522</v>
      </c>
      <c r="BI5611" s="33">
        <v>66.450310000000002</v>
      </c>
      <c r="BJ5611" s="33">
        <v>65.187809999999999</v>
      </c>
      <c r="BK5611" s="33">
        <v>64.442149999999998</v>
      </c>
      <c r="BL5611" s="33">
        <v>63.838970000000003</v>
      </c>
      <c r="BM5611" s="33">
        <v>64.459760000000003</v>
      </c>
      <c r="BN5611" s="33">
        <v>68.316980000000001</v>
      </c>
      <c r="BO5611" s="33">
        <v>73.267150000000001</v>
      </c>
      <c r="BP5611" s="33">
        <v>77.7577</v>
      </c>
      <c r="BQ5611" s="33">
        <v>81.718130000000002</v>
      </c>
      <c r="BR5611" s="33">
        <v>84.973500000000001</v>
      </c>
      <c r="BS5611" s="33">
        <v>87.191959999999995</v>
      </c>
      <c r="BT5611" s="33">
        <v>88.389359999999996</v>
      </c>
      <c r="BU5611" s="33">
        <v>88.687910000000002</v>
      </c>
      <c r="BV5611" s="33">
        <v>87.989570000000001</v>
      </c>
      <c r="BW5611" s="33">
        <v>86.418599999999998</v>
      </c>
      <c r="BX5611" s="33">
        <v>83.229380000000006</v>
      </c>
      <c r="BY5611" s="33">
        <v>79.204689999999999</v>
      </c>
      <c r="BZ5611" s="33">
        <v>76.532290000000003</v>
      </c>
      <c r="CA5611" s="33">
        <v>74.617980000000003</v>
      </c>
      <c r="CB5611" s="33">
        <v>72.521739999999994</v>
      </c>
      <c r="CC5611" s="33">
        <v>70.792649999999995</v>
      </c>
      <c r="DC5611" s="9">
        <v>1459.479</v>
      </c>
      <c r="DD5611" s="9">
        <v>0</v>
      </c>
    </row>
    <row r="5612" spans="1:108" x14ac:dyDescent="0.25">
      <c r="A5612" s="9" t="s">
        <v>42</v>
      </c>
      <c r="B5612" s="9" t="s">
        <v>15</v>
      </c>
      <c r="C5612" s="9" t="s">
        <v>15</v>
      </c>
      <c r="D5612" s="9" t="s">
        <v>41</v>
      </c>
      <c r="E5612" s="9" t="s">
        <v>36</v>
      </c>
      <c r="F5612" s="9">
        <v>2016</v>
      </c>
      <c r="H5612" s="9"/>
      <c r="BF5612" s="33">
        <v>74.980050000000006</v>
      </c>
      <c r="BG5612" s="33">
        <v>73.43468</v>
      </c>
      <c r="BH5612" s="33">
        <v>72.139359999999996</v>
      </c>
      <c r="BI5612" s="33">
        <v>70.926519999999996</v>
      </c>
      <c r="BJ5612" s="33">
        <v>69.803030000000007</v>
      </c>
      <c r="BK5612" s="33">
        <v>68.847629999999995</v>
      </c>
      <c r="BL5612" s="33">
        <v>68.684010000000001</v>
      </c>
      <c r="BM5612" s="33">
        <v>71.150850000000005</v>
      </c>
      <c r="BN5612" s="33">
        <v>75.277699999999996</v>
      </c>
      <c r="BO5612" s="33">
        <v>79.935500000000005</v>
      </c>
      <c r="BP5612" s="33">
        <v>84.163870000000003</v>
      </c>
      <c r="BQ5612" s="33">
        <v>87.868480000000005</v>
      </c>
      <c r="BR5612" s="33">
        <v>90.908630000000002</v>
      </c>
      <c r="BS5612" s="33">
        <v>93.067300000000003</v>
      </c>
      <c r="BT5612" s="33">
        <v>94.497659999999996</v>
      </c>
      <c r="BU5612" s="33">
        <v>95.404870000000003</v>
      </c>
      <c r="BV5612" s="33">
        <v>95.438599999999994</v>
      </c>
      <c r="BW5612" s="33">
        <v>94.424019999999999</v>
      </c>
      <c r="BX5612" s="33">
        <v>92.208449999999999</v>
      </c>
      <c r="BY5612" s="33">
        <v>88.573819999999998</v>
      </c>
      <c r="BZ5612" s="33">
        <v>84.540279999999996</v>
      </c>
      <c r="CA5612" s="33">
        <v>81.466359999999995</v>
      </c>
      <c r="CB5612" s="33">
        <v>79.042310000000001</v>
      </c>
      <c r="CC5612" s="33">
        <v>77.060249999999996</v>
      </c>
      <c r="DC5612" s="9">
        <v>1459.479</v>
      </c>
      <c r="DD5612" s="9">
        <v>0</v>
      </c>
    </row>
    <row r="5613" spans="1:108" x14ac:dyDescent="0.25">
      <c r="A5613" s="9" t="s">
        <v>42</v>
      </c>
      <c r="B5613" s="9" t="s">
        <v>15</v>
      </c>
      <c r="C5613" s="9" t="s">
        <v>15</v>
      </c>
      <c r="D5613" s="9" t="s">
        <v>41</v>
      </c>
      <c r="E5613" s="9" t="s">
        <v>36</v>
      </c>
      <c r="F5613" s="9">
        <v>2017</v>
      </c>
      <c r="H5613" s="9"/>
      <c r="BF5613" s="33">
        <v>74.980050000000006</v>
      </c>
      <c r="BG5613" s="33">
        <v>73.43468</v>
      </c>
      <c r="BH5613" s="33">
        <v>72.139359999999996</v>
      </c>
      <c r="BI5613" s="33">
        <v>70.926519999999996</v>
      </c>
      <c r="BJ5613" s="33">
        <v>69.803030000000007</v>
      </c>
      <c r="BK5613" s="33">
        <v>68.847629999999995</v>
      </c>
      <c r="BL5613" s="33">
        <v>68.684010000000001</v>
      </c>
      <c r="BM5613" s="33">
        <v>71.150850000000005</v>
      </c>
      <c r="BN5613" s="33">
        <v>75.277699999999996</v>
      </c>
      <c r="BO5613" s="33">
        <v>79.935500000000005</v>
      </c>
      <c r="BP5613" s="33">
        <v>84.163870000000003</v>
      </c>
      <c r="BQ5613" s="33">
        <v>87.868480000000005</v>
      </c>
      <c r="BR5613" s="33">
        <v>90.908630000000002</v>
      </c>
      <c r="BS5613" s="33">
        <v>93.067300000000003</v>
      </c>
      <c r="BT5613" s="33">
        <v>94.497659999999996</v>
      </c>
      <c r="BU5613" s="33">
        <v>95.404870000000003</v>
      </c>
      <c r="BV5613" s="33">
        <v>95.438599999999994</v>
      </c>
      <c r="BW5613" s="33">
        <v>94.424019999999999</v>
      </c>
      <c r="BX5613" s="33">
        <v>92.208449999999999</v>
      </c>
      <c r="BY5613" s="33">
        <v>88.573819999999998</v>
      </c>
      <c r="BZ5613" s="33">
        <v>84.540279999999996</v>
      </c>
      <c r="CA5613" s="33">
        <v>81.466359999999995</v>
      </c>
      <c r="CB5613" s="33">
        <v>79.042310000000001</v>
      </c>
      <c r="CC5613" s="33">
        <v>77.060249999999996</v>
      </c>
      <c r="DC5613" s="9">
        <v>1459.479</v>
      </c>
      <c r="DD5613" s="9">
        <v>0</v>
      </c>
    </row>
    <row r="5614" spans="1:108" x14ac:dyDescent="0.25">
      <c r="A5614" s="9" t="s">
        <v>42</v>
      </c>
      <c r="B5614" s="9" t="s">
        <v>15</v>
      </c>
      <c r="C5614" s="9" t="s">
        <v>15</v>
      </c>
      <c r="D5614" s="9" t="s">
        <v>41</v>
      </c>
      <c r="E5614" s="9" t="s">
        <v>36</v>
      </c>
      <c r="F5614" s="9">
        <v>2018</v>
      </c>
      <c r="H5614" s="9"/>
      <c r="BF5614" s="33">
        <v>74.980050000000006</v>
      </c>
      <c r="BG5614" s="33">
        <v>73.43468</v>
      </c>
      <c r="BH5614" s="33">
        <v>72.139359999999996</v>
      </c>
      <c r="BI5614" s="33">
        <v>70.926519999999996</v>
      </c>
      <c r="BJ5614" s="33">
        <v>69.803030000000007</v>
      </c>
      <c r="BK5614" s="33">
        <v>68.847629999999995</v>
      </c>
      <c r="BL5614" s="33">
        <v>68.684010000000001</v>
      </c>
      <c r="BM5614" s="33">
        <v>71.150850000000005</v>
      </c>
      <c r="BN5614" s="33">
        <v>75.277699999999996</v>
      </c>
      <c r="BO5614" s="33">
        <v>79.935500000000005</v>
      </c>
      <c r="BP5614" s="33">
        <v>84.163870000000003</v>
      </c>
      <c r="BQ5614" s="33">
        <v>87.868480000000005</v>
      </c>
      <c r="BR5614" s="33">
        <v>90.908630000000002</v>
      </c>
      <c r="BS5614" s="33">
        <v>93.067300000000003</v>
      </c>
      <c r="BT5614" s="33">
        <v>94.497659999999996</v>
      </c>
      <c r="BU5614" s="33">
        <v>95.404870000000003</v>
      </c>
      <c r="BV5614" s="33">
        <v>95.438599999999994</v>
      </c>
      <c r="BW5614" s="33">
        <v>94.424019999999999</v>
      </c>
      <c r="BX5614" s="33">
        <v>92.208449999999999</v>
      </c>
      <c r="BY5614" s="33">
        <v>88.573819999999998</v>
      </c>
      <c r="BZ5614" s="33">
        <v>84.540279999999996</v>
      </c>
      <c r="CA5614" s="33">
        <v>81.466359999999995</v>
      </c>
      <c r="CB5614" s="33">
        <v>79.042310000000001</v>
      </c>
      <c r="CC5614" s="33">
        <v>77.060249999999996</v>
      </c>
      <c r="DC5614" s="9">
        <v>1459.479</v>
      </c>
      <c r="DD5614" s="9">
        <v>0</v>
      </c>
    </row>
    <row r="5615" spans="1:108" x14ac:dyDescent="0.25">
      <c r="A5615" s="9" t="s">
        <v>42</v>
      </c>
      <c r="B5615" s="9" t="s">
        <v>15</v>
      </c>
      <c r="C5615" s="9" t="s">
        <v>15</v>
      </c>
      <c r="D5615" s="9" t="s">
        <v>41</v>
      </c>
      <c r="E5615" s="9" t="s">
        <v>36</v>
      </c>
      <c r="F5615" s="9">
        <v>2019</v>
      </c>
      <c r="H5615" s="9"/>
      <c r="BF5615" s="33">
        <v>74.980050000000006</v>
      </c>
      <c r="BG5615" s="33">
        <v>73.43468</v>
      </c>
      <c r="BH5615" s="33">
        <v>72.139359999999996</v>
      </c>
      <c r="BI5615" s="33">
        <v>70.926519999999996</v>
      </c>
      <c r="BJ5615" s="33">
        <v>69.803030000000007</v>
      </c>
      <c r="BK5615" s="33">
        <v>68.847629999999995</v>
      </c>
      <c r="BL5615" s="33">
        <v>68.684010000000001</v>
      </c>
      <c r="BM5615" s="33">
        <v>71.150850000000005</v>
      </c>
      <c r="BN5615" s="33">
        <v>75.277699999999996</v>
      </c>
      <c r="BO5615" s="33">
        <v>79.935500000000005</v>
      </c>
      <c r="BP5615" s="33">
        <v>84.163870000000003</v>
      </c>
      <c r="BQ5615" s="33">
        <v>87.868480000000005</v>
      </c>
      <c r="BR5615" s="33">
        <v>90.908630000000002</v>
      </c>
      <c r="BS5615" s="33">
        <v>93.067300000000003</v>
      </c>
      <c r="BT5615" s="33">
        <v>94.497659999999996</v>
      </c>
      <c r="BU5615" s="33">
        <v>95.404870000000003</v>
      </c>
      <c r="BV5615" s="33">
        <v>95.438599999999994</v>
      </c>
      <c r="BW5615" s="33">
        <v>94.424019999999999</v>
      </c>
      <c r="BX5615" s="33">
        <v>92.208449999999999</v>
      </c>
      <c r="BY5615" s="33">
        <v>88.573819999999998</v>
      </c>
      <c r="BZ5615" s="33">
        <v>84.540279999999996</v>
      </c>
      <c r="CA5615" s="33">
        <v>81.466359999999995</v>
      </c>
      <c r="CB5615" s="33">
        <v>79.042310000000001</v>
      </c>
      <c r="CC5615" s="33">
        <v>77.060249999999996</v>
      </c>
      <c r="DC5615" s="9">
        <v>1459.479</v>
      </c>
      <c r="DD5615" s="9">
        <v>0</v>
      </c>
    </row>
    <row r="5616" spans="1:108" x14ac:dyDescent="0.25">
      <c r="A5616" s="9" t="s">
        <v>42</v>
      </c>
      <c r="B5616" s="9" t="s">
        <v>15</v>
      </c>
      <c r="C5616" s="9" t="s">
        <v>15</v>
      </c>
      <c r="D5616" s="9" t="s">
        <v>41</v>
      </c>
      <c r="E5616" s="9" t="s">
        <v>36</v>
      </c>
      <c r="F5616" s="9">
        <v>2020</v>
      </c>
      <c r="H5616" s="9"/>
      <c r="BF5616" s="33">
        <v>74.980050000000006</v>
      </c>
      <c r="BG5616" s="33">
        <v>73.43468</v>
      </c>
      <c r="BH5616" s="33">
        <v>72.139359999999996</v>
      </c>
      <c r="BI5616" s="33">
        <v>70.926519999999996</v>
      </c>
      <c r="BJ5616" s="33">
        <v>69.803030000000007</v>
      </c>
      <c r="BK5616" s="33">
        <v>68.847629999999995</v>
      </c>
      <c r="BL5616" s="33">
        <v>68.684010000000001</v>
      </c>
      <c r="BM5616" s="33">
        <v>71.150850000000005</v>
      </c>
      <c r="BN5616" s="33">
        <v>75.277699999999996</v>
      </c>
      <c r="BO5616" s="33">
        <v>79.935500000000005</v>
      </c>
      <c r="BP5616" s="33">
        <v>84.163870000000003</v>
      </c>
      <c r="BQ5616" s="33">
        <v>87.868480000000005</v>
      </c>
      <c r="BR5616" s="33">
        <v>90.908630000000002</v>
      </c>
      <c r="BS5616" s="33">
        <v>93.067300000000003</v>
      </c>
      <c r="BT5616" s="33">
        <v>94.497659999999996</v>
      </c>
      <c r="BU5616" s="33">
        <v>95.404870000000003</v>
      </c>
      <c r="BV5616" s="33">
        <v>95.438599999999994</v>
      </c>
      <c r="BW5616" s="33">
        <v>94.424019999999999</v>
      </c>
      <c r="BX5616" s="33">
        <v>92.208449999999999</v>
      </c>
      <c r="BY5616" s="33">
        <v>88.573819999999998</v>
      </c>
      <c r="BZ5616" s="33">
        <v>84.540279999999996</v>
      </c>
      <c r="CA5616" s="33">
        <v>81.466359999999995</v>
      </c>
      <c r="CB5616" s="33">
        <v>79.042310000000001</v>
      </c>
      <c r="CC5616" s="33">
        <v>77.060249999999996</v>
      </c>
      <c r="DC5616" s="9">
        <v>1459.479</v>
      </c>
      <c r="DD5616" s="9">
        <v>0</v>
      </c>
    </row>
    <row r="5617" spans="1:108" x14ac:dyDescent="0.25">
      <c r="A5617" s="9" t="s">
        <v>42</v>
      </c>
      <c r="B5617" s="9" t="s">
        <v>15</v>
      </c>
      <c r="C5617" s="9" t="s">
        <v>15</v>
      </c>
      <c r="D5617" s="9" t="s">
        <v>41</v>
      </c>
      <c r="E5617" s="9" t="s">
        <v>36</v>
      </c>
      <c r="F5617" s="9">
        <v>2021</v>
      </c>
      <c r="H5617" s="9"/>
      <c r="BF5617" s="33">
        <v>74.980050000000006</v>
      </c>
      <c r="BG5617" s="33">
        <v>73.43468</v>
      </c>
      <c r="BH5617" s="33">
        <v>72.139359999999996</v>
      </c>
      <c r="BI5617" s="33">
        <v>70.926519999999996</v>
      </c>
      <c r="BJ5617" s="33">
        <v>69.803030000000007</v>
      </c>
      <c r="BK5617" s="33">
        <v>68.847629999999995</v>
      </c>
      <c r="BL5617" s="33">
        <v>68.684010000000001</v>
      </c>
      <c r="BM5617" s="33">
        <v>71.150850000000005</v>
      </c>
      <c r="BN5617" s="33">
        <v>75.277699999999996</v>
      </c>
      <c r="BO5617" s="33">
        <v>79.935500000000005</v>
      </c>
      <c r="BP5617" s="33">
        <v>84.163870000000003</v>
      </c>
      <c r="BQ5617" s="33">
        <v>87.868480000000005</v>
      </c>
      <c r="BR5617" s="33">
        <v>90.908630000000002</v>
      </c>
      <c r="BS5617" s="33">
        <v>93.067300000000003</v>
      </c>
      <c r="BT5617" s="33">
        <v>94.497659999999996</v>
      </c>
      <c r="BU5617" s="33">
        <v>95.404870000000003</v>
      </c>
      <c r="BV5617" s="33">
        <v>95.438599999999994</v>
      </c>
      <c r="BW5617" s="33">
        <v>94.424019999999999</v>
      </c>
      <c r="BX5617" s="33">
        <v>92.208449999999999</v>
      </c>
      <c r="BY5617" s="33">
        <v>88.573819999999998</v>
      </c>
      <c r="BZ5617" s="33">
        <v>84.540279999999996</v>
      </c>
      <c r="CA5617" s="33">
        <v>81.466359999999995</v>
      </c>
      <c r="CB5617" s="33">
        <v>79.042310000000001</v>
      </c>
      <c r="CC5617" s="33">
        <v>77.060249999999996</v>
      </c>
      <c r="DC5617" s="9">
        <v>1459.479</v>
      </c>
      <c r="DD5617" s="9">
        <v>0</v>
      </c>
    </row>
    <row r="5618" spans="1:108" x14ac:dyDescent="0.25">
      <c r="A5618" s="9" t="s">
        <v>42</v>
      </c>
      <c r="B5618" s="9" t="s">
        <v>15</v>
      </c>
      <c r="C5618" s="9" t="s">
        <v>15</v>
      </c>
      <c r="D5618" s="9" t="s">
        <v>41</v>
      </c>
      <c r="E5618" s="9" t="s">
        <v>36</v>
      </c>
      <c r="F5618" s="9">
        <v>2022</v>
      </c>
      <c r="H5618" s="9"/>
      <c r="BF5618" s="33">
        <v>74.980050000000006</v>
      </c>
      <c r="BG5618" s="33">
        <v>73.43468</v>
      </c>
      <c r="BH5618" s="33">
        <v>72.139359999999996</v>
      </c>
      <c r="BI5618" s="33">
        <v>70.926519999999996</v>
      </c>
      <c r="BJ5618" s="33">
        <v>69.803030000000007</v>
      </c>
      <c r="BK5618" s="33">
        <v>68.847629999999995</v>
      </c>
      <c r="BL5618" s="33">
        <v>68.684010000000001</v>
      </c>
      <c r="BM5618" s="33">
        <v>71.150850000000005</v>
      </c>
      <c r="BN5618" s="33">
        <v>75.277699999999996</v>
      </c>
      <c r="BO5618" s="33">
        <v>79.935500000000005</v>
      </c>
      <c r="BP5618" s="33">
        <v>84.163870000000003</v>
      </c>
      <c r="BQ5618" s="33">
        <v>87.868480000000005</v>
      </c>
      <c r="BR5618" s="33">
        <v>90.908630000000002</v>
      </c>
      <c r="BS5618" s="33">
        <v>93.067300000000003</v>
      </c>
      <c r="BT5618" s="33">
        <v>94.497659999999996</v>
      </c>
      <c r="BU5618" s="33">
        <v>95.404870000000003</v>
      </c>
      <c r="BV5618" s="33">
        <v>95.438599999999994</v>
      </c>
      <c r="BW5618" s="33">
        <v>94.424019999999999</v>
      </c>
      <c r="BX5618" s="33">
        <v>92.208449999999999</v>
      </c>
      <c r="BY5618" s="33">
        <v>88.573819999999998</v>
      </c>
      <c r="BZ5618" s="33">
        <v>84.540279999999996</v>
      </c>
      <c r="CA5618" s="33">
        <v>81.466359999999995</v>
      </c>
      <c r="CB5618" s="33">
        <v>79.042310000000001</v>
      </c>
      <c r="CC5618" s="33">
        <v>77.060249999999996</v>
      </c>
      <c r="DC5618" s="9">
        <v>1459.479</v>
      </c>
      <c r="DD5618" s="9">
        <v>0</v>
      </c>
    </row>
    <row r="5619" spans="1:108" x14ac:dyDescent="0.25">
      <c r="A5619" s="9" t="s">
        <v>42</v>
      </c>
      <c r="B5619" s="9" t="s">
        <v>15</v>
      </c>
      <c r="C5619" s="9" t="s">
        <v>15</v>
      </c>
      <c r="D5619" s="9" t="s">
        <v>41</v>
      </c>
      <c r="E5619" s="9" t="s">
        <v>36</v>
      </c>
      <c r="F5619" s="9">
        <v>2023</v>
      </c>
      <c r="H5619" s="9"/>
      <c r="BF5619" s="33">
        <v>74.980050000000006</v>
      </c>
      <c r="BG5619" s="33">
        <v>73.43468</v>
      </c>
      <c r="BH5619" s="33">
        <v>72.139359999999996</v>
      </c>
      <c r="BI5619" s="33">
        <v>70.926519999999996</v>
      </c>
      <c r="BJ5619" s="33">
        <v>69.803030000000007</v>
      </c>
      <c r="BK5619" s="33">
        <v>68.847629999999995</v>
      </c>
      <c r="BL5619" s="33">
        <v>68.684010000000001</v>
      </c>
      <c r="BM5619" s="33">
        <v>71.150850000000005</v>
      </c>
      <c r="BN5619" s="33">
        <v>75.277699999999996</v>
      </c>
      <c r="BO5619" s="33">
        <v>79.935500000000005</v>
      </c>
      <c r="BP5619" s="33">
        <v>84.163870000000003</v>
      </c>
      <c r="BQ5619" s="33">
        <v>87.868480000000005</v>
      </c>
      <c r="BR5619" s="33">
        <v>90.908630000000002</v>
      </c>
      <c r="BS5619" s="33">
        <v>93.067300000000003</v>
      </c>
      <c r="BT5619" s="33">
        <v>94.497659999999996</v>
      </c>
      <c r="BU5619" s="33">
        <v>95.404870000000003</v>
      </c>
      <c r="BV5619" s="33">
        <v>95.438599999999994</v>
      </c>
      <c r="BW5619" s="33">
        <v>94.424019999999999</v>
      </c>
      <c r="BX5619" s="33">
        <v>92.208449999999999</v>
      </c>
      <c r="BY5619" s="33">
        <v>88.573819999999998</v>
      </c>
      <c r="BZ5619" s="33">
        <v>84.540279999999996</v>
      </c>
      <c r="CA5619" s="33">
        <v>81.466359999999995</v>
      </c>
      <c r="CB5619" s="33">
        <v>79.042310000000001</v>
      </c>
      <c r="CC5619" s="33">
        <v>77.060249999999996</v>
      </c>
      <c r="DC5619" s="9">
        <v>1459.479</v>
      </c>
      <c r="DD5619" s="9">
        <v>0</v>
      </c>
    </row>
    <row r="5620" spans="1:108" x14ac:dyDescent="0.25">
      <c r="A5620" s="9" t="s">
        <v>42</v>
      </c>
      <c r="B5620" s="9" t="s">
        <v>15</v>
      </c>
      <c r="C5620" s="9" t="s">
        <v>15</v>
      </c>
      <c r="D5620" s="9" t="s">
        <v>41</v>
      </c>
      <c r="E5620" s="9" t="s">
        <v>36</v>
      </c>
      <c r="F5620" s="9">
        <v>2024</v>
      </c>
      <c r="H5620" s="9"/>
      <c r="BF5620" s="33">
        <v>74.980050000000006</v>
      </c>
      <c r="BG5620" s="33">
        <v>73.43468</v>
      </c>
      <c r="BH5620" s="33">
        <v>72.139359999999996</v>
      </c>
      <c r="BI5620" s="33">
        <v>70.926519999999996</v>
      </c>
      <c r="BJ5620" s="33">
        <v>69.803030000000007</v>
      </c>
      <c r="BK5620" s="33">
        <v>68.847629999999995</v>
      </c>
      <c r="BL5620" s="33">
        <v>68.684010000000001</v>
      </c>
      <c r="BM5620" s="33">
        <v>71.150850000000005</v>
      </c>
      <c r="BN5620" s="33">
        <v>75.277699999999996</v>
      </c>
      <c r="BO5620" s="33">
        <v>79.935500000000005</v>
      </c>
      <c r="BP5620" s="33">
        <v>84.163870000000003</v>
      </c>
      <c r="BQ5620" s="33">
        <v>87.868480000000005</v>
      </c>
      <c r="BR5620" s="33">
        <v>90.908630000000002</v>
      </c>
      <c r="BS5620" s="33">
        <v>93.067300000000003</v>
      </c>
      <c r="BT5620" s="33">
        <v>94.497659999999996</v>
      </c>
      <c r="BU5620" s="33">
        <v>95.404870000000003</v>
      </c>
      <c r="BV5620" s="33">
        <v>95.438599999999994</v>
      </c>
      <c r="BW5620" s="33">
        <v>94.424019999999999</v>
      </c>
      <c r="BX5620" s="33">
        <v>92.208449999999999</v>
      </c>
      <c r="BY5620" s="33">
        <v>88.573819999999998</v>
      </c>
      <c r="BZ5620" s="33">
        <v>84.540279999999996</v>
      </c>
      <c r="CA5620" s="33">
        <v>81.466359999999995</v>
      </c>
      <c r="CB5620" s="33">
        <v>79.042310000000001</v>
      </c>
      <c r="CC5620" s="33">
        <v>77.060249999999996</v>
      </c>
      <c r="DC5620" s="9">
        <v>1459.479</v>
      </c>
      <c r="DD5620" s="9">
        <v>0</v>
      </c>
    </row>
    <row r="5621" spans="1:108" x14ac:dyDescent="0.25">
      <c r="A5621" s="9" t="s">
        <v>42</v>
      </c>
      <c r="B5621" s="9" t="s">
        <v>15</v>
      </c>
      <c r="C5621" s="9" t="s">
        <v>15</v>
      </c>
      <c r="D5621" s="9" t="s">
        <v>41</v>
      </c>
      <c r="E5621" s="9" t="s">
        <v>36</v>
      </c>
      <c r="F5621" s="9">
        <v>2025</v>
      </c>
      <c r="H5621" s="9"/>
      <c r="BF5621" s="33">
        <v>74.980050000000006</v>
      </c>
      <c r="BG5621" s="33">
        <v>73.43468</v>
      </c>
      <c r="BH5621" s="33">
        <v>72.139359999999996</v>
      </c>
      <c r="BI5621" s="33">
        <v>70.926519999999996</v>
      </c>
      <c r="BJ5621" s="33">
        <v>69.803030000000007</v>
      </c>
      <c r="BK5621" s="33">
        <v>68.847629999999995</v>
      </c>
      <c r="BL5621" s="33">
        <v>68.684010000000001</v>
      </c>
      <c r="BM5621" s="33">
        <v>71.150850000000005</v>
      </c>
      <c r="BN5621" s="33">
        <v>75.277699999999996</v>
      </c>
      <c r="BO5621" s="33">
        <v>79.935500000000005</v>
      </c>
      <c r="BP5621" s="33">
        <v>84.163870000000003</v>
      </c>
      <c r="BQ5621" s="33">
        <v>87.868480000000005</v>
      </c>
      <c r="BR5621" s="33">
        <v>90.908630000000002</v>
      </c>
      <c r="BS5621" s="33">
        <v>93.067300000000003</v>
      </c>
      <c r="BT5621" s="33">
        <v>94.497659999999996</v>
      </c>
      <c r="BU5621" s="33">
        <v>95.404870000000003</v>
      </c>
      <c r="BV5621" s="33">
        <v>95.438599999999994</v>
      </c>
      <c r="BW5621" s="33">
        <v>94.424019999999999</v>
      </c>
      <c r="BX5621" s="33">
        <v>92.208449999999999</v>
      </c>
      <c r="BY5621" s="33">
        <v>88.573819999999998</v>
      </c>
      <c r="BZ5621" s="33">
        <v>84.540279999999996</v>
      </c>
      <c r="CA5621" s="33">
        <v>81.466359999999995</v>
      </c>
      <c r="CB5621" s="33">
        <v>79.042310000000001</v>
      </c>
      <c r="CC5621" s="33">
        <v>77.060249999999996</v>
      </c>
      <c r="DC5621" s="9">
        <v>1459.479</v>
      </c>
      <c r="DD5621" s="9">
        <v>0</v>
      </c>
    </row>
    <row r="5622" spans="1:108" x14ac:dyDescent="0.25">
      <c r="A5622" s="9" t="s">
        <v>42</v>
      </c>
      <c r="B5622" s="9" t="s">
        <v>15</v>
      </c>
      <c r="C5622" s="9" t="s">
        <v>15</v>
      </c>
      <c r="D5622" s="9" t="s">
        <v>41</v>
      </c>
      <c r="E5622" s="9" t="s">
        <v>36</v>
      </c>
      <c r="F5622" s="9">
        <v>2026</v>
      </c>
      <c r="H5622" s="9"/>
      <c r="BF5622" s="33">
        <v>74.980050000000006</v>
      </c>
      <c r="BG5622" s="33">
        <v>73.43468</v>
      </c>
      <c r="BH5622" s="33">
        <v>72.139359999999996</v>
      </c>
      <c r="BI5622" s="33">
        <v>70.926519999999996</v>
      </c>
      <c r="BJ5622" s="33">
        <v>69.803030000000007</v>
      </c>
      <c r="BK5622" s="33">
        <v>68.847629999999995</v>
      </c>
      <c r="BL5622" s="33">
        <v>68.684010000000001</v>
      </c>
      <c r="BM5622" s="33">
        <v>71.150850000000005</v>
      </c>
      <c r="BN5622" s="33">
        <v>75.277699999999996</v>
      </c>
      <c r="BO5622" s="33">
        <v>79.935500000000005</v>
      </c>
      <c r="BP5622" s="33">
        <v>84.163870000000003</v>
      </c>
      <c r="BQ5622" s="33">
        <v>87.868480000000005</v>
      </c>
      <c r="BR5622" s="33">
        <v>90.908630000000002</v>
      </c>
      <c r="BS5622" s="33">
        <v>93.067300000000003</v>
      </c>
      <c r="BT5622" s="33">
        <v>94.497659999999996</v>
      </c>
      <c r="BU5622" s="33">
        <v>95.404870000000003</v>
      </c>
      <c r="BV5622" s="33">
        <v>95.438599999999994</v>
      </c>
      <c r="BW5622" s="33">
        <v>94.424019999999999</v>
      </c>
      <c r="BX5622" s="33">
        <v>92.208449999999999</v>
      </c>
      <c r="BY5622" s="33">
        <v>88.573819999999998</v>
      </c>
      <c r="BZ5622" s="33">
        <v>84.540279999999996</v>
      </c>
      <c r="CA5622" s="33">
        <v>81.466359999999995</v>
      </c>
      <c r="CB5622" s="33">
        <v>79.042310000000001</v>
      </c>
      <c r="CC5622" s="33">
        <v>77.060249999999996</v>
      </c>
      <c r="DC5622" s="9">
        <v>1459.479</v>
      </c>
      <c r="DD5622" s="9">
        <v>0</v>
      </c>
    </row>
    <row r="5623" spans="1:108" x14ac:dyDescent="0.25">
      <c r="A5623" s="9" t="s">
        <v>42</v>
      </c>
      <c r="B5623" s="9" t="s">
        <v>15</v>
      </c>
      <c r="C5623" s="9" t="s">
        <v>15</v>
      </c>
      <c r="D5623" s="9" t="s">
        <v>40</v>
      </c>
      <c r="E5623" s="9" t="s">
        <v>38</v>
      </c>
      <c r="F5623" s="9">
        <v>2016</v>
      </c>
      <c r="G5623" s="9">
        <v>5</v>
      </c>
      <c r="H5623" s="9"/>
      <c r="BF5623" s="33">
        <v>69.220730000000003</v>
      </c>
      <c r="BG5623" s="33">
        <v>67.019930000000002</v>
      </c>
      <c r="BH5623" s="33">
        <v>65.950040000000001</v>
      </c>
      <c r="BI5623" s="33">
        <v>64.754649999999998</v>
      </c>
      <c r="BJ5623" s="33">
        <v>63.878439999999998</v>
      </c>
      <c r="BK5623" s="33">
        <v>63.1571</v>
      </c>
      <c r="BL5623" s="33">
        <v>63.268270000000001</v>
      </c>
      <c r="BM5623" s="33">
        <v>65.602770000000007</v>
      </c>
      <c r="BN5623" s="33">
        <v>68.9101</v>
      </c>
      <c r="BO5623" s="33">
        <v>72.53134</v>
      </c>
      <c r="BP5623" s="33">
        <v>75.961590000000001</v>
      </c>
      <c r="BQ5623" s="33">
        <v>78.720939999999999</v>
      </c>
      <c r="BR5623" s="33">
        <v>81.273759999999996</v>
      </c>
      <c r="BS5623" s="33">
        <v>83.248769999999993</v>
      </c>
      <c r="BT5623" s="33">
        <v>84.613500000000002</v>
      </c>
      <c r="BU5623" s="33">
        <v>85.317179999999993</v>
      </c>
      <c r="BV5623" s="33">
        <v>85.242779999999996</v>
      </c>
      <c r="BW5623" s="33">
        <v>84.390550000000005</v>
      </c>
      <c r="BX5623" s="33">
        <v>82.399209999999997</v>
      </c>
      <c r="BY5623" s="33">
        <v>79.91395</v>
      </c>
      <c r="BZ5623" s="33">
        <v>76.873559999999998</v>
      </c>
      <c r="CA5623" s="33">
        <v>74.104820000000004</v>
      </c>
      <c r="CB5623" s="33">
        <v>72.12921</v>
      </c>
      <c r="CC5623" s="33">
        <v>70.440950000000001</v>
      </c>
      <c r="DC5623" s="9">
        <v>1459.479</v>
      </c>
      <c r="DD5623" s="9">
        <v>0</v>
      </c>
    </row>
    <row r="5624" spans="1:108" x14ac:dyDescent="0.25">
      <c r="A5624" s="9" t="s">
        <v>42</v>
      </c>
      <c r="B5624" s="9" t="s">
        <v>15</v>
      </c>
      <c r="C5624" s="9" t="s">
        <v>15</v>
      </c>
      <c r="D5624" s="9" t="s">
        <v>40</v>
      </c>
      <c r="E5624" s="9" t="s">
        <v>38</v>
      </c>
      <c r="F5624" s="9">
        <v>2016</v>
      </c>
      <c r="G5624" s="9">
        <v>6</v>
      </c>
      <c r="H5624" s="9"/>
      <c r="BF5624" s="33">
        <v>73.856660000000005</v>
      </c>
      <c r="BG5624" s="33">
        <v>71.577460000000002</v>
      </c>
      <c r="BH5624" s="33">
        <v>70.203209999999999</v>
      </c>
      <c r="BI5624" s="33">
        <v>68.827449999999999</v>
      </c>
      <c r="BJ5624" s="33">
        <v>67.322270000000003</v>
      </c>
      <c r="BK5624" s="33">
        <v>66.490409999999997</v>
      </c>
      <c r="BL5624" s="33">
        <v>67.063069999999996</v>
      </c>
      <c r="BM5624" s="33">
        <v>70.806529999999995</v>
      </c>
      <c r="BN5624" s="33">
        <v>75.255340000000004</v>
      </c>
      <c r="BO5624" s="33">
        <v>79.762799999999999</v>
      </c>
      <c r="BP5624" s="33">
        <v>83.822339999999997</v>
      </c>
      <c r="BQ5624" s="33">
        <v>87.589349999999996</v>
      </c>
      <c r="BR5624" s="33">
        <v>90.562489999999997</v>
      </c>
      <c r="BS5624" s="33">
        <v>92.862129999999993</v>
      </c>
      <c r="BT5624" s="33">
        <v>94.239400000000003</v>
      </c>
      <c r="BU5624" s="33">
        <v>94.876400000000004</v>
      </c>
      <c r="BV5624" s="33">
        <v>94.946640000000002</v>
      </c>
      <c r="BW5624" s="33">
        <v>94.373800000000003</v>
      </c>
      <c r="BX5624" s="33">
        <v>92.433999999999997</v>
      </c>
      <c r="BY5624" s="33">
        <v>89.430999999999997</v>
      </c>
      <c r="BZ5624" s="33">
        <v>84.948759999999993</v>
      </c>
      <c r="CA5624" s="33">
        <v>81.175430000000006</v>
      </c>
      <c r="CB5624" s="33">
        <v>78.649019999999993</v>
      </c>
      <c r="CC5624" s="33">
        <v>75.938779999999994</v>
      </c>
      <c r="DC5624" s="9">
        <v>1459.479</v>
      </c>
      <c r="DD5624" s="9">
        <v>0</v>
      </c>
    </row>
    <row r="5625" spans="1:108" x14ac:dyDescent="0.25">
      <c r="A5625" s="9" t="s">
        <v>42</v>
      </c>
      <c r="B5625" s="9" t="s">
        <v>15</v>
      </c>
      <c r="C5625" s="9" t="s">
        <v>15</v>
      </c>
      <c r="D5625" s="9" t="s">
        <v>40</v>
      </c>
      <c r="E5625" s="9" t="s">
        <v>38</v>
      </c>
      <c r="F5625" s="9">
        <v>2016</v>
      </c>
      <c r="G5625" s="9">
        <v>7</v>
      </c>
      <c r="H5625" s="9">
        <v>250100</v>
      </c>
      <c r="I5625" s="9">
        <v>246288.4</v>
      </c>
      <c r="J5625" s="9">
        <v>246467.6</v>
      </c>
      <c r="K5625" s="9">
        <v>249787.8</v>
      </c>
      <c r="L5625" s="9">
        <v>260172.1</v>
      </c>
      <c r="M5625" s="9">
        <v>276778.5</v>
      </c>
      <c r="N5625" s="9">
        <v>296234.7</v>
      </c>
      <c r="O5625" s="9">
        <v>314044.7</v>
      </c>
      <c r="P5625" s="9">
        <v>326567.09999999998</v>
      </c>
      <c r="Q5625" s="9">
        <v>338420.9</v>
      </c>
      <c r="R5625" s="9">
        <v>344344.7</v>
      </c>
      <c r="S5625" s="9">
        <v>347072.4</v>
      </c>
      <c r="T5625" s="9">
        <v>329215.5</v>
      </c>
      <c r="U5625" s="9">
        <v>262449.09999999998</v>
      </c>
      <c r="V5625" s="9">
        <v>264408.7</v>
      </c>
      <c r="W5625" s="9">
        <v>260120.5</v>
      </c>
      <c r="X5625" s="9">
        <v>255083.9</v>
      </c>
      <c r="Y5625" s="9">
        <v>245880.6</v>
      </c>
      <c r="Z5625" s="9">
        <v>294131.09999999998</v>
      </c>
      <c r="AA5625" s="9">
        <v>307063.8</v>
      </c>
      <c r="AB5625" s="9">
        <v>296728.7</v>
      </c>
      <c r="AC5625" s="9">
        <v>279090.59999999998</v>
      </c>
      <c r="AD5625" s="9">
        <v>262917.59999999998</v>
      </c>
      <c r="AE5625" s="9">
        <v>261243.6</v>
      </c>
      <c r="AF5625" s="9">
        <v>257486.2</v>
      </c>
      <c r="AG5625" s="9">
        <v>251362.3</v>
      </c>
      <c r="AH5625" s="9">
        <v>247291</v>
      </c>
      <c r="AI5625" s="9">
        <v>246671</v>
      </c>
      <c r="AJ5625" s="9">
        <v>250235</v>
      </c>
      <c r="AK5625" s="9">
        <v>260981.4</v>
      </c>
      <c r="AL5625" s="9">
        <v>277889.09999999998</v>
      </c>
      <c r="AM5625" s="9">
        <v>295369.59999999998</v>
      </c>
      <c r="AN5625" s="9">
        <v>313173.59999999998</v>
      </c>
      <c r="AO5625" s="9">
        <v>326758.59999999998</v>
      </c>
      <c r="AP5625" s="9">
        <v>338410.4</v>
      </c>
      <c r="AQ5625" s="9">
        <v>343346.4</v>
      </c>
      <c r="AR5625" s="9">
        <v>347838.6</v>
      </c>
      <c r="AS5625" s="9">
        <v>348111.9</v>
      </c>
      <c r="AT5625" s="9">
        <v>346097.3</v>
      </c>
      <c r="AU5625" s="9">
        <v>346687.4</v>
      </c>
      <c r="AV5625" s="9">
        <v>342993.6</v>
      </c>
      <c r="AW5625" s="9">
        <v>335283.3</v>
      </c>
      <c r="AX5625" s="9">
        <v>324650.40000000002</v>
      </c>
      <c r="AY5625" s="9">
        <v>319631.8</v>
      </c>
      <c r="AZ5625" s="9">
        <v>312946.09999999998</v>
      </c>
      <c r="BA5625" s="9">
        <v>301167.2</v>
      </c>
      <c r="BB5625" s="9">
        <v>284172.79999999999</v>
      </c>
      <c r="BC5625" s="9">
        <v>268788.90000000002</v>
      </c>
      <c r="BD5625" s="9">
        <v>268317.5</v>
      </c>
      <c r="BE5625" s="9">
        <v>338820</v>
      </c>
      <c r="BF5625" s="33">
        <v>74.841089999999994</v>
      </c>
      <c r="BG5625" s="33">
        <v>73.572550000000007</v>
      </c>
      <c r="BH5625" s="33">
        <v>72.453540000000004</v>
      </c>
      <c r="BI5625" s="33">
        <v>71.454059999999998</v>
      </c>
      <c r="BJ5625" s="33">
        <v>70.791730000000001</v>
      </c>
      <c r="BK5625" s="33">
        <v>70.054689999999994</v>
      </c>
      <c r="BL5625" s="33">
        <v>69.820440000000005</v>
      </c>
      <c r="BM5625" s="33">
        <v>72.026480000000006</v>
      </c>
      <c r="BN5625" s="33">
        <v>75.622820000000004</v>
      </c>
      <c r="BO5625" s="33">
        <v>79.171379999999999</v>
      </c>
      <c r="BP5625" s="33">
        <v>82.573359999999994</v>
      </c>
      <c r="BQ5625" s="33">
        <v>85.721279999999993</v>
      </c>
      <c r="BR5625" s="33">
        <v>88.647890000000004</v>
      </c>
      <c r="BS5625" s="33">
        <v>90.769540000000006</v>
      </c>
      <c r="BT5625" s="33">
        <v>91.575590000000005</v>
      </c>
      <c r="BU5625" s="33">
        <v>91.775109999999998</v>
      </c>
      <c r="BV5625" s="33">
        <v>91.992930000000001</v>
      </c>
      <c r="BW5625" s="33">
        <v>91.209729999999993</v>
      </c>
      <c r="BX5625" s="33">
        <v>89.641570000000002</v>
      </c>
      <c r="BY5625" s="33">
        <v>87.059299999999993</v>
      </c>
      <c r="BZ5625" s="33">
        <v>83.633560000000003</v>
      </c>
      <c r="CA5625" s="33">
        <v>80.657240000000002</v>
      </c>
      <c r="CB5625" s="33">
        <v>78.366579999999999</v>
      </c>
      <c r="CC5625" s="33">
        <v>76.580269999999999</v>
      </c>
      <c r="CD5625" s="9">
        <v>870093</v>
      </c>
      <c r="CE5625" s="9">
        <v>807681.1</v>
      </c>
      <c r="CF5625" s="9">
        <v>717508.1</v>
      </c>
      <c r="CG5625" s="9">
        <v>559049.1</v>
      </c>
      <c r="CH5625" s="9">
        <v>431519.1</v>
      </c>
      <c r="CI5625" s="9">
        <v>336402.5</v>
      </c>
      <c r="CJ5625" s="9">
        <v>365174.5</v>
      </c>
      <c r="CK5625" s="9">
        <v>559483.5</v>
      </c>
      <c r="CL5625" s="9">
        <v>984734</v>
      </c>
      <c r="CM5625" s="9">
        <v>1219781</v>
      </c>
      <c r="CN5625" s="9">
        <v>1623690</v>
      </c>
      <c r="CO5625" s="9">
        <v>3272044</v>
      </c>
      <c r="CP5625" s="9">
        <v>2688951</v>
      </c>
      <c r="CQ5625" s="9">
        <v>2528036</v>
      </c>
      <c r="CR5625" s="9">
        <v>1920113</v>
      </c>
      <c r="CS5625" s="9">
        <v>1746011</v>
      </c>
      <c r="CT5625" s="9">
        <v>3562981</v>
      </c>
      <c r="CU5625" s="9">
        <v>1643225</v>
      </c>
      <c r="CV5625" s="9">
        <v>1626170</v>
      </c>
      <c r="CW5625" s="9">
        <v>1678650</v>
      </c>
      <c r="CX5625" s="9">
        <v>1653982</v>
      </c>
      <c r="CY5625" s="9">
        <v>1594200</v>
      </c>
      <c r="CZ5625" s="9">
        <v>1552040</v>
      </c>
      <c r="DA5625" s="9">
        <v>1971696</v>
      </c>
      <c r="DB5625" s="9">
        <v>1584039</v>
      </c>
      <c r="DC5625" s="9">
        <v>1459.479</v>
      </c>
      <c r="DD5625" s="9">
        <v>0</v>
      </c>
    </row>
    <row r="5626" spans="1:108" x14ac:dyDescent="0.25">
      <c r="A5626" s="9" t="s">
        <v>42</v>
      </c>
      <c r="B5626" s="9" t="s">
        <v>15</v>
      </c>
      <c r="C5626" s="9" t="s">
        <v>15</v>
      </c>
      <c r="D5626" s="9" t="s">
        <v>40</v>
      </c>
      <c r="E5626" s="9" t="s">
        <v>38</v>
      </c>
      <c r="F5626" s="9">
        <v>2016</v>
      </c>
      <c r="G5626" s="9">
        <v>8</v>
      </c>
      <c r="H5626" s="9"/>
      <c r="BF5626" s="33">
        <v>70.920209999999997</v>
      </c>
      <c r="BG5626" s="33">
        <v>69.484099999999998</v>
      </c>
      <c r="BH5626" s="33">
        <v>68.083629999999999</v>
      </c>
      <c r="BI5626" s="33">
        <v>66.98939</v>
      </c>
      <c r="BJ5626" s="33">
        <v>66.024050000000003</v>
      </c>
      <c r="BK5626" s="33">
        <v>65.380099999999999</v>
      </c>
      <c r="BL5626" s="33">
        <v>64.655320000000003</v>
      </c>
      <c r="BM5626" s="33">
        <v>65.930639999999997</v>
      </c>
      <c r="BN5626" s="33">
        <v>69.308499999999995</v>
      </c>
      <c r="BO5626" s="33">
        <v>73.663079999999994</v>
      </c>
      <c r="BP5626" s="33">
        <v>78.327719999999999</v>
      </c>
      <c r="BQ5626" s="33">
        <v>82.487309999999994</v>
      </c>
      <c r="BR5626" s="33">
        <v>85.758380000000002</v>
      </c>
      <c r="BS5626" s="33">
        <v>88.566739999999996</v>
      </c>
      <c r="BT5626" s="33">
        <v>90.782380000000003</v>
      </c>
      <c r="BU5626" s="33">
        <v>91.906540000000007</v>
      </c>
      <c r="BV5626" s="33">
        <v>92.201440000000005</v>
      </c>
      <c r="BW5626" s="33">
        <v>91.218580000000003</v>
      </c>
      <c r="BX5626" s="33">
        <v>89.274159999999995</v>
      </c>
      <c r="BY5626" s="33">
        <v>85.424580000000006</v>
      </c>
      <c r="BZ5626" s="33">
        <v>81.821219999999997</v>
      </c>
      <c r="CA5626" s="33">
        <v>79.043750000000003</v>
      </c>
      <c r="CB5626" s="33">
        <v>76.698040000000006</v>
      </c>
      <c r="CC5626" s="33">
        <v>74.780429999999996</v>
      </c>
      <c r="DC5626" s="9">
        <v>1459.479</v>
      </c>
      <c r="DD5626" s="9">
        <v>0</v>
      </c>
    </row>
    <row r="5627" spans="1:108" x14ac:dyDescent="0.25">
      <c r="A5627" s="9" t="s">
        <v>42</v>
      </c>
      <c r="B5627" s="9" t="s">
        <v>15</v>
      </c>
      <c r="C5627" s="9" t="s">
        <v>15</v>
      </c>
      <c r="D5627" s="9" t="s">
        <v>40</v>
      </c>
      <c r="E5627" s="9" t="s">
        <v>38</v>
      </c>
      <c r="F5627" s="9">
        <v>2016</v>
      </c>
      <c r="G5627" s="9">
        <v>9</v>
      </c>
      <c r="H5627" s="9"/>
      <c r="BF5627" s="33">
        <v>71.128649999999993</v>
      </c>
      <c r="BG5627" s="33">
        <v>69.772090000000006</v>
      </c>
      <c r="BH5627" s="33">
        <v>68.417529999999999</v>
      </c>
      <c r="BI5627" s="33">
        <v>67.137069999999994</v>
      </c>
      <c r="BJ5627" s="33">
        <v>65.956900000000005</v>
      </c>
      <c r="BK5627" s="33">
        <v>65.204719999999995</v>
      </c>
      <c r="BL5627" s="33">
        <v>64.687950000000001</v>
      </c>
      <c r="BM5627" s="33">
        <v>65.843230000000005</v>
      </c>
      <c r="BN5627" s="33">
        <v>68.966229999999996</v>
      </c>
      <c r="BO5627" s="33">
        <v>72.954589999999996</v>
      </c>
      <c r="BP5627" s="33">
        <v>76.994259999999997</v>
      </c>
      <c r="BQ5627" s="33">
        <v>80.918260000000004</v>
      </c>
      <c r="BR5627" s="33">
        <v>84.325670000000002</v>
      </c>
      <c r="BS5627" s="33">
        <v>86.98357</v>
      </c>
      <c r="BT5627" s="33">
        <v>88.978729999999999</v>
      </c>
      <c r="BU5627" s="33">
        <v>90.327089999999998</v>
      </c>
      <c r="BV5627" s="33">
        <v>90.502589999999998</v>
      </c>
      <c r="BW5627" s="33">
        <v>89.4392</v>
      </c>
      <c r="BX5627" s="33">
        <v>86.899910000000006</v>
      </c>
      <c r="BY5627" s="33">
        <v>82.87903</v>
      </c>
      <c r="BZ5627" s="33">
        <v>79.711680000000001</v>
      </c>
      <c r="CA5627" s="33">
        <v>77.154809999999998</v>
      </c>
      <c r="CB5627" s="33">
        <v>74.92568</v>
      </c>
      <c r="CC5627" s="33">
        <v>72.842140000000001</v>
      </c>
      <c r="DC5627" s="9">
        <v>1459.479</v>
      </c>
      <c r="DD5627" s="9">
        <v>0</v>
      </c>
    </row>
    <row r="5628" spans="1:108" x14ac:dyDescent="0.25">
      <c r="A5628" s="9" t="s">
        <v>42</v>
      </c>
      <c r="B5628" s="9" t="s">
        <v>15</v>
      </c>
      <c r="C5628" s="9" t="s">
        <v>15</v>
      </c>
      <c r="D5628" s="9" t="s">
        <v>40</v>
      </c>
      <c r="E5628" s="9" t="s">
        <v>38</v>
      </c>
      <c r="F5628" s="9">
        <v>2016</v>
      </c>
      <c r="G5628" s="9">
        <v>10</v>
      </c>
      <c r="H5628" s="9"/>
      <c r="BF5628" s="33">
        <v>64.372219999999999</v>
      </c>
      <c r="BG5628" s="33">
        <v>62.400489999999998</v>
      </c>
      <c r="BH5628" s="33">
        <v>61.406010000000002</v>
      </c>
      <c r="BI5628" s="33">
        <v>60.442839999999997</v>
      </c>
      <c r="BJ5628" s="33">
        <v>59.498339999999999</v>
      </c>
      <c r="BK5628" s="33">
        <v>58.687899999999999</v>
      </c>
      <c r="BL5628" s="33">
        <v>57.914529999999999</v>
      </c>
      <c r="BM5628" s="33">
        <v>58.112340000000003</v>
      </c>
      <c r="BN5628" s="33">
        <v>62.396909999999998</v>
      </c>
      <c r="BO5628" s="33">
        <v>68.365269999999995</v>
      </c>
      <c r="BP5628" s="33">
        <v>73.967799999999997</v>
      </c>
      <c r="BQ5628" s="33">
        <v>78.469830000000002</v>
      </c>
      <c r="BR5628" s="33">
        <v>82.05865</v>
      </c>
      <c r="BS5628" s="33">
        <v>84.924899999999994</v>
      </c>
      <c r="BT5628" s="33">
        <v>86.302679999999995</v>
      </c>
      <c r="BU5628" s="33">
        <v>87.058350000000004</v>
      </c>
      <c r="BV5628" s="33">
        <v>86.805539999999993</v>
      </c>
      <c r="BW5628" s="33">
        <v>85.090699999999998</v>
      </c>
      <c r="BX5628" s="33">
        <v>80.621629999999996</v>
      </c>
      <c r="BY5628" s="33">
        <v>76.091459999999998</v>
      </c>
      <c r="BZ5628" s="33">
        <v>72.758269999999996</v>
      </c>
      <c r="CA5628" s="33">
        <v>69.914180000000002</v>
      </c>
      <c r="CB5628" s="33">
        <v>67.992019999999997</v>
      </c>
      <c r="CC5628" s="33">
        <v>66.109170000000006</v>
      </c>
      <c r="DC5628" s="9">
        <v>1459.479</v>
      </c>
      <c r="DD5628" s="9">
        <v>0</v>
      </c>
    </row>
    <row r="5629" spans="1:108" x14ac:dyDescent="0.25">
      <c r="A5629" s="9" t="s">
        <v>42</v>
      </c>
      <c r="B5629" s="9" t="s">
        <v>15</v>
      </c>
      <c r="C5629" s="9" t="s">
        <v>15</v>
      </c>
      <c r="D5629" s="9" t="s">
        <v>40</v>
      </c>
      <c r="E5629" s="9" t="s">
        <v>38</v>
      </c>
      <c r="F5629" s="9">
        <v>2017</v>
      </c>
      <c r="G5629" s="9">
        <v>5</v>
      </c>
      <c r="H5629" s="9"/>
      <c r="BF5629" s="33">
        <v>69.220730000000003</v>
      </c>
      <c r="BG5629" s="33">
        <v>67.019930000000002</v>
      </c>
      <c r="BH5629" s="33">
        <v>65.950040000000001</v>
      </c>
      <c r="BI5629" s="33">
        <v>64.754649999999998</v>
      </c>
      <c r="BJ5629" s="33">
        <v>63.878439999999998</v>
      </c>
      <c r="BK5629" s="33">
        <v>63.1571</v>
      </c>
      <c r="BL5629" s="33">
        <v>63.268270000000001</v>
      </c>
      <c r="BM5629" s="33">
        <v>65.602770000000007</v>
      </c>
      <c r="BN5629" s="33">
        <v>68.9101</v>
      </c>
      <c r="BO5629" s="33">
        <v>72.53134</v>
      </c>
      <c r="BP5629" s="33">
        <v>75.961590000000001</v>
      </c>
      <c r="BQ5629" s="33">
        <v>78.720939999999999</v>
      </c>
      <c r="BR5629" s="33">
        <v>81.273759999999996</v>
      </c>
      <c r="BS5629" s="33">
        <v>83.248769999999993</v>
      </c>
      <c r="BT5629" s="33">
        <v>84.613500000000002</v>
      </c>
      <c r="BU5629" s="33">
        <v>85.317179999999993</v>
      </c>
      <c r="BV5629" s="33">
        <v>85.242779999999996</v>
      </c>
      <c r="BW5629" s="33">
        <v>84.390550000000005</v>
      </c>
      <c r="BX5629" s="33">
        <v>82.399209999999997</v>
      </c>
      <c r="BY5629" s="33">
        <v>79.91395</v>
      </c>
      <c r="BZ5629" s="33">
        <v>76.873559999999998</v>
      </c>
      <c r="CA5629" s="33">
        <v>74.104820000000004</v>
      </c>
      <c r="CB5629" s="33">
        <v>72.12921</v>
      </c>
      <c r="CC5629" s="33">
        <v>70.440950000000001</v>
      </c>
      <c r="DC5629" s="9">
        <v>1459.479</v>
      </c>
      <c r="DD5629" s="9">
        <v>0</v>
      </c>
    </row>
    <row r="5630" spans="1:108" x14ac:dyDescent="0.25">
      <c r="A5630" s="9" t="s">
        <v>42</v>
      </c>
      <c r="B5630" s="9" t="s">
        <v>15</v>
      </c>
      <c r="C5630" s="9" t="s">
        <v>15</v>
      </c>
      <c r="D5630" s="9" t="s">
        <v>40</v>
      </c>
      <c r="E5630" s="9" t="s">
        <v>38</v>
      </c>
      <c r="F5630" s="9">
        <v>2017</v>
      </c>
      <c r="G5630" s="9">
        <v>6</v>
      </c>
      <c r="H5630" s="9"/>
      <c r="BF5630" s="33">
        <v>73.856660000000005</v>
      </c>
      <c r="BG5630" s="33">
        <v>71.577460000000002</v>
      </c>
      <c r="BH5630" s="33">
        <v>70.203209999999999</v>
      </c>
      <c r="BI5630" s="33">
        <v>68.827449999999999</v>
      </c>
      <c r="BJ5630" s="33">
        <v>67.322270000000003</v>
      </c>
      <c r="BK5630" s="33">
        <v>66.490409999999997</v>
      </c>
      <c r="BL5630" s="33">
        <v>67.063069999999996</v>
      </c>
      <c r="BM5630" s="33">
        <v>70.806529999999995</v>
      </c>
      <c r="BN5630" s="33">
        <v>75.255340000000004</v>
      </c>
      <c r="BO5630" s="33">
        <v>79.762799999999999</v>
      </c>
      <c r="BP5630" s="33">
        <v>83.822339999999997</v>
      </c>
      <c r="BQ5630" s="33">
        <v>87.589349999999996</v>
      </c>
      <c r="BR5630" s="33">
        <v>90.562489999999997</v>
      </c>
      <c r="BS5630" s="33">
        <v>92.862129999999993</v>
      </c>
      <c r="BT5630" s="33">
        <v>94.239400000000003</v>
      </c>
      <c r="BU5630" s="33">
        <v>94.876400000000004</v>
      </c>
      <c r="BV5630" s="33">
        <v>94.946640000000002</v>
      </c>
      <c r="BW5630" s="33">
        <v>94.373800000000003</v>
      </c>
      <c r="BX5630" s="33">
        <v>92.433999999999997</v>
      </c>
      <c r="BY5630" s="33">
        <v>89.430999999999997</v>
      </c>
      <c r="BZ5630" s="33">
        <v>84.948759999999993</v>
      </c>
      <c r="CA5630" s="33">
        <v>81.175430000000006</v>
      </c>
      <c r="CB5630" s="33">
        <v>78.649019999999993</v>
      </c>
      <c r="CC5630" s="33">
        <v>75.938779999999994</v>
      </c>
      <c r="DC5630" s="9">
        <v>1459.479</v>
      </c>
      <c r="DD5630" s="9">
        <v>0</v>
      </c>
    </row>
    <row r="5631" spans="1:108" x14ac:dyDescent="0.25">
      <c r="A5631" s="9" t="s">
        <v>42</v>
      </c>
      <c r="B5631" s="9" t="s">
        <v>15</v>
      </c>
      <c r="C5631" s="9" t="s">
        <v>15</v>
      </c>
      <c r="D5631" s="9" t="s">
        <v>40</v>
      </c>
      <c r="E5631" s="9" t="s">
        <v>38</v>
      </c>
      <c r="F5631" s="9">
        <v>2017</v>
      </c>
      <c r="G5631" s="9">
        <v>7</v>
      </c>
      <c r="H5631" s="9">
        <v>248428.6</v>
      </c>
      <c r="I5631" s="9">
        <v>244899.9</v>
      </c>
      <c r="J5631" s="9">
        <v>245321.2</v>
      </c>
      <c r="K5631" s="9">
        <v>248960.7</v>
      </c>
      <c r="L5631" s="9">
        <v>259674.6</v>
      </c>
      <c r="M5631" s="9">
        <v>276603.40000000002</v>
      </c>
      <c r="N5631" s="9">
        <v>296463.7</v>
      </c>
      <c r="O5631" s="9">
        <v>314530.5</v>
      </c>
      <c r="P5631" s="9">
        <v>327145</v>
      </c>
      <c r="Q5631" s="9">
        <v>339006.6</v>
      </c>
      <c r="R5631" s="9">
        <v>344922.5</v>
      </c>
      <c r="S5631" s="9">
        <v>347748.4</v>
      </c>
      <c r="T5631" s="9">
        <v>329886.90000000002</v>
      </c>
      <c r="U5631" s="9">
        <v>263069.2</v>
      </c>
      <c r="V5631" s="9">
        <v>265028.8</v>
      </c>
      <c r="W5631" s="9">
        <v>260754.1</v>
      </c>
      <c r="X5631" s="9">
        <v>255726.1</v>
      </c>
      <c r="Y5631" s="9">
        <v>246559.1</v>
      </c>
      <c r="Z5631" s="9">
        <v>294879.8</v>
      </c>
      <c r="AA5631" s="9">
        <v>307825.59999999998</v>
      </c>
      <c r="AB5631" s="9">
        <v>297520.59999999998</v>
      </c>
      <c r="AC5631" s="9">
        <v>279829</v>
      </c>
      <c r="AD5631" s="9">
        <v>263740.09999999998</v>
      </c>
      <c r="AE5631" s="9">
        <v>262066.1</v>
      </c>
      <c r="AF5631" s="9">
        <v>258124.1</v>
      </c>
      <c r="AG5631" s="9">
        <v>249690.8</v>
      </c>
      <c r="AH5631" s="9">
        <v>245902.6</v>
      </c>
      <c r="AI5631" s="9">
        <v>245524.6</v>
      </c>
      <c r="AJ5631" s="9">
        <v>249407.8</v>
      </c>
      <c r="AK5631" s="9">
        <v>260483.9</v>
      </c>
      <c r="AL5631" s="9">
        <v>277714.09999999998</v>
      </c>
      <c r="AM5631" s="9">
        <v>295598.59999999998</v>
      </c>
      <c r="AN5631" s="9">
        <v>313659.40000000002</v>
      </c>
      <c r="AO5631" s="9">
        <v>327336.59999999998</v>
      </c>
      <c r="AP5631" s="9">
        <v>338996.1</v>
      </c>
      <c r="AQ5631" s="9">
        <v>343924.1</v>
      </c>
      <c r="AR5631" s="9">
        <v>348514.6</v>
      </c>
      <c r="AS5631" s="9">
        <v>348783.3</v>
      </c>
      <c r="AT5631" s="9">
        <v>346717.4</v>
      </c>
      <c r="AU5631" s="9">
        <v>347307.5</v>
      </c>
      <c r="AV5631" s="9">
        <v>343627.1</v>
      </c>
      <c r="AW5631" s="9">
        <v>335925.4</v>
      </c>
      <c r="AX5631" s="9">
        <v>325328.8</v>
      </c>
      <c r="AY5631" s="9">
        <v>320380.5</v>
      </c>
      <c r="AZ5631" s="9">
        <v>313707.90000000002</v>
      </c>
      <c r="BA5631" s="9">
        <v>301959</v>
      </c>
      <c r="BB5631" s="9">
        <v>284911.2</v>
      </c>
      <c r="BC5631" s="9">
        <v>269611.40000000002</v>
      </c>
      <c r="BD5631" s="9">
        <v>269140</v>
      </c>
      <c r="BE5631" s="9">
        <v>339457.9</v>
      </c>
      <c r="BF5631" s="33">
        <v>74.841089999999994</v>
      </c>
      <c r="BG5631" s="33">
        <v>73.572550000000007</v>
      </c>
      <c r="BH5631" s="33">
        <v>72.453540000000004</v>
      </c>
      <c r="BI5631" s="33">
        <v>71.454059999999998</v>
      </c>
      <c r="BJ5631" s="33">
        <v>70.791730000000001</v>
      </c>
      <c r="BK5631" s="33">
        <v>70.054689999999994</v>
      </c>
      <c r="BL5631" s="33">
        <v>69.820440000000005</v>
      </c>
      <c r="BM5631" s="33">
        <v>72.026480000000006</v>
      </c>
      <c r="BN5631" s="33">
        <v>75.622820000000004</v>
      </c>
      <c r="BO5631" s="33">
        <v>79.171379999999999</v>
      </c>
      <c r="BP5631" s="33">
        <v>82.573359999999994</v>
      </c>
      <c r="BQ5631" s="33">
        <v>85.721279999999993</v>
      </c>
      <c r="BR5631" s="33">
        <v>88.647890000000004</v>
      </c>
      <c r="BS5631" s="33">
        <v>90.769540000000006</v>
      </c>
      <c r="BT5631" s="33">
        <v>91.575590000000005</v>
      </c>
      <c r="BU5631" s="33">
        <v>91.775109999999998</v>
      </c>
      <c r="BV5631" s="33">
        <v>91.992930000000001</v>
      </c>
      <c r="BW5631" s="33">
        <v>91.209729999999993</v>
      </c>
      <c r="BX5631" s="33">
        <v>89.641570000000002</v>
      </c>
      <c r="BY5631" s="33">
        <v>87.059299999999993</v>
      </c>
      <c r="BZ5631" s="33">
        <v>83.633560000000003</v>
      </c>
      <c r="CA5631" s="33">
        <v>80.657240000000002</v>
      </c>
      <c r="CB5631" s="33">
        <v>78.366579999999999</v>
      </c>
      <c r="CC5631" s="33">
        <v>76.580269999999999</v>
      </c>
      <c r="CD5631" s="9">
        <v>871402.5</v>
      </c>
      <c r="CE5631" s="9">
        <v>808487.6</v>
      </c>
      <c r="CF5631" s="9">
        <v>718339.9</v>
      </c>
      <c r="CG5631" s="9">
        <v>559494.69999999995</v>
      </c>
      <c r="CH5631" s="9">
        <v>431655.5</v>
      </c>
      <c r="CI5631" s="9">
        <v>336373.6</v>
      </c>
      <c r="CJ5631" s="9">
        <v>364900.5</v>
      </c>
      <c r="CK5631" s="9">
        <v>559813.19999999995</v>
      </c>
      <c r="CL5631" s="9">
        <v>986163.7</v>
      </c>
      <c r="CM5631" s="9">
        <v>1222274</v>
      </c>
      <c r="CN5631" s="9">
        <v>1626636</v>
      </c>
      <c r="CO5631" s="9">
        <v>3276730</v>
      </c>
      <c r="CP5631" s="9">
        <v>2689516</v>
      </c>
      <c r="CQ5631" s="9">
        <v>2529402</v>
      </c>
      <c r="CR5631" s="9">
        <v>1922434</v>
      </c>
      <c r="CS5631" s="9">
        <v>1750570</v>
      </c>
      <c r="CT5631" s="9">
        <v>3565962</v>
      </c>
      <c r="CU5631" s="9">
        <v>1645820</v>
      </c>
      <c r="CV5631" s="9">
        <v>1629445</v>
      </c>
      <c r="CW5631" s="9">
        <v>1682200</v>
      </c>
      <c r="CX5631" s="9">
        <v>1657722</v>
      </c>
      <c r="CY5631" s="9">
        <v>1597504</v>
      </c>
      <c r="CZ5631" s="9">
        <v>1554014</v>
      </c>
      <c r="DA5631" s="9">
        <v>1968230</v>
      </c>
      <c r="DB5631" s="9">
        <v>1586511</v>
      </c>
      <c r="DC5631" s="9">
        <v>1459.479</v>
      </c>
      <c r="DD5631" s="9">
        <v>0</v>
      </c>
    </row>
    <row r="5632" spans="1:108" x14ac:dyDescent="0.25">
      <c r="A5632" s="9" t="s">
        <v>42</v>
      </c>
      <c r="B5632" s="9" t="s">
        <v>15</v>
      </c>
      <c r="C5632" s="9" t="s">
        <v>15</v>
      </c>
      <c r="D5632" s="9" t="s">
        <v>40</v>
      </c>
      <c r="E5632" s="9" t="s">
        <v>38</v>
      </c>
      <c r="F5632" s="9">
        <v>2017</v>
      </c>
      <c r="G5632" s="9">
        <v>8</v>
      </c>
      <c r="H5632" s="9"/>
      <c r="BF5632" s="33">
        <v>70.920209999999997</v>
      </c>
      <c r="BG5632" s="33">
        <v>69.484099999999998</v>
      </c>
      <c r="BH5632" s="33">
        <v>68.083629999999999</v>
      </c>
      <c r="BI5632" s="33">
        <v>66.98939</v>
      </c>
      <c r="BJ5632" s="33">
        <v>66.024050000000003</v>
      </c>
      <c r="BK5632" s="33">
        <v>65.380099999999999</v>
      </c>
      <c r="BL5632" s="33">
        <v>64.655320000000003</v>
      </c>
      <c r="BM5632" s="33">
        <v>65.930639999999997</v>
      </c>
      <c r="BN5632" s="33">
        <v>69.308499999999995</v>
      </c>
      <c r="BO5632" s="33">
        <v>73.663079999999994</v>
      </c>
      <c r="BP5632" s="33">
        <v>78.327719999999999</v>
      </c>
      <c r="BQ5632" s="33">
        <v>82.487309999999994</v>
      </c>
      <c r="BR5632" s="33">
        <v>85.758380000000002</v>
      </c>
      <c r="BS5632" s="33">
        <v>88.566739999999996</v>
      </c>
      <c r="BT5632" s="33">
        <v>90.782380000000003</v>
      </c>
      <c r="BU5632" s="33">
        <v>91.906540000000007</v>
      </c>
      <c r="BV5632" s="33">
        <v>92.201440000000005</v>
      </c>
      <c r="BW5632" s="33">
        <v>91.218580000000003</v>
      </c>
      <c r="BX5632" s="33">
        <v>89.274159999999995</v>
      </c>
      <c r="BY5632" s="33">
        <v>85.424580000000006</v>
      </c>
      <c r="BZ5632" s="33">
        <v>81.821219999999997</v>
      </c>
      <c r="CA5632" s="33">
        <v>79.043750000000003</v>
      </c>
      <c r="CB5632" s="33">
        <v>76.698040000000006</v>
      </c>
      <c r="CC5632" s="33">
        <v>74.780429999999996</v>
      </c>
      <c r="DC5632" s="9">
        <v>1459.479</v>
      </c>
      <c r="DD5632" s="9">
        <v>0</v>
      </c>
    </row>
    <row r="5633" spans="1:108" x14ac:dyDescent="0.25">
      <c r="A5633" s="9" t="s">
        <v>42</v>
      </c>
      <c r="B5633" s="9" t="s">
        <v>15</v>
      </c>
      <c r="C5633" s="9" t="s">
        <v>15</v>
      </c>
      <c r="D5633" s="9" t="s">
        <v>40</v>
      </c>
      <c r="E5633" s="9" t="s">
        <v>38</v>
      </c>
      <c r="F5633" s="9">
        <v>2017</v>
      </c>
      <c r="G5633" s="9">
        <v>9</v>
      </c>
      <c r="H5633" s="9"/>
      <c r="BF5633" s="33">
        <v>71.128649999999993</v>
      </c>
      <c r="BG5633" s="33">
        <v>69.772090000000006</v>
      </c>
      <c r="BH5633" s="33">
        <v>68.417529999999999</v>
      </c>
      <c r="BI5633" s="33">
        <v>67.137069999999994</v>
      </c>
      <c r="BJ5633" s="33">
        <v>65.956900000000005</v>
      </c>
      <c r="BK5633" s="33">
        <v>65.204719999999995</v>
      </c>
      <c r="BL5633" s="33">
        <v>64.687950000000001</v>
      </c>
      <c r="BM5633" s="33">
        <v>65.843230000000005</v>
      </c>
      <c r="BN5633" s="33">
        <v>68.966229999999996</v>
      </c>
      <c r="BO5633" s="33">
        <v>72.954589999999996</v>
      </c>
      <c r="BP5633" s="33">
        <v>76.994259999999997</v>
      </c>
      <c r="BQ5633" s="33">
        <v>80.918260000000004</v>
      </c>
      <c r="BR5633" s="33">
        <v>84.325670000000002</v>
      </c>
      <c r="BS5633" s="33">
        <v>86.98357</v>
      </c>
      <c r="BT5633" s="33">
        <v>88.978729999999999</v>
      </c>
      <c r="BU5633" s="33">
        <v>90.327089999999998</v>
      </c>
      <c r="BV5633" s="33">
        <v>90.502589999999998</v>
      </c>
      <c r="BW5633" s="33">
        <v>89.4392</v>
      </c>
      <c r="BX5633" s="33">
        <v>86.899910000000006</v>
      </c>
      <c r="BY5633" s="33">
        <v>82.87903</v>
      </c>
      <c r="BZ5633" s="33">
        <v>79.711680000000001</v>
      </c>
      <c r="CA5633" s="33">
        <v>77.154809999999998</v>
      </c>
      <c r="CB5633" s="33">
        <v>74.92568</v>
      </c>
      <c r="CC5633" s="33">
        <v>72.842140000000001</v>
      </c>
      <c r="DC5633" s="9">
        <v>1459.479</v>
      </c>
      <c r="DD5633" s="9">
        <v>0</v>
      </c>
    </row>
    <row r="5634" spans="1:108" x14ac:dyDescent="0.25">
      <c r="A5634" s="9" t="s">
        <v>42</v>
      </c>
      <c r="B5634" s="9" t="s">
        <v>15</v>
      </c>
      <c r="C5634" s="9" t="s">
        <v>15</v>
      </c>
      <c r="D5634" s="9" t="s">
        <v>40</v>
      </c>
      <c r="E5634" s="9" t="s">
        <v>38</v>
      </c>
      <c r="F5634" s="9">
        <v>2017</v>
      </c>
      <c r="G5634" s="9">
        <v>10</v>
      </c>
      <c r="H5634" s="9"/>
      <c r="BF5634" s="33">
        <v>64.372219999999999</v>
      </c>
      <c r="BG5634" s="33">
        <v>62.400489999999998</v>
      </c>
      <c r="BH5634" s="33">
        <v>61.406010000000002</v>
      </c>
      <c r="BI5634" s="33">
        <v>60.442839999999997</v>
      </c>
      <c r="BJ5634" s="33">
        <v>59.498339999999999</v>
      </c>
      <c r="BK5634" s="33">
        <v>58.687899999999999</v>
      </c>
      <c r="BL5634" s="33">
        <v>57.914529999999999</v>
      </c>
      <c r="BM5634" s="33">
        <v>58.112340000000003</v>
      </c>
      <c r="BN5634" s="33">
        <v>62.396909999999998</v>
      </c>
      <c r="BO5634" s="33">
        <v>68.365269999999995</v>
      </c>
      <c r="BP5634" s="33">
        <v>73.967799999999997</v>
      </c>
      <c r="BQ5634" s="33">
        <v>78.469830000000002</v>
      </c>
      <c r="BR5634" s="33">
        <v>82.05865</v>
      </c>
      <c r="BS5634" s="33">
        <v>84.924899999999994</v>
      </c>
      <c r="BT5634" s="33">
        <v>86.302679999999995</v>
      </c>
      <c r="BU5634" s="33">
        <v>87.058350000000004</v>
      </c>
      <c r="BV5634" s="33">
        <v>86.805539999999993</v>
      </c>
      <c r="BW5634" s="33">
        <v>85.090699999999998</v>
      </c>
      <c r="BX5634" s="33">
        <v>80.621629999999996</v>
      </c>
      <c r="BY5634" s="33">
        <v>76.091459999999998</v>
      </c>
      <c r="BZ5634" s="33">
        <v>72.758269999999996</v>
      </c>
      <c r="CA5634" s="33">
        <v>69.914180000000002</v>
      </c>
      <c r="CB5634" s="33">
        <v>67.992019999999997</v>
      </c>
      <c r="CC5634" s="33">
        <v>66.109170000000006</v>
      </c>
      <c r="DC5634" s="9">
        <v>1459.479</v>
      </c>
      <c r="DD5634" s="9">
        <v>0</v>
      </c>
    </row>
    <row r="5635" spans="1:108" x14ac:dyDescent="0.25">
      <c r="A5635" s="9" t="s">
        <v>42</v>
      </c>
      <c r="B5635" s="9" t="s">
        <v>15</v>
      </c>
      <c r="C5635" s="9" t="s">
        <v>15</v>
      </c>
      <c r="D5635" s="9" t="s">
        <v>40</v>
      </c>
      <c r="E5635" s="9" t="s">
        <v>38</v>
      </c>
      <c r="F5635" s="9">
        <v>2018</v>
      </c>
      <c r="G5635" s="9">
        <v>5</v>
      </c>
      <c r="H5635" s="9"/>
      <c r="BF5635" s="33">
        <v>69.220730000000003</v>
      </c>
      <c r="BG5635" s="33">
        <v>67.019930000000002</v>
      </c>
      <c r="BH5635" s="33">
        <v>65.950040000000001</v>
      </c>
      <c r="BI5635" s="33">
        <v>64.754649999999998</v>
      </c>
      <c r="BJ5635" s="33">
        <v>63.878439999999998</v>
      </c>
      <c r="BK5635" s="33">
        <v>63.1571</v>
      </c>
      <c r="BL5635" s="33">
        <v>63.268270000000001</v>
      </c>
      <c r="BM5635" s="33">
        <v>65.602770000000007</v>
      </c>
      <c r="BN5635" s="33">
        <v>68.9101</v>
      </c>
      <c r="BO5635" s="33">
        <v>72.53134</v>
      </c>
      <c r="BP5635" s="33">
        <v>75.961590000000001</v>
      </c>
      <c r="BQ5635" s="33">
        <v>78.720939999999999</v>
      </c>
      <c r="BR5635" s="33">
        <v>81.273759999999996</v>
      </c>
      <c r="BS5635" s="33">
        <v>83.248769999999993</v>
      </c>
      <c r="BT5635" s="33">
        <v>84.613500000000002</v>
      </c>
      <c r="BU5635" s="33">
        <v>85.317179999999993</v>
      </c>
      <c r="BV5635" s="33">
        <v>85.242779999999996</v>
      </c>
      <c r="BW5635" s="33">
        <v>84.390550000000005</v>
      </c>
      <c r="BX5635" s="33">
        <v>82.399209999999997</v>
      </c>
      <c r="BY5635" s="33">
        <v>79.91395</v>
      </c>
      <c r="BZ5635" s="33">
        <v>76.873559999999998</v>
      </c>
      <c r="CA5635" s="33">
        <v>74.104820000000004</v>
      </c>
      <c r="CB5635" s="33">
        <v>72.12921</v>
      </c>
      <c r="CC5635" s="33">
        <v>70.440950000000001</v>
      </c>
      <c r="DC5635" s="9">
        <v>1459.479</v>
      </c>
      <c r="DD5635" s="9">
        <v>0</v>
      </c>
    </row>
    <row r="5636" spans="1:108" x14ac:dyDescent="0.25">
      <c r="A5636" s="9" t="s">
        <v>42</v>
      </c>
      <c r="B5636" s="9" t="s">
        <v>15</v>
      </c>
      <c r="C5636" s="9" t="s">
        <v>15</v>
      </c>
      <c r="D5636" s="9" t="s">
        <v>40</v>
      </c>
      <c r="E5636" s="9" t="s">
        <v>38</v>
      </c>
      <c r="F5636" s="9">
        <v>2018</v>
      </c>
      <c r="G5636" s="9">
        <v>6</v>
      </c>
      <c r="H5636" s="9"/>
      <c r="BF5636" s="33">
        <v>73.856660000000005</v>
      </c>
      <c r="BG5636" s="33">
        <v>71.577460000000002</v>
      </c>
      <c r="BH5636" s="33">
        <v>70.203209999999999</v>
      </c>
      <c r="BI5636" s="33">
        <v>68.827449999999999</v>
      </c>
      <c r="BJ5636" s="33">
        <v>67.322270000000003</v>
      </c>
      <c r="BK5636" s="33">
        <v>66.490409999999997</v>
      </c>
      <c r="BL5636" s="33">
        <v>67.063069999999996</v>
      </c>
      <c r="BM5636" s="33">
        <v>70.806529999999995</v>
      </c>
      <c r="BN5636" s="33">
        <v>75.255340000000004</v>
      </c>
      <c r="BO5636" s="33">
        <v>79.762799999999999</v>
      </c>
      <c r="BP5636" s="33">
        <v>83.822339999999997</v>
      </c>
      <c r="BQ5636" s="33">
        <v>87.589349999999996</v>
      </c>
      <c r="BR5636" s="33">
        <v>90.562489999999997</v>
      </c>
      <c r="BS5636" s="33">
        <v>92.862129999999993</v>
      </c>
      <c r="BT5636" s="33">
        <v>94.239400000000003</v>
      </c>
      <c r="BU5636" s="33">
        <v>94.876400000000004</v>
      </c>
      <c r="BV5636" s="33">
        <v>94.946640000000002</v>
      </c>
      <c r="BW5636" s="33">
        <v>94.373800000000003</v>
      </c>
      <c r="BX5636" s="33">
        <v>92.433999999999997</v>
      </c>
      <c r="BY5636" s="33">
        <v>89.430999999999997</v>
      </c>
      <c r="BZ5636" s="33">
        <v>84.948759999999993</v>
      </c>
      <c r="CA5636" s="33">
        <v>81.175430000000006</v>
      </c>
      <c r="CB5636" s="33">
        <v>78.649019999999993</v>
      </c>
      <c r="CC5636" s="33">
        <v>75.938779999999994</v>
      </c>
      <c r="DC5636" s="9">
        <v>1459.479</v>
      </c>
      <c r="DD5636" s="9">
        <v>0</v>
      </c>
    </row>
    <row r="5637" spans="1:108" x14ac:dyDescent="0.25">
      <c r="A5637" s="9" t="s">
        <v>42</v>
      </c>
      <c r="B5637" s="9" t="s">
        <v>15</v>
      </c>
      <c r="C5637" s="9" t="s">
        <v>15</v>
      </c>
      <c r="D5637" s="9" t="s">
        <v>40</v>
      </c>
      <c r="E5637" s="9" t="s">
        <v>38</v>
      </c>
      <c r="F5637" s="9">
        <v>2018</v>
      </c>
      <c r="G5637" s="9">
        <v>7</v>
      </c>
      <c r="H5637" s="9">
        <v>248508.5</v>
      </c>
      <c r="I5637" s="9">
        <v>244955.9</v>
      </c>
      <c r="J5637" s="9">
        <v>245355.7</v>
      </c>
      <c r="K5637" s="9">
        <v>248970.7</v>
      </c>
      <c r="L5637" s="9">
        <v>259707.7</v>
      </c>
      <c r="M5637" s="9">
        <v>276610.3</v>
      </c>
      <c r="N5637" s="9">
        <v>296432.2</v>
      </c>
      <c r="O5637" s="9">
        <v>314490.3</v>
      </c>
      <c r="P5637" s="9">
        <v>327136.40000000002</v>
      </c>
      <c r="Q5637" s="9">
        <v>339018.1</v>
      </c>
      <c r="R5637" s="9">
        <v>344999.5</v>
      </c>
      <c r="S5637" s="9">
        <v>347850.5</v>
      </c>
      <c r="T5637" s="9">
        <v>329959.59999999998</v>
      </c>
      <c r="U5637" s="9">
        <v>263182.7</v>
      </c>
      <c r="V5637" s="9">
        <v>265142.3</v>
      </c>
      <c r="W5637" s="9">
        <v>260893.5</v>
      </c>
      <c r="X5637" s="9">
        <v>255874.7</v>
      </c>
      <c r="Y5637" s="9">
        <v>246718.9</v>
      </c>
      <c r="Z5637" s="9">
        <v>295037.3</v>
      </c>
      <c r="AA5637" s="9">
        <v>307967.8</v>
      </c>
      <c r="AB5637" s="9">
        <v>297665.3</v>
      </c>
      <c r="AC5637" s="9">
        <v>279940.59999999998</v>
      </c>
      <c r="AD5637" s="9">
        <v>263876.8</v>
      </c>
      <c r="AE5637" s="9">
        <v>262202.8</v>
      </c>
      <c r="AF5637" s="9">
        <v>258259.7</v>
      </c>
      <c r="AG5637" s="9">
        <v>249770.8</v>
      </c>
      <c r="AH5637" s="9">
        <v>245958.5</v>
      </c>
      <c r="AI5637" s="9">
        <v>245559.1</v>
      </c>
      <c r="AJ5637" s="9">
        <v>249417.8</v>
      </c>
      <c r="AK5637" s="9">
        <v>260516.9</v>
      </c>
      <c r="AL5637" s="9">
        <v>277721</v>
      </c>
      <c r="AM5637" s="9">
        <v>295567.09999999998</v>
      </c>
      <c r="AN5637" s="9">
        <v>313619.20000000001</v>
      </c>
      <c r="AO5637" s="9">
        <v>327328</v>
      </c>
      <c r="AP5637" s="9">
        <v>339007.5</v>
      </c>
      <c r="AQ5637" s="9">
        <v>344001.1</v>
      </c>
      <c r="AR5637" s="9">
        <v>348616.7</v>
      </c>
      <c r="AS5637" s="9">
        <v>348856</v>
      </c>
      <c r="AT5637" s="9">
        <v>346830.9</v>
      </c>
      <c r="AU5637" s="9">
        <v>347421</v>
      </c>
      <c r="AV5637" s="9">
        <v>343766.6</v>
      </c>
      <c r="AW5637" s="9">
        <v>336074</v>
      </c>
      <c r="AX5637" s="9">
        <v>325488.59999999998</v>
      </c>
      <c r="AY5637" s="9">
        <v>320538</v>
      </c>
      <c r="AZ5637" s="9">
        <v>313850</v>
      </c>
      <c r="BA5637" s="9">
        <v>302103.8</v>
      </c>
      <c r="BB5637" s="9">
        <v>285022.8</v>
      </c>
      <c r="BC5637" s="9">
        <v>269748.09999999998</v>
      </c>
      <c r="BD5637" s="9">
        <v>269276.7</v>
      </c>
      <c r="BE5637" s="9">
        <v>339593.5</v>
      </c>
      <c r="BF5637" s="33">
        <v>74.841089999999994</v>
      </c>
      <c r="BG5637" s="33">
        <v>73.572550000000007</v>
      </c>
      <c r="BH5637" s="33">
        <v>72.453540000000004</v>
      </c>
      <c r="BI5637" s="33">
        <v>71.454059999999998</v>
      </c>
      <c r="BJ5637" s="33">
        <v>70.791730000000001</v>
      </c>
      <c r="BK5637" s="33">
        <v>70.054689999999994</v>
      </c>
      <c r="BL5637" s="33">
        <v>69.820440000000005</v>
      </c>
      <c r="BM5637" s="33">
        <v>72.026480000000006</v>
      </c>
      <c r="BN5637" s="33">
        <v>75.622820000000004</v>
      </c>
      <c r="BO5637" s="33">
        <v>79.171379999999999</v>
      </c>
      <c r="BP5637" s="33">
        <v>82.573359999999994</v>
      </c>
      <c r="BQ5637" s="33">
        <v>85.721279999999993</v>
      </c>
      <c r="BR5637" s="33">
        <v>88.647890000000004</v>
      </c>
      <c r="BS5637" s="33">
        <v>90.769540000000006</v>
      </c>
      <c r="BT5637" s="33">
        <v>91.575590000000005</v>
      </c>
      <c r="BU5637" s="33">
        <v>91.775109999999998</v>
      </c>
      <c r="BV5637" s="33">
        <v>91.992930000000001</v>
      </c>
      <c r="BW5637" s="33">
        <v>91.209729999999993</v>
      </c>
      <c r="BX5637" s="33">
        <v>89.641570000000002</v>
      </c>
      <c r="BY5637" s="33">
        <v>87.059299999999993</v>
      </c>
      <c r="BZ5637" s="33">
        <v>83.633560000000003</v>
      </c>
      <c r="CA5637" s="33">
        <v>80.657240000000002</v>
      </c>
      <c r="CB5637" s="33">
        <v>78.366579999999999</v>
      </c>
      <c r="CC5637" s="33">
        <v>76.580269999999999</v>
      </c>
      <c r="CD5637" s="9">
        <v>872036.1</v>
      </c>
      <c r="CE5637" s="9">
        <v>809356.80000000005</v>
      </c>
      <c r="CF5637" s="9">
        <v>718618.2</v>
      </c>
      <c r="CG5637" s="9">
        <v>559953.4</v>
      </c>
      <c r="CH5637" s="9">
        <v>432080.1</v>
      </c>
      <c r="CI5637" s="9">
        <v>336691.1</v>
      </c>
      <c r="CJ5637" s="9">
        <v>365061.3</v>
      </c>
      <c r="CK5637" s="9">
        <v>560128.80000000005</v>
      </c>
      <c r="CL5637" s="9">
        <v>986697.1</v>
      </c>
      <c r="CM5637" s="9">
        <v>1223085</v>
      </c>
      <c r="CN5637" s="9">
        <v>1628108</v>
      </c>
      <c r="CO5637" s="9">
        <v>3280018</v>
      </c>
      <c r="CP5637" s="9">
        <v>2694262</v>
      </c>
      <c r="CQ5637" s="9">
        <v>2532997</v>
      </c>
      <c r="CR5637" s="9">
        <v>1924339</v>
      </c>
      <c r="CS5637" s="9">
        <v>1752836</v>
      </c>
      <c r="CT5637" s="9">
        <v>3568088</v>
      </c>
      <c r="CU5637" s="9">
        <v>1647518</v>
      </c>
      <c r="CV5637" s="9">
        <v>1630635</v>
      </c>
      <c r="CW5637" s="9">
        <v>1684363</v>
      </c>
      <c r="CX5637" s="9">
        <v>1659902</v>
      </c>
      <c r="CY5637" s="9">
        <v>1599056</v>
      </c>
      <c r="CZ5637" s="9">
        <v>1555680</v>
      </c>
      <c r="DA5637" s="9">
        <v>1972239</v>
      </c>
      <c r="DB5637" s="9">
        <v>1588774</v>
      </c>
      <c r="DC5637" s="9">
        <v>1459.479</v>
      </c>
      <c r="DD5637" s="9">
        <v>0</v>
      </c>
    </row>
    <row r="5638" spans="1:108" x14ac:dyDescent="0.25">
      <c r="A5638" s="9" t="s">
        <v>42</v>
      </c>
      <c r="B5638" s="9" t="s">
        <v>15</v>
      </c>
      <c r="C5638" s="9" t="s">
        <v>15</v>
      </c>
      <c r="D5638" s="9" t="s">
        <v>40</v>
      </c>
      <c r="E5638" s="9" t="s">
        <v>38</v>
      </c>
      <c r="F5638" s="9">
        <v>2018</v>
      </c>
      <c r="G5638" s="9">
        <v>8</v>
      </c>
      <c r="H5638" s="9"/>
      <c r="BF5638" s="33">
        <v>70.920209999999997</v>
      </c>
      <c r="BG5638" s="33">
        <v>69.484099999999998</v>
      </c>
      <c r="BH5638" s="33">
        <v>68.083629999999999</v>
      </c>
      <c r="BI5638" s="33">
        <v>66.98939</v>
      </c>
      <c r="BJ5638" s="33">
        <v>66.024050000000003</v>
      </c>
      <c r="BK5638" s="33">
        <v>65.380099999999999</v>
      </c>
      <c r="BL5638" s="33">
        <v>64.655320000000003</v>
      </c>
      <c r="BM5638" s="33">
        <v>65.930639999999997</v>
      </c>
      <c r="BN5638" s="33">
        <v>69.308499999999995</v>
      </c>
      <c r="BO5638" s="33">
        <v>73.663079999999994</v>
      </c>
      <c r="BP5638" s="33">
        <v>78.327719999999999</v>
      </c>
      <c r="BQ5638" s="33">
        <v>82.487309999999994</v>
      </c>
      <c r="BR5638" s="33">
        <v>85.758380000000002</v>
      </c>
      <c r="BS5638" s="33">
        <v>88.566739999999996</v>
      </c>
      <c r="BT5638" s="33">
        <v>90.782380000000003</v>
      </c>
      <c r="BU5638" s="33">
        <v>91.906540000000007</v>
      </c>
      <c r="BV5638" s="33">
        <v>92.201440000000005</v>
      </c>
      <c r="BW5638" s="33">
        <v>91.218580000000003</v>
      </c>
      <c r="BX5638" s="33">
        <v>89.274159999999995</v>
      </c>
      <c r="BY5638" s="33">
        <v>85.424580000000006</v>
      </c>
      <c r="BZ5638" s="33">
        <v>81.821219999999997</v>
      </c>
      <c r="CA5638" s="33">
        <v>79.043750000000003</v>
      </c>
      <c r="CB5638" s="33">
        <v>76.698040000000006</v>
      </c>
      <c r="CC5638" s="33">
        <v>74.780429999999996</v>
      </c>
      <c r="DC5638" s="9">
        <v>1459.479</v>
      </c>
      <c r="DD5638" s="9">
        <v>0</v>
      </c>
    </row>
    <row r="5639" spans="1:108" x14ac:dyDescent="0.25">
      <c r="A5639" s="9" t="s">
        <v>42</v>
      </c>
      <c r="B5639" s="9" t="s">
        <v>15</v>
      </c>
      <c r="C5639" s="9" t="s">
        <v>15</v>
      </c>
      <c r="D5639" s="9" t="s">
        <v>40</v>
      </c>
      <c r="E5639" s="9" t="s">
        <v>38</v>
      </c>
      <c r="F5639" s="9">
        <v>2018</v>
      </c>
      <c r="G5639" s="9">
        <v>9</v>
      </c>
      <c r="H5639" s="9"/>
      <c r="BF5639" s="33">
        <v>71.128649999999993</v>
      </c>
      <c r="BG5639" s="33">
        <v>69.772090000000006</v>
      </c>
      <c r="BH5639" s="33">
        <v>68.417529999999999</v>
      </c>
      <c r="BI5639" s="33">
        <v>67.137069999999994</v>
      </c>
      <c r="BJ5639" s="33">
        <v>65.956900000000005</v>
      </c>
      <c r="BK5639" s="33">
        <v>65.204719999999995</v>
      </c>
      <c r="BL5639" s="33">
        <v>64.687950000000001</v>
      </c>
      <c r="BM5639" s="33">
        <v>65.843230000000005</v>
      </c>
      <c r="BN5639" s="33">
        <v>68.966229999999996</v>
      </c>
      <c r="BO5639" s="33">
        <v>72.954589999999996</v>
      </c>
      <c r="BP5639" s="33">
        <v>76.994259999999997</v>
      </c>
      <c r="BQ5639" s="33">
        <v>80.918260000000004</v>
      </c>
      <c r="BR5639" s="33">
        <v>84.325670000000002</v>
      </c>
      <c r="BS5639" s="33">
        <v>86.98357</v>
      </c>
      <c r="BT5639" s="33">
        <v>88.978729999999999</v>
      </c>
      <c r="BU5639" s="33">
        <v>90.327089999999998</v>
      </c>
      <c r="BV5639" s="33">
        <v>90.502589999999998</v>
      </c>
      <c r="BW5639" s="33">
        <v>89.4392</v>
      </c>
      <c r="BX5639" s="33">
        <v>86.899910000000006</v>
      </c>
      <c r="BY5639" s="33">
        <v>82.87903</v>
      </c>
      <c r="BZ5639" s="33">
        <v>79.711680000000001</v>
      </c>
      <c r="CA5639" s="33">
        <v>77.154809999999998</v>
      </c>
      <c r="CB5639" s="33">
        <v>74.92568</v>
      </c>
      <c r="CC5639" s="33">
        <v>72.842140000000001</v>
      </c>
      <c r="DC5639" s="9">
        <v>1459.479</v>
      </c>
      <c r="DD5639" s="9">
        <v>0</v>
      </c>
    </row>
    <row r="5640" spans="1:108" x14ac:dyDescent="0.25">
      <c r="A5640" s="9" t="s">
        <v>42</v>
      </c>
      <c r="B5640" s="9" t="s">
        <v>15</v>
      </c>
      <c r="C5640" s="9" t="s">
        <v>15</v>
      </c>
      <c r="D5640" s="9" t="s">
        <v>40</v>
      </c>
      <c r="E5640" s="9" t="s">
        <v>38</v>
      </c>
      <c r="F5640" s="9">
        <v>2018</v>
      </c>
      <c r="G5640" s="9">
        <v>10</v>
      </c>
      <c r="H5640" s="9"/>
      <c r="BF5640" s="33">
        <v>64.372219999999999</v>
      </c>
      <c r="BG5640" s="33">
        <v>62.400489999999998</v>
      </c>
      <c r="BH5640" s="33">
        <v>61.406010000000002</v>
      </c>
      <c r="BI5640" s="33">
        <v>60.442839999999997</v>
      </c>
      <c r="BJ5640" s="33">
        <v>59.498339999999999</v>
      </c>
      <c r="BK5640" s="33">
        <v>58.687899999999999</v>
      </c>
      <c r="BL5640" s="33">
        <v>57.914529999999999</v>
      </c>
      <c r="BM5640" s="33">
        <v>58.112340000000003</v>
      </c>
      <c r="BN5640" s="33">
        <v>62.396909999999998</v>
      </c>
      <c r="BO5640" s="33">
        <v>68.365269999999995</v>
      </c>
      <c r="BP5640" s="33">
        <v>73.967799999999997</v>
      </c>
      <c r="BQ5640" s="33">
        <v>78.469830000000002</v>
      </c>
      <c r="BR5640" s="33">
        <v>82.05865</v>
      </c>
      <c r="BS5640" s="33">
        <v>84.924899999999994</v>
      </c>
      <c r="BT5640" s="33">
        <v>86.302679999999995</v>
      </c>
      <c r="BU5640" s="33">
        <v>87.058350000000004</v>
      </c>
      <c r="BV5640" s="33">
        <v>86.805539999999993</v>
      </c>
      <c r="BW5640" s="33">
        <v>85.090699999999998</v>
      </c>
      <c r="BX5640" s="33">
        <v>80.621629999999996</v>
      </c>
      <c r="BY5640" s="33">
        <v>76.091459999999998</v>
      </c>
      <c r="BZ5640" s="33">
        <v>72.758269999999996</v>
      </c>
      <c r="CA5640" s="33">
        <v>69.914180000000002</v>
      </c>
      <c r="CB5640" s="33">
        <v>67.992019999999997</v>
      </c>
      <c r="CC5640" s="33">
        <v>66.109170000000006</v>
      </c>
      <c r="DC5640" s="9">
        <v>1459.479</v>
      </c>
      <c r="DD5640" s="9">
        <v>0</v>
      </c>
    </row>
    <row r="5641" spans="1:108" x14ac:dyDescent="0.25">
      <c r="A5641" s="9" t="s">
        <v>42</v>
      </c>
      <c r="B5641" s="9" t="s">
        <v>15</v>
      </c>
      <c r="C5641" s="9" t="s">
        <v>15</v>
      </c>
      <c r="D5641" s="9" t="s">
        <v>40</v>
      </c>
      <c r="E5641" s="9" t="s">
        <v>38</v>
      </c>
      <c r="F5641" s="9">
        <v>2019</v>
      </c>
      <c r="G5641" s="9">
        <v>5</v>
      </c>
      <c r="H5641" s="9"/>
      <c r="BF5641" s="33">
        <v>69.220730000000003</v>
      </c>
      <c r="BG5641" s="33">
        <v>67.019930000000002</v>
      </c>
      <c r="BH5641" s="33">
        <v>65.950040000000001</v>
      </c>
      <c r="BI5641" s="33">
        <v>64.754649999999998</v>
      </c>
      <c r="BJ5641" s="33">
        <v>63.878439999999998</v>
      </c>
      <c r="BK5641" s="33">
        <v>63.1571</v>
      </c>
      <c r="BL5641" s="33">
        <v>63.268270000000001</v>
      </c>
      <c r="BM5641" s="33">
        <v>65.602770000000007</v>
      </c>
      <c r="BN5641" s="33">
        <v>68.9101</v>
      </c>
      <c r="BO5641" s="33">
        <v>72.53134</v>
      </c>
      <c r="BP5641" s="33">
        <v>75.961590000000001</v>
      </c>
      <c r="BQ5641" s="33">
        <v>78.720939999999999</v>
      </c>
      <c r="BR5641" s="33">
        <v>81.273759999999996</v>
      </c>
      <c r="BS5641" s="33">
        <v>83.248769999999993</v>
      </c>
      <c r="BT5641" s="33">
        <v>84.613500000000002</v>
      </c>
      <c r="BU5641" s="33">
        <v>85.317179999999993</v>
      </c>
      <c r="BV5641" s="33">
        <v>85.242779999999996</v>
      </c>
      <c r="BW5641" s="33">
        <v>84.390550000000005</v>
      </c>
      <c r="BX5641" s="33">
        <v>82.399209999999997</v>
      </c>
      <c r="BY5641" s="33">
        <v>79.91395</v>
      </c>
      <c r="BZ5641" s="33">
        <v>76.873559999999998</v>
      </c>
      <c r="CA5641" s="33">
        <v>74.104820000000004</v>
      </c>
      <c r="CB5641" s="33">
        <v>72.12921</v>
      </c>
      <c r="CC5641" s="33">
        <v>70.440950000000001</v>
      </c>
      <c r="DC5641" s="9">
        <v>1459.479</v>
      </c>
      <c r="DD5641" s="9">
        <v>0</v>
      </c>
    </row>
    <row r="5642" spans="1:108" x14ac:dyDescent="0.25">
      <c r="A5642" s="9" t="s">
        <v>42</v>
      </c>
      <c r="B5642" s="9" t="s">
        <v>15</v>
      </c>
      <c r="C5642" s="9" t="s">
        <v>15</v>
      </c>
      <c r="D5642" s="9" t="s">
        <v>40</v>
      </c>
      <c r="E5642" s="9" t="s">
        <v>38</v>
      </c>
      <c r="F5642" s="9">
        <v>2019</v>
      </c>
      <c r="G5642" s="9">
        <v>6</v>
      </c>
      <c r="H5642" s="9"/>
      <c r="BF5642" s="33">
        <v>73.856660000000005</v>
      </c>
      <c r="BG5642" s="33">
        <v>71.577460000000002</v>
      </c>
      <c r="BH5642" s="33">
        <v>70.203209999999999</v>
      </c>
      <c r="BI5642" s="33">
        <v>68.827449999999999</v>
      </c>
      <c r="BJ5642" s="33">
        <v>67.322270000000003</v>
      </c>
      <c r="BK5642" s="33">
        <v>66.490409999999997</v>
      </c>
      <c r="BL5642" s="33">
        <v>67.063069999999996</v>
      </c>
      <c r="BM5642" s="33">
        <v>70.806529999999995</v>
      </c>
      <c r="BN5642" s="33">
        <v>75.255340000000004</v>
      </c>
      <c r="BO5642" s="33">
        <v>79.762799999999999</v>
      </c>
      <c r="BP5642" s="33">
        <v>83.822339999999997</v>
      </c>
      <c r="BQ5642" s="33">
        <v>87.589349999999996</v>
      </c>
      <c r="BR5642" s="33">
        <v>90.562489999999997</v>
      </c>
      <c r="BS5642" s="33">
        <v>92.862129999999993</v>
      </c>
      <c r="BT5642" s="33">
        <v>94.239400000000003</v>
      </c>
      <c r="BU5642" s="33">
        <v>94.876400000000004</v>
      </c>
      <c r="BV5642" s="33">
        <v>94.946640000000002</v>
      </c>
      <c r="BW5642" s="33">
        <v>94.373800000000003</v>
      </c>
      <c r="BX5642" s="33">
        <v>92.433999999999997</v>
      </c>
      <c r="BY5642" s="33">
        <v>89.430999999999997</v>
      </c>
      <c r="BZ5642" s="33">
        <v>84.948759999999993</v>
      </c>
      <c r="CA5642" s="33">
        <v>81.175430000000006</v>
      </c>
      <c r="CB5642" s="33">
        <v>78.649019999999993</v>
      </c>
      <c r="CC5642" s="33">
        <v>75.938779999999994</v>
      </c>
      <c r="DC5642" s="9">
        <v>1459.479</v>
      </c>
      <c r="DD5642" s="9">
        <v>0</v>
      </c>
    </row>
    <row r="5643" spans="1:108" x14ac:dyDescent="0.25">
      <c r="A5643" s="9" t="s">
        <v>42</v>
      </c>
      <c r="B5643" s="9" t="s">
        <v>15</v>
      </c>
      <c r="C5643" s="9" t="s">
        <v>15</v>
      </c>
      <c r="D5643" s="9" t="s">
        <v>40</v>
      </c>
      <c r="E5643" s="9" t="s">
        <v>38</v>
      </c>
      <c r="F5643" s="9">
        <v>2019</v>
      </c>
      <c r="G5643" s="9">
        <v>7</v>
      </c>
      <c r="H5643" s="9">
        <v>248738.6</v>
      </c>
      <c r="I5643" s="9">
        <v>245152.9</v>
      </c>
      <c r="J5643" s="9">
        <v>245513</v>
      </c>
      <c r="K5643" s="9">
        <v>249083.6</v>
      </c>
      <c r="L5643" s="9">
        <v>259782.8</v>
      </c>
      <c r="M5643" s="9">
        <v>276627.40000000002</v>
      </c>
      <c r="N5643" s="9">
        <v>296420.5</v>
      </c>
      <c r="O5643" s="9">
        <v>314460</v>
      </c>
      <c r="P5643" s="9">
        <v>327045.90000000002</v>
      </c>
      <c r="Q5643" s="9">
        <v>338899.3</v>
      </c>
      <c r="R5643" s="9">
        <v>344842.5</v>
      </c>
      <c r="S5643" s="9">
        <v>347719.2</v>
      </c>
      <c r="T5643" s="9">
        <v>329860.2</v>
      </c>
      <c r="U5643" s="9">
        <v>263092</v>
      </c>
      <c r="V5643" s="9">
        <v>265051.59999999998</v>
      </c>
      <c r="W5643" s="9">
        <v>260804.5</v>
      </c>
      <c r="X5643" s="9">
        <v>255779.1</v>
      </c>
      <c r="Y5643" s="9">
        <v>246615.1</v>
      </c>
      <c r="Z5643" s="9">
        <v>294946.09999999998</v>
      </c>
      <c r="AA5643" s="9">
        <v>307905.2</v>
      </c>
      <c r="AB5643" s="9">
        <v>297627.5</v>
      </c>
      <c r="AC5643" s="9">
        <v>279911.8</v>
      </c>
      <c r="AD5643" s="9">
        <v>263877.90000000002</v>
      </c>
      <c r="AE5643" s="9">
        <v>262203.90000000002</v>
      </c>
      <c r="AF5643" s="9">
        <v>258165.3</v>
      </c>
      <c r="AG5643" s="9">
        <v>250000.9</v>
      </c>
      <c r="AH5643" s="9">
        <v>246155.5</v>
      </c>
      <c r="AI5643" s="9">
        <v>245716.4</v>
      </c>
      <c r="AJ5643" s="9">
        <v>249530.7</v>
      </c>
      <c r="AK5643" s="9">
        <v>260592.1</v>
      </c>
      <c r="AL5643" s="9">
        <v>277738</v>
      </c>
      <c r="AM5643" s="9">
        <v>295555.40000000002</v>
      </c>
      <c r="AN5643" s="9">
        <v>313588.90000000002</v>
      </c>
      <c r="AO5643" s="9">
        <v>327237.40000000002</v>
      </c>
      <c r="AP5643" s="9">
        <v>338888.8</v>
      </c>
      <c r="AQ5643" s="9">
        <v>343844.1</v>
      </c>
      <c r="AR5643" s="9">
        <v>348485.4</v>
      </c>
      <c r="AS5643" s="9">
        <v>348756.7</v>
      </c>
      <c r="AT5643" s="9">
        <v>346740.2</v>
      </c>
      <c r="AU5643" s="9">
        <v>347330.3</v>
      </c>
      <c r="AV5643" s="9">
        <v>343677.5</v>
      </c>
      <c r="AW5643" s="9">
        <v>335978.5</v>
      </c>
      <c r="AX5643" s="9">
        <v>325384.8</v>
      </c>
      <c r="AY5643" s="9">
        <v>320446.8</v>
      </c>
      <c r="AZ5643" s="9">
        <v>313787.5</v>
      </c>
      <c r="BA5643" s="9">
        <v>302065.90000000002</v>
      </c>
      <c r="BB5643" s="9">
        <v>284994</v>
      </c>
      <c r="BC5643" s="9">
        <v>269749.2</v>
      </c>
      <c r="BD5643" s="9">
        <v>269277.8</v>
      </c>
      <c r="BE5643" s="9">
        <v>339499.1</v>
      </c>
      <c r="BF5643" s="33">
        <v>74.841089999999994</v>
      </c>
      <c r="BG5643" s="33">
        <v>73.572550000000007</v>
      </c>
      <c r="BH5643" s="33">
        <v>72.453540000000004</v>
      </c>
      <c r="BI5643" s="33">
        <v>71.454059999999998</v>
      </c>
      <c r="BJ5643" s="33">
        <v>70.791730000000001</v>
      </c>
      <c r="BK5643" s="33">
        <v>70.054689999999994</v>
      </c>
      <c r="BL5643" s="33">
        <v>69.820440000000005</v>
      </c>
      <c r="BM5643" s="33">
        <v>72.026480000000006</v>
      </c>
      <c r="BN5643" s="33">
        <v>75.622820000000004</v>
      </c>
      <c r="BO5643" s="33">
        <v>79.171379999999999</v>
      </c>
      <c r="BP5643" s="33">
        <v>82.573359999999994</v>
      </c>
      <c r="BQ5643" s="33">
        <v>85.721279999999993</v>
      </c>
      <c r="BR5643" s="33">
        <v>88.647890000000004</v>
      </c>
      <c r="BS5643" s="33">
        <v>90.769540000000006</v>
      </c>
      <c r="BT5643" s="33">
        <v>91.575590000000005</v>
      </c>
      <c r="BU5643" s="33">
        <v>91.775109999999998</v>
      </c>
      <c r="BV5643" s="33">
        <v>91.992930000000001</v>
      </c>
      <c r="BW5643" s="33">
        <v>91.209729999999993</v>
      </c>
      <c r="BX5643" s="33">
        <v>89.641570000000002</v>
      </c>
      <c r="BY5643" s="33">
        <v>87.059299999999993</v>
      </c>
      <c r="BZ5643" s="33">
        <v>83.633560000000003</v>
      </c>
      <c r="CA5643" s="33">
        <v>80.657240000000002</v>
      </c>
      <c r="CB5643" s="33">
        <v>78.366579999999999</v>
      </c>
      <c r="CC5643" s="33">
        <v>76.580269999999999</v>
      </c>
      <c r="CD5643" s="9">
        <v>871292.5</v>
      </c>
      <c r="CE5643" s="9">
        <v>808380.5</v>
      </c>
      <c r="CF5643" s="9">
        <v>717826</v>
      </c>
      <c r="CG5643" s="9">
        <v>559309.30000000005</v>
      </c>
      <c r="CH5643" s="9">
        <v>431695.6</v>
      </c>
      <c r="CI5643" s="9">
        <v>336366.3</v>
      </c>
      <c r="CJ5643" s="9">
        <v>364724.5</v>
      </c>
      <c r="CK5643" s="9">
        <v>559496</v>
      </c>
      <c r="CL5643" s="9">
        <v>985834.3</v>
      </c>
      <c r="CM5643" s="9">
        <v>1222231</v>
      </c>
      <c r="CN5643" s="9">
        <v>1626433</v>
      </c>
      <c r="CO5643" s="9">
        <v>3275008</v>
      </c>
      <c r="CP5643" s="9">
        <v>2687678</v>
      </c>
      <c r="CQ5643" s="9">
        <v>2531366</v>
      </c>
      <c r="CR5643" s="9">
        <v>1923214</v>
      </c>
      <c r="CS5643" s="9">
        <v>1750971</v>
      </c>
      <c r="CT5643" s="9">
        <v>3566715</v>
      </c>
      <c r="CU5643" s="9">
        <v>1646299</v>
      </c>
      <c r="CV5643" s="9">
        <v>1629440</v>
      </c>
      <c r="CW5643" s="9">
        <v>1684499</v>
      </c>
      <c r="CX5643" s="9">
        <v>1658548</v>
      </c>
      <c r="CY5643" s="9">
        <v>1598143</v>
      </c>
      <c r="CZ5643" s="9">
        <v>1554576</v>
      </c>
      <c r="DA5643" s="9">
        <v>1966855</v>
      </c>
      <c r="DB5643" s="9">
        <v>1587652</v>
      </c>
      <c r="DC5643" s="9">
        <v>1459.479</v>
      </c>
      <c r="DD5643" s="9">
        <v>0</v>
      </c>
    </row>
    <row r="5644" spans="1:108" x14ac:dyDescent="0.25">
      <c r="A5644" s="9" t="s">
        <v>42</v>
      </c>
      <c r="B5644" s="9" t="s">
        <v>15</v>
      </c>
      <c r="C5644" s="9" t="s">
        <v>15</v>
      </c>
      <c r="D5644" s="9" t="s">
        <v>40</v>
      </c>
      <c r="E5644" s="9" t="s">
        <v>38</v>
      </c>
      <c r="F5644" s="9">
        <v>2019</v>
      </c>
      <c r="G5644" s="9">
        <v>8</v>
      </c>
      <c r="H5644" s="9"/>
      <c r="BF5644" s="33">
        <v>70.920209999999997</v>
      </c>
      <c r="BG5644" s="33">
        <v>69.484099999999998</v>
      </c>
      <c r="BH5644" s="33">
        <v>68.083629999999999</v>
      </c>
      <c r="BI5644" s="33">
        <v>66.98939</v>
      </c>
      <c r="BJ5644" s="33">
        <v>66.024050000000003</v>
      </c>
      <c r="BK5644" s="33">
        <v>65.380099999999999</v>
      </c>
      <c r="BL5644" s="33">
        <v>64.655320000000003</v>
      </c>
      <c r="BM5644" s="33">
        <v>65.930639999999997</v>
      </c>
      <c r="BN5644" s="33">
        <v>69.308499999999995</v>
      </c>
      <c r="BO5644" s="33">
        <v>73.663079999999994</v>
      </c>
      <c r="BP5644" s="33">
        <v>78.327719999999999</v>
      </c>
      <c r="BQ5644" s="33">
        <v>82.487309999999994</v>
      </c>
      <c r="BR5644" s="33">
        <v>85.758380000000002</v>
      </c>
      <c r="BS5644" s="33">
        <v>88.566739999999996</v>
      </c>
      <c r="BT5644" s="33">
        <v>90.782380000000003</v>
      </c>
      <c r="BU5644" s="33">
        <v>91.906540000000007</v>
      </c>
      <c r="BV5644" s="33">
        <v>92.201440000000005</v>
      </c>
      <c r="BW5644" s="33">
        <v>91.218580000000003</v>
      </c>
      <c r="BX5644" s="33">
        <v>89.274159999999995</v>
      </c>
      <c r="BY5644" s="33">
        <v>85.424580000000006</v>
      </c>
      <c r="BZ5644" s="33">
        <v>81.821219999999997</v>
      </c>
      <c r="CA5644" s="33">
        <v>79.043750000000003</v>
      </c>
      <c r="CB5644" s="33">
        <v>76.698040000000006</v>
      </c>
      <c r="CC5644" s="33">
        <v>74.780429999999996</v>
      </c>
      <c r="DC5644" s="9">
        <v>1459.479</v>
      </c>
      <c r="DD5644" s="9">
        <v>0</v>
      </c>
    </row>
    <row r="5645" spans="1:108" x14ac:dyDescent="0.25">
      <c r="A5645" s="9" t="s">
        <v>42</v>
      </c>
      <c r="B5645" s="9" t="s">
        <v>15</v>
      </c>
      <c r="C5645" s="9" t="s">
        <v>15</v>
      </c>
      <c r="D5645" s="9" t="s">
        <v>40</v>
      </c>
      <c r="E5645" s="9" t="s">
        <v>38</v>
      </c>
      <c r="F5645" s="9">
        <v>2019</v>
      </c>
      <c r="G5645" s="9">
        <v>9</v>
      </c>
      <c r="H5645" s="9"/>
      <c r="BF5645" s="33">
        <v>71.128649999999993</v>
      </c>
      <c r="BG5645" s="33">
        <v>69.772090000000006</v>
      </c>
      <c r="BH5645" s="33">
        <v>68.417529999999999</v>
      </c>
      <c r="BI5645" s="33">
        <v>67.137069999999994</v>
      </c>
      <c r="BJ5645" s="33">
        <v>65.956900000000005</v>
      </c>
      <c r="BK5645" s="33">
        <v>65.204719999999995</v>
      </c>
      <c r="BL5645" s="33">
        <v>64.687950000000001</v>
      </c>
      <c r="BM5645" s="33">
        <v>65.843230000000005</v>
      </c>
      <c r="BN5645" s="33">
        <v>68.966229999999996</v>
      </c>
      <c r="BO5645" s="33">
        <v>72.954589999999996</v>
      </c>
      <c r="BP5645" s="33">
        <v>76.994259999999997</v>
      </c>
      <c r="BQ5645" s="33">
        <v>80.918260000000004</v>
      </c>
      <c r="BR5645" s="33">
        <v>84.325670000000002</v>
      </c>
      <c r="BS5645" s="33">
        <v>86.98357</v>
      </c>
      <c r="BT5645" s="33">
        <v>88.978729999999999</v>
      </c>
      <c r="BU5645" s="33">
        <v>90.327089999999998</v>
      </c>
      <c r="BV5645" s="33">
        <v>90.502589999999998</v>
      </c>
      <c r="BW5645" s="33">
        <v>89.4392</v>
      </c>
      <c r="BX5645" s="33">
        <v>86.899910000000006</v>
      </c>
      <c r="BY5645" s="33">
        <v>82.87903</v>
      </c>
      <c r="BZ5645" s="33">
        <v>79.711680000000001</v>
      </c>
      <c r="CA5645" s="33">
        <v>77.154809999999998</v>
      </c>
      <c r="CB5645" s="33">
        <v>74.92568</v>
      </c>
      <c r="CC5645" s="33">
        <v>72.842140000000001</v>
      </c>
      <c r="DC5645" s="9">
        <v>1459.479</v>
      </c>
      <c r="DD5645" s="9">
        <v>0</v>
      </c>
    </row>
    <row r="5646" spans="1:108" x14ac:dyDescent="0.25">
      <c r="A5646" s="9" t="s">
        <v>42</v>
      </c>
      <c r="B5646" s="9" t="s">
        <v>15</v>
      </c>
      <c r="C5646" s="9" t="s">
        <v>15</v>
      </c>
      <c r="D5646" s="9" t="s">
        <v>40</v>
      </c>
      <c r="E5646" s="9" t="s">
        <v>38</v>
      </c>
      <c r="F5646" s="9">
        <v>2019</v>
      </c>
      <c r="G5646" s="9">
        <v>10</v>
      </c>
      <c r="H5646" s="9"/>
      <c r="BF5646" s="33">
        <v>64.372219999999999</v>
      </c>
      <c r="BG5646" s="33">
        <v>62.400489999999998</v>
      </c>
      <c r="BH5646" s="33">
        <v>61.406010000000002</v>
      </c>
      <c r="BI5646" s="33">
        <v>60.442839999999997</v>
      </c>
      <c r="BJ5646" s="33">
        <v>59.498339999999999</v>
      </c>
      <c r="BK5646" s="33">
        <v>58.687899999999999</v>
      </c>
      <c r="BL5646" s="33">
        <v>57.914529999999999</v>
      </c>
      <c r="BM5646" s="33">
        <v>58.112340000000003</v>
      </c>
      <c r="BN5646" s="33">
        <v>62.396909999999998</v>
      </c>
      <c r="BO5646" s="33">
        <v>68.365269999999995</v>
      </c>
      <c r="BP5646" s="33">
        <v>73.967799999999997</v>
      </c>
      <c r="BQ5646" s="33">
        <v>78.469830000000002</v>
      </c>
      <c r="BR5646" s="33">
        <v>82.05865</v>
      </c>
      <c r="BS5646" s="33">
        <v>84.924899999999994</v>
      </c>
      <c r="BT5646" s="33">
        <v>86.302679999999995</v>
      </c>
      <c r="BU5646" s="33">
        <v>87.058350000000004</v>
      </c>
      <c r="BV5646" s="33">
        <v>86.805539999999993</v>
      </c>
      <c r="BW5646" s="33">
        <v>85.090699999999998</v>
      </c>
      <c r="BX5646" s="33">
        <v>80.621629999999996</v>
      </c>
      <c r="BY5646" s="33">
        <v>76.091459999999998</v>
      </c>
      <c r="BZ5646" s="33">
        <v>72.758269999999996</v>
      </c>
      <c r="CA5646" s="33">
        <v>69.914180000000002</v>
      </c>
      <c r="CB5646" s="33">
        <v>67.992019999999997</v>
      </c>
      <c r="CC5646" s="33">
        <v>66.109170000000006</v>
      </c>
      <c r="DC5646" s="9">
        <v>1459.479</v>
      </c>
      <c r="DD5646" s="9">
        <v>0</v>
      </c>
    </row>
    <row r="5647" spans="1:108" x14ac:dyDescent="0.25">
      <c r="A5647" s="9" t="s">
        <v>42</v>
      </c>
      <c r="B5647" s="9" t="s">
        <v>15</v>
      </c>
      <c r="C5647" s="9" t="s">
        <v>15</v>
      </c>
      <c r="D5647" s="9" t="s">
        <v>40</v>
      </c>
      <c r="E5647" s="9" t="s">
        <v>38</v>
      </c>
      <c r="F5647" s="9">
        <v>2020</v>
      </c>
      <c r="G5647" s="9">
        <v>5</v>
      </c>
      <c r="H5647" s="9"/>
      <c r="BF5647" s="33">
        <v>69.220730000000003</v>
      </c>
      <c r="BG5647" s="33">
        <v>67.019930000000002</v>
      </c>
      <c r="BH5647" s="33">
        <v>65.950040000000001</v>
      </c>
      <c r="BI5647" s="33">
        <v>64.754649999999998</v>
      </c>
      <c r="BJ5647" s="33">
        <v>63.878439999999998</v>
      </c>
      <c r="BK5647" s="33">
        <v>63.1571</v>
      </c>
      <c r="BL5647" s="33">
        <v>63.268270000000001</v>
      </c>
      <c r="BM5647" s="33">
        <v>65.602770000000007</v>
      </c>
      <c r="BN5647" s="33">
        <v>68.9101</v>
      </c>
      <c r="BO5647" s="33">
        <v>72.53134</v>
      </c>
      <c r="BP5647" s="33">
        <v>75.961590000000001</v>
      </c>
      <c r="BQ5647" s="33">
        <v>78.720939999999999</v>
      </c>
      <c r="BR5647" s="33">
        <v>81.273759999999996</v>
      </c>
      <c r="BS5647" s="33">
        <v>83.248769999999993</v>
      </c>
      <c r="BT5647" s="33">
        <v>84.613500000000002</v>
      </c>
      <c r="BU5647" s="33">
        <v>85.317179999999993</v>
      </c>
      <c r="BV5647" s="33">
        <v>85.242779999999996</v>
      </c>
      <c r="BW5647" s="33">
        <v>84.390550000000005</v>
      </c>
      <c r="BX5647" s="33">
        <v>82.399209999999997</v>
      </c>
      <c r="BY5647" s="33">
        <v>79.91395</v>
      </c>
      <c r="BZ5647" s="33">
        <v>76.873559999999998</v>
      </c>
      <c r="CA5647" s="33">
        <v>74.104820000000004</v>
      </c>
      <c r="CB5647" s="33">
        <v>72.12921</v>
      </c>
      <c r="CC5647" s="33">
        <v>70.440950000000001</v>
      </c>
      <c r="DC5647" s="9">
        <v>1459.479</v>
      </c>
      <c r="DD5647" s="9">
        <v>0</v>
      </c>
    </row>
    <row r="5648" spans="1:108" x14ac:dyDescent="0.25">
      <c r="A5648" s="9" t="s">
        <v>42</v>
      </c>
      <c r="B5648" s="9" t="s">
        <v>15</v>
      </c>
      <c r="C5648" s="9" t="s">
        <v>15</v>
      </c>
      <c r="D5648" s="9" t="s">
        <v>40</v>
      </c>
      <c r="E5648" s="9" t="s">
        <v>38</v>
      </c>
      <c r="F5648" s="9">
        <v>2020</v>
      </c>
      <c r="G5648" s="9">
        <v>6</v>
      </c>
      <c r="H5648" s="9"/>
      <c r="BF5648" s="33">
        <v>73.856660000000005</v>
      </c>
      <c r="BG5648" s="33">
        <v>71.577460000000002</v>
      </c>
      <c r="BH5648" s="33">
        <v>70.203209999999999</v>
      </c>
      <c r="BI5648" s="33">
        <v>68.827449999999999</v>
      </c>
      <c r="BJ5648" s="33">
        <v>67.322270000000003</v>
      </c>
      <c r="BK5648" s="33">
        <v>66.490409999999997</v>
      </c>
      <c r="BL5648" s="33">
        <v>67.063069999999996</v>
      </c>
      <c r="BM5648" s="33">
        <v>70.806529999999995</v>
      </c>
      <c r="BN5648" s="33">
        <v>75.255340000000004</v>
      </c>
      <c r="BO5648" s="33">
        <v>79.762799999999999</v>
      </c>
      <c r="BP5648" s="33">
        <v>83.822339999999997</v>
      </c>
      <c r="BQ5648" s="33">
        <v>87.589349999999996</v>
      </c>
      <c r="BR5648" s="33">
        <v>90.562489999999997</v>
      </c>
      <c r="BS5648" s="33">
        <v>92.862129999999993</v>
      </c>
      <c r="BT5648" s="33">
        <v>94.239400000000003</v>
      </c>
      <c r="BU5648" s="33">
        <v>94.876400000000004</v>
      </c>
      <c r="BV5648" s="33">
        <v>94.946640000000002</v>
      </c>
      <c r="BW5648" s="33">
        <v>94.373800000000003</v>
      </c>
      <c r="BX5648" s="33">
        <v>92.433999999999997</v>
      </c>
      <c r="BY5648" s="33">
        <v>89.430999999999997</v>
      </c>
      <c r="BZ5648" s="33">
        <v>84.948759999999993</v>
      </c>
      <c r="CA5648" s="33">
        <v>81.175430000000006</v>
      </c>
      <c r="CB5648" s="33">
        <v>78.649019999999993</v>
      </c>
      <c r="CC5648" s="33">
        <v>75.938779999999994</v>
      </c>
      <c r="DC5648" s="9">
        <v>1459.479</v>
      </c>
      <c r="DD5648" s="9">
        <v>0</v>
      </c>
    </row>
    <row r="5649" spans="1:108" x14ac:dyDescent="0.25">
      <c r="A5649" s="9" t="s">
        <v>42</v>
      </c>
      <c r="B5649" s="9" t="s">
        <v>15</v>
      </c>
      <c r="C5649" s="9" t="s">
        <v>15</v>
      </c>
      <c r="D5649" s="9" t="s">
        <v>40</v>
      </c>
      <c r="E5649" s="9" t="s">
        <v>38</v>
      </c>
      <c r="F5649" s="9">
        <v>2020</v>
      </c>
      <c r="G5649" s="9">
        <v>7</v>
      </c>
      <c r="H5649" s="9">
        <v>249685.3</v>
      </c>
      <c r="I5649" s="9">
        <v>245947.3</v>
      </c>
      <c r="J5649" s="9">
        <v>246190.2</v>
      </c>
      <c r="K5649" s="9">
        <v>249590.1</v>
      </c>
      <c r="L5649" s="9">
        <v>260063.7</v>
      </c>
      <c r="M5649" s="9">
        <v>276747.2</v>
      </c>
      <c r="N5649" s="9">
        <v>296309</v>
      </c>
      <c r="O5649" s="9">
        <v>314176.5</v>
      </c>
      <c r="P5649" s="9">
        <v>326699.3</v>
      </c>
      <c r="Q5649" s="9">
        <v>338564.8</v>
      </c>
      <c r="R5649" s="9">
        <v>344489.2</v>
      </c>
      <c r="S5649" s="9">
        <v>347260.9</v>
      </c>
      <c r="T5649" s="9">
        <v>329424.40000000002</v>
      </c>
      <c r="U5649" s="9">
        <v>262646.90000000002</v>
      </c>
      <c r="V5649" s="9">
        <v>264606.5</v>
      </c>
      <c r="W5649" s="9">
        <v>260329</v>
      </c>
      <c r="X5649" s="9">
        <v>255306.4</v>
      </c>
      <c r="Y5649" s="9">
        <v>246127.7</v>
      </c>
      <c r="Z5649" s="9">
        <v>294415.09999999998</v>
      </c>
      <c r="AA5649" s="9">
        <v>307355.40000000002</v>
      </c>
      <c r="AB5649" s="9">
        <v>297026.2</v>
      </c>
      <c r="AC5649" s="9">
        <v>279349.7</v>
      </c>
      <c r="AD5649" s="9">
        <v>263228.2</v>
      </c>
      <c r="AE5649" s="9">
        <v>261554.2</v>
      </c>
      <c r="AF5649" s="9">
        <v>257701.7</v>
      </c>
      <c r="AG5649" s="9">
        <v>250947.6</v>
      </c>
      <c r="AH5649" s="9">
        <v>246949.9</v>
      </c>
      <c r="AI5649" s="9">
        <v>246393.60000000001</v>
      </c>
      <c r="AJ5649" s="9">
        <v>250037.3</v>
      </c>
      <c r="AK5649" s="9">
        <v>260872.9</v>
      </c>
      <c r="AL5649" s="9">
        <v>277857.8</v>
      </c>
      <c r="AM5649" s="9">
        <v>295443.90000000002</v>
      </c>
      <c r="AN5649" s="9">
        <v>313305.40000000002</v>
      </c>
      <c r="AO5649" s="9">
        <v>326890.8</v>
      </c>
      <c r="AP5649" s="9">
        <v>338554.3</v>
      </c>
      <c r="AQ5649" s="9">
        <v>343490.8</v>
      </c>
      <c r="AR5649" s="9">
        <v>348027.1</v>
      </c>
      <c r="AS5649" s="9">
        <v>348320.8</v>
      </c>
      <c r="AT5649" s="9">
        <v>346295.1</v>
      </c>
      <c r="AU5649" s="9">
        <v>346885.2</v>
      </c>
      <c r="AV5649" s="9">
        <v>343202</v>
      </c>
      <c r="AW5649" s="9">
        <v>335505.7</v>
      </c>
      <c r="AX5649" s="9">
        <v>324897.5</v>
      </c>
      <c r="AY5649" s="9">
        <v>319915.7</v>
      </c>
      <c r="AZ5649" s="9">
        <v>313237.7</v>
      </c>
      <c r="BA5649" s="9">
        <v>301464.59999999998</v>
      </c>
      <c r="BB5649" s="9">
        <v>284431.90000000002</v>
      </c>
      <c r="BC5649" s="9">
        <v>269099.5</v>
      </c>
      <c r="BD5649" s="9">
        <v>268628.09999999998</v>
      </c>
      <c r="BE5649" s="9">
        <v>339035.5</v>
      </c>
      <c r="BF5649" s="33">
        <v>74.841089999999994</v>
      </c>
      <c r="BG5649" s="33">
        <v>73.572550000000007</v>
      </c>
      <c r="BH5649" s="33">
        <v>72.453540000000004</v>
      </c>
      <c r="BI5649" s="33">
        <v>71.454059999999998</v>
      </c>
      <c r="BJ5649" s="33">
        <v>70.791730000000001</v>
      </c>
      <c r="BK5649" s="33">
        <v>70.054689999999994</v>
      </c>
      <c r="BL5649" s="33">
        <v>69.820440000000005</v>
      </c>
      <c r="BM5649" s="33">
        <v>72.026480000000006</v>
      </c>
      <c r="BN5649" s="33">
        <v>75.622820000000004</v>
      </c>
      <c r="BO5649" s="33">
        <v>79.171379999999999</v>
      </c>
      <c r="BP5649" s="33">
        <v>82.573359999999994</v>
      </c>
      <c r="BQ5649" s="33">
        <v>85.721279999999993</v>
      </c>
      <c r="BR5649" s="33">
        <v>88.647890000000004</v>
      </c>
      <c r="BS5649" s="33">
        <v>90.769540000000006</v>
      </c>
      <c r="BT5649" s="33">
        <v>91.575590000000005</v>
      </c>
      <c r="BU5649" s="33">
        <v>91.775109999999998</v>
      </c>
      <c r="BV5649" s="33">
        <v>91.992930000000001</v>
      </c>
      <c r="BW5649" s="33">
        <v>91.209729999999993</v>
      </c>
      <c r="BX5649" s="33">
        <v>89.641570000000002</v>
      </c>
      <c r="BY5649" s="33">
        <v>87.059299999999993</v>
      </c>
      <c r="BZ5649" s="33">
        <v>83.633560000000003</v>
      </c>
      <c r="CA5649" s="33">
        <v>80.657240000000002</v>
      </c>
      <c r="CB5649" s="33">
        <v>78.366579999999999</v>
      </c>
      <c r="CC5649" s="33">
        <v>76.580269999999999</v>
      </c>
      <c r="CD5649" s="9">
        <v>869686.9</v>
      </c>
      <c r="CE5649" s="9">
        <v>807200.2</v>
      </c>
      <c r="CF5649" s="9">
        <v>717286.9</v>
      </c>
      <c r="CG5649" s="9">
        <v>558765.6</v>
      </c>
      <c r="CH5649" s="9">
        <v>431272.3</v>
      </c>
      <c r="CI5649" s="9">
        <v>336138.8</v>
      </c>
      <c r="CJ5649" s="9">
        <v>364828.7</v>
      </c>
      <c r="CK5649" s="9">
        <v>559224.6</v>
      </c>
      <c r="CL5649" s="9">
        <v>984759</v>
      </c>
      <c r="CM5649" s="9">
        <v>1219776</v>
      </c>
      <c r="CN5649" s="9">
        <v>1624065</v>
      </c>
      <c r="CO5649" s="9">
        <v>3273238</v>
      </c>
      <c r="CP5649" s="9">
        <v>2687963</v>
      </c>
      <c r="CQ5649" s="9">
        <v>2527446</v>
      </c>
      <c r="CR5649" s="9">
        <v>1919440</v>
      </c>
      <c r="CS5649" s="9">
        <v>1745615</v>
      </c>
      <c r="CT5649" s="9">
        <v>3562483</v>
      </c>
      <c r="CU5649" s="9">
        <v>1642253</v>
      </c>
      <c r="CV5649" s="9">
        <v>1625338</v>
      </c>
      <c r="CW5649" s="9">
        <v>1677974</v>
      </c>
      <c r="CX5649" s="9">
        <v>1653369</v>
      </c>
      <c r="CY5649" s="9">
        <v>1593613</v>
      </c>
      <c r="CZ5649" s="9">
        <v>1551020</v>
      </c>
      <c r="DA5649" s="9">
        <v>1968292</v>
      </c>
      <c r="DB5649" s="9">
        <v>1583466</v>
      </c>
      <c r="DC5649" s="9">
        <v>1459.479</v>
      </c>
      <c r="DD5649" s="9">
        <v>0</v>
      </c>
    </row>
    <row r="5650" spans="1:108" x14ac:dyDescent="0.25">
      <c r="A5650" s="9" t="s">
        <v>42</v>
      </c>
      <c r="B5650" s="9" t="s">
        <v>15</v>
      </c>
      <c r="C5650" s="9" t="s">
        <v>15</v>
      </c>
      <c r="D5650" s="9" t="s">
        <v>40</v>
      </c>
      <c r="E5650" s="9" t="s">
        <v>38</v>
      </c>
      <c r="F5650" s="9">
        <v>2020</v>
      </c>
      <c r="G5650" s="9">
        <v>8</v>
      </c>
      <c r="H5650" s="9"/>
      <c r="BF5650" s="33">
        <v>70.920209999999997</v>
      </c>
      <c r="BG5650" s="33">
        <v>69.484099999999998</v>
      </c>
      <c r="BH5650" s="33">
        <v>68.083629999999999</v>
      </c>
      <c r="BI5650" s="33">
        <v>66.98939</v>
      </c>
      <c r="BJ5650" s="33">
        <v>66.024050000000003</v>
      </c>
      <c r="BK5650" s="33">
        <v>65.380099999999999</v>
      </c>
      <c r="BL5650" s="33">
        <v>64.655320000000003</v>
      </c>
      <c r="BM5650" s="33">
        <v>65.930639999999997</v>
      </c>
      <c r="BN5650" s="33">
        <v>69.308499999999995</v>
      </c>
      <c r="BO5650" s="33">
        <v>73.663079999999994</v>
      </c>
      <c r="BP5650" s="33">
        <v>78.327719999999999</v>
      </c>
      <c r="BQ5650" s="33">
        <v>82.487309999999994</v>
      </c>
      <c r="BR5650" s="33">
        <v>85.758380000000002</v>
      </c>
      <c r="BS5650" s="33">
        <v>88.566739999999996</v>
      </c>
      <c r="BT5650" s="33">
        <v>90.782380000000003</v>
      </c>
      <c r="BU5650" s="33">
        <v>91.906540000000007</v>
      </c>
      <c r="BV5650" s="33">
        <v>92.201440000000005</v>
      </c>
      <c r="BW5650" s="33">
        <v>91.218580000000003</v>
      </c>
      <c r="BX5650" s="33">
        <v>89.274159999999995</v>
      </c>
      <c r="BY5650" s="33">
        <v>85.424580000000006</v>
      </c>
      <c r="BZ5650" s="33">
        <v>81.821219999999997</v>
      </c>
      <c r="CA5650" s="33">
        <v>79.043750000000003</v>
      </c>
      <c r="CB5650" s="33">
        <v>76.698040000000006</v>
      </c>
      <c r="CC5650" s="33">
        <v>74.780429999999996</v>
      </c>
      <c r="DC5650" s="9">
        <v>1459.479</v>
      </c>
      <c r="DD5650" s="9">
        <v>0</v>
      </c>
    </row>
    <row r="5651" spans="1:108" x14ac:dyDescent="0.25">
      <c r="A5651" s="9" t="s">
        <v>42</v>
      </c>
      <c r="B5651" s="9" t="s">
        <v>15</v>
      </c>
      <c r="C5651" s="9" t="s">
        <v>15</v>
      </c>
      <c r="D5651" s="9" t="s">
        <v>40</v>
      </c>
      <c r="E5651" s="9" t="s">
        <v>38</v>
      </c>
      <c r="F5651" s="9">
        <v>2020</v>
      </c>
      <c r="G5651" s="9">
        <v>9</v>
      </c>
      <c r="H5651" s="9"/>
      <c r="BF5651" s="33">
        <v>71.128649999999993</v>
      </c>
      <c r="BG5651" s="33">
        <v>69.772090000000006</v>
      </c>
      <c r="BH5651" s="33">
        <v>68.417529999999999</v>
      </c>
      <c r="BI5651" s="33">
        <v>67.137069999999994</v>
      </c>
      <c r="BJ5651" s="33">
        <v>65.956900000000005</v>
      </c>
      <c r="BK5651" s="33">
        <v>65.204719999999995</v>
      </c>
      <c r="BL5651" s="33">
        <v>64.687950000000001</v>
      </c>
      <c r="BM5651" s="33">
        <v>65.843230000000005</v>
      </c>
      <c r="BN5651" s="33">
        <v>68.966229999999996</v>
      </c>
      <c r="BO5651" s="33">
        <v>72.954589999999996</v>
      </c>
      <c r="BP5651" s="33">
        <v>76.994259999999997</v>
      </c>
      <c r="BQ5651" s="33">
        <v>80.918260000000004</v>
      </c>
      <c r="BR5651" s="33">
        <v>84.325670000000002</v>
      </c>
      <c r="BS5651" s="33">
        <v>86.98357</v>
      </c>
      <c r="BT5651" s="33">
        <v>88.978729999999999</v>
      </c>
      <c r="BU5651" s="33">
        <v>90.327089999999998</v>
      </c>
      <c r="BV5651" s="33">
        <v>90.502589999999998</v>
      </c>
      <c r="BW5651" s="33">
        <v>89.4392</v>
      </c>
      <c r="BX5651" s="33">
        <v>86.899910000000006</v>
      </c>
      <c r="BY5651" s="33">
        <v>82.87903</v>
      </c>
      <c r="BZ5651" s="33">
        <v>79.711680000000001</v>
      </c>
      <c r="CA5651" s="33">
        <v>77.154809999999998</v>
      </c>
      <c r="CB5651" s="33">
        <v>74.92568</v>
      </c>
      <c r="CC5651" s="33">
        <v>72.842140000000001</v>
      </c>
      <c r="DC5651" s="9">
        <v>1459.479</v>
      </c>
      <c r="DD5651" s="9">
        <v>0</v>
      </c>
    </row>
    <row r="5652" spans="1:108" x14ac:dyDescent="0.25">
      <c r="A5652" s="9" t="s">
        <v>42</v>
      </c>
      <c r="B5652" s="9" t="s">
        <v>15</v>
      </c>
      <c r="C5652" s="9" t="s">
        <v>15</v>
      </c>
      <c r="D5652" s="9" t="s">
        <v>40</v>
      </c>
      <c r="E5652" s="9" t="s">
        <v>38</v>
      </c>
      <c r="F5652" s="9">
        <v>2020</v>
      </c>
      <c r="G5652" s="9">
        <v>10</v>
      </c>
      <c r="H5652" s="9"/>
      <c r="BF5652" s="33">
        <v>64.372219999999999</v>
      </c>
      <c r="BG5652" s="33">
        <v>62.400489999999998</v>
      </c>
      <c r="BH5652" s="33">
        <v>61.406010000000002</v>
      </c>
      <c r="BI5652" s="33">
        <v>60.442839999999997</v>
      </c>
      <c r="BJ5652" s="33">
        <v>59.498339999999999</v>
      </c>
      <c r="BK5652" s="33">
        <v>58.687899999999999</v>
      </c>
      <c r="BL5652" s="33">
        <v>57.914529999999999</v>
      </c>
      <c r="BM5652" s="33">
        <v>58.112340000000003</v>
      </c>
      <c r="BN5652" s="33">
        <v>62.396909999999998</v>
      </c>
      <c r="BO5652" s="33">
        <v>68.365269999999995</v>
      </c>
      <c r="BP5652" s="33">
        <v>73.967799999999997</v>
      </c>
      <c r="BQ5652" s="33">
        <v>78.469830000000002</v>
      </c>
      <c r="BR5652" s="33">
        <v>82.05865</v>
      </c>
      <c r="BS5652" s="33">
        <v>84.924899999999994</v>
      </c>
      <c r="BT5652" s="33">
        <v>86.302679999999995</v>
      </c>
      <c r="BU5652" s="33">
        <v>87.058350000000004</v>
      </c>
      <c r="BV5652" s="33">
        <v>86.805539999999993</v>
      </c>
      <c r="BW5652" s="33">
        <v>85.090699999999998</v>
      </c>
      <c r="BX5652" s="33">
        <v>80.621629999999996</v>
      </c>
      <c r="BY5652" s="33">
        <v>76.091459999999998</v>
      </c>
      <c r="BZ5652" s="33">
        <v>72.758269999999996</v>
      </c>
      <c r="CA5652" s="33">
        <v>69.914180000000002</v>
      </c>
      <c r="CB5652" s="33">
        <v>67.992019999999997</v>
      </c>
      <c r="CC5652" s="33">
        <v>66.109170000000006</v>
      </c>
      <c r="DC5652" s="9">
        <v>1459.479</v>
      </c>
      <c r="DD5652" s="9">
        <v>0</v>
      </c>
    </row>
    <row r="5653" spans="1:108" x14ac:dyDescent="0.25">
      <c r="A5653" s="9" t="s">
        <v>42</v>
      </c>
      <c r="B5653" s="9" t="s">
        <v>15</v>
      </c>
      <c r="C5653" s="9" t="s">
        <v>15</v>
      </c>
      <c r="D5653" s="9" t="s">
        <v>40</v>
      </c>
      <c r="E5653" s="9" t="s">
        <v>38</v>
      </c>
      <c r="F5653" s="9">
        <v>2021</v>
      </c>
      <c r="G5653" s="9">
        <v>5</v>
      </c>
      <c r="H5653" s="9"/>
      <c r="BF5653" s="33">
        <v>69.220730000000003</v>
      </c>
      <c r="BG5653" s="33">
        <v>67.019930000000002</v>
      </c>
      <c r="BH5653" s="33">
        <v>65.950040000000001</v>
      </c>
      <c r="BI5653" s="33">
        <v>64.754649999999998</v>
      </c>
      <c r="BJ5653" s="33">
        <v>63.878439999999998</v>
      </c>
      <c r="BK5653" s="33">
        <v>63.1571</v>
      </c>
      <c r="BL5653" s="33">
        <v>63.268270000000001</v>
      </c>
      <c r="BM5653" s="33">
        <v>65.602770000000007</v>
      </c>
      <c r="BN5653" s="33">
        <v>68.9101</v>
      </c>
      <c r="BO5653" s="33">
        <v>72.53134</v>
      </c>
      <c r="BP5653" s="33">
        <v>75.961590000000001</v>
      </c>
      <c r="BQ5653" s="33">
        <v>78.720939999999999</v>
      </c>
      <c r="BR5653" s="33">
        <v>81.273759999999996</v>
      </c>
      <c r="BS5653" s="33">
        <v>83.248769999999993</v>
      </c>
      <c r="BT5653" s="33">
        <v>84.613500000000002</v>
      </c>
      <c r="BU5653" s="33">
        <v>85.317179999999993</v>
      </c>
      <c r="BV5653" s="33">
        <v>85.242779999999996</v>
      </c>
      <c r="BW5653" s="33">
        <v>84.390550000000005</v>
      </c>
      <c r="BX5653" s="33">
        <v>82.399209999999997</v>
      </c>
      <c r="BY5653" s="33">
        <v>79.91395</v>
      </c>
      <c r="BZ5653" s="33">
        <v>76.873559999999998</v>
      </c>
      <c r="CA5653" s="33">
        <v>74.104820000000004</v>
      </c>
      <c r="CB5653" s="33">
        <v>72.12921</v>
      </c>
      <c r="CC5653" s="33">
        <v>70.440950000000001</v>
      </c>
      <c r="DC5653" s="9">
        <v>1459.479</v>
      </c>
      <c r="DD5653" s="9">
        <v>0</v>
      </c>
    </row>
    <row r="5654" spans="1:108" x14ac:dyDescent="0.25">
      <c r="A5654" s="9" t="s">
        <v>42</v>
      </c>
      <c r="B5654" s="9" t="s">
        <v>15</v>
      </c>
      <c r="C5654" s="9" t="s">
        <v>15</v>
      </c>
      <c r="D5654" s="9" t="s">
        <v>40</v>
      </c>
      <c r="E5654" s="9" t="s">
        <v>38</v>
      </c>
      <c r="F5654" s="9">
        <v>2021</v>
      </c>
      <c r="G5654" s="9">
        <v>6</v>
      </c>
      <c r="H5654" s="9"/>
      <c r="BF5654" s="33">
        <v>73.856660000000005</v>
      </c>
      <c r="BG5654" s="33">
        <v>71.577460000000002</v>
      </c>
      <c r="BH5654" s="33">
        <v>70.203209999999999</v>
      </c>
      <c r="BI5654" s="33">
        <v>68.827449999999999</v>
      </c>
      <c r="BJ5654" s="33">
        <v>67.322270000000003</v>
      </c>
      <c r="BK5654" s="33">
        <v>66.490409999999997</v>
      </c>
      <c r="BL5654" s="33">
        <v>67.063069999999996</v>
      </c>
      <c r="BM5654" s="33">
        <v>70.806529999999995</v>
      </c>
      <c r="BN5654" s="33">
        <v>75.255340000000004</v>
      </c>
      <c r="BO5654" s="33">
        <v>79.762799999999999</v>
      </c>
      <c r="BP5654" s="33">
        <v>83.822339999999997</v>
      </c>
      <c r="BQ5654" s="33">
        <v>87.589349999999996</v>
      </c>
      <c r="BR5654" s="33">
        <v>90.562489999999997</v>
      </c>
      <c r="BS5654" s="33">
        <v>92.862129999999993</v>
      </c>
      <c r="BT5654" s="33">
        <v>94.239400000000003</v>
      </c>
      <c r="BU5654" s="33">
        <v>94.876400000000004</v>
      </c>
      <c r="BV5654" s="33">
        <v>94.946640000000002</v>
      </c>
      <c r="BW5654" s="33">
        <v>94.373800000000003</v>
      </c>
      <c r="BX5654" s="33">
        <v>92.433999999999997</v>
      </c>
      <c r="BY5654" s="33">
        <v>89.430999999999997</v>
      </c>
      <c r="BZ5654" s="33">
        <v>84.948759999999993</v>
      </c>
      <c r="CA5654" s="33">
        <v>81.175430000000006</v>
      </c>
      <c r="CB5654" s="33">
        <v>78.649019999999993</v>
      </c>
      <c r="CC5654" s="33">
        <v>75.938779999999994</v>
      </c>
      <c r="DC5654" s="9">
        <v>1459.479</v>
      </c>
      <c r="DD5654" s="9">
        <v>0</v>
      </c>
    </row>
    <row r="5655" spans="1:108" x14ac:dyDescent="0.25">
      <c r="A5655" s="9" t="s">
        <v>42</v>
      </c>
      <c r="B5655" s="9" t="s">
        <v>15</v>
      </c>
      <c r="C5655" s="9" t="s">
        <v>15</v>
      </c>
      <c r="D5655" s="9" t="s">
        <v>40</v>
      </c>
      <c r="E5655" s="9" t="s">
        <v>38</v>
      </c>
      <c r="F5655" s="9">
        <v>2021</v>
      </c>
      <c r="G5655" s="9">
        <v>7</v>
      </c>
      <c r="H5655" s="9">
        <v>249543.5</v>
      </c>
      <c r="I5655" s="9">
        <v>245826.1</v>
      </c>
      <c r="J5655" s="9">
        <v>246089.9</v>
      </c>
      <c r="K5655" s="9">
        <v>249516.79999999999</v>
      </c>
      <c r="L5655" s="9">
        <v>260012.6</v>
      </c>
      <c r="M5655" s="9">
        <v>276729.2</v>
      </c>
      <c r="N5655" s="9">
        <v>296314.09999999998</v>
      </c>
      <c r="O5655" s="9">
        <v>314200.59999999998</v>
      </c>
      <c r="P5655" s="9">
        <v>326757</v>
      </c>
      <c r="Q5655" s="9">
        <v>338627.7</v>
      </c>
      <c r="R5655" s="9">
        <v>344563.3</v>
      </c>
      <c r="S5655" s="9">
        <v>347321.7</v>
      </c>
      <c r="T5655" s="9">
        <v>329464.90000000002</v>
      </c>
      <c r="U5655" s="9">
        <v>262681.90000000002</v>
      </c>
      <c r="V5655" s="9">
        <v>264641.5</v>
      </c>
      <c r="W5655" s="9">
        <v>260360.7</v>
      </c>
      <c r="X5655" s="9">
        <v>255335.3</v>
      </c>
      <c r="Y5655" s="9">
        <v>246153.8</v>
      </c>
      <c r="Z5655" s="9">
        <v>294431.09999999998</v>
      </c>
      <c r="AA5655" s="9">
        <v>307360.59999999998</v>
      </c>
      <c r="AB5655" s="9">
        <v>297025.2</v>
      </c>
      <c r="AC5655" s="9">
        <v>279354.8</v>
      </c>
      <c r="AD5655" s="9">
        <v>263213.2</v>
      </c>
      <c r="AE5655" s="9">
        <v>261539.20000000001</v>
      </c>
      <c r="AF5655" s="9">
        <v>257732.7</v>
      </c>
      <c r="AG5655" s="9">
        <v>250805.8</v>
      </c>
      <c r="AH5655" s="9">
        <v>246828.7</v>
      </c>
      <c r="AI5655" s="9">
        <v>246293.3</v>
      </c>
      <c r="AJ5655" s="9">
        <v>249964</v>
      </c>
      <c r="AK5655" s="9">
        <v>260821.9</v>
      </c>
      <c r="AL5655" s="9">
        <v>277839.90000000002</v>
      </c>
      <c r="AM5655" s="9">
        <v>295448.90000000002</v>
      </c>
      <c r="AN5655" s="9">
        <v>313329.59999999998</v>
      </c>
      <c r="AO5655" s="9">
        <v>326948.5</v>
      </c>
      <c r="AP5655" s="9">
        <v>338617.2</v>
      </c>
      <c r="AQ5655" s="9">
        <v>343564.9</v>
      </c>
      <c r="AR5655" s="9">
        <v>348088</v>
      </c>
      <c r="AS5655" s="9">
        <v>348361.3</v>
      </c>
      <c r="AT5655" s="9">
        <v>346330.1</v>
      </c>
      <c r="AU5655" s="9">
        <v>346920.2</v>
      </c>
      <c r="AV5655" s="9">
        <v>343233.8</v>
      </c>
      <c r="AW5655" s="9">
        <v>335534.59999999998</v>
      </c>
      <c r="AX5655" s="9">
        <v>324923.5</v>
      </c>
      <c r="AY5655" s="9">
        <v>319931.8</v>
      </c>
      <c r="AZ5655" s="9">
        <v>313242.90000000002</v>
      </c>
      <c r="BA5655" s="9">
        <v>301463.7</v>
      </c>
      <c r="BB5655" s="9">
        <v>284437</v>
      </c>
      <c r="BC5655" s="9">
        <v>269084.5</v>
      </c>
      <c r="BD5655" s="9">
        <v>268613.09999999998</v>
      </c>
      <c r="BE5655" s="9">
        <v>339066.5</v>
      </c>
      <c r="BF5655" s="33">
        <v>74.841089999999994</v>
      </c>
      <c r="BG5655" s="33">
        <v>73.572550000000007</v>
      </c>
      <c r="BH5655" s="33">
        <v>72.453540000000004</v>
      </c>
      <c r="BI5655" s="33">
        <v>71.454059999999998</v>
      </c>
      <c r="BJ5655" s="33">
        <v>70.791730000000001</v>
      </c>
      <c r="BK5655" s="33">
        <v>70.054689999999994</v>
      </c>
      <c r="BL5655" s="33">
        <v>69.820440000000005</v>
      </c>
      <c r="BM5655" s="33">
        <v>72.026480000000006</v>
      </c>
      <c r="BN5655" s="33">
        <v>75.622820000000004</v>
      </c>
      <c r="BO5655" s="33">
        <v>79.171379999999999</v>
      </c>
      <c r="BP5655" s="33">
        <v>82.573359999999994</v>
      </c>
      <c r="BQ5655" s="33">
        <v>85.721279999999993</v>
      </c>
      <c r="BR5655" s="33">
        <v>88.647890000000004</v>
      </c>
      <c r="BS5655" s="33">
        <v>90.769540000000006</v>
      </c>
      <c r="BT5655" s="33">
        <v>91.575590000000005</v>
      </c>
      <c r="BU5655" s="33">
        <v>91.775109999999998</v>
      </c>
      <c r="BV5655" s="33">
        <v>91.992930000000001</v>
      </c>
      <c r="BW5655" s="33">
        <v>91.209729999999993</v>
      </c>
      <c r="BX5655" s="33">
        <v>89.641570000000002</v>
      </c>
      <c r="BY5655" s="33">
        <v>87.059299999999993</v>
      </c>
      <c r="BZ5655" s="33">
        <v>83.633560000000003</v>
      </c>
      <c r="CA5655" s="33">
        <v>80.657240000000002</v>
      </c>
      <c r="CB5655" s="33">
        <v>78.366579999999999</v>
      </c>
      <c r="CC5655" s="33">
        <v>76.580269999999999</v>
      </c>
      <c r="CD5655" s="9">
        <v>870117.6</v>
      </c>
      <c r="CE5655" s="9">
        <v>807679.7</v>
      </c>
      <c r="CF5655" s="9">
        <v>717614.9</v>
      </c>
      <c r="CG5655" s="9">
        <v>559047.5</v>
      </c>
      <c r="CH5655" s="9">
        <v>431437.3</v>
      </c>
      <c r="CI5655" s="9">
        <v>336283.2</v>
      </c>
      <c r="CJ5655" s="9">
        <v>364978.4</v>
      </c>
      <c r="CK5655" s="9">
        <v>559494.69999999995</v>
      </c>
      <c r="CL5655" s="9">
        <v>985087.9</v>
      </c>
      <c r="CM5655" s="9">
        <v>1220208</v>
      </c>
      <c r="CN5655" s="9">
        <v>1624612</v>
      </c>
      <c r="CO5655" s="9">
        <v>3274692</v>
      </c>
      <c r="CP5655" s="9">
        <v>2690268</v>
      </c>
      <c r="CQ5655" s="9">
        <v>2528035</v>
      </c>
      <c r="CR5655" s="9">
        <v>1920040</v>
      </c>
      <c r="CS5655" s="9">
        <v>1746677</v>
      </c>
      <c r="CT5655" s="9">
        <v>3563197</v>
      </c>
      <c r="CU5655" s="9">
        <v>1643072</v>
      </c>
      <c r="CV5655" s="9">
        <v>1626196</v>
      </c>
      <c r="CW5655" s="9">
        <v>1678396</v>
      </c>
      <c r="CX5655" s="9">
        <v>1654271</v>
      </c>
      <c r="CY5655" s="9">
        <v>1594304</v>
      </c>
      <c r="CZ5655" s="9">
        <v>1551773</v>
      </c>
      <c r="DA5655" s="9">
        <v>1970699</v>
      </c>
      <c r="DB5655" s="9">
        <v>1584089</v>
      </c>
      <c r="DC5655" s="9">
        <v>1459.479</v>
      </c>
      <c r="DD5655" s="9">
        <v>0</v>
      </c>
    </row>
    <row r="5656" spans="1:108" x14ac:dyDescent="0.25">
      <c r="A5656" s="9" t="s">
        <v>42</v>
      </c>
      <c r="B5656" s="9" t="s">
        <v>15</v>
      </c>
      <c r="C5656" s="9" t="s">
        <v>15</v>
      </c>
      <c r="D5656" s="9" t="s">
        <v>40</v>
      </c>
      <c r="E5656" s="9" t="s">
        <v>38</v>
      </c>
      <c r="F5656" s="9">
        <v>2021</v>
      </c>
      <c r="G5656" s="9">
        <v>8</v>
      </c>
      <c r="H5656" s="9"/>
      <c r="BF5656" s="33">
        <v>70.920209999999997</v>
      </c>
      <c r="BG5656" s="33">
        <v>69.484099999999998</v>
      </c>
      <c r="BH5656" s="33">
        <v>68.083629999999999</v>
      </c>
      <c r="BI5656" s="33">
        <v>66.98939</v>
      </c>
      <c r="BJ5656" s="33">
        <v>66.024050000000003</v>
      </c>
      <c r="BK5656" s="33">
        <v>65.380099999999999</v>
      </c>
      <c r="BL5656" s="33">
        <v>64.655320000000003</v>
      </c>
      <c r="BM5656" s="33">
        <v>65.930639999999997</v>
      </c>
      <c r="BN5656" s="33">
        <v>69.308499999999995</v>
      </c>
      <c r="BO5656" s="33">
        <v>73.663079999999994</v>
      </c>
      <c r="BP5656" s="33">
        <v>78.327719999999999</v>
      </c>
      <c r="BQ5656" s="33">
        <v>82.487309999999994</v>
      </c>
      <c r="BR5656" s="33">
        <v>85.758380000000002</v>
      </c>
      <c r="BS5656" s="33">
        <v>88.566739999999996</v>
      </c>
      <c r="BT5656" s="33">
        <v>90.782380000000003</v>
      </c>
      <c r="BU5656" s="33">
        <v>91.906540000000007</v>
      </c>
      <c r="BV5656" s="33">
        <v>92.201440000000005</v>
      </c>
      <c r="BW5656" s="33">
        <v>91.218580000000003</v>
      </c>
      <c r="BX5656" s="33">
        <v>89.274159999999995</v>
      </c>
      <c r="BY5656" s="33">
        <v>85.424580000000006</v>
      </c>
      <c r="BZ5656" s="33">
        <v>81.821219999999997</v>
      </c>
      <c r="CA5656" s="33">
        <v>79.043750000000003</v>
      </c>
      <c r="CB5656" s="33">
        <v>76.698040000000006</v>
      </c>
      <c r="CC5656" s="33">
        <v>74.780429999999996</v>
      </c>
      <c r="DC5656" s="9">
        <v>1459.479</v>
      </c>
      <c r="DD5656" s="9">
        <v>0</v>
      </c>
    </row>
    <row r="5657" spans="1:108" x14ac:dyDescent="0.25">
      <c r="A5657" s="9" t="s">
        <v>42</v>
      </c>
      <c r="B5657" s="9" t="s">
        <v>15</v>
      </c>
      <c r="C5657" s="9" t="s">
        <v>15</v>
      </c>
      <c r="D5657" s="9" t="s">
        <v>40</v>
      </c>
      <c r="E5657" s="9" t="s">
        <v>38</v>
      </c>
      <c r="F5657" s="9">
        <v>2021</v>
      </c>
      <c r="G5657" s="9">
        <v>9</v>
      </c>
      <c r="H5657" s="9"/>
      <c r="BF5657" s="33">
        <v>71.128649999999993</v>
      </c>
      <c r="BG5657" s="33">
        <v>69.772090000000006</v>
      </c>
      <c r="BH5657" s="33">
        <v>68.417529999999999</v>
      </c>
      <c r="BI5657" s="33">
        <v>67.137069999999994</v>
      </c>
      <c r="BJ5657" s="33">
        <v>65.956900000000005</v>
      </c>
      <c r="BK5657" s="33">
        <v>65.204719999999995</v>
      </c>
      <c r="BL5657" s="33">
        <v>64.687950000000001</v>
      </c>
      <c r="BM5657" s="33">
        <v>65.843230000000005</v>
      </c>
      <c r="BN5657" s="33">
        <v>68.966229999999996</v>
      </c>
      <c r="BO5657" s="33">
        <v>72.954589999999996</v>
      </c>
      <c r="BP5657" s="33">
        <v>76.994259999999997</v>
      </c>
      <c r="BQ5657" s="33">
        <v>80.918260000000004</v>
      </c>
      <c r="BR5657" s="33">
        <v>84.325670000000002</v>
      </c>
      <c r="BS5657" s="33">
        <v>86.98357</v>
      </c>
      <c r="BT5657" s="33">
        <v>88.978729999999999</v>
      </c>
      <c r="BU5657" s="33">
        <v>90.327089999999998</v>
      </c>
      <c r="BV5657" s="33">
        <v>90.502589999999998</v>
      </c>
      <c r="BW5657" s="33">
        <v>89.4392</v>
      </c>
      <c r="BX5657" s="33">
        <v>86.899910000000006</v>
      </c>
      <c r="BY5657" s="33">
        <v>82.87903</v>
      </c>
      <c r="BZ5657" s="33">
        <v>79.711680000000001</v>
      </c>
      <c r="CA5657" s="33">
        <v>77.154809999999998</v>
      </c>
      <c r="CB5657" s="33">
        <v>74.92568</v>
      </c>
      <c r="CC5657" s="33">
        <v>72.842140000000001</v>
      </c>
      <c r="DC5657" s="9">
        <v>1459.479</v>
      </c>
      <c r="DD5657" s="9">
        <v>0</v>
      </c>
    </row>
    <row r="5658" spans="1:108" x14ac:dyDescent="0.25">
      <c r="A5658" s="9" t="s">
        <v>42</v>
      </c>
      <c r="B5658" s="9" t="s">
        <v>15</v>
      </c>
      <c r="C5658" s="9" t="s">
        <v>15</v>
      </c>
      <c r="D5658" s="9" t="s">
        <v>40</v>
      </c>
      <c r="E5658" s="9" t="s">
        <v>38</v>
      </c>
      <c r="F5658" s="9">
        <v>2021</v>
      </c>
      <c r="G5658" s="9">
        <v>10</v>
      </c>
      <c r="H5658" s="9"/>
      <c r="BF5658" s="33">
        <v>64.372219999999999</v>
      </c>
      <c r="BG5658" s="33">
        <v>62.400489999999998</v>
      </c>
      <c r="BH5658" s="33">
        <v>61.406010000000002</v>
      </c>
      <c r="BI5658" s="33">
        <v>60.442839999999997</v>
      </c>
      <c r="BJ5658" s="33">
        <v>59.498339999999999</v>
      </c>
      <c r="BK5658" s="33">
        <v>58.687899999999999</v>
      </c>
      <c r="BL5658" s="33">
        <v>57.914529999999999</v>
      </c>
      <c r="BM5658" s="33">
        <v>58.112340000000003</v>
      </c>
      <c r="BN5658" s="33">
        <v>62.396909999999998</v>
      </c>
      <c r="BO5658" s="33">
        <v>68.365269999999995</v>
      </c>
      <c r="BP5658" s="33">
        <v>73.967799999999997</v>
      </c>
      <c r="BQ5658" s="33">
        <v>78.469830000000002</v>
      </c>
      <c r="BR5658" s="33">
        <v>82.05865</v>
      </c>
      <c r="BS5658" s="33">
        <v>84.924899999999994</v>
      </c>
      <c r="BT5658" s="33">
        <v>86.302679999999995</v>
      </c>
      <c r="BU5658" s="33">
        <v>87.058350000000004</v>
      </c>
      <c r="BV5658" s="33">
        <v>86.805539999999993</v>
      </c>
      <c r="BW5658" s="33">
        <v>85.090699999999998</v>
      </c>
      <c r="BX5658" s="33">
        <v>80.621629999999996</v>
      </c>
      <c r="BY5658" s="33">
        <v>76.091459999999998</v>
      </c>
      <c r="BZ5658" s="33">
        <v>72.758269999999996</v>
      </c>
      <c r="CA5658" s="33">
        <v>69.914180000000002</v>
      </c>
      <c r="CB5658" s="33">
        <v>67.992019999999997</v>
      </c>
      <c r="CC5658" s="33">
        <v>66.109170000000006</v>
      </c>
      <c r="DC5658" s="9">
        <v>1459.479</v>
      </c>
      <c r="DD5658" s="9">
        <v>0</v>
      </c>
    </row>
    <row r="5659" spans="1:108" x14ac:dyDescent="0.25">
      <c r="A5659" s="9" t="s">
        <v>42</v>
      </c>
      <c r="B5659" s="9" t="s">
        <v>15</v>
      </c>
      <c r="C5659" s="9" t="s">
        <v>15</v>
      </c>
      <c r="D5659" s="9" t="s">
        <v>40</v>
      </c>
      <c r="E5659" s="9" t="s">
        <v>38</v>
      </c>
      <c r="F5659" s="9">
        <v>2022</v>
      </c>
      <c r="G5659" s="9">
        <v>5</v>
      </c>
      <c r="H5659" s="9"/>
      <c r="BF5659" s="33">
        <v>69.220730000000003</v>
      </c>
      <c r="BG5659" s="33">
        <v>67.019930000000002</v>
      </c>
      <c r="BH5659" s="33">
        <v>65.950040000000001</v>
      </c>
      <c r="BI5659" s="33">
        <v>64.754649999999998</v>
      </c>
      <c r="BJ5659" s="33">
        <v>63.878439999999998</v>
      </c>
      <c r="BK5659" s="33">
        <v>63.1571</v>
      </c>
      <c r="BL5659" s="33">
        <v>63.268270000000001</v>
      </c>
      <c r="BM5659" s="33">
        <v>65.602770000000007</v>
      </c>
      <c r="BN5659" s="33">
        <v>68.9101</v>
      </c>
      <c r="BO5659" s="33">
        <v>72.53134</v>
      </c>
      <c r="BP5659" s="33">
        <v>75.961590000000001</v>
      </c>
      <c r="BQ5659" s="33">
        <v>78.720939999999999</v>
      </c>
      <c r="BR5659" s="33">
        <v>81.273759999999996</v>
      </c>
      <c r="BS5659" s="33">
        <v>83.248769999999993</v>
      </c>
      <c r="BT5659" s="33">
        <v>84.613500000000002</v>
      </c>
      <c r="BU5659" s="33">
        <v>85.317179999999993</v>
      </c>
      <c r="BV5659" s="33">
        <v>85.242779999999996</v>
      </c>
      <c r="BW5659" s="33">
        <v>84.390550000000005</v>
      </c>
      <c r="BX5659" s="33">
        <v>82.399209999999997</v>
      </c>
      <c r="BY5659" s="33">
        <v>79.91395</v>
      </c>
      <c r="BZ5659" s="33">
        <v>76.873559999999998</v>
      </c>
      <c r="CA5659" s="33">
        <v>74.104820000000004</v>
      </c>
      <c r="CB5659" s="33">
        <v>72.12921</v>
      </c>
      <c r="CC5659" s="33">
        <v>70.440950000000001</v>
      </c>
      <c r="DC5659" s="9">
        <v>1459.479</v>
      </c>
      <c r="DD5659" s="9">
        <v>0</v>
      </c>
    </row>
    <row r="5660" spans="1:108" x14ac:dyDescent="0.25">
      <c r="A5660" s="9" t="s">
        <v>42</v>
      </c>
      <c r="B5660" s="9" t="s">
        <v>15</v>
      </c>
      <c r="C5660" s="9" t="s">
        <v>15</v>
      </c>
      <c r="D5660" s="9" t="s">
        <v>40</v>
      </c>
      <c r="E5660" s="9" t="s">
        <v>38</v>
      </c>
      <c r="F5660" s="9">
        <v>2022</v>
      </c>
      <c r="G5660" s="9">
        <v>6</v>
      </c>
      <c r="H5660" s="9"/>
      <c r="BF5660" s="33">
        <v>73.856660000000005</v>
      </c>
      <c r="BG5660" s="33">
        <v>71.577460000000002</v>
      </c>
      <c r="BH5660" s="33">
        <v>70.203209999999999</v>
      </c>
      <c r="BI5660" s="33">
        <v>68.827449999999999</v>
      </c>
      <c r="BJ5660" s="33">
        <v>67.322270000000003</v>
      </c>
      <c r="BK5660" s="33">
        <v>66.490409999999997</v>
      </c>
      <c r="BL5660" s="33">
        <v>67.063069999999996</v>
      </c>
      <c r="BM5660" s="33">
        <v>70.806529999999995</v>
      </c>
      <c r="BN5660" s="33">
        <v>75.255340000000004</v>
      </c>
      <c r="BO5660" s="33">
        <v>79.762799999999999</v>
      </c>
      <c r="BP5660" s="33">
        <v>83.822339999999997</v>
      </c>
      <c r="BQ5660" s="33">
        <v>87.589349999999996</v>
      </c>
      <c r="BR5660" s="33">
        <v>90.562489999999997</v>
      </c>
      <c r="BS5660" s="33">
        <v>92.862129999999993</v>
      </c>
      <c r="BT5660" s="33">
        <v>94.239400000000003</v>
      </c>
      <c r="BU5660" s="33">
        <v>94.876400000000004</v>
      </c>
      <c r="BV5660" s="33">
        <v>94.946640000000002</v>
      </c>
      <c r="BW5660" s="33">
        <v>94.373800000000003</v>
      </c>
      <c r="BX5660" s="33">
        <v>92.433999999999997</v>
      </c>
      <c r="BY5660" s="33">
        <v>89.430999999999997</v>
      </c>
      <c r="BZ5660" s="33">
        <v>84.948759999999993</v>
      </c>
      <c r="CA5660" s="33">
        <v>81.175430000000006</v>
      </c>
      <c r="CB5660" s="33">
        <v>78.649019999999993</v>
      </c>
      <c r="CC5660" s="33">
        <v>75.938779999999994</v>
      </c>
      <c r="DC5660" s="9">
        <v>1459.479</v>
      </c>
      <c r="DD5660" s="9">
        <v>0</v>
      </c>
    </row>
    <row r="5661" spans="1:108" x14ac:dyDescent="0.25">
      <c r="A5661" s="9" t="s">
        <v>42</v>
      </c>
      <c r="B5661" s="9" t="s">
        <v>15</v>
      </c>
      <c r="C5661" s="9" t="s">
        <v>15</v>
      </c>
      <c r="D5661" s="9" t="s">
        <v>40</v>
      </c>
      <c r="E5661" s="9" t="s">
        <v>38</v>
      </c>
      <c r="F5661" s="9">
        <v>2022</v>
      </c>
      <c r="G5661" s="9">
        <v>7</v>
      </c>
      <c r="H5661" s="9">
        <v>250100</v>
      </c>
      <c r="I5661" s="9">
        <v>246288.4</v>
      </c>
      <c r="J5661" s="9">
        <v>246467.6</v>
      </c>
      <c r="K5661" s="9">
        <v>249787.8</v>
      </c>
      <c r="L5661" s="9">
        <v>260172.1</v>
      </c>
      <c r="M5661" s="9">
        <v>276778.5</v>
      </c>
      <c r="N5661" s="9">
        <v>296234.7</v>
      </c>
      <c r="O5661" s="9">
        <v>314044.7</v>
      </c>
      <c r="P5661" s="9">
        <v>326567.09999999998</v>
      </c>
      <c r="Q5661" s="9">
        <v>338420.9</v>
      </c>
      <c r="R5661" s="9">
        <v>344344.7</v>
      </c>
      <c r="S5661" s="9">
        <v>347072.4</v>
      </c>
      <c r="T5661" s="9">
        <v>329215.5</v>
      </c>
      <c r="U5661" s="9">
        <v>262449.09999999998</v>
      </c>
      <c r="V5661" s="9">
        <v>264408.7</v>
      </c>
      <c r="W5661" s="9">
        <v>260120.5</v>
      </c>
      <c r="X5661" s="9">
        <v>255083.9</v>
      </c>
      <c r="Y5661" s="9">
        <v>245880.6</v>
      </c>
      <c r="Z5661" s="9">
        <v>294131.09999999998</v>
      </c>
      <c r="AA5661" s="9">
        <v>307063.8</v>
      </c>
      <c r="AB5661" s="9">
        <v>296728.7</v>
      </c>
      <c r="AC5661" s="9">
        <v>279090.59999999998</v>
      </c>
      <c r="AD5661" s="9">
        <v>262917.59999999998</v>
      </c>
      <c r="AE5661" s="9">
        <v>261243.6</v>
      </c>
      <c r="AF5661" s="9">
        <v>257486.2</v>
      </c>
      <c r="AG5661" s="9">
        <v>251362.3</v>
      </c>
      <c r="AH5661" s="9">
        <v>247291</v>
      </c>
      <c r="AI5661" s="9">
        <v>246671</v>
      </c>
      <c r="AJ5661" s="9">
        <v>250235</v>
      </c>
      <c r="AK5661" s="9">
        <v>260981.4</v>
      </c>
      <c r="AL5661" s="9">
        <v>277889.09999999998</v>
      </c>
      <c r="AM5661" s="9">
        <v>295369.59999999998</v>
      </c>
      <c r="AN5661" s="9">
        <v>313173.59999999998</v>
      </c>
      <c r="AO5661" s="9">
        <v>326758.59999999998</v>
      </c>
      <c r="AP5661" s="9">
        <v>338410.4</v>
      </c>
      <c r="AQ5661" s="9">
        <v>343346.4</v>
      </c>
      <c r="AR5661" s="9">
        <v>347838.6</v>
      </c>
      <c r="AS5661" s="9">
        <v>348111.9</v>
      </c>
      <c r="AT5661" s="9">
        <v>346097.3</v>
      </c>
      <c r="AU5661" s="9">
        <v>346687.4</v>
      </c>
      <c r="AV5661" s="9">
        <v>342993.6</v>
      </c>
      <c r="AW5661" s="9">
        <v>335283.3</v>
      </c>
      <c r="AX5661" s="9">
        <v>324650.40000000002</v>
      </c>
      <c r="AY5661" s="9">
        <v>319631.8</v>
      </c>
      <c r="AZ5661" s="9">
        <v>312946.09999999998</v>
      </c>
      <c r="BA5661" s="9">
        <v>301167.2</v>
      </c>
      <c r="BB5661" s="9">
        <v>284172.79999999999</v>
      </c>
      <c r="BC5661" s="9">
        <v>268788.90000000002</v>
      </c>
      <c r="BD5661" s="9">
        <v>268317.5</v>
      </c>
      <c r="BE5661" s="9">
        <v>338820</v>
      </c>
      <c r="BF5661" s="33">
        <v>74.841089999999994</v>
      </c>
      <c r="BG5661" s="33">
        <v>73.572550000000007</v>
      </c>
      <c r="BH5661" s="33">
        <v>72.453540000000004</v>
      </c>
      <c r="BI5661" s="33">
        <v>71.454059999999998</v>
      </c>
      <c r="BJ5661" s="33">
        <v>70.791730000000001</v>
      </c>
      <c r="BK5661" s="33">
        <v>70.054689999999994</v>
      </c>
      <c r="BL5661" s="33">
        <v>69.820440000000005</v>
      </c>
      <c r="BM5661" s="33">
        <v>72.026480000000006</v>
      </c>
      <c r="BN5661" s="33">
        <v>75.622820000000004</v>
      </c>
      <c r="BO5661" s="33">
        <v>79.171379999999999</v>
      </c>
      <c r="BP5661" s="33">
        <v>82.573359999999994</v>
      </c>
      <c r="BQ5661" s="33">
        <v>85.721279999999993</v>
      </c>
      <c r="BR5661" s="33">
        <v>88.647890000000004</v>
      </c>
      <c r="BS5661" s="33">
        <v>90.769540000000006</v>
      </c>
      <c r="BT5661" s="33">
        <v>91.575590000000005</v>
      </c>
      <c r="BU5661" s="33">
        <v>91.775109999999998</v>
      </c>
      <c r="BV5661" s="33">
        <v>91.992930000000001</v>
      </c>
      <c r="BW5661" s="33">
        <v>91.209729999999993</v>
      </c>
      <c r="BX5661" s="33">
        <v>89.641570000000002</v>
      </c>
      <c r="BY5661" s="33">
        <v>87.059299999999993</v>
      </c>
      <c r="BZ5661" s="33">
        <v>83.633560000000003</v>
      </c>
      <c r="CA5661" s="33">
        <v>80.657240000000002</v>
      </c>
      <c r="CB5661" s="33">
        <v>78.366579999999999</v>
      </c>
      <c r="CC5661" s="33">
        <v>76.580269999999999</v>
      </c>
      <c r="CD5661" s="9">
        <v>870093</v>
      </c>
      <c r="CE5661" s="9">
        <v>807681.1</v>
      </c>
      <c r="CF5661" s="9">
        <v>717508.1</v>
      </c>
      <c r="CG5661" s="9">
        <v>559049.1</v>
      </c>
      <c r="CH5661" s="9">
        <v>431519.1</v>
      </c>
      <c r="CI5661" s="9">
        <v>336402.5</v>
      </c>
      <c r="CJ5661" s="9">
        <v>365174.5</v>
      </c>
      <c r="CK5661" s="9">
        <v>559483.5</v>
      </c>
      <c r="CL5661" s="9">
        <v>984734</v>
      </c>
      <c r="CM5661" s="9">
        <v>1219781</v>
      </c>
      <c r="CN5661" s="9">
        <v>1623690</v>
      </c>
      <c r="CO5661" s="9">
        <v>3272044</v>
      </c>
      <c r="CP5661" s="9">
        <v>2688951</v>
      </c>
      <c r="CQ5661" s="9">
        <v>2528036</v>
      </c>
      <c r="CR5661" s="9">
        <v>1920113</v>
      </c>
      <c r="CS5661" s="9">
        <v>1746011</v>
      </c>
      <c r="CT5661" s="9">
        <v>3562981</v>
      </c>
      <c r="CU5661" s="9">
        <v>1643225</v>
      </c>
      <c r="CV5661" s="9">
        <v>1626170</v>
      </c>
      <c r="CW5661" s="9">
        <v>1678650</v>
      </c>
      <c r="CX5661" s="9">
        <v>1653982</v>
      </c>
      <c r="CY5661" s="9">
        <v>1594200</v>
      </c>
      <c r="CZ5661" s="9">
        <v>1552040</v>
      </c>
      <c r="DA5661" s="9">
        <v>1971696</v>
      </c>
      <c r="DB5661" s="9">
        <v>1584039</v>
      </c>
      <c r="DC5661" s="9">
        <v>1459.479</v>
      </c>
      <c r="DD5661" s="9">
        <v>0</v>
      </c>
    </row>
    <row r="5662" spans="1:108" x14ac:dyDescent="0.25">
      <c r="A5662" s="9" t="s">
        <v>42</v>
      </c>
      <c r="B5662" s="9" t="s">
        <v>15</v>
      </c>
      <c r="C5662" s="9" t="s">
        <v>15</v>
      </c>
      <c r="D5662" s="9" t="s">
        <v>40</v>
      </c>
      <c r="E5662" s="9" t="s">
        <v>38</v>
      </c>
      <c r="F5662" s="9">
        <v>2022</v>
      </c>
      <c r="G5662" s="9">
        <v>8</v>
      </c>
      <c r="H5662" s="9"/>
      <c r="BF5662" s="33">
        <v>70.920209999999997</v>
      </c>
      <c r="BG5662" s="33">
        <v>69.484099999999998</v>
      </c>
      <c r="BH5662" s="33">
        <v>68.083629999999999</v>
      </c>
      <c r="BI5662" s="33">
        <v>66.98939</v>
      </c>
      <c r="BJ5662" s="33">
        <v>66.024050000000003</v>
      </c>
      <c r="BK5662" s="33">
        <v>65.380099999999999</v>
      </c>
      <c r="BL5662" s="33">
        <v>64.655320000000003</v>
      </c>
      <c r="BM5662" s="33">
        <v>65.930639999999997</v>
      </c>
      <c r="BN5662" s="33">
        <v>69.308499999999995</v>
      </c>
      <c r="BO5662" s="33">
        <v>73.663079999999994</v>
      </c>
      <c r="BP5662" s="33">
        <v>78.327719999999999</v>
      </c>
      <c r="BQ5662" s="33">
        <v>82.487309999999994</v>
      </c>
      <c r="BR5662" s="33">
        <v>85.758380000000002</v>
      </c>
      <c r="BS5662" s="33">
        <v>88.566739999999996</v>
      </c>
      <c r="BT5662" s="33">
        <v>90.782380000000003</v>
      </c>
      <c r="BU5662" s="33">
        <v>91.906540000000007</v>
      </c>
      <c r="BV5662" s="33">
        <v>92.201440000000005</v>
      </c>
      <c r="BW5662" s="33">
        <v>91.218580000000003</v>
      </c>
      <c r="BX5662" s="33">
        <v>89.274159999999995</v>
      </c>
      <c r="BY5662" s="33">
        <v>85.424580000000006</v>
      </c>
      <c r="BZ5662" s="33">
        <v>81.821219999999997</v>
      </c>
      <c r="CA5662" s="33">
        <v>79.043750000000003</v>
      </c>
      <c r="CB5662" s="33">
        <v>76.698040000000006</v>
      </c>
      <c r="CC5662" s="33">
        <v>74.780429999999996</v>
      </c>
      <c r="DC5662" s="9">
        <v>1459.479</v>
      </c>
      <c r="DD5662" s="9">
        <v>0</v>
      </c>
    </row>
    <row r="5663" spans="1:108" x14ac:dyDescent="0.25">
      <c r="A5663" s="9" t="s">
        <v>42</v>
      </c>
      <c r="B5663" s="9" t="s">
        <v>15</v>
      </c>
      <c r="C5663" s="9" t="s">
        <v>15</v>
      </c>
      <c r="D5663" s="9" t="s">
        <v>40</v>
      </c>
      <c r="E5663" s="9" t="s">
        <v>38</v>
      </c>
      <c r="F5663" s="9">
        <v>2022</v>
      </c>
      <c r="G5663" s="9">
        <v>9</v>
      </c>
      <c r="H5663" s="9"/>
      <c r="BF5663" s="33">
        <v>71.128649999999993</v>
      </c>
      <c r="BG5663" s="33">
        <v>69.772090000000006</v>
      </c>
      <c r="BH5663" s="33">
        <v>68.417529999999999</v>
      </c>
      <c r="BI5663" s="33">
        <v>67.137069999999994</v>
      </c>
      <c r="BJ5663" s="33">
        <v>65.956900000000005</v>
      </c>
      <c r="BK5663" s="33">
        <v>65.204719999999995</v>
      </c>
      <c r="BL5663" s="33">
        <v>64.687950000000001</v>
      </c>
      <c r="BM5663" s="33">
        <v>65.843230000000005</v>
      </c>
      <c r="BN5663" s="33">
        <v>68.966229999999996</v>
      </c>
      <c r="BO5663" s="33">
        <v>72.954589999999996</v>
      </c>
      <c r="BP5663" s="33">
        <v>76.994259999999997</v>
      </c>
      <c r="BQ5663" s="33">
        <v>80.918260000000004</v>
      </c>
      <c r="BR5663" s="33">
        <v>84.325670000000002</v>
      </c>
      <c r="BS5663" s="33">
        <v>86.98357</v>
      </c>
      <c r="BT5663" s="33">
        <v>88.978729999999999</v>
      </c>
      <c r="BU5663" s="33">
        <v>90.327089999999998</v>
      </c>
      <c r="BV5663" s="33">
        <v>90.502589999999998</v>
      </c>
      <c r="BW5663" s="33">
        <v>89.4392</v>
      </c>
      <c r="BX5663" s="33">
        <v>86.899910000000006</v>
      </c>
      <c r="BY5663" s="33">
        <v>82.87903</v>
      </c>
      <c r="BZ5663" s="33">
        <v>79.711680000000001</v>
      </c>
      <c r="CA5663" s="33">
        <v>77.154809999999998</v>
      </c>
      <c r="CB5663" s="33">
        <v>74.92568</v>
      </c>
      <c r="CC5663" s="33">
        <v>72.842140000000001</v>
      </c>
      <c r="DC5663" s="9">
        <v>1459.479</v>
      </c>
      <c r="DD5663" s="9">
        <v>0</v>
      </c>
    </row>
    <row r="5664" spans="1:108" x14ac:dyDescent="0.25">
      <c r="A5664" s="9" t="s">
        <v>42</v>
      </c>
      <c r="B5664" s="9" t="s">
        <v>15</v>
      </c>
      <c r="C5664" s="9" t="s">
        <v>15</v>
      </c>
      <c r="D5664" s="9" t="s">
        <v>40</v>
      </c>
      <c r="E5664" s="9" t="s">
        <v>38</v>
      </c>
      <c r="F5664" s="9">
        <v>2022</v>
      </c>
      <c r="G5664" s="9">
        <v>10</v>
      </c>
      <c r="H5664" s="9"/>
      <c r="BF5664" s="33">
        <v>64.372219999999999</v>
      </c>
      <c r="BG5664" s="33">
        <v>62.400489999999998</v>
      </c>
      <c r="BH5664" s="33">
        <v>61.406010000000002</v>
      </c>
      <c r="BI5664" s="33">
        <v>60.442839999999997</v>
      </c>
      <c r="BJ5664" s="33">
        <v>59.498339999999999</v>
      </c>
      <c r="BK5664" s="33">
        <v>58.687899999999999</v>
      </c>
      <c r="BL5664" s="33">
        <v>57.914529999999999</v>
      </c>
      <c r="BM5664" s="33">
        <v>58.112340000000003</v>
      </c>
      <c r="BN5664" s="33">
        <v>62.396909999999998</v>
      </c>
      <c r="BO5664" s="33">
        <v>68.365269999999995</v>
      </c>
      <c r="BP5664" s="33">
        <v>73.967799999999997</v>
      </c>
      <c r="BQ5664" s="33">
        <v>78.469830000000002</v>
      </c>
      <c r="BR5664" s="33">
        <v>82.05865</v>
      </c>
      <c r="BS5664" s="33">
        <v>84.924899999999994</v>
      </c>
      <c r="BT5664" s="33">
        <v>86.302679999999995</v>
      </c>
      <c r="BU5664" s="33">
        <v>87.058350000000004</v>
      </c>
      <c r="BV5664" s="33">
        <v>86.805539999999993</v>
      </c>
      <c r="BW5664" s="33">
        <v>85.090699999999998</v>
      </c>
      <c r="BX5664" s="33">
        <v>80.621629999999996</v>
      </c>
      <c r="BY5664" s="33">
        <v>76.091459999999998</v>
      </c>
      <c r="BZ5664" s="33">
        <v>72.758269999999996</v>
      </c>
      <c r="CA5664" s="33">
        <v>69.914180000000002</v>
      </c>
      <c r="CB5664" s="33">
        <v>67.992019999999997</v>
      </c>
      <c r="CC5664" s="33">
        <v>66.109170000000006</v>
      </c>
      <c r="DC5664" s="9">
        <v>1459.479</v>
      </c>
      <c r="DD5664" s="9">
        <v>0</v>
      </c>
    </row>
    <row r="5665" spans="1:108" x14ac:dyDescent="0.25">
      <c r="A5665" s="9" t="s">
        <v>42</v>
      </c>
      <c r="B5665" s="9" t="s">
        <v>15</v>
      </c>
      <c r="C5665" s="9" t="s">
        <v>15</v>
      </c>
      <c r="D5665" s="9" t="s">
        <v>40</v>
      </c>
      <c r="E5665" s="9" t="s">
        <v>38</v>
      </c>
      <c r="F5665" s="9">
        <v>2023</v>
      </c>
      <c r="G5665" s="9">
        <v>5</v>
      </c>
      <c r="H5665" s="9"/>
      <c r="BF5665" s="33">
        <v>69.220730000000003</v>
      </c>
      <c r="BG5665" s="33">
        <v>67.019930000000002</v>
      </c>
      <c r="BH5665" s="33">
        <v>65.950040000000001</v>
      </c>
      <c r="BI5665" s="33">
        <v>64.754649999999998</v>
      </c>
      <c r="BJ5665" s="33">
        <v>63.878439999999998</v>
      </c>
      <c r="BK5665" s="33">
        <v>63.1571</v>
      </c>
      <c r="BL5665" s="33">
        <v>63.268270000000001</v>
      </c>
      <c r="BM5665" s="33">
        <v>65.602770000000007</v>
      </c>
      <c r="BN5665" s="33">
        <v>68.9101</v>
      </c>
      <c r="BO5665" s="33">
        <v>72.53134</v>
      </c>
      <c r="BP5665" s="33">
        <v>75.961590000000001</v>
      </c>
      <c r="BQ5665" s="33">
        <v>78.720939999999999</v>
      </c>
      <c r="BR5665" s="33">
        <v>81.273759999999996</v>
      </c>
      <c r="BS5665" s="33">
        <v>83.248769999999993</v>
      </c>
      <c r="BT5665" s="33">
        <v>84.613500000000002</v>
      </c>
      <c r="BU5665" s="33">
        <v>85.317179999999993</v>
      </c>
      <c r="BV5665" s="33">
        <v>85.242779999999996</v>
      </c>
      <c r="BW5665" s="33">
        <v>84.390550000000005</v>
      </c>
      <c r="BX5665" s="33">
        <v>82.399209999999997</v>
      </c>
      <c r="BY5665" s="33">
        <v>79.91395</v>
      </c>
      <c r="BZ5665" s="33">
        <v>76.873559999999998</v>
      </c>
      <c r="CA5665" s="33">
        <v>74.104820000000004</v>
      </c>
      <c r="CB5665" s="33">
        <v>72.12921</v>
      </c>
      <c r="CC5665" s="33">
        <v>70.440950000000001</v>
      </c>
      <c r="DC5665" s="9">
        <v>1459.479</v>
      </c>
      <c r="DD5665" s="9">
        <v>0</v>
      </c>
    </row>
    <row r="5666" spans="1:108" x14ac:dyDescent="0.25">
      <c r="A5666" s="9" t="s">
        <v>42</v>
      </c>
      <c r="B5666" s="9" t="s">
        <v>15</v>
      </c>
      <c r="C5666" s="9" t="s">
        <v>15</v>
      </c>
      <c r="D5666" s="9" t="s">
        <v>40</v>
      </c>
      <c r="E5666" s="9" t="s">
        <v>38</v>
      </c>
      <c r="F5666" s="9">
        <v>2023</v>
      </c>
      <c r="G5666" s="9">
        <v>6</v>
      </c>
      <c r="H5666" s="9"/>
      <c r="BF5666" s="33">
        <v>73.856660000000005</v>
      </c>
      <c r="BG5666" s="33">
        <v>71.577460000000002</v>
      </c>
      <c r="BH5666" s="33">
        <v>70.203209999999999</v>
      </c>
      <c r="BI5666" s="33">
        <v>68.827449999999999</v>
      </c>
      <c r="BJ5666" s="33">
        <v>67.322270000000003</v>
      </c>
      <c r="BK5666" s="33">
        <v>66.490409999999997</v>
      </c>
      <c r="BL5666" s="33">
        <v>67.063069999999996</v>
      </c>
      <c r="BM5666" s="33">
        <v>70.806529999999995</v>
      </c>
      <c r="BN5666" s="33">
        <v>75.255340000000004</v>
      </c>
      <c r="BO5666" s="33">
        <v>79.762799999999999</v>
      </c>
      <c r="BP5666" s="33">
        <v>83.822339999999997</v>
      </c>
      <c r="BQ5666" s="33">
        <v>87.589349999999996</v>
      </c>
      <c r="BR5666" s="33">
        <v>90.562489999999997</v>
      </c>
      <c r="BS5666" s="33">
        <v>92.862129999999993</v>
      </c>
      <c r="BT5666" s="33">
        <v>94.239400000000003</v>
      </c>
      <c r="BU5666" s="33">
        <v>94.876400000000004</v>
      </c>
      <c r="BV5666" s="33">
        <v>94.946640000000002</v>
      </c>
      <c r="BW5666" s="33">
        <v>94.373800000000003</v>
      </c>
      <c r="BX5666" s="33">
        <v>92.433999999999997</v>
      </c>
      <c r="BY5666" s="33">
        <v>89.430999999999997</v>
      </c>
      <c r="BZ5666" s="33">
        <v>84.948759999999993</v>
      </c>
      <c r="CA5666" s="33">
        <v>81.175430000000006</v>
      </c>
      <c r="CB5666" s="33">
        <v>78.649019999999993</v>
      </c>
      <c r="CC5666" s="33">
        <v>75.938779999999994</v>
      </c>
      <c r="DC5666" s="9">
        <v>1459.479</v>
      </c>
      <c r="DD5666" s="9">
        <v>0</v>
      </c>
    </row>
    <row r="5667" spans="1:108" x14ac:dyDescent="0.25">
      <c r="A5667" s="9" t="s">
        <v>42</v>
      </c>
      <c r="B5667" s="9" t="s">
        <v>15</v>
      </c>
      <c r="C5667" s="9" t="s">
        <v>15</v>
      </c>
      <c r="D5667" s="9" t="s">
        <v>40</v>
      </c>
      <c r="E5667" s="9" t="s">
        <v>38</v>
      </c>
      <c r="F5667" s="9">
        <v>2023</v>
      </c>
      <c r="G5667" s="9">
        <v>7</v>
      </c>
      <c r="H5667" s="9">
        <v>248428.6</v>
      </c>
      <c r="I5667" s="9">
        <v>244899.9</v>
      </c>
      <c r="J5667" s="9">
        <v>245321.2</v>
      </c>
      <c r="K5667" s="9">
        <v>248960.7</v>
      </c>
      <c r="L5667" s="9">
        <v>259674.6</v>
      </c>
      <c r="M5667" s="9">
        <v>276603.40000000002</v>
      </c>
      <c r="N5667" s="9">
        <v>296463.7</v>
      </c>
      <c r="O5667" s="9">
        <v>314530.5</v>
      </c>
      <c r="P5667" s="9">
        <v>327145</v>
      </c>
      <c r="Q5667" s="9">
        <v>339006.6</v>
      </c>
      <c r="R5667" s="9">
        <v>344922.5</v>
      </c>
      <c r="S5667" s="9">
        <v>347748.4</v>
      </c>
      <c r="T5667" s="9">
        <v>329886.90000000002</v>
      </c>
      <c r="U5667" s="9">
        <v>263069.2</v>
      </c>
      <c r="V5667" s="9">
        <v>265028.8</v>
      </c>
      <c r="W5667" s="9">
        <v>260754.1</v>
      </c>
      <c r="X5667" s="9">
        <v>255726.1</v>
      </c>
      <c r="Y5667" s="9">
        <v>246559.1</v>
      </c>
      <c r="Z5667" s="9">
        <v>294879.8</v>
      </c>
      <c r="AA5667" s="9">
        <v>307825.59999999998</v>
      </c>
      <c r="AB5667" s="9">
        <v>297520.59999999998</v>
      </c>
      <c r="AC5667" s="9">
        <v>279829</v>
      </c>
      <c r="AD5667" s="9">
        <v>263740.09999999998</v>
      </c>
      <c r="AE5667" s="9">
        <v>262066.1</v>
      </c>
      <c r="AF5667" s="9">
        <v>258124.1</v>
      </c>
      <c r="AG5667" s="9">
        <v>249690.8</v>
      </c>
      <c r="AH5667" s="9">
        <v>245902.6</v>
      </c>
      <c r="AI5667" s="9">
        <v>245524.6</v>
      </c>
      <c r="AJ5667" s="9">
        <v>249407.8</v>
      </c>
      <c r="AK5667" s="9">
        <v>260483.9</v>
      </c>
      <c r="AL5667" s="9">
        <v>277714.09999999998</v>
      </c>
      <c r="AM5667" s="9">
        <v>295598.59999999998</v>
      </c>
      <c r="AN5667" s="9">
        <v>313659.40000000002</v>
      </c>
      <c r="AO5667" s="9">
        <v>327336.59999999998</v>
      </c>
      <c r="AP5667" s="9">
        <v>338996.1</v>
      </c>
      <c r="AQ5667" s="9">
        <v>343924.1</v>
      </c>
      <c r="AR5667" s="9">
        <v>348514.6</v>
      </c>
      <c r="AS5667" s="9">
        <v>348783.3</v>
      </c>
      <c r="AT5667" s="9">
        <v>346717.4</v>
      </c>
      <c r="AU5667" s="9">
        <v>347307.5</v>
      </c>
      <c r="AV5667" s="9">
        <v>343627.1</v>
      </c>
      <c r="AW5667" s="9">
        <v>335925.4</v>
      </c>
      <c r="AX5667" s="9">
        <v>325328.8</v>
      </c>
      <c r="AY5667" s="9">
        <v>320380.5</v>
      </c>
      <c r="AZ5667" s="9">
        <v>313707.90000000002</v>
      </c>
      <c r="BA5667" s="9">
        <v>301959</v>
      </c>
      <c r="BB5667" s="9">
        <v>284911.2</v>
      </c>
      <c r="BC5667" s="9">
        <v>269611.40000000002</v>
      </c>
      <c r="BD5667" s="9">
        <v>269140</v>
      </c>
      <c r="BE5667" s="9">
        <v>339457.9</v>
      </c>
      <c r="BF5667" s="33">
        <v>74.841089999999994</v>
      </c>
      <c r="BG5667" s="33">
        <v>73.572550000000007</v>
      </c>
      <c r="BH5667" s="33">
        <v>72.453540000000004</v>
      </c>
      <c r="BI5667" s="33">
        <v>71.454059999999998</v>
      </c>
      <c r="BJ5667" s="33">
        <v>70.791730000000001</v>
      </c>
      <c r="BK5667" s="33">
        <v>70.054689999999994</v>
      </c>
      <c r="BL5667" s="33">
        <v>69.820440000000005</v>
      </c>
      <c r="BM5667" s="33">
        <v>72.026480000000006</v>
      </c>
      <c r="BN5667" s="33">
        <v>75.622820000000004</v>
      </c>
      <c r="BO5667" s="33">
        <v>79.171379999999999</v>
      </c>
      <c r="BP5667" s="33">
        <v>82.573359999999994</v>
      </c>
      <c r="BQ5667" s="33">
        <v>85.721279999999993</v>
      </c>
      <c r="BR5667" s="33">
        <v>88.647890000000004</v>
      </c>
      <c r="BS5667" s="33">
        <v>90.769540000000006</v>
      </c>
      <c r="BT5667" s="33">
        <v>91.575590000000005</v>
      </c>
      <c r="BU5667" s="33">
        <v>91.775109999999998</v>
      </c>
      <c r="BV5667" s="33">
        <v>91.992930000000001</v>
      </c>
      <c r="BW5667" s="33">
        <v>91.209729999999993</v>
      </c>
      <c r="BX5667" s="33">
        <v>89.641570000000002</v>
      </c>
      <c r="BY5667" s="33">
        <v>87.059299999999993</v>
      </c>
      <c r="BZ5667" s="33">
        <v>83.633560000000003</v>
      </c>
      <c r="CA5667" s="33">
        <v>80.657240000000002</v>
      </c>
      <c r="CB5667" s="33">
        <v>78.366579999999999</v>
      </c>
      <c r="CC5667" s="33">
        <v>76.580269999999999</v>
      </c>
      <c r="CD5667" s="9">
        <v>871402.5</v>
      </c>
      <c r="CE5667" s="9">
        <v>808487.6</v>
      </c>
      <c r="CF5667" s="9">
        <v>718339.9</v>
      </c>
      <c r="CG5667" s="9">
        <v>559494.69999999995</v>
      </c>
      <c r="CH5667" s="9">
        <v>431655.5</v>
      </c>
      <c r="CI5667" s="9">
        <v>336373.6</v>
      </c>
      <c r="CJ5667" s="9">
        <v>364900.5</v>
      </c>
      <c r="CK5667" s="9">
        <v>559813.19999999995</v>
      </c>
      <c r="CL5667" s="9">
        <v>986163.7</v>
      </c>
      <c r="CM5667" s="9">
        <v>1222274</v>
      </c>
      <c r="CN5667" s="9">
        <v>1626636</v>
      </c>
      <c r="CO5667" s="9">
        <v>3276730</v>
      </c>
      <c r="CP5667" s="9">
        <v>2689516</v>
      </c>
      <c r="CQ5667" s="9">
        <v>2529402</v>
      </c>
      <c r="CR5667" s="9">
        <v>1922434</v>
      </c>
      <c r="CS5667" s="9">
        <v>1750570</v>
      </c>
      <c r="CT5667" s="9">
        <v>3565962</v>
      </c>
      <c r="CU5667" s="9">
        <v>1645820</v>
      </c>
      <c r="CV5667" s="9">
        <v>1629445</v>
      </c>
      <c r="CW5667" s="9">
        <v>1682200</v>
      </c>
      <c r="CX5667" s="9">
        <v>1657722</v>
      </c>
      <c r="CY5667" s="9">
        <v>1597504</v>
      </c>
      <c r="CZ5667" s="9">
        <v>1554014</v>
      </c>
      <c r="DA5667" s="9">
        <v>1968230</v>
      </c>
      <c r="DB5667" s="9">
        <v>1586511</v>
      </c>
      <c r="DC5667" s="9">
        <v>1459.479</v>
      </c>
      <c r="DD5667" s="9">
        <v>0</v>
      </c>
    </row>
    <row r="5668" spans="1:108" x14ac:dyDescent="0.25">
      <c r="A5668" s="9" t="s">
        <v>42</v>
      </c>
      <c r="B5668" s="9" t="s">
        <v>15</v>
      </c>
      <c r="C5668" s="9" t="s">
        <v>15</v>
      </c>
      <c r="D5668" s="9" t="s">
        <v>40</v>
      </c>
      <c r="E5668" s="9" t="s">
        <v>38</v>
      </c>
      <c r="F5668" s="9">
        <v>2023</v>
      </c>
      <c r="G5668" s="9">
        <v>8</v>
      </c>
      <c r="H5668" s="9"/>
      <c r="BF5668" s="33">
        <v>70.920209999999997</v>
      </c>
      <c r="BG5668" s="33">
        <v>69.484099999999998</v>
      </c>
      <c r="BH5668" s="33">
        <v>68.083629999999999</v>
      </c>
      <c r="BI5668" s="33">
        <v>66.98939</v>
      </c>
      <c r="BJ5668" s="33">
        <v>66.024050000000003</v>
      </c>
      <c r="BK5668" s="33">
        <v>65.380099999999999</v>
      </c>
      <c r="BL5668" s="33">
        <v>64.655320000000003</v>
      </c>
      <c r="BM5668" s="33">
        <v>65.930639999999997</v>
      </c>
      <c r="BN5668" s="33">
        <v>69.308499999999995</v>
      </c>
      <c r="BO5668" s="33">
        <v>73.663079999999994</v>
      </c>
      <c r="BP5668" s="33">
        <v>78.327719999999999</v>
      </c>
      <c r="BQ5668" s="33">
        <v>82.487309999999994</v>
      </c>
      <c r="BR5668" s="33">
        <v>85.758380000000002</v>
      </c>
      <c r="BS5668" s="33">
        <v>88.566739999999996</v>
      </c>
      <c r="BT5668" s="33">
        <v>90.782380000000003</v>
      </c>
      <c r="BU5668" s="33">
        <v>91.906540000000007</v>
      </c>
      <c r="BV5668" s="33">
        <v>92.201440000000005</v>
      </c>
      <c r="BW5668" s="33">
        <v>91.218580000000003</v>
      </c>
      <c r="BX5668" s="33">
        <v>89.274159999999995</v>
      </c>
      <c r="BY5668" s="33">
        <v>85.424580000000006</v>
      </c>
      <c r="BZ5668" s="33">
        <v>81.821219999999997</v>
      </c>
      <c r="CA5668" s="33">
        <v>79.043750000000003</v>
      </c>
      <c r="CB5668" s="33">
        <v>76.698040000000006</v>
      </c>
      <c r="CC5668" s="33">
        <v>74.780429999999996</v>
      </c>
      <c r="DC5668" s="9">
        <v>1459.479</v>
      </c>
      <c r="DD5668" s="9">
        <v>0</v>
      </c>
    </row>
    <row r="5669" spans="1:108" x14ac:dyDescent="0.25">
      <c r="A5669" s="9" t="s">
        <v>42</v>
      </c>
      <c r="B5669" s="9" t="s">
        <v>15</v>
      </c>
      <c r="C5669" s="9" t="s">
        <v>15</v>
      </c>
      <c r="D5669" s="9" t="s">
        <v>40</v>
      </c>
      <c r="E5669" s="9" t="s">
        <v>38</v>
      </c>
      <c r="F5669" s="9">
        <v>2023</v>
      </c>
      <c r="G5669" s="9">
        <v>9</v>
      </c>
      <c r="H5669" s="9"/>
      <c r="BF5669" s="33">
        <v>71.128649999999993</v>
      </c>
      <c r="BG5669" s="33">
        <v>69.772090000000006</v>
      </c>
      <c r="BH5669" s="33">
        <v>68.417529999999999</v>
      </c>
      <c r="BI5669" s="33">
        <v>67.137069999999994</v>
      </c>
      <c r="BJ5669" s="33">
        <v>65.956900000000005</v>
      </c>
      <c r="BK5669" s="33">
        <v>65.204719999999995</v>
      </c>
      <c r="BL5669" s="33">
        <v>64.687950000000001</v>
      </c>
      <c r="BM5669" s="33">
        <v>65.843230000000005</v>
      </c>
      <c r="BN5669" s="33">
        <v>68.966229999999996</v>
      </c>
      <c r="BO5669" s="33">
        <v>72.954589999999996</v>
      </c>
      <c r="BP5669" s="33">
        <v>76.994259999999997</v>
      </c>
      <c r="BQ5669" s="33">
        <v>80.918260000000004</v>
      </c>
      <c r="BR5669" s="33">
        <v>84.325670000000002</v>
      </c>
      <c r="BS5669" s="33">
        <v>86.98357</v>
      </c>
      <c r="BT5669" s="33">
        <v>88.978729999999999</v>
      </c>
      <c r="BU5669" s="33">
        <v>90.327089999999998</v>
      </c>
      <c r="BV5669" s="33">
        <v>90.502589999999998</v>
      </c>
      <c r="BW5669" s="33">
        <v>89.4392</v>
      </c>
      <c r="BX5669" s="33">
        <v>86.899910000000006</v>
      </c>
      <c r="BY5669" s="33">
        <v>82.87903</v>
      </c>
      <c r="BZ5669" s="33">
        <v>79.711680000000001</v>
      </c>
      <c r="CA5669" s="33">
        <v>77.154809999999998</v>
      </c>
      <c r="CB5669" s="33">
        <v>74.92568</v>
      </c>
      <c r="CC5669" s="33">
        <v>72.842140000000001</v>
      </c>
      <c r="DC5669" s="9">
        <v>1459.479</v>
      </c>
      <c r="DD5669" s="9">
        <v>0</v>
      </c>
    </row>
    <row r="5670" spans="1:108" x14ac:dyDescent="0.25">
      <c r="A5670" s="9" t="s">
        <v>42</v>
      </c>
      <c r="B5670" s="9" t="s">
        <v>15</v>
      </c>
      <c r="C5670" s="9" t="s">
        <v>15</v>
      </c>
      <c r="D5670" s="9" t="s">
        <v>40</v>
      </c>
      <c r="E5670" s="9" t="s">
        <v>38</v>
      </c>
      <c r="F5670" s="9">
        <v>2023</v>
      </c>
      <c r="G5670" s="9">
        <v>10</v>
      </c>
      <c r="H5670" s="9"/>
      <c r="BF5670" s="33">
        <v>64.372219999999999</v>
      </c>
      <c r="BG5670" s="33">
        <v>62.400489999999998</v>
      </c>
      <c r="BH5670" s="33">
        <v>61.406010000000002</v>
      </c>
      <c r="BI5670" s="33">
        <v>60.442839999999997</v>
      </c>
      <c r="BJ5670" s="33">
        <v>59.498339999999999</v>
      </c>
      <c r="BK5670" s="33">
        <v>58.687899999999999</v>
      </c>
      <c r="BL5670" s="33">
        <v>57.914529999999999</v>
      </c>
      <c r="BM5670" s="33">
        <v>58.112340000000003</v>
      </c>
      <c r="BN5670" s="33">
        <v>62.396909999999998</v>
      </c>
      <c r="BO5670" s="33">
        <v>68.365269999999995</v>
      </c>
      <c r="BP5670" s="33">
        <v>73.967799999999997</v>
      </c>
      <c r="BQ5670" s="33">
        <v>78.469830000000002</v>
      </c>
      <c r="BR5670" s="33">
        <v>82.05865</v>
      </c>
      <c r="BS5670" s="33">
        <v>84.924899999999994</v>
      </c>
      <c r="BT5670" s="33">
        <v>86.302679999999995</v>
      </c>
      <c r="BU5670" s="33">
        <v>87.058350000000004</v>
      </c>
      <c r="BV5670" s="33">
        <v>86.805539999999993</v>
      </c>
      <c r="BW5670" s="33">
        <v>85.090699999999998</v>
      </c>
      <c r="BX5670" s="33">
        <v>80.621629999999996</v>
      </c>
      <c r="BY5670" s="33">
        <v>76.091459999999998</v>
      </c>
      <c r="BZ5670" s="33">
        <v>72.758269999999996</v>
      </c>
      <c r="CA5670" s="33">
        <v>69.914180000000002</v>
      </c>
      <c r="CB5670" s="33">
        <v>67.992019999999997</v>
      </c>
      <c r="CC5670" s="33">
        <v>66.109170000000006</v>
      </c>
      <c r="DC5670" s="9">
        <v>1459.479</v>
      </c>
      <c r="DD5670" s="9">
        <v>0</v>
      </c>
    </row>
    <row r="5671" spans="1:108" x14ac:dyDescent="0.25">
      <c r="A5671" s="9" t="s">
        <v>42</v>
      </c>
      <c r="B5671" s="9" t="s">
        <v>15</v>
      </c>
      <c r="C5671" s="9" t="s">
        <v>15</v>
      </c>
      <c r="D5671" s="9" t="s">
        <v>40</v>
      </c>
      <c r="E5671" s="9" t="s">
        <v>38</v>
      </c>
      <c r="F5671" s="9">
        <v>2024</v>
      </c>
      <c r="G5671" s="9">
        <v>5</v>
      </c>
      <c r="H5671" s="9"/>
      <c r="BF5671" s="33">
        <v>69.220730000000003</v>
      </c>
      <c r="BG5671" s="33">
        <v>67.019930000000002</v>
      </c>
      <c r="BH5671" s="33">
        <v>65.950040000000001</v>
      </c>
      <c r="BI5671" s="33">
        <v>64.754649999999998</v>
      </c>
      <c r="BJ5671" s="33">
        <v>63.878439999999998</v>
      </c>
      <c r="BK5671" s="33">
        <v>63.1571</v>
      </c>
      <c r="BL5671" s="33">
        <v>63.268270000000001</v>
      </c>
      <c r="BM5671" s="33">
        <v>65.602770000000007</v>
      </c>
      <c r="BN5671" s="33">
        <v>68.9101</v>
      </c>
      <c r="BO5671" s="33">
        <v>72.53134</v>
      </c>
      <c r="BP5671" s="33">
        <v>75.961590000000001</v>
      </c>
      <c r="BQ5671" s="33">
        <v>78.720939999999999</v>
      </c>
      <c r="BR5671" s="33">
        <v>81.273759999999996</v>
      </c>
      <c r="BS5671" s="33">
        <v>83.248769999999993</v>
      </c>
      <c r="BT5671" s="33">
        <v>84.613500000000002</v>
      </c>
      <c r="BU5671" s="33">
        <v>85.317179999999993</v>
      </c>
      <c r="BV5671" s="33">
        <v>85.242779999999996</v>
      </c>
      <c r="BW5671" s="33">
        <v>84.390550000000005</v>
      </c>
      <c r="BX5671" s="33">
        <v>82.399209999999997</v>
      </c>
      <c r="BY5671" s="33">
        <v>79.91395</v>
      </c>
      <c r="BZ5671" s="33">
        <v>76.873559999999998</v>
      </c>
      <c r="CA5671" s="33">
        <v>74.104820000000004</v>
      </c>
      <c r="CB5671" s="33">
        <v>72.12921</v>
      </c>
      <c r="CC5671" s="33">
        <v>70.440950000000001</v>
      </c>
      <c r="DC5671" s="9">
        <v>1459.479</v>
      </c>
      <c r="DD5671" s="9">
        <v>0</v>
      </c>
    </row>
    <row r="5672" spans="1:108" x14ac:dyDescent="0.25">
      <c r="A5672" s="9" t="s">
        <v>42</v>
      </c>
      <c r="B5672" s="9" t="s">
        <v>15</v>
      </c>
      <c r="C5672" s="9" t="s">
        <v>15</v>
      </c>
      <c r="D5672" s="9" t="s">
        <v>40</v>
      </c>
      <c r="E5672" s="9" t="s">
        <v>38</v>
      </c>
      <c r="F5672" s="9">
        <v>2024</v>
      </c>
      <c r="G5672" s="9">
        <v>6</v>
      </c>
      <c r="H5672" s="9"/>
      <c r="BF5672" s="33">
        <v>73.856660000000005</v>
      </c>
      <c r="BG5672" s="33">
        <v>71.577460000000002</v>
      </c>
      <c r="BH5672" s="33">
        <v>70.203209999999999</v>
      </c>
      <c r="BI5672" s="33">
        <v>68.827449999999999</v>
      </c>
      <c r="BJ5672" s="33">
        <v>67.322270000000003</v>
      </c>
      <c r="BK5672" s="33">
        <v>66.490409999999997</v>
      </c>
      <c r="BL5672" s="33">
        <v>67.063069999999996</v>
      </c>
      <c r="BM5672" s="33">
        <v>70.806529999999995</v>
      </c>
      <c r="BN5672" s="33">
        <v>75.255340000000004</v>
      </c>
      <c r="BO5672" s="33">
        <v>79.762799999999999</v>
      </c>
      <c r="BP5672" s="33">
        <v>83.822339999999997</v>
      </c>
      <c r="BQ5672" s="33">
        <v>87.589349999999996</v>
      </c>
      <c r="BR5672" s="33">
        <v>90.562489999999997</v>
      </c>
      <c r="BS5672" s="33">
        <v>92.862129999999993</v>
      </c>
      <c r="BT5672" s="33">
        <v>94.239400000000003</v>
      </c>
      <c r="BU5672" s="33">
        <v>94.876400000000004</v>
      </c>
      <c r="BV5672" s="33">
        <v>94.946640000000002</v>
      </c>
      <c r="BW5672" s="33">
        <v>94.373800000000003</v>
      </c>
      <c r="BX5672" s="33">
        <v>92.433999999999997</v>
      </c>
      <c r="BY5672" s="33">
        <v>89.430999999999997</v>
      </c>
      <c r="BZ5672" s="33">
        <v>84.948759999999993</v>
      </c>
      <c r="CA5672" s="33">
        <v>81.175430000000006</v>
      </c>
      <c r="CB5672" s="33">
        <v>78.649019999999993</v>
      </c>
      <c r="CC5672" s="33">
        <v>75.938779999999994</v>
      </c>
      <c r="DC5672" s="9">
        <v>1459.479</v>
      </c>
      <c r="DD5672" s="9">
        <v>0</v>
      </c>
    </row>
    <row r="5673" spans="1:108" x14ac:dyDescent="0.25">
      <c r="A5673" s="9" t="s">
        <v>42</v>
      </c>
      <c r="B5673" s="9" t="s">
        <v>15</v>
      </c>
      <c r="C5673" s="9" t="s">
        <v>15</v>
      </c>
      <c r="D5673" s="9" t="s">
        <v>40</v>
      </c>
      <c r="E5673" s="9" t="s">
        <v>38</v>
      </c>
      <c r="F5673" s="9">
        <v>2024</v>
      </c>
      <c r="G5673" s="9">
        <v>7</v>
      </c>
      <c r="H5673" s="9">
        <v>248738.6</v>
      </c>
      <c r="I5673" s="9">
        <v>245152.9</v>
      </c>
      <c r="J5673" s="9">
        <v>245513</v>
      </c>
      <c r="K5673" s="9">
        <v>249083.6</v>
      </c>
      <c r="L5673" s="9">
        <v>259782.8</v>
      </c>
      <c r="M5673" s="9">
        <v>276627.40000000002</v>
      </c>
      <c r="N5673" s="9">
        <v>296420.5</v>
      </c>
      <c r="O5673" s="9">
        <v>314460</v>
      </c>
      <c r="P5673" s="9">
        <v>327045.90000000002</v>
      </c>
      <c r="Q5673" s="9">
        <v>338899.3</v>
      </c>
      <c r="R5673" s="9">
        <v>344842.5</v>
      </c>
      <c r="S5673" s="9">
        <v>347719.2</v>
      </c>
      <c r="T5673" s="9">
        <v>329860.2</v>
      </c>
      <c r="U5673" s="9">
        <v>263092</v>
      </c>
      <c r="V5673" s="9">
        <v>265051.59999999998</v>
      </c>
      <c r="W5673" s="9">
        <v>260804.5</v>
      </c>
      <c r="X5673" s="9">
        <v>255779.1</v>
      </c>
      <c r="Y5673" s="9">
        <v>246615.1</v>
      </c>
      <c r="Z5673" s="9">
        <v>294946.09999999998</v>
      </c>
      <c r="AA5673" s="9">
        <v>307905.2</v>
      </c>
      <c r="AB5673" s="9">
        <v>297627.5</v>
      </c>
      <c r="AC5673" s="9">
        <v>279911.8</v>
      </c>
      <c r="AD5673" s="9">
        <v>263877.90000000002</v>
      </c>
      <c r="AE5673" s="9">
        <v>262203.90000000002</v>
      </c>
      <c r="AF5673" s="9">
        <v>258165.3</v>
      </c>
      <c r="AG5673" s="9">
        <v>250000.9</v>
      </c>
      <c r="AH5673" s="9">
        <v>246155.5</v>
      </c>
      <c r="AI5673" s="9">
        <v>245716.4</v>
      </c>
      <c r="AJ5673" s="9">
        <v>249530.7</v>
      </c>
      <c r="AK5673" s="9">
        <v>260592.1</v>
      </c>
      <c r="AL5673" s="9">
        <v>277738</v>
      </c>
      <c r="AM5673" s="9">
        <v>295555.40000000002</v>
      </c>
      <c r="AN5673" s="9">
        <v>313588.90000000002</v>
      </c>
      <c r="AO5673" s="9">
        <v>327237.40000000002</v>
      </c>
      <c r="AP5673" s="9">
        <v>338888.8</v>
      </c>
      <c r="AQ5673" s="9">
        <v>343844.1</v>
      </c>
      <c r="AR5673" s="9">
        <v>348485.4</v>
      </c>
      <c r="AS5673" s="9">
        <v>348756.7</v>
      </c>
      <c r="AT5673" s="9">
        <v>346740.2</v>
      </c>
      <c r="AU5673" s="9">
        <v>347330.3</v>
      </c>
      <c r="AV5673" s="9">
        <v>343677.5</v>
      </c>
      <c r="AW5673" s="9">
        <v>335978.5</v>
      </c>
      <c r="AX5673" s="9">
        <v>325384.8</v>
      </c>
      <c r="AY5673" s="9">
        <v>320446.8</v>
      </c>
      <c r="AZ5673" s="9">
        <v>313787.5</v>
      </c>
      <c r="BA5673" s="9">
        <v>302065.90000000002</v>
      </c>
      <c r="BB5673" s="9">
        <v>284994</v>
      </c>
      <c r="BC5673" s="9">
        <v>269749.2</v>
      </c>
      <c r="BD5673" s="9">
        <v>269277.8</v>
      </c>
      <c r="BE5673" s="9">
        <v>339499.1</v>
      </c>
      <c r="BF5673" s="33">
        <v>74.841089999999994</v>
      </c>
      <c r="BG5673" s="33">
        <v>73.572550000000007</v>
      </c>
      <c r="BH5673" s="33">
        <v>72.453540000000004</v>
      </c>
      <c r="BI5673" s="33">
        <v>71.454059999999998</v>
      </c>
      <c r="BJ5673" s="33">
        <v>70.791730000000001</v>
      </c>
      <c r="BK5673" s="33">
        <v>70.054689999999994</v>
      </c>
      <c r="BL5673" s="33">
        <v>69.820440000000005</v>
      </c>
      <c r="BM5673" s="33">
        <v>72.026480000000006</v>
      </c>
      <c r="BN5673" s="33">
        <v>75.622820000000004</v>
      </c>
      <c r="BO5673" s="33">
        <v>79.171379999999999</v>
      </c>
      <c r="BP5673" s="33">
        <v>82.573359999999994</v>
      </c>
      <c r="BQ5673" s="33">
        <v>85.721279999999993</v>
      </c>
      <c r="BR5673" s="33">
        <v>88.647890000000004</v>
      </c>
      <c r="BS5673" s="33">
        <v>90.769540000000006</v>
      </c>
      <c r="BT5673" s="33">
        <v>91.575590000000005</v>
      </c>
      <c r="BU5673" s="33">
        <v>91.775109999999998</v>
      </c>
      <c r="BV5673" s="33">
        <v>91.992930000000001</v>
      </c>
      <c r="BW5673" s="33">
        <v>91.209729999999993</v>
      </c>
      <c r="BX5673" s="33">
        <v>89.641570000000002</v>
      </c>
      <c r="BY5673" s="33">
        <v>87.059299999999993</v>
      </c>
      <c r="BZ5673" s="33">
        <v>83.633560000000003</v>
      </c>
      <c r="CA5673" s="33">
        <v>80.657240000000002</v>
      </c>
      <c r="CB5673" s="33">
        <v>78.366579999999999</v>
      </c>
      <c r="CC5673" s="33">
        <v>76.580269999999999</v>
      </c>
      <c r="CD5673" s="9">
        <v>871292.5</v>
      </c>
      <c r="CE5673" s="9">
        <v>808380.5</v>
      </c>
      <c r="CF5673" s="9">
        <v>717826</v>
      </c>
      <c r="CG5673" s="9">
        <v>559309.30000000005</v>
      </c>
      <c r="CH5673" s="9">
        <v>431695.6</v>
      </c>
      <c r="CI5673" s="9">
        <v>336366.3</v>
      </c>
      <c r="CJ5673" s="9">
        <v>364724.5</v>
      </c>
      <c r="CK5673" s="9">
        <v>559496</v>
      </c>
      <c r="CL5673" s="9">
        <v>985834.3</v>
      </c>
      <c r="CM5673" s="9">
        <v>1222231</v>
      </c>
      <c r="CN5673" s="9">
        <v>1626433</v>
      </c>
      <c r="CO5673" s="9">
        <v>3275008</v>
      </c>
      <c r="CP5673" s="9">
        <v>2687678</v>
      </c>
      <c r="CQ5673" s="9">
        <v>2531366</v>
      </c>
      <c r="CR5673" s="9">
        <v>1923214</v>
      </c>
      <c r="CS5673" s="9">
        <v>1750971</v>
      </c>
      <c r="CT5673" s="9">
        <v>3566715</v>
      </c>
      <c r="CU5673" s="9">
        <v>1646299</v>
      </c>
      <c r="CV5673" s="9">
        <v>1629440</v>
      </c>
      <c r="CW5673" s="9">
        <v>1684499</v>
      </c>
      <c r="CX5673" s="9">
        <v>1658548</v>
      </c>
      <c r="CY5673" s="9">
        <v>1598143</v>
      </c>
      <c r="CZ5673" s="9">
        <v>1554576</v>
      </c>
      <c r="DA5673" s="9">
        <v>1966855</v>
      </c>
      <c r="DB5673" s="9">
        <v>1587652</v>
      </c>
      <c r="DC5673" s="9">
        <v>1459.479</v>
      </c>
      <c r="DD5673" s="9">
        <v>0</v>
      </c>
    </row>
    <row r="5674" spans="1:108" x14ac:dyDescent="0.25">
      <c r="A5674" s="9" t="s">
        <v>42</v>
      </c>
      <c r="B5674" s="9" t="s">
        <v>15</v>
      </c>
      <c r="C5674" s="9" t="s">
        <v>15</v>
      </c>
      <c r="D5674" s="9" t="s">
        <v>40</v>
      </c>
      <c r="E5674" s="9" t="s">
        <v>38</v>
      </c>
      <c r="F5674" s="9">
        <v>2024</v>
      </c>
      <c r="G5674" s="9">
        <v>8</v>
      </c>
      <c r="H5674" s="9"/>
      <c r="BF5674" s="33">
        <v>70.920209999999997</v>
      </c>
      <c r="BG5674" s="33">
        <v>69.484099999999998</v>
      </c>
      <c r="BH5674" s="33">
        <v>68.083629999999999</v>
      </c>
      <c r="BI5674" s="33">
        <v>66.98939</v>
      </c>
      <c r="BJ5674" s="33">
        <v>66.024050000000003</v>
      </c>
      <c r="BK5674" s="33">
        <v>65.380099999999999</v>
      </c>
      <c r="BL5674" s="33">
        <v>64.655320000000003</v>
      </c>
      <c r="BM5674" s="33">
        <v>65.930639999999997</v>
      </c>
      <c r="BN5674" s="33">
        <v>69.308499999999995</v>
      </c>
      <c r="BO5674" s="33">
        <v>73.663079999999994</v>
      </c>
      <c r="BP5674" s="33">
        <v>78.327719999999999</v>
      </c>
      <c r="BQ5674" s="33">
        <v>82.487309999999994</v>
      </c>
      <c r="BR5674" s="33">
        <v>85.758380000000002</v>
      </c>
      <c r="BS5674" s="33">
        <v>88.566739999999996</v>
      </c>
      <c r="BT5674" s="33">
        <v>90.782380000000003</v>
      </c>
      <c r="BU5674" s="33">
        <v>91.906540000000007</v>
      </c>
      <c r="BV5674" s="33">
        <v>92.201440000000005</v>
      </c>
      <c r="BW5674" s="33">
        <v>91.218580000000003</v>
      </c>
      <c r="BX5674" s="33">
        <v>89.274159999999995</v>
      </c>
      <c r="BY5674" s="33">
        <v>85.424580000000006</v>
      </c>
      <c r="BZ5674" s="33">
        <v>81.821219999999997</v>
      </c>
      <c r="CA5674" s="33">
        <v>79.043750000000003</v>
      </c>
      <c r="CB5674" s="33">
        <v>76.698040000000006</v>
      </c>
      <c r="CC5674" s="33">
        <v>74.780429999999996</v>
      </c>
      <c r="DC5674" s="9">
        <v>1459.479</v>
      </c>
      <c r="DD5674" s="9">
        <v>0</v>
      </c>
    </row>
    <row r="5675" spans="1:108" x14ac:dyDescent="0.25">
      <c r="A5675" s="9" t="s">
        <v>42</v>
      </c>
      <c r="B5675" s="9" t="s">
        <v>15</v>
      </c>
      <c r="C5675" s="9" t="s">
        <v>15</v>
      </c>
      <c r="D5675" s="9" t="s">
        <v>40</v>
      </c>
      <c r="E5675" s="9" t="s">
        <v>38</v>
      </c>
      <c r="F5675" s="9">
        <v>2024</v>
      </c>
      <c r="G5675" s="9">
        <v>9</v>
      </c>
      <c r="H5675" s="9"/>
      <c r="BF5675" s="33">
        <v>71.128649999999993</v>
      </c>
      <c r="BG5675" s="33">
        <v>69.772090000000006</v>
      </c>
      <c r="BH5675" s="33">
        <v>68.417529999999999</v>
      </c>
      <c r="BI5675" s="33">
        <v>67.137069999999994</v>
      </c>
      <c r="BJ5675" s="33">
        <v>65.956900000000005</v>
      </c>
      <c r="BK5675" s="33">
        <v>65.204719999999995</v>
      </c>
      <c r="BL5675" s="33">
        <v>64.687950000000001</v>
      </c>
      <c r="BM5675" s="33">
        <v>65.843230000000005</v>
      </c>
      <c r="BN5675" s="33">
        <v>68.966229999999996</v>
      </c>
      <c r="BO5675" s="33">
        <v>72.954589999999996</v>
      </c>
      <c r="BP5675" s="33">
        <v>76.994259999999997</v>
      </c>
      <c r="BQ5675" s="33">
        <v>80.918260000000004</v>
      </c>
      <c r="BR5675" s="33">
        <v>84.325670000000002</v>
      </c>
      <c r="BS5675" s="33">
        <v>86.98357</v>
      </c>
      <c r="BT5675" s="33">
        <v>88.978729999999999</v>
      </c>
      <c r="BU5675" s="33">
        <v>90.327089999999998</v>
      </c>
      <c r="BV5675" s="33">
        <v>90.502589999999998</v>
      </c>
      <c r="BW5675" s="33">
        <v>89.4392</v>
      </c>
      <c r="BX5675" s="33">
        <v>86.899910000000006</v>
      </c>
      <c r="BY5675" s="33">
        <v>82.87903</v>
      </c>
      <c r="BZ5675" s="33">
        <v>79.711680000000001</v>
      </c>
      <c r="CA5675" s="33">
        <v>77.154809999999998</v>
      </c>
      <c r="CB5675" s="33">
        <v>74.92568</v>
      </c>
      <c r="CC5675" s="33">
        <v>72.842140000000001</v>
      </c>
      <c r="DC5675" s="9">
        <v>1459.479</v>
      </c>
      <c r="DD5675" s="9">
        <v>0</v>
      </c>
    </row>
    <row r="5676" spans="1:108" x14ac:dyDescent="0.25">
      <c r="A5676" s="9" t="s">
        <v>42</v>
      </c>
      <c r="B5676" s="9" t="s">
        <v>15</v>
      </c>
      <c r="C5676" s="9" t="s">
        <v>15</v>
      </c>
      <c r="D5676" s="9" t="s">
        <v>40</v>
      </c>
      <c r="E5676" s="9" t="s">
        <v>38</v>
      </c>
      <c r="F5676" s="9">
        <v>2024</v>
      </c>
      <c r="G5676" s="9">
        <v>10</v>
      </c>
      <c r="H5676" s="9"/>
      <c r="BF5676" s="33">
        <v>64.372219999999999</v>
      </c>
      <c r="BG5676" s="33">
        <v>62.400489999999998</v>
      </c>
      <c r="BH5676" s="33">
        <v>61.406010000000002</v>
      </c>
      <c r="BI5676" s="33">
        <v>60.442839999999997</v>
      </c>
      <c r="BJ5676" s="33">
        <v>59.498339999999999</v>
      </c>
      <c r="BK5676" s="33">
        <v>58.687899999999999</v>
      </c>
      <c r="BL5676" s="33">
        <v>57.914529999999999</v>
      </c>
      <c r="BM5676" s="33">
        <v>58.112340000000003</v>
      </c>
      <c r="BN5676" s="33">
        <v>62.396909999999998</v>
      </c>
      <c r="BO5676" s="33">
        <v>68.365269999999995</v>
      </c>
      <c r="BP5676" s="33">
        <v>73.967799999999997</v>
      </c>
      <c r="BQ5676" s="33">
        <v>78.469830000000002</v>
      </c>
      <c r="BR5676" s="33">
        <v>82.05865</v>
      </c>
      <c r="BS5676" s="33">
        <v>84.924899999999994</v>
      </c>
      <c r="BT5676" s="33">
        <v>86.302679999999995</v>
      </c>
      <c r="BU5676" s="33">
        <v>87.058350000000004</v>
      </c>
      <c r="BV5676" s="33">
        <v>86.805539999999993</v>
      </c>
      <c r="BW5676" s="33">
        <v>85.090699999999998</v>
      </c>
      <c r="BX5676" s="33">
        <v>80.621629999999996</v>
      </c>
      <c r="BY5676" s="33">
        <v>76.091459999999998</v>
      </c>
      <c r="BZ5676" s="33">
        <v>72.758269999999996</v>
      </c>
      <c r="CA5676" s="33">
        <v>69.914180000000002</v>
      </c>
      <c r="CB5676" s="33">
        <v>67.992019999999997</v>
      </c>
      <c r="CC5676" s="33">
        <v>66.109170000000006</v>
      </c>
      <c r="DC5676" s="9">
        <v>1459.479</v>
      </c>
      <c r="DD5676" s="9">
        <v>0</v>
      </c>
    </row>
    <row r="5677" spans="1:108" x14ac:dyDescent="0.25">
      <c r="A5677" s="9" t="s">
        <v>42</v>
      </c>
      <c r="B5677" s="9" t="s">
        <v>15</v>
      </c>
      <c r="C5677" s="9" t="s">
        <v>15</v>
      </c>
      <c r="D5677" s="9" t="s">
        <v>40</v>
      </c>
      <c r="E5677" s="9" t="s">
        <v>38</v>
      </c>
      <c r="F5677" s="9">
        <v>2025</v>
      </c>
      <c r="G5677" s="9">
        <v>5</v>
      </c>
      <c r="H5677" s="9"/>
      <c r="BF5677" s="33">
        <v>69.220730000000003</v>
      </c>
      <c r="BG5677" s="33">
        <v>67.019930000000002</v>
      </c>
      <c r="BH5677" s="33">
        <v>65.950040000000001</v>
      </c>
      <c r="BI5677" s="33">
        <v>64.754649999999998</v>
      </c>
      <c r="BJ5677" s="33">
        <v>63.878439999999998</v>
      </c>
      <c r="BK5677" s="33">
        <v>63.1571</v>
      </c>
      <c r="BL5677" s="33">
        <v>63.268270000000001</v>
      </c>
      <c r="BM5677" s="33">
        <v>65.602770000000007</v>
      </c>
      <c r="BN5677" s="33">
        <v>68.9101</v>
      </c>
      <c r="BO5677" s="33">
        <v>72.53134</v>
      </c>
      <c r="BP5677" s="33">
        <v>75.961590000000001</v>
      </c>
      <c r="BQ5677" s="33">
        <v>78.720939999999999</v>
      </c>
      <c r="BR5677" s="33">
        <v>81.273759999999996</v>
      </c>
      <c r="BS5677" s="33">
        <v>83.248769999999993</v>
      </c>
      <c r="BT5677" s="33">
        <v>84.613500000000002</v>
      </c>
      <c r="BU5677" s="33">
        <v>85.317179999999993</v>
      </c>
      <c r="BV5677" s="33">
        <v>85.242779999999996</v>
      </c>
      <c r="BW5677" s="33">
        <v>84.390550000000005</v>
      </c>
      <c r="BX5677" s="33">
        <v>82.399209999999997</v>
      </c>
      <c r="BY5677" s="33">
        <v>79.91395</v>
      </c>
      <c r="BZ5677" s="33">
        <v>76.873559999999998</v>
      </c>
      <c r="CA5677" s="33">
        <v>74.104820000000004</v>
      </c>
      <c r="CB5677" s="33">
        <v>72.12921</v>
      </c>
      <c r="CC5677" s="33">
        <v>70.440950000000001</v>
      </c>
      <c r="DC5677" s="9">
        <v>1459.479</v>
      </c>
      <c r="DD5677" s="9">
        <v>0</v>
      </c>
    </row>
    <row r="5678" spans="1:108" x14ac:dyDescent="0.25">
      <c r="A5678" s="9" t="s">
        <v>42</v>
      </c>
      <c r="B5678" s="9" t="s">
        <v>15</v>
      </c>
      <c r="C5678" s="9" t="s">
        <v>15</v>
      </c>
      <c r="D5678" s="9" t="s">
        <v>40</v>
      </c>
      <c r="E5678" s="9" t="s">
        <v>38</v>
      </c>
      <c r="F5678" s="9">
        <v>2025</v>
      </c>
      <c r="G5678" s="9">
        <v>6</v>
      </c>
      <c r="H5678" s="9"/>
      <c r="BF5678" s="33">
        <v>73.856660000000005</v>
      </c>
      <c r="BG5678" s="33">
        <v>71.577460000000002</v>
      </c>
      <c r="BH5678" s="33">
        <v>70.203209999999999</v>
      </c>
      <c r="BI5678" s="33">
        <v>68.827449999999999</v>
      </c>
      <c r="BJ5678" s="33">
        <v>67.322270000000003</v>
      </c>
      <c r="BK5678" s="33">
        <v>66.490409999999997</v>
      </c>
      <c r="BL5678" s="33">
        <v>67.063069999999996</v>
      </c>
      <c r="BM5678" s="33">
        <v>70.806529999999995</v>
      </c>
      <c r="BN5678" s="33">
        <v>75.255340000000004</v>
      </c>
      <c r="BO5678" s="33">
        <v>79.762799999999999</v>
      </c>
      <c r="BP5678" s="33">
        <v>83.822339999999997</v>
      </c>
      <c r="BQ5678" s="33">
        <v>87.589349999999996</v>
      </c>
      <c r="BR5678" s="33">
        <v>90.562489999999997</v>
      </c>
      <c r="BS5678" s="33">
        <v>92.862129999999993</v>
      </c>
      <c r="BT5678" s="33">
        <v>94.239400000000003</v>
      </c>
      <c r="BU5678" s="33">
        <v>94.876400000000004</v>
      </c>
      <c r="BV5678" s="33">
        <v>94.946640000000002</v>
      </c>
      <c r="BW5678" s="33">
        <v>94.373800000000003</v>
      </c>
      <c r="BX5678" s="33">
        <v>92.433999999999997</v>
      </c>
      <c r="BY5678" s="33">
        <v>89.430999999999997</v>
      </c>
      <c r="BZ5678" s="33">
        <v>84.948759999999993</v>
      </c>
      <c r="CA5678" s="33">
        <v>81.175430000000006</v>
      </c>
      <c r="CB5678" s="33">
        <v>78.649019999999993</v>
      </c>
      <c r="CC5678" s="33">
        <v>75.938779999999994</v>
      </c>
      <c r="DC5678" s="9">
        <v>1459.479</v>
      </c>
      <c r="DD5678" s="9">
        <v>0</v>
      </c>
    </row>
    <row r="5679" spans="1:108" x14ac:dyDescent="0.25">
      <c r="A5679" s="9" t="s">
        <v>42</v>
      </c>
      <c r="B5679" s="9" t="s">
        <v>15</v>
      </c>
      <c r="C5679" s="9" t="s">
        <v>15</v>
      </c>
      <c r="D5679" s="9" t="s">
        <v>40</v>
      </c>
      <c r="E5679" s="9" t="s">
        <v>38</v>
      </c>
      <c r="F5679" s="9">
        <v>2025</v>
      </c>
      <c r="G5679" s="9">
        <v>7</v>
      </c>
      <c r="H5679" s="9">
        <v>249391</v>
      </c>
      <c r="I5679" s="9">
        <v>245701.1</v>
      </c>
      <c r="J5679" s="9">
        <v>245981</v>
      </c>
      <c r="K5679" s="9">
        <v>249427.1</v>
      </c>
      <c r="L5679" s="9">
        <v>260027.9</v>
      </c>
      <c r="M5679" s="9">
        <v>276742.40000000002</v>
      </c>
      <c r="N5679" s="9">
        <v>296377.09999999998</v>
      </c>
      <c r="O5679" s="9">
        <v>314285.09999999998</v>
      </c>
      <c r="P5679" s="9">
        <v>326791.3</v>
      </c>
      <c r="Q5679" s="9">
        <v>338696.4</v>
      </c>
      <c r="R5679" s="9">
        <v>344688.6</v>
      </c>
      <c r="S5679" s="9">
        <v>347580.2</v>
      </c>
      <c r="T5679" s="9">
        <v>329774.59999999998</v>
      </c>
      <c r="U5679" s="9">
        <v>263039.5</v>
      </c>
      <c r="V5679" s="9">
        <v>264999.09999999998</v>
      </c>
      <c r="W5679" s="9">
        <v>260776.3</v>
      </c>
      <c r="X5679" s="9">
        <v>255794.7</v>
      </c>
      <c r="Y5679" s="9">
        <v>246676.4</v>
      </c>
      <c r="Z5679" s="9">
        <v>295036</v>
      </c>
      <c r="AA5679" s="9">
        <v>307984.90000000002</v>
      </c>
      <c r="AB5679" s="9">
        <v>297673.59999999998</v>
      </c>
      <c r="AC5679" s="9">
        <v>279881.5</v>
      </c>
      <c r="AD5679" s="9">
        <v>263905.2</v>
      </c>
      <c r="AE5679" s="9">
        <v>262231.3</v>
      </c>
      <c r="AF5679" s="9">
        <v>258158.7</v>
      </c>
      <c r="AG5679" s="9">
        <v>250653.2</v>
      </c>
      <c r="AH5679" s="9">
        <v>246703.7</v>
      </c>
      <c r="AI5679" s="9">
        <v>246184.4</v>
      </c>
      <c r="AJ5679" s="9">
        <v>249874.3</v>
      </c>
      <c r="AK5679" s="9">
        <v>260837.2</v>
      </c>
      <c r="AL5679" s="9">
        <v>277853.09999999998</v>
      </c>
      <c r="AM5679" s="9">
        <v>295512</v>
      </c>
      <c r="AN5679" s="9">
        <v>313414.09999999998</v>
      </c>
      <c r="AO5679" s="9">
        <v>326982.8</v>
      </c>
      <c r="AP5679" s="9">
        <v>338685.9</v>
      </c>
      <c r="AQ5679" s="9">
        <v>343690.2</v>
      </c>
      <c r="AR5679" s="9">
        <v>348346.4</v>
      </c>
      <c r="AS5679" s="9">
        <v>348671</v>
      </c>
      <c r="AT5679" s="9">
        <v>346687.7</v>
      </c>
      <c r="AU5679" s="9">
        <v>347277.8</v>
      </c>
      <c r="AV5679" s="9">
        <v>343649.3</v>
      </c>
      <c r="AW5679" s="9">
        <v>335994</v>
      </c>
      <c r="AX5679" s="9">
        <v>325446.2</v>
      </c>
      <c r="AY5679" s="9">
        <v>320536.7</v>
      </c>
      <c r="AZ5679" s="9">
        <v>313867.2</v>
      </c>
      <c r="BA5679" s="9">
        <v>302112.09999999998</v>
      </c>
      <c r="BB5679" s="9">
        <v>284963.7</v>
      </c>
      <c r="BC5679" s="9">
        <v>269776.59999999998</v>
      </c>
      <c r="BD5679" s="9">
        <v>269305.09999999998</v>
      </c>
      <c r="BE5679" s="9">
        <v>339492.5</v>
      </c>
      <c r="BF5679" s="33">
        <v>74.841089999999994</v>
      </c>
      <c r="BG5679" s="33">
        <v>73.572550000000007</v>
      </c>
      <c r="BH5679" s="33">
        <v>72.453540000000004</v>
      </c>
      <c r="BI5679" s="33">
        <v>71.454059999999998</v>
      </c>
      <c r="BJ5679" s="33">
        <v>70.791730000000001</v>
      </c>
      <c r="BK5679" s="33">
        <v>70.054689999999994</v>
      </c>
      <c r="BL5679" s="33">
        <v>69.820440000000005</v>
      </c>
      <c r="BM5679" s="33">
        <v>72.026480000000006</v>
      </c>
      <c r="BN5679" s="33">
        <v>75.622820000000004</v>
      </c>
      <c r="BO5679" s="33">
        <v>79.171379999999999</v>
      </c>
      <c r="BP5679" s="33">
        <v>82.573359999999994</v>
      </c>
      <c r="BQ5679" s="33">
        <v>85.721279999999993</v>
      </c>
      <c r="BR5679" s="33">
        <v>88.647890000000004</v>
      </c>
      <c r="BS5679" s="33">
        <v>90.769540000000006</v>
      </c>
      <c r="BT5679" s="33">
        <v>91.575590000000005</v>
      </c>
      <c r="BU5679" s="33">
        <v>91.775109999999998</v>
      </c>
      <c r="BV5679" s="33">
        <v>91.992930000000001</v>
      </c>
      <c r="BW5679" s="33">
        <v>91.209729999999993</v>
      </c>
      <c r="BX5679" s="33">
        <v>89.641570000000002</v>
      </c>
      <c r="BY5679" s="33">
        <v>87.059299999999993</v>
      </c>
      <c r="BZ5679" s="33">
        <v>83.633560000000003</v>
      </c>
      <c r="CA5679" s="33">
        <v>80.657240000000002</v>
      </c>
      <c r="CB5679" s="33">
        <v>78.366579999999999</v>
      </c>
      <c r="CC5679" s="33">
        <v>76.580269999999999</v>
      </c>
      <c r="CD5679" s="9">
        <v>870438.3</v>
      </c>
      <c r="CE5679" s="9">
        <v>807976.8</v>
      </c>
      <c r="CF5679" s="9">
        <v>717845.7</v>
      </c>
      <c r="CG5679" s="9">
        <v>559321.9</v>
      </c>
      <c r="CH5679" s="9">
        <v>431806.1</v>
      </c>
      <c r="CI5679" s="9">
        <v>336424.1</v>
      </c>
      <c r="CJ5679" s="9">
        <v>364778.1</v>
      </c>
      <c r="CK5679" s="9">
        <v>559512</v>
      </c>
      <c r="CL5679" s="9">
        <v>986038.8</v>
      </c>
      <c r="CM5679" s="9">
        <v>1221579</v>
      </c>
      <c r="CN5679" s="9">
        <v>1627597</v>
      </c>
      <c r="CO5679" s="9">
        <v>3279820</v>
      </c>
      <c r="CP5679" s="9">
        <v>2691760</v>
      </c>
      <c r="CQ5679" s="9">
        <v>2532899</v>
      </c>
      <c r="CR5679" s="9">
        <v>1922517</v>
      </c>
      <c r="CS5679" s="9">
        <v>1748714</v>
      </c>
      <c r="CT5679" s="9">
        <v>3565868</v>
      </c>
      <c r="CU5679" s="9">
        <v>1644095</v>
      </c>
      <c r="CV5679" s="9">
        <v>1626665</v>
      </c>
      <c r="CW5679" s="9">
        <v>1681250</v>
      </c>
      <c r="CX5679" s="9">
        <v>1656109</v>
      </c>
      <c r="CY5679" s="9">
        <v>1595992</v>
      </c>
      <c r="CZ5679" s="9">
        <v>1552752</v>
      </c>
      <c r="DA5679" s="9">
        <v>1966871</v>
      </c>
      <c r="DB5679" s="9">
        <v>1586790</v>
      </c>
      <c r="DC5679" s="9">
        <v>1459.479</v>
      </c>
      <c r="DD5679" s="9">
        <v>0</v>
      </c>
    </row>
    <row r="5680" spans="1:108" x14ac:dyDescent="0.25">
      <c r="A5680" s="9" t="s">
        <v>42</v>
      </c>
      <c r="B5680" s="9" t="s">
        <v>15</v>
      </c>
      <c r="C5680" s="9" t="s">
        <v>15</v>
      </c>
      <c r="D5680" s="9" t="s">
        <v>40</v>
      </c>
      <c r="E5680" s="9" t="s">
        <v>38</v>
      </c>
      <c r="F5680" s="9">
        <v>2025</v>
      </c>
      <c r="G5680" s="9">
        <v>8</v>
      </c>
      <c r="H5680" s="9"/>
      <c r="BF5680" s="33">
        <v>70.920209999999997</v>
      </c>
      <c r="BG5680" s="33">
        <v>69.484099999999998</v>
      </c>
      <c r="BH5680" s="33">
        <v>68.083629999999999</v>
      </c>
      <c r="BI5680" s="33">
        <v>66.98939</v>
      </c>
      <c r="BJ5680" s="33">
        <v>66.024050000000003</v>
      </c>
      <c r="BK5680" s="33">
        <v>65.380099999999999</v>
      </c>
      <c r="BL5680" s="33">
        <v>64.655320000000003</v>
      </c>
      <c r="BM5680" s="33">
        <v>65.930639999999997</v>
      </c>
      <c r="BN5680" s="33">
        <v>69.308499999999995</v>
      </c>
      <c r="BO5680" s="33">
        <v>73.663079999999994</v>
      </c>
      <c r="BP5680" s="33">
        <v>78.327719999999999</v>
      </c>
      <c r="BQ5680" s="33">
        <v>82.487309999999994</v>
      </c>
      <c r="BR5680" s="33">
        <v>85.758380000000002</v>
      </c>
      <c r="BS5680" s="33">
        <v>88.566739999999996</v>
      </c>
      <c r="BT5680" s="33">
        <v>90.782380000000003</v>
      </c>
      <c r="BU5680" s="33">
        <v>91.906540000000007</v>
      </c>
      <c r="BV5680" s="33">
        <v>92.201440000000005</v>
      </c>
      <c r="BW5680" s="33">
        <v>91.218580000000003</v>
      </c>
      <c r="BX5680" s="33">
        <v>89.274159999999995</v>
      </c>
      <c r="BY5680" s="33">
        <v>85.424580000000006</v>
      </c>
      <c r="BZ5680" s="33">
        <v>81.821219999999997</v>
      </c>
      <c r="CA5680" s="33">
        <v>79.043750000000003</v>
      </c>
      <c r="CB5680" s="33">
        <v>76.698040000000006</v>
      </c>
      <c r="CC5680" s="33">
        <v>74.780429999999996</v>
      </c>
      <c r="DC5680" s="9">
        <v>1459.479</v>
      </c>
      <c r="DD5680" s="9">
        <v>0</v>
      </c>
    </row>
    <row r="5681" spans="1:108" x14ac:dyDescent="0.25">
      <c r="A5681" s="9" t="s">
        <v>42</v>
      </c>
      <c r="B5681" s="9" t="s">
        <v>15</v>
      </c>
      <c r="C5681" s="9" t="s">
        <v>15</v>
      </c>
      <c r="D5681" s="9" t="s">
        <v>40</v>
      </c>
      <c r="E5681" s="9" t="s">
        <v>38</v>
      </c>
      <c r="F5681" s="9">
        <v>2025</v>
      </c>
      <c r="G5681" s="9">
        <v>9</v>
      </c>
      <c r="H5681" s="9"/>
      <c r="BF5681" s="33">
        <v>71.128649999999993</v>
      </c>
      <c r="BG5681" s="33">
        <v>69.772090000000006</v>
      </c>
      <c r="BH5681" s="33">
        <v>68.417529999999999</v>
      </c>
      <c r="BI5681" s="33">
        <v>67.137069999999994</v>
      </c>
      <c r="BJ5681" s="33">
        <v>65.956900000000005</v>
      </c>
      <c r="BK5681" s="33">
        <v>65.204719999999995</v>
      </c>
      <c r="BL5681" s="33">
        <v>64.687950000000001</v>
      </c>
      <c r="BM5681" s="33">
        <v>65.843230000000005</v>
      </c>
      <c r="BN5681" s="33">
        <v>68.966229999999996</v>
      </c>
      <c r="BO5681" s="33">
        <v>72.954589999999996</v>
      </c>
      <c r="BP5681" s="33">
        <v>76.994259999999997</v>
      </c>
      <c r="BQ5681" s="33">
        <v>80.918260000000004</v>
      </c>
      <c r="BR5681" s="33">
        <v>84.325670000000002</v>
      </c>
      <c r="BS5681" s="33">
        <v>86.98357</v>
      </c>
      <c r="BT5681" s="33">
        <v>88.978729999999999</v>
      </c>
      <c r="BU5681" s="33">
        <v>90.327089999999998</v>
      </c>
      <c r="BV5681" s="33">
        <v>90.502589999999998</v>
      </c>
      <c r="BW5681" s="33">
        <v>89.4392</v>
      </c>
      <c r="BX5681" s="33">
        <v>86.899910000000006</v>
      </c>
      <c r="BY5681" s="33">
        <v>82.87903</v>
      </c>
      <c r="BZ5681" s="33">
        <v>79.711680000000001</v>
      </c>
      <c r="CA5681" s="33">
        <v>77.154809999999998</v>
      </c>
      <c r="CB5681" s="33">
        <v>74.92568</v>
      </c>
      <c r="CC5681" s="33">
        <v>72.842140000000001</v>
      </c>
      <c r="DC5681" s="9">
        <v>1459.479</v>
      </c>
      <c r="DD5681" s="9">
        <v>0</v>
      </c>
    </row>
    <row r="5682" spans="1:108" x14ac:dyDescent="0.25">
      <c r="A5682" s="9" t="s">
        <v>42</v>
      </c>
      <c r="B5682" s="9" t="s">
        <v>15</v>
      </c>
      <c r="C5682" s="9" t="s">
        <v>15</v>
      </c>
      <c r="D5682" s="9" t="s">
        <v>40</v>
      </c>
      <c r="E5682" s="9" t="s">
        <v>38</v>
      </c>
      <c r="F5682" s="9">
        <v>2025</v>
      </c>
      <c r="G5682" s="9">
        <v>10</v>
      </c>
      <c r="H5682" s="9"/>
      <c r="BF5682" s="33">
        <v>64.372219999999999</v>
      </c>
      <c r="BG5682" s="33">
        <v>62.400489999999998</v>
      </c>
      <c r="BH5682" s="33">
        <v>61.406010000000002</v>
      </c>
      <c r="BI5682" s="33">
        <v>60.442839999999997</v>
      </c>
      <c r="BJ5682" s="33">
        <v>59.498339999999999</v>
      </c>
      <c r="BK5682" s="33">
        <v>58.687899999999999</v>
      </c>
      <c r="BL5682" s="33">
        <v>57.914529999999999</v>
      </c>
      <c r="BM5682" s="33">
        <v>58.112340000000003</v>
      </c>
      <c r="BN5682" s="33">
        <v>62.396909999999998</v>
      </c>
      <c r="BO5682" s="33">
        <v>68.365269999999995</v>
      </c>
      <c r="BP5682" s="33">
        <v>73.967799999999997</v>
      </c>
      <c r="BQ5682" s="33">
        <v>78.469830000000002</v>
      </c>
      <c r="BR5682" s="33">
        <v>82.05865</v>
      </c>
      <c r="BS5682" s="33">
        <v>84.924899999999994</v>
      </c>
      <c r="BT5682" s="33">
        <v>86.302679999999995</v>
      </c>
      <c r="BU5682" s="33">
        <v>87.058350000000004</v>
      </c>
      <c r="BV5682" s="33">
        <v>86.805539999999993</v>
      </c>
      <c r="BW5682" s="33">
        <v>85.090699999999998</v>
      </c>
      <c r="BX5682" s="33">
        <v>80.621629999999996</v>
      </c>
      <c r="BY5682" s="33">
        <v>76.091459999999998</v>
      </c>
      <c r="BZ5682" s="33">
        <v>72.758269999999996</v>
      </c>
      <c r="CA5682" s="33">
        <v>69.914180000000002</v>
      </c>
      <c r="CB5682" s="33">
        <v>67.992019999999997</v>
      </c>
      <c r="CC5682" s="33">
        <v>66.109170000000006</v>
      </c>
      <c r="DC5682" s="9">
        <v>1459.479</v>
      </c>
      <c r="DD5682" s="9">
        <v>0</v>
      </c>
    </row>
    <row r="5683" spans="1:108" x14ac:dyDescent="0.25">
      <c r="A5683" s="9" t="s">
        <v>42</v>
      </c>
      <c r="B5683" s="9" t="s">
        <v>15</v>
      </c>
      <c r="C5683" s="9" t="s">
        <v>15</v>
      </c>
      <c r="D5683" s="9" t="s">
        <v>40</v>
      </c>
      <c r="E5683" s="9" t="s">
        <v>38</v>
      </c>
      <c r="F5683" s="9">
        <v>2026</v>
      </c>
      <c r="G5683" s="9">
        <v>5</v>
      </c>
      <c r="H5683" s="9"/>
      <c r="BF5683" s="33">
        <v>69.220730000000003</v>
      </c>
      <c r="BG5683" s="33">
        <v>67.019930000000002</v>
      </c>
      <c r="BH5683" s="33">
        <v>65.950040000000001</v>
      </c>
      <c r="BI5683" s="33">
        <v>64.754649999999998</v>
      </c>
      <c r="BJ5683" s="33">
        <v>63.878439999999998</v>
      </c>
      <c r="BK5683" s="33">
        <v>63.1571</v>
      </c>
      <c r="BL5683" s="33">
        <v>63.268270000000001</v>
      </c>
      <c r="BM5683" s="33">
        <v>65.602770000000007</v>
      </c>
      <c r="BN5683" s="33">
        <v>68.9101</v>
      </c>
      <c r="BO5683" s="33">
        <v>72.53134</v>
      </c>
      <c r="BP5683" s="33">
        <v>75.961590000000001</v>
      </c>
      <c r="BQ5683" s="33">
        <v>78.720939999999999</v>
      </c>
      <c r="BR5683" s="33">
        <v>81.273759999999996</v>
      </c>
      <c r="BS5683" s="33">
        <v>83.248769999999993</v>
      </c>
      <c r="BT5683" s="33">
        <v>84.613500000000002</v>
      </c>
      <c r="BU5683" s="33">
        <v>85.317179999999993</v>
      </c>
      <c r="BV5683" s="33">
        <v>85.242779999999996</v>
      </c>
      <c r="BW5683" s="33">
        <v>84.390550000000005</v>
      </c>
      <c r="BX5683" s="33">
        <v>82.399209999999997</v>
      </c>
      <c r="BY5683" s="33">
        <v>79.91395</v>
      </c>
      <c r="BZ5683" s="33">
        <v>76.873559999999998</v>
      </c>
      <c r="CA5683" s="33">
        <v>74.104820000000004</v>
      </c>
      <c r="CB5683" s="33">
        <v>72.12921</v>
      </c>
      <c r="CC5683" s="33">
        <v>70.440950000000001</v>
      </c>
      <c r="DC5683" s="9">
        <v>1459.479</v>
      </c>
      <c r="DD5683" s="9">
        <v>0</v>
      </c>
    </row>
    <row r="5684" spans="1:108" x14ac:dyDescent="0.25">
      <c r="A5684" s="9" t="s">
        <v>42</v>
      </c>
      <c r="B5684" s="9" t="s">
        <v>15</v>
      </c>
      <c r="C5684" s="9" t="s">
        <v>15</v>
      </c>
      <c r="D5684" s="9" t="s">
        <v>40</v>
      </c>
      <c r="E5684" s="9" t="s">
        <v>38</v>
      </c>
      <c r="F5684" s="9">
        <v>2026</v>
      </c>
      <c r="G5684" s="9">
        <v>6</v>
      </c>
      <c r="H5684" s="9"/>
      <c r="BF5684" s="33">
        <v>73.856660000000005</v>
      </c>
      <c r="BG5684" s="33">
        <v>71.577460000000002</v>
      </c>
      <c r="BH5684" s="33">
        <v>70.203209999999999</v>
      </c>
      <c r="BI5684" s="33">
        <v>68.827449999999999</v>
      </c>
      <c r="BJ5684" s="33">
        <v>67.322270000000003</v>
      </c>
      <c r="BK5684" s="33">
        <v>66.490409999999997</v>
      </c>
      <c r="BL5684" s="33">
        <v>67.063069999999996</v>
      </c>
      <c r="BM5684" s="33">
        <v>70.806529999999995</v>
      </c>
      <c r="BN5684" s="33">
        <v>75.255340000000004</v>
      </c>
      <c r="BO5684" s="33">
        <v>79.762799999999999</v>
      </c>
      <c r="BP5684" s="33">
        <v>83.822339999999997</v>
      </c>
      <c r="BQ5684" s="33">
        <v>87.589349999999996</v>
      </c>
      <c r="BR5684" s="33">
        <v>90.562489999999997</v>
      </c>
      <c r="BS5684" s="33">
        <v>92.862129999999993</v>
      </c>
      <c r="BT5684" s="33">
        <v>94.239400000000003</v>
      </c>
      <c r="BU5684" s="33">
        <v>94.876400000000004</v>
      </c>
      <c r="BV5684" s="33">
        <v>94.946640000000002</v>
      </c>
      <c r="BW5684" s="33">
        <v>94.373800000000003</v>
      </c>
      <c r="BX5684" s="33">
        <v>92.433999999999997</v>
      </c>
      <c r="BY5684" s="33">
        <v>89.430999999999997</v>
      </c>
      <c r="BZ5684" s="33">
        <v>84.948759999999993</v>
      </c>
      <c r="CA5684" s="33">
        <v>81.175430000000006</v>
      </c>
      <c r="CB5684" s="33">
        <v>78.649019999999993</v>
      </c>
      <c r="CC5684" s="33">
        <v>75.938779999999994</v>
      </c>
      <c r="DC5684" s="9">
        <v>1459.479</v>
      </c>
      <c r="DD5684" s="9">
        <v>0</v>
      </c>
    </row>
    <row r="5685" spans="1:108" x14ac:dyDescent="0.25">
      <c r="A5685" s="9" t="s">
        <v>42</v>
      </c>
      <c r="B5685" s="9" t="s">
        <v>15</v>
      </c>
      <c r="C5685" s="9" t="s">
        <v>15</v>
      </c>
      <c r="D5685" s="9" t="s">
        <v>40</v>
      </c>
      <c r="E5685" s="9" t="s">
        <v>38</v>
      </c>
      <c r="F5685" s="9">
        <v>2026</v>
      </c>
      <c r="G5685" s="9">
        <v>7</v>
      </c>
      <c r="H5685" s="9">
        <v>249685.3</v>
      </c>
      <c r="I5685" s="9">
        <v>245947.3</v>
      </c>
      <c r="J5685" s="9">
        <v>246190.2</v>
      </c>
      <c r="K5685" s="9">
        <v>249590.1</v>
      </c>
      <c r="L5685" s="9">
        <v>260063.7</v>
      </c>
      <c r="M5685" s="9">
        <v>276747.2</v>
      </c>
      <c r="N5685" s="9">
        <v>296309</v>
      </c>
      <c r="O5685" s="9">
        <v>314176.5</v>
      </c>
      <c r="P5685" s="9">
        <v>326699.3</v>
      </c>
      <c r="Q5685" s="9">
        <v>338564.8</v>
      </c>
      <c r="R5685" s="9">
        <v>344489.2</v>
      </c>
      <c r="S5685" s="9">
        <v>347260.9</v>
      </c>
      <c r="T5685" s="9">
        <v>329424.40000000002</v>
      </c>
      <c r="U5685" s="9">
        <v>262646.90000000002</v>
      </c>
      <c r="V5685" s="9">
        <v>264606.5</v>
      </c>
      <c r="W5685" s="9">
        <v>260329</v>
      </c>
      <c r="X5685" s="9">
        <v>255306.4</v>
      </c>
      <c r="Y5685" s="9">
        <v>246127.7</v>
      </c>
      <c r="Z5685" s="9">
        <v>294415.09999999998</v>
      </c>
      <c r="AA5685" s="9">
        <v>307355.40000000002</v>
      </c>
      <c r="AB5685" s="9">
        <v>297026.2</v>
      </c>
      <c r="AC5685" s="9">
        <v>279349.7</v>
      </c>
      <c r="AD5685" s="9">
        <v>263228.2</v>
      </c>
      <c r="AE5685" s="9">
        <v>261554.2</v>
      </c>
      <c r="AF5685" s="9">
        <v>257701.7</v>
      </c>
      <c r="AG5685" s="9">
        <v>250947.6</v>
      </c>
      <c r="AH5685" s="9">
        <v>246949.9</v>
      </c>
      <c r="AI5685" s="9">
        <v>246393.60000000001</v>
      </c>
      <c r="AJ5685" s="9">
        <v>250037.3</v>
      </c>
      <c r="AK5685" s="9">
        <v>260872.9</v>
      </c>
      <c r="AL5685" s="9">
        <v>277857.8</v>
      </c>
      <c r="AM5685" s="9">
        <v>295443.90000000002</v>
      </c>
      <c r="AN5685" s="9">
        <v>313305.40000000002</v>
      </c>
      <c r="AO5685" s="9">
        <v>326890.8</v>
      </c>
      <c r="AP5685" s="9">
        <v>338554.3</v>
      </c>
      <c r="AQ5685" s="9">
        <v>343490.8</v>
      </c>
      <c r="AR5685" s="9">
        <v>348027.1</v>
      </c>
      <c r="AS5685" s="9">
        <v>348320.8</v>
      </c>
      <c r="AT5685" s="9">
        <v>346295.1</v>
      </c>
      <c r="AU5685" s="9">
        <v>346885.2</v>
      </c>
      <c r="AV5685" s="9">
        <v>343202</v>
      </c>
      <c r="AW5685" s="9">
        <v>335505.7</v>
      </c>
      <c r="AX5685" s="9">
        <v>324897.5</v>
      </c>
      <c r="AY5685" s="9">
        <v>319915.7</v>
      </c>
      <c r="AZ5685" s="9">
        <v>313237.7</v>
      </c>
      <c r="BA5685" s="9">
        <v>301464.59999999998</v>
      </c>
      <c r="BB5685" s="9">
        <v>284431.90000000002</v>
      </c>
      <c r="BC5685" s="9">
        <v>269099.5</v>
      </c>
      <c r="BD5685" s="9">
        <v>268628.09999999998</v>
      </c>
      <c r="BE5685" s="9">
        <v>339035.5</v>
      </c>
      <c r="BF5685" s="33">
        <v>74.841089999999994</v>
      </c>
      <c r="BG5685" s="33">
        <v>73.572550000000007</v>
      </c>
      <c r="BH5685" s="33">
        <v>72.453540000000004</v>
      </c>
      <c r="BI5685" s="33">
        <v>71.454059999999998</v>
      </c>
      <c r="BJ5685" s="33">
        <v>70.791730000000001</v>
      </c>
      <c r="BK5685" s="33">
        <v>70.054689999999994</v>
      </c>
      <c r="BL5685" s="33">
        <v>69.820440000000005</v>
      </c>
      <c r="BM5685" s="33">
        <v>72.026480000000006</v>
      </c>
      <c r="BN5685" s="33">
        <v>75.622820000000004</v>
      </c>
      <c r="BO5685" s="33">
        <v>79.171379999999999</v>
      </c>
      <c r="BP5685" s="33">
        <v>82.573359999999994</v>
      </c>
      <c r="BQ5685" s="33">
        <v>85.721279999999993</v>
      </c>
      <c r="BR5685" s="33">
        <v>88.647890000000004</v>
      </c>
      <c r="BS5685" s="33">
        <v>90.769540000000006</v>
      </c>
      <c r="BT5685" s="33">
        <v>91.575590000000005</v>
      </c>
      <c r="BU5685" s="33">
        <v>91.775109999999998</v>
      </c>
      <c r="BV5685" s="33">
        <v>91.992930000000001</v>
      </c>
      <c r="BW5685" s="33">
        <v>91.209729999999993</v>
      </c>
      <c r="BX5685" s="33">
        <v>89.641570000000002</v>
      </c>
      <c r="BY5685" s="33">
        <v>87.059299999999993</v>
      </c>
      <c r="BZ5685" s="33">
        <v>83.633560000000003</v>
      </c>
      <c r="CA5685" s="33">
        <v>80.657240000000002</v>
      </c>
      <c r="CB5685" s="33">
        <v>78.366579999999999</v>
      </c>
      <c r="CC5685" s="33">
        <v>76.580269999999999</v>
      </c>
      <c r="CD5685" s="9">
        <v>869686.9</v>
      </c>
      <c r="CE5685" s="9">
        <v>807200.2</v>
      </c>
      <c r="CF5685" s="9">
        <v>717286.9</v>
      </c>
      <c r="CG5685" s="9">
        <v>558765.6</v>
      </c>
      <c r="CH5685" s="9">
        <v>431272.3</v>
      </c>
      <c r="CI5685" s="9">
        <v>336138.8</v>
      </c>
      <c r="CJ5685" s="9">
        <v>364828.7</v>
      </c>
      <c r="CK5685" s="9">
        <v>559224.6</v>
      </c>
      <c r="CL5685" s="9">
        <v>984759</v>
      </c>
      <c r="CM5685" s="9">
        <v>1219776</v>
      </c>
      <c r="CN5685" s="9">
        <v>1624065</v>
      </c>
      <c r="CO5685" s="9">
        <v>3273238</v>
      </c>
      <c r="CP5685" s="9">
        <v>2687963</v>
      </c>
      <c r="CQ5685" s="9">
        <v>2527446</v>
      </c>
      <c r="CR5685" s="9">
        <v>1919440</v>
      </c>
      <c r="CS5685" s="9">
        <v>1745615</v>
      </c>
      <c r="CT5685" s="9">
        <v>3562483</v>
      </c>
      <c r="CU5685" s="9">
        <v>1642253</v>
      </c>
      <c r="CV5685" s="9">
        <v>1625338</v>
      </c>
      <c r="CW5685" s="9">
        <v>1677974</v>
      </c>
      <c r="CX5685" s="9">
        <v>1653369</v>
      </c>
      <c r="CY5685" s="9">
        <v>1593613</v>
      </c>
      <c r="CZ5685" s="9">
        <v>1551020</v>
      </c>
      <c r="DA5685" s="9">
        <v>1968292</v>
      </c>
      <c r="DB5685" s="9">
        <v>1583466</v>
      </c>
      <c r="DC5685" s="9">
        <v>1459.479</v>
      </c>
      <c r="DD5685" s="9">
        <v>0</v>
      </c>
    </row>
    <row r="5686" spans="1:108" x14ac:dyDescent="0.25">
      <c r="A5686" s="9" t="s">
        <v>42</v>
      </c>
      <c r="B5686" s="9" t="s">
        <v>15</v>
      </c>
      <c r="C5686" s="9" t="s">
        <v>15</v>
      </c>
      <c r="D5686" s="9" t="s">
        <v>40</v>
      </c>
      <c r="E5686" s="9" t="s">
        <v>38</v>
      </c>
      <c r="F5686" s="9">
        <v>2026</v>
      </c>
      <c r="G5686" s="9">
        <v>8</v>
      </c>
      <c r="H5686" s="9"/>
      <c r="BF5686" s="33">
        <v>70.920209999999997</v>
      </c>
      <c r="BG5686" s="33">
        <v>69.484099999999998</v>
      </c>
      <c r="BH5686" s="33">
        <v>68.083629999999999</v>
      </c>
      <c r="BI5686" s="33">
        <v>66.98939</v>
      </c>
      <c r="BJ5686" s="33">
        <v>66.024050000000003</v>
      </c>
      <c r="BK5686" s="33">
        <v>65.380099999999999</v>
      </c>
      <c r="BL5686" s="33">
        <v>64.655320000000003</v>
      </c>
      <c r="BM5686" s="33">
        <v>65.930639999999997</v>
      </c>
      <c r="BN5686" s="33">
        <v>69.308499999999995</v>
      </c>
      <c r="BO5686" s="33">
        <v>73.663079999999994</v>
      </c>
      <c r="BP5686" s="33">
        <v>78.327719999999999</v>
      </c>
      <c r="BQ5686" s="33">
        <v>82.487309999999994</v>
      </c>
      <c r="BR5686" s="33">
        <v>85.758380000000002</v>
      </c>
      <c r="BS5686" s="33">
        <v>88.566739999999996</v>
      </c>
      <c r="BT5686" s="33">
        <v>90.782380000000003</v>
      </c>
      <c r="BU5686" s="33">
        <v>91.906540000000007</v>
      </c>
      <c r="BV5686" s="33">
        <v>92.201440000000005</v>
      </c>
      <c r="BW5686" s="33">
        <v>91.218580000000003</v>
      </c>
      <c r="BX5686" s="33">
        <v>89.274159999999995</v>
      </c>
      <c r="BY5686" s="33">
        <v>85.424580000000006</v>
      </c>
      <c r="BZ5686" s="33">
        <v>81.821219999999997</v>
      </c>
      <c r="CA5686" s="33">
        <v>79.043750000000003</v>
      </c>
      <c r="CB5686" s="33">
        <v>76.698040000000006</v>
      </c>
      <c r="CC5686" s="33">
        <v>74.780429999999996</v>
      </c>
      <c r="DC5686" s="9">
        <v>1459.479</v>
      </c>
      <c r="DD5686" s="9">
        <v>0</v>
      </c>
    </row>
    <row r="5687" spans="1:108" x14ac:dyDescent="0.25">
      <c r="A5687" s="9" t="s">
        <v>42</v>
      </c>
      <c r="B5687" s="9" t="s">
        <v>15</v>
      </c>
      <c r="C5687" s="9" t="s">
        <v>15</v>
      </c>
      <c r="D5687" s="9" t="s">
        <v>40</v>
      </c>
      <c r="E5687" s="9" t="s">
        <v>38</v>
      </c>
      <c r="F5687" s="9">
        <v>2026</v>
      </c>
      <c r="G5687" s="9">
        <v>9</v>
      </c>
      <c r="H5687" s="9"/>
      <c r="BF5687" s="33">
        <v>71.128649999999993</v>
      </c>
      <c r="BG5687" s="33">
        <v>69.772090000000006</v>
      </c>
      <c r="BH5687" s="33">
        <v>68.417529999999999</v>
      </c>
      <c r="BI5687" s="33">
        <v>67.137069999999994</v>
      </c>
      <c r="BJ5687" s="33">
        <v>65.956900000000005</v>
      </c>
      <c r="BK5687" s="33">
        <v>65.204719999999995</v>
      </c>
      <c r="BL5687" s="33">
        <v>64.687950000000001</v>
      </c>
      <c r="BM5687" s="33">
        <v>65.843230000000005</v>
      </c>
      <c r="BN5687" s="33">
        <v>68.966229999999996</v>
      </c>
      <c r="BO5687" s="33">
        <v>72.954589999999996</v>
      </c>
      <c r="BP5687" s="33">
        <v>76.994259999999997</v>
      </c>
      <c r="BQ5687" s="33">
        <v>80.918260000000004</v>
      </c>
      <c r="BR5687" s="33">
        <v>84.325670000000002</v>
      </c>
      <c r="BS5687" s="33">
        <v>86.98357</v>
      </c>
      <c r="BT5687" s="33">
        <v>88.978729999999999</v>
      </c>
      <c r="BU5687" s="33">
        <v>90.327089999999998</v>
      </c>
      <c r="BV5687" s="33">
        <v>90.502589999999998</v>
      </c>
      <c r="BW5687" s="33">
        <v>89.4392</v>
      </c>
      <c r="BX5687" s="33">
        <v>86.899910000000006</v>
      </c>
      <c r="BY5687" s="33">
        <v>82.87903</v>
      </c>
      <c r="BZ5687" s="33">
        <v>79.711680000000001</v>
      </c>
      <c r="CA5687" s="33">
        <v>77.154809999999998</v>
      </c>
      <c r="CB5687" s="33">
        <v>74.92568</v>
      </c>
      <c r="CC5687" s="33">
        <v>72.842140000000001</v>
      </c>
      <c r="DC5687" s="9">
        <v>1459.479</v>
      </c>
      <c r="DD5687" s="9">
        <v>0</v>
      </c>
    </row>
    <row r="5688" spans="1:108" x14ac:dyDescent="0.25">
      <c r="A5688" s="9" t="s">
        <v>42</v>
      </c>
      <c r="B5688" s="9" t="s">
        <v>15</v>
      </c>
      <c r="C5688" s="9" t="s">
        <v>15</v>
      </c>
      <c r="D5688" s="9" t="s">
        <v>40</v>
      </c>
      <c r="E5688" s="9" t="s">
        <v>38</v>
      </c>
      <c r="F5688" s="9">
        <v>2026</v>
      </c>
      <c r="G5688" s="9">
        <v>10</v>
      </c>
      <c r="H5688" s="9"/>
      <c r="BF5688" s="33">
        <v>64.372219999999999</v>
      </c>
      <c r="BG5688" s="33">
        <v>62.400489999999998</v>
      </c>
      <c r="BH5688" s="33">
        <v>61.406010000000002</v>
      </c>
      <c r="BI5688" s="33">
        <v>60.442839999999997</v>
      </c>
      <c r="BJ5688" s="33">
        <v>59.498339999999999</v>
      </c>
      <c r="BK5688" s="33">
        <v>58.687899999999999</v>
      </c>
      <c r="BL5688" s="33">
        <v>57.914529999999999</v>
      </c>
      <c r="BM5688" s="33">
        <v>58.112340000000003</v>
      </c>
      <c r="BN5688" s="33">
        <v>62.396909999999998</v>
      </c>
      <c r="BO5688" s="33">
        <v>68.365269999999995</v>
      </c>
      <c r="BP5688" s="33">
        <v>73.967799999999997</v>
      </c>
      <c r="BQ5688" s="33">
        <v>78.469830000000002</v>
      </c>
      <c r="BR5688" s="33">
        <v>82.05865</v>
      </c>
      <c r="BS5688" s="33">
        <v>84.924899999999994</v>
      </c>
      <c r="BT5688" s="33">
        <v>86.302679999999995</v>
      </c>
      <c r="BU5688" s="33">
        <v>87.058350000000004</v>
      </c>
      <c r="BV5688" s="33">
        <v>86.805539999999993</v>
      </c>
      <c r="BW5688" s="33">
        <v>85.090699999999998</v>
      </c>
      <c r="BX5688" s="33">
        <v>80.621629999999996</v>
      </c>
      <c r="BY5688" s="33">
        <v>76.091459999999998</v>
      </c>
      <c r="BZ5688" s="33">
        <v>72.758269999999996</v>
      </c>
      <c r="CA5688" s="33">
        <v>69.914180000000002</v>
      </c>
      <c r="CB5688" s="33">
        <v>67.992019999999997</v>
      </c>
      <c r="CC5688" s="33">
        <v>66.109170000000006</v>
      </c>
      <c r="DC5688" s="9">
        <v>1459.479</v>
      </c>
      <c r="DD5688" s="9">
        <v>0</v>
      </c>
    </row>
    <row r="5689" spans="1:108" x14ac:dyDescent="0.25">
      <c r="A5689" s="9" t="s">
        <v>42</v>
      </c>
      <c r="B5689" s="9" t="s">
        <v>15</v>
      </c>
      <c r="C5689" s="9" t="s">
        <v>15</v>
      </c>
      <c r="D5689" s="9" t="s">
        <v>40</v>
      </c>
      <c r="E5689" s="9" t="s">
        <v>36</v>
      </c>
      <c r="F5689" s="9">
        <v>2016</v>
      </c>
      <c r="H5689" s="9"/>
      <c r="BF5689" s="33">
        <v>72.663399999999996</v>
      </c>
      <c r="BG5689" s="33">
        <v>71.080699999999993</v>
      </c>
      <c r="BH5689" s="33">
        <v>69.769300000000001</v>
      </c>
      <c r="BI5689" s="33">
        <v>68.582909999999998</v>
      </c>
      <c r="BJ5689" s="33">
        <v>67.505899999999997</v>
      </c>
      <c r="BK5689" s="33">
        <v>66.765780000000007</v>
      </c>
      <c r="BL5689" s="33">
        <v>66.540030000000002</v>
      </c>
      <c r="BM5689" s="33">
        <v>68.634330000000006</v>
      </c>
      <c r="BN5689" s="33">
        <v>72.271439999999998</v>
      </c>
      <c r="BO5689" s="33">
        <v>76.372839999999997</v>
      </c>
      <c r="BP5689" s="33">
        <v>80.412840000000003</v>
      </c>
      <c r="BQ5689" s="33">
        <v>84.162170000000003</v>
      </c>
      <c r="BR5689" s="33">
        <v>87.301680000000005</v>
      </c>
      <c r="BS5689" s="33">
        <v>89.769440000000003</v>
      </c>
      <c r="BT5689" s="33">
        <v>91.365499999999997</v>
      </c>
      <c r="BU5689" s="33">
        <v>92.190119999999993</v>
      </c>
      <c r="BV5689" s="33">
        <v>92.377489999999995</v>
      </c>
      <c r="BW5689" s="33">
        <v>91.525899999999993</v>
      </c>
      <c r="BX5689" s="33">
        <v>89.527000000000001</v>
      </c>
      <c r="BY5689" s="33">
        <v>86.162180000000006</v>
      </c>
      <c r="BZ5689" s="33">
        <v>82.494510000000005</v>
      </c>
      <c r="CA5689" s="33">
        <v>79.47636</v>
      </c>
      <c r="CB5689" s="33">
        <v>77.130939999999995</v>
      </c>
      <c r="CC5689" s="33">
        <v>75.009439999999998</v>
      </c>
      <c r="DC5689" s="9">
        <v>1459.479</v>
      </c>
      <c r="DD5689" s="9">
        <v>0</v>
      </c>
    </row>
    <row r="5690" spans="1:108" x14ac:dyDescent="0.25">
      <c r="A5690" s="9" t="s">
        <v>42</v>
      </c>
      <c r="B5690" s="9" t="s">
        <v>15</v>
      </c>
      <c r="C5690" s="9" t="s">
        <v>15</v>
      </c>
      <c r="D5690" s="9" t="s">
        <v>40</v>
      </c>
      <c r="E5690" s="9" t="s">
        <v>36</v>
      </c>
      <c r="F5690" s="9">
        <v>2017</v>
      </c>
      <c r="H5690" s="9"/>
      <c r="BF5690" s="33">
        <v>72.663399999999996</v>
      </c>
      <c r="BG5690" s="33">
        <v>71.080699999999993</v>
      </c>
      <c r="BH5690" s="33">
        <v>69.769300000000001</v>
      </c>
      <c r="BI5690" s="33">
        <v>68.582909999999998</v>
      </c>
      <c r="BJ5690" s="33">
        <v>67.505899999999997</v>
      </c>
      <c r="BK5690" s="33">
        <v>66.765780000000007</v>
      </c>
      <c r="BL5690" s="33">
        <v>66.540030000000002</v>
      </c>
      <c r="BM5690" s="33">
        <v>68.634330000000006</v>
      </c>
      <c r="BN5690" s="33">
        <v>72.271439999999998</v>
      </c>
      <c r="BO5690" s="33">
        <v>76.372839999999997</v>
      </c>
      <c r="BP5690" s="33">
        <v>80.412840000000003</v>
      </c>
      <c r="BQ5690" s="33">
        <v>84.162170000000003</v>
      </c>
      <c r="BR5690" s="33">
        <v>87.301680000000005</v>
      </c>
      <c r="BS5690" s="33">
        <v>89.769440000000003</v>
      </c>
      <c r="BT5690" s="33">
        <v>91.365499999999997</v>
      </c>
      <c r="BU5690" s="33">
        <v>92.190119999999993</v>
      </c>
      <c r="BV5690" s="33">
        <v>92.377489999999995</v>
      </c>
      <c r="BW5690" s="33">
        <v>91.525899999999993</v>
      </c>
      <c r="BX5690" s="33">
        <v>89.527000000000001</v>
      </c>
      <c r="BY5690" s="33">
        <v>86.162180000000006</v>
      </c>
      <c r="BZ5690" s="33">
        <v>82.494510000000005</v>
      </c>
      <c r="CA5690" s="33">
        <v>79.47636</v>
      </c>
      <c r="CB5690" s="33">
        <v>77.130939999999995</v>
      </c>
      <c r="CC5690" s="33">
        <v>75.009439999999998</v>
      </c>
      <c r="DC5690" s="9">
        <v>1459.479</v>
      </c>
      <c r="DD5690" s="9">
        <v>0</v>
      </c>
    </row>
    <row r="5691" spans="1:108" x14ac:dyDescent="0.25">
      <c r="A5691" s="9" t="s">
        <v>42</v>
      </c>
      <c r="B5691" s="9" t="s">
        <v>15</v>
      </c>
      <c r="C5691" s="9" t="s">
        <v>15</v>
      </c>
      <c r="D5691" s="9" t="s">
        <v>40</v>
      </c>
      <c r="E5691" s="9" t="s">
        <v>36</v>
      </c>
      <c r="F5691" s="9">
        <v>2018</v>
      </c>
      <c r="H5691" s="9"/>
      <c r="BF5691" s="33">
        <v>72.663399999999996</v>
      </c>
      <c r="BG5691" s="33">
        <v>71.080699999999993</v>
      </c>
      <c r="BH5691" s="33">
        <v>69.769300000000001</v>
      </c>
      <c r="BI5691" s="33">
        <v>68.582909999999998</v>
      </c>
      <c r="BJ5691" s="33">
        <v>67.505899999999997</v>
      </c>
      <c r="BK5691" s="33">
        <v>66.765780000000007</v>
      </c>
      <c r="BL5691" s="33">
        <v>66.540030000000002</v>
      </c>
      <c r="BM5691" s="33">
        <v>68.634330000000006</v>
      </c>
      <c r="BN5691" s="33">
        <v>72.271439999999998</v>
      </c>
      <c r="BO5691" s="33">
        <v>76.372839999999997</v>
      </c>
      <c r="BP5691" s="33">
        <v>80.412840000000003</v>
      </c>
      <c r="BQ5691" s="33">
        <v>84.162170000000003</v>
      </c>
      <c r="BR5691" s="33">
        <v>87.301680000000005</v>
      </c>
      <c r="BS5691" s="33">
        <v>89.769440000000003</v>
      </c>
      <c r="BT5691" s="33">
        <v>91.365499999999997</v>
      </c>
      <c r="BU5691" s="33">
        <v>92.190119999999993</v>
      </c>
      <c r="BV5691" s="33">
        <v>92.377489999999995</v>
      </c>
      <c r="BW5691" s="33">
        <v>91.525899999999993</v>
      </c>
      <c r="BX5691" s="33">
        <v>89.527000000000001</v>
      </c>
      <c r="BY5691" s="33">
        <v>86.162180000000006</v>
      </c>
      <c r="BZ5691" s="33">
        <v>82.494510000000005</v>
      </c>
      <c r="CA5691" s="33">
        <v>79.47636</v>
      </c>
      <c r="CB5691" s="33">
        <v>77.130939999999995</v>
      </c>
      <c r="CC5691" s="33">
        <v>75.009439999999998</v>
      </c>
      <c r="DC5691" s="9">
        <v>1459.479</v>
      </c>
      <c r="DD5691" s="9">
        <v>0</v>
      </c>
    </row>
    <row r="5692" spans="1:108" x14ac:dyDescent="0.25">
      <c r="A5692" s="9" t="s">
        <v>42</v>
      </c>
      <c r="B5692" s="9" t="s">
        <v>15</v>
      </c>
      <c r="C5692" s="9" t="s">
        <v>15</v>
      </c>
      <c r="D5692" s="9" t="s">
        <v>40</v>
      </c>
      <c r="E5692" s="9" t="s">
        <v>36</v>
      </c>
      <c r="F5692" s="9">
        <v>2019</v>
      </c>
      <c r="H5692" s="9"/>
      <c r="BF5692" s="33">
        <v>72.663399999999996</v>
      </c>
      <c r="BG5692" s="33">
        <v>71.080699999999993</v>
      </c>
      <c r="BH5692" s="33">
        <v>69.769300000000001</v>
      </c>
      <c r="BI5692" s="33">
        <v>68.582909999999998</v>
      </c>
      <c r="BJ5692" s="33">
        <v>67.505899999999997</v>
      </c>
      <c r="BK5692" s="33">
        <v>66.765780000000007</v>
      </c>
      <c r="BL5692" s="33">
        <v>66.540030000000002</v>
      </c>
      <c r="BM5692" s="33">
        <v>68.634330000000006</v>
      </c>
      <c r="BN5692" s="33">
        <v>72.271439999999998</v>
      </c>
      <c r="BO5692" s="33">
        <v>76.372839999999997</v>
      </c>
      <c r="BP5692" s="33">
        <v>80.412840000000003</v>
      </c>
      <c r="BQ5692" s="33">
        <v>84.162170000000003</v>
      </c>
      <c r="BR5692" s="33">
        <v>87.301680000000005</v>
      </c>
      <c r="BS5692" s="33">
        <v>89.769440000000003</v>
      </c>
      <c r="BT5692" s="33">
        <v>91.365499999999997</v>
      </c>
      <c r="BU5692" s="33">
        <v>92.190119999999993</v>
      </c>
      <c r="BV5692" s="33">
        <v>92.377489999999995</v>
      </c>
      <c r="BW5692" s="33">
        <v>91.525899999999993</v>
      </c>
      <c r="BX5692" s="33">
        <v>89.527000000000001</v>
      </c>
      <c r="BY5692" s="33">
        <v>86.162180000000006</v>
      </c>
      <c r="BZ5692" s="33">
        <v>82.494510000000005</v>
      </c>
      <c r="CA5692" s="33">
        <v>79.47636</v>
      </c>
      <c r="CB5692" s="33">
        <v>77.130939999999995</v>
      </c>
      <c r="CC5692" s="33">
        <v>75.009439999999998</v>
      </c>
      <c r="DC5692" s="9">
        <v>1459.479</v>
      </c>
      <c r="DD5692" s="9">
        <v>0</v>
      </c>
    </row>
    <row r="5693" spans="1:108" x14ac:dyDescent="0.25">
      <c r="A5693" s="9" t="s">
        <v>42</v>
      </c>
      <c r="B5693" s="9" t="s">
        <v>15</v>
      </c>
      <c r="C5693" s="9" t="s">
        <v>15</v>
      </c>
      <c r="D5693" s="9" t="s">
        <v>40</v>
      </c>
      <c r="E5693" s="9" t="s">
        <v>36</v>
      </c>
      <c r="F5693" s="9">
        <v>2020</v>
      </c>
      <c r="H5693" s="9"/>
      <c r="BF5693" s="33">
        <v>72.663399999999996</v>
      </c>
      <c r="BG5693" s="33">
        <v>71.080699999999993</v>
      </c>
      <c r="BH5693" s="33">
        <v>69.769300000000001</v>
      </c>
      <c r="BI5693" s="33">
        <v>68.582909999999998</v>
      </c>
      <c r="BJ5693" s="33">
        <v>67.505899999999997</v>
      </c>
      <c r="BK5693" s="33">
        <v>66.765780000000007</v>
      </c>
      <c r="BL5693" s="33">
        <v>66.540030000000002</v>
      </c>
      <c r="BM5693" s="33">
        <v>68.634330000000006</v>
      </c>
      <c r="BN5693" s="33">
        <v>72.271439999999998</v>
      </c>
      <c r="BO5693" s="33">
        <v>76.372839999999997</v>
      </c>
      <c r="BP5693" s="33">
        <v>80.412840000000003</v>
      </c>
      <c r="BQ5693" s="33">
        <v>84.162170000000003</v>
      </c>
      <c r="BR5693" s="33">
        <v>87.301680000000005</v>
      </c>
      <c r="BS5693" s="33">
        <v>89.769440000000003</v>
      </c>
      <c r="BT5693" s="33">
        <v>91.365499999999997</v>
      </c>
      <c r="BU5693" s="33">
        <v>92.190119999999993</v>
      </c>
      <c r="BV5693" s="33">
        <v>92.377489999999995</v>
      </c>
      <c r="BW5693" s="33">
        <v>91.525899999999993</v>
      </c>
      <c r="BX5693" s="33">
        <v>89.527000000000001</v>
      </c>
      <c r="BY5693" s="33">
        <v>86.162180000000006</v>
      </c>
      <c r="BZ5693" s="33">
        <v>82.494510000000005</v>
      </c>
      <c r="CA5693" s="33">
        <v>79.47636</v>
      </c>
      <c r="CB5693" s="33">
        <v>77.130939999999995</v>
      </c>
      <c r="CC5693" s="33">
        <v>75.009439999999998</v>
      </c>
      <c r="DC5693" s="9">
        <v>1459.479</v>
      </c>
      <c r="DD5693" s="9">
        <v>0</v>
      </c>
    </row>
    <row r="5694" spans="1:108" x14ac:dyDescent="0.25">
      <c r="A5694" s="9" t="s">
        <v>42</v>
      </c>
      <c r="B5694" s="9" t="s">
        <v>15</v>
      </c>
      <c r="C5694" s="9" t="s">
        <v>15</v>
      </c>
      <c r="D5694" s="9" t="s">
        <v>40</v>
      </c>
      <c r="E5694" s="9" t="s">
        <v>36</v>
      </c>
      <c r="F5694" s="9">
        <v>2021</v>
      </c>
      <c r="H5694" s="9"/>
      <c r="BF5694" s="33">
        <v>72.663399999999996</v>
      </c>
      <c r="BG5694" s="33">
        <v>71.080699999999993</v>
      </c>
      <c r="BH5694" s="33">
        <v>69.769300000000001</v>
      </c>
      <c r="BI5694" s="33">
        <v>68.582909999999998</v>
      </c>
      <c r="BJ5694" s="33">
        <v>67.505899999999997</v>
      </c>
      <c r="BK5694" s="33">
        <v>66.765780000000007</v>
      </c>
      <c r="BL5694" s="33">
        <v>66.540030000000002</v>
      </c>
      <c r="BM5694" s="33">
        <v>68.634330000000006</v>
      </c>
      <c r="BN5694" s="33">
        <v>72.271439999999998</v>
      </c>
      <c r="BO5694" s="33">
        <v>76.372839999999997</v>
      </c>
      <c r="BP5694" s="33">
        <v>80.412840000000003</v>
      </c>
      <c r="BQ5694" s="33">
        <v>84.162170000000003</v>
      </c>
      <c r="BR5694" s="33">
        <v>87.301680000000005</v>
      </c>
      <c r="BS5694" s="33">
        <v>89.769440000000003</v>
      </c>
      <c r="BT5694" s="33">
        <v>91.365499999999997</v>
      </c>
      <c r="BU5694" s="33">
        <v>92.190119999999993</v>
      </c>
      <c r="BV5694" s="33">
        <v>92.377489999999995</v>
      </c>
      <c r="BW5694" s="33">
        <v>91.525899999999993</v>
      </c>
      <c r="BX5694" s="33">
        <v>89.527000000000001</v>
      </c>
      <c r="BY5694" s="33">
        <v>86.162180000000006</v>
      </c>
      <c r="BZ5694" s="33">
        <v>82.494510000000005</v>
      </c>
      <c r="CA5694" s="33">
        <v>79.47636</v>
      </c>
      <c r="CB5694" s="33">
        <v>77.130939999999995</v>
      </c>
      <c r="CC5694" s="33">
        <v>75.009439999999998</v>
      </c>
      <c r="DC5694" s="9">
        <v>1459.479</v>
      </c>
      <c r="DD5694" s="9">
        <v>0</v>
      </c>
    </row>
    <row r="5695" spans="1:108" x14ac:dyDescent="0.25">
      <c r="A5695" s="9" t="s">
        <v>42</v>
      </c>
      <c r="B5695" s="9" t="s">
        <v>15</v>
      </c>
      <c r="C5695" s="9" t="s">
        <v>15</v>
      </c>
      <c r="D5695" s="9" t="s">
        <v>40</v>
      </c>
      <c r="E5695" s="9" t="s">
        <v>36</v>
      </c>
      <c r="F5695" s="9">
        <v>2022</v>
      </c>
      <c r="H5695" s="9"/>
      <c r="BF5695" s="33">
        <v>72.663399999999996</v>
      </c>
      <c r="BG5695" s="33">
        <v>71.080699999999993</v>
      </c>
      <c r="BH5695" s="33">
        <v>69.769300000000001</v>
      </c>
      <c r="BI5695" s="33">
        <v>68.582909999999998</v>
      </c>
      <c r="BJ5695" s="33">
        <v>67.505899999999997</v>
      </c>
      <c r="BK5695" s="33">
        <v>66.765780000000007</v>
      </c>
      <c r="BL5695" s="33">
        <v>66.540030000000002</v>
      </c>
      <c r="BM5695" s="33">
        <v>68.634330000000006</v>
      </c>
      <c r="BN5695" s="33">
        <v>72.271439999999998</v>
      </c>
      <c r="BO5695" s="33">
        <v>76.372839999999997</v>
      </c>
      <c r="BP5695" s="33">
        <v>80.412840000000003</v>
      </c>
      <c r="BQ5695" s="33">
        <v>84.162170000000003</v>
      </c>
      <c r="BR5695" s="33">
        <v>87.301680000000005</v>
      </c>
      <c r="BS5695" s="33">
        <v>89.769440000000003</v>
      </c>
      <c r="BT5695" s="33">
        <v>91.365499999999997</v>
      </c>
      <c r="BU5695" s="33">
        <v>92.190119999999993</v>
      </c>
      <c r="BV5695" s="33">
        <v>92.377489999999995</v>
      </c>
      <c r="BW5695" s="33">
        <v>91.525899999999993</v>
      </c>
      <c r="BX5695" s="33">
        <v>89.527000000000001</v>
      </c>
      <c r="BY5695" s="33">
        <v>86.162180000000006</v>
      </c>
      <c r="BZ5695" s="33">
        <v>82.494510000000005</v>
      </c>
      <c r="CA5695" s="33">
        <v>79.47636</v>
      </c>
      <c r="CB5695" s="33">
        <v>77.130939999999995</v>
      </c>
      <c r="CC5695" s="33">
        <v>75.009439999999998</v>
      </c>
      <c r="DC5695" s="9">
        <v>1459.479</v>
      </c>
      <c r="DD5695" s="9">
        <v>0</v>
      </c>
    </row>
    <row r="5696" spans="1:108" x14ac:dyDescent="0.25">
      <c r="A5696" s="9" t="s">
        <v>42</v>
      </c>
      <c r="B5696" s="9" t="s">
        <v>15</v>
      </c>
      <c r="C5696" s="9" t="s">
        <v>15</v>
      </c>
      <c r="D5696" s="9" t="s">
        <v>40</v>
      </c>
      <c r="E5696" s="9" t="s">
        <v>36</v>
      </c>
      <c r="F5696" s="9">
        <v>2023</v>
      </c>
      <c r="H5696" s="9"/>
      <c r="BF5696" s="33">
        <v>72.663399999999996</v>
      </c>
      <c r="BG5696" s="33">
        <v>71.080699999999993</v>
      </c>
      <c r="BH5696" s="33">
        <v>69.769300000000001</v>
      </c>
      <c r="BI5696" s="33">
        <v>68.582909999999998</v>
      </c>
      <c r="BJ5696" s="33">
        <v>67.505899999999997</v>
      </c>
      <c r="BK5696" s="33">
        <v>66.765780000000007</v>
      </c>
      <c r="BL5696" s="33">
        <v>66.540030000000002</v>
      </c>
      <c r="BM5696" s="33">
        <v>68.634330000000006</v>
      </c>
      <c r="BN5696" s="33">
        <v>72.271439999999998</v>
      </c>
      <c r="BO5696" s="33">
        <v>76.372839999999997</v>
      </c>
      <c r="BP5696" s="33">
        <v>80.412840000000003</v>
      </c>
      <c r="BQ5696" s="33">
        <v>84.162170000000003</v>
      </c>
      <c r="BR5696" s="33">
        <v>87.301680000000005</v>
      </c>
      <c r="BS5696" s="33">
        <v>89.769440000000003</v>
      </c>
      <c r="BT5696" s="33">
        <v>91.365499999999997</v>
      </c>
      <c r="BU5696" s="33">
        <v>92.190119999999993</v>
      </c>
      <c r="BV5696" s="33">
        <v>92.377489999999995</v>
      </c>
      <c r="BW5696" s="33">
        <v>91.525899999999993</v>
      </c>
      <c r="BX5696" s="33">
        <v>89.527000000000001</v>
      </c>
      <c r="BY5696" s="33">
        <v>86.162180000000006</v>
      </c>
      <c r="BZ5696" s="33">
        <v>82.494510000000005</v>
      </c>
      <c r="CA5696" s="33">
        <v>79.47636</v>
      </c>
      <c r="CB5696" s="33">
        <v>77.130939999999995</v>
      </c>
      <c r="CC5696" s="33">
        <v>75.009439999999998</v>
      </c>
      <c r="DC5696" s="9">
        <v>1459.479</v>
      </c>
      <c r="DD5696" s="9">
        <v>0</v>
      </c>
    </row>
    <row r="5697" spans="1:108" x14ac:dyDescent="0.25">
      <c r="A5697" s="9" t="s">
        <v>42</v>
      </c>
      <c r="B5697" s="9" t="s">
        <v>15</v>
      </c>
      <c r="C5697" s="9" t="s">
        <v>15</v>
      </c>
      <c r="D5697" s="9" t="s">
        <v>40</v>
      </c>
      <c r="E5697" s="9" t="s">
        <v>36</v>
      </c>
      <c r="F5697" s="9">
        <v>2024</v>
      </c>
      <c r="H5697" s="9"/>
      <c r="BF5697" s="33">
        <v>72.663399999999996</v>
      </c>
      <c r="BG5697" s="33">
        <v>71.080699999999993</v>
      </c>
      <c r="BH5697" s="33">
        <v>69.769300000000001</v>
      </c>
      <c r="BI5697" s="33">
        <v>68.582909999999998</v>
      </c>
      <c r="BJ5697" s="33">
        <v>67.505899999999997</v>
      </c>
      <c r="BK5697" s="33">
        <v>66.765780000000007</v>
      </c>
      <c r="BL5697" s="33">
        <v>66.540030000000002</v>
      </c>
      <c r="BM5697" s="33">
        <v>68.634330000000006</v>
      </c>
      <c r="BN5697" s="33">
        <v>72.271439999999998</v>
      </c>
      <c r="BO5697" s="33">
        <v>76.372839999999997</v>
      </c>
      <c r="BP5697" s="33">
        <v>80.412840000000003</v>
      </c>
      <c r="BQ5697" s="33">
        <v>84.162170000000003</v>
      </c>
      <c r="BR5697" s="33">
        <v>87.301680000000005</v>
      </c>
      <c r="BS5697" s="33">
        <v>89.769440000000003</v>
      </c>
      <c r="BT5697" s="33">
        <v>91.365499999999997</v>
      </c>
      <c r="BU5697" s="33">
        <v>92.190119999999993</v>
      </c>
      <c r="BV5697" s="33">
        <v>92.377489999999995</v>
      </c>
      <c r="BW5697" s="33">
        <v>91.525899999999993</v>
      </c>
      <c r="BX5697" s="33">
        <v>89.527000000000001</v>
      </c>
      <c r="BY5697" s="33">
        <v>86.162180000000006</v>
      </c>
      <c r="BZ5697" s="33">
        <v>82.494510000000005</v>
      </c>
      <c r="CA5697" s="33">
        <v>79.47636</v>
      </c>
      <c r="CB5697" s="33">
        <v>77.130939999999995</v>
      </c>
      <c r="CC5697" s="33">
        <v>75.009439999999998</v>
      </c>
      <c r="DC5697" s="9">
        <v>1459.479</v>
      </c>
      <c r="DD5697" s="9">
        <v>0</v>
      </c>
    </row>
    <row r="5698" spans="1:108" x14ac:dyDescent="0.25">
      <c r="A5698" s="9" t="s">
        <v>42</v>
      </c>
      <c r="B5698" s="9" t="s">
        <v>15</v>
      </c>
      <c r="C5698" s="9" t="s">
        <v>15</v>
      </c>
      <c r="D5698" s="9" t="s">
        <v>40</v>
      </c>
      <c r="E5698" s="9" t="s">
        <v>36</v>
      </c>
      <c r="F5698" s="9">
        <v>2025</v>
      </c>
      <c r="H5698" s="9"/>
      <c r="BF5698" s="33">
        <v>72.663399999999996</v>
      </c>
      <c r="BG5698" s="33">
        <v>71.080699999999993</v>
      </c>
      <c r="BH5698" s="33">
        <v>69.769300000000001</v>
      </c>
      <c r="BI5698" s="33">
        <v>68.582909999999998</v>
      </c>
      <c r="BJ5698" s="33">
        <v>67.505899999999997</v>
      </c>
      <c r="BK5698" s="33">
        <v>66.765780000000007</v>
      </c>
      <c r="BL5698" s="33">
        <v>66.540030000000002</v>
      </c>
      <c r="BM5698" s="33">
        <v>68.634330000000006</v>
      </c>
      <c r="BN5698" s="33">
        <v>72.271439999999998</v>
      </c>
      <c r="BO5698" s="33">
        <v>76.372839999999997</v>
      </c>
      <c r="BP5698" s="33">
        <v>80.412840000000003</v>
      </c>
      <c r="BQ5698" s="33">
        <v>84.162170000000003</v>
      </c>
      <c r="BR5698" s="33">
        <v>87.301680000000005</v>
      </c>
      <c r="BS5698" s="33">
        <v>89.769440000000003</v>
      </c>
      <c r="BT5698" s="33">
        <v>91.365499999999997</v>
      </c>
      <c r="BU5698" s="33">
        <v>92.190119999999993</v>
      </c>
      <c r="BV5698" s="33">
        <v>92.377489999999995</v>
      </c>
      <c r="BW5698" s="33">
        <v>91.525899999999993</v>
      </c>
      <c r="BX5698" s="33">
        <v>89.527000000000001</v>
      </c>
      <c r="BY5698" s="33">
        <v>86.162180000000006</v>
      </c>
      <c r="BZ5698" s="33">
        <v>82.494510000000005</v>
      </c>
      <c r="CA5698" s="33">
        <v>79.47636</v>
      </c>
      <c r="CB5698" s="33">
        <v>77.130939999999995</v>
      </c>
      <c r="CC5698" s="33">
        <v>75.009439999999998</v>
      </c>
      <c r="DC5698" s="9">
        <v>1459.479</v>
      </c>
      <c r="DD5698" s="9">
        <v>0</v>
      </c>
    </row>
    <row r="5699" spans="1:108" x14ac:dyDescent="0.25">
      <c r="A5699" s="9" t="s">
        <v>42</v>
      </c>
      <c r="B5699" s="9" t="s">
        <v>15</v>
      </c>
      <c r="C5699" s="9" t="s">
        <v>15</v>
      </c>
      <c r="D5699" s="9" t="s">
        <v>40</v>
      </c>
      <c r="E5699" s="9" t="s">
        <v>36</v>
      </c>
      <c r="F5699" s="9">
        <v>2026</v>
      </c>
      <c r="H5699" s="9"/>
      <c r="BF5699" s="33">
        <v>72.663399999999996</v>
      </c>
      <c r="BG5699" s="33">
        <v>71.080699999999993</v>
      </c>
      <c r="BH5699" s="33">
        <v>69.769300000000001</v>
      </c>
      <c r="BI5699" s="33">
        <v>68.582909999999998</v>
      </c>
      <c r="BJ5699" s="33">
        <v>67.505899999999997</v>
      </c>
      <c r="BK5699" s="33">
        <v>66.765780000000007</v>
      </c>
      <c r="BL5699" s="33">
        <v>66.540030000000002</v>
      </c>
      <c r="BM5699" s="33">
        <v>68.634330000000006</v>
      </c>
      <c r="BN5699" s="33">
        <v>72.271439999999998</v>
      </c>
      <c r="BO5699" s="33">
        <v>76.372839999999997</v>
      </c>
      <c r="BP5699" s="33">
        <v>80.412840000000003</v>
      </c>
      <c r="BQ5699" s="33">
        <v>84.162170000000003</v>
      </c>
      <c r="BR5699" s="33">
        <v>87.301680000000005</v>
      </c>
      <c r="BS5699" s="33">
        <v>89.769440000000003</v>
      </c>
      <c r="BT5699" s="33">
        <v>91.365499999999997</v>
      </c>
      <c r="BU5699" s="33">
        <v>92.190119999999993</v>
      </c>
      <c r="BV5699" s="33">
        <v>92.377489999999995</v>
      </c>
      <c r="BW5699" s="33">
        <v>91.525899999999993</v>
      </c>
      <c r="BX5699" s="33">
        <v>89.527000000000001</v>
      </c>
      <c r="BY5699" s="33">
        <v>86.162180000000006</v>
      </c>
      <c r="BZ5699" s="33">
        <v>82.494510000000005</v>
      </c>
      <c r="CA5699" s="33">
        <v>79.47636</v>
      </c>
      <c r="CB5699" s="33">
        <v>77.130939999999995</v>
      </c>
      <c r="CC5699" s="33">
        <v>75.009439999999998</v>
      </c>
      <c r="DC5699" s="9">
        <v>1459.479</v>
      </c>
      <c r="DD5699" s="9">
        <v>0</v>
      </c>
    </row>
    <row r="5700" spans="1:108" x14ac:dyDescent="0.25">
      <c r="A5700" s="9" t="s">
        <v>42</v>
      </c>
      <c r="B5700" s="9" t="s">
        <v>15</v>
      </c>
      <c r="C5700" s="9" t="s">
        <v>15</v>
      </c>
      <c r="D5700" s="9" t="s">
        <v>39</v>
      </c>
      <c r="E5700" s="9" t="s">
        <v>38</v>
      </c>
      <c r="F5700" s="9">
        <v>2016</v>
      </c>
      <c r="G5700" s="9">
        <v>5</v>
      </c>
      <c r="H5700" s="9"/>
      <c r="BF5700" s="33">
        <v>75.361990000000006</v>
      </c>
      <c r="BG5700" s="33">
        <v>73.614779999999996</v>
      </c>
      <c r="BH5700" s="33">
        <v>72.103999999999999</v>
      </c>
      <c r="BI5700" s="33">
        <v>70.753039999999999</v>
      </c>
      <c r="BJ5700" s="33">
        <v>69.641779999999997</v>
      </c>
      <c r="BK5700" s="33">
        <v>68.713759999999994</v>
      </c>
      <c r="BL5700" s="33">
        <v>69.293170000000003</v>
      </c>
      <c r="BM5700" s="33">
        <v>73.233509999999995</v>
      </c>
      <c r="BN5700" s="33">
        <v>78.349879999999999</v>
      </c>
      <c r="BO5700" s="33">
        <v>82.841650000000001</v>
      </c>
      <c r="BP5700" s="33">
        <v>86.586609999999993</v>
      </c>
      <c r="BQ5700" s="33">
        <v>89.963260000000005</v>
      </c>
      <c r="BR5700" s="33">
        <v>92.767380000000003</v>
      </c>
      <c r="BS5700" s="33">
        <v>94.550899999999999</v>
      </c>
      <c r="BT5700" s="33">
        <v>95.448589999999996</v>
      </c>
      <c r="BU5700" s="33">
        <v>95.41131</v>
      </c>
      <c r="BV5700" s="33">
        <v>94.677700000000002</v>
      </c>
      <c r="BW5700" s="33">
        <v>93.074719999999999</v>
      </c>
      <c r="BX5700" s="33">
        <v>90.805279999999996</v>
      </c>
      <c r="BY5700" s="33">
        <v>87.703800000000001</v>
      </c>
      <c r="BZ5700" s="33">
        <v>84.004689999999997</v>
      </c>
      <c r="CA5700" s="33">
        <v>81.336640000000003</v>
      </c>
      <c r="CB5700" s="33">
        <v>78.677660000000003</v>
      </c>
      <c r="CC5700" s="33">
        <v>76.280060000000006</v>
      </c>
      <c r="DC5700" s="9">
        <v>1459.479</v>
      </c>
      <c r="DD5700" s="9">
        <v>0</v>
      </c>
    </row>
    <row r="5701" spans="1:108" x14ac:dyDescent="0.25">
      <c r="A5701" s="9" t="s">
        <v>42</v>
      </c>
      <c r="B5701" s="9" t="s">
        <v>15</v>
      </c>
      <c r="C5701" s="9" t="s">
        <v>15</v>
      </c>
      <c r="D5701" s="9" t="s">
        <v>39</v>
      </c>
      <c r="E5701" s="9" t="s">
        <v>38</v>
      </c>
      <c r="F5701" s="9">
        <v>2016</v>
      </c>
      <c r="G5701" s="9">
        <v>6</v>
      </c>
      <c r="H5701" s="9"/>
      <c r="BF5701" s="33">
        <v>76.356219999999993</v>
      </c>
      <c r="BG5701" s="33">
        <v>74.712190000000007</v>
      </c>
      <c r="BH5701" s="33">
        <v>73.349940000000004</v>
      </c>
      <c r="BI5701" s="33">
        <v>71.953800000000001</v>
      </c>
      <c r="BJ5701" s="33">
        <v>70.712429999999998</v>
      </c>
      <c r="BK5701" s="33">
        <v>69.740099999999998</v>
      </c>
      <c r="BL5701" s="33">
        <v>70.588369999999998</v>
      </c>
      <c r="BM5701" s="33">
        <v>74.855180000000004</v>
      </c>
      <c r="BN5701" s="33">
        <v>79.652829999999994</v>
      </c>
      <c r="BO5701" s="33">
        <v>84.620310000000003</v>
      </c>
      <c r="BP5701" s="33">
        <v>88.593509999999995</v>
      </c>
      <c r="BQ5701" s="33">
        <v>91.989450000000005</v>
      </c>
      <c r="BR5701" s="33">
        <v>94.587469999999996</v>
      </c>
      <c r="BS5701" s="33">
        <v>96.351569999999995</v>
      </c>
      <c r="BT5701" s="33">
        <v>98.068759999999997</v>
      </c>
      <c r="BU5701" s="33">
        <v>99.180329999999998</v>
      </c>
      <c r="BV5701" s="33">
        <v>99.51661</v>
      </c>
      <c r="BW5701" s="33">
        <v>99.016310000000004</v>
      </c>
      <c r="BX5701" s="33">
        <v>97.409700000000001</v>
      </c>
      <c r="BY5701" s="33">
        <v>94.546149999999997</v>
      </c>
      <c r="BZ5701" s="33">
        <v>90.227670000000003</v>
      </c>
      <c r="CA5701" s="33">
        <v>86.538049999999998</v>
      </c>
      <c r="CB5701" s="33">
        <v>83.911810000000003</v>
      </c>
      <c r="CC5701" s="33">
        <v>81.493319999999997</v>
      </c>
      <c r="DC5701" s="9">
        <v>1459.479</v>
      </c>
      <c r="DD5701" s="9">
        <v>0</v>
      </c>
    </row>
    <row r="5702" spans="1:108" x14ac:dyDescent="0.25">
      <c r="A5702" s="9" t="s">
        <v>42</v>
      </c>
      <c r="B5702" s="9" t="s">
        <v>15</v>
      </c>
      <c r="C5702" s="9" t="s">
        <v>15</v>
      </c>
      <c r="D5702" s="9" t="s">
        <v>39</v>
      </c>
      <c r="E5702" s="9" t="s">
        <v>38</v>
      </c>
      <c r="F5702" s="9">
        <v>2016</v>
      </c>
      <c r="G5702" s="9">
        <v>7</v>
      </c>
      <c r="H5702" s="9"/>
      <c r="BF5702" s="33">
        <v>79.044719999999998</v>
      </c>
      <c r="BG5702" s="33">
        <v>77.752809999999997</v>
      </c>
      <c r="BH5702" s="33">
        <v>76.563760000000002</v>
      </c>
      <c r="BI5702" s="33">
        <v>75.40634</v>
      </c>
      <c r="BJ5702" s="33">
        <v>74.418930000000003</v>
      </c>
      <c r="BK5702" s="33">
        <v>73.500929999999997</v>
      </c>
      <c r="BL5702" s="33">
        <v>73.468509999999995</v>
      </c>
      <c r="BM5702" s="33">
        <v>75.989750000000001</v>
      </c>
      <c r="BN5702" s="33">
        <v>79.937150000000003</v>
      </c>
      <c r="BO5702" s="33">
        <v>84.296180000000007</v>
      </c>
      <c r="BP5702" s="33">
        <v>88.54992</v>
      </c>
      <c r="BQ5702" s="33">
        <v>92.514660000000006</v>
      </c>
      <c r="BR5702" s="33">
        <v>95.615920000000003</v>
      </c>
      <c r="BS5702" s="33">
        <v>97.735209999999995</v>
      </c>
      <c r="BT5702" s="33">
        <v>98.692269999999994</v>
      </c>
      <c r="BU5702" s="33">
        <v>99.099059999999994</v>
      </c>
      <c r="BV5702" s="33">
        <v>99.326480000000004</v>
      </c>
      <c r="BW5702" s="33">
        <v>98.189070000000001</v>
      </c>
      <c r="BX5702" s="33">
        <v>96.120750000000001</v>
      </c>
      <c r="BY5702" s="33">
        <v>93.160839999999993</v>
      </c>
      <c r="BZ5702" s="33">
        <v>89.163359999999997</v>
      </c>
      <c r="CA5702" s="33">
        <v>86.120180000000005</v>
      </c>
      <c r="CB5702" s="33">
        <v>83.492189999999994</v>
      </c>
      <c r="CC5702" s="33">
        <v>81.603260000000006</v>
      </c>
      <c r="DC5702" s="9">
        <v>1459.479</v>
      </c>
      <c r="DD5702" s="9">
        <v>0</v>
      </c>
    </row>
    <row r="5703" spans="1:108" x14ac:dyDescent="0.25">
      <c r="A5703" s="9" t="s">
        <v>42</v>
      </c>
      <c r="B5703" s="9" t="s">
        <v>15</v>
      </c>
      <c r="C5703" s="9" t="s">
        <v>15</v>
      </c>
      <c r="D5703" s="9" t="s">
        <v>39</v>
      </c>
      <c r="E5703" s="9" t="s">
        <v>38</v>
      </c>
      <c r="F5703" s="9">
        <v>2016</v>
      </c>
      <c r="G5703" s="9">
        <v>8</v>
      </c>
      <c r="H5703" s="9"/>
      <c r="BF5703" s="33">
        <v>77.809719999999999</v>
      </c>
      <c r="BG5703" s="33">
        <v>76.444149999999993</v>
      </c>
      <c r="BH5703" s="33">
        <v>75.287949999999995</v>
      </c>
      <c r="BI5703" s="33">
        <v>74.034700000000001</v>
      </c>
      <c r="BJ5703" s="33">
        <v>72.745630000000006</v>
      </c>
      <c r="BK5703" s="33">
        <v>71.927220000000005</v>
      </c>
      <c r="BL5703" s="33">
        <v>71.286029999999997</v>
      </c>
      <c r="BM5703" s="33">
        <v>73.186030000000002</v>
      </c>
      <c r="BN5703" s="33">
        <v>78.076139999999995</v>
      </c>
      <c r="BO5703" s="33">
        <v>82.902559999999994</v>
      </c>
      <c r="BP5703" s="33">
        <v>87.202479999999994</v>
      </c>
      <c r="BQ5703" s="33">
        <v>90.857150000000004</v>
      </c>
      <c r="BR5703" s="33">
        <v>93.872110000000006</v>
      </c>
      <c r="BS5703" s="33">
        <v>96.347930000000005</v>
      </c>
      <c r="BT5703" s="33">
        <v>98.101200000000006</v>
      </c>
      <c r="BU5703" s="33">
        <v>98.603520000000003</v>
      </c>
      <c r="BV5703" s="33">
        <v>98.502889999999994</v>
      </c>
      <c r="BW5703" s="33">
        <v>97.194779999999994</v>
      </c>
      <c r="BX5703" s="33">
        <v>94.622029999999995</v>
      </c>
      <c r="BY5703" s="33">
        <v>90.88485</v>
      </c>
      <c r="BZ5703" s="33">
        <v>86.531700000000001</v>
      </c>
      <c r="CA5703" s="33">
        <v>83.478669999999994</v>
      </c>
      <c r="CB5703" s="33">
        <v>81.400499999999994</v>
      </c>
      <c r="CC5703" s="33">
        <v>79.609449999999995</v>
      </c>
      <c r="DC5703" s="9">
        <v>1459.479</v>
      </c>
      <c r="DD5703" s="9">
        <v>0</v>
      </c>
    </row>
    <row r="5704" spans="1:108" x14ac:dyDescent="0.25">
      <c r="A5704" s="9" t="s">
        <v>42</v>
      </c>
      <c r="B5704" s="9" t="s">
        <v>15</v>
      </c>
      <c r="C5704" s="9" t="s">
        <v>15</v>
      </c>
      <c r="D5704" s="9" t="s">
        <v>39</v>
      </c>
      <c r="E5704" s="9" t="s">
        <v>38</v>
      </c>
      <c r="F5704" s="9">
        <v>2016</v>
      </c>
      <c r="G5704" s="9">
        <v>9</v>
      </c>
      <c r="H5704" s="9"/>
      <c r="BF5704" s="33">
        <v>73.771090000000001</v>
      </c>
      <c r="BG5704" s="33">
        <v>72.473110000000005</v>
      </c>
      <c r="BH5704" s="33">
        <v>71.003249999999994</v>
      </c>
      <c r="BI5704" s="33">
        <v>69.765749999999997</v>
      </c>
      <c r="BJ5704" s="33">
        <v>68.85351</v>
      </c>
      <c r="BK5704" s="33">
        <v>68.017889999999994</v>
      </c>
      <c r="BL5704" s="33">
        <v>67.377740000000003</v>
      </c>
      <c r="BM5704" s="33">
        <v>68.344610000000003</v>
      </c>
      <c r="BN5704" s="33">
        <v>73.380359999999996</v>
      </c>
      <c r="BO5704" s="33">
        <v>78.70711</v>
      </c>
      <c r="BP5704" s="33">
        <v>83.784880000000001</v>
      </c>
      <c r="BQ5704" s="33">
        <v>87.793980000000005</v>
      </c>
      <c r="BR5704" s="33">
        <v>91.064369999999997</v>
      </c>
      <c r="BS5704" s="33">
        <v>93.301000000000002</v>
      </c>
      <c r="BT5704" s="33">
        <v>95.228409999999997</v>
      </c>
      <c r="BU5704" s="33">
        <v>95.987269999999995</v>
      </c>
      <c r="BV5704" s="33">
        <v>95.604420000000005</v>
      </c>
      <c r="BW5704" s="33">
        <v>94.032169999999994</v>
      </c>
      <c r="BX5704" s="33">
        <v>90.672399999999996</v>
      </c>
      <c r="BY5704" s="33">
        <v>85.959149999999994</v>
      </c>
      <c r="BZ5704" s="33">
        <v>82.315910000000002</v>
      </c>
      <c r="CA5704" s="33">
        <v>79.730890000000002</v>
      </c>
      <c r="CB5704" s="33">
        <v>77.473110000000005</v>
      </c>
      <c r="CC5704" s="33">
        <v>75.698120000000003</v>
      </c>
      <c r="DC5704" s="9">
        <v>1459.479</v>
      </c>
      <c r="DD5704" s="9">
        <v>0</v>
      </c>
    </row>
    <row r="5705" spans="1:108" x14ac:dyDescent="0.25">
      <c r="A5705" s="9" t="s">
        <v>42</v>
      </c>
      <c r="B5705" s="9" t="s">
        <v>15</v>
      </c>
      <c r="C5705" s="9" t="s">
        <v>15</v>
      </c>
      <c r="D5705" s="9" t="s">
        <v>39</v>
      </c>
      <c r="E5705" s="9" t="s">
        <v>38</v>
      </c>
      <c r="F5705" s="9">
        <v>2016</v>
      </c>
      <c r="G5705" s="9">
        <v>10</v>
      </c>
      <c r="H5705" s="9"/>
      <c r="BF5705" s="33">
        <v>69.771259999999998</v>
      </c>
      <c r="BG5705" s="33">
        <v>68.26688</v>
      </c>
      <c r="BH5705" s="33">
        <v>67.05686</v>
      </c>
      <c r="BI5705" s="33">
        <v>65.922169999999994</v>
      </c>
      <c r="BJ5705" s="33">
        <v>64.806330000000003</v>
      </c>
      <c r="BK5705" s="33">
        <v>63.878540000000001</v>
      </c>
      <c r="BL5705" s="33">
        <v>63.250970000000002</v>
      </c>
      <c r="BM5705" s="33">
        <v>63.726179999999999</v>
      </c>
      <c r="BN5705" s="33">
        <v>68.714079999999996</v>
      </c>
      <c r="BO5705" s="33">
        <v>74.751429999999999</v>
      </c>
      <c r="BP5705" s="33">
        <v>80.655940000000001</v>
      </c>
      <c r="BQ5705" s="33">
        <v>85.405950000000004</v>
      </c>
      <c r="BR5705" s="33">
        <v>89.021410000000003</v>
      </c>
      <c r="BS5705" s="33">
        <v>91.345619999999997</v>
      </c>
      <c r="BT5705" s="33">
        <v>92.610500000000002</v>
      </c>
      <c r="BU5705" s="33">
        <v>93.400660000000002</v>
      </c>
      <c r="BV5705" s="33">
        <v>92.979709999999997</v>
      </c>
      <c r="BW5705" s="33">
        <v>91.337019999999995</v>
      </c>
      <c r="BX5705" s="33">
        <v>86.739670000000004</v>
      </c>
      <c r="BY5705" s="33">
        <v>81.755759999999995</v>
      </c>
      <c r="BZ5705" s="33">
        <v>78.238990000000001</v>
      </c>
      <c r="CA5705" s="33">
        <v>75.607799999999997</v>
      </c>
      <c r="CB5705" s="33">
        <v>73.038319999999999</v>
      </c>
      <c r="CC5705" s="33">
        <v>70.799059999999997</v>
      </c>
      <c r="DC5705" s="9">
        <v>1459.479</v>
      </c>
      <c r="DD5705" s="9">
        <v>0</v>
      </c>
    </row>
    <row r="5706" spans="1:108" x14ac:dyDescent="0.25">
      <c r="A5706" s="9" t="s">
        <v>42</v>
      </c>
      <c r="B5706" s="9" t="s">
        <v>15</v>
      </c>
      <c r="C5706" s="9" t="s">
        <v>15</v>
      </c>
      <c r="D5706" s="9" t="s">
        <v>39</v>
      </c>
      <c r="E5706" s="9" t="s">
        <v>38</v>
      </c>
      <c r="F5706" s="9">
        <v>2017</v>
      </c>
      <c r="G5706" s="9">
        <v>5</v>
      </c>
      <c r="H5706" s="9"/>
      <c r="BF5706" s="33">
        <v>75.361990000000006</v>
      </c>
      <c r="BG5706" s="33">
        <v>73.614779999999996</v>
      </c>
      <c r="BH5706" s="33">
        <v>72.103999999999999</v>
      </c>
      <c r="BI5706" s="33">
        <v>70.753039999999999</v>
      </c>
      <c r="BJ5706" s="33">
        <v>69.641779999999997</v>
      </c>
      <c r="BK5706" s="33">
        <v>68.713759999999994</v>
      </c>
      <c r="BL5706" s="33">
        <v>69.293170000000003</v>
      </c>
      <c r="BM5706" s="33">
        <v>73.233509999999995</v>
      </c>
      <c r="BN5706" s="33">
        <v>78.349879999999999</v>
      </c>
      <c r="BO5706" s="33">
        <v>82.841650000000001</v>
      </c>
      <c r="BP5706" s="33">
        <v>86.586609999999993</v>
      </c>
      <c r="BQ5706" s="33">
        <v>89.963260000000005</v>
      </c>
      <c r="BR5706" s="33">
        <v>92.767380000000003</v>
      </c>
      <c r="BS5706" s="33">
        <v>94.550899999999999</v>
      </c>
      <c r="BT5706" s="33">
        <v>95.448589999999996</v>
      </c>
      <c r="BU5706" s="33">
        <v>95.41131</v>
      </c>
      <c r="BV5706" s="33">
        <v>94.677700000000002</v>
      </c>
      <c r="BW5706" s="33">
        <v>93.074719999999999</v>
      </c>
      <c r="BX5706" s="33">
        <v>90.805279999999996</v>
      </c>
      <c r="BY5706" s="33">
        <v>87.703800000000001</v>
      </c>
      <c r="BZ5706" s="33">
        <v>84.004689999999997</v>
      </c>
      <c r="CA5706" s="33">
        <v>81.336640000000003</v>
      </c>
      <c r="CB5706" s="33">
        <v>78.677660000000003</v>
      </c>
      <c r="CC5706" s="33">
        <v>76.280060000000006</v>
      </c>
      <c r="DC5706" s="9">
        <v>1459.479</v>
      </c>
      <c r="DD5706" s="9">
        <v>0</v>
      </c>
    </row>
    <row r="5707" spans="1:108" x14ac:dyDescent="0.25">
      <c r="A5707" s="9" t="s">
        <v>42</v>
      </c>
      <c r="B5707" s="9" t="s">
        <v>15</v>
      </c>
      <c r="C5707" s="9" t="s">
        <v>15</v>
      </c>
      <c r="D5707" s="9" t="s">
        <v>39</v>
      </c>
      <c r="E5707" s="9" t="s">
        <v>38</v>
      </c>
      <c r="F5707" s="9">
        <v>2017</v>
      </c>
      <c r="G5707" s="9">
        <v>6</v>
      </c>
      <c r="H5707" s="9"/>
      <c r="BF5707" s="33">
        <v>76.356219999999993</v>
      </c>
      <c r="BG5707" s="33">
        <v>74.712190000000007</v>
      </c>
      <c r="BH5707" s="33">
        <v>73.349940000000004</v>
      </c>
      <c r="BI5707" s="33">
        <v>71.953800000000001</v>
      </c>
      <c r="BJ5707" s="33">
        <v>70.712429999999998</v>
      </c>
      <c r="BK5707" s="33">
        <v>69.740099999999998</v>
      </c>
      <c r="BL5707" s="33">
        <v>70.588369999999998</v>
      </c>
      <c r="BM5707" s="33">
        <v>74.855180000000004</v>
      </c>
      <c r="BN5707" s="33">
        <v>79.652829999999994</v>
      </c>
      <c r="BO5707" s="33">
        <v>84.620310000000003</v>
      </c>
      <c r="BP5707" s="33">
        <v>88.593509999999995</v>
      </c>
      <c r="BQ5707" s="33">
        <v>91.989450000000005</v>
      </c>
      <c r="BR5707" s="33">
        <v>94.587469999999996</v>
      </c>
      <c r="BS5707" s="33">
        <v>96.351569999999995</v>
      </c>
      <c r="BT5707" s="33">
        <v>98.068759999999997</v>
      </c>
      <c r="BU5707" s="33">
        <v>99.180329999999998</v>
      </c>
      <c r="BV5707" s="33">
        <v>99.51661</v>
      </c>
      <c r="BW5707" s="33">
        <v>99.016310000000004</v>
      </c>
      <c r="BX5707" s="33">
        <v>97.409700000000001</v>
      </c>
      <c r="BY5707" s="33">
        <v>94.546149999999997</v>
      </c>
      <c r="BZ5707" s="33">
        <v>90.227670000000003</v>
      </c>
      <c r="CA5707" s="33">
        <v>86.538049999999998</v>
      </c>
      <c r="CB5707" s="33">
        <v>83.911810000000003</v>
      </c>
      <c r="CC5707" s="33">
        <v>81.493319999999997</v>
      </c>
      <c r="DC5707" s="9">
        <v>1459.479</v>
      </c>
      <c r="DD5707" s="9">
        <v>0</v>
      </c>
    </row>
    <row r="5708" spans="1:108" x14ac:dyDescent="0.25">
      <c r="A5708" s="9" t="s">
        <v>42</v>
      </c>
      <c r="B5708" s="9" t="s">
        <v>15</v>
      </c>
      <c r="C5708" s="9" t="s">
        <v>15</v>
      </c>
      <c r="D5708" s="9" t="s">
        <v>39</v>
      </c>
      <c r="E5708" s="9" t="s">
        <v>38</v>
      </c>
      <c r="F5708" s="9">
        <v>2017</v>
      </c>
      <c r="G5708" s="9">
        <v>7</v>
      </c>
      <c r="H5708" s="9"/>
      <c r="BF5708" s="33">
        <v>79.044719999999998</v>
      </c>
      <c r="BG5708" s="33">
        <v>77.752809999999997</v>
      </c>
      <c r="BH5708" s="33">
        <v>76.563760000000002</v>
      </c>
      <c r="BI5708" s="33">
        <v>75.40634</v>
      </c>
      <c r="BJ5708" s="33">
        <v>74.418930000000003</v>
      </c>
      <c r="BK5708" s="33">
        <v>73.500929999999997</v>
      </c>
      <c r="BL5708" s="33">
        <v>73.468509999999995</v>
      </c>
      <c r="BM5708" s="33">
        <v>75.989750000000001</v>
      </c>
      <c r="BN5708" s="33">
        <v>79.937150000000003</v>
      </c>
      <c r="BO5708" s="33">
        <v>84.296180000000007</v>
      </c>
      <c r="BP5708" s="33">
        <v>88.54992</v>
      </c>
      <c r="BQ5708" s="33">
        <v>92.514660000000006</v>
      </c>
      <c r="BR5708" s="33">
        <v>95.615920000000003</v>
      </c>
      <c r="BS5708" s="33">
        <v>97.735209999999995</v>
      </c>
      <c r="BT5708" s="33">
        <v>98.692269999999994</v>
      </c>
      <c r="BU5708" s="33">
        <v>99.099059999999994</v>
      </c>
      <c r="BV5708" s="33">
        <v>99.326480000000004</v>
      </c>
      <c r="BW5708" s="33">
        <v>98.189070000000001</v>
      </c>
      <c r="BX5708" s="33">
        <v>96.120750000000001</v>
      </c>
      <c r="BY5708" s="33">
        <v>93.160839999999993</v>
      </c>
      <c r="BZ5708" s="33">
        <v>89.163359999999997</v>
      </c>
      <c r="CA5708" s="33">
        <v>86.120180000000005</v>
      </c>
      <c r="CB5708" s="33">
        <v>83.492189999999994</v>
      </c>
      <c r="CC5708" s="33">
        <v>81.603260000000006</v>
      </c>
      <c r="DC5708" s="9">
        <v>1459.479</v>
      </c>
      <c r="DD5708" s="9">
        <v>0</v>
      </c>
    </row>
    <row r="5709" spans="1:108" x14ac:dyDescent="0.25">
      <c r="A5709" s="9" t="s">
        <v>42</v>
      </c>
      <c r="B5709" s="9" t="s">
        <v>15</v>
      </c>
      <c r="C5709" s="9" t="s">
        <v>15</v>
      </c>
      <c r="D5709" s="9" t="s">
        <v>39</v>
      </c>
      <c r="E5709" s="9" t="s">
        <v>38</v>
      </c>
      <c r="F5709" s="9">
        <v>2017</v>
      </c>
      <c r="G5709" s="9">
        <v>8</v>
      </c>
      <c r="H5709" s="9"/>
      <c r="BF5709" s="33">
        <v>77.809719999999999</v>
      </c>
      <c r="BG5709" s="33">
        <v>76.444149999999993</v>
      </c>
      <c r="BH5709" s="33">
        <v>75.287949999999995</v>
      </c>
      <c r="BI5709" s="33">
        <v>74.034700000000001</v>
      </c>
      <c r="BJ5709" s="33">
        <v>72.745630000000006</v>
      </c>
      <c r="BK5709" s="33">
        <v>71.927220000000005</v>
      </c>
      <c r="BL5709" s="33">
        <v>71.286029999999997</v>
      </c>
      <c r="BM5709" s="33">
        <v>73.186030000000002</v>
      </c>
      <c r="BN5709" s="33">
        <v>78.076139999999995</v>
      </c>
      <c r="BO5709" s="33">
        <v>82.902559999999994</v>
      </c>
      <c r="BP5709" s="33">
        <v>87.202479999999994</v>
      </c>
      <c r="BQ5709" s="33">
        <v>90.857150000000004</v>
      </c>
      <c r="BR5709" s="33">
        <v>93.872110000000006</v>
      </c>
      <c r="BS5709" s="33">
        <v>96.347930000000005</v>
      </c>
      <c r="BT5709" s="33">
        <v>98.101200000000006</v>
      </c>
      <c r="BU5709" s="33">
        <v>98.603520000000003</v>
      </c>
      <c r="BV5709" s="33">
        <v>98.502889999999994</v>
      </c>
      <c r="BW5709" s="33">
        <v>97.194779999999994</v>
      </c>
      <c r="BX5709" s="33">
        <v>94.622029999999995</v>
      </c>
      <c r="BY5709" s="33">
        <v>90.88485</v>
      </c>
      <c r="BZ5709" s="33">
        <v>86.531700000000001</v>
      </c>
      <c r="CA5709" s="33">
        <v>83.478669999999994</v>
      </c>
      <c r="CB5709" s="33">
        <v>81.400499999999994</v>
      </c>
      <c r="CC5709" s="33">
        <v>79.609449999999995</v>
      </c>
      <c r="DC5709" s="9">
        <v>1459.479</v>
      </c>
      <c r="DD5709" s="9">
        <v>0</v>
      </c>
    </row>
    <row r="5710" spans="1:108" x14ac:dyDescent="0.25">
      <c r="A5710" s="9" t="s">
        <v>42</v>
      </c>
      <c r="B5710" s="9" t="s">
        <v>15</v>
      </c>
      <c r="C5710" s="9" t="s">
        <v>15</v>
      </c>
      <c r="D5710" s="9" t="s">
        <v>39</v>
      </c>
      <c r="E5710" s="9" t="s">
        <v>38</v>
      </c>
      <c r="F5710" s="9">
        <v>2017</v>
      </c>
      <c r="G5710" s="9">
        <v>9</v>
      </c>
      <c r="H5710" s="9"/>
      <c r="BF5710" s="33">
        <v>73.771090000000001</v>
      </c>
      <c r="BG5710" s="33">
        <v>72.473110000000005</v>
      </c>
      <c r="BH5710" s="33">
        <v>71.003249999999994</v>
      </c>
      <c r="BI5710" s="33">
        <v>69.765749999999997</v>
      </c>
      <c r="BJ5710" s="33">
        <v>68.85351</v>
      </c>
      <c r="BK5710" s="33">
        <v>68.017889999999994</v>
      </c>
      <c r="BL5710" s="33">
        <v>67.377740000000003</v>
      </c>
      <c r="BM5710" s="33">
        <v>68.344610000000003</v>
      </c>
      <c r="BN5710" s="33">
        <v>73.380359999999996</v>
      </c>
      <c r="BO5710" s="33">
        <v>78.70711</v>
      </c>
      <c r="BP5710" s="33">
        <v>83.784880000000001</v>
      </c>
      <c r="BQ5710" s="33">
        <v>87.793980000000005</v>
      </c>
      <c r="BR5710" s="33">
        <v>91.064369999999997</v>
      </c>
      <c r="BS5710" s="33">
        <v>93.301000000000002</v>
      </c>
      <c r="BT5710" s="33">
        <v>95.228409999999997</v>
      </c>
      <c r="BU5710" s="33">
        <v>95.987269999999995</v>
      </c>
      <c r="BV5710" s="33">
        <v>95.604420000000005</v>
      </c>
      <c r="BW5710" s="33">
        <v>94.032169999999994</v>
      </c>
      <c r="BX5710" s="33">
        <v>90.672399999999996</v>
      </c>
      <c r="BY5710" s="33">
        <v>85.959149999999994</v>
      </c>
      <c r="BZ5710" s="33">
        <v>82.315910000000002</v>
      </c>
      <c r="CA5710" s="33">
        <v>79.730890000000002</v>
      </c>
      <c r="CB5710" s="33">
        <v>77.473110000000005</v>
      </c>
      <c r="CC5710" s="33">
        <v>75.698120000000003</v>
      </c>
      <c r="DC5710" s="9">
        <v>1459.479</v>
      </c>
      <c r="DD5710" s="9">
        <v>0</v>
      </c>
    </row>
    <row r="5711" spans="1:108" x14ac:dyDescent="0.25">
      <c r="A5711" s="9" t="s">
        <v>42</v>
      </c>
      <c r="B5711" s="9" t="s">
        <v>15</v>
      </c>
      <c r="C5711" s="9" t="s">
        <v>15</v>
      </c>
      <c r="D5711" s="9" t="s">
        <v>39</v>
      </c>
      <c r="E5711" s="9" t="s">
        <v>38</v>
      </c>
      <c r="F5711" s="9">
        <v>2017</v>
      </c>
      <c r="G5711" s="9">
        <v>10</v>
      </c>
      <c r="H5711" s="9"/>
      <c r="BF5711" s="33">
        <v>69.771259999999998</v>
      </c>
      <c r="BG5711" s="33">
        <v>68.26688</v>
      </c>
      <c r="BH5711" s="33">
        <v>67.05686</v>
      </c>
      <c r="BI5711" s="33">
        <v>65.922169999999994</v>
      </c>
      <c r="BJ5711" s="33">
        <v>64.806330000000003</v>
      </c>
      <c r="BK5711" s="33">
        <v>63.878540000000001</v>
      </c>
      <c r="BL5711" s="33">
        <v>63.250970000000002</v>
      </c>
      <c r="BM5711" s="33">
        <v>63.726179999999999</v>
      </c>
      <c r="BN5711" s="33">
        <v>68.714079999999996</v>
      </c>
      <c r="BO5711" s="33">
        <v>74.751429999999999</v>
      </c>
      <c r="BP5711" s="33">
        <v>80.655940000000001</v>
      </c>
      <c r="BQ5711" s="33">
        <v>85.405950000000004</v>
      </c>
      <c r="BR5711" s="33">
        <v>89.021410000000003</v>
      </c>
      <c r="BS5711" s="33">
        <v>91.345619999999997</v>
      </c>
      <c r="BT5711" s="33">
        <v>92.610500000000002</v>
      </c>
      <c r="BU5711" s="33">
        <v>93.400660000000002</v>
      </c>
      <c r="BV5711" s="33">
        <v>92.979709999999997</v>
      </c>
      <c r="BW5711" s="33">
        <v>91.337019999999995</v>
      </c>
      <c r="BX5711" s="33">
        <v>86.739670000000004</v>
      </c>
      <c r="BY5711" s="33">
        <v>81.755759999999995</v>
      </c>
      <c r="BZ5711" s="33">
        <v>78.238990000000001</v>
      </c>
      <c r="CA5711" s="33">
        <v>75.607799999999997</v>
      </c>
      <c r="CB5711" s="33">
        <v>73.038319999999999</v>
      </c>
      <c r="CC5711" s="33">
        <v>70.799059999999997</v>
      </c>
      <c r="DC5711" s="9">
        <v>1459.479</v>
      </c>
      <c r="DD5711" s="9">
        <v>0</v>
      </c>
    </row>
    <row r="5712" spans="1:108" x14ac:dyDescent="0.25">
      <c r="A5712" s="9" t="s">
        <v>42</v>
      </c>
      <c r="B5712" s="9" t="s">
        <v>15</v>
      </c>
      <c r="C5712" s="9" t="s">
        <v>15</v>
      </c>
      <c r="D5712" s="9" t="s">
        <v>39</v>
      </c>
      <c r="E5712" s="9" t="s">
        <v>38</v>
      </c>
      <c r="F5712" s="9">
        <v>2018</v>
      </c>
      <c r="G5712" s="9">
        <v>5</v>
      </c>
      <c r="H5712" s="9"/>
      <c r="BF5712" s="33">
        <v>75.361990000000006</v>
      </c>
      <c r="BG5712" s="33">
        <v>73.614779999999996</v>
      </c>
      <c r="BH5712" s="33">
        <v>72.103999999999999</v>
      </c>
      <c r="BI5712" s="33">
        <v>70.753039999999999</v>
      </c>
      <c r="BJ5712" s="33">
        <v>69.641779999999997</v>
      </c>
      <c r="BK5712" s="33">
        <v>68.713759999999994</v>
      </c>
      <c r="BL5712" s="33">
        <v>69.293170000000003</v>
      </c>
      <c r="BM5712" s="33">
        <v>73.233509999999995</v>
      </c>
      <c r="BN5712" s="33">
        <v>78.349879999999999</v>
      </c>
      <c r="BO5712" s="33">
        <v>82.841650000000001</v>
      </c>
      <c r="BP5712" s="33">
        <v>86.586609999999993</v>
      </c>
      <c r="BQ5712" s="33">
        <v>89.963260000000005</v>
      </c>
      <c r="BR5712" s="33">
        <v>92.767380000000003</v>
      </c>
      <c r="BS5712" s="33">
        <v>94.550899999999999</v>
      </c>
      <c r="BT5712" s="33">
        <v>95.448589999999996</v>
      </c>
      <c r="BU5712" s="33">
        <v>95.41131</v>
      </c>
      <c r="BV5712" s="33">
        <v>94.677700000000002</v>
      </c>
      <c r="BW5712" s="33">
        <v>93.074719999999999</v>
      </c>
      <c r="BX5712" s="33">
        <v>90.805279999999996</v>
      </c>
      <c r="BY5712" s="33">
        <v>87.703800000000001</v>
      </c>
      <c r="BZ5712" s="33">
        <v>84.004689999999997</v>
      </c>
      <c r="CA5712" s="33">
        <v>81.336640000000003</v>
      </c>
      <c r="CB5712" s="33">
        <v>78.677660000000003</v>
      </c>
      <c r="CC5712" s="33">
        <v>76.280060000000006</v>
      </c>
      <c r="DC5712" s="9">
        <v>1459.479</v>
      </c>
      <c r="DD5712" s="9">
        <v>0</v>
      </c>
    </row>
    <row r="5713" spans="1:108" x14ac:dyDescent="0.25">
      <c r="A5713" s="9" t="s">
        <v>42</v>
      </c>
      <c r="B5713" s="9" t="s">
        <v>15</v>
      </c>
      <c r="C5713" s="9" t="s">
        <v>15</v>
      </c>
      <c r="D5713" s="9" t="s">
        <v>39</v>
      </c>
      <c r="E5713" s="9" t="s">
        <v>38</v>
      </c>
      <c r="F5713" s="9">
        <v>2018</v>
      </c>
      <c r="G5713" s="9">
        <v>6</v>
      </c>
      <c r="H5713" s="9"/>
      <c r="BF5713" s="33">
        <v>76.356219999999993</v>
      </c>
      <c r="BG5713" s="33">
        <v>74.712190000000007</v>
      </c>
      <c r="BH5713" s="33">
        <v>73.349940000000004</v>
      </c>
      <c r="BI5713" s="33">
        <v>71.953800000000001</v>
      </c>
      <c r="BJ5713" s="33">
        <v>70.712429999999998</v>
      </c>
      <c r="BK5713" s="33">
        <v>69.740099999999998</v>
      </c>
      <c r="BL5713" s="33">
        <v>70.588369999999998</v>
      </c>
      <c r="BM5713" s="33">
        <v>74.855180000000004</v>
      </c>
      <c r="BN5713" s="33">
        <v>79.652829999999994</v>
      </c>
      <c r="BO5713" s="33">
        <v>84.620310000000003</v>
      </c>
      <c r="BP5713" s="33">
        <v>88.593509999999995</v>
      </c>
      <c r="BQ5713" s="33">
        <v>91.989450000000005</v>
      </c>
      <c r="BR5713" s="33">
        <v>94.587469999999996</v>
      </c>
      <c r="BS5713" s="33">
        <v>96.351569999999995</v>
      </c>
      <c r="BT5713" s="33">
        <v>98.068759999999997</v>
      </c>
      <c r="BU5713" s="33">
        <v>99.180329999999998</v>
      </c>
      <c r="BV5713" s="33">
        <v>99.51661</v>
      </c>
      <c r="BW5713" s="33">
        <v>99.016310000000004</v>
      </c>
      <c r="BX5713" s="33">
        <v>97.409700000000001</v>
      </c>
      <c r="BY5713" s="33">
        <v>94.546149999999997</v>
      </c>
      <c r="BZ5713" s="33">
        <v>90.227670000000003</v>
      </c>
      <c r="CA5713" s="33">
        <v>86.538049999999998</v>
      </c>
      <c r="CB5713" s="33">
        <v>83.911810000000003</v>
      </c>
      <c r="CC5713" s="33">
        <v>81.493319999999997</v>
      </c>
      <c r="DC5713" s="9">
        <v>1459.479</v>
      </c>
      <c r="DD5713" s="9">
        <v>0</v>
      </c>
    </row>
    <row r="5714" spans="1:108" x14ac:dyDescent="0.25">
      <c r="A5714" s="9" t="s">
        <v>42</v>
      </c>
      <c r="B5714" s="9" t="s">
        <v>15</v>
      </c>
      <c r="C5714" s="9" t="s">
        <v>15</v>
      </c>
      <c r="D5714" s="9" t="s">
        <v>39</v>
      </c>
      <c r="E5714" s="9" t="s">
        <v>38</v>
      </c>
      <c r="F5714" s="9">
        <v>2018</v>
      </c>
      <c r="G5714" s="9">
        <v>7</v>
      </c>
      <c r="H5714" s="9"/>
      <c r="BF5714" s="33">
        <v>79.044719999999998</v>
      </c>
      <c r="BG5714" s="33">
        <v>77.752809999999997</v>
      </c>
      <c r="BH5714" s="33">
        <v>76.563760000000002</v>
      </c>
      <c r="BI5714" s="33">
        <v>75.40634</v>
      </c>
      <c r="BJ5714" s="33">
        <v>74.418930000000003</v>
      </c>
      <c r="BK5714" s="33">
        <v>73.500929999999997</v>
      </c>
      <c r="BL5714" s="33">
        <v>73.468509999999995</v>
      </c>
      <c r="BM5714" s="33">
        <v>75.989750000000001</v>
      </c>
      <c r="BN5714" s="33">
        <v>79.937150000000003</v>
      </c>
      <c r="BO5714" s="33">
        <v>84.296180000000007</v>
      </c>
      <c r="BP5714" s="33">
        <v>88.54992</v>
      </c>
      <c r="BQ5714" s="33">
        <v>92.514660000000006</v>
      </c>
      <c r="BR5714" s="33">
        <v>95.615920000000003</v>
      </c>
      <c r="BS5714" s="33">
        <v>97.735209999999995</v>
      </c>
      <c r="BT5714" s="33">
        <v>98.692269999999994</v>
      </c>
      <c r="BU5714" s="33">
        <v>99.099059999999994</v>
      </c>
      <c r="BV5714" s="33">
        <v>99.326480000000004</v>
      </c>
      <c r="BW5714" s="33">
        <v>98.189070000000001</v>
      </c>
      <c r="BX5714" s="33">
        <v>96.120750000000001</v>
      </c>
      <c r="BY5714" s="33">
        <v>93.160839999999993</v>
      </c>
      <c r="BZ5714" s="33">
        <v>89.163359999999997</v>
      </c>
      <c r="CA5714" s="33">
        <v>86.120180000000005</v>
      </c>
      <c r="CB5714" s="33">
        <v>83.492189999999994</v>
      </c>
      <c r="CC5714" s="33">
        <v>81.603260000000006</v>
      </c>
      <c r="DC5714" s="9">
        <v>1459.479</v>
      </c>
      <c r="DD5714" s="9">
        <v>0</v>
      </c>
    </row>
    <row r="5715" spans="1:108" x14ac:dyDescent="0.25">
      <c r="A5715" s="9" t="s">
        <v>42</v>
      </c>
      <c r="B5715" s="9" t="s">
        <v>15</v>
      </c>
      <c r="C5715" s="9" t="s">
        <v>15</v>
      </c>
      <c r="D5715" s="9" t="s">
        <v>39</v>
      </c>
      <c r="E5715" s="9" t="s">
        <v>38</v>
      </c>
      <c r="F5715" s="9">
        <v>2018</v>
      </c>
      <c r="G5715" s="9">
        <v>8</v>
      </c>
      <c r="H5715" s="9"/>
      <c r="BF5715" s="33">
        <v>77.809719999999999</v>
      </c>
      <c r="BG5715" s="33">
        <v>76.444149999999993</v>
      </c>
      <c r="BH5715" s="33">
        <v>75.287949999999995</v>
      </c>
      <c r="BI5715" s="33">
        <v>74.034700000000001</v>
      </c>
      <c r="BJ5715" s="33">
        <v>72.745630000000006</v>
      </c>
      <c r="BK5715" s="33">
        <v>71.927220000000005</v>
      </c>
      <c r="BL5715" s="33">
        <v>71.286029999999997</v>
      </c>
      <c r="BM5715" s="33">
        <v>73.186030000000002</v>
      </c>
      <c r="BN5715" s="33">
        <v>78.076139999999995</v>
      </c>
      <c r="BO5715" s="33">
        <v>82.902559999999994</v>
      </c>
      <c r="BP5715" s="33">
        <v>87.202479999999994</v>
      </c>
      <c r="BQ5715" s="33">
        <v>90.857150000000004</v>
      </c>
      <c r="BR5715" s="33">
        <v>93.872110000000006</v>
      </c>
      <c r="BS5715" s="33">
        <v>96.347930000000005</v>
      </c>
      <c r="BT5715" s="33">
        <v>98.101200000000006</v>
      </c>
      <c r="BU5715" s="33">
        <v>98.603520000000003</v>
      </c>
      <c r="BV5715" s="33">
        <v>98.502889999999994</v>
      </c>
      <c r="BW5715" s="33">
        <v>97.194779999999994</v>
      </c>
      <c r="BX5715" s="33">
        <v>94.622029999999995</v>
      </c>
      <c r="BY5715" s="33">
        <v>90.88485</v>
      </c>
      <c r="BZ5715" s="33">
        <v>86.531700000000001</v>
      </c>
      <c r="CA5715" s="33">
        <v>83.478669999999994</v>
      </c>
      <c r="CB5715" s="33">
        <v>81.400499999999994</v>
      </c>
      <c r="CC5715" s="33">
        <v>79.609449999999995</v>
      </c>
      <c r="DC5715" s="9">
        <v>1459.479</v>
      </c>
      <c r="DD5715" s="9">
        <v>0</v>
      </c>
    </row>
    <row r="5716" spans="1:108" x14ac:dyDescent="0.25">
      <c r="A5716" s="9" t="s">
        <v>42</v>
      </c>
      <c r="B5716" s="9" t="s">
        <v>15</v>
      </c>
      <c r="C5716" s="9" t="s">
        <v>15</v>
      </c>
      <c r="D5716" s="9" t="s">
        <v>39</v>
      </c>
      <c r="E5716" s="9" t="s">
        <v>38</v>
      </c>
      <c r="F5716" s="9">
        <v>2018</v>
      </c>
      <c r="G5716" s="9">
        <v>9</v>
      </c>
      <c r="H5716" s="9"/>
      <c r="BF5716" s="33">
        <v>73.771090000000001</v>
      </c>
      <c r="BG5716" s="33">
        <v>72.473110000000005</v>
      </c>
      <c r="BH5716" s="33">
        <v>71.003249999999994</v>
      </c>
      <c r="BI5716" s="33">
        <v>69.765749999999997</v>
      </c>
      <c r="BJ5716" s="33">
        <v>68.85351</v>
      </c>
      <c r="BK5716" s="33">
        <v>68.017889999999994</v>
      </c>
      <c r="BL5716" s="33">
        <v>67.377740000000003</v>
      </c>
      <c r="BM5716" s="33">
        <v>68.344610000000003</v>
      </c>
      <c r="BN5716" s="33">
        <v>73.380359999999996</v>
      </c>
      <c r="BO5716" s="33">
        <v>78.70711</v>
      </c>
      <c r="BP5716" s="33">
        <v>83.784880000000001</v>
      </c>
      <c r="BQ5716" s="33">
        <v>87.793980000000005</v>
      </c>
      <c r="BR5716" s="33">
        <v>91.064369999999997</v>
      </c>
      <c r="BS5716" s="33">
        <v>93.301000000000002</v>
      </c>
      <c r="BT5716" s="33">
        <v>95.228409999999997</v>
      </c>
      <c r="BU5716" s="33">
        <v>95.987269999999995</v>
      </c>
      <c r="BV5716" s="33">
        <v>95.604420000000005</v>
      </c>
      <c r="BW5716" s="33">
        <v>94.032169999999994</v>
      </c>
      <c r="BX5716" s="33">
        <v>90.672399999999996</v>
      </c>
      <c r="BY5716" s="33">
        <v>85.959149999999994</v>
      </c>
      <c r="BZ5716" s="33">
        <v>82.315910000000002</v>
      </c>
      <c r="CA5716" s="33">
        <v>79.730890000000002</v>
      </c>
      <c r="CB5716" s="33">
        <v>77.473110000000005</v>
      </c>
      <c r="CC5716" s="33">
        <v>75.698120000000003</v>
      </c>
      <c r="DC5716" s="9">
        <v>1459.479</v>
      </c>
      <c r="DD5716" s="9">
        <v>0</v>
      </c>
    </row>
    <row r="5717" spans="1:108" x14ac:dyDescent="0.25">
      <c r="A5717" s="9" t="s">
        <v>42</v>
      </c>
      <c r="B5717" s="9" t="s">
        <v>15</v>
      </c>
      <c r="C5717" s="9" t="s">
        <v>15</v>
      </c>
      <c r="D5717" s="9" t="s">
        <v>39</v>
      </c>
      <c r="E5717" s="9" t="s">
        <v>38</v>
      </c>
      <c r="F5717" s="9">
        <v>2018</v>
      </c>
      <c r="G5717" s="9">
        <v>10</v>
      </c>
      <c r="H5717" s="9"/>
      <c r="BF5717" s="33">
        <v>69.771259999999998</v>
      </c>
      <c r="BG5717" s="33">
        <v>68.26688</v>
      </c>
      <c r="BH5717" s="33">
        <v>67.05686</v>
      </c>
      <c r="BI5717" s="33">
        <v>65.922169999999994</v>
      </c>
      <c r="BJ5717" s="33">
        <v>64.806330000000003</v>
      </c>
      <c r="BK5717" s="33">
        <v>63.878540000000001</v>
      </c>
      <c r="BL5717" s="33">
        <v>63.250970000000002</v>
      </c>
      <c r="BM5717" s="33">
        <v>63.726179999999999</v>
      </c>
      <c r="BN5717" s="33">
        <v>68.714079999999996</v>
      </c>
      <c r="BO5717" s="33">
        <v>74.751429999999999</v>
      </c>
      <c r="BP5717" s="33">
        <v>80.655940000000001</v>
      </c>
      <c r="BQ5717" s="33">
        <v>85.405950000000004</v>
      </c>
      <c r="BR5717" s="33">
        <v>89.021410000000003</v>
      </c>
      <c r="BS5717" s="33">
        <v>91.345619999999997</v>
      </c>
      <c r="BT5717" s="33">
        <v>92.610500000000002</v>
      </c>
      <c r="BU5717" s="33">
        <v>93.400660000000002</v>
      </c>
      <c r="BV5717" s="33">
        <v>92.979709999999997</v>
      </c>
      <c r="BW5717" s="33">
        <v>91.337019999999995</v>
      </c>
      <c r="BX5717" s="33">
        <v>86.739670000000004</v>
      </c>
      <c r="BY5717" s="33">
        <v>81.755759999999995</v>
      </c>
      <c r="BZ5717" s="33">
        <v>78.238990000000001</v>
      </c>
      <c r="CA5717" s="33">
        <v>75.607799999999997</v>
      </c>
      <c r="CB5717" s="33">
        <v>73.038319999999999</v>
      </c>
      <c r="CC5717" s="33">
        <v>70.799059999999997</v>
      </c>
      <c r="DC5717" s="9">
        <v>1459.479</v>
      </c>
      <c r="DD5717" s="9">
        <v>0</v>
      </c>
    </row>
    <row r="5718" spans="1:108" x14ac:dyDescent="0.25">
      <c r="A5718" s="9" t="s">
        <v>42</v>
      </c>
      <c r="B5718" s="9" t="s">
        <v>15</v>
      </c>
      <c r="C5718" s="9" t="s">
        <v>15</v>
      </c>
      <c r="D5718" s="9" t="s">
        <v>39</v>
      </c>
      <c r="E5718" s="9" t="s">
        <v>38</v>
      </c>
      <c r="F5718" s="9">
        <v>2019</v>
      </c>
      <c r="G5718" s="9">
        <v>5</v>
      </c>
      <c r="H5718" s="9"/>
      <c r="BF5718" s="33">
        <v>75.361990000000006</v>
      </c>
      <c r="BG5718" s="33">
        <v>73.614779999999996</v>
      </c>
      <c r="BH5718" s="33">
        <v>72.103999999999999</v>
      </c>
      <c r="BI5718" s="33">
        <v>70.753039999999999</v>
      </c>
      <c r="BJ5718" s="33">
        <v>69.641779999999997</v>
      </c>
      <c r="BK5718" s="33">
        <v>68.713759999999994</v>
      </c>
      <c r="BL5718" s="33">
        <v>69.293170000000003</v>
      </c>
      <c r="BM5718" s="33">
        <v>73.233509999999995</v>
      </c>
      <c r="BN5718" s="33">
        <v>78.349879999999999</v>
      </c>
      <c r="BO5718" s="33">
        <v>82.841650000000001</v>
      </c>
      <c r="BP5718" s="33">
        <v>86.586609999999993</v>
      </c>
      <c r="BQ5718" s="33">
        <v>89.963260000000005</v>
      </c>
      <c r="BR5718" s="33">
        <v>92.767380000000003</v>
      </c>
      <c r="BS5718" s="33">
        <v>94.550899999999999</v>
      </c>
      <c r="BT5718" s="33">
        <v>95.448589999999996</v>
      </c>
      <c r="BU5718" s="33">
        <v>95.41131</v>
      </c>
      <c r="BV5718" s="33">
        <v>94.677700000000002</v>
      </c>
      <c r="BW5718" s="33">
        <v>93.074719999999999</v>
      </c>
      <c r="BX5718" s="33">
        <v>90.805279999999996</v>
      </c>
      <c r="BY5718" s="33">
        <v>87.703800000000001</v>
      </c>
      <c r="BZ5718" s="33">
        <v>84.004689999999997</v>
      </c>
      <c r="CA5718" s="33">
        <v>81.336640000000003</v>
      </c>
      <c r="CB5718" s="33">
        <v>78.677660000000003</v>
      </c>
      <c r="CC5718" s="33">
        <v>76.280060000000006</v>
      </c>
      <c r="DC5718" s="9">
        <v>1459.479</v>
      </c>
      <c r="DD5718" s="9">
        <v>0</v>
      </c>
    </row>
    <row r="5719" spans="1:108" x14ac:dyDescent="0.25">
      <c r="A5719" s="9" t="s">
        <v>42</v>
      </c>
      <c r="B5719" s="9" t="s">
        <v>15</v>
      </c>
      <c r="C5719" s="9" t="s">
        <v>15</v>
      </c>
      <c r="D5719" s="9" t="s">
        <v>39</v>
      </c>
      <c r="E5719" s="9" t="s">
        <v>38</v>
      </c>
      <c r="F5719" s="9">
        <v>2019</v>
      </c>
      <c r="G5719" s="9">
        <v>6</v>
      </c>
      <c r="H5719" s="9"/>
      <c r="BF5719" s="33">
        <v>76.356219999999993</v>
      </c>
      <c r="BG5719" s="33">
        <v>74.712190000000007</v>
      </c>
      <c r="BH5719" s="33">
        <v>73.349940000000004</v>
      </c>
      <c r="BI5719" s="33">
        <v>71.953800000000001</v>
      </c>
      <c r="BJ5719" s="33">
        <v>70.712429999999998</v>
      </c>
      <c r="BK5719" s="33">
        <v>69.740099999999998</v>
      </c>
      <c r="BL5719" s="33">
        <v>70.588369999999998</v>
      </c>
      <c r="BM5719" s="33">
        <v>74.855180000000004</v>
      </c>
      <c r="BN5719" s="33">
        <v>79.652829999999994</v>
      </c>
      <c r="BO5719" s="33">
        <v>84.620310000000003</v>
      </c>
      <c r="BP5719" s="33">
        <v>88.593509999999995</v>
      </c>
      <c r="BQ5719" s="33">
        <v>91.989450000000005</v>
      </c>
      <c r="BR5719" s="33">
        <v>94.587469999999996</v>
      </c>
      <c r="BS5719" s="33">
        <v>96.351569999999995</v>
      </c>
      <c r="BT5719" s="33">
        <v>98.068759999999997</v>
      </c>
      <c r="BU5719" s="33">
        <v>99.180329999999998</v>
      </c>
      <c r="BV5719" s="33">
        <v>99.51661</v>
      </c>
      <c r="BW5719" s="33">
        <v>99.016310000000004</v>
      </c>
      <c r="BX5719" s="33">
        <v>97.409700000000001</v>
      </c>
      <c r="BY5719" s="33">
        <v>94.546149999999997</v>
      </c>
      <c r="BZ5719" s="33">
        <v>90.227670000000003</v>
      </c>
      <c r="CA5719" s="33">
        <v>86.538049999999998</v>
      </c>
      <c r="CB5719" s="33">
        <v>83.911810000000003</v>
      </c>
      <c r="CC5719" s="33">
        <v>81.493319999999997</v>
      </c>
      <c r="DC5719" s="9">
        <v>1459.479</v>
      </c>
      <c r="DD5719" s="9">
        <v>0</v>
      </c>
    </row>
    <row r="5720" spans="1:108" x14ac:dyDescent="0.25">
      <c r="A5720" s="9" t="s">
        <v>42</v>
      </c>
      <c r="B5720" s="9" t="s">
        <v>15</v>
      </c>
      <c r="C5720" s="9" t="s">
        <v>15</v>
      </c>
      <c r="D5720" s="9" t="s">
        <v>39</v>
      </c>
      <c r="E5720" s="9" t="s">
        <v>38</v>
      </c>
      <c r="F5720" s="9">
        <v>2019</v>
      </c>
      <c r="G5720" s="9">
        <v>7</v>
      </c>
      <c r="H5720" s="9"/>
      <c r="BF5720" s="33">
        <v>79.044719999999998</v>
      </c>
      <c r="BG5720" s="33">
        <v>77.752809999999997</v>
      </c>
      <c r="BH5720" s="33">
        <v>76.563760000000002</v>
      </c>
      <c r="BI5720" s="33">
        <v>75.40634</v>
      </c>
      <c r="BJ5720" s="33">
        <v>74.418930000000003</v>
      </c>
      <c r="BK5720" s="33">
        <v>73.500929999999997</v>
      </c>
      <c r="BL5720" s="33">
        <v>73.468509999999995</v>
      </c>
      <c r="BM5720" s="33">
        <v>75.989750000000001</v>
      </c>
      <c r="BN5720" s="33">
        <v>79.937150000000003</v>
      </c>
      <c r="BO5720" s="33">
        <v>84.296180000000007</v>
      </c>
      <c r="BP5720" s="33">
        <v>88.54992</v>
      </c>
      <c r="BQ5720" s="33">
        <v>92.514660000000006</v>
      </c>
      <c r="BR5720" s="33">
        <v>95.615920000000003</v>
      </c>
      <c r="BS5720" s="33">
        <v>97.735209999999995</v>
      </c>
      <c r="BT5720" s="33">
        <v>98.692269999999994</v>
      </c>
      <c r="BU5720" s="33">
        <v>99.099059999999994</v>
      </c>
      <c r="BV5720" s="33">
        <v>99.326480000000004</v>
      </c>
      <c r="BW5720" s="33">
        <v>98.189070000000001</v>
      </c>
      <c r="BX5720" s="33">
        <v>96.120750000000001</v>
      </c>
      <c r="BY5720" s="33">
        <v>93.160839999999993</v>
      </c>
      <c r="BZ5720" s="33">
        <v>89.163359999999997</v>
      </c>
      <c r="CA5720" s="33">
        <v>86.120180000000005</v>
      </c>
      <c r="CB5720" s="33">
        <v>83.492189999999994</v>
      </c>
      <c r="CC5720" s="33">
        <v>81.603260000000006</v>
      </c>
      <c r="DC5720" s="9">
        <v>1459.479</v>
      </c>
      <c r="DD5720" s="9">
        <v>0</v>
      </c>
    </row>
    <row r="5721" spans="1:108" x14ac:dyDescent="0.25">
      <c r="A5721" s="9" t="s">
        <v>42</v>
      </c>
      <c r="B5721" s="9" t="s">
        <v>15</v>
      </c>
      <c r="C5721" s="9" t="s">
        <v>15</v>
      </c>
      <c r="D5721" s="9" t="s">
        <v>39</v>
      </c>
      <c r="E5721" s="9" t="s">
        <v>38</v>
      </c>
      <c r="F5721" s="9">
        <v>2019</v>
      </c>
      <c r="G5721" s="9">
        <v>8</v>
      </c>
      <c r="H5721" s="9"/>
      <c r="BF5721" s="33">
        <v>77.809719999999999</v>
      </c>
      <c r="BG5721" s="33">
        <v>76.444149999999993</v>
      </c>
      <c r="BH5721" s="33">
        <v>75.287949999999995</v>
      </c>
      <c r="BI5721" s="33">
        <v>74.034700000000001</v>
      </c>
      <c r="BJ5721" s="33">
        <v>72.745630000000006</v>
      </c>
      <c r="BK5721" s="33">
        <v>71.927220000000005</v>
      </c>
      <c r="BL5721" s="33">
        <v>71.286029999999997</v>
      </c>
      <c r="BM5721" s="33">
        <v>73.186030000000002</v>
      </c>
      <c r="BN5721" s="33">
        <v>78.076139999999995</v>
      </c>
      <c r="BO5721" s="33">
        <v>82.902559999999994</v>
      </c>
      <c r="BP5721" s="33">
        <v>87.202479999999994</v>
      </c>
      <c r="BQ5721" s="33">
        <v>90.857150000000004</v>
      </c>
      <c r="BR5721" s="33">
        <v>93.872110000000006</v>
      </c>
      <c r="BS5721" s="33">
        <v>96.347930000000005</v>
      </c>
      <c r="BT5721" s="33">
        <v>98.101200000000006</v>
      </c>
      <c r="BU5721" s="33">
        <v>98.603520000000003</v>
      </c>
      <c r="BV5721" s="33">
        <v>98.502889999999994</v>
      </c>
      <c r="BW5721" s="33">
        <v>97.194779999999994</v>
      </c>
      <c r="BX5721" s="33">
        <v>94.622029999999995</v>
      </c>
      <c r="BY5721" s="33">
        <v>90.88485</v>
      </c>
      <c r="BZ5721" s="33">
        <v>86.531700000000001</v>
      </c>
      <c r="CA5721" s="33">
        <v>83.478669999999994</v>
      </c>
      <c r="CB5721" s="33">
        <v>81.400499999999994</v>
      </c>
      <c r="CC5721" s="33">
        <v>79.609449999999995</v>
      </c>
      <c r="DC5721" s="9">
        <v>1459.479</v>
      </c>
      <c r="DD5721" s="9">
        <v>0</v>
      </c>
    </row>
    <row r="5722" spans="1:108" x14ac:dyDescent="0.25">
      <c r="A5722" s="9" t="s">
        <v>42</v>
      </c>
      <c r="B5722" s="9" t="s">
        <v>15</v>
      </c>
      <c r="C5722" s="9" t="s">
        <v>15</v>
      </c>
      <c r="D5722" s="9" t="s">
        <v>39</v>
      </c>
      <c r="E5722" s="9" t="s">
        <v>38</v>
      </c>
      <c r="F5722" s="9">
        <v>2019</v>
      </c>
      <c r="G5722" s="9">
        <v>9</v>
      </c>
      <c r="H5722" s="9"/>
      <c r="BF5722" s="33">
        <v>73.771090000000001</v>
      </c>
      <c r="BG5722" s="33">
        <v>72.473110000000005</v>
      </c>
      <c r="BH5722" s="33">
        <v>71.003249999999994</v>
      </c>
      <c r="BI5722" s="33">
        <v>69.765749999999997</v>
      </c>
      <c r="BJ5722" s="33">
        <v>68.85351</v>
      </c>
      <c r="BK5722" s="33">
        <v>68.017889999999994</v>
      </c>
      <c r="BL5722" s="33">
        <v>67.377740000000003</v>
      </c>
      <c r="BM5722" s="33">
        <v>68.344610000000003</v>
      </c>
      <c r="BN5722" s="33">
        <v>73.380359999999996</v>
      </c>
      <c r="BO5722" s="33">
        <v>78.70711</v>
      </c>
      <c r="BP5722" s="33">
        <v>83.784880000000001</v>
      </c>
      <c r="BQ5722" s="33">
        <v>87.793980000000005</v>
      </c>
      <c r="BR5722" s="33">
        <v>91.064369999999997</v>
      </c>
      <c r="BS5722" s="33">
        <v>93.301000000000002</v>
      </c>
      <c r="BT5722" s="33">
        <v>95.228409999999997</v>
      </c>
      <c r="BU5722" s="33">
        <v>95.987269999999995</v>
      </c>
      <c r="BV5722" s="33">
        <v>95.604420000000005</v>
      </c>
      <c r="BW5722" s="33">
        <v>94.032169999999994</v>
      </c>
      <c r="BX5722" s="33">
        <v>90.672399999999996</v>
      </c>
      <c r="BY5722" s="33">
        <v>85.959149999999994</v>
      </c>
      <c r="BZ5722" s="33">
        <v>82.315910000000002</v>
      </c>
      <c r="CA5722" s="33">
        <v>79.730890000000002</v>
      </c>
      <c r="CB5722" s="33">
        <v>77.473110000000005</v>
      </c>
      <c r="CC5722" s="33">
        <v>75.698120000000003</v>
      </c>
      <c r="DC5722" s="9">
        <v>1459.479</v>
      </c>
      <c r="DD5722" s="9">
        <v>0</v>
      </c>
    </row>
    <row r="5723" spans="1:108" x14ac:dyDescent="0.25">
      <c r="A5723" s="9" t="s">
        <v>42</v>
      </c>
      <c r="B5723" s="9" t="s">
        <v>15</v>
      </c>
      <c r="C5723" s="9" t="s">
        <v>15</v>
      </c>
      <c r="D5723" s="9" t="s">
        <v>39</v>
      </c>
      <c r="E5723" s="9" t="s">
        <v>38</v>
      </c>
      <c r="F5723" s="9">
        <v>2019</v>
      </c>
      <c r="G5723" s="9">
        <v>10</v>
      </c>
      <c r="H5723" s="9"/>
      <c r="BF5723" s="33">
        <v>69.771259999999998</v>
      </c>
      <c r="BG5723" s="33">
        <v>68.26688</v>
      </c>
      <c r="BH5723" s="33">
        <v>67.05686</v>
      </c>
      <c r="BI5723" s="33">
        <v>65.922169999999994</v>
      </c>
      <c r="BJ5723" s="33">
        <v>64.806330000000003</v>
      </c>
      <c r="BK5723" s="33">
        <v>63.878540000000001</v>
      </c>
      <c r="BL5723" s="33">
        <v>63.250970000000002</v>
      </c>
      <c r="BM5723" s="33">
        <v>63.726179999999999</v>
      </c>
      <c r="BN5723" s="33">
        <v>68.714079999999996</v>
      </c>
      <c r="BO5723" s="33">
        <v>74.751429999999999</v>
      </c>
      <c r="BP5723" s="33">
        <v>80.655940000000001</v>
      </c>
      <c r="BQ5723" s="33">
        <v>85.405950000000004</v>
      </c>
      <c r="BR5723" s="33">
        <v>89.021410000000003</v>
      </c>
      <c r="BS5723" s="33">
        <v>91.345619999999997</v>
      </c>
      <c r="BT5723" s="33">
        <v>92.610500000000002</v>
      </c>
      <c r="BU5723" s="33">
        <v>93.400660000000002</v>
      </c>
      <c r="BV5723" s="33">
        <v>92.979709999999997</v>
      </c>
      <c r="BW5723" s="33">
        <v>91.337019999999995</v>
      </c>
      <c r="BX5723" s="33">
        <v>86.739670000000004</v>
      </c>
      <c r="BY5723" s="33">
        <v>81.755759999999995</v>
      </c>
      <c r="BZ5723" s="33">
        <v>78.238990000000001</v>
      </c>
      <c r="CA5723" s="33">
        <v>75.607799999999997</v>
      </c>
      <c r="CB5723" s="33">
        <v>73.038319999999999</v>
      </c>
      <c r="CC5723" s="33">
        <v>70.799059999999997</v>
      </c>
      <c r="DC5723" s="9">
        <v>1459.479</v>
      </c>
      <c r="DD5723" s="9">
        <v>0</v>
      </c>
    </row>
    <row r="5724" spans="1:108" x14ac:dyDescent="0.25">
      <c r="A5724" s="9" t="s">
        <v>42</v>
      </c>
      <c r="B5724" s="9" t="s">
        <v>15</v>
      </c>
      <c r="C5724" s="9" t="s">
        <v>15</v>
      </c>
      <c r="D5724" s="9" t="s">
        <v>39</v>
      </c>
      <c r="E5724" s="9" t="s">
        <v>38</v>
      </c>
      <c r="F5724" s="9">
        <v>2020</v>
      </c>
      <c r="G5724" s="9">
        <v>5</v>
      </c>
      <c r="H5724" s="9"/>
      <c r="BF5724" s="33">
        <v>75.361990000000006</v>
      </c>
      <c r="BG5724" s="33">
        <v>73.614779999999996</v>
      </c>
      <c r="BH5724" s="33">
        <v>72.103999999999999</v>
      </c>
      <c r="BI5724" s="33">
        <v>70.753039999999999</v>
      </c>
      <c r="BJ5724" s="33">
        <v>69.641779999999997</v>
      </c>
      <c r="BK5724" s="33">
        <v>68.713759999999994</v>
      </c>
      <c r="BL5724" s="33">
        <v>69.293170000000003</v>
      </c>
      <c r="BM5724" s="33">
        <v>73.233509999999995</v>
      </c>
      <c r="BN5724" s="33">
        <v>78.349879999999999</v>
      </c>
      <c r="BO5724" s="33">
        <v>82.841650000000001</v>
      </c>
      <c r="BP5724" s="33">
        <v>86.586609999999993</v>
      </c>
      <c r="BQ5724" s="33">
        <v>89.963260000000005</v>
      </c>
      <c r="BR5724" s="33">
        <v>92.767380000000003</v>
      </c>
      <c r="BS5724" s="33">
        <v>94.550899999999999</v>
      </c>
      <c r="BT5724" s="33">
        <v>95.448589999999996</v>
      </c>
      <c r="BU5724" s="33">
        <v>95.41131</v>
      </c>
      <c r="BV5724" s="33">
        <v>94.677700000000002</v>
      </c>
      <c r="BW5724" s="33">
        <v>93.074719999999999</v>
      </c>
      <c r="BX5724" s="33">
        <v>90.805279999999996</v>
      </c>
      <c r="BY5724" s="33">
        <v>87.703800000000001</v>
      </c>
      <c r="BZ5724" s="33">
        <v>84.004689999999997</v>
      </c>
      <c r="CA5724" s="33">
        <v>81.336640000000003</v>
      </c>
      <c r="CB5724" s="33">
        <v>78.677660000000003</v>
      </c>
      <c r="CC5724" s="33">
        <v>76.280060000000006</v>
      </c>
      <c r="DC5724" s="9">
        <v>1459.479</v>
      </c>
      <c r="DD5724" s="9">
        <v>0</v>
      </c>
    </row>
    <row r="5725" spans="1:108" x14ac:dyDescent="0.25">
      <c r="A5725" s="9" t="s">
        <v>42</v>
      </c>
      <c r="B5725" s="9" t="s">
        <v>15</v>
      </c>
      <c r="C5725" s="9" t="s">
        <v>15</v>
      </c>
      <c r="D5725" s="9" t="s">
        <v>39</v>
      </c>
      <c r="E5725" s="9" t="s">
        <v>38</v>
      </c>
      <c r="F5725" s="9">
        <v>2020</v>
      </c>
      <c r="G5725" s="9">
        <v>6</v>
      </c>
      <c r="H5725" s="9"/>
      <c r="BF5725" s="33">
        <v>76.356219999999993</v>
      </c>
      <c r="BG5725" s="33">
        <v>74.712190000000007</v>
      </c>
      <c r="BH5725" s="33">
        <v>73.349940000000004</v>
      </c>
      <c r="BI5725" s="33">
        <v>71.953800000000001</v>
      </c>
      <c r="BJ5725" s="33">
        <v>70.712429999999998</v>
      </c>
      <c r="BK5725" s="33">
        <v>69.740099999999998</v>
      </c>
      <c r="BL5725" s="33">
        <v>70.588369999999998</v>
      </c>
      <c r="BM5725" s="33">
        <v>74.855180000000004</v>
      </c>
      <c r="BN5725" s="33">
        <v>79.652829999999994</v>
      </c>
      <c r="BO5725" s="33">
        <v>84.620310000000003</v>
      </c>
      <c r="BP5725" s="33">
        <v>88.593509999999995</v>
      </c>
      <c r="BQ5725" s="33">
        <v>91.989450000000005</v>
      </c>
      <c r="BR5725" s="33">
        <v>94.587469999999996</v>
      </c>
      <c r="BS5725" s="33">
        <v>96.351569999999995</v>
      </c>
      <c r="BT5725" s="33">
        <v>98.068759999999997</v>
      </c>
      <c r="BU5725" s="33">
        <v>99.180329999999998</v>
      </c>
      <c r="BV5725" s="33">
        <v>99.51661</v>
      </c>
      <c r="BW5725" s="33">
        <v>99.016310000000004</v>
      </c>
      <c r="BX5725" s="33">
        <v>97.409700000000001</v>
      </c>
      <c r="BY5725" s="33">
        <v>94.546149999999997</v>
      </c>
      <c r="BZ5725" s="33">
        <v>90.227670000000003</v>
      </c>
      <c r="CA5725" s="33">
        <v>86.538049999999998</v>
      </c>
      <c r="CB5725" s="33">
        <v>83.911810000000003</v>
      </c>
      <c r="CC5725" s="33">
        <v>81.493319999999997</v>
      </c>
      <c r="DC5725" s="9">
        <v>1459.479</v>
      </c>
      <c r="DD5725" s="9">
        <v>0</v>
      </c>
    </row>
    <row r="5726" spans="1:108" x14ac:dyDescent="0.25">
      <c r="A5726" s="9" t="s">
        <v>42</v>
      </c>
      <c r="B5726" s="9" t="s">
        <v>15</v>
      </c>
      <c r="C5726" s="9" t="s">
        <v>15</v>
      </c>
      <c r="D5726" s="9" t="s">
        <v>39</v>
      </c>
      <c r="E5726" s="9" t="s">
        <v>38</v>
      </c>
      <c r="F5726" s="9">
        <v>2020</v>
      </c>
      <c r="G5726" s="9">
        <v>7</v>
      </c>
      <c r="H5726" s="9"/>
      <c r="BF5726" s="33">
        <v>79.044719999999998</v>
      </c>
      <c r="BG5726" s="33">
        <v>77.752809999999997</v>
      </c>
      <c r="BH5726" s="33">
        <v>76.563760000000002</v>
      </c>
      <c r="BI5726" s="33">
        <v>75.40634</v>
      </c>
      <c r="BJ5726" s="33">
        <v>74.418930000000003</v>
      </c>
      <c r="BK5726" s="33">
        <v>73.500929999999997</v>
      </c>
      <c r="BL5726" s="33">
        <v>73.468509999999995</v>
      </c>
      <c r="BM5726" s="33">
        <v>75.989750000000001</v>
      </c>
      <c r="BN5726" s="33">
        <v>79.937150000000003</v>
      </c>
      <c r="BO5726" s="33">
        <v>84.296180000000007</v>
      </c>
      <c r="BP5726" s="33">
        <v>88.54992</v>
      </c>
      <c r="BQ5726" s="33">
        <v>92.514660000000006</v>
      </c>
      <c r="BR5726" s="33">
        <v>95.615920000000003</v>
      </c>
      <c r="BS5726" s="33">
        <v>97.735209999999995</v>
      </c>
      <c r="BT5726" s="33">
        <v>98.692269999999994</v>
      </c>
      <c r="BU5726" s="33">
        <v>99.099059999999994</v>
      </c>
      <c r="BV5726" s="33">
        <v>99.326480000000004</v>
      </c>
      <c r="BW5726" s="33">
        <v>98.189070000000001</v>
      </c>
      <c r="BX5726" s="33">
        <v>96.120750000000001</v>
      </c>
      <c r="BY5726" s="33">
        <v>93.160839999999993</v>
      </c>
      <c r="BZ5726" s="33">
        <v>89.163359999999997</v>
      </c>
      <c r="CA5726" s="33">
        <v>86.120180000000005</v>
      </c>
      <c r="CB5726" s="33">
        <v>83.492189999999994</v>
      </c>
      <c r="CC5726" s="33">
        <v>81.603260000000006</v>
      </c>
      <c r="DC5726" s="9">
        <v>1459.479</v>
      </c>
      <c r="DD5726" s="9">
        <v>0</v>
      </c>
    </row>
    <row r="5727" spans="1:108" x14ac:dyDescent="0.25">
      <c r="A5727" s="9" t="s">
        <v>42</v>
      </c>
      <c r="B5727" s="9" t="s">
        <v>15</v>
      </c>
      <c r="C5727" s="9" t="s">
        <v>15</v>
      </c>
      <c r="D5727" s="9" t="s">
        <v>39</v>
      </c>
      <c r="E5727" s="9" t="s">
        <v>38</v>
      </c>
      <c r="F5727" s="9">
        <v>2020</v>
      </c>
      <c r="G5727" s="9">
        <v>8</v>
      </c>
      <c r="H5727" s="9"/>
      <c r="BF5727" s="33">
        <v>77.809719999999999</v>
      </c>
      <c r="BG5727" s="33">
        <v>76.444149999999993</v>
      </c>
      <c r="BH5727" s="33">
        <v>75.287949999999995</v>
      </c>
      <c r="BI5727" s="33">
        <v>74.034700000000001</v>
      </c>
      <c r="BJ5727" s="33">
        <v>72.745630000000006</v>
      </c>
      <c r="BK5727" s="33">
        <v>71.927220000000005</v>
      </c>
      <c r="BL5727" s="33">
        <v>71.286029999999997</v>
      </c>
      <c r="BM5727" s="33">
        <v>73.186030000000002</v>
      </c>
      <c r="BN5727" s="33">
        <v>78.076139999999995</v>
      </c>
      <c r="BO5727" s="33">
        <v>82.902559999999994</v>
      </c>
      <c r="BP5727" s="33">
        <v>87.202479999999994</v>
      </c>
      <c r="BQ5727" s="33">
        <v>90.857150000000004</v>
      </c>
      <c r="BR5727" s="33">
        <v>93.872110000000006</v>
      </c>
      <c r="BS5727" s="33">
        <v>96.347930000000005</v>
      </c>
      <c r="BT5727" s="33">
        <v>98.101200000000006</v>
      </c>
      <c r="BU5727" s="33">
        <v>98.603520000000003</v>
      </c>
      <c r="BV5727" s="33">
        <v>98.502889999999994</v>
      </c>
      <c r="BW5727" s="33">
        <v>97.194779999999994</v>
      </c>
      <c r="BX5727" s="33">
        <v>94.622029999999995</v>
      </c>
      <c r="BY5727" s="33">
        <v>90.88485</v>
      </c>
      <c r="BZ5727" s="33">
        <v>86.531700000000001</v>
      </c>
      <c r="CA5727" s="33">
        <v>83.478669999999994</v>
      </c>
      <c r="CB5727" s="33">
        <v>81.400499999999994</v>
      </c>
      <c r="CC5727" s="33">
        <v>79.609449999999995</v>
      </c>
      <c r="DC5727" s="9">
        <v>1459.479</v>
      </c>
      <c r="DD5727" s="9">
        <v>0</v>
      </c>
    </row>
    <row r="5728" spans="1:108" x14ac:dyDescent="0.25">
      <c r="A5728" s="9" t="s">
        <v>42</v>
      </c>
      <c r="B5728" s="9" t="s">
        <v>15</v>
      </c>
      <c r="C5728" s="9" t="s">
        <v>15</v>
      </c>
      <c r="D5728" s="9" t="s">
        <v>39</v>
      </c>
      <c r="E5728" s="9" t="s">
        <v>38</v>
      </c>
      <c r="F5728" s="9">
        <v>2020</v>
      </c>
      <c r="G5728" s="9">
        <v>9</v>
      </c>
      <c r="H5728" s="9"/>
      <c r="BF5728" s="33">
        <v>73.771090000000001</v>
      </c>
      <c r="BG5728" s="33">
        <v>72.473110000000005</v>
      </c>
      <c r="BH5728" s="33">
        <v>71.003249999999994</v>
      </c>
      <c r="BI5728" s="33">
        <v>69.765749999999997</v>
      </c>
      <c r="BJ5728" s="33">
        <v>68.85351</v>
      </c>
      <c r="BK5728" s="33">
        <v>68.017889999999994</v>
      </c>
      <c r="BL5728" s="33">
        <v>67.377740000000003</v>
      </c>
      <c r="BM5728" s="33">
        <v>68.344610000000003</v>
      </c>
      <c r="BN5728" s="33">
        <v>73.380359999999996</v>
      </c>
      <c r="BO5728" s="33">
        <v>78.70711</v>
      </c>
      <c r="BP5728" s="33">
        <v>83.784880000000001</v>
      </c>
      <c r="BQ5728" s="33">
        <v>87.793980000000005</v>
      </c>
      <c r="BR5728" s="33">
        <v>91.064369999999997</v>
      </c>
      <c r="BS5728" s="33">
        <v>93.301000000000002</v>
      </c>
      <c r="BT5728" s="33">
        <v>95.228409999999997</v>
      </c>
      <c r="BU5728" s="33">
        <v>95.987269999999995</v>
      </c>
      <c r="BV5728" s="33">
        <v>95.604420000000005</v>
      </c>
      <c r="BW5728" s="33">
        <v>94.032169999999994</v>
      </c>
      <c r="BX5728" s="33">
        <v>90.672399999999996</v>
      </c>
      <c r="BY5728" s="33">
        <v>85.959149999999994</v>
      </c>
      <c r="BZ5728" s="33">
        <v>82.315910000000002</v>
      </c>
      <c r="CA5728" s="33">
        <v>79.730890000000002</v>
      </c>
      <c r="CB5728" s="33">
        <v>77.473110000000005</v>
      </c>
      <c r="CC5728" s="33">
        <v>75.698120000000003</v>
      </c>
      <c r="DC5728" s="9">
        <v>1459.479</v>
      </c>
      <c r="DD5728" s="9">
        <v>0</v>
      </c>
    </row>
    <row r="5729" spans="1:108" x14ac:dyDescent="0.25">
      <c r="A5729" s="9" t="s">
        <v>42</v>
      </c>
      <c r="B5729" s="9" t="s">
        <v>15</v>
      </c>
      <c r="C5729" s="9" t="s">
        <v>15</v>
      </c>
      <c r="D5729" s="9" t="s">
        <v>39</v>
      </c>
      <c r="E5729" s="9" t="s">
        <v>38</v>
      </c>
      <c r="F5729" s="9">
        <v>2020</v>
      </c>
      <c r="G5729" s="9">
        <v>10</v>
      </c>
      <c r="H5729" s="9"/>
      <c r="BF5729" s="33">
        <v>69.771259999999998</v>
      </c>
      <c r="BG5729" s="33">
        <v>68.26688</v>
      </c>
      <c r="BH5729" s="33">
        <v>67.05686</v>
      </c>
      <c r="BI5729" s="33">
        <v>65.922169999999994</v>
      </c>
      <c r="BJ5729" s="33">
        <v>64.806330000000003</v>
      </c>
      <c r="BK5729" s="33">
        <v>63.878540000000001</v>
      </c>
      <c r="BL5729" s="33">
        <v>63.250970000000002</v>
      </c>
      <c r="BM5729" s="33">
        <v>63.726179999999999</v>
      </c>
      <c r="BN5729" s="33">
        <v>68.714079999999996</v>
      </c>
      <c r="BO5729" s="33">
        <v>74.751429999999999</v>
      </c>
      <c r="BP5729" s="33">
        <v>80.655940000000001</v>
      </c>
      <c r="BQ5729" s="33">
        <v>85.405950000000004</v>
      </c>
      <c r="BR5729" s="33">
        <v>89.021410000000003</v>
      </c>
      <c r="BS5729" s="33">
        <v>91.345619999999997</v>
      </c>
      <c r="BT5729" s="33">
        <v>92.610500000000002</v>
      </c>
      <c r="BU5729" s="33">
        <v>93.400660000000002</v>
      </c>
      <c r="BV5729" s="33">
        <v>92.979709999999997</v>
      </c>
      <c r="BW5729" s="33">
        <v>91.337019999999995</v>
      </c>
      <c r="BX5729" s="33">
        <v>86.739670000000004</v>
      </c>
      <c r="BY5729" s="33">
        <v>81.755759999999995</v>
      </c>
      <c r="BZ5729" s="33">
        <v>78.238990000000001</v>
      </c>
      <c r="CA5729" s="33">
        <v>75.607799999999997</v>
      </c>
      <c r="CB5729" s="33">
        <v>73.038319999999999</v>
      </c>
      <c r="CC5729" s="33">
        <v>70.799059999999997</v>
      </c>
      <c r="DC5729" s="9">
        <v>1459.479</v>
      </c>
      <c r="DD5729" s="9">
        <v>0</v>
      </c>
    </row>
    <row r="5730" spans="1:108" x14ac:dyDescent="0.25">
      <c r="A5730" s="9" t="s">
        <v>42</v>
      </c>
      <c r="B5730" s="9" t="s">
        <v>15</v>
      </c>
      <c r="C5730" s="9" t="s">
        <v>15</v>
      </c>
      <c r="D5730" s="9" t="s">
        <v>39</v>
      </c>
      <c r="E5730" s="9" t="s">
        <v>38</v>
      </c>
      <c r="F5730" s="9">
        <v>2021</v>
      </c>
      <c r="G5730" s="9">
        <v>5</v>
      </c>
      <c r="H5730" s="9"/>
      <c r="BF5730" s="33">
        <v>75.361990000000006</v>
      </c>
      <c r="BG5730" s="33">
        <v>73.614779999999996</v>
      </c>
      <c r="BH5730" s="33">
        <v>72.103999999999999</v>
      </c>
      <c r="BI5730" s="33">
        <v>70.753039999999999</v>
      </c>
      <c r="BJ5730" s="33">
        <v>69.641779999999997</v>
      </c>
      <c r="BK5730" s="33">
        <v>68.713759999999994</v>
      </c>
      <c r="BL5730" s="33">
        <v>69.293170000000003</v>
      </c>
      <c r="BM5730" s="33">
        <v>73.233509999999995</v>
      </c>
      <c r="BN5730" s="33">
        <v>78.349879999999999</v>
      </c>
      <c r="BO5730" s="33">
        <v>82.841650000000001</v>
      </c>
      <c r="BP5730" s="33">
        <v>86.586609999999993</v>
      </c>
      <c r="BQ5730" s="33">
        <v>89.963260000000005</v>
      </c>
      <c r="BR5730" s="33">
        <v>92.767380000000003</v>
      </c>
      <c r="BS5730" s="33">
        <v>94.550899999999999</v>
      </c>
      <c r="BT5730" s="33">
        <v>95.448589999999996</v>
      </c>
      <c r="BU5730" s="33">
        <v>95.41131</v>
      </c>
      <c r="BV5730" s="33">
        <v>94.677700000000002</v>
      </c>
      <c r="BW5730" s="33">
        <v>93.074719999999999</v>
      </c>
      <c r="BX5730" s="33">
        <v>90.805279999999996</v>
      </c>
      <c r="BY5730" s="33">
        <v>87.703800000000001</v>
      </c>
      <c r="BZ5730" s="33">
        <v>84.004689999999997</v>
      </c>
      <c r="CA5730" s="33">
        <v>81.336640000000003</v>
      </c>
      <c r="CB5730" s="33">
        <v>78.677660000000003</v>
      </c>
      <c r="CC5730" s="33">
        <v>76.280060000000006</v>
      </c>
      <c r="DC5730" s="9">
        <v>1459.479</v>
      </c>
      <c r="DD5730" s="9">
        <v>0</v>
      </c>
    </row>
    <row r="5731" spans="1:108" x14ac:dyDescent="0.25">
      <c r="A5731" s="9" t="s">
        <v>42</v>
      </c>
      <c r="B5731" s="9" t="s">
        <v>15</v>
      </c>
      <c r="C5731" s="9" t="s">
        <v>15</v>
      </c>
      <c r="D5731" s="9" t="s">
        <v>39</v>
      </c>
      <c r="E5731" s="9" t="s">
        <v>38</v>
      </c>
      <c r="F5731" s="9">
        <v>2021</v>
      </c>
      <c r="G5731" s="9">
        <v>6</v>
      </c>
      <c r="H5731" s="9"/>
      <c r="BF5731" s="33">
        <v>76.356219999999993</v>
      </c>
      <c r="BG5731" s="33">
        <v>74.712190000000007</v>
      </c>
      <c r="BH5731" s="33">
        <v>73.349940000000004</v>
      </c>
      <c r="BI5731" s="33">
        <v>71.953800000000001</v>
      </c>
      <c r="BJ5731" s="33">
        <v>70.712429999999998</v>
      </c>
      <c r="BK5731" s="33">
        <v>69.740099999999998</v>
      </c>
      <c r="BL5731" s="33">
        <v>70.588369999999998</v>
      </c>
      <c r="BM5731" s="33">
        <v>74.855180000000004</v>
      </c>
      <c r="BN5731" s="33">
        <v>79.652829999999994</v>
      </c>
      <c r="BO5731" s="33">
        <v>84.620310000000003</v>
      </c>
      <c r="BP5731" s="33">
        <v>88.593509999999995</v>
      </c>
      <c r="BQ5731" s="33">
        <v>91.989450000000005</v>
      </c>
      <c r="BR5731" s="33">
        <v>94.587469999999996</v>
      </c>
      <c r="BS5731" s="33">
        <v>96.351569999999995</v>
      </c>
      <c r="BT5731" s="33">
        <v>98.068759999999997</v>
      </c>
      <c r="BU5731" s="33">
        <v>99.180329999999998</v>
      </c>
      <c r="BV5731" s="33">
        <v>99.51661</v>
      </c>
      <c r="BW5731" s="33">
        <v>99.016310000000004</v>
      </c>
      <c r="BX5731" s="33">
        <v>97.409700000000001</v>
      </c>
      <c r="BY5731" s="33">
        <v>94.546149999999997</v>
      </c>
      <c r="BZ5731" s="33">
        <v>90.227670000000003</v>
      </c>
      <c r="CA5731" s="33">
        <v>86.538049999999998</v>
      </c>
      <c r="CB5731" s="33">
        <v>83.911810000000003</v>
      </c>
      <c r="CC5731" s="33">
        <v>81.493319999999997</v>
      </c>
      <c r="DC5731" s="9">
        <v>1459.479</v>
      </c>
      <c r="DD5731" s="9">
        <v>0</v>
      </c>
    </row>
    <row r="5732" spans="1:108" x14ac:dyDescent="0.25">
      <c r="A5732" s="9" t="s">
        <v>42</v>
      </c>
      <c r="B5732" s="9" t="s">
        <v>15</v>
      </c>
      <c r="C5732" s="9" t="s">
        <v>15</v>
      </c>
      <c r="D5732" s="9" t="s">
        <v>39</v>
      </c>
      <c r="E5732" s="9" t="s">
        <v>38</v>
      </c>
      <c r="F5732" s="9">
        <v>2021</v>
      </c>
      <c r="G5732" s="9">
        <v>7</v>
      </c>
      <c r="H5732" s="9"/>
      <c r="BF5732" s="33">
        <v>79.044719999999998</v>
      </c>
      <c r="BG5732" s="33">
        <v>77.752809999999997</v>
      </c>
      <c r="BH5732" s="33">
        <v>76.563760000000002</v>
      </c>
      <c r="BI5732" s="33">
        <v>75.40634</v>
      </c>
      <c r="BJ5732" s="33">
        <v>74.418930000000003</v>
      </c>
      <c r="BK5732" s="33">
        <v>73.500929999999997</v>
      </c>
      <c r="BL5732" s="33">
        <v>73.468509999999995</v>
      </c>
      <c r="BM5732" s="33">
        <v>75.989750000000001</v>
      </c>
      <c r="BN5732" s="33">
        <v>79.937150000000003</v>
      </c>
      <c r="BO5732" s="33">
        <v>84.296180000000007</v>
      </c>
      <c r="BP5732" s="33">
        <v>88.54992</v>
      </c>
      <c r="BQ5732" s="33">
        <v>92.514660000000006</v>
      </c>
      <c r="BR5732" s="33">
        <v>95.615920000000003</v>
      </c>
      <c r="BS5732" s="33">
        <v>97.735209999999995</v>
      </c>
      <c r="BT5732" s="33">
        <v>98.692269999999994</v>
      </c>
      <c r="BU5732" s="33">
        <v>99.099059999999994</v>
      </c>
      <c r="BV5732" s="33">
        <v>99.326480000000004</v>
      </c>
      <c r="BW5732" s="33">
        <v>98.189070000000001</v>
      </c>
      <c r="BX5732" s="33">
        <v>96.120750000000001</v>
      </c>
      <c r="BY5732" s="33">
        <v>93.160839999999993</v>
      </c>
      <c r="BZ5732" s="33">
        <v>89.163359999999997</v>
      </c>
      <c r="CA5732" s="33">
        <v>86.120180000000005</v>
      </c>
      <c r="CB5732" s="33">
        <v>83.492189999999994</v>
      </c>
      <c r="CC5732" s="33">
        <v>81.603260000000006</v>
      </c>
      <c r="DC5732" s="9">
        <v>1459.479</v>
      </c>
      <c r="DD5732" s="9">
        <v>0</v>
      </c>
    </row>
    <row r="5733" spans="1:108" x14ac:dyDescent="0.25">
      <c r="A5733" s="9" t="s">
        <v>42</v>
      </c>
      <c r="B5733" s="9" t="s">
        <v>15</v>
      </c>
      <c r="C5733" s="9" t="s">
        <v>15</v>
      </c>
      <c r="D5733" s="9" t="s">
        <v>39</v>
      </c>
      <c r="E5733" s="9" t="s">
        <v>38</v>
      </c>
      <c r="F5733" s="9">
        <v>2021</v>
      </c>
      <c r="G5733" s="9">
        <v>8</v>
      </c>
      <c r="H5733" s="9"/>
      <c r="BF5733" s="33">
        <v>77.809719999999999</v>
      </c>
      <c r="BG5733" s="33">
        <v>76.444149999999993</v>
      </c>
      <c r="BH5733" s="33">
        <v>75.287949999999995</v>
      </c>
      <c r="BI5733" s="33">
        <v>74.034700000000001</v>
      </c>
      <c r="BJ5733" s="33">
        <v>72.745630000000006</v>
      </c>
      <c r="BK5733" s="33">
        <v>71.927220000000005</v>
      </c>
      <c r="BL5733" s="33">
        <v>71.286029999999997</v>
      </c>
      <c r="BM5733" s="33">
        <v>73.186030000000002</v>
      </c>
      <c r="BN5733" s="33">
        <v>78.076139999999995</v>
      </c>
      <c r="BO5733" s="33">
        <v>82.902559999999994</v>
      </c>
      <c r="BP5733" s="33">
        <v>87.202479999999994</v>
      </c>
      <c r="BQ5733" s="33">
        <v>90.857150000000004</v>
      </c>
      <c r="BR5733" s="33">
        <v>93.872110000000006</v>
      </c>
      <c r="BS5733" s="33">
        <v>96.347930000000005</v>
      </c>
      <c r="BT5733" s="33">
        <v>98.101200000000006</v>
      </c>
      <c r="BU5733" s="33">
        <v>98.603520000000003</v>
      </c>
      <c r="BV5733" s="33">
        <v>98.502889999999994</v>
      </c>
      <c r="BW5733" s="33">
        <v>97.194779999999994</v>
      </c>
      <c r="BX5733" s="33">
        <v>94.622029999999995</v>
      </c>
      <c r="BY5733" s="33">
        <v>90.88485</v>
      </c>
      <c r="BZ5733" s="33">
        <v>86.531700000000001</v>
      </c>
      <c r="CA5733" s="33">
        <v>83.478669999999994</v>
      </c>
      <c r="CB5733" s="33">
        <v>81.400499999999994</v>
      </c>
      <c r="CC5733" s="33">
        <v>79.609449999999995</v>
      </c>
      <c r="DC5733" s="9">
        <v>1459.479</v>
      </c>
      <c r="DD5733" s="9">
        <v>0</v>
      </c>
    </row>
    <row r="5734" spans="1:108" x14ac:dyDescent="0.25">
      <c r="A5734" s="9" t="s">
        <v>42</v>
      </c>
      <c r="B5734" s="9" t="s">
        <v>15</v>
      </c>
      <c r="C5734" s="9" t="s">
        <v>15</v>
      </c>
      <c r="D5734" s="9" t="s">
        <v>39</v>
      </c>
      <c r="E5734" s="9" t="s">
        <v>38</v>
      </c>
      <c r="F5734" s="9">
        <v>2021</v>
      </c>
      <c r="G5734" s="9">
        <v>9</v>
      </c>
      <c r="H5734" s="9"/>
      <c r="BF5734" s="33">
        <v>73.771090000000001</v>
      </c>
      <c r="BG5734" s="33">
        <v>72.473110000000005</v>
      </c>
      <c r="BH5734" s="33">
        <v>71.003249999999994</v>
      </c>
      <c r="BI5734" s="33">
        <v>69.765749999999997</v>
      </c>
      <c r="BJ5734" s="33">
        <v>68.85351</v>
      </c>
      <c r="BK5734" s="33">
        <v>68.017889999999994</v>
      </c>
      <c r="BL5734" s="33">
        <v>67.377740000000003</v>
      </c>
      <c r="BM5734" s="33">
        <v>68.344610000000003</v>
      </c>
      <c r="BN5734" s="33">
        <v>73.380359999999996</v>
      </c>
      <c r="BO5734" s="33">
        <v>78.70711</v>
      </c>
      <c r="BP5734" s="33">
        <v>83.784880000000001</v>
      </c>
      <c r="BQ5734" s="33">
        <v>87.793980000000005</v>
      </c>
      <c r="BR5734" s="33">
        <v>91.064369999999997</v>
      </c>
      <c r="BS5734" s="33">
        <v>93.301000000000002</v>
      </c>
      <c r="BT5734" s="33">
        <v>95.228409999999997</v>
      </c>
      <c r="BU5734" s="33">
        <v>95.987269999999995</v>
      </c>
      <c r="BV5734" s="33">
        <v>95.604420000000005</v>
      </c>
      <c r="BW5734" s="33">
        <v>94.032169999999994</v>
      </c>
      <c r="BX5734" s="33">
        <v>90.672399999999996</v>
      </c>
      <c r="BY5734" s="33">
        <v>85.959149999999994</v>
      </c>
      <c r="BZ5734" s="33">
        <v>82.315910000000002</v>
      </c>
      <c r="CA5734" s="33">
        <v>79.730890000000002</v>
      </c>
      <c r="CB5734" s="33">
        <v>77.473110000000005</v>
      </c>
      <c r="CC5734" s="33">
        <v>75.698120000000003</v>
      </c>
      <c r="DC5734" s="9">
        <v>1459.479</v>
      </c>
      <c r="DD5734" s="9">
        <v>0</v>
      </c>
    </row>
    <row r="5735" spans="1:108" x14ac:dyDescent="0.25">
      <c r="A5735" s="9" t="s">
        <v>42</v>
      </c>
      <c r="B5735" s="9" t="s">
        <v>15</v>
      </c>
      <c r="C5735" s="9" t="s">
        <v>15</v>
      </c>
      <c r="D5735" s="9" t="s">
        <v>39</v>
      </c>
      <c r="E5735" s="9" t="s">
        <v>38</v>
      </c>
      <c r="F5735" s="9">
        <v>2021</v>
      </c>
      <c r="G5735" s="9">
        <v>10</v>
      </c>
      <c r="H5735" s="9"/>
      <c r="BF5735" s="33">
        <v>69.771259999999998</v>
      </c>
      <c r="BG5735" s="33">
        <v>68.26688</v>
      </c>
      <c r="BH5735" s="33">
        <v>67.05686</v>
      </c>
      <c r="BI5735" s="33">
        <v>65.922169999999994</v>
      </c>
      <c r="BJ5735" s="33">
        <v>64.806330000000003</v>
      </c>
      <c r="BK5735" s="33">
        <v>63.878540000000001</v>
      </c>
      <c r="BL5735" s="33">
        <v>63.250970000000002</v>
      </c>
      <c r="BM5735" s="33">
        <v>63.726179999999999</v>
      </c>
      <c r="BN5735" s="33">
        <v>68.714079999999996</v>
      </c>
      <c r="BO5735" s="33">
        <v>74.751429999999999</v>
      </c>
      <c r="BP5735" s="33">
        <v>80.655940000000001</v>
      </c>
      <c r="BQ5735" s="33">
        <v>85.405950000000004</v>
      </c>
      <c r="BR5735" s="33">
        <v>89.021410000000003</v>
      </c>
      <c r="BS5735" s="33">
        <v>91.345619999999997</v>
      </c>
      <c r="BT5735" s="33">
        <v>92.610500000000002</v>
      </c>
      <c r="BU5735" s="33">
        <v>93.400660000000002</v>
      </c>
      <c r="BV5735" s="33">
        <v>92.979709999999997</v>
      </c>
      <c r="BW5735" s="33">
        <v>91.337019999999995</v>
      </c>
      <c r="BX5735" s="33">
        <v>86.739670000000004</v>
      </c>
      <c r="BY5735" s="33">
        <v>81.755759999999995</v>
      </c>
      <c r="BZ5735" s="33">
        <v>78.238990000000001</v>
      </c>
      <c r="CA5735" s="33">
        <v>75.607799999999997</v>
      </c>
      <c r="CB5735" s="33">
        <v>73.038319999999999</v>
      </c>
      <c r="CC5735" s="33">
        <v>70.799059999999997</v>
      </c>
      <c r="DC5735" s="9">
        <v>1459.479</v>
      </c>
      <c r="DD5735" s="9">
        <v>0</v>
      </c>
    </row>
    <row r="5736" spans="1:108" x14ac:dyDescent="0.25">
      <c r="A5736" s="9" t="s">
        <v>42</v>
      </c>
      <c r="B5736" s="9" t="s">
        <v>15</v>
      </c>
      <c r="C5736" s="9" t="s">
        <v>15</v>
      </c>
      <c r="D5736" s="9" t="s">
        <v>39</v>
      </c>
      <c r="E5736" s="9" t="s">
        <v>38</v>
      </c>
      <c r="F5736" s="9">
        <v>2022</v>
      </c>
      <c r="G5736" s="9">
        <v>5</v>
      </c>
      <c r="H5736" s="9"/>
      <c r="BF5736" s="33">
        <v>75.361990000000006</v>
      </c>
      <c r="BG5736" s="33">
        <v>73.614779999999996</v>
      </c>
      <c r="BH5736" s="33">
        <v>72.103999999999999</v>
      </c>
      <c r="BI5736" s="33">
        <v>70.753039999999999</v>
      </c>
      <c r="BJ5736" s="33">
        <v>69.641779999999997</v>
      </c>
      <c r="BK5736" s="33">
        <v>68.713759999999994</v>
      </c>
      <c r="BL5736" s="33">
        <v>69.293170000000003</v>
      </c>
      <c r="BM5736" s="33">
        <v>73.233509999999995</v>
      </c>
      <c r="BN5736" s="33">
        <v>78.349879999999999</v>
      </c>
      <c r="BO5736" s="33">
        <v>82.841650000000001</v>
      </c>
      <c r="BP5736" s="33">
        <v>86.586609999999993</v>
      </c>
      <c r="BQ5736" s="33">
        <v>89.963260000000005</v>
      </c>
      <c r="BR5736" s="33">
        <v>92.767380000000003</v>
      </c>
      <c r="BS5736" s="33">
        <v>94.550899999999999</v>
      </c>
      <c r="BT5736" s="33">
        <v>95.448589999999996</v>
      </c>
      <c r="BU5736" s="33">
        <v>95.41131</v>
      </c>
      <c r="BV5736" s="33">
        <v>94.677700000000002</v>
      </c>
      <c r="BW5736" s="33">
        <v>93.074719999999999</v>
      </c>
      <c r="BX5736" s="33">
        <v>90.805279999999996</v>
      </c>
      <c r="BY5736" s="33">
        <v>87.703800000000001</v>
      </c>
      <c r="BZ5736" s="33">
        <v>84.004689999999997</v>
      </c>
      <c r="CA5736" s="33">
        <v>81.336640000000003</v>
      </c>
      <c r="CB5736" s="33">
        <v>78.677660000000003</v>
      </c>
      <c r="CC5736" s="33">
        <v>76.280060000000006</v>
      </c>
      <c r="DC5736" s="9">
        <v>1459.479</v>
      </c>
      <c r="DD5736" s="9">
        <v>0</v>
      </c>
    </row>
    <row r="5737" spans="1:108" x14ac:dyDescent="0.25">
      <c r="A5737" s="9" t="s">
        <v>42</v>
      </c>
      <c r="B5737" s="9" t="s">
        <v>15</v>
      </c>
      <c r="C5737" s="9" t="s">
        <v>15</v>
      </c>
      <c r="D5737" s="9" t="s">
        <v>39</v>
      </c>
      <c r="E5737" s="9" t="s">
        <v>38</v>
      </c>
      <c r="F5737" s="9">
        <v>2022</v>
      </c>
      <c r="G5737" s="9">
        <v>6</v>
      </c>
      <c r="H5737" s="9"/>
      <c r="BF5737" s="33">
        <v>76.356219999999993</v>
      </c>
      <c r="BG5737" s="33">
        <v>74.712190000000007</v>
      </c>
      <c r="BH5737" s="33">
        <v>73.349940000000004</v>
      </c>
      <c r="BI5737" s="33">
        <v>71.953800000000001</v>
      </c>
      <c r="BJ5737" s="33">
        <v>70.712429999999998</v>
      </c>
      <c r="BK5737" s="33">
        <v>69.740099999999998</v>
      </c>
      <c r="BL5737" s="33">
        <v>70.588369999999998</v>
      </c>
      <c r="BM5737" s="33">
        <v>74.855180000000004</v>
      </c>
      <c r="BN5737" s="33">
        <v>79.652829999999994</v>
      </c>
      <c r="BO5737" s="33">
        <v>84.620310000000003</v>
      </c>
      <c r="BP5737" s="33">
        <v>88.593509999999995</v>
      </c>
      <c r="BQ5737" s="33">
        <v>91.989450000000005</v>
      </c>
      <c r="BR5737" s="33">
        <v>94.587469999999996</v>
      </c>
      <c r="BS5737" s="33">
        <v>96.351569999999995</v>
      </c>
      <c r="BT5737" s="33">
        <v>98.068759999999997</v>
      </c>
      <c r="BU5737" s="33">
        <v>99.180329999999998</v>
      </c>
      <c r="BV5737" s="33">
        <v>99.51661</v>
      </c>
      <c r="BW5737" s="33">
        <v>99.016310000000004</v>
      </c>
      <c r="BX5737" s="33">
        <v>97.409700000000001</v>
      </c>
      <c r="BY5737" s="33">
        <v>94.546149999999997</v>
      </c>
      <c r="BZ5737" s="33">
        <v>90.227670000000003</v>
      </c>
      <c r="CA5737" s="33">
        <v>86.538049999999998</v>
      </c>
      <c r="CB5737" s="33">
        <v>83.911810000000003</v>
      </c>
      <c r="CC5737" s="33">
        <v>81.493319999999997</v>
      </c>
      <c r="DC5737" s="9">
        <v>1459.479</v>
      </c>
      <c r="DD5737" s="9">
        <v>0</v>
      </c>
    </row>
    <row r="5738" spans="1:108" x14ac:dyDescent="0.25">
      <c r="A5738" s="9" t="s">
        <v>42</v>
      </c>
      <c r="B5738" s="9" t="s">
        <v>15</v>
      </c>
      <c r="C5738" s="9" t="s">
        <v>15</v>
      </c>
      <c r="D5738" s="9" t="s">
        <v>39</v>
      </c>
      <c r="E5738" s="9" t="s">
        <v>38</v>
      </c>
      <c r="F5738" s="9">
        <v>2022</v>
      </c>
      <c r="G5738" s="9">
        <v>7</v>
      </c>
      <c r="H5738" s="9"/>
      <c r="BF5738" s="33">
        <v>79.044719999999998</v>
      </c>
      <c r="BG5738" s="33">
        <v>77.752809999999997</v>
      </c>
      <c r="BH5738" s="33">
        <v>76.563760000000002</v>
      </c>
      <c r="BI5738" s="33">
        <v>75.40634</v>
      </c>
      <c r="BJ5738" s="33">
        <v>74.418930000000003</v>
      </c>
      <c r="BK5738" s="33">
        <v>73.500929999999997</v>
      </c>
      <c r="BL5738" s="33">
        <v>73.468509999999995</v>
      </c>
      <c r="BM5738" s="33">
        <v>75.989750000000001</v>
      </c>
      <c r="BN5738" s="33">
        <v>79.937150000000003</v>
      </c>
      <c r="BO5738" s="33">
        <v>84.296180000000007</v>
      </c>
      <c r="BP5738" s="33">
        <v>88.54992</v>
      </c>
      <c r="BQ5738" s="33">
        <v>92.514660000000006</v>
      </c>
      <c r="BR5738" s="33">
        <v>95.615920000000003</v>
      </c>
      <c r="BS5738" s="33">
        <v>97.735209999999995</v>
      </c>
      <c r="BT5738" s="33">
        <v>98.692269999999994</v>
      </c>
      <c r="BU5738" s="33">
        <v>99.099059999999994</v>
      </c>
      <c r="BV5738" s="33">
        <v>99.326480000000004</v>
      </c>
      <c r="BW5738" s="33">
        <v>98.189070000000001</v>
      </c>
      <c r="BX5738" s="33">
        <v>96.120750000000001</v>
      </c>
      <c r="BY5738" s="33">
        <v>93.160839999999993</v>
      </c>
      <c r="BZ5738" s="33">
        <v>89.163359999999997</v>
      </c>
      <c r="CA5738" s="33">
        <v>86.120180000000005</v>
      </c>
      <c r="CB5738" s="33">
        <v>83.492189999999994</v>
      </c>
      <c r="CC5738" s="33">
        <v>81.603260000000006</v>
      </c>
      <c r="DC5738" s="9">
        <v>1459.479</v>
      </c>
      <c r="DD5738" s="9">
        <v>0</v>
      </c>
    </row>
    <row r="5739" spans="1:108" x14ac:dyDescent="0.25">
      <c r="A5739" s="9" t="s">
        <v>42</v>
      </c>
      <c r="B5739" s="9" t="s">
        <v>15</v>
      </c>
      <c r="C5739" s="9" t="s">
        <v>15</v>
      </c>
      <c r="D5739" s="9" t="s">
        <v>39</v>
      </c>
      <c r="E5739" s="9" t="s">
        <v>38</v>
      </c>
      <c r="F5739" s="9">
        <v>2022</v>
      </c>
      <c r="G5739" s="9">
        <v>8</v>
      </c>
      <c r="H5739" s="9"/>
      <c r="BF5739" s="33">
        <v>77.809719999999999</v>
      </c>
      <c r="BG5739" s="33">
        <v>76.444149999999993</v>
      </c>
      <c r="BH5739" s="33">
        <v>75.287949999999995</v>
      </c>
      <c r="BI5739" s="33">
        <v>74.034700000000001</v>
      </c>
      <c r="BJ5739" s="33">
        <v>72.745630000000006</v>
      </c>
      <c r="BK5739" s="33">
        <v>71.927220000000005</v>
      </c>
      <c r="BL5739" s="33">
        <v>71.286029999999997</v>
      </c>
      <c r="BM5739" s="33">
        <v>73.186030000000002</v>
      </c>
      <c r="BN5739" s="33">
        <v>78.076139999999995</v>
      </c>
      <c r="BO5739" s="33">
        <v>82.902559999999994</v>
      </c>
      <c r="BP5739" s="33">
        <v>87.202479999999994</v>
      </c>
      <c r="BQ5739" s="33">
        <v>90.857150000000004</v>
      </c>
      <c r="BR5739" s="33">
        <v>93.872110000000006</v>
      </c>
      <c r="BS5739" s="33">
        <v>96.347930000000005</v>
      </c>
      <c r="BT5739" s="33">
        <v>98.101200000000006</v>
      </c>
      <c r="BU5739" s="33">
        <v>98.603520000000003</v>
      </c>
      <c r="BV5739" s="33">
        <v>98.502889999999994</v>
      </c>
      <c r="BW5739" s="33">
        <v>97.194779999999994</v>
      </c>
      <c r="BX5739" s="33">
        <v>94.622029999999995</v>
      </c>
      <c r="BY5739" s="33">
        <v>90.88485</v>
      </c>
      <c r="BZ5739" s="33">
        <v>86.531700000000001</v>
      </c>
      <c r="CA5739" s="33">
        <v>83.478669999999994</v>
      </c>
      <c r="CB5739" s="33">
        <v>81.400499999999994</v>
      </c>
      <c r="CC5739" s="33">
        <v>79.609449999999995</v>
      </c>
      <c r="DC5739" s="9">
        <v>1459.479</v>
      </c>
      <c r="DD5739" s="9">
        <v>0</v>
      </c>
    </row>
    <row r="5740" spans="1:108" x14ac:dyDescent="0.25">
      <c r="A5740" s="9" t="s">
        <v>42</v>
      </c>
      <c r="B5740" s="9" t="s">
        <v>15</v>
      </c>
      <c r="C5740" s="9" t="s">
        <v>15</v>
      </c>
      <c r="D5740" s="9" t="s">
        <v>39</v>
      </c>
      <c r="E5740" s="9" t="s">
        <v>38</v>
      </c>
      <c r="F5740" s="9">
        <v>2022</v>
      </c>
      <c r="G5740" s="9">
        <v>9</v>
      </c>
      <c r="H5740" s="9"/>
      <c r="BF5740" s="33">
        <v>73.771090000000001</v>
      </c>
      <c r="BG5740" s="33">
        <v>72.473110000000005</v>
      </c>
      <c r="BH5740" s="33">
        <v>71.003249999999994</v>
      </c>
      <c r="BI5740" s="33">
        <v>69.765749999999997</v>
      </c>
      <c r="BJ5740" s="33">
        <v>68.85351</v>
      </c>
      <c r="BK5740" s="33">
        <v>68.017889999999994</v>
      </c>
      <c r="BL5740" s="33">
        <v>67.377740000000003</v>
      </c>
      <c r="BM5740" s="33">
        <v>68.344610000000003</v>
      </c>
      <c r="BN5740" s="33">
        <v>73.380359999999996</v>
      </c>
      <c r="BO5740" s="33">
        <v>78.70711</v>
      </c>
      <c r="BP5740" s="33">
        <v>83.784880000000001</v>
      </c>
      <c r="BQ5740" s="33">
        <v>87.793980000000005</v>
      </c>
      <c r="BR5740" s="33">
        <v>91.064369999999997</v>
      </c>
      <c r="BS5740" s="33">
        <v>93.301000000000002</v>
      </c>
      <c r="BT5740" s="33">
        <v>95.228409999999997</v>
      </c>
      <c r="BU5740" s="33">
        <v>95.987269999999995</v>
      </c>
      <c r="BV5740" s="33">
        <v>95.604420000000005</v>
      </c>
      <c r="BW5740" s="33">
        <v>94.032169999999994</v>
      </c>
      <c r="BX5740" s="33">
        <v>90.672399999999996</v>
      </c>
      <c r="BY5740" s="33">
        <v>85.959149999999994</v>
      </c>
      <c r="BZ5740" s="33">
        <v>82.315910000000002</v>
      </c>
      <c r="CA5740" s="33">
        <v>79.730890000000002</v>
      </c>
      <c r="CB5740" s="33">
        <v>77.473110000000005</v>
      </c>
      <c r="CC5740" s="33">
        <v>75.698120000000003</v>
      </c>
      <c r="DC5740" s="9">
        <v>1459.479</v>
      </c>
      <c r="DD5740" s="9">
        <v>0</v>
      </c>
    </row>
    <row r="5741" spans="1:108" x14ac:dyDescent="0.25">
      <c r="A5741" s="9" t="s">
        <v>42</v>
      </c>
      <c r="B5741" s="9" t="s">
        <v>15</v>
      </c>
      <c r="C5741" s="9" t="s">
        <v>15</v>
      </c>
      <c r="D5741" s="9" t="s">
        <v>39</v>
      </c>
      <c r="E5741" s="9" t="s">
        <v>38</v>
      </c>
      <c r="F5741" s="9">
        <v>2022</v>
      </c>
      <c r="G5741" s="9">
        <v>10</v>
      </c>
      <c r="H5741" s="9"/>
      <c r="BF5741" s="33">
        <v>69.771259999999998</v>
      </c>
      <c r="BG5741" s="33">
        <v>68.26688</v>
      </c>
      <c r="BH5741" s="33">
        <v>67.05686</v>
      </c>
      <c r="BI5741" s="33">
        <v>65.922169999999994</v>
      </c>
      <c r="BJ5741" s="33">
        <v>64.806330000000003</v>
      </c>
      <c r="BK5741" s="33">
        <v>63.878540000000001</v>
      </c>
      <c r="BL5741" s="33">
        <v>63.250970000000002</v>
      </c>
      <c r="BM5741" s="33">
        <v>63.726179999999999</v>
      </c>
      <c r="BN5741" s="33">
        <v>68.714079999999996</v>
      </c>
      <c r="BO5741" s="33">
        <v>74.751429999999999</v>
      </c>
      <c r="BP5741" s="33">
        <v>80.655940000000001</v>
      </c>
      <c r="BQ5741" s="33">
        <v>85.405950000000004</v>
      </c>
      <c r="BR5741" s="33">
        <v>89.021410000000003</v>
      </c>
      <c r="BS5741" s="33">
        <v>91.345619999999997</v>
      </c>
      <c r="BT5741" s="33">
        <v>92.610500000000002</v>
      </c>
      <c r="BU5741" s="33">
        <v>93.400660000000002</v>
      </c>
      <c r="BV5741" s="33">
        <v>92.979709999999997</v>
      </c>
      <c r="BW5741" s="33">
        <v>91.337019999999995</v>
      </c>
      <c r="BX5741" s="33">
        <v>86.739670000000004</v>
      </c>
      <c r="BY5741" s="33">
        <v>81.755759999999995</v>
      </c>
      <c r="BZ5741" s="33">
        <v>78.238990000000001</v>
      </c>
      <c r="CA5741" s="33">
        <v>75.607799999999997</v>
      </c>
      <c r="CB5741" s="33">
        <v>73.038319999999999</v>
      </c>
      <c r="CC5741" s="33">
        <v>70.799059999999997</v>
      </c>
      <c r="DC5741" s="9">
        <v>1459.479</v>
      </c>
      <c r="DD5741" s="9">
        <v>0</v>
      </c>
    </row>
    <row r="5742" spans="1:108" x14ac:dyDescent="0.25">
      <c r="A5742" s="9" t="s">
        <v>42</v>
      </c>
      <c r="B5742" s="9" t="s">
        <v>15</v>
      </c>
      <c r="C5742" s="9" t="s">
        <v>15</v>
      </c>
      <c r="D5742" s="9" t="s">
        <v>39</v>
      </c>
      <c r="E5742" s="9" t="s">
        <v>38</v>
      </c>
      <c r="F5742" s="9">
        <v>2023</v>
      </c>
      <c r="G5742" s="9">
        <v>5</v>
      </c>
      <c r="H5742" s="9"/>
      <c r="BF5742" s="33">
        <v>75.361990000000006</v>
      </c>
      <c r="BG5742" s="33">
        <v>73.614779999999996</v>
      </c>
      <c r="BH5742" s="33">
        <v>72.103999999999999</v>
      </c>
      <c r="BI5742" s="33">
        <v>70.753039999999999</v>
      </c>
      <c r="BJ5742" s="33">
        <v>69.641779999999997</v>
      </c>
      <c r="BK5742" s="33">
        <v>68.713759999999994</v>
      </c>
      <c r="BL5742" s="33">
        <v>69.293170000000003</v>
      </c>
      <c r="BM5742" s="33">
        <v>73.233509999999995</v>
      </c>
      <c r="BN5742" s="33">
        <v>78.349879999999999</v>
      </c>
      <c r="BO5742" s="33">
        <v>82.841650000000001</v>
      </c>
      <c r="BP5742" s="33">
        <v>86.586609999999993</v>
      </c>
      <c r="BQ5742" s="33">
        <v>89.963260000000005</v>
      </c>
      <c r="BR5742" s="33">
        <v>92.767380000000003</v>
      </c>
      <c r="BS5742" s="33">
        <v>94.550899999999999</v>
      </c>
      <c r="BT5742" s="33">
        <v>95.448589999999996</v>
      </c>
      <c r="BU5742" s="33">
        <v>95.41131</v>
      </c>
      <c r="BV5742" s="33">
        <v>94.677700000000002</v>
      </c>
      <c r="BW5742" s="33">
        <v>93.074719999999999</v>
      </c>
      <c r="BX5742" s="33">
        <v>90.805279999999996</v>
      </c>
      <c r="BY5742" s="33">
        <v>87.703800000000001</v>
      </c>
      <c r="BZ5742" s="33">
        <v>84.004689999999997</v>
      </c>
      <c r="CA5742" s="33">
        <v>81.336640000000003</v>
      </c>
      <c r="CB5742" s="33">
        <v>78.677660000000003</v>
      </c>
      <c r="CC5742" s="33">
        <v>76.280060000000006</v>
      </c>
      <c r="DC5742" s="9">
        <v>1459.479</v>
      </c>
      <c r="DD5742" s="9">
        <v>0</v>
      </c>
    </row>
    <row r="5743" spans="1:108" x14ac:dyDescent="0.25">
      <c r="A5743" s="9" t="s">
        <v>42</v>
      </c>
      <c r="B5743" s="9" t="s">
        <v>15</v>
      </c>
      <c r="C5743" s="9" t="s">
        <v>15</v>
      </c>
      <c r="D5743" s="9" t="s">
        <v>39</v>
      </c>
      <c r="E5743" s="9" t="s">
        <v>38</v>
      </c>
      <c r="F5743" s="9">
        <v>2023</v>
      </c>
      <c r="G5743" s="9">
        <v>6</v>
      </c>
      <c r="H5743" s="9"/>
      <c r="BF5743" s="33">
        <v>76.356219999999993</v>
      </c>
      <c r="BG5743" s="33">
        <v>74.712190000000007</v>
      </c>
      <c r="BH5743" s="33">
        <v>73.349940000000004</v>
      </c>
      <c r="BI5743" s="33">
        <v>71.953800000000001</v>
      </c>
      <c r="BJ5743" s="33">
        <v>70.712429999999998</v>
      </c>
      <c r="BK5743" s="33">
        <v>69.740099999999998</v>
      </c>
      <c r="BL5743" s="33">
        <v>70.588369999999998</v>
      </c>
      <c r="BM5743" s="33">
        <v>74.855180000000004</v>
      </c>
      <c r="BN5743" s="33">
        <v>79.652829999999994</v>
      </c>
      <c r="BO5743" s="33">
        <v>84.620310000000003</v>
      </c>
      <c r="BP5743" s="33">
        <v>88.593509999999995</v>
      </c>
      <c r="BQ5743" s="33">
        <v>91.989450000000005</v>
      </c>
      <c r="BR5743" s="33">
        <v>94.587469999999996</v>
      </c>
      <c r="BS5743" s="33">
        <v>96.351569999999995</v>
      </c>
      <c r="BT5743" s="33">
        <v>98.068759999999997</v>
      </c>
      <c r="BU5743" s="33">
        <v>99.180329999999998</v>
      </c>
      <c r="BV5743" s="33">
        <v>99.51661</v>
      </c>
      <c r="BW5743" s="33">
        <v>99.016310000000004</v>
      </c>
      <c r="BX5743" s="33">
        <v>97.409700000000001</v>
      </c>
      <c r="BY5743" s="33">
        <v>94.546149999999997</v>
      </c>
      <c r="BZ5743" s="33">
        <v>90.227670000000003</v>
      </c>
      <c r="CA5743" s="33">
        <v>86.538049999999998</v>
      </c>
      <c r="CB5743" s="33">
        <v>83.911810000000003</v>
      </c>
      <c r="CC5743" s="33">
        <v>81.493319999999997</v>
      </c>
      <c r="DC5743" s="9">
        <v>1459.479</v>
      </c>
      <c r="DD5743" s="9">
        <v>0</v>
      </c>
    </row>
    <row r="5744" spans="1:108" x14ac:dyDescent="0.25">
      <c r="A5744" s="9" t="s">
        <v>42</v>
      </c>
      <c r="B5744" s="9" t="s">
        <v>15</v>
      </c>
      <c r="C5744" s="9" t="s">
        <v>15</v>
      </c>
      <c r="D5744" s="9" t="s">
        <v>39</v>
      </c>
      <c r="E5744" s="9" t="s">
        <v>38</v>
      </c>
      <c r="F5744" s="9">
        <v>2023</v>
      </c>
      <c r="G5744" s="9">
        <v>7</v>
      </c>
      <c r="H5744" s="9"/>
      <c r="BF5744" s="33">
        <v>79.044719999999998</v>
      </c>
      <c r="BG5744" s="33">
        <v>77.752809999999997</v>
      </c>
      <c r="BH5744" s="33">
        <v>76.563760000000002</v>
      </c>
      <c r="BI5744" s="33">
        <v>75.40634</v>
      </c>
      <c r="BJ5744" s="33">
        <v>74.418930000000003</v>
      </c>
      <c r="BK5744" s="33">
        <v>73.500929999999997</v>
      </c>
      <c r="BL5744" s="33">
        <v>73.468509999999995</v>
      </c>
      <c r="BM5744" s="33">
        <v>75.989750000000001</v>
      </c>
      <c r="BN5744" s="33">
        <v>79.937150000000003</v>
      </c>
      <c r="BO5744" s="33">
        <v>84.296180000000007</v>
      </c>
      <c r="BP5744" s="33">
        <v>88.54992</v>
      </c>
      <c r="BQ5744" s="33">
        <v>92.514660000000006</v>
      </c>
      <c r="BR5744" s="33">
        <v>95.615920000000003</v>
      </c>
      <c r="BS5744" s="33">
        <v>97.735209999999995</v>
      </c>
      <c r="BT5744" s="33">
        <v>98.692269999999994</v>
      </c>
      <c r="BU5744" s="33">
        <v>99.099059999999994</v>
      </c>
      <c r="BV5744" s="33">
        <v>99.326480000000004</v>
      </c>
      <c r="BW5744" s="33">
        <v>98.189070000000001</v>
      </c>
      <c r="BX5744" s="33">
        <v>96.120750000000001</v>
      </c>
      <c r="BY5744" s="33">
        <v>93.160839999999993</v>
      </c>
      <c r="BZ5744" s="33">
        <v>89.163359999999997</v>
      </c>
      <c r="CA5744" s="33">
        <v>86.120180000000005</v>
      </c>
      <c r="CB5744" s="33">
        <v>83.492189999999994</v>
      </c>
      <c r="CC5744" s="33">
        <v>81.603260000000006</v>
      </c>
      <c r="DC5744" s="9">
        <v>1459.479</v>
      </c>
      <c r="DD5744" s="9">
        <v>0</v>
      </c>
    </row>
    <row r="5745" spans="1:108" x14ac:dyDescent="0.25">
      <c r="A5745" s="9" t="s">
        <v>42</v>
      </c>
      <c r="B5745" s="9" t="s">
        <v>15</v>
      </c>
      <c r="C5745" s="9" t="s">
        <v>15</v>
      </c>
      <c r="D5745" s="9" t="s">
        <v>39</v>
      </c>
      <c r="E5745" s="9" t="s">
        <v>38</v>
      </c>
      <c r="F5745" s="9">
        <v>2023</v>
      </c>
      <c r="G5745" s="9">
        <v>8</v>
      </c>
      <c r="H5745" s="9"/>
      <c r="BF5745" s="33">
        <v>77.809719999999999</v>
      </c>
      <c r="BG5745" s="33">
        <v>76.444149999999993</v>
      </c>
      <c r="BH5745" s="33">
        <v>75.287949999999995</v>
      </c>
      <c r="BI5745" s="33">
        <v>74.034700000000001</v>
      </c>
      <c r="BJ5745" s="33">
        <v>72.745630000000006</v>
      </c>
      <c r="BK5745" s="33">
        <v>71.927220000000005</v>
      </c>
      <c r="BL5745" s="33">
        <v>71.286029999999997</v>
      </c>
      <c r="BM5745" s="33">
        <v>73.186030000000002</v>
      </c>
      <c r="BN5745" s="33">
        <v>78.076139999999995</v>
      </c>
      <c r="BO5745" s="33">
        <v>82.902559999999994</v>
      </c>
      <c r="BP5745" s="33">
        <v>87.202479999999994</v>
      </c>
      <c r="BQ5745" s="33">
        <v>90.857150000000004</v>
      </c>
      <c r="BR5745" s="33">
        <v>93.872110000000006</v>
      </c>
      <c r="BS5745" s="33">
        <v>96.347930000000005</v>
      </c>
      <c r="BT5745" s="33">
        <v>98.101200000000006</v>
      </c>
      <c r="BU5745" s="33">
        <v>98.603520000000003</v>
      </c>
      <c r="BV5745" s="33">
        <v>98.502889999999994</v>
      </c>
      <c r="BW5745" s="33">
        <v>97.194779999999994</v>
      </c>
      <c r="BX5745" s="33">
        <v>94.622029999999995</v>
      </c>
      <c r="BY5745" s="33">
        <v>90.88485</v>
      </c>
      <c r="BZ5745" s="33">
        <v>86.531700000000001</v>
      </c>
      <c r="CA5745" s="33">
        <v>83.478669999999994</v>
      </c>
      <c r="CB5745" s="33">
        <v>81.400499999999994</v>
      </c>
      <c r="CC5745" s="33">
        <v>79.609449999999995</v>
      </c>
      <c r="DC5745" s="9">
        <v>1459.479</v>
      </c>
      <c r="DD5745" s="9">
        <v>0</v>
      </c>
    </row>
    <row r="5746" spans="1:108" x14ac:dyDescent="0.25">
      <c r="A5746" s="9" t="s">
        <v>42</v>
      </c>
      <c r="B5746" s="9" t="s">
        <v>15</v>
      </c>
      <c r="C5746" s="9" t="s">
        <v>15</v>
      </c>
      <c r="D5746" s="9" t="s">
        <v>39</v>
      </c>
      <c r="E5746" s="9" t="s">
        <v>38</v>
      </c>
      <c r="F5746" s="9">
        <v>2023</v>
      </c>
      <c r="G5746" s="9">
        <v>9</v>
      </c>
      <c r="H5746" s="9"/>
      <c r="BF5746" s="33">
        <v>73.771090000000001</v>
      </c>
      <c r="BG5746" s="33">
        <v>72.473110000000005</v>
      </c>
      <c r="BH5746" s="33">
        <v>71.003249999999994</v>
      </c>
      <c r="BI5746" s="33">
        <v>69.765749999999997</v>
      </c>
      <c r="BJ5746" s="33">
        <v>68.85351</v>
      </c>
      <c r="BK5746" s="33">
        <v>68.017889999999994</v>
      </c>
      <c r="BL5746" s="33">
        <v>67.377740000000003</v>
      </c>
      <c r="BM5746" s="33">
        <v>68.344610000000003</v>
      </c>
      <c r="BN5746" s="33">
        <v>73.380359999999996</v>
      </c>
      <c r="BO5746" s="33">
        <v>78.70711</v>
      </c>
      <c r="BP5746" s="33">
        <v>83.784880000000001</v>
      </c>
      <c r="BQ5746" s="33">
        <v>87.793980000000005</v>
      </c>
      <c r="BR5746" s="33">
        <v>91.064369999999997</v>
      </c>
      <c r="BS5746" s="33">
        <v>93.301000000000002</v>
      </c>
      <c r="BT5746" s="33">
        <v>95.228409999999997</v>
      </c>
      <c r="BU5746" s="33">
        <v>95.987269999999995</v>
      </c>
      <c r="BV5746" s="33">
        <v>95.604420000000005</v>
      </c>
      <c r="BW5746" s="33">
        <v>94.032169999999994</v>
      </c>
      <c r="BX5746" s="33">
        <v>90.672399999999996</v>
      </c>
      <c r="BY5746" s="33">
        <v>85.959149999999994</v>
      </c>
      <c r="BZ5746" s="33">
        <v>82.315910000000002</v>
      </c>
      <c r="CA5746" s="33">
        <v>79.730890000000002</v>
      </c>
      <c r="CB5746" s="33">
        <v>77.473110000000005</v>
      </c>
      <c r="CC5746" s="33">
        <v>75.698120000000003</v>
      </c>
      <c r="DC5746" s="9">
        <v>1459.479</v>
      </c>
      <c r="DD5746" s="9">
        <v>0</v>
      </c>
    </row>
    <row r="5747" spans="1:108" x14ac:dyDescent="0.25">
      <c r="A5747" s="9" t="s">
        <v>42</v>
      </c>
      <c r="B5747" s="9" t="s">
        <v>15</v>
      </c>
      <c r="C5747" s="9" t="s">
        <v>15</v>
      </c>
      <c r="D5747" s="9" t="s">
        <v>39</v>
      </c>
      <c r="E5747" s="9" t="s">
        <v>38</v>
      </c>
      <c r="F5747" s="9">
        <v>2023</v>
      </c>
      <c r="G5747" s="9">
        <v>10</v>
      </c>
      <c r="H5747" s="9"/>
      <c r="BF5747" s="33">
        <v>69.771259999999998</v>
      </c>
      <c r="BG5747" s="33">
        <v>68.26688</v>
      </c>
      <c r="BH5747" s="33">
        <v>67.05686</v>
      </c>
      <c r="BI5747" s="33">
        <v>65.922169999999994</v>
      </c>
      <c r="BJ5747" s="33">
        <v>64.806330000000003</v>
      </c>
      <c r="BK5747" s="33">
        <v>63.878540000000001</v>
      </c>
      <c r="BL5747" s="33">
        <v>63.250970000000002</v>
      </c>
      <c r="BM5747" s="33">
        <v>63.726179999999999</v>
      </c>
      <c r="BN5747" s="33">
        <v>68.714079999999996</v>
      </c>
      <c r="BO5747" s="33">
        <v>74.751429999999999</v>
      </c>
      <c r="BP5747" s="33">
        <v>80.655940000000001</v>
      </c>
      <c r="BQ5747" s="33">
        <v>85.405950000000004</v>
      </c>
      <c r="BR5747" s="33">
        <v>89.021410000000003</v>
      </c>
      <c r="BS5747" s="33">
        <v>91.345619999999997</v>
      </c>
      <c r="BT5747" s="33">
        <v>92.610500000000002</v>
      </c>
      <c r="BU5747" s="33">
        <v>93.400660000000002</v>
      </c>
      <c r="BV5747" s="33">
        <v>92.979709999999997</v>
      </c>
      <c r="BW5747" s="33">
        <v>91.337019999999995</v>
      </c>
      <c r="BX5747" s="33">
        <v>86.739670000000004</v>
      </c>
      <c r="BY5747" s="33">
        <v>81.755759999999995</v>
      </c>
      <c r="BZ5747" s="33">
        <v>78.238990000000001</v>
      </c>
      <c r="CA5747" s="33">
        <v>75.607799999999997</v>
      </c>
      <c r="CB5747" s="33">
        <v>73.038319999999999</v>
      </c>
      <c r="CC5747" s="33">
        <v>70.799059999999997</v>
      </c>
      <c r="DC5747" s="9">
        <v>1459.479</v>
      </c>
      <c r="DD5747" s="9">
        <v>0</v>
      </c>
    </row>
    <row r="5748" spans="1:108" x14ac:dyDescent="0.25">
      <c r="A5748" s="9" t="s">
        <v>42</v>
      </c>
      <c r="B5748" s="9" t="s">
        <v>15</v>
      </c>
      <c r="C5748" s="9" t="s">
        <v>15</v>
      </c>
      <c r="D5748" s="9" t="s">
        <v>39</v>
      </c>
      <c r="E5748" s="9" t="s">
        <v>38</v>
      </c>
      <c r="F5748" s="9">
        <v>2024</v>
      </c>
      <c r="G5748" s="9">
        <v>5</v>
      </c>
      <c r="H5748" s="9"/>
      <c r="BF5748" s="33">
        <v>75.361990000000006</v>
      </c>
      <c r="BG5748" s="33">
        <v>73.614779999999996</v>
      </c>
      <c r="BH5748" s="33">
        <v>72.103999999999999</v>
      </c>
      <c r="BI5748" s="33">
        <v>70.753039999999999</v>
      </c>
      <c r="BJ5748" s="33">
        <v>69.641779999999997</v>
      </c>
      <c r="BK5748" s="33">
        <v>68.713759999999994</v>
      </c>
      <c r="BL5748" s="33">
        <v>69.293170000000003</v>
      </c>
      <c r="BM5748" s="33">
        <v>73.233509999999995</v>
      </c>
      <c r="BN5748" s="33">
        <v>78.349879999999999</v>
      </c>
      <c r="BO5748" s="33">
        <v>82.841650000000001</v>
      </c>
      <c r="BP5748" s="33">
        <v>86.586609999999993</v>
      </c>
      <c r="BQ5748" s="33">
        <v>89.963260000000005</v>
      </c>
      <c r="BR5748" s="33">
        <v>92.767380000000003</v>
      </c>
      <c r="BS5748" s="33">
        <v>94.550899999999999</v>
      </c>
      <c r="BT5748" s="33">
        <v>95.448589999999996</v>
      </c>
      <c r="BU5748" s="33">
        <v>95.41131</v>
      </c>
      <c r="BV5748" s="33">
        <v>94.677700000000002</v>
      </c>
      <c r="BW5748" s="33">
        <v>93.074719999999999</v>
      </c>
      <c r="BX5748" s="33">
        <v>90.805279999999996</v>
      </c>
      <c r="BY5748" s="33">
        <v>87.703800000000001</v>
      </c>
      <c r="BZ5748" s="33">
        <v>84.004689999999997</v>
      </c>
      <c r="CA5748" s="33">
        <v>81.336640000000003</v>
      </c>
      <c r="CB5748" s="33">
        <v>78.677660000000003</v>
      </c>
      <c r="CC5748" s="33">
        <v>76.280060000000006</v>
      </c>
      <c r="DC5748" s="9">
        <v>1459.479</v>
      </c>
      <c r="DD5748" s="9">
        <v>0</v>
      </c>
    </row>
    <row r="5749" spans="1:108" x14ac:dyDescent="0.25">
      <c r="A5749" s="9" t="s">
        <v>42</v>
      </c>
      <c r="B5749" s="9" t="s">
        <v>15</v>
      </c>
      <c r="C5749" s="9" t="s">
        <v>15</v>
      </c>
      <c r="D5749" s="9" t="s">
        <v>39</v>
      </c>
      <c r="E5749" s="9" t="s">
        <v>38</v>
      </c>
      <c r="F5749" s="9">
        <v>2024</v>
      </c>
      <c r="G5749" s="9">
        <v>6</v>
      </c>
      <c r="H5749" s="9"/>
      <c r="BF5749" s="33">
        <v>76.356219999999993</v>
      </c>
      <c r="BG5749" s="33">
        <v>74.712190000000007</v>
      </c>
      <c r="BH5749" s="33">
        <v>73.349940000000004</v>
      </c>
      <c r="BI5749" s="33">
        <v>71.953800000000001</v>
      </c>
      <c r="BJ5749" s="33">
        <v>70.712429999999998</v>
      </c>
      <c r="BK5749" s="33">
        <v>69.740099999999998</v>
      </c>
      <c r="BL5749" s="33">
        <v>70.588369999999998</v>
      </c>
      <c r="BM5749" s="33">
        <v>74.855180000000004</v>
      </c>
      <c r="BN5749" s="33">
        <v>79.652829999999994</v>
      </c>
      <c r="BO5749" s="33">
        <v>84.620310000000003</v>
      </c>
      <c r="BP5749" s="33">
        <v>88.593509999999995</v>
      </c>
      <c r="BQ5749" s="33">
        <v>91.989450000000005</v>
      </c>
      <c r="BR5749" s="33">
        <v>94.587469999999996</v>
      </c>
      <c r="BS5749" s="33">
        <v>96.351569999999995</v>
      </c>
      <c r="BT5749" s="33">
        <v>98.068759999999997</v>
      </c>
      <c r="BU5749" s="33">
        <v>99.180329999999998</v>
      </c>
      <c r="BV5749" s="33">
        <v>99.51661</v>
      </c>
      <c r="BW5749" s="33">
        <v>99.016310000000004</v>
      </c>
      <c r="BX5749" s="33">
        <v>97.409700000000001</v>
      </c>
      <c r="BY5749" s="33">
        <v>94.546149999999997</v>
      </c>
      <c r="BZ5749" s="33">
        <v>90.227670000000003</v>
      </c>
      <c r="CA5749" s="33">
        <v>86.538049999999998</v>
      </c>
      <c r="CB5749" s="33">
        <v>83.911810000000003</v>
      </c>
      <c r="CC5749" s="33">
        <v>81.493319999999997</v>
      </c>
      <c r="DC5749" s="9">
        <v>1459.479</v>
      </c>
      <c r="DD5749" s="9">
        <v>0</v>
      </c>
    </row>
    <row r="5750" spans="1:108" x14ac:dyDescent="0.25">
      <c r="A5750" s="9" t="s">
        <v>42</v>
      </c>
      <c r="B5750" s="9" t="s">
        <v>15</v>
      </c>
      <c r="C5750" s="9" t="s">
        <v>15</v>
      </c>
      <c r="D5750" s="9" t="s">
        <v>39</v>
      </c>
      <c r="E5750" s="9" t="s">
        <v>38</v>
      </c>
      <c r="F5750" s="9">
        <v>2024</v>
      </c>
      <c r="G5750" s="9">
        <v>7</v>
      </c>
      <c r="H5750" s="9"/>
      <c r="BF5750" s="33">
        <v>79.044719999999998</v>
      </c>
      <c r="BG5750" s="33">
        <v>77.752809999999997</v>
      </c>
      <c r="BH5750" s="33">
        <v>76.563760000000002</v>
      </c>
      <c r="BI5750" s="33">
        <v>75.40634</v>
      </c>
      <c r="BJ5750" s="33">
        <v>74.418930000000003</v>
      </c>
      <c r="BK5750" s="33">
        <v>73.500929999999997</v>
      </c>
      <c r="BL5750" s="33">
        <v>73.468509999999995</v>
      </c>
      <c r="BM5750" s="33">
        <v>75.989750000000001</v>
      </c>
      <c r="BN5750" s="33">
        <v>79.937150000000003</v>
      </c>
      <c r="BO5750" s="33">
        <v>84.296180000000007</v>
      </c>
      <c r="BP5750" s="33">
        <v>88.54992</v>
      </c>
      <c r="BQ5750" s="33">
        <v>92.514660000000006</v>
      </c>
      <c r="BR5750" s="33">
        <v>95.615920000000003</v>
      </c>
      <c r="BS5750" s="33">
        <v>97.735209999999995</v>
      </c>
      <c r="BT5750" s="33">
        <v>98.692269999999994</v>
      </c>
      <c r="BU5750" s="33">
        <v>99.099059999999994</v>
      </c>
      <c r="BV5750" s="33">
        <v>99.326480000000004</v>
      </c>
      <c r="BW5750" s="33">
        <v>98.189070000000001</v>
      </c>
      <c r="BX5750" s="33">
        <v>96.120750000000001</v>
      </c>
      <c r="BY5750" s="33">
        <v>93.160839999999993</v>
      </c>
      <c r="BZ5750" s="33">
        <v>89.163359999999997</v>
      </c>
      <c r="CA5750" s="33">
        <v>86.120180000000005</v>
      </c>
      <c r="CB5750" s="33">
        <v>83.492189999999994</v>
      </c>
      <c r="CC5750" s="33">
        <v>81.603260000000006</v>
      </c>
      <c r="DC5750" s="9">
        <v>1459.479</v>
      </c>
      <c r="DD5750" s="9">
        <v>0</v>
      </c>
    </row>
    <row r="5751" spans="1:108" x14ac:dyDescent="0.25">
      <c r="A5751" s="9" t="s">
        <v>42</v>
      </c>
      <c r="B5751" s="9" t="s">
        <v>15</v>
      </c>
      <c r="C5751" s="9" t="s">
        <v>15</v>
      </c>
      <c r="D5751" s="9" t="s">
        <v>39</v>
      </c>
      <c r="E5751" s="9" t="s">
        <v>38</v>
      </c>
      <c r="F5751" s="9">
        <v>2024</v>
      </c>
      <c r="G5751" s="9">
        <v>8</v>
      </c>
      <c r="H5751" s="9"/>
      <c r="BF5751" s="33">
        <v>77.809719999999999</v>
      </c>
      <c r="BG5751" s="33">
        <v>76.444149999999993</v>
      </c>
      <c r="BH5751" s="33">
        <v>75.287949999999995</v>
      </c>
      <c r="BI5751" s="33">
        <v>74.034700000000001</v>
      </c>
      <c r="BJ5751" s="33">
        <v>72.745630000000006</v>
      </c>
      <c r="BK5751" s="33">
        <v>71.927220000000005</v>
      </c>
      <c r="BL5751" s="33">
        <v>71.286029999999997</v>
      </c>
      <c r="BM5751" s="33">
        <v>73.186030000000002</v>
      </c>
      <c r="BN5751" s="33">
        <v>78.076139999999995</v>
      </c>
      <c r="BO5751" s="33">
        <v>82.902559999999994</v>
      </c>
      <c r="BP5751" s="33">
        <v>87.202479999999994</v>
      </c>
      <c r="BQ5751" s="33">
        <v>90.857150000000004</v>
      </c>
      <c r="BR5751" s="33">
        <v>93.872110000000006</v>
      </c>
      <c r="BS5751" s="33">
        <v>96.347930000000005</v>
      </c>
      <c r="BT5751" s="33">
        <v>98.101200000000006</v>
      </c>
      <c r="BU5751" s="33">
        <v>98.603520000000003</v>
      </c>
      <c r="BV5751" s="33">
        <v>98.502889999999994</v>
      </c>
      <c r="BW5751" s="33">
        <v>97.194779999999994</v>
      </c>
      <c r="BX5751" s="33">
        <v>94.622029999999995</v>
      </c>
      <c r="BY5751" s="33">
        <v>90.88485</v>
      </c>
      <c r="BZ5751" s="33">
        <v>86.531700000000001</v>
      </c>
      <c r="CA5751" s="33">
        <v>83.478669999999994</v>
      </c>
      <c r="CB5751" s="33">
        <v>81.400499999999994</v>
      </c>
      <c r="CC5751" s="33">
        <v>79.609449999999995</v>
      </c>
      <c r="DC5751" s="9">
        <v>1459.479</v>
      </c>
      <c r="DD5751" s="9">
        <v>0</v>
      </c>
    </row>
    <row r="5752" spans="1:108" x14ac:dyDescent="0.25">
      <c r="A5752" s="9" t="s">
        <v>42</v>
      </c>
      <c r="B5752" s="9" t="s">
        <v>15</v>
      </c>
      <c r="C5752" s="9" t="s">
        <v>15</v>
      </c>
      <c r="D5752" s="9" t="s">
        <v>39</v>
      </c>
      <c r="E5752" s="9" t="s">
        <v>38</v>
      </c>
      <c r="F5752" s="9">
        <v>2024</v>
      </c>
      <c r="G5752" s="9">
        <v>9</v>
      </c>
      <c r="H5752" s="9"/>
      <c r="BF5752" s="33">
        <v>73.771090000000001</v>
      </c>
      <c r="BG5752" s="33">
        <v>72.473110000000005</v>
      </c>
      <c r="BH5752" s="33">
        <v>71.003249999999994</v>
      </c>
      <c r="BI5752" s="33">
        <v>69.765749999999997</v>
      </c>
      <c r="BJ5752" s="33">
        <v>68.85351</v>
      </c>
      <c r="BK5752" s="33">
        <v>68.017889999999994</v>
      </c>
      <c r="BL5752" s="33">
        <v>67.377740000000003</v>
      </c>
      <c r="BM5752" s="33">
        <v>68.344610000000003</v>
      </c>
      <c r="BN5752" s="33">
        <v>73.380359999999996</v>
      </c>
      <c r="BO5752" s="33">
        <v>78.70711</v>
      </c>
      <c r="BP5752" s="33">
        <v>83.784880000000001</v>
      </c>
      <c r="BQ5752" s="33">
        <v>87.793980000000005</v>
      </c>
      <c r="BR5752" s="33">
        <v>91.064369999999997</v>
      </c>
      <c r="BS5752" s="33">
        <v>93.301000000000002</v>
      </c>
      <c r="BT5752" s="33">
        <v>95.228409999999997</v>
      </c>
      <c r="BU5752" s="33">
        <v>95.987269999999995</v>
      </c>
      <c r="BV5752" s="33">
        <v>95.604420000000005</v>
      </c>
      <c r="BW5752" s="33">
        <v>94.032169999999994</v>
      </c>
      <c r="BX5752" s="33">
        <v>90.672399999999996</v>
      </c>
      <c r="BY5752" s="33">
        <v>85.959149999999994</v>
      </c>
      <c r="BZ5752" s="33">
        <v>82.315910000000002</v>
      </c>
      <c r="CA5752" s="33">
        <v>79.730890000000002</v>
      </c>
      <c r="CB5752" s="33">
        <v>77.473110000000005</v>
      </c>
      <c r="CC5752" s="33">
        <v>75.698120000000003</v>
      </c>
      <c r="DC5752" s="9">
        <v>1459.479</v>
      </c>
      <c r="DD5752" s="9">
        <v>0</v>
      </c>
    </row>
    <row r="5753" spans="1:108" x14ac:dyDescent="0.25">
      <c r="A5753" s="9" t="s">
        <v>42</v>
      </c>
      <c r="B5753" s="9" t="s">
        <v>15</v>
      </c>
      <c r="C5753" s="9" t="s">
        <v>15</v>
      </c>
      <c r="D5753" s="9" t="s">
        <v>39</v>
      </c>
      <c r="E5753" s="9" t="s">
        <v>38</v>
      </c>
      <c r="F5753" s="9">
        <v>2024</v>
      </c>
      <c r="G5753" s="9">
        <v>10</v>
      </c>
      <c r="H5753" s="9"/>
      <c r="BF5753" s="33">
        <v>69.771259999999998</v>
      </c>
      <c r="BG5753" s="33">
        <v>68.26688</v>
      </c>
      <c r="BH5753" s="33">
        <v>67.05686</v>
      </c>
      <c r="BI5753" s="33">
        <v>65.922169999999994</v>
      </c>
      <c r="BJ5753" s="33">
        <v>64.806330000000003</v>
      </c>
      <c r="BK5753" s="33">
        <v>63.878540000000001</v>
      </c>
      <c r="BL5753" s="33">
        <v>63.250970000000002</v>
      </c>
      <c r="BM5753" s="33">
        <v>63.726179999999999</v>
      </c>
      <c r="BN5753" s="33">
        <v>68.714079999999996</v>
      </c>
      <c r="BO5753" s="33">
        <v>74.751429999999999</v>
      </c>
      <c r="BP5753" s="33">
        <v>80.655940000000001</v>
      </c>
      <c r="BQ5753" s="33">
        <v>85.405950000000004</v>
      </c>
      <c r="BR5753" s="33">
        <v>89.021410000000003</v>
      </c>
      <c r="BS5753" s="33">
        <v>91.345619999999997</v>
      </c>
      <c r="BT5753" s="33">
        <v>92.610500000000002</v>
      </c>
      <c r="BU5753" s="33">
        <v>93.400660000000002</v>
      </c>
      <c r="BV5753" s="33">
        <v>92.979709999999997</v>
      </c>
      <c r="BW5753" s="33">
        <v>91.337019999999995</v>
      </c>
      <c r="BX5753" s="33">
        <v>86.739670000000004</v>
      </c>
      <c r="BY5753" s="33">
        <v>81.755759999999995</v>
      </c>
      <c r="BZ5753" s="33">
        <v>78.238990000000001</v>
      </c>
      <c r="CA5753" s="33">
        <v>75.607799999999997</v>
      </c>
      <c r="CB5753" s="33">
        <v>73.038319999999999</v>
      </c>
      <c r="CC5753" s="33">
        <v>70.799059999999997</v>
      </c>
      <c r="DC5753" s="9">
        <v>1459.479</v>
      </c>
      <c r="DD5753" s="9">
        <v>0</v>
      </c>
    </row>
    <row r="5754" spans="1:108" x14ac:dyDescent="0.25">
      <c r="A5754" s="9" t="s">
        <v>42</v>
      </c>
      <c r="B5754" s="9" t="s">
        <v>15</v>
      </c>
      <c r="C5754" s="9" t="s">
        <v>15</v>
      </c>
      <c r="D5754" s="9" t="s">
        <v>39</v>
      </c>
      <c r="E5754" s="9" t="s">
        <v>38</v>
      </c>
      <c r="F5754" s="9">
        <v>2025</v>
      </c>
      <c r="G5754" s="9">
        <v>5</v>
      </c>
      <c r="H5754" s="9"/>
      <c r="BF5754" s="33">
        <v>75.361990000000006</v>
      </c>
      <c r="BG5754" s="33">
        <v>73.614779999999996</v>
      </c>
      <c r="BH5754" s="33">
        <v>72.103999999999999</v>
      </c>
      <c r="BI5754" s="33">
        <v>70.753039999999999</v>
      </c>
      <c r="BJ5754" s="33">
        <v>69.641779999999997</v>
      </c>
      <c r="BK5754" s="33">
        <v>68.713759999999994</v>
      </c>
      <c r="BL5754" s="33">
        <v>69.293170000000003</v>
      </c>
      <c r="BM5754" s="33">
        <v>73.233509999999995</v>
      </c>
      <c r="BN5754" s="33">
        <v>78.349879999999999</v>
      </c>
      <c r="BO5754" s="33">
        <v>82.841650000000001</v>
      </c>
      <c r="BP5754" s="33">
        <v>86.586609999999993</v>
      </c>
      <c r="BQ5754" s="33">
        <v>89.963260000000005</v>
      </c>
      <c r="BR5754" s="33">
        <v>92.767380000000003</v>
      </c>
      <c r="BS5754" s="33">
        <v>94.550899999999999</v>
      </c>
      <c r="BT5754" s="33">
        <v>95.448589999999996</v>
      </c>
      <c r="BU5754" s="33">
        <v>95.41131</v>
      </c>
      <c r="BV5754" s="33">
        <v>94.677700000000002</v>
      </c>
      <c r="BW5754" s="33">
        <v>93.074719999999999</v>
      </c>
      <c r="BX5754" s="33">
        <v>90.805279999999996</v>
      </c>
      <c r="BY5754" s="33">
        <v>87.703800000000001</v>
      </c>
      <c r="BZ5754" s="33">
        <v>84.004689999999997</v>
      </c>
      <c r="CA5754" s="33">
        <v>81.336640000000003</v>
      </c>
      <c r="CB5754" s="33">
        <v>78.677660000000003</v>
      </c>
      <c r="CC5754" s="33">
        <v>76.280060000000006</v>
      </c>
      <c r="DC5754" s="9">
        <v>1459.479</v>
      </c>
      <c r="DD5754" s="9">
        <v>0</v>
      </c>
    </row>
    <row r="5755" spans="1:108" x14ac:dyDescent="0.25">
      <c r="A5755" s="9" t="s">
        <v>42</v>
      </c>
      <c r="B5755" s="9" t="s">
        <v>15</v>
      </c>
      <c r="C5755" s="9" t="s">
        <v>15</v>
      </c>
      <c r="D5755" s="9" t="s">
        <v>39</v>
      </c>
      <c r="E5755" s="9" t="s">
        <v>38</v>
      </c>
      <c r="F5755" s="9">
        <v>2025</v>
      </c>
      <c r="G5755" s="9">
        <v>6</v>
      </c>
      <c r="H5755" s="9"/>
      <c r="BF5755" s="33">
        <v>76.356219999999993</v>
      </c>
      <c r="BG5755" s="33">
        <v>74.712190000000007</v>
      </c>
      <c r="BH5755" s="33">
        <v>73.349940000000004</v>
      </c>
      <c r="BI5755" s="33">
        <v>71.953800000000001</v>
      </c>
      <c r="BJ5755" s="33">
        <v>70.712429999999998</v>
      </c>
      <c r="BK5755" s="33">
        <v>69.740099999999998</v>
      </c>
      <c r="BL5755" s="33">
        <v>70.588369999999998</v>
      </c>
      <c r="BM5755" s="33">
        <v>74.855180000000004</v>
      </c>
      <c r="BN5755" s="33">
        <v>79.652829999999994</v>
      </c>
      <c r="BO5755" s="33">
        <v>84.620310000000003</v>
      </c>
      <c r="BP5755" s="33">
        <v>88.593509999999995</v>
      </c>
      <c r="BQ5755" s="33">
        <v>91.989450000000005</v>
      </c>
      <c r="BR5755" s="33">
        <v>94.587469999999996</v>
      </c>
      <c r="BS5755" s="33">
        <v>96.351569999999995</v>
      </c>
      <c r="BT5755" s="33">
        <v>98.068759999999997</v>
      </c>
      <c r="BU5755" s="33">
        <v>99.180329999999998</v>
      </c>
      <c r="BV5755" s="33">
        <v>99.51661</v>
      </c>
      <c r="BW5755" s="33">
        <v>99.016310000000004</v>
      </c>
      <c r="BX5755" s="33">
        <v>97.409700000000001</v>
      </c>
      <c r="BY5755" s="33">
        <v>94.546149999999997</v>
      </c>
      <c r="BZ5755" s="33">
        <v>90.227670000000003</v>
      </c>
      <c r="CA5755" s="33">
        <v>86.538049999999998</v>
      </c>
      <c r="CB5755" s="33">
        <v>83.911810000000003</v>
      </c>
      <c r="CC5755" s="33">
        <v>81.493319999999997</v>
      </c>
      <c r="DC5755" s="9">
        <v>1459.479</v>
      </c>
      <c r="DD5755" s="9">
        <v>0</v>
      </c>
    </row>
    <row r="5756" spans="1:108" x14ac:dyDescent="0.25">
      <c r="A5756" s="9" t="s">
        <v>42</v>
      </c>
      <c r="B5756" s="9" t="s">
        <v>15</v>
      </c>
      <c r="C5756" s="9" t="s">
        <v>15</v>
      </c>
      <c r="D5756" s="9" t="s">
        <v>39</v>
      </c>
      <c r="E5756" s="9" t="s">
        <v>38</v>
      </c>
      <c r="F5756" s="9">
        <v>2025</v>
      </c>
      <c r="G5756" s="9">
        <v>7</v>
      </c>
      <c r="H5756" s="9"/>
      <c r="BF5756" s="33">
        <v>79.044719999999998</v>
      </c>
      <c r="BG5756" s="33">
        <v>77.752809999999997</v>
      </c>
      <c r="BH5756" s="33">
        <v>76.563760000000002</v>
      </c>
      <c r="BI5756" s="33">
        <v>75.40634</v>
      </c>
      <c r="BJ5756" s="33">
        <v>74.418930000000003</v>
      </c>
      <c r="BK5756" s="33">
        <v>73.500929999999997</v>
      </c>
      <c r="BL5756" s="33">
        <v>73.468509999999995</v>
      </c>
      <c r="BM5756" s="33">
        <v>75.989750000000001</v>
      </c>
      <c r="BN5756" s="33">
        <v>79.937150000000003</v>
      </c>
      <c r="BO5756" s="33">
        <v>84.296180000000007</v>
      </c>
      <c r="BP5756" s="33">
        <v>88.54992</v>
      </c>
      <c r="BQ5756" s="33">
        <v>92.514660000000006</v>
      </c>
      <c r="BR5756" s="33">
        <v>95.615920000000003</v>
      </c>
      <c r="BS5756" s="33">
        <v>97.735209999999995</v>
      </c>
      <c r="BT5756" s="33">
        <v>98.692269999999994</v>
      </c>
      <c r="BU5756" s="33">
        <v>99.099059999999994</v>
      </c>
      <c r="BV5756" s="33">
        <v>99.326480000000004</v>
      </c>
      <c r="BW5756" s="33">
        <v>98.189070000000001</v>
      </c>
      <c r="BX5756" s="33">
        <v>96.120750000000001</v>
      </c>
      <c r="BY5756" s="33">
        <v>93.160839999999993</v>
      </c>
      <c r="BZ5756" s="33">
        <v>89.163359999999997</v>
      </c>
      <c r="CA5756" s="33">
        <v>86.120180000000005</v>
      </c>
      <c r="CB5756" s="33">
        <v>83.492189999999994</v>
      </c>
      <c r="CC5756" s="33">
        <v>81.603260000000006</v>
      </c>
      <c r="DC5756" s="9">
        <v>1459.479</v>
      </c>
      <c r="DD5756" s="9">
        <v>0</v>
      </c>
    </row>
    <row r="5757" spans="1:108" x14ac:dyDescent="0.25">
      <c r="A5757" s="9" t="s">
        <v>42</v>
      </c>
      <c r="B5757" s="9" t="s">
        <v>15</v>
      </c>
      <c r="C5757" s="9" t="s">
        <v>15</v>
      </c>
      <c r="D5757" s="9" t="s">
        <v>39</v>
      </c>
      <c r="E5757" s="9" t="s">
        <v>38</v>
      </c>
      <c r="F5757" s="9">
        <v>2025</v>
      </c>
      <c r="G5757" s="9">
        <v>8</v>
      </c>
      <c r="H5757" s="9"/>
      <c r="BF5757" s="33">
        <v>77.809719999999999</v>
      </c>
      <c r="BG5757" s="33">
        <v>76.444149999999993</v>
      </c>
      <c r="BH5757" s="33">
        <v>75.287949999999995</v>
      </c>
      <c r="BI5757" s="33">
        <v>74.034700000000001</v>
      </c>
      <c r="BJ5757" s="33">
        <v>72.745630000000006</v>
      </c>
      <c r="BK5757" s="33">
        <v>71.927220000000005</v>
      </c>
      <c r="BL5757" s="33">
        <v>71.286029999999997</v>
      </c>
      <c r="BM5757" s="33">
        <v>73.186030000000002</v>
      </c>
      <c r="BN5757" s="33">
        <v>78.076139999999995</v>
      </c>
      <c r="BO5757" s="33">
        <v>82.902559999999994</v>
      </c>
      <c r="BP5757" s="33">
        <v>87.202479999999994</v>
      </c>
      <c r="BQ5757" s="33">
        <v>90.857150000000004</v>
      </c>
      <c r="BR5757" s="33">
        <v>93.872110000000006</v>
      </c>
      <c r="BS5757" s="33">
        <v>96.347930000000005</v>
      </c>
      <c r="BT5757" s="33">
        <v>98.101200000000006</v>
      </c>
      <c r="BU5757" s="33">
        <v>98.603520000000003</v>
      </c>
      <c r="BV5757" s="33">
        <v>98.502889999999994</v>
      </c>
      <c r="BW5757" s="33">
        <v>97.194779999999994</v>
      </c>
      <c r="BX5757" s="33">
        <v>94.622029999999995</v>
      </c>
      <c r="BY5757" s="33">
        <v>90.88485</v>
      </c>
      <c r="BZ5757" s="33">
        <v>86.531700000000001</v>
      </c>
      <c r="CA5757" s="33">
        <v>83.478669999999994</v>
      </c>
      <c r="CB5757" s="33">
        <v>81.400499999999994</v>
      </c>
      <c r="CC5757" s="33">
        <v>79.609449999999995</v>
      </c>
      <c r="DC5757" s="9">
        <v>1459.479</v>
      </c>
      <c r="DD5757" s="9">
        <v>0</v>
      </c>
    </row>
    <row r="5758" spans="1:108" x14ac:dyDescent="0.25">
      <c r="A5758" s="9" t="s">
        <v>42</v>
      </c>
      <c r="B5758" s="9" t="s">
        <v>15</v>
      </c>
      <c r="C5758" s="9" t="s">
        <v>15</v>
      </c>
      <c r="D5758" s="9" t="s">
        <v>39</v>
      </c>
      <c r="E5758" s="9" t="s">
        <v>38</v>
      </c>
      <c r="F5758" s="9">
        <v>2025</v>
      </c>
      <c r="G5758" s="9">
        <v>9</v>
      </c>
      <c r="H5758" s="9"/>
      <c r="BF5758" s="33">
        <v>73.771090000000001</v>
      </c>
      <c r="BG5758" s="33">
        <v>72.473110000000005</v>
      </c>
      <c r="BH5758" s="33">
        <v>71.003249999999994</v>
      </c>
      <c r="BI5758" s="33">
        <v>69.765749999999997</v>
      </c>
      <c r="BJ5758" s="33">
        <v>68.85351</v>
      </c>
      <c r="BK5758" s="33">
        <v>68.017889999999994</v>
      </c>
      <c r="BL5758" s="33">
        <v>67.377740000000003</v>
      </c>
      <c r="BM5758" s="33">
        <v>68.344610000000003</v>
      </c>
      <c r="BN5758" s="33">
        <v>73.380359999999996</v>
      </c>
      <c r="BO5758" s="33">
        <v>78.70711</v>
      </c>
      <c r="BP5758" s="33">
        <v>83.784880000000001</v>
      </c>
      <c r="BQ5758" s="33">
        <v>87.793980000000005</v>
      </c>
      <c r="BR5758" s="33">
        <v>91.064369999999997</v>
      </c>
      <c r="BS5758" s="33">
        <v>93.301000000000002</v>
      </c>
      <c r="BT5758" s="33">
        <v>95.228409999999997</v>
      </c>
      <c r="BU5758" s="33">
        <v>95.987269999999995</v>
      </c>
      <c r="BV5758" s="33">
        <v>95.604420000000005</v>
      </c>
      <c r="BW5758" s="33">
        <v>94.032169999999994</v>
      </c>
      <c r="BX5758" s="33">
        <v>90.672399999999996</v>
      </c>
      <c r="BY5758" s="33">
        <v>85.959149999999994</v>
      </c>
      <c r="BZ5758" s="33">
        <v>82.315910000000002</v>
      </c>
      <c r="CA5758" s="33">
        <v>79.730890000000002</v>
      </c>
      <c r="CB5758" s="33">
        <v>77.473110000000005</v>
      </c>
      <c r="CC5758" s="33">
        <v>75.698120000000003</v>
      </c>
      <c r="DC5758" s="9">
        <v>1459.479</v>
      </c>
      <c r="DD5758" s="9">
        <v>0</v>
      </c>
    </row>
    <row r="5759" spans="1:108" x14ac:dyDescent="0.25">
      <c r="A5759" s="9" t="s">
        <v>42</v>
      </c>
      <c r="B5759" s="9" t="s">
        <v>15</v>
      </c>
      <c r="C5759" s="9" t="s">
        <v>15</v>
      </c>
      <c r="D5759" s="9" t="s">
        <v>39</v>
      </c>
      <c r="E5759" s="9" t="s">
        <v>38</v>
      </c>
      <c r="F5759" s="9">
        <v>2025</v>
      </c>
      <c r="G5759" s="9">
        <v>10</v>
      </c>
      <c r="H5759" s="9"/>
      <c r="BF5759" s="33">
        <v>69.771259999999998</v>
      </c>
      <c r="BG5759" s="33">
        <v>68.26688</v>
      </c>
      <c r="BH5759" s="33">
        <v>67.05686</v>
      </c>
      <c r="BI5759" s="33">
        <v>65.922169999999994</v>
      </c>
      <c r="BJ5759" s="33">
        <v>64.806330000000003</v>
      </c>
      <c r="BK5759" s="33">
        <v>63.878540000000001</v>
      </c>
      <c r="BL5759" s="33">
        <v>63.250970000000002</v>
      </c>
      <c r="BM5759" s="33">
        <v>63.726179999999999</v>
      </c>
      <c r="BN5759" s="33">
        <v>68.714079999999996</v>
      </c>
      <c r="BO5759" s="33">
        <v>74.751429999999999</v>
      </c>
      <c r="BP5759" s="33">
        <v>80.655940000000001</v>
      </c>
      <c r="BQ5759" s="33">
        <v>85.405950000000004</v>
      </c>
      <c r="BR5759" s="33">
        <v>89.021410000000003</v>
      </c>
      <c r="BS5759" s="33">
        <v>91.345619999999997</v>
      </c>
      <c r="BT5759" s="33">
        <v>92.610500000000002</v>
      </c>
      <c r="BU5759" s="33">
        <v>93.400660000000002</v>
      </c>
      <c r="BV5759" s="33">
        <v>92.979709999999997</v>
      </c>
      <c r="BW5759" s="33">
        <v>91.337019999999995</v>
      </c>
      <c r="BX5759" s="33">
        <v>86.739670000000004</v>
      </c>
      <c r="BY5759" s="33">
        <v>81.755759999999995</v>
      </c>
      <c r="BZ5759" s="33">
        <v>78.238990000000001</v>
      </c>
      <c r="CA5759" s="33">
        <v>75.607799999999997</v>
      </c>
      <c r="CB5759" s="33">
        <v>73.038319999999999</v>
      </c>
      <c r="CC5759" s="33">
        <v>70.799059999999997</v>
      </c>
      <c r="DC5759" s="9">
        <v>1459.479</v>
      </c>
      <c r="DD5759" s="9">
        <v>0</v>
      </c>
    </row>
    <row r="5760" spans="1:108" x14ac:dyDescent="0.25">
      <c r="A5760" s="9" t="s">
        <v>42</v>
      </c>
      <c r="B5760" s="9" t="s">
        <v>15</v>
      </c>
      <c r="C5760" s="9" t="s">
        <v>15</v>
      </c>
      <c r="D5760" s="9" t="s">
        <v>39</v>
      </c>
      <c r="E5760" s="9" t="s">
        <v>38</v>
      </c>
      <c r="F5760" s="9">
        <v>2026</v>
      </c>
      <c r="G5760" s="9">
        <v>5</v>
      </c>
      <c r="H5760" s="9"/>
      <c r="BF5760" s="33">
        <v>75.361990000000006</v>
      </c>
      <c r="BG5760" s="33">
        <v>73.614779999999996</v>
      </c>
      <c r="BH5760" s="33">
        <v>72.103999999999999</v>
      </c>
      <c r="BI5760" s="33">
        <v>70.753039999999999</v>
      </c>
      <c r="BJ5760" s="33">
        <v>69.641779999999997</v>
      </c>
      <c r="BK5760" s="33">
        <v>68.713759999999994</v>
      </c>
      <c r="BL5760" s="33">
        <v>69.293170000000003</v>
      </c>
      <c r="BM5760" s="33">
        <v>73.233509999999995</v>
      </c>
      <c r="BN5760" s="33">
        <v>78.349879999999999</v>
      </c>
      <c r="BO5760" s="33">
        <v>82.841650000000001</v>
      </c>
      <c r="BP5760" s="33">
        <v>86.586609999999993</v>
      </c>
      <c r="BQ5760" s="33">
        <v>89.963260000000005</v>
      </c>
      <c r="BR5760" s="33">
        <v>92.767380000000003</v>
      </c>
      <c r="BS5760" s="33">
        <v>94.550899999999999</v>
      </c>
      <c r="BT5760" s="33">
        <v>95.448589999999996</v>
      </c>
      <c r="BU5760" s="33">
        <v>95.41131</v>
      </c>
      <c r="BV5760" s="33">
        <v>94.677700000000002</v>
      </c>
      <c r="BW5760" s="33">
        <v>93.074719999999999</v>
      </c>
      <c r="BX5760" s="33">
        <v>90.805279999999996</v>
      </c>
      <c r="BY5760" s="33">
        <v>87.703800000000001</v>
      </c>
      <c r="BZ5760" s="33">
        <v>84.004689999999997</v>
      </c>
      <c r="CA5760" s="33">
        <v>81.336640000000003</v>
      </c>
      <c r="CB5760" s="33">
        <v>78.677660000000003</v>
      </c>
      <c r="CC5760" s="33">
        <v>76.280060000000006</v>
      </c>
      <c r="DC5760" s="9">
        <v>1459.479</v>
      </c>
      <c r="DD5760" s="9">
        <v>0</v>
      </c>
    </row>
    <row r="5761" spans="1:108" x14ac:dyDescent="0.25">
      <c r="A5761" s="9" t="s">
        <v>42</v>
      </c>
      <c r="B5761" s="9" t="s">
        <v>15</v>
      </c>
      <c r="C5761" s="9" t="s">
        <v>15</v>
      </c>
      <c r="D5761" s="9" t="s">
        <v>39</v>
      </c>
      <c r="E5761" s="9" t="s">
        <v>38</v>
      </c>
      <c r="F5761" s="9">
        <v>2026</v>
      </c>
      <c r="G5761" s="9">
        <v>6</v>
      </c>
      <c r="H5761" s="9"/>
      <c r="BF5761" s="33">
        <v>76.356219999999993</v>
      </c>
      <c r="BG5761" s="33">
        <v>74.712190000000007</v>
      </c>
      <c r="BH5761" s="33">
        <v>73.349940000000004</v>
      </c>
      <c r="BI5761" s="33">
        <v>71.953800000000001</v>
      </c>
      <c r="BJ5761" s="33">
        <v>70.712429999999998</v>
      </c>
      <c r="BK5761" s="33">
        <v>69.740099999999998</v>
      </c>
      <c r="BL5761" s="33">
        <v>70.588369999999998</v>
      </c>
      <c r="BM5761" s="33">
        <v>74.855180000000004</v>
      </c>
      <c r="BN5761" s="33">
        <v>79.652829999999994</v>
      </c>
      <c r="BO5761" s="33">
        <v>84.620310000000003</v>
      </c>
      <c r="BP5761" s="33">
        <v>88.593509999999995</v>
      </c>
      <c r="BQ5761" s="33">
        <v>91.989450000000005</v>
      </c>
      <c r="BR5761" s="33">
        <v>94.587469999999996</v>
      </c>
      <c r="BS5761" s="33">
        <v>96.351569999999995</v>
      </c>
      <c r="BT5761" s="33">
        <v>98.068759999999997</v>
      </c>
      <c r="BU5761" s="33">
        <v>99.180329999999998</v>
      </c>
      <c r="BV5761" s="33">
        <v>99.51661</v>
      </c>
      <c r="BW5761" s="33">
        <v>99.016310000000004</v>
      </c>
      <c r="BX5761" s="33">
        <v>97.409700000000001</v>
      </c>
      <c r="BY5761" s="33">
        <v>94.546149999999997</v>
      </c>
      <c r="BZ5761" s="33">
        <v>90.227670000000003</v>
      </c>
      <c r="CA5761" s="33">
        <v>86.538049999999998</v>
      </c>
      <c r="CB5761" s="33">
        <v>83.911810000000003</v>
      </c>
      <c r="CC5761" s="33">
        <v>81.493319999999997</v>
      </c>
      <c r="DC5761" s="9">
        <v>1459.479</v>
      </c>
      <c r="DD5761" s="9">
        <v>0</v>
      </c>
    </row>
    <row r="5762" spans="1:108" x14ac:dyDescent="0.25">
      <c r="A5762" s="9" t="s">
        <v>42</v>
      </c>
      <c r="B5762" s="9" t="s">
        <v>15</v>
      </c>
      <c r="C5762" s="9" t="s">
        <v>15</v>
      </c>
      <c r="D5762" s="9" t="s">
        <v>39</v>
      </c>
      <c r="E5762" s="9" t="s">
        <v>38</v>
      </c>
      <c r="F5762" s="9">
        <v>2026</v>
      </c>
      <c r="G5762" s="9">
        <v>7</v>
      </c>
      <c r="H5762" s="9"/>
      <c r="BF5762" s="33">
        <v>79.044719999999998</v>
      </c>
      <c r="BG5762" s="33">
        <v>77.752809999999997</v>
      </c>
      <c r="BH5762" s="33">
        <v>76.563760000000002</v>
      </c>
      <c r="BI5762" s="33">
        <v>75.40634</v>
      </c>
      <c r="BJ5762" s="33">
        <v>74.418930000000003</v>
      </c>
      <c r="BK5762" s="33">
        <v>73.500929999999997</v>
      </c>
      <c r="BL5762" s="33">
        <v>73.468509999999995</v>
      </c>
      <c r="BM5762" s="33">
        <v>75.989750000000001</v>
      </c>
      <c r="BN5762" s="33">
        <v>79.937150000000003</v>
      </c>
      <c r="BO5762" s="33">
        <v>84.296180000000007</v>
      </c>
      <c r="BP5762" s="33">
        <v>88.54992</v>
      </c>
      <c r="BQ5762" s="33">
        <v>92.514660000000006</v>
      </c>
      <c r="BR5762" s="33">
        <v>95.615920000000003</v>
      </c>
      <c r="BS5762" s="33">
        <v>97.735209999999995</v>
      </c>
      <c r="BT5762" s="33">
        <v>98.692269999999994</v>
      </c>
      <c r="BU5762" s="33">
        <v>99.099059999999994</v>
      </c>
      <c r="BV5762" s="33">
        <v>99.326480000000004</v>
      </c>
      <c r="BW5762" s="33">
        <v>98.189070000000001</v>
      </c>
      <c r="BX5762" s="33">
        <v>96.120750000000001</v>
      </c>
      <c r="BY5762" s="33">
        <v>93.160839999999993</v>
      </c>
      <c r="BZ5762" s="33">
        <v>89.163359999999997</v>
      </c>
      <c r="CA5762" s="33">
        <v>86.120180000000005</v>
      </c>
      <c r="CB5762" s="33">
        <v>83.492189999999994</v>
      </c>
      <c r="CC5762" s="33">
        <v>81.603260000000006</v>
      </c>
      <c r="DC5762" s="9">
        <v>1459.479</v>
      </c>
      <c r="DD5762" s="9">
        <v>0</v>
      </c>
    </row>
    <row r="5763" spans="1:108" x14ac:dyDescent="0.25">
      <c r="A5763" s="9" t="s">
        <v>42</v>
      </c>
      <c r="B5763" s="9" t="s">
        <v>15</v>
      </c>
      <c r="C5763" s="9" t="s">
        <v>15</v>
      </c>
      <c r="D5763" s="9" t="s">
        <v>39</v>
      </c>
      <c r="E5763" s="9" t="s">
        <v>38</v>
      </c>
      <c r="F5763" s="9">
        <v>2026</v>
      </c>
      <c r="G5763" s="9">
        <v>8</v>
      </c>
      <c r="H5763" s="9"/>
      <c r="BF5763" s="33">
        <v>77.809719999999999</v>
      </c>
      <c r="BG5763" s="33">
        <v>76.444149999999993</v>
      </c>
      <c r="BH5763" s="33">
        <v>75.287949999999995</v>
      </c>
      <c r="BI5763" s="33">
        <v>74.034700000000001</v>
      </c>
      <c r="BJ5763" s="33">
        <v>72.745630000000006</v>
      </c>
      <c r="BK5763" s="33">
        <v>71.927220000000005</v>
      </c>
      <c r="BL5763" s="33">
        <v>71.286029999999997</v>
      </c>
      <c r="BM5763" s="33">
        <v>73.186030000000002</v>
      </c>
      <c r="BN5763" s="33">
        <v>78.076139999999995</v>
      </c>
      <c r="BO5763" s="33">
        <v>82.902559999999994</v>
      </c>
      <c r="BP5763" s="33">
        <v>87.202479999999994</v>
      </c>
      <c r="BQ5763" s="33">
        <v>90.857150000000004</v>
      </c>
      <c r="BR5763" s="33">
        <v>93.872110000000006</v>
      </c>
      <c r="BS5763" s="33">
        <v>96.347930000000005</v>
      </c>
      <c r="BT5763" s="33">
        <v>98.101200000000006</v>
      </c>
      <c r="BU5763" s="33">
        <v>98.603520000000003</v>
      </c>
      <c r="BV5763" s="33">
        <v>98.502889999999994</v>
      </c>
      <c r="BW5763" s="33">
        <v>97.194779999999994</v>
      </c>
      <c r="BX5763" s="33">
        <v>94.622029999999995</v>
      </c>
      <c r="BY5763" s="33">
        <v>90.88485</v>
      </c>
      <c r="BZ5763" s="33">
        <v>86.531700000000001</v>
      </c>
      <c r="CA5763" s="33">
        <v>83.478669999999994</v>
      </c>
      <c r="CB5763" s="33">
        <v>81.400499999999994</v>
      </c>
      <c r="CC5763" s="33">
        <v>79.609449999999995</v>
      </c>
      <c r="DC5763" s="9">
        <v>1459.479</v>
      </c>
      <c r="DD5763" s="9">
        <v>0</v>
      </c>
    </row>
    <row r="5764" spans="1:108" x14ac:dyDescent="0.25">
      <c r="A5764" s="9" t="s">
        <v>42</v>
      </c>
      <c r="B5764" s="9" t="s">
        <v>15</v>
      </c>
      <c r="C5764" s="9" t="s">
        <v>15</v>
      </c>
      <c r="D5764" s="9" t="s">
        <v>39</v>
      </c>
      <c r="E5764" s="9" t="s">
        <v>38</v>
      </c>
      <c r="F5764" s="9">
        <v>2026</v>
      </c>
      <c r="G5764" s="9">
        <v>9</v>
      </c>
      <c r="H5764" s="9"/>
      <c r="BF5764" s="33">
        <v>73.771090000000001</v>
      </c>
      <c r="BG5764" s="33">
        <v>72.473110000000005</v>
      </c>
      <c r="BH5764" s="33">
        <v>71.003249999999994</v>
      </c>
      <c r="BI5764" s="33">
        <v>69.765749999999997</v>
      </c>
      <c r="BJ5764" s="33">
        <v>68.85351</v>
      </c>
      <c r="BK5764" s="33">
        <v>68.017889999999994</v>
      </c>
      <c r="BL5764" s="33">
        <v>67.377740000000003</v>
      </c>
      <c r="BM5764" s="33">
        <v>68.344610000000003</v>
      </c>
      <c r="BN5764" s="33">
        <v>73.380359999999996</v>
      </c>
      <c r="BO5764" s="33">
        <v>78.70711</v>
      </c>
      <c r="BP5764" s="33">
        <v>83.784880000000001</v>
      </c>
      <c r="BQ5764" s="33">
        <v>87.793980000000005</v>
      </c>
      <c r="BR5764" s="33">
        <v>91.064369999999997</v>
      </c>
      <c r="BS5764" s="33">
        <v>93.301000000000002</v>
      </c>
      <c r="BT5764" s="33">
        <v>95.228409999999997</v>
      </c>
      <c r="BU5764" s="33">
        <v>95.987269999999995</v>
      </c>
      <c r="BV5764" s="33">
        <v>95.604420000000005</v>
      </c>
      <c r="BW5764" s="33">
        <v>94.032169999999994</v>
      </c>
      <c r="BX5764" s="33">
        <v>90.672399999999996</v>
      </c>
      <c r="BY5764" s="33">
        <v>85.959149999999994</v>
      </c>
      <c r="BZ5764" s="33">
        <v>82.315910000000002</v>
      </c>
      <c r="CA5764" s="33">
        <v>79.730890000000002</v>
      </c>
      <c r="CB5764" s="33">
        <v>77.473110000000005</v>
      </c>
      <c r="CC5764" s="33">
        <v>75.698120000000003</v>
      </c>
      <c r="DC5764" s="9">
        <v>1459.479</v>
      </c>
      <c r="DD5764" s="9">
        <v>0</v>
      </c>
    </row>
    <row r="5765" spans="1:108" x14ac:dyDescent="0.25">
      <c r="A5765" s="9" t="s">
        <v>42</v>
      </c>
      <c r="B5765" s="9" t="s">
        <v>15</v>
      </c>
      <c r="C5765" s="9" t="s">
        <v>15</v>
      </c>
      <c r="D5765" s="9" t="s">
        <v>39</v>
      </c>
      <c r="E5765" s="9" t="s">
        <v>38</v>
      </c>
      <c r="F5765" s="9">
        <v>2026</v>
      </c>
      <c r="G5765" s="9">
        <v>10</v>
      </c>
      <c r="H5765" s="9"/>
      <c r="BF5765" s="33">
        <v>69.771259999999998</v>
      </c>
      <c r="BG5765" s="33">
        <v>68.26688</v>
      </c>
      <c r="BH5765" s="33">
        <v>67.05686</v>
      </c>
      <c r="BI5765" s="33">
        <v>65.922169999999994</v>
      </c>
      <c r="BJ5765" s="33">
        <v>64.806330000000003</v>
      </c>
      <c r="BK5765" s="33">
        <v>63.878540000000001</v>
      </c>
      <c r="BL5765" s="33">
        <v>63.250970000000002</v>
      </c>
      <c r="BM5765" s="33">
        <v>63.726179999999999</v>
      </c>
      <c r="BN5765" s="33">
        <v>68.714079999999996</v>
      </c>
      <c r="BO5765" s="33">
        <v>74.751429999999999</v>
      </c>
      <c r="BP5765" s="33">
        <v>80.655940000000001</v>
      </c>
      <c r="BQ5765" s="33">
        <v>85.405950000000004</v>
      </c>
      <c r="BR5765" s="33">
        <v>89.021410000000003</v>
      </c>
      <c r="BS5765" s="33">
        <v>91.345619999999997</v>
      </c>
      <c r="BT5765" s="33">
        <v>92.610500000000002</v>
      </c>
      <c r="BU5765" s="33">
        <v>93.400660000000002</v>
      </c>
      <c r="BV5765" s="33">
        <v>92.979709999999997</v>
      </c>
      <c r="BW5765" s="33">
        <v>91.337019999999995</v>
      </c>
      <c r="BX5765" s="33">
        <v>86.739670000000004</v>
      </c>
      <c r="BY5765" s="33">
        <v>81.755759999999995</v>
      </c>
      <c r="BZ5765" s="33">
        <v>78.238990000000001</v>
      </c>
      <c r="CA5765" s="33">
        <v>75.607799999999997</v>
      </c>
      <c r="CB5765" s="33">
        <v>73.038319999999999</v>
      </c>
      <c r="CC5765" s="33">
        <v>70.799059999999997</v>
      </c>
      <c r="DC5765" s="9">
        <v>1459.479</v>
      </c>
      <c r="DD5765" s="9">
        <v>0</v>
      </c>
    </row>
    <row r="5766" spans="1:108" x14ac:dyDescent="0.25">
      <c r="A5766" s="9" t="s">
        <v>42</v>
      </c>
      <c r="B5766" s="9" t="s">
        <v>15</v>
      </c>
      <c r="C5766" s="9" t="s">
        <v>15</v>
      </c>
      <c r="D5766" s="9" t="s">
        <v>39</v>
      </c>
      <c r="E5766" s="9" t="s">
        <v>36</v>
      </c>
      <c r="F5766" s="9">
        <v>2016</v>
      </c>
      <c r="H5766" s="9"/>
      <c r="BF5766" s="33">
        <v>76.728020000000001</v>
      </c>
      <c r="BG5766" s="33">
        <v>75.329310000000007</v>
      </c>
      <c r="BH5766" s="33">
        <v>74.035570000000007</v>
      </c>
      <c r="BI5766" s="33">
        <v>72.775549999999996</v>
      </c>
      <c r="BJ5766" s="33">
        <v>71.669300000000007</v>
      </c>
      <c r="BK5766" s="33">
        <v>70.784099999999995</v>
      </c>
      <c r="BL5766" s="33">
        <v>70.668450000000007</v>
      </c>
      <c r="BM5766" s="33">
        <v>73.082189999999997</v>
      </c>
      <c r="BN5766" s="33">
        <v>77.751090000000005</v>
      </c>
      <c r="BO5766" s="33">
        <v>82.623589999999993</v>
      </c>
      <c r="BP5766" s="33">
        <v>87.027670000000001</v>
      </c>
      <c r="BQ5766" s="33">
        <v>90.782229999999998</v>
      </c>
      <c r="BR5766" s="33">
        <v>93.771730000000005</v>
      </c>
      <c r="BS5766" s="33">
        <v>95.91395</v>
      </c>
      <c r="BT5766" s="33">
        <v>97.499930000000006</v>
      </c>
      <c r="BU5766" s="33">
        <v>98.192279999999997</v>
      </c>
      <c r="BV5766" s="33">
        <v>98.21096</v>
      </c>
      <c r="BW5766" s="33">
        <v>97.079610000000002</v>
      </c>
      <c r="BX5766" s="33">
        <v>94.676699999999997</v>
      </c>
      <c r="BY5766" s="33">
        <v>91.107749999999996</v>
      </c>
      <c r="BZ5766" s="33">
        <v>87.032640000000001</v>
      </c>
      <c r="CA5766" s="33">
        <v>83.942949999999996</v>
      </c>
      <c r="CB5766" s="33">
        <v>81.546930000000003</v>
      </c>
      <c r="CC5766" s="33">
        <v>79.579970000000003</v>
      </c>
      <c r="DC5766" s="9">
        <v>1459.479</v>
      </c>
      <c r="DD5766" s="9">
        <v>0</v>
      </c>
    </row>
    <row r="5767" spans="1:108" x14ac:dyDescent="0.25">
      <c r="A5767" s="9" t="s">
        <v>42</v>
      </c>
      <c r="B5767" s="9" t="s">
        <v>15</v>
      </c>
      <c r="C5767" s="9" t="s">
        <v>15</v>
      </c>
      <c r="D5767" s="9" t="s">
        <v>39</v>
      </c>
      <c r="E5767" s="9" t="s">
        <v>36</v>
      </c>
      <c r="F5767" s="9">
        <v>2017</v>
      </c>
      <c r="H5767" s="9"/>
      <c r="BF5767" s="33">
        <v>76.728020000000001</v>
      </c>
      <c r="BG5767" s="33">
        <v>75.329310000000007</v>
      </c>
      <c r="BH5767" s="33">
        <v>74.035570000000007</v>
      </c>
      <c r="BI5767" s="33">
        <v>72.775549999999996</v>
      </c>
      <c r="BJ5767" s="33">
        <v>71.669300000000007</v>
      </c>
      <c r="BK5767" s="33">
        <v>70.784099999999995</v>
      </c>
      <c r="BL5767" s="33">
        <v>70.668450000000007</v>
      </c>
      <c r="BM5767" s="33">
        <v>73.082189999999997</v>
      </c>
      <c r="BN5767" s="33">
        <v>77.751090000000005</v>
      </c>
      <c r="BO5767" s="33">
        <v>82.623589999999993</v>
      </c>
      <c r="BP5767" s="33">
        <v>87.027670000000001</v>
      </c>
      <c r="BQ5767" s="33">
        <v>90.782229999999998</v>
      </c>
      <c r="BR5767" s="33">
        <v>93.771730000000005</v>
      </c>
      <c r="BS5767" s="33">
        <v>95.91395</v>
      </c>
      <c r="BT5767" s="33">
        <v>97.499930000000006</v>
      </c>
      <c r="BU5767" s="33">
        <v>98.192279999999997</v>
      </c>
      <c r="BV5767" s="33">
        <v>98.21096</v>
      </c>
      <c r="BW5767" s="33">
        <v>97.079610000000002</v>
      </c>
      <c r="BX5767" s="33">
        <v>94.676699999999997</v>
      </c>
      <c r="BY5767" s="33">
        <v>91.107749999999996</v>
      </c>
      <c r="BZ5767" s="33">
        <v>87.032640000000001</v>
      </c>
      <c r="CA5767" s="33">
        <v>83.942949999999996</v>
      </c>
      <c r="CB5767" s="33">
        <v>81.546930000000003</v>
      </c>
      <c r="CC5767" s="33">
        <v>79.579970000000003</v>
      </c>
      <c r="DC5767" s="9">
        <v>1459.479</v>
      </c>
      <c r="DD5767" s="9">
        <v>0</v>
      </c>
    </row>
    <row r="5768" spans="1:108" x14ac:dyDescent="0.25">
      <c r="A5768" s="9" t="s">
        <v>42</v>
      </c>
      <c r="B5768" s="9" t="s">
        <v>15</v>
      </c>
      <c r="C5768" s="9" t="s">
        <v>15</v>
      </c>
      <c r="D5768" s="9" t="s">
        <v>39</v>
      </c>
      <c r="E5768" s="9" t="s">
        <v>36</v>
      </c>
      <c r="F5768" s="9">
        <v>2018</v>
      </c>
      <c r="H5768" s="9"/>
      <c r="BF5768" s="33">
        <v>76.728020000000001</v>
      </c>
      <c r="BG5768" s="33">
        <v>75.329310000000007</v>
      </c>
      <c r="BH5768" s="33">
        <v>74.035570000000007</v>
      </c>
      <c r="BI5768" s="33">
        <v>72.775549999999996</v>
      </c>
      <c r="BJ5768" s="33">
        <v>71.669300000000007</v>
      </c>
      <c r="BK5768" s="33">
        <v>70.784099999999995</v>
      </c>
      <c r="BL5768" s="33">
        <v>70.668450000000007</v>
      </c>
      <c r="BM5768" s="33">
        <v>73.082189999999997</v>
      </c>
      <c r="BN5768" s="33">
        <v>77.751090000000005</v>
      </c>
      <c r="BO5768" s="33">
        <v>82.623589999999993</v>
      </c>
      <c r="BP5768" s="33">
        <v>87.027670000000001</v>
      </c>
      <c r="BQ5768" s="33">
        <v>90.782229999999998</v>
      </c>
      <c r="BR5768" s="33">
        <v>93.771730000000005</v>
      </c>
      <c r="BS5768" s="33">
        <v>95.91395</v>
      </c>
      <c r="BT5768" s="33">
        <v>97.499930000000006</v>
      </c>
      <c r="BU5768" s="33">
        <v>98.192279999999997</v>
      </c>
      <c r="BV5768" s="33">
        <v>98.21096</v>
      </c>
      <c r="BW5768" s="33">
        <v>97.079610000000002</v>
      </c>
      <c r="BX5768" s="33">
        <v>94.676699999999997</v>
      </c>
      <c r="BY5768" s="33">
        <v>91.107749999999996</v>
      </c>
      <c r="BZ5768" s="33">
        <v>87.032640000000001</v>
      </c>
      <c r="CA5768" s="33">
        <v>83.942949999999996</v>
      </c>
      <c r="CB5768" s="33">
        <v>81.546930000000003</v>
      </c>
      <c r="CC5768" s="33">
        <v>79.579970000000003</v>
      </c>
      <c r="DC5768" s="9">
        <v>1459.479</v>
      </c>
      <c r="DD5768" s="9">
        <v>0</v>
      </c>
    </row>
    <row r="5769" spans="1:108" x14ac:dyDescent="0.25">
      <c r="A5769" s="9" t="s">
        <v>42</v>
      </c>
      <c r="B5769" s="9" t="s">
        <v>15</v>
      </c>
      <c r="C5769" s="9" t="s">
        <v>15</v>
      </c>
      <c r="D5769" s="9" t="s">
        <v>39</v>
      </c>
      <c r="E5769" s="9" t="s">
        <v>36</v>
      </c>
      <c r="F5769" s="9">
        <v>2019</v>
      </c>
      <c r="H5769" s="9"/>
      <c r="BF5769" s="33">
        <v>76.728020000000001</v>
      </c>
      <c r="BG5769" s="33">
        <v>75.329310000000007</v>
      </c>
      <c r="BH5769" s="33">
        <v>74.035570000000007</v>
      </c>
      <c r="BI5769" s="33">
        <v>72.775549999999996</v>
      </c>
      <c r="BJ5769" s="33">
        <v>71.669300000000007</v>
      </c>
      <c r="BK5769" s="33">
        <v>70.784099999999995</v>
      </c>
      <c r="BL5769" s="33">
        <v>70.668450000000007</v>
      </c>
      <c r="BM5769" s="33">
        <v>73.082189999999997</v>
      </c>
      <c r="BN5769" s="33">
        <v>77.751090000000005</v>
      </c>
      <c r="BO5769" s="33">
        <v>82.623589999999993</v>
      </c>
      <c r="BP5769" s="33">
        <v>87.027670000000001</v>
      </c>
      <c r="BQ5769" s="33">
        <v>90.782229999999998</v>
      </c>
      <c r="BR5769" s="33">
        <v>93.771730000000005</v>
      </c>
      <c r="BS5769" s="33">
        <v>95.91395</v>
      </c>
      <c r="BT5769" s="33">
        <v>97.499930000000006</v>
      </c>
      <c r="BU5769" s="33">
        <v>98.192279999999997</v>
      </c>
      <c r="BV5769" s="33">
        <v>98.21096</v>
      </c>
      <c r="BW5769" s="33">
        <v>97.079610000000002</v>
      </c>
      <c r="BX5769" s="33">
        <v>94.676699999999997</v>
      </c>
      <c r="BY5769" s="33">
        <v>91.107749999999996</v>
      </c>
      <c r="BZ5769" s="33">
        <v>87.032640000000001</v>
      </c>
      <c r="CA5769" s="33">
        <v>83.942949999999996</v>
      </c>
      <c r="CB5769" s="33">
        <v>81.546930000000003</v>
      </c>
      <c r="CC5769" s="33">
        <v>79.579970000000003</v>
      </c>
      <c r="DC5769" s="9">
        <v>1459.479</v>
      </c>
      <c r="DD5769" s="9">
        <v>0</v>
      </c>
    </row>
    <row r="5770" spans="1:108" x14ac:dyDescent="0.25">
      <c r="A5770" s="9" t="s">
        <v>42</v>
      </c>
      <c r="B5770" s="9" t="s">
        <v>15</v>
      </c>
      <c r="C5770" s="9" t="s">
        <v>15</v>
      </c>
      <c r="D5770" s="9" t="s">
        <v>39</v>
      </c>
      <c r="E5770" s="9" t="s">
        <v>36</v>
      </c>
      <c r="F5770" s="9">
        <v>2020</v>
      </c>
      <c r="H5770" s="9"/>
      <c r="BF5770" s="33">
        <v>76.728020000000001</v>
      </c>
      <c r="BG5770" s="33">
        <v>75.329310000000007</v>
      </c>
      <c r="BH5770" s="33">
        <v>74.035570000000007</v>
      </c>
      <c r="BI5770" s="33">
        <v>72.775549999999996</v>
      </c>
      <c r="BJ5770" s="33">
        <v>71.669300000000007</v>
      </c>
      <c r="BK5770" s="33">
        <v>70.784099999999995</v>
      </c>
      <c r="BL5770" s="33">
        <v>70.668450000000007</v>
      </c>
      <c r="BM5770" s="33">
        <v>73.082189999999997</v>
      </c>
      <c r="BN5770" s="33">
        <v>77.751090000000005</v>
      </c>
      <c r="BO5770" s="33">
        <v>82.623589999999993</v>
      </c>
      <c r="BP5770" s="33">
        <v>87.027670000000001</v>
      </c>
      <c r="BQ5770" s="33">
        <v>90.782229999999998</v>
      </c>
      <c r="BR5770" s="33">
        <v>93.771730000000005</v>
      </c>
      <c r="BS5770" s="33">
        <v>95.91395</v>
      </c>
      <c r="BT5770" s="33">
        <v>97.499930000000006</v>
      </c>
      <c r="BU5770" s="33">
        <v>98.192279999999997</v>
      </c>
      <c r="BV5770" s="33">
        <v>98.21096</v>
      </c>
      <c r="BW5770" s="33">
        <v>97.079610000000002</v>
      </c>
      <c r="BX5770" s="33">
        <v>94.676699999999997</v>
      </c>
      <c r="BY5770" s="33">
        <v>91.107749999999996</v>
      </c>
      <c r="BZ5770" s="33">
        <v>87.032640000000001</v>
      </c>
      <c r="CA5770" s="33">
        <v>83.942949999999996</v>
      </c>
      <c r="CB5770" s="33">
        <v>81.546930000000003</v>
      </c>
      <c r="CC5770" s="33">
        <v>79.579970000000003</v>
      </c>
      <c r="DC5770" s="9">
        <v>1459.479</v>
      </c>
      <c r="DD5770" s="9">
        <v>0</v>
      </c>
    </row>
    <row r="5771" spans="1:108" x14ac:dyDescent="0.25">
      <c r="A5771" s="9" t="s">
        <v>42</v>
      </c>
      <c r="B5771" s="9" t="s">
        <v>15</v>
      </c>
      <c r="C5771" s="9" t="s">
        <v>15</v>
      </c>
      <c r="D5771" s="9" t="s">
        <v>39</v>
      </c>
      <c r="E5771" s="9" t="s">
        <v>36</v>
      </c>
      <c r="F5771" s="9">
        <v>2021</v>
      </c>
      <c r="H5771" s="9"/>
      <c r="BF5771" s="33">
        <v>76.728020000000001</v>
      </c>
      <c r="BG5771" s="33">
        <v>75.329310000000007</v>
      </c>
      <c r="BH5771" s="33">
        <v>74.035570000000007</v>
      </c>
      <c r="BI5771" s="33">
        <v>72.775549999999996</v>
      </c>
      <c r="BJ5771" s="33">
        <v>71.669300000000007</v>
      </c>
      <c r="BK5771" s="33">
        <v>70.784099999999995</v>
      </c>
      <c r="BL5771" s="33">
        <v>70.668450000000007</v>
      </c>
      <c r="BM5771" s="33">
        <v>73.082189999999997</v>
      </c>
      <c r="BN5771" s="33">
        <v>77.751090000000005</v>
      </c>
      <c r="BO5771" s="33">
        <v>82.623589999999993</v>
      </c>
      <c r="BP5771" s="33">
        <v>87.027670000000001</v>
      </c>
      <c r="BQ5771" s="33">
        <v>90.782229999999998</v>
      </c>
      <c r="BR5771" s="33">
        <v>93.771730000000005</v>
      </c>
      <c r="BS5771" s="33">
        <v>95.91395</v>
      </c>
      <c r="BT5771" s="33">
        <v>97.499930000000006</v>
      </c>
      <c r="BU5771" s="33">
        <v>98.192279999999997</v>
      </c>
      <c r="BV5771" s="33">
        <v>98.21096</v>
      </c>
      <c r="BW5771" s="33">
        <v>97.079610000000002</v>
      </c>
      <c r="BX5771" s="33">
        <v>94.676699999999997</v>
      </c>
      <c r="BY5771" s="33">
        <v>91.107749999999996</v>
      </c>
      <c r="BZ5771" s="33">
        <v>87.032640000000001</v>
      </c>
      <c r="CA5771" s="33">
        <v>83.942949999999996</v>
      </c>
      <c r="CB5771" s="33">
        <v>81.546930000000003</v>
      </c>
      <c r="CC5771" s="33">
        <v>79.579970000000003</v>
      </c>
      <c r="DC5771" s="9">
        <v>1459.479</v>
      </c>
      <c r="DD5771" s="9">
        <v>0</v>
      </c>
    </row>
    <row r="5772" spans="1:108" x14ac:dyDescent="0.25">
      <c r="A5772" s="9" t="s">
        <v>42</v>
      </c>
      <c r="B5772" s="9" t="s">
        <v>15</v>
      </c>
      <c r="C5772" s="9" t="s">
        <v>15</v>
      </c>
      <c r="D5772" s="9" t="s">
        <v>39</v>
      </c>
      <c r="E5772" s="9" t="s">
        <v>36</v>
      </c>
      <c r="F5772" s="9">
        <v>2022</v>
      </c>
      <c r="H5772" s="9"/>
      <c r="BF5772" s="33">
        <v>76.728020000000001</v>
      </c>
      <c r="BG5772" s="33">
        <v>75.329310000000007</v>
      </c>
      <c r="BH5772" s="33">
        <v>74.035570000000007</v>
      </c>
      <c r="BI5772" s="33">
        <v>72.775549999999996</v>
      </c>
      <c r="BJ5772" s="33">
        <v>71.669300000000007</v>
      </c>
      <c r="BK5772" s="33">
        <v>70.784099999999995</v>
      </c>
      <c r="BL5772" s="33">
        <v>70.668450000000007</v>
      </c>
      <c r="BM5772" s="33">
        <v>73.082189999999997</v>
      </c>
      <c r="BN5772" s="33">
        <v>77.751090000000005</v>
      </c>
      <c r="BO5772" s="33">
        <v>82.623589999999993</v>
      </c>
      <c r="BP5772" s="33">
        <v>87.027670000000001</v>
      </c>
      <c r="BQ5772" s="33">
        <v>90.782229999999998</v>
      </c>
      <c r="BR5772" s="33">
        <v>93.771730000000005</v>
      </c>
      <c r="BS5772" s="33">
        <v>95.91395</v>
      </c>
      <c r="BT5772" s="33">
        <v>97.499930000000006</v>
      </c>
      <c r="BU5772" s="33">
        <v>98.192279999999997</v>
      </c>
      <c r="BV5772" s="33">
        <v>98.21096</v>
      </c>
      <c r="BW5772" s="33">
        <v>97.079610000000002</v>
      </c>
      <c r="BX5772" s="33">
        <v>94.676699999999997</v>
      </c>
      <c r="BY5772" s="33">
        <v>91.107749999999996</v>
      </c>
      <c r="BZ5772" s="33">
        <v>87.032640000000001</v>
      </c>
      <c r="CA5772" s="33">
        <v>83.942949999999996</v>
      </c>
      <c r="CB5772" s="33">
        <v>81.546930000000003</v>
      </c>
      <c r="CC5772" s="33">
        <v>79.579970000000003</v>
      </c>
      <c r="DC5772" s="9">
        <v>1459.479</v>
      </c>
      <c r="DD5772" s="9">
        <v>0</v>
      </c>
    </row>
    <row r="5773" spans="1:108" x14ac:dyDescent="0.25">
      <c r="A5773" s="9" t="s">
        <v>42</v>
      </c>
      <c r="B5773" s="9" t="s">
        <v>15</v>
      </c>
      <c r="C5773" s="9" t="s">
        <v>15</v>
      </c>
      <c r="D5773" s="9" t="s">
        <v>39</v>
      </c>
      <c r="E5773" s="9" t="s">
        <v>36</v>
      </c>
      <c r="F5773" s="9">
        <v>2023</v>
      </c>
      <c r="H5773" s="9"/>
      <c r="BF5773" s="33">
        <v>76.728020000000001</v>
      </c>
      <c r="BG5773" s="33">
        <v>75.329310000000007</v>
      </c>
      <c r="BH5773" s="33">
        <v>74.035570000000007</v>
      </c>
      <c r="BI5773" s="33">
        <v>72.775549999999996</v>
      </c>
      <c r="BJ5773" s="33">
        <v>71.669300000000007</v>
      </c>
      <c r="BK5773" s="33">
        <v>70.784099999999995</v>
      </c>
      <c r="BL5773" s="33">
        <v>70.668450000000007</v>
      </c>
      <c r="BM5773" s="33">
        <v>73.082189999999997</v>
      </c>
      <c r="BN5773" s="33">
        <v>77.751090000000005</v>
      </c>
      <c r="BO5773" s="33">
        <v>82.623589999999993</v>
      </c>
      <c r="BP5773" s="33">
        <v>87.027670000000001</v>
      </c>
      <c r="BQ5773" s="33">
        <v>90.782229999999998</v>
      </c>
      <c r="BR5773" s="33">
        <v>93.771730000000005</v>
      </c>
      <c r="BS5773" s="33">
        <v>95.91395</v>
      </c>
      <c r="BT5773" s="33">
        <v>97.499930000000006</v>
      </c>
      <c r="BU5773" s="33">
        <v>98.192279999999997</v>
      </c>
      <c r="BV5773" s="33">
        <v>98.21096</v>
      </c>
      <c r="BW5773" s="33">
        <v>97.079610000000002</v>
      </c>
      <c r="BX5773" s="33">
        <v>94.676699999999997</v>
      </c>
      <c r="BY5773" s="33">
        <v>91.107749999999996</v>
      </c>
      <c r="BZ5773" s="33">
        <v>87.032640000000001</v>
      </c>
      <c r="CA5773" s="33">
        <v>83.942949999999996</v>
      </c>
      <c r="CB5773" s="33">
        <v>81.546930000000003</v>
      </c>
      <c r="CC5773" s="33">
        <v>79.579970000000003</v>
      </c>
      <c r="DC5773" s="9">
        <v>1459.479</v>
      </c>
      <c r="DD5773" s="9">
        <v>0</v>
      </c>
    </row>
    <row r="5774" spans="1:108" x14ac:dyDescent="0.25">
      <c r="A5774" s="9" t="s">
        <v>42</v>
      </c>
      <c r="B5774" s="9" t="s">
        <v>15</v>
      </c>
      <c r="C5774" s="9" t="s">
        <v>15</v>
      </c>
      <c r="D5774" s="9" t="s">
        <v>39</v>
      </c>
      <c r="E5774" s="9" t="s">
        <v>36</v>
      </c>
      <c r="F5774" s="9">
        <v>2024</v>
      </c>
      <c r="H5774" s="9"/>
      <c r="BF5774" s="33">
        <v>76.728020000000001</v>
      </c>
      <c r="BG5774" s="33">
        <v>75.329310000000007</v>
      </c>
      <c r="BH5774" s="33">
        <v>74.035570000000007</v>
      </c>
      <c r="BI5774" s="33">
        <v>72.775549999999996</v>
      </c>
      <c r="BJ5774" s="33">
        <v>71.669300000000007</v>
      </c>
      <c r="BK5774" s="33">
        <v>70.784099999999995</v>
      </c>
      <c r="BL5774" s="33">
        <v>70.668450000000007</v>
      </c>
      <c r="BM5774" s="33">
        <v>73.082189999999997</v>
      </c>
      <c r="BN5774" s="33">
        <v>77.751090000000005</v>
      </c>
      <c r="BO5774" s="33">
        <v>82.623589999999993</v>
      </c>
      <c r="BP5774" s="33">
        <v>87.027670000000001</v>
      </c>
      <c r="BQ5774" s="33">
        <v>90.782229999999998</v>
      </c>
      <c r="BR5774" s="33">
        <v>93.771730000000005</v>
      </c>
      <c r="BS5774" s="33">
        <v>95.91395</v>
      </c>
      <c r="BT5774" s="33">
        <v>97.499930000000006</v>
      </c>
      <c r="BU5774" s="33">
        <v>98.192279999999997</v>
      </c>
      <c r="BV5774" s="33">
        <v>98.21096</v>
      </c>
      <c r="BW5774" s="33">
        <v>97.079610000000002</v>
      </c>
      <c r="BX5774" s="33">
        <v>94.676699999999997</v>
      </c>
      <c r="BY5774" s="33">
        <v>91.107749999999996</v>
      </c>
      <c r="BZ5774" s="33">
        <v>87.032640000000001</v>
      </c>
      <c r="CA5774" s="33">
        <v>83.942949999999996</v>
      </c>
      <c r="CB5774" s="33">
        <v>81.546930000000003</v>
      </c>
      <c r="CC5774" s="33">
        <v>79.579970000000003</v>
      </c>
      <c r="DC5774" s="9">
        <v>1459.479</v>
      </c>
      <c r="DD5774" s="9">
        <v>0</v>
      </c>
    </row>
    <row r="5775" spans="1:108" x14ac:dyDescent="0.25">
      <c r="A5775" s="9" t="s">
        <v>42</v>
      </c>
      <c r="B5775" s="9" t="s">
        <v>15</v>
      </c>
      <c r="C5775" s="9" t="s">
        <v>15</v>
      </c>
      <c r="D5775" s="9" t="s">
        <v>39</v>
      </c>
      <c r="E5775" s="9" t="s">
        <v>36</v>
      </c>
      <c r="F5775" s="9">
        <v>2025</v>
      </c>
      <c r="H5775" s="9"/>
      <c r="BF5775" s="33">
        <v>76.728020000000001</v>
      </c>
      <c r="BG5775" s="33">
        <v>75.329310000000007</v>
      </c>
      <c r="BH5775" s="33">
        <v>74.035570000000007</v>
      </c>
      <c r="BI5775" s="33">
        <v>72.775549999999996</v>
      </c>
      <c r="BJ5775" s="33">
        <v>71.669300000000007</v>
      </c>
      <c r="BK5775" s="33">
        <v>70.784099999999995</v>
      </c>
      <c r="BL5775" s="33">
        <v>70.668450000000007</v>
      </c>
      <c r="BM5775" s="33">
        <v>73.082189999999997</v>
      </c>
      <c r="BN5775" s="33">
        <v>77.751090000000005</v>
      </c>
      <c r="BO5775" s="33">
        <v>82.623589999999993</v>
      </c>
      <c r="BP5775" s="33">
        <v>87.027670000000001</v>
      </c>
      <c r="BQ5775" s="33">
        <v>90.782229999999998</v>
      </c>
      <c r="BR5775" s="33">
        <v>93.771730000000005</v>
      </c>
      <c r="BS5775" s="33">
        <v>95.91395</v>
      </c>
      <c r="BT5775" s="33">
        <v>97.499930000000006</v>
      </c>
      <c r="BU5775" s="33">
        <v>98.192279999999997</v>
      </c>
      <c r="BV5775" s="33">
        <v>98.21096</v>
      </c>
      <c r="BW5775" s="33">
        <v>97.079610000000002</v>
      </c>
      <c r="BX5775" s="33">
        <v>94.676699999999997</v>
      </c>
      <c r="BY5775" s="33">
        <v>91.107749999999996</v>
      </c>
      <c r="BZ5775" s="33">
        <v>87.032640000000001</v>
      </c>
      <c r="CA5775" s="33">
        <v>83.942949999999996</v>
      </c>
      <c r="CB5775" s="33">
        <v>81.546930000000003</v>
      </c>
      <c r="CC5775" s="33">
        <v>79.579970000000003</v>
      </c>
      <c r="DC5775" s="9">
        <v>1459.479</v>
      </c>
      <c r="DD5775" s="9">
        <v>0</v>
      </c>
    </row>
    <row r="5776" spans="1:108" x14ac:dyDescent="0.25">
      <c r="A5776" s="9" t="s">
        <v>42</v>
      </c>
      <c r="B5776" s="9" t="s">
        <v>15</v>
      </c>
      <c r="C5776" s="9" t="s">
        <v>15</v>
      </c>
      <c r="D5776" s="9" t="s">
        <v>39</v>
      </c>
      <c r="E5776" s="9" t="s">
        <v>36</v>
      </c>
      <c r="F5776" s="9">
        <v>2026</v>
      </c>
      <c r="H5776" s="9"/>
      <c r="BF5776" s="33">
        <v>76.728020000000001</v>
      </c>
      <c r="BG5776" s="33">
        <v>75.329310000000007</v>
      </c>
      <c r="BH5776" s="33">
        <v>74.035570000000007</v>
      </c>
      <c r="BI5776" s="33">
        <v>72.775549999999996</v>
      </c>
      <c r="BJ5776" s="33">
        <v>71.669300000000007</v>
      </c>
      <c r="BK5776" s="33">
        <v>70.784099999999995</v>
      </c>
      <c r="BL5776" s="33">
        <v>70.668450000000007</v>
      </c>
      <c r="BM5776" s="33">
        <v>73.082189999999997</v>
      </c>
      <c r="BN5776" s="33">
        <v>77.751090000000005</v>
      </c>
      <c r="BO5776" s="33">
        <v>82.623589999999993</v>
      </c>
      <c r="BP5776" s="33">
        <v>87.027670000000001</v>
      </c>
      <c r="BQ5776" s="33">
        <v>90.782229999999998</v>
      </c>
      <c r="BR5776" s="33">
        <v>93.771730000000005</v>
      </c>
      <c r="BS5776" s="33">
        <v>95.91395</v>
      </c>
      <c r="BT5776" s="33">
        <v>97.499930000000006</v>
      </c>
      <c r="BU5776" s="33">
        <v>98.192279999999997</v>
      </c>
      <c r="BV5776" s="33">
        <v>98.21096</v>
      </c>
      <c r="BW5776" s="33">
        <v>97.079610000000002</v>
      </c>
      <c r="BX5776" s="33">
        <v>94.676699999999997</v>
      </c>
      <c r="BY5776" s="33">
        <v>91.107749999999996</v>
      </c>
      <c r="BZ5776" s="33">
        <v>87.032640000000001</v>
      </c>
      <c r="CA5776" s="33">
        <v>83.942949999999996</v>
      </c>
      <c r="CB5776" s="33">
        <v>81.546930000000003</v>
      </c>
      <c r="CC5776" s="33">
        <v>79.579970000000003</v>
      </c>
      <c r="DC5776" s="9">
        <v>1459.479</v>
      </c>
      <c r="DD5776" s="9">
        <v>0</v>
      </c>
    </row>
    <row r="5777" spans="1:108" x14ac:dyDescent="0.25">
      <c r="A5777" s="9" t="s">
        <v>42</v>
      </c>
      <c r="B5777" s="9" t="s">
        <v>15</v>
      </c>
      <c r="C5777" s="9" t="s">
        <v>15</v>
      </c>
      <c r="D5777" s="9" t="s">
        <v>37</v>
      </c>
      <c r="E5777" s="9" t="s">
        <v>38</v>
      </c>
      <c r="F5777" s="9">
        <v>2016</v>
      </c>
      <c r="G5777" s="9">
        <v>5</v>
      </c>
      <c r="H5777" s="9"/>
      <c r="BF5777" s="33">
        <v>68.201610000000002</v>
      </c>
      <c r="BG5777" s="33">
        <v>66.59393</v>
      </c>
      <c r="BH5777" s="33">
        <v>65.382099999999994</v>
      </c>
      <c r="BI5777" s="33">
        <v>63.81371</v>
      </c>
      <c r="BJ5777" s="33">
        <v>62.853070000000002</v>
      </c>
      <c r="BK5777" s="33">
        <v>62.035249999999998</v>
      </c>
      <c r="BL5777" s="33">
        <v>62.387120000000003</v>
      </c>
      <c r="BM5777" s="33">
        <v>65.485240000000005</v>
      </c>
      <c r="BN5777" s="33">
        <v>69.394639999999995</v>
      </c>
      <c r="BO5777" s="33">
        <v>73.502269999999996</v>
      </c>
      <c r="BP5777" s="33">
        <v>77.088499999999996</v>
      </c>
      <c r="BQ5777" s="33">
        <v>80.505269999999996</v>
      </c>
      <c r="BR5777" s="33">
        <v>83.272440000000003</v>
      </c>
      <c r="BS5777" s="33">
        <v>85.215280000000007</v>
      </c>
      <c r="BT5777" s="33">
        <v>86.418419999999998</v>
      </c>
      <c r="BU5777" s="33">
        <v>87.13691</v>
      </c>
      <c r="BV5777" s="33">
        <v>87.294759999999997</v>
      </c>
      <c r="BW5777" s="33">
        <v>86.552880000000002</v>
      </c>
      <c r="BX5777" s="33">
        <v>84.878309999999999</v>
      </c>
      <c r="BY5777" s="33">
        <v>81.858990000000006</v>
      </c>
      <c r="BZ5777" s="33">
        <v>78.101519999999994</v>
      </c>
      <c r="CA5777" s="33">
        <v>75.219970000000004</v>
      </c>
      <c r="CB5777" s="33">
        <v>72.580969999999994</v>
      </c>
      <c r="CC5777" s="33">
        <v>70.247960000000006</v>
      </c>
      <c r="DC5777" s="9">
        <v>1459.479</v>
      </c>
      <c r="DD5777" s="9">
        <v>0</v>
      </c>
    </row>
    <row r="5778" spans="1:108" x14ac:dyDescent="0.25">
      <c r="A5778" s="9" t="s">
        <v>42</v>
      </c>
      <c r="B5778" s="9" t="s">
        <v>15</v>
      </c>
      <c r="C5778" s="9" t="s">
        <v>15</v>
      </c>
      <c r="D5778" s="9" t="s">
        <v>37</v>
      </c>
      <c r="E5778" s="9" t="s">
        <v>38</v>
      </c>
      <c r="F5778" s="9">
        <v>2016</v>
      </c>
      <c r="G5778" s="9">
        <v>6</v>
      </c>
      <c r="H5778" s="9"/>
      <c r="BF5778" s="33">
        <v>74.984769999999997</v>
      </c>
      <c r="BG5778" s="33">
        <v>73.280299999999997</v>
      </c>
      <c r="BH5778" s="33">
        <v>71.84393</v>
      </c>
      <c r="BI5778" s="33">
        <v>70.672929999999994</v>
      </c>
      <c r="BJ5778" s="33">
        <v>69.411670000000001</v>
      </c>
      <c r="BK5778" s="33">
        <v>68.529269999999997</v>
      </c>
      <c r="BL5778" s="33">
        <v>69.026449999999997</v>
      </c>
      <c r="BM5778" s="33">
        <v>72.301130000000001</v>
      </c>
      <c r="BN5778" s="33">
        <v>76.419700000000006</v>
      </c>
      <c r="BO5778" s="33">
        <v>80.656040000000004</v>
      </c>
      <c r="BP5778" s="33">
        <v>84.38597</v>
      </c>
      <c r="BQ5778" s="33">
        <v>87.619619999999998</v>
      </c>
      <c r="BR5778" s="33">
        <v>90.361450000000005</v>
      </c>
      <c r="BS5778" s="33">
        <v>92.336619999999996</v>
      </c>
      <c r="BT5778" s="33">
        <v>94.013750000000002</v>
      </c>
      <c r="BU5778" s="33">
        <v>94.740799999999993</v>
      </c>
      <c r="BV5778" s="33">
        <v>94.614609999999999</v>
      </c>
      <c r="BW5778" s="33">
        <v>93.77834</v>
      </c>
      <c r="BX5778" s="33">
        <v>91.819159999999997</v>
      </c>
      <c r="BY5778" s="33">
        <v>88.682280000000006</v>
      </c>
      <c r="BZ5778" s="33">
        <v>84.41198</v>
      </c>
      <c r="CA5778" s="33">
        <v>80.757109999999997</v>
      </c>
      <c r="CB5778" s="33">
        <v>77.874600000000001</v>
      </c>
      <c r="CC5778" s="33">
        <v>75.566109999999995</v>
      </c>
      <c r="DC5778" s="9">
        <v>1459.479</v>
      </c>
      <c r="DD5778" s="9">
        <v>0</v>
      </c>
    </row>
    <row r="5779" spans="1:108" x14ac:dyDescent="0.25">
      <c r="A5779" s="9" t="s">
        <v>42</v>
      </c>
      <c r="B5779" s="9" t="s">
        <v>15</v>
      </c>
      <c r="C5779" s="9" t="s">
        <v>15</v>
      </c>
      <c r="D5779" s="9" t="s">
        <v>37</v>
      </c>
      <c r="E5779" s="9" t="s">
        <v>38</v>
      </c>
      <c r="F5779" s="9">
        <v>2016</v>
      </c>
      <c r="G5779" s="9">
        <v>7</v>
      </c>
      <c r="H5779" s="9">
        <v>249360.7</v>
      </c>
      <c r="I5779" s="9">
        <v>245117.5</v>
      </c>
      <c r="J5779" s="9">
        <v>245399</v>
      </c>
      <c r="K5779" s="9">
        <v>249508.8</v>
      </c>
      <c r="L5779" s="9">
        <v>259497.8</v>
      </c>
      <c r="M5779" s="9">
        <v>276024.3</v>
      </c>
      <c r="N5779" s="9">
        <v>295670.40000000002</v>
      </c>
      <c r="O5779" s="9">
        <v>315219.5</v>
      </c>
      <c r="P5779" s="9">
        <v>328071.09999999998</v>
      </c>
      <c r="Q5779" s="9">
        <v>340719.4</v>
      </c>
      <c r="R5779" s="9">
        <v>347391.2</v>
      </c>
      <c r="S5779" s="9">
        <v>350196</v>
      </c>
      <c r="T5779" s="9">
        <v>332332.2</v>
      </c>
      <c r="U5779" s="9">
        <v>267733.40000000002</v>
      </c>
      <c r="V5779" s="9">
        <v>270068.09999999998</v>
      </c>
      <c r="W5779" s="9">
        <v>266809.09999999998</v>
      </c>
      <c r="X5779" s="9">
        <v>261800</v>
      </c>
      <c r="Y5779" s="9">
        <v>253655.9</v>
      </c>
      <c r="Z5779" s="9">
        <v>300083.09999999998</v>
      </c>
      <c r="AA5779" s="9">
        <v>312804</v>
      </c>
      <c r="AB5779" s="9">
        <v>300724.2</v>
      </c>
      <c r="AC5779" s="9">
        <v>282838.8</v>
      </c>
      <c r="AD5779" s="9">
        <v>265659.8</v>
      </c>
      <c r="AE5779" s="9">
        <v>263826.3</v>
      </c>
      <c r="AF5779" s="9">
        <v>264354.40000000002</v>
      </c>
      <c r="AG5779" s="9">
        <v>251878.3</v>
      </c>
      <c r="AH5779" s="9">
        <v>247437.7</v>
      </c>
      <c r="AI5779" s="9">
        <v>246809.5</v>
      </c>
      <c r="AJ5779" s="9">
        <v>250335.2</v>
      </c>
      <c r="AK5779" s="9">
        <v>261026.3</v>
      </c>
      <c r="AL5779" s="9">
        <v>277716.8</v>
      </c>
      <c r="AM5779" s="9">
        <v>295093</v>
      </c>
      <c r="AN5779" s="9">
        <v>313324.2</v>
      </c>
      <c r="AO5779" s="9">
        <v>327826.5</v>
      </c>
      <c r="AP5779" s="9">
        <v>340526.6</v>
      </c>
      <c r="AQ5779" s="9">
        <v>346307.9</v>
      </c>
      <c r="AR5779" s="9">
        <v>351770.7</v>
      </c>
      <c r="AS5779" s="9">
        <v>352615.9</v>
      </c>
      <c r="AT5779" s="9">
        <v>351148.9</v>
      </c>
      <c r="AU5779" s="9">
        <v>352065.5</v>
      </c>
      <c r="AV5779" s="9">
        <v>348323.6</v>
      </c>
      <c r="AW5779" s="9">
        <v>340797.4</v>
      </c>
      <c r="AX5779" s="9">
        <v>329624.40000000002</v>
      </c>
      <c r="AY5779" s="9">
        <v>323907.7</v>
      </c>
      <c r="AZ5779" s="9">
        <v>316418.40000000002</v>
      </c>
      <c r="BA5779" s="9">
        <v>303713.8</v>
      </c>
      <c r="BB5779" s="9">
        <v>285960.8</v>
      </c>
      <c r="BC5779" s="9">
        <v>270039.5</v>
      </c>
      <c r="BD5779" s="9">
        <v>269668.90000000002</v>
      </c>
      <c r="BE5779" s="9">
        <v>344120</v>
      </c>
      <c r="BF5779" s="33">
        <v>73.968980000000002</v>
      </c>
      <c r="BG5779" s="33">
        <v>72.558459999999997</v>
      </c>
      <c r="BH5779" s="33">
        <v>71.237530000000007</v>
      </c>
      <c r="BI5779" s="33">
        <v>69.917630000000003</v>
      </c>
      <c r="BJ5779" s="33">
        <v>68.883560000000003</v>
      </c>
      <c r="BK5779" s="33">
        <v>68.028679999999994</v>
      </c>
      <c r="BL5779" s="33">
        <v>68.359250000000003</v>
      </c>
      <c r="BM5779" s="33">
        <v>71.540599999999998</v>
      </c>
      <c r="BN5779" s="33">
        <v>75.986109999999996</v>
      </c>
      <c r="BO5779" s="33">
        <v>80.454930000000004</v>
      </c>
      <c r="BP5779" s="33">
        <v>84.761740000000003</v>
      </c>
      <c r="BQ5779" s="33">
        <v>88.25112</v>
      </c>
      <c r="BR5779" s="33">
        <v>91.185919999999996</v>
      </c>
      <c r="BS5779" s="33">
        <v>93.432339999999996</v>
      </c>
      <c r="BT5779" s="33">
        <v>94.931139999999999</v>
      </c>
      <c r="BU5779" s="33">
        <v>95.654529999999994</v>
      </c>
      <c r="BV5779" s="33">
        <v>95.670379999999994</v>
      </c>
      <c r="BW5779" s="33">
        <v>95.088530000000006</v>
      </c>
      <c r="BX5779" s="33">
        <v>93.209119999999999</v>
      </c>
      <c r="BY5779" s="33">
        <v>89.949290000000005</v>
      </c>
      <c r="BZ5779" s="33">
        <v>85.553439999999995</v>
      </c>
      <c r="CA5779" s="33">
        <v>82.120949999999993</v>
      </c>
      <c r="CB5779" s="33">
        <v>79.546660000000003</v>
      </c>
      <c r="CC5779" s="33">
        <v>77.353849999999994</v>
      </c>
      <c r="CD5779" s="9">
        <v>1049235</v>
      </c>
      <c r="CE5779" s="9">
        <v>740180.6</v>
      </c>
      <c r="CF5779" s="9">
        <v>637318.19999999995</v>
      </c>
      <c r="CG5779" s="9">
        <v>512363.5</v>
      </c>
      <c r="CH5779" s="9">
        <v>381471.8</v>
      </c>
      <c r="CI5779" s="9">
        <v>323710.09999999998</v>
      </c>
      <c r="CJ5779" s="9">
        <v>415572.3</v>
      </c>
      <c r="CK5779" s="9">
        <v>633114.80000000005</v>
      </c>
      <c r="CL5779" s="9">
        <v>1085644</v>
      </c>
      <c r="CM5779" s="9">
        <v>1316544</v>
      </c>
      <c r="CN5779" s="9">
        <v>1515643</v>
      </c>
      <c r="CO5779" s="9">
        <v>2857098</v>
      </c>
      <c r="CP5779" s="9">
        <v>2516347</v>
      </c>
      <c r="CQ5779" s="9">
        <v>2293110</v>
      </c>
      <c r="CR5779" s="9">
        <v>1792769</v>
      </c>
      <c r="CS5779" s="9">
        <v>1706272</v>
      </c>
      <c r="CT5779" s="9">
        <v>1822407</v>
      </c>
      <c r="CU5779" s="9">
        <v>2021756</v>
      </c>
      <c r="CV5779" s="9">
        <v>2329468</v>
      </c>
      <c r="CW5779" s="9">
        <v>2591485</v>
      </c>
      <c r="CX5779" s="9">
        <v>2828008</v>
      </c>
      <c r="CY5779" s="9">
        <v>2626326</v>
      </c>
      <c r="CZ5779" s="9">
        <v>2283814</v>
      </c>
      <c r="DA5779" s="9">
        <v>1641987</v>
      </c>
      <c r="DB5779" s="9">
        <v>1637881</v>
      </c>
      <c r="DC5779" s="9">
        <v>1459.479</v>
      </c>
      <c r="DD5779" s="9">
        <v>0</v>
      </c>
    </row>
    <row r="5780" spans="1:108" x14ac:dyDescent="0.25">
      <c r="A5780" s="9" t="s">
        <v>42</v>
      </c>
      <c r="B5780" s="9" t="s">
        <v>15</v>
      </c>
      <c r="C5780" s="9" t="s">
        <v>15</v>
      </c>
      <c r="D5780" s="9" t="s">
        <v>37</v>
      </c>
      <c r="E5780" s="9" t="s">
        <v>38</v>
      </c>
      <c r="F5780" s="9">
        <v>2016</v>
      </c>
      <c r="G5780" s="9">
        <v>8</v>
      </c>
      <c r="H5780" s="9"/>
      <c r="BF5780" s="33">
        <v>74.77534</v>
      </c>
      <c r="BG5780" s="33">
        <v>73.259479999999996</v>
      </c>
      <c r="BH5780" s="33">
        <v>71.488500000000002</v>
      </c>
      <c r="BI5780" s="33">
        <v>70.247290000000007</v>
      </c>
      <c r="BJ5780" s="33">
        <v>69.202110000000005</v>
      </c>
      <c r="BK5780" s="33">
        <v>68.452200000000005</v>
      </c>
      <c r="BL5780" s="33">
        <v>68.133369999999999</v>
      </c>
      <c r="BM5780" s="33">
        <v>70.270669999999996</v>
      </c>
      <c r="BN5780" s="33">
        <v>74.558080000000004</v>
      </c>
      <c r="BO5780" s="33">
        <v>79.310460000000006</v>
      </c>
      <c r="BP5780" s="33">
        <v>83.754620000000003</v>
      </c>
      <c r="BQ5780" s="33">
        <v>87.485100000000003</v>
      </c>
      <c r="BR5780" s="33">
        <v>90.550129999999996</v>
      </c>
      <c r="BS5780" s="33">
        <v>92.785160000000005</v>
      </c>
      <c r="BT5780" s="33">
        <v>94.316850000000002</v>
      </c>
      <c r="BU5780" s="33">
        <v>95.134550000000004</v>
      </c>
      <c r="BV5780" s="33">
        <v>94.964349999999996</v>
      </c>
      <c r="BW5780" s="33">
        <v>93.772469999999998</v>
      </c>
      <c r="BX5780" s="33">
        <v>91.36739</v>
      </c>
      <c r="BY5780" s="33">
        <v>87.477739999999997</v>
      </c>
      <c r="BZ5780" s="33">
        <v>83.488500000000002</v>
      </c>
      <c r="CA5780" s="33">
        <v>80.901309999999995</v>
      </c>
      <c r="CB5780" s="33">
        <v>79.079949999999997</v>
      </c>
      <c r="CC5780" s="33">
        <v>76.960639999999998</v>
      </c>
      <c r="DC5780" s="9">
        <v>1459.479</v>
      </c>
      <c r="DD5780" s="9">
        <v>0</v>
      </c>
    </row>
    <row r="5781" spans="1:108" x14ac:dyDescent="0.25">
      <c r="A5781" s="9" t="s">
        <v>42</v>
      </c>
      <c r="B5781" s="9" t="s">
        <v>15</v>
      </c>
      <c r="C5781" s="9" t="s">
        <v>15</v>
      </c>
      <c r="D5781" s="9" t="s">
        <v>37</v>
      </c>
      <c r="E5781" s="9" t="s">
        <v>38</v>
      </c>
      <c r="F5781" s="9">
        <v>2016</v>
      </c>
      <c r="G5781" s="9">
        <v>9</v>
      </c>
      <c r="H5781" s="9"/>
      <c r="BF5781" s="33">
        <v>73.221829999999997</v>
      </c>
      <c r="BG5781" s="33">
        <v>71.270129999999995</v>
      </c>
      <c r="BH5781" s="33">
        <v>69.994919999999993</v>
      </c>
      <c r="BI5781" s="33">
        <v>68.769229999999993</v>
      </c>
      <c r="BJ5781" s="33">
        <v>67.846109999999996</v>
      </c>
      <c r="BK5781" s="33">
        <v>66.997799999999998</v>
      </c>
      <c r="BL5781" s="33">
        <v>66.162589999999994</v>
      </c>
      <c r="BM5781" s="33">
        <v>67.524959999999993</v>
      </c>
      <c r="BN5781" s="33">
        <v>72.05538</v>
      </c>
      <c r="BO5781" s="33">
        <v>77.311850000000007</v>
      </c>
      <c r="BP5781" s="33">
        <v>82.486429999999999</v>
      </c>
      <c r="BQ5781" s="33">
        <v>86.606039999999993</v>
      </c>
      <c r="BR5781" s="33">
        <v>89.983189999999993</v>
      </c>
      <c r="BS5781" s="33">
        <v>92.415670000000006</v>
      </c>
      <c r="BT5781" s="33">
        <v>94.188869999999994</v>
      </c>
      <c r="BU5781" s="33">
        <v>94.776889999999995</v>
      </c>
      <c r="BV5781" s="33">
        <v>94.325469999999996</v>
      </c>
      <c r="BW5781" s="33">
        <v>93.071510000000004</v>
      </c>
      <c r="BX5781" s="33">
        <v>90.090990000000005</v>
      </c>
      <c r="BY5781" s="33">
        <v>85.47381</v>
      </c>
      <c r="BZ5781" s="33">
        <v>81.505430000000004</v>
      </c>
      <c r="CA5781" s="33">
        <v>79.046220000000005</v>
      </c>
      <c r="CB5781" s="33">
        <v>76.801680000000005</v>
      </c>
      <c r="CC5781" s="33">
        <v>74.717380000000006</v>
      </c>
      <c r="DC5781" s="9">
        <v>1459.479</v>
      </c>
      <c r="DD5781" s="9">
        <v>0</v>
      </c>
    </row>
    <row r="5782" spans="1:108" x14ac:dyDescent="0.25">
      <c r="A5782" s="9" t="s">
        <v>42</v>
      </c>
      <c r="B5782" s="9" t="s">
        <v>15</v>
      </c>
      <c r="C5782" s="9" t="s">
        <v>15</v>
      </c>
      <c r="D5782" s="9" t="s">
        <v>37</v>
      </c>
      <c r="E5782" s="9" t="s">
        <v>38</v>
      </c>
      <c r="F5782" s="9">
        <v>2016</v>
      </c>
      <c r="G5782" s="9">
        <v>10</v>
      </c>
      <c r="H5782" s="9"/>
      <c r="BF5782" s="33">
        <v>65.467010000000002</v>
      </c>
      <c r="BG5782" s="33">
        <v>64.127859999999998</v>
      </c>
      <c r="BH5782" s="33">
        <v>63.055819999999997</v>
      </c>
      <c r="BI5782" s="33">
        <v>61.94426</v>
      </c>
      <c r="BJ5782" s="33">
        <v>61.40372</v>
      </c>
      <c r="BK5782" s="33">
        <v>60.694699999999997</v>
      </c>
      <c r="BL5782" s="33">
        <v>60.05977</v>
      </c>
      <c r="BM5782" s="33">
        <v>60.390259999999998</v>
      </c>
      <c r="BN5782" s="33">
        <v>63.903649999999999</v>
      </c>
      <c r="BO5782" s="33">
        <v>68.968879999999999</v>
      </c>
      <c r="BP5782" s="33">
        <v>73.567400000000006</v>
      </c>
      <c r="BQ5782" s="33">
        <v>77.528279999999995</v>
      </c>
      <c r="BR5782" s="33">
        <v>81.053309999999996</v>
      </c>
      <c r="BS5782" s="33">
        <v>83.439719999999994</v>
      </c>
      <c r="BT5782" s="33">
        <v>84.610849999999999</v>
      </c>
      <c r="BU5782" s="33">
        <v>84.773129999999995</v>
      </c>
      <c r="BV5782" s="33">
        <v>84.193770000000001</v>
      </c>
      <c r="BW5782" s="33">
        <v>82.625699999999995</v>
      </c>
      <c r="BX5782" s="33">
        <v>78.970160000000007</v>
      </c>
      <c r="BY5782" s="33">
        <v>75.07629</v>
      </c>
      <c r="BZ5782" s="33">
        <v>72.126230000000007</v>
      </c>
      <c r="CA5782" s="33">
        <v>69.880579999999995</v>
      </c>
      <c r="CB5782" s="33">
        <v>68.1036</v>
      </c>
      <c r="CC5782" s="33">
        <v>66.484170000000006</v>
      </c>
      <c r="DC5782" s="9">
        <v>1459.479</v>
      </c>
      <c r="DD5782" s="9">
        <v>0</v>
      </c>
    </row>
    <row r="5783" spans="1:108" x14ac:dyDescent="0.25">
      <c r="A5783" s="9" t="s">
        <v>42</v>
      </c>
      <c r="B5783" s="9" t="s">
        <v>15</v>
      </c>
      <c r="C5783" s="9" t="s">
        <v>15</v>
      </c>
      <c r="D5783" s="9" t="s">
        <v>37</v>
      </c>
      <c r="E5783" s="9" t="s">
        <v>38</v>
      </c>
      <c r="F5783" s="9">
        <v>2017</v>
      </c>
      <c r="G5783" s="9">
        <v>5</v>
      </c>
      <c r="H5783" s="9"/>
      <c r="BF5783" s="33">
        <v>68.201610000000002</v>
      </c>
      <c r="BG5783" s="33">
        <v>66.59393</v>
      </c>
      <c r="BH5783" s="33">
        <v>65.382099999999994</v>
      </c>
      <c r="BI5783" s="33">
        <v>63.81371</v>
      </c>
      <c r="BJ5783" s="33">
        <v>62.853070000000002</v>
      </c>
      <c r="BK5783" s="33">
        <v>62.035249999999998</v>
      </c>
      <c r="BL5783" s="33">
        <v>62.387120000000003</v>
      </c>
      <c r="BM5783" s="33">
        <v>65.485240000000005</v>
      </c>
      <c r="BN5783" s="33">
        <v>69.394639999999995</v>
      </c>
      <c r="BO5783" s="33">
        <v>73.502269999999996</v>
      </c>
      <c r="BP5783" s="33">
        <v>77.088499999999996</v>
      </c>
      <c r="BQ5783" s="33">
        <v>80.505269999999996</v>
      </c>
      <c r="BR5783" s="33">
        <v>83.272440000000003</v>
      </c>
      <c r="BS5783" s="33">
        <v>85.215280000000007</v>
      </c>
      <c r="BT5783" s="33">
        <v>86.418419999999998</v>
      </c>
      <c r="BU5783" s="33">
        <v>87.13691</v>
      </c>
      <c r="BV5783" s="33">
        <v>87.294759999999997</v>
      </c>
      <c r="BW5783" s="33">
        <v>86.552880000000002</v>
      </c>
      <c r="BX5783" s="33">
        <v>84.878309999999999</v>
      </c>
      <c r="BY5783" s="33">
        <v>81.858990000000006</v>
      </c>
      <c r="BZ5783" s="33">
        <v>78.101519999999994</v>
      </c>
      <c r="CA5783" s="33">
        <v>75.219970000000004</v>
      </c>
      <c r="CB5783" s="33">
        <v>72.580969999999994</v>
      </c>
      <c r="CC5783" s="33">
        <v>70.247960000000006</v>
      </c>
      <c r="DC5783" s="9">
        <v>1459.479</v>
      </c>
      <c r="DD5783" s="9">
        <v>0</v>
      </c>
    </row>
    <row r="5784" spans="1:108" x14ac:dyDescent="0.25">
      <c r="A5784" s="9" t="s">
        <v>42</v>
      </c>
      <c r="B5784" s="9" t="s">
        <v>15</v>
      </c>
      <c r="C5784" s="9" t="s">
        <v>15</v>
      </c>
      <c r="D5784" s="9" t="s">
        <v>37</v>
      </c>
      <c r="E5784" s="9" t="s">
        <v>38</v>
      </c>
      <c r="F5784" s="9">
        <v>2017</v>
      </c>
      <c r="G5784" s="9">
        <v>6</v>
      </c>
      <c r="H5784" s="9"/>
      <c r="BF5784" s="33">
        <v>74.984769999999997</v>
      </c>
      <c r="BG5784" s="33">
        <v>73.280299999999997</v>
      </c>
      <c r="BH5784" s="33">
        <v>71.84393</v>
      </c>
      <c r="BI5784" s="33">
        <v>70.672929999999994</v>
      </c>
      <c r="BJ5784" s="33">
        <v>69.411670000000001</v>
      </c>
      <c r="BK5784" s="33">
        <v>68.529269999999997</v>
      </c>
      <c r="BL5784" s="33">
        <v>69.026449999999997</v>
      </c>
      <c r="BM5784" s="33">
        <v>72.301130000000001</v>
      </c>
      <c r="BN5784" s="33">
        <v>76.419700000000006</v>
      </c>
      <c r="BO5784" s="33">
        <v>80.656040000000004</v>
      </c>
      <c r="BP5784" s="33">
        <v>84.38597</v>
      </c>
      <c r="BQ5784" s="33">
        <v>87.619619999999998</v>
      </c>
      <c r="BR5784" s="33">
        <v>90.361450000000005</v>
      </c>
      <c r="BS5784" s="33">
        <v>92.336619999999996</v>
      </c>
      <c r="BT5784" s="33">
        <v>94.013750000000002</v>
      </c>
      <c r="BU5784" s="33">
        <v>94.740799999999993</v>
      </c>
      <c r="BV5784" s="33">
        <v>94.614609999999999</v>
      </c>
      <c r="BW5784" s="33">
        <v>93.77834</v>
      </c>
      <c r="BX5784" s="33">
        <v>91.819159999999997</v>
      </c>
      <c r="BY5784" s="33">
        <v>88.682280000000006</v>
      </c>
      <c r="BZ5784" s="33">
        <v>84.41198</v>
      </c>
      <c r="CA5784" s="33">
        <v>80.757109999999997</v>
      </c>
      <c r="CB5784" s="33">
        <v>77.874600000000001</v>
      </c>
      <c r="CC5784" s="33">
        <v>75.566109999999995</v>
      </c>
      <c r="DC5784" s="9">
        <v>1459.479</v>
      </c>
      <c r="DD5784" s="9">
        <v>0</v>
      </c>
    </row>
    <row r="5785" spans="1:108" x14ac:dyDescent="0.25">
      <c r="A5785" s="9" t="s">
        <v>42</v>
      </c>
      <c r="B5785" s="9" t="s">
        <v>15</v>
      </c>
      <c r="C5785" s="9" t="s">
        <v>15</v>
      </c>
      <c r="D5785" s="9" t="s">
        <v>37</v>
      </c>
      <c r="E5785" s="9" t="s">
        <v>38</v>
      </c>
      <c r="F5785" s="9">
        <v>2017</v>
      </c>
      <c r="G5785" s="9">
        <v>7</v>
      </c>
      <c r="H5785" s="9">
        <v>247689.3</v>
      </c>
      <c r="I5785" s="9">
        <v>243729.1</v>
      </c>
      <c r="J5785" s="9">
        <v>244252.6</v>
      </c>
      <c r="K5785" s="9">
        <v>248681.60000000001</v>
      </c>
      <c r="L5785" s="9">
        <v>259000.2</v>
      </c>
      <c r="M5785" s="9">
        <v>275849.3</v>
      </c>
      <c r="N5785" s="9">
        <v>295899.40000000002</v>
      </c>
      <c r="O5785" s="9">
        <v>315705.3</v>
      </c>
      <c r="P5785" s="9">
        <v>328649.09999999998</v>
      </c>
      <c r="Q5785" s="9">
        <v>341305.1</v>
      </c>
      <c r="R5785" s="9">
        <v>347968.9</v>
      </c>
      <c r="S5785" s="9">
        <v>350872</v>
      </c>
      <c r="T5785" s="9">
        <v>333003.59999999998</v>
      </c>
      <c r="U5785" s="9">
        <v>268353.5</v>
      </c>
      <c r="V5785" s="9">
        <v>270688.2</v>
      </c>
      <c r="W5785" s="9">
        <v>267442.59999999998</v>
      </c>
      <c r="X5785" s="9">
        <v>262442.09999999998</v>
      </c>
      <c r="Y5785" s="9">
        <v>254334.4</v>
      </c>
      <c r="Z5785" s="9">
        <v>300831.90000000002</v>
      </c>
      <c r="AA5785" s="9">
        <v>313565.8</v>
      </c>
      <c r="AB5785" s="9">
        <v>301516</v>
      </c>
      <c r="AC5785" s="9">
        <v>283577.3</v>
      </c>
      <c r="AD5785" s="9">
        <v>266482.40000000002</v>
      </c>
      <c r="AE5785" s="9">
        <v>264648.8</v>
      </c>
      <c r="AF5785" s="9">
        <v>264992.3</v>
      </c>
      <c r="AG5785" s="9">
        <v>250206.9</v>
      </c>
      <c r="AH5785" s="9">
        <v>246049.3</v>
      </c>
      <c r="AI5785" s="9">
        <v>245663.1</v>
      </c>
      <c r="AJ5785" s="9">
        <v>249508</v>
      </c>
      <c r="AK5785" s="9">
        <v>260528.8</v>
      </c>
      <c r="AL5785" s="9">
        <v>277541.8</v>
      </c>
      <c r="AM5785" s="9">
        <v>295322</v>
      </c>
      <c r="AN5785" s="9">
        <v>313810</v>
      </c>
      <c r="AO5785" s="9">
        <v>328404.5</v>
      </c>
      <c r="AP5785" s="9">
        <v>341112.2</v>
      </c>
      <c r="AQ5785" s="9">
        <v>346885.7</v>
      </c>
      <c r="AR5785" s="9">
        <v>352446.7</v>
      </c>
      <c r="AS5785" s="9">
        <v>353287.3</v>
      </c>
      <c r="AT5785" s="9">
        <v>351769</v>
      </c>
      <c r="AU5785" s="9">
        <v>352685.5</v>
      </c>
      <c r="AV5785" s="9">
        <v>348957.1</v>
      </c>
      <c r="AW5785" s="9">
        <v>341439.5</v>
      </c>
      <c r="AX5785" s="9">
        <v>330302.90000000002</v>
      </c>
      <c r="AY5785" s="9">
        <v>324656.5</v>
      </c>
      <c r="AZ5785" s="9">
        <v>317180.2</v>
      </c>
      <c r="BA5785" s="9">
        <v>304505.59999999998</v>
      </c>
      <c r="BB5785" s="9">
        <v>286699.2</v>
      </c>
      <c r="BC5785" s="9">
        <v>270862.09999999998</v>
      </c>
      <c r="BD5785" s="9">
        <v>270491.5</v>
      </c>
      <c r="BE5785" s="9">
        <v>344757.9</v>
      </c>
      <c r="BF5785" s="33">
        <v>73.968980000000002</v>
      </c>
      <c r="BG5785" s="33">
        <v>72.558459999999997</v>
      </c>
      <c r="BH5785" s="33">
        <v>71.237530000000007</v>
      </c>
      <c r="BI5785" s="33">
        <v>69.917630000000003</v>
      </c>
      <c r="BJ5785" s="33">
        <v>68.883560000000003</v>
      </c>
      <c r="BK5785" s="33">
        <v>68.028679999999994</v>
      </c>
      <c r="BL5785" s="33">
        <v>68.359250000000003</v>
      </c>
      <c r="BM5785" s="33">
        <v>71.540599999999998</v>
      </c>
      <c r="BN5785" s="33">
        <v>75.986109999999996</v>
      </c>
      <c r="BO5785" s="33">
        <v>80.454930000000004</v>
      </c>
      <c r="BP5785" s="33">
        <v>84.761740000000003</v>
      </c>
      <c r="BQ5785" s="33">
        <v>88.25112</v>
      </c>
      <c r="BR5785" s="33">
        <v>91.185919999999996</v>
      </c>
      <c r="BS5785" s="33">
        <v>93.432339999999996</v>
      </c>
      <c r="BT5785" s="33">
        <v>94.931139999999999</v>
      </c>
      <c r="BU5785" s="33">
        <v>95.654529999999994</v>
      </c>
      <c r="BV5785" s="33">
        <v>95.670379999999994</v>
      </c>
      <c r="BW5785" s="33">
        <v>95.088530000000006</v>
      </c>
      <c r="BX5785" s="33">
        <v>93.209119999999999</v>
      </c>
      <c r="BY5785" s="33">
        <v>89.949290000000005</v>
      </c>
      <c r="BZ5785" s="33">
        <v>85.553439999999995</v>
      </c>
      <c r="CA5785" s="33">
        <v>82.120949999999993</v>
      </c>
      <c r="CB5785" s="33">
        <v>79.546660000000003</v>
      </c>
      <c r="CC5785" s="33">
        <v>77.353849999999994</v>
      </c>
      <c r="CD5785" s="9">
        <v>1049569</v>
      </c>
      <c r="CE5785" s="9">
        <v>740721.6</v>
      </c>
      <c r="CF5785" s="9">
        <v>637765.80000000005</v>
      </c>
      <c r="CG5785" s="9">
        <v>512784.1</v>
      </c>
      <c r="CH5785" s="9">
        <v>381439.7</v>
      </c>
      <c r="CI5785" s="9">
        <v>323499.3</v>
      </c>
      <c r="CJ5785" s="9">
        <v>415206.6</v>
      </c>
      <c r="CK5785" s="9">
        <v>633205.1</v>
      </c>
      <c r="CL5785" s="9">
        <v>1086753</v>
      </c>
      <c r="CM5785" s="9">
        <v>1318149</v>
      </c>
      <c r="CN5785" s="9">
        <v>1517862</v>
      </c>
      <c r="CO5785" s="9">
        <v>2860604</v>
      </c>
      <c r="CP5785" s="9">
        <v>2516587</v>
      </c>
      <c r="CQ5785" s="9">
        <v>2293828</v>
      </c>
      <c r="CR5785" s="9">
        <v>1794214</v>
      </c>
      <c r="CS5785" s="9">
        <v>1707651</v>
      </c>
      <c r="CT5785" s="9">
        <v>1823922</v>
      </c>
      <c r="CU5785" s="9">
        <v>2025133</v>
      </c>
      <c r="CV5785" s="9">
        <v>2332401</v>
      </c>
      <c r="CW5785" s="9">
        <v>2594250</v>
      </c>
      <c r="CX5785" s="9">
        <v>2834990</v>
      </c>
      <c r="CY5785" s="9">
        <v>2636516</v>
      </c>
      <c r="CZ5785" s="9">
        <v>2291125</v>
      </c>
      <c r="DA5785" s="9">
        <v>1644411</v>
      </c>
      <c r="DB5785" s="9">
        <v>1638934</v>
      </c>
      <c r="DC5785" s="9">
        <v>1459.479</v>
      </c>
      <c r="DD5785" s="9">
        <v>0</v>
      </c>
    </row>
    <row r="5786" spans="1:108" x14ac:dyDescent="0.25">
      <c r="A5786" s="9" t="s">
        <v>42</v>
      </c>
      <c r="B5786" s="9" t="s">
        <v>15</v>
      </c>
      <c r="C5786" s="9" t="s">
        <v>15</v>
      </c>
      <c r="D5786" s="9" t="s">
        <v>37</v>
      </c>
      <c r="E5786" s="9" t="s">
        <v>38</v>
      </c>
      <c r="F5786" s="9">
        <v>2017</v>
      </c>
      <c r="G5786" s="9">
        <v>8</v>
      </c>
      <c r="H5786" s="9"/>
      <c r="BF5786" s="33">
        <v>74.77534</v>
      </c>
      <c r="BG5786" s="33">
        <v>73.259479999999996</v>
      </c>
      <c r="BH5786" s="33">
        <v>71.488500000000002</v>
      </c>
      <c r="BI5786" s="33">
        <v>70.247290000000007</v>
      </c>
      <c r="BJ5786" s="33">
        <v>69.202110000000005</v>
      </c>
      <c r="BK5786" s="33">
        <v>68.452200000000005</v>
      </c>
      <c r="BL5786" s="33">
        <v>68.133369999999999</v>
      </c>
      <c r="BM5786" s="33">
        <v>70.270669999999996</v>
      </c>
      <c r="BN5786" s="33">
        <v>74.558080000000004</v>
      </c>
      <c r="BO5786" s="33">
        <v>79.310460000000006</v>
      </c>
      <c r="BP5786" s="33">
        <v>83.754620000000003</v>
      </c>
      <c r="BQ5786" s="33">
        <v>87.485100000000003</v>
      </c>
      <c r="BR5786" s="33">
        <v>90.550129999999996</v>
      </c>
      <c r="BS5786" s="33">
        <v>92.785160000000005</v>
      </c>
      <c r="BT5786" s="33">
        <v>94.316850000000002</v>
      </c>
      <c r="BU5786" s="33">
        <v>95.134550000000004</v>
      </c>
      <c r="BV5786" s="33">
        <v>94.964349999999996</v>
      </c>
      <c r="BW5786" s="33">
        <v>93.772469999999998</v>
      </c>
      <c r="BX5786" s="33">
        <v>91.36739</v>
      </c>
      <c r="BY5786" s="33">
        <v>87.477739999999997</v>
      </c>
      <c r="BZ5786" s="33">
        <v>83.488500000000002</v>
      </c>
      <c r="CA5786" s="33">
        <v>80.901309999999995</v>
      </c>
      <c r="CB5786" s="33">
        <v>79.079949999999997</v>
      </c>
      <c r="CC5786" s="33">
        <v>76.960639999999998</v>
      </c>
      <c r="DC5786" s="9">
        <v>1459.479</v>
      </c>
      <c r="DD5786" s="9">
        <v>0</v>
      </c>
    </row>
    <row r="5787" spans="1:108" x14ac:dyDescent="0.25">
      <c r="A5787" s="9" t="s">
        <v>42</v>
      </c>
      <c r="B5787" s="9" t="s">
        <v>15</v>
      </c>
      <c r="C5787" s="9" t="s">
        <v>15</v>
      </c>
      <c r="D5787" s="9" t="s">
        <v>37</v>
      </c>
      <c r="E5787" s="9" t="s">
        <v>38</v>
      </c>
      <c r="F5787" s="9">
        <v>2017</v>
      </c>
      <c r="G5787" s="9">
        <v>9</v>
      </c>
      <c r="H5787" s="9"/>
      <c r="BF5787" s="33">
        <v>73.221829999999997</v>
      </c>
      <c r="BG5787" s="33">
        <v>71.270129999999995</v>
      </c>
      <c r="BH5787" s="33">
        <v>69.994919999999993</v>
      </c>
      <c r="BI5787" s="33">
        <v>68.769229999999993</v>
      </c>
      <c r="BJ5787" s="33">
        <v>67.846109999999996</v>
      </c>
      <c r="BK5787" s="33">
        <v>66.997799999999998</v>
      </c>
      <c r="BL5787" s="33">
        <v>66.162589999999994</v>
      </c>
      <c r="BM5787" s="33">
        <v>67.524959999999993</v>
      </c>
      <c r="BN5787" s="33">
        <v>72.05538</v>
      </c>
      <c r="BO5787" s="33">
        <v>77.311850000000007</v>
      </c>
      <c r="BP5787" s="33">
        <v>82.486429999999999</v>
      </c>
      <c r="BQ5787" s="33">
        <v>86.606039999999993</v>
      </c>
      <c r="BR5787" s="33">
        <v>89.983189999999993</v>
      </c>
      <c r="BS5787" s="33">
        <v>92.415670000000006</v>
      </c>
      <c r="BT5787" s="33">
        <v>94.188869999999994</v>
      </c>
      <c r="BU5787" s="33">
        <v>94.776889999999995</v>
      </c>
      <c r="BV5787" s="33">
        <v>94.325469999999996</v>
      </c>
      <c r="BW5787" s="33">
        <v>93.071510000000004</v>
      </c>
      <c r="BX5787" s="33">
        <v>90.090990000000005</v>
      </c>
      <c r="BY5787" s="33">
        <v>85.47381</v>
      </c>
      <c r="BZ5787" s="33">
        <v>81.505430000000004</v>
      </c>
      <c r="CA5787" s="33">
        <v>79.046220000000005</v>
      </c>
      <c r="CB5787" s="33">
        <v>76.801680000000005</v>
      </c>
      <c r="CC5787" s="33">
        <v>74.717380000000006</v>
      </c>
      <c r="DC5787" s="9">
        <v>1459.479</v>
      </c>
      <c r="DD5787" s="9">
        <v>0</v>
      </c>
    </row>
    <row r="5788" spans="1:108" x14ac:dyDescent="0.25">
      <c r="A5788" s="9" t="s">
        <v>42</v>
      </c>
      <c r="B5788" s="9" t="s">
        <v>15</v>
      </c>
      <c r="C5788" s="9" t="s">
        <v>15</v>
      </c>
      <c r="D5788" s="9" t="s">
        <v>37</v>
      </c>
      <c r="E5788" s="9" t="s">
        <v>38</v>
      </c>
      <c r="F5788" s="9">
        <v>2017</v>
      </c>
      <c r="G5788" s="9">
        <v>10</v>
      </c>
      <c r="H5788" s="9"/>
      <c r="BF5788" s="33">
        <v>65.467010000000002</v>
      </c>
      <c r="BG5788" s="33">
        <v>64.127859999999998</v>
      </c>
      <c r="BH5788" s="33">
        <v>63.055819999999997</v>
      </c>
      <c r="BI5788" s="33">
        <v>61.94426</v>
      </c>
      <c r="BJ5788" s="33">
        <v>61.40372</v>
      </c>
      <c r="BK5788" s="33">
        <v>60.694699999999997</v>
      </c>
      <c r="BL5788" s="33">
        <v>60.05977</v>
      </c>
      <c r="BM5788" s="33">
        <v>60.390259999999998</v>
      </c>
      <c r="BN5788" s="33">
        <v>63.903649999999999</v>
      </c>
      <c r="BO5788" s="33">
        <v>68.968879999999999</v>
      </c>
      <c r="BP5788" s="33">
        <v>73.567400000000006</v>
      </c>
      <c r="BQ5788" s="33">
        <v>77.528279999999995</v>
      </c>
      <c r="BR5788" s="33">
        <v>81.053309999999996</v>
      </c>
      <c r="BS5788" s="33">
        <v>83.439719999999994</v>
      </c>
      <c r="BT5788" s="33">
        <v>84.610849999999999</v>
      </c>
      <c r="BU5788" s="33">
        <v>84.773129999999995</v>
      </c>
      <c r="BV5788" s="33">
        <v>84.193770000000001</v>
      </c>
      <c r="BW5788" s="33">
        <v>82.625699999999995</v>
      </c>
      <c r="BX5788" s="33">
        <v>78.970160000000007</v>
      </c>
      <c r="BY5788" s="33">
        <v>75.07629</v>
      </c>
      <c r="BZ5788" s="33">
        <v>72.126230000000007</v>
      </c>
      <c r="CA5788" s="33">
        <v>69.880579999999995</v>
      </c>
      <c r="CB5788" s="33">
        <v>68.1036</v>
      </c>
      <c r="CC5788" s="33">
        <v>66.484170000000006</v>
      </c>
      <c r="DC5788" s="9">
        <v>1459.479</v>
      </c>
      <c r="DD5788" s="9">
        <v>0</v>
      </c>
    </row>
    <row r="5789" spans="1:108" x14ac:dyDescent="0.25">
      <c r="A5789" s="9" t="s">
        <v>42</v>
      </c>
      <c r="B5789" s="9" t="s">
        <v>15</v>
      </c>
      <c r="C5789" s="9" t="s">
        <v>15</v>
      </c>
      <c r="D5789" s="9" t="s">
        <v>37</v>
      </c>
      <c r="E5789" s="9" t="s">
        <v>38</v>
      </c>
      <c r="F5789" s="9">
        <v>2018</v>
      </c>
      <c r="G5789" s="9">
        <v>5</v>
      </c>
      <c r="H5789" s="9"/>
      <c r="BF5789" s="33">
        <v>68.201610000000002</v>
      </c>
      <c r="BG5789" s="33">
        <v>66.59393</v>
      </c>
      <c r="BH5789" s="33">
        <v>65.382099999999994</v>
      </c>
      <c r="BI5789" s="33">
        <v>63.81371</v>
      </c>
      <c r="BJ5789" s="33">
        <v>62.853070000000002</v>
      </c>
      <c r="BK5789" s="33">
        <v>62.035249999999998</v>
      </c>
      <c r="BL5789" s="33">
        <v>62.387120000000003</v>
      </c>
      <c r="BM5789" s="33">
        <v>65.485240000000005</v>
      </c>
      <c r="BN5789" s="33">
        <v>69.394639999999995</v>
      </c>
      <c r="BO5789" s="33">
        <v>73.502269999999996</v>
      </c>
      <c r="BP5789" s="33">
        <v>77.088499999999996</v>
      </c>
      <c r="BQ5789" s="33">
        <v>80.505269999999996</v>
      </c>
      <c r="BR5789" s="33">
        <v>83.272440000000003</v>
      </c>
      <c r="BS5789" s="33">
        <v>85.215280000000007</v>
      </c>
      <c r="BT5789" s="33">
        <v>86.418419999999998</v>
      </c>
      <c r="BU5789" s="33">
        <v>87.13691</v>
      </c>
      <c r="BV5789" s="33">
        <v>87.294759999999997</v>
      </c>
      <c r="BW5789" s="33">
        <v>86.552880000000002</v>
      </c>
      <c r="BX5789" s="33">
        <v>84.878309999999999</v>
      </c>
      <c r="BY5789" s="33">
        <v>81.858990000000006</v>
      </c>
      <c r="BZ5789" s="33">
        <v>78.101519999999994</v>
      </c>
      <c r="CA5789" s="33">
        <v>75.219970000000004</v>
      </c>
      <c r="CB5789" s="33">
        <v>72.580969999999994</v>
      </c>
      <c r="CC5789" s="33">
        <v>70.247960000000006</v>
      </c>
      <c r="DC5789" s="9">
        <v>1459.479</v>
      </c>
      <c r="DD5789" s="9">
        <v>0</v>
      </c>
    </row>
    <row r="5790" spans="1:108" x14ac:dyDescent="0.25">
      <c r="A5790" s="9" t="s">
        <v>42</v>
      </c>
      <c r="B5790" s="9" t="s">
        <v>15</v>
      </c>
      <c r="C5790" s="9" t="s">
        <v>15</v>
      </c>
      <c r="D5790" s="9" t="s">
        <v>37</v>
      </c>
      <c r="E5790" s="9" t="s">
        <v>38</v>
      </c>
      <c r="F5790" s="9">
        <v>2018</v>
      </c>
      <c r="G5790" s="9">
        <v>6</v>
      </c>
      <c r="H5790" s="9"/>
      <c r="BF5790" s="33">
        <v>74.984769999999997</v>
      </c>
      <c r="BG5790" s="33">
        <v>73.280299999999997</v>
      </c>
      <c r="BH5790" s="33">
        <v>71.84393</v>
      </c>
      <c r="BI5790" s="33">
        <v>70.672929999999994</v>
      </c>
      <c r="BJ5790" s="33">
        <v>69.411670000000001</v>
      </c>
      <c r="BK5790" s="33">
        <v>68.529269999999997</v>
      </c>
      <c r="BL5790" s="33">
        <v>69.026449999999997</v>
      </c>
      <c r="BM5790" s="33">
        <v>72.301130000000001</v>
      </c>
      <c r="BN5790" s="33">
        <v>76.419700000000006</v>
      </c>
      <c r="BO5790" s="33">
        <v>80.656040000000004</v>
      </c>
      <c r="BP5790" s="33">
        <v>84.38597</v>
      </c>
      <c r="BQ5790" s="33">
        <v>87.619619999999998</v>
      </c>
      <c r="BR5790" s="33">
        <v>90.361450000000005</v>
      </c>
      <c r="BS5790" s="33">
        <v>92.336619999999996</v>
      </c>
      <c r="BT5790" s="33">
        <v>94.013750000000002</v>
      </c>
      <c r="BU5790" s="33">
        <v>94.740799999999993</v>
      </c>
      <c r="BV5790" s="33">
        <v>94.614609999999999</v>
      </c>
      <c r="BW5790" s="33">
        <v>93.77834</v>
      </c>
      <c r="BX5790" s="33">
        <v>91.819159999999997</v>
      </c>
      <c r="BY5790" s="33">
        <v>88.682280000000006</v>
      </c>
      <c r="BZ5790" s="33">
        <v>84.41198</v>
      </c>
      <c r="CA5790" s="33">
        <v>80.757109999999997</v>
      </c>
      <c r="CB5790" s="33">
        <v>77.874600000000001</v>
      </c>
      <c r="CC5790" s="33">
        <v>75.566109999999995</v>
      </c>
      <c r="DC5790" s="9">
        <v>1459.479</v>
      </c>
      <c r="DD5790" s="9">
        <v>0</v>
      </c>
    </row>
    <row r="5791" spans="1:108" x14ac:dyDescent="0.25">
      <c r="A5791" s="9" t="s">
        <v>42</v>
      </c>
      <c r="B5791" s="9" t="s">
        <v>15</v>
      </c>
      <c r="C5791" s="9" t="s">
        <v>15</v>
      </c>
      <c r="D5791" s="9" t="s">
        <v>37</v>
      </c>
      <c r="E5791" s="9" t="s">
        <v>38</v>
      </c>
      <c r="F5791" s="9">
        <v>2018</v>
      </c>
      <c r="G5791" s="9">
        <v>7</v>
      </c>
      <c r="H5791" s="9">
        <v>247769.3</v>
      </c>
      <c r="I5791" s="9">
        <v>243785</v>
      </c>
      <c r="J5791" s="9">
        <v>244287.1</v>
      </c>
      <c r="K5791" s="9">
        <v>248691.6</v>
      </c>
      <c r="L5791" s="9">
        <v>259033.3</v>
      </c>
      <c r="M5791" s="9">
        <v>275856.2</v>
      </c>
      <c r="N5791" s="9">
        <v>295867.90000000002</v>
      </c>
      <c r="O5791" s="9">
        <v>315665.09999999998</v>
      </c>
      <c r="P5791" s="9">
        <v>328640.40000000002</v>
      </c>
      <c r="Q5791" s="9">
        <v>341316.6</v>
      </c>
      <c r="R5791" s="9">
        <v>348045.9</v>
      </c>
      <c r="S5791" s="9">
        <v>350974.1</v>
      </c>
      <c r="T5791" s="9">
        <v>333076.3</v>
      </c>
      <c r="U5791" s="9">
        <v>268467</v>
      </c>
      <c r="V5791" s="9">
        <v>270801.7</v>
      </c>
      <c r="W5791" s="9">
        <v>267582.09999999998</v>
      </c>
      <c r="X5791" s="9">
        <v>262590.7</v>
      </c>
      <c r="Y5791" s="9">
        <v>254494.2</v>
      </c>
      <c r="Z5791" s="9">
        <v>300989.3</v>
      </c>
      <c r="AA5791" s="9">
        <v>313708</v>
      </c>
      <c r="AB5791" s="9">
        <v>301660.79999999999</v>
      </c>
      <c r="AC5791" s="9">
        <v>283688.8</v>
      </c>
      <c r="AD5791" s="9">
        <v>266619.09999999998</v>
      </c>
      <c r="AE5791" s="9">
        <v>264785.5</v>
      </c>
      <c r="AF5791" s="9">
        <v>265127.90000000002</v>
      </c>
      <c r="AG5791" s="9">
        <v>250286.8</v>
      </c>
      <c r="AH5791" s="9">
        <v>246105.2</v>
      </c>
      <c r="AI5791" s="9">
        <v>245697.6</v>
      </c>
      <c r="AJ5791" s="9">
        <v>249518</v>
      </c>
      <c r="AK5791" s="9">
        <v>260561.8</v>
      </c>
      <c r="AL5791" s="9">
        <v>277548.7</v>
      </c>
      <c r="AM5791" s="9">
        <v>295290.5</v>
      </c>
      <c r="AN5791" s="9">
        <v>313769.8</v>
      </c>
      <c r="AO5791" s="9">
        <v>328395.90000000002</v>
      </c>
      <c r="AP5791" s="9">
        <v>341123.7</v>
      </c>
      <c r="AQ5791" s="9">
        <v>346962.7</v>
      </c>
      <c r="AR5791" s="9">
        <v>352548.9</v>
      </c>
      <c r="AS5791" s="9">
        <v>353360</v>
      </c>
      <c r="AT5791" s="9">
        <v>351882.5</v>
      </c>
      <c r="AU5791" s="9">
        <v>352799.1</v>
      </c>
      <c r="AV5791" s="9">
        <v>349096.6</v>
      </c>
      <c r="AW5791" s="9">
        <v>341588.2</v>
      </c>
      <c r="AX5791" s="9">
        <v>330462.7</v>
      </c>
      <c r="AY5791" s="9">
        <v>324813.90000000002</v>
      </c>
      <c r="AZ5791" s="9">
        <v>317322.40000000002</v>
      </c>
      <c r="BA5791" s="9">
        <v>304650.3</v>
      </c>
      <c r="BB5791" s="9">
        <v>286810.8</v>
      </c>
      <c r="BC5791" s="9">
        <v>270998.7</v>
      </c>
      <c r="BD5791" s="9">
        <v>270628.09999999998</v>
      </c>
      <c r="BE5791" s="9">
        <v>344893.5</v>
      </c>
      <c r="BF5791" s="33">
        <v>73.968980000000002</v>
      </c>
      <c r="BG5791" s="33">
        <v>72.558459999999997</v>
      </c>
      <c r="BH5791" s="33">
        <v>71.237530000000007</v>
      </c>
      <c r="BI5791" s="33">
        <v>69.917630000000003</v>
      </c>
      <c r="BJ5791" s="33">
        <v>68.883560000000003</v>
      </c>
      <c r="BK5791" s="33">
        <v>68.028679999999994</v>
      </c>
      <c r="BL5791" s="33">
        <v>68.359250000000003</v>
      </c>
      <c r="BM5791" s="33">
        <v>71.540599999999998</v>
      </c>
      <c r="BN5791" s="33">
        <v>75.986109999999996</v>
      </c>
      <c r="BO5791" s="33">
        <v>80.454930000000004</v>
      </c>
      <c r="BP5791" s="33">
        <v>84.761740000000003</v>
      </c>
      <c r="BQ5791" s="33">
        <v>88.25112</v>
      </c>
      <c r="BR5791" s="33">
        <v>91.185919999999996</v>
      </c>
      <c r="BS5791" s="33">
        <v>93.432339999999996</v>
      </c>
      <c r="BT5791" s="33">
        <v>94.931139999999999</v>
      </c>
      <c r="BU5791" s="33">
        <v>95.654529999999994</v>
      </c>
      <c r="BV5791" s="33">
        <v>95.670379999999994</v>
      </c>
      <c r="BW5791" s="33">
        <v>95.088530000000006</v>
      </c>
      <c r="BX5791" s="33">
        <v>93.209119999999999</v>
      </c>
      <c r="BY5791" s="33">
        <v>89.949290000000005</v>
      </c>
      <c r="BZ5791" s="33">
        <v>85.553439999999995</v>
      </c>
      <c r="CA5791" s="33">
        <v>82.120949999999993</v>
      </c>
      <c r="CB5791" s="33">
        <v>79.546660000000003</v>
      </c>
      <c r="CC5791" s="33">
        <v>77.353849999999994</v>
      </c>
      <c r="CD5791" s="9">
        <v>1050466</v>
      </c>
      <c r="CE5791" s="9">
        <v>741472.2</v>
      </c>
      <c r="CF5791" s="9">
        <v>638325.30000000005</v>
      </c>
      <c r="CG5791" s="9">
        <v>513240.9</v>
      </c>
      <c r="CH5791" s="9">
        <v>381884.9</v>
      </c>
      <c r="CI5791" s="9">
        <v>323875.20000000001</v>
      </c>
      <c r="CJ5791" s="9">
        <v>415479</v>
      </c>
      <c r="CK5791" s="9">
        <v>633958.1</v>
      </c>
      <c r="CL5791" s="9">
        <v>1087995</v>
      </c>
      <c r="CM5791" s="9">
        <v>1319597</v>
      </c>
      <c r="CN5791" s="9">
        <v>1520006</v>
      </c>
      <c r="CO5791" s="9">
        <v>2864537</v>
      </c>
      <c r="CP5791" s="9">
        <v>2521861</v>
      </c>
      <c r="CQ5791" s="9">
        <v>2298465</v>
      </c>
      <c r="CR5791" s="9">
        <v>1797462</v>
      </c>
      <c r="CS5791" s="9">
        <v>1710272</v>
      </c>
      <c r="CT5791" s="9">
        <v>1826174</v>
      </c>
      <c r="CU5791" s="9">
        <v>2026561</v>
      </c>
      <c r="CV5791" s="9">
        <v>2332777</v>
      </c>
      <c r="CW5791" s="9">
        <v>2597029</v>
      </c>
      <c r="CX5791" s="9">
        <v>2840165</v>
      </c>
      <c r="CY5791" s="9">
        <v>2636856</v>
      </c>
      <c r="CZ5791" s="9">
        <v>2290996</v>
      </c>
      <c r="DA5791" s="9">
        <v>1646318</v>
      </c>
      <c r="DB5791" s="9">
        <v>1641367</v>
      </c>
      <c r="DC5791" s="9">
        <v>1459.479</v>
      </c>
      <c r="DD5791" s="9">
        <v>0</v>
      </c>
    </row>
    <row r="5792" spans="1:108" x14ac:dyDescent="0.25">
      <c r="A5792" s="9" t="s">
        <v>42</v>
      </c>
      <c r="B5792" s="9" t="s">
        <v>15</v>
      </c>
      <c r="C5792" s="9" t="s">
        <v>15</v>
      </c>
      <c r="D5792" s="9" t="s">
        <v>37</v>
      </c>
      <c r="E5792" s="9" t="s">
        <v>38</v>
      </c>
      <c r="F5792" s="9">
        <v>2018</v>
      </c>
      <c r="G5792" s="9">
        <v>8</v>
      </c>
      <c r="H5792" s="9"/>
      <c r="BF5792" s="33">
        <v>74.77534</v>
      </c>
      <c r="BG5792" s="33">
        <v>73.259479999999996</v>
      </c>
      <c r="BH5792" s="33">
        <v>71.488500000000002</v>
      </c>
      <c r="BI5792" s="33">
        <v>70.247290000000007</v>
      </c>
      <c r="BJ5792" s="33">
        <v>69.202110000000005</v>
      </c>
      <c r="BK5792" s="33">
        <v>68.452200000000005</v>
      </c>
      <c r="BL5792" s="33">
        <v>68.133369999999999</v>
      </c>
      <c r="BM5792" s="33">
        <v>70.270669999999996</v>
      </c>
      <c r="BN5792" s="33">
        <v>74.558080000000004</v>
      </c>
      <c r="BO5792" s="33">
        <v>79.310460000000006</v>
      </c>
      <c r="BP5792" s="33">
        <v>83.754620000000003</v>
      </c>
      <c r="BQ5792" s="33">
        <v>87.485100000000003</v>
      </c>
      <c r="BR5792" s="33">
        <v>90.550129999999996</v>
      </c>
      <c r="BS5792" s="33">
        <v>92.785160000000005</v>
      </c>
      <c r="BT5792" s="33">
        <v>94.316850000000002</v>
      </c>
      <c r="BU5792" s="33">
        <v>95.134550000000004</v>
      </c>
      <c r="BV5792" s="33">
        <v>94.964349999999996</v>
      </c>
      <c r="BW5792" s="33">
        <v>93.772469999999998</v>
      </c>
      <c r="BX5792" s="33">
        <v>91.36739</v>
      </c>
      <c r="BY5792" s="33">
        <v>87.477739999999997</v>
      </c>
      <c r="BZ5792" s="33">
        <v>83.488500000000002</v>
      </c>
      <c r="CA5792" s="33">
        <v>80.901309999999995</v>
      </c>
      <c r="CB5792" s="33">
        <v>79.079949999999997</v>
      </c>
      <c r="CC5792" s="33">
        <v>76.960639999999998</v>
      </c>
      <c r="DC5792" s="9">
        <v>1459.479</v>
      </c>
      <c r="DD5792" s="9">
        <v>0</v>
      </c>
    </row>
    <row r="5793" spans="1:108" x14ac:dyDescent="0.25">
      <c r="A5793" s="9" t="s">
        <v>42</v>
      </c>
      <c r="B5793" s="9" t="s">
        <v>15</v>
      </c>
      <c r="C5793" s="9" t="s">
        <v>15</v>
      </c>
      <c r="D5793" s="9" t="s">
        <v>37</v>
      </c>
      <c r="E5793" s="9" t="s">
        <v>38</v>
      </c>
      <c r="F5793" s="9">
        <v>2018</v>
      </c>
      <c r="G5793" s="9">
        <v>9</v>
      </c>
      <c r="H5793" s="9"/>
      <c r="BF5793" s="33">
        <v>73.221829999999997</v>
      </c>
      <c r="BG5793" s="33">
        <v>71.270129999999995</v>
      </c>
      <c r="BH5793" s="33">
        <v>69.994919999999993</v>
      </c>
      <c r="BI5793" s="33">
        <v>68.769229999999993</v>
      </c>
      <c r="BJ5793" s="33">
        <v>67.846109999999996</v>
      </c>
      <c r="BK5793" s="33">
        <v>66.997799999999998</v>
      </c>
      <c r="BL5793" s="33">
        <v>66.162589999999994</v>
      </c>
      <c r="BM5793" s="33">
        <v>67.524959999999993</v>
      </c>
      <c r="BN5793" s="33">
        <v>72.05538</v>
      </c>
      <c r="BO5793" s="33">
        <v>77.311850000000007</v>
      </c>
      <c r="BP5793" s="33">
        <v>82.486429999999999</v>
      </c>
      <c r="BQ5793" s="33">
        <v>86.606039999999993</v>
      </c>
      <c r="BR5793" s="33">
        <v>89.983189999999993</v>
      </c>
      <c r="BS5793" s="33">
        <v>92.415670000000006</v>
      </c>
      <c r="BT5793" s="33">
        <v>94.188869999999994</v>
      </c>
      <c r="BU5793" s="33">
        <v>94.776889999999995</v>
      </c>
      <c r="BV5793" s="33">
        <v>94.325469999999996</v>
      </c>
      <c r="BW5793" s="33">
        <v>93.071510000000004</v>
      </c>
      <c r="BX5793" s="33">
        <v>90.090990000000005</v>
      </c>
      <c r="BY5793" s="33">
        <v>85.47381</v>
      </c>
      <c r="BZ5793" s="33">
        <v>81.505430000000004</v>
      </c>
      <c r="CA5793" s="33">
        <v>79.046220000000005</v>
      </c>
      <c r="CB5793" s="33">
        <v>76.801680000000005</v>
      </c>
      <c r="CC5793" s="33">
        <v>74.717380000000006</v>
      </c>
      <c r="DC5793" s="9">
        <v>1459.479</v>
      </c>
      <c r="DD5793" s="9">
        <v>0</v>
      </c>
    </row>
    <row r="5794" spans="1:108" x14ac:dyDescent="0.25">
      <c r="A5794" s="9" t="s">
        <v>42</v>
      </c>
      <c r="B5794" s="9" t="s">
        <v>15</v>
      </c>
      <c r="C5794" s="9" t="s">
        <v>15</v>
      </c>
      <c r="D5794" s="9" t="s">
        <v>37</v>
      </c>
      <c r="E5794" s="9" t="s">
        <v>38</v>
      </c>
      <c r="F5794" s="9">
        <v>2018</v>
      </c>
      <c r="G5794" s="9">
        <v>10</v>
      </c>
      <c r="H5794" s="9"/>
      <c r="BF5794" s="33">
        <v>65.467010000000002</v>
      </c>
      <c r="BG5794" s="33">
        <v>64.127859999999998</v>
      </c>
      <c r="BH5794" s="33">
        <v>63.055819999999997</v>
      </c>
      <c r="BI5794" s="33">
        <v>61.94426</v>
      </c>
      <c r="BJ5794" s="33">
        <v>61.40372</v>
      </c>
      <c r="BK5794" s="33">
        <v>60.694699999999997</v>
      </c>
      <c r="BL5794" s="33">
        <v>60.05977</v>
      </c>
      <c r="BM5794" s="33">
        <v>60.390259999999998</v>
      </c>
      <c r="BN5794" s="33">
        <v>63.903649999999999</v>
      </c>
      <c r="BO5794" s="33">
        <v>68.968879999999999</v>
      </c>
      <c r="BP5794" s="33">
        <v>73.567400000000006</v>
      </c>
      <c r="BQ5794" s="33">
        <v>77.528279999999995</v>
      </c>
      <c r="BR5794" s="33">
        <v>81.053309999999996</v>
      </c>
      <c r="BS5794" s="33">
        <v>83.439719999999994</v>
      </c>
      <c r="BT5794" s="33">
        <v>84.610849999999999</v>
      </c>
      <c r="BU5794" s="33">
        <v>84.773129999999995</v>
      </c>
      <c r="BV5794" s="33">
        <v>84.193770000000001</v>
      </c>
      <c r="BW5794" s="33">
        <v>82.625699999999995</v>
      </c>
      <c r="BX5794" s="33">
        <v>78.970160000000007</v>
      </c>
      <c r="BY5794" s="33">
        <v>75.07629</v>
      </c>
      <c r="BZ5794" s="33">
        <v>72.126230000000007</v>
      </c>
      <c r="CA5794" s="33">
        <v>69.880579999999995</v>
      </c>
      <c r="CB5794" s="33">
        <v>68.1036</v>
      </c>
      <c r="CC5794" s="33">
        <v>66.484170000000006</v>
      </c>
      <c r="DC5794" s="9">
        <v>1459.479</v>
      </c>
      <c r="DD5794" s="9">
        <v>0</v>
      </c>
    </row>
    <row r="5795" spans="1:108" x14ac:dyDescent="0.25">
      <c r="A5795" s="9" t="s">
        <v>42</v>
      </c>
      <c r="B5795" s="9" t="s">
        <v>15</v>
      </c>
      <c r="C5795" s="9" t="s">
        <v>15</v>
      </c>
      <c r="D5795" s="9" t="s">
        <v>37</v>
      </c>
      <c r="E5795" s="9" t="s">
        <v>38</v>
      </c>
      <c r="F5795" s="9">
        <v>2019</v>
      </c>
      <c r="G5795" s="9">
        <v>5</v>
      </c>
      <c r="H5795" s="9"/>
      <c r="BF5795" s="33">
        <v>68.201610000000002</v>
      </c>
      <c r="BG5795" s="33">
        <v>66.59393</v>
      </c>
      <c r="BH5795" s="33">
        <v>65.382099999999994</v>
      </c>
      <c r="BI5795" s="33">
        <v>63.81371</v>
      </c>
      <c r="BJ5795" s="33">
        <v>62.853070000000002</v>
      </c>
      <c r="BK5795" s="33">
        <v>62.035249999999998</v>
      </c>
      <c r="BL5795" s="33">
        <v>62.387120000000003</v>
      </c>
      <c r="BM5795" s="33">
        <v>65.485240000000005</v>
      </c>
      <c r="BN5795" s="33">
        <v>69.394639999999995</v>
      </c>
      <c r="BO5795" s="33">
        <v>73.502269999999996</v>
      </c>
      <c r="BP5795" s="33">
        <v>77.088499999999996</v>
      </c>
      <c r="BQ5795" s="33">
        <v>80.505269999999996</v>
      </c>
      <c r="BR5795" s="33">
        <v>83.272440000000003</v>
      </c>
      <c r="BS5795" s="33">
        <v>85.215280000000007</v>
      </c>
      <c r="BT5795" s="33">
        <v>86.418419999999998</v>
      </c>
      <c r="BU5795" s="33">
        <v>87.13691</v>
      </c>
      <c r="BV5795" s="33">
        <v>87.294759999999997</v>
      </c>
      <c r="BW5795" s="33">
        <v>86.552880000000002</v>
      </c>
      <c r="BX5795" s="33">
        <v>84.878309999999999</v>
      </c>
      <c r="BY5795" s="33">
        <v>81.858990000000006</v>
      </c>
      <c r="BZ5795" s="33">
        <v>78.101519999999994</v>
      </c>
      <c r="CA5795" s="33">
        <v>75.219970000000004</v>
      </c>
      <c r="CB5795" s="33">
        <v>72.580969999999994</v>
      </c>
      <c r="CC5795" s="33">
        <v>70.247960000000006</v>
      </c>
      <c r="DC5795" s="9">
        <v>1459.479</v>
      </c>
      <c r="DD5795" s="9">
        <v>0</v>
      </c>
    </row>
    <row r="5796" spans="1:108" x14ac:dyDescent="0.25">
      <c r="A5796" s="9" t="s">
        <v>42</v>
      </c>
      <c r="B5796" s="9" t="s">
        <v>15</v>
      </c>
      <c r="C5796" s="9" t="s">
        <v>15</v>
      </c>
      <c r="D5796" s="9" t="s">
        <v>37</v>
      </c>
      <c r="E5796" s="9" t="s">
        <v>38</v>
      </c>
      <c r="F5796" s="9">
        <v>2019</v>
      </c>
      <c r="G5796" s="9">
        <v>6</v>
      </c>
      <c r="H5796" s="9"/>
      <c r="BF5796" s="33">
        <v>74.984769999999997</v>
      </c>
      <c r="BG5796" s="33">
        <v>73.280299999999997</v>
      </c>
      <c r="BH5796" s="33">
        <v>71.84393</v>
      </c>
      <c r="BI5796" s="33">
        <v>70.672929999999994</v>
      </c>
      <c r="BJ5796" s="33">
        <v>69.411670000000001</v>
      </c>
      <c r="BK5796" s="33">
        <v>68.529269999999997</v>
      </c>
      <c r="BL5796" s="33">
        <v>69.026449999999997</v>
      </c>
      <c r="BM5796" s="33">
        <v>72.301130000000001</v>
      </c>
      <c r="BN5796" s="33">
        <v>76.419700000000006</v>
      </c>
      <c r="BO5796" s="33">
        <v>80.656040000000004</v>
      </c>
      <c r="BP5796" s="33">
        <v>84.38597</v>
      </c>
      <c r="BQ5796" s="33">
        <v>87.619619999999998</v>
      </c>
      <c r="BR5796" s="33">
        <v>90.361450000000005</v>
      </c>
      <c r="BS5796" s="33">
        <v>92.336619999999996</v>
      </c>
      <c r="BT5796" s="33">
        <v>94.013750000000002</v>
      </c>
      <c r="BU5796" s="33">
        <v>94.740799999999993</v>
      </c>
      <c r="BV5796" s="33">
        <v>94.614609999999999</v>
      </c>
      <c r="BW5796" s="33">
        <v>93.77834</v>
      </c>
      <c r="BX5796" s="33">
        <v>91.819159999999997</v>
      </c>
      <c r="BY5796" s="33">
        <v>88.682280000000006</v>
      </c>
      <c r="BZ5796" s="33">
        <v>84.41198</v>
      </c>
      <c r="CA5796" s="33">
        <v>80.757109999999997</v>
      </c>
      <c r="CB5796" s="33">
        <v>77.874600000000001</v>
      </c>
      <c r="CC5796" s="33">
        <v>75.566109999999995</v>
      </c>
      <c r="DC5796" s="9">
        <v>1459.479</v>
      </c>
      <c r="DD5796" s="9">
        <v>0</v>
      </c>
    </row>
    <row r="5797" spans="1:108" x14ac:dyDescent="0.25">
      <c r="A5797" s="9" t="s">
        <v>42</v>
      </c>
      <c r="B5797" s="9" t="s">
        <v>15</v>
      </c>
      <c r="C5797" s="9" t="s">
        <v>15</v>
      </c>
      <c r="D5797" s="9" t="s">
        <v>37</v>
      </c>
      <c r="E5797" s="9" t="s">
        <v>38</v>
      </c>
      <c r="F5797" s="9">
        <v>2019</v>
      </c>
      <c r="G5797" s="9">
        <v>7</v>
      </c>
      <c r="H5797" s="9">
        <v>247999.4</v>
      </c>
      <c r="I5797" s="9">
        <v>243982</v>
      </c>
      <c r="J5797" s="9">
        <v>244444.4</v>
      </c>
      <c r="K5797" s="9">
        <v>248804.5</v>
      </c>
      <c r="L5797" s="9">
        <v>259108.4</v>
      </c>
      <c r="M5797" s="9">
        <v>275873.2</v>
      </c>
      <c r="N5797" s="9">
        <v>295856.2</v>
      </c>
      <c r="O5797" s="9">
        <v>315634.7</v>
      </c>
      <c r="P5797" s="9">
        <v>328549.90000000002</v>
      </c>
      <c r="Q5797" s="9">
        <v>341197.8</v>
      </c>
      <c r="R5797" s="9">
        <v>347888.9</v>
      </c>
      <c r="S5797" s="9">
        <v>350842.8</v>
      </c>
      <c r="T5797" s="9">
        <v>332977</v>
      </c>
      <c r="U5797" s="9">
        <v>268376.3</v>
      </c>
      <c r="V5797" s="9">
        <v>270711</v>
      </c>
      <c r="W5797" s="9">
        <v>267493</v>
      </c>
      <c r="X5797" s="9">
        <v>262495.2</v>
      </c>
      <c r="Y5797" s="9">
        <v>254390.39999999999</v>
      </c>
      <c r="Z5797" s="9">
        <v>300898.09999999998</v>
      </c>
      <c r="AA5797" s="9">
        <v>313645.40000000002</v>
      </c>
      <c r="AB5797" s="9">
        <v>301622.90000000002</v>
      </c>
      <c r="AC5797" s="9">
        <v>283660</v>
      </c>
      <c r="AD5797" s="9">
        <v>266620.2</v>
      </c>
      <c r="AE5797" s="9">
        <v>264786.59999999998</v>
      </c>
      <c r="AF5797" s="9">
        <v>265033.5</v>
      </c>
      <c r="AG5797" s="9">
        <v>250516.9</v>
      </c>
      <c r="AH5797" s="9">
        <v>246302.2</v>
      </c>
      <c r="AI5797" s="9">
        <v>245854.8</v>
      </c>
      <c r="AJ5797" s="9">
        <v>249630.9</v>
      </c>
      <c r="AK5797" s="9">
        <v>260636.9</v>
      </c>
      <c r="AL5797" s="9">
        <v>277565.7</v>
      </c>
      <c r="AM5797" s="9">
        <v>295278.8</v>
      </c>
      <c r="AN5797" s="9">
        <v>313739.40000000002</v>
      </c>
      <c r="AO5797" s="9">
        <v>328305.40000000002</v>
      </c>
      <c r="AP5797" s="9">
        <v>341005</v>
      </c>
      <c r="AQ5797" s="9">
        <v>346805.7</v>
      </c>
      <c r="AR5797" s="9">
        <v>352417.6</v>
      </c>
      <c r="AS5797" s="9">
        <v>353260.6</v>
      </c>
      <c r="AT5797" s="9">
        <v>351791.8</v>
      </c>
      <c r="AU5797" s="9">
        <v>352708.3</v>
      </c>
      <c r="AV5797" s="9">
        <v>349007.5</v>
      </c>
      <c r="AW5797" s="9">
        <v>341492.6</v>
      </c>
      <c r="AX5797" s="9">
        <v>330358.90000000002</v>
      </c>
      <c r="AY5797" s="9">
        <v>324722.8</v>
      </c>
      <c r="AZ5797" s="9">
        <v>317259.90000000002</v>
      </c>
      <c r="BA5797" s="9">
        <v>304612.5</v>
      </c>
      <c r="BB5797" s="9">
        <v>286782</v>
      </c>
      <c r="BC5797" s="9">
        <v>270999.90000000002</v>
      </c>
      <c r="BD5797" s="9">
        <v>270629.3</v>
      </c>
      <c r="BE5797" s="9">
        <v>344799.1</v>
      </c>
      <c r="BF5797" s="33">
        <v>73.968980000000002</v>
      </c>
      <c r="BG5797" s="33">
        <v>72.558459999999997</v>
      </c>
      <c r="BH5797" s="33">
        <v>71.237530000000007</v>
      </c>
      <c r="BI5797" s="33">
        <v>69.917630000000003</v>
      </c>
      <c r="BJ5797" s="33">
        <v>68.883560000000003</v>
      </c>
      <c r="BK5797" s="33">
        <v>68.028679999999994</v>
      </c>
      <c r="BL5797" s="33">
        <v>68.359250000000003</v>
      </c>
      <c r="BM5797" s="33">
        <v>71.540599999999998</v>
      </c>
      <c r="BN5797" s="33">
        <v>75.986109999999996</v>
      </c>
      <c r="BO5797" s="33">
        <v>80.454930000000004</v>
      </c>
      <c r="BP5797" s="33">
        <v>84.761740000000003</v>
      </c>
      <c r="BQ5797" s="33">
        <v>88.25112</v>
      </c>
      <c r="BR5797" s="33">
        <v>91.185919999999996</v>
      </c>
      <c r="BS5797" s="33">
        <v>93.432339999999996</v>
      </c>
      <c r="BT5797" s="33">
        <v>94.931139999999999</v>
      </c>
      <c r="BU5797" s="33">
        <v>95.654529999999994</v>
      </c>
      <c r="BV5797" s="33">
        <v>95.670379999999994</v>
      </c>
      <c r="BW5797" s="33">
        <v>95.088530000000006</v>
      </c>
      <c r="BX5797" s="33">
        <v>93.209119999999999</v>
      </c>
      <c r="BY5797" s="33">
        <v>89.949290000000005</v>
      </c>
      <c r="BZ5797" s="33">
        <v>85.553439999999995</v>
      </c>
      <c r="CA5797" s="33">
        <v>82.120949999999993</v>
      </c>
      <c r="CB5797" s="33">
        <v>79.546660000000003</v>
      </c>
      <c r="CC5797" s="33">
        <v>77.353849999999994</v>
      </c>
      <c r="CD5797" s="9">
        <v>1048220</v>
      </c>
      <c r="CE5797" s="9">
        <v>740604.2</v>
      </c>
      <c r="CF5797" s="9">
        <v>637659.9</v>
      </c>
      <c r="CG5797" s="9">
        <v>512663.2</v>
      </c>
      <c r="CH5797" s="9">
        <v>381431.4</v>
      </c>
      <c r="CI5797" s="9">
        <v>323501.3</v>
      </c>
      <c r="CJ5797" s="9">
        <v>414981.5</v>
      </c>
      <c r="CK5797" s="9">
        <v>633079.19999999995</v>
      </c>
      <c r="CL5797" s="9">
        <v>1086807</v>
      </c>
      <c r="CM5797" s="9">
        <v>1318477</v>
      </c>
      <c r="CN5797" s="9">
        <v>1517885</v>
      </c>
      <c r="CO5797" s="9">
        <v>2859272</v>
      </c>
      <c r="CP5797" s="9">
        <v>2515472</v>
      </c>
      <c r="CQ5797" s="9">
        <v>2295677</v>
      </c>
      <c r="CR5797" s="9">
        <v>1795131</v>
      </c>
      <c r="CS5797" s="9">
        <v>1707859</v>
      </c>
      <c r="CT5797" s="9">
        <v>1824666</v>
      </c>
      <c r="CU5797" s="9">
        <v>2023303</v>
      </c>
      <c r="CV5797" s="9">
        <v>2330034</v>
      </c>
      <c r="CW5797" s="9">
        <v>2595990</v>
      </c>
      <c r="CX5797" s="9">
        <v>2838608</v>
      </c>
      <c r="CY5797" s="9">
        <v>2640686</v>
      </c>
      <c r="CZ5797" s="9">
        <v>2294050</v>
      </c>
      <c r="DA5797" s="9">
        <v>1645773</v>
      </c>
      <c r="DB5797" s="9">
        <v>1640703</v>
      </c>
      <c r="DC5797" s="9">
        <v>1459.479</v>
      </c>
      <c r="DD5797" s="9">
        <v>0</v>
      </c>
    </row>
    <row r="5798" spans="1:108" x14ac:dyDescent="0.25">
      <c r="A5798" s="9" t="s">
        <v>42</v>
      </c>
      <c r="B5798" s="9" t="s">
        <v>15</v>
      </c>
      <c r="C5798" s="9" t="s">
        <v>15</v>
      </c>
      <c r="D5798" s="9" t="s">
        <v>37</v>
      </c>
      <c r="E5798" s="9" t="s">
        <v>38</v>
      </c>
      <c r="F5798" s="9">
        <v>2019</v>
      </c>
      <c r="G5798" s="9">
        <v>8</v>
      </c>
      <c r="H5798" s="9"/>
      <c r="BF5798" s="33">
        <v>74.77534</v>
      </c>
      <c r="BG5798" s="33">
        <v>73.259479999999996</v>
      </c>
      <c r="BH5798" s="33">
        <v>71.488500000000002</v>
      </c>
      <c r="BI5798" s="33">
        <v>70.247290000000007</v>
      </c>
      <c r="BJ5798" s="33">
        <v>69.202110000000005</v>
      </c>
      <c r="BK5798" s="33">
        <v>68.452200000000005</v>
      </c>
      <c r="BL5798" s="33">
        <v>68.133369999999999</v>
      </c>
      <c r="BM5798" s="33">
        <v>70.270669999999996</v>
      </c>
      <c r="BN5798" s="33">
        <v>74.558080000000004</v>
      </c>
      <c r="BO5798" s="33">
        <v>79.310460000000006</v>
      </c>
      <c r="BP5798" s="33">
        <v>83.754620000000003</v>
      </c>
      <c r="BQ5798" s="33">
        <v>87.485100000000003</v>
      </c>
      <c r="BR5798" s="33">
        <v>90.550129999999996</v>
      </c>
      <c r="BS5798" s="33">
        <v>92.785160000000005</v>
      </c>
      <c r="BT5798" s="33">
        <v>94.316850000000002</v>
      </c>
      <c r="BU5798" s="33">
        <v>95.134550000000004</v>
      </c>
      <c r="BV5798" s="33">
        <v>94.964349999999996</v>
      </c>
      <c r="BW5798" s="33">
        <v>93.772469999999998</v>
      </c>
      <c r="BX5798" s="33">
        <v>91.36739</v>
      </c>
      <c r="BY5798" s="33">
        <v>87.477739999999997</v>
      </c>
      <c r="BZ5798" s="33">
        <v>83.488500000000002</v>
      </c>
      <c r="CA5798" s="33">
        <v>80.901309999999995</v>
      </c>
      <c r="CB5798" s="33">
        <v>79.079949999999997</v>
      </c>
      <c r="CC5798" s="33">
        <v>76.960639999999998</v>
      </c>
      <c r="DC5798" s="9">
        <v>1459.479</v>
      </c>
      <c r="DD5798" s="9">
        <v>0</v>
      </c>
    </row>
    <row r="5799" spans="1:108" x14ac:dyDescent="0.25">
      <c r="A5799" s="9" t="s">
        <v>42</v>
      </c>
      <c r="B5799" s="9" t="s">
        <v>15</v>
      </c>
      <c r="C5799" s="9" t="s">
        <v>15</v>
      </c>
      <c r="D5799" s="9" t="s">
        <v>37</v>
      </c>
      <c r="E5799" s="9" t="s">
        <v>38</v>
      </c>
      <c r="F5799" s="9">
        <v>2019</v>
      </c>
      <c r="G5799" s="9">
        <v>9</v>
      </c>
      <c r="H5799" s="9"/>
      <c r="BF5799" s="33">
        <v>73.221829999999997</v>
      </c>
      <c r="BG5799" s="33">
        <v>71.270129999999995</v>
      </c>
      <c r="BH5799" s="33">
        <v>69.994919999999993</v>
      </c>
      <c r="BI5799" s="33">
        <v>68.769229999999993</v>
      </c>
      <c r="BJ5799" s="33">
        <v>67.846109999999996</v>
      </c>
      <c r="BK5799" s="33">
        <v>66.997799999999998</v>
      </c>
      <c r="BL5799" s="33">
        <v>66.162589999999994</v>
      </c>
      <c r="BM5799" s="33">
        <v>67.524959999999993</v>
      </c>
      <c r="BN5799" s="33">
        <v>72.05538</v>
      </c>
      <c r="BO5799" s="33">
        <v>77.311850000000007</v>
      </c>
      <c r="BP5799" s="33">
        <v>82.486429999999999</v>
      </c>
      <c r="BQ5799" s="33">
        <v>86.606039999999993</v>
      </c>
      <c r="BR5799" s="33">
        <v>89.983189999999993</v>
      </c>
      <c r="BS5799" s="33">
        <v>92.415670000000006</v>
      </c>
      <c r="BT5799" s="33">
        <v>94.188869999999994</v>
      </c>
      <c r="BU5799" s="33">
        <v>94.776889999999995</v>
      </c>
      <c r="BV5799" s="33">
        <v>94.325469999999996</v>
      </c>
      <c r="BW5799" s="33">
        <v>93.071510000000004</v>
      </c>
      <c r="BX5799" s="33">
        <v>90.090990000000005</v>
      </c>
      <c r="BY5799" s="33">
        <v>85.47381</v>
      </c>
      <c r="BZ5799" s="33">
        <v>81.505430000000004</v>
      </c>
      <c r="CA5799" s="33">
        <v>79.046220000000005</v>
      </c>
      <c r="CB5799" s="33">
        <v>76.801680000000005</v>
      </c>
      <c r="CC5799" s="33">
        <v>74.717380000000006</v>
      </c>
      <c r="DC5799" s="9">
        <v>1459.479</v>
      </c>
      <c r="DD5799" s="9">
        <v>0</v>
      </c>
    </row>
    <row r="5800" spans="1:108" x14ac:dyDescent="0.25">
      <c r="A5800" s="9" t="s">
        <v>42</v>
      </c>
      <c r="B5800" s="9" t="s">
        <v>15</v>
      </c>
      <c r="C5800" s="9" t="s">
        <v>15</v>
      </c>
      <c r="D5800" s="9" t="s">
        <v>37</v>
      </c>
      <c r="E5800" s="9" t="s">
        <v>38</v>
      </c>
      <c r="F5800" s="9">
        <v>2019</v>
      </c>
      <c r="G5800" s="9">
        <v>10</v>
      </c>
      <c r="H5800" s="9"/>
      <c r="BF5800" s="33">
        <v>65.467010000000002</v>
      </c>
      <c r="BG5800" s="33">
        <v>64.127859999999998</v>
      </c>
      <c r="BH5800" s="33">
        <v>63.055819999999997</v>
      </c>
      <c r="BI5800" s="33">
        <v>61.94426</v>
      </c>
      <c r="BJ5800" s="33">
        <v>61.40372</v>
      </c>
      <c r="BK5800" s="33">
        <v>60.694699999999997</v>
      </c>
      <c r="BL5800" s="33">
        <v>60.05977</v>
      </c>
      <c r="BM5800" s="33">
        <v>60.390259999999998</v>
      </c>
      <c r="BN5800" s="33">
        <v>63.903649999999999</v>
      </c>
      <c r="BO5800" s="33">
        <v>68.968879999999999</v>
      </c>
      <c r="BP5800" s="33">
        <v>73.567400000000006</v>
      </c>
      <c r="BQ5800" s="33">
        <v>77.528279999999995</v>
      </c>
      <c r="BR5800" s="33">
        <v>81.053309999999996</v>
      </c>
      <c r="BS5800" s="33">
        <v>83.439719999999994</v>
      </c>
      <c r="BT5800" s="33">
        <v>84.610849999999999</v>
      </c>
      <c r="BU5800" s="33">
        <v>84.773129999999995</v>
      </c>
      <c r="BV5800" s="33">
        <v>84.193770000000001</v>
      </c>
      <c r="BW5800" s="33">
        <v>82.625699999999995</v>
      </c>
      <c r="BX5800" s="33">
        <v>78.970160000000007</v>
      </c>
      <c r="BY5800" s="33">
        <v>75.07629</v>
      </c>
      <c r="BZ5800" s="33">
        <v>72.126230000000007</v>
      </c>
      <c r="CA5800" s="33">
        <v>69.880579999999995</v>
      </c>
      <c r="CB5800" s="33">
        <v>68.1036</v>
      </c>
      <c r="CC5800" s="33">
        <v>66.484170000000006</v>
      </c>
      <c r="DC5800" s="9">
        <v>1459.479</v>
      </c>
      <c r="DD5800" s="9">
        <v>0</v>
      </c>
    </row>
    <row r="5801" spans="1:108" x14ac:dyDescent="0.25">
      <c r="A5801" s="9" t="s">
        <v>42</v>
      </c>
      <c r="B5801" s="9" t="s">
        <v>15</v>
      </c>
      <c r="C5801" s="9" t="s">
        <v>15</v>
      </c>
      <c r="D5801" s="9" t="s">
        <v>37</v>
      </c>
      <c r="E5801" s="9" t="s">
        <v>38</v>
      </c>
      <c r="F5801" s="9">
        <v>2020</v>
      </c>
      <c r="G5801" s="9">
        <v>5</v>
      </c>
      <c r="H5801" s="9"/>
      <c r="BF5801" s="33">
        <v>68.201610000000002</v>
      </c>
      <c r="BG5801" s="33">
        <v>66.59393</v>
      </c>
      <c r="BH5801" s="33">
        <v>65.382099999999994</v>
      </c>
      <c r="BI5801" s="33">
        <v>63.81371</v>
      </c>
      <c r="BJ5801" s="33">
        <v>62.853070000000002</v>
      </c>
      <c r="BK5801" s="33">
        <v>62.035249999999998</v>
      </c>
      <c r="BL5801" s="33">
        <v>62.387120000000003</v>
      </c>
      <c r="BM5801" s="33">
        <v>65.485240000000005</v>
      </c>
      <c r="BN5801" s="33">
        <v>69.394639999999995</v>
      </c>
      <c r="BO5801" s="33">
        <v>73.502269999999996</v>
      </c>
      <c r="BP5801" s="33">
        <v>77.088499999999996</v>
      </c>
      <c r="BQ5801" s="33">
        <v>80.505269999999996</v>
      </c>
      <c r="BR5801" s="33">
        <v>83.272440000000003</v>
      </c>
      <c r="BS5801" s="33">
        <v>85.215280000000007</v>
      </c>
      <c r="BT5801" s="33">
        <v>86.418419999999998</v>
      </c>
      <c r="BU5801" s="33">
        <v>87.13691</v>
      </c>
      <c r="BV5801" s="33">
        <v>87.294759999999997</v>
      </c>
      <c r="BW5801" s="33">
        <v>86.552880000000002</v>
      </c>
      <c r="BX5801" s="33">
        <v>84.878309999999999</v>
      </c>
      <c r="BY5801" s="33">
        <v>81.858990000000006</v>
      </c>
      <c r="BZ5801" s="33">
        <v>78.101519999999994</v>
      </c>
      <c r="CA5801" s="33">
        <v>75.219970000000004</v>
      </c>
      <c r="CB5801" s="33">
        <v>72.580969999999994</v>
      </c>
      <c r="CC5801" s="33">
        <v>70.247960000000006</v>
      </c>
      <c r="DC5801" s="9">
        <v>1459.479</v>
      </c>
      <c r="DD5801" s="9">
        <v>0</v>
      </c>
    </row>
    <row r="5802" spans="1:108" x14ac:dyDescent="0.25">
      <c r="A5802" s="9" t="s">
        <v>42</v>
      </c>
      <c r="B5802" s="9" t="s">
        <v>15</v>
      </c>
      <c r="C5802" s="9" t="s">
        <v>15</v>
      </c>
      <c r="D5802" s="9" t="s">
        <v>37</v>
      </c>
      <c r="E5802" s="9" t="s">
        <v>38</v>
      </c>
      <c r="F5802" s="9">
        <v>2020</v>
      </c>
      <c r="G5802" s="9">
        <v>6</v>
      </c>
      <c r="H5802" s="9"/>
      <c r="BF5802" s="33">
        <v>74.984769999999997</v>
      </c>
      <c r="BG5802" s="33">
        <v>73.280299999999997</v>
      </c>
      <c r="BH5802" s="33">
        <v>71.84393</v>
      </c>
      <c r="BI5802" s="33">
        <v>70.672929999999994</v>
      </c>
      <c r="BJ5802" s="33">
        <v>69.411670000000001</v>
      </c>
      <c r="BK5802" s="33">
        <v>68.529269999999997</v>
      </c>
      <c r="BL5802" s="33">
        <v>69.026449999999997</v>
      </c>
      <c r="BM5802" s="33">
        <v>72.301130000000001</v>
      </c>
      <c r="BN5802" s="33">
        <v>76.419700000000006</v>
      </c>
      <c r="BO5802" s="33">
        <v>80.656040000000004</v>
      </c>
      <c r="BP5802" s="33">
        <v>84.38597</v>
      </c>
      <c r="BQ5802" s="33">
        <v>87.619619999999998</v>
      </c>
      <c r="BR5802" s="33">
        <v>90.361450000000005</v>
      </c>
      <c r="BS5802" s="33">
        <v>92.336619999999996</v>
      </c>
      <c r="BT5802" s="33">
        <v>94.013750000000002</v>
      </c>
      <c r="BU5802" s="33">
        <v>94.740799999999993</v>
      </c>
      <c r="BV5802" s="33">
        <v>94.614609999999999</v>
      </c>
      <c r="BW5802" s="33">
        <v>93.77834</v>
      </c>
      <c r="BX5802" s="33">
        <v>91.819159999999997</v>
      </c>
      <c r="BY5802" s="33">
        <v>88.682280000000006</v>
      </c>
      <c r="BZ5802" s="33">
        <v>84.41198</v>
      </c>
      <c r="CA5802" s="33">
        <v>80.757109999999997</v>
      </c>
      <c r="CB5802" s="33">
        <v>77.874600000000001</v>
      </c>
      <c r="CC5802" s="33">
        <v>75.566109999999995</v>
      </c>
      <c r="DC5802" s="9">
        <v>1459.479</v>
      </c>
      <c r="DD5802" s="9">
        <v>0</v>
      </c>
    </row>
    <row r="5803" spans="1:108" x14ac:dyDescent="0.25">
      <c r="A5803" s="9" t="s">
        <v>42</v>
      </c>
      <c r="B5803" s="9" t="s">
        <v>15</v>
      </c>
      <c r="C5803" s="9" t="s">
        <v>15</v>
      </c>
      <c r="D5803" s="9" t="s">
        <v>37</v>
      </c>
      <c r="E5803" s="9" t="s">
        <v>38</v>
      </c>
      <c r="F5803" s="9">
        <v>2020</v>
      </c>
      <c r="G5803" s="9">
        <v>7</v>
      </c>
      <c r="H5803" s="9">
        <v>248946</v>
      </c>
      <c r="I5803" s="9">
        <v>244776.5</v>
      </c>
      <c r="J5803" s="9">
        <v>245121.6</v>
      </c>
      <c r="K5803" s="9">
        <v>249311.1</v>
      </c>
      <c r="L5803" s="9">
        <v>259389.3</v>
      </c>
      <c r="M5803" s="9">
        <v>275993</v>
      </c>
      <c r="N5803" s="9">
        <v>295744.8</v>
      </c>
      <c r="O5803" s="9">
        <v>315351.3</v>
      </c>
      <c r="P5803" s="9">
        <v>328203.3</v>
      </c>
      <c r="Q5803" s="9">
        <v>340863.3</v>
      </c>
      <c r="R5803" s="9">
        <v>347535.6</v>
      </c>
      <c r="S5803" s="9">
        <v>350384.4</v>
      </c>
      <c r="T5803" s="9">
        <v>332541.09999999998</v>
      </c>
      <c r="U5803" s="9">
        <v>267931.2</v>
      </c>
      <c r="V5803" s="9">
        <v>270265.90000000002</v>
      </c>
      <c r="W5803" s="9">
        <v>267017.59999999998</v>
      </c>
      <c r="X5803" s="9">
        <v>262022.39999999999</v>
      </c>
      <c r="Y5803" s="9">
        <v>253903</v>
      </c>
      <c r="Z5803" s="9">
        <v>300367.09999999998</v>
      </c>
      <c r="AA5803" s="9">
        <v>313095.59999999998</v>
      </c>
      <c r="AB5803" s="9">
        <v>301021.59999999998</v>
      </c>
      <c r="AC5803" s="9">
        <v>283098</v>
      </c>
      <c r="AD5803" s="9">
        <v>265970.5</v>
      </c>
      <c r="AE5803" s="9">
        <v>264136.90000000002</v>
      </c>
      <c r="AF5803" s="9">
        <v>264570</v>
      </c>
      <c r="AG5803" s="9">
        <v>251463.6</v>
      </c>
      <c r="AH5803" s="9">
        <v>247096.7</v>
      </c>
      <c r="AI5803" s="9">
        <v>246532</v>
      </c>
      <c r="AJ5803" s="9">
        <v>250137.5</v>
      </c>
      <c r="AK5803" s="9">
        <v>260917.8</v>
      </c>
      <c r="AL5803" s="9">
        <v>277685.5</v>
      </c>
      <c r="AM5803" s="9">
        <v>295167.40000000002</v>
      </c>
      <c r="AN5803" s="9">
        <v>313456</v>
      </c>
      <c r="AO5803" s="9">
        <v>327958.8</v>
      </c>
      <c r="AP5803" s="9">
        <v>340670.4</v>
      </c>
      <c r="AQ5803" s="9">
        <v>346452.4</v>
      </c>
      <c r="AR5803" s="9">
        <v>351959.2</v>
      </c>
      <c r="AS5803" s="9">
        <v>352824.8</v>
      </c>
      <c r="AT5803" s="9">
        <v>351346.7</v>
      </c>
      <c r="AU5803" s="9">
        <v>352263.3</v>
      </c>
      <c r="AV5803" s="9">
        <v>348532</v>
      </c>
      <c r="AW5803" s="9">
        <v>341019.8</v>
      </c>
      <c r="AX5803" s="9">
        <v>329871.5</v>
      </c>
      <c r="AY5803" s="9">
        <v>324191.7</v>
      </c>
      <c r="AZ5803" s="9">
        <v>316710.09999999998</v>
      </c>
      <c r="BA5803" s="9">
        <v>304011.2</v>
      </c>
      <c r="BB5803" s="9">
        <v>286219.90000000002</v>
      </c>
      <c r="BC5803" s="9">
        <v>270350.2</v>
      </c>
      <c r="BD5803" s="9">
        <v>269979.59999999998</v>
      </c>
      <c r="BE5803" s="9">
        <v>344335.5</v>
      </c>
      <c r="BF5803" s="33">
        <v>73.968980000000002</v>
      </c>
      <c r="BG5803" s="33">
        <v>72.558459999999997</v>
      </c>
      <c r="BH5803" s="33">
        <v>71.237530000000007</v>
      </c>
      <c r="BI5803" s="33">
        <v>69.917630000000003</v>
      </c>
      <c r="BJ5803" s="33">
        <v>68.883560000000003</v>
      </c>
      <c r="BK5803" s="33">
        <v>68.028679999999994</v>
      </c>
      <c r="BL5803" s="33">
        <v>68.359250000000003</v>
      </c>
      <c r="BM5803" s="33">
        <v>71.540599999999998</v>
      </c>
      <c r="BN5803" s="33">
        <v>75.986109999999996</v>
      </c>
      <c r="BO5803" s="33">
        <v>80.454930000000004</v>
      </c>
      <c r="BP5803" s="33">
        <v>84.761740000000003</v>
      </c>
      <c r="BQ5803" s="33">
        <v>88.25112</v>
      </c>
      <c r="BR5803" s="33">
        <v>91.185919999999996</v>
      </c>
      <c r="BS5803" s="33">
        <v>93.432339999999996</v>
      </c>
      <c r="BT5803" s="33">
        <v>94.931139999999999</v>
      </c>
      <c r="BU5803" s="33">
        <v>95.654529999999994</v>
      </c>
      <c r="BV5803" s="33">
        <v>95.670379999999994</v>
      </c>
      <c r="BW5803" s="33">
        <v>95.088530000000006</v>
      </c>
      <c r="BX5803" s="33">
        <v>93.209119999999999</v>
      </c>
      <c r="BY5803" s="33">
        <v>89.949290000000005</v>
      </c>
      <c r="BZ5803" s="33">
        <v>85.553439999999995</v>
      </c>
      <c r="CA5803" s="33">
        <v>82.120949999999993</v>
      </c>
      <c r="CB5803" s="33">
        <v>79.546660000000003</v>
      </c>
      <c r="CC5803" s="33">
        <v>77.353849999999994</v>
      </c>
      <c r="CD5803" s="9">
        <v>1048830</v>
      </c>
      <c r="CE5803" s="9">
        <v>739585.6</v>
      </c>
      <c r="CF5803" s="9">
        <v>636843.69999999995</v>
      </c>
      <c r="CG5803" s="9">
        <v>511992.6</v>
      </c>
      <c r="CH5803" s="9">
        <v>381079.2</v>
      </c>
      <c r="CI5803" s="9">
        <v>323307.90000000002</v>
      </c>
      <c r="CJ5803" s="9">
        <v>415089.9</v>
      </c>
      <c r="CK5803" s="9">
        <v>632694.9</v>
      </c>
      <c r="CL5803" s="9">
        <v>1085521</v>
      </c>
      <c r="CM5803" s="9">
        <v>1316305</v>
      </c>
      <c r="CN5803" s="9">
        <v>1515615</v>
      </c>
      <c r="CO5803" s="9">
        <v>2857778</v>
      </c>
      <c r="CP5803" s="9">
        <v>2515280</v>
      </c>
      <c r="CQ5803" s="9">
        <v>2292174</v>
      </c>
      <c r="CR5803" s="9">
        <v>1791777</v>
      </c>
      <c r="CS5803" s="9">
        <v>1705047</v>
      </c>
      <c r="CT5803" s="9">
        <v>1821748</v>
      </c>
      <c r="CU5803" s="9">
        <v>2021120</v>
      </c>
      <c r="CV5803" s="9">
        <v>2329294</v>
      </c>
      <c r="CW5803" s="9">
        <v>2591285</v>
      </c>
      <c r="CX5803" s="9">
        <v>2828077</v>
      </c>
      <c r="CY5803" s="9">
        <v>2627872</v>
      </c>
      <c r="CZ5803" s="9">
        <v>2285353</v>
      </c>
      <c r="DA5803" s="9">
        <v>1641351</v>
      </c>
      <c r="DB5803" s="9">
        <v>1637206</v>
      </c>
      <c r="DC5803" s="9">
        <v>1459.479</v>
      </c>
      <c r="DD5803" s="9">
        <v>0</v>
      </c>
    </row>
    <row r="5804" spans="1:108" x14ac:dyDescent="0.25">
      <c r="A5804" s="9" t="s">
        <v>42</v>
      </c>
      <c r="B5804" s="9" t="s">
        <v>15</v>
      </c>
      <c r="C5804" s="9" t="s">
        <v>15</v>
      </c>
      <c r="D5804" s="9" t="s">
        <v>37</v>
      </c>
      <c r="E5804" s="9" t="s">
        <v>38</v>
      </c>
      <c r="F5804" s="9">
        <v>2020</v>
      </c>
      <c r="G5804" s="9">
        <v>8</v>
      </c>
      <c r="H5804" s="9"/>
      <c r="BF5804" s="33">
        <v>74.77534</v>
      </c>
      <c r="BG5804" s="33">
        <v>73.259479999999996</v>
      </c>
      <c r="BH5804" s="33">
        <v>71.488500000000002</v>
      </c>
      <c r="BI5804" s="33">
        <v>70.247290000000007</v>
      </c>
      <c r="BJ5804" s="33">
        <v>69.202110000000005</v>
      </c>
      <c r="BK5804" s="33">
        <v>68.452200000000005</v>
      </c>
      <c r="BL5804" s="33">
        <v>68.133369999999999</v>
      </c>
      <c r="BM5804" s="33">
        <v>70.270669999999996</v>
      </c>
      <c r="BN5804" s="33">
        <v>74.558080000000004</v>
      </c>
      <c r="BO5804" s="33">
        <v>79.310460000000006</v>
      </c>
      <c r="BP5804" s="33">
        <v>83.754620000000003</v>
      </c>
      <c r="BQ5804" s="33">
        <v>87.485100000000003</v>
      </c>
      <c r="BR5804" s="33">
        <v>90.550129999999996</v>
      </c>
      <c r="BS5804" s="33">
        <v>92.785160000000005</v>
      </c>
      <c r="BT5804" s="33">
        <v>94.316850000000002</v>
      </c>
      <c r="BU5804" s="33">
        <v>95.134550000000004</v>
      </c>
      <c r="BV5804" s="33">
        <v>94.964349999999996</v>
      </c>
      <c r="BW5804" s="33">
        <v>93.772469999999998</v>
      </c>
      <c r="BX5804" s="33">
        <v>91.36739</v>
      </c>
      <c r="BY5804" s="33">
        <v>87.477739999999997</v>
      </c>
      <c r="BZ5804" s="33">
        <v>83.488500000000002</v>
      </c>
      <c r="CA5804" s="33">
        <v>80.901309999999995</v>
      </c>
      <c r="CB5804" s="33">
        <v>79.079949999999997</v>
      </c>
      <c r="CC5804" s="33">
        <v>76.960639999999998</v>
      </c>
      <c r="DC5804" s="9">
        <v>1459.479</v>
      </c>
      <c r="DD5804" s="9">
        <v>0</v>
      </c>
    </row>
    <row r="5805" spans="1:108" x14ac:dyDescent="0.25">
      <c r="A5805" s="9" t="s">
        <v>42</v>
      </c>
      <c r="B5805" s="9" t="s">
        <v>15</v>
      </c>
      <c r="C5805" s="9" t="s">
        <v>15</v>
      </c>
      <c r="D5805" s="9" t="s">
        <v>37</v>
      </c>
      <c r="E5805" s="9" t="s">
        <v>38</v>
      </c>
      <c r="F5805" s="9">
        <v>2020</v>
      </c>
      <c r="G5805" s="9">
        <v>9</v>
      </c>
      <c r="H5805" s="9"/>
      <c r="BF5805" s="33">
        <v>73.221829999999997</v>
      </c>
      <c r="BG5805" s="33">
        <v>71.270129999999995</v>
      </c>
      <c r="BH5805" s="33">
        <v>69.994919999999993</v>
      </c>
      <c r="BI5805" s="33">
        <v>68.769229999999993</v>
      </c>
      <c r="BJ5805" s="33">
        <v>67.846109999999996</v>
      </c>
      <c r="BK5805" s="33">
        <v>66.997799999999998</v>
      </c>
      <c r="BL5805" s="33">
        <v>66.162589999999994</v>
      </c>
      <c r="BM5805" s="33">
        <v>67.524959999999993</v>
      </c>
      <c r="BN5805" s="33">
        <v>72.05538</v>
      </c>
      <c r="BO5805" s="33">
        <v>77.311850000000007</v>
      </c>
      <c r="BP5805" s="33">
        <v>82.486429999999999</v>
      </c>
      <c r="BQ5805" s="33">
        <v>86.606039999999993</v>
      </c>
      <c r="BR5805" s="33">
        <v>89.983189999999993</v>
      </c>
      <c r="BS5805" s="33">
        <v>92.415670000000006</v>
      </c>
      <c r="BT5805" s="33">
        <v>94.188869999999994</v>
      </c>
      <c r="BU5805" s="33">
        <v>94.776889999999995</v>
      </c>
      <c r="BV5805" s="33">
        <v>94.325469999999996</v>
      </c>
      <c r="BW5805" s="33">
        <v>93.071510000000004</v>
      </c>
      <c r="BX5805" s="33">
        <v>90.090990000000005</v>
      </c>
      <c r="BY5805" s="33">
        <v>85.47381</v>
      </c>
      <c r="BZ5805" s="33">
        <v>81.505430000000004</v>
      </c>
      <c r="CA5805" s="33">
        <v>79.046220000000005</v>
      </c>
      <c r="CB5805" s="33">
        <v>76.801680000000005</v>
      </c>
      <c r="CC5805" s="33">
        <v>74.717380000000006</v>
      </c>
      <c r="DC5805" s="9">
        <v>1459.479</v>
      </c>
      <c r="DD5805" s="9">
        <v>0</v>
      </c>
    </row>
    <row r="5806" spans="1:108" x14ac:dyDescent="0.25">
      <c r="A5806" s="9" t="s">
        <v>42</v>
      </c>
      <c r="B5806" s="9" t="s">
        <v>15</v>
      </c>
      <c r="C5806" s="9" t="s">
        <v>15</v>
      </c>
      <c r="D5806" s="9" t="s">
        <v>37</v>
      </c>
      <c r="E5806" s="9" t="s">
        <v>38</v>
      </c>
      <c r="F5806" s="9">
        <v>2020</v>
      </c>
      <c r="G5806" s="9">
        <v>10</v>
      </c>
      <c r="H5806" s="9"/>
      <c r="BF5806" s="33">
        <v>65.467010000000002</v>
      </c>
      <c r="BG5806" s="33">
        <v>64.127859999999998</v>
      </c>
      <c r="BH5806" s="33">
        <v>63.055819999999997</v>
      </c>
      <c r="BI5806" s="33">
        <v>61.94426</v>
      </c>
      <c r="BJ5806" s="33">
        <v>61.40372</v>
      </c>
      <c r="BK5806" s="33">
        <v>60.694699999999997</v>
      </c>
      <c r="BL5806" s="33">
        <v>60.05977</v>
      </c>
      <c r="BM5806" s="33">
        <v>60.390259999999998</v>
      </c>
      <c r="BN5806" s="33">
        <v>63.903649999999999</v>
      </c>
      <c r="BO5806" s="33">
        <v>68.968879999999999</v>
      </c>
      <c r="BP5806" s="33">
        <v>73.567400000000006</v>
      </c>
      <c r="BQ5806" s="33">
        <v>77.528279999999995</v>
      </c>
      <c r="BR5806" s="33">
        <v>81.053309999999996</v>
      </c>
      <c r="BS5806" s="33">
        <v>83.439719999999994</v>
      </c>
      <c r="BT5806" s="33">
        <v>84.610849999999999</v>
      </c>
      <c r="BU5806" s="33">
        <v>84.773129999999995</v>
      </c>
      <c r="BV5806" s="33">
        <v>84.193770000000001</v>
      </c>
      <c r="BW5806" s="33">
        <v>82.625699999999995</v>
      </c>
      <c r="BX5806" s="33">
        <v>78.970160000000007</v>
      </c>
      <c r="BY5806" s="33">
        <v>75.07629</v>
      </c>
      <c r="BZ5806" s="33">
        <v>72.126230000000007</v>
      </c>
      <c r="CA5806" s="33">
        <v>69.880579999999995</v>
      </c>
      <c r="CB5806" s="33">
        <v>68.1036</v>
      </c>
      <c r="CC5806" s="33">
        <v>66.484170000000006</v>
      </c>
      <c r="DC5806" s="9">
        <v>1459.479</v>
      </c>
      <c r="DD5806" s="9">
        <v>0</v>
      </c>
    </row>
    <row r="5807" spans="1:108" x14ac:dyDescent="0.25">
      <c r="A5807" s="9" t="s">
        <v>42</v>
      </c>
      <c r="B5807" s="9" t="s">
        <v>15</v>
      </c>
      <c r="C5807" s="9" t="s">
        <v>15</v>
      </c>
      <c r="D5807" s="9" t="s">
        <v>37</v>
      </c>
      <c r="E5807" s="9" t="s">
        <v>38</v>
      </c>
      <c r="F5807" s="9">
        <v>2021</v>
      </c>
      <c r="G5807" s="9">
        <v>5</v>
      </c>
      <c r="H5807" s="9"/>
      <c r="BF5807" s="33">
        <v>68.201610000000002</v>
      </c>
      <c r="BG5807" s="33">
        <v>66.59393</v>
      </c>
      <c r="BH5807" s="33">
        <v>65.382099999999994</v>
      </c>
      <c r="BI5807" s="33">
        <v>63.81371</v>
      </c>
      <c r="BJ5807" s="33">
        <v>62.853070000000002</v>
      </c>
      <c r="BK5807" s="33">
        <v>62.035249999999998</v>
      </c>
      <c r="BL5807" s="33">
        <v>62.387120000000003</v>
      </c>
      <c r="BM5807" s="33">
        <v>65.485240000000005</v>
      </c>
      <c r="BN5807" s="33">
        <v>69.394639999999995</v>
      </c>
      <c r="BO5807" s="33">
        <v>73.502269999999996</v>
      </c>
      <c r="BP5807" s="33">
        <v>77.088499999999996</v>
      </c>
      <c r="BQ5807" s="33">
        <v>80.505269999999996</v>
      </c>
      <c r="BR5807" s="33">
        <v>83.272440000000003</v>
      </c>
      <c r="BS5807" s="33">
        <v>85.215280000000007</v>
      </c>
      <c r="BT5807" s="33">
        <v>86.418419999999998</v>
      </c>
      <c r="BU5807" s="33">
        <v>87.13691</v>
      </c>
      <c r="BV5807" s="33">
        <v>87.294759999999997</v>
      </c>
      <c r="BW5807" s="33">
        <v>86.552880000000002</v>
      </c>
      <c r="BX5807" s="33">
        <v>84.878309999999999</v>
      </c>
      <c r="BY5807" s="33">
        <v>81.858990000000006</v>
      </c>
      <c r="BZ5807" s="33">
        <v>78.101519999999994</v>
      </c>
      <c r="CA5807" s="33">
        <v>75.219970000000004</v>
      </c>
      <c r="CB5807" s="33">
        <v>72.580969999999994</v>
      </c>
      <c r="CC5807" s="33">
        <v>70.247960000000006</v>
      </c>
      <c r="DC5807" s="9">
        <v>1459.479</v>
      </c>
      <c r="DD5807" s="9">
        <v>0</v>
      </c>
    </row>
    <row r="5808" spans="1:108" x14ac:dyDescent="0.25">
      <c r="A5808" s="9" t="s">
        <v>42</v>
      </c>
      <c r="B5808" s="9" t="s">
        <v>15</v>
      </c>
      <c r="C5808" s="9" t="s">
        <v>15</v>
      </c>
      <c r="D5808" s="9" t="s">
        <v>37</v>
      </c>
      <c r="E5808" s="9" t="s">
        <v>38</v>
      </c>
      <c r="F5808" s="9">
        <v>2021</v>
      </c>
      <c r="G5808" s="9">
        <v>6</v>
      </c>
      <c r="H5808" s="9"/>
      <c r="BF5808" s="33">
        <v>74.984769999999997</v>
      </c>
      <c r="BG5808" s="33">
        <v>73.280299999999997</v>
      </c>
      <c r="BH5808" s="33">
        <v>71.84393</v>
      </c>
      <c r="BI5808" s="33">
        <v>70.672929999999994</v>
      </c>
      <c r="BJ5808" s="33">
        <v>69.411670000000001</v>
      </c>
      <c r="BK5808" s="33">
        <v>68.529269999999997</v>
      </c>
      <c r="BL5808" s="33">
        <v>69.026449999999997</v>
      </c>
      <c r="BM5808" s="33">
        <v>72.301130000000001</v>
      </c>
      <c r="BN5808" s="33">
        <v>76.419700000000006</v>
      </c>
      <c r="BO5808" s="33">
        <v>80.656040000000004</v>
      </c>
      <c r="BP5808" s="33">
        <v>84.38597</v>
      </c>
      <c r="BQ5808" s="33">
        <v>87.619619999999998</v>
      </c>
      <c r="BR5808" s="33">
        <v>90.361450000000005</v>
      </c>
      <c r="BS5808" s="33">
        <v>92.336619999999996</v>
      </c>
      <c r="BT5808" s="33">
        <v>94.013750000000002</v>
      </c>
      <c r="BU5808" s="33">
        <v>94.740799999999993</v>
      </c>
      <c r="BV5808" s="33">
        <v>94.614609999999999</v>
      </c>
      <c r="BW5808" s="33">
        <v>93.77834</v>
      </c>
      <c r="BX5808" s="33">
        <v>91.819159999999997</v>
      </c>
      <c r="BY5808" s="33">
        <v>88.682280000000006</v>
      </c>
      <c r="BZ5808" s="33">
        <v>84.41198</v>
      </c>
      <c r="CA5808" s="33">
        <v>80.757109999999997</v>
      </c>
      <c r="CB5808" s="33">
        <v>77.874600000000001</v>
      </c>
      <c r="CC5808" s="33">
        <v>75.566109999999995</v>
      </c>
      <c r="DC5808" s="9">
        <v>1459.479</v>
      </c>
      <c r="DD5808" s="9">
        <v>0</v>
      </c>
    </row>
    <row r="5809" spans="1:108" x14ac:dyDescent="0.25">
      <c r="A5809" s="9" t="s">
        <v>42</v>
      </c>
      <c r="B5809" s="9" t="s">
        <v>15</v>
      </c>
      <c r="C5809" s="9" t="s">
        <v>15</v>
      </c>
      <c r="D5809" s="9" t="s">
        <v>37</v>
      </c>
      <c r="E5809" s="9" t="s">
        <v>38</v>
      </c>
      <c r="F5809" s="9">
        <v>2021</v>
      </c>
      <c r="G5809" s="9">
        <v>7</v>
      </c>
      <c r="H5809" s="9">
        <v>248804.2</v>
      </c>
      <c r="I5809" s="9">
        <v>244655.2</v>
      </c>
      <c r="J5809" s="9">
        <v>245021.3</v>
      </c>
      <c r="K5809" s="9">
        <v>249237.8</v>
      </c>
      <c r="L5809" s="9">
        <v>259338.2</v>
      </c>
      <c r="M5809" s="9">
        <v>275975</v>
      </c>
      <c r="N5809" s="9">
        <v>295749.8</v>
      </c>
      <c r="O5809" s="9">
        <v>315375.40000000002</v>
      </c>
      <c r="P5809" s="9">
        <v>328261</v>
      </c>
      <c r="Q5809" s="9">
        <v>340926.2</v>
      </c>
      <c r="R5809" s="9">
        <v>347609.7</v>
      </c>
      <c r="S5809" s="9">
        <v>350445.3</v>
      </c>
      <c r="T5809" s="9">
        <v>332581.59999999998</v>
      </c>
      <c r="U5809" s="9">
        <v>267966.2</v>
      </c>
      <c r="V5809" s="9">
        <v>270300.90000000002</v>
      </c>
      <c r="W5809" s="9">
        <v>267049.3</v>
      </c>
      <c r="X5809" s="9">
        <v>262051.4</v>
      </c>
      <c r="Y5809" s="9">
        <v>253929.1</v>
      </c>
      <c r="Z5809" s="9">
        <v>300383.2</v>
      </c>
      <c r="AA5809" s="9">
        <v>313100.79999999999</v>
      </c>
      <c r="AB5809" s="9">
        <v>301020.59999999998</v>
      </c>
      <c r="AC5809" s="9">
        <v>283103.09999999998</v>
      </c>
      <c r="AD5809" s="9">
        <v>265955.5</v>
      </c>
      <c r="AE5809" s="9">
        <v>264121.90000000002</v>
      </c>
      <c r="AF5809" s="9">
        <v>264600.90000000002</v>
      </c>
      <c r="AG5809" s="9">
        <v>251321.8</v>
      </c>
      <c r="AH5809" s="9">
        <v>246975.4</v>
      </c>
      <c r="AI5809" s="9">
        <v>246431.8</v>
      </c>
      <c r="AJ5809" s="9">
        <v>250064.2</v>
      </c>
      <c r="AK5809" s="9">
        <v>260866.7</v>
      </c>
      <c r="AL5809" s="9">
        <v>277667.5</v>
      </c>
      <c r="AM5809" s="9">
        <v>295172.40000000002</v>
      </c>
      <c r="AN5809" s="9">
        <v>313480.09999999998</v>
      </c>
      <c r="AO5809" s="9">
        <v>328016.40000000002</v>
      </c>
      <c r="AP5809" s="9">
        <v>340733.3</v>
      </c>
      <c r="AQ5809" s="9">
        <v>346526.5</v>
      </c>
      <c r="AR5809" s="9">
        <v>352020.1</v>
      </c>
      <c r="AS5809" s="9">
        <v>352865.3</v>
      </c>
      <c r="AT5809" s="9">
        <v>351381.7</v>
      </c>
      <c r="AU5809" s="9">
        <v>352298.2</v>
      </c>
      <c r="AV5809" s="9">
        <v>348563.8</v>
      </c>
      <c r="AW5809" s="9">
        <v>341048.8</v>
      </c>
      <c r="AX5809" s="9">
        <v>329897.59999999998</v>
      </c>
      <c r="AY5809" s="9">
        <v>324207.8</v>
      </c>
      <c r="AZ5809" s="9">
        <v>316715.2</v>
      </c>
      <c r="BA5809" s="9">
        <v>304010.2</v>
      </c>
      <c r="BB5809" s="9">
        <v>286225</v>
      </c>
      <c r="BC5809" s="9">
        <v>270335.2</v>
      </c>
      <c r="BD5809" s="9">
        <v>269964.5</v>
      </c>
      <c r="BE5809" s="9">
        <v>344366.5</v>
      </c>
      <c r="BF5809" s="33">
        <v>73.968980000000002</v>
      </c>
      <c r="BG5809" s="33">
        <v>72.558459999999997</v>
      </c>
      <c r="BH5809" s="33">
        <v>71.237530000000007</v>
      </c>
      <c r="BI5809" s="33">
        <v>69.917630000000003</v>
      </c>
      <c r="BJ5809" s="33">
        <v>68.883560000000003</v>
      </c>
      <c r="BK5809" s="33">
        <v>68.028679999999994</v>
      </c>
      <c r="BL5809" s="33">
        <v>68.359250000000003</v>
      </c>
      <c r="BM5809" s="33">
        <v>71.540599999999998</v>
      </c>
      <c r="BN5809" s="33">
        <v>75.986109999999996</v>
      </c>
      <c r="BO5809" s="33">
        <v>80.454930000000004</v>
      </c>
      <c r="BP5809" s="33">
        <v>84.761740000000003</v>
      </c>
      <c r="BQ5809" s="33">
        <v>88.25112</v>
      </c>
      <c r="BR5809" s="33">
        <v>91.185919999999996</v>
      </c>
      <c r="BS5809" s="33">
        <v>93.432339999999996</v>
      </c>
      <c r="BT5809" s="33">
        <v>94.931139999999999</v>
      </c>
      <c r="BU5809" s="33">
        <v>95.654529999999994</v>
      </c>
      <c r="BV5809" s="33">
        <v>95.670379999999994</v>
      </c>
      <c r="BW5809" s="33">
        <v>95.088530000000006</v>
      </c>
      <c r="BX5809" s="33">
        <v>93.209119999999999</v>
      </c>
      <c r="BY5809" s="33">
        <v>89.949290000000005</v>
      </c>
      <c r="BZ5809" s="33">
        <v>85.553439999999995</v>
      </c>
      <c r="CA5809" s="33">
        <v>82.120949999999993</v>
      </c>
      <c r="CB5809" s="33">
        <v>79.546660000000003</v>
      </c>
      <c r="CC5809" s="33">
        <v>77.353849999999994</v>
      </c>
      <c r="CD5809" s="9">
        <v>1049605</v>
      </c>
      <c r="CE5809" s="9">
        <v>740040.4</v>
      </c>
      <c r="CF5809" s="9">
        <v>637186.5</v>
      </c>
      <c r="CG5809" s="9">
        <v>512288.2</v>
      </c>
      <c r="CH5809" s="9">
        <v>381306.9</v>
      </c>
      <c r="CI5809" s="9">
        <v>323503.2</v>
      </c>
      <c r="CJ5809" s="9">
        <v>415339.9</v>
      </c>
      <c r="CK5809" s="9">
        <v>633082.69999999995</v>
      </c>
      <c r="CL5809" s="9">
        <v>1085976</v>
      </c>
      <c r="CM5809" s="9">
        <v>1316797</v>
      </c>
      <c r="CN5809" s="9">
        <v>1516380</v>
      </c>
      <c r="CO5809" s="9">
        <v>2859369</v>
      </c>
      <c r="CP5809" s="9">
        <v>2517510</v>
      </c>
      <c r="CQ5809" s="9">
        <v>2293201</v>
      </c>
      <c r="CR5809" s="9">
        <v>1792786</v>
      </c>
      <c r="CS5809" s="9">
        <v>1706181</v>
      </c>
      <c r="CT5809" s="9">
        <v>1822358</v>
      </c>
      <c r="CU5809" s="9">
        <v>2022573</v>
      </c>
      <c r="CV5809" s="9">
        <v>2330309</v>
      </c>
      <c r="CW5809" s="9">
        <v>2591760</v>
      </c>
      <c r="CX5809" s="9">
        <v>2829237</v>
      </c>
      <c r="CY5809" s="9">
        <v>2627093</v>
      </c>
      <c r="CZ5809" s="9">
        <v>2284400</v>
      </c>
      <c r="DA5809" s="9">
        <v>1641817</v>
      </c>
      <c r="DB5809" s="9">
        <v>1637510</v>
      </c>
      <c r="DC5809" s="9">
        <v>1459.479</v>
      </c>
      <c r="DD5809" s="9">
        <v>0</v>
      </c>
    </row>
    <row r="5810" spans="1:108" x14ac:dyDescent="0.25">
      <c r="A5810" s="9" t="s">
        <v>42</v>
      </c>
      <c r="B5810" s="9" t="s">
        <v>15</v>
      </c>
      <c r="C5810" s="9" t="s">
        <v>15</v>
      </c>
      <c r="D5810" s="9" t="s">
        <v>37</v>
      </c>
      <c r="E5810" s="9" t="s">
        <v>38</v>
      </c>
      <c r="F5810" s="9">
        <v>2021</v>
      </c>
      <c r="G5810" s="9">
        <v>8</v>
      </c>
      <c r="H5810" s="9"/>
      <c r="BF5810" s="33">
        <v>74.77534</v>
      </c>
      <c r="BG5810" s="33">
        <v>73.259479999999996</v>
      </c>
      <c r="BH5810" s="33">
        <v>71.488500000000002</v>
      </c>
      <c r="BI5810" s="33">
        <v>70.247290000000007</v>
      </c>
      <c r="BJ5810" s="33">
        <v>69.202110000000005</v>
      </c>
      <c r="BK5810" s="33">
        <v>68.452200000000005</v>
      </c>
      <c r="BL5810" s="33">
        <v>68.133369999999999</v>
      </c>
      <c r="BM5810" s="33">
        <v>70.270669999999996</v>
      </c>
      <c r="BN5810" s="33">
        <v>74.558080000000004</v>
      </c>
      <c r="BO5810" s="33">
        <v>79.310460000000006</v>
      </c>
      <c r="BP5810" s="33">
        <v>83.754620000000003</v>
      </c>
      <c r="BQ5810" s="33">
        <v>87.485100000000003</v>
      </c>
      <c r="BR5810" s="33">
        <v>90.550129999999996</v>
      </c>
      <c r="BS5810" s="33">
        <v>92.785160000000005</v>
      </c>
      <c r="BT5810" s="33">
        <v>94.316850000000002</v>
      </c>
      <c r="BU5810" s="33">
        <v>95.134550000000004</v>
      </c>
      <c r="BV5810" s="33">
        <v>94.964349999999996</v>
      </c>
      <c r="BW5810" s="33">
        <v>93.772469999999998</v>
      </c>
      <c r="BX5810" s="33">
        <v>91.36739</v>
      </c>
      <c r="BY5810" s="33">
        <v>87.477739999999997</v>
      </c>
      <c r="BZ5810" s="33">
        <v>83.488500000000002</v>
      </c>
      <c r="CA5810" s="33">
        <v>80.901309999999995</v>
      </c>
      <c r="CB5810" s="33">
        <v>79.079949999999997</v>
      </c>
      <c r="CC5810" s="33">
        <v>76.960639999999998</v>
      </c>
      <c r="DC5810" s="9">
        <v>1459.479</v>
      </c>
      <c r="DD5810" s="9">
        <v>0</v>
      </c>
    </row>
    <row r="5811" spans="1:108" x14ac:dyDescent="0.25">
      <c r="A5811" s="9" t="s">
        <v>42</v>
      </c>
      <c r="B5811" s="9" t="s">
        <v>15</v>
      </c>
      <c r="C5811" s="9" t="s">
        <v>15</v>
      </c>
      <c r="D5811" s="9" t="s">
        <v>37</v>
      </c>
      <c r="E5811" s="9" t="s">
        <v>38</v>
      </c>
      <c r="F5811" s="9">
        <v>2021</v>
      </c>
      <c r="G5811" s="9">
        <v>9</v>
      </c>
      <c r="H5811" s="9"/>
      <c r="BF5811" s="33">
        <v>73.221829999999997</v>
      </c>
      <c r="BG5811" s="33">
        <v>71.270129999999995</v>
      </c>
      <c r="BH5811" s="33">
        <v>69.994919999999993</v>
      </c>
      <c r="BI5811" s="33">
        <v>68.769229999999993</v>
      </c>
      <c r="BJ5811" s="33">
        <v>67.846109999999996</v>
      </c>
      <c r="BK5811" s="33">
        <v>66.997799999999998</v>
      </c>
      <c r="BL5811" s="33">
        <v>66.162589999999994</v>
      </c>
      <c r="BM5811" s="33">
        <v>67.524959999999993</v>
      </c>
      <c r="BN5811" s="33">
        <v>72.05538</v>
      </c>
      <c r="BO5811" s="33">
        <v>77.311850000000007</v>
      </c>
      <c r="BP5811" s="33">
        <v>82.486429999999999</v>
      </c>
      <c r="BQ5811" s="33">
        <v>86.606039999999993</v>
      </c>
      <c r="BR5811" s="33">
        <v>89.983189999999993</v>
      </c>
      <c r="BS5811" s="33">
        <v>92.415670000000006</v>
      </c>
      <c r="BT5811" s="33">
        <v>94.188869999999994</v>
      </c>
      <c r="BU5811" s="33">
        <v>94.776889999999995</v>
      </c>
      <c r="BV5811" s="33">
        <v>94.325469999999996</v>
      </c>
      <c r="BW5811" s="33">
        <v>93.071510000000004</v>
      </c>
      <c r="BX5811" s="33">
        <v>90.090990000000005</v>
      </c>
      <c r="BY5811" s="33">
        <v>85.47381</v>
      </c>
      <c r="BZ5811" s="33">
        <v>81.505430000000004</v>
      </c>
      <c r="CA5811" s="33">
        <v>79.046220000000005</v>
      </c>
      <c r="CB5811" s="33">
        <v>76.801680000000005</v>
      </c>
      <c r="CC5811" s="33">
        <v>74.717380000000006</v>
      </c>
      <c r="DC5811" s="9">
        <v>1459.479</v>
      </c>
      <c r="DD5811" s="9">
        <v>0</v>
      </c>
    </row>
    <row r="5812" spans="1:108" x14ac:dyDescent="0.25">
      <c r="A5812" s="9" t="s">
        <v>42</v>
      </c>
      <c r="B5812" s="9" t="s">
        <v>15</v>
      </c>
      <c r="C5812" s="9" t="s">
        <v>15</v>
      </c>
      <c r="D5812" s="9" t="s">
        <v>37</v>
      </c>
      <c r="E5812" s="9" t="s">
        <v>38</v>
      </c>
      <c r="F5812" s="9">
        <v>2021</v>
      </c>
      <c r="G5812" s="9">
        <v>10</v>
      </c>
      <c r="H5812" s="9"/>
      <c r="BF5812" s="33">
        <v>65.467010000000002</v>
      </c>
      <c r="BG5812" s="33">
        <v>64.127859999999998</v>
      </c>
      <c r="BH5812" s="33">
        <v>63.055819999999997</v>
      </c>
      <c r="BI5812" s="33">
        <v>61.94426</v>
      </c>
      <c r="BJ5812" s="33">
        <v>61.40372</v>
      </c>
      <c r="BK5812" s="33">
        <v>60.694699999999997</v>
      </c>
      <c r="BL5812" s="33">
        <v>60.05977</v>
      </c>
      <c r="BM5812" s="33">
        <v>60.390259999999998</v>
      </c>
      <c r="BN5812" s="33">
        <v>63.903649999999999</v>
      </c>
      <c r="BO5812" s="33">
        <v>68.968879999999999</v>
      </c>
      <c r="BP5812" s="33">
        <v>73.567400000000006</v>
      </c>
      <c r="BQ5812" s="33">
        <v>77.528279999999995</v>
      </c>
      <c r="BR5812" s="33">
        <v>81.053309999999996</v>
      </c>
      <c r="BS5812" s="33">
        <v>83.439719999999994</v>
      </c>
      <c r="BT5812" s="33">
        <v>84.610849999999999</v>
      </c>
      <c r="BU5812" s="33">
        <v>84.773129999999995</v>
      </c>
      <c r="BV5812" s="33">
        <v>84.193770000000001</v>
      </c>
      <c r="BW5812" s="33">
        <v>82.625699999999995</v>
      </c>
      <c r="BX5812" s="33">
        <v>78.970160000000007</v>
      </c>
      <c r="BY5812" s="33">
        <v>75.07629</v>
      </c>
      <c r="BZ5812" s="33">
        <v>72.126230000000007</v>
      </c>
      <c r="CA5812" s="33">
        <v>69.880579999999995</v>
      </c>
      <c r="CB5812" s="33">
        <v>68.1036</v>
      </c>
      <c r="CC5812" s="33">
        <v>66.484170000000006</v>
      </c>
      <c r="DC5812" s="9">
        <v>1459.479</v>
      </c>
      <c r="DD5812" s="9">
        <v>0</v>
      </c>
    </row>
    <row r="5813" spans="1:108" x14ac:dyDescent="0.25">
      <c r="A5813" s="9" t="s">
        <v>42</v>
      </c>
      <c r="B5813" s="9" t="s">
        <v>15</v>
      </c>
      <c r="C5813" s="9" t="s">
        <v>15</v>
      </c>
      <c r="D5813" s="9" t="s">
        <v>37</v>
      </c>
      <c r="E5813" s="9" t="s">
        <v>38</v>
      </c>
      <c r="F5813" s="9">
        <v>2022</v>
      </c>
      <c r="G5813" s="9">
        <v>5</v>
      </c>
      <c r="H5813" s="9"/>
      <c r="BF5813" s="33">
        <v>68.201610000000002</v>
      </c>
      <c r="BG5813" s="33">
        <v>66.59393</v>
      </c>
      <c r="BH5813" s="33">
        <v>65.382099999999994</v>
      </c>
      <c r="BI5813" s="33">
        <v>63.81371</v>
      </c>
      <c r="BJ5813" s="33">
        <v>62.853070000000002</v>
      </c>
      <c r="BK5813" s="33">
        <v>62.035249999999998</v>
      </c>
      <c r="BL5813" s="33">
        <v>62.387120000000003</v>
      </c>
      <c r="BM5813" s="33">
        <v>65.485240000000005</v>
      </c>
      <c r="BN5813" s="33">
        <v>69.394639999999995</v>
      </c>
      <c r="BO5813" s="33">
        <v>73.502269999999996</v>
      </c>
      <c r="BP5813" s="33">
        <v>77.088499999999996</v>
      </c>
      <c r="BQ5813" s="33">
        <v>80.505269999999996</v>
      </c>
      <c r="BR5813" s="33">
        <v>83.272440000000003</v>
      </c>
      <c r="BS5813" s="33">
        <v>85.215280000000007</v>
      </c>
      <c r="BT5813" s="33">
        <v>86.418419999999998</v>
      </c>
      <c r="BU5813" s="33">
        <v>87.13691</v>
      </c>
      <c r="BV5813" s="33">
        <v>87.294759999999997</v>
      </c>
      <c r="BW5813" s="33">
        <v>86.552880000000002</v>
      </c>
      <c r="BX5813" s="33">
        <v>84.878309999999999</v>
      </c>
      <c r="BY5813" s="33">
        <v>81.858990000000006</v>
      </c>
      <c r="BZ5813" s="33">
        <v>78.101519999999994</v>
      </c>
      <c r="CA5813" s="33">
        <v>75.219970000000004</v>
      </c>
      <c r="CB5813" s="33">
        <v>72.580969999999994</v>
      </c>
      <c r="CC5813" s="33">
        <v>70.247960000000006</v>
      </c>
      <c r="DC5813" s="9">
        <v>1459.479</v>
      </c>
      <c r="DD5813" s="9">
        <v>0</v>
      </c>
    </row>
    <row r="5814" spans="1:108" x14ac:dyDescent="0.25">
      <c r="A5814" s="9" t="s">
        <v>42</v>
      </c>
      <c r="B5814" s="9" t="s">
        <v>15</v>
      </c>
      <c r="C5814" s="9" t="s">
        <v>15</v>
      </c>
      <c r="D5814" s="9" t="s">
        <v>37</v>
      </c>
      <c r="E5814" s="9" t="s">
        <v>38</v>
      </c>
      <c r="F5814" s="9">
        <v>2022</v>
      </c>
      <c r="G5814" s="9">
        <v>6</v>
      </c>
      <c r="H5814" s="9"/>
      <c r="BF5814" s="33">
        <v>74.984769999999997</v>
      </c>
      <c r="BG5814" s="33">
        <v>73.280299999999997</v>
      </c>
      <c r="BH5814" s="33">
        <v>71.84393</v>
      </c>
      <c r="BI5814" s="33">
        <v>70.672929999999994</v>
      </c>
      <c r="BJ5814" s="33">
        <v>69.411670000000001</v>
      </c>
      <c r="BK5814" s="33">
        <v>68.529269999999997</v>
      </c>
      <c r="BL5814" s="33">
        <v>69.026449999999997</v>
      </c>
      <c r="BM5814" s="33">
        <v>72.301130000000001</v>
      </c>
      <c r="BN5814" s="33">
        <v>76.419700000000006</v>
      </c>
      <c r="BO5814" s="33">
        <v>80.656040000000004</v>
      </c>
      <c r="BP5814" s="33">
        <v>84.38597</v>
      </c>
      <c r="BQ5814" s="33">
        <v>87.619619999999998</v>
      </c>
      <c r="BR5814" s="33">
        <v>90.361450000000005</v>
      </c>
      <c r="BS5814" s="33">
        <v>92.336619999999996</v>
      </c>
      <c r="BT5814" s="33">
        <v>94.013750000000002</v>
      </c>
      <c r="BU5814" s="33">
        <v>94.740799999999993</v>
      </c>
      <c r="BV5814" s="33">
        <v>94.614609999999999</v>
      </c>
      <c r="BW5814" s="33">
        <v>93.77834</v>
      </c>
      <c r="BX5814" s="33">
        <v>91.819159999999997</v>
      </c>
      <c r="BY5814" s="33">
        <v>88.682280000000006</v>
      </c>
      <c r="BZ5814" s="33">
        <v>84.41198</v>
      </c>
      <c r="CA5814" s="33">
        <v>80.757109999999997</v>
      </c>
      <c r="CB5814" s="33">
        <v>77.874600000000001</v>
      </c>
      <c r="CC5814" s="33">
        <v>75.566109999999995</v>
      </c>
      <c r="DC5814" s="9">
        <v>1459.479</v>
      </c>
      <c r="DD5814" s="9">
        <v>0</v>
      </c>
    </row>
    <row r="5815" spans="1:108" x14ac:dyDescent="0.25">
      <c r="A5815" s="9" t="s">
        <v>42</v>
      </c>
      <c r="B5815" s="9" t="s">
        <v>15</v>
      </c>
      <c r="C5815" s="9" t="s">
        <v>15</v>
      </c>
      <c r="D5815" s="9" t="s">
        <v>37</v>
      </c>
      <c r="E5815" s="9" t="s">
        <v>38</v>
      </c>
      <c r="F5815" s="9">
        <v>2022</v>
      </c>
      <c r="G5815" s="9">
        <v>7</v>
      </c>
      <c r="H5815" s="9">
        <v>249360.7</v>
      </c>
      <c r="I5815" s="9">
        <v>245117.5</v>
      </c>
      <c r="J5815" s="9">
        <v>245399</v>
      </c>
      <c r="K5815" s="9">
        <v>249508.8</v>
      </c>
      <c r="L5815" s="9">
        <v>259497.8</v>
      </c>
      <c r="M5815" s="9">
        <v>276024.3</v>
      </c>
      <c r="N5815" s="9">
        <v>295670.40000000002</v>
      </c>
      <c r="O5815" s="9">
        <v>315219.5</v>
      </c>
      <c r="P5815" s="9">
        <v>328071.09999999998</v>
      </c>
      <c r="Q5815" s="9">
        <v>340719.4</v>
      </c>
      <c r="R5815" s="9">
        <v>347391.2</v>
      </c>
      <c r="S5815" s="9">
        <v>350196</v>
      </c>
      <c r="T5815" s="9">
        <v>332332.2</v>
      </c>
      <c r="U5815" s="9">
        <v>267733.40000000002</v>
      </c>
      <c r="V5815" s="9">
        <v>270068.09999999998</v>
      </c>
      <c r="W5815" s="9">
        <v>266809.09999999998</v>
      </c>
      <c r="X5815" s="9">
        <v>261800</v>
      </c>
      <c r="Y5815" s="9">
        <v>253655.9</v>
      </c>
      <c r="Z5815" s="9">
        <v>300083.09999999998</v>
      </c>
      <c r="AA5815" s="9">
        <v>312804</v>
      </c>
      <c r="AB5815" s="9">
        <v>300724.2</v>
      </c>
      <c r="AC5815" s="9">
        <v>282838.8</v>
      </c>
      <c r="AD5815" s="9">
        <v>265659.8</v>
      </c>
      <c r="AE5815" s="9">
        <v>263826.3</v>
      </c>
      <c r="AF5815" s="9">
        <v>264354.40000000002</v>
      </c>
      <c r="AG5815" s="9">
        <v>251878.3</v>
      </c>
      <c r="AH5815" s="9">
        <v>247437.7</v>
      </c>
      <c r="AI5815" s="9">
        <v>246809.5</v>
      </c>
      <c r="AJ5815" s="9">
        <v>250335.2</v>
      </c>
      <c r="AK5815" s="9">
        <v>261026.3</v>
      </c>
      <c r="AL5815" s="9">
        <v>277716.8</v>
      </c>
      <c r="AM5815" s="9">
        <v>295093</v>
      </c>
      <c r="AN5815" s="9">
        <v>313324.2</v>
      </c>
      <c r="AO5815" s="9">
        <v>327826.5</v>
      </c>
      <c r="AP5815" s="9">
        <v>340526.6</v>
      </c>
      <c r="AQ5815" s="9">
        <v>346307.9</v>
      </c>
      <c r="AR5815" s="9">
        <v>351770.7</v>
      </c>
      <c r="AS5815" s="9">
        <v>352615.9</v>
      </c>
      <c r="AT5815" s="9">
        <v>351148.9</v>
      </c>
      <c r="AU5815" s="9">
        <v>352065.5</v>
      </c>
      <c r="AV5815" s="9">
        <v>348323.6</v>
      </c>
      <c r="AW5815" s="9">
        <v>340797.4</v>
      </c>
      <c r="AX5815" s="9">
        <v>329624.40000000002</v>
      </c>
      <c r="AY5815" s="9">
        <v>323907.7</v>
      </c>
      <c r="AZ5815" s="9">
        <v>316418.40000000002</v>
      </c>
      <c r="BA5815" s="9">
        <v>303713.8</v>
      </c>
      <c r="BB5815" s="9">
        <v>285960.8</v>
      </c>
      <c r="BC5815" s="9">
        <v>270039.5</v>
      </c>
      <c r="BD5815" s="9">
        <v>269668.90000000002</v>
      </c>
      <c r="BE5815" s="9">
        <v>344120</v>
      </c>
      <c r="BF5815" s="33">
        <v>73.968980000000002</v>
      </c>
      <c r="BG5815" s="33">
        <v>72.558459999999997</v>
      </c>
      <c r="BH5815" s="33">
        <v>71.237530000000007</v>
      </c>
      <c r="BI5815" s="33">
        <v>69.917630000000003</v>
      </c>
      <c r="BJ5815" s="33">
        <v>68.883560000000003</v>
      </c>
      <c r="BK5815" s="33">
        <v>68.028679999999994</v>
      </c>
      <c r="BL5815" s="33">
        <v>68.359250000000003</v>
      </c>
      <c r="BM5815" s="33">
        <v>71.540599999999998</v>
      </c>
      <c r="BN5815" s="33">
        <v>75.986109999999996</v>
      </c>
      <c r="BO5815" s="33">
        <v>80.454930000000004</v>
      </c>
      <c r="BP5815" s="33">
        <v>84.761740000000003</v>
      </c>
      <c r="BQ5815" s="33">
        <v>88.25112</v>
      </c>
      <c r="BR5815" s="33">
        <v>91.185919999999996</v>
      </c>
      <c r="BS5815" s="33">
        <v>93.432339999999996</v>
      </c>
      <c r="BT5815" s="33">
        <v>94.931139999999999</v>
      </c>
      <c r="BU5815" s="33">
        <v>95.654529999999994</v>
      </c>
      <c r="BV5815" s="33">
        <v>95.670379999999994</v>
      </c>
      <c r="BW5815" s="33">
        <v>95.088530000000006</v>
      </c>
      <c r="BX5815" s="33">
        <v>93.209119999999999</v>
      </c>
      <c r="BY5815" s="33">
        <v>89.949290000000005</v>
      </c>
      <c r="BZ5815" s="33">
        <v>85.553439999999995</v>
      </c>
      <c r="CA5815" s="33">
        <v>82.120949999999993</v>
      </c>
      <c r="CB5815" s="33">
        <v>79.546660000000003</v>
      </c>
      <c r="CC5815" s="33">
        <v>77.353849999999994</v>
      </c>
      <c r="CD5815" s="9">
        <v>1049235</v>
      </c>
      <c r="CE5815" s="9">
        <v>740180.6</v>
      </c>
      <c r="CF5815" s="9">
        <v>637318.19999999995</v>
      </c>
      <c r="CG5815" s="9">
        <v>512363.5</v>
      </c>
      <c r="CH5815" s="9">
        <v>381471.8</v>
      </c>
      <c r="CI5815" s="9">
        <v>323710.09999999998</v>
      </c>
      <c r="CJ5815" s="9">
        <v>415572.3</v>
      </c>
      <c r="CK5815" s="9">
        <v>633114.80000000005</v>
      </c>
      <c r="CL5815" s="9">
        <v>1085644</v>
      </c>
      <c r="CM5815" s="9">
        <v>1316544</v>
      </c>
      <c r="CN5815" s="9">
        <v>1515643</v>
      </c>
      <c r="CO5815" s="9">
        <v>2857098</v>
      </c>
      <c r="CP5815" s="9">
        <v>2516347</v>
      </c>
      <c r="CQ5815" s="9">
        <v>2293110</v>
      </c>
      <c r="CR5815" s="9">
        <v>1792769</v>
      </c>
      <c r="CS5815" s="9">
        <v>1706272</v>
      </c>
      <c r="CT5815" s="9">
        <v>1822407</v>
      </c>
      <c r="CU5815" s="9">
        <v>2021756</v>
      </c>
      <c r="CV5815" s="9">
        <v>2329468</v>
      </c>
      <c r="CW5815" s="9">
        <v>2591485</v>
      </c>
      <c r="CX5815" s="9">
        <v>2828008</v>
      </c>
      <c r="CY5815" s="9">
        <v>2626326</v>
      </c>
      <c r="CZ5815" s="9">
        <v>2283814</v>
      </c>
      <c r="DA5815" s="9">
        <v>1641987</v>
      </c>
      <c r="DB5815" s="9">
        <v>1637881</v>
      </c>
      <c r="DC5815" s="9">
        <v>1459.479</v>
      </c>
      <c r="DD5815" s="9">
        <v>0</v>
      </c>
    </row>
    <row r="5816" spans="1:108" x14ac:dyDescent="0.25">
      <c r="A5816" s="9" t="s">
        <v>42</v>
      </c>
      <c r="B5816" s="9" t="s">
        <v>15</v>
      </c>
      <c r="C5816" s="9" t="s">
        <v>15</v>
      </c>
      <c r="D5816" s="9" t="s">
        <v>37</v>
      </c>
      <c r="E5816" s="9" t="s">
        <v>38</v>
      </c>
      <c r="F5816" s="9">
        <v>2022</v>
      </c>
      <c r="G5816" s="9">
        <v>8</v>
      </c>
      <c r="H5816" s="9"/>
      <c r="BF5816" s="33">
        <v>74.77534</v>
      </c>
      <c r="BG5816" s="33">
        <v>73.259479999999996</v>
      </c>
      <c r="BH5816" s="33">
        <v>71.488500000000002</v>
      </c>
      <c r="BI5816" s="33">
        <v>70.247290000000007</v>
      </c>
      <c r="BJ5816" s="33">
        <v>69.202110000000005</v>
      </c>
      <c r="BK5816" s="33">
        <v>68.452200000000005</v>
      </c>
      <c r="BL5816" s="33">
        <v>68.133369999999999</v>
      </c>
      <c r="BM5816" s="33">
        <v>70.270669999999996</v>
      </c>
      <c r="BN5816" s="33">
        <v>74.558080000000004</v>
      </c>
      <c r="BO5816" s="33">
        <v>79.310460000000006</v>
      </c>
      <c r="BP5816" s="33">
        <v>83.754620000000003</v>
      </c>
      <c r="BQ5816" s="33">
        <v>87.485100000000003</v>
      </c>
      <c r="BR5816" s="33">
        <v>90.550129999999996</v>
      </c>
      <c r="BS5816" s="33">
        <v>92.785160000000005</v>
      </c>
      <c r="BT5816" s="33">
        <v>94.316850000000002</v>
      </c>
      <c r="BU5816" s="33">
        <v>95.134550000000004</v>
      </c>
      <c r="BV5816" s="33">
        <v>94.964349999999996</v>
      </c>
      <c r="BW5816" s="33">
        <v>93.772469999999998</v>
      </c>
      <c r="BX5816" s="33">
        <v>91.36739</v>
      </c>
      <c r="BY5816" s="33">
        <v>87.477739999999997</v>
      </c>
      <c r="BZ5816" s="33">
        <v>83.488500000000002</v>
      </c>
      <c r="CA5816" s="33">
        <v>80.901309999999995</v>
      </c>
      <c r="CB5816" s="33">
        <v>79.079949999999997</v>
      </c>
      <c r="CC5816" s="33">
        <v>76.960639999999998</v>
      </c>
      <c r="DC5816" s="9">
        <v>1459.479</v>
      </c>
      <c r="DD5816" s="9">
        <v>0</v>
      </c>
    </row>
    <row r="5817" spans="1:108" x14ac:dyDescent="0.25">
      <c r="A5817" s="9" t="s">
        <v>42</v>
      </c>
      <c r="B5817" s="9" t="s">
        <v>15</v>
      </c>
      <c r="C5817" s="9" t="s">
        <v>15</v>
      </c>
      <c r="D5817" s="9" t="s">
        <v>37</v>
      </c>
      <c r="E5817" s="9" t="s">
        <v>38</v>
      </c>
      <c r="F5817" s="9">
        <v>2022</v>
      </c>
      <c r="G5817" s="9">
        <v>9</v>
      </c>
      <c r="H5817" s="9"/>
      <c r="BF5817" s="33">
        <v>73.221829999999997</v>
      </c>
      <c r="BG5817" s="33">
        <v>71.270129999999995</v>
      </c>
      <c r="BH5817" s="33">
        <v>69.994919999999993</v>
      </c>
      <c r="BI5817" s="33">
        <v>68.769229999999993</v>
      </c>
      <c r="BJ5817" s="33">
        <v>67.846109999999996</v>
      </c>
      <c r="BK5817" s="33">
        <v>66.997799999999998</v>
      </c>
      <c r="BL5817" s="33">
        <v>66.162589999999994</v>
      </c>
      <c r="BM5817" s="33">
        <v>67.524959999999993</v>
      </c>
      <c r="BN5817" s="33">
        <v>72.05538</v>
      </c>
      <c r="BO5817" s="33">
        <v>77.311850000000007</v>
      </c>
      <c r="BP5817" s="33">
        <v>82.486429999999999</v>
      </c>
      <c r="BQ5817" s="33">
        <v>86.606039999999993</v>
      </c>
      <c r="BR5817" s="33">
        <v>89.983189999999993</v>
      </c>
      <c r="BS5817" s="33">
        <v>92.415670000000006</v>
      </c>
      <c r="BT5817" s="33">
        <v>94.188869999999994</v>
      </c>
      <c r="BU5817" s="33">
        <v>94.776889999999995</v>
      </c>
      <c r="BV5817" s="33">
        <v>94.325469999999996</v>
      </c>
      <c r="BW5817" s="33">
        <v>93.071510000000004</v>
      </c>
      <c r="BX5817" s="33">
        <v>90.090990000000005</v>
      </c>
      <c r="BY5817" s="33">
        <v>85.47381</v>
      </c>
      <c r="BZ5817" s="33">
        <v>81.505430000000004</v>
      </c>
      <c r="CA5817" s="33">
        <v>79.046220000000005</v>
      </c>
      <c r="CB5817" s="33">
        <v>76.801680000000005</v>
      </c>
      <c r="CC5817" s="33">
        <v>74.717380000000006</v>
      </c>
      <c r="DC5817" s="9">
        <v>1459.479</v>
      </c>
      <c r="DD5817" s="9">
        <v>0</v>
      </c>
    </row>
    <row r="5818" spans="1:108" x14ac:dyDescent="0.25">
      <c r="A5818" s="9" t="s">
        <v>42</v>
      </c>
      <c r="B5818" s="9" t="s">
        <v>15</v>
      </c>
      <c r="C5818" s="9" t="s">
        <v>15</v>
      </c>
      <c r="D5818" s="9" t="s">
        <v>37</v>
      </c>
      <c r="E5818" s="9" t="s">
        <v>38</v>
      </c>
      <c r="F5818" s="9">
        <v>2022</v>
      </c>
      <c r="G5818" s="9">
        <v>10</v>
      </c>
      <c r="H5818" s="9"/>
      <c r="BF5818" s="33">
        <v>65.467010000000002</v>
      </c>
      <c r="BG5818" s="33">
        <v>64.127859999999998</v>
      </c>
      <c r="BH5818" s="33">
        <v>63.055819999999997</v>
      </c>
      <c r="BI5818" s="33">
        <v>61.94426</v>
      </c>
      <c r="BJ5818" s="33">
        <v>61.40372</v>
      </c>
      <c r="BK5818" s="33">
        <v>60.694699999999997</v>
      </c>
      <c r="BL5818" s="33">
        <v>60.05977</v>
      </c>
      <c r="BM5818" s="33">
        <v>60.390259999999998</v>
      </c>
      <c r="BN5818" s="33">
        <v>63.903649999999999</v>
      </c>
      <c r="BO5818" s="33">
        <v>68.968879999999999</v>
      </c>
      <c r="BP5818" s="33">
        <v>73.567400000000006</v>
      </c>
      <c r="BQ5818" s="33">
        <v>77.528279999999995</v>
      </c>
      <c r="BR5818" s="33">
        <v>81.053309999999996</v>
      </c>
      <c r="BS5818" s="33">
        <v>83.439719999999994</v>
      </c>
      <c r="BT5818" s="33">
        <v>84.610849999999999</v>
      </c>
      <c r="BU5818" s="33">
        <v>84.773129999999995</v>
      </c>
      <c r="BV5818" s="33">
        <v>84.193770000000001</v>
      </c>
      <c r="BW5818" s="33">
        <v>82.625699999999995</v>
      </c>
      <c r="BX5818" s="33">
        <v>78.970160000000007</v>
      </c>
      <c r="BY5818" s="33">
        <v>75.07629</v>
      </c>
      <c r="BZ5818" s="33">
        <v>72.126230000000007</v>
      </c>
      <c r="CA5818" s="33">
        <v>69.880579999999995</v>
      </c>
      <c r="CB5818" s="33">
        <v>68.1036</v>
      </c>
      <c r="CC5818" s="33">
        <v>66.484170000000006</v>
      </c>
      <c r="DC5818" s="9">
        <v>1459.479</v>
      </c>
      <c r="DD5818" s="9">
        <v>0</v>
      </c>
    </row>
    <row r="5819" spans="1:108" x14ac:dyDescent="0.25">
      <c r="A5819" s="9" t="s">
        <v>42</v>
      </c>
      <c r="B5819" s="9" t="s">
        <v>15</v>
      </c>
      <c r="C5819" s="9" t="s">
        <v>15</v>
      </c>
      <c r="D5819" s="9" t="s">
        <v>37</v>
      </c>
      <c r="E5819" s="9" t="s">
        <v>38</v>
      </c>
      <c r="F5819" s="9">
        <v>2023</v>
      </c>
      <c r="G5819" s="9">
        <v>5</v>
      </c>
      <c r="H5819" s="9"/>
      <c r="BF5819" s="33">
        <v>68.201610000000002</v>
      </c>
      <c r="BG5819" s="33">
        <v>66.59393</v>
      </c>
      <c r="BH5819" s="33">
        <v>65.382099999999994</v>
      </c>
      <c r="BI5819" s="33">
        <v>63.81371</v>
      </c>
      <c r="BJ5819" s="33">
        <v>62.853070000000002</v>
      </c>
      <c r="BK5819" s="33">
        <v>62.035249999999998</v>
      </c>
      <c r="BL5819" s="33">
        <v>62.387120000000003</v>
      </c>
      <c r="BM5819" s="33">
        <v>65.485240000000005</v>
      </c>
      <c r="BN5819" s="33">
        <v>69.394639999999995</v>
      </c>
      <c r="BO5819" s="33">
        <v>73.502269999999996</v>
      </c>
      <c r="BP5819" s="33">
        <v>77.088499999999996</v>
      </c>
      <c r="BQ5819" s="33">
        <v>80.505269999999996</v>
      </c>
      <c r="BR5819" s="33">
        <v>83.272440000000003</v>
      </c>
      <c r="BS5819" s="33">
        <v>85.215280000000007</v>
      </c>
      <c r="BT5819" s="33">
        <v>86.418419999999998</v>
      </c>
      <c r="BU5819" s="33">
        <v>87.13691</v>
      </c>
      <c r="BV5819" s="33">
        <v>87.294759999999997</v>
      </c>
      <c r="BW5819" s="33">
        <v>86.552880000000002</v>
      </c>
      <c r="BX5819" s="33">
        <v>84.878309999999999</v>
      </c>
      <c r="BY5819" s="33">
        <v>81.858990000000006</v>
      </c>
      <c r="BZ5819" s="33">
        <v>78.101519999999994</v>
      </c>
      <c r="CA5819" s="33">
        <v>75.219970000000004</v>
      </c>
      <c r="CB5819" s="33">
        <v>72.580969999999994</v>
      </c>
      <c r="CC5819" s="33">
        <v>70.247960000000006</v>
      </c>
      <c r="DC5819" s="9">
        <v>1459.479</v>
      </c>
      <c r="DD5819" s="9">
        <v>0</v>
      </c>
    </row>
    <row r="5820" spans="1:108" x14ac:dyDescent="0.25">
      <c r="A5820" s="9" t="s">
        <v>42</v>
      </c>
      <c r="B5820" s="9" t="s">
        <v>15</v>
      </c>
      <c r="C5820" s="9" t="s">
        <v>15</v>
      </c>
      <c r="D5820" s="9" t="s">
        <v>37</v>
      </c>
      <c r="E5820" s="9" t="s">
        <v>38</v>
      </c>
      <c r="F5820" s="9">
        <v>2023</v>
      </c>
      <c r="G5820" s="9">
        <v>6</v>
      </c>
      <c r="H5820" s="9"/>
      <c r="BF5820" s="33">
        <v>74.984769999999997</v>
      </c>
      <c r="BG5820" s="33">
        <v>73.280299999999997</v>
      </c>
      <c r="BH5820" s="33">
        <v>71.84393</v>
      </c>
      <c r="BI5820" s="33">
        <v>70.672929999999994</v>
      </c>
      <c r="BJ5820" s="33">
        <v>69.411670000000001</v>
      </c>
      <c r="BK5820" s="33">
        <v>68.529269999999997</v>
      </c>
      <c r="BL5820" s="33">
        <v>69.026449999999997</v>
      </c>
      <c r="BM5820" s="33">
        <v>72.301130000000001</v>
      </c>
      <c r="BN5820" s="33">
        <v>76.419700000000006</v>
      </c>
      <c r="BO5820" s="33">
        <v>80.656040000000004</v>
      </c>
      <c r="BP5820" s="33">
        <v>84.38597</v>
      </c>
      <c r="BQ5820" s="33">
        <v>87.619619999999998</v>
      </c>
      <c r="BR5820" s="33">
        <v>90.361450000000005</v>
      </c>
      <c r="BS5820" s="33">
        <v>92.336619999999996</v>
      </c>
      <c r="BT5820" s="33">
        <v>94.013750000000002</v>
      </c>
      <c r="BU5820" s="33">
        <v>94.740799999999993</v>
      </c>
      <c r="BV5820" s="33">
        <v>94.614609999999999</v>
      </c>
      <c r="BW5820" s="33">
        <v>93.77834</v>
      </c>
      <c r="BX5820" s="33">
        <v>91.819159999999997</v>
      </c>
      <c r="BY5820" s="33">
        <v>88.682280000000006</v>
      </c>
      <c r="BZ5820" s="33">
        <v>84.41198</v>
      </c>
      <c r="CA5820" s="33">
        <v>80.757109999999997</v>
      </c>
      <c r="CB5820" s="33">
        <v>77.874600000000001</v>
      </c>
      <c r="CC5820" s="33">
        <v>75.566109999999995</v>
      </c>
      <c r="DC5820" s="9">
        <v>1459.479</v>
      </c>
      <c r="DD5820" s="9">
        <v>0</v>
      </c>
    </row>
    <row r="5821" spans="1:108" x14ac:dyDescent="0.25">
      <c r="A5821" s="9" t="s">
        <v>42</v>
      </c>
      <c r="B5821" s="9" t="s">
        <v>15</v>
      </c>
      <c r="C5821" s="9" t="s">
        <v>15</v>
      </c>
      <c r="D5821" s="9" t="s">
        <v>37</v>
      </c>
      <c r="E5821" s="9" t="s">
        <v>38</v>
      </c>
      <c r="F5821" s="9">
        <v>2023</v>
      </c>
      <c r="G5821" s="9">
        <v>7</v>
      </c>
      <c r="H5821" s="9">
        <v>247689.3</v>
      </c>
      <c r="I5821" s="9">
        <v>243729.1</v>
      </c>
      <c r="J5821" s="9">
        <v>244252.6</v>
      </c>
      <c r="K5821" s="9">
        <v>248681.60000000001</v>
      </c>
      <c r="L5821" s="9">
        <v>259000.2</v>
      </c>
      <c r="M5821" s="9">
        <v>275849.3</v>
      </c>
      <c r="N5821" s="9">
        <v>295899.40000000002</v>
      </c>
      <c r="O5821" s="9">
        <v>315705.3</v>
      </c>
      <c r="P5821" s="9">
        <v>328649.09999999998</v>
      </c>
      <c r="Q5821" s="9">
        <v>341305.1</v>
      </c>
      <c r="R5821" s="9">
        <v>347968.9</v>
      </c>
      <c r="S5821" s="9">
        <v>350872</v>
      </c>
      <c r="T5821" s="9">
        <v>333003.59999999998</v>
      </c>
      <c r="U5821" s="9">
        <v>268353.5</v>
      </c>
      <c r="V5821" s="9">
        <v>270688.2</v>
      </c>
      <c r="W5821" s="9">
        <v>267442.59999999998</v>
      </c>
      <c r="X5821" s="9">
        <v>262442.09999999998</v>
      </c>
      <c r="Y5821" s="9">
        <v>254334.4</v>
      </c>
      <c r="Z5821" s="9">
        <v>300831.90000000002</v>
      </c>
      <c r="AA5821" s="9">
        <v>313565.8</v>
      </c>
      <c r="AB5821" s="9">
        <v>301516</v>
      </c>
      <c r="AC5821" s="9">
        <v>283577.3</v>
      </c>
      <c r="AD5821" s="9">
        <v>266482.40000000002</v>
      </c>
      <c r="AE5821" s="9">
        <v>264648.8</v>
      </c>
      <c r="AF5821" s="9">
        <v>264992.3</v>
      </c>
      <c r="AG5821" s="9">
        <v>250206.9</v>
      </c>
      <c r="AH5821" s="9">
        <v>246049.3</v>
      </c>
      <c r="AI5821" s="9">
        <v>245663.1</v>
      </c>
      <c r="AJ5821" s="9">
        <v>249508</v>
      </c>
      <c r="AK5821" s="9">
        <v>260528.8</v>
      </c>
      <c r="AL5821" s="9">
        <v>277541.8</v>
      </c>
      <c r="AM5821" s="9">
        <v>295322</v>
      </c>
      <c r="AN5821" s="9">
        <v>313810</v>
      </c>
      <c r="AO5821" s="9">
        <v>328404.5</v>
      </c>
      <c r="AP5821" s="9">
        <v>341112.2</v>
      </c>
      <c r="AQ5821" s="9">
        <v>346885.7</v>
      </c>
      <c r="AR5821" s="9">
        <v>352446.7</v>
      </c>
      <c r="AS5821" s="9">
        <v>353287.3</v>
      </c>
      <c r="AT5821" s="9">
        <v>351769</v>
      </c>
      <c r="AU5821" s="9">
        <v>352685.5</v>
      </c>
      <c r="AV5821" s="9">
        <v>348957.1</v>
      </c>
      <c r="AW5821" s="9">
        <v>341439.5</v>
      </c>
      <c r="AX5821" s="9">
        <v>330302.90000000002</v>
      </c>
      <c r="AY5821" s="9">
        <v>324656.5</v>
      </c>
      <c r="AZ5821" s="9">
        <v>317180.2</v>
      </c>
      <c r="BA5821" s="9">
        <v>304505.59999999998</v>
      </c>
      <c r="BB5821" s="9">
        <v>286699.2</v>
      </c>
      <c r="BC5821" s="9">
        <v>270862.09999999998</v>
      </c>
      <c r="BD5821" s="9">
        <v>270491.5</v>
      </c>
      <c r="BE5821" s="9">
        <v>344757.9</v>
      </c>
      <c r="BF5821" s="33">
        <v>73.968980000000002</v>
      </c>
      <c r="BG5821" s="33">
        <v>72.558459999999997</v>
      </c>
      <c r="BH5821" s="33">
        <v>71.237530000000007</v>
      </c>
      <c r="BI5821" s="33">
        <v>69.917630000000003</v>
      </c>
      <c r="BJ5821" s="33">
        <v>68.883560000000003</v>
      </c>
      <c r="BK5821" s="33">
        <v>68.028679999999994</v>
      </c>
      <c r="BL5821" s="33">
        <v>68.359250000000003</v>
      </c>
      <c r="BM5821" s="33">
        <v>71.540599999999998</v>
      </c>
      <c r="BN5821" s="33">
        <v>75.986109999999996</v>
      </c>
      <c r="BO5821" s="33">
        <v>80.454930000000004</v>
      </c>
      <c r="BP5821" s="33">
        <v>84.761740000000003</v>
      </c>
      <c r="BQ5821" s="33">
        <v>88.25112</v>
      </c>
      <c r="BR5821" s="33">
        <v>91.185919999999996</v>
      </c>
      <c r="BS5821" s="33">
        <v>93.432339999999996</v>
      </c>
      <c r="BT5821" s="33">
        <v>94.931139999999999</v>
      </c>
      <c r="BU5821" s="33">
        <v>95.654529999999994</v>
      </c>
      <c r="BV5821" s="33">
        <v>95.670379999999994</v>
      </c>
      <c r="BW5821" s="33">
        <v>95.088530000000006</v>
      </c>
      <c r="BX5821" s="33">
        <v>93.209119999999999</v>
      </c>
      <c r="BY5821" s="33">
        <v>89.949290000000005</v>
      </c>
      <c r="BZ5821" s="33">
        <v>85.553439999999995</v>
      </c>
      <c r="CA5821" s="33">
        <v>82.120949999999993</v>
      </c>
      <c r="CB5821" s="33">
        <v>79.546660000000003</v>
      </c>
      <c r="CC5821" s="33">
        <v>77.353849999999994</v>
      </c>
      <c r="CD5821" s="9">
        <v>1049569</v>
      </c>
      <c r="CE5821" s="9">
        <v>740721.6</v>
      </c>
      <c r="CF5821" s="9">
        <v>637765.80000000005</v>
      </c>
      <c r="CG5821" s="9">
        <v>512784.1</v>
      </c>
      <c r="CH5821" s="9">
        <v>381439.7</v>
      </c>
      <c r="CI5821" s="9">
        <v>323499.3</v>
      </c>
      <c r="CJ5821" s="9">
        <v>415206.6</v>
      </c>
      <c r="CK5821" s="9">
        <v>633205.1</v>
      </c>
      <c r="CL5821" s="9">
        <v>1086753</v>
      </c>
      <c r="CM5821" s="9">
        <v>1318149</v>
      </c>
      <c r="CN5821" s="9">
        <v>1517862</v>
      </c>
      <c r="CO5821" s="9">
        <v>2860604</v>
      </c>
      <c r="CP5821" s="9">
        <v>2516587</v>
      </c>
      <c r="CQ5821" s="9">
        <v>2293828</v>
      </c>
      <c r="CR5821" s="9">
        <v>1794214</v>
      </c>
      <c r="CS5821" s="9">
        <v>1707651</v>
      </c>
      <c r="CT5821" s="9">
        <v>1823922</v>
      </c>
      <c r="CU5821" s="9">
        <v>2025133</v>
      </c>
      <c r="CV5821" s="9">
        <v>2332401</v>
      </c>
      <c r="CW5821" s="9">
        <v>2594250</v>
      </c>
      <c r="CX5821" s="9">
        <v>2834990</v>
      </c>
      <c r="CY5821" s="9">
        <v>2636516</v>
      </c>
      <c r="CZ5821" s="9">
        <v>2291125</v>
      </c>
      <c r="DA5821" s="9">
        <v>1644411</v>
      </c>
      <c r="DB5821" s="9">
        <v>1638934</v>
      </c>
      <c r="DC5821" s="9">
        <v>1459.479</v>
      </c>
      <c r="DD5821" s="9">
        <v>0</v>
      </c>
    </row>
    <row r="5822" spans="1:108" x14ac:dyDescent="0.25">
      <c r="A5822" s="9" t="s">
        <v>42</v>
      </c>
      <c r="B5822" s="9" t="s">
        <v>15</v>
      </c>
      <c r="C5822" s="9" t="s">
        <v>15</v>
      </c>
      <c r="D5822" s="9" t="s">
        <v>37</v>
      </c>
      <c r="E5822" s="9" t="s">
        <v>38</v>
      </c>
      <c r="F5822" s="9">
        <v>2023</v>
      </c>
      <c r="G5822" s="9">
        <v>8</v>
      </c>
      <c r="H5822" s="9"/>
      <c r="BF5822" s="33">
        <v>74.77534</v>
      </c>
      <c r="BG5822" s="33">
        <v>73.259479999999996</v>
      </c>
      <c r="BH5822" s="33">
        <v>71.488500000000002</v>
      </c>
      <c r="BI5822" s="33">
        <v>70.247290000000007</v>
      </c>
      <c r="BJ5822" s="33">
        <v>69.202110000000005</v>
      </c>
      <c r="BK5822" s="33">
        <v>68.452200000000005</v>
      </c>
      <c r="BL5822" s="33">
        <v>68.133369999999999</v>
      </c>
      <c r="BM5822" s="33">
        <v>70.270669999999996</v>
      </c>
      <c r="BN5822" s="33">
        <v>74.558080000000004</v>
      </c>
      <c r="BO5822" s="33">
        <v>79.310460000000006</v>
      </c>
      <c r="BP5822" s="33">
        <v>83.754620000000003</v>
      </c>
      <c r="BQ5822" s="33">
        <v>87.485100000000003</v>
      </c>
      <c r="BR5822" s="33">
        <v>90.550129999999996</v>
      </c>
      <c r="BS5822" s="33">
        <v>92.785160000000005</v>
      </c>
      <c r="BT5822" s="33">
        <v>94.316850000000002</v>
      </c>
      <c r="BU5822" s="33">
        <v>95.134550000000004</v>
      </c>
      <c r="BV5822" s="33">
        <v>94.964349999999996</v>
      </c>
      <c r="BW5822" s="33">
        <v>93.772469999999998</v>
      </c>
      <c r="BX5822" s="33">
        <v>91.36739</v>
      </c>
      <c r="BY5822" s="33">
        <v>87.477739999999997</v>
      </c>
      <c r="BZ5822" s="33">
        <v>83.488500000000002</v>
      </c>
      <c r="CA5822" s="33">
        <v>80.901309999999995</v>
      </c>
      <c r="CB5822" s="33">
        <v>79.079949999999997</v>
      </c>
      <c r="CC5822" s="33">
        <v>76.960639999999998</v>
      </c>
      <c r="DC5822" s="9">
        <v>1459.479</v>
      </c>
      <c r="DD5822" s="9">
        <v>0</v>
      </c>
    </row>
    <row r="5823" spans="1:108" x14ac:dyDescent="0.25">
      <c r="A5823" s="9" t="s">
        <v>42</v>
      </c>
      <c r="B5823" s="9" t="s">
        <v>15</v>
      </c>
      <c r="C5823" s="9" t="s">
        <v>15</v>
      </c>
      <c r="D5823" s="9" t="s">
        <v>37</v>
      </c>
      <c r="E5823" s="9" t="s">
        <v>38</v>
      </c>
      <c r="F5823" s="9">
        <v>2023</v>
      </c>
      <c r="G5823" s="9">
        <v>9</v>
      </c>
      <c r="H5823" s="9"/>
      <c r="BF5823" s="33">
        <v>73.221829999999997</v>
      </c>
      <c r="BG5823" s="33">
        <v>71.270129999999995</v>
      </c>
      <c r="BH5823" s="33">
        <v>69.994919999999993</v>
      </c>
      <c r="BI5823" s="33">
        <v>68.769229999999993</v>
      </c>
      <c r="BJ5823" s="33">
        <v>67.846109999999996</v>
      </c>
      <c r="BK5823" s="33">
        <v>66.997799999999998</v>
      </c>
      <c r="BL5823" s="33">
        <v>66.162589999999994</v>
      </c>
      <c r="BM5823" s="33">
        <v>67.524959999999993</v>
      </c>
      <c r="BN5823" s="33">
        <v>72.05538</v>
      </c>
      <c r="BO5823" s="33">
        <v>77.311850000000007</v>
      </c>
      <c r="BP5823" s="33">
        <v>82.486429999999999</v>
      </c>
      <c r="BQ5823" s="33">
        <v>86.606039999999993</v>
      </c>
      <c r="BR5823" s="33">
        <v>89.983189999999993</v>
      </c>
      <c r="BS5823" s="33">
        <v>92.415670000000006</v>
      </c>
      <c r="BT5823" s="33">
        <v>94.188869999999994</v>
      </c>
      <c r="BU5823" s="33">
        <v>94.776889999999995</v>
      </c>
      <c r="BV5823" s="33">
        <v>94.325469999999996</v>
      </c>
      <c r="BW5823" s="33">
        <v>93.071510000000004</v>
      </c>
      <c r="BX5823" s="33">
        <v>90.090990000000005</v>
      </c>
      <c r="BY5823" s="33">
        <v>85.47381</v>
      </c>
      <c r="BZ5823" s="33">
        <v>81.505430000000004</v>
      </c>
      <c r="CA5823" s="33">
        <v>79.046220000000005</v>
      </c>
      <c r="CB5823" s="33">
        <v>76.801680000000005</v>
      </c>
      <c r="CC5823" s="33">
        <v>74.717380000000006</v>
      </c>
      <c r="DC5823" s="9">
        <v>1459.479</v>
      </c>
      <c r="DD5823" s="9">
        <v>0</v>
      </c>
    </row>
    <row r="5824" spans="1:108" x14ac:dyDescent="0.25">
      <c r="A5824" s="9" t="s">
        <v>42</v>
      </c>
      <c r="B5824" s="9" t="s">
        <v>15</v>
      </c>
      <c r="C5824" s="9" t="s">
        <v>15</v>
      </c>
      <c r="D5824" s="9" t="s">
        <v>37</v>
      </c>
      <c r="E5824" s="9" t="s">
        <v>38</v>
      </c>
      <c r="F5824" s="9">
        <v>2023</v>
      </c>
      <c r="G5824" s="9">
        <v>10</v>
      </c>
      <c r="H5824" s="9"/>
      <c r="BF5824" s="33">
        <v>65.467010000000002</v>
      </c>
      <c r="BG5824" s="33">
        <v>64.127859999999998</v>
      </c>
      <c r="BH5824" s="33">
        <v>63.055819999999997</v>
      </c>
      <c r="BI5824" s="33">
        <v>61.94426</v>
      </c>
      <c r="BJ5824" s="33">
        <v>61.40372</v>
      </c>
      <c r="BK5824" s="33">
        <v>60.694699999999997</v>
      </c>
      <c r="BL5824" s="33">
        <v>60.05977</v>
      </c>
      <c r="BM5824" s="33">
        <v>60.390259999999998</v>
      </c>
      <c r="BN5824" s="33">
        <v>63.903649999999999</v>
      </c>
      <c r="BO5824" s="33">
        <v>68.968879999999999</v>
      </c>
      <c r="BP5824" s="33">
        <v>73.567400000000006</v>
      </c>
      <c r="BQ5824" s="33">
        <v>77.528279999999995</v>
      </c>
      <c r="BR5824" s="33">
        <v>81.053309999999996</v>
      </c>
      <c r="BS5824" s="33">
        <v>83.439719999999994</v>
      </c>
      <c r="BT5824" s="33">
        <v>84.610849999999999</v>
      </c>
      <c r="BU5824" s="33">
        <v>84.773129999999995</v>
      </c>
      <c r="BV5824" s="33">
        <v>84.193770000000001</v>
      </c>
      <c r="BW5824" s="33">
        <v>82.625699999999995</v>
      </c>
      <c r="BX5824" s="33">
        <v>78.970160000000007</v>
      </c>
      <c r="BY5824" s="33">
        <v>75.07629</v>
      </c>
      <c r="BZ5824" s="33">
        <v>72.126230000000007</v>
      </c>
      <c r="CA5824" s="33">
        <v>69.880579999999995</v>
      </c>
      <c r="CB5824" s="33">
        <v>68.1036</v>
      </c>
      <c r="CC5824" s="33">
        <v>66.484170000000006</v>
      </c>
      <c r="DC5824" s="9">
        <v>1459.479</v>
      </c>
      <c r="DD5824" s="9">
        <v>0</v>
      </c>
    </row>
    <row r="5825" spans="1:108" x14ac:dyDescent="0.25">
      <c r="A5825" s="9" t="s">
        <v>42</v>
      </c>
      <c r="B5825" s="9" t="s">
        <v>15</v>
      </c>
      <c r="C5825" s="9" t="s">
        <v>15</v>
      </c>
      <c r="D5825" s="9" t="s">
        <v>37</v>
      </c>
      <c r="E5825" s="9" t="s">
        <v>38</v>
      </c>
      <c r="F5825" s="9">
        <v>2024</v>
      </c>
      <c r="G5825" s="9">
        <v>5</v>
      </c>
      <c r="H5825" s="9"/>
      <c r="BF5825" s="33">
        <v>68.201610000000002</v>
      </c>
      <c r="BG5825" s="33">
        <v>66.59393</v>
      </c>
      <c r="BH5825" s="33">
        <v>65.382099999999994</v>
      </c>
      <c r="BI5825" s="33">
        <v>63.81371</v>
      </c>
      <c r="BJ5825" s="33">
        <v>62.853070000000002</v>
      </c>
      <c r="BK5825" s="33">
        <v>62.035249999999998</v>
      </c>
      <c r="BL5825" s="33">
        <v>62.387120000000003</v>
      </c>
      <c r="BM5825" s="33">
        <v>65.485240000000005</v>
      </c>
      <c r="BN5825" s="33">
        <v>69.394639999999995</v>
      </c>
      <c r="BO5825" s="33">
        <v>73.502269999999996</v>
      </c>
      <c r="BP5825" s="33">
        <v>77.088499999999996</v>
      </c>
      <c r="BQ5825" s="33">
        <v>80.505269999999996</v>
      </c>
      <c r="BR5825" s="33">
        <v>83.272440000000003</v>
      </c>
      <c r="BS5825" s="33">
        <v>85.215280000000007</v>
      </c>
      <c r="BT5825" s="33">
        <v>86.418419999999998</v>
      </c>
      <c r="BU5825" s="33">
        <v>87.13691</v>
      </c>
      <c r="BV5825" s="33">
        <v>87.294759999999997</v>
      </c>
      <c r="BW5825" s="33">
        <v>86.552880000000002</v>
      </c>
      <c r="BX5825" s="33">
        <v>84.878309999999999</v>
      </c>
      <c r="BY5825" s="33">
        <v>81.858990000000006</v>
      </c>
      <c r="BZ5825" s="33">
        <v>78.101519999999994</v>
      </c>
      <c r="CA5825" s="33">
        <v>75.219970000000004</v>
      </c>
      <c r="CB5825" s="33">
        <v>72.580969999999994</v>
      </c>
      <c r="CC5825" s="33">
        <v>70.247960000000006</v>
      </c>
      <c r="DC5825" s="9">
        <v>1459.479</v>
      </c>
      <c r="DD5825" s="9">
        <v>0</v>
      </c>
    </row>
    <row r="5826" spans="1:108" x14ac:dyDescent="0.25">
      <c r="A5826" s="9" t="s">
        <v>42</v>
      </c>
      <c r="B5826" s="9" t="s">
        <v>15</v>
      </c>
      <c r="C5826" s="9" t="s">
        <v>15</v>
      </c>
      <c r="D5826" s="9" t="s">
        <v>37</v>
      </c>
      <c r="E5826" s="9" t="s">
        <v>38</v>
      </c>
      <c r="F5826" s="9">
        <v>2024</v>
      </c>
      <c r="G5826" s="9">
        <v>6</v>
      </c>
      <c r="H5826" s="9"/>
      <c r="BF5826" s="33">
        <v>74.984769999999997</v>
      </c>
      <c r="BG5826" s="33">
        <v>73.280299999999997</v>
      </c>
      <c r="BH5826" s="33">
        <v>71.84393</v>
      </c>
      <c r="BI5826" s="33">
        <v>70.672929999999994</v>
      </c>
      <c r="BJ5826" s="33">
        <v>69.411670000000001</v>
      </c>
      <c r="BK5826" s="33">
        <v>68.529269999999997</v>
      </c>
      <c r="BL5826" s="33">
        <v>69.026449999999997</v>
      </c>
      <c r="BM5826" s="33">
        <v>72.301130000000001</v>
      </c>
      <c r="BN5826" s="33">
        <v>76.419700000000006</v>
      </c>
      <c r="BO5826" s="33">
        <v>80.656040000000004</v>
      </c>
      <c r="BP5826" s="33">
        <v>84.38597</v>
      </c>
      <c r="BQ5826" s="33">
        <v>87.619619999999998</v>
      </c>
      <c r="BR5826" s="33">
        <v>90.361450000000005</v>
      </c>
      <c r="BS5826" s="33">
        <v>92.336619999999996</v>
      </c>
      <c r="BT5826" s="33">
        <v>94.013750000000002</v>
      </c>
      <c r="BU5826" s="33">
        <v>94.740799999999993</v>
      </c>
      <c r="BV5826" s="33">
        <v>94.614609999999999</v>
      </c>
      <c r="BW5826" s="33">
        <v>93.77834</v>
      </c>
      <c r="BX5826" s="33">
        <v>91.819159999999997</v>
      </c>
      <c r="BY5826" s="33">
        <v>88.682280000000006</v>
      </c>
      <c r="BZ5826" s="33">
        <v>84.41198</v>
      </c>
      <c r="CA5826" s="33">
        <v>80.757109999999997</v>
      </c>
      <c r="CB5826" s="33">
        <v>77.874600000000001</v>
      </c>
      <c r="CC5826" s="33">
        <v>75.566109999999995</v>
      </c>
      <c r="DC5826" s="9">
        <v>1459.479</v>
      </c>
      <c r="DD5826" s="9">
        <v>0</v>
      </c>
    </row>
    <row r="5827" spans="1:108" x14ac:dyDescent="0.25">
      <c r="A5827" s="9" t="s">
        <v>42</v>
      </c>
      <c r="B5827" s="9" t="s">
        <v>15</v>
      </c>
      <c r="C5827" s="9" t="s">
        <v>15</v>
      </c>
      <c r="D5827" s="9" t="s">
        <v>37</v>
      </c>
      <c r="E5827" s="9" t="s">
        <v>38</v>
      </c>
      <c r="F5827" s="9">
        <v>2024</v>
      </c>
      <c r="G5827" s="9">
        <v>7</v>
      </c>
      <c r="H5827" s="9">
        <v>247999.4</v>
      </c>
      <c r="I5827" s="9">
        <v>243982</v>
      </c>
      <c r="J5827" s="9">
        <v>244444.4</v>
      </c>
      <c r="K5827" s="9">
        <v>248804.5</v>
      </c>
      <c r="L5827" s="9">
        <v>259108.4</v>
      </c>
      <c r="M5827" s="9">
        <v>275873.2</v>
      </c>
      <c r="N5827" s="9">
        <v>295856.2</v>
      </c>
      <c r="O5827" s="9">
        <v>315634.7</v>
      </c>
      <c r="P5827" s="9">
        <v>328549.90000000002</v>
      </c>
      <c r="Q5827" s="9">
        <v>341197.8</v>
      </c>
      <c r="R5827" s="9">
        <v>347888.9</v>
      </c>
      <c r="S5827" s="9">
        <v>350842.8</v>
      </c>
      <c r="T5827" s="9">
        <v>332977</v>
      </c>
      <c r="U5827" s="9">
        <v>268376.3</v>
      </c>
      <c r="V5827" s="9">
        <v>270711</v>
      </c>
      <c r="W5827" s="9">
        <v>267493</v>
      </c>
      <c r="X5827" s="9">
        <v>262495.2</v>
      </c>
      <c r="Y5827" s="9">
        <v>254390.39999999999</v>
      </c>
      <c r="Z5827" s="9">
        <v>300898.09999999998</v>
      </c>
      <c r="AA5827" s="9">
        <v>313645.40000000002</v>
      </c>
      <c r="AB5827" s="9">
        <v>301622.90000000002</v>
      </c>
      <c r="AC5827" s="9">
        <v>283660</v>
      </c>
      <c r="AD5827" s="9">
        <v>266620.2</v>
      </c>
      <c r="AE5827" s="9">
        <v>264786.59999999998</v>
      </c>
      <c r="AF5827" s="9">
        <v>265033.5</v>
      </c>
      <c r="AG5827" s="9">
        <v>250516.9</v>
      </c>
      <c r="AH5827" s="9">
        <v>246302.2</v>
      </c>
      <c r="AI5827" s="9">
        <v>245854.8</v>
      </c>
      <c r="AJ5827" s="9">
        <v>249630.9</v>
      </c>
      <c r="AK5827" s="9">
        <v>260636.9</v>
      </c>
      <c r="AL5827" s="9">
        <v>277565.7</v>
      </c>
      <c r="AM5827" s="9">
        <v>295278.8</v>
      </c>
      <c r="AN5827" s="9">
        <v>313739.40000000002</v>
      </c>
      <c r="AO5827" s="9">
        <v>328305.40000000002</v>
      </c>
      <c r="AP5827" s="9">
        <v>341005</v>
      </c>
      <c r="AQ5827" s="9">
        <v>346805.7</v>
      </c>
      <c r="AR5827" s="9">
        <v>352417.6</v>
      </c>
      <c r="AS5827" s="9">
        <v>353260.6</v>
      </c>
      <c r="AT5827" s="9">
        <v>351791.8</v>
      </c>
      <c r="AU5827" s="9">
        <v>352708.3</v>
      </c>
      <c r="AV5827" s="9">
        <v>349007.5</v>
      </c>
      <c r="AW5827" s="9">
        <v>341492.6</v>
      </c>
      <c r="AX5827" s="9">
        <v>330358.90000000002</v>
      </c>
      <c r="AY5827" s="9">
        <v>324722.8</v>
      </c>
      <c r="AZ5827" s="9">
        <v>317259.90000000002</v>
      </c>
      <c r="BA5827" s="9">
        <v>304612.5</v>
      </c>
      <c r="BB5827" s="9">
        <v>286782</v>
      </c>
      <c r="BC5827" s="9">
        <v>270999.90000000002</v>
      </c>
      <c r="BD5827" s="9">
        <v>270629.3</v>
      </c>
      <c r="BE5827" s="9">
        <v>344799.1</v>
      </c>
      <c r="BF5827" s="33">
        <v>73.968980000000002</v>
      </c>
      <c r="BG5827" s="33">
        <v>72.558459999999997</v>
      </c>
      <c r="BH5827" s="33">
        <v>71.237530000000007</v>
      </c>
      <c r="BI5827" s="33">
        <v>69.917630000000003</v>
      </c>
      <c r="BJ5827" s="33">
        <v>68.883560000000003</v>
      </c>
      <c r="BK5827" s="33">
        <v>68.028679999999994</v>
      </c>
      <c r="BL5827" s="33">
        <v>68.359250000000003</v>
      </c>
      <c r="BM5827" s="33">
        <v>71.540599999999998</v>
      </c>
      <c r="BN5827" s="33">
        <v>75.986109999999996</v>
      </c>
      <c r="BO5827" s="33">
        <v>80.454930000000004</v>
      </c>
      <c r="BP5827" s="33">
        <v>84.761740000000003</v>
      </c>
      <c r="BQ5827" s="33">
        <v>88.25112</v>
      </c>
      <c r="BR5827" s="33">
        <v>91.185919999999996</v>
      </c>
      <c r="BS5827" s="33">
        <v>93.432339999999996</v>
      </c>
      <c r="BT5827" s="33">
        <v>94.931139999999999</v>
      </c>
      <c r="BU5827" s="33">
        <v>95.654529999999994</v>
      </c>
      <c r="BV5827" s="33">
        <v>95.670379999999994</v>
      </c>
      <c r="BW5827" s="33">
        <v>95.088530000000006</v>
      </c>
      <c r="BX5827" s="33">
        <v>93.209119999999999</v>
      </c>
      <c r="BY5827" s="33">
        <v>89.949290000000005</v>
      </c>
      <c r="BZ5827" s="33">
        <v>85.553439999999995</v>
      </c>
      <c r="CA5827" s="33">
        <v>82.120949999999993</v>
      </c>
      <c r="CB5827" s="33">
        <v>79.546660000000003</v>
      </c>
      <c r="CC5827" s="33">
        <v>77.353849999999994</v>
      </c>
      <c r="CD5827" s="9">
        <v>1048220</v>
      </c>
      <c r="CE5827" s="9">
        <v>740604.2</v>
      </c>
      <c r="CF5827" s="9">
        <v>637659.9</v>
      </c>
      <c r="CG5827" s="9">
        <v>512663.2</v>
      </c>
      <c r="CH5827" s="9">
        <v>381431.4</v>
      </c>
      <c r="CI5827" s="9">
        <v>323501.3</v>
      </c>
      <c r="CJ5827" s="9">
        <v>414981.5</v>
      </c>
      <c r="CK5827" s="9">
        <v>633079.19999999995</v>
      </c>
      <c r="CL5827" s="9">
        <v>1086807</v>
      </c>
      <c r="CM5827" s="9">
        <v>1318477</v>
      </c>
      <c r="CN5827" s="9">
        <v>1517885</v>
      </c>
      <c r="CO5827" s="9">
        <v>2859272</v>
      </c>
      <c r="CP5827" s="9">
        <v>2515472</v>
      </c>
      <c r="CQ5827" s="9">
        <v>2295677</v>
      </c>
      <c r="CR5827" s="9">
        <v>1795131</v>
      </c>
      <c r="CS5827" s="9">
        <v>1707859</v>
      </c>
      <c r="CT5827" s="9">
        <v>1824666</v>
      </c>
      <c r="CU5827" s="9">
        <v>2023303</v>
      </c>
      <c r="CV5827" s="9">
        <v>2330034</v>
      </c>
      <c r="CW5827" s="9">
        <v>2595990</v>
      </c>
      <c r="CX5827" s="9">
        <v>2838608</v>
      </c>
      <c r="CY5827" s="9">
        <v>2640686</v>
      </c>
      <c r="CZ5827" s="9">
        <v>2294050</v>
      </c>
      <c r="DA5827" s="9">
        <v>1645773</v>
      </c>
      <c r="DB5827" s="9">
        <v>1640703</v>
      </c>
      <c r="DC5827" s="9">
        <v>1459.479</v>
      </c>
      <c r="DD5827" s="9">
        <v>0</v>
      </c>
    </row>
    <row r="5828" spans="1:108" x14ac:dyDescent="0.25">
      <c r="A5828" s="9" t="s">
        <v>42</v>
      </c>
      <c r="B5828" s="9" t="s">
        <v>15</v>
      </c>
      <c r="C5828" s="9" t="s">
        <v>15</v>
      </c>
      <c r="D5828" s="9" t="s">
        <v>37</v>
      </c>
      <c r="E5828" s="9" t="s">
        <v>38</v>
      </c>
      <c r="F5828" s="9">
        <v>2024</v>
      </c>
      <c r="G5828" s="9">
        <v>8</v>
      </c>
      <c r="H5828" s="9"/>
      <c r="BF5828" s="33">
        <v>74.77534</v>
      </c>
      <c r="BG5828" s="33">
        <v>73.259479999999996</v>
      </c>
      <c r="BH5828" s="33">
        <v>71.488500000000002</v>
      </c>
      <c r="BI5828" s="33">
        <v>70.247290000000007</v>
      </c>
      <c r="BJ5828" s="33">
        <v>69.202110000000005</v>
      </c>
      <c r="BK5828" s="33">
        <v>68.452200000000005</v>
      </c>
      <c r="BL5828" s="33">
        <v>68.133369999999999</v>
      </c>
      <c r="BM5828" s="33">
        <v>70.270669999999996</v>
      </c>
      <c r="BN5828" s="33">
        <v>74.558080000000004</v>
      </c>
      <c r="BO5828" s="33">
        <v>79.310460000000006</v>
      </c>
      <c r="BP5828" s="33">
        <v>83.754620000000003</v>
      </c>
      <c r="BQ5828" s="33">
        <v>87.485100000000003</v>
      </c>
      <c r="BR5828" s="33">
        <v>90.550129999999996</v>
      </c>
      <c r="BS5828" s="33">
        <v>92.785160000000005</v>
      </c>
      <c r="BT5828" s="33">
        <v>94.316850000000002</v>
      </c>
      <c r="BU5828" s="33">
        <v>95.134550000000004</v>
      </c>
      <c r="BV5828" s="33">
        <v>94.964349999999996</v>
      </c>
      <c r="BW5828" s="33">
        <v>93.772469999999998</v>
      </c>
      <c r="BX5828" s="33">
        <v>91.36739</v>
      </c>
      <c r="BY5828" s="33">
        <v>87.477739999999997</v>
      </c>
      <c r="BZ5828" s="33">
        <v>83.488500000000002</v>
      </c>
      <c r="CA5828" s="33">
        <v>80.901309999999995</v>
      </c>
      <c r="CB5828" s="33">
        <v>79.079949999999997</v>
      </c>
      <c r="CC5828" s="33">
        <v>76.960639999999998</v>
      </c>
      <c r="DC5828" s="9">
        <v>1459.479</v>
      </c>
      <c r="DD5828" s="9">
        <v>0</v>
      </c>
    </row>
    <row r="5829" spans="1:108" x14ac:dyDescent="0.25">
      <c r="A5829" s="9" t="s">
        <v>42</v>
      </c>
      <c r="B5829" s="9" t="s">
        <v>15</v>
      </c>
      <c r="C5829" s="9" t="s">
        <v>15</v>
      </c>
      <c r="D5829" s="9" t="s">
        <v>37</v>
      </c>
      <c r="E5829" s="9" t="s">
        <v>38</v>
      </c>
      <c r="F5829" s="9">
        <v>2024</v>
      </c>
      <c r="G5829" s="9">
        <v>9</v>
      </c>
      <c r="H5829" s="9"/>
      <c r="BF5829" s="33">
        <v>73.221829999999997</v>
      </c>
      <c r="BG5829" s="33">
        <v>71.270129999999995</v>
      </c>
      <c r="BH5829" s="33">
        <v>69.994919999999993</v>
      </c>
      <c r="BI5829" s="33">
        <v>68.769229999999993</v>
      </c>
      <c r="BJ5829" s="33">
        <v>67.846109999999996</v>
      </c>
      <c r="BK5829" s="33">
        <v>66.997799999999998</v>
      </c>
      <c r="BL5829" s="33">
        <v>66.162589999999994</v>
      </c>
      <c r="BM5829" s="33">
        <v>67.524959999999993</v>
      </c>
      <c r="BN5829" s="33">
        <v>72.05538</v>
      </c>
      <c r="BO5829" s="33">
        <v>77.311850000000007</v>
      </c>
      <c r="BP5829" s="33">
        <v>82.486429999999999</v>
      </c>
      <c r="BQ5829" s="33">
        <v>86.606039999999993</v>
      </c>
      <c r="BR5829" s="33">
        <v>89.983189999999993</v>
      </c>
      <c r="BS5829" s="33">
        <v>92.415670000000006</v>
      </c>
      <c r="BT5829" s="33">
        <v>94.188869999999994</v>
      </c>
      <c r="BU5829" s="33">
        <v>94.776889999999995</v>
      </c>
      <c r="BV5829" s="33">
        <v>94.325469999999996</v>
      </c>
      <c r="BW5829" s="33">
        <v>93.071510000000004</v>
      </c>
      <c r="BX5829" s="33">
        <v>90.090990000000005</v>
      </c>
      <c r="BY5829" s="33">
        <v>85.47381</v>
      </c>
      <c r="BZ5829" s="33">
        <v>81.505430000000004</v>
      </c>
      <c r="CA5829" s="33">
        <v>79.046220000000005</v>
      </c>
      <c r="CB5829" s="33">
        <v>76.801680000000005</v>
      </c>
      <c r="CC5829" s="33">
        <v>74.717380000000006</v>
      </c>
      <c r="DC5829" s="9">
        <v>1459.479</v>
      </c>
      <c r="DD5829" s="9">
        <v>0</v>
      </c>
    </row>
    <row r="5830" spans="1:108" x14ac:dyDescent="0.25">
      <c r="A5830" s="9" t="s">
        <v>42</v>
      </c>
      <c r="B5830" s="9" t="s">
        <v>15</v>
      </c>
      <c r="C5830" s="9" t="s">
        <v>15</v>
      </c>
      <c r="D5830" s="9" t="s">
        <v>37</v>
      </c>
      <c r="E5830" s="9" t="s">
        <v>38</v>
      </c>
      <c r="F5830" s="9">
        <v>2024</v>
      </c>
      <c r="G5830" s="9">
        <v>10</v>
      </c>
      <c r="H5830" s="9"/>
      <c r="BF5830" s="33">
        <v>65.467010000000002</v>
      </c>
      <c r="BG5830" s="33">
        <v>64.127859999999998</v>
      </c>
      <c r="BH5830" s="33">
        <v>63.055819999999997</v>
      </c>
      <c r="BI5830" s="33">
        <v>61.94426</v>
      </c>
      <c r="BJ5830" s="33">
        <v>61.40372</v>
      </c>
      <c r="BK5830" s="33">
        <v>60.694699999999997</v>
      </c>
      <c r="BL5830" s="33">
        <v>60.05977</v>
      </c>
      <c r="BM5830" s="33">
        <v>60.390259999999998</v>
      </c>
      <c r="BN5830" s="33">
        <v>63.903649999999999</v>
      </c>
      <c r="BO5830" s="33">
        <v>68.968879999999999</v>
      </c>
      <c r="BP5830" s="33">
        <v>73.567400000000006</v>
      </c>
      <c r="BQ5830" s="33">
        <v>77.528279999999995</v>
      </c>
      <c r="BR5830" s="33">
        <v>81.053309999999996</v>
      </c>
      <c r="BS5830" s="33">
        <v>83.439719999999994</v>
      </c>
      <c r="BT5830" s="33">
        <v>84.610849999999999</v>
      </c>
      <c r="BU5830" s="33">
        <v>84.773129999999995</v>
      </c>
      <c r="BV5830" s="33">
        <v>84.193770000000001</v>
      </c>
      <c r="BW5830" s="33">
        <v>82.625699999999995</v>
      </c>
      <c r="BX5830" s="33">
        <v>78.970160000000007</v>
      </c>
      <c r="BY5830" s="33">
        <v>75.07629</v>
      </c>
      <c r="BZ5830" s="33">
        <v>72.126230000000007</v>
      </c>
      <c r="CA5830" s="33">
        <v>69.880579999999995</v>
      </c>
      <c r="CB5830" s="33">
        <v>68.1036</v>
      </c>
      <c r="CC5830" s="33">
        <v>66.484170000000006</v>
      </c>
      <c r="DC5830" s="9">
        <v>1459.479</v>
      </c>
      <c r="DD5830" s="9">
        <v>0</v>
      </c>
    </row>
    <row r="5831" spans="1:108" x14ac:dyDescent="0.25">
      <c r="A5831" s="9" t="s">
        <v>42</v>
      </c>
      <c r="B5831" s="9" t="s">
        <v>15</v>
      </c>
      <c r="C5831" s="9" t="s">
        <v>15</v>
      </c>
      <c r="D5831" s="9" t="s">
        <v>37</v>
      </c>
      <c r="E5831" s="9" t="s">
        <v>38</v>
      </c>
      <c r="F5831" s="9">
        <v>2025</v>
      </c>
      <c r="G5831" s="9">
        <v>5</v>
      </c>
      <c r="H5831" s="9"/>
      <c r="BF5831" s="33">
        <v>68.201610000000002</v>
      </c>
      <c r="BG5831" s="33">
        <v>66.59393</v>
      </c>
      <c r="BH5831" s="33">
        <v>65.382099999999994</v>
      </c>
      <c r="BI5831" s="33">
        <v>63.81371</v>
      </c>
      <c r="BJ5831" s="33">
        <v>62.853070000000002</v>
      </c>
      <c r="BK5831" s="33">
        <v>62.035249999999998</v>
      </c>
      <c r="BL5831" s="33">
        <v>62.387120000000003</v>
      </c>
      <c r="BM5831" s="33">
        <v>65.485240000000005</v>
      </c>
      <c r="BN5831" s="33">
        <v>69.394639999999995</v>
      </c>
      <c r="BO5831" s="33">
        <v>73.502269999999996</v>
      </c>
      <c r="BP5831" s="33">
        <v>77.088499999999996</v>
      </c>
      <c r="BQ5831" s="33">
        <v>80.505269999999996</v>
      </c>
      <c r="BR5831" s="33">
        <v>83.272440000000003</v>
      </c>
      <c r="BS5831" s="33">
        <v>85.215280000000007</v>
      </c>
      <c r="BT5831" s="33">
        <v>86.418419999999998</v>
      </c>
      <c r="BU5831" s="33">
        <v>87.13691</v>
      </c>
      <c r="BV5831" s="33">
        <v>87.294759999999997</v>
      </c>
      <c r="BW5831" s="33">
        <v>86.552880000000002</v>
      </c>
      <c r="BX5831" s="33">
        <v>84.878309999999999</v>
      </c>
      <c r="BY5831" s="33">
        <v>81.858990000000006</v>
      </c>
      <c r="BZ5831" s="33">
        <v>78.101519999999994</v>
      </c>
      <c r="CA5831" s="33">
        <v>75.219970000000004</v>
      </c>
      <c r="CB5831" s="33">
        <v>72.580969999999994</v>
      </c>
      <c r="CC5831" s="33">
        <v>70.247960000000006</v>
      </c>
      <c r="DC5831" s="9">
        <v>1459.479</v>
      </c>
      <c r="DD5831" s="9">
        <v>0</v>
      </c>
    </row>
    <row r="5832" spans="1:108" x14ac:dyDescent="0.25">
      <c r="A5832" s="9" t="s">
        <v>42</v>
      </c>
      <c r="B5832" s="9" t="s">
        <v>15</v>
      </c>
      <c r="C5832" s="9" t="s">
        <v>15</v>
      </c>
      <c r="D5832" s="9" t="s">
        <v>37</v>
      </c>
      <c r="E5832" s="9" t="s">
        <v>38</v>
      </c>
      <c r="F5832" s="9">
        <v>2025</v>
      </c>
      <c r="G5832" s="9">
        <v>6</v>
      </c>
      <c r="H5832" s="9"/>
      <c r="BF5832" s="33">
        <v>74.984769999999997</v>
      </c>
      <c r="BG5832" s="33">
        <v>73.280299999999997</v>
      </c>
      <c r="BH5832" s="33">
        <v>71.84393</v>
      </c>
      <c r="BI5832" s="33">
        <v>70.672929999999994</v>
      </c>
      <c r="BJ5832" s="33">
        <v>69.411670000000001</v>
      </c>
      <c r="BK5832" s="33">
        <v>68.529269999999997</v>
      </c>
      <c r="BL5832" s="33">
        <v>69.026449999999997</v>
      </c>
      <c r="BM5832" s="33">
        <v>72.301130000000001</v>
      </c>
      <c r="BN5832" s="33">
        <v>76.419700000000006</v>
      </c>
      <c r="BO5832" s="33">
        <v>80.656040000000004</v>
      </c>
      <c r="BP5832" s="33">
        <v>84.38597</v>
      </c>
      <c r="BQ5832" s="33">
        <v>87.619619999999998</v>
      </c>
      <c r="BR5832" s="33">
        <v>90.361450000000005</v>
      </c>
      <c r="BS5832" s="33">
        <v>92.336619999999996</v>
      </c>
      <c r="BT5832" s="33">
        <v>94.013750000000002</v>
      </c>
      <c r="BU5832" s="33">
        <v>94.740799999999993</v>
      </c>
      <c r="BV5832" s="33">
        <v>94.614609999999999</v>
      </c>
      <c r="BW5832" s="33">
        <v>93.77834</v>
      </c>
      <c r="BX5832" s="33">
        <v>91.819159999999997</v>
      </c>
      <c r="BY5832" s="33">
        <v>88.682280000000006</v>
      </c>
      <c r="BZ5832" s="33">
        <v>84.41198</v>
      </c>
      <c r="CA5832" s="33">
        <v>80.757109999999997</v>
      </c>
      <c r="CB5832" s="33">
        <v>77.874600000000001</v>
      </c>
      <c r="CC5832" s="33">
        <v>75.566109999999995</v>
      </c>
      <c r="DC5832" s="9">
        <v>1459.479</v>
      </c>
      <c r="DD5832" s="9">
        <v>0</v>
      </c>
    </row>
    <row r="5833" spans="1:108" x14ac:dyDescent="0.25">
      <c r="A5833" s="9" t="s">
        <v>42</v>
      </c>
      <c r="B5833" s="9" t="s">
        <v>15</v>
      </c>
      <c r="C5833" s="9" t="s">
        <v>15</v>
      </c>
      <c r="D5833" s="9" t="s">
        <v>37</v>
      </c>
      <c r="E5833" s="9" t="s">
        <v>38</v>
      </c>
      <c r="F5833" s="9">
        <v>2025</v>
      </c>
      <c r="G5833" s="9">
        <v>7</v>
      </c>
      <c r="H5833" s="9">
        <v>248651.7</v>
      </c>
      <c r="I5833" s="9">
        <v>244530.2</v>
      </c>
      <c r="J5833" s="9">
        <v>244912.4</v>
      </c>
      <c r="K5833" s="9">
        <v>249148.1</v>
      </c>
      <c r="L5833" s="9">
        <v>259353.5</v>
      </c>
      <c r="M5833" s="9">
        <v>275988.3</v>
      </c>
      <c r="N5833" s="9">
        <v>295812.90000000002</v>
      </c>
      <c r="O5833" s="9">
        <v>315459.90000000002</v>
      </c>
      <c r="P5833" s="9">
        <v>328295.3</v>
      </c>
      <c r="Q5833" s="9">
        <v>340994.9</v>
      </c>
      <c r="R5833" s="9">
        <v>347735</v>
      </c>
      <c r="S5833" s="9">
        <v>350703.8</v>
      </c>
      <c r="T5833" s="9">
        <v>332891.3</v>
      </c>
      <c r="U5833" s="9">
        <v>268323.8</v>
      </c>
      <c r="V5833" s="9">
        <v>270658.5</v>
      </c>
      <c r="W5833" s="9">
        <v>267464.90000000002</v>
      </c>
      <c r="X5833" s="9">
        <v>262510.7</v>
      </c>
      <c r="Y5833" s="9">
        <v>254451.7</v>
      </c>
      <c r="Z5833" s="9">
        <v>300988.09999999998</v>
      </c>
      <c r="AA5833" s="9">
        <v>313725.09999999998</v>
      </c>
      <c r="AB5833" s="9">
        <v>301669</v>
      </c>
      <c r="AC5833" s="9">
        <v>283629.7</v>
      </c>
      <c r="AD5833" s="9">
        <v>266647.5</v>
      </c>
      <c r="AE5833" s="9">
        <v>264813.90000000002</v>
      </c>
      <c r="AF5833" s="9">
        <v>265026.90000000002</v>
      </c>
      <c r="AG5833" s="9">
        <v>251169.2</v>
      </c>
      <c r="AH5833" s="9">
        <v>246850.4</v>
      </c>
      <c r="AI5833" s="9">
        <v>246322.9</v>
      </c>
      <c r="AJ5833" s="9">
        <v>249974.5</v>
      </c>
      <c r="AK5833" s="9">
        <v>260882.1</v>
      </c>
      <c r="AL5833" s="9">
        <v>277680.7</v>
      </c>
      <c r="AM5833" s="9">
        <v>295235.5</v>
      </c>
      <c r="AN5833" s="9">
        <v>313564.59999999998</v>
      </c>
      <c r="AO5833" s="9">
        <v>328050.7</v>
      </c>
      <c r="AP5833" s="9">
        <v>340802</v>
      </c>
      <c r="AQ5833" s="9">
        <v>346651.8</v>
      </c>
      <c r="AR5833" s="9">
        <v>352278.5</v>
      </c>
      <c r="AS5833" s="9">
        <v>353175</v>
      </c>
      <c r="AT5833" s="9">
        <v>351739.3</v>
      </c>
      <c r="AU5833" s="9">
        <v>352655.8</v>
      </c>
      <c r="AV5833" s="9">
        <v>348979.4</v>
      </c>
      <c r="AW5833" s="9">
        <v>341508.1</v>
      </c>
      <c r="AX5833" s="9">
        <v>330420.2</v>
      </c>
      <c r="AY5833" s="9">
        <v>324812.7</v>
      </c>
      <c r="AZ5833" s="9">
        <v>317339.5</v>
      </c>
      <c r="BA5833" s="9">
        <v>304658.59999999998</v>
      </c>
      <c r="BB5833" s="9">
        <v>286751.7</v>
      </c>
      <c r="BC5833" s="9">
        <v>271027.20000000001</v>
      </c>
      <c r="BD5833" s="9">
        <v>270656.59999999998</v>
      </c>
      <c r="BE5833" s="9">
        <v>344792.5</v>
      </c>
      <c r="BF5833" s="33">
        <v>73.968980000000002</v>
      </c>
      <c r="BG5833" s="33">
        <v>72.558459999999997</v>
      </c>
      <c r="BH5833" s="33">
        <v>71.237530000000007</v>
      </c>
      <c r="BI5833" s="33">
        <v>69.917630000000003</v>
      </c>
      <c r="BJ5833" s="33">
        <v>68.883560000000003</v>
      </c>
      <c r="BK5833" s="33">
        <v>68.028679999999994</v>
      </c>
      <c r="BL5833" s="33">
        <v>68.359250000000003</v>
      </c>
      <c r="BM5833" s="33">
        <v>71.540599999999998</v>
      </c>
      <c r="BN5833" s="33">
        <v>75.986109999999996</v>
      </c>
      <c r="BO5833" s="33">
        <v>80.454930000000004</v>
      </c>
      <c r="BP5833" s="33">
        <v>84.761740000000003</v>
      </c>
      <c r="BQ5833" s="33">
        <v>88.25112</v>
      </c>
      <c r="BR5833" s="33">
        <v>91.185919999999996</v>
      </c>
      <c r="BS5833" s="33">
        <v>93.432339999999996</v>
      </c>
      <c r="BT5833" s="33">
        <v>94.931139999999999</v>
      </c>
      <c r="BU5833" s="33">
        <v>95.654529999999994</v>
      </c>
      <c r="BV5833" s="33">
        <v>95.670379999999994</v>
      </c>
      <c r="BW5833" s="33">
        <v>95.088530000000006</v>
      </c>
      <c r="BX5833" s="33">
        <v>93.209119999999999</v>
      </c>
      <c r="BY5833" s="33">
        <v>89.949290000000005</v>
      </c>
      <c r="BZ5833" s="33">
        <v>85.553439999999995</v>
      </c>
      <c r="CA5833" s="33">
        <v>82.120949999999993</v>
      </c>
      <c r="CB5833" s="33">
        <v>79.546660000000003</v>
      </c>
      <c r="CC5833" s="33">
        <v>77.353849999999994</v>
      </c>
      <c r="CD5833" s="9">
        <v>1049606</v>
      </c>
      <c r="CE5833" s="9">
        <v>740063.2</v>
      </c>
      <c r="CF5833" s="9">
        <v>637285.1</v>
      </c>
      <c r="CG5833" s="9">
        <v>512361.4</v>
      </c>
      <c r="CH5833" s="9">
        <v>381296.4</v>
      </c>
      <c r="CI5833" s="9">
        <v>323353.90000000002</v>
      </c>
      <c r="CJ5833" s="9">
        <v>414792.7</v>
      </c>
      <c r="CK5833" s="9">
        <v>633084.1</v>
      </c>
      <c r="CL5833" s="9">
        <v>1087260</v>
      </c>
      <c r="CM5833" s="9">
        <v>1318479</v>
      </c>
      <c r="CN5833" s="9">
        <v>1519004</v>
      </c>
      <c r="CO5833" s="9">
        <v>2864133</v>
      </c>
      <c r="CP5833" s="9">
        <v>2519713</v>
      </c>
      <c r="CQ5833" s="9">
        <v>2297753</v>
      </c>
      <c r="CR5833" s="9">
        <v>1795471</v>
      </c>
      <c r="CS5833" s="9">
        <v>1707323</v>
      </c>
      <c r="CT5833" s="9">
        <v>1825319</v>
      </c>
      <c r="CU5833" s="9">
        <v>2022370</v>
      </c>
      <c r="CV5833" s="9">
        <v>2330768</v>
      </c>
      <c r="CW5833" s="9">
        <v>2596287</v>
      </c>
      <c r="CX5833" s="9">
        <v>2835011</v>
      </c>
      <c r="CY5833" s="9">
        <v>2633849</v>
      </c>
      <c r="CZ5833" s="9">
        <v>2291329</v>
      </c>
      <c r="DA5833" s="9">
        <v>1644427</v>
      </c>
      <c r="DB5833" s="9">
        <v>1641149</v>
      </c>
      <c r="DC5833" s="9">
        <v>1459.479</v>
      </c>
      <c r="DD5833" s="9">
        <v>0</v>
      </c>
    </row>
    <row r="5834" spans="1:108" x14ac:dyDescent="0.25">
      <c r="A5834" s="9" t="s">
        <v>42</v>
      </c>
      <c r="B5834" s="9" t="s">
        <v>15</v>
      </c>
      <c r="C5834" s="9" t="s">
        <v>15</v>
      </c>
      <c r="D5834" s="9" t="s">
        <v>37</v>
      </c>
      <c r="E5834" s="9" t="s">
        <v>38</v>
      </c>
      <c r="F5834" s="9">
        <v>2025</v>
      </c>
      <c r="G5834" s="9">
        <v>8</v>
      </c>
      <c r="H5834" s="9"/>
      <c r="BF5834" s="33">
        <v>74.77534</v>
      </c>
      <c r="BG5834" s="33">
        <v>73.259479999999996</v>
      </c>
      <c r="BH5834" s="33">
        <v>71.488500000000002</v>
      </c>
      <c r="BI5834" s="33">
        <v>70.247290000000007</v>
      </c>
      <c r="BJ5834" s="33">
        <v>69.202110000000005</v>
      </c>
      <c r="BK5834" s="33">
        <v>68.452200000000005</v>
      </c>
      <c r="BL5834" s="33">
        <v>68.133369999999999</v>
      </c>
      <c r="BM5834" s="33">
        <v>70.270669999999996</v>
      </c>
      <c r="BN5834" s="33">
        <v>74.558080000000004</v>
      </c>
      <c r="BO5834" s="33">
        <v>79.310460000000006</v>
      </c>
      <c r="BP5834" s="33">
        <v>83.754620000000003</v>
      </c>
      <c r="BQ5834" s="33">
        <v>87.485100000000003</v>
      </c>
      <c r="BR5834" s="33">
        <v>90.550129999999996</v>
      </c>
      <c r="BS5834" s="33">
        <v>92.785160000000005</v>
      </c>
      <c r="BT5834" s="33">
        <v>94.316850000000002</v>
      </c>
      <c r="BU5834" s="33">
        <v>95.134550000000004</v>
      </c>
      <c r="BV5834" s="33">
        <v>94.964349999999996</v>
      </c>
      <c r="BW5834" s="33">
        <v>93.772469999999998</v>
      </c>
      <c r="BX5834" s="33">
        <v>91.36739</v>
      </c>
      <c r="BY5834" s="33">
        <v>87.477739999999997</v>
      </c>
      <c r="BZ5834" s="33">
        <v>83.488500000000002</v>
      </c>
      <c r="CA5834" s="33">
        <v>80.901309999999995</v>
      </c>
      <c r="CB5834" s="33">
        <v>79.079949999999997</v>
      </c>
      <c r="CC5834" s="33">
        <v>76.960639999999998</v>
      </c>
      <c r="DC5834" s="9">
        <v>1459.479</v>
      </c>
      <c r="DD5834" s="9">
        <v>0</v>
      </c>
    </row>
    <row r="5835" spans="1:108" x14ac:dyDescent="0.25">
      <c r="A5835" s="9" t="s">
        <v>42</v>
      </c>
      <c r="B5835" s="9" t="s">
        <v>15</v>
      </c>
      <c r="C5835" s="9" t="s">
        <v>15</v>
      </c>
      <c r="D5835" s="9" t="s">
        <v>37</v>
      </c>
      <c r="E5835" s="9" t="s">
        <v>38</v>
      </c>
      <c r="F5835" s="9">
        <v>2025</v>
      </c>
      <c r="G5835" s="9">
        <v>9</v>
      </c>
      <c r="H5835" s="9"/>
      <c r="BF5835" s="33">
        <v>73.221829999999997</v>
      </c>
      <c r="BG5835" s="33">
        <v>71.270129999999995</v>
      </c>
      <c r="BH5835" s="33">
        <v>69.994919999999993</v>
      </c>
      <c r="BI5835" s="33">
        <v>68.769229999999993</v>
      </c>
      <c r="BJ5835" s="33">
        <v>67.846109999999996</v>
      </c>
      <c r="BK5835" s="33">
        <v>66.997799999999998</v>
      </c>
      <c r="BL5835" s="33">
        <v>66.162589999999994</v>
      </c>
      <c r="BM5835" s="33">
        <v>67.524959999999993</v>
      </c>
      <c r="BN5835" s="33">
        <v>72.05538</v>
      </c>
      <c r="BO5835" s="33">
        <v>77.311850000000007</v>
      </c>
      <c r="BP5835" s="33">
        <v>82.486429999999999</v>
      </c>
      <c r="BQ5835" s="33">
        <v>86.606039999999993</v>
      </c>
      <c r="BR5835" s="33">
        <v>89.983189999999993</v>
      </c>
      <c r="BS5835" s="33">
        <v>92.415670000000006</v>
      </c>
      <c r="BT5835" s="33">
        <v>94.188869999999994</v>
      </c>
      <c r="BU5835" s="33">
        <v>94.776889999999995</v>
      </c>
      <c r="BV5835" s="33">
        <v>94.325469999999996</v>
      </c>
      <c r="BW5835" s="33">
        <v>93.071510000000004</v>
      </c>
      <c r="BX5835" s="33">
        <v>90.090990000000005</v>
      </c>
      <c r="BY5835" s="33">
        <v>85.47381</v>
      </c>
      <c r="BZ5835" s="33">
        <v>81.505430000000004</v>
      </c>
      <c r="CA5835" s="33">
        <v>79.046220000000005</v>
      </c>
      <c r="CB5835" s="33">
        <v>76.801680000000005</v>
      </c>
      <c r="CC5835" s="33">
        <v>74.717380000000006</v>
      </c>
      <c r="DC5835" s="9">
        <v>1459.479</v>
      </c>
      <c r="DD5835" s="9">
        <v>0</v>
      </c>
    </row>
    <row r="5836" spans="1:108" x14ac:dyDescent="0.25">
      <c r="A5836" s="9" t="s">
        <v>42</v>
      </c>
      <c r="B5836" s="9" t="s">
        <v>15</v>
      </c>
      <c r="C5836" s="9" t="s">
        <v>15</v>
      </c>
      <c r="D5836" s="9" t="s">
        <v>37</v>
      </c>
      <c r="E5836" s="9" t="s">
        <v>38</v>
      </c>
      <c r="F5836" s="9">
        <v>2025</v>
      </c>
      <c r="G5836" s="9">
        <v>10</v>
      </c>
      <c r="H5836" s="9"/>
      <c r="BF5836" s="33">
        <v>65.467010000000002</v>
      </c>
      <c r="BG5836" s="33">
        <v>64.127859999999998</v>
      </c>
      <c r="BH5836" s="33">
        <v>63.055819999999997</v>
      </c>
      <c r="BI5836" s="33">
        <v>61.94426</v>
      </c>
      <c r="BJ5836" s="33">
        <v>61.40372</v>
      </c>
      <c r="BK5836" s="33">
        <v>60.694699999999997</v>
      </c>
      <c r="BL5836" s="33">
        <v>60.05977</v>
      </c>
      <c r="BM5836" s="33">
        <v>60.390259999999998</v>
      </c>
      <c r="BN5836" s="33">
        <v>63.903649999999999</v>
      </c>
      <c r="BO5836" s="33">
        <v>68.968879999999999</v>
      </c>
      <c r="BP5836" s="33">
        <v>73.567400000000006</v>
      </c>
      <c r="BQ5836" s="33">
        <v>77.528279999999995</v>
      </c>
      <c r="BR5836" s="33">
        <v>81.053309999999996</v>
      </c>
      <c r="BS5836" s="33">
        <v>83.439719999999994</v>
      </c>
      <c r="BT5836" s="33">
        <v>84.610849999999999</v>
      </c>
      <c r="BU5836" s="33">
        <v>84.773129999999995</v>
      </c>
      <c r="BV5836" s="33">
        <v>84.193770000000001</v>
      </c>
      <c r="BW5836" s="33">
        <v>82.625699999999995</v>
      </c>
      <c r="BX5836" s="33">
        <v>78.970160000000007</v>
      </c>
      <c r="BY5836" s="33">
        <v>75.07629</v>
      </c>
      <c r="BZ5836" s="33">
        <v>72.126230000000007</v>
      </c>
      <c r="CA5836" s="33">
        <v>69.880579999999995</v>
      </c>
      <c r="CB5836" s="33">
        <v>68.1036</v>
      </c>
      <c r="CC5836" s="33">
        <v>66.484170000000006</v>
      </c>
      <c r="DC5836" s="9">
        <v>1459.479</v>
      </c>
      <c r="DD5836" s="9">
        <v>0</v>
      </c>
    </row>
    <row r="5837" spans="1:108" x14ac:dyDescent="0.25">
      <c r="A5837" s="9" t="s">
        <v>42</v>
      </c>
      <c r="B5837" s="9" t="s">
        <v>15</v>
      </c>
      <c r="C5837" s="9" t="s">
        <v>15</v>
      </c>
      <c r="D5837" s="9" t="s">
        <v>37</v>
      </c>
      <c r="E5837" s="9" t="s">
        <v>38</v>
      </c>
      <c r="F5837" s="9">
        <v>2026</v>
      </c>
      <c r="G5837" s="9">
        <v>5</v>
      </c>
      <c r="H5837" s="9"/>
      <c r="BF5837" s="33">
        <v>68.201610000000002</v>
      </c>
      <c r="BG5837" s="33">
        <v>66.59393</v>
      </c>
      <c r="BH5837" s="33">
        <v>65.382099999999994</v>
      </c>
      <c r="BI5837" s="33">
        <v>63.81371</v>
      </c>
      <c r="BJ5837" s="33">
        <v>62.853070000000002</v>
      </c>
      <c r="BK5837" s="33">
        <v>62.035249999999998</v>
      </c>
      <c r="BL5837" s="33">
        <v>62.387120000000003</v>
      </c>
      <c r="BM5837" s="33">
        <v>65.485240000000005</v>
      </c>
      <c r="BN5837" s="33">
        <v>69.394639999999995</v>
      </c>
      <c r="BO5837" s="33">
        <v>73.502269999999996</v>
      </c>
      <c r="BP5837" s="33">
        <v>77.088499999999996</v>
      </c>
      <c r="BQ5837" s="33">
        <v>80.505269999999996</v>
      </c>
      <c r="BR5837" s="33">
        <v>83.272440000000003</v>
      </c>
      <c r="BS5837" s="33">
        <v>85.215280000000007</v>
      </c>
      <c r="BT5837" s="33">
        <v>86.418419999999998</v>
      </c>
      <c r="BU5837" s="33">
        <v>87.13691</v>
      </c>
      <c r="BV5837" s="33">
        <v>87.294759999999997</v>
      </c>
      <c r="BW5837" s="33">
        <v>86.552880000000002</v>
      </c>
      <c r="BX5837" s="33">
        <v>84.878309999999999</v>
      </c>
      <c r="BY5837" s="33">
        <v>81.858990000000006</v>
      </c>
      <c r="BZ5837" s="33">
        <v>78.101519999999994</v>
      </c>
      <c r="CA5837" s="33">
        <v>75.219970000000004</v>
      </c>
      <c r="CB5837" s="33">
        <v>72.580969999999994</v>
      </c>
      <c r="CC5837" s="33">
        <v>70.247960000000006</v>
      </c>
      <c r="DC5837" s="9">
        <v>1459.479</v>
      </c>
      <c r="DD5837" s="9">
        <v>0</v>
      </c>
    </row>
    <row r="5838" spans="1:108" x14ac:dyDescent="0.25">
      <c r="A5838" s="9" t="s">
        <v>42</v>
      </c>
      <c r="B5838" s="9" t="s">
        <v>15</v>
      </c>
      <c r="C5838" s="9" t="s">
        <v>15</v>
      </c>
      <c r="D5838" s="9" t="s">
        <v>37</v>
      </c>
      <c r="E5838" s="9" t="s">
        <v>38</v>
      </c>
      <c r="F5838" s="9">
        <v>2026</v>
      </c>
      <c r="G5838" s="9">
        <v>6</v>
      </c>
      <c r="H5838" s="9"/>
      <c r="BF5838" s="33">
        <v>74.984769999999997</v>
      </c>
      <c r="BG5838" s="33">
        <v>73.280299999999997</v>
      </c>
      <c r="BH5838" s="33">
        <v>71.84393</v>
      </c>
      <c r="BI5838" s="33">
        <v>70.672929999999994</v>
      </c>
      <c r="BJ5838" s="33">
        <v>69.411670000000001</v>
      </c>
      <c r="BK5838" s="33">
        <v>68.529269999999997</v>
      </c>
      <c r="BL5838" s="33">
        <v>69.026449999999997</v>
      </c>
      <c r="BM5838" s="33">
        <v>72.301130000000001</v>
      </c>
      <c r="BN5838" s="33">
        <v>76.419700000000006</v>
      </c>
      <c r="BO5838" s="33">
        <v>80.656040000000004</v>
      </c>
      <c r="BP5838" s="33">
        <v>84.38597</v>
      </c>
      <c r="BQ5838" s="33">
        <v>87.619619999999998</v>
      </c>
      <c r="BR5838" s="33">
        <v>90.361450000000005</v>
      </c>
      <c r="BS5838" s="33">
        <v>92.336619999999996</v>
      </c>
      <c r="BT5838" s="33">
        <v>94.013750000000002</v>
      </c>
      <c r="BU5838" s="33">
        <v>94.740799999999993</v>
      </c>
      <c r="BV5838" s="33">
        <v>94.614609999999999</v>
      </c>
      <c r="BW5838" s="33">
        <v>93.77834</v>
      </c>
      <c r="BX5838" s="33">
        <v>91.819159999999997</v>
      </c>
      <c r="BY5838" s="33">
        <v>88.682280000000006</v>
      </c>
      <c r="BZ5838" s="33">
        <v>84.41198</v>
      </c>
      <c r="CA5838" s="33">
        <v>80.757109999999997</v>
      </c>
      <c r="CB5838" s="33">
        <v>77.874600000000001</v>
      </c>
      <c r="CC5838" s="33">
        <v>75.566109999999995</v>
      </c>
      <c r="DC5838" s="9">
        <v>1459.479</v>
      </c>
      <c r="DD5838" s="9">
        <v>0</v>
      </c>
    </row>
    <row r="5839" spans="1:108" x14ac:dyDescent="0.25">
      <c r="A5839" s="9" t="s">
        <v>42</v>
      </c>
      <c r="B5839" s="9" t="s">
        <v>15</v>
      </c>
      <c r="C5839" s="9" t="s">
        <v>15</v>
      </c>
      <c r="D5839" s="9" t="s">
        <v>37</v>
      </c>
      <c r="E5839" s="9" t="s">
        <v>38</v>
      </c>
      <c r="F5839" s="9">
        <v>2026</v>
      </c>
      <c r="G5839" s="9">
        <v>7</v>
      </c>
      <c r="H5839" s="9">
        <v>248946</v>
      </c>
      <c r="I5839" s="9">
        <v>244776.5</v>
      </c>
      <c r="J5839" s="9">
        <v>245121.6</v>
      </c>
      <c r="K5839" s="9">
        <v>249311.1</v>
      </c>
      <c r="L5839" s="9">
        <v>259389.3</v>
      </c>
      <c r="M5839" s="9">
        <v>275993</v>
      </c>
      <c r="N5839" s="9">
        <v>295744.8</v>
      </c>
      <c r="O5839" s="9">
        <v>315351.3</v>
      </c>
      <c r="P5839" s="9">
        <v>328203.3</v>
      </c>
      <c r="Q5839" s="9">
        <v>340863.3</v>
      </c>
      <c r="R5839" s="9">
        <v>347535.6</v>
      </c>
      <c r="S5839" s="9">
        <v>350384.4</v>
      </c>
      <c r="T5839" s="9">
        <v>332541.09999999998</v>
      </c>
      <c r="U5839" s="9">
        <v>267931.2</v>
      </c>
      <c r="V5839" s="9">
        <v>270265.90000000002</v>
      </c>
      <c r="W5839" s="9">
        <v>267017.59999999998</v>
      </c>
      <c r="X5839" s="9">
        <v>262022.39999999999</v>
      </c>
      <c r="Y5839" s="9">
        <v>253903</v>
      </c>
      <c r="Z5839" s="9">
        <v>300367.09999999998</v>
      </c>
      <c r="AA5839" s="9">
        <v>313095.59999999998</v>
      </c>
      <c r="AB5839" s="9">
        <v>301021.59999999998</v>
      </c>
      <c r="AC5839" s="9">
        <v>283098</v>
      </c>
      <c r="AD5839" s="9">
        <v>265970.5</v>
      </c>
      <c r="AE5839" s="9">
        <v>264136.90000000002</v>
      </c>
      <c r="AF5839" s="9">
        <v>264570</v>
      </c>
      <c r="AG5839" s="9">
        <v>251463.6</v>
      </c>
      <c r="AH5839" s="9">
        <v>247096.7</v>
      </c>
      <c r="AI5839" s="9">
        <v>246532</v>
      </c>
      <c r="AJ5839" s="9">
        <v>250137.5</v>
      </c>
      <c r="AK5839" s="9">
        <v>260917.8</v>
      </c>
      <c r="AL5839" s="9">
        <v>277685.5</v>
      </c>
      <c r="AM5839" s="9">
        <v>295167.40000000002</v>
      </c>
      <c r="AN5839" s="9">
        <v>313456</v>
      </c>
      <c r="AO5839" s="9">
        <v>327958.8</v>
      </c>
      <c r="AP5839" s="9">
        <v>340670.4</v>
      </c>
      <c r="AQ5839" s="9">
        <v>346452.4</v>
      </c>
      <c r="AR5839" s="9">
        <v>351959.2</v>
      </c>
      <c r="AS5839" s="9">
        <v>352824.8</v>
      </c>
      <c r="AT5839" s="9">
        <v>351346.7</v>
      </c>
      <c r="AU5839" s="9">
        <v>352263.3</v>
      </c>
      <c r="AV5839" s="9">
        <v>348532</v>
      </c>
      <c r="AW5839" s="9">
        <v>341019.8</v>
      </c>
      <c r="AX5839" s="9">
        <v>329871.5</v>
      </c>
      <c r="AY5839" s="9">
        <v>324191.7</v>
      </c>
      <c r="AZ5839" s="9">
        <v>316710.09999999998</v>
      </c>
      <c r="BA5839" s="9">
        <v>304011.2</v>
      </c>
      <c r="BB5839" s="9">
        <v>286219.90000000002</v>
      </c>
      <c r="BC5839" s="9">
        <v>270350.2</v>
      </c>
      <c r="BD5839" s="9">
        <v>269979.59999999998</v>
      </c>
      <c r="BE5839" s="9">
        <v>344335.5</v>
      </c>
      <c r="BF5839" s="33">
        <v>73.968980000000002</v>
      </c>
      <c r="BG5839" s="33">
        <v>72.558459999999997</v>
      </c>
      <c r="BH5839" s="33">
        <v>71.237530000000007</v>
      </c>
      <c r="BI5839" s="33">
        <v>69.917630000000003</v>
      </c>
      <c r="BJ5839" s="33">
        <v>68.883560000000003</v>
      </c>
      <c r="BK5839" s="33">
        <v>68.028679999999994</v>
      </c>
      <c r="BL5839" s="33">
        <v>68.359250000000003</v>
      </c>
      <c r="BM5839" s="33">
        <v>71.540599999999998</v>
      </c>
      <c r="BN5839" s="33">
        <v>75.986109999999996</v>
      </c>
      <c r="BO5839" s="33">
        <v>80.454930000000004</v>
      </c>
      <c r="BP5839" s="33">
        <v>84.761740000000003</v>
      </c>
      <c r="BQ5839" s="33">
        <v>88.25112</v>
      </c>
      <c r="BR5839" s="33">
        <v>91.185919999999996</v>
      </c>
      <c r="BS5839" s="33">
        <v>93.432339999999996</v>
      </c>
      <c r="BT5839" s="33">
        <v>94.931139999999999</v>
      </c>
      <c r="BU5839" s="33">
        <v>95.654529999999994</v>
      </c>
      <c r="BV5839" s="33">
        <v>95.670379999999994</v>
      </c>
      <c r="BW5839" s="33">
        <v>95.088530000000006</v>
      </c>
      <c r="BX5839" s="33">
        <v>93.209119999999999</v>
      </c>
      <c r="BY5839" s="33">
        <v>89.949290000000005</v>
      </c>
      <c r="BZ5839" s="33">
        <v>85.553439999999995</v>
      </c>
      <c r="CA5839" s="33">
        <v>82.120949999999993</v>
      </c>
      <c r="CB5839" s="33">
        <v>79.546660000000003</v>
      </c>
      <c r="CC5839" s="33">
        <v>77.353849999999994</v>
      </c>
      <c r="CD5839" s="9">
        <v>1048830</v>
      </c>
      <c r="CE5839" s="9">
        <v>739585.6</v>
      </c>
      <c r="CF5839" s="9">
        <v>636843.69999999995</v>
      </c>
      <c r="CG5839" s="9">
        <v>511992.6</v>
      </c>
      <c r="CH5839" s="9">
        <v>381079.2</v>
      </c>
      <c r="CI5839" s="9">
        <v>323307.90000000002</v>
      </c>
      <c r="CJ5839" s="9">
        <v>415089.9</v>
      </c>
      <c r="CK5839" s="9">
        <v>632694.9</v>
      </c>
      <c r="CL5839" s="9">
        <v>1085521</v>
      </c>
      <c r="CM5839" s="9">
        <v>1316305</v>
      </c>
      <c r="CN5839" s="9">
        <v>1515615</v>
      </c>
      <c r="CO5839" s="9">
        <v>2857778</v>
      </c>
      <c r="CP5839" s="9">
        <v>2515280</v>
      </c>
      <c r="CQ5839" s="9">
        <v>2292174</v>
      </c>
      <c r="CR5839" s="9">
        <v>1791777</v>
      </c>
      <c r="CS5839" s="9">
        <v>1705047</v>
      </c>
      <c r="CT5839" s="9">
        <v>1821748</v>
      </c>
      <c r="CU5839" s="9">
        <v>2021120</v>
      </c>
      <c r="CV5839" s="9">
        <v>2329294</v>
      </c>
      <c r="CW5839" s="9">
        <v>2591285</v>
      </c>
      <c r="CX5839" s="9">
        <v>2828077</v>
      </c>
      <c r="CY5839" s="9">
        <v>2627872</v>
      </c>
      <c r="CZ5839" s="9">
        <v>2285353</v>
      </c>
      <c r="DA5839" s="9">
        <v>1641351</v>
      </c>
      <c r="DB5839" s="9">
        <v>1637206</v>
      </c>
      <c r="DC5839" s="9">
        <v>1459.479</v>
      </c>
      <c r="DD5839" s="9">
        <v>0</v>
      </c>
    </row>
    <row r="5840" spans="1:108" x14ac:dyDescent="0.25">
      <c r="A5840" s="9" t="s">
        <v>42</v>
      </c>
      <c r="B5840" s="9" t="s">
        <v>15</v>
      </c>
      <c r="C5840" s="9" t="s">
        <v>15</v>
      </c>
      <c r="D5840" s="9" t="s">
        <v>37</v>
      </c>
      <c r="E5840" s="9" t="s">
        <v>38</v>
      </c>
      <c r="F5840" s="9">
        <v>2026</v>
      </c>
      <c r="G5840" s="9">
        <v>8</v>
      </c>
      <c r="H5840" s="9"/>
      <c r="BF5840" s="33">
        <v>74.77534</v>
      </c>
      <c r="BG5840" s="33">
        <v>73.259479999999996</v>
      </c>
      <c r="BH5840" s="33">
        <v>71.488500000000002</v>
      </c>
      <c r="BI5840" s="33">
        <v>70.247290000000007</v>
      </c>
      <c r="BJ5840" s="33">
        <v>69.202110000000005</v>
      </c>
      <c r="BK5840" s="33">
        <v>68.452200000000005</v>
      </c>
      <c r="BL5840" s="33">
        <v>68.133369999999999</v>
      </c>
      <c r="BM5840" s="33">
        <v>70.270669999999996</v>
      </c>
      <c r="BN5840" s="33">
        <v>74.558080000000004</v>
      </c>
      <c r="BO5840" s="33">
        <v>79.310460000000006</v>
      </c>
      <c r="BP5840" s="33">
        <v>83.754620000000003</v>
      </c>
      <c r="BQ5840" s="33">
        <v>87.485100000000003</v>
      </c>
      <c r="BR5840" s="33">
        <v>90.550129999999996</v>
      </c>
      <c r="BS5840" s="33">
        <v>92.785160000000005</v>
      </c>
      <c r="BT5840" s="33">
        <v>94.316850000000002</v>
      </c>
      <c r="BU5840" s="33">
        <v>95.134550000000004</v>
      </c>
      <c r="BV5840" s="33">
        <v>94.964349999999996</v>
      </c>
      <c r="BW5840" s="33">
        <v>93.772469999999998</v>
      </c>
      <c r="BX5840" s="33">
        <v>91.36739</v>
      </c>
      <c r="BY5840" s="33">
        <v>87.477739999999997</v>
      </c>
      <c r="BZ5840" s="33">
        <v>83.488500000000002</v>
      </c>
      <c r="CA5840" s="33">
        <v>80.901309999999995</v>
      </c>
      <c r="CB5840" s="33">
        <v>79.079949999999997</v>
      </c>
      <c r="CC5840" s="33">
        <v>76.960639999999998</v>
      </c>
      <c r="DC5840" s="9">
        <v>1459.479</v>
      </c>
      <c r="DD5840" s="9">
        <v>0</v>
      </c>
    </row>
    <row r="5841" spans="1:108" x14ac:dyDescent="0.25">
      <c r="A5841" s="9" t="s">
        <v>42</v>
      </c>
      <c r="B5841" s="9" t="s">
        <v>15</v>
      </c>
      <c r="C5841" s="9" t="s">
        <v>15</v>
      </c>
      <c r="D5841" s="9" t="s">
        <v>37</v>
      </c>
      <c r="E5841" s="9" t="s">
        <v>38</v>
      </c>
      <c r="F5841" s="9">
        <v>2026</v>
      </c>
      <c r="G5841" s="9">
        <v>9</v>
      </c>
      <c r="H5841" s="9"/>
      <c r="BF5841" s="33">
        <v>73.221829999999997</v>
      </c>
      <c r="BG5841" s="33">
        <v>71.270129999999995</v>
      </c>
      <c r="BH5841" s="33">
        <v>69.994919999999993</v>
      </c>
      <c r="BI5841" s="33">
        <v>68.769229999999993</v>
      </c>
      <c r="BJ5841" s="33">
        <v>67.846109999999996</v>
      </c>
      <c r="BK5841" s="33">
        <v>66.997799999999998</v>
      </c>
      <c r="BL5841" s="33">
        <v>66.162589999999994</v>
      </c>
      <c r="BM5841" s="33">
        <v>67.524959999999993</v>
      </c>
      <c r="BN5841" s="33">
        <v>72.05538</v>
      </c>
      <c r="BO5841" s="33">
        <v>77.311850000000007</v>
      </c>
      <c r="BP5841" s="33">
        <v>82.486429999999999</v>
      </c>
      <c r="BQ5841" s="33">
        <v>86.606039999999993</v>
      </c>
      <c r="BR5841" s="33">
        <v>89.983189999999993</v>
      </c>
      <c r="BS5841" s="33">
        <v>92.415670000000006</v>
      </c>
      <c r="BT5841" s="33">
        <v>94.188869999999994</v>
      </c>
      <c r="BU5841" s="33">
        <v>94.776889999999995</v>
      </c>
      <c r="BV5841" s="33">
        <v>94.325469999999996</v>
      </c>
      <c r="BW5841" s="33">
        <v>93.071510000000004</v>
      </c>
      <c r="BX5841" s="33">
        <v>90.090990000000005</v>
      </c>
      <c r="BY5841" s="33">
        <v>85.47381</v>
      </c>
      <c r="BZ5841" s="33">
        <v>81.505430000000004</v>
      </c>
      <c r="CA5841" s="33">
        <v>79.046220000000005</v>
      </c>
      <c r="CB5841" s="33">
        <v>76.801680000000005</v>
      </c>
      <c r="CC5841" s="33">
        <v>74.717380000000006</v>
      </c>
      <c r="DC5841" s="9">
        <v>1459.479</v>
      </c>
      <c r="DD5841" s="9">
        <v>0</v>
      </c>
    </row>
    <row r="5842" spans="1:108" x14ac:dyDescent="0.25">
      <c r="A5842" s="9" t="s">
        <v>42</v>
      </c>
      <c r="B5842" s="9" t="s">
        <v>15</v>
      </c>
      <c r="C5842" s="9" t="s">
        <v>15</v>
      </c>
      <c r="D5842" s="9" t="s">
        <v>37</v>
      </c>
      <c r="E5842" s="9" t="s">
        <v>38</v>
      </c>
      <c r="F5842" s="9">
        <v>2026</v>
      </c>
      <c r="G5842" s="9">
        <v>10</v>
      </c>
      <c r="H5842" s="9"/>
      <c r="BF5842" s="33">
        <v>65.467010000000002</v>
      </c>
      <c r="BG5842" s="33">
        <v>64.127859999999998</v>
      </c>
      <c r="BH5842" s="33">
        <v>63.055819999999997</v>
      </c>
      <c r="BI5842" s="33">
        <v>61.94426</v>
      </c>
      <c r="BJ5842" s="33">
        <v>61.40372</v>
      </c>
      <c r="BK5842" s="33">
        <v>60.694699999999997</v>
      </c>
      <c r="BL5842" s="33">
        <v>60.05977</v>
      </c>
      <c r="BM5842" s="33">
        <v>60.390259999999998</v>
      </c>
      <c r="BN5842" s="33">
        <v>63.903649999999999</v>
      </c>
      <c r="BO5842" s="33">
        <v>68.968879999999999</v>
      </c>
      <c r="BP5842" s="33">
        <v>73.567400000000006</v>
      </c>
      <c r="BQ5842" s="33">
        <v>77.528279999999995</v>
      </c>
      <c r="BR5842" s="33">
        <v>81.053309999999996</v>
      </c>
      <c r="BS5842" s="33">
        <v>83.439719999999994</v>
      </c>
      <c r="BT5842" s="33">
        <v>84.610849999999999</v>
      </c>
      <c r="BU5842" s="33">
        <v>84.773129999999995</v>
      </c>
      <c r="BV5842" s="33">
        <v>84.193770000000001</v>
      </c>
      <c r="BW5842" s="33">
        <v>82.625699999999995</v>
      </c>
      <c r="BX5842" s="33">
        <v>78.970160000000007</v>
      </c>
      <c r="BY5842" s="33">
        <v>75.07629</v>
      </c>
      <c r="BZ5842" s="33">
        <v>72.126230000000007</v>
      </c>
      <c r="CA5842" s="33">
        <v>69.880579999999995</v>
      </c>
      <c r="CB5842" s="33">
        <v>68.1036</v>
      </c>
      <c r="CC5842" s="33">
        <v>66.484170000000006</v>
      </c>
      <c r="DC5842" s="9">
        <v>1459.479</v>
      </c>
      <c r="DD5842" s="9">
        <v>0</v>
      </c>
    </row>
    <row r="5843" spans="1:108" x14ac:dyDescent="0.25">
      <c r="A5843" s="9" t="s">
        <v>42</v>
      </c>
      <c r="B5843" s="9" t="s">
        <v>15</v>
      </c>
      <c r="C5843" s="9" t="s">
        <v>15</v>
      </c>
      <c r="D5843" s="9" t="s">
        <v>37</v>
      </c>
      <c r="E5843" s="9" t="s">
        <v>36</v>
      </c>
      <c r="F5843" s="9">
        <v>2016</v>
      </c>
      <c r="H5843" s="9"/>
      <c r="BF5843" s="33">
        <v>74.212400000000002</v>
      </c>
      <c r="BG5843" s="33">
        <v>72.568039999999996</v>
      </c>
      <c r="BH5843" s="33">
        <v>71.118030000000005</v>
      </c>
      <c r="BI5843" s="33">
        <v>69.879019999999997</v>
      </c>
      <c r="BJ5843" s="33">
        <v>68.814080000000004</v>
      </c>
      <c r="BK5843" s="33">
        <v>67.980689999999996</v>
      </c>
      <c r="BL5843" s="33">
        <v>67.898949999999999</v>
      </c>
      <c r="BM5843" s="33">
        <v>70.386089999999996</v>
      </c>
      <c r="BN5843" s="33">
        <v>74.731949999999998</v>
      </c>
      <c r="BO5843" s="33">
        <v>79.411019999999994</v>
      </c>
      <c r="BP5843" s="33">
        <v>83.825410000000005</v>
      </c>
      <c r="BQ5843" s="33">
        <v>87.465869999999995</v>
      </c>
      <c r="BR5843" s="33">
        <v>90.490949999999998</v>
      </c>
      <c r="BS5843" s="33">
        <v>92.710290000000001</v>
      </c>
      <c r="BT5843" s="33">
        <v>94.327290000000005</v>
      </c>
      <c r="BU5843" s="33">
        <v>95.039670000000001</v>
      </c>
      <c r="BV5843" s="33">
        <v>94.855440000000002</v>
      </c>
      <c r="BW5843" s="33">
        <v>93.887389999999996</v>
      </c>
      <c r="BX5843" s="33">
        <v>91.579819999999998</v>
      </c>
      <c r="BY5843" s="33">
        <v>87.854699999999994</v>
      </c>
      <c r="BZ5843" s="33">
        <v>83.702479999999994</v>
      </c>
      <c r="CA5843" s="33">
        <v>80.673370000000006</v>
      </c>
      <c r="CB5843" s="33">
        <v>78.296559999999999</v>
      </c>
      <c r="CC5843" s="33">
        <v>76.123400000000004</v>
      </c>
      <c r="DC5843" s="9">
        <v>1459.479</v>
      </c>
      <c r="DD5843" s="9">
        <v>0</v>
      </c>
    </row>
    <row r="5844" spans="1:108" x14ac:dyDescent="0.25">
      <c r="A5844" s="9" t="s">
        <v>42</v>
      </c>
      <c r="B5844" s="9" t="s">
        <v>15</v>
      </c>
      <c r="C5844" s="9" t="s">
        <v>15</v>
      </c>
      <c r="D5844" s="9" t="s">
        <v>37</v>
      </c>
      <c r="E5844" s="9" t="s">
        <v>36</v>
      </c>
      <c r="F5844" s="9">
        <v>2017</v>
      </c>
      <c r="H5844" s="9"/>
      <c r="BF5844" s="33">
        <v>74.212400000000002</v>
      </c>
      <c r="BG5844" s="33">
        <v>72.568039999999996</v>
      </c>
      <c r="BH5844" s="33">
        <v>71.118030000000005</v>
      </c>
      <c r="BI5844" s="33">
        <v>69.879019999999997</v>
      </c>
      <c r="BJ5844" s="33">
        <v>68.814080000000004</v>
      </c>
      <c r="BK5844" s="33">
        <v>67.980689999999996</v>
      </c>
      <c r="BL5844" s="33">
        <v>67.898949999999999</v>
      </c>
      <c r="BM5844" s="33">
        <v>70.386089999999996</v>
      </c>
      <c r="BN5844" s="33">
        <v>74.731949999999998</v>
      </c>
      <c r="BO5844" s="33">
        <v>79.411019999999994</v>
      </c>
      <c r="BP5844" s="33">
        <v>83.825410000000005</v>
      </c>
      <c r="BQ5844" s="33">
        <v>87.465869999999995</v>
      </c>
      <c r="BR5844" s="33">
        <v>90.490949999999998</v>
      </c>
      <c r="BS5844" s="33">
        <v>92.710290000000001</v>
      </c>
      <c r="BT5844" s="33">
        <v>94.327290000000005</v>
      </c>
      <c r="BU5844" s="33">
        <v>95.039670000000001</v>
      </c>
      <c r="BV5844" s="33">
        <v>94.855440000000002</v>
      </c>
      <c r="BW5844" s="33">
        <v>93.887389999999996</v>
      </c>
      <c r="BX5844" s="33">
        <v>91.579819999999998</v>
      </c>
      <c r="BY5844" s="33">
        <v>87.854699999999994</v>
      </c>
      <c r="BZ5844" s="33">
        <v>83.702479999999994</v>
      </c>
      <c r="CA5844" s="33">
        <v>80.673370000000006</v>
      </c>
      <c r="CB5844" s="33">
        <v>78.296559999999999</v>
      </c>
      <c r="CC5844" s="33">
        <v>76.123400000000004</v>
      </c>
      <c r="DC5844" s="9">
        <v>1459.479</v>
      </c>
      <c r="DD5844" s="9">
        <v>0</v>
      </c>
    </row>
    <row r="5845" spans="1:108" x14ac:dyDescent="0.25">
      <c r="A5845" s="9" t="s">
        <v>42</v>
      </c>
      <c r="B5845" s="9" t="s">
        <v>15</v>
      </c>
      <c r="C5845" s="9" t="s">
        <v>15</v>
      </c>
      <c r="D5845" s="9" t="s">
        <v>37</v>
      </c>
      <c r="E5845" s="9" t="s">
        <v>36</v>
      </c>
      <c r="F5845" s="9">
        <v>2018</v>
      </c>
      <c r="H5845" s="9"/>
      <c r="BF5845" s="33">
        <v>74.212400000000002</v>
      </c>
      <c r="BG5845" s="33">
        <v>72.568039999999996</v>
      </c>
      <c r="BH5845" s="33">
        <v>71.118030000000005</v>
      </c>
      <c r="BI5845" s="33">
        <v>69.879019999999997</v>
      </c>
      <c r="BJ5845" s="33">
        <v>68.814080000000004</v>
      </c>
      <c r="BK5845" s="33">
        <v>67.980689999999996</v>
      </c>
      <c r="BL5845" s="33">
        <v>67.898949999999999</v>
      </c>
      <c r="BM5845" s="33">
        <v>70.386089999999996</v>
      </c>
      <c r="BN5845" s="33">
        <v>74.731949999999998</v>
      </c>
      <c r="BO5845" s="33">
        <v>79.411019999999994</v>
      </c>
      <c r="BP5845" s="33">
        <v>83.825410000000005</v>
      </c>
      <c r="BQ5845" s="33">
        <v>87.465869999999995</v>
      </c>
      <c r="BR5845" s="33">
        <v>90.490949999999998</v>
      </c>
      <c r="BS5845" s="33">
        <v>92.710290000000001</v>
      </c>
      <c r="BT5845" s="33">
        <v>94.327290000000005</v>
      </c>
      <c r="BU5845" s="33">
        <v>95.039670000000001</v>
      </c>
      <c r="BV5845" s="33">
        <v>94.855440000000002</v>
      </c>
      <c r="BW5845" s="33">
        <v>93.887389999999996</v>
      </c>
      <c r="BX5845" s="33">
        <v>91.579819999999998</v>
      </c>
      <c r="BY5845" s="33">
        <v>87.854699999999994</v>
      </c>
      <c r="BZ5845" s="33">
        <v>83.702479999999994</v>
      </c>
      <c r="CA5845" s="33">
        <v>80.673370000000006</v>
      </c>
      <c r="CB5845" s="33">
        <v>78.296559999999999</v>
      </c>
      <c r="CC5845" s="33">
        <v>76.123400000000004</v>
      </c>
      <c r="DC5845" s="9">
        <v>1459.479</v>
      </c>
      <c r="DD5845" s="9">
        <v>0</v>
      </c>
    </row>
    <row r="5846" spans="1:108" x14ac:dyDescent="0.25">
      <c r="A5846" s="9" t="s">
        <v>42</v>
      </c>
      <c r="B5846" s="9" t="s">
        <v>15</v>
      </c>
      <c r="C5846" s="9" t="s">
        <v>15</v>
      </c>
      <c r="D5846" s="9" t="s">
        <v>37</v>
      </c>
      <c r="E5846" s="9" t="s">
        <v>36</v>
      </c>
      <c r="F5846" s="9">
        <v>2019</v>
      </c>
      <c r="H5846" s="9"/>
      <c r="BF5846" s="33">
        <v>74.212400000000002</v>
      </c>
      <c r="BG5846" s="33">
        <v>72.568039999999996</v>
      </c>
      <c r="BH5846" s="33">
        <v>71.118030000000005</v>
      </c>
      <c r="BI5846" s="33">
        <v>69.879019999999997</v>
      </c>
      <c r="BJ5846" s="33">
        <v>68.814080000000004</v>
      </c>
      <c r="BK5846" s="33">
        <v>67.980689999999996</v>
      </c>
      <c r="BL5846" s="33">
        <v>67.898949999999999</v>
      </c>
      <c r="BM5846" s="33">
        <v>70.386089999999996</v>
      </c>
      <c r="BN5846" s="33">
        <v>74.731949999999998</v>
      </c>
      <c r="BO5846" s="33">
        <v>79.411019999999994</v>
      </c>
      <c r="BP5846" s="33">
        <v>83.825410000000005</v>
      </c>
      <c r="BQ5846" s="33">
        <v>87.465869999999995</v>
      </c>
      <c r="BR5846" s="33">
        <v>90.490949999999998</v>
      </c>
      <c r="BS5846" s="33">
        <v>92.710290000000001</v>
      </c>
      <c r="BT5846" s="33">
        <v>94.327290000000005</v>
      </c>
      <c r="BU5846" s="33">
        <v>95.039670000000001</v>
      </c>
      <c r="BV5846" s="33">
        <v>94.855440000000002</v>
      </c>
      <c r="BW5846" s="33">
        <v>93.887389999999996</v>
      </c>
      <c r="BX5846" s="33">
        <v>91.579819999999998</v>
      </c>
      <c r="BY5846" s="33">
        <v>87.854699999999994</v>
      </c>
      <c r="BZ5846" s="33">
        <v>83.702479999999994</v>
      </c>
      <c r="CA5846" s="33">
        <v>80.673370000000006</v>
      </c>
      <c r="CB5846" s="33">
        <v>78.296559999999999</v>
      </c>
      <c r="CC5846" s="33">
        <v>76.123400000000004</v>
      </c>
      <c r="DC5846" s="9">
        <v>1459.479</v>
      </c>
      <c r="DD5846" s="9">
        <v>0</v>
      </c>
    </row>
    <row r="5847" spans="1:108" x14ac:dyDescent="0.25">
      <c r="A5847" s="9" t="s">
        <v>42</v>
      </c>
      <c r="B5847" s="9" t="s">
        <v>15</v>
      </c>
      <c r="C5847" s="9" t="s">
        <v>15</v>
      </c>
      <c r="D5847" s="9" t="s">
        <v>37</v>
      </c>
      <c r="E5847" s="9" t="s">
        <v>36</v>
      </c>
      <c r="F5847" s="9">
        <v>2020</v>
      </c>
      <c r="H5847" s="9"/>
      <c r="BF5847" s="33">
        <v>74.212400000000002</v>
      </c>
      <c r="BG5847" s="33">
        <v>72.568039999999996</v>
      </c>
      <c r="BH5847" s="33">
        <v>71.118030000000005</v>
      </c>
      <c r="BI5847" s="33">
        <v>69.879019999999997</v>
      </c>
      <c r="BJ5847" s="33">
        <v>68.814080000000004</v>
      </c>
      <c r="BK5847" s="33">
        <v>67.980689999999996</v>
      </c>
      <c r="BL5847" s="33">
        <v>67.898949999999999</v>
      </c>
      <c r="BM5847" s="33">
        <v>70.386089999999996</v>
      </c>
      <c r="BN5847" s="33">
        <v>74.731949999999998</v>
      </c>
      <c r="BO5847" s="33">
        <v>79.411019999999994</v>
      </c>
      <c r="BP5847" s="33">
        <v>83.825410000000005</v>
      </c>
      <c r="BQ5847" s="33">
        <v>87.465869999999995</v>
      </c>
      <c r="BR5847" s="33">
        <v>90.490949999999998</v>
      </c>
      <c r="BS5847" s="33">
        <v>92.710290000000001</v>
      </c>
      <c r="BT5847" s="33">
        <v>94.327290000000005</v>
      </c>
      <c r="BU5847" s="33">
        <v>95.039670000000001</v>
      </c>
      <c r="BV5847" s="33">
        <v>94.855440000000002</v>
      </c>
      <c r="BW5847" s="33">
        <v>93.887389999999996</v>
      </c>
      <c r="BX5847" s="33">
        <v>91.579819999999998</v>
      </c>
      <c r="BY5847" s="33">
        <v>87.854699999999994</v>
      </c>
      <c r="BZ5847" s="33">
        <v>83.702479999999994</v>
      </c>
      <c r="CA5847" s="33">
        <v>80.673370000000006</v>
      </c>
      <c r="CB5847" s="33">
        <v>78.296559999999999</v>
      </c>
      <c r="CC5847" s="33">
        <v>76.123400000000004</v>
      </c>
      <c r="DC5847" s="9">
        <v>1459.479</v>
      </c>
      <c r="DD5847" s="9">
        <v>0</v>
      </c>
    </row>
    <row r="5848" spans="1:108" x14ac:dyDescent="0.25">
      <c r="A5848" s="9" t="s">
        <v>42</v>
      </c>
      <c r="B5848" s="9" t="s">
        <v>15</v>
      </c>
      <c r="C5848" s="9" t="s">
        <v>15</v>
      </c>
      <c r="D5848" s="9" t="s">
        <v>37</v>
      </c>
      <c r="E5848" s="9" t="s">
        <v>36</v>
      </c>
      <c r="F5848" s="9">
        <v>2021</v>
      </c>
      <c r="H5848" s="9"/>
      <c r="BF5848" s="33">
        <v>74.212400000000002</v>
      </c>
      <c r="BG5848" s="33">
        <v>72.568039999999996</v>
      </c>
      <c r="BH5848" s="33">
        <v>71.118030000000005</v>
      </c>
      <c r="BI5848" s="33">
        <v>69.879019999999997</v>
      </c>
      <c r="BJ5848" s="33">
        <v>68.814080000000004</v>
      </c>
      <c r="BK5848" s="33">
        <v>67.980689999999996</v>
      </c>
      <c r="BL5848" s="33">
        <v>67.898949999999999</v>
      </c>
      <c r="BM5848" s="33">
        <v>70.386089999999996</v>
      </c>
      <c r="BN5848" s="33">
        <v>74.731949999999998</v>
      </c>
      <c r="BO5848" s="33">
        <v>79.411019999999994</v>
      </c>
      <c r="BP5848" s="33">
        <v>83.825410000000005</v>
      </c>
      <c r="BQ5848" s="33">
        <v>87.465869999999995</v>
      </c>
      <c r="BR5848" s="33">
        <v>90.490949999999998</v>
      </c>
      <c r="BS5848" s="33">
        <v>92.710290000000001</v>
      </c>
      <c r="BT5848" s="33">
        <v>94.327290000000005</v>
      </c>
      <c r="BU5848" s="33">
        <v>95.039670000000001</v>
      </c>
      <c r="BV5848" s="33">
        <v>94.855440000000002</v>
      </c>
      <c r="BW5848" s="33">
        <v>93.887389999999996</v>
      </c>
      <c r="BX5848" s="33">
        <v>91.579819999999998</v>
      </c>
      <c r="BY5848" s="33">
        <v>87.854699999999994</v>
      </c>
      <c r="BZ5848" s="33">
        <v>83.702479999999994</v>
      </c>
      <c r="CA5848" s="33">
        <v>80.673370000000006</v>
      </c>
      <c r="CB5848" s="33">
        <v>78.296559999999999</v>
      </c>
      <c r="CC5848" s="33">
        <v>76.123400000000004</v>
      </c>
      <c r="DC5848" s="9">
        <v>1459.479</v>
      </c>
      <c r="DD5848" s="9">
        <v>0</v>
      </c>
    </row>
    <row r="5849" spans="1:108" x14ac:dyDescent="0.25">
      <c r="A5849" s="9" t="s">
        <v>42</v>
      </c>
      <c r="B5849" s="9" t="s">
        <v>15</v>
      </c>
      <c r="C5849" s="9" t="s">
        <v>15</v>
      </c>
      <c r="D5849" s="9" t="s">
        <v>37</v>
      </c>
      <c r="E5849" s="9" t="s">
        <v>36</v>
      </c>
      <c r="F5849" s="9">
        <v>2022</v>
      </c>
      <c r="H5849" s="9"/>
      <c r="BF5849" s="33">
        <v>74.212400000000002</v>
      </c>
      <c r="BG5849" s="33">
        <v>72.568039999999996</v>
      </c>
      <c r="BH5849" s="33">
        <v>71.118030000000005</v>
      </c>
      <c r="BI5849" s="33">
        <v>69.879019999999997</v>
      </c>
      <c r="BJ5849" s="33">
        <v>68.814080000000004</v>
      </c>
      <c r="BK5849" s="33">
        <v>67.980689999999996</v>
      </c>
      <c r="BL5849" s="33">
        <v>67.898949999999999</v>
      </c>
      <c r="BM5849" s="33">
        <v>70.386089999999996</v>
      </c>
      <c r="BN5849" s="33">
        <v>74.731949999999998</v>
      </c>
      <c r="BO5849" s="33">
        <v>79.411019999999994</v>
      </c>
      <c r="BP5849" s="33">
        <v>83.825410000000005</v>
      </c>
      <c r="BQ5849" s="33">
        <v>87.465869999999995</v>
      </c>
      <c r="BR5849" s="33">
        <v>90.490949999999998</v>
      </c>
      <c r="BS5849" s="33">
        <v>92.710290000000001</v>
      </c>
      <c r="BT5849" s="33">
        <v>94.327290000000005</v>
      </c>
      <c r="BU5849" s="33">
        <v>95.039670000000001</v>
      </c>
      <c r="BV5849" s="33">
        <v>94.855440000000002</v>
      </c>
      <c r="BW5849" s="33">
        <v>93.887389999999996</v>
      </c>
      <c r="BX5849" s="33">
        <v>91.579819999999998</v>
      </c>
      <c r="BY5849" s="33">
        <v>87.854699999999994</v>
      </c>
      <c r="BZ5849" s="33">
        <v>83.702479999999994</v>
      </c>
      <c r="CA5849" s="33">
        <v>80.673370000000006</v>
      </c>
      <c r="CB5849" s="33">
        <v>78.296559999999999</v>
      </c>
      <c r="CC5849" s="33">
        <v>76.123400000000004</v>
      </c>
      <c r="DC5849" s="9">
        <v>1459.479</v>
      </c>
      <c r="DD5849" s="9">
        <v>0</v>
      </c>
    </row>
    <row r="5850" spans="1:108" x14ac:dyDescent="0.25">
      <c r="A5850" s="9" t="s">
        <v>42</v>
      </c>
      <c r="B5850" s="9" t="s">
        <v>15</v>
      </c>
      <c r="C5850" s="9" t="s">
        <v>15</v>
      </c>
      <c r="D5850" s="9" t="s">
        <v>37</v>
      </c>
      <c r="E5850" s="9" t="s">
        <v>36</v>
      </c>
      <c r="F5850" s="9">
        <v>2023</v>
      </c>
      <c r="H5850" s="9"/>
      <c r="BF5850" s="33">
        <v>74.212400000000002</v>
      </c>
      <c r="BG5850" s="33">
        <v>72.568039999999996</v>
      </c>
      <c r="BH5850" s="33">
        <v>71.118030000000005</v>
      </c>
      <c r="BI5850" s="33">
        <v>69.879019999999997</v>
      </c>
      <c r="BJ5850" s="33">
        <v>68.814080000000004</v>
      </c>
      <c r="BK5850" s="33">
        <v>67.980689999999996</v>
      </c>
      <c r="BL5850" s="33">
        <v>67.898949999999999</v>
      </c>
      <c r="BM5850" s="33">
        <v>70.386089999999996</v>
      </c>
      <c r="BN5850" s="33">
        <v>74.731949999999998</v>
      </c>
      <c r="BO5850" s="33">
        <v>79.411019999999994</v>
      </c>
      <c r="BP5850" s="33">
        <v>83.825410000000005</v>
      </c>
      <c r="BQ5850" s="33">
        <v>87.465869999999995</v>
      </c>
      <c r="BR5850" s="33">
        <v>90.490949999999998</v>
      </c>
      <c r="BS5850" s="33">
        <v>92.710290000000001</v>
      </c>
      <c r="BT5850" s="33">
        <v>94.327290000000005</v>
      </c>
      <c r="BU5850" s="33">
        <v>95.039670000000001</v>
      </c>
      <c r="BV5850" s="33">
        <v>94.855440000000002</v>
      </c>
      <c r="BW5850" s="33">
        <v>93.887389999999996</v>
      </c>
      <c r="BX5850" s="33">
        <v>91.579819999999998</v>
      </c>
      <c r="BY5850" s="33">
        <v>87.854699999999994</v>
      </c>
      <c r="BZ5850" s="33">
        <v>83.702479999999994</v>
      </c>
      <c r="CA5850" s="33">
        <v>80.673370000000006</v>
      </c>
      <c r="CB5850" s="33">
        <v>78.296559999999999</v>
      </c>
      <c r="CC5850" s="33">
        <v>76.123400000000004</v>
      </c>
      <c r="DC5850" s="9">
        <v>1459.479</v>
      </c>
      <c r="DD5850" s="9">
        <v>0</v>
      </c>
    </row>
    <row r="5851" spans="1:108" x14ac:dyDescent="0.25">
      <c r="A5851" s="9" t="s">
        <v>42</v>
      </c>
      <c r="B5851" s="9" t="s">
        <v>15</v>
      </c>
      <c r="C5851" s="9" t="s">
        <v>15</v>
      </c>
      <c r="D5851" s="9" t="s">
        <v>37</v>
      </c>
      <c r="E5851" s="9" t="s">
        <v>36</v>
      </c>
      <c r="F5851" s="9">
        <v>2024</v>
      </c>
      <c r="H5851" s="9"/>
      <c r="BF5851" s="33">
        <v>74.212400000000002</v>
      </c>
      <c r="BG5851" s="33">
        <v>72.568039999999996</v>
      </c>
      <c r="BH5851" s="33">
        <v>71.118030000000005</v>
      </c>
      <c r="BI5851" s="33">
        <v>69.879019999999997</v>
      </c>
      <c r="BJ5851" s="33">
        <v>68.814080000000004</v>
      </c>
      <c r="BK5851" s="33">
        <v>67.980689999999996</v>
      </c>
      <c r="BL5851" s="33">
        <v>67.898949999999999</v>
      </c>
      <c r="BM5851" s="33">
        <v>70.386089999999996</v>
      </c>
      <c r="BN5851" s="33">
        <v>74.731949999999998</v>
      </c>
      <c r="BO5851" s="33">
        <v>79.411019999999994</v>
      </c>
      <c r="BP5851" s="33">
        <v>83.825410000000005</v>
      </c>
      <c r="BQ5851" s="33">
        <v>87.465869999999995</v>
      </c>
      <c r="BR5851" s="33">
        <v>90.490949999999998</v>
      </c>
      <c r="BS5851" s="33">
        <v>92.710290000000001</v>
      </c>
      <c r="BT5851" s="33">
        <v>94.327290000000005</v>
      </c>
      <c r="BU5851" s="33">
        <v>95.039670000000001</v>
      </c>
      <c r="BV5851" s="33">
        <v>94.855440000000002</v>
      </c>
      <c r="BW5851" s="33">
        <v>93.887389999999996</v>
      </c>
      <c r="BX5851" s="33">
        <v>91.579819999999998</v>
      </c>
      <c r="BY5851" s="33">
        <v>87.854699999999994</v>
      </c>
      <c r="BZ5851" s="33">
        <v>83.702479999999994</v>
      </c>
      <c r="CA5851" s="33">
        <v>80.673370000000006</v>
      </c>
      <c r="CB5851" s="33">
        <v>78.296559999999999</v>
      </c>
      <c r="CC5851" s="33">
        <v>76.123400000000004</v>
      </c>
      <c r="DC5851" s="9">
        <v>1459.479</v>
      </c>
      <c r="DD5851" s="9">
        <v>0</v>
      </c>
    </row>
    <row r="5852" spans="1:108" x14ac:dyDescent="0.25">
      <c r="A5852" s="9" t="s">
        <v>42</v>
      </c>
      <c r="B5852" s="9" t="s">
        <v>15</v>
      </c>
      <c r="C5852" s="9" t="s">
        <v>15</v>
      </c>
      <c r="D5852" s="9" t="s">
        <v>37</v>
      </c>
      <c r="E5852" s="9" t="s">
        <v>36</v>
      </c>
      <c r="F5852" s="9">
        <v>2025</v>
      </c>
      <c r="H5852" s="9"/>
      <c r="BF5852" s="33">
        <v>74.212400000000002</v>
      </c>
      <c r="BG5852" s="33">
        <v>72.568039999999996</v>
      </c>
      <c r="BH5852" s="33">
        <v>71.118030000000005</v>
      </c>
      <c r="BI5852" s="33">
        <v>69.879019999999997</v>
      </c>
      <c r="BJ5852" s="33">
        <v>68.814080000000004</v>
      </c>
      <c r="BK5852" s="33">
        <v>67.980689999999996</v>
      </c>
      <c r="BL5852" s="33">
        <v>67.898949999999999</v>
      </c>
      <c r="BM5852" s="33">
        <v>70.386089999999996</v>
      </c>
      <c r="BN5852" s="33">
        <v>74.731949999999998</v>
      </c>
      <c r="BO5852" s="33">
        <v>79.411019999999994</v>
      </c>
      <c r="BP5852" s="33">
        <v>83.825410000000005</v>
      </c>
      <c r="BQ5852" s="33">
        <v>87.465869999999995</v>
      </c>
      <c r="BR5852" s="33">
        <v>90.490949999999998</v>
      </c>
      <c r="BS5852" s="33">
        <v>92.710290000000001</v>
      </c>
      <c r="BT5852" s="33">
        <v>94.327290000000005</v>
      </c>
      <c r="BU5852" s="33">
        <v>95.039670000000001</v>
      </c>
      <c r="BV5852" s="33">
        <v>94.855440000000002</v>
      </c>
      <c r="BW5852" s="33">
        <v>93.887389999999996</v>
      </c>
      <c r="BX5852" s="33">
        <v>91.579819999999998</v>
      </c>
      <c r="BY5852" s="33">
        <v>87.854699999999994</v>
      </c>
      <c r="BZ5852" s="33">
        <v>83.702479999999994</v>
      </c>
      <c r="CA5852" s="33">
        <v>80.673370000000006</v>
      </c>
      <c r="CB5852" s="33">
        <v>78.296559999999999</v>
      </c>
      <c r="CC5852" s="33">
        <v>76.123400000000004</v>
      </c>
      <c r="DC5852" s="9">
        <v>1459.479</v>
      </c>
      <c r="DD5852" s="9">
        <v>0</v>
      </c>
    </row>
    <row r="5853" spans="1:108" x14ac:dyDescent="0.25">
      <c r="A5853" s="9" t="s">
        <v>42</v>
      </c>
      <c r="B5853" s="9" t="s">
        <v>15</v>
      </c>
      <c r="C5853" s="9" t="s">
        <v>15</v>
      </c>
      <c r="D5853" s="9" t="s">
        <v>37</v>
      </c>
      <c r="E5853" s="9" t="s">
        <v>36</v>
      </c>
      <c r="F5853" s="9">
        <v>2026</v>
      </c>
      <c r="H5853" s="9"/>
      <c r="BF5853" s="33">
        <v>74.212400000000002</v>
      </c>
      <c r="BG5853" s="33">
        <v>72.568039999999996</v>
      </c>
      <c r="BH5853" s="33">
        <v>71.118030000000005</v>
      </c>
      <c r="BI5853" s="33">
        <v>69.879019999999997</v>
      </c>
      <c r="BJ5853" s="33">
        <v>68.814080000000004</v>
      </c>
      <c r="BK5853" s="33">
        <v>67.980689999999996</v>
      </c>
      <c r="BL5853" s="33">
        <v>67.898949999999999</v>
      </c>
      <c r="BM5853" s="33">
        <v>70.386089999999996</v>
      </c>
      <c r="BN5853" s="33">
        <v>74.731949999999998</v>
      </c>
      <c r="BO5853" s="33">
        <v>79.411019999999994</v>
      </c>
      <c r="BP5853" s="33">
        <v>83.825410000000005</v>
      </c>
      <c r="BQ5853" s="33">
        <v>87.465869999999995</v>
      </c>
      <c r="BR5853" s="33">
        <v>90.490949999999998</v>
      </c>
      <c r="BS5853" s="33">
        <v>92.710290000000001</v>
      </c>
      <c r="BT5853" s="33">
        <v>94.327290000000005</v>
      </c>
      <c r="BU5853" s="33">
        <v>95.039670000000001</v>
      </c>
      <c r="BV5853" s="33">
        <v>94.855440000000002</v>
      </c>
      <c r="BW5853" s="33">
        <v>93.887389999999996</v>
      </c>
      <c r="BX5853" s="33">
        <v>91.579819999999998</v>
      </c>
      <c r="BY5853" s="33">
        <v>87.854699999999994</v>
      </c>
      <c r="BZ5853" s="33">
        <v>83.702479999999994</v>
      </c>
      <c r="CA5853" s="33">
        <v>80.673370000000006</v>
      </c>
      <c r="CB5853" s="33">
        <v>78.296559999999999</v>
      </c>
      <c r="CC5853" s="33">
        <v>76.123400000000004</v>
      </c>
      <c r="DC5853" s="9">
        <v>1459.479</v>
      </c>
      <c r="DD5853" s="9">
        <v>0</v>
      </c>
    </row>
    <row r="5854" spans="1:108" x14ac:dyDescent="0.25">
      <c r="A5854" s="9" t="s">
        <v>42</v>
      </c>
      <c r="B5854" s="9" t="s">
        <v>15</v>
      </c>
      <c r="C5854" s="9" t="s">
        <v>4</v>
      </c>
      <c r="D5854" s="9" t="s">
        <v>41</v>
      </c>
      <c r="E5854" s="9" t="s">
        <v>38</v>
      </c>
      <c r="F5854" s="9">
        <v>2016</v>
      </c>
      <c r="G5854" s="9">
        <v>5</v>
      </c>
      <c r="H5854" s="9"/>
      <c r="BF5854" s="33">
        <v>65.363060000000004</v>
      </c>
      <c r="BG5854" s="33">
        <v>64.191140000000004</v>
      </c>
      <c r="BH5854" s="33">
        <v>63.04383</v>
      </c>
      <c r="BI5854" s="33">
        <v>61.867780000000003</v>
      </c>
      <c r="BJ5854" s="33">
        <v>61.055709999999998</v>
      </c>
      <c r="BK5854" s="33">
        <v>60.772309999999997</v>
      </c>
      <c r="BL5854" s="33">
        <v>60.75544</v>
      </c>
      <c r="BM5854" s="33">
        <v>62.964770000000001</v>
      </c>
      <c r="BN5854" s="33">
        <v>65.808729999999997</v>
      </c>
      <c r="BO5854" s="33">
        <v>69.348240000000004</v>
      </c>
      <c r="BP5854" s="33">
        <v>73.229879999999994</v>
      </c>
      <c r="BQ5854" s="33">
        <v>76.792820000000006</v>
      </c>
      <c r="BR5854" s="33">
        <v>80.246970000000005</v>
      </c>
      <c r="BS5854" s="33">
        <v>82.767849999999996</v>
      </c>
      <c r="BT5854" s="33">
        <v>84.551519999999996</v>
      </c>
      <c r="BU5854" s="33">
        <v>84.669259999999994</v>
      </c>
      <c r="BV5854" s="33">
        <v>83.594009999999997</v>
      </c>
      <c r="BW5854" s="33">
        <v>80.605639999999994</v>
      </c>
      <c r="BX5854" s="33">
        <v>78.024270000000001</v>
      </c>
      <c r="BY5854" s="33">
        <v>74.445239999999998</v>
      </c>
      <c r="BZ5854" s="33">
        <v>70.592089999999999</v>
      </c>
      <c r="CA5854" s="33">
        <v>68.266229999999993</v>
      </c>
      <c r="CB5854" s="33">
        <v>66.61121</v>
      </c>
      <c r="CC5854" s="33">
        <v>65.605400000000003</v>
      </c>
      <c r="DC5854" s="9">
        <v>404.16809999999998</v>
      </c>
      <c r="DD5854" s="9">
        <v>0</v>
      </c>
    </row>
    <row r="5855" spans="1:108" x14ac:dyDescent="0.25">
      <c r="A5855" s="9" t="s">
        <v>42</v>
      </c>
      <c r="B5855" s="9" t="s">
        <v>15</v>
      </c>
      <c r="C5855" s="9" t="s">
        <v>4</v>
      </c>
      <c r="D5855" s="9" t="s">
        <v>41</v>
      </c>
      <c r="E5855" s="9" t="s">
        <v>38</v>
      </c>
      <c r="F5855" s="9">
        <v>2016</v>
      </c>
      <c r="G5855" s="9">
        <v>6</v>
      </c>
      <c r="H5855" s="9"/>
      <c r="BF5855" s="33">
        <v>67.333470000000005</v>
      </c>
      <c r="BG5855" s="33">
        <v>66.356960000000001</v>
      </c>
      <c r="BH5855" s="33">
        <v>65.34111</v>
      </c>
      <c r="BI5855" s="33">
        <v>64.699460000000002</v>
      </c>
      <c r="BJ5855" s="33">
        <v>64.159480000000002</v>
      </c>
      <c r="BK5855" s="33">
        <v>63.540950000000002</v>
      </c>
      <c r="BL5855" s="33">
        <v>64.066149999999993</v>
      </c>
      <c r="BM5855" s="33">
        <v>66.925430000000006</v>
      </c>
      <c r="BN5855" s="33">
        <v>70.207390000000004</v>
      </c>
      <c r="BO5855" s="33">
        <v>74.317750000000004</v>
      </c>
      <c r="BP5855" s="33">
        <v>77.747470000000007</v>
      </c>
      <c r="BQ5855" s="33">
        <v>81.070099999999996</v>
      </c>
      <c r="BR5855" s="33">
        <v>83.593919999999997</v>
      </c>
      <c r="BS5855" s="33">
        <v>85.208410000000001</v>
      </c>
      <c r="BT5855" s="33">
        <v>85.885840000000002</v>
      </c>
      <c r="BU5855" s="33">
        <v>86.12397</v>
      </c>
      <c r="BV5855" s="33">
        <v>86.257440000000003</v>
      </c>
      <c r="BW5855" s="33">
        <v>84.457220000000007</v>
      </c>
      <c r="BX5855" s="33">
        <v>81.757930000000002</v>
      </c>
      <c r="BY5855" s="33">
        <v>78.191140000000004</v>
      </c>
      <c r="BZ5855" s="33">
        <v>74.341859999999997</v>
      </c>
      <c r="CA5855" s="33">
        <v>71.466819999999998</v>
      </c>
      <c r="CB5855" s="33">
        <v>69.98021</v>
      </c>
      <c r="CC5855" s="33">
        <v>68.402730000000005</v>
      </c>
      <c r="DC5855" s="9">
        <v>404.16809999999998</v>
      </c>
      <c r="DD5855" s="9">
        <v>0</v>
      </c>
    </row>
    <row r="5856" spans="1:108" x14ac:dyDescent="0.25">
      <c r="A5856" s="9" t="s">
        <v>42</v>
      </c>
      <c r="B5856" s="9" t="s">
        <v>15</v>
      </c>
      <c r="C5856" s="9" t="s">
        <v>4</v>
      </c>
      <c r="D5856" s="9" t="s">
        <v>41</v>
      </c>
      <c r="E5856" s="9" t="s">
        <v>38</v>
      </c>
      <c r="F5856" s="9">
        <v>2016</v>
      </c>
      <c r="G5856" s="9">
        <v>7</v>
      </c>
      <c r="H5856" s="9"/>
      <c r="BF5856" s="33">
        <v>69.256730000000005</v>
      </c>
      <c r="BG5856" s="33">
        <v>69.439679999999996</v>
      </c>
      <c r="BH5856" s="33">
        <v>68.810130000000001</v>
      </c>
      <c r="BI5856" s="33">
        <v>68.034289999999999</v>
      </c>
      <c r="BJ5856" s="33">
        <v>66.94462</v>
      </c>
      <c r="BK5856" s="33">
        <v>66.347890000000007</v>
      </c>
      <c r="BL5856" s="33">
        <v>66.197360000000003</v>
      </c>
      <c r="BM5856" s="33">
        <v>68.509789999999995</v>
      </c>
      <c r="BN5856" s="33">
        <v>71.991240000000005</v>
      </c>
      <c r="BO5856" s="33">
        <v>76.098619999999997</v>
      </c>
      <c r="BP5856" s="33">
        <v>80.242840000000001</v>
      </c>
      <c r="BQ5856" s="33">
        <v>84.728970000000004</v>
      </c>
      <c r="BR5856" s="33">
        <v>87.99024</v>
      </c>
      <c r="BS5856" s="33">
        <v>90.628619999999998</v>
      </c>
      <c r="BT5856" s="33">
        <v>91.759079999999997</v>
      </c>
      <c r="BU5856" s="33">
        <v>92.003709999999998</v>
      </c>
      <c r="BV5856" s="33">
        <v>91.187430000000006</v>
      </c>
      <c r="BW5856" s="33">
        <v>89.401380000000003</v>
      </c>
      <c r="BX5856" s="33">
        <v>86.664680000000004</v>
      </c>
      <c r="BY5856" s="33">
        <v>82.327340000000007</v>
      </c>
      <c r="BZ5856" s="33">
        <v>76.913849999999996</v>
      </c>
      <c r="CA5856" s="33">
        <v>73.823750000000004</v>
      </c>
      <c r="CB5856" s="33">
        <v>71.694479999999999</v>
      </c>
      <c r="CC5856" s="33">
        <v>70.205219999999997</v>
      </c>
      <c r="DC5856" s="9">
        <v>404.16809999999998</v>
      </c>
      <c r="DD5856" s="9">
        <v>0</v>
      </c>
    </row>
    <row r="5857" spans="1:108" x14ac:dyDescent="0.25">
      <c r="A5857" s="9" t="s">
        <v>42</v>
      </c>
      <c r="B5857" s="9" t="s">
        <v>15</v>
      </c>
      <c r="C5857" s="9" t="s">
        <v>4</v>
      </c>
      <c r="D5857" s="9" t="s">
        <v>41</v>
      </c>
      <c r="E5857" s="9" t="s">
        <v>38</v>
      </c>
      <c r="F5857" s="9">
        <v>2016</v>
      </c>
      <c r="G5857" s="9">
        <v>8</v>
      </c>
      <c r="H5857" s="9"/>
      <c r="BF5857" s="33">
        <v>70.105440000000002</v>
      </c>
      <c r="BG5857" s="33">
        <v>69.149829999999994</v>
      </c>
      <c r="BH5857" s="33">
        <v>67.961309999999997</v>
      </c>
      <c r="BI5857" s="33">
        <v>67.146600000000007</v>
      </c>
      <c r="BJ5857" s="33">
        <v>66.354640000000003</v>
      </c>
      <c r="BK5857" s="33">
        <v>65.668509999999998</v>
      </c>
      <c r="BL5857" s="33">
        <v>65.198120000000003</v>
      </c>
      <c r="BM5857" s="33">
        <v>66.654560000000004</v>
      </c>
      <c r="BN5857" s="33">
        <v>69.838170000000005</v>
      </c>
      <c r="BO5857" s="33">
        <v>73.169920000000005</v>
      </c>
      <c r="BP5857" s="33">
        <v>77.383579999999995</v>
      </c>
      <c r="BQ5857" s="33">
        <v>81.120710000000003</v>
      </c>
      <c r="BR5857" s="33">
        <v>84.520669999999996</v>
      </c>
      <c r="BS5857" s="33">
        <v>86.340190000000007</v>
      </c>
      <c r="BT5857" s="33">
        <v>86.409800000000004</v>
      </c>
      <c r="BU5857" s="33">
        <v>86.300160000000005</v>
      </c>
      <c r="BV5857" s="33">
        <v>85.25076</v>
      </c>
      <c r="BW5857" s="33">
        <v>83.116910000000004</v>
      </c>
      <c r="BX5857" s="33">
        <v>80.005830000000003</v>
      </c>
      <c r="BY5857" s="33">
        <v>75.045339999999996</v>
      </c>
      <c r="BZ5857" s="33">
        <v>71.060220000000001</v>
      </c>
      <c r="CA5857" s="33">
        <v>68.508039999999994</v>
      </c>
      <c r="CB5857" s="33">
        <v>67.202740000000006</v>
      </c>
      <c r="CC5857" s="33">
        <v>66.012410000000003</v>
      </c>
      <c r="DC5857" s="9">
        <v>404.16809999999998</v>
      </c>
      <c r="DD5857" s="9">
        <v>0</v>
      </c>
    </row>
    <row r="5858" spans="1:108" x14ac:dyDescent="0.25">
      <c r="A5858" s="9" t="s">
        <v>42</v>
      </c>
      <c r="B5858" s="9" t="s">
        <v>15</v>
      </c>
      <c r="C5858" s="9" t="s">
        <v>4</v>
      </c>
      <c r="D5858" s="9" t="s">
        <v>41</v>
      </c>
      <c r="E5858" s="9" t="s">
        <v>38</v>
      </c>
      <c r="F5858" s="9">
        <v>2016</v>
      </c>
      <c r="G5858" s="9">
        <v>9</v>
      </c>
      <c r="H5858" s="9"/>
      <c r="BF5858" s="33">
        <v>66.390720000000002</v>
      </c>
      <c r="BG5858" s="33">
        <v>65.314980000000006</v>
      </c>
      <c r="BH5858" s="33">
        <v>64.175939999999997</v>
      </c>
      <c r="BI5858" s="33">
        <v>63.349910000000001</v>
      </c>
      <c r="BJ5858" s="33">
        <v>62.467399999999998</v>
      </c>
      <c r="BK5858" s="33">
        <v>61.645200000000003</v>
      </c>
      <c r="BL5858" s="33">
        <v>61.486449999999998</v>
      </c>
      <c r="BM5858" s="33">
        <v>62.690689999999996</v>
      </c>
      <c r="BN5858" s="33">
        <v>66.572810000000004</v>
      </c>
      <c r="BO5858" s="33">
        <v>70.637150000000005</v>
      </c>
      <c r="BP5858" s="33">
        <v>74.811840000000004</v>
      </c>
      <c r="BQ5858" s="33">
        <v>78.864059999999995</v>
      </c>
      <c r="BR5858" s="33">
        <v>82.388679999999994</v>
      </c>
      <c r="BS5858" s="33">
        <v>85.108440000000002</v>
      </c>
      <c r="BT5858" s="33">
        <v>86.395579999999995</v>
      </c>
      <c r="BU5858" s="33">
        <v>87.504869999999997</v>
      </c>
      <c r="BV5858" s="33">
        <v>86.853369999999998</v>
      </c>
      <c r="BW5858" s="33">
        <v>84.581890000000001</v>
      </c>
      <c r="BX5858" s="33">
        <v>81.148179999999996</v>
      </c>
      <c r="BY5858" s="33">
        <v>76.081209999999999</v>
      </c>
      <c r="BZ5858" s="33">
        <v>71.946749999999994</v>
      </c>
      <c r="CA5858" s="33">
        <v>69.446860000000001</v>
      </c>
      <c r="CB5858" s="33">
        <v>67.954329999999999</v>
      </c>
      <c r="CC5858" s="33">
        <v>66.667289999999994</v>
      </c>
      <c r="DC5858" s="9">
        <v>404.16809999999998</v>
      </c>
      <c r="DD5858" s="9">
        <v>0</v>
      </c>
    </row>
    <row r="5859" spans="1:108" x14ac:dyDescent="0.25">
      <c r="A5859" s="9" t="s">
        <v>42</v>
      </c>
      <c r="B5859" s="9" t="s">
        <v>15</v>
      </c>
      <c r="C5859" s="9" t="s">
        <v>4</v>
      </c>
      <c r="D5859" s="9" t="s">
        <v>41</v>
      </c>
      <c r="E5859" s="9" t="s">
        <v>38</v>
      </c>
      <c r="F5859" s="9">
        <v>2016</v>
      </c>
      <c r="G5859" s="9">
        <v>10</v>
      </c>
      <c r="H5859" s="9"/>
      <c r="BF5859" s="33">
        <v>65.447360000000003</v>
      </c>
      <c r="BG5859" s="33">
        <v>64.597290000000001</v>
      </c>
      <c r="BH5859" s="33">
        <v>63.618409999999997</v>
      </c>
      <c r="BI5859" s="33">
        <v>62.888710000000003</v>
      </c>
      <c r="BJ5859" s="33">
        <v>61.885660000000001</v>
      </c>
      <c r="BK5859" s="33">
        <v>61.380020000000002</v>
      </c>
      <c r="BL5859" s="33">
        <v>61.28931</v>
      </c>
      <c r="BM5859" s="33">
        <v>61.811239999999998</v>
      </c>
      <c r="BN5859" s="33">
        <v>65.258579999999995</v>
      </c>
      <c r="BO5859" s="33">
        <v>68.608969999999999</v>
      </c>
      <c r="BP5859" s="33">
        <v>72.219359999999995</v>
      </c>
      <c r="BQ5859" s="33">
        <v>76.000460000000004</v>
      </c>
      <c r="BR5859" s="33">
        <v>79.11448</v>
      </c>
      <c r="BS5859" s="33">
        <v>81.059740000000005</v>
      </c>
      <c r="BT5859" s="33">
        <v>81.416659999999993</v>
      </c>
      <c r="BU5859" s="33">
        <v>81.210599999999999</v>
      </c>
      <c r="BV5859" s="33">
        <v>80.329359999999994</v>
      </c>
      <c r="BW5859" s="33">
        <v>77.961420000000004</v>
      </c>
      <c r="BX5859" s="33">
        <v>74.384929999999997</v>
      </c>
      <c r="BY5859" s="33">
        <v>70.486580000000004</v>
      </c>
      <c r="BZ5859" s="33">
        <v>68.245419999999996</v>
      </c>
      <c r="CA5859" s="33">
        <v>66.55</v>
      </c>
      <c r="CB5859" s="33">
        <v>65.336879999999994</v>
      </c>
      <c r="CC5859" s="33">
        <v>64.386080000000007</v>
      </c>
      <c r="DC5859" s="9">
        <v>404.16809999999998</v>
      </c>
      <c r="DD5859" s="9">
        <v>0</v>
      </c>
    </row>
    <row r="5860" spans="1:108" x14ac:dyDescent="0.25">
      <c r="A5860" s="9" t="s">
        <v>42</v>
      </c>
      <c r="B5860" s="9" t="s">
        <v>15</v>
      </c>
      <c r="C5860" s="9" t="s">
        <v>4</v>
      </c>
      <c r="D5860" s="9" t="s">
        <v>41</v>
      </c>
      <c r="E5860" s="9" t="s">
        <v>38</v>
      </c>
      <c r="F5860" s="9">
        <v>2017</v>
      </c>
      <c r="G5860" s="9">
        <v>5</v>
      </c>
      <c r="H5860" s="9"/>
      <c r="BF5860" s="33">
        <v>65.363060000000004</v>
      </c>
      <c r="BG5860" s="33">
        <v>64.191140000000004</v>
      </c>
      <c r="BH5860" s="33">
        <v>63.04383</v>
      </c>
      <c r="BI5860" s="33">
        <v>61.867780000000003</v>
      </c>
      <c r="BJ5860" s="33">
        <v>61.055709999999998</v>
      </c>
      <c r="BK5860" s="33">
        <v>60.772309999999997</v>
      </c>
      <c r="BL5860" s="33">
        <v>60.75544</v>
      </c>
      <c r="BM5860" s="33">
        <v>62.964770000000001</v>
      </c>
      <c r="BN5860" s="33">
        <v>65.808729999999997</v>
      </c>
      <c r="BO5860" s="33">
        <v>69.348240000000004</v>
      </c>
      <c r="BP5860" s="33">
        <v>73.229879999999994</v>
      </c>
      <c r="BQ5860" s="33">
        <v>76.792820000000006</v>
      </c>
      <c r="BR5860" s="33">
        <v>80.246970000000005</v>
      </c>
      <c r="BS5860" s="33">
        <v>82.767849999999996</v>
      </c>
      <c r="BT5860" s="33">
        <v>84.551519999999996</v>
      </c>
      <c r="BU5860" s="33">
        <v>84.669259999999994</v>
      </c>
      <c r="BV5860" s="33">
        <v>83.594009999999997</v>
      </c>
      <c r="BW5860" s="33">
        <v>80.605639999999994</v>
      </c>
      <c r="BX5860" s="33">
        <v>78.024270000000001</v>
      </c>
      <c r="BY5860" s="33">
        <v>74.445239999999998</v>
      </c>
      <c r="BZ5860" s="33">
        <v>70.592089999999999</v>
      </c>
      <c r="CA5860" s="33">
        <v>68.266229999999993</v>
      </c>
      <c r="CB5860" s="33">
        <v>66.61121</v>
      </c>
      <c r="CC5860" s="33">
        <v>65.605400000000003</v>
      </c>
      <c r="DC5860" s="9">
        <v>404.16809999999998</v>
      </c>
      <c r="DD5860" s="9">
        <v>0</v>
      </c>
    </row>
    <row r="5861" spans="1:108" x14ac:dyDescent="0.25">
      <c r="A5861" s="9" t="s">
        <v>42</v>
      </c>
      <c r="B5861" s="9" t="s">
        <v>15</v>
      </c>
      <c r="C5861" s="9" t="s">
        <v>4</v>
      </c>
      <c r="D5861" s="9" t="s">
        <v>41</v>
      </c>
      <c r="E5861" s="9" t="s">
        <v>38</v>
      </c>
      <c r="F5861" s="9">
        <v>2017</v>
      </c>
      <c r="G5861" s="9">
        <v>6</v>
      </c>
      <c r="H5861" s="9"/>
      <c r="BF5861" s="33">
        <v>67.333470000000005</v>
      </c>
      <c r="BG5861" s="33">
        <v>66.356960000000001</v>
      </c>
      <c r="BH5861" s="33">
        <v>65.34111</v>
      </c>
      <c r="BI5861" s="33">
        <v>64.699460000000002</v>
      </c>
      <c r="BJ5861" s="33">
        <v>64.159480000000002</v>
      </c>
      <c r="BK5861" s="33">
        <v>63.540950000000002</v>
      </c>
      <c r="BL5861" s="33">
        <v>64.066149999999993</v>
      </c>
      <c r="BM5861" s="33">
        <v>66.925430000000006</v>
      </c>
      <c r="BN5861" s="33">
        <v>70.207390000000004</v>
      </c>
      <c r="BO5861" s="33">
        <v>74.317750000000004</v>
      </c>
      <c r="BP5861" s="33">
        <v>77.747470000000007</v>
      </c>
      <c r="BQ5861" s="33">
        <v>81.070099999999996</v>
      </c>
      <c r="BR5861" s="33">
        <v>83.593919999999997</v>
      </c>
      <c r="BS5861" s="33">
        <v>85.208410000000001</v>
      </c>
      <c r="BT5861" s="33">
        <v>85.885840000000002</v>
      </c>
      <c r="BU5861" s="33">
        <v>86.12397</v>
      </c>
      <c r="BV5861" s="33">
        <v>86.257440000000003</v>
      </c>
      <c r="BW5861" s="33">
        <v>84.457220000000007</v>
      </c>
      <c r="BX5861" s="33">
        <v>81.757930000000002</v>
      </c>
      <c r="BY5861" s="33">
        <v>78.191140000000004</v>
      </c>
      <c r="BZ5861" s="33">
        <v>74.341859999999997</v>
      </c>
      <c r="CA5861" s="33">
        <v>71.466819999999998</v>
      </c>
      <c r="CB5861" s="33">
        <v>69.98021</v>
      </c>
      <c r="CC5861" s="33">
        <v>68.402730000000005</v>
      </c>
      <c r="DC5861" s="9">
        <v>404.16809999999998</v>
      </c>
      <c r="DD5861" s="9">
        <v>0</v>
      </c>
    </row>
    <row r="5862" spans="1:108" x14ac:dyDescent="0.25">
      <c r="A5862" s="9" t="s">
        <v>42</v>
      </c>
      <c r="B5862" s="9" t="s">
        <v>15</v>
      </c>
      <c r="C5862" s="9" t="s">
        <v>4</v>
      </c>
      <c r="D5862" s="9" t="s">
        <v>41</v>
      </c>
      <c r="E5862" s="9" t="s">
        <v>38</v>
      </c>
      <c r="F5862" s="9">
        <v>2017</v>
      </c>
      <c r="G5862" s="9">
        <v>7</v>
      </c>
      <c r="H5862" s="9"/>
      <c r="BF5862" s="33">
        <v>69.256730000000005</v>
      </c>
      <c r="BG5862" s="33">
        <v>69.439679999999996</v>
      </c>
      <c r="BH5862" s="33">
        <v>68.810130000000001</v>
      </c>
      <c r="BI5862" s="33">
        <v>68.034289999999999</v>
      </c>
      <c r="BJ5862" s="33">
        <v>66.94462</v>
      </c>
      <c r="BK5862" s="33">
        <v>66.347890000000007</v>
      </c>
      <c r="BL5862" s="33">
        <v>66.197360000000003</v>
      </c>
      <c r="BM5862" s="33">
        <v>68.509789999999995</v>
      </c>
      <c r="BN5862" s="33">
        <v>71.991240000000005</v>
      </c>
      <c r="BO5862" s="33">
        <v>76.098619999999997</v>
      </c>
      <c r="BP5862" s="33">
        <v>80.242840000000001</v>
      </c>
      <c r="BQ5862" s="33">
        <v>84.728970000000004</v>
      </c>
      <c r="BR5862" s="33">
        <v>87.99024</v>
      </c>
      <c r="BS5862" s="33">
        <v>90.628619999999998</v>
      </c>
      <c r="BT5862" s="33">
        <v>91.759079999999997</v>
      </c>
      <c r="BU5862" s="33">
        <v>92.003709999999998</v>
      </c>
      <c r="BV5862" s="33">
        <v>91.187430000000006</v>
      </c>
      <c r="BW5862" s="33">
        <v>89.401380000000003</v>
      </c>
      <c r="BX5862" s="33">
        <v>86.664680000000004</v>
      </c>
      <c r="BY5862" s="33">
        <v>82.327340000000007</v>
      </c>
      <c r="BZ5862" s="33">
        <v>76.913849999999996</v>
      </c>
      <c r="CA5862" s="33">
        <v>73.823750000000004</v>
      </c>
      <c r="CB5862" s="33">
        <v>71.694479999999999</v>
      </c>
      <c r="CC5862" s="33">
        <v>70.205219999999997</v>
      </c>
      <c r="DC5862" s="9">
        <v>404.16809999999998</v>
      </c>
      <c r="DD5862" s="9">
        <v>0</v>
      </c>
    </row>
    <row r="5863" spans="1:108" x14ac:dyDescent="0.25">
      <c r="A5863" s="9" t="s">
        <v>42</v>
      </c>
      <c r="B5863" s="9" t="s">
        <v>15</v>
      </c>
      <c r="C5863" s="9" t="s">
        <v>4</v>
      </c>
      <c r="D5863" s="9" t="s">
        <v>41</v>
      </c>
      <c r="E5863" s="9" t="s">
        <v>38</v>
      </c>
      <c r="F5863" s="9">
        <v>2017</v>
      </c>
      <c r="G5863" s="9">
        <v>8</v>
      </c>
      <c r="H5863" s="9"/>
      <c r="BF5863" s="33">
        <v>70.105440000000002</v>
      </c>
      <c r="BG5863" s="33">
        <v>69.149829999999994</v>
      </c>
      <c r="BH5863" s="33">
        <v>67.961309999999997</v>
      </c>
      <c r="BI5863" s="33">
        <v>67.146600000000007</v>
      </c>
      <c r="BJ5863" s="33">
        <v>66.354640000000003</v>
      </c>
      <c r="BK5863" s="33">
        <v>65.668509999999998</v>
      </c>
      <c r="BL5863" s="33">
        <v>65.198120000000003</v>
      </c>
      <c r="BM5863" s="33">
        <v>66.654560000000004</v>
      </c>
      <c r="BN5863" s="33">
        <v>69.838170000000005</v>
      </c>
      <c r="BO5863" s="33">
        <v>73.169920000000005</v>
      </c>
      <c r="BP5863" s="33">
        <v>77.383579999999995</v>
      </c>
      <c r="BQ5863" s="33">
        <v>81.120710000000003</v>
      </c>
      <c r="BR5863" s="33">
        <v>84.520669999999996</v>
      </c>
      <c r="BS5863" s="33">
        <v>86.340190000000007</v>
      </c>
      <c r="BT5863" s="33">
        <v>86.409800000000004</v>
      </c>
      <c r="BU5863" s="33">
        <v>86.300160000000005</v>
      </c>
      <c r="BV5863" s="33">
        <v>85.25076</v>
      </c>
      <c r="BW5863" s="33">
        <v>83.116910000000004</v>
      </c>
      <c r="BX5863" s="33">
        <v>80.005830000000003</v>
      </c>
      <c r="BY5863" s="33">
        <v>75.045339999999996</v>
      </c>
      <c r="BZ5863" s="33">
        <v>71.060220000000001</v>
      </c>
      <c r="CA5863" s="33">
        <v>68.508039999999994</v>
      </c>
      <c r="CB5863" s="33">
        <v>67.202740000000006</v>
      </c>
      <c r="CC5863" s="33">
        <v>66.012410000000003</v>
      </c>
      <c r="DC5863" s="9">
        <v>404.16809999999998</v>
      </c>
      <c r="DD5863" s="9">
        <v>0</v>
      </c>
    </row>
    <row r="5864" spans="1:108" x14ac:dyDescent="0.25">
      <c r="A5864" s="9" t="s">
        <v>42</v>
      </c>
      <c r="B5864" s="9" t="s">
        <v>15</v>
      </c>
      <c r="C5864" s="9" t="s">
        <v>4</v>
      </c>
      <c r="D5864" s="9" t="s">
        <v>41</v>
      </c>
      <c r="E5864" s="9" t="s">
        <v>38</v>
      </c>
      <c r="F5864" s="9">
        <v>2017</v>
      </c>
      <c r="G5864" s="9">
        <v>9</v>
      </c>
      <c r="H5864" s="9"/>
      <c r="BF5864" s="33">
        <v>66.390720000000002</v>
      </c>
      <c r="BG5864" s="33">
        <v>65.314980000000006</v>
      </c>
      <c r="BH5864" s="33">
        <v>64.175939999999997</v>
      </c>
      <c r="BI5864" s="33">
        <v>63.349910000000001</v>
      </c>
      <c r="BJ5864" s="33">
        <v>62.467399999999998</v>
      </c>
      <c r="BK5864" s="33">
        <v>61.645200000000003</v>
      </c>
      <c r="BL5864" s="33">
        <v>61.486449999999998</v>
      </c>
      <c r="BM5864" s="33">
        <v>62.690689999999996</v>
      </c>
      <c r="BN5864" s="33">
        <v>66.572810000000004</v>
      </c>
      <c r="BO5864" s="33">
        <v>70.637150000000005</v>
      </c>
      <c r="BP5864" s="33">
        <v>74.811840000000004</v>
      </c>
      <c r="BQ5864" s="33">
        <v>78.864059999999995</v>
      </c>
      <c r="BR5864" s="33">
        <v>82.388679999999994</v>
      </c>
      <c r="BS5864" s="33">
        <v>85.108440000000002</v>
      </c>
      <c r="BT5864" s="33">
        <v>86.395579999999995</v>
      </c>
      <c r="BU5864" s="33">
        <v>87.504869999999997</v>
      </c>
      <c r="BV5864" s="33">
        <v>86.853369999999998</v>
      </c>
      <c r="BW5864" s="33">
        <v>84.581890000000001</v>
      </c>
      <c r="BX5864" s="33">
        <v>81.148179999999996</v>
      </c>
      <c r="BY5864" s="33">
        <v>76.081209999999999</v>
      </c>
      <c r="BZ5864" s="33">
        <v>71.946749999999994</v>
      </c>
      <c r="CA5864" s="33">
        <v>69.446860000000001</v>
      </c>
      <c r="CB5864" s="33">
        <v>67.954329999999999</v>
      </c>
      <c r="CC5864" s="33">
        <v>66.667289999999994</v>
      </c>
      <c r="DC5864" s="9">
        <v>404.16809999999998</v>
      </c>
      <c r="DD5864" s="9">
        <v>0</v>
      </c>
    </row>
    <row r="5865" spans="1:108" x14ac:dyDescent="0.25">
      <c r="A5865" s="9" t="s">
        <v>42</v>
      </c>
      <c r="B5865" s="9" t="s">
        <v>15</v>
      </c>
      <c r="C5865" s="9" t="s">
        <v>4</v>
      </c>
      <c r="D5865" s="9" t="s">
        <v>41</v>
      </c>
      <c r="E5865" s="9" t="s">
        <v>38</v>
      </c>
      <c r="F5865" s="9">
        <v>2017</v>
      </c>
      <c r="G5865" s="9">
        <v>10</v>
      </c>
      <c r="H5865" s="9"/>
      <c r="BF5865" s="33">
        <v>65.447360000000003</v>
      </c>
      <c r="BG5865" s="33">
        <v>64.597290000000001</v>
      </c>
      <c r="BH5865" s="33">
        <v>63.618409999999997</v>
      </c>
      <c r="BI5865" s="33">
        <v>62.888710000000003</v>
      </c>
      <c r="BJ5865" s="33">
        <v>61.885660000000001</v>
      </c>
      <c r="BK5865" s="33">
        <v>61.380020000000002</v>
      </c>
      <c r="BL5865" s="33">
        <v>61.28931</v>
      </c>
      <c r="BM5865" s="33">
        <v>61.811239999999998</v>
      </c>
      <c r="BN5865" s="33">
        <v>65.258579999999995</v>
      </c>
      <c r="BO5865" s="33">
        <v>68.608969999999999</v>
      </c>
      <c r="BP5865" s="33">
        <v>72.219359999999995</v>
      </c>
      <c r="BQ5865" s="33">
        <v>76.000460000000004</v>
      </c>
      <c r="BR5865" s="33">
        <v>79.11448</v>
      </c>
      <c r="BS5865" s="33">
        <v>81.059740000000005</v>
      </c>
      <c r="BT5865" s="33">
        <v>81.416659999999993</v>
      </c>
      <c r="BU5865" s="33">
        <v>81.210599999999999</v>
      </c>
      <c r="BV5865" s="33">
        <v>80.329359999999994</v>
      </c>
      <c r="BW5865" s="33">
        <v>77.961420000000004</v>
      </c>
      <c r="BX5865" s="33">
        <v>74.384929999999997</v>
      </c>
      <c r="BY5865" s="33">
        <v>70.486580000000004</v>
      </c>
      <c r="BZ5865" s="33">
        <v>68.245419999999996</v>
      </c>
      <c r="CA5865" s="33">
        <v>66.55</v>
      </c>
      <c r="CB5865" s="33">
        <v>65.336879999999994</v>
      </c>
      <c r="CC5865" s="33">
        <v>64.386080000000007</v>
      </c>
      <c r="DC5865" s="9">
        <v>404.16809999999998</v>
      </c>
      <c r="DD5865" s="9">
        <v>0</v>
      </c>
    </row>
    <row r="5866" spans="1:108" x14ac:dyDescent="0.25">
      <c r="A5866" s="9" t="s">
        <v>42</v>
      </c>
      <c r="B5866" s="9" t="s">
        <v>15</v>
      </c>
      <c r="C5866" s="9" t="s">
        <v>4</v>
      </c>
      <c r="D5866" s="9" t="s">
        <v>41</v>
      </c>
      <c r="E5866" s="9" t="s">
        <v>38</v>
      </c>
      <c r="F5866" s="9">
        <v>2018</v>
      </c>
      <c r="G5866" s="9">
        <v>5</v>
      </c>
      <c r="H5866" s="9"/>
      <c r="BF5866" s="33">
        <v>65.363060000000004</v>
      </c>
      <c r="BG5866" s="33">
        <v>64.191140000000004</v>
      </c>
      <c r="BH5866" s="33">
        <v>63.04383</v>
      </c>
      <c r="BI5866" s="33">
        <v>61.867780000000003</v>
      </c>
      <c r="BJ5866" s="33">
        <v>61.055709999999998</v>
      </c>
      <c r="BK5866" s="33">
        <v>60.772309999999997</v>
      </c>
      <c r="BL5866" s="33">
        <v>60.75544</v>
      </c>
      <c r="BM5866" s="33">
        <v>62.964770000000001</v>
      </c>
      <c r="BN5866" s="33">
        <v>65.808729999999997</v>
      </c>
      <c r="BO5866" s="33">
        <v>69.348240000000004</v>
      </c>
      <c r="BP5866" s="33">
        <v>73.229879999999994</v>
      </c>
      <c r="BQ5866" s="33">
        <v>76.792820000000006</v>
      </c>
      <c r="BR5866" s="33">
        <v>80.246970000000005</v>
      </c>
      <c r="BS5866" s="33">
        <v>82.767849999999996</v>
      </c>
      <c r="BT5866" s="33">
        <v>84.551519999999996</v>
      </c>
      <c r="BU5866" s="33">
        <v>84.669259999999994</v>
      </c>
      <c r="BV5866" s="33">
        <v>83.594009999999997</v>
      </c>
      <c r="BW5866" s="33">
        <v>80.605639999999994</v>
      </c>
      <c r="BX5866" s="33">
        <v>78.024270000000001</v>
      </c>
      <c r="BY5866" s="33">
        <v>74.445239999999998</v>
      </c>
      <c r="BZ5866" s="33">
        <v>70.592089999999999</v>
      </c>
      <c r="CA5866" s="33">
        <v>68.266229999999993</v>
      </c>
      <c r="CB5866" s="33">
        <v>66.61121</v>
      </c>
      <c r="CC5866" s="33">
        <v>65.605400000000003</v>
      </c>
      <c r="DC5866" s="9">
        <v>404.16809999999998</v>
      </c>
      <c r="DD5866" s="9">
        <v>0</v>
      </c>
    </row>
    <row r="5867" spans="1:108" x14ac:dyDescent="0.25">
      <c r="A5867" s="9" t="s">
        <v>42</v>
      </c>
      <c r="B5867" s="9" t="s">
        <v>15</v>
      </c>
      <c r="C5867" s="9" t="s">
        <v>4</v>
      </c>
      <c r="D5867" s="9" t="s">
        <v>41</v>
      </c>
      <c r="E5867" s="9" t="s">
        <v>38</v>
      </c>
      <c r="F5867" s="9">
        <v>2018</v>
      </c>
      <c r="G5867" s="9">
        <v>6</v>
      </c>
      <c r="H5867" s="9"/>
      <c r="BF5867" s="33">
        <v>67.333470000000005</v>
      </c>
      <c r="BG5867" s="33">
        <v>66.356960000000001</v>
      </c>
      <c r="BH5867" s="33">
        <v>65.34111</v>
      </c>
      <c r="BI5867" s="33">
        <v>64.699460000000002</v>
      </c>
      <c r="BJ5867" s="33">
        <v>64.159480000000002</v>
      </c>
      <c r="BK5867" s="33">
        <v>63.540950000000002</v>
      </c>
      <c r="BL5867" s="33">
        <v>64.066149999999993</v>
      </c>
      <c r="BM5867" s="33">
        <v>66.925430000000006</v>
      </c>
      <c r="BN5867" s="33">
        <v>70.207390000000004</v>
      </c>
      <c r="BO5867" s="33">
        <v>74.317750000000004</v>
      </c>
      <c r="BP5867" s="33">
        <v>77.747470000000007</v>
      </c>
      <c r="BQ5867" s="33">
        <v>81.070099999999996</v>
      </c>
      <c r="BR5867" s="33">
        <v>83.593919999999997</v>
      </c>
      <c r="BS5867" s="33">
        <v>85.208410000000001</v>
      </c>
      <c r="BT5867" s="33">
        <v>85.885840000000002</v>
      </c>
      <c r="BU5867" s="33">
        <v>86.12397</v>
      </c>
      <c r="BV5867" s="33">
        <v>86.257440000000003</v>
      </c>
      <c r="BW5867" s="33">
        <v>84.457220000000007</v>
      </c>
      <c r="BX5867" s="33">
        <v>81.757930000000002</v>
      </c>
      <c r="BY5867" s="33">
        <v>78.191140000000004</v>
      </c>
      <c r="BZ5867" s="33">
        <v>74.341859999999997</v>
      </c>
      <c r="CA5867" s="33">
        <v>71.466819999999998</v>
      </c>
      <c r="CB5867" s="33">
        <v>69.98021</v>
      </c>
      <c r="CC5867" s="33">
        <v>68.402730000000005</v>
      </c>
      <c r="DC5867" s="9">
        <v>404.16809999999998</v>
      </c>
      <c r="DD5867" s="9">
        <v>0</v>
      </c>
    </row>
    <row r="5868" spans="1:108" x14ac:dyDescent="0.25">
      <c r="A5868" s="9" t="s">
        <v>42</v>
      </c>
      <c r="B5868" s="9" t="s">
        <v>15</v>
      </c>
      <c r="C5868" s="9" t="s">
        <v>4</v>
      </c>
      <c r="D5868" s="9" t="s">
        <v>41</v>
      </c>
      <c r="E5868" s="9" t="s">
        <v>38</v>
      </c>
      <c r="F5868" s="9">
        <v>2018</v>
      </c>
      <c r="G5868" s="9">
        <v>7</v>
      </c>
      <c r="H5868" s="9"/>
      <c r="BF5868" s="33">
        <v>69.256730000000005</v>
      </c>
      <c r="BG5868" s="33">
        <v>69.439679999999996</v>
      </c>
      <c r="BH5868" s="33">
        <v>68.810130000000001</v>
      </c>
      <c r="BI5868" s="33">
        <v>68.034289999999999</v>
      </c>
      <c r="BJ5868" s="33">
        <v>66.94462</v>
      </c>
      <c r="BK5868" s="33">
        <v>66.347890000000007</v>
      </c>
      <c r="BL5868" s="33">
        <v>66.197360000000003</v>
      </c>
      <c r="BM5868" s="33">
        <v>68.509789999999995</v>
      </c>
      <c r="BN5868" s="33">
        <v>71.991240000000005</v>
      </c>
      <c r="BO5868" s="33">
        <v>76.098619999999997</v>
      </c>
      <c r="BP5868" s="33">
        <v>80.242840000000001</v>
      </c>
      <c r="BQ5868" s="33">
        <v>84.728970000000004</v>
      </c>
      <c r="BR5868" s="33">
        <v>87.99024</v>
      </c>
      <c r="BS5868" s="33">
        <v>90.628619999999998</v>
      </c>
      <c r="BT5868" s="33">
        <v>91.759079999999997</v>
      </c>
      <c r="BU5868" s="33">
        <v>92.003709999999998</v>
      </c>
      <c r="BV5868" s="33">
        <v>91.187430000000006</v>
      </c>
      <c r="BW5868" s="33">
        <v>89.401380000000003</v>
      </c>
      <c r="BX5868" s="33">
        <v>86.664680000000004</v>
      </c>
      <c r="BY5868" s="33">
        <v>82.327340000000007</v>
      </c>
      <c r="BZ5868" s="33">
        <v>76.913849999999996</v>
      </c>
      <c r="CA5868" s="33">
        <v>73.823750000000004</v>
      </c>
      <c r="CB5868" s="33">
        <v>71.694479999999999</v>
      </c>
      <c r="CC5868" s="33">
        <v>70.205219999999997</v>
      </c>
      <c r="DC5868" s="9">
        <v>404.16809999999998</v>
      </c>
      <c r="DD5868" s="9">
        <v>0</v>
      </c>
    </row>
    <row r="5869" spans="1:108" x14ac:dyDescent="0.25">
      <c r="A5869" s="9" t="s">
        <v>42</v>
      </c>
      <c r="B5869" s="9" t="s">
        <v>15</v>
      </c>
      <c r="C5869" s="9" t="s">
        <v>4</v>
      </c>
      <c r="D5869" s="9" t="s">
        <v>41</v>
      </c>
      <c r="E5869" s="9" t="s">
        <v>38</v>
      </c>
      <c r="F5869" s="9">
        <v>2018</v>
      </c>
      <c r="G5869" s="9">
        <v>8</v>
      </c>
      <c r="H5869" s="9"/>
      <c r="BF5869" s="33">
        <v>70.105440000000002</v>
      </c>
      <c r="BG5869" s="33">
        <v>69.149829999999994</v>
      </c>
      <c r="BH5869" s="33">
        <v>67.961309999999997</v>
      </c>
      <c r="BI5869" s="33">
        <v>67.146600000000007</v>
      </c>
      <c r="BJ5869" s="33">
        <v>66.354640000000003</v>
      </c>
      <c r="BK5869" s="33">
        <v>65.668509999999998</v>
      </c>
      <c r="BL5869" s="33">
        <v>65.198120000000003</v>
      </c>
      <c r="BM5869" s="33">
        <v>66.654560000000004</v>
      </c>
      <c r="BN5869" s="33">
        <v>69.838170000000005</v>
      </c>
      <c r="BO5869" s="33">
        <v>73.169920000000005</v>
      </c>
      <c r="BP5869" s="33">
        <v>77.383579999999995</v>
      </c>
      <c r="BQ5869" s="33">
        <v>81.120710000000003</v>
      </c>
      <c r="BR5869" s="33">
        <v>84.520669999999996</v>
      </c>
      <c r="BS5869" s="33">
        <v>86.340190000000007</v>
      </c>
      <c r="BT5869" s="33">
        <v>86.409800000000004</v>
      </c>
      <c r="BU5869" s="33">
        <v>86.300160000000005</v>
      </c>
      <c r="BV5869" s="33">
        <v>85.25076</v>
      </c>
      <c r="BW5869" s="33">
        <v>83.116910000000004</v>
      </c>
      <c r="BX5869" s="33">
        <v>80.005830000000003</v>
      </c>
      <c r="BY5869" s="33">
        <v>75.045339999999996</v>
      </c>
      <c r="BZ5869" s="33">
        <v>71.060220000000001</v>
      </c>
      <c r="CA5869" s="33">
        <v>68.508039999999994</v>
      </c>
      <c r="CB5869" s="33">
        <v>67.202740000000006</v>
      </c>
      <c r="CC5869" s="33">
        <v>66.012410000000003</v>
      </c>
      <c r="DC5869" s="9">
        <v>404.16809999999998</v>
      </c>
      <c r="DD5869" s="9">
        <v>0</v>
      </c>
    </row>
    <row r="5870" spans="1:108" x14ac:dyDescent="0.25">
      <c r="A5870" s="9" t="s">
        <v>42</v>
      </c>
      <c r="B5870" s="9" t="s">
        <v>15</v>
      </c>
      <c r="C5870" s="9" t="s">
        <v>4</v>
      </c>
      <c r="D5870" s="9" t="s">
        <v>41</v>
      </c>
      <c r="E5870" s="9" t="s">
        <v>38</v>
      </c>
      <c r="F5870" s="9">
        <v>2018</v>
      </c>
      <c r="G5870" s="9">
        <v>9</v>
      </c>
      <c r="H5870" s="9"/>
      <c r="BF5870" s="33">
        <v>66.390720000000002</v>
      </c>
      <c r="BG5870" s="33">
        <v>65.314980000000006</v>
      </c>
      <c r="BH5870" s="33">
        <v>64.175939999999997</v>
      </c>
      <c r="BI5870" s="33">
        <v>63.349910000000001</v>
      </c>
      <c r="BJ5870" s="33">
        <v>62.467399999999998</v>
      </c>
      <c r="BK5870" s="33">
        <v>61.645200000000003</v>
      </c>
      <c r="BL5870" s="33">
        <v>61.486449999999998</v>
      </c>
      <c r="BM5870" s="33">
        <v>62.690689999999996</v>
      </c>
      <c r="BN5870" s="33">
        <v>66.572810000000004</v>
      </c>
      <c r="BO5870" s="33">
        <v>70.637150000000005</v>
      </c>
      <c r="BP5870" s="33">
        <v>74.811840000000004</v>
      </c>
      <c r="BQ5870" s="33">
        <v>78.864059999999995</v>
      </c>
      <c r="BR5870" s="33">
        <v>82.388679999999994</v>
      </c>
      <c r="BS5870" s="33">
        <v>85.108440000000002</v>
      </c>
      <c r="BT5870" s="33">
        <v>86.395579999999995</v>
      </c>
      <c r="BU5870" s="33">
        <v>87.504869999999997</v>
      </c>
      <c r="BV5870" s="33">
        <v>86.853369999999998</v>
      </c>
      <c r="BW5870" s="33">
        <v>84.581890000000001</v>
      </c>
      <c r="BX5870" s="33">
        <v>81.148179999999996</v>
      </c>
      <c r="BY5870" s="33">
        <v>76.081209999999999</v>
      </c>
      <c r="BZ5870" s="33">
        <v>71.946749999999994</v>
      </c>
      <c r="CA5870" s="33">
        <v>69.446860000000001</v>
      </c>
      <c r="CB5870" s="33">
        <v>67.954329999999999</v>
      </c>
      <c r="CC5870" s="33">
        <v>66.667289999999994</v>
      </c>
      <c r="DC5870" s="9">
        <v>404.16809999999998</v>
      </c>
      <c r="DD5870" s="9">
        <v>0</v>
      </c>
    </row>
    <row r="5871" spans="1:108" x14ac:dyDescent="0.25">
      <c r="A5871" s="9" t="s">
        <v>42</v>
      </c>
      <c r="B5871" s="9" t="s">
        <v>15</v>
      </c>
      <c r="C5871" s="9" t="s">
        <v>4</v>
      </c>
      <c r="D5871" s="9" t="s">
        <v>41</v>
      </c>
      <c r="E5871" s="9" t="s">
        <v>38</v>
      </c>
      <c r="F5871" s="9">
        <v>2018</v>
      </c>
      <c r="G5871" s="9">
        <v>10</v>
      </c>
      <c r="H5871" s="9"/>
      <c r="BF5871" s="33">
        <v>65.447360000000003</v>
      </c>
      <c r="BG5871" s="33">
        <v>64.597290000000001</v>
      </c>
      <c r="BH5871" s="33">
        <v>63.618409999999997</v>
      </c>
      <c r="BI5871" s="33">
        <v>62.888710000000003</v>
      </c>
      <c r="BJ5871" s="33">
        <v>61.885660000000001</v>
      </c>
      <c r="BK5871" s="33">
        <v>61.380020000000002</v>
      </c>
      <c r="BL5871" s="33">
        <v>61.28931</v>
      </c>
      <c r="BM5871" s="33">
        <v>61.811239999999998</v>
      </c>
      <c r="BN5871" s="33">
        <v>65.258579999999995</v>
      </c>
      <c r="BO5871" s="33">
        <v>68.608969999999999</v>
      </c>
      <c r="BP5871" s="33">
        <v>72.219359999999995</v>
      </c>
      <c r="BQ5871" s="33">
        <v>76.000460000000004</v>
      </c>
      <c r="BR5871" s="33">
        <v>79.11448</v>
      </c>
      <c r="BS5871" s="33">
        <v>81.059740000000005</v>
      </c>
      <c r="BT5871" s="33">
        <v>81.416659999999993</v>
      </c>
      <c r="BU5871" s="33">
        <v>81.210599999999999</v>
      </c>
      <c r="BV5871" s="33">
        <v>80.329359999999994</v>
      </c>
      <c r="BW5871" s="33">
        <v>77.961420000000004</v>
      </c>
      <c r="BX5871" s="33">
        <v>74.384929999999997</v>
      </c>
      <c r="BY5871" s="33">
        <v>70.486580000000004</v>
      </c>
      <c r="BZ5871" s="33">
        <v>68.245419999999996</v>
      </c>
      <c r="CA5871" s="33">
        <v>66.55</v>
      </c>
      <c r="CB5871" s="33">
        <v>65.336879999999994</v>
      </c>
      <c r="CC5871" s="33">
        <v>64.386080000000007</v>
      </c>
      <c r="DC5871" s="9">
        <v>404.16809999999998</v>
      </c>
      <c r="DD5871" s="9">
        <v>0</v>
      </c>
    </row>
    <row r="5872" spans="1:108" x14ac:dyDescent="0.25">
      <c r="A5872" s="9" t="s">
        <v>42</v>
      </c>
      <c r="B5872" s="9" t="s">
        <v>15</v>
      </c>
      <c r="C5872" s="9" t="s">
        <v>4</v>
      </c>
      <c r="D5872" s="9" t="s">
        <v>41</v>
      </c>
      <c r="E5872" s="9" t="s">
        <v>38</v>
      </c>
      <c r="F5872" s="9">
        <v>2019</v>
      </c>
      <c r="G5872" s="9">
        <v>5</v>
      </c>
      <c r="H5872" s="9"/>
      <c r="BF5872" s="33">
        <v>65.363060000000004</v>
      </c>
      <c r="BG5872" s="33">
        <v>64.191140000000004</v>
      </c>
      <c r="BH5872" s="33">
        <v>63.04383</v>
      </c>
      <c r="BI5872" s="33">
        <v>61.867780000000003</v>
      </c>
      <c r="BJ5872" s="33">
        <v>61.055709999999998</v>
      </c>
      <c r="BK5872" s="33">
        <v>60.772309999999997</v>
      </c>
      <c r="BL5872" s="33">
        <v>60.75544</v>
      </c>
      <c r="BM5872" s="33">
        <v>62.964770000000001</v>
      </c>
      <c r="BN5872" s="33">
        <v>65.808729999999997</v>
      </c>
      <c r="BO5872" s="33">
        <v>69.348240000000004</v>
      </c>
      <c r="BP5872" s="33">
        <v>73.229879999999994</v>
      </c>
      <c r="BQ5872" s="33">
        <v>76.792820000000006</v>
      </c>
      <c r="BR5872" s="33">
        <v>80.246970000000005</v>
      </c>
      <c r="BS5872" s="33">
        <v>82.767849999999996</v>
      </c>
      <c r="BT5872" s="33">
        <v>84.551519999999996</v>
      </c>
      <c r="BU5872" s="33">
        <v>84.669259999999994</v>
      </c>
      <c r="BV5872" s="33">
        <v>83.594009999999997</v>
      </c>
      <c r="BW5872" s="33">
        <v>80.605639999999994</v>
      </c>
      <c r="BX5872" s="33">
        <v>78.024270000000001</v>
      </c>
      <c r="BY5872" s="33">
        <v>74.445239999999998</v>
      </c>
      <c r="BZ5872" s="33">
        <v>70.592089999999999</v>
      </c>
      <c r="CA5872" s="33">
        <v>68.266229999999993</v>
      </c>
      <c r="CB5872" s="33">
        <v>66.61121</v>
      </c>
      <c r="CC5872" s="33">
        <v>65.605400000000003</v>
      </c>
      <c r="DC5872" s="9">
        <v>404.16809999999998</v>
      </c>
      <c r="DD5872" s="9">
        <v>0</v>
      </c>
    </row>
    <row r="5873" spans="1:108" x14ac:dyDescent="0.25">
      <c r="A5873" s="9" t="s">
        <v>42</v>
      </c>
      <c r="B5873" s="9" t="s">
        <v>15</v>
      </c>
      <c r="C5873" s="9" t="s">
        <v>4</v>
      </c>
      <c r="D5873" s="9" t="s">
        <v>41</v>
      </c>
      <c r="E5873" s="9" t="s">
        <v>38</v>
      </c>
      <c r="F5873" s="9">
        <v>2019</v>
      </c>
      <c r="G5873" s="9">
        <v>6</v>
      </c>
      <c r="H5873" s="9"/>
      <c r="BF5873" s="33">
        <v>67.333470000000005</v>
      </c>
      <c r="BG5873" s="33">
        <v>66.356960000000001</v>
      </c>
      <c r="BH5873" s="33">
        <v>65.34111</v>
      </c>
      <c r="BI5873" s="33">
        <v>64.699460000000002</v>
      </c>
      <c r="BJ5873" s="33">
        <v>64.159480000000002</v>
      </c>
      <c r="BK5873" s="33">
        <v>63.540950000000002</v>
      </c>
      <c r="BL5873" s="33">
        <v>64.066149999999993</v>
      </c>
      <c r="BM5873" s="33">
        <v>66.925430000000006</v>
      </c>
      <c r="BN5873" s="33">
        <v>70.207390000000004</v>
      </c>
      <c r="BO5873" s="33">
        <v>74.317750000000004</v>
      </c>
      <c r="BP5873" s="33">
        <v>77.747470000000007</v>
      </c>
      <c r="BQ5873" s="33">
        <v>81.070099999999996</v>
      </c>
      <c r="BR5873" s="33">
        <v>83.593919999999997</v>
      </c>
      <c r="BS5873" s="33">
        <v>85.208410000000001</v>
      </c>
      <c r="BT5873" s="33">
        <v>85.885840000000002</v>
      </c>
      <c r="BU5873" s="33">
        <v>86.12397</v>
      </c>
      <c r="BV5873" s="33">
        <v>86.257440000000003</v>
      </c>
      <c r="BW5873" s="33">
        <v>84.457220000000007</v>
      </c>
      <c r="BX5873" s="33">
        <v>81.757930000000002</v>
      </c>
      <c r="BY5873" s="33">
        <v>78.191140000000004</v>
      </c>
      <c r="BZ5873" s="33">
        <v>74.341859999999997</v>
      </c>
      <c r="CA5873" s="33">
        <v>71.466819999999998</v>
      </c>
      <c r="CB5873" s="33">
        <v>69.98021</v>
      </c>
      <c r="CC5873" s="33">
        <v>68.402730000000005</v>
      </c>
      <c r="DC5873" s="9">
        <v>404.16809999999998</v>
      </c>
      <c r="DD5873" s="9">
        <v>0</v>
      </c>
    </row>
    <row r="5874" spans="1:108" x14ac:dyDescent="0.25">
      <c r="A5874" s="9" t="s">
        <v>42</v>
      </c>
      <c r="B5874" s="9" t="s">
        <v>15</v>
      </c>
      <c r="C5874" s="9" t="s">
        <v>4</v>
      </c>
      <c r="D5874" s="9" t="s">
        <v>41</v>
      </c>
      <c r="E5874" s="9" t="s">
        <v>38</v>
      </c>
      <c r="F5874" s="9">
        <v>2019</v>
      </c>
      <c r="G5874" s="9">
        <v>7</v>
      </c>
      <c r="H5874" s="9"/>
      <c r="BF5874" s="33">
        <v>69.256730000000005</v>
      </c>
      <c r="BG5874" s="33">
        <v>69.439679999999996</v>
      </c>
      <c r="BH5874" s="33">
        <v>68.810130000000001</v>
      </c>
      <c r="BI5874" s="33">
        <v>68.034289999999999</v>
      </c>
      <c r="BJ5874" s="33">
        <v>66.94462</v>
      </c>
      <c r="BK5874" s="33">
        <v>66.347890000000007</v>
      </c>
      <c r="BL5874" s="33">
        <v>66.197360000000003</v>
      </c>
      <c r="BM5874" s="33">
        <v>68.509789999999995</v>
      </c>
      <c r="BN5874" s="33">
        <v>71.991240000000005</v>
      </c>
      <c r="BO5874" s="33">
        <v>76.098619999999997</v>
      </c>
      <c r="BP5874" s="33">
        <v>80.242840000000001</v>
      </c>
      <c r="BQ5874" s="33">
        <v>84.728970000000004</v>
      </c>
      <c r="BR5874" s="33">
        <v>87.99024</v>
      </c>
      <c r="BS5874" s="33">
        <v>90.628619999999998</v>
      </c>
      <c r="BT5874" s="33">
        <v>91.759079999999997</v>
      </c>
      <c r="BU5874" s="33">
        <v>92.003709999999998</v>
      </c>
      <c r="BV5874" s="33">
        <v>91.187430000000006</v>
      </c>
      <c r="BW5874" s="33">
        <v>89.401380000000003</v>
      </c>
      <c r="BX5874" s="33">
        <v>86.664680000000004</v>
      </c>
      <c r="BY5874" s="33">
        <v>82.327340000000007</v>
      </c>
      <c r="BZ5874" s="33">
        <v>76.913849999999996</v>
      </c>
      <c r="CA5874" s="33">
        <v>73.823750000000004</v>
      </c>
      <c r="CB5874" s="33">
        <v>71.694479999999999</v>
      </c>
      <c r="CC5874" s="33">
        <v>70.205219999999997</v>
      </c>
      <c r="DC5874" s="9">
        <v>404.16809999999998</v>
      </c>
      <c r="DD5874" s="9">
        <v>0</v>
      </c>
    </row>
    <row r="5875" spans="1:108" x14ac:dyDescent="0.25">
      <c r="A5875" s="9" t="s">
        <v>42</v>
      </c>
      <c r="B5875" s="9" t="s">
        <v>15</v>
      </c>
      <c r="C5875" s="9" t="s">
        <v>4</v>
      </c>
      <c r="D5875" s="9" t="s">
        <v>41</v>
      </c>
      <c r="E5875" s="9" t="s">
        <v>38</v>
      </c>
      <c r="F5875" s="9">
        <v>2019</v>
      </c>
      <c r="G5875" s="9">
        <v>8</v>
      </c>
      <c r="H5875" s="9"/>
      <c r="BF5875" s="33">
        <v>70.105440000000002</v>
      </c>
      <c r="BG5875" s="33">
        <v>69.149829999999994</v>
      </c>
      <c r="BH5875" s="33">
        <v>67.961309999999997</v>
      </c>
      <c r="BI5875" s="33">
        <v>67.146600000000007</v>
      </c>
      <c r="BJ5875" s="33">
        <v>66.354640000000003</v>
      </c>
      <c r="BK5875" s="33">
        <v>65.668509999999998</v>
      </c>
      <c r="BL5875" s="33">
        <v>65.198120000000003</v>
      </c>
      <c r="BM5875" s="33">
        <v>66.654560000000004</v>
      </c>
      <c r="BN5875" s="33">
        <v>69.838170000000005</v>
      </c>
      <c r="BO5875" s="33">
        <v>73.169920000000005</v>
      </c>
      <c r="BP5875" s="33">
        <v>77.383579999999995</v>
      </c>
      <c r="BQ5875" s="33">
        <v>81.120710000000003</v>
      </c>
      <c r="BR5875" s="33">
        <v>84.520669999999996</v>
      </c>
      <c r="BS5875" s="33">
        <v>86.340190000000007</v>
      </c>
      <c r="BT5875" s="33">
        <v>86.409800000000004</v>
      </c>
      <c r="BU5875" s="33">
        <v>86.300160000000005</v>
      </c>
      <c r="BV5875" s="33">
        <v>85.25076</v>
      </c>
      <c r="BW5875" s="33">
        <v>83.116910000000004</v>
      </c>
      <c r="BX5875" s="33">
        <v>80.005830000000003</v>
      </c>
      <c r="BY5875" s="33">
        <v>75.045339999999996</v>
      </c>
      <c r="BZ5875" s="33">
        <v>71.060220000000001</v>
      </c>
      <c r="CA5875" s="33">
        <v>68.508039999999994</v>
      </c>
      <c r="CB5875" s="33">
        <v>67.202740000000006</v>
      </c>
      <c r="CC5875" s="33">
        <v>66.012410000000003</v>
      </c>
      <c r="DC5875" s="9">
        <v>404.16809999999998</v>
      </c>
      <c r="DD5875" s="9">
        <v>0</v>
      </c>
    </row>
    <row r="5876" spans="1:108" x14ac:dyDescent="0.25">
      <c r="A5876" s="9" t="s">
        <v>42</v>
      </c>
      <c r="B5876" s="9" t="s">
        <v>15</v>
      </c>
      <c r="C5876" s="9" t="s">
        <v>4</v>
      </c>
      <c r="D5876" s="9" t="s">
        <v>41</v>
      </c>
      <c r="E5876" s="9" t="s">
        <v>38</v>
      </c>
      <c r="F5876" s="9">
        <v>2019</v>
      </c>
      <c r="G5876" s="9">
        <v>9</v>
      </c>
      <c r="H5876" s="9"/>
      <c r="BF5876" s="33">
        <v>66.390720000000002</v>
      </c>
      <c r="BG5876" s="33">
        <v>65.314980000000006</v>
      </c>
      <c r="BH5876" s="33">
        <v>64.175939999999997</v>
      </c>
      <c r="BI5876" s="33">
        <v>63.349910000000001</v>
      </c>
      <c r="BJ5876" s="33">
        <v>62.467399999999998</v>
      </c>
      <c r="BK5876" s="33">
        <v>61.645200000000003</v>
      </c>
      <c r="BL5876" s="33">
        <v>61.486449999999998</v>
      </c>
      <c r="BM5876" s="33">
        <v>62.690689999999996</v>
      </c>
      <c r="BN5876" s="33">
        <v>66.572810000000004</v>
      </c>
      <c r="BO5876" s="33">
        <v>70.637150000000005</v>
      </c>
      <c r="BP5876" s="33">
        <v>74.811840000000004</v>
      </c>
      <c r="BQ5876" s="33">
        <v>78.864059999999995</v>
      </c>
      <c r="BR5876" s="33">
        <v>82.388679999999994</v>
      </c>
      <c r="BS5876" s="33">
        <v>85.108440000000002</v>
      </c>
      <c r="BT5876" s="33">
        <v>86.395579999999995</v>
      </c>
      <c r="BU5876" s="33">
        <v>87.504869999999997</v>
      </c>
      <c r="BV5876" s="33">
        <v>86.853369999999998</v>
      </c>
      <c r="BW5876" s="33">
        <v>84.581890000000001</v>
      </c>
      <c r="BX5876" s="33">
        <v>81.148179999999996</v>
      </c>
      <c r="BY5876" s="33">
        <v>76.081209999999999</v>
      </c>
      <c r="BZ5876" s="33">
        <v>71.946749999999994</v>
      </c>
      <c r="CA5876" s="33">
        <v>69.446860000000001</v>
      </c>
      <c r="CB5876" s="33">
        <v>67.954329999999999</v>
      </c>
      <c r="CC5876" s="33">
        <v>66.667289999999994</v>
      </c>
      <c r="DC5876" s="9">
        <v>404.16809999999998</v>
      </c>
      <c r="DD5876" s="9">
        <v>0</v>
      </c>
    </row>
    <row r="5877" spans="1:108" x14ac:dyDescent="0.25">
      <c r="A5877" s="9" t="s">
        <v>42</v>
      </c>
      <c r="B5877" s="9" t="s">
        <v>15</v>
      </c>
      <c r="C5877" s="9" t="s">
        <v>4</v>
      </c>
      <c r="D5877" s="9" t="s">
        <v>41</v>
      </c>
      <c r="E5877" s="9" t="s">
        <v>38</v>
      </c>
      <c r="F5877" s="9">
        <v>2019</v>
      </c>
      <c r="G5877" s="9">
        <v>10</v>
      </c>
      <c r="H5877" s="9"/>
      <c r="BF5877" s="33">
        <v>65.447360000000003</v>
      </c>
      <c r="BG5877" s="33">
        <v>64.597290000000001</v>
      </c>
      <c r="BH5877" s="33">
        <v>63.618409999999997</v>
      </c>
      <c r="BI5877" s="33">
        <v>62.888710000000003</v>
      </c>
      <c r="BJ5877" s="33">
        <v>61.885660000000001</v>
      </c>
      <c r="BK5877" s="33">
        <v>61.380020000000002</v>
      </c>
      <c r="BL5877" s="33">
        <v>61.28931</v>
      </c>
      <c r="BM5877" s="33">
        <v>61.811239999999998</v>
      </c>
      <c r="BN5877" s="33">
        <v>65.258579999999995</v>
      </c>
      <c r="BO5877" s="33">
        <v>68.608969999999999</v>
      </c>
      <c r="BP5877" s="33">
        <v>72.219359999999995</v>
      </c>
      <c r="BQ5877" s="33">
        <v>76.000460000000004</v>
      </c>
      <c r="BR5877" s="33">
        <v>79.11448</v>
      </c>
      <c r="BS5877" s="33">
        <v>81.059740000000005</v>
      </c>
      <c r="BT5877" s="33">
        <v>81.416659999999993</v>
      </c>
      <c r="BU5877" s="33">
        <v>81.210599999999999</v>
      </c>
      <c r="BV5877" s="33">
        <v>80.329359999999994</v>
      </c>
      <c r="BW5877" s="33">
        <v>77.961420000000004</v>
      </c>
      <c r="BX5877" s="33">
        <v>74.384929999999997</v>
      </c>
      <c r="BY5877" s="33">
        <v>70.486580000000004</v>
      </c>
      <c r="BZ5877" s="33">
        <v>68.245419999999996</v>
      </c>
      <c r="CA5877" s="33">
        <v>66.55</v>
      </c>
      <c r="CB5877" s="33">
        <v>65.336879999999994</v>
      </c>
      <c r="CC5877" s="33">
        <v>64.386080000000007</v>
      </c>
      <c r="DC5877" s="9">
        <v>404.16809999999998</v>
      </c>
      <c r="DD5877" s="9">
        <v>0</v>
      </c>
    </row>
    <row r="5878" spans="1:108" x14ac:dyDescent="0.25">
      <c r="A5878" s="9" t="s">
        <v>42</v>
      </c>
      <c r="B5878" s="9" t="s">
        <v>15</v>
      </c>
      <c r="C5878" s="9" t="s">
        <v>4</v>
      </c>
      <c r="D5878" s="9" t="s">
        <v>41</v>
      </c>
      <c r="E5878" s="9" t="s">
        <v>38</v>
      </c>
      <c r="F5878" s="9">
        <v>2020</v>
      </c>
      <c r="G5878" s="9">
        <v>5</v>
      </c>
      <c r="H5878" s="9"/>
      <c r="BF5878" s="33">
        <v>65.363060000000004</v>
      </c>
      <c r="BG5878" s="33">
        <v>64.191140000000004</v>
      </c>
      <c r="BH5878" s="33">
        <v>63.04383</v>
      </c>
      <c r="BI5878" s="33">
        <v>61.867780000000003</v>
      </c>
      <c r="BJ5878" s="33">
        <v>61.055709999999998</v>
      </c>
      <c r="BK5878" s="33">
        <v>60.772309999999997</v>
      </c>
      <c r="BL5878" s="33">
        <v>60.75544</v>
      </c>
      <c r="BM5878" s="33">
        <v>62.964770000000001</v>
      </c>
      <c r="BN5878" s="33">
        <v>65.808729999999997</v>
      </c>
      <c r="BO5878" s="33">
        <v>69.348240000000004</v>
      </c>
      <c r="BP5878" s="33">
        <v>73.229879999999994</v>
      </c>
      <c r="BQ5878" s="33">
        <v>76.792820000000006</v>
      </c>
      <c r="BR5878" s="33">
        <v>80.246970000000005</v>
      </c>
      <c r="BS5878" s="33">
        <v>82.767849999999996</v>
      </c>
      <c r="BT5878" s="33">
        <v>84.551519999999996</v>
      </c>
      <c r="BU5878" s="33">
        <v>84.669259999999994</v>
      </c>
      <c r="BV5878" s="33">
        <v>83.594009999999997</v>
      </c>
      <c r="BW5878" s="33">
        <v>80.605639999999994</v>
      </c>
      <c r="BX5878" s="33">
        <v>78.024270000000001</v>
      </c>
      <c r="BY5878" s="33">
        <v>74.445239999999998</v>
      </c>
      <c r="BZ5878" s="33">
        <v>70.592089999999999</v>
      </c>
      <c r="CA5878" s="33">
        <v>68.266229999999993</v>
      </c>
      <c r="CB5878" s="33">
        <v>66.61121</v>
      </c>
      <c r="CC5878" s="33">
        <v>65.605400000000003</v>
      </c>
      <c r="DC5878" s="9">
        <v>404.16809999999998</v>
      </c>
      <c r="DD5878" s="9">
        <v>0</v>
      </c>
    </row>
    <row r="5879" spans="1:108" x14ac:dyDescent="0.25">
      <c r="A5879" s="9" t="s">
        <v>42</v>
      </c>
      <c r="B5879" s="9" t="s">
        <v>15</v>
      </c>
      <c r="C5879" s="9" t="s">
        <v>4</v>
      </c>
      <c r="D5879" s="9" t="s">
        <v>41</v>
      </c>
      <c r="E5879" s="9" t="s">
        <v>38</v>
      </c>
      <c r="F5879" s="9">
        <v>2020</v>
      </c>
      <c r="G5879" s="9">
        <v>6</v>
      </c>
      <c r="H5879" s="9"/>
      <c r="BF5879" s="33">
        <v>67.333470000000005</v>
      </c>
      <c r="BG5879" s="33">
        <v>66.356960000000001</v>
      </c>
      <c r="BH5879" s="33">
        <v>65.34111</v>
      </c>
      <c r="BI5879" s="33">
        <v>64.699460000000002</v>
      </c>
      <c r="BJ5879" s="33">
        <v>64.159480000000002</v>
      </c>
      <c r="BK5879" s="33">
        <v>63.540950000000002</v>
      </c>
      <c r="BL5879" s="33">
        <v>64.066149999999993</v>
      </c>
      <c r="BM5879" s="33">
        <v>66.925430000000006</v>
      </c>
      <c r="BN5879" s="33">
        <v>70.207390000000004</v>
      </c>
      <c r="BO5879" s="33">
        <v>74.317750000000004</v>
      </c>
      <c r="BP5879" s="33">
        <v>77.747470000000007</v>
      </c>
      <c r="BQ5879" s="33">
        <v>81.070099999999996</v>
      </c>
      <c r="BR5879" s="33">
        <v>83.593919999999997</v>
      </c>
      <c r="BS5879" s="33">
        <v>85.208410000000001</v>
      </c>
      <c r="BT5879" s="33">
        <v>85.885840000000002</v>
      </c>
      <c r="BU5879" s="33">
        <v>86.12397</v>
      </c>
      <c r="BV5879" s="33">
        <v>86.257440000000003</v>
      </c>
      <c r="BW5879" s="33">
        <v>84.457220000000007</v>
      </c>
      <c r="BX5879" s="33">
        <v>81.757930000000002</v>
      </c>
      <c r="BY5879" s="33">
        <v>78.191140000000004</v>
      </c>
      <c r="BZ5879" s="33">
        <v>74.341859999999997</v>
      </c>
      <c r="CA5879" s="33">
        <v>71.466819999999998</v>
      </c>
      <c r="CB5879" s="33">
        <v>69.98021</v>
      </c>
      <c r="CC5879" s="33">
        <v>68.402730000000005</v>
      </c>
      <c r="DC5879" s="9">
        <v>404.16809999999998</v>
      </c>
      <c r="DD5879" s="9">
        <v>0</v>
      </c>
    </row>
    <row r="5880" spans="1:108" x14ac:dyDescent="0.25">
      <c r="A5880" s="9" t="s">
        <v>42</v>
      </c>
      <c r="B5880" s="9" t="s">
        <v>15</v>
      </c>
      <c r="C5880" s="9" t="s">
        <v>4</v>
      </c>
      <c r="D5880" s="9" t="s">
        <v>41</v>
      </c>
      <c r="E5880" s="9" t="s">
        <v>38</v>
      </c>
      <c r="F5880" s="9">
        <v>2020</v>
      </c>
      <c r="G5880" s="9">
        <v>7</v>
      </c>
      <c r="H5880" s="9"/>
      <c r="BF5880" s="33">
        <v>69.256730000000005</v>
      </c>
      <c r="BG5880" s="33">
        <v>69.439679999999996</v>
      </c>
      <c r="BH5880" s="33">
        <v>68.810130000000001</v>
      </c>
      <c r="BI5880" s="33">
        <v>68.034289999999999</v>
      </c>
      <c r="BJ5880" s="33">
        <v>66.94462</v>
      </c>
      <c r="BK5880" s="33">
        <v>66.347890000000007</v>
      </c>
      <c r="BL5880" s="33">
        <v>66.197360000000003</v>
      </c>
      <c r="BM5880" s="33">
        <v>68.509789999999995</v>
      </c>
      <c r="BN5880" s="33">
        <v>71.991240000000005</v>
      </c>
      <c r="BO5880" s="33">
        <v>76.098619999999997</v>
      </c>
      <c r="BP5880" s="33">
        <v>80.242840000000001</v>
      </c>
      <c r="BQ5880" s="33">
        <v>84.728970000000004</v>
      </c>
      <c r="BR5880" s="33">
        <v>87.99024</v>
      </c>
      <c r="BS5880" s="33">
        <v>90.628619999999998</v>
      </c>
      <c r="BT5880" s="33">
        <v>91.759079999999997</v>
      </c>
      <c r="BU5880" s="33">
        <v>92.003709999999998</v>
      </c>
      <c r="BV5880" s="33">
        <v>91.187430000000006</v>
      </c>
      <c r="BW5880" s="33">
        <v>89.401380000000003</v>
      </c>
      <c r="BX5880" s="33">
        <v>86.664680000000004</v>
      </c>
      <c r="BY5880" s="33">
        <v>82.327340000000007</v>
      </c>
      <c r="BZ5880" s="33">
        <v>76.913849999999996</v>
      </c>
      <c r="CA5880" s="33">
        <v>73.823750000000004</v>
      </c>
      <c r="CB5880" s="33">
        <v>71.694479999999999</v>
      </c>
      <c r="CC5880" s="33">
        <v>70.205219999999997</v>
      </c>
      <c r="DC5880" s="9">
        <v>404.16809999999998</v>
      </c>
      <c r="DD5880" s="9">
        <v>0</v>
      </c>
    </row>
    <row r="5881" spans="1:108" x14ac:dyDescent="0.25">
      <c r="A5881" s="9" t="s">
        <v>42</v>
      </c>
      <c r="B5881" s="9" t="s">
        <v>15</v>
      </c>
      <c r="C5881" s="9" t="s">
        <v>4</v>
      </c>
      <c r="D5881" s="9" t="s">
        <v>41</v>
      </c>
      <c r="E5881" s="9" t="s">
        <v>38</v>
      </c>
      <c r="F5881" s="9">
        <v>2020</v>
      </c>
      <c r="G5881" s="9">
        <v>8</v>
      </c>
      <c r="H5881" s="9"/>
      <c r="BF5881" s="33">
        <v>70.105440000000002</v>
      </c>
      <c r="BG5881" s="33">
        <v>69.149829999999994</v>
      </c>
      <c r="BH5881" s="33">
        <v>67.961309999999997</v>
      </c>
      <c r="BI5881" s="33">
        <v>67.146600000000007</v>
      </c>
      <c r="BJ5881" s="33">
        <v>66.354640000000003</v>
      </c>
      <c r="BK5881" s="33">
        <v>65.668509999999998</v>
      </c>
      <c r="BL5881" s="33">
        <v>65.198120000000003</v>
      </c>
      <c r="BM5881" s="33">
        <v>66.654560000000004</v>
      </c>
      <c r="BN5881" s="33">
        <v>69.838170000000005</v>
      </c>
      <c r="BO5881" s="33">
        <v>73.169920000000005</v>
      </c>
      <c r="BP5881" s="33">
        <v>77.383579999999995</v>
      </c>
      <c r="BQ5881" s="33">
        <v>81.120710000000003</v>
      </c>
      <c r="BR5881" s="33">
        <v>84.520669999999996</v>
      </c>
      <c r="BS5881" s="33">
        <v>86.340190000000007</v>
      </c>
      <c r="BT5881" s="33">
        <v>86.409800000000004</v>
      </c>
      <c r="BU5881" s="33">
        <v>86.300160000000005</v>
      </c>
      <c r="BV5881" s="33">
        <v>85.25076</v>
      </c>
      <c r="BW5881" s="33">
        <v>83.116910000000004</v>
      </c>
      <c r="BX5881" s="33">
        <v>80.005830000000003</v>
      </c>
      <c r="BY5881" s="33">
        <v>75.045339999999996</v>
      </c>
      <c r="BZ5881" s="33">
        <v>71.060220000000001</v>
      </c>
      <c r="CA5881" s="33">
        <v>68.508039999999994</v>
      </c>
      <c r="CB5881" s="33">
        <v>67.202740000000006</v>
      </c>
      <c r="CC5881" s="33">
        <v>66.012410000000003</v>
      </c>
      <c r="DC5881" s="9">
        <v>404.16809999999998</v>
      </c>
      <c r="DD5881" s="9">
        <v>0</v>
      </c>
    </row>
    <row r="5882" spans="1:108" x14ac:dyDescent="0.25">
      <c r="A5882" s="9" t="s">
        <v>42</v>
      </c>
      <c r="B5882" s="9" t="s">
        <v>15</v>
      </c>
      <c r="C5882" s="9" t="s">
        <v>4</v>
      </c>
      <c r="D5882" s="9" t="s">
        <v>41</v>
      </c>
      <c r="E5882" s="9" t="s">
        <v>38</v>
      </c>
      <c r="F5882" s="9">
        <v>2020</v>
      </c>
      <c r="G5882" s="9">
        <v>9</v>
      </c>
      <c r="H5882" s="9"/>
      <c r="BF5882" s="33">
        <v>66.390720000000002</v>
      </c>
      <c r="BG5882" s="33">
        <v>65.314980000000006</v>
      </c>
      <c r="BH5882" s="33">
        <v>64.175939999999997</v>
      </c>
      <c r="BI5882" s="33">
        <v>63.349910000000001</v>
      </c>
      <c r="BJ5882" s="33">
        <v>62.467399999999998</v>
      </c>
      <c r="BK5882" s="33">
        <v>61.645200000000003</v>
      </c>
      <c r="BL5882" s="33">
        <v>61.486449999999998</v>
      </c>
      <c r="BM5882" s="33">
        <v>62.690689999999996</v>
      </c>
      <c r="BN5882" s="33">
        <v>66.572810000000004</v>
      </c>
      <c r="BO5882" s="33">
        <v>70.637150000000005</v>
      </c>
      <c r="BP5882" s="33">
        <v>74.811840000000004</v>
      </c>
      <c r="BQ5882" s="33">
        <v>78.864059999999995</v>
      </c>
      <c r="BR5882" s="33">
        <v>82.388679999999994</v>
      </c>
      <c r="BS5882" s="33">
        <v>85.108440000000002</v>
      </c>
      <c r="BT5882" s="33">
        <v>86.395579999999995</v>
      </c>
      <c r="BU5882" s="33">
        <v>87.504869999999997</v>
      </c>
      <c r="BV5882" s="33">
        <v>86.853369999999998</v>
      </c>
      <c r="BW5882" s="33">
        <v>84.581890000000001</v>
      </c>
      <c r="BX5882" s="33">
        <v>81.148179999999996</v>
      </c>
      <c r="BY5882" s="33">
        <v>76.081209999999999</v>
      </c>
      <c r="BZ5882" s="33">
        <v>71.946749999999994</v>
      </c>
      <c r="CA5882" s="33">
        <v>69.446860000000001</v>
      </c>
      <c r="CB5882" s="33">
        <v>67.954329999999999</v>
      </c>
      <c r="CC5882" s="33">
        <v>66.667289999999994</v>
      </c>
      <c r="DC5882" s="9">
        <v>404.16809999999998</v>
      </c>
      <c r="DD5882" s="9">
        <v>0</v>
      </c>
    </row>
    <row r="5883" spans="1:108" x14ac:dyDescent="0.25">
      <c r="A5883" s="9" t="s">
        <v>42</v>
      </c>
      <c r="B5883" s="9" t="s">
        <v>15</v>
      </c>
      <c r="C5883" s="9" t="s">
        <v>4</v>
      </c>
      <c r="D5883" s="9" t="s">
        <v>41</v>
      </c>
      <c r="E5883" s="9" t="s">
        <v>38</v>
      </c>
      <c r="F5883" s="9">
        <v>2020</v>
      </c>
      <c r="G5883" s="9">
        <v>10</v>
      </c>
      <c r="H5883" s="9"/>
      <c r="BF5883" s="33">
        <v>65.447360000000003</v>
      </c>
      <c r="BG5883" s="33">
        <v>64.597290000000001</v>
      </c>
      <c r="BH5883" s="33">
        <v>63.618409999999997</v>
      </c>
      <c r="BI5883" s="33">
        <v>62.888710000000003</v>
      </c>
      <c r="BJ5883" s="33">
        <v>61.885660000000001</v>
      </c>
      <c r="BK5883" s="33">
        <v>61.380020000000002</v>
      </c>
      <c r="BL5883" s="33">
        <v>61.28931</v>
      </c>
      <c r="BM5883" s="33">
        <v>61.811239999999998</v>
      </c>
      <c r="BN5883" s="33">
        <v>65.258579999999995</v>
      </c>
      <c r="BO5883" s="33">
        <v>68.608969999999999</v>
      </c>
      <c r="BP5883" s="33">
        <v>72.219359999999995</v>
      </c>
      <c r="BQ5883" s="33">
        <v>76.000460000000004</v>
      </c>
      <c r="BR5883" s="33">
        <v>79.11448</v>
      </c>
      <c r="BS5883" s="33">
        <v>81.059740000000005</v>
      </c>
      <c r="BT5883" s="33">
        <v>81.416659999999993</v>
      </c>
      <c r="BU5883" s="33">
        <v>81.210599999999999</v>
      </c>
      <c r="BV5883" s="33">
        <v>80.329359999999994</v>
      </c>
      <c r="BW5883" s="33">
        <v>77.961420000000004</v>
      </c>
      <c r="BX5883" s="33">
        <v>74.384929999999997</v>
      </c>
      <c r="BY5883" s="33">
        <v>70.486580000000004</v>
      </c>
      <c r="BZ5883" s="33">
        <v>68.245419999999996</v>
      </c>
      <c r="CA5883" s="33">
        <v>66.55</v>
      </c>
      <c r="CB5883" s="33">
        <v>65.336879999999994</v>
      </c>
      <c r="CC5883" s="33">
        <v>64.386080000000007</v>
      </c>
      <c r="DC5883" s="9">
        <v>404.16809999999998</v>
      </c>
      <c r="DD5883" s="9">
        <v>0</v>
      </c>
    </row>
    <row r="5884" spans="1:108" x14ac:dyDescent="0.25">
      <c r="A5884" s="9" t="s">
        <v>42</v>
      </c>
      <c r="B5884" s="9" t="s">
        <v>15</v>
      </c>
      <c r="C5884" s="9" t="s">
        <v>4</v>
      </c>
      <c r="D5884" s="9" t="s">
        <v>41</v>
      </c>
      <c r="E5884" s="9" t="s">
        <v>38</v>
      </c>
      <c r="F5884" s="9">
        <v>2021</v>
      </c>
      <c r="G5884" s="9">
        <v>5</v>
      </c>
      <c r="H5884" s="9"/>
      <c r="BF5884" s="33">
        <v>65.363060000000004</v>
      </c>
      <c r="BG5884" s="33">
        <v>64.191140000000004</v>
      </c>
      <c r="BH5884" s="33">
        <v>63.04383</v>
      </c>
      <c r="BI5884" s="33">
        <v>61.867780000000003</v>
      </c>
      <c r="BJ5884" s="33">
        <v>61.055709999999998</v>
      </c>
      <c r="BK5884" s="33">
        <v>60.772309999999997</v>
      </c>
      <c r="BL5884" s="33">
        <v>60.75544</v>
      </c>
      <c r="BM5884" s="33">
        <v>62.964770000000001</v>
      </c>
      <c r="BN5884" s="33">
        <v>65.808729999999997</v>
      </c>
      <c r="BO5884" s="33">
        <v>69.348240000000004</v>
      </c>
      <c r="BP5884" s="33">
        <v>73.229879999999994</v>
      </c>
      <c r="BQ5884" s="33">
        <v>76.792820000000006</v>
      </c>
      <c r="BR5884" s="33">
        <v>80.246970000000005</v>
      </c>
      <c r="BS5884" s="33">
        <v>82.767849999999996</v>
      </c>
      <c r="BT5884" s="33">
        <v>84.551519999999996</v>
      </c>
      <c r="BU5884" s="33">
        <v>84.669259999999994</v>
      </c>
      <c r="BV5884" s="33">
        <v>83.594009999999997</v>
      </c>
      <c r="BW5884" s="33">
        <v>80.605639999999994</v>
      </c>
      <c r="BX5884" s="33">
        <v>78.024270000000001</v>
      </c>
      <c r="BY5884" s="33">
        <v>74.445239999999998</v>
      </c>
      <c r="BZ5884" s="33">
        <v>70.592089999999999</v>
      </c>
      <c r="CA5884" s="33">
        <v>68.266229999999993</v>
      </c>
      <c r="CB5884" s="33">
        <v>66.61121</v>
      </c>
      <c r="CC5884" s="33">
        <v>65.605400000000003</v>
      </c>
      <c r="DC5884" s="9">
        <v>404.16809999999998</v>
      </c>
      <c r="DD5884" s="9">
        <v>0</v>
      </c>
    </row>
    <row r="5885" spans="1:108" x14ac:dyDescent="0.25">
      <c r="A5885" s="9" t="s">
        <v>42</v>
      </c>
      <c r="B5885" s="9" t="s">
        <v>15</v>
      </c>
      <c r="C5885" s="9" t="s">
        <v>4</v>
      </c>
      <c r="D5885" s="9" t="s">
        <v>41</v>
      </c>
      <c r="E5885" s="9" t="s">
        <v>38</v>
      </c>
      <c r="F5885" s="9">
        <v>2021</v>
      </c>
      <c r="G5885" s="9">
        <v>6</v>
      </c>
      <c r="H5885" s="9"/>
      <c r="BF5885" s="33">
        <v>67.333470000000005</v>
      </c>
      <c r="BG5885" s="33">
        <v>66.356960000000001</v>
      </c>
      <c r="BH5885" s="33">
        <v>65.34111</v>
      </c>
      <c r="BI5885" s="33">
        <v>64.699460000000002</v>
      </c>
      <c r="BJ5885" s="33">
        <v>64.159480000000002</v>
      </c>
      <c r="BK5885" s="33">
        <v>63.540950000000002</v>
      </c>
      <c r="BL5885" s="33">
        <v>64.066149999999993</v>
      </c>
      <c r="BM5885" s="33">
        <v>66.925430000000006</v>
      </c>
      <c r="BN5885" s="33">
        <v>70.207390000000004</v>
      </c>
      <c r="BO5885" s="33">
        <v>74.317750000000004</v>
      </c>
      <c r="BP5885" s="33">
        <v>77.747470000000007</v>
      </c>
      <c r="BQ5885" s="33">
        <v>81.070099999999996</v>
      </c>
      <c r="BR5885" s="33">
        <v>83.593919999999997</v>
      </c>
      <c r="BS5885" s="33">
        <v>85.208410000000001</v>
      </c>
      <c r="BT5885" s="33">
        <v>85.885840000000002</v>
      </c>
      <c r="BU5885" s="33">
        <v>86.12397</v>
      </c>
      <c r="BV5885" s="33">
        <v>86.257440000000003</v>
      </c>
      <c r="BW5885" s="33">
        <v>84.457220000000007</v>
      </c>
      <c r="BX5885" s="33">
        <v>81.757930000000002</v>
      </c>
      <c r="BY5885" s="33">
        <v>78.191140000000004</v>
      </c>
      <c r="BZ5885" s="33">
        <v>74.341859999999997</v>
      </c>
      <c r="CA5885" s="33">
        <v>71.466819999999998</v>
      </c>
      <c r="CB5885" s="33">
        <v>69.98021</v>
      </c>
      <c r="CC5885" s="33">
        <v>68.402730000000005</v>
      </c>
      <c r="DC5885" s="9">
        <v>404.16809999999998</v>
      </c>
      <c r="DD5885" s="9">
        <v>0</v>
      </c>
    </row>
    <row r="5886" spans="1:108" x14ac:dyDescent="0.25">
      <c r="A5886" s="9" t="s">
        <v>42</v>
      </c>
      <c r="B5886" s="9" t="s">
        <v>15</v>
      </c>
      <c r="C5886" s="9" t="s">
        <v>4</v>
      </c>
      <c r="D5886" s="9" t="s">
        <v>41</v>
      </c>
      <c r="E5886" s="9" t="s">
        <v>38</v>
      </c>
      <c r="F5886" s="9">
        <v>2021</v>
      </c>
      <c r="G5886" s="9">
        <v>7</v>
      </c>
      <c r="H5886" s="9"/>
      <c r="BF5886" s="33">
        <v>69.256730000000005</v>
      </c>
      <c r="BG5886" s="33">
        <v>69.439679999999996</v>
      </c>
      <c r="BH5886" s="33">
        <v>68.810130000000001</v>
      </c>
      <c r="BI5886" s="33">
        <v>68.034289999999999</v>
      </c>
      <c r="BJ5886" s="33">
        <v>66.94462</v>
      </c>
      <c r="BK5886" s="33">
        <v>66.347890000000007</v>
      </c>
      <c r="BL5886" s="33">
        <v>66.197360000000003</v>
      </c>
      <c r="BM5886" s="33">
        <v>68.509789999999995</v>
      </c>
      <c r="BN5886" s="33">
        <v>71.991240000000005</v>
      </c>
      <c r="BO5886" s="33">
        <v>76.098619999999997</v>
      </c>
      <c r="BP5886" s="33">
        <v>80.242840000000001</v>
      </c>
      <c r="BQ5886" s="33">
        <v>84.728970000000004</v>
      </c>
      <c r="BR5886" s="33">
        <v>87.99024</v>
      </c>
      <c r="BS5886" s="33">
        <v>90.628619999999998</v>
      </c>
      <c r="BT5886" s="33">
        <v>91.759079999999997</v>
      </c>
      <c r="BU5886" s="33">
        <v>92.003709999999998</v>
      </c>
      <c r="BV5886" s="33">
        <v>91.187430000000006</v>
      </c>
      <c r="BW5886" s="33">
        <v>89.401380000000003</v>
      </c>
      <c r="BX5886" s="33">
        <v>86.664680000000004</v>
      </c>
      <c r="BY5886" s="33">
        <v>82.327340000000007</v>
      </c>
      <c r="BZ5886" s="33">
        <v>76.913849999999996</v>
      </c>
      <c r="CA5886" s="33">
        <v>73.823750000000004</v>
      </c>
      <c r="CB5886" s="33">
        <v>71.694479999999999</v>
      </c>
      <c r="CC5886" s="33">
        <v>70.205219999999997</v>
      </c>
      <c r="DC5886" s="9">
        <v>404.16809999999998</v>
      </c>
      <c r="DD5886" s="9">
        <v>0</v>
      </c>
    </row>
    <row r="5887" spans="1:108" x14ac:dyDescent="0.25">
      <c r="A5887" s="9" t="s">
        <v>42</v>
      </c>
      <c r="B5887" s="9" t="s">
        <v>15</v>
      </c>
      <c r="C5887" s="9" t="s">
        <v>4</v>
      </c>
      <c r="D5887" s="9" t="s">
        <v>41</v>
      </c>
      <c r="E5887" s="9" t="s">
        <v>38</v>
      </c>
      <c r="F5887" s="9">
        <v>2021</v>
      </c>
      <c r="G5887" s="9">
        <v>8</v>
      </c>
      <c r="H5887" s="9"/>
      <c r="BF5887" s="33">
        <v>70.105440000000002</v>
      </c>
      <c r="BG5887" s="33">
        <v>69.149829999999994</v>
      </c>
      <c r="BH5887" s="33">
        <v>67.961309999999997</v>
      </c>
      <c r="BI5887" s="33">
        <v>67.146600000000007</v>
      </c>
      <c r="BJ5887" s="33">
        <v>66.354640000000003</v>
      </c>
      <c r="BK5887" s="33">
        <v>65.668509999999998</v>
      </c>
      <c r="BL5887" s="33">
        <v>65.198120000000003</v>
      </c>
      <c r="BM5887" s="33">
        <v>66.654560000000004</v>
      </c>
      <c r="BN5887" s="33">
        <v>69.838170000000005</v>
      </c>
      <c r="BO5887" s="33">
        <v>73.169920000000005</v>
      </c>
      <c r="BP5887" s="33">
        <v>77.383579999999995</v>
      </c>
      <c r="BQ5887" s="33">
        <v>81.120710000000003</v>
      </c>
      <c r="BR5887" s="33">
        <v>84.520669999999996</v>
      </c>
      <c r="BS5887" s="33">
        <v>86.340190000000007</v>
      </c>
      <c r="BT5887" s="33">
        <v>86.409800000000004</v>
      </c>
      <c r="BU5887" s="33">
        <v>86.300160000000005</v>
      </c>
      <c r="BV5887" s="33">
        <v>85.25076</v>
      </c>
      <c r="BW5887" s="33">
        <v>83.116910000000004</v>
      </c>
      <c r="BX5887" s="33">
        <v>80.005830000000003</v>
      </c>
      <c r="BY5887" s="33">
        <v>75.045339999999996</v>
      </c>
      <c r="BZ5887" s="33">
        <v>71.060220000000001</v>
      </c>
      <c r="CA5887" s="33">
        <v>68.508039999999994</v>
      </c>
      <c r="CB5887" s="33">
        <v>67.202740000000006</v>
      </c>
      <c r="CC5887" s="33">
        <v>66.012410000000003</v>
      </c>
      <c r="DC5887" s="9">
        <v>404.16809999999998</v>
      </c>
      <c r="DD5887" s="9">
        <v>0</v>
      </c>
    </row>
    <row r="5888" spans="1:108" x14ac:dyDescent="0.25">
      <c r="A5888" s="9" t="s">
        <v>42</v>
      </c>
      <c r="B5888" s="9" t="s">
        <v>15</v>
      </c>
      <c r="C5888" s="9" t="s">
        <v>4</v>
      </c>
      <c r="D5888" s="9" t="s">
        <v>41</v>
      </c>
      <c r="E5888" s="9" t="s">
        <v>38</v>
      </c>
      <c r="F5888" s="9">
        <v>2021</v>
      </c>
      <c r="G5888" s="9">
        <v>9</v>
      </c>
      <c r="H5888" s="9"/>
      <c r="BF5888" s="33">
        <v>66.390720000000002</v>
      </c>
      <c r="BG5888" s="33">
        <v>65.314980000000006</v>
      </c>
      <c r="BH5888" s="33">
        <v>64.175939999999997</v>
      </c>
      <c r="BI5888" s="33">
        <v>63.349910000000001</v>
      </c>
      <c r="BJ5888" s="33">
        <v>62.467399999999998</v>
      </c>
      <c r="BK5888" s="33">
        <v>61.645200000000003</v>
      </c>
      <c r="BL5888" s="33">
        <v>61.486449999999998</v>
      </c>
      <c r="BM5888" s="33">
        <v>62.690689999999996</v>
      </c>
      <c r="BN5888" s="33">
        <v>66.572810000000004</v>
      </c>
      <c r="BO5888" s="33">
        <v>70.637150000000005</v>
      </c>
      <c r="BP5888" s="33">
        <v>74.811840000000004</v>
      </c>
      <c r="BQ5888" s="33">
        <v>78.864059999999995</v>
      </c>
      <c r="BR5888" s="33">
        <v>82.388679999999994</v>
      </c>
      <c r="BS5888" s="33">
        <v>85.108440000000002</v>
      </c>
      <c r="BT5888" s="33">
        <v>86.395579999999995</v>
      </c>
      <c r="BU5888" s="33">
        <v>87.504869999999997</v>
      </c>
      <c r="BV5888" s="33">
        <v>86.853369999999998</v>
      </c>
      <c r="BW5888" s="33">
        <v>84.581890000000001</v>
      </c>
      <c r="BX5888" s="33">
        <v>81.148179999999996</v>
      </c>
      <c r="BY5888" s="33">
        <v>76.081209999999999</v>
      </c>
      <c r="BZ5888" s="33">
        <v>71.946749999999994</v>
      </c>
      <c r="CA5888" s="33">
        <v>69.446860000000001</v>
      </c>
      <c r="CB5888" s="33">
        <v>67.954329999999999</v>
      </c>
      <c r="CC5888" s="33">
        <v>66.667289999999994</v>
      </c>
      <c r="DC5888" s="9">
        <v>404.16809999999998</v>
      </c>
      <c r="DD5888" s="9">
        <v>0</v>
      </c>
    </row>
    <row r="5889" spans="1:108" x14ac:dyDescent="0.25">
      <c r="A5889" s="9" t="s">
        <v>42</v>
      </c>
      <c r="B5889" s="9" t="s">
        <v>15</v>
      </c>
      <c r="C5889" s="9" t="s">
        <v>4</v>
      </c>
      <c r="D5889" s="9" t="s">
        <v>41</v>
      </c>
      <c r="E5889" s="9" t="s">
        <v>38</v>
      </c>
      <c r="F5889" s="9">
        <v>2021</v>
      </c>
      <c r="G5889" s="9">
        <v>10</v>
      </c>
      <c r="H5889" s="9"/>
      <c r="BF5889" s="33">
        <v>65.447360000000003</v>
      </c>
      <c r="BG5889" s="33">
        <v>64.597290000000001</v>
      </c>
      <c r="BH5889" s="33">
        <v>63.618409999999997</v>
      </c>
      <c r="BI5889" s="33">
        <v>62.888710000000003</v>
      </c>
      <c r="BJ5889" s="33">
        <v>61.885660000000001</v>
      </c>
      <c r="BK5889" s="33">
        <v>61.380020000000002</v>
      </c>
      <c r="BL5889" s="33">
        <v>61.28931</v>
      </c>
      <c r="BM5889" s="33">
        <v>61.811239999999998</v>
      </c>
      <c r="BN5889" s="33">
        <v>65.258579999999995</v>
      </c>
      <c r="BO5889" s="33">
        <v>68.608969999999999</v>
      </c>
      <c r="BP5889" s="33">
        <v>72.219359999999995</v>
      </c>
      <c r="BQ5889" s="33">
        <v>76.000460000000004</v>
      </c>
      <c r="BR5889" s="33">
        <v>79.11448</v>
      </c>
      <c r="BS5889" s="33">
        <v>81.059740000000005</v>
      </c>
      <c r="BT5889" s="33">
        <v>81.416659999999993</v>
      </c>
      <c r="BU5889" s="33">
        <v>81.210599999999999</v>
      </c>
      <c r="BV5889" s="33">
        <v>80.329359999999994</v>
      </c>
      <c r="BW5889" s="33">
        <v>77.961420000000004</v>
      </c>
      <c r="BX5889" s="33">
        <v>74.384929999999997</v>
      </c>
      <c r="BY5889" s="33">
        <v>70.486580000000004</v>
      </c>
      <c r="BZ5889" s="33">
        <v>68.245419999999996</v>
      </c>
      <c r="CA5889" s="33">
        <v>66.55</v>
      </c>
      <c r="CB5889" s="33">
        <v>65.336879999999994</v>
      </c>
      <c r="CC5889" s="33">
        <v>64.386080000000007</v>
      </c>
      <c r="DC5889" s="9">
        <v>404.16809999999998</v>
      </c>
      <c r="DD5889" s="9">
        <v>0</v>
      </c>
    </row>
    <row r="5890" spans="1:108" x14ac:dyDescent="0.25">
      <c r="A5890" s="9" t="s">
        <v>42</v>
      </c>
      <c r="B5890" s="9" t="s">
        <v>15</v>
      </c>
      <c r="C5890" s="9" t="s">
        <v>4</v>
      </c>
      <c r="D5890" s="9" t="s">
        <v>41</v>
      </c>
      <c r="E5890" s="9" t="s">
        <v>38</v>
      </c>
      <c r="F5890" s="9">
        <v>2022</v>
      </c>
      <c r="G5890" s="9">
        <v>5</v>
      </c>
      <c r="H5890" s="9"/>
      <c r="BF5890" s="33">
        <v>65.363060000000004</v>
      </c>
      <c r="BG5890" s="33">
        <v>64.191140000000004</v>
      </c>
      <c r="BH5890" s="33">
        <v>63.04383</v>
      </c>
      <c r="BI5890" s="33">
        <v>61.867780000000003</v>
      </c>
      <c r="BJ5890" s="33">
        <v>61.055709999999998</v>
      </c>
      <c r="BK5890" s="33">
        <v>60.772309999999997</v>
      </c>
      <c r="BL5890" s="33">
        <v>60.75544</v>
      </c>
      <c r="BM5890" s="33">
        <v>62.964770000000001</v>
      </c>
      <c r="BN5890" s="33">
        <v>65.808729999999997</v>
      </c>
      <c r="BO5890" s="33">
        <v>69.348240000000004</v>
      </c>
      <c r="BP5890" s="33">
        <v>73.229879999999994</v>
      </c>
      <c r="BQ5890" s="33">
        <v>76.792820000000006</v>
      </c>
      <c r="BR5890" s="33">
        <v>80.246970000000005</v>
      </c>
      <c r="BS5890" s="33">
        <v>82.767849999999996</v>
      </c>
      <c r="BT5890" s="33">
        <v>84.551519999999996</v>
      </c>
      <c r="BU5890" s="33">
        <v>84.669259999999994</v>
      </c>
      <c r="BV5890" s="33">
        <v>83.594009999999997</v>
      </c>
      <c r="BW5890" s="33">
        <v>80.605639999999994</v>
      </c>
      <c r="BX5890" s="33">
        <v>78.024270000000001</v>
      </c>
      <c r="BY5890" s="33">
        <v>74.445239999999998</v>
      </c>
      <c r="BZ5890" s="33">
        <v>70.592089999999999</v>
      </c>
      <c r="CA5890" s="33">
        <v>68.266229999999993</v>
      </c>
      <c r="CB5890" s="33">
        <v>66.61121</v>
      </c>
      <c r="CC5890" s="33">
        <v>65.605400000000003</v>
      </c>
      <c r="DC5890" s="9">
        <v>404.16809999999998</v>
      </c>
      <c r="DD5890" s="9">
        <v>0</v>
      </c>
    </row>
    <row r="5891" spans="1:108" x14ac:dyDescent="0.25">
      <c r="A5891" s="9" t="s">
        <v>42</v>
      </c>
      <c r="B5891" s="9" t="s">
        <v>15</v>
      </c>
      <c r="C5891" s="9" t="s">
        <v>4</v>
      </c>
      <c r="D5891" s="9" t="s">
        <v>41</v>
      </c>
      <c r="E5891" s="9" t="s">
        <v>38</v>
      </c>
      <c r="F5891" s="9">
        <v>2022</v>
      </c>
      <c r="G5891" s="9">
        <v>6</v>
      </c>
      <c r="H5891" s="9"/>
      <c r="BF5891" s="33">
        <v>67.333470000000005</v>
      </c>
      <c r="BG5891" s="33">
        <v>66.356960000000001</v>
      </c>
      <c r="BH5891" s="33">
        <v>65.34111</v>
      </c>
      <c r="BI5891" s="33">
        <v>64.699460000000002</v>
      </c>
      <c r="BJ5891" s="33">
        <v>64.159480000000002</v>
      </c>
      <c r="BK5891" s="33">
        <v>63.540950000000002</v>
      </c>
      <c r="BL5891" s="33">
        <v>64.066149999999993</v>
      </c>
      <c r="BM5891" s="33">
        <v>66.925430000000006</v>
      </c>
      <c r="BN5891" s="33">
        <v>70.207390000000004</v>
      </c>
      <c r="BO5891" s="33">
        <v>74.317750000000004</v>
      </c>
      <c r="BP5891" s="33">
        <v>77.747470000000007</v>
      </c>
      <c r="BQ5891" s="33">
        <v>81.070099999999996</v>
      </c>
      <c r="BR5891" s="33">
        <v>83.593919999999997</v>
      </c>
      <c r="BS5891" s="33">
        <v>85.208410000000001</v>
      </c>
      <c r="BT5891" s="33">
        <v>85.885840000000002</v>
      </c>
      <c r="BU5891" s="33">
        <v>86.12397</v>
      </c>
      <c r="BV5891" s="33">
        <v>86.257440000000003</v>
      </c>
      <c r="BW5891" s="33">
        <v>84.457220000000007</v>
      </c>
      <c r="BX5891" s="33">
        <v>81.757930000000002</v>
      </c>
      <c r="BY5891" s="33">
        <v>78.191140000000004</v>
      </c>
      <c r="BZ5891" s="33">
        <v>74.341859999999997</v>
      </c>
      <c r="CA5891" s="33">
        <v>71.466819999999998</v>
      </c>
      <c r="CB5891" s="33">
        <v>69.98021</v>
      </c>
      <c r="CC5891" s="33">
        <v>68.402730000000005</v>
      </c>
      <c r="DC5891" s="9">
        <v>404.16809999999998</v>
      </c>
      <c r="DD5891" s="9">
        <v>0</v>
      </c>
    </row>
    <row r="5892" spans="1:108" x14ac:dyDescent="0.25">
      <c r="A5892" s="9" t="s">
        <v>42</v>
      </c>
      <c r="B5892" s="9" t="s">
        <v>15</v>
      </c>
      <c r="C5892" s="9" t="s">
        <v>4</v>
      </c>
      <c r="D5892" s="9" t="s">
        <v>41</v>
      </c>
      <c r="E5892" s="9" t="s">
        <v>38</v>
      </c>
      <c r="F5892" s="9">
        <v>2022</v>
      </c>
      <c r="G5892" s="9">
        <v>7</v>
      </c>
      <c r="H5892" s="9"/>
      <c r="BF5892" s="33">
        <v>69.256730000000005</v>
      </c>
      <c r="BG5892" s="33">
        <v>69.439679999999996</v>
      </c>
      <c r="BH5892" s="33">
        <v>68.810130000000001</v>
      </c>
      <c r="BI5892" s="33">
        <v>68.034289999999999</v>
      </c>
      <c r="BJ5892" s="33">
        <v>66.94462</v>
      </c>
      <c r="BK5892" s="33">
        <v>66.347890000000007</v>
      </c>
      <c r="BL5892" s="33">
        <v>66.197360000000003</v>
      </c>
      <c r="BM5892" s="33">
        <v>68.509789999999995</v>
      </c>
      <c r="BN5892" s="33">
        <v>71.991240000000005</v>
      </c>
      <c r="BO5892" s="33">
        <v>76.098619999999997</v>
      </c>
      <c r="BP5892" s="33">
        <v>80.242840000000001</v>
      </c>
      <c r="BQ5892" s="33">
        <v>84.728970000000004</v>
      </c>
      <c r="BR5892" s="33">
        <v>87.99024</v>
      </c>
      <c r="BS5892" s="33">
        <v>90.628619999999998</v>
      </c>
      <c r="BT5892" s="33">
        <v>91.759079999999997</v>
      </c>
      <c r="BU5892" s="33">
        <v>92.003709999999998</v>
      </c>
      <c r="BV5892" s="33">
        <v>91.187430000000006</v>
      </c>
      <c r="BW5892" s="33">
        <v>89.401380000000003</v>
      </c>
      <c r="BX5892" s="33">
        <v>86.664680000000004</v>
      </c>
      <c r="BY5892" s="33">
        <v>82.327340000000007</v>
      </c>
      <c r="BZ5892" s="33">
        <v>76.913849999999996</v>
      </c>
      <c r="CA5892" s="33">
        <v>73.823750000000004</v>
      </c>
      <c r="CB5892" s="33">
        <v>71.694479999999999</v>
      </c>
      <c r="CC5892" s="33">
        <v>70.205219999999997</v>
      </c>
      <c r="DC5892" s="9">
        <v>404.16809999999998</v>
      </c>
      <c r="DD5892" s="9">
        <v>0</v>
      </c>
    </row>
    <row r="5893" spans="1:108" x14ac:dyDescent="0.25">
      <c r="A5893" s="9" t="s">
        <v>42</v>
      </c>
      <c r="B5893" s="9" t="s">
        <v>15</v>
      </c>
      <c r="C5893" s="9" t="s">
        <v>4</v>
      </c>
      <c r="D5893" s="9" t="s">
        <v>41</v>
      </c>
      <c r="E5893" s="9" t="s">
        <v>38</v>
      </c>
      <c r="F5893" s="9">
        <v>2022</v>
      </c>
      <c r="G5893" s="9">
        <v>8</v>
      </c>
      <c r="H5893" s="9"/>
      <c r="BF5893" s="33">
        <v>70.105440000000002</v>
      </c>
      <c r="BG5893" s="33">
        <v>69.149829999999994</v>
      </c>
      <c r="BH5893" s="33">
        <v>67.961309999999997</v>
      </c>
      <c r="BI5893" s="33">
        <v>67.146600000000007</v>
      </c>
      <c r="BJ5893" s="33">
        <v>66.354640000000003</v>
      </c>
      <c r="BK5893" s="33">
        <v>65.668509999999998</v>
      </c>
      <c r="BL5893" s="33">
        <v>65.198120000000003</v>
      </c>
      <c r="BM5893" s="33">
        <v>66.654560000000004</v>
      </c>
      <c r="BN5893" s="33">
        <v>69.838170000000005</v>
      </c>
      <c r="BO5893" s="33">
        <v>73.169920000000005</v>
      </c>
      <c r="BP5893" s="33">
        <v>77.383579999999995</v>
      </c>
      <c r="BQ5893" s="33">
        <v>81.120710000000003</v>
      </c>
      <c r="BR5893" s="33">
        <v>84.520669999999996</v>
      </c>
      <c r="BS5893" s="33">
        <v>86.340190000000007</v>
      </c>
      <c r="BT5893" s="33">
        <v>86.409800000000004</v>
      </c>
      <c r="BU5893" s="33">
        <v>86.300160000000005</v>
      </c>
      <c r="BV5893" s="33">
        <v>85.25076</v>
      </c>
      <c r="BW5893" s="33">
        <v>83.116910000000004</v>
      </c>
      <c r="BX5893" s="33">
        <v>80.005830000000003</v>
      </c>
      <c r="BY5893" s="33">
        <v>75.045339999999996</v>
      </c>
      <c r="BZ5893" s="33">
        <v>71.060220000000001</v>
      </c>
      <c r="CA5893" s="33">
        <v>68.508039999999994</v>
      </c>
      <c r="CB5893" s="33">
        <v>67.202740000000006</v>
      </c>
      <c r="CC5893" s="33">
        <v>66.012410000000003</v>
      </c>
      <c r="DC5893" s="9">
        <v>404.16809999999998</v>
      </c>
      <c r="DD5893" s="9">
        <v>0</v>
      </c>
    </row>
    <row r="5894" spans="1:108" x14ac:dyDescent="0.25">
      <c r="A5894" s="9" t="s">
        <v>42</v>
      </c>
      <c r="B5894" s="9" t="s">
        <v>15</v>
      </c>
      <c r="C5894" s="9" t="s">
        <v>4</v>
      </c>
      <c r="D5894" s="9" t="s">
        <v>41</v>
      </c>
      <c r="E5894" s="9" t="s">
        <v>38</v>
      </c>
      <c r="F5894" s="9">
        <v>2022</v>
      </c>
      <c r="G5894" s="9">
        <v>9</v>
      </c>
      <c r="H5894" s="9"/>
      <c r="BF5894" s="33">
        <v>66.390720000000002</v>
      </c>
      <c r="BG5894" s="33">
        <v>65.314980000000006</v>
      </c>
      <c r="BH5894" s="33">
        <v>64.175939999999997</v>
      </c>
      <c r="BI5894" s="33">
        <v>63.349910000000001</v>
      </c>
      <c r="BJ5894" s="33">
        <v>62.467399999999998</v>
      </c>
      <c r="BK5894" s="33">
        <v>61.645200000000003</v>
      </c>
      <c r="BL5894" s="33">
        <v>61.486449999999998</v>
      </c>
      <c r="BM5894" s="33">
        <v>62.690689999999996</v>
      </c>
      <c r="BN5894" s="33">
        <v>66.572810000000004</v>
      </c>
      <c r="BO5894" s="33">
        <v>70.637150000000005</v>
      </c>
      <c r="BP5894" s="33">
        <v>74.811840000000004</v>
      </c>
      <c r="BQ5894" s="33">
        <v>78.864059999999995</v>
      </c>
      <c r="BR5894" s="33">
        <v>82.388679999999994</v>
      </c>
      <c r="BS5894" s="33">
        <v>85.108440000000002</v>
      </c>
      <c r="BT5894" s="33">
        <v>86.395579999999995</v>
      </c>
      <c r="BU5894" s="33">
        <v>87.504869999999997</v>
      </c>
      <c r="BV5894" s="33">
        <v>86.853369999999998</v>
      </c>
      <c r="BW5894" s="33">
        <v>84.581890000000001</v>
      </c>
      <c r="BX5894" s="33">
        <v>81.148179999999996</v>
      </c>
      <c r="BY5894" s="33">
        <v>76.081209999999999</v>
      </c>
      <c r="BZ5894" s="33">
        <v>71.946749999999994</v>
      </c>
      <c r="CA5894" s="33">
        <v>69.446860000000001</v>
      </c>
      <c r="CB5894" s="33">
        <v>67.954329999999999</v>
      </c>
      <c r="CC5894" s="33">
        <v>66.667289999999994</v>
      </c>
      <c r="DC5894" s="9">
        <v>404.16809999999998</v>
      </c>
      <c r="DD5894" s="9">
        <v>0</v>
      </c>
    </row>
    <row r="5895" spans="1:108" x14ac:dyDescent="0.25">
      <c r="A5895" s="9" t="s">
        <v>42</v>
      </c>
      <c r="B5895" s="9" t="s">
        <v>15</v>
      </c>
      <c r="C5895" s="9" t="s">
        <v>4</v>
      </c>
      <c r="D5895" s="9" t="s">
        <v>41</v>
      </c>
      <c r="E5895" s="9" t="s">
        <v>38</v>
      </c>
      <c r="F5895" s="9">
        <v>2022</v>
      </c>
      <c r="G5895" s="9">
        <v>10</v>
      </c>
      <c r="H5895" s="9"/>
      <c r="BF5895" s="33">
        <v>65.447360000000003</v>
      </c>
      <c r="BG5895" s="33">
        <v>64.597290000000001</v>
      </c>
      <c r="BH5895" s="33">
        <v>63.618409999999997</v>
      </c>
      <c r="BI5895" s="33">
        <v>62.888710000000003</v>
      </c>
      <c r="BJ5895" s="33">
        <v>61.885660000000001</v>
      </c>
      <c r="BK5895" s="33">
        <v>61.380020000000002</v>
      </c>
      <c r="BL5895" s="33">
        <v>61.28931</v>
      </c>
      <c r="BM5895" s="33">
        <v>61.811239999999998</v>
      </c>
      <c r="BN5895" s="33">
        <v>65.258579999999995</v>
      </c>
      <c r="BO5895" s="33">
        <v>68.608969999999999</v>
      </c>
      <c r="BP5895" s="33">
        <v>72.219359999999995</v>
      </c>
      <c r="BQ5895" s="33">
        <v>76.000460000000004</v>
      </c>
      <c r="BR5895" s="33">
        <v>79.11448</v>
      </c>
      <c r="BS5895" s="33">
        <v>81.059740000000005</v>
      </c>
      <c r="BT5895" s="33">
        <v>81.416659999999993</v>
      </c>
      <c r="BU5895" s="33">
        <v>81.210599999999999</v>
      </c>
      <c r="BV5895" s="33">
        <v>80.329359999999994</v>
      </c>
      <c r="BW5895" s="33">
        <v>77.961420000000004</v>
      </c>
      <c r="BX5895" s="33">
        <v>74.384929999999997</v>
      </c>
      <c r="BY5895" s="33">
        <v>70.486580000000004</v>
      </c>
      <c r="BZ5895" s="33">
        <v>68.245419999999996</v>
      </c>
      <c r="CA5895" s="33">
        <v>66.55</v>
      </c>
      <c r="CB5895" s="33">
        <v>65.336879999999994</v>
      </c>
      <c r="CC5895" s="33">
        <v>64.386080000000007</v>
      </c>
      <c r="DC5895" s="9">
        <v>404.16809999999998</v>
      </c>
      <c r="DD5895" s="9">
        <v>0</v>
      </c>
    </row>
    <row r="5896" spans="1:108" x14ac:dyDescent="0.25">
      <c r="A5896" s="9" t="s">
        <v>42</v>
      </c>
      <c r="B5896" s="9" t="s">
        <v>15</v>
      </c>
      <c r="C5896" s="9" t="s">
        <v>4</v>
      </c>
      <c r="D5896" s="9" t="s">
        <v>41</v>
      </c>
      <c r="E5896" s="9" t="s">
        <v>38</v>
      </c>
      <c r="F5896" s="9">
        <v>2023</v>
      </c>
      <c r="G5896" s="9">
        <v>5</v>
      </c>
      <c r="H5896" s="9"/>
      <c r="BF5896" s="33">
        <v>65.363060000000004</v>
      </c>
      <c r="BG5896" s="33">
        <v>64.191140000000004</v>
      </c>
      <c r="BH5896" s="33">
        <v>63.04383</v>
      </c>
      <c r="BI5896" s="33">
        <v>61.867780000000003</v>
      </c>
      <c r="BJ5896" s="33">
        <v>61.055709999999998</v>
      </c>
      <c r="BK5896" s="33">
        <v>60.772309999999997</v>
      </c>
      <c r="BL5896" s="33">
        <v>60.75544</v>
      </c>
      <c r="BM5896" s="33">
        <v>62.964770000000001</v>
      </c>
      <c r="BN5896" s="33">
        <v>65.808729999999997</v>
      </c>
      <c r="BO5896" s="33">
        <v>69.348240000000004</v>
      </c>
      <c r="BP5896" s="33">
        <v>73.229879999999994</v>
      </c>
      <c r="BQ5896" s="33">
        <v>76.792820000000006</v>
      </c>
      <c r="BR5896" s="33">
        <v>80.246970000000005</v>
      </c>
      <c r="BS5896" s="33">
        <v>82.767849999999996</v>
      </c>
      <c r="BT5896" s="33">
        <v>84.551519999999996</v>
      </c>
      <c r="BU5896" s="33">
        <v>84.669259999999994</v>
      </c>
      <c r="BV5896" s="33">
        <v>83.594009999999997</v>
      </c>
      <c r="BW5896" s="33">
        <v>80.605639999999994</v>
      </c>
      <c r="BX5896" s="33">
        <v>78.024270000000001</v>
      </c>
      <c r="BY5896" s="33">
        <v>74.445239999999998</v>
      </c>
      <c r="BZ5896" s="33">
        <v>70.592089999999999</v>
      </c>
      <c r="CA5896" s="33">
        <v>68.266229999999993</v>
      </c>
      <c r="CB5896" s="33">
        <v>66.61121</v>
      </c>
      <c r="CC5896" s="33">
        <v>65.605400000000003</v>
      </c>
      <c r="DC5896" s="9">
        <v>404.16809999999998</v>
      </c>
      <c r="DD5896" s="9">
        <v>0</v>
      </c>
    </row>
    <row r="5897" spans="1:108" x14ac:dyDescent="0.25">
      <c r="A5897" s="9" t="s">
        <v>42</v>
      </c>
      <c r="B5897" s="9" t="s">
        <v>15</v>
      </c>
      <c r="C5897" s="9" t="s">
        <v>4</v>
      </c>
      <c r="D5897" s="9" t="s">
        <v>41</v>
      </c>
      <c r="E5897" s="9" t="s">
        <v>38</v>
      </c>
      <c r="F5897" s="9">
        <v>2023</v>
      </c>
      <c r="G5897" s="9">
        <v>6</v>
      </c>
      <c r="H5897" s="9"/>
      <c r="BF5897" s="33">
        <v>67.333470000000005</v>
      </c>
      <c r="BG5897" s="33">
        <v>66.356960000000001</v>
      </c>
      <c r="BH5897" s="33">
        <v>65.34111</v>
      </c>
      <c r="BI5897" s="33">
        <v>64.699460000000002</v>
      </c>
      <c r="BJ5897" s="33">
        <v>64.159480000000002</v>
      </c>
      <c r="BK5897" s="33">
        <v>63.540950000000002</v>
      </c>
      <c r="BL5897" s="33">
        <v>64.066149999999993</v>
      </c>
      <c r="BM5897" s="33">
        <v>66.925430000000006</v>
      </c>
      <c r="BN5897" s="33">
        <v>70.207390000000004</v>
      </c>
      <c r="BO5897" s="33">
        <v>74.317750000000004</v>
      </c>
      <c r="BP5897" s="33">
        <v>77.747470000000007</v>
      </c>
      <c r="BQ5897" s="33">
        <v>81.070099999999996</v>
      </c>
      <c r="BR5897" s="33">
        <v>83.593919999999997</v>
      </c>
      <c r="BS5897" s="33">
        <v>85.208410000000001</v>
      </c>
      <c r="BT5897" s="33">
        <v>85.885840000000002</v>
      </c>
      <c r="BU5897" s="33">
        <v>86.12397</v>
      </c>
      <c r="BV5897" s="33">
        <v>86.257440000000003</v>
      </c>
      <c r="BW5897" s="33">
        <v>84.457220000000007</v>
      </c>
      <c r="BX5897" s="33">
        <v>81.757930000000002</v>
      </c>
      <c r="BY5897" s="33">
        <v>78.191140000000004</v>
      </c>
      <c r="BZ5897" s="33">
        <v>74.341859999999997</v>
      </c>
      <c r="CA5897" s="33">
        <v>71.466819999999998</v>
      </c>
      <c r="CB5897" s="33">
        <v>69.98021</v>
      </c>
      <c r="CC5897" s="33">
        <v>68.402730000000005</v>
      </c>
      <c r="DC5897" s="9">
        <v>404.16809999999998</v>
      </c>
      <c r="DD5897" s="9">
        <v>0</v>
      </c>
    </row>
    <row r="5898" spans="1:108" x14ac:dyDescent="0.25">
      <c r="A5898" s="9" t="s">
        <v>42</v>
      </c>
      <c r="B5898" s="9" t="s">
        <v>15</v>
      </c>
      <c r="C5898" s="9" t="s">
        <v>4</v>
      </c>
      <c r="D5898" s="9" t="s">
        <v>41</v>
      </c>
      <c r="E5898" s="9" t="s">
        <v>38</v>
      </c>
      <c r="F5898" s="9">
        <v>2023</v>
      </c>
      <c r="G5898" s="9">
        <v>7</v>
      </c>
      <c r="H5898" s="9"/>
      <c r="BF5898" s="33">
        <v>69.256730000000005</v>
      </c>
      <c r="BG5898" s="33">
        <v>69.439679999999996</v>
      </c>
      <c r="BH5898" s="33">
        <v>68.810130000000001</v>
      </c>
      <c r="BI5898" s="33">
        <v>68.034289999999999</v>
      </c>
      <c r="BJ5898" s="33">
        <v>66.94462</v>
      </c>
      <c r="BK5898" s="33">
        <v>66.347890000000007</v>
      </c>
      <c r="BL5898" s="33">
        <v>66.197360000000003</v>
      </c>
      <c r="BM5898" s="33">
        <v>68.509789999999995</v>
      </c>
      <c r="BN5898" s="33">
        <v>71.991240000000005</v>
      </c>
      <c r="BO5898" s="33">
        <v>76.098619999999997</v>
      </c>
      <c r="BP5898" s="33">
        <v>80.242840000000001</v>
      </c>
      <c r="BQ5898" s="33">
        <v>84.728970000000004</v>
      </c>
      <c r="BR5898" s="33">
        <v>87.99024</v>
      </c>
      <c r="BS5898" s="33">
        <v>90.628619999999998</v>
      </c>
      <c r="BT5898" s="33">
        <v>91.759079999999997</v>
      </c>
      <c r="BU5898" s="33">
        <v>92.003709999999998</v>
      </c>
      <c r="BV5898" s="33">
        <v>91.187430000000006</v>
      </c>
      <c r="BW5898" s="33">
        <v>89.401380000000003</v>
      </c>
      <c r="BX5898" s="33">
        <v>86.664680000000004</v>
      </c>
      <c r="BY5898" s="33">
        <v>82.327340000000007</v>
      </c>
      <c r="BZ5898" s="33">
        <v>76.913849999999996</v>
      </c>
      <c r="CA5898" s="33">
        <v>73.823750000000004</v>
      </c>
      <c r="CB5898" s="33">
        <v>71.694479999999999</v>
      </c>
      <c r="CC5898" s="33">
        <v>70.205219999999997</v>
      </c>
      <c r="DC5898" s="9">
        <v>404.16809999999998</v>
      </c>
      <c r="DD5898" s="9">
        <v>0</v>
      </c>
    </row>
    <row r="5899" spans="1:108" x14ac:dyDescent="0.25">
      <c r="A5899" s="9" t="s">
        <v>42</v>
      </c>
      <c r="B5899" s="9" t="s">
        <v>15</v>
      </c>
      <c r="C5899" s="9" t="s">
        <v>4</v>
      </c>
      <c r="D5899" s="9" t="s">
        <v>41</v>
      </c>
      <c r="E5899" s="9" t="s">
        <v>38</v>
      </c>
      <c r="F5899" s="9">
        <v>2023</v>
      </c>
      <c r="G5899" s="9">
        <v>8</v>
      </c>
      <c r="H5899" s="9"/>
      <c r="BF5899" s="33">
        <v>70.105440000000002</v>
      </c>
      <c r="BG5899" s="33">
        <v>69.149829999999994</v>
      </c>
      <c r="BH5899" s="33">
        <v>67.961309999999997</v>
      </c>
      <c r="BI5899" s="33">
        <v>67.146600000000007</v>
      </c>
      <c r="BJ5899" s="33">
        <v>66.354640000000003</v>
      </c>
      <c r="BK5899" s="33">
        <v>65.668509999999998</v>
      </c>
      <c r="BL5899" s="33">
        <v>65.198120000000003</v>
      </c>
      <c r="BM5899" s="33">
        <v>66.654560000000004</v>
      </c>
      <c r="BN5899" s="33">
        <v>69.838170000000005</v>
      </c>
      <c r="BO5899" s="33">
        <v>73.169920000000005</v>
      </c>
      <c r="BP5899" s="33">
        <v>77.383579999999995</v>
      </c>
      <c r="BQ5899" s="33">
        <v>81.120710000000003</v>
      </c>
      <c r="BR5899" s="33">
        <v>84.520669999999996</v>
      </c>
      <c r="BS5899" s="33">
        <v>86.340190000000007</v>
      </c>
      <c r="BT5899" s="33">
        <v>86.409800000000004</v>
      </c>
      <c r="BU5899" s="33">
        <v>86.300160000000005</v>
      </c>
      <c r="BV5899" s="33">
        <v>85.25076</v>
      </c>
      <c r="BW5899" s="33">
        <v>83.116910000000004</v>
      </c>
      <c r="BX5899" s="33">
        <v>80.005830000000003</v>
      </c>
      <c r="BY5899" s="33">
        <v>75.045339999999996</v>
      </c>
      <c r="BZ5899" s="33">
        <v>71.060220000000001</v>
      </c>
      <c r="CA5899" s="33">
        <v>68.508039999999994</v>
      </c>
      <c r="CB5899" s="33">
        <v>67.202740000000006</v>
      </c>
      <c r="CC5899" s="33">
        <v>66.012410000000003</v>
      </c>
      <c r="DC5899" s="9">
        <v>404.16809999999998</v>
      </c>
      <c r="DD5899" s="9">
        <v>0</v>
      </c>
    </row>
    <row r="5900" spans="1:108" x14ac:dyDescent="0.25">
      <c r="A5900" s="9" t="s">
        <v>42</v>
      </c>
      <c r="B5900" s="9" t="s">
        <v>15</v>
      </c>
      <c r="C5900" s="9" t="s">
        <v>4</v>
      </c>
      <c r="D5900" s="9" t="s">
        <v>41</v>
      </c>
      <c r="E5900" s="9" t="s">
        <v>38</v>
      </c>
      <c r="F5900" s="9">
        <v>2023</v>
      </c>
      <c r="G5900" s="9">
        <v>9</v>
      </c>
      <c r="H5900" s="9"/>
      <c r="BF5900" s="33">
        <v>66.390720000000002</v>
      </c>
      <c r="BG5900" s="33">
        <v>65.314980000000006</v>
      </c>
      <c r="BH5900" s="33">
        <v>64.175939999999997</v>
      </c>
      <c r="BI5900" s="33">
        <v>63.349910000000001</v>
      </c>
      <c r="BJ5900" s="33">
        <v>62.467399999999998</v>
      </c>
      <c r="BK5900" s="33">
        <v>61.645200000000003</v>
      </c>
      <c r="BL5900" s="33">
        <v>61.486449999999998</v>
      </c>
      <c r="BM5900" s="33">
        <v>62.690689999999996</v>
      </c>
      <c r="BN5900" s="33">
        <v>66.572810000000004</v>
      </c>
      <c r="BO5900" s="33">
        <v>70.637150000000005</v>
      </c>
      <c r="BP5900" s="33">
        <v>74.811840000000004</v>
      </c>
      <c r="BQ5900" s="33">
        <v>78.864059999999995</v>
      </c>
      <c r="BR5900" s="33">
        <v>82.388679999999994</v>
      </c>
      <c r="BS5900" s="33">
        <v>85.108440000000002</v>
      </c>
      <c r="BT5900" s="33">
        <v>86.395579999999995</v>
      </c>
      <c r="BU5900" s="33">
        <v>87.504869999999997</v>
      </c>
      <c r="BV5900" s="33">
        <v>86.853369999999998</v>
      </c>
      <c r="BW5900" s="33">
        <v>84.581890000000001</v>
      </c>
      <c r="BX5900" s="33">
        <v>81.148179999999996</v>
      </c>
      <c r="BY5900" s="33">
        <v>76.081209999999999</v>
      </c>
      <c r="BZ5900" s="33">
        <v>71.946749999999994</v>
      </c>
      <c r="CA5900" s="33">
        <v>69.446860000000001</v>
      </c>
      <c r="CB5900" s="33">
        <v>67.954329999999999</v>
      </c>
      <c r="CC5900" s="33">
        <v>66.667289999999994</v>
      </c>
      <c r="DC5900" s="9">
        <v>404.16809999999998</v>
      </c>
      <c r="DD5900" s="9">
        <v>0</v>
      </c>
    </row>
    <row r="5901" spans="1:108" x14ac:dyDescent="0.25">
      <c r="A5901" s="9" t="s">
        <v>42</v>
      </c>
      <c r="B5901" s="9" t="s">
        <v>15</v>
      </c>
      <c r="C5901" s="9" t="s">
        <v>4</v>
      </c>
      <c r="D5901" s="9" t="s">
        <v>41</v>
      </c>
      <c r="E5901" s="9" t="s">
        <v>38</v>
      </c>
      <c r="F5901" s="9">
        <v>2023</v>
      </c>
      <c r="G5901" s="9">
        <v>10</v>
      </c>
      <c r="H5901" s="9"/>
      <c r="BF5901" s="33">
        <v>65.447360000000003</v>
      </c>
      <c r="BG5901" s="33">
        <v>64.597290000000001</v>
      </c>
      <c r="BH5901" s="33">
        <v>63.618409999999997</v>
      </c>
      <c r="BI5901" s="33">
        <v>62.888710000000003</v>
      </c>
      <c r="BJ5901" s="33">
        <v>61.885660000000001</v>
      </c>
      <c r="BK5901" s="33">
        <v>61.380020000000002</v>
      </c>
      <c r="BL5901" s="33">
        <v>61.28931</v>
      </c>
      <c r="BM5901" s="33">
        <v>61.811239999999998</v>
      </c>
      <c r="BN5901" s="33">
        <v>65.258579999999995</v>
      </c>
      <c r="BO5901" s="33">
        <v>68.608969999999999</v>
      </c>
      <c r="BP5901" s="33">
        <v>72.219359999999995</v>
      </c>
      <c r="BQ5901" s="33">
        <v>76.000460000000004</v>
      </c>
      <c r="BR5901" s="33">
        <v>79.11448</v>
      </c>
      <c r="BS5901" s="33">
        <v>81.059740000000005</v>
      </c>
      <c r="BT5901" s="33">
        <v>81.416659999999993</v>
      </c>
      <c r="BU5901" s="33">
        <v>81.210599999999999</v>
      </c>
      <c r="BV5901" s="33">
        <v>80.329359999999994</v>
      </c>
      <c r="BW5901" s="33">
        <v>77.961420000000004</v>
      </c>
      <c r="BX5901" s="33">
        <v>74.384929999999997</v>
      </c>
      <c r="BY5901" s="33">
        <v>70.486580000000004</v>
      </c>
      <c r="BZ5901" s="33">
        <v>68.245419999999996</v>
      </c>
      <c r="CA5901" s="33">
        <v>66.55</v>
      </c>
      <c r="CB5901" s="33">
        <v>65.336879999999994</v>
      </c>
      <c r="CC5901" s="33">
        <v>64.386080000000007</v>
      </c>
      <c r="DC5901" s="9">
        <v>404.16809999999998</v>
      </c>
      <c r="DD5901" s="9">
        <v>0</v>
      </c>
    </row>
    <row r="5902" spans="1:108" x14ac:dyDescent="0.25">
      <c r="A5902" s="9" t="s">
        <v>42</v>
      </c>
      <c r="B5902" s="9" t="s">
        <v>15</v>
      </c>
      <c r="C5902" s="9" t="s">
        <v>4</v>
      </c>
      <c r="D5902" s="9" t="s">
        <v>41</v>
      </c>
      <c r="E5902" s="9" t="s">
        <v>38</v>
      </c>
      <c r="F5902" s="9">
        <v>2024</v>
      </c>
      <c r="G5902" s="9">
        <v>5</v>
      </c>
      <c r="H5902" s="9"/>
      <c r="BF5902" s="33">
        <v>65.363060000000004</v>
      </c>
      <c r="BG5902" s="33">
        <v>64.191140000000004</v>
      </c>
      <c r="BH5902" s="33">
        <v>63.04383</v>
      </c>
      <c r="BI5902" s="33">
        <v>61.867780000000003</v>
      </c>
      <c r="BJ5902" s="33">
        <v>61.055709999999998</v>
      </c>
      <c r="BK5902" s="33">
        <v>60.772309999999997</v>
      </c>
      <c r="BL5902" s="33">
        <v>60.75544</v>
      </c>
      <c r="BM5902" s="33">
        <v>62.964770000000001</v>
      </c>
      <c r="BN5902" s="33">
        <v>65.808729999999997</v>
      </c>
      <c r="BO5902" s="33">
        <v>69.348240000000004</v>
      </c>
      <c r="BP5902" s="33">
        <v>73.229879999999994</v>
      </c>
      <c r="BQ5902" s="33">
        <v>76.792820000000006</v>
      </c>
      <c r="BR5902" s="33">
        <v>80.246970000000005</v>
      </c>
      <c r="BS5902" s="33">
        <v>82.767849999999996</v>
      </c>
      <c r="BT5902" s="33">
        <v>84.551519999999996</v>
      </c>
      <c r="BU5902" s="33">
        <v>84.669259999999994</v>
      </c>
      <c r="BV5902" s="33">
        <v>83.594009999999997</v>
      </c>
      <c r="BW5902" s="33">
        <v>80.605639999999994</v>
      </c>
      <c r="BX5902" s="33">
        <v>78.024270000000001</v>
      </c>
      <c r="BY5902" s="33">
        <v>74.445239999999998</v>
      </c>
      <c r="BZ5902" s="33">
        <v>70.592089999999999</v>
      </c>
      <c r="CA5902" s="33">
        <v>68.266229999999993</v>
      </c>
      <c r="CB5902" s="33">
        <v>66.61121</v>
      </c>
      <c r="CC5902" s="33">
        <v>65.605400000000003</v>
      </c>
      <c r="DC5902" s="9">
        <v>404.16809999999998</v>
      </c>
      <c r="DD5902" s="9">
        <v>0</v>
      </c>
    </row>
    <row r="5903" spans="1:108" x14ac:dyDescent="0.25">
      <c r="A5903" s="9" t="s">
        <v>42</v>
      </c>
      <c r="B5903" s="9" t="s">
        <v>15</v>
      </c>
      <c r="C5903" s="9" t="s">
        <v>4</v>
      </c>
      <c r="D5903" s="9" t="s">
        <v>41</v>
      </c>
      <c r="E5903" s="9" t="s">
        <v>38</v>
      </c>
      <c r="F5903" s="9">
        <v>2024</v>
      </c>
      <c r="G5903" s="9">
        <v>6</v>
      </c>
      <c r="H5903" s="9"/>
      <c r="BF5903" s="33">
        <v>67.333470000000005</v>
      </c>
      <c r="BG5903" s="33">
        <v>66.356960000000001</v>
      </c>
      <c r="BH5903" s="33">
        <v>65.34111</v>
      </c>
      <c r="BI5903" s="33">
        <v>64.699460000000002</v>
      </c>
      <c r="BJ5903" s="33">
        <v>64.159480000000002</v>
      </c>
      <c r="BK5903" s="33">
        <v>63.540950000000002</v>
      </c>
      <c r="BL5903" s="33">
        <v>64.066149999999993</v>
      </c>
      <c r="BM5903" s="33">
        <v>66.925430000000006</v>
      </c>
      <c r="BN5903" s="33">
        <v>70.207390000000004</v>
      </c>
      <c r="BO5903" s="33">
        <v>74.317750000000004</v>
      </c>
      <c r="BP5903" s="33">
        <v>77.747470000000007</v>
      </c>
      <c r="BQ5903" s="33">
        <v>81.070099999999996</v>
      </c>
      <c r="BR5903" s="33">
        <v>83.593919999999997</v>
      </c>
      <c r="BS5903" s="33">
        <v>85.208410000000001</v>
      </c>
      <c r="BT5903" s="33">
        <v>85.885840000000002</v>
      </c>
      <c r="BU5903" s="33">
        <v>86.12397</v>
      </c>
      <c r="BV5903" s="33">
        <v>86.257440000000003</v>
      </c>
      <c r="BW5903" s="33">
        <v>84.457220000000007</v>
      </c>
      <c r="BX5903" s="33">
        <v>81.757930000000002</v>
      </c>
      <c r="BY5903" s="33">
        <v>78.191140000000004</v>
      </c>
      <c r="BZ5903" s="33">
        <v>74.341859999999997</v>
      </c>
      <c r="CA5903" s="33">
        <v>71.466819999999998</v>
      </c>
      <c r="CB5903" s="33">
        <v>69.98021</v>
      </c>
      <c r="CC5903" s="33">
        <v>68.402730000000005</v>
      </c>
      <c r="DC5903" s="9">
        <v>404.16809999999998</v>
      </c>
      <c r="DD5903" s="9">
        <v>0</v>
      </c>
    </row>
    <row r="5904" spans="1:108" x14ac:dyDescent="0.25">
      <c r="A5904" s="9" t="s">
        <v>42</v>
      </c>
      <c r="B5904" s="9" t="s">
        <v>15</v>
      </c>
      <c r="C5904" s="9" t="s">
        <v>4</v>
      </c>
      <c r="D5904" s="9" t="s">
        <v>41</v>
      </c>
      <c r="E5904" s="9" t="s">
        <v>38</v>
      </c>
      <c r="F5904" s="9">
        <v>2024</v>
      </c>
      <c r="G5904" s="9">
        <v>7</v>
      </c>
      <c r="H5904" s="9"/>
      <c r="BF5904" s="33">
        <v>69.256730000000005</v>
      </c>
      <c r="BG5904" s="33">
        <v>69.439679999999996</v>
      </c>
      <c r="BH5904" s="33">
        <v>68.810130000000001</v>
      </c>
      <c r="BI5904" s="33">
        <v>68.034289999999999</v>
      </c>
      <c r="BJ5904" s="33">
        <v>66.94462</v>
      </c>
      <c r="BK5904" s="33">
        <v>66.347890000000007</v>
      </c>
      <c r="BL5904" s="33">
        <v>66.197360000000003</v>
      </c>
      <c r="BM5904" s="33">
        <v>68.509789999999995</v>
      </c>
      <c r="BN5904" s="33">
        <v>71.991240000000005</v>
      </c>
      <c r="BO5904" s="33">
        <v>76.098619999999997</v>
      </c>
      <c r="BP5904" s="33">
        <v>80.242840000000001</v>
      </c>
      <c r="BQ5904" s="33">
        <v>84.728970000000004</v>
      </c>
      <c r="BR5904" s="33">
        <v>87.99024</v>
      </c>
      <c r="BS5904" s="33">
        <v>90.628619999999998</v>
      </c>
      <c r="BT5904" s="33">
        <v>91.759079999999997</v>
      </c>
      <c r="BU5904" s="33">
        <v>92.003709999999998</v>
      </c>
      <c r="BV5904" s="33">
        <v>91.187430000000006</v>
      </c>
      <c r="BW5904" s="33">
        <v>89.401380000000003</v>
      </c>
      <c r="BX5904" s="33">
        <v>86.664680000000004</v>
      </c>
      <c r="BY5904" s="33">
        <v>82.327340000000007</v>
      </c>
      <c r="BZ5904" s="33">
        <v>76.913849999999996</v>
      </c>
      <c r="CA5904" s="33">
        <v>73.823750000000004</v>
      </c>
      <c r="CB5904" s="33">
        <v>71.694479999999999</v>
      </c>
      <c r="CC5904" s="33">
        <v>70.205219999999997</v>
      </c>
      <c r="DC5904" s="9">
        <v>404.16809999999998</v>
      </c>
      <c r="DD5904" s="9">
        <v>0</v>
      </c>
    </row>
    <row r="5905" spans="1:108" x14ac:dyDescent="0.25">
      <c r="A5905" s="9" t="s">
        <v>42</v>
      </c>
      <c r="B5905" s="9" t="s">
        <v>15</v>
      </c>
      <c r="C5905" s="9" t="s">
        <v>4</v>
      </c>
      <c r="D5905" s="9" t="s">
        <v>41</v>
      </c>
      <c r="E5905" s="9" t="s">
        <v>38</v>
      </c>
      <c r="F5905" s="9">
        <v>2024</v>
      </c>
      <c r="G5905" s="9">
        <v>8</v>
      </c>
      <c r="H5905" s="9"/>
      <c r="BF5905" s="33">
        <v>70.105440000000002</v>
      </c>
      <c r="BG5905" s="33">
        <v>69.149829999999994</v>
      </c>
      <c r="BH5905" s="33">
        <v>67.961309999999997</v>
      </c>
      <c r="BI5905" s="33">
        <v>67.146600000000007</v>
      </c>
      <c r="BJ5905" s="33">
        <v>66.354640000000003</v>
      </c>
      <c r="BK5905" s="33">
        <v>65.668509999999998</v>
      </c>
      <c r="BL5905" s="33">
        <v>65.198120000000003</v>
      </c>
      <c r="BM5905" s="33">
        <v>66.654560000000004</v>
      </c>
      <c r="BN5905" s="33">
        <v>69.838170000000005</v>
      </c>
      <c r="BO5905" s="33">
        <v>73.169920000000005</v>
      </c>
      <c r="BP5905" s="33">
        <v>77.383579999999995</v>
      </c>
      <c r="BQ5905" s="33">
        <v>81.120710000000003</v>
      </c>
      <c r="BR5905" s="33">
        <v>84.520669999999996</v>
      </c>
      <c r="BS5905" s="33">
        <v>86.340190000000007</v>
      </c>
      <c r="BT5905" s="33">
        <v>86.409800000000004</v>
      </c>
      <c r="BU5905" s="33">
        <v>86.300160000000005</v>
      </c>
      <c r="BV5905" s="33">
        <v>85.25076</v>
      </c>
      <c r="BW5905" s="33">
        <v>83.116910000000004</v>
      </c>
      <c r="BX5905" s="33">
        <v>80.005830000000003</v>
      </c>
      <c r="BY5905" s="33">
        <v>75.045339999999996</v>
      </c>
      <c r="BZ5905" s="33">
        <v>71.060220000000001</v>
      </c>
      <c r="CA5905" s="33">
        <v>68.508039999999994</v>
      </c>
      <c r="CB5905" s="33">
        <v>67.202740000000006</v>
      </c>
      <c r="CC5905" s="33">
        <v>66.012410000000003</v>
      </c>
      <c r="DC5905" s="9">
        <v>404.16809999999998</v>
      </c>
      <c r="DD5905" s="9">
        <v>0</v>
      </c>
    </row>
    <row r="5906" spans="1:108" x14ac:dyDescent="0.25">
      <c r="A5906" s="9" t="s">
        <v>42</v>
      </c>
      <c r="B5906" s="9" t="s">
        <v>15</v>
      </c>
      <c r="C5906" s="9" t="s">
        <v>4</v>
      </c>
      <c r="D5906" s="9" t="s">
        <v>41</v>
      </c>
      <c r="E5906" s="9" t="s">
        <v>38</v>
      </c>
      <c r="F5906" s="9">
        <v>2024</v>
      </c>
      <c r="G5906" s="9">
        <v>9</v>
      </c>
      <c r="H5906" s="9"/>
      <c r="BF5906" s="33">
        <v>66.390720000000002</v>
      </c>
      <c r="BG5906" s="33">
        <v>65.314980000000006</v>
      </c>
      <c r="BH5906" s="33">
        <v>64.175939999999997</v>
      </c>
      <c r="BI5906" s="33">
        <v>63.349910000000001</v>
      </c>
      <c r="BJ5906" s="33">
        <v>62.467399999999998</v>
      </c>
      <c r="BK5906" s="33">
        <v>61.645200000000003</v>
      </c>
      <c r="BL5906" s="33">
        <v>61.486449999999998</v>
      </c>
      <c r="BM5906" s="33">
        <v>62.690689999999996</v>
      </c>
      <c r="BN5906" s="33">
        <v>66.572810000000004</v>
      </c>
      <c r="BO5906" s="33">
        <v>70.637150000000005</v>
      </c>
      <c r="BP5906" s="33">
        <v>74.811840000000004</v>
      </c>
      <c r="BQ5906" s="33">
        <v>78.864059999999995</v>
      </c>
      <c r="BR5906" s="33">
        <v>82.388679999999994</v>
      </c>
      <c r="BS5906" s="33">
        <v>85.108440000000002</v>
      </c>
      <c r="BT5906" s="33">
        <v>86.395579999999995</v>
      </c>
      <c r="BU5906" s="33">
        <v>87.504869999999997</v>
      </c>
      <c r="BV5906" s="33">
        <v>86.853369999999998</v>
      </c>
      <c r="BW5906" s="33">
        <v>84.581890000000001</v>
      </c>
      <c r="BX5906" s="33">
        <v>81.148179999999996</v>
      </c>
      <c r="BY5906" s="33">
        <v>76.081209999999999</v>
      </c>
      <c r="BZ5906" s="33">
        <v>71.946749999999994</v>
      </c>
      <c r="CA5906" s="33">
        <v>69.446860000000001</v>
      </c>
      <c r="CB5906" s="33">
        <v>67.954329999999999</v>
      </c>
      <c r="CC5906" s="33">
        <v>66.667289999999994</v>
      </c>
      <c r="DC5906" s="9">
        <v>404.16809999999998</v>
      </c>
      <c r="DD5906" s="9">
        <v>0</v>
      </c>
    </row>
    <row r="5907" spans="1:108" x14ac:dyDescent="0.25">
      <c r="A5907" s="9" t="s">
        <v>42</v>
      </c>
      <c r="B5907" s="9" t="s">
        <v>15</v>
      </c>
      <c r="C5907" s="9" t="s">
        <v>4</v>
      </c>
      <c r="D5907" s="9" t="s">
        <v>41</v>
      </c>
      <c r="E5907" s="9" t="s">
        <v>38</v>
      </c>
      <c r="F5907" s="9">
        <v>2024</v>
      </c>
      <c r="G5907" s="9">
        <v>10</v>
      </c>
      <c r="H5907" s="9"/>
      <c r="BF5907" s="33">
        <v>65.447360000000003</v>
      </c>
      <c r="BG5907" s="33">
        <v>64.597290000000001</v>
      </c>
      <c r="BH5907" s="33">
        <v>63.618409999999997</v>
      </c>
      <c r="BI5907" s="33">
        <v>62.888710000000003</v>
      </c>
      <c r="BJ5907" s="33">
        <v>61.885660000000001</v>
      </c>
      <c r="BK5907" s="33">
        <v>61.380020000000002</v>
      </c>
      <c r="BL5907" s="33">
        <v>61.28931</v>
      </c>
      <c r="BM5907" s="33">
        <v>61.811239999999998</v>
      </c>
      <c r="BN5907" s="33">
        <v>65.258579999999995</v>
      </c>
      <c r="BO5907" s="33">
        <v>68.608969999999999</v>
      </c>
      <c r="BP5907" s="33">
        <v>72.219359999999995</v>
      </c>
      <c r="BQ5907" s="33">
        <v>76.000460000000004</v>
      </c>
      <c r="BR5907" s="33">
        <v>79.11448</v>
      </c>
      <c r="BS5907" s="33">
        <v>81.059740000000005</v>
      </c>
      <c r="BT5907" s="33">
        <v>81.416659999999993</v>
      </c>
      <c r="BU5907" s="33">
        <v>81.210599999999999</v>
      </c>
      <c r="BV5907" s="33">
        <v>80.329359999999994</v>
      </c>
      <c r="BW5907" s="33">
        <v>77.961420000000004</v>
      </c>
      <c r="BX5907" s="33">
        <v>74.384929999999997</v>
      </c>
      <c r="BY5907" s="33">
        <v>70.486580000000004</v>
      </c>
      <c r="BZ5907" s="33">
        <v>68.245419999999996</v>
      </c>
      <c r="CA5907" s="33">
        <v>66.55</v>
      </c>
      <c r="CB5907" s="33">
        <v>65.336879999999994</v>
      </c>
      <c r="CC5907" s="33">
        <v>64.386080000000007</v>
      </c>
      <c r="DC5907" s="9">
        <v>404.16809999999998</v>
      </c>
      <c r="DD5907" s="9">
        <v>0</v>
      </c>
    </row>
    <row r="5908" spans="1:108" x14ac:dyDescent="0.25">
      <c r="A5908" s="9" t="s">
        <v>42</v>
      </c>
      <c r="B5908" s="9" t="s">
        <v>15</v>
      </c>
      <c r="C5908" s="9" t="s">
        <v>4</v>
      </c>
      <c r="D5908" s="9" t="s">
        <v>41</v>
      </c>
      <c r="E5908" s="9" t="s">
        <v>38</v>
      </c>
      <c r="F5908" s="9">
        <v>2025</v>
      </c>
      <c r="G5908" s="9">
        <v>5</v>
      </c>
      <c r="H5908" s="9"/>
      <c r="BF5908" s="33">
        <v>65.363060000000004</v>
      </c>
      <c r="BG5908" s="33">
        <v>64.191140000000004</v>
      </c>
      <c r="BH5908" s="33">
        <v>63.04383</v>
      </c>
      <c r="BI5908" s="33">
        <v>61.867780000000003</v>
      </c>
      <c r="BJ5908" s="33">
        <v>61.055709999999998</v>
      </c>
      <c r="BK5908" s="33">
        <v>60.772309999999997</v>
      </c>
      <c r="BL5908" s="33">
        <v>60.75544</v>
      </c>
      <c r="BM5908" s="33">
        <v>62.964770000000001</v>
      </c>
      <c r="BN5908" s="33">
        <v>65.808729999999997</v>
      </c>
      <c r="BO5908" s="33">
        <v>69.348240000000004</v>
      </c>
      <c r="BP5908" s="33">
        <v>73.229879999999994</v>
      </c>
      <c r="BQ5908" s="33">
        <v>76.792820000000006</v>
      </c>
      <c r="BR5908" s="33">
        <v>80.246970000000005</v>
      </c>
      <c r="BS5908" s="33">
        <v>82.767849999999996</v>
      </c>
      <c r="BT5908" s="33">
        <v>84.551519999999996</v>
      </c>
      <c r="BU5908" s="33">
        <v>84.669259999999994</v>
      </c>
      <c r="BV5908" s="33">
        <v>83.594009999999997</v>
      </c>
      <c r="BW5908" s="33">
        <v>80.605639999999994</v>
      </c>
      <c r="BX5908" s="33">
        <v>78.024270000000001</v>
      </c>
      <c r="BY5908" s="33">
        <v>74.445239999999998</v>
      </c>
      <c r="BZ5908" s="33">
        <v>70.592089999999999</v>
      </c>
      <c r="CA5908" s="33">
        <v>68.266229999999993</v>
      </c>
      <c r="CB5908" s="33">
        <v>66.61121</v>
      </c>
      <c r="CC5908" s="33">
        <v>65.605400000000003</v>
      </c>
      <c r="DC5908" s="9">
        <v>404.16809999999998</v>
      </c>
      <c r="DD5908" s="9">
        <v>0</v>
      </c>
    </row>
    <row r="5909" spans="1:108" x14ac:dyDescent="0.25">
      <c r="A5909" s="9" t="s">
        <v>42</v>
      </c>
      <c r="B5909" s="9" t="s">
        <v>15</v>
      </c>
      <c r="C5909" s="9" t="s">
        <v>4</v>
      </c>
      <c r="D5909" s="9" t="s">
        <v>41</v>
      </c>
      <c r="E5909" s="9" t="s">
        <v>38</v>
      </c>
      <c r="F5909" s="9">
        <v>2025</v>
      </c>
      <c r="G5909" s="9">
        <v>6</v>
      </c>
      <c r="H5909" s="9"/>
      <c r="BF5909" s="33">
        <v>67.333470000000005</v>
      </c>
      <c r="BG5909" s="33">
        <v>66.356960000000001</v>
      </c>
      <c r="BH5909" s="33">
        <v>65.34111</v>
      </c>
      <c r="BI5909" s="33">
        <v>64.699460000000002</v>
      </c>
      <c r="BJ5909" s="33">
        <v>64.159480000000002</v>
      </c>
      <c r="BK5909" s="33">
        <v>63.540950000000002</v>
      </c>
      <c r="BL5909" s="33">
        <v>64.066149999999993</v>
      </c>
      <c r="BM5909" s="33">
        <v>66.925430000000006</v>
      </c>
      <c r="BN5909" s="33">
        <v>70.207390000000004</v>
      </c>
      <c r="BO5909" s="33">
        <v>74.317750000000004</v>
      </c>
      <c r="BP5909" s="33">
        <v>77.747470000000007</v>
      </c>
      <c r="BQ5909" s="33">
        <v>81.070099999999996</v>
      </c>
      <c r="BR5909" s="33">
        <v>83.593919999999997</v>
      </c>
      <c r="BS5909" s="33">
        <v>85.208410000000001</v>
      </c>
      <c r="BT5909" s="33">
        <v>85.885840000000002</v>
      </c>
      <c r="BU5909" s="33">
        <v>86.12397</v>
      </c>
      <c r="BV5909" s="33">
        <v>86.257440000000003</v>
      </c>
      <c r="BW5909" s="33">
        <v>84.457220000000007</v>
      </c>
      <c r="BX5909" s="33">
        <v>81.757930000000002</v>
      </c>
      <c r="BY5909" s="33">
        <v>78.191140000000004</v>
      </c>
      <c r="BZ5909" s="33">
        <v>74.341859999999997</v>
      </c>
      <c r="CA5909" s="33">
        <v>71.466819999999998</v>
      </c>
      <c r="CB5909" s="33">
        <v>69.98021</v>
      </c>
      <c r="CC5909" s="33">
        <v>68.402730000000005</v>
      </c>
      <c r="DC5909" s="9">
        <v>404.16809999999998</v>
      </c>
      <c r="DD5909" s="9">
        <v>0</v>
      </c>
    </row>
    <row r="5910" spans="1:108" x14ac:dyDescent="0.25">
      <c r="A5910" s="9" t="s">
        <v>42</v>
      </c>
      <c r="B5910" s="9" t="s">
        <v>15</v>
      </c>
      <c r="C5910" s="9" t="s">
        <v>4</v>
      </c>
      <c r="D5910" s="9" t="s">
        <v>41</v>
      </c>
      <c r="E5910" s="9" t="s">
        <v>38</v>
      </c>
      <c r="F5910" s="9">
        <v>2025</v>
      </c>
      <c r="G5910" s="9">
        <v>7</v>
      </c>
      <c r="H5910" s="9"/>
      <c r="BF5910" s="33">
        <v>69.256730000000005</v>
      </c>
      <c r="BG5910" s="33">
        <v>69.439679999999996</v>
      </c>
      <c r="BH5910" s="33">
        <v>68.810130000000001</v>
      </c>
      <c r="BI5910" s="33">
        <v>68.034289999999999</v>
      </c>
      <c r="BJ5910" s="33">
        <v>66.94462</v>
      </c>
      <c r="BK5910" s="33">
        <v>66.347890000000007</v>
      </c>
      <c r="BL5910" s="33">
        <v>66.197360000000003</v>
      </c>
      <c r="BM5910" s="33">
        <v>68.509789999999995</v>
      </c>
      <c r="BN5910" s="33">
        <v>71.991240000000005</v>
      </c>
      <c r="BO5910" s="33">
        <v>76.098619999999997</v>
      </c>
      <c r="BP5910" s="33">
        <v>80.242840000000001</v>
      </c>
      <c r="BQ5910" s="33">
        <v>84.728970000000004</v>
      </c>
      <c r="BR5910" s="33">
        <v>87.99024</v>
      </c>
      <c r="BS5910" s="33">
        <v>90.628619999999998</v>
      </c>
      <c r="BT5910" s="33">
        <v>91.759079999999997</v>
      </c>
      <c r="BU5910" s="33">
        <v>92.003709999999998</v>
      </c>
      <c r="BV5910" s="33">
        <v>91.187430000000006</v>
      </c>
      <c r="BW5910" s="33">
        <v>89.401380000000003</v>
      </c>
      <c r="BX5910" s="33">
        <v>86.664680000000004</v>
      </c>
      <c r="BY5910" s="33">
        <v>82.327340000000007</v>
      </c>
      <c r="BZ5910" s="33">
        <v>76.913849999999996</v>
      </c>
      <c r="CA5910" s="33">
        <v>73.823750000000004</v>
      </c>
      <c r="CB5910" s="33">
        <v>71.694479999999999</v>
      </c>
      <c r="CC5910" s="33">
        <v>70.205219999999997</v>
      </c>
      <c r="DC5910" s="9">
        <v>404.16809999999998</v>
      </c>
      <c r="DD5910" s="9">
        <v>0</v>
      </c>
    </row>
    <row r="5911" spans="1:108" x14ac:dyDescent="0.25">
      <c r="A5911" s="9" t="s">
        <v>42</v>
      </c>
      <c r="B5911" s="9" t="s">
        <v>15</v>
      </c>
      <c r="C5911" s="9" t="s">
        <v>4</v>
      </c>
      <c r="D5911" s="9" t="s">
        <v>41</v>
      </c>
      <c r="E5911" s="9" t="s">
        <v>38</v>
      </c>
      <c r="F5911" s="9">
        <v>2025</v>
      </c>
      <c r="G5911" s="9">
        <v>8</v>
      </c>
      <c r="H5911" s="9"/>
      <c r="BF5911" s="33">
        <v>70.105440000000002</v>
      </c>
      <c r="BG5911" s="33">
        <v>69.149829999999994</v>
      </c>
      <c r="BH5911" s="33">
        <v>67.961309999999997</v>
      </c>
      <c r="BI5911" s="33">
        <v>67.146600000000007</v>
      </c>
      <c r="BJ5911" s="33">
        <v>66.354640000000003</v>
      </c>
      <c r="BK5911" s="33">
        <v>65.668509999999998</v>
      </c>
      <c r="BL5911" s="33">
        <v>65.198120000000003</v>
      </c>
      <c r="BM5911" s="33">
        <v>66.654560000000004</v>
      </c>
      <c r="BN5911" s="33">
        <v>69.838170000000005</v>
      </c>
      <c r="BO5911" s="33">
        <v>73.169920000000005</v>
      </c>
      <c r="BP5911" s="33">
        <v>77.383579999999995</v>
      </c>
      <c r="BQ5911" s="33">
        <v>81.120710000000003</v>
      </c>
      <c r="BR5911" s="33">
        <v>84.520669999999996</v>
      </c>
      <c r="BS5911" s="33">
        <v>86.340190000000007</v>
      </c>
      <c r="BT5911" s="33">
        <v>86.409800000000004</v>
      </c>
      <c r="BU5911" s="33">
        <v>86.300160000000005</v>
      </c>
      <c r="BV5911" s="33">
        <v>85.25076</v>
      </c>
      <c r="BW5911" s="33">
        <v>83.116910000000004</v>
      </c>
      <c r="BX5911" s="33">
        <v>80.005830000000003</v>
      </c>
      <c r="BY5911" s="33">
        <v>75.045339999999996</v>
      </c>
      <c r="BZ5911" s="33">
        <v>71.060220000000001</v>
      </c>
      <c r="CA5911" s="33">
        <v>68.508039999999994</v>
      </c>
      <c r="CB5911" s="33">
        <v>67.202740000000006</v>
      </c>
      <c r="CC5911" s="33">
        <v>66.012410000000003</v>
      </c>
      <c r="DC5911" s="9">
        <v>404.16809999999998</v>
      </c>
      <c r="DD5911" s="9">
        <v>0</v>
      </c>
    </row>
    <row r="5912" spans="1:108" x14ac:dyDescent="0.25">
      <c r="A5912" s="9" t="s">
        <v>42</v>
      </c>
      <c r="B5912" s="9" t="s">
        <v>15</v>
      </c>
      <c r="C5912" s="9" t="s">
        <v>4</v>
      </c>
      <c r="D5912" s="9" t="s">
        <v>41</v>
      </c>
      <c r="E5912" s="9" t="s">
        <v>38</v>
      </c>
      <c r="F5912" s="9">
        <v>2025</v>
      </c>
      <c r="G5912" s="9">
        <v>9</v>
      </c>
      <c r="H5912" s="9"/>
      <c r="BF5912" s="33">
        <v>66.390720000000002</v>
      </c>
      <c r="BG5912" s="33">
        <v>65.314980000000006</v>
      </c>
      <c r="BH5912" s="33">
        <v>64.175939999999997</v>
      </c>
      <c r="BI5912" s="33">
        <v>63.349910000000001</v>
      </c>
      <c r="BJ5912" s="33">
        <v>62.467399999999998</v>
      </c>
      <c r="BK5912" s="33">
        <v>61.645200000000003</v>
      </c>
      <c r="BL5912" s="33">
        <v>61.486449999999998</v>
      </c>
      <c r="BM5912" s="33">
        <v>62.690689999999996</v>
      </c>
      <c r="BN5912" s="33">
        <v>66.572810000000004</v>
      </c>
      <c r="BO5912" s="33">
        <v>70.637150000000005</v>
      </c>
      <c r="BP5912" s="33">
        <v>74.811840000000004</v>
      </c>
      <c r="BQ5912" s="33">
        <v>78.864059999999995</v>
      </c>
      <c r="BR5912" s="33">
        <v>82.388679999999994</v>
      </c>
      <c r="BS5912" s="33">
        <v>85.108440000000002</v>
      </c>
      <c r="BT5912" s="33">
        <v>86.395579999999995</v>
      </c>
      <c r="BU5912" s="33">
        <v>87.504869999999997</v>
      </c>
      <c r="BV5912" s="33">
        <v>86.853369999999998</v>
      </c>
      <c r="BW5912" s="33">
        <v>84.581890000000001</v>
      </c>
      <c r="BX5912" s="33">
        <v>81.148179999999996</v>
      </c>
      <c r="BY5912" s="33">
        <v>76.081209999999999</v>
      </c>
      <c r="BZ5912" s="33">
        <v>71.946749999999994</v>
      </c>
      <c r="CA5912" s="33">
        <v>69.446860000000001</v>
      </c>
      <c r="CB5912" s="33">
        <v>67.954329999999999</v>
      </c>
      <c r="CC5912" s="33">
        <v>66.667289999999994</v>
      </c>
      <c r="DC5912" s="9">
        <v>404.16809999999998</v>
      </c>
      <c r="DD5912" s="9">
        <v>0</v>
      </c>
    </row>
    <row r="5913" spans="1:108" x14ac:dyDescent="0.25">
      <c r="A5913" s="9" t="s">
        <v>42</v>
      </c>
      <c r="B5913" s="9" t="s">
        <v>15</v>
      </c>
      <c r="C5913" s="9" t="s">
        <v>4</v>
      </c>
      <c r="D5913" s="9" t="s">
        <v>41</v>
      </c>
      <c r="E5913" s="9" t="s">
        <v>38</v>
      </c>
      <c r="F5913" s="9">
        <v>2025</v>
      </c>
      <c r="G5913" s="9">
        <v>10</v>
      </c>
      <c r="H5913" s="9"/>
      <c r="BF5913" s="33">
        <v>65.447360000000003</v>
      </c>
      <c r="BG5913" s="33">
        <v>64.597290000000001</v>
      </c>
      <c r="BH5913" s="33">
        <v>63.618409999999997</v>
      </c>
      <c r="BI5913" s="33">
        <v>62.888710000000003</v>
      </c>
      <c r="BJ5913" s="33">
        <v>61.885660000000001</v>
      </c>
      <c r="BK5913" s="33">
        <v>61.380020000000002</v>
      </c>
      <c r="BL5913" s="33">
        <v>61.28931</v>
      </c>
      <c r="BM5913" s="33">
        <v>61.811239999999998</v>
      </c>
      <c r="BN5913" s="33">
        <v>65.258579999999995</v>
      </c>
      <c r="BO5913" s="33">
        <v>68.608969999999999</v>
      </c>
      <c r="BP5913" s="33">
        <v>72.219359999999995</v>
      </c>
      <c r="BQ5913" s="33">
        <v>76.000460000000004</v>
      </c>
      <c r="BR5913" s="33">
        <v>79.11448</v>
      </c>
      <c r="BS5913" s="33">
        <v>81.059740000000005</v>
      </c>
      <c r="BT5913" s="33">
        <v>81.416659999999993</v>
      </c>
      <c r="BU5913" s="33">
        <v>81.210599999999999</v>
      </c>
      <c r="BV5913" s="33">
        <v>80.329359999999994</v>
      </c>
      <c r="BW5913" s="33">
        <v>77.961420000000004</v>
      </c>
      <c r="BX5913" s="33">
        <v>74.384929999999997</v>
      </c>
      <c r="BY5913" s="33">
        <v>70.486580000000004</v>
      </c>
      <c r="BZ5913" s="33">
        <v>68.245419999999996</v>
      </c>
      <c r="CA5913" s="33">
        <v>66.55</v>
      </c>
      <c r="CB5913" s="33">
        <v>65.336879999999994</v>
      </c>
      <c r="CC5913" s="33">
        <v>64.386080000000007</v>
      </c>
      <c r="DC5913" s="9">
        <v>404.16809999999998</v>
      </c>
      <c r="DD5913" s="9">
        <v>0</v>
      </c>
    </row>
    <row r="5914" spans="1:108" x14ac:dyDescent="0.25">
      <c r="A5914" s="9" t="s">
        <v>42</v>
      </c>
      <c r="B5914" s="9" t="s">
        <v>15</v>
      </c>
      <c r="C5914" s="9" t="s">
        <v>4</v>
      </c>
      <c r="D5914" s="9" t="s">
        <v>41</v>
      </c>
      <c r="E5914" s="9" t="s">
        <v>38</v>
      </c>
      <c r="F5914" s="9">
        <v>2026</v>
      </c>
      <c r="G5914" s="9">
        <v>5</v>
      </c>
      <c r="H5914" s="9"/>
      <c r="BF5914" s="33">
        <v>65.363060000000004</v>
      </c>
      <c r="BG5914" s="33">
        <v>64.191140000000004</v>
      </c>
      <c r="BH5914" s="33">
        <v>63.04383</v>
      </c>
      <c r="BI5914" s="33">
        <v>61.867780000000003</v>
      </c>
      <c r="BJ5914" s="33">
        <v>61.055709999999998</v>
      </c>
      <c r="BK5914" s="33">
        <v>60.772309999999997</v>
      </c>
      <c r="BL5914" s="33">
        <v>60.75544</v>
      </c>
      <c r="BM5914" s="33">
        <v>62.964770000000001</v>
      </c>
      <c r="BN5914" s="33">
        <v>65.808729999999997</v>
      </c>
      <c r="BO5914" s="33">
        <v>69.348240000000004</v>
      </c>
      <c r="BP5914" s="33">
        <v>73.229879999999994</v>
      </c>
      <c r="BQ5914" s="33">
        <v>76.792820000000006</v>
      </c>
      <c r="BR5914" s="33">
        <v>80.246970000000005</v>
      </c>
      <c r="BS5914" s="33">
        <v>82.767849999999996</v>
      </c>
      <c r="BT5914" s="33">
        <v>84.551519999999996</v>
      </c>
      <c r="BU5914" s="33">
        <v>84.669259999999994</v>
      </c>
      <c r="BV5914" s="33">
        <v>83.594009999999997</v>
      </c>
      <c r="BW5914" s="33">
        <v>80.605639999999994</v>
      </c>
      <c r="BX5914" s="33">
        <v>78.024270000000001</v>
      </c>
      <c r="BY5914" s="33">
        <v>74.445239999999998</v>
      </c>
      <c r="BZ5914" s="33">
        <v>70.592089999999999</v>
      </c>
      <c r="CA5914" s="33">
        <v>68.266229999999993</v>
      </c>
      <c r="CB5914" s="33">
        <v>66.61121</v>
      </c>
      <c r="CC5914" s="33">
        <v>65.605400000000003</v>
      </c>
      <c r="DC5914" s="9">
        <v>404.16809999999998</v>
      </c>
      <c r="DD5914" s="9">
        <v>0</v>
      </c>
    </row>
    <row r="5915" spans="1:108" x14ac:dyDescent="0.25">
      <c r="A5915" s="9" t="s">
        <v>42</v>
      </c>
      <c r="B5915" s="9" t="s">
        <v>15</v>
      </c>
      <c r="C5915" s="9" t="s">
        <v>4</v>
      </c>
      <c r="D5915" s="9" t="s">
        <v>41</v>
      </c>
      <c r="E5915" s="9" t="s">
        <v>38</v>
      </c>
      <c r="F5915" s="9">
        <v>2026</v>
      </c>
      <c r="G5915" s="9">
        <v>6</v>
      </c>
      <c r="H5915" s="9"/>
      <c r="BF5915" s="33">
        <v>67.333470000000005</v>
      </c>
      <c r="BG5915" s="33">
        <v>66.356960000000001</v>
      </c>
      <c r="BH5915" s="33">
        <v>65.34111</v>
      </c>
      <c r="BI5915" s="33">
        <v>64.699460000000002</v>
      </c>
      <c r="BJ5915" s="33">
        <v>64.159480000000002</v>
      </c>
      <c r="BK5915" s="33">
        <v>63.540950000000002</v>
      </c>
      <c r="BL5915" s="33">
        <v>64.066149999999993</v>
      </c>
      <c r="BM5915" s="33">
        <v>66.925430000000006</v>
      </c>
      <c r="BN5915" s="33">
        <v>70.207390000000004</v>
      </c>
      <c r="BO5915" s="33">
        <v>74.317750000000004</v>
      </c>
      <c r="BP5915" s="33">
        <v>77.747470000000007</v>
      </c>
      <c r="BQ5915" s="33">
        <v>81.070099999999996</v>
      </c>
      <c r="BR5915" s="33">
        <v>83.593919999999997</v>
      </c>
      <c r="BS5915" s="33">
        <v>85.208410000000001</v>
      </c>
      <c r="BT5915" s="33">
        <v>85.885840000000002</v>
      </c>
      <c r="BU5915" s="33">
        <v>86.12397</v>
      </c>
      <c r="BV5915" s="33">
        <v>86.257440000000003</v>
      </c>
      <c r="BW5915" s="33">
        <v>84.457220000000007</v>
      </c>
      <c r="BX5915" s="33">
        <v>81.757930000000002</v>
      </c>
      <c r="BY5915" s="33">
        <v>78.191140000000004</v>
      </c>
      <c r="BZ5915" s="33">
        <v>74.341859999999997</v>
      </c>
      <c r="CA5915" s="33">
        <v>71.466819999999998</v>
      </c>
      <c r="CB5915" s="33">
        <v>69.98021</v>
      </c>
      <c r="CC5915" s="33">
        <v>68.402730000000005</v>
      </c>
      <c r="DC5915" s="9">
        <v>404.16809999999998</v>
      </c>
      <c r="DD5915" s="9">
        <v>0</v>
      </c>
    </row>
    <row r="5916" spans="1:108" x14ac:dyDescent="0.25">
      <c r="A5916" s="9" t="s">
        <v>42</v>
      </c>
      <c r="B5916" s="9" t="s">
        <v>15</v>
      </c>
      <c r="C5916" s="9" t="s">
        <v>4</v>
      </c>
      <c r="D5916" s="9" t="s">
        <v>41</v>
      </c>
      <c r="E5916" s="9" t="s">
        <v>38</v>
      </c>
      <c r="F5916" s="9">
        <v>2026</v>
      </c>
      <c r="G5916" s="9">
        <v>7</v>
      </c>
      <c r="H5916" s="9"/>
      <c r="BF5916" s="33">
        <v>69.256730000000005</v>
      </c>
      <c r="BG5916" s="33">
        <v>69.439679999999996</v>
      </c>
      <c r="BH5916" s="33">
        <v>68.810130000000001</v>
      </c>
      <c r="BI5916" s="33">
        <v>68.034289999999999</v>
      </c>
      <c r="BJ5916" s="33">
        <v>66.94462</v>
      </c>
      <c r="BK5916" s="33">
        <v>66.347890000000007</v>
      </c>
      <c r="BL5916" s="33">
        <v>66.197360000000003</v>
      </c>
      <c r="BM5916" s="33">
        <v>68.509789999999995</v>
      </c>
      <c r="BN5916" s="33">
        <v>71.991240000000005</v>
      </c>
      <c r="BO5916" s="33">
        <v>76.098619999999997</v>
      </c>
      <c r="BP5916" s="33">
        <v>80.242840000000001</v>
      </c>
      <c r="BQ5916" s="33">
        <v>84.728970000000004</v>
      </c>
      <c r="BR5916" s="33">
        <v>87.99024</v>
      </c>
      <c r="BS5916" s="33">
        <v>90.628619999999998</v>
      </c>
      <c r="BT5916" s="33">
        <v>91.759079999999997</v>
      </c>
      <c r="BU5916" s="33">
        <v>92.003709999999998</v>
      </c>
      <c r="BV5916" s="33">
        <v>91.187430000000006</v>
      </c>
      <c r="BW5916" s="33">
        <v>89.401380000000003</v>
      </c>
      <c r="BX5916" s="33">
        <v>86.664680000000004</v>
      </c>
      <c r="BY5916" s="33">
        <v>82.327340000000007</v>
      </c>
      <c r="BZ5916" s="33">
        <v>76.913849999999996</v>
      </c>
      <c r="CA5916" s="33">
        <v>73.823750000000004</v>
      </c>
      <c r="CB5916" s="33">
        <v>71.694479999999999</v>
      </c>
      <c r="CC5916" s="33">
        <v>70.205219999999997</v>
      </c>
      <c r="DC5916" s="9">
        <v>404.16809999999998</v>
      </c>
      <c r="DD5916" s="9">
        <v>0</v>
      </c>
    </row>
    <row r="5917" spans="1:108" x14ac:dyDescent="0.25">
      <c r="A5917" s="9" t="s">
        <v>42</v>
      </c>
      <c r="B5917" s="9" t="s">
        <v>15</v>
      </c>
      <c r="C5917" s="9" t="s">
        <v>4</v>
      </c>
      <c r="D5917" s="9" t="s">
        <v>41</v>
      </c>
      <c r="E5917" s="9" t="s">
        <v>38</v>
      </c>
      <c r="F5917" s="9">
        <v>2026</v>
      </c>
      <c r="G5917" s="9">
        <v>8</v>
      </c>
      <c r="H5917" s="9"/>
      <c r="BF5917" s="33">
        <v>70.105440000000002</v>
      </c>
      <c r="BG5917" s="33">
        <v>69.149829999999994</v>
      </c>
      <c r="BH5917" s="33">
        <v>67.961309999999997</v>
      </c>
      <c r="BI5917" s="33">
        <v>67.146600000000007</v>
      </c>
      <c r="BJ5917" s="33">
        <v>66.354640000000003</v>
      </c>
      <c r="BK5917" s="33">
        <v>65.668509999999998</v>
      </c>
      <c r="BL5917" s="33">
        <v>65.198120000000003</v>
      </c>
      <c r="BM5917" s="33">
        <v>66.654560000000004</v>
      </c>
      <c r="BN5917" s="33">
        <v>69.838170000000005</v>
      </c>
      <c r="BO5917" s="33">
        <v>73.169920000000005</v>
      </c>
      <c r="BP5917" s="33">
        <v>77.383579999999995</v>
      </c>
      <c r="BQ5917" s="33">
        <v>81.120710000000003</v>
      </c>
      <c r="BR5917" s="33">
        <v>84.520669999999996</v>
      </c>
      <c r="BS5917" s="33">
        <v>86.340190000000007</v>
      </c>
      <c r="BT5917" s="33">
        <v>86.409800000000004</v>
      </c>
      <c r="BU5917" s="33">
        <v>86.300160000000005</v>
      </c>
      <c r="BV5917" s="33">
        <v>85.25076</v>
      </c>
      <c r="BW5917" s="33">
        <v>83.116910000000004</v>
      </c>
      <c r="BX5917" s="33">
        <v>80.005830000000003</v>
      </c>
      <c r="BY5917" s="33">
        <v>75.045339999999996</v>
      </c>
      <c r="BZ5917" s="33">
        <v>71.060220000000001</v>
      </c>
      <c r="CA5917" s="33">
        <v>68.508039999999994</v>
      </c>
      <c r="CB5917" s="33">
        <v>67.202740000000006</v>
      </c>
      <c r="CC5917" s="33">
        <v>66.012410000000003</v>
      </c>
      <c r="DC5917" s="9">
        <v>404.16809999999998</v>
      </c>
      <c r="DD5917" s="9">
        <v>0</v>
      </c>
    </row>
    <row r="5918" spans="1:108" x14ac:dyDescent="0.25">
      <c r="A5918" s="9" t="s">
        <v>42</v>
      </c>
      <c r="B5918" s="9" t="s">
        <v>15</v>
      </c>
      <c r="C5918" s="9" t="s">
        <v>4</v>
      </c>
      <c r="D5918" s="9" t="s">
        <v>41</v>
      </c>
      <c r="E5918" s="9" t="s">
        <v>38</v>
      </c>
      <c r="F5918" s="9">
        <v>2026</v>
      </c>
      <c r="G5918" s="9">
        <v>9</v>
      </c>
      <c r="H5918" s="9"/>
      <c r="BF5918" s="33">
        <v>66.390720000000002</v>
      </c>
      <c r="BG5918" s="33">
        <v>65.314980000000006</v>
      </c>
      <c r="BH5918" s="33">
        <v>64.175939999999997</v>
      </c>
      <c r="BI5918" s="33">
        <v>63.349910000000001</v>
      </c>
      <c r="BJ5918" s="33">
        <v>62.467399999999998</v>
      </c>
      <c r="BK5918" s="33">
        <v>61.645200000000003</v>
      </c>
      <c r="BL5918" s="33">
        <v>61.486449999999998</v>
      </c>
      <c r="BM5918" s="33">
        <v>62.690689999999996</v>
      </c>
      <c r="BN5918" s="33">
        <v>66.572810000000004</v>
      </c>
      <c r="BO5918" s="33">
        <v>70.637150000000005</v>
      </c>
      <c r="BP5918" s="33">
        <v>74.811840000000004</v>
      </c>
      <c r="BQ5918" s="33">
        <v>78.864059999999995</v>
      </c>
      <c r="BR5918" s="33">
        <v>82.388679999999994</v>
      </c>
      <c r="BS5918" s="33">
        <v>85.108440000000002</v>
      </c>
      <c r="BT5918" s="33">
        <v>86.395579999999995</v>
      </c>
      <c r="BU5918" s="33">
        <v>87.504869999999997</v>
      </c>
      <c r="BV5918" s="33">
        <v>86.853369999999998</v>
      </c>
      <c r="BW5918" s="33">
        <v>84.581890000000001</v>
      </c>
      <c r="BX5918" s="33">
        <v>81.148179999999996</v>
      </c>
      <c r="BY5918" s="33">
        <v>76.081209999999999</v>
      </c>
      <c r="BZ5918" s="33">
        <v>71.946749999999994</v>
      </c>
      <c r="CA5918" s="33">
        <v>69.446860000000001</v>
      </c>
      <c r="CB5918" s="33">
        <v>67.954329999999999</v>
      </c>
      <c r="CC5918" s="33">
        <v>66.667289999999994</v>
      </c>
      <c r="DC5918" s="9">
        <v>404.16809999999998</v>
      </c>
      <c r="DD5918" s="9">
        <v>0</v>
      </c>
    </row>
    <row r="5919" spans="1:108" x14ac:dyDescent="0.25">
      <c r="A5919" s="9" t="s">
        <v>42</v>
      </c>
      <c r="B5919" s="9" t="s">
        <v>15</v>
      </c>
      <c r="C5919" s="9" t="s">
        <v>4</v>
      </c>
      <c r="D5919" s="9" t="s">
        <v>41</v>
      </c>
      <c r="E5919" s="9" t="s">
        <v>38</v>
      </c>
      <c r="F5919" s="9">
        <v>2026</v>
      </c>
      <c r="G5919" s="9">
        <v>10</v>
      </c>
      <c r="H5919" s="9"/>
      <c r="BF5919" s="33">
        <v>65.447360000000003</v>
      </c>
      <c r="BG5919" s="33">
        <v>64.597290000000001</v>
      </c>
      <c r="BH5919" s="33">
        <v>63.618409999999997</v>
      </c>
      <c r="BI5919" s="33">
        <v>62.888710000000003</v>
      </c>
      <c r="BJ5919" s="33">
        <v>61.885660000000001</v>
      </c>
      <c r="BK5919" s="33">
        <v>61.380020000000002</v>
      </c>
      <c r="BL5919" s="33">
        <v>61.28931</v>
      </c>
      <c r="BM5919" s="33">
        <v>61.811239999999998</v>
      </c>
      <c r="BN5919" s="33">
        <v>65.258579999999995</v>
      </c>
      <c r="BO5919" s="33">
        <v>68.608969999999999</v>
      </c>
      <c r="BP5919" s="33">
        <v>72.219359999999995</v>
      </c>
      <c r="BQ5919" s="33">
        <v>76.000460000000004</v>
      </c>
      <c r="BR5919" s="33">
        <v>79.11448</v>
      </c>
      <c r="BS5919" s="33">
        <v>81.059740000000005</v>
      </c>
      <c r="BT5919" s="33">
        <v>81.416659999999993</v>
      </c>
      <c r="BU5919" s="33">
        <v>81.210599999999999</v>
      </c>
      <c r="BV5919" s="33">
        <v>80.329359999999994</v>
      </c>
      <c r="BW5919" s="33">
        <v>77.961420000000004</v>
      </c>
      <c r="BX5919" s="33">
        <v>74.384929999999997</v>
      </c>
      <c r="BY5919" s="33">
        <v>70.486580000000004</v>
      </c>
      <c r="BZ5919" s="33">
        <v>68.245419999999996</v>
      </c>
      <c r="CA5919" s="33">
        <v>66.55</v>
      </c>
      <c r="CB5919" s="33">
        <v>65.336879999999994</v>
      </c>
      <c r="CC5919" s="33">
        <v>64.386080000000007</v>
      </c>
      <c r="DC5919" s="9">
        <v>404.16809999999998</v>
      </c>
      <c r="DD5919" s="9">
        <v>0</v>
      </c>
    </row>
    <row r="5920" spans="1:108" x14ac:dyDescent="0.25">
      <c r="A5920" s="9" t="s">
        <v>42</v>
      </c>
      <c r="B5920" s="9" t="s">
        <v>15</v>
      </c>
      <c r="C5920" s="9" t="s">
        <v>4</v>
      </c>
      <c r="D5920" s="9" t="s">
        <v>41</v>
      </c>
      <c r="E5920" s="9" t="s">
        <v>36</v>
      </c>
      <c r="F5920" s="9">
        <v>2016</v>
      </c>
      <c r="H5920" s="9"/>
      <c r="BF5920" s="33">
        <v>68.267930000000007</v>
      </c>
      <c r="BG5920" s="33">
        <v>67.561139999999995</v>
      </c>
      <c r="BH5920" s="33">
        <v>66.566770000000005</v>
      </c>
      <c r="BI5920" s="33">
        <v>65.801900000000003</v>
      </c>
      <c r="BJ5920" s="33">
        <v>64.975269999999995</v>
      </c>
      <c r="BK5920" s="33">
        <v>64.294390000000007</v>
      </c>
      <c r="BL5920" s="33">
        <v>64.232020000000006</v>
      </c>
      <c r="BM5920" s="33">
        <v>66.193460000000002</v>
      </c>
      <c r="BN5920" s="33">
        <v>69.653949999999995</v>
      </c>
      <c r="BO5920" s="33">
        <v>73.559700000000007</v>
      </c>
      <c r="BP5920" s="33">
        <v>77.550479999999993</v>
      </c>
      <c r="BQ5920" s="33">
        <v>81.447670000000002</v>
      </c>
      <c r="BR5920" s="33">
        <v>84.62303</v>
      </c>
      <c r="BS5920" s="33">
        <v>86.820030000000003</v>
      </c>
      <c r="BT5920" s="33">
        <v>87.612120000000004</v>
      </c>
      <c r="BU5920" s="33">
        <v>87.980760000000004</v>
      </c>
      <c r="BV5920" s="33">
        <v>87.380650000000003</v>
      </c>
      <c r="BW5920" s="33">
        <v>85.381910000000005</v>
      </c>
      <c r="BX5920" s="33">
        <v>82.385599999999997</v>
      </c>
      <c r="BY5920" s="33">
        <v>77.904139999999998</v>
      </c>
      <c r="BZ5920" s="33">
        <v>73.56062</v>
      </c>
      <c r="CA5920" s="33">
        <v>70.806700000000006</v>
      </c>
      <c r="CB5920" s="33">
        <v>69.204080000000005</v>
      </c>
      <c r="CC5920" s="33">
        <v>67.81814</v>
      </c>
      <c r="DC5920" s="9">
        <v>404.16809999999998</v>
      </c>
      <c r="DD5920" s="9">
        <v>0</v>
      </c>
    </row>
    <row r="5921" spans="1:108" x14ac:dyDescent="0.25">
      <c r="A5921" s="9" t="s">
        <v>42</v>
      </c>
      <c r="B5921" s="9" t="s">
        <v>15</v>
      </c>
      <c r="C5921" s="9" t="s">
        <v>4</v>
      </c>
      <c r="D5921" s="9" t="s">
        <v>41</v>
      </c>
      <c r="E5921" s="9" t="s">
        <v>36</v>
      </c>
      <c r="F5921" s="9">
        <v>2017</v>
      </c>
      <c r="H5921" s="9"/>
      <c r="BF5921" s="33">
        <v>68.267930000000007</v>
      </c>
      <c r="BG5921" s="33">
        <v>67.561139999999995</v>
      </c>
      <c r="BH5921" s="33">
        <v>66.566770000000005</v>
      </c>
      <c r="BI5921" s="33">
        <v>65.801900000000003</v>
      </c>
      <c r="BJ5921" s="33">
        <v>64.975269999999995</v>
      </c>
      <c r="BK5921" s="33">
        <v>64.294390000000007</v>
      </c>
      <c r="BL5921" s="33">
        <v>64.232020000000006</v>
      </c>
      <c r="BM5921" s="33">
        <v>66.193460000000002</v>
      </c>
      <c r="BN5921" s="33">
        <v>69.653949999999995</v>
      </c>
      <c r="BO5921" s="33">
        <v>73.559700000000007</v>
      </c>
      <c r="BP5921" s="33">
        <v>77.550479999999993</v>
      </c>
      <c r="BQ5921" s="33">
        <v>81.447670000000002</v>
      </c>
      <c r="BR5921" s="33">
        <v>84.62303</v>
      </c>
      <c r="BS5921" s="33">
        <v>86.820030000000003</v>
      </c>
      <c r="BT5921" s="33">
        <v>87.612120000000004</v>
      </c>
      <c r="BU5921" s="33">
        <v>87.980760000000004</v>
      </c>
      <c r="BV5921" s="33">
        <v>87.380650000000003</v>
      </c>
      <c r="BW5921" s="33">
        <v>85.381910000000005</v>
      </c>
      <c r="BX5921" s="33">
        <v>82.385599999999997</v>
      </c>
      <c r="BY5921" s="33">
        <v>77.904139999999998</v>
      </c>
      <c r="BZ5921" s="33">
        <v>73.56062</v>
      </c>
      <c r="CA5921" s="33">
        <v>70.806700000000006</v>
      </c>
      <c r="CB5921" s="33">
        <v>69.204080000000005</v>
      </c>
      <c r="CC5921" s="33">
        <v>67.81814</v>
      </c>
      <c r="DC5921" s="9">
        <v>404.16809999999998</v>
      </c>
      <c r="DD5921" s="9">
        <v>0</v>
      </c>
    </row>
    <row r="5922" spans="1:108" x14ac:dyDescent="0.25">
      <c r="A5922" s="9" t="s">
        <v>42</v>
      </c>
      <c r="B5922" s="9" t="s">
        <v>15</v>
      </c>
      <c r="C5922" s="9" t="s">
        <v>4</v>
      </c>
      <c r="D5922" s="9" t="s">
        <v>41</v>
      </c>
      <c r="E5922" s="9" t="s">
        <v>36</v>
      </c>
      <c r="F5922" s="9">
        <v>2018</v>
      </c>
      <c r="H5922" s="9"/>
      <c r="BF5922" s="33">
        <v>68.267930000000007</v>
      </c>
      <c r="BG5922" s="33">
        <v>67.561139999999995</v>
      </c>
      <c r="BH5922" s="33">
        <v>66.566770000000005</v>
      </c>
      <c r="BI5922" s="33">
        <v>65.801900000000003</v>
      </c>
      <c r="BJ5922" s="33">
        <v>64.975269999999995</v>
      </c>
      <c r="BK5922" s="33">
        <v>64.294390000000007</v>
      </c>
      <c r="BL5922" s="33">
        <v>64.232020000000006</v>
      </c>
      <c r="BM5922" s="33">
        <v>66.193460000000002</v>
      </c>
      <c r="BN5922" s="33">
        <v>69.653949999999995</v>
      </c>
      <c r="BO5922" s="33">
        <v>73.559700000000007</v>
      </c>
      <c r="BP5922" s="33">
        <v>77.550479999999993</v>
      </c>
      <c r="BQ5922" s="33">
        <v>81.447670000000002</v>
      </c>
      <c r="BR5922" s="33">
        <v>84.62303</v>
      </c>
      <c r="BS5922" s="33">
        <v>86.820030000000003</v>
      </c>
      <c r="BT5922" s="33">
        <v>87.612120000000004</v>
      </c>
      <c r="BU5922" s="33">
        <v>87.980760000000004</v>
      </c>
      <c r="BV5922" s="33">
        <v>87.380650000000003</v>
      </c>
      <c r="BW5922" s="33">
        <v>85.381910000000005</v>
      </c>
      <c r="BX5922" s="33">
        <v>82.385599999999997</v>
      </c>
      <c r="BY5922" s="33">
        <v>77.904139999999998</v>
      </c>
      <c r="BZ5922" s="33">
        <v>73.56062</v>
      </c>
      <c r="CA5922" s="33">
        <v>70.806700000000006</v>
      </c>
      <c r="CB5922" s="33">
        <v>69.204080000000005</v>
      </c>
      <c r="CC5922" s="33">
        <v>67.81814</v>
      </c>
      <c r="DC5922" s="9">
        <v>404.16809999999998</v>
      </c>
      <c r="DD5922" s="9">
        <v>0</v>
      </c>
    </row>
    <row r="5923" spans="1:108" x14ac:dyDescent="0.25">
      <c r="A5923" s="9" t="s">
        <v>42</v>
      </c>
      <c r="B5923" s="9" t="s">
        <v>15</v>
      </c>
      <c r="C5923" s="9" t="s">
        <v>4</v>
      </c>
      <c r="D5923" s="9" t="s">
        <v>41</v>
      </c>
      <c r="E5923" s="9" t="s">
        <v>36</v>
      </c>
      <c r="F5923" s="9">
        <v>2019</v>
      </c>
      <c r="H5923" s="9"/>
      <c r="BF5923" s="33">
        <v>68.267930000000007</v>
      </c>
      <c r="BG5923" s="33">
        <v>67.561139999999995</v>
      </c>
      <c r="BH5923" s="33">
        <v>66.566770000000005</v>
      </c>
      <c r="BI5923" s="33">
        <v>65.801900000000003</v>
      </c>
      <c r="BJ5923" s="33">
        <v>64.975269999999995</v>
      </c>
      <c r="BK5923" s="33">
        <v>64.294390000000007</v>
      </c>
      <c r="BL5923" s="33">
        <v>64.232020000000006</v>
      </c>
      <c r="BM5923" s="33">
        <v>66.193460000000002</v>
      </c>
      <c r="BN5923" s="33">
        <v>69.653949999999995</v>
      </c>
      <c r="BO5923" s="33">
        <v>73.559700000000007</v>
      </c>
      <c r="BP5923" s="33">
        <v>77.550479999999993</v>
      </c>
      <c r="BQ5923" s="33">
        <v>81.447670000000002</v>
      </c>
      <c r="BR5923" s="33">
        <v>84.62303</v>
      </c>
      <c r="BS5923" s="33">
        <v>86.820030000000003</v>
      </c>
      <c r="BT5923" s="33">
        <v>87.612120000000004</v>
      </c>
      <c r="BU5923" s="33">
        <v>87.980760000000004</v>
      </c>
      <c r="BV5923" s="33">
        <v>87.380650000000003</v>
      </c>
      <c r="BW5923" s="33">
        <v>85.381910000000005</v>
      </c>
      <c r="BX5923" s="33">
        <v>82.385599999999997</v>
      </c>
      <c r="BY5923" s="33">
        <v>77.904139999999998</v>
      </c>
      <c r="BZ5923" s="33">
        <v>73.56062</v>
      </c>
      <c r="CA5923" s="33">
        <v>70.806700000000006</v>
      </c>
      <c r="CB5923" s="33">
        <v>69.204080000000005</v>
      </c>
      <c r="CC5923" s="33">
        <v>67.81814</v>
      </c>
      <c r="DC5923" s="9">
        <v>404.16809999999998</v>
      </c>
      <c r="DD5923" s="9">
        <v>0</v>
      </c>
    </row>
    <row r="5924" spans="1:108" x14ac:dyDescent="0.25">
      <c r="A5924" s="9" t="s">
        <v>42</v>
      </c>
      <c r="B5924" s="9" t="s">
        <v>15</v>
      </c>
      <c r="C5924" s="9" t="s">
        <v>4</v>
      </c>
      <c r="D5924" s="9" t="s">
        <v>41</v>
      </c>
      <c r="E5924" s="9" t="s">
        <v>36</v>
      </c>
      <c r="F5924" s="9">
        <v>2020</v>
      </c>
      <c r="H5924" s="9"/>
      <c r="BF5924" s="33">
        <v>68.267930000000007</v>
      </c>
      <c r="BG5924" s="33">
        <v>67.561139999999995</v>
      </c>
      <c r="BH5924" s="33">
        <v>66.566770000000005</v>
      </c>
      <c r="BI5924" s="33">
        <v>65.801900000000003</v>
      </c>
      <c r="BJ5924" s="33">
        <v>64.975269999999995</v>
      </c>
      <c r="BK5924" s="33">
        <v>64.294390000000007</v>
      </c>
      <c r="BL5924" s="33">
        <v>64.232020000000006</v>
      </c>
      <c r="BM5924" s="33">
        <v>66.193460000000002</v>
      </c>
      <c r="BN5924" s="33">
        <v>69.653949999999995</v>
      </c>
      <c r="BO5924" s="33">
        <v>73.559700000000007</v>
      </c>
      <c r="BP5924" s="33">
        <v>77.550479999999993</v>
      </c>
      <c r="BQ5924" s="33">
        <v>81.447670000000002</v>
      </c>
      <c r="BR5924" s="33">
        <v>84.62303</v>
      </c>
      <c r="BS5924" s="33">
        <v>86.820030000000003</v>
      </c>
      <c r="BT5924" s="33">
        <v>87.612120000000004</v>
      </c>
      <c r="BU5924" s="33">
        <v>87.980760000000004</v>
      </c>
      <c r="BV5924" s="33">
        <v>87.380650000000003</v>
      </c>
      <c r="BW5924" s="33">
        <v>85.381910000000005</v>
      </c>
      <c r="BX5924" s="33">
        <v>82.385599999999997</v>
      </c>
      <c r="BY5924" s="33">
        <v>77.904139999999998</v>
      </c>
      <c r="BZ5924" s="33">
        <v>73.56062</v>
      </c>
      <c r="CA5924" s="33">
        <v>70.806700000000006</v>
      </c>
      <c r="CB5924" s="33">
        <v>69.204080000000005</v>
      </c>
      <c r="CC5924" s="33">
        <v>67.81814</v>
      </c>
      <c r="DC5924" s="9">
        <v>404.16809999999998</v>
      </c>
      <c r="DD5924" s="9">
        <v>0</v>
      </c>
    </row>
    <row r="5925" spans="1:108" x14ac:dyDescent="0.25">
      <c r="A5925" s="9" t="s">
        <v>42</v>
      </c>
      <c r="B5925" s="9" t="s">
        <v>15</v>
      </c>
      <c r="C5925" s="9" t="s">
        <v>4</v>
      </c>
      <c r="D5925" s="9" t="s">
        <v>41</v>
      </c>
      <c r="E5925" s="9" t="s">
        <v>36</v>
      </c>
      <c r="F5925" s="9">
        <v>2021</v>
      </c>
      <c r="H5925" s="9"/>
      <c r="BF5925" s="33">
        <v>68.267930000000007</v>
      </c>
      <c r="BG5925" s="33">
        <v>67.561139999999995</v>
      </c>
      <c r="BH5925" s="33">
        <v>66.566770000000005</v>
      </c>
      <c r="BI5925" s="33">
        <v>65.801900000000003</v>
      </c>
      <c r="BJ5925" s="33">
        <v>64.975269999999995</v>
      </c>
      <c r="BK5925" s="33">
        <v>64.294390000000007</v>
      </c>
      <c r="BL5925" s="33">
        <v>64.232020000000006</v>
      </c>
      <c r="BM5925" s="33">
        <v>66.193460000000002</v>
      </c>
      <c r="BN5925" s="33">
        <v>69.653949999999995</v>
      </c>
      <c r="BO5925" s="33">
        <v>73.559700000000007</v>
      </c>
      <c r="BP5925" s="33">
        <v>77.550479999999993</v>
      </c>
      <c r="BQ5925" s="33">
        <v>81.447670000000002</v>
      </c>
      <c r="BR5925" s="33">
        <v>84.62303</v>
      </c>
      <c r="BS5925" s="33">
        <v>86.820030000000003</v>
      </c>
      <c r="BT5925" s="33">
        <v>87.612120000000004</v>
      </c>
      <c r="BU5925" s="33">
        <v>87.980760000000004</v>
      </c>
      <c r="BV5925" s="33">
        <v>87.380650000000003</v>
      </c>
      <c r="BW5925" s="33">
        <v>85.381910000000005</v>
      </c>
      <c r="BX5925" s="33">
        <v>82.385599999999997</v>
      </c>
      <c r="BY5925" s="33">
        <v>77.904139999999998</v>
      </c>
      <c r="BZ5925" s="33">
        <v>73.56062</v>
      </c>
      <c r="CA5925" s="33">
        <v>70.806700000000006</v>
      </c>
      <c r="CB5925" s="33">
        <v>69.204080000000005</v>
      </c>
      <c r="CC5925" s="33">
        <v>67.81814</v>
      </c>
      <c r="DC5925" s="9">
        <v>404.16809999999998</v>
      </c>
      <c r="DD5925" s="9">
        <v>0</v>
      </c>
    </row>
    <row r="5926" spans="1:108" x14ac:dyDescent="0.25">
      <c r="A5926" s="9" t="s">
        <v>42</v>
      </c>
      <c r="B5926" s="9" t="s">
        <v>15</v>
      </c>
      <c r="C5926" s="9" t="s">
        <v>4</v>
      </c>
      <c r="D5926" s="9" t="s">
        <v>41</v>
      </c>
      <c r="E5926" s="9" t="s">
        <v>36</v>
      </c>
      <c r="F5926" s="9">
        <v>2022</v>
      </c>
      <c r="H5926" s="9"/>
      <c r="BF5926" s="33">
        <v>68.267930000000007</v>
      </c>
      <c r="BG5926" s="33">
        <v>67.561139999999995</v>
      </c>
      <c r="BH5926" s="33">
        <v>66.566770000000005</v>
      </c>
      <c r="BI5926" s="33">
        <v>65.801900000000003</v>
      </c>
      <c r="BJ5926" s="33">
        <v>64.975269999999995</v>
      </c>
      <c r="BK5926" s="33">
        <v>64.294390000000007</v>
      </c>
      <c r="BL5926" s="33">
        <v>64.232020000000006</v>
      </c>
      <c r="BM5926" s="33">
        <v>66.193460000000002</v>
      </c>
      <c r="BN5926" s="33">
        <v>69.653949999999995</v>
      </c>
      <c r="BO5926" s="33">
        <v>73.559700000000007</v>
      </c>
      <c r="BP5926" s="33">
        <v>77.550479999999993</v>
      </c>
      <c r="BQ5926" s="33">
        <v>81.447670000000002</v>
      </c>
      <c r="BR5926" s="33">
        <v>84.62303</v>
      </c>
      <c r="BS5926" s="33">
        <v>86.820030000000003</v>
      </c>
      <c r="BT5926" s="33">
        <v>87.612120000000004</v>
      </c>
      <c r="BU5926" s="33">
        <v>87.980760000000004</v>
      </c>
      <c r="BV5926" s="33">
        <v>87.380650000000003</v>
      </c>
      <c r="BW5926" s="33">
        <v>85.381910000000005</v>
      </c>
      <c r="BX5926" s="33">
        <v>82.385599999999997</v>
      </c>
      <c r="BY5926" s="33">
        <v>77.904139999999998</v>
      </c>
      <c r="BZ5926" s="33">
        <v>73.56062</v>
      </c>
      <c r="CA5926" s="33">
        <v>70.806700000000006</v>
      </c>
      <c r="CB5926" s="33">
        <v>69.204080000000005</v>
      </c>
      <c r="CC5926" s="33">
        <v>67.81814</v>
      </c>
      <c r="DC5926" s="9">
        <v>404.16809999999998</v>
      </c>
      <c r="DD5926" s="9">
        <v>0</v>
      </c>
    </row>
    <row r="5927" spans="1:108" x14ac:dyDescent="0.25">
      <c r="A5927" s="9" t="s">
        <v>42</v>
      </c>
      <c r="B5927" s="9" t="s">
        <v>15</v>
      </c>
      <c r="C5927" s="9" t="s">
        <v>4</v>
      </c>
      <c r="D5927" s="9" t="s">
        <v>41</v>
      </c>
      <c r="E5927" s="9" t="s">
        <v>36</v>
      </c>
      <c r="F5927" s="9">
        <v>2023</v>
      </c>
      <c r="H5927" s="9"/>
      <c r="BF5927" s="33">
        <v>68.267930000000007</v>
      </c>
      <c r="BG5927" s="33">
        <v>67.561139999999995</v>
      </c>
      <c r="BH5927" s="33">
        <v>66.566770000000005</v>
      </c>
      <c r="BI5927" s="33">
        <v>65.801900000000003</v>
      </c>
      <c r="BJ5927" s="33">
        <v>64.975269999999995</v>
      </c>
      <c r="BK5927" s="33">
        <v>64.294390000000007</v>
      </c>
      <c r="BL5927" s="33">
        <v>64.232020000000006</v>
      </c>
      <c r="BM5927" s="33">
        <v>66.193460000000002</v>
      </c>
      <c r="BN5927" s="33">
        <v>69.653949999999995</v>
      </c>
      <c r="BO5927" s="33">
        <v>73.559700000000007</v>
      </c>
      <c r="BP5927" s="33">
        <v>77.550479999999993</v>
      </c>
      <c r="BQ5927" s="33">
        <v>81.447670000000002</v>
      </c>
      <c r="BR5927" s="33">
        <v>84.62303</v>
      </c>
      <c r="BS5927" s="33">
        <v>86.820030000000003</v>
      </c>
      <c r="BT5927" s="33">
        <v>87.612120000000004</v>
      </c>
      <c r="BU5927" s="33">
        <v>87.980760000000004</v>
      </c>
      <c r="BV5927" s="33">
        <v>87.380650000000003</v>
      </c>
      <c r="BW5927" s="33">
        <v>85.381910000000005</v>
      </c>
      <c r="BX5927" s="33">
        <v>82.385599999999997</v>
      </c>
      <c r="BY5927" s="33">
        <v>77.904139999999998</v>
      </c>
      <c r="BZ5927" s="33">
        <v>73.56062</v>
      </c>
      <c r="CA5927" s="33">
        <v>70.806700000000006</v>
      </c>
      <c r="CB5927" s="33">
        <v>69.204080000000005</v>
      </c>
      <c r="CC5927" s="33">
        <v>67.81814</v>
      </c>
      <c r="DC5927" s="9">
        <v>404.16809999999998</v>
      </c>
      <c r="DD5927" s="9">
        <v>0</v>
      </c>
    </row>
    <row r="5928" spans="1:108" x14ac:dyDescent="0.25">
      <c r="A5928" s="9" t="s">
        <v>42</v>
      </c>
      <c r="B5928" s="9" t="s">
        <v>15</v>
      </c>
      <c r="C5928" s="9" t="s">
        <v>4</v>
      </c>
      <c r="D5928" s="9" t="s">
        <v>41</v>
      </c>
      <c r="E5928" s="9" t="s">
        <v>36</v>
      </c>
      <c r="F5928" s="9">
        <v>2024</v>
      </c>
      <c r="H5928" s="9"/>
      <c r="BF5928" s="33">
        <v>68.267930000000007</v>
      </c>
      <c r="BG5928" s="33">
        <v>67.561139999999995</v>
      </c>
      <c r="BH5928" s="33">
        <v>66.566770000000005</v>
      </c>
      <c r="BI5928" s="33">
        <v>65.801900000000003</v>
      </c>
      <c r="BJ5928" s="33">
        <v>64.975269999999995</v>
      </c>
      <c r="BK5928" s="33">
        <v>64.294390000000007</v>
      </c>
      <c r="BL5928" s="33">
        <v>64.232020000000006</v>
      </c>
      <c r="BM5928" s="33">
        <v>66.193460000000002</v>
      </c>
      <c r="BN5928" s="33">
        <v>69.653949999999995</v>
      </c>
      <c r="BO5928" s="33">
        <v>73.559700000000007</v>
      </c>
      <c r="BP5928" s="33">
        <v>77.550479999999993</v>
      </c>
      <c r="BQ5928" s="33">
        <v>81.447670000000002</v>
      </c>
      <c r="BR5928" s="33">
        <v>84.62303</v>
      </c>
      <c r="BS5928" s="33">
        <v>86.820030000000003</v>
      </c>
      <c r="BT5928" s="33">
        <v>87.612120000000004</v>
      </c>
      <c r="BU5928" s="33">
        <v>87.980760000000004</v>
      </c>
      <c r="BV5928" s="33">
        <v>87.380650000000003</v>
      </c>
      <c r="BW5928" s="33">
        <v>85.381910000000005</v>
      </c>
      <c r="BX5928" s="33">
        <v>82.385599999999997</v>
      </c>
      <c r="BY5928" s="33">
        <v>77.904139999999998</v>
      </c>
      <c r="BZ5928" s="33">
        <v>73.56062</v>
      </c>
      <c r="CA5928" s="33">
        <v>70.806700000000006</v>
      </c>
      <c r="CB5928" s="33">
        <v>69.204080000000005</v>
      </c>
      <c r="CC5928" s="33">
        <v>67.81814</v>
      </c>
      <c r="DC5928" s="9">
        <v>404.16809999999998</v>
      </c>
      <c r="DD5928" s="9">
        <v>0</v>
      </c>
    </row>
    <row r="5929" spans="1:108" x14ac:dyDescent="0.25">
      <c r="A5929" s="9" t="s">
        <v>42</v>
      </c>
      <c r="B5929" s="9" t="s">
        <v>15</v>
      </c>
      <c r="C5929" s="9" t="s">
        <v>4</v>
      </c>
      <c r="D5929" s="9" t="s">
        <v>41</v>
      </c>
      <c r="E5929" s="9" t="s">
        <v>36</v>
      </c>
      <c r="F5929" s="9">
        <v>2025</v>
      </c>
      <c r="H5929" s="9"/>
      <c r="BF5929" s="33">
        <v>68.267930000000007</v>
      </c>
      <c r="BG5929" s="33">
        <v>67.561139999999995</v>
      </c>
      <c r="BH5929" s="33">
        <v>66.566770000000005</v>
      </c>
      <c r="BI5929" s="33">
        <v>65.801900000000003</v>
      </c>
      <c r="BJ5929" s="33">
        <v>64.975269999999995</v>
      </c>
      <c r="BK5929" s="33">
        <v>64.294390000000007</v>
      </c>
      <c r="BL5929" s="33">
        <v>64.232020000000006</v>
      </c>
      <c r="BM5929" s="33">
        <v>66.193460000000002</v>
      </c>
      <c r="BN5929" s="33">
        <v>69.653949999999995</v>
      </c>
      <c r="BO5929" s="33">
        <v>73.559700000000007</v>
      </c>
      <c r="BP5929" s="33">
        <v>77.550479999999993</v>
      </c>
      <c r="BQ5929" s="33">
        <v>81.447670000000002</v>
      </c>
      <c r="BR5929" s="33">
        <v>84.62303</v>
      </c>
      <c r="BS5929" s="33">
        <v>86.820030000000003</v>
      </c>
      <c r="BT5929" s="33">
        <v>87.612120000000004</v>
      </c>
      <c r="BU5929" s="33">
        <v>87.980760000000004</v>
      </c>
      <c r="BV5929" s="33">
        <v>87.380650000000003</v>
      </c>
      <c r="BW5929" s="33">
        <v>85.381910000000005</v>
      </c>
      <c r="BX5929" s="33">
        <v>82.385599999999997</v>
      </c>
      <c r="BY5929" s="33">
        <v>77.904139999999998</v>
      </c>
      <c r="BZ5929" s="33">
        <v>73.56062</v>
      </c>
      <c r="CA5929" s="33">
        <v>70.806700000000006</v>
      </c>
      <c r="CB5929" s="33">
        <v>69.204080000000005</v>
      </c>
      <c r="CC5929" s="33">
        <v>67.81814</v>
      </c>
      <c r="DC5929" s="9">
        <v>404.16809999999998</v>
      </c>
      <c r="DD5929" s="9">
        <v>0</v>
      </c>
    </row>
    <row r="5930" spans="1:108" x14ac:dyDescent="0.25">
      <c r="A5930" s="9" t="s">
        <v>42</v>
      </c>
      <c r="B5930" s="9" t="s">
        <v>15</v>
      </c>
      <c r="C5930" s="9" t="s">
        <v>4</v>
      </c>
      <c r="D5930" s="9" t="s">
        <v>41</v>
      </c>
      <c r="E5930" s="9" t="s">
        <v>36</v>
      </c>
      <c r="F5930" s="9">
        <v>2026</v>
      </c>
      <c r="H5930" s="9"/>
      <c r="BF5930" s="33">
        <v>68.267930000000007</v>
      </c>
      <c r="BG5930" s="33">
        <v>67.561139999999995</v>
      </c>
      <c r="BH5930" s="33">
        <v>66.566770000000005</v>
      </c>
      <c r="BI5930" s="33">
        <v>65.801900000000003</v>
      </c>
      <c r="BJ5930" s="33">
        <v>64.975269999999995</v>
      </c>
      <c r="BK5930" s="33">
        <v>64.294390000000007</v>
      </c>
      <c r="BL5930" s="33">
        <v>64.232020000000006</v>
      </c>
      <c r="BM5930" s="33">
        <v>66.193460000000002</v>
      </c>
      <c r="BN5930" s="33">
        <v>69.653949999999995</v>
      </c>
      <c r="BO5930" s="33">
        <v>73.559700000000007</v>
      </c>
      <c r="BP5930" s="33">
        <v>77.550479999999993</v>
      </c>
      <c r="BQ5930" s="33">
        <v>81.447670000000002</v>
      </c>
      <c r="BR5930" s="33">
        <v>84.62303</v>
      </c>
      <c r="BS5930" s="33">
        <v>86.820030000000003</v>
      </c>
      <c r="BT5930" s="33">
        <v>87.612120000000004</v>
      </c>
      <c r="BU5930" s="33">
        <v>87.980760000000004</v>
      </c>
      <c r="BV5930" s="33">
        <v>87.380650000000003</v>
      </c>
      <c r="BW5930" s="33">
        <v>85.381910000000005</v>
      </c>
      <c r="BX5930" s="33">
        <v>82.385599999999997</v>
      </c>
      <c r="BY5930" s="33">
        <v>77.904139999999998</v>
      </c>
      <c r="BZ5930" s="33">
        <v>73.56062</v>
      </c>
      <c r="CA5930" s="33">
        <v>70.806700000000006</v>
      </c>
      <c r="CB5930" s="33">
        <v>69.204080000000005</v>
      </c>
      <c r="CC5930" s="33">
        <v>67.81814</v>
      </c>
      <c r="DC5930" s="9">
        <v>404.16809999999998</v>
      </c>
      <c r="DD5930" s="9">
        <v>0</v>
      </c>
    </row>
    <row r="5931" spans="1:108" x14ac:dyDescent="0.25">
      <c r="A5931" s="9" t="s">
        <v>42</v>
      </c>
      <c r="B5931" s="9" t="s">
        <v>15</v>
      </c>
      <c r="C5931" s="9" t="s">
        <v>4</v>
      </c>
      <c r="D5931" s="9" t="s">
        <v>40</v>
      </c>
      <c r="E5931" s="9" t="s">
        <v>38</v>
      </c>
      <c r="F5931" s="9">
        <v>2016</v>
      </c>
      <c r="G5931" s="9">
        <v>5</v>
      </c>
      <c r="H5931" s="9"/>
      <c r="BF5931" s="33">
        <v>61.150480000000002</v>
      </c>
      <c r="BG5931" s="33">
        <v>59.725879999999997</v>
      </c>
      <c r="BH5931" s="33">
        <v>58.873339999999999</v>
      </c>
      <c r="BI5931" s="33">
        <v>58.408560000000001</v>
      </c>
      <c r="BJ5931" s="33">
        <v>57.848820000000003</v>
      </c>
      <c r="BK5931" s="33">
        <v>57.509329999999999</v>
      </c>
      <c r="BL5931" s="33">
        <v>57.671410000000002</v>
      </c>
      <c r="BM5931" s="33">
        <v>58.75723</v>
      </c>
      <c r="BN5931" s="33">
        <v>61.283099999999997</v>
      </c>
      <c r="BO5931" s="33">
        <v>64.148259999999993</v>
      </c>
      <c r="BP5931" s="33">
        <v>67.160700000000006</v>
      </c>
      <c r="BQ5931" s="33">
        <v>69.454689999999999</v>
      </c>
      <c r="BR5931" s="33">
        <v>71.526430000000005</v>
      </c>
      <c r="BS5931" s="33">
        <v>73.29607</v>
      </c>
      <c r="BT5931" s="33">
        <v>75.023290000000003</v>
      </c>
      <c r="BU5931" s="33">
        <v>76.060580000000002</v>
      </c>
      <c r="BV5931" s="33">
        <v>75.313649999999996</v>
      </c>
      <c r="BW5931" s="33">
        <v>73.571719999999999</v>
      </c>
      <c r="BX5931" s="33">
        <v>70.725570000000005</v>
      </c>
      <c r="BY5931" s="33">
        <v>67.686970000000002</v>
      </c>
      <c r="BZ5931" s="33">
        <v>64.712569999999999</v>
      </c>
      <c r="CA5931" s="33">
        <v>62.509419999999999</v>
      </c>
      <c r="CB5931" s="33">
        <v>60.989980000000003</v>
      </c>
      <c r="CC5931" s="33">
        <v>60.119790000000002</v>
      </c>
      <c r="DC5931" s="9">
        <v>404.16809999999998</v>
      </c>
      <c r="DD5931" s="9">
        <v>0</v>
      </c>
    </row>
    <row r="5932" spans="1:108" x14ac:dyDescent="0.25">
      <c r="A5932" s="9" t="s">
        <v>42</v>
      </c>
      <c r="B5932" s="9" t="s">
        <v>15</v>
      </c>
      <c r="C5932" s="9" t="s">
        <v>4</v>
      </c>
      <c r="D5932" s="9" t="s">
        <v>40</v>
      </c>
      <c r="E5932" s="9" t="s">
        <v>38</v>
      </c>
      <c r="F5932" s="9">
        <v>2016</v>
      </c>
      <c r="G5932" s="9">
        <v>6</v>
      </c>
      <c r="H5932" s="9"/>
      <c r="BF5932" s="33">
        <v>67.988720000000001</v>
      </c>
      <c r="BG5932" s="33">
        <v>66.032700000000006</v>
      </c>
      <c r="BH5932" s="33">
        <v>64.851299999999995</v>
      </c>
      <c r="BI5932" s="33">
        <v>63.553319999999999</v>
      </c>
      <c r="BJ5932" s="33">
        <v>62.636009999999999</v>
      </c>
      <c r="BK5932" s="33">
        <v>62.061309999999999</v>
      </c>
      <c r="BL5932" s="33">
        <v>62.842559999999999</v>
      </c>
      <c r="BM5932" s="33">
        <v>66.242999999999995</v>
      </c>
      <c r="BN5932" s="33">
        <v>70.050920000000005</v>
      </c>
      <c r="BO5932" s="33">
        <v>73.817549999999997</v>
      </c>
      <c r="BP5932" s="33">
        <v>77.996020000000001</v>
      </c>
      <c r="BQ5932" s="33">
        <v>82.144130000000004</v>
      </c>
      <c r="BR5932" s="33">
        <v>85.495159999999998</v>
      </c>
      <c r="BS5932" s="33">
        <v>87.653109999999998</v>
      </c>
      <c r="BT5932" s="33">
        <v>89.228120000000004</v>
      </c>
      <c r="BU5932" s="33">
        <v>89.091130000000007</v>
      </c>
      <c r="BV5932" s="33">
        <v>88.282809999999998</v>
      </c>
      <c r="BW5932" s="33">
        <v>86.655879999999996</v>
      </c>
      <c r="BX5932" s="33">
        <v>83.224990000000005</v>
      </c>
      <c r="BY5932" s="33">
        <v>79.597849999999994</v>
      </c>
      <c r="BZ5932" s="33">
        <v>74.522549999999995</v>
      </c>
      <c r="CA5932" s="33">
        <v>70.792439999999999</v>
      </c>
      <c r="CB5932" s="33">
        <v>68.671989999999994</v>
      </c>
      <c r="CC5932" s="33">
        <v>66.79222</v>
      </c>
      <c r="DC5932" s="9">
        <v>404.16809999999998</v>
      </c>
      <c r="DD5932" s="9">
        <v>0</v>
      </c>
    </row>
    <row r="5933" spans="1:108" x14ac:dyDescent="0.25">
      <c r="A5933" s="9" t="s">
        <v>42</v>
      </c>
      <c r="B5933" s="9" t="s">
        <v>15</v>
      </c>
      <c r="C5933" s="9" t="s">
        <v>4</v>
      </c>
      <c r="D5933" s="9" t="s">
        <v>40</v>
      </c>
      <c r="E5933" s="9" t="s">
        <v>38</v>
      </c>
      <c r="F5933" s="9">
        <v>2016</v>
      </c>
      <c r="G5933" s="9">
        <v>7</v>
      </c>
      <c r="H5933" s="9">
        <v>68549.490000000005</v>
      </c>
      <c r="I5933" s="9">
        <v>67240.41</v>
      </c>
      <c r="J5933" s="9">
        <v>67556.27</v>
      </c>
      <c r="K5933" s="9">
        <v>69656.679999999993</v>
      </c>
      <c r="L5933" s="9">
        <v>74917.39</v>
      </c>
      <c r="M5933" s="9">
        <v>83195.11</v>
      </c>
      <c r="N5933" s="9">
        <v>91819.88</v>
      </c>
      <c r="O5933" s="9">
        <v>102222</v>
      </c>
      <c r="P5933" s="9">
        <v>110133.3</v>
      </c>
      <c r="Q5933" s="9">
        <v>115650.3</v>
      </c>
      <c r="R5933" s="9">
        <v>118484.2</v>
      </c>
      <c r="S5933" s="9">
        <v>120247</v>
      </c>
      <c r="T5933" s="9">
        <v>119507.2</v>
      </c>
      <c r="U5933" s="9">
        <v>109276.4</v>
      </c>
      <c r="V5933" s="9">
        <v>109783.3</v>
      </c>
      <c r="W5933" s="9">
        <v>108585.4</v>
      </c>
      <c r="X5933" s="9">
        <v>104952.3</v>
      </c>
      <c r="Y5933" s="9">
        <v>96387.91</v>
      </c>
      <c r="Z5933" s="9">
        <v>99281.61</v>
      </c>
      <c r="AA5933" s="9">
        <v>94859.19</v>
      </c>
      <c r="AB5933" s="9">
        <v>87490.2</v>
      </c>
      <c r="AC5933" s="9">
        <v>78854.039999999994</v>
      </c>
      <c r="AD5933" s="9">
        <v>73447.570000000007</v>
      </c>
      <c r="AE5933" s="9">
        <v>73174.48</v>
      </c>
      <c r="AF5933" s="9">
        <v>105488.7</v>
      </c>
      <c r="AG5933" s="9">
        <v>68731.05</v>
      </c>
      <c r="AH5933" s="9">
        <v>67482.960000000006</v>
      </c>
      <c r="AI5933" s="9">
        <v>67786.820000000007</v>
      </c>
      <c r="AJ5933" s="9">
        <v>69772.800000000003</v>
      </c>
      <c r="AK5933" s="9">
        <v>75037.11</v>
      </c>
      <c r="AL5933" s="9">
        <v>83417.27</v>
      </c>
      <c r="AM5933" s="9">
        <v>91898.15</v>
      </c>
      <c r="AN5933" s="9">
        <v>101941.1</v>
      </c>
      <c r="AO5933" s="9">
        <v>109853.4</v>
      </c>
      <c r="AP5933" s="9">
        <v>115199.1</v>
      </c>
      <c r="AQ5933" s="9">
        <v>118004.4</v>
      </c>
      <c r="AR5933" s="9">
        <v>119869.1</v>
      </c>
      <c r="AS5933" s="9">
        <v>120787.5</v>
      </c>
      <c r="AT5933" s="9">
        <v>121082.5</v>
      </c>
      <c r="AU5933" s="9">
        <v>121469.2</v>
      </c>
      <c r="AV5933" s="9">
        <v>119982.6</v>
      </c>
      <c r="AW5933" s="9">
        <v>114751.5</v>
      </c>
      <c r="AX5933" s="9">
        <v>104068.2</v>
      </c>
      <c r="AY5933" s="9">
        <v>98302.79</v>
      </c>
      <c r="AZ5933" s="9">
        <v>93443.73</v>
      </c>
      <c r="BA5933" s="9">
        <v>87495.47</v>
      </c>
      <c r="BB5933" s="9">
        <v>79597.69</v>
      </c>
      <c r="BC5933" s="9">
        <v>74240.97</v>
      </c>
      <c r="BD5933" s="9">
        <v>73960.3</v>
      </c>
      <c r="BE5933" s="9">
        <v>116132.1</v>
      </c>
      <c r="BF5933" s="33">
        <v>64.761279999999999</v>
      </c>
      <c r="BG5933" s="33">
        <v>63.791119999999999</v>
      </c>
      <c r="BH5933" s="33">
        <v>63.26972</v>
      </c>
      <c r="BI5933" s="33">
        <v>62.826860000000003</v>
      </c>
      <c r="BJ5933" s="33">
        <v>62.615540000000003</v>
      </c>
      <c r="BK5933" s="33">
        <v>62.451729999999998</v>
      </c>
      <c r="BL5933" s="33">
        <v>62.499389999999998</v>
      </c>
      <c r="BM5933" s="33">
        <v>63.858049999999999</v>
      </c>
      <c r="BN5933" s="33">
        <v>66.4101</v>
      </c>
      <c r="BO5933" s="33">
        <v>69.394409999999993</v>
      </c>
      <c r="BP5933" s="33">
        <v>72.826250000000002</v>
      </c>
      <c r="BQ5933" s="33">
        <v>76.237099999999998</v>
      </c>
      <c r="BR5933" s="33">
        <v>79.003630000000001</v>
      </c>
      <c r="BS5933" s="33">
        <v>81.053799999999995</v>
      </c>
      <c r="BT5933" s="33">
        <v>81.803899999999999</v>
      </c>
      <c r="BU5933" s="33">
        <v>81.741249999999994</v>
      </c>
      <c r="BV5933" s="33">
        <v>81.137519999999995</v>
      </c>
      <c r="BW5933" s="33">
        <v>79.941659999999999</v>
      </c>
      <c r="BX5933" s="33">
        <v>78.141660000000002</v>
      </c>
      <c r="BY5933" s="33">
        <v>75.199070000000006</v>
      </c>
      <c r="BZ5933" s="33">
        <v>71.954949999999997</v>
      </c>
      <c r="CA5933" s="33">
        <v>69.641810000000007</v>
      </c>
      <c r="CB5933" s="33">
        <v>68.255619999999993</v>
      </c>
      <c r="CC5933" s="33">
        <v>67.312340000000006</v>
      </c>
      <c r="CD5933" s="9">
        <v>102380.5</v>
      </c>
      <c r="CE5933" s="9">
        <v>95668.34</v>
      </c>
      <c r="CF5933" s="9">
        <v>89845.95</v>
      </c>
      <c r="CG5933" s="9">
        <v>85763.85</v>
      </c>
      <c r="CH5933" s="9">
        <v>82267.11</v>
      </c>
      <c r="CI5933" s="9">
        <v>91116.94</v>
      </c>
      <c r="CJ5933" s="9">
        <v>94351.46</v>
      </c>
      <c r="CK5933" s="9">
        <v>104803.4</v>
      </c>
      <c r="CL5933" s="9">
        <v>153828.5</v>
      </c>
      <c r="CM5933" s="9">
        <v>178169.5</v>
      </c>
      <c r="CN5933" s="9">
        <v>199693</v>
      </c>
      <c r="CO5933" s="9">
        <v>314400.5</v>
      </c>
      <c r="CP5933" s="9">
        <v>252056.9</v>
      </c>
      <c r="CQ5933" s="9">
        <v>548401</v>
      </c>
      <c r="CR5933" s="9">
        <v>421511.1</v>
      </c>
      <c r="CS5933" s="9">
        <v>195329.5</v>
      </c>
      <c r="CT5933" s="9">
        <v>2101256</v>
      </c>
      <c r="CU5933" s="9">
        <v>186406.5</v>
      </c>
      <c r="CV5933" s="9">
        <v>146049.4</v>
      </c>
      <c r="CW5933" s="9">
        <v>142080</v>
      </c>
      <c r="CX5933" s="9">
        <v>126418.3</v>
      </c>
      <c r="CY5933" s="9">
        <v>141390.39999999999</v>
      </c>
      <c r="CZ5933" s="9">
        <v>133688</v>
      </c>
      <c r="DA5933" s="9">
        <v>129792.6</v>
      </c>
      <c r="DB5933" s="9">
        <v>161434.9</v>
      </c>
      <c r="DC5933" s="9">
        <v>404.16809999999998</v>
      </c>
      <c r="DD5933" s="9">
        <v>0</v>
      </c>
    </row>
    <row r="5934" spans="1:108" x14ac:dyDescent="0.25">
      <c r="A5934" s="9" t="s">
        <v>42</v>
      </c>
      <c r="B5934" s="9" t="s">
        <v>15</v>
      </c>
      <c r="C5934" s="9" t="s">
        <v>4</v>
      </c>
      <c r="D5934" s="9" t="s">
        <v>40</v>
      </c>
      <c r="E5934" s="9" t="s">
        <v>38</v>
      </c>
      <c r="F5934" s="9">
        <v>2016</v>
      </c>
      <c r="G5934" s="9">
        <v>8</v>
      </c>
      <c r="H5934" s="9"/>
      <c r="BF5934" s="33">
        <v>63.6633</v>
      </c>
      <c r="BG5934" s="33">
        <v>62.891210000000001</v>
      </c>
      <c r="BH5934" s="33">
        <v>62.125059999999998</v>
      </c>
      <c r="BI5934" s="33">
        <v>61.466659999999997</v>
      </c>
      <c r="BJ5934" s="33">
        <v>61.130839999999999</v>
      </c>
      <c r="BK5934" s="33">
        <v>60.715060000000001</v>
      </c>
      <c r="BL5934" s="33">
        <v>60.391559999999998</v>
      </c>
      <c r="BM5934" s="33">
        <v>61.551940000000002</v>
      </c>
      <c r="BN5934" s="33">
        <v>64.608019999999996</v>
      </c>
      <c r="BO5934" s="33">
        <v>67.915710000000004</v>
      </c>
      <c r="BP5934" s="33">
        <v>71.564220000000006</v>
      </c>
      <c r="BQ5934" s="33">
        <v>75.256190000000004</v>
      </c>
      <c r="BR5934" s="33">
        <v>78.336209999999994</v>
      </c>
      <c r="BS5934" s="33">
        <v>81.526700000000005</v>
      </c>
      <c r="BT5934" s="33">
        <v>84.3827</v>
      </c>
      <c r="BU5934" s="33">
        <v>85.494590000000002</v>
      </c>
      <c r="BV5934" s="33">
        <v>85.36627</v>
      </c>
      <c r="BW5934" s="33">
        <v>83.573390000000003</v>
      </c>
      <c r="BX5934" s="33">
        <v>81.033670000000001</v>
      </c>
      <c r="BY5934" s="33">
        <v>76.743350000000007</v>
      </c>
      <c r="BZ5934" s="33">
        <v>73.463210000000004</v>
      </c>
      <c r="CA5934" s="33">
        <v>71.993409999999997</v>
      </c>
      <c r="CB5934" s="33">
        <v>70.126419999999996</v>
      </c>
      <c r="CC5934" s="33">
        <v>68.864500000000007</v>
      </c>
      <c r="DC5934" s="9">
        <v>404.16809999999998</v>
      </c>
      <c r="DD5934" s="9">
        <v>0</v>
      </c>
    </row>
    <row r="5935" spans="1:108" x14ac:dyDescent="0.25">
      <c r="A5935" s="9" t="s">
        <v>42</v>
      </c>
      <c r="B5935" s="9" t="s">
        <v>15</v>
      </c>
      <c r="C5935" s="9" t="s">
        <v>4</v>
      </c>
      <c r="D5935" s="9" t="s">
        <v>40</v>
      </c>
      <c r="E5935" s="9" t="s">
        <v>38</v>
      </c>
      <c r="F5935" s="9">
        <v>2016</v>
      </c>
      <c r="G5935" s="9">
        <v>9</v>
      </c>
      <c r="H5935" s="9"/>
      <c r="BF5935" s="33">
        <v>64.2149</v>
      </c>
      <c r="BG5935" s="33">
        <v>63.4726</v>
      </c>
      <c r="BH5935" s="33">
        <v>62.608130000000003</v>
      </c>
      <c r="BI5935" s="33">
        <v>61.87086</v>
      </c>
      <c r="BJ5935" s="33">
        <v>61.40813</v>
      </c>
      <c r="BK5935" s="33">
        <v>60.870739999999998</v>
      </c>
      <c r="BL5935" s="33">
        <v>60.436680000000003</v>
      </c>
      <c r="BM5935" s="33">
        <v>61.690170000000002</v>
      </c>
      <c r="BN5935" s="33">
        <v>63.914270000000002</v>
      </c>
      <c r="BO5935" s="33">
        <v>66.269739999999999</v>
      </c>
      <c r="BP5935" s="33">
        <v>69.386939999999996</v>
      </c>
      <c r="BQ5935" s="33">
        <v>73.132990000000007</v>
      </c>
      <c r="BR5935" s="33">
        <v>76.475369999999998</v>
      </c>
      <c r="BS5935" s="33">
        <v>79.355360000000005</v>
      </c>
      <c r="BT5935" s="33">
        <v>81.407480000000007</v>
      </c>
      <c r="BU5935" s="33">
        <v>82.540580000000006</v>
      </c>
      <c r="BV5935" s="33">
        <v>82.429199999999994</v>
      </c>
      <c r="BW5935" s="33">
        <v>80.48339</v>
      </c>
      <c r="BX5935" s="33">
        <v>77.460790000000003</v>
      </c>
      <c r="BY5935" s="33">
        <v>73.552019999999999</v>
      </c>
      <c r="BZ5935" s="33">
        <v>70.622020000000006</v>
      </c>
      <c r="CA5935" s="33">
        <v>69.018559999999994</v>
      </c>
      <c r="CB5935" s="33">
        <v>67.771900000000002</v>
      </c>
      <c r="CC5935" s="33">
        <v>66.551689999999994</v>
      </c>
      <c r="DC5935" s="9">
        <v>404.16809999999998</v>
      </c>
      <c r="DD5935" s="9">
        <v>0</v>
      </c>
    </row>
    <row r="5936" spans="1:108" x14ac:dyDescent="0.25">
      <c r="A5936" s="9" t="s">
        <v>42</v>
      </c>
      <c r="B5936" s="9" t="s">
        <v>15</v>
      </c>
      <c r="C5936" s="9" t="s">
        <v>4</v>
      </c>
      <c r="D5936" s="9" t="s">
        <v>40</v>
      </c>
      <c r="E5936" s="9" t="s">
        <v>38</v>
      </c>
      <c r="F5936" s="9">
        <v>2016</v>
      </c>
      <c r="G5936" s="9">
        <v>10</v>
      </c>
      <c r="H5936" s="9"/>
      <c r="BF5936" s="33">
        <v>63.831760000000003</v>
      </c>
      <c r="BG5936" s="33">
        <v>61.546120000000002</v>
      </c>
      <c r="BH5936" s="33">
        <v>60.470120000000001</v>
      </c>
      <c r="BI5936" s="33">
        <v>59.580559999999998</v>
      </c>
      <c r="BJ5936" s="33">
        <v>58.602269999999997</v>
      </c>
      <c r="BK5936" s="33">
        <v>58.010280000000002</v>
      </c>
      <c r="BL5936" s="33">
        <v>57.710799999999999</v>
      </c>
      <c r="BM5936" s="33">
        <v>58.015900000000002</v>
      </c>
      <c r="BN5936" s="33">
        <v>61.308929999999997</v>
      </c>
      <c r="BO5936" s="33">
        <v>65.883970000000005</v>
      </c>
      <c r="BP5936" s="33">
        <v>70.277600000000007</v>
      </c>
      <c r="BQ5936" s="33">
        <v>74.194199999999995</v>
      </c>
      <c r="BR5936" s="33">
        <v>77.902069999999995</v>
      </c>
      <c r="BS5936" s="33">
        <v>81.119460000000004</v>
      </c>
      <c r="BT5936" s="33">
        <v>82.97072</v>
      </c>
      <c r="BU5936" s="33">
        <v>83.909019999999998</v>
      </c>
      <c r="BV5936" s="33">
        <v>83.626509999999996</v>
      </c>
      <c r="BW5936" s="33">
        <v>81.506870000000006</v>
      </c>
      <c r="BX5936" s="33">
        <v>77.11721</v>
      </c>
      <c r="BY5936" s="33">
        <v>73.232659999999996</v>
      </c>
      <c r="BZ5936" s="33">
        <v>70.36206</v>
      </c>
      <c r="CA5936" s="33">
        <v>67.903729999999996</v>
      </c>
      <c r="CB5936" s="33">
        <v>66.179119999999998</v>
      </c>
      <c r="CC5936" s="33">
        <v>64.738889999999998</v>
      </c>
      <c r="DC5936" s="9">
        <v>404.16809999999998</v>
      </c>
      <c r="DD5936" s="9">
        <v>0</v>
      </c>
    </row>
    <row r="5937" spans="1:108" x14ac:dyDescent="0.25">
      <c r="A5937" s="9" t="s">
        <v>42</v>
      </c>
      <c r="B5937" s="9" t="s">
        <v>15</v>
      </c>
      <c r="C5937" s="9" t="s">
        <v>4</v>
      </c>
      <c r="D5937" s="9" t="s">
        <v>40</v>
      </c>
      <c r="E5937" s="9" t="s">
        <v>38</v>
      </c>
      <c r="F5937" s="9">
        <v>2017</v>
      </c>
      <c r="G5937" s="9">
        <v>5</v>
      </c>
      <c r="H5937" s="9"/>
      <c r="BF5937" s="33">
        <v>61.150480000000002</v>
      </c>
      <c r="BG5937" s="33">
        <v>59.725879999999997</v>
      </c>
      <c r="BH5937" s="33">
        <v>58.873339999999999</v>
      </c>
      <c r="BI5937" s="33">
        <v>58.408560000000001</v>
      </c>
      <c r="BJ5937" s="33">
        <v>57.848820000000003</v>
      </c>
      <c r="BK5937" s="33">
        <v>57.509329999999999</v>
      </c>
      <c r="BL5937" s="33">
        <v>57.671410000000002</v>
      </c>
      <c r="BM5937" s="33">
        <v>58.75723</v>
      </c>
      <c r="BN5937" s="33">
        <v>61.283099999999997</v>
      </c>
      <c r="BO5937" s="33">
        <v>64.148259999999993</v>
      </c>
      <c r="BP5937" s="33">
        <v>67.160700000000006</v>
      </c>
      <c r="BQ5937" s="33">
        <v>69.454689999999999</v>
      </c>
      <c r="BR5937" s="33">
        <v>71.526430000000005</v>
      </c>
      <c r="BS5937" s="33">
        <v>73.29607</v>
      </c>
      <c r="BT5937" s="33">
        <v>75.023290000000003</v>
      </c>
      <c r="BU5937" s="33">
        <v>76.060580000000002</v>
      </c>
      <c r="BV5937" s="33">
        <v>75.313649999999996</v>
      </c>
      <c r="BW5937" s="33">
        <v>73.571719999999999</v>
      </c>
      <c r="BX5937" s="33">
        <v>70.725570000000005</v>
      </c>
      <c r="BY5937" s="33">
        <v>67.686970000000002</v>
      </c>
      <c r="BZ5937" s="33">
        <v>64.712569999999999</v>
      </c>
      <c r="CA5937" s="33">
        <v>62.509419999999999</v>
      </c>
      <c r="CB5937" s="33">
        <v>60.989980000000003</v>
      </c>
      <c r="CC5937" s="33">
        <v>60.119790000000002</v>
      </c>
      <c r="DC5937" s="9">
        <v>404.16809999999998</v>
      </c>
      <c r="DD5937" s="9">
        <v>0</v>
      </c>
    </row>
    <row r="5938" spans="1:108" x14ac:dyDescent="0.25">
      <c r="A5938" s="9" t="s">
        <v>42</v>
      </c>
      <c r="B5938" s="9" t="s">
        <v>15</v>
      </c>
      <c r="C5938" s="9" t="s">
        <v>4</v>
      </c>
      <c r="D5938" s="9" t="s">
        <v>40</v>
      </c>
      <c r="E5938" s="9" t="s">
        <v>38</v>
      </c>
      <c r="F5938" s="9">
        <v>2017</v>
      </c>
      <c r="G5938" s="9">
        <v>6</v>
      </c>
      <c r="H5938" s="9"/>
      <c r="BF5938" s="33">
        <v>67.988720000000001</v>
      </c>
      <c r="BG5938" s="33">
        <v>66.032700000000006</v>
      </c>
      <c r="BH5938" s="33">
        <v>64.851299999999995</v>
      </c>
      <c r="BI5938" s="33">
        <v>63.553319999999999</v>
      </c>
      <c r="BJ5938" s="33">
        <v>62.636009999999999</v>
      </c>
      <c r="BK5938" s="33">
        <v>62.061309999999999</v>
      </c>
      <c r="BL5938" s="33">
        <v>62.842559999999999</v>
      </c>
      <c r="BM5938" s="33">
        <v>66.242999999999995</v>
      </c>
      <c r="BN5938" s="33">
        <v>70.050920000000005</v>
      </c>
      <c r="BO5938" s="33">
        <v>73.817549999999997</v>
      </c>
      <c r="BP5938" s="33">
        <v>77.996020000000001</v>
      </c>
      <c r="BQ5938" s="33">
        <v>82.144130000000004</v>
      </c>
      <c r="BR5938" s="33">
        <v>85.495159999999998</v>
      </c>
      <c r="BS5938" s="33">
        <v>87.653109999999998</v>
      </c>
      <c r="BT5938" s="33">
        <v>89.228120000000004</v>
      </c>
      <c r="BU5938" s="33">
        <v>89.091130000000007</v>
      </c>
      <c r="BV5938" s="33">
        <v>88.282809999999998</v>
      </c>
      <c r="BW5938" s="33">
        <v>86.655879999999996</v>
      </c>
      <c r="BX5938" s="33">
        <v>83.224990000000005</v>
      </c>
      <c r="BY5938" s="33">
        <v>79.597849999999994</v>
      </c>
      <c r="BZ5938" s="33">
        <v>74.522549999999995</v>
      </c>
      <c r="CA5938" s="33">
        <v>70.792439999999999</v>
      </c>
      <c r="CB5938" s="33">
        <v>68.671989999999994</v>
      </c>
      <c r="CC5938" s="33">
        <v>66.79222</v>
      </c>
      <c r="DC5938" s="9">
        <v>404.16809999999998</v>
      </c>
      <c r="DD5938" s="9">
        <v>0</v>
      </c>
    </row>
    <row r="5939" spans="1:108" x14ac:dyDescent="0.25">
      <c r="A5939" s="9" t="s">
        <v>42</v>
      </c>
      <c r="B5939" s="9" t="s">
        <v>15</v>
      </c>
      <c r="C5939" s="9" t="s">
        <v>4</v>
      </c>
      <c r="D5939" s="9" t="s">
        <v>40</v>
      </c>
      <c r="E5939" s="9" t="s">
        <v>38</v>
      </c>
      <c r="F5939" s="9">
        <v>2017</v>
      </c>
      <c r="G5939" s="9">
        <v>7</v>
      </c>
      <c r="H5939" s="9">
        <v>68127.210000000006</v>
      </c>
      <c r="I5939" s="9">
        <v>66900.44</v>
      </c>
      <c r="J5939" s="9">
        <v>67273.8</v>
      </c>
      <c r="K5939" s="9">
        <v>69486.48</v>
      </c>
      <c r="L5939" s="9">
        <v>74870.12</v>
      </c>
      <c r="M5939" s="9">
        <v>83216.820000000007</v>
      </c>
      <c r="N5939" s="9">
        <v>91850.82</v>
      </c>
      <c r="O5939" s="9">
        <v>102300</v>
      </c>
      <c r="P5939" s="9">
        <v>110261.6</v>
      </c>
      <c r="Q5939" s="9">
        <v>115795.5</v>
      </c>
      <c r="R5939" s="9">
        <v>118636.2</v>
      </c>
      <c r="S5939" s="9">
        <v>120424.8</v>
      </c>
      <c r="T5939" s="9">
        <v>119669.9</v>
      </c>
      <c r="U5939" s="9">
        <v>109430.8</v>
      </c>
      <c r="V5939" s="9">
        <v>109937.7</v>
      </c>
      <c r="W5939" s="9">
        <v>108728</v>
      </c>
      <c r="X5939" s="9">
        <v>105115</v>
      </c>
      <c r="Y5939" s="9">
        <v>96546.77</v>
      </c>
      <c r="Z5939" s="9">
        <v>99457.66</v>
      </c>
      <c r="AA5939" s="9">
        <v>95035.64</v>
      </c>
      <c r="AB5939" s="9">
        <v>87663.53</v>
      </c>
      <c r="AC5939" s="9">
        <v>79007.64</v>
      </c>
      <c r="AD5939" s="9">
        <v>73655.61</v>
      </c>
      <c r="AE5939" s="9">
        <v>73382.52</v>
      </c>
      <c r="AF5939" s="9">
        <v>105642.8</v>
      </c>
      <c r="AG5939" s="9">
        <v>68308.759999999995</v>
      </c>
      <c r="AH5939" s="9">
        <v>67142.98</v>
      </c>
      <c r="AI5939" s="9">
        <v>67504.34</v>
      </c>
      <c r="AJ5939" s="9">
        <v>69602.61</v>
      </c>
      <c r="AK5939" s="9">
        <v>74989.84</v>
      </c>
      <c r="AL5939" s="9">
        <v>83438.990000000005</v>
      </c>
      <c r="AM5939" s="9">
        <v>91929.08</v>
      </c>
      <c r="AN5939" s="9">
        <v>102019.1</v>
      </c>
      <c r="AO5939" s="9">
        <v>109981.7</v>
      </c>
      <c r="AP5939" s="9">
        <v>115344.3</v>
      </c>
      <c r="AQ5939" s="9">
        <v>118156.4</v>
      </c>
      <c r="AR5939" s="9">
        <v>120046.9</v>
      </c>
      <c r="AS5939" s="9">
        <v>120950.2</v>
      </c>
      <c r="AT5939" s="9">
        <v>121236.9</v>
      </c>
      <c r="AU5939" s="9">
        <v>121623.6</v>
      </c>
      <c r="AV5939" s="9">
        <v>120125.1</v>
      </c>
      <c r="AW5939" s="9">
        <v>114914.2</v>
      </c>
      <c r="AX5939" s="9">
        <v>104227.1</v>
      </c>
      <c r="AY5939" s="9">
        <v>98478.83</v>
      </c>
      <c r="AZ5939" s="9">
        <v>93620.18</v>
      </c>
      <c r="BA5939" s="9">
        <v>87668.800000000003</v>
      </c>
      <c r="BB5939" s="9">
        <v>79751.289999999994</v>
      </c>
      <c r="BC5939" s="9">
        <v>74449.02</v>
      </c>
      <c r="BD5939" s="9">
        <v>74168.34</v>
      </c>
      <c r="BE5939" s="9">
        <v>116286.2</v>
      </c>
      <c r="BF5939" s="33">
        <v>64.761279999999999</v>
      </c>
      <c r="BG5939" s="33">
        <v>63.791119999999999</v>
      </c>
      <c r="BH5939" s="33">
        <v>63.26972</v>
      </c>
      <c r="BI5939" s="33">
        <v>62.826860000000003</v>
      </c>
      <c r="BJ5939" s="33">
        <v>62.615540000000003</v>
      </c>
      <c r="BK5939" s="33">
        <v>62.451729999999998</v>
      </c>
      <c r="BL5939" s="33">
        <v>62.499389999999998</v>
      </c>
      <c r="BM5939" s="33">
        <v>63.858049999999999</v>
      </c>
      <c r="BN5939" s="33">
        <v>66.4101</v>
      </c>
      <c r="BO5939" s="33">
        <v>69.394409999999993</v>
      </c>
      <c r="BP5939" s="33">
        <v>72.826250000000002</v>
      </c>
      <c r="BQ5939" s="33">
        <v>76.237099999999998</v>
      </c>
      <c r="BR5939" s="33">
        <v>79.003630000000001</v>
      </c>
      <c r="BS5939" s="33">
        <v>81.053799999999995</v>
      </c>
      <c r="BT5939" s="33">
        <v>81.803899999999999</v>
      </c>
      <c r="BU5939" s="33">
        <v>81.741249999999994</v>
      </c>
      <c r="BV5939" s="33">
        <v>81.137519999999995</v>
      </c>
      <c r="BW5939" s="33">
        <v>79.941659999999999</v>
      </c>
      <c r="BX5939" s="33">
        <v>78.141660000000002</v>
      </c>
      <c r="BY5939" s="33">
        <v>75.199070000000006</v>
      </c>
      <c r="BZ5939" s="33">
        <v>71.954949999999997</v>
      </c>
      <c r="CA5939" s="33">
        <v>69.641810000000007</v>
      </c>
      <c r="CB5939" s="33">
        <v>68.255619999999993</v>
      </c>
      <c r="CC5939" s="33">
        <v>67.312340000000006</v>
      </c>
      <c r="CD5939" s="9">
        <v>102345.9</v>
      </c>
      <c r="CE5939" s="9">
        <v>95650.04</v>
      </c>
      <c r="CF5939" s="9">
        <v>89827.88</v>
      </c>
      <c r="CG5939" s="9">
        <v>85769.13</v>
      </c>
      <c r="CH5939" s="9">
        <v>82250.23</v>
      </c>
      <c r="CI5939" s="9">
        <v>91083.05</v>
      </c>
      <c r="CJ5939" s="9">
        <v>94316.54</v>
      </c>
      <c r="CK5939" s="9">
        <v>104798.6</v>
      </c>
      <c r="CL5939" s="9">
        <v>153869.5</v>
      </c>
      <c r="CM5939" s="9">
        <v>178275.1</v>
      </c>
      <c r="CN5939" s="9">
        <v>199865.8</v>
      </c>
      <c r="CO5939" s="9">
        <v>314506.2</v>
      </c>
      <c r="CP5939" s="9">
        <v>252046.5</v>
      </c>
      <c r="CQ5939" s="9">
        <v>548424.30000000005</v>
      </c>
      <c r="CR5939" s="9">
        <v>421528.1</v>
      </c>
      <c r="CS5939" s="9">
        <v>195274.5</v>
      </c>
      <c r="CT5939" s="9">
        <v>2101157</v>
      </c>
      <c r="CU5939" s="9">
        <v>186300.2</v>
      </c>
      <c r="CV5939" s="9">
        <v>146056.9</v>
      </c>
      <c r="CW5939" s="9">
        <v>142162.9</v>
      </c>
      <c r="CX5939" s="9">
        <v>126307.3</v>
      </c>
      <c r="CY5939" s="9">
        <v>141114.5</v>
      </c>
      <c r="CZ5939" s="9">
        <v>133619.29999999999</v>
      </c>
      <c r="DA5939" s="9">
        <v>129695.1</v>
      </c>
      <c r="DB5939" s="9">
        <v>161319.1</v>
      </c>
      <c r="DC5939" s="9">
        <v>404.16809999999998</v>
      </c>
      <c r="DD5939" s="9">
        <v>0</v>
      </c>
    </row>
    <row r="5940" spans="1:108" x14ac:dyDescent="0.25">
      <c r="A5940" s="9" t="s">
        <v>42</v>
      </c>
      <c r="B5940" s="9" t="s">
        <v>15</v>
      </c>
      <c r="C5940" s="9" t="s">
        <v>4</v>
      </c>
      <c r="D5940" s="9" t="s">
        <v>40</v>
      </c>
      <c r="E5940" s="9" t="s">
        <v>38</v>
      </c>
      <c r="F5940" s="9">
        <v>2017</v>
      </c>
      <c r="G5940" s="9">
        <v>8</v>
      </c>
      <c r="H5940" s="9"/>
      <c r="BF5940" s="33">
        <v>63.6633</v>
      </c>
      <c r="BG5940" s="33">
        <v>62.891210000000001</v>
      </c>
      <c r="BH5940" s="33">
        <v>62.125059999999998</v>
      </c>
      <c r="BI5940" s="33">
        <v>61.466659999999997</v>
      </c>
      <c r="BJ5940" s="33">
        <v>61.130839999999999</v>
      </c>
      <c r="BK5940" s="33">
        <v>60.715060000000001</v>
      </c>
      <c r="BL5940" s="33">
        <v>60.391559999999998</v>
      </c>
      <c r="BM5940" s="33">
        <v>61.551940000000002</v>
      </c>
      <c r="BN5940" s="33">
        <v>64.608019999999996</v>
      </c>
      <c r="BO5940" s="33">
        <v>67.915710000000004</v>
      </c>
      <c r="BP5940" s="33">
        <v>71.564220000000006</v>
      </c>
      <c r="BQ5940" s="33">
        <v>75.256190000000004</v>
      </c>
      <c r="BR5940" s="33">
        <v>78.336209999999994</v>
      </c>
      <c r="BS5940" s="33">
        <v>81.526700000000005</v>
      </c>
      <c r="BT5940" s="33">
        <v>84.3827</v>
      </c>
      <c r="BU5940" s="33">
        <v>85.494590000000002</v>
      </c>
      <c r="BV5940" s="33">
        <v>85.36627</v>
      </c>
      <c r="BW5940" s="33">
        <v>83.573390000000003</v>
      </c>
      <c r="BX5940" s="33">
        <v>81.033670000000001</v>
      </c>
      <c r="BY5940" s="33">
        <v>76.743350000000007</v>
      </c>
      <c r="BZ5940" s="33">
        <v>73.463210000000004</v>
      </c>
      <c r="CA5940" s="33">
        <v>71.993409999999997</v>
      </c>
      <c r="CB5940" s="33">
        <v>70.126419999999996</v>
      </c>
      <c r="CC5940" s="33">
        <v>68.864500000000007</v>
      </c>
      <c r="DC5940" s="9">
        <v>404.16809999999998</v>
      </c>
      <c r="DD5940" s="9">
        <v>0</v>
      </c>
    </row>
    <row r="5941" spans="1:108" x14ac:dyDescent="0.25">
      <c r="A5941" s="9" t="s">
        <v>42</v>
      </c>
      <c r="B5941" s="9" t="s">
        <v>15</v>
      </c>
      <c r="C5941" s="9" t="s">
        <v>4</v>
      </c>
      <c r="D5941" s="9" t="s">
        <v>40</v>
      </c>
      <c r="E5941" s="9" t="s">
        <v>38</v>
      </c>
      <c r="F5941" s="9">
        <v>2017</v>
      </c>
      <c r="G5941" s="9">
        <v>9</v>
      </c>
      <c r="H5941" s="9"/>
      <c r="BF5941" s="33">
        <v>64.2149</v>
      </c>
      <c r="BG5941" s="33">
        <v>63.4726</v>
      </c>
      <c r="BH5941" s="33">
        <v>62.608130000000003</v>
      </c>
      <c r="BI5941" s="33">
        <v>61.87086</v>
      </c>
      <c r="BJ5941" s="33">
        <v>61.40813</v>
      </c>
      <c r="BK5941" s="33">
        <v>60.870739999999998</v>
      </c>
      <c r="BL5941" s="33">
        <v>60.436680000000003</v>
      </c>
      <c r="BM5941" s="33">
        <v>61.690170000000002</v>
      </c>
      <c r="BN5941" s="33">
        <v>63.914270000000002</v>
      </c>
      <c r="BO5941" s="33">
        <v>66.269739999999999</v>
      </c>
      <c r="BP5941" s="33">
        <v>69.386939999999996</v>
      </c>
      <c r="BQ5941" s="33">
        <v>73.132990000000007</v>
      </c>
      <c r="BR5941" s="33">
        <v>76.475369999999998</v>
      </c>
      <c r="BS5941" s="33">
        <v>79.355360000000005</v>
      </c>
      <c r="BT5941" s="33">
        <v>81.407480000000007</v>
      </c>
      <c r="BU5941" s="33">
        <v>82.540580000000006</v>
      </c>
      <c r="BV5941" s="33">
        <v>82.429199999999994</v>
      </c>
      <c r="BW5941" s="33">
        <v>80.48339</v>
      </c>
      <c r="BX5941" s="33">
        <v>77.460790000000003</v>
      </c>
      <c r="BY5941" s="33">
        <v>73.552019999999999</v>
      </c>
      <c r="BZ5941" s="33">
        <v>70.622020000000006</v>
      </c>
      <c r="CA5941" s="33">
        <v>69.018559999999994</v>
      </c>
      <c r="CB5941" s="33">
        <v>67.771900000000002</v>
      </c>
      <c r="CC5941" s="33">
        <v>66.551689999999994</v>
      </c>
      <c r="DC5941" s="9">
        <v>404.16809999999998</v>
      </c>
      <c r="DD5941" s="9">
        <v>0</v>
      </c>
    </row>
    <row r="5942" spans="1:108" x14ac:dyDescent="0.25">
      <c r="A5942" s="9" t="s">
        <v>42</v>
      </c>
      <c r="B5942" s="9" t="s">
        <v>15</v>
      </c>
      <c r="C5942" s="9" t="s">
        <v>4</v>
      </c>
      <c r="D5942" s="9" t="s">
        <v>40</v>
      </c>
      <c r="E5942" s="9" t="s">
        <v>38</v>
      </c>
      <c r="F5942" s="9">
        <v>2017</v>
      </c>
      <c r="G5942" s="9">
        <v>10</v>
      </c>
      <c r="H5942" s="9"/>
      <c r="BF5942" s="33">
        <v>63.831760000000003</v>
      </c>
      <c r="BG5942" s="33">
        <v>61.546120000000002</v>
      </c>
      <c r="BH5942" s="33">
        <v>60.470120000000001</v>
      </c>
      <c r="BI5942" s="33">
        <v>59.580559999999998</v>
      </c>
      <c r="BJ5942" s="33">
        <v>58.602269999999997</v>
      </c>
      <c r="BK5942" s="33">
        <v>58.010280000000002</v>
      </c>
      <c r="BL5942" s="33">
        <v>57.710799999999999</v>
      </c>
      <c r="BM5942" s="33">
        <v>58.015900000000002</v>
      </c>
      <c r="BN5942" s="33">
        <v>61.308929999999997</v>
      </c>
      <c r="BO5942" s="33">
        <v>65.883970000000005</v>
      </c>
      <c r="BP5942" s="33">
        <v>70.277600000000007</v>
      </c>
      <c r="BQ5942" s="33">
        <v>74.194199999999995</v>
      </c>
      <c r="BR5942" s="33">
        <v>77.902069999999995</v>
      </c>
      <c r="BS5942" s="33">
        <v>81.119460000000004</v>
      </c>
      <c r="BT5942" s="33">
        <v>82.97072</v>
      </c>
      <c r="BU5942" s="33">
        <v>83.909019999999998</v>
      </c>
      <c r="BV5942" s="33">
        <v>83.626509999999996</v>
      </c>
      <c r="BW5942" s="33">
        <v>81.506870000000006</v>
      </c>
      <c r="BX5942" s="33">
        <v>77.11721</v>
      </c>
      <c r="BY5942" s="33">
        <v>73.232659999999996</v>
      </c>
      <c r="BZ5942" s="33">
        <v>70.36206</v>
      </c>
      <c r="CA5942" s="33">
        <v>67.903729999999996</v>
      </c>
      <c r="CB5942" s="33">
        <v>66.179119999999998</v>
      </c>
      <c r="CC5942" s="33">
        <v>64.738889999999998</v>
      </c>
      <c r="DC5942" s="9">
        <v>404.16809999999998</v>
      </c>
      <c r="DD5942" s="9">
        <v>0</v>
      </c>
    </row>
    <row r="5943" spans="1:108" x14ac:dyDescent="0.25">
      <c r="A5943" s="9" t="s">
        <v>42</v>
      </c>
      <c r="B5943" s="9" t="s">
        <v>15</v>
      </c>
      <c r="C5943" s="9" t="s">
        <v>4</v>
      </c>
      <c r="D5943" s="9" t="s">
        <v>40</v>
      </c>
      <c r="E5943" s="9" t="s">
        <v>38</v>
      </c>
      <c r="F5943" s="9">
        <v>2018</v>
      </c>
      <c r="G5943" s="9">
        <v>5</v>
      </c>
      <c r="H5943" s="9"/>
      <c r="BF5943" s="33">
        <v>61.150480000000002</v>
      </c>
      <c r="BG5943" s="33">
        <v>59.725879999999997</v>
      </c>
      <c r="BH5943" s="33">
        <v>58.873339999999999</v>
      </c>
      <c r="BI5943" s="33">
        <v>58.408560000000001</v>
      </c>
      <c r="BJ5943" s="33">
        <v>57.848820000000003</v>
      </c>
      <c r="BK5943" s="33">
        <v>57.509329999999999</v>
      </c>
      <c r="BL5943" s="33">
        <v>57.671410000000002</v>
      </c>
      <c r="BM5943" s="33">
        <v>58.75723</v>
      </c>
      <c r="BN5943" s="33">
        <v>61.283099999999997</v>
      </c>
      <c r="BO5943" s="33">
        <v>64.148259999999993</v>
      </c>
      <c r="BP5943" s="33">
        <v>67.160700000000006</v>
      </c>
      <c r="BQ5943" s="33">
        <v>69.454689999999999</v>
      </c>
      <c r="BR5943" s="33">
        <v>71.526430000000005</v>
      </c>
      <c r="BS5943" s="33">
        <v>73.29607</v>
      </c>
      <c r="BT5943" s="33">
        <v>75.023290000000003</v>
      </c>
      <c r="BU5943" s="33">
        <v>76.060580000000002</v>
      </c>
      <c r="BV5943" s="33">
        <v>75.313649999999996</v>
      </c>
      <c r="BW5943" s="33">
        <v>73.571719999999999</v>
      </c>
      <c r="BX5943" s="33">
        <v>70.725570000000005</v>
      </c>
      <c r="BY5943" s="33">
        <v>67.686970000000002</v>
      </c>
      <c r="BZ5943" s="33">
        <v>64.712569999999999</v>
      </c>
      <c r="CA5943" s="33">
        <v>62.509419999999999</v>
      </c>
      <c r="CB5943" s="33">
        <v>60.989980000000003</v>
      </c>
      <c r="CC5943" s="33">
        <v>60.119790000000002</v>
      </c>
      <c r="DC5943" s="9">
        <v>404.16809999999998</v>
      </c>
      <c r="DD5943" s="9">
        <v>0</v>
      </c>
    </row>
    <row r="5944" spans="1:108" x14ac:dyDescent="0.25">
      <c r="A5944" s="9" t="s">
        <v>42</v>
      </c>
      <c r="B5944" s="9" t="s">
        <v>15</v>
      </c>
      <c r="C5944" s="9" t="s">
        <v>4</v>
      </c>
      <c r="D5944" s="9" t="s">
        <v>40</v>
      </c>
      <c r="E5944" s="9" t="s">
        <v>38</v>
      </c>
      <c r="F5944" s="9">
        <v>2018</v>
      </c>
      <c r="G5944" s="9">
        <v>6</v>
      </c>
      <c r="H5944" s="9"/>
      <c r="BF5944" s="33">
        <v>67.988720000000001</v>
      </c>
      <c r="BG5944" s="33">
        <v>66.032700000000006</v>
      </c>
      <c r="BH5944" s="33">
        <v>64.851299999999995</v>
      </c>
      <c r="BI5944" s="33">
        <v>63.553319999999999</v>
      </c>
      <c r="BJ5944" s="33">
        <v>62.636009999999999</v>
      </c>
      <c r="BK5944" s="33">
        <v>62.061309999999999</v>
      </c>
      <c r="BL5944" s="33">
        <v>62.842559999999999</v>
      </c>
      <c r="BM5944" s="33">
        <v>66.242999999999995</v>
      </c>
      <c r="BN5944" s="33">
        <v>70.050920000000005</v>
      </c>
      <c r="BO5944" s="33">
        <v>73.817549999999997</v>
      </c>
      <c r="BP5944" s="33">
        <v>77.996020000000001</v>
      </c>
      <c r="BQ5944" s="33">
        <v>82.144130000000004</v>
      </c>
      <c r="BR5944" s="33">
        <v>85.495159999999998</v>
      </c>
      <c r="BS5944" s="33">
        <v>87.653109999999998</v>
      </c>
      <c r="BT5944" s="33">
        <v>89.228120000000004</v>
      </c>
      <c r="BU5944" s="33">
        <v>89.091130000000007</v>
      </c>
      <c r="BV5944" s="33">
        <v>88.282809999999998</v>
      </c>
      <c r="BW5944" s="33">
        <v>86.655879999999996</v>
      </c>
      <c r="BX5944" s="33">
        <v>83.224990000000005</v>
      </c>
      <c r="BY5944" s="33">
        <v>79.597849999999994</v>
      </c>
      <c r="BZ5944" s="33">
        <v>74.522549999999995</v>
      </c>
      <c r="CA5944" s="33">
        <v>70.792439999999999</v>
      </c>
      <c r="CB5944" s="33">
        <v>68.671989999999994</v>
      </c>
      <c r="CC5944" s="33">
        <v>66.79222</v>
      </c>
      <c r="DC5944" s="9">
        <v>404.16809999999998</v>
      </c>
      <c r="DD5944" s="9">
        <v>0</v>
      </c>
    </row>
    <row r="5945" spans="1:108" x14ac:dyDescent="0.25">
      <c r="A5945" s="9" t="s">
        <v>42</v>
      </c>
      <c r="B5945" s="9" t="s">
        <v>15</v>
      </c>
      <c r="C5945" s="9" t="s">
        <v>4</v>
      </c>
      <c r="D5945" s="9" t="s">
        <v>40</v>
      </c>
      <c r="E5945" s="9" t="s">
        <v>38</v>
      </c>
      <c r="F5945" s="9">
        <v>2018</v>
      </c>
      <c r="G5945" s="9">
        <v>7</v>
      </c>
      <c r="H5945" s="9">
        <v>68150.960000000006</v>
      </c>
      <c r="I5945" s="9">
        <v>66908.42</v>
      </c>
      <c r="J5945" s="9">
        <v>67274</v>
      </c>
      <c r="K5945" s="9">
        <v>69474.44</v>
      </c>
      <c r="L5945" s="9">
        <v>74875.679999999993</v>
      </c>
      <c r="M5945" s="9">
        <v>83237.73</v>
      </c>
      <c r="N5945" s="9">
        <v>91866.41</v>
      </c>
      <c r="O5945" s="9">
        <v>102301.3</v>
      </c>
      <c r="P5945" s="9">
        <v>110253.1</v>
      </c>
      <c r="Q5945" s="9">
        <v>115771.9</v>
      </c>
      <c r="R5945" s="9">
        <v>118622.6</v>
      </c>
      <c r="S5945" s="9">
        <v>120455</v>
      </c>
      <c r="T5945" s="9">
        <v>119691</v>
      </c>
      <c r="U5945" s="9">
        <v>109468.4</v>
      </c>
      <c r="V5945" s="9">
        <v>109975.3</v>
      </c>
      <c r="W5945" s="9">
        <v>108783.4</v>
      </c>
      <c r="X5945" s="9">
        <v>105171.7</v>
      </c>
      <c r="Y5945" s="9">
        <v>96594.35</v>
      </c>
      <c r="Z5945" s="9">
        <v>99485.04</v>
      </c>
      <c r="AA5945" s="9">
        <v>95056.59</v>
      </c>
      <c r="AB5945" s="9">
        <v>87680.76</v>
      </c>
      <c r="AC5945" s="9">
        <v>79019.88</v>
      </c>
      <c r="AD5945" s="9">
        <v>73670.66</v>
      </c>
      <c r="AE5945" s="9">
        <v>73397.58</v>
      </c>
      <c r="AF5945" s="9">
        <v>105690.5</v>
      </c>
      <c r="AG5945" s="9">
        <v>68332.52</v>
      </c>
      <c r="AH5945" s="9">
        <v>67150.97</v>
      </c>
      <c r="AI5945" s="9">
        <v>67504.55</v>
      </c>
      <c r="AJ5945" s="9">
        <v>69590.570000000007</v>
      </c>
      <c r="AK5945" s="9">
        <v>74995.39</v>
      </c>
      <c r="AL5945" s="9">
        <v>83459.89</v>
      </c>
      <c r="AM5945" s="9">
        <v>91944.67</v>
      </c>
      <c r="AN5945" s="9">
        <v>102020.5</v>
      </c>
      <c r="AO5945" s="9">
        <v>109973.2</v>
      </c>
      <c r="AP5945" s="9">
        <v>115320.7</v>
      </c>
      <c r="AQ5945" s="9">
        <v>118142.8</v>
      </c>
      <c r="AR5945" s="9">
        <v>120077.1</v>
      </c>
      <c r="AS5945" s="9">
        <v>120971.3</v>
      </c>
      <c r="AT5945" s="9">
        <v>121274.5</v>
      </c>
      <c r="AU5945" s="9">
        <v>121661.2</v>
      </c>
      <c r="AV5945" s="9">
        <v>120180.5</v>
      </c>
      <c r="AW5945" s="9">
        <v>114971</v>
      </c>
      <c r="AX5945" s="9">
        <v>104274.6</v>
      </c>
      <c r="AY5945" s="9">
        <v>98506.21</v>
      </c>
      <c r="AZ5945" s="9">
        <v>93641.13</v>
      </c>
      <c r="BA5945" s="9">
        <v>87686.02</v>
      </c>
      <c r="BB5945" s="9">
        <v>79763.53</v>
      </c>
      <c r="BC5945" s="9">
        <v>74464.070000000007</v>
      </c>
      <c r="BD5945" s="9">
        <v>74183.39</v>
      </c>
      <c r="BE5945" s="9">
        <v>116333.9</v>
      </c>
      <c r="BF5945" s="33">
        <v>64.761279999999999</v>
      </c>
      <c r="BG5945" s="33">
        <v>63.791119999999999</v>
      </c>
      <c r="BH5945" s="33">
        <v>63.26972</v>
      </c>
      <c r="BI5945" s="33">
        <v>62.826860000000003</v>
      </c>
      <c r="BJ5945" s="33">
        <v>62.615540000000003</v>
      </c>
      <c r="BK5945" s="33">
        <v>62.451729999999998</v>
      </c>
      <c r="BL5945" s="33">
        <v>62.499389999999998</v>
      </c>
      <c r="BM5945" s="33">
        <v>63.858049999999999</v>
      </c>
      <c r="BN5945" s="33">
        <v>66.4101</v>
      </c>
      <c r="BO5945" s="33">
        <v>69.394409999999993</v>
      </c>
      <c r="BP5945" s="33">
        <v>72.826250000000002</v>
      </c>
      <c r="BQ5945" s="33">
        <v>76.237099999999998</v>
      </c>
      <c r="BR5945" s="33">
        <v>79.003630000000001</v>
      </c>
      <c r="BS5945" s="33">
        <v>81.053799999999995</v>
      </c>
      <c r="BT5945" s="33">
        <v>81.803899999999999</v>
      </c>
      <c r="BU5945" s="33">
        <v>81.741249999999994</v>
      </c>
      <c r="BV5945" s="33">
        <v>81.137519999999995</v>
      </c>
      <c r="BW5945" s="33">
        <v>79.941659999999999</v>
      </c>
      <c r="BX5945" s="33">
        <v>78.141660000000002</v>
      </c>
      <c r="BY5945" s="33">
        <v>75.199070000000006</v>
      </c>
      <c r="BZ5945" s="33">
        <v>71.954949999999997</v>
      </c>
      <c r="CA5945" s="33">
        <v>69.641810000000007</v>
      </c>
      <c r="CB5945" s="33">
        <v>68.255619999999993</v>
      </c>
      <c r="CC5945" s="33">
        <v>67.312340000000006</v>
      </c>
      <c r="CD5945" s="9">
        <v>102364.3</v>
      </c>
      <c r="CE5945" s="9">
        <v>95669.34</v>
      </c>
      <c r="CF5945" s="9">
        <v>89848.13</v>
      </c>
      <c r="CG5945" s="9">
        <v>85803.71</v>
      </c>
      <c r="CH5945" s="9">
        <v>82287.23</v>
      </c>
      <c r="CI5945" s="9">
        <v>91127.35</v>
      </c>
      <c r="CJ5945" s="9">
        <v>94362.93</v>
      </c>
      <c r="CK5945" s="9">
        <v>104860.4</v>
      </c>
      <c r="CL5945" s="9">
        <v>153931.5</v>
      </c>
      <c r="CM5945" s="9">
        <v>178331.8</v>
      </c>
      <c r="CN5945" s="9">
        <v>199920.9</v>
      </c>
      <c r="CO5945" s="9">
        <v>314668.7</v>
      </c>
      <c r="CP5945" s="9">
        <v>252167.6</v>
      </c>
      <c r="CQ5945" s="9">
        <v>548526.80000000005</v>
      </c>
      <c r="CR5945" s="9">
        <v>421674.2</v>
      </c>
      <c r="CS5945" s="9">
        <v>195445.3</v>
      </c>
      <c r="CT5945" s="9">
        <v>2101384</v>
      </c>
      <c r="CU5945" s="9">
        <v>186337.3</v>
      </c>
      <c r="CV5945" s="9">
        <v>145938.70000000001</v>
      </c>
      <c r="CW5945" s="9">
        <v>142001.79999999999</v>
      </c>
      <c r="CX5945" s="9">
        <v>126324.9</v>
      </c>
      <c r="CY5945" s="9">
        <v>141429.1</v>
      </c>
      <c r="CZ5945" s="9">
        <v>133702.29999999999</v>
      </c>
      <c r="DA5945" s="9">
        <v>129819.8</v>
      </c>
      <c r="DB5945" s="9">
        <v>161397</v>
      </c>
      <c r="DC5945" s="9">
        <v>404.16809999999998</v>
      </c>
      <c r="DD5945" s="9">
        <v>0</v>
      </c>
    </row>
    <row r="5946" spans="1:108" x14ac:dyDescent="0.25">
      <c r="A5946" s="9" t="s">
        <v>42</v>
      </c>
      <c r="B5946" s="9" t="s">
        <v>15</v>
      </c>
      <c r="C5946" s="9" t="s">
        <v>4</v>
      </c>
      <c r="D5946" s="9" t="s">
        <v>40</v>
      </c>
      <c r="E5946" s="9" t="s">
        <v>38</v>
      </c>
      <c r="F5946" s="9">
        <v>2018</v>
      </c>
      <c r="G5946" s="9">
        <v>8</v>
      </c>
      <c r="H5946" s="9"/>
      <c r="BF5946" s="33">
        <v>63.6633</v>
      </c>
      <c r="BG5946" s="33">
        <v>62.891210000000001</v>
      </c>
      <c r="BH5946" s="33">
        <v>62.125059999999998</v>
      </c>
      <c r="BI5946" s="33">
        <v>61.466659999999997</v>
      </c>
      <c r="BJ5946" s="33">
        <v>61.130839999999999</v>
      </c>
      <c r="BK5946" s="33">
        <v>60.715060000000001</v>
      </c>
      <c r="BL5946" s="33">
        <v>60.391559999999998</v>
      </c>
      <c r="BM5946" s="33">
        <v>61.551940000000002</v>
      </c>
      <c r="BN5946" s="33">
        <v>64.608019999999996</v>
      </c>
      <c r="BO5946" s="33">
        <v>67.915710000000004</v>
      </c>
      <c r="BP5946" s="33">
        <v>71.564220000000006</v>
      </c>
      <c r="BQ5946" s="33">
        <v>75.256190000000004</v>
      </c>
      <c r="BR5946" s="33">
        <v>78.336209999999994</v>
      </c>
      <c r="BS5946" s="33">
        <v>81.526700000000005</v>
      </c>
      <c r="BT5946" s="33">
        <v>84.3827</v>
      </c>
      <c r="BU5946" s="33">
        <v>85.494590000000002</v>
      </c>
      <c r="BV5946" s="33">
        <v>85.36627</v>
      </c>
      <c r="BW5946" s="33">
        <v>83.573390000000003</v>
      </c>
      <c r="BX5946" s="33">
        <v>81.033670000000001</v>
      </c>
      <c r="BY5946" s="33">
        <v>76.743350000000007</v>
      </c>
      <c r="BZ5946" s="33">
        <v>73.463210000000004</v>
      </c>
      <c r="CA5946" s="33">
        <v>71.993409999999997</v>
      </c>
      <c r="CB5946" s="33">
        <v>70.126419999999996</v>
      </c>
      <c r="CC5946" s="33">
        <v>68.864500000000007</v>
      </c>
      <c r="DC5946" s="9">
        <v>404.16809999999998</v>
      </c>
      <c r="DD5946" s="9">
        <v>0</v>
      </c>
    </row>
    <row r="5947" spans="1:108" x14ac:dyDescent="0.25">
      <c r="A5947" s="9" t="s">
        <v>42</v>
      </c>
      <c r="B5947" s="9" t="s">
        <v>15</v>
      </c>
      <c r="C5947" s="9" t="s">
        <v>4</v>
      </c>
      <c r="D5947" s="9" t="s">
        <v>40</v>
      </c>
      <c r="E5947" s="9" t="s">
        <v>38</v>
      </c>
      <c r="F5947" s="9">
        <v>2018</v>
      </c>
      <c r="G5947" s="9">
        <v>9</v>
      </c>
      <c r="H5947" s="9"/>
      <c r="BF5947" s="33">
        <v>64.2149</v>
      </c>
      <c r="BG5947" s="33">
        <v>63.4726</v>
      </c>
      <c r="BH5947" s="33">
        <v>62.608130000000003</v>
      </c>
      <c r="BI5947" s="33">
        <v>61.87086</v>
      </c>
      <c r="BJ5947" s="33">
        <v>61.40813</v>
      </c>
      <c r="BK5947" s="33">
        <v>60.870739999999998</v>
      </c>
      <c r="BL5947" s="33">
        <v>60.436680000000003</v>
      </c>
      <c r="BM5947" s="33">
        <v>61.690170000000002</v>
      </c>
      <c r="BN5947" s="33">
        <v>63.914270000000002</v>
      </c>
      <c r="BO5947" s="33">
        <v>66.269739999999999</v>
      </c>
      <c r="BP5947" s="33">
        <v>69.386939999999996</v>
      </c>
      <c r="BQ5947" s="33">
        <v>73.132990000000007</v>
      </c>
      <c r="BR5947" s="33">
        <v>76.475369999999998</v>
      </c>
      <c r="BS5947" s="33">
        <v>79.355360000000005</v>
      </c>
      <c r="BT5947" s="33">
        <v>81.407480000000007</v>
      </c>
      <c r="BU5947" s="33">
        <v>82.540580000000006</v>
      </c>
      <c r="BV5947" s="33">
        <v>82.429199999999994</v>
      </c>
      <c r="BW5947" s="33">
        <v>80.48339</v>
      </c>
      <c r="BX5947" s="33">
        <v>77.460790000000003</v>
      </c>
      <c r="BY5947" s="33">
        <v>73.552019999999999</v>
      </c>
      <c r="BZ5947" s="33">
        <v>70.622020000000006</v>
      </c>
      <c r="CA5947" s="33">
        <v>69.018559999999994</v>
      </c>
      <c r="CB5947" s="33">
        <v>67.771900000000002</v>
      </c>
      <c r="CC5947" s="33">
        <v>66.551689999999994</v>
      </c>
      <c r="DC5947" s="9">
        <v>404.16809999999998</v>
      </c>
      <c r="DD5947" s="9">
        <v>0</v>
      </c>
    </row>
    <row r="5948" spans="1:108" x14ac:dyDescent="0.25">
      <c r="A5948" s="9" t="s">
        <v>42</v>
      </c>
      <c r="B5948" s="9" t="s">
        <v>15</v>
      </c>
      <c r="C5948" s="9" t="s">
        <v>4</v>
      </c>
      <c r="D5948" s="9" t="s">
        <v>40</v>
      </c>
      <c r="E5948" s="9" t="s">
        <v>38</v>
      </c>
      <c r="F5948" s="9">
        <v>2018</v>
      </c>
      <c r="G5948" s="9">
        <v>10</v>
      </c>
      <c r="H5948" s="9"/>
      <c r="BF5948" s="33">
        <v>63.831760000000003</v>
      </c>
      <c r="BG5948" s="33">
        <v>61.546120000000002</v>
      </c>
      <c r="BH5948" s="33">
        <v>60.470120000000001</v>
      </c>
      <c r="BI5948" s="33">
        <v>59.580559999999998</v>
      </c>
      <c r="BJ5948" s="33">
        <v>58.602269999999997</v>
      </c>
      <c r="BK5948" s="33">
        <v>58.010280000000002</v>
      </c>
      <c r="BL5948" s="33">
        <v>57.710799999999999</v>
      </c>
      <c r="BM5948" s="33">
        <v>58.015900000000002</v>
      </c>
      <c r="BN5948" s="33">
        <v>61.308929999999997</v>
      </c>
      <c r="BO5948" s="33">
        <v>65.883970000000005</v>
      </c>
      <c r="BP5948" s="33">
        <v>70.277600000000007</v>
      </c>
      <c r="BQ5948" s="33">
        <v>74.194199999999995</v>
      </c>
      <c r="BR5948" s="33">
        <v>77.902069999999995</v>
      </c>
      <c r="BS5948" s="33">
        <v>81.119460000000004</v>
      </c>
      <c r="BT5948" s="33">
        <v>82.97072</v>
      </c>
      <c r="BU5948" s="33">
        <v>83.909019999999998</v>
      </c>
      <c r="BV5948" s="33">
        <v>83.626509999999996</v>
      </c>
      <c r="BW5948" s="33">
        <v>81.506870000000006</v>
      </c>
      <c r="BX5948" s="33">
        <v>77.11721</v>
      </c>
      <c r="BY5948" s="33">
        <v>73.232659999999996</v>
      </c>
      <c r="BZ5948" s="33">
        <v>70.36206</v>
      </c>
      <c r="CA5948" s="33">
        <v>67.903729999999996</v>
      </c>
      <c r="CB5948" s="33">
        <v>66.179119999999998</v>
      </c>
      <c r="CC5948" s="33">
        <v>64.738889999999998</v>
      </c>
      <c r="DC5948" s="9">
        <v>404.16809999999998</v>
      </c>
      <c r="DD5948" s="9">
        <v>0</v>
      </c>
    </row>
    <row r="5949" spans="1:108" x14ac:dyDescent="0.25">
      <c r="A5949" s="9" t="s">
        <v>42</v>
      </c>
      <c r="B5949" s="9" t="s">
        <v>15</v>
      </c>
      <c r="C5949" s="9" t="s">
        <v>4</v>
      </c>
      <c r="D5949" s="9" t="s">
        <v>40</v>
      </c>
      <c r="E5949" s="9" t="s">
        <v>38</v>
      </c>
      <c r="F5949" s="9">
        <v>2019</v>
      </c>
      <c r="G5949" s="9">
        <v>5</v>
      </c>
      <c r="H5949" s="9"/>
      <c r="BF5949" s="33">
        <v>61.150480000000002</v>
      </c>
      <c r="BG5949" s="33">
        <v>59.725879999999997</v>
      </c>
      <c r="BH5949" s="33">
        <v>58.873339999999999</v>
      </c>
      <c r="BI5949" s="33">
        <v>58.408560000000001</v>
      </c>
      <c r="BJ5949" s="33">
        <v>57.848820000000003</v>
      </c>
      <c r="BK5949" s="33">
        <v>57.509329999999999</v>
      </c>
      <c r="BL5949" s="33">
        <v>57.671410000000002</v>
      </c>
      <c r="BM5949" s="33">
        <v>58.75723</v>
      </c>
      <c r="BN5949" s="33">
        <v>61.283099999999997</v>
      </c>
      <c r="BO5949" s="33">
        <v>64.148259999999993</v>
      </c>
      <c r="BP5949" s="33">
        <v>67.160700000000006</v>
      </c>
      <c r="BQ5949" s="33">
        <v>69.454689999999999</v>
      </c>
      <c r="BR5949" s="33">
        <v>71.526430000000005</v>
      </c>
      <c r="BS5949" s="33">
        <v>73.29607</v>
      </c>
      <c r="BT5949" s="33">
        <v>75.023290000000003</v>
      </c>
      <c r="BU5949" s="33">
        <v>76.060580000000002</v>
      </c>
      <c r="BV5949" s="33">
        <v>75.313649999999996</v>
      </c>
      <c r="BW5949" s="33">
        <v>73.571719999999999</v>
      </c>
      <c r="BX5949" s="33">
        <v>70.725570000000005</v>
      </c>
      <c r="BY5949" s="33">
        <v>67.686970000000002</v>
      </c>
      <c r="BZ5949" s="33">
        <v>64.712569999999999</v>
      </c>
      <c r="CA5949" s="33">
        <v>62.509419999999999</v>
      </c>
      <c r="CB5949" s="33">
        <v>60.989980000000003</v>
      </c>
      <c r="CC5949" s="33">
        <v>60.119790000000002</v>
      </c>
      <c r="DC5949" s="9">
        <v>404.16809999999998</v>
      </c>
      <c r="DD5949" s="9">
        <v>0</v>
      </c>
    </row>
    <row r="5950" spans="1:108" x14ac:dyDescent="0.25">
      <c r="A5950" s="9" t="s">
        <v>42</v>
      </c>
      <c r="B5950" s="9" t="s">
        <v>15</v>
      </c>
      <c r="C5950" s="9" t="s">
        <v>4</v>
      </c>
      <c r="D5950" s="9" t="s">
        <v>40</v>
      </c>
      <c r="E5950" s="9" t="s">
        <v>38</v>
      </c>
      <c r="F5950" s="9">
        <v>2019</v>
      </c>
      <c r="G5950" s="9">
        <v>6</v>
      </c>
      <c r="H5950" s="9"/>
      <c r="BF5950" s="33">
        <v>67.988720000000001</v>
      </c>
      <c r="BG5950" s="33">
        <v>66.032700000000006</v>
      </c>
      <c r="BH5950" s="33">
        <v>64.851299999999995</v>
      </c>
      <c r="BI5950" s="33">
        <v>63.553319999999999</v>
      </c>
      <c r="BJ5950" s="33">
        <v>62.636009999999999</v>
      </c>
      <c r="BK5950" s="33">
        <v>62.061309999999999</v>
      </c>
      <c r="BL5950" s="33">
        <v>62.842559999999999</v>
      </c>
      <c r="BM5950" s="33">
        <v>66.242999999999995</v>
      </c>
      <c r="BN5950" s="33">
        <v>70.050920000000005</v>
      </c>
      <c r="BO5950" s="33">
        <v>73.817549999999997</v>
      </c>
      <c r="BP5950" s="33">
        <v>77.996020000000001</v>
      </c>
      <c r="BQ5950" s="33">
        <v>82.144130000000004</v>
      </c>
      <c r="BR5950" s="33">
        <v>85.495159999999998</v>
      </c>
      <c r="BS5950" s="33">
        <v>87.653109999999998</v>
      </c>
      <c r="BT5950" s="33">
        <v>89.228120000000004</v>
      </c>
      <c r="BU5950" s="33">
        <v>89.091130000000007</v>
      </c>
      <c r="BV5950" s="33">
        <v>88.282809999999998</v>
      </c>
      <c r="BW5950" s="33">
        <v>86.655879999999996</v>
      </c>
      <c r="BX5950" s="33">
        <v>83.224990000000005</v>
      </c>
      <c r="BY5950" s="33">
        <v>79.597849999999994</v>
      </c>
      <c r="BZ5950" s="33">
        <v>74.522549999999995</v>
      </c>
      <c r="CA5950" s="33">
        <v>70.792439999999999</v>
      </c>
      <c r="CB5950" s="33">
        <v>68.671989999999994</v>
      </c>
      <c r="CC5950" s="33">
        <v>66.79222</v>
      </c>
      <c r="DC5950" s="9">
        <v>404.16809999999998</v>
      </c>
      <c r="DD5950" s="9">
        <v>0</v>
      </c>
    </row>
    <row r="5951" spans="1:108" x14ac:dyDescent="0.25">
      <c r="A5951" s="9" t="s">
        <v>42</v>
      </c>
      <c r="B5951" s="9" t="s">
        <v>15</v>
      </c>
      <c r="C5951" s="9" t="s">
        <v>4</v>
      </c>
      <c r="D5951" s="9" t="s">
        <v>40</v>
      </c>
      <c r="E5951" s="9" t="s">
        <v>38</v>
      </c>
      <c r="F5951" s="9">
        <v>2019</v>
      </c>
      <c r="G5951" s="9">
        <v>7</v>
      </c>
      <c r="H5951" s="9">
        <v>68178.679999999993</v>
      </c>
      <c r="I5951" s="9">
        <v>66931.27</v>
      </c>
      <c r="J5951" s="9">
        <v>67286.66</v>
      </c>
      <c r="K5951" s="9">
        <v>69471.66</v>
      </c>
      <c r="L5951" s="9">
        <v>74868.160000000003</v>
      </c>
      <c r="M5951" s="9">
        <v>83211.039999999994</v>
      </c>
      <c r="N5951" s="9">
        <v>91853.63</v>
      </c>
      <c r="O5951" s="9">
        <v>102306.1</v>
      </c>
      <c r="P5951" s="9">
        <v>110276.4</v>
      </c>
      <c r="Q5951" s="9">
        <v>115820.1</v>
      </c>
      <c r="R5951" s="9">
        <v>118669.2</v>
      </c>
      <c r="S5951" s="9">
        <v>120497</v>
      </c>
      <c r="T5951" s="9">
        <v>119749.6</v>
      </c>
      <c r="U5951" s="9">
        <v>109526.5</v>
      </c>
      <c r="V5951" s="9">
        <v>110033.4</v>
      </c>
      <c r="W5951" s="9">
        <v>108845.9</v>
      </c>
      <c r="X5951" s="9">
        <v>105231.7</v>
      </c>
      <c r="Y5951" s="9">
        <v>96649.63</v>
      </c>
      <c r="Z5951" s="9">
        <v>99539.94</v>
      </c>
      <c r="AA5951" s="9">
        <v>95108.83</v>
      </c>
      <c r="AB5951" s="9">
        <v>87730.5</v>
      </c>
      <c r="AC5951" s="9">
        <v>79063.81</v>
      </c>
      <c r="AD5951" s="9">
        <v>73731.070000000007</v>
      </c>
      <c r="AE5951" s="9">
        <v>73457.98</v>
      </c>
      <c r="AF5951" s="9">
        <v>105749.9</v>
      </c>
      <c r="AG5951" s="9">
        <v>68360.240000000005</v>
      </c>
      <c r="AH5951" s="9">
        <v>67173.820000000007</v>
      </c>
      <c r="AI5951" s="9">
        <v>67517.210000000006</v>
      </c>
      <c r="AJ5951" s="9">
        <v>69587.78</v>
      </c>
      <c r="AK5951" s="9">
        <v>74987.88</v>
      </c>
      <c r="AL5951" s="9">
        <v>83433.2</v>
      </c>
      <c r="AM5951" s="9">
        <v>91931.89</v>
      </c>
      <c r="AN5951" s="9">
        <v>102025.3</v>
      </c>
      <c r="AO5951" s="9">
        <v>109996.4</v>
      </c>
      <c r="AP5951" s="9">
        <v>115368.9</v>
      </c>
      <c r="AQ5951" s="9">
        <v>118189.4</v>
      </c>
      <c r="AR5951" s="9">
        <v>120119.1</v>
      </c>
      <c r="AS5951" s="9">
        <v>121029.9</v>
      </c>
      <c r="AT5951" s="9">
        <v>121332.5</v>
      </c>
      <c r="AU5951" s="9">
        <v>121719.3</v>
      </c>
      <c r="AV5951" s="9">
        <v>120243.1</v>
      </c>
      <c r="AW5951" s="9">
        <v>115031</v>
      </c>
      <c r="AX5951" s="9">
        <v>104329.9</v>
      </c>
      <c r="AY5951" s="9">
        <v>98561.1</v>
      </c>
      <c r="AZ5951" s="9">
        <v>93693.37</v>
      </c>
      <c r="BA5951" s="9">
        <v>87735.77</v>
      </c>
      <c r="BB5951" s="9">
        <v>79807.45</v>
      </c>
      <c r="BC5951" s="9">
        <v>74524.479999999996</v>
      </c>
      <c r="BD5951" s="9">
        <v>74243.8</v>
      </c>
      <c r="BE5951" s="9">
        <v>116393.3</v>
      </c>
      <c r="BF5951" s="33">
        <v>64.761279999999999</v>
      </c>
      <c r="BG5951" s="33">
        <v>63.791119999999999</v>
      </c>
      <c r="BH5951" s="33">
        <v>63.26972</v>
      </c>
      <c r="BI5951" s="33">
        <v>62.826860000000003</v>
      </c>
      <c r="BJ5951" s="33">
        <v>62.615540000000003</v>
      </c>
      <c r="BK5951" s="33">
        <v>62.451729999999998</v>
      </c>
      <c r="BL5951" s="33">
        <v>62.499389999999998</v>
      </c>
      <c r="BM5951" s="33">
        <v>63.858049999999999</v>
      </c>
      <c r="BN5951" s="33">
        <v>66.4101</v>
      </c>
      <c r="BO5951" s="33">
        <v>69.394409999999993</v>
      </c>
      <c r="BP5951" s="33">
        <v>72.826250000000002</v>
      </c>
      <c r="BQ5951" s="33">
        <v>76.237099999999998</v>
      </c>
      <c r="BR5951" s="33">
        <v>79.003630000000001</v>
      </c>
      <c r="BS5951" s="33">
        <v>81.053799999999995</v>
      </c>
      <c r="BT5951" s="33">
        <v>81.803899999999999</v>
      </c>
      <c r="BU5951" s="33">
        <v>81.741249999999994</v>
      </c>
      <c r="BV5951" s="33">
        <v>81.137519999999995</v>
      </c>
      <c r="BW5951" s="33">
        <v>79.941659999999999</v>
      </c>
      <c r="BX5951" s="33">
        <v>78.141660000000002</v>
      </c>
      <c r="BY5951" s="33">
        <v>75.199070000000006</v>
      </c>
      <c r="BZ5951" s="33">
        <v>71.954949999999997</v>
      </c>
      <c r="CA5951" s="33">
        <v>69.641810000000007</v>
      </c>
      <c r="CB5951" s="33">
        <v>68.255619999999993</v>
      </c>
      <c r="CC5951" s="33">
        <v>67.312340000000006</v>
      </c>
      <c r="CD5951" s="9">
        <v>102456.8</v>
      </c>
      <c r="CE5951" s="9">
        <v>95748.1</v>
      </c>
      <c r="CF5951" s="9">
        <v>89923.72</v>
      </c>
      <c r="CG5951" s="9">
        <v>85875.839999999997</v>
      </c>
      <c r="CH5951" s="9">
        <v>82344.179999999993</v>
      </c>
      <c r="CI5951" s="9">
        <v>91183.53</v>
      </c>
      <c r="CJ5951" s="9">
        <v>94420.92</v>
      </c>
      <c r="CK5951" s="9">
        <v>104907.8</v>
      </c>
      <c r="CL5951" s="9">
        <v>153989</v>
      </c>
      <c r="CM5951" s="9">
        <v>178366.3</v>
      </c>
      <c r="CN5951" s="9">
        <v>199965.2</v>
      </c>
      <c r="CO5951" s="9">
        <v>314645</v>
      </c>
      <c r="CP5951" s="9">
        <v>252218.1</v>
      </c>
      <c r="CQ5951" s="9">
        <v>548537.59999999998</v>
      </c>
      <c r="CR5951" s="9">
        <v>421699.9</v>
      </c>
      <c r="CS5951" s="9">
        <v>195505.8</v>
      </c>
      <c r="CT5951" s="9">
        <v>2101086</v>
      </c>
      <c r="CU5951" s="9">
        <v>186452.6</v>
      </c>
      <c r="CV5951" s="9">
        <v>146058.70000000001</v>
      </c>
      <c r="CW5951" s="9">
        <v>142079.5</v>
      </c>
      <c r="CX5951" s="9">
        <v>126337.9</v>
      </c>
      <c r="CY5951" s="9">
        <v>141391.29999999999</v>
      </c>
      <c r="CZ5951" s="9">
        <v>133872.29999999999</v>
      </c>
      <c r="DA5951" s="9">
        <v>129893.2</v>
      </c>
      <c r="DB5951" s="9">
        <v>161470.6</v>
      </c>
      <c r="DC5951" s="9">
        <v>404.16809999999998</v>
      </c>
      <c r="DD5951" s="9">
        <v>0</v>
      </c>
    </row>
    <row r="5952" spans="1:108" x14ac:dyDescent="0.25">
      <c r="A5952" s="9" t="s">
        <v>42</v>
      </c>
      <c r="B5952" s="9" t="s">
        <v>15</v>
      </c>
      <c r="C5952" s="9" t="s">
        <v>4</v>
      </c>
      <c r="D5952" s="9" t="s">
        <v>40</v>
      </c>
      <c r="E5952" s="9" t="s">
        <v>38</v>
      </c>
      <c r="F5952" s="9">
        <v>2019</v>
      </c>
      <c r="G5952" s="9">
        <v>8</v>
      </c>
      <c r="H5952" s="9"/>
      <c r="BF5952" s="33">
        <v>63.6633</v>
      </c>
      <c r="BG5952" s="33">
        <v>62.891210000000001</v>
      </c>
      <c r="BH5952" s="33">
        <v>62.125059999999998</v>
      </c>
      <c r="BI5952" s="33">
        <v>61.466659999999997</v>
      </c>
      <c r="BJ5952" s="33">
        <v>61.130839999999999</v>
      </c>
      <c r="BK5952" s="33">
        <v>60.715060000000001</v>
      </c>
      <c r="BL5952" s="33">
        <v>60.391559999999998</v>
      </c>
      <c r="BM5952" s="33">
        <v>61.551940000000002</v>
      </c>
      <c r="BN5952" s="33">
        <v>64.608019999999996</v>
      </c>
      <c r="BO5952" s="33">
        <v>67.915710000000004</v>
      </c>
      <c r="BP5952" s="33">
        <v>71.564220000000006</v>
      </c>
      <c r="BQ5952" s="33">
        <v>75.256190000000004</v>
      </c>
      <c r="BR5952" s="33">
        <v>78.336209999999994</v>
      </c>
      <c r="BS5952" s="33">
        <v>81.526700000000005</v>
      </c>
      <c r="BT5952" s="33">
        <v>84.3827</v>
      </c>
      <c r="BU5952" s="33">
        <v>85.494590000000002</v>
      </c>
      <c r="BV5952" s="33">
        <v>85.36627</v>
      </c>
      <c r="BW5952" s="33">
        <v>83.573390000000003</v>
      </c>
      <c r="BX5952" s="33">
        <v>81.033670000000001</v>
      </c>
      <c r="BY5952" s="33">
        <v>76.743350000000007</v>
      </c>
      <c r="BZ5952" s="33">
        <v>73.463210000000004</v>
      </c>
      <c r="CA5952" s="33">
        <v>71.993409999999997</v>
      </c>
      <c r="CB5952" s="33">
        <v>70.126419999999996</v>
      </c>
      <c r="CC5952" s="33">
        <v>68.864500000000007</v>
      </c>
      <c r="DC5952" s="9">
        <v>404.16809999999998</v>
      </c>
      <c r="DD5952" s="9">
        <v>0</v>
      </c>
    </row>
    <row r="5953" spans="1:108" x14ac:dyDescent="0.25">
      <c r="A5953" s="9" t="s">
        <v>42</v>
      </c>
      <c r="B5953" s="9" t="s">
        <v>15</v>
      </c>
      <c r="C5953" s="9" t="s">
        <v>4</v>
      </c>
      <c r="D5953" s="9" t="s">
        <v>40</v>
      </c>
      <c r="E5953" s="9" t="s">
        <v>38</v>
      </c>
      <c r="F5953" s="9">
        <v>2019</v>
      </c>
      <c r="G5953" s="9">
        <v>9</v>
      </c>
      <c r="H5953" s="9"/>
      <c r="BF5953" s="33">
        <v>64.2149</v>
      </c>
      <c r="BG5953" s="33">
        <v>63.4726</v>
      </c>
      <c r="BH5953" s="33">
        <v>62.608130000000003</v>
      </c>
      <c r="BI5953" s="33">
        <v>61.87086</v>
      </c>
      <c r="BJ5953" s="33">
        <v>61.40813</v>
      </c>
      <c r="BK5953" s="33">
        <v>60.870739999999998</v>
      </c>
      <c r="BL5953" s="33">
        <v>60.436680000000003</v>
      </c>
      <c r="BM5953" s="33">
        <v>61.690170000000002</v>
      </c>
      <c r="BN5953" s="33">
        <v>63.914270000000002</v>
      </c>
      <c r="BO5953" s="33">
        <v>66.269739999999999</v>
      </c>
      <c r="BP5953" s="33">
        <v>69.386939999999996</v>
      </c>
      <c r="BQ5953" s="33">
        <v>73.132990000000007</v>
      </c>
      <c r="BR5953" s="33">
        <v>76.475369999999998</v>
      </c>
      <c r="BS5953" s="33">
        <v>79.355360000000005</v>
      </c>
      <c r="BT5953" s="33">
        <v>81.407480000000007</v>
      </c>
      <c r="BU5953" s="33">
        <v>82.540580000000006</v>
      </c>
      <c r="BV5953" s="33">
        <v>82.429199999999994</v>
      </c>
      <c r="BW5953" s="33">
        <v>80.48339</v>
      </c>
      <c r="BX5953" s="33">
        <v>77.460790000000003</v>
      </c>
      <c r="BY5953" s="33">
        <v>73.552019999999999</v>
      </c>
      <c r="BZ5953" s="33">
        <v>70.622020000000006</v>
      </c>
      <c r="CA5953" s="33">
        <v>69.018559999999994</v>
      </c>
      <c r="CB5953" s="33">
        <v>67.771900000000002</v>
      </c>
      <c r="CC5953" s="33">
        <v>66.551689999999994</v>
      </c>
      <c r="DC5953" s="9">
        <v>404.16809999999998</v>
      </c>
      <c r="DD5953" s="9">
        <v>0</v>
      </c>
    </row>
    <row r="5954" spans="1:108" x14ac:dyDescent="0.25">
      <c r="A5954" s="9" t="s">
        <v>42</v>
      </c>
      <c r="B5954" s="9" t="s">
        <v>15</v>
      </c>
      <c r="C5954" s="9" t="s">
        <v>4</v>
      </c>
      <c r="D5954" s="9" t="s">
        <v>40</v>
      </c>
      <c r="E5954" s="9" t="s">
        <v>38</v>
      </c>
      <c r="F5954" s="9">
        <v>2019</v>
      </c>
      <c r="G5954" s="9">
        <v>10</v>
      </c>
      <c r="H5954" s="9"/>
      <c r="BF5954" s="33">
        <v>63.831760000000003</v>
      </c>
      <c r="BG5954" s="33">
        <v>61.546120000000002</v>
      </c>
      <c r="BH5954" s="33">
        <v>60.470120000000001</v>
      </c>
      <c r="BI5954" s="33">
        <v>59.580559999999998</v>
      </c>
      <c r="BJ5954" s="33">
        <v>58.602269999999997</v>
      </c>
      <c r="BK5954" s="33">
        <v>58.010280000000002</v>
      </c>
      <c r="BL5954" s="33">
        <v>57.710799999999999</v>
      </c>
      <c r="BM5954" s="33">
        <v>58.015900000000002</v>
      </c>
      <c r="BN5954" s="33">
        <v>61.308929999999997</v>
      </c>
      <c r="BO5954" s="33">
        <v>65.883970000000005</v>
      </c>
      <c r="BP5954" s="33">
        <v>70.277600000000007</v>
      </c>
      <c r="BQ5954" s="33">
        <v>74.194199999999995</v>
      </c>
      <c r="BR5954" s="33">
        <v>77.902069999999995</v>
      </c>
      <c r="BS5954" s="33">
        <v>81.119460000000004</v>
      </c>
      <c r="BT5954" s="33">
        <v>82.97072</v>
      </c>
      <c r="BU5954" s="33">
        <v>83.909019999999998</v>
      </c>
      <c r="BV5954" s="33">
        <v>83.626509999999996</v>
      </c>
      <c r="BW5954" s="33">
        <v>81.506870000000006</v>
      </c>
      <c r="BX5954" s="33">
        <v>77.11721</v>
      </c>
      <c r="BY5954" s="33">
        <v>73.232659999999996</v>
      </c>
      <c r="BZ5954" s="33">
        <v>70.36206</v>
      </c>
      <c r="CA5954" s="33">
        <v>67.903729999999996</v>
      </c>
      <c r="CB5954" s="33">
        <v>66.179119999999998</v>
      </c>
      <c r="CC5954" s="33">
        <v>64.738889999999998</v>
      </c>
      <c r="DC5954" s="9">
        <v>404.16809999999998</v>
      </c>
      <c r="DD5954" s="9">
        <v>0</v>
      </c>
    </row>
    <row r="5955" spans="1:108" x14ac:dyDescent="0.25">
      <c r="A5955" s="9" t="s">
        <v>42</v>
      </c>
      <c r="B5955" s="9" t="s">
        <v>15</v>
      </c>
      <c r="C5955" s="9" t="s">
        <v>4</v>
      </c>
      <c r="D5955" s="9" t="s">
        <v>40</v>
      </c>
      <c r="E5955" s="9" t="s">
        <v>38</v>
      </c>
      <c r="F5955" s="9">
        <v>2020</v>
      </c>
      <c r="G5955" s="9">
        <v>5</v>
      </c>
      <c r="H5955" s="9"/>
      <c r="BF5955" s="33">
        <v>61.150480000000002</v>
      </c>
      <c r="BG5955" s="33">
        <v>59.725879999999997</v>
      </c>
      <c r="BH5955" s="33">
        <v>58.873339999999999</v>
      </c>
      <c r="BI5955" s="33">
        <v>58.408560000000001</v>
      </c>
      <c r="BJ5955" s="33">
        <v>57.848820000000003</v>
      </c>
      <c r="BK5955" s="33">
        <v>57.509329999999999</v>
      </c>
      <c r="BL5955" s="33">
        <v>57.671410000000002</v>
      </c>
      <c r="BM5955" s="33">
        <v>58.75723</v>
      </c>
      <c r="BN5955" s="33">
        <v>61.283099999999997</v>
      </c>
      <c r="BO5955" s="33">
        <v>64.148259999999993</v>
      </c>
      <c r="BP5955" s="33">
        <v>67.160700000000006</v>
      </c>
      <c r="BQ5955" s="33">
        <v>69.454689999999999</v>
      </c>
      <c r="BR5955" s="33">
        <v>71.526430000000005</v>
      </c>
      <c r="BS5955" s="33">
        <v>73.29607</v>
      </c>
      <c r="BT5955" s="33">
        <v>75.023290000000003</v>
      </c>
      <c r="BU5955" s="33">
        <v>76.060580000000002</v>
      </c>
      <c r="BV5955" s="33">
        <v>75.313649999999996</v>
      </c>
      <c r="BW5955" s="33">
        <v>73.571719999999999</v>
      </c>
      <c r="BX5955" s="33">
        <v>70.725570000000005</v>
      </c>
      <c r="BY5955" s="33">
        <v>67.686970000000002</v>
      </c>
      <c r="BZ5955" s="33">
        <v>64.712569999999999</v>
      </c>
      <c r="CA5955" s="33">
        <v>62.509419999999999</v>
      </c>
      <c r="CB5955" s="33">
        <v>60.989980000000003</v>
      </c>
      <c r="CC5955" s="33">
        <v>60.119790000000002</v>
      </c>
      <c r="DC5955" s="9">
        <v>404.16809999999998</v>
      </c>
      <c r="DD5955" s="9">
        <v>0</v>
      </c>
    </row>
    <row r="5956" spans="1:108" x14ac:dyDescent="0.25">
      <c r="A5956" s="9" t="s">
        <v>42</v>
      </c>
      <c r="B5956" s="9" t="s">
        <v>15</v>
      </c>
      <c r="C5956" s="9" t="s">
        <v>4</v>
      </c>
      <c r="D5956" s="9" t="s">
        <v>40</v>
      </c>
      <c r="E5956" s="9" t="s">
        <v>38</v>
      </c>
      <c r="F5956" s="9">
        <v>2020</v>
      </c>
      <c r="G5956" s="9">
        <v>6</v>
      </c>
      <c r="H5956" s="9"/>
      <c r="BF5956" s="33">
        <v>67.988720000000001</v>
      </c>
      <c r="BG5956" s="33">
        <v>66.032700000000006</v>
      </c>
      <c r="BH5956" s="33">
        <v>64.851299999999995</v>
      </c>
      <c r="BI5956" s="33">
        <v>63.553319999999999</v>
      </c>
      <c r="BJ5956" s="33">
        <v>62.636009999999999</v>
      </c>
      <c r="BK5956" s="33">
        <v>62.061309999999999</v>
      </c>
      <c r="BL5956" s="33">
        <v>62.842559999999999</v>
      </c>
      <c r="BM5956" s="33">
        <v>66.242999999999995</v>
      </c>
      <c r="BN5956" s="33">
        <v>70.050920000000005</v>
      </c>
      <c r="BO5956" s="33">
        <v>73.817549999999997</v>
      </c>
      <c r="BP5956" s="33">
        <v>77.996020000000001</v>
      </c>
      <c r="BQ5956" s="33">
        <v>82.144130000000004</v>
      </c>
      <c r="BR5956" s="33">
        <v>85.495159999999998</v>
      </c>
      <c r="BS5956" s="33">
        <v>87.653109999999998</v>
      </c>
      <c r="BT5956" s="33">
        <v>89.228120000000004</v>
      </c>
      <c r="BU5956" s="33">
        <v>89.091130000000007</v>
      </c>
      <c r="BV5956" s="33">
        <v>88.282809999999998</v>
      </c>
      <c r="BW5956" s="33">
        <v>86.655879999999996</v>
      </c>
      <c r="BX5956" s="33">
        <v>83.224990000000005</v>
      </c>
      <c r="BY5956" s="33">
        <v>79.597849999999994</v>
      </c>
      <c r="BZ5956" s="33">
        <v>74.522549999999995</v>
      </c>
      <c r="CA5956" s="33">
        <v>70.792439999999999</v>
      </c>
      <c r="CB5956" s="33">
        <v>68.671989999999994</v>
      </c>
      <c r="CC5956" s="33">
        <v>66.79222</v>
      </c>
      <c r="DC5956" s="9">
        <v>404.16809999999998</v>
      </c>
      <c r="DD5956" s="9">
        <v>0</v>
      </c>
    </row>
    <row r="5957" spans="1:108" x14ac:dyDescent="0.25">
      <c r="A5957" s="9" t="s">
        <v>42</v>
      </c>
      <c r="B5957" s="9" t="s">
        <v>15</v>
      </c>
      <c r="C5957" s="9" t="s">
        <v>4</v>
      </c>
      <c r="D5957" s="9" t="s">
        <v>40</v>
      </c>
      <c r="E5957" s="9" t="s">
        <v>38</v>
      </c>
      <c r="F5957" s="9">
        <v>2020</v>
      </c>
      <c r="G5957" s="9">
        <v>7</v>
      </c>
      <c r="H5957" s="9">
        <v>68439.199999999997</v>
      </c>
      <c r="I5957" s="9">
        <v>67153.56</v>
      </c>
      <c r="J5957" s="9">
        <v>67484.72</v>
      </c>
      <c r="K5957" s="9">
        <v>69613.3</v>
      </c>
      <c r="L5957" s="9">
        <v>74904.179999999993</v>
      </c>
      <c r="M5957" s="9">
        <v>83193.89</v>
      </c>
      <c r="N5957" s="9">
        <v>91830.39</v>
      </c>
      <c r="O5957" s="9">
        <v>102249.3</v>
      </c>
      <c r="P5957" s="9">
        <v>110171.8</v>
      </c>
      <c r="Q5957" s="9">
        <v>115699.3</v>
      </c>
      <c r="R5957" s="9">
        <v>118541.7</v>
      </c>
      <c r="S5957" s="9">
        <v>120317.8</v>
      </c>
      <c r="T5957" s="9">
        <v>119581.5</v>
      </c>
      <c r="U5957" s="9">
        <v>109350.5</v>
      </c>
      <c r="V5957" s="9">
        <v>109857.4</v>
      </c>
      <c r="W5957" s="9">
        <v>108661.8</v>
      </c>
      <c r="X5957" s="9">
        <v>105038.5</v>
      </c>
      <c r="Y5957" s="9">
        <v>96480.92</v>
      </c>
      <c r="Z5957" s="9">
        <v>99379.8</v>
      </c>
      <c r="AA5957" s="9">
        <v>94956.1</v>
      </c>
      <c r="AB5957" s="9">
        <v>87579.97</v>
      </c>
      <c r="AC5957" s="9">
        <v>78923.3</v>
      </c>
      <c r="AD5957" s="9">
        <v>73545.91</v>
      </c>
      <c r="AE5957" s="9">
        <v>73272.83</v>
      </c>
      <c r="AF5957" s="9">
        <v>105570.1</v>
      </c>
      <c r="AG5957" s="9">
        <v>68620.75</v>
      </c>
      <c r="AH5957" s="9">
        <v>67396.11</v>
      </c>
      <c r="AI5957" s="9">
        <v>67715.28</v>
      </c>
      <c r="AJ5957" s="9">
        <v>69729.42</v>
      </c>
      <c r="AK5957" s="9">
        <v>75023.89</v>
      </c>
      <c r="AL5957" s="9">
        <v>83416.06</v>
      </c>
      <c r="AM5957" s="9">
        <v>91908.66</v>
      </c>
      <c r="AN5957" s="9">
        <v>101968.4</v>
      </c>
      <c r="AO5957" s="9">
        <v>109891.9</v>
      </c>
      <c r="AP5957" s="9">
        <v>115248</v>
      </c>
      <c r="AQ5957" s="9">
        <v>118062</v>
      </c>
      <c r="AR5957" s="9">
        <v>119939.9</v>
      </c>
      <c r="AS5957" s="9">
        <v>120861.8</v>
      </c>
      <c r="AT5957" s="9">
        <v>121156.6</v>
      </c>
      <c r="AU5957" s="9">
        <v>121543.3</v>
      </c>
      <c r="AV5957" s="9">
        <v>120058.9</v>
      </c>
      <c r="AW5957" s="9">
        <v>114837.8</v>
      </c>
      <c r="AX5957" s="9">
        <v>104161.2</v>
      </c>
      <c r="AY5957" s="9">
        <v>98400.97</v>
      </c>
      <c r="AZ5957" s="9">
        <v>93540.64</v>
      </c>
      <c r="BA5957" s="9">
        <v>87585.23</v>
      </c>
      <c r="BB5957" s="9">
        <v>79666.94</v>
      </c>
      <c r="BC5957" s="9">
        <v>74339.320000000007</v>
      </c>
      <c r="BD5957" s="9">
        <v>74058.64</v>
      </c>
      <c r="BE5957" s="9">
        <v>116213.5</v>
      </c>
      <c r="BF5957" s="33">
        <v>64.761279999999999</v>
      </c>
      <c r="BG5957" s="33">
        <v>63.791119999999999</v>
      </c>
      <c r="BH5957" s="33">
        <v>63.26972</v>
      </c>
      <c r="BI5957" s="33">
        <v>62.826860000000003</v>
      </c>
      <c r="BJ5957" s="33">
        <v>62.615540000000003</v>
      </c>
      <c r="BK5957" s="33">
        <v>62.451729999999998</v>
      </c>
      <c r="BL5957" s="33">
        <v>62.499389999999998</v>
      </c>
      <c r="BM5957" s="33">
        <v>63.858049999999999</v>
      </c>
      <c r="BN5957" s="33">
        <v>66.4101</v>
      </c>
      <c r="BO5957" s="33">
        <v>69.394409999999993</v>
      </c>
      <c r="BP5957" s="33">
        <v>72.826250000000002</v>
      </c>
      <c r="BQ5957" s="33">
        <v>76.237099999999998</v>
      </c>
      <c r="BR5957" s="33">
        <v>79.003630000000001</v>
      </c>
      <c r="BS5957" s="33">
        <v>81.053799999999995</v>
      </c>
      <c r="BT5957" s="33">
        <v>81.803899999999999</v>
      </c>
      <c r="BU5957" s="33">
        <v>81.741249999999994</v>
      </c>
      <c r="BV5957" s="33">
        <v>81.137519999999995</v>
      </c>
      <c r="BW5957" s="33">
        <v>79.941659999999999</v>
      </c>
      <c r="BX5957" s="33">
        <v>78.141660000000002</v>
      </c>
      <c r="BY5957" s="33">
        <v>75.199070000000006</v>
      </c>
      <c r="BZ5957" s="33">
        <v>71.954949999999997</v>
      </c>
      <c r="CA5957" s="33">
        <v>69.641810000000007</v>
      </c>
      <c r="CB5957" s="33">
        <v>68.255619999999993</v>
      </c>
      <c r="CC5957" s="33">
        <v>67.312340000000006</v>
      </c>
      <c r="CD5957" s="9">
        <v>102285.2</v>
      </c>
      <c r="CE5957" s="9">
        <v>95582.51</v>
      </c>
      <c r="CF5957" s="9">
        <v>89765.29</v>
      </c>
      <c r="CG5957" s="9">
        <v>85705.38</v>
      </c>
      <c r="CH5957" s="9">
        <v>82198.009999999995</v>
      </c>
      <c r="CI5957" s="9">
        <v>91032.29</v>
      </c>
      <c r="CJ5957" s="9">
        <v>94263.49</v>
      </c>
      <c r="CK5957" s="9">
        <v>104714</v>
      </c>
      <c r="CL5957" s="9">
        <v>153731.79999999999</v>
      </c>
      <c r="CM5957" s="9">
        <v>178070.8</v>
      </c>
      <c r="CN5957" s="9">
        <v>199600.9</v>
      </c>
      <c r="CO5957" s="9">
        <v>314286.40000000002</v>
      </c>
      <c r="CP5957" s="9">
        <v>251895.8</v>
      </c>
      <c r="CQ5957" s="9">
        <v>548226.4</v>
      </c>
      <c r="CR5957" s="9">
        <v>421380.1</v>
      </c>
      <c r="CS5957" s="9">
        <v>195177.3</v>
      </c>
      <c r="CT5957" s="9">
        <v>2101097</v>
      </c>
      <c r="CU5957" s="9">
        <v>186244.3</v>
      </c>
      <c r="CV5957" s="9">
        <v>145963.9</v>
      </c>
      <c r="CW5957" s="9">
        <v>142018.9</v>
      </c>
      <c r="CX5957" s="9">
        <v>126275.5</v>
      </c>
      <c r="CY5957" s="9">
        <v>141163.20000000001</v>
      </c>
      <c r="CZ5957" s="9">
        <v>133543</v>
      </c>
      <c r="DA5957" s="9">
        <v>129656.5</v>
      </c>
      <c r="DB5957" s="9">
        <v>161253.70000000001</v>
      </c>
      <c r="DC5957" s="9">
        <v>404.16809999999998</v>
      </c>
      <c r="DD5957" s="9">
        <v>0</v>
      </c>
    </row>
    <row r="5958" spans="1:108" x14ac:dyDescent="0.25">
      <c r="A5958" s="9" t="s">
        <v>42</v>
      </c>
      <c r="B5958" s="9" t="s">
        <v>15</v>
      </c>
      <c r="C5958" s="9" t="s">
        <v>4</v>
      </c>
      <c r="D5958" s="9" t="s">
        <v>40</v>
      </c>
      <c r="E5958" s="9" t="s">
        <v>38</v>
      </c>
      <c r="F5958" s="9">
        <v>2020</v>
      </c>
      <c r="G5958" s="9">
        <v>8</v>
      </c>
      <c r="H5958" s="9"/>
      <c r="BF5958" s="33">
        <v>63.6633</v>
      </c>
      <c r="BG5958" s="33">
        <v>62.891210000000001</v>
      </c>
      <c r="BH5958" s="33">
        <v>62.125059999999998</v>
      </c>
      <c r="BI5958" s="33">
        <v>61.466659999999997</v>
      </c>
      <c r="BJ5958" s="33">
        <v>61.130839999999999</v>
      </c>
      <c r="BK5958" s="33">
        <v>60.715060000000001</v>
      </c>
      <c r="BL5958" s="33">
        <v>60.391559999999998</v>
      </c>
      <c r="BM5958" s="33">
        <v>61.551940000000002</v>
      </c>
      <c r="BN5958" s="33">
        <v>64.608019999999996</v>
      </c>
      <c r="BO5958" s="33">
        <v>67.915710000000004</v>
      </c>
      <c r="BP5958" s="33">
        <v>71.564220000000006</v>
      </c>
      <c r="BQ5958" s="33">
        <v>75.256190000000004</v>
      </c>
      <c r="BR5958" s="33">
        <v>78.336209999999994</v>
      </c>
      <c r="BS5958" s="33">
        <v>81.526700000000005</v>
      </c>
      <c r="BT5958" s="33">
        <v>84.3827</v>
      </c>
      <c r="BU5958" s="33">
        <v>85.494590000000002</v>
      </c>
      <c r="BV5958" s="33">
        <v>85.36627</v>
      </c>
      <c r="BW5958" s="33">
        <v>83.573390000000003</v>
      </c>
      <c r="BX5958" s="33">
        <v>81.033670000000001</v>
      </c>
      <c r="BY5958" s="33">
        <v>76.743350000000007</v>
      </c>
      <c r="BZ5958" s="33">
        <v>73.463210000000004</v>
      </c>
      <c r="CA5958" s="33">
        <v>71.993409999999997</v>
      </c>
      <c r="CB5958" s="33">
        <v>70.126419999999996</v>
      </c>
      <c r="CC5958" s="33">
        <v>68.864500000000007</v>
      </c>
      <c r="DC5958" s="9">
        <v>404.16809999999998</v>
      </c>
      <c r="DD5958" s="9">
        <v>0</v>
      </c>
    </row>
    <row r="5959" spans="1:108" x14ac:dyDescent="0.25">
      <c r="A5959" s="9" t="s">
        <v>42</v>
      </c>
      <c r="B5959" s="9" t="s">
        <v>15</v>
      </c>
      <c r="C5959" s="9" t="s">
        <v>4</v>
      </c>
      <c r="D5959" s="9" t="s">
        <v>40</v>
      </c>
      <c r="E5959" s="9" t="s">
        <v>38</v>
      </c>
      <c r="F5959" s="9">
        <v>2020</v>
      </c>
      <c r="G5959" s="9">
        <v>9</v>
      </c>
      <c r="H5959" s="9"/>
      <c r="BF5959" s="33">
        <v>64.2149</v>
      </c>
      <c r="BG5959" s="33">
        <v>63.4726</v>
      </c>
      <c r="BH5959" s="33">
        <v>62.608130000000003</v>
      </c>
      <c r="BI5959" s="33">
        <v>61.87086</v>
      </c>
      <c r="BJ5959" s="33">
        <v>61.40813</v>
      </c>
      <c r="BK5959" s="33">
        <v>60.870739999999998</v>
      </c>
      <c r="BL5959" s="33">
        <v>60.436680000000003</v>
      </c>
      <c r="BM5959" s="33">
        <v>61.690170000000002</v>
      </c>
      <c r="BN5959" s="33">
        <v>63.914270000000002</v>
      </c>
      <c r="BO5959" s="33">
        <v>66.269739999999999</v>
      </c>
      <c r="BP5959" s="33">
        <v>69.386939999999996</v>
      </c>
      <c r="BQ5959" s="33">
        <v>73.132990000000007</v>
      </c>
      <c r="BR5959" s="33">
        <v>76.475369999999998</v>
      </c>
      <c r="BS5959" s="33">
        <v>79.355360000000005</v>
      </c>
      <c r="BT5959" s="33">
        <v>81.407480000000007</v>
      </c>
      <c r="BU5959" s="33">
        <v>82.540580000000006</v>
      </c>
      <c r="BV5959" s="33">
        <v>82.429199999999994</v>
      </c>
      <c r="BW5959" s="33">
        <v>80.48339</v>
      </c>
      <c r="BX5959" s="33">
        <v>77.460790000000003</v>
      </c>
      <c r="BY5959" s="33">
        <v>73.552019999999999</v>
      </c>
      <c r="BZ5959" s="33">
        <v>70.622020000000006</v>
      </c>
      <c r="CA5959" s="33">
        <v>69.018559999999994</v>
      </c>
      <c r="CB5959" s="33">
        <v>67.771900000000002</v>
      </c>
      <c r="CC5959" s="33">
        <v>66.551689999999994</v>
      </c>
      <c r="DC5959" s="9">
        <v>404.16809999999998</v>
      </c>
      <c r="DD5959" s="9">
        <v>0</v>
      </c>
    </row>
    <row r="5960" spans="1:108" x14ac:dyDescent="0.25">
      <c r="A5960" s="9" t="s">
        <v>42</v>
      </c>
      <c r="B5960" s="9" t="s">
        <v>15</v>
      </c>
      <c r="C5960" s="9" t="s">
        <v>4</v>
      </c>
      <c r="D5960" s="9" t="s">
        <v>40</v>
      </c>
      <c r="E5960" s="9" t="s">
        <v>38</v>
      </c>
      <c r="F5960" s="9">
        <v>2020</v>
      </c>
      <c r="G5960" s="9">
        <v>10</v>
      </c>
      <c r="H5960" s="9"/>
      <c r="BF5960" s="33">
        <v>63.831760000000003</v>
      </c>
      <c r="BG5960" s="33">
        <v>61.546120000000002</v>
      </c>
      <c r="BH5960" s="33">
        <v>60.470120000000001</v>
      </c>
      <c r="BI5960" s="33">
        <v>59.580559999999998</v>
      </c>
      <c r="BJ5960" s="33">
        <v>58.602269999999997</v>
      </c>
      <c r="BK5960" s="33">
        <v>58.010280000000002</v>
      </c>
      <c r="BL5960" s="33">
        <v>57.710799999999999</v>
      </c>
      <c r="BM5960" s="33">
        <v>58.015900000000002</v>
      </c>
      <c r="BN5960" s="33">
        <v>61.308929999999997</v>
      </c>
      <c r="BO5960" s="33">
        <v>65.883970000000005</v>
      </c>
      <c r="BP5960" s="33">
        <v>70.277600000000007</v>
      </c>
      <c r="BQ5960" s="33">
        <v>74.194199999999995</v>
      </c>
      <c r="BR5960" s="33">
        <v>77.902069999999995</v>
      </c>
      <c r="BS5960" s="33">
        <v>81.119460000000004</v>
      </c>
      <c r="BT5960" s="33">
        <v>82.97072</v>
      </c>
      <c r="BU5960" s="33">
        <v>83.909019999999998</v>
      </c>
      <c r="BV5960" s="33">
        <v>83.626509999999996</v>
      </c>
      <c r="BW5960" s="33">
        <v>81.506870000000006</v>
      </c>
      <c r="BX5960" s="33">
        <v>77.11721</v>
      </c>
      <c r="BY5960" s="33">
        <v>73.232659999999996</v>
      </c>
      <c r="BZ5960" s="33">
        <v>70.36206</v>
      </c>
      <c r="CA5960" s="33">
        <v>67.903729999999996</v>
      </c>
      <c r="CB5960" s="33">
        <v>66.179119999999998</v>
      </c>
      <c r="CC5960" s="33">
        <v>64.738889999999998</v>
      </c>
      <c r="DC5960" s="9">
        <v>404.16809999999998</v>
      </c>
      <c r="DD5960" s="9">
        <v>0</v>
      </c>
    </row>
    <row r="5961" spans="1:108" x14ac:dyDescent="0.25">
      <c r="A5961" s="9" t="s">
        <v>42</v>
      </c>
      <c r="B5961" s="9" t="s">
        <v>15</v>
      </c>
      <c r="C5961" s="9" t="s">
        <v>4</v>
      </c>
      <c r="D5961" s="9" t="s">
        <v>40</v>
      </c>
      <c r="E5961" s="9" t="s">
        <v>38</v>
      </c>
      <c r="F5961" s="9">
        <v>2021</v>
      </c>
      <c r="G5961" s="9">
        <v>5</v>
      </c>
      <c r="H5961" s="9"/>
      <c r="BF5961" s="33">
        <v>61.150480000000002</v>
      </c>
      <c r="BG5961" s="33">
        <v>59.725879999999997</v>
      </c>
      <c r="BH5961" s="33">
        <v>58.873339999999999</v>
      </c>
      <c r="BI5961" s="33">
        <v>58.408560000000001</v>
      </c>
      <c r="BJ5961" s="33">
        <v>57.848820000000003</v>
      </c>
      <c r="BK5961" s="33">
        <v>57.509329999999999</v>
      </c>
      <c r="BL5961" s="33">
        <v>57.671410000000002</v>
      </c>
      <c r="BM5961" s="33">
        <v>58.75723</v>
      </c>
      <c r="BN5961" s="33">
        <v>61.283099999999997</v>
      </c>
      <c r="BO5961" s="33">
        <v>64.148259999999993</v>
      </c>
      <c r="BP5961" s="33">
        <v>67.160700000000006</v>
      </c>
      <c r="BQ5961" s="33">
        <v>69.454689999999999</v>
      </c>
      <c r="BR5961" s="33">
        <v>71.526430000000005</v>
      </c>
      <c r="BS5961" s="33">
        <v>73.29607</v>
      </c>
      <c r="BT5961" s="33">
        <v>75.023290000000003</v>
      </c>
      <c r="BU5961" s="33">
        <v>76.060580000000002</v>
      </c>
      <c r="BV5961" s="33">
        <v>75.313649999999996</v>
      </c>
      <c r="BW5961" s="33">
        <v>73.571719999999999</v>
      </c>
      <c r="BX5961" s="33">
        <v>70.725570000000005</v>
      </c>
      <c r="BY5961" s="33">
        <v>67.686970000000002</v>
      </c>
      <c r="BZ5961" s="33">
        <v>64.712569999999999</v>
      </c>
      <c r="CA5961" s="33">
        <v>62.509419999999999</v>
      </c>
      <c r="CB5961" s="33">
        <v>60.989980000000003</v>
      </c>
      <c r="CC5961" s="33">
        <v>60.119790000000002</v>
      </c>
      <c r="DC5961" s="9">
        <v>404.16809999999998</v>
      </c>
      <c r="DD5961" s="9">
        <v>0</v>
      </c>
    </row>
    <row r="5962" spans="1:108" x14ac:dyDescent="0.25">
      <c r="A5962" s="9" t="s">
        <v>42</v>
      </c>
      <c r="B5962" s="9" t="s">
        <v>15</v>
      </c>
      <c r="C5962" s="9" t="s">
        <v>4</v>
      </c>
      <c r="D5962" s="9" t="s">
        <v>40</v>
      </c>
      <c r="E5962" s="9" t="s">
        <v>38</v>
      </c>
      <c r="F5962" s="9">
        <v>2021</v>
      </c>
      <c r="G5962" s="9">
        <v>6</v>
      </c>
      <c r="H5962" s="9"/>
      <c r="BF5962" s="33">
        <v>67.988720000000001</v>
      </c>
      <c r="BG5962" s="33">
        <v>66.032700000000006</v>
      </c>
      <c r="BH5962" s="33">
        <v>64.851299999999995</v>
      </c>
      <c r="BI5962" s="33">
        <v>63.553319999999999</v>
      </c>
      <c r="BJ5962" s="33">
        <v>62.636009999999999</v>
      </c>
      <c r="BK5962" s="33">
        <v>62.061309999999999</v>
      </c>
      <c r="BL5962" s="33">
        <v>62.842559999999999</v>
      </c>
      <c r="BM5962" s="33">
        <v>66.242999999999995</v>
      </c>
      <c r="BN5962" s="33">
        <v>70.050920000000005</v>
      </c>
      <c r="BO5962" s="33">
        <v>73.817549999999997</v>
      </c>
      <c r="BP5962" s="33">
        <v>77.996020000000001</v>
      </c>
      <c r="BQ5962" s="33">
        <v>82.144130000000004</v>
      </c>
      <c r="BR5962" s="33">
        <v>85.495159999999998</v>
      </c>
      <c r="BS5962" s="33">
        <v>87.653109999999998</v>
      </c>
      <c r="BT5962" s="33">
        <v>89.228120000000004</v>
      </c>
      <c r="BU5962" s="33">
        <v>89.091130000000007</v>
      </c>
      <c r="BV5962" s="33">
        <v>88.282809999999998</v>
      </c>
      <c r="BW5962" s="33">
        <v>86.655879999999996</v>
      </c>
      <c r="BX5962" s="33">
        <v>83.224990000000005</v>
      </c>
      <c r="BY5962" s="33">
        <v>79.597849999999994</v>
      </c>
      <c r="BZ5962" s="33">
        <v>74.522549999999995</v>
      </c>
      <c r="CA5962" s="33">
        <v>70.792439999999999</v>
      </c>
      <c r="CB5962" s="33">
        <v>68.671989999999994</v>
      </c>
      <c r="CC5962" s="33">
        <v>66.79222</v>
      </c>
      <c r="DC5962" s="9">
        <v>404.16809999999998</v>
      </c>
      <c r="DD5962" s="9">
        <v>0</v>
      </c>
    </row>
    <row r="5963" spans="1:108" x14ac:dyDescent="0.25">
      <c r="A5963" s="9" t="s">
        <v>42</v>
      </c>
      <c r="B5963" s="9" t="s">
        <v>15</v>
      </c>
      <c r="C5963" s="9" t="s">
        <v>4</v>
      </c>
      <c r="D5963" s="9" t="s">
        <v>40</v>
      </c>
      <c r="E5963" s="9" t="s">
        <v>38</v>
      </c>
      <c r="F5963" s="9">
        <v>2021</v>
      </c>
      <c r="G5963" s="9">
        <v>7</v>
      </c>
      <c r="H5963" s="9">
        <v>68415.81</v>
      </c>
      <c r="I5963" s="9">
        <v>67133.66</v>
      </c>
      <c r="J5963" s="9">
        <v>67469.97</v>
      </c>
      <c r="K5963" s="9">
        <v>69607.91</v>
      </c>
      <c r="L5963" s="9">
        <v>74905.42</v>
      </c>
      <c r="M5963" s="9">
        <v>83206.509999999995</v>
      </c>
      <c r="N5963" s="9">
        <v>91834.58</v>
      </c>
      <c r="O5963" s="9">
        <v>102247.2</v>
      </c>
      <c r="P5963" s="9">
        <v>110166.3</v>
      </c>
      <c r="Q5963" s="9">
        <v>115683.4</v>
      </c>
      <c r="R5963" s="9">
        <v>118523.6</v>
      </c>
      <c r="S5963" s="9">
        <v>120299.2</v>
      </c>
      <c r="T5963" s="9">
        <v>119553.60000000001</v>
      </c>
      <c r="U5963" s="9">
        <v>109321.7</v>
      </c>
      <c r="V5963" s="9">
        <v>109828.6</v>
      </c>
      <c r="W5963" s="9">
        <v>108628.7</v>
      </c>
      <c r="X5963" s="9">
        <v>105004.9</v>
      </c>
      <c r="Y5963" s="9">
        <v>96445.23</v>
      </c>
      <c r="Z5963" s="9">
        <v>99344.46</v>
      </c>
      <c r="AA5963" s="9">
        <v>94922.26</v>
      </c>
      <c r="AB5963" s="9">
        <v>87549.66</v>
      </c>
      <c r="AC5963" s="9">
        <v>78901.11</v>
      </c>
      <c r="AD5963" s="9">
        <v>73513.52</v>
      </c>
      <c r="AE5963" s="9">
        <v>73240.42</v>
      </c>
      <c r="AF5963" s="9">
        <v>105537.5</v>
      </c>
      <c r="AG5963" s="9">
        <v>68597.37</v>
      </c>
      <c r="AH5963" s="9">
        <v>67376.210000000006</v>
      </c>
      <c r="AI5963" s="9">
        <v>67700.52</v>
      </c>
      <c r="AJ5963" s="9">
        <v>69724.03</v>
      </c>
      <c r="AK5963" s="9">
        <v>75025.14</v>
      </c>
      <c r="AL5963" s="9">
        <v>83428.67</v>
      </c>
      <c r="AM5963" s="9">
        <v>91912.84</v>
      </c>
      <c r="AN5963" s="9">
        <v>101966.39999999999</v>
      </c>
      <c r="AO5963" s="9">
        <v>109886.39999999999</v>
      </c>
      <c r="AP5963" s="9">
        <v>115232.2</v>
      </c>
      <c r="AQ5963" s="9">
        <v>118043.8</v>
      </c>
      <c r="AR5963" s="9">
        <v>119921.4</v>
      </c>
      <c r="AS5963" s="9">
        <v>120833.9</v>
      </c>
      <c r="AT5963" s="9">
        <v>121127.8</v>
      </c>
      <c r="AU5963" s="9">
        <v>121514.5</v>
      </c>
      <c r="AV5963" s="9">
        <v>120025.9</v>
      </c>
      <c r="AW5963" s="9">
        <v>114804.2</v>
      </c>
      <c r="AX5963" s="9">
        <v>104125.5</v>
      </c>
      <c r="AY5963" s="9">
        <v>98365.63</v>
      </c>
      <c r="AZ5963" s="9">
        <v>93506.79</v>
      </c>
      <c r="BA5963" s="9">
        <v>87554.93</v>
      </c>
      <c r="BB5963" s="9">
        <v>79644.759999999995</v>
      </c>
      <c r="BC5963" s="9">
        <v>74306.92</v>
      </c>
      <c r="BD5963" s="9">
        <v>74026.25</v>
      </c>
      <c r="BE5963" s="9">
        <v>116180.9</v>
      </c>
      <c r="BF5963" s="33">
        <v>64.761279999999999</v>
      </c>
      <c r="BG5963" s="33">
        <v>63.791119999999999</v>
      </c>
      <c r="BH5963" s="33">
        <v>63.26972</v>
      </c>
      <c r="BI5963" s="33">
        <v>62.826860000000003</v>
      </c>
      <c r="BJ5963" s="33">
        <v>62.615540000000003</v>
      </c>
      <c r="BK5963" s="33">
        <v>62.451729999999998</v>
      </c>
      <c r="BL5963" s="33">
        <v>62.499389999999998</v>
      </c>
      <c r="BM5963" s="33">
        <v>63.858049999999999</v>
      </c>
      <c r="BN5963" s="33">
        <v>66.4101</v>
      </c>
      <c r="BO5963" s="33">
        <v>69.394409999999993</v>
      </c>
      <c r="BP5963" s="33">
        <v>72.826250000000002</v>
      </c>
      <c r="BQ5963" s="33">
        <v>76.237099999999998</v>
      </c>
      <c r="BR5963" s="33">
        <v>79.003630000000001</v>
      </c>
      <c r="BS5963" s="33">
        <v>81.053799999999995</v>
      </c>
      <c r="BT5963" s="33">
        <v>81.803899999999999</v>
      </c>
      <c r="BU5963" s="33">
        <v>81.741249999999994</v>
      </c>
      <c r="BV5963" s="33">
        <v>81.137519999999995</v>
      </c>
      <c r="BW5963" s="33">
        <v>79.941659999999999</v>
      </c>
      <c r="BX5963" s="33">
        <v>78.141660000000002</v>
      </c>
      <c r="BY5963" s="33">
        <v>75.199070000000006</v>
      </c>
      <c r="BZ5963" s="33">
        <v>71.954949999999997</v>
      </c>
      <c r="CA5963" s="33">
        <v>69.641810000000007</v>
      </c>
      <c r="CB5963" s="33">
        <v>68.255619999999993</v>
      </c>
      <c r="CC5963" s="33">
        <v>67.312340000000006</v>
      </c>
      <c r="CD5963" s="9">
        <v>102258.4</v>
      </c>
      <c r="CE5963" s="9">
        <v>95560.24</v>
      </c>
      <c r="CF5963" s="9">
        <v>89743.27</v>
      </c>
      <c r="CG5963" s="9">
        <v>85679.56</v>
      </c>
      <c r="CH5963" s="9">
        <v>82181.11</v>
      </c>
      <c r="CI5963" s="9">
        <v>91018.42</v>
      </c>
      <c r="CJ5963" s="9">
        <v>94249.56</v>
      </c>
      <c r="CK5963" s="9">
        <v>104706.3</v>
      </c>
      <c r="CL5963" s="9">
        <v>153723.9</v>
      </c>
      <c r="CM5963" s="9">
        <v>178075</v>
      </c>
      <c r="CN5963" s="9">
        <v>199604.1</v>
      </c>
      <c r="CO5963" s="9">
        <v>314309.5</v>
      </c>
      <c r="CP5963" s="9">
        <v>251897.7</v>
      </c>
      <c r="CQ5963" s="9">
        <v>548250.1</v>
      </c>
      <c r="CR5963" s="9">
        <v>421378.5</v>
      </c>
      <c r="CS5963" s="9">
        <v>195162.9</v>
      </c>
      <c r="CT5963" s="9">
        <v>2101200</v>
      </c>
      <c r="CU5963" s="9">
        <v>186217.7</v>
      </c>
      <c r="CV5963" s="9">
        <v>145922.9</v>
      </c>
      <c r="CW5963" s="9">
        <v>141994.70000000001</v>
      </c>
      <c r="CX5963" s="9">
        <v>126283.4</v>
      </c>
      <c r="CY5963" s="9">
        <v>141198.9</v>
      </c>
      <c r="CZ5963" s="9">
        <v>133502.39999999999</v>
      </c>
      <c r="DA5963" s="9">
        <v>129639.2</v>
      </c>
      <c r="DB5963" s="9">
        <v>161246.39999999999</v>
      </c>
      <c r="DC5963" s="9">
        <v>404.16809999999998</v>
      </c>
      <c r="DD5963" s="9">
        <v>0</v>
      </c>
    </row>
    <row r="5964" spans="1:108" x14ac:dyDescent="0.25">
      <c r="A5964" s="9" t="s">
        <v>42</v>
      </c>
      <c r="B5964" s="9" t="s">
        <v>15</v>
      </c>
      <c r="C5964" s="9" t="s">
        <v>4</v>
      </c>
      <c r="D5964" s="9" t="s">
        <v>40</v>
      </c>
      <c r="E5964" s="9" t="s">
        <v>38</v>
      </c>
      <c r="F5964" s="9">
        <v>2021</v>
      </c>
      <c r="G5964" s="9">
        <v>8</v>
      </c>
      <c r="H5964" s="9"/>
      <c r="BF5964" s="33">
        <v>63.6633</v>
      </c>
      <c r="BG5964" s="33">
        <v>62.891210000000001</v>
      </c>
      <c r="BH5964" s="33">
        <v>62.125059999999998</v>
      </c>
      <c r="BI5964" s="33">
        <v>61.466659999999997</v>
      </c>
      <c r="BJ5964" s="33">
        <v>61.130839999999999</v>
      </c>
      <c r="BK5964" s="33">
        <v>60.715060000000001</v>
      </c>
      <c r="BL5964" s="33">
        <v>60.391559999999998</v>
      </c>
      <c r="BM5964" s="33">
        <v>61.551940000000002</v>
      </c>
      <c r="BN5964" s="33">
        <v>64.608019999999996</v>
      </c>
      <c r="BO5964" s="33">
        <v>67.915710000000004</v>
      </c>
      <c r="BP5964" s="33">
        <v>71.564220000000006</v>
      </c>
      <c r="BQ5964" s="33">
        <v>75.256190000000004</v>
      </c>
      <c r="BR5964" s="33">
        <v>78.336209999999994</v>
      </c>
      <c r="BS5964" s="33">
        <v>81.526700000000005</v>
      </c>
      <c r="BT5964" s="33">
        <v>84.3827</v>
      </c>
      <c r="BU5964" s="33">
        <v>85.494590000000002</v>
      </c>
      <c r="BV5964" s="33">
        <v>85.36627</v>
      </c>
      <c r="BW5964" s="33">
        <v>83.573390000000003</v>
      </c>
      <c r="BX5964" s="33">
        <v>81.033670000000001</v>
      </c>
      <c r="BY5964" s="33">
        <v>76.743350000000007</v>
      </c>
      <c r="BZ5964" s="33">
        <v>73.463210000000004</v>
      </c>
      <c r="CA5964" s="33">
        <v>71.993409999999997</v>
      </c>
      <c r="CB5964" s="33">
        <v>70.126419999999996</v>
      </c>
      <c r="CC5964" s="33">
        <v>68.864500000000007</v>
      </c>
      <c r="DC5964" s="9">
        <v>404.16809999999998</v>
      </c>
      <c r="DD5964" s="9">
        <v>0</v>
      </c>
    </row>
    <row r="5965" spans="1:108" x14ac:dyDescent="0.25">
      <c r="A5965" s="9" t="s">
        <v>42</v>
      </c>
      <c r="B5965" s="9" t="s">
        <v>15</v>
      </c>
      <c r="C5965" s="9" t="s">
        <v>4</v>
      </c>
      <c r="D5965" s="9" t="s">
        <v>40</v>
      </c>
      <c r="E5965" s="9" t="s">
        <v>38</v>
      </c>
      <c r="F5965" s="9">
        <v>2021</v>
      </c>
      <c r="G5965" s="9">
        <v>9</v>
      </c>
      <c r="H5965" s="9"/>
      <c r="BF5965" s="33">
        <v>64.2149</v>
      </c>
      <c r="BG5965" s="33">
        <v>63.4726</v>
      </c>
      <c r="BH5965" s="33">
        <v>62.608130000000003</v>
      </c>
      <c r="BI5965" s="33">
        <v>61.87086</v>
      </c>
      <c r="BJ5965" s="33">
        <v>61.40813</v>
      </c>
      <c r="BK5965" s="33">
        <v>60.870739999999998</v>
      </c>
      <c r="BL5965" s="33">
        <v>60.436680000000003</v>
      </c>
      <c r="BM5965" s="33">
        <v>61.690170000000002</v>
      </c>
      <c r="BN5965" s="33">
        <v>63.914270000000002</v>
      </c>
      <c r="BO5965" s="33">
        <v>66.269739999999999</v>
      </c>
      <c r="BP5965" s="33">
        <v>69.386939999999996</v>
      </c>
      <c r="BQ5965" s="33">
        <v>73.132990000000007</v>
      </c>
      <c r="BR5965" s="33">
        <v>76.475369999999998</v>
      </c>
      <c r="BS5965" s="33">
        <v>79.355360000000005</v>
      </c>
      <c r="BT5965" s="33">
        <v>81.407480000000007</v>
      </c>
      <c r="BU5965" s="33">
        <v>82.540580000000006</v>
      </c>
      <c r="BV5965" s="33">
        <v>82.429199999999994</v>
      </c>
      <c r="BW5965" s="33">
        <v>80.48339</v>
      </c>
      <c r="BX5965" s="33">
        <v>77.460790000000003</v>
      </c>
      <c r="BY5965" s="33">
        <v>73.552019999999999</v>
      </c>
      <c r="BZ5965" s="33">
        <v>70.622020000000006</v>
      </c>
      <c r="CA5965" s="33">
        <v>69.018559999999994</v>
      </c>
      <c r="CB5965" s="33">
        <v>67.771900000000002</v>
      </c>
      <c r="CC5965" s="33">
        <v>66.551689999999994</v>
      </c>
      <c r="DC5965" s="9">
        <v>404.16809999999998</v>
      </c>
      <c r="DD5965" s="9">
        <v>0</v>
      </c>
    </row>
    <row r="5966" spans="1:108" x14ac:dyDescent="0.25">
      <c r="A5966" s="9" t="s">
        <v>42</v>
      </c>
      <c r="B5966" s="9" t="s">
        <v>15</v>
      </c>
      <c r="C5966" s="9" t="s">
        <v>4</v>
      </c>
      <c r="D5966" s="9" t="s">
        <v>40</v>
      </c>
      <c r="E5966" s="9" t="s">
        <v>38</v>
      </c>
      <c r="F5966" s="9">
        <v>2021</v>
      </c>
      <c r="G5966" s="9">
        <v>10</v>
      </c>
      <c r="H5966" s="9"/>
      <c r="BF5966" s="33">
        <v>63.831760000000003</v>
      </c>
      <c r="BG5966" s="33">
        <v>61.546120000000002</v>
      </c>
      <c r="BH5966" s="33">
        <v>60.470120000000001</v>
      </c>
      <c r="BI5966" s="33">
        <v>59.580559999999998</v>
      </c>
      <c r="BJ5966" s="33">
        <v>58.602269999999997</v>
      </c>
      <c r="BK5966" s="33">
        <v>58.010280000000002</v>
      </c>
      <c r="BL5966" s="33">
        <v>57.710799999999999</v>
      </c>
      <c r="BM5966" s="33">
        <v>58.015900000000002</v>
      </c>
      <c r="BN5966" s="33">
        <v>61.308929999999997</v>
      </c>
      <c r="BO5966" s="33">
        <v>65.883970000000005</v>
      </c>
      <c r="BP5966" s="33">
        <v>70.277600000000007</v>
      </c>
      <c r="BQ5966" s="33">
        <v>74.194199999999995</v>
      </c>
      <c r="BR5966" s="33">
        <v>77.902069999999995</v>
      </c>
      <c r="BS5966" s="33">
        <v>81.119460000000004</v>
      </c>
      <c r="BT5966" s="33">
        <v>82.97072</v>
      </c>
      <c r="BU5966" s="33">
        <v>83.909019999999998</v>
      </c>
      <c r="BV5966" s="33">
        <v>83.626509999999996</v>
      </c>
      <c r="BW5966" s="33">
        <v>81.506870000000006</v>
      </c>
      <c r="BX5966" s="33">
        <v>77.11721</v>
      </c>
      <c r="BY5966" s="33">
        <v>73.232659999999996</v>
      </c>
      <c r="BZ5966" s="33">
        <v>70.36206</v>
      </c>
      <c r="CA5966" s="33">
        <v>67.903729999999996</v>
      </c>
      <c r="CB5966" s="33">
        <v>66.179119999999998</v>
      </c>
      <c r="CC5966" s="33">
        <v>64.738889999999998</v>
      </c>
      <c r="DC5966" s="9">
        <v>404.16809999999998</v>
      </c>
      <c r="DD5966" s="9">
        <v>0</v>
      </c>
    </row>
    <row r="5967" spans="1:108" x14ac:dyDescent="0.25">
      <c r="A5967" s="9" t="s">
        <v>42</v>
      </c>
      <c r="B5967" s="9" t="s">
        <v>15</v>
      </c>
      <c r="C5967" s="9" t="s">
        <v>4</v>
      </c>
      <c r="D5967" s="9" t="s">
        <v>40</v>
      </c>
      <c r="E5967" s="9" t="s">
        <v>38</v>
      </c>
      <c r="F5967" s="9">
        <v>2022</v>
      </c>
      <c r="G5967" s="9">
        <v>5</v>
      </c>
      <c r="H5967" s="9"/>
      <c r="BF5967" s="33">
        <v>61.150480000000002</v>
      </c>
      <c r="BG5967" s="33">
        <v>59.725879999999997</v>
      </c>
      <c r="BH5967" s="33">
        <v>58.873339999999999</v>
      </c>
      <c r="BI5967" s="33">
        <v>58.408560000000001</v>
      </c>
      <c r="BJ5967" s="33">
        <v>57.848820000000003</v>
      </c>
      <c r="BK5967" s="33">
        <v>57.509329999999999</v>
      </c>
      <c r="BL5967" s="33">
        <v>57.671410000000002</v>
      </c>
      <c r="BM5967" s="33">
        <v>58.75723</v>
      </c>
      <c r="BN5967" s="33">
        <v>61.283099999999997</v>
      </c>
      <c r="BO5967" s="33">
        <v>64.148259999999993</v>
      </c>
      <c r="BP5967" s="33">
        <v>67.160700000000006</v>
      </c>
      <c r="BQ5967" s="33">
        <v>69.454689999999999</v>
      </c>
      <c r="BR5967" s="33">
        <v>71.526430000000005</v>
      </c>
      <c r="BS5967" s="33">
        <v>73.29607</v>
      </c>
      <c r="BT5967" s="33">
        <v>75.023290000000003</v>
      </c>
      <c r="BU5967" s="33">
        <v>76.060580000000002</v>
      </c>
      <c r="BV5967" s="33">
        <v>75.313649999999996</v>
      </c>
      <c r="BW5967" s="33">
        <v>73.571719999999999</v>
      </c>
      <c r="BX5967" s="33">
        <v>70.725570000000005</v>
      </c>
      <c r="BY5967" s="33">
        <v>67.686970000000002</v>
      </c>
      <c r="BZ5967" s="33">
        <v>64.712569999999999</v>
      </c>
      <c r="CA5967" s="33">
        <v>62.509419999999999</v>
      </c>
      <c r="CB5967" s="33">
        <v>60.989980000000003</v>
      </c>
      <c r="CC5967" s="33">
        <v>60.119790000000002</v>
      </c>
      <c r="DC5967" s="9">
        <v>404.16809999999998</v>
      </c>
      <c r="DD5967" s="9">
        <v>0</v>
      </c>
    </row>
    <row r="5968" spans="1:108" x14ac:dyDescent="0.25">
      <c r="A5968" s="9" t="s">
        <v>42</v>
      </c>
      <c r="B5968" s="9" t="s">
        <v>15</v>
      </c>
      <c r="C5968" s="9" t="s">
        <v>4</v>
      </c>
      <c r="D5968" s="9" t="s">
        <v>40</v>
      </c>
      <c r="E5968" s="9" t="s">
        <v>38</v>
      </c>
      <c r="F5968" s="9">
        <v>2022</v>
      </c>
      <c r="G5968" s="9">
        <v>6</v>
      </c>
      <c r="H5968" s="9"/>
      <c r="BF5968" s="33">
        <v>67.988720000000001</v>
      </c>
      <c r="BG5968" s="33">
        <v>66.032700000000006</v>
      </c>
      <c r="BH5968" s="33">
        <v>64.851299999999995</v>
      </c>
      <c r="BI5968" s="33">
        <v>63.553319999999999</v>
      </c>
      <c r="BJ5968" s="33">
        <v>62.636009999999999</v>
      </c>
      <c r="BK5968" s="33">
        <v>62.061309999999999</v>
      </c>
      <c r="BL5968" s="33">
        <v>62.842559999999999</v>
      </c>
      <c r="BM5968" s="33">
        <v>66.242999999999995</v>
      </c>
      <c r="BN5968" s="33">
        <v>70.050920000000005</v>
      </c>
      <c r="BO5968" s="33">
        <v>73.817549999999997</v>
      </c>
      <c r="BP5968" s="33">
        <v>77.996020000000001</v>
      </c>
      <c r="BQ5968" s="33">
        <v>82.144130000000004</v>
      </c>
      <c r="BR5968" s="33">
        <v>85.495159999999998</v>
      </c>
      <c r="BS5968" s="33">
        <v>87.653109999999998</v>
      </c>
      <c r="BT5968" s="33">
        <v>89.228120000000004</v>
      </c>
      <c r="BU5968" s="33">
        <v>89.091130000000007</v>
      </c>
      <c r="BV5968" s="33">
        <v>88.282809999999998</v>
      </c>
      <c r="BW5968" s="33">
        <v>86.655879999999996</v>
      </c>
      <c r="BX5968" s="33">
        <v>83.224990000000005</v>
      </c>
      <c r="BY5968" s="33">
        <v>79.597849999999994</v>
      </c>
      <c r="BZ5968" s="33">
        <v>74.522549999999995</v>
      </c>
      <c r="CA5968" s="33">
        <v>70.792439999999999</v>
      </c>
      <c r="CB5968" s="33">
        <v>68.671989999999994</v>
      </c>
      <c r="CC5968" s="33">
        <v>66.79222</v>
      </c>
      <c r="DC5968" s="9">
        <v>404.16809999999998</v>
      </c>
      <c r="DD5968" s="9">
        <v>0</v>
      </c>
    </row>
    <row r="5969" spans="1:108" x14ac:dyDescent="0.25">
      <c r="A5969" s="9" t="s">
        <v>42</v>
      </c>
      <c r="B5969" s="9" t="s">
        <v>15</v>
      </c>
      <c r="C5969" s="9" t="s">
        <v>4</v>
      </c>
      <c r="D5969" s="9" t="s">
        <v>40</v>
      </c>
      <c r="E5969" s="9" t="s">
        <v>38</v>
      </c>
      <c r="F5969" s="9">
        <v>2022</v>
      </c>
      <c r="G5969" s="9">
        <v>7</v>
      </c>
      <c r="H5969" s="9">
        <v>68549.490000000005</v>
      </c>
      <c r="I5969" s="9">
        <v>67240.41</v>
      </c>
      <c r="J5969" s="9">
        <v>67556.27</v>
      </c>
      <c r="K5969" s="9">
        <v>69656.679999999993</v>
      </c>
      <c r="L5969" s="9">
        <v>74917.39</v>
      </c>
      <c r="M5969" s="9">
        <v>83195.11</v>
      </c>
      <c r="N5969" s="9">
        <v>91819.88</v>
      </c>
      <c r="O5969" s="9">
        <v>102222</v>
      </c>
      <c r="P5969" s="9">
        <v>110133.3</v>
      </c>
      <c r="Q5969" s="9">
        <v>115650.3</v>
      </c>
      <c r="R5969" s="9">
        <v>118484.2</v>
      </c>
      <c r="S5969" s="9">
        <v>120247</v>
      </c>
      <c r="T5969" s="9">
        <v>119507.2</v>
      </c>
      <c r="U5969" s="9">
        <v>109276.4</v>
      </c>
      <c r="V5969" s="9">
        <v>109783.3</v>
      </c>
      <c r="W5969" s="9">
        <v>108585.4</v>
      </c>
      <c r="X5969" s="9">
        <v>104952.3</v>
      </c>
      <c r="Y5969" s="9">
        <v>96387.91</v>
      </c>
      <c r="Z5969" s="9">
        <v>99281.61</v>
      </c>
      <c r="AA5969" s="9">
        <v>94859.19</v>
      </c>
      <c r="AB5969" s="9">
        <v>87490.2</v>
      </c>
      <c r="AC5969" s="9">
        <v>78854.039999999994</v>
      </c>
      <c r="AD5969" s="9">
        <v>73447.570000000007</v>
      </c>
      <c r="AE5969" s="9">
        <v>73174.48</v>
      </c>
      <c r="AF5969" s="9">
        <v>105488.7</v>
      </c>
      <c r="AG5969" s="9">
        <v>68731.05</v>
      </c>
      <c r="AH5969" s="9">
        <v>67482.960000000006</v>
      </c>
      <c r="AI5969" s="9">
        <v>67786.820000000007</v>
      </c>
      <c r="AJ5969" s="9">
        <v>69772.800000000003</v>
      </c>
      <c r="AK5969" s="9">
        <v>75037.11</v>
      </c>
      <c r="AL5969" s="9">
        <v>83417.27</v>
      </c>
      <c r="AM5969" s="9">
        <v>91898.15</v>
      </c>
      <c r="AN5969" s="9">
        <v>101941.1</v>
      </c>
      <c r="AO5969" s="9">
        <v>109853.4</v>
      </c>
      <c r="AP5969" s="9">
        <v>115199.1</v>
      </c>
      <c r="AQ5969" s="9">
        <v>118004.4</v>
      </c>
      <c r="AR5969" s="9">
        <v>119869.1</v>
      </c>
      <c r="AS5969" s="9">
        <v>120787.5</v>
      </c>
      <c r="AT5969" s="9">
        <v>121082.5</v>
      </c>
      <c r="AU5969" s="9">
        <v>121469.2</v>
      </c>
      <c r="AV5969" s="9">
        <v>119982.6</v>
      </c>
      <c r="AW5969" s="9">
        <v>114751.5</v>
      </c>
      <c r="AX5969" s="9">
        <v>104068.2</v>
      </c>
      <c r="AY5969" s="9">
        <v>98302.79</v>
      </c>
      <c r="AZ5969" s="9">
        <v>93443.73</v>
      </c>
      <c r="BA5969" s="9">
        <v>87495.47</v>
      </c>
      <c r="BB5969" s="9">
        <v>79597.69</v>
      </c>
      <c r="BC5969" s="9">
        <v>74240.97</v>
      </c>
      <c r="BD5969" s="9">
        <v>73960.3</v>
      </c>
      <c r="BE5969" s="9">
        <v>116132.1</v>
      </c>
      <c r="BF5969" s="33">
        <v>64.761279999999999</v>
      </c>
      <c r="BG5969" s="33">
        <v>63.791119999999999</v>
      </c>
      <c r="BH5969" s="33">
        <v>63.26972</v>
      </c>
      <c r="BI5969" s="33">
        <v>62.826860000000003</v>
      </c>
      <c r="BJ5969" s="33">
        <v>62.615540000000003</v>
      </c>
      <c r="BK5969" s="33">
        <v>62.451729999999998</v>
      </c>
      <c r="BL5969" s="33">
        <v>62.499389999999998</v>
      </c>
      <c r="BM5969" s="33">
        <v>63.858049999999999</v>
      </c>
      <c r="BN5969" s="33">
        <v>66.4101</v>
      </c>
      <c r="BO5969" s="33">
        <v>69.394409999999993</v>
      </c>
      <c r="BP5969" s="33">
        <v>72.826250000000002</v>
      </c>
      <c r="BQ5969" s="33">
        <v>76.237099999999998</v>
      </c>
      <c r="BR5969" s="33">
        <v>79.003630000000001</v>
      </c>
      <c r="BS5969" s="33">
        <v>81.053799999999995</v>
      </c>
      <c r="BT5969" s="33">
        <v>81.803899999999999</v>
      </c>
      <c r="BU5969" s="33">
        <v>81.741249999999994</v>
      </c>
      <c r="BV5969" s="33">
        <v>81.137519999999995</v>
      </c>
      <c r="BW5969" s="33">
        <v>79.941659999999999</v>
      </c>
      <c r="BX5969" s="33">
        <v>78.141660000000002</v>
      </c>
      <c r="BY5969" s="33">
        <v>75.199070000000006</v>
      </c>
      <c r="BZ5969" s="33">
        <v>71.954949999999997</v>
      </c>
      <c r="CA5969" s="33">
        <v>69.641810000000007</v>
      </c>
      <c r="CB5969" s="33">
        <v>68.255619999999993</v>
      </c>
      <c r="CC5969" s="33">
        <v>67.312340000000006</v>
      </c>
      <c r="CD5969" s="9">
        <v>102380.5</v>
      </c>
      <c r="CE5969" s="9">
        <v>95668.34</v>
      </c>
      <c r="CF5969" s="9">
        <v>89845.95</v>
      </c>
      <c r="CG5969" s="9">
        <v>85763.85</v>
      </c>
      <c r="CH5969" s="9">
        <v>82267.11</v>
      </c>
      <c r="CI5969" s="9">
        <v>91116.94</v>
      </c>
      <c r="CJ5969" s="9">
        <v>94351.46</v>
      </c>
      <c r="CK5969" s="9">
        <v>104803.4</v>
      </c>
      <c r="CL5969" s="9">
        <v>153828.5</v>
      </c>
      <c r="CM5969" s="9">
        <v>178169.5</v>
      </c>
      <c r="CN5969" s="9">
        <v>199693</v>
      </c>
      <c r="CO5969" s="9">
        <v>314400.5</v>
      </c>
      <c r="CP5969" s="9">
        <v>252056.9</v>
      </c>
      <c r="CQ5969" s="9">
        <v>548401</v>
      </c>
      <c r="CR5969" s="9">
        <v>421511.1</v>
      </c>
      <c r="CS5969" s="9">
        <v>195329.5</v>
      </c>
      <c r="CT5969" s="9">
        <v>2101256</v>
      </c>
      <c r="CU5969" s="9">
        <v>186406.5</v>
      </c>
      <c r="CV5969" s="9">
        <v>146049.4</v>
      </c>
      <c r="CW5969" s="9">
        <v>142080</v>
      </c>
      <c r="CX5969" s="9">
        <v>126418.3</v>
      </c>
      <c r="CY5969" s="9">
        <v>141390.39999999999</v>
      </c>
      <c r="CZ5969" s="9">
        <v>133688</v>
      </c>
      <c r="DA5969" s="9">
        <v>129792.6</v>
      </c>
      <c r="DB5969" s="9">
        <v>161434.9</v>
      </c>
      <c r="DC5969" s="9">
        <v>404.16809999999998</v>
      </c>
      <c r="DD5969" s="9">
        <v>0</v>
      </c>
    </row>
    <row r="5970" spans="1:108" x14ac:dyDescent="0.25">
      <c r="A5970" s="9" t="s">
        <v>42</v>
      </c>
      <c r="B5970" s="9" t="s">
        <v>15</v>
      </c>
      <c r="C5970" s="9" t="s">
        <v>4</v>
      </c>
      <c r="D5970" s="9" t="s">
        <v>40</v>
      </c>
      <c r="E5970" s="9" t="s">
        <v>38</v>
      </c>
      <c r="F5970" s="9">
        <v>2022</v>
      </c>
      <c r="G5970" s="9">
        <v>8</v>
      </c>
      <c r="H5970" s="9"/>
      <c r="BF5970" s="33">
        <v>63.6633</v>
      </c>
      <c r="BG5970" s="33">
        <v>62.891210000000001</v>
      </c>
      <c r="BH5970" s="33">
        <v>62.125059999999998</v>
      </c>
      <c r="BI5970" s="33">
        <v>61.466659999999997</v>
      </c>
      <c r="BJ5970" s="33">
        <v>61.130839999999999</v>
      </c>
      <c r="BK5970" s="33">
        <v>60.715060000000001</v>
      </c>
      <c r="BL5970" s="33">
        <v>60.391559999999998</v>
      </c>
      <c r="BM5970" s="33">
        <v>61.551940000000002</v>
      </c>
      <c r="BN5970" s="33">
        <v>64.608019999999996</v>
      </c>
      <c r="BO5970" s="33">
        <v>67.915710000000004</v>
      </c>
      <c r="BP5970" s="33">
        <v>71.564220000000006</v>
      </c>
      <c r="BQ5970" s="33">
        <v>75.256190000000004</v>
      </c>
      <c r="BR5970" s="33">
        <v>78.336209999999994</v>
      </c>
      <c r="BS5970" s="33">
        <v>81.526700000000005</v>
      </c>
      <c r="BT5970" s="33">
        <v>84.3827</v>
      </c>
      <c r="BU5970" s="33">
        <v>85.494590000000002</v>
      </c>
      <c r="BV5970" s="33">
        <v>85.36627</v>
      </c>
      <c r="BW5970" s="33">
        <v>83.573390000000003</v>
      </c>
      <c r="BX5970" s="33">
        <v>81.033670000000001</v>
      </c>
      <c r="BY5970" s="33">
        <v>76.743350000000007</v>
      </c>
      <c r="BZ5970" s="33">
        <v>73.463210000000004</v>
      </c>
      <c r="CA5970" s="33">
        <v>71.993409999999997</v>
      </c>
      <c r="CB5970" s="33">
        <v>70.126419999999996</v>
      </c>
      <c r="CC5970" s="33">
        <v>68.864500000000007</v>
      </c>
      <c r="DC5970" s="9">
        <v>404.16809999999998</v>
      </c>
      <c r="DD5970" s="9">
        <v>0</v>
      </c>
    </row>
    <row r="5971" spans="1:108" x14ac:dyDescent="0.25">
      <c r="A5971" s="9" t="s">
        <v>42</v>
      </c>
      <c r="B5971" s="9" t="s">
        <v>15</v>
      </c>
      <c r="C5971" s="9" t="s">
        <v>4</v>
      </c>
      <c r="D5971" s="9" t="s">
        <v>40</v>
      </c>
      <c r="E5971" s="9" t="s">
        <v>38</v>
      </c>
      <c r="F5971" s="9">
        <v>2022</v>
      </c>
      <c r="G5971" s="9">
        <v>9</v>
      </c>
      <c r="H5971" s="9"/>
      <c r="BF5971" s="33">
        <v>64.2149</v>
      </c>
      <c r="BG5971" s="33">
        <v>63.4726</v>
      </c>
      <c r="BH5971" s="33">
        <v>62.608130000000003</v>
      </c>
      <c r="BI5971" s="33">
        <v>61.87086</v>
      </c>
      <c r="BJ5971" s="33">
        <v>61.40813</v>
      </c>
      <c r="BK5971" s="33">
        <v>60.870739999999998</v>
      </c>
      <c r="BL5971" s="33">
        <v>60.436680000000003</v>
      </c>
      <c r="BM5971" s="33">
        <v>61.690170000000002</v>
      </c>
      <c r="BN5971" s="33">
        <v>63.914270000000002</v>
      </c>
      <c r="BO5971" s="33">
        <v>66.269739999999999</v>
      </c>
      <c r="BP5971" s="33">
        <v>69.386939999999996</v>
      </c>
      <c r="BQ5971" s="33">
        <v>73.132990000000007</v>
      </c>
      <c r="BR5971" s="33">
        <v>76.475369999999998</v>
      </c>
      <c r="BS5971" s="33">
        <v>79.355360000000005</v>
      </c>
      <c r="BT5971" s="33">
        <v>81.407480000000007</v>
      </c>
      <c r="BU5971" s="33">
        <v>82.540580000000006</v>
      </c>
      <c r="BV5971" s="33">
        <v>82.429199999999994</v>
      </c>
      <c r="BW5971" s="33">
        <v>80.48339</v>
      </c>
      <c r="BX5971" s="33">
        <v>77.460790000000003</v>
      </c>
      <c r="BY5971" s="33">
        <v>73.552019999999999</v>
      </c>
      <c r="BZ5971" s="33">
        <v>70.622020000000006</v>
      </c>
      <c r="CA5971" s="33">
        <v>69.018559999999994</v>
      </c>
      <c r="CB5971" s="33">
        <v>67.771900000000002</v>
      </c>
      <c r="CC5971" s="33">
        <v>66.551689999999994</v>
      </c>
      <c r="DC5971" s="9">
        <v>404.16809999999998</v>
      </c>
      <c r="DD5971" s="9">
        <v>0</v>
      </c>
    </row>
    <row r="5972" spans="1:108" x14ac:dyDescent="0.25">
      <c r="A5972" s="9" t="s">
        <v>42</v>
      </c>
      <c r="B5972" s="9" t="s">
        <v>15</v>
      </c>
      <c r="C5972" s="9" t="s">
        <v>4</v>
      </c>
      <c r="D5972" s="9" t="s">
        <v>40</v>
      </c>
      <c r="E5972" s="9" t="s">
        <v>38</v>
      </c>
      <c r="F5972" s="9">
        <v>2022</v>
      </c>
      <c r="G5972" s="9">
        <v>10</v>
      </c>
      <c r="H5972" s="9"/>
      <c r="BF5972" s="33">
        <v>63.831760000000003</v>
      </c>
      <c r="BG5972" s="33">
        <v>61.546120000000002</v>
      </c>
      <c r="BH5972" s="33">
        <v>60.470120000000001</v>
      </c>
      <c r="BI5972" s="33">
        <v>59.580559999999998</v>
      </c>
      <c r="BJ5972" s="33">
        <v>58.602269999999997</v>
      </c>
      <c r="BK5972" s="33">
        <v>58.010280000000002</v>
      </c>
      <c r="BL5972" s="33">
        <v>57.710799999999999</v>
      </c>
      <c r="BM5972" s="33">
        <v>58.015900000000002</v>
      </c>
      <c r="BN5972" s="33">
        <v>61.308929999999997</v>
      </c>
      <c r="BO5972" s="33">
        <v>65.883970000000005</v>
      </c>
      <c r="BP5972" s="33">
        <v>70.277600000000007</v>
      </c>
      <c r="BQ5972" s="33">
        <v>74.194199999999995</v>
      </c>
      <c r="BR5972" s="33">
        <v>77.902069999999995</v>
      </c>
      <c r="BS5972" s="33">
        <v>81.119460000000004</v>
      </c>
      <c r="BT5972" s="33">
        <v>82.97072</v>
      </c>
      <c r="BU5972" s="33">
        <v>83.909019999999998</v>
      </c>
      <c r="BV5972" s="33">
        <v>83.626509999999996</v>
      </c>
      <c r="BW5972" s="33">
        <v>81.506870000000006</v>
      </c>
      <c r="BX5972" s="33">
        <v>77.11721</v>
      </c>
      <c r="BY5972" s="33">
        <v>73.232659999999996</v>
      </c>
      <c r="BZ5972" s="33">
        <v>70.36206</v>
      </c>
      <c r="CA5972" s="33">
        <v>67.903729999999996</v>
      </c>
      <c r="CB5972" s="33">
        <v>66.179119999999998</v>
      </c>
      <c r="CC5972" s="33">
        <v>64.738889999999998</v>
      </c>
      <c r="DC5972" s="9">
        <v>404.16809999999998</v>
      </c>
      <c r="DD5972" s="9">
        <v>0</v>
      </c>
    </row>
    <row r="5973" spans="1:108" x14ac:dyDescent="0.25">
      <c r="A5973" s="9" t="s">
        <v>42</v>
      </c>
      <c r="B5973" s="9" t="s">
        <v>15</v>
      </c>
      <c r="C5973" s="9" t="s">
        <v>4</v>
      </c>
      <c r="D5973" s="9" t="s">
        <v>40</v>
      </c>
      <c r="E5973" s="9" t="s">
        <v>38</v>
      </c>
      <c r="F5973" s="9">
        <v>2023</v>
      </c>
      <c r="G5973" s="9">
        <v>5</v>
      </c>
      <c r="H5973" s="9"/>
      <c r="BF5973" s="33">
        <v>61.150480000000002</v>
      </c>
      <c r="BG5973" s="33">
        <v>59.725879999999997</v>
      </c>
      <c r="BH5973" s="33">
        <v>58.873339999999999</v>
      </c>
      <c r="BI5973" s="33">
        <v>58.408560000000001</v>
      </c>
      <c r="BJ5973" s="33">
        <v>57.848820000000003</v>
      </c>
      <c r="BK5973" s="33">
        <v>57.509329999999999</v>
      </c>
      <c r="BL5973" s="33">
        <v>57.671410000000002</v>
      </c>
      <c r="BM5973" s="33">
        <v>58.75723</v>
      </c>
      <c r="BN5973" s="33">
        <v>61.283099999999997</v>
      </c>
      <c r="BO5973" s="33">
        <v>64.148259999999993</v>
      </c>
      <c r="BP5973" s="33">
        <v>67.160700000000006</v>
      </c>
      <c r="BQ5973" s="33">
        <v>69.454689999999999</v>
      </c>
      <c r="BR5973" s="33">
        <v>71.526430000000005</v>
      </c>
      <c r="BS5973" s="33">
        <v>73.29607</v>
      </c>
      <c r="BT5973" s="33">
        <v>75.023290000000003</v>
      </c>
      <c r="BU5973" s="33">
        <v>76.060580000000002</v>
      </c>
      <c r="BV5973" s="33">
        <v>75.313649999999996</v>
      </c>
      <c r="BW5973" s="33">
        <v>73.571719999999999</v>
      </c>
      <c r="BX5973" s="33">
        <v>70.725570000000005</v>
      </c>
      <c r="BY5973" s="33">
        <v>67.686970000000002</v>
      </c>
      <c r="BZ5973" s="33">
        <v>64.712569999999999</v>
      </c>
      <c r="CA5973" s="33">
        <v>62.509419999999999</v>
      </c>
      <c r="CB5973" s="33">
        <v>60.989980000000003</v>
      </c>
      <c r="CC5973" s="33">
        <v>60.119790000000002</v>
      </c>
      <c r="DC5973" s="9">
        <v>404.16809999999998</v>
      </c>
      <c r="DD5973" s="9">
        <v>0</v>
      </c>
    </row>
    <row r="5974" spans="1:108" x14ac:dyDescent="0.25">
      <c r="A5974" s="9" t="s">
        <v>42</v>
      </c>
      <c r="B5974" s="9" t="s">
        <v>15</v>
      </c>
      <c r="C5974" s="9" t="s">
        <v>4</v>
      </c>
      <c r="D5974" s="9" t="s">
        <v>40</v>
      </c>
      <c r="E5974" s="9" t="s">
        <v>38</v>
      </c>
      <c r="F5974" s="9">
        <v>2023</v>
      </c>
      <c r="G5974" s="9">
        <v>6</v>
      </c>
      <c r="H5974" s="9"/>
      <c r="BF5974" s="33">
        <v>67.988720000000001</v>
      </c>
      <c r="BG5974" s="33">
        <v>66.032700000000006</v>
      </c>
      <c r="BH5974" s="33">
        <v>64.851299999999995</v>
      </c>
      <c r="BI5974" s="33">
        <v>63.553319999999999</v>
      </c>
      <c r="BJ5974" s="33">
        <v>62.636009999999999</v>
      </c>
      <c r="BK5974" s="33">
        <v>62.061309999999999</v>
      </c>
      <c r="BL5974" s="33">
        <v>62.842559999999999</v>
      </c>
      <c r="BM5974" s="33">
        <v>66.242999999999995</v>
      </c>
      <c r="BN5974" s="33">
        <v>70.050920000000005</v>
      </c>
      <c r="BO5974" s="33">
        <v>73.817549999999997</v>
      </c>
      <c r="BP5974" s="33">
        <v>77.996020000000001</v>
      </c>
      <c r="BQ5974" s="33">
        <v>82.144130000000004</v>
      </c>
      <c r="BR5974" s="33">
        <v>85.495159999999998</v>
      </c>
      <c r="BS5974" s="33">
        <v>87.653109999999998</v>
      </c>
      <c r="BT5974" s="33">
        <v>89.228120000000004</v>
      </c>
      <c r="BU5974" s="33">
        <v>89.091130000000007</v>
      </c>
      <c r="BV5974" s="33">
        <v>88.282809999999998</v>
      </c>
      <c r="BW5974" s="33">
        <v>86.655879999999996</v>
      </c>
      <c r="BX5974" s="33">
        <v>83.224990000000005</v>
      </c>
      <c r="BY5974" s="33">
        <v>79.597849999999994</v>
      </c>
      <c r="BZ5974" s="33">
        <v>74.522549999999995</v>
      </c>
      <c r="CA5974" s="33">
        <v>70.792439999999999</v>
      </c>
      <c r="CB5974" s="33">
        <v>68.671989999999994</v>
      </c>
      <c r="CC5974" s="33">
        <v>66.79222</v>
      </c>
      <c r="DC5974" s="9">
        <v>404.16809999999998</v>
      </c>
      <c r="DD5974" s="9">
        <v>0</v>
      </c>
    </row>
    <row r="5975" spans="1:108" x14ac:dyDescent="0.25">
      <c r="A5975" s="9" t="s">
        <v>42</v>
      </c>
      <c r="B5975" s="9" t="s">
        <v>15</v>
      </c>
      <c r="C5975" s="9" t="s">
        <v>4</v>
      </c>
      <c r="D5975" s="9" t="s">
        <v>40</v>
      </c>
      <c r="E5975" s="9" t="s">
        <v>38</v>
      </c>
      <c r="F5975" s="9">
        <v>2023</v>
      </c>
      <c r="G5975" s="9">
        <v>7</v>
      </c>
      <c r="H5975" s="9">
        <v>68127.210000000006</v>
      </c>
      <c r="I5975" s="9">
        <v>66900.44</v>
      </c>
      <c r="J5975" s="9">
        <v>67273.8</v>
      </c>
      <c r="K5975" s="9">
        <v>69486.48</v>
      </c>
      <c r="L5975" s="9">
        <v>74870.12</v>
      </c>
      <c r="M5975" s="9">
        <v>83216.820000000007</v>
      </c>
      <c r="N5975" s="9">
        <v>91850.82</v>
      </c>
      <c r="O5975" s="9">
        <v>102300</v>
      </c>
      <c r="P5975" s="9">
        <v>110261.6</v>
      </c>
      <c r="Q5975" s="9">
        <v>115795.5</v>
      </c>
      <c r="R5975" s="9">
        <v>118636.2</v>
      </c>
      <c r="S5975" s="9">
        <v>120424.8</v>
      </c>
      <c r="T5975" s="9">
        <v>119669.9</v>
      </c>
      <c r="U5975" s="9">
        <v>109430.8</v>
      </c>
      <c r="V5975" s="9">
        <v>109937.7</v>
      </c>
      <c r="W5975" s="9">
        <v>108728</v>
      </c>
      <c r="X5975" s="9">
        <v>105115</v>
      </c>
      <c r="Y5975" s="9">
        <v>96546.77</v>
      </c>
      <c r="Z5975" s="9">
        <v>99457.66</v>
      </c>
      <c r="AA5975" s="9">
        <v>95035.64</v>
      </c>
      <c r="AB5975" s="9">
        <v>87663.53</v>
      </c>
      <c r="AC5975" s="9">
        <v>79007.64</v>
      </c>
      <c r="AD5975" s="9">
        <v>73655.61</v>
      </c>
      <c r="AE5975" s="9">
        <v>73382.52</v>
      </c>
      <c r="AF5975" s="9">
        <v>105642.8</v>
      </c>
      <c r="AG5975" s="9">
        <v>68308.759999999995</v>
      </c>
      <c r="AH5975" s="9">
        <v>67142.98</v>
      </c>
      <c r="AI5975" s="9">
        <v>67504.34</v>
      </c>
      <c r="AJ5975" s="9">
        <v>69602.61</v>
      </c>
      <c r="AK5975" s="9">
        <v>74989.84</v>
      </c>
      <c r="AL5975" s="9">
        <v>83438.990000000005</v>
      </c>
      <c r="AM5975" s="9">
        <v>91929.08</v>
      </c>
      <c r="AN5975" s="9">
        <v>102019.1</v>
      </c>
      <c r="AO5975" s="9">
        <v>109981.7</v>
      </c>
      <c r="AP5975" s="9">
        <v>115344.3</v>
      </c>
      <c r="AQ5975" s="9">
        <v>118156.4</v>
      </c>
      <c r="AR5975" s="9">
        <v>120046.9</v>
      </c>
      <c r="AS5975" s="9">
        <v>120950.2</v>
      </c>
      <c r="AT5975" s="9">
        <v>121236.9</v>
      </c>
      <c r="AU5975" s="9">
        <v>121623.6</v>
      </c>
      <c r="AV5975" s="9">
        <v>120125.1</v>
      </c>
      <c r="AW5975" s="9">
        <v>114914.2</v>
      </c>
      <c r="AX5975" s="9">
        <v>104227.1</v>
      </c>
      <c r="AY5975" s="9">
        <v>98478.83</v>
      </c>
      <c r="AZ5975" s="9">
        <v>93620.18</v>
      </c>
      <c r="BA5975" s="9">
        <v>87668.800000000003</v>
      </c>
      <c r="BB5975" s="9">
        <v>79751.289999999994</v>
      </c>
      <c r="BC5975" s="9">
        <v>74449.02</v>
      </c>
      <c r="BD5975" s="9">
        <v>74168.34</v>
      </c>
      <c r="BE5975" s="9">
        <v>116286.2</v>
      </c>
      <c r="BF5975" s="33">
        <v>64.761279999999999</v>
      </c>
      <c r="BG5975" s="33">
        <v>63.791119999999999</v>
      </c>
      <c r="BH5975" s="33">
        <v>63.26972</v>
      </c>
      <c r="BI5975" s="33">
        <v>62.826860000000003</v>
      </c>
      <c r="BJ5975" s="33">
        <v>62.615540000000003</v>
      </c>
      <c r="BK5975" s="33">
        <v>62.451729999999998</v>
      </c>
      <c r="BL5975" s="33">
        <v>62.499389999999998</v>
      </c>
      <c r="BM5975" s="33">
        <v>63.858049999999999</v>
      </c>
      <c r="BN5975" s="33">
        <v>66.4101</v>
      </c>
      <c r="BO5975" s="33">
        <v>69.394409999999993</v>
      </c>
      <c r="BP5975" s="33">
        <v>72.826250000000002</v>
      </c>
      <c r="BQ5975" s="33">
        <v>76.237099999999998</v>
      </c>
      <c r="BR5975" s="33">
        <v>79.003630000000001</v>
      </c>
      <c r="BS5975" s="33">
        <v>81.053799999999995</v>
      </c>
      <c r="BT5975" s="33">
        <v>81.803899999999999</v>
      </c>
      <c r="BU5975" s="33">
        <v>81.741249999999994</v>
      </c>
      <c r="BV5975" s="33">
        <v>81.137519999999995</v>
      </c>
      <c r="BW5975" s="33">
        <v>79.941659999999999</v>
      </c>
      <c r="BX5975" s="33">
        <v>78.141660000000002</v>
      </c>
      <c r="BY5975" s="33">
        <v>75.199070000000006</v>
      </c>
      <c r="BZ5975" s="33">
        <v>71.954949999999997</v>
      </c>
      <c r="CA5975" s="33">
        <v>69.641810000000007</v>
      </c>
      <c r="CB5975" s="33">
        <v>68.255619999999993</v>
      </c>
      <c r="CC5975" s="33">
        <v>67.312340000000006</v>
      </c>
      <c r="CD5975" s="9">
        <v>102345.9</v>
      </c>
      <c r="CE5975" s="9">
        <v>95650.04</v>
      </c>
      <c r="CF5975" s="9">
        <v>89827.88</v>
      </c>
      <c r="CG5975" s="9">
        <v>85769.13</v>
      </c>
      <c r="CH5975" s="9">
        <v>82250.23</v>
      </c>
      <c r="CI5975" s="9">
        <v>91083.05</v>
      </c>
      <c r="CJ5975" s="9">
        <v>94316.54</v>
      </c>
      <c r="CK5975" s="9">
        <v>104798.6</v>
      </c>
      <c r="CL5975" s="9">
        <v>153869.5</v>
      </c>
      <c r="CM5975" s="9">
        <v>178275.1</v>
      </c>
      <c r="CN5975" s="9">
        <v>199865.8</v>
      </c>
      <c r="CO5975" s="9">
        <v>314506.2</v>
      </c>
      <c r="CP5975" s="9">
        <v>252046.5</v>
      </c>
      <c r="CQ5975" s="9">
        <v>548424.30000000005</v>
      </c>
      <c r="CR5975" s="9">
        <v>421528.1</v>
      </c>
      <c r="CS5975" s="9">
        <v>195274.5</v>
      </c>
      <c r="CT5975" s="9">
        <v>2101157</v>
      </c>
      <c r="CU5975" s="9">
        <v>186300.2</v>
      </c>
      <c r="CV5975" s="9">
        <v>146056.9</v>
      </c>
      <c r="CW5975" s="9">
        <v>142162.9</v>
      </c>
      <c r="CX5975" s="9">
        <v>126307.3</v>
      </c>
      <c r="CY5975" s="9">
        <v>141114.5</v>
      </c>
      <c r="CZ5975" s="9">
        <v>133619.29999999999</v>
      </c>
      <c r="DA5975" s="9">
        <v>129695.1</v>
      </c>
      <c r="DB5975" s="9">
        <v>161319.1</v>
      </c>
      <c r="DC5975" s="9">
        <v>404.16809999999998</v>
      </c>
      <c r="DD5975" s="9">
        <v>0</v>
      </c>
    </row>
    <row r="5976" spans="1:108" x14ac:dyDescent="0.25">
      <c r="A5976" s="9" t="s">
        <v>42</v>
      </c>
      <c r="B5976" s="9" t="s">
        <v>15</v>
      </c>
      <c r="C5976" s="9" t="s">
        <v>4</v>
      </c>
      <c r="D5976" s="9" t="s">
        <v>40</v>
      </c>
      <c r="E5976" s="9" t="s">
        <v>38</v>
      </c>
      <c r="F5976" s="9">
        <v>2023</v>
      </c>
      <c r="G5976" s="9">
        <v>8</v>
      </c>
      <c r="H5976" s="9"/>
      <c r="BF5976" s="33">
        <v>63.6633</v>
      </c>
      <c r="BG5976" s="33">
        <v>62.891210000000001</v>
      </c>
      <c r="BH5976" s="33">
        <v>62.125059999999998</v>
      </c>
      <c r="BI5976" s="33">
        <v>61.466659999999997</v>
      </c>
      <c r="BJ5976" s="33">
        <v>61.130839999999999</v>
      </c>
      <c r="BK5976" s="33">
        <v>60.715060000000001</v>
      </c>
      <c r="BL5976" s="33">
        <v>60.391559999999998</v>
      </c>
      <c r="BM5976" s="33">
        <v>61.551940000000002</v>
      </c>
      <c r="BN5976" s="33">
        <v>64.608019999999996</v>
      </c>
      <c r="BO5976" s="33">
        <v>67.915710000000004</v>
      </c>
      <c r="BP5976" s="33">
        <v>71.564220000000006</v>
      </c>
      <c r="BQ5976" s="33">
        <v>75.256190000000004</v>
      </c>
      <c r="BR5976" s="33">
        <v>78.336209999999994</v>
      </c>
      <c r="BS5976" s="33">
        <v>81.526700000000005</v>
      </c>
      <c r="BT5976" s="33">
        <v>84.3827</v>
      </c>
      <c r="BU5976" s="33">
        <v>85.494590000000002</v>
      </c>
      <c r="BV5976" s="33">
        <v>85.36627</v>
      </c>
      <c r="BW5976" s="33">
        <v>83.573390000000003</v>
      </c>
      <c r="BX5976" s="33">
        <v>81.033670000000001</v>
      </c>
      <c r="BY5976" s="33">
        <v>76.743350000000007</v>
      </c>
      <c r="BZ5976" s="33">
        <v>73.463210000000004</v>
      </c>
      <c r="CA5976" s="33">
        <v>71.993409999999997</v>
      </c>
      <c r="CB5976" s="33">
        <v>70.126419999999996</v>
      </c>
      <c r="CC5976" s="33">
        <v>68.864500000000007</v>
      </c>
      <c r="DC5976" s="9">
        <v>404.16809999999998</v>
      </c>
      <c r="DD5976" s="9">
        <v>0</v>
      </c>
    </row>
    <row r="5977" spans="1:108" x14ac:dyDescent="0.25">
      <c r="A5977" s="9" t="s">
        <v>42</v>
      </c>
      <c r="B5977" s="9" t="s">
        <v>15</v>
      </c>
      <c r="C5977" s="9" t="s">
        <v>4</v>
      </c>
      <c r="D5977" s="9" t="s">
        <v>40</v>
      </c>
      <c r="E5977" s="9" t="s">
        <v>38</v>
      </c>
      <c r="F5977" s="9">
        <v>2023</v>
      </c>
      <c r="G5977" s="9">
        <v>9</v>
      </c>
      <c r="H5977" s="9"/>
      <c r="BF5977" s="33">
        <v>64.2149</v>
      </c>
      <c r="BG5977" s="33">
        <v>63.4726</v>
      </c>
      <c r="BH5977" s="33">
        <v>62.608130000000003</v>
      </c>
      <c r="BI5977" s="33">
        <v>61.87086</v>
      </c>
      <c r="BJ5977" s="33">
        <v>61.40813</v>
      </c>
      <c r="BK5977" s="33">
        <v>60.870739999999998</v>
      </c>
      <c r="BL5977" s="33">
        <v>60.436680000000003</v>
      </c>
      <c r="BM5977" s="33">
        <v>61.690170000000002</v>
      </c>
      <c r="BN5977" s="33">
        <v>63.914270000000002</v>
      </c>
      <c r="BO5977" s="33">
        <v>66.269739999999999</v>
      </c>
      <c r="BP5977" s="33">
        <v>69.386939999999996</v>
      </c>
      <c r="BQ5977" s="33">
        <v>73.132990000000007</v>
      </c>
      <c r="BR5977" s="33">
        <v>76.475369999999998</v>
      </c>
      <c r="BS5977" s="33">
        <v>79.355360000000005</v>
      </c>
      <c r="BT5977" s="33">
        <v>81.407480000000007</v>
      </c>
      <c r="BU5977" s="33">
        <v>82.540580000000006</v>
      </c>
      <c r="BV5977" s="33">
        <v>82.429199999999994</v>
      </c>
      <c r="BW5977" s="33">
        <v>80.48339</v>
      </c>
      <c r="BX5977" s="33">
        <v>77.460790000000003</v>
      </c>
      <c r="BY5977" s="33">
        <v>73.552019999999999</v>
      </c>
      <c r="BZ5977" s="33">
        <v>70.622020000000006</v>
      </c>
      <c r="CA5977" s="33">
        <v>69.018559999999994</v>
      </c>
      <c r="CB5977" s="33">
        <v>67.771900000000002</v>
      </c>
      <c r="CC5977" s="33">
        <v>66.551689999999994</v>
      </c>
      <c r="DC5977" s="9">
        <v>404.16809999999998</v>
      </c>
      <c r="DD5977" s="9">
        <v>0</v>
      </c>
    </row>
    <row r="5978" spans="1:108" x14ac:dyDescent="0.25">
      <c r="A5978" s="9" t="s">
        <v>42</v>
      </c>
      <c r="B5978" s="9" t="s">
        <v>15</v>
      </c>
      <c r="C5978" s="9" t="s">
        <v>4</v>
      </c>
      <c r="D5978" s="9" t="s">
        <v>40</v>
      </c>
      <c r="E5978" s="9" t="s">
        <v>38</v>
      </c>
      <c r="F5978" s="9">
        <v>2023</v>
      </c>
      <c r="G5978" s="9">
        <v>10</v>
      </c>
      <c r="H5978" s="9"/>
      <c r="BF5978" s="33">
        <v>63.831760000000003</v>
      </c>
      <c r="BG5978" s="33">
        <v>61.546120000000002</v>
      </c>
      <c r="BH5978" s="33">
        <v>60.470120000000001</v>
      </c>
      <c r="BI5978" s="33">
        <v>59.580559999999998</v>
      </c>
      <c r="BJ5978" s="33">
        <v>58.602269999999997</v>
      </c>
      <c r="BK5978" s="33">
        <v>58.010280000000002</v>
      </c>
      <c r="BL5978" s="33">
        <v>57.710799999999999</v>
      </c>
      <c r="BM5978" s="33">
        <v>58.015900000000002</v>
      </c>
      <c r="BN5978" s="33">
        <v>61.308929999999997</v>
      </c>
      <c r="BO5978" s="33">
        <v>65.883970000000005</v>
      </c>
      <c r="BP5978" s="33">
        <v>70.277600000000007</v>
      </c>
      <c r="BQ5978" s="33">
        <v>74.194199999999995</v>
      </c>
      <c r="BR5978" s="33">
        <v>77.902069999999995</v>
      </c>
      <c r="BS5978" s="33">
        <v>81.119460000000004</v>
      </c>
      <c r="BT5978" s="33">
        <v>82.97072</v>
      </c>
      <c r="BU5978" s="33">
        <v>83.909019999999998</v>
      </c>
      <c r="BV5978" s="33">
        <v>83.626509999999996</v>
      </c>
      <c r="BW5978" s="33">
        <v>81.506870000000006</v>
      </c>
      <c r="BX5978" s="33">
        <v>77.11721</v>
      </c>
      <c r="BY5978" s="33">
        <v>73.232659999999996</v>
      </c>
      <c r="BZ5978" s="33">
        <v>70.36206</v>
      </c>
      <c r="CA5978" s="33">
        <v>67.903729999999996</v>
      </c>
      <c r="CB5978" s="33">
        <v>66.179119999999998</v>
      </c>
      <c r="CC5978" s="33">
        <v>64.738889999999998</v>
      </c>
      <c r="DC5978" s="9">
        <v>404.16809999999998</v>
      </c>
      <c r="DD5978" s="9">
        <v>0</v>
      </c>
    </row>
    <row r="5979" spans="1:108" x14ac:dyDescent="0.25">
      <c r="A5979" s="9" t="s">
        <v>42</v>
      </c>
      <c r="B5979" s="9" t="s">
        <v>15</v>
      </c>
      <c r="C5979" s="9" t="s">
        <v>4</v>
      </c>
      <c r="D5979" s="9" t="s">
        <v>40</v>
      </c>
      <c r="E5979" s="9" t="s">
        <v>38</v>
      </c>
      <c r="F5979" s="9">
        <v>2024</v>
      </c>
      <c r="G5979" s="9">
        <v>5</v>
      </c>
      <c r="H5979" s="9"/>
      <c r="BF5979" s="33">
        <v>61.150480000000002</v>
      </c>
      <c r="BG5979" s="33">
        <v>59.725879999999997</v>
      </c>
      <c r="BH5979" s="33">
        <v>58.873339999999999</v>
      </c>
      <c r="BI5979" s="33">
        <v>58.408560000000001</v>
      </c>
      <c r="BJ5979" s="33">
        <v>57.848820000000003</v>
      </c>
      <c r="BK5979" s="33">
        <v>57.509329999999999</v>
      </c>
      <c r="BL5979" s="33">
        <v>57.671410000000002</v>
      </c>
      <c r="BM5979" s="33">
        <v>58.75723</v>
      </c>
      <c r="BN5979" s="33">
        <v>61.283099999999997</v>
      </c>
      <c r="BO5979" s="33">
        <v>64.148259999999993</v>
      </c>
      <c r="BP5979" s="33">
        <v>67.160700000000006</v>
      </c>
      <c r="BQ5979" s="33">
        <v>69.454689999999999</v>
      </c>
      <c r="BR5979" s="33">
        <v>71.526430000000005</v>
      </c>
      <c r="BS5979" s="33">
        <v>73.29607</v>
      </c>
      <c r="BT5979" s="33">
        <v>75.023290000000003</v>
      </c>
      <c r="BU5979" s="33">
        <v>76.060580000000002</v>
      </c>
      <c r="BV5979" s="33">
        <v>75.313649999999996</v>
      </c>
      <c r="BW5979" s="33">
        <v>73.571719999999999</v>
      </c>
      <c r="BX5979" s="33">
        <v>70.725570000000005</v>
      </c>
      <c r="BY5979" s="33">
        <v>67.686970000000002</v>
      </c>
      <c r="BZ5979" s="33">
        <v>64.712569999999999</v>
      </c>
      <c r="CA5979" s="33">
        <v>62.509419999999999</v>
      </c>
      <c r="CB5979" s="33">
        <v>60.989980000000003</v>
      </c>
      <c r="CC5979" s="33">
        <v>60.119790000000002</v>
      </c>
      <c r="DC5979" s="9">
        <v>404.16809999999998</v>
      </c>
      <c r="DD5979" s="9">
        <v>0</v>
      </c>
    </row>
    <row r="5980" spans="1:108" x14ac:dyDescent="0.25">
      <c r="A5980" s="9" t="s">
        <v>42</v>
      </c>
      <c r="B5980" s="9" t="s">
        <v>15</v>
      </c>
      <c r="C5980" s="9" t="s">
        <v>4</v>
      </c>
      <c r="D5980" s="9" t="s">
        <v>40</v>
      </c>
      <c r="E5980" s="9" t="s">
        <v>38</v>
      </c>
      <c r="F5980" s="9">
        <v>2024</v>
      </c>
      <c r="G5980" s="9">
        <v>6</v>
      </c>
      <c r="H5980" s="9"/>
      <c r="BF5980" s="33">
        <v>67.988720000000001</v>
      </c>
      <c r="BG5980" s="33">
        <v>66.032700000000006</v>
      </c>
      <c r="BH5980" s="33">
        <v>64.851299999999995</v>
      </c>
      <c r="BI5980" s="33">
        <v>63.553319999999999</v>
      </c>
      <c r="BJ5980" s="33">
        <v>62.636009999999999</v>
      </c>
      <c r="BK5980" s="33">
        <v>62.061309999999999</v>
      </c>
      <c r="BL5980" s="33">
        <v>62.842559999999999</v>
      </c>
      <c r="BM5980" s="33">
        <v>66.242999999999995</v>
      </c>
      <c r="BN5980" s="33">
        <v>70.050920000000005</v>
      </c>
      <c r="BO5980" s="33">
        <v>73.817549999999997</v>
      </c>
      <c r="BP5980" s="33">
        <v>77.996020000000001</v>
      </c>
      <c r="BQ5980" s="33">
        <v>82.144130000000004</v>
      </c>
      <c r="BR5980" s="33">
        <v>85.495159999999998</v>
      </c>
      <c r="BS5980" s="33">
        <v>87.653109999999998</v>
      </c>
      <c r="BT5980" s="33">
        <v>89.228120000000004</v>
      </c>
      <c r="BU5980" s="33">
        <v>89.091130000000007</v>
      </c>
      <c r="BV5980" s="33">
        <v>88.282809999999998</v>
      </c>
      <c r="BW5980" s="33">
        <v>86.655879999999996</v>
      </c>
      <c r="BX5980" s="33">
        <v>83.224990000000005</v>
      </c>
      <c r="BY5980" s="33">
        <v>79.597849999999994</v>
      </c>
      <c r="BZ5980" s="33">
        <v>74.522549999999995</v>
      </c>
      <c r="CA5980" s="33">
        <v>70.792439999999999</v>
      </c>
      <c r="CB5980" s="33">
        <v>68.671989999999994</v>
      </c>
      <c r="CC5980" s="33">
        <v>66.79222</v>
      </c>
      <c r="DC5980" s="9">
        <v>404.16809999999998</v>
      </c>
      <c r="DD5980" s="9">
        <v>0</v>
      </c>
    </row>
    <row r="5981" spans="1:108" x14ac:dyDescent="0.25">
      <c r="A5981" s="9" t="s">
        <v>42</v>
      </c>
      <c r="B5981" s="9" t="s">
        <v>15</v>
      </c>
      <c r="C5981" s="9" t="s">
        <v>4</v>
      </c>
      <c r="D5981" s="9" t="s">
        <v>40</v>
      </c>
      <c r="E5981" s="9" t="s">
        <v>38</v>
      </c>
      <c r="F5981" s="9">
        <v>2024</v>
      </c>
      <c r="G5981" s="9">
        <v>7</v>
      </c>
      <c r="H5981" s="9">
        <v>68178.679999999993</v>
      </c>
      <c r="I5981" s="9">
        <v>66931.27</v>
      </c>
      <c r="J5981" s="9">
        <v>67286.66</v>
      </c>
      <c r="K5981" s="9">
        <v>69471.66</v>
      </c>
      <c r="L5981" s="9">
        <v>74868.160000000003</v>
      </c>
      <c r="M5981" s="9">
        <v>83211.039999999994</v>
      </c>
      <c r="N5981" s="9">
        <v>91853.63</v>
      </c>
      <c r="O5981" s="9">
        <v>102306.1</v>
      </c>
      <c r="P5981" s="9">
        <v>110276.4</v>
      </c>
      <c r="Q5981" s="9">
        <v>115820.1</v>
      </c>
      <c r="R5981" s="9">
        <v>118669.2</v>
      </c>
      <c r="S5981" s="9">
        <v>120497</v>
      </c>
      <c r="T5981" s="9">
        <v>119749.6</v>
      </c>
      <c r="U5981" s="9">
        <v>109526.5</v>
      </c>
      <c r="V5981" s="9">
        <v>110033.4</v>
      </c>
      <c r="W5981" s="9">
        <v>108845.9</v>
      </c>
      <c r="X5981" s="9">
        <v>105231.7</v>
      </c>
      <c r="Y5981" s="9">
        <v>96649.63</v>
      </c>
      <c r="Z5981" s="9">
        <v>99539.94</v>
      </c>
      <c r="AA5981" s="9">
        <v>95108.83</v>
      </c>
      <c r="AB5981" s="9">
        <v>87730.5</v>
      </c>
      <c r="AC5981" s="9">
        <v>79063.81</v>
      </c>
      <c r="AD5981" s="9">
        <v>73731.070000000007</v>
      </c>
      <c r="AE5981" s="9">
        <v>73457.98</v>
      </c>
      <c r="AF5981" s="9">
        <v>105749.9</v>
      </c>
      <c r="AG5981" s="9">
        <v>68360.240000000005</v>
      </c>
      <c r="AH5981" s="9">
        <v>67173.820000000007</v>
      </c>
      <c r="AI5981" s="9">
        <v>67517.210000000006</v>
      </c>
      <c r="AJ5981" s="9">
        <v>69587.78</v>
      </c>
      <c r="AK5981" s="9">
        <v>74987.88</v>
      </c>
      <c r="AL5981" s="9">
        <v>83433.2</v>
      </c>
      <c r="AM5981" s="9">
        <v>91931.89</v>
      </c>
      <c r="AN5981" s="9">
        <v>102025.3</v>
      </c>
      <c r="AO5981" s="9">
        <v>109996.4</v>
      </c>
      <c r="AP5981" s="9">
        <v>115368.9</v>
      </c>
      <c r="AQ5981" s="9">
        <v>118189.4</v>
      </c>
      <c r="AR5981" s="9">
        <v>120119.1</v>
      </c>
      <c r="AS5981" s="9">
        <v>121029.9</v>
      </c>
      <c r="AT5981" s="9">
        <v>121332.5</v>
      </c>
      <c r="AU5981" s="9">
        <v>121719.3</v>
      </c>
      <c r="AV5981" s="9">
        <v>120243.1</v>
      </c>
      <c r="AW5981" s="9">
        <v>115031</v>
      </c>
      <c r="AX5981" s="9">
        <v>104329.9</v>
      </c>
      <c r="AY5981" s="9">
        <v>98561.1</v>
      </c>
      <c r="AZ5981" s="9">
        <v>93693.37</v>
      </c>
      <c r="BA5981" s="9">
        <v>87735.77</v>
      </c>
      <c r="BB5981" s="9">
        <v>79807.45</v>
      </c>
      <c r="BC5981" s="9">
        <v>74524.479999999996</v>
      </c>
      <c r="BD5981" s="9">
        <v>74243.8</v>
      </c>
      <c r="BE5981" s="9">
        <v>116393.3</v>
      </c>
      <c r="BF5981" s="33">
        <v>64.761279999999999</v>
      </c>
      <c r="BG5981" s="33">
        <v>63.791119999999999</v>
      </c>
      <c r="BH5981" s="33">
        <v>63.26972</v>
      </c>
      <c r="BI5981" s="33">
        <v>62.826860000000003</v>
      </c>
      <c r="BJ5981" s="33">
        <v>62.615540000000003</v>
      </c>
      <c r="BK5981" s="33">
        <v>62.451729999999998</v>
      </c>
      <c r="BL5981" s="33">
        <v>62.499389999999998</v>
      </c>
      <c r="BM5981" s="33">
        <v>63.858049999999999</v>
      </c>
      <c r="BN5981" s="33">
        <v>66.4101</v>
      </c>
      <c r="BO5981" s="33">
        <v>69.394409999999993</v>
      </c>
      <c r="BP5981" s="33">
        <v>72.826250000000002</v>
      </c>
      <c r="BQ5981" s="33">
        <v>76.237099999999998</v>
      </c>
      <c r="BR5981" s="33">
        <v>79.003630000000001</v>
      </c>
      <c r="BS5981" s="33">
        <v>81.053799999999995</v>
      </c>
      <c r="BT5981" s="33">
        <v>81.803899999999999</v>
      </c>
      <c r="BU5981" s="33">
        <v>81.741249999999994</v>
      </c>
      <c r="BV5981" s="33">
        <v>81.137519999999995</v>
      </c>
      <c r="BW5981" s="33">
        <v>79.941659999999999</v>
      </c>
      <c r="BX5981" s="33">
        <v>78.141660000000002</v>
      </c>
      <c r="BY5981" s="33">
        <v>75.199070000000006</v>
      </c>
      <c r="BZ5981" s="33">
        <v>71.954949999999997</v>
      </c>
      <c r="CA5981" s="33">
        <v>69.641810000000007</v>
      </c>
      <c r="CB5981" s="33">
        <v>68.255619999999993</v>
      </c>
      <c r="CC5981" s="33">
        <v>67.312340000000006</v>
      </c>
      <c r="CD5981" s="9">
        <v>102456.8</v>
      </c>
      <c r="CE5981" s="9">
        <v>95748.1</v>
      </c>
      <c r="CF5981" s="9">
        <v>89923.72</v>
      </c>
      <c r="CG5981" s="9">
        <v>85875.839999999997</v>
      </c>
      <c r="CH5981" s="9">
        <v>82344.179999999993</v>
      </c>
      <c r="CI5981" s="9">
        <v>91183.53</v>
      </c>
      <c r="CJ5981" s="9">
        <v>94420.92</v>
      </c>
      <c r="CK5981" s="9">
        <v>104907.8</v>
      </c>
      <c r="CL5981" s="9">
        <v>153989</v>
      </c>
      <c r="CM5981" s="9">
        <v>178366.3</v>
      </c>
      <c r="CN5981" s="9">
        <v>199965.2</v>
      </c>
      <c r="CO5981" s="9">
        <v>314645</v>
      </c>
      <c r="CP5981" s="9">
        <v>252218.1</v>
      </c>
      <c r="CQ5981" s="9">
        <v>548537.59999999998</v>
      </c>
      <c r="CR5981" s="9">
        <v>421699.9</v>
      </c>
      <c r="CS5981" s="9">
        <v>195505.8</v>
      </c>
      <c r="CT5981" s="9">
        <v>2101086</v>
      </c>
      <c r="CU5981" s="9">
        <v>186452.6</v>
      </c>
      <c r="CV5981" s="9">
        <v>146058.70000000001</v>
      </c>
      <c r="CW5981" s="9">
        <v>142079.5</v>
      </c>
      <c r="CX5981" s="9">
        <v>126337.9</v>
      </c>
      <c r="CY5981" s="9">
        <v>141391.29999999999</v>
      </c>
      <c r="CZ5981" s="9">
        <v>133872.29999999999</v>
      </c>
      <c r="DA5981" s="9">
        <v>129893.2</v>
      </c>
      <c r="DB5981" s="9">
        <v>161470.6</v>
      </c>
      <c r="DC5981" s="9">
        <v>404.16809999999998</v>
      </c>
      <c r="DD5981" s="9">
        <v>0</v>
      </c>
    </row>
    <row r="5982" spans="1:108" x14ac:dyDescent="0.25">
      <c r="A5982" s="9" t="s">
        <v>42</v>
      </c>
      <c r="B5982" s="9" t="s">
        <v>15</v>
      </c>
      <c r="C5982" s="9" t="s">
        <v>4</v>
      </c>
      <c r="D5982" s="9" t="s">
        <v>40</v>
      </c>
      <c r="E5982" s="9" t="s">
        <v>38</v>
      </c>
      <c r="F5982" s="9">
        <v>2024</v>
      </c>
      <c r="G5982" s="9">
        <v>8</v>
      </c>
      <c r="H5982" s="9"/>
      <c r="BF5982" s="33">
        <v>63.6633</v>
      </c>
      <c r="BG5982" s="33">
        <v>62.891210000000001</v>
      </c>
      <c r="BH5982" s="33">
        <v>62.125059999999998</v>
      </c>
      <c r="BI5982" s="33">
        <v>61.466659999999997</v>
      </c>
      <c r="BJ5982" s="33">
        <v>61.130839999999999</v>
      </c>
      <c r="BK5982" s="33">
        <v>60.715060000000001</v>
      </c>
      <c r="BL5982" s="33">
        <v>60.391559999999998</v>
      </c>
      <c r="BM5982" s="33">
        <v>61.551940000000002</v>
      </c>
      <c r="BN5982" s="33">
        <v>64.608019999999996</v>
      </c>
      <c r="BO5982" s="33">
        <v>67.915710000000004</v>
      </c>
      <c r="BP5982" s="33">
        <v>71.564220000000006</v>
      </c>
      <c r="BQ5982" s="33">
        <v>75.256190000000004</v>
      </c>
      <c r="BR5982" s="33">
        <v>78.336209999999994</v>
      </c>
      <c r="BS5982" s="33">
        <v>81.526700000000005</v>
      </c>
      <c r="BT5982" s="33">
        <v>84.3827</v>
      </c>
      <c r="BU5982" s="33">
        <v>85.494590000000002</v>
      </c>
      <c r="BV5982" s="33">
        <v>85.36627</v>
      </c>
      <c r="BW5982" s="33">
        <v>83.573390000000003</v>
      </c>
      <c r="BX5982" s="33">
        <v>81.033670000000001</v>
      </c>
      <c r="BY5982" s="33">
        <v>76.743350000000007</v>
      </c>
      <c r="BZ5982" s="33">
        <v>73.463210000000004</v>
      </c>
      <c r="CA5982" s="33">
        <v>71.993409999999997</v>
      </c>
      <c r="CB5982" s="33">
        <v>70.126419999999996</v>
      </c>
      <c r="CC5982" s="33">
        <v>68.864500000000007</v>
      </c>
      <c r="DC5982" s="9">
        <v>404.16809999999998</v>
      </c>
      <c r="DD5982" s="9">
        <v>0</v>
      </c>
    </row>
    <row r="5983" spans="1:108" x14ac:dyDescent="0.25">
      <c r="A5983" s="9" t="s">
        <v>42</v>
      </c>
      <c r="B5983" s="9" t="s">
        <v>15</v>
      </c>
      <c r="C5983" s="9" t="s">
        <v>4</v>
      </c>
      <c r="D5983" s="9" t="s">
        <v>40</v>
      </c>
      <c r="E5983" s="9" t="s">
        <v>38</v>
      </c>
      <c r="F5983" s="9">
        <v>2024</v>
      </c>
      <c r="G5983" s="9">
        <v>9</v>
      </c>
      <c r="H5983" s="9"/>
      <c r="BF5983" s="33">
        <v>64.2149</v>
      </c>
      <c r="BG5983" s="33">
        <v>63.4726</v>
      </c>
      <c r="BH5983" s="33">
        <v>62.608130000000003</v>
      </c>
      <c r="BI5983" s="33">
        <v>61.87086</v>
      </c>
      <c r="BJ5983" s="33">
        <v>61.40813</v>
      </c>
      <c r="BK5983" s="33">
        <v>60.870739999999998</v>
      </c>
      <c r="BL5983" s="33">
        <v>60.436680000000003</v>
      </c>
      <c r="BM5983" s="33">
        <v>61.690170000000002</v>
      </c>
      <c r="BN5983" s="33">
        <v>63.914270000000002</v>
      </c>
      <c r="BO5983" s="33">
        <v>66.269739999999999</v>
      </c>
      <c r="BP5983" s="33">
        <v>69.386939999999996</v>
      </c>
      <c r="BQ5983" s="33">
        <v>73.132990000000007</v>
      </c>
      <c r="BR5983" s="33">
        <v>76.475369999999998</v>
      </c>
      <c r="BS5983" s="33">
        <v>79.355360000000005</v>
      </c>
      <c r="BT5983" s="33">
        <v>81.407480000000007</v>
      </c>
      <c r="BU5983" s="33">
        <v>82.540580000000006</v>
      </c>
      <c r="BV5983" s="33">
        <v>82.429199999999994</v>
      </c>
      <c r="BW5983" s="33">
        <v>80.48339</v>
      </c>
      <c r="BX5983" s="33">
        <v>77.460790000000003</v>
      </c>
      <c r="BY5983" s="33">
        <v>73.552019999999999</v>
      </c>
      <c r="BZ5983" s="33">
        <v>70.622020000000006</v>
      </c>
      <c r="CA5983" s="33">
        <v>69.018559999999994</v>
      </c>
      <c r="CB5983" s="33">
        <v>67.771900000000002</v>
      </c>
      <c r="CC5983" s="33">
        <v>66.551689999999994</v>
      </c>
      <c r="DC5983" s="9">
        <v>404.16809999999998</v>
      </c>
      <c r="DD5983" s="9">
        <v>0</v>
      </c>
    </row>
    <row r="5984" spans="1:108" x14ac:dyDescent="0.25">
      <c r="A5984" s="9" t="s">
        <v>42</v>
      </c>
      <c r="B5984" s="9" t="s">
        <v>15</v>
      </c>
      <c r="C5984" s="9" t="s">
        <v>4</v>
      </c>
      <c r="D5984" s="9" t="s">
        <v>40</v>
      </c>
      <c r="E5984" s="9" t="s">
        <v>38</v>
      </c>
      <c r="F5984" s="9">
        <v>2024</v>
      </c>
      <c r="G5984" s="9">
        <v>10</v>
      </c>
      <c r="H5984" s="9"/>
      <c r="BF5984" s="33">
        <v>63.831760000000003</v>
      </c>
      <c r="BG5984" s="33">
        <v>61.546120000000002</v>
      </c>
      <c r="BH5984" s="33">
        <v>60.470120000000001</v>
      </c>
      <c r="BI5984" s="33">
        <v>59.580559999999998</v>
      </c>
      <c r="BJ5984" s="33">
        <v>58.602269999999997</v>
      </c>
      <c r="BK5984" s="33">
        <v>58.010280000000002</v>
      </c>
      <c r="BL5984" s="33">
        <v>57.710799999999999</v>
      </c>
      <c r="BM5984" s="33">
        <v>58.015900000000002</v>
      </c>
      <c r="BN5984" s="33">
        <v>61.308929999999997</v>
      </c>
      <c r="BO5984" s="33">
        <v>65.883970000000005</v>
      </c>
      <c r="BP5984" s="33">
        <v>70.277600000000007</v>
      </c>
      <c r="BQ5984" s="33">
        <v>74.194199999999995</v>
      </c>
      <c r="BR5984" s="33">
        <v>77.902069999999995</v>
      </c>
      <c r="BS5984" s="33">
        <v>81.119460000000004</v>
      </c>
      <c r="BT5984" s="33">
        <v>82.97072</v>
      </c>
      <c r="BU5984" s="33">
        <v>83.909019999999998</v>
      </c>
      <c r="BV5984" s="33">
        <v>83.626509999999996</v>
      </c>
      <c r="BW5984" s="33">
        <v>81.506870000000006</v>
      </c>
      <c r="BX5984" s="33">
        <v>77.11721</v>
      </c>
      <c r="BY5984" s="33">
        <v>73.232659999999996</v>
      </c>
      <c r="BZ5984" s="33">
        <v>70.36206</v>
      </c>
      <c r="CA5984" s="33">
        <v>67.903729999999996</v>
      </c>
      <c r="CB5984" s="33">
        <v>66.179119999999998</v>
      </c>
      <c r="CC5984" s="33">
        <v>64.738889999999998</v>
      </c>
      <c r="DC5984" s="9">
        <v>404.16809999999998</v>
      </c>
      <c r="DD5984" s="9">
        <v>0</v>
      </c>
    </row>
    <row r="5985" spans="1:108" x14ac:dyDescent="0.25">
      <c r="A5985" s="9" t="s">
        <v>42</v>
      </c>
      <c r="B5985" s="9" t="s">
        <v>15</v>
      </c>
      <c r="C5985" s="9" t="s">
        <v>4</v>
      </c>
      <c r="D5985" s="9" t="s">
        <v>40</v>
      </c>
      <c r="E5985" s="9" t="s">
        <v>38</v>
      </c>
      <c r="F5985" s="9">
        <v>2025</v>
      </c>
      <c r="G5985" s="9">
        <v>5</v>
      </c>
      <c r="H5985" s="9"/>
      <c r="BF5985" s="33">
        <v>61.150480000000002</v>
      </c>
      <c r="BG5985" s="33">
        <v>59.725879999999997</v>
      </c>
      <c r="BH5985" s="33">
        <v>58.873339999999999</v>
      </c>
      <c r="BI5985" s="33">
        <v>58.408560000000001</v>
      </c>
      <c r="BJ5985" s="33">
        <v>57.848820000000003</v>
      </c>
      <c r="BK5985" s="33">
        <v>57.509329999999999</v>
      </c>
      <c r="BL5985" s="33">
        <v>57.671410000000002</v>
      </c>
      <c r="BM5985" s="33">
        <v>58.75723</v>
      </c>
      <c r="BN5985" s="33">
        <v>61.283099999999997</v>
      </c>
      <c r="BO5985" s="33">
        <v>64.148259999999993</v>
      </c>
      <c r="BP5985" s="33">
        <v>67.160700000000006</v>
      </c>
      <c r="BQ5985" s="33">
        <v>69.454689999999999</v>
      </c>
      <c r="BR5985" s="33">
        <v>71.526430000000005</v>
      </c>
      <c r="BS5985" s="33">
        <v>73.29607</v>
      </c>
      <c r="BT5985" s="33">
        <v>75.023290000000003</v>
      </c>
      <c r="BU5985" s="33">
        <v>76.060580000000002</v>
      </c>
      <c r="BV5985" s="33">
        <v>75.313649999999996</v>
      </c>
      <c r="BW5985" s="33">
        <v>73.571719999999999</v>
      </c>
      <c r="BX5985" s="33">
        <v>70.725570000000005</v>
      </c>
      <c r="BY5985" s="33">
        <v>67.686970000000002</v>
      </c>
      <c r="BZ5985" s="33">
        <v>64.712569999999999</v>
      </c>
      <c r="CA5985" s="33">
        <v>62.509419999999999</v>
      </c>
      <c r="CB5985" s="33">
        <v>60.989980000000003</v>
      </c>
      <c r="CC5985" s="33">
        <v>60.119790000000002</v>
      </c>
      <c r="DC5985" s="9">
        <v>404.16809999999998</v>
      </c>
      <c r="DD5985" s="9">
        <v>0</v>
      </c>
    </row>
    <row r="5986" spans="1:108" x14ac:dyDescent="0.25">
      <c r="A5986" s="9" t="s">
        <v>42</v>
      </c>
      <c r="B5986" s="9" t="s">
        <v>15</v>
      </c>
      <c r="C5986" s="9" t="s">
        <v>4</v>
      </c>
      <c r="D5986" s="9" t="s">
        <v>40</v>
      </c>
      <c r="E5986" s="9" t="s">
        <v>38</v>
      </c>
      <c r="F5986" s="9">
        <v>2025</v>
      </c>
      <c r="G5986" s="9">
        <v>6</v>
      </c>
      <c r="H5986" s="9"/>
      <c r="BF5986" s="33">
        <v>67.988720000000001</v>
      </c>
      <c r="BG5986" s="33">
        <v>66.032700000000006</v>
      </c>
      <c r="BH5986" s="33">
        <v>64.851299999999995</v>
      </c>
      <c r="BI5986" s="33">
        <v>63.553319999999999</v>
      </c>
      <c r="BJ5986" s="33">
        <v>62.636009999999999</v>
      </c>
      <c r="BK5986" s="33">
        <v>62.061309999999999</v>
      </c>
      <c r="BL5986" s="33">
        <v>62.842559999999999</v>
      </c>
      <c r="BM5986" s="33">
        <v>66.242999999999995</v>
      </c>
      <c r="BN5986" s="33">
        <v>70.050920000000005</v>
      </c>
      <c r="BO5986" s="33">
        <v>73.817549999999997</v>
      </c>
      <c r="BP5986" s="33">
        <v>77.996020000000001</v>
      </c>
      <c r="BQ5986" s="33">
        <v>82.144130000000004</v>
      </c>
      <c r="BR5986" s="33">
        <v>85.495159999999998</v>
      </c>
      <c r="BS5986" s="33">
        <v>87.653109999999998</v>
      </c>
      <c r="BT5986" s="33">
        <v>89.228120000000004</v>
      </c>
      <c r="BU5986" s="33">
        <v>89.091130000000007</v>
      </c>
      <c r="BV5986" s="33">
        <v>88.282809999999998</v>
      </c>
      <c r="BW5986" s="33">
        <v>86.655879999999996</v>
      </c>
      <c r="BX5986" s="33">
        <v>83.224990000000005</v>
      </c>
      <c r="BY5986" s="33">
        <v>79.597849999999994</v>
      </c>
      <c r="BZ5986" s="33">
        <v>74.522549999999995</v>
      </c>
      <c r="CA5986" s="33">
        <v>70.792439999999999</v>
      </c>
      <c r="CB5986" s="33">
        <v>68.671989999999994</v>
      </c>
      <c r="CC5986" s="33">
        <v>66.79222</v>
      </c>
      <c r="DC5986" s="9">
        <v>404.16809999999998</v>
      </c>
      <c r="DD5986" s="9">
        <v>0</v>
      </c>
    </row>
    <row r="5987" spans="1:108" x14ac:dyDescent="0.25">
      <c r="A5987" s="9" t="s">
        <v>42</v>
      </c>
      <c r="B5987" s="9" t="s">
        <v>15</v>
      </c>
      <c r="C5987" s="9" t="s">
        <v>4</v>
      </c>
      <c r="D5987" s="9" t="s">
        <v>40</v>
      </c>
      <c r="E5987" s="9" t="s">
        <v>38</v>
      </c>
      <c r="F5987" s="9">
        <v>2025</v>
      </c>
      <c r="G5987" s="9">
        <v>7</v>
      </c>
      <c r="H5987" s="9">
        <v>68342.41</v>
      </c>
      <c r="I5987" s="9">
        <v>67067.27</v>
      </c>
      <c r="J5987" s="9">
        <v>67404.12</v>
      </c>
      <c r="K5987" s="9">
        <v>69544.88</v>
      </c>
      <c r="L5987" s="9">
        <v>74890.22</v>
      </c>
      <c r="M5987" s="9">
        <v>83197.740000000005</v>
      </c>
      <c r="N5987" s="9">
        <v>91860.24</v>
      </c>
      <c r="O5987" s="9">
        <v>102295.8</v>
      </c>
      <c r="P5987" s="9">
        <v>110225.60000000001</v>
      </c>
      <c r="Q5987" s="9">
        <v>115765.8</v>
      </c>
      <c r="R5987" s="9">
        <v>118639.2</v>
      </c>
      <c r="S5987" s="9">
        <v>120491.6</v>
      </c>
      <c r="T5987" s="9">
        <v>119765.1</v>
      </c>
      <c r="U5987" s="9">
        <v>109556.4</v>
      </c>
      <c r="V5987" s="9">
        <v>110063.3</v>
      </c>
      <c r="W5987" s="9">
        <v>108900.9</v>
      </c>
      <c r="X5987" s="9">
        <v>105296.4</v>
      </c>
      <c r="Y5987" s="9">
        <v>96744.18</v>
      </c>
      <c r="Z5987" s="9">
        <v>99625.65</v>
      </c>
      <c r="AA5987" s="9">
        <v>95189.66</v>
      </c>
      <c r="AB5987" s="9">
        <v>87790.88</v>
      </c>
      <c r="AC5987" s="9">
        <v>79080.350000000006</v>
      </c>
      <c r="AD5987" s="9">
        <v>73768.7</v>
      </c>
      <c r="AE5987" s="9">
        <v>73495.62</v>
      </c>
      <c r="AF5987" s="9">
        <v>105807.3</v>
      </c>
      <c r="AG5987" s="9">
        <v>68523.97</v>
      </c>
      <c r="AH5987" s="9">
        <v>67309.820000000007</v>
      </c>
      <c r="AI5987" s="9">
        <v>67634.679999999993</v>
      </c>
      <c r="AJ5987" s="9">
        <v>69661.009999999995</v>
      </c>
      <c r="AK5987" s="9">
        <v>75009.94</v>
      </c>
      <c r="AL5987" s="9">
        <v>83419.899999999994</v>
      </c>
      <c r="AM5987" s="9">
        <v>91938.52</v>
      </c>
      <c r="AN5987" s="9">
        <v>102014.9</v>
      </c>
      <c r="AO5987" s="9">
        <v>109945.7</v>
      </c>
      <c r="AP5987" s="9">
        <v>115314.6</v>
      </c>
      <c r="AQ5987" s="9">
        <v>118159.4</v>
      </c>
      <c r="AR5987" s="9">
        <v>120113.7</v>
      </c>
      <c r="AS5987" s="9">
        <v>121045.4</v>
      </c>
      <c r="AT5987" s="9">
        <v>121362.5</v>
      </c>
      <c r="AU5987" s="9">
        <v>121749.2</v>
      </c>
      <c r="AV5987" s="9">
        <v>120298</v>
      </c>
      <c r="AW5987" s="9">
        <v>115095.7</v>
      </c>
      <c r="AX5987" s="9">
        <v>104424.5</v>
      </c>
      <c r="AY5987" s="9">
        <v>98646.81</v>
      </c>
      <c r="AZ5987" s="9">
        <v>93774.21</v>
      </c>
      <c r="BA5987" s="9">
        <v>87796.15</v>
      </c>
      <c r="BB5987" s="9">
        <v>79824.009999999995</v>
      </c>
      <c r="BC5987" s="9">
        <v>74562.11</v>
      </c>
      <c r="BD5987" s="9">
        <v>74281.429999999993</v>
      </c>
      <c r="BE5987" s="9">
        <v>116450.7</v>
      </c>
      <c r="BF5987" s="33">
        <v>64.761279999999999</v>
      </c>
      <c r="BG5987" s="33">
        <v>63.791119999999999</v>
      </c>
      <c r="BH5987" s="33">
        <v>63.26972</v>
      </c>
      <c r="BI5987" s="33">
        <v>62.826860000000003</v>
      </c>
      <c r="BJ5987" s="33">
        <v>62.615540000000003</v>
      </c>
      <c r="BK5987" s="33">
        <v>62.451729999999998</v>
      </c>
      <c r="BL5987" s="33">
        <v>62.499389999999998</v>
      </c>
      <c r="BM5987" s="33">
        <v>63.858049999999999</v>
      </c>
      <c r="BN5987" s="33">
        <v>66.4101</v>
      </c>
      <c r="BO5987" s="33">
        <v>69.394409999999993</v>
      </c>
      <c r="BP5987" s="33">
        <v>72.826250000000002</v>
      </c>
      <c r="BQ5987" s="33">
        <v>76.237099999999998</v>
      </c>
      <c r="BR5987" s="33">
        <v>79.003630000000001</v>
      </c>
      <c r="BS5987" s="33">
        <v>81.053799999999995</v>
      </c>
      <c r="BT5987" s="33">
        <v>81.803899999999999</v>
      </c>
      <c r="BU5987" s="33">
        <v>81.741249999999994</v>
      </c>
      <c r="BV5987" s="33">
        <v>81.137519999999995</v>
      </c>
      <c r="BW5987" s="33">
        <v>79.941659999999999</v>
      </c>
      <c r="BX5987" s="33">
        <v>78.141660000000002</v>
      </c>
      <c r="BY5987" s="33">
        <v>75.199070000000006</v>
      </c>
      <c r="BZ5987" s="33">
        <v>71.954949999999997</v>
      </c>
      <c r="CA5987" s="33">
        <v>69.641810000000007</v>
      </c>
      <c r="CB5987" s="33">
        <v>68.255619999999993</v>
      </c>
      <c r="CC5987" s="33">
        <v>67.312340000000006</v>
      </c>
      <c r="CD5987" s="9">
        <v>102431.2</v>
      </c>
      <c r="CE5987" s="9">
        <v>95726.37</v>
      </c>
      <c r="CF5987" s="9">
        <v>89906.78</v>
      </c>
      <c r="CG5987" s="9">
        <v>85906.76</v>
      </c>
      <c r="CH5987" s="9">
        <v>82344.25</v>
      </c>
      <c r="CI5987" s="9">
        <v>91166.13</v>
      </c>
      <c r="CJ5987" s="9">
        <v>94400.02</v>
      </c>
      <c r="CK5987" s="9">
        <v>104872.8</v>
      </c>
      <c r="CL5987" s="9">
        <v>153925.20000000001</v>
      </c>
      <c r="CM5987" s="9">
        <v>178275.3</v>
      </c>
      <c r="CN5987" s="9">
        <v>199846.8</v>
      </c>
      <c r="CO5987" s="9">
        <v>314620.2</v>
      </c>
      <c r="CP5987" s="9">
        <v>252135.4</v>
      </c>
      <c r="CQ5987" s="9">
        <v>548406.1</v>
      </c>
      <c r="CR5987" s="9">
        <v>421731.6</v>
      </c>
      <c r="CS5987" s="9">
        <v>195542.7</v>
      </c>
      <c r="CT5987" s="9">
        <v>2101343</v>
      </c>
      <c r="CU5987" s="9">
        <v>186375.5</v>
      </c>
      <c r="CV5987" s="9">
        <v>146022.39999999999</v>
      </c>
      <c r="CW5987" s="9">
        <v>142023.20000000001</v>
      </c>
      <c r="CX5987" s="9">
        <v>126301.9</v>
      </c>
      <c r="CY5987" s="9">
        <v>141391.29999999999</v>
      </c>
      <c r="CZ5987" s="9">
        <v>133739.29999999999</v>
      </c>
      <c r="DA5987" s="9">
        <v>129894.9</v>
      </c>
      <c r="DB5987" s="9">
        <v>161385.9</v>
      </c>
      <c r="DC5987" s="9">
        <v>404.16809999999998</v>
      </c>
      <c r="DD5987" s="9">
        <v>0</v>
      </c>
    </row>
    <row r="5988" spans="1:108" x14ac:dyDescent="0.25">
      <c r="A5988" s="9" t="s">
        <v>42</v>
      </c>
      <c r="B5988" s="9" t="s">
        <v>15</v>
      </c>
      <c r="C5988" s="9" t="s">
        <v>4</v>
      </c>
      <c r="D5988" s="9" t="s">
        <v>40</v>
      </c>
      <c r="E5988" s="9" t="s">
        <v>38</v>
      </c>
      <c r="F5988" s="9">
        <v>2025</v>
      </c>
      <c r="G5988" s="9">
        <v>8</v>
      </c>
      <c r="H5988" s="9"/>
      <c r="BF5988" s="33">
        <v>63.6633</v>
      </c>
      <c r="BG5988" s="33">
        <v>62.891210000000001</v>
      </c>
      <c r="BH5988" s="33">
        <v>62.125059999999998</v>
      </c>
      <c r="BI5988" s="33">
        <v>61.466659999999997</v>
      </c>
      <c r="BJ5988" s="33">
        <v>61.130839999999999</v>
      </c>
      <c r="BK5988" s="33">
        <v>60.715060000000001</v>
      </c>
      <c r="BL5988" s="33">
        <v>60.391559999999998</v>
      </c>
      <c r="BM5988" s="33">
        <v>61.551940000000002</v>
      </c>
      <c r="BN5988" s="33">
        <v>64.608019999999996</v>
      </c>
      <c r="BO5988" s="33">
        <v>67.915710000000004</v>
      </c>
      <c r="BP5988" s="33">
        <v>71.564220000000006</v>
      </c>
      <c r="BQ5988" s="33">
        <v>75.256190000000004</v>
      </c>
      <c r="BR5988" s="33">
        <v>78.336209999999994</v>
      </c>
      <c r="BS5988" s="33">
        <v>81.526700000000005</v>
      </c>
      <c r="BT5988" s="33">
        <v>84.3827</v>
      </c>
      <c r="BU5988" s="33">
        <v>85.494590000000002</v>
      </c>
      <c r="BV5988" s="33">
        <v>85.36627</v>
      </c>
      <c r="BW5988" s="33">
        <v>83.573390000000003</v>
      </c>
      <c r="BX5988" s="33">
        <v>81.033670000000001</v>
      </c>
      <c r="BY5988" s="33">
        <v>76.743350000000007</v>
      </c>
      <c r="BZ5988" s="33">
        <v>73.463210000000004</v>
      </c>
      <c r="CA5988" s="33">
        <v>71.993409999999997</v>
      </c>
      <c r="CB5988" s="33">
        <v>70.126419999999996</v>
      </c>
      <c r="CC5988" s="33">
        <v>68.864500000000007</v>
      </c>
      <c r="DC5988" s="9">
        <v>404.16809999999998</v>
      </c>
      <c r="DD5988" s="9">
        <v>0</v>
      </c>
    </row>
    <row r="5989" spans="1:108" x14ac:dyDescent="0.25">
      <c r="A5989" s="9" t="s">
        <v>42</v>
      </c>
      <c r="B5989" s="9" t="s">
        <v>15</v>
      </c>
      <c r="C5989" s="9" t="s">
        <v>4</v>
      </c>
      <c r="D5989" s="9" t="s">
        <v>40</v>
      </c>
      <c r="E5989" s="9" t="s">
        <v>38</v>
      </c>
      <c r="F5989" s="9">
        <v>2025</v>
      </c>
      <c r="G5989" s="9">
        <v>9</v>
      </c>
      <c r="H5989" s="9"/>
      <c r="BF5989" s="33">
        <v>64.2149</v>
      </c>
      <c r="BG5989" s="33">
        <v>63.4726</v>
      </c>
      <c r="BH5989" s="33">
        <v>62.608130000000003</v>
      </c>
      <c r="BI5989" s="33">
        <v>61.87086</v>
      </c>
      <c r="BJ5989" s="33">
        <v>61.40813</v>
      </c>
      <c r="BK5989" s="33">
        <v>60.870739999999998</v>
      </c>
      <c r="BL5989" s="33">
        <v>60.436680000000003</v>
      </c>
      <c r="BM5989" s="33">
        <v>61.690170000000002</v>
      </c>
      <c r="BN5989" s="33">
        <v>63.914270000000002</v>
      </c>
      <c r="BO5989" s="33">
        <v>66.269739999999999</v>
      </c>
      <c r="BP5989" s="33">
        <v>69.386939999999996</v>
      </c>
      <c r="BQ5989" s="33">
        <v>73.132990000000007</v>
      </c>
      <c r="BR5989" s="33">
        <v>76.475369999999998</v>
      </c>
      <c r="BS5989" s="33">
        <v>79.355360000000005</v>
      </c>
      <c r="BT5989" s="33">
        <v>81.407480000000007</v>
      </c>
      <c r="BU5989" s="33">
        <v>82.540580000000006</v>
      </c>
      <c r="BV5989" s="33">
        <v>82.429199999999994</v>
      </c>
      <c r="BW5989" s="33">
        <v>80.48339</v>
      </c>
      <c r="BX5989" s="33">
        <v>77.460790000000003</v>
      </c>
      <c r="BY5989" s="33">
        <v>73.552019999999999</v>
      </c>
      <c r="BZ5989" s="33">
        <v>70.622020000000006</v>
      </c>
      <c r="CA5989" s="33">
        <v>69.018559999999994</v>
      </c>
      <c r="CB5989" s="33">
        <v>67.771900000000002</v>
      </c>
      <c r="CC5989" s="33">
        <v>66.551689999999994</v>
      </c>
      <c r="DC5989" s="9">
        <v>404.16809999999998</v>
      </c>
      <c r="DD5989" s="9">
        <v>0</v>
      </c>
    </row>
    <row r="5990" spans="1:108" x14ac:dyDescent="0.25">
      <c r="A5990" s="9" t="s">
        <v>42</v>
      </c>
      <c r="B5990" s="9" t="s">
        <v>15</v>
      </c>
      <c r="C5990" s="9" t="s">
        <v>4</v>
      </c>
      <c r="D5990" s="9" t="s">
        <v>40</v>
      </c>
      <c r="E5990" s="9" t="s">
        <v>38</v>
      </c>
      <c r="F5990" s="9">
        <v>2025</v>
      </c>
      <c r="G5990" s="9">
        <v>10</v>
      </c>
      <c r="H5990" s="9"/>
      <c r="BF5990" s="33">
        <v>63.831760000000003</v>
      </c>
      <c r="BG5990" s="33">
        <v>61.546120000000002</v>
      </c>
      <c r="BH5990" s="33">
        <v>60.470120000000001</v>
      </c>
      <c r="BI5990" s="33">
        <v>59.580559999999998</v>
      </c>
      <c r="BJ5990" s="33">
        <v>58.602269999999997</v>
      </c>
      <c r="BK5990" s="33">
        <v>58.010280000000002</v>
      </c>
      <c r="BL5990" s="33">
        <v>57.710799999999999</v>
      </c>
      <c r="BM5990" s="33">
        <v>58.015900000000002</v>
      </c>
      <c r="BN5990" s="33">
        <v>61.308929999999997</v>
      </c>
      <c r="BO5990" s="33">
        <v>65.883970000000005</v>
      </c>
      <c r="BP5990" s="33">
        <v>70.277600000000007</v>
      </c>
      <c r="BQ5990" s="33">
        <v>74.194199999999995</v>
      </c>
      <c r="BR5990" s="33">
        <v>77.902069999999995</v>
      </c>
      <c r="BS5990" s="33">
        <v>81.119460000000004</v>
      </c>
      <c r="BT5990" s="33">
        <v>82.97072</v>
      </c>
      <c r="BU5990" s="33">
        <v>83.909019999999998</v>
      </c>
      <c r="BV5990" s="33">
        <v>83.626509999999996</v>
      </c>
      <c r="BW5990" s="33">
        <v>81.506870000000006</v>
      </c>
      <c r="BX5990" s="33">
        <v>77.11721</v>
      </c>
      <c r="BY5990" s="33">
        <v>73.232659999999996</v>
      </c>
      <c r="BZ5990" s="33">
        <v>70.36206</v>
      </c>
      <c r="CA5990" s="33">
        <v>67.903729999999996</v>
      </c>
      <c r="CB5990" s="33">
        <v>66.179119999999998</v>
      </c>
      <c r="CC5990" s="33">
        <v>64.738889999999998</v>
      </c>
      <c r="DC5990" s="9">
        <v>404.16809999999998</v>
      </c>
      <c r="DD5990" s="9">
        <v>0</v>
      </c>
    </row>
    <row r="5991" spans="1:108" x14ac:dyDescent="0.25">
      <c r="A5991" s="9" t="s">
        <v>42</v>
      </c>
      <c r="B5991" s="9" t="s">
        <v>15</v>
      </c>
      <c r="C5991" s="9" t="s">
        <v>4</v>
      </c>
      <c r="D5991" s="9" t="s">
        <v>40</v>
      </c>
      <c r="E5991" s="9" t="s">
        <v>38</v>
      </c>
      <c r="F5991" s="9">
        <v>2026</v>
      </c>
      <c r="G5991" s="9">
        <v>5</v>
      </c>
      <c r="H5991" s="9"/>
      <c r="BF5991" s="33">
        <v>61.150480000000002</v>
      </c>
      <c r="BG5991" s="33">
        <v>59.725879999999997</v>
      </c>
      <c r="BH5991" s="33">
        <v>58.873339999999999</v>
      </c>
      <c r="BI5991" s="33">
        <v>58.408560000000001</v>
      </c>
      <c r="BJ5991" s="33">
        <v>57.848820000000003</v>
      </c>
      <c r="BK5991" s="33">
        <v>57.509329999999999</v>
      </c>
      <c r="BL5991" s="33">
        <v>57.671410000000002</v>
      </c>
      <c r="BM5991" s="33">
        <v>58.75723</v>
      </c>
      <c r="BN5991" s="33">
        <v>61.283099999999997</v>
      </c>
      <c r="BO5991" s="33">
        <v>64.148259999999993</v>
      </c>
      <c r="BP5991" s="33">
        <v>67.160700000000006</v>
      </c>
      <c r="BQ5991" s="33">
        <v>69.454689999999999</v>
      </c>
      <c r="BR5991" s="33">
        <v>71.526430000000005</v>
      </c>
      <c r="BS5991" s="33">
        <v>73.29607</v>
      </c>
      <c r="BT5991" s="33">
        <v>75.023290000000003</v>
      </c>
      <c r="BU5991" s="33">
        <v>76.060580000000002</v>
      </c>
      <c r="BV5991" s="33">
        <v>75.313649999999996</v>
      </c>
      <c r="BW5991" s="33">
        <v>73.571719999999999</v>
      </c>
      <c r="BX5991" s="33">
        <v>70.725570000000005</v>
      </c>
      <c r="BY5991" s="33">
        <v>67.686970000000002</v>
      </c>
      <c r="BZ5991" s="33">
        <v>64.712569999999999</v>
      </c>
      <c r="CA5991" s="33">
        <v>62.509419999999999</v>
      </c>
      <c r="CB5991" s="33">
        <v>60.989980000000003</v>
      </c>
      <c r="CC5991" s="33">
        <v>60.119790000000002</v>
      </c>
      <c r="DC5991" s="9">
        <v>404.16809999999998</v>
      </c>
      <c r="DD5991" s="9">
        <v>0</v>
      </c>
    </row>
    <row r="5992" spans="1:108" x14ac:dyDescent="0.25">
      <c r="A5992" s="9" t="s">
        <v>42</v>
      </c>
      <c r="B5992" s="9" t="s">
        <v>15</v>
      </c>
      <c r="C5992" s="9" t="s">
        <v>4</v>
      </c>
      <c r="D5992" s="9" t="s">
        <v>40</v>
      </c>
      <c r="E5992" s="9" t="s">
        <v>38</v>
      </c>
      <c r="F5992" s="9">
        <v>2026</v>
      </c>
      <c r="G5992" s="9">
        <v>6</v>
      </c>
      <c r="H5992" s="9"/>
      <c r="BF5992" s="33">
        <v>67.988720000000001</v>
      </c>
      <c r="BG5992" s="33">
        <v>66.032700000000006</v>
      </c>
      <c r="BH5992" s="33">
        <v>64.851299999999995</v>
      </c>
      <c r="BI5992" s="33">
        <v>63.553319999999999</v>
      </c>
      <c r="BJ5992" s="33">
        <v>62.636009999999999</v>
      </c>
      <c r="BK5992" s="33">
        <v>62.061309999999999</v>
      </c>
      <c r="BL5992" s="33">
        <v>62.842559999999999</v>
      </c>
      <c r="BM5992" s="33">
        <v>66.242999999999995</v>
      </c>
      <c r="BN5992" s="33">
        <v>70.050920000000005</v>
      </c>
      <c r="BO5992" s="33">
        <v>73.817549999999997</v>
      </c>
      <c r="BP5992" s="33">
        <v>77.996020000000001</v>
      </c>
      <c r="BQ5992" s="33">
        <v>82.144130000000004</v>
      </c>
      <c r="BR5992" s="33">
        <v>85.495159999999998</v>
      </c>
      <c r="BS5992" s="33">
        <v>87.653109999999998</v>
      </c>
      <c r="BT5992" s="33">
        <v>89.228120000000004</v>
      </c>
      <c r="BU5992" s="33">
        <v>89.091130000000007</v>
      </c>
      <c r="BV5992" s="33">
        <v>88.282809999999998</v>
      </c>
      <c r="BW5992" s="33">
        <v>86.655879999999996</v>
      </c>
      <c r="BX5992" s="33">
        <v>83.224990000000005</v>
      </c>
      <c r="BY5992" s="33">
        <v>79.597849999999994</v>
      </c>
      <c r="BZ5992" s="33">
        <v>74.522549999999995</v>
      </c>
      <c r="CA5992" s="33">
        <v>70.792439999999999</v>
      </c>
      <c r="CB5992" s="33">
        <v>68.671989999999994</v>
      </c>
      <c r="CC5992" s="33">
        <v>66.79222</v>
      </c>
      <c r="DC5992" s="9">
        <v>404.16809999999998</v>
      </c>
      <c r="DD5992" s="9">
        <v>0</v>
      </c>
    </row>
    <row r="5993" spans="1:108" x14ac:dyDescent="0.25">
      <c r="A5993" s="9" t="s">
        <v>42</v>
      </c>
      <c r="B5993" s="9" t="s">
        <v>15</v>
      </c>
      <c r="C5993" s="9" t="s">
        <v>4</v>
      </c>
      <c r="D5993" s="9" t="s">
        <v>40</v>
      </c>
      <c r="E5993" s="9" t="s">
        <v>38</v>
      </c>
      <c r="F5993" s="9">
        <v>2026</v>
      </c>
      <c r="G5993" s="9">
        <v>7</v>
      </c>
      <c r="H5993" s="9">
        <v>68439.199999999997</v>
      </c>
      <c r="I5993" s="9">
        <v>67153.56</v>
      </c>
      <c r="J5993" s="9">
        <v>67484.72</v>
      </c>
      <c r="K5993" s="9">
        <v>69613.3</v>
      </c>
      <c r="L5993" s="9">
        <v>74904.179999999993</v>
      </c>
      <c r="M5993" s="9">
        <v>83193.89</v>
      </c>
      <c r="N5993" s="9">
        <v>91830.39</v>
      </c>
      <c r="O5993" s="9">
        <v>102249.3</v>
      </c>
      <c r="P5993" s="9">
        <v>110171.8</v>
      </c>
      <c r="Q5993" s="9">
        <v>115699.3</v>
      </c>
      <c r="R5993" s="9">
        <v>118541.7</v>
      </c>
      <c r="S5993" s="9">
        <v>120317.8</v>
      </c>
      <c r="T5993" s="9">
        <v>119581.5</v>
      </c>
      <c r="U5993" s="9">
        <v>109350.5</v>
      </c>
      <c r="V5993" s="9">
        <v>109857.4</v>
      </c>
      <c r="W5993" s="9">
        <v>108661.8</v>
      </c>
      <c r="X5993" s="9">
        <v>105038.5</v>
      </c>
      <c r="Y5993" s="9">
        <v>96480.92</v>
      </c>
      <c r="Z5993" s="9">
        <v>99379.8</v>
      </c>
      <c r="AA5993" s="9">
        <v>94956.1</v>
      </c>
      <c r="AB5993" s="9">
        <v>87579.97</v>
      </c>
      <c r="AC5993" s="9">
        <v>78923.3</v>
      </c>
      <c r="AD5993" s="9">
        <v>73545.91</v>
      </c>
      <c r="AE5993" s="9">
        <v>73272.83</v>
      </c>
      <c r="AF5993" s="9">
        <v>105570.1</v>
      </c>
      <c r="AG5993" s="9">
        <v>68620.75</v>
      </c>
      <c r="AH5993" s="9">
        <v>67396.11</v>
      </c>
      <c r="AI5993" s="9">
        <v>67715.28</v>
      </c>
      <c r="AJ5993" s="9">
        <v>69729.42</v>
      </c>
      <c r="AK5993" s="9">
        <v>75023.89</v>
      </c>
      <c r="AL5993" s="9">
        <v>83416.06</v>
      </c>
      <c r="AM5993" s="9">
        <v>91908.66</v>
      </c>
      <c r="AN5993" s="9">
        <v>101968.4</v>
      </c>
      <c r="AO5993" s="9">
        <v>109891.9</v>
      </c>
      <c r="AP5993" s="9">
        <v>115248</v>
      </c>
      <c r="AQ5993" s="9">
        <v>118062</v>
      </c>
      <c r="AR5993" s="9">
        <v>119939.9</v>
      </c>
      <c r="AS5993" s="9">
        <v>120861.8</v>
      </c>
      <c r="AT5993" s="9">
        <v>121156.6</v>
      </c>
      <c r="AU5993" s="9">
        <v>121543.3</v>
      </c>
      <c r="AV5993" s="9">
        <v>120058.9</v>
      </c>
      <c r="AW5993" s="9">
        <v>114837.8</v>
      </c>
      <c r="AX5993" s="9">
        <v>104161.2</v>
      </c>
      <c r="AY5993" s="9">
        <v>98400.97</v>
      </c>
      <c r="AZ5993" s="9">
        <v>93540.64</v>
      </c>
      <c r="BA5993" s="9">
        <v>87585.23</v>
      </c>
      <c r="BB5993" s="9">
        <v>79666.94</v>
      </c>
      <c r="BC5993" s="9">
        <v>74339.320000000007</v>
      </c>
      <c r="BD5993" s="9">
        <v>74058.64</v>
      </c>
      <c r="BE5993" s="9">
        <v>116213.5</v>
      </c>
      <c r="BF5993" s="33">
        <v>64.761279999999999</v>
      </c>
      <c r="BG5993" s="33">
        <v>63.791119999999999</v>
      </c>
      <c r="BH5993" s="33">
        <v>63.26972</v>
      </c>
      <c r="BI5993" s="33">
        <v>62.826860000000003</v>
      </c>
      <c r="BJ5993" s="33">
        <v>62.615540000000003</v>
      </c>
      <c r="BK5993" s="33">
        <v>62.451729999999998</v>
      </c>
      <c r="BL5993" s="33">
        <v>62.499389999999998</v>
      </c>
      <c r="BM5993" s="33">
        <v>63.858049999999999</v>
      </c>
      <c r="BN5993" s="33">
        <v>66.4101</v>
      </c>
      <c r="BO5993" s="33">
        <v>69.394409999999993</v>
      </c>
      <c r="BP5993" s="33">
        <v>72.826250000000002</v>
      </c>
      <c r="BQ5993" s="33">
        <v>76.237099999999998</v>
      </c>
      <c r="BR5993" s="33">
        <v>79.003630000000001</v>
      </c>
      <c r="BS5993" s="33">
        <v>81.053799999999995</v>
      </c>
      <c r="BT5993" s="33">
        <v>81.803899999999999</v>
      </c>
      <c r="BU5993" s="33">
        <v>81.741249999999994</v>
      </c>
      <c r="BV5993" s="33">
        <v>81.137519999999995</v>
      </c>
      <c r="BW5993" s="33">
        <v>79.941659999999999</v>
      </c>
      <c r="BX5993" s="33">
        <v>78.141660000000002</v>
      </c>
      <c r="BY5993" s="33">
        <v>75.199070000000006</v>
      </c>
      <c r="BZ5993" s="33">
        <v>71.954949999999997</v>
      </c>
      <c r="CA5993" s="33">
        <v>69.641810000000007</v>
      </c>
      <c r="CB5993" s="33">
        <v>68.255619999999993</v>
      </c>
      <c r="CC5993" s="33">
        <v>67.312340000000006</v>
      </c>
      <c r="CD5993" s="9">
        <v>102285.2</v>
      </c>
      <c r="CE5993" s="9">
        <v>95582.51</v>
      </c>
      <c r="CF5993" s="9">
        <v>89765.29</v>
      </c>
      <c r="CG5993" s="9">
        <v>85705.38</v>
      </c>
      <c r="CH5993" s="9">
        <v>82198.009999999995</v>
      </c>
      <c r="CI5993" s="9">
        <v>91032.29</v>
      </c>
      <c r="CJ5993" s="9">
        <v>94263.49</v>
      </c>
      <c r="CK5993" s="9">
        <v>104714</v>
      </c>
      <c r="CL5993" s="9">
        <v>153731.79999999999</v>
      </c>
      <c r="CM5993" s="9">
        <v>178070.8</v>
      </c>
      <c r="CN5993" s="9">
        <v>199600.9</v>
      </c>
      <c r="CO5993" s="9">
        <v>314286.40000000002</v>
      </c>
      <c r="CP5993" s="9">
        <v>251895.8</v>
      </c>
      <c r="CQ5993" s="9">
        <v>548226.4</v>
      </c>
      <c r="CR5993" s="9">
        <v>421380.1</v>
      </c>
      <c r="CS5993" s="9">
        <v>195177.3</v>
      </c>
      <c r="CT5993" s="9">
        <v>2101097</v>
      </c>
      <c r="CU5993" s="9">
        <v>186244.3</v>
      </c>
      <c r="CV5993" s="9">
        <v>145963.9</v>
      </c>
      <c r="CW5993" s="9">
        <v>142018.9</v>
      </c>
      <c r="CX5993" s="9">
        <v>126275.5</v>
      </c>
      <c r="CY5993" s="9">
        <v>141163.20000000001</v>
      </c>
      <c r="CZ5993" s="9">
        <v>133543</v>
      </c>
      <c r="DA5993" s="9">
        <v>129656.5</v>
      </c>
      <c r="DB5993" s="9">
        <v>161253.70000000001</v>
      </c>
      <c r="DC5993" s="9">
        <v>404.16809999999998</v>
      </c>
      <c r="DD5993" s="9">
        <v>0</v>
      </c>
    </row>
    <row r="5994" spans="1:108" x14ac:dyDescent="0.25">
      <c r="A5994" s="9" t="s">
        <v>42</v>
      </c>
      <c r="B5994" s="9" t="s">
        <v>15</v>
      </c>
      <c r="C5994" s="9" t="s">
        <v>4</v>
      </c>
      <c r="D5994" s="9" t="s">
        <v>40</v>
      </c>
      <c r="E5994" s="9" t="s">
        <v>38</v>
      </c>
      <c r="F5994" s="9">
        <v>2026</v>
      </c>
      <c r="G5994" s="9">
        <v>8</v>
      </c>
      <c r="H5994" s="9"/>
      <c r="BF5994" s="33">
        <v>63.6633</v>
      </c>
      <c r="BG5994" s="33">
        <v>62.891210000000001</v>
      </c>
      <c r="BH5994" s="33">
        <v>62.125059999999998</v>
      </c>
      <c r="BI5994" s="33">
        <v>61.466659999999997</v>
      </c>
      <c r="BJ5994" s="33">
        <v>61.130839999999999</v>
      </c>
      <c r="BK5994" s="33">
        <v>60.715060000000001</v>
      </c>
      <c r="BL5994" s="33">
        <v>60.391559999999998</v>
      </c>
      <c r="BM5994" s="33">
        <v>61.551940000000002</v>
      </c>
      <c r="BN5994" s="33">
        <v>64.608019999999996</v>
      </c>
      <c r="BO5994" s="33">
        <v>67.915710000000004</v>
      </c>
      <c r="BP5994" s="33">
        <v>71.564220000000006</v>
      </c>
      <c r="BQ5994" s="33">
        <v>75.256190000000004</v>
      </c>
      <c r="BR5994" s="33">
        <v>78.336209999999994</v>
      </c>
      <c r="BS5994" s="33">
        <v>81.526700000000005</v>
      </c>
      <c r="BT5994" s="33">
        <v>84.3827</v>
      </c>
      <c r="BU5994" s="33">
        <v>85.494590000000002</v>
      </c>
      <c r="BV5994" s="33">
        <v>85.36627</v>
      </c>
      <c r="BW5994" s="33">
        <v>83.573390000000003</v>
      </c>
      <c r="BX5994" s="33">
        <v>81.033670000000001</v>
      </c>
      <c r="BY5994" s="33">
        <v>76.743350000000007</v>
      </c>
      <c r="BZ5994" s="33">
        <v>73.463210000000004</v>
      </c>
      <c r="CA5994" s="33">
        <v>71.993409999999997</v>
      </c>
      <c r="CB5994" s="33">
        <v>70.126419999999996</v>
      </c>
      <c r="CC5994" s="33">
        <v>68.864500000000007</v>
      </c>
      <c r="DC5994" s="9">
        <v>404.16809999999998</v>
      </c>
      <c r="DD5994" s="9">
        <v>0</v>
      </c>
    </row>
    <row r="5995" spans="1:108" x14ac:dyDescent="0.25">
      <c r="A5995" s="9" t="s">
        <v>42</v>
      </c>
      <c r="B5995" s="9" t="s">
        <v>15</v>
      </c>
      <c r="C5995" s="9" t="s">
        <v>4</v>
      </c>
      <c r="D5995" s="9" t="s">
        <v>40</v>
      </c>
      <c r="E5995" s="9" t="s">
        <v>38</v>
      </c>
      <c r="F5995" s="9">
        <v>2026</v>
      </c>
      <c r="G5995" s="9">
        <v>9</v>
      </c>
      <c r="H5995" s="9"/>
      <c r="BF5995" s="33">
        <v>64.2149</v>
      </c>
      <c r="BG5995" s="33">
        <v>63.4726</v>
      </c>
      <c r="BH5995" s="33">
        <v>62.608130000000003</v>
      </c>
      <c r="BI5995" s="33">
        <v>61.87086</v>
      </c>
      <c r="BJ5995" s="33">
        <v>61.40813</v>
      </c>
      <c r="BK5995" s="33">
        <v>60.870739999999998</v>
      </c>
      <c r="BL5995" s="33">
        <v>60.436680000000003</v>
      </c>
      <c r="BM5995" s="33">
        <v>61.690170000000002</v>
      </c>
      <c r="BN5995" s="33">
        <v>63.914270000000002</v>
      </c>
      <c r="BO5995" s="33">
        <v>66.269739999999999</v>
      </c>
      <c r="BP5995" s="33">
        <v>69.386939999999996</v>
      </c>
      <c r="BQ5995" s="33">
        <v>73.132990000000007</v>
      </c>
      <c r="BR5995" s="33">
        <v>76.475369999999998</v>
      </c>
      <c r="BS5995" s="33">
        <v>79.355360000000005</v>
      </c>
      <c r="BT5995" s="33">
        <v>81.407480000000007</v>
      </c>
      <c r="BU5995" s="33">
        <v>82.540580000000006</v>
      </c>
      <c r="BV5995" s="33">
        <v>82.429199999999994</v>
      </c>
      <c r="BW5995" s="33">
        <v>80.48339</v>
      </c>
      <c r="BX5995" s="33">
        <v>77.460790000000003</v>
      </c>
      <c r="BY5995" s="33">
        <v>73.552019999999999</v>
      </c>
      <c r="BZ5995" s="33">
        <v>70.622020000000006</v>
      </c>
      <c r="CA5995" s="33">
        <v>69.018559999999994</v>
      </c>
      <c r="CB5995" s="33">
        <v>67.771900000000002</v>
      </c>
      <c r="CC5995" s="33">
        <v>66.551689999999994</v>
      </c>
      <c r="DC5995" s="9">
        <v>404.16809999999998</v>
      </c>
      <c r="DD5995" s="9">
        <v>0</v>
      </c>
    </row>
    <row r="5996" spans="1:108" x14ac:dyDescent="0.25">
      <c r="A5996" s="9" t="s">
        <v>42</v>
      </c>
      <c r="B5996" s="9" t="s">
        <v>15</v>
      </c>
      <c r="C5996" s="9" t="s">
        <v>4</v>
      </c>
      <c r="D5996" s="9" t="s">
        <v>40</v>
      </c>
      <c r="E5996" s="9" t="s">
        <v>38</v>
      </c>
      <c r="F5996" s="9">
        <v>2026</v>
      </c>
      <c r="G5996" s="9">
        <v>10</v>
      </c>
      <c r="H5996" s="9"/>
      <c r="BF5996" s="33">
        <v>63.831760000000003</v>
      </c>
      <c r="BG5996" s="33">
        <v>61.546120000000002</v>
      </c>
      <c r="BH5996" s="33">
        <v>60.470120000000001</v>
      </c>
      <c r="BI5996" s="33">
        <v>59.580559999999998</v>
      </c>
      <c r="BJ5996" s="33">
        <v>58.602269999999997</v>
      </c>
      <c r="BK5996" s="33">
        <v>58.010280000000002</v>
      </c>
      <c r="BL5996" s="33">
        <v>57.710799999999999</v>
      </c>
      <c r="BM5996" s="33">
        <v>58.015900000000002</v>
      </c>
      <c r="BN5996" s="33">
        <v>61.308929999999997</v>
      </c>
      <c r="BO5996" s="33">
        <v>65.883970000000005</v>
      </c>
      <c r="BP5996" s="33">
        <v>70.277600000000007</v>
      </c>
      <c r="BQ5996" s="33">
        <v>74.194199999999995</v>
      </c>
      <c r="BR5996" s="33">
        <v>77.902069999999995</v>
      </c>
      <c r="BS5996" s="33">
        <v>81.119460000000004</v>
      </c>
      <c r="BT5996" s="33">
        <v>82.97072</v>
      </c>
      <c r="BU5996" s="33">
        <v>83.909019999999998</v>
      </c>
      <c r="BV5996" s="33">
        <v>83.626509999999996</v>
      </c>
      <c r="BW5996" s="33">
        <v>81.506870000000006</v>
      </c>
      <c r="BX5996" s="33">
        <v>77.11721</v>
      </c>
      <c r="BY5996" s="33">
        <v>73.232659999999996</v>
      </c>
      <c r="BZ5996" s="33">
        <v>70.36206</v>
      </c>
      <c r="CA5996" s="33">
        <v>67.903729999999996</v>
      </c>
      <c r="CB5996" s="33">
        <v>66.179119999999998</v>
      </c>
      <c r="CC5996" s="33">
        <v>64.738889999999998</v>
      </c>
      <c r="DC5996" s="9">
        <v>404.16809999999998</v>
      </c>
      <c r="DD5996" s="9">
        <v>0</v>
      </c>
    </row>
    <row r="5997" spans="1:108" x14ac:dyDescent="0.25">
      <c r="A5997" s="9" t="s">
        <v>42</v>
      </c>
      <c r="B5997" s="9" t="s">
        <v>15</v>
      </c>
      <c r="C5997" s="9" t="s">
        <v>4</v>
      </c>
      <c r="D5997" s="9" t="s">
        <v>40</v>
      </c>
      <c r="E5997" s="9" t="s">
        <v>36</v>
      </c>
      <c r="F5997" s="9">
        <v>2016</v>
      </c>
      <c r="H5997" s="9"/>
      <c r="BF5997" s="33">
        <v>65.153369999999995</v>
      </c>
      <c r="BG5997" s="33">
        <v>64.042779999999993</v>
      </c>
      <c r="BH5997" s="33">
        <v>63.209440000000001</v>
      </c>
      <c r="BI5997" s="33">
        <v>62.425370000000001</v>
      </c>
      <c r="BJ5997" s="33">
        <v>61.943429999999999</v>
      </c>
      <c r="BK5997" s="33">
        <v>61.520449999999997</v>
      </c>
      <c r="BL5997" s="33">
        <v>61.538640000000001</v>
      </c>
      <c r="BM5997" s="33">
        <v>63.334229999999998</v>
      </c>
      <c r="BN5997" s="33">
        <v>66.246080000000006</v>
      </c>
      <c r="BO5997" s="33">
        <v>69.352109999999996</v>
      </c>
      <c r="BP5997" s="33">
        <v>72.946020000000004</v>
      </c>
      <c r="BQ5997" s="33">
        <v>76.694900000000004</v>
      </c>
      <c r="BR5997" s="33">
        <v>79.82705</v>
      </c>
      <c r="BS5997" s="33">
        <v>82.394990000000007</v>
      </c>
      <c r="BT5997" s="33">
        <v>84.203720000000004</v>
      </c>
      <c r="BU5997" s="33">
        <v>84.714410000000001</v>
      </c>
      <c r="BV5997" s="33">
        <v>84.301090000000002</v>
      </c>
      <c r="BW5997" s="33">
        <v>82.659469999999999</v>
      </c>
      <c r="BX5997" s="33">
        <v>79.960089999999994</v>
      </c>
      <c r="BY5997" s="33">
        <v>76.266300000000001</v>
      </c>
      <c r="BZ5997" s="33">
        <v>72.633979999999994</v>
      </c>
      <c r="CA5997" s="33">
        <v>70.356110000000001</v>
      </c>
      <c r="CB5997" s="33">
        <v>68.701369999999997</v>
      </c>
      <c r="CC5997" s="33">
        <v>67.376059999999995</v>
      </c>
      <c r="DC5997" s="9">
        <v>404.16809999999998</v>
      </c>
      <c r="DD5997" s="9">
        <v>0</v>
      </c>
    </row>
    <row r="5998" spans="1:108" x14ac:dyDescent="0.25">
      <c r="A5998" s="9" t="s">
        <v>42</v>
      </c>
      <c r="B5998" s="9" t="s">
        <v>15</v>
      </c>
      <c r="C5998" s="9" t="s">
        <v>4</v>
      </c>
      <c r="D5998" s="9" t="s">
        <v>40</v>
      </c>
      <c r="E5998" s="9" t="s">
        <v>36</v>
      </c>
      <c r="F5998" s="9">
        <v>2017</v>
      </c>
      <c r="H5998" s="9"/>
      <c r="BF5998" s="33">
        <v>65.153369999999995</v>
      </c>
      <c r="BG5998" s="33">
        <v>64.042779999999993</v>
      </c>
      <c r="BH5998" s="33">
        <v>63.209440000000001</v>
      </c>
      <c r="BI5998" s="33">
        <v>62.425370000000001</v>
      </c>
      <c r="BJ5998" s="33">
        <v>61.943429999999999</v>
      </c>
      <c r="BK5998" s="33">
        <v>61.520449999999997</v>
      </c>
      <c r="BL5998" s="33">
        <v>61.538640000000001</v>
      </c>
      <c r="BM5998" s="33">
        <v>63.334229999999998</v>
      </c>
      <c r="BN5998" s="33">
        <v>66.246080000000006</v>
      </c>
      <c r="BO5998" s="33">
        <v>69.352109999999996</v>
      </c>
      <c r="BP5998" s="33">
        <v>72.946020000000004</v>
      </c>
      <c r="BQ5998" s="33">
        <v>76.694900000000004</v>
      </c>
      <c r="BR5998" s="33">
        <v>79.82705</v>
      </c>
      <c r="BS5998" s="33">
        <v>82.394990000000007</v>
      </c>
      <c r="BT5998" s="33">
        <v>84.203720000000004</v>
      </c>
      <c r="BU5998" s="33">
        <v>84.714410000000001</v>
      </c>
      <c r="BV5998" s="33">
        <v>84.301090000000002</v>
      </c>
      <c r="BW5998" s="33">
        <v>82.659469999999999</v>
      </c>
      <c r="BX5998" s="33">
        <v>79.960089999999994</v>
      </c>
      <c r="BY5998" s="33">
        <v>76.266300000000001</v>
      </c>
      <c r="BZ5998" s="33">
        <v>72.633979999999994</v>
      </c>
      <c r="CA5998" s="33">
        <v>70.356110000000001</v>
      </c>
      <c r="CB5998" s="33">
        <v>68.701369999999997</v>
      </c>
      <c r="CC5998" s="33">
        <v>67.376059999999995</v>
      </c>
      <c r="DC5998" s="9">
        <v>404.16809999999998</v>
      </c>
      <c r="DD5998" s="9">
        <v>0</v>
      </c>
    </row>
    <row r="5999" spans="1:108" x14ac:dyDescent="0.25">
      <c r="A5999" s="9" t="s">
        <v>42</v>
      </c>
      <c r="B5999" s="9" t="s">
        <v>15</v>
      </c>
      <c r="C5999" s="9" t="s">
        <v>4</v>
      </c>
      <c r="D5999" s="9" t="s">
        <v>40</v>
      </c>
      <c r="E5999" s="9" t="s">
        <v>36</v>
      </c>
      <c r="F5999" s="9">
        <v>2018</v>
      </c>
      <c r="H5999" s="9"/>
      <c r="BF5999" s="33">
        <v>65.153369999999995</v>
      </c>
      <c r="BG5999" s="33">
        <v>64.042779999999993</v>
      </c>
      <c r="BH5999" s="33">
        <v>63.209440000000001</v>
      </c>
      <c r="BI5999" s="33">
        <v>62.425370000000001</v>
      </c>
      <c r="BJ5999" s="33">
        <v>61.943429999999999</v>
      </c>
      <c r="BK5999" s="33">
        <v>61.520449999999997</v>
      </c>
      <c r="BL5999" s="33">
        <v>61.538640000000001</v>
      </c>
      <c r="BM5999" s="33">
        <v>63.334229999999998</v>
      </c>
      <c r="BN5999" s="33">
        <v>66.246080000000006</v>
      </c>
      <c r="BO5999" s="33">
        <v>69.352109999999996</v>
      </c>
      <c r="BP5999" s="33">
        <v>72.946020000000004</v>
      </c>
      <c r="BQ5999" s="33">
        <v>76.694900000000004</v>
      </c>
      <c r="BR5999" s="33">
        <v>79.82705</v>
      </c>
      <c r="BS5999" s="33">
        <v>82.394990000000007</v>
      </c>
      <c r="BT5999" s="33">
        <v>84.203720000000004</v>
      </c>
      <c r="BU5999" s="33">
        <v>84.714410000000001</v>
      </c>
      <c r="BV5999" s="33">
        <v>84.301090000000002</v>
      </c>
      <c r="BW5999" s="33">
        <v>82.659469999999999</v>
      </c>
      <c r="BX5999" s="33">
        <v>79.960089999999994</v>
      </c>
      <c r="BY5999" s="33">
        <v>76.266300000000001</v>
      </c>
      <c r="BZ5999" s="33">
        <v>72.633979999999994</v>
      </c>
      <c r="CA5999" s="33">
        <v>70.356110000000001</v>
      </c>
      <c r="CB5999" s="33">
        <v>68.701369999999997</v>
      </c>
      <c r="CC5999" s="33">
        <v>67.376059999999995</v>
      </c>
      <c r="DC5999" s="9">
        <v>404.16809999999998</v>
      </c>
      <c r="DD5999" s="9">
        <v>0</v>
      </c>
    </row>
    <row r="6000" spans="1:108" x14ac:dyDescent="0.25">
      <c r="A6000" s="9" t="s">
        <v>42</v>
      </c>
      <c r="B6000" s="9" t="s">
        <v>15</v>
      </c>
      <c r="C6000" s="9" t="s">
        <v>4</v>
      </c>
      <c r="D6000" s="9" t="s">
        <v>40</v>
      </c>
      <c r="E6000" s="9" t="s">
        <v>36</v>
      </c>
      <c r="F6000" s="9">
        <v>2019</v>
      </c>
      <c r="H6000" s="9"/>
      <c r="BF6000" s="33">
        <v>65.153369999999995</v>
      </c>
      <c r="BG6000" s="33">
        <v>64.042779999999993</v>
      </c>
      <c r="BH6000" s="33">
        <v>63.209440000000001</v>
      </c>
      <c r="BI6000" s="33">
        <v>62.425370000000001</v>
      </c>
      <c r="BJ6000" s="33">
        <v>61.943429999999999</v>
      </c>
      <c r="BK6000" s="33">
        <v>61.520449999999997</v>
      </c>
      <c r="BL6000" s="33">
        <v>61.538640000000001</v>
      </c>
      <c r="BM6000" s="33">
        <v>63.334229999999998</v>
      </c>
      <c r="BN6000" s="33">
        <v>66.246080000000006</v>
      </c>
      <c r="BO6000" s="33">
        <v>69.352109999999996</v>
      </c>
      <c r="BP6000" s="33">
        <v>72.946020000000004</v>
      </c>
      <c r="BQ6000" s="33">
        <v>76.694900000000004</v>
      </c>
      <c r="BR6000" s="33">
        <v>79.82705</v>
      </c>
      <c r="BS6000" s="33">
        <v>82.394990000000007</v>
      </c>
      <c r="BT6000" s="33">
        <v>84.203720000000004</v>
      </c>
      <c r="BU6000" s="33">
        <v>84.714410000000001</v>
      </c>
      <c r="BV6000" s="33">
        <v>84.301090000000002</v>
      </c>
      <c r="BW6000" s="33">
        <v>82.659469999999999</v>
      </c>
      <c r="BX6000" s="33">
        <v>79.960089999999994</v>
      </c>
      <c r="BY6000" s="33">
        <v>76.266300000000001</v>
      </c>
      <c r="BZ6000" s="33">
        <v>72.633979999999994</v>
      </c>
      <c r="CA6000" s="33">
        <v>70.356110000000001</v>
      </c>
      <c r="CB6000" s="33">
        <v>68.701369999999997</v>
      </c>
      <c r="CC6000" s="33">
        <v>67.376059999999995</v>
      </c>
      <c r="DC6000" s="9">
        <v>404.16809999999998</v>
      </c>
      <c r="DD6000" s="9">
        <v>0</v>
      </c>
    </row>
    <row r="6001" spans="1:108" x14ac:dyDescent="0.25">
      <c r="A6001" s="9" t="s">
        <v>42</v>
      </c>
      <c r="B6001" s="9" t="s">
        <v>15</v>
      </c>
      <c r="C6001" s="9" t="s">
        <v>4</v>
      </c>
      <c r="D6001" s="9" t="s">
        <v>40</v>
      </c>
      <c r="E6001" s="9" t="s">
        <v>36</v>
      </c>
      <c r="F6001" s="9">
        <v>2020</v>
      </c>
      <c r="H6001" s="9"/>
      <c r="BF6001" s="33">
        <v>65.153369999999995</v>
      </c>
      <c r="BG6001" s="33">
        <v>64.042779999999993</v>
      </c>
      <c r="BH6001" s="33">
        <v>63.209440000000001</v>
      </c>
      <c r="BI6001" s="33">
        <v>62.425370000000001</v>
      </c>
      <c r="BJ6001" s="33">
        <v>61.943429999999999</v>
      </c>
      <c r="BK6001" s="33">
        <v>61.520449999999997</v>
      </c>
      <c r="BL6001" s="33">
        <v>61.538640000000001</v>
      </c>
      <c r="BM6001" s="33">
        <v>63.334229999999998</v>
      </c>
      <c r="BN6001" s="33">
        <v>66.246080000000006</v>
      </c>
      <c r="BO6001" s="33">
        <v>69.352109999999996</v>
      </c>
      <c r="BP6001" s="33">
        <v>72.946020000000004</v>
      </c>
      <c r="BQ6001" s="33">
        <v>76.694900000000004</v>
      </c>
      <c r="BR6001" s="33">
        <v>79.82705</v>
      </c>
      <c r="BS6001" s="33">
        <v>82.394990000000007</v>
      </c>
      <c r="BT6001" s="33">
        <v>84.203720000000004</v>
      </c>
      <c r="BU6001" s="33">
        <v>84.714410000000001</v>
      </c>
      <c r="BV6001" s="33">
        <v>84.301090000000002</v>
      </c>
      <c r="BW6001" s="33">
        <v>82.659469999999999</v>
      </c>
      <c r="BX6001" s="33">
        <v>79.960089999999994</v>
      </c>
      <c r="BY6001" s="33">
        <v>76.266300000000001</v>
      </c>
      <c r="BZ6001" s="33">
        <v>72.633979999999994</v>
      </c>
      <c r="CA6001" s="33">
        <v>70.356110000000001</v>
      </c>
      <c r="CB6001" s="33">
        <v>68.701369999999997</v>
      </c>
      <c r="CC6001" s="33">
        <v>67.376059999999995</v>
      </c>
      <c r="DC6001" s="9">
        <v>404.16809999999998</v>
      </c>
      <c r="DD6001" s="9">
        <v>0</v>
      </c>
    </row>
    <row r="6002" spans="1:108" x14ac:dyDescent="0.25">
      <c r="A6002" s="9" t="s">
        <v>42</v>
      </c>
      <c r="B6002" s="9" t="s">
        <v>15</v>
      </c>
      <c r="C6002" s="9" t="s">
        <v>4</v>
      </c>
      <c r="D6002" s="9" t="s">
        <v>40</v>
      </c>
      <c r="E6002" s="9" t="s">
        <v>36</v>
      </c>
      <c r="F6002" s="9">
        <v>2021</v>
      </c>
      <c r="H6002" s="9"/>
      <c r="BF6002" s="33">
        <v>65.153369999999995</v>
      </c>
      <c r="BG6002" s="33">
        <v>64.042779999999993</v>
      </c>
      <c r="BH6002" s="33">
        <v>63.209440000000001</v>
      </c>
      <c r="BI6002" s="33">
        <v>62.425370000000001</v>
      </c>
      <c r="BJ6002" s="33">
        <v>61.943429999999999</v>
      </c>
      <c r="BK6002" s="33">
        <v>61.520449999999997</v>
      </c>
      <c r="BL6002" s="33">
        <v>61.538640000000001</v>
      </c>
      <c r="BM6002" s="33">
        <v>63.334229999999998</v>
      </c>
      <c r="BN6002" s="33">
        <v>66.246080000000006</v>
      </c>
      <c r="BO6002" s="33">
        <v>69.352109999999996</v>
      </c>
      <c r="BP6002" s="33">
        <v>72.946020000000004</v>
      </c>
      <c r="BQ6002" s="33">
        <v>76.694900000000004</v>
      </c>
      <c r="BR6002" s="33">
        <v>79.82705</v>
      </c>
      <c r="BS6002" s="33">
        <v>82.394990000000007</v>
      </c>
      <c r="BT6002" s="33">
        <v>84.203720000000004</v>
      </c>
      <c r="BU6002" s="33">
        <v>84.714410000000001</v>
      </c>
      <c r="BV6002" s="33">
        <v>84.301090000000002</v>
      </c>
      <c r="BW6002" s="33">
        <v>82.659469999999999</v>
      </c>
      <c r="BX6002" s="33">
        <v>79.960089999999994</v>
      </c>
      <c r="BY6002" s="33">
        <v>76.266300000000001</v>
      </c>
      <c r="BZ6002" s="33">
        <v>72.633979999999994</v>
      </c>
      <c r="CA6002" s="33">
        <v>70.356110000000001</v>
      </c>
      <c r="CB6002" s="33">
        <v>68.701369999999997</v>
      </c>
      <c r="CC6002" s="33">
        <v>67.376059999999995</v>
      </c>
      <c r="DC6002" s="9">
        <v>404.16809999999998</v>
      </c>
      <c r="DD6002" s="9">
        <v>0</v>
      </c>
    </row>
    <row r="6003" spans="1:108" x14ac:dyDescent="0.25">
      <c r="A6003" s="9" t="s">
        <v>42</v>
      </c>
      <c r="B6003" s="9" t="s">
        <v>15</v>
      </c>
      <c r="C6003" s="9" t="s">
        <v>4</v>
      </c>
      <c r="D6003" s="9" t="s">
        <v>40</v>
      </c>
      <c r="E6003" s="9" t="s">
        <v>36</v>
      </c>
      <c r="F6003" s="9">
        <v>2022</v>
      </c>
      <c r="H6003" s="9"/>
      <c r="BF6003" s="33">
        <v>65.153369999999995</v>
      </c>
      <c r="BG6003" s="33">
        <v>64.042779999999993</v>
      </c>
      <c r="BH6003" s="33">
        <v>63.209440000000001</v>
      </c>
      <c r="BI6003" s="33">
        <v>62.425370000000001</v>
      </c>
      <c r="BJ6003" s="33">
        <v>61.943429999999999</v>
      </c>
      <c r="BK6003" s="33">
        <v>61.520449999999997</v>
      </c>
      <c r="BL6003" s="33">
        <v>61.538640000000001</v>
      </c>
      <c r="BM6003" s="33">
        <v>63.334229999999998</v>
      </c>
      <c r="BN6003" s="33">
        <v>66.246080000000006</v>
      </c>
      <c r="BO6003" s="33">
        <v>69.352109999999996</v>
      </c>
      <c r="BP6003" s="33">
        <v>72.946020000000004</v>
      </c>
      <c r="BQ6003" s="33">
        <v>76.694900000000004</v>
      </c>
      <c r="BR6003" s="33">
        <v>79.82705</v>
      </c>
      <c r="BS6003" s="33">
        <v>82.394990000000007</v>
      </c>
      <c r="BT6003" s="33">
        <v>84.203720000000004</v>
      </c>
      <c r="BU6003" s="33">
        <v>84.714410000000001</v>
      </c>
      <c r="BV6003" s="33">
        <v>84.301090000000002</v>
      </c>
      <c r="BW6003" s="33">
        <v>82.659469999999999</v>
      </c>
      <c r="BX6003" s="33">
        <v>79.960089999999994</v>
      </c>
      <c r="BY6003" s="33">
        <v>76.266300000000001</v>
      </c>
      <c r="BZ6003" s="33">
        <v>72.633979999999994</v>
      </c>
      <c r="CA6003" s="33">
        <v>70.356110000000001</v>
      </c>
      <c r="CB6003" s="33">
        <v>68.701369999999997</v>
      </c>
      <c r="CC6003" s="33">
        <v>67.376059999999995</v>
      </c>
      <c r="DC6003" s="9">
        <v>404.16809999999998</v>
      </c>
      <c r="DD6003" s="9">
        <v>0</v>
      </c>
    </row>
    <row r="6004" spans="1:108" x14ac:dyDescent="0.25">
      <c r="A6004" s="9" t="s">
        <v>42</v>
      </c>
      <c r="B6004" s="9" t="s">
        <v>15</v>
      </c>
      <c r="C6004" s="9" t="s">
        <v>4</v>
      </c>
      <c r="D6004" s="9" t="s">
        <v>40</v>
      </c>
      <c r="E6004" s="9" t="s">
        <v>36</v>
      </c>
      <c r="F6004" s="9">
        <v>2023</v>
      </c>
      <c r="H6004" s="9"/>
      <c r="BF6004" s="33">
        <v>65.153369999999995</v>
      </c>
      <c r="BG6004" s="33">
        <v>64.042779999999993</v>
      </c>
      <c r="BH6004" s="33">
        <v>63.209440000000001</v>
      </c>
      <c r="BI6004" s="33">
        <v>62.425370000000001</v>
      </c>
      <c r="BJ6004" s="33">
        <v>61.943429999999999</v>
      </c>
      <c r="BK6004" s="33">
        <v>61.520449999999997</v>
      </c>
      <c r="BL6004" s="33">
        <v>61.538640000000001</v>
      </c>
      <c r="BM6004" s="33">
        <v>63.334229999999998</v>
      </c>
      <c r="BN6004" s="33">
        <v>66.246080000000006</v>
      </c>
      <c r="BO6004" s="33">
        <v>69.352109999999996</v>
      </c>
      <c r="BP6004" s="33">
        <v>72.946020000000004</v>
      </c>
      <c r="BQ6004" s="33">
        <v>76.694900000000004</v>
      </c>
      <c r="BR6004" s="33">
        <v>79.82705</v>
      </c>
      <c r="BS6004" s="33">
        <v>82.394990000000007</v>
      </c>
      <c r="BT6004" s="33">
        <v>84.203720000000004</v>
      </c>
      <c r="BU6004" s="33">
        <v>84.714410000000001</v>
      </c>
      <c r="BV6004" s="33">
        <v>84.301090000000002</v>
      </c>
      <c r="BW6004" s="33">
        <v>82.659469999999999</v>
      </c>
      <c r="BX6004" s="33">
        <v>79.960089999999994</v>
      </c>
      <c r="BY6004" s="33">
        <v>76.266300000000001</v>
      </c>
      <c r="BZ6004" s="33">
        <v>72.633979999999994</v>
      </c>
      <c r="CA6004" s="33">
        <v>70.356110000000001</v>
      </c>
      <c r="CB6004" s="33">
        <v>68.701369999999997</v>
      </c>
      <c r="CC6004" s="33">
        <v>67.376059999999995</v>
      </c>
      <c r="DC6004" s="9">
        <v>404.16809999999998</v>
      </c>
      <c r="DD6004" s="9">
        <v>0</v>
      </c>
    </row>
    <row r="6005" spans="1:108" x14ac:dyDescent="0.25">
      <c r="A6005" s="9" t="s">
        <v>42</v>
      </c>
      <c r="B6005" s="9" t="s">
        <v>15</v>
      </c>
      <c r="C6005" s="9" t="s">
        <v>4</v>
      </c>
      <c r="D6005" s="9" t="s">
        <v>40</v>
      </c>
      <c r="E6005" s="9" t="s">
        <v>36</v>
      </c>
      <c r="F6005" s="9">
        <v>2024</v>
      </c>
      <c r="H6005" s="9"/>
      <c r="BF6005" s="33">
        <v>65.153369999999995</v>
      </c>
      <c r="BG6005" s="33">
        <v>64.042779999999993</v>
      </c>
      <c r="BH6005" s="33">
        <v>63.209440000000001</v>
      </c>
      <c r="BI6005" s="33">
        <v>62.425370000000001</v>
      </c>
      <c r="BJ6005" s="33">
        <v>61.943429999999999</v>
      </c>
      <c r="BK6005" s="33">
        <v>61.520449999999997</v>
      </c>
      <c r="BL6005" s="33">
        <v>61.538640000000001</v>
      </c>
      <c r="BM6005" s="33">
        <v>63.334229999999998</v>
      </c>
      <c r="BN6005" s="33">
        <v>66.246080000000006</v>
      </c>
      <c r="BO6005" s="33">
        <v>69.352109999999996</v>
      </c>
      <c r="BP6005" s="33">
        <v>72.946020000000004</v>
      </c>
      <c r="BQ6005" s="33">
        <v>76.694900000000004</v>
      </c>
      <c r="BR6005" s="33">
        <v>79.82705</v>
      </c>
      <c r="BS6005" s="33">
        <v>82.394990000000007</v>
      </c>
      <c r="BT6005" s="33">
        <v>84.203720000000004</v>
      </c>
      <c r="BU6005" s="33">
        <v>84.714410000000001</v>
      </c>
      <c r="BV6005" s="33">
        <v>84.301090000000002</v>
      </c>
      <c r="BW6005" s="33">
        <v>82.659469999999999</v>
      </c>
      <c r="BX6005" s="33">
        <v>79.960089999999994</v>
      </c>
      <c r="BY6005" s="33">
        <v>76.266300000000001</v>
      </c>
      <c r="BZ6005" s="33">
        <v>72.633979999999994</v>
      </c>
      <c r="CA6005" s="33">
        <v>70.356110000000001</v>
      </c>
      <c r="CB6005" s="33">
        <v>68.701369999999997</v>
      </c>
      <c r="CC6005" s="33">
        <v>67.376059999999995</v>
      </c>
      <c r="DC6005" s="9">
        <v>404.16809999999998</v>
      </c>
      <c r="DD6005" s="9">
        <v>0</v>
      </c>
    </row>
    <row r="6006" spans="1:108" x14ac:dyDescent="0.25">
      <c r="A6006" s="9" t="s">
        <v>42</v>
      </c>
      <c r="B6006" s="9" t="s">
        <v>15</v>
      </c>
      <c r="C6006" s="9" t="s">
        <v>4</v>
      </c>
      <c r="D6006" s="9" t="s">
        <v>40</v>
      </c>
      <c r="E6006" s="9" t="s">
        <v>36</v>
      </c>
      <c r="F6006" s="9">
        <v>2025</v>
      </c>
      <c r="H6006" s="9"/>
      <c r="BF6006" s="33">
        <v>65.153369999999995</v>
      </c>
      <c r="BG6006" s="33">
        <v>64.042779999999993</v>
      </c>
      <c r="BH6006" s="33">
        <v>63.209440000000001</v>
      </c>
      <c r="BI6006" s="33">
        <v>62.425370000000001</v>
      </c>
      <c r="BJ6006" s="33">
        <v>61.943429999999999</v>
      </c>
      <c r="BK6006" s="33">
        <v>61.520449999999997</v>
      </c>
      <c r="BL6006" s="33">
        <v>61.538640000000001</v>
      </c>
      <c r="BM6006" s="33">
        <v>63.334229999999998</v>
      </c>
      <c r="BN6006" s="33">
        <v>66.246080000000006</v>
      </c>
      <c r="BO6006" s="33">
        <v>69.352109999999996</v>
      </c>
      <c r="BP6006" s="33">
        <v>72.946020000000004</v>
      </c>
      <c r="BQ6006" s="33">
        <v>76.694900000000004</v>
      </c>
      <c r="BR6006" s="33">
        <v>79.82705</v>
      </c>
      <c r="BS6006" s="33">
        <v>82.394990000000007</v>
      </c>
      <c r="BT6006" s="33">
        <v>84.203720000000004</v>
      </c>
      <c r="BU6006" s="33">
        <v>84.714410000000001</v>
      </c>
      <c r="BV6006" s="33">
        <v>84.301090000000002</v>
      </c>
      <c r="BW6006" s="33">
        <v>82.659469999999999</v>
      </c>
      <c r="BX6006" s="33">
        <v>79.960089999999994</v>
      </c>
      <c r="BY6006" s="33">
        <v>76.266300000000001</v>
      </c>
      <c r="BZ6006" s="33">
        <v>72.633979999999994</v>
      </c>
      <c r="CA6006" s="33">
        <v>70.356110000000001</v>
      </c>
      <c r="CB6006" s="33">
        <v>68.701369999999997</v>
      </c>
      <c r="CC6006" s="33">
        <v>67.376059999999995</v>
      </c>
      <c r="DC6006" s="9">
        <v>404.16809999999998</v>
      </c>
      <c r="DD6006" s="9">
        <v>0</v>
      </c>
    </row>
    <row r="6007" spans="1:108" x14ac:dyDescent="0.25">
      <c r="A6007" s="9" t="s">
        <v>42</v>
      </c>
      <c r="B6007" s="9" t="s">
        <v>15</v>
      </c>
      <c r="C6007" s="9" t="s">
        <v>4</v>
      </c>
      <c r="D6007" s="9" t="s">
        <v>40</v>
      </c>
      <c r="E6007" s="9" t="s">
        <v>36</v>
      </c>
      <c r="F6007" s="9">
        <v>2026</v>
      </c>
      <c r="H6007" s="9"/>
      <c r="BF6007" s="33">
        <v>65.153369999999995</v>
      </c>
      <c r="BG6007" s="33">
        <v>64.042779999999993</v>
      </c>
      <c r="BH6007" s="33">
        <v>63.209440000000001</v>
      </c>
      <c r="BI6007" s="33">
        <v>62.425370000000001</v>
      </c>
      <c r="BJ6007" s="33">
        <v>61.943429999999999</v>
      </c>
      <c r="BK6007" s="33">
        <v>61.520449999999997</v>
      </c>
      <c r="BL6007" s="33">
        <v>61.538640000000001</v>
      </c>
      <c r="BM6007" s="33">
        <v>63.334229999999998</v>
      </c>
      <c r="BN6007" s="33">
        <v>66.246080000000006</v>
      </c>
      <c r="BO6007" s="33">
        <v>69.352109999999996</v>
      </c>
      <c r="BP6007" s="33">
        <v>72.946020000000004</v>
      </c>
      <c r="BQ6007" s="33">
        <v>76.694900000000004</v>
      </c>
      <c r="BR6007" s="33">
        <v>79.82705</v>
      </c>
      <c r="BS6007" s="33">
        <v>82.394990000000007</v>
      </c>
      <c r="BT6007" s="33">
        <v>84.203720000000004</v>
      </c>
      <c r="BU6007" s="33">
        <v>84.714410000000001</v>
      </c>
      <c r="BV6007" s="33">
        <v>84.301090000000002</v>
      </c>
      <c r="BW6007" s="33">
        <v>82.659469999999999</v>
      </c>
      <c r="BX6007" s="33">
        <v>79.960089999999994</v>
      </c>
      <c r="BY6007" s="33">
        <v>76.266300000000001</v>
      </c>
      <c r="BZ6007" s="33">
        <v>72.633979999999994</v>
      </c>
      <c r="CA6007" s="33">
        <v>70.356110000000001</v>
      </c>
      <c r="CB6007" s="33">
        <v>68.701369999999997</v>
      </c>
      <c r="CC6007" s="33">
        <v>67.376059999999995</v>
      </c>
      <c r="DC6007" s="9">
        <v>404.16809999999998</v>
      </c>
      <c r="DD6007" s="9">
        <v>0</v>
      </c>
    </row>
    <row r="6008" spans="1:108" x14ac:dyDescent="0.25">
      <c r="A6008" s="9" t="s">
        <v>42</v>
      </c>
      <c r="B6008" s="9" t="s">
        <v>15</v>
      </c>
      <c r="C6008" s="9" t="s">
        <v>4</v>
      </c>
      <c r="D6008" s="9" t="s">
        <v>39</v>
      </c>
      <c r="E6008" s="9" t="s">
        <v>38</v>
      </c>
      <c r="F6008" s="9">
        <v>2016</v>
      </c>
      <c r="G6008" s="9">
        <v>5</v>
      </c>
      <c r="H6008" s="9"/>
      <c r="BF6008" s="33">
        <v>73.165949999999995</v>
      </c>
      <c r="BG6008" s="33">
        <v>71.37867</v>
      </c>
      <c r="BH6008" s="33">
        <v>70.390010000000004</v>
      </c>
      <c r="BI6008" s="33">
        <v>69.374129999999994</v>
      </c>
      <c r="BJ6008" s="33">
        <v>68.464950000000002</v>
      </c>
      <c r="BK6008" s="33">
        <v>68.035430000000005</v>
      </c>
      <c r="BL6008" s="33">
        <v>68.769210000000001</v>
      </c>
      <c r="BM6008" s="33">
        <v>72.106579999999994</v>
      </c>
      <c r="BN6008" s="33">
        <v>76.239040000000003</v>
      </c>
      <c r="BO6008" s="33">
        <v>79.99682</v>
      </c>
      <c r="BP6008" s="33">
        <v>84.181259999999995</v>
      </c>
      <c r="BQ6008" s="33">
        <v>87.654700000000005</v>
      </c>
      <c r="BR6008" s="33">
        <v>90.46396</v>
      </c>
      <c r="BS6008" s="33">
        <v>92.060050000000004</v>
      </c>
      <c r="BT6008" s="33">
        <v>92.764399999999995</v>
      </c>
      <c r="BU6008" s="33">
        <v>91.539829999999995</v>
      </c>
      <c r="BV6008" s="33">
        <v>89.372489999999999</v>
      </c>
      <c r="BW6008" s="33">
        <v>86.753320000000002</v>
      </c>
      <c r="BX6008" s="33">
        <v>83.869259999999997</v>
      </c>
      <c r="BY6008" s="33">
        <v>80.243859999999998</v>
      </c>
      <c r="BZ6008" s="33">
        <v>76.646190000000004</v>
      </c>
      <c r="CA6008" s="33">
        <v>74.597790000000003</v>
      </c>
      <c r="CB6008" s="33">
        <v>72.280640000000005</v>
      </c>
      <c r="CC6008" s="33">
        <v>70.604460000000003</v>
      </c>
      <c r="DC6008" s="9">
        <v>404.16809999999998</v>
      </c>
      <c r="DD6008" s="9">
        <v>0</v>
      </c>
    </row>
    <row r="6009" spans="1:108" x14ac:dyDescent="0.25">
      <c r="A6009" s="9" t="s">
        <v>42</v>
      </c>
      <c r="B6009" s="9" t="s">
        <v>15</v>
      </c>
      <c r="C6009" s="9" t="s">
        <v>4</v>
      </c>
      <c r="D6009" s="9" t="s">
        <v>39</v>
      </c>
      <c r="E6009" s="9" t="s">
        <v>38</v>
      </c>
      <c r="F6009" s="9">
        <v>2016</v>
      </c>
      <c r="G6009" s="9">
        <v>6</v>
      </c>
      <c r="H6009" s="9"/>
      <c r="BF6009" s="33">
        <v>73.105900000000005</v>
      </c>
      <c r="BG6009" s="33">
        <v>71.854950000000002</v>
      </c>
      <c r="BH6009" s="33">
        <v>70.735969999999995</v>
      </c>
      <c r="BI6009" s="33">
        <v>69.769710000000003</v>
      </c>
      <c r="BJ6009" s="33">
        <v>68.885130000000004</v>
      </c>
      <c r="BK6009" s="33">
        <v>68.197950000000006</v>
      </c>
      <c r="BL6009" s="33">
        <v>69.0869</v>
      </c>
      <c r="BM6009" s="33">
        <v>73.460579999999993</v>
      </c>
      <c r="BN6009" s="33">
        <v>78.391949999999994</v>
      </c>
      <c r="BO6009" s="33">
        <v>83.241860000000003</v>
      </c>
      <c r="BP6009" s="33">
        <v>87.147059999999996</v>
      </c>
      <c r="BQ6009" s="33">
        <v>90.753990000000002</v>
      </c>
      <c r="BR6009" s="33">
        <v>93.507959999999997</v>
      </c>
      <c r="BS6009" s="33">
        <v>95.300139999999999</v>
      </c>
      <c r="BT6009" s="33">
        <v>96.888009999999994</v>
      </c>
      <c r="BU6009" s="33">
        <v>97.45017</v>
      </c>
      <c r="BV6009" s="33">
        <v>97.303569999999993</v>
      </c>
      <c r="BW6009" s="33">
        <v>96.000510000000006</v>
      </c>
      <c r="BX6009" s="33">
        <v>93.569339999999997</v>
      </c>
      <c r="BY6009" s="33">
        <v>89.559049999999999</v>
      </c>
      <c r="BZ6009" s="33">
        <v>84.280119999999997</v>
      </c>
      <c r="CA6009" s="33">
        <v>80.701599999999999</v>
      </c>
      <c r="CB6009" s="33">
        <v>78.493399999999994</v>
      </c>
      <c r="CC6009" s="33">
        <v>76.500479999999996</v>
      </c>
      <c r="DC6009" s="9">
        <v>404.16809999999998</v>
      </c>
      <c r="DD6009" s="9">
        <v>0</v>
      </c>
    </row>
    <row r="6010" spans="1:108" x14ac:dyDescent="0.25">
      <c r="A6010" s="9" t="s">
        <v>42</v>
      </c>
      <c r="B6010" s="9" t="s">
        <v>15</v>
      </c>
      <c r="C6010" s="9" t="s">
        <v>4</v>
      </c>
      <c r="D6010" s="9" t="s">
        <v>39</v>
      </c>
      <c r="E6010" s="9" t="s">
        <v>38</v>
      </c>
      <c r="F6010" s="9">
        <v>2016</v>
      </c>
      <c r="G6010" s="9">
        <v>7</v>
      </c>
      <c r="H6010" s="9"/>
      <c r="BF6010" s="33">
        <v>72.008359999999996</v>
      </c>
      <c r="BG6010" s="33">
        <v>70.861599999999996</v>
      </c>
      <c r="BH6010" s="33">
        <v>70.080280000000002</v>
      </c>
      <c r="BI6010" s="33">
        <v>69.318349999999995</v>
      </c>
      <c r="BJ6010" s="33">
        <v>68.341719999999995</v>
      </c>
      <c r="BK6010" s="33">
        <v>67.968879999999999</v>
      </c>
      <c r="BL6010" s="33">
        <v>67.981830000000002</v>
      </c>
      <c r="BM6010" s="33">
        <v>70.057959999999994</v>
      </c>
      <c r="BN6010" s="33">
        <v>73.359759999999994</v>
      </c>
      <c r="BO6010" s="33">
        <v>77.408010000000004</v>
      </c>
      <c r="BP6010" s="33">
        <v>81.882530000000003</v>
      </c>
      <c r="BQ6010" s="33">
        <v>86.300569999999993</v>
      </c>
      <c r="BR6010" s="33">
        <v>90.058959999999999</v>
      </c>
      <c r="BS6010" s="33">
        <v>93.149169999999998</v>
      </c>
      <c r="BT6010" s="33">
        <v>94.431920000000005</v>
      </c>
      <c r="BU6010" s="33">
        <v>94.774289999999993</v>
      </c>
      <c r="BV6010" s="33">
        <v>94.004019999999997</v>
      </c>
      <c r="BW6010" s="33">
        <v>91.83408</v>
      </c>
      <c r="BX6010" s="33">
        <v>88.413049999999998</v>
      </c>
      <c r="BY6010" s="33">
        <v>84.498840000000001</v>
      </c>
      <c r="BZ6010" s="33">
        <v>79.688370000000006</v>
      </c>
      <c r="CA6010" s="33">
        <v>76.357129999999998</v>
      </c>
      <c r="CB6010" s="33">
        <v>74.316059999999993</v>
      </c>
      <c r="CC6010" s="33">
        <v>73.10033</v>
      </c>
      <c r="DC6010" s="9">
        <v>404.16809999999998</v>
      </c>
      <c r="DD6010" s="9">
        <v>0</v>
      </c>
    </row>
    <row r="6011" spans="1:108" x14ac:dyDescent="0.25">
      <c r="A6011" s="9" t="s">
        <v>42</v>
      </c>
      <c r="B6011" s="9" t="s">
        <v>15</v>
      </c>
      <c r="C6011" s="9" t="s">
        <v>4</v>
      </c>
      <c r="D6011" s="9" t="s">
        <v>39</v>
      </c>
      <c r="E6011" s="9" t="s">
        <v>38</v>
      </c>
      <c r="F6011" s="9">
        <v>2016</v>
      </c>
      <c r="G6011" s="9">
        <v>8</v>
      </c>
      <c r="H6011" s="9"/>
      <c r="BF6011" s="33">
        <v>71.933059999999998</v>
      </c>
      <c r="BG6011" s="33">
        <v>70.973089999999999</v>
      </c>
      <c r="BH6011" s="33">
        <v>69.771950000000004</v>
      </c>
      <c r="BI6011" s="33">
        <v>68.581649999999996</v>
      </c>
      <c r="BJ6011" s="33">
        <v>67.703919999999997</v>
      </c>
      <c r="BK6011" s="33">
        <v>67.419849999999997</v>
      </c>
      <c r="BL6011" s="33">
        <v>66.890429999999995</v>
      </c>
      <c r="BM6011" s="33">
        <v>68.479140000000001</v>
      </c>
      <c r="BN6011" s="33">
        <v>72.406080000000003</v>
      </c>
      <c r="BO6011" s="33">
        <v>76.503649999999993</v>
      </c>
      <c r="BP6011" s="33">
        <v>80.470079999999996</v>
      </c>
      <c r="BQ6011" s="33">
        <v>84.578239999999994</v>
      </c>
      <c r="BR6011" s="33">
        <v>88.157070000000004</v>
      </c>
      <c r="BS6011" s="33">
        <v>91.186400000000006</v>
      </c>
      <c r="BT6011" s="33">
        <v>92.964709999999997</v>
      </c>
      <c r="BU6011" s="33">
        <v>92.979920000000007</v>
      </c>
      <c r="BV6011" s="33">
        <v>91.825000000000003</v>
      </c>
      <c r="BW6011" s="33">
        <v>88.774529999999999</v>
      </c>
      <c r="BX6011" s="33">
        <v>85.409859999999995</v>
      </c>
      <c r="BY6011" s="33">
        <v>80.821520000000007</v>
      </c>
      <c r="BZ6011" s="33">
        <v>76.060479999999998</v>
      </c>
      <c r="CA6011" s="33">
        <v>73.41695</v>
      </c>
      <c r="CB6011" s="33">
        <v>71.528649999999999</v>
      </c>
      <c r="CC6011" s="33">
        <v>70.052570000000003</v>
      </c>
      <c r="DC6011" s="9">
        <v>404.16809999999998</v>
      </c>
      <c r="DD6011" s="9">
        <v>0</v>
      </c>
    </row>
    <row r="6012" spans="1:108" x14ac:dyDescent="0.25">
      <c r="A6012" s="9" t="s">
        <v>42</v>
      </c>
      <c r="B6012" s="9" t="s">
        <v>15</v>
      </c>
      <c r="C6012" s="9" t="s">
        <v>4</v>
      </c>
      <c r="D6012" s="9" t="s">
        <v>39</v>
      </c>
      <c r="E6012" s="9" t="s">
        <v>38</v>
      </c>
      <c r="F6012" s="9">
        <v>2016</v>
      </c>
      <c r="G6012" s="9">
        <v>9</v>
      </c>
      <c r="H6012" s="9"/>
      <c r="BF6012" s="33">
        <v>72.308620000000005</v>
      </c>
      <c r="BG6012" s="33">
        <v>71.177629999999994</v>
      </c>
      <c r="BH6012" s="33">
        <v>69.884550000000004</v>
      </c>
      <c r="BI6012" s="33">
        <v>68.689040000000006</v>
      </c>
      <c r="BJ6012" s="33">
        <v>67.773840000000007</v>
      </c>
      <c r="BK6012" s="33">
        <v>66.739490000000004</v>
      </c>
      <c r="BL6012" s="33">
        <v>66.327659999999995</v>
      </c>
      <c r="BM6012" s="33">
        <v>67.650260000000003</v>
      </c>
      <c r="BN6012" s="33">
        <v>72.350830000000002</v>
      </c>
      <c r="BO6012" s="33">
        <v>76.500169999999997</v>
      </c>
      <c r="BP6012" s="33">
        <v>81.380200000000002</v>
      </c>
      <c r="BQ6012" s="33">
        <v>85.614559999999997</v>
      </c>
      <c r="BR6012" s="33">
        <v>89.409630000000007</v>
      </c>
      <c r="BS6012" s="33">
        <v>91.771609999999995</v>
      </c>
      <c r="BT6012" s="33">
        <v>93.68777</v>
      </c>
      <c r="BU6012" s="33">
        <v>94.038349999999994</v>
      </c>
      <c r="BV6012" s="33">
        <v>92.520529999999994</v>
      </c>
      <c r="BW6012" s="33">
        <v>90.313670000000002</v>
      </c>
      <c r="BX6012" s="33">
        <v>86.202780000000004</v>
      </c>
      <c r="BY6012" s="33">
        <v>80.337940000000003</v>
      </c>
      <c r="BZ6012" s="33">
        <v>76.521000000000001</v>
      </c>
      <c r="CA6012" s="33">
        <v>74.565200000000004</v>
      </c>
      <c r="CB6012" s="33">
        <v>73.394260000000003</v>
      </c>
      <c r="CC6012" s="33">
        <v>72.152590000000004</v>
      </c>
      <c r="DC6012" s="9">
        <v>404.16809999999998</v>
      </c>
      <c r="DD6012" s="9">
        <v>0</v>
      </c>
    </row>
    <row r="6013" spans="1:108" x14ac:dyDescent="0.25">
      <c r="A6013" s="9" t="s">
        <v>42</v>
      </c>
      <c r="B6013" s="9" t="s">
        <v>15</v>
      </c>
      <c r="C6013" s="9" t="s">
        <v>4</v>
      </c>
      <c r="D6013" s="9" t="s">
        <v>39</v>
      </c>
      <c r="E6013" s="9" t="s">
        <v>38</v>
      </c>
      <c r="F6013" s="9">
        <v>2016</v>
      </c>
      <c r="G6013" s="9">
        <v>10</v>
      </c>
      <c r="H6013" s="9"/>
      <c r="BF6013" s="33">
        <v>69.782070000000004</v>
      </c>
      <c r="BG6013" s="33">
        <v>68.208650000000006</v>
      </c>
      <c r="BH6013" s="33">
        <v>67.043390000000002</v>
      </c>
      <c r="BI6013" s="33">
        <v>65.736279999999994</v>
      </c>
      <c r="BJ6013" s="33">
        <v>64.652249999999995</v>
      </c>
      <c r="BK6013" s="33">
        <v>63.883380000000002</v>
      </c>
      <c r="BL6013" s="33">
        <v>63.700920000000004</v>
      </c>
      <c r="BM6013" s="33">
        <v>63.986789999999999</v>
      </c>
      <c r="BN6013" s="33">
        <v>68.666460000000001</v>
      </c>
      <c r="BO6013" s="33">
        <v>73.65943</v>
      </c>
      <c r="BP6013" s="33">
        <v>78.145679999999999</v>
      </c>
      <c r="BQ6013" s="33">
        <v>82.479500000000002</v>
      </c>
      <c r="BR6013" s="33">
        <v>86.043409999999994</v>
      </c>
      <c r="BS6013" s="33">
        <v>88.491849999999999</v>
      </c>
      <c r="BT6013" s="33">
        <v>90.097489999999993</v>
      </c>
      <c r="BU6013" s="33">
        <v>91.173370000000006</v>
      </c>
      <c r="BV6013" s="33">
        <v>90.723579999999998</v>
      </c>
      <c r="BW6013" s="33">
        <v>88.480710000000002</v>
      </c>
      <c r="BX6013" s="33">
        <v>82.922129999999996</v>
      </c>
      <c r="BY6013" s="33">
        <v>78.352990000000005</v>
      </c>
      <c r="BZ6013" s="33">
        <v>74.902119999999996</v>
      </c>
      <c r="CA6013" s="33">
        <v>72.584670000000003</v>
      </c>
      <c r="CB6013" s="33">
        <v>70.388859999999994</v>
      </c>
      <c r="CC6013" s="33">
        <v>69.005719999999997</v>
      </c>
      <c r="DC6013" s="9">
        <v>404.16809999999998</v>
      </c>
      <c r="DD6013" s="9">
        <v>0</v>
      </c>
    </row>
    <row r="6014" spans="1:108" x14ac:dyDescent="0.25">
      <c r="A6014" s="9" t="s">
        <v>42</v>
      </c>
      <c r="B6014" s="9" t="s">
        <v>15</v>
      </c>
      <c r="C6014" s="9" t="s">
        <v>4</v>
      </c>
      <c r="D6014" s="9" t="s">
        <v>39</v>
      </c>
      <c r="E6014" s="9" t="s">
        <v>38</v>
      </c>
      <c r="F6014" s="9">
        <v>2017</v>
      </c>
      <c r="G6014" s="9">
        <v>5</v>
      </c>
      <c r="H6014" s="9"/>
      <c r="BF6014" s="33">
        <v>73.165949999999995</v>
      </c>
      <c r="BG6014" s="33">
        <v>71.37867</v>
      </c>
      <c r="BH6014" s="33">
        <v>70.390010000000004</v>
      </c>
      <c r="BI6014" s="33">
        <v>69.374129999999994</v>
      </c>
      <c r="BJ6014" s="33">
        <v>68.464950000000002</v>
      </c>
      <c r="BK6014" s="33">
        <v>68.035430000000005</v>
      </c>
      <c r="BL6014" s="33">
        <v>68.769210000000001</v>
      </c>
      <c r="BM6014" s="33">
        <v>72.106579999999994</v>
      </c>
      <c r="BN6014" s="33">
        <v>76.239040000000003</v>
      </c>
      <c r="BO6014" s="33">
        <v>79.99682</v>
      </c>
      <c r="BP6014" s="33">
        <v>84.181259999999995</v>
      </c>
      <c r="BQ6014" s="33">
        <v>87.654700000000005</v>
      </c>
      <c r="BR6014" s="33">
        <v>90.46396</v>
      </c>
      <c r="BS6014" s="33">
        <v>92.060050000000004</v>
      </c>
      <c r="BT6014" s="33">
        <v>92.764399999999995</v>
      </c>
      <c r="BU6014" s="33">
        <v>91.539829999999995</v>
      </c>
      <c r="BV6014" s="33">
        <v>89.372489999999999</v>
      </c>
      <c r="BW6014" s="33">
        <v>86.753320000000002</v>
      </c>
      <c r="BX6014" s="33">
        <v>83.869259999999997</v>
      </c>
      <c r="BY6014" s="33">
        <v>80.243859999999998</v>
      </c>
      <c r="BZ6014" s="33">
        <v>76.646190000000004</v>
      </c>
      <c r="CA6014" s="33">
        <v>74.597790000000003</v>
      </c>
      <c r="CB6014" s="33">
        <v>72.280640000000005</v>
      </c>
      <c r="CC6014" s="33">
        <v>70.604460000000003</v>
      </c>
      <c r="DC6014" s="9">
        <v>404.16809999999998</v>
      </c>
      <c r="DD6014" s="9">
        <v>0</v>
      </c>
    </row>
    <row r="6015" spans="1:108" x14ac:dyDescent="0.25">
      <c r="A6015" s="9" t="s">
        <v>42</v>
      </c>
      <c r="B6015" s="9" t="s">
        <v>15</v>
      </c>
      <c r="C6015" s="9" t="s">
        <v>4</v>
      </c>
      <c r="D6015" s="9" t="s">
        <v>39</v>
      </c>
      <c r="E6015" s="9" t="s">
        <v>38</v>
      </c>
      <c r="F6015" s="9">
        <v>2017</v>
      </c>
      <c r="G6015" s="9">
        <v>6</v>
      </c>
      <c r="H6015" s="9"/>
      <c r="BF6015" s="33">
        <v>73.105900000000005</v>
      </c>
      <c r="BG6015" s="33">
        <v>71.854950000000002</v>
      </c>
      <c r="BH6015" s="33">
        <v>70.735969999999995</v>
      </c>
      <c r="BI6015" s="33">
        <v>69.769710000000003</v>
      </c>
      <c r="BJ6015" s="33">
        <v>68.885130000000004</v>
      </c>
      <c r="BK6015" s="33">
        <v>68.197950000000006</v>
      </c>
      <c r="BL6015" s="33">
        <v>69.0869</v>
      </c>
      <c r="BM6015" s="33">
        <v>73.460579999999993</v>
      </c>
      <c r="BN6015" s="33">
        <v>78.391949999999994</v>
      </c>
      <c r="BO6015" s="33">
        <v>83.241860000000003</v>
      </c>
      <c r="BP6015" s="33">
        <v>87.147059999999996</v>
      </c>
      <c r="BQ6015" s="33">
        <v>90.753990000000002</v>
      </c>
      <c r="BR6015" s="33">
        <v>93.507959999999997</v>
      </c>
      <c r="BS6015" s="33">
        <v>95.300139999999999</v>
      </c>
      <c r="BT6015" s="33">
        <v>96.888009999999994</v>
      </c>
      <c r="BU6015" s="33">
        <v>97.45017</v>
      </c>
      <c r="BV6015" s="33">
        <v>97.303569999999993</v>
      </c>
      <c r="BW6015" s="33">
        <v>96.000510000000006</v>
      </c>
      <c r="BX6015" s="33">
        <v>93.569339999999997</v>
      </c>
      <c r="BY6015" s="33">
        <v>89.559049999999999</v>
      </c>
      <c r="BZ6015" s="33">
        <v>84.280119999999997</v>
      </c>
      <c r="CA6015" s="33">
        <v>80.701599999999999</v>
      </c>
      <c r="CB6015" s="33">
        <v>78.493399999999994</v>
      </c>
      <c r="CC6015" s="33">
        <v>76.500479999999996</v>
      </c>
      <c r="DC6015" s="9">
        <v>404.16809999999998</v>
      </c>
      <c r="DD6015" s="9">
        <v>0</v>
      </c>
    </row>
    <row r="6016" spans="1:108" x14ac:dyDescent="0.25">
      <c r="A6016" s="9" t="s">
        <v>42</v>
      </c>
      <c r="B6016" s="9" t="s">
        <v>15</v>
      </c>
      <c r="C6016" s="9" t="s">
        <v>4</v>
      </c>
      <c r="D6016" s="9" t="s">
        <v>39</v>
      </c>
      <c r="E6016" s="9" t="s">
        <v>38</v>
      </c>
      <c r="F6016" s="9">
        <v>2017</v>
      </c>
      <c r="G6016" s="9">
        <v>7</v>
      </c>
      <c r="H6016" s="9"/>
      <c r="BF6016" s="33">
        <v>72.008359999999996</v>
      </c>
      <c r="BG6016" s="33">
        <v>70.861599999999996</v>
      </c>
      <c r="BH6016" s="33">
        <v>70.080280000000002</v>
      </c>
      <c r="BI6016" s="33">
        <v>69.318349999999995</v>
      </c>
      <c r="BJ6016" s="33">
        <v>68.341719999999995</v>
      </c>
      <c r="BK6016" s="33">
        <v>67.968879999999999</v>
      </c>
      <c r="BL6016" s="33">
        <v>67.981830000000002</v>
      </c>
      <c r="BM6016" s="33">
        <v>70.057959999999994</v>
      </c>
      <c r="BN6016" s="33">
        <v>73.359759999999994</v>
      </c>
      <c r="BO6016" s="33">
        <v>77.408010000000004</v>
      </c>
      <c r="BP6016" s="33">
        <v>81.882530000000003</v>
      </c>
      <c r="BQ6016" s="33">
        <v>86.300569999999993</v>
      </c>
      <c r="BR6016" s="33">
        <v>90.058959999999999</v>
      </c>
      <c r="BS6016" s="33">
        <v>93.149169999999998</v>
      </c>
      <c r="BT6016" s="33">
        <v>94.431920000000005</v>
      </c>
      <c r="BU6016" s="33">
        <v>94.774289999999993</v>
      </c>
      <c r="BV6016" s="33">
        <v>94.004019999999997</v>
      </c>
      <c r="BW6016" s="33">
        <v>91.83408</v>
      </c>
      <c r="BX6016" s="33">
        <v>88.413049999999998</v>
      </c>
      <c r="BY6016" s="33">
        <v>84.498840000000001</v>
      </c>
      <c r="BZ6016" s="33">
        <v>79.688370000000006</v>
      </c>
      <c r="CA6016" s="33">
        <v>76.357129999999998</v>
      </c>
      <c r="CB6016" s="33">
        <v>74.316059999999993</v>
      </c>
      <c r="CC6016" s="33">
        <v>73.10033</v>
      </c>
      <c r="DC6016" s="9">
        <v>404.16809999999998</v>
      </c>
      <c r="DD6016" s="9">
        <v>0</v>
      </c>
    </row>
    <row r="6017" spans="1:108" x14ac:dyDescent="0.25">
      <c r="A6017" s="9" t="s">
        <v>42</v>
      </c>
      <c r="B6017" s="9" t="s">
        <v>15</v>
      </c>
      <c r="C6017" s="9" t="s">
        <v>4</v>
      </c>
      <c r="D6017" s="9" t="s">
        <v>39</v>
      </c>
      <c r="E6017" s="9" t="s">
        <v>38</v>
      </c>
      <c r="F6017" s="9">
        <v>2017</v>
      </c>
      <c r="G6017" s="9">
        <v>8</v>
      </c>
      <c r="H6017" s="9"/>
      <c r="BF6017" s="33">
        <v>71.933059999999998</v>
      </c>
      <c r="BG6017" s="33">
        <v>70.973089999999999</v>
      </c>
      <c r="BH6017" s="33">
        <v>69.771950000000004</v>
      </c>
      <c r="BI6017" s="33">
        <v>68.581649999999996</v>
      </c>
      <c r="BJ6017" s="33">
        <v>67.703919999999997</v>
      </c>
      <c r="BK6017" s="33">
        <v>67.419849999999997</v>
      </c>
      <c r="BL6017" s="33">
        <v>66.890429999999995</v>
      </c>
      <c r="BM6017" s="33">
        <v>68.479140000000001</v>
      </c>
      <c r="BN6017" s="33">
        <v>72.406080000000003</v>
      </c>
      <c r="BO6017" s="33">
        <v>76.503649999999993</v>
      </c>
      <c r="BP6017" s="33">
        <v>80.470079999999996</v>
      </c>
      <c r="BQ6017" s="33">
        <v>84.578239999999994</v>
      </c>
      <c r="BR6017" s="33">
        <v>88.157070000000004</v>
      </c>
      <c r="BS6017" s="33">
        <v>91.186400000000006</v>
      </c>
      <c r="BT6017" s="33">
        <v>92.964709999999997</v>
      </c>
      <c r="BU6017" s="33">
        <v>92.979920000000007</v>
      </c>
      <c r="BV6017" s="33">
        <v>91.825000000000003</v>
      </c>
      <c r="BW6017" s="33">
        <v>88.774529999999999</v>
      </c>
      <c r="BX6017" s="33">
        <v>85.409859999999995</v>
      </c>
      <c r="BY6017" s="33">
        <v>80.821520000000007</v>
      </c>
      <c r="BZ6017" s="33">
        <v>76.060479999999998</v>
      </c>
      <c r="CA6017" s="33">
        <v>73.41695</v>
      </c>
      <c r="CB6017" s="33">
        <v>71.528649999999999</v>
      </c>
      <c r="CC6017" s="33">
        <v>70.052570000000003</v>
      </c>
      <c r="DC6017" s="9">
        <v>404.16809999999998</v>
      </c>
      <c r="DD6017" s="9">
        <v>0</v>
      </c>
    </row>
    <row r="6018" spans="1:108" x14ac:dyDescent="0.25">
      <c r="A6018" s="9" t="s">
        <v>42</v>
      </c>
      <c r="B6018" s="9" t="s">
        <v>15</v>
      </c>
      <c r="C6018" s="9" t="s">
        <v>4</v>
      </c>
      <c r="D6018" s="9" t="s">
        <v>39</v>
      </c>
      <c r="E6018" s="9" t="s">
        <v>38</v>
      </c>
      <c r="F6018" s="9">
        <v>2017</v>
      </c>
      <c r="G6018" s="9">
        <v>9</v>
      </c>
      <c r="H6018" s="9"/>
      <c r="BF6018" s="33">
        <v>72.308620000000005</v>
      </c>
      <c r="BG6018" s="33">
        <v>71.177629999999994</v>
      </c>
      <c r="BH6018" s="33">
        <v>69.884550000000004</v>
      </c>
      <c r="BI6018" s="33">
        <v>68.689040000000006</v>
      </c>
      <c r="BJ6018" s="33">
        <v>67.773840000000007</v>
      </c>
      <c r="BK6018" s="33">
        <v>66.739490000000004</v>
      </c>
      <c r="BL6018" s="33">
        <v>66.327659999999995</v>
      </c>
      <c r="BM6018" s="33">
        <v>67.650260000000003</v>
      </c>
      <c r="BN6018" s="33">
        <v>72.350830000000002</v>
      </c>
      <c r="BO6018" s="33">
        <v>76.500169999999997</v>
      </c>
      <c r="BP6018" s="33">
        <v>81.380200000000002</v>
      </c>
      <c r="BQ6018" s="33">
        <v>85.614559999999997</v>
      </c>
      <c r="BR6018" s="33">
        <v>89.409630000000007</v>
      </c>
      <c r="BS6018" s="33">
        <v>91.771609999999995</v>
      </c>
      <c r="BT6018" s="33">
        <v>93.68777</v>
      </c>
      <c r="BU6018" s="33">
        <v>94.038349999999994</v>
      </c>
      <c r="BV6018" s="33">
        <v>92.520529999999994</v>
      </c>
      <c r="BW6018" s="33">
        <v>90.313670000000002</v>
      </c>
      <c r="BX6018" s="33">
        <v>86.202780000000004</v>
      </c>
      <c r="BY6018" s="33">
        <v>80.337940000000003</v>
      </c>
      <c r="BZ6018" s="33">
        <v>76.521000000000001</v>
      </c>
      <c r="CA6018" s="33">
        <v>74.565200000000004</v>
      </c>
      <c r="CB6018" s="33">
        <v>73.394260000000003</v>
      </c>
      <c r="CC6018" s="33">
        <v>72.152590000000004</v>
      </c>
      <c r="DC6018" s="9">
        <v>404.16809999999998</v>
      </c>
      <c r="DD6018" s="9">
        <v>0</v>
      </c>
    </row>
    <row r="6019" spans="1:108" x14ac:dyDescent="0.25">
      <c r="A6019" s="9" t="s">
        <v>42</v>
      </c>
      <c r="B6019" s="9" t="s">
        <v>15</v>
      </c>
      <c r="C6019" s="9" t="s">
        <v>4</v>
      </c>
      <c r="D6019" s="9" t="s">
        <v>39</v>
      </c>
      <c r="E6019" s="9" t="s">
        <v>38</v>
      </c>
      <c r="F6019" s="9">
        <v>2017</v>
      </c>
      <c r="G6019" s="9">
        <v>10</v>
      </c>
      <c r="H6019" s="9"/>
      <c r="BF6019" s="33">
        <v>69.782070000000004</v>
      </c>
      <c r="BG6019" s="33">
        <v>68.208650000000006</v>
      </c>
      <c r="BH6019" s="33">
        <v>67.043390000000002</v>
      </c>
      <c r="BI6019" s="33">
        <v>65.736279999999994</v>
      </c>
      <c r="BJ6019" s="33">
        <v>64.652249999999995</v>
      </c>
      <c r="BK6019" s="33">
        <v>63.883380000000002</v>
      </c>
      <c r="BL6019" s="33">
        <v>63.700920000000004</v>
      </c>
      <c r="BM6019" s="33">
        <v>63.986789999999999</v>
      </c>
      <c r="BN6019" s="33">
        <v>68.666460000000001</v>
      </c>
      <c r="BO6019" s="33">
        <v>73.65943</v>
      </c>
      <c r="BP6019" s="33">
        <v>78.145679999999999</v>
      </c>
      <c r="BQ6019" s="33">
        <v>82.479500000000002</v>
      </c>
      <c r="BR6019" s="33">
        <v>86.043409999999994</v>
      </c>
      <c r="BS6019" s="33">
        <v>88.491849999999999</v>
      </c>
      <c r="BT6019" s="33">
        <v>90.097489999999993</v>
      </c>
      <c r="BU6019" s="33">
        <v>91.173370000000006</v>
      </c>
      <c r="BV6019" s="33">
        <v>90.723579999999998</v>
      </c>
      <c r="BW6019" s="33">
        <v>88.480710000000002</v>
      </c>
      <c r="BX6019" s="33">
        <v>82.922129999999996</v>
      </c>
      <c r="BY6019" s="33">
        <v>78.352990000000005</v>
      </c>
      <c r="BZ6019" s="33">
        <v>74.902119999999996</v>
      </c>
      <c r="CA6019" s="33">
        <v>72.584670000000003</v>
      </c>
      <c r="CB6019" s="33">
        <v>70.388859999999994</v>
      </c>
      <c r="CC6019" s="33">
        <v>69.005719999999997</v>
      </c>
      <c r="DC6019" s="9">
        <v>404.16809999999998</v>
      </c>
      <c r="DD6019" s="9">
        <v>0</v>
      </c>
    </row>
    <row r="6020" spans="1:108" x14ac:dyDescent="0.25">
      <c r="A6020" s="9" t="s">
        <v>42</v>
      </c>
      <c r="B6020" s="9" t="s">
        <v>15</v>
      </c>
      <c r="C6020" s="9" t="s">
        <v>4</v>
      </c>
      <c r="D6020" s="9" t="s">
        <v>39</v>
      </c>
      <c r="E6020" s="9" t="s">
        <v>38</v>
      </c>
      <c r="F6020" s="9">
        <v>2018</v>
      </c>
      <c r="G6020" s="9">
        <v>5</v>
      </c>
      <c r="H6020" s="9"/>
      <c r="BF6020" s="33">
        <v>73.165949999999995</v>
      </c>
      <c r="BG6020" s="33">
        <v>71.37867</v>
      </c>
      <c r="BH6020" s="33">
        <v>70.390010000000004</v>
      </c>
      <c r="BI6020" s="33">
        <v>69.374129999999994</v>
      </c>
      <c r="BJ6020" s="33">
        <v>68.464950000000002</v>
      </c>
      <c r="BK6020" s="33">
        <v>68.035430000000005</v>
      </c>
      <c r="BL6020" s="33">
        <v>68.769210000000001</v>
      </c>
      <c r="BM6020" s="33">
        <v>72.106579999999994</v>
      </c>
      <c r="BN6020" s="33">
        <v>76.239040000000003</v>
      </c>
      <c r="BO6020" s="33">
        <v>79.99682</v>
      </c>
      <c r="BP6020" s="33">
        <v>84.181259999999995</v>
      </c>
      <c r="BQ6020" s="33">
        <v>87.654700000000005</v>
      </c>
      <c r="BR6020" s="33">
        <v>90.46396</v>
      </c>
      <c r="BS6020" s="33">
        <v>92.060050000000004</v>
      </c>
      <c r="BT6020" s="33">
        <v>92.764399999999995</v>
      </c>
      <c r="BU6020" s="33">
        <v>91.539829999999995</v>
      </c>
      <c r="BV6020" s="33">
        <v>89.372489999999999</v>
      </c>
      <c r="BW6020" s="33">
        <v>86.753320000000002</v>
      </c>
      <c r="BX6020" s="33">
        <v>83.869259999999997</v>
      </c>
      <c r="BY6020" s="33">
        <v>80.243859999999998</v>
      </c>
      <c r="BZ6020" s="33">
        <v>76.646190000000004</v>
      </c>
      <c r="CA6020" s="33">
        <v>74.597790000000003</v>
      </c>
      <c r="CB6020" s="33">
        <v>72.280640000000005</v>
      </c>
      <c r="CC6020" s="33">
        <v>70.604460000000003</v>
      </c>
      <c r="DC6020" s="9">
        <v>404.16809999999998</v>
      </c>
      <c r="DD6020" s="9">
        <v>0</v>
      </c>
    </row>
    <row r="6021" spans="1:108" x14ac:dyDescent="0.25">
      <c r="A6021" s="9" t="s">
        <v>42</v>
      </c>
      <c r="B6021" s="9" t="s">
        <v>15</v>
      </c>
      <c r="C6021" s="9" t="s">
        <v>4</v>
      </c>
      <c r="D6021" s="9" t="s">
        <v>39</v>
      </c>
      <c r="E6021" s="9" t="s">
        <v>38</v>
      </c>
      <c r="F6021" s="9">
        <v>2018</v>
      </c>
      <c r="G6021" s="9">
        <v>6</v>
      </c>
      <c r="H6021" s="9"/>
      <c r="BF6021" s="33">
        <v>73.105900000000005</v>
      </c>
      <c r="BG6021" s="33">
        <v>71.854950000000002</v>
      </c>
      <c r="BH6021" s="33">
        <v>70.735969999999995</v>
      </c>
      <c r="BI6021" s="33">
        <v>69.769710000000003</v>
      </c>
      <c r="BJ6021" s="33">
        <v>68.885130000000004</v>
      </c>
      <c r="BK6021" s="33">
        <v>68.197950000000006</v>
      </c>
      <c r="BL6021" s="33">
        <v>69.0869</v>
      </c>
      <c r="BM6021" s="33">
        <v>73.460579999999993</v>
      </c>
      <c r="BN6021" s="33">
        <v>78.391949999999994</v>
      </c>
      <c r="BO6021" s="33">
        <v>83.241860000000003</v>
      </c>
      <c r="BP6021" s="33">
        <v>87.147059999999996</v>
      </c>
      <c r="BQ6021" s="33">
        <v>90.753990000000002</v>
      </c>
      <c r="BR6021" s="33">
        <v>93.507959999999997</v>
      </c>
      <c r="BS6021" s="33">
        <v>95.300139999999999</v>
      </c>
      <c r="BT6021" s="33">
        <v>96.888009999999994</v>
      </c>
      <c r="BU6021" s="33">
        <v>97.45017</v>
      </c>
      <c r="BV6021" s="33">
        <v>97.303569999999993</v>
      </c>
      <c r="BW6021" s="33">
        <v>96.000510000000006</v>
      </c>
      <c r="BX6021" s="33">
        <v>93.569339999999997</v>
      </c>
      <c r="BY6021" s="33">
        <v>89.559049999999999</v>
      </c>
      <c r="BZ6021" s="33">
        <v>84.280119999999997</v>
      </c>
      <c r="CA6021" s="33">
        <v>80.701599999999999</v>
      </c>
      <c r="CB6021" s="33">
        <v>78.493399999999994</v>
      </c>
      <c r="CC6021" s="33">
        <v>76.500479999999996</v>
      </c>
      <c r="DC6021" s="9">
        <v>404.16809999999998</v>
      </c>
      <c r="DD6021" s="9">
        <v>0</v>
      </c>
    </row>
    <row r="6022" spans="1:108" x14ac:dyDescent="0.25">
      <c r="A6022" s="9" t="s">
        <v>42</v>
      </c>
      <c r="B6022" s="9" t="s">
        <v>15</v>
      </c>
      <c r="C6022" s="9" t="s">
        <v>4</v>
      </c>
      <c r="D6022" s="9" t="s">
        <v>39</v>
      </c>
      <c r="E6022" s="9" t="s">
        <v>38</v>
      </c>
      <c r="F6022" s="9">
        <v>2018</v>
      </c>
      <c r="G6022" s="9">
        <v>7</v>
      </c>
      <c r="H6022" s="9"/>
      <c r="BF6022" s="33">
        <v>72.008359999999996</v>
      </c>
      <c r="BG6022" s="33">
        <v>70.861599999999996</v>
      </c>
      <c r="BH6022" s="33">
        <v>70.080280000000002</v>
      </c>
      <c r="BI6022" s="33">
        <v>69.318349999999995</v>
      </c>
      <c r="BJ6022" s="33">
        <v>68.341719999999995</v>
      </c>
      <c r="BK6022" s="33">
        <v>67.968879999999999</v>
      </c>
      <c r="BL6022" s="33">
        <v>67.981830000000002</v>
      </c>
      <c r="BM6022" s="33">
        <v>70.057959999999994</v>
      </c>
      <c r="BN6022" s="33">
        <v>73.359759999999994</v>
      </c>
      <c r="BO6022" s="33">
        <v>77.408010000000004</v>
      </c>
      <c r="BP6022" s="33">
        <v>81.882530000000003</v>
      </c>
      <c r="BQ6022" s="33">
        <v>86.300569999999993</v>
      </c>
      <c r="BR6022" s="33">
        <v>90.058959999999999</v>
      </c>
      <c r="BS6022" s="33">
        <v>93.149169999999998</v>
      </c>
      <c r="BT6022" s="33">
        <v>94.431920000000005</v>
      </c>
      <c r="BU6022" s="33">
        <v>94.774289999999993</v>
      </c>
      <c r="BV6022" s="33">
        <v>94.004019999999997</v>
      </c>
      <c r="BW6022" s="33">
        <v>91.83408</v>
      </c>
      <c r="BX6022" s="33">
        <v>88.413049999999998</v>
      </c>
      <c r="BY6022" s="33">
        <v>84.498840000000001</v>
      </c>
      <c r="BZ6022" s="33">
        <v>79.688370000000006</v>
      </c>
      <c r="CA6022" s="33">
        <v>76.357129999999998</v>
      </c>
      <c r="CB6022" s="33">
        <v>74.316059999999993</v>
      </c>
      <c r="CC6022" s="33">
        <v>73.10033</v>
      </c>
      <c r="DC6022" s="9">
        <v>404.16809999999998</v>
      </c>
      <c r="DD6022" s="9">
        <v>0</v>
      </c>
    </row>
    <row r="6023" spans="1:108" x14ac:dyDescent="0.25">
      <c r="A6023" s="9" t="s">
        <v>42</v>
      </c>
      <c r="B6023" s="9" t="s">
        <v>15</v>
      </c>
      <c r="C6023" s="9" t="s">
        <v>4</v>
      </c>
      <c r="D6023" s="9" t="s">
        <v>39</v>
      </c>
      <c r="E6023" s="9" t="s">
        <v>38</v>
      </c>
      <c r="F6023" s="9">
        <v>2018</v>
      </c>
      <c r="G6023" s="9">
        <v>8</v>
      </c>
      <c r="H6023" s="9"/>
      <c r="BF6023" s="33">
        <v>71.933059999999998</v>
      </c>
      <c r="BG6023" s="33">
        <v>70.973089999999999</v>
      </c>
      <c r="BH6023" s="33">
        <v>69.771950000000004</v>
      </c>
      <c r="BI6023" s="33">
        <v>68.581649999999996</v>
      </c>
      <c r="BJ6023" s="33">
        <v>67.703919999999997</v>
      </c>
      <c r="BK6023" s="33">
        <v>67.419849999999997</v>
      </c>
      <c r="BL6023" s="33">
        <v>66.890429999999995</v>
      </c>
      <c r="BM6023" s="33">
        <v>68.479140000000001</v>
      </c>
      <c r="BN6023" s="33">
        <v>72.406080000000003</v>
      </c>
      <c r="BO6023" s="33">
        <v>76.503649999999993</v>
      </c>
      <c r="BP6023" s="33">
        <v>80.470079999999996</v>
      </c>
      <c r="BQ6023" s="33">
        <v>84.578239999999994</v>
      </c>
      <c r="BR6023" s="33">
        <v>88.157070000000004</v>
      </c>
      <c r="BS6023" s="33">
        <v>91.186400000000006</v>
      </c>
      <c r="BT6023" s="33">
        <v>92.964709999999997</v>
      </c>
      <c r="BU6023" s="33">
        <v>92.979920000000007</v>
      </c>
      <c r="BV6023" s="33">
        <v>91.825000000000003</v>
      </c>
      <c r="BW6023" s="33">
        <v>88.774529999999999</v>
      </c>
      <c r="BX6023" s="33">
        <v>85.409859999999995</v>
      </c>
      <c r="BY6023" s="33">
        <v>80.821520000000007</v>
      </c>
      <c r="BZ6023" s="33">
        <v>76.060479999999998</v>
      </c>
      <c r="CA6023" s="33">
        <v>73.41695</v>
      </c>
      <c r="CB6023" s="33">
        <v>71.528649999999999</v>
      </c>
      <c r="CC6023" s="33">
        <v>70.052570000000003</v>
      </c>
      <c r="DC6023" s="9">
        <v>404.16809999999998</v>
      </c>
      <c r="DD6023" s="9">
        <v>0</v>
      </c>
    </row>
    <row r="6024" spans="1:108" x14ac:dyDescent="0.25">
      <c r="A6024" s="9" t="s">
        <v>42</v>
      </c>
      <c r="B6024" s="9" t="s">
        <v>15</v>
      </c>
      <c r="C6024" s="9" t="s">
        <v>4</v>
      </c>
      <c r="D6024" s="9" t="s">
        <v>39</v>
      </c>
      <c r="E6024" s="9" t="s">
        <v>38</v>
      </c>
      <c r="F6024" s="9">
        <v>2018</v>
      </c>
      <c r="G6024" s="9">
        <v>9</v>
      </c>
      <c r="H6024" s="9"/>
      <c r="BF6024" s="33">
        <v>72.308620000000005</v>
      </c>
      <c r="BG6024" s="33">
        <v>71.177629999999994</v>
      </c>
      <c r="BH6024" s="33">
        <v>69.884550000000004</v>
      </c>
      <c r="BI6024" s="33">
        <v>68.689040000000006</v>
      </c>
      <c r="BJ6024" s="33">
        <v>67.773840000000007</v>
      </c>
      <c r="BK6024" s="33">
        <v>66.739490000000004</v>
      </c>
      <c r="BL6024" s="33">
        <v>66.327659999999995</v>
      </c>
      <c r="BM6024" s="33">
        <v>67.650260000000003</v>
      </c>
      <c r="BN6024" s="33">
        <v>72.350830000000002</v>
      </c>
      <c r="BO6024" s="33">
        <v>76.500169999999997</v>
      </c>
      <c r="BP6024" s="33">
        <v>81.380200000000002</v>
      </c>
      <c r="BQ6024" s="33">
        <v>85.614559999999997</v>
      </c>
      <c r="BR6024" s="33">
        <v>89.409630000000007</v>
      </c>
      <c r="BS6024" s="33">
        <v>91.771609999999995</v>
      </c>
      <c r="BT6024" s="33">
        <v>93.68777</v>
      </c>
      <c r="BU6024" s="33">
        <v>94.038349999999994</v>
      </c>
      <c r="BV6024" s="33">
        <v>92.520529999999994</v>
      </c>
      <c r="BW6024" s="33">
        <v>90.313670000000002</v>
      </c>
      <c r="BX6024" s="33">
        <v>86.202780000000004</v>
      </c>
      <c r="BY6024" s="33">
        <v>80.337940000000003</v>
      </c>
      <c r="BZ6024" s="33">
        <v>76.521000000000001</v>
      </c>
      <c r="CA6024" s="33">
        <v>74.565200000000004</v>
      </c>
      <c r="CB6024" s="33">
        <v>73.394260000000003</v>
      </c>
      <c r="CC6024" s="33">
        <v>72.152590000000004</v>
      </c>
      <c r="DC6024" s="9">
        <v>404.16809999999998</v>
      </c>
      <c r="DD6024" s="9">
        <v>0</v>
      </c>
    </row>
    <row r="6025" spans="1:108" x14ac:dyDescent="0.25">
      <c r="A6025" s="9" t="s">
        <v>42</v>
      </c>
      <c r="B6025" s="9" t="s">
        <v>15</v>
      </c>
      <c r="C6025" s="9" t="s">
        <v>4</v>
      </c>
      <c r="D6025" s="9" t="s">
        <v>39</v>
      </c>
      <c r="E6025" s="9" t="s">
        <v>38</v>
      </c>
      <c r="F6025" s="9">
        <v>2018</v>
      </c>
      <c r="G6025" s="9">
        <v>10</v>
      </c>
      <c r="H6025" s="9"/>
      <c r="BF6025" s="33">
        <v>69.782070000000004</v>
      </c>
      <c r="BG6025" s="33">
        <v>68.208650000000006</v>
      </c>
      <c r="BH6025" s="33">
        <v>67.043390000000002</v>
      </c>
      <c r="BI6025" s="33">
        <v>65.736279999999994</v>
      </c>
      <c r="BJ6025" s="33">
        <v>64.652249999999995</v>
      </c>
      <c r="BK6025" s="33">
        <v>63.883380000000002</v>
      </c>
      <c r="BL6025" s="33">
        <v>63.700920000000004</v>
      </c>
      <c r="BM6025" s="33">
        <v>63.986789999999999</v>
      </c>
      <c r="BN6025" s="33">
        <v>68.666460000000001</v>
      </c>
      <c r="BO6025" s="33">
        <v>73.65943</v>
      </c>
      <c r="BP6025" s="33">
        <v>78.145679999999999</v>
      </c>
      <c r="BQ6025" s="33">
        <v>82.479500000000002</v>
      </c>
      <c r="BR6025" s="33">
        <v>86.043409999999994</v>
      </c>
      <c r="BS6025" s="33">
        <v>88.491849999999999</v>
      </c>
      <c r="BT6025" s="33">
        <v>90.097489999999993</v>
      </c>
      <c r="BU6025" s="33">
        <v>91.173370000000006</v>
      </c>
      <c r="BV6025" s="33">
        <v>90.723579999999998</v>
      </c>
      <c r="BW6025" s="33">
        <v>88.480710000000002</v>
      </c>
      <c r="BX6025" s="33">
        <v>82.922129999999996</v>
      </c>
      <c r="BY6025" s="33">
        <v>78.352990000000005</v>
      </c>
      <c r="BZ6025" s="33">
        <v>74.902119999999996</v>
      </c>
      <c r="CA6025" s="33">
        <v>72.584670000000003</v>
      </c>
      <c r="CB6025" s="33">
        <v>70.388859999999994</v>
      </c>
      <c r="CC6025" s="33">
        <v>69.005719999999997</v>
      </c>
      <c r="DC6025" s="9">
        <v>404.16809999999998</v>
      </c>
      <c r="DD6025" s="9">
        <v>0</v>
      </c>
    </row>
    <row r="6026" spans="1:108" x14ac:dyDescent="0.25">
      <c r="A6026" s="9" t="s">
        <v>42</v>
      </c>
      <c r="B6026" s="9" t="s">
        <v>15</v>
      </c>
      <c r="C6026" s="9" t="s">
        <v>4</v>
      </c>
      <c r="D6026" s="9" t="s">
        <v>39</v>
      </c>
      <c r="E6026" s="9" t="s">
        <v>38</v>
      </c>
      <c r="F6026" s="9">
        <v>2019</v>
      </c>
      <c r="G6026" s="9">
        <v>5</v>
      </c>
      <c r="H6026" s="9"/>
      <c r="BF6026" s="33">
        <v>73.165949999999995</v>
      </c>
      <c r="BG6026" s="33">
        <v>71.37867</v>
      </c>
      <c r="BH6026" s="33">
        <v>70.390010000000004</v>
      </c>
      <c r="BI6026" s="33">
        <v>69.374129999999994</v>
      </c>
      <c r="BJ6026" s="33">
        <v>68.464950000000002</v>
      </c>
      <c r="BK6026" s="33">
        <v>68.035430000000005</v>
      </c>
      <c r="BL6026" s="33">
        <v>68.769210000000001</v>
      </c>
      <c r="BM6026" s="33">
        <v>72.106579999999994</v>
      </c>
      <c r="BN6026" s="33">
        <v>76.239040000000003</v>
      </c>
      <c r="BO6026" s="33">
        <v>79.99682</v>
      </c>
      <c r="BP6026" s="33">
        <v>84.181259999999995</v>
      </c>
      <c r="BQ6026" s="33">
        <v>87.654700000000005</v>
      </c>
      <c r="BR6026" s="33">
        <v>90.46396</v>
      </c>
      <c r="BS6026" s="33">
        <v>92.060050000000004</v>
      </c>
      <c r="BT6026" s="33">
        <v>92.764399999999995</v>
      </c>
      <c r="BU6026" s="33">
        <v>91.539829999999995</v>
      </c>
      <c r="BV6026" s="33">
        <v>89.372489999999999</v>
      </c>
      <c r="BW6026" s="33">
        <v>86.753320000000002</v>
      </c>
      <c r="BX6026" s="33">
        <v>83.869259999999997</v>
      </c>
      <c r="BY6026" s="33">
        <v>80.243859999999998</v>
      </c>
      <c r="BZ6026" s="33">
        <v>76.646190000000004</v>
      </c>
      <c r="CA6026" s="33">
        <v>74.597790000000003</v>
      </c>
      <c r="CB6026" s="33">
        <v>72.280640000000005</v>
      </c>
      <c r="CC6026" s="33">
        <v>70.604460000000003</v>
      </c>
      <c r="DC6026" s="9">
        <v>404.16809999999998</v>
      </c>
      <c r="DD6026" s="9">
        <v>0</v>
      </c>
    </row>
    <row r="6027" spans="1:108" x14ac:dyDescent="0.25">
      <c r="A6027" s="9" t="s">
        <v>42</v>
      </c>
      <c r="B6027" s="9" t="s">
        <v>15</v>
      </c>
      <c r="C6027" s="9" t="s">
        <v>4</v>
      </c>
      <c r="D6027" s="9" t="s">
        <v>39</v>
      </c>
      <c r="E6027" s="9" t="s">
        <v>38</v>
      </c>
      <c r="F6027" s="9">
        <v>2019</v>
      </c>
      <c r="G6027" s="9">
        <v>6</v>
      </c>
      <c r="H6027" s="9"/>
      <c r="BF6027" s="33">
        <v>73.105900000000005</v>
      </c>
      <c r="BG6027" s="33">
        <v>71.854950000000002</v>
      </c>
      <c r="BH6027" s="33">
        <v>70.735969999999995</v>
      </c>
      <c r="BI6027" s="33">
        <v>69.769710000000003</v>
      </c>
      <c r="BJ6027" s="33">
        <v>68.885130000000004</v>
      </c>
      <c r="BK6027" s="33">
        <v>68.197950000000006</v>
      </c>
      <c r="BL6027" s="33">
        <v>69.0869</v>
      </c>
      <c r="BM6027" s="33">
        <v>73.460579999999993</v>
      </c>
      <c r="BN6027" s="33">
        <v>78.391949999999994</v>
      </c>
      <c r="BO6027" s="33">
        <v>83.241860000000003</v>
      </c>
      <c r="BP6027" s="33">
        <v>87.147059999999996</v>
      </c>
      <c r="BQ6027" s="33">
        <v>90.753990000000002</v>
      </c>
      <c r="BR6027" s="33">
        <v>93.507959999999997</v>
      </c>
      <c r="BS6027" s="33">
        <v>95.300139999999999</v>
      </c>
      <c r="BT6027" s="33">
        <v>96.888009999999994</v>
      </c>
      <c r="BU6027" s="33">
        <v>97.45017</v>
      </c>
      <c r="BV6027" s="33">
        <v>97.303569999999993</v>
      </c>
      <c r="BW6027" s="33">
        <v>96.000510000000006</v>
      </c>
      <c r="BX6027" s="33">
        <v>93.569339999999997</v>
      </c>
      <c r="BY6027" s="33">
        <v>89.559049999999999</v>
      </c>
      <c r="BZ6027" s="33">
        <v>84.280119999999997</v>
      </c>
      <c r="CA6027" s="33">
        <v>80.701599999999999</v>
      </c>
      <c r="CB6027" s="33">
        <v>78.493399999999994</v>
      </c>
      <c r="CC6027" s="33">
        <v>76.500479999999996</v>
      </c>
      <c r="DC6027" s="9">
        <v>404.16809999999998</v>
      </c>
      <c r="DD6027" s="9">
        <v>0</v>
      </c>
    </row>
    <row r="6028" spans="1:108" x14ac:dyDescent="0.25">
      <c r="A6028" s="9" t="s">
        <v>42</v>
      </c>
      <c r="B6028" s="9" t="s">
        <v>15</v>
      </c>
      <c r="C6028" s="9" t="s">
        <v>4</v>
      </c>
      <c r="D6028" s="9" t="s">
        <v>39</v>
      </c>
      <c r="E6028" s="9" t="s">
        <v>38</v>
      </c>
      <c r="F6028" s="9">
        <v>2019</v>
      </c>
      <c r="G6028" s="9">
        <v>7</v>
      </c>
      <c r="H6028" s="9"/>
      <c r="BF6028" s="33">
        <v>72.008359999999996</v>
      </c>
      <c r="BG6028" s="33">
        <v>70.861599999999996</v>
      </c>
      <c r="BH6028" s="33">
        <v>70.080280000000002</v>
      </c>
      <c r="BI6028" s="33">
        <v>69.318349999999995</v>
      </c>
      <c r="BJ6028" s="33">
        <v>68.341719999999995</v>
      </c>
      <c r="BK6028" s="33">
        <v>67.968879999999999</v>
      </c>
      <c r="BL6028" s="33">
        <v>67.981830000000002</v>
      </c>
      <c r="BM6028" s="33">
        <v>70.057959999999994</v>
      </c>
      <c r="BN6028" s="33">
        <v>73.359759999999994</v>
      </c>
      <c r="BO6028" s="33">
        <v>77.408010000000004</v>
      </c>
      <c r="BP6028" s="33">
        <v>81.882530000000003</v>
      </c>
      <c r="BQ6028" s="33">
        <v>86.300569999999993</v>
      </c>
      <c r="BR6028" s="33">
        <v>90.058959999999999</v>
      </c>
      <c r="BS6028" s="33">
        <v>93.149169999999998</v>
      </c>
      <c r="BT6028" s="33">
        <v>94.431920000000005</v>
      </c>
      <c r="BU6028" s="33">
        <v>94.774289999999993</v>
      </c>
      <c r="BV6028" s="33">
        <v>94.004019999999997</v>
      </c>
      <c r="BW6028" s="33">
        <v>91.83408</v>
      </c>
      <c r="BX6028" s="33">
        <v>88.413049999999998</v>
      </c>
      <c r="BY6028" s="33">
        <v>84.498840000000001</v>
      </c>
      <c r="BZ6028" s="33">
        <v>79.688370000000006</v>
      </c>
      <c r="CA6028" s="33">
        <v>76.357129999999998</v>
      </c>
      <c r="CB6028" s="33">
        <v>74.316059999999993</v>
      </c>
      <c r="CC6028" s="33">
        <v>73.10033</v>
      </c>
      <c r="DC6028" s="9">
        <v>404.16809999999998</v>
      </c>
      <c r="DD6028" s="9">
        <v>0</v>
      </c>
    </row>
    <row r="6029" spans="1:108" x14ac:dyDescent="0.25">
      <c r="A6029" s="9" t="s">
        <v>42</v>
      </c>
      <c r="B6029" s="9" t="s">
        <v>15</v>
      </c>
      <c r="C6029" s="9" t="s">
        <v>4</v>
      </c>
      <c r="D6029" s="9" t="s">
        <v>39</v>
      </c>
      <c r="E6029" s="9" t="s">
        <v>38</v>
      </c>
      <c r="F6029" s="9">
        <v>2019</v>
      </c>
      <c r="G6029" s="9">
        <v>8</v>
      </c>
      <c r="H6029" s="9"/>
      <c r="BF6029" s="33">
        <v>71.933059999999998</v>
      </c>
      <c r="BG6029" s="33">
        <v>70.973089999999999</v>
      </c>
      <c r="BH6029" s="33">
        <v>69.771950000000004</v>
      </c>
      <c r="BI6029" s="33">
        <v>68.581649999999996</v>
      </c>
      <c r="BJ6029" s="33">
        <v>67.703919999999997</v>
      </c>
      <c r="BK6029" s="33">
        <v>67.419849999999997</v>
      </c>
      <c r="BL6029" s="33">
        <v>66.890429999999995</v>
      </c>
      <c r="BM6029" s="33">
        <v>68.479140000000001</v>
      </c>
      <c r="BN6029" s="33">
        <v>72.406080000000003</v>
      </c>
      <c r="BO6029" s="33">
        <v>76.503649999999993</v>
      </c>
      <c r="BP6029" s="33">
        <v>80.470079999999996</v>
      </c>
      <c r="BQ6029" s="33">
        <v>84.578239999999994</v>
      </c>
      <c r="BR6029" s="33">
        <v>88.157070000000004</v>
      </c>
      <c r="BS6029" s="33">
        <v>91.186400000000006</v>
      </c>
      <c r="BT6029" s="33">
        <v>92.964709999999997</v>
      </c>
      <c r="BU6029" s="33">
        <v>92.979920000000007</v>
      </c>
      <c r="BV6029" s="33">
        <v>91.825000000000003</v>
      </c>
      <c r="BW6029" s="33">
        <v>88.774529999999999</v>
      </c>
      <c r="BX6029" s="33">
        <v>85.409859999999995</v>
      </c>
      <c r="BY6029" s="33">
        <v>80.821520000000007</v>
      </c>
      <c r="BZ6029" s="33">
        <v>76.060479999999998</v>
      </c>
      <c r="CA6029" s="33">
        <v>73.41695</v>
      </c>
      <c r="CB6029" s="33">
        <v>71.528649999999999</v>
      </c>
      <c r="CC6029" s="33">
        <v>70.052570000000003</v>
      </c>
      <c r="DC6029" s="9">
        <v>404.16809999999998</v>
      </c>
      <c r="DD6029" s="9">
        <v>0</v>
      </c>
    </row>
    <row r="6030" spans="1:108" x14ac:dyDescent="0.25">
      <c r="A6030" s="9" t="s">
        <v>42</v>
      </c>
      <c r="B6030" s="9" t="s">
        <v>15</v>
      </c>
      <c r="C6030" s="9" t="s">
        <v>4</v>
      </c>
      <c r="D6030" s="9" t="s">
        <v>39</v>
      </c>
      <c r="E6030" s="9" t="s">
        <v>38</v>
      </c>
      <c r="F6030" s="9">
        <v>2019</v>
      </c>
      <c r="G6030" s="9">
        <v>9</v>
      </c>
      <c r="H6030" s="9"/>
      <c r="BF6030" s="33">
        <v>72.308620000000005</v>
      </c>
      <c r="BG6030" s="33">
        <v>71.177629999999994</v>
      </c>
      <c r="BH6030" s="33">
        <v>69.884550000000004</v>
      </c>
      <c r="BI6030" s="33">
        <v>68.689040000000006</v>
      </c>
      <c r="BJ6030" s="33">
        <v>67.773840000000007</v>
      </c>
      <c r="BK6030" s="33">
        <v>66.739490000000004</v>
      </c>
      <c r="BL6030" s="33">
        <v>66.327659999999995</v>
      </c>
      <c r="BM6030" s="33">
        <v>67.650260000000003</v>
      </c>
      <c r="BN6030" s="33">
        <v>72.350830000000002</v>
      </c>
      <c r="BO6030" s="33">
        <v>76.500169999999997</v>
      </c>
      <c r="BP6030" s="33">
        <v>81.380200000000002</v>
      </c>
      <c r="BQ6030" s="33">
        <v>85.614559999999997</v>
      </c>
      <c r="BR6030" s="33">
        <v>89.409630000000007</v>
      </c>
      <c r="BS6030" s="33">
        <v>91.771609999999995</v>
      </c>
      <c r="BT6030" s="33">
        <v>93.68777</v>
      </c>
      <c r="BU6030" s="33">
        <v>94.038349999999994</v>
      </c>
      <c r="BV6030" s="33">
        <v>92.520529999999994</v>
      </c>
      <c r="BW6030" s="33">
        <v>90.313670000000002</v>
      </c>
      <c r="BX6030" s="33">
        <v>86.202780000000004</v>
      </c>
      <c r="BY6030" s="33">
        <v>80.337940000000003</v>
      </c>
      <c r="BZ6030" s="33">
        <v>76.521000000000001</v>
      </c>
      <c r="CA6030" s="33">
        <v>74.565200000000004</v>
      </c>
      <c r="CB6030" s="33">
        <v>73.394260000000003</v>
      </c>
      <c r="CC6030" s="33">
        <v>72.152590000000004</v>
      </c>
      <c r="DC6030" s="9">
        <v>404.16809999999998</v>
      </c>
      <c r="DD6030" s="9">
        <v>0</v>
      </c>
    </row>
    <row r="6031" spans="1:108" x14ac:dyDescent="0.25">
      <c r="A6031" s="9" t="s">
        <v>42</v>
      </c>
      <c r="B6031" s="9" t="s">
        <v>15</v>
      </c>
      <c r="C6031" s="9" t="s">
        <v>4</v>
      </c>
      <c r="D6031" s="9" t="s">
        <v>39</v>
      </c>
      <c r="E6031" s="9" t="s">
        <v>38</v>
      </c>
      <c r="F6031" s="9">
        <v>2019</v>
      </c>
      <c r="G6031" s="9">
        <v>10</v>
      </c>
      <c r="H6031" s="9"/>
      <c r="BF6031" s="33">
        <v>69.782070000000004</v>
      </c>
      <c r="BG6031" s="33">
        <v>68.208650000000006</v>
      </c>
      <c r="BH6031" s="33">
        <v>67.043390000000002</v>
      </c>
      <c r="BI6031" s="33">
        <v>65.736279999999994</v>
      </c>
      <c r="BJ6031" s="33">
        <v>64.652249999999995</v>
      </c>
      <c r="BK6031" s="33">
        <v>63.883380000000002</v>
      </c>
      <c r="BL6031" s="33">
        <v>63.700920000000004</v>
      </c>
      <c r="BM6031" s="33">
        <v>63.986789999999999</v>
      </c>
      <c r="BN6031" s="33">
        <v>68.666460000000001</v>
      </c>
      <c r="BO6031" s="33">
        <v>73.65943</v>
      </c>
      <c r="BP6031" s="33">
        <v>78.145679999999999</v>
      </c>
      <c r="BQ6031" s="33">
        <v>82.479500000000002</v>
      </c>
      <c r="BR6031" s="33">
        <v>86.043409999999994</v>
      </c>
      <c r="BS6031" s="33">
        <v>88.491849999999999</v>
      </c>
      <c r="BT6031" s="33">
        <v>90.097489999999993</v>
      </c>
      <c r="BU6031" s="33">
        <v>91.173370000000006</v>
      </c>
      <c r="BV6031" s="33">
        <v>90.723579999999998</v>
      </c>
      <c r="BW6031" s="33">
        <v>88.480710000000002</v>
      </c>
      <c r="BX6031" s="33">
        <v>82.922129999999996</v>
      </c>
      <c r="BY6031" s="33">
        <v>78.352990000000005</v>
      </c>
      <c r="BZ6031" s="33">
        <v>74.902119999999996</v>
      </c>
      <c r="CA6031" s="33">
        <v>72.584670000000003</v>
      </c>
      <c r="CB6031" s="33">
        <v>70.388859999999994</v>
      </c>
      <c r="CC6031" s="33">
        <v>69.005719999999997</v>
      </c>
      <c r="DC6031" s="9">
        <v>404.16809999999998</v>
      </c>
      <c r="DD6031" s="9">
        <v>0</v>
      </c>
    </row>
    <row r="6032" spans="1:108" x14ac:dyDescent="0.25">
      <c r="A6032" s="9" t="s">
        <v>42</v>
      </c>
      <c r="B6032" s="9" t="s">
        <v>15</v>
      </c>
      <c r="C6032" s="9" t="s">
        <v>4</v>
      </c>
      <c r="D6032" s="9" t="s">
        <v>39</v>
      </c>
      <c r="E6032" s="9" t="s">
        <v>38</v>
      </c>
      <c r="F6032" s="9">
        <v>2020</v>
      </c>
      <c r="G6032" s="9">
        <v>5</v>
      </c>
      <c r="H6032" s="9"/>
      <c r="BF6032" s="33">
        <v>73.165949999999995</v>
      </c>
      <c r="BG6032" s="33">
        <v>71.37867</v>
      </c>
      <c r="BH6032" s="33">
        <v>70.390010000000004</v>
      </c>
      <c r="BI6032" s="33">
        <v>69.374129999999994</v>
      </c>
      <c r="BJ6032" s="33">
        <v>68.464950000000002</v>
      </c>
      <c r="BK6032" s="33">
        <v>68.035430000000005</v>
      </c>
      <c r="BL6032" s="33">
        <v>68.769210000000001</v>
      </c>
      <c r="BM6032" s="33">
        <v>72.106579999999994</v>
      </c>
      <c r="BN6032" s="33">
        <v>76.239040000000003</v>
      </c>
      <c r="BO6032" s="33">
        <v>79.99682</v>
      </c>
      <c r="BP6032" s="33">
        <v>84.181259999999995</v>
      </c>
      <c r="BQ6032" s="33">
        <v>87.654700000000005</v>
      </c>
      <c r="BR6032" s="33">
        <v>90.46396</v>
      </c>
      <c r="BS6032" s="33">
        <v>92.060050000000004</v>
      </c>
      <c r="BT6032" s="33">
        <v>92.764399999999995</v>
      </c>
      <c r="BU6032" s="33">
        <v>91.539829999999995</v>
      </c>
      <c r="BV6032" s="33">
        <v>89.372489999999999</v>
      </c>
      <c r="BW6032" s="33">
        <v>86.753320000000002</v>
      </c>
      <c r="BX6032" s="33">
        <v>83.869259999999997</v>
      </c>
      <c r="BY6032" s="33">
        <v>80.243859999999998</v>
      </c>
      <c r="BZ6032" s="33">
        <v>76.646190000000004</v>
      </c>
      <c r="CA6032" s="33">
        <v>74.597790000000003</v>
      </c>
      <c r="CB6032" s="33">
        <v>72.280640000000005</v>
      </c>
      <c r="CC6032" s="33">
        <v>70.604460000000003</v>
      </c>
      <c r="DC6032" s="9">
        <v>404.16809999999998</v>
      </c>
      <c r="DD6032" s="9">
        <v>0</v>
      </c>
    </row>
    <row r="6033" spans="1:108" x14ac:dyDescent="0.25">
      <c r="A6033" s="9" t="s">
        <v>42</v>
      </c>
      <c r="B6033" s="9" t="s">
        <v>15</v>
      </c>
      <c r="C6033" s="9" t="s">
        <v>4</v>
      </c>
      <c r="D6033" s="9" t="s">
        <v>39</v>
      </c>
      <c r="E6033" s="9" t="s">
        <v>38</v>
      </c>
      <c r="F6033" s="9">
        <v>2020</v>
      </c>
      <c r="G6033" s="9">
        <v>6</v>
      </c>
      <c r="H6033" s="9"/>
      <c r="BF6033" s="33">
        <v>73.105900000000005</v>
      </c>
      <c r="BG6033" s="33">
        <v>71.854950000000002</v>
      </c>
      <c r="BH6033" s="33">
        <v>70.735969999999995</v>
      </c>
      <c r="BI6033" s="33">
        <v>69.769710000000003</v>
      </c>
      <c r="BJ6033" s="33">
        <v>68.885130000000004</v>
      </c>
      <c r="BK6033" s="33">
        <v>68.197950000000006</v>
      </c>
      <c r="BL6033" s="33">
        <v>69.0869</v>
      </c>
      <c r="BM6033" s="33">
        <v>73.460579999999993</v>
      </c>
      <c r="BN6033" s="33">
        <v>78.391949999999994</v>
      </c>
      <c r="BO6033" s="33">
        <v>83.241860000000003</v>
      </c>
      <c r="BP6033" s="33">
        <v>87.147059999999996</v>
      </c>
      <c r="BQ6033" s="33">
        <v>90.753990000000002</v>
      </c>
      <c r="BR6033" s="33">
        <v>93.507959999999997</v>
      </c>
      <c r="BS6033" s="33">
        <v>95.300139999999999</v>
      </c>
      <c r="BT6033" s="33">
        <v>96.888009999999994</v>
      </c>
      <c r="BU6033" s="33">
        <v>97.45017</v>
      </c>
      <c r="BV6033" s="33">
        <v>97.303569999999993</v>
      </c>
      <c r="BW6033" s="33">
        <v>96.000510000000006</v>
      </c>
      <c r="BX6033" s="33">
        <v>93.569339999999997</v>
      </c>
      <c r="BY6033" s="33">
        <v>89.559049999999999</v>
      </c>
      <c r="BZ6033" s="33">
        <v>84.280119999999997</v>
      </c>
      <c r="CA6033" s="33">
        <v>80.701599999999999</v>
      </c>
      <c r="CB6033" s="33">
        <v>78.493399999999994</v>
      </c>
      <c r="CC6033" s="33">
        <v>76.500479999999996</v>
      </c>
      <c r="DC6033" s="9">
        <v>404.16809999999998</v>
      </c>
      <c r="DD6033" s="9">
        <v>0</v>
      </c>
    </row>
    <row r="6034" spans="1:108" x14ac:dyDescent="0.25">
      <c r="A6034" s="9" t="s">
        <v>42</v>
      </c>
      <c r="B6034" s="9" t="s">
        <v>15</v>
      </c>
      <c r="C6034" s="9" t="s">
        <v>4</v>
      </c>
      <c r="D6034" s="9" t="s">
        <v>39</v>
      </c>
      <c r="E6034" s="9" t="s">
        <v>38</v>
      </c>
      <c r="F6034" s="9">
        <v>2020</v>
      </c>
      <c r="G6034" s="9">
        <v>7</v>
      </c>
      <c r="H6034" s="9"/>
      <c r="BF6034" s="33">
        <v>72.008359999999996</v>
      </c>
      <c r="BG6034" s="33">
        <v>70.861599999999996</v>
      </c>
      <c r="BH6034" s="33">
        <v>70.080280000000002</v>
      </c>
      <c r="BI6034" s="33">
        <v>69.318349999999995</v>
      </c>
      <c r="BJ6034" s="33">
        <v>68.341719999999995</v>
      </c>
      <c r="BK6034" s="33">
        <v>67.968879999999999</v>
      </c>
      <c r="BL6034" s="33">
        <v>67.981830000000002</v>
      </c>
      <c r="BM6034" s="33">
        <v>70.057959999999994</v>
      </c>
      <c r="BN6034" s="33">
        <v>73.359759999999994</v>
      </c>
      <c r="BO6034" s="33">
        <v>77.408010000000004</v>
      </c>
      <c r="BP6034" s="33">
        <v>81.882530000000003</v>
      </c>
      <c r="BQ6034" s="33">
        <v>86.300569999999993</v>
      </c>
      <c r="BR6034" s="33">
        <v>90.058959999999999</v>
      </c>
      <c r="BS6034" s="33">
        <v>93.149169999999998</v>
      </c>
      <c r="BT6034" s="33">
        <v>94.431920000000005</v>
      </c>
      <c r="BU6034" s="33">
        <v>94.774289999999993</v>
      </c>
      <c r="BV6034" s="33">
        <v>94.004019999999997</v>
      </c>
      <c r="BW6034" s="33">
        <v>91.83408</v>
      </c>
      <c r="BX6034" s="33">
        <v>88.413049999999998</v>
      </c>
      <c r="BY6034" s="33">
        <v>84.498840000000001</v>
      </c>
      <c r="BZ6034" s="33">
        <v>79.688370000000006</v>
      </c>
      <c r="CA6034" s="33">
        <v>76.357129999999998</v>
      </c>
      <c r="CB6034" s="33">
        <v>74.316059999999993</v>
      </c>
      <c r="CC6034" s="33">
        <v>73.10033</v>
      </c>
      <c r="DC6034" s="9">
        <v>404.16809999999998</v>
      </c>
      <c r="DD6034" s="9">
        <v>0</v>
      </c>
    </row>
    <row r="6035" spans="1:108" x14ac:dyDescent="0.25">
      <c r="A6035" s="9" t="s">
        <v>42</v>
      </c>
      <c r="B6035" s="9" t="s">
        <v>15</v>
      </c>
      <c r="C6035" s="9" t="s">
        <v>4</v>
      </c>
      <c r="D6035" s="9" t="s">
        <v>39</v>
      </c>
      <c r="E6035" s="9" t="s">
        <v>38</v>
      </c>
      <c r="F6035" s="9">
        <v>2020</v>
      </c>
      <c r="G6035" s="9">
        <v>8</v>
      </c>
      <c r="H6035" s="9"/>
      <c r="BF6035" s="33">
        <v>71.933059999999998</v>
      </c>
      <c r="BG6035" s="33">
        <v>70.973089999999999</v>
      </c>
      <c r="BH6035" s="33">
        <v>69.771950000000004</v>
      </c>
      <c r="BI6035" s="33">
        <v>68.581649999999996</v>
      </c>
      <c r="BJ6035" s="33">
        <v>67.703919999999997</v>
      </c>
      <c r="BK6035" s="33">
        <v>67.419849999999997</v>
      </c>
      <c r="BL6035" s="33">
        <v>66.890429999999995</v>
      </c>
      <c r="BM6035" s="33">
        <v>68.479140000000001</v>
      </c>
      <c r="BN6035" s="33">
        <v>72.406080000000003</v>
      </c>
      <c r="BO6035" s="33">
        <v>76.503649999999993</v>
      </c>
      <c r="BP6035" s="33">
        <v>80.470079999999996</v>
      </c>
      <c r="BQ6035" s="33">
        <v>84.578239999999994</v>
      </c>
      <c r="BR6035" s="33">
        <v>88.157070000000004</v>
      </c>
      <c r="BS6035" s="33">
        <v>91.186400000000006</v>
      </c>
      <c r="BT6035" s="33">
        <v>92.964709999999997</v>
      </c>
      <c r="BU6035" s="33">
        <v>92.979920000000007</v>
      </c>
      <c r="BV6035" s="33">
        <v>91.825000000000003</v>
      </c>
      <c r="BW6035" s="33">
        <v>88.774529999999999</v>
      </c>
      <c r="BX6035" s="33">
        <v>85.409859999999995</v>
      </c>
      <c r="BY6035" s="33">
        <v>80.821520000000007</v>
      </c>
      <c r="BZ6035" s="33">
        <v>76.060479999999998</v>
      </c>
      <c r="CA6035" s="33">
        <v>73.41695</v>
      </c>
      <c r="CB6035" s="33">
        <v>71.528649999999999</v>
      </c>
      <c r="CC6035" s="33">
        <v>70.052570000000003</v>
      </c>
      <c r="DC6035" s="9">
        <v>404.16809999999998</v>
      </c>
      <c r="DD6035" s="9">
        <v>0</v>
      </c>
    </row>
    <row r="6036" spans="1:108" x14ac:dyDescent="0.25">
      <c r="A6036" s="9" t="s">
        <v>42</v>
      </c>
      <c r="B6036" s="9" t="s">
        <v>15</v>
      </c>
      <c r="C6036" s="9" t="s">
        <v>4</v>
      </c>
      <c r="D6036" s="9" t="s">
        <v>39</v>
      </c>
      <c r="E6036" s="9" t="s">
        <v>38</v>
      </c>
      <c r="F6036" s="9">
        <v>2020</v>
      </c>
      <c r="G6036" s="9">
        <v>9</v>
      </c>
      <c r="H6036" s="9"/>
      <c r="BF6036" s="33">
        <v>72.308620000000005</v>
      </c>
      <c r="BG6036" s="33">
        <v>71.177629999999994</v>
      </c>
      <c r="BH6036" s="33">
        <v>69.884550000000004</v>
      </c>
      <c r="BI6036" s="33">
        <v>68.689040000000006</v>
      </c>
      <c r="BJ6036" s="33">
        <v>67.773840000000007</v>
      </c>
      <c r="BK6036" s="33">
        <v>66.739490000000004</v>
      </c>
      <c r="BL6036" s="33">
        <v>66.327659999999995</v>
      </c>
      <c r="BM6036" s="33">
        <v>67.650260000000003</v>
      </c>
      <c r="BN6036" s="33">
        <v>72.350830000000002</v>
      </c>
      <c r="BO6036" s="33">
        <v>76.500169999999997</v>
      </c>
      <c r="BP6036" s="33">
        <v>81.380200000000002</v>
      </c>
      <c r="BQ6036" s="33">
        <v>85.614559999999997</v>
      </c>
      <c r="BR6036" s="33">
        <v>89.409630000000007</v>
      </c>
      <c r="BS6036" s="33">
        <v>91.771609999999995</v>
      </c>
      <c r="BT6036" s="33">
        <v>93.68777</v>
      </c>
      <c r="BU6036" s="33">
        <v>94.038349999999994</v>
      </c>
      <c r="BV6036" s="33">
        <v>92.520529999999994</v>
      </c>
      <c r="BW6036" s="33">
        <v>90.313670000000002</v>
      </c>
      <c r="BX6036" s="33">
        <v>86.202780000000004</v>
      </c>
      <c r="BY6036" s="33">
        <v>80.337940000000003</v>
      </c>
      <c r="BZ6036" s="33">
        <v>76.521000000000001</v>
      </c>
      <c r="CA6036" s="33">
        <v>74.565200000000004</v>
      </c>
      <c r="CB6036" s="33">
        <v>73.394260000000003</v>
      </c>
      <c r="CC6036" s="33">
        <v>72.152590000000004</v>
      </c>
      <c r="DC6036" s="9">
        <v>404.16809999999998</v>
      </c>
      <c r="DD6036" s="9">
        <v>0</v>
      </c>
    </row>
    <row r="6037" spans="1:108" x14ac:dyDescent="0.25">
      <c r="A6037" s="9" t="s">
        <v>42</v>
      </c>
      <c r="B6037" s="9" t="s">
        <v>15</v>
      </c>
      <c r="C6037" s="9" t="s">
        <v>4</v>
      </c>
      <c r="D6037" s="9" t="s">
        <v>39</v>
      </c>
      <c r="E6037" s="9" t="s">
        <v>38</v>
      </c>
      <c r="F6037" s="9">
        <v>2020</v>
      </c>
      <c r="G6037" s="9">
        <v>10</v>
      </c>
      <c r="H6037" s="9"/>
      <c r="BF6037" s="33">
        <v>69.782070000000004</v>
      </c>
      <c r="BG6037" s="33">
        <v>68.208650000000006</v>
      </c>
      <c r="BH6037" s="33">
        <v>67.043390000000002</v>
      </c>
      <c r="BI6037" s="33">
        <v>65.736279999999994</v>
      </c>
      <c r="BJ6037" s="33">
        <v>64.652249999999995</v>
      </c>
      <c r="BK6037" s="33">
        <v>63.883380000000002</v>
      </c>
      <c r="BL6037" s="33">
        <v>63.700920000000004</v>
      </c>
      <c r="BM6037" s="33">
        <v>63.986789999999999</v>
      </c>
      <c r="BN6037" s="33">
        <v>68.666460000000001</v>
      </c>
      <c r="BO6037" s="33">
        <v>73.65943</v>
      </c>
      <c r="BP6037" s="33">
        <v>78.145679999999999</v>
      </c>
      <c r="BQ6037" s="33">
        <v>82.479500000000002</v>
      </c>
      <c r="BR6037" s="33">
        <v>86.043409999999994</v>
      </c>
      <c r="BS6037" s="33">
        <v>88.491849999999999</v>
      </c>
      <c r="BT6037" s="33">
        <v>90.097489999999993</v>
      </c>
      <c r="BU6037" s="33">
        <v>91.173370000000006</v>
      </c>
      <c r="BV6037" s="33">
        <v>90.723579999999998</v>
      </c>
      <c r="BW6037" s="33">
        <v>88.480710000000002</v>
      </c>
      <c r="BX6037" s="33">
        <v>82.922129999999996</v>
      </c>
      <c r="BY6037" s="33">
        <v>78.352990000000005</v>
      </c>
      <c r="BZ6037" s="33">
        <v>74.902119999999996</v>
      </c>
      <c r="CA6037" s="33">
        <v>72.584670000000003</v>
      </c>
      <c r="CB6037" s="33">
        <v>70.388859999999994</v>
      </c>
      <c r="CC6037" s="33">
        <v>69.005719999999997</v>
      </c>
      <c r="DC6037" s="9">
        <v>404.16809999999998</v>
      </c>
      <c r="DD6037" s="9">
        <v>0</v>
      </c>
    </row>
    <row r="6038" spans="1:108" x14ac:dyDescent="0.25">
      <c r="A6038" s="9" t="s">
        <v>42</v>
      </c>
      <c r="B6038" s="9" t="s">
        <v>15</v>
      </c>
      <c r="C6038" s="9" t="s">
        <v>4</v>
      </c>
      <c r="D6038" s="9" t="s">
        <v>39</v>
      </c>
      <c r="E6038" s="9" t="s">
        <v>38</v>
      </c>
      <c r="F6038" s="9">
        <v>2021</v>
      </c>
      <c r="G6038" s="9">
        <v>5</v>
      </c>
      <c r="H6038" s="9"/>
      <c r="BF6038" s="33">
        <v>73.165949999999995</v>
      </c>
      <c r="BG6038" s="33">
        <v>71.37867</v>
      </c>
      <c r="BH6038" s="33">
        <v>70.390010000000004</v>
      </c>
      <c r="BI6038" s="33">
        <v>69.374129999999994</v>
      </c>
      <c r="BJ6038" s="33">
        <v>68.464950000000002</v>
      </c>
      <c r="BK6038" s="33">
        <v>68.035430000000005</v>
      </c>
      <c r="BL6038" s="33">
        <v>68.769210000000001</v>
      </c>
      <c r="BM6038" s="33">
        <v>72.106579999999994</v>
      </c>
      <c r="BN6038" s="33">
        <v>76.239040000000003</v>
      </c>
      <c r="BO6038" s="33">
        <v>79.99682</v>
      </c>
      <c r="BP6038" s="33">
        <v>84.181259999999995</v>
      </c>
      <c r="BQ6038" s="33">
        <v>87.654700000000005</v>
      </c>
      <c r="BR6038" s="33">
        <v>90.46396</v>
      </c>
      <c r="BS6038" s="33">
        <v>92.060050000000004</v>
      </c>
      <c r="BT6038" s="33">
        <v>92.764399999999995</v>
      </c>
      <c r="BU6038" s="33">
        <v>91.539829999999995</v>
      </c>
      <c r="BV6038" s="33">
        <v>89.372489999999999</v>
      </c>
      <c r="BW6038" s="33">
        <v>86.753320000000002</v>
      </c>
      <c r="BX6038" s="33">
        <v>83.869259999999997</v>
      </c>
      <c r="BY6038" s="33">
        <v>80.243859999999998</v>
      </c>
      <c r="BZ6038" s="33">
        <v>76.646190000000004</v>
      </c>
      <c r="CA6038" s="33">
        <v>74.597790000000003</v>
      </c>
      <c r="CB6038" s="33">
        <v>72.280640000000005</v>
      </c>
      <c r="CC6038" s="33">
        <v>70.604460000000003</v>
      </c>
      <c r="DC6038" s="9">
        <v>404.16809999999998</v>
      </c>
      <c r="DD6038" s="9">
        <v>0</v>
      </c>
    </row>
    <row r="6039" spans="1:108" x14ac:dyDescent="0.25">
      <c r="A6039" s="9" t="s">
        <v>42</v>
      </c>
      <c r="B6039" s="9" t="s">
        <v>15</v>
      </c>
      <c r="C6039" s="9" t="s">
        <v>4</v>
      </c>
      <c r="D6039" s="9" t="s">
        <v>39</v>
      </c>
      <c r="E6039" s="9" t="s">
        <v>38</v>
      </c>
      <c r="F6039" s="9">
        <v>2021</v>
      </c>
      <c r="G6039" s="9">
        <v>6</v>
      </c>
      <c r="H6039" s="9"/>
      <c r="BF6039" s="33">
        <v>73.105900000000005</v>
      </c>
      <c r="BG6039" s="33">
        <v>71.854950000000002</v>
      </c>
      <c r="BH6039" s="33">
        <v>70.735969999999995</v>
      </c>
      <c r="BI6039" s="33">
        <v>69.769710000000003</v>
      </c>
      <c r="BJ6039" s="33">
        <v>68.885130000000004</v>
      </c>
      <c r="BK6039" s="33">
        <v>68.197950000000006</v>
      </c>
      <c r="BL6039" s="33">
        <v>69.0869</v>
      </c>
      <c r="BM6039" s="33">
        <v>73.460579999999993</v>
      </c>
      <c r="BN6039" s="33">
        <v>78.391949999999994</v>
      </c>
      <c r="BO6039" s="33">
        <v>83.241860000000003</v>
      </c>
      <c r="BP6039" s="33">
        <v>87.147059999999996</v>
      </c>
      <c r="BQ6039" s="33">
        <v>90.753990000000002</v>
      </c>
      <c r="BR6039" s="33">
        <v>93.507959999999997</v>
      </c>
      <c r="BS6039" s="33">
        <v>95.300139999999999</v>
      </c>
      <c r="BT6039" s="33">
        <v>96.888009999999994</v>
      </c>
      <c r="BU6039" s="33">
        <v>97.45017</v>
      </c>
      <c r="BV6039" s="33">
        <v>97.303569999999993</v>
      </c>
      <c r="BW6039" s="33">
        <v>96.000510000000006</v>
      </c>
      <c r="BX6039" s="33">
        <v>93.569339999999997</v>
      </c>
      <c r="BY6039" s="33">
        <v>89.559049999999999</v>
      </c>
      <c r="BZ6039" s="33">
        <v>84.280119999999997</v>
      </c>
      <c r="CA6039" s="33">
        <v>80.701599999999999</v>
      </c>
      <c r="CB6039" s="33">
        <v>78.493399999999994</v>
      </c>
      <c r="CC6039" s="33">
        <v>76.500479999999996</v>
      </c>
      <c r="DC6039" s="9">
        <v>404.16809999999998</v>
      </c>
      <c r="DD6039" s="9">
        <v>0</v>
      </c>
    </row>
    <row r="6040" spans="1:108" x14ac:dyDescent="0.25">
      <c r="A6040" s="9" t="s">
        <v>42</v>
      </c>
      <c r="B6040" s="9" t="s">
        <v>15</v>
      </c>
      <c r="C6040" s="9" t="s">
        <v>4</v>
      </c>
      <c r="D6040" s="9" t="s">
        <v>39</v>
      </c>
      <c r="E6040" s="9" t="s">
        <v>38</v>
      </c>
      <c r="F6040" s="9">
        <v>2021</v>
      </c>
      <c r="G6040" s="9">
        <v>7</v>
      </c>
      <c r="H6040" s="9"/>
      <c r="BF6040" s="33">
        <v>72.008359999999996</v>
      </c>
      <c r="BG6040" s="33">
        <v>70.861599999999996</v>
      </c>
      <c r="BH6040" s="33">
        <v>70.080280000000002</v>
      </c>
      <c r="BI6040" s="33">
        <v>69.318349999999995</v>
      </c>
      <c r="BJ6040" s="33">
        <v>68.341719999999995</v>
      </c>
      <c r="BK6040" s="33">
        <v>67.968879999999999</v>
      </c>
      <c r="BL6040" s="33">
        <v>67.981830000000002</v>
      </c>
      <c r="BM6040" s="33">
        <v>70.057959999999994</v>
      </c>
      <c r="BN6040" s="33">
        <v>73.359759999999994</v>
      </c>
      <c r="BO6040" s="33">
        <v>77.408010000000004</v>
      </c>
      <c r="BP6040" s="33">
        <v>81.882530000000003</v>
      </c>
      <c r="BQ6040" s="33">
        <v>86.300569999999993</v>
      </c>
      <c r="BR6040" s="33">
        <v>90.058959999999999</v>
      </c>
      <c r="BS6040" s="33">
        <v>93.149169999999998</v>
      </c>
      <c r="BT6040" s="33">
        <v>94.431920000000005</v>
      </c>
      <c r="BU6040" s="33">
        <v>94.774289999999993</v>
      </c>
      <c r="BV6040" s="33">
        <v>94.004019999999997</v>
      </c>
      <c r="BW6040" s="33">
        <v>91.83408</v>
      </c>
      <c r="BX6040" s="33">
        <v>88.413049999999998</v>
      </c>
      <c r="BY6040" s="33">
        <v>84.498840000000001</v>
      </c>
      <c r="BZ6040" s="33">
        <v>79.688370000000006</v>
      </c>
      <c r="CA6040" s="33">
        <v>76.357129999999998</v>
      </c>
      <c r="CB6040" s="33">
        <v>74.316059999999993</v>
      </c>
      <c r="CC6040" s="33">
        <v>73.10033</v>
      </c>
      <c r="DC6040" s="9">
        <v>404.16809999999998</v>
      </c>
      <c r="DD6040" s="9">
        <v>0</v>
      </c>
    </row>
    <row r="6041" spans="1:108" x14ac:dyDescent="0.25">
      <c r="A6041" s="9" t="s">
        <v>42</v>
      </c>
      <c r="B6041" s="9" t="s">
        <v>15</v>
      </c>
      <c r="C6041" s="9" t="s">
        <v>4</v>
      </c>
      <c r="D6041" s="9" t="s">
        <v>39</v>
      </c>
      <c r="E6041" s="9" t="s">
        <v>38</v>
      </c>
      <c r="F6041" s="9">
        <v>2021</v>
      </c>
      <c r="G6041" s="9">
        <v>8</v>
      </c>
      <c r="H6041" s="9"/>
      <c r="BF6041" s="33">
        <v>71.933059999999998</v>
      </c>
      <c r="BG6041" s="33">
        <v>70.973089999999999</v>
      </c>
      <c r="BH6041" s="33">
        <v>69.771950000000004</v>
      </c>
      <c r="BI6041" s="33">
        <v>68.581649999999996</v>
      </c>
      <c r="BJ6041" s="33">
        <v>67.703919999999997</v>
      </c>
      <c r="BK6041" s="33">
        <v>67.419849999999997</v>
      </c>
      <c r="BL6041" s="33">
        <v>66.890429999999995</v>
      </c>
      <c r="BM6041" s="33">
        <v>68.479140000000001</v>
      </c>
      <c r="BN6041" s="33">
        <v>72.406080000000003</v>
      </c>
      <c r="BO6041" s="33">
        <v>76.503649999999993</v>
      </c>
      <c r="BP6041" s="33">
        <v>80.470079999999996</v>
      </c>
      <c r="BQ6041" s="33">
        <v>84.578239999999994</v>
      </c>
      <c r="BR6041" s="33">
        <v>88.157070000000004</v>
      </c>
      <c r="BS6041" s="33">
        <v>91.186400000000006</v>
      </c>
      <c r="BT6041" s="33">
        <v>92.964709999999997</v>
      </c>
      <c r="BU6041" s="33">
        <v>92.979920000000007</v>
      </c>
      <c r="BV6041" s="33">
        <v>91.825000000000003</v>
      </c>
      <c r="BW6041" s="33">
        <v>88.774529999999999</v>
      </c>
      <c r="BX6041" s="33">
        <v>85.409859999999995</v>
      </c>
      <c r="BY6041" s="33">
        <v>80.821520000000007</v>
      </c>
      <c r="BZ6041" s="33">
        <v>76.060479999999998</v>
      </c>
      <c r="CA6041" s="33">
        <v>73.41695</v>
      </c>
      <c r="CB6041" s="33">
        <v>71.528649999999999</v>
      </c>
      <c r="CC6041" s="33">
        <v>70.052570000000003</v>
      </c>
      <c r="DC6041" s="9">
        <v>404.16809999999998</v>
      </c>
      <c r="DD6041" s="9">
        <v>0</v>
      </c>
    </row>
    <row r="6042" spans="1:108" x14ac:dyDescent="0.25">
      <c r="A6042" s="9" t="s">
        <v>42</v>
      </c>
      <c r="B6042" s="9" t="s">
        <v>15</v>
      </c>
      <c r="C6042" s="9" t="s">
        <v>4</v>
      </c>
      <c r="D6042" s="9" t="s">
        <v>39</v>
      </c>
      <c r="E6042" s="9" t="s">
        <v>38</v>
      </c>
      <c r="F6042" s="9">
        <v>2021</v>
      </c>
      <c r="G6042" s="9">
        <v>9</v>
      </c>
      <c r="H6042" s="9"/>
      <c r="BF6042" s="33">
        <v>72.308620000000005</v>
      </c>
      <c r="BG6042" s="33">
        <v>71.177629999999994</v>
      </c>
      <c r="BH6042" s="33">
        <v>69.884550000000004</v>
      </c>
      <c r="BI6042" s="33">
        <v>68.689040000000006</v>
      </c>
      <c r="BJ6042" s="33">
        <v>67.773840000000007</v>
      </c>
      <c r="BK6042" s="33">
        <v>66.739490000000004</v>
      </c>
      <c r="BL6042" s="33">
        <v>66.327659999999995</v>
      </c>
      <c r="BM6042" s="33">
        <v>67.650260000000003</v>
      </c>
      <c r="BN6042" s="33">
        <v>72.350830000000002</v>
      </c>
      <c r="BO6042" s="33">
        <v>76.500169999999997</v>
      </c>
      <c r="BP6042" s="33">
        <v>81.380200000000002</v>
      </c>
      <c r="BQ6042" s="33">
        <v>85.614559999999997</v>
      </c>
      <c r="BR6042" s="33">
        <v>89.409630000000007</v>
      </c>
      <c r="BS6042" s="33">
        <v>91.771609999999995</v>
      </c>
      <c r="BT6042" s="33">
        <v>93.68777</v>
      </c>
      <c r="BU6042" s="33">
        <v>94.038349999999994</v>
      </c>
      <c r="BV6042" s="33">
        <v>92.520529999999994</v>
      </c>
      <c r="BW6042" s="33">
        <v>90.313670000000002</v>
      </c>
      <c r="BX6042" s="33">
        <v>86.202780000000004</v>
      </c>
      <c r="BY6042" s="33">
        <v>80.337940000000003</v>
      </c>
      <c r="BZ6042" s="33">
        <v>76.521000000000001</v>
      </c>
      <c r="CA6042" s="33">
        <v>74.565200000000004</v>
      </c>
      <c r="CB6042" s="33">
        <v>73.394260000000003</v>
      </c>
      <c r="CC6042" s="33">
        <v>72.152590000000004</v>
      </c>
      <c r="DC6042" s="9">
        <v>404.16809999999998</v>
      </c>
      <c r="DD6042" s="9">
        <v>0</v>
      </c>
    </row>
    <row r="6043" spans="1:108" x14ac:dyDescent="0.25">
      <c r="A6043" s="9" t="s">
        <v>42</v>
      </c>
      <c r="B6043" s="9" t="s">
        <v>15</v>
      </c>
      <c r="C6043" s="9" t="s">
        <v>4</v>
      </c>
      <c r="D6043" s="9" t="s">
        <v>39</v>
      </c>
      <c r="E6043" s="9" t="s">
        <v>38</v>
      </c>
      <c r="F6043" s="9">
        <v>2021</v>
      </c>
      <c r="G6043" s="9">
        <v>10</v>
      </c>
      <c r="H6043" s="9"/>
      <c r="BF6043" s="33">
        <v>69.782070000000004</v>
      </c>
      <c r="BG6043" s="33">
        <v>68.208650000000006</v>
      </c>
      <c r="BH6043" s="33">
        <v>67.043390000000002</v>
      </c>
      <c r="BI6043" s="33">
        <v>65.736279999999994</v>
      </c>
      <c r="BJ6043" s="33">
        <v>64.652249999999995</v>
      </c>
      <c r="BK6043" s="33">
        <v>63.883380000000002</v>
      </c>
      <c r="BL6043" s="33">
        <v>63.700920000000004</v>
      </c>
      <c r="BM6043" s="33">
        <v>63.986789999999999</v>
      </c>
      <c r="BN6043" s="33">
        <v>68.666460000000001</v>
      </c>
      <c r="BO6043" s="33">
        <v>73.65943</v>
      </c>
      <c r="BP6043" s="33">
        <v>78.145679999999999</v>
      </c>
      <c r="BQ6043" s="33">
        <v>82.479500000000002</v>
      </c>
      <c r="BR6043" s="33">
        <v>86.043409999999994</v>
      </c>
      <c r="BS6043" s="33">
        <v>88.491849999999999</v>
      </c>
      <c r="BT6043" s="33">
        <v>90.097489999999993</v>
      </c>
      <c r="BU6043" s="33">
        <v>91.173370000000006</v>
      </c>
      <c r="BV6043" s="33">
        <v>90.723579999999998</v>
      </c>
      <c r="BW6043" s="33">
        <v>88.480710000000002</v>
      </c>
      <c r="BX6043" s="33">
        <v>82.922129999999996</v>
      </c>
      <c r="BY6043" s="33">
        <v>78.352990000000005</v>
      </c>
      <c r="BZ6043" s="33">
        <v>74.902119999999996</v>
      </c>
      <c r="CA6043" s="33">
        <v>72.584670000000003</v>
      </c>
      <c r="CB6043" s="33">
        <v>70.388859999999994</v>
      </c>
      <c r="CC6043" s="33">
        <v>69.005719999999997</v>
      </c>
      <c r="DC6043" s="9">
        <v>404.16809999999998</v>
      </c>
      <c r="DD6043" s="9">
        <v>0</v>
      </c>
    </row>
    <row r="6044" spans="1:108" x14ac:dyDescent="0.25">
      <c r="A6044" s="9" t="s">
        <v>42</v>
      </c>
      <c r="B6044" s="9" t="s">
        <v>15</v>
      </c>
      <c r="C6044" s="9" t="s">
        <v>4</v>
      </c>
      <c r="D6044" s="9" t="s">
        <v>39</v>
      </c>
      <c r="E6044" s="9" t="s">
        <v>38</v>
      </c>
      <c r="F6044" s="9">
        <v>2022</v>
      </c>
      <c r="G6044" s="9">
        <v>5</v>
      </c>
      <c r="H6044" s="9"/>
      <c r="BF6044" s="33">
        <v>73.165949999999995</v>
      </c>
      <c r="BG6044" s="33">
        <v>71.37867</v>
      </c>
      <c r="BH6044" s="33">
        <v>70.390010000000004</v>
      </c>
      <c r="BI6044" s="33">
        <v>69.374129999999994</v>
      </c>
      <c r="BJ6044" s="33">
        <v>68.464950000000002</v>
      </c>
      <c r="BK6044" s="33">
        <v>68.035430000000005</v>
      </c>
      <c r="BL6044" s="33">
        <v>68.769210000000001</v>
      </c>
      <c r="BM6044" s="33">
        <v>72.106579999999994</v>
      </c>
      <c r="BN6044" s="33">
        <v>76.239040000000003</v>
      </c>
      <c r="BO6044" s="33">
        <v>79.99682</v>
      </c>
      <c r="BP6044" s="33">
        <v>84.181259999999995</v>
      </c>
      <c r="BQ6044" s="33">
        <v>87.654700000000005</v>
      </c>
      <c r="BR6044" s="33">
        <v>90.46396</v>
      </c>
      <c r="BS6044" s="33">
        <v>92.060050000000004</v>
      </c>
      <c r="BT6044" s="33">
        <v>92.764399999999995</v>
      </c>
      <c r="BU6044" s="33">
        <v>91.539829999999995</v>
      </c>
      <c r="BV6044" s="33">
        <v>89.372489999999999</v>
      </c>
      <c r="BW6044" s="33">
        <v>86.753320000000002</v>
      </c>
      <c r="BX6044" s="33">
        <v>83.869259999999997</v>
      </c>
      <c r="BY6044" s="33">
        <v>80.243859999999998</v>
      </c>
      <c r="BZ6044" s="33">
        <v>76.646190000000004</v>
      </c>
      <c r="CA6044" s="33">
        <v>74.597790000000003</v>
      </c>
      <c r="CB6044" s="33">
        <v>72.280640000000005</v>
      </c>
      <c r="CC6044" s="33">
        <v>70.604460000000003</v>
      </c>
      <c r="DC6044" s="9">
        <v>404.16809999999998</v>
      </c>
      <c r="DD6044" s="9">
        <v>0</v>
      </c>
    </row>
    <row r="6045" spans="1:108" x14ac:dyDescent="0.25">
      <c r="A6045" s="9" t="s">
        <v>42</v>
      </c>
      <c r="B6045" s="9" t="s">
        <v>15</v>
      </c>
      <c r="C6045" s="9" t="s">
        <v>4</v>
      </c>
      <c r="D6045" s="9" t="s">
        <v>39</v>
      </c>
      <c r="E6045" s="9" t="s">
        <v>38</v>
      </c>
      <c r="F6045" s="9">
        <v>2022</v>
      </c>
      <c r="G6045" s="9">
        <v>6</v>
      </c>
      <c r="H6045" s="9"/>
      <c r="BF6045" s="33">
        <v>73.105900000000005</v>
      </c>
      <c r="BG6045" s="33">
        <v>71.854950000000002</v>
      </c>
      <c r="BH6045" s="33">
        <v>70.735969999999995</v>
      </c>
      <c r="BI6045" s="33">
        <v>69.769710000000003</v>
      </c>
      <c r="BJ6045" s="33">
        <v>68.885130000000004</v>
      </c>
      <c r="BK6045" s="33">
        <v>68.197950000000006</v>
      </c>
      <c r="BL6045" s="33">
        <v>69.0869</v>
      </c>
      <c r="BM6045" s="33">
        <v>73.460579999999993</v>
      </c>
      <c r="BN6045" s="33">
        <v>78.391949999999994</v>
      </c>
      <c r="BO6045" s="33">
        <v>83.241860000000003</v>
      </c>
      <c r="BP6045" s="33">
        <v>87.147059999999996</v>
      </c>
      <c r="BQ6045" s="33">
        <v>90.753990000000002</v>
      </c>
      <c r="BR6045" s="33">
        <v>93.507959999999997</v>
      </c>
      <c r="BS6045" s="33">
        <v>95.300139999999999</v>
      </c>
      <c r="BT6045" s="33">
        <v>96.888009999999994</v>
      </c>
      <c r="BU6045" s="33">
        <v>97.45017</v>
      </c>
      <c r="BV6045" s="33">
        <v>97.303569999999993</v>
      </c>
      <c r="BW6045" s="33">
        <v>96.000510000000006</v>
      </c>
      <c r="BX6045" s="33">
        <v>93.569339999999997</v>
      </c>
      <c r="BY6045" s="33">
        <v>89.559049999999999</v>
      </c>
      <c r="BZ6045" s="33">
        <v>84.280119999999997</v>
      </c>
      <c r="CA6045" s="33">
        <v>80.701599999999999</v>
      </c>
      <c r="CB6045" s="33">
        <v>78.493399999999994</v>
      </c>
      <c r="CC6045" s="33">
        <v>76.500479999999996</v>
      </c>
      <c r="DC6045" s="9">
        <v>404.16809999999998</v>
      </c>
      <c r="DD6045" s="9">
        <v>0</v>
      </c>
    </row>
    <row r="6046" spans="1:108" x14ac:dyDescent="0.25">
      <c r="A6046" s="9" t="s">
        <v>42</v>
      </c>
      <c r="B6046" s="9" t="s">
        <v>15</v>
      </c>
      <c r="C6046" s="9" t="s">
        <v>4</v>
      </c>
      <c r="D6046" s="9" t="s">
        <v>39</v>
      </c>
      <c r="E6046" s="9" t="s">
        <v>38</v>
      </c>
      <c r="F6046" s="9">
        <v>2022</v>
      </c>
      <c r="G6046" s="9">
        <v>7</v>
      </c>
      <c r="H6046" s="9"/>
      <c r="BF6046" s="33">
        <v>72.008359999999996</v>
      </c>
      <c r="BG6046" s="33">
        <v>70.861599999999996</v>
      </c>
      <c r="BH6046" s="33">
        <v>70.080280000000002</v>
      </c>
      <c r="BI6046" s="33">
        <v>69.318349999999995</v>
      </c>
      <c r="BJ6046" s="33">
        <v>68.341719999999995</v>
      </c>
      <c r="BK6046" s="33">
        <v>67.968879999999999</v>
      </c>
      <c r="BL6046" s="33">
        <v>67.981830000000002</v>
      </c>
      <c r="BM6046" s="33">
        <v>70.057959999999994</v>
      </c>
      <c r="BN6046" s="33">
        <v>73.359759999999994</v>
      </c>
      <c r="BO6046" s="33">
        <v>77.408010000000004</v>
      </c>
      <c r="BP6046" s="33">
        <v>81.882530000000003</v>
      </c>
      <c r="BQ6046" s="33">
        <v>86.300569999999993</v>
      </c>
      <c r="BR6046" s="33">
        <v>90.058959999999999</v>
      </c>
      <c r="BS6046" s="33">
        <v>93.149169999999998</v>
      </c>
      <c r="BT6046" s="33">
        <v>94.431920000000005</v>
      </c>
      <c r="BU6046" s="33">
        <v>94.774289999999993</v>
      </c>
      <c r="BV6046" s="33">
        <v>94.004019999999997</v>
      </c>
      <c r="BW6046" s="33">
        <v>91.83408</v>
      </c>
      <c r="BX6046" s="33">
        <v>88.413049999999998</v>
      </c>
      <c r="BY6046" s="33">
        <v>84.498840000000001</v>
      </c>
      <c r="BZ6046" s="33">
        <v>79.688370000000006</v>
      </c>
      <c r="CA6046" s="33">
        <v>76.357129999999998</v>
      </c>
      <c r="CB6046" s="33">
        <v>74.316059999999993</v>
      </c>
      <c r="CC6046" s="33">
        <v>73.10033</v>
      </c>
      <c r="DC6046" s="9">
        <v>404.16809999999998</v>
      </c>
      <c r="DD6046" s="9">
        <v>0</v>
      </c>
    </row>
    <row r="6047" spans="1:108" x14ac:dyDescent="0.25">
      <c r="A6047" s="9" t="s">
        <v>42</v>
      </c>
      <c r="B6047" s="9" t="s">
        <v>15</v>
      </c>
      <c r="C6047" s="9" t="s">
        <v>4</v>
      </c>
      <c r="D6047" s="9" t="s">
        <v>39</v>
      </c>
      <c r="E6047" s="9" t="s">
        <v>38</v>
      </c>
      <c r="F6047" s="9">
        <v>2022</v>
      </c>
      <c r="G6047" s="9">
        <v>8</v>
      </c>
      <c r="H6047" s="9"/>
      <c r="BF6047" s="33">
        <v>71.933059999999998</v>
      </c>
      <c r="BG6047" s="33">
        <v>70.973089999999999</v>
      </c>
      <c r="BH6047" s="33">
        <v>69.771950000000004</v>
      </c>
      <c r="BI6047" s="33">
        <v>68.581649999999996</v>
      </c>
      <c r="BJ6047" s="33">
        <v>67.703919999999997</v>
      </c>
      <c r="BK6047" s="33">
        <v>67.419849999999997</v>
      </c>
      <c r="BL6047" s="33">
        <v>66.890429999999995</v>
      </c>
      <c r="BM6047" s="33">
        <v>68.479140000000001</v>
      </c>
      <c r="BN6047" s="33">
        <v>72.406080000000003</v>
      </c>
      <c r="BO6047" s="33">
        <v>76.503649999999993</v>
      </c>
      <c r="BP6047" s="33">
        <v>80.470079999999996</v>
      </c>
      <c r="BQ6047" s="33">
        <v>84.578239999999994</v>
      </c>
      <c r="BR6047" s="33">
        <v>88.157070000000004</v>
      </c>
      <c r="BS6047" s="33">
        <v>91.186400000000006</v>
      </c>
      <c r="BT6047" s="33">
        <v>92.964709999999997</v>
      </c>
      <c r="BU6047" s="33">
        <v>92.979920000000007</v>
      </c>
      <c r="BV6047" s="33">
        <v>91.825000000000003</v>
      </c>
      <c r="BW6047" s="33">
        <v>88.774529999999999</v>
      </c>
      <c r="BX6047" s="33">
        <v>85.409859999999995</v>
      </c>
      <c r="BY6047" s="33">
        <v>80.821520000000007</v>
      </c>
      <c r="BZ6047" s="33">
        <v>76.060479999999998</v>
      </c>
      <c r="CA6047" s="33">
        <v>73.41695</v>
      </c>
      <c r="CB6047" s="33">
        <v>71.528649999999999</v>
      </c>
      <c r="CC6047" s="33">
        <v>70.052570000000003</v>
      </c>
      <c r="DC6047" s="9">
        <v>404.16809999999998</v>
      </c>
      <c r="DD6047" s="9">
        <v>0</v>
      </c>
    </row>
    <row r="6048" spans="1:108" x14ac:dyDescent="0.25">
      <c r="A6048" s="9" t="s">
        <v>42</v>
      </c>
      <c r="B6048" s="9" t="s">
        <v>15</v>
      </c>
      <c r="C6048" s="9" t="s">
        <v>4</v>
      </c>
      <c r="D6048" s="9" t="s">
        <v>39</v>
      </c>
      <c r="E6048" s="9" t="s">
        <v>38</v>
      </c>
      <c r="F6048" s="9">
        <v>2022</v>
      </c>
      <c r="G6048" s="9">
        <v>9</v>
      </c>
      <c r="H6048" s="9"/>
      <c r="BF6048" s="33">
        <v>72.308620000000005</v>
      </c>
      <c r="BG6048" s="33">
        <v>71.177629999999994</v>
      </c>
      <c r="BH6048" s="33">
        <v>69.884550000000004</v>
      </c>
      <c r="BI6048" s="33">
        <v>68.689040000000006</v>
      </c>
      <c r="BJ6048" s="33">
        <v>67.773840000000007</v>
      </c>
      <c r="BK6048" s="33">
        <v>66.739490000000004</v>
      </c>
      <c r="BL6048" s="33">
        <v>66.327659999999995</v>
      </c>
      <c r="BM6048" s="33">
        <v>67.650260000000003</v>
      </c>
      <c r="BN6048" s="33">
        <v>72.350830000000002</v>
      </c>
      <c r="BO6048" s="33">
        <v>76.500169999999997</v>
      </c>
      <c r="BP6048" s="33">
        <v>81.380200000000002</v>
      </c>
      <c r="BQ6048" s="33">
        <v>85.614559999999997</v>
      </c>
      <c r="BR6048" s="33">
        <v>89.409630000000007</v>
      </c>
      <c r="BS6048" s="33">
        <v>91.771609999999995</v>
      </c>
      <c r="BT6048" s="33">
        <v>93.68777</v>
      </c>
      <c r="BU6048" s="33">
        <v>94.038349999999994</v>
      </c>
      <c r="BV6048" s="33">
        <v>92.520529999999994</v>
      </c>
      <c r="BW6048" s="33">
        <v>90.313670000000002</v>
      </c>
      <c r="BX6048" s="33">
        <v>86.202780000000004</v>
      </c>
      <c r="BY6048" s="33">
        <v>80.337940000000003</v>
      </c>
      <c r="BZ6048" s="33">
        <v>76.521000000000001</v>
      </c>
      <c r="CA6048" s="33">
        <v>74.565200000000004</v>
      </c>
      <c r="CB6048" s="33">
        <v>73.394260000000003</v>
      </c>
      <c r="CC6048" s="33">
        <v>72.152590000000004</v>
      </c>
      <c r="DC6048" s="9">
        <v>404.16809999999998</v>
      </c>
      <c r="DD6048" s="9">
        <v>0</v>
      </c>
    </row>
    <row r="6049" spans="1:108" x14ac:dyDescent="0.25">
      <c r="A6049" s="9" t="s">
        <v>42</v>
      </c>
      <c r="B6049" s="9" t="s">
        <v>15</v>
      </c>
      <c r="C6049" s="9" t="s">
        <v>4</v>
      </c>
      <c r="D6049" s="9" t="s">
        <v>39</v>
      </c>
      <c r="E6049" s="9" t="s">
        <v>38</v>
      </c>
      <c r="F6049" s="9">
        <v>2022</v>
      </c>
      <c r="G6049" s="9">
        <v>10</v>
      </c>
      <c r="H6049" s="9"/>
      <c r="BF6049" s="33">
        <v>69.782070000000004</v>
      </c>
      <c r="BG6049" s="33">
        <v>68.208650000000006</v>
      </c>
      <c r="BH6049" s="33">
        <v>67.043390000000002</v>
      </c>
      <c r="BI6049" s="33">
        <v>65.736279999999994</v>
      </c>
      <c r="BJ6049" s="33">
        <v>64.652249999999995</v>
      </c>
      <c r="BK6049" s="33">
        <v>63.883380000000002</v>
      </c>
      <c r="BL6049" s="33">
        <v>63.700920000000004</v>
      </c>
      <c r="BM6049" s="33">
        <v>63.986789999999999</v>
      </c>
      <c r="BN6049" s="33">
        <v>68.666460000000001</v>
      </c>
      <c r="BO6049" s="33">
        <v>73.65943</v>
      </c>
      <c r="BP6049" s="33">
        <v>78.145679999999999</v>
      </c>
      <c r="BQ6049" s="33">
        <v>82.479500000000002</v>
      </c>
      <c r="BR6049" s="33">
        <v>86.043409999999994</v>
      </c>
      <c r="BS6049" s="33">
        <v>88.491849999999999</v>
      </c>
      <c r="BT6049" s="33">
        <v>90.097489999999993</v>
      </c>
      <c r="BU6049" s="33">
        <v>91.173370000000006</v>
      </c>
      <c r="BV6049" s="33">
        <v>90.723579999999998</v>
      </c>
      <c r="BW6049" s="33">
        <v>88.480710000000002</v>
      </c>
      <c r="BX6049" s="33">
        <v>82.922129999999996</v>
      </c>
      <c r="BY6049" s="33">
        <v>78.352990000000005</v>
      </c>
      <c r="BZ6049" s="33">
        <v>74.902119999999996</v>
      </c>
      <c r="CA6049" s="33">
        <v>72.584670000000003</v>
      </c>
      <c r="CB6049" s="33">
        <v>70.388859999999994</v>
      </c>
      <c r="CC6049" s="33">
        <v>69.005719999999997</v>
      </c>
      <c r="DC6049" s="9">
        <v>404.16809999999998</v>
      </c>
      <c r="DD6049" s="9">
        <v>0</v>
      </c>
    </row>
    <row r="6050" spans="1:108" x14ac:dyDescent="0.25">
      <c r="A6050" s="9" t="s">
        <v>42</v>
      </c>
      <c r="B6050" s="9" t="s">
        <v>15</v>
      </c>
      <c r="C6050" s="9" t="s">
        <v>4</v>
      </c>
      <c r="D6050" s="9" t="s">
        <v>39</v>
      </c>
      <c r="E6050" s="9" t="s">
        <v>38</v>
      </c>
      <c r="F6050" s="9">
        <v>2023</v>
      </c>
      <c r="G6050" s="9">
        <v>5</v>
      </c>
      <c r="H6050" s="9"/>
      <c r="BF6050" s="33">
        <v>73.165949999999995</v>
      </c>
      <c r="BG6050" s="33">
        <v>71.37867</v>
      </c>
      <c r="BH6050" s="33">
        <v>70.390010000000004</v>
      </c>
      <c r="BI6050" s="33">
        <v>69.374129999999994</v>
      </c>
      <c r="BJ6050" s="33">
        <v>68.464950000000002</v>
      </c>
      <c r="BK6050" s="33">
        <v>68.035430000000005</v>
      </c>
      <c r="BL6050" s="33">
        <v>68.769210000000001</v>
      </c>
      <c r="BM6050" s="33">
        <v>72.106579999999994</v>
      </c>
      <c r="BN6050" s="33">
        <v>76.239040000000003</v>
      </c>
      <c r="BO6050" s="33">
        <v>79.99682</v>
      </c>
      <c r="BP6050" s="33">
        <v>84.181259999999995</v>
      </c>
      <c r="BQ6050" s="33">
        <v>87.654700000000005</v>
      </c>
      <c r="BR6050" s="33">
        <v>90.46396</v>
      </c>
      <c r="BS6050" s="33">
        <v>92.060050000000004</v>
      </c>
      <c r="BT6050" s="33">
        <v>92.764399999999995</v>
      </c>
      <c r="BU6050" s="33">
        <v>91.539829999999995</v>
      </c>
      <c r="BV6050" s="33">
        <v>89.372489999999999</v>
      </c>
      <c r="BW6050" s="33">
        <v>86.753320000000002</v>
      </c>
      <c r="BX6050" s="33">
        <v>83.869259999999997</v>
      </c>
      <c r="BY6050" s="33">
        <v>80.243859999999998</v>
      </c>
      <c r="BZ6050" s="33">
        <v>76.646190000000004</v>
      </c>
      <c r="CA6050" s="33">
        <v>74.597790000000003</v>
      </c>
      <c r="CB6050" s="33">
        <v>72.280640000000005</v>
      </c>
      <c r="CC6050" s="33">
        <v>70.604460000000003</v>
      </c>
      <c r="DC6050" s="9">
        <v>404.16809999999998</v>
      </c>
      <c r="DD6050" s="9">
        <v>0</v>
      </c>
    </row>
    <row r="6051" spans="1:108" x14ac:dyDescent="0.25">
      <c r="A6051" s="9" t="s">
        <v>42</v>
      </c>
      <c r="B6051" s="9" t="s">
        <v>15</v>
      </c>
      <c r="C6051" s="9" t="s">
        <v>4</v>
      </c>
      <c r="D6051" s="9" t="s">
        <v>39</v>
      </c>
      <c r="E6051" s="9" t="s">
        <v>38</v>
      </c>
      <c r="F6051" s="9">
        <v>2023</v>
      </c>
      <c r="G6051" s="9">
        <v>6</v>
      </c>
      <c r="H6051" s="9"/>
      <c r="BF6051" s="33">
        <v>73.105900000000005</v>
      </c>
      <c r="BG6051" s="33">
        <v>71.854950000000002</v>
      </c>
      <c r="BH6051" s="33">
        <v>70.735969999999995</v>
      </c>
      <c r="BI6051" s="33">
        <v>69.769710000000003</v>
      </c>
      <c r="BJ6051" s="33">
        <v>68.885130000000004</v>
      </c>
      <c r="BK6051" s="33">
        <v>68.197950000000006</v>
      </c>
      <c r="BL6051" s="33">
        <v>69.0869</v>
      </c>
      <c r="BM6051" s="33">
        <v>73.460579999999993</v>
      </c>
      <c r="BN6051" s="33">
        <v>78.391949999999994</v>
      </c>
      <c r="BO6051" s="33">
        <v>83.241860000000003</v>
      </c>
      <c r="BP6051" s="33">
        <v>87.147059999999996</v>
      </c>
      <c r="BQ6051" s="33">
        <v>90.753990000000002</v>
      </c>
      <c r="BR6051" s="33">
        <v>93.507959999999997</v>
      </c>
      <c r="BS6051" s="33">
        <v>95.300139999999999</v>
      </c>
      <c r="BT6051" s="33">
        <v>96.888009999999994</v>
      </c>
      <c r="BU6051" s="33">
        <v>97.45017</v>
      </c>
      <c r="BV6051" s="33">
        <v>97.303569999999993</v>
      </c>
      <c r="BW6051" s="33">
        <v>96.000510000000006</v>
      </c>
      <c r="BX6051" s="33">
        <v>93.569339999999997</v>
      </c>
      <c r="BY6051" s="33">
        <v>89.559049999999999</v>
      </c>
      <c r="BZ6051" s="33">
        <v>84.280119999999997</v>
      </c>
      <c r="CA6051" s="33">
        <v>80.701599999999999</v>
      </c>
      <c r="CB6051" s="33">
        <v>78.493399999999994</v>
      </c>
      <c r="CC6051" s="33">
        <v>76.500479999999996</v>
      </c>
      <c r="DC6051" s="9">
        <v>404.16809999999998</v>
      </c>
      <c r="DD6051" s="9">
        <v>0</v>
      </c>
    </row>
    <row r="6052" spans="1:108" x14ac:dyDescent="0.25">
      <c r="A6052" s="9" t="s">
        <v>42</v>
      </c>
      <c r="B6052" s="9" t="s">
        <v>15</v>
      </c>
      <c r="C6052" s="9" t="s">
        <v>4</v>
      </c>
      <c r="D6052" s="9" t="s">
        <v>39</v>
      </c>
      <c r="E6052" s="9" t="s">
        <v>38</v>
      </c>
      <c r="F6052" s="9">
        <v>2023</v>
      </c>
      <c r="G6052" s="9">
        <v>7</v>
      </c>
      <c r="H6052" s="9"/>
      <c r="BF6052" s="33">
        <v>72.008359999999996</v>
      </c>
      <c r="BG6052" s="33">
        <v>70.861599999999996</v>
      </c>
      <c r="BH6052" s="33">
        <v>70.080280000000002</v>
      </c>
      <c r="BI6052" s="33">
        <v>69.318349999999995</v>
      </c>
      <c r="BJ6052" s="33">
        <v>68.341719999999995</v>
      </c>
      <c r="BK6052" s="33">
        <v>67.968879999999999</v>
      </c>
      <c r="BL6052" s="33">
        <v>67.981830000000002</v>
      </c>
      <c r="BM6052" s="33">
        <v>70.057959999999994</v>
      </c>
      <c r="BN6052" s="33">
        <v>73.359759999999994</v>
      </c>
      <c r="BO6052" s="33">
        <v>77.408010000000004</v>
      </c>
      <c r="BP6052" s="33">
        <v>81.882530000000003</v>
      </c>
      <c r="BQ6052" s="33">
        <v>86.300569999999993</v>
      </c>
      <c r="BR6052" s="33">
        <v>90.058959999999999</v>
      </c>
      <c r="BS6052" s="33">
        <v>93.149169999999998</v>
      </c>
      <c r="BT6052" s="33">
        <v>94.431920000000005</v>
      </c>
      <c r="BU6052" s="33">
        <v>94.774289999999993</v>
      </c>
      <c r="BV6052" s="33">
        <v>94.004019999999997</v>
      </c>
      <c r="BW6052" s="33">
        <v>91.83408</v>
      </c>
      <c r="BX6052" s="33">
        <v>88.413049999999998</v>
      </c>
      <c r="BY6052" s="33">
        <v>84.498840000000001</v>
      </c>
      <c r="BZ6052" s="33">
        <v>79.688370000000006</v>
      </c>
      <c r="CA6052" s="33">
        <v>76.357129999999998</v>
      </c>
      <c r="CB6052" s="33">
        <v>74.316059999999993</v>
      </c>
      <c r="CC6052" s="33">
        <v>73.10033</v>
      </c>
      <c r="DC6052" s="9">
        <v>404.16809999999998</v>
      </c>
      <c r="DD6052" s="9">
        <v>0</v>
      </c>
    </row>
    <row r="6053" spans="1:108" x14ac:dyDescent="0.25">
      <c r="A6053" s="9" t="s">
        <v>42</v>
      </c>
      <c r="B6053" s="9" t="s">
        <v>15</v>
      </c>
      <c r="C6053" s="9" t="s">
        <v>4</v>
      </c>
      <c r="D6053" s="9" t="s">
        <v>39</v>
      </c>
      <c r="E6053" s="9" t="s">
        <v>38</v>
      </c>
      <c r="F6053" s="9">
        <v>2023</v>
      </c>
      <c r="G6053" s="9">
        <v>8</v>
      </c>
      <c r="H6053" s="9"/>
      <c r="BF6053" s="33">
        <v>71.933059999999998</v>
      </c>
      <c r="BG6053" s="33">
        <v>70.973089999999999</v>
      </c>
      <c r="BH6053" s="33">
        <v>69.771950000000004</v>
      </c>
      <c r="BI6053" s="33">
        <v>68.581649999999996</v>
      </c>
      <c r="BJ6053" s="33">
        <v>67.703919999999997</v>
      </c>
      <c r="BK6053" s="33">
        <v>67.419849999999997</v>
      </c>
      <c r="BL6053" s="33">
        <v>66.890429999999995</v>
      </c>
      <c r="BM6053" s="33">
        <v>68.479140000000001</v>
      </c>
      <c r="BN6053" s="33">
        <v>72.406080000000003</v>
      </c>
      <c r="BO6053" s="33">
        <v>76.503649999999993</v>
      </c>
      <c r="BP6053" s="33">
        <v>80.470079999999996</v>
      </c>
      <c r="BQ6053" s="33">
        <v>84.578239999999994</v>
      </c>
      <c r="BR6053" s="33">
        <v>88.157070000000004</v>
      </c>
      <c r="BS6053" s="33">
        <v>91.186400000000006</v>
      </c>
      <c r="BT6053" s="33">
        <v>92.964709999999997</v>
      </c>
      <c r="BU6053" s="33">
        <v>92.979920000000007</v>
      </c>
      <c r="BV6053" s="33">
        <v>91.825000000000003</v>
      </c>
      <c r="BW6053" s="33">
        <v>88.774529999999999</v>
      </c>
      <c r="BX6053" s="33">
        <v>85.409859999999995</v>
      </c>
      <c r="BY6053" s="33">
        <v>80.821520000000007</v>
      </c>
      <c r="BZ6053" s="33">
        <v>76.060479999999998</v>
      </c>
      <c r="CA6053" s="33">
        <v>73.41695</v>
      </c>
      <c r="CB6053" s="33">
        <v>71.528649999999999</v>
      </c>
      <c r="CC6053" s="33">
        <v>70.052570000000003</v>
      </c>
      <c r="DC6053" s="9">
        <v>404.16809999999998</v>
      </c>
      <c r="DD6053" s="9">
        <v>0</v>
      </c>
    </row>
    <row r="6054" spans="1:108" x14ac:dyDescent="0.25">
      <c r="A6054" s="9" t="s">
        <v>42</v>
      </c>
      <c r="B6054" s="9" t="s">
        <v>15</v>
      </c>
      <c r="C6054" s="9" t="s">
        <v>4</v>
      </c>
      <c r="D6054" s="9" t="s">
        <v>39</v>
      </c>
      <c r="E6054" s="9" t="s">
        <v>38</v>
      </c>
      <c r="F6054" s="9">
        <v>2023</v>
      </c>
      <c r="G6054" s="9">
        <v>9</v>
      </c>
      <c r="H6054" s="9"/>
      <c r="BF6054" s="33">
        <v>72.308620000000005</v>
      </c>
      <c r="BG6054" s="33">
        <v>71.177629999999994</v>
      </c>
      <c r="BH6054" s="33">
        <v>69.884550000000004</v>
      </c>
      <c r="BI6054" s="33">
        <v>68.689040000000006</v>
      </c>
      <c r="BJ6054" s="33">
        <v>67.773840000000007</v>
      </c>
      <c r="BK6054" s="33">
        <v>66.739490000000004</v>
      </c>
      <c r="BL6054" s="33">
        <v>66.327659999999995</v>
      </c>
      <c r="BM6054" s="33">
        <v>67.650260000000003</v>
      </c>
      <c r="BN6054" s="33">
        <v>72.350830000000002</v>
      </c>
      <c r="BO6054" s="33">
        <v>76.500169999999997</v>
      </c>
      <c r="BP6054" s="33">
        <v>81.380200000000002</v>
      </c>
      <c r="BQ6054" s="33">
        <v>85.614559999999997</v>
      </c>
      <c r="BR6054" s="33">
        <v>89.409630000000007</v>
      </c>
      <c r="BS6054" s="33">
        <v>91.771609999999995</v>
      </c>
      <c r="BT6054" s="33">
        <v>93.68777</v>
      </c>
      <c r="BU6054" s="33">
        <v>94.038349999999994</v>
      </c>
      <c r="BV6054" s="33">
        <v>92.520529999999994</v>
      </c>
      <c r="BW6054" s="33">
        <v>90.313670000000002</v>
      </c>
      <c r="BX6054" s="33">
        <v>86.202780000000004</v>
      </c>
      <c r="BY6054" s="33">
        <v>80.337940000000003</v>
      </c>
      <c r="BZ6054" s="33">
        <v>76.521000000000001</v>
      </c>
      <c r="CA6054" s="33">
        <v>74.565200000000004</v>
      </c>
      <c r="CB6054" s="33">
        <v>73.394260000000003</v>
      </c>
      <c r="CC6054" s="33">
        <v>72.152590000000004</v>
      </c>
      <c r="DC6054" s="9">
        <v>404.16809999999998</v>
      </c>
      <c r="DD6054" s="9">
        <v>0</v>
      </c>
    </row>
    <row r="6055" spans="1:108" x14ac:dyDescent="0.25">
      <c r="A6055" s="9" t="s">
        <v>42</v>
      </c>
      <c r="B6055" s="9" t="s">
        <v>15</v>
      </c>
      <c r="C6055" s="9" t="s">
        <v>4</v>
      </c>
      <c r="D6055" s="9" t="s">
        <v>39</v>
      </c>
      <c r="E6055" s="9" t="s">
        <v>38</v>
      </c>
      <c r="F6055" s="9">
        <v>2023</v>
      </c>
      <c r="G6055" s="9">
        <v>10</v>
      </c>
      <c r="H6055" s="9"/>
      <c r="BF6055" s="33">
        <v>69.782070000000004</v>
      </c>
      <c r="BG6055" s="33">
        <v>68.208650000000006</v>
      </c>
      <c r="BH6055" s="33">
        <v>67.043390000000002</v>
      </c>
      <c r="BI6055" s="33">
        <v>65.736279999999994</v>
      </c>
      <c r="BJ6055" s="33">
        <v>64.652249999999995</v>
      </c>
      <c r="BK6055" s="33">
        <v>63.883380000000002</v>
      </c>
      <c r="BL6055" s="33">
        <v>63.700920000000004</v>
      </c>
      <c r="BM6055" s="33">
        <v>63.986789999999999</v>
      </c>
      <c r="BN6055" s="33">
        <v>68.666460000000001</v>
      </c>
      <c r="BO6055" s="33">
        <v>73.65943</v>
      </c>
      <c r="BP6055" s="33">
        <v>78.145679999999999</v>
      </c>
      <c r="BQ6055" s="33">
        <v>82.479500000000002</v>
      </c>
      <c r="BR6055" s="33">
        <v>86.043409999999994</v>
      </c>
      <c r="BS6055" s="33">
        <v>88.491849999999999</v>
      </c>
      <c r="BT6055" s="33">
        <v>90.097489999999993</v>
      </c>
      <c r="BU6055" s="33">
        <v>91.173370000000006</v>
      </c>
      <c r="BV6055" s="33">
        <v>90.723579999999998</v>
      </c>
      <c r="BW6055" s="33">
        <v>88.480710000000002</v>
      </c>
      <c r="BX6055" s="33">
        <v>82.922129999999996</v>
      </c>
      <c r="BY6055" s="33">
        <v>78.352990000000005</v>
      </c>
      <c r="BZ6055" s="33">
        <v>74.902119999999996</v>
      </c>
      <c r="CA6055" s="33">
        <v>72.584670000000003</v>
      </c>
      <c r="CB6055" s="33">
        <v>70.388859999999994</v>
      </c>
      <c r="CC6055" s="33">
        <v>69.005719999999997</v>
      </c>
      <c r="DC6055" s="9">
        <v>404.16809999999998</v>
      </c>
      <c r="DD6055" s="9">
        <v>0</v>
      </c>
    </row>
    <row r="6056" spans="1:108" x14ac:dyDescent="0.25">
      <c r="A6056" s="9" t="s">
        <v>42</v>
      </c>
      <c r="B6056" s="9" t="s">
        <v>15</v>
      </c>
      <c r="C6056" s="9" t="s">
        <v>4</v>
      </c>
      <c r="D6056" s="9" t="s">
        <v>39</v>
      </c>
      <c r="E6056" s="9" t="s">
        <v>38</v>
      </c>
      <c r="F6056" s="9">
        <v>2024</v>
      </c>
      <c r="G6056" s="9">
        <v>5</v>
      </c>
      <c r="H6056" s="9"/>
      <c r="BF6056" s="33">
        <v>73.165949999999995</v>
      </c>
      <c r="BG6056" s="33">
        <v>71.37867</v>
      </c>
      <c r="BH6056" s="33">
        <v>70.390010000000004</v>
      </c>
      <c r="BI6056" s="33">
        <v>69.374129999999994</v>
      </c>
      <c r="BJ6056" s="33">
        <v>68.464950000000002</v>
      </c>
      <c r="BK6056" s="33">
        <v>68.035430000000005</v>
      </c>
      <c r="BL6056" s="33">
        <v>68.769210000000001</v>
      </c>
      <c r="BM6056" s="33">
        <v>72.106579999999994</v>
      </c>
      <c r="BN6056" s="33">
        <v>76.239040000000003</v>
      </c>
      <c r="BO6056" s="33">
        <v>79.99682</v>
      </c>
      <c r="BP6056" s="33">
        <v>84.181259999999995</v>
      </c>
      <c r="BQ6056" s="33">
        <v>87.654700000000005</v>
      </c>
      <c r="BR6056" s="33">
        <v>90.46396</v>
      </c>
      <c r="BS6056" s="33">
        <v>92.060050000000004</v>
      </c>
      <c r="BT6056" s="33">
        <v>92.764399999999995</v>
      </c>
      <c r="BU6056" s="33">
        <v>91.539829999999995</v>
      </c>
      <c r="BV6056" s="33">
        <v>89.372489999999999</v>
      </c>
      <c r="BW6056" s="33">
        <v>86.753320000000002</v>
      </c>
      <c r="BX6056" s="33">
        <v>83.869259999999997</v>
      </c>
      <c r="BY6056" s="33">
        <v>80.243859999999998</v>
      </c>
      <c r="BZ6056" s="33">
        <v>76.646190000000004</v>
      </c>
      <c r="CA6056" s="33">
        <v>74.597790000000003</v>
      </c>
      <c r="CB6056" s="33">
        <v>72.280640000000005</v>
      </c>
      <c r="CC6056" s="33">
        <v>70.604460000000003</v>
      </c>
      <c r="DC6056" s="9">
        <v>404.16809999999998</v>
      </c>
      <c r="DD6056" s="9">
        <v>0</v>
      </c>
    </row>
    <row r="6057" spans="1:108" x14ac:dyDescent="0.25">
      <c r="A6057" s="9" t="s">
        <v>42</v>
      </c>
      <c r="B6057" s="9" t="s">
        <v>15</v>
      </c>
      <c r="C6057" s="9" t="s">
        <v>4</v>
      </c>
      <c r="D6057" s="9" t="s">
        <v>39</v>
      </c>
      <c r="E6057" s="9" t="s">
        <v>38</v>
      </c>
      <c r="F6057" s="9">
        <v>2024</v>
      </c>
      <c r="G6057" s="9">
        <v>6</v>
      </c>
      <c r="H6057" s="9"/>
      <c r="BF6057" s="33">
        <v>73.105900000000005</v>
      </c>
      <c r="BG6057" s="33">
        <v>71.854950000000002</v>
      </c>
      <c r="BH6057" s="33">
        <v>70.735969999999995</v>
      </c>
      <c r="BI6057" s="33">
        <v>69.769710000000003</v>
      </c>
      <c r="BJ6057" s="33">
        <v>68.885130000000004</v>
      </c>
      <c r="BK6057" s="33">
        <v>68.197950000000006</v>
      </c>
      <c r="BL6057" s="33">
        <v>69.0869</v>
      </c>
      <c r="BM6057" s="33">
        <v>73.460579999999993</v>
      </c>
      <c r="BN6057" s="33">
        <v>78.391949999999994</v>
      </c>
      <c r="BO6057" s="33">
        <v>83.241860000000003</v>
      </c>
      <c r="BP6057" s="33">
        <v>87.147059999999996</v>
      </c>
      <c r="BQ6057" s="33">
        <v>90.753990000000002</v>
      </c>
      <c r="BR6057" s="33">
        <v>93.507959999999997</v>
      </c>
      <c r="BS6057" s="33">
        <v>95.300139999999999</v>
      </c>
      <c r="BT6057" s="33">
        <v>96.888009999999994</v>
      </c>
      <c r="BU6057" s="33">
        <v>97.45017</v>
      </c>
      <c r="BV6057" s="33">
        <v>97.303569999999993</v>
      </c>
      <c r="BW6057" s="33">
        <v>96.000510000000006</v>
      </c>
      <c r="BX6057" s="33">
        <v>93.569339999999997</v>
      </c>
      <c r="BY6057" s="33">
        <v>89.559049999999999</v>
      </c>
      <c r="BZ6057" s="33">
        <v>84.280119999999997</v>
      </c>
      <c r="CA6057" s="33">
        <v>80.701599999999999</v>
      </c>
      <c r="CB6057" s="33">
        <v>78.493399999999994</v>
      </c>
      <c r="CC6057" s="33">
        <v>76.500479999999996</v>
      </c>
      <c r="DC6057" s="9">
        <v>404.16809999999998</v>
      </c>
      <c r="DD6057" s="9">
        <v>0</v>
      </c>
    </row>
    <row r="6058" spans="1:108" x14ac:dyDescent="0.25">
      <c r="A6058" s="9" t="s">
        <v>42</v>
      </c>
      <c r="B6058" s="9" t="s">
        <v>15</v>
      </c>
      <c r="C6058" s="9" t="s">
        <v>4</v>
      </c>
      <c r="D6058" s="9" t="s">
        <v>39</v>
      </c>
      <c r="E6058" s="9" t="s">
        <v>38</v>
      </c>
      <c r="F6058" s="9">
        <v>2024</v>
      </c>
      <c r="G6058" s="9">
        <v>7</v>
      </c>
      <c r="H6058" s="9"/>
      <c r="BF6058" s="33">
        <v>72.008359999999996</v>
      </c>
      <c r="BG6058" s="33">
        <v>70.861599999999996</v>
      </c>
      <c r="BH6058" s="33">
        <v>70.080280000000002</v>
      </c>
      <c r="BI6058" s="33">
        <v>69.318349999999995</v>
      </c>
      <c r="BJ6058" s="33">
        <v>68.341719999999995</v>
      </c>
      <c r="BK6058" s="33">
        <v>67.968879999999999</v>
      </c>
      <c r="BL6058" s="33">
        <v>67.981830000000002</v>
      </c>
      <c r="BM6058" s="33">
        <v>70.057959999999994</v>
      </c>
      <c r="BN6058" s="33">
        <v>73.359759999999994</v>
      </c>
      <c r="BO6058" s="33">
        <v>77.408010000000004</v>
      </c>
      <c r="BP6058" s="33">
        <v>81.882530000000003</v>
      </c>
      <c r="BQ6058" s="33">
        <v>86.300569999999993</v>
      </c>
      <c r="BR6058" s="33">
        <v>90.058959999999999</v>
      </c>
      <c r="BS6058" s="33">
        <v>93.149169999999998</v>
      </c>
      <c r="BT6058" s="33">
        <v>94.431920000000005</v>
      </c>
      <c r="BU6058" s="33">
        <v>94.774289999999993</v>
      </c>
      <c r="BV6058" s="33">
        <v>94.004019999999997</v>
      </c>
      <c r="BW6058" s="33">
        <v>91.83408</v>
      </c>
      <c r="BX6058" s="33">
        <v>88.413049999999998</v>
      </c>
      <c r="BY6058" s="33">
        <v>84.498840000000001</v>
      </c>
      <c r="BZ6058" s="33">
        <v>79.688370000000006</v>
      </c>
      <c r="CA6058" s="33">
        <v>76.357129999999998</v>
      </c>
      <c r="CB6058" s="33">
        <v>74.316059999999993</v>
      </c>
      <c r="CC6058" s="33">
        <v>73.10033</v>
      </c>
      <c r="DC6058" s="9">
        <v>404.16809999999998</v>
      </c>
      <c r="DD6058" s="9">
        <v>0</v>
      </c>
    </row>
    <row r="6059" spans="1:108" x14ac:dyDescent="0.25">
      <c r="A6059" s="9" t="s">
        <v>42</v>
      </c>
      <c r="B6059" s="9" t="s">
        <v>15</v>
      </c>
      <c r="C6059" s="9" t="s">
        <v>4</v>
      </c>
      <c r="D6059" s="9" t="s">
        <v>39</v>
      </c>
      <c r="E6059" s="9" t="s">
        <v>38</v>
      </c>
      <c r="F6059" s="9">
        <v>2024</v>
      </c>
      <c r="G6059" s="9">
        <v>8</v>
      </c>
      <c r="H6059" s="9"/>
      <c r="BF6059" s="33">
        <v>71.933059999999998</v>
      </c>
      <c r="BG6059" s="33">
        <v>70.973089999999999</v>
      </c>
      <c r="BH6059" s="33">
        <v>69.771950000000004</v>
      </c>
      <c r="BI6059" s="33">
        <v>68.581649999999996</v>
      </c>
      <c r="BJ6059" s="33">
        <v>67.703919999999997</v>
      </c>
      <c r="BK6059" s="33">
        <v>67.419849999999997</v>
      </c>
      <c r="BL6059" s="33">
        <v>66.890429999999995</v>
      </c>
      <c r="BM6059" s="33">
        <v>68.479140000000001</v>
      </c>
      <c r="BN6059" s="33">
        <v>72.406080000000003</v>
      </c>
      <c r="BO6059" s="33">
        <v>76.503649999999993</v>
      </c>
      <c r="BP6059" s="33">
        <v>80.470079999999996</v>
      </c>
      <c r="BQ6059" s="33">
        <v>84.578239999999994</v>
      </c>
      <c r="BR6059" s="33">
        <v>88.157070000000004</v>
      </c>
      <c r="BS6059" s="33">
        <v>91.186400000000006</v>
      </c>
      <c r="BT6059" s="33">
        <v>92.964709999999997</v>
      </c>
      <c r="BU6059" s="33">
        <v>92.979920000000007</v>
      </c>
      <c r="BV6059" s="33">
        <v>91.825000000000003</v>
      </c>
      <c r="BW6059" s="33">
        <v>88.774529999999999</v>
      </c>
      <c r="BX6059" s="33">
        <v>85.409859999999995</v>
      </c>
      <c r="BY6059" s="33">
        <v>80.821520000000007</v>
      </c>
      <c r="BZ6059" s="33">
        <v>76.060479999999998</v>
      </c>
      <c r="CA6059" s="33">
        <v>73.41695</v>
      </c>
      <c r="CB6059" s="33">
        <v>71.528649999999999</v>
      </c>
      <c r="CC6059" s="33">
        <v>70.052570000000003</v>
      </c>
      <c r="DC6059" s="9">
        <v>404.16809999999998</v>
      </c>
      <c r="DD6059" s="9">
        <v>0</v>
      </c>
    </row>
    <row r="6060" spans="1:108" x14ac:dyDescent="0.25">
      <c r="A6060" s="9" t="s">
        <v>42</v>
      </c>
      <c r="B6060" s="9" t="s">
        <v>15</v>
      </c>
      <c r="C6060" s="9" t="s">
        <v>4</v>
      </c>
      <c r="D6060" s="9" t="s">
        <v>39</v>
      </c>
      <c r="E6060" s="9" t="s">
        <v>38</v>
      </c>
      <c r="F6060" s="9">
        <v>2024</v>
      </c>
      <c r="G6060" s="9">
        <v>9</v>
      </c>
      <c r="H6060" s="9"/>
      <c r="BF6060" s="33">
        <v>72.308620000000005</v>
      </c>
      <c r="BG6060" s="33">
        <v>71.177629999999994</v>
      </c>
      <c r="BH6060" s="33">
        <v>69.884550000000004</v>
      </c>
      <c r="BI6060" s="33">
        <v>68.689040000000006</v>
      </c>
      <c r="BJ6060" s="33">
        <v>67.773840000000007</v>
      </c>
      <c r="BK6060" s="33">
        <v>66.739490000000004</v>
      </c>
      <c r="BL6060" s="33">
        <v>66.327659999999995</v>
      </c>
      <c r="BM6060" s="33">
        <v>67.650260000000003</v>
      </c>
      <c r="BN6060" s="33">
        <v>72.350830000000002</v>
      </c>
      <c r="BO6060" s="33">
        <v>76.500169999999997</v>
      </c>
      <c r="BP6060" s="33">
        <v>81.380200000000002</v>
      </c>
      <c r="BQ6060" s="33">
        <v>85.614559999999997</v>
      </c>
      <c r="BR6060" s="33">
        <v>89.409630000000007</v>
      </c>
      <c r="BS6060" s="33">
        <v>91.771609999999995</v>
      </c>
      <c r="BT6060" s="33">
        <v>93.68777</v>
      </c>
      <c r="BU6060" s="33">
        <v>94.038349999999994</v>
      </c>
      <c r="BV6060" s="33">
        <v>92.520529999999994</v>
      </c>
      <c r="BW6060" s="33">
        <v>90.313670000000002</v>
      </c>
      <c r="BX6060" s="33">
        <v>86.202780000000004</v>
      </c>
      <c r="BY6060" s="33">
        <v>80.337940000000003</v>
      </c>
      <c r="BZ6060" s="33">
        <v>76.521000000000001</v>
      </c>
      <c r="CA6060" s="33">
        <v>74.565200000000004</v>
      </c>
      <c r="CB6060" s="33">
        <v>73.394260000000003</v>
      </c>
      <c r="CC6060" s="33">
        <v>72.152590000000004</v>
      </c>
      <c r="DC6060" s="9">
        <v>404.16809999999998</v>
      </c>
      <c r="DD6060" s="9">
        <v>0</v>
      </c>
    </row>
    <row r="6061" spans="1:108" x14ac:dyDescent="0.25">
      <c r="A6061" s="9" t="s">
        <v>42</v>
      </c>
      <c r="B6061" s="9" t="s">
        <v>15</v>
      </c>
      <c r="C6061" s="9" t="s">
        <v>4</v>
      </c>
      <c r="D6061" s="9" t="s">
        <v>39</v>
      </c>
      <c r="E6061" s="9" t="s">
        <v>38</v>
      </c>
      <c r="F6061" s="9">
        <v>2024</v>
      </c>
      <c r="G6061" s="9">
        <v>10</v>
      </c>
      <c r="H6061" s="9"/>
      <c r="BF6061" s="33">
        <v>69.782070000000004</v>
      </c>
      <c r="BG6061" s="33">
        <v>68.208650000000006</v>
      </c>
      <c r="BH6061" s="33">
        <v>67.043390000000002</v>
      </c>
      <c r="BI6061" s="33">
        <v>65.736279999999994</v>
      </c>
      <c r="BJ6061" s="33">
        <v>64.652249999999995</v>
      </c>
      <c r="BK6061" s="33">
        <v>63.883380000000002</v>
      </c>
      <c r="BL6061" s="33">
        <v>63.700920000000004</v>
      </c>
      <c r="BM6061" s="33">
        <v>63.986789999999999</v>
      </c>
      <c r="BN6061" s="33">
        <v>68.666460000000001</v>
      </c>
      <c r="BO6061" s="33">
        <v>73.65943</v>
      </c>
      <c r="BP6061" s="33">
        <v>78.145679999999999</v>
      </c>
      <c r="BQ6061" s="33">
        <v>82.479500000000002</v>
      </c>
      <c r="BR6061" s="33">
        <v>86.043409999999994</v>
      </c>
      <c r="BS6061" s="33">
        <v>88.491849999999999</v>
      </c>
      <c r="BT6061" s="33">
        <v>90.097489999999993</v>
      </c>
      <c r="BU6061" s="33">
        <v>91.173370000000006</v>
      </c>
      <c r="BV6061" s="33">
        <v>90.723579999999998</v>
      </c>
      <c r="BW6061" s="33">
        <v>88.480710000000002</v>
      </c>
      <c r="BX6061" s="33">
        <v>82.922129999999996</v>
      </c>
      <c r="BY6061" s="33">
        <v>78.352990000000005</v>
      </c>
      <c r="BZ6061" s="33">
        <v>74.902119999999996</v>
      </c>
      <c r="CA6061" s="33">
        <v>72.584670000000003</v>
      </c>
      <c r="CB6061" s="33">
        <v>70.388859999999994</v>
      </c>
      <c r="CC6061" s="33">
        <v>69.005719999999997</v>
      </c>
      <c r="DC6061" s="9">
        <v>404.16809999999998</v>
      </c>
      <c r="DD6061" s="9">
        <v>0</v>
      </c>
    </row>
    <row r="6062" spans="1:108" x14ac:dyDescent="0.25">
      <c r="A6062" s="9" t="s">
        <v>42</v>
      </c>
      <c r="B6062" s="9" t="s">
        <v>15</v>
      </c>
      <c r="C6062" s="9" t="s">
        <v>4</v>
      </c>
      <c r="D6062" s="9" t="s">
        <v>39</v>
      </c>
      <c r="E6062" s="9" t="s">
        <v>38</v>
      </c>
      <c r="F6062" s="9">
        <v>2025</v>
      </c>
      <c r="G6062" s="9">
        <v>5</v>
      </c>
      <c r="H6062" s="9"/>
      <c r="BF6062" s="33">
        <v>73.165949999999995</v>
      </c>
      <c r="BG6062" s="33">
        <v>71.37867</v>
      </c>
      <c r="BH6062" s="33">
        <v>70.390010000000004</v>
      </c>
      <c r="BI6062" s="33">
        <v>69.374129999999994</v>
      </c>
      <c r="BJ6062" s="33">
        <v>68.464950000000002</v>
      </c>
      <c r="BK6062" s="33">
        <v>68.035430000000005</v>
      </c>
      <c r="BL6062" s="33">
        <v>68.769210000000001</v>
      </c>
      <c r="BM6062" s="33">
        <v>72.106579999999994</v>
      </c>
      <c r="BN6062" s="33">
        <v>76.239040000000003</v>
      </c>
      <c r="BO6062" s="33">
        <v>79.99682</v>
      </c>
      <c r="BP6062" s="33">
        <v>84.181259999999995</v>
      </c>
      <c r="BQ6062" s="33">
        <v>87.654700000000005</v>
      </c>
      <c r="BR6062" s="33">
        <v>90.46396</v>
      </c>
      <c r="BS6062" s="33">
        <v>92.060050000000004</v>
      </c>
      <c r="BT6062" s="33">
        <v>92.764399999999995</v>
      </c>
      <c r="BU6062" s="33">
        <v>91.539829999999995</v>
      </c>
      <c r="BV6062" s="33">
        <v>89.372489999999999</v>
      </c>
      <c r="BW6062" s="33">
        <v>86.753320000000002</v>
      </c>
      <c r="BX6062" s="33">
        <v>83.869259999999997</v>
      </c>
      <c r="BY6062" s="33">
        <v>80.243859999999998</v>
      </c>
      <c r="BZ6062" s="33">
        <v>76.646190000000004</v>
      </c>
      <c r="CA6062" s="33">
        <v>74.597790000000003</v>
      </c>
      <c r="CB6062" s="33">
        <v>72.280640000000005</v>
      </c>
      <c r="CC6062" s="33">
        <v>70.604460000000003</v>
      </c>
      <c r="DC6062" s="9">
        <v>404.16809999999998</v>
      </c>
      <c r="DD6062" s="9">
        <v>0</v>
      </c>
    </row>
    <row r="6063" spans="1:108" x14ac:dyDescent="0.25">
      <c r="A6063" s="9" t="s">
        <v>42</v>
      </c>
      <c r="B6063" s="9" t="s">
        <v>15</v>
      </c>
      <c r="C6063" s="9" t="s">
        <v>4</v>
      </c>
      <c r="D6063" s="9" t="s">
        <v>39</v>
      </c>
      <c r="E6063" s="9" t="s">
        <v>38</v>
      </c>
      <c r="F6063" s="9">
        <v>2025</v>
      </c>
      <c r="G6063" s="9">
        <v>6</v>
      </c>
      <c r="H6063" s="9"/>
      <c r="BF6063" s="33">
        <v>73.105900000000005</v>
      </c>
      <c r="BG6063" s="33">
        <v>71.854950000000002</v>
      </c>
      <c r="BH6063" s="33">
        <v>70.735969999999995</v>
      </c>
      <c r="BI6063" s="33">
        <v>69.769710000000003</v>
      </c>
      <c r="BJ6063" s="33">
        <v>68.885130000000004</v>
      </c>
      <c r="BK6063" s="33">
        <v>68.197950000000006</v>
      </c>
      <c r="BL6063" s="33">
        <v>69.0869</v>
      </c>
      <c r="BM6063" s="33">
        <v>73.460579999999993</v>
      </c>
      <c r="BN6063" s="33">
        <v>78.391949999999994</v>
      </c>
      <c r="BO6063" s="33">
        <v>83.241860000000003</v>
      </c>
      <c r="BP6063" s="33">
        <v>87.147059999999996</v>
      </c>
      <c r="BQ6063" s="33">
        <v>90.753990000000002</v>
      </c>
      <c r="BR6063" s="33">
        <v>93.507959999999997</v>
      </c>
      <c r="BS6063" s="33">
        <v>95.300139999999999</v>
      </c>
      <c r="BT6063" s="33">
        <v>96.888009999999994</v>
      </c>
      <c r="BU6063" s="33">
        <v>97.45017</v>
      </c>
      <c r="BV6063" s="33">
        <v>97.303569999999993</v>
      </c>
      <c r="BW6063" s="33">
        <v>96.000510000000006</v>
      </c>
      <c r="BX6063" s="33">
        <v>93.569339999999997</v>
      </c>
      <c r="BY6063" s="33">
        <v>89.559049999999999</v>
      </c>
      <c r="BZ6063" s="33">
        <v>84.280119999999997</v>
      </c>
      <c r="CA6063" s="33">
        <v>80.701599999999999</v>
      </c>
      <c r="CB6063" s="33">
        <v>78.493399999999994</v>
      </c>
      <c r="CC6063" s="33">
        <v>76.500479999999996</v>
      </c>
      <c r="DC6063" s="9">
        <v>404.16809999999998</v>
      </c>
      <c r="DD6063" s="9">
        <v>0</v>
      </c>
    </row>
    <row r="6064" spans="1:108" x14ac:dyDescent="0.25">
      <c r="A6064" s="9" t="s">
        <v>42</v>
      </c>
      <c r="B6064" s="9" t="s">
        <v>15</v>
      </c>
      <c r="C6064" s="9" t="s">
        <v>4</v>
      </c>
      <c r="D6064" s="9" t="s">
        <v>39</v>
      </c>
      <c r="E6064" s="9" t="s">
        <v>38</v>
      </c>
      <c r="F6064" s="9">
        <v>2025</v>
      </c>
      <c r="G6064" s="9">
        <v>7</v>
      </c>
      <c r="H6064" s="9"/>
      <c r="BF6064" s="33">
        <v>72.008359999999996</v>
      </c>
      <c r="BG6064" s="33">
        <v>70.861599999999996</v>
      </c>
      <c r="BH6064" s="33">
        <v>70.080280000000002</v>
      </c>
      <c r="BI6064" s="33">
        <v>69.318349999999995</v>
      </c>
      <c r="BJ6064" s="33">
        <v>68.341719999999995</v>
      </c>
      <c r="BK6064" s="33">
        <v>67.968879999999999</v>
      </c>
      <c r="BL6064" s="33">
        <v>67.981830000000002</v>
      </c>
      <c r="BM6064" s="33">
        <v>70.057959999999994</v>
      </c>
      <c r="BN6064" s="33">
        <v>73.359759999999994</v>
      </c>
      <c r="BO6064" s="33">
        <v>77.408010000000004</v>
      </c>
      <c r="BP6064" s="33">
        <v>81.882530000000003</v>
      </c>
      <c r="BQ6064" s="33">
        <v>86.300569999999993</v>
      </c>
      <c r="BR6064" s="33">
        <v>90.058959999999999</v>
      </c>
      <c r="BS6064" s="33">
        <v>93.149169999999998</v>
      </c>
      <c r="BT6064" s="33">
        <v>94.431920000000005</v>
      </c>
      <c r="BU6064" s="33">
        <v>94.774289999999993</v>
      </c>
      <c r="BV6064" s="33">
        <v>94.004019999999997</v>
      </c>
      <c r="BW6064" s="33">
        <v>91.83408</v>
      </c>
      <c r="BX6064" s="33">
        <v>88.413049999999998</v>
      </c>
      <c r="BY6064" s="33">
        <v>84.498840000000001</v>
      </c>
      <c r="BZ6064" s="33">
        <v>79.688370000000006</v>
      </c>
      <c r="CA6064" s="33">
        <v>76.357129999999998</v>
      </c>
      <c r="CB6064" s="33">
        <v>74.316059999999993</v>
      </c>
      <c r="CC6064" s="33">
        <v>73.10033</v>
      </c>
      <c r="DC6064" s="9">
        <v>404.16809999999998</v>
      </c>
      <c r="DD6064" s="9">
        <v>0</v>
      </c>
    </row>
    <row r="6065" spans="1:108" x14ac:dyDescent="0.25">
      <c r="A6065" s="9" t="s">
        <v>42</v>
      </c>
      <c r="B6065" s="9" t="s">
        <v>15</v>
      </c>
      <c r="C6065" s="9" t="s">
        <v>4</v>
      </c>
      <c r="D6065" s="9" t="s">
        <v>39</v>
      </c>
      <c r="E6065" s="9" t="s">
        <v>38</v>
      </c>
      <c r="F6065" s="9">
        <v>2025</v>
      </c>
      <c r="G6065" s="9">
        <v>8</v>
      </c>
      <c r="H6065" s="9"/>
      <c r="BF6065" s="33">
        <v>71.933059999999998</v>
      </c>
      <c r="BG6065" s="33">
        <v>70.973089999999999</v>
      </c>
      <c r="BH6065" s="33">
        <v>69.771950000000004</v>
      </c>
      <c r="BI6065" s="33">
        <v>68.581649999999996</v>
      </c>
      <c r="BJ6065" s="33">
        <v>67.703919999999997</v>
      </c>
      <c r="BK6065" s="33">
        <v>67.419849999999997</v>
      </c>
      <c r="BL6065" s="33">
        <v>66.890429999999995</v>
      </c>
      <c r="BM6065" s="33">
        <v>68.479140000000001</v>
      </c>
      <c r="BN6065" s="33">
        <v>72.406080000000003</v>
      </c>
      <c r="BO6065" s="33">
        <v>76.503649999999993</v>
      </c>
      <c r="BP6065" s="33">
        <v>80.470079999999996</v>
      </c>
      <c r="BQ6065" s="33">
        <v>84.578239999999994</v>
      </c>
      <c r="BR6065" s="33">
        <v>88.157070000000004</v>
      </c>
      <c r="BS6065" s="33">
        <v>91.186400000000006</v>
      </c>
      <c r="BT6065" s="33">
        <v>92.964709999999997</v>
      </c>
      <c r="BU6065" s="33">
        <v>92.979920000000007</v>
      </c>
      <c r="BV6065" s="33">
        <v>91.825000000000003</v>
      </c>
      <c r="BW6065" s="33">
        <v>88.774529999999999</v>
      </c>
      <c r="BX6065" s="33">
        <v>85.409859999999995</v>
      </c>
      <c r="BY6065" s="33">
        <v>80.821520000000007</v>
      </c>
      <c r="BZ6065" s="33">
        <v>76.060479999999998</v>
      </c>
      <c r="CA6065" s="33">
        <v>73.41695</v>
      </c>
      <c r="CB6065" s="33">
        <v>71.528649999999999</v>
      </c>
      <c r="CC6065" s="33">
        <v>70.052570000000003</v>
      </c>
      <c r="DC6065" s="9">
        <v>404.16809999999998</v>
      </c>
      <c r="DD6065" s="9">
        <v>0</v>
      </c>
    </row>
    <row r="6066" spans="1:108" x14ac:dyDescent="0.25">
      <c r="A6066" s="9" t="s">
        <v>42</v>
      </c>
      <c r="B6066" s="9" t="s">
        <v>15</v>
      </c>
      <c r="C6066" s="9" t="s">
        <v>4</v>
      </c>
      <c r="D6066" s="9" t="s">
        <v>39</v>
      </c>
      <c r="E6066" s="9" t="s">
        <v>38</v>
      </c>
      <c r="F6066" s="9">
        <v>2025</v>
      </c>
      <c r="G6066" s="9">
        <v>9</v>
      </c>
      <c r="H6066" s="9"/>
      <c r="BF6066" s="33">
        <v>72.308620000000005</v>
      </c>
      <c r="BG6066" s="33">
        <v>71.177629999999994</v>
      </c>
      <c r="BH6066" s="33">
        <v>69.884550000000004</v>
      </c>
      <c r="BI6066" s="33">
        <v>68.689040000000006</v>
      </c>
      <c r="BJ6066" s="33">
        <v>67.773840000000007</v>
      </c>
      <c r="BK6066" s="33">
        <v>66.739490000000004</v>
      </c>
      <c r="BL6066" s="33">
        <v>66.327659999999995</v>
      </c>
      <c r="BM6066" s="33">
        <v>67.650260000000003</v>
      </c>
      <c r="BN6066" s="33">
        <v>72.350830000000002</v>
      </c>
      <c r="BO6066" s="33">
        <v>76.500169999999997</v>
      </c>
      <c r="BP6066" s="33">
        <v>81.380200000000002</v>
      </c>
      <c r="BQ6066" s="33">
        <v>85.614559999999997</v>
      </c>
      <c r="BR6066" s="33">
        <v>89.409630000000007</v>
      </c>
      <c r="BS6066" s="33">
        <v>91.771609999999995</v>
      </c>
      <c r="BT6066" s="33">
        <v>93.68777</v>
      </c>
      <c r="BU6066" s="33">
        <v>94.038349999999994</v>
      </c>
      <c r="BV6066" s="33">
        <v>92.520529999999994</v>
      </c>
      <c r="BW6066" s="33">
        <v>90.313670000000002</v>
      </c>
      <c r="BX6066" s="33">
        <v>86.202780000000004</v>
      </c>
      <c r="BY6066" s="33">
        <v>80.337940000000003</v>
      </c>
      <c r="BZ6066" s="33">
        <v>76.521000000000001</v>
      </c>
      <c r="CA6066" s="33">
        <v>74.565200000000004</v>
      </c>
      <c r="CB6066" s="33">
        <v>73.394260000000003</v>
      </c>
      <c r="CC6066" s="33">
        <v>72.152590000000004</v>
      </c>
      <c r="DC6066" s="9">
        <v>404.16809999999998</v>
      </c>
      <c r="DD6066" s="9">
        <v>0</v>
      </c>
    </row>
    <row r="6067" spans="1:108" x14ac:dyDescent="0.25">
      <c r="A6067" s="9" t="s">
        <v>42</v>
      </c>
      <c r="B6067" s="9" t="s">
        <v>15</v>
      </c>
      <c r="C6067" s="9" t="s">
        <v>4</v>
      </c>
      <c r="D6067" s="9" t="s">
        <v>39</v>
      </c>
      <c r="E6067" s="9" t="s">
        <v>38</v>
      </c>
      <c r="F6067" s="9">
        <v>2025</v>
      </c>
      <c r="G6067" s="9">
        <v>10</v>
      </c>
      <c r="H6067" s="9"/>
      <c r="BF6067" s="33">
        <v>69.782070000000004</v>
      </c>
      <c r="BG6067" s="33">
        <v>68.208650000000006</v>
      </c>
      <c r="BH6067" s="33">
        <v>67.043390000000002</v>
      </c>
      <c r="BI6067" s="33">
        <v>65.736279999999994</v>
      </c>
      <c r="BJ6067" s="33">
        <v>64.652249999999995</v>
      </c>
      <c r="BK6067" s="33">
        <v>63.883380000000002</v>
      </c>
      <c r="BL6067" s="33">
        <v>63.700920000000004</v>
      </c>
      <c r="BM6067" s="33">
        <v>63.986789999999999</v>
      </c>
      <c r="BN6067" s="33">
        <v>68.666460000000001</v>
      </c>
      <c r="BO6067" s="33">
        <v>73.65943</v>
      </c>
      <c r="BP6067" s="33">
        <v>78.145679999999999</v>
      </c>
      <c r="BQ6067" s="33">
        <v>82.479500000000002</v>
      </c>
      <c r="BR6067" s="33">
        <v>86.043409999999994</v>
      </c>
      <c r="BS6067" s="33">
        <v>88.491849999999999</v>
      </c>
      <c r="BT6067" s="33">
        <v>90.097489999999993</v>
      </c>
      <c r="BU6067" s="33">
        <v>91.173370000000006</v>
      </c>
      <c r="BV6067" s="33">
        <v>90.723579999999998</v>
      </c>
      <c r="BW6067" s="33">
        <v>88.480710000000002</v>
      </c>
      <c r="BX6067" s="33">
        <v>82.922129999999996</v>
      </c>
      <c r="BY6067" s="33">
        <v>78.352990000000005</v>
      </c>
      <c r="BZ6067" s="33">
        <v>74.902119999999996</v>
      </c>
      <c r="CA6067" s="33">
        <v>72.584670000000003</v>
      </c>
      <c r="CB6067" s="33">
        <v>70.388859999999994</v>
      </c>
      <c r="CC6067" s="33">
        <v>69.005719999999997</v>
      </c>
      <c r="DC6067" s="9">
        <v>404.16809999999998</v>
      </c>
      <c r="DD6067" s="9">
        <v>0</v>
      </c>
    </row>
    <row r="6068" spans="1:108" x14ac:dyDescent="0.25">
      <c r="A6068" s="9" t="s">
        <v>42</v>
      </c>
      <c r="B6068" s="9" t="s">
        <v>15</v>
      </c>
      <c r="C6068" s="9" t="s">
        <v>4</v>
      </c>
      <c r="D6068" s="9" t="s">
        <v>39</v>
      </c>
      <c r="E6068" s="9" t="s">
        <v>38</v>
      </c>
      <c r="F6068" s="9">
        <v>2026</v>
      </c>
      <c r="G6068" s="9">
        <v>5</v>
      </c>
      <c r="H6068" s="9"/>
      <c r="BF6068" s="33">
        <v>73.165949999999995</v>
      </c>
      <c r="BG6068" s="33">
        <v>71.37867</v>
      </c>
      <c r="BH6068" s="33">
        <v>70.390010000000004</v>
      </c>
      <c r="BI6068" s="33">
        <v>69.374129999999994</v>
      </c>
      <c r="BJ6068" s="33">
        <v>68.464950000000002</v>
      </c>
      <c r="BK6068" s="33">
        <v>68.035430000000005</v>
      </c>
      <c r="BL6068" s="33">
        <v>68.769210000000001</v>
      </c>
      <c r="BM6068" s="33">
        <v>72.106579999999994</v>
      </c>
      <c r="BN6068" s="33">
        <v>76.239040000000003</v>
      </c>
      <c r="BO6068" s="33">
        <v>79.99682</v>
      </c>
      <c r="BP6068" s="33">
        <v>84.181259999999995</v>
      </c>
      <c r="BQ6068" s="33">
        <v>87.654700000000005</v>
      </c>
      <c r="BR6068" s="33">
        <v>90.46396</v>
      </c>
      <c r="BS6068" s="33">
        <v>92.060050000000004</v>
      </c>
      <c r="BT6068" s="33">
        <v>92.764399999999995</v>
      </c>
      <c r="BU6068" s="33">
        <v>91.539829999999995</v>
      </c>
      <c r="BV6068" s="33">
        <v>89.372489999999999</v>
      </c>
      <c r="BW6068" s="33">
        <v>86.753320000000002</v>
      </c>
      <c r="BX6068" s="33">
        <v>83.869259999999997</v>
      </c>
      <c r="BY6068" s="33">
        <v>80.243859999999998</v>
      </c>
      <c r="BZ6068" s="33">
        <v>76.646190000000004</v>
      </c>
      <c r="CA6068" s="33">
        <v>74.597790000000003</v>
      </c>
      <c r="CB6068" s="33">
        <v>72.280640000000005</v>
      </c>
      <c r="CC6068" s="33">
        <v>70.604460000000003</v>
      </c>
      <c r="DC6068" s="9">
        <v>404.16809999999998</v>
      </c>
      <c r="DD6068" s="9">
        <v>0</v>
      </c>
    </row>
    <row r="6069" spans="1:108" x14ac:dyDescent="0.25">
      <c r="A6069" s="9" t="s">
        <v>42</v>
      </c>
      <c r="B6069" s="9" t="s">
        <v>15</v>
      </c>
      <c r="C6069" s="9" t="s">
        <v>4</v>
      </c>
      <c r="D6069" s="9" t="s">
        <v>39</v>
      </c>
      <c r="E6069" s="9" t="s">
        <v>38</v>
      </c>
      <c r="F6069" s="9">
        <v>2026</v>
      </c>
      <c r="G6069" s="9">
        <v>6</v>
      </c>
      <c r="H6069" s="9"/>
      <c r="BF6069" s="33">
        <v>73.105900000000005</v>
      </c>
      <c r="BG6069" s="33">
        <v>71.854950000000002</v>
      </c>
      <c r="BH6069" s="33">
        <v>70.735969999999995</v>
      </c>
      <c r="BI6069" s="33">
        <v>69.769710000000003</v>
      </c>
      <c r="BJ6069" s="33">
        <v>68.885130000000004</v>
      </c>
      <c r="BK6069" s="33">
        <v>68.197950000000006</v>
      </c>
      <c r="BL6069" s="33">
        <v>69.0869</v>
      </c>
      <c r="BM6069" s="33">
        <v>73.460579999999993</v>
      </c>
      <c r="BN6069" s="33">
        <v>78.391949999999994</v>
      </c>
      <c r="BO6069" s="33">
        <v>83.241860000000003</v>
      </c>
      <c r="BP6069" s="33">
        <v>87.147059999999996</v>
      </c>
      <c r="BQ6069" s="33">
        <v>90.753990000000002</v>
      </c>
      <c r="BR6069" s="33">
        <v>93.507959999999997</v>
      </c>
      <c r="BS6069" s="33">
        <v>95.300139999999999</v>
      </c>
      <c r="BT6069" s="33">
        <v>96.888009999999994</v>
      </c>
      <c r="BU6069" s="33">
        <v>97.45017</v>
      </c>
      <c r="BV6069" s="33">
        <v>97.303569999999993</v>
      </c>
      <c r="BW6069" s="33">
        <v>96.000510000000006</v>
      </c>
      <c r="BX6069" s="33">
        <v>93.569339999999997</v>
      </c>
      <c r="BY6069" s="33">
        <v>89.559049999999999</v>
      </c>
      <c r="BZ6069" s="33">
        <v>84.280119999999997</v>
      </c>
      <c r="CA6069" s="33">
        <v>80.701599999999999</v>
      </c>
      <c r="CB6069" s="33">
        <v>78.493399999999994</v>
      </c>
      <c r="CC6069" s="33">
        <v>76.500479999999996</v>
      </c>
      <c r="DC6069" s="9">
        <v>404.16809999999998</v>
      </c>
      <c r="DD6069" s="9">
        <v>0</v>
      </c>
    </row>
    <row r="6070" spans="1:108" x14ac:dyDescent="0.25">
      <c r="A6070" s="9" t="s">
        <v>42</v>
      </c>
      <c r="B6070" s="9" t="s">
        <v>15</v>
      </c>
      <c r="C6070" s="9" t="s">
        <v>4</v>
      </c>
      <c r="D6070" s="9" t="s">
        <v>39</v>
      </c>
      <c r="E6070" s="9" t="s">
        <v>38</v>
      </c>
      <c r="F6070" s="9">
        <v>2026</v>
      </c>
      <c r="G6070" s="9">
        <v>7</v>
      </c>
      <c r="H6070" s="9"/>
      <c r="BF6070" s="33">
        <v>72.008359999999996</v>
      </c>
      <c r="BG6070" s="33">
        <v>70.861599999999996</v>
      </c>
      <c r="BH6070" s="33">
        <v>70.080280000000002</v>
      </c>
      <c r="BI6070" s="33">
        <v>69.318349999999995</v>
      </c>
      <c r="BJ6070" s="33">
        <v>68.341719999999995</v>
      </c>
      <c r="BK6070" s="33">
        <v>67.968879999999999</v>
      </c>
      <c r="BL6070" s="33">
        <v>67.981830000000002</v>
      </c>
      <c r="BM6070" s="33">
        <v>70.057959999999994</v>
      </c>
      <c r="BN6070" s="33">
        <v>73.359759999999994</v>
      </c>
      <c r="BO6070" s="33">
        <v>77.408010000000004</v>
      </c>
      <c r="BP6070" s="33">
        <v>81.882530000000003</v>
      </c>
      <c r="BQ6070" s="33">
        <v>86.300569999999993</v>
      </c>
      <c r="BR6070" s="33">
        <v>90.058959999999999</v>
      </c>
      <c r="BS6070" s="33">
        <v>93.149169999999998</v>
      </c>
      <c r="BT6070" s="33">
        <v>94.431920000000005</v>
      </c>
      <c r="BU6070" s="33">
        <v>94.774289999999993</v>
      </c>
      <c r="BV6070" s="33">
        <v>94.004019999999997</v>
      </c>
      <c r="BW6070" s="33">
        <v>91.83408</v>
      </c>
      <c r="BX6070" s="33">
        <v>88.413049999999998</v>
      </c>
      <c r="BY6070" s="33">
        <v>84.498840000000001</v>
      </c>
      <c r="BZ6070" s="33">
        <v>79.688370000000006</v>
      </c>
      <c r="CA6070" s="33">
        <v>76.357129999999998</v>
      </c>
      <c r="CB6070" s="33">
        <v>74.316059999999993</v>
      </c>
      <c r="CC6070" s="33">
        <v>73.10033</v>
      </c>
      <c r="DC6070" s="9">
        <v>404.16809999999998</v>
      </c>
      <c r="DD6070" s="9">
        <v>0</v>
      </c>
    </row>
    <row r="6071" spans="1:108" x14ac:dyDescent="0.25">
      <c r="A6071" s="9" t="s">
        <v>42</v>
      </c>
      <c r="B6071" s="9" t="s">
        <v>15</v>
      </c>
      <c r="C6071" s="9" t="s">
        <v>4</v>
      </c>
      <c r="D6071" s="9" t="s">
        <v>39</v>
      </c>
      <c r="E6071" s="9" t="s">
        <v>38</v>
      </c>
      <c r="F6071" s="9">
        <v>2026</v>
      </c>
      <c r="G6071" s="9">
        <v>8</v>
      </c>
      <c r="H6071" s="9"/>
      <c r="BF6071" s="33">
        <v>71.933059999999998</v>
      </c>
      <c r="BG6071" s="33">
        <v>70.973089999999999</v>
      </c>
      <c r="BH6071" s="33">
        <v>69.771950000000004</v>
      </c>
      <c r="BI6071" s="33">
        <v>68.581649999999996</v>
      </c>
      <c r="BJ6071" s="33">
        <v>67.703919999999997</v>
      </c>
      <c r="BK6071" s="33">
        <v>67.419849999999997</v>
      </c>
      <c r="BL6071" s="33">
        <v>66.890429999999995</v>
      </c>
      <c r="BM6071" s="33">
        <v>68.479140000000001</v>
      </c>
      <c r="BN6071" s="33">
        <v>72.406080000000003</v>
      </c>
      <c r="BO6071" s="33">
        <v>76.503649999999993</v>
      </c>
      <c r="BP6071" s="33">
        <v>80.470079999999996</v>
      </c>
      <c r="BQ6071" s="33">
        <v>84.578239999999994</v>
      </c>
      <c r="BR6071" s="33">
        <v>88.157070000000004</v>
      </c>
      <c r="BS6071" s="33">
        <v>91.186400000000006</v>
      </c>
      <c r="BT6071" s="33">
        <v>92.964709999999997</v>
      </c>
      <c r="BU6071" s="33">
        <v>92.979920000000007</v>
      </c>
      <c r="BV6071" s="33">
        <v>91.825000000000003</v>
      </c>
      <c r="BW6071" s="33">
        <v>88.774529999999999</v>
      </c>
      <c r="BX6071" s="33">
        <v>85.409859999999995</v>
      </c>
      <c r="BY6071" s="33">
        <v>80.821520000000007</v>
      </c>
      <c r="BZ6071" s="33">
        <v>76.060479999999998</v>
      </c>
      <c r="CA6071" s="33">
        <v>73.41695</v>
      </c>
      <c r="CB6071" s="33">
        <v>71.528649999999999</v>
      </c>
      <c r="CC6071" s="33">
        <v>70.052570000000003</v>
      </c>
      <c r="DC6071" s="9">
        <v>404.16809999999998</v>
      </c>
      <c r="DD6071" s="9">
        <v>0</v>
      </c>
    </row>
    <row r="6072" spans="1:108" x14ac:dyDescent="0.25">
      <c r="A6072" s="9" t="s">
        <v>42</v>
      </c>
      <c r="B6072" s="9" t="s">
        <v>15</v>
      </c>
      <c r="C6072" s="9" t="s">
        <v>4</v>
      </c>
      <c r="D6072" s="9" t="s">
        <v>39</v>
      </c>
      <c r="E6072" s="9" t="s">
        <v>38</v>
      </c>
      <c r="F6072" s="9">
        <v>2026</v>
      </c>
      <c r="G6072" s="9">
        <v>9</v>
      </c>
      <c r="H6072" s="9"/>
      <c r="BF6072" s="33">
        <v>72.308620000000005</v>
      </c>
      <c r="BG6072" s="33">
        <v>71.177629999999994</v>
      </c>
      <c r="BH6072" s="33">
        <v>69.884550000000004</v>
      </c>
      <c r="BI6072" s="33">
        <v>68.689040000000006</v>
      </c>
      <c r="BJ6072" s="33">
        <v>67.773840000000007</v>
      </c>
      <c r="BK6072" s="33">
        <v>66.739490000000004</v>
      </c>
      <c r="BL6072" s="33">
        <v>66.327659999999995</v>
      </c>
      <c r="BM6072" s="33">
        <v>67.650260000000003</v>
      </c>
      <c r="BN6072" s="33">
        <v>72.350830000000002</v>
      </c>
      <c r="BO6072" s="33">
        <v>76.500169999999997</v>
      </c>
      <c r="BP6072" s="33">
        <v>81.380200000000002</v>
      </c>
      <c r="BQ6072" s="33">
        <v>85.614559999999997</v>
      </c>
      <c r="BR6072" s="33">
        <v>89.409630000000007</v>
      </c>
      <c r="BS6072" s="33">
        <v>91.771609999999995</v>
      </c>
      <c r="BT6072" s="33">
        <v>93.68777</v>
      </c>
      <c r="BU6072" s="33">
        <v>94.038349999999994</v>
      </c>
      <c r="BV6072" s="33">
        <v>92.520529999999994</v>
      </c>
      <c r="BW6072" s="33">
        <v>90.313670000000002</v>
      </c>
      <c r="BX6072" s="33">
        <v>86.202780000000004</v>
      </c>
      <c r="BY6072" s="33">
        <v>80.337940000000003</v>
      </c>
      <c r="BZ6072" s="33">
        <v>76.521000000000001</v>
      </c>
      <c r="CA6072" s="33">
        <v>74.565200000000004</v>
      </c>
      <c r="CB6072" s="33">
        <v>73.394260000000003</v>
      </c>
      <c r="CC6072" s="33">
        <v>72.152590000000004</v>
      </c>
      <c r="DC6072" s="9">
        <v>404.16809999999998</v>
      </c>
      <c r="DD6072" s="9">
        <v>0</v>
      </c>
    </row>
    <row r="6073" spans="1:108" x14ac:dyDescent="0.25">
      <c r="A6073" s="9" t="s">
        <v>42</v>
      </c>
      <c r="B6073" s="9" t="s">
        <v>15</v>
      </c>
      <c r="C6073" s="9" t="s">
        <v>4</v>
      </c>
      <c r="D6073" s="9" t="s">
        <v>39</v>
      </c>
      <c r="E6073" s="9" t="s">
        <v>38</v>
      </c>
      <c r="F6073" s="9">
        <v>2026</v>
      </c>
      <c r="G6073" s="9">
        <v>10</v>
      </c>
      <c r="H6073" s="9"/>
      <c r="BF6073" s="33">
        <v>69.782070000000004</v>
      </c>
      <c r="BG6073" s="33">
        <v>68.208650000000006</v>
      </c>
      <c r="BH6073" s="33">
        <v>67.043390000000002</v>
      </c>
      <c r="BI6073" s="33">
        <v>65.736279999999994</v>
      </c>
      <c r="BJ6073" s="33">
        <v>64.652249999999995</v>
      </c>
      <c r="BK6073" s="33">
        <v>63.883380000000002</v>
      </c>
      <c r="BL6073" s="33">
        <v>63.700920000000004</v>
      </c>
      <c r="BM6073" s="33">
        <v>63.986789999999999</v>
      </c>
      <c r="BN6073" s="33">
        <v>68.666460000000001</v>
      </c>
      <c r="BO6073" s="33">
        <v>73.65943</v>
      </c>
      <c r="BP6073" s="33">
        <v>78.145679999999999</v>
      </c>
      <c r="BQ6073" s="33">
        <v>82.479500000000002</v>
      </c>
      <c r="BR6073" s="33">
        <v>86.043409999999994</v>
      </c>
      <c r="BS6073" s="33">
        <v>88.491849999999999</v>
      </c>
      <c r="BT6073" s="33">
        <v>90.097489999999993</v>
      </c>
      <c r="BU6073" s="33">
        <v>91.173370000000006</v>
      </c>
      <c r="BV6073" s="33">
        <v>90.723579999999998</v>
      </c>
      <c r="BW6073" s="33">
        <v>88.480710000000002</v>
      </c>
      <c r="BX6073" s="33">
        <v>82.922129999999996</v>
      </c>
      <c r="BY6073" s="33">
        <v>78.352990000000005</v>
      </c>
      <c r="BZ6073" s="33">
        <v>74.902119999999996</v>
      </c>
      <c r="CA6073" s="33">
        <v>72.584670000000003</v>
      </c>
      <c r="CB6073" s="33">
        <v>70.388859999999994</v>
      </c>
      <c r="CC6073" s="33">
        <v>69.005719999999997</v>
      </c>
      <c r="DC6073" s="9">
        <v>404.16809999999998</v>
      </c>
      <c r="DD6073" s="9">
        <v>0</v>
      </c>
    </row>
    <row r="6074" spans="1:108" x14ac:dyDescent="0.25">
      <c r="A6074" s="9" t="s">
        <v>42</v>
      </c>
      <c r="B6074" s="9" t="s">
        <v>15</v>
      </c>
      <c r="C6074" s="9" t="s">
        <v>4</v>
      </c>
      <c r="D6074" s="9" t="s">
        <v>39</v>
      </c>
      <c r="E6074" s="9" t="s">
        <v>36</v>
      </c>
      <c r="F6074" s="9">
        <v>2016</v>
      </c>
      <c r="H6074" s="9"/>
      <c r="BF6074" s="33">
        <v>72.332949999999997</v>
      </c>
      <c r="BG6074" s="33">
        <v>71.210970000000003</v>
      </c>
      <c r="BH6074" s="33">
        <v>70.111850000000004</v>
      </c>
      <c r="BI6074" s="33">
        <v>69.082859999999997</v>
      </c>
      <c r="BJ6074" s="33">
        <v>68.170249999999996</v>
      </c>
      <c r="BK6074" s="33">
        <v>67.575490000000002</v>
      </c>
      <c r="BL6074" s="33">
        <v>67.56653</v>
      </c>
      <c r="BM6074" s="33">
        <v>69.910529999999994</v>
      </c>
      <c r="BN6074" s="33">
        <v>74.128140000000002</v>
      </c>
      <c r="BO6074" s="33">
        <v>78.416030000000006</v>
      </c>
      <c r="BP6074" s="33">
        <v>82.722350000000006</v>
      </c>
      <c r="BQ6074" s="33">
        <v>86.812790000000007</v>
      </c>
      <c r="BR6074" s="33">
        <v>90.281989999999993</v>
      </c>
      <c r="BS6074" s="33">
        <v>92.850769999999997</v>
      </c>
      <c r="BT6074" s="33">
        <v>94.493300000000005</v>
      </c>
      <c r="BU6074" s="33">
        <v>94.808520000000001</v>
      </c>
      <c r="BV6074" s="33">
        <v>93.907690000000002</v>
      </c>
      <c r="BW6074" s="33">
        <v>91.722539999999995</v>
      </c>
      <c r="BX6074" s="33">
        <v>88.391149999999996</v>
      </c>
      <c r="BY6074" s="33">
        <v>83.798090000000002</v>
      </c>
      <c r="BZ6074" s="33">
        <v>79.134050000000002</v>
      </c>
      <c r="CA6074" s="33">
        <v>76.258240000000001</v>
      </c>
      <c r="CB6074" s="33">
        <v>74.429839999999999</v>
      </c>
      <c r="CC6074" s="33">
        <v>72.946650000000005</v>
      </c>
      <c r="DC6074" s="9">
        <v>404.16809999999998</v>
      </c>
      <c r="DD6074" s="9">
        <v>0</v>
      </c>
    </row>
    <row r="6075" spans="1:108" x14ac:dyDescent="0.25">
      <c r="A6075" s="9" t="s">
        <v>42</v>
      </c>
      <c r="B6075" s="9" t="s">
        <v>15</v>
      </c>
      <c r="C6075" s="9" t="s">
        <v>4</v>
      </c>
      <c r="D6075" s="9" t="s">
        <v>39</v>
      </c>
      <c r="E6075" s="9" t="s">
        <v>36</v>
      </c>
      <c r="F6075" s="9">
        <v>2017</v>
      </c>
      <c r="H6075" s="9"/>
      <c r="BF6075" s="33">
        <v>72.332949999999997</v>
      </c>
      <c r="BG6075" s="33">
        <v>71.210970000000003</v>
      </c>
      <c r="BH6075" s="33">
        <v>70.111850000000004</v>
      </c>
      <c r="BI6075" s="33">
        <v>69.082859999999997</v>
      </c>
      <c r="BJ6075" s="33">
        <v>68.170249999999996</v>
      </c>
      <c r="BK6075" s="33">
        <v>67.575490000000002</v>
      </c>
      <c r="BL6075" s="33">
        <v>67.56653</v>
      </c>
      <c r="BM6075" s="33">
        <v>69.910529999999994</v>
      </c>
      <c r="BN6075" s="33">
        <v>74.128140000000002</v>
      </c>
      <c r="BO6075" s="33">
        <v>78.416030000000006</v>
      </c>
      <c r="BP6075" s="33">
        <v>82.722350000000006</v>
      </c>
      <c r="BQ6075" s="33">
        <v>86.812790000000007</v>
      </c>
      <c r="BR6075" s="33">
        <v>90.281989999999993</v>
      </c>
      <c r="BS6075" s="33">
        <v>92.850769999999997</v>
      </c>
      <c r="BT6075" s="33">
        <v>94.493300000000005</v>
      </c>
      <c r="BU6075" s="33">
        <v>94.808520000000001</v>
      </c>
      <c r="BV6075" s="33">
        <v>93.907690000000002</v>
      </c>
      <c r="BW6075" s="33">
        <v>91.722539999999995</v>
      </c>
      <c r="BX6075" s="33">
        <v>88.391149999999996</v>
      </c>
      <c r="BY6075" s="33">
        <v>83.798090000000002</v>
      </c>
      <c r="BZ6075" s="33">
        <v>79.134050000000002</v>
      </c>
      <c r="CA6075" s="33">
        <v>76.258240000000001</v>
      </c>
      <c r="CB6075" s="33">
        <v>74.429839999999999</v>
      </c>
      <c r="CC6075" s="33">
        <v>72.946650000000005</v>
      </c>
      <c r="DC6075" s="9">
        <v>404.16809999999998</v>
      </c>
      <c r="DD6075" s="9">
        <v>0</v>
      </c>
    </row>
    <row r="6076" spans="1:108" x14ac:dyDescent="0.25">
      <c r="A6076" s="9" t="s">
        <v>42</v>
      </c>
      <c r="B6076" s="9" t="s">
        <v>15</v>
      </c>
      <c r="C6076" s="9" t="s">
        <v>4</v>
      </c>
      <c r="D6076" s="9" t="s">
        <v>39</v>
      </c>
      <c r="E6076" s="9" t="s">
        <v>36</v>
      </c>
      <c r="F6076" s="9">
        <v>2018</v>
      </c>
      <c r="H6076" s="9"/>
      <c r="BF6076" s="33">
        <v>72.332949999999997</v>
      </c>
      <c r="BG6076" s="33">
        <v>71.210970000000003</v>
      </c>
      <c r="BH6076" s="33">
        <v>70.111850000000004</v>
      </c>
      <c r="BI6076" s="33">
        <v>69.082859999999997</v>
      </c>
      <c r="BJ6076" s="33">
        <v>68.170249999999996</v>
      </c>
      <c r="BK6076" s="33">
        <v>67.575490000000002</v>
      </c>
      <c r="BL6076" s="33">
        <v>67.56653</v>
      </c>
      <c r="BM6076" s="33">
        <v>69.910529999999994</v>
      </c>
      <c r="BN6076" s="33">
        <v>74.128140000000002</v>
      </c>
      <c r="BO6076" s="33">
        <v>78.416030000000006</v>
      </c>
      <c r="BP6076" s="33">
        <v>82.722350000000006</v>
      </c>
      <c r="BQ6076" s="33">
        <v>86.812790000000007</v>
      </c>
      <c r="BR6076" s="33">
        <v>90.281989999999993</v>
      </c>
      <c r="BS6076" s="33">
        <v>92.850769999999997</v>
      </c>
      <c r="BT6076" s="33">
        <v>94.493300000000005</v>
      </c>
      <c r="BU6076" s="33">
        <v>94.808520000000001</v>
      </c>
      <c r="BV6076" s="33">
        <v>93.907690000000002</v>
      </c>
      <c r="BW6076" s="33">
        <v>91.722539999999995</v>
      </c>
      <c r="BX6076" s="33">
        <v>88.391149999999996</v>
      </c>
      <c r="BY6076" s="33">
        <v>83.798090000000002</v>
      </c>
      <c r="BZ6076" s="33">
        <v>79.134050000000002</v>
      </c>
      <c r="CA6076" s="33">
        <v>76.258240000000001</v>
      </c>
      <c r="CB6076" s="33">
        <v>74.429839999999999</v>
      </c>
      <c r="CC6076" s="33">
        <v>72.946650000000005</v>
      </c>
      <c r="DC6076" s="9">
        <v>404.16809999999998</v>
      </c>
      <c r="DD6076" s="9">
        <v>0</v>
      </c>
    </row>
    <row r="6077" spans="1:108" x14ac:dyDescent="0.25">
      <c r="A6077" s="9" t="s">
        <v>42</v>
      </c>
      <c r="B6077" s="9" t="s">
        <v>15</v>
      </c>
      <c r="C6077" s="9" t="s">
        <v>4</v>
      </c>
      <c r="D6077" s="9" t="s">
        <v>39</v>
      </c>
      <c r="E6077" s="9" t="s">
        <v>36</v>
      </c>
      <c r="F6077" s="9">
        <v>2019</v>
      </c>
      <c r="H6077" s="9"/>
      <c r="BF6077" s="33">
        <v>72.332949999999997</v>
      </c>
      <c r="BG6077" s="33">
        <v>71.210970000000003</v>
      </c>
      <c r="BH6077" s="33">
        <v>70.111850000000004</v>
      </c>
      <c r="BI6077" s="33">
        <v>69.082859999999997</v>
      </c>
      <c r="BJ6077" s="33">
        <v>68.170249999999996</v>
      </c>
      <c r="BK6077" s="33">
        <v>67.575490000000002</v>
      </c>
      <c r="BL6077" s="33">
        <v>67.56653</v>
      </c>
      <c r="BM6077" s="33">
        <v>69.910529999999994</v>
      </c>
      <c r="BN6077" s="33">
        <v>74.128140000000002</v>
      </c>
      <c r="BO6077" s="33">
        <v>78.416030000000006</v>
      </c>
      <c r="BP6077" s="33">
        <v>82.722350000000006</v>
      </c>
      <c r="BQ6077" s="33">
        <v>86.812790000000007</v>
      </c>
      <c r="BR6077" s="33">
        <v>90.281989999999993</v>
      </c>
      <c r="BS6077" s="33">
        <v>92.850769999999997</v>
      </c>
      <c r="BT6077" s="33">
        <v>94.493300000000005</v>
      </c>
      <c r="BU6077" s="33">
        <v>94.808520000000001</v>
      </c>
      <c r="BV6077" s="33">
        <v>93.907690000000002</v>
      </c>
      <c r="BW6077" s="33">
        <v>91.722539999999995</v>
      </c>
      <c r="BX6077" s="33">
        <v>88.391149999999996</v>
      </c>
      <c r="BY6077" s="33">
        <v>83.798090000000002</v>
      </c>
      <c r="BZ6077" s="33">
        <v>79.134050000000002</v>
      </c>
      <c r="CA6077" s="33">
        <v>76.258240000000001</v>
      </c>
      <c r="CB6077" s="33">
        <v>74.429839999999999</v>
      </c>
      <c r="CC6077" s="33">
        <v>72.946650000000005</v>
      </c>
      <c r="DC6077" s="9">
        <v>404.16809999999998</v>
      </c>
      <c r="DD6077" s="9">
        <v>0</v>
      </c>
    </row>
    <row r="6078" spans="1:108" x14ac:dyDescent="0.25">
      <c r="A6078" s="9" t="s">
        <v>42</v>
      </c>
      <c r="B6078" s="9" t="s">
        <v>15</v>
      </c>
      <c r="C6078" s="9" t="s">
        <v>4</v>
      </c>
      <c r="D6078" s="9" t="s">
        <v>39</v>
      </c>
      <c r="E6078" s="9" t="s">
        <v>36</v>
      </c>
      <c r="F6078" s="9">
        <v>2020</v>
      </c>
      <c r="H6078" s="9"/>
      <c r="BF6078" s="33">
        <v>72.332949999999997</v>
      </c>
      <c r="BG6078" s="33">
        <v>71.210970000000003</v>
      </c>
      <c r="BH6078" s="33">
        <v>70.111850000000004</v>
      </c>
      <c r="BI6078" s="33">
        <v>69.082859999999997</v>
      </c>
      <c r="BJ6078" s="33">
        <v>68.170249999999996</v>
      </c>
      <c r="BK6078" s="33">
        <v>67.575490000000002</v>
      </c>
      <c r="BL6078" s="33">
        <v>67.56653</v>
      </c>
      <c r="BM6078" s="33">
        <v>69.910529999999994</v>
      </c>
      <c r="BN6078" s="33">
        <v>74.128140000000002</v>
      </c>
      <c r="BO6078" s="33">
        <v>78.416030000000006</v>
      </c>
      <c r="BP6078" s="33">
        <v>82.722350000000006</v>
      </c>
      <c r="BQ6078" s="33">
        <v>86.812790000000007</v>
      </c>
      <c r="BR6078" s="33">
        <v>90.281989999999993</v>
      </c>
      <c r="BS6078" s="33">
        <v>92.850769999999997</v>
      </c>
      <c r="BT6078" s="33">
        <v>94.493300000000005</v>
      </c>
      <c r="BU6078" s="33">
        <v>94.808520000000001</v>
      </c>
      <c r="BV6078" s="33">
        <v>93.907690000000002</v>
      </c>
      <c r="BW6078" s="33">
        <v>91.722539999999995</v>
      </c>
      <c r="BX6078" s="33">
        <v>88.391149999999996</v>
      </c>
      <c r="BY6078" s="33">
        <v>83.798090000000002</v>
      </c>
      <c r="BZ6078" s="33">
        <v>79.134050000000002</v>
      </c>
      <c r="CA6078" s="33">
        <v>76.258240000000001</v>
      </c>
      <c r="CB6078" s="33">
        <v>74.429839999999999</v>
      </c>
      <c r="CC6078" s="33">
        <v>72.946650000000005</v>
      </c>
      <c r="DC6078" s="9">
        <v>404.16809999999998</v>
      </c>
      <c r="DD6078" s="9">
        <v>0</v>
      </c>
    </row>
    <row r="6079" spans="1:108" x14ac:dyDescent="0.25">
      <c r="A6079" s="9" t="s">
        <v>42</v>
      </c>
      <c r="B6079" s="9" t="s">
        <v>15</v>
      </c>
      <c r="C6079" s="9" t="s">
        <v>4</v>
      </c>
      <c r="D6079" s="9" t="s">
        <v>39</v>
      </c>
      <c r="E6079" s="9" t="s">
        <v>36</v>
      </c>
      <c r="F6079" s="9">
        <v>2021</v>
      </c>
      <c r="H6079" s="9"/>
      <c r="BF6079" s="33">
        <v>72.332949999999997</v>
      </c>
      <c r="BG6079" s="33">
        <v>71.210970000000003</v>
      </c>
      <c r="BH6079" s="33">
        <v>70.111850000000004</v>
      </c>
      <c r="BI6079" s="33">
        <v>69.082859999999997</v>
      </c>
      <c r="BJ6079" s="33">
        <v>68.170249999999996</v>
      </c>
      <c r="BK6079" s="33">
        <v>67.575490000000002</v>
      </c>
      <c r="BL6079" s="33">
        <v>67.56653</v>
      </c>
      <c r="BM6079" s="33">
        <v>69.910529999999994</v>
      </c>
      <c r="BN6079" s="33">
        <v>74.128140000000002</v>
      </c>
      <c r="BO6079" s="33">
        <v>78.416030000000006</v>
      </c>
      <c r="BP6079" s="33">
        <v>82.722350000000006</v>
      </c>
      <c r="BQ6079" s="33">
        <v>86.812790000000007</v>
      </c>
      <c r="BR6079" s="33">
        <v>90.281989999999993</v>
      </c>
      <c r="BS6079" s="33">
        <v>92.850769999999997</v>
      </c>
      <c r="BT6079" s="33">
        <v>94.493300000000005</v>
      </c>
      <c r="BU6079" s="33">
        <v>94.808520000000001</v>
      </c>
      <c r="BV6079" s="33">
        <v>93.907690000000002</v>
      </c>
      <c r="BW6079" s="33">
        <v>91.722539999999995</v>
      </c>
      <c r="BX6079" s="33">
        <v>88.391149999999996</v>
      </c>
      <c r="BY6079" s="33">
        <v>83.798090000000002</v>
      </c>
      <c r="BZ6079" s="33">
        <v>79.134050000000002</v>
      </c>
      <c r="CA6079" s="33">
        <v>76.258240000000001</v>
      </c>
      <c r="CB6079" s="33">
        <v>74.429839999999999</v>
      </c>
      <c r="CC6079" s="33">
        <v>72.946650000000005</v>
      </c>
      <c r="DC6079" s="9">
        <v>404.16809999999998</v>
      </c>
      <c r="DD6079" s="9">
        <v>0</v>
      </c>
    </row>
    <row r="6080" spans="1:108" x14ac:dyDescent="0.25">
      <c r="A6080" s="9" t="s">
        <v>42</v>
      </c>
      <c r="B6080" s="9" t="s">
        <v>15</v>
      </c>
      <c r="C6080" s="9" t="s">
        <v>4</v>
      </c>
      <c r="D6080" s="9" t="s">
        <v>39</v>
      </c>
      <c r="E6080" s="9" t="s">
        <v>36</v>
      </c>
      <c r="F6080" s="9">
        <v>2022</v>
      </c>
      <c r="H6080" s="9"/>
      <c r="BF6080" s="33">
        <v>72.332949999999997</v>
      </c>
      <c r="BG6080" s="33">
        <v>71.210970000000003</v>
      </c>
      <c r="BH6080" s="33">
        <v>70.111850000000004</v>
      </c>
      <c r="BI6080" s="33">
        <v>69.082859999999997</v>
      </c>
      <c r="BJ6080" s="33">
        <v>68.170249999999996</v>
      </c>
      <c r="BK6080" s="33">
        <v>67.575490000000002</v>
      </c>
      <c r="BL6080" s="33">
        <v>67.56653</v>
      </c>
      <c r="BM6080" s="33">
        <v>69.910529999999994</v>
      </c>
      <c r="BN6080" s="33">
        <v>74.128140000000002</v>
      </c>
      <c r="BO6080" s="33">
        <v>78.416030000000006</v>
      </c>
      <c r="BP6080" s="33">
        <v>82.722350000000006</v>
      </c>
      <c r="BQ6080" s="33">
        <v>86.812790000000007</v>
      </c>
      <c r="BR6080" s="33">
        <v>90.281989999999993</v>
      </c>
      <c r="BS6080" s="33">
        <v>92.850769999999997</v>
      </c>
      <c r="BT6080" s="33">
        <v>94.493300000000005</v>
      </c>
      <c r="BU6080" s="33">
        <v>94.808520000000001</v>
      </c>
      <c r="BV6080" s="33">
        <v>93.907690000000002</v>
      </c>
      <c r="BW6080" s="33">
        <v>91.722539999999995</v>
      </c>
      <c r="BX6080" s="33">
        <v>88.391149999999996</v>
      </c>
      <c r="BY6080" s="33">
        <v>83.798090000000002</v>
      </c>
      <c r="BZ6080" s="33">
        <v>79.134050000000002</v>
      </c>
      <c r="CA6080" s="33">
        <v>76.258240000000001</v>
      </c>
      <c r="CB6080" s="33">
        <v>74.429839999999999</v>
      </c>
      <c r="CC6080" s="33">
        <v>72.946650000000005</v>
      </c>
      <c r="DC6080" s="9">
        <v>404.16809999999998</v>
      </c>
      <c r="DD6080" s="9">
        <v>0</v>
      </c>
    </row>
    <row r="6081" spans="1:108" x14ac:dyDescent="0.25">
      <c r="A6081" s="9" t="s">
        <v>42</v>
      </c>
      <c r="B6081" s="9" t="s">
        <v>15</v>
      </c>
      <c r="C6081" s="9" t="s">
        <v>4</v>
      </c>
      <c r="D6081" s="9" t="s">
        <v>39</v>
      </c>
      <c r="E6081" s="9" t="s">
        <v>36</v>
      </c>
      <c r="F6081" s="9">
        <v>2023</v>
      </c>
      <c r="H6081" s="9"/>
      <c r="BF6081" s="33">
        <v>72.332949999999997</v>
      </c>
      <c r="BG6081" s="33">
        <v>71.210970000000003</v>
      </c>
      <c r="BH6081" s="33">
        <v>70.111850000000004</v>
      </c>
      <c r="BI6081" s="33">
        <v>69.082859999999997</v>
      </c>
      <c r="BJ6081" s="33">
        <v>68.170249999999996</v>
      </c>
      <c r="BK6081" s="33">
        <v>67.575490000000002</v>
      </c>
      <c r="BL6081" s="33">
        <v>67.56653</v>
      </c>
      <c r="BM6081" s="33">
        <v>69.910529999999994</v>
      </c>
      <c r="BN6081" s="33">
        <v>74.128140000000002</v>
      </c>
      <c r="BO6081" s="33">
        <v>78.416030000000006</v>
      </c>
      <c r="BP6081" s="33">
        <v>82.722350000000006</v>
      </c>
      <c r="BQ6081" s="33">
        <v>86.812790000000007</v>
      </c>
      <c r="BR6081" s="33">
        <v>90.281989999999993</v>
      </c>
      <c r="BS6081" s="33">
        <v>92.850769999999997</v>
      </c>
      <c r="BT6081" s="33">
        <v>94.493300000000005</v>
      </c>
      <c r="BU6081" s="33">
        <v>94.808520000000001</v>
      </c>
      <c r="BV6081" s="33">
        <v>93.907690000000002</v>
      </c>
      <c r="BW6081" s="33">
        <v>91.722539999999995</v>
      </c>
      <c r="BX6081" s="33">
        <v>88.391149999999996</v>
      </c>
      <c r="BY6081" s="33">
        <v>83.798090000000002</v>
      </c>
      <c r="BZ6081" s="33">
        <v>79.134050000000002</v>
      </c>
      <c r="CA6081" s="33">
        <v>76.258240000000001</v>
      </c>
      <c r="CB6081" s="33">
        <v>74.429839999999999</v>
      </c>
      <c r="CC6081" s="33">
        <v>72.946650000000005</v>
      </c>
      <c r="DC6081" s="9">
        <v>404.16809999999998</v>
      </c>
      <c r="DD6081" s="9">
        <v>0</v>
      </c>
    </row>
    <row r="6082" spans="1:108" x14ac:dyDescent="0.25">
      <c r="A6082" s="9" t="s">
        <v>42</v>
      </c>
      <c r="B6082" s="9" t="s">
        <v>15</v>
      </c>
      <c r="C6082" s="9" t="s">
        <v>4</v>
      </c>
      <c r="D6082" s="9" t="s">
        <v>39</v>
      </c>
      <c r="E6082" s="9" t="s">
        <v>36</v>
      </c>
      <c r="F6082" s="9">
        <v>2024</v>
      </c>
      <c r="H6082" s="9"/>
      <c r="BF6082" s="33">
        <v>72.332949999999997</v>
      </c>
      <c r="BG6082" s="33">
        <v>71.210970000000003</v>
      </c>
      <c r="BH6082" s="33">
        <v>70.111850000000004</v>
      </c>
      <c r="BI6082" s="33">
        <v>69.082859999999997</v>
      </c>
      <c r="BJ6082" s="33">
        <v>68.170249999999996</v>
      </c>
      <c r="BK6082" s="33">
        <v>67.575490000000002</v>
      </c>
      <c r="BL6082" s="33">
        <v>67.56653</v>
      </c>
      <c r="BM6082" s="33">
        <v>69.910529999999994</v>
      </c>
      <c r="BN6082" s="33">
        <v>74.128140000000002</v>
      </c>
      <c r="BO6082" s="33">
        <v>78.416030000000006</v>
      </c>
      <c r="BP6082" s="33">
        <v>82.722350000000006</v>
      </c>
      <c r="BQ6082" s="33">
        <v>86.812790000000007</v>
      </c>
      <c r="BR6082" s="33">
        <v>90.281989999999993</v>
      </c>
      <c r="BS6082" s="33">
        <v>92.850769999999997</v>
      </c>
      <c r="BT6082" s="33">
        <v>94.493300000000005</v>
      </c>
      <c r="BU6082" s="33">
        <v>94.808520000000001</v>
      </c>
      <c r="BV6082" s="33">
        <v>93.907690000000002</v>
      </c>
      <c r="BW6082" s="33">
        <v>91.722539999999995</v>
      </c>
      <c r="BX6082" s="33">
        <v>88.391149999999996</v>
      </c>
      <c r="BY6082" s="33">
        <v>83.798090000000002</v>
      </c>
      <c r="BZ6082" s="33">
        <v>79.134050000000002</v>
      </c>
      <c r="CA6082" s="33">
        <v>76.258240000000001</v>
      </c>
      <c r="CB6082" s="33">
        <v>74.429839999999999</v>
      </c>
      <c r="CC6082" s="33">
        <v>72.946650000000005</v>
      </c>
      <c r="DC6082" s="9">
        <v>404.16809999999998</v>
      </c>
      <c r="DD6082" s="9">
        <v>0</v>
      </c>
    </row>
    <row r="6083" spans="1:108" x14ac:dyDescent="0.25">
      <c r="A6083" s="9" t="s">
        <v>42</v>
      </c>
      <c r="B6083" s="9" t="s">
        <v>15</v>
      </c>
      <c r="C6083" s="9" t="s">
        <v>4</v>
      </c>
      <c r="D6083" s="9" t="s">
        <v>39</v>
      </c>
      <c r="E6083" s="9" t="s">
        <v>36</v>
      </c>
      <c r="F6083" s="9">
        <v>2025</v>
      </c>
      <c r="H6083" s="9"/>
      <c r="BF6083" s="33">
        <v>72.332949999999997</v>
      </c>
      <c r="BG6083" s="33">
        <v>71.210970000000003</v>
      </c>
      <c r="BH6083" s="33">
        <v>70.111850000000004</v>
      </c>
      <c r="BI6083" s="33">
        <v>69.082859999999997</v>
      </c>
      <c r="BJ6083" s="33">
        <v>68.170249999999996</v>
      </c>
      <c r="BK6083" s="33">
        <v>67.575490000000002</v>
      </c>
      <c r="BL6083" s="33">
        <v>67.56653</v>
      </c>
      <c r="BM6083" s="33">
        <v>69.910529999999994</v>
      </c>
      <c r="BN6083" s="33">
        <v>74.128140000000002</v>
      </c>
      <c r="BO6083" s="33">
        <v>78.416030000000006</v>
      </c>
      <c r="BP6083" s="33">
        <v>82.722350000000006</v>
      </c>
      <c r="BQ6083" s="33">
        <v>86.812790000000007</v>
      </c>
      <c r="BR6083" s="33">
        <v>90.281989999999993</v>
      </c>
      <c r="BS6083" s="33">
        <v>92.850769999999997</v>
      </c>
      <c r="BT6083" s="33">
        <v>94.493300000000005</v>
      </c>
      <c r="BU6083" s="33">
        <v>94.808520000000001</v>
      </c>
      <c r="BV6083" s="33">
        <v>93.907690000000002</v>
      </c>
      <c r="BW6083" s="33">
        <v>91.722539999999995</v>
      </c>
      <c r="BX6083" s="33">
        <v>88.391149999999996</v>
      </c>
      <c r="BY6083" s="33">
        <v>83.798090000000002</v>
      </c>
      <c r="BZ6083" s="33">
        <v>79.134050000000002</v>
      </c>
      <c r="CA6083" s="33">
        <v>76.258240000000001</v>
      </c>
      <c r="CB6083" s="33">
        <v>74.429839999999999</v>
      </c>
      <c r="CC6083" s="33">
        <v>72.946650000000005</v>
      </c>
      <c r="DC6083" s="9">
        <v>404.16809999999998</v>
      </c>
      <c r="DD6083" s="9">
        <v>0</v>
      </c>
    </row>
    <row r="6084" spans="1:108" x14ac:dyDescent="0.25">
      <c r="A6084" s="9" t="s">
        <v>42</v>
      </c>
      <c r="B6084" s="9" t="s">
        <v>15</v>
      </c>
      <c r="C6084" s="9" t="s">
        <v>4</v>
      </c>
      <c r="D6084" s="9" t="s">
        <v>39</v>
      </c>
      <c r="E6084" s="9" t="s">
        <v>36</v>
      </c>
      <c r="F6084" s="9">
        <v>2026</v>
      </c>
      <c r="H6084" s="9"/>
      <c r="BF6084" s="33">
        <v>72.332949999999997</v>
      </c>
      <c r="BG6084" s="33">
        <v>71.210970000000003</v>
      </c>
      <c r="BH6084" s="33">
        <v>70.111850000000004</v>
      </c>
      <c r="BI6084" s="33">
        <v>69.082859999999997</v>
      </c>
      <c r="BJ6084" s="33">
        <v>68.170249999999996</v>
      </c>
      <c r="BK6084" s="33">
        <v>67.575490000000002</v>
      </c>
      <c r="BL6084" s="33">
        <v>67.56653</v>
      </c>
      <c r="BM6084" s="33">
        <v>69.910529999999994</v>
      </c>
      <c r="BN6084" s="33">
        <v>74.128140000000002</v>
      </c>
      <c r="BO6084" s="33">
        <v>78.416030000000006</v>
      </c>
      <c r="BP6084" s="33">
        <v>82.722350000000006</v>
      </c>
      <c r="BQ6084" s="33">
        <v>86.812790000000007</v>
      </c>
      <c r="BR6084" s="33">
        <v>90.281989999999993</v>
      </c>
      <c r="BS6084" s="33">
        <v>92.850769999999997</v>
      </c>
      <c r="BT6084" s="33">
        <v>94.493300000000005</v>
      </c>
      <c r="BU6084" s="33">
        <v>94.808520000000001</v>
      </c>
      <c r="BV6084" s="33">
        <v>93.907690000000002</v>
      </c>
      <c r="BW6084" s="33">
        <v>91.722539999999995</v>
      </c>
      <c r="BX6084" s="33">
        <v>88.391149999999996</v>
      </c>
      <c r="BY6084" s="33">
        <v>83.798090000000002</v>
      </c>
      <c r="BZ6084" s="33">
        <v>79.134050000000002</v>
      </c>
      <c r="CA6084" s="33">
        <v>76.258240000000001</v>
      </c>
      <c r="CB6084" s="33">
        <v>74.429839999999999</v>
      </c>
      <c r="CC6084" s="33">
        <v>72.946650000000005</v>
      </c>
      <c r="DC6084" s="9">
        <v>404.16809999999998</v>
      </c>
      <c r="DD6084" s="9">
        <v>0</v>
      </c>
    </row>
    <row r="6085" spans="1:108" x14ac:dyDescent="0.25">
      <c r="A6085" s="9" t="s">
        <v>42</v>
      </c>
      <c r="B6085" s="9" t="s">
        <v>15</v>
      </c>
      <c r="C6085" s="9" t="s">
        <v>4</v>
      </c>
      <c r="D6085" s="9" t="s">
        <v>37</v>
      </c>
      <c r="E6085" s="9" t="s">
        <v>38</v>
      </c>
      <c r="F6085" s="9">
        <v>2016</v>
      </c>
      <c r="G6085" s="9">
        <v>5</v>
      </c>
      <c r="H6085" s="9"/>
      <c r="BF6085" s="33">
        <v>62.521940000000001</v>
      </c>
      <c r="BG6085" s="33">
        <v>61.52516</v>
      </c>
      <c r="BH6085" s="33">
        <v>60.51229</v>
      </c>
      <c r="BI6085" s="33">
        <v>59.584099999999999</v>
      </c>
      <c r="BJ6085" s="33">
        <v>58.58296</v>
      </c>
      <c r="BK6085" s="33">
        <v>57.952030000000001</v>
      </c>
      <c r="BL6085" s="33">
        <v>58.45326</v>
      </c>
      <c r="BM6085" s="33">
        <v>60.973570000000002</v>
      </c>
      <c r="BN6085" s="33">
        <v>64.199160000000006</v>
      </c>
      <c r="BO6085" s="33">
        <v>67.697950000000006</v>
      </c>
      <c r="BP6085" s="33">
        <v>70.610010000000003</v>
      </c>
      <c r="BQ6085" s="33">
        <v>73.730739999999997</v>
      </c>
      <c r="BR6085" s="33">
        <v>76.391779999999997</v>
      </c>
      <c r="BS6085" s="33">
        <v>78.13982</v>
      </c>
      <c r="BT6085" s="33">
        <v>79.22739</v>
      </c>
      <c r="BU6085" s="33">
        <v>79.578519999999997</v>
      </c>
      <c r="BV6085" s="33">
        <v>78.723439999999997</v>
      </c>
      <c r="BW6085" s="33">
        <v>77.253780000000006</v>
      </c>
      <c r="BX6085" s="33">
        <v>75.128699999999995</v>
      </c>
      <c r="BY6085" s="33">
        <v>71.385260000000002</v>
      </c>
      <c r="BZ6085" s="33">
        <v>67.362409999999997</v>
      </c>
      <c r="CA6085" s="33">
        <v>64.820059999999998</v>
      </c>
      <c r="CB6085" s="33">
        <v>62.614710000000002</v>
      </c>
      <c r="CC6085" s="33">
        <v>60.916080000000001</v>
      </c>
      <c r="DC6085" s="9">
        <v>404.16809999999998</v>
      </c>
      <c r="DD6085" s="9">
        <v>0</v>
      </c>
    </row>
    <row r="6086" spans="1:108" x14ac:dyDescent="0.25">
      <c r="A6086" s="9" t="s">
        <v>42</v>
      </c>
      <c r="B6086" s="9" t="s">
        <v>15</v>
      </c>
      <c r="C6086" s="9" t="s">
        <v>4</v>
      </c>
      <c r="D6086" s="9" t="s">
        <v>37</v>
      </c>
      <c r="E6086" s="9" t="s">
        <v>38</v>
      </c>
      <c r="F6086" s="9">
        <v>2016</v>
      </c>
      <c r="G6086" s="9">
        <v>6</v>
      </c>
      <c r="H6086" s="9"/>
      <c r="BF6086" s="33">
        <v>67.150009999999995</v>
      </c>
      <c r="BG6086" s="33">
        <v>65.870469999999997</v>
      </c>
      <c r="BH6086" s="33">
        <v>64.916259999999994</v>
      </c>
      <c r="BI6086" s="33">
        <v>64.053560000000004</v>
      </c>
      <c r="BJ6086" s="33">
        <v>63.453009999999999</v>
      </c>
      <c r="BK6086" s="33">
        <v>62.910980000000002</v>
      </c>
      <c r="BL6086" s="33">
        <v>63.339599999999997</v>
      </c>
      <c r="BM6086" s="33">
        <v>65.902060000000006</v>
      </c>
      <c r="BN6086" s="33">
        <v>69.32705</v>
      </c>
      <c r="BO6086" s="33">
        <v>72.873729999999995</v>
      </c>
      <c r="BP6086" s="33">
        <v>76.507599999999996</v>
      </c>
      <c r="BQ6086" s="33">
        <v>80.079759999999993</v>
      </c>
      <c r="BR6086" s="33">
        <v>83.226119999999995</v>
      </c>
      <c r="BS6086" s="33">
        <v>84.939509999999999</v>
      </c>
      <c r="BT6086" s="33">
        <v>86.803529999999995</v>
      </c>
      <c r="BU6086" s="33">
        <v>86.695700000000002</v>
      </c>
      <c r="BV6086" s="33">
        <v>85.355459999999994</v>
      </c>
      <c r="BW6086" s="33">
        <v>83.635840000000002</v>
      </c>
      <c r="BX6086" s="33">
        <v>80.905550000000005</v>
      </c>
      <c r="BY6086" s="33">
        <v>77.05462</v>
      </c>
      <c r="BZ6086" s="33">
        <v>72.220600000000005</v>
      </c>
      <c r="CA6086" s="33">
        <v>68.941800000000001</v>
      </c>
      <c r="CB6086" s="33">
        <v>66.755420000000001</v>
      </c>
      <c r="CC6086" s="33">
        <v>65.296970000000002</v>
      </c>
      <c r="DC6086" s="9">
        <v>404.16809999999998</v>
      </c>
      <c r="DD6086" s="9">
        <v>0</v>
      </c>
    </row>
    <row r="6087" spans="1:108" x14ac:dyDescent="0.25">
      <c r="A6087" s="9" t="s">
        <v>42</v>
      </c>
      <c r="B6087" s="9" t="s">
        <v>15</v>
      </c>
      <c r="C6087" s="9" t="s">
        <v>4</v>
      </c>
      <c r="D6087" s="9" t="s">
        <v>37</v>
      </c>
      <c r="E6087" s="9" t="s">
        <v>38</v>
      </c>
      <c r="F6087" s="9">
        <v>2016</v>
      </c>
      <c r="G6087" s="9">
        <v>7</v>
      </c>
      <c r="H6087" s="9">
        <v>68382.62</v>
      </c>
      <c r="I6087" s="9">
        <v>67083.87</v>
      </c>
      <c r="J6087" s="9">
        <v>67324.98</v>
      </c>
      <c r="K6087" s="9">
        <v>69426.649999999994</v>
      </c>
      <c r="L6087" s="9">
        <v>74696.100000000006</v>
      </c>
      <c r="M6087" s="9">
        <v>82695.73</v>
      </c>
      <c r="N6087" s="9">
        <v>91617.45</v>
      </c>
      <c r="O6087" s="9">
        <v>102630.39999999999</v>
      </c>
      <c r="P6087" s="9">
        <v>110584.9</v>
      </c>
      <c r="Q6087" s="9">
        <v>116730.3</v>
      </c>
      <c r="R6087" s="9">
        <v>120466.8</v>
      </c>
      <c r="S6087" s="9">
        <v>122612.7</v>
      </c>
      <c r="T6087" s="9">
        <v>122299.6</v>
      </c>
      <c r="U6087" s="9">
        <v>112794.3</v>
      </c>
      <c r="V6087" s="9">
        <v>113675.2</v>
      </c>
      <c r="W6087" s="9">
        <v>112780.6</v>
      </c>
      <c r="X6087" s="9">
        <v>108689.7</v>
      </c>
      <c r="Y6087" s="9">
        <v>99868.160000000003</v>
      </c>
      <c r="Z6087" s="9">
        <v>101972.1</v>
      </c>
      <c r="AA6087" s="9">
        <v>96662.87</v>
      </c>
      <c r="AB6087" s="9">
        <v>88452.65</v>
      </c>
      <c r="AC6087" s="9">
        <v>79428.39</v>
      </c>
      <c r="AD6087" s="9">
        <v>73699.08</v>
      </c>
      <c r="AE6087" s="9">
        <v>73304.66</v>
      </c>
      <c r="AF6087" s="9">
        <v>109519.5</v>
      </c>
      <c r="AG6087" s="9">
        <v>68715.070000000007</v>
      </c>
      <c r="AH6087" s="9">
        <v>67407.199999999997</v>
      </c>
      <c r="AI6087" s="9">
        <v>67714.55</v>
      </c>
      <c r="AJ6087" s="9">
        <v>69654.58</v>
      </c>
      <c r="AK6087" s="9">
        <v>74907.600000000006</v>
      </c>
      <c r="AL6087" s="9">
        <v>83266.8</v>
      </c>
      <c r="AM6087" s="9">
        <v>91809.72</v>
      </c>
      <c r="AN6087" s="9">
        <v>102154.6</v>
      </c>
      <c r="AO6087" s="9">
        <v>110630</v>
      </c>
      <c r="AP6087" s="9">
        <v>116609.4</v>
      </c>
      <c r="AQ6087" s="9">
        <v>120110.9</v>
      </c>
      <c r="AR6087" s="9">
        <v>122477.1</v>
      </c>
      <c r="AS6087" s="9">
        <v>123856</v>
      </c>
      <c r="AT6087" s="9">
        <v>124592.9</v>
      </c>
      <c r="AU6087" s="9">
        <v>125123.3</v>
      </c>
      <c r="AV6087" s="9">
        <v>123786.1</v>
      </c>
      <c r="AW6087" s="9">
        <v>118346.4</v>
      </c>
      <c r="AX6087" s="9">
        <v>106944.4</v>
      </c>
      <c r="AY6087" s="9">
        <v>100637.4</v>
      </c>
      <c r="AZ6087" s="9">
        <v>95182.62</v>
      </c>
      <c r="BA6087" s="9">
        <v>88955.31</v>
      </c>
      <c r="BB6087" s="9">
        <v>80489.23</v>
      </c>
      <c r="BC6087" s="9">
        <v>74873.36</v>
      </c>
      <c r="BD6087" s="9">
        <v>74535.240000000005</v>
      </c>
      <c r="BE6087" s="9">
        <v>119619.1</v>
      </c>
      <c r="BF6087" s="33">
        <v>65.809420000000003</v>
      </c>
      <c r="BG6087" s="33">
        <v>64.709829999999997</v>
      </c>
      <c r="BH6087" s="33">
        <v>63.74776</v>
      </c>
      <c r="BI6087" s="33">
        <v>62.932130000000001</v>
      </c>
      <c r="BJ6087" s="33">
        <v>62.199979999999996</v>
      </c>
      <c r="BK6087" s="33">
        <v>61.709420000000001</v>
      </c>
      <c r="BL6087" s="33">
        <v>61.861849999999997</v>
      </c>
      <c r="BM6087" s="33">
        <v>64.800269999999998</v>
      </c>
      <c r="BN6087" s="33">
        <v>68.458460000000002</v>
      </c>
      <c r="BO6087" s="33">
        <v>72.665260000000004</v>
      </c>
      <c r="BP6087" s="33">
        <v>77.069760000000002</v>
      </c>
      <c r="BQ6087" s="33">
        <v>81.248819999999995</v>
      </c>
      <c r="BR6087" s="33">
        <v>84.363330000000005</v>
      </c>
      <c r="BS6087" s="33">
        <v>86.810100000000006</v>
      </c>
      <c r="BT6087" s="33">
        <v>87.674589999999995</v>
      </c>
      <c r="BU6087" s="33">
        <v>87.797070000000005</v>
      </c>
      <c r="BV6087" s="33">
        <v>87.011619999999994</v>
      </c>
      <c r="BW6087" s="33">
        <v>85.581890000000001</v>
      </c>
      <c r="BX6087" s="33">
        <v>82.643109999999993</v>
      </c>
      <c r="BY6087" s="33">
        <v>78.38015</v>
      </c>
      <c r="BZ6087" s="33">
        <v>73.407269999999997</v>
      </c>
      <c r="CA6087" s="33">
        <v>69.999210000000005</v>
      </c>
      <c r="CB6087" s="33">
        <v>68.107780000000005</v>
      </c>
      <c r="CC6087" s="33">
        <v>66.540019999999998</v>
      </c>
      <c r="CD6087" s="9">
        <v>91438.87</v>
      </c>
      <c r="CE6087" s="9">
        <v>82196.28</v>
      </c>
      <c r="CF6087" s="9">
        <v>75618.41</v>
      </c>
      <c r="CG6087" s="9">
        <v>72065.13</v>
      </c>
      <c r="CH6087" s="9">
        <v>68251.58</v>
      </c>
      <c r="CI6087" s="9">
        <v>74110.37</v>
      </c>
      <c r="CJ6087" s="9">
        <v>77636.38</v>
      </c>
      <c r="CK6087" s="9">
        <v>90738.57</v>
      </c>
      <c r="CL6087" s="9">
        <v>150728.1</v>
      </c>
      <c r="CM6087" s="9">
        <v>159845.5</v>
      </c>
      <c r="CN6087" s="9">
        <v>164758.1</v>
      </c>
      <c r="CO6087" s="9">
        <v>218530.9</v>
      </c>
      <c r="CP6087" s="9">
        <v>174771.8</v>
      </c>
      <c r="CQ6087" s="9">
        <v>231648.8</v>
      </c>
      <c r="CR6087" s="9">
        <v>174870.5</v>
      </c>
      <c r="CS6087" s="9">
        <v>178208</v>
      </c>
      <c r="CT6087" s="9">
        <v>206356.5</v>
      </c>
      <c r="CU6087" s="9">
        <v>162388.70000000001</v>
      </c>
      <c r="CV6087" s="9">
        <v>310681</v>
      </c>
      <c r="CW6087" s="9">
        <v>157720.79999999999</v>
      </c>
      <c r="CX6087" s="9">
        <v>149687.29999999999</v>
      </c>
      <c r="CY6087" s="9">
        <v>162312.20000000001</v>
      </c>
      <c r="CZ6087" s="9">
        <v>123003</v>
      </c>
      <c r="DA6087" s="9">
        <v>118667.5</v>
      </c>
      <c r="DB6087" s="9">
        <v>143986.5</v>
      </c>
      <c r="DC6087" s="9">
        <v>404.16809999999998</v>
      </c>
      <c r="DD6087" s="9">
        <v>0</v>
      </c>
    </row>
    <row r="6088" spans="1:108" x14ac:dyDescent="0.25">
      <c r="A6088" s="9" t="s">
        <v>42</v>
      </c>
      <c r="B6088" s="9" t="s">
        <v>15</v>
      </c>
      <c r="C6088" s="9" t="s">
        <v>4</v>
      </c>
      <c r="D6088" s="9" t="s">
        <v>37</v>
      </c>
      <c r="E6088" s="9" t="s">
        <v>38</v>
      </c>
      <c r="F6088" s="9">
        <v>2016</v>
      </c>
      <c r="G6088" s="9">
        <v>8</v>
      </c>
      <c r="H6088" s="9"/>
      <c r="BF6088" s="33">
        <v>68.250159999999994</v>
      </c>
      <c r="BG6088" s="33">
        <v>67.628029999999995</v>
      </c>
      <c r="BH6088" s="33">
        <v>66.53434</v>
      </c>
      <c r="BI6088" s="33">
        <v>65.443179999999998</v>
      </c>
      <c r="BJ6088" s="33">
        <v>64.588970000000003</v>
      </c>
      <c r="BK6088" s="33">
        <v>63.988340000000001</v>
      </c>
      <c r="BL6088" s="33">
        <v>63.694310000000002</v>
      </c>
      <c r="BM6088" s="33">
        <v>65.783869999999993</v>
      </c>
      <c r="BN6088" s="33">
        <v>68.900850000000005</v>
      </c>
      <c r="BO6088" s="33">
        <v>72.557919999999996</v>
      </c>
      <c r="BP6088" s="33">
        <v>76.667779999999993</v>
      </c>
      <c r="BQ6088" s="33">
        <v>80.243290000000002</v>
      </c>
      <c r="BR6088" s="33">
        <v>83.386989999999997</v>
      </c>
      <c r="BS6088" s="33">
        <v>86.066909999999993</v>
      </c>
      <c r="BT6088" s="33">
        <v>87.203119999999998</v>
      </c>
      <c r="BU6088" s="33">
        <v>87.442120000000003</v>
      </c>
      <c r="BV6088" s="33">
        <v>86.687910000000002</v>
      </c>
      <c r="BW6088" s="33">
        <v>84.478520000000003</v>
      </c>
      <c r="BX6088" s="33">
        <v>81.782489999999996</v>
      </c>
      <c r="BY6088" s="33">
        <v>77.655749999999998</v>
      </c>
      <c r="BZ6088" s="33">
        <v>73.911609999999996</v>
      </c>
      <c r="CA6088" s="33">
        <v>71.420299999999997</v>
      </c>
      <c r="CB6088" s="33">
        <v>69.931229999999999</v>
      </c>
      <c r="CC6088" s="33">
        <v>68.614450000000005</v>
      </c>
      <c r="DC6088" s="9">
        <v>404.16809999999998</v>
      </c>
      <c r="DD6088" s="9">
        <v>0</v>
      </c>
    </row>
    <row r="6089" spans="1:108" x14ac:dyDescent="0.25">
      <c r="A6089" s="9" t="s">
        <v>42</v>
      </c>
      <c r="B6089" s="9" t="s">
        <v>15</v>
      </c>
      <c r="C6089" s="9" t="s">
        <v>4</v>
      </c>
      <c r="D6089" s="9" t="s">
        <v>37</v>
      </c>
      <c r="E6089" s="9" t="s">
        <v>38</v>
      </c>
      <c r="F6089" s="9">
        <v>2016</v>
      </c>
      <c r="G6089" s="9">
        <v>9</v>
      </c>
      <c r="H6089" s="9"/>
      <c r="BF6089" s="33">
        <v>67.44659</v>
      </c>
      <c r="BG6089" s="33">
        <v>66.342879999999994</v>
      </c>
      <c r="BH6089" s="33">
        <v>65.51455</v>
      </c>
      <c r="BI6089" s="33">
        <v>64.574820000000003</v>
      </c>
      <c r="BJ6089" s="33">
        <v>63.89573</v>
      </c>
      <c r="BK6089" s="33">
        <v>63.239130000000003</v>
      </c>
      <c r="BL6089" s="33">
        <v>62.641089999999998</v>
      </c>
      <c r="BM6089" s="33">
        <v>63.877879999999998</v>
      </c>
      <c r="BN6089" s="33">
        <v>67.614919999999998</v>
      </c>
      <c r="BO6089" s="33">
        <v>71.800600000000003</v>
      </c>
      <c r="BP6089" s="33">
        <v>76.565349999999995</v>
      </c>
      <c r="BQ6089" s="33">
        <v>80.680220000000006</v>
      </c>
      <c r="BR6089" s="33">
        <v>84.639439999999993</v>
      </c>
      <c r="BS6089" s="33">
        <v>87.622060000000005</v>
      </c>
      <c r="BT6089" s="33">
        <v>89.854370000000003</v>
      </c>
      <c r="BU6089" s="33">
        <v>89.958299999999994</v>
      </c>
      <c r="BV6089" s="33">
        <v>88.764480000000006</v>
      </c>
      <c r="BW6089" s="33">
        <v>86.278189999999995</v>
      </c>
      <c r="BX6089" s="33">
        <v>82.488280000000003</v>
      </c>
      <c r="BY6089" s="33">
        <v>77.011889999999994</v>
      </c>
      <c r="BZ6089" s="33">
        <v>73.160049999999998</v>
      </c>
      <c r="CA6089" s="33">
        <v>70.819040000000001</v>
      </c>
      <c r="CB6089" s="33">
        <v>68.937370000000001</v>
      </c>
      <c r="CC6089" s="33">
        <v>67.501230000000007</v>
      </c>
      <c r="DC6089" s="9">
        <v>404.16809999999998</v>
      </c>
      <c r="DD6089" s="9">
        <v>0</v>
      </c>
    </row>
    <row r="6090" spans="1:108" x14ac:dyDescent="0.25">
      <c r="A6090" s="9" t="s">
        <v>42</v>
      </c>
      <c r="B6090" s="9" t="s">
        <v>15</v>
      </c>
      <c r="C6090" s="9" t="s">
        <v>4</v>
      </c>
      <c r="D6090" s="9" t="s">
        <v>37</v>
      </c>
      <c r="E6090" s="9" t="s">
        <v>38</v>
      </c>
      <c r="F6090" s="9">
        <v>2016</v>
      </c>
      <c r="G6090" s="9">
        <v>10</v>
      </c>
      <c r="H6090" s="9"/>
      <c r="BF6090" s="33">
        <v>63.222549999999998</v>
      </c>
      <c r="BG6090" s="33">
        <v>62.116810000000001</v>
      </c>
      <c r="BH6090" s="33">
        <v>61.272709999999996</v>
      </c>
      <c r="BI6090" s="33">
        <v>60.445459999999997</v>
      </c>
      <c r="BJ6090" s="33">
        <v>60.067900000000002</v>
      </c>
      <c r="BK6090" s="33">
        <v>59.673380000000002</v>
      </c>
      <c r="BL6090" s="33">
        <v>59.525889999999997</v>
      </c>
      <c r="BM6090" s="33">
        <v>59.714779999999998</v>
      </c>
      <c r="BN6090" s="33">
        <v>62.670349999999999</v>
      </c>
      <c r="BO6090" s="33">
        <v>66.723330000000004</v>
      </c>
      <c r="BP6090" s="33">
        <v>70.256720000000001</v>
      </c>
      <c r="BQ6090" s="33">
        <v>73.986099999999993</v>
      </c>
      <c r="BR6090" s="33">
        <v>77.847229999999996</v>
      </c>
      <c r="BS6090" s="33">
        <v>80.171180000000007</v>
      </c>
      <c r="BT6090" s="33">
        <v>80.950609999999998</v>
      </c>
      <c r="BU6090" s="33">
        <v>80.596350000000001</v>
      </c>
      <c r="BV6090" s="33">
        <v>79.763009999999994</v>
      </c>
      <c r="BW6090" s="33">
        <v>78.084389999999999</v>
      </c>
      <c r="BX6090" s="33">
        <v>74.511049999999997</v>
      </c>
      <c r="BY6090" s="33">
        <v>71.352770000000007</v>
      </c>
      <c r="BZ6090" s="33">
        <v>68.720190000000002</v>
      </c>
      <c r="CA6090" s="33">
        <v>67.267449999999997</v>
      </c>
      <c r="CB6090" s="33">
        <v>66.120609999999999</v>
      </c>
      <c r="CC6090" s="33">
        <v>64.752650000000003</v>
      </c>
      <c r="DC6090" s="9">
        <v>404.16809999999998</v>
      </c>
      <c r="DD6090" s="9">
        <v>0</v>
      </c>
    </row>
    <row r="6091" spans="1:108" x14ac:dyDescent="0.25">
      <c r="A6091" s="9" t="s">
        <v>42</v>
      </c>
      <c r="B6091" s="9" t="s">
        <v>15</v>
      </c>
      <c r="C6091" s="9" t="s">
        <v>4</v>
      </c>
      <c r="D6091" s="9" t="s">
        <v>37</v>
      </c>
      <c r="E6091" s="9" t="s">
        <v>38</v>
      </c>
      <c r="F6091" s="9">
        <v>2017</v>
      </c>
      <c r="G6091" s="9">
        <v>5</v>
      </c>
      <c r="H6091" s="9"/>
      <c r="BF6091" s="33">
        <v>62.521940000000001</v>
      </c>
      <c r="BG6091" s="33">
        <v>61.52516</v>
      </c>
      <c r="BH6091" s="33">
        <v>60.51229</v>
      </c>
      <c r="BI6091" s="33">
        <v>59.584099999999999</v>
      </c>
      <c r="BJ6091" s="33">
        <v>58.58296</v>
      </c>
      <c r="BK6091" s="33">
        <v>57.952030000000001</v>
      </c>
      <c r="BL6091" s="33">
        <v>58.45326</v>
      </c>
      <c r="BM6091" s="33">
        <v>60.973570000000002</v>
      </c>
      <c r="BN6091" s="33">
        <v>64.199160000000006</v>
      </c>
      <c r="BO6091" s="33">
        <v>67.697950000000006</v>
      </c>
      <c r="BP6091" s="33">
        <v>70.610010000000003</v>
      </c>
      <c r="BQ6091" s="33">
        <v>73.730739999999997</v>
      </c>
      <c r="BR6091" s="33">
        <v>76.391779999999997</v>
      </c>
      <c r="BS6091" s="33">
        <v>78.13982</v>
      </c>
      <c r="BT6091" s="33">
        <v>79.22739</v>
      </c>
      <c r="BU6091" s="33">
        <v>79.578519999999997</v>
      </c>
      <c r="BV6091" s="33">
        <v>78.723439999999997</v>
      </c>
      <c r="BW6091" s="33">
        <v>77.253780000000006</v>
      </c>
      <c r="BX6091" s="33">
        <v>75.128699999999995</v>
      </c>
      <c r="BY6091" s="33">
        <v>71.385260000000002</v>
      </c>
      <c r="BZ6091" s="33">
        <v>67.362409999999997</v>
      </c>
      <c r="CA6091" s="33">
        <v>64.820059999999998</v>
      </c>
      <c r="CB6091" s="33">
        <v>62.614710000000002</v>
      </c>
      <c r="CC6091" s="33">
        <v>60.916080000000001</v>
      </c>
      <c r="DC6091" s="9">
        <v>404.16809999999998</v>
      </c>
      <c r="DD6091" s="9">
        <v>0</v>
      </c>
    </row>
    <row r="6092" spans="1:108" x14ac:dyDescent="0.25">
      <c r="A6092" s="9" t="s">
        <v>42</v>
      </c>
      <c r="B6092" s="9" t="s">
        <v>15</v>
      </c>
      <c r="C6092" s="9" t="s">
        <v>4</v>
      </c>
      <c r="D6092" s="9" t="s">
        <v>37</v>
      </c>
      <c r="E6092" s="9" t="s">
        <v>38</v>
      </c>
      <c r="F6092" s="9">
        <v>2017</v>
      </c>
      <c r="G6092" s="9">
        <v>6</v>
      </c>
      <c r="H6092" s="9"/>
      <c r="BF6092" s="33">
        <v>67.150009999999995</v>
      </c>
      <c r="BG6092" s="33">
        <v>65.870469999999997</v>
      </c>
      <c r="BH6092" s="33">
        <v>64.916259999999994</v>
      </c>
      <c r="BI6092" s="33">
        <v>64.053560000000004</v>
      </c>
      <c r="BJ6092" s="33">
        <v>63.453009999999999</v>
      </c>
      <c r="BK6092" s="33">
        <v>62.910980000000002</v>
      </c>
      <c r="BL6092" s="33">
        <v>63.339599999999997</v>
      </c>
      <c r="BM6092" s="33">
        <v>65.902060000000006</v>
      </c>
      <c r="BN6092" s="33">
        <v>69.32705</v>
      </c>
      <c r="BO6092" s="33">
        <v>72.873729999999995</v>
      </c>
      <c r="BP6092" s="33">
        <v>76.507599999999996</v>
      </c>
      <c r="BQ6092" s="33">
        <v>80.079759999999993</v>
      </c>
      <c r="BR6092" s="33">
        <v>83.226119999999995</v>
      </c>
      <c r="BS6092" s="33">
        <v>84.939509999999999</v>
      </c>
      <c r="BT6092" s="33">
        <v>86.803529999999995</v>
      </c>
      <c r="BU6092" s="33">
        <v>86.695700000000002</v>
      </c>
      <c r="BV6092" s="33">
        <v>85.355459999999994</v>
      </c>
      <c r="BW6092" s="33">
        <v>83.635840000000002</v>
      </c>
      <c r="BX6092" s="33">
        <v>80.905550000000005</v>
      </c>
      <c r="BY6092" s="33">
        <v>77.05462</v>
      </c>
      <c r="BZ6092" s="33">
        <v>72.220600000000005</v>
      </c>
      <c r="CA6092" s="33">
        <v>68.941800000000001</v>
      </c>
      <c r="CB6092" s="33">
        <v>66.755420000000001</v>
      </c>
      <c r="CC6092" s="33">
        <v>65.296970000000002</v>
      </c>
      <c r="DC6092" s="9">
        <v>404.16809999999998</v>
      </c>
      <c r="DD6092" s="9">
        <v>0</v>
      </c>
    </row>
    <row r="6093" spans="1:108" x14ac:dyDescent="0.25">
      <c r="A6093" s="9" t="s">
        <v>42</v>
      </c>
      <c r="B6093" s="9" t="s">
        <v>15</v>
      </c>
      <c r="C6093" s="9" t="s">
        <v>4</v>
      </c>
      <c r="D6093" s="9" t="s">
        <v>37</v>
      </c>
      <c r="E6093" s="9" t="s">
        <v>38</v>
      </c>
      <c r="F6093" s="9">
        <v>2017</v>
      </c>
      <c r="G6093" s="9">
        <v>7</v>
      </c>
      <c r="H6093" s="9">
        <v>67960.34</v>
      </c>
      <c r="I6093" s="9">
        <v>66743.899999999994</v>
      </c>
      <c r="J6093" s="9">
        <v>67042.509999999995</v>
      </c>
      <c r="K6093" s="9">
        <v>69256.460000000006</v>
      </c>
      <c r="L6093" s="9">
        <v>74648.83</v>
      </c>
      <c r="M6093" s="9">
        <v>82717.460000000006</v>
      </c>
      <c r="N6093" s="9">
        <v>91648.38</v>
      </c>
      <c r="O6093" s="9">
        <v>102708.4</v>
      </c>
      <c r="P6093" s="9">
        <v>110713.2</v>
      </c>
      <c r="Q6093" s="9">
        <v>116875.4</v>
      </c>
      <c r="R6093" s="9">
        <v>120618.8</v>
      </c>
      <c r="S6093" s="9">
        <v>122790.6</v>
      </c>
      <c r="T6093" s="9">
        <v>122462.3</v>
      </c>
      <c r="U6093" s="9">
        <v>112948.7</v>
      </c>
      <c r="V6093" s="9">
        <v>113829.6</v>
      </c>
      <c r="W6093" s="9">
        <v>112923.1</v>
      </c>
      <c r="X6093" s="9">
        <v>108852.4</v>
      </c>
      <c r="Y6093" s="9">
        <v>100027</v>
      </c>
      <c r="Z6093" s="9">
        <v>102148.1</v>
      </c>
      <c r="AA6093" s="9">
        <v>96839.31</v>
      </c>
      <c r="AB6093" s="9">
        <v>88625.98</v>
      </c>
      <c r="AC6093" s="9">
        <v>79581.990000000005</v>
      </c>
      <c r="AD6093" s="9">
        <v>73907.13</v>
      </c>
      <c r="AE6093" s="9">
        <v>73512.7</v>
      </c>
      <c r="AF6093" s="9">
        <v>109673.60000000001</v>
      </c>
      <c r="AG6093" s="9">
        <v>68292.789999999994</v>
      </c>
      <c r="AH6093" s="9">
        <v>67067.22</v>
      </c>
      <c r="AI6093" s="9">
        <v>67432.070000000007</v>
      </c>
      <c r="AJ6093" s="9">
        <v>69484.39</v>
      </c>
      <c r="AK6093" s="9">
        <v>74860.320000000007</v>
      </c>
      <c r="AL6093" s="9">
        <v>83288.53</v>
      </c>
      <c r="AM6093" s="9">
        <v>91840.66</v>
      </c>
      <c r="AN6093" s="9">
        <v>102232.6</v>
      </c>
      <c r="AO6093" s="9">
        <v>110758.3</v>
      </c>
      <c r="AP6093" s="9">
        <v>116754.6</v>
      </c>
      <c r="AQ6093" s="9">
        <v>120262.9</v>
      </c>
      <c r="AR6093" s="9">
        <v>122654.9</v>
      </c>
      <c r="AS6093" s="9">
        <v>124018.7</v>
      </c>
      <c r="AT6093" s="9">
        <v>124747.3</v>
      </c>
      <c r="AU6093" s="9">
        <v>125277.8</v>
      </c>
      <c r="AV6093" s="9">
        <v>123928.6</v>
      </c>
      <c r="AW6093" s="9">
        <v>118509.1</v>
      </c>
      <c r="AX6093" s="9">
        <v>107103.2</v>
      </c>
      <c r="AY6093" s="9">
        <v>100813.4</v>
      </c>
      <c r="AZ6093" s="9">
        <v>95359.07</v>
      </c>
      <c r="BA6093" s="9">
        <v>89128.65</v>
      </c>
      <c r="BB6093" s="9">
        <v>80642.83</v>
      </c>
      <c r="BC6093" s="9">
        <v>75081.41</v>
      </c>
      <c r="BD6093" s="9">
        <v>74743.28</v>
      </c>
      <c r="BE6093" s="9">
        <v>119773.2</v>
      </c>
      <c r="BF6093" s="33">
        <v>65.809420000000003</v>
      </c>
      <c r="BG6093" s="33">
        <v>64.709829999999997</v>
      </c>
      <c r="BH6093" s="33">
        <v>63.74776</v>
      </c>
      <c r="BI6093" s="33">
        <v>62.932130000000001</v>
      </c>
      <c r="BJ6093" s="33">
        <v>62.199979999999996</v>
      </c>
      <c r="BK6093" s="33">
        <v>61.709420000000001</v>
      </c>
      <c r="BL6093" s="33">
        <v>61.861849999999997</v>
      </c>
      <c r="BM6093" s="33">
        <v>64.800269999999998</v>
      </c>
      <c r="BN6093" s="33">
        <v>68.458460000000002</v>
      </c>
      <c r="BO6093" s="33">
        <v>72.665260000000004</v>
      </c>
      <c r="BP6093" s="33">
        <v>77.069760000000002</v>
      </c>
      <c r="BQ6093" s="33">
        <v>81.248819999999995</v>
      </c>
      <c r="BR6093" s="33">
        <v>84.363330000000005</v>
      </c>
      <c r="BS6093" s="33">
        <v>86.810100000000006</v>
      </c>
      <c r="BT6093" s="33">
        <v>87.674589999999995</v>
      </c>
      <c r="BU6093" s="33">
        <v>87.797070000000005</v>
      </c>
      <c r="BV6093" s="33">
        <v>87.011619999999994</v>
      </c>
      <c r="BW6093" s="33">
        <v>85.581890000000001</v>
      </c>
      <c r="BX6093" s="33">
        <v>82.643109999999993</v>
      </c>
      <c r="BY6093" s="33">
        <v>78.38015</v>
      </c>
      <c r="BZ6093" s="33">
        <v>73.407269999999997</v>
      </c>
      <c r="CA6093" s="33">
        <v>69.999210000000005</v>
      </c>
      <c r="CB6093" s="33">
        <v>68.107780000000005</v>
      </c>
      <c r="CC6093" s="33">
        <v>66.540019999999998</v>
      </c>
      <c r="CD6093" s="9">
        <v>91366.93</v>
      </c>
      <c r="CE6093" s="9">
        <v>82139.72</v>
      </c>
      <c r="CF6093" s="9">
        <v>75566.92</v>
      </c>
      <c r="CG6093" s="9">
        <v>72031.350000000006</v>
      </c>
      <c r="CH6093" s="9">
        <v>68194.490000000005</v>
      </c>
      <c r="CI6093" s="9">
        <v>74033.03</v>
      </c>
      <c r="CJ6093" s="9">
        <v>77556.31</v>
      </c>
      <c r="CK6093" s="9">
        <v>90695.65</v>
      </c>
      <c r="CL6093" s="9">
        <v>150722</v>
      </c>
      <c r="CM6093" s="9">
        <v>159861.1</v>
      </c>
      <c r="CN6093" s="9">
        <v>164833.29999999999</v>
      </c>
      <c r="CO6093" s="9">
        <v>218694.8</v>
      </c>
      <c r="CP6093" s="9">
        <v>174673.9</v>
      </c>
      <c r="CQ6093" s="9">
        <v>231673.7</v>
      </c>
      <c r="CR6093" s="9">
        <v>174878.6</v>
      </c>
      <c r="CS6093" s="9">
        <v>178163.8</v>
      </c>
      <c r="CT6093" s="9">
        <v>206281.1</v>
      </c>
      <c r="CU6093" s="9">
        <v>162264</v>
      </c>
      <c r="CV6093" s="9">
        <v>310652.79999999999</v>
      </c>
      <c r="CW6093" s="9">
        <v>157803</v>
      </c>
      <c r="CX6093" s="9">
        <v>149493.29999999999</v>
      </c>
      <c r="CY6093" s="9">
        <v>161878.29999999999</v>
      </c>
      <c r="CZ6093" s="9">
        <v>122882.7</v>
      </c>
      <c r="DA6093" s="9">
        <v>118494.1</v>
      </c>
      <c r="DB6093" s="9">
        <v>143892.29999999999</v>
      </c>
      <c r="DC6093" s="9">
        <v>404.16809999999998</v>
      </c>
      <c r="DD6093" s="9">
        <v>0</v>
      </c>
    </row>
    <row r="6094" spans="1:108" x14ac:dyDescent="0.25">
      <c r="A6094" s="9" t="s">
        <v>42</v>
      </c>
      <c r="B6094" s="9" t="s">
        <v>15</v>
      </c>
      <c r="C6094" s="9" t="s">
        <v>4</v>
      </c>
      <c r="D6094" s="9" t="s">
        <v>37</v>
      </c>
      <c r="E6094" s="9" t="s">
        <v>38</v>
      </c>
      <c r="F6094" s="9">
        <v>2017</v>
      </c>
      <c r="G6094" s="9">
        <v>8</v>
      </c>
      <c r="H6094" s="9"/>
      <c r="BF6094" s="33">
        <v>68.250159999999994</v>
      </c>
      <c r="BG6094" s="33">
        <v>67.628029999999995</v>
      </c>
      <c r="BH6094" s="33">
        <v>66.53434</v>
      </c>
      <c r="BI6094" s="33">
        <v>65.443179999999998</v>
      </c>
      <c r="BJ6094" s="33">
        <v>64.588970000000003</v>
      </c>
      <c r="BK6094" s="33">
        <v>63.988340000000001</v>
      </c>
      <c r="BL6094" s="33">
        <v>63.694310000000002</v>
      </c>
      <c r="BM6094" s="33">
        <v>65.783869999999993</v>
      </c>
      <c r="BN6094" s="33">
        <v>68.900850000000005</v>
      </c>
      <c r="BO6094" s="33">
        <v>72.557919999999996</v>
      </c>
      <c r="BP6094" s="33">
        <v>76.667779999999993</v>
      </c>
      <c r="BQ6094" s="33">
        <v>80.243290000000002</v>
      </c>
      <c r="BR6094" s="33">
        <v>83.386989999999997</v>
      </c>
      <c r="BS6094" s="33">
        <v>86.066909999999993</v>
      </c>
      <c r="BT6094" s="33">
        <v>87.203119999999998</v>
      </c>
      <c r="BU6094" s="33">
        <v>87.442120000000003</v>
      </c>
      <c r="BV6094" s="33">
        <v>86.687910000000002</v>
      </c>
      <c r="BW6094" s="33">
        <v>84.478520000000003</v>
      </c>
      <c r="BX6094" s="33">
        <v>81.782489999999996</v>
      </c>
      <c r="BY6094" s="33">
        <v>77.655749999999998</v>
      </c>
      <c r="BZ6094" s="33">
        <v>73.911609999999996</v>
      </c>
      <c r="CA6094" s="33">
        <v>71.420299999999997</v>
      </c>
      <c r="CB6094" s="33">
        <v>69.931229999999999</v>
      </c>
      <c r="CC6094" s="33">
        <v>68.614450000000005</v>
      </c>
      <c r="DC6094" s="9">
        <v>404.16809999999998</v>
      </c>
      <c r="DD6094" s="9">
        <v>0</v>
      </c>
    </row>
    <row r="6095" spans="1:108" x14ac:dyDescent="0.25">
      <c r="A6095" s="9" t="s">
        <v>42</v>
      </c>
      <c r="B6095" s="9" t="s">
        <v>15</v>
      </c>
      <c r="C6095" s="9" t="s">
        <v>4</v>
      </c>
      <c r="D6095" s="9" t="s">
        <v>37</v>
      </c>
      <c r="E6095" s="9" t="s">
        <v>38</v>
      </c>
      <c r="F6095" s="9">
        <v>2017</v>
      </c>
      <c r="G6095" s="9">
        <v>9</v>
      </c>
      <c r="H6095" s="9"/>
      <c r="BF6095" s="33">
        <v>67.44659</v>
      </c>
      <c r="BG6095" s="33">
        <v>66.342879999999994</v>
      </c>
      <c r="BH6095" s="33">
        <v>65.51455</v>
      </c>
      <c r="BI6095" s="33">
        <v>64.574820000000003</v>
      </c>
      <c r="BJ6095" s="33">
        <v>63.89573</v>
      </c>
      <c r="BK6095" s="33">
        <v>63.239130000000003</v>
      </c>
      <c r="BL6095" s="33">
        <v>62.641089999999998</v>
      </c>
      <c r="BM6095" s="33">
        <v>63.877879999999998</v>
      </c>
      <c r="BN6095" s="33">
        <v>67.614919999999998</v>
      </c>
      <c r="BO6095" s="33">
        <v>71.800600000000003</v>
      </c>
      <c r="BP6095" s="33">
        <v>76.565349999999995</v>
      </c>
      <c r="BQ6095" s="33">
        <v>80.680220000000006</v>
      </c>
      <c r="BR6095" s="33">
        <v>84.639439999999993</v>
      </c>
      <c r="BS6095" s="33">
        <v>87.622060000000005</v>
      </c>
      <c r="BT6095" s="33">
        <v>89.854370000000003</v>
      </c>
      <c r="BU6095" s="33">
        <v>89.958299999999994</v>
      </c>
      <c r="BV6095" s="33">
        <v>88.764480000000006</v>
      </c>
      <c r="BW6095" s="33">
        <v>86.278189999999995</v>
      </c>
      <c r="BX6095" s="33">
        <v>82.488280000000003</v>
      </c>
      <c r="BY6095" s="33">
        <v>77.011889999999994</v>
      </c>
      <c r="BZ6095" s="33">
        <v>73.160049999999998</v>
      </c>
      <c r="CA6095" s="33">
        <v>70.819040000000001</v>
      </c>
      <c r="CB6095" s="33">
        <v>68.937370000000001</v>
      </c>
      <c r="CC6095" s="33">
        <v>67.501230000000007</v>
      </c>
      <c r="DC6095" s="9">
        <v>404.16809999999998</v>
      </c>
      <c r="DD6095" s="9">
        <v>0</v>
      </c>
    </row>
    <row r="6096" spans="1:108" x14ac:dyDescent="0.25">
      <c r="A6096" s="9" t="s">
        <v>42</v>
      </c>
      <c r="B6096" s="9" t="s">
        <v>15</v>
      </c>
      <c r="C6096" s="9" t="s">
        <v>4</v>
      </c>
      <c r="D6096" s="9" t="s">
        <v>37</v>
      </c>
      <c r="E6096" s="9" t="s">
        <v>38</v>
      </c>
      <c r="F6096" s="9">
        <v>2017</v>
      </c>
      <c r="G6096" s="9">
        <v>10</v>
      </c>
      <c r="H6096" s="9"/>
      <c r="BF6096" s="33">
        <v>63.222549999999998</v>
      </c>
      <c r="BG6096" s="33">
        <v>62.116810000000001</v>
      </c>
      <c r="BH6096" s="33">
        <v>61.272709999999996</v>
      </c>
      <c r="BI6096" s="33">
        <v>60.445459999999997</v>
      </c>
      <c r="BJ6096" s="33">
        <v>60.067900000000002</v>
      </c>
      <c r="BK6096" s="33">
        <v>59.673380000000002</v>
      </c>
      <c r="BL6096" s="33">
        <v>59.525889999999997</v>
      </c>
      <c r="BM6096" s="33">
        <v>59.714779999999998</v>
      </c>
      <c r="BN6096" s="33">
        <v>62.670349999999999</v>
      </c>
      <c r="BO6096" s="33">
        <v>66.723330000000004</v>
      </c>
      <c r="BP6096" s="33">
        <v>70.256720000000001</v>
      </c>
      <c r="BQ6096" s="33">
        <v>73.986099999999993</v>
      </c>
      <c r="BR6096" s="33">
        <v>77.847229999999996</v>
      </c>
      <c r="BS6096" s="33">
        <v>80.171180000000007</v>
      </c>
      <c r="BT6096" s="33">
        <v>80.950609999999998</v>
      </c>
      <c r="BU6096" s="33">
        <v>80.596350000000001</v>
      </c>
      <c r="BV6096" s="33">
        <v>79.763009999999994</v>
      </c>
      <c r="BW6096" s="33">
        <v>78.084389999999999</v>
      </c>
      <c r="BX6096" s="33">
        <v>74.511049999999997</v>
      </c>
      <c r="BY6096" s="33">
        <v>71.352770000000007</v>
      </c>
      <c r="BZ6096" s="33">
        <v>68.720190000000002</v>
      </c>
      <c r="CA6096" s="33">
        <v>67.267449999999997</v>
      </c>
      <c r="CB6096" s="33">
        <v>66.120609999999999</v>
      </c>
      <c r="CC6096" s="33">
        <v>64.752650000000003</v>
      </c>
      <c r="DC6096" s="9">
        <v>404.16809999999998</v>
      </c>
      <c r="DD6096" s="9">
        <v>0</v>
      </c>
    </row>
    <row r="6097" spans="1:108" x14ac:dyDescent="0.25">
      <c r="A6097" s="9" t="s">
        <v>42</v>
      </c>
      <c r="B6097" s="9" t="s">
        <v>15</v>
      </c>
      <c r="C6097" s="9" t="s">
        <v>4</v>
      </c>
      <c r="D6097" s="9" t="s">
        <v>37</v>
      </c>
      <c r="E6097" s="9" t="s">
        <v>38</v>
      </c>
      <c r="F6097" s="9">
        <v>2018</v>
      </c>
      <c r="G6097" s="9">
        <v>5</v>
      </c>
      <c r="H6097" s="9"/>
      <c r="BF6097" s="33">
        <v>62.521940000000001</v>
      </c>
      <c r="BG6097" s="33">
        <v>61.52516</v>
      </c>
      <c r="BH6097" s="33">
        <v>60.51229</v>
      </c>
      <c r="BI6097" s="33">
        <v>59.584099999999999</v>
      </c>
      <c r="BJ6097" s="33">
        <v>58.58296</v>
      </c>
      <c r="BK6097" s="33">
        <v>57.952030000000001</v>
      </c>
      <c r="BL6097" s="33">
        <v>58.45326</v>
      </c>
      <c r="BM6097" s="33">
        <v>60.973570000000002</v>
      </c>
      <c r="BN6097" s="33">
        <v>64.199160000000006</v>
      </c>
      <c r="BO6097" s="33">
        <v>67.697950000000006</v>
      </c>
      <c r="BP6097" s="33">
        <v>70.610010000000003</v>
      </c>
      <c r="BQ6097" s="33">
        <v>73.730739999999997</v>
      </c>
      <c r="BR6097" s="33">
        <v>76.391779999999997</v>
      </c>
      <c r="BS6097" s="33">
        <v>78.13982</v>
      </c>
      <c r="BT6097" s="33">
        <v>79.22739</v>
      </c>
      <c r="BU6097" s="33">
        <v>79.578519999999997</v>
      </c>
      <c r="BV6097" s="33">
        <v>78.723439999999997</v>
      </c>
      <c r="BW6097" s="33">
        <v>77.253780000000006</v>
      </c>
      <c r="BX6097" s="33">
        <v>75.128699999999995</v>
      </c>
      <c r="BY6097" s="33">
        <v>71.385260000000002</v>
      </c>
      <c r="BZ6097" s="33">
        <v>67.362409999999997</v>
      </c>
      <c r="CA6097" s="33">
        <v>64.820059999999998</v>
      </c>
      <c r="CB6097" s="33">
        <v>62.614710000000002</v>
      </c>
      <c r="CC6097" s="33">
        <v>60.916080000000001</v>
      </c>
      <c r="DC6097" s="9">
        <v>404.16809999999998</v>
      </c>
      <c r="DD6097" s="9">
        <v>0</v>
      </c>
    </row>
    <row r="6098" spans="1:108" x14ac:dyDescent="0.25">
      <c r="A6098" s="9" t="s">
        <v>42</v>
      </c>
      <c r="B6098" s="9" t="s">
        <v>15</v>
      </c>
      <c r="C6098" s="9" t="s">
        <v>4</v>
      </c>
      <c r="D6098" s="9" t="s">
        <v>37</v>
      </c>
      <c r="E6098" s="9" t="s">
        <v>38</v>
      </c>
      <c r="F6098" s="9">
        <v>2018</v>
      </c>
      <c r="G6098" s="9">
        <v>6</v>
      </c>
      <c r="H6098" s="9"/>
      <c r="BF6098" s="33">
        <v>67.150009999999995</v>
      </c>
      <c r="BG6098" s="33">
        <v>65.870469999999997</v>
      </c>
      <c r="BH6098" s="33">
        <v>64.916259999999994</v>
      </c>
      <c r="BI6098" s="33">
        <v>64.053560000000004</v>
      </c>
      <c r="BJ6098" s="33">
        <v>63.453009999999999</v>
      </c>
      <c r="BK6098" s="33">
        <v>62.910980000000002</v>
      </c>
      <c r="BL6098" s="33">
        <v>63.339599999999997</v>
      </c>
      <c r="BM6098" s="33">
        <v>65.902060000000006</v>
      </c>
      <c r="BN6098" s="33">
        <v>69.32705</v>
      </c>
      <c r="BO6098" s="33">
        <v>72.873729999999995</v>
      </c>
      <c r="BP6098" s="33">
        <v>76.507599999999996</v>
      </c>
      <c r="BQ6098" s="33">
        <v>80.079759999999993</v>
      </c>
      <c r="BR6098" s="33">
        <v>83.226119999999995</v>
      </c>
      <c r="BS6098" s="33">
        <v>84.939509999999999</v>
      </c>
      <c r="BT6098" s="33">
        <v>86.803529999999995</v>
      </c>
      <c r="BU6098" s="33">
        <v>86.695700000000002</v>
      </c>
      <c r="BV6098" s="33">
        <v>85.355459999999994</v>
      </c>
      <c r="BW6098" s="33">
        <v>83.635840000000002</v>
      </c>
      <c r="BX6098" s="33">
        <v>80.905550000000005</v>
      </c>
      <c r="BY6098" s="33">
        <v>77.05462</v>
      </c>
      <c r="BZ6098" s="33">
        <v>72.220600000000005</v>
      </c>
      <c r="CA6098" s="33">
        <v>68.941800000000001</v>
      </c>
      <c r="CB6098" s="33">
        <v>66.755420000000001</v>
      </c>
      <c r="CC6098" s="33">
        <v>65.296970000000002</v>
      </c>
      <c r="DC6098" s="9">
        <v>404.16809999999998</v>
      </c>
      <c r="DD6098" s="9">
        <v>0</v>
      </c>
    </row>
    <row r="6099" spans="1:108" x14ac:dyDescent="0.25">
      <c r="A6099" s="9" t="s">
        <v>42</v>
      </c>
      <c r="B6099" s="9" t="s">
        <v>15</v>
      </c>
      <c r="C6099" s="9" t="s">
        <v>4</v>
      </c>
      <c r="D6099" s="9" t="s">
        <v>37</v>
      </c>
      <c r="E6099" s="9" t="s">
        <v>38</v>
      </c>
      <c r="F6099" s="9">
        <v>2018</v>
      </c>
      <c r="G6099" s="9">
        <v>7</v>
      </c>
      <c r="H6099" s="9">
        <v>67984.100000000006</v>
      </c>
      <c r="I6099" s="9">
        <v>66751.88</v>
      </c>
      <c r="J6099" s="9">
        <v>67042.710000000006</v>
      </c>
      <c r="K6099" s="9">
        <v>69244.42</v>
      </c>
      <c r="L6099" s="9">
        <v>74654.38</v>
      </c>
      <c r="M6099" s="9">
        <v>82738.36</v>
      </c>
      <c r="N6099" s="9">
        <v>91663.98</v>
      </c>
      <c r="O6099" s="9">
        <v>102709.8</v>
      </c>
      <c r="P6099" s="9">
        <v>110704.7</v>
      </c>
      <c r="Q6099" s="9">
        <v>116851.8</v>
      </c>
      <c r="R6099" s="9">
        <v>120605.2</v>
      </c>
      <c r="S6099" s="9">
        <v>122820.7</v>
      </c>
      <c r="T6099" s="9">
        <v>122483.4</v>
      </c>
      <c r="U6099" s="9">
        <v>112986.3</v>
      </c>
      <c r="V6099" s="9">
        <v>113867.2</v>
      </c>
      <c r="W6099" s="9">
        <v>112978.6</v>
      </c>
      <c r="X6099" s="9">
        <v>108909.1</v>
      </c>
      <c r="Y6099" s="9">
        <v>100074.6</v>
      </c>
      <c r="Z6099" s="9">
        <v>102175.5</v>
      </c>
      <c r="AA6099" s="9">
        <v>96860.27</v>
      </c>
      <c r="AB6099" s="9">
        <v>88643.22</v>
      </c>
      <c r="AC6099" s="9">
        <v>79594.23</v>
      </c>
      <c r="AD6099" s="9">
        <v>73922.179999999993</v>
      </c>
      <c r="AE6099" s="9">
        <v>73527.77</v>
      </c>
      <c r="AF6099" s="9">
        <v>109721.4</v>
      </c>
      <c r="AG6099" s="9">
        <v>68316.539999999994</v>
      </c>
      <c r="AH6099" s="9">
        <v>67075.210000000006</v>
      </c>
      <c r="AI6099" s="9">
        <v>67432.28</v>
      </c>
      <c r="AJ6099" s="9">
        <v>69472.350000000006</v>
      </c>
      <c r="AK6099" s="9">
        <v>74865.88</v>
      </c>
      <c r="AL6099" s="9">
        <v>83309.429999999993</v>
      </c>
      <c r="AM6099" s="9">
        <v>91856.25</v>
      </c>
      <c r="AN6099" s="9">
        <v>102234</v>
      </c>
      <c r="AO6099" s="9">
        <v>110749.8</v>
      </c>
      <c r="AP6099" s="9">
        <v>116731</v>
      </c>
      <c r="AQ6099" s="9">
        <v>120249.3</v>
      </c>
      <c r="AR6099" s="9">
        <v>122685.1</v>
      </c>
      <c r="AS6099" s="9">
        <v>124039.8</v>
      </c>
      <c r="AT6099" s="9">
        <v>124784.9</v>
      </c>
      <c r="AU6099" s="9">
        <v>125315.4</v>
      </c>
      <c r="AV6099" s="9">
        <v>123984</v>
      </c>
      <c r="AW6099" s="9">
        <v>118565.8</v>
      </c>
      <c r="AX6099" s="9">
        <v>107150.8</v>
      </c>
      <c r="AY6099" s="9">
        <v>100840.8</v>
      </c>
      <c r="AZ6099" s="9">
        <v>95380.02</v>
      </c>
      <c r="BA6099" s="9">
        <v>89145.87</v>
      </c>
      <c r="BB6099" s="9">
        <v>80655.070000000007</v>
      </c>
      <c r="BC6099" s="9">
        <v>75096.460000000006</v>
      </c>
      <c r="BD6099" s="9">
        <v>74758.34</v>
      </c>
      <c r="BE6099" s="9">
        <v>119820.9</v>
      </c>
      <c r="BF6099" s="33">
        <v>65.809420000000003</v>
      </c>
      <c r="BG6099" s="33">
        <v>64.709829999999997</v>
      </c>
      <c r="BH6099" s="33">
        <v>63.74776</v>
      </c>
      <c r="BI6099" s="33">
        <v>62.932130000000001</v>
      </c>
      <c r="BJ6099" s="33">
        <v>62.199979999999996</v>
      </c>
      <c r="BK6099" s="33">
        <v>61.709420000000001</v>
      </c>
      <c r="BL6099" s="33">
        <v>61.861849999999997</v>
      </c>
      <c r="BM6099" s="33">
        <v>64.800269999999998</v>
      </c>
      <c r="BN6099" s="33">
        <v>68.458460000000002</v>
      </c>
      <c r="BO6099" s="33">
        <v>72.665260000000004</v>
      </c>
      <c r="BP6099" s="33">
        <v>77.069760000000002</v>
      </c>
      <c r="BQ6099" s="33">
        <v>81.248819999999995</v>
      </c>
      <c r="BR6099" s="33">
        <v>84.363330000000005</v>
      </c>
      <c r="BS6099" s="33">
        <v>86.810100000000006</v>
      </c>
      <c r="BT6099" s="33">
        <v>87.674589999999995</v>
      </c>
      <c r="BU6099" s="33">
        <v>87.797070000000005</v>
      </c>
      <c r="BV6099" s="33">
        <v>87.011619999999994</v>
      </c>
      <c r="BW6099" s="33">
        <v>85.581890000000001</v>
      </c>
      <c r="BX6099" s="33">
        <v>82.643109999999993</v>
      </c>
      <c r="BY6099" s="33">
        <v>78.38015</v>
      </c>
      <c r="BZ6099" s="33">
        <v>73.407269999999997</v>
      </c>
      <c r="CA6099" s="33">
        <v>69.999210000000005</v>
      </c>
      <c r="CB6099" s="33">
        <v>68.107780000000005</v>
      </c>
      <c r="CC6099" s="33">
        <v>66.540019999999998</v>
      </c>
      <c r="CD6099" s="9">
        <v>91480.21</v>
      </c>
      <c r="CE6099" s="9">
        <v>82262.880000000005</v>
      </c>
      <c r="CF6099" s="9">
        <v>75686.17</v>
      </c>
      <c r="CG6099" s="9">
        <v>72157.14</v>
      </c>
      <c r="CH6099" s="9">
        <v>68323.399999999994</v>
      </c>
      <c r="CI6099" s="9">
        <v>74178.42</v>
      </c>
      <c r="CJ6099" s="9">
        <v>77708.539999999994</v>
      </c>
      <c r="CK6099" s="9">
        <v>90852.54</v>
      </c>
      <c r="CL6099" s="9">
        <v>150868.79999999999</v>
      </c>
      <c r="CM6099" s="9">
        <v>160024.5</v>
      </c>
      <c r="CN6099" s="9">
        <v>165085.20000000001</v>
      </c>
      <c r="CO6099" s="9">
        <v>218946.2</v>
      </c>
      <c r="CP6099" s="9">
        <v>174907</v>
      </c>
      <c r="CQ6099" s="9">
        <v>231803.8</v>
      </c>
      <c r="CR6099" s="9">
        <v>175075.3</v>
      </c>
      <c r="CS6099" s="9">
        <v>178297.9</v>
      </c>
      <c r="CT6099" s="9">
        <v>206378.2</v>
      </c>
      <c r="CU6099" s="9">
        <v>162309.70000000001</v>
      </c>
      <c r="CV6099" s="9">
        <v>310542.59999999998</v>
      </c>
      <c r="CW6099" s="9">
        <v>157645.9</v>
      </c>
      <c r="CX6099" s="9">
        <v>149591.4</v>
      </c>
      <c r="CY6099" s="9">
        <v>162449.79999999999</v>
      </c>
      <c r="CZ6099" s="9">
        <v>123071.1</v>
      </c>
      <c r="DA6099" s="9">
        <v>118769.3</v>
      </c>
      <c r="DB6099" s="9">
        <v>143964.9</v>
      </c>
      <c r="DC6099" s="9">
        <v>404.16809999999998</v>
      </c>
      <c r="DD6099" s="9">
        <v>0</v>
      </c>
    </row>
    <row r="6100" spans="1:108" x14ac:dyDescent="0.25">
      <c r="A6100" s="9" t="s">
        <v>42</v>
      </c>
      <c r="B6100" s="9" t="s">
        <v>15</v>
      </c>
      <c r="C6100" s="9" t="s">
        <v>4</v>
      </c>
      <c r="D6100" s="9" t="s">
        <v>37</v>
      </c>
      <c r="E6100" s="9" t="s">
        <v>38</v>
      </c>
      <c r="F6100" s="9">
        <v>2018</v>
      </c>
      <c r="G6100" s="9">
        <v>8</v>
      </c>
      <c r="H6100" s="9"/>
      <c r="BF6100" s="33">
        <v>68.250159999999994</v>
      </c>
      <c r="BG6100" s="33">
        <v>67.628029999999995</v>
      </c>
      <c r="BH6100" s="33">
        <v>66.53434</v>
      </c>
      <c r="BI6100" s="33">
        <v>65.443179999999998</v>
      </c>
      <c r="BJ6100" s="33">
        <v>64.588970000000003</v>
      </c>
      <c r="BK6100" s="33">
        <v>63.988340000000001</v>
      </c>
      <c r="BL6100" s="33">
        <v>63.694310000000002</v>
      </c>
      <c r="BM6100" s="33">
        <v>65.783869999999993</v>
      </c>
      <c r="BN6100" s="33">
        <v>68.900850000000005</v>
      </c>
      <c r="BO6100" s="33">
        <v>72.557919999999996</v>
      </c>
      <c r="BP6100" s="33">
        <v>76.667779999999993</v>
      </c>
      <c r="BQ6100" s="33">
        <v>80.243290000000002</v>
      </c>
      <c r="BR6100" s="33">
        <v>83.386989999999997</v>
      </c>
      <c r="BS6100" s="33">
        <v>86.066909999999993</v>
      </c>
      <c r="BT6100" s="33">
        <v>87.203119999999998</v>
      </c>
      <c r="BU6100" s="33">
        <v>87.442120000000003</v>
      </c>
      <c r="BV6100" s="33">
        <v>86.687910000000002</v>
      </c>
      <c r="BW6100" s="33">
        <v>84.478520000000003</v>
      </c>
      <c r="BX6100" s="33">
        <v>81.782489999999996</v>
      </c>
      <c r="BY6100" s="33">
        <v>77.655749999999998</v>
      </c>
      <c r="BZ6100" s="33">
        <v>73.911609999999996</v>
      </c>
      <c r="CA6100" s="33">
        <v>71.420299999999997</v>
      </c>
      <c r="CB6100" s="33">
        <v>69.931229999999999</v>
      </c>
      <c r="CC6100" s="33">
        <v>68.614450000000005</v>
      </c>
      <c r="DC6100" s="9">
        <v>404.16809999999998</v>
      </c>
      <c r="DD6100" s="9">
        <v>0</v>
      </c>
    </row>
    <row r="6101" spans="1:108" x14ac:dyDescent="0.25">
      <c r="A6101" s="9" t="s">
        <v>42</v>
      </c>
      <c r="B6101" s="9" t="s">
        <v>15</v>
      </c>
      <c r="C6101" s="9" t="s">
        <v>4</v>
      </c>
      <c r="D6101" s="9" t="s">
        <v>37</v>
      </c>
      <c r="E6101" s="9" t="s">
        <v>38</v>
      </c>
      <c r="F6101" s="9">
        <v>2018</v>
      </c>
      <c r="G6101" s="9">
        <v>9</v>
      </c>
      <c r="H6101" s="9"/>
      <c r="BF6101" s="33">
        <v>67.44659</v>
      </c>
      <c r="BG6101" s="33">
        <v>66.342879999999994</v>
      </c>
      <c r="BH6101" s="33">
        <v>65.51455</v>
      </c>
      <c r="BI6101" s="33">
        <v>64.574820000000003</v>
      </c>
      <c r="BJ6101" s="33">
        <v>63.89573</v>
      </c>
      <c r="BK6101" s="33">
        <v>63.239130000000003</v>
      </c>
      <c r="BL6101" s="33">
        <v>62.641089999999998</v>
      </c>
      <c r="BM6101" s="33">
        <v>63.877879999999998</v>
      </c>
      <c r="BN6101" s="33">
        <v>67.614919999999998</v>
      </c>
      <c r="BO6101" s="33">
        <v>71.800600000000003</v>
      </c>
      <c r="BP6101" s="33">
        <v>76.565349999999995</v>
      </c>
      <c r="BQ6101" s="33">
        <v>80.680220000000006</v>
      </c>
      <c r="BR6101" s="33">
        <v>84.639439999999993</v>
      </c>
      <c r="BS6101" s="33">
        <v>87.622060000000005</v>
      </c>
      <c r="BT6101" s="33">
        <v>89.854370000000003</v>
      </c>
      <c r="BU6101" s="33">
        <v>89.958299999999994</v>
      </c>
      <c r="BV6101" s="33">
        <v>88.764480000000006</v>
      </c>
      <c r="BW6101" s="33">
        <v>86.278189999999995</v>
      </c>
      <c r="BX6101" s="33">
        <v>82.488280000000003</v>
      </c>
      <c r="BY6101" s="33">
        <v>77.011889999999994</v>
      </c>
      <c r="BZ6101" s="33">
        <v>73.160049999999998</v>
      </c>
      <c r="CA6101" s="33">
        <v>70.819040000000001</v>
      </c>
      <c r="CB6101" s="33">
        <v>68.937370000000001</v>
      </c>
      <c r="CC6101" s="33">
        <v>67.501230000000007</v>
      </c>
      <c r="DC6101" s="9">
        <v>404.16809999999998</v>
      </c>
      <c r="DD6101" s="9">
        <v>0</v>
      </c>
    </row>
    <row r="6102" spans="1:108" x14ac:dyDescent="0.25">
      <c r="A6102" s="9" t="s">
        <v>42</v>
      </c>
      <c r="B6102" s="9" t="s">
        <v>15</v>
      </c>
      <c r="C6102" s="9" t="s">
        <v>4</v>
      </c>
      <c r="D6102" s="9" t="s">
        <v>37</v>
      </c>
      <c r="E6102" s="9" t="s">
        <v>38</v>
      </c>
      <c r="F6102" s="9">
        <v>2018</v>
      </c>
      <c r="G6102" s="9">
        <v>10</v>
      </c>
      <c r="H6102" s="9"/>
      <c r="BF6102" s="33">
        <v>63.222549999999998</v>
      </c>
      <c r="BG6102" s="33">
        <v>62.116810000000001</v>
      </c>
      <c r="BH6102" s="33">
        <v>61.272709999999996</v>
      </c>
      <c r="BI6102" s="33">
        <v>60.445459999999997</v>
      </c>
      <c r="BJ6102" s="33">
        <v>60.067900000000002</v>
      </c>
      <c r="BK6102" s="33">
        <v>59.673380000000002</v>
      </c>
      <c r="BL6102" s="33">
        <v>59.525889999999997</v>
      </c>
      <c r="BM6102" s="33">
        <v>59.714779999999998</v>
      </c>
      <c r="BN6102" s="33">
        <v>62.670349999999999</v>
      </c>
      <c r="BO6102" s="33">
        <v>66.723330000000004</v>
      </c>
      <c r="BP6102" s="33">
        <v>70.256720000000001</v>
      </c>
      <c r="BQ6102" s="33">
        <v>73.986099999999993</v>
      </c>
      <c r="BR6102" s="33">
        <v>77.847229999999996</v>
      </c>
      <c r="BS6102" s="33">
        <v>80.171180000000007</v>
      </c>
      <c r="BT6102" s="33">
        <v>80.950609999999998</v>
      </c>
      <c r="BU6102" s="33">
        <v>80.596350000000001</v>
      </c>
      <c r="BV6102" s="33">
        <v>79.763009999999994</v>
      </c>
      <c r="BW6102" s="33">
        <v>78.084389999999999</v>
      </c>
      <c r="BX6102" s="33">
        <v>74.511049999999997</v>
      </c>
      <c r="BY6102" s="33">
        <v>71.352770000000007</v>
      </c>
      <c r="BZ6102" s="33">
        <v>68.720190000000002</v>
      </c>
      <c r="CA6102" s="33">
        <v>67.267449999999997</v>
      </c>
      <c r="CB6102" s="33">
        <v>66.120609999999999</v>
      </c>
      <c r="CC6102" s="33">
        <v>64.752650000000003</v>
      </c>
      <c r="DC6102" s="9">
        <v>404.16809999999998</v>
      </c>
      <c r="DD6102" s="9">
        <v>0</v>
      </c>
    </row>
    <row r="6103" spans="1:108" x14ac:dyDescent="0.25">
      <c r="A6103" s="9" t="s">
        <v>42</v>
      </c>
      <c r="B6103" s="9" t="s">
        <v>15</v>
      </c>
      <c r="C6103" s="9" t="s">
        <v>4</v>
      </c>
      <c r="D6103" s="9" t="s">
        <v>37</v>
      </c>
      <c r="E6103" s="9" t="s">
        <v>38</v>
      </c>
      <c r="F6103" s="9">
        <v>2019</v>
      </c>
      <c r="G6103" s="9">
        <v>5</v>
      </c>
      <c r="H6103" s="9"/>
      <c r="BF6103" s="33">
        <v>62.521940000000001</v>
      </c>
      <c r="BG6103" s="33">
        <v>61.52516</v>
      </c>
      <c r="BH6103" s="33">
        <v>60.51229</v>
      </c>
      <c r="BI6103" s="33">
        <v>59.584099999999999</v>
      </c>
      <c r="BJ6103" s="33">
        <v>58.58296</v>
      </c>
      <c r="BK6103" s="33">
        <v>57.952030000000001</v>
      </c>
      <c r="BL6103" s="33">
        <v>58.45326</v>
      </c>
      <c r="BM6103" s="33">
        <v>60.973570000000002</v>
      </c>
      <c r="BN6103" s="33">
        <v>64.199160000000006</v>
      </c>
      <c r="BO6103" s="33">
        <v>67.697950000000006</v>
      </c>
      <c r="BP6103" s="33">
        <v>70.610010000000003</v>
      </c>
      <c r="BQ6103" s="33">
        <v>73.730739999999997</v>
      </c>
      <c r="BR6103" s="33">
        <v>76.391779999999997</v>
      </c>
      <c r="BS6103" s="33">
        <v>78.13982</v>
      </c>
      <c r="BT6103" s="33">
        <v>79.22739</v>
      </c>
      <c r="BU6103" s="33">
        <v>79.578519999999997</v>
      </c>
      <c r="BV6103" s="33">
        <v>78.723439999999997</v>
      </c>
      <c r="BW6103" s="33">
        <v>77.253780000000006</v>
      </c>
      <c r="BX6103" s="33">
        <v>75.128699999999995</v>
      </c>
      <c r="BY6103" s="33">
        <v>71.385260000000002</v>
      </c>
      <c r="BZ6103" s="33">
        <v>67.362409999999997</v>
      </c>
      <c r="CA6103" s="33">
        <v>64.820059999999998</v>
      </c>
      <c r="CB6103" s="33">
        <v>62.614710000000002</v>
      </c>
      <c r="CC6103" s="33">
        <v>60.916080000000001</v>
      </c>
      <c r="DC6103" s="9">
        <v>404.16809999999998</v>
      </c>
      <c r="DD6103" s="9">
        <v>0</v>
      </c>
    </row>
    <row r="6104" spans="1:108" x14ac:dyDescent="0.25">
      <c r="A6104" s="9" t="s">
        <v>42</v>
      </c>
      <c r="B6104" s="9" t="s">
        <v>15</v>
      </c>
      <c r="C6104" s="9" t="s">
        <v>4</v>
      </c>
      <c r="D6104" s="9" t="s">
        <v>37</v>
      </c>
      <c r="E6104" s="9" t="s">
        <v>38</v>
      </c>
      <c r="F6104" s="9">
        <v>2019</v>
      </c>
      <c r="G6104" s="9">
        <v>6</v>
      </c>
      <c r="H6104" s="9"/>
      <c r="BF6104" s="33">
        <v>67.150009999999995</v>
      </c>
      <c r="BG6104" s="33">
        <v>65.870469999999997</v>
      </c>
      <c r="BH6104" s="33">
        <v>64.916259999999994</v>
      </c>
      <c r="BI6104" s="33">
        <v>64.053560000000004</v>
      </c>
      <c r="BJ6104" s="33">
        <v>63.453009999999999</v>
      </c>
      <c r="BK6104" s="33">
        <v>62.910980000000002</v>
      </c>
      <c r="BL6104" s="33">
        <v>63.339599999999997</v>
      </c>
      <c r="BM6104" s="33">
        <v>65.902060000000006</v>
      </c>
      <c r="BN6104" s="33">
        <v>69.32705</v>
      </c>
      <c r="BO6104" s="33">
        <v>72.873729999999995</v>
      </c>
      <c r="BP6104" s="33">
        <v>76.507599999999996</v>
      </c>
      <c r="BQ6104" s="33">
        <v>80.079759999999993</v>
      </c>
      <c r="BR6104" s="33">
        <v>83.226119999999995</v>
      </c>
      <c r="BS6104" s="33">
        <v>84.939509999999999</v>
      </c>
      <c r="BT6104" s="33">
        <v>86.803529999999995</v>
      </c>
      <c r="BU6104" s="33">
        <v>86.695700000000002</v>
      </c>
      <c r="BV6104" s="33">
        <v>85.355459999999994</v>
      </c>
      <c r="BW6104" s="33">
        <v>83.635840000000002</v>
      </c>
      <c r="BX6104" s="33">
        <v>80.905550000000005</v>
      </c>
      <c r="BY6104" s="33">
        <v>77.05462</v>
      </c>
      <c r="BZ6104" s="33">
        <v>72.220600000000005</v>
      </c>
      <c r="CA6104" s="33">
        <v>68.941800000000001</v>
      </c>
      <c r="CB6104" s="33">
        <v>66.755420000000001</v>
      </c>
      <c r="CC6104" s="33">
        <v>65.296970000000002</v>
      </c>
      <c r="DC6104" s="9">
        <v>404.16809999999998</v>
      </c>
      <c r="DD6104" s="9">
        <v>0</v>
      </c>
    </row>
    <row r="6105" spans="1:108" x14ac:dyDescent="0.25">
      <c r="A6105" s="9" t="s">
        <v>42</v>
      </c>
      <c r="B6105" s="9" t="s">
        <v>15</v>
      </c>
      <c r="C6105" s="9" t="s">
        <v>4</v>
      </c>
      <c r="D6105" s="9" t="s">
        <v>37</v>
      </c>
      <c r="E6105" s="9" t="s">
        <v>38</v>
      </c>
      <c r="F6105" s="9">
        <v>2019</v>
      </c>
      <c r="G6105" s="9">
        <v>7</v>
      </c>
      <c r="H6105" s="9">
        <v>68011.820000000007</v>
      </c>
      <c r="I6105" s="9">
        <v>66774.73</v>
      </c>
      <c r="J6105" s="9">
        <v>67055.37</v>
      </c>
      <c r="K6105" s="9">
        <v>69241.64</v>
      </c>
      <c r="L6105" s="9">
        <v>74646.87</v>
      </c>
      <c r="M6105" s="9">
        <v>82711.67</v>
      </c>
      <c r="N6105" s="9">
        <v>91651.199999999997</v>
      </c>
      <c r="O6105" s="9">
        <v>102714.5</v>
      </c>
      <c r="P6105" s="9">
        <v>110727.9</v>
      </c>
      <c r="Q6105" s="9">
        <v>116900</v>
      </c>
      <c r="R6105" s="9">
        <v>120651.8</v>
      </c>
      <c r="S6105" s="9">
        <v>122862.7</v>
      </c>
      <c r="T6105" s="9">
        <v>122542</v>
      </c>
      <c r="U6105" s="9">
        <v>113044.3</v>
      </c>
      <c r="V6105" s="9">
        <v>113925.3</v>
      </c>
      <c r="W6105" s="9">
        <v>113041.1</v>
      </c>
      <c r="X6105" s="9">
        <v>108969.1</v>
      </c>
      <c r="Y6105" s="9">
        <v>100129.9</v>
      </c>
      <c r="Z6105" s="9">
        <v>102230.39999999999</v>
      </c>
      <c r="AA6105" s="9">
        <v>96912.51</v>
      </c>
      <c r="AB6105" s="9">
        <v>88692.95</v>
      </c>
      <c r="AC6105" s="9">
        <v>79638.14</v>
      </c>
      <c r="AD6105" s="9">
        <v>73982.59</v>
      </c>
      <c r="AE6105" s="9">
        <v>73588.17</v>
      </c>
      <c r="AF6105" s="9">
        <v>109780.7</v>
      </c>
      <c r="AG6105" s="9">
        <v>68344.259999999995</v>
      </c>
      <c r="AH6105" s="9">
        <v>67098.06</v>
      </c>
      <c r="AI6105" s="9">
        <v>67444.94</v>
      </c>
      <c r="AJ6105" s="9">
        <v>69469.56</v>
      </c>
      <c r="AK6105" s="9">
        <v>74858.37</v>
      </c>
      <c r="AL6105" s="9">
        <v>83282.740000000005</v>
      </c>
      <c r="AM6105" s="9">
        <v>91843.47</v>
      </c>
      <c r="AN6105" s="9">
        <v>102238.8</v>
      </c>
      <c r="AO6105" s="9">
        <v>110773</v>
      </c>
      <c r="AP6105" s="9">
        <v>116779.2</v>
      </c>
      <c r="AQ6105" s="9">
        <v>120295.9</v>
      </c>
      <c r="AR6105" s="9">
        <v>122727.1</v>
      </c>
      <c r="AS6105" s="9">
        <v>124098.4</v>
      </c>
      <c r="AT6105" s="9">
        <v>124842.9</v>
      </c>
      <c r="AU6105" s="9">
        <v>125373.4</v>
      </c>
      <c r="AV6105" s="9">
        <v>124046.5</v>
      </c>
      <c r="AW6105" s="9">
        <v>118625.8</v>
      </c>
      <c r="AX6105" s="9">
        <v>107206.1</v>
      </c>
      <c r="AY6105" s="9">
        <v>100895.7</v>
      </c>
      <c r="AZ6105" s="9">
        <v>95432.26</v>
      </c>
      <c r="BA6105" s="9">
        <v>89195.61</v>
      </c>
      <c r="BB6105" s="9">
        <v>80698.990000000005</v>
      </c>
      <c r="BC6105" s="9">
        <v>75156.87</v>
      </c>
      <c r="BD6105" s="9">
        <v>74818.740000000005</v>
      </c>
      <c r="BE6105" s="9">
        <v>119880.3</v>
      </c>
      <c r="BF6105" s="33">
        <v>65.809420000000003</v>
      </c>
      <c r="BG6105" s="33">
        <v>64.709829999999997</v>
      </c>
      <c r="BH6105" s="33">
        <v>63.74776</v>
      </c>
      <c r="BI6105" s="33">
        <v>62.932130000000001</v>
      </c>
      <c r="BJ6105" s="33">
        <v>62.199979999999996</v>
      </c>
      <c r="BK6105" s="33">
        <v>61.709420000000001</v>
      </c>
      <c r="BL6105" s="33">
        <v>61.861849999999997</v>
      </c>
      <c r="BM6105" s="33">
        <v>64.800269999999998</v>
      </c>
      <c r="BN6105" s="33">
        <v>68.458460000000002</v>
      </c>
      <c r="BO6105" s="33">
        <v>72.665260000000004</v>
      </c>
      <c r="BP6105" s="33">
        <v>77.069760000000002</v>
      </c>
      <c r="BQ6105" s="33">
        <v>81.248819999999995</v>
      </c>
      <c r="BR6105" s="33">
        <v>84.363330000000005</v>
      </c>
      <c r="BS6105" s="33">
        <v>86.810100000000006</v>
      </c>
      <c r="BT6105" s="33">
        <v>87.674589999999995</v>
      </c>
      <c r="BU6105" s="33">
        <v>87.797070000000005</v>
      </c>
      <c r="BV6105" s="33">
        <v>87.011619999999994</v>
      </c>
      <c r="BW6105" s="33">
        <v>85.581890000000001</v>
      </c>
      <c r="BX6105" s="33">
        <v>82.643109999999993</v>
      </c>
      <c r="BY6105" s="33">
        <v>78.38015</v>
      </c>
      <c r="BZ6105" s="33">
        <v>73.407269999999997</v>
      </c>
      <c r="CA6105" s="33">
        <v>69.999210000000005</v>
      </c>
      <c r="CB6105" s="33">
        <v>68.107780000000005</v>
      </c>
      <c r="CC6105" s="33">
        <v>66.540019999999998</v>
      </c>
      <c r="CD6105" s="9">
        <v>91474.87</v>
      </c>
      <c r="CE6105" s="9">
        <v>82246.34</v>
      </c>
      <c r="CF6105" s="9">
        <v>75675.240000000005</v>
      </c>
      <c r="CG6105" s="9">
        <v>72150.05</v>
      </c>
      <c r="CH6105" s="9">
        <v>68300.08</v>
      </c>
      <c r="CI6105" s="9">
        <v>74146.06</v>
      </c>
      <c r="CJ6105" s="9">
        <v>77674.34</v>
      </c>
      <c r="CK6105" s="9">
        <v>90811.34</v>
      </c>
      <c r="CL6105" s="9">
        <v>150830.9</v>
      </c>
      <c r="CM6105" s="9">
        <v>159954.1</v>
      </c>
      <c r="CN6105" s="9">
        <v>165004.70000000001</v>
      </c>
      <c r="CO6105" s="9">
        <v>218797.8</v>
      </c>
      <c r="CP6105" s="9">
        <v>174871.8</v>
      </c>
      <c r="CQ6105" s="9">
        <v>231741.7</v>
      </c>
      <c r="CR6105" s="9">
        <v>175039.1</v>
      </c>
      <c r="CS6105" s="9">
        <v>178293.7</v>
      </c>
      <c r="CT6105" s="9">
        <v>206293</v>
      </c>
      <c r="CU6105" s="9">
        <v>162310.20000000001</v>
      </c>
      <c r="CV6105" s="9">
        <v>310678.09999999998</v>
      </c>
      <c r="CW6105" s="9">
        <v>157627.1</v>
      </c>
      <c r="CX6105" s="9">
        <v>149473.20000000001</v>
      </c>
      <c r="CY6105" s="9">
        <v>162242.79999999999</v>
      </c>
      <c r="CZ6105" s="9">
        <v>123172.4</v>
      </c>
      <c r="DA6105" s="9">
        <v>118743.2</v>
      </c>
      <c r="DB6105" s="9">
        <v>143956.79999999999</v>
      </c>
      <c r="DC6105" s="9">
        <v>404.16809999999998</v>
      </c>
      <c r="DD6105" s="9">
        <v>0</v>
      </c>
    </row>
    <row r="6106" spans="1:108" x14ac:dyDescent="0.25">
      <c r="A6106" s="9" t="s">
        <v>42</v>
      </c>
      <c r="B6106" s="9" t="s">
        <v>15</v>
      </c>
      <c r="C6106" s="9" t="s">
        <v>4</v>
      </c>
      <c r="D6106" s="9" t="s">
        <v>37</v>
      </c>
      <c r="E6106" s="9" t="s">
        <v>38</v>
      </c>
      <c r="F6106" s="9">
        <v>2019</v>
      </c>
      <c r="G6106" s="9">
        <v>8</v>
      </c>
      <c r="H6106" s="9"/>
      <c r="BF6106" s="33">
        <v>68.250159999999994</v>
      </c>
      <c r="BG6106" s="33">
        <v>67.628029999999995</v>
      </c>
      <c r="BH6106" s="33">
        <v>66.53434</v>
      </c>
      <c r="BI6106" s="33">
        <v>65.443179999999998</v>
      </c>
      <c r="BJ6106" s="33">
        <v>64.588970000000003</v>
      </c>
      <c r="BK6106" s="33">
        <v>63.988340000000001</v>
      </c>
      <c r="BL6106" s="33">
        <v>63.694310000000002</v>
      </c>
      <c r="BM6106" s="33">
        <v>65.783869999999993</v>
      </c>
      <c r="BN6106" s="33">
        <v>68.900850000000005</v>
      </c>
      <c r="BO6106" s="33">
        <v>72.557919999999996</v>
      </c>
      <c r="BP6106" s="33">
        <v>76.667779999999993</v>
      </c>
      <c r="BQ6106" s="33">
        <v>80.243290000000002</v>
      </c>
      <c r="BR6106" s="33">
        <v>83.386989999999997</v>
      </c>
      <c r="BS6106" s="33">
        <v>86.066909999999993</v>
      </c>
      <c r="BT6106" s="33">
        <v>87.203119999999998</v>
      </c>
      <c r="BU6106" s="33">
        <v>87.442120000000003</v>
      </c>
      <c r="BV6106" s="33">
        <v>86.687910000000002</v>
      </c>
      <c r="BW6106" s="33">
        <v>84.478520000000003</v>
      </c>
      <c r="BX6106" s="33">
        <v>81.782489999999996</v>
      </c>
      <c r="BY6106" s="33">
        <v>77.655749999999998</v>
      </c>
      <c r="BZ6106" s="33">
        <v>73.911609999999996</v>
      </c>
      <c r="CA6106" s="33">
        <v>71.420299999999997</v>
      </c>
      <c r="CB6106" s="33">
        <v>69.931229999999999</v>
      </c>
      <c r="CC6106" s="33">
        <v>68.614450000000005</v>
      </c>
      <c r="DC6106" s="9">
        <v>404.16809999999998</v>
      </c>
      <c r="DD6106" s="9">
        <v>0</v>
      </c>
    </row>
    <row r="6107" spans="1:108" x14ac:dyDescent="0.25">
      <c r="A6107" s="9" t="s">
        <v>42</v>
      </c>
      <c r="B6107" s="9" t="s">
        <v>15</v>
      </c>
      <c r="C6107" s="9" t="s">
        <v>4</v>
      </c>
      <c r="D6107" s="9" t="s">
        <v>37</v>
      </c>
      <c r="E6107" s="9" t="s">
        <v>38</v>
      </c>
      <c r="F6107" s="9">
        <v>2019</v>
      </c>
      <c r="G6107" s="9">
        <v>9</v>
      </c>
      <c r="H6107" s="9"/>
      <c r="BF6107" s="33">
        <v>67.44659</v>
      </c>
      <c r="BG6107" s="33">
        <v>66.342879999999994</v>
      </c>
      <c r="BH6107" s="33">
        <v>65.51455</v>
      </c>
      <c r="BI6107" s="33">
        <v>64.574820000000003</v>
      </c>
      <c r="BJ6107" s="33">
        <v>63.89573</v>
      </c>
      <c r="BK6107" s="33">
        <v>63.239130000000003</v>
      </c>
      <c r="BL6107" s="33">
        <v>62.641089999999998</v>
      </c>
      <c r="BM6107" s="33">
        <v>63.877879999999998</v>
      </c>
      <c r="BN6107" s="33">
        <v>67.614919999999998</v>
      </c>
      <c r="BO6107" s="33">
        <v>71.800600000000003</v>
      </c>
      <c r="BP6107" s="33">
        <v>76.565349999999995</v>
      </c>
      <c r="BQ6107" s="33">
        <v>80.680220000000006</v>
      </c>
      <c r="BR6107" s="33">
        <v>84.639439999999993</v>
      </c>
      <c r="BS6107" s="33">
        <v>87.622060000000005</v>
      </c>
      <c r="BT6107" s="33">
        <v>89.854370000000003</v>
      </c>
      <c r="BU6107" s="33">
        <v>89.958299999999994</v>
      </c>
      <c r="BV6107" s="33">
        <v>88.764480000000006</v>
      </c>
      <c r="BW6107" s="33">
        <v>86.278189999999995</v>
      </c>
      <c r="BX6107" s="33">
        <v>82.488280000000003</v>
      </c>
      <c r="BY6107" s="33">
        <v>77.011889999999994</v>
      </c>
      <c r="BZ6107" s="33">
        <v>73.160049999999998</v>
      </c>
      <c r="CA6107" s="33">
        <v>70.819040000000001</v>
      </c>
      <c r="CB6107" s="33">
        <v>68.937370000000001</v>
      </c>
      <c r="CC6107" s="33">
        <v>67.501230000000007</v>
      </c>
      <c r="DC6107" s="9">
        <v>404.16809999999998</v>
      </c>
      <c r="DD6107" s="9">
        <v>0</v>
      </c>
    </row>
    <row r="6108" spans="1:108" x14ac:dyDescent="0.25">
      <c r="A6108" s="9" t="s">
        <v>42</v>
      </c>
      <c r="B6108" s="9" t="s">
        <v>15</v>
      </c>
      <c r="C6108" s="9" t="s">
        <v>4</v>
      </c>
      <c r="D6108" s="9" t="s">
        <v>37</v>
      </c>
      <c r="E6108" s="9" t="s">
        <v>38</v>
      </c>
      <c r="F6108" s="9">
        <v>2019</v>
      </c>
      <c r="G6108" s="9">
        <v>10</v>
      </c>
      <c r="H6108" s="9"/>
      <c r="BF6108" s="33">
        <v>63.222549999999998</v>
      </c>
      <c r="BG6108" s="33">
        <v>62.116810000000001</v>
      </c>
      <c r="BH6108" s="33">
        <v>61.272709999999996</v>
      </c>
      <c r="BI6108" s="33">
        <v>60.445459999999997</v>
      </c>
      <c r="BJ6108" s="33">
        <v>60.067900000000002</v>
      </c>
      <c r="BK6108" s="33">
        <v>59.673380000000002</v>
      </c>
      <c r="BL6108" s="33">
        <v>59.525889999999997</v>
      </c>
      <c r="BM6108" s="33">
        <v>59.714779999999998</v>
      </c>
      <c r="BN6108" s="33">
        <v>62.670349999999999</v>
      </c>
      <c r="BO6108" s="33">
        <v>66.723330000000004</v>
      </c>
      <c r="BP6108" s="33">
        <v>70.256720000000001</v>
      </c>
      <c r="BQ6108" s="33">
        <v>73.986099999999993</v>
      </c>
      <c r="BR6108" s="33">
        <v>77.847229999999996</v>
      </c>
      <c r="BS6108" s="33">
        <v>80.171180000000007</v>
      </c>
      <c r="BT6108" s="33">
        <v>80.950609999999998</v>
      </c>
      <c r="BU6108" s="33">
        <v>80.596350000000001</v>
      </c>
      <c r="BV6108" s="33">
        <v>79.763009999999994</v>
      </c>
      <c r="BW6108" s="33">
        <v>78.084389999999999</v>
      </c>
      <c r="BX6108" s="33">
        <v>74.511049999999997</v>
      </c>
      <c r="BY6108" s="33">
        <v>71.352770000000007</v>
      </c>
      <c r="BZ6108" s="33">
        <v>68.720190000000002</v>
      </c>
      <c r="CA6108" s="33">
        <v>67.267449999999997</v>
      </c>
      <c r="CB6108" s="33">
        <v>66.120609999999999</v>
      </c>
      <c r="CC6108" s="33">
        <v>64.752650000000003</v>
      </c>
      <c r="DC6108" s="9">
        <v>404.16809999999998</v>
      </c>
      <c r="DD6108" s="9">
        <v>0</v>
      </c>
    </row>
    <row r="6109" spans="1:108" x14ac:dyDescent="0.25">
      <c r="A6109" s="9" t="s">
        <v>42</v>
      </c>
      <c r="B6109" s="9" t="s">
        <v>15</v>
      </c>
      <c r="C6109" s="9" t="s">
        <v>4</v>
      </c>
      <c r="D6109" s="9" t="s">
        <v>37</v>
      </c>
      <c r="E6109" s="9" t="s">
        <v>38</v>
      </c>
      <c r="F6109" s="9">
        <v>2020</v>
      </c>
      <c r="G6109" s="9">
        <v>5</v>
      </c>
      <c r="H6109" s="9"/>
      <c r="BF6109" s="33">
        <v>62.521940000000001</v>
      </c>
      <c r="BG6109" s="33">
        <v>61.52516</v>
      </c>
      <c r="BH6109" s="33">
        <v>60.51229</v>
      </c>
      <c r="BI6109" s="33">
        <v>59.584099999999999</v>
      </c>
      <c r="BJ6109" s="33">
        <v>58.58296</v>
      </c>
      <c r="BK6109" s="33">
        <v>57.952030000000001</v>
      </c>
      <c r="BL6109" s="33">
        <v>58.45326</v>
      </c>
      <c r="BM6109" s="33">
        <v>60.973570000000002</v>
      </c>
      <c r="BN6109" s="33">
        <v>64.199160000000006</v>
      </c>
      <c r="BO6109" s="33">
        <v>67.697950000000006</v>
      </c>
      <c r="BP6109" s="33">
        <v>70.610010000000003</v>
      </c>
      <c r="BQ6109" s="33">
        <v>73.730739999999997</v>
      </c>
      <c r="BR6109" s="33">
        <v>76.391779999999997</v>
      </c>
      <c r="BS6109" s="33">
        <v>78.13982</v>
      </c>
      <c r="BT6109" s="33">
        <v>79.22739</v>
      </c>
      <c r="BU6109" s="33">
        <v>79.578519999999997</v>
      </c>
      <c r="BV6109" s="33">
        <v>78.723439999999997</v>
      </c>
      <c r="BW6109" s="33">
        <v>77.253780000000006</v>
      </c>
      <c r="BX6109" s="33">
        <v>75.128699999999995</v>
      </c>
      <c r="BY6109" s="33">
        <v>71.385260000000002</v>
      </c>
      <c r="BZ6109" s="33">
        <v>67.362409999999997</v>
      </c>
      <c r="CA6109" s="33">
        <v>64.820059999999998</v>
      </c>
      <c r="CB6109" s="33">
        <v>62.614710000000002</v>
      </c>
      <c r="CC6109" s="33">
        <v>60.916080000000001</v>
      </c>
      <c r="DC6109" s="9">
        <v>404.16809999999998</v>
      </c>
      <c r="DD6109" s="9">
        <v>0</v>
      </c>
    </row>
    <row r="6110" spans="1:108" x14ac:dyDescent="0.25">
      <c r="A6110" s="9" t="s">
        <v>42</v>
      </c>
      <c r="B6110" s="9" t="s">
        <v>15</v>
      </c>
      <c r="C6110" s="9" t="s">
        <v>4</v>
      </c>
      <c r="D6110" s="9" t="s">
        <v>37</v>
      </c>
      <c r="E6110" s="9" t="s">
        <v>38</v>
      </c>
      <c r="F6110" s="9">
        <v>2020</v>
      </c>
      <c r="G6110" s="9">
        <v>6</v>
      </c>
      <c r="H6110" s="9"/>
      <c r="BF6110" s="33">
        <v>67.150009999999995</v>
      </c>
      <c r="BG6110" s="33">
        <v>65.870469999999997</v>
      </c>
      <c r="BH6110" s="33">
        <v>64.916259999999994</v>
      </c>
      <c r="BI6110" s="33">
        <v>64.053560000000004</v>
      </c>
      <c r="BJ6110" s="33">
        <v>63.453009999999999</v>
      </c>
      <c r="BK6110" s="33">
        <v>62.910980000000002</v>
      </c>
      <c r="BL6110" s="33">
        <v>63.339599999999997</v>
      </c>
      <c r="BM6110" s="33">
        <v>65.902060000000006</v>
      </c>
      <c r="BN6110" s="33">
        <v>69.32705</v>
      </c>
      <c r="BO6110" s="33">
        <v>72.873729999999995</v>
      </c>
      <c r="BP6110" s="33">
        <v>76.507599999999996</v>
      </c>
      <c r="BQ6110" s="33">
        <v>80.079759999999993</v>
      </c>
      <c r="BR6110" s="33">
        <v>83.226119999999995</v>
      </c>
      <c r="BS6110" s="33">
        <v>84.939509999999999</v>
      </c>
      <c r="BT6110" s="33">
        <v>86.803529999999995</v>
      </c>
      <c r="BU6110" s="33">
        <v>86.695700000000002</v>
      </c>
      <c r="BV6110" s="33">
        <v>85.355459999999994</v>
      </c>
      <c r="BW6110" s="33">
        <v>83.635840000000002</v>
      </c>
      <c r="BX6110" s="33">
        <v>80.905550000000005</v>
      </c>
      <c r="BY6110" s="33">
        <v>77.05462</v>
      </c>
      <c r="BZ6110" s="33">
        <v>72.220600000000005</v>
      </c>
      <c r="CA6110" s="33">
        <v>68.941800000000001</v>
      </c>
      <c r="CB6110" s="33">
        <v>66.755420000000001</v>
      </c>
      <c r="CC6110" s="33">
        <v>65.296970000000002</v>
      </c>
      <c r="DC6110" s="9">
        <v>404.16809999999998</v>
      </c>
      <c r="DD6110" s="9">
        <v>0</v>
      </c>
    </row>
    <row r="6111" spans="1:108" x14ac:dyDescent="0.25">
      <c r="A6111" s="9" t="s">
        <v>42</v>
      </c>
      <c r="B6111" s="9" t="s">
        <v>15</v>
      </c>
      <c r="C6111" s="9" t="s">
        <v>4</v>
      </c>
      <c r="D6111" s="9" t="s">
        <v>37</v>
      </c>
      <c r="E6111" s="9" t="s">
        <v>38</v>
      </c>
      <c r="F6111" s="9">
        <v>2020</v>
      </c>
      <c r="G6111" s="9">
        <v>7</v>
      </c>
      <c r="H6111" s="9">
        <v>68272.33</v>
      </c>
      <c r="I6111" s="9">
        <v>66997.03</v>
      </c>
      <c r="J6111" s="9">
        <v>67253.429999999993</v>
      </c>
      <c r="K6111" s="9">
        <v>69383.27</v>
      </c>
      <c r="L6111" s="9">
        <v>74682.880000000005</v>
      </c>
      <c r="M6111" s="9">
        <v>82694.52</v>
      </c>
      <c r="N6111" s="9">
        <v>91627.97</v>
      </c>
      <c r="O6111" s="9">
        <v>102657.7</v>
      </c>
      <c r="P6111" s="9">
        <v>110623.4</v>
      </c>
      <c r="Q6111" s="9">
        <v>116779.2</v>
      </c>
      <c r="R6111" s="9">
        <v>120524.3</v>
      </c>
      <c r="S6111" s="9">
        <v>122683.5</v>
      </c>
      <c r="T6111" s="9">
        <v>122373.9</v>
      </c>
      <c r="U6111" s="9">
        <v>112868.4</v>
      </c>
      <c r="V6111" s="9">
        <v>113749.3</v>
      </c>
      <c r="W6111" s="9">
        <v>112857</v>
      </c>
      <c r="X6111" s="9">
        <v>108775.9</v>
      </c>
      <c r="Y6111" s="9">
        <v>99961.18</v>
      </c>
      <c r="Z6111" s="9">
        <v>102070.3</v>
      </c>
      <c r="AA6111" s="9">
        <v>96759.78</v>
      </c>
      <c r="AB6111" s="9">
        <v>88542.41</v>
      </c>
      <c r="AC6111" s="9">
        <v>79497.64</v>
      </c>
      <c r="AD6111" s="9">
        <v>73797.42</v>
      </c>
      <c r="AE6111" s="9">
        <v>73403.009999999995</v>
      </c>
      <c r="AF6111" s="9">
        <v>109600.9</v>
      </c>
      <c r="AG6111" s="9">
        <v>68604.78</v>
      </c>
      <c r="AH6111" s="9">
        <v>67320.36</v>
      </c>
      <c r="AI6111" s="9">
        <v>67643.009999999995</v>
      </c>
      <c r="AJ6111" s="9">
        <v>69611.210000000006</v>
      </c>
      <c r="AK6111" s="9">
        <v>74894.38</v>
      </c>
      <c r="AL6111" s="9">
        <v>83265.58</v>
      </c>
      <c r="AM6111" s="9">
        <v>91820.23</v>
      </c>
      <c r="AN6111" s="9">
        <v>102181.9</v>
      </c>
      <c r="AO6111" s="9">
        <v>110668.5</v>
      </c>
      <c r="AP6111" s="9">
        <v>116658.3</v>
      </c>
      <c r="AQ6111" s="9">
        <v>120168.4</v>
      </c>
      <c r="AR6111" s="9">
        <v>122547.9</v>
      </c>
      <c r="AS6111" s="9">
        <v>123930.3</v>
      </c>
      <c r="AT6111" s="9">
        <v>124667</v>
      </c>
      <c r="AU6111" s="9">
        <v>125197.5</v>
      </c>
      <c r="AV6111" s="9">
        <v>123862.39999999999</v>
      </c>
      <c r="AW6111" s="9">
        <v>118432.6</v>
      </c>
      <c r="AX6111" s="9">
        <v>107037.4</v>
      </c>
      <c r="AY6111" s="9">
        <v>100735.5</v>
      </c>
      <c r="AZ6111" s="9">
        <v>95279.53</v>
      </c>
      <c r="BA6111" s="9">
        <v>89045.08</v>
      </c>
      <c r="BB6111" s="9">
        <v>80558.48</v>
      </c>
      <c r="BC6111" s="9">
        <v>74971.710000000006</v>
      </c>
      <c r="BD6111" s="9">
        <v>74633.59</v>
      </c>
      <c r="BE6111" s="9">
        <v>119700.5</v>
      </c>
      <c r="BF6111" s="33">
        <v>65.809420000000003</v>
      </c>
      <c r="BG6111" s="33">
        <v>64.709829999999997</v>
      </c>
      <c r="BH6111" s="33">
        <v>63.74776</v>
      </c>
      <c r="BI6111" s="33">
        <v>62.932130000000001</v>
      </c>
      <c r="BJ6111" s="33">
        <v>62.199979999999996</v>
      </c>
      <c r="BK6111" s="33">
        <v>61.709420000000001</v>
      </c>
      <c r="BL6111" s="33">
        <v>61.861849999999997</v>
      </c>
      <c r="BM6111" s="33">
        <v>64.800269999999998</v>
      </c>
      <c r="BN6111" s="33">
        <v>68.458460000000002</v>
      </c>
      <c r="BO6111" s="33">
        <v>72.665260000000004</v>
      </c>
      <c r="BP6111" s="33">
        <v>77.069760000000002</v>
      </c>
      <c r="BQ6111" s="33">
        <v>81.248819999999995</v>
      </c>
      <c r="BR6111" s="33">
        <v>84.363330000000005</v>
      </c>
      <c r="BS6111" s="33">
        <v>86.810100000000006</v>
      </c>
      <c r="BT6111" s="33">
        <v>87.674589999999995</v>
      </c>
      <c r="BU6111" s="33">
        <v>87.797070000000005</v>
      </c>
      <c r="BV6111" s="33">
        <v>87.011619999999994</v>
      </c>
      <c r="BW6111" s="33">
        <v>85.581890000000001</v>
      </c>
      <c r="BX6111" s="33">
        <v>82.643109999999993</v>
      </c>
      <c r="BY6111" s="33">
        <v>78.38015</v>
      </c>
      <c r="BZ6111" s="33">
        <v>73.407269999999997</v>
      </c>
      <c r="CA6111" s="33">
        <v>69.999210000000005</v>
      </c>
      <c r="CB6111" s="33">
        <v>68.107780000000005</v>
      </c>
      <c r="CC6111" s="33">
        <v>66.540019999999998</v>
      </c>
      <c r="CD6111" s="9">
        <v>91277.74</v>
      </c>
      <c r="CE6111" s="9">
        <v>82044.789999999994</v>
      </c>
      <c r="CF6111" s="9">
        <v>75473.91</v>
      </c>
      <c r="CG6111" s="9">
        <v>71944.479999999996</v>
      </c>
      <c r="CH6111" s="9">
        <v>68120.759999999995</v>
      </c>
      <c r="CI6111" s="9">
        <v>73958.539999999994</v>
      </c>
      <c r="CJ6111" s="9">
        <v>77478.679999999993</v>
      </c>
      <c r="CK6111" s="9">
        <v>90585.43</v>
      </c>
      <c r="CL6111" s="9">
        <v>150560.29999999999</v>
      </c>
      <c r="CM6111" s="9">
        <v>159653.9</v>
      </c>
      <c r="CN6111" s="9">
        <v>164551.20000000001</v>
      </c>
      <c r="CO6111" s="9">
        <v>218348.79999999999</v>
      </c>
      <c r="CP6111" s="9">
        <v>174503.4</v>
      </c>
      <c r="CQ6111" s="9">
        <v>231413</v>
      </c>
      <c r="CR6111" s="9">
        <v>174667.2</v>
      </c>
      <c r="CS6111" s="9">
        <v>178030.9</v>
      </c>
      <c r="CT6111" s="9">
        <v>206175.4</v>
      </c>
      <c r="CU6111" s="9">
        <v>162178.20000000001</v>
      </c>
      <c r="CV6111" s="9">
        <v>310530.59999999998</v>
      </c>
      <c r="CW6111" s="9">
        <v>157613.6</v>
      </c>
      <c r="CX6111" s="9">
        <v>149469.4</v>
      </c>
      <c r="CY6111" s="9">
        <v>161960.70000000001</v>
      </c>
      <c r="CZ6111" s="9">
        <v>122783.7</v>
      </c>
      <c r="DA6111" s="9">
        <v>118446.2</v>
      </c>
      <c r="DB6111" s="9">
        <v>143773.1</v>
      </c>
      <c r="DC6111" s="9">
        <v>404.16809999999998</v>
      </c>
      <c r="DD6111" s="9">
        <v>0</v>
      </c>
    </row>
    <row r="6112" spans="1:108" x14ac:dyDescent="0.25">
      <c r="A6112" s="9" t="s">
        <v>42</v>
      </c>
      <c r="B6112" s="9" t="s">
        <v>15</v>
      </c>
      <c r="C6112" s="9" t="s">
        <v>4</v>
      </c>
      <c r="D6112" s="9" t="s">
        <v>37</v>
      </c>
      <c r="E6112" s="9" t="s">
        <v>38</v>
      </c>
      <c r="F6112" s="9">
        <v>2020</v>
      </c>
      <c r="G6112" s="9">
        <v>8</v>
      </c>
      <c r="H6112" s="9"/>
      <c r="BF6112" s="33">
        <v>68.250159999999994</v>
      </c>
      <c r="BG6112" s="33">
        <v>67.628029999999995</v>
      </c>
      <c r="BH6112" s="33">
        <v>66.53434</v>
      </c>
      <c r="BI6112" s="33">
        <v>65.443179999999998</v>
      </c>
      <c r="BJ6112" s="33">
        <v>64.588970000000003</v>
      </c>
      <c r="BK6112" s="33">
        <v>63.988340000000001</v>
      </c>
      <c r="BL6112" s="33">
        <v>63.694310000000002</v>
      </c>
      <c r="BM6112" s="33">
        <v>65.783869999999993</v>
      </c>
      <c r="BN6112" s="33">
        <v>68.900850000000005</v>
      </c>
      <c r="BO6112" s="33">
        <v>72.557919999999996</v>
      </c>
      <c r="BP6112" s="33">
        <v>76.667779999999993</v>
      </c>
      <c r="BQ6112" s="33">
        <v>80.243290000000002</v>
      </c>
      <c r="BR6112" s="33">
        <v>83.386989999999997</v>
      </c>
      <c r="BS6112" s="33">
        <v>86.066909999999993</v>
      </c>
      <c r="BT6112" s="33">
        <v>87.203119999999998</v>
      </c>
      <c r="BU6112" s="33">
        <v>87.442120000000003</v>
      </c>
      <c r="BV6112" s="33">
        <v>86.687910000000002</v>
      </c>
      <c r="BW6112" s="33">
        <v>84.478520000000003</v>
      </c>
      <c r="BX6112" s="33">
        <v>81.782489999999996</v>
      </c>
      <c r="BY6112" s="33">
        <v>77.655749999999998</v>
      </c>
      <c r="BZ6112" s="33">
        <v>73.911609999999996</v>
      </c>
      <c r="CA6112" s="33">
        <v>71.420299999999997</v>
      </c>
      <c r="CB6112" s="33">
        <v>69.931229999999999</v>
      </c>
      <c r="CC6112" s="33">
        <v>68.614450000000005</v>
      </c>
      <c r="DC6112" s="9">
        <v>404.16809999999998</v>
      </c>
      <c r="DD6112" s="9">
        <v>0</v>
      </c>
    </row>
    <row r="6113" spans="1:108" x14ac:dyDescent="0.25">
      <c r="A6113" s="9" t="s">
        <v>42</v>
      </c>
      <c r="B6113" s="9" t="s">
        <v>15</v>
      </c>
      <c r="C6113" s="9" t="s">
        <v>4</v>
      </c>
      <c r="D6113" s="9" t="s">
        <v>37</v>
      </c>
      <c r="E6113" s="9" t="s">
        <v>38</v>
      </c>
      <c r="F6113" s="9">
        <v>2020</v>
      </c>
      <c r="G6113" s="9">
        <v>9</v>
      </c>
      <c r="H6113" s="9"/>
      <c r="BF6113" s="33">
        <v>67.44659</v>
      </c>
      <c r="BG6113" s="33">
        <v>66.342879999999994</v>
      </c>
      <c r="BH6113" s="33">
        <v>65.51455</v>
      </c>
      <c r="BI6113" s="33">
        <v>64.574820000000003</v>
      </c>
      <c r="BJ6113" s="33">
        <v>63.89573</v>
      </c>
      <c r="BK6113" s="33">
        <v>63.239130000000003</v>
      </c>
      <c r="BL6113" s="33">
        <v>62.641089999999998</v>
      </c>
      <c r="BM6113" s="33">
        <v>63.877879999999998</v>
      </c>
      <c r="BN6113" s="33">
        <v>67.614919999999998</v>
      </c>
      <c r="BO6113" s="33">
        <v>71.800600000000003</v>
      </c>
      <c r="BP6113" s="33">
        <v>76.565349999999995</v>
      </c>
      <c r="BQ6113" s="33">
        <v>80.680220000000006</v>
      </c>
      <c r="BR6113" s="33">
        <v>84.639439999999993</v>
      </c>
      <c r="BS6113" s="33">
        <v>87.622060000000005</v>
      </c>
      <c r="BT6113" s="33">
        <v>89.854370000000003</v>
      </c>
      <c r="BU6113" s="33">
        <v>89.958299999999994</v>
      </c>
      <c r="BV6113" s="33">
        <v>88.764480000000006</v>
      </c>
      <c r="BW6113" s="33">
        <v>86.278189999999995</v>
      </c>
      <c r="BX6113" s="33">
        <v>82.488280000000003</v>
      </c>
      <c r="BY6113" s="33">
        <v>77.011889999999994</v>
      </c>
      <c r="BZ6113" s="33">
        <v>73.160049999999998</v>
      </c>
      <c r="CA6113" s="33">
        <v>70.819040000000001</v>
      </c>
      <c r="CB6113" s="33">
        <v>68.937370000000001</v>
      </c>
      <c r="CC6113" s="33">
        <v>67.501230000000007</v>
      </c>
      <c r="DC6113" s="9">
        <v>404.16809999999998</v>
      </c>
      <c r="DD6113" s="9">
        <v>0</v>
      </c>
    </row>
    <row r="6114" spans="1:108" x14ac:dyDescent="0.25">
      <c r="A6114" s="9" t="s">
        <v>42</v>
      </c>
      <c r="B6114" s="9" t="s">
        <v>15</v>
      </c>
      <c r="C6114" s="9" t="s">
        <v>4</v>
      </c>
      <c r="D6114" s="9" t="s">
        <v>37</v>
      </c>
      <c r="E6114" s="9" t="s">
        <v>38</v>
      </c>
      <c r="F6114" s="9">
        <v>2020</v>
      </c>
      <c r="G6114" s="9">
        <v>10</v>
      </c>
      <c r="H6114" s="9"/>
      <c r="BF6114" s="33">
        <v>63.222549999999998</v>
      </c>
      <c r="BG6114" s="33">
        <v>62.116810000000001</v>
      </c>
      <c r="BH6114" s="33">
        <v>61.272709999999996</v>
      </c>
      <c r="BI6114" s="33">
        <v>60.445459999999997</v>
      </c>
      <c r="BJ6114" s="33">
        <v>60.067900000000002</v>
      </c>
      <c r="BK6114" s="33">
        <v>59.673380000000002</v>
      </c>
      <c r="BL6114" s="33">
        <v>59.525889999999997</v>
      </c>
      <c r="BM6114" s="33">
        <v>59.714779999999998</v>
      </c>
      <c r="BN6114" s="33">
        <v>62.670349999999999</v>
      </c>
      <c r="BO6114" s="33">
        <v>66.723330000000004</v>
      </c>
      <c r="BP6114" s="33">
        <v>70.256720000000001</v>
      </c>
      <c r="BQ6114" s="33">
        <v>73.986099999999993</v>
      </c>
      <c r="BR6114" s="33">
        <v>77.847229999999996</v>
      </c>
      <c r="BS6114" s="33">
        <v>80.171180000000007</v>
      </c>
      <c r="BT6114" s="33">
        <v>80.950609999999998</v>
      </c>
      <c r="BU6114" s="33">
        <v>80.596350000000001</v>
      </c>
      <c r="BV6114" s="33">
        <v>79.763009999999994</v>
      </c>
      <c r="BW6114" s="33">
        <v>78.084389999999999</v>
      </c>
      <c r="BX6114" s="33">
        <v>74.511049999999997</v>
      </c>
      <c r="BY6114" s="33">
        <v>71.352770000000007</v>
      </c>
      <c r="BZ6114" s="33">
        <v>68.720190000000002</v>
      </c>
      <c r="CA6114" s="33">
        <v>67.267449999999997</v>
      </c>
      <c r="CB6114" s="33">
        <v>66.120609999999999</v>
      </c>
      <c r="CC6114" s="33">
        <v>64.752650000000003</v>
      </c>
      <c r="DC6114" s="9">
        <v>404.16809999999998</v>
      </c>
      <c r="DD6114" s="9">
        <v>0</v>
      </c>
    </row>
    <row r="6115" spans="1:108" x14ac:dyDescent="0.25">
      <c r="A6115" s="9" t="s">
        <v>42</v>
      </c>
      <c r="B6115" s="9" t="s">
        <v>15</v>
      </c>
      <c r="C6115" s="9" t="s">
        <v>4</v>
      </c>
      <c r="D6115" s="9" t="s">
        <v>37</v>
      </c>
      <c r="E6115" s="9" t="s">
        <v>38</v>
      </c>
      <c r="F6115" s="9">
        <v>2021</v>
      </c>
      <c r="G6115" s="9">
        <v>5</v>
      </c>
      <c r="H6115" s="9"/>
      <c r="BF6115" s="33">
        <v>62.521940000000001</v>
      </c>
      <c r="BG6115" s="33">
        <v>61.52516</v>
      </c>
      <c r="BH6115" s="33">
        <v>60.51229</v>
      </c>
      <c r="BI6115" s="33">
        <v>59.584099999999999</v>
      </c>
      <c r="BJ6115" s="33">
        <v>58.58296</v>
      </c>
      <c r="BK6115" s="33">
        <v>57.952030000000001</v>
      </c>
      <c r="BL6115" s="33">
        <v>58.45326</v>
      </c>
      <c r="BM6115" s="33">
        <v>60.973570000000002</v>
      </c>
      <c r="BN6115" s="33">
        <v>64.199160000000006</v>
      </c>
      <c r="BO6115" s="33">
        <v>67.697950000000006</v>
      </c>
      <c r="BP6115" s="33">
        <v>70.610010000000003</v>
      </c>
      <c r="BQ6115" s="33">
        <v>73.730739999999997</v>
      </c>
      <c r="BR6115" s="33">
        <v>76.391779999999997</v>
      </c>
      <c r="BS6115" s="33">
        <v>78.13982</v>
      </c>
      <c r="BT6115" s="33">
        <v>79.22739</v>
      </c>
      <c r="BU6115" s="33">
        <v>79.578519999999997</v>
      </c>
      <c r="BV6115" s="33">
        <v>78.723439999999997</v>
      </c>
      <c r="BW6115" s="33">
        <v>77.253780000000006</v>
      </c>
      <c r="BX6115" s="33">
        <v>75.128699999999995</v>
      </c>
      <c r="BY6115" s="33">
        <v>71.385260000000002</v>
      </c>
      <c r="BZ6115" s="33">
        <v>67.362409999999997</v>
      </c>
      <c r="CA6115" s="33">
        <v>64.820059999999998</v>
      </c>
      <c r="CB6115" s="33">
        <v>62.614710000000002</v>
      </c>
      <c r="CC6115" s="33">
        <v>60.916080000000001</v>
      </c>
      <c r="DC6115" s="9">
        <v>404.16809999999998</v>
      </c>
      <c r="DD6115" s="9">
        <v>0</v>
      </c>
    </row>
    <row r="6116" spans="1:108" x14ac:dyDescent="0.25">
      <c r="A6116" s="9" t="s">
        <v>42</v>
      </c>
      <c r="B6116" s="9" t="s">
        <v>15</v>
      </c>
      <c r="C6116" s="9" t="s">
        <v>4</v>
      </c>
      <c r="D6116" s="9" t="s">
        <v>37</v>
      </c>
      <c r="E6116" s="9" t="s">
        <v>38</v>
      </c>
      <c r="F6116" s="9">
        <v>2021</v>
      </c>
      <c r="G6116" s="9">
        <v>6</v>
      </c>
      <c r="H6116" s="9"/>
      <c r="BF6116" s="33">
        <v>67.150009999999995</v>
      </c>
      <c r="BG6116" s="33">
        <v>65.870469999999997</v>
      </c>
      <c r="BH6116" s="33">
        <v>64.916259999999994</v>
      </c>
      <c r="BI6116" s="33">
        <v>64.053560000000004</v>
      </c>
      <c r="BJ6116" s="33">
        <v>63.453009999999999</v>
      </c>
      <c r="BK6116" s="33">
        <v>62.910980000000002</v>
      </c>
      <c r="BL6116" s="33">
        <v>63.339599999999997</v>
      </c>
      <c r="BM6116" s="33">
        <v>65.902060000000006</v>
      </c>
      <c r="BN6116" s="33">
        <v>69.32705</v>
      </c>
      <c r="BO6116" s="33">
        <v>72.873729999999995</v>
      </c>
      <c r="BP6116" s="33">
        <v>76.507599999999996</v>
      </c>
      <c r="BQ6116" s="33">
        <v>80.079759999999993</v>
      </c>
      <c r="BR6116" s="33">
        <v>83.226119999999995</v>
      </c>
      <c r="BS6116" s="33">
        <v>84.939509999999999</v>
      </c>
      <c r="BT6116" s="33">
        <v>86.803529999999995</v>
      </c>
      <c r="BU6116" s="33">
        <v>86.695700000000002</v>
      </c>
      <c r="BV6116" s="33">
        <v>85.355459999999994</v>
      </c>
      <c r="BW6116" s="33">
        <v>83.635840000000002</v>
      </c>
      <c r="BX6116" s="33">
        <v>80.905550000000005</v>
      </c>
      <c r="BY6116" s="33">
        <v>77.05462</v>
      </c>
      <c r="BZ6116" s="33">
        <v>72.220600000000005</v>
      </c>
      <c r="CA6116" s="33">
        <v>68.941800000000001</v>
      </c>
      <c r="CB6116" s="33">
        <v>66.755420000000001</v>
      </c>
      <c r="CC6116" s="33">
        <v>65.296970000000002</v>
      </c>
      <c r="DC6116" s="9">
        <v>404.16809999999998</v>
      </c>
      <c r="DD6116" s="9">
        <v>0</v>
      </c>
    </row>
    <row r="6117" spans="1:108" x14ac:dyDescent="0.25">
      <c r="A6117" s="9" t="s">
        <v>42</v>
      </c>
      <c r="B6117" s="9" t="s">
        <v>15</v>
      </c>
      <c r="C6117" s="9" t="s">
        <v>4</v>
      </c>
      <c r="D6117" s="9" t="s">
        <v>37</v>
      </c>
      <c r="E6117" s="9" t="s">
        <v>38</v>
      </c>
      <c r="F6117" s="9">
        <v>2021</v>
      </c>
      <c r="G6117" s="9">
        <v>7</v>
      </c>
      <c r="H6117" s="9">
        <v>68248.95</v>
      </c>
      <c r="I6117" s="9">
        <v>66977.119999999995</v>
      </c>
      <c r="J6117" s="9">
        <v>67238.679999999993</v>
      </c>
      <c r="K6117" s="9">
        <v>69377.88</v>
      </c>
      <c r="L6117" s="9">
        <v>74684.13</v>
      </c>
      <c r="M6117" s="9">
        <v>82707.14</v>
      </c>
      <c r="N6117" s="9">
        <v>91632.15</v>
      </c>
      <c r="O6117" s="9">
        <v>102655.7</v>
      </c>
      <c r="P6117" s="9">
        <v>110617.9</v>
      </c>
      <c r="Q6117" s="9">
        <v>116763.4</v>
      </c>
      <c r="R6117" s="9">
        <v>120506.2</v>
      </c>
      <c r="S6117" s="9">
        <v>122665</v>
      </c>
      <c r="T6117" s="9">
        <v>122346.1</v>
      </c>
      <c r="U6117" s="9">
        <v>112839.6</v>
      </c>
      <c r="V6117" s="9">
        <v>113720.5</v>
      </c>
      <c r="W6117" s="9">
        <v>112823.9</v>
      </c>
      <c r="X6117" s="9">
        <v>108742.3</v>
      </c>
      <c r="Y6117" s="9">
        <v>99925.49</v>
      </c>
      <c r="Z6117" s="9">
        <v>102034.9</v>
      </c>
      <c r="AA6117" s="9">
        <v>96725.93</v>
      </c>
      <c r="AB6117" s="9">
        <v>88512.11</v>
      </c>
      <c r="AC6117" s="9">
        <v>79475.45</v>
      </c>
      <c r="AD6117" s="9">
        <v>73765.03</v>
      </c>
      <c r="AE6117" s="9">
        <v>73370.600000000006</v>
      </c>
      <c r="AF6117" s="9">
        <v>109568.4</v>
      </c>
      <c r="AG6117" s="9">
        <v>68581.399999999994</v>
      </c>
      <c r="AH6117" s="9">
        <v>67300.45</v>
      </c>
      <c r="AI6117" s="9">
        <v>67628.25</v>
      </c>
      <c r="AJ6117" s="9">
        <v>69605.81</v>
      </c>
      <c r="AK6117" s="9">
        <v>74895.63</v>
      </c>
      <c r="AL6117" s="9">
        <v>83278.2</v>
      </c>
      <c r="AM6117" s="9">
        <v>91824.42</v>
      </c>
      <c r="AN6117" s="9">
        <v>102179.9</v>
      </c>
      <c r="AO6117" s="9">
        <v>110663</v>
      </c>
      <c r="AP6117" s="9">
        <v>116642.5</v>
      </c>
      <c r="AQ6117" s="9">
        <v>120150.3</v>
      </c>
      <c r="AR6117" s="9">
        <v>122529.3</v>
      </c>
      <c r="AS6117" s="9">
        <v>123902.39999999999</v>
      </c>
      <c r="AT6117" s="9">
        <v>124638.2</v>
      </c>
      <c r="AU6117" s="9">
        <v>125168.7</v>
      </c>
      <c r="AV6117" s="9">
        <v>123829.4</v>
      </c>
      <c r="AW6117" s="9">
        <v>118399</v>
      </c>
      <c r="AX6117" s="9">
        <v>107001.7</v>
      </c>
      <c r="AY6117" s="9">
        <v>100700.2</v>
      </c>
      <c r="AZ6117" s="9">
        <v>95245.68</v>
      </c>
      <c r="BA6117" s="9">
        <v>89014.77</v>
      </c>
      <c r="BB6117" s="9">
        <v>80536.289999999994</v>
      </c>
      <c r="BC6117" s="9">
        <v>74939.31</v>
      </c>
      <c r="BD6117" s="9">
        <v>74601.179999999993</v>
      </c>
      <c r="BE6117" s="9">
        <v>119667.9</v>
      </c>
      <c r="BF6117" s="33">
        <v>65.809420000000003</v>
      </c>
      <c r="BG6117" s="33">
        <v>64.709829999999997</v>
      </c>
      <c r="BH6117" s="33">
        <v>63.74776</v>
      </c>
      <c r="BI6117" s="33">
        <v>62.932130000000001</v>
      </c>
      <c r="BJ6117" s="33">
        <v>62.199979999999996</v>
      </c>
      <c r="BK6117" s="33">
        <v>61.709420000000001</v>
      </c>
      <c r="BL6117" s="33">
        <v>61.861849999999997</v>
      </c>
      <c r="BM6117" s="33">
        <v>64.800269999999998</v>
      </c>
      <c r="BN6117" s="33">
        <v>68.458460000000002</v>
      </c>
      <c r="BO6117" s="33">
        <v>72.665260000000004</v>
      </c>
      <c r="BP6117" s="33">
        <v>77.069760000000002</v>
      </c>
      <c r="BQ6117" s="33">
        <v>81.248819999999995</v>
      </c>
      <c r="BR6117" s="33">
        <v>84.363330000000005</v>
      </c>
      <c r="BS6117" s="33">
        <v>86.810100000000006</v>
      </c>
      <c r="BT6117" s="33">
        <v>87.674589999999995</v>
      </c>
      <c r="BU6117" s="33">
        <v>87.797070000000005</v>
      </c>
      <c r="BV6117" s="33">
        <v>87.011619999999994</v>
      </c>
      <c r="BW6117" s="33">
        <v>85.581890000000001</v>
      </c>
      <c r="BX6117" s="33">
        <v>82.643109999999993</v>
      </c>
      <c r="BY6117" s="33">
        <v>78.38015</v>
      </c>
      <c r="BZ6117" s="33">
        <v>73.407269999999997</v>
      </c>
      <c r="CA6117" s="33">
        <v>69.999210000000005</v>
      </c>
      <c r="CB6117" s="33">
        <v>68.107780000000005</v>
      </c>
      <c r="CC6117" s="33">
        <v>66.540019999999998</v>
      </c>
      <c r="CD6117" s="9">
        <v>91307.02</v>
      </c>
      <c r="CE6117" s="9">
        <v>82077.63</v>
      </c>
      <c r="CF6117" s="9">
        <v>75504.05</v>
      </c>
      <c r="CG6117" s="9">
        <v>71966.81</v>
      </c>
      <c r="CH6117" s="9">
        <v>68151.97</v>
      </c>
      <c r="CI6117" s="9">
        <v>73997.48</v>
      </c>
      <c r="CJ6117" s="9">
        <v>77519.649999999994</v>
      </c>
      <c r="CK6117" s="9">
        <v>90629.759999999995</v>
      </c>
      <c r="CL6117" s="9">
        <v>150608.6</v>
      </c>
      <c r="CM6117" s="9">
        <v>159720.79999999999</v>
      </c>
      <c r="CN6117" s="9">
        <v>164632.5</v>
      </c>
      <c r="CO6117" s="9">
        <v>218452.3</v>
      </c>
      <c r="CP6117" s="9">
        <v>174568.5</v>
      </c>
      <c r="CQ6117" s="9">
        <v>231488.3</v>
      </c>
      <c r="CR6117" s="9">
        <v>174717.1</v>
      </c>
      <c r="CS6117" s="9">
        <v>178050.4</v>
      </c>
      <c r="CT6117" s="9">
        <v>206221.9</v>
      </c>
      <c r="CU6117" s="9">
        <v>162208.1</v>
      </c>
      <c r="CV6117" s="9">
        <v>310508.2</v>
      </c>
      <c r="CW6117" s="9">
        <v>157641.60000000001</v>
      </c>
      <c r="CX6117" s="9">
        <v>149541.6</v>
      </c>
      <c r="CY6117" s="9">
        <v>162084.29999999999</v>
      </c>
      <c r="CZ6117" s="9">
        <v>122791.4</v>
      </c>
      <c r="DA6117" s="9">
        <v>118488.6</v>
      </c>
      <c r="DB6117" s="9">
        <v>143810.1</v>
      </c>
      <c r="DC6117" s="9">
        <v>404.16809999999998</v>
      </c>
      <c r="DD6117" s="9">
        <v>0</v>
      </c>
    </row>
    <row r="6118" spans="1:108" x14ac:dyDescent="0.25">
      <c r="A6118" s="9" t="s">
        <v>42</v>
      </c>
      <c r="B6118" s="9" t="s">
        <v>15</v>
      </c>
      <c r="C6118" s="9" t="s">
        <v>4</v>
      </c>
      <c r="D6118" s="9" t="s">
        <v>37</v>
      </c>
      <c r="E6118" s="9" t="s">
        <v>38</v>
      </c>
      <c r="F6118" s="9">
        <v>2021</v>
      </c>
      <c r="G6118" s="9">
        <v>8</v>
      </c>
      <c r="H6118" s="9"/>
      <c r="BF6118" s="33">
        <v>68.250159999999994</v>
      </c>
      <c r="BG6118" s="33">
        <v>67.628029999999995</v>
      </c>
      <c r="BH6118" s="33">
        <v>66.53434</v>
      </c>
      <c r="BI6118" s="33">
        <v>65.443179999999998</v>
      </c>
      <c r="BJ6118" s="33">
        <v>64.588970000000003</v>
      </c>
      <c r="BK6118" s="33">
        <v>63.988340000000001</v>
      </c>
      <c r="BL6118" s="33">
        <v>63.694310000000002</v>
      </c>
      <c r="BM6118" s="33">
        <v>65.783869999999993</v>
      </c>
      <c r="BN6118" s="33">
        <v>68.900850000000005</v>
      </c>
      <c r="BO6118" s="33">
        <v>72.557919999999996</v>
      </c>
      <c r="BP6118" s="33">
        <v>76.667779999999993</v>
      </c>
      <c r="BQ6118" s="33">
        <v>80.243290000000002</v>
      </c>
      <c r="BR6118" s="33">
        <v>83.386989999999997</v>
      </c>
      <c r="BS6118" s="33">
        <v>86.066909999999993</v>
      </c>
      <c r="BT6118" s="33">
        <v>87.203119999999998</v>
      </c>
      <c r="BU6118" s="33">
        <v>87.442120000000003</v>
      </c>
      <c r="BV6118" s="33">
        <v>86.687910000000002</v>
      </c>
      <c r="BW6118" s="33">
        <v>84.478520000000003</v>
      </c>
      <c r="BX6118" s="33">
        <v>81.782489999999996</v>
      </c>
      <c r="BY6118" s="33">
        <v>77.655749999999998</v>
      </c>
      <c r="BZ6118" s="33">
        <v>73.911609999999996</v>
      </c>
      <c r="CA6118" s="33">
        <v>71.420299999999997</v>
      </c>
      <c r="CB6118" s="33">
        <v>69.931229999999999</v>
      </c>
      <c r="CC6118" s="33">
        <v>68.614450000000005</v>
      </c>
      <c r="DC6118" s="9">
        <v>404.16809999999998</v>
      </c>
      <c r="DD6118" s="9">
        <v>0</v>
      </c>
    </row>
    <row r="6119" spans="1:108" x14ac:dyDescent="0.25">
      <c r="A6119" s="9" t="s">
        <v>42</v>
      </c>
      <c r="B6119" s="9" t="s">
        <v>15</v>
      </c>
      <c r="C6119" s="9" t="s">
        <v>4</v>
      </c>
      <c r="D6119" s="9" t="s">
        <v>37</v>
      </c>
      <c r="E6119" s="9" t="s">
        <v>38</v>
      </c>
      <c r="F6119" s="9">
        <v>2021</v>
      </c>
      <c r="G6119" s="9">
        <v>9</v>
      </c>
      <c r="H6119" s="9"/>
      <c r="BF6119" s="33">
        <v>67.44659</v>
      </c>
      <c r="BG6119" s="33">
        <v>66.342879999999994</v>
      </c>
      <c r="BH6119" s="33">
        <v>65.51455</v>
      </c>
      <c r="BI6119" s="33">
        <v>64.574820000000003</v>
      </c>
      <c r="BJ6119" s="33">
        <v>63.89573</v>
      </c>
      <c r="BK6119" s="33">
        <v>63.239130000000003</v>
      </c>
      <c r="BL6119" s="33">
        <v>62.641089999999998</v>
      </c>
      <c r="BM6119" s="33">
        <v>63.877879999999998</v>
      </c>
      <c r="BN6119" s="33">
        <v>67.614919999999998</v>
      </c>
      <c r="BO6119" s="33">
        <v>71.800600000000003</v>
      </c>
      <c r="BP6119" s="33">
        <v>76.565349999999995</v>
      </c>
      <c r="BQ6119" s="33">
        <v>80.680220000000006</v>
      </c>
      <c r="BR6119" s="33">
        <v>84.639439999999993</v>
      </c>
      <c r="BS6119" s="33">
        <v>87.622060000000005</v>
      </c>
      <c r="BT6119" s="33">
        <v>89.854370000000003</v>
      </c>
      <c r="BU6119" s="33">
        <v>89.958299999999994</v>
      </c>
      <c r="BV6119" s="33">
        <v>88.764480000000006</v>
      </c>
      <c r="BW6119" s="33">
        <v>86.278189999999995</v>
      </c>
      <c r="BX6119" s="33">
        <v>82.488280000000003</v>
      </c>
      <c r="BY6119" s="33">
        <v>77.011889999999994</v>
      </c>
      <c r="BZ6119" s="33">
        <v>73.160049999999998</v>
      </c>
      <c r="CA6119" s="33">
        <v>70.819040000000001</v>
      </c>
      <c r="CB6119" s="33">
        <v>68.937370000000001</v>
      </c>
      <c r="CC6119" s="33">
        <v>67.501230000000007</v>
      </c>
      <c r="DC6119" s="9">
        <v>404.16809999999998</v>
      </c>
      <c r="DD6119" s="9">
        <v>0</v>
      </c>
    </row>
    <row r="6120" spans="1:108" x14ac:dyDescent="0.25">
      <c r="A6120" s="9" t="s">
        <v>42</v>
      </c>
      <c r="B6120" s="9" t="s">
        <v>15</v>
      </c>
      <c r="C6120" s="9" t="s">
        <v>4</v>
      </c>
      <c r="D6120" s="9" t="s">
        <v>37</v>
      </c>
      <c r="E6120" s="9" t="s">
        <v>38</v>
      </c>
      <c r="F6120" s="9">
        <v>2021</v>
      </c>
      <c r="G6120" s="9">
        <v>10</v>
      </c>
      <c r="H6120" s="9"/>
      <c r="BF6120" s="33">
        <v>63.222549999999998</v>
      </c>
      <c r="BG6120" s="33">
        <v>62.116810000000001</v>
      </c>
      <c r="BH6120" s="33">
        <v>61.272709999999996</v>
      </c>
      <c r="BI6120" s="33">
        <v>60.445459999999997</v>
      </c>
      <c r="BJ6120" s="33">
        <v>60.067900000000002</v>
      </c>
      <c r="BK6120" s="33">
        <v>59.673380000000002</v>
      </c>
      <c r="BL6120" s="33">
        <v>59.525889999999997</v>
      </c>
      <c r="BM6120" s="33">
        <v>59.714779999999998</v>
      </c>
      <c r="BN6120" s="33">
        <v>62.670349999999999</v>
      </c>
      <c r="BO6120" s="33">
        <v>66.723330000000004</v>
      </c>
      <c r="BP6120" s="33">
        <v>70.256720000000001</v>
      </c>
      <c r="BQ6120" s="33">
        <v>73.986099999999993</v>
      </c>
      <c r="BR6120" s="33">
        <v>77.847229999999996</v>
      </c>
      <c r="BS6120" s="33">
        <v>80.171180000000007</v>
      </c>
      <c r="BT6120" s="33">
        <v>80.950609999999998</v>
      </c>
      <c r="BU6120" s="33">
        <v>80.596350000000001</v>
      </c>
      <c r="BV6120" s="33">
        <v>79.763009999999994</v>
      </c>
      <c r="BW6120" s="33">
        <v>78.084389999999999</v>
      </c>
      <c r="BX6120" s="33">
        <v>74.511049999999997</v>
      </c>
      <c r="BY6120" s="33">
        <v>71.352770000000007</v>
      </c>
      <c r="BZ6120" s="33">
        <v>68.720190000000002</v>
      </c>
      <c r="CA6120" s="33">
        <v>67.267449999999997</v>
      </c>
      <c r="CB6120" s="33">
        <v>66.120609999999999</v>
      </c>
      <c r="CC6120" s="33">
        <v>64.752650000000003</v>
      </c>
      <c r="DC6120" s="9">
        <v>404.16809999999998</v>
      </c>
      <c r="DD6120" s="9">
        <v>0</v>
      </c>
    </row>
    <row r="6121" spans="1:108" x14ac:dyDescent="0.25">
      <c r="A6121" s="9" t="s">
        <v>42</v>
      </c>
      <c r="B6121" s="9" t="s">
        <v>15</v>
      </c>
      <c r="C6121" s="9" t="s">
        <v>4</v>
      </c>
      <c r="D6121" s="9" t="s">
        <v>37</v>
      </c>
      <c r="E6121" s="9" t="s">
        <v>38</v>
      </c>
      <c r="F6121" s="9">
        <v>2022</v>
      </c>
      <c r="G6121" s="9">
        <v>5</v>
      </c>
      <c r="H6121" s="9"/>
      <c r="BF6121" s="33">
        <v>62.521940000000001</v>
      </c>
      <c r="BG6121" s="33">
        <v>61.52516</v>
      </c>
      <c r="BH6121" s="33">
        <v>60.51229</v>
      </c>
      <c r="BI6121" s="33">
        <v>59.584099999999999</v>
      </c>
      <c r="BJ6121" s="33">
        <v>58.58296</v>
      </c>
      <c r="BK6121" s="33">
        <v>57.952030000000001</v>
      </c>
      <c r="BL6121" s="33">
        <v>58.45326</v>
      </c>
      <c r="BM6121" s="33">
        <v>60.973570000000002</v>
      </c>
      <c r="BN6121" s="33">
        <v>64.199160000000006</v>
      </c>
      <c r="BO6121" s="33">
        <v>67.697950000000006</v>
      </c>
      <c r="BP6121" s="33">
        <v>70.610010000000003</v>
      </c>
      <c r="BQ6121" s="33">
        <v>73.730739999999997</v>
      </c>
      <c r="BR6121" s="33">
        <v>76.391779999999997</v>
      </c>
      <c r="BS6121" s="33">
        <v>78.13982</v>
      </c>
      <c r="BT6121" s="33">
        <v>79.22739</v>
      </c>
      <c r="BU6121" s="33">
        <v>79.578519999999997</v>
      </c>
      <c r="BV6121" s="33">
        <v>78.723439999999997</v>
      </c>
      <c r="BW6121" s="33">
        <v>77.253780000000006</v>
      </c>
      <c r="BX6121" s="33">
        <v>75.128699999999995</v>
      </c>
      <c r="BY6121" s="33">
        <v>71.385260000000002</v>
      </c>
      <c r="BZ6121" s="33">
        <v>67.362409999999997</v>
      </c>
      <c r="CA6121" s="33">
        <v>64.820059999999998</v>
      </c>
      <c r="CB6121" s="33">
        <v>62.614710000000002</v>
      </c>
      <c r="CC6121" s="33">
        <v>60.916080000000001</v>
      </c>
      <c r="DC6121" s="9">
        <v>404.16809999999998</v>
      </c>
      <c r="DD6121" s="9">
        <v>0</v>
      </c>
    </row>
    <row r="6122" spans="1:108" x14ac:dyDescent="0.25">
      <c r="A6122" s="9" t="s">
        <v>42</v>
      </c>
      <c r="B6122" s="9" t="s">
        <v>15</v>
      </c>
      <c r="C6122" s="9" t="s">
        <v>4</v>
      </c>
      <c r="D6122" s="9" t="s">
        <v>37</v>
      </c>
      <c r="E6122" s="9" t="s">
        <v>38</v>
      </c>
      <c r="F6122" s="9">
        <v>2022</v>
      </c>
      <c r="G6122" s="9">
        <v>6</v>
      </c>
      <c r="H6122" s="9"/>
      <c r="BF6122" s="33">
        <v>67.150009999999995</v>
      </c>
      <c r="BG6122" s="33">
        <v>65.870469999999997</v>
      </c>
      <c r="BH6122" s="33">
        <v>64.916259999999994</v>
      </c>
      <c r="BI6122" s="33">
        <v>64.053560000000004</v>
      </c>
      <c r="BJ6122" s="33">
        <v>63.453009999999999</v>
      </c>
      <c r="BK6122" s="33">
        <v>62.910980000000002</v>
      </c>
      <c r="BL6122" s="33">
        <v>63.339599999999997</v>
      </c>
      <c r="BM6122" s="33">
        <v>65.902060000000006</v>
      </c>
      <c r="BN6122" s="33">
        <v>69.32705</v>
      </c>
      <c r="BO6122" s="33">
        <v>72.873729999999995</v>
      </c>
      <c r="BP6122" s="33">
        <v>76.507599999999996</v>
      </c>
      <c r="BQ6122" s="33">
        <v>80.079759999999993</v>
      </c>
      <c r="BR6122" s="33">
        <v>83.226119999999995</v>
      </c>
      <c r="BS6122" s="33">
        <v>84.939509999999999</v>
      </c>
      <c r="BT6122" s="33">
        <v>86.803529999999995</v>
      </c>
      <c r="BU6122" s="33">
        <v>86.695700000000002</v>
      </c>
      <c r="BV6122" s="33">
        <v>85.355459999999994</v>
      </c>
      <c r="BW6122" s="33">
        <v>83.635840000000002</v>
      </c>
      <c r="BX6122" s="33">
        <v>80.905550000000005</v>
      </c>
      <c r="BY6122" s="33">
        <v>77.05462</v>
      </c>
      <c r="BZ6122" s="33">
        <v>72.220600000000005</v>
      </c>
      <c r="CA6122" s="33">
        <v>68.941800000000001</v>
      </c>
      <c r="CB6122" s="33">
        <v>66.755420000000001</v>
      </c>
      <c r="CC6122" s="33">
        <v>65.296970000000002</v>
      </c>
      <c r="DC6122" s="9">
        <v>404.16809999999998</v>
      </c>
      <c r="DD6122" s="9">
        <v>0</v>
      </c>
    </row>
    <row r="6123" spans="1:108" x14ac:dyDescent="0.25">
      <c r="A6123" s="9" t="s">
        <v>42</v>
      </c>
      <c r="B6123" s="9" t="s">
        <v>15</v>
      </c>
      <c r="C6123" s="9" t="s">
        <v>4</v>
      </c>
      <c r="D6123" s="9" t="s">
        <v>37</v>
      </c>
      <c r="E6123" s="9" t="s">
        <v>38</v>
      </c>
      <c r="F6123" s="9">
        <v>2022</v>
      </c>
      <c r="G6123" s="9">
        <v>7</v>
      </c>
      <c r="H6123" s="9">
        <v>68382.62</v>
      </c>
      <c r="I6123" s="9">
        <v>67083.87</v>
      </c>
      <c r="J6123" s="9">
        <v>67324.98</v>
      </c>
      <c r="K6123" s="9">
        <v>69426.649999999994</v>
      </c>
      <c r="L6123" s="9">
        <v>74696.100000000006</v>
      </c>
      <c r="M6123" s="9">
        <v>82695.73</v>
      </c>
      <c r="N6123" s="9">
        <v>91617.45</v>
      </c>
      <c r="O6123" s="9">
        <v>102630.39999999999</v>
      </c>
      <c r="P6123" s="9">
        <v>110584.9</v>
      </c>
      <c r="Q6123" s="9">
        <v>116730.3</v>
      </c>
      <c r="R6123" s="9">
        <v>120466.8</v>
      </c>
      <c r="S6123" s="9">
        <v>122612.7</v>
      </c>
      <c r="T6123" s="9">
        <v>122299.6</v>
      </c>
      <c r="U6123" s="9">
        <v>112794.3</v>
      </c>
      <c r="V6123" s="9">
        <v>113675.2</v>
      </c>
      <c r="W6123" s="9">
        <v>112780.6</v>
      </c>
      <c r="X6123" s="9">
        <v>108689.7</v>
      </c>
      <c r="Y6123" s="9">
        <v>99868.160000000003</v>
      </c>
      <c r="Z6123" s="9">
        <v>101972.1</v>
      </c>
      <c r="AA6123" s="9">
        <v>96662.87</v>
      </c>
      <c r="AB6123" s="9">
        <v>88452.65</v>
      </c>
      <c r="AC6123" s="9">
        <v>79428.39</v>
      </c>
      <c r="AD6123" s="9">
        <v>73699.08</v>
      </c>
      <c r="AE6123" s="9">
        <v>73304.66</v>
      </c>
      <c r="AF6123" s="9">
        <v>109519.5</v>
      </c>
      <c r="AG6123" s="9">
        <v>68715.070000000007</v>
      </c>
      <c r="AH6123" s="9">
        <v>67407.199999999997</v>
      </c>
      <c r="AI6123" s="9">
        <v>67714.55</v>
      </c>
      <c r="AJ6123" s="9">
        <v>69654.58</v>
      </c>
      <c r="AK6123" s="9">
        <v>74907.600000000006</v>
      </c>
      <c r="AL6123" s="9">
        <v>83266.8</v>
      </c>
      <c r="AM6123" s="9">
        <v>91809.72</v>
      </c>
      <c r="AN6123" s="9">
        <v>102154.6</v>
      </c>
      <c r="AO6123" s="9">
        <v>110630</v>
      </c>
      <c r="AP6123" s="9">
        <v>116609.4</v>
      </c>
      <c r="AQ6123" s="9">
        <v>120110.9</v>
      </c>
      <c r="AR6123" s="9">
        <v>122477.1</v>
      </c>
      <c r="AS6123" s="9">
        <v>123856</v>
      </c>
      <c r="AT6123" s="9">
        <v>124592.9</v>
      </c>
      <c r="AU6123" s="9">
        <v>125123.3</v>
      </c>
      <c r="AV6123" s="9">
        <v>123786.1</v>
      </c>
      <c r="AW6123" s="9">
        <v>118346.4</v>
      </c>
      <c r="AX6123" s="9">
        <v>106944.4</v>
      </c>
      <c r="AY6123" s="9">
        <v>100637.4</v>
      </c>
      <c r="AZ6123" s="9">
        <v>95182.62</v>
      </c>
      <c r="BA6123" s="9">
        <v>88955.31</v>
      </c>
      <c r="BB6123" s="9">
        <v>80489.23</v>
      </c>
      <c r="BC6123" s="9">
        <v>74873.36</v>
      </c>
      <c r="BD6123" s="9">
        <v>74535.240000000005</v>
      </c>
      <c r="BE6123" s="9">
        <v>119619.1</v>
      </c>
      <c r="BF6123" s="33">
        <v>65.809420000000003</v>
      </c>
      <c r="BG6123" s="33">
        <v>64.709829999999997</v>
      </c>
      <c r="BH6123" s="33">
        <v>63.74776</v>
      </c>
      <c r="BI6123" s="33">
        <v>62.932130000000001</v>
      </c>
      <c r="BJ6123" s="33">
        <v>62.199979999999996</v>
      </c>
      <c r="BK6123" s="33">
        <v>61.709420000000001</v>
      </c>
      <c r="BL6123" s="33">
        <v>61.861849999999997</v>
      </c>
      <c r="BM6123" s="33">
        <v>64.800269999999998</v>
      </c>
      <c r="BN6123" s="33">
        <v>68.458460000000002</v>
      </c>
      <c r="BO6123" s="33">
        <v>72.665260000000004</v>
      </c>
      <c r="BP6123" s="33">
        <v>77.069760000000002</v>
      </c>
      <c r="BQ6123" s="33">
        <v>81.248819999999995</v>
      </c>
      <c r="BR6123" s="33">
        <v>84.363330000000005</v>
      </c>
      <c r="BS6123" s="33">
        <v>86.810100000000006</v>
      </c>
      <c r="BT6123" s="33">
        <v>87.674589999999995</v>
      </c>
      <c r="BU6123" s="33">
        <v>87.797070000000005</v>
      </c>
      <c r="BV6123" s="33">
        <v>87.011619999999994</v>
      </c>
      <c r="BW6123" s="33">
        <v>85.581890000000001</v>
      </c>
      <c r="BX6123" s="33">
        <v>82.643109999999993</v>
      </c>
      <c r="BY6123" s="33">
        <v>78.38015</v>
      </c>
      <c r="BZ6123" s="33">
        <v>73.407269999999997</v>
      </c>
      <c r="CA6123" s="33">
        <v>69.999210000000005</v>
      </c>
      <c r="CB6123" s="33">
        <v>68.107780000000005</v>
      </c>
      <c r="CC6123" s="33">
        <v>66.540019999999998</v>
      </c>
      <c r="CD6123" s="9">
        <v>91438.87</v>
      </c>
      <c r="CE6123" s="9">
        <v>82196.28</v>
      </c>
      <c r="CF6123" s="9">
        <v>75618.41</v>
      </c>
      <c r="CG6123" s="9">
        <v>72065.13</v>
      </c>
      <c r="CH6123" s="9">
        <v>68251.58</v>
      </c>
      <c r="CI6123" s="9">
        <v>74110.37</v>
      </c>
      <c r="CJ6123" s="9">
        <v>77636.38</v>
      </c>
      <c r="CK6123" s="9">
        <v>90738.57</v>
      </c>
      <c r="CL6123" s="9">
        <v>150728.1</v>
      </c>
      <c r="CM6123" s="9">
        <v>159845.5</v>
      </c>
      <c r="CN6123" s="9">
        <v>164758.1</v>
      </c>
      <c r="CO6123" s="9">
        <v>218530.9</v>
      </c>
      <c r="CP6123" s="9">
        <v>174771.8</v>
      </c>
      <c r="CQ6123" s="9">
        <v>231648.8</v>
      </c>
      <c r="CR6123" s="9">
        <v>174870.5</v>
      </c>
      <c r="CS6123" s="9">
        <v>178208</v>
      </c>
      <c r="CT6123" s="9">
        <v>206356.5</v>
      </c>
      <c r="CU6123" s="9">
        <v>162388.70000000001</v>
      </c>
      <c r="CV6123" s="9">
        <v>310681</v>
      </c>
      <c r="CW6123" s="9">
        <v>157720.79999999999</v>
      </c>
      <c r="CX6123" s="9">
        <v>149687.29999999999</v>
      </c>
      <c r="CY6123" s="9">
        <v>162312.20000000001</v>
      </c>
      <c r="CZ6123" s="9">
        <v>123003</v>
      </c>
      <c r="DA6123" s="9">
        <v>118667.5</v>
      </c>
      <c r="DB6123" s="9">
        <v>143986.5</v>
      </c>
      <c r="DC6123" s="9">
        <v>404.16809999999998</v>
      </c>
      <c r="DD6123" s="9">
        <v>0</v>
      </c>
    </row>
    <row r="6124" spans="1:108" x14ac:dyDescent="0.25">
      <c r="A6124" s="9" t="s">
        <v>42</v>
      </c>
      <c r="B6124" s="9" t="s">
        <v>15</v>
      </c>
      <c r="C6124" s="9" t="s">
        <v>4</v>
      </c>
      <c r="D6124" s="9" t="s">
        <v>37</v>
      </c>
      <c r="E6124" s="9" t="s">
        <v>38</v>
      </c>
      <c r="F6124" s="9">
        <v>2022</v>
      </c>
      <c r="G6124" s="9">
        <v>8</v>
      </c>
      <c r="H6124" s="9"/>
      <c r="BF6124" s="33">
        <v>68.250159999999994</v>
      </c>
      <c r="BG6124" s="33">
        <v>67.628029999999995</v>
      </c>
      <c r="BH6124" s="33">
        <v>66.53434</v>
      </c>
      <c r="BI6124" s="33">
        <v>65.443179999999998</v>
      </c>
      <c r="BJ6124" s="33">
        <v>64.588970000000003</v>
      </c>
      <c r="BK6124" s="33">
        <v>63.988340000000001</v>
      </c>
      <c r="BL6124" s="33">
        <v>63.694310000000002</v>
      </c>
      <c r="BM6124" s="33">
        <v>65.783869999999993</v>
      </c>
      <c r="BN6124" s="33">
        <v>68.900850000000005</v>
      </c>
      <c r="BO6124" s="33">
        <v>72.557919999999996</v>
      </c>
      <c r="BP6124" s="33">
        <v>76.667779999999993</v>
      </c>
      <c r="BQ6124" s="33">
        <v>80.243290000000002</v>
      </c>
      <c r="BR6124" s="33">
        <v>83.386989999999997</v>
      </c>
      <c r="BS6124" s="33">
        <v>86.066909999999993</v>
      </c>
      <c r="BT6124" s="33">
        <v>87.203119999999998</v>
      </c>
      <c r="BU6124" s="33">
        <v>87.442120000000003</v>
      </c>
      <c r="BV6124" s="33">
        <v>86.687910000000002</v>
      </c>
      <c r="BW6124" s="33">
        <v>84.478520000000003</v>
      </c>
      <c r="BX6124" s="33">
        <v>81.782489999999996</v>
      </c>
      <c r="BY6124" s="33">
        <v>77.655749999999998</v>
      </c>
      <c r="BZ6124" s="33">
        <v>73.911609999999996</v>
      </c>
      <c r="CA6124" s="33">
        <v>71.420299999999997</v>
      </c>
      <c r="CB6124" s="33">
        <v>69.931229999999999</v>
      </c>
      <c r="CC6124" s="33">
        <v>68.614450000000005</v>
      </c>
      <c r="DC6124" s="9">
        <v>404.16809999999998</v>
      </c>
      <c r="DD6124" s="9">
        <v>0</v>
      </c>
    </row>
    <row r="6125" spans="1:108" x14ac:dyDescent="0.25">
      <c r="A6125" s="9" t="s">
        <v>42</v>
      </c>
      <c r="B6125" s="9" t="s">
        <v>15</v>
      </c>
      <c r="C6125" s="9" t="s">
        <v>4</v>
      </c>
      <c r="D6125" s="9" t="s">
        <v>37</v>
      </c>
      <c r="E6125" s="9" t="s">
        <v>38</v>
      </c>
      <c r="F6125" s="9">
        <v>2022</v>
      </c>
      <c r="G6125" s="9">
        <v>9</v>
      </c>
      <c r="H6125" s="9"/>
      <c r="BF6125" s="33">
        <v>67.44659</v>
      </c>
      <c r="BG6125" s="33">
        <v>66.342879999999994</v>
      </c>
      <c r="BH6125" s="33">
        <v>65.51455</v>
      </c>
      <c r="BI6125" s="33">
        <v>64.574820000000003</v>
      </c>
      <c r="BJ6125" s="33">
        <v>63.89573</v>
      </c>
      <c r="BK6125" s="33">
        <v>63.239130000000003</v>
      </c>
      <c r="BL6125" s="33">
        <v>62.641089999999998</v>
      </c>
      <c r="BM6125" s="33">
        <v>63.877879999999998</v>
      </c>
      <c r="BN6125" s="33">
        <v>67.614919999999998</v>
      </c>
      <c r="BO6125" s="33">
        <v>71.800600000000003</v>
      </c>
      <c r="BP6125" s="33">
        <v>76.565349999999995</v>
      </c>
      <c r="BQ6125" s="33">
        <v>80.680220000000006</v>
      </c>
      <c r="BR6125" s="33">
        <v>84.639439999999993</v>
      </c>
      <c r="BS6125" s="33">
        <v>87.622060000000005</v>
      </c>
      <c r="BT6125" s="33">
        <v>89.854370000000003</v>
      </c>
      <c r="BU6125" s="33">
        <v>89.958299999999994</v>
      </c>
      <c r="BV6125" s="33">
        <v>88.764480000000006</v>
      </c>
      <c r="BW6125" s="33">
        <v>86.278189999999995</v>
      </c>
      <c r="BX6125" s="33">
        <v>82.488280000000003</v>
      </c>
      <c r="BY6125" s="33">
        <v>77.011889999999994</v>
      </c>
      <c r="BZ6125" s="33">
        <v>73.160049999999998</v>
      </c>
      <c r="CA6125" s="33">
        <v>70.819040000000001</v>
      </c>
      <c r="CB6125" s="33">
        <v>68.937370000000001</v>
      </c>
      <c r="CC6125" s="33">
        <v>67.501230000000007</v>
      </c>
      <c r="DC6125" s="9">
        <v>404.16809999999998</v>
      </c>
      <c r="DD6125" s="9">
        <v>0</v>
      </c>
    </row>
    <row r="6126" spans="1:108" x14ac:dyDescent="0.25">
      <c r="A6126" s="9" t="s">
        <v>42</v>
      </c>
      <c r="B6126" s="9" t="s">
        <v>15</v>
      </c>
      <c r="C6126" s="9" t="s">
        <v>4</v>
      </c>
      <c r="D6126" s="9" t="s">
        <v>37</v>
      </c>
      <c r="E6126" s="9" t="s">
        <v>38</v>
      </c>
      <c r="F6126" s="9">
        <v>2022</v>
      </c>
      <c r="G6126" s="9">
        <v>10</v>
      </c>
      <c r="H6126" s="9"/>
      <c r="BF6126" s="33">
        <v>63.222549999999998</v>
      </c>
      <c r="BG6126" s="33">
        <v>62.116810000000001</v>
      </c>
      <c r="BH6126" s="33">
        <v>61.272709999999996</v>
      </c>
      <c r="BI6126" s="33">
        <v>60.445459999999997</v>
      </c>
      <c r="BJ6126" s="33">
        <v>60.067900000000002</v>
      </c>
      <c r="BK6126" s="33">
        <v>59.673380000000002</v>
      </c>
      <c r="BL6126" s="33">
        <v>59.525889999999997</v>
      </c>
      <c r="BM6126" s="33">
        <v>59.714779999999998</v>
      </c>
      <c r="BN6126" s="33">
        <v>62.670349999999999</v>
      </c>
      <c r="BO6126" s="33">
        <v>66.723330000000004</v>
      </c>
      <c r="BP6126" s="33">
        <v>70.256720000000001</v>
      </c>
      <c r="BQ6126" s="33">
        <v>73.986099999999993</v>
      </c>
      <c r="BR6126" s="33">
        <v>77.847229999999996</v>
      </c>
      <c r="BS6126" s="33">
        <v>80.171180000000007</v>
      </c>
      <c r="BT6126" s="33">
        <v>80.950609999999998</v>
      </c>
      <c r="BU6126" s="33">
        <v>80.596350000000001</v>
      </c>
      <c r="BV6126" s="33">
        <v>79.763009999999994</v>
      </c>
      <c r="BW6126" s="33">
        <v>78.084389999999999</v>
      </c>
      <c r="BX6126" s="33">
        <v>74.511049999999997</v>
      </c>
      <c r="BY6126" s="33">
        <v>71.352770000000007</v>
      </c>
      <c r="BZ6126" s="33">
        <v>68.720190000000002</v>
      </c>
      <c r="CA6126" s="33">
        <v>67.267449999999997</v>
      </c>
      <c r="CB6126" s="33">
        <v>66.120609999999999</v>
      </c>
      <c r="CC6126" s="33">
        <v>64.752650000000003</v>
      </c>
      <c r="DC6126" s="9">
        <v>404.16809999999998</v>
      </c>
      <c r="DD6126" s="9">
        <v>0</v>
      </c>
    </row>
    <row r="6127" spans="1:108" x14ac:dyDescent="0.25">
      <c r="A6127" s="9" t="s">
        <v>42</v>
      </c>
      <c r="B6127" s="9" t="s">
        <v>15</v>
      </c>
      <c r="C6127" s="9" t="s">
        <v>4</v>
      </c>
      <c r="D6127" s="9" t="s">
        <v>37</v>
      </c>
      <c r="E6127" s="9" t="s">
        <v>38</v>
      </c>
      <c r="F6127" s="9">
        <v>2023</v>
      </c>
      <c r="G6127" s="9">
        <v>5</v>
      </c>
      <c r="H6127" s="9"/>
      <c r="BF6127" s="33">
        <v>62.521940000000001</v>
      </c>
      <c r="BG6127" s="33">
        <v>61.52516</v>
      </c>
      <c r="BH6127" s="33">
        <v>60.51229</v>
      </c>
      <c r="BI6127" s="33">
        <v>59.584099999999999</v>
      </c>
      <c r="BJ6127" s="33">
        <v>58.58296</v>
      </c>
      <c r="BK6127" s="33">
        <v>57.952030000000001</v>
      </c>
      <c r="BL6127" s="33">
        <v>58.45326</v>
      </c>
      <c r="BM6127" s="33">
        <v>60.973570000000002</v>
      </c>
      <c r="BN6127" s="33">
        <v>64.199160000000006</v>
      </c>
      <c r="BO6127" s="33">
        <v>67.697950000000006</v>
      </c>
      <c r="BP6127" s="33">
        <v>70.610010000000003</v>
      </c>
      <c r="BQ6127" s="33">
        <v>73.730739999999997</v>
      </c>
      <c r="BR6127" s="33">
        <v>76.391779999999997</v>
      </c>
      <c r="BS6127" s="33">
        <v>78.13982</v>
      </c>
      <c r="BT6127" s="33">
        <v>79.22739</v>
      </c>
      <c r="BU6127" s="33">
        <v>79.578519999999997</v>
      </c>
      <c r="BV6127" s="33">
        <v>78.723439999999997</v>
      </c>
      <c r="BW6127" s="33">
        <v>77.253780000000006</v>
      </c>
      <c r="BX6127" s="33">
        <v>75.128699999999995</v>
      </c>
      <c r="BY6127" s="33">
        <v>71.385260000000002</v>
      </c>
      <c r="BZ6127" s="33">
        <v>67.362409999999997</v>
      </c>
      <c r="CA6127" s="33">
        <v>64.820059999999998</v>
      </c>
      <c r="CB6127" s="33">
        <v>62.614710000000002</v>
      </c>
      <c r="CC6127" s="33">
        <v>60.916080000000001</v>
      </c>
      <c r="DC6127" s="9">
        <v>404.16809999999998</v>
      </c>
      <c r="DD6127" s="9">
        <v>0</v>
      </c>
    </row>
    <row r="6128" spans="1:108" x14ac:dyDescent="0.25">
      <c r="A6128" s="9" t="s">
        <v>42</v>
      </c>
      <c r="B6128" s="9" t="s">
        <v>15</v>
      </c>
      <c r="C6128" s="9" t="s">
        <v>4</v>
      </c>
      <c r="D6128" s="9" t="s">
        <v>37</v>
      </c>
      <c r="E6128" s="9" t="s">
        <v>38</v>
      </c>
      <c r="F6128" s="9">
        <v>2023</v>
      </c>
      <c r="G6128" s="9">
        <v>6</v>
      </c>
      <c r="H6128" s="9"/>
      <c r="BF6128" s="33">
        <v>67.150009999999995</v>
      </c>
      <c r="BG6128" s="33">
        <v>65.870469999999997</v>
      </c>
      <c r="BH6128" s="33">
        <v>64.916259999999994</v>
      </c>
      <c r="BI6128" s="33">
        <v>64.053560000000004</v>
      </c>
      <c r="BJ6128" s="33">
        <v>63.453009999999999</v>
      </c>
      <c r="BK6128" s="33">
        <v>62.910980000000002</v>
      </c>
      <c r="BL6128" s="33">
        <v>63.339599999999997</v>
      </c>
      <c r="BM6128" s="33">
        <v>65.902060000000006</v>
      </c>
      <c r="BN6128" s="33">
        <v>69.32705</v>
      </c>
      <c r="BO6128" s="33">
        <v>72.873729999999995</v>
      </c>
      <c r="BP6128" s="33">
        <v>76.507599999999996</v>
      </c>
      <c r="BQ6128" s="33">
        <v>80.079759999999993</v>
      </c>
      <c r="BR6128" s="33">
        <v>83.226119999999995</v>
      </c>
      <c r="BS6128" s="33">
        <v>84.939509999999999</v>
      </c>
      <c r="BT6128" s="33">
        <v>86.803529999999995</v>
      </c>
      <c r="BU6128" s="33">
        <v>86.695700000000002</v>
      </c>
      <c r="BV6128" s="33">
        <v>85.355459999999994</v>
      </c>
      <c r="BW6128" s="33">
        <v>83.635840000000002</v>
      </c>
      <c r="BX6128" s="33">
        <v>80.905550000000005</v>
      </c>
      <c r="BY6128" s="33">
        <v>77.05462</v>
      </c>
      <c r="BZ6128" s="33">
        <v>72.220600000000005</v>
      </c>
      <c r="CA6128" s="33">
        <v>68.941800000000001</v>
      </c>
      <c r="CB6128" s="33">
        <v>66.755420000000001</v>
      </c>
      <c r="CC6128" s="33">
        <v>65.296970000000002</v>
      </c>
      <c r="DC6128" s="9">
        <v>404.16809999999998</v>
      </c>
      <c r="DD6128" s="9">
        <v>0</v>
      </c>
    </row>
    <row r="6129" spans="1:108" x14ac:dyDescent="0.25">
      <c r="A6129" s="9" t="s">
        <v>42</v>
      </c>
      <c r="B6129" s="9" t="s">
        <v>15</v>
      </c>
      <c r="C6129" s="9" t="s">
        <v>4</v>
      </c>
      <c r="D6129" s="9" t="s">
        <v>37</v>
      </c>
      <c r="E6129" s="9" t="s">
        <v>38</v>
      </c>
      <c r="F6129" s="9">
        <v>2023</v>
      </c>
      <c r="G6129" s="9">
        <v>7</v>
      </c>
      <c r="H6129" s="9">
        <v>67960.34</v>
      </c>
      <c r="I6129" s="9">
        <v>66743.899999999994</v>
      </c>
      <c r="J6129" s="9">
        <v>67042.509999999995</v>
      </c>
      <c r="K6129" s="9">
        <v>69256.460000000006</v>
      </c>
      <c r="L6129" s="9">
        <v>74648.83</v>
      </c>
      <c r="M6129" s="9">
        <v>82717.460000000006</v>
      </c>
      <c r="N6129" s="9">
        <v>91648.38</v>
      </c>
      <c r="O6129" s="9">
        <v>102708.4</v>
      </c>
      <c r="P6129" s="9">
        <v>110713.2</v>
      </c>
      <c r="Q6129" s="9">
        <v>116875.4</v>
      </c>
      <c r="R6129" s="9">
        <v>120618.8</v>
      </c>
      <c r="S6129" s="9">
        <v>122790.6</v>
      </c>
      <c r="T6129" s="9">
        <v>122462.3</v>
      </c>
      <c r="U6129" s="9">
        <v>112948.7</v>
      </c>
      <c r="V6129" s="9">
        <v>113829.6</v>
      </c>
      <c r="W6129" s="9">
        <v>112923.1</v>
      </c>
      <c r="X6129" s="9">
        <v>108852.4</v>
      </c>
      <c r="Y6129" s="9">
        <v>100027</v>
      </c>
      <c r="Z6129" s="9">
        <v>102148.1</v>
      </c>
      <c r="AA6129" s="9">
        <v>96839.31</v>
      </c>
      <c r="AB6129" s="9">
        <v>88625.98</v>
      </c>
      <c r="AC6129" s="9">
        <v>79581.990000000005</v>
      </c>
      <c r="AD6129" s="9">
        <v>73907.13</v>
      </c>
      <c r="AE6129" s="9">
        <v>73512.7</v>
      </c>
      <c r="AF6129" s="9">
        <v>109673.60000000001</v>
      </c>
      <c r="AG6129" s="9">
        <v>68292.789999999994</v>
      </c>
      <c r="AH6129" s="9">
        <v>67067.22</v>
      </c>
      <c r="AI6129" s="9">
        <v>67432.070000000007</v>
      </c>
      <c r="AJ6129" s="9">
        <v>69484.39</v>
      </c>
      <c r="AK6129" s="9">
        <v>74860.320000000007</v>
      </c>
      <c r="AL6129" s="9">
        <v>83288.53</v>
      </c>
      <c r="AM6129" s="9">
        <v>91840.66</v>
      </c>
      <c r="AN6129" s="9">
        <v>102232.6</v>
      </c>
      <c r="AO6129" s="9">
        <v>110758.3</v>
      </c>
      <c r="AP6129" s="9">
        <v>116754.6</v>
      </c>
      <c r="AQ6129" s="9">
        <v>120262.9</v>
      </c>
      <c r="AR6129" s="9">
        <v>122654.9</v>
      </c>
      <c r="AS6129" s="9">
        <v>124018.7</v>
      </c>
      <c r="AT6129" s="9">
        <v>124747.3</v>
      </c>
      <c r="AU6129" s="9">
        <v>125277.8</v>
      </c>
      <c r="AV6129" s="9">
        <v>123928.6</v>
      </c>
      <c r="AW6129" s="9">
        <v>118509.1</v>
      </c>
      <c r="AX6129" s="9">
        <v>107103.2</v>
      </c>
      <c r="AY6129" s="9">
        <v>100813.4</v>
      </c>
      <c r="AZ6129" s="9">
        <v>95359.07</v>
      </c>
      <c r="BA6129" s="9">
        <v>89128.65</v>
      </c>
      <c r="BB6129" s="9">
        <v>80642.83</v>
      </c>
      <c r="BC6129" s="9">
        <v>75081.41</v>
      </c>
      <c r="BD6129" s="9">
        <v>74743.28</v>
      </c>
      <c r="BE6129" s="9">
        <v>119773.2</v>
      </c>
      <c r="BF6129" s="33">
        <v>65.809420000000003</v>
      </c>
      <c r="BG6129" s="33">
        <v>64.709829999999997</v>
      </c>
      <c r="BH6129" s="33">
        <v>63.74776</v>
      </c>
      <c r="BI6129" s="33">
        <v>62.932130000000001</v>
      </c>
      <c r="BJ6129" s="33">
        <v>62.199979999999996</v>
      </c>
      <c r="BK6129" s="33">
        <v>61.709420000000001</v>
      </c>
      <c r="BL6129" s="33">
        <v>61.861849999999997</v>
      </c>
      <c r="BM6129" s="33">
        <v>64.800269999999998</v>
      </c>
      <c r="BN6129" s="33">
        <v>68.458460000000002</v>
      </c>
      <c r="BO6129" s="33">
        <v>72.665260000000004</v>
      </c>
      <c r="BP6129" s="33">
        <v>77.069760000000002</v>
      </c>
      <c r="BQ6129" s="33">
        <v>81.248819999999995</v>
      </c>
      <c r="BR6129" s="33">
        <v>84.363330000000005</v>
      </c>
      <c r="BS6129" s="33">
        <v>86.810100000000006</v>
      </c>
      <c r="BT6129" s="33">
        <v>87.674589999999995</v>
      </c>
      <c r="BU6129" s="33">
        <v>87.797070000000005</v>
      </c>
      <c r="BV6129" s="33">
        <v>87.011619999999994</v>
      </c>
      <c r="BW6129" s="33">
        <v>85.581890000000001</v>
      </c>
      <c r="BX6129" s="33">
        <v>82.643109999999993</v>
      </c>
      <c r="BY6129" s="33">
        <v>78.38015</v>
      </c>
      <c r="BZ6129" s="33">
        <v>73.407269999999997</v>
      </c>
      <c r="CA6129" s="33">
        <v>69.999210000000005</v>
      </c>
      <c r="CB6129" s="33">
        <v>68.107780000000005</v>
      </c>
      <c r="CC6129" s="33">
        <v>66.540019999999998</v>
      </c>
      <c r="CD6129" s="9">
        <v>91366.93</v>
      </c>
      <c r="CE6129" s="9">
        <v>82139.72</v>
      </c>
      <c r="CF6129" s="9">
        <v>75566.92</v>
      </c>
      <c r="CG6129" s="9">
        <v>72031.350000000006</v>
      </c>
      <c r="CH6129" s="9">
        <v>68194.490000000005</v>
      </c>
      <c r="CI6129" s="9">
        <v>74033.03</v>
      </c>
      <c r="CJ6129" s="9">
        <v>77556.31</v>
      </c>
      <c r="CK6129" s="9">
        <v>90695.65</v>
      </c>
      <c r="CL6129" s="9">
        <v>150722</v>
      </c>
      <c r="CM6129" s="9">
        <v>159861.1</v>
      </c>
      <c r="CN6129" s="9">
        <v>164833.29999999999</v>
      </c>
      <c r="CO6129" s="9">
        <v>218694.8</v>
      </c>
      <c r="CP6129" s="9">
        <v>174673.9</v>
      </c>
      <c r="CQ6129" s="9">
        <v>231673.7</v>
      </c>
      <c r="CR6129" s="9">
        <v>174878.6</v>
      </c>
      <c r="CS6129" s="9">
        <v>178163.8</v>
      </c>
      <c r="CT6129" s="9">
        <v>206281.1</v>
      </c>
      <c r="CU6129" s="9">
        <v>162264</v>
      </c>
      <c r="CV6129" s="9">
        <v>310652.79999999999</v>
      </c>
      <c r="CW6129" s="9">
        <v>157803</v>
      </c>
      <c r="CX6129" s="9">
        <v>149493.29999999999</v>
      </c>
      <c r="CY6129" s="9">
        <v>161878.29999999999</v>
      </c>
      <c r="CZ6129" s="9">
        <v>122882.7</v>
      </c>
      <c r="DA6129" s="9">
        <v>118494.1</v>
      </c>
      <c r="DB6129" s="9">
        <v>143892.29999999999</v>
      </c>
      <c r="DC6129" s="9">
        <v>404.16809999999998</v>
      </c>
      <c r="DD6129" s="9">
        <v>0</v>
      </c>
    </row>
    <row r="6130" spans="1:108" x14ac:dyDescent="0.25">
      <c r="A6130" s="9" t="s">
        <v>42</v>
      </c>
      <c r="B6130" s="9" t="s">
        <v>15</v>
      </c>
      <c r="C6130" s="9" t="s">
        <v>4</v>
      </c>
      <c r="D6130" s="9" t="s">
        <v>37</v>
      </c>
      <c r="E6130" s="9" t="s">
        <v>38</v>
      </c>
      <c r="F6130" s="9">
        <v>2023</v>
      </c>
      <c r="G6130" s="9">
        <v>8</v>
      </c>
      <c r="H6130" s="9"/>
      <c r="BF6130" s="33">
        <v>68.250159999999994</v>
      </c>
      <c r="BG6130" s="33">
        <v>67.628029999999995</v>
      </c>
      <c r="BH6130" s="33">
        <v>66.53434</v>
      </c>
      <c r="BI6130" s="33">
        <v>65.443179999999998</v>
      </c>
      <c r="BJ6130" s="33">
        <v>64.588970000000003</v>
      </c>
      <c r="BK6130" s="33">
        <v>63.988340000000001</v>
      </c>
      <c r="BL6130" s="33">
        <v>63.694310000000002</v>
      </c>
      <c r="BM6130" s="33">
        <v>65.783869999999993</v>
      </c>
      <c r="BN6130" s="33">
        <v>68.900850000000005</v>
      </c>
      <c r="BO6130" s="33">
        <v>72.557919999999996</v>
      </c>
      <c r="BP6130" s="33">
        <v>76.667779999999993</v>
      </c>
      <c r="BQ6130" s="33">
        <v>80.243290000000002</v>
      </c>
      <c r="BR6130" s="33">
        <v>83.386989999999997</v>
      </c>
      <c r="BS6130" s="33">
        <v>86.066909999999993</v>
      </c>
      <c r="BT6130" s="33">
        <v>87.203119999999998</v>
      </c>
      <c r="BU6130" s="33">
        <v>87.442120000000003</v>
      </c>
      <c r="BV6130" s="33">
        <v>86.687910000000002</v>
      </c>
      <c r="BW6130" s="33">
        <v>84.478520000000003</v>
      </c>
      <c r="BX6130" s="33">
        <v>81.782489999999996</v>
      </c>
      <c r="BY6130" s="33">
        <v>77.655749999999998</v>
      </c>
      <c r="BZ6130" s="33">
        <v>73.911609999999996</v>
      </c>
      <c r="CA6130" s="33">
        <v>71.420299999999997</v>
      </c>
      <c r="CB6130" s="33">
        <v>69.931229999999999</v>
      </c>
      <c r="CC6130" s="33">
        <v>68.614450000000005</v>
      </c>
      <c r="DC6130" s="9">
        <v>404.16809999999998</v>
      </c>
      <c r="DD6130" s="9">
        <v>0</v>
      </c>
    </row>
    <row r="6131" spans="1:108" x14ac:dyDescent="0.25">
      <c r="A6131" s="9" t="s">
        <v>42</v>
      </c>
      <c r="B6131" s="9" t="s">
        <v>15</v>
      </c>
      <c r="C6131" s="9" t="s">
        <v>4</v>
      </c>
      <c r="D6131" s="9" t="s">
        <v>37</v>
      </c>
      <c r="E6131" s="9" t="s">
        <v>38</v>
      </c>
      <c r="F6131" s="9">
        <v>2023</v>
      </c>
      <c r="G6131" s="9">
        <v>9</v>
      </c>
      <c r="H6131" s="9"/>
      <c r="BF6131" s="33">
        <v>67.44659</v>
      </c>
      <c r="BG6131" s="33">
        <v>66.342879999999994</v>
      </c>
      <c r="BH6131" s="33">
        <v>65.51455</v>
      </c>
      <c r="BI6131" s="33">
        <v>64.574820000000003</v>
      </c>
      <c r="BJ6131" s="33">
        <v>63.89573</v>
      </c>
      <c r="BK6131" s="33">
        <v>63.239130000000003</v>
      </c>
      <c r="BL6131" s="33">
        <v>62.641089999999998</v>
      </c>
      <c r="BM6131" s="33">
        <v>63.877879999999998</v>
      </c>
      <c r="BN6131" s="33">
        <v>67.614919999999998</v>
      </c>
      <c r="BO6131" s="33">
        <v>71.800600000000003</v>
      </c>
      <c r="BP6131" s="33">
        <v>76.565349999999995</v>
      </c>
      <c r="BQ6131" s="33">
        <v>80.680220000000006</v>
      </c>
      <c r="BR6131" s="33">
        <v>84.639439999999993</v>
      </c>
      <c r="BS6131" s="33">
        <v>87.622060000000005</v>
      </c>
      <c r="BT6131" s="33">
        <v>89.854370000000003</v>
      </c>
      <c r="BU6131" s="33">
        <v>89.958299999999994</v>
      </c>
      <c r="BV6131" s="33">
        <v>88.764480000000006</v>
      </c>
      <c r="BW6131" s="33">
        <v>86.278189999999995</v>
      </c>
      <c r="BX6131" s="33">
        <v>82.488280000000003</v>
      </c>
      <c r="BY6131" s="33">
        <v>77.011889999999994</v>
      </c>
      <c r="BZ6131" s="33">
        <v>73.160049999999998</v>
      </c>
      <c r="CA6131" s="33">
        <v>70.819040000000001</v>
      </c>
      <c r="CB6131" s="33">
        <v>68.937370000000001</v>
      </c>
      <c r="CC6131" s="33">
        <v>67.501230000000007</v>
      </c>
      <c r="DC6131" s="9">
        <v>404.16809999999998</v>
      </c>
      <c r="DD6131" s="9">
        <v>0</v>
      </c>
    </row>
    <row r="6132" spans="1:108" x14ac:dyDescent="0.25">
      <c r="A6132" s="9" t="s">
        <v>42</v>
      </c>
      <c r="B6132" s="9" t="s">
        <v>15</v>
      </c>
      <c r="C6132" s="9" t="s">
        <v>4</v>
      </c>
      <c r="D6132" s="9" t="s">
        <v>37</v>
      </c>
      <c r="E6132" s="9" t="s">
        <v>38</v>
      </c>
      <c r="F6132" s="9">
        <v>2023</v>
      </c>
      <c r="G6132" s="9">
        <v>10</v>
      </c>
      <c r="H6132" s="9"/>
      <c r="BF6132" s="33">
        <v>63.222549999999998</v>
      </c>
      <c r="BG6132" s="33">
        <v>62.116810000000001</v>
      </c>
      <c r="BH6132" s="33">
        <v>61.272709999999996</v>
      </c>
      <c r="BI6132" s="33">
        <v>60.445459999999997</v>
      </c>
      <c r="BJ6132" s="33">
        <v>60.067900000000002</v>
      </c>
      <c r="BK6132" s="33">
        <v>59.673380000000002</v>
      </c>
      <c r="BL6132" s="33">
        <v>59.525889999999997</v>
      </c>
      <c r="BM6132" s="33">
        <v>59.714779999999998</v>
      </c>
      <c r="BN6132" s="33">
        <v>62.670349999999999</v>
      </c>
      <c r="BO6132" s="33">
        <v>66.723330000000004</v>
      </c>
      <c r="BP6132" s="33">
        <v>70.256720000000001</v>
      </c>
      <c r="BQ6132" s="33">
        <v>73.986099999999993</v>
      </c>
      <c r="BR6132" s="33">
        <v>77.847229999999996</v>
      </c>
      <c r="BS6132" s="33">
        <v>80.171180000000007</v>
      </c>
      <c r="BT6132" s="33">
        <v>80.950609999999998</v>
      </c>
      <c r="BU6132" s="33">
        <v>80.596350000000001</v>
      </c>
      <c r="BV6132" s="33">
        <v>79.763009999999994</v>
      </c>
      <c r="BW6132" s="33">
        <v>78.084389999999999</v>
      </c>
      <c r="BX6132" s="33">
        <v>74.511049999999997</v>
      </c>
      <c r="BY6132" s="33">
        <v>71.352770000000007</v>
      </c>
      <c r="BZ6132" s="33">
        <v>68.720190000000002</v>
      </c>
      <c r="CA6132" s="33">
        <v>67.267449999999997</v>
      </c>
      <c r="CB6132" s="33">
        <v>66.120609999999999</v>
      </c>
      <c r="CC6132" s="33">
        <v>64.752650000000003</v>
      </c>
      <c r="DC6132" s="9">
        <v>404.16809999999998</v>
      </c>
      <c r="DD6132" s="9">
        <v>0</v>
      </c>
    </row>
    <row r="6133" spans="1:108" x14ac:dyDescent="0.25">
      <c r="A6133" s="9" t="s">
        <v>42</v>
      </c>
      <c r="B6133" s="9" t="s">
        <v>15</v>
      </c>
      <c r="C6133" s="9" t="s">
        <v>4</v>
      </c>
      <c r="D6133" s="9" t="s">
        <v>37</v>
      </c>
      <c r="E6133" s="9" t="s">
        <v>38</v>
      </c>
      <c r="F6133" s="9">
        <v>2024</v>
      </c>
      <c r="G6133" s="9">
        <v>5</v>
      </c>
      <c r="H6133" s="9"/>
      <c r="BF6133" s="33">
        <v>62.521940000000001</v>
      </c>
      <c r="BG6133" s="33">
        <v>61.52516</v>
      </c>
      <c r="BH6133" s="33">
        <v>60.51229</v>
      </c>
      <c r="BI6133" s="33">
        <v>59.584099999999999</v>
      </c>
      <c r="BJ6133" s="33">
        <v>58.58296</v>
      </c>
      <c r="BK6133" s="33">
        <v>57.952030000000001</v>
      </c>
      <c r="BL6133" s="33">
        <v>58.45326</v>
      </c>
      <c r="BM6133" s="33">
        <v>60.973570000000002</v>
      </c>
      <c r="BN6133" s="33">
        <v>64.199160000000006</v>
      </c>
      <c r="BO6133" s="33">
        <v>67.697950000000006</v>
      </c>
      <c r="BP6133" s="33">
        <v>70.610010000000003</v>
      </c>
      <c r="BQ6133" s="33">
        <v>73.730739999999997</v>
      </c>
      <c r="BR6133" s="33">
        <v>76.391779999999997</v>
      </c>
      <c r="BS6133" s="33">
        <v>78.13982</v>
      </c>
      <c r="BT6133" s="33">
        <v>79.22739</v>
      </c>
      <c r="BU6133" s="33">
        <v>79.578519999999997</v>
      </c>
      <c r="BV6133" s="33">
        <v>78.723439999999997</v>
      </c>
      <c r="BW6133" s="33">
        <v>77.253780000000006</v>
      </c>
      <c r="BX6133" s="33">
        <v>75.128699999999995</v>
      </c>
      <c r="BY6133" s="33">
        <v>71.385260000000002</v>
      </c>
      <c r="BZ6133" s="33">
        <v>67.362409999999997</v>
      </c>
      <c r="CA6133" s="33">
        <v>64.820059999999998</v>
      </c>
      <c r="CB6133" s="33">
        <v>62.614710000000002</v>
      </c>
      <c r="CC6133" s="33">
        <v>60.916080000000001</v>
      </c>
      <c r="DC6133" s="9">
        <v>404.16809999999998</v>
      </c>
      <c r="DD6133" s="9">
        <v>0</v>
      </c>
    </row>
    <row r="6134" spans="1:108" x14ac:dyDescent="0.25">
      <c r="A6134" s="9" t="s">
        <v>42</v>
      </c>
      <c r="B6134" s="9" t="s">
        <v>15</v>
      </c>
      <c r="C6134" s="9" t="s">
        <v>4</v>
      </c>
      <c r="D6134" s="9" t="s">
        <v>37</v>
      </c>
      <c r="E6134" s="9" t="s">
        <v>38</v>
      </c>
      <c r="F6134" s="9">
        <v>2024</v>
      </c>
      <c r="G6134" s="9">
        <v>6</v>
      </c>
      <c r="H6134" s="9"/>
      <c r="BF6134" s="33">
        <v>67.150009999999995</v>
      </c>
      <c r="BG6134" s="33">
        <v>65.870469999999997</v>
      </c>
      <c r="BH6134" s="33">
        <v>64.916259999999994</v>
      </c>
      <c r="BI6134" s="33">
        <v>64.053560000000004</v>
      </c>
      <c r="BJ6134" s="33">
        <v>63.453009999999999</v>
      </c>
      <c r="BK6134" s="33">
        <v>62.910980000000002</v>
      </c>
      <c r="BL6134" s="33">
        <v>63.339599999999997</v>
      </c>
      <c r="BM6134" s="33">
        <v>65.902060000000006</v>
      </c>
      <c r="BN6134" s="33">
        <v>69.32705</v>
      </c>
      <c r="BO6134" s="33">
        <v>72.873729999999995</v>
      </c>
      <c r="BP6134" s="33">
        <v>76.507599999999996</v>
      </c>
      <c r="BQ6134" s="33">
        <v>80.079759999999993</v>
      </c>
      <c r="BR6134" s="33">
        <v>83.226119999999995</v>
      </c>
      <c r="BS6134" s="33">
        <v>84.939509999999999</v>
      </c>
      <c r="BT6134" s="33">
        <v>86.803529999999995</v>
      </c>
      <c r="BU6134" s="33">
        <v>86.695700000000002</v>
      </c>
      <c r="BV6134" s="33">
        <v>85.355459999999994</v>
      </c>
      <c r="BW6134" s="33">
        <v>83.635840000000002</v>
      </c>
      <c r="BX6134" s="33">
        <v>80.905550000000005</v>
      </c>
      <c r="BY6134" s="33">
        <v>77.05462</v>
      </c>
      <c r="BZ6134" s="33">
        <v>72.220600000000005</v>
      </c>
      <c r="CA6134" s="33">
        <v>68.941800000000001</v>
      </c>
      <c r="CB6134" s="33">
        <v>66.755420000000001</v>
      </c>
      <c r="CC6134" s="33">
        <v>65.296970000000002</v>
      </c>
      <c r="DC6134" s="9">
        <v>404.16809999999998</v>
      </c>
      <c r="DD6134" s="9">
        <v>0</v>
      </c>
    </row>
    <row r="6135" spans="1:108" x14ac:dyDescent="0.25">
      <c r="A6135" s="9" t="s">
        <v>42</v>
      </c>
      <c r="B6135" s="9" t="s">
        <v>15</v>
      </c>
      <c r="C6135" s="9" t="s">
        <v>4</v>
      </c>
      <c r="D6135" s="9" t="s">
        <v>37</v>
      </c>
      <c r="E6135" s="9" t="s">
        <v>38</v>
      </c>
      <c r="F6135" s="9">
        <v>2024</v>
      </c>
      <c r="G6135" s="9">
        <v>7</v>
      </c>
      <c r="H6135" s="9">
        <v>68011.820000000007</v>
      </c>
      <c r="I6135" s="9">
        <v>66774.73</v>
      </c>
      <c r="J6135" s="9">
        <v>67055.37</v>
      </c>
      <c r="K6135" s="9">
        <v>69241.64</v>
      </c>
      <c r="L6135" s="9">
        <v>74646.87</v>
      </c>
      <c r="M6135" s="9">
        <v>82711.67</v>
      </c>
      <c r="N6135" s="9">
        <v>91651.199999999997</v>
      </c>
      <c r="O6135" s="9">
        <v>102714.5</v>
      </c>
      <c r="P6135" s="9">
        <v>110727.9</v>
      </c>
      <c r="Q6135" s="9">
        <v>116900</v>
      </c>
      <c r="R6135" s="9">
        <v>120651.8</v>
      </c>
      <c r="S6135" s="9">
        <v>122862.7</v>
      </c>
      <c r="T6135" s="9">
        <v>122542</v>
      </c>
      <c r="U6135" s="9">
        <v>113044.3</v>
      </c>
      <c r="V6135" s="9">
        <v>113925.3</v>
      </c>
      <c r="W6135" s="9">
        <v>113041.1</v>
      </c>
      <c r="X6135" s="9">
        <v>108969.1</v>
      </c>
      <c r="Y6135" s="9">
        <v>100129.9</v>
      </c>
      <c r="Z6135" s="9">
        <v>102230.39999999999</v>
      </c>
      <c r="AA6135" s="9">
        <v>96912.51</v>
      </c>
      <c r="AB6135" s="9">
        <v>88692.95</v>
      </c>
      <c r="AC6135" s="9">
        <v>79638.14</v>
      </c>
      <c r="AD6135" s="9">
        <v>73982.59</v>
      </c>
      <c r="AE6135" s="9">
        <v>73588.17</v>
      </c>
      <c r="AF6135" s="9">
        <v>109780.7</v>
      </c>
      <c r="AG6135" s="9">
        <v>68344.259999999995</v>
      </c>
      <c r="AH6135" s="9">
        <v>67098.06</v>
      </c>
      <c r="AI6135" s="9">
        <v>67444.94</v>
      </c>
      <c r="AJ6135" s="9">
        <v>69469.56</v>
      </c>
      <c r="AK6135" s="9">
        <v>74858.37</v>
      </c>
      <c r="AL6135" s="9">
        <v>83282.740000000005</v>
      </c>
      <c r="AM6135" s="9">
        <v>91843.47</v>
      </c>
      <c r="AN6135" s="9">
        <v>102238.8</v>
      </c>
      <c r="AO6135" s="9">
        <v>110773</v>
      </c>
      <c r="AP6135" s="9">
        <v>116779.2</v>
      </c>
      <c r="AQ6135" s="9">
        <v>120295.9</v>
      </c>
      <c r="AR6135" s="9">
        <v>122727.1</v>
      </c>
      <c r="AS6135" s="9">
        <v>124098.4</v>
      </c>
      <c r="AT6135" s="9">
        <v>124842.9</v>
      </c>
      <c r="AU6135" s="9">
        <v>125373.4</v>
      </c>
      <c r="AV6135" s="9">
        <v>124046.5</v>
      </c>
      <c r="AW6135" s="9">
        <v>118625.8</v>
      </c>
      <c r="AX6135" s="9">
        <v>107206.1</v>
      </c>
      <c r="AY6135" s="9">
        <v>100895.7</v>
      </c>
      <c r="AZ6135" s="9">
        <v>95432.26</v>
      </c>
      <c r="BA6135" s="9">
        <v>89195.61</v>
      </c>
      <c r="BB6135" s="9">
        <v>80698.990000000005</v>
      </c>
      <c r="BC6135" s="9">
        <v>75156.87</v>
      </c>
      <c r="BD6135" s="9">
        <v>74818.740000000005</v>
      </c>
      <c r="BE6135" s="9">
        <v>119880.3</v>
      </c>
      <c r="BF6135" s="33">
        <v>65.809420000000003</v>
      </c>
      <c r="BG6135" s="33">
        <v>64.709829999999997</v>
      </c>
      <c r="BH6135" s="33">
        <v>63.74776</v>
      </c>
      <c r="BI6135" s="33">
        <v>62.932130000000001</v>
      </c>
      <c r="BJ6135" s="33">
        <v>62.199979999999996</v>
      </c>
      <c r="BK6135" s="33">
        <v>61.709420000000001</v>
      </c>
      <c r="BL6135" s="33">
        <v>61.861849999999997</v>
      </c>
      <c r="BM6135" s="33">
        <v>64.800269999999998</v>
      </c>
      <c r="BN6135" s="33">
        <v>68.458460000000002</v>
      </c>
      <c r="BO6135" s="33">
        <v>72.665260000000004</v>
      </c>
      <c r="BP6135" s="33">
        <v>77.069760000000002</v>
      </c>
      <c r="BQ6135" s="33">
        <v>81.248819999999995</v>
      </c>
      <c r="BR6135" s="33">
        <v>84.363330000000005</v>
      </c>
      <c r="BS6135" s="33">
        <v>86.810100000000006</v>
      </c>
      <c r="BT6135" s="33">
        <v>87.674589999999995</v>
      </c>
      <c r="BU6135" s="33">
        <v>87.797070000000005</v>
      </c>
      <c r="BV6135" s="33">
        <v>87.011619999999994</v>
      </c>
      <c r="BW6135" s="33">
        <v>85.581890000000001</v>
      </c>
      <c r="BX6135" s="33">
        <v>82.643109999999993</v>
      </c>
      <c r="BY6135" s="33">
        <v>78.38015</v>
      </c>
      <c r="BZ6135" s="33">
        <v>73.407269999999997</v>
      </c>
      <c r="CA6135" s="33">
        <v>69.999210000000005</v>
      </c>
      <c r="CB6135" s="33">
        <v>68.107780000000005</v>
      </c>
      <c r="CC6135" s="33">
        <v>66.540019999999998</v>
      </c>
      <c r="CD6135" s="9">
        <v>91474.87</v>
      </c>
      <c r="CE6135" s="9">
        <v>82246.34</v>
      </c>
      <c r="CF6135" s="9">
        <v>75675.240000000005</v>
      </c>
      <c r="CG6135" s="9">
        <v>72150.05</v>
      </c>
      <c r="CH6135" s="9">
        <v>68300.08</v>
      </c>
      <c r="CI6135" s="9">
        <v>74146.06</v>
      </c>
      <c r="CJ6135" s="9">
        <v>77674.34</v>
      </c>
      <c r="CK6135" s="9">
        <v>90811.34</v>
      </c>
      <c r="CL6135" s="9">
        <v>150830.9</v>
      </c>
      <c r="CM6135" s="9">
        <v>159954.1</v>
      </c>
      <c r="CN6135" s="9">
        <v>165004.70000000001</v>
      </c>
      <c r="CO6135" s="9">
        <v>218797.8</v>
      </c>
      <c r="CP6135" s="9">
        <v>174871.8</v>
      </c>
      <c r="CQ6135" s="9">
        <v>231741.7</v>
      </c>
      <c r="CR6135" s="9">
        <v>175039.1</v>
      </c>
      <c r="CS6135" s="9">
        <v>178293.7</v>
      </c>
      <c r="CT6135" s="9">
        <v>206293</v>
      </c>
      <c r="CU6135" s="9">
        <v>162310.20000000001</v>
      </c>
      <c r="CV6135" s="9">
        <v>310678.09999999998</v>
      </c>
      <c r="CW6135" s="9">
        <v>157627.1</v>
      </c>
      <c r="CX6135" s="9">
        <v>149473.20000000001</v>
      </c>
      <c r="CY6135" s="9">
        <v>162242.79999999999</v>
      </c>
      <c r="CZ6135" s="9">
        <v>123172.4</v>
      </c>
      <c r="DA6135" s="9">
        <v>118743.2</v>
      </c>
      <c r="DB6135" s="9">
        <v>143956.79999999999</v>
      </c>
      <c r="DC6135" s="9">
        <v>404.16809999999998</v>
      </c>
      <c r="DD6135" s="9">
        <v>0</v>
      </c>
    </row>
    <row r="6136" spans="1:108" x14ac:dyDescent="0.25">
      <c r="A6136" s="9" t="s">
        <v>42</v>
      </c>
      <c r="B6136" s="9" t="s">
        <v>15</v>
      </c>
      <c r="C6136" s="9" t="s">
        <v>4</v>
      </c>
      <c r="D6136" s="9" t="s">
        <v>37</v>
      </c>
      <c r="E6136" s="9" t="s">
        <v>38</v>
      </c>
      <c r="F6136" s="9">
        <v>2024</v>
      </c>
      <c r="G6136" s="9">
        <v>8</v>
      </c>
      <c r="H6136" s="9"/>
      <c r="BF6136" s="33">
        <v>68.250159999999994</v>
      </c>
      <c r="BG6136" s="33">
        <v>67.628029999999995</v>
      </c>
      <c r="BH6136" s="33">
        <v>66.53434</v>
      </c>
      <c r="BI6136" s="33">
        <v>65.443179999999998</v>
      </c>
      <c r="BJ6136" s="33">
        <v>64.588970000000003</v>
      </c>
      <c r="BK6136" s="33">
        <v>63.988340000000001</v>
      </c>
      <c r="BL6136" s="33">
        <v>63.694310000000002</v>
      </c>
      <c r="BM6136" s="33">
        <v>65.783869999999993</v>
      </c>
      <c r="BN6136" s="33">
        <v>68.900850000000005</v>
      </c>
      <c r="BO6136" s="33">
        <v>72.557919999999996</v>
      </c>
      <c r="BP6136" s="33">
        <v>76.667779999999993</v>
      </c>
      <c r="BQ6136" s="33">
        <v>80.243290000000002</v>
      </c>
      <c r="BR6136" s="33">
        <v>83.386989999999997</v>
      </c>
      <c r="BS6136" s="33">
        <v>86.066909999999993</v>
      </c>
      <c r="BT6136" s="33">
        <v>87.203119999999998</v>
      </c>
      <c r="BU6136" s="33">
        <v>87.442120000000003</v>
      </c>
      <c r="BV6136" s="33">
        <v>86.687910000000002</v>
      </c>
      <c r="BW6136" s="33">
        <v>84.478520000000003</v>
      </c>
      <c r="BX6136" s="33">
        <v>81.782489999999996</v>
      </c>
      <c r="BY6136" s="33">
        <v>77.655749999999998</v>
      </c>
      <c r="BZ6136" s="33">
        <v>73.911609999999996</v>
      </c>
      <c r="CA6136" s="33">
        <v>71.420299999999997</v>
      </c>
      <c r="CB6136" s="33">
        <v>69.931229999999999</v>
      </c>
      <c r="CC6136" s="33">
        <v>68.614450000000005</v>
      </c>
      <c r="DC6136" s="9">
        <v>404.16809999999998</v>
      </c>
      <c r="DD6136" s="9">
        <v>0</v>
      </c>
    </row>
    <row r="6137" spans="1:108" x14ac:dyDescent="0.25">
      <c r="A6137" s="9" t="s">
        <v>42</v>
      </c>
      <c r="B6137" s="9" t="s">
        <v>15</v>
      </c>
      <c r="C6137" s="9" t="s">
        <v>4</v>
      </c>
      <c r="D6137" s="9" t="s">
        <v>37</v>
      </c>
      <c r="E6137" s="9" t="s">
        <v>38</v>
      </c>
      <c r="F6137" s="9">
        <v>2024</v>
      </c>
      <c r="G6137" s="9">
        <v>9</v>
      </c>
      <c r="H6137" s="9"/>
      <c r="BF6137" s="33">
        <v>67.44659</v>
      </c>
      <c r="BG6137" s="33">
        <v>66.342879999999994</v>
      </c>
      <c r="BH6137" s="33">
        <v>65.51455</v>
      </c>
      <c r="BI6137" s="33">
        <v>64.574820000000003</v>
      </c>
      <c r="BJ6137" s="33">
        <v>63.89573</v>
      </c>
      <c r="BK6137" s="33">
        <v>63.239130000000003</v>
      </c>
      <c r="BL6137" s="33">
        <v>62.641089999999998</v>
      </c>
      <c r="BM6137" s="33">
        <v>63.877879999999998</v>
      </c>
      <c r="BN6137" s="33">
        <v>67.614919999999998</v>
      </c>
      <c r="BO6137" s="33">
        <v>71.800600000000003</v>
      </c>
      <c r="BP6137" s="33">
        <v>76.565349999999995</v>
      </c>
      <c r="BQ6137" s="33">
        <v>80.680220000000006</v>
      </c>
      <c r="BR6137" s="33">
        <v>84.639439999999993</v>
      </c>
      <c r="BS6137" s="33">
        <v>87.622060000000005</v>
      </c>
      <c r="BT6137" s="33">
        <v>89.854370000000003</v>
      </c>
      <c r="BU6137" s="33">
        <v>89.958299999999994</v>
      </c>
      <c r="BV6137" s="33">
        <v>88.764480000000006</v>
      </c>
      <c r="BW6137" s="33">
        <v>86.278189999999995</v>
      </c>
      <c r="BX6137" s="33">
        <v>82.488280000000003</v>
      </c>
      <c r="BY6137" s="33">
        <v>77.011889999999994</v>
      </c>
      <c r="BZ6137" s="33">
        <v>73.160049999999998</v>
      </c>
      <c r="CA6137" s="33">
        <v>70.819040000000001</v>
      </c>
      <c r="CB6137" s="33">
        <v>68.937370000000001</v>
      </c>
      <c r="CC6137" s="33">
        <v>67.501230000000007</v>
      </c>
      <c r="DC6137" s="9">
        <v>404.16809999999998</v>
      </c>
      <c r="DD6137" s="9">
        <v>0</v>
      </c>
    </row>
    <row r="6138" spans="1:108" x14ac:dyDescent="0.25">
      <c r="A6138" s="9" t="s">
        <v>42</v>
      </c>
      <c r="B6138" s="9" t="s">
        <v>15</v>
      </c>
      <c r="C6138" s="9" t="s">
        <v>4</v>
      </c>
      <c r="D6138" s="9" t="s">
        <v>37</v>
      </c>
      <c r="E6138" s="9" t="s">
        <v>38</v>
      </c>
      <c r="F6138" s="9">
        <v>2024</v>
      </c>
      <c r="G6138" s="9">
        <v>10</v>
      </c>
      <c r="H6138" s="9"/>
      <c r="BF6138" s="33">
        <v>63.222549999999998</v>
      </c>
      <c r="BG6138" s="33">
        <v>62.116810000000001</v>
      </c>
      <c r="BH6138" s="33">
        <v>61.272709999999996</v>
      </c>
      <c r="BI6138" s="33">
        <v>60.445459999999997</v>
      </c>
      <c r="BJ6138" s="33">
        <v>60.067900000000002</v>
      </c>
      <c r="BK6138" s="33">
        <v>59.673380000000002</v>
      </c>
      <c r="BL6138" s="33">
        <v>59.525889999999997</v>
      </c>
      <c r="BM6138" s="33">
        <v>59.714779999999998</v>
      </c>
      <c r="BN6138" s="33">
        <v>62.670349999999999</v>
      </c>
      <c r="BO6138" s="33">
        <v>66.723330000000004</v>
      </c>
      <c r="BP6138" s="33">
        <v>70.256720000000001</v>
      </c>
      <c r="BQ6138" s="33">
        <v>73.986099999999993</v>
      </c>
      <c r="BR6138" s="33">
        <v>77.847229999999996</v>
      </c>
      <c r="BS6138" s="33">
        <v>80.171180000000007</v>
      </c>
      <c r="BT6138" s="33">
        <v>80.950609999999998</v>
      </c>
      <c r="BU6138" s="33">
        <v>80.596350000000001</v>
      </c>
      <c r="BV6138" s="33">
        <v>79.763009999999994</v>
      </c>
      <c r="BW6138" s="33">
        <v>78.084389999999999</v>
      </c>
      <c r="BX6138" s="33">
        <v>74.511049999999997</v>
      </c>
      <c r="BY6138" s="33">
        <v>71.352770000000007</v>
      </c>
      <c r="BZ6138" s="33">
        <v>68.720190000000002</v>
      </c>
      <c r="CA6138" s="33">
        <v>67.267449999999997</v>
      </c>
      <c r="CB6138" s="33">
        <v>66.120609999999999</v>
      </c>
      <c r="CC6138" s="33">
        <v>64.752650000000003</v>
      </c>
      <c r="DC6138" s="9">
        <v>404.16809999999998</v>
      </c>
      <c r="DD6138" s="9">
        <v>0</v>
      </c>
    </row>
    <row r="6139" spans="1:108" x14ac:dyDescent="0.25">
      <c r="A6139" s="9" t="s">
        <v>42</v>
      </c>
      <c r="B6139" s="9" t="s">
        <v>15</v>
      </c>
      <c r="C6139" s="9" t="s">
        <v>4</v>
      </c>
      <c r="D6139" s="9" t="s">
        <v>37</v>
      </c>
      <c r="E6139" s="9" t="s">
        <v>38</v>
      </c>
      <c r="F6139" s="9">
        <v>2025</v>
      </c>
      <c r="G6139" s="9">
        <v>5</v>
      </c>
      <c r="H6139" s="9"/>
      <c r="BF6139" s="33">
        <v>62.521940000000001</v>
      </c>
      <c r="BG6139" s="33">
        <v>61.52516</v>
      </c>
      <c r="BH6139" s="33">
        <v>60.51229</v>
      </c>
      <c r="BI6139" s="33">
        <v>59.584099999999999</v>
      </c>
      <c r="BJ6139" s="33">
        <v>58.58296</v>
      </c>
      <c r="BK6139" s="33">
        <v>57.952030000000001</v>
      </c>
      <c r="BL6139" s="33">
        <v>58.45326</v>
      </c>
      <c r="BM6139" s="33">
        <v>60.973570000000002</v>
      </c>
      <c r="BN6139" s="33">
        <v>64.199160000000006</v>
      </c>
      <c r="BO6139" s="33">
        <v>67.697950000000006</v>
      </c>
      <c r="BP6139" s="33">
        <v>70.610010000000003</v>
      </c>
      <c r="BQ6139" s="33">
        <v>73.730739999999997</v>
      </c>
      <c r="BR6139" s="33">
        <v>76.391779999999997</v>
      </c>
      <c r="BS6139" s="33">
        <v>78.13982</v>
      </c>
      <c r="BT6139" s="33">
        <v>79.22739</v>
      </c>
      <c r="BU6139" s="33">
        <v>79.578519999999997</v>
      </c>
      <c r="BV6139" s="33">
        <v>78.723439999999997</v>
      </c>
      <c r="BW6139" s="33">
        <v>77.253780000000006</v>
      </c>
      <c r="BX6139" s="33">
        <v>75.128699999999995</v>
      </c>
      <c r="BY6139" s="33">
        <v>71.385260000000002</v>
      </c>
      <c r="BZ6139" s="33">
        <v>67.362409999999997</v>
      </c>
      <c r="CA6139" s="33">
        <v>64.820059999999998</v>
      </c>
      <c r="CB6139" s="33">
        <v>62.614710000000002</v>
      </c>
      <c r="CC6139" s="33">
        <v>60.916080000000001</v>
      </c>
      <c r="DC6139" s="9">
        <v>404.16809999999998</v>
      </c>
      <c r="DD6139" s="9">
        <v>0</v>
      </c>
    </row>
    <row r="6140" spans="1:108" x14ac:dyDescent="0.25">
      <c r="A6140" s="9" t="s">
        <v>42</v>
      </c>
      <c r="B6140" s="9" t="s">
        <v>15</v>
      </c>
      <c r="C6140" s="9" t="s">
        <v>4</v>
      </c>
      <c r="D6140" s="9" t="s">
        <v>37</v>
      </c>
      <c r="E6140" s="9" t="s">
        <v>38</v>
      </c>
      <c r="F6140" s="9">
        <v>2025</v>
      </c>
      <c r="G6140" s="9">
        <v>6</v>
      </c>
      <c r="H6140" s="9"/>
      <c r="BF6140" s="33">
        <v>67.150009999999995</v>
      </c>
      <c r="BG6140" s="33">
        <v>65.870469999999997</v>
      </c>
      <c r="BH6140" s="33">
        <v>64.916259999999994</v>
      </c>
      <c r="BI6140" s="33">
        <v>64.053560000000004</v>
      </c>
      <c r="BJ6140" s="33">
        <v>63.453009999999999</v>
      </c>
      <c r="BK6140" s="33">
        <v>62.910980000000002</v>
      </c>
      <c r="BL6140" s="33">
        <v>63.339599999999997</v>
      </c>
      <c r="BM6140" s="33">
        <v>65.902060000000006</v>
      </c>
      <c r="BN6140" s="33">
        <v>69.32705</v>
      </c>
      <c r="BO6140" s="33">
        <v>72.873729999999995</v>
      </c>
      <c r="BP6140" s="33">
        <v>76.507599999999996</v>
      </c>
      <c r="BQ6140" s="33">
        <v>80.079759999999993</v>
      </c>
      <c r="BR6140" s="33">
        <v>83.226119999999995</v>
      </c>
      <c r="BS6140" s="33">
        <v>84.939509999999999</v>
      </c>
      <c r="BT6140" s="33">
        <v>86.803529999999995</v>
      </c>
      <c r="BU6140" s="33">
        <v>86.695700000000002</v>
      </c>
      <c r="BV6140" s="33">
        <v>85.355459999999994</v>
      </c>
      <c r="BW6140" s="33">
        <v>83.635840000000002</v>
      </c>
      <c r="BX6140" s="33">
        <v>80.905550000000005</v>
      </c>
      <c r="BY6140" s="33">
        <v>77.05462</v>
      </c>
      <c r="BZ6140" s="33">
        <v>72.220600000000005</v>
      </c>
      <c r="CA6140" s="33">
        <v>68.941800000000001</v>
      </c>
      <c r="CB6140" s="33">
        <v>66.755420000000001</v>
      </c>
      <c r="CC6140" s="33">
        <v>65.296970000000002</v>
      </c>
      <c r="DC6140" s="9">
        <v>404.16809999999998</v>
      </c>
      <c r="DD6140" s="9">
        <v>0</v>
      </c>
    </row>
    <row r="6141" spans="1:108" x14ac:dyDescent="0.25">
      <c r="A6141" s="9" t="s">
        <v>42</v>
      </c>
      <c r="B6141" s="9" t="s">
        <v>15</v>
      </c>
      <c r="C6141" s="9" t="s">
        <v>4</v>
      </c>
      <c r="D6141" s="9" t="s">
        <v>37</v>
      </c>
      <c r="E6141" s="9" t="s">
        <v>38</v>
      </c>
      <c r="F6141" s="9">
        <v>2025</v>
      </c>
      <c r="G6141" s="9">
        <v>7</v>
      </c>
      <c r="H6141" s="9">
        <v>68175.55</v>
      </c>
      <c r="I6141" s="9">
        <v>66910.73</v>
      </c>
      <c r="J6141" s="9">
        <v>67172.84</v>
      </c>
      <c r="K6141" s="9">
        <v>69314.86</v>
      </c>
      <c r="L6141" s="9">
        <v>74668.92</v>
      </c>
      <c r="M6141" s="9">
        <v>82698.37</v>
      </c>
      <c r="N6141" s="9">
        <v>91657.82</v>
      </c>
      <c r="O6141" s="9">
        <v>102704.2</v>
      </c>
      <c r="P6141" s="9">
        <v>110677.2</v>
      </c>
      <c r="Q6141" s="9">
        <v>116845.7</v>
      </c>
      <c r="R6141" s="9">
        <v>120621.8</v>
      </c>
      <c r="S6141" s="9">
        <v>122857.3</v>
      </c>
      <c r="T6141" s="9">
        <v>122557.5</v>
      </c>
      <c r="U6141" s="9">
        <v>113074.3</v>
      </c>
      <c r="V6141" s="9">
        <v>113955.2</v>
      </c>
      <c r="W6141" s="9">
        <v>113096</v>
      </c>
      <c r="X6141" s="9">
        <v>109033.8</v>
      </c>
      <c r="Y6141" s="9">
        <v>100224.4</v>
      </c>
      <c r="Z6141" s="9">
        <v>102316.1</v>
      </c>
      <c r="AA6141" s="9">
        <v>96993.34</v>
      </c>
      <c r="AB6141" s="9">
        <v>88753.33</v>
      </c>
      <c r="AC6141" s="9">
        <v>79654.7</v>
      </c>
      <c r="AD6141" s="9">
        <v>74020.22</v>
      </c>
      <c r="AE6141" s="9">
        <v>73625.8</v>
      </c>
      <c r="AF6141" s="9">
        <v>109838.2</v>
      </c>
      <c r="AG6141" s="9">
        <v>68508</v>
      </c>
      <c r="AH6141" s="9">
        <v>67234.06</v>
      </c>
      <c r="AI6141" s="9">
        <v>67562.41</v>
      </c>
      <c r="AJ6141" s="9">
        <v>69542.789999999994</v>
      </c>
      <c r="AK6141" s="9">
        <v>74880.42</v>
      </c>
      <c r="AL6141" s="9">
        <v>83269.429999999993</v>
      </c>
      <c r="AM6141" s="9">
        <v>91850.09</v>
      </c>
      <c r="AN6141" s="9">
        <v>102228.4</v>
      </c>
      <c r="AO6141" s="9">
        <v>110722.3</v>
      </c>
      <c r="AP6141" s="9">
        <v>116724.9</v>
      </c>
      <c r="AQ6141" s="9">
        <v>120265.9</v>
      </c>
      <c r="AR6141" s="9">
        <v>122721.60000000001</v>
      </c>
      <c r="AS6141" s="9">
        <v>124113.9</v>
      </c>
      <c r="AT6141" s="9">
        <v>124872.9</v>
      </c>
      <c r="AU6141" s="9">
        <v>125403.3</v>
      </c>
      <c r="AV6141" s="9">
        <v>124101.5</v>
      </c>
      <c r="AW6141" s="9">
        <v>118690.5</v>
      </c>
      <c r="AX6141" s="9">
        <v>107300.6</v>
      </c>
      <c r="AY6141" s="9">
        <v>100981.4</v>
      </c>
      <c r="AZ6141" s="9">
        <v>95513.08</v>
      </c>
      <c r="BA6141" s="9">
        <v>89255.99</v>
      </c>
      <c r="BB6141" s="9">
        <v>80715.539999999994</v>
      </c>
      <c r="BC6141" s="9">
        <v>75194.5</v>
      </c>
      <c r="BD6141" s="9">
        <v>74856.38</v>
      </c>
      <c r="BE6141" s="9">
        <v>119937.7</v>
      </c>
      <c r="BF6141" s="33">
        <v>65.809420000000003</v>
      </c>
      <c r="BG6141" s="33">
        <v>64.709829999999997</v>
      </c>
      <c r="BH6141" s="33">
        <v>63.74776</v>
      </c>
      <c r="BI6141" s="33">
        <v>62.932130000000001</v>
      </c>
      <c r="BJ6141" s="33">
        <v>62.199979999999996</v>
      </c>
      <c r="BK6141" s="33">
        <v>61.709420000000001</v>
      </c>
      <c r="BL6141" s="33">
        <v>61.861849999999997</v>
      </c>
      <c r="BM6141" s="33">
        <v>64.800269999999998</v>
      </c>
      <c r="BN6141" s="33">
        <v>68.458460000000002</v>
      </c>
      <c r="BO6141" s="33">
        <v>72.665260000000004</v>
      </c>
      <c r="BP6141" s="33">
        <v>77.069760000000002</v>
      </c>
      <c r="BQ6141" s="33">
        <v>81.248819999999995</v>
      </c>
      <c r="BR6141" s="33">
        <v>84.363330000000005</v>
      </c>
      <c r="BS6141" s="33">
        <v>86.810100000000006</v>
      </c>
      <c r="BT6141" s="33">
        <v>87.674589999999995</v>
      </c>
      <c r="BU6141" s="33">
        <v>87.797070000000005</v>
      </c>
      <c r="BV6141" s="33">
        <v>87.011619999999994</v>
      </c>
      <c r="BW6141" s="33">
        <v>85.581890000000001</v>
      </c>
      <c r="BX6141" s="33">
        <v>82.643109999999993</v>
      </c>
      <c r="BY6141" s="33">
        <v>78.38015</v>
      </c>
      <c r="BZ6141" s="33">
        <v>73.407269999999997</v>
      </c>
      <c r="CA6141" s="33">
        <v>69.999210000000005</v>
      </c>
      <c r="CB6141" s="33">
        <v>68.107780000000005</v>
      </c>
      <c r="CC6141" s="33">
        <v>66.540019999999998</v>
      </c>
      <c r="CD6141" s="9">
        <v>91343.77</v>
      </c>
      <c r="CE6141" s="9">
        <v>82121.52</v>
      </c>
      <c r="CF6141" s="9">
        <v>75549.11</v>
      </c>
      <c r="CG6141" s="9">
        <v>72079.16</v>
      </c>
      <c r="CH6141" s="9">
        <v>68202.33</v>
      </c>
      <c r="CI6141" s="9">
        <v>74022.67</v>
      </c>
      <c r="CJ6141" s="9">
        <v>77543.83</v>
      </c>
      <c r="CK6141" s="9">
        <v>90673.97</v>
      </c>
      <c r="CL6141" s="9">
        <v>150652.4</v>
      </c>
      <c r="CM6141" s="9">
        <v>159739.1</v>
      </c>
      <c r="CN6141" s="9">
        <v>164726.20000000001</v>
      </c>
      <c r="CO6141" s="9">
        <v>218546.2</v>
      </c>
      <c r="CP6141" s="9">
        <v>174600.4</v>
      </c>
      <c r="CQ6141" s="9">
        <v>231439.8</v>
      </c>
      <c r="CR6141" s="9">
        <v>174874.1</v>
      </c>
      <c r="CS6141" s="9">
        <v>178258.1</v>
      </c>
      <c r="CT6141" s="9">
        <v>206286.5</v>
      </c>
      <c r="CU6141" s="9">
        <v>162155.9</v>
      </c>
      <c r="CV6141" s="9">
        <v>310452.90000000002</v>
      </c>
      <c r="CW6141" s="9">
        <v>157465.70000000001</v>
      </c>
      <c r="CX6141" s="9">
        <v>149376.70000000001</v>
      </c>
      <c r="CY6141" s="9">
        <v>162168.9</v>
      </c>
      <c r="CZ6141" s="9">
        <v>122908.2</v>
      </c>
      <c r="DA6141" s="9">
        <v>118636.1</v>
      </c>
      <c r="DB6141" s="9">
        <v>143775.70000000001</v>
      </c>
      <c r="DC6141" s="9">
        <v>404.16809999999998</v>
      </c>
      <c r="DD6141" s="9">
        <v>0</v>
      </c>
    </row>
    <row r="6142" spans="1:108" x14ac:dyDescent="0.25">
      <c r="A6142" s="9" t="s">
        <v>42</v>
      </c>
      <c r="B6142" s="9" t="s">
        <v>15</v>
      </c>
      <c r="C6142" s="9" t="s">
        <v>4</v>
      </c>
      <c r="D6142" s="9" t="s">
        <v>37</v>
      </c>
      <c r="E6142" s="9" t="s">
        <v>38</v>
      </c>
      <c r="F6142" s="9">
        <v>2025</v>
      </c>
      <c r="G6142" s="9">
        <v>8</v>
      </c>
      <c r="H6142" s="9"/>
      <c r="BF6142" s="33">
        <v>68.250159999999994</v>
      </c>
      <c r="BG6142" s="33">
        <v>67.628029999999995</v>
      </c>
      <c r="BH6142" s="33">
        <v>66.53434</v>
      </c>
      <c r="BI6142" s="33">
        <v>65.443179999999998</v>
      </c>
      <c r="BJ6142" s="33">
        <v>64.588970000000003</v>
      </c>
      <c r="BK6142" s="33">
        <v>63.988340000000001</v>
      </c>
      <c r="BL6142" s="33">
        <v>63.694310000000002</v>
      </c>
      <c r="BM6142" s="33">
        <v>65.783869999999993</v>
      </c>
      <c r="BN6142" s="33">
        <v>68.900850000000005</v>
      </c>
      <c r="BO6142" s="33">
        <v>72.557919999999996</v>
      </c>
      <c r="BP6142" s="33">
        <v>76.667779999999993</v>
      </c>
      <c r="BQ6142" s="33">
        <v>80.243290000000002</v>
      </c>
      <c r="BR6142" s="33">
        <v>83.386989999999997</v>
      </c>
      <c r="BS6142" s="33">
        <v>86.066909999999993</v>
      </c>
      <c r="BT6142" s="33">
        <v>87.203119999999998</v>
      </c>
      <c r="BU6142" s="33">
        <v>87.442120000000003</v>
      </c>
      <c r="BV6142" s="33">
        <v>86.687910000000002</v>
      </c>
      <c r="BW6142" s="33">
        <v>84.478520000000003</v>
      </c>
      <c r="BX6142" s="33">
        <v>81.782489999999996</v>
      </c>
      <c r="BY6142" s="33">
        <v>77.655749999999998</v>
      </c>
      <c r="BZ6142" s="33">
        <v>73.911609999999996</v>
      </c>
      <c r="CA6142" s="33">
        <v>71.420299999999997</v>
      </c>
      <c r="CB6142" s="33">
        <v>69.931229999999999</v>
      </c>
      <c r="CC6142" s="33">
        <v>68.614450000000005</v>
      </c>
      <c r="DC6142" s="9">
        <v>404.16809999999998</v>
      </c>
      <c r="DD6142" s="9">
        <v>0</v>
      </c>
    </row>
    <row r="6143" spans="1:108" x14ac:dyDescent="0.25">
      <c r="A6143" s="9" t="s">
        <v>42</v>
      </c>
      <c r="B6143" s="9" t="s">
        <v>15</v>
      </c>
      <c r="C6143" s="9" t="s">
        <v>4</v>
      </c>
      <c r="D6143" s="9" t="s">
        <v>37</v>
      </c>
      <c r="E6143" s="9" t="s">
        <v>38</v>
      </c>
      <c r="F6143" s="9">
        <v>2025</v>
      </c>
      <c r="G6143" s="9">
        <v>9</v>
      </c>
      <c r="H6143" s="9"/>
      <c r="BF6143" s="33">
        <v>67.44659</v>
      </c>
      <c r="BG6143" s="33">
        <v>66.342879999999994</v>
      </c>
      <c r="BH6143" s="33">
        <v>65.51455</v>
      </c>
      <c r="BI6143" s="33">
        <v>64.574820000000003</v>
      </c>
      <c r="BJ6143" s="33">
        <v>63.89573</v>
      </c>
      <c r="BK6143" s="33">
        <v>63.239130000000003</v>
      </c>
      <c r="BL6143" s="33">
        <v>62.641089999999998</v>
      </c>
      <c r="BM6143" s="33">
        <v>63.877879999999998</v>
      </c>
      <c r="BN6143" s="33">
        <v>67.614919999999998</v>
      </c>
      <c r="BO6143" s="33">
        <v>71.800600000000003</v>
      </c>
      <c r="BP6143" s="33">
        <v>76.565349999999995</v>
      </c>
      <c r="BQ6143" s="33">
        <v>80.680220000000006</v>
      </c>
      <c r="BR6143" s="33">
        <v>84.639439999999993</v>
      </c>
      <c r="BS6143" s="33">
        <v>87.622060000000005</v>
      </c>
      <c r="BT6143" s="33">
        <v>89.854370000000003</v>
      </c>
      <c r="BU6143" s="33">
        <v>89.958299999999994</v>
      </c>
      <c r="BV6143" s="33">
        <v>88.764480000000006</v>
      </c>
      <c r="BW6143" s="33">
        <v>86.278189999999995</v>
      </c>
      <c r="BX6143" s="33">
        <v>82.488280000000003</v>
      </c>
      <c r="BY6143" s="33">
        <v>77.011889999999994</v>
      </c>
      <c r="BZ6143" s="33">
        <v>73.160049999999998</v>
      </c>
      <c r="CA6143" s="33">
        <v>70.819040000000001</v>
      </c>
      <c r="CB6143" s="33">
        <v>68.937370000000001</v>
      </c>
      <c r="CC6143" s="33">
        <v>67.501230000000007</v>
      </c>
      <c r="DC6143" s="9">
        <v>404.16809999999998</v>
      </c>
      <c r="DD6143" s="9">
        <v>0</v>
      </c>
    </row>
    <row r="6144" spans="1:108" x14ac:dyDescent="0.25">
      <c r="A6144" s="9" t="s">
        <v>42</v>
      </c>
      <c r="B6144" s="9" t="s">
        <v>15</v>
      </c>
      <c r="C6144" s="9" t="s">
        <v>4</v>
      </c>
      <c r="D6144" s="9" t="s">
        <v>37</v>
      </c>
      <c r="E6144" s="9" t="s">
        <v>38</v>
      </c>
      <c r="F6144" s="9">
        <v>2025</v>
      </c>
      <c r="G6144" s="9">
        <v>10</v>
      </c>
      <c r="H6144" s="9"/>
      <c r="BF6144" s="33">
        <v>63.222549999999998</v>
      </c>
      <c r="BG6144" s="33">
        <v>62.116810000000001</v>
      </c>
      <c r="BH6144" s="33">
        <v>61.272709999999996</v>
      </c>
      <c r="BI6144" s="33">
        <v>60.445459999999997</v>
      </c>
      <c r="BJ6144" s="33">
        <v>60.067900000000002</v>
      </c>
      <c r="BK6144" s="33">
        <v>59.673380000000002</v>
      </c>
      <c r="BL6144" s="33">
        <v>59.525889999999997</v>
      </c>
      <c r="BM6144" s="33">
        <v>59.714779999999998</v>
      </c>
      <c r="BN6144" s="33">
        <v>62.670349999999999</v>
      </c>
      <c r="BO6144" s="33">
        <v>66.723330000000004</v>
      </c>
      <c r="BP6144" s="33">
        <v>70.256720000000001</v>
      </c>
      <c r="BQ6144" s="33">
        <v>73.986099999999993</v>
      </c>
      <c r="BR6144" s="33">
        <v>77.847229999999996</v>
      </c>
      <c r="BS6144" s="33">
        <v>80.171180000000007</v>
      </c>
      <c r="BT6144" s="33">
        <v>80.950609999999998</v>
      </c>
      <c r="BU6144" s="33">
        <v>80.596350000000001</v>
      </c>
      <c r="BV6144" s="33">
        <v>79.763009999999994</v>
      </c>
      <c r="BW6144" s="33">
        <v>78.084389999999999</v>
      </c>
      <c r="BX6144" s="33">
        <v>74.511049999999997</v>
      </c>
      <c r="BY6144" s="33">
        <v>71.352770000000007</v>
      </c>
      <c r="BZ6144" s="33">
        <v>68.720190000000002</v>
      </c>
      <c r="CA6144" s="33">
        <v>67.267449999999997</v>
      </c>
      <c r="CB6144" s="33">
        <v>66.120609999999999</v>
      </c>
      <c r="CC6144" s="33">
        <v>64.752650000000003</v>
      </c>
      <c r="DC6144" s="9">
        <v>404.16809999999998</v>
      </c>
      <c r="DD6144" s="9">
        <v>0</v>
      </c>
    </row>
    <row r="6145" spans="1:108" x14ac:dyDescent="0.25">
      <c r="A6145" s="9" t="s">
        <v>42</v>
      </c>
      <c r="B6145" s="9" t="s">
        <v>15</v>
      </c>
      <c r="C6145" s="9" t="s">
        <v>4</v>
      </c>
      <c r="D6145" s="9" t="s">
        <v>37</v>
      </c>
      <c r="E6145" s="9" t="s">
        <v>38</v>
      </c>
      <c r="F6145" s="9">
        <v>2026</v>
      </c>
      <c r="G6145" s="9">
        <v>5</v>
      </c>
      <c r="H6145" s="9"/>
      <c r="BF6145" s="33">
        <v>62.521940000000001</v>
      </c>
      <c r="BG6145" s="33">
        <v>61.52516</v>
      </c>
      <c r="BH6145" s="33">
        <v>60.51229</v>
      </c>
      <c r="BI6145" s="33">
        <v>59.584099999999999</v>
      </c>
      <c r="BJ6145" s="33">
        <v>58.58296</v>
      </c>
      <c r="BK6145" s="33">
        <v>57.952030000000001</v>
      </c>
      <c r="BL6145" s="33">
        <v>58.45326</v>
      </c>
      <c r="BM6145" s="33">
        <v>60.973570000000002</v>
      </c>
      <c r="BN6145" s="33">
        <v>64.199160000000006</v>
      </c>
      <c r="BO6145" s="33">
        <v>67.697950000000006</v>
      </c>
      <c r="BP6145" s="33">
        <v>70.610010000000003</v>
      </c>
      <c r="BQ6145" s="33">
        <v>73.730739999999997</v>
      </c>
      <c r="BR6145" s="33">
        <v>76.391779999999997</v>
      </c>
      <c r="BS6145" s="33">
        <v>78.13982</v>
      </c>
      <c r="BT6145" s="33">
        <v>79.22739</v>
      </c>
      <c r="BU6145" s="33">
        <v>79.578519999999997</v>
      </c>
      <c r="BV6145" s="33">
        <v>78.723439999999997</v>
      </c>
      <c r="BW6145" s="33">
        <v>77.253780000000006</v>
      </c>
      <c r="BX6145" s="33">
        <v>75.128699999999995</v>
      </c>
      <c r="BY6145" s="33">
        <v>71.385260000000002</v>
      </c>
      <c r="BZ6145" s="33">
        <v>67.362409999999997</v>
      </c>
      <c r="CA6145" s="33">
        <v>64.820059999999998</v>
      </c>
      <c r="CB6145" s="33">
        <v>62.614710000000002</v>
      </c>
      <c r="CC6145" s="33">
        <v>60.916080000000001</v>
      </c>
      <c r="DC6145" s="9">
        <v>404.16809999999998</v>
      </c>
      <c r="DD6145" s="9">
        <v>0</v>
      </c>
    </row>
    <row r="6146" spans="1:108" x14ac:dyDescent="0.25">
      <c r="A6146" s="9" t="s">
        <v>42</v>
      </c>
      <c r="B6146" s="9" t="s">
        <v>15</v>
      </c>
      <c r="C6146" s="9" t="s">
        <v>4</v>
      </c>
      <c r="D6146" s="9" t="s">
        <v>37</v>
      </c>
      <c r="E6146" s="9" t="s">
        <v>38</v>
      </c>
      <c r="F6146" s="9">
        <v>2026</v>
      </c>
      <c r="G6146" s="9">
        <v>6</v>
      </c>
      <c r="H6146" s="9"/>
      <c r="BF6146" s="33">
        <v>67.150009999999995</v>
      </c>
      <c r="BG6146" s="33">
        <v>65.870469999999997</v>
      </c>
      <c r="BH6146" s="33">
        <v>64.916259999999994</v>
      </c>
      <c r="BI6146" s="33">
        <v>64.053560000000004</v>
      </c>
      <c r="BJ6146" s="33">
        <v>63.453009999999999</v>
      </c>
      <c r="BK6146" s="33">
        <v>62.910980000000002</v>
      </c>
      <c r="BL6146" s="33">
        <v>63.339599999999997</v>
      </c>
      <c r="BM6146" s="33">
        <v>65.902060000000006</v>
      </c>
      <c r="BN6146" s="33">
        <v>69.32705</v>
      </c>
      <c r="BO6146" s="33">
        <v>72.873729999999995</v>
      </c>
      <c r="BP6146" s="33">
        <v>76.507599999999996</v>
      </c>
      <c r="BQ6146" s="33">
        <v>80.079759999999993</v>
      </c>
      <c r="BR6146" s="33">
        <v>83.226119999999995</v>
      </c>
      <c r="BS6146" s="33">
        <v>84.939509999999999</v>
      </c>
      <c r="BT6146" s="33">
        <v>86.803529999999995</v>
      </c>
      <c r="BU6146" s="33">
        <v>86.695700000000002</v>
      </c>
      <c r="BV6146" s="33">
        <v>85.355459999999994</v>
      </c>
      <c r="BW6146" s="33">
        <v>83.635840000000002</v>
      </c>
      <c r="BX6146" s="33">
        <v>80.905550000000005</v>
      </c>
      <c r="BY6146" s="33">
        <v>77.05462</v>
      </c>
      <c r="BZ6146" s="33">
        <v>72.220600000000005</v>
      </c>
      <c r="CA6146" s="33">
        <v>68.941800000000001</v>
      </c>
      <c r="CB6146" s="33">
        <v>66.755420000000001</v>
      </c>
      <c r="CC6146" s="33">
        <v>65.296970000000002</v>
      </c>
      <c r="DC6146" s="9">
        <v>404.16809999999998</v>
      </c>
      <c r="DD6146" s="9">
        <v>0</v>
      </c>
    </row>
    <row r="6147" spans="1:108" x14ac:dyDescent="0.25">
      <c r="A6147" s="9" t="s">
        <v>42</v>
      </c>
      <c r="B6147" s="9" t="s">
        <v>15</v>
      </c>
      <c r="C6147" s="9" t="s">
        <v>4</v>
      </c>
      <c r="D6147" s="9" t="s">
        <v>37</v>
      </c>
      <c r="E6147" s="9" t="s">
        <v>38</v>
      </c>
      <c r="F6147" s="9">
        <v>2026</v>
      </c>
      <c r="G6147" s="9">
        <v>7</v>
      </c>
      <c r="H6147" s="9">
        <v>68272.33</v>
      </c>
      <c r="I6147" s="9">
        <v>66997.03</v>
      </c>
      <c r="J6147" s="9">
        <v>67253.429999999993</v>
      </c>
      <c r="K6147" s="9">
        <v>69383.27</v>
      </c>
      <c r="L6147" s="9">
        <v>74682.880000000005</v>
      </c>
      <c r="M6147" s="9">
        <v>82694.52</v>
      </c>
      <c r="N6147" s="9">
        <v>91627.97</v>
      </c>
      <c r="O6147" s="9">
        <v>102657.7</v>
      </c>
      <c r="P6147" s="9">
        <v>110623.4</v>
      </c>
      <c r="Q6147" s="9">
        <v>116779.2</v>
      </c>
      <c r="R6147" s="9">
        <v>120524.3</v>
      </c>
      <c r="S6147" s="9">
        <v>122683.5</v>
      </c>
      <c r="T6147" s="9">
        <v>122373.9</v>
      </c>
      <c r="U6147" s="9">
        <v>112868.4</v>
      </c>
      <c r="V6147" s="9">
        <v>113749.3</v>
      </c>
      <c r="W6147" s="9">
        <v>112857</v>
      </c>
      <c r="X6147" s="9">
        <v>108775.9</v>
      </c>
      <c r="Y6147" s="9">
        <v>99961.18</v>
      </c>
      <c r="Z6147" s="9">
        <v>102070.3</v>
      </c>
      <c r="AA6147" s="9">
        <v>96759.78</v>
      </c>
      <c r="AB6147" s="9">
        <v>88542.41</v>
      </c>
      <c r="AC6147" s="9">
        <v>79497.64</v>
      </c>
      <c r="AD6147" s="9">
        <v>73797.42</v>
      </c>
      <c r="AE6147" s="9">
        <v>73403.009999999995</v>
      </c>
      <c r="AF6147" s="9">
        <v>109600.9</v>
      </c>
      <c r="AG6147" s="9">
        <v>68604.78</v>
      </c>
      <c r="AH6147" s="9">
        <v>67320.36</v>
      </c>
      <c r="AI6147" s="9">
        <v>67643.009999999995</v>
      </c>
      <c r="AJ6147" s="9">
        <v>69611.210000000006</v>
      </c>
      <c r="AK6147" s="9">
        <v>74894.38</v>
      </c>
      <c r="AL6147" s="9">
        <v>83265.58</v>
      </c>
      <c r="AM6147" s="9">
        <v>91820.23</v>
      </c>
      <c r="AN6147" s="9">
        <v>102181.9</v>
      </c>
      <c r="AO6147" s="9">
        <v>110668.5</v>
      </c>
      <c r="AP6147" s="9">
        <v>116658.3</v>
      </c>
      <c r="AQ6147" s="9">
        <v>120168.4</v>
      </c>
      <c r="AR6147" s="9">
        <v>122547.9</v>
      </c>
      <c r="AS6147" s="9">
        <v>123930.3</v>
      </c>
      <c r="AT6147" s="9">
        <v>124667</v>
      </c>
      <c r="AU6147" s="9">
        <v>125197.5</v>
      </c>
      <c r="AV6147" s="9">
        <v>123862.39999999999</v>
      </c>
      <c r="AW6147" s="9">
        <v>118432.6</v>
      </c>
      <c r="AX6147" s="9">
        <v>107037.4</v>
      </c>
      <c r="AY6147" s="9">
        <v>100735.5</v>
      </c>
      <c r="AZ6147" s="9">
        <v>95279.53</v>
      </c>
      <c r="BA6147" s="9">
        <v>89045.08</v>
      </c>
      <c r="BB6147" s="9">
        <v>80558.48</v>
      </c>
      <c r="BC6147" s="9">
        <v>74971.710000000006</v>
      </c>
      <c r="BD6147" s="9">
        <v>74633.59</v>
      </c>
      <c r="BE6147" s="9">
        <v>119700.5</v>
      </c>
      <c r="BF6147" s="33">
        <v>65.809420000000003</v>
      </c>
      <c r="BG6147" s="33">
        <v>64.709829999999997</v>
      </c>
      <c r="BH6147" s="33">
        <v>63.74776</v>
      </c>
      <c r="BI6147" s="33">
        <v>62.932130000000001</v>
      </c>
      <c r="BJ6147" s="33">
        <v>62.199979999999996</v>
      </c>
      <c r="BK6147" s="33">
        <v>61.709420000000001</v>
      </c>
      <c r="BL6147" s="33">
        <v>61.861849999999997</v>
      </c>
      <c r="BM6147" s="33">
        <v>64.800269999999998</v>
      </c>
      <c r="BN6147" s="33">
        <v>68.458460000000002</v>
      </c>
      <c r="BO6147" s="33">
        <v>72.665260000000004</v>
      </c>
      <c r="BP6147" s="33">
        <v>77.069760000000002</v>
      </c>
      <c r="BQ6147" s="33">
        <v>81.248819999999995</v>
      </c>
      <c r="BR6147" s="33">
        <v>84.363330000000005</v>
      </c>
      <c r="BS6147" s="33">
        <v>86.810100000000006</v>
      </c>
      <c r="BT6147" s="33">
        <v>87.674589999999995</v>
      </c>
      <c r="BU6147" s="33">
        <v>87.797070000000005</v>
      </c>
      <c r="BV6147" s="33">
        <v>87.011619999999994</v>
      </c>
      <c r="BW6147" s="33">
        <v>85.581890000000001</v>
      </c>
      <c r="BX6147" s="33">
        <v>82.643109999999993</v>
      </c>
      <c r="BY6147" s="33">
        <v>78.38015</v>
      </c>
      <c r="BZ6147" s="33">
        <v>73.407269999999997</v>
      </c>
      <c r="CA6147" s="33">
        <v>69.999210000000005</v>
      </c>
      <c r="CB6147" s="33">
        <v>68.107780000000005</v>
      </c>
      <c r="CC6147" s="33">
        <v>66.540019999999998</v>
      </c>
      <c r="CD6147" s="9">
        <v>91277.74</v>
      </c>
      <c r="CE6147" s="9">
        <v>82044.789999999994</v>
      </c>
      <c r="CF6147" s="9">
        <v>75473.91</v>
      </c>
      <c r="CG6147" s="9">
        <v>71944.479999999996</v>
      </c>
      <c r="CH6147" s="9">
        <v>68120.759999999995</v>
      </c>
      <c r="CI6147" s="9">
        <v>73958.539999999994</v>
      </c>
      <c r="CJ6147" s="9">
        <v>77478.679999999993</v>
      </c>
      <c r="CK6147" s="9">
        <v>90585.43</v>
      </c>
      <c r="CL6147" s="9">
        <v>150560.29999999999</v>
      </c>
      <c r="CM6147" s="9">
        <v>159653.9</v>
      </c>
      <c r="CN6147" s="9">
        <v>164551.20000000001</v>
      </c>
      <c r="CO6147" s="9">
        <v>218348.79999999999</v>
      </c>
      <c r="CP6147" s="9">
        <v>174503.4</v>
      </c>
      <c r="CQ6147" s="9">
        <v>231413</v>
      </c>
      <c r="CR6147" s="9">
        <v>174667.2</v>
      </c>
      <c r="CS6147" s="9">
        <v>178030.9</v>
      </c>
      <c r="CT6147" s="9">
        <v>206175.4</v>
      </c>
      <c r="CU6147" s="9">
        <v>162178.20000000001</v>
      </c>
      <c r="CV6147" s="9">
        <v>310530.59999999998</v>
      </c>
      <c r="CW6147" s="9">
        <v>157613.6</v>
      </c>
      <c r="CX6147" s="9">
        <v>149469.4</v>
      </c>
      <c r="CY6147" s="9">
        <v>161960.70000000001</v>
      </c>
      <c r="CZ6147" s="9">
        <v>122783.7</v>
      </c>
      <c r="DA6147" s="9">
        <v>118446.2</v>
      </c>
      <c r="DB6147" s="9">
        <v>143773.1</v>
      </c>
      <c r="DC6147" s="9">
        <v>404.16809999999998</v>
      </c>
      <c r="DD6147" s="9">
        <v>0</v>
      </c>
    </row>
    <row r="6148" spans="1:108" x14ac:dyDescent="0.25">
      <c r="A6148" s="9" t="s">
        <v>42</v>
      </c>
      <c r="B6148" s="9" t="s">
        <v>15</v>
      </c>
      <c r="C6148" s="9" t="s">
        <v>4</v>
      </c>
      <c r="D6148" s="9" t="s">
        <v>37</v>
      </c>
      <c r="E6148" s="9" t="s">
        <v>38</v>
      </c>
      <c r="F6148" s="9">
        <v>2026</v>
      </c>
      <c r="G6148" s="9">
        <v>8</v>
      </c>
      <c r="H6148" s="9"/>
      <c r="BF6148" s="33">
        <v>68.250159999999994</v>
      </c>
      <c r="BG6148" s="33">
        <v>67.628029999999995</v>
      </c>
      <c r="BH6148" s="33">
        <v>66.53434</v>
      </c>
      <c r="BI6148" s="33">
        <v>65.443179999999998</v>
      </c>
      <c r="BJ6148" s="33">
        <v>64.588970000000003</v>
      </c>
      <c r="BK6148" s="33">
        <v>63.988340000000001</v>
      </c>
      <c r="BL6148" s="33">
        <v>63.694310000000002</v>
      </c>
      <c r="BM6148" s="33">
        <v>65.783869999999993</v>
      </c>
      <c r="BN6148" s="33">
        <v>68.900850000000005</v>
      </c>
      <c r="BO6148" s="33">
        <v>72.557919999999996</v>
      </c>
      <c r="BP6148" s="33">
        <v>76.667779999999993</v>
      </c>
      <c r="BQ6148" s="33">
        <v>80.243290000000002</v>
      </c>
      <c r="BR6148" s="33">
        <v>83.386989999999997</v>
      </c>
      <c r="BS6148" s="33">
        <v>86.066909999999993</v>
      </c>
      <c r="BT6148" s="33">
        <v>87.203119999999998</v>
      </c>
      <c r="BU6148" s="33">
        <v>87.442120000000003</v>
      </c>
      <c r="BV6148" s="33">
        <v>86.687910000000002</v>
      </c>
      <c r="BW6148" s="33">
        <v>84.478520000000003</v>
      </c>
      <c r="BX6148" s="33">
        <v>81.782489999999996</v>
      </c>
      <c r="BY6148" s="33">
        <v>77.655749999999998</v>
      </c>
      <c r="BZ6148" s="33">
        <v>73.911609999999996</v>
      </c>
      <c r="CA6148" s="33">
        <v>71.420299999999997</v>
      </c>
      <c r="CB6148" s="33">
        <v>69.931229999999999</v>
      </c>
      <c r="CC6148" s="33">
        <v>68.614450000000005</v>
      </c>
      <c r="DC6148" s="9">
        <v>404.16809999999998</v>
      </c>
      <c r="DD6148" s="9">
        <v>0</v>
      </c>
    </row>
    <row r="6149" spans="1:108" x14ac:dyDescent="0.25">
      <c r="A6149" s="9" t="s">
        <v>42</v>
      </c>
      <c r="B6149" s="9" t="s">
        <v>15</v>
      </c>
      <c r="C6149" s="9" t="s">
        <v>4</v>
      </c>
      <c r="D6149" s="9" t="s">
        <v>37</v>
      </c>
      <c r="E6149" s="9" t="s">
        <v>38</v>
      </c>
      <c r="F6149" s="9">
        <v>2026</v>
      </c>
      <c r="G6149" s="9">
        <v>9</v>
      </c>
      <c r="H6149" s="9"/>
      <c r="BF6149" s="33">
        <v>67.44659</v>
      </c>
      <c r="BG6149" s="33">
        <v>66.342879999999994</v>
      </c>
      <c r="BH6149" s="33">
        <v>65.51455</v>
      </c>
      <c r="BI6149" s="33">
        <v>64.574820000000003</v>
      </c>
      <c r="BJ6149" s="33">
        <v>63.89573</v>
      </c>
      <c r="BK6149" s="33">
        <v>63.239130000000003</v>
      </c>
      <c r="BL6149" s="33">
        <v>62.641089999999998</v>
      </c>
      <c r="BM6149" s="33">
        <v>63.877879999999998</v>
      </c>
      <c r="BN6149" s="33">
        <v>67.614919999999998</v>
      </c>
      <c r="BO6149" s="33">
        <v>71.800600000000003</v>
      </c>
      <c r="BP6149" s="33">
        <v>76.565349999999995</v>
      </c>
      <c r="BQ6149" s="33">
        <v>80.680220000000006</v>
      </c>
      <c r="BR6149" s="33">
        <v>84.639439999999993</v>
      </c>
      <c r="BS6149" s="33">
        <v>87.622060000000005</v>
      </c>
      <c r="BT6149" s="33">
        <v>89.854370000000003</v>
      </c>
      <c r="BU6149" s="33">
        <v>89.958299999999994</v>
      </c>
      <c r="BV6149" s="33">
        <v>88.764480000000006</v>
      </c>
      <c r="BW6149" s="33">
        <v>86.278189999999995</v>
      </c>
      <c r="BX6149" s="33">
        <v>82.488280000000003</v>
      </c>
      <c r="BY6149" s="33">
        <v>77.011889999999994</v>
      </c>
      <c r="BZ6149" s="33">
        <v>73.160049999999998</v>
      </c>
      <c r="CA6149" s="33">
        <v>70.819040000000001</v>
      </c>
      <c r="CB6149" s="33">
        <v>68.937370000000001</v>
      </c>
      <c r="CC6149" s="33">
        <v>67.501230000000007</v>
      </c>
      <c r="DC6149" s="9">
        <v>404.16809999999998</v>
      </c>
      <c r="DD6149" s="9">
        <v>0</v>
      </c>
    </row>
    <row r="6150" spans="1:108" x14ac:dyDescent="0.25">
      <c r="A6150" s="9" t="s">
        <v>42</v>
      </c>
      <c r="B6150" s="9" t="s">
        <v>15</v>
      </c>
      <c r="C6150" s="9" t="s">
        <v>4</v>
      </c>
      <c r="D6150" s="9" t="s">
        <v>37</v>
      </c>
      <c r="E6150" s="9" t="s">
        <v>38</v>
      </c>
      <c r="F6150" s="9">
        <v>2026</v>
      </c>
      <c r="G6150" s="9">
        <v>10</v>
      </c>
      <c r="H6150" s="9"/>
      <c r="BF6150" s="33">
        <v>63.222549999999998</v>
      </c>
      <c r="BG6150" s="33">
        <v>62.116810000000001</v>
      </c>
      <c r="BH6150" s="33">
        <v>61.272709999999996</v>
      </c>
      <c r="BI6150" s="33">
        <v>60.445459999999997</v>
      </c>
      <c r="BJ6150" s="33">
        <v>60.067900000000002</v>
      </c>
      <c r="BK6150" s="33">
        <v>59.673380000000002</v>
      </c>
      <c r="BL6150" s="33">
        <v>59.525889999999997</v>
      </c>
      <c r="BM6150" s="33">
        <v>59.714779999999998</v>
      </c>
      <c r="BN6150" s="33">
        <v>62.670349999999999</v>
      </c>
      <c r="BO6150" s="33">
        <v>66.723330000000004</v>
      </c>
      <c r="BP6150" s="33">
        <v>70.256720000000001</v>
      </c>
      <c r="BQ6150" s="33">
        <v>73.986099999999993</v>
      </c>
      <c r="BR6150" s="33">
        <v>77.847229999999996</v>
      </c>
      <c r="BS6150" s="33">
        <v>80.171180000000007</v>
      </c>
      <c r="BT6150" s="33">
        <v>80.950609999999998</v>
      </c>
      <c r="BU6150" s="33">
        <v>80.596350000000001</v>
      </c>
      <c r="BV6150" s="33">
        <v>79.763009999999994</v>
      </c>
      <c r="BW6150" s="33">
        <v>78.084389999999999</v>
      </c>
      <c r="BX6150" s="33">
        <v>74.511049999999997</v>
      </c>
      <c r="BY6150" s="33">
        <v>71.352770000000007</v>
      </c>
      <c r="BZ6150" s="33">
        <v>68.720190000000002</v>
      </c>
      <c r="CA6150" s="33">
        <v>67.267449999999997</v>
      </c>
      <c r="CB6150" s="33">
        <v>66.120609999999999</v>
      </c>
      <c r="CC6150" s="33">
        <v>64.752650000000003</v>
      </c>
      <c r="DC6150" s="9">
        <v>404.16809999999998</v>
      </c>
      <c r="DD6150" s="9">
        <v>0</v>
      </c>
    </row>
    <row r="6151" spans="1:108" x14ac:dyDescent="0.25">
      <c r="A6151" s="9" t="s">
        <v>42</v>
      </c>
      <c r="B6151" s="9" t="s">
        <v>15</v>
      </c>
      <c r="C6151" s="9" t="s">
        <v>4</v>
      </c>
      <c r="D6151" s="9" t="s">
        <v>37</v>
      </c>
      <c r="E6151" s="9" t="s">
        <v>36</v>
      </c>
      <c r="F6151" s="9">
        <v>2016</v>
      </c>
      <c r="H6151" s="9"/>
      <c r="BF6151" s="33">
        <v>67.160830000000004</v>
      </c>
      <c r="BG6151" s="33">
        <v>66.133859999999999</v>
      </c>
      <c r="BH6151" s="33">
        <v>65.173220000000001</v>
      </c>
      <c r="BI6151" s="33">
        <v>64.245660000000001</v>
      </c>
      <c r="BJ6151" s="33">
        <v>63.52908</v>
      </c>
      <c r="BK6151" s="33">
        <v>62.955640000000002</v>
      </c>
      <c r="BL6151" s="33">
        <v>62.878900000000002</v>
      </c>
      <c r="BM6151" s="33">
        <v>65.09</v>
      </c>
      <c r="BN6151" s="33">
        <v>68.577500000000001</v>
      </c>
      <c r="BO6151" s="33">
        <v>72.479460000000003</v>
      </c>
      <c r="BP6151" s="33">
        <v>76.708039999999997</v>
      </c>
      <c r="BQ6151" s="33">
        <v>80.565799999999996</v>
      </c>
      <c r="BR6151" s="33">
        <v>83.904319999999998</v>
      </c>
      <c r="BS6151" s="33">
        <v>86.358400000000003</v>
      </c>
      <c r="BT6151" s="33">
        <v>87.882249999999999</v>
      </c>
      <c r="BU6151" s="33">
        <v>87.970879999999994</v>
      </c>
      <c r="BV6151" s="33">
        <v>86.951970000000003</v>
      </c>
      <c r="BW6151" s="33">
        <v>84.987589999999997</v>
      </c>
      <c r="BX6151" s="33">
        <v>81.945459999999997</v>
      </c>
      <c r="BY6151" s="33">
        <v>77.515360000000001</v>
      </c>
      <c r="BZ6151" s="33">
        <v>73.165649999999999</v>
      </c>
      <c r="CA6151" s="33">
        <v>70.288749999999993</v>
      </c>
      <c r="CB6151" s="33">
        <v>68.427239999999998</v>
      </c>
      <c r="CC6151" s="33">
        <v>66.982600000000005</v>
      </c>
      <c r="DC6151" s="9">
        <v>404.16809999999998</v>
      </c>
      <c r="DD6151" s="9">
        <v>0</v>
      </c>
    </row>
    <row r="6152" spans="1:108" x14ac:dyDescent="0.25">
      <c r="A6152" s="9" t="s">
        <v>42</v>
      </c>
      <c r="B6152" s="9" t="s">
        <v>15</v>
      </c>
      <c r="C6152" s="9" t="s">
        <v>4</v>
      </c>
      <c r="D6152" s="9" t="s">
        <v>37</v>
      </c>
      <c r="E6152" s="9" t="s">
        <v>36</v>
      </c>
      <c r="F6152" s="9">
        <v>2017</v>
      </c>
      <c r="H6152" s="9"/>
      <c r="BF6152" s="33">
        <v>67.160830000000004</v>
      </c>
      <c r="BG6152" s="33">
        <v>66.133859999999999</v>
      </c>
      <c r="BH6152" s="33">
        <v>65.173220000000001</v>
      </c>
      <c r="BI6152" s="33">
        <v>64.245660000000001</v>
      </c>
      <c r="BJ6152" s="33">
        <v>63.52908</v>
      </c>
      <c r="BK6152" s="33">
        <v>62.955640000000002</v>
      </c>
      <c r="BL6152" s="33">
        <v>62.878900000000002</v>
      </c>
      <c r="BM6152" s="33">
        <v>65.09</v>
      </c>
      <c r="BN6152" s="33">
        <v>68.577500000000001</v>
      </c>
      <c r="BO6152" s="33">
        <v>72.479460000000003</v>
      </c>
      <c r="BP6152" s="33">
        <v>76.708039999999997</v>
      </c>
      <c r="BQ6152" s="33">
        <v>80.565799999999996</v>
      </c>
      <c r="BR6152" s="33">
        <v>83.904319999999998</v>
      </c>
      <c r="BS6152" s="33">
        <v>86.358400000000003</v>
      </c>
      <c r="BT6152" s="33">
        <v>87.882249999999999</v>
      </c>
      <c r="BU6152" s="33">
        <v>87.970879999999994</v>
      </c>
      <c r="BV6152" s="33">
        <v>86.951970000000003</v>
      </c>
      <c r="BW6152" s="33">
        <v>84.987589999999997</v>
      </c>
      <c r="BX6152" s="33">
        <v>81.945459999999997</v>
      </c>
      <c r="BY6152" s="33">
        <v>77.515360000000001</v>
      </c>
      <c r="BZ6152" s="33">
        <v>73.165649999999999</v>
      </c>
      <c r="CA6152" s="33">
        <v>70.288749999999993</v>
      </c>
      <c r="CB6152" s="33">
        <v>68.427239999999998</v>
      </c>
      <c r="CC6152" s="33">
        <v>66.982600000000005</v>
      </c>
      <c r="DC6152" s="9">
        <v>404.16809999999998</v>
      </c>
      <c r="DD6152" s="9">
        <v>0</v>
      </c>
    </row>
    <row r="6153" spans="1:108" x14ac:dyDescent="0.25">
      <c r="A6153" s="9" t="s">
        <v>42</v>
      </c>
      <c r="B6153" s="9" t="s">
        <v>15</v>
      </c>
      <c r="C6153" s="9" t="s">
        <v>4</v>
      </c>
      <c r="D6153" s="9" t="s">
        <v>37</v>
      </c>
      <c r="E6153" s="9" t="s">
        <v>36</v>
      </c>
      <c r="F6153" s="9">
        <v>2018</v>
      </c>
      <c r="H6153" s="9"/>
      <c r="BF6153" s="33">
        <v>67.160830000000004</v>
      </c>
      <c r="BG6153" s="33">
        <v>66.133859999999999</v>
      </c>
      <c r="BH6153" s="33">
        <v>65.173220000000001</v>
      </c>
      <c r="BI6153" s="33">
        <v>64.245660000000001</v>
      </c>
      <c r="BJ6153" s="33">
        <v>63.52908</v>
      </c>
      <c r="BK6153" s="33">
        <v>62.955640000000002</v>
      </c>
      <c r="BL6153" s="33">
        <v>62.878900000000002</v>
      </c>
      <c r="BM6153" s="33">
        <v>65.09</v>
      </c>
      <c r="BN6153" s="33">
        <v>68.577500000000001</v>
      </c>
      <c r="BO6153" s="33">
        <v>72.479460000000003</v>
      </c>
      <c r="BP6153" s="33">
        <v>76.708039999999997</v>
      </c>
      <c r="BQ6153" s="33">
        <v>80.565799999999996</v>
      </c>
      <c r="BR6153" s="33">
        <v>83.904319999999998</v>
      </c>
      <c r="BS6153" s="33">
        <v>86.358400000000003</v>
      </c>
      <c r="BT6153" s="33">
        <v>87.882249999999999</v>
      </c>
      <c r="BU6153" s="33">
        <v>87.970879999999994</v>
      </c>
      <c r="BV6153" s="33">
        <v>86.951970000000003</v>
      </c>
      <c r="BW6153" s="33">
        <v>84.987589999999997</v>
      </c>
      <c r="BX6153" s="33">
        <v>81.945459999999997</v>
      </c>
      <c r="BY6153" s="33">
        <v>77.515360000000001</v>
      </c>
      <c r="BZ6153" s="33">
        <v>73.165649999999999</v>
      </c>
      <c r="CA6153" s="33">
        <v>70.288749999999993</v>
      </c>
      <c r="CB6153" s="33">
        <v>68.427239999999998</v>
      </c>
      <c r="CC6153" s="33">
        <v>66.982600000000005</v>
      </c>
      <c r="DC6153" s="9">
        <v>404.16809999999998</v>
      </c>
      <c r="DD6153" s="9">
        <v>0</v>
      </c>
    </row>
    <row r="6154" spans="1:108" x14ac:dyDescent="0.25">
      <c r="A6154" s="9" t="s">
        <v>42</v>
      </c>
      <c r="B6154" s="9" t="s">
        <v>15</v>
      </c>
      <c r="C6154" s="9" t="s">
        <v>4</v>
      </c>
      <c r="D6154" s="9" t="s">
        <v>37</v>
      </c>
      <c r="E6154" s="9" t="s">
        <v>36</v>
      </c>
      <c r="F6154" s="9">
        <v>2019</v>
      </c>
      <c r="H6154" s="9"/>
      <c r="BF6154" s="33">
        <v>67.160830000000004</v>
      </c>
      <c r="BG6154" s="33">
        <v>66.133859999999999</v>
      </c>
      <c r="BH6154" s="33">
        <v>65.173220000000001</v>
      </c>
      <c r="BI6154" s="33">
        <v>64.245660000000001</v>
      </c>
      <c r="BJ6154" s="33">
        <v>63.52908</v>
      </c>
      <c r="BK6154" s="33">
        <v>62.955640000000002</v>
      </c>
      <c r="BL6154" s="33">
        <v>62.878900000000002</v>
      </c>
      <c r="BM6154" s="33">
        <v>65.09</v>
      </c>
      <c r="BN6154" s="33">
        <v>68.577500000000001</v>
      </c>
      <c r="BO6154" s="33">
        <v>72.479460000000003</v>
      </c>
      <c r="BP6154" s="33">
        <v>76.708039999999997</v>
      </c>
      <c r="BQ6154" s="33">
        <v>80.565799999999996</v>
      </c>
      <c r="BR6154" s="33">
        <v>83.904319999999998</v>
      </c>
      <c r="BS6154" s="33">
        <v>86.358400000000003</v>
      </c>
      <c r="BT6154" s="33">
        <v>87.882249999999999</v>
      </c>
      <c r="BU6154" s="33">
        <v>87.970879999999994</v>
      </c>
      <c r="BV6154" s="33">
        <v>86.951970000000003</v>
      </c>
      <c r="BW6154" s="33">
        <v>84.987589999999997</v>
      </c>
      <c r="BX6154" s="33">
        <v>81.945459999999997</v>
      </c>
      <c r="BY6154" s="33">
        <v>77.515360000000001</v>
      </c>
      <c r="BZ6154" s="33">
        <v>73.165649999999999</v>
      </c>
      <c r="CA6154" s="33">
        <v>70.288749999999993</v>
      </c>
      <c r="CB6154" s="33">
        <v>68.427239999999998</v>
      </c>
      <c r="CC6154" s="33">
        <v>66.982600000000005</v>
      </c>
      <c r="DC6154" s="9">
        <v>404.16809999999998</v>
      </c>
      <c r="DD6154" s="9">
        <v>0</v>
      </c>
    </row>
    <row r="6155" spans="1:108" x14ac:dyDescent="0.25">
      <c r="A6155" s="9" t="s">
        <v>42</v>
      </c>
      <c r="B6155" s="9" t="s">
        <v>15</v>
      </c>
      <c r="C6155" s="9" t="s">
        <v>4</v>
      </c>
      <c r="D6155" s="9" t="s">
        <v>37</v>
      </c>
      <c r="E6155" s="9" t="s">
        <v>36</v>
      </c>
      <c r="F6155" s="9">
        <v>2020</v>
      </c>
      <c r="H6155" s="9"/>
      <c r="BF6155" s="33">
        <v>67.160830000000004</v>
      </c>
      <c r="BG6155" s="33">
        <v>66.133859999999999</v>
      </c>
      <c r="BH6155" s="33">
        <v>65.173220000000001</v>
      </c>
      <c r="BI6155" s="33">
        <v>64.245660000000001</v>
      </c>
      <c r="BJ6155" s="33">
        <v>63.52908</v>
      </c>
      <c r="BK6155" s="33">
        <v>62.955640000000002</v>
      </c>
      <c r="BL6155" s="33">
        <v>62.878900000000002</v>
      </c>
      <c r="BM6155" s="33">
        <v>65.09</v>
      </c>
      <c r="BN6155" s="33">
        <v>68.577500000000001</v>
      </c>
      <c r="BO6155" s="33">
        <v>72.479460000000003</v>
      </c>
      <c r="BP6155" s="33">
        <v>76.708039999999997</v>
      </c>
      <c r="BQ6155" s="33">
        <v>80.565799999999996</v>
      </c>
      <c r="BR6155" s="33">
        <v>83.904319999999998</v>
      </c>
      <c r="BS6155" s="33">
        <v>86.358400000000003</v>
      </c>
      <c r="BT6155" s="33">
        <v>87.882249999999999</v>
      </c>
      <c r="BU6155" s="33">
        <v>87.970879999999994</v>
      </c>
      <c r="BV6155" s="33">
        <v>86.951970000000003</v>
      </c>
      <c r="BW6155" s="33">
        <v>84.987589999999997</v>
      </c>
      <c r="BX6155" s="33">
        <v>81.945459999999997</v>
      </c>
      <c r="BY6155" s="33">
        <v>77.515360000000001</v>
      </c>
      <c r="BZ6155" s="33">
        <v>73.165649999999999</v>
      </c>
      <c r="CA6155" s="33">
        <v>70.288749999999993</v>
      </c>
      <c r="CB6155" s="33">
        <v>68.427239999999998</v>
      </c>
      <c r="CC6155" s="33">
        <v>66.982600000000005</v>
      </c>
      <c r="DC6155" s="9">
        <v>404.16809999999998</v>
      </c>
      <c r="DD6155" s="9">
        <v>0</v>
      </c>
    </row>
    <row r="6156" spans="1:108" x14ac:dyDescent="0.25">
      <c r="A6156" s="9" t="s">
        <v>42</v>
      </c>
      <c r="B6156" s="9" t="s">
        <v>15</v>
      </c>
      <c r="C6156" s="9" t="s">
        <v>4</v>
      </c>
      <c r="D6156" s="9" t="s">
        <v>37</v>
      </c>
      <c r="E6156" s="9" t="s">
        <v>36</v>
      </c>
      <c r="F6156" s="9">
        <v>2021</v>
      </c>
      <c r="H6156" s="9"/>
      <c r="BF6156" s="33">
        <v>67.160830000000004</v>
      </c>
      <c r="BG6156" s="33">
        <v>66.133859999999999</v>
      </c>
      <c r="BH6156" s="33">
        <v>65.173220000000001</v>
      </c>
      <c r="BI6156" s="33">
        <v>64.245660000000001</v>
      </c>
      <c r="BJ6156" s="33">
        <v>63.52908</v>
      </c>
      <c r="BK6156" s="33">
        <v>62.955640000000002</v>
      </c>
      <c r="BL6156" s="33">
        <v>62.878900000000002</v>
      </c>
      <c r="BM6156" s="33">
        <v>65.09</v>
      </c>
      <c r="BN6156" s="33">
        <v>68.577500000000001</v>
      </c>
      <c r="BO6156" s="33">
        <v>72.479460000000003</v>
      </c>
      <c r="BP6156" s="33">
        <v>76.708039999999997</v>
      </c>
      <c r="BQ6156" s="33">
        <v>80.565799999999996</v>
      </c>
      <c r="BR6156" s="33">
        <v>83.904319999999998</v>
      </c>
      <c r="BS6156" s="33">
        <v>86.358400000000003</v>
      </c>
      <c r="BT6156" s="33">
        <v>87.882249999999999</v>
      </c>
      <c r="BU6156" s="33">
        <v>87.970879999999994</v>
      </c>
      <c r="BV6156" s="33">
        <v>86.951970000000003</v>
      </c>
      <c r="BW6156" s="33">
        <v>84.987589999999997</v>
      </c>
      <c r="BX6156" s="33">
        <v>81.945459999999997</v>
      </c>
      <c r="BY6156" s="33">
        <v>77.515360000000001</v>
      </c>
      <c r="BZ6156" s="33">
        <v>73.165649999999999</v>
      </c>
      <c r="CA6156" s="33">
        <v>70.288749999999993</v>
      </c>
      <c r="CB6156" s="33">
        <v>68.427239999999998</v>
      </c>
      <c r="CC6156" s="33">
        <v>66.982600000000005</v>
      </c>
      <c r="DC6156" s="9">
        <v>404.16809999999998</v>
      </c>
      <c r="DD6156" s="9">
        <v>0</v>
      </c>
    </row>
    <row r="6157" spans="1:108" x14ac:dyDescent="0.25">
      <c r="A6157" s="9" t="s">
        <v>42</v>
      </c>
      <c r="B6157" s="9" t="s">
        <v>15</v>
      </c>
      <c r="C6157" s="9" t="s">
        <v>4</v>
      </c>
      <c r="D6157" s="9" t="s">
        <v>37</v>
      </c>
      <c r="E6157" s="9" t="s">
        <v>36</v>
      </c>
      <c r="F6157" s="9">
        <v>2022</v>
      </c>
      <c r="H6157" s="9"/>
      <c r="BF6157" s="33">
        <v>67.160830000000004</v>
      </c>
      <c r="BG6157" s="33">
        <v>66.133859999999999</v>
      </c>
      <c r="BH6157" s="33">
        <v>65.173220000000001</v>
      </c>
      <c r="BI6157" s="33">
        <v>64.245660000000001</v>
      </c>
      <c r="BJ6157" s="33">
        <v>63.52908</v>
      </c>
      <c r="BK6157" s="33">
        <v>62.955640000000002</v>
      </c>
      <c r="BL6157" s="33">
        <v>62.878900000000002</v>
      </c>
      <c r="BM6157" s="33">
        <v>65.09</v>
      </c>
      <c r="BN6157" s="33">
        <v>68.577500000000001</v>
      </c>
      <c r="BO6157" s="33">
        <v>72.479460000000003</v>
      </c>
      <c r="BP6157" s="33">
        <v>76.708039999999997</v>
      </c>
      <c r="BQ6157" s="33">
        <v>80.565799999999996</v>
      </c>
      <c r="BR6157" s="33">
        <v>83.904319999999998</v>
      </c>
      <c r="BS6157" s="33">
        <v>86.358400000000003</v>
      </c>
      <c r="BT6157" s="33">
        <v>87.882249999999999</v>
      </c>
      <c r="BU6157" s="33">
        <v>87.970879999999994</v>
      </c>
      <c r="BV6157" s="33">
        <v>86.951970000000003</v>
      </c>
      <c r="BW6157" s="33">
        <v>84.987589999999997</v>
      </c>
      <c r="BX6157" s="33">
        <v>81.945459999999997</v>
      </c>
      <c r="BY6157" s="33">
        <v>77.515360000000001</v>
      </c>
      <c r="BZ6157" s="33">
        <v>73.165649999999999</v>
      </c>
      <c r="CA6157" s="33">
        <v>70.288749999999993</v>
      </c>
      <c r="CB6157" s="33">
        <v>68.427239999999998</v>
      </c>
      <c r="CC6157" s="33">
        <v>66.982600000000005</v>
      </c>
      <c r="DC6157" s="9">
        <v>404.16809999999998</v>
      </c>
      <c r="DD6157" s="9">
        <v>0</v>
      </c>
    </row>
    <row r="6158" spans="1:108" x14ac:dyDescent="0.25">
      <c r="A6158" s="9" t="s">
        <v>42</v>
      </c>
      <c r="B6158" s="9" t="s">
        <v>15</v>
      </c>
      <c r="C6158" s="9" t="s">
        <v>4</v>
      </c>
      <c r="D6158" s="9" t="s">
        <v>37</v>
      </c>
      <c r="E6158" s="9" t="s">
        <v>36</v>
      </c>
      <c r="F6158" s="9">
        <v>2023</v>
      </c>
      <c r="H6158" s="9"/>
      <c r="BF6158" s="33">
        <v>67.160830000000004</v>
      </c>
      <c r="BG6158" s="33">
        <v>66.133859999999999</v>
      </c>
      <c r="BH6158" s="33">
        <v>65.173220000000001</v>
      </c>
      <c r="BI6158" s="33">
        <v>64.245660000000001</v>
      </c>
      <c r="BJ6158" s="33">
        <v>63.52908</v>
      </c>
      <c r="BK6158" s="33">
        <v>62.955640000000002</v>
      </c>
      <c r="BL6158" s="33">
        <v>62.878900000000002</v>
      </c>
      <c r="BM6158" s="33">
        <v>65.09</v>
      </c>
      <c r="BN6158" s="33">
        <v>68.577500000000001</v>
      </c>
      <c r="BO6158" s="33">
        <v>72.479460000000003</v>
      </c>
      <c r="BP6158" s="33">
        <v>76.708039999999997</v>
      </c>
      <c r="BQ6158" s="33">
        <v>80.565799999999996</v>
      </c>
      <c r="BR6158" s="33">
        <v>83.904319999999998</v>
      </c>
      <c r="BS6158" s="33">
        <v>86.358400000000003</v>
      </c>
      <c r="BT6158" s="33">
        <v>87.882249999999999</v>
      </c>
      <c r="BU6158" s="33">
        <v>87.970879999999994</v>
      </c>
      <c r="BV6158" s="33">
        <v>86.951970000000003</v>
      </c>
      <c r="BW6158" s="33">
        <v>84.987589999999997</v>
      </c>
      <c r="BX6158" s="33">
        <v>81.945459999999997</v>
      </c>
      <c r="BY6158" s="33">
        <v>77.515360000000001</v>
      </c>
      <c r="BZ6158" s="33">
        <v>73.165649999999999</v>
      </c>
      <c r="CA6158" s="33">
        <v>70.288749999999993</v>
      </c>
      <c r="CB6158" s="33">
        <v>68.427239999999998</v>
      </c>
      <c r="CC6158" s="33">
        <v>66.982600000000005</v>
      </c>
      <c r="DC6158" s="9">
        <v>404.16809999999998</v>
      </c>
      <c r="DD6158" s="9">
        <v>0</v>
      </c>
    </row>
    <row r="6159" spans="1:108" x14ac:dyDescent="0.25">
      <c r="A6159" s="9" t="s">
        <v>42</v>
      </c>
      <c r="B6159" s="9" t="s">
        <v>15</v>
      </c>
      <c r="C6159" s="9" t="s">
        <v>4</v>
      </c>
      <c r="D6159" s="9" t="s">
        <v>37</v>
      </c>
      <c r="E6159" s="9" t="s">
        <v>36</v>
      </c>
      <c r="F6159" s="9">
        <v>2024</v>
      </c>
      <c r="H6159" s="9"/>
      <c r="BF6159" s="33">
        <v>67.160830000000004</v>
      </c>
      <c r="BG6159" s="33">
        <v>66.133859999999999</v>
      </c>
      <c r="BH6159" s="33">
        <v>65.173220000000001</v>
      </c>
      <c r="BI6159" s="33">
        <v>64.245660000000001</v>
      </c>
      <c r="BJ6159" s="33">
        <v>63.52908</v>
      </c>
      <c r="BK6159" s="33">
        <v>62.955640000000002</v>
      </c>
      <c r="BL6159" s="33">
        <v>62.878900000000002</v>
      </c>
      <c r="BM6159" s="33">
        <v>65.09</v>
      </c>
      <c r="BN6159" s="33">
        <v>68.577500000000001</v>
      </c>
      <c r="BO6159" s="33">
        <v>72.479460000000003</v>
      </c>
      <c r="BP6159" s="33">
        <v>76.708039999999997</v>
      </c>
      <c r="BQ6159" s="33">
        <v>80.565799999999996</v>
      </c>
      <c r="BR6159" s="33">
        <v>83.904319999999998</v>
      </c>
      <c r="BS6159" s="33">
        <v>86.358400000000003</v>
      </c>
      <c r="BT6159" s="33">
        <v>87.882249999999999</v>
      </c>
      <c r="BU6159" s="33">
        <v>87.970879999999994</v>
      </c>
      <c r="BV6159" s="33">
        <v>86.951970000000003</v>
      </c>
      <c r="BW6159" s="33">
        <v>84.987589999999997</v>
      </c>
      <c r="BX6159" s="33">
        <v>81.945459999999997</v>
      </c>
      <c r="BY6159" s="33">
        <v>77.515360000000001</v>
      </c>
      <c r="BZ6159" s="33">
        <v>73.165649999999999</v>
      </c>
      <c r="CA6159" s="33">
        <v>70.288749999999993</v>
      </c>
      <c r="CB6159" s="33">
        <v>68.427239999999998</v>
      </c>
      <c r="CC6159" s="33">
        <v>66.982600000000005</v>
      </c>
      <c r="DC6159" s="9">
        <v>404.16809999999998</v>
      </c>
      <c r="DD6159" s="9">
        <v>0</v>
      </c>
    </row>
    <row r="6160" spans="1:108" x14ac:dyDescent="0.25">
      <c r="A6160" s="9" t="s">
        <v>42</v>
      </c>
      <c r="B6160" s="9" t="s">
        <v>15</v>
      </c>
      <c r="C6160" s="9" t="s">
        <v>4</v>
      </c>
      <c r="D6160" s="9" t="s">
        <v>37</v>
      </c>
      <c r="E6160" s="9" t="s">
        <v>36</v>
      </c>
      <c r="F6160" s="9">
        <v>2025</v>
      </c>
      <c r="H6160" s="9"/>
      <c r="BF6160" s="33">
        <v>67.160830000000004</v>
      </c>
      <c r="BG6160" s="33">
        <v>66.133859999999999</v>
      </c>
      <c r="BH6160" s="33">
        <v>65.173220000000001</v>
      </c>
      <c r="BI6160" s="33">
        <v>64.245660000000001</v>
      </c>
      <c r="BJ6160" s="33">
        <v>63.52908</v>
      </c>
      <c r="BK6160" s="33">
        <v>62.955640000000002</v>
      </c>
      <c r="BL6160" s="33">
        <v>62.878900000000002</v>
      </c>
      <c r="BM6160" s="33">
        <v>65.09</v>
      </c>
      <c r="BN6160" s="33">
        <v>68.577500000000001</v>
      </c>
      <c r="BO6160" s="33">
        <v>72.479460000000003</v>
      </c>
      <c r="BP6160" s="33">
        <v>76.708039999999997</v>
      </c>
      <c r="BQ6160" s="33">
        <v>80.565799999999996</v>
      </c>
      <c r="BR6160" s="33">
        <v>83.904319999999998</v>
      </c>
      <c r="BS6160" s="33">
        <v>86.358400000000003</v>
      </c>
      <c r="BT6160" s="33">
        <v>87.882249999999999</v>
      </c>
      <c r="BU6160" s="33">
        <v>87.970879999999994</v>
      </c>
      <c r="BV6160" s="33">
        <v>86.951970000000003</v>
      </c>
      <c r="BW6160" s="33">
        <v>84.987589999999997</v>
      </c>
      <c r="BX6160" s="33">
        <v>81.945459999999997</v>
      </c>
      <c r="BY6160" s="33">
        <v>77.515360000000001</v>
      </c>
      <c r="BZ6160" s="33">
        <v>73.165649999999999</v>
      </c>
      <c r="CA6160" s="33">
        <v>70.288749999999993</v>
      </c>
      <c r="CB6160" s="33">
        <v>68.427239999999998</v>
      </c>
      <c r="CC6160" s="33">
        <v>66.982600000000005</v>
      </c>
      <c r="DC6160" s="9">
        <v>404.16809999999998</v>
      </c>
      <c r="DD6160" s="9">
        <v>0</v>
      </c>
    </row>
    <row r="6161" spans="1:108" x14ac:dyDescent="0.25">
      <c r="A6161" s="9" t="s">
        <v>42</v>
      </c>
      <c r="B6161" s="9" t="s">
        <v>15</v>
      </c>
      <c r="C6161" s="9" t="s">
        <v>4</v>
      </c>
      <c r="D6161" s="9" t="s">
        <v>37</v>
      </c>
      <c r="E6161" s="9" t="s">
        <v>36</v>
      </c>
      <c r="F6161" s="9">
        <v>2026</v>
      </c>
      <c r="H6161" s="9"/>
      <c r="BF6161" s="33">
        <v>67.160830000000004</v>
      </c>
      <c r="BG6161" s="33">
        <v>66.133859999999999</v>
      </c>
      <c r="BH6161" s="33">
        <v>65.173220000000001</v>
      </c>
      <c r="BI6161" s="33">
        <v>64.245660000000001</v>
      </c>
      <c r="BJ6161" s="33">
        <v>63.52908</v>
      </c>
      <c r="BK6161" s="33">
        <v>62.955640000000002</v>
      </c>
      <c r="BL6161" s="33">
        <v>62.878900000000002</v>
      </c>
      <c r="BM6161" s="33">
        <v>65.09</v>
      </c>
      <c r="BN6161" s="33">
        <v>68.577500000000001</v>
      </c>
      <c r="BO6161" s="33">
        <v>72.479460000000003</v>
      </c>
      <c r="BP6161" s="33">
        <v>76.708039999999997</v>
      </c>
      <c r="BQ6161" s="33">
        <v>80.565799999999996</v>
      </c>
      <c r="BR6161" s="33">
        <v>83.904319999999998</v>
      </c>
      <c r="BS6161" s="33">
        <v>86.358400000000003</v>
      </c>
      <c r="BT6161" s="33">
        <v>87.882249999999999</v>
      </c>
      <c r="BU6161" s="33">
        <v>87.970879999999994</v>
      </c>
      <c r="BV6161" s="33">
        <v>86.951970000000003</v>
      </c>
      <c r="BW6161" s="33">
        <v>84.987589999999997</v>
      </c>
      <c r="BX6161" s="33">
        <v>81.945459999999997</v>
      </c>
      <c r="BY6161" s="33">
        <v>77.515360000000001</v>
      </c>
      <c r="BZ6161" s="33">
        <v>73.165649999999999</v>
      </c>
      <c r="CA6161" s="33">
        <v>70.288749999999993</v>
      </c>
      <c r="CB6161" s="33">
        <v>68.427239999999998</v>
      </c>
      <c r="CC6161" s="33">
        <v>66.982600000000005</v>
      </c>
      <c r="DC6161" s="9">
        <v>404.16809999999998</v>
      </c>
      <c r="DD6161" s="9">
        <v>0</v>
      </c>
    </row>
    <row r="6162" spans="1:108" x14ac:dyDescent="0.25">
      <c r="A6162" s="9" t="s">
        <v>42</v>
      </c>
      <c r="B6162" s="9" t="s">
        <v>15</v>
      </c>
      <c r="C6162" s="9" t="s">
        <v>34</v>
      </c>
      <c r="D6162" s="9" t="s">
        <v>41</v>
      </c>
      <c r="E6162" s="9" t="s">
        <v>38</v>
      </c>
      <c r="F6162" s="9">
        <v>2016</v>
      </c>
      <c r="G6162" s="9">
        <v>5</v>
      </c>
      <c r="H6162" s="9"/>
      <c r="BF6162" s="33">
        <v>79.25</v>
      </c>
      <c r="BG6162" s="33">
        <v>77.125</v>
      </c>
      <c r="BH6162" s="33">
        <v>75</v>
      </c>
      <c r="BI6162" s="33">
        <v>73.125</v>
      </c>
      <c r="BJ6162" s="33">
        <v>71</v>
      </c>
      <c r="BK6162" s="33">
        <v>69.375</v>
      </c>
      <c r="BL6162" s="33">
        <v>69.375</v>
      </c>
      <c r="BM6162" s="33">
        <v>72.875</v>
      </c>
      <c r="BN6162" s="33">
        <v>77.875</v>
      </c>
      <c r="BO6162" s="33">
        <v>83.125</v>
      </c>
      <c r="BP6162" s="33">
        <v>87.125</v>
      </c>
      <c r="BQ6162" s="33">
        <v>90.625</v>
      </c>
      <c r="BR6162" s="33">
        <v>94.25</v>
      </c>
      <c r="BS6162" s="33">
        <v>97</v>
      </c>
      <c r="BT6162" s="33">
        <v>99.375</v>
      </c>
      <c r="BU6162" s="33">
        <v>101.125</v>
      </c>
      <c r="BV6162" s="33">
        <v>102.125</v>
      </c>
      <c r="BW6162" s="33">
        <v>101.625</v>
      </c>
      <c r="BX6162" s="33">
        <v>100.125</v>
      </c>
      <c r="BY6162" s="33">
        <v>97.625</v>
      </c>
      <c r="BZ6162" s="33">
        <v>94.75</v>
      </c>
      <c r="CA6162" s="33">
        <v>91.75</v>
      </c>
      <c r="CB6162" s="33">
        <v>88.5</v>
      </c>
      <c r="CC6162" s="33">
        <v>85.625</v>
      </c>
      <c r="DC6162" s="9">
        <v>240.93870000000001</v>
      </c>
      <c r="DD6162" s="9">
        <v>0</v>
      </c>
    </row>
    <row r="6163" spans="1:108" x14ac:dyDescent="0.25">
      <c r="A6163" s="9" t="s">
        <v>42</v>
      </c>
      <c r="B6163" s="9" t="s">
        <v>15</v>
      </c>
      <c r="C6163" s="9" t="s">
        <v>34</v>
      </c>
      <c r="D6163" s="9" t="s">
        <v>41</v>
      </c>
      <c r="E6163" s="9" t="s">
        <v>38</v>
      </c>
      <c r="F6163" s="9">
        <v>2016</v>
      </c>
      <c r="G6163" s="9">
        <v>6</v>
      </c>
      <c r="H6163" s="9"/>
      <c r="BF6163" s="33">
        <v>83</v>
      </c>
      <c r="BG6163" s="33">
        <v>81</v>
      </c>
      <c r="BH6163" s="33">
        <v>79.25</v>
      </c>
      <c r="BI6163" s="33">
        <v>77.125</v>
      </c>
      <c r="BJ6163" s="33">
        <v>75.5</v>
      </c>
      <c r="BK6163" s="33">
        <v>74.375</v>
      </c>
      <c r="BL6163" s="33">
        <v>74.125</v>
      </c>
      <c r="BM6163" s="33">
        <v>77.375</v>
      </c>
      <c r="BN6163" s="33">
        <v>81.625</v>
      </c>
      <c r="BO6163" s="33">
        <v>85.625</v>
      </c>
      <c r="BP6163" s="33">
        <v>88.75</v>
      </c>
      <c r="BQ6163" s="33">
        <v>92</v>
      </c>
      <c r="BR6163" s="33">
        <v>95.5</v>
      </c>
      <c r="BS6163" s="33">
        <v>98.375</v>
      </c>
      <c r="BT6163" s="33">
        <v>101.125</v>
      </c>
      <c r="BU6163" s="33">
        <v>103.375</v>
      </c>
      <c r="BV6163" s="33">
        <v>104.5</v>
      </c>
      <c r="BW6163" s="33">
        <v>104.5</v>
      </c>
      <c r="BX6163" s="33">
        <v>103</v>
      </c>
      <c r="BY6163" s="33">
        <v>101.25</v>
      </c>
      <c r="BZ6163" s="33">
        <v>97.375</v>
      </c>
      <c r="CA6163" s="33">
        <v>94.125</v>
      </c>
      <c r="CB6163" s="33">
        <v>91.5</v>
      </c>
      <c r="CC6163" s="33">
        <v>88.625</v>
      </c>
      <c r="DC6163" s="9">
        <v>240.93870000000001</v>
      </c>
      <c r="DD6163" s="9">
        <v>0</v>
      </c>
    </row>
    <row r="6164" spans="1:108" x14ac:dyDescent="0.25">
      <c r="A6164" s="9" t="s">
        <v>42</v>
      </c>
      <c r="B6164" s="9" t="s">
        <v>15</v>
      </c>
      <c r="C6164" s="9" t="s">
        <v>34</v>
      </c>
      <c r="D6164" s="9" t="s">
        <v>41</v>
      </c>
      <c r="E6164" s="9" t="s">
        <v>38</v>
      </c>
      <c r="F6164" s="9">
        <v>2016</v>
      </c>
      <c r="G6164" s="9">
        <v>7</v>
      </c>
      <c r="H6164" s="9"/>
      <c r="BF6164" s="33">
        <v>90</v>
      </c>
      <c r="BG6164" s="33">
        <v>85.25</v>
      </c>
      <c r="BH6164" s="33">
        <v>83.5</v>
      </c>
      <c r="BI6164" s="33">
        <v>81.625</v>
      </c>
      <c r="BJ6164" s="33">
        <v>80.375</v>
      </c>
      <c r="BK6164" s="33">
        <v>78.625</v>
      </c>
      <c r="BL6164" s="33">
        <v>78.5</v>
      </c>
      <c r="BM6164" s="33">
        <v>81.375</v>
      </c>
      <c r="BN6164" s="33">
        <v>85.125</v>
      </c>
      <c r="BO6164" s="33">
        <v>89.75</v>
      </c>
      <c r="BP6164" s="33">
        <v>93.75</v>
      </c>
      <c r="BQ6164" s="33">
        <v>97.25</v>
      </c>
      <c r="BR6164" s="33">
        <v>100.25</v>
      </c>
      <c r="BS6164" s="33">
        <v>103.75</v>
      </c>
      <c r="BT6164" s="33">
        <v>106.125</v>
      </c>
      <c r="BU6164" s="33">
        <v>108.125</v>
      </c>
      <c r="BV6164" s="33">
        <v>109.25</v>
      </c>
      <c r="BW6164" s="33">
        <v>109.25</v>
      </c>
      <c r="BX6164" s="33">
        <v>107.375</v>
      </c>
      <c r="BY6164" s="33">
        <v>105.125</v>
      </c>
      <c r="BZ6164" s="33">
        <v>102.375</v>
      </c>
      <c r="CA6164" s="33">
        <v>99.125</v>
      </c>
      <c r="CB6164" s="33">
        <v>95.625</v>
      </c>
      <c r="CC6164" s="33">
        <v>93.5</v>
      </c>
      <c r="DC6164" s="9">
        <v>240.93870000000001</v>
      </c>
      <c r="DD6164" s="9">
        <v>0</v>
      </c>
    </row>
    <row r="6165" spans="1:108" x14ac:dyDescent="0.25">
      <c r="A6165" s="9" t="s">
        <v>42</v>
      </c>
      <c r="B6165" s="9" t="s">
        <v>15</v>
      </c>
      <c r="C6165" s="9" t="s">
        <v>34</v>
      </c>
      <c r="D6165" s="9" t="s">
        <v>41</v>
      </c>
      <c r="E6165" s="9" t="s">
        <v>38</v>
      </c>
      <c r="F6165" s="9">
        <v>2016</v>
      </c>
      <c r="G6165" s="9">
        <v>8</v>
      </c>
      <c r="H6165" s="9"/>
      <c r="BF6165" s="33">
        <v>83.875</v>
      </c>
      <c r="BG6165" s="33">
        <v>83</v>
      </c>
      <c r="BH6165" s="33">
        <v>81</v>
      </c>
      <c r="BI6165" s="33">
        <v>80.125</v>
      </c>
      <c r="BJ6165" s="33">
        <v>78</v>
      </c>
      <c r="BK6165" s="33">
        <v>76.625</v>
      </c>
      <c r="BL6165" s="33">
        <v>76.25</v>
      </c>
      <c r="BM6165" s="33">
        <v>78.125</v>
      </c>
      <c r="BN6165" s="33">
        <v>82.75</v>
      </c>
      <c r="BO6165" s="33">
        <v>87.75</v>
      </c>
      <c r="BP6165" s="33">
        <v>92</v>
      </c>
      <c r="BQ6165" s="33">
        <v>95.25</v>
      </c>
      <c r="BR6165" s="33">
        <v>99.375</v>
      </c>
      <c r="BS6165" s="33">
        <v>102.125</v>
      </c>
      <c r="BT6165" s="33">
        <v>104.5</v>
      </c>
      <c r="BU6165" s="33">
        <v>106.375</v>
      </c>
      <c r="BV6165" s="33">
        <v>107.125</v>
      </c>
      <c r="BW6165" s="33">
        <v>107.375</v>
      </c>
      <c r="BX6165" s="33">
        <v>106</v>
      </c>
      <c r="BY6165" s="33">
        <v>103.25</v>
      </c>
      <c r="BZ6165" s="33">
        <v>99.375</v>
      </c>
      <c r="CA6165" s="33">
        <v>96.625</v>
      </c>
      <c r="CB6165" s="33">
        <v>92.875</v>
      </c>
      <c r="CC6165" s="33">
        <v>90</v>
      </c>
      <c r="DC6165" s="9">
        <v>240.93870000000001</v>
      </c>
      <c r="DD6165" s="9">
        <v>0</v>
      </c>
    </row>
    <row r="6166" spans="1:108" x14ac:dyDescent="0.25">
      <c r="A6166" s="9" t="s">
        <v>42</v>
      </c>
      <c r="B6166" s="9" t="s">
        <v>15</v>
      </c>
      <c r="C6166" s="9" t="s">
        <v>34</v>
      </c>
      <c r="D6166" s="9" t="s">
        <v>41</v>
      </c>
      <c r="E6166" s="9" t="s">
        <v>38</v>
      </c>
      <c r="F6166" s="9">
        <v>2016</v>
      </c>
      <c r="G6166" s="9">
        <v>9</v>
      </c>
      <c r="H6166" s="9"/>
      <c r="BF6166" s="33">
        <v>79.75</v>
      </c>
      <c r="BG6166" s="33">
        <v>77.625</v>
      </c>
      <c r="BH6166" s="33">
        <v>75.625</v>
      </c>
      <c r="BI6166" s="33">
        <v>74.125</v>
      </c>
      <c r="BJ6166" s="33">
        <v>72.75</v>
      </c>
      <c r="BK6166" s="33">
        <v>71.75</v>
      </c>
      <c r="BL6166" s="33">
        <v>71.25</v>
      </c>
      <c r="BM6166" s="33">
        <v>72.625</v>
      </c>
      <c r="BN6166" s="33">
        <v>76.125</v>
      </c>
      <c r="BO6166" s="33">
        <v>81.875</v>
      </c>
      <c r="BP6166" s="33">
        <v>86.625</v>
      </c>
      <c r="BQ6166" s="33">
        <v>90.5</v>
      </c>
      <c r="BR6166" s="33">
        <v>93.875</v>
      </c>
      <c r="BS6166" s="33">
        <v>96.5</v>
      </c>
      <c r="BT6166" s="33">
        <v>99.125</v>
      </c>
      <c r="BU6166" s="33">
        <v>100.375</v>
      </c>
      <c r="BV6166" s="33">
        <v>101.625</v>
      </c>
      <c r="BW6166" s="33">
        <v>101</v>
      </c>
      <c r="BX6166" s="33">
        <v>98.75</v>
      </c>
      <c r="BY6166" s="33">
        <v>94.875</v>
      </c>
      <c r="BZ6166" s="33">
        <v>92.375</v>
      </c>
      <c r="CA6166" s="33">
        <v>89.375</v>
      </c>
      <c r="CB6166" s="33">
        <v>86.375</v>
      </c>
      <c r="CC6166" s="33">
        <v>83.625</v>
      </c>
      <c r="DC6166" s="9">
        <v>240.93870000000001</v>
      </c>
      <c r="DD6166" s="9">
        <v>0</v>
      </c>
    </row>
    <row r="6167" spans="1:108" x14ac:dyDescent="0.25">
      <c r="A6167" s="9" t="s">
        <v>42</v>
      </c>
      <c r="B6167" s="9" t="s">
        <v>15</v>
      </c>
      <c r="C6167" s="9" t="s">
        <v>34</v>
      </c>
      <c r="D6167" s="9" t="s">
        <v>41</v>
      </c>
      <c r="E6167" s="9" t="s">
        <v>38</v>
      </c>
      <c r="F6167" s="9">
        <v>2016</v>
      </c>
      <c r="G6167" s="9">
        <v>10</v>
      </c>
      <c r="H6167" s="9"/>
      <c r="BF6167" s="33">
        <v>77.375</v>
      </c>
      <c r="BG6167" s="33">
        <v>75</v>
      </c>
      <c r="BH6167" s="33">
        <v>73.75</v>
      </c>
      <c r="BI6167" s="33">
        <v>72</v>
      </c>
      <c r="BJ6167" s="33">
        <v>70.375</v>
      </c>
      <c r="BK6167" s="33">
        <v>69</v>
      </c>
      <c r="BL6167" s="33">
        <v>68.25</v>
      </c>
      <c r="BM6167" s="33">
        <v>69</v>
      </c>
      <c r="BN6167" s="33">
        <v>72.75</v>
      </c>
      <c r="BO6167" s="33">
        <v>78.625</v>
      </c>
      <c r="BP6167" s="33">
        <v>82.875</v>
      </c>
      <c r="BQ6167" s="33">
        <v>86.375</v>
      </c>
      <c r="BR6167" s="33">
        <v>90.125</v>
      </c>
      <c r="BS6167" s="33">
        <v>92.5</v>
      </c>
      <c r="BT6167" s="33">
        <v>94.5</v>
      </c>
      <c r="BU6167" s="33">
        <v>95.375</v>
      </c>
      <c r="BV6167" s="33">
        <v>95.5</v>
      </c>
      <c r="BW6167" s="33">
        <v>95</v>
      </c>
      <c r="BX6167" s="33">
        <v>92.75</v>
      </c>
      <c r="BY6167" s="33">
        <v>89.25</v>
      </c>
      <c r="BZ6167" s="33">
        <v>87</v>
      </c>
      <c r="CA6167" s="33">
        <v>85.125</v>
      </c>
      <c r="CB6167" s="33">
        <v>82.125</v>
      </c>
      <c r="CC6167" s="33">
        <v>79.25</v>
      </c>
      <c r="DC6167" s="9">
        <v>240.93870000000001</v>
      </c>
      <c r="DD6167" s="9">
        <v>0</v>
      </c>
    </row>
    <row r="6168" spans="1:108" x14ac:dyDescent="0.25">
      <c r="A6168" s="9" t="s">
        <v>42</v>
      </c>
      <c r="B6168" s="9" t="s">
        <v>15</v>
      </c>
      <c r="C6168" s="9" t="s">
        <v>34</v>
      </c>
      <c r="D6168" s="9" t="s">
        <v>41</v>
      </c>
      <c r="E6168" s="9" t="s">
        <v>38</v>
      </c>
      <c r="F6168" s="9">
        <v>2017</v>
      </c>
      <c r="G6168" s="9">
        <v>5</v>
      </c>
      <c r="H6168" s="9"/>
      <c r="BF6168" s="33">
        <v>79.25</v>
      </c>
      <c r="BG6168" s="33">
        <v>77.125</v>
      </c>
      <c r="BH6168" s="33">
        <v>75</v>
      </c>
      <c r="BI6168" s="33">
        <v>73.125</v>
      </c>
      <c r="BJ6168" s="33">
        <v>71</v>
      </c>
      <c r="BK6168" s="33">
        <v>69.375</v>
      </c>
      <c r="BL6168" s="33">
        <v>69.375</v>
      </c>
      <c r="BM6168" s="33">
        <v>72.875</v>
      </c>
      <c r="BN6168" s="33">
        <v>77.875</v>
      </c>
      <c r="BO6168" s="33">
        <v>83.125</v>
      </c>
      <c r="BP6168" s="33">
        <v>87.125</v>
      </c>
      <c r="BQ6168" s="33">
        <v>90.625</v>
      </c>
      <c r="BR6168" s="33">
        <v>94.25</v>
      </c>
      <c r="BS6168" s="33">
        <v>97</v>
      </c>
      <c r="BT6168" s="33">
        <v>99.375</v>
      </c>
      <c r="BU6168" s="33">
        <v>101.125</v>
      </c>
      <c r="BV6168" s="33">
        <v>102.125</v>
      </c>
      <c r="BW6168" s="33">
        <v>101.625</v>
      </c>
      <c r="BX6168" s="33">
        <v>100.125</v>
      </c>
      <c r="BY6168" s="33">
        <v>97.625</v>
      </c>
      <c r="BZ6168" s="33">
        <v>94.75</v>
      </c>
      <c r="CA6168" s="33">
        <v>91.75</v>
      </c>
      <c r="CB6168" s="33">
        <v>88.5</v>
      </c>
      <c r="CC6168" s="33">
        <v>85.625</v>
      </c>
      <c r="DC6168" s="9">
        <v>240.93870000000001</v>
      </c>
      <c r="DD6168" s="9">
        <v>0</v>
      </c>
    </row>
    <row r="6169" spans="1:108" x14ac:dyDescent="0.25">
      <c r="A6169" s="9" t="s">
        <v>42</v>
      </c>
      <c r="B6169" s="9" t="s">
        <v>15</v>
      </c>
      <c r="C6169" s="9" t="s">
        <v>34</v>
      </c>
      <c r="D6169" s="9" t="s">
        <v>41</v>
      </c>
      <c r="E6169" s="9" t="s">
        <v>38</v>
      </c>
      <c r="F6169" s="9">
        <v>2017</v>
      </c>
      <c r="G6169" s="9">
        <v>6</v>
      </c>
      <c r="H6169" s="9"/>
      <c r="BF6169" s="33">
        <v>83</v>
      </c>
      <c r="BG6169" s="33">
        <v>81</v>
      </c>
      <c r="BH6169" s="33">
        <v>79.25</v>
      </c>
      <c r="BI6169" s="33">
        <v>77.125</v>
      </c>
      <c r="BJ6169" s="33">
        <v>75.5</v>
      </c>
      <c r="BK6169" s="33">
        <v>74.375</v>
      </c>
      <c r="BL6169" s="33">
        <v>74.125</v>
      </c>
      <c r="BM6169" s="33">
        <v>77.375</v>
      </c>
      <c r="BN6169" s="33">
        <v>81.625</v>
      </c>
      <c r="BO6169" s="33">
        <v>85.625</v>
      </c>
      <c r="BP6169" s="33">
        <v>88.75</v>
      </c>
      <c r="BQ6169" s="33">
        <v>92</v>
      </c>
      <c r="BR6169" s="33">
        <v>95.5</v>
      </c>
      <c r="BS6169" s="33">
        <v>98.375</v>
      </c>
      <c r="BT6169" s="33">
        <v>101.125</v>
      </c>
      <c r="BU6169" s="33">
        <v>103.375</v>
      </c>
      <c r="BV6169" s="33">
        <v>104.5</v>
      </c>
      <c r="BW6169" s="33">
        <v>104.5</v>
      </c>
      <c r="BX6169" s="33">
        <v>103</v>
      </c>
      <c r="BY6169" s="33">
        <v>101.25</v>
      </c>
      <c r="BZ6169" s="33">
        <v>97.375</v>
      </c>
      <c r="CA6169" s="33">
        <v>94.125</v>
      </c>
      <c r="CB6169" s="33">
        <v>91.5</v>
      </c>
      <c r="CC6169" s="33">
        <v>88.625</v>
      </c>
      <c r="DC6169" s="9">
        <v>240.93870000000001</v>
      </c>
      <c r="DD6169" s="9">
        <v>0</v>
      </c>
    </row>
    <row r="6170" spans="1:108" x14ac:dyDescent="0.25">
      <c r="A6170" s="9" t="s">
        <v>42</v>
      </c>
      <c r="B6170" s="9" t="s">
        <v>15</v>
      </c>
      <c r="C6170" s="9" t="s">
        <v>34</v>
      </c>
      <c r="D6170" s="9" t="s">
        <v>41</v>
      </c>
      <c r="E6170" s="9" t="s">
        <v>38</v>
      </c>
      <c r="F6170" s="9">
        <v>2017</v>
      </c>
      <c r="G6170" s="9">
        <v>7</v>
      </c>
      <c r="H6170" s="9"/>
      <c r="BF6170" s="33">
        <v>90</v>
      </c>
      <c r="BG6170" s="33">
        <v>85.25</v>
      </c>
      <c r="BH6170" s="33">
        <v>83.5</v>
      </c>
      <c r="BI6170" s="33">
        <v>81.625</v>
      </c>
      <c r="BJ6170" s="33">
        <v>80.375</v>
      </c>
      <c r="BK6170" s="33">
        <v>78.625</v>
      </c>
      <c r="BL6170" s="33">
        <v>78.5</v>
      </c>
      <c r="BM6170" s="33">
        <v>81.375</v>
      </c>
      <c r="BN6170" s="33">
        <v>85.125</v>
      </c>
      <c r="BO6170" s="33">
        <v>89.75</v>
      </c>
      <c r="BP6170" s="33">
        <v>93.75</v>
      </c>
      <c r="BQ6170" s="33">
        <v>97.25</v>
      </c>
      <c r="BR6170" s="33">
        <v>100.25</v>
      </c>
      <c r="BS6170" s="33">
        <v>103.75</v>
      </c>
      <c r="BT6170" s="33">
        <v>106.125</v>
      </c>
      <c r="BU6170" s="33">
        <v>108.125</v>
      </c>
      <c r="BV6170" s="33">
        <v>109.25</v>
      </c>
      <c r="BW6170" s="33">
        <v>109.25</v>
      </c>
      <c r="BX6170" s="33">
        <v>107.375</v>
      </c>
      <c r="BY6170" s="33">
        <v>105.125</v>
      </c>
      <c r="BZ6170" s="33">
        <v>102.375</v>
      </c>
      <c r="CA6170" s="33">
        <v>99.125</v>
      </c>
      <c r="CB6170" s="33">
        <v>95.625</v>
      </c>
      <c r="CC6170" s="33">
        <v>93.5</v>
      </c>
      <c r="DC6170" s="9">
        <v>240.93870000000001</v>
      </c>
      <c r="DD6170" s="9">
        <v>0</v>
      </c>
    </row>
    <row r="6171" spans="1:108" x14ac:dyDescent="0.25">
      <c r="A6171" s="9" t="s">
        <v>42</v>
      </c>
      <c r="B6171" s="9" t="s">
        <v>15</v>
      </c>
      <c r="C6171" s="9" t="s">
        <v>34</v>
      </c>
      <c r="D6171" s="9" t="s">
        <v>41</v>
      </c>
      <c r="E6171" s="9" t="s">
        <v>38</v>
      </c>
      <c r="F6171" s="9">
        <v>2017</v>
      </c>
      <c r="G6171" s="9">
        <v>8</v>
      </c>
      <c r="H6171" s="9"/>
      <c r="BF6171" s="33">
        <v>83.875</v>
      </c>
      <c r="BG6171" s="33">
        <v>83</v>
      </c>
      <c r="BH6171" s="33">
        <v>81</v>
      </c>
      <c r="BI6171" s="33">
        <v>80.125</v>
      </c>
      <c r="BJ6171" s="33">
        <v>78</v>
      </c>
      <c r="BK6171" s="33">
        <v>76.625</v>
      </c>
      <c r="BL6171" s="33">
        <v>76.25</v>
      </c>
      <c r="BM6171" s="33">
        <v>78.125</v>
      </c>
      <c r="BN6171" s="33">
        <v>82.75</v>
      </c>
      <c r="BO6171" s="33">
        <v>87.75</v>
      </c>
      <c r="BP6171" s="33">
        <v>92</v>
      </c>
      <c r="BQ6171" s="33">
        <v>95.25</v>
      </c>
      <c r="BR6171" s="33">
        <v>99.375</v>
      </c>
      <c r="BS6171" s="33">
        <v>102.125</v>
      </c>
      <c r="BT6171" s="33">
        <v>104.5</v>
      </c>
      <c r="BU6171" s="33">
        <v>106.375</v>
      </c>
      <c r="BV6171" s="33">
        <v>107.125</v>
      </c>
      <c r="BW6171" s="33">
        <v>107.375</v>
      </c>
      <c r="BX6171" s="33">
        <v>106</v>
      </c>
      <c r="BY6171" s="33">
        <v>103.25</v>
      </c>
      <c r="BZ6171" s="33">
        <v>99.375</v>
      </c>
      <c r="CA6171" s="33">
        <v>96.625</v>
      </c>
      <c r="CB6171" s="33">
        <v>92.875</v>
      </c>
      <c r="CC6171" s="33">
        <v>90</v>
      </c>
      <c r="DC6171" s="9">
        <v>240.93870000000001</v>
      </c>
      <c r="DD6171" s="9">
        <v>0</v>
      </c>
    </row>
    <row r="6172" spans="1:108" x14ac:dyDescent="0.25">
      <c r="A6172" s="9" t="s">
        <v>42</v>
      </c>
      <c r="B6172" s="9" t="s">
        <v>15</v>
      </c>
      <c r="C6172" s="9" t="s">
        <v>34</v>
      </c>
      <c r="D6172" s="9" t="s">
        <v>41</v>
      </c>
      <c r="E6172" s="9" t="s">
        <v>38</v>
      </c>
      <c r="F6172" s="9">
        <v>2017</v>
      </c>
      <c r="G6172" s="9">
        <v>9</v>
      </c>
      <c r="H6172" s="9"/>
      <c r="BF6172" s="33">
        <v>79.75</v>
      </c>
      <c r="BG6172" s="33">
        <v>77.625</v>
      </c>
      <c r="BH6172" s="33">
        <v>75.625</v>
      </c>
      <c r="BI6172" s="33">
        <v>74.125</v>
      </c>
      <c r="BJ6172" s="33">
        <v>72.75</v>
      </c>
      <c r="BK6172" s="33">
        <v>71.75</v>
      </c>
      <c r="BL6172" s="33">
        <v>71.25</v>
      </c>
      <c r="BM6172" s="33">
        <v>72.625</v>
      </c>
      <c r="BN6172" s="33">
        <v>76.125</v>
      </c>
      <c r="BO6172" s="33">
        <v>81.875</v>
      </c>
      <c r="BP6172" s="33">
        <v>86.625</v>
      </c>
      <c r="BQ6172" s="33">
        <v>90.5</v>
      </c>
      <c r="BR6172" s="33">
        <v>93.875</v>
      </c>
      <c r="BS6172" s="33">
        <v>96.5</v>
      </c>
      <c r="BT6172" s="33">
        <v>99.125</v>
      </c>
      <c r="BU6172" s="33">
        <v>100.375</v>
      </c>
      <c r="BV6172" s="33">
        <v>101.625</v>
      </c>
      <c r="BW6172" s="33">
        <v>101</v>
      </c>
      <c r="BX6172" s="33">
        <v>98.75</v>
      </c>
      <c r="BY6172" s="33">
        <v>94.875</v>
      </c>
      <c r="BZ6172" s="33">
        <v>92.375</v>
      </c>
      <c r="CA6172" s="33">
        <v>89.375</v>
      </c>
      <c r="CB6172" s="33">
        <v>86.375</v>
      </c>
      <c r="CC6172" s="33">
        <v>83.625</v>
      </c>
      <c r="DC6172" s="9">
        <v>240.93870000000001</v>
      </c>
      <c r="DD6172" s="9">
        <v>0</v>
      </c>
    </row>
    <row r="6173" spans="1:108" x14ac:dyDescent="0.25">
      <c r="A6173" s="9" t="s">
        <v>42</v>
      </c>
      <c r="B6173" s="9" t="s">
        <v>15</v>
      </c>
      <c r="C6173" s="9" t="s">
        <v>34</v>
      </c>
      <c r="D6173" s="9" t="s">
        <v>41</v>
      </c>
      <c r="E6173" s="9" t="s">
        <v>38</v>
      </c>
      <c r="F6173" s="9">
        <v>2017</v>
      </c>
      <c r="G6173" s="9">
        <v>10</v>
      </c>
      <c r="H6173" s="9"/>
      <c r="BF6173" s="33">
        <v>77.375</v>
      </c>
      <c r="BG6173" s="33">
        <v>75</v>
      </c>
      <c r="BH6173" s="33">
        <v>73.75</v>
      </c>
      <c r="BI6173" s="33">
        <v>72</v>
      </c>
      <c r="BJ6173" s="33">
        <v>70.375</v>
      </c>
      <c r="BK6173" s="33">
        <v>69</v>
      </c>
      <c r="BL6173" s="33">
        <v>68.25</v>
      </c>
      <c r="BM6173" s="33">
        <v>69</v>
      </c>
      <c r="BN6173" s="33">
        <v>72.75</v>
      </c>
      <c r="BO6173" s="33">
        <v>78.625</v>
      </c>
      <c r="BP6173" s="33">
        <v>82.875</v>
      </c>
      <c r="BQ6173" s="33">
        <v>86.375</v>
      </c>
      <c r="BR6173" s="33">
        <v>90.125</v>
      </c>
      <c r="BS6173" s="33">
        <v>92.5</v>
      </c>
      <c r="BT6173" s="33">
        <v>94.5</v>
      </c>
      <c r="BU6173" s="33">
        <v>95.375</v>
      </c>
      <c r="BV6173" s="33">
        <v>95.5</v>
      </c>
      <c r="BW6173" s="33">
        <v>95</v>
      </c>
      <c r="BX6173" s="33">
        <v>92.75</v>
      </c>
      <c r="BY6173" s="33">
        <v>89.25</v>
      </c>
      <c r="BZ6173" s="33">
        <v>87</v>
      </c>
      <c r="CA6173" s="33">
        <v>85.125</v>
      </c>
      <c r="CB6173" s="33">
        <v>82.125</v>
      </c>
      <c r="CC6173" s="33">
        <v>79.25</v>
      </c>
      <c r="DC6173" s="9">
        <v>240.93870000000001</v>
      </c>
      <c r="DD6173" s="9">
        <v>0</v>
      </c>
    </row>
    <row r="6174" spans="1:108" x14ac:dyDescent="0.25">
      <c r="A6174" s="9" t="s">
        <v>42</v>
      </c>
      <c r="B6174" s="9" t="s">
        <v>15</v>
      </c>
      <c r="C6174" s="9" t="s">
        <v>34</v>
      </c>
      <c r="D6174" s="9" t="s">
        <v>41</v>
      </c>
      <c r="E6174" s="9" t="s">
        <v>38</v>
      </c>
      <c r="F6174" s="9">
        <v>2018</v>
      </c>
      <c r="G6174" s="9">
        <v>5</v>
      </c>
      <c r="H6174" s="9"/>
      <c r="BF6174" s="33">
        <v>79.25</v>
      </c>
      <c r="BG6174" s="33">
        <v>77.125</v>
      </c>
      <c r="BH6174" s="33">
        <v>75</v>
      </c>
      <c r="BI6174" s="33">
        <v>73.125</v>
      </c>
      <c r="BJ6174" s="33">
        <v>71</v>
      </c>
      <c r="BK6174" s="33">
        <v>69.375</v>
      </c>
      <c r="BL6174" s="33">
        <v>69.375</v>
      </c>
      <c r="BM6174" s="33">
        <v>72.875</v>
      </c>
      <c r="BN6174" s="33">
        <v>77.875</v>
      </c>
      <c r="BO6174" s="33">
        <v>83.125</v>
      </c>
      <c r="BP6174" s="33">
        <v>87.125</v>
      </c>
      <c r="BQ6174" s="33">
        <v>90.625</v>
      </c>
      <c r="BR6174" s="33">
        <v>94.25</v>
      </c>
      <c r="BS6174" s="33">
        <v>97</v>
      </c>
      <c r="BT6174" s="33">
        <v>99.375</v>
      </c>
      <c r="BU6174" s="33">
        <v>101.125</v>
      </c>
      <c r="BV6174" s="33">
        <v>102.125</v>
      </c>
      <c r="BW6174" s="33">
        <v>101.625</v>
      </c>
      <c r="BX6174" s="33">
        <v>100.125</v>
      </c>
      <c r="BY6174" s="33">
        <v>97.625</v>
      </c>
      <c r="BZ6174" s="33">
        <v>94.75</v>
      </c>
      <c r="CA6174" s="33">
        <v>91.75</v>
      </c>
      <c r="CB6174" s="33">
        <v>88.5</v>
      </c>
      <c r="CC6174" s="33">
        <v>85.625</v>
      </c>
      <c r="DC6174" s="9">
        <v>240.93870000000001</v>
      </c>
      <c r="DD6174" s="9">
        <v>0</v>
      </c>
    </row>
    <row r="6175" spans="1:108" x14ac:dyDescent="0.25">
      <c r="A6175" s="9" t="s">
        <v>42</v>
      </c>
      <c r="B6175" s="9" t="s">
        <v>15</v>
      </c>
      <c r="C6175" s="9" t="s">
        <v>34</v>
      </c>
      <c r="D6175" s="9" t="s">
        <v>41</v>
      </c>
      <c r="E6175" s="9" t="s">
        <v>38</v>
      </c>
      <c r="F6175" s="9">
        <v>2018</v>
      </c>
      <c r="G6175" s="9">
        <v>6</v>
      </c>
      <c r="H6175" s="9"/>
      <c r="BF6175" s="33">
        <v>83</v>
      </c>
      <c r="BG6175" s="33">
        <v>81</v>
      </c>
      <c r="BH6175" s="33">
        <v>79.25</v>
      </c>
      <c r="BI6175" s="33">
        <v>77.125</v>
      </c>
      <c r="BJ6175" s="33">
        <v>75.5</v>
      </c>
      <c r="BK6175" s="33">
        <v>74.375</v>
      </c>
      <c r="BL6175" s="33">
        <v>74.125</v>
      </c>
      <c r="BM6175" s="33">
        <v>77.375</v>
      </c>
      <c r="BN6175" s="33">
        <v>81.625</v>
      </c>
      <c r="BO6175" s="33">
        <v>85.625</v>
      </c>
      <c r="BP6175" s="33">
        <v>88.75</v>
      </c>
      <c r="BQ6175" s="33">
        <v>92</v>
      </c>
      <c r="BR6175" s="33">
        <v>95.5</v>
      </c>
      <c r="BS6175" s="33">
        <v>98.375</v>
      </c>
      <c r="BT6175" s="33">
        <v>101.125</v>
      </c>
      <c r="BU6175" s="33">
        <v>103.375</v>
      </c>
      <c r="BV6175" s="33">
        <v>104.5</v>
      </c>
      <c r="BW6175" s="33">
        <v>104.5</v>
      </c>
      <c r="BX6175" s="33">
        <v>103</v>
      </c>
      <c r="BY6175" s="33">
        <v>101.25</v>
      </c>
      <c r="BZ6175" s="33">
        <v>97.375</v>
      </c>
      <c r="CA6175" s="33">
        <v>94.125</v>
      </c>
      <c r="CB6175" s="33">
        <v>91.5</v>
      </c>
      <c r="CC6175" s="33">
        <v>88.625</v>
      </c>
      <c r="DC6175" s="9">
        <v>240.93870000000001</v>
      </c>
      <c r="DD6175" s="9">
        <v>0</v>
      </c>
    </row>
    <row r="6176" spans="1:108" x14ac:dyDescent="0.25">
      <c r="A6176" s="9" t="s">
        <v>42</v>
      </c>
      <c r="B6176" s="9" t="s">
        <v>15</v>
      </c>
      <c r="C6176" s="9" t="s">
        <v>34</v>
      </c>
      <c r="D6176" s="9" t="s">
        <v>41</v>
      </c>
      <c r="E6176" s="9" t="s">
        <v>38</v>
      </c>
      <c r="F6176" s="9">
        <v>2018</v>
      </c>
      <c r="G6176" s="9">
        <v>7</v>
      </c>
      <c r="H6176" s="9"/>
      <c r="BF6176" s="33">
        <v>90</v>
      </c>
      <c r="BG6176" s="33">
        <v>85.25</v>
      </c>
      <c r="BH6176" s="33">
        <v>83.5</v>
      </c>
      <c r="BI6176" s="33">
        <v>81.625</v>
      </c>
      <c r="BJ6176" s="33">
        <v>80.375</v>
      </c>
      <c r="BK6176" s="33">
        <v>78.625</v>
      </c>
      <c r="BL6176" s="33">
        <v>78.5</v>
      </c>
      <c r="BM6176" s="33">
        <v>81.375</v>
      </c>
      <c r="BN6176" s="33">
        <v>85.125</v>
      </c>
      <c r="BO6176" s="33">
        <v>89.75</v>
      </c>
      <c r="BP6176" s="33">
        <v>93.75</v>
      </c>
      <c r="BQ6176" s="33">
        <v>97.25</v>
      </c>
      <c r="BR6176" s="33">
        <v>100.25</v>
      </c>
      <c r="BS6176" s="33">
        <v>103.75</v>
      </c>
      <c r="BT6176" s="33">
        <v>106.125</v>
      </c>
      <c r="BU6176" s="33">
        <v>108.125</v>
      </c>
      <c r="BV6176" s="33">
        <v>109.25</v>
      </c>
      <c r="BW6176" s="33">
        <v>109.25</v>
      </c>
      <c r="BX6176" s="33">
        <v>107.375</v>
      </c>
      <c r="BY6176" s="33">
        <v>105.125</v>
      </c>
      <c r="BZ6176" s="33">
        <v>102.375</v>
      </c>
      <c r="CA6176" s="33">
        <v>99.125</v>
      </c>
      <c r="CB6176" s="33">
        <v>95.625</v>
      </c>
      <c r="CC6176" s="33">
        <v>93.5</v>
      </c>
      <c r="DC6176" s="9">
        <v>240.93870000000001</v>
      </c>
      <c r="DD6176" s="9">
        <v>0</v>
      </c>
    </row>
    <row r="6177" spans="1:108" x14ac:dyDescent="0.25">
      <c r="A6177" s="9" t="s">
        <v>42</v>
      </c>
      <c r="B6177" s="9" t="s">
        <v>15</v>
      </c>
      <c r="C6177" s="9" t="s">
        <v>34</v>
      </c>
      <c r="D6177" s="9" t="s">
        <v>41</v>
      </c>
      <c r="E6177" s="9" t="s">
        <v>38</v>
      </c>
      <c r="F6177" s="9">
        <v>2018</v>
      </c>
      <c r="G6177" s="9">
        <v>8</v>
      </c>
      <c r="H6177" s="9"/>
      <c r="BF6177" s="33">
        <v>83.875</v>
      </c>
      <c r="BG6177" s="33">
        <v>83</v>
      </c>
      <c r="BH6177" s="33">
        <v>81</v>
      </c>
      <c r="BI6177" s="33">
        <v>80.125</v>
      </c>
      <c r="BJ6177" s="33">
        <v>78</v>
      </c>
      <c r="BK6177" s="33">
        <v>76.625</v>
      </c>
      <c r="BL6177" s="33">
        <v>76.25</v>
      </c>
      <c r="BM6177" s="33">
        <v>78.125</v>
      </c>
      <c r="BN6177" s="33">
        <v>82.75</v>
      </c>
      <c r="BO6177" s="33">
        <v>87.75</v>
      </c>
      <c r="BP6177" s="33">
        <v>92</v>
      </c>
      <c r="BQ6177" s="33">
        <v>95.25</v>
      </c>
      <c r="BR6177" s="33">
        <v>99.375</v>
      </c>
      <c r="BS6177" s="33">
        <v>102.125</v>
      </c>
      <c r="BT6177" s="33">
        <v>104.5</v>
      </c>
      <c r="BU6177" s="33">
        <v>106.375</v>
      </c>
      <c r="BV6177" s="33">
        <v>107.125</v>
      </c>
      <c r="BW6177" s="33">
        <v>107.375</v>
      </c>
      <c r="BX6177" s="33">
        <v>106</v>
      </c>
      <c r="BY6177" s="33">
        <v>103.25</v>
      </c>
      <c r="BZ6177" s="33">
        <v>99.375</v>
      </c>
      <c r="CA6177" s="33">
        <v>96.625</v>
      </c>
      <c r="CB6177" s="33">
        <v>92.875</v>
      </c>
      <c r="CC6177" s="33">
        <v>90</v>
      </c>
      <c r="DC6177" s="9">
        <v>240.93870000000001</v>
      </c>
      <c r="DD6177" s="9">
        <v>0</v>
      </c>
    </row>
    <row r="6178" spans="1:108" x14ac:dyDescent="0.25">
      <c r="A6178" s="9" t="s">
        <v>42</v>
      </c>
      <c r="B6178" s="9" t="s">
        <v>15</v>
      </c>
      <c r="C6178" s="9" t="s">
        <v>34</v>
      </c>
      <c r="D6178" s="9" t="s">
        <v>41</v>
      </c>
      <c r="E6178" s="9" t="s">
        <v>38</v>
      </c>
      <c r="F6178" s="9">
        <v>2018</v>
      </c>
      <c r="G6178" s="9">
        <v>9</v>
      </c>
      <c r="H6178" s="9"/>
      <c r="BF6178" s="33">
        <v>79.75</v>
      </c>
      <c r="BG6178" s="33">
        <v>77.625</v>
      </c>
      <c r="BH6178" s="33">
        <v>75.625</v>
      </c>
      <c r="BI6178" s="33">
        <v>74.125</v>
      </c>
      <c r="BJ6178" s="33">
        <v>72.75</v>
      </c>
      <c r="BK6178" s="33">
        <v>71.75</v>
      </c>
      <c r="BL6178" s="33">
        <v>71.25</v>
      </c>
      <c r="BM6178" s="33">
        <v>72.625</v>
      </c>
      <c r="BN6178" s="33">
        <v>76.125</v>
      </c>
      <c r="BO6178" s="33">
        <v>81.875</v>
      </c>
      <c r="BP6178" s="33">
        <v>86.625</v>
      </c>
      <c r="BQ6178" s="33">
        <v>90.5</v>
      </c>
      <c r="BR6178" s="33">
        <v>93.875</v>
      </c>
      <c r="BS6178" s="33">
        <v>96.5</v>
      </c>
      <c r="BT6178" s="33">
        <v>99.125</v>
      </c>
      <c r="BU6178" s="33">
        <v>100.375</v>
      </c>
      <c r="BV6178" s="33">
        <v>101.625</v>
      </c>
      <c r="BW6178" s="33">
        <v>101</v>
      </c>
      <c r="BX6178" s="33">
        <v>98.75</v>
      </c>
      <c r="BY6178" s="33">
        <v>94.875</v>
      </c>
      <c r="BZ6178" s="33">
        <v>92.375</v>
      </c>
      <c r="CA6178" s="33">
        <v>89.375</v>
      </c>
      <c r="CB6178" s="33">
        <v>86.375</v>
      </c>
      <c r="CC6178" s="33">
        <v>83.625</v>
      </c>
      <c r="DC6178" s="9">
        <v>240.93870000000001</v>
      </c>
      <c r="DD6178" s="9">
        <v>0</v>
      </c>
    </row>
    <row r="6179" spans="1:108" x14ac:dyDescent="0.25">
      <c r="A6179" s="9" t="s">
        <v>42</v>
      </c>
      <c r="B6179" s="9" t="s">
        <v>15</v>
      </c>
      <c r="C6179" s="9" t="s">
        <v>34</v>
      </c>
      <c r="D6179" s="9" t="s">
        <v>41</v>
      </c>
      <c r="E6179" s="9" t="s">
        <v>38</v>
      </c>
      <c r="F6179" s="9">
        <v>2018</v>
      </c>
      <c r="G6179" s="9">
        <v>10</v>
      </c>
      <c r="H6179" s="9"/>
      <c r="BF6179" s="33">
        <v>77.375</v>
      </c>
      <c r="BG6179" s="33">
        <v>75</v>
      </c>
      <c r="BH6179" s="33">
        <v>73.75</v>
      </c>
      <c r="BI6179" s="33">
        <v>72</v>
      </c>
      <c r="BJ6179" s="33">
        <v>70.375</v>
      </c>
      <c r="BK6179" s="33">
        <v>69</v>
      </c>
      <c r="BL6179" s="33">
        <v>68.25</v>
      </c>
      <c r="BM6179" s="33">
        <v>69</v>
      </c>
      <c r="BN6179" s="33">
        <v>72.75</v>
      </c>
      <c r="BO6179" s="33">
        <v>78.625</v>
      </c>
      <c r="BP6179" s="33">
        <v>82.875</v>
      </c>
      <c r="BQ6179" s="33">
        <v>86.375</v>
      </c>
      <c r="BR6179" s="33">
        <v>90.125</v>
      </c>
      <c r="BS6179" s="33">
        <v>92.5</v>
      </c>
      <c r="BT6179" s="33">
        <v>94.5</v>
      </c>
      <c r="BU6179" s="33">
        <v>95.375</v>
      </c>
      <c r="BV6179" s="33">
        <v>95.5</v>
      </c>
      <c r="BW6179" s="33">
        <v>95</v>
      </c>
      <c r="BX6179" s="33">
        <v>92.75</v>
      </c>
      <c r="BY6179" s="33">
        <v>89.25</v>
      </c>
      <c r="BZ6179" s="33">
        <v>87</v>
      </c>
      <c r="CA6179" s="33">
        <v>85.125</v>
      </c>
      <c r="CB6179" s="33">
        <v>82.125</v>
      </c>
      <c r="CC6179" s="33">
        <v>79.25</v>
      </c>
      <c r="DC6179" s="9">
        <v>240.93870000000001</v>
      </c>
      <c r="DD6179" s="9">
        <v>0</v>
      </c>
    </row>
    <row r="6180" spans="1:108" x14ac:dyDescent="0.25">
      <c r="A6180" s="9" t="s">
        <v>42</v>
      </c>
      <c r="B6180" s="9" t="s">
        <v>15</v>
      </c>
      <c r="C6180" s="9" t="s">
        <v>34</v>
      </c>
      <c r="D6180" s="9" t="s">
        <v>41</v>
      </c>
      <c r="E6180" s="9" t="s">
        <v>38</v>
      </c>
      <c r="F6180" s="9">
        <v>2019</v>
      </c>
      <c r="G6180" s="9">
        <v>5</v>
      </c>
      <c r="H6180" s="9"/>
      <c r="BF6180" s="33">
        <v>79.25</v>
      </c>
      <c r="BG6180" s="33">
        <v>77.125</v>
      </c>
      <c r="BH6180" s="33">
        <v>75</v>
      </c>
      <c r="BI6180" s="33">
        <v>73.125</v>
      </c>
      <c r="BJ6180" s="33">
        <v>71</v>
      </c>
      <c r="BK6180" s="33">
        <v>69.375</v>
      </c>
      <c r="BL6180" s="33">
        <v>69.375</v>
      </c>
      <c r="BM6180" s="33">
        <v>72.875</v>
      </c>
      <c r="BN6180" s="33">
        <v>77.875</v>
      </c>
      <c r="BO6180" s="33">
        <v>83.125</v>
      </c>
      <c r="BP6180" s="33">
        <v>87.125</v>
      </c>
      <c r="BQ6180" s="33">
        <v>90.625</v>
      </c>
      <c r="BR6180" s="33">
        <v>94.25</v>
      </c>
      <c r="BS6180" s="33">
        <v>97</v>
      </c>
      <c r="BT6180" s="33">
        <v>99.375</v>
      </c>
      <c r="BU6180" s="33">
        <v>101.125</v>
      </c>
      <c r="BV6180" s="33">
        <v>102.125</v>
      </c>
      <c r="BW6180" s="33">
        <v>101.625</v>
      </c>
      <c r="BX6180" s="33">
        <v>100.125</v>
      </c>
      <c r="BY6180" s="33">
        <v>97.625</v>
      </c>
      <c r="BZ6180" s="33">
        <v>94.75</v>
      </c>
      <c r="CA6180" s="33">
        <v>91.75</v>
      </c>
      <c r="CB6180" s="33">
        <v>88.5</v>
      </c>
      <c r="CC6180" s="33">
        <v>85.625</v>
      </c>
      <c r="DC6180" s="9">
        <v>240.93870000000001</v>
      </c>
      <c r="DD6180" s="9">
        <v>0</v>
      </c>
    </row>
    <row r="6181" spans="1:108" x14ac:dyDescent="0.25">
      <c r="A6181" s="9" t="s">
        <v>42</v>
      </c>
      <c r="B6181" s="9" t="s">
        <v>15</v>
      </c>
      <c r="C6181" s="9" t="s">
        <v>34</v>
      </c>
      <c r="D6181" s="9" t="s">
        <v>41</v>
      </c>
      <c r="E6181" s="9" t="s">
        <v>38</v>
      </c>
      <c r="F6181" s="9">
        <v>2019</v>
      </c>
      <c r="G6181" s="9">
        <v>6</v>
      </c>
      <c r="H6181" s="9"/>
      <c r="BF6181" s="33">
        <v>83</v>
      </c>
      <c r="BG6181" s="33">
        <v>81</v>
      </c>
      <c r="BH6181" s="33">
        <v>79.25</v>
      </c>
      <c r="BI6181" s="33">
        <v>77.125</v>
      </c>
      <c r="BJ6181" s="33">
        <v>75.5</v>
      </c>
      <c r="BK6181" s="33">
        <v>74.375</v>
      </c>
      <c r="BL6181" s="33">
        <v>74.125</v>
      </c>
      <c r="BM6181" s="33">
        <v>77.375</v>
      </c>
      <c r="BN6181" s="33">
        <v>81.625</v>
      </c>
      <c r="BO6181" s="33">
        <v>85.625</v>
      </c>
      <c r="BP6181" s="33">
        <v>88.75</v>
      </c>
      <c r="BQ6181" s="33">
        <v>92</v>
      </c>
      <c r="BR6181" s="33">
        <v>95.5</v>
      </c>
      <c r="BS6181" s="33">
        <v>98.375</v>
      </c>
      <c r="BT6181" s="33">
        <v>101.125</v>
      </c>
      <c r="BU6181" s="33">
        <v>103.375</v>
      </c>
      <c r="BV6181" s="33">
        <v>104.5</v>
      </c>
      <c r="BW6181" s="33">
        <v>104.5</v>
      </c>
      <c r="BX6181" s="33">
        <v>103</v>
      </c>
      <c r="BY6181" s="33">
        <v>101.25</v>
      </c>
      <c r="BZ6181" s="33">
        <v>97.375</v>
      </c>
      <c r="CA6181" s="33">
        <v>94.125</v>
      </c>
      <c r="CB6181" s="33">
        <v>91.5</v>
      </c>
      <c r="CC6181" s="33">
        <v>88.625</v>
      </c>
      <c r="DC6181" s="9">
        <v>240.93870000000001</v>
      </c>
      <c r="DD6181" s="9">
        <v>0</v>
      </c>
    </row>
    <row r="6182" spans="1:108" x14ac:dyDescent="0.25">
      <c r="A6182" s="9" t="s">
        <v>42</v>
      </c>
      <c r="B6182" s="9" t="s">
        <v>15</v>
      </c>
      <c r="C6182" s="9" t="s">
        <v>34</v>
      </c>
      <c r="D6182" s="9" t="s">
        <v>41</v>
      </c>
      <c r="E6182" s="9" t="s">
        <v>38</v>
      </c>
      <c r="F6182" s="9">
        <v>2019</v>
      </c>
      <c r="G6182" s="9">
        <v>7</v>
      </c>
      <c r="H6182" s="9"/>
      <c r="BF6182" s="33">
        <v>90</v>
      </c>
      <c r="BG6182" s="33">
        <v>85.25</v>
      </c>
      <c r="BH6182" s="33">
        <v>83.5</v>
      </c>
      <c r="BI6182" s="33">
        <v>81.625</v>
      </c>
      <c r="BJ6182" s="33">
        <v>80.375</v>
      </c>
      <c r="BK6182" s="33">
        <v>78.625</v>
      </c>
      <c r="BL6182" s="33">
        <v>78.5</v>
      </c>
      <c r="BM6182" s="33">
        <v>81.375</v>
      </c>
      <c r="BN6182" s="33">
        <v>85.125</v>
      </c>
      <c r="BO6182" s="33">
        <v>89.75</v>
      </c>
      <c r="BP6182" s="33">
        <v>93.75</v>
      </c>
      <c r="BQ6182" s="33">
        <v>97.25</v>
      </c>
      <c r="BR6182" s="33">
        <v>100.25</v>
      </c>
      <c r="BS6182" s="33">
        <v>103.75</v>
      </c>
      <c r="BT6182" s="33">
        <v>106.125</v>
      </c>
      <c r="BU6182" s="33">
        <v>108.125</v>
      </c>
      <c r="BV6182" s="33">
        <v>109.25</v>
      </c>
      <c r="BW6182" s="33">
        <v>109.25</v>
      </c>
      <c r="BX6182" s="33">
        <v>107.375</v>
      </c>
      <c r="BY6182" s="33">
        <v>105.125</v>
      </c>
      <c r="BZ6182" s="33">
        <v>102.375</v>
      </c>
      <c r="CA6182" s="33">
        <v>99.125</v>
      </c>
      <c r="CB6182" s="33">
        <v>95.625</v>
      </c>
      <c r="CC6182" s="33">
        <v>93.5</v>
      </c>
      <c r="DC6182" s="9">
        <v>240.93870000000001</v>
      </c>
      <c r="DD6182" s="9">
        <v>0</v>
      </c>
    </row>
    <row r="6183" spans="1:108" x14ac:dyDescent="0.25">
      <c r="A6183" s="9" t="s">
        <v>42</v>
      </c>
      <c r="B6183" s="9" t="s">
        <v>15</v>
      </c>
      <c r="C6183" s="9" t="s">
        <v>34</v>
      </c>
      <c r="D6183" s="9" t="s">
        <v>41</v>
      </c>
      <c r="E6183" s="9" t="s">
        <v>38</v>
      </c>
      <c r="F6183" s="9">
        <v>2019</v>
      </c>
      <c r="G6183" s="9">
        <v>8</v>
      </c>
      <c r="H6183" s="9"/>
      <c r="BF6183" s="33">
        <v>83.875</v>
      </c>
      <c r="BG6183" s="33">
        <v>83</v>
      </c>
      <c r="BH6183" s="33">
        <v>81</v>
      </c>
      <c r="BI6183" s="33">
        <v>80.125</v>
      </c>
      <c r="BJ6183" s="33">
        <v>78</v>
      </c>
      <c r="BK6183" s="33">
        <v>76.625</v>
      </c>
      <c r="BL6183" s="33">
        <v>76.25</v>
      </c>
      <c r="BM6183" s="33">
        <v>78.125</v>
      </c>
      <c r="BN6183" s="33">
        <v>82.75</v>
      </c>
      <c r="BO6183" s="33">
        <v>87.75</v>
      </c>
      <c r="BP6183" s="33">
        <v>92</v>
      </c>
      <c r="BQ6183" s="33">
        <v>95.25</v>
      </c>
      <c r="BR6183" s="33">
        <v>99.375</v>
      </c>
      <c r="BS6183" s="33">
        <v>102.125</v>
      </c>
      <c r="BT6183" s="33">
        <v>104.5</v>
      </c>
      <c r="BU6183" s="33">
        <v>106.375</v>
      </c>
      <c r="BV6183" s="33">
        <v>107.125</v>
      </c>
      <c r="BW6183" s="33">
        <v>107.375</v>
      </c>
      <c r="BX6183" s="33">
        <v>106</v>
      </c>
      <c r="BY6183" s="33">
        <v>103.25</v>
      </c>
      <c r="BZ6183" s="33">
        <v>99.375</v>
      </c>
      <c r="CA6183" s="33">
        <v>96.625</v>
      </c>
      <c r="CB6183" s="33">
        <v>92.875</v>
      </c>
      <c r="CC6183" s="33">
        <v>90</v>
      </c>
      <c r="DC6183" s="9">
        <v>240.93870000000001</v>
      </c>
      <c r="DD6183" s="9">
        <v>0</v>
      </c>
    </row>
    <row r="6184" spans="1:108" x14ac:dyDescent="0.25">
      <c r="A6184" s="9" t="s">
        <v>42</v>
      </c>
      <c r="B6184" s="9" t="s">
        <v>15</v>
      </c>
      <c r="C6184" s="9" t="s">
        <v>34</v>
      </c>
      <c r="D6184" s="9" t="s">
        <v>41</v>
      </c>
      <c r="E6184" s="9" t="s">
        <v>38</v>
      </c>
      <c r="F6184" s="9">
        <v>2019</v>
      </c>
      <c r="G6184" s="9">
        <v>9</v>
      </c>
      <c r="H6184" s="9"/>
      <c r="BF6184" s="33">
        <v>79.75</v>
      </c>
      <c r="BG6184" s="33">
        <v>77.625</v>
      </c>
      <c r="BH6184" s="33">
        <v>75.625</v>
      </c>
      <c r="BI6184" s="33">
        <v>74.125</v>
      </c>
      <c r="BJ6184" s="33">
        <v>72.75</v>
      </c>
      <c r="BK6184" s="33">
        <v>71.75</v>
      </c>
      <c r="BL6184" s="33">
        <v>71.25</v>
      </c>
      <c r="BM6184" s="33">
        <v>72.625</v>
      </c>
      <c r="BN6184" s="33">
        <v>76.125</v>
      </c>
      <c r="BO6184" s="33">
        <v>81.875</v>
      </c>
      <c r="BP6184" s="33">
        <v>86.625</v>
      </c>
      <c r="BQ6184" s="33">
        <v>90.5</v>
      </c>
      <c r="BR6184" s="33">
        <v>93.875</v>
      </c>
      <c r="BS6184" s="33">
        <v>96.5</v>
      </c>
      <c r="BT6184" s="33">
        <v>99.125</v>
      </c>
      <c r="BU6184" s="33">
        <v>100.375</v>
      </c>
      <c r="BV6184" s="33">
        <v>101.625</v>
      </c>
      <c r="BW6184" s="33">
        <v>101</v>
      </c>
      <c r="BX6184" s="33">
        <v>98.75</v>
      </c>
      <c r="BY6184" s="33">
        <v>94.875</v>
      </c>
      <c r="BZ6184" s="33">
        <v>92.375</v>
      </c>
      <c r="CA6184" s="33">
        <v>89.375</v>
      </c>
      <c r="CB6184" s="33">
        <v>86.375</v>
      </c>
      <c r="CC6184" s="33">
        <v>83.625</v>
      </c>
      <c r="DC6184" s="9">
        <v>240.93870000000001</v>
      </c>
      <c r="DD6184" s="9">
        <v>0</v>
      </c>
    </row>
    <row r="6185" spans="1:108" x14ac:dyDescent="0.25">
      <c r="A6185" s="9" t="s">
        <v>42</v>
      </c>
      <c r="B6185" s="9" t="s">
        <v>15</v>
      </c>
      <c r="C6185" s="9" t="s">
        <v>34</v>
      </c>
      <c r="D6185" s="9" t="s">
        <v>41</v>
      </c>
      <c r="E6185" s="9" t="s">
        <v>38</v>
      </c>
      <c r="F6185" s="9">
        <v>2019</v>
      </c>
      <c r="G6185" s="9">
        <v>10</v>
      </c>
      <c r="H6185" s="9"/>
      <c r="BF6185" s="33">
        <v>77.375</v>
      </c>
      <c r="BG6185" s="33">
        <v>75</v>
      </c>
      <c r="BH6185" s="33">
        <v>73.75</v>
      </c>
      <c r="BI6185" s="33">
        <v>72</v>
      </c>
      <c r="BJ6185" s="33">
        <v>70.375</v>
      </c>
      <c r="BK6185" s="33">
        <v>69</v>
      </c>
      <c r="BL6185" s="33">
        <v>68.25</v>
      </c>
      <c r="BM6185" s="33">
        <v>69</v>
      </c>
      <c r="BN6185" s="33">
        <v>72.75</v>
      </c>
      <c r="BO6185" s="33">
        <v>78.625</v>
      </c>
      <c r="BP6185" s="33">
        <v>82.875</v>
      </c>
      <c r="BQ6185" s="33">
        <v>86.375</v>
      </c>
      <c r="BR6185" s="33">
        <v>90.125</v>
      </c>
      <c r="BS6185" s="33">
        <v>92.5</v>
      </c>
      <c r="BT6185" s="33">
        <v>94.5</v>
      </c>
      <c r="BU6185" s="33">
        <v>95.375</v>
      </c>
      <c r="BV6185" s="33">
        <v>95.5</v>
      </c>
      <c r="BW6185" s="33">
        <v>95</v>
      </c>
      <c r="BX6185" s="33">
        <v>92.75</v>
      </c>
      <c r="BY6185" s="33">
        <v>89.25</v>
      </c>
      <c r="BZ6185" s="33">
        <v>87</v>
      </c>
      <c r="CA6185" s="33">
        <v>85.125</v>
      </c>
      <c r="CB6185" s="33">
        <v>82.125</v>
      </c>
      <c r="CC6185" s="33">
        <v>79.25</v>
      </c>
      <c r="DC6185" s="9">
        <v>240.93870000000001</v>
      </c>
      <c r="DD6185" s="9">
        <v>0</v>
      </c>
    </row>
    <row r="6186" spans="1:108" x14ac:dyDescent="0.25">
      <c r="A6186" s="9" t="s">
        <v>42</v>
      </c>
      <c r="B6186" s="9" t="s">
        <v>15</v>
      </c>
      <c r="C6186" s="9" t="s">
        <v>34</v>
      </c>
      <c r="D6186" s="9" t="s">
        <v>41</v>
      </c>
      <c r="E6186" s="9" t="s">
        <v>38</v>
      </c>
      <c r="F6186" s="9">
        <v>2020</v>
      </c>
      <c r="G6186" s="9">
        <v>5</v>
      </c>
      <c r="H6186" s="9"/>
      <c r="BF6186" s="33">
        <v>79.25</v>
      </c>
      <c r="BG6186" s="33">
        <v>77.125</v>
      </c>
      <c r="BH6186" s="33">
        <v>75</v>
      </c>
      <c r="BI6186" s="33">
        <v>73.125</v>
      </c>
      <c r="BJ6186" s="33">
        <v>71</v>
      </c>
      <c r="BK6186" s="33">
        <v>69.375</v>
      </c>
      <c r="BL6186" s="33">
        <v>69.375</v>
      </c>
      <c r="BM6186" s="33">
        <v>72.875</v>
      </c>
      <c r="BN6186" s="33">
        <v>77.875</v>
      </c>
      <c r="BO6186" s="33">
        <v>83.125</v>
      </c>
      <c r="BP6186" s="33">
        <v>87.125</v>
      </c>
      <c r="BQ6186" s="33">
        <v>90.625</v>
      </c>
      <c r="BR6186" s="33">
        <v>94.25</v>
      </c>
      <c r="BS6186" s="33">
        <v>97</v>
      </c>
      <c r="BT6186" s="33">
        <v>99.375</v>
      </c>
      <c r="BU6186" s="33">
        <v>101.125</v>
      </c>
      <c r="BV6186" s="33">
        <v>102.125</v>
      </c>
      <c r="BW6186" s="33">
        <v>101.625</v>
      </c>
      <c r="BX6186" s="33">
        <v>100.125</v>
      </c>
      <c r="BY6186" s="33">
        <v>97.625</v>
      </c>
      <c r="BZ6186" s="33">
        <v>94.75</v>
      </c>
      <c r="CA6186" s="33">
        <v>91.75</v>
      </c>
      <c r="CB6186" s="33">
        <v>88.5</v>
      </c>
      <c r="CC6186" s="33">
        <v>85.625</v>
      </c>
      <c r="DC6186" s="9">
        <v>240.93870000000001</v>
      </c>
      <c r="DD6186" s="9">
        <v>0</v>
      </c>
    </row>
    <row r="6187" spans="1:108" x14ac:dyDescent="0.25">
      <c r="A6187" s="9" t="s">
        <v>42</v>
      </c>
      <c r="B6187" s="9" t="s">
        <v>15</v>
      </c>
      <c r="C6187" s="9" t="s">
        <v>34</v>
      </c>
      <c r="D6187" s="9" t="s">
        <v>41</v>
      </c>
      <c r="E6187" s="9" t="s">
        <v>38</v>
      </c>
      <c r="F6187" s="9">
        <v>2020</v>
      </c>
      <c r="G6187" s="9">
        <v>6</v>
      </c>
      <c r="H6187" s="9"/>
      <c r="BF6187" s="33">
        <v>83</v>
      </c>
      <c r="BG6187" s="33">
        <v>81</v>
      </c>
      <c r="BH6187" s="33">
        <v>79.25</v>
      </c>
      <c r="BI6187" s="33">
        <v>77.125</v>
      </c>
      <c r="BJ6187" s="33">
        <v>75.5</v>
      </c>
      <c r="BK6187" s="33">
        <v>74.375</v>
      </c>
      <c r="BL6187" s="33">
        <v>74.125</v>
      </c>
      <c r="BM6187" s="33">
        <v>77.375</v>
      </c>
      <c r="BN6187" s="33">
        <v>81.625</v>
      </c>
      <c r="BO6187" s="33">
        <v>85.625</v>
      </c>
      <c r="BP6187" s="33">
        <v>88.75</v>
      </c>
      <c r="BQ6187" s="33">
        <v>92</v>
      </c>
      <c r="BR6187" s="33">
        <v>95.5</v>
      </c>
      <c r="BS6187" s="33">
        <v>98.375</v>
      </c>
      <c r="BT6187" s="33">
        <v>101.125</v>
      </c>
      <c r="BU6187" s="33">
        <v>103.375</v>
      </c>
      <c r="BV6187" s="33">
        <v>104.5</v>
      </c>
      <c r="BW6187" s="33">
        <v>104.5</v>
      </c>
      <c r="BX6187" s="33">
        <v>103</v>
      </c>
      <c r="BY6187" s="33">
        <v>101.25</v>
      </c>
      <c r="BZ6187" s="33">
        <v>97.375</v>
      </c>
      <c r="CA6187" s="33">
        <v>94.125</v>
      </c>
      <c r="CB6187" s="33">
        <v>91.5</v>
      </c>
      <c r="CC6187" s="33">
        <v>88.625</v>
      </c>
      <c r="DC6187" s="9">
        <v>240.93870000000001</v>
      </c>
      <c r="DD6187" s="9">
        <v>0</v>
      </c>
    </row>
    <row r="6188" spans="1:108" x14ac:dyDescent="0.25">
      <c r="A6188" s="9" t="s">
        <v>42</v>
      </c>
      <c r="B6188" s="9" t="s">
        <v>15</v>
      </c>
      <c r="C6188" s="9" t="s">
        <v>34</v>
      </c>
      <c r="D6188" s="9" t="s">
        <v>41</v>
      </c>
      <c r="E6188" s="9" t="s">
        <v>38</v>
      </c>
      <c r="F6188" s="9">
        <v>2020</v>
      </c>
      <c r="G6188" s="9">
        <v>7</v>
      </c>
      <c r="H6188" s="9"/>
      <c r="BF6188" s="33">
        <v>90</v>
      </c>
      <c r="BG6188" s="33">
        <v>85.25</v>
      </c>
      <c r="BH6188" s="33">
        <v>83.5</v>
      </c>
      <c r="BI6188" s="33">
        <v>81.625</v>
      </c>
      <c r="BJ6188" s="33">
        <v>80.375</v>
      </c>
      <c r="BK6188" s="33">
        <v>78.625</v>
      </c>
      <c r="BL6188" s="33">
        <v>78.5</v>
      </c>
      <c r="BM6188" s="33">
        <v>81.375</v>
      </c>
      <c r="BN6188" s="33">
        <v>85.125</v>
      </c>
      <c r="BO6188" s="33">
        <v>89.75</v>
      </c>
      <c r="BP6188" s="33">
        <v>93.75</v>
      </c>
      <c r="BQ6188" s="33">
        <v>97.25</v>
      </c>
      <c r="BR6188" s="33">
        <v>100.25</v>
      </c>
      <c r="BS6188" s="33">
        <v>103.75</v>
      </c>
      <c r="BT6188" s="33">
        <v>106.125</v>
      </c>
      <c r="BU6188" s="33">
        <v>108.125</v>
      </c>
      <c r="BV6188" s="33">
        <v>109.25</v>
      </c>
      <c r="BW6188" s="33">
        <v>109.25</v>
      </c>
      <c r="BX6188" s="33">
        <v>107.375</v>
      </c>
      <c r="BY6188" s="33">
        <v>105.125</v>
      </c>
      <c r="BZ6188" s="33">
        <v>102.375</v>
      </c>
      <c r="CA6188" s="33">
        <v>99.125</v>
      </c>
      <c r="CB6188" s="33">
        <v>95.625</v>
      </c>
      <c r="CC6188" s="33">
        <v>93.5</v>
      </c>
      <c r="DC6188" s="9">
        <v>240.93870000000001</v>
      </c>
      <c r="DD6188" s="9">
        <v>0</v>
      </c>
    </row>
    <row r="6189" spans="1:108" x14ac:dyDescent="0.25">
      <c r="A6189" s="9" t="s">
        <v>42</v>
      </c>
      <c r="B6189" s="9" t="s">
        <v>15</v>
      </c>
      <c r="C6189" s="9" t="s">
        <v>34</v>
      </c>
      <c r="D6189" s="9" t="s">
        <v>41</v>
      </c>
      <c r="E6189" s="9" t="s">
        <v>38</v>
      </c>
      <c r="F6189" s="9">
        <v>2020</v>
      </c>
      <c r="G6189" s="9">
        <v>8</v>
      </c>
      <c r="H6189" s="9"/>
      <c r="BF6189" s="33">
        <v>83.875</v>
      </c>
      <c r="BG6189" s="33">
        <v>83</v>
      </c>
      <c r="BH6189" s="33">
        <v>81</v>
      </c>
      <c r="BI6189" s="33">
        <v>80.125</v>
      </c>
      <c r="BJ6189" s="33">
        <v>78</v>
      </c>
      <c r="BK6189" s="33">
        <v>76.625</v>
      </c>
      <c r="BL6189" s="33">
        <v>76.25</v>
      </c>
      <c r="BM6189" s="33">
        <v>78.125</v>
      </c>
      <c r="BN6189" s="33">
        <v>82.75</v>
      </c>
      <c r="BO6189" s="33">
        <v>87.75</v>
      </c>
      <c r="BP6189" s="33">
        <v>92</v>
      </c>
      <c r="BQ6189" s="33">
        <v>95.25</v>
      </c>
      <c r="BR6189" s="33">
        <v>99.375</v>
      </c>
      <c r="BS6189" s="33">
        <v>102.125</v>
      </c>
      <c r="BT6189" s="33">
        <v>104.5</v>
      </c>
      <c r="BU6189" s="33">
        <v>106.375</v>
      </c>
      <c r="BV6189" s="33">
        <v>107.125</v>
      </c>
      <c r="BW6189" s="33">
        <v>107.375</v>
      </c>
      <c r="BX6189" s="33">
        <v>106</v>
      </c>
      <c r="BY6189" s="33">
        <v>103.25</v>
      </c>
      <c r="BZ6189" s="33">
        <v>99.375</v>
      </c>
      <c r="CA6189" s="33">
        <v>96.625</v>
      </c>
      <c r="CB6189" s="33">
        <v>92.875</v>
      </c>
      <c r="CC6189" s="33">
        <v>90</v>
      </c>
      <c r="DC6189" s="9">
        <v>240.93870000000001</v>
      </c>
      <c r="DD6189" s="9">
        <v>0</v>
      </c>
    </row>
    <row r="6190" spans="1:108" x14ac:dyDescent="0.25">
      <c r="A6190" s="9" t="s">
        <v>42</v>
      </c>
      <c r="B6190" s="9" t="s">
        <v>15</v>
      </c>
      <c r="C6190" s="9" t="s">
        <v>34</v>
      </c>
      <c r="D6190" s="9" t="s">
        <v>41</v>
      </c>
      <c r="E6190" s="9" t="s">
        <v>38</v>
      </c>
      <c r="F6190" s="9">
        <v>2020</v>
      </c>
      <c r="G6190" s="9">
        <v>9</v>
      </c>
      <c r="H6190" s="9"/>
      <c r="BF6190" s="33">
        <v>79.75</v>
      </c>
      <c r="BG6190" s="33">
        <v>77.625</v>
      </c>
      <c r="BH6190" s="33">
        <v>75.625</v>
      </c>
      <c r="BI6190" s="33">
        <v>74.125</v>
      </c>
      <c r="BJ6190" s="33">
        <v>72.75</v>
      </c>
      <c r="BK6190" s="33">
        <v>71.75</v>
      </c>
      <c r="BL6190" s="33">
        <v>71.25</v>
      </c>
      <c r="BM6190" s="33">
        <v>72.625</v>
      </c>
      <c r="BN6190" s="33">
        <v>76.125</v>
      </c>
      <c r="BO6190" s="33">
        <v>81.875</v>
      </c>
      <c r="BP6190" s="33">
        <v>86.625</v>
      </c>
      <c r="BQ6190" s="33">
        <v>90.5</v>
      </c>
      <c r="BR6190" s="33">
        <v>93.875</v>
      </c>
      <c r="BS6190" s="33">
        <v>96.5</v>
      </c>
      <c r="BT6190" s="33">
        <v>99.125</v>
      </c>
      <c r="BU6190" s="33">
        <v>100.375</v>
      </c>
      <c r="BV6190" s="33">
        <v>101.625</v>
      </c>
      <c r="BW6190" s="33">
        <v>101</v>
      </c>
      <c r="BX6190" s="33">
        <v>98.75</v>
      </c>
      <c r="BY6190" s="33">
        <v>94.875</v>
      </c>
      <c r="BZ6190" s="33">
        <v>92.375</v>
      </c>
      <c r="CA6190" s="33">
        <v>89.375</v>
      </c>
      <c r="CB6190" s="33">
        <v>86.375</v>
      </c>
      <c r="CC6190" s="33">
        <v>83.625</v>
      </c>
      <c r="DC6190" s="9">
        <v>240.93870000000001</v>
      </c>
      <c r="DD6190" s="9">
        <v>0</v>
      </c>
    </row>
    <row r="6191" spans="1:108" x14ac:dyDescent="0.25">
      <c r="A6191" s="9" t="s">
        <v>42</v>
      </c>
      <c r="B6191" s="9" t="s">
        <v>15</v>
      </c>
      <c r="C6191" s="9" t="s">
        <v>34</v>
      </c>
      <c r="D6191" s="9" t="s">
        <v>41</v>
      </c>
      <c r="E6191" s="9" t="s">
        <v>38</v>
      </c>
      <c r="F6191" s="9">
        <v>2020</v>
      </c>
      <c r="G6191" s="9">
        <v>10</v>
      </c>
      <c r="H6191" s="9"/>
      <c r="BF6191" s="33">
        <v>77.375</v>
      </c>
      <c r="BG6191" s="33">
        <v>75</v>
      </c>
      <c r="BH6191" s="33">
        <v>73.75</v>
      </c>
      <c r="BI6191" s="33">
        <v>72</v>
      </c>
      <c r="BJ6191" s="33">
        <v>70.375</v>
      </c>
      <c r="BK6191" s="33">
        <v>69</v>
      </c>
      <c r="BL6191" s="33">
        <v>68.25</v>
      </c>
      <c r="BM6191" s="33">
        <v>69</v>
      </c>
      <c r="BN6191" s="33">
        <v>72.75</v>
      </c>
      <c r="BO6191" s="33">
        <v>78.625</v>
      </c>
      <c r="BP6191" s="33">
        <v>82.875</v>
      </c>
      <c r="BQ6191" s="33">
        <v>86.375</v>
      </c>
      <c r="BR6191" s="33">
        <v>90.125</v>
      </c>
      <c r="BS6191" s="33">
        <v>92.5</v>
      </c>
      <c r="BT6191" s="33">
        <v>94.5</v>
      </c>
      <c r="BU6191" s="33">
        <v>95.375</v>
      </c>
      <c r="BV6191" s="33">
        <v>95.5</v>
      </c>
      <c r="BW6191" s="33">
        <v>95</v>
      </c>
      <c r="BX6191" s="33">
        <v>92.75</v>
      </c>
      <c r="BY6191" s="33">
        <v>89.25</v>
      </c>
      <c r="BZ6191" s="33">
        <v>87</v>
      </c>
      <c r="CA6191" s="33">
        <v>85.125</v>
      </c>
      <c r="CB6191" s="33">
        <v>82.125</v>
      </c>
      <c r="CC6191" s="33">
        <v>79.25</v>
      </c>
      <c r="DC6191" s="9">
        <v>240.93870000000001</v>
      </c>
      <c r="DD6191" s="9">
        <v>0</v>
      </c>
    </row>
    <row r="6192" spans="1:108" x14ac:dyDescent="0.25">
      <c r="A6192" s="9" t="s">
        <v>42</v>
      </c>
      <c r="B6192" s="9" t="s">
        <v>15</v>
      </c>
      <c r="C6192" s="9" t="s">
        <v>34</v>
      </c>
      <c r="D6192" s="9" t="s">
        <v>41</v>
      </c>
      <c r="E6192" s="9" t="s">
        <v>38</v>
      </c>
      <c r="F6192" s="9">
        <v>2021</v>
      </c>
      <c r="G6192" s="9">
        <v>5</v>
      </c>
      <c r="H6192" s="9"/>
      <c r="BF6192" s="33">
        <v>79.25</v>
      </c>
      <c r="BG6192" s="33">
        <v>77.125</v>
      </c>
      <c r="BH6192" s="33">
        <v>75</v>
      </c>
      <c r="BI6192" s="33">
        <v>73.125</v>
      </c>
      <c r="BJ6192" s="33">
        <v>71</v>
      </c>
      <c r="BK6192" s="33">
        <v>69.375</v>
      </c>
      <c r="BL6192" s="33">
        <v>69.375</v>
      </c>
      <c r="BM6192" s="33">
        <v>72.875</v>
      </c>
      <c r="BN6192" s="33">
        <v>77.875</v>
      </c>
      <c r="BO6192" s="33">
        <v>83.125</v>
      </c>
      <c r="BP6192" s="33">
        <v>87.125</v>
      </c>
      <c r="BQ6192" s="33">
        <v>90.625</v>
      </c>
      <c r="BR6192" s="33">
        <v>94.25</v>
      </c>
      <c r="BS6192" s="33">
        <v>97</v>
      </c>
      <c r="BT6192" s="33">
        <v>99.375</v>
      </c>
      <c r="BU6192" s="33">
        <v>101.125</v>
      </c>
      <c r="BV6192" s="33">
        <v>102.125</v>
      </c>
      <c r="BW6192" s="33">
        <v>101.625</v>
      </c>
      <c r="BX6192" s="33">
        <v>100.125</v>
      </c>
      <c r="BY6192" s="33">
        <v>97.625</v>
      </c>
      <c r="BZ6192" s="33">
        <v>94.75</v>
      </c>
      <c r="CA6192" s="33">
        <v>91.75</v>
      </c>
      <c r="CB6192" s="33">
        <v>88.5</v>
      </c>
      <c r="CC6192" s="33">
        <v>85.625</v>
      </c>
      <c r="DC6192" s="9">
        <v>240.93870000000001</v>
      </c>
      <c r="DD6192" s="9">
        <v>0</v>
      </c>
    </row>
    <row r="6193" spans="1:108" x14ac:dyDescent="0.25">
      <c r="A6193" s="9" t="s">
        <v>42</v>
      </c>
      <c r="B6193" s="9" t="s">
        <v>15</v>
      </c>
      <c r="C6193" s="9" t="s">
        <v>34</v>
      </c>
      <c r="D6193" s="9" t="s">
        <v>41</v>
      </c>
      <c r="E6193" s="9" t="s">
        <v>38</v>
      </c>
      <c r="F6193" s="9">
        <v>2021</v>
      </c>
      <c r="G6193" s="9">
        <v>6</v>
      </c>
      <c r="H6193" s="9"/>
      <c r="BF6193" s="33">
        <v>83</v>
      </c>
      <c r="BG6193" s="33">
        <v>81</v>
      </c>
      <c r="BH6193" s="33">
        <v>79.25</v>
      </c>
      <c r="BI6193" s="33">
        <v>77.125</v>
      </c>
      <c r="BJ6193" s="33">
        <v>75.5</v>
      </c>
      <c r="BK6193" s="33">
        <v>74.375</v>
      </c>
      <c r="BL6193" s="33">
        <v>74.125</v>
      </c>
      <c r="BM6193" s="33">
        <v>77.375</v>
      </c>
      <c r="BN6193" s="33">
        <v>81.625</v>
      </c>
      <c r="BO6193" s="33">
        <v>85.625</v>
      </c>
      <c r="BP6193" s="33">
        <v>88.75</v>
      </c>
      <c r="BQ6193" s="33">
        <v>92</v>
      </c>
      <c r="BR6193" s="33">
        <v>95.5</v>
      </c>
      <c r="BS6193" s="33">
        <v>98.375</v>
      </c>
      <c r="BT6193" s="33">
        <v>101.125</v>
      </c>
      <c r="BU6193" s="33">
        <v>103.375</v>
      </c>
      <c r="BV6193" s="33">
        <v>104.5</v>
      </c>
      <c r="BW6193" s="33">
        <v>104.5</v>
      </c>
      <c r="BX6193" s="33">
        <v>103</v>
      </c>
      <c r="BY6193" s="33">
        <v>101.25</v>
      </c>
      <c r="BZ6193" s="33">
        <v>97.375</v>
      </c>
      <c r="CA6193" s="33">
        <v>94.125</v>
      </c>
      <c r="CB6193" s="33">
        <v>91.5</v>
      </c>
      <c r="CC6193" s="33">
        <v>88.625</v>
      </c>
      <c r="DC6193" s="9">
        <v>240.93870000000001</v>
      </c>
      <c r="DD6193" s="9">
        <v>0</v>
      </c>
    </row>
    <row r="6194" spans="1:108" x14ac:dyDescent="0.25">
      <c r="A6194" s="9" t="s">
        <v>42</v>
      </c>
      <c r="B6194" s="9" t="s">
        <v>15</v>
      </c>
      <c r="C6194" s="9" t="s">
        <v>34</v>
      </c>
      <c r="D6194" s="9" t="s">
        <v>41</v>
      </c>
      <c r="E6194" s="9" t="s">
        <v>38</v>
      </c>
      <c r="F6194" s="9">
        <v>2021</v>
      </c>
      <c r="G6194" s="9">
        <v>7</v>
      </c>
      <c r="H6194" s="9"/>
      <c r="BF6194" s="33">
        <v>90</v>
      </c>
      <c r="BG6194" s="33">
        <v>85.25</v>
      </c>
      <c r="BH6194" s="33">
        <v>83.5</v>
      </c>
      <c r="BI6194" s="33">
        <v>81.625</v>
      </c>
      <c r="BJ6194" s="33">
        <v>80.375</v>
      </c>
      <c r="BK6194" s="33">
        <v>78.625</v>
      </c>
      <c r="BL6194" s="33">
        <v>78.5</v>
      </c>
      <c r="BM6194" s="33">
        <v>81.375</v>
      </c>
      <c r="BN6194" s="33">
        <v>85.125</v>
      </c>
      <c r="BO6194" s="33">
        <v>89.75</v>
      </c>
      <c r="BP6194" s="33">
        <v>93.75</v>
      </c>
      <c r="BQ6194" s="33">
        <v>97.25</v>
      </c>
      <c r="BR6194" s="33">
        <v>100.25</v>
      </c>
      <c r="BS6194" s="33">
        <v>103.75</v>
      </c>
      <c r="BT6194" s="33">
        <v>106.125</v>
      </c>
      <c r="BU6194" s="33">
        <v>108.125</v>
      </c>
      <c r="BV6194" s="33">
        <v>109.25</v>
      </c>
      <c r="BW6194" s="33">
        <v>109.25</v>
      </c>
      <c r="BX6194" s="33">
        <v>107.375</v>
      </c>
      <c r="BY6194" s="33">
        <v>105.125</v>
      </c>
      <c r="BZ6194" s="33">
        <v>102.375</v>
      </c>
      <c r="CA6194" s="33">
        <v>99.125</v>
      </c>
      <c r="CB6194" s="33">
        <v>95.625</v>
      </c>
      <c r="CC6194" s="33">
        <v>93.5</v>
      </c>
      <c r="DC6194" s="9">
        <v>240.93870000000001</v>
      </c>
      <c r="DD6194" s="9">
        <v>0</v>
      </c>
    </row>
    <row r="6195" spans="1:108" x14ac:dyDescent="0.25">
      <c r="A6195" s="9" t="s">
        <v>42</v>
      </c>
      <c r="B6195" s="9" t="s">
        <v>15</v>
      </c>
      <c r="C6195" s="9" t="s">
        <v>34</v>
      </c>
      <c r="D6195" s="9" t="s">
        <v>41</v>
      </c>
      <c r="E6195" s="9" t="s">
        <v>38</v>
      </c>
      <c r="F6195" s="9">
        <v>2021</v>
      </c>
      <c r="G6195" s="9">
        <v>8</v>
      </c>
      <c r="H6195" s="9"/>
      <c r="BF6195" s="33">
        <v>83.875</v>
      </c>
      <c r="BG6195" s="33">
        <v>83</v>
      </c>
      <c r="BH6195" s="33">
        <v>81</v>
      </c>
      <c r="BI6195" s="33">
        <v>80.125</v>
      </c>
      <c r="BJ6195" s="33">
        <v>78</v>
      </c>
      <c r="BK6195" s="33">
        <v>76.625</v>
      </c>
      <c r="BL6195" s="33">
        <v>76.25</v>
      </c>
      <c r="BM6195" s="33">
        <v>78.125</v>
      </c>
      <c r="BN6195" s="33">
        <v>82.75</v>
      </c>
      <c r="BO6195" s="33">
        <v>87.75</v>
      </c>
      <c r="BP6195" s="33">
        <v>92</v>
      </c>
      <c r="BQ6195" s="33">
        <v>95.25</v>
      </c>
      <c r="BR6195" s="33">
        <v>99.375</v>
      </c>
      <c r="BS6195" s="33">
        <v>102.125</v>
      </c>
      <c r="BT6195" s="33">
        <v>104.5</v>
      </c>
      <c r="BU6195" s="33">
        <v>106.375</v>
      </c>
      <c r="BV6195" s="33">
        <v>107.125</v>
      </c>
      <c r="BW6195" s="33">
        <v>107.375</v>
      </c>
      <c r="BX6195" s="33">
        <v>106</v>
      </c>
      <c r="BY6195" s="33">
        <v>103.25</v>
      </c>
      <c r="BZ6195" s="33">
        <v>99.375</v>
      </c>
      <c r="CA6195" s="33">
        <v>96.625</v>
      </c>
      <c r="CB6195" s="33">
        <v>92.875</v>
      </c>
      <c r="CC6195" s="33">
        <v>90</v>
      </c>
      <c r="DC6195" s="9">
        <v>240.93870000000001</v>
      </c>
      <c r="DD6195" s="9">
        <v>0</v>
      </c>
    </row>
    <row r="6196" spans="1:108" x14ac:dyDescent="0.25">
      <c r="A6196" s="9" t="s">
        <v>42</v>
      </c>
      <c r="B6196" s="9" t="s">
        <v>15</v>
      </c>
      <c r="C6196" s="9" t="s">
        <v>34</v>
      </c>
      <c r="D6196" s="9" t="s">
        <v>41</v>
      </c>
      <c r="E6196" s="9" t="s">
        <v>38</v>
      </c>
      <c r="F6196" s="9">
        <v>2021</v>
      </c>
      <c r="G6196" s="9">
        <v>9</v>
      </c>
      <c r="H6196" s="9"/>
      <c r="BF6196" s="33">
        <v>79.75</v>
      </c>
      <c r="BG6196" s="33">
        <v>77.625</v>
      </c>
      <c r="BH6196" s="33">
        <v>75.625</v>
      </c>
      <c r="BI6196" s="33">
        <v>74.125</v>
      </c>
      <c r="BJ6196" s="33">
        <v>72.75</v>
      </c>
      <c r="BK6196" s="33">
        <v>71.75</v>
      </c>
      <c r="BL6196" s="33">
        <v>71.25</v>
      </c>
      <c r="BM6196" s="33">
        <v>72.625</v>
      </c>
      <c r="BN6196" s="33">
        <v>76.125</v>
      </c>
      <c r="BO6196" s="33">
        <v>81.875</v>
      </c>
      <c r="BP6196" s="33">
        <v>86.625</v>
      </c>
      <c r="BQ6196" s="33">
        <v>90.5</v>
      </c>
      <c r="BR6196" s="33">
        <v>93.875</v>
      </c>
      <c r="BS6196" s="33">
        <v>96.5</v>
      </c>
      <c r="BT6196" s="33">
        <v>99.125</v>
      </c>
      <c r="BU6196" s="33">
        <v>100.375</v>
      </c>
      <c r="BV6196" s="33">
        <v>101.625</v>
      </c>
      <c r="BW6196" s="33">
        <v>101</v>
      </c>
      <c r="BX6196" s="33">
        <v>98.75</v>
      </c>
      <c r="BY6196" s="33">
        <v>94.875</v>
      </c>
      <c r="BZ6196" s="33">
        <v>92.375</v>
      </c>
      <c r="CA6196" s="33">
        <v>89.375</v>
      </c>
      <c r="CB6196" s="33">
        <v>86.375</v>
      </c>
      <c r="CC6196" s="33">
        <v>83.625</v>
      </c>
      <c r="DC6196" s="9">
        <v>240.93870000000001</v>
      </c>
      <c r="DD6196" s="9">
        <v>0</v>
      </c>
    </row>
    <row r="6197" spans="1:108" x14ac:dyDescent="0.25">
      <c r="A6197" s="9" t="s">
        <v>42</v>
      </c>
      <c r="B6197" s="9" t="s">
        <v>15</v>
      </c>
      <c r="C6197" s="9" t="s">
        <v>34</v>
      </c>
      <c r="D6197" s="9" t="s">
        <v>41</v>
      </c>
      <c r="E6197" s="9" t="s">
        <v>38</v>
      </c>
      <c r="F6197" s="9">
        <v>2021</v>
      </c>
      <c r="G6197" s="9">
        <v>10</v>
      </c>
      <c r="H6197" s="9"/>
      <c r="BF6197" s="33">
        <v>77.375</v>
      </c>
      <c r="BG6197" s="33">
        <v>75</v>
      </c>
      <c r="BH6197" s="33">
        <v>73.75</v>
      </c>
      <c r="BI6197" s="33">
        <v>72</v>
      </c>
      <c r="BJ6197" s="33">
        <v>70.375</v>
      </c>
      <c r="BK6197" s="33">
        <v>69</v>
      </c>
      <c r="BL6197" s="33">
        <v>68.25</v>
      </c>
      <c r="BM6197" s="33">
        <v>69</v>
      </c>
      <c r="BN6197" s="33">
        <v>72.75</v>
      </c>
      <c r="BO6197" s="33">
        <v>78.625</v>
      </c>
      <c r="BP6197" s="33">
        <v>82.875</v>
      </c>
      <c r="BQ6197" s="33">
        <v>86.375</v>
      </c>
      <c r="BR6197" s="33">
        <v>90.125</v>
      </c>
      <c r="BS6197" s="33">
        <v>92.5</v>
      </c>
      <c r="BT6197" s="33">
        <v>94.5</v>
      </c>
      <c r="BU6197" s="33">
        <v>95.375</v>
      </c>
      <c r="BV6197" s="33">
        <v>95.5</v>
      </c>
      <c r="BW6197" s="33">
        <v>95</v>
      </c>
      <c r="BX6197" s="33">
        <v>92.75</v>
      </c>
      <c r="BY6197" s="33">
        <v>89.25</v>
      </c>
      <c r="BZ6197" s="33">
        <v>87</v>
      </c>
      <c r="CA6197" s="33">
        <v>85.125</v>
      </c>
      <c r="CB6197" s="33">
        <v>82.125</v>
      </c>
      <c r="CC6197" s="33">
        <v>79.25</v>
      </c>
      <c r="DC6197" s="9">
        <v>240.93870000000001</v>
      </c>
      <c r="DD6197" s="9">
        <v>0</v>
      </c>
    </row>
    <row r="6198" spans="1:108" x14ac:dyDescent="0.25">
      <c r="A6198" s="9" t="s">
        <v>42</v>
      </c>
      <c r="B6198" s="9" t="s">
        <v>15</v>
      </c>
      <c r="C6198" s="9" t="s">
        <v>34</v>
      </c>
      <c r="D6198" s="9" t="s">
        <v>41</v>
      </c>
      <c r="E6198" s="9" t="s">
        <v>38</v>
      </c>
      <c r="F6198" s="9">
        <v>2022</v>
      </c>
      <c r="G6198" s="9">
        <v>5</v>
      </c>
      <c r="H6198" s="9"/>
      <c r="BF6198" s="33">
        <v>79.25</v>
      </c>
      <c r="BG6198" s="33">
        <v>77.125</v>
      </c>
      <c r="BH6198" s="33">
        <v>75</v>
      </c>
      <c r="BI6198" s="33">
        <v>73.125</v>
      </c>
      <c r="BJ6198" s="33">
        <v>71</v>
      </c>
      <c r="BK6198" s="33">
        <v>69.375</v>
      </c>
      <c r="BL6198" s="33">
        <v>69.375</v>
      </c>
      <c r="BM6198" s="33">
        <v>72.875</v>
      </c>
      <c r="BN6198" s="33">
        <v>77.875</v>
      </c>
      <c r="BO6198" s="33">
        <v>83.125</v>
      </c>
      <c r="BP6198" s="33">
        <v>87.125</v>
      </c>
      <c r="BQ6198" s="33">
        <v>90.625</v>
      </c>
      <c r="BR6198" s="33">
        <v>94.25</v>
      </c>
      <c r="BS6198" s="33">
        <v>97</v>
      </c>
      <c r="BT6198" s="33">
        <v>99.375</v>
      </c>
      <c r="BU6198" s="33">
        <v>101.125</v>
      </c>
      <c r="BV6198" s="33">
        <v>102.125</v>
      </c>
      <c r="BW6198" s="33">
        <v>101.625</v>
      </c>
      <c r="BX6198" s="33">
        <v>100.125</v>
      </c>
      <c r="BY6198" s="33">
        <v>97.625</v>
      </c>
      <c r="BZ6198" s="33">
        <v>94.75</v>
      </c>
      <c r="CA6198" s="33">
        <v>91.75</v>
      </c>
      <c r="CB6198" s="33">
        <v>88.5</v>
      </c>
      <c r="CC6198" s="33">
        <v>85.625</v>
      </c>
      <c r="DC6198" s="9">
        <v>240.93870000000001</v>
      </c>
      <c r="DD6198" s="9">
        <v>0</v>
      </c>
    </row>
    <row r="6199" spans="1:108" x14ac:dyDescent="0.25">
      <c r="A6199" s="9" t="s">
        <v>42</v>
      </c>
      <c r="B6199" s="9" t="s">
        <v>15</v>
      </c>
      <c r="C6199" s="9" t="s">
        <v>34</v>
      </c>
      <c r="D6199" s="9" t="s">
        <v>41</v>
      </c>
      <c r="E6199" s="9" t="s">
        <v>38</v>
      </c>
      <c r="F6199" s="9">
        <v>2022</v>
      </c>
      <c r="G6199" s="9">
        <v>6</v>
      </c>
      <c r="H6199" s="9"/>
      <c r="BF6199" s="33">
        <v>83</v>
      </c>
      <c r="BG6199" s="33">
        <v>81</v>
      </c>
      <c r="BH6199" s="33">
        <v>79.25</v>
      </c>
      <c r="BI6199" s="33">
        <v>77.125</v>
      </c>
      <c r="BJ6199" s="33">
        <v>75.5</v>
      </c>
      <c r="BK6199" s="33">
        <v>74.375</v>
      </c>
      <c r="BL6199" s="33">
        <v>74.125</v>
      </c>
      <c r="BM6199" s="33">
        <v>77.375</v>
      </c>
      <c r="BN6199" s="33">
        <v>81.625</v>
      </c>
      <c r="BO6199" s="33">
        <v>85.625</v>
      </c>
      <c r="BP6199" s="33">
        <v>88.75</v>
      </c>
      <c r="BQ6199" s="33">
        <v>92</v>
      </c>
      <c r="BR6199" s="33">
        <v>95.5</v>
      </c>
      <c r="BS6199" s="33">
        <v>98.375</v>
      </c>
      <c r="BT6199" s="33">
        <v>101.125</v>
      </c>
      <c r="BU6199" s="33">
        <v>103.375</v>
      </c>
      <c r="BV6199" s="33">
        <v>104.5</v>
      </c>
      <c r="BW6199" s="33">
        <v>104.5</v>
      </c>
      <c r="BX6199" s="33">
        <v>103</v>
      </c>
      <c r="BY6199" s="33">
        <v>101.25</v>
      </c>
      <c r="BZ6199" s="33">
        <v>97.375</v>
      </c>
      <c r="CA6199" s="33">
        <v>94.125</v>
      </c>
      <c r="CB6199" s="33">
        <v>91.5</v>
      </c>
      <c r="CC6199" s="33">
        <v>88.625</v>
      </c>
      <c r="DC6199" s="9">
        <v>240.93870000000001</v>
      </c>
      <c r="DD6199" s="9">
        <v>0</v>
      </c>
    </row>
    <row r="6200" spans="1:108" x14ac:dyDescent="0.25">
      <c r="A6200" s="9" t="s">
        <v>42</v>
      </c>
      <c r="B6200" s="9" t="s">
        <v>15</v>
      </c>
      <c r="C6200" s="9" t="s">
        <v>34</v>
      </c>
      <c r="D6200" s="9" t="s">
        <v>41</v>
      </c>
      <c r="E6200" s="9" t="s">
        <v>38</v>
      </c>
      <c r="F6200" s="9">
        <v>2022</v>
      </c>
      <c r="G6200" s="9">
        <v>7</v>
      </c>
      <c r="H6200" s="9"/>
      <c r="BF6200" s="33">
        <v>90</v>
      </c>
      <c r="BG6200" s="33">
        <v>85.25</v>
      </c>
      <c r="BH6200" s="33">
        <v>83.5</v>
      </c>
      <c r="BI6200" s="33">
        <v>81.625</v>
      </c>
      <c r="BJ6200" s="33">
        <v>80.375</v>
      </c>
      <c r="BK6200" s="33">
        <v>78.625</v>
      </c>
      <c r="BL6200" s="33">
        <v>78.5</v>
      </c>
      <c r="BM6200" s="33">
        <v>81.375</v>
      </c>
      <c r="BN6200" s="33">
        <v>85.125</v>
      </c>
      <c r="BO6200" s="33">
        <v>89.75</v>
      </c>
      <c r="BP6200" s="33">
        <v>93.75</v>
      </c>
      <c r="BQ6200" s="33">
        <v>97.25</v>
      </c>
      <c r="BR6200" s="33">
        <v>100.25</v>
      </c>
      <c r="BS6200" s="33">
        <v>103.75</v>
      </c>
      <c r="BT6200" s="33">
        <v>106.125</v>
      </c>
      <c r="BU6200" s="33">
        <v>108.125</v>
      </c>
      <c r="BV6200" s="33">
        <v>109.25</v>
      </c>
      <c r="BW6200" s="33">
        <v>109.25</v>
      </c>
      <c r="BX6200" s="33">
        <v>107.375</v>
      </c>
      <c r="BY6200" s="33">
        <v>105.125</v>
      </c>
      <c r="BZ6200" s="33">
        <v>102.375</v>
      </c>
      <c r="CA6200" s="33">
        <v>99.125</v>
      </c>
      <c r="CB6200" s="33">
        <v>95.625</v>
      </c>
      <c r="CC6200" s="33">
        <v>93.5</v>
      </c>
      <c r="DC6200" s="9">
        <v>240.93870000000001</v>
      </c>
      <c r="DD6200" s="9">
        <v>0</v>
      </c>
    </row>
    <row r="6201" spans="1:108" x14ac:dyDescent="0.25">
      <c r="A6201" s="9" t="s">
        <v>42</v>
      </c>
      <c r="B6201" s="9" t="s">
        <v>15</v>
      </c>
      <c r="C6201" s="9" t="s">
        <v>34</v>
      </c>
      <c r="D6201" s="9" t="s">
        <v>41</v>
      </c>
      <c r="E6201" s="9" t="s">
        <v>38</v>
      </c>
      <c r="F6201" s="9">
        <v>2022</v>
      </c>
      <c r="G6201" s="9">
        <v>8</v>
      </c>
      <c r="H6201" s="9"/>
      <c r="BF6201" s="33">
        <v>83.875</v>
      </c>
      <c r="BG6201" s="33">
        <v>83</v>
      </c>
      <c r="BH6201" s="33">
        <v>81</v>
      </c>
      <c r="BI6201" s="33">
        <v>80.125</v>
      </c>
      <c r="BJ6201" s="33">
        <v>78</v>
      </c>
      <c r="BK6201" s="33">
        <v>76.625</v>
      </c>
      <c r="BL6201" s="33">
        <v>76.25</v>
      </c>
      <c r="BM6201" s="33">
        <v>78.125</v>
      </c>
      <c r="BN6201" s="33">
        <v>82.75</v>
      </c>
      <c r="BO6201" s="33">
        <v>87.75</v>
      </c>
      <c r="BP6201" s="33">
        <v>92</v>
      </c>
      <c r="BQ6201" s="33">
        <v>95.25</v>
      </c>
      <c r="BR6201" s="33">
        <v>99.375</v>
      </c>
      <c r="BS6201" s="33">
        <v>102.125</v>
      </c>
      <c r="BT6201" s="33">
        <v>104.5</v>
      </c>
      <c r="BU6201" s="33">
        <v>106.375</v>
      </c>
      <c r="BV6201" s="33">
        <v>107.125</v>
      </c>
      <c r="BW6201" s="33">
        <v>107.375</v>
      </c>
      <c r="BX6201" s="33">
        <v>106</v>
      </c>
      <c r="BY6201" s="33">
        <v>103.25</v>
      </c>
      <c r="BZ6201" s="33">
        <v>99.375</v>
      </c>
      <c r="CA6201" s="33">
        <v>96.625</v>
      </c>
      <c r="CB6201" s="33">
        <v>92.875</v>
      </c>
      <c r="CC6201" s="33">
        <v>90</v>
      </c>
      <c r="DC6201" s="9">
        <v>240.93870000000001</v>
      </c>
      <c r="DD6201" s="9">
        <v>0</v>
      </c>
    </row>
    <row r="6202" spans="1:108" x14ac:dyDescent="0.25">
      <c r="A6202" s="9" t="s">
        <v>42</v>
      </c>
      <c r="B6202" s="9" t="s">
        <v>15</v>
      </c>
      <c r="C6202" s="9" t="s">
        <v>34</v>
      </c>
      <c r="D6202" s="9" t="s">
        <v>41</v>
      </c>
      <c r="E6202" s="9" t="s">
        <v>38</v>
      </c>
      <c r="F6202" s="9">
        <v>2022</v>
      </c>
      <c r="G6202" s="9">
        <v>9</v>
      </c>
      <c r="H6202" s="9"/>
      <c r="BF6202" s="33">
        <v>79.75</v>
      </c>
      <c r="BG6202" s="33">
        <v>77.625</v>
      </c>
      <c r="BH6202" s="33">
        <v>75.625</v>
      </c>
      <c r="BI6202" s="33">
        <v>74.125</v>
      </c>
      <c r="BJ6202" s="33">
        <v>72.75</v>
      </c>
      <c r="BK6202" s="33">
        <v>71.75</v>
      </c>
      <c r="BL6202" s="33">
        <v>71.25</v>
      </c>
      <c r="BM6202" s="33">
        <v>72.625</v>
      </c>
      <c r="BN6202" s="33">
        <v>76.125</v>
      </c>
      <c r="BO6202" s="33">
        <v>81.875</v>
      </c>
      <c r="BP6202" s="33">
        <v>86.625</v>
      </c>
      <c r="BQ6202" s="33">
        <v>90.5</v>
      </c>
      <c r="BR6202" s="33">
        <v>93.875</v>
      </c>
      <c r="BS6202" s="33">
        <v>96.5</v>
      </c>
      <c r="BT6202" s="33">
        <v>99.125</v>
      </c>
      <c r="BU6202" s="33">
        <v>100.375</v>
      </c>
      <c r="BV6202" s="33">
        <v>101.625</v>
      </c>
      <c r="BW6202" s="33">
        <v>101</v>
      </c>
      <c r="BX6202" s="33">
        <v>98.75</v>
      </c>
      <c r="BY6202" s="33">
        <v>94.875</v>
      </c>
      <c r="BZ6202" s="33">
        <v>92.375</v>
      </c>
      <c r="CA6202" s="33">
        <v>89.375</v>
      </c>
      <c r="CB6202" s="33">
        <v>86.375</v>
      </c>
      <c r="CC6202" s="33">
        <v>83.625</v>
      </c>
      <c r="DC6202" s="9">
        <v>240.93870000000001</v>
      </c>
      <c r="DD6202" s="9">
        <v>0</v>
      </c>
    </row>
    <row r="6203" spans="1:108" x14ac:dyDescent="0.25">
      <c r="A6203" s="9" t="s">
        <v>42</v>
      </c>
      <c r="B6203" s="9" t="s">
        <v>15</v>
      </c>
      <c r="C6203" s="9" t="s">
        <v>34</v>
      </c>
      <c r="D6203" s="9" t="s">
        <v>41</v>
      </c>
      <c r="E6203" s="9" t="s">
        <v>38</v>
      </c>
      <c r="F6203" s="9">
        <v>2022</v>
      </c>
      <c r="G6203" s="9">
        <v>10</v>
      </c>
      <c r="H6203" s="9"/>
      <c r="BF6203" s="33">
        <v>77.375</v>
      </c>
      <c r="BG6203" s="33">
        <v>75</v>
      </c>
      <c r="BH6203" s="33">
        <v>73.75</v>
      </c>
      <c r="BI6203" s="33">
        <v>72</v>
      </c>
      <c r="BJ6203" s="33">
        <v>70.375</v>
      </c>
      <c r="BK6203" s="33">
        <v>69</v>
      </c>
      <c r="BL6203" s="33">
        <v>68.25</v>
      </c>
      <c r="BM6203" s="33">
        <v>69</v>
      </c>
      <c r="BN6203" s="33">
        <v>72.75</v>
      </c>
      <c r="BO6203" s="33">
        <v>78.625</v>
      </c>
      <c r="BP6203" s="33">
        <v>82.875</v>
      </c>
      <c r="BQ6203" s="33">
        <v>86.375</v>
      </c>
      <c r="BR6203" s="33">
        <v>90.125</v>
      </c>
      <c r="BS6203" s="33">
        <v>92.5</v>
      </c>
      <c r="BT6203" s="33">
        <v>94.5</v>
      </c>
      <c r="BU6203" s="33">
        <v>95.375</v>
      </c>
      <c r="BV6203" s="33">
        <v>95.5</v>
      </c>
      <c r="BW6203" s="33">
        <v>95</v>
      </c>
      <c r="BX6203" s="33">
        <v>92.75</v>
      </c>
      <c r="BY6203" s="33">
        <v>89.25</v>
      </c>
      <c r="BZ6203" s="33">
        <v>87</v>
      </c>
      <c r="CA6203" s="33">
        <v>85.125</v>
      </c>
      <c r="CB6203" s="33">
        <v>82.125</v>
      </c>
      <c r="CC6203" s="33">
        <v>79.25</v>
      </c>
      <c r="DC6203" s="9">
        <v>240.93870000000001</v>
      </c>
      <c r="DD6203" s="9">
        <v>0</v>
      </c>
    </row>
    <row r="6204" spans="1:108" x14ac:dyDescent="0.25">
      <c r="A6204" s="9" t="s">
        <v>42</v>
      </c>
      <c r="B6204" s="9" t="s">
        <v>15</v>
      </c>
      <c r="C6204" s="9" t="s">
        <v>34</v>
      </c>
      <c r="D6204" s="9" t="s">
        <v>41</v>
      </c>
      <c r="E6204" s="9" t="s">
        <v>38</v>
      </c>
      <c r="F6204" s="9">
        <v>2023</v>
      </c>
      <c r="G6204" s="9">
        <v>5</v>
      </c>
      <c r="H6204" s="9"/>
      <c r="BF6204" s="33">
        <v>79.25</v>
      </c>
      <c r="BG6204" s="33">
        <v>77.125</v>
      </c>
      <c r="BH6204" s="33">
        <v>75</v>
      </c>
      <c r="BI6204" s="33">
        <v>73.125</v>
      </c>
      <c r="BJ6204" s="33">
        <v>71</v>
      </c>
      <c r="BK6204" s="33">
        <v>69.375</v>
      </c>
      <c r="BL6204" s="33">
        <v>69.375</v>
      </c>
      <c r="BM6204" s="33">
        <v>72.875</v>
      </c>
      <c r="BN6204" s="33">
        <v>77.875</v>
      </c>
      <c r="BO6204" s="33">
        <v>83.125</v>
      </c>
      <c r="BP6204" s="33">
        <v>87.125</v>
      </c>
      <c r="BQ6204" s="33">
        <v>90.625</v>
      </c>
      <c r="BR6204" s="33">
        <v>94.25</v>
      </c>
      <c r="BS6204" s="33">
        <v>97</v>
      </c>
      <c r="BT6204" s="33">
        <v>99.375</v>
      </c>
      <c r="BU6204" s="33">
        <v>101.125</v>
      </c>
      <c r="BV6204" s="33">
        <v>102.125</v>
      </c>
      <c r="BW6204" s="33">
        <v>101.625</v>
      </c>
      <c r="BX6204" s="33">
        <v>100.125</v>
      </c>
      <c r="BY6204" s="33">
        <v>97.625</v>
      </c>
      <c r="BZ6204" s="33">
        <v>94.75</v>
      </c>
      <c r="CA6204" s="33">
        <v>91.75</v>
      </c>
      <c r="CB6204" s="33">
        <v>88.5</v>
      </c>
      <c r="CC6204" s="33">
        <v>85.625</v>
      </c>
      <c r="DC6204" s="9">
        <v>240.93870000000001</v>
      </c>
      <c r="DD6204" s="9">
        <v>0</v>
      </c>
    </row>
    <row r="6205" spans="1:108" x14ac:dyDescent="0.25">
      <c r="A6205" s="9" t="s">
        <v>42</v>
      </c>
      <c r="B6205" s="9" t="s">
        <v>15</v>
      </c>
      <c r="C6205" s="9" t="s">
        <v>34</v>
      </c>
      <c r="D6205" s="9" t="s">
        <v>41</v>
      </c>
      <c r="E6205" s="9" t="s">
        <v>38</v>
      </c>
      <c r="F6205" s="9">
        <v>2023</v>
      </c>
      <c r="G6205" s="9">
        <v>6</v>
      </c>
      <c r="H6205" s="9"/>
      <c r="BF6205" s="33">
        <v>83</v>
      </c>
      <c r="BG6205" s="33">
        <v>81</v>
      </c>
      <c r="BH6205" s="33">
        <v>79.25</v>
      </c>
      <c r="BI6205" s="33">
        <v>77.125</v>
      </c>
      <c r="BJ6205" s="33">
        <v>75.5</v>
      </c>
      <c r="BK6205" s="33">
        <v>74.375</v>
      </c>
      <c r="BL6205" s="33">
        <v>74.125</v>
      </c>
      <c r="BM6205" s="33">
        <v>77.375</v>
      </c>
      <c r="BN6205" s="33">
        <v>81.625</v>
      </c>
      <c r="BO6205" s="33">
        <v>85.625</v>
      </c>
      <c r="BP6205" s="33">
        <v>88.75</v>
      </c>
      <c r="BQ6205" s="33">
        <v>92</v>
      </c>
      <c r="BR6205" s="33">
        <v>95.5</v>
      </c>
      <c r="BS6205" s="33">
        <v>98.375</v>
      </c>
      <c r="BT6205" s="33">
        <v>101.125</v>
      </c>
      <c r="BU6205" s="33">
        <v>103.375</v>
      </c>
      <c r="BV6205" s="33">
        <v>104.5</v>
      </c>
      <c r="BW6205" s="33">
        <v>104.5</v>
      </c>
      <c r="BX6205" s="33">
        <v>103</v>
      </c>
      <c r="BY6205" s="33">
        <v>101.25</v>
      </c>
      <c r="BZ6205" s="33">
        <v>97.375</v>
      </c>
      <c r="CA6205" s="33">
        <v>94.125</v>
      </c>
      <c r="CB6205" s="33">
        <v>91.5</v>
      </c>
      <c r="CC6205" s="33">
        <v>88.625</v>
      </c>
      <c r="DC6205" s="9">
        <v>240.93870000000001</v>
      </c>
      <c r="DD6205" s="9">
        <v>0</v>
      </c>
    </row>
    <row r="6206" spans="1:108" x14ac:dyDescent="0.25">
      <c r="A6206" s="9" t="s">
        <v>42</v>
      </c>
      <c r="B6206" s="9" t="s">
        <v>15</v>
      </c>
      <c r="C6206" s="9" t="s">
        <v>34</v>
      </c>
      <c r="D6206" s="9" t="s">
        <v>41</v>
      </c>
      <c r="E6206" s="9" t="s">
        <v>38</v>
      </c>
      <c r="F6206" s="9">
        <v>2023</v>
      </c>
      <c r="G6206" s="9">
        <v>7</v>
      </c>
      <c r="H6206" s="9"/>
      <c r="BF6206" s="33">
        <v>90</v>
      </c>
      <c r="BG6206" s="33">
        <v>85.25</v>
      </c>
      <c r="BH6206" s="33">
        <v>83.5</v>
      </c>
      <c r="BI6206" s="33">
        <v>81.625</v>
      </c>
      <c r="BJ6206" s="33">
        <v>80.375</v>
      </c>
      <c r="BK6206" s="33">
        <v>78.625</v>
      </c>
      <c r="BL6206" s="33">
        <v>78.5</v>
      </c>
      <c r="BM6206" s="33">
        <v>81.375</v>
      </c>
      <c r="BN6206" s="33">
        <v>85.125</v>
      </c>
      <c r="BO6206" s="33">
        <v>89.75</v>
      </c>
      <c r="BP6206" s="33">
        <v>93.75</v>
      </c>
      <c r="BQ6206" s="33">
        <v>97.25</v>
      </c>
      <c r="BR6206" s="33">
        <v>100.25</v>
      </c>
      <c r="BS6206" s="33">
        <v>103.75</v>
      </c>
      <c r="BT6206" s="33">
        <v>106.125</v>
      </c>
      <c r="BU6206" s="33">
        <v>108.125</v>
      </c>
      <c r="BV6206" s="33">
        <v>109.25</v>
      </c>
      <c r="BW6206" s="33">
        <v>109.25</v>
      </c>
      <c r="BX6206" s="33">
        <v>107.375</v>
      </c>
      <c r="BY6206" s="33">
        <v>105.125</v>
      </c>
      <c r="BZ6206" s="33">
        <v>102.375</v>
      </c>
      <c r="CA6206" s="33">
        <v>99.125</v>
      </c>
      <c r="CB6206" s="33">
        <v>95.625</v>
      </c>
      <c r="CC6206" s="33">
        <v>93.5</v>
      </c>
      <c r="DC6206" s="9">
        <v>240.93870000000001</v>
      </c>
      <c r="DD6206" s="9">
        <v>0</v>
      </c>
    </row>
    <row r="6207" spans="1:108" x14ac:dyDescent="0.25">
      <c r="A6207" s="9" t="s">
        <v>42</v>
      </c>
      <c r="B6207" s="9" t="s">
        <v>15</v>
      </c>
      <c r="C6207" s="9" t="s">
        <v>34</v>
      </c>
      <c r="D6207" s="9" t="s">
        <v>41</v>
      </c>
      <c r="E6207" s="9" t="s">
        <v>38</v>
      </c>
      <c r="F6207" s="9">
        <v>2023</v>
      </c>
      <c r="G6207" s="9">
        <v>8</v>
      </c>
      <c r="H6207" s="9"/>
      <c r="BF6207" s="33">
        <v>83.875</v>
      </c>
      <c r="BG6207" s="33">
        <v>83</v>
      </c>
      <c r="BH6207" s="33">
        <v>81</v>
      </c>
      <c r="BI6207" s="33">
        <v>80.125</v>
      </c>
      <c r="BJ6207" s="33">
        <v>78</v>
      </c>
      <c r="BK6207" s="33">
        <v>76.625</v>
      </c>
      <c r="BL6207" s="33">
        <v>76.25</v>
      </c>
      <c r="BM6207" s="33">
        <v>78.125</v>
      </c>
      <c r="BN6207" s="33">
        <v>82.75</v>
      </c>
      <c r="BO6207" s="33">
        <v>87.75</v>
      </c>
      <c r="BP6207" s="33">
        <v>92</v>
      </c>
      <c r="BQ6207" s="33">
        <v>95.25</v>
      </c>
      <c r="BR6207" s="33">
        <v>99.375</v>
      </c>
      <c r="BS6207" s="33">
        <v>102.125</v>
      </c>
      <c r="BT6207" s="33">
        <v>104.5</v>
      </c>
      <c r="BU6207" s="33">
        <v>106.375</v>
      </c>
      <c r="BV6207" s="33">
        <v>107.125</v>
      </c>
      <c r="BW6207" s="33">
        <v>107.375</v>
      </c>
      <c r="BX6207" s="33">
        <v>106</v>
      </c>
      <c r="BY6207" s="33">
        <v>103.25</v>
      </c>
      <c r="BZ6207" s="33">
        <v>99.375</v>
      </c>
      <c r="CA6207" s="33">
        <v>96.625</v>
      </c>
      <c r="CB6207" s="33">
        <v>92.875</v>
      </c>
      <c r="CC6207" s="33">
        <v>90</v>
      </c>
      <c r="DC6207" s="9">
        <v>240.93870000000001</v>
      </c>
      <c r="DD6207" s="9">
        <v>0</v>
      </c>
    </row>
    <row r="6208" spans="1:108" x14ac:dyDescent="0.25">
      <c r="A6208" s="9" t="s">
        <v>42</v>
      </c>
      <c r="B6208" s="9" t="s">
        <v>15</v>
      </c>
      <c r="C6208" s="9" t="s">
        <v>34</v>
      </c>
      <c r="D6208" s="9" t="s">
        <v>41</v>
      </c>
      <c r="E6208" s="9" t="s">
        <v>38</v>
      </c>
      <c r="F6208" s="9">
        <v>2023</v>
      </c>
      <c r="G6208" s="9">
        <v>9</v>
      </c>
      <c r="H6208" s="9"/>
      <c r="BF6208" s="33">
        <v>79.75</v>
      </c>
      <c r="BG6208" s="33">
        <v>77.625</v>
      </c>
      <c r="BH6208" s="33">
        <v>75.625</v>
      </c>
      <c r="BI6208" s="33">
        <v>74.125</v>
      </c>
      <c r="BJ6208" s="33">
        <v>72.75</v>
      </c>
      <c r="BK6208" s="33">
        <v>71.75</v>
      </c>
      <c r="BL6208" s="33">
        <v>71.25</v>
      </c>
      <c r="BM6208" s="33">
        <v>72.625</v>
      </c>
      <c r="BN6208" s="33">
        <v>76.125</v>
      </c>
      <c r="BO6208" s="33">
        <v>81.875</v>
      </c>
      <c r="BP6208" s="33">
        <v>86.625</v>
      </c>
      <c r="BQ6208" s="33">
        <v>90.5</v>
      </c>
      <c r="BR6208" s="33">
        <v>93.875</v>
      </c>
      <c r="BS6208" s="33">
        <v>96.5</v>
      </c>
      <c r="BT6208" s="33">
        <v>99.125</v>
      </c>
      <c r="BU6208" s="33">
        <v>100.375</v>
      </c>
      <c r="BV6208" s="33">
        <v>101.625</v>
      </c>
      <c r="BW6208" s="33">
        <v>101</v>
      </c>
      <c r="BX6208" s="33">
        <v>98.75</v>
      </c>
      <c r="BY6208" s="33">
        <v>94.875</v>
      </c>
      <c r="BZ6208" s="33">
        <v>92.375</v>
      </c>
      <c r="CA6208" s="33">
        <v>89.375</v>
      </c>
      <c r="CB6208" s="33">
        <v>86.375</v>
      </c>
      <c r="CC6208" s="33">
        <v>83.625</v>
      </c>
      <c r="DC6208" s="9">
        <v>240.93870000000001</v>
      </c>
      <c r="DD6208" s="9">
        <v>0</v>
      </c>
    </row>
    <row r="6209" spans="1:108" x14ac:dyDescent="0.25">
      <c r="A6209" s="9" t="s">
        <v>42</v>
      </c>
      <c r="B6209" s="9" t="s">
        <v>15</v>
      </c>
      <c r="C6209" s="9" t="s">
        <v>34</v>
      </c>
      <c r="D6209" s="9" t="s">
        <v>41</v>
      </c>
      <c r="E6209" s="9" t="s">
        <v>38</v>
      </c>
      <c r="F6209" s="9">
        <v>2023</v>
      </c>
      <c r="G6209" s="9">
        <v>10</v>
      </c>
      <c r="H6209" s="9"/>
      <c r="BF6209" s="33">
        <v>77.375</v>
      </c>
      <c r="BG6209" s="33">
        <v>75</v>
      </c>
      <c r="BH6209" s="33">
        <v>73.75</v>
      </c>
      <c r="BI6209" s="33">
        <v>72</v>
      </c>
      <c r="BJ6209" s="33">
        <v>70.375</v>
      </c>
      <c r="BK6209" s="33">
        <v>69</v>
      </c>
      <c r="BL6209" s="33">
        <v>68.25</v>
      </c>
      <c r="BM6209" s="33">
        <v>69</v>
      </c>
      <c r="BN6209" s="33">
        <v>72.75</v>
      </c>
      <c r="BO6209" s="33">
        <v>78.625</v>
      </c>
      <c r="BP6209" s="33">
        <v>82.875</v>
      </c>
      <c r="BQ6209" s="33">
        <v>86.375</v>
      </c>
      <c r="BR6209" s="33">
        <v>90.125</v>
      </c>
      <c r="BS6209" s="33">
        <v>92.5</v>
      </c>
      <c r="BT6209" s="33">
        <v>94.5</v>
      </c>
      <c r="BU6209" s="33">
        <v>95.375</v>
      </c>
      <c r="BV6209" s="33">
        <v>95.5</v>
      </c>
      <c r="BW6209" s="33">
        <v>95</v>
      </c>
      <c r="BX6209" s="33">
        <v>92.75</v>
      </c>
      <c r="BY6209" s="33">
        <v>89.25</v>
      </c>
      <c r="BZ6209" s="33">
        <v>87</v>
      </c>
      <c r="CA6209" s="33">
        <v>85.125</v>
      </c>
      <c r="CB6209" s="33">
        <v>82.125</v>
      </c>
      <c r="CC6209" s="33">
        <v>79.25</v>
      </c>
      <c r="DC6209" s="9">
        <v>240.93870000000001</v>
      </c>
      <c r="DD6209" s="9">
        <v>0</v>
      </c>
    </row>
    <row r="6210" spans="1:108" x14ac:dyDescent="0.25">
      <c r="A6210" s="9" t="s">
        <v>42</v>
      </c>
      <c r="B6210" s="9" t="s">
        <v>15</v>
      </c>
      <c r="C6210" s="9" t="s">
        <v>34</v>
      </c>
      <c r="D6210" s="9" t="s">
        <v>41</v>
      </c>
      <c r="E6210" s="9" t="s">
        <v>38</v>
      </c>
      <c r="F6210" s="9">
        <v>2024</v>
      </c>
      <c r="G6210" s="9">
        <v>5</v>
      </c>
      <c r="H6210" s="9"/>
      <c r="BF6210" s="33">
        <v>79.25</v>
      </c>
      <c r="BG6210" s="33">
        <v>77.125</v>
      </c>
      <c r="BH6210" s="33">
        <v>75</v>
      </c>
      <c r="BI6210" s="33">
        <v>73.125</v>
      </c>
      <c r="BJ6210" s="33">
        <v>71</v>
      </c>
      <c r="BK6210" s="33">
        <v>69.375</v>
      </c>
      <c r="BL6210" s="33">
        <v>69.375</v>
      </c>
      <c r="BM6210" s="33">
        <v>72.875</v>
      </c>
      <c r="BN6210" s="33">
        <v>77.875</v>
      </c>
      <c r="BO6210" s="33">
        <v>83.125</v>
      </c>
      <c r="BP6210" s="33">
        <v>87.125</v>
      </c>
      <c r="BQ6210" s="33">
        <v>90.625</v>
      </c>
      <c r="BR6210" s="33">
        <v>94.25</v>
      </c>
      <c r="BS6210" s="33">
        <v>97</v>
      </c>
      <c r="BT6210" s="33">
        <v>99.375</v>
      </c>
      <c r="BU6210" s="33">
        <v>101.125</v>
      </c>
      <c r="BV6210" s="33">
        <v>102.125</v>
      </c>
      <c r="BW6210" s="33">
        <v>101.625</v>
      </c>
      <c r="BX6210" s="33">
        <v>100.125</v>
      </c>
      <c r="BY6210" s="33">
        <v>97.625</v>
      </c>
      <c r="BZ6210" s="33">
        <v>94.75</v>
      </c>
      <c r="CA6210" s="33">
        <v>91.75</v>
      </c>
      <c r="CB6210" s="33">
        <v>88.5</v>
      </c>
      <c r="CC6210" s="33">
        <v>85.625</v>
      </c>
      <c r="DC6210" s="9">
        <v>240.93870000000001</v>
      </c>
      <c r="DD6210" s="9">
        <v>0</v>
      </c>
    </row>
    <row r="6211" spans="1:108" x14ac:dyDescent="0.25">
      <c r="A6211" s="9" t="s">
        <v>42</v>
      </c>
      <c r="B6211" s="9" t="s">
        <v>15</v>
      </c>
      <c r="C6211" s="9" t="s">
        <v>34</v>
      </c>
      <c r="D6211" s="9" t="s">
        <v>41</v>
      </c>
      <c r="E6211" s="9" t="s">
        <v>38</v>
      </c>
      <c r="F6211" s="9">
        <v>2024</v>
      </c>
      <c r="G6211" s="9">
        <v>6</v>
      </c>
      <c r="H6211" s="9"/>
      <c r="BF6211" s="33">
        <v>83</v>
      </c>
      <c r="BG6211" s="33">
        <v>81</v>
      </c>
      <c r="BH6211" s="33">
        <v>79.25</v>
      </c>
      <c r="BI6211" s="33">
        <v>77.125</v>
      </c>
      <c r="BJ6211" s="33">
        <v>75.5</v>
      </c>
      <c r="BK6211" s="33">
        <v>74.375</v>
      </c>
      <c r="BL6211" s="33">
        <v>74.125</v>
      </c>
      <c r="BM6211" s="33">
        <v>77.375</v>
      </c>
      <c r="BN6211" s="33">
        <v>81.625</v>
      </c>
      <c r="BO6211" s="33">
        <v>85.625</v>
      </c>
      <c r="BP6211" s="33">
        <v>88.75</v>
      </c>
      <c r="BQ6211" s="33">
        <v>92</v>
      </c>
      <c r="BR6211" s="33">
        <v>95.5</v>
      </c>
      <c r="BS6211" s="33">
        <v>98.375</v>
      </c>
      <c r="BT6211" s="33">
        <v>101.125</v>
      </c>
      <c r="BU6211" s="33">
        <v>103.375</v>
      </c>
      <c r="BV6211" s="33">
        <v>104.5</v>
      </c>
      <c r="BW6211" s="33">
        <v>104.5</v>
      </c>
      <c r="BX6211" s="33">
        <v>103</v>
      </c>
      <c r="BY6211" s="33">
        <v>101.25</v>
      </c>
      <c r="BZ6211" s="33">
        <v>97.375</v>
      </c>
      <c r="CA6211" s="33">
        <v>94.125</v>
      </c>
      <c r="CB6211" s="33">
        <v>91.5</v>
      </c>
      <c r="CC6211" s="33">
        <v>88.625</v>
      </c>
      <c r="DC6211" s="9">
        <v>240.93870000000001</v>
      </c>
      <c r="DD6211" s="9">
        <v>0</v>
      </c>
    </row>
    <row r="6212" spans="1:108" x14ac:dyDescent="0.25">
      <c r="A6212" s="9" t="s">
        <v>42</v>
      </c>
      <c r="B6212" s="9" t="s">
        <v>15</v>
      </c>
      <c r="C6212" s="9" t="s">
        <v>34</v>
      </c>
      <c r="D6212" s="9" t="s">
        <v>41</v>
      </c>
      <c r="E6212" s="9" t="s">
        <v>38</v>
      </c>
      <c r="F6212" s="9">
        <v>2024</v>
      </c>
      <c r="G6212" s="9">
        <v>7</v>
      </c>
      <c r="H6212" s="9"/>
      <c r="BF6212" s="33">
        <v>90</v>
      </c>
      <c r="BG6212" s="33">
        <v>85.25</v>
      </c>
      <c r="BH6212" s="33">
        <v>83.5</v>
      </c>
      <c r="BI6212" s="33">
        <v>81.625</v>
      </c>
      <c r="BJ6212" s="33">
        <v>80.375</v>
      </c>
      <c r="BK6212" s="33">
        <v>78.625</v>
      </c>
      <c r="BL6212" s="33">
        <v>78.5</v>
      </c>
      <c r="BM6212" s="33">
        <v>81.375</v>
      </c>
      <c r="BN6212" s="33">
        <v>85.125</v>
      </c>
      <c r="BO6212" s="33">
        <v>89.75</v>
      </c>
      <c r="BP6212" s="33">
        <v>93.75</v>
      </c>
      <c r="BQ6212" s="33">
        <v>97.25</v>
      </c>
      <c r="BR6212" s="33">
        <v>100.25</v>
      </c>
      <c r="BS6212" s="33">
        <v>103.75</v>
      </c>
      <c r="BT6212" s="33">
        <v>106.125</v>
      </c>
      <c r="BU6212" s="33">
        <v>108.125</v>
      </c>
      <c r="BV6212" s="33">
        <v>109.25</v>
      </c>
      <c r="BW6212" s="33">
        <v>109.25</v>
      </c>
      <c r="BX6212" s="33">
        <v>107.375</v>
      </c>
      <c r="BY6212" s="33">
        <v>105.125</v>
      </c>
      <c r="BZ6212" s="33">
        <v>102.375</v>
      </c>
      <c r="CA6212" s="33">
        <v>99.125</v>
      </c>
      <c r="CB6212" s="33">
        <v>95.625</v>
      </c>
      <c r="CC6212" s="33">
        <v>93.5</v>
      </c>
      <c r="DC6212" s="9">
        <v>240.93870000000001</v>
      </c>
      <c r="DD6212" s="9">
        <v>0</v>
      </c>
    </row>
    <row r="6213" spans="1:108" x14ac:dyDescent="0.25">
      <c r="A6213" s="9" t="s">
        <v>42</v>
      </c>
      <c r="B6213" s="9" t="s">
        <v>15</v>
      </c>
      <c r="C6213" s="9" t="s">
        <v>34</v>
      </c>
      <c r="D6213" s="9" t="s">
        <v>41</v>
      </c>
      <c r="E6213" s="9" t="s">
        <v>38</v>
      </c>
      <c r="F6213" s="9">
        <v>2024</v>
      </c>
      <c r="G6213" s="9">
        <v>8</v>
      </c>
      <c r="H6213" s="9"/>
      <c r="BF6213" s="33">
        <v>83.875</v>
      </c>
      <c r="BG6213" s="33">
        <v>83</v>
      </c>
      <c r="BH6213" s="33">
        <v>81</v>
      </c>
      <c r="BI6213" s="33">
        <v>80.125</v>
      </c>
      <c r="BJ6213" s="33">
        <v>78</v>
      </c>
      <c r="BK6213" s="33">
        <v>76.625</v>
      </c>
      <c r="BL6213" s="33">
        <v>76.25</v>
      </c>
      <c r="BM6213" s="33">
        <v>78.125</v>
      </c>
      <c r="BN6213" s="33">
        <v>82.75</v>
      </c>
      <c r="BO6213" s="33">
        <v>87.75</v>
      </c>
      <c r="BP6213" s="33">
        <v>92</v>
      </c>
      <c r="BQ6213" s="33">
        <v>95.25</v>
      </c>
      <c r="BR6213" s="33">
        <v>99.375</v>
      </c>
      <c r="BS6213" s="33">
        <v>102.125</v>
      </c>
      <c r="BT6213" s="33">
        <v>104.5</v>
      </c>
      <c r="BU6213" s="33">
        <v>106.375</v>
      </c>
      <c r="BV6213" s="33">
        <v>107.125</v>
      </c>
      <c r="BW6213" s="33">
        <v>107.375</v>
      </c>
      <c r="BX6213" s="33">
        <v>106</v>
      </c>
      <c r="BY6213" s="33">
        <v>103.25</v>
      </c>
      <c r="BZ6213" s="33">
        <v>99.375</v>
      </c>
      <c r="CA6213" s="33">
        <v>96.625</v>
      </c>
      <c r="CB6213" s="33">
        <v>92.875</v>
      </c>
      <c r="CC6213" s="33">
        <v>90</v>
      </c>
      <c r="DC6213" s="9">
        <v>240.93870000000001</v>
      </c>
      <c r="DD6213" s="9">
        <v>0</v>
      </c>
    </row>
    <row r="6214" spans="1:108" x14ac:dyDescent="0.25">
      <c r="A6214" s="9" t="s">
        <v>42</v>
      </c>
      <c r="B6214" s="9" t="s">
        <v>15</v>
      </c>
      <c r="C6214" s="9" t="s">
        <v>34</v>
      </c>
      <c r="D6214" s="9" t="s">
        <v>41</v>
      </c>
      <c r="E6214" s="9" t="s">
        <v>38</v>
      </c>
      <c r="F6214" s="9">
        <v>2024</v>
      </c>
      <c r="G6214" s="9">
        <v>9</v>
      </c>
      <c r="H6214" s="9"/>
      <c r="BF6214" s="33">
        <v>79.75</v>
      </c>
      <c r="BG6214" s="33">
        <v>77.625</v>
      </c>
      <c r="BH6214" s="33">
        <v>75.625</v>
      </c>
      <c r="BI6214" s="33">
        <v>74.125</v>
      </c>
      <c r="BJ6214" s="33">
        <v>72.75</v>
      </c>
      <c r="BK6214" s="33">
        <v>71.75</v>
      </c>
      <c r="BL6214" s="33">
        <v>71.25</v>
      </c>
      <c r="BM6214" s="33">
        <v>72.625</v>
      </c>
      <c r="BN6214" s="33">
        <v>76.125</v>
      </c>
      <c r="BO6214" s="33">
        <v>81.875</v>
      </c>
      <c r="BP6214" s="33">
        <v>86.625</v>
      </c>
      <c r="BQ6214" s="33">
        <v>90.5</v>
      </c>
      <c r="BR6214" s="33">
        <v>93.875</v>
      </c>
      <c r="BS6214" s="33">
        <v>96.5</v>
      </c>
      <c r="BT6214" s="33">
        <v>99.125</v>
      </c>
      <c r="BU6214" s="33">
        <v>100.375</v>
      </c>
      <c r="BV6214" s="33">
        <v>101.625</v>
      </c>
      <c r="BW6214" s="33">
        <v>101</v>
      </c>
      <c r="BX6214" s="33">
        <v>98.75</v>
      </c>
      <c r="BY6214" s="33">
        <v>94.875</v>
      </c>
      <c r="BZ6214" s="33">
        <v>92.375</v>
      </c>
      <c r="CA6214" s="33">
        <v>89.375</v>
      </c>
      <c r="CB6214" s="33">
        <v>86.375</v>
      </c>
      <c r="CC6214" s="33">
        <v>83.625</v>
      </c>
      <c r="DC6214" s="9">
        <v>240.93870000000001</v>
      </c>
      <c r="DD6214" s="9">
        <v>0</v>
      </c>
    </row>
    <row r="6215" spans="1:108" x14ac:dyDescent="0.25">
      <c r="A6215" s="9" t="s">
        <v>42</v>
      </c>
      <c r="B6215" s="9" t="s">
        <v>15</v>
      </c>
      <c r="C6215" s="9" t="s">
        <v>34</v>
      </c>
      <c r="D6215" s="9" t="s">
        <v>41</v>
      </c>
      <c r="E6215" s="9" t="s">
        <v>38</v>
      </c>
      <c r="F6215" s="9">
        <v>2024</v>
      </c>
      <c r="G6215" s="9">
        <v>10</v>
      </c>
      <c r="H6215" s="9"/>
      <c r="BF6215" s="33">
        <v>77.375</v>
      </c>
      <c r="BG6215" s="33">
        <v>75</v>
      </c>
      <c r="BH6215" s="33">
        <v>73.75</v>
      </c>
      <c r="BI6215" s="33">
        <v>72</v>
      </c>
      <c r="BJ6215" s="33">
        <v>70.375</v>
      </c>
      <c r="BK6215" s="33">
        <v>69</v>
      </c>
      <c r="BL6215" s="33">
        <v>68.25</v>
      </c>
      <c r="BM6215" s="33">
        <v>69</v>
      </c>
      <c r="BN6215" s="33">
        <v>72.75</v>
      </c>
      <c r="BO6215" s="33">
        <v>78.625</v>
      </c>
      <c r="BP6215" s="33">
        <v>82.875</v>
      </c>
      <c r="BQ6215" s="33">
        <v>86.375</v>
      </c>
      <c r="BR6215" s="33">
        <v>90.125</v>
      </c>
      <c r="BS6215" s="33">
        <v>92.5</v>
      </c>
      <c r="BT6215" s="33">
        <v>94.5</v>
      </c>
      <c r="BU6215" s="33">
        <v>95.375</v>
      </c>
      <c r="BV6215" s="33">
        <v>95.5</v>
      </c>
      <c r="BW6215" s="33">
        <v>95</v>
      </c>
      <c r="BX6215" s="33">
        <v>92.75</v>
      </c>
      <c r="BY6215" s="33">
        <v>89.25</v>
      </c>
      <c r="BZ6215" s="33">
        <v>87</v>
      </c>
      <c r="CA6215" s="33">
        <v>85.125</v>
      </c>
      <c r="CB6215" s="33">
        <v>82.125</v>
      </c>
      <c r="CC6215" s="33">
        <v>79.25</v>
      </c>
      <c r="DC6215" s="9">
        <v>240.93870000000001</v>
      </c>
      <c r="DD6215" s="9">
        <v>0</v>
      </c>
    </row>
    <row r="6216" spans="1:108" x14ac:dyDescent="0.25">
      <c r="A6216" s="9" t="s">
        <v>42</v>
      </c>
      <c r="B6216" s="9" t="s">
        <v>15</v>
      </c>
      <c r="C6216" s="9" t="s">
        <v>34</v>
      </c>
      <c r="D6216" s="9" t="s">
        <v>41</v>
      </c>
      <c r="E6216" s="9" t="s">
        <v>38</v>
      </c>
      <c r="F6216" s="9">
        <v>2025</v>
      </c>
      <c r="G6216" s="9">
        <v>5</v>
      </c>
      <c r="H6216" s="9"/>
      <c r="BF6216" s="33">
        <v>79.25</v>
      </c>
      <c r="BG6216" s="33">
        <v>77.125</v>
      </c>
      <c r="BH6216" s="33">
        <v>75</v>
      </c>
      <c r="BI6216" s="33">
        <v>73.125</v>
      </c>
      <c r="BJ6216" s="33">
        <v>71</v>
      </c>
      <c r="BK6216" s="33">
        <v>69.375</v>
      </c>
      <c r="BL6216" s="33">
        <v>69.375</v>
      </c>
      <c r="BM6216" s="33">
        <v>72.875</v>
      </c>
      <c r="BN6216" s="33">
        <v>77.875</v>
      </c>
      <c r="BO6216" s="33">
        <v>83.125</v>
      </c>
      <c r="BP6216" s="33">
        <v>87.125</v>
      </c>
      <c r="BQ6216" s="33">
        <v>90.625</v>
      </c>
      <c r="BR6216" s="33">
        <v>94.25</v>
      </c>
      <c r="BS6216" s="33">
        <v>97</v>
      </c>
      <c r="BT6216" s="33">
        <v>99.375</v>
      </c>
      <c r="BU6216" s="33">
        <v>101.125</v>
      </c>
      <c r="BV6216" s="33">
        <v>102.125</v>
      </c>
      <c r="BW6216" s="33">
        <v>101.625</v>
      </c>
      <c r="BX6216" s="33">
        <v>100.125</v>
      </c>
      <c r="BY6216" s="33">
        <v>97.625</v>
      </c>
      <c r="BZ6216" s="33">
        <v>94.75</v>
      </c>
      <c r="CA6216" s="33">
        <v>91.75</v>
      </c>
      <c r="CB6216" s="33">
        <v>88.5</v>
      </c>
      <c r="CC6216" s="33">
        <v>85.625</v>
      </c>
      <c r="DC6216" s="9">
        <v>240.93870000000001</v>
      </c>
      <c r="DD6216" s="9">
        <v>0</v>
      </c>
    </row>
    <row r="6217" spans="1:108" x14ac:dyDescent="0.25">
      <c r="A6217" s="9" t="s">
        <v>42</v>
      </c>
      <c r="B6217" s="9" t="s">
        <v>15</v>
      </c>
      <c r="C6217" s="9" t="s">
        <v>34</v>
      </c>
      <c r="D6217" s="9" t="s">
        <v>41</v>
      </c>
      <c r="E6217" s="9" t="s">
        <v>38</v>
      </c>
      <c r="F6217" s="9">
        <v>2025</v>
      </c>
      <c r="G6217" s="9">
        <v>6</v>
      </c>
      <c r="H6217" s="9"/>
      <c r="BF6217" s="33">
        <v>83</v>
      </c>
      <c r="BG6217" s="33">
        <v>81</v>
      </c>
      <c r="BH6217" s="33">
        <v>79.25</v>
      </c>
      <c r="BI6217" s="33">
        <v>77.125</v>
      </c>
      <c r="BJ6217" s="33">
        <v>75.5</v>
      </c>
      <c r="BK6217" s="33">
        <v>74.375</v>
      </c>
      <c r="BL6217" s="33">
        <v>74.125</v>
      </c>
      <c r="BM6217" s="33">
        <v>77.375</v>
      </c>
      <c r="BN6217" s="33">
        <v>81.625</v>
      </c>
      <c r="BO6217" s="33">
        <v>85.625</v>
      </c>
      <c r="BP6217" s="33">
        <v>88.75</v>
      </c>
      <c r="BQ6217" s="33">
        <v>92</v>
      </c>
      <c r="BR6217" s="33">
        <v>95.5</v>
      </c>
      <c r="BS6217" s="33">
        <v>98.375</v>
      </c>
      <c r="BT6217" s="33">
        <v>101.125</v>
      </c>
      <c r="BU6217" s="33">
        <v>103.375</v>
      </c>
      <c r="BV6217" s="33">
        <v>104.5</v>
      </c>
      <c r="BW6217" s="33">
        <v>104.5</v>
      </c>
      <c r="BX6217" s="33">
        <v>103</v>
      </c>
      <c r="BY6217" s="33">
        <v>101.25</v>
      </c>
      <c r="BZ6217" s="33">
        <v>97.375</v>
      </c>
      <c r="CA6217" s="33">
        <v>94.125</v>
      </c>
      <c r="CB6217" s="33">
        <v>91.5</v>
      </c>
      <c r="CC6217" s="33">
        <v>88.625</v>
      </c>
      <c r="DC6217" s="9">
        <v>240.93870000000001</v>
      </c>
      <c r="DD6217" s="9">
        <v>0</v>
      </c>
    </row>
    <row r="6218" spans="1:108" x14ac:dyDescent="0.25">
      <c r="A6218" s="9" t="s">
        <v>42</v>
      </c>
      <c r="B6218" s="9" t="s">
        <v>15</v>
      </c>
      <c r="C6218" s="9" t="s">
        <v>34</v>
      </c>
      <c r="D6218" s="9" t="s">
        <v>41</v>
      </c>
      <c r="E6218" s="9" t="s">
        <v>38</v>
      </c>
      <c r="F6218" s="9">
        <v>2025</v>
      </c>
      <c r="G6218" s="9">
        <v>7</v>
      </c>
      <c r="H6218" s="9"/>
      <c r="BF6218" s="33">
        <v>90</v>
      </c>
      <c r="BG6218" s="33">
        <v>85.25</v>
      </c>
      <c r="BH6218" s="33">
        <v>83.5</v>
      </c>
      <c r="BI6218" s="33">
        <v>81.625</v>
      </c>
      <c r="BJ6218" s="33">
        <v>80.375</v>
      </c>
      <c r="BK6218" s="33">
        <v>78.625</v>
      </c>
      <c r="BL6218" s="33">
        <v>78.5</v>
      </c>
      <c r="BM6218" s="33">
        <v>81.375</v>
      </c>
      <c r="BN6218" s="33">
        <v>85.125</v>
      </c>
      <c r="BO6218" s="33">
        <v>89.75</v>
      </c>
      <c r="BP6218" s="33">
        <v>93.75</v>
      </c>
      <c r="BQ6218" s="33">
        <v>97.25</v>
      </c>
      <c r="BR6218" s="33">
        <v>100.25</v>
      </c>
      <c r="BS6218" s="33">
        <v>103.75</v>
      </c>
      <c r="BT6218" s="33">
        <v>106.125</v>
      </c>
      <c r="BU6218" s="33">
        <v>108.125</v>
      </c>
      <c r="BV6218" s="33">
        <v>109.25</v>
      </c>
      <c r="BW6218" s="33">
        <v>109.25</v>
      </c>
      <c r="BX6218" s="33">
        <v>107.375</v>
      </c>
      <c r="BY6218" s="33">
        <v>105.125</v>
      </c>
      <c r="BZ6218" s="33">
        <v>102.375</v>
      </c>
      <c r="CA6218" s="33">
        <v>99.125</v>
      </c>
      <c r="CB6218" s="33">
        <v>95.625</v>
      </c>
      <c r="CC6218" s="33">
        <v>93.5</v>
      </c>
      <c r="DC6218" s="9">
        <v>240.93870000000001</v>
      </c>
      <c r="DD6218" s="9">
        <v>0</v>
      </c>
    </row>
    <row r="6219" spans="1:108" x14ac:dyDescent="0.25">
      <c r="A6219" s="9" t="s">
        <v>42</v>
      </c>
      <c r="B6219" s="9" t="s">
        <v>15</v>
      </c>
      <c r="C6219" s="9" t="s">
        <v>34</v>
      </c>
      <c r="D6219" s="9" t="s">
        <v>41</v>
      </c>
      <c r="E6219" s="9" t="s">
        <v>38</v>
      </c>
      <c r="F6219" s="9">
        <v>2025</v>
      </c>
      <c r="G6219" s="9">
        <v>8</v>
      </c>
      <c r="H6219" s="9"/>
      <c r="BF6219" s="33">
        <v>83.875</v>
      </c>
      <c r="BG6219" s="33">
        <v>83</v>
      </c>
      <c r="BH6219" s="33">
        <v>81</v>
      </c>
      <c r="BI6219" s="33">
        <v>80.125</v>
      </c>
      <c r="BJ6219" s="33">
        <v>78</v>
      </c>
      <c r="BK6219" s="33">
        <v>76.625</v>
      </c>
      <c r="BL6219" s="33">
        <v>76.25</v>
      </c>
      <c r="BM6219" s="33">
        <v>78.125</v>
      </c>
      <c r="BN6219" s="33">
        <v>82.75</v>
      </c>
      <c r="BO6219" s="33">
        <v>87.75</v>
      </c>
      <c r="BP6219" s="33">
        <v>92</v>
      </c>
      <c r="BQ6219" s="33">
        <v>95.25</v>
      </c>
      <c r="BR6219" s="33">
        <v>99.375</v>
      </c>
      <c r="BS6219" s="33">
        <v>102.125</v>
      </c>
      <c r="BT6219" s="33">
        <v>104.5</v>
      </c>
      <c r="BU6219" s="33">
        <v>106.375</v>
      </c>
      <c r="BV6219" s="33">
        <v>107.125</v>
      </c>
      <c r="BW6219" s="33">
        <v>107.375</v>
      </c>
      <c r="BX6219" s="33">
        <v>106</v>
      </c>
      <c r="BY6219" s="33">
        <v>103.25</v>
      </c>
      <c r="BZ6219" s="33">
        <v>99.375</v>
      </c>
      <c r="CA6219" s="33">
        <v>96.625</v>
      </c>
      <c r="CB6219" s="33">
        <v>92.875</v>
      </c>
      <c r="CC6219" s="33">
        <v>90</v>
      </c>
      <c r="DC6219" s="9">
        <v>240.93870000000001</v>
      </c>
      <c r="DD6219" s="9">
        <v>0</v>
      </c>
    </row>
    <row r="6220" spans="1:108" x14ac:dyDescent="0.25">
      <c r="A6220" s="9" t="s">
        <v>42</v>
      </c>
      <c r="B6220" s="9" t="s">
        <v>15</v>
      </c>
      <c r="C6220" s="9" t="s">
        <v>34</v>
      </c>
      <c r="D6220" s="9" t="s">
        <v>41</v>
      </c>
      <c r="E6220" s="9" t="s">
        <v>38</v>
      </c>
      <c r="F6220" s="9">
        <v>2025</v>
      </c>
      <c r="G6220" s="9">
        <v>9</v>
      </c>
      <c r="H6220" s="9"/>
      <c r="BF6220" s="33">
        <v>79.75</v>
      </c>
      <c r="BG6220" s="33">
        <v>77.625</v>
      </c>
      <c r="BH6220" s="33">
        <v>75.625</v>
      </c>
      <c r="BI6220" s="33">
        <v>74.125</v>
      </c>
      <c r="BJ6220" s="33">
        <v>72.75</v>
      </c>
      <c r="BK6220" s="33">
        <v>71.75</v>
      </c>
      <c r="BL6220" s="33">
        <v>71.25</v>
      </c>
      <c r="BM6220" s="33">
        <v>72.625</v>
      </c>
      <c r="BN6220" s="33">
        <v>76.125</v>
      </c>
      <c r="BO6220" s="33">
        <v>81.875</v>
      </c>
      <c r="BP6220" s="33">
        <v>86.625</v>
      </c>
      <c r="BQ6220" s="33">
        <v>90.5</v>
      </c>
      <c r="BR6220" s="33">
        <v>93.875</v>
      </c>
      <c r="BS6220" s="33">
        <v>96.5</v>
      </c>
      <c r="BT6220" s="33">
        <v>99.125</v>
      </c>
      <c r="BU6220" s="33">
        <v>100.375</v>
      </c>
      <c r="BV6220" s="33">
        <v>101.625</v>
      </c>
      <c r="BW6220" s="33">
        <v>101</v>
      </c>
      <c r="BX6220" s="33">
        <v>98.75</v>
      </c>
      <c r="BY6220" s="33">
        <v>94.875</v>
      </c>
      <c r="BZ6220" s="33">
        <v>92.375</v>
      </c>
      <c r="CA6220" s="33">
        <v>89.375</v>
      </c>
      <c r="CB6220" s="33">
        <v>86.375</v>
      </c>
      <c r="CC6220" s="33">
        <v>83.625</v>
      </c>
      <c r="DC6220" s="9">
        <v>240.93870000000001</v>
      </c>
      <c r="DD6220" s="9">
        <v>0</v>
      </c>
    </row>
    <row r="6221" spans="1:108" x14ac:dyDescent="0.25">
      <c r="A6221" s="9" t="s">
        <v>42</v>
      </c>
      <c r="B6221" s="9" t="s">
        <v>15</v>
      </c>
      <c r="C6221" s="9" t="s">
        <v>34</v>
      </c>
      <c r="D6221" s="9" t="s">
        <v>41</v>
      </c>
      <c r="E6221" s="9" t="s">
        <v>38</v>
      </c>
      <c r="F6221" s="9">
        <v>2025</v>
      </c>
      <c r="G6221" s="9">
        <v>10</v>
      </c>
      <c r="H6221" s="9"/>
      <c r="BF6221" s="33">
        <v>77.375</v>
      </c>
      <c r="BG6221" s="33">
        <v>75</v>
      </c>
      <c r="BH6221" s="33">
        <v>73.75</v>
      </c>
      <c r="BI6221" s="33">
        <v>72</v>
      </c>
      <c r="BJ6221" s="33">
        <v>70.375</v>
      </c>
      <c r="BK6221" s="33">
        <v>69</v>
      </c>
      <c r="BL6221" s="33">
        <v>68.25</v>
      </c>
      <c r="BM6221" s="33">
        <v>69</v>
      </c>
      <c r="BN6221" s="33">
        <v>72.75</v>
      </c>
      <c r="BO6221" s="33">
        <v>78.625</v>
      </c>
      <c r="BP6221" s="33">
        <v>82.875</v>
      </c>
      <c r="BQ6221" s="33">
        <v>86.375</v>
      </c>
      <c r="BR6221" s="33">
        <v>90.125</v>
      </c>
      <c r="BS6221" s="33">
        <v>92.5</v>
      </c>
      <c r="BT6221" s="33">
        <v>94.5</v>
      </c>
      <c r="BU6221" s="33">
        <v>95.375</v>
      </c>
      <c r="BV6221" s="33">
        <v>95.5</v>
      </c>
      <c r="BW6221" s="33">
        <v>95</v>
      </c>
      <c r="BX6221" s="33">
        <v>92.75</v>
      </c>
      <c r="BY6221" s="33">
        <v>89.25</v>
      </c>
      <c r="BZ6221" s="33">
        <v>87</v>
      </c>
      <c r="CA6221" s="33">
        <v>85.125</v>
      </c>
      <c r="CB6221" s="33">
        <v>82.125</v>
      </c>
      <c r="CC6221" s="33">
        <v>79.25</v>
      </c>
      <c r="DC6221" s="9">
        <v>240.93870000000001</v>
      </c>
      <c r="DD6221" s="9">
        <v>0</v>
      </c>
    </row>
    <row r="6222" spans="1:108" x14ac:dyDescent="0.25">
      <c r="A6222" s="9" t="s">
        <v>42</v>
      </c>
      <c r="B6222" s="9" t="s">
        <v>15</v>
      </c>
      <c r="C6222" s="9" t="s">
        <v>34</v>
      </c>
      <c r="D6222" s="9" t="s">
        <v>41</v>
      </c>
      <c r="E6222" s="9" t="s">
        <v>38</v>
      </c>
      <c r="F6222" s="9">
        <v>2026</v>
      </c>
      <c r="G6222" s="9">
        <v>5</v>
      </c>
      <c r="H6222" s="9"/>
      <c r="BF6222" s="33">
        <v>79.25</v>
      </c>
      <c r="BG6222" s="33">
        <v>77.125</v>
      </c>
      <c r="BH6222" s="33">
        <v>75</v>
      </c>
      <c r="BI6222" s="33">
        <v>73.125</v>
      </c>
      <c r="BJ6222" s="33">
        <v>71</v>
      </c>
      <c r="BK6222" s="33">
        <v>69.375</v>
      </c>
      <c r="BL6222" s="33">
        <v>69.375</v>
      </c>
      <c r="BM6222" s="33">
        <v>72.875</v>
      </c>
      <c r="BN6222" s="33">
        <v>77.875</v>
      </c>
      <c r="BO6222" s="33">
        <v>83.125</v>
      </c>
      <c r="BP6222" s="33">
        <v>87.125</v>
      </c>
      <c r="BQ6222" s="33">
        <v>90.625</v>
      </c>
      <c r="BR6222" s="33">
        <v>94.25</v>
      </c>
      <c r="BS6222" s="33">
        <v>97</v>
      </c>
      <c r="BT6222" s="33">
        <v>99.375</v>
      </c>
      <c r="BU6222" s="33">
        <v>101.125</v>
      </c>
      <c r="BV6222" s="33">
        <v>102.125</v>
      </c>
      <c r="BW6222" s="33">
        <v>101.625</v>
      </c>
      <c r="BX6222" s="33">
        <v>100.125</v>
      </c>
      <c r="BY6222" s="33">
        <v>97.625</v>
      </c>
      <c r="BZ6222" s="33">
        <v>94.75</v>
      </c>
      <c r="CA6222" s="33">
        <v>91.75</v>
      </c>
      <c r="CB6222" s="33">
        <v>88.5</v>
      </c>
      <c r="CC6222" s="33">
        <v>85.625</v>
      </c>
      <c r="DC6222" s="9">
        <v>240.93870000000001</v>
      </c>
      <c r="DD6222" s="9">
        <v>0</v>
      </c>
    </row>
    <row r="6223" spans="1:108" x14ac:dyDescent="0.25">
      <c r="A6223" s="9" t="s">
        <v>42</v>
      </c>
      <c r="B6223" s="9" t="s">
        <v>15</v>
      </c>
      <c r="C6223" s="9" t="s">
        <v>34</v>
      </c>
      <c r="D6223" s="9" t="s">
        <v>41</v>
      </c>
      <c r="E6223" s="9" t="s">
        <v>38</v>
      </c>
      <c r="F6223" s="9">
        <v>2026</v>
      </c>
      <c r="G6223" s="9">
        <v>6</v>
      </c>
      <c r="H6223" s="9"/>
      <c r="BF6223" s="33">
        <v>83</v>
      </c>
      <c r="BG6223" s="33">
        <v>81</v>
      </c>
      <c r="BH6223" s="33">
        <v>79.25</v>
      </c>
      <c r="BI6223" s="33">
        <v>77.125</v>
      </c>
      <c r="BJ6223" s="33">
        <v>75.5</v>
      </c>
      <c r="BK6223" s="33">
        <v>74.375</v>
      </c>
      <c r="BL6223" s="33">
        <v>74.125</v>
      </c>
      <c r="BM6223" s="33">
        <v>77.375</v>
      </c>
      <c r="BN6223" s="33">
        <v>81.625</v>
      </c>
      <c r="BO6223" s="33">
        <v>85.625</v>
      </c>
      <c r="BP6223" s="33">
        <v>88.75</v>
      </c>
      <c r="BQ6223" s="33">
        <v>92</v>
      </c>
      <c r="BR6223" s="33">
        <v>95.5</v>
      </c>
      <c r="BS6223" s="33">
        <v>98.375</v>
      </c>
      <c r="BT6223" s="33">
        <v>101.125</v>
      </c>
      <c r="BU6223" s="33">
        <v>103.375</v>
      </c>
      <c r="BV6223" s="33">
        <v>104.5</v>
      </c>
      <c r="BW6223" s="33">
        <v>104.5</v>
      </c>
      <c r="BX6223" s="33">
        <v>103</v>
      </c>
      <c r="BY6223" s="33">
        <v>101.25</v>
      </c>
      <c r="BZ6223" s="33">
        <v>97.375</v>
      </c>
      <c r="CA6223" s="33">
        <v>94.125</v>
      </c>
      <c r="CB6223" s="33">
        <v>91.5</v>
      </c>
      <c r="CC6223" s="33">
        <v>88.625</v>
      </c>
      <c r="DC6223" s="9">
        <v>240.93870000000001</v>
      </c>
      <c r="DD6223" s="9">
        <v>0</v>
      </c>
    </row>
    <row r="6224" spans="1:108" x14ac:dyDescent="0.25">
      <c r="A6224" s="9" t="s">
        <v>42</v>
      </c>
      <c r="B6224" s="9" t="s">
        <v>15</v>
      </c>
      <c r="C6224" s="9" t="s">
        <v>34</v>
      </c>
      <c r="D6224" s="9" t="s">
        <v>41</v>
      </c>
      <c r="E6224" s="9" t="s">
        <v>38</v>
      </c>
      <c r="F6224" s="9">
        <v>2026</v>
      </c>
      <c r="G6224" s="9">
        <v>7</v>
      </c>
      <c r="H6224" s="9"/>
      <c r="BF6224" s="33">
        <v>90</v>
      </c>
      <c r="BG6224" s="33">
        <v>85.25</v>
      </c>
      <c r="BH6224" s="33">
        <v>83.5</v>
      </c>
      <c r="BI6224" s="33">
        <v>81.625</v>
      </c>
      <c r="BJ6224" s="33">
        <v>80.375</v>
      </c>
      <c r="BK6224" s="33">
        <v>78.625</v>
      </c>
      <c r="BL6224" s="33">
        <v>78.5</v>
      </c>
      <c r="BM6224" s="33">
        <v>81.375</v>
      </c>
      <c r="BN6224" s="33">
        <v>85.125</v>
      </c>
      <c r="BO6224" s="33">
        <v>89.75</v>
      </c>
      <c r="BP6224" s="33">
        <v>93.75</v>
      </c>
      <c r="BQ6224" s="33">
        <v>97.25</v>
      </c>
      <c r="BR6224" s="33">
        <v>100.25</v>
      </c>
      <c r="BS6224" s="33">
        <v>103.75</v>
      </c>
      <c r="BT6224" s="33">
        <v>106.125</v>
      </c>
      <c r="BU6224" s="33">
        <v>108.125</v>
      </c>
      <c r="BV6224" s="33">
        <v>109.25</v>
      </c>
      <c r="BW6224" s="33">
        <v>109.25</v>
      </c>
      <c r="BX6224" s="33">
        <v>107.375</v>
      </c>
      <c r="BY6224" s="33">
        <v>105.125</v>
      </c>
      <c r="BZ6224" s="33">
        <v>102.375</v>
      </c>
      <c r="CA6224" s="33">
        <v>99.125</v>
      </c>
      <c r="CB6224" s="33">
        <v>95.625</v>
      </c>
      <c r="CC6224" s="33">
        <v>93.5</v>
      </c>
      <c r="DC6224" s="9">
        <v>240.93870000000001</v>
      </c>
      <c r="DD6224" s="9">
        <v>0</v>
      </c>
    </row>
    <row r="6225" spans="1:108" x14ac:dyDescent="0.25">
      <c r="A6225" s="9" t="s">
        <v>42</v>
      </c>
      <c r="B6225" s="9" t="s">
        <v>15</v>
      </c>
      <c r="C6225" s="9" t="s">
        <v>34</v>
      </c>
      <c r="D6225" s="9" t="s">
        <v>41</v>
      </c>
      <c r="E6225" s="9" t="s">
        <v>38</v>
      </c>
      <c r="F6225" s="9">
        <v>2026</v>
      </c>
      <c r="G6225" s="9">
        <v>8</v>
      </c>
      <c r="H6225" s="9"/>
      <c r="BF6225" s="33">
        <v>83.875</v>
      </c>
      <c r="BG6225" s="33">
        <v>83</v>
      </c>
      <c r="BH6225" s="33">
        <v>81</v>
      </c>
      <c r="BI6225" s="33">
        <v>80.125</v>
      </c>
      <c r="BJ6225" s="33">
        <v>78</v>
      </c>
      <c r="BK6225" s="33">
        <v>76.625</v>
      </c>
      <c r="BL6225" s="33">
        <v>76.25</v>
      </c>
      <c r="BM6225" s="33">
        <v>78.125</v>
      </c>
      <c r="BN6225" s="33">
        <v>82.75</v>
      </c>
      <c r="BO6225" s="33">
        <v>87.75</v>
      </c>
      <c r="BP6225" s="33">
        <v>92</v>
      </c>
      <c r="BQ6225" s="33">
        <v>95.25</v>
      </c>
      <c r="BR6225" s="33">
        <v>99.375</v>
      </c>
      <c r="BS6225" s="33">
        <v>102.125</v>
      </c>
      <c r="BT6225" s="33">
        <v>104.5</v>
      </c>
      <c r="BU6225" s="33">
        <v>106.375</v>
      </c>
      <c r="BV6225" s="33">
        <v>107.125</v>
      </c>
      <c r="BW6225" s="33">
        <v>107.375</v>
      </c>
      <c r="BX6225" s="33">
        <v>106</v>
      </c>
      <c r="BY6225" s="33">
        <v>103.25</v>
      </c>
      <c r="BZ6225" s="33">
        <v>99.375</v>
      </c>
      <c r="CA6225" s="33">
        <v>96.625</v>
      </c>
      <c r="CB6225" s="33">
        <v>92.875</v>
      </c>
      <c r="CC6225" s="33">
        <v>90</v>
      </c>
      <c r="DC6225" s="9">
        <v>240.93870000000001</v>
      </c>
      <c r="DD6225" s="9">
        <v>0</v>
      </c>
    </row>
    <row r="6226" spans="1:108" x14ac:dyDescent="0.25">
      <c r="A6226" s="9" t="s">
        <v>42</v>
      </c>
      <c r="B6226" s="9" t="s">
        <v>15</v>
      </c>
      <c r="C6226" s="9" t="s">
        <v>34</v>
      </c>
      <c r="D6226" s="9" t="s">
        <v>41</v>
      </c>
      <c r="E6226" s="9" t="s">
        <v>38</v>
      </c>
      <c r="F6226" s="9">
        <v>2026</v>
      </c>
      <c r="G6226" s="9">
        <v>9</v>
      </c>
      <c r="H6226" s="9"/>
      <c r="BF6226" s="33">
        <v>79.75</v>
      </c>
      <c r="BG6226" s="33">
        <v>77.625</v>
      </c>
      <c r="BH6226" s="33">
        <v>75.625</v>
      </c>
      <c r="BI6226" s="33">
        <v>74.125</v>
      </c>
      <c r="BJ6226" s="33">
        <v>72.75</v>
      </c>
      <c r="BK6226" s="33">
        <v>71.75</v>
      </c>
      <c r="BL6226" s="33">
        <v>71.25</v>
      </c>
      <c r="BM6226" s="33">
        <v>72.625</v>
      </c>
      <c r="BN6226" s="33">
        <v>76.125</v>
      </c>
      <c r="BO6226" s="33">
        <v>81.875</v>
      </c>
      <c r="BP6226" s="33">
        <v>86.625</v>
      </c>
      <c r="BQ6226" s="33">
        <v>90.5</v>
      </c>
      <c r="BR6226" s="33">
        <v>93.875</v>
      </c>
      <c r="BS6226" s="33">
        <v>96.5</v>
      </c>
      <c r="BT6226" s="33">
        <v>99.125</v>
      </c>
      <c r="BU6226" s="33">
        <v>100.375</v>
      </c>
      <c r="BV6226" s="33">
        <v>101.625</v>
      </c>
      <c r="BW6226" s="33">
        <v>101</v>
      </c>
      <c r="BX6226" s="33">
        <v>98.75</v>
      </c>
      <c r="BY6226" s="33">
        <v>94.875</v>
      </c>
      <c r="BZ6226" s="33">
        <v>92.375</v>
      </c>
      <c r="CA6226" s="33">
        <v>89.375</v>
      </c>
      <c r="CB6226" s="33">
        <v>86.375</v>
      </c>
      <c r="CC6226" s="33">
        <v>83.625</v>
      </c>
      <c r="DC6226" s="9">
        <v>240.93870000000001</v>
      </c>
      <c r="DD6226" s="9">
        <v>0</v>
      </c>
    </row>
    <row r="6227" spans="1:108" x14ac:dyDescent="0.25">
      <c r="A6227" s="9" t="s">
        <v>42</v>
      </c>
      <c r="B6227" s="9" t="s">
        <v>15</v>
      </c>
      <c r="C6227" s="9" t="s">
        <v>34</v>
      </c>
      <c r="D6227" s="9" t="s">
        <v>41</v>
      </c>
      <c r="E6227" s="9" t="s">
        <v>38</v>
      </c>
      <c r="F6227" s="9">
        <v>2026</v>
      </c>
      <c r="G6227" s="9">
        <v>10</v>
      </c>
      <c r="H6227" s="9"/>
      <c r="BF6227" s="33">
        <v>77.375</v>
      </c>
      <c r="BG6227" s="33">
        <v>75</v>
      </c>
      <c r="BH6227" s="33">
        <v>73.75</v>
      </c>
      <c r="BI6227" s="33">
        <v>72</v>
      </c>
      <c r="BJ6227" s="33">
        <v>70.375</v>
      </c>
      <c r="BK6227" s="33">
        <v>69</v>
      </c>
      <c r="BL6227" s="33">
        <v>68.25</v>
      </c>
      <c r="BM6227" s="33">
        <v>69</v>
      </c>
      <c r="BN6227" s="33">
        <v>72.75</v>
      </c>
      <c r="BO6227" s="33">
        <v>78.625</v>
      </c>
      <c r="BP6227" s="33">
        <v>82.875</v>
      </c>
      <c r="BQ6227" s="33">
        <v>86.375</v>
      </c>
      <c r="BR6227" s="33">
        <v>90.125</v>
      </c>
      <c r="BS6227" s="33">
        <v>92.5</v>
      </c>
      <c r="BT6227" s="33">
        <v>94.5</v>
      </c>
      <c r="BU6227" s="33">
        <v>95.375</v>
      </c>
      <c r="BV6227" s="33">
        <v>95.5</v>
      </c>
      <c r="BW6227" s="33">
        <v>95</v>
      </c>
      <c r="BX6227" s="33">
        <v>92.75</v>
      </c>
      <c r="BY6227" s="33">
        <v>89.25</v>
      </c>
      <c r="BZ6227" s="33">
        <v>87</v>
      </c>
      <c r="CA6227" s="33">
        <v>85.125</v>
      </c>
      <c r="CB6227" s="33">
        <v>82.125</v>
      </c>
      <c r="CC6227" s="33">
        <v>79.25</v>
      </c>
      <c r="DC6227" s="9">
        <v>240.93870000000001</v>
      </c>
      <c r="DD6227" s="9">
        <v>0</v>
      </c>
    </row>
    <row r="6228" spans="1:108" x14ac:dyDescent="0.25">
      <c r="A6228" s="9" t="s">
        <v>42</v>
      </c>
      <c r="B6228" s="9" t="s">
        <v>15</v>
      </c>
      <c r="C6228" s="9" t="s">
        <v>34</v>
      </c>
      <c r="D6228" s="9" t="s">
        <v>41</v>
      </c>
      <c r="E6228" s="9" t="s">
        <v>36</v>
      </c>
      <c r="F6228" s="9">
        <v>2016</v>
      </c>
      <c r="H6228" s="9"/>
      <c r="BF6228" s="33">
        <v>84.15625</v>
      </c>
      <c r="BG6228" s="33">
        <v>81.71875</v>
      </c>
      <c r="BH6228" s="33">
        <v>79.84375</v>
      </c>
      <c r="BI6228" s="33">
        <v>78.25</v>
      </c>
      <c r="BJ6228" s="33">
        <v>76.65625</v>
      </c>
      <c r="BK6228" s="33">
        <v>75.34375</v>
      </c>
      <c r="BL6228" s="33">
        <v>75.03125</v>
      </c>
      <c r="BM6228" s="33">
        <v>77.375</v>
      </c>
      <c r="BN6228" s="33">
        <v>81.40625</v>
      </c>
      <c r="BO6228" s="33">
        <v>86.25</v>
      </c>
      <c r="BP6228" s="33">
        <v>90.28125</v>
      </c>
      <c r="BQ6228" s="33">
        <v>93.75</v>
      </c>
      <c r="BR6228" s="33">
        <v>97.25</v>
      </c>
      <c r="BS6228" s="33">
        <v>100.1875</v>
      </c>
      <c r="BT6228" s="33">
        <v>102.7188</v>
      </c>
      <c r="BU6228" s="33">
        <v>104.5625</v>
      </c>
      <c r="BV6228" s="33">
        <v>105.625</v>
      </c>
      <c r="BW6228" s="33">
        <v>105.5313</v>
      </c>
      <c r="BX6228" s="33">
        <v>103.7813</v>
      </c>
      <c r="BY6228" s="33">
        <v>101.125</v>
      </c>
      <c r="BZ6228" s="33">
        <v>97.875</v>
      </c>
      <c r="CA6228" s="33">
        <v>94.8125</v>
      </c>
      <c r="CB6228" s="33">
        <v>91.59375</v>
      </c>
      <c r="CC6228" s="33">
        <v>88.9375</v>
      </c>
      <c r="DC6228" s="9">
        <v>240.93870000000001</v>
      </c>
      <c r="DD6228" s="9">
        <v>0</v>
      </c>
    </row>
    <row r="6229" spans="1:108" x14ac:dyDescent="0.25">
      <c r="A6229" s="9" t="s">
        <v>42</v>
      </c>
      <c r="B6229" s="9" t="s">
        <v>15</v>
      </c>
      <c r="C6229" s="9" t="s">
        <v>34</v>
      </c>
      <c r="D6229" s="9" t="s">
        <v>41</v>
      </c>
      <c r="E6229" s="9" t="s">
        <v>36</v>
      </c>
      <c r="F6229" s="9">
        <v>2017</v>
      </c>
      <c r="H6229" s="9"/>
      <c r="BF6229" s="33">
        <v>84.15625</v>
      </c>
      <c r="BG6229" s="33">
        <v>81.71875</v>
      </c>
      <c r="BH6229" s="33">
        <v>79.84375</v>
      </c>
      <c r="BI6229" s="33">
        <v>78.25</v>
      </c>
      <c r="BJ6229" s="33">
        <v>76.65625</v>
      </c>
      <c r="BK6229" s="33">
        <v>75.34375</v>
      </c>
      <c r="BL6229" s="33">
        <v>75.03125</v>
      </c>
      <c r="BM6229" s="33">
        <v>77.375</v>
      </c>
      <c r="BN6229" s="33">
        <v>81.40625</v>
      </c>
      <c r="BO6229" s="33">
        <v>86.25</v>
      </c>
      <c r="BP6229" s="33">
        <v>90.28125</v>
      </c>
      <c r="BQ6229" s="33">
        <v>93.75</v>
      </c>
      <c r="BR6229" s="33">
        <v>97.25</v>
      </c>
      <c r="BS6229" s="33">
        <v>100.1875</v>
      </c>
      <c r="BT6229" s="33">
        <v>102.7188</v>
      </c>
      <c r="BU6229" s="33">
        <v>104.5625</v>
      </c>
      <c r="BV6229" s="33">
        <v>105.625</v>
      </c>
      <c r="BW6229" s="33">
        <v>105.5313</v>
      </c>
      <c r="BX6229" s="33">
        <v>103.7813</v>
      </c>
      <c r="BY6229" s="33">
        <v>101.125</v>
      </c>
      <c r="BZ6229" s="33">
        <v>97.875</v>
      </c>
      <c r="CA6229" s="33">
        <v>94.8125</v>
      </c>
      <c r="CB6229" s="33">
        <v>91.59375</v>
      </c>
      <c r="CC6229" s="33">
        <v>88.9375</v>
      </c>
      <c r="DC6229" s="9">
        <v>240.93870000000001</v>
      </c>
      <c r="DD6229" s="9">
        <v>0</v>
      </c>
    </row>
    <row r="6230" spans="1:108" x14ac:dyDescent="0.25">
      <c r="A6230" s="9" t="s">
        <v>42</v>
      </c>
      <c r="B6230" s="9" t="s">
        <v>15</v>
      </c>
      <c r="C6230" s="9" t="s">
        <v>34</v>
      </c>
      <c r="D6230" s="9" t="s">
        <v>41</v>
      </c>
      <c r="E6230" s="9" t="s">
        <v>36</v>
      </c>
      <c r="F6230" s="9">
        <v>2018</v>
      </c>
      <c r="H6230" s="9"/>
      <c r="BF6230" s="33">
        <v>84.15625</v>
      </c>
      <c r="BG6230" s="33">
        <v>81.71875</v>
      </c>
      <c r="BH6230" s="33">
        <v>79.84375</v>
      </c>
      <c r="BI6230" s="33">
        <v>78.25</v>
      </c>
      <c r="BJ6230" s="33">
        <v>76.65625</v>
      </c>
      <c r="BK6230" s="33">
        <v>75.34375</v>
      </c>
      <c r="BL6230" s="33">
        <v>75.03125</v>
      </c>
      <c r="BM6230" s="33">
        <v>77.375</v>
      </c>
      <c r="BN6230" s="33">
        <v>81.40625</v>
      </c>
      <c r="BO6230" s="33">
        <v>86.25</v>
      </c>
      <c r="BP6230" s="33">
        <v>90.28125</v>
      </c>
      <c r="BQ6230" s="33">
        <v>93.75</v>
      </c>
      <c r="BR6230" s="33">
        <v>97.25</v>
      </c>
      <c r="BS6230" s="33">
        <v>100.1875</v>
      </c>
      <c r="BT6230" s="33">
        <v>102.7188</v>
      </c>
      <c r="BU6230" s="33">
        <v>104.5625</v>
      </c>
      <c r="BV6230" s="33">
        <v>105.625</v>
      </c>
      <c r="BW6230" s="33">
        <v>105.5313</v>
      </c>
      <c r="BX6230" s="33">
        <v>103.7813</v>
      </c>
      <c r="BY6230" s="33">
        <v>101.125</v>
      </c>
      <c r="BZ6230" s="33">
        <v>97.875</v>
      </c>
      <c r="CA6230" s="33">
        <v>94.8125</v>
      </c>
      <c r="CB6230" s="33">
        <v>91.59375</v>
      </c>
      <c r="CC6230" s="33">
        <v>88.9375</v>
      </c>
      <c r="DC6230" s="9">
        <v>240.93870000000001</v>
      </c>
      <c r="DD6230" s="9">
        <v>0</v>
      </c>
    </row>
    <row r="6231" spans="1:108" x14ac:dyDescent="0.25">
      <c r="A6231" s="9" t="s">
        <v>42</v>
      </c>
      <c r="B6231" s="9" t="s">
        <v>15</v>
      </c>
      <c r="C6231" s="9" t="s">
        <v>34</v>
      </c>
      <c r="D6231" s="9" t="s">
        <v>41</v>
      </c>
      <c r="E6231" s="9" t="s">
        <v>36</v>
      </c>
      <c r="F6231" s="9">
        <v>2019</v>
      </c>
      <c r="H6231" s="9"/>
      <c r="BF6231" s="33">
        <v>84.15625</v>
      </c>
      <c r="BG6231" s="33">
        <v>81.71875</v>
      </c>
      <c r="BH6231" s="33">
        <v>79.84375</v>
      </c>
      <c r="BI6231" s="33">
        <v>78.25</v>
      </c>
      <c r="BJ6231" s="33">
        <v>76.65625</v>
      </c>
      <c r="BK6231" s="33">
        <v>75.34375</v>
      </c>
      <c r="BL6231" s="33">
        <v>75.03125</v>
      </c>
      <c r="BM6231" s="33">
        <v>77.375</v>
      </c>
      <c r="BN6231" s="33">
        <v>81.40625</v>
      </c>
      <c r="BO6231" s="33">
        <v>86.25</v>
      </c>
      <c r="BP6231" s="33">
        <v>90.28125</v>
      </c>
      <c r="BQ6231" s="33">
        <v>93.75</v>
      </c>
      <c r="BR6231" s="33">
        <v>97.25</v>
      </c>
      <c r="BS6231" s="33">
        <v>100.1875</v>
      </c>
      <c r="BT6231" s="33">
        <v>102.7188</v>
      </c>
      <c r="BU6231" s="33">
        <v>104.5625</v>
      </c>
      <c r="BV6231" s="33">
        <v>105.625</v>
      </c>
      <c r="BW6231" s="33">
        <v>105.5313</v>
      </c>
      <c r="BX6231" s="33">
        <v>103.7813</v>
      </c>
      <c r="BY6231" s="33">
        <v>101.125</v>
      </c>
      <c r="BZ6231" s="33">
        <v>97.875</v>
      </c>
      <c r="CA6231" s="33">
        <v>94.8125</v>
      </c>
      <c r="CB6231" s="33">
        <v>91.59375</v>
      </c>
      <c r="CC6231" s="33">
        <v>88.9375</v>
      </c>
      <c r="DC6231" s="9">
        <v>240.93870000000001</v>
      </c>
      <c r="DD6231" s="9">
        <v>0</v>
      </c>
    </row>
    <row r="6232" spans="1:108" x14ac:dyDescent="0.25">
      <c r="A6232" s="9" t="s">
        <v>42</v>
      </c>
      <c r="B6232" s="9" t="s">
        <v>15</v>
      </c>
      <c r="C6232" s="9" t="s">
        <v>34</v>
      </c>
      <c r="D6232" s="9" t="s">
        <v>41</v>
      </c>
      <c r="E6232" s="9" t="s">
        <v>36</v>
      </c>
      <c r="F6232" s="9">
        <v>2020</v>
      </c>
      <c r="H6232" s="9"/>
      <c r="BF6232" s="33">
        <v>84.15625</v>
      </c>
      <c r="BG6232" s="33">
        <v>81.71875</v>
      </c>
      <c r="BH6232" s="33">
        <v>79.84375</v>
      </c>
      <c r="BI6232" s="33">
        <v>78.25</v>
      </c>
      <c r="BJ6232" s="33">
        <v>76.65625</v>
      </c>
      <c r="BK6232" s="33">
        <v>75.34375</v>
      </c>
      <c r="BL6232" s="33">
        <v>75.03125</v>
      </c>
      <c r="BM6232" s="33">
        <v>77.375</v>
      </c>
      <c r="BN6232" s="33">
        <v>81.40625</v>
      </c>
      <c r="BO6232" s="33">
        <v>86.25</v>
      </c>
      <c r="BP6232" s="33">
        <v>90.28125</v>
      </c>
      <c r="BQ6232" s="33">
        <v>93.75</v>
      </c>
      <c r="BR6232" s="33">
        <v>97.25</v>
      </c>
      <c r="BS6232" s="33">
        <v>100.1875</v>
      </c>
      <c r="BT6232" s="33">
        <v>102.7188</v>
      </c>
      <c r="BU6232" s="33">
        <v>104.5625</v>
      </c>
      <c r="BV6232" s="33">
        <v>105.625</v>
      </c>
      <c r="BW6232" s="33">
        <v>105.5313</v>
      </c>
      <c r="BX6232" s="33">
        <v>103.7813</v>
      </c>
      <c r="BY6232" s="33">
        <v>101.125</v>
      </c>
      <c r="BZ6232" s="33">
        <v>97.875</v>
      </c>
      <c r="CA6232" s="33">
        <v>94.8125</v>
      </c>
      <c r="CB6232" s="33">
        <v>91.59375</v>
      </c>
      <c r="CC6232" s="33">
        <v>88.9375</v>
      </c>
      <c r="DC6232" s="9">
        <v>240.93870000000001</v>
      </c>
      <c r="DD6232" s="9">
        <v>0</v>
      </c>
    </row>
    <row r="6233" spans="1:108" x14ac:dyDescent="0.25">
      <c r="A6233" s="9" t="s">
        <v>42</v>
      </c>
      <c r="B6233" s="9" t="s">
        <v>15</v>
      </c>
      <c r="C6233" s="9" t="s">
        <v>34</v>
      </c>
      <c r="D6233" s="9" t="s">
        <v>41</v>
      </c>
      <c r="E6233" s="9" t="s">
        <v>36</v>
      </c>
      <c r="F6233" s="9">
        <v>2021</v>
      </c>
      <c r="H6233" s="9"/>
      <c r="BF6233" s="33">
        <v>84.15625</v>
      </c>
      <c r="BG6233" s="33">
        <v>81.71875</v>
      </c>
      <c r="BH6233" s="33">
        <v>79.84375</v>
      </c>
      <c r="BI6233" s="33">
        <v>78.25</v>
      </c>
      <c r="BJ6233" s="33">
        <v>76.65625</v>
      </c>
      <c r="BK6233" s="33">
        <v>75.34375</v>
      </c>
      <c r="BL6233" s="33">
        <v>75.03125</v>
      </c>
      <c r="BM6233" s="33">
        <v>77.375</v>
      </c>
      <c r="BN6233" s="33">
        <v>81.40625</v>
      </c>
      <c r="BO6233" s="33">
        <v>86.25</v>
      </c>
      <c r="BP6233" s="33">
        <v>90.28125</v>
      </c>
      <c r="BQ6233" s="33">
        <v>93.75</v>
      </c>
      <c r="BR6233" s="33">
        <v>97.25</v>
      </c>
      <c r="BS6233" s="33">
        <v>100.1875</v>
      </c>
      <c r="BT6233" s="33">
        <v>102.7188</v>
      </c>
      <c r="BU6233" s="33">
        <v>104.5625</v>
      </c>
      <c r="BV6233" s="33">
        <v>105.625</v>
      </c>
      <c r="BW6233" s="33">
        <v>105.5313</v>
      </c>
      <c r="BX6233" s="33">
        <v>103.7813</v>
      </c>
      <c r="BY6233" s="33">
        <v>101.125</v>
      </c>
      <c r="BZ6233" s="33">
        <v>97.875</v>
      </c>
      <c r="CA6233" s="33">
        <v>94.8125</v>
      </c>
      <c r="CB6233" s="33">
        <v>91.59375</v>
      </c>
      <c r="CC6233" s="33">
        <v>88.9375</v>
      </c>
      <c r="DC6233" s="9">
        <v>240.93870000000001</v>
      </c>
      <c r="DD6233" s="9">
        <v>0</v>
      </c>
    </row>
    <row r="6234" spans="1:108" x14ac:dyDescent="0.25">
      <c r="A6234" s="9" t="s">
        <v>42</v>
      </c>
      <c r="B6234" s="9" t="s">
        <v>15</v>
      </c>
      <c r="C6234" s="9" t="s">
        <v>34</v>
      </c>
      <c r="D6234" s="9" t="s">
        <v>41</v>
      </c>
      <c r="E6234" s="9" t="s">
        <v>36</v>
      </c>
      <c r="F6234" s="9">
        <v>2022</v>
      </c>
      <c r="H6234" s="9"/>
      <c r="BF6234" s="33">
        <v>84.15625</v>
      </c>
      <c r="BG6234" s="33">
        <v>81.71875</v>
      </c>
      <c r="BH6234" s="33">
        <v>79.84375</v>
      </c>
      <c r="BI6234" s="33">
        <v>78.25</v>
      </c>
      <c r="BJ6234" s="33">
        <v>76.65625</v>
      </c>
      <c r="BK6234" s="33">
        <v>75.34375</v>
      </c>
      <c r="BL6234" s="33">
        <v>75.03125</v>
      </c>
      <c r="BM6234" s="33">
        <v>77.375</v>
      </c>
      <c r="BN6234" s="33">
        <v>81.40625</v>
      </c>
      <c r="BO6234" s="33">
        <v>86.25</v>
      </c>
      <c r="BP6234" s="33">
        <v>90.28125</v>
      </c>
      <c r="BQ6234" s="33">
        <v>93.75</v>
      </c>
      <c r="BR6234" s="33">
        <v>97.25</v>
      </c>
      <c r="BS6234" s="33">
        <v>100.1875</v>
      </c>
      <c r="BT6234" s="33">
        <v>102.7188</v>
      </c>
      <c r="BU6234" s="33">
        <v>104.5625</v>
      </c>
      <c r="BV6234" s="33">
        <v>105.625</v>
      </c>
      <c r="BW6234" s="33">
        <v>105.5313</v>
      </c>
      <c r="BX6234" s="33">
        <v>103.7813</v>
      </c>
      <c r="BY6234" s="33">
        <v>101.125</v>
      </c>
      <c r="BZ6234" s="33">
        <v>97.875</v>
      </c>
      <c r="CA6234" s="33">
        <v>94.8125</v>
      </c>
      <c r="CB6234" s="33">
        <v>91.59375</v>
      </c>
      <c r="CC6234" s="33">
        <v>88.9375</v>
      </c>
      <c r="DC6234" s="9">
        <v>240.93870000000001</v>
      </c>
      <c r="DD6234" s="9">
        <v>0</v>
      </c>
    </row>
    <row r="6235" spans="1:108" x14ac:dyDescent="0.25">
      <c r="A6235" s="9" t="s">
        <v>42</v>
      </c>
      <c r="B6235" s="9" t="s">
        <v>15</v>
      </c>
      <c r="C6235" s="9" t="s">
        <v>34</v>
      </c>
      <c r="D6235" s="9" t="s">
        <v>41</v>
      </c>
      <c r="E6235" s="9" t="s">
        <v>36</v>
      </c>
      <c r="F6235" s="9">
        <v>2023</v>
      </c>
      <c r="H6235" s="9"/>
      <c r="BF6235" s="33">
        <v>84.15625</v>
      </c>
      <c r="BG6235" s="33">
        <v>81.71875</v>
      </c>
      <c r="BH6235" s="33">
        <v>79.84375</v>
      </c>
      <c r="BI6235" s="33">
        <v>78.25</v>
      </c>
      <c r="BJ6235" s="33">
        <v>76.65625</v>
      </c>
      <c r="BK6235" s="33">
        <v>75.34375</v>
      </c>
      <c r="BL6235" s="33">
        <v>75.03125</v>
      </c>
      <c r="BM6235" s="33">
        <v>77.375</v>
      </c>
      <c r="BN6235" s="33">
        <v>81.40625</v>
      </c>
      <c r="BO6235" s="33">
        <v>86.25</v>
      </c>
      <c r="BP6235" s="33">
        <v>90.28125</v>
      </c>
      <c r="BQ6235" s="33">
        <v>93.75</v>
      </c>
      <c r="BR6235" s="33">
        <v>97.25</v>
      </c>
      <c r="BS6235" s="33">
        <v>100.1875</v>
      </c>
      <c r="BT6235" s="33">
        <v>102.7188</v>
      </c>
      <c r="BU6235" s="33">
        <v>104.5625</v>
      </c>
      <c r="BV6235" s="33">
        <v>105.625</v>
      </c>
      <c r="BW6235" s="33">
        <v>105.5313</v>
      </c>
      <c r="BX6235" s="33">
        <v>103.7813</v>
      </c>
      <c r="BY6235" s="33">
        <v>101.125</v>
      </c>
      <c r="BZ6235" s="33">
        <v>97.875</v>
      </c>
      <c r="CA6235" s="33">
        <v>94.8125</v>
      </c>
      <c r="CB6235" s="33">
        <v>91.59375</v>
      </c>
      <c r="CC6235" s="33">
        <v>88.9375</v>
      </c>
      <c r="DC6235" s="9">
        <v>240.93870000000001</v>
      </c>
      <c r="DD6235" s="9">
        <v>0</v>
      </c>
    </row>
    <row r="6236" spans="1:108" x14ac:dyDescent="0.25">
      <c r="A6236" s="9" t="s">
        <v>42</v>
      </c>
      <c r="B6236" s="9" t="s">
        <v>15</v>
      </c>
      <c r="C6236" s="9" t="s">
        <v>34</v>
      </c>
      <c r="D6236" s="9" t="s">
        <v>41</v>
      </c>
      <c r="E6236" s="9" t="s">
        <v>36</v>
      </c>
      <c r="F6236" s="9">
        <v>2024</v>
      </c>
      <c r="H6236" s="9"/>
      <c r="BF6236" s="33">
        <v>84.15625</v>
      </c>
      <c r="BG6236" s="33">
        <v>81.71875</v>
      </c>
      <c r="BH6236" s="33">
        <v>79.84375</v>
      </c>
      <c r="BI6236" s="33">
        <v>78.25</v>
      </c>
      <c r="BJ6236" s="33">
        <v>76.65625</v>
      </c>
      <c r="BK6236" s="33">
        <v>75.34375</v>
      </c>
      <c r="BL6236" s="33">
        <v>75.03125</v>
      </c>
      <c r="BM6236" s="33">
        <v>77.375</v>
      </c>
      <c r="BN6236" s="33">
        <v>81.40625</v>
      </c>
      <c r="BO6236" s="33">
        <v>86.25</v>
      </c>
      <c r="BP6236" s="33">
        <v>90.28125</v>
      </c>
      <c r="BQ6236" s="33">
        <v>93.75</v>
      </c>
      <c r="BR6236" s="33">
        <v>97.25</v>
      </c>
      <c r="BS6236" s="33">
        <v>100.1875</v>
      </c>
      <c r="BT6236" s="33">
        <v>102.7188</v>
      </c>
      <c r="BU6236" s="33">
        <v>104.5625</v>
      </c>
      <c r="BV6236" s="33">
        <v>105.625</v>
      </c>
      <c r="BW6236" s="33">
        <v>105.5313</v>
      </c>
      <c r="BX6236" s="33">
        <v>103.7813</v>
      </c>
      <c r="BY6236" s="33">
        <v>101.125</v>
      </c>
      <c r="BZ6236" s="33">
        <v>97.875</v>
      </c>
      <c r="CA6236" s="33">
        <v>94.8125</v>
      </c>
      <c r="CB6236" s="33">
        <v>91.59375</v>
      </c>
      <c r="CC6236" s="33">
        <v>88.9375</v>
      </c>
      <c r="DC6236" s="9">
        <v>240.93870000000001</v>
      </c>
      <c r="DD6236" s="9">
        <v>0</v>
      </c>
    </row>
    <row r="6237" spans="1:108" x14ac:dyDescent="0.25">
      <c r="A6237" s="9" t="s">
        <v>42</v>
      </c>
      <c r="B6237" s="9" t="s">
        <v>15</v>
      </c>
      <c r="C6237" s="9" t="s">
        <v>34</v>
      </c>
      <c r="D6237" s="9" t="s">
        <v>41</v>
      </c>
      <c r="E6237" s="9" t="s">
        <v>36</v>
      </c>
      <c r="F6237" s="9">
        <v>2025</v>
      </c>
      <c r="H6237" s="9"/>
      <c r="BF6237" s="33">
        <v>84.15625</v>
      </c>
      <c r="BG6237" s="33">
        <v>81.71875</v>
      </c>
      <c r="BH6237" s="33">
        <v>79.84375</v>
      </c>
      <c r="BI6237" s="33">
        <v>78.25</v>
      </c>
      <c r="BJ6237" s="33">
        <v>76.65625</v>
      </c>
      <c r="BK6237" s="33">
        <v>75.34375</v>
      </c>
      <c r="BL6237" s="33">
        <v>75.03125</v>
      </c>
      <c r="BM6237" s="33">
        <v>77.375</v>
      </c>
      <c r="BN6237" s="33">
        <v>81.40625</v>
      </c>
      <c r="BO6237" s="33">
        <v>86.25</v>
      </c>
      <c r="BP6237" s="33">
        <v>90.28125</v>
      </c>
      <c r="BQ6237" s="33">
        <v>93.75</v>
      </c>
      <c r="BR6237" s="33">
        <v>97.25</v>
      </c>
      <c r="BS6237" s="33">
        <v>100.1875</v>
      </c>
      <c r="BT6237" s="33">
        <v>102.7188</v>
      </c>
      <c r="BU6237" s="33">
        <v>104.5625</v>
      </c>
      <c r="BV6237" s="33">
        <v>105.625</v>
      </c>
      <c r="BW6237" s="33">
        <v>105.5313</v>
      </c>
      <c r="BX6237" s="33">
        <v>103.7813</v>
      </c>
      <c r="BY6237" s="33">
        <v>101.125</v>
      </c>
      <c r="BZ6237" s="33">
        <v>97.875</v>
      </c>
      <c r="CA6237" s="33">
        <v>94.8125</v>
      </c>
      <c r="CB6237" s="33">
        <v>91.59375</v>
      </c>
      <c r="CC6237" s="33">
        <v>88.9375</v>
      </c>
      <c r="DC6237" s="9">
        <v>240.93870000000001</v>
      </c>
      <c r="DD6237" s="9">
        <v>0</v>
      </c>
    </row>
    <row r="6238" spans="1:108" x14ac:dyDescent="0.25">
      <c r="A6238" s="9" t="s">
        <v>42</v>
      </c>
      <c r="B6238" s="9" t="s">
        <v>15</v>
      </c>
      <c r="C6238" s="9" t="s">
        <v>34</v>
      </c>
      <c r="D6238" s="9" t="s">
        <v>41</v>
      </c>
      <c r="E6238" s="9" t="s">
        <v>36</v>
      </c>
      <c r="F6238" s="9">
        <v>2026</v>
      </c>
      <c r="H6238" s="9"/>
      <c r="BF6238" s="33">
        <v>84.15625</v>
      </c>
      <c r="BG6238" s="33">
        <v>81.71875</v>
      </c>
      <c r="BH6238" s="33">
        <v>79.84375</v>
      </c>
      <c r="BI6238" s="33">
        <v>78.25</v>
      </c>
      <c r="BJ6238" s="33">
        <v>76.65625</v>
      </c>
      <c r="BK6238" s="33">
        <v>75.34375</v>
      </c>
      <c r="BL6238" s="33">
        <v>75.03125</v>
      </c>
      <c r="BM6238" s="33">
        <v>77.375</v>
      </c>
      <c r="BN6238" s="33">
        <v>81.40625</v>
      </c>
      <c r="BO6238" s="33">
        <v>86.25</v>
      </c>
      <c r="BP6238" s="33">
        <v>90.28125</v>
      </c>
      <c r="BQ6238" s="33">
        <v>93.75</v>
      </c>
      <c r="BR6238" s="33">
        <v>97.25</v>
      </c>
      <c r="BS6238" s="33">
        <v>100.1875</v>
      </c>
      <c r="BT6238" s="33">
        <v>102.7188</v>
      </c>
      <c r="BU6238" s="33">
        <v>104.5625</v>
      </c>
      <c r="BV6238" s="33">
        <v>105.625</v>
      </c>
      <c r="BW6238" s="33">
        <v>105.5313</v>
      </c>
      <c r="BX6238" s="33">
        <v>103.7813</v>
      </c>
      <c r="BY6238" s="33">
        <v>101.125</v>
      </c>
      <c r="BZ6238" s="33">
        <v>97.875</v>
      </c>
      <c r="CA6238" s="33">
        <v>94.8125</v>
      </c>
      <c r="CB6238" s="33">
        <v>91.59375</v>
      </c>
      <c r="CC6238" s="33">
        <v>88.9375</v>
      </c>
      <c r="DC6238" s="9">
        <v>240.93870000000001</v>
      </c>
      <c r="DD6238" s="9">
        <v>0</v>
      </c>
    </row>
    <row r="6239" spans="1:108" x14ac:dyDescent="0.25">
      <c r="A6239" s="9" t="s">
        <v>42</v>
      </c>
      <c r="B6239" s="9" t="s">
        <v>15</v>
      </c>
      <c r="C6239" s="9" t="s">
        <v>34</v>
      </c>
      <c r="D6239" s="9" t="s">
        <v>40</v>
      </c>
      <c r="E6239" s="9" t="s">
        <v>38</v>
      </c>
      <c r="F6239" s="9">
        <v>2016</v>
      </c>
      <c r="G6239" s="9">
        <v>5</v>
      </c>
      <c r="H6239" s="9"/>
      <c r="BF6239" s="33">
        <v>80.25</v>
      </c>
      <c r="BG6239" s="33">
        <v>76.75</v>
      </c>
      <c r="BH6239" s="33">
        <v>75.75</v>
      </c>
      <c r="BI6239" s="33">
        <v>73.75</v>
      </c>
      <c r="BJ6239" s="33">
        <v>72.125</v>
      </c>
      <c r="BK6239" s="33">
        <v>71.125</v>
      </c>
      <c r="BL6239" s="33">
        <v>70.5</v>
      </c>
      <c r="BM6239" s="33">
        <v>74.125</v>
      </c>
      <c r="BN6239" s="33">
        <v>78</v>
      </c>
      <c r="BO6239" s="33">
        <v>81.625</v>
      </c>
      <c r="BP6239" s="33">
        <v>84.125</v>
      </c>
      <c r="BQ6239" s="33">
        <v>87.375</v>
      </c>
      <c r="BR6239" s="33">
        <v>90.25</v>
      </c>
      <c r="BS6239" s="33">
        <v>92.25</v>
      </c>
      <c r="BT6239" s="33">
        <v>93.625</v>
      </c>
      <c r="BU6239" s="33">
        <v>94.5</v>
      </c>
      <c r="BV6239" s="33">
        <v>95.375</v>
      </c>
      <c r="BW6239" s="33">
        <v>95.375</v>
      </c>
      <c r="BX6239" s="33">
        <v>94.25</v>
      </c>
      <c r="BY6239" s="33">
        <v>92.625</v>
      </c>
      <c r="BZ6239" s="33">
        <v>90.625</v>
      </c>
      <c r="CA6239" s="33">
        <v>87.75</v>
      </c>
      <c r="CB6239" s="33">
        <v>85.625</v>
      </c>
      <c r="CC6239" s="33">
        <v>83.25</v>
      </c>
      <c r="DC6239" s="9">
        <v>240.93870000000001</v>
      </c>
      <c r="DD6239" s="9">
        <v>0</v>
      </c>
    </row>
    <row r="6240" spans="1:108" x14ac:dyDescent="0.25">
      <c r="A6240" s="9" t="s">
        <v>42</v>
      </c>
      <c r="B6240" s="9" t="s">
        <v>15</v>
      </c>
      <c r="C6240" s="9" t="s">
        <v>34</v>
      </c>
      <c r="D6240" s="9" t="s">
        <v>40</v>
      </c>
      <c r="E6240" s="9" t="s">
        <v>38</v>
      </c>
      <c r="F6240" s="9">
        <v>2016</v>
      </c>
      <c r="G6240" s="9">
        <v>6</v>
      </c>
      <c r="H6240" s="9"/>
      <c r="BF6240" s="33">
        <v>83.5</v>
      </c>
      <c r="BG6240" s="33">
        <v>80.375</v>
      </c>
      <c r="BH6240" s="33">
        <v>78.625</v>
      </c>
      <c r="BI6240" s="33">
        <v>76.375</v>
      </c>
      <c r="BJ6240" s="33">
        <v>73.75</v>
      </c>
      <c r="BK6240" s="33">
        <v>72.75</v>
      </c>
      <c r="BL6240" s="33">
        <v>72.875</v>
      </c>
      <c r="BM6240" s="33">
        <v>75.875</v>
      </c>
      <c r="BN6240" s="33">
        <v>79.875</v>
      </c>
      <c r="BO6240" s="33">
        <v>83.375</v>
      </c>
      <c r="BP6240" s="33">
        <v>87.25</v>
      </c>
      <c r="BQ6240" s="33">
        <v>91</v>
      </c>
      <c r="BR6240" s="33">
        <v>94.75</v>
      </c>
      <c r="BS6240" s="33">
        <v>98.375</v>
      </c>
      <c r="BT6240" s="33">
        <v>100.375</v>
      </c>
      <c r="BU6240" s="33">
        <v>102.25</v>
      </c>
      <c r="BV6240" s="33">
        <v>103.5</v>
      </c>
      <c r="BW6240" s="33">
        <v>103.75</v>
      </c>
      <c r="BX6240" s="33">
        <v>102.625</v>
      </c>
      <c r="BY6240" s="33">
        <v>100.75</v>
      </c>
      <c r="BZ6240" s="33">
        <v>98.25</v>
      </c>
      <c r="CA6240" s="33">
        <v>95</v>
      </c>
      <c r="CB6240" s="33">
        <v>92.25</v>
      </c>
      <c r="CC6240" s="33">
        <v>88.5</v>
      </c>
      <c r="DC6240" s="9">
        <v>240.93870000000001</v>
      </c>
      <c r="DD6240" s="9">
        <v>0</v>
      </c>
    </row>
    <row r="6241" spans="1:108" x14ac:dyDescent="0.25">
      <c r="A6241" s="9" t="s">
        <v>42</v>
      </c>
      <c r="B6241" s="9" t="s">
        <v>15</v>
      </c>
      <c r="C6241" s="9" t="s">
        <v>34</v>
      </c>
      <c r="D6241" s="9" t="s">
        <v>40</v>
      </c>
      <c r="E6241" s="9" t="s">
        <v>38</v>
      </c>
      <c r="F6241" s="9">
        <v>2016</v>
      </c>
      <c r="G6241" s="9">
        <v>7</v>
      </c>
      <c r="H6241" s="9">
        <v>29672.639999999999</v>
      </c>
      <c r="I6241" s="9">
        <v>29495.55</v>
      </c>
      <c r="J6241" s="9">
        <v>29357.89</v>
      </c>
      <c r="K6241" s="9">
        <v>29498.95</v>
      </c>
      <c r="L6241" s="9">
        <v>29934.03</v>
      </c>
      <c r="M6241" s="9">
        <v>32238.95</v>
      </c>
      <c r="N6241" s="9">
        <v>34469.199999999997</v>
      </c>
      <c r="O6241" s="9">
        <v>35739.49</v>
      </c>
      <c r="P6241" s="9">
        <v>36560.480000000003</v>
      </c>
      <c r="Q6241" s="9">
        <v>37530.879999999997</v>
      </c>
      <c r="R6241" s="9">
        <v>37833.01</v>
      </c>
      <c r="S6241" s="9">
        <v>38247.129999999997</v>
      </c>
      <c r="T6241" s="9">
        <v>32563.37</v>
      </c>
      <c r="U6241" s="9">
        <v>19486.37</v>
      </c>
      <c r="V6241" s="9">
        <v>19677.07</v>
      </c>
      <c r="W6241" s="9">
        <v>19294.22</v>
      </c>
      <c r="X6241" s="9">
        <v>19235.82</v>
      </c>
      <c r="Y6241" s="9">
        <v>19003.11</v>
      </c>
      <c r="Z6241" s="9">
        <v>28880.73</v>
      </c>
      <c r="AA6241" s="9">
        <v>33246.94</v>
      </c>
      <c r="AB6241" s="9">
        <v>33352.86</v>
      </c>
      <c r="AC6241" s="9">
        <v>31964.21</v>
      </c>
      <c r="AD6241" s="9">
        <v>30534.25</v>
      </c>
      <c r="AE6241" s="9">
        <v>30394.67</v>
      </c>
      <c r="AF6241" s="9">
        <v>19352.86</v>
      </c>
      <c r="AG6241" s="9">
        <v>30001.63</v>
      </c>
      <c r="AH6241" s="9">
        <v>29769.81</v>
      </c>
      <c r="AI6241" s="9">
        <v>29606.080000000002</v>
      </c>
      <c r="AJ6241" s="9">
        <v>29766.85</v>
      </c>
      <c r="AK6241" s="9">
        <v>30207.16</v>
      </c>
      <c r="AL6241" s="9">
        <v>32305.439999999999</v>
      </c>
      <c r="AM6241" s="9">
        <v>34146.959999999999</v>
      </c>
      <c r="AN6241" s="9">
        <v>35194.29</v>
      </c>
      <c r="AO6241" s="9">
        <v>36099.599999999999</v>
      </c>
      <c r="AP6241" s="9">
        <v>36953.550000000003</v>
      </c>
      <c r="AQ6241" s="9">
        <v>37446.46</v>
      </c>
      <c r="AR6241" s="9">
        <v>37903.879999999997</v>
      </c>
      <c r="AS6241" s="9">
        <v>37048.53</v>
      </c>
      <c r="AT6241" s="9">
        <v>35868.959999999999</v>
      </c>
      <c r="AU6241" s="9">
        <v>35920.39</v>
      </c>
      <c r="AV6241" s="9">
        <v>35565.11</v>
      </c>
      <c r="AW6241" s="9">
        <v>35034.49</v>
      </c>
      <c r="AX6241" s="9">
        <v>35112.36</v>
      </c>
      <c r="AY6241" s="9">
        <v>35906.28</v>
      </c>
      <c r="AZ6241" s="9">
        <v>35751.42</v>
      </c>
      <c r="BA6241" s="9">
        <v>35047.269999999997</v>
      </c>
      <c r="BB6241" s="9">
        <v>33873.69</v>
      </c>
      <c r="BC6241" s="9">
        <v>32385.41</v>
      </c>
      <c r="BD6241" s="9">
        <v>32345.68</v>
      </c>
      <c r="BE6241" s="9">
        <v>35501.35</v>
      </c>
      <c r="BF6241" s="33">
        <v>87.25</v>
      </c>
      <c r="BG6241" s="33">
        <v>85.75</v>
      </c>
      <c r="BH6241" s="33">
        <v>84.25</v>
      </c>
      <c r="BI6241" s="33">
        <v>82.125</v>
      </c>
      <c r="BJ6241" s="33">
        <v>81.375</v>
      </c>
      <c r="BK6241" s="33">
        <v>80.125</v>
      </c>
      <c r="BL6241" s="33">
        <v>79</v>
      </c>
      <c r="BM6241" s="33">
        <v>81.375</v>
      </c>
      <c r="BN6241" s="33">
        <v>85.625</v>
      </c>
      <c r="BO6241" s="33">
        <v>89.25</v>
      </c>
      <c r="BP6241" s="33">
        <v>91.875</v>
      </c>
      <c r="BQ6241" s="33">
        <v>95</v>
      </c>
      <c r="BR6241" s="33">
        <v>98.75</v>
      </c>
      <c r="BS6241" s="33">
        <v>101.875</v>
      </c>
      <c r="BT6241" s="33">
        <v>104.5</v>
      </c>
      <c r="BU6241" s="33">
        <v>104.375</v>
      </c>
      <c r="BV6241" s="33">
        <v>105.125</v>
      </c>
      <c r="BW6241" s="33">
        <v>103.75</v>
      </c>
      <c r="BX6241" s="33">
        <v>102</v>
      </c>
      <c r="BY6241" s="33">
        <v>100.5</v>
      </c>
      <c r="BZ6241" s="33">
        <v>97.625</v>
      </c>
      <c r="CA6241" s="33">
        <v>94.125</v>
      </c>
      <c r="CB6241" s="33">
        <v>90.75</v>
      </c>
      <c r="CC6241" s="33">
        <v>87.875</v>
      </c>
      <c r="CD6241" s="9">
        <v>90927.84</v>
      </c>
      <c r="CE6241" s="9">
        <v>83115.91</v>
      </c>
      <c r="CF6241" s="9">
        <v>75347.8</v>
      </c>
      <c r="CG6241" s="9">
        <v>63449.8</v>
      </c>
      <c r="CH6241" s="9">
        <v>51055.64</v>
      </c>
      <c r="CI6241" s="9">
        <v>37582.67</v>
      </c>
      <c r="CJ6241" s="9">
        <v>37086.959999999999</v>
      </c>
      <c r="CK6241" s="9">
        <v>42462.26</v>
      </c>
      <c r="CL6241" s="9">
        <v>61548.13</v>
      </c>
      <c r="CM6241" s="9">
        <v>91015.07</v>
      </c>
      <c r="CN6241" s="9">
        <v>135153.70000000001</v>
      </c>
      <c r="CO6241" s="9">
        <v>222268.4</v>
      </c>
      <c r="CP6241" s="9">
        <v>204886</v>
      </c>
      <c r="CQ6241" s="9">
        <v>189550.9</v>
      </c>
      <c r="CR6241" s="9">
        <v>166756.6</v>
      </c>
      <c r="CS6241" s="9">
        <v>162844.79999999999</v>
      </c>
      <c r="CT6241" s="9">
        <v>154874.6</v>
      </c>
      <c r="CU6241" s="9">
        <v>141285.6</v>
      </c>
      <c r="CV6241" s="9">
        <v>138292.6</v>
      </c>
      <c r="CW6241" s="9">
        <v>140173</v>
      </c>
      <c r="CX6241" s="9">
        <v>150779.6</v>
      </c>
      <c r="CY6241" s="9">
        <v>160678.79999999999</v>
      </c>
      <c r="CZ6241" s="9">
        <v>177594.4</v>
      </c>
      <c r="DA6241" s="9">
        <v>194868</v>
      </c>
      <c r="DB6241" s="9">
        <v>165239.5</v>
      </c>
      <c r="DC6241" s="9">
        <v>240.93870000000001</v>
      </c>
      <c r="DD6241" s="9">
        <v>0</v>
      </c>
    </row>
    <row r="6242" spans="1:108" x14ac:dyDescent="0.25">
      <c r="A6242" s="9" t="s">
        <v>42</v>
      </c>
      <c r="B6242" s="9" t="s">
        <v>15</v>
      </c>
      <c r="C6242" s="9" t="s">
        <v>34</v>
      </c>
      <c r="D6242" s="9" t="s">
        <v>40</v>
      </c>
      <c r="E6242" s="9" t="s">
        <v>38</v>
      </c>
      <c r="F6242" s="9">
        <v>2016</v>
      </c>
      <c r="G6242" s="9">
        <v>8</v>
      </c>
      <c r="H6242" s="9"/>
      <c r="BF6242" s="33">
        <v>80.75</v>
      </c>
      <c r="BG6242" s="33">
        <v>77.75</v>
      </c>
      <c r="BH6242" s="33">
        <v>76</v>
      </c>
      <c r="BI6242" s="33">
        <v>74.125</v>
      </c>
      <c r="BJ6242" s="33">
        <v>72.75</v>
      </c>
      <c r="BK6242" s="33">
        <v>72</v>
      </c>
      <c r="BL6242" s="33">
        <v>70.625</v>
      </c>
      <c r="BM6242" s="33">
        <v>71.375</v>
      </c>
      <c r="BN6242" s="33">
        <v>74.5</v>
      </c>
      <c r="BO6242" s="33">
        <v>79</v>
      </c>
      <c r="BP6242" s="33">
        <v>84.5</v>
      </c>
      <c r="BQ6242" s="33">
        <v>88.875</v>
      </c>
      <c r="BR6242" s="33">
        <v>92.875</v>
      </c>
      <c r="BS6242" s="33">
        <v>96.125</v>
      </c>
      <c r="BT6242" s="33">
        <v>98.625</v>
      </c>
      <c r="BU6242" s="33">
        <v>100.125</v>
      </c>
      <c r="BV6242" s="33">
        <v>101</v>
      </c>
      <c r="BW6242" s="33">
        <v>100.5</v>
      </c>
      <c r="BX6242" s="33">
        <v>99</v>
      </c>
      <c r="BY6242" s="33">
        <v>96.125</v>
      </c>
      <c r="BZ6242" s="33">
        <v>93</v>
      </c>
      <c r="CA6242" s="33">
        <v>89.625</v>
      </c>
      <c r="CB6242" s="33">
        <v>86.625</v>
      </c>
      <c r="CC6242" s="33">
        <v>84.25</v>
      </c>
      <c r="DC6242" s="9">
        <v>240.93870000000001</v>
      </c>
      <c r="DD6242" s="9">
        <v>0</v>
      </c>
    </row>
    <row r="6243" spans="1:108" x14ac:dyDescent="0.25">
      <c r="A6243" s="9" t="s">
        <v>42</v>
      </c>
      <c r="B6243" s="9" t="s">
        <v>15</v>
      </c>
      <c r="C6243" s="9" t="s">
        <v>34</v>
      </c>
      <c r="D6243" s="9" t="s">
        <v>40</v>
      </c>
      <c r="E6243" s="9" t="s">
        <v>38</v>
      </c>
      <c r="F6243" s="9">
        <v>2016</v>
      </c>
      <c r="G6243" s="9">
        <v>9</v>
      </c>
      <c r="H6243" s="9"/>
      <c r="BF6243" s="33">
        <v>80.5</v>
      </c>
      <c r="BG6243" s="33">
        <v>78.625</v>
      </c>
      <c r="BH6243" s="33">
        <v>76.5</v>
      </c>
      <c r="BI6243" s="33">
        <v>74.25</v>
      </c>
      <c r="BJ6243" s="33">
        <v>72.25</v>
      </c>
      <c r="BK6243" s="33">
        <v>71.25</v>
      </c>
      <c r="BL6243" s="33">
        <v>70.625</v>
      </c>
      <c r="BM6243" s="33">
        <v>71.5</v>
      </c>
      <c r="BN6243" s="33">
        <v>73.75</v>
      </c>
      <c r="BO6243" s="33">
        <v>78.75</v>
      </c>
      <c r="BP6243" s="33">
        <v>83.75</v>
      </c>
      <c r="BQ6243" s="33">
        <v>87.875</v>
      </c>
      <c r="BR6243" s="33">
        <v>91.375</v>
      </c>
      <c r="BS6243" s="33">
        <v>94.75</v>
      </c>
      <c r="BT6243" s="33">
        <v>97.125</v>
      </c>
      <c r="BU6243" s="33">
        <v>99</v>
      </c>
      <c r="BV6243" s="33">
        <v>99.875</v>
      </c>
      <c r="BW6243" s="33">
        <v>99.875</v>
      </c>
      <c r="BX6243" s="33">
        <v>98.375</v>
      </c>
      <c r="BY6243" s="33">
        <v>94.5</v>
      </c>
      <c r="BZ6243" s="33">
        <v>91.375</v>
      </c>
      <c r="CA6243" s="33">
        <v>88.125</v>
      </c>
      <c r="CB6243" s="33">
        <v>85.5</v>
      </c>
      <c r="CC6243" s="33">
        <v>82.125</v>
      </c>
      <c r="DC6243" s="9">
        <v>240.93870000000001</v>
      </c>
      <c r="DD6243" s="9">
        <v>0</v>
      </c>
    </row>
    <row r="6244" spans="1:108" x14ac:dyDescent="0.25">
      <c r="A6244" s="9" t="s">
        <v>42</v>
      </c>
      <c r="B6244" s="9" t="s">
        <v>15</v>
      </c>
      <c r="C6244" s="9" t="s">
        <v>34</v>
      </c>
      <c r="D6244" s="9" t="s">
        <v>40</v>
      </c>
      <c r="E6244" s="9" t="s">
        <v>38</v>
      </c>
      <c r="F6244" s="9">
        <v>2016</v>
      </c>
      <c r="G6244" s="9">
        <v>10</v>
      </c>
      <c r="H6244" s="9"/>
      <c r="BF6244" s="33">
        <v>67</v>
      </c>
      <c r="BG6244" s="33">
        <v>64.125</v>
      </c>
      <c r="BH6244" s="33">
        <v>63.25</v>
      </c>
      <c r="BI6244" s="33">
        <v>62.25</v>
      </c>
      <c r="BJ6244" s="33">
        <v>61.625</v>
      </c>
      <c r="BK6244" s="33">
        <v>60.5</v>
      </c>
      <c r="BL6244" s="33">
        <v>59.375</v>
      </c>
      <c r="BM6244" s="33">
        <v>59.75</v>
      </c>
      <c r="BN6244" s="33">
        <v>64.25</v>
      </c>
      <c r="BO6244" s="33">
        <v>71.125</v>
      </c>
      <c r="BP6244" s="33">
        <v>77.25</v>
      </c>
      <c r="BQ6244" s="33">
        <v>81.375</v>
      </c>
      <c r="BR6244" s="33">
        <v>84.75</v>
      </c>
      <c r="BS6244" s="33">
        <v>87.875</v>
      </c>
      <c r="BT6244" s="33">
        <v>89.75</v>
      </c>
      <c r="BU6244" s="33">
        <v>91.375</v>
      </c>
      <c r="BV6244" s="33">
        <v>92</v>
      </c>
      <c r="BW6244" s="33">
        <v>90.625</v>
      </c>
      <c r="BX6244" s="33">
        <v>86.625</v>
      </c>
      <c r="BY6244" s="33">
        <v>81.375</v>
      </c>
      <c r="BZ6244" s="33">
        <v>77.875</v>
      </c>
      <c r="CA6244" s="33">
        <v>74.625</v>
      </c>
      <c r="CB6244" s="33">
        <v>72.875</v>
      </c>
      <c r="CC6244" s="33">
        <v>70.625</v>
      </c>
      <c r="DC6244" s="9">
        <v>240.93870000000001</v>
      </c>
      <c r="DD6244" s="9">
        <v>0</v>
      </c>
    </row>
    <row r="6245" spans="1:108" x14ac:dyDescent="0.25">
      <c r="A6245" s="9" t="s">
        <v>42</v>
      </c>
      <c r="B6245" s="9" t="s">
        <v>15</v>
      </c>
      <c r="C6245" s="9" t="s">
        <v>34</v>
      </c>
      <c r="D6245" s="9" t="s">
        <v>40</v>
      </c>
      <c r="E6245" s="9" t="s">
        <v>38</v>
      </c>
      <c r="F6245" s="9">
        <v>2017</v>
      </c>
      <c r="G6245" s="9">
        <v>5</v>
      </c>
      <c r="H6245" s="9"/>
      <c r="BF6245" s="33">
        <v>80.25</v>
      </c>
      <c r="BG6245" s="33">
        <v>76.75</v>
      </c>
      <c r="BH6245" s="33">
        <v>75.75</v>
      </c>
      <c r="BI6245" s="33">
        <v>73.75</v>
      </c>
      <c r="BJ6245" s="33">
        <v>72.125</v>
      </c>
      <c r="BK6245" s="33">
        <v>71.125</v>
      </c>
      <c r="BL6245" s="33">
        <v>70.5</v>
      </c>
      <c r="BM6245" s="33">
        <v>74.125</v>
      </c>
      <c r="BN6245" s="33">
        <v>78</v>
      </c>
      <c r="BO6245" s="33">
        <v>81.625</v>
      </c>
      <c r="BP6245" s="33">
        <v>84.125</v>
      </c>
      <c r="BQ6245" s="33">
        <v>87.375</v>
      </c>
      <c r="BR6245" s="33">
        <v>90.25</v>
      </c>
      <c r="BS6245" s="33">
        <v>92.25</v>
      </c>
      <c r="BT6245" s="33">
        <v>93.625</v>
      </c>
      <c r="BU6245" s="33">
        <v>94.5</v>
      </c>
      <c r="BV6245" s="33">
        <v>95.375</v>
      </c>
      <c r="BW6245" s="33">
        <v>95.375</v>
      </c>
      <c r="BX6245" s="33">
        <v>94.25</v>
      </c>
      <c r="BY6245" s="33">
        <v>92.625</v>
      </c>
      <c r="BZ6245" s="33">
        <v>90.625</v>
      </c>
      <c r="CA6245" s="33">
        <v>87.75</v>
      </c>
      <c r="CB6245" s="33">
        <v>85.625</v>
      </c>
      <c r="CC6245" s="33">
        <v>83.25</v>
      </c>
      <c r="DC6245" s="9">
        <v>240.93870000000001</v>
      </c>
      <c r="DD6245" s="9">
        <v>0</v>
      </c>
    </row>
    <row r="6246" spans="1:108" x14ac:dyDescent="0.25">
      <c r="A6246" s="9" t="s">
        <v>42</v>
      </c>
      <c r="B6246" s="9" t="s">
        <v>15</v>
      </c>
      <c r="C6246" s="9" t="s">
        <v>34</v>
      </c>
      <c r="D6246" s="9" t="s">
        <v>40</v>
      </c>
      <c r="E6246" s="9" t="s">
        <v>38</v>
      </c>
      <c r="F6246" s="9">
        <v>2017</v>
      </c>
      <c r="G6246" s="9">
        <v>6</v>
      </c>
      <c r="H6246" s="9"/>
      <c r="BF6246" s="33">
        <v>83.5</v>
      </c>
      <c r="BG6246" s="33">
        <v>80.375</v>
      </c>
      <c r="BH6246" s="33">
        <v>78.625</v>
      </c>
      <c r="BI6246" s="33">
        <v>76.375</v>
      </c>
      <c r="BJ6246" s="33">
        <v>73.75</v>
      </c>
      <c r="BK6246" s="33">
        <v>72.75</v>
      </c>
      <c r="BL6246" s="33">
        <v>72.875</v>
      </c>
      <c r="BM6246" s="33">
        <v>75.875</v>
      </c>
      <c r="BN6246" s="33">
        <v>79.875</v>
      </c>
      <c r="BO6246" s="33">
        <v>83.375</v>
      </c>
      <c r="BP6246" s="33">
        <v>87.25</v>
      </c>
      <c r="BQ6246" s="33">
        <v>91</v>
      </c>
      <c r="BR6246" s="33">
        <v>94.75</v>
      </c>
      <c r="BS6246" s="33">
        <v>98.375</v>
      </c>
      <c r="BT6246" s="33">
        <v>100.375</v>
      </c>
      <c r="BU6246" s="33">
        <v>102.25</v>
      </c>
      <c r="BV6246" s="33">
        <v>103.5</v>
      </c>
      <c r="BW6246" s="33">
        <v>103.75</v>
      </c>
      <c r="BX6246" s="33">
        <v>102.625</v>
      </c>
      <c r="BY6246" s="33">
        <v>100.75</v>
      </c>
      <c r="BZ6246" s="33">
        <v>98.25</v>
      </c>
      <c r="CA6246" s="33">
        <v>95</v>
      </c>
      <c r="CB6246" s="33">
        <v>92.25</v>
      </c>
      <c r="CC6246" s="33">
        <v>88.5</v>
      </c>
      <c r="DC6246" s="9">
        <v>240.93870000000001</v>
      </c>
      <c r="DD6246" s="9">
        <v>0</v>
      </c>
    </row>
    <row r="6247" spans="1:108" x14ac:dyDescent="0.25">
      <c r="A6247" s="9" t="s">
        <v>42</v>
      </c>
      <c r="B6247" s="9" t="s">
        <v>15</v>
      </c>
      <c r="C6247" s="9" t="s">
        <v>34</v>
      </c>
      <c r="D6247" s="9" t="s">
        <v>40</v>
      </c>
      <c r="E6247" s="9" t="s">
        <v>38</v>
      </c>
      <c r="F6247" s="9">
        <v>2017</v>
      </c>
      <c r="G6247" s="9">
        <v>7</v>
      </c>
      <c r="H6247" s="9">
        <v>29418.66</v>
      </c>
      <c r="I6247" s="9">
        <v>29280.61</v>
      </c>
      <c r="J6247" s="9">
        <v>29178.44</v>
      </c>
      <c r="K6247" s="9">
        <v>29356.7</v>
      </c>
      <c r="L6247" s="9">
        <v>29830.23</v>
      </c>
      <c r="M6247" s="9">
        <v>32197.81</v>
      </c>
      <c r="N6247" s="9">
        <v>34517.82</v>
      </c>
      <c r="O6247" s="9">
        <v>35826.080000000002</v>
      </c>
      <c r="P6247" s="9">
        <v>36651.629999999997</v>
      </c>
      <c r="Q6247" s="9">
        <v>37613.47</v>
      </c>
      <c r="R6247" s="9">
        <v>37922.33</v>
      </c>
      <c r="S6247" s="9">
        <v>38341.49</v>
      </c>
      <c r="T6247" s="9">
        <v>32647.439999999999</v>
      </c>
      <c r="U6247" s="9">
        <v>19569.28</v>
      </c>
      <c r="V6247" s="9">
        <v>19759.98</v>
      </c>
      <c r="W6247" s="9">
        <v>19379.59</v>
      </c>
      <c r="X6247" s="9">
        <v>19324.150000000001</v>
      </c>
      <c r="Y6247" s="9">
        <v>19096.32</v>
      </c>
      <c r="Z6247" s="9">
        <v>28985.56</v>
      </c>
      <c r="AA6247" s="9">
        <v>33347.53</v>
      </c>
      <c r="AB6247" s="9">
        <v>33472.68</v>
      </c>
      <c r="AC6247" s="9">
        <v>32095.07</v>
      </c>
      <c r="AD6247" s="9">
        <v>30683.439999999999</v>
      </c>
      <c r="AE6247" s="9">
        <v>30543.86</v>
      </c>
      <c r="AF6247" s="9">
        <v>19438.87</v>
      </c>
      <c r="AG6247" s="9">
        <v>29747.65</v>
      </c>
      <c r="AH6247" s="9">
        <v>29554.87</v>
      </c>
      <c r="AI6247" s="9">
        <v>29426.63</v>
      </c>
      <c r="AJ6247" s="9">
        <v>29624.6</v>
      </c>
      <c r="AK6247" s="9">
        <v>30103.35</v>
      </c>
      <c r="AL6247" s="9">
        <v>32264.3</v>
      </c>
      <c r="AM6247" s="9">
        <v>34195.58</v>
      </c>
      <c r="AN6247" s="9">
        <v>35280.870000000003</v>
      </c>
      <c r="AO6247" s="9">
        <v>36190.76</v>
      </c>
      <c r="AP6247" s="9">
        <v>37036.129999999997</v>
      </c>
      <c r="AQ6247" s="9">
        <v>37535.78</v>
      </c>
      <c r="AR6247" s="9">
        <v>37998.239999999998</v>
      </c>
      <c r="AS6247" s="9">
        <v>37132.6</v>
      </c>
      <c r="AT6247" s="9">
        <v>35951.870000000003</v>
      </c>
      <c r="AU6247" s="9">
        <v>36003.300000000003</v>
      </c>
      <c r="AV6247" s="9">
        <v>35650.480000000003</v>
      </c>
      <c r="AW6247" s="9">
        <v>35122.82</v>
      </c>
      <c r="AX6247" s="9">
        <v>35205.57</v>
      </c>
      <c r="AY6247" s="9">
        <v>36011.11</v>
      </c>
      <c r="AZ6247" s="9">
        <v>35852.019999999997</v>
      </c>
      <c r="BA6247" s="9">
        <v>35167.089999999997</v>
      </c>
      <c r="BB6247" s="9">
        <v>34004.550000000003</v>
      </c>
      <c r="BC6247" s="9">
        <v>32534.6</v>
      </c>
      <c r="BD6247" s="9">
        <v>32494.87</v>
      </c>
      <c r="BE6247" s="9">
        <v>35587.360000000001</v>
      </c>
      <c r="BF6247" s="33">
        <v>87.25</v>
      </c>
      <c r="BG6247" s="33">
        <v>85.75</v>
      </c>
      <c r="BH6247" s="33">
        <v>84.25</v>
      </c>
      <c r="BI6247" s="33">
        <v>82.125</v>
      </c>
      <c r="BJ6247" s="33">
        <v>81.375</v>
      </c>
      <c r="BK6247" s="33">
        <v>80.125</v>
      </c>
      <c r="BL6247" s="33">
        <v>79</v>
      </c>
      <c r="BM6247" s="33">
        <v>81.375</v>
      </c>
      <c r="BN6247" s="33">
        <v>85.625</v>
      </c>
      <c r="BO6247" s="33">
        <v>89.25</v>
      </c>
      <c r="BP6247" s="33">
        <v>91.875</v>
      </c>
      <c r="BQ6247" s="33">
        <v>95</v>
      </c>
      <c r="BR6247" s="33">
        <v>98.75</v>
      </c>
      <c r="BS6247" s="33">
        <v>101.875</v>
      </c>
      <c r="BT6247" s="33">
        <v>104.5</v>
      </c>
      <c r="BU6247" s="33">
        <v>104.375</v>
      </c>
      <c r="BV6247" s="33">
        <v>105.125</v>
      </c>
      <c r="BW6247" s="33">
        <v>103.75</v>
      </c>
      <c r="BX6247" s="33">
        <v>102</v>
      </c>
      <c r="BY6247" s="33">
        <v>100.5</v>
      </c>
      <c r="BZ6247" s="33">
        <v>97.625</v>
      </c>
      <c r="CA6247" s="33">
        <v>94.125</v>
      </c>
      <c r="CB6247" s="33">
        <v>90.75</v>
      </c>
      <c r="CC6247" s="33">
        <v>87.875</v>
      </c>
      <c r="CD6247" s="9">
        <v>90928.34</v>
      </c>
      <c r="CE6247" s="9">
        <v>83094.75</v>
      </c>
      <c r="CF6247" s="9">
        <v>75353.14</v>
      </c>
      <c r="CG6247" s="9">
        <v>63451.09</v>
      </c>
      <c r="CH6247" s="9">
        <v>51064.75</v>
      </c>
      <c r="CI6247" s="9">
        <v>37580.54</v>
      </c>
      <c r="CJ6247" s="9">
        <v>37045.879999999997</v>
      </c>
      <c r="CK6247" s="9">
        <v>42447.69</v>
      </c>
      <c r="CL6247" s="9">
        <v>61513.64</v>
      </c>
      <c r="CM6247" s="9">
        <v>91010.89</v>
      </c>
      <c r="CN6247" s="9">
        <v>135212</v>
      </c>
      <c r="CO6247" s="9">
        <v>222447.6</v>
      </c>
      <c r="CP6247" s="9">
        <v>204907.8</v>
      </c>
      <c r="CQ6247" s="9">
        <v>189642.1</v>
      </c>
      <c r="CR6247" s="9">
        <v>166809.29999999999</v>
      </c>
      <c r="CS6247" s="9">
        <v>162953.79999999999</v>
      </c>
      <c r="CT6247" s="9">
        <v>154884.4</v>
      </c>
      <c r="CU6247" s="9">
        <v>141245.20000000001</v>
      </c>
      <c r="CV6247" s="9">
        <v>138242.20000000001</v>
      </c>
      <c r="CW6247" s="9">
        <v>140076.5</v>
      </c>
      <c r="CX6247" s="9">
        <v>150673.60000000001</v>
      </c>
      <c r="CY6247" s="9">
        <v>160555.6</v>
      </c>
      <c r="CZ6247" s="9">
        <v>177334.7</v>
      </c>
      <c r="DA6247" s="9">
        <v>194491</v>
      </c>
      <c r="DB6247" s="9">
        <v>165288.9</v>
      </c>
      <c r="DC6247" s="9">
        <v>240.93870000000001</v>
      </c>
      <c r="DD6247" s="9">
        <v>0</v>
      </c>
    </row>
    <row r="6248" spans="1:108" x14ac:dyDescent="0.25">
      <c r="A6248" s="9" t="s">
        <v>42</v>
      </c>
      <c r="B6248" s="9" t="s">
        <v>15</v>
      </c>
      <c r="C6248" s="9" t="s">
        <v>34</v>
      </c>
      <c r="D6248" s="9" t="s">
        <v>40</v>
      </c>
      <c r="E6248" s="9" t="s">
        <v>38</v>
      </c>
      <c r="F6248" s="9">
        <v>2017</v>
      </c>
      <c r="G6248" s="9">
        <v>8</v>
      </c>
      <c r="H6248" s="9"/>
      <c r="BF6248" s="33">
        <v>80.75</v>
      </c>
      <c r="BG6248" s="33">
        <v>77.75</v>
      </c>
      <c r="BH6248" s="33">
        <v>76</v>
      </c>
      <c r="BI6248" s="33">
        <v>74.125</v>
      </c>
      <c r="BJ6248" s="33">
        <v>72.75</v>
      </c>
      <c r="BK6248" s="33">
        <v>72</v>
      </c>
      <c r="BL6248" s="33">
        <v>70.625</v>
      </c>
      <c r="BM6248" s="33">
        <v>71.375</v>
      </c>
      <c r="BN6248" s="33">
        <v>74.5</v>
      </c>
      <c r="BO6248" s="33">
        <v>79</v>
      </c>
      <c r="BP6248" s="33">
        <v>84.5</v>
      </c>
      <c r="BQ6248" s="33">
        <v>88.875</v>
      </c>
      <c r="BR6248" s="33">
        <v>92.875</v>
      </c>
      <c r="BS6248" s="33">
        <v>96.125</v>
      </c>
      <c r="BT6248" s="33">
        <v>98.625</v>
      </c>
      <c r="BU6248" s="33">
        <v>100.125</v>
      </c>
      <c r="BV6248" s="33">
        <v>101</v>
      </c>
      <c r="BW6248" s="33">
        <v>100.5</v>
      </c>
      <c r="BX6248" s="33">
        <v>99</v>
      </c>
      <c r="BY6248" s="33">
        <v>96.125</v>
      </c>
      <c r="BZ6248" s="33">
        <v>93</v>
      </c>
      <c r="CA6248" s="33">
        <v>89.625</v>
      </c>
      <c r="CB6248" s="33">
        <v>86.625</v>
      </c>
      <c r="CC6248" s="33">
        <v>84.25</v>
      </c>
      <c r="DC6248" s="9">
        <v>240.93870000000001</v>
      </c>
      <c r="DD6248" s="9">
        <v>0</v>
      </c>
    </row>
    <row r="6249" spans="1:108" x14ac:dyDescent="0.25">
      <c r="A6249" s="9" t="s">
        <v>42</v>
      </c>
      <c r="B6249" s="9" t="s">
        <v>15</v>
      </c>
      <c r="C6249" s="9" t="s">
        <v>34</v>
      </c>
      <c r="D6249" s="9" t="s">
        <v>40</v>
      </c>
      <c r="E6249" s="9" t="s">
        <v>38</v>
      </c>
      <c r="F6249" s="9">
        <v>2017</v>
      </c>
      <c r="G6249" s="9">
        <v>9</v>
      </c>
      <c r="H6249" s="9"/>
      <c r="BF6249" s="33">
        <v>80.5</v>
      </c>
      <c r="BG6249" s="33">
        <v>78.625</v>
      </c>
      <c r="BH6249" s="33">
        <v>76.5</v>
      </c>
      <c r="BI6249" s="33">
        <v>74.25</v>
      </c>
      <c r="BJ6249" s="33">
        <v>72.25</v>
      </c>
      <c r="BK6249" s="33">
        <v>71.25</v>
      </c>
      <c r="BL6249" s="33">
        <v>70.625</v>
      </c>
      <c r="BM6249" s="33">
        <v>71.5</v>
      </c>
      <c r="BN6249" s="33">
        <v>73.75</v>
      </c>
      <c r="BO6249" s="33">
        <v>78.75</v>
      </c>
      <c r="BP6249" s="33">
        <v>83.75</v>
      </c>
      <c r="BQ6249" s="33">
        <v>87.875</v>
      </c>
      <c r="BR6249" s="33">
        <v>91.375</v>
      </c>
      <c r="BS6249" s="33">
        <v>94.75</v>
      </c>
      <c r="BT6249" s="33">
        <v>97.125</v>
      </c>
      <c r="BU6249" s="33">
        <v>99</v>
      </c>
      <c r="BV6249" s="33">
        <v>99.875</v>
      </c>
      <c r="BW6249" s="33">
        <v>99.875</v>
      </c>
      <c r="BX6249" s="33">
        <v>98.375</v>
      </c>
      <c r="BY6249" s="33">
        <v>94.5</v>
      </c>
      <c r="BZ6249" s="33">
        <v>91.375</v>
      </c>
      <c r="CA6249" s="33">
        <v>88.125</v>
      </c>
      <c r="CB6249" s="33">
        <v>85.5</v>
      </c>
      <c r="CC6249" s="33">
        <v>82.125</v>
      </c>
      <c r="DC6249" s="9">
        <v>240.93870000000001</v>
      </c>
      <c r="DD6249" s="9">
        <v>0</v>
      </c>
    </row>
    <row r="6250" spans="1:108" x14ac:dyDescent="0.25">
      <c r="A6250" s="9" t="s">
        <v>42</v>
      </c>
      <c r="B6250" s="9" t="s">
        <v>15</v>
      </c>
      <c r="C6250" s="9" t="s">
        <v>34</v>
      </c>
      <c r="D6250" s="9" t="s">
        <v>40</v>
      </c>
      <c r="E6250" s="9" t="s">
        <v>38</v>
      </c>
      <c r="F6250" s="9">
        <v>2017</v>
      </c>
      <c r="G6250" s="9">
        <v>10</v>
      </c>
      <c r="H6250" s="9"/>
      <c r="BF6250" s="33">
        <v>67</v>
      </c>
      <c r="BG6250" s="33">
        <v>64.125</v>
      </c>
      <c r="BH6250" s="33">
        <v>63.25</v>
      </c>
      <c r="BI6250" s="33">
        <v>62.25</v>
      </c>
      <c r="BJ6250" s="33">
        <v>61.625</v>
      </c>
      <c r="BK6250" s="33">
        <v>60.5</v>
      </c>
      <c r="BL6250" s="33">
        <v>59.375</v>
      </c>
      <c r="BM6250" s="33">
        <v>59.75</v>
      </c>
      <c r="BN6250" s="33">
        <v>64.25</v>
      </c>
      <c r="BO6250" s="33">
        <v>71.125</v>
      </c>
      <c r="BP6250" s="33">
        <v>77.25</v>
      </c>
      <c r="BQ6250" s="33">
        <v>81.375</v>
      </c>
      <c r="BR6250" s="33">
        <v>84.75</v>
      </c>
      <c r="BS6250" s="33">
        <v>87.875</v>
      </c>
      <c r="BT6250" s="33">
        <v>89.75</v>
      </c>
      <c r="BU6250" s="33">
        <v>91.375</v>
      </c>
      <c r="BV6250" s="33">
        <v>92</v>
      </c>
      <c r="BW6250" s="33">
        <v>90.625</v>
      </c>
      <c r="BX6250" s="33">
        <v>86.625</v>
      </c>
      <c r="BY6250" s="33">
        <v>81.375</v>
      </c>
      <c r="BZ6250" s="33">
        <v>77.875</v>
      </c>
      <c r="CA6250" s="33">
        <v>74.625</v>
      </c>
      <c r="CB6250" s="33">
        <v>72.875</v>
      </c>
      <c r="CC6250" s="33">
        <v>70.625</v>
      </c>
      <c r="DC6250" s="9">
        <v>240.93870000000001</v>
      </c>
      <c r="DD6250" s="9">
        <v>0</v>
      </c>
    </row>
    <row r="6251" spans="1:108" x14ac:dyDescent="0.25">
      <c r="A6251" s="9" t="s">
        <v>42</v>
      </c>
      <c r="B6251" s="9" t="s">
        <v>15</v>
      </c>
      <c r="C6251" s="9" t="s">
        <v>34</v>
      </c>
      <c r="D6251" s="9" t="s">
        <v>40</v>
      </c>
      <c r="E6251" s="9" t="s">
        <v>38</v>
      </c>
      <c r="F6251" s="9">
        <v>2018</v>
      </c>
      <c r="G6251" s="9">
        <v>5</v>
      </c>
      <c r="H6251" s="9"/>
      <c r="BF6251" s="33">
        <v>80.25</v>
      </c>
      <c r="BG6251" s="33">
        <v>76.75</v>
      </c>
      <c r="BH6251" s="33">
        <v>75.75</v>
      </c>
      <c r="BI6251" s="33">
        <v>73.75</v>
      </c>
      <c r="BJ6251" s="33">
        <v>72.125</v>
      </c>
      <c r="BK6251" s="33">
        <v>71.125</v>
      </c>
      <c r="BL6251" s="33">
        <v>70.5</v>
      </c>
      <c r="BM6251" s="33">
        <v>74.125</v>
      </c>
      <c r="BN6251" s="33">
        <v>78</v>
      </c>
      <c r="BO6251" s="33">
        <v>81.625</v>
      </c>
      <c r="BP6251" s="33">
        <v>84.125</v>
      </c>
      <c r="BQ6251" s="33">
        <v>87.375</v>
      </c>
      <c r="BR6251" s="33">
        <v>90.25</v>
      </c>
      <c r="BS6251" s="33">
        <v>92.25</v>
      </c>
      <c r="BT6251" s="33">
        <v>93.625</v>
      </c>
      <c r="BU6251" s="33">
        <v>94.5</v>
      </c>
      <c r="BV6251" s="33">
        <v>95.375</v>
      </c>
      <c r="BW6251" s="33">
        <v>95.375</v>
      </c>
      <c r="BX6251" s="33">
        <v>94.25</v>
      </c>
      <c r="BY6251" s="33">
        <v>92.625</v>
      </c>
      <c r="BZ6251" s="33">
        <v>90.625</v>
      </c>
      <c r="CA6251" s="33">
        <v>87.75</v>
      </c>
      <c r="CB6251" s="33">
        <v>85.625</v>
      </c>
      <c r="CC6251" s="33">
        <v>83.25</v>
      </c>
      <c r="DC6251" s="9">
        <v>240.93870000000001</v>
      </c>
      <c r="DD6251" s="9">
        <v>0</v>
      </c>
    </row>
    <row r="6252" spans="1:108" x14ac:dyDescent="0.25">
      <c r="A6252" s="9" t="s">
        <v>42</v>
      </c>
      <c r="B6252" s="9" t="s">
        <v>15</v>
      </c>
      <c r="C6252" s="9" t="s">
        <v>34</v>
      </c>
      <c r="D6252" s="9" t="s">
        <v>40</v>
      </c>
      <c r="E6252" s="9" t="s">
        <v>38</v>
      </c>
      <c r="F6252" s="9">
        <v>2018</v>
      </c>
      <c r="G6252" s="9">
        <v>6</v>
      </c>
      <c r="H6252" s="9"/>
      <c r="BF6252" s="33">
        <v>83.5</v>
      </c>
      <c r="BG6252" s="33">
        <v>80.375</v>
      </c>
      <c r="BH6252" s="33">
        <v>78.625</v>
      </c>
      <c r="BI6252" s="33">
        <v>76.375</v>
      </c>
      <c r="BJ6252" s="33">
        <v>73.75</v>
      </c>
      <c r="BK6252" s="33">
        <v>72.75</v>
      </c>
      <c r="BL6252" s="33">
        <v>72.875</v>
      </c>
      <c r="BM6252" s="33">
        <v>75.875</v>
      </c>
      <c r="BN6252" s="33">
        <v>79.875</v>
      </c>
      <c r="BO6252" s="33">
        <v>83.375</v>
      </c>
      <c r="BP6252" s="33">
        <v>87.25</v>
      </c>
      <c r="BQ6252" s="33">
        <v>91</v>
      </c>
      <c r="BR6252" s="33">
        <v>94.75</v>
      </c>
      <c r="BS6252" s="33">
        <v>98.375</v>
      </c>
      <c r="BT6252" s="33">
        <v>100.375</v>
      </c>
      <c r="BU6252" s="33">
        <v>102.25</v>
      </c>
      <c r="BV6252" s="33">
        <v>103.5</v>
      </c>
      <c r="BW6252" s="33">
        <v>103.75</v>
      </c>
      <c r="BX6252" s="33">
        <v>102.625</v>
      </c>
      <c r="BY6252" s="33">
        <v>100.75</v>
      </c>
      <c r="BZ6252" s="33">
        <v>98.25</v>
      </c>
      <c r="CA6252" s="33">
        <v>95</v>
      </c>
      <c r="CB6252" s="33">
        <v>92.25</v>
      </c>
      <c r="CC6252" s="33">
        <v>88.5</v>
      </c>
      <c r="DC6252" s="9">
        <v>240.93870000000001</v>
      </c>
      <c r="DD6252" s="9">
        <v>0</v>
      </c>
    </row>
    <row r="6253" spans="1:108" x14ac:dyDescent="0.25">
      <c r="A6253" s="9" t="s">
        <v>42</v>
      </c>
      <c r="B6253" s="9" t="s">
        <v>15</v>
      </c>
      <c r="C6253" s="9" t="s">
        <v>34</v>
      </c>
      <c r="D6253" s="9" t="s">
        <v>40</v>
      </c>
      <c r="E6253" s="9" t="s">
        <v>38</v>
      </c>
      <c r="F6253" s="9">
        <v>2018</v>
      </c>
      <c r="G6253" s="9">
        <v>7</v>
      </c>
      <c r="H6253" s="9">
        <v>29429.02</v>
      </c>
      <c r="I6253" s="9">
        <v>29289.07</v>
      </c>
      <c r="J6253" s="9">
        <v>29188.2</v>
      </c>
      <c r="K6253" s="9">
        <v>29365.41</v>
      </c>
      <c r="L6253" s="9">
        <v>29838.68</v>
      </c>
      <c r="M6253" s="9">
        <v>32183.72</v>
      </c>
      <c r="N6253" s="9">
        <v>34491.85</v>
      </c>
      <c r="O6253" s="9">
        <v>35813.57</v>
      </c>
      <c r="P6253" s="9">
        <v>36644.18</v>
      </c>
      <c r="Q6253" s="9">
        <v>37617.339999999997</v>
      </c>
      <c r="R6253" s="9">
        <v>37931.53</v>
      </c>
      <c r="S6253" s="9">
        <v>38332.06</v>
      </c>
      <c r="T6253" s="9">
        <v>32635.02</v>
      </c>
      <c r="U6253" s="9">
        <v>19566.900000000001</v>
      </c>
      <c r="V6253" s="9">
        <v>19757.599999999999</v>
      </c>
      <c r="W6253" s="9">
        <v>19377.04</v>
      </c>
      <c r="X6253" s="9">
        <v>19325.29</v>
      </c>
      <c r="Y6253" s="9">
        <v>19100.849999999999</v>
      </c>
      <c r="Z6253" s="9">
        <v>28991.21</v>
      </c>
      <c r="AA6253" s="9">
        <v>33356.959999999999</v>
      </c>
      <c r="AB6253" s="9">
        <v>33484.550000000003</v>
      </c>
      <c r="AC6253" s="9">
        <v>32103.41</v>
      </c>
      <c r="AD6253" s="9">
        <v>30684.66</v>
      </c>
      <c r="AE6253" s="9">
        <v>30545.09</v>
      </c>
      <c r="AF6253" s="9">
        <v>19438.650000000001</v>
      </c>
      <c r="AG6253" s="9">
        <v>29758.01</v>
      </c>
      <c r="AH6253" s="9">
        <v>29563.33</v>
      </c>
      <c r="AI6253" s="9">
        <v>29436.38</v>
      </c>
      <c r="AJ6253" s="9">
        <v>29633.32</v>
      </c>
      <c r="AK6253" s="9">
        <v>30111.81</v>
      </c>
      <c r="AL6253" s="9">
        <v>32250.2</v>
      </c>
      <c r="AM6253" s="9">
        <v>34169.61</v>
      </c>
      <c r="AN6253" s="9">
        <v>35268.36</v>
      </c>
      <c r="AO6253" s="9">
        <v>36183.300000000003</v>
      </c>
      <c r="AP6253" s="9">
        <v>37040</v>
      </c>
      <c r="AQ6253" s="9">
        <v>37544.980000000003</v>
      </c>
      <c r="AR6253" s="9">
        <v>37988.81</v>
      </c>
      <c r="AS6253" s="9">
        <v>37120.18</v>
      </c>
      <c r="AT6253" s="9">
        <v>35949.49</v>
      </c>
      <c r="AU6253" s="9">
        <v>36000.92</v>
      </c>
      <c r="AV6253" s="9">
        <v>35647.93</v>
      </c>
      <c r="AW6253" s="9">
        <v>35123.97</v>
      </c>
      <c r="AX6253" s="9">
        <v>35210.1</v>
      </c>
      <c r="AY6253" s="9">
        <v>36016.76</v>
      </c>
      <c r="AZ6253" s="9">
        <v>35861.449999999997</v>
      </c>
      <c r="BA6253" s="9">
        <v>35178.959999999999</v>
      </c>
      <c r="BB6253" s="9">
        <v>34012.89</v>
      </c>
      <c r="BC6253" s="9">
        <v>32535.82</v>
      </c>
      <c r="BD6253" s="9">
        <v>32496.09</v>
      </c>
      <c r="BE6253" s="9">
        <v>35587.14</v>
      </c>
      <c r="BF6253" s="33">
        <v>87.25</v>
      </c>
      <c r="BG6253" s="33">
        <v>85.75</v>
      </c>
      <c r="BH6253" s="33">
        <v>84.25</v>
      </c>
      <c r="BI6253" s="33">
        <v>82.125</v>
      </c>
      <c r="BJ6253" s="33">
        <v>81.375</v>
      </c>
      <c r="BK6253" s="33">
        <v>80.125</v>
      </c>
      <c r="BL6253" s="33">
        <v>79</v>
      </c>
      <c r="BM6253" s="33">
        <v>81.375</v>
      </c>
      <c r="BN6253" s="33">
        <v>85.625</v>
      </c>
      <c r="BO6253" s="33">
        <v>89.25</v>
      </c>
      <c r="BP6253" s="33">
        <v>91.875</v>
      </c>
      <c r="BQ6253" s="33">
        <v>95</v>
      </c>
      <c r="BR6253" s="33">
        <v>98.75</v>
      </c>
      <c r="BS6253" s="33">
        <v>101.875</v>
      </c>
      <c r="BT6253" s="33">
        <v>104.5</v>
      </c>
      <c r="BU6253" s="33">
        <v>104.375</v>
      </c>
      <c r="BV6253" s="33">
        <v>105.125</v>
      </c>
      <c r="BW6253" s="33">
        <v>103.75</v>
      </c>
      <c r="BX6253" s="33">
        <v>102</v>
      </c>
      <c r="BY6253" s="33">
        <v>100.5</v>
      </c>
      <c r="BZ6253" s="33">
        <v>97.625</v>
      </c>
      <c r="CA6253" s="33">
        <v>94.125</v>
      </c>
      <c r="CB6253" s="33">
        <v>90.75</v>
      </c>
      <c r="CC6253" s="33">
        <v>87.875</v>
      </c>
      <c r="CD6253" s="9">
        <v>90940.75</v>
      </c>
      <c r="CE6253" s="9">
        <v>83113.5</v>
      </c>
      <c r="CF6253" s="9">
        <v>75334</v>
      </c>
      <c r="CG6253" s="9">
        <v>63453.23</v>
      </c>
      <c r="CH6253" s="9">
        <v>51085.81</v>
      </c>
      <c r="CI6253" s="9">
        <v>37599.31</v>
      </c>
      <c r="CJ6253" s="9">
        <v>37092.61</v>
      </c>
      <c r="CK6253" s="9">
        <v>42477.03</v>
      </c>
      <c r="CL6253" s="9">
        <v>61562.94</v>
      </c>
      <c r="CM6253" s="9">
        <v>91080.65</v>
      </c>
      <c r="CN6253" s="9">
        <v>135280.79999999999</v>
      </c>
      <c r="CO6253" s="9">
        <v>222549.7</v>
      </c>
      <c r="CP6253" s="9">
        <v>205088</v>
      </c>
      <c r="CQ6253" s="9">
        <v>189803</v>
      </c>
      <c r="CR6253" s="9">
        <v>166915.9</v>
      </c>
      <c r="CS6253" s="9">
        <v>163050.70000000001</v>
      </c>
      <c r="CT6253" s="9">
        <v>154985.70000000001</v>
      </c>
      <c r="CU6253" s="9">
        <v>141310.20000000001</v>
      </c>
      <c r="CV6253" s="9">
        <v>138301.5</v>
      </c>
      <c r="CW6253" s="9">
        <v>140181</v>
      </c>
      <c r="CX6253" s="9">
        <v>150793.4</v>
      </c>
      <c r="CY6253" s="9">
        <v>160631.20000000001</v>
      </c>
      <c r="CZ6253" s="9">
        <v>177407</v>
      </c>
      <c r="DA6253" s="9">
        <v>194588.2</v>
      </c>
      <c r="DB6253" s="9">
        <v>165365.29999999999</v>
      </c>
      <c r="DC6253" s="9">
        <v>240.93870000000001</v>
      </c>
      <c r="DD6253" s="9">
        <v>0</v>
      </c>
    </row>
    <row r="6254" spans="1:108" x14ac:dyDescent="0.25">
      <c r="A6254" s="9" t="s">
        <v>42</v>
      </c>
      <c r="B6254" s="9" t="s">
        <v>15</v>
      </c>
      <c r="C6254" s="9" t="s">
        <v>34</v>
      </c>
      <c r="D6254" s="9" t="s">
        <v>40</v>
      </c>
      <c r="E6254" s="9" t="s">
        <v>38</v>
      </c>
      <c r="F6254" s="9">
        <v>2018</v>
      </c>
      <c r="G6254" s="9">
        <v>8</v>
      </c>
      <c r="H6254" s="9"/>
      <c r="BF6254" s="33">
        <v>80.75</v>
      </c>
      <c r="BG6254" s="33">
        <v>77.75</v>
      </c>
      <c r="BH6254" s="33">
        <v>76</v>
      </c>
      <c r="BI6254" s="33">
        <v>74.125</v>
      </c>
      <c r="BJ6254" s="33">
        <v>72.75</v>
      </c>
      <c r="BK6254" s="33">
        <v>72</v>
      </c>
      <c r="BL6254" s="33">
        <v>70.625</v>
      </c>
      <c r="BM6254" s="33">
        <v>71.375</v>
      </c>
      <c r="BN6254" s="33">
        <v>74.5</v>
      </c>
      <c r="BO6254" s="33">
        <v>79</v>
      </c>
      <c r="BP6254" s="33">
        <v>84.5</v>
      </c>
      <c r="BQ6254" s="33">
        <v>88.875</v>
      </c>
      <c r="BR6254" s="33">
        <v>92.875</v>
      </c>
      <c r="BS6254" s="33">
        <v>96.125</v>
      </c>
      <c r="BT6254" s="33">
        <v>98.625</v>
      </c>
      <c r="BU6254" s="33">
        <v>100.125</v>
      </c>
      <c r="BV6254" s="33">
        <v>101</v>
      </c>
      <c r="BW6254" s="33">
        <v>100.5</v>
      </c>
      <c r="BX6254" s="33">
        <v>99</v>
      </c>
      <c r="BY6254" s="33">
        <v>96.125</v>
      </c>
      <c r="BZ6254" s="33">
        <v>93</v>
      </c>
      <c r="CA6254" s="33">
        <v>89.625</v>
      </c>
      <c r="CB6254" s="33">
        <v>86.625</v>
      </c>
      <c r="CC6254" s="33">
        <v>84.25</v>
      </c>
      <c r="CT6254" s="34"/>
      <c r="DC6254" s="9">
        <v>240.93870000000001</v>
      </c>
      <c r="DD6254" s="9">
        <v>0</v>
      </c>
    </row>
    <row r="6255" spans="1:108" x14ac:dyDescent="0.25">
      <c r="A6255" s="9" t="s">
        <v>42</v>
      </c>
      <c r="B6255" s="9" t="s">
        <v>15</v>
      </c>
      <c r="C6255" s="9" t="s">
        <v>34</v>
      </c>
      <c r="D6255" s="9" t="s">
        <v>40</v>
      </c>
      <c r="E6255" s="9" t="s">
        <v>38</v>
      </c>
      <c r="F6255" s="9">
        <v>2018</v>
      </c>
      <c r="G6255" s="9">
        <v>9</v>
      </c>
      <c r="H6255" s="9"/>
      <c r="BF6255" s="33">
        <v>80.5</v>
      </c>
      <c r="BG6255" s="33">
        <v>78.625</v>
      </c>
      <c r="BH6255" s="33">
        <v>76.5</v>
      </c>
      <c r="BI6255" s="33">
        <v>74.25</v>
      </c>
      <c r="BJ6255" s="33">
        <v>72.25</v>
      </c>
      <c r="BK6255" s="33">
        <v>71.25</v>
      </c>
      <c r="BL6255" s="33">
        <v>70.625</v>
      </c>
      <c r="BM6255" s="33">
        <v>71.5</v>
      </c>
      <c r="BN6255" s="33">
        <v>73.75</v>
      </c>
      <c r="BO6255" s="33">
        <v>78.75</v>
      </c>
      <c r="BP6255" s="33">
        <v>83.75</v>
      </c>
      <c r="BQ6255" s="33">
        <v>87.875</v>
      </c>
      <c r="BR6255" s="33">
        <v>91.375</v>
      </c>
      <c r="BS6255" s="33">
        <v>94.75</v>
      </c>
      <c r="BT6255" s="33">
        <v>97.125</v>
      </c>
      <c r="BU6255" s="33">
        <v>99</v>
      </c>
      <c r="BV6255" s="33">
        <v>99.875</v>
      </c>
      <c r="BW6255" s="33">
        <v>99.875</v>
      </c>
      <c r="BX6255" s="33">
        <v>98.375</v>
      </c>
      <c r="BY6255" s="33">
        <v>94.5</v>
      </c>
      <c r="BZ6255" s="33">
        <v>91.375</v>
      </c>
      <c r="CA6255" s="33">
        <v>88.125</v>
      </c>
      <c r="CB6255" s="33">
        <v>85.5</v>
      </c>
      <c r="CC6255" s="33">
        <v>82.125</v>
      </c>
      <c r="DC6255" s="9">
        <v>240.93870000000001</v>
      </c>
      <c r="DD6255" s="9">
        <v>0</v>
      </c>
    </row>
    <row r="6256" spans="1:108" x14ac:dyDescent="0.25">
      <c r="A6256" s="9" t="s">
        <v>42</v>
      </c>
      <c r="B6256" s="9" t="s">
        <v>15</v>
      </c>
      <c r="C6256" s="9" t="s">
        <v>34</v>
      </c>
      <c r="D6256" s="9" t="s">
        <v>40</v>
      </c>
      <c r="E6256" s="9" t="s">
        <v>38</v>
      </c>
      <c r="F6256" s="9">
        <v>2018</v>
      </c>
      <c r="G6256" s="9">
        <v>10</v>
      </c>
      <c r="H6256" s="9"/>
      <c r="BF6256" s="33">
        <v>67</v>
      </c>
      <c r="BG6256" s="33">
        <v>64.125</v>
      </c>
      <c r="BH6256" s="33">
        <v>63.25</v>
      </c>
      <c r="BI6256" s="33">
        <v>62.25</v>
      </c>
      <c r="BJ6256" s="33">
        <v>61.625</v>
      </c>
      <c r="BK6256" s="33">
        <v>60.5</v>
      </c>
      <c r="BL6256" s="33">
        <v>59.375</v>
      </c>
      <c r="BM6256" s="33">
        <v>59.75</v>
      </c>
      <c r="BN6256" s="33">
        <v>64.25</v>
      </c>
      <c r="BO6256" s="33">
        <v>71.125</v>
      </c>
      <c r="BP6256" s="33">
        <v>77.25</v>
      </c>
      <c r="BQ6256" s="33">
        <v>81.375</v>
      </c>
      <c r="BR6256" s="33">
        <v>84.75</v>
      </c>
      <c r="BS6256" s="33">
        <v>87.875</v>
      </c>
      <c r="BT6256" s="33">
        <v>89.75</v>
      </c>
      <c r="BU6256" s="33">
        <v>91.375</v>
      </c>
      <c r="BV6256" s="33">
        <v>92</v>
      </c>
      <c r="BW6256" s="33">
        <v>90.625</v>
      </c>
      <c r="BX6256" s="33">
        <v>86.625</v>
      </c>
      <c r="BY6256" s="33">
        <v>81.375</v>
      </c>
      <c r="BZ6256" s="33">
        <v>77.875</v>
      </c>
      <c r="CA6256" s="33">
        <v>74.625</v>
      </c>
      <c r="CB6256" s="33">
        <v>72.875</v>
      </c>
      <c r="CC6256" s="33">
        <v>70.625</v>
      </c>
      <c r="DC6256" s="9">
        <v>240.93870000000001</v>
      </c>
      <c r="DD6256" s="9">
        <v>0</v>
      </c>
    </row>
    <row r="6257" spans="1:108" x14ac:dyDescent="0.25">
      <c r="A6257" s="9" t="s">
        <v>42</v>
      </c>
      <c r="B6257" s="9" t="s">
        <v>15</v>
      </c>
      <c r="C6257" s="9" t="s">
        <v>34</v>
      </c>
      <c r="D6257" s="9" t="s">
        <v>40</v>
      </c>
      <c r="E6257" s="9" t="s">
        <v>38</v>
      </c>
      <c r="F6257" s="9">
        <v>2019</v>
      </c>
      <c r="G6257" s="9">
        <v>5</v>
      </c>
      <c r="H6257" s="9"/>
      <c r="BF6257" s="33">
        <v>80.25</v>
      </c>
      <c r="BG6257" s="33">
        <v>76.75</v>
      </c>
      <c r="BH6257" s="33">
        <v>75.75</v>
      </c>
      <c r="BI6257" s="33">
        <v>73.75</v>
      </c>
      <c r="BJ6257" s="33">
        <v>72.125</v>
      </c>
      <c r="BK6257" s="33">
        <v>71.125</v>
      </c>
      <c r="BL6257" s="33">
        <v>70.5</v>
      </c>
      <c r="BM6257" s="33">
        <v>74.125</v>
      </c>
      <c r="BN6257" s="33">
        <v>78</v>
      </c>
      <c r="BO6257" s="33">
        <v>81.625</v>
      </c>
      <c r="BP6257" s="33">
        <v>84.125</v>
      </c>
      <c r="BQ6257" s="33">
        <v>87.375</v>
      </c>
      <c r="BR6257" s="33">
        <v>90.25</v>
      </c>
      <c r="BS6257" s="33">
        <v>92.25</v>
      </c>
      <c r="BT6257" s="33">
        <v>93.625</v>
      </c>
      <c r="BU6257" s="33">
        <v>94.5</v>
      </c>
      <c r="BV6257" s="33">
        <v>95.375</v>
      </c>
      <c r="BW6257" s="33">
        <v>95.375</v>
      </c>
      <c r="BX6257" s="33">
        <v>94.25</v>
      </c>
      <c r="BY6257" s="33">
        <v>92.625</v>
      </c>
      <c r="BZ6257" s="33">
        <v>90.625</v>
      </c>
      <c r="CA6257" s="33">
        <v>87.75</v>
      </c>
      <c r="CB6257" s="33">
        <v>85.625</v>
      </c>
      <c r="CC6257" s="33">
        <v>83.25</v>
      </c>
      <c r="DC6257" s="9">
        <v>240.93870000000001</v>
      </c>
      <c r="DD6257" s="9">
        <v>0</v>
      </c>
    </row>
    <row r="6258" spans="1:108" x14ac:dyDescent="0.25">
      <c r="A6258" s="9" t="s">
        <v>42</v>
      </c>
      <c r="B6258" s="9" t="s">
        <v>15</v>
      </c>
      <c r="C6258" s="9" t="s">
        <v>34</v>
      </c>
      <c r="D6258" s="9" t="s">
        <v>40</v>
      </c>
      <c r="E6258" s="9" t="s">
        <v>38</v>
      </c>
      <c r="F6258" s="9">
        <v>2019</v>
      </c>
      <c r="G6258" s="9">
        <v>6</v>
      </c>
      <c r="H6258" s="9"/>
      <c r="BF6258" s="33">
        <v>83.5</v>
      </c>
      <c r="BG6258" s="33">
        <v>80.375</v>
      </c>
      <c r="BH6258" s="33">
        <v>78.625</v>
      </c>
      <c r="BI6258" s="33">
        <v>76.375</v>
      </c>
      <c r="BJ6258" s="33">
        <v>73.75</v>
      </c>
      <c r="BK6258" s="33">
        <v>72.75</v>
      </c>
      <c r="BL6258" s="33">
        <v>72.875</v>
      </c>
      <c r="BM6258" s="33">
        <v>75.875</v>
      </c>
      <c r="BN6258" s="33">
        <v>79.875</v>
      </c>
      <c r="BO6258" s="33">
        <v>83.375</v>
      </c>
      <c r="BP6258" s="33">
        <v>87.25</v>
      </c>
      <c r="BQ6258" s="33">
        <v>91</v>
      </c>
      <c r="BR6258" s="33">
        <v>94.75</v>
      </c>
      <c r="BS6258" s="33">
        <v>98.375</v>
      </c>
      <c r="BT6258" s="33">
        <v>100.375</v>
      </c>
      <c r="BU6258" s="33">
        <v>102.25</v>
      </c>
      <c r="BV6258" s="33">
        <v>103.5</v>
      </c>
      <c r="BW6258" s="33">
        <v>103.75</v>
      </c>
      <c r="BX6258" s="33">
        <v>102.625</v>
      </c>
      <c r="BY6258" s="33">
        <v>100.75</v>
      </c>
      <c r="BZ6258" s="33">
        <v>98.25</v>
      </c>
      <c r="CA6258" s="33">
        <v>95</v>
      </c>
      <c r="CB6258" s="33">
        <v>92.25</v>
      </c>
      <c r="CC6258" s="33">
        <v>88.5</v>
      </c>
      <c r="DC6258" s="9">
        <v>240.93870000000001</v>
      </c>
      <c r="DD6258" s="9">
        <v>0</v>
      </c>
    </row>
    <row r="6259" spans="1:108" x14ac:dyDescent="0.25">
      <c r="A6259" s="9" t="s">
        <v>42</v>
      </c>
      <c r="B6259" s="9" t="s">
        <v>15</v>
      </c>
      <c r="C6259" s="9" t="s">
        <v>34</v>
      </c>
      <c r="D6259" s="9" t="s">
        <v>40</v>
      </c>
      <c r="E6259" s="9" t="s">
        <v>38</v>
      </c>
      <c r="F6259" s="9">
        <v>2019</v>
      </c>
      <c r="G6259" s="9">
        <v>7</v>
      </c>
      <c r="H6259" s="9">
        <v>29466.36</v>
      </c>
      <c r="I6259" s="9">
        <v>29317.26</v>
      </c>
      <c r="J6259" s="9">
        <v>29209.65</v>
      </c>
      <c r="K6259" s="9">
        <v>29381.33</v>
      </c>
      <c r="L6259" s="9">
        <v>29852.29</v>
      </c>
      <c r="M6259" s="9">
        <v>32190.7</v>
      </c>
      <c r="N6259" s="9">
        <v>34498.39</v>
      </c>
      <c r="O6259" s="9">
        <v>35811.29</v>
      </c>
      <c r="P6259" s="9">
        <v>36629.65</v>
      </c>
      <c r="Q6259" s="9">
        <v>37605.47</v>
      </c>
      <c r="R6259" s="9">
        <v>37923.64</v>
      </c>
      <c r="S6259" s="9">
        <v>38340.870000000003</v>
      </c>
      <c r="T6259" s="9">
        <v>32643.56</v>
      </c>
      <c r="U6259" s="9">
        <v>19580.47</v>
      </c>
      <c r="V6259" s="9">
        <v>19771.169999999998</v>
      </c>
      <c r="W6259" s="9">
        <v>19397</v>
      </c>
      <c r="X6259" s="9">
        <v>19343.07</v>
      </c>
      <c r="Y6259" s="9">
        <v>19114.18</v>
      </c>
      <c r="Z6259" s="9">
        <v>29010.68</v>
      </c>
      <c r="AA6259" s="9">
        <v>33373.86</v>
      </c>
      <c r="AB6259" s="9">
        <v>33500.06</v>
      </c>
      <c r="AC6259" s="9">
        <v>32124.45</v>
      </c>
      <c r="AD6259" s="9">
        <v>30713.3</v>
      </c>
      <c r="AE6259" s="9">
        <v>30573.73</v>
      </c>
      <c r="AF6259" s="9">
        <v>19453.78</v>
      </c>
      <c r="AG6259" s="9">
        <v>29795.35</v>
      </c>
      <c r="AH6259" s="9">
        <v>29591.52</v>
      </c>
      <c r="AI6259" s="9">
        <v>29457.83</v>
      </c>
      <c r="AJ6259" s="9">
        <v>29649.23</v>
      </c>
      <c r="AK6259" s="9">
        <v>30125.41</v>
      </c>
      <c r="AL6259" s="9">
        <v>32257.18</v>
      </c>
      <c r="AM6259" s="9">
        <v>34176.15</v>
      </c>
      <c r="AN6259" s="9">
        <v>35266.089999999997</v>
      </c>
      <c r="AO6259" s="9">
        <v>36168.769999999997</v>
      </c>
      <c r="AP6259" s="9">
        <v>37028.14</v>
      </c>
      <c r="AQ6259" s="9">
        <v>37537.1</v>
      </c>
      <c r="AR6259" s="9">
        <v>37997.620000000003</v>
      </c>
      <c r="AS6259" s="9">
        <v>37128.71</v>
      </c>
      <c r="AT6259" s="9">
        <v>35963.050000000003</v>
      </c>
      <c r="AU6259" s="9">
        <v>36014.49</v>
      </c>
      <c r="AV6259" s="9">
        <v>35667.89</v>
      </c>
      <c r="AW6259" s="9">
        <v>35141.75</v>
      </c>
      <c r="AX6259" s="9">
        <v>35223.43</v>
      </c>
      <c r="AY6259" s="9">
        <v>36036.22</v>
      </c>
      <c r="AZ6259" s="9">
        <v>35878.36</v>
      </c>
      <c r="BA6259" s="9">
        <v>35194.47</v>
      </c>
      <c r="BB6259" s="9">
        <v>34033.93</v>
      </c>
      <c r="BC6259" s="9">
        <v>32564.46</v>
      </c>
      <c r="BD6259" s="9">
        <v>32524.73</v>
      </c>
      <c r="BE6259" s="9">
        <v>35602.26</v>
      </c>
      <c r="BF6259" s="33">
        <v>87.25</v>
      </c>
      <c r="BG6259" s="33">
        <v>85.75</v>
      </c>
      <c r="BH6259" s="33">
        <v>84.25</v>
      </c>
      <c r="BI6259" s="33">
        <v>82.125</v>
      </c>
      <c r="BJ6259" s="33">
        <v>81.375</v>
      </c>
      <c r="BK6259" s="33">
        <v>80.125</v>
      </c>
      <c r="BL6259" s="33">
        <v>79</v>
      </c>
      <c r="BM6259" s="33">
        <v>81.375</v>
      </c>
      <c r="BN6259" s="33">
        <v>85.625</v>
      </c>
      <c r="BO6259" s="33">
        <v>89.25</v>
      </c>
      <c r="BP6259" s="33">
        <v>91.875</v>
      </c>
      <c r="BQ6259" s="33">
        <v>95</v>
      </c>
      <c r="BR6259" s="33">
        <v>98.75</v>
      </c>
      <c r="BS6259" s="33">
        <v>101.875</v>
      </c>
      <c r="BT6259" s="33">
        <v>104.5</v>
      </c>
      <c r="BU6259" s="33">
        <v>104.375</v>
      </c>
      <c r="BV6259" s="33">
        <v>105.125</v>
      </c>
      <c r="BW6259" s="33">
        <v>103.75</v>
      </c>
      <c r="BX6259" s="33">
        <v>102</v>
      </c>
      <c r="BY6259" s="33">
        <v>100.5</v>
      </c>
      <c r="BZ6259" s="33">
        <v>97.625</v>
      </c>
      <c r="CA6259" s="33">
        <v>94.125</v>
      </c>
      <c r="CB6259" s="33">
        <v>90.75</v>
      </c>
      <c r="CC6259" s="33">
        <v>87.875</v>
      </c>
      <c r="CD6259" s="9">
        <v>90910.56</v>
      </c>
      <c r="CE6259" s="9">
        <v>83064.240000000005</v>
      </c>
      <c r="CF6259" s="9">
        <v>75288.759999999995</v>
      </c>
      <c r="CG6259" s="9">
        <v>63411.34</v>
      </c>
      <c r="CH6259" s="9">
        <v>51047.92</v>
      </c>
      <c r="CI6259" s="9">
        <v>37550.959999999999</v>
      </c>
      <c r="CJ6259" s="9">
        <v>37038.04</v>
      </c>
      <c r="CK6259" s="9">
        <v>42429.69</v>
      </c>
      <c r="CL6259" s="9">
        <v>61502.36</v>
      </c>
      <c r="CM6259" s="9">
        <v>91003.11</v>
      </c>
      <c r="CN6259" s="9">
        <v>135167.1</v>
      </c>
      <c r="CO6259" s="9">
        <v>222341.3</v>
      </c>
      <c r="CP6259" s="9">
        <v>204808.7</v>
      </c>
      <c r="CQ6259" s="9">
        <v>189701.5</v>
      </c>
      <c r="CR6259" s="9">
        <v>166804.20000000001</v>
      </c>
      <c r="CS6259" s="9">
        <v>162911.29999999999</v>
      </c>
      <c r="CT6259" s="9">
        <v>154877.1</v>
      </c>
      <c r="CU6259" s="9">
        <v>141208.79999999999</v>
      </c>
      <c r="CV6259" s="9">
        <v>138208.70000000001</v>
      </c>
      <c r="CW6259" s="9">
        <v>140155.6</v>
      </c>
      <c r="CX6259" s="9">
        <v>150733.1</v>
      </c>
      <c r="CY6259" s="9">
        <v>160620.79999999999</v>
      </c>
      <c r="CZ6259" s="9">
        <v>177411.8</v>
      </c>
      <c r="DA6259" s="9">
        <v>194511.2</v>
      </c>
      <c r="DB6259" s="9">
        <v>165320.6</v>
      </c>
      <c r="DC6259" s="9">
        <v>240.93870000000001</v>
      </c>
      <c r="DD6259" s="9">
        <v>0</v>
      </c>
    </row>
    <row r="6260" spans="1:108" x14ac:dyDescent="0.25">
      <c r="A6260" s="9" t="s">
        <v>42</v>
      </c>
      <c r="B6260" s="9" t="s">
        <v>15</v>
      </c>
      <c r="C6260" s="9" t="s">
        <v>34</v>
      </c>
      <c r="D6260" s="9" t="s">
        <v>40</v>
      </c>
      <c r="E6260" s="9" t="s">
        <v>38</v>
      </c>
      <c r="F6260" s="9">
        <v>2019</v>
      </c>
      <c r="G6260" s="9">
        <v>8</v>
      </c>
      <c r="H6260" s="9"/>
      <c r="BF6260" s="33">
        <v>80.75</v>
      </c>
      <c r="BG6260" s="33">
        <v>77.75</v>
      </c>
      <c r="BH6260" s="33">
        <v>76</v>
      </c>
      <c r="BI6260" s="33">
        <v>74.125</v>
      </c>
      <c r="BJ6260" s="33">
        <v>72.75</v>
      </c>
      <c r="BK6260" s="33">
        <v>72</v>
      </c>
      <c r="BL6260" s="33">
        <v>70.625</v>
      </c>
      <c r="BM6260" s="33">
        <v>71.375</v>
      </c>
      <c r="BN6260" s="33">
        <v>74.5</v>
      </c>
      <c r="BO6260" s="33">
        <v>79</v>
      </c>
      <c r="BP6260" s="33">
        <v>84.5</v>
      </c>
      <c r="BQ6260" s="33">
        <v>88.875</v>
      </c>
      <c r="BR6260" s="33">
        <v>92.875</v>
      </c>
      <c r="BS6260" s="33">
        <v>96.125</v>
      </c>
      <c r="BT6260" s="33">
        <v>98.625</v>
      </c>
      <c r="BU6260" s="33">
        <v>100.125</v>
      </c>
      <c r="BV6260" s="33">
        <v>101</v>
      </c>
      <c r="BW6260" s="33">
        <v>100.5</v>
      </c>
      <c r="BX6260" s="33">
        <v>99</v>
      </c>
      <c r="BY6260" s="33">
        <v>96.125</v>
      </c>
      <c r="BZ6260" s="33">
        <v>93</v>
      </c>
      <c r="CA6260" s="33">
        <v>89.625</v>
      </c>
      <c r="CB6260" s="33">
        <v>86.625</v>
      </c>
      <c r="CC6260" s="33">
        <v>84.25</v>
      </c>
      <c r="CT6260" s="34"/>
      <c r="DC6260" s="9">
        <v>240.93870000000001</v>
      </c>
      <c r="DD6260" s="9">
        <v>0</v>
      </c>
    </row>
    <row r="6261" spans="1:108" x14ac:dyDescent="0.25">
      <c r="A6261" s="9" t="s">
        <v>42</v>
      </c>
      <c r="B6261" s="9" t="s">
        <v>15</v>
      </c>
      <c r="C6261" s="9" t="s">
        <v>34</v>
      </c>
      <c r="D6261" s="9" t="s">
        <v>40</v>
      </c>
      <c r="E6261" s="9" t="s">
        <v>38</v>
      </c>
      <c r="F6261" s="9">
        <v>2019</v>
      </c>
      <c r="G6261" s="9">
        <v>9</v>
      </c>
      <c r="H6261" s="9"/>
      <c r="BF6261" s="33">
        <v>80.5</v>
      </c>
      <c r="BG6261" s="33">
        <v>78.625</v>
      </c>
      <c r="BH6261" s="33">
        <v>76.5</v>
      </c>
      <c r="BI6261" s="33">
        <v>74.25</v>
      </c>
      <c r="BJ6261" s="33">
        <v>72.25</v>
      </c>
      <c r="BK6261" s="33">
        <v>71.25</v>
      </c>
      <c r="BL6261" s="33">
        <v>70.625</v>
      </c>
      <c r="BM6261" s="33">
        <v>71.5</v>
      </c>
      <c r="BN6261" s="33">
        <v>73.75</v>
      </c>
      <c r="BO6261" s="33">
        <v>78.75</v>
      </c>
      <c r="BP6261" s="33">
        <v>83.75</v>
      </c>
      <c r="BQ6261" s="33">
        <v>87.875</v>
      </c>
      <c r="BR6261" s="33">
        <v>91.375</v>
      </c>
      <c r="BS6261" s="33">
        <v>94.75</v>
      </c>
      <c r="BT6261" s="33">
        <v>97.125</v>
      </c>
      <c r="BU6261" s="33">
        <v>99</v>
      </c>
      <c r="BV6261" s="33">
        <v>99.875</v>
      </c>
      <c r="BW6261" s="33">
        <v>99.875</v>
      </c>
      <c r="BX6261" s="33">
        <v>98.375</v>
      </c>
      <c r="BY6261" s="33">
        <v>94.5</v>
      </c>
      <c r="BZ6261" s="33">
        <v>91.375</v>
      </c>
      <c r="CA6261" s="33">
        <v>88.125</v>
      </c>
      <c r="CB6261" s="33">
        <v>85.5</v>
      </c>
      <c r="CC6261" s="33">
        <v>82.125</v>
      </c>
      <c r="DC6261" s="9">
        <v>240.93870000000001</v>
      </c>
      <c r="DD6261" s="9">
        <v>0</v>
      </c>
    </row>
    <row r="6262" spans="1:108" x14ac:dyDescent="0.25">
      <c r="A6262" s="9" t="s">
        <v>42</v>
      </c>
      <c r="B6262" s="9" t="s">
        <v>15</v>
      </c>
      <c r="C6262" s="9" t="s">
        <v>34</v>
      </c>
      <c r="D6262" s="9" t="s">
        <v>40</v>
      </c>
      <c r="E6262" s="9" t="s">
        <v>38</v>
      </c>
      <c r="F6262" s="9">
        <v>2019</v>
      </c>
      <c r="G6262" s="9">
        <v>10</v>
      </c>
      <c r="H6262" s="9"/>
      <c r="BF6262" s="33">
        <v>67</v>
      </c>
      <c r="BG6262" s="33">
        <v>64.125</v>
      </c>
      <c r="BH6262" s="33">
        <v>63.25</v>
      </c>
      <c r="BI6262" s="33">
        <v>62.25</v>
      </c>
      <c r="BJ6262" s="33">
        <v>61.625</v>
      </c>
      <c r="BK6262" s="33">
        <v>60.5</v>
      </c>
      <c r="BL6262" s="33">
        <v>59.375</v>
      </c>
      <c r="BM6262" s="33">
        <v>59.75</v>
      </c>
      <c r="BN6262" s="33">
        <v>64.25</v>
      </c>
      <c r="BO6262" s="33">
        <v>71.125</v>
      </c>
      <c r="BP6262" s="33">
        <v>77.25</v>
      </c>
      <c r="BQ6262" s="33">
        <v>81.375</v>
      </c>
      <c r="BR6262" s="33">
        <v>84.75</v>
      </c>
      <c r="BS6262" s="33">
        <v>87.875</v>
      </c>
      <c r="BT6262" s="33">
        <v>89.75</v>
      </c>
      <c r="BU6262" s="33">
        <v>91.375</v>
      </c>
      <c r="BV6262" s="33">
        <v>92</v>
      </c>
      <c r="BW6262" s="33">
        <v>90.625</v>
      </c>
      <c r="BX6262" s="33">
        <v>86.625</v>
      </c>
      <c r="BY6262" s="33">
        <v>81.375</v>
      </c>
      <c r="BZ6262" s="33">
        <v>77.875</v>
      </c>
      <c r="CA6262" s="33">
        <v>74.625</v>
      </c>
      <c r="CB6262" s="33">
        <v>72.875</v>
      </c>
      <c r="CC6262" s="33">
        <v>70.625</v>
      </c>
      <c r="DC6262" s="9">
        <v>240.93870000000001</v>
      </c>
      <c r="DD6262" s="9">
        <v>0</v>
      </c>
    </row>
    <row r="6263" spans="1:108" x14ac:dyDescent="0.25">
      <c r="A6263" s="9" t="s">
        <v>42</v>
      </c>
      <c r="B6263" s="9" t="s">
        <v>15</v>
      </c>
      <c r="C6263" s="9" t="s">
        <v>34</v>
      </c>
      <c r="D6263" s="9" t="s">
        <v>40</v>
      </c>
      <c r="E6263" s="9" t="s">
        <v>38</v>
      </c>
      <c r="F6263" s="9">
        <v>2020</v>
      </c>
      <c r="G6263" s="9">
        <v>5</v>
      </c>
      <c r="H6263" s="9"/>
      <c r="BF6263" s="33">
        <v>80.25</v>
      </c>
      <c r="BG6263" s="33">
        <v>76.75</v>
      </c>
      <c r="BH6263" s="33">
        <v>75.75</v>
      </c>
      <c r="BI6263" s="33">
        <v>73.75</v>
      </c>
      <c r="BJ6263" s="33">
        <v>72.125</v>
      </c>
      <c r="BK6263" s="33">
        <v>71.125</v>
      </c>
      <c r="BL6263" s="33">
        <v>70.5</v>
      </c>
      <c r="BM6263" s="33">
        <v>74.125</v>
      </c>
      <c r="BN6263" s="33">
        <v>78</v>
      </c>
      <c r="BO6263" s="33">
        <v>81.625</v>
      </c>
      <c r="BP6263" s="33">
        <v>84.125</v>
      </c>
      <c r="BQ6263" s="33">
        <v>87.375</v>
      </c>
      <c r="BR6263" s="33">
        <v>90.25</v>
      </c>
      <c r="BS6263" s="33">
        <v>92.25</v>
      </c>
      <c r="BT6263" s="33">
        <v>93.625</v>
      </c>
      <c r="BU6263" s="33">
        <v>94.5</v>
      </c>
      <c r="BV6263" s="33">
        <v>95.375</v>
      </c>
      <c r="BW6263" s="33">
        <v>95.375</v>
      </c>
      <c r="BX6263" s="33">
        <v>94.25</v>
      </c>
      <c r="BY6263" s="33">
        <v>92.625</v>
      </c>
      <c r="BZ6263" s="33">
        <v>90.625</v>
      </c>
      <c r="CA6263" s="33">
        <v>87.75</v>
      </c>
      <c r="CB6263" s="33">
        <v>85.625</v>
      </c>
      <c r="CC6263" s="33">
        <v>83.25</v>
      </c>
      <c r="DC6263" s="9">
        <v>240.93870000000001</v>
      </c>
      <c r="DD6263" s="9">
        <v>0</v>
      </c>
    </row>
    <row r="6264" spans="1:108" x14ac:dyDescent="0.25">
      <c r="A6264" s="9" t="s">
        <v>42</v>
      </c>
      <c r="B6264" s="9" t="s">
        <v>15</v>
      </c>
      <c r="C6264" s="9" t="s">
        <v>34</v>
      </c>
      <c r="D6264" s="9" t="s">
        <v>40</v>
      </c>
      <c r="E6264" s="9" t="s">
        <v>38</v>
      </c>
      <c r="F6264" s="9">
        <v>2020</v>
      </c>
      <c r="G6264" s="9">
        <v>6</v>
      </c>
      <c r="H6264" s="9"/>
      <c r="BF6264" s="33">
        <v>83.5</v>
      </c>
      <c r="BG6264" s="33">
        <v>80.375</v>
      </c>
      <c r="BH6264" s="33">
        <v>78.625</v>
      </c>
      <c r="BI6264" s="33">
        <v>76.375</v>
      </c>
      <c r="BJ6264" s="33">
        <v>73.75</v>
      </c>
      <c r="BK6264" s="33">
        <v>72.75</v>
      </c>
      <c r="BL6264" s="33">
        <v>72.875</v>
      </c>
      <c r="BM6264" s="33">
        <v>75.875</v>
      </c>
      <c r="BN6264" s="33">
        <v>79.875</v>
      </c>
      <c r="BO6264" s="33">
        <v>83.375</v>
      </c>
      <c r="BP6264" s="33">
        <v>87.25</v>
      </c>
      <c r="BQ6264" s="33">
        <v>91</v>
      </c>
      <c r="BR6264" s="33">
        <v>94.75</v>
      </c>
      <c r="BS6264" s="33">
        <v>98.375</v>
      </c>
      <c r="BT6264" s="33">
        <v>100.375</v>
      </c>
      <c r="BU6264" s="33">
        <v>102.25</v>
      </c>
      <c r="BV6264" s="33">
        <v>103.5</v>
      </c>
      <c r="BW6264" s="33">
        <v>103.75</v>
      </c>
      <c r="BX6264" s="33">
        <v>102.625</v>
      </c>
      <c r="BY6264" s="33">
        <v>100.75</v>
      </c>
      <c r="BZ6264" s="33">
        <v>98.25</v>
      </c>
      <c r="CA6264" s="33">
        <v>95</v>
      </c>
      <c r="CB6264" s="33">
        <v>92.25</v>
      </c>
      <c r="CC6264" s="33">
        <v>88.5</v>
      </c>
      <c r="DC6264" s="9">
        <v>240.93870000000001</v>
      </c>
      <c r="DD6264" s="9">
        <v>0</v>
      </c>
    </row>
    <row r="6265" spans="1:108" x14ac:dyDescent="0.25">
      <c r="A6265" s="9" t="s">
        <v>42</v>
      </c>
      <c r="B6265" s="9" t="s">
        <v>15</v>
      </c>
      <c r="C6265" s="9" t="s">
        <v>34</v>
      </c>
      <c r="D6265" s="9" t="s">
        <v>40</v>
      </c>
      <c r="E6265" s="9" t="s">
        <v>38</v>
      </c>
      <c r="F6265" s="9">
        <v>2020</v>
      </c>
      <c r="G6265" s="9">
        <v>7</v>
      </c>
      <c r="H6265" s="9">
        <v>29609.759999999998</v>
      </c>
      <c r="I6265" s="9">
        <v>29441.96</v>
      </c>
      <c r="J6265" s="9">
        <v>29311.57</v>
      </c>
      <c r="K6265" s="9">
        <v>29460.11</v>
      </c>
      <c r="L6265" s="9">
        <v>29904.6</v>
      </c>
      <c r="M6265" s="9">
        <v>32229.29</v>
      </c>
      <c r="N6265" s="9">
        <v>34482.53</v>
      </c>
      <c r="O6265" s="9">
        <v>35762.400000000001</v>
      </c>
      <c r="P6265" s="9">
        <v>36587.22</v>
      </c>
      <c r="Q6265" s="9">
        <v>37556.04</v>
      </c>
      <c r="R6265" s="9">
        <v>37860.39</v>
      </c>
      <c r="S6265" s="9">
        <v>38280.080000000002</v>
      </c>
      <c r="T6265" s="9">
        <v>32597.75</v>
      </c>
      <c r="U6265" s="9">
        <v>19521.04</v>
      </c>
      <c r="V6265" s="9">
        <v>19711.740000000002</v>
      </c>
      <c r="W6265" s="9">
        <v>19329.55</v>
      </c>
      <c r="X6265" s="9">
        <v>19272.66</v>
      </c>
      <c r="Y6265" s="9">
        <v>19040.7</v>
      </c>
      <c r="Z6265" s="9">
        <v>28922.27</v>
      </c>
      <c r="AA6265" s="9">
        <v>33284.720000000001</v>
      </c>
      <c r="AB6265" s="9">
        <v>33396.120000000003</v>
      </c>
      <c r="AC6265" s="9">
        <v>32010.44</v>
      </c>
      <c r="AD6265" s="9">
        <v>30592.06</v>
      </c>
      <c r="AE6265" s="9">
        <v>30452.48</v>
      </c>
      <c r="AF6265" s="9">
        <v>19388.509999999998</v>
      </c>
      <c r="AG6265" s="9">
        <v>29938.75</v>
      </c>
      <c r="AH6265" s="9">
        <v>29716.22</v>
      </c>
      <c r="AI6265" s="9">
        <v>29559.759999999998</v>
      </c>
      <c r="AJ6265" s="9">
        <v>29728.01</v>
      </c>
      <c r="AK6265" s="9">
        <v>30177.73</v>
      </c>
      <c r="AL6265" s="9">
        <v>32295.77</v>
      </c>
      <c r="AM6265" s="9">
        <v>34160.29</v>
      </c>
      <c r="AN6265" s="9">
        <v>35217.199999999997</v>
      </c>
      <c r="AO6265" s="9">
        <v>36126.339999999997</v>
      </c>
      <c r="AP6265" s="9">
        <v>36978.71</v>
      </c>
      <c r="AQ6265" s="9">
        <v>37473.839999999997</v>
      </c>
      <c r="AR6265" s="9">
        <v>37936.839999999997</v>
      </c>
      <c r="AS6265" s="9">
        <v>37082.910000000003</v>
      </c>
      <c r="AT6265" s="9">
        <v>35903.629999999997</v>
      </c>
      <c r="AU6265" s="9">
        <v>35955.06</v>
      </c>
      <c r="AV6265" s="9">
        <v>35600.44</v>
      </c>
      <c r="AW6265" s="9">
        <v>35071.33</v>
      </c>
      <c r="AX6265" s="9">
        <v>35149.949999999997</v>
      </c>
      <c r="AY6265" s="9">
        <v>35947.82</v>
      </c>
      <c r="AZ6265" s="9">
        <v>35789.21</v>
      </c>
      <c r="BA6265" s="9">
        <v>35090.53</v>
      </c>
      <c r="BB6265" s="9">
        <v>33919.919999999998</v>
      </c>
      <c r="BC6265" s="9">
        <v>32443.22</v>
      </c>
      <c r="BD6265" s="9">
        <v>32403.49</v>
      </c>
      <c r="BE6265" s="9">
        <v>35537.01</v>
      </c>
      <c r="BF6265" s="33">
        <v>87.25</v>
      </c>
      <c r="BG6265" s="33">
        <v>85.75</v>
      </c>
      <c r="BH6265" s="33">
        <v>84.25</v>
      </c>
      <c r="BI6265" s="33">
        <v>82.125</v>
      </c>
      <c r="BJ6265" s="33">
        <v>81.375</v>
      </c>
      <c r="BK6265" s="33">
        <v>80.125</v>
      </c>
      <c r="BL6265" s="33">
        <v>79</v>
      </c>
      <c r="BM6265" s="33">
        <v>81.375</v>
      </c>
      <c r="BN6265" s="33">
        <v>85.625</v>
      </c>
      <c r="BO6265" s="33">
        <v>89.25</v>
      </c>
      <c r="BP6265" s="33">
        <v>91.875</v>
      </c>
      <c r="BQ6265" s="33">
        <v>95</v>
      </c>
      <c r="BR6265" s="33">
        <v>98.75</v>
      </c>
      <c r="BS6265" s="33">
        <v>101.875</v>
      </c>
      <c r="BT6265" s="33">
        <v>104.5</v>
      </c>
      <c r="BU6265" s="33">
        <v>104.375</v>
      </c>
      <c r="BV6265" s="33">
        <v>105.125</v>
      </c>
      <c r="BW6265" s="33">
        <v>103.75</v>
      </c>
      <c r="BX6265" s="33">
        <v>102</v>
      </c>
      <c r="BY6265" s="33">
        <v>100.5</v>
      </c>
      <c r="BZ6265" s="33">
        <v>97.625</v>
      </c>
      <c r="CA6265" s="33">
        <v>94.125</v>
      </c>
      <c r="CB6265" s="33">
        <v>90.75</v>
      </c>
      <c r="CC6265" s="33">
        <v>87.875</v>
      </c>
      <c r="CD6265" s="9">
        <v>90891.04</v>
      </c>
      <c r="CE6265" s="9">
        <v>83075.87</v>
      </c>
      <c r="CF6265" s="9">
        <v>75329.03</v>
      </c>
      <c r="CG6265" s="9">
        <v>63431.61</v>
      </c>
      <c r="CH6265" s="9">
        <v>51040.39</v>
      </c>
      <c r="CI6265" s="9">
        <v>37569.699999999997</v>
      </c>
      <c r="CJ6265" s="9">
        <v>37056.78</v>
      </c>
      <c r="CK6265" s="9">
        <v>42432.86</v>
      </c>
      <c r="CL6265" s="9">
        <v>61503.6</v>
      </c>
      <c r="CM6265" s="9">
        <v>90964.59</v>
      </c>
      <c r="CN6265" s="9">
        <v>135131</v>
      </c>
      <c r="CO6265" s="9">
        <v>222282.5</v>
      </c>
      <c r="CP6265" s="9">
        <v>204809.3</v>
      </c>
      <c r="CQ6265" s="9">
        <v>189496.9</v>
      </c>
      <c r="CR6265" s="9">
        <v>166684.70000000001</v>
      </c>
      <c r="CS6265" s="9">
        <v>162781.5</v>
      </c>
      <c r="CT6265" s="9">
        <v>154793.60000000001</v>
      </c>
      <c r="CU6265" s="9">
        <v>141194</v>
      </c>
      <c r="CV6265" s="9">
        <v>138204.1</v>
      </c>
      <c r="CW6265" s="9">
        <v>140071.5</v>
      </c>
      <c r="CX6265" s="9">
        <v>150665</v>
      </c>
      <c r="CY6265" s="9">
        <v>160567.20000000001</v>
      </c>
      <c r="CZ6265" s="9">
        <v>177440.1</v>
      </c>
      <c r="DA6265" s="9">
        <v>194654.5</v>
      </c>
      <c r="DB6265" s="9">
        <v>165172.70000000001</v>
      </c>
      <c r="DC6265" s="9">
        <v>240.93870000000001</v>
      </c>
      <c r="DD6265" s="9">
        <v>0</v>
      </c>
    </row>
    <row r="6266" spans="1:108" x14ac:dyDescent="0.25">
      <c r="A6266" s="9" t="s">
        <v>42</v>
      </c>
      <c r="B6266" s="9" t="s">
        <v>15</v>
      </c>
      <c r="C6266" s="9" t="s">
        <v>34</v>
      </c>
      <c r="D6266" s="9" t="s">
        <v>40</v>
      </c>
      <c r="E6266" s="9" t="s">
        <v>38</v>
      </c>
      <c r="F6266" s="9">
        <v>2020</v>
      </c>
      <c r="G6266" s="9">
        <v>8</v>
      </c>
      <c r="H6266" s="9"/>
      <c r="BF6266" s="33">
        <v>80.75</v>
      </c>
      <c r="BG6266" s="33">
        <v>77.75</v>
      </c>
      <c r="BH6266" s="33">
        <v>76</v>
      </c>
      <c r="BI6266" s="33">
        <v>74.125</v>
      </c>
      <c r="BJ6266" s="33">
        <v>72.75</v>
      </c>
      <c r="BK6266" s="33">
        <v>72</v>
      </c>
      <c r="BL6266" s="33">
        <v>70.625</v>
      </c>
      <c r="BM6266" s="33">
        <v>71.375</v>
      </c>
      <c r="BN6266" s="33">
        <v>74.5</v>
      </c>
      <c r="BO6266" s="33">
        <v>79</v>
      </c>
      <c r="BP6266" s="33">
        <v>84.5</v>
      </c>
      <c r="BQ6266" s="33">
        <v>88.875</v>
      </c>
      <c r="BR6266" s="33">
        <v>92.875</v>
      </c>
      <c r="BS6266" s="33">
        <v>96.125</v>
      </c>
      <c r="BT6266" s="33">
        <v>98.625</v>
      </c>
      <c r="BU6266" s="33">
        <v>100.125</v>
      </c>
      <c r="BV6266" s="33">
        <v>101</v>
      </c>
      <c r="BW6266" s="33">
        <v>100.5</v>
      </c>
      <c r="BX6266" s="33">
        <v>99</v>
      </c>
      <c r="BY6266" s="33">
        <v>96.125</v>
      </c>
      <c r="BZ6266" s="33">
        <v>93</v>
      </c>
      <c r="CA6266" s="33">
        <v>89.625</v>
      </c>
      <c r="CB6266" s="33">
        <v>86.625</v>
      </c>
      <c r="CC6266" s="33">
        <v>84.25</v>
      </c>
      <c r="CT6266" s="34"/>
      <c r="DC6266" s="9">
        <v>240.93870000000001</v>
      </c>
      <c r="DD6266" s="9">
        <v>0</v>
      </c>
    </row>
    <row r="6267" spans="1:108" x14ac:dyDescent="0.25">
      <c r="A6267" s="9" t="s">
        <v>42</v>
      </c>
      <c r="B6267" s="9" t="s">
        <v>15</v>
      </c>
      <c r="C6267" s="9" t="s">
        <v>34</v>
      </c>
      <c r="D6267" s="9" t="s">
        <v>40</v>
      </c>
      <c r="E6267" s="9" t="s">
        <v>38</v>
      </c>
      <c r="F6267" s="9">
        <v>2020</v>
      </c>
      <c r="G6267" s="9">
        <v>9</v>
      </c>
      <c r="H6267" s="9"/>
      <c r="BF6267" s="33">
        <v>80.5</v>
      </c>
      <c r="BG6267" s="33">
        <v>78.625</v>
      </c>
      <c r="BH6267" s="33">
        <v>76.5</v>
      </c>
      <c r="BI6267" s="33">
        <v>74.25</v>
      </c>
      <c r="BJ6267" s="33">
        <v>72.25</v>
      </c>
      <c r="BK6267" s="33">
        <v>71.25</v>
      </c>
      <c r="BL6267" s="33">
        <v>70.625</v>
      </c>
      <c r="BM6267" s="33">
        <v>71.5</v>
      </c>
      <c r="BN6267" s="33">
        <v>73.75</v>
      </c>
      <c r="BO6267" s="33">
        <v>78.75</v>
      </c>
      <c r="BP6267" s="33">
        <v>83.75</v>
      </c>
      <c r="BQ6267" s="33">
        <v>87.875</v>
      </c>
      <c r="BR6267" s="33">
        <v>91.375</v>
      </c>
      <c r="BS6267" s="33">
        <v>94.75</v>
      </c>
      <c r="BT6267" s="33">
        <v>97.125</v>
      </c>
      <c r="BU6267" s="33">
        <v>99</v>
      </c>
      <c r="BV6267" s="33">
        <v>99.875</v>
      </c>
      <c r="BW6267" s="33">
        <v>99.875</v>
      </c>
      <c r="BX6267" s="33">
        <v>98.375</v>
      </c>
      <c r="BY6267" s="33">
        <v>94.5</v>
      </c>
      <c r="BZ6267" s="33">
        <v>91.375</v>
      </c>
      <c r="CA6267" s="33">
        <v>88.125</v>
      </c>
      <c r="CB6267" s="33">
        <v>85.5</v>
      </c>
      <c r="CC6267" s="33">
        <v>82.125</v>
      </c>
      <c r="DC6267" s="9">
        <v>240.93870000000001</v>
      </c>
      <c r="DD6267" s="9">
        <v>0</v>
      </c>
    </row>
    <row r="6268" spans="1:108" x14ac:dyDescent="0.25">
      <c r="A6268" s="9" t="s">
        <v>42</v>
      </c>
      <c r="B6268" s="9" t="s">
        <v>15</v>
      </c>
      <c r="C6268" s="9" t="s">
        <v>34</v>
      </c>
      <c r="D6268" s="9" t="s">
        <v>40</v>
      </c>
      <c r="E6268" s="9" t="s">
        <v>38</v>
      </c>
      <c r="F6268" s="9">
        <v>2020</v>
      </c>
      <c r="G6268" s="9">
        <v>10</v>
      </c>
      <c r="H6268" s="9"/>
      <c r="BF6268" s="33">
        <v>67</v>
      </c>
      <c r="BG6268" s="33">
        <v>64.125</v>
      </c>
      <c r="BH6268" s="33">
        <v>63.25</v>
      </c>
      <c r="BI6268" s="33">
        <v>62.25</v>
      </c>
      <c r="BJ6268" s="33">
        <v>61.625</v>
      </c>
      <c r="BK6268" s="33">
        <v>60.5</v>
      </c>
      <c r="BL6268" s="33">
        <v>59.375</v>
      </c>
      <c r="BM6268" s="33">
        <v>59.75</v>
      </c>
      <c r="BN6268" s="33">
        <v>64.25</v>
      </c>
      <c r="BO6268" s="33">
        <v>71.125</v>
      </c>
      <c r="BP6268" s="33">
        <v>77.25</v>
      </c>
      <c r="BQ6268" s="33">
        <v>81.375</v>
      </c>
      <c r="BR6268" s="33">
        <v>84.75</v>
      </c>
      <c r="BS6268" s="33">
        <v>87.875</v>
      </c>
      <c r="BT6268" s="33">
        <v>89.75</v>
      </c>
      <c r="BU6268" s="33">
        <v>91.375</v>
      </c>
      <c r="BV6268" s="33">
        <v>92</v>
      </c>
      <c r="BW6268" s="33">
        <v>90.625</v>
      </c>
      <c r="BX6268" s="33">
        <v>86.625</v>
      </c>
      <c r="BY6268" s="33">
        <v>81.375</v>
      </c>
      <c r="BZ6268" s="33">
        <v>77.875</v>
      </c>
      <c r="CA6268" s="33">
        <v>74.625</v>
      </c>
      <c r="CB6268" s="33">
        <v>72.875</v>
      </c>
      <c r="CC6268" s="33">
        <v>70.625</v>
      </c>
      <c r="DC6268" s="9">
        <v>240.93870000000001</v>
      </c>
      <c r="DD6268" s="9">
        <v>0</v>
      </c>
    </row>
    <row r="6269" spans="1:108" x14ac:dyDescent="0.25">
      <c r="A6269" s="9" t="s">
        <v>42</v>
      </c>
      <c r="B6269" s="9" t="s">
        <v>15</v>
      </c>
      <c r="C6269" s="9" t="s">
        <v>34</v>
      </c>
      <c r="D6269" s="9" t="s">
        <v>40</v>
      </c>
      <c r="E6269" s="9" t="s">
        <v>38</v>
      </c>
      <c r="F6269" s="9">
        <v>2021</v>
      </c>
      <c r="G6269" s="9">
        <v>5</v>
      </c>
      <c r="H6269" s="9"/>
      <c r="BF6269" s="33">
        <v>80.25</v>
      </c>
      <c r="BG6269" s="33">
        <v>76.75</v>
      </c>
      <c r="BH6269" s="33">
        <v>75.75</v>
      </c>
      <c r="BI6269" s="33">
        <v>73.75</v>
      </c>
      <c r="BJ6269" s="33">
        <v>72.125</v>
      </c>
      <c r="BK6269" s="33">
        <v>71.125</v>
      </c>
      <c r="BL6269" s="33">
        <v>70.5</v>
      </c>
      <c r="BM6269" s="33">
        <v>74.125</v>
      </c>
      <c r="BN6269" s="33">
        <v>78</v>
      </c>
      <c r="BO6269" s="33">
        <v>81.625</v>
      </c>
      <c r="BP6269" s="33">
        <v>84.125</v>
      </c>
      <c r="BQ6269" s="33">
        <v>87.375</v>
      </c>
      <c r="BR6269" s="33">
        <v>90.25</v>
      </c>
      <c r="BS6269" s="33">
        <v>92.25</v>
      </c>
      <c r="BT6269" s="33">
        <v>93.625</v>
      </c>
      <c r="BU6269" s="33">
        <v>94.5</v>
      </c>
      <c r="BV6269" s="33">
        <v>95.375</v>
      </c>
      <c r="BW6269" s="33">
        <v>95.375</v>
      </c>
      <c r="BX6269" s="33">
        <v>94.25</v>
      </c>
      <c r="BY6269" s="33">
        <v>92.625</v>
      </c>
      <c r="BZ6269" s="33">
        <v>90.625</v>
      </c>
      <c r="CA6269" s="33">
        <v>87.75</v>
      </c>
      <c r="CB6269" s="33">
        <v>85.625</v>
      </c>
      <c r="CC6269" s="33">
        <v>83.25</v>
      </c>
      <c r="DC6269" s="9">
        <v>240.93870000000001</v>
      </c>
      <c r="DD6269" s="9">
        <v>0</v>
      </c>
    </row>
    <row r="6270" spans="1:108" x14ac:dyDescent="0.25">
      <c r="A6270" s="9" t="s">
        <v>42</v>
      </c>
      <c r="B6270" s="9" t="s">
        <v>15</v>
      </c>
      <c r="C6270" s="9" t="s">
        <v>34</v>
      </c>
      <c r="D6270" s="9" t="s">
        <v>40</v>
      </c>
      <c r="E6270" s="9" t="s">
        <v>38</v>
      </c>
      <c r="F6270" s="9">
        <v>2021</v>
      </c>
      <c r="G6270" s="9">
        <v>6</v>
      </c>
      <c r="H6270" s="9"/>
      <c r="BF6270" s="33">
        <v>83.5</v>
      </c>
      <c r="BG6270" s="33">
        <v>80.375</v>
      </c>
      <c r="BH6270" s="33">
        <v>78.625</v>
      </c>
      <c r="BI6270" s="33">
        <v>76.375</v>
      </c>
      <c r="BJ6270" s="33">
        <v>73.75</v>
      </c>
      <c r="BK6270" s="33">
        <v>72.75</v>
      </c>
      <c r="BL6270" s="33">
        <v>72.875</v>
      </c>
      <c r="BM6270" s="33">
        <v>75.875</v>
      </c>
      <c r="BN6270" s="33">
        <v>79.875</v>
      </c>
      <c r="BO6270" s="33">
        <v>83.375</v>
      </c>
      <c r="BP6270" s="33">
        <v>87.25</v>
      </c>
      <c r="BQ6270" s="33">
        <v>91</v>
      </c>
      <c r="BR6270" s="33">
        <v>94.75</v>
      </c>
      <c r="BS6270" s="33">
        <v>98.375</v>
      </c>
      <c r="BT6270" s="33">
        <v>100.375</v>
      </c>
      <c r="BU6270" s="33">
        <v>102.25</v>
      </c>
      <c r="BV6270" s="33">
        <v>103.5</v>
      </c>
      <c r="BW6270" s="33">
        <v>103.75</v>
      </c>
      <c r="BX6270" s="33">
        <v>102.625</v>
      </c>
      <c r="BY6270" s="33">
        <v>100.75</v>
      </c>
      <c r="BZ6270" s="33">
        <v>98.25</v>
      </c>
      <c r="CA6270" s="33">
        <v>95</v>
      </c>
      <c r="CB6270" s="33">
        <v>92.25</v>
      </c>
      <c r="CC6270" s="33">
        <v>88.5</v>
      </c>
      <c r="DC6270" s="9">
        <v>240.93870000000001</v>
      </c>
      <c r="DD6270" s="9">
        <v>0</v>
      </c>
    </row>
    <row r="6271" spans="1:108" x14ac:dyDescent="0.25">
      <c r="A6271" s="9" t="s">
        <v>42</v>
      </c>
      <c r="B6271" s="9" t="s">
        <v>15</v>
      </c>
      <c r="C6271" s="9" t="s">
        <v>34</v>
      </c>
      <c r="D6271" s="9" t="s">
        <v>40</v>
      </c>
      <c r="E6271" s="9" t="s">
        <v>38</v>
      </c>
      <c r="F6271" s="9">
        <v>2021</v>
      </c>
      <c r="G6271" s="9">
        <v>7</v>
      </c>
      <c r="H6271" s="9">
        <v>29587.37</v>
      </c>
      <c r="I6271" s="9">
        <v>29424.3</v>
      </c>
      <c r="J6271" s="9">
        <v>29298.22</v>
      </c>
      <c r="K6271" s="9">
        <v>29450.84</v>
      </c>
      <c r="L6271" s="9">
        <v>29897.68</v>
      </c>
      <c r="M6271" s="9">
        <v>32225.09</v>
      </c>
      <c r="N6271" s="9">
        <v>34481.69</v>
      </c>
      <c r="O6271" s="9">
        <v>35765.93</v>
      </c>
      <c r="P6271" s="9">
        <v>36593.74</v>
      </c>
      <c r="Q6271" s="9">
        <v>37561.129999999997</v>
      </c>
      <c r="R6271" s="9">
        <v>37864.22</v>
      </c>
      <c r="S6271" s="9">
        <v>38276.660000000003</v>
      </c>
      <c r="T6271" s="9">
        <v>32592.22</v>
      </c>
      <c r="U6271" s="9">
        <v>19513.580000000002</v>
      </c>
      <c r="V6271" s="9">
        <v>19704.27</v>
      </c>
      <c r="W6271" s="9">
        <v>19320.060000000001</v>
      </c>
      <c r="X6271" s="9">
        <v>19263.669999999998</v>
      </c>
      <c r="Y6271" s="9">
        <v>19033.580000000002</v>
      </c>
      <c r="Z6271" s="9">
        <v>28913.13</v>
      </c>
      <c r="AA6271" s="9">
        <v>33277.47</v>
      </c>
      <c r="AB6271" s="9">
        <v>33389.78</v>
      </c>
      <c r="AC6271" s="9">
        <v>32002.61</v>
      </c>
      <c r="AD6271" s="9">
        <v>30579.31</v>
      </c>
      <c r="AE6271" s="9">
        <v>30439.73</v>
      </c>
      <c r="AF6271" s="9">
        <v>19380.57</v>
      </c>
      <c r="AG6271" s="9">
        <v>29916.36</v>
      </c>
      <c r="AH6271" s="9">
        <v>29698.560000000001</v>
      </c>
      <c r="AI6271" s="9">
        <v>29546.400000000001</v>
      </c>
      <c r="AJ6271" s="9">
        <v>29718.74</v>
      </c>
      <c r="AK6271" s="9">
        <v>30170.799999999999</v>
      </c>
      <c r="AL6271" s="9">
        <v>32291.57</v>
      </c>
      <c r="AM6271" s="9">
        <v>34159.46</v>
      </c>
      <c r="AN6271" s="9">
        <v>35220.730000000003</v>
      </c>
      <c r="AO6271" s="9">
        <v>36132.870000000003</v>
      </c>
      <c r="AP6271" s="9">
        <v>36983.800000000003</v>
      </c>
      <c r="AQ6271" s="9">
        <v>37477.67</v>
      </c>
      <c r="AR6271" s="9">
        <v>37933.410000000003</v>
      </c>
      <c r="AS6271" s="9">
        <v>37077.370000000003</v>
      </c>
      <c r="AT6271" s="9">
        <v>35896.160000000003</v>
      </c>
      <c r="AU6271" s="9">
        <v>35947.589999999997</v>
      </c>
      <c r="AV6271" s="9">
        <v>35590.959999999999</v>
      </c>
      <c r="AW6271" s="9">
        <v>35062.339999999997</v>
      </c>
      <c r="AX6271" s="9">
        <v>35142.83</v>
      </c>
      <c r="AY6271" s="9">
        <v>35938.68</v>
      </c>
      <c r="AZ6271" s="9">
        <v>35781.96</v>
      </c>
      <c r="BA6271" s="9">
        <v>35084.19</v>
      </c>
      <c r="BB6271" s="9">
        <v>33912.1</v>
      </c>
      <c r="BC6271" s="9">
        <v>32430.47</v>
      </c>
      <c r="BD6271" s="9">
        <v>32390.74</v>
      </c>
      <c r="BE6271" s="9">
        <v>35529.06</v>
      </c>
      <c r="BF6271" s="33">
        <v>87.25</v>
      </c>
      <c r="BG6271" s="33">
        <v>85.75</v>
      </c>
      <c r="BH6271" s="33">
        <v>84.25</v>
      </c>
      <c r="BI6271" s="33">
        <v>82.125</v>
      </c>
      <c r="BJ6271" s="33">
        <v>81.375</v>
      </c>
      <c r="BK6271" s="33">
        <v>80.125</v>
      </c>
      <c r="BL6271" s="33">
        <v>79</v>
      </c>
      <c r="BM6271" s="33">
        <v>81.375</v>
      </c>
      <c r="BN6271" s="33">
        <v>85.625</v>
      </c>
      <c r="BO6271" s="33">
        <v>89.25</v>
      </c>
      <c r="BP6271" s="33">
        <v>91.875</v>
      </c>
      <c r="BQ6271" s="33">
        <v>95</v>
      </c>
      <c r="BR6271" s="33">
        <v>98.75</v>
      </c>
      <c r="BS6271" s="33">
        <v>101.875</v>
      </c>
      <c r="BT6271" s="33">
        <v>104.5</v>
      </c>
      <c r="BU6271" s="33">
        <v>104.375</v>
      </c>
      <c r="BV6271" s="33">
        <v>105.125</v>
      </c>
      <c r="BW6271" s="33">
        <v>103.75</v>
      </c>
      <c r="BX6271" s="33">
        <v>102</v>
      </c>
      <c r="BY6271" s="33">
        <v>100.5</v>
      </c>
      <c r="BZ6271" s="33">
        <v>97.625</v>
      </c>
      <c r="CA6271" s="33">
        <v>94.125</v>
      </c>
      <c r="CB6271" s="33">
        <v>90.75</v>
      </c>
      <c r="CC6271" s="33">
        <v>87.875</v>
      </c>
      <c r="CD6271" s="9">
        <v>90902.98</v>
      </c>
      <c r="CE6271" s="9">
        <v>83093.36</v>
      </c>
      <c r="CF6271" s="9">
        <v>75341.17</v>
      </c>
      <c r="CG6271" s="9">
        <v>63444.36</v>
      </c>
      <c r="CH6271" s="9">
        <v>51053.42</v>
      </c>
      <c r="CI6271" s="9">
        <v>37584.75</v>
      </c>
      <c r="CJ6271" s="9">
        <v>37075.25</v>
      </c>
      <c r="CK6271" s="9">
        <v>42451.37</v>
      </c>
      <c r="CL6271" s="9">
        <v>61526.82</v>
      </c>
      <c r="CM6271" s="9">
        <v>90996.45</v>
      </c>
      <c r="CN6271" s="9">
        <v>135167.5</v>
      </c>
      <c r="CO6271" s="9">
        <v>222344.6</v>
      </c>
      <c r="CP6271" s="9">
        <v>204906.5</v>
      </c>
      <c r="CQ6271" s="9">
        <v>189532.4</v>
      </c>
      <c r="CR6271" s="9">
        <v>166725.6</v>
      </c>
      <c r="CS6271" s="9">
        <v>162836.4</v>
      </c>
      <c r="CT6271" s="9">
        <v>154832.70000000001</v>
      </c>
      <c r="CU6271" s="9">
        <v>141232.20000000001</v>
      </c>
      <c r="CV6271" s="9">
        <v>138238.1</v>
      </c>
      <c r="CW6271" s="9">
        <v>140083.4</v>
      </c>
      <c r="CX6271" s="9">
        <v>150692.5</v>
      </c>
      <c r="CY6271" s="9">
        <v>160573.9</v>
      </c>
      <c r="CZ6271" s="9">
        <v>177440.6</v>
      </c>
      <c r="DA6271" s="9">
        <v>194690.8</v>
      </c>
      <c r="DB6271" s="9">
        <v>165195.1</v>
      </c>
      <c r="DC6271" s="9">
        <v>240.93870000000001</v>
      </c>
      <c r="DD6271" s="9">
        <v>0</v>
      </c>
    </row>
    <row r="6272" spans="1:108" x14ac:dyDescent="0.25">
      <c r="A6272" s="9" t="s">
        <v>42</v>
      </c>
      <c r="B6272" s="9" t="s">
        <v>15</v>
      </c>
      <c r="C6272" s="9" t="s">
        <v>34</v>
      </c>
      <c r="D6272" s="9" t="s">
        <v>40</v>
      </c>
      <c r="E6272" s="9" t="s">
        <v>38</v>
      </c>
      <c r="F6272" s="9">
        <v>2021</v>
      </c>
      <c r="G6272" s="9">
        <v>8</v>
      </c>
      <c r="H6272" s="9"/>
      <c r="BF6272" s="33">
        <v>80.75</v>
      </c>
      <c r="BG6272" s="33">
        <v>77.75</v>
      </c>
      <c r="BH6272" s="33">
        <v>76</v>
      </c>
      <c r="BI6272" s="33">
        <v>74.125</v>
      </c>
      <c r="BJ6272" s="33">
        <v>72.75</v>
      </c>
      <c r="BK6272" s="33">
        <v>72</v>
      </c>
      <c r="BL6272" s="33">
        <v>70.625</v>
      </c>
      <c r="BM6272" s="33">
        <v>71.375</v>
      </c>
      <c r="BN6272" s="33">
        <v>74.5</v>
      </c>
      <c r="BO6272" s="33">
        <v>79</v>
      </c>
      <c r="BP6272" s="33">
        <v>84.5</v>
      </c>
      <c r="BQ6272" s="33">
        <v>88.875</v>
      </c>
      <c r="BR6272" s="33">
        <v>92.875</v>
      </c>
      <c r="BS6272" s="33">
        <v>96.125</v>
      </c>
      <c r="BT6272" s="33">
        <v>98.625</v>
      </c>
      <c r="BU6272" s="33">
        <v>100.125</v>
      </c>
      <c r="BV6272" s="33">
        <v>101</v>
      </c>
      <c r="BW6272" s="33">
        <v>100.5</v>
      </c>
      <c r="BX6272" s="33">
        <v>99</v>
      </c>
      <c r="BY6272" s="33">
        <v>96.125</v>
      </c>
      <c r="BZ6272" s="33">
        <v>93</v>
      </c>
      <c r="CA6272" s="33">
        <v>89.625</v>
      </c>
      <c r="CB6272" s="33">
        <v>86.625</v>
      </c>
      <c r="CC6272" s="33">
        <v>84.25</v>
      </c>
      <c r="CT6272" s="34"/>
      <c r="DC6272" s="9">
        <v>240.93870000000001</v>
      </c>
      <c r="DD6272" s="9">
        <v>0</v>
      </c>
    </row>
    <row r="6273" spans="1:108" x14ac:dyDescent="0.25">
      <c r="A6273" s="9" t="s">
        <v>42</v>
      </c>
      <c r="B6273" s="9" t="s">
        <v>15</v>
      </c>
      <c r="C6273" s="9" t="s">
        <v>34</v>
      </c>
      <c r="D6273" s="9" t="s">
        <v>40</v>
      </c>
      <c r="E6273" s="9" t="s">
        <v>38</v>
      </c>
      <c r="F6273" s="9">
        <v>2021</v>
      </c>
      <c r="G6273" s="9">
        <v>9</v>
      </c>
      <c r="H6273" s="9"/>
      <c r="BF6273" s="33">
        <v>80.5</v>
      </c>
      <c r="BG6273" s="33">
        <v>78.625</v>
      </c>
      <c r="BH6273" s="33">
        <v>76.5</v>
      </c>
      <c r="BI6273" s="33">
        <v>74.25</v>
      </c>
      <c r="BJ6273" s="33">
        <v>72.25</v>
      </c>
      <c r="BK6273" s="33">
        <v>71.25</v>
      </c>
      <c r="BL6273" s="33">
        <v>70.625</v>
      </c>
      <c r="BM6273" s="33">
        <v>71.5</v>
      </c>
      <c r="BN6273" s="33">
        <v>73.75</v>
      </c>
      <c r="BO6273" s="33">
        <v>78.75</v>
      </c>
      <c r="BP6273" s="33">
        <v>83.75</v>
      </c>
      <c r="BQ6273" s="33">
        <v>87.875</v>
      </c>
      <c r="BR6273" s="33">
        <v>91.375</v>
      </c>
      <c r="BS6273" s="33">
        <v>94.75</v>
      </c>
      <c r="BT6273" s="33">
        <v>97.125</v>
      </c>
      <c r="BU6273" s="33">
        <v>99</v>
      </c>
      <c r="BV6273" s="33">
        <v>99.875</v>
      </c>
      <c r="BW6273" s="33">
        <v>99.875</v>
      </c>
      <c r="BX6273" s="33">
        <v>98.375</v>
      </c>
      <c r="BY6273" s="33">
        <v>94.5</v>
      </c>
      <c r="BZ6273" s="33">
        <v>91.375</v>
      </c>
      <c r="CA6273" s="33">
        <v>88.125</v>
      </c>
      <c r="CB6273" s="33">
        <v>85.5</v>
      </c>
      <c r="CC6273" s="33">
        <v>82.125</v>
      </c>
      <c r="DC6273" s="9">
        <v>240.93870000000001</v>
      </c>
      <c r="DD6273" s="9">
        <v>0</v>
      </c>
    </row>
    <row r="6274" spans="1:108" x14ac:dyDescent="0.25">
      <c r="A6274" s="9" t="s">
        <v>42</v>
      </c>
      <c r="B6274" s="9" t="s">
        <v>15</v>
      </c>
      <c r="C6274" s="9" t="s">
        <v>34</v>
      </c>
      <c r="D6274" s="9" t="s">
        <v>40</v>
      </c>
      <c r="E6274" s="9" t="s">
        <v>38</v>
      </c>
      <c r="F6274" s="9">
        <v>2021</v>
      </c>
      <c r="G6274" s="9">
        <v>10</v>
      </c>
      <c r="H6274" s="9"/>
      <c r="BF6274" s="33">
        <v>67</v>
      </c>
      <c r="BG6274" s="33">
        <v>64.125</v>
      </c>
      <c r="BH6274" s="33">
        <v>63.25</v>
      </c>
      <c r="BI6274" s="33">
        <v>62.25</v>
      </c>
      <c r="BJ6274" s="33">
        <v>61.625</v>
      </c>
      <c r="BK6274" s="33">
        <v>60.5</v>
      </c>
      <c r="BL6274" s="33">
        <v>59.375</v>
      </c>
      <c r="BM6274" s="33">
        <v>59.75</v>
      </c>
      <c r="BN6274" s="33">
        <v>64.25</v>
      </c>
      <c r="BO6274" s="33">
        <v>71.125</v>
      </c>
      <c r="BP6274" s="33">
        <v>77.25</v>
      </c>
      <c r="BQ6274" s="33">
        <v>81.375</v>
      </c>
      <c r="BR6274" s="33">
        <v>84.75</v>
      </c>
      <c r="BS6274" s="33">
        <v>87.875</v>
      </c>
      <c r="BT6274" s="33">
        <v>89.75</v>
      </c>
      <c r="BU6274" s="33">
        <v>91.375</v>
      </c>
      <c r="BV6274" s="33">
        <v>92</v>
      </c>
      <c r="BW6274" s="33">
        <v>90.625</v>
      </c>
      <c r="BX6274" s="33">
        <v>86.625</v>
      </c>
      <c r="BY6274" s="33">
        <v>81.375</v>
      </c>
      <c r="BZ6274" s="33">
        <v>77.875</v>
      </c>
      <c r="CA6274" s="33">
        <v>74.625</v>
      </c>
      <c r="CB6274" s="33">
        <v>72.875</v>
      </c>
      <c r="CC6274" s="33">
        <v>70.625</v>
      </c>
      <c r="DC6274" s="9">
        <v>240.93870000000001</v>
      </c>
      <c r="DD6274" s="9">
        <v>0</v>
      </c>
    </row>
    <row r="6275" spans="1:108" x14ac:dyDescent="0.25">
      <c r="A6275" s="9" t="s">
        <v>42</v>
      </c>
      <c r="B6275" s="9" t="s">
        <v>15</v>
      </c>
      <c r="C6275" s="9" t="s">
        <v>34</v>
      </c>
      <c r="D6275" s="9" t="s">
        <v>40</v>
      </c>
      <c r="E6275" s="9" t="s">
        <v>38</v>
      </c>
      <c r="F6275" s="9">
        <v>2022</v>
      </c>
      <c r="G6275" s="9">
        <v>5</v>
      </c>
      <c r="H6275" s="9"/>
      <c r="BF6275" s="33">
        <v>80.25</v>
      </c>
      <c r="BG6275" s="33">
        <v>76.75</v>
      </c>
      <c r="BH6275" s="33">
        <v>75.75</v>
      </c>
      <c r="BI6275" s="33">
        <v>73.75</v>
      </c>
      <c r="BJ6275" s="33">
        <v>72.125</v>
      </c>
      <c r="BK6275" s="33">
        <v>71.125</v>
      </c>
      <c r="BL6275" s="33">
        <v>70.5</v>
      </c>
      <c r="BM6275" s="33">
        <v>74.125</v>
      </c>
      <c r="BN6275" s="33">
        <v>78</v>
      </c>
      <c r="BO6275" s="33">
        <v>81.625</v>
      </c>
      <c r="BP6275" s="33">
        <v>84.125</v>
      </c>
      <c r="BQ6275" s="33">
        <v>87.375</v>
      </c>
      <c r="BR6275" s="33">
        <v>90.25</v>
      </c>
      <c r="BS6275" s="33">
        <v>92.25</v>
      </c>
      <c r="BT6275" s="33">
        <v>93.625</v>
      </c>
      <c r="BU6275" s="33">
        <v>94.5</v>
      </c>
      <c r="BV6275" s="33">
        <v>95.375</v>
      </c>
      <c r="BW6275" s="33">
        <v>95.375</v>
      </c>
      <c r="BX6275" s="33">
        <v>94.25</v>
      </c>
      <c r="BY6275" s="33">
        <v>92.625</v>
      </c>
      <c r="BZ6275" s="33">
        <v>90.625</v>
      </c>
      <c r="CA6275" s="33">
        <v>87.75</v>
      </c>
      <c r="CB6275" s="33">
        <v>85.625</v>
      </c>
      <c r="CC6275" s="33">
        <v>83.25</v>
      </c>
      <c r="DC6275" s="9">
        <v>240.93870000000001</v>
      </c>
      <c r="DD6275" s="9">
        <v>0</v>
      </c>
    </row>
    <row r="6276" spans="1:108" x14ac:dyDescent="0.25">
      <c r="A6276" s="9" t="s">
        <v>42</v>
      </c>
      <c r="B6276" s="9" t="s">
        <v>15</v>
      </c>
      <c r="C6276" s="9" t="s">
        <v>34</v>
      </c>
      <c r="D6276" s="9" t="s">
        <v>40</v>
      </c>
      <c r="E6276" s="9" t="s">
        <v>38</v>
      </c>
      <c r="F6276" s="9">
        <v>2022</v>
      </c>
      <c r="G6276" s="9">
        <v>6</v>
      </c>
      <c r="H6276" s="9"/>
      <c r="BF6276" s="33">
        <v>83.5</v>
      </c>
      <c r="BG6276" s="33">
        <v>80.375</v>
      </c>
      <c r="BH6276" s="33">
        <v>78.625</v>
      </c>
      <c r="BI6276" s="33">
        <v>76.375</v>
      </c>
      <c r="BJ6276" s="33">
        <v>73.75</v>
      </c>
      <c r="BK6276" s="33">
        <v>72.75</v>
      </c>
      <c r="BL6276" s="33">
        <v>72.875</v>
      </c>
      <c r="BM6276" s="33">
        <v>75.875</v>
      </c>
      <c r="BN6276" s="33">
        <v>79.875</v>
      </c>
      <c r="BO6276" s="33">
        <v>83.375</v>
      </c>
      <c r="BP6276" s="33">
        <v>87.25</v>
      </c>
      <c r="BQ6276" s="33">
        <v>91</v>
      </c>
      <c r="BR6276" s="33">
        <v>94.75</v>
      </c>
      <c r="BS6276" s="33">
        <v>98.375</v>
      </c>
      <c r="BT6276" s="33">
        <v>100.375</v>
      </c>
      <c r="BU6276" s="33">
        <v>102.25</v>
      </c>
      <c r="BV6276" s="33">
        <v>103.5</v>
      </c>
      <c r="BW6276" s="33">
        <v>103.75</v>
      </c>
      <c r="BX6276" s="33">
        <v>102.625</v>
      </c>
      <c r="BY6276" s="33">
        <v>100.75</v>
      </c>
      <c r="BZ6276" s="33">
        <v>98.25</v>
      </c>
      <c r="CA6276" s="33">
        <v>95</v>
      </c>
      <c r="CB6276" s="33">
        <v>92.25</v>
      </c>
      <c r="CC6276" s="33">
        <v>88.5</v>
      </c>
      <c r="DC6276" s="9">
        <v>240.93870000000001</v>
      </c>
      <c r="DD6276" s="9">
        <v>0</v>
      </c>
    </row>
    <row r="6277" spans="1:108" x14ac:dyDescent="0.25">
      <c r="A6277" s="9" t="s">
        <v>42</v>
      </c>
      <c r="B6277" s="9" t="s">
        <v>15</v>
      </c>
      <c r="C6277" s="9" t="s">
        <v>34</v>
      </c>
      <c r="D6277" s="9" t="s">
        <v>40</v>
      </c>
      <c r="E6277" s="9" t="s">
        <v>38</v>
      </c>
      <c r="F6277" s="9">
        <v>2022</v>
      </c>
      <c r="G6277" s="9">
        <v>7</v>
      </c>
      <c r="H6277" s="9">
        <v>29672.639999999999</v>
      </c>
      <c r="I6277" s="9">
        <v>29495.55</v>
      </c>
      <c r="J6277" s="9">
        <v>29357.89</v>
      </c>
      <c r="K6277" s="9">
        <v>29498.95</v>
      </c>
      <c r="L6277" s="9">
        <v>29934.03</v>
      </c>
      <c r="M6277" s="9">
        <v>32238.95</v>
      </c>
      <c r="N6277" s="9">
        <v>34469.199999999997</v>
      </c>
      <c r="O6277" s="9">
        <v>35739.49</v>
      </c>
      <c r="P6277" s="9">
        <v>36560.480000000003</v>
      </c>
      <c r="Q6277" s="9">
        <v>37530.879999999997</v>
      </c>
      <c r="R6277" s="9">
        <v>37833.01</v>
      </c>
      <c r="S6277" s="9">
        <v>38247.129999999997</v>
      </c>
      <c r="T6277" s="9">
        <v>32563.37</v>
      </c>
      <c r="U6277" s="9">
        <v>19486.37</v>
      </c>
      <c r="V6277" s="9">
        <v>19677.07</v>
      </c>
      <c r="W6277" s="9">
        <v>19294.22</v>
      </c>
      <c r="X6277" s="9">
        <v>19235.82</v>
      </c>
      <c r="Y6277" s="9">
        <v>19003.11</v>
      </c>
      <c r="Z6277" s="9">
        <v>28880.73</v>
      </c>
      <c r="AA6277" s="9">
        <v>33246.94</v>
      </c>
      <c r="AB6277" s="9">
        <v>33352.86</v>
      </c>
      <c r="AC6277" s="9">
        <v>31964.21</v>
      </c>
      <c r="AD6277" s="9">
        <v>30534.25</v>
      </c>
      <c r="AE6277" s="9">
        <v>30394.67</v>
      </c>
      <c r="AF6277" s="9">
        <v>19352.86</v>
      </c>
      <c r="AG6277" s="9">
        <v>30001.63</v>
      </c>
      <c r="AH6277" s="9">
        <v>29769.81</v>
      </c>
      <c r="AI6277" s="9">
        <v>29606.080000000002</v>
      </c>
      <c r="AJ6277" s="9">
        <v>29766.85</v>
      </c>
      <c r="AK6277" s="9">
        <v>30207.16</v>
      </c>
      <c r="AL6277" s="9">
        <v>32305.439999999999</v>
      </c>
      <c r="AM6277" s="9">
        <v>34146.959999999999</v>
      </c>
      <c r="AN6277" s="9">
        <v>35194.29</v>
      </c>
      <c r="AO6277" s="9">
        <v>36099.599999999999</v>
      </c>
      <c r="AP6277" s="9">
        <v>36953.550000000003</v>
      </c>
      <c r="AQ6277" s="9">
        <v>37446.46</v>
      </c>
      <c r="AR6277" s="9">
        <v>37903.879999999997</v>
      </c>
      <c r="AS6277" s="9">
        <v>37048.53</v>
      </c>
      <c r="AT6277" s="9">
        <v>35868.959999999999</v>
      </c>
      <c r="AU6277" s="9">
        <v>35920.39</v>
      </c>
      <c r="AV6277" s="9">
        <v>35565.11</v>
      </c>
      <c r="AW6277" s="9">
        <v>35034.49</v>
      </c>
      <c r="AX6277" s="9">
        <v>35112.36</v>
      </c>
      <c r="AY6277" s="9">
        <v>35906.28</v>
      </c>
      <c r="AZ6277" s="9">
        <v>35751.42</v>
      </c>
      <c r="BA6277" s="9">
        <v>35047.269999999997</v>
      </c>
      <c r="BB6277" s="9">
        <v>33873.69</v>
      </c>
      <c r="BC6277" s="9">
        <v>32385.41</v>
      </c>
      <c r="BD6277" s="9">
        <v>32345.68</v>
      </c>
      <c r="BE6277" s="9">
        <v>35501.35</v>
      </c>
      <c r="BF6277" s="33">
        <v>87.25</v>
      </c>
      <c r="BG6277" s="33">
        <v>85.75</v>
      </c>
      <c r="BH6277" s="33">
        <v>84.25</v>
      </c>
      <c r="BI6277" s="33">
        <v>82.125</v>
      </c>
      <c r="BJ6277" s="33">
        <v>81.375</v>
      </c>
      <c r="BK6277" s="33">
        <v>80.125</v>
      </c>
      <c r="BL6277" s="33">
        <v>79</v>
      </c>
      <c r="BM6277" s="33">
        <v>81.375</v>
      </c>
      <c r="BN6277" s="33">
        <v>85.625</v>
      </c>
      <c r="BO6277" s="33">
        <v>89.25</v>
      </c>
      <c r="BP6277" s="33">
        <v>91.875</v>
      </c>
      <c r="BQ6277" s="33">
        <v>95</v>
      </c>
      <c r="BR6277" s="33">
        <v>98.75</v>
      </c>
      <c r="BS6277" s="33">
        <v>101.875</v>
      </c>
      <c r="BT6277" s="33">
        <v>104.5</v>
      </c>
      <c r="BU6277" s="33">
        <v>104.375</v>
      </c>
      <c r="BV6277" s="33">
        <v>105.125</v>
      </c>
      <c r="BW6277" s="33">
        <v>103.75</v>
      </c>
      <c r="BX6277" s="33">
        <v>102</v>
      </c>
      <c r="BY6277" s="33">
        <v>100.5</v>
      </c>
      <c r="BZ6277" s="33">
        <v>97.625</v>
      </c>
      <c r="CA6277" s="33">
        <v>94.125</v>
      </c>
      <c r="CB6277" s="33">
        <v>90.75</v>
      </c>
      <c r="CC6277" s="33">
        <v>87.875</v>
      </c>
      <c r="CD6277" s="9">
        <v>90927.84</v>
      </c>
      <c r="CE6277" s="9">
        <v>83115.91</v>
      </c>
      <c r="CF6277" s="9">
        <v>75347.8</v>
      </c>
      <c r="CG6277" s="9">
        <v>63449.8</v>
      </c>
      <c r="CH6277" s="9">
        <v>51055.64</v>
      </c>
      <c r="CI6277" s="9">
        <v>37582.67</v>
      </c>
      <c r="CJ6277" s="9">
        <v>37086.959999999999</v>
      </c>
      <c r="CK6277" s="9">
        <v>42462.26</v>
      </c>
      <c r="CL6277" s="9">
        <v>61548.13</v>
      </c>
      <c r="CM6277" s="9">
        <v>91015.07</v>
      </c>
      <c r="CN6277" s="9">
        <v>135153.70000000001</v>
      </c>
      <c r="CO6277" s="9">
        <v>222268.4</v>
      </c>
      <c r="CP6277" s="9">
        <v>204886</v>
      </c>
      <c r="CQ6277" s="9">
        <v>189550.9</v>
      </c>
      <c r="CR6277" s="9">
        <v>166756.6</v>
      </c>
      <c r="CS6277" s="9">
        <v>162844.79999999999</v>
      </c>
      <c r="CT6277" s="9">
        <v>154874.6</v>
      </c>
      <c r="CU6277" s="9">
        <v>141285.6</v>
      </c>
      <c r="CV6277" s="9">
        <v>138292.6</v>
      </c>
      <c r="CW6277" s="9">
        <v>140173</v>
      </c>
      <c r="CX6277" s="9">
        <v>150779.6</v>
      </c>
      <c r="CY6277" s="9">
        <v>160678.79999999999</v>
      </c>
      <c r="CZ6277" s="9">
        <v>177594.4</v>
      </c>
      <c r="DA6277" s="9">
        <v>194868</v>
      </c>
      <c r="DB6277" s="9">
        <v>165239.5</v>
      </c>
      <c r="DC6277" s="9">
        <v>240.93870000000001</v>
      </c>
      <c r="DD6277" s="9">
        <v>0</v>
      </c>
    </row>
    <row r="6278" spans="1:108" x14ac:dyDescent="0.25">
      <c r="A6278" s="9" t="s">
        <v>42</v>
      </c>
      <c r="B6278" s="9" t="s">
        <v>15</v>
      </c>
      <c r="C6278" s="9" t="s">
        <v>34</v>
      </c>
      <c r="D6278" s="9" t="s">
        <v>40</v>
      </c>
      <c r="E6278" s="9" t="s">
        <v>38</v>
      </c>
      <c r="F6278" s="9">
        <v>2022</v>
      </c>
      <c r="G6278" s="9">
        <v>8</v>
      </c>
      <c r="H6278" s="9"/>
      <c r="BF6278" s="33">
        <v>80.75</v>
      </c>
      <c r="BG6278" s="33">
        <v>77.75</v>
      </c>
      <c r="BH6278" s="33">
        <v>76</v>
      </c>
      <c r="BI6278" s="33">
        <v>74.125</v>
      </c>
      <c r="BJ6278" s="33">
        <v>72.75</v>
      </c>
      <c r="BK6278" s="33">
        <v>72</v>
      </c>
      <c r="BL6278" s="33">
        <v>70.625</v>
      </c>
      <c r="BM6278" s="33">
        <v>71.375</v>
      </c>
      <c r="BN6278" s="33">
        <v>74.5</v>
      </c>
      <c r="BO6278" s="33">
        <v>79</v>
      </c>
      <c r="BP6278" s="33">
        <v>84.5</v>
      </c>
      <c r="BQ6278" s="33">
        <v>88.875</v>
      </c>
      <c r="BR6278" s="33">
        <v>92.875</v>
      </c>
      <c r="BS6278" s="33">
        <v>96.125</v>
      </c>
      <c r="BT6278" s="33">
        <v>98.625</v>
      </c>
      <c r="BU6278" s="33">
        <v>100.125</v>
      </c>
      <c r="BV6278" s="33">
        <v>101</v>
      </c>
      <c r="BW6278" s="33">
        <v>100.5</v>
      </c>
      <c r="BX6278" s="33">
        <v>99</v>
      </c>
      <c r="BY6278" s="33">
        <v>96.125</v>
      </c>
      <c r="BZ6278" s="33">
        <v>93</v>
      </c>
      <c r="CA6278" s="33">
        <v>89.625</v>
      </c>
      <c r="CB6278" s="33">
        <v>86.625</v>
      </c>
      <c r="CC6278" s="33">
        <v>84.25</v>
      </c>
      <c r="CT6278" s="34"/>
      <c r="DC6278" s="9">
        <v>240.93870000000001</v>
      </c>
      <c r="DD6278" s="9">
        <v>0</v>
      </c>
    </row>
    <row r="6279" spans="1:108" x14ac:dyDescent="0.25">
      <c r="A6279" s="9" t="s">
        <v>42</v>
      </c>
      <c r="B6279" s="9" t="s">
        <v>15</v>
      </c>
      <c r="C6279" s="9" t="s">
        <v>34</v>
      </c>
      <c r="D6279" s="9" t="s">
        <v>40</v>
      </c>
      <c r="E6279" s="9" t="s">
        <v>38</v>
      </c>
      <c r="F6279" s="9">
        <v>2022</v>
      </c>
      <c r="G6279" s="9">
        <v>9</v>
      </c>
      <c r="H6279" s="9"/>
      <c r="BF6279" s="33">
        <v>80.5</v>
      </c>
      <c r="BG6279" s="33">
        <v>78.625</v>
      </c>
      <c r="BH6279" s="33">
        <v>76.5</v>
      </c>
      <c r="BI6279" s="33">
        <v>74.25</v>
      </c>
      <c r="BJ6279" s="33">
        <v>72.25</v>
      </c>
      <c r="BK6279" s="33">
        <v>71.25</v>
      </c>
      <c r="BL6279" s="33">
        <v>70.625</v>
      </c>
      <c r="BM6279" s="33">
        <v>71.5</v>
      </c>
      <c r="BN6279" s="33">
        <v>73.75</v>
      </c>
      <c r="BO6279" s="33">
        <v>78.75</v>
      </c>
      <c r="BP6279" s="33">
        <v>83.75</v>
      </c>
      <c r="BQ6279" s="33">
        <v>87.875</v>
      </c>
      <c r="BR6279" s="33">
        <v>91.375</v>
      </c>
      <c r="BS6279" s="33">
        <v>94.75</v>
      </c>
      <c r="BT6279" s="33">
        <v>97.125</v>
      </c>
      <c r="BU6279" s="33">
        <v>99</v>
      </c>
      <c r="BV6279" s="33">
        <v>99.875</v>
      </c>
      <c r="BW6279" s="33">
        <v>99.875</v>
      </c>
      <c r="BX6279" s="33">
        <v>98.375</v>
      </c>
      <c r="BY6279" s="33">
        <v>94.5</v>
      </c>
      <c r="BZ6279" s="33">
        <v>91.375</v>
      </c>
      <c r="CA6279" s="33">
        <v>88.125</v>
      </c>
      <c r="CB6279" s="33">
        <v>85.5</v>
      </c>
      <c r="CC6279" s="33">
        <v>82.125</v>
      </c>
      <c r="DC6279" s="9">
        <v>240.93870000000001</v>
      </c>
      <c r="DD6279" s="9">
        <v>0</v>
      </c>
    </row>
    <row r="6280" spans="1:108" x14ac:dyDescent="0.25">
      <c r="A6280" s="9" t="s">
        <v>42</v>
      </c>
      <c r="B6280" s="9" t="s">
        <v>15</v>
      </c>
      <c r="C6280" s="9" t="s">
        <v>34</v>
      </c>
      <c r="D6280" s="9" t="s">
        <v>40</v>
      </c>
      <c r="E6280" s="9" t="s">
        <v>38</v>
      </c>
      <c r="F6280" s="9">
        <v>2022</v>
      </c>
      <c r="G6280" s="9">
        <v>10</v>
      </c>
      <c r="H6280" s="9"/>
      <c r="BF6280" s="33">
        <v>67</v>
      </c>
      <c r="BG6280" s="33">
        <v>64.125</v>
      </c>
      <c r="BH6280" s="33">
        <v>63.25</v>
      </c>
      <c r="BI6280" s="33">
        <v>62.25</v>
      </c>
      <c r="BJ6280" s="33">
        <v>61.625</v>
      </c>
      <c r="BK6280" s="33">
        <v>60.5</v>
      </c>
      <c r="BL6280" s="33">
        <v>59.375</v>
      </c>
      <c r="BM6280" s="33">
        <v>59.75</v>
      </c>
      <c r="BN6280" s="33">
        <v>64.25</v>
      </c>
      <c r="BO6280" s="33">
        <v>71.125</v>
      </c>
      <c r="BP6280" s="33">
        <v>77.25</v>
      </c>
      <c r="BQ6280" s="33">
        <v>81.375</v>
      </c>
      <c r="BR6280" s="33">
        <v>84.75</v>
      </c>
      <c r="BS6280" s="33">
        <v>87.875</v>
      </c>
      <c r="BT6280" s="33">
        <v>89.75</v>
      </c>
      <c r="BU6280" s="33">
        <v>91.375</v>
      </c>
      <c r="BV6280" s="33">
        <v>92</v>
      </c>
      <c r="BW6280" s="33">
        <v>90.625</v>
      </c>
      <c r="BX6280" s="33">
        <v>86.625</v>
      </c>
      <c r="BY6280" s="33">
        <v>81.375</v>
      </c>
      <c r="BZ6280" s="33">
        <v>77.875</v>
      </c>
      <c r="CA6280" s="33">
        <v>74.625</v>
      </c>
      <c r="CB6280" s="33">
        <v>72.875</v>
      </c>
      <c r="CC6280" s="33">
        <v>70.625</v>
      </c>
      <c r="DC6280" s="9">
        <v>240.93870000000001</v>
      </c>
      <c r="DD6280" s="9">
        <v>0</v>
      </c>
    </row>
    <row r="6281" spans="1:108" x14ac:dyDescent="0.25">
      <c r="A6281" s="9" t="s">
        <v>42</v>
      </c>
      <c r="B6281" s="9" t="s">
        <v>15</v>
      </c>
      <c r="C6281" s="9" t="s">
        <v>34</v>
      </c>
      <c r="D6281" s="9" t="s">
        <v>40</v>
      </c>
      <c r="E6281" s="9" t="s">
        <v>38</v>
      </c>
      <c r="F6281" s="9">
        <v>2023</v>
      </c>
      <c r="G6281" s="9">
        <v>5</v>
      </c>
      <c r="H6281" s="9"/>
      <c r="BF6281" s="33">
        <v>80.25</v>
      </c>
      <c r="BG6281" s="33">
        <v>76.75</v>
      </c>
      <c r="BH6281" s="33">
        <v>75.75</v>
      </c>
      <c r="BI6281" s="33">
        <v>73.75</v>
      </c>
      <c r="BJ6281" s="33">
        <v>72.125</v>
      </c>
      <c r="BK6281" s="33">
        <v>71.125</v>
      </c>
      <c r="BL6281" s="33">
        <v>70.5</v>
      </c>
      <c r="BM6281" s="33">
        <v>74.125</v>
      </c>
      <c r="BN6281" s="33">
        <v>78</v>
      </c>
      <c r="BO6281" s="33">
        <v>81.625</v>
      </c>
      <c r="BP6281" s="33">
        <v>84.125</v>
      </c>
      <c r="BQ6281" s="33">
        <v>87.375</v>
      </c>
      <c r="BR6281" s="33">
        <v>90.25</v>
      </c>
      <c r="BS6281" s="33">
        <v>92.25</v>
      </c>
      <c r="BT6281" s="33">
        <v>93.625</v>
      </c>
      <c r="BU6281" s="33">
        <v>94.5</v>
      </c>
      <c r="BV6281" s="33">
        <v>95.375</v>
      </c>
      <c r="BW6281" s="33">
        <v>95.375</v>
      </c>
      <c r="BX6281" s="33">
        <v>94.25</v>
      </c>
      <c r="BY6281" s="33">
        <v>92.625</v>
      </c>
      <c r="BZ6281" s="33">
        <v>90.625</v>
      </c>
      <c r="CA6281" s="33">
        <v>87.75</v>
      </c>
      <c r="CB6281" s="33">
        <v>85.625</v>
      </c>
      <c r="CC6281" s="33">
        <v>83.25</v>
      </c>
      <c r="DC6281" s="9">
        <v>240.93870000000001</v>
      </c>
      <c r="DD6281" s="9">
        <v>0</v>
      </c>
    </row>
    <row r="6282" spans="1:108" x14ac:dyDescent="0.25">
      <c r="A6282" s="9" t="s">
        <v>42</v>
      </c>
      <c r="B6282" s="9" t="s">
        <v>15</v>
      </c>
      <c r="C6282" s="9" t="s">
        <v>34</v>
      </c>
      <c r="D6282" s="9" t="s">
        <v>40</v>
      </c>
      <c r="E6282" s="9" t="s">
        <v>38</v>
      </c>
      <c r="F6282" s="9">
        <v>2023</v>
      </c>
      <c r="G6282" s="9">
        <v>6</v>
      </c>
      <c r="H6282" s="9"/>
      <c r="BF6282" s="33">
        <v>83.5</v>
      </c>
      <c r="BG6282" s="33">
        <v>80.375</v>
      </c>
      <c r="BH6282" s="33">
        <v>78.625</v>
      </c>
      <c r="BI6282" s="33">
        <v>76.375</v>
      </c>
      <c r="BJ6282" s="33">
        <v>73.75</v>
      </c>
      <c r="BK6282" s="33">
        <v>72.75</v>
      </c>
      <c r="BL6282" s="33">
        <v>72.875</v>
      </c>
      <c r="BM6282" s="33">
        <v>75.875</v>
      </c>
      <c r="BN6282" s="33">
        <v>79.875</v>
      </c>
      <c r="BO6282" s="33">
        <v>83.375</v>
      </c>
      <c r="BP6282" s="33">
        <v>87.25</v>
      </c>
      <c r="BQ6282" s="33">
        <v>91</v>
      </c>
      <c r="BR6282" s="33">
        <v>94.75</v>
      </c>
      <c r="BS6282" s="33">
        <v>98.375</v>
      </c>
      <c r="BT6282" s="33">
        <v>100.375</v>
      </c>
      <c r="BU6282" s="33">
        <v>102.25</v>
      </c>
      <c r="BV6282" s="33">
        <v>103.5</v>
      </c>
      <c r="BW6282" s="33">
        <v>103.75</v>
      </c>
      <c r="BX6282" s="33">
        <v>102.625</v>
      </c>
      <c r="BY6282" s="33">
        <v>100.75</v>
      </c>
      <c r="BZ6282" s="33">
        <v>98.25</v>
      </c>
      <c r="CA6282" s="33">
        <v>95</v>
      </c>
      <c r="CB6282" s="33">
        <v>92.25</v>
      </c>
      <c r="CC6282" s="33">
        <v>88.5</v>
      </c>
      <c r="DC6282" s="9">
        <v>240.93870000000001</v>
      </c>
      <c r="DD6282" s="9">
        <v>0</v>
      </c>
    </row>
    <row r="6283" spans="1:108" x14ac:dyDescent="0.25">
      <c r="A6283" s="9" t="s">
        <v>42</v>
      </c>
      <c r="B6283" s="9" t="s">
        <v>15</v>
      </c>
      <c r="C6283" s="9" t="s">
        <v>34</v>
      </c>
      <c r="D6283" s="9" t="s">
        <v>40</v>
      </c>
      <c r="E6283" s="9" t="s">
        <v>38</v>
      </c>
      <c r="F6283" s="9">
        <v>2023</v>
      </c>
      <c r="G6283" s="9">
        <v>7</v>
      </c>
      <c r="H6283" s="9">
        <v>29418.66</v>
      </c>
      <c r="I6283" s="9">
        <v>29280.61</v>
      </c>
      <c r="J6283" s="9">
        <v>29178.44</v>
      </c>
      <c r="K6283" s="9">
        <v>29356.7</v>
      </c>
      <c r="L6283" s="9">
        <v>29830.23</v>
      </c>
      <c r="M6283" s="9">
        <v>32197.81</v>
      </c>
      <c r="N6283" s="9">
        <v>34517.82</v>
      </c>
      <c r="O6283" s="9">
        <v>35826.080000000002</v>
      </c>
      <c r="P6283" s="9">
        <v>36651.629999999997</v>
      </c>
      <c r="Q6283" s="9">
        <v>37613.47</v>
      </c>
      <c r="R6283" s="9">
        <v>37922.33</v>
      </c>
      <c r="S6283" s="9">
        <v>38341.49</v>
      </c>
      <c r="T6283" s="9">
        <v>32647.439999999999</v>
      </c>
      <c r="U6283" s="9">
        <v>19569.28</v>
      </c>
      <c r="V6283" s="9">
        <v>19759.98</v>
      </c>
      <c r="W6283" s="9">
        <v>19379.59</v>
      </c>
      <c r="X6283" s="9">
        <v>19324.150000000001</v>
      </c>
      <c r="Y6283" s="9">
        <v>19096.32</v>
      </c>
      <c r="Z6283" s="9">
        <v>28985.56</v>
      </c>
      <c r="AA6283" s="9">
        <v>33347.53</v>
      </c>
      <c r="AB6283" s="9">
        <v>33472.68</v>
      </c>
      <c r="AC6283" s="9">
        <v>32095.07</v>
      </c>
      <c r="AD6283" s="9">
        <v>30683.439999999999</v>
      </c>
      <c r="AE6283" s="9">
        <v>30543.86</v>
      </c>
      <c r="AF6283" s="9">
        <v>19438.87</v>
      </c>
      <c r="AG6283" s="9">
        <v>29747.65</v>
      </c>
      <c r="AH6283" s="9">
        <v>29554.87</v>
      </c>
      <c r="AI6283" s="9">
        <v>29426.63</v>
      </c>
      <c r="AJ6283" s="9">
        <v>29624.6</v>
      </c>
      <c r="AK6283" s="9">
        <v>30103.35</v>
      </c>
      <c r="AL6283" s="9">
        <v>32264.3</v>
      </c>
      <c r="AM6283" s="9">
        <v>34195.58</v>
      </c>
      <c r="AN6283" s="9">
        <v>35280.870000000003</v>
      </c>
      <c r="AO6283" s="9">
        <v>36190.76</v>
      </c>
      <c r="AP6283" s="9">
        <v>37036.129999999997</v>
      </c>
      <c r="AQ6283" s="9">
        <v>37535.78</v>
      </c>
      <c r="AR6283" s="9">
        <v>37998.239999999998</v>
      </c>
      <c r="AS6283" s="9">
        <v>37132.6</v>
      </c>
      <c r="AT6283" s="9">
        <v>35951.870000000003</v>
      </c>
      <c r="AU6283" s="9">
        <v>36003.300000000003</v>
      </c>
      <c r="AV6283" s="9">
        <v>35650.480000000003</v>
      </c>
      <c r="AW6283" s="9">
        <v>35122.82</v>
      </c>
      <c r="AX6283" s="9">
        <v>35205.57</v>
      </c>
      <c r="AY6283" s="9">
        <v>36011.11</v>
      </c>
      <c r="AZ6283" s="9">
        <v>35852.019999999997</v>
      </c>
      <c r="BA6283" s="9">
        <v>35167.089999999997</v>
      </c>
      <c r="BB6283" s="9">
        <v>34004.550000000003</v>
      </c>
      <c r="BC6283" s="9">
        <v>32534.6</v>
      </c>
      <c r="BD6283" s="9">
        <v>32494.87</v>
      </c>
      <c r="BE6283" s="9">
        <v>35587.360000000001</v>
      </c>
      <c r="BF6283" s="33">
        <v>87.25</v>
      </c>
      <c r="BG6283" s="33">
        <v>85.75</v>
      </c>
      <c r="BH6283" s="33">
        <v>84.25</v>
      </c>
      <c r="BI6283" s="33">
        <v>82.125</v>
      </c>
      <c r="BJ6283" s="33">
        <v>81.375</v>
      </c>
      <c r="BK6283" s="33">
        <v>80.125</v>
      </c>
      <c r="BL6283" s="33">
        <v>79</v>
      </c>
      <c r="BM6283" s="33">
        <v>81.375</v>
      </c>
      <c r="BN6283" s="33">
        <v>85.625</v>
      </c>
      <c r="BO6283" s="33">
        <v>89.25</v>
      </c>
      <c r="BP6283" s="33">
        <v>91.875</v>
      </c>
      <c r="BQ6283" s="33">
        <v>95</v>
      </c>
      <c r="BR6283" s="33">
        <v>98.75</v>
      </c>
      <c r="BS6283" s="33">
        <v>101.875</v>
      </c>
      <c r="BT6283" s="33">
        <v>104.5</v>
      </c>
      <c r="BU6283" s="33">
        <v>104.375</v>
      </c>
      <c r="BV6283" s="33">
        <v>105.125</v>
      </c>
      <c r="BW6283" s="33">
        <v>103.75</v>
      </c>
      <c r="BX6283" s="33">
        <v>102</v>
      </c>
      <c r="BY6283" s="33">
        <v>100.5</v>
      </c>
      <c r="BZ6283" s="33">
        <v>97.625</v>
      </c>
      <c r="CA6283" s="33">
        <v>94.125</v>
      </c>
      <c r="CB6283" s="33">
        <v>90.75</v>
      </c>
      <c r="CC6283" s="33">
        <v>87.875</v>
      </c>
      <c r="CD6283" s="9">
        <v>90928.34</v>
      </c>
      <c r="CE6283" s="9">
        <v>83094.75</v>
      </c>
      <c r="CF6283" s="9">
        <v>75353.14</v>
      </c>
      <c r="CG6283" s="9">
        <v>63451.09</v>
      </c>
      <c r="CH6283" s="9">
        <v>51064.75</v>
      </c>
      <c r="CI6283" s="9">
        <v>37580.54</v>
      </c>
      <c r="CJ6283" s="9">
        <v>37045.879999999997</v>
      </c>
      <c r="CK6283" s="9">
        <v>42447.69</v>
      </c>
      <c r="CL6283" s="9">
        <v>61513.64</v>
      </c>
      <c r="CM6283" s="9">
        <v>91010.89</v>
      </c>
      <c r="CN6283" s="9">
        <v>135212</v>
      </c>
      <c r="CO6283" s="9">
        <v>222447.6</v>
      </c>
      <c r="CP6283" s="9">
        <v>204907.8</v>
      </c>
      <c r="CQ6283" s="9">
        <v>189642.1</v>
      </c>
      <c r="CR6283" s="9">
        <v>166809.29999999999</v>
      </c>
      <c r="CS6283" s="9">
        <v>162953.79999999999</v>
      </c>
      <c r="CT6283" s="9">
        <v>154884.4</v>
      </c>
      <c r="CU6283" s="9">
        <v>141245.20000000001</v>
      </c>
      <c r="CV6283" s="9">
        <v>138242.20000000001</v>
      </c>
      <c r="CW6283" s="9">
        <v>140076.5</v>
      </c>
      <c r="CX6283" s="9">
        <v>150673.60000000001</v>
      </c>
      <c r="CY6283" s="9">
        <v>160555.6</v>
      </c>
      <c r="CZ6283" s="9">
        <v>177334.7</v>
      </c>
      <c r="DA6283" s="9">
        <v>194491</v>
      </c>
      <c r="DB6283" s="9">
        <v>165288.9</v>
      </c>
      <c r="DC6283" s="9">
        <v>240.93870000000001</v>
      </c>
      <c r="DD6283" s="9">
        <v>0</v>
      </c>
    </row>
    <row r="6284" spans="1:108" x14ac:dyDescent="0.25">
      <c r="A6284" s="9" t="s">
        <v>42</v>
      </c>
      <c r="B6284" s="9" t="s">
        <v>15</v>
      </c>
      <c r="C6284" s="9" t="s">
        <v>34</v>
      </c>
      <c r="D6284" s="9" t="s">
        <v>40</v>
      </c>
      <c r="E6284" s="9" t="s">
        <v>38</v>
      </c>
      <c r="F6284" s="9">
        <v>2023</v>
      </c>
      <c r="G6284" s="9">
        <v>8</v>
      </c>
      <c r="H6284" s="9"/>
      <c r="BF6284" s="33">
        <v>80.75</v>
      </c>
      <c r="BG6284" s="33">
        <v>77.75</v>
      </c>
      <c r="BH6284" s="33">
        <v>76</v>
      </c>
      <c r="BI6284" s="33">
        <v>74.125</v>
      </c>
      <c r="BJ6284" s="33">
        <v>72.75</v>
      </c>
      <c r="BK6284" s="33">
        <v>72</v>
      </c>
      <c r="BL6284" s="33">
        <v>70.625</v>
      </c>
      <c r="BM6284" s="33">
        <v>71.375</v>
      </c>
      <c r="BN6284" s="33">
        <v>74.5</v>
      </c>
      <c r="BO6284" s="33">
        <v>79</v>
      </c>
      <c r="BP6284" s="33">
        <v>84.5</v>
      </c>
      <c r="BQ6284" s="33">
        <v>88.875</v>
      </c>
      <c r="BR6284" s="33">
        <v>92.875</v>
      </c>
      <c r="BS6284" s="33">
        <v>96.125</v>
      </c>
      <c r="BT6284" s="33">
        <v>98.625</v>
      </c>
      <c r="BU6284" s="33">
        <v>100.125</v>
      </c>
      <c r="BV6284" s="33">
        <v>101</v>
      </c>
      <c r="BW6284" s="33">
        <v>100.5</v>
      </c>
      <c r="BX6284" s="33">
        <v>99</v>
      </c>
      <c r="BY6284" s="33">
        <v>96.125</v>
      </c>
      <c r="BZ6284" s="33">
        <v>93</v>
      </c>
      <c r="CA6284" s="33">
        <v>89.625</v>
      </c>
      <c r="CB6284" s="33">
        <v>86.625</v>
      </c>
      <c r="CC6284" s="33">
        <v>84.25</v>
      </c>
      <c r="CT6284" s="34"/>
      <c r="DC6284" s="9">
        <v>240.93870000000001</v>
      </c>
      <c r="DD6284" s="9">
        <v>0</v>
      </c>
    </row>
    <row r="6285" spans="1:108" x14ac:dyDescent="0.25">
      <c r="A6285" s="9" t="s">
        <v>42</v>
      </c>
      <c r="B6285" s="9" t="s">
        <v>15</v>
      </c>
      <c r="C6285" s="9" t="s">
        <v>34</v>
      </c>
      <c r="D6285" s="9" t="s">
        <v>40</v>
      </c>
      <c r="E6285" s="9" t="s">
        <v>38</v>
      </c>
      <c r="F6285" s="9">
        <v>2023</v>
      </c>
      <c r="G6285" s="9">
        <v>9</v>
      </c>
      <c r="H6285" s="9"/>
      <c r="BF6285" s="33">
        <v>80.5</v>
      </c>
      <c r="BG6285" s="33">
        <v>78.625</v>
      </c>
      <c r="BH6285" s="33">
        <v>76.5</v>
      </c>
      <c r="BI6285" s="33">
        <v>74.25</v>
      </c>
      <c r="BJ6285" s="33">
        <v>72.25</v>
      </c>
      <c r="BK6285" s="33">
        <v>71.25</v>
      </c>
      <c r="BL6285" s="33">
        <v>70.625</v>
      </c>
      <c r="BM6285" s="33">
        <v>71.5</v>
      </c>
      <c r="BN6285" s="33">
        <v>73.75</v>
      </c>
      <c r="BO6285" s="33">
        <v>78.75</v>
      </c>
      <c r="BP6285" s="33">
        <v>83.75</v>
      </c>
      <c r="BQ6285" s="33">
        <v>87.875</v>
      </c>
      <c r="BR6285" s="33">
        <v>91.375</v>
      </c>
      <c r="BS6285" s="33">
        <v>94.75</v>
      </c>
      <c r="BT6285" s="33">
        <v>97.125</v>
      </c>
      <c r="BU6285" s="33">
        <v>99</v>
      </c>
      <c r="BV6285" s="33">
        <v>99.875</v>
      </c>
      <c r="BW6285" s="33">
        <v>99.875</v>
      </c>
      <c r="BX6285" s="33">
        <v>98.375</v>
      </c>
      <c r="BY6285" s="33">
        <v>94.5</v>
      </c>
      <c r="BZ6285" s="33">
        <v>91.375</v>
      </c>
      <c r="CA6285" s="33">
        <v>88.125</v>
      </c>
      <c r="CB6285" s="33">
        <v>85.5</v>
      </c>
      <c r="CC6285" s="33">
        <v>82.125</v>
      </c>
      <c r="DC6285" s="9">
        <v>240.93870000000001</v>
      </c>
      <c r="DD6285" s="9">
        <v>0</v>
      </c>
    </row>
    <row r="6286" spans="1:108" x14ac:dyDescent="0.25">
      <c r="A6286" s="9" t="s">
        <v>42</v>
      </c>
      <c r="B6286" s="9" t="s">
        <v>15</v>
      </c>
      <c r="C6286" s="9" t="s">
        <v>34</v>
      </c>
      <c r="D6286" s="9" t="s">
        <v>40</v>
      </c>
      <c r="E6286" s="9" t="s">
        <v>38</v>
      </c>
      <c r="F6286" s="9">
        <v>2023</v>
      </c>
      <c r="G6286" s="9">
        <v>10</v>
      </c>
      <c r="H6286" s="9"/>
      <c r="BF6286" s="33">
        <v>67</v>
      </c>
      <c r="BG6286" s="33">
        <v>64.125</v>
      </c>
      <c r="BH6286" s="33">
        <v>63.25</v>
      </c>
      <c r="BI6286" s="33">
        <v>62.25</v>
      </c>
      <c r="BJ6286" s="33">
        <v>61.625</v>
      </c>
      <c r="BK6286" s="33">
        <v>60.5</v>
      </c>
      <c r="BL6286" s="33">
        <v>59.375</v>
      </c>
      <c r="BM6286" s="33">
        <v>59.75</v>
      </c>
      <c r="BN6286" s="33">
        <v>64.25</v>
      </c>
      <c r="BO6286" s="33">
        <v>71.125</v>
      </c>
      <c r="BP6286" s="33">
        <v>77.25</v>
      </c>
      <c r="BQ6286" s="33">
        <v>81.375</v>
      </c>
      <c r="BR6286" s="33">
        <v>84.75</v>
      </c>
      <c r="BS6286" s="33">
        <v>87.875</v>
      </c>
      <c r="BT6286" s="33">
        <v>89.75</v>
      </c>
      <c r="BU6286" s="33">
        <v>91.375</v>
      </c>
      <c r="BV6286" s="33">
        <v>92</v>
      </c>
      <c r="BW6286" s="33">
        <v>90.625</v>
      </c>
      <c r="BX6286" s="33">
        <v>86.625</v>
      </c>
      <c r="BY6286" s="33">
        <v>81.375</v>
      </c>
      <c r="BZ6286" s="33">
        <v>77.875</v>
      </c>
      <c r="CA6286" s="33">
        <v>74.625</v>
      </c>
      <c r="CB6286" s="33">
        <v>72.875</v>
      </c>
      <c r="CC6286" s="33">
        <v>70.625</v>
      </c>
      <c r="DC6286" s="9">
        <v>240.93870000000001</v>
      </c>
      <c r="DD6286" s="9">
        <v>0</v>
      </c>
    </row>
    <row r="6287" spans="1:108" x14ac:dyDescent="0.25">
      <c r="A6287" s="9" t="s">
        <v>42</v>
      </c>
      <c r="B6287" s="9" t="s">
        <v>15</v>
      </c>
      <c r="C6287" s="9" t="s">
        <v>34</v>
      </c>
      <c r="D6287" s="9" t="s">
        <v>40</v>
      </c>
      <c r="E6287" s="9" t="s">
        <v>38</v>
      </c>
      <c r="F6287" s="9">
        <v>2024</v>
      </c>
      <c r="G6287" s="9">
        <v>5</v>
      </c>
      <c r="H6287" s="9"/>
      <c r="BF6287" s="33">
        <v>80.25</v>
      </c>
      <c r="BG6287" s="33">
        <v>76.75</v>
      </c>
      <c r="BH6287" s="33">
        <v>75.75</v>
      </c>
      <c r="BI6287" s="33">
        <v>73.75</v>
      </c>
      <c r="BJ6287" s="33">
        <v>72.125</v>
      </c>
      <c r="BK6287" s="33">
        <v>71.125</v>
      </c>
      <c r="BL6287" s="33">
        <v>70.5</v>
      </c>
      <c r="BM6287" s="33">
        <v>74.125</v>
      </c>
      <c r="BN6287" s="33">
        <v>78</v>
      </c>
      <c r="BO6287" s="33">
        <v>81.625</v>
      </c>
      <c r="BP6287" s="33">
        <v>84.125</v>
      </c>
      <c r="BQ6287" s="33">
        <v>87.375</v>
      </c>
      <c r="BR6287" s="33">
        <v>90.25</v>
      </c>
      <c r="BS6287" s="33">
        <v>92.25</v>
      </c>
      <c r="BT6287" s="33">
        <v>93.625</v>
      </c>
      <c r="BU6287" s="33">
        <v>94.5</v>
      </c>
      <c r="BV6287" s="33">
        <v>95.375</v>
      </c>
      <c r="BW6287" s="33">
        <v>95.375</v>
      </c>
      <c r="BX6287" s="33">
        <v>94.25</v>
      </c>
      <c r="BY6287" s="33">
        <v>92.625</v>
      </c>
      <c r="BZ6287" s="33">
        <v>90.625</v>
      </c>
      <c r="CA6287" s="33">
        <v>87.75</v>
      </c>
      <c r="CB6287" s="33">
        <v>85.625</v>
      </c>
      <c r="CC6287" s="33">
        <v>83.25</v>
      </c>
      <c r="DC6287" s="9">
        <v>240.93870000000001</v>
      </c>
      <c r="DD6287" s="9">
        <v>0</v>
      </c>
    </row>
    <row r="6288" spans="1:108" x14ac:dyDescent="0.25">
      <c r="A6288" s="9" t="s">
        <v>42</v>
      </c>
      <c r="B6288" s="9" t="s">
        <v>15</v>
      </c>
      <c r="C6288" s="9" t="s">
        <v>34</v>
      </c>
      <c r="D6288" s="9" t="s">
        <v>40</v>
      </c>
      <c r="E6288" s="9" t="s">
        <v>38</v>
      </c>
      <c r="F6288" s="9">
        <v>2024</v>
      </c>
      <c r="G6288" s="9">
        <v>6</v>
      </c>
      <c r="H6288" s="9"/>
      <c r="BF6288" s="33">
        <v>83.5</v>
      </c>
      <c r="BG6288" s="33">
        <v>80.375</v>
      </c>
      <c r="BH6288" s="33">
        <v>78.625</v>
      </c>
      <c r="BI6288" s="33">
        <v>76.375</v>
      </c>
      <c r="BJ6288" s="33">
        <v>73.75</v>
      </c>
      <c r="BK6288" s="33">
        <v>72.75</v>
      </c>
      <c r="BL6288" s="33">
        <v>72.875</v>
      </c>
      <c r="BM6288" s="33">
        <v>75.875</v>
      </c>
      <c r="BN6288" s="33">
        <v>79.875</v>
      </c>
      <c r="BO6288" s="33">
        <v>83.375</v>
      </c>
      <c r="BP6288" s="33">
        <v>87.25</v>
      </c>
      <c r="BQ6288" s="33">
        <v>91</v>
      </c>
      <c r="BR6288" s="33">
        <v>94.75</v>
      </c>
      <c r="BS6288" s="33">
        <v>98.375</v>
      </c>
      <c r="BT6288" s="33">
        <v>100.375</v>
      </c>
      <c r="BU6288" s="33">
        <v>102.25</v>
      </c>
      <c r="BV6288" s="33">
        <v>103.5</v>
      </c>
      <c r="BW6288" s="33">
        <v>103.75</v>
      </c>
      <c r="BX6288" s="33">
        <v>102.625</v>
      </c>
      <c r="BY6288" s="33">
        <v>100.75</v>
      </c>
      <c r="BZ6288" s="33">
        <v>98.25</v>
      </c>
      <c r="CA6288" s="33">
        <v>95</v>
      </c>
      <c r="CB6288" s="33">
        <v>92.25</v>
      </c>
      <c r="CC6288" s="33">
        <v>88.5</v>
      </c>
      <c r="DC6288" s="9">
        <v>240.93870000000001</v>
      </c>
      <c r="DD6288" s="9">
        <v>0</v>
      </c>
    </row>
    <row r="6289" spans="1:108" x14ac:dyDescent="0.25">
      <c r="A6289" s="9" t="s">
        <v>42</v>
      </c>
      <c r="B6289" s="9" t="s">
        <v>15</v>
      </c>
      <c r="C6289" s="9" t="s">
        <v>34</v>
      </c>
      <c r="D6289" s="9" t="s">
        <v>40</v>
      </c>
      <c r="E6289" s="9" t="s">
        <v>38</v>
      </c>
      <c r="F6289" s="9">
        <v>2024</v>
      </c>
      <c r="G6289" s="9">
        <v>7</v>
      </c>
      <c r="H6289" s="9">
        <v>29466.36</v>
      </c>
      <c r="I6289" s="9">
        <v>29317.26</v>
      </c>
      <c r="J6289" s="9">
        <v>29209.65</v>
      </c>
      <c r="K6289" s="9">
        <v>29381.33</v>
      </c>
      <c r="L6289" s="9">
        <v>29852.29</v>
      </c>
      <c r="M6289" s="9">
        <v>32190.7</v>
      </c>
      <c r="N6289" s="9">
        <v>34498.39</v>
      </c>
      <c r="O6289" s="9">
        <v>35811.29</v>
      </c>
      <c r="P6289" s="9">
        <v>36629.65</v>
      </c>
      <c r="Q6289" s="9">
        <v>37605.47</v>
      </c>
      <c r="R6289" s="9">
        <v>37923.64</v>
      </c>
      <c r="S6289" s="9">
        <v>38340.870000000003</v>
      </c>
      <c r="T6289" s="9">
        <v>32643.56</v>
      </c>
      <c r="U6289" s="9">
        <v>19580.47</v>
      </c>
      <c r="V6289" s="9">
        <v>19771.169999999998</v>
      </c>
      <c r="W6289" s="9">
        <v>19397</v>
      </c>
      <c r="X6289" s="9">
        <v>19343.07</v>
      </c>
      <c r="Y6289" s="9">
        <v>19114.18</v>
      </c>
      <c r="Z6289" s="9">
        <v>29010.68</v>
      </c>
      <c r="AA6289" s="9">
        <v>33373.86</v>
      </c>
      <c r="AB6289" s="9">
        <v>33500.06</v>
      </c>
      <c r="AC6289" s="9">
        <v>32124.45</v>
      </c>
      <c r="AD6289" s="9">
        <v>30713.3</v>
      </c>
      <c r="AE6289" s="9">
        <v>30573.73</v>
      </c>
      <c r="AF6289" s="9">
        <v>19453.78</v>
      </c>
      <c r="AG6289" s="9">
        <v>29795.35</v>
      </c>
      <c r="AH6289" s="9">
        <v>29591.52</v>
      </c>
      <c r="AI6289" s="9">
        <v>29457.83</v>
      </c>
      <c r="AJ6289" s="9">
        <v>29649.23</v>
      </c>
      <c r="AK6289" s="9">
        <v>30125.41</v>
      </c>
      <c r="AL6289" s="9">
        <v>32257.18</v>
      </c>
      <c r="AM6289" s="9">
        <v>34176.15</v>
      </c>
      <c r="AN6289" s="9">
        <v>35266.089999999997</v>
      </c>
      <c r="AO6289" s="9">
        <v>36168.769999999997</v>
      </c>
      <c r="AP6289" s="9">
        <v>37028.14</v>
      </c>
      <c r="AQ6289" s="9">
        <v>37537.1</v>
      </c>
      <c r="AR6289" s="9">
        <v>37997.620000000003</v>
      </c>
      <c r="AS6289" s="9">
        <v>37128.71</v>
      </c>
      <c r="AT6289" s="9">
        <v>35963.050000000003</v>
      </c>
      <c r="AU6289" s="9">
        <v>36014.49</v>
      </c>
      <c r="AV6289" s="9">
        <v>35667.89</v>
      </c>
      <c r="AW6289" s="9">
        <v>35141.75</v>
      </c>
      <c r="AX6289" s="9">
        <v>35223.43</v>
      </c>
      <c r="AY6289" s="9">
        <v>36036.22</v>
      </c>
      <c r="AZ6289" s="9">
        <v>35878.36</v>
      </c>
      <c r="BA6289" s="9">
        <v>35194.47</v>
      </c>
      <c r="BB6289" s="9">
        <v>34033.93</v>
      </c>
      <c r="BC6289" s="9">
        <v>32564.46</v>
      </c>
      <c r="BD6289" s="9">
        <v>32524.73</v>
      </c>
      <c r="BE6289" s="9">
        <v>35602.26</v>
      </c>
      <c r="BF6289" s="33">
        <v>87.25</v>
      </c>
      <c r="BG6289" s="33">
        <v>85.75</v>
      </c>
      <c r="BH6289" s="33">
        <v>84.25</v>
      </c>
      <c r="BI6289" s="33">
        <v>82.125</v>
      </c>
      <c r="BJ6289" s="33">
        <v>81.375</v>
      </c>
      <c r="BK6289" s="33">
        <v>80.125</v>
      </c>
      <c r="BL6289" s="33">
        <v>79</v>
      </c>
      <c r="BM6289" s="33">
        <v>81.375</v>
      </c>
      <c r="BN6289" s="33">
        <v>85.625</v>
      </c>
      <c r="BO6289" s="33">
        <v>89.25</v>
      </c>
      <c r="BP6289" s="33">
        <v>91.875</v>
      </c>
      <c r="BQ6289" s="33">
        <v>95</v>
      </c>
      <c r="BR6289" s="33">
        <v>98.75</v>
      </c>
      <c r="BS6289" s="33">
        <v>101.875</v>
      </c>
      <c r="BT6289" s="33">
        <v>104.5</v>
      </c>
      <c r="BU6289" s="33">
        <v>104.375</v>
      </c>
      <c r="BV6289" s="33">
        <v>105.125</v>
      </c>
      <c r="BW6289" s="33">
        <v>103.75</v>
      </c>
      <c r="BX6289" s="33">
        <v>102</v>
      </c>
      <c r="BY6289" s="33">
        <v>100.5</v>
      </c>
      <c r="BZ6289" s="33">
        <v>97.625</v>
      </c>
      <c r="CA6289" s="33">
        <v>94.125</v>
      </c>
      <c r="CB6289" s="33">
        <v>90.75</v>
      </c>
      <c r="CC6289" s="33">
        <v>87.875</v>
      </c>
      <c r="CD6289" s="9">
        <v>90910.56</v>
      </c>
      <c r="CE6289" s="9">
        <v>83064.240000000005</v>
      </c>
      <c r="CF6289" s="9">
        <v>75288.759999999995</v>
      </c>
      <c r="CG6289" s="9">
        <v>63411.34</v>
      </c>
      <c r="CH6289" s="9">
        <v>51047.92</v>
      </c>
      <c r="CI6289" s="9">
        <v>37550.959999999999</v>
      </c>
      <c r="CJ6289" s="9">
        <v>37038.04</v>
      </c>
      <c r="CK6289" s="9">
        <v>42429.69</v>
      </c>
      <c r="CL6289" s="9">
        <v>61502.36</v>
      </c>
      <c r="CM6289" s="9">
        <v>91003.11</v>
      </c>
      <c r="CN6289" s="9">
        <v>135167.1</v>
      </c>
      <c r="CO6289" s="9">
        <v>222341.3</v>
      </c>
      <c r="CP6289" s="9">
        <v>204808.7</v>
      </c>
      <c r="CQ6289" s="9">
        <v>189701.5</v>
      </c>
      <c r="CR6289" s="9">
        <v>166804.20000000001</v>
      </c>
      <c r="CS6289" s="9">
        <v>162911.29999999999</v>
      </c>
      <c r="CT6289" s="9">
        <v>154877.1</v>
      </c>
      <c r="CU6289" s="9">
        <v>141208.79999999999</v>
      </c>
      <c r="CV6289" s="9">
        <v>138208.70000000001</v>
      </c>
      <c r="CW6289" s="9">
        <v>140155.6</v>
      </c>
      <c r="CX6289" s="9">
        <v>150733.1</v>
      </c>
      <c r="CY6289" s="9">
        <v>160620.79999999999</v>
      </c>
      <c r="CZ6289" s="9">
        <v>177411.8</v>
      </c>
      <c r="DA6289" s="9">
        <v>194511.2</v>
      </c>
      <c r="DB6289" s="9">
        <v>165320.6</v>
      </c>
      <c r="DC6289" s="9">
        <v>240.93870000000001</v>
      </c>
      <c r="DD6289" s="9">
        <v>0</v>
      </c>
    </row>
    <row r="6290" spans="1:108" x14ac:dyDescent="0.25">
      <c r="A6290" s="9" t="s">
        <v>42</v>
      </c>
      <c r="B6290" s="9" t="s">
        <v>15</v>
      </c>
      <c r="C6290" s="9" t="s">
        <v>34</v>
      </c>
      <c r="D6290" s="9" t="s">
        <v>40</v>
      </c>
      <c r="E6290" s="9" t="s">
        <v>38</v>
      </c>
      <c r="F6290" s="9">
        <v>2024</v>
      </c>
      <c r="G6290" s="9">
        <v>8</v>
      </c>
      <c r="H6290" s="9"/>
      <c r="BF6290" s="33">
        <v>80.75</v>
      </c>
      <c r="BG6290" s="33">
        <v>77.75</v>
      </c>
      <c r="BH6290" s="33">
        <v>76</v>
      </c>
      <c r="BI6290" s="33">
        <v>74.125</v>
      </c>
      <c r="BJ6290" s="33">
        <v>72.75</v>
      </c>
      <c r="BK6290" s="33">
        <v>72</v>
      </c>
      <c r="BL6290" s="33">
        <v>70.625</v>
      </c>
      <c r="BM6290" s="33">
        <v>71.375</v>
      </c>
      <c r="BN6290" s="33">
        <v>74.5</v>
      </c>
      <c r="BO6290" s="33">
        <v>79</v>
      </c>
      <c r="BP6290" s="33">
        <v>84.5</v>
      </c>
      <c r="BQ6290" s="33">
        <v>88.875</v>
      </c>
      <c r="BR6290" s="33">
        <v>92.875</v>
      </c>
      <c r="BS6290" s="33">
        <v>96.125</v>
      </c>
      <c r="BT6290" s="33">
        <v>98.625</v>
      </c>
      <c r="BU6290" s="33">
        <v>100.125</v>
      </c>
      <c r="BV6290" s="33">
        <v>101</v>
      </c>
      <c r="BW6290" s="33">
        <v>100.5</v>
      </c>
      <c r="BX6290" s="33">
        <v>99</v>
      </c>
      <c r="BY6290" s="33">
        <v>96.125</v>
      </c>
      <c r="BZ6290" s="33">
        <v>93</v>
      </c>
      <c r="CA6290" s="33">
        <v>89.625</v>
      </c>
      <c r="CB6290" s="33">
        <v>86.625</v>
      </c>
      <c r="CC6290" s="33">
        <v>84.25</v>
      </c>
      <c r="CT6290" s="34"/>
      <c r="DC6290" s="9">
        <v>240.93870000000001</v>
      </c>
      <c r="DD6290" s="9">
        <v>0</v>
      </c>
    </row>
    <row r="6291" spans="1:108" x14ac:dyDescent="0.25">
      <c r="A6291" s="9" t="s">
        <v>42</v>
      </c>
      <c r="B6291" s="9" t="s">
        <v>15</v>
      </c>
      <c r="C6291" s="9" t="s">
        <v>34</v>
      </c>
      <c r="D6291" s="9" t="s">
        <v>40</v>
      </c>
      <c r="E6291" s="9" t="s">
        <v>38</v>
      </c>
      <c r="F6291" s="9">
        <v>2024</v>
      </c>
      <c r="G6291" s="9">
        <v>9</v>
      </c>
      <c r="H6291" s="9"/>
      <c r="BF6291" s="33">
        <v>80.5</v>
      </c>
      <c r="BG6291" s="33">
        <v>78.625</v>
      </c>
      <c r="BH6291" s="33">
        <v>76.5</v>
      </c>
      <c r="BI6291" s="33">
        <v>74.25</v>
      </c>
      <c r="BJ6291" s="33">
        <v>72.25</v>
      </c>
      <c r="BK6291" s="33">
        <v>71.25</v>
      </c>
      <c r="BL6291" s="33">
        <v>70.625</v>
      </c>
      <c r="BM6291" s="33">
        <v>71.5</v>
      </c>
      <c r="BN6291" s="33">
        <v>73.75</v>
      </c>
      <c r="BO6291" s="33">
        <v>78.75</v>
      </c>
      <c r="BP6291" s="33">
        <v>83.75</v>
      </c>
      <c r="BQ6291" s="33">
        <v>87.875</v>
      </c>
      <c r="BR6291" s="33">
        <v>91.375</v>
      </c>
      <c r="BS6291" s="33">
        <v>94.75</v>
      </c>
      <c r="BT6291" s="33">
        <v>97.125</v>
      </c>
      <c r="BU6291" s="33">
        <v>99</v>
      </c>
      <c r="BV6291" s="33">
        <v>99.875</v>
      </c>
      <c r="BW6291" s="33">
        <v>99.875</v>
      </c>
      <c r="BX6291" s="33">
        <v>98.375</v>
      </c>
      <c r="BY6291" s="33">
        <v>94.5</v>
      </c>
      <c r="BZ6291" s="33">
        <v>91.375</v>
      </c>
      <c r="CA6291" s="33">
        <v>88.125</v>
      </c>
      <c r="CB6291" s="33">
        <v>85.5</v>
      </c>
      <c r="CC6291" s="33">
        <v>82.125</v>
      </c>
      <c r="DC6291" s="9">
        <v>240.93870000000001</v>
      </c>
      <c r="DD6291" s="9">
        <v>0</v>
      </c>
    </row>
    <row r="6292" spans="1:108" x14ac:dyDescent="0.25">
      <c r="A6292" s="9" t="s">
        <v>42</v>
      </c>
      <c r="B6292" s="9" t="s">
        <v>15</v>
      </c>
      <c r="C6292" s="9" t="s">
        <v>34</v>
      </c>
      <c r="D6292" s="9" t="s">
        <v>40</v>
      </c>
      <c r="E6292" s="9" t="s">
        <v>38</v>
      </c>
      <c r="F6292" s="9">
        <v>2024</v>
      </c>
      <c r="G6292" s="9">
        <v>10</v>
      </c>
      <c r="H6292" s="9"/>
      <c r="BF6292" s="33">
        <v>67</v>
      </c>
      <c r="BG6292" s="33">
        <v>64.125</v>
      </c>
      <c r="BH6292" s="33">
        <v>63.25</v>
      </c>
      <c r="BI6292" s="33">
        <v>62.25</v>
      </c>
      <c r="BJ6292" s="33">
        <v>61.625</v>
      </c>
      <c r="BK6292" s="33">
        <v>60.5</v>
      </c>
      <c r="BL6292" s="33">
        <v>59.375</v>
      </c>
      <c r="BM6292" s="33">
        <v>59.75</v>
      </c>
      <c r="BN6292" s="33">
        <v>64.25</v>
      </c>
      <c r="BO6292" s="33">
        <v>71.125</v>
      </c>
      <c r="BP6292" s="33">
        <v>77.25</v>
      </c>
      <c r="BQ6292" s="33">
        <v>81.375</v>
      </c>
      <c r="BR6292" s="33">
        <v>84.75</v>
      </c>
      <c r="BS6292" s="33">
        <v>87.875</v>
      </c>
      <c r="BT6292" s="33">
        <v>89.75</v>
      </c>
      <c r="BU6292" s="33">
        <v>91.375</v>
      </c>
      <c r="BV6292" s="33">
        <v>92</v>
      </c>
      <c r="BW6292" s="33">
        <v>90.625</v>
      </c>
      <c r="BX6292" s="33">
        <v>86.625</v>
      </c>
      <c r="BY6292" s="33">
        <v>81.375</v>
      </c>
      <c r="BZ6292" s="33">
        <v>77.875</v>
      </c>
      <c r="CA6292" s="33">
        <v>74.625</v>
      </c>
      <c r="CB6292" s="33">
        <v>72.875</v>
      </c>
      <c r="CC6292" s="33">
        <v>70.625</v>
      </c>
      <c r="DC6292" s="9">
        <v>240.93870000000001</v>
      </c>
      <c r="DD6292" s="9">
        <v>0</v>
      </c>
    </row>
    <row r="6293" spans="1:108" x14ac:dyDescent="0.25">
      <c r="A6293" s="9" t="s">
        <v>42</v>
      </c>
      <c r="B6293" s="9" t="s">
        <v>15</v>
      </c>
      <c r="C6293" s="9" t="s">
        <v>34</v>
      </c>
      <c r="D6293" s="9" t="s">
        <v>40</v>
      </c>
      <c r="E6293" s="9" t="s">
        <v>38</v>
      </c>
      <c r="F6293" s="9">
        <v>2025</v>
      </c>
      <c r="G6293" s="9">
        <v>5</v>
      </c>
      <c r="H6293" s="9"/>
      <c r="BF6293" s="33">
        <v>80.25</v>
      </c>
      <c r="BG6293" s="33">
        <v>76.75</v>
      </c>
      <c r="BH6293" s="33">
        <v>75.75</v>
      </c>
      <c r="BI6293" s="33">
        <v>73.75</v>
      </c>
      <c r="BJ6293" s="33">
        <v>72.125</v>
      </c>
      <c r="BK6293" s="33">
        <v>71.125</v>
      </c>
      <c r="BL6293" s="33">
        <v>70.5</v>
      </c>
      <c r="BM6293" s="33">
        <v>74.125</v>
      </c>
      <c r="BN6293" s="33">
        <v>78</v>
      </c>
      <c r="BO6293" s="33">
        <v>81.625</v>
      </c>
      <c r="BP6293" s="33">
        <v>84.125</v>
      </c>
      <c r="BQ6293" s="33">
        <v>87.375</v>
      </c>
      <c r="BR6293" s="33">
        <v>90.25</v>
      </c>
      <c r="BS6293" s="33">
        <v>92.25</v>
      </c>
      <c r="BT6293" s="33">
        <v>93.625</v>
      </c>
      <c r="BU6293" s="33">
        <v>94.5</v>
      </c>
      <c r="BV6293" s="33">
        <v>95.375</v>
      </c>
      <c r="BW6293" s="33">
        <v>95.375</v>
      </c>
      <c r="BX6293" s="33">
        <v>94.25</v>
      </c>
      <c r="BY6293" s="33">
        <v>92.625</v>
      </c>
      <c r="BZ6293" s="33">
        <v>90.625</v>
      </c>
      <c r="CA6293" s="33">
        <v>87.75</v>
      </c>
      <c r="CB6293" s="33">
        <v>85.625</v>
      </c>
      <c r="CC6293" s="33">
        <v>83.25</v>
      </c>
      <c r="DC6293" s="9">
        <v>240.93870000000001</v>
      </c>
      <c r="DD6293" s="9">
        <v>0</v>
      </c>
    </row>
    <row r="6294" spans="1:108" x14ac:dyDescent="0.25">
      <c r="A6294" s="9" t="s">
        <v>42</v>
      </c>
      <c r="B6294" s="9" t="s">
        <v>15</v>
      </c>
      <c r="C6294" s="9" t="s">
        <v>34</v>
      </c>
      <c r="D6294" s="9" t="s">
        <v>40</v>
      </c>
      <c r="E6294" s="9" t="s">
        <v>38</v>
      </c>
      <c r="F6294" s="9">
        <v>2025</v>
      </c>
      <c r="G6294" s="9">
        <v>6</v>
      </c>
      <c r="H6294" s="9"/>
      <c r="BF6294" s="33">
        <v>83.5</v>
      </c>
      <c r="BG6294" s="33">
        <v>80.375</v>
      </c>
      <c r="BH6294" s="33">
        <v>78.625</v>
      </c>
      <c r="BI6294" s="33">
        <v>76.375</v>
      </c>
      <c r="BJ6294" s="33">
        <v>73.75</v>
      </c>
      <c r="BK6294" s="33">
        <v>72.75</v>
      </c>
      <c r="BL6294" s="33">
        <v>72.875</v>
      </c>
      <c r="BM6294" s="33">
        <v>75.875</v>
      </c>
      <c r="BN6294" s="33">
        <v>79.875</v>
      </c>
      <c r="BO6294" s="33">
        <v>83.375</v>
      </c>
      <c r="BP6294" s="33">
        <v>87.25</v>
      </c>
      <c r="BQ6294" s="33">
        <v>91</v>
      </c>
      <c r="BR6294" s="33">
        <v>94.75</v>
      </c>
      <c r="BS6294" s="33">
        <v>98.375</v>
      </c>
      <c r="BT6294" s="33">
        <v>100.375</v>
      </c>
      <c r="BU6294" s="33">
        <v>102.25</v>
      </c>
      <c r="BV6294" s="33">
        <v>103.5</v>
      </c>
      <c r="BW6294" s="33">
        <v>103.75</v>
      </c>
      <c r="BX6294" s="33">
        <v>102.625</v>
      </c>
      <c r="BY6294" s="33">
        <v>100.75</v>
      </c>
      <c r="BZ6294" s="33">
        <v>98.25</v>
      </c>
      <c r="CA6294" s="33">
        <v>95</v>
      </c>
      <c r="CB6294" s="33">
        <v>92.25</v>
      </c>
      <c r="CC6294" s="33">
        <v>88.5</v>
      </c>
      <c r="DC6294" s="9">
        <v>240.93870000000001</v>
      </c>
      <c r="DD6294" s="9">
        <v>0</v>
      </c>
    </row>
    <row r="6295" spans="1:108" x14ac:dyDescent="0.25">
      <c r="A6295" s="9" t="s">
        <v>42</v>
      </c>
      <c r="B6295" s="9" t="s">
        <v>15</v>
      </c>
      <c r="C6295" s="9" t="s">
        <v>34</v>
      </c>
      <c r="D6295" s="9" t="s">
        <v>40</v>
      </c>
      <c r="E6295" s="9" t="s">
        <v>38</v>
      </c>
      <c r="F6295" s="9">
        <v>2025</v>
      </c>
      <c r="G6295" s="9">
        <v>7</v>
      </c>
      <c r="H6295" s="9">
        <v>29564.19</v>
      </c>
      <c r="I6295" s="9">
        <v>29400.65</v>
      </c>
      <c r="J6295" s="9">
        <v>29275.48</v>
      </c>
      <c r="K6295" s="9">
        <v>29426.86</v>
      </c>
      <c r="L6295" s="9">
        <v>29880.95</v>
      </c>
      <c r="M6295" s="9">
        <v>32204.43</v>
      </c>
      <c r="N6295" s="9">
        <v>34471.07</v>
      </c>
      <c r="O6295" s="9">
        <v>35775.14</v>
      </c>
      <c r="P6295" s="9">
        <v>36609.15</v>
      </c>
      <c r="Q6295" s="9">
        <v>37591.74</v>
      </c>
      <c r="R6295" s="9">
        <v>37907.599999999999</v>
      </c>
      <c r="S6295" s="9">
        <v>38324.04</v>
      </c>
      <c r="T6295" s="9">
        <v>32645.03</v>
      </c>
      <c r="U6295" s="9">
        <v>19583.77</v>
      </c>
      <c r="V6295" s="9">
        <v>19774.47</v>
      </c>
      <c r="W6295" s="9">
        <v>19395.57</v>
      </c>
      <c r="X6295" s="9">
        <v>19345.11</v>
      </c>
      <c r="Y6295" s="9">
        <v>19115.669999999998</v>
      </c>
      <c r="Z6295" s="9">
        <v>29007.26</v>
      </c>
      <c r="AA6295" s="9">
        <v>33365.15</v>
      </c>
      <c r="AB6295" s="9">
        <v>33486.339999999997</v>
      </c>
      <c r="AC6295" s="9">
        <v>32102.48</v>
      </c>
      <c r="AD6295" s="9">
        <v>30701.8</v>
      </c>
      <c r="AE6295" s="9">
        <v>30562.23</v>
      </c>
      <c r="AF6295" s="9">
        <v>19455.97</v>
      </c>
      <c r="AG6295" s="9">
        <v>29893.18</v>
      </c>
      <c r="AH6295" s="9">
        <v>29674.91</v>
      </c>
      <c r="AI6295" s="9">
        <v>29523.66</v>
      </c>
      <c r="AJ6295" s="9">
        <v>29694.76</v>
      </c>
      <c r="AK6295" s="9">
        <v>30154.080000000002</v>
      </c>
      <c r="AL6295" s="9">
        <v>32270.91</v>
      </c>
      <c r="AM6295" s="9">
        <v>34148.83</v>
      </c>
      <c r="AN6295" s="9">
        <v>35229.94</v>
      </c>
      <c r="AO6295" s="9">
        <v>36148.269999999997</v>
      </c>
      <c r="AP6295" s="9">
        <v>37014.410000000003</v>
      </c>
      <c r="AQ6295" s="9">
        <v>37521.050000000003</v>
      </c>
      <c r="AR6295" s="9">
        <v>37980.79</v>
      </c>
      <c r="AS6295" s="9">
        <v>37130.18</v>
      </c>
      <c r="AT6295" s="9">
        <v>35966.35</v>
      </c>
      <c r="AU6295" s="9">
        <v>36017.79</v>
      </c>
      <c r="AV6295" s="9">
        <v>35666.46</v>
      </c>
      <c r="AW6295" s="9">
        <v>35143.79</v>
      </c>
      <c r="AX6295" s="9">
        <v>35224.910000000003</v>
      </c>
      <c r="AY6295" s="9">
        <v>36032.81</v>
      </c>
      <c r="AZ6295" s="9">
        <v>35869.64</v>
      </c>
      <c r="BA6295" s="9">
        <v>35180.76</v>
      </c>
      <c r="BB6295" s="9">
        <v>34011.96</v>
      </c>
      <c r="BC6295" s="9">
        <v>32552.959999999999</v>
      </c>
      <c r="BD6295" s="9">
        <v>32513.23</v>
      </c>
      <c r="BE6295" s="9">
        <v>35604.46</v>
      </c>
      <c r="BF6295" s="33">
        <v>87.25</v>
      </c>
      <c r="BG6295" s="33">
        <v>85.75</v>
      </c>
      <c r="BH6295" s="33">
        <v>84.25</v>
      </c>
      <c r="BI6295" s="33">
        <v>82.125</v>
      </c>
      <c r="BJ6295" s="33">
        <v>81.375</v>
      </c>
      <c r="BK6295" s="33">
        <v>80.125</v>
      </c>
      <c r="BL6295" s="33">
        <v>79</v>
      </c>
      <c r="BM6295" s="33">
        <v>81.375</v>
      </c>
      <c r="BN6295" s="33">
        <v>85.625</v>
      </c>
      <c r="BO6295" s="33">
        <v>89.25</v>
      </c>
      <c r="BP6295" s="33">
        <v>91.875</v>
      </c>
      <c r="BQ6295" s="33">
        <v>95</v>
      </c>
      <c r="BR6295" s="33">
        <v>98.75</v>
      </c>
      <c r="BS6295" s="33">
        <v>101.875</v>
      </c>
      <c r="BT6295" s="33">
        <v>104.5</v>
      </c>
      <c r="BU6295" s="33">
        <v>104.375</v>
      </c>
      <c r="BV6295" s="33">
        <v>105.125</v>
      </c>
      <c r="BW6295" s="33">
        <v>103.75</v>
      </c>
      <c r="BX6295" s="33">
        <v>102</v>
      </c>
      <c r="BY6295" s="33">
        <v>100.5</v>
      </c>
      <c r="BZ6295" s="33">
        <v>97.625</v>
      </c>
      <c r="CA6295" s="33">
        <v>94.125</v>
      </c>
      <c r="CB6295" s="33">
        <v>90.75</v>
      </c>
      <c r="CC6295" s="33">
        <v>87.875</v>
      </c>
      <c r="CD6295" s="9">
        <v>90926.5</v>
      </c>
      <c r="CE6295" s="9">
        <v>83100.45</v>
      </c>
      <c r="CF6295" s="9">
        <v>75340.509999999995</v>
      </c>
      <c r="CG6295" s="9">
        <v>63452.62</v>
      </c>
      <c r="CH6295" s="9">
        <v>51076.76</v>
      </c>
      <c r="CI6295" s="9">
        <v>37596.559999999998</v>
      </c>
      <c r="CJ6295" s="9">
        <v>37088.89</v>
      </c>
      <c r="CK6295" s="9">
        <v>42450.27</v>
      </c>
      <c r="CL6295" s="9">
        <v>61537.53</v>
      </c>
      <c r="CM6295" s="9">
        <v>91028.96</v>
      </c>
      <c r="CN6295" s="9">
        <v>135264.79999999999</v>
      </c>
      <c r="CO6295" s="9">
        <v>222533.9</v>
      </c>
      <c r="CP6295" s="9">
        <v>204998.2</v>
      </c>
      <c r="CQ6295" s="9">
        <v>189800.4</v>
      </c>
      <c r="CR6295" s="9">
        <v>166885.20000000001</v>
      </c>
      <c r="CS6295" s="9">
        <v>162957.9</v>
      </c>
      <c r="CT6295" s="9">
        <v>154965.6</v>
      </c>
      <c r="CU6295" s="9">
        <v>141276.29999999999</v>
      </c>
      <c r="CV6295" s="9">
        <v>138280.79999999999</v>
      </c>
      <c r="CW6295" s="9">
        <v>140209</v>
      </c>
      <c r="CX6295" s="9">
        <v>150775.5</v>
      </c>
      <c r="CY6295" s="9">
        <v>160662.1</v>
      </c>
      <c r="CZ6295" s="9">
        <v>177469.8</v>
      </c>
      <c r="DA6295" s="9">
        <v>194570.2</v>
      </c>
      <c r="DB6295" s="9">
        <v>165323.4</v>
      </c>
      <c r="DC6295" s="9">
        <v>240.93870000000001</v>
      </c>
      <c r="DD6295" s="9">
        <v>0</v>
      </c>
    </row>
    <row r="6296" spans="1:108" x14ac:dyDescent="0.25">
      <c r="A6296" s="9" t="s">
        <v>42</v>
      </c>
      <c r="B6296" s="9" t="s">
        <v>15</v>
      </c>
      <c r="C6296" s="9" t="s">
        <v>34</v>
      </c>
      <c r="D6296" s="9" t="s">
        <v>40</v>
      </c>
      <c r="E6296" s="9" t="s">
        <v>38</v>
      </c>
      <c r="F6296" s="9">
        <v>2025</v>
      </c>
      <c r="G6296" s="9">
        <v>8</v>
      </c>
      <c r="H6296" s="9"/>
      <c r="BF6296" s="33">
        <v>80.75</v>
      </c>
      <c r="BG6296" s="33">
        <v>77.75</v>
      </c>
      <c r="BH6296" s="33">
        <v>76</v>
      </c>
      <c r="BI6296" s="33">
        <v>74.125</v>
      </c>
      <c r="BJ6296" s="33">
        <v>72.75</v>
      </c>
      <c r="BK6296" s="33">
        <v>72</v>
      </c>
      <c r="BL6296" s="33">
        <v>70.625</v>
      </c>
      <c r="BM6296" s="33">
        <v>71.375</v>
      </c>
      <c r="BN6296" s="33">
        <v>74.5</v>
      </c>
      <c r="BO6296" s="33">
        <v>79</v>
      </c>
      <c r="BP6296" s="33">
        <v>84.5</v>
      </c>
      <c r="BQ6296" s="33">
        <v>88.875</v>
      </c>
      <c r="BR6296" s="33">
        <v>92.875</v>
      </c>
      <c r="BS6296" s="33">
        <v>96.125</v>
      </c>
      <c r="BT6296" s="33">
        <v>98.625</v>
      </c>
      <c r="BU6296" s="33">
        <v>100.125</v>
      </c>
      <c r="BV6296" s="33">
        <v>101</v>
      </c>
      <c r="BW6296" s="33">
        <v>100.5</v>
      </c>
      <c r="BX6296" s="33">
        <v>99</v>
      </c>
      <c r="BY6296" s="33">
        <v>96.125</v>
      </c>
      <c r="BZ6296" s="33">
        <v>93</v>
      </c>
      <c r="CA6296" s="33">
        <v>89.625</v>
      </c>
      <c r="CB6296" s="33">
        <v>86.625</v>
      </c>
      <c r="CC6296" s="33">
        <v>84.25</v>
      </c>
      <c r="CT6296" s="34"/>
      <c r="DC6296" s="9">
        <v>240.93870000000001</v>
      </c>
      <c r="DD6296" s="9">
        <v>0</v>
      </c>
    </row>
    <row r="6297" spans="1:108" x14ac:dyDescent="0.25">
      <c r="A6297" s="9" t="s">
        <v>42</v>
      </c>
      <c r="B6297" s="9" t="s">
        <v>15</v>
      </c>
      <c r="C6297" s="9" t="s">
        <v>34</v>
      </c>
      <c r="D6297" s="9" t="s">
        <v>40</v>
      </c>
      <c r="E6297" s="9" t="s">
        <v>38</v>
      </c>
      <c r="F6297" s="9">
        <v>2025</v>
      </c>
      <c r="G6297" s="9">
        <v>9</v>
      </c>
      <c r="H6297" s="9"/>
      <c r="BF6297" s="33">
        <v>80.5</v>
      </c>
      <c r="BG6297" s="33">
        <v>78.625</v>
      </c>
      <c r="BH6297" s="33">
        <v>76.5</v>
      </c>
      <c r="BI6297" s="33">
        <v>74.25</v>
      </c>
      <c r="BJ6297" s="33">
        <v>72.25</v>
      </c>
      <c r="BK6297" s="33">
        <v>71.25</v>
      </c>
      <c r="BL6297" s="33">
        <v>70.625</v>
      </c>
      <c r="BM6297" s="33">
        <v>71.5</v>
      </c>
      <c r="BN6297" s="33">
        <v>73.75</v>
      </c>
      <c r="BO6297" s="33">
        <v>78.75</v>
      </c>
      <c r="BP6297" s="33">
        <v>83.75</v>
      </c>
      <c r="BQ6297" s="33">
        <v>87.875</v>
      </c>
      <c r="BR6297" s="33">
        <v>91.375</v>
      </c>
      <c r="BS6297" s="33">
        <v>94.75</v>
      </c>
      <c r="BT6297" s="33">
        <v>97.125</v>
      </c>
      <c r="BU6297" s="33">
        <v>99</v>
      </c>
      <c r="BV6297" s="33">
        <v>99.875</v>
      </c>
      <c r="BW6297" s="33">
        <v>99.875</v>
      </c>
      <c r="BX6297" s="33">
        <v>98.375</v>
      </c>
      <c r="BY6297" s="33">
        <v>94.5</v>
      </c>
      <c r="BZ6297" s="33">
        <v>91.375</v>
      </c>
      <c r="CA6297" s="33">
        <v>88.125</v>
      </c>
      <c r="CB6297" s="33">
        <v>85.5</v>
      </c>
      <c r="CC6297" s="33">
        <v>82.125</v>
      </c>
      <c r="DC6297" s="9">
        <v>240.93870000000001</v>
      </c>
      <c r="DD6297" s="9">
        <v>0</v>
      </c>
    </row>
    <row r="6298" spans="1:108" x14ac:dyDescent="0.25">
      <c r="A6298" s="9" t="s">
        <v>42</v>
      </c>
      <c r="B6298" s="9" t="s">
        <v>15</v>
      </c>
      <c r="C6298" s="9" t="s">
        <v>34</v>
      </c>
      <c r="D6298" s="9" t="s">
        <v>40</v>
      </c>
      <c r="E6298" s="9" t="s">
        <v>38</v>
      </c>
      <c r="F6298" s="9">
        <v>2025</v>
      </c>
      <c r="G6298" s="9">
        <v>10</v>
      </c>
      <c r="H6298" s="9"/>
      <c r="BF6298" s="33">
        <v>67</v>
      </c>
      <c r="BG6298" s="33">
        <v>64.125</v>
      </c>
      <c r="BH6298" s="33">
        <v>63.25</v>
      </c>
      <c r="BI6298" s="33">
        <v>62.25</v>
      </c>
      <c r="BJ6298" s="33">
        <v>61.625</v>
      </c>
      <c r="BK6298" s="33">
        <v>60.5</v>
      </c>
      <c r="BL6298" s="33">
        <v>59.375</v>
      </c>
      <c r="BM6298" s="33">
        <v>59.75</v>
      </c>
      <c r="BN6298" s="33">
        <v>64.25</v>
      </c>
      <c r="BO6298" s="33">
        <v>71.125</v>
      </c>
      <c r="BP6298" s="33">
        <v>77.25</v>
      </c>
      <c r="BQ6298" s="33">
        <v>81.375</v>
      </c>
      <c r="BR6298" s="33">
        <v>84.75</v>
      </c>
      <c r="BS6298" s="33">
        <v>87.875</v>
      </c>
      <c r="BT6298" s="33">
        <v>89.75</v>
      </c>
      <c r="BU6298" s="33">
        <v>91.375</v>
      </c>
      <c r="BV6298" s="33">
        <v>92</v>
      </c>
      <c r="BW6298" s="33">
        <v>90.625</v>
      </c>
      <c r="BX6298" s="33">
        <v>86.625</v>
      </c>
      <c r="BY6298" s="33">
        <v>81.375</v>
      </c>
      <c r="BZ6298" s="33">
        <v>77.875</v>
      </c>
      <c r="CA6298" s="33">
        <v>74.625</v>
      </c>
      <c r="CB6298" s="33">
        <v>72.875</v>
      </c>
      <c r="CC6298" s="33">
        <v>70.625</v>
      </c>
      <c r="DC6298" s="9">
        <v>240.93870000000001</v>
      </c>
      <c r="DD6298" s="9">
        <v>0</v>
      </c>
    </row>
    <row r="6299" spans="1:108" x14ac:dyDescent="0.25">
      <c r="A6299" s="9" t="s">
        <v>42</v>
      </c>
      <c r="B6299" s="9" t="s">
        <v>15</v>
      </c>
      <c r="C6299" s="9" t="s">
        <v>34</v>
      </c>
      <c r="D6299" s="9" t="s">
        <v>40</v>
      </c>
      <c r="E6299" s="9" t="s">
        <v>38</v>
      </c>
      <c r="F6299" s="9">
        <v>2026</v>
      </c>
      <c r="G6299" s="9">
        <v>5</v>
      </c>
      <c r="H6299" s="9"/>
      <c r="BF6299" s="33">
        <v>80.25</v>
      </c>
      <c r="BG6299" s="33">
        <v>76.75</v>
      </c>
      <c r="BH6299" s="33">
        <v>75.75</v>
      </c>
      <c r="BI6299" s="33">
        <v>73.75</v>
      </c>
      <c r="BJ6299" s="33">
        <v>72.125</v>
      </c>
      <c r="BK6299" s="33">
        <v>71.125</v>
      </c>
      <c r="BL6299" s="33">
        <v>70.5</v>
      </c>
      <c r="BM6299" s="33">
        <v>74.125</v>
      </c>
      <c r="BN6299" s="33">
        <v>78</v>
      </c>
      <c r="BO6299" s="33">
        <v>81.625</v>
      </c>
      <c r="BP6299" s="33">
        <v>84.125</v>
      </c>
      <c r="BQ6299" s="33">
        <v>87.375</v>
      </c>
      <c r="BR6299" s="33">
        <v>90.25</v>
      </c>
      <c r="BS6299" s="33">
        <v>92.25</v>
      </c>
      <c r="BT6299" s="33">
        <v>93.625</v>
      </c>
      <c r="BU6299" s="33">
        <v>94.5</v>
      </c>
      <c r="BV6299" s="33">
        <v>95.375</v>
      </c>
      <c r="BW6299" s="33">
        <v>95.375</v>
      </c>
      <c r="BX6299" s="33">
        <v>94.25</v>
      </c>
      <c r="BY6299" s="33">
        <v>92.625</v>
      </c>
      <c r="BZ6299" s="33">
        <v>90.625</v>
      </c>
      <c r="CA6299" s="33">
        <v>87.75</v>
      </c>
      <c r="CB6299" s="33">
        <v>85.625</v>
      </c>
      <c r="CC6299" s="33">
        <v>83.25</v>
      </c>
      <c r="DC6299" s="9">
        <v>240.93870000000001</v>
      </c>
      <c r="DD6299" s="9">
        <v>0</v>
      </c>
    </row>
    <row r="6300" spans="1:108" x14ac:dyDescent="0.25">
      <c r="A6300" s="9" t="s">
        <v>42</v>
      </c>
      <c r="B6300" s="9" t="s">
        <v>15</v>
      </c>
      <c r="C6300" s="9" t="s">
        <v>34</v>
      </c>
      <c r="D6300" s="9" t="s">
        <v>40</v>
      </c>
      <c r="E6300" s="9" t="s">
        <v>38</v>
      </c>
      <c r="F6300" s="9">
        <v>2026</v>
      </c>
      <c r="G6300" s="9">
        <v>6</v>
      </c>
      <c r="H6300" s="9"/>
      <c r="BF6300" s="33">
        <v>83.5</v>
      </c>
      <c r="BG6300" s="33">
        <v>80.375</v>
      </c>
      <c r="BH6300" s="33">
        <v>78.625</v>
      </c>
      <c r="BI6300" s="33">
        <v>76.375</v>
      </c>
      <c r="BJ6300" s="33">
        <v>73.75</v>
      </c>
      <c r="BK6300" s="33">
        <v>72.75</v>
      </c>
      <c r="BL6300" s="33">
        <v>72.875</v>
      </c>
      <c r="BM6300" s="33">
        <v>75.875</v>
      </c>
      <c r="BN6300" s="33">
        <v>79.875</v>
      </c>
      <c r="BO6300" s="33">
        <v>83.375</v>
      </c>
      <c r="BP6300" s="33">
        <v>87.25</v>
      </c>
      <c r="BQ6300" s="33">
        <v>91</v>
      </c>
      <c r="BR6300" s="33">
        <v>94.75</v>
      </c>
      <c r="BS6300" s="33">
        <v>98.375</v>
      </c>
      <c r="BT6300" s="33">
        <v>100.375</v>
      </c>
      <c r="BU6300" s="33">
        <v>102.25</v>
      </c>
      <c r="BV6300" s="33">
        <v>103.5</v>
      </c>
      <c r="BW6300" s="33">
        <v>103.75</v>
      </c>
      <c r="BX6300" s="33">
        <v>102.625</v>
      </c>
      <c r="BY6300" s="33">
        <v>100.75</v>
      </c>
      <c r="BZ6300" s="33">
        <v>98.25</v>
      </c>
      <c r="CA6300" s="33">
        <v>95</v>
      </c>
      <c r="CB6300" s="33">
        <v>92.25</v>
      </c>
      <c r="CC6300" s="33">
        <v>88.5</v>
      </c>
      <c r="DC6300" s="9">
        <v>240.93870000000001</v>
      </c>
      <c r="DD6300" s="9">
        <v>0</v>
      </c>
    </row>
    <row r="6301" spans="1:108" x14ac:dyDescent="0.25">
      <c r="A6301" s="9" t="s">
        <v>42</v>
      </c>
      <c r="B6301" s="9" t="s">
        <v>15</v>
      </c>
      <c r="C6301" s="9" t="s">
        <v>34</v>
      </c>
      <c r="D6301" s="9" t="s">
        <v>40</v>
      </c>
      <c r="E6301" s="9" t="s">
        <v>38</v>
      </c>
      <c r="F6301" s="9">
        <v>2026</v>
      </c>
      <c r="G6301" s="9">
        <v>7</v>
      </c>
      <c r="H6301" s="9">
        <v>29609.759999999998</v>
      </c>
      <c r="I6301" s="9">
        <v>29441.96</v>
      </c>
      <c r="J6301" s="9">
        <v>29311.57</v>
      </c>
      <c r="K6301" s="9">
        <v>29460.11</v>
      </c>
      <c r="L6301" s="9">
        <v>29904.6</v>
      </c>
      <c r="M6301" s="9">
        <v>32229.29</v>
      </c>
      <c r="N6301" s="9">
        <v>34482.53</v>
      </c>
      <c r="O6301" s="9">
        <v>35762.400000000001</v>
      </c>
      <c r="P6301" s="9">
        <v>36587.22</v>
      </c>
      <c r="Q6301" s="9">
        <v>37556.04</v>
      </c>
      <c r="R6301" s="9">
        <v>37860.39</v>
      </c>
      <c r="S6301" s="9">
        <v>38280.080000000002</v>
      </c>
      <c r="T6301" s="9">
        <v>32597.75</v>
      </c>
      <c r="U6301" s="9">
        <v>19521.04</v>
      </c>
      <c r="V6301" s="9">
        <v>19711.740000000002</v>
      </c>
      <c r="W6301" s="9">
        <v>19329.55</v>
      </c>
      <c r="X6301" s="9">
        <v>19272.66</v>
      </c>
      <c r="Y6301" s="9">
        <v>19040.7</v>
      </c>
      <c r="Z6301" s="9">
        <v>28922.27</v>
      </c>
      <c r="AA6301" s="9">
        <v>33284.720000000001</v>
      </c>
      <c r="AB6301" s="9">
        <v>33396.120000000003</v>
      </c>
      <c r="AC6301" s="9">
        <v>32010.44</v>
      </c>
      <c r="AD6301" s="9">
        <v>30592.06</v>
      </c>
      <c r="AE6301" s="9">
        <v>30452.48</v>
      </c>
      <c r="AF6301" s="9">
        <v>19388.509999999998</v>
      </c>
      <c r="AG6301" s="9">
        <v>29938.75</v>
      </c>
      <c r="AH6301" s="9">
        <v>29716.22</v>
      </c>
      <c r="AI6301" s="9">
        <v>29559.759999999998</v>
      </c>
      <c r="AJ6301" s="9">
        <v>29728.01</v>
      </c>
      <c r="AK6301" s="9">
        <v>30177.73</v>
      </c>
      <c r="AL6301" s="9">
        <v>32295.77</v>
      </c>
      <c r="AM6301" s="9">
        <v>34160.29</v>
      </c>
      <c r="AN6301" s="9">
        <v>35217.199999999997</v>
      </c>
      <c r="AO6301" s="9">
        <v>36126.339999999997</v>
      </c>
      <c r="AP6301" s="9">
        <v>36978.71</v>
      </c>
      <c r="AQ6301" s="9">
        <v>37473.839999999997</v>
      </c>
      <c r="AR6301" s="9">
        <v>37936.839999999997</v>
      </c>
      <c r="AS6301" s="9">
        <v>37082.910000000003</v>
      </c>
      <c r="AT6301" s="9">
        <v>35903.629999999997</v>
      </c>
      <c r="AU6301" s="9">
        <v>35955.06</v>
      </c>
      <c r="AV6301" s="9">
        <v>35600.44</v>
      </c>
      <c r="AW6301" s="9">
        <v>35071.33</v>
      </c>
      <c r="AX6301" s="9">
        <v>35149.949999999997</v>
      </c>
      <c r="AY6301" s="9">
        <v>35947.82</v>
      </c>
      <c r="AZ6301" s="9">
        <v>35789.21</v>
      </c>
      <c r="BA6301" s="9">
        <v>35090.53</v>
      </c>
      <c r="BB6301" s="9">
        <v>33919.919999999998</v>
      </c>
      <c r="BC6301" s="9">
        <v>32443.22</v>
      </c>
      <c r="BD6301" s="9">
        <v>32403.49</v>
      </c>
      <c r="BE6301" s="9">
        <v>35537.01</v>
      </c>
      <c r="BF6301" s="33">
        <v>87.25</v>
      </c>
      <c r="BG6301" s="33">
        <v>85.75</v>
      </c>
      <c r="BH6301" s="33">
        <v>84.25</v>
      </c>
      <c r="BI6301" s="33">
        <v>82.125</v>
      </c>
      <c r="BJ6301" s="33">
        <v>81.375</v>
      </c>
      <c r="BK6301" s="33">
        <v>80.125</v>
      </c>
      <c r="BL6301" s="33">
        <v>79</v>
      </c>
      <c r="BM6301" s="33">
        <v>81.375</v>
      </c>
      <c r="BN6301" s="33">
        <v>85.625</v>
      </c>
      <c r="BO6301" s="33">
        <v>89.25</v>
      </c>
      <c r="BP6301" s="33">
        <v>91.875</v>
      </c>
      <c r="BQ6301" s="33">
        <v>95</v>
      </c>
      <c r="BR6301" s="33">
        <v>98.75</v>
      </c>
      <c r="BS6301" s="33">
        <v>101.875</v>
      </c>
      <c r="BT6301" s="33">
        <v>104.5</v>
      </c>
      <c r="BU6301" s="33">
        <v>104.375</v>
      </c>
      <c r="BV6301" s="33">
        <v>105.125</v>
      </c>
      <c r="BW6301" s="33">
        <v>103.75</v>
      </c>
      <c r="BX6301" s="33">
        <v>102</v>
      </c>
      <c r="BY6301" s="33">
        <v>100.5</v>
      </c>
      <c r="BZ6301" s="33">
        <v>97.625</v>
      </c>
      <c r="CA6301" s="33">
        <v>94.125</v>
      </c>
      <c r="CB6301" s="33">
        <v>90.75</v>
      </c>
      <c r="CC6301" s="33">
        <v>87.875</v>
      </c>
      <c r="CD6301" s="9">
        <v>90891.04</v>
      </c>
      <c r="CE6301" s="9">
        <v>83075.87</v>
      </c>
      <c r="CF6301" s="9">
        <v>75329.03</v>
      </c>
      <c r="CG6301" s="9">
        <v>63431.61</v>
      </c>
      <c r="CH6301" s="9">
        <v>51040.39</v>
      </c>
      <c r="CI6301" s="9">
        <v>37569.699999999997</v>
      </c>
      <c r="CJ6301" s="9">
        <v>37056.78</v>
      </c>
      <c r="CK6301" s="9">
        <v>42432.86</v>
      </c>
      <c r="CL6301" s="9">
        <v>61503.6</v>
      </c>
      <c r="CM6301" s="9">
        <v>90964.59</v>
      </c>
      <c r="CN6301" s="9">
        <v>135131</v>
      </c>
      <c r="CO6301" s="9">
        <v>222282.5</v>
      </c>
      <c r="CP6301" s="9">
        <v>204809.3</v>
      </c>
      <c r="CQ6301" s="9">
        <v>189496.9</v>
      </c>
      <c r="CR6301" s="9">
        <v>166684.70000000001</v>
      </c>
      <c r="CS6301" s="9">
        <v>162781.5</v>
      </c>
      <c r="CT6301" s="9">
        <v>154793.60000000001</v>
      </c>
      <c r="CU6301" s="9">
        <v>141194</v>
      </c>
      <c r="CV6301" s="9">
        <v>138204.1</v>
      </c>
      <c r="CW6301" s="9">
        <v>140071.5</v>
      </c>
      <c r="CX6301" s="9">
        <v>150665</v>
      </c>
      <c r="CY6301" s="9">
        <v>160567.20000000001</v>
      </c>
      <c r="CZ6301" s="9">
        <v>177440.1</v>
      </c>
      <c r="DA6301" s="9">
        <v>194654.5</v>
      </c>
      <c r="DB6301" s="9">
        <v>165172.70000000001</v>
      </c>
      <c r="DC6301" s="9">
        <v>240.93870000000001</v>
      </c>
      <c r="DD6301" s="9">
        <v>0</v>
      </c>
    </row>
    <row r="6302" spans="1:108" x14ac:dyDescent="0.25">
      <c r="A6302" s="9" t="s">
        <v>42</v>
      </c>
      <c r="B6302" s="9" t="s">
        <v>15</v>
      </c>
      <c r="C6302" s="9" t="s">
        <v>34</v>
      </c>
      <c r="D6302" s="9" t="s">
        <v>40</v>
      </c>
      <c r="E6302" s="9" t="s">
        <v>38</v>
      </c>
      <c r="F6302" s="9">
        <v>2026</v>
      </c>
      <c r="G6302" s="9">
        <v>8</v>
      </c>
      <c r="H6302" s="9"/>
      <c r="BF6302" s="33">
        <v>80.75</v>
      </c>
      <c r="BG6302" s="33">
        <v>77.75</v>
      </c>
      <c r="BH6302" s="33">
        <v>76</v>
      </c>
      <c r="BI6302" s="33">
        <v>74.125</v>
      </c>
      <c r="BJ6302" s="33">
        <v>72.75</v>
      </c>
      <c r="BK6302" s="33">
        <v>72</v>
      </c>
      <c r="BL6302" s="33">
        <v>70.625</v>
      </c>
      <c r="BM6302" s="33">
        <v>71.375</v>
      </c>
      <c r="BN6302" s="33">
        <v>74.5</v>
      </c>
      <c r="BO6302" s="33">
        <v>79</v>
      </c>
      <c r="BP6302" s="33">
        <v>84.5</v>
      </c>
      <c r="BQ6302" s="33">
        <v>88.875</v>
      </c>
      <c r="BR6302" s="33">
        <v>92.875</v>
      </c>
      <c r="BS6302" s="33">
        <v>96.125</v>
      </c>
      <c r="BT6302" s="33">
        <v>98.625</v>
      </c>
      <c r="BU6302" s="33">
        <v>100.125</v>
      </c>
      <c r="BV6302" s="33">
        <v>101</v>
      </c>
      <c r="BW6302" s="33">
        <v>100.5</v>
      </c>
      <c r="BX6302" s="33">
        <v>99</v>
      </c>
      <c r="BY6302" s="33">
        <v>96.125</v>
      </c>
      <c r="BZ6302" s="33">
        <v>93</v>
      </c>
      <c r="CA6302" s="33">
        <v>89.625</v>
      </c>
      <c r="CB6302" s="33">
        <v>86.625</v>
      </c>
      <c r="CC6302" s="33">
        <v>84.25</v>
      </c>
      <c r="CT6302" s="34"/>
      <c r="DC6302" s="9">
        <v>240.93870000000001</v>
      </c>
      <c r="DD6302" s="9">
        <v>0</v>
      </c>
    </row>
    <row r="6303" spans="1:108" x14ac:dyDescent="0.25">
      <c r="A6303" s="9" t="s">
        <v>42</v>
      </c>
      <c r="B6303" s="9" t="s">
        <v>15</v>
      </c>
      <c r="C6303" s="9" t="s">
        <v>34</v>
      </c>
      <c r="D6303" s="9" t="s">
        <v>40</v>
      </c>
      <c r="E6303" s="9" t="s">
        <v>38</v>
      </c>
      <c r="F6303" s="9">
        <v>2026</v>
      </c>
      <c r="G6303" s="9">
        <v>9</v>
      </c>
      <c r="H6303" s="9"/>
      <c r="BF6303" s="33">
        <v>80.5</v>
      </c>
      <c r="BG6303" s="33">
        <v>78.625</v>
      </c>
      <c r="BH6303" s="33">
        <v>76.5</v>
      </c>
      <c r="BI6303" s="33">
        <v>74.25</v>
      </c>
      <c r="BJ6303" s="33">
        <v>72.25</v>
      </c>
      <c r="BK6303" s="33">
        <v>71.25</v>
      </c>
      <c r="BL6303" s="33">
        <v>70.625</v>
      </c>
      <c r="BM6303" s="33">
        <v>71.5</v>
      </c>
      <c r="BN6303" s="33">
        <v>73.75</v>
      </c>
      <c r="BO6303" s="33">
        <v>78.75</v>
      </c>
      <c r="BP6303" s="33">
        <v>83.75</v>
      </c>
      <c r="BQ6303" s="33">
        <v>87.875</v>
      </c>
      <c r="BR6303" s="33">
        <v>91.375</v>
      </c>
      <c r="BS6303" s="33">
        <v>94.75</v>
      </c>
      <c r="BT6303" s="33">
        <v>97.125</v>
      </c>
      <c r="BU6303" s="33">
        <v>99</v>
      </c>
      <c r="BV6303" s="33">
        <v>99.875</v>
      </c>
      <c r="BW6303" s="33">
        <v>99.875</v>
      </c>
      <c r="BX6303" s="33">
        <v>98.375</v>
      </c>
      <c r="BY6303" s="33">
        <v>94.5</v>
      </c>
      <c r="BZ6303" s="33">
        <v>91.375</v>
      </c>
      <c r="CA6303" s="33">
        <v>88.125</v>
      </c>
      <c r="CB6303" s="33">
        <v>85.5</v>
      </c>
      <c r="CC6303" s="33">
        <v>82.125</v>
      </c>
      <c r="DC6303" s="9">
        <v>240.93870000000001</v>
      </c>
      <c r="DD6303" s="9">
        <v>0</v>
      </c>
    </row>
    <row r="6304" spans="1:108" x14ac:dyDescent="0.25">
      <c r="A6304" s="9" t="s">
        <v>42</v>
      </c>
      <c r="B6304" s="9" t="s">
        <v>15</v>
      </c>
      <c r="C6304" s="9" t="s">
        <v>34</v>
      </c>
      <c r="D6304" s="9" t="s">
        <v>40</v>
      </c>
      <c r="E6304" s="9" t="s">
        <v>38</v>
      </c>
      <c r="F6304" s="9">
        <v>2026</v>
      </c>
      <c r="G6304" s="9">
        <v>10</v>
      </c>
      <c r="H6304" s="9"/>
      <c r="BF6304" s="33">
        <v>67</v>
      </c>
      <c r="BG6304" s="33">
        <v>64.125</v>
      </c>
      <c r="BH6304" s="33">
        <v>63.25</v>
      </c>
      <c r="BI6304" s="33">
        <v>62.25</v>
      </c>
      <c r="BJ6304" s="33">
        <v>61.625</v>
      </c>
      <c r="BK6304" s="33">
        <v>60.5</v>
      </c>
      <c r="BL6304" s="33">
        <v>59.375</v>
      </c>
      <c r="BM6304" s="33">
        <v>59.75</v>
      </c>
      <c r="BN6304" s="33">
        <v>64.25</v>
      </c>
      <c r="BO6304" s="33">
        <v>71.125</v>
      </c>
      <c r="BP6304" s="33">
        <v>77.25</v>
      </c>
      <c r="BQ6304" s="33">
        <v>81.375</v>
      </c>
      <c r="BR6304" s="33">
        <v>84.75</v>
      </c>
      <c r="BS6304" s="33">
        <v>87.875</v>
      </c>
      <c r="BT6304" s="33">
        <v>89.75</v>
      </c>
      <c r="BU6304" s="33">
        <v>91.375</v>
      </c>
      <c r="BV6304" s="33">
        <v>92</v>
      </c>
      <c r="BW6304" s="33">
        <v>90.625</v>
      </c>
      <c r="BX6304" s="33">
        <v>86.625</v>
      </c>
      <c r="BY6304" s="33">
        <v>81.375</v>
      </c>
      <c r="BZ6304" s="33">
        <v>77.875</v>
      </c>
      <c r="CA6304" s="33">
        <v>74.625</v>
      </c>
      <c r="CB6304" s="33">
        <v>72.875</v>
      </c>
      <c r="CC6304" s="33">
        <v>70.625</v>
      </c>
      <c r="DC6304" s="9">
        <v>240.93870000000001</v>
      </c>
      <c r="DD6304" s="9">
        <v>0</v>
      </c>
    </row>
    <row r="6305" spans="1:108" x14ac:dyDescent="0.25">
      <c r="A6305" s="9" t="s">
        <v>42</v>
      </c>
      <c r="B6305" s="9" t="s">
        <v>15</v>
      </c>
      <c r="C6305" s="9" t="s">
        <v>34</v>
      </c>
      <c r="D6305" s="9" t="s">
        <v>40</v>
      </c>
      <c r="E6305" s="9" t="s">
        <v>36</v>
      </c>
      <c r="F6305" s="9">
        <v>2016</v>
      </c>
      <c r="H6305" s="9"/>
      <c r="BF6305" s="33">
        <v>83</v>
      </c>
      <c r="BG6305" s="33">
        <v>80.625</v>
      </c>
      <c r="BH6305" s="33">
        <v>78.84375</v>
      </c>
      <c r="BI6305" s="33">
        <v>76.71875</v>
      </c>
      <c r="BJ6305" s="33">
        <v>75.03125</v>
      </c>
      <c r="BK6305" s="33">
        <v>74.03125</v>
      </c>
      <c r="BL6305" s="33">
        <v>73.28125</v>
      </c>
      <c r="BM6305" s="33">
        <v>75.03125</v>
      </c>
      <c r="BN6305" s="33">
        <v>78.4375</v>
      </c>
      <c r="BO6305" s="33">
        <v>82.59375</v>
      </c>
      <c r="BP6305" s="33">
        <v>86.84375</v>
      </c>
      <c r="BQ6305" s="33">
        <v>90.6875</v>
      </c>
      <c r="BR6305" s="33">
        <v>94.4375</v>
      </c>
      <c r="BS6305" s="33">
        <v>97.78125</v>
      </c>
      <c r="BT6305" s="33">
        <v>100.1563</v>
      </c>
      <c r="BU6305" s="33">
        <v>101.4375</v>
      </c>
      <c r="BV6305" s="33">
        <v>102.375</v>
      </c>
      <c r="BW6305" s="33">
        <v>101.9688</v>
      </c>
      <c r="BX6305" s="33">
        <v>100.5</v>
      </c>
      <c r="BY6305" s="33">
        <v>97.96875</v>
      </c>
      <c r="BZ6305" s="33">
        <v>95.0625</v>
      </c>
      <c r="CA6305" s="33">
        <v>91.71875</v>
      </c>
      <c r="CB6305" s="33">
        <v>88.78125</v>
      </c>
      <c r="CC6305" s="33">
        <v>85.6875</v>
      </c>
      <c r="DC6305" s="9">
        <v>240.93870000000001</v>
      </c>
      <c r="DD6305" s="9">
        <v>0</v>
      </c>
    </row>
    <row r="6306" spans="1:108" x14ac:dyDescent="0.25">
      <c r="A6306" s="9" t="s">
        <v>42</v>
      </c>
      <c r="B6306" s="9" t="s">
        <v>15</v>
      </c>
      <c r="C6306" s="9" t="s">
        <v>34</v>
      </c>
      <c r="D6306" s="9" t="s">
        <v>40</v>
      </c>
      <c r="E6306" s="9" t="s">
        <v>36</v>
      </c>
      <c r="F6306" s="9">
        <v>2017</v>
      </c>
      <c r="H6306" s="9"/>
      <c r="BF6306" s="33">
        <v>83</v>
      </c>
      <c r="BG6306" s="33">
        <v>80.625</v>
      </c>
      <c r="BH6306" s="33">
        <v>78.84375</v>
      </c>
      <c r="BI6306" s="33">
        <v>76.71875</v>
      </c>
      <c r="BJ6306" s="33">
        <v>75.03125</v>
      </c>
      <c r="BK6306" s="33">
        <v>74.03125</v>
      </c>
      <c r="BL6306" s="33">
        <v>73.28125</v>
      </c>
      <c r="BM6306" s="33">
        <v>75.03125</v>
      </c>
      <c r="BN6306" s="33">
        <v>78.4375</v>
      </c>
      <c r="BO6306" s="33">
        <v>82.59375</v>
      </c>
      <c r="BP6306" s="33">
        <v>86.84375</v>
      </c>
      <c r="BQ6306" s="33">
        <v>90.6875</v>
      </c>
      <c r="BR6306" s="33">
        <v>94.4375</v>
      </c>
      <c r="BS6306" s="33">
        <v>97.78125</v>
      </c>
      <c r="BT6306" s="33">
        <v>100.1563</v>
      </c>
      <c r="BU6306" s="33">
        <v>101.4375</v>
      </c>
      <c r="BV6306" s="33">
        <v>102.375</v>
      </c>
      <c r="BW6306" s="33">
        <v>101.9688</v>
      </c>
      <c r="BX6306" s="33">
        <v>100.5</v>
      </c>
      <c r="BY6306" s="33">
        <v>97.96875</v>
      </c>
      <c r="BZ6306" s="33">
        <v>95.0625</v>
      </c>
      <c r="CA6306" s="33">
        <v>91.71875</v>
      </c>
      <c r="CB6306" s="33">
        <v>88.78125</v>
      </c>
      <c r="CC6306" s="33">
        <v>85.6875</v>
      </c>
      <c r="DC6306" s="9">
        <v>240.93870000000001</v>
      </c>
      <c r="DD6306" s="9">
        <v>0</v>
      </c>
    </row>
    <row r="6307" spans="1:108" x14ac:dyDescent="0.25">
      <c r="A6307" s="9" t="s">
        <v>42</v>
      </c>
      <c r="B6307" s="9" t="s">
        <v>15</v>
      </c>
      <c r="C6307" s="9" t="s">
        <v>34</v>
      </c>
      <c r="D6307" s="9" t="s">
        <v>40</v>
      </c>
      <c r="E6307" s="9" t="s">
        <v>36</v>
      </c>
      <c r="F6307" s="9">
        <v>2018</v>
      </c>
      <c r="H6307" s="9"/>
      <c r="BF6307" s="33">
        <v>83</v>
      </c>
      <c r="BG6307" s="33">
        <v>80.625</v>
      </c>
      <c r="BH6307" s="33">
        <v>78.84375</v>
      </c>
      <c r="BI6307" s="33">
        <v>76.71875</v>
      </c>
      <c r="BJ6307" s="33">
        <v>75.03125</v>
      </c>
      <c r="BK6307" s="33">
        <v>74.03125</v>
      </c>
      <c r="BL6307" s="33">
        <v>73.28125</v>
      </c>
      <c r="BM6307" s="33">
        <v>75.03125</v>
      </c>
      <c r="BN6307" s="33">
        <v>78.4375</v>
      </c>
      <c r="BO6307" s="33">
        <v>82.59375</v>
      </c>
      <c r="BP6307" s="33">
        <v>86.84375</v>
      </c>
      <c r="BQ6307" s="33">
        <v>90.6875</v>
      </c>
      <c r="BR6307" s="33">
        <v>94.4375</v>
      </c>
      <c r="BS6307" s="33">
        <v>97.78125</v>
      </c>
      <c r="BT6307" s="33">
        <v>100.1563</v>
      </c>
      <c r="BU6307" s="33">
        <v>101.4375</v>
      </c>
      <c r="BV6307" s="33">
        <v>102.375</v>
      </c>
      <c r="BW6307" s="33">
        <v>101.9688</v>
      </c>
      <c r="BX6307" s="33">
        <v>100.5</v>
      </c>
      <c r="BY6307" s="33">
        <v>97.96875</v>
      </c>
      <c r="BZ6307" s="33">
        <v>95.0625</v>
      </c>
      <c r="CA6307" s="33">
        <v>91.71875</v>
      </c>
      <c r="CB6307" s="33">
        <v>88.78125</v>
      </c>
      <c r="CC6307" s="33">
        <v>85.6875</v>
      </c>
      <c r="DC6307" s="9">
        <v>240.93870000000001</v>
      </c>
      <c r="DD6307" s="9">
        <v>0</v>
      </c>
    </row>
    <row r="6308" spans="1:108" x14ac:dyDescent="0.25">
      <c r="A6308" s="9" t="s">
        <v>42</v>
      </c>
      <c r="B6308" s="9" t="s">
        <v>15</v>
      </c>
      <c r="C6308" s="9" t="s">
        <v>34</v>
      </c>
      <c r="D6308" s="9" t="s">
        <v>40</v>
      </c>
      <c r="E6308" s="9" t="s">
        <v>36</v>
      </c>
      <c r="F6308" s="9">
        <v>2019</v>
      </c>
      <c r="H6308" s="9"/>
      <c r="BF6308" s="33">
        <v>83</v>
      </c>
      <c r="BG6308" s="33">
        <v>80.625</v>
      </c>
      <c r="BH6308" s="33">
        <v>78.84375</v>
      </c>
      <c r="BI6308" s="33">
        <v>76.71875</v>
      </c>
      <c r="BJ6308" s="33">
        <v>75.03125</v>
      </c>
      <c r="BK6308" s="33">
        <v>74.03125</v>
      </c>
      <c r="BL6308" s="33">
        <v>73.28125</v>
      </c>
      <c r="BM6308" s="33">
        <v>75.03125</v>
      </c>
      <c r="BN6308" s="33">
        <v>78.4375</v>
      </c>
      <c r="BO6308" s="33">
        <v>82.59375</v>
      </c>
      <c r="BP6308" s="33">
        <v>86.84375</v>
      </c>
      <c r="BQ6308" s="33">
        <v>90.6875</v>
      </c>
      <c r="BR6308" s="33">
        <v>94.4375</v>
      </c>
      <c r="BS6308" s="33">
        <v>97.78125</v>
      </c>
      <c r="BT6308" s="33">
        <v>100.1563</v>
      </c>
      <c r="BU6308" s="33">
        <v>101.4375</v>
      </c>
      <c r="BV6308" s="33">
        <v>102.375</v>
      </c>
      <c r="BW6308" s="33">
        <v>101.9688</v>
      </c>
      <c r="BX6308" s="33">
        <v>100.5</v>
      </c>
      <c r="BY6308" s="33">
        <v>97.96875</v>
      </c>
      <c r="BZ6308" s="33">
        <v>95.0625</v>
      </c>
      <c r="CA6308" s="33">
        <v>91.71875</v>
      </c>
      <c r="CB6308" s="33">
        <v>88.78125</v>
      </c>
      <c r="CC6308" s="33">
        <v>85.6875</v>
      </c>
      <c r="CT6308" s="34"/>
      <c r="DC6308" s="9">
        <v>240.93870000000001</v>
      </c>
      <c r="DD6308" s="9">
        <v>0</v>
      </c>
    </row>
    <row r="6309" spans="1:108" x14ac:dyDescent="0.25">
      <c r="A6309" s="9" t="s">
        <v>42</v>
      </c>
      <c r="B6309" s="9" t="s">
        <v>15</v>
      </c>
      <c r="C6309" s="9" t="s">
        <v>34</v>
      </c>
      <c r="D6309" s="9" t="s">
        <v>40</v>
      </c>
      <c r="E6309" s="9" t="s">
        <v>36</v>
      </c>
      <c r="F6309" s="9">
        <v>2020</v>
      </c>
      <c r="H6309" s="9"/>
      <c r="BF6309" s="33">
        <v>83</v>
      </c>
      <c r="BG6309" s="33">
        <v>80.625</v>
      </c>
      <c r="BH6309" s="33">
        <v>78.84375</v>
      </c>
      <c r="BI6309" s="33">
        <v>76.71875</v>
      </c>
      <c r="BJ6309" s="33">
        <v>75.03125</v>
      </c>
      <c r="BK6309" s="33">
        <v>74.03125</v>
      </c>
      <c r="BL6309" s="33">
        <v>73.28125</v>
      </c>
      <c r="BM6309" s="33">
        <v>75.03125</v>
      </c>
      <c r="BN6309" s="33">
        <v>78.4375</v>
      </c>
      <c r="BO6309" s="33">
        <v>82.59375</v>
      </c>
      <c r="BP6309" s="33">
        <v>86.84375</v>
      </c>
      <c r="BQ6309" s="33">
        <v>90.6875</v>
      </c>
      <c r="BR6309" s="33">
        <v>94.4375</v>
      </c>
      <c r="BS6309" s="33">
        <v>97.78125</v>
      </c>
      <c r="BT6309" s="33">
        <v>100.1563</v>
      </c>
      <c r="BU6309" s="33">
        <v>101.4375</v>
      </c>
      <c r="BV6309" s="33">
        <v>102.375</v>
      </c>
      <c r="BW6309" s="33">
        <v>101.9688</v>
      </c>
      <c r="BX6309" s="33">
        <v>100.5</v>
      </c>
      <c r="BY6309" s="33">
        <v>97.96875</v>
      </c>
      <c r="BZ6309" s="33">
        <v>95.0625</v>
      </c>
      <c r="CA6309" s="33">
        <v>91.71875</v>
      </c>
      <c r="CB6309" s="33">
        <v>88.78125</v>
      </c>
      <c r="CC6309" s="33">
        <v>85.6875</v>
      </c>
      <c r="DC6309" s="9">
        <v>240.93870000000001</v>
      </c>
      <c r="DD6309" s="9">
        <v>0</v>
      </c>
    </row>
    <row r="6310" spans="1:108" x14ac:dyDescent="0.25">
      <c r="A6310" s="9" t="s">
        <v>42</v>
      </c>
      <c r="B6310" s="9" t="s">
        <v>15</v>
      </c>
      <c r="C6310" s="9" t="s">
        <v>34</v>
      </c>
      <c r="D6310" s="9" t="s">
        <v>40</v>
      </c>
      <c r="E6310" s="9" t="s">
        <v>36</v>
      </c>
      <c r="F6310" s="9">
        <v>2021</v>
      </c>
      <c r="H6310" s="9"/>
      <c r="BF6310" s="33">
        <v>83</v>
      </c>
      <c r="BG6310" s="33">
        <v>80.625</v>
      </c>
      <c r="BH6310" s="33">
        <v>78.84375</v>
      </c>
      <c r="BI6310" s="33">
        <v>76.71875</v>
      </c>
      <c r="BJ6310" s="33">
        <v>75.03125</v>
      </c>
      <c r="BK6310" s="33">
        <v>74.03125</v>
      </c>
      <c r="BL6310" s="33">
        <v>73.28125</v>
      </c>
      <c r="BM6310" s="33">
        <v>75.03125</v>
      </c>
      <c r="BN6310" s="33">
        <v>78.4375</v>
      </c>
      <c r="BO6310" s="33">
        <v>82.59375</v>
      </c>
      <c r="BP6310" s="33">
        <v>86.84375</v>
      </c>
      <c r="BQ6310" s="33">
        <v>90.6875</v>
      </c>
      <c r="BR6310" s="33">
        <v>94.4375</v>
      </c>
      <c r="BS6310" s="33">
        <v>97.78125</v>
      </c>
      <c r="BT6310" s="33">
        <v>100.1563</v>
      </c>
      <c r="BU6310" s="33">
        <v>101.4375</v>
      </c>
      <c r="BV6310" s="33">
        <v>102.375</v>
      </c>
      <c r="BW6310" s="33">
        <v>101.9688</v>
      </c>
      <c r="BX6310" s="33">
        <v>100.5</v>
      </c>
      <c r="BY6310" s="33">
        <v>97.96875</v>
      </c>
      <c r="BZ6310" s="33">
        <v>95.0625</v>
      </c>
      <c r="CA6310" s="33">
        <v>91.71875</v>
      </c>
      <c r="CB6310" s="33">
        <v>88.78125</v>
      </c>
      <c r="CC6310" s="33">
        <v>85.6875</v>
      </c>
      <c r="DC6310" s="9">
        <v>240.93870000000001</v>
      </c>
      <c r="DD6310" s="9">
        <v>0</v>
      </c>
    </row>
    <row r="6311" spans="1:108" x14ac:dyDescent="0.25">
      <c r="A6311" s="9" t="s">
        <v>42</v>
      </c>
      <c r="B6311" s="9" t="s">
        <v>15</v>
      </c>
      <c r="C6311" s="9" t="s">
        <v>34</v>
      </c>
      <c r="D6311" s="9" t="s">
        <v>40</v>
      </c>
      <c r="E6311" s="9" t="s">
        <v>36</v>
      </c>
      <c r="F6311" s="9">
        <v>2022</v>
      </c>
      <c r="H6311" s="9"/>
      <c r="BF6311" s="33">
        <v>83</v>
      </c>
      <c r="BG6311" s="33">
        <v>80.625</v>
      </c>
      <c r="BH6311" s="33">
        <v>78.84375</v>
      </c>
      <c r="BI6311" s="33">
        <v>76.71875</v>
      </c>
      <c r="BJ6311" s="33">
        <v>75.03125</v>
      </c>
      <c r="BK6311" s="33">
        <v>74.03125</v>
      </c>
      <c r="BL6311" s="33">
        <v>73.28125</v>
      </c>
      <c r="BM6311" s="33">
        <v>75.03125</v>
      </c>
      <c r="BN6311" s="33">
        <v>78.4375</v>
      </c>
      <c r="BO6311" s="33">
        <v>82.59375</v>
      </c>
      <c r="BP6311" s="33">
        <v>86.84375</v>
      </c>
      <c r="BQ6311" s="33">
        <v>90.6875</v>
      </c>
      <c r="BR6311" s="33">
        <v>94.4375</v>
      </c>
      <c r="BS6311" s="33">
        <v>97.78125</v>
      </c>
      <c r="BT6311" s="33">
        <v>100.1563</v>
      </c>
      <c r="BU6311" s="33">
        <v>101.4375</v>
      </c>
      <c r="BV6311" s="33">
        <v>102.375</v>
      </c>
      <c r="BW6311" s="33">
        <v>101.9688</v>
      </c>
      <c r="BX6311" s="33">
        <v>100.5</v>
      </c>
      <c r="BY6311" s="33">
        <v>97.96875</v>
      </c>
      <c r="BZ6311" s="33">
        <v>95.0625</v>
      </c>
      <c r="CA6311" s="33">
        <v>91.71875</v>
      </c>
      <c r="CB6311" s="33">
        <v>88.78125</v>
      </c>
      <c r="CC6311" s="33">
        <v>85.6875</v>
      </c>
      <c r="DC6311" s="9">
        <v>240.93870000000001</v>
      </c>
      <c r="DD6311" s="9">
        <v>0</v>
      </c>
    </row>
    <row r="6312" spans="1:108" x14ac:dyDescent="0.25">
      <c r="A6312" s="9" t="s">
        <v>42</v>
      </c>
      <c r="B6312" s="9" t="s">
        <v>15</v>
      </c>
      <c r="C6312" s="9" t="s">
        <v>34</v>
      </c>
      <c r="D6312" s="9" t="s">
        <v>40</v>
      </c>
      <c r="E6312" s="9" t="s">
        <v>36</v>
      </c>
      <c r="F6312" s="9">
        <v>2023</v>
      </c>
      <c r="H6312" s="9"/>
      <c r="BF6312" s="33">
        <v>83</v>
      </c>
      <c r="BG6312" s="33">
        <v>80.625</v>
      </c>
      <c r="BH6312" s="33">
        <v>78.84375</v>
      </c>
      <c r="BI6312" s="33">
        <v>76.71875</v>
      </c>
      <c r="BJ6312" s="33">
        <v>75.03125</v>
      </c>
      <c r="BK6312" s="33">
        <v>74.03125</v>
      </c>
      <c r="BL6312" s="33">
        <v>73.28125</v>
      </c>
      <c r="BM6312" s="33">
        <v>75.03125</v>
      </c>
      <c r="BN6312" s="33">
        <v>78.4375</v>
      </c>
      <c r="BO6312" s="33">
        <v>82.59375</v>
      </c>
      <c r="BP6312" s="33">
        <v>86.84375</v>
      </c>
      <c r="BQ6312" s="33">
        <v>90.6875</v>
      </c>
      <c r="BR6312" s="33">
        <v>94.4375</v>
      </c>
      <c r="BS6312" s="33">
        <v>97.78125</v>
      </c>
      <c r="BT6312" s="33">
        <v>100.1563</v>
      </c>
      <c r="BU6312" s="33">
        <v>101.4375</v>
      </c>
      <c r="BV6312" s="33">
        <v>102.375</v>
      </c>
      <c r="BW6312" s="33">
        <v>101.9688</v>
      </c>
      <c r="BX6312" s="33">
        <v>100.5</v>
      </c>
      <c r="BY6312" s="33">
        <v>97.96875</v>
      </c>
      <c r="BZ6312" s="33">
        <v>95.0625</v>
      </c>
      <c r="CA6312" s="33">
        <v>91.71875</v>
      </c>
      <c r="CB6312" s="33">
        <v>88.78125</v>
      </c>
      <c r="CC6312" s="33">
        <v>85.6875</v>
      </c>
      <c r="DC6312" s="9">
        <v>240.93870000000001</v>
      </c>
      <c r="DD6312" s="9">
        <v>0</v>
      </c>
    </row>
    <row r="6313" spans="1:108" x14ac:dyDescent="0.25">
      <c r="A6313" s="9" t="s">
        <v>42</v>
      </c>
      <c r="B6313" s="9" t="s">
        <v>15</v>
      </c>
      <c r="C6313" s="9" t="s">
        <v>34</v>
      </c>
      <c r="D6313" s="9" t="s">
        <v>40</v>
      </c>
      <c r="E6313" s="9" t="s">
        <v>36</v>
      </c>
      <c r="F6313" s="9">
        <v>2024</v>
      </c>
      <c r="H6313" s="9"/>
      <c r="BF6313" s="33">
        <v>83</v>
      </c>
      <c r="BG6313" s="33">
        <v>80.625</v>
      </c>
      <c r="BH6313" s="33">
        <v>78.84375</v>
      </c>
      <c r="BI6313" s="33">
        <v>76.71875</v>
      </c>
      <c r="BJ6313" s="33">
        <v>75.03125</v>
      </c>
      <c r="BK6313" s="33">
        <v>74.03125</v>
      </c>
      <c r="BL6313" s="33">
        <v>73.28125</v>
      </c>
      <c r="BM6313" s="33">
        <v>75.03125</v>
      </c>
      <c r="BN6313" s="33">
        <v>78.4375</v>
      </c>
      <c r="BO6313" s="33">
        <v>82.59375</v>
      </c>
      <c r="BP6313" s="33">
        <v>86.84375</v>
      </c>
      <c r="BQ6313" s="33">
        <v>90.6875</v>
      </c>
      <c r="BR6313" s="33">
        <v>94.4375</v>
      </c>
      <c r="BS6313" s="33">
        <v>97.78125</v>
      </c>
      <c r="BT6313" s="33">
        <v>100.1563</v>
      </c>
      <c r="BU6313" s="33">
        <v>101.4375</v>
      </c>
      <c r="BV6313" s="33">
        <v>102.375</v>
      </c>
      <c r="BW6313" s="33">
        <v>101.9688</v>
      </c>
      <c r="BX6313" s="33">
        <v>100.5</v>
      </c>
      <c r="BY6313" s="33">
        <v>97.96875</v>
      </c>
      <c r="BZ6313" s="33">
        <v>95.0625</v>
      </c>
      <c r="CA6313" s="33">
        <v>91.71875</v>
      </c>
      <c r="CB6313" s="33">
        <v>88.78125</v>
      </c>
      <c r="CC6313" s="33">
        <v>85.6875</v>
      </c>
      <c r="DC6313" s="9">
        <v>240.93870000000001</v>
      </c>
      <c r="DD6313" s="9">
        <v>0</v>
      </c>
    </row>
    <row r="6314" spans="1:108" x14ac:dyDescent="0.25">
      <c r="A6314" s="9" t="s">
        <v>42</v>
      </c>
      <c r="B6314" s="9" t="s">
        <v>15</v>
      </c>
      <c r="C6314" s="9" t="s">
        <v>34</v>
      </c>
      <c r="D6314" s="9" t="s">
        <v>40</v>
      </c>
      <c r="E6314" s="9" t="s">
        <v>36</v>
      </c>
      <c r="F6314" s="9">
        <v>2025</v>
      </c>
      <c r="H6314" s="9"/>
      <c r="BF6314" s="33">
        <v>83</v>
      </c>
      <c r="BG6314" s="33">
        <v>80.625</v>
      </c>
      <c r="BH6314" s="33">
        <v>78.84375</v>
      </c>
      <c r="BI6314" s="33">
        <v>76.71875</v>
      </c>
      <c r="BJ6314" s="33">
        <v>75.03125</v>
      </c>
      <c r="BK6314" s="33">
        <v>74.03125</v>
      </c>
      <c r="BL6314" s="33">
        <v>73.28125</v>
      </c>
      <c r="BM6314" s="33">
        <v>75.03125</v>
      </c>
      <c r="BN6314" s="33">
        <v>78.4375</v>
      </c>
      <c r="BO6314" s="33">
        <v>82.59375</v>
      </c>
      <c r="BP6314" s="33">
        <v>86.84375</v>
      </c>
      <c r="BQ6314" s="33">
        <v>90.6875</v>
      </c>
      <c r="BR6314" s="33">
        <v>94.4375</v>
      </c>
      <c r="BS6314" s="33">
        <v>97.78125</v>
      </c>
      <c r="BT6314" s="33">
        <v>100.1563</v>
      </c>
      <c r="BU6314" s="33">
        <v>101.4375</v>
      </c>
      <c r="BV6314" s="33">
        <v>102.375</v>
      </c>
      <c r="BW6314" s="33">
        <v>101.9688</v>
      </c>
      <c r="BX6314" s="33">
        <v>100.5</v>
      </c>
      <c r="BY6314" s="33">
        <v>97.96875</v>
      </c>
      <c r="BZ6314" s="33">
        <v>95.0625</v>
      </c>
      <c r="CA6314" s="33">
        <v>91.71875</v>
      </c>
      <c r="CB6314" s="33">
        <v>88.78125</v>
      </c>
      <c r="CC6314" s="33">
        <v>85.6875</v>
      </c>
      <c r="CT6314" s="34"/>
      <c r="DC6314" s="9">
        <v>240.93870000000001</v>
      </c>
      <c r="DD6314" s="9">
        <v>0</v>
      </c>
    </row>
    <row r="6315" spans="1:108" x14ac:dyDescent="0.25">
      <c r="A6315" s="9" t="s">
        <v>42</v>
      </c>
      <c r="B6315" s="9" t="s">
        <v>15</v>
      </c>
      <c r="C6315" s="9" t="s">
        <v>34</v>
      </c>
      <c r="D6315" s="9" t="s">
        <v>40</v>
      </c>
      <c r="E6315" s="9" t="s">
        <v>36</v>
      </c>
      <c r="F6315" s="9">
        <v>2026</v>
      </c>
      <c r="H6315" s="9"/>
      <c r="BF6315" s="33">
        <v>83</v>
      </c>
      <c r="BG6315" s="33">
        <v>80.625</v>
      </c>
      <c r="BH6315" s="33">
        <v>78.84375</v>
      </c>
      <c r="BI6315" s="33">
        <v>76.71875</v>
      </c>
      <c r="BJ6315" s="33">
        <v>75.03125</v>
      </c>
      <c r="BK6315" s="33">
        <v>74.03125</v>
      </c>
      <c r="BL6315" s="33">
        <v>73.28125</v>
      </c>
      <c r="BM6315" s="33">
        <v>75.03125</v>
      </c>
      <c r="BN6315" s="33">
        <v>78.4375</v>
      </c>
      <c r="BO6315" s="33">
        <v>82.59375</v>
      </c>
      <c r="BP6315" s="33">
        <v>86.84375</v>
      </c>
      <c r="BQ6315" s="33">
        <v>90.6875</v>
      </c>
      <c r="BR6315" s="33">
        <v>94.4375</v>
      </c>
      <c r="BS6315" s="33">
        <v>97.78125</v>
      </c>
      <c r="BT6315" s="33">
        <v>100.1563</v>
      </c>
      <c r="BU6315" s="33">
        <v>101.4375</v>
      </c>
      <c r="BV6315" s="33">
        <v>102.375</v>
      </c>
      <c r="BW6315" s="33">
        <v>101.9688</v>
      </c>
      <c r="BX6315" s="33">
        <v>100.5</v>
      </c>
      <c r="BY6315" s="33">
        <v>97.96875</v>
      </c>
      <c r="BZ6315" s="33">
        <v>95.0625</v>
      </c>
      <c r="CA6315" s="33">
        <v>91.71875</v>
      </c>
      <c r="CB6315" s="33">
        <v>88.78125</v>
      </c>
      <c r="CC6315" s="33">
        <v>85.6875</v>
      </c>
      <c r="DC6315" s="9">
        <v>240.93870000000001</v>
      </c>
      <c r="DD6315" s="9">
        <v>0</v>
      </c>
    </row>
    <row r="6316" spans="1:108" x14ac:dyDescent="0.25">
      <c r="A6316" s="9" t="s">
        <v>42</v>
      </c>
      <c r="B6316" s="9" t="s">
        <v>15</v>
      </c>
      <c r="C6316" s="9" t="s">
        <v>34</v>
      </c>
      <c r="D6316" s="9" t="s">
        <v>39</v>
      </c>
      <c r="E6316" s="9" t="s">
        <v>38</v>
      </c>
      <c r="F6316" s="9">
        <v>2016</v>
      </c>
      <c r="G6316" s="9">
        <v>5</v>
      </c>
      <c r="H6316" s="9"/>
      <c r="BF6316" s="33">
        <v>81.125</v>
      </c>
      <c r="BG6316" s="33">
        <v>79.125</v>
      </c>
      <c r="BH6316" s="33">
        <v>76.5</v>
      </c>
      <c r="BI6316" s="33">
        <v>74.375</v>
      </c>
      <c r="BJ6316" s="33">
        <v>73</v>
      </c>
      <c r="BK6316" s="33">
        <v>71.625</v>
      </c>
      <c r="BL6316" s="33">
        <v>71.75</v>
      </c>
      <c r="BM6316" s="33">
        <v>75.375</v>
      </c>
      <c r="BN6316" s="33">
        <v>80.625</v>
      </c>
      <c r="BO6316" s="33">
        <v>84.625</v>
      </c>
      <c r="BP6316" s="33">
        <v>88</v>
      </c>
      <c r="BQ6316" s="33">
        <v>91.875</v>
      </c>
      <c r="BR6316" s="33">
        <v>95.75</v>
      </c>
      <c r="BS6316" s="33">
        <v>98.375</v>
      </c>
      <c r="BT6316" s="33">
        <v>100</v>
      </c>
      <c r="BU6316" s="33">
        <v>101.25</v>
      </c>
      <c r="BV6316" s="33">
        <v>102.125</v>
      </c>
      <c r="BW6316" s="33">
        <v>100.875</v>
      </c>
      <c r="BX6316" s="33">
        <v>98.375</v>
      </c>
      <c r="BY6316" s="33">
        <v>96.5</v>
      </c>
      <c r="BZ6316" s="33">
        <v>93.625</v>
      </c>
      <c r="CA6316" s="33">
        <v>91.5</v>
      </c>
      <c r="CB6316" s="33">
        <v>88.375</v>
      </c>
      <c r="CC6316" s="33">
        <v>86</v>
      </c>
      <c r="DC6316" s="9">
        <v>240.93870000000001</v>
      </c>
      <c r="DD6316" s="9">
        <v>0</v>
      </c>
    </row>
    <row r="6317" spans="1:108" x14ac:dyDescent="0.25">
      <c r="A6317" s="9" t="s">
        <v>42</v>
      </c>
      <c r="B6317" s="9" t="s">
        <v>15</v>
      </c>
      <c r="C6317" s="9" t="s">
        <v>34</v>
      </c>
      <c r="D6317" s="9" t="s">
        <v>39</v>
      </c>
      <c r="E6317" s="9" t="s">
        <v>38</v>
      </c>
      <c r="F6317" s="9">
        <v>2016</v>
      </c>
      <c r="G6317" s="9">
        <v>6</v>
      </c>
      <c r="H6317" s="9"/>
      <c r="BF6317" s="33">
        <v>82.875</v>
      </c>
      <c r="BG6317" s="33">
        <v>80.5</v>
      </c>
      <c r="BH6317" s="33">
        <v>79.125</v>
      </c>
      <c r="BI6317" s="33">
        <v>77.5</v>
      </c>
      <c r="BJ6317" s="33">
        <v>75.625</v>
      </c>
      <c r="BK6317" s="33">
        <v>74.25</v>
      </c>
      <c r="BL6317" s="33">
        <v>74.375</v>
      </c>
      <c r="BM6317" s="33">
        <v>78.5</v>
      </c>
      <c r="BN6317" s="33">
        <v>82.625</v>
      </c>
      <c r="BO6317" s="33">
        <v>87.125</v>
      </c>
      <c r="BP6317" s="33">
        <v>90.5</v>
      </c>
      <c r="BQ6317" s="33">
        <v>93.625</v>
      </c>
      <c r="BR6317" s="33">
        <v>96.75</v>
      </c>
      <c r="BS6317" s="33">
        <v>99.5</v>
      </c>
      <c r="BT6317" s="33">
        <v>101.875</v>
      </c>
      <c r="BU6317" s="33">
        <v>103.875</v>
      </c>
      <c r="BV6317" s="33">
        <v>105.375</v>
      </c>
      <c r="BW6317" s="33">
        <v>105.375</v>
      </c>
      <c r="BX6317" s="33">
        <v>104.125</v>
      </c>
      <c r="BY6317" s="33">
        <v>102.875</v>
      </c>
      <c r="BZ6317" s="33">
        <v>99.625</v>
      </c>
      <c r="CA6317" s="33">
        <v>96.125</v>
      </c>
      <c r="CB6317" s="33">
        <v>93.75</v>
      </c>
      <c r="CC6317" s="33">
        <v>91.25</v>
      </c>
      <c r="DC6317" s="9">
        <v>240.93870000000001</v>
      </c>
      <c r="DD6317" s="9">
        <v>0</v>
      </c>
    </row>
    <row r="6318" spans="1:108" x14ac:dyDescent="0.25">
      <c r="A6318" s="9" t="s">
        <v>42</v>
      </c>
      <c r="B6318" s="9" t="s">
        <v>15</v>
      </c>
      <c r="C6318" s="9" t="s">
        <v>34</v>
      </c>
      <c r="D6318" s="9" t="s">
        <v>39</v>
      </c>
      <c r="E6318" s="9" t="s">
        <v>38</v>
      </c>
      <c r="F6318" s="9">
        <v>2016</v>
      </c>
      <c r="G6318" s="9">
        <v>7</v>
      </c>
      <c r="H6318" s="9"/>
      <c r="BF6318" s="33">
        <v>89.5</v>
      </c>
      <c r="BG6318" s="33">
        <v>87.75</v>
      </c>
      <c r="BH6318" s="33">
        <v>86.375</v>
      </c>
      <c r="BI6318" s="33">
        <v>84.25</v>
      </c>
      <c r="BJ6318" s="33">
        <v>83</v>
      </c>
      <c r="BK6318" s="33">
        <v>81.375</v>
      </c>
      <c r="BL6318" s="33">
        <v>80.875</v>
      </c>
      <c r="BM6318" s="33">
        <v>83.625</v>
      </c>
      <c r="BN6318" s="33">
        <v>87.5</v>
      </c>
      <c r="BO6318" s="33">
        <v>91.5</v>
      </c>
      <c r="BP6318" s="33">
        <v>94.75</v>
      </c>
      <c r="BQ6318" s="33">
        <v>98.25</v>
      </c>
      <c r="BR6318" s="33">
        <v>101.625</v>
      </c>
      <c r="BS6318" s="33">
        <v>104.5</v>
      </c>
      <c r="BT6318" s="33">
        <v>107.125</v>
      </c>
      <c r="BU6318" s="33">
        <v>108.125</v>
      </c>
      <c r="BV6318" s="33">
        <v>108.875</v>
      </c>
      <c r="BW6318" s="33">
        <v>108.125</v>
      </c>
      <c r="BX6318" s="33">
        <v>106.75</v>
      </c>
      <c r="BY6318" s="33">
        <v>104.75</v>
      </c>
      <c r="BZ6318" s="33">
        <v>101.625</v>
      </c>
      <c r="CA6318" s="33">
        <v>99.5</v>
      </c>
      <c r="CB6318" s="33">
        <v>95.75</v>
      </c>
      <c r="CC6318" s="33">
        <v>93</v>
      </c>
      <c r="DC6318" s="9">
        <v>240.93870000000001</v>
      </c>
      <c r="DD6318" s="9">
        <v>0</v>
      </c>
    </row>
    <row r="6319" spans="1:108" x14ac:dyDescent="0.25">
      <c r="A6319" s="9" t="s">
        <v>42</v>
      </c>
      <c r="B6319" s="9" t="s">
        <v>15</v>
      </c>
      <c r="C6319" s="9" t="s">
        <v>34</v>
      </c>
      <c r="D6319" s="9" t="s">
        <v>39</v>
      </c>
      <c r="E6319" s="9" t="s">
        <v>38</v>
      </c>
      <c r="F6319" s="9">
        <v>2016</v>
      </c>
      <c r="G6319" s="9">
        <v>8</v>
      </c>
      <c r="H6319" s="9"/>
      <c r="BF6319" s="33">
        <v>88</v>
      </c>
      <c r="BG6319" s="33">
        <v>85.125</v>
      </c>
      <c r="BH6319" s="33">
        <v>83.5</v>
      </c>
      <c r="BI6319" s="33">
        <v>81.375</v>
      </c>
      <c r="BJ6319" s="33">
        <v>79.625</v>
      </c>
      <c r="BK6319" s="33">
        <v>78.875</v>
      </c>
      <c r="BL6319" s="33">
        <v>77.875</v>
      </c>
      <c r="BM6319" s="33">
        <v>79.25</v>
      </c>
      <c r="BN6319" s="33">
        <v>84.125</v>
      </c>
      <c r="BO6319" s="33">
        <v>89.25</v>
      </c>
      <c r="BP6319" s="33">
        <v>93.25</v>
      </c>
      <c r="BQ6319" s="33">
        <v>96.75</v>
      </c>
      <c r="BR6319" s="33">
        <v>100.125</v>
      </c>
      <c r="BS6319" s="33">
        <v>103.125</v>
      </c>
      <c r="BT6319" s="33">
        <v>105.625</v>
      </c>
      <c r="BU6319" s="33">
        <v>107</v>
      </c>
      <c r="BV6319" s="33">
        <v>108.5</v>
      </c>
      <c r="BW6319" s="33">
        <v>108.5</v>
      </c>
      <c r="BX6319" s="33">
        <v>106.75</v>
      </c>
      <c r="BY6319" s="33">
        <v>104.25</v>
      </c>
      <c r="BZ6319" s="33">
        <v>100.625</v>
      </c>
      <c r="CA6319" s="33">
        <v>97.625</v>
      </c>
      <c r="CB6319" s="33">
        <v>95.5</v>
      </c>
      <c r="CC6319" s="33">
        <v>93.5</v>
      </c>
      <c r="DC6319" s="9">
        <v>240.93870000000001</v>
      </c>
      <c r="DD6319" s="9">
        <v>0</v>
      </c>
    </row>
    <row r="6320" spans="1:108" x14ac:dyDescent="0.25">
      <c r="A6320" s="9" t="s">
        <v>42</v>
      </c>
      <c r="B6320" s="9" t="s">
        <v>15</v>
      </c>
      <c r="C6320" s="9" t="s">
        <v>34</v>
      </c>
      <c r="D6320" s="9" t="s">
        <v>39</v>
      </c>
      <c r="E6320" s="9" t="s">
        <v>38</v>
      </c>
      <c r="F6320" s="9">
        <v>2016</v>
      </c>
      <c r="G6320" s="9">
        <v>9</v>
      </c>
      <c r="H6320" s="9"/>
      <c r="BF6320" s="33">
        <v>79.5</v>
      </c>
      <c r="BG6320" s="33">
        <v>77.625</v>
      </c>
      <c r="BH6320" s="33">
        <v>75.125</v>
      </c>
      <c r="BI6320" s="33">
        <v>73</v>
      </c>
      <c r="BJ6320" s="33">
        <v>71.875</v>
      </c>
      <c r="BK6320" s="33">
        <v>70.625</v>
      </c>
      <c r="BL6320" s="33">
        <v>69.75</v>
      </c>
      <c r="BM6320" s="33">
        <v>70.125</v>
      </c>
      <c r="BN6320" s="33">
        <v>74.625</v>
      </c>
      <c r="BO6320" s="33">
        <v>81</v>
      </c>
      <c r="BP6320" s="33">
        <v>86.375</v>
      </c>
      <c r="BQ6320" s="33">
        <v>90.125</v>
      </c>
      <c r="BR6320" s="33">
        <v>93.625</v>
      </c>
      <c r="BS6320" s="33">
        <v>96.5</v>
      </c>
      <c r="BT6320" s="33">
        <v>99.75</v>
      </c>
      <c r="BU6320" s="33">
        <v>101.375</v>
      </c>
      <c r="BV6320" s="33">
        <v>102.25</v>
      </c>
      <c r="BW6320" s="33">
        <v>101.875</v>
      </c>
      <c r="BX6320" s="33">
        <v>99.5</v>
      </c>
      <c r="BY6320" s="33">
        <v>95.75</v>
      </c>
      <c r="BZ6320" s="33">
        <v>92.125</v>
      </c>
      <c r="CA6320" s="33">
        <v>89.375</v>
      </c>
      <c r="CB6320" s="33">
        <v>86</v>
      </c>
      <c r="CC6320" s="33">
        <v>83.375</v>
      </c>
      <c r="DC6320" s="9">
        <v>240.93870000000001</v>
      </c>
      <c r="DD6320" s="9">
        <v>0</v>
      </c>
    </row>
    <row r="6321" spans="1:108" x14ac:dyDescent="0.25">
      <c r="A6321" s="9" t="s">
        <v>42</v>
      </c>
      <c r="B6321" s="9" t="s">
        <v>15</v>
      </c>
      <c r="C6321" s="9" t="s">
        <v>34</v>
      </c>
      <c r="D6321" s="9" t="s">
        <v>39</v>
      </c>
      <c r="E6321" s="9" t="s">
        <v>38</v>
      </c>
      <c r="F6321" s="9">
        <v>2016</v>
      </c>
      <c r="G6321" s="9">
        <v>10</v>
      </c>
      <c r="H6321" s="9"/>
      <c r="BF6321" s="33">
        <v>72.5</v>
      </c>
      <c r="BG6321" s="33">
        <v>71</v>
      </c>
      <c r="BH6321" s="33">
        <v>69.5</v>
      </c>
      <c r="BI6321" s="33">
        <v>68.25</v>
      </c>
      <c r="BJ6321" s="33">
        <v>66.875</v>
      </c>
      <c r="BK6321" s="33">
        <v>65.625</v>
      </c>
      <c r="BL6321" s="33">
        <v>64.875</v>
      </c>
      <c r="BM6321" s="33">
        <v>65.375</v>
      </c>
      <c r="BN6321" s="33">
        <v>69.875</v>
      </c>
      <c r="BO6321" s="33">
        <v>76.125</v>
      </c>
      <c r="BP6321" s="33">
        <v>82.375</v>
      </c>
      <c r="BQ6321" s="33">
        <v>87.125</v>
      </c>
      <c r="BR6321" s="33">
        <v>90.625</v>
      </c>
      <c r="BS6321" s="33">
        <v>93.25</v>
      </c>
      <c r="BT6321" s="33">
        <v>95.25</v>
      </c>
      <c r="BU6321" s="33">
        <v>96.5</v>
      </c>
      <c r="BV6321" s="33">
        <v>97</v>
      </c>
      <c r="BW6321" s="33">
        <v>96.375</v>
      </c>
      <c r="BX6321" s="33">
        <v>92.5</v>
      </c>
      <c r="BY6321" s="33">
        <v>87.75</v>
      </c>
      <c r="BZ6321" s="33">
        <v>85.25</v>
      </c>
      <c r="CA6321" s="33">
        <v>82.5</v>
      </c>
      <c r="CB6321" s="33">
        <v>79.25</v>
      </c>
      <c r="CC6321" s="33">
        <v>75.625</v>
      </c>
      <c r="DC6321" s="9">
        <v>240.93870000000001</v>
      </c>
      <c r="DD6321" s="9">
        <v>0</v>
      </c>
    </row>
    <row r="6322" spans="1:108" x14ac:dyDescent="0.25">
      <c r="A6322" s="9" t="s">
        <v>42</v>
      </c>
      <c r="B6322" s="9" t="s">
        <v>15</v>
      </c>
      <c r="C6322" s="9" t="s">
        <v>34</v>
      </c>
      <c r="D6322" s="9" t="s">
        <v>39</v>
      </c>
      <c r="E6322" s="9" t="s">
        <v>38</v>
      </c>
      <c r="F6322" s="9">
        <v>2017</v>
      </c>
      <c r="G6322" s="9">
        <v>5</v>
      </c>
      <c r="H6322" s="9"/>
      <c r="BF6322" s="33">
        <v>81.125</v>
      </c>
      <c r="BG6322" s="33">
        <v>79.125</v>
      </c>
      <c r="BH6322" s="33">
        <v>76.5</v>
      </c>
      <c r="BI6322" s="33">
        <v>74.375</v>
      </c>
      <c r="BJ6322" s="33">
        <v>73</v>
      </c>
      <c r="BK6322" s="33">
        <v>71.625</v>
      </c>
      <c r="BL6322" s="33">
        <v>71.75</v>
      </c>
      <c r="BM6322" s="33">
        <v>75.375</v>
      </c>
      <c r="BN6322" s="33">
        <v>80.625</v>
      </c>
      <c r="BO6322" s="33">
        <v>84.625</v>
      </c>
      <c r="BP6322" s="33">
        <v>88</v>
      </c>
      <c r="BQ6322" s="33">
        <v>91.875</v>
      </c>
      <c r="BR6322" s="33">
        <v>95.75</v>
      </c>
      <c r="BS6322" s="33">
        <v>98.375</v>
      </c>
      <c r="BT6322" s="33">
        <v>100</v>
      </c>
      <c r="BU6322" s="33">
        <v>101.25</v>
      </c>
      <c r="BV6322" s="33">
        <v>102.125</v>
      </c>
      <c r="BW6322" s="33">
        <v>100.875</v>
      </c>
      <c r="BX6322" s="33">
        <v>98.375</v>
      </c>
      <c r="BY6322" s="33">
        <v>96.5</v>
      </c>
      <c r="BZ6322" s="33">
        <v>93.625</v>
      </c>
      <c r="CA6322" s="33">
        <v>91.5</v>
      </c>
      <c r="CB6322" s="33">
        <v>88.375</v>
      </c>
      <c r="CC6322" s="33">
        <v>86</v>
      </c>
      <c r="DC6322" s="9">
        <v>240.93870000000001</v>
      </c>
      <c r="DD6322" s="9">
        <v>0</v>
      </c>
    </row>
    <row r="6323" spans="1:108" x14ac:dyDescent="0.25">
      <c r="A6323" s="9" t="s">
        <v>42</v>
      </c>
      <c r="B6323" s="9" t="s">
        <v>15</v>
      </c>
      <c r="C6323" s="9" t="s">
        <v>34</v>
      </c>
      <c r="D6323" s="9" t="s">
        <v>39</v>
      </c>
      <c r="E6323" s="9" t="s">
        <v>38</v>
      </c>
      <c r="F6323" s="9">
        <v>2017</v>
      </c>
      <c r="G6323" s="9">
        <v>6</v>
      </c>
      <c r="H6323" s="9"/>
      <c r="BF6323" s="33">
        <v>82.875</v>
      </c>
      <c r="BG6323" s="33">
        <v>80.5</v>
      </c>
      <c r="BH6323" s="33">
        <v>79.125</v>
      </c>
      <c r="BI6323" s="33">
        <v>77.5</v>
      </c>
      <c r="BJ6323" s="33">
        <v>75.625</v>
      </c>
      <c r="BK6323" s="33">
        <v>74.25</v>
      </c>
      <c r="BL6323" s="33">
        <v>74.375</v>
      </c>
      <c r="BM6323" s="33">
        <v>78.5</v>
      </c>
      <c r="BN6323" s="33">
        <v>82.625</v>
      </c>
      <c r="BO6323" s="33">
        <v>87.125</v>
      </c>
      <c r="BP6323" s="33">
        <v>90.5</v>
      </c>
      <c r="BQ6323" s="33">
        <v>93.625</v>
      </c>
      <c r="BR6323" s="33">
        <v>96.75</v>
      </c>
      <c r="BS6323" s="33">
        <v>99.5</v>
      </c>
      <c r="BT6323" s="33">
        <v>101.875</v>
      </c>
      <c r="BU6323" s="33">
        <v>103.875</v>
      </c>
      <c r="BV6323" s="33">
        <v>105.375</v>
      </c>
      <c r="BW6323" s="33">
        <v>105.375</v>
      </c>
      <c r="BX6323" s="33">
        <v>104.125</v>
      </c>
      <c r="BY6323" s="33">
        <v>102.875</v>
      </c>
      <c r="BZ6323" s="33">
        <v>99.625</v>
      </c>
      <c r="CA6323" s="33">
        <v>96.125</v>
      </c>
      <c r="CB6323" s="33">
        <v>93.75</v>
      </c>
      <c r="CC6323" s="33">
        <v>91.25</v>
      </c>
      <c r="DC6323" s="9">
        <v>240.93870000000001</v>
      </c>
      <c r="DD6323" s="9">
        <v>0</v>
      </c>
    </row>
    <row r="6324" spans="1:108" x14ac:dyDescent="0.25">
      <c r="A6324" s="9" t="s">
        <v>42</v>
      </c>
      <c r="B6324" s="9" t="s">
        <v>15</v>
      </c>
      <c r="C6324" s="9" t="s">
        <v>34</v>
      </c>
      <c r="D6324" s="9" t="s">
        <v>39</v>
      </c>
      <c r="E6324" s="9" t="s">
        <v>38</v>
      </c>
      <c r="F6324" s="9">
        <v>2017</v>
      </c>
      <c r="G6324" s="9">
        <v>7</v>
      </c>
      <c r="H6324" s="9"/>
      <c r="BF6324" s="33">
        <v>89.5</v>
      </c>
      <c r="BG6324" s="33">
        <v>87.75</v>
      </c>
      <c r="BH6324" s="33">
        <v>86.375</v>
      </c>
      <c r="BI6324" s="33">
        <v>84.25</v>
      </c>
      <c r="BJ6324" s="33">
        <v>83</v>
      </c>
      <c r="BK6324" s="33">
        <v>81.375</v>
      </c>
      <c r="BL6324" s="33">
        <v>80.875</v>
      </c>
      <c r="BM6324" s="33">
        <v>83.625</v>
      </c>
      <c r="BN6324" s="33">
        <v>87.5</v>
      </c>
      <c r="BO6324" s="33">
        <v>91.5</v>
      </c>
      <c r="BP6324" s="33">
        <v>94.75</v>
      </c>
      <c r="BQ6324" s="33">
        <v>98.25</v>
      </c>
      <c r="BR6324" s="33">
        <v>101.625</v>
      </c>
      <c r="BS6324" s="33">
        <v>104.5</v>
      </c>
      <c r="BT6324" s="33">
        <v>107.125</v>
      </c>
      <c r="BU6324" s="33">
        <v>108.125</v>
      </c>
      <c r="BV6324" s="33">
        <v>108.875</v>
      </c>
      <c r="BW6324" s="33">
        <v>108.125</v>
      </c>
      <c r="BX6324" s="33">
        <v>106.75</v>
      </c>
      <c r="BY6324" s="33">
        <v>104.75</v>
      </c>
      <c r="BZ6324" s="33">
        <v>101.625</v>
      </c>
      <c r="CA6324" s="33">
        <v>99.5</v>
      </c>
      <c r="CB6324" s="33">
        <v>95.75</v>
      </c>
      <c r="CC6324" s="33">
        <v>93</v>
      </c>
      <c r="DC6324" s="9">
        <v>240.93870000000001</v>
      </c>
      <c r="DD6324" s="9">
        <v>0</v>
      </c>
    </row>
    <row r="6325" spans="1:108" x14ac:dyDescent="0.25">
      <c r="A6325" s="9" t="s">
        <v>42</v>
      </c>
      <c r="B6325" s="9" t="s">
        <v>15</v>
      </c>
      <c r="C6325" s="9" t="s">
        <v>34</v>
      </c>
      <c r="D6325" s="9" t="s">
        <v>39</v>
      </c>
      <c r="E6325" s="9" t="s">
        <v>38</v>
      </c>
      <c r="F6325" s="9">
        <v>2017</v>
      </c>
      <c r="G6325" s="9">
        <v>8</v>
      </c>
      <c r="H6325" s="9"/>
      <c r="BF6325" s="33">
        <v>88</v>
      </c>
      <c r="BG6325" s="33">
        <v>85.125</v>
      </c>
      <c r="BH6325" s="33">
        <v>83.5</v>
      </c>
      <c r="BI6325" s="33">
        <v>81.375</v>
      </c>
      <c r="BJ6325" s="33">
        <v>79.625</v>
      </c>
      <c r="BK6325" s="33">
        <v>78.875</v>
      </c>
      <c r="BL6325" s="33">
        <v>77.875</v>
      </c>
      <c r="BM6325" s="33">
        <v>79.25</v>
      </c>
      <c r="BN6325" s="33">
        <v>84.125</v>
      </c>
      <c r="BO6325" s="33">
        <v>89.25</v>
      </c>
      <c r="BP6325" s="33">
        <v>93.25</v>
      </c>
      <c r="BQ6325" s="33">
        <v>96.75</v>
      </c>
      <c r="BR6325" s="33">
        <v>100.125</v>
      </c>
      <c r="BS6325" s="33">
        <v>103.125</v>
      </c>
      <c r="BT6325" s="33">
        <v>105.625</v>
      </c>
      <c r="BU6325" s="33">
        <v>107</v>
      </c>
      <c r="BV6325" s="33">
        <v>108.5</v>
      </c>
      <c r="BW6325" s="33">
        <v>108.5</v>
      </c>
      <c r="BX6325" s="33">
        <v>106.75</v>
      </c>
      <c r="BY6325" s="33">
        <v>104.25</v>
      </c>
      <c r="BZ6325" s="33">
        <v>100.625</v>
      </c>
      <c r="CA6325" s="33">
        <v>97.625</v>
      </c>
      <c r="CB6325" s="33">
        <v>95.5</v>
      </c>
      <c r="CC6325" s="33">
        <v>93.5</v>
      </c>
      <c r="DC6325" s="9">
        <v>240.93870000000001</v>
      </c>
      <c r="DD6325" s="9">
        <v>0</v>
      </c>
    </row>
    <row r="6326" spans="1:108" x14ac:dyDescent="0.25">
      <c r="A6326" s="9" t="s">
        <v>42</v>
      </c>
      <c r="B6326" s="9" t="s">
        <v>15</v>
      </c>
      <c r="C6326" s="9" t="s">
        <v>34</v>
      </c>
      <c r="D6326" s="9" t="s">
        <v>39</v>
      </c>
      <c r="E6326" s="9" t="s">
        <v>38</v>
      </c>
      <c r="F6326" s="9">
        <v>2017</v>
      </c>
      <c r="G6326" s="9">
        <v>9</v>
      </c>
      <c r="H6326" s="9"/>
      <c r="BF6326" s="33">
        <v>79.5</v>
      </c>
      <c r="BG6326" s="33">
        <v>77.625</v>
      </c>
      <c r="BH6326" s="33">
        <v>75.125</v>
      </c>
      <c r="BI6326" s="33">
        <v>73</v>
      </c>
      <c r="BJ6326" s="33">
        <v>71.875</v>
      </c>
      <c r="BK6326" s="33">
        <v>70.625</v>
      </c>
      <c r="BL6326" s="33">
        <v>69.75</v>
      </c>
      <c r="BM6326" s="33">
        <v>70.125</v>
      </c>
      <c r="BN6326" s="33">
        <v>74.625</v>
      </c>
      <c r="BO6326" s="33">
        <v>81</v>
      </c>
      <c r="BP6326" s="33">
        <v>86.375</v>
      </c>
      <c r="BQ6326" s="33">
        <v>90.125</v>
      </c>
      <c r="BR6326" s="33">
        <v>93.625</v>
      </c>
      <c r="BS6326" s="33">
        <v>96.5</v>
      </c>
      <c r="BT6326" s="33">
        <v>99.75</v>
      </c>
      <c r="BU6326" s="33">
        <v>101.375</v>
      </c>
      <c r="BV6326" s="33">
        <v>102.25</v>
      </c>
      <c r="BW6326" s="33">
        <v>101.875</v>
      </c>
      <c r="BX6326" s="33">
        <v>99.5</v>
      </c>
      <c r="BY6326" s="33">
        <v>95.75</v>
      </c>
      <c r="BZ6326" s="33">
        <v>92.125</v>
      </c>
      <c r="CA6326" s="33">
        <v>89.375</v>
      </c>
      <c r="CB6326" s="33">
        <v>86</v>
      </c>
      <c r="CC6326" s="33">
        <v>83.375</v>
      </c>
      <c r="DC6326" s="9">
        <v>240.93870000000001</v>
      </c>
      <c r="DD6326" s="9">
        <v>0</v>
      </c>
    </row>
    <row r="6327" spans="1:108" x14ac:dyDescent="0.25">
      <c r="A6327" s="9" t="s">
        <v>42</v>
      </c>
      <c r="B6327" s="9" t="s">
        <v>15</v>
      </c>
      <c r="C6327" s="9" t="s">
        <v>34</v>
      </c>
      <c r="D6327" s="9" t="s">
        <v>39</v>
      </c>
      <c r="E6327" s="9" t="s">
        <v>38</v>
      </c>
      <c r="F6327" s="9">
        <v>2017</v>
      </c>
      <c r="G6327" s="9">
        <v>10</v>
      </c>
      <c r="H6327" s="9"/>
      <c r="BF6327" s="33">
        <v>72.5</v>
      </c>
      <c r="BG6327" s="33">
        <v>71</v>
      </c>
      <c r="BH6327" s="33">
        <v>69.5</v>
      </c>
      <c r="BI6327" s="33">
        <v>68.25</v>
      </c>
      <c r="BJ6327" s="33">
        <v>66.875</v>
      </c>
      <c r="BK6327" s="33">
        <v>65.625</v>
      </c>
      <c r="BL6327" s="33">
        <v>64.875</v>
      </c>
      <c r="BM6327" s="33">
        <v>65.375</v>
      </c>
      <c r="BN6327" s="33">
        <v>69.875</v>
      </c>
      <c r="BO6327" s="33">
        <v>76.125</v>
      </c>
      <c r="BP6327" s="33">
        <v>82.375</v>
      </c>
      <c r="BQ6327" s="33">
        <v>87.125</v>
      </c>
      <c r="BR6327" s="33">
        <v>90.625</v>
      </c>
      <c r="BS6327" s="33">
        <v>93.25</v>
      </c>
      <c r="BT6327" s="33">
        <v>95.25</v>
      </c>
      <c r="BU6327" s="33">
        <v>96.5</v>
      </c>
      <c r="BV6327" s="33">
        <v>97</v>
      </c>
      <c r="BW6327" s="33">
        <v>96.375</v>
      </c>
      <c r="BX6327" s="33">
        <v>92.5</v>
      </c>
      <c r="BY6327" s="33">
        <v>87.75</v>
      </c>
      <c r="BZ6327" s="33">
        <v>85.25</v>
      </c>
      <c r="CA6327" s="33">
        <v>82.5</v>
      </c>
      <c r="CB6327" s="33">
        <v>79.25</v>
      </c>
      <c r="CC6327" s="33">
        <v>75.625</v>
      </c>
      <c r="DC6327" s="9">
        <v>240.93870000000001</v>
      </c>
      <c r="DD6327" s="9">
        <v>0</v>
      </c>
    </row>
    <row r="6328" spans="1:108" x14ac:dyDescent="0.25">
      <c r="A6328" s="9" t="s">
        <v>42</v>
      </c>
      <c r="B6328" s="9" t="s">
        <v>15</v>
      </c>
      <c r="C6328" s="9" t="s">
        <v>34</v>
      </c>
      <c r="D6328" s="9" t="s">
        <v>39</v>
      </c>
      <c r="E6328" s="9" t="s">
        <v>38</v>
      </c>
      <c r="F6328" s="9">
        <v>2018</v>
      </c>
      <c r="G6328" s="9">
        <v>5</v>
      </c>
      <c r="H6328" s="9"/>
      <c r="BF6328" s="33">
        <v>81.125</v>
      </c>
      <c r="BG6328" s="33">
        <v>79.125</v>
      </c>
      <c r="BH6328" s="33">
        <v>76.5</v>
      </c>
      <c r="BI6328" s="33">
        <v>74.375</v>
      </c>
      <c r="BJ6328" s="33">
        <v>73</v>
      </c>
      <c r="BK6328" s="33">
        <v>71.625</v>
      </c>
      <c r="BL6328" s="33">
        <v>71.75</v>
      </c>
      <c r="BM6328" s="33">
        <v>75.375</v>
      </c>
      <c r="BN6328" s="33">
        <v>80.625</v>
      </c>
      <c r="BO6328" s="33">
        <v>84.625</v>
      </c>
      <c r="BP6328" s="33">
        <v>88</v>
      </c>
      <c r="BQ6328" s="33">
        <v>91.875</v>
      </c>
      <c r="BR6328" s="33">
        <v>95.75</v>
      </c>
      <c r="BS6328" s="33">
        <v>98.375</v>
      </c>
      <c r="BT6328" s="33">
        <v>100</v>
      </c>
      <c r="BU6328" s="33">
        <v>101.25</v>
      </c>
      <c r="BV6328" s="33">
        <v>102.125</v>
      </c>
      <c r="BW6328" s="33">
        <v>100.875</v>
      </c>
      <c r="BX6328" s="33">
        <v>98.375</v>
      </c>
      <c r="BY6328" s="33">
        <v>96.5</v>
      </c>
      <c r="BZ6328" s="33">
        <v>93.625</v>
      </c>
      <c r="CA6328" s="33">
        <v>91.5</v>
      </c>
      <c r="CB6328" s="33">
        <v>88.375</v>
      </c>
      <c r="CC6328" s="33">
        <v>86</v>
      </c>
      <c r="DC6328" s="9">
        <v>240.93870000000001</v>
      </c>
      <c r="DD6328" s="9">
        <v>0</v>
      </c>
    </row>
    <row r="6329" spans="1:108" x14ac:dyDescent="0.25">
      <c r="A6329" s="9" t="s">
        <v>42</v>
      </c>
      <c r="B6329" s="9" t="s">
        <v>15</v>
      </c>
      <c r="C6329" s="9" t="s">
        <v>34</v>
      </c>
      <c r="D6329" s="9" t="s">
        <v>39</v>
      </c>
      <c r="E6329" s="9" t="s">
        <v>38</v>
      </c>
      <c r="F6329" s="9">
        <v>2018</v>
      </c>
      <c r="G6329" s="9">
        <v>6</v>
      </c>
      <c r="H6329" s="9"/>
      <c r="BF6329" s="33">
        <v>82.875</v>
      </c>
      <c r="BG6329" s="33">
        <v>80.5</v>
      </c>
      <c r="BH6329" s="33">
        <v>79.125</v>
      </c>
      <c r="BI6329" s="33">
        <v>77.5</v>
      </c>
      <c r="BJ6329" s="33">
        <v>75.625</v>
      </c>
      <c r="BK6329" s="33">
        <v>74.25</v>
      </c>
      <c r="BL6329" s="33">
        <v>74.375</v>
      </c>
      <c r="BM6329" s="33">
        <v>78.5</v>
      </c>
      <c r="BN6329" s="33">
        <v>82.625</v>
      </c>
      <c r="BO6329" s="33">
        <v>87.125</v>
      </c>
      <c r="BP6329" s="33">
        <v>90.5</v>
      </c>
      <c r="BQ6329" s="33">
        <v>93.625</v>
      </c>
      <c r="BR6329" s="33">
        <v>96.75</v>
      </c>
      <c r="BS6329" s="33">
        <v>99.5</v>
      </c>
      <c r="BT6329" s="33">
        <v>101.875</v>
      </c>
      <c r="BU6329" s="33">
        <v>103.875</v>
      </c>
      <c r="BV6329" s="33">
        <v>105.375</v>
      </c>
      <c r="BW6329" s="33">
        <v>105.375</v>
      </c>
      <c r="BX6329" s="33">
        <v>104.125</v>
      </c>
      <c r="BY6329" s="33">
        <v>102.875</v>
      </c>
      <c r="BZ6329" s="33">
        <v>99.625</v>
      </c>
      <c r="CA6329" s="33">
        <v>96.125</v>
      </c>
      <c r="CB6329" s="33">
        <v>93.75</v>
      </c>
      <c r="CC6329" s="33">
        <v>91.25</v>
      </c>
      <c r="DC6329" s="9">
        <v>240.93870000000001</v>
      </c>
      <c r="DD6329" s="9">
        <v>0</v>
      </c>
    </row>
    <row r="6330" spans="1:108" x14ac:dyDescent="0.25">
      <c r="A6330" s="9" t="s">
        <v>42</v>
      </c>
      <c r="B6330" s="9" t="s">
        <v>15</v>
      </c>
      <c r="C6330" s="9" t="s">
        <v>34</v>
      </c>
      <c r="D6330" s="9" t="s">
        <v>39</v>
      </c>
      <c r="E6330" s="9" t="s">
        <v>38</v>
      </c>
      <c r="F6330" s="9">
        <v>2018</v>
      </c>
      <c r="G6330" s="9">
        <v>7</v>
      </c>
      <c r="H6330" s="9"/>
      <c r="BF6330" s="33">
        <v>89.5</v>
      </c>
      <c r="BG6330" s="33">
        <v>87.75</v>
      </c>
      <c r="BH6330" s="33">
        <v>86.375</v>
      </c>
      <c r="BI6330" s="33">
        <v>84.25</v>
      </c>
      <c r="BJ6330" s="33">
        <v>83</v>
      </c>
      <c r="BK6330" s="33">
        <v>81.375</v>
      </c>
      <c r="BL6330" s="33">
        <v>80.875</v>
      </c>
      <c r="BM6330" s="33">
        <v>83.625</v>
      </c>
      <c r="BN6330" s="33">
        <v>87.5</v>
      </c>
      <c r="BO6330" s="33">
        <v>91.5</v>
      </c>
      <c r="BP6330" s="33">
        <v>94.75</v>
      </c>
      <c r="BQ6330" s="33">
        <v>98.25</v>
      </c>
      <c r="BR6330" s="33">
        <v>101.625</v>
      </c>
      <c r="BS6330" s="33">
        <v>104.5</v>
      </c>
      <c r="BT6330" s="33">
        <v>107.125</v>
      </c>
      <c r="BU6330" s="33">
        <v>108.125</v>
      </c>
      <c r="BV6330" s="33">
        <v>108.875</v>
      </c>
      <c r="BW6330" s="33">
        <v>108.125</v>
      </c>
      <c r="BX6330" s="33">
        <v>106.75</v>
      </c>
      <c r="BY6330" s="33">
        <v>104.75</v>
      </c>
      <c r="BZ6330" s="33">
        <v>101.625</v>
      </c>
      <c r="CA6330" s="33">
        <v>99.5</v>
      </c>
      <c r="CB6330" s="33">
        <v>95.75</v>
      </c>
      <c r="CC6330" s="33">
        <v>93</v>
      </c>
      <c r="DC6330" s="9">
        <v>240.93870000000001</v>
      </c>
      <c r="DD6330" s="9">
        <v>0</v>
      </c>
    </row>
    <row r="6331" spans="1:108" x14ac:dyDescent="0.25">
      <c r="A6331" s="9" t="s">
        <v>42</v>
      </c>
      <c r="B6331" s="9" t="s">
        <v>15</v>
      </c>
      <c r="C6331" s="9" t="s">
        <v>34</v>
      </c>
      <c r="D6331" s="9" t="s">
        <v>39</v>
      </c>
      <c r="E6331" s="9" t="s">
        <v>38</v>
      </c>
      <c r="F6331" s="9">
        <v>2018</v>
      </c>
      <c r="G6331" s="9">
        <v>8</v>
      </c>
      <c r="H6331" s="9"/>
      <c r="BF6331" s="33">
        <v>88</v>
      </c>
      <c r="BG6331" s="33">
        <v>85.125</v>
      </c>
      <c r="BH6331" s="33">
        <v>83.5</v>
      </c>
      <c r="BI6331" s="33">
        <v>81.375</v>
      </c>
      <c r="BJ6331" s="33">
        <v>79.625</v>
      </c>
      <c r="BK6331" s="33">
        <v>78.875</v>
      </c>
      <c r="BL6331" s="33">
        <v>77.875</v>
      </c>
      <c r="BM6331" s="33">
        <v>79.25</v>
      </c>
      <c r="BN6331" s="33">
        <v>84.125</v>
      </c>
      <c r="BO6331" s="33">
        <v>89.25</v>
      </c>
      <c r="BP6331" s="33">
        <v>93.25</v>
      </c>
      <c r="BQ6331" s="33">
        <v>96.75</v>
      </c>
      <c r="BR6331" s="33">
        <v>100.125</v>
      </c>
      <c r="BS6331" s="33">
        <v>103.125</v>
      </c>
      <c r="BT6331" s="33">
        <v>105.625</v>
      </c>
      <c r="BU6331" s="33">
        <v>107</v>
      </c>
      <c r="BV6331" s="33">
        <v>108.5</v>
      </c>
      <c r="BW6331" s="33">
        <v>108.5</v>
      </c>
      <c r="BX6331" s="33">
        <v>106.75</v>
      </c>
      <c r="BY6331" s="33">
        <v>104.25</v>
      </c>
      <c r="BZ6331" s="33">
        <v>100.625</v>
      </c>
      <c r="CA6331" s="33">
        <v>97.625</v>
      </c>
      <c r="CB6331" s="33">
        <v>95.5</v>
      </c>
      <c r="CC6331" s="33">
        <v>93.5</v>
      </c>
      <c r="DC6331" s="9">
        <v>240.93870000000001</v>
      </c>
      <c r="DD6331" s="9">
        <v>0</v>
      </c>
    </row>
    <row r="6332" spans="1:108" x14ac:dyDescent="0.25">
      <c r="A6332" s="9" t="s">
        <v>42</v>
      </c>
      <c r="B6332" s="9" t="s">
        <v>15</v>
      </c>
      <c r="C6332" s="9" t="s">
        <v>34</v>
      </c>
      <c r="D6332" s="9" t="s">
        <v>39</v>
      </c>
      <c r="E6332" s="9" t="s">
        <v>38</v>
      </c>
      <c r="F6332" s="9">
        <v>2018</v>
      </c>
      <c r="G6332" s="9">
        <v>9</v>
      </c>
      <c r="H6332" s="9"/>
      <c r="BF6332" s="33">
        <v>79.5</v>
      </c>
      <c r="BG6332" s="33">
        <v>77.625</v>
      </c>
      <c r="BH6332" s="33">
        <v>75.125</v>
      </c>
      <c r="BI6332" s="33">
        <v>73</v>
      </c>
      <c r="BJ6332" s="33">
        <v>71.875</v>
      </c>
      <c r="BK6332" s="33">
        <v>70.625</v>
      </c>
      <c r="BL6332" s="33">
        <v>69.75</v>
      </c>
      <c r="BM6332" s="33">
        <v>70.125</v>
      </c>
      <c r="BN6332" s="33">
        <v>74.625</v>
      </c>
      <c r="BO6332" s="33">
        <v>81</v>
      </c>
      <c r="BP6332" s="33">
        <v>86.375</v>
      </c>
      <c r="BQ6332" s="33">
        <v>90.125</v>
      </c>
      <c r="BR6332" s="33">
        <v>93.625</v>
      </c>
      <c r="BS6332" s="33">
        <v>96.5</v>
      </c>
      <c r="BT6332" s="33">
        <v>99.75</v>
      </c>
      <c r="BU6332" s="33">
        <v>101.375</v>
      </c>
      <c r="BV6332" s="33">
        <v>102.25</v>
      </c>
      <c r="BW6332" s="33">
        <v>101.875</v>
      </c>
      <c r="BX6332" s="33">
        <v>99.5</v>
      </c>
      <c r="BY6332" s="33">
        <v>95.75</v>
      </c>
      <c r="BZ6332" s="33">
        <v>92.125</v>
      </c>
      <c r="CA6332" s="33">
        <v>89.375</v>
      </c>
      <c r="CB6332" s="33">
        <v>86</v>
      </c>
      <c r="CC6332" s="33">
        <v>83.375</v>
      </c>
      <c r="DC6332" s="9">
        <v>240.93870000000001</v>
      </c>
      <c r="DD6332" s="9">
        <v>0</v>
      </c>
    </row>
    <row r="6333" spans="1:108" x14ac:dyDescent="0.25">
      <c r="A6333" s="9" t="s">
        <v>42</v>
      </c>
      <c r="B6333" s="9" t="s">
        <v>15</v>
      </c>
      <c r="C6333" s="9" t="s">
        <v>34</v>
      </c>
      <c r="D6333" s="9" t="s">
        <v>39</v>
      </c>
      <c r="E6333" s="9" t="s">
        <v>38</v>
      </c>
      <c r="F6333" s="9">
        <v>2018</v>
      </c>
      <c r="G6333" s="9">
        <v>10</v>
      </c>
      <c r="H6333" s="9"/>
      <c r="BF6333" s="33">
        <v>72.5</v>
      </c>
      <c r="BG6333" s="33">
        <v>71</v>
      </c>
      <c r="BH6333" s="33">
        <v>69.5</v>
      </c>
      <c r="BI6333" s="33">
        <v>68.25</v>
      </c>
      <c r="BJ6333" s="33">
        <v>66.875</v>
      </c>
      <c r="BK6333" s="33">
        <v>65.625</v>
      </c>
      <c r="BL6333" s="33">
        <v>64.875</v>
      </c>
      <c r="BM6333" s="33">
        <v>65.375</v>
      </c>
      <c r="BN6333" s="33">
        <v>69.875</v>
      </c>
      <c r="BO6333" s="33">
        <v>76.125</v>
      </c>
      <c r="BP6333" s="33">
        <v>82.375</v>
      </c>
      <c r="BQ6333" s="33">
        <v>87.125</v>
      </c>
      <c r="BR6333" s="33">
        <v>90.625</v>
      </c>
      <c r="BS6333" s="33">
        <v>93.25</v>
      </c>
      <c r="BT6333" s="33">
        <v>95.25</v>
      </c>
      <c r="BU6333" s="33">
        <v>96.5</v>
      </c>
      <c r="BV6333" s="33">
        <v>97</v>
      </c>
      <c r="BW6333" s="33">
        <v>96.375</v>
      </c>
      <c r="BX6333" s="33">
        <v>92.5</v>
      </c>
      <c r="BY6333" s="33">
        <v>87.75</v>
      </c>
      <c r="BZ6333" s="33">
        <v>85.25</v>
      </c>
      <c r="CA6333" s="33">
        <v>82.5</v>
      </c>
      <c r="CB6333" s="33">
        <v>79.25</v>
      </c>
      <c r="CC6333" s="33">
        <v>75.625</v>
      </c>
      <c r="DC6333" s="9">
        <v>240.93870000000001</v>
      </c>
      <c r="DD6333" s="9">
        <v>0</v>
      </c>
    </row>
    <row r="6334" spans="1:108" x14ac:dyDescent="0.25">
      <c r="A6334" s="9" t="s">
        <v>42</v>
      </c>
      <c r="B6334" s="9" t="s">
        <v>15</v>
      </c>
      <c r="C6334" s="9" t="s">
        <v>34</v>
      </c>
      <c r="D6334" s="9" t="s">
        <v>39</v>
      </c>
      <c r="E6334" s="9" t="s">
        <v>38</v>
      </c>
      <c r="F6334" s="9">
        <v>2019</v>
      </c>
      <c r="G6334" s="9">
        <v>5</v>
      </c>
      <c r="H6334" s="9"/>
      <c r="BF6334" s="33">
        <v>81.125</v>
      </c>
      <c r="BG6334" s="33">
        <v>79.125</v>
      </c>
      <c r="BH6334" s="33">
        <v>76.5</v>
      </c>
      <c r="BI6334" s="33">
        <v>74.375</v>
      </c>
      <c r="BJ6334" s="33">
        <v>73</v>
      </c>
      <c r="BK6334" s="33">
        <v>71.625</v>
      </c>
      <c r="BL6334" s="33">
        <v>71.75</v>
      </c>
      <c r="BM6334" s="33">
        <v>75.375</v>
      </c>
      <c r="BN6334" s="33">
        <v>80.625</v>
      </c>
      <c r="BO6334" s="33">
        <v>84.625</v>
      </c>
      <c r="BP6334" s="33">
        <v>88</v>
      </c>
      <c r="BQ6334" s="33">
        <v>91.875</v>
      </c>
      <c r="BR6334" s="33">
        <v>95.75</v>
      </c>
      <c r="BS6334" s="33">
        <v>98.375</v>
      </c>
      <c r="BT6334" s="33">
        <v>100</v>
      </c>
      <c r="BU6334" s="33">
        <v>101.25</v>
      </c>
      <c r="BV6334" s="33">
        <v>102.125</v>
      </c>
      <c r="BW6334" s="33">
        <v>100.875</v>
      </c>
      <c r="BX6334" s="33">
        <v>98.375</v>
      </c>
      <c r="BY6334" s="33">
        <v>96.5</v>
      </c>
      <c r="BZ6334" s="33">
        <v>93.625</v>
      </c>
      <c r="CA6334" s="33">
        <v>91.5</v>
      </c>
      <c r="CB6334" s="33">
        <v>88.375</v>
      </c>
      <c r="CC6334" s="33">
        <v>86</v>
      </c>
      <c r="DC6334" s="9">
        <v>240.93870000000001</v>
      </c>
      <c r="DD6334" s="9">
        <v>0</v>
      </c>
    </row>
    <row r="6335" spans="1:108" x14ac:dyDescent="0.25">
      <c r="A6335" s="9" t="s">
        <v>42</v>
      </c>
      <c r="B6335" s="9" t="s">
        <v>15</v>
      </c>
      <c r="C6335" s="9" t="s">
        <v>34</v>
      </c>
      <c r="D6335" s="9" t="s">
        <v>39</v>
      </c>
      <c r="E6335" s="9" t="s">
        <v>38</v>
      </c>
      <c r="F6335" s="9">
        <v>2019</v>
      </c>
      <c r="G6335" s="9">
        <v>6</v>
      </c>
      <c r="H6335" s="9"/>
      <c r="BF6335" s="33">
        <v>82.875</v>
      </c>
      <c r="BG6335" s="33">
        <v>80.5</v>
      </c>
      <c r="BH6335" s="33">
        <v>79.125</v>
      </c>
      <c r="BI6335" s="33">
        <v>77.5</v>
      </c>
      <c r="BJ6335" s="33">
        <v>75.625</v>
      </c>
      <c r="BK6335" s="33">
        <v>74.25</v>
      </c>
      <c r="BL6335" s="33">
        <v>74.375</v>
      </c>
      <c r="BM6335" s="33">
        <v>78.5</v>
      </c>
      <c r="BN6335" s="33">
        <v>82.625</v>
      </c>
      <c r="BO6335" s="33">
        <v>87.125</v>
      </c>
      <c r="BP6335" s="33">
        <v>90.5</v>
      </c>
      <c r="BQ6335" s="33">
        <v>93.625</v>
      </c>
      <c r="BR6335" s="33">
        <v>96.75</v>
      </c>
      <c r="BS6335" s="33">
        <v>99.5</v>
      </c>
      <c r="BT6335" s="33">
        <v>101.875</v>
      </c>
      <c r="BU6335" s="33">
        <v>103.875</v>
      </c>
      <c r="BV6335" s="33">
        <v>105.375</v>
      </c>
      <c r="BW6335" s="33">
        <v>105.375</v>
      </c>
      <c r="BX6335" s="33">
        <v>104.125</v>
      </c>
      <c r="BY6335" s="33">
        <v>102.875</v>
      </c>
      <c r="BZ6335" s="33">
        <v>99.625</v>
      </c>
      <c r="CA6335" s="33">
        <v>96.125</v>
      </c>
      <c r="CB6335" s="33">
        <v>93.75</v>
      </c>
      <c r="CC6335" s="33">
        <v>91.25</v>
      </c>
      <c r="DC6335" s="9">
        <v>240.93870000000001</v>
      </c>
      <c r="DD6335" s="9">
        <v>0</v>
      </c>
    </row>
    <row r="6336" spans="1:108" x14ac:dyDescent="0.25">
      <c r="A6336" s="9" t="s">
        <v>42</v>
      </c>
      <c r="B6336" s="9" t="s">
        <v>15</v>
      </c>
      <c r="C6336" s="9" t="s">
        <v>34</v>
      </c>
      <c r="D6336" s="9" t="s">
        <v>39</v>
      </c>
      <c r="E6336" s="9" t="s">
        <v>38</v>
      </c>
      <c r="F6336" s="9">
        <v>2019</v>
      </c>
      <c r="G6336" s="9">
        <v>7</v>
      </c>
      <c r="H6336" s="9"/>
      <c r="BF6336" s="33">
        <v>89.5</v>
      </c>
      <c r="BG6336" s="33">
        <v>87.75</v>
      </c>
      <c r="BH6336" s="33">
        <v>86.375</v>
      </c>
      <c r="BI6336" s="33">
        <v>84.25</v>
      </c>
      <c r="BJ6336" s="33">
        <v>83</v>
      </c>
      <c r="BK6336" s="33">
        <v>81.375</v>
      </c>
      <c r="BL6336" s="33">
        <v>80.875</v>
      </c>
      <c r="BM6336" s="33">
        <v>83.625</v>
      </c>
      <c r="BN6336" s="33">
        <v>87.5</v>
      </c>
      <c r="BO6336" s="33">
        <v>91.5</v>
      </c>
      <c r="BP6336" s="33">
        <v>94.75</v>
      </c>
      <c r="BQ6336" s="33">
        <v>98.25</v>
      </c>
      <c r="BR6336" s="33">
        <v>101.625</v>
      </c>
      <c r="BS6336" s="33">
        <v>104.5</v>
      </c>
      <c r="BT6336" s="33">
        <v>107.125</v>
      </c>
      <c r="BU6336" s="33">
        <v>108.125</v>
      </c>
      <c r="BV6336" s="33">
        <v>108.875</v>
      </c>
      <c r="BW6336" s="33">
        <v>108.125</v>
      </c>
      <c r="BX6336" s="33">
        <v>106.75</v>
      </c>
      <c r="BY6336" s="33">
        <v>104.75</v>
      </c>
      <c r="BZ6336" s="33">
        <v>101.625</v>
      </c>
      <c r="CA6336" s="33">
        <v>99.5</v>
      </c>
      <c r="CB6336" s="33">
        <v>95.75</v>
      </c>
      <c r="CC6336" s="33">
        <v>93</v>
      </c>
      <c r="DC6336" s="9">
        <v>240.93870000000001</v>
      </c>
      <c r="DD6336" s="9">
        <v>0</v>
      </c>
    </row>
    <row r="6337" spans="1:108" x14ac:dyDescent="0.25">
      <c r="A6337" s="9" t="s">
        <v>42</v>
      </c>
      <c r="B6337" s="9" t="s">
        <v>15</v>
      </c>
      <c r="C6337" s="9" t="s">
        <v>34</v>
      </c>
      <c r="D6337" s="9" t="s">
        <v>39</v>
      </c>
      <c r="E6337" s="9" t="s">
        <v>38</v>
      </c>
      <c r="F6337" s="9">
        <v>2019</v>
      </c>
      <c r="G6337" s="9">
        <v>8</v>
      </c>
      <c r="H6337" s="9"/>
      <c r="BF6337" s="33">
        <v>88</v>
      </c>
      <c r="BG6337" s="33">
        <v>85.125</v>
      </c>
      <c r="BH6337" s="33">
        <v>83.5</v>
      </c>
      <c r="BI6337" s="33">
        <v>81.375</v>
      </c>
      <c r="BJ6337" s="33">
        <v>79.625</v>
      </c>
      <c r="BK6337" s="33">
        <v>78.875</v>
      </c>
      <c r="BL6337" s="33">
        <v>77.875</v>
      </c>
      <c r="BM6337" s="33">
        <v>79.25</v>
      </c>
      <c r="BN6337" s="33">
        <v>84.125</v>
      </c>
      <c r="BO6337" s="33">
        <v>89.25</v>
      </c>
      <c r="BP6337" s="33">
        <v>93.25</v>
      </c>
      <c r="BQ6337" s="33">
        <v>96.75</v>
      </c>
      <c r="BR6337" s="33">
        <v>100.125</v>
      </c>
      <c r="BS6337" s="33">
        <v>103.125</v>
      </c>
      <c r="BT6337" s="33">
        <v>105.625</v>
      </c>
      <c r="BU6337" s="33">
        <v>107</v>
      </c>
      <c r="BV6337" s="33">
        <v>108.5</v>
      </c>
      <c r="BW6337" s="33">
        <v>108.5</v>
      </c>
      <c r="BX6337" s="33">
        <v>106.75</v>
      </c>
      <c r="BY6337" s="33">
        <v>104.25</v>
      </c>
      <c r="BZ6337" s="33">
        <v>100.625</v>
      </c>
      <c r="CA6337" s="33">
        <v>97.625</v>
      </c>
      <c r="CB6337" s="33">
        <v>95.5</v>
      </c>
      <c r="CC6337" s="33">
        <v>93.5</v>
      </c>
      <c r="DC6337" s="9">
        <v>240.93870000000001</v>
      </c>
      <c r="DD6337" s="9">
        <v>0</v>
      </c>
    </row>
    <row r="6338" spans="1:108" x14ac:dyDescent="0.25">
      <c r="A6338" s="9" t="s">
        <v>42</v>
      </c>
      <c r="B6338" s="9" t="s">
        <v>15</v>
      </c>
      <c r="C6338" s="9" t="s">
        <v>34</v>
      </c>
      <c r="D6338" s="9" t="s">
        <v>39</v>
      </c>
      <c r="E6338" s="9" t="s">
        <v>38</v>
      </c>
      <c r="F6338" s="9">
        <v>2019</v>
      </c>
      <c r="G6338" s="9">
        <v>9</v>
      </c>
      <c r="H6338" s="9"/>
      <c r="BF6338" s="33">
        <v>79.5</v>
      </c>
      <c r="BG6338" s="33">
        <v>77.625</v>
      </c>
      <c r="BH6338" s="33">
        <v>75.125</v>
      </c>
      <c r="BI6338" s="33">
        <v>73</v>
      </c>
      <c r="BJ6338" s="33">
        <v>71.875</v>
      </c>
      <c r="BK6338" s="33">
        <v>70.625</v>
      </c>
      <c r="BL6338" s="33">
        <v>69.75</v>
      </c>
      <c r="BM6338" s="33">
        <v>70.125</v>
      </c>
      <c r="BN6338" s="33">
        <v>74.625</v>
      </c>
      <c r="BO6338" s="33">
        <v>81</v>
      </c>
      <c r="BP6338" s="33">
        <v>86.375</v>
      </c>
      <c r="BQ6338" s="33">
        <v>90.125</v>
      </c>
      <c r="BR6338" s="33">
        <v>93.625</v>
      </c>
      <c r="BS6338" s="33">
        <v>96.5</v>
      </c>
      <c r="BT6338" s="33">
        <v>99.75</v>
      </c>
      <c r="BU6338" s="33">
        <v>101.375</v>
      </c>
      <c r="BV6338" s="33">
        <v>102.25</v>
      </c>
      <c r="BW6338" s="33">
        <v>101.875</v>
      </c>
      <c r="BX6338" s="33">
        <v>99.5</v>
      </c>
      <c r="BY6338" s="33">
        <v>95.75</v>
      </c>
      <c r="BZ6338" s="33">
        <v>92.125</v>
      </c>
      <c r="CA6338" s="33">
        <v>89.375</v>
      </c>
      <c r="CB6338" s="33">
        <v>86</v>
      </c>
      <c r="CC6338" s="33">
        <v>83.375</v>
      </c>
      <c r="DC6338" s="9">
        <v>240.93870000000001</v>
      </c>
      <c r="DD6338" s="9">
        <v>0</v>
      </c>
    </row>
    <row r="6339" spans="1:108" x14ac:dyDescent="0.25">
      <c r="A6339" s="9" t="s">
        <v>42</v>
      </c>
      <c r="B6339" s="9" t="s">
        <v>15</v>
      </c>
      <c r="C6339" s="9" t="s">
        <v>34</v>
      </c>
      <c r="D6339" s="9" t="s">
        <v>39</v>
      </c>
      <c r="E6339" s="9" t="s">
        <v>38</v>
      </c>
      <c r="F6339" s="9">
        <v>2019</v>
      </c>
      <c r="G6339" s="9">
        <v>10</v>
      </c>
      <c r="H6339" s="9"/>
      <c r="BF6339" s="33">
        <v>72.5</v>
      </c>
      <c r="BG6339" s="33">
        <v>71</v>
      </c>
      <c r="BH6339" s="33">
        <v>69.5</v>
      </c>
      <c r="BI6339" s="33">
        <v>68.25</v>
      </c>
      <c r="BJ6339" s="33">
        <v>66.875</v>
      </c>
      <c r="BK6339" s="33">
        <v>65.625</v>
      </c>
      <c r="BL6339" s="33">
        <v>64.875</v>
      </c>
      <c r="BM6339" s="33">
        <v>65.375</v>
      </c>
      <c r="BN6339" s="33">
        <v>69.875</v>
      </c>
      <c r="BO6339" s="33">
        <v>76.125</v>
      </c>
      <c r="BP6339" s="33">
        <v>82.375</v>
      </c>
      <c r="BQ6339" s="33">
        <v>87.125</v>
      </c>
      <c r="BR6339" s="33">
        <v>90.625</v>
      </c>
      <c r="BS6339" s="33">
        <v>93.25</v>
      </c>
      <c r="BT6339" s="33">
        <v>95.25</v>
      </c>
      <c r="BU6339" s="33">
        <v>96.5</v>
      </c>
      <c r="BV6339" s="33">
        <v>97</v>
      </c>
      <c r="BW6339" s="33">
        <v>96.375</v>
      </c>
      <c r="BX6339" s="33">
        <v>92.5</v>
      </c>
      <c r="BY6339" s="33">
        <v>87.75</v>
      </c>
      <c r="BZ6339" s="33">
        <v>85.25</v>
      </c>
      <c r="CA6339" s="33">
        <v>82.5</v>
      </c>
      <c r="CB6339" s="33">
        <v>79.25</v>
      </c>
      <c r="CC6339" s="33">
        <v>75.625</v>
      </c>
      <c r="DC6339" s="9">
        <v>240.93870000000001</v>
      </c>
      <c r="DD6339" s="9">
        <v>0</v>
      </c>
    </row>
    <row r="6340" spans="1:108" x14ac:dyDescent="0.25">
      <c r="A6340" s="9" t="s">
        <v>42</v>
      </c>
      <c r="B6340" s="9" t="s">
        <v>15</v>
      </c>
      <c r="C6340" s="9" t="s">
        <v>34</v>
      </c>
      <c r="D6340" s="9" t="s">
        <v>39</v>
      </c>
      <c r="E6340" s="9" t="s">
        <v>38</v>
      </c>
      <c r="F6340" s="9">
        <v>2020</v>
      </c>
      <c r="G6340" s="9">
        <v>5</v>
      </c>
      <c r="H6340" s="9"/>
      <c r="BF6340" s="33">
        <v>81.125</v>
      </c>
      <c r="BG6340" s="33">
        <v>79.125</v>
      </c>
      <c r="BH6340" s="33">
        <v>76.5</v>
      </c>
      <c r="BI6340" s="33">
        <v>74.375</v>
      </c>
      <c r="BJ6340" s="33">
        <v>73</v>
      </c>
      <c r="BK6340" s="33">
        <v>71.625</v>
      </c>
      <c r="BL6340" s="33">
        <v>71.75</v>
      </c>
      <c r="BM6340" s="33">
        <v>75.375</v>
      </c>
      <c r="BN6340" s="33">
        <v>80.625</v>
      </c>
      <c r="BO6340" s="33">
        <v>84.625</v>
      </c>
      <c r="BP6340" s="33">
        <v>88</v>
      </c>
      <c r="BQ6340" s="33">
        <v>91.875</v>
      </c>
      <c r="BR6340" s="33">
        <v>95.75</v>
      </c>
      <c r="BS6340" s="33">
        <v>98.375</v>
      </c>
      <c r="BT6340" s="33">
        <v>100</v>
      </c>
      <c r="BU6340" s="33">
        <v>101.25</v>
      </c>
      <c r="BV6340" s="33">
        <v>102.125</v>
      </c>
      <c r="BW6340" s="33">
        <v>100.875</v>
      </c>
      <c r="BX6340" s="33">
        <v>98.375</v>
      </c>
      <c r="BY6340" s="33">
        <v>96.5</v>
      </c>
      <c r="BZ6340" s="33">
        <v>93.625</v>
      </c>
      <c r="CA6340" s="33">
        <v>91.5</v>
      </c>
      <c r="CB6340" s="33">
        <v>88.375</v>
      </c>
      <c r="CC6340" s="33">
        <v>86</v>
      </c>
      <c r="DC6340" s="9">
        <v>240.93870000000001</v>
      </c>
      <c r="DD6340" s="9">
        <v>0</v>
      </c>
    </row>
    <row r="6341" spans="1:108" x14ac:dyDescent="0.25">
      <c r="A6341" s="9" t="s">
        <v>42</v>
      </c>
      <c r="B6341" s="9" t="s">
        <v>15</v>
      </c>
      <c r="C6341" s="9" t="s">
        <v>34</v>
      </c>
      <c r="D6341" s="9" t="s">
        <v>39</v>
      </c>
      <c r="E6341" s="9" t="s">
        <v>38</v>
      </c>
      <c r="F6341" s="9">
        <v>2020</v>
      </c>
      <c r="G6341" s="9">
        <v>6</v>
      </c>
      <c r="H6341" s="9"/>
      <c r="BF6341" s="33">
        <v>82.875</v>
      </c>
      <c r="BG6341" s="33">
        <v>80.5</v>
      </c>
      <c r="BH6341" s="33">
        <v>79.125</v>
      </c>
      <c r="BI6341" s="33">
        <v>77.5</v>
      </c>
      <c r="BJ6341" s="33">
        <v>75.625</v>
      </c>
      <c r="BK6341" s="33">
        <v>74.25</v>
      </c>
      <c r="BL6341" s="33">
        <v>74.375</v>
      </c>
      <c r="BM6341" s="33">
        <v>78.5</v>
      </c>
      <c r="BN6341" s="33">
        <v>82.625</v>
      </c>
      <c r="BO6341" s="33">
        <v>87.125</v>
      </c>
      <c r="BP6341" s="33">
        <v>90.5</v>
      </c>
      <c r="BQ6341" s="33">
        <v>93.625</v>
      </c>
      <c r="BR6341" s="33">
        <v>96.75</v>
      </c>
      <c r="BS6341" s="33">
        <v>99.5</v>
      </c>
      <c r="BT6341" s="33">
        <v>101.875</v>
      </c>
      <c r="BU6341" s="33">
        <v>103.875</v>
      </c>
      <c r="BV6341" s="33">
        <v>105.375</v>
      </c>
      <c r="BW6341" s="33">
        <v>105.375</v>
      </c>
      <c r="BX6341" s="33">
        <v>104.125</v>
      </c>
      <c r="BY6341" s="33">
        <v>102.875</v>
      </c>
      <c r="BZ6341" s="33">
        <v>99.625</v>
      </c>
      <c r="CA6341" s="33">
        <v>96.125</v>
      </c>
      <c r="CB6341" s="33">
        <v>93.75</v>
      </c>
      <c r="CC6341" s="33">
        <v>91.25</v>
      </c>
      <c r="DC6341" s="9">
        <v>240.93870000000001</v>
      </c>
      <c r="DD6341" s="9">
        <v>0</v>
      </c>
    </row>
    <row r="6342" spans="1:108" x14ac:dyDescent="0.25">
      <c r="A6342" s="9" t="s">
        <v>42</v>
      </c>
      <c r="B6342" s="9" t="s">
        <v>15</v>
      </c>
      <c r="C6342" s="9" t="s">
        <v>34</v>
      </c>
      <c r="D6342" s="9" t="s">
        <v>39</v>
      </c>
      <c r="E6342" s="9" t="s">
        <v>38</v>
      </c>
      <c r="F6342" s="9">
        <v>2020</v>
      </c>
      <c r="G6342" s="9">
        <v>7</v>
      </c>
      <c r="H6342" s="9"/>
      <c r="BF6342" s="33">
        <v>89.5</v>
      </c>
      <c r="BG6342" s="33">
        <v>87.75</v>
      </c>
      <c r="BH6342" s="33">
        <v>86.375</v>
      </c>
      <c r="BI6342" s="33">
        <v>84.25</v>
      </c>
      <c r="BJ6342" s="33">
        <v>83</v>
      </c>
      <c r="BK6342" s="33">
        <v>81.375</v>
      </c>
      <c r="BL6342" s="33">
        <v>80.875</v>
      </c>
      <c r="BM6342" s="33">
        <v>83.625</v>
      </c>
      <c r="BN6342" s="33">
        <v>87.5</v>
      </c>
      <c r="BO6342" s="33">
        <v>91.5</v>
      </c>
      <c r="BP6342" s="33">
        <v>94.75</v>
      </c>
      <c r="BQ6342" s="33">
        <v>98.25</v>
      </c>
      <c r="BR6342" s="33">
        <v>101.625</v>
      </c>
      <c r="BS6342" s="33">
        <v>104.5</v>
      </c>
      <c r="BT6342" s="33">
        <v>107.125</v>
      </c>
      <c r="BU6342" s="33">
        <v>108.125</v>
      </c>
      <c r="BV6342" s="33">
        <v>108.875</v>
      </c>
      <c r="BW6342" s="33">
        <v>108.125</v>
      </c>
      <c r="BX6342" s="33">
        <v>106.75</v>
      </c>
      <c r="BY6342" s="33">
        <v>104.75</v>
      </c>
      <c r="BZ6342" s="33">
        <v>101.625</v>
      </c>
      <c r="CA6342" s="33">
        <v>99.5</v>
      </c>
      <c r="CB6342" s="33">
        <v>95.75</v>
      </c>
      <c r="CC6342" s="33">
        <v>93</v>
      </c>
      <c r="DC6342" s="9">
        <v>240.93870000000001</v>
      </c>
      <c r="DD6342" s="9">
        <v>0</v>
      </c>
    </row>
    <row r="6343" spans="1:108" x14ac:dyDescent="0.25">
      <c r="A6343" s="9" t="s">
        <v>42</v>
      </c>
      <c r="B6343" s="9" t="s">
        <v>15</v>
      </c>
      <c r="C6343" s="9" t="s">
        <v>34</v>
      </c>
      <c r="D6343" s="9" t="s">
        <v>39</v>
      </c>
      <c r="E6343" s="9" t="s">
        <v>38</v>
      </c>
      <c r="F6343" s="9">
        <v>2020</v>
      </c>
      <c r="G6343" s="9">
        <v>8</v>
      </c>
      <c r="H6343" s="9"/>
      <c r="BF6343" s="33">
        <v>88</v>
      </c>
      <c r="BG6343" s="33">
        <v>85.125</v>
      </c>
      <c r="BH6343" s="33">
        <v>83.5</v>
      </c>
      <c r="BI6343" s="33">
        <v>81.375</v>
      </c>
      <c r="BJ6343" s="33">
        <v>79.625</v>
      </c>
      <c r="BK6343" s="33">
        <v>78.875</v>
      </c>
      <c r="BL6343" s="33">
        <v>77.875</v>
      </c>
      <c r="BM6343" s="33">
        <v>79.25</v>
      </c>
      <c r="BN6343" s="33">
        <v>84.125</v>
      </c>
      <c r="BO6343" s="33">
        <v>89.25</v>
      </c>
      <c r="BP6343" s="33">
        <v>93.25</v>
      </c>
      <c r="BQ6343" s="33">
        <v>96.75</v>
      </c>
      <c r="BR6343" s="33">
        <v>100.125</v>
      </c>
      <c r="BS6343" s="33">
        <v>103.125</v>
      </c>
      <c r="BT6343" s="33">
        <v>105.625</v>
      </c>
      <c r="BU6343" s="33">
        <v>107</v>
      </c>
      <c r="BV6343" s="33">
        <v>108.5</v>
      </c>
      <c r="BW6343" s="33">
        <v>108.5</v>
      </c>
      <c r="BX6343" s="33">
        <v>106.75</v>
      </c>
      <c r="BY6343" s="33">
        <v>104.25</v>
      </c>
      <c r="BZ6343" s="33">
        <v>100.625</v>
      </c>
      <c r="CA6343" s="33">
        <v>97.625</v>
      </c>
      <c r="CB6343" s="33">
        <v>95.5</v>
      </c>
      <c r="CC6343" s="33">
        <v>93.5</v>
      </c>
      <c r="DC6343" s="9">
        <v>240.93870000000001</v>
      </c>
      <c r="DD6343" s="9">
        <v>0</v>
      </c>
    </row>
    <row r="6344" spans="1:108" x14ac:dyDescent="0.25">
      <c r="A6344" s="9" t="s">
        <v>42</v>
      </c>
      <c r="B6344" s="9" t="s">
        <v>15</v>
      </c>
      <c r="C6344" s="9" t="s">
        <v>34</v>
      </c>
      <c r="D6344" s="9" t="s">
        <v>39</v>
      </c>
      <c r="E6344" s="9" t="s">
        <v>38</v>
      </c>
      <c r="F6344" s="9">
        <v>2020</v>
      </c>
      <c r="G6344" s="9">
        <v>9</v>
      </c>
      <c r="H6344" s="9"/>
      <c r="BF6344" s="33">
        <v>79.5</v>
      </c>
      <c r="BG6344" s="33">
        <v>77.625</v>
      </c>
      <c r="BH6344" s="33">
        <v>75.125</v>
      </c>
      <c r="BI6344" s="33">
        <v>73</v>
      </c>
      <c r="BJ6344" s="33">
        <v>71.875</v>
      </c>
      <c r="BK6344" s="33">
        <v>70.625</v>
      </c>
      <c r="BL6344" s="33">
        <v>69.75</v>
      </c>
      <c r="BM6344" s="33">
        <v>70.125</v>
      </c>
      <c r="BN6344" s="33">
        <v>74.625</v>
      </c>
      <c r="BO6344" s="33">
        <v>81</v>
      </c>
      <c r="BP6344" s="33">
        <v>86.375</v>
      </c>
      <c r="BQ6344" s="33">
        <v>90.125</v>
      </c>
      <c r="BR6344" s="33">
        <v>93.625</v>
      </c>
      <c r="BS6344" s="33">
        <v>96.5</v>
      </c>
      <c r="BT6344" s="33">
        <v>99.75</v>
      </c>
      <c r="BU6344" s="33">
        <v>101.375</v>
      </c>
      <c r="BV6344" s="33">
        <v>102.25</v>
      </c>
      <c r="BW6344" s="33">
        <v>101.875</v>
      </c>
      <c r="BX6344" s="33">
        <v>99.5</v>
      </c>
      <c r="BY6344" s="33">
        <v>95.75</v>
      </c>
      <c r="BZ6344" s="33">
        <v>92.125</v>
      </c>
      <c r="CA6344" s="33">
        <v>89.375</v>
      </c>
      <c r="CB6344" s="33">
        <v>86</v>
      </c>
      <c r="CC6344" s="33">
        <v>83.375</v>
      </c>
      <c r="DC6344" s="9">
        <v>240.93870000000001</v>
      </c>
      <c r="DD6344" s="9">
        <v>0</v>
      </c>
    </row>
    <row r="6345" spans="1:108" x14ac:dyDescent="0.25">
      <c r="A6345" s="9" t="s">
        <v>42</v>
      </c>
      <c r="B6345" s="9" t="s">
        <v>15</v>
      </c>
      <c r="C6345" s="9" t="s">
        <v>34</v>
      </c>
      <c r="D6345" s="9" t="s">
        <v>39</v>
      </c>
      <c r="E6345" s="9" t="s">
        <v>38</v>
      </c>
      <c r="F6345" s="9">
        <v>2020</v>
      </c>
      <c r="G6345" s="9">
        <v>10</v>
      </c>
      <c r="H6345" s="9"/>
      <c r="BF6345" s="33">
        <v>72.5</v>
      </c>
      <c r="BG6345" s="33">
        <v>71</v>
      </c>
      <c r="BH6345" s="33">
        <v>69.5</v>
      </c>
      <c r="BI6345" s="33">
        <v>68.25</v>
      </c>
      <c r="BJ6345" s="33">
        <v>66.875</v>
      </c>
      <c r="BK6345" s="33">
        <v>65.625</v>
      </c>
      <c r="BL6345" s="33">
        <v>64.875</v>
      </c>
      <c r="BM6345" s="33">
        <v>65.375</v>
      </c>
      <c r="BN6345" s="33">
        <v>69.875</v>
      </c>
      <c r="BO6345" s="33">
        <v>76.125</v>
      </c>
      <c r="BP6345" s="33">
        <v>82.375</v>
      </c>
      <c r="BQ6345" s="33">
        <v>87.125</v>
      </c>
      <c r="BR6345" s="33">
        <v>90.625</v>
      </c>
      <c r="BS6345" s="33">
        <v>93.25</v>
      </c>
      <c r="BT6345" s="33">
        <v>95.25</v>
      </c>
      <c r="BU6345" s="33">
        <v>96.5</v>
      </c>
      <c r="BV6345" s="33">
        <v>97</v>
      </c>
      <c r="BW6345" s="33">
        <v>96.375</v>
      </c>
      <c r="BX6345" s="33">
        <v>92.5</v>
      </c>
      <c r="BY6345" s="33">
        <v>87.75</v>
      </c>
      <c r="BZ6345" s="33">
        <v>85.25</v>
      </c>
      <c r="CA6345" s="33">
        <v>82.5</v>
      </c>
      <c r="CB6345" s="33">
        <v>79.25</v>
      </c>
      <c r="CC6345" s="33">
        <v>75.625</v>
      </c>
      <c r="DC6345" s="9">
        <v>240.93870000000001</v>
      </c>
      <c r="DD6345" s="9">
        <v>0</v>
      </c>
    </row>
    <row r="6346" spans="1:108" x14ac:dyDescent="0.25">
      <c r="A6346" s="9" t="s">
        <v>42</v>
      </c>
      <c r="B6346" s="9" t="s">
        <v>15</v>
      </c>
      <c r="C6346" s="9" t="s">
        <v>34</v>
      </c>
      <c r="D6346" s="9" t="s">
        <v>39</v>
      </c>
      <c r="E6346" s="9" t="s">
        <v>38</v>
      </c>
      <c r="F6346" s="9">
        <v>2021</v>
      </c>
      <c r="G6346" s="9">
        <v>5</v>
      </c>
      <c r="H6346" s="9"/>
      <c r="BF6346" s="33">
        <v>81.125</v>
      </c>
      <c r="BG6346" s="33">
        <v>79.125</v>
      </c>
      <c r="BH6346" s="33">
        <v>76.5</v>
      </c>
      <c r="BI6346" s="33">
        <v>74.375</v>
      </c>
      <c r="BJ6346" s="33">
        <v>73</v>
      </c>
      <c r="BK6346" s="33">
        <v>71.625</v>
      </c>
      <c r="BL6346" s="33">
        <v>71.75</v>
      </c>
      <c r="BM6346" s="33">
        <v>75.375</v>
      </c>
      <c r="BN6346" s="33">
        <v>80.625</v>
      </c>
      <c r="BO6346" s="33">
        <v>84.625</v>
      </c>
      <c r="BP6346" s="33">
        <v>88</v>
      </c>
      <c r="BQ6346" s="33">
        <v>91.875</v>
      </c>
      <c r="BR6346" s="33">
        <v>95.75</v>
      </c>
      <c r="BS6346" s="33">
        <v>98.375</v>
      </c>
      <c r="BT6346" s="33">
        <v>100</v>
      </c>
      <c r="BU6346" s="33">
        <v>101.25</v>
      </c>
      <c r="BV6346" s="33">
        <v>102.125</v>
      </c>
      <c r="BW6346" s="33">
        <v>100.875</v>
      </c>
      <c r="BX6346" s="33">
        <v>98.375</v>
      </c>
      <c r="BY6346" s="33">
        <v>96.5</v>
      </c>
      <c r="BZ6346" s="33">
        <v>93.625</v>
      </c>
      <c r="CA6346" s="33">
        <v>91.5</v>
      </c>
      <c r="CB6346" s="33">
        <v>88.375</v>
      </c>
      <c r="CC6346" s="33">
        <v>86</v>
      </c>
      <c r="DC6346" s="9">
        <v>240.93870000000001</v>
      </c>
      <c r="DD6346" s="9">
        <v>0</v>
      </c>
    </row>
    <row r="6347" spans="1:108" x14ac:dyDescent="0.25">
      <c r="A6347" s="9" t="s">
        <v>42</v>
      </c>
      <c r="B6347" s="9" t="s">
        <v>15</v>
      </c>
      <c r="C6347" s="9" t="s">
        <v>34</v>
      </c>
      <c r="D6347" s="9" t="s">
        <v>39</v>
      </c>
      <c r="E6347" s="9" t="s">
        <v>38</v>
      </c>
      <c r="F6347" s="9">
        <v>2021</v>
      </c>
      <c r="G6347" s="9">
        <v>6</v>
      </c>
      <c r="H6347" s="9"/>
      <c r="BF6347" s="33">
        <v>82.875</v>
      </c>
      <c r="BG6347" s="33">
        <v>80.5</v>
      </c>
      <c r="BH6347" s="33">
        <v>79.125</v>
      </c>
      <c r="BI6347" s="33">
        <v>77.5</v>
      </c>
      <c r="BJ6347" s="33">
        <v>75.625</v>
      </c>
      <c r="BK6347" s="33">
        <v>74.25</v>
      </c>
      <c r="BL6347" s="33">
        <v>74.375</v>
      </c>
      <c r="BM6347" s="33">
        <v>78.5</v>
      </c>
      <c r="BN6347" s="33">
        <v>82.625</v>
      </c>
      <c r="BO6347" s="33">
        <v>87.125</v>
      </c>
      <c r="BP6347" s="33">
        <v>90.5</v>
      </c>
      <c r="BQ6347" s="33">
        <v>93.625</v>
      </c>
      <c r="BR6347" s="33">
        <v>96.75</v>
      </c>
      <c r="BS6347" s="33">
        <v>99.5</v>
      </c>
      <c r="BT6347" s="33">
        <v>101.875</v>
      </c>
      <c r="BU6347" s="33">
        <v>103.875</v>
      </c>
      <c r="BV6347" s="33">
        <v>105.375</v>
      </c>
      <c r="BW6347" s="33">
        <v>105.375</v>
      </c>
      <c r="BX6347" s="33">
        <v>104.125</v>
      </c>
      <c r="BY6347" s="33">
        <v>102.875</v>
      </c>
      <c r="BZ6347" s="33">
        <v>99.625</v>
      </c>
      <c r="CA6347" s="33">
        <v>96.125</v>
      </c>
      <c r="CB6347" s="33">
        <v>93.75</v>
      </c>
      <c r="CC6347" s="33">
        <v>91.25</v>
      </c>
      <c r="DC6347" s="9">
        <v>240.93870000000001</v>
      </c>
      <c r="DD6347" s="9">
        <v>0</v>
      </c>
    </row>
    <row r="6348" spans="1:108" x14ac:dyDescent="0.25">
      <c r="A6348" s="9" t="s">
        <v>42</v>
      </c>
      <c r="B6348" s="9" t="s">
        <v>15</v>
      </c>
      <c r="C6348" s="9" t="s">
        <v>34</v>
      </c>
      <c r="D6348" s="9" t="s">
        <v>39</v>
      </c>
      <c r="E6348" s="9" t="s">
        <v>38</v>
      </c>
      <c r="F6348" s="9">
        <v>2021</v>
      </c>
      <c r="G6348" s="9">
        <v>7</v>
      </c>
      <c r="H6348" s="9"/>
      <c r="BF6348" s="33">
        <v>89.5</v>
      </c>
      <c r="BG6348" s="33">
        <v>87.75</v>
      </c>
      <c r="BH6348" s="33">
        <v>86.375</v>
      </c>
      <c r="BI6348" s="33">
        <v>84.25</v>
      </c>
      <c r="BJ6348" s="33">
        <v>83</v>
      </c>
      <c r="BK6348" s="33">
        <v>81.375</v>
      </c>
      <c r="BL6348" s="33">
        <v>80.875</v>
      </c>
      <c r="BM6348" s="33">
        <v>83.625</v>
      </c>
      <c r="BN6348" s="33">
        <v>87.5</v>
      </c>
      <c r="BO6348" s="33">
        <v>91.5</v>
      </c>
      <c r="BP6348" s="33">
        <v>94.75</v>
      </c>
      <c r="BQ6348" s="33">
        <v>98.25</v>
      </c>
      <c r="BR6348" s="33">
        <v>101.625</v>
      </c>
      <c r="BS6348" s="33">
        <v>104.5</v>
      </c>
      <c r="BT6348" s="33">
        <v>107.125</v>
      </c>
      <c r="BU6348" s="33">
        <v>108.125</v>
      </c>
      <c r="BV6348" s="33">
        <v>108.875</v>
      </c>
      <c r="BW6348" s="33">
        <v>108.125</v>
      </c>
      <c r="BX6348" s="33">
        <v>106.75</v>
      </c>
      <c r="BY6348" s="33">
        <v>104.75</v>
      </c>
      <c r="BZ6348" s="33">
        <v>101.625</v>
      </c>
      <c r="CA6348" s="33">
        <v>99.5</v>
      </c>
      <c r="CB6348" s="33">
        <v>95.75</v>
      </c>
      <c r="CC6348" s="33">
        <v>93</v>
      </c>
      <c r="DC6348" s="9">
        <v>240.93870000000001</v>
      </c>
      <c r="DD6348" s="9">
        <v>0</v>
      </c>
    </row>
    <row r="6349" spans="1:108" x14ac:dyDescent="0.25">
      <c r="A6349" s="9" t="s">
        <v>42</v>
      </c>
      <c r="B6349" s="9" t="s">
        <v>15</v>
      </c>
      <c r="C6349" s="9" t="s">
        <v>34</v>
      </c>
      <c r="D6349" s="9" t="s">
        <v>39</v>
      </c>
      <c r="E6349" s="9" t="s">
        <v>38</v>
      </c>
      <c r="F6349" s="9">
        <v>2021</v>
      </c>
      <c r="G6349" s="9">
        <v>8</v>
      </c>
      <c r="H6349" s="9"/>
      <c r="BF6349" s="33">
        <v>88</v>
      </c>
      <c r="BG6349" s="33">
        <v>85.125</v>
      </c>
      <c r="BH6349" s="33">
        <v>83.5</v>
      </c>
      <c r="BI6349" s="33">
        <v>81.375</v>
      </c>
      <c r="BJ6349" s="33">
        <v>79.625</v>
      </c>
      <c r="BK6349" s="33">
        <v>78.875</v>
      </c>
      <c r="BL6349" s="33">
        <v>77.875</v>
      </c>
      <c r="BM6349" s="33">
        <v>79.25</v>
      </c>
      <c r="BN6349" s="33">
        <v>84.125</v>
      </c>
      <c r="BO6349" s="33">
        <v>89.25</v>
      </c>
      <c r="BP6349" s="33">
        <v>93.25</v>
      </c>
      <c r="BQ6349" s="33">
        <v>96.75</v>
      </c>
      <c r="BR6349" s="33">
        <v>100.125</v>
      </c>
      <c r="BS6349" s="33">
        <v>103.125</v>
      </c>
      <c r="BT6349" s="33">
        <v>105.625</v>
      </c>
      <c r="BU6349" s="33">
        <v>107</v>
      </c>
      <c r="BV6349" s="33">
        <v>108.5</v>
      </c>
      <c r="BW6349" s="33">
        <v>108.5</v>
      </c>
      <c r="BX6349" s="33">
        <v>106.75</v>
      </c>
      <c r="BY6349" s="33">
        <v>104.25</v>
      </c>
      <c r="BZ6349" s="33">
        <v>100.625</v>
      </c>
      <c r="CA6349" s="33">
        <v>97.625</v>
      </c>
      <c r="CB6349" s="33">
        <v>95.5</v>
      </c>
      <c r="CC6349" s="33">
        <v>93.5</v>
      </c>
      <c r="DC6349" s="9">
        <v>240.93870000000001</v>
      </c>
      <c r="DD6349" s="9">
        <v>0</v>
      </c>
    </row>
    <row r="6350" spans="1:108" x14ac:dyDescent="0.25">
      <c r="A6350" s="9" t="s">
        <v>42</v>
      </c>
      <c r="B6350" s="9" t="s">
        <v>15</v>
      </c>
      <c r="C6350" s="9" t="s">
        <v>34</v>
      </c>
      <c r="D6350" s="9" t="s">
        <v>39</v>
      </c>
      <c r="E6350" s="9" t="s">
        <v>38</v>
      </c>
      <c r="F6350" s="9">
        <v>2021</v>
      </c>
      <c r="G6350" s="9">
        <v>9</v>
      </c>
      <c r="H6350" s="9"/>
      <c r="BF6350" s="33">
        <v>79.5</v>
      </c>
      <c r="BG6350" s="33">
        <v>77.625</v>
      </c>
      <c r="BH6350" s="33">
        <v>75.125</v>
      </c>
      <c r="BI6350" s="33">
        <v>73</v>
      </c>
      <c r="BJ6350" s="33">
        <v>71.875</v>
      </c>
      <c r="BK6350" s="33">
        <v>70.625</v>
      </c>
      <c r="BL6350" s="33">
        <v>69.75</v>
      </c>
      <c r="BM6350" s="33">
        <v>70.125</v>
      </c>
      <c r="BN6350" s="33">
        <v>74.625</v>
      </c>
      <c r="BO6350" s="33">
        <v>81</v>
      </c>
      <c r="BP6350" s="33">
        <v>86.375</v>
      </c>
      <c r="BQ6350" s="33">
        <v>90.125</v>
      </c>
      <c r="BR6350" s="33">
        <v>93.625</v>
      </c>
      <c r="BS6350" s="33">
        <v>96.5</v>
      </c>
      <c r="BT6350" s="33">
        <v>99.75</v>
      </c>
      <c r="BU6350" s="33">
        <v>101.375</v>
      </c>
      <c r="BV6350" s="33">
        <v>102.25</v>
      </c>
      <c r="BW6350" s="33">
        <v>101.875</v>
      </c>
      <c r="BX6350" s="33">
        <v>99.5</v>
      </c>
      <c r="BY6350" s="33">
        <v>95.75</v>
      </c>
      <c r="BZ6350" s="33">
        <v>92.125</v>
      </c>
      <c r="CA6350" s="33">
        <v>89.375</v>
      </c>
      <c r="CB6350" s="33">
        <v>86</v>
      </c>
      <c r="CC6350" s="33">
        <v>83.375</v>
      </c>
      <c r="DC6350" s="9">
        <v>240.93870000000001</v>
      </c>
      <c r="DD6350" s="9">
        <v>0</v>
      </c>
    </row>
    <row r="6351" spans="1:108" x14ac:dyDescent="0.25">
      <c r="A6351" s="9" t="s">
        <v>42</v>
      </c>
      <c r="B6351" s="9" t="s">
        <v>15</v>
      </c>
      <c r="C6351" s="9" t="s">
        <v>34</v>
      </c>
      <c r="D6351" s="9" t="s">
        <v>39</v>
      </c>
      <c r="E6351" s="9" t="s">
        <v>38</v>
      </c>
      <c r="F6351" s="9">
        <v>2021</v>
      </c>
      <c r="G6351" s="9">
        <v>10</v>
      </c>
      <c r="H6351" s="9"/>
      <c r="BF6351" s="33">
        <v>72.5</v>
      </c>
      <c r="BG6351" s="33">
        <v>71</v>
      </c>
      <c r="BH6351" s="33">
        <v>69.5</v>
      </c>
      <c r="BI6351" s="33">
        <v>68.25</v>
      </c>
      <c r="BJ6351" s="33">
        <v>66.875</v>
      </c>
      <c r="BK6351" s="33">
        <v>65.625</v>
      </c>
      <c r="BL6351" s="33">
        <v>64.875</v>
      </c>
      <c r="BM6351" s="33">
        <v>65.375</v>
      </c>
      <c r="BN6351" s="33">
        <v>69.875</v>
      </c>
      <c r="BO6351" s="33">
        <v>76.125</v>
      </c>
      <c r="BP6351" s="33">
        <v>82.375</v>
      </c>
      <c r="BQ6351" s="33">
        <v>87.125</v>
      </c>
      <c r="BR6351" s="33">
        <v>90.625</v>
      </c>
      <c r="BS6351" s="33">
        <v>93.25</v>
      </c>
      <c r="BT6351" s="33">
        <v>95.25</v>
      </c>
      <c r="BU6351" s="33">
        <v>96.5</v>
      </c>
      <c r="BV6351" s="33">
        <v>97</v>
      </c>
      <c r="BW6351" s="33">
        <v>96.375</v>
      </c>
      <c r="BX6351" s="33">
        <v>92.5</v>
      </c>
      <c r="BY6351" s="33">
        <v>87.75</v>
      </c>
      <c r="BZ6351" s="33">
        <v>85.25</v>
      </c>
      <c r="CA6351" s="33">
        <v>82.5</v>
      </c>
      <c r="CB6351" s="33">
        <v>79.25</v>
      </c>
      <c r="CC6351" s="33">
        <v>75.625</v>
      </c>
      <c r="DC6351" s="9">
        <v>240.93870000000001</v>
      </c>
      <c r="DD6351" s="9">
        <v>0</v>
      </c>
    </row>
    <row r="6352" spans="1:108" x14ac:dyDescent="0.25">
      <c r="A6352" s="9" t="s">
        <v>42</v>
      </c>
      <c r="B6352" s="9" t="s">
        <v>15</v>
      </c>
      <c r="C6352" s="9" t="s">
        <v>34</v>
      </c>
      <c r="D6352" s="9" t="s">
        <v>39</v>
      </c>
      <c r="E6352" s="9" t="s">
        <v>38</v>
      </c>
      <c r="F6352" s="9">
        <v>2022</v>
      </c>
      <c r="G6352" s="9">
        <v>5</v>
      </c>
      <c r="H6352" s="9"/>
      <c r="BF6352" s="33">
        <v>81.125</v>
      </c>
      <c r="BG6352" s="33">
        <v>79.125</v>
      </c>
      <c r="BH6352" s="33">
        <v>76.5</v>
      </c>
      <c r="BI6352" s="33">
        <v>74.375</v>
      </c>
      <c r="BJ6352" s="33">
        <v>73</v>
      </c>
      <c r="BK6352" s="33">
        <v>71.625</v>
      </c>
      <c r="BL6352" s="33">
        <v>71.75</v>
      </c>
      <c r="BM6352" s="33">
        <v>75.375</v>
      </c>
      <c r="BN6352" s="33">
        <v>80.625</v>
      </c>
      <c r="BO6352" s="33">
        <v>84.625</v>
      </c>
      <c r="BP6352" s="33">
        <v>88</v>
      </c>
      <c r="BQ6352" s="33">
        <v>91.875</v>
      </c>
      <c r="BR6352" s="33">
        <v>95.75</v>
      </c>
      <c r="BS6352" s="33">
        <v>98.375</v>
      </c>
      <c r="BT6352" s="33">
        <v>100</v>
      </c>
      <c r="BU6352" s="33">
        <v>101.25</v>
      </c>
      <c r="BV6352" s="33">
        <v>102.125</v>
      </c>
      <c r="BW6352" s="33">
        <v>100.875</v>
      </c>
      <c r="BX6352" s="33">
        <v>98.375</v>
      </c>
      <c r="BY6352" s="33">
        <v>96.5</v>
      </c>
      <c r="BZ6352" s="33">
        <v>93.625</v>
      </c>
      <c r="CA6352" s="33">
        <v>91.5</v>
      </c>
      <c r="CB6352" s="33">
        <v>88.375</v>
      </c>
      <c r="CC6352" s="33">
        <v>86</v>
      </c>
      <c r="DC6352" s="9">
        <v>240.93870000000001</v>
      </c>
      <c r="DD6352" s="9">
        <v>0</v>
      </c>
    </row>
    <row r="6353" spans="1:108" x14ac:dyDescent="0.25">
      <c r="A6353" s="9" t="s">
        <v>42</v>
      </c>
      <c r="B6353" s="9" t="s">
        <v>15</v>
      </c>
      <c r="C6353" s="9" t="s">
        <v>34</v>
      </c>
      <c r="D6353" s="9" t="s">
        <v>39</v>
      </c>
      <c r="E6353" s="9" t="s">
        <v>38</v>
      </c>
      <c r="F6353" s="9">
        <v>2022</v>
      </c>
      <c r="G6353" s="9">
        <v>6</v>
      </c>
      <c r="H6353" s="9"/>
      <c r="BF6353" s="33">
        <v>82.875</v>
      </c>
      <c r="BG6353" s="33">
        <v>80.5</v>
      </c>
      <c r="BH6353" s="33">
        <v>79.125</v>
      </c>
      <c r="BI6353" s="33">
        <v>77.5</v>
      </c>
      <c r="BJ6353" s="33">
        <v>75.625</v>
      </c>
      <c r="BK6353" s="33">
        <v>74.25</v>
      </c>
      <c r="BL6353" s="33">
        <v>74.375</v>
      </c>
      <c r="BM6353" s="33">
        <v>78.5</v>
      </c>
      <c r="BN6353" s="33">
        <v>82.625</v>
      </c>
      <c r="BO6353" s="33">
        <v>87.125</v>
      </c>
      <c r="BP6353" s="33">
        <v>90.5</v>
      </c>
      <c r="BQ6353" s="33">
        <v>93.625</v>
      </c>
      <c r="BR6353" s="33">
        <v>96.75</v>
      </c>
      <c r="BS6353" s="33">
        <v>99.5</v>
      </c>
      <c r="BT6353" s="33">
        <v>101.875</v>
      </c>
      <c r="BU6353" s="33">
        <v>103.875</v>
      </c>
      <c r="BV6353" s="33">
        <v>105.375</v>
      </c>
      <c r="BW6353" s="33">
        <v>105.375</v>
      </c>
      <c r="BX6353" s="33">
        <v>104.125</v>
      </c>
      <c r="BY6353" s="33">
        <v>102.875</v>
      </c>
      <c r="BZ6353" s="33">
        <v>99.625</v>
      </c>
      <c r="CA6353" s="33">
        <v>96.125</v>
      </c>
      <c r="CB6353" s="33">
        <v>93.75</v>
      </c>
      <c r="CC6353" s="33">
        <v>91.25</v>
      </c>
      <c r="DC6353" s="9">
        <v>240.93870000000001</v>
      </c>
      <c r="DD6353" s="9">
        <v>0</v>
      </c>
    </row>
    <row r="6354" spans="1:108" x14ac:dyDescent="0.25">
      <c r="A6354" s="9" t="s">
        <v>42</v>
      </c>
      <c r="B6354" s="9" t="s">
        <v>15</v>
      </c>
      <c r="C6354" s="9" t="s">
        <v>34</v>
      </c>
      <c r="D6354" s="9" t="s">
        <v>39</v>
      </c>
      <c r="E6354" s="9" t="s">
        <v>38</v>
      </c>
      <c r="F6354" s="9">
        <v>2022</v>
      </c>
      <c r="G6354" s="9">
        <v>7</v>
      </c>
      <c r="H6354" s="9"/>
      <c r="BF6354" s="33">
        <v>89.5</v>
      </c>
      <c r="BG6354" s="33">
        <v>87.75</v>
      </c>
      <c r="BH6354" s="33">
        <v>86.375</v>
      </c>
      <c r="BI6354" s="33">
        <v>84.25</v>
      </c>
      <c r="BJ6354" s="33">
        <v>83</v>
      </c>
      <c r="BK6354" s="33">
        <v>81.375</v>
      </c>
      <c r="BL6354" s="33">
        <v>80.875</v>
      </c>
      <c r="BM6354" s="33">
        <v>83.625</v>
      </c>
      <c r="BN6354" s="33">
        <v>87.5</v>
      </c>
      <c r="BO6354" s="33">
        <v>91.5</v>
      </c>
      <c r="BP6354" s="33">
        <v>94.75</v>
      </c>
      <c r="BQ6354" s="33">
        <v>98.25</v>
      </c>
      <c r="BR6354" s="33">
        <v>101.625</v>
      </c>
      <c r="BS6354" s="33">
        <v>104.5</v>
      </c>
      <c r="BT6354" s="33">
        <v>107.125</v>
      </c>
      <c r="BU6354" s="33">
        <v>108.125</v>
      </c>
      <c r="BV6354" s="33">
        <v>108.875</v>
      </c>
      <c r="BW6354" s="33">
        <v>108.125</v>
      </c>
      <c r="BX6354" s="33">
        <v>106.75</v>
      </c>
      <c r="BY6354" s="33">
        <v>104.75</v>
      </c>
      <c r="BZ6354" s="33">
        <v>101.625</v>
      </c>
      <c r="CA6354" s="33">
        <v>99.5</v>
      </c>
      <c r="CB6354" s="33">
        <v>95.75</v>
      </c>
      <c r="CC6354" s="33">
        <v>93</v>
      </c>
      <c r="DC6354" s="9">
        <v>240.93870000000001</v>
      </c>
      <c r="DD6354" s="9">
        <v>0</v>
      </c>
    </row>
    <row r="6355" spans="1:108" x14ac:dyDescent="0.25">
      <c r="A6355" s="9" t="s">
        <v>42</v>
      </c>
      <c r="B6355" s="9" t="s">
        <v>15</v>
      </c>
      <c r="C6355" s="9" t="s">
        <v>34</v>
      </c>
      <c r="D6355" s="9" t="s">
        <v>39</v>
      </c>
      <c r="E6355" s="9" t="s">
        <v>38</v>
      </c>
      <c r="F6355" s="9">
        <v>2022</v>
      </c>
      <c r="G6355" s="9">
        <v>8</v>
      </c>
      <c r="H6355" s="9"/>
      <c r="BF6355" s="33">
        <v>88</v>
      </c>
      <c r="BG6355" s="33">
        <v>85.125</v>
      </c>
      <c r="BH6355" s="33">
        <v>83.5</v>
      </c>
      <c r="BI6355" s="33">
        <v>81.375</v>
      </c>
      <c r="BJ6355" s="33">
        <v>79.625</v>
      </c>
      <c r="BK6355" s="33">
        <v>78.875</v>
      </c>
      <c r="BL6355" s="33">
        <v>77.875</v>
      </c>
      <c r="BM6355" s="33">
        <v>79.25</v>
      </c>
      <c r="BN6355" s="33">
        <v>84.125</v>
      </c>
      <c r="BO6355" s="33">
        <v>89.25</v>
      </c>
      <c r="BP6355" s="33">
        <v>93.25</v>
      </c>
      <c r="BQ6355" s="33">
        <v>96.75</v>
      </c>
      <c r="BR6355" s="33">
        <v>100.125</v>
      </c>
      <c r="BS6355" s="33">
        <v>103.125</v>
      </c>
      <c r="BT6355" s="33">
        <v>105.625</v>
      </c>
      <c r="BU6355" s="33">
        <v>107</v>
      </c>
      <c r="BV6355" s="33">
        <v>108.5</v>
      </c>
      <c r="BW6355" s="33">
        <v>108.5</v>
      </c>
      <c r="BX6355" s="33">
        <v>106.75</v>
      </c>
      <c r="BY6355" s="33">
        <v>104.25</v>
      </c>
      <c r="BZ6355" s="33">
        <v>100.625</v>
      </c>
      <c r="CA6355" s="33">
        <v>97.625</v>
      </c>
      <c r="CB6355" s="33">
        <v>95.5</v>
      </c>
      <c r="CC6355" s="33">
        <v>93.5</v>
      </c>
      <c r="DC6355" s="9">
        <v>240.93870000000001</v>
      </c>
      <c r="DD6355" s="9">
        <v>0</v>
      </c>
    </row>
    <row r="6356" spans="1:108" x14ac:dyDescent="0.25">
      <c r="A6356" s="9" t="s">
        <v>42</v>
      </c>
      <c r="B6356" s="9" t="s">
        <v>15</v>
      </c>
      <c r="C6356" s="9" t="s">
        <v>34</v>
      </c>
      <c r="D6356" s="9" t="s">
        <v>39</v>
      </c>
      <c r="E6356" s="9" t="s">
        <v>38</v>
      </c>
      <c r="F6356" s="9">
        <v>2022</v>
      </c>
      <c r="G6356" s="9">
        <v>9</v>
      </c>
      <c r="H6356" s="9"/>
      <c r="BF6356" s="33">
        <v>79.5</v>
      </c>
      <c r="BG6356" s="33">
        <v>77.625</v>
      </c>
      <c r="BH6356" s="33">
        <v>75.125</v>
      </c>
      <c r="BI6356" s="33">
        <v>73</v>
      </c>
      <c r="BJ6356" s="33">
        <v>71.875</v>
      </c>
      <c r="BK6356" s="33">
        <v>70.625</v>
      </c>
      <c r="BL6356" s="33">
        <v>69.75</v>
      </c>
      <c r="BM6356" s="33">
        <v>70.125</v>
      </c>
      <c r="BN6356" s="33">
        <v>74.625</v>
      </c>
      <c r="BO6356" s="33">
        <v>81</v>
      </c>
      <c r="BP6356" s="33">
        <v>86.375</v>
      </c>
      <c r="BQ6356" s="33">
        <v>90.125</v>
      </c>
      <c r="BR6356" s="33">
        <v>93.625</v>
      </c>
      <c r="BS6356" s="33">
        <v>96.5</v>
      </c>
      <c r="BT6356" s="33">
        <v>99.75</v>
      </c>
      <c r="BU6356" s="33">
        <v>101.375</v>
      </c>
      <c r="BV6356" s="33">
        <v>102.25</v>
      </c>
      <c r="BW6356" s="33">
        <v>101.875</v>
      </c>
      <c r="BX6356" s="33">
        <v>99.5</v>
      </c>
      <c r="BY6356" s="33">
        <v>95.75</v>
      </c>
      <c r="BZ6356" s="33">
        <v>92.125</v>
      </c>
      <c r="CA6356" s="33">
        <v>89.375</v>
      </c>
      <c r="CB6356" s="33">
        <v>86</v>
      </c>
      <c r="CC6356" s="33">
        <v>83.375</v>
      </c>
      <c r="DC6356" s="9">
        <v>240.93870000000001</v>
      </c>
      <c r="DD6356" s="9">
        <v>0</v>
      </c>
    </row>
    <row r="6357" spans="1:108" x14ac:dyDescent="0.25">
      <c r="A6357" s="9" t="s">
        <v>42</v>
      </c>
      <c r="B6357" s="9" t="s">
        <v>15</v>
      </c>
      <c r="C6357" s="9" t="s">
        <v>34</v>
      </c>
      <c r="D6357" s="9" t="s">
        <v>39</v>
      </c>
      <c r="E6357" s="9" t="s">
        <v>38</v>
      </c>
      <c r="F6357" s="9">
        <v>2022</v>
      </c>
      <c r="G6357" s="9">
        <v>10</v>
      </c>
      <c r="H6357" s="9"/>
      <c r="BF6357" s="33">
        <v>72.5</v>
      </c>
      <c r="BG6357" s="33">
        <v>71</v>
      </c>
      <c r="BH6357" s="33">
        <v>69.5</v>
      </c>
      <c r="BI6357" s="33">
        <v>68.25</v>
      </c>
      <c r="BJ6357" s="33">
        <v>66.875</v>
      </c>
      <c r="BK6357" s="33">
        <v>65.625</v>
      </c>
      <c r="BL6357" s="33">
        <v>64.875</v>
      </c>
      <c r="BM6357" s="33">
        <v>65.375</v>
      </c>
      <c r="BN6357" s="33">
        <v>69.875</v>
      </c>
      <c r="BO6357" s="33">
        <v>76.125</v>
      </c>
      <c r="BP6357" s="33">
        <v>82.375</v>
      </c>
      <c r="BQ6357" s="33">
        <v>87.125</v>
      </c>
      <c r="BR6357" s="33">
        <v>90.625</v>
      </c>
      <c r="BS6357" s="33">
        <v>93.25</v>
      </c>
      <c r="BT6357" s="33">
        <v>95.25</v>
      </c>
      <c r="BU6357" s="33">
        <v>96.5</v>
      </c>
      <c r="BV6357" s="33">
        <v>97</v>
      </c>
      <c r="BW6357" s="33">
        <v>96.375</v>
      </c>
      <c r="BX6357" s="33">
        <v>92.5</v>
      </c>
      <c r="BY6357" s="33">
        <v>87.75</v>
      </c>
      <c r="BZ6357" s="33">
        <v>85.25</v>
      </c>
      <c r="CA6357" s="33">
        <v>82.5</v>
      </c>
      <c r="CB6357" s="33">
        <v>79.25</v>
      </c>
      <c r="CC6357" s="33">
        <v>75.625</v>
      </c>
      <c r="DC6357" s="9">
        <v>240.93870000000001</v>
      </c>
      <c r="DD6357" s="9">
        <v>0</v>
      </c>
    </row>
    <row r="6358" spans="1:108" x14ac:dyDescent="0.25">
      <c r="A6358" s="9" t="s">
        <v>42</v>
      </c>
      <c r="B6358" s="9" t="s">
        <v>15</v>
      </c>
      <c r="C6358" s="9" t="s">
        <v>34</v>
      </c>
      <c r="D6358" s="9" t="s">
        <v>39</v>
      </c>
      <c r="E6358" s="9" t="s">
        <v>38</v>
      </c>
      <c r="F6358" s="9">
        <v>2023</v>
      </c>
      <c r="G6358" s="9">
        <v>5</v>
      </c>
      <c r="H6358" s="9"/>
      <c r="BF6358" s="33">
        <v>81.125</v>
      </c>
      <c r="BG6358" s="33">
        <v>79.125</v>
      </c>
      <c r="BH6358" s="33">
        <v>76.5</v>
      </c>
      <c r="BI6358" s="33">
        <v>74.375</v>
      </c>
      <c r="BJ6358" s="33">
        <v>73</v>
      </c>
      <c r="BK6358" s="33">
        <v>71.625</v>
      </c>
      <c r="BL6358" s="33">
        <v>71.75</v>
      </c>
      <c r="BM6358" s="33">
        <v>75.375</v>
      </c>
      <c r="BN6358" s="33">
        <v>80.625</v>
      </c>
      <c r="BO6358" s="33">
        <v>84.625</v>
      </c>
      <c r="BP6358" s="33">
        <v>88</v>
      </c>
      <c r="BQ6358" s="33">
        <v>91.875</v>
      </c>
      <c r="BR6358" s="33">
        <v>95.75</v>
      </c>
      <c r="BS6358" s="33">
        <v>98.375</v>
      </c>
      <c r="BT6358" s="33">
        <v>100</v>
      </c>
      <c r="BU6358" s="33">
        <v>101.25</v>
      </c>
      <c r="BV6358" s="33">
        <v>102.125</v>
      </c>
      <c r="BW6358" s="33">
        <v>100.875</v>
      </c>
      <c r="BX6358" s="33">
        <v>98.375</v>
      </c>
      <c r="BY6358" s="33">
        <v>96.5</v>
      </c>
      <c r="BZ6358" s="33">
        <v>93.625</v>
      </c>
      <c r="CA6358" s="33">
        <v>91.5</v>
      </c>
      <c r="CB6358" s="33">
        <v>88.375</v>
      </c>
      <c r="CC6358" s="33">
        <v>86</v>
      </c>
      <c r="DC6358" s="9">
        <v>240.93870000000001</v>
      </c>
      <c r="DD6358" s="9">
        <v>0</v>
      </c>
    </row>
    <row r="6359" spans="1:108" x14ac:dyDescent="0.25">
      <c r="A6359" s="9" t="s">
        <v>42</v>
      </c>
      <c r="B6359" s="9" t="s">
        <v>15</v>
      </c>
      <c r="C6359" s="9" t="s">
        <v>34</v>
      </c>
      <c r="D6359" s="9" t="s">
        <v>39</v>
      </c>
      <c r="E6359" s="9" t="s">
        <v>38</v>
      </c>
      <c r="F6359" s="9">
        <v>2023</v>
      </c>
      <c r="G6359" s="9">
        <v>6</v>
      </c>
      <c r="H6359" s="9"/>
      <c r="BF6359" s="33">
        <v>82.875</v>
      </c>
      <c r="BG6359" s="33">
        <v>80.5</v>
      </c>
      <c r="BH6359" s="33">
        <v>79.125</v>
      </c>
      <c r="BI6359" s="33">
        <v>77.5</v>
      </c>
      <c r="BJ6359" s="33">
        <v>75.625</v>
      </c>
      <c r="BK6359" s="33">
        <v>74.25</v>
      </c>
      <c r="BL6359" s="33">
        <v>74.375</v>
      </c>
      <c r="BM6359" s="33">
        <v>78.5</v>
      </c>
      <c r="BN6359" s="33">
        <v>82.625</v>
      </c>
      <c r="BO6359" s="33">
        <v>87.125</v>
      </c>
      <c r="BP6359" s="33">
        <v>90.5</v>
      </c>
      <c r="BQ6359" s="33">
        <v>93.625</v>
      </c>
      <c r="BR6359" s="33">
        <v>96.75</v>
      </c>
      <c r="BS6359" s="33">
        <v>99.5</v>
      </c>
      <c r="BT6359" s="33">
        <v>101.875</v>
      </c>
      <c r="BU6359" s="33">
        <v>103.875</v>
      </c>
      <c r="BV6359" s="33">
        <v>105.375</v>
      </c>
      <c r="BW6359" s="33">
        <v>105.375</v>
      </c>
      <c r="BX6359" s="33">
        <v>104.125</v>
      </c>
      <c r="BY6359" s="33">
        <v>102.875</v>
      </c>
      <c r="BZ6359" s="33">
        <v>99.625</v>
      </c>
      <c r="CA6359" s="33">
        <v>96.125</v>
      </c>
      <c r="CB6359" s="33">
        <v>93.75</v>
      </c>
      <c r="CC6359" s="33">
        <v>91.25</v>
      </c>
      <c r="DC6359" s="9">
        <v>240.93870000000001</v>
      </c>
      <c r="DD6359" s="9">
        <v>0</v>
      </c>
    </row>
    <row r="6360" spans="1:108" x14ac:dyDescent="0.25">
      <c r="A6360" s="9" t="s">
        <v>42</v>
      </c>
      <c r="B6360" s="9" t="s">
        <v>15</v>
      </c>
      <c r="C6360" s="9" t="s">
        <v>34</v>
      </c>
      <c r="D6360" s="9" t="s">
        <v>39</v>
      </c>
      <c r="E6360" s="9" t="s">
        <v>38</v>
      </c>
      <c r="F6360" s="9">
        <v>2023</v>
      </c>
      <c r="G6360" s="9">
        <v>7</v>
      </c>
      <c r="H6360" s="9"/>
      <c r="BF6360" s="33">
        <v>89.5</v>
      </c>
      <c r="BG6360" s="33">
        <v>87.75</v>
      </c>
      <c r="BH6360" s="33">
        <v>86.375</v>
      </c>
      <c r="BI6360" s="33">
        <v>84.25</v>
      </c>
      <c r="BJ6360" s="33">
        <v>83</v>
      </c>
      <c r="BK6360" s="33">
        <v>81.375</v>
      </c>
      <c r="BL6360" s="33">
        <v>80.875</v>
      </c>
      <c r="BM6360" s="33">
        <v>83.625</v>
      </c>
      <c r="BN6360" s="33">
        <v>87.5</v>
      </c>
      <c r="BO6360" s="33">
        <v>91.5</v>
      </c>
      <c r="BP6360" s="33">
        <v>94.75</v>
      </c>
      <c r="BQ6360" s="33">
        <v>98.25</v>
      </c>
      <c r="BR6360" s="33">
        <v>101.625</v>
      </c>
      <c r="BS6360" s="33">
        <v>104.5</v>
      </c>
      <c r="BT6360" s="33">
        <v>107.125</v>
      </c>
      <c r="BU6360" s="33">
        <v>108.125</v>
      </c>
      <c r="BV6360" s="33">
        <v>108.875</v>
      </c>
      <c r="BW6360" s="33">
        <v>108.125</v>
      </c>
      <c r="BX6360" s="33">
        <v>106.75</v>
      </c>
      <c r="BY6360" s="33">
        <v>104.75</v>
      </c>
      <c r="BZ6360" s="33">
        <v>101.625</v>
      </c>
      <c r="CA6360" s="33">
        <v>99.5</v>
      </c>
      <c r="CB6360" s="33">
        <v>95.75</v>
      </c>
      <c r="CC6360" s="33">
        <v>93</v>
      </c>
      <c r="DC6360" s="9">
        <v>240.93870000000001</v>
      </c>
      <c r="DD6360" s="9">
        <v>0</v>
      </c>
    </row>
    <row r="6361" spans="1:108" x14ac:dyDescent="0.25">
      <c r="A6361" s="9" t="s">
        <v>42</v>
      </c>
      <c r="B6361" s="9" t="s">
        <v>15</v>
      </c>
      <c r="C6361" s="9" t="s">
        <v>34</v>
      </c>
      <c r="D6361" s="9" t="s">
        <v>39</v>
      </c>
      <c r="E6361" s="9" t="s">
        <v>38</v>
      </c>
      <c r="F6361" s="9">
        <v>2023</v>
      </c>
      <c r="G6361" s="9">
        <v>8</v>
      </c>
      <c r="H6361" s="9"/>
      <c r="BF6361" s="33">
        <v>88</v>
      </c>
      <c r="BG6361" s="33">
        <v>85.125</v>
      </c>
      <c r="BH6361" s="33">
        <v>83.5</v>
      </c>
      <c r="BI6361" s="33">
        <v>81.375</v>
      </c>
      <c r="BJ6361" s="33">
        <v>79.625</v>
      </c>
      <c r="BK6361" s="33">
        <v>78.875</v>
      </c>
      <c r="BL6361" s="33">
        <v>77.875</v>
      </c>
      <c r="BM6361" s="33">
        <v>79.25</v>
      </c>
      <c r="BN6361" s="33">
        <v>84.125</v>
      </c>
      <c r="BO6361" s="33">
        <v>89.25</v>
      </c>
      <c r="BP6361" s="33">
        <v>93.25</v>
      </c>
      <c r="BQ6361" s="33">
        <v>96.75</v>
      </c>
      <c r="BR6361" s="33">
        <v>100.125</v>
      </c>
      <c r="BS6361" s="33">
        <v>103.125</v>
      </c>
      <c r="BT6361" s="33">
        <v>105.625</v>
      </c>
      <c r="BU6361" s="33">
        <v>107</v>
      </c>
      <c r="BV6361" s="33">
        <v>108.5</v>
      </c>
      <c r="BW6361" s="33">
        <v>108.5</v>
      </c>
      <c r="BX6361" s="33">
        <v>106.75</v>
      </c>
      <c r="BY6361" s="33">
        <v>104.25</v>
      </c>
      <c r="BZ6361" s="33">
        <v>100.625</v>
      </c>
      <c r="CA6361" s="33">
        <v>97.625</v>
      </c>
      <c r="CB6361" s="33">
        <v>95.5</v>
      </c>
      <c r="CC6361" s="33">
        <v>93.5</v>
      </c>
      <c r="DC6361" s="9">
        <v>240.93870000000001</v>
      </c>
      <c r="DD6361" s="9">
        <v>0</v>
      </c>
    </row>
    <row r="6362" spans="1:108" x14ac:dyDescent="0.25">
      <c r="A6362" s="9" t="s">
        <v>42</v>
      </c>
      <c r="B6362" s="9" t="s">
        <v>15</v>
      </c>
      <c r="C6362" s="9" t="s">
        <v>34</v>
      </c>
      <c r="D6362" s="9" t="s">
        <v>39</v>
      </c>
      <c r="E6362" s="9" t="s">
        <v>38</v>
      </c>
      <c r="F6362" s="9">
        <v>2023</v>
      </c>
      <c r="G6362" s="9">
        <v>9</v>
      </c>
      <c r="H6362" s="9"/>
      <c r="BF6362" s="33">
        <v>79.5</v>
      </c>
      <c r="BG6362" s="33">
        <v>77.625</v>
      </c>
      <c r="BH6362" s="33">
        <v>75.125</v>
      </c>
      <c r="BI6362" s="33">
        <v>73</v>
      </c>
      <c r="BJ6362" s="33">
        <v>71.875</v>
      </c>
      <c r="BK6362" s="33">
        <v>70.625</v>
      </c>
      <c r="BL6362" s="33">
        <v>69.75</v>
      </c>
      <c r="BM6362" s="33">
        <v>70.125</v>
      </c>
      <c r="BN6362" s="33">
        <v>74.625</v>
      </c>
      <c r="BO6362" s="33">
        <v>81</v>
      </c>
      <c r="BP6362" s="33">
        <v>86.375</v>
      </c>
      <c r="BQ6362" s="33">
        <v>90.125</v>
      </c>
      <c r="BR6362" s="33">
        <v>93.625</v>
      </c>
      <c r="BS6362" s="33">
        <v>96.5</v>
      </c>
      <c r="BT6362" s="33">
        <v>99.75</v>
      </c>
      <c r="BU6362" s="33">
        <v>101.375</v>
      </c>
      <c r="BV6362" s="33">
        <v>102.25</v>
      </c>
      <c r="BW6362" s="33">
        <v>101.875</v>
      </c>
      <c r="BX6362" s="33">
        <v>99.5</v>
      </c>
      <c r="BY6362" s="33">
        <v>95.75</v>
      </c>
      <c r="BZ6362" s="33">
        <v>92.125</v>
      </c>
      <c r="CA6362" s="33">
        <v>89.375</v>
      </c>
      <c r="CB6362" s="33">
        <v>86</v>
      </c>
      <c r="CC6362" s="33">
        <v>83.375</v>
      </c>
      <c r="DC6362" s="9">
        <v>240.93870000000001</v>
      </c>
      <c r="DD6362" s="9">
        <v>0</v>
      </c>
    </row>
    <row r="6363" spans="1:108" x14ac:dyDescent="0.25">
      <c r="A6363" s="9" t="s">
        <v>42</v>
      </c>
      <c r="B6363" s="9" t="s">
        <v>15</v>
      </c>
      <c r="C6363" s="9" t="s">
        <v>34</v>
      </c>
      <c r="D6363" s="9" t="s">
        <v>39</v>
      </c>
      <c r="E6363" s="9" t="s">
        <v>38</v>
      </c>
      <c r="F6363" s="9">
        <v>2023</v>
      </c>
      <c r="G6363" s="9">
        <v>10</v>
      </c>
      <c r="H6363" s="9"/>
      <c r="BF6363" s="33">
        <v>72.5</v>
      </c>
      <c r="BG6363" s="33">
        <v>71</v>
      </c>
      <c r="BH6363" s="33">
        <v>69.5</v>
      </c>
      <c r="BI6363" s="33">
        <v>68.25</v>
      </c>
      <c r="BJ6363" s="33">
        <v>66.875</v>
      </c>
      <c r="BK6363" s="33">
        <v>65.625</v>
      </c>
      <c r="BL6363" s="33">
        <v>64.875</v>
      </c>
      <c r="BM6363" s="33">
        <v>65.375</v>
      </c>
      <c r="BN6363" s="33">
        <v>69.875</v>
      </c>
      <c r="BO6363" s="33">
        <v>76.125</v>
      </c>
      <c r="BP6363" s="33">
        <v>82.375</v>
      </c>
      <c r="BQ6363" s="33">
        <v>87.125</v>
      </c>
      <c r="BR6363" s="33">
        <v>90.625</v>
      </c>
      <c r="BS6363" s="33">
        <v>93.25</v>
      </c>
      <c r="BT6363" s="33">
        <v>95.25</v>
      </c>
      <c r="BU6363" s="33">
        <v>96.5</v>
      </c>
      <c r="BV6363" s="33">
        <v>97</v>
      </c>
      <c r="BW6363" s="33">
        <v>96.375</v>
      </c>
      <c r="BX6363" s="33">
        <v>92.5</v>
      </c>
      <c r="BY6363" s="33">
        <v>87.75</v>
      </c>
      <c r="BZ6363" s="33">
        <v>85.25</v>
      </c>
      <c r="CA6363" s="33">
        <v>82.5</v>
      </c>
      <c r="CB6363" s="33">
        <v>79.25</v>
      </c>
      <c r="CC6363" s="33">
        <v>75.625</v>
      </c>
      <c r="DC6363" s="9">
        <v>240.93870000000001</v>
      </c>
      <c r="DD6363" s="9">
        <v>0</v>
      </c>
    </row>
    <row r="6364" spans="1:108" x14ac:dyDescent="0.25">
      <c r="A6364" s="9" t="s">
        <v>42</v>
      </c>
      <c r="B6364" s="9" t="s">
        <v>15</v>
      </c>
      <c r="C6364" s="9" t="s">
        <v>34</v>
      </c>
      <c r="D6364" s="9" t="s">
        <v>39</v>
      </c>
      <c r="E6364" s="9" t="s">
        <v>38</v>
      </c>
      <c r="F6364" s="9">
        <v>2024</v>
      </c>
      <c r="G6364" s="9">
        <v>5</v>
      </c>
      <c r="H6364" s="9"/>
      <c r="BF6364" s="33">
        <v>81.125</v>
      </c>
      <c r="BG6364" s="33">
        <v>79.125</v>
      </c>
      <c r="BH6364" s="33">
        <v>76.5</v>
      </c>
      <c r="BI6364" s="33">
        <v>74.375</v>
      </c>
      <c r="BJ6364" s="33">
        <v>73</v>
      </c>
      <c r="BK6364" s="33">
        <v>71.625</v>
      </c>
      <c r="BL6364" s="33">
        <v>71.75</v>
      </c>
      <c r="BM6364" s="33">
        <v>75.375</v>
      </c>
      <c r="BN6364" s="33">
        <v>80.625</v>
      </c>
      <c r="BO6364" s="33">
        <v>84.625</v>
      </c>
      <c r="BP6364" s="33">
        <v>88</v>
      </c>
      <c r="BQ6364" s="33">
        <v>91.875</v>
      </c>
      <c r="BR6364" s="33">
        <v>95.75</v>
      </c>
      <c r="BS6364" s="33">
        <v>98.375</v>
      </c>
      <c r="BT6364" s="33">
        <v>100</v>
      </c>
      <c r="BU6364" s="33">
        <v>101.25</v>
      </c>
      <c r="BV6364" s="33">
        <v>102.125</v>
      </c>
      <c r="BW6364" s="33">
        <v>100.875</v>
      </c>
      <c r="BX6364" s="33">
        <v>98.375</v>
      </c>
      <c r="BY6364" s="33">
        <v>96.5</v>
      </c>
      <c r="BZ6364" s="33">
        <v>93.625</v>
      </c>
      <c r="CA6364" s="33">
        <v>91.5</v>
      </c>
      <c r="CB6364" s="33">
        <v>88.375</v>
      </c>
      <c r="CC6364" s="33">
        <v>86</v>
      </c>
      <c r="DC6364" s="9">
        <v>240.93870000000001</v>
      </c>
      <c r="DD6364" s="9">
        <v>0</v>
      </c>
    </row>
    <row r="6365" spans="1:108" x14ac:dyDescent="0.25">
      <c r="A6365" s="9" t="s">
        <v>42</v>
      </c>
      <c r="B6365" s="9" t="s">
        <v>15</v>
      </c>
      <c r="C6365" s="9" t="s">
        <v>34</v>
      </c>
      <c r="D6365" s="9" t="s">
        <v>39</v>
      </c>
      <c r="E6365" s="9" t="s">
        <v>38</v>
      </c>
      <c r="F6365" s="9">
        <v>2024</v>
      </c>
      <c r="G6365" s="9">
        <v>6</v>
      </c>
      <c r="H6365" s="9"/>
      <c r="BF6365" s="33">
        <v>82.875</v>
      </c>
      <c r="BG6365" s="33">
        <v>80.5</v>
      </c>
      <c r="BH6365" s="33">
        <v>79.125</v>
      </c>
      <c r="BI6365" s="33">
        <v>77.5</v>
      </c>
      <c r="BJ6365" s="33">
        <v>75.625</v>
      </c>
      <c r="BK6365" s="33">
        <v>74.25</v>
      </c>
      <c r="BL6365" s="33">
        <v>74.375</v>
      </c>
      <c r="BM6365" s="33">
        <v>78.5</v>
      </c>
      <c r="BN6365" s="33">
        <v>82.625</v>
      </c>
      <c r="BO6365" s="33">
        <v>87.125</v>
      </c>
      <c r="BP6365" s="33">
        <v>90.5</v>
      </c>
      <c r="BQ6365" s="33">
        <v>93.625</v>
      </c>
      <c r="BR6365" s="33">
        <v>96.75</v>
      </c>
      <c r="BS6365" s="33">
        <v>99.5</v>
      </c>
      <c r="BT6365" s="33">
        <v>101.875</v>
      </c>
      <c r="BU6365" s="33">
        <v>103.875</v>
      </c>
      <c r="BV6365" s="33">
        <v>105.375</v>
      </c>
      <c r="BW6365" s="33">
        <v>105.375</v>
      </c>
      <c r="BX6365" s="33">
        <v>104.125</v>
      </c>
      <c r="BY6365" s="33">
        <v>102.875</v>
      </c>
      <c r="BZ6365" s="33">
        <v>99.625</v>
      </c>
      <c r="CA6365" s="33">
        <v>96.125</v>
      </c>
      <c r="CB6365" s="33">
        <v>93.75</v>
      </c>
      <c r="CC6365" s="33">
        <v>91.25</v>
      </c>
      <c r="DC6365" s="9">
        <v>240.93870000000001</v>
      </c>
      <c r="DD6365" s="9">
        <v>0</v>
      </c>
    </row>
    <row r="6366" spans="1:108" x14ac:dyDescent="0.25">
      <c r="A6366" s="9" t="s">
        <v>42</v>
      </c>
      <c r="B6366" s="9" t="s">
        <v>15</v>
      </c>
      <c r="C6366" s="9" t="s">
        <v>34</v>
      </c>
      <c r="D6366" s="9" t="s">
        <v>39</v>
      </c>
      <c r="E6366" s="9" t="s">
        <v>38</v>
      </c>
      <c r="F6366" s="9">
        <v>2024</v>
      </c>
      <c r="G6366" s="9">
        <v>7</v>
      </c>
      <c r="H6366" s="9"/>
      <c r="BF6366" s="33">
        <v>89.5</v>
      </c>
      <c r="BG6366" s="33">
        <v>87.75</v>
      </c>
      <c r="BH6366" s="33">
        <v>86.375</v>
      </c>
      <c r="BI6366" s="33">
        <v>84.25</v>
      </c>
      <c r="BJ6366" s="33">
        <v>83</v>
      </c>
      <c r="BK6366" s="33">
        <v>81.375</v>
      </c>
      <c r="BL6366" s="33">
        <v>80.875</v>
      </c>
      <c r="BM6366" s="33">
        <v>83.625</v>
      </c>
      <c r="BN6366" s="33">
        <v>87.5</v>
      </c>
      <c r="BO6366" s="33">
        <v>91.5</v>
      </c>
      <c r="BP6366" s="33">
        <v>94.75</v>
      </c>
      <c r="BQ6366" s="33">
        <v>98.25</v>
      </c>
      <c r="BR6366" s="33">
        <v>101.625</v>
      </c>
      <c r="BS6366" s="33">
        <v>104.5</v>
      </c>
      <c r="BT6366" s="33">
        <v>107.125</v>
      </c>
      <c r="BU6366" s="33">
        <v>108.125</v>
      </c>
      <c r="BV6366" s="33">
        <v>108.875</v>
      </c>
      <c r="BW6366" s="33">
        <v>108.125</v>
      </c>
      <c r="BX6366" s="33">
        <v>106.75</v>
      </c>
      <c r="BY6366" s="33">
        <v>104.75</v>
      </c>
      <c r="BZ6366" s="33">
        <v>101.625</v>
      </c>
      <c r="CA6366" s="33">
        <v>99.5</v>
      </c>
      <c r="CB6366" s="33">
        <v>95.75</v>
      </c>
      <c r="CC6366" s="33">
        <v>93</v>
      </c>
      <c r="DC6366" s="9">
        <v>240.93870000000001</v>
      </c>
      <c r="DD6366" s="9">
        <v>0</v>
      </c>
    </row>
    <row r="6367" spans="1:108" x14ac:dyDescent="0.25">
      <c r="A6367" s="9" t="s">
        <v>42</v>
      </c>
      <c r="B6367" s="9" t="s">
        <v>15</v>
      </c>
      <c r="C6367" s="9" t="s">
        <v>34</v>
      </c>
      <c r="D6367" s="9" t="s">
        <v>39</v>
      </c>
      <c r="E6367" s="9" t="s">
        <v>38</v>
      </c>
      <c r="F6367" s="9">
        <v>2024</v>
      </c>
      <c r="G6367" s="9">
        <v>8</v>
      </c>
      <c r="H6367" s="9"/>
      <c r="BF6367" s="33">
        <v>88</v>
      </c>
      <c r="BG6367" s="33">
        <v>85.125</v>
      </c>
      <c r="BH6367" s="33">
        <v>83.5</v>
      </c>
      <c r="BI6367" s="33">
        <v>81.375</v>
      </c>
      <c r="BJ6367" s="33">
        <v>79.625</v>
      </c>
      <c r="BK6367" s="33">
        <v>78.875</v>
      </c>
      <c r="BL6367" s="33">
        <v>77.875</v>
      </c>
      <c r="BM6367" s="33">
        <v>79.25</v>
      </c>
      <c r="BN6367" s="33">
        <v>84.125</v>
      </c>
      <c r="BO6367" s="33">
        <v>89.25</v>
      </c>
      <c r="BP6367" s="33">
        <v>93.25</v>
      </c>
      <c r="BQ6367" s="33">
        <v>96.75</v>
      </c>
      <c r="BR6367" s="33">
        <v>100.125</v>
      </c>
      <c r="BS6367" s="33">
        <v>103.125</v>
      </c>
      <c r="BT6367" s="33">
        <v>105.625</v>
      </c>
      <c r="BU6367" s="33">
        <v>107</v>
      </c>
      <c r="BV6367" s="33">
        <v>108.5</v>
      </c>
      <c r="BW6367" s="33">
        <v>108.5</v>
      </c>
      <c r="BX6367" s="33">
        <v>106.75</v>
      </c>
      <c r="BY6367" s="33">
        <v>104.25</v>
      </c>
      <c r="BZ6367" s="33">
        <v>100.625</v>
      </c>
      <c r="CA6367" s="33">
        <v>97.625</v>
      </c>
      <c r="CB6367" s="33">
        <v>95.5</v>
      </c>
      <c r="CC6367" s="33">
        <v>93.5</v>
      </c>
      <c r="DC6367" s="9">
        <v>240.93870000000001</v>
      </c>
      <c r="DD6367" s="9">
        <v>0</v>
      </c>
    </row>
    <row r="6368" spans="1:108" x14ac:dyDescent="0.25">
      <c r="A6368" s="9" t="s">
        <v>42</v>
      </c>
      <c r="B6368" s="9" t="s">
        <v>15</v>
      </c>
      <c r="C6368" s="9" t="s">
        <v>34</v>
      </c>
      <c r="D6368" s="9" t="s">
        <v>39</v>
      </c>
      <c r="E6368" s="9" t="s">
        <v>38</v>
      </c>
      <c r="F6368" s="9">
        <v>2024</v>
      </c>
      <c r="G6368" s="9">
        <v>9</v>
      </c>
      <c r="H6368" s="9"/>
      <c r="BF6368" s="33">
        <v>79.5</v>
      </c>
      <c r="BG6368" s="33">
        <v>77.625</v>
      </c>
      <c r="BH6368" s="33">
        <v>75.125</v>
      </c>
      <c r="BI6368" s="33">
        <v>73</v>
      </c>
      <c r="BJ6368" s="33">
        <v>71.875</v>
      </c>
      <c r="BK6368" s="33">
        <v>70.625</v>
      </c>
      <c r="BL6368" s="33">
        <v>69.75</v>
      </c>
      <c r="BM6368" s="33">
        <v>70.125</v>
      </c>
      <c r="BN6368" s="33">
        <v>74.625</v>
      </c>
      <c r="BO6368" s="33">
        <v>81</v>
      </c>
      <c r="BP6368" s="33">
        <v>86.375</v>
      </c>
      <c r="BQ6368" s="33">
        <v>90.125</v>
      </c>
      <c r="BR6368" s="33">
        <v>93.625</v>
      </c>
      <c r="BS6368" s="33">
        <v>96.5</v>
      </c>
      <c r="BT6368" s="33">
        <v>99.75</v>
      </c>
      <c r="BU6368" s="33">
        <v>101.375</v>
      </c>
      <c r="BV6368" s="33">
        <v>102.25</v>
      </c>
      <c r="BW6368" s="33">
        <v>101.875</v>
      </c>
      <c r="BX6368" s="33">
        <v>99.5</v>
      </c>
      <c r="BY6368" s="33">
        <v>95.75</v>
      </c>
      <c r="BZ6368" s="33">
        <v>92.125</v>
      </c>
      <c r="CA6368" s="33">
        <v>89.375</v>
      </c>
      <c r="CB6368" s="33">
        <v>86</v>
      </c>
      <c r="CC6368" s="33">
        <v>83.375</v>
      </c>
      <c r="DC6368" s="9">
        <v>240.93870000000001</v>
      </c>
      <c r="DD6368" s="9">
        <v>0</v>
      </c>
    </row>
    <row r="6369" spans="1:108" x14ac:dyDescent="0.25">
      <c r="A6369" s="9" t="s">
        <v>42</v>
      </c>
      <c r="B6369" s="9" t="s">
        <v>15</v>
      </c>
      <c r="C6369" s="9" t="s">
        <v>34</v>
      </c>
      <c r="D6369" s="9" t="s">
        <v>39</v>
      </c>
      <c r="E6369" s="9" t="s">
        <v>38</v>
      </c>
      <c r="F6369" s="9">
        <v>2024</v>
      </c>
      <c r="G6369" s="9">
        <v>10</v>
      </c>
      <c r="H6369" s="9"/>
      <c r="BF6369" s="33">
        <v>72.5</v>
      </c>
      <c r="BG6369" s="33">
        <v>71</v>
      </c>
      <c r="BH6369" s="33">
        <v>69.5</v>
      </c>
      <c r="BI6369" s="33">
        <v>68.25</v>
      </c>
      <c r="BJ6369" s="33">
        <v>66.875</v>
      </c>
      <c r="BK6369" s="33">
        <v>65.625</v>
      </c>
      <c r="BL6369" s="33">
        <v>64.875</v>
      </c>
      <c r="BM6369" s="33">
        <v>65.375</v>
      </c>
      <c r="BN6369" s="33">
        <v>69.875</v>
      </c>
      <c r="BO6369" s="33">
        <v>76.125</v>
      </c>
      <c r="BP6369" s="33">
        <v>82.375</v>
      </c>
      <c r="BQ6369" s="33">
        <v>87.125</v>
      </c>
      <c r="BR6369" s="33">
        <v>90.625</v>
      </c>
      <c r="BS6369" s="33">
        <v>93.25</v>
      </c>
      <c r="BT6369" s="33">
        <v>95.25</v>
      </c>
      <c r="BU6369" s="33">
        <v>96.5</v>
      </c>
      <c r="BV6369" s="33">
        <v>97</v>
      </c>
      <c r="BW6369" s="33">
        <v>96.375</v>
      </c>
      <c r="BX6369" s="33">
        <v>92.5</v>
      </c>
      <c r="BY6369" s="33">
        <v>87.75</v>
      </c>
      <c r="BZ6369" s="33">
        <v>85.25</v>
      </c>
      <c r="CA6369" s="33">
        <v>82.5</v>
      </c>
      <c r="CB6369" s="33">
        <v>79.25</v>
      </c>
      <c r="CC6369" s="33">
        <v>75.625</v>
      </c>
      <c r="DC6369" s="9">
        <v>240.93870000000001</v>
      </c>
      <c r="DD6369" s="9">
        <v>0</v>
      </c>
    </row>
    <row r="6370" spans="1:108" x14ac:dyDescent="0.25">
      <c r="A6370" s="9" t="s">
        <v>42</v>
      </c>
      <c r="B6370" s="9" t="s">
        <v>15</v>
      </c>
      <c r="C6370" s="9" t="s">
        <v>34</v>
      </c>
      <c r="D6370" s="9" t="s">
        <v>39</v>
      </c>
      <c r="E6370" s="9" t="s">
        <v>38</v>
      </c>
      <c r="F6370" s="9">
        <v>2025</v>
      </c>
      <c r="G6370" s="9">
        <v>5</v>
      </c>
      <c r="H6370" s="9"/>
      <c r="BF6370" s="33">
        <v>81.125</v>
      </c>
      <c r="BG6370" s="33">
        <v>79.125</v>
      </c>
      <c r="BH6370" s="33">
        <v>76.5</v>
      </c>
      <c r="BI6370" s="33">
        <v>74.375</v>
      </c>
      <c r="BJ6370" s="33">
        <v>73</v>
      </c>
      <c r="BK6370" s="33">
        <v>71.625</v>
      </c>
      <c r="BL6370" s="33">
        <v>71.75</v>
      </c>
      <c r="BM6370" s="33">
        <v>75.375</v>
      </c>
      <c r="BN6370" s="33">
        <v>80.625</v>
      </c>
      <c r="BO6370" s="33">
        <v>84.625</v>
      </c>
      <c r="BP6370" s="33">
        <v>88</v>
      </c>
      <c r="BQ6370" s="33">
        <v>91.875</v>
      </c>
      <c r="BR6370" s="33">
        <v>95.75</v>
      </c>
      <c r="BS6370" s="33">
        <v>98.375</v>
      </c>
      <c r="BT6370" s="33">
        <v>100</v>
      </c>
      <c r="BU6370" s="33">
        <v>101.25</v>
      </c>
      <c r="BV6370" s="33">
        <v>102.125</v>
      </c>
      <c r="BW6370" s="33">
        <v>100.875</v>
      </c>
      <c r="BX6370" s="33">
        <v>98.375</v>
      </c>
      <c r="BY6370" s="33">
        <v>96.5</v>
      </c>
      <c r="BZ6370" s="33">
        <v>93.625</v>
      </c>
      <c r="CA6370" s="33">
        <v>91.5</v>
      </c>
      <c r="CB6370" s="33">
        <v>88.375</v>
      </c>
      <c r="CC6370" s="33">
        <v>86</v>
      </c>
      <c r="DC6370" s="9">
        <v>240.93870000000001</v>
      </c>
      <c r="DD6370" s="9">
        <v>0</v>
      </c>
    </row>
    <row r="6371" spans="1:108" x14ac:dyDescent="0.25">
      <c r="A6371" s="9" t="s">
        <v>42</v>
      </c>
      <c r="B6371" s="9" t="s">
        <v>15</v>
      </c>
      <c r="C6371" s="9" t="s">
        <v>34</v>
      </c>
      <c r="D6371" s="9" t="s">
        <v>39</v>
      </c>
      <c r="E6371" s="9" t="s">
        <v>38</v>
      </c>
      <c r="F6371" s="9">
        <v>2025</v>
      </c>
      <c r="G6371" s="9">
        <v>6</v>
      </c>
      <c r="H6371" s="9"/>
      <c r="BF6371" s="33">
        <v>82.875</v>
      </c>
      <c r="BG6371" s="33">
        <v>80.5</v>
      </c>
      <c r="BH6371" s="33">
        <v>79.125</v>
      </c>
      <c r="BI6371" s="33">
        <v>77.5</v>
      </c>
      <c r="BJ6371" s="33">
        <v>75.625</v>
      </c>
      <c r="BK6371" s="33">
        <v>74.25</v>
      </c>
      <c r="BL6371" s="33">
        <v>74.375</v>
      </c>
      <c r="BM6371" s="33">
        <v>78.5</v>
      </c>
      <c r="BN6371" s="33">
        <v>82.625</v>
      </c>
      <c r="BO6371" s="33">
        <v>87.125</v>
      </c>
      <c r="BP6371" s="33">
        <v>90.5</v>
      </c>
      <c r="BQ6371" s="33">
        <v>93.625</v>
      </c>
      <c r="BR6371" s="33">
        <v>96.75</v>
      </c>
      <c r="BS6371" s="33">
        <v>99.5</v>
      </c>
      <c r="BT6371" s="33">
        <v>101.875</v>
      </c>
      <c r="BU6371" s="33">
        <v>103.875</v>
      </c>
      <c r="BV6371" s="33">
        <v>105.375</v>
      </c>
      <c r="BW6371" s="33">
        <v>105.375</v>
      </c>
      <c r="BX6371" s="33">
        <v>104.125</v>
      </c>
      <c r="BY6371" s="33">
        <v>102.875</v>
      </c>
      <c r="BZ6371" s="33">
        <v>99.625</v>
      </c>
      <c r="CA6371" s="33">
        <v>96.125</v>
      </c>
      <c r="CB6371" s="33">
        <v>93.75</v>
      </c>
      <c r="CC6371" s="33">
        <v>91.25</v>
      </c>
      <c r="DC6371" s="9">
        <v>240.93870000000001</v>
      </c>
      <c r="DD6371" s="9">
        <v>0</v>
      </c>
    </row>
    <row r="6372" spans="1:108" x14ac:dyDescent="0.25">
      <c r="A6372" s="9" t="s">
        <v>42</v>
      </c>
      <c r="B6372" s="9" t="s">
        <v>15</v>
      </c>
      <c r="C6372" s="9" t="s">
        <v>34</v>
      </c>
      <c r="D6372" s="9" t="s">
        <v>39</v>
      </c>
      <c r="E6372" s="9" t="s">
        <v>38</v>
      </c>
      <c r="F6372" s="9">
        <v>2025</v>
      </c>
      <c r="G6372" s="9">
        <v>7</v>
      </c>
      <c r="H6372" s="9"/>
      <c r="BF6372" s="33">
        <v>89.5</v>
      </c>
      <c r="BG6372" s="33">
        <v>87.75</v>
      </c>
      <c r="BH6372" s="33">
        <v>86.375</v>
      </c>
      <c r="BI6372" s="33">
        <v>84.25</v>
      </c>
      <c r="BJ6372" s="33">
        <v>83</v>
      </c>
      <c r="BK6372" s="33">
        <v>81.375</v>
      </c>
      <c r="BL6372" s="33">
        <v>80.875</v>
      </c>
      <c r="BM6372" s="33">
        <v>83.625</v>
      </c>
      <c r="BN6372" s="33">
        <v>87.5</v>
      </c>
      <c r="BO6372" s="33">
        <v>91.5</v>
      </c>
      <c r="BP6372" s="33">
        <v>94.75</v>
      </c>
      <c r="BQ6372" s="33">
        <v>98.25</v>
      </c>
      <c r="BR6372" s="33">
        <v>101.625</v>
      </c>
      <c r="BS6372" s="33">
        <v>104.5</v>
      </c>
      <c r="BT6372" s="33">
        <v>107.125</v>
      </c>
      <c r="BU6372" s="33">
        <v>108.125</v>
      </c>
      <c r="BV6372" s="33">
        <v>108.875</v>
      </c>
      <c r="BW6372" s="33">
        <v>108.125</v>
      </c>
      <c r="BX6372" s="33">
        <v>106.75</v>
      </c>
      <c r="BY6372" s="33">
        <v>104.75</v>
      </c>
      <c r="BZ6372" s="33">
        <v>101.625</v>
      </c>
      <c r="CA6372" s="33">
        <v>99.5</v>
      </c>
      <c r="CB6372" s="33">
        <v>95.75</v>
      </c>
      <c r="CC6372" s="33">
        <v>93</v>
      </c>
      <c r="DC6372" s="9">
        <v>240.93870000000001</v>
      </c>
      <c r="DD6372" s="9">
        <v>0</v>
      </c>
    </row>
    <row r="6373" spans="1:108" x14ac:dyDescent="0.25">
      <c r="A6373" s="9" t="s">
        <v>42</v>
      </c>
      <c r="B6373" s="9" t="s">
        <v>15</v>
      </c>
      <c r="C6373" s="9" t="s">
        <v>34</v>
      </c>
      <c r="D6373" s="9" t="s">
        <v>39</v>
      </c>
      <c r="E6373" s="9" t="s">
        <v>38</v>
      </c>
      <c r="F6373" s="9">
        <v>2025</v>
      </c>
      <c r="G6373" s="9">
        <v>8</v>
      </c>
      <c r="H6373" s="9"/>
      <c r="BF6373" s="33">
        <v>88</v>
      </c>
      <c r="BG6373" s="33">
        <v>85.125</v>
      </c>
      <c r="BH6373" s="33">
        <v>83.5</v>
      </c>
      <c r="BI6373" s="33">
        <v>81.375</v>
      </c>
      <c r="BJ6373" s="33">
        <v>79.625</v>
      </c>
      <c r="BK6373" s="33">
        <v>78.875</v>
      </c>
      <c r="BL6373" s="33">
        <v>77.875</v>
      </c>
      <c r="BM6373" s="33">
        <v>79.25</v>
      </c>
      <c r="BN6373" s="33">
        <v>84.125</v>
      </c>
      <c r="BO6373" s="33">
        <v>89.25</v>
      </c>
      <c r="BP6373" s="33">
        <v>93.25</v>
      </c>
      <c r="BQ6373" s="33">
        <v>96.75</v>
      </c>
      <c r="BR6373" s="33">
        <v>100.125</v>
      </c>
      <c r="BS6373" s="33">
        <v>103.125</v>
      </c>
      <c r="BT6373" s="33">
        <v>105.625</v>
      </c>
      <c r="BU6373" s="33">
        <v>107</v>
      </c>
      <c r="BV6373" s="33">
        <v>108.5</v>
      </c>
      <c r="BW6373" s="33">
        <v>108.5</v>
      </c>
      <c r="BX6373" s="33">
        <v>106.75</v>
      </c>
      <c r="BY6373" s="33">
        <v>104.25</v>
      </c>
      <c r="BZ6373" s="33">
        <v>100.625</v>
      </c>
      <c r="CA6373" s="33">
        <v>97.625</v>
      </c>
      <c r="CB6373" s="33">
        <v>95.5</v>
      </c>
      <c r="CC6373" s="33">
        <v>93.5</v>
      </c>
      <c r="DC6373" s="9">
        <v>240.93870000000001</v>
      </c>
      <c r="DD6373" s="9">
        <v>0</v>
      </c>
    </row>
    <row r="6374" spans="1:108" x14ac:dyDescent="0.25">
      <c r="A6374" s="9" t="s">
        <v>42</v>
      </c>
      <c r="B6374" s="9" t="s">
        <v>15</v>
      </c>
      <c r="C6374" s="9" t="s">
        <v>34</v>
      </c>
      <c r="D6374" s="9" t="s">
        <v>39</v>
      </c>
      <c r="E6374" s="9" t="s">
        <v>38</v>
      </c>
      <c r="F6374" s="9">
        <v>2025</v>
      </c>
      <c r="G6374" s="9">
        <v>9</v>
      </c>
      <c r="H6374" s="9"/>
      <c r="BF6374" s="33">
        <v>79.5</v>
      </c>
      <c r="BG6374" s="33">
        <v>77.625</v>
      </c>
      <c r="BH6374" s="33">
        <v>75.125</v>
      </c>
      <c r="BI6374" s="33">
        <v>73</v>
      </c>
      <c r="BJ6374" s="33">
        <v>71.875</v>
      </c>
      <c r="BK6374" s="33">
        <v>70.625</v>
      </c>
      <c r="BL6374" s="33">
        <v>69.75</v>
      </c>
      <c r="BM6374" s="33">
        <v>70.125</v>
      </c>
      <c r="BN6374" s="33">
        <v>74.625</v>
      </c>
      <c r="BO6374" s="33">
        <v>81</v>
      </c>
      <c r="BP6374" s="33">
        <v>86.375</v>
      </c>
      <c r="BQ6374" s="33">
        <v>90.125</v>
      </c>
      <c r="BR6374" s="33">
        <v>93.625</v>
      </c>
      <c r="BS6374" s="33">
        <v>96.5</v>
      </c>
      <c r="BT6374" s="33">
        <v>99.75</v>
      </c>
      <c r="BU6374" s="33">
        <v>101.375</v>
      </c>
      <c r="BV6374" s="33">
        <v>102.25</v>
      </c>
      <c r="BW6374" s="33">
        <v>101.875</v>
      </c>
      <c r="BX6374" s="33">
        <v>99.5</v>
      </c>
      <c r="BY6374" s="33">
        <v>95.75</v>
      </c>
      <c r="BZ6374" s="33">
        <v>92.125</v>
      </c>
      <c r="CA6374" s="33">
        <v>89.375</v>
      </c>
      <c r="CB6374" s="33">
        <v>86</v>
      </c>
      <c r="CC6374" s="33">
        <v>83.375</v>
      </c>
      <c r="DC6374" s="9">
        <v>240.93870000000001</v>
      </c>
      <c r="DD6374" s="9">
        <v>0</v>
      </c>
    </row>
    <row r="6375" spans="1:108" x14ac:dyDescent="0.25">
      <c r="A6375" s="9" t="s">
        <v>42</v>
      </c>
      <c r="B6375" s="9" t="s">
        <v>15</v>
      </c>
      <c r="C6375" s="9" t="s">
        <v>34</v>
      </c>
      <c r="D6375" s="9" t="s">
        <v>39</v>
      </c>
      <c r="E6375" s="9" t="s">
        <v>38</v>
      </c>
      <c r="F6375" s="9">
        <v>2025</v>
      </c>
      <c r="G6375" s="9">
        <v>10</v>
      </c>
      <c r="H6375" s="9"/>
      <c r="BF6375" s="33">
        <v>72.5</v>
      </c>
      <c r="BG6375" s="33">
        <v>71</v>
      </c>
      <c r="BH6375" s="33">
        <v>69.5</v>
      </c>
      <c r="BI6375" s="33">
        <v>68.25</v>
      </c>
      <c r="BJ6375" s="33">
        <v>66.875</v>
      </c>
      <c r="BK6375" s="33">
        <v>65.625</v>
      </c>
      <c r="BL6375" s="33">
        <v>64.875</v>
      </c>
      <c r="BM6375" s="33">
        <v>65.375</v>
      </c>
      <c r="BN6375" s="33">
        <v>69.875</v>
      </c>
      <c r="BO6375" s="33">
        <v>76.125</v>
      </c>
      <c r="BP6375" s="33">
        <v>82.375</v>
      </c>
      <c r="BQ6375" s="33">
        <v>87.125</v>
      </c>
      <c r="BR6375" s="33">
        <v>90.625</v>
      </c>
      <c r="BS6375" s="33">
        <v>93.25</v>
      </c>
      <c r="BT6375" s="33">
        <v>95.25</v>
      </c>
      <c r="BU6375" s="33">
        <v>96.5</v>
      </c>
      <c r="BV6375" s="33">
        <v>97</v>
      </c>
      <c r="BW6375" s="33">
        <v>96.375</v>
      </c>
      <c r="BX6375" s="33">
        <v>92.5</v>
      </c>
      <c r="BY6375" s="33">
        <v>87.75</v>
      </c>
      <c r="BZ6375" s="33">
        <v>85.25</v>
      </c>
      <c r="CA6375" s="33">
        <v>82.5</v>
      </c>
      <c r="CB6375" s="33">
        <v>79.25</v>
      </c>
      <c r="CC6375" s="33">
        <v>75.625</v>
      </c>
      <c r="DC6375" s="9">
        <v>240.93870000000001</v>
      </c>
      <c r="DD6375" s="9">
        <v>0</v>
      </c>
    </row>
    <row r="6376" spans="1:108" x14ac:dyDescent="0.25">
      <c r="A6376" s="9" t="s">
        <v>42</v>
      </c>
      <c r="B6376" s="9" t="s">
        <v>15</v>
      </c>
      <c r="C6376" s="9" t="s">
        <v>34</v>
      </c>
      <c r="D6376" s="9" t="s">
        <v>39</v>
      </c>
      <c r="E6376" s="9" t="s">
        <v>38</v>
      </c>
      <c r="F6376" s="9">
        <v>2026</v>
      </c>
      <c r="G6376" s="9">
        <v>5</v>
      </c>
      <c r="H6376" s="9"/>
      <c r="BF6376" s="33">
        <v>81.125</v>
      </c>
      <c r="BG6376" s="33">
        <v>79.125</v>
      </c>
      <c r="BH6376" s="33">
        <v>76.5</v>
      </c>
      <c r="BI6376" s="33">
        <v>74.375</v>
      </c>
      <c r="BJ6376" s="33">
        <v>73</v>
      </c>
      <c r="BK6376" s="33">
        <v>71.625</v>
      </c>
      <c r="BL6376" s="33">
        <v>71.75</v>
      </c>
      <c r="BM6376" s="33">
        <v>75.375</v>
      </c>
      <c r="BN6376" s="33">
        <v>80.625</v>
      </c>
      <c r="BO6376" s="33">
        <v>84.625</v>
      </c>
      <c r="BP6376" s="33">
        <v>88</v>
      </c>
      <c r="BQ6376" s="33">
        <v>91.875</v>
      </c>
      <c r="BR6376" s="33">
        <v>95.75</v>
      </c>
      <c r="BS6376" s="33">
        <v>98.375</v>
      </c>
      <c r="BT6376" s="33">
        <v>100</v>
      </c>
      <c r="BU6376" s="33">
        <v>101.25</v>
      </c>
      <c r="BV6376" s="33">
        <v>102.125</v>
      </c>
      <c r="BW6376" s="33">
        <v>100.875</v>
      </c>
      <c r="BX6376" s="33">
        <v>98.375</v>
      </c>
      <c r="BY6376" s="33">
        <v>96.5</v>
      </c>
      <c r="BZ6376" s="33">
        <v>93.625</v>
      </c>
      <c r="CA6376" s="33">
        <v>91.5</v>
      </c>
      <c r="CB6376" s="33">
        <v>88.375</v>
      </c>
      <c r="CC6376" s="33">
        <v>86</v>
      </c>
      <c r="DC6376" s="9">
        <v>240.93870000000001</v>
      </c>
      <c r="DD6376" s="9">
        <v>0</v>
      </c>
    </row>
    <row r="6377" spans="1:108" x14ac:dyDescent="0.25">
      <c r="A6377" s="9" t="s">
        <v>42</v>
      </c>
      <c r="B6377" s="9" t="s">
        <v>15</v>
      </c>
      <c r="C6377" s="9" t="s">
        <v>34</v>
      </c>
      <c r="D6377" s="9" t="s">
        <v>39</v>
      </c>
      <c r="E6377" s="9" t="s">
        <v>38</v>
      </c>
      <c r="F6377" s="9">
        <v>2026</v>
      </c>
      <c r="G6377" s="9">
        <v>6</v>
      </c>
      <c r="H6377" s="9"/>
      <c r="BF6377" s="33">
        <v>82.875</v>
      </c>
      <c r="BG6377" s="33">
        <v>80.5</v>
      </c>
      <c r="BH6377" s="33">
        <v>79.125</v>
      </c>
      <c r="BI6377" s="33">
        <v>77.5</v>
      </c>
      <c r="BJ6377" s="33">
        <v>75.625</v>
      </c>
      <c r="BK6377" s="33">
        <v>74.25</v>
      </c>
      <c r="BL6377" s="33">
        <v>74.375</v>
      </c>
      <c r="BM6377" s="33">
        <v>78.5</v>
      </c>
      <c r="BN6377" s="33">
        <v>82.625</v>
      </c>
      <c r="BO6377" s="33">
        <v>87.125</v>
      </c>
      <c r="BP6377" s="33">
        <v>90.5</v>
      </c>
      <c r="BQ6377" s="33">
        <v>93.625</v>
      </c>
      <c r="BR6377" s="33">
        <v>96.75</v>
      </c>
      <c r="BS6377" s="33">
        <v>99.5</v>
      </c>
      <c r="BT6377" s="33">
        <v>101.875</v>
      </c>
      <c r="BU6377" s="33">
        <v>103.875</v>
      </c>
      <c r="BV6377" s="33">
        <v>105.375</v>
      </c>
      <c r="BW6377" s="33">
        <v>105.375</v>
      </c>
      <c r="BX6377" s="33">
        <v>104.125</v>
      </c>
      <c r="BY6377" s="33">
        <v>102.875</v>
      </c>
      <c r="BZ6377" s="33">
        <v>99.625</v>
      </c>
      <c r="CA6377" s="33">
        <v>96.125</v>
      </c>
      <c r="CB6377" s="33">
        <v>93.75</v>
      </c>
      <c r="CC6377" s="33">
        <v>91.25</v>
      </c>
      <c r="DC6377" s="9">
        <v>240.93870000000001</v>
      </c>
      <c r="DD6377" s="9">
        <v>0</v>
      </c>
    </row>
    <row r="6378" spans="1:108" x14ac:dyDescent="0.25">
      <c r="A6378" s="9" t="s">
        <v>42</v>
      </c>
      <c r="B6378" s="9" t="s">
        <v>15</v>
      </c>
      <c r="C6378" s="9" t="s">
        <v>34</v>
      </c>
      <c r="D6378" s="9" t="s">
        <v>39</v>
      </c>
      <c r="E6378" s="9" t="s">
        <v>38</v>
      </c>
      <c r="F6378" s="9">
        <v>2026</v>
      </c>
      <c r="G6378" s="9">
        <v>7</v>
      </c>
      <c r="H6378" s="9"/>
      <c r="BF6378" s="33">
        <v>89.5</v>
      </c>
      <c r="BG6378" s="33">
        <v>87.75</v>
      </c>
      <c r="BH6378" s="33">
        <v>86.375</v>
      </c>
      <c r="BI6378" s="33">
        <v>84.25</v>
      </c>
      <c r="BJ6378" s="33">
        <v>83</v>
      </c>
      <c r="BK6378" s="33">
        <v>81.375</v>
      </c>
      <c r="BL6378" s="33">
        <v>80.875</v>
      </c>
      <c r="BM6378" s="33">
        <v>83.625</v>
      </c>
      <c r="BN6378" s="33">
        <v>87.5</v>
      </c>
      <c r="BO6378" s="33">
        <v>91.5</v>
      </c>
      <c r="BP6378" s="33">
        <v>94.75</v>
      </c>
      <c r="BQ6378" s="33">
        <v>98.25</v>
      </c>
      <c r="BR6378" s="33">
        <v>101.625</v>
      </c>
      <c r="BS6378" s="33">
        <v>104.5</v>
      </c>
      <c r="BT6378" s="33">
        <v>107.125</v>
      </c>
      <c r="BU6378" s="33">
        <v>108.125</v>
      </c>
      <c r="BV6378" s="33">
        <v>108.875</v>
      </c>
      <c r="BW6378" s="33">
        <v>108.125</v>
      </c>
      <c r="BX6378" s="33">
        <v>106.75</v>
      </c>
      <c r="BY6378" s="33">
        <v>104.75</v>
      </c>
      <c r="BZ6378" s="33">
        <v>101.625</v>
      </c>
      <c r="CA6378" s="33">
        <v>99.5</v>
      </c>
      <c r="CB6378" s="33">
        <v>95.75</v>
      </c>
      <c r="CC6378" s="33">
        <v>93</v>
      </c>
      <c r="DC6378" s="9">
        <v>240.93870000000001</v>
      </c>
      <c r="DD6378" s="9">
        <v>0</v>
      </c>
    </row>
    <row r="6379" spans="1:108" x14ac:dyDescent="0.25">
      <c r="A6379" s="9" t="s">
        <v>42</v>
      </c>
      <c r="B6379" s="9" t="s">
        <v>15</v>
      </c>
      <c r="C6379" s="9" t="s">
        <v>34</v>
      </c>
      <c r="D6379" s="9" t="s">
        <v>39</v>
      </c>
      <c r="E6379" s="9" t="s">
        <v>38</v>
      </c>
      <c r="F6379" s="9">
        <v>2026</v>
      </c>
      <c r="G6379" s="9">
        <v>8</v>
      </c>
      <c r="H6379" s="9"/>
      <c r="BF6379" s="33">
        <v>88</v>
      </c>
      <c r="BG6379" s="33">
        <v>85.125</v>
      </c>
      <c r="BH6379" s="33">
        <v>83.5</v>
      </c>
      <c r="BI6379" s="33">
        <v>81.375</v>
      </c>
      <c r="BJ6379" s="33">
        <v>79.625</v>
      </c>
      <c r="BK6379" s="33">
        <v>78.875</v>
      </c>
      <c r="BL6379" s="33">
        <v>77.875</v>
      </c>
      <c r="BM6379" s="33">
        <v>79.25</v>
      </c>
      <c r="BN6379" s="33">
        <v>84.125</v>
      </c>
      <c r="BO6379" s="33">
        <v>89.25</v>
      </c>
      <c r="BP6379" s="33">
        <v>93.25</v>
      </c>
      <c r="BQ6379" s="33">
        <v>96.75</v>
      </c>
      <c r="BR6379" s="33">
        <v>100.125</v>
      </c>
      <c r="BS6379" s="33">
        <v>103.125</v>
      </c>
      <c r="BT6379" s="33">
        <v>105.625</v>
      </c>
      <c r="BU6379" s="33">
        <v>107</v>
      </c>
      <c r="BV6379" s="33">
        <v>108.5</v>
      </c>
      <c r="BW6379" s="33">
        <v>108.5</v>
      </c>
      <c r="BX6379" s="33">
        <v>106.75</v>
      </c>
      <c r="BY6379" s="33">
        <v>104.25</v>
      </c>
      <c r="BZ6379" s="33">
        <v>100.625</v>
      </c>
      <c r="CA6379" s="33">
        <v>97.625</v>
      </c>
      <c r="CB6379" s="33">
        <v>95.5</v>
      </c>
      <c r="CC6379" s="33">
        <v>93.5</v>
      </c>
      <c r="DC6379" s="9">
        <v>240.93870000000001</v>
      </c>
      <c r="DD6379" s="9">
        <v>0</v>
      </c>
    </row>
    <row r="6380" spans="1:108" x14ac:dyDescent="0.25">
      <c r="A6380" s="9" t="s">
        <v>42</v>
      </c>
      <c r="B6380" s="9" t="s">
        <v>15</v>
      </c>
      <c r="C6380" s="9" t="s">
        <v>34</v>
      </c>
      <c r="D6380" s="9" t="s">
        <v>39</v>
      </c>
      <c r="E6380" s="9" t="s">
        <v>38</v>
      </c>
      <c r="F6380" s="9">
        <v>2026</v>
      </c>
      <c r="G6380" s="9">
        <v>9</v>
      </c>
      <c r="H6380" s="9"/>
      <c r="BF6380" s="33">
        <v>79.5</v>
      </c>
      <c r="BG6380" s="33">
        <v>77.625</v>
      </c>
      <c r="BH6380" s="33">
        <v>75.125</v>
      </c>
      <c r="BI6380" s="33">
        <v>73</v>
      </c>
      <c r="BJ6380" s="33">
        <v>71.875</v>
      </c>
      <c r="BK6380" s="33">
        <v>70.625</v>
      </c>
      <c r="BL6380" s="33">
        <v>69.75</v>
      </c>
      <c r="BM6380" s="33">
        <v>70.125</v>
      </c>
      <c r="BN6380" s="33">
        <v>74.625</v>
      </c>
      <c r="BO6380" s="33">
        <v>81</v>
      </c>
      <c r="BP6380" s="33">
        <v>86.375</v>
      </c>
      <c r="BQ6380" s="33">
        <v>90.125</v>
      </c>
      <c r="BR6380" s="33">
        <v>93.625</v>
      </c>
      <c r="BS6380" s="33">
        <v>96.5</v>
      </c>
      <c r="BT6380" s="33">
        <v>99.75</v>
      </c>
      <c r="BU6380" s="33">
        <v>101.375</v>
      </c>
      <c r="BV6380" s="33">
        <v>102.25</v>
      </c>
      <c r="BW6380" s="33">
        <v>101.875</v>
      </c>
      <c r="BX6380" s="33">
        <v>99.5</v>
      </c>
      <c r="BY6380" s="33">
        <v>95.75</v>
      </c>
      <c r="BZ6380" s="33">
        <v>92.125</v>
      </c>
      <c r="CA6380" s="33">
        <v>89.375</v>
      </c>
      <c r="CB6380" s="33">
        <v>86</v>
      </c>
      <c r="CC6380" s="33">
        <v>83.375</v>
      </c>
      <c r="DC6380" s="9">
        <v>240.93870000000001</v>
      </c>
      <c r="DD6380" s="9">
        <v>0</v>
      </c>
    </row>
    <row r="6381" spans="1:108" x14ac:dyDescent="0.25">
      <c r="A6381" s="9" t="s">
        <v>42</v>
      </c>
      <c r="B6381" s="9" t="s">
        <v>15</v>
      </c>
      <c r="C6381" s="9" t="s">
        <v>34</v>
      </c>
      <c r="D6381" s="9" t="s">
        <v>39</v>
      </c>
      <c r="E6381" s="9" t="s">
        <v>38</v>
      </c>
      <c r="F6381" s="9">
        <v>2026</v>
      </c>
      <c r="G6381" s="9">
        <v>10</v>
      </c>
      <c r="H6381" s="9"/>
      <c r="BF6381" s="33">
        <v>72.5</v>
      </c>
      <c r="BG6381" s="33">
        <v>71</v>
      </c>
      <c r="BH6381" s="33">
        <v>69.5</v>
      </c>
      <c r="BI6381" s="33">
        <v>68.25</v>
      </c>
      <c r="BJ6381" s="33">
        <v>66.875</v>
      </c>
      <c r="BK6381" s="33">
        <v>65.625</v>
      </c>
      <c r="BL6381" s="33">
        <v>64.875</v>
      </c>
      <c r="BM6381" s="33">
        <v>65.375</v>
      </c>
      <c r="BN6381" s="33">
        <v>69.875</v>
      </c>
      <c r="BO6381" s="33">
        <v>76.125</v>
      </c>
      <c r="BP6381" s="33">
        <v>82.375</v>
      </c>
      <c r="BQ6381" s="33">
        <v>87.125</v>
      </c>
      <c r="BR6381" s="33">
        <v>90.625</v>
      </c>
      <c r="BS6381" s="33">
        <v>93.25</v>
      </c>
      <c r="BT6381" s="33">
        <v>95.25</v>
      </c>
      <c r="BU6381" s="33">
        <v>96.5</v>
      </c>
      <c r="BV6381" s="33">
        <v>97</v>
      </c>
      <c r="BW6381" s="33">
        <v>96.375</v>
      </c>
      <c r="BX6381" s="33">
        <v>92.5</v>
      </c>
      <c r="BY6381" s="33">
        <v>87.75</v>
      </c>
      <c r="BZ6381" s="33">
        <v>85.25</v>
      </c>
      <c r="CA6381" s="33">
        <v>82.5</v>
      </c>
      <c r="CB6381" s="33">
        <v>79.25</v>
      </c>
      <c r="CC6381" s="33">
        <v>75.625</v>
      </c>
      <c r="DC6381" s="9">
        <v>240.93870000000001</v>
      </c>
      <c r="DD6381" s="9">
        <v>0</v>
      </c>
    </row>
    <row r="6382" spans="1:108" x14ac:dyDescent="0.25">
      <c r="A6382" s="9" t="s">
        <v>42</v>
      </c>
      <c r="B6382" s="9" t="s">
        <v>15</v>
      </c>
      <c r="C6382" s="9" t="s">
        <v>34</v>
      </c>
      <c r="D6382" s="9" t="s">
        <v>39</v>
      </c>
      <c r="E6382" s="9" t="s">
        <v>36</v>
      </c>
      <c r="F6382" s="9">
        <v>2016</v>
      </c>
      <c r="H6382" s="9"/>
      <c r="BF6382" s="33">
        <v>84.96875</v>
      </c>
      <c r="BG6382" s="33">
        <v>82.75</v>
      </c>
      <c r="BH6382" s="33">
        <v>81.03125</v>
      </c>
      <c r="BI6382" s="33">
        <v>79.03125</v>
      </c>
      <c r="BJ6382" s="33">
        <v>77.53125</v>
      </c>
      <c r="BK6382" s="33">
        <v>76.28125</v>
      </c>
      <c r="BL6382" s="33">
        <v>75.71875</v>
      </c>
      <c r="BM6382" s="33">
        <v>77.875</v>
      </c>
      <c r="BN6382" s="33">
        <v>82.21875</v>
      </c>
      <c r="BO6382" s="33">
        <v>87.21875</v>
      </c>
      <c r="BP6382" s="33">
        <v>91.21875</v>
      </c>
      <c r="BQ6382" s="33">
        <v>94.6875</v>
      </c>
      <c r="BR6382" s="33">
        <v>98.03125</v>
      </c>
      <c r="BS6382" s="33">
        <v>100.9063</v>
      </c>
      <c r="BT6382" s="33">
        <v>103.5938</v>
      </c>
      <c r="BU6382" s="33">
        <v>105.0938</v>
      </c>
      <c r="BV6382" s="33">
        <v>106.25</v>
      </c>
      <c r="BW6382" s="33">
        <v>105.9688</v>
      </c>
      <c r="BX6382" s="33">
        <v>104.2813</v>
      </c>
      <c r="BY6382" s="33">
        <v>101.9063</v>
      </c>
      <c r="BZ6382" s="33">
        <v>98.5</v>
      </c>
      <c r="CA6382" s="33">
        <v>95.65625</v>
      </c>
      <c r="CB6382" s="33">
        <v>92.75</v>
      </c>
      <c r="CC6382" s="33">
        <v>90.28125</v>
      </c>
      <c r="DC6382" s="9">
        <v>240.93870000000001</v>
      </c>
      <c r="DD6382" s="9">
        <v>0</v>
      </c>
    </row>
    <row r="6383" spans="1:108" x14ac:dyDescent="0.25">
      <c r="A6383" s="9" t="s">
        <v>42</v>
      </c>
      <c r="B6383" s="9" t="s">
        <v>15</v>
      </c>
      <c r="C6383" s="9" t="s">
        <v>34</v>
      </c>
      <c r="D6383" s="9" t="s">
        <v>39</v>
      </c>
      <c r="E6383" s="9" t="s">
        <v>36</v>
      </c>
      <c r="F6383" s="9">
        <v>2017</v>
      </c>
      <c r="H6383" s="9"/>
      <c r="BF6383" s="33">
        <v>84.96875</v>
      </c>
      <c r="BG6383" s="33">
        <v>82.75</v>
      </c>
      <c r="BH6383" s="33">
        <v>81.03125</v>
      </c>
      <c r="BI6383" s="33">
        <v>79.03125</v>
      </c>
      <c r="BJ6383" s="33">
        <v>77.53125</v>
      </c>
      <c r="BK6383" s="33">
        <v>76.28125</v>
      </c>
      <c r="BL6383" s="33">
        <v>75.71875</v>
      </c>
      <c r="BM6383" s="33">
        <v>77.875</v>
      </c>
      <c r="BN6383" s="33">
        <v>82.21875</v>
      </c>
      <c r="BO6383" s="33">
        <v>87.21875</v>
      </c>
      <c r="BP6383" s="33">
        <v>91.21875</v>
      </c>
      <c r="BQ6383" s="33">
        <v>94.6875</v>
      </c>
      <c r="BR6383" s="33">
        <v>98.03125</v>
      </c>
      <c r="BS6383" s="33">
        <v>100.9063</v>
      </c>
      <c r="BT6383" s="33">
        <v>103.5938</v>
      </c>
      <c r="BU6383" s="33">
        <v>105.0938</v>
      </c>
      <c r="BV6383" s="33">
        <v>106.25</v>
      </c>
      <c r="BW6383" s="33">
        <v>105.9688</v>
      </c>
      <c r="BX6383" s="33">
        <v>104.2813</v>
      </c>
      <c r="BY6383" s="33">
        <v>101.9063</v>
      </c>
      <c r="BZ6383" s="33">
        <v>98.5</v>
      </c>
      <c r="CA6383" s="33">
        <v>95.65625</v>
      </c>
      <c r="CB6383" s="33">
        <v>92.75</v>
      </c>
      <c r="CC6383" s="33">
        <v>90.28125</v>
      </c>
      <c r="DC6383" s="9">
        <v>240.93870000000001</v>
      </c>
      <c r="DD6383" s="9">
        <v>0</v>
      </c>
    </row>
    <row r="6384" spans="1:108" x14ac:dyDescent="0.25">
      <c r="A6384" s="9" t="s">
        <v>42</v>
      </c>
      <c r="B6384" s="9" t="s">
        <v>15</v>
      </c>
      <c r="C6384" s="9" t="s">
        <v>34</v>
      </c>
      <c r="D6384" s="9" t="s">
        <v>39</v>
      </c>
      <c r="E6384" s="9" t="s">
        <v>36</v>
      </c>
      <c r="F6384" s="9">
        <v>2018</v>
      </c>
      <c r="H6384" s="9"/>
      <c r="BF6384" s="33">
        <v>84.96875</v>
      </c>
      <c r="BG6384" s="33">
        <v>82.75</v>
      </c>
      <c r="BH6384" s="33">
        <v>81.03125</v>
      </c>
      <c r="BI6384" s="33">
        <v>79.03125</v>
      </c>
      <c r="BJ6384" s="33">
        <v>77.53125</v>
      </c>
      <c r="BK6384" s="33">
        <v>76.28125</v>
      </c>
      <c r="BL6384" s="33">
        <v>75.71875</v>
      </c>
      <c r="BM6384" s="33">
        <v>77.875</v>
      </c>
      <c r="BN6384" s="33">
        <v>82.21875</v>
      </c>
      <c r="BO6384" s="33">
        <v>87.21875</v>
      </c>
      <c r="BP6384" s="33">
        <v>91.21875</v>
      </c>
      <c r="BQ6384" s="33">
        <v>94.6875</v>
      </c>
      <c r="BR6384" s="33">
        <v>98.03125</v>
      </c>
      <c r="BS6384" s="33">
        <v>100.9063</v>
      </c>
      <c r="BT6384" s="33">
        <v>103.5938</v>
      </c>
      <c r="BU6384" s="33">
        <v>105.0938</v>
      </c>
      <c r="BV6384" s="33">
        <v>106.25</v>
      </c>
      <c r="BW6384" s="33">
        <v>105.9688</v>
      </c>
      <c r="BX6384" s="33">
        <v>104.2813</v>
      </c>
      <c r="BY6384" s="33">
        <v>101.9063</v>
      </c>
      <c r="BZ6384" s="33">
        <v>98.5</v>
      </c>
      <c r="CA6384" s="33">
        <v>95.65625</v>
      </c>
      <c r="CB6384" s="33">
        <v>92.75</v>
      </c>
      <c r="CC6384" s="33">
        <v>90.28125</v>
      </c>
      <c r="DC6384" s="9">
        <v>240.93870000000001</v>
      </c>
      <c r="DD6384" s="9">
        <v>0</v>
      </c>
    </row>
    <row r="6385" spans="1:108" x14ac:dyDescent="0.25">
      <c r="A6385" s="9" t="s">
        <v>42</v>
      </c>
      <c r="B6385" s="9" t="s">
        <v>15</v>
      </c>
      <c r="C6385" s="9" t="s">
        <v>34</v>
      </c>
      <c r="D6385" s="9" t="s">
        <v>39</v>
      </c>
      <c r="E6385" s="9" t="s">
        <v>36</v>
      </c>
      <c r="F6385" s="9">
        <v>2019</v>
      </c>
      <c r="H6385" s="9"/>
      <c r="BF6385" s="33">
        <v>84.96875</v>
      </c>
      <c r="BG6385" s="33">
        <v>82.75</v>
      </c>
      <c r="BH6385" s="33">
        <v>81.03125</v>
      </c>
      <c r="BI6385" s="33">
        <v>79.03125</v>
      </c>
      <c r="BJ6385" s="33">
        <v>77.53125</v>
      </c>
      <c r="BK6385" s="33">
        <v>76.28125</v>
      </c>
      <c r="BL6385" s="33">
        <v>75.71875</v>
      </c>
      <c r="BM6385" s="33">
        <v>77.875</v>
      </c>
      <c r="BN6385" s="33">
        <v>82.21875</v>
      </c>
      <c r="BO6385" s="33">
        <v>87.21875</v>
      </c>
      <c r="BP6385" s="33">
        <v>91.21875</v>
      </c>
      <c r="BQ6385" s="33">
        <v>94.6875</v>
      </c>
      <c r="BR6385" s="33">
        <v>98.03125</v>
      </c>
      <c r="BS6385" s="33">
        <v>100.9063</v>
      </c>
      <c r="BT6385" s="33">
        <v>103.5938</v>
      </c>
      <c r="BU6385" s="33">
        <v>105.0938</v>
      </c>
      <c r="BV6385" s="33">
        <v>106.25</v>
      </c>
      <c r="BW6385" s="33">
        <v>105.9688</v>
      </c>
      <c r="BX6385" s="33">
        <v>104.2813</v>
      </c>
      <c r="BY6385" s="33">
        <v>101.9063</v>
      </c>
      <c r="BZ6385" s="33">
        <v>98.5</v>
      </c>
      <c r="CA6385" s="33">
        <v>95.65625</v>
      </c>
      <c r="CB6385" s="33">
        <v>92.75</v>
      </c>
      <c r="CC6385" s="33">
        <v>90.28125</v>
      </c>
      <c r="DC6385" s="9">
        <v>240.93870000000001</v>
      </c>
      <c r="DD6385" s="9">
        <v>0</v>
      </c>
    </row>
    <row r="6386" spans="1:108" x14ac:dyDescent="0.25">
      <c r="A6386" s="9" t="s">
        <v>42</v>
      </c>
      <c r="B6386" s="9" t="s">
        <v>15</v>
      </c>
      <c r="C6386" s="9" t="s">
        <v>34</v>
      </c>
      <c r="D6386" s="9" t="s">
        <v>39</v>
      </c>
      <c r="E6386" s="9" t="s">
        <v>36</v>
      </c>
      <c r="F6386" s="9">
        <v>2020</v>
      </c>
      <c r="H6386" s="9"/>
      <c r="BF6386" s="33">
        <v>84.96875</v>
      </c>
      <c r="BG6386" s="33">
        <v>82.75</v>
      </c>
      <c r="BH6386" s="33">
        <v>81.03125</v>
      </c>
      <c r="BI6386" s="33">
        <v>79.03125</v>
      </c>
      <c r="BJ6386" s="33">
        <v>77.53125</v>
      </c>
      <c r="BK6386" s="33">
        <v>76.28125</v>
      </c>
      <c r="BL6386" s="33">
        <v>75.71875</v>
      </c>
      <c r="BM6386" s="33">
        <v>77.875</v>
      </c>
      <c r="BN6386" s="33">
        <v>82.21875</v>
      </c>
      <c r="BO6386" s="33">
        <v>87.21875</v>
      </c>
      <c r="BP6386" s="33">
        <v>91.21875</v>
      </c>
      <c r="BQ6386" s="33">
        <v>94.6875</v>
      </c>
      <c r="BR6386" s="33">
        <v>98.03125</v>
      </c>
      <c r="BS6386" s="33">
        <v>100.9063</v>
      </c>
      <c r="BT6386" s="33">
        <v>103.5938</v>
      </c>
      <c r="BU6386" s="33">
        <v>105.0938</v>
      </c>
      <c r="BV6386" s="33">
        <v>106.25</v>
      </c>
      <c r="BW6386" s="33">
        <v>105.9688</v>
      </c>
      <c r="BX6386" s="33">
        <v>104.2813</v>
      </c>
      <c r="BY6386" s="33">
        <v>101.9063</v>
      </c>
      <c r="BZ6386" s="33">
        <v>98.5</v>
      </c>
      <c r="CA6386" s="33">
        <v>95.65625</v>
      </c>
      <c r="CB6386" s="33">
        <v>92.75</v>
      </c>
      <c r="CC6386" s="33">
        <v>90.28125</v>
      </c>
      <c r="DC6386" s="9">
        <v>240.93870000000001</v>
      </c>
      <c r="DD6386" s="9">
        <v>0</v>
      </c>
    </row>
    <row r="6387" spans="1:108" x14ac:dyDescent="0.25">
      <c r="A6387" s="9" t="s">
        <v>42</v>
      </c>
      <c r="B6387" s="9" t="s">
        <v>15</v>
      </c>
      <c r="C6387" s="9" t="s">
        <v>34</v>
      </c>
      <c r="D6387" s="9" t="s">
        <v>39</v>
      </c>
      <c r="E6387" s="9" t="s">
        <v>36</v>
      </c>
      <c r="F6387" s="9">
        <v>2021</v>
      </c>
      <c r="H6387" s="9"/>
      <c r="BF6387" s="33">
        <v>84.96875</v>
      </c>
      <c r="BG6387" s="33">
        <v>82.75</v>
      </c>
      <c r="BH6387" s="33">
        <v>81.03125</v>
      </c>
      <c r="BI6387" s="33">
        <v>79.03125</v>
      </c>
      <c r="BJ6387" s="33">
        <v>77.53125</v>
      </c>
      <c r="BK6387" s="33">
        <v>76.28125</v>
      </c>
      <c r="BL6387" s="33">
        <v>75.71875</v>
      </c>
      <c r="BM6387" s="33">
        <v>77.875</v>
      </c>
      <c r="BN6387" s="33">
        <v>82.21875</v>
      </c>
      <c r="BO6387" s="33">
        <v>87.21875</v>
      </c>
      <c r="BP6387" s="33">
        <v>91.21875</v>
      </c>
      <c r="BQ6387" s="33">
        <v>94.6875</v>
      </c>
      <c r="BR6387" s="33">
        <v>98.03125</v>
      </c>
      <c r="BS6387" s="33">
        <v>100.9063</v>
      </c>
      <c r="BT6387" s="33">
        <v>103.5938</v>
      </c>
      <c r="BU6387" s="33">
        <v>105.0938</v>
      </c>
      <c r="BV6387" s="33">
        <v>106.25</v>
      </c>
      <c r="BW6387" s="33">
        <v>105.9688</v>
      </c>
      <c r="BX6387" s="33">
        <v>104.2813</v>
      </c>
      <c r="BY6387" s="33">
        <v>101.9063</v>
      </c>
      <c r="BZ6387" s="33">
        <v>98.5</v>
      </c>
      <c r="CA6387" s="33">
        <v>95.65625</v>
      </c>
      <c r="CB6387" s="33">
        <v>92.75</v>
      </c>
      <c r="CC6387" s="33">
        <v>90.28125</v>
      </c>
      <c r="DC6387" s="9">
        <v>240.93870000000001</v>
      </c>
      <c r="DD6387" s="9">
        <v>0</v>
      </c>
    </row>
    <row r="6388" spans="1:108" x14ac:dyDescent="0.25">
      <c r="A6388" s="9" t="s">
        <v>42</v>
      </c>
      <c r="B6388" s="9" t="s">
        <v>15</v>
      </c>
      <c r="C6388" s="9" t="s">
        <v>34</v>
      </c>
      <c r="D6388" s="9" t="s">
        <v>39</v>
      </c>
      <c r="E6388" s="9" t="s">
        <v>36</v>
      </c>
      <c r="F6388" s="9">
        <v>2022</v>
      </c>
      <c r="H6388" s="9"/>
      <c r="BF6388" s="33">
        <v>84.96875</v>
      </c>
      <c r="BG6388" s="33">
        <v>82.75</v>
      </c>
      <c r="BH6388" s="33">
        <v>81.03125</v>
      </c>
      <c r="BI6388" s="33">
        <v>79.03125</v>
      </c>
      <c r="BJ6388" s="33">
        <v>77.53125</v>
      </c>
      <c r="BK6388" s="33">
        <v>76.28125</v>
      </c>
      <c r="BL6388" s="33">
        <v>75.71875</v>
      </c>
      <c r="BM6388" s="33">
        <v>77.875</v>
      </c>
      <c r="BN6388" s="33">
        <v>82.21875</v>
      </c>
      <c r="BO6388" s="33">
        <v>87.21875</v>
      </c>
      <c r="BP6388" s="33">
        <v>91.21875</v>
      </c>
      <c r="BQ6388" s="33">
        <v>94.6875</v>
      </c>
      <c r="BR6388" s="33">
        <v>98.03125</v>
      </c>
      <c r="BS6388" s="33">
        <v>100.9063</v>
      </c>
      <c r="BT6388" s="33">
        <v>103.5938</v>
      </c>
      <c r="BU6388" s="33">
        <v>105.0938</v>
      </c>
      <c r="BV6388" s="33">
        <v>106.25</v>
      </c>
      <c r="BW6388" s="33">
        <v>105.9688</v>
      </c>
      <c r="BX6388" s="33">
        <v>104.2813</v>
      </c>
      <c r="BY6388" s="33">
        <v>101.9063</v>
      </c>
      <c r="BZ6388" s="33">
        <v>98.5</v>
      </c>
      <c r="CA6388" s="33">
        <v>95.65625</v>
      </c>
      <c r="CB6388" s="33">
        <v>92.75</v>
      </c>
      <c r="CC6388" s="33">
        <v>90.28125</v>
      </c>
      <c r="DC6388" s="9">
        <v>240.93870000000001</v>
      </c>
      <c r="DD6388" s="9">
        <v>0</v>
      </c>
    </row>
    <row r="6389" spans="1:108" x14ac:dyDescent="0.25">
      <c r="A6389" s="9" t="s">
        <v>42</v>
      </c>
      <c r="B6389" s="9" t="s">
        <v>15</v>
      </c>
      <c r="C6389" s="9" t="s">
        <v>34</v>
      </c>
      <c r="D6389" s="9" t="s">
        <v>39</v>
      </c>
      <c r="E6389" s="9" t="s">
        <v>36</v>
      </c>
      <c r="F6389" s="9">
        <v>2023</v>
      </c>
      <c r="H6389" s="9"/>
      <c r="BF6389" s="33">
        <v>84.96875</v>
      </c>
      <c r="BG6389" s="33">
        <v>82.75</v>
      </c>
      <c r="BH6389" s="33">
        <v>81.03125</v>
      </c>
      <c r="BI6389" s="33">
        <v>79.03125</v>
      </c>
      <c r="BJ6389" s="33">
        <v>77.53125</v>
      </c>
      <c r="BK6389" s="33">
        <v>76.28125</v>
      </c>
      <c r="BL6389" s="33">
        <v>75.71875</v>
      </c>
      <c r="BM6389" s="33">
        <v>77.875</v>
      </c>
      <c r="BN6389" s="33">
        <v>82.21875</v>
      </c>
      <c r="BO6389" s="33">
        <v>87.21875</v>
      </c>
      <c r="BP6389" s="33">
        <v>91.21875</v>
      </c>
      <c r="BQ6389" s="33">
        <v>94.6875</v>
      </c>
      <c r="BR6389" s="33">
        <v>98.03125</v>
      </c>
      <c r="BS6389" s="33">
        <v>100.9063</v>
      </c>
      <c r="BT6389" s="33">
        <v>103.5938</v>
      </c>
      <c r="BU6389" s="33">
        <v>105.0938</v>
      </c>
      <c r="BV6389" s="33">
        <v>106.25</v>
      </c>
      <c r="BW6389" s="33">
        <v>105.9688</v>
      </c>
      <c r="BX6389" s="33">
        <v>104.2813</v>
      </c>
      <c r="BY6389" s="33">
        <v>101.9063</v>
      </c>
      <c r="BZ6389" s="33">
        <v>98.5</v>
      </c>
      <c r="CA6389" s="33">
        <v>95.65625</v>
      </c>
      <c r="CB6389" s="33">
        <v>92.75</v>
      </c>
      <c r="CC6389" s="33">
        <v>90.28125</v>
      </c>
      <c r="DC6389" s="9">
        <v>240.93870000000001</v>
      </c>
      <c r="DD6389" s="9">
        <v>0</v>
      </c>
    </row>
    <row r="6390" spans="1:108" x14ac:dyDescent="0.25">
      <c r="A6390" s="9" t="s">
        <v>42</v>
      </c>
      <c r="B6390" s="9" t="s">
        <v>15</v>
      </c>
      <c r="C6390" s="9" t="s">
        <v>34</v>
      </c>
      <c r="D6390" s="9" t="s">
        <v>39</v>
      </c>
      <c r="E6390" s="9" t="s">
        <v>36</v>
      </c>
      <c r="F6390" s="9">
        <v>2024</v>
      </c>
      <c r="H6390" s="9"/>
      <c r="BF6390" s="33">
        <v>84.96875</v>
      </c>
      <c r="BG6390" s="33">
        <v>82.75</v>
      </c>
      <c r="BH6390" s="33">
        <v>81.03125</v>
      </c>
      <c r="BI6390" s="33">
        <v>79.03125</v>
      </c>
      <c r="BJ6390" s="33">
        <v>77.53125</v>
      </c>
      <c r="BK6390" s="33">
        <v>76.28125</v>
      </c>
      <c r="BL6390" s="33">
        <v>75.71875</v>
      </c>
      <c r="BM6390" s="33">
        <v>77.875</v>
      </c>
      <c r="BN6390" s="33">
        <v>82.21875</v>
      </c>
      <c r="BO6390" s="33">
        <v>87.21875</v>
      </c>
      <c r="BP6390" s="33">
        <v>91.21875</v>
      </c>
      <c r="BQ6390" s="33">
        <v>94.6875</v>
      </c>
      <c r="BR6390" s="33">
        <v>98.03125</v>
      </c>
      <c r="BS6390" s="33">
        <v>100.9063</v>
      </c>
      <c r="BT6390" s="33">
        <v>103.5938</v>
      </c>
      <c r="BU6390" s="33">
        <v>105.0938</v>
      </c>
      <c r="BV6390" s="33">
        <v>106.25</v>
      </c>
      <c r="BW6390" s="33">
        <v>105.9688</v>
      </c>
      <c r="BX6390" s="33">
        <v>104.2813</v>
      </c>
      <c r="BY6390" s="33">
        <v>101.9063</v>
      </c>
      <c r="BZ6390" s="33">
        <v>98.5</v>
      </c>
      <c r="CA6390" s="33">
        <v>95.65625</v>
      </c>
      <c r="CB6390" s="33">
        <v>92.75</v>
      </c>
      <c r="CC6390" s="33">
        <v>90.28125</v>
      </c>
      <c r="DC6390" s="9">
        <v>240.93870000000001</v>
      </c>
      <c r="DD6390" s="9">
        <v>0</v>
      </c>
    </row>
    <row r="6391" spans="1:108" x14ac:dyDescent="0.25">
      <c r="A6391" s="9" t="s">
        <v>42</v>
      </c>
      <c r="B6391" s="9" t="s">
        <v>15</v>
      </c>
      <c r="C6391" s="9" t="s">
        <v>34</v>
      </c>
      <c r="D6391" s="9" t="s">
        <v>39</v>
      </c>
      <c r="E6391" s="9" t="s">
        <v>36</v>
      </c>
      <c r="F6391" s="9">
        <v>2025</v>
      </c>
      <c r="H6391" s="9"/>
      <c r="BF6391" s="33">
        <v>84.96875</v>
      </c>
      <c r="BG6391" s="33">
        <v>82.75</v>
      </c>
      <c r="BH6391" s="33">
        <v>81.03125</v>
      </c>
      <c r="BI6391" s="33">
        <v>79.03125</v>
      </c>
      <c r="BJ6391" s="33">
        <v>77.53125</v>
      </c>
      <c r="BK6391" s="33">
        <v>76.28125</v>
      </c>
      <c r="BL6391" s="33">
        <v>75.71875</v>
      </c>
      <c r="BM6391" s="33">
        <v>77.875</v>
      </c>
      <c r="BN6391" s="33">
        <v>82.21875</v>
      </c>
      <c r="BO6391" s="33">
        <v>87.21875</v>
      </c>
      <c r="BP6391" s="33">
        <v>91.21875</v>
      </c>
      <c r="BQ6391" s="33">
        <v>94.6875</v>
      </c>
      <c r="BR6391" s="33">
        <v>98.03125</v>
      </c>
      <c r="BS6391" s="33">
        <v>100.9063</v>
      </c>
      <c r="BT6391" s="33">
        <v>103.5938</v>
      </c>
      <c r="BU6391" s="33">
        <v>105.0938</v>
      </c>
      <c r="BV6391" s="33">
        <v>106.25</v>
      </c>
      <c r="BW6391" s="33">
        <v>105.9688</v>
      </c>
      <c r="BX6391" s="33">
        <v>104.2813</v>
      </c>
      <c r="BY6391" s="33">
        <v>101.9063</v>
      </c>
      <c r="BZ6391" s="33">
        <v>98.5</v>
      </c>
      <c r="CA6391" s="33">
        <v>95.65625</v>
      </c>
      <c r="CB6391" s="33">
        <v>92.75</v>
      </c>
      <c r="CC6391" s="33">
        <v>90.28125</v>
      </c>
      <c r="DC6391" s="9">
        <v>240.93870000000001</v>
      </c>
      <c r="DD6391" s="9">
        <v>0</v>
      </c>
    </row>
    <row r="6392" spans="1:108" x14ac:dyDescent="0.25">
      <c r="A6392" s="9" t="s">
        <v>42</v>
      </c>
      <c r="B6392" s="9" t="s">
        <v>15</v>
      </c>
      <c r="C6392" s="9" t="s">
        <v>34</v>
      </c>
      <c r="D6392" s="9" t="s">
        <v>39</v>
      </c>
      <c r="E6392" s="9" t="s">
        <v>36</v>
      </c>
      <c r="F6392" s="9">
        <v>2026</v>
      </c>
      <c r="H6392" s="9"/>
      <c r="BF6392" s="33">
        <v>84.96875</v>
      </c>
      <c r="BG6392" s="33">
        <v>82.75</v>
      </c>
      <c r="BH6392" s="33">
        <v>81.03125</v>
      </c>
      <c r="BI6392" s="33">
        <v>79.03125</v>
      </c>
      <c r="BJ6392" s="33">
        <v>77.53125</v>
      </c>
      <c r="BK6392" s="33">
        <v>76.28125</v>
      </c>
      <c r="BL6392" s="33">
        <v>75.71875</v>
      </c>
      <c r="BM6392" s="33">
        <v>77.875</v>
      </c>
      <c r="BN6392" s="33">
        <v>82.21875</v>
      </c>
      <c r="BO6392" s="33">
        <v>87.21875</v>
      </c>
      <c r="BP6392" s="33">
        <v>91.21875</v>
      </c>
      <c r="BQ6392" s="33">
        <v>94.6875</v>
      </c>
      <c r="BR6392" s="33">
        <v>98.03125</v>
      </c>
      <c r="BS6392" s="33">
        <v>100.9063</v>
      </c>
      <c r="BT6392" s="33">
        <v>103.5938</v>
      </c>
      <c r="BU6392" s="33">
        <v>105.0938</v>
      </c>
      <c r="BV6392" s="33">
        <v>106.25</v>
      </c>
      <c r="BW6392" s="33">
        <v>105.9688</v>
      </c>
      <c r="BX6392" s="33">
        <v>104.2813</v>
      </c>
      <c r="BY6392" s="33">
        <v>101.9063</v>
      </c>
      <c r="BZ6392" s="33">
        <v>98.5</v>
      </c>
      <c r="CA6392" s="33">
        <v>95.65625</v>
      </c>
      <c r="CB6392" s="33">
        <v>92.75</v>
      </c>
      <c r="CC6392" s="33">
        <v>90.28125</v>
      </c>
      <c r="DC6392" s="9">
        <v>240.93870000000001</v>
      </c>
      <c r="DD6392" s="9">
        <v>0</v>
      </c>
    </row>
    <row r="6393" spans="1:108" x14ac:dyDescent="0.25">
      <c r="A6393" s="9" t="s">
        <v>42</v>
      </c>
      <c r="B6393" s="9" t="s">
        <v>15</v>
      </c>
      <c r="C6393" s="9" t="s">
        <v>34</v>
      </c>
      <c r="D6393" s="9" t="s">
        <v>37</v>
      </c>
      <c r="E6393" s="9" t="s">
        <v>38</v>
      </c>
      <c r="F6393" s="9">
        <v>2016</v>
      </c>
      <c r="G6393" s="9">
        <v>5</v>
      </c>
      <c r="H6393" s="9"/>
      <c r="BF6393" s="33">
        <v>77.5</v>
      </c>
      <c r="BG6393" s="33">
        <v>74.875</v>
      </c>
      <c r="BH6393" s="33">
        <v>73.5</v>
      </c>
      <c r="BI6393" s="33">
        <v>71</v>
      </c>
      <c r="BJ6393" s="33">
        <v>69.625</v>
      </c>
      <c r="BK6393" s="33">
        <v>68.375</v>
      </c>
      <c r="BL6393" s="33">
        <v>68.625</v>
      </c>
      <c r="BM6393" s="33">
        <v>72.625</v>
      </c>
      <c r="BN6393" s="33">
        <v>76.625</v>
      </c>
      <c r="BO6393" s="33">
        <v>80.625</v>
      </c>
      <c r="BP6393" s="33">
        <v>83.5</v>
      </c>
      <c r="BQ6393" s="33">
        <v>87.375</v>
      </c>
      <c r="BR6393" s="33">
        <v>90.5</v>
      </c>
      <c r="BS6393" s="33">
        <v>93.375</v>
      </c>
      <c r="BT6393" s="33">
        <v>95.25</v>
      </c>
      <c r="BU6393" s="33">
        <v>96</v>
      </c>
      <c r="BV6393" s="33">
        <v>97</v>
      </c>
      <c r="BW6393" s="33">
        <v>96.75</v>
      </c>
      <c r="BX6393" s="33">
        <v>95.25</v>
      </c>
      <c r="BY6393" s="33">
        <v>93.875</v>
      </c>
      <c r="BZ6393" s="33">
        <v>91.125</v>
      </c>
      <c r="CA6393" s="33">
        <v>88.625</v>
      </c>
      <c r="CB6393" s="33">
        <v>85.75</v>
      </c>
      <c r="CC6393" s="33">
        <v>82.5</v>
      </c>
      <c r="DC6393" s="9">
        <v>240.93870000000001</v>
      </c>
      <c r="DD6393" s="9">
        <v>0</v>
      </c>
    </row>
    <row r="6394" spans="1:108" x14ac:dyDescent="0.25">
      <c r="A6394" s="9" t="s">
        <v>42</v>
      </c>
      <c r="B6394" s="9" t="s">
        <v>15</v>
      </c>
      <c r="C6394" s="9" t="s">
        <v>34</v>
      </c>
      <c r="D6394" s="9" t="s">
        <v>37</v>
      </c>
      <c r="E6394" s="9" t="s">
        <v>38</v>
      </c>
      <c r="F6394" s="9">
        <v>2016</v>
      </c>
      <c r="G6394" s="9">
        <v>6</v>
      </c>
      <c r="H6394" s="9"/>
      <c r="BF6394" s="33">
        <v>86</v>
      </c>
      <c r="BG6394" s="33">
        <v>83.625</v>
      </c>
      <c r="BH6394" s="33">
        <v>81.25</v>
      </c>
      <c r="BI6394" s="33">
        <v>79.5</v>
      </c>
      <c r="BJ6394" s="33">
        <v>77.25</v>
      </c>
      <c r="BK6394" s="33">
        <v>75.875</v>
      </c>
      <c r="BL6394" s="33">
        <v>76</v>
      </c>
      <c r="BM6394" s="33">
        <v>79.875</v>
      </c>
      <c r="BN6394" s="33">
        <v>83.5</v>
      </c>
      <c r="BO6394" s="33">
        <v>87.125</v>
      </c>
      <c r="BP6394" s="33">
        <v>90.625</v>
      </c>
      <c r="BQ6394" s="33">
        <v>94.25</v>
      </c>
      <c r="BR6394" s="33">
        <v>97.5</v>
      </c>
      <c r="BS6394" s="33">
        <v>100.25</v>
      </c>
      <c r="BT6394" s="33">
        <v>102.875</v>
      </c>
      <c r="BU6394" s="33">
        <v>104.375</v>
      </c>
      <c r="BV6394" s="33">
        <v>105.375</v>
      </c>
      <c r="BW6394" s="33">
        <v>105.375</v>
      </c>
      <c r="BX6394" s="33">
        <v>104</v>
      </c>
      <c r="BY6394" s="33">
        <v>102.125</v>
      </c>
      <c r="BZ6394" s="33">
        <v>99.375</v>
      </c>
      <c r="CA6394" s="33">
        <v>95.875</v>
      </c>
      <c r="CB6394" s="33">
        <v>91.75</v>
      </c>
      <c r="CC6394" s="33">
        <v>88.375</v>
      </c>
      <c r="DC6394" s="9">
        <v>240.93870000000001</v>
      </c>
      <c r="DD6394" s="9">
        <v>0</v>
      </c>
    </row>
    <row r="6395" spans="1:108" x14ac:dyDescent="0.25">
      <c r="A6395" s="9" t="s">
        <v>42</v>
      </c>
      <c r="B6395" s="9" t="s">
        <v>15</v>
      </c>
      <c r="C6395" s="9" t="s">
        <v>34</v>
      </c>
      <c r="D6395" s="9" t="s">
        <v>37</v>
      </c>
      <c r="E6395" s="9" t="s">
        <v>38</v>
      </c>
      <c r="F6395" s="9">
        <v>2016</v>
      </c>
      <c r="G6395" s="9">
        <v>7</v>
      </c>
      <c r="H6395" s="9">
        <v>29683.83</v>
      </c>
      <c r="I6395" s="9">
        <v>29430.75</v>
      </c>
      <c r="J6395" s="9">
        <v>29320.75</v>
      </c>
      <c r="K6395" s="9">
        <v>29445.81</v>
      </c>
      <c r="L6395" s="9">
        <v>29941.42</v>
      </c>
      <c r="M6395" s="9">
        <v>32117.85</v>
      </c>
      <c r="N6395" s="9">
        <v>34387.51</v>
      </c>
      <c r="O6395" s="9">
        <v>35852.730000000003</v>
      </c>
      <c r="P6395" s="9">
        <v>36621.089999999997</v>
      </c>
      <c r="Q6395" s="9">
        <v>37476.18</v>
      </c>
      <c r="R6395" s="9">
        <v>37880.71</v>
      </c>
      <c r="S6395" s="9">
        <v>38316.410000000003</v>
      </c>
      <c r="T6395" s="9">
        <v>32579.78</v>
      </c>
      <c r="U6395" s="9">
        <v>19508.759999999998</v>
      </c>
      <c r="V6395" s="9">
        <v>19667.97</v>
      </c>
      <c r="W6395" s="9">
        <v>19307.14</v>
      </c>
      <c r="X6395" s="9">
        <v>19322.259999999998</v>
      </c>
      <c r="Y6395" s="9">
        <v>19127.55</v>
      </c>
      <c r="Z6395" s="9">
        <v>29087.26</v>
      </c>
      <c r="AA6395" s="9">
        <v>33502.68</v>
      </c>
      <c r="AB6395" s="9">
        <v>33541.480000000003</v>
      </c>
      <c r="AC6395" s="9">
        <v>32236.52</v>
      </c>
      <c r="AD6395" s="9">
        <v>30700.54</v>
      </c>
      <c r="AE6395" s="9">
        <v>30574.75</v>
      </c>
      <c r="AF6395" s="9">
        <v>19343.509999999998</v>
      </c>
      <c r="AG6395" s="9">
        <v>30033.99</v>
      </c>
      <c r="AH6395" s="9">
        <v>29777.9</v>
      </c>
      <c r="AI6395" s="9">
        <v>29608</v>
      </c>
      <c r="AJ6395" s="9">
        <v>29767.62</v>
      </c>
      <c r="AK6395" s="9">
        <v>30225.39</v>
      </c>
      <c r="AL6395" s="9">
        <v>32279.49</v>
      </c>
      <c r="AM6395" s="9">
        <v>34088.15</v>
      </c>
      <c r="AN6395" s="9">
        <v>35150.42</v>
      </c>
      <c r="AO6395" s="9">
        <v>36074.57</v>
      </c>
      <c r="AP6395" s="9">
        <v>36945.47</v>
      </c>
      <c r="AQ6395" s="9">
        <v>37447.07</v>
      </c>
      <c r="AR6395" s="9">
        <v>37912.61</v>
      </c>
      <c r="AS6395" s="9">
        <v>37063.68</v>
      </c>
      <c r="AT6395" s="9">
        <v>35900.660000000003</v>
      </c>
      <c r="AU6395" s="9">
        <v>35940.5</v>
      </c>
      <c r="AV6395" s="9">
        <v>35548.839999999997</v>
      </c>
      <c r="AW6395" s="9">
        <v>35035.85</v>
      </c>
      <c r="AX6395" s="9">
        <v>35132.199999999997</v>
      </c>
      <c r="AY6395" s="9">
        <v>35975.81</v>
      </c>
      <c r="AZ6395" s="9">
        <v>35826.959999999999</v>
      </c>
      <c r="BA6395" s="9">
        <v>35072</v>
      </c>
      <c r="BB6395" s="9">
        <v>33909.32</v>
      </c>
      <c r="BC6395" s="9">
        <v>32398.25</v>
      </c>
      <c r="BD6395" s="9">
        <v>32389.67</v>
      </c>
      <c r="BE6395" s="9">
        <v>35458.019999999997</v>
      </c>
      <c r="BF6395" s="33">
        <v>84.25</v>
      </c>
      <c r="BG6395" s="33">
        <v>82.375</v>
      </c>
      <c r="BH6395" s="33">
        <v>80.625</v>
      </c>
      <c r="BI6395" s="33">
        <v>78.5</v>
      </c>
      <c r="BJ6395" s="33">
        <v>77.25</v>
      </c>
      <c r="BK6395" s="33">
        <v>76.25</v>
      </c>
      <c r="BL6395" s="33">
        <v>76.625</v>
      </c>
      <c r="BM6395" s="33">
        <v>79.875</v>
      </c>
      <c r="BN6395" s="33">
        <v>84.5</v>
      </c>
      <c r="BO6395" s="33">
        <v>88.5</v>
      </c>
      <c r="BP6395" s="33">
        <v>92.375</v>
      </c>
      <c r="BQ6395" s="33">
        <v>95.75</v>
      </c>
      <c r="BR6395" s="33">
        <v>98.875</v>
      </c>
      <c r="BS6395" s="33">
        <v>101.5</v>
      </c>
      <c r="BT6395" s="33">
        <v>103.75</v>
      </c>
      <c r="BU6395" s="33">
        <v>105.375</v>
      </c>
      <c r="BV6395" s="33">
        <v>106.625</v>
      </c>
      <c r="BW6395" s="33">
        <v>106.875</v>
      </c>
      <c r="BX6395" s="33">
        <v>105.625</v>
      </c>
      <c r="BY6395" s="33">
        <v>103.375</v>
      </c>
      <c r="BZ6395" s="33">
        <v>100</v>
      </c>
      <c r="CA6395" s="33">
        <v>97.25</v>
      </c>
      <c r="CB6395" s="33">
        <v>94.875</v>
      </c>
      <c r="CC6395" s="33">
        <v>91.5</v>
      </c>
      <c r="CD6395" s="9">
        <v>92008.81</v>
      </c>
      <c r="CE6395" s="9">
        <v>73686.55</v>
      </c>
      <c r="CF6395" s="9">
        <v>64792.33</v>
      </c>
      <c r="CG6395" s="9">
        <v>54637.04</v>
      </c>
      <c r="CH6395" s="9">
        <v>40885.620000000003</v>
      </c>
      <c r="CI6395" s="9">
        <v>30695.79</v>
      </c>
      <c r="CJ6395" s="9">
        <v>35150.74</v>
      </c>
      <c r="CK6395" s="9">
        <v>45238.68</v>
      </c>
      <c r="CL6395" s="9">
        <v>65725.23</v>
      </c>
      <c r="CM6395" s="9">
        <v>96821.3</v>
      </c>
      <c r="CN6395" s="9">
        <v>125314.7</v>
      </c>
      <c r="CO6395" s="9">
        <v>201668.1</v>
      </c>
      <c r="CP6395" s="9">
        <v>195605</v>
      </c>
      <c r="CQ6395" s="9">
        <v>188292.8</v>
      </c>
      <c r="CR6395" s="9">
        <v>165553.4</v>
      </c>
      <c r="CS6395" s="9">
        <v>156269.20000000001</v>
      </c>
      <c r="CT6395" s="9">
        <v>158221.29999999999</v>
      </c>
      <c r="CU6395" s="9">
        <v>154978</v>
      </c>
      <c r="CV6395" s="9">
        <v>152407.70000000001</v>
      </c>
      <c r="CW6395" s="9">
        <v>168455.3</v>
      </c>
      <c r="CX6395" s="9">
        <v>180188.79999999999</v>
      </c>
      <c r="CY6395" s="9">
        <v>198789.5</v>
      </c>
      <c r="CZ6395" s="9">
        <v>204911</v>
      </c>
      <c r="DA6395" s="9">
        <v>174468.7</v>
      </c>
      <c r="DB6395" s="9">
        <v>163449</v>
      </c>
      <c r="DC6395" s="9">
        <v>240.93870000000001</v>
      </c>
      <c r="DD6395" s="9">
        <v>0</v>
      </c>
    </row>
    <row r="6396" spans="1:108" x14ac:dyDescent="0.25">
      <c r="A6396" s="9" t="s">
        <v>42</v>
      </c>
      <c r="B6396" s="9" t="s">
        <v>15</v>
      </c>
      <c r="C6396" s="9" t="s">
        <v>34</v>
      </c>
      <c r="D6396" s="9" t="s">
        <v>37</v>
      </c>
      <c r="E6396" s="9" t="s">
        <v>38</v>
      </c>
      <c r="F6396" s="9">
        <v>2016</v>
      </c>
      <c r="G6396" s="9">
        <v>8</v>
      </c>
      <c r="H6396" s="9"/>
      <c r="BF6396" s="33">
        <v>84.75</v>
      </c>
      <c r="BG6396" s="33">
        <v>82.375</v>
      </c>
      <c r="BH6396" s="33">
        <v>79</v>
      </c>
      <c r="BI6396" s="33">
        <v>77</v>
      </c>
      <c r="BJ6396" s="33">
        <v>75.375</v>
      </c>
      <c r="BK6396" s="33">
        <v>74.75</v>
      </c>
      <c r="BL6396" s="33">
        <v>74.375</v>
      </c>
      <c r="BM6396" s="33">
        <v>76</v>
      </c>
      <c r="BN6396" s="33">
        <v>81.25</v>
      </c>
      <c r="BO6396" s="33">
        <v>86.625</v>
      </c>
      <c r="BP6396" s="33">
        <v>90.875</v>
      </c>
      <c r="BQ6396" s="33">
        <v>94.5</v>
      </c>
      <c r="BR6396" s="33">
        <v>98.375</v>
      </c>
      <c r="BS6396" s="33">
        <v>101</v>
      </c>
      <c r="BT6396" s="33">
        <v>103.25</v>
      </c>
      <c r="BU6396" s="33">
        <v>104.625</v>
      </c>
      <c r="BV6396" s="33">
        <v>105.25</v>
      </c>
      <c r="BW6396" s="33">
        <v>105.375</v>
      </c>
      <c r="BX6396" s="33">
        <v>103.25</v>
      </c>
      <c r="BY6396" s="33">
        <v>98.125</v>
      </c>
      <c r="BZ6396" s="33">
        <v>94.625</v>
      </c>
      <c r="CA6396" s="33">
        <v>92.875</v>
      </c>
      <c r="CB6396" s="33">
        <v>91.625</v>
      </c>
      <c r="CC6396" s="33">
        <v>87.875</v>
      </c>
      <c r="DC6396" s="9">
        <v>240.93870000000001</v>
      </c>
      <c r="DD6396" s="9">
        <v>0</v>
      </c>
    </row>
    <row r="6397" spans="1:108" x14ac:dyDescent="0.25">
      <c r="A6397" s="9" t="s">
        <v>42</v>
      </c>
      <c r="B6397" s="9" t="s">
        <v>15</v>
      </c>
      <c r="C6397" s="9" t="s">
        <v>34</v>
      </c>
      <c r="D6397" s="9" t="s">
        <v>37</v>
      </c>
      <c r="E6397" s="9" t="s">
        <v>38</v>
      </c>
      <c r="F6397" s="9">
        <v>2016</v>
      </c>
      <c r="G6397" s="9">
        <v>9</v>
      </c>
      <c r="H6397" s="9"/>
      <c r="BF6397" s="33">
        <v>82.625</v>
      </c>
      <c r="BG6397" s="33">
        <v>78.875</v>
      </c>
      <c r="BH6397" s="33">
        <v>76.875</v>
      </c>
      <c r="BI6397" s="33">
        <v>75.5</v>
      </c>
      <c r="BJ6397" s="33">
        <v>74.25</v>
      </c>
      <c r="BK6397" s="33">
        <v>73</v>
      </c>
      <c r="BL6397" s="33">
        <v>72.125</v>
      </c>
      <c r="BM6397" s="33">
        <v>73.125</v>
      </c>
      <c r="BN6397" s="33">
        <v>77.5</v>
      </c>
      <c r="BO6397" s="33">
        <v>83.5</v>
      </c>
      <c r="BP6397" s="33">
        <v>88.5</v>
      </c>
      <c r="BQ6397" s="33">
        <v>92</v>
      </c>
      <c r="BR6397" s="33">
        <v>95.375</v>
      </c>
      <c r="BS6397" s="33">
        <v>98.25</v>
      </c>
      <c r="BT6397" s="33">
        <v>100.25</v>
      </c>
      <c r="BU6397" s="33">
        <v>101.625</v>
      </c>
      <c r="BV6397" s="33">
        <v>102.375</v>
      </c>
      <c r="BW6397" s="33">
        <v>102.375</v>
      </c>
      <c r="BX6397" s="33">
        <v>99.875</v>
      </c>
      <c r="BY6397" s="33">
        <v>96.875</v>
      </c>
      <c r="BZ6397" s="33">
        <v>93.375</v>
      </c>
      <c r="CA6397" s="33">
        <v>91.5</v>
      </c>
      <c r="CB6397" s="33">
        <v>89.25</v>
      </c>
      <c r="CC6397" s="33">
        <v>86.125</v>
      </c>
      <c r="DC6397" s="9">
        <v>240.93870000000001</v>
      </c>
      <c r="DD6397" s="9">
        <v>0</v>
      </c>
    </row>
    <row r="6398" spans="1:108" x14ac:dyDescent="0.25">
      <c r="A6398" s="9" t="s">
        <v>42</v>
      </c>
      <c r="B6398" s="9" t="s">
        <v>15</v>
      </c>
      <c r="C6398" s="9" t="s">
        <v>34</v>
      </c>
      <c r="D6398" s="9" t="s">
        <v>37</v>
      </c>
      <c r="E6398" s="9" t="s">
        <v>38</v>
      </c>
      <c r="F6398" s="9">
        <v>2016</v>
      </c>
      <c r="G6398" s="9">
        <v>10</v>
      </c>
      <c r="H6398" s="9"/>
      <c r="BF6398" s="33">
        <v>69.875</v>
      </c>
      <c r="BG6398" s="33">
        <v>68</v>
      </c>
      <c r="BH6398" s="33">
        <v>66.625</v>
      </c>
      <c r="BI6398" s="33">
        <v>65.5</v>
      </c>
      <c r="BJ6398" s="33">
        <v>64.5</v>
      </c>
      <c r="BK6398" s="33">
        <v>63.5</v>
      </c>
      <c r="BL6398" s="33">
        <v>62.5</v>
      </c>
      <c r="BM6398" s="33">
        <v>62.875</v>
      </c>
      <c r="BN6398" s="33">
        <v>66.625</v>
      </c>
      <c r="BO6398" s="33">
        <v>72.125</v>
      </c>
      <c r="BP6398" s="33">
        <v>77.125</v>
      </c>
      <c r="BQ6398" s="33">
        <v>81.375</v>
      </c>
      <c r="BR6398" s="33">
        <v>85.125</v>
      </c>
      <c r="BS6398" s="33">
        <v>87.875</v>
      </c>
      <c r="BT6398" s="33">
        <v>89.625</v>
      </c>
      <c r="BU6398" s="33">
        <v>90.875</v>
      </c>
      <c r="BV6398" s="33">
        <v>91.625</v>
      </c>
      <c r="BW6398" s="33">
        <v>90.75</v>
      </c>
      <c r="BX6398" s="33">
        <v>87</v>
      </c>
      <c r="BY6398" s="33">
        <v>82.125</v>
      </c>
      <c r="BZ6398" s="33">
        <v>78.25</v>
      </c>
      <c r="CA6398" s="33">
        <v>75.125</v>
      </c>
      <c r="CB6398" s="33">
        <v>72.625</v>
      </c>
      <c r="CC6398" s="33">
        <v>70.75</v>
      </c>
      <c r="DC6398" s="9">
        <v>240.93870000000001</v>
      </c>
      <c r="DD6398" s="9">
        <v>0</v>
      </c>
    </row>
    <row r="6399" spans="1:108" x14ac:dyDescent="0.25">
      <c r="A6399" s="9" t="s">
        <v>42</v>
      </c>
      <c r="B6399" s="9" t="s">
        <v>15</v>
      </c>
      <c r="C6399" s="9" t="s">
        <v>34</v>
      </c>
      <c r="D6399" s="9" t="s">
        <v>37</v>
      </c>
      <c r="E6399" s="9" t="s">
        <v>38</v>
      </c>
      <c r="F6399" s="9">
        <v>2017</v>
      </c>
      <c r="G6399" s="9">
        <v>5</v>
      </c>
      <c r="H6399" s="9"/>
      <c r="BF6399" s="33">
        <v>77.5</v>
      </c>
      <c r="BG6399" s="33">
        <v>74.875</v>
      </c>
      <c r="BH6399" s="33">
        <v>73.5</v>
      </c>
      <c r="BI6399" s="33">
        <v>71</v>
      </c>
      <c r="BJ6399" s="33">
        <v>69.625</v>
      </c>
      <c r="BK6399" s="33">
        <v>68.375</v>
      </c>
      <c r="BL6399" s="33">
        <v>68.625</v>
      </c>
      <c r="BM6399" s="33">
        <v>72.625</v>
      </c>
      <c r="BN6399" s="33">
        <v>76.625</v>
      </c>
      <c r="BO6399" s="33">
        <v>80.625</v>
      </c>
      <c r="BP6399" s="33">
        <v>83.5</v>
      </c>
      <c r="BQ6399" s="33">
        <v>87.375</v>
      </c>
      <c r="BR6399" s="33">
        <v>90.5</v>
      </c>
      <c r="BS6399" s="33">
        <v>93.375</v>
      </c>
      <c r="BT6399" s="33">
        <v>95.25</v>
      </c>
      <c r="BU6399" s="33">
        <v>96</v>
      </c>
      <c r="BV6399" s="33">
        <v>97</v>
      </c>
      <c r="BW6399" s="33">
        <v>96.75</v>
      </c>
      <c r="BX6399" s="33">
        <v>95.25</v>
      </c>
      <c r="BY6399" s="33">
        <v>93.875</v>
      </c>
      <c r="BZ6399" s="33">
        <v>91.125</v>
      </c>
      <c r="CA6399" s="33">
        <v>88.625</v>
      </c>
      <c r="CB6399" s="33">
        <v>85.75</v>
      </c>
      <c r="CC6399" s="33">
        <v>82.5</v>
      </c>
      <c r="DC6399" s="9">
        <v>240.93870000000001</v>
      </c>
      <c r="DD6399" s="9">
        <v>0</v>
      </c>
    </row>
    <row r="6400" spans="1:108" x14ac:dyDescent="0.25">
      <c r="A6400" s="9" t="s">
        <v>42</v>
      </c>
      <c r="B6400" s="9" t="s">
        <v>15</v>
      </c>
      <c r="C6400" s="9" t="s">
        <v>34</v>
      </c>
      <c r="D6400" s="9" t="s">
        <v>37</v>
      </c>
      <c r="E6400" s="9" t="s">
        <v>38</v>
      </c>
      <c r="F6400" s="9">
        <v>2017</v>
      </c>
      <c r="G6400" s="9">
        <v>6</v>
      </c>
      <c r="H6400" s="9"/>
      <c r="BF6400" s="33">
        <v>86</v>
      </c>
      <c r="BG6400" s="33">
        <v>83.625</v>
      </c>
      <c r="BH6400" s="33">
        <v>81.25</v>
      </c>
      <c r="BI6400" s="33">
        <v>79.5</v>
      </c>
      <c r="BJ6400" s="33">
        <v>77.25</v>
      </c>
      <c r="BK6400" s="33">
        <v>75.875</v>
      </c>
      <c r="BL6400" s="33">
        <v>76</v>
      </c>
      <c r="BM6400" s="33">
        <v>79.875</v>
      </c>
      <c r="BN6400" s="33">
        <v>83.5</v>
      </c>
      <c r="BO6400" s="33">
        <v>87.125</v>
      </c>
      <c r="BP6400" s="33">
        <v>90.625</v>
      </c>
      <c r="BQ6400" s="33">
        <v>94.25</v>
      </c>
      <c r="BR6400" s="33">
        <v>97.5</v>
      </c>
      <c r="BS6400" s="33">
        <v>100.25</v>
      </c>
      <c r="BT6400" s="33">
        <v>102.875</v>
      </c>
      <c r="BU6400" s="33">
        <v>104.375</v>
      </c>
      <c r="BV6400" s="33">
        <v>105.375</v>
      </c>
      <c r="BW6400" s="33">
        <v>105.375</v>
      </c>
      <c r="BX6400" s="33">
        <v>104</v>
      </c>
      <c r="BY6400" s="33">
        <v>102.125</v>
      </c>
      <c r="BZ6400" s="33">
        <v>99.375</v>
      </c>
      <c r="CA6400" s="33">
        <v>95.875</v>
      </c>
      <c r="CB6400" s="33">
        <v>91.75</v>
      </c>
      <c r="CC6400" s="33">
        <v>88.375</v>
      </c>
      <c r="DC6400" s="9">
        <v>240.93870000000001</v>
      </c>
      <c r="DD6400" s="9">
        <v>0</v>
      </c>
    </row>
    <row r="6401" spans="1:108" x14ac:dyDescent="0.25">
      <c r="A6401" s="9" t="s">
        <v>42</v>
      </c>
      <c r="B6401" s="9" t="s">
        <v>15</v>
      </c>
      <c r="C6401" s="9" t="s">
        <v>34</v>
      </c>
      <c r="D6401" s="9" t="s">
        <v>37</v>
      </c>
      <c r="E6401" s="9" t="s">
        <v>38</v>
      </c>
      <c r="F6401" s="9">
        <v>2017</v>
      </c>
      <c r="G6401" s="9">
        <v>7</v>
      </c>
      <c r="H6401" s="9">
        <v>29429.85</v>
      </c>
      <c r="I6401" s="9">
        <v>29215.81</v>
      </c>
      <c r="J6401" s="9">
        <v>29141.3</v>
      </c>
      <c r="K6401" s="9">
        <v>29303.56</v>
      </c>
      <c r="L6401" s="9">
        <v>29837.61</v>
      </c>
      <c r="M6401" s="9">
        <v>32076.71</v>
      </c>
      <c r="N6401" s="9">
        <v>34436.14</v>
      </c>
      <c r="O6401" s="9">
        <v>35939.32</v>
      </c>
      <c r="P6401" s="9">
        <v>36712.239999999998</v>
      </c>
      <c r="Q6401" s="9">
        <v>37558.769999999997</v>
      </c>
      <c r="R6401" s="9">
        <v>37970.03</v>
      </c>
      <c r="S6401" s="9">
        <v>38410.769999999997</v>
      </c>
      <c r="T6401" s="9">
        <v>32663.86</v>
      </c>
      <c r="U6401" s="9">
        <v>19591.669999999998</v>
      </c>
      <c r="V6401" s="9">
        <v>19750.88</v>
      </c>
      <c r="W6401" s="9">
        <v>19392.509999999998</v>
      </c>
      <c r="X6401" s="9">
        <v>19410.599999999999</v>
      </c>
      <c r="Y6401" s="9">
        <v>19220.759999999998</v>
      </c>
      <c r="Z6401" s="9">
        <v>29192.09</v>
      </c>
      <c r="AA6401" s="9">
        <v>33603.279999999999</v>
      </c>
      <c r="AB6401" s="9">
        <v>33661.31</v>
      </c>
      <c r="AC6401" s="9">
        <v>32367.39</v>
      </c>
      <c r="AD6401" s="9">
        <v>30849.73</v>
      </c>
      <c r="AE6401" s="9">
        <v>30723.94</v>
      </c>
      <c r="AF6401" s="9">
        <v>19429.52</v>
      </c>
      <c r="AG6401" s="9">
        <v>29780.01</v>
      </c>
      <c r="AH6401" s="9">
        <v>29562.95</v>
      </c>
      <c r="AI6401" s="9">
        <v>29428.560000000001</v>
      </c>
      <c r="AJ6401" s="9">
        <v>29625.360000000001</v>
      </c>
      <c r="AK6401" s="9">
        <v>30121.58</v>
      </c>
      <c r="AL6401" s="9">
        <v>32238.35</v>
      </c>
      <c r="AM6401" s="9">
        <v>34136.78</v>
      </c>
      <c r="AN6401" s="9">
        <v>35237.01</v>
      </c>
      <c r="AO6401" s="9">
        <v>36165.72</v>
      </c>
      <c r="AP6401" s="9">
        <v>37028.06</v>
      </c>
      <c r="AQ6401" s="9">
        <v>37536.39</v>
      </c>
      <c r="AR6401" s="9">
        <v>38006.97</v>
      </c>
      <c r="AS6401" s="9">
        <v>37147.75</v>
      </c>
      <c r="AT6401" s="9">
        <v>35983.57</v>
      </c>
      <c r="AU6401" s="9">
        <v>36023.410000000003</v>
      </c>
      <c r="AV6401" s="9">
        <v>35634.22</v>
      </c>
      <c r="AW6401" s="9">
        <v>35124.18</v>
      </c>
      <c r="AX6401" s="9">
        <v>35225.410000000003</v>
      </c>
      <c r="AY6401" s="9">
        <v>36080.629999999997</v>
      </c>
      <c r="AZ6401" s="9">
        <v>35927.56</v>
      </c>
      <c r="BA6401" s="9">
        <v>35191.83</v>
      </c>
      <c r="BB6401" s="9">
        <v>34040.19</v>
      </c>
      <c r="BC6401" s="9">
        <v>32547.439999999999</v>
      </c>
      <c r="BD6401" s="9">
        <v>32538.86</v>
      </c>
      <c r="BE6401" s="9">
        <v>35544.03</v>
      </c>
      <c r="BF6401" s="33">
        <v>84.25</v>
      </c>
      <c r="BG6401" s="33">
        <v>82.375</v>
      </c>
      <c r="BH6401" s="33">
        <v>80.625</v>
      </c>
      <c r="BI6401" s="33">
        <v>78.5</v>
      </c>
      <c r="BJ6401" s="33">
        <v>77.25</v>
      </c>
      <c r="BK6401" s="33">
        <v>76.25</v>
      </c>
      <c r="BL6401" s="33">
        <v>76.625</v>
      </c>
      <c r="BM6401" s="33">
        <v>79.875</v>
      </c>
      <c r="BN6401" s="33">
        <v>84.5</v>
      </c>
      <c r="BO6401" s="33">
        <v>88.5</v>
      </c>
      <c r="BP6401" s="33">
        <v>92.375</v>
      </c>
      <c r="BQ6401" s="33">
        <v>95.75</v>
      </c>
      <c r="BR6401" s="33">
        <v>98.875</v>
      </c>
      <c r="BS6401" s="33">
        <v>101.5</v>
      </c>
      <c r="BT6401" s="33">
        <v>103.75</v>
      </c>
      <c r="BU6401" s="33">
        <v>105.375</v>
      </c>
      <c r="BV6401" s="33">
        <v>106.625</v>
      </c>
      <c r="BW6401" s="33">
        <v>106.875</v>
      </c>
      <c r="BX6401" s="33">
        <v>105.625</v>
      </c>
      <c r="BY6401" s="33">
        <v>103.375</v>
      </c>
      <c r="BZ6401" s="33">
        <v>100</v>
      </c>
      <c r="CA6401" s="33">
        <v>97.25</v>
      </c>
      <c r="CB6401" s="33">
        <v>94.875</v>
      </c>
      <c r="CC6401" s="33">
        <v>91.5</v>
      </c>
      <c r="CD6401" s="9">
        <v>91959.08</v>
      </c>
      <c r="CE6401" s="9">
        <v>73650.58</v>
      </c>
      <c r="CF6401" s="9">
        <v>64774.15</v>
      </c>
      <c r="CG6401" s="9">
        <v>54631.82</v>
      </c>
      <c r="CH6401" s="9">
        <v>40883.660000000003</v>
      </c>
      <c r="CI6401" s="9">
        <v>30689.15</v>
      </c>
      <c r="CJ6401" s="9">
        <v>35115.96</v>
      </c>
      <c r="CK6401" s="9">
        <v>45209.08</v>
      </c>
      <c r="CL6401" s="9">
        <v>65686.880000000005</v>
      </c>
      <c r="CM6401" s="9">
        <v>96824.43</v>
      </c>
      <c r="CN6401" s="9">
        <v>125363.7</v>
      </c>
      <c r="CO6401" s="9">
        <v>201819.4</v>
      </c>
      <c r="CP6401" s="9">
        <v>195666.6</v>
      </c>
      <c r="CQ6401" s="9">
        <v>188400.4</v>
      </c>
      <c r="CR6401" s="9">
        <v>165627</v>
      </c>
      <c r="CS6401" s="9">
        <v>156268.79999999999</v>
      </c>
      <c r="CT6401" s="9">
        <v>158183.70000000001</v>
      </c>
      <c r="CU6401" s="9">
        <v>154946.70000000001</v>
      </c>
      <c r="CV6401" s="9">
        <v>152310.1</v>
      </c>
      <c r="CW6401" s="9">
        <v>168305.9</v>
      </c>
      <c r="CX6401" s="9">
        <v>180124.2</v>
      </c>
      <c r="CY6401" s="9">
        <v>198808.4</v>
      </c>
      <c r="CZ6401" s="9">
        <v>204792.2</v>
      </c>
      <c r="DA6401" s="9">
        <v>174247.4</v>
      </c>
      <c r="DB6401" s="9">
        <v>163471.9</v>
      </c>
      <c r="DC6401" s="9">
        <v>240.93870000000001</v>
      </c>
      <c r="DD6401" s="9">
        <v>0</v>
      </c>
    </row>
    <row r="6402" spans="1:108" x14ac:dyDescent="0.25">
      <c r="A6402" s="9" t="s">
        <v>42</v>
      </c>
      <c r="B6402" s="9" t="s">
        <v>15</v>
      </c>
      <c r="C6402" s="9" t="s">
        <v>34</v>
      </c>
      <c r="D6402" s="9" t="s">
        <v>37</v>
      </c>
      <c r="E6402" s="9" t="s">
        <v>38</v>
      </c>
      <c r="F6402" s="9">
        <v>2017</v>
      </c>
      <c r="G6402" s="9">
        <v>8</v>
      </c>
      <c r="H6402" s="9"/>
      <c r="BF6402" s="33">
        <v>84.75</v>
      </c>
      <c r="BG6402" s="33">
        <v>82.375</v>
      </c>
      <c r="BH6402" s="33">
        <v>79</v>
      </c>
      <c r="BI6402" s="33">
        <v>77</v>
      </c>
      <c r="BJ6402" s="33">
        <v>75.375</v>
      </c>
      <c r="BK6402" s="33">
        <v>74.75</v>
      </c>
      <c r="BL6402" s="33">
        <v>74.375</v>
      </c>
      <c r="BM6402" s="33">
        <v>76</v>
      </c>
      <c r="BN6402" s="33">
        <v>81.25</v>
      </c>
      <c r="BO6402" s="33">
        <v>86.625</v>
      </c>
      <c r="BP6402" s="33">
        <v>90.875</v>
      </c>
      <c r="BQ6402" s="33">
        <v>94.5</v>
      </c>
      <c r="BR6402" s="33">
        <v>98.375</v>
      </c>
      <c r="BS6402" s="33">
        <v>101</v>
      </c>
      <c r="BT6402" s="33">
        <v>103.25</v>
      </c>
      <c r="BU6402" s="33">
        <v>104.625</v>
      </c>
      <c r="BV6402" s="33">
        <v>105.25</v>
      </c>
      <c r="BW6402" s="33">
        <v>105.375</v>
      </c>
      <c r="BX6402" s="33">
        <v>103.25</v>
      </c>
      <c r="BY6402" s="33">
        <v>98.125</v>
      </c>
      <c r="BZ6402" s="33">
        <v>94.625</v>
      </c>
      <c r="CA6402" s="33">
        <v>92.875</v>
      </c>
      <c r="CB6402" s="33">
        <v>91.625</v>
      </c>
      <c r="CC6402" s="33">
        <v>87.875</v>
      </c>
      <c r="DC6402" s="9">
        <v>240.93870000000001</v>
      </c>
      <c r="DD6402" s="9">
        <v>0</v>
      </c>
    </row>
    <row r="6403" spans="1:108" x14ac:dyDescent="0.25">
      <c r="A6403" s="9" t="s">
        <v>42</v>
      </c>
      <c r="B6403" s="9" t="s">
        <v>15</v>
      </c>
      <c r="C6403" s="9" t="s">
        <v>34</v>
      </c>
      <c r="D6403" s="9" t="s">
        <v>37</v>
      </c>
      <c r="E6403" s="9" t="s">
        <v>38</v>
      </c>
      <c r="F6403" s="9">
        <v>2017</v>
      </c>
      <c r="G6403" s="9">
        <v>9</v>
      </c>
      <c r="H6403" s="9"/>
      <c r="BF6403" s="33">
        <v>82.625</v>
      </c>
      <c r="BG6403" s="33">
        <v>78.875</v>
      </c>
      <c r="BH6403" s="33">
        <v>76.875</v>
      </c>
      <c r="BI6403" s="33">
        <v>75.5</v>
      </c>
      <c r="BJ6403" s="33">
        <v>74.25</v>
      </c>
      <c r="BK6403" s="33">
        <v>73</v>
      </c>
      <c r="BL6403" s="33">
        <v>72.125</v>
      </c>
      <c r="BM6403" s="33">
        <v>73.125</v>
      </c>
      <c r="BN6403" s="33">
        <v>77.5</v>
      </c>
      <c r="BO6403" s="33">
        <v>83.5</v>
      </c>
      <c r="BP6403" s="33">
        <v>88.5</v>
      </c>
      <c r="BQ6403" s="33">
        <v>92</v>
      </c>
      <c r="BR6403" s="33">
        <v>95.375</v>
      </c>
      <c r="BS6403" s="33">
        <v>98.25</v>
      </c>
      <c r="BT6403" s="33">
        <v>100.25</v>
      </c>
      <c r="BU6403" s="33">
        <v>101.625</v>
      </c>
      <c r="BV6403" s="33">
        <v>102.375</v>
      </c>
      <c r="BW6403" s="33">
        <v>102.375</v>
      </c>
      <c r="BX6403" s="33">
        <v>99.875</v>
      </c>
      <c r="BY6403" s="33">
        <v>96.875</v>
      </c>
      <c r="BZ6403" s="33">
        <v>93.375</v>
      </c>
      <c r="CA6403" s="33">
        <v>91.5</v>
      </c>
      <c r="CB6403" s="33">
        <v>89.25</v>
      </c>
      <c r="CC6403" s="33">
        <v>86.125</v>
      </c>
      <c r="DC6403" s="9">
        <v>240.93870000000001</v>
      </c>
      <c r="DD6403" s="9">
        <v>0</v>
      </c>
    </row>
    <row r="6404" spans="1:108" x14ac:dyDescent="0.25">
      <c r="A6404" s="9" t="s">
        <v>42</v>
      </c>
      <c r="B6404" s="9" t="s">
        <v>15</v>
      </c>
      <c r="C6404" s="9" t="s">
        <v>34</v>
      </c>
      <c r="D6404" s="9" t="s">
        <v>37</v>
      </c>
      <c r="E6404" s="9" t="s">
        <v>38</v>
      </c>
      <c r="F6404" s="9">
        <v>2017</v>
      </c>
      <c r="G6404" s="9">
        <v>10</v>
      </c>
      <c r="H6404" s="9"/>
      <c r="BF6404" s="33">
        <v>69.875</v>
      </c>
      <c r="BG6404" s="33">
        <v>68</v>
      </c>
      <c r="BH6404" s="33">
        <v>66.625</v>
      </c>
      <c r="BI6404" s="33">
        <v>65.5</v>
      </c>
      <c r="BJ6404" s="33">
        <v>64.5</v>
      </c>
      <c r="BK6404" s="33">
        <v>63.5</v>
      </c>
      <c r="BL6404" s="33">
        <v>62.5</v>
      </c>
      <c r="BM6404" s="33">
        <v>62.875</v>
      </c>
      <c r="BN6404" s="33">
        <v>66.625</v>
      </c>
      <c r="BO6404" s="33">
        <v>72.125</v>
      </c>
      <c r="BP6404" s="33">
        <v>77.125</v>
      </c>
      <c r="BQ6404" s="33">
        <v>81.375</v>
      </c>
      <c r="BR6404" s="33">
        <v>85.125</v>
      </c>
      <c r="BS6404" s="33">
        <v>87.875</v>
      </c>
      <c r="BT6404" s="33">
        <v>89.625</v>
      </c>
      <c r="BU6404" s="33">
        <v>90.875</v>
      </c>
      <c r="BV6404" s="33">
        <v>91.625</v>
      </c>
      <c r="BW6404" s="33">
        <v>90.75</v>
      </c>
      <c r="BX6404" s="33">
        <v>87</v>
      </c>
      <c r="BY6404" s="33">
        <v>82.125</v>
      </c>
      <c r="BZ6404" s="33">
        <v>78.25</v>
      </c>
      <c r="CA6404" s="33">
        <v>75.125</v>
      </c>
      <c r="CB6404" s="33">
        <v>72.625</v>
      </c>
      <c r="CC6404" s="33">
        <v>70.75</v>
      </c>
      <c r="DC6404" s="9">
        <v>240.93870000000001</v>
      </c>
      <c r="DD6404" s="9">
        <v>0</v>
      </c>
    </row>
    <row r="6405" spans="1:108" x14ac:dyDescent="0.25">
      <c r="A6405" s="9" t="s">
        <v>42</v>
      </c>
      <c r="B6405" s="9" t="s">
        <v>15</v>
      </c>
      <c r="C6405" s="9" t="s">
        <v>34</v>
      </c>
      <c r="D6405" s="9" t="s">
        <v>37</v>
      </c>
      <c r="E6405" s="9" t="s">
        <v>38</v>
      </c>
      <c r="F6405" s="9">
        <v>2018</v>
      </c>
      <c r="G6405" s="9">
        <v>5</v>
      </c>
      <c r="H6405" s="9"/>
      <c r="BF6405" s="33">
        <v>77.5</v>
      </c>
      <c r="BG6405" s="33">
        <v>74.875</v>
      </c>
      <c r="BH6405" s="33">
        <v>73.5</v>
      </c>
      <c r="BI6405" s="33">
        <v>71</v>
      </c>
      <c r="BJ6405" s="33">
        <v>69.625</v>
      </c>
      <c r="BK6405" s="33">
        <v>68.375</v>
      </c>
      <c r="BL6405" s="33">
        <v>68.625</v>
      </c>
      <c r="BM6405" s="33">
        <v>72.625</v>
      </c>
      <c r="BN6405" s="33">
        <v>76.625</v>
      </c>
      <c r="BO6405" s="33">
        <v>80.625</v>
      </c>
      <c r="BP6405" s="33">
        <v>83.5</v>
      </c>
      <c r="BQ6405" s="33">
        <v>87.375</v>
      </c>
      <c r="BR6405" s="33">
        <v>90.5</v>
      </c>
      <c r="BS6405" s="33">
        <v>93.375</v>
      </c>
      <c r="BT6405" s="33">
        <v>95.25</v>
      </c>
      <c r="BU6405" s="33">
        <v>96</v>
      </c>
      <c r="BV6405" s="33">
        <v>97</v>
      </c>
      <c r="BW6405" s="33">
        <v>96.75</v>
      </c>
      <c r="BX6405" s="33">
        <v>95.25</v>
      </c>
      <c r="BY6405" s="33">
        <v>93.875</v>
      </c>
      <c r="BZ6405" s="33">
        <v>91.125</v>
      </c>
      <c r="CA6405" s="33">
        <v>88.625</v>
      </c>
      <c r="CB6405" s="33">
        <v>85.75</v>
      </c>
      <c r="CC6405" s="33">
        <v>82.5</v>
      </c>
      <c r="DC6405" s="9">
        <v>240.93870000000001</v>
      </c>
      <c r="DD6405" s="9">
        <v>0</v>
      </c>
    </row>
    <row r="6406" spans="1:108" x14ac:dyDescent="0.25">
      <c r="A6406" s="9" t="s">
        <v>42</v>
      </c>
      <c r="B6406" s="9" t="s">
        <v>15</v>
      </c>
      <c r="C6406" s="9" t="s">
        <v>34</v>
      </c>
      <c r="D6406" s="9" t="s">
        <v>37</v>
      </c>
      <c r="E6406" s="9" t="s">
        <v>38</v>
      </c>
      <c r="F6406" s="9">
        <v>2018</v>
      </c>
      <c r="G6406" s="9">
        <v>6</v>
      </c>
      <c r="H6406" s="9"/>
      <c r="BF6406" s="33">
        <v>86</v>
      </c>
      <c r="BG6406" s="33">
        <v>83.625</v>
      </c>
      <c r="BH6406" s="33">
        <v>81.25</v>
      </c>
      <c r="BI6406" s="33">
        <v>79.5</v>
      </c>
      <c r="BJ6406" s="33">
        <v>77.25</v>
      </c>
      <c r="BK6406" s="33">
        <v>75.875</v>
      </c>
      <c r="BL6406" s="33">
        <v>76</v>
      </c>
      <c r="BM6406" s="33">
        <v>79.875</v>
      </c>
      <c r="BN6406" s="33">
        <v>83.5</v>
      </c>
      <c r="BO6406" s="33">
        <v>87.125</v>
      </c>
      <c r="BP6406" s="33">
        <v>90.625</v>
      </c>
      <c r="BQ6406" s="33">
        <v>94.25</v>
      </c>
      <c r="BR6406" s="33">
        <v>97.5</v>
      </c>
      <c r="BS6406" s="33">
        <v>100.25</v>
      </c>
      <c r="BT6406" s="33">
        <v>102.875</v>
      </c>
      <c r="BU6406" s="33">
        <v>104.375</v>
      </c>
      <c r="BV6406" s="33">
        <v>105.375</v>
      </c>
      <c r="BW6406" s="33">
        <v>105.375</v>
      </c>
      <c r="BX6406" s="33">
        <v>104</v>
      </c>
      <c r="BY6406" s="33">
        <v>102.125</v>
      </c>
      <c r="BZ6406" s="33">
        <v>99.375</v>
      </c>
      <c r="CA6406" s="33">
        <v>95.875</v>
      </c>
      <c r="CB6406" s="33">
        <v>91.75</v>
      </c>
      <c r="CC6406" s="33">
        <v>88.375</v>
      </c>
      <c r="DC6406" s="9">
        <v>240.93870000000001</v>
      </c>
      <c r="DD6406" s="9">
        <v>0</v>
      </c>
    </row>
    <row r="6407" spans="1:108" x14ac:dyDescent="0.25">
      <c r="A6407" s="9" t="s">
        <v>42</v>
      </c>
      <c r="B6407" s="9" t="s">
        <v>15</v>
      </c>
      <c r="C6407" s="9" t="s">
        <v>34</v>
      </c>
      <c r="D6407" s="9" t="s">
        <v>37</v>
      </c>
      <c r="E6407" s="9" t="s">
        <v>38</v>
      </c>
      <c r="F6407" s="9">
        <v>2018</v>
      </c>
      <c r="G6407" s="9">
        <v>7</v>
      </c>
      <c r="H6407" s="9">
        <v>29440.21</v>
      </c>
      <c r="I6407" s="9">
        <v>29224.27</v>
      </c>
      <c r="J6407" s="9">
        <v>29151.06</v>
      </c>
      <c r="K6407" s="9">
        <v>29312.27</v>
      </c>
      <c r="L6407" s="9">
        <v>29846.07</v>
      </c>
      <c r="M6407" s="9">
        <v>32062.62</v>
      </c>
      <c r="N6407" s="9">
        <v>34410.160000000003</v>
      </c>
      <c r="O6407" s="9">
        <v>35926.81</v>
      </c>
      <c r="P6407" s="9">
        <v>36704.79</v>
      </c>
      <c r="Q6407" s="9">
        <v>37562.639999999999</v>
      </c>
      <c r="R6407" s="9">
        <v>37979.230000000003</v>
      </c>
      <c r="S6407" s="9">
        <v>38401.339999999997</v>
      </c>
      <c r="T6407" s="9">
        <v>32651.43</v>
      </c>
      <c r="U6407" s="9">
        <v>19589.29</v>
      </c>
      <c r="V6407" s="9">
        <v>19748.5</v>
      </c>
      <c r="W6407" s="9">
        <v>19389.96</v>
      </c>
      <c r="X6407" s="9">
        <v>19411.740000000002</v>
      </c>
      <c r="Y6407" s="9">
        <v>19225.29</v>
      </c>
      <c r="Z6407" s="9">
        <v>29197.74</v>
      </c>
      <c r="AA6407" s="9">
        <v>33612.71</v>
      </c>
      <c r="AB6407" s="9">
        <v>33673.18</v>
      </c>
      <c r="AC6407" s="9">
        <v>32375.72</v>
      </c>
      <c r="AD6407" s="9">
        <v>30850.95</v>
      </c>
      <c r="AE6407" s="9">
        <v>30725.16</v>
      </c>
      <c r="AF6407" s="9">
        <v>19429.3</v>
      </c>
      <c r="AG6407" s="9">
        <v>29790.38</v>
      </c>
      <c r="AH6407" s="9">
        <v>29571.42</v>
      </c>
      <c r="AI6407" s="9">
        <v>29438.31</v>
      </c>
      <c r="AJ6407" s="9">
        <v>29634.080000000002</v>
      </c>
      <c r="AK6407" s="9">
        <v>30130.04</v>
      </c>
      <c r="AL6407" s="9">
        <v>32224.26</v>
      </c>
      <c r="AM6407" s="9">
        <v>34110.800000000003</v>
      </c>
      <c r="AN6407" s="9">
        <v>35224.5</v>
      </c>
      <c r="AO6407" s="9">
        <v>36158.269999999997</v>
      </c>
      <c r="AP6407" s="9">
        <v>37031.93</v>
      </c>
      <c r="AQ6407" s="9">
        <v>37545.589999999997</v>
      </c>
      <c r="AR6407" s="9">
        <v>37997.54</v>
      </c>
      <c r="AS6407" s="9">
        <v>37135.33</v>
      </c>
      <c r="AT6407" s="9">
        <v>35981.19</v>
      </c>
      <c r="AU6407" s="9">
        <v>36021.03</v>
      </c>
      <c r="AV6407" s="9">
        <v>35631.660000000003</v>
      </c>
      <c r="AW6407" s="9">
        <v>35125.32</v>
      </c>
      <c r="AX6407" s="9">
        <v>35229.94</v>
      </c>
      <c r="AY6407" s="9">
        <v>36086.28</v>
      </c>
      <c r="AZ6407" s="9">
        <v>35936.99</v>
      </c>
      <c r="BA6407" s="9">
        <v>35203.699999999997</v>
      </c>
      <c r="BB6407" s="9">
        <v>34048.519999999997</v>
      </c>
      <c r="BC6407" s="9">
        <v>32548.67</v>
      </c>
      <c r="BD6407" s="9">
        <v>32540.080000000002</v>
      </c>
      <c r="BE6407" s="9">
        <v>35543.81</v>
      </c>
      <c r="BF6407" s="33">
        <v>84.25</v>
      </c>
      <c r="BG6407" s="33">
        <v>82.375</v>
      </c>
      <c r="BH6407" s="33">
        <v>80.625</v>
      </c>
      <c r="BI6407" s="33">
        <v>78.5</v>
      </c>
      <c r="BJ6407" s="33">
        <v>77.25</v>
      </c>
      <c r="BK6407" s="33">
        <v>76.25</v>
      </c>
      <c r="BL6407" s="33">
        <v>76.625</v>
      </c>
      <c r="BM6407" s="33">
        <v>79.875</v>
      </c>
      <c r="BN6407" s="33">
        <v>84.5</v>
      </c>
      <c r="BO6407" s="33">
        <v>88.5</v>
      </c>
      <c r="BP6407" s="33">
        <v>92.375</v>
      </c>
      <c r="BQ6407" s="33">
        <v>95.75</v>
      </c>
      <c r="BR6407" s="33">
        <v>98.875</v>
      </c>
      <c r="BS6407" s="33">
        <v>101.5</v>
      </c>
      <c r="BT6407" s="33">
        <v>103.75</v>
      </c>
      <c r="BU6407" s="33">
        <v>105.375</v>
      </c>
      <c r="BV6407" s="33">
        <v>106.625</v>
      </c>
      <c r="BW6407" s="33">
        <v>106.875</v>
      </c>
      <c r="BX6407" s="33">
        <v>105.625</v>
      </c>
      <c r="BY6407" s="33">
        <v>103.375</v>
      </c>
      <c r="BZ6407" s="33">
        <v>100</v>
      </c>
      <c r="CA6407" s="33">
        <v>97.25</v>
      </c>
      <c r="CB6407" s="33">
        <v>94.875</v>
      </c>
      <c r="CC6407" s="33">
        <v>91.5</v>
      </c>
      <c r="CD6407" s="9">
        <v>91959.7</v>
      </c>
      <c r="CE6407" s="9">
        <v>73662.8</v>
      </c>
      <c r="CF6407" s="9">
        <v>64772.69</v>
      </c>
      <c r="CG6407" s="9">
        <v>54638.79</v>
      </c>
      <c r="CH6407" s="9">
        <v>40902.879999999997</v>
      </c>
      <c r="CI6407" s="9">
        <v>30707.95</v>
      </c>
      <c r="CJ6407" s="9">
        <v>35154.550000000003</v>
      </c>
      <c r="CK6407" s="9">
        <v>45257.42</v>
      </c>
      <c r="CL6407" s="9">
        <v>65761.62</v>
      </c>
      <c r="CM6407" s="9">
        <v>96905.52</v>
      </c>
      <c r="CN6407" s="9">
        <v>125439</v>
      </c>
      <c r="CO6407" s="9">
        <v>201916.5</v>
      </c>
      <c r="CP6407" s="9">
        <v>195828.2</v>
      </c>
      <c r="CQ6407" s="9">
        <v>188563</v>
      </c>
      <c r="CR6407" s="9">
        <v>165743.29999999999</v>
      </c>
      <c r="CS6407" s="9">
        <v>156375.9</v>
      </c>
      <c r="CT6407" s="9">
        <v>158284.79999999999</v>
      </c>
      <c r="CU6407" s="9">
        <v>155000.9</v>
      </c>
      <c r="CV6407" s="9">
        <v>152349.29999999999</v>
      </c>
      <c r="CW6407" s="9">
        <v>168428.5</v>
      </c>
      <c r="CX6407" s="9">
        <v>180299.6</v>
      </c>
      <c r="CY6407" s="9">
        <v>198884.3</v>
      </c>
      <c r="CZ6407" s="9">
        <v>204842.6</v>
      </c>
      <c r="DA6407" s="9">
        <v>174313.5</v>
      </c>
      <c r="DB6407" s="9">
        <v>163548.9</v>
      </c>
      <c r="DC6407" s="9">
        <v>240.93870000000001</v>
      </c>
      <c r="DD6407" s="9">
        <v>0</v>
      </c>
    </row>
    <row r="6408" spans="1:108" x14ac:dyDescent="0.25">
      <c r="A6408" s="9" t="s">
        <v>42</v>
      </c>
      <c r="B6408" s="9" t="s">
        <v>15</v>
      </c>
      <c r="C6408" s="9" t="s">
        <v>34</v>
      </c>
      <c r="D6408" s="9" t="s">
        <v>37</v>
      </c>
      <c r="E6408" s="9" t="s">
        <v>38</v>
      </c>
      <c r="F6408" s="9">
        <v>2018</v>
      </c>
      <c r="G6408" s="9">
        <v>8</v>
      </c>
      <c r="H6408" s="9"/>
      <c r="BF6408" s="33">
        <v>84.75</v>
      </c>
      <c r="BG6408" s="33">
        <v>82.375</v>
      </c>
      <c r="BH6408" s="33">
        <v>79</v>
      </c>
      <c r="BI6408" s="33">
        <v>77</v>
      </c>
      <c r="BJ6408" s="33">
        <v>75.375</v>
      </c>
      <c r="BK6408" s="33">
        <v>74.75</v>
      </c>
      <c r="BL6408" s="33">
        <v>74.375</v>
      </c>
      <c r="BM6408" s="33">
        <v>76</v>
      </c>
      <c r="BN6408" s="33">
        <v>81.25</v>
      </c>
      <c r="BO6408" s="33">
        <v>86.625</v>
      </c>
      <c r="BP6408" s="33">
        <v>90.875</v>
      </c>
      <c r="BQ6408" s="33">
        <v>94.5</v>
      </c>
      <c r="BR6408" s="33">
        <v>98.375</v>
      </c>
      <c r="BS6408" s="33">
        <v>101</v>
      </c>
      <c r="BT6408" s="33">
        <v>103.25</v>
      </c>
      <c r="BU6408" s="33">
        <v>104.625</v>
      </c>
      <c r="BV6408" s="33">
        <v>105.25</v>
      </c>
      <c r="BW6408" s="33">
        <v>105.375</v>
      </c>
      <c r="BX6408" s="33">
        <v>103.25</v>
      </c>
      <c r="BY6408" s="33">
        <v>98.125</v>
      </c>
      <c r="BZ6408" s="33">
        <v>94.625</v>
      </c>
      <c r="CA6408" s="33">
        <v>92.875</v>
      </c>
      <c r="CB6408" s="33">
        <v>91.625</v>
      </c>
      <c r="CC6408" s="33">
        <v>87.875</v>
      </c>
      <c r="DC6408" s="9">
        <v>240.93870000000001</v>
      </c>
      <c r="DD6408" s="9">
        <v>0</v>
      </c>
    </row>
    <row r="6409" spans="1:108" x14ac:dyDescent="0.25">
      <c r="A6409" s="9" t="s">
        <v>42</v>
      </c>
      <c r="B6409" s="9" t="s">
        <v>15</v>
      </c>
      <c r="C6409" s="9" t="s">
        <v>34</v>
      </c>
      <c r="D6409" s="9" t="s">
        <v>37</v>
      </c>
      <c r="E6409" s="9" t="s">
        <v>38</v>
      </c>
      <c r="F6409" s="9">
        <v>2018</v>
      </c>
      <c r="G6409" s="9">
        <v>9</v>
      </c>
      <c r="H6409" s="9"/>
      <c r="BF6409" s="33">
        <v>82.625</v>
      </c>
      <c r="BG6409" s="33">
        <v>78.875</v>
      </c>
      <c r="BH6409" s="33">
        <v>76.875</v>
      </c>
      <c r="BI6409" s="33">
        <v>75.5</v>
      </c>
      <c r="BJ6409" s="33">
        <v>74.25</v>
      </c>
      <c r="BK6409" s="33">
        <v>73</v>
      </c>
      <c r="BL6409" s="33">
        <v>72.125</v>
      </c>
      <c r="BM6409" s="33">
        <v>73.125</v>
      </c>
      <c r="BN6409" s="33">
        <v>77.5</v>
      </c>
      <c r="BO6409" s="33">
        <v>83.5</v>
      </c>
      <c r="BP6409" s="33">
        <v>88.5</v>
      </c>
      <c r="BQ6409" s="33">
        <v>92</v>
      </c>
      <c r="BR6409" s="33">
        <v>95.375</v>
      </c>
      <c r="BS6409" s="33">
        <v>98.25</v>
      </c>
      <c r="BT6409" s="33">
        <v>100.25</v>
      </c>
      <c r="BU6409" s="33">
        <v>101.625</v>
      </c>
      <c r="BV6409" s="33">
        <v>102.375</v>
      </c>
      <c r="BW6409" s="33">
        <v>102.375</v>
      </c>
      <c r="BX6409" s="33">
        <v>99.875</v>
      </c>
      <c r="BY6409" s="33">
        <v>96.875</v>
      </c>
      <c r="BZ6409" s="33">
        <v>93.375</v>
      </c>
      <c r="CA6409" s="33">
        <v>91.5</v>
      </c>
      <c r="CB6409" s="33">
        <v>89.25</v>
      </c>
      <c r="CC6409" s="33">
        <v>86.125</v>
      </c>
      <c r="DC6409" s="9">
        <v>240.93870000000001</v>
      </c>
      <c r="DD6409" s="9">
        <v>0</v>
      </c>
    </row>
    <row r="6410" spans="1:108" x14ac:dyDescent="0.25">
      <c r="A6410" s="9" t="s">
        <v>42</v>
      </c>
      <c r="B6410" s="9" t="s">
        <v>15</v>
      </c>
      <c r="C6410" s="9" t="s">
        <v>34</v>
      </c>
      <c r="D6410" s="9" t="s">
        <v>37</v>
      </c>
      <c r="E6410" s="9" t="s">
        <v>38</v>
      </c>
      <c r="F6410" s="9">
        <v>2018</v>
      </c>
      <c r="G6410" s="9">
        <v>10</v>
      </c>
      <c r="H6410" s="9"/>
      <c r="BF6410" s="33">
        <v>69.875</v>
      </c>
      <c r="BG6410" s="33">
        <v>68</v>
      </c>
      <c r="BH6410" s="33">
        <v>66.625</v>
      </c>
      <c r="BI6410" s="33">
        <v>65.5</v>
      </c>
      <c r="BJ6410" s="33">
        <v>64.5</v>
      </c>
      <c r="BK6410" s="33">
        <v>63.5</v>
      </c>
      <c r="BL6410" s="33">
        <v>62.5</v>
      </c>
      <c r="BM6410" s="33">
        <v>62.875</v>
      </c>
      <c r="BN6410" s="33">
        <v>66.625</v>
      </c>
      <c r="BO6410" s="33">
        <v>72.125</v>
      </c>
      <c r="BP6410" s="33">
        <v>77.125</v>
      </c>
      <c r="BQ6410" s="33">
        <v>81.375</v>
      </c>
      <c r="BR6410" s="33">
        <v>85.125</v>
      </c>
      <c r="BS6410" s="33">
        <v>87.875</v>
      </c>
      <c r="BT6410" s="33">
        <v>89.625</v>
      </c>
      <c r="BU6410" s="33">
        <v>90.875</v>
      </c>
      <c r="BV6410" s="33">
        <v>91.625</v>
      </c>
      <c r="BW6410" s="33">
        <v>90.75</v>
      </c>
      <c r="BX6410" s="33">
        <v>87</v>
      </c>
      <c r="BY6410" s="33">
        <v>82.125</v>
      </c>
      <c r="BZ6410" s="33">
        <v>78.25</v>
      </c>
      <c r="CA6410" s="33">
        <v>75.125</v>
      </c>
      <c r="CB6410" s="33">
        <v>72.625</v>
      </c>
      <c r="CC6410" s="33">
        <v>70.75</v>
      </c>
      <c r="DC6410" s="9">
        <v>240.93870000000001</v>
      </c>
      <c r="DD6410" s="9">
        <v>0</v>
      </c>
    </row>
    <row r="6411" spans="1:108" x14ac:dyDescent="0.25">
      <c r="A6411" s="9" t="s">
        <v>42</v>
      </c>
      <c r="B6411" s="9" t="s">
        <v>15</v>
      </c>
      <c r="C6411" s="9" t="s">
        <v>34</v>
      </c>
      <c r="D6411" s="9" t="s">
        <v>37</v>
      </c>
      <c r="E6411" s="9" t="s">
        <v>38</v>
      </c>
      <c r="F6411" s="9">
        <v>2019</v>
      </c>
      <c r="G6411" s="9">
        <v>5</v>
      </c>
      <c r="H6411" s="9"/>
      <c r="BF6411" s="33">
        <v>77.5</v>
      </c>
      <c r="BG6411" s="33">
        <v>74.875</v>
      </c>
      <c r="BH6411" s="33">
        <v>73.5</v>
      </c>
      <c r="BI6411" s="33">
        <v>71</v>
      </c>
      <c r="BJ6411" s="33">
        <v>69.625</v>
      </c>
      <c r="BK6411" s="33">
        <v>68.375</v>
      </c>
      <c r="BL6411" s="33">
        <v>68.625</v>
      </c>
      <c r="BM6411" s="33">
        <v>72.625</v>
      </c>
      <c r="BN6411" s="33">
        <v>76.625</v>
      </c>
      <c r="BO6411" s="33">
        <v>80.625</v>
      </c>
      <c r="BP6411" s="33">
        <v>83.5</v>
      </c>
      <c r="BQ6411" s="33">
        <v>87.375</v>
      </c>
      <c r="BR6411" s="33">
        <v>90.5</v>
      </c>
      <c r="BS6411" s="33">
        <v>93.375</v>
      </c>
      <c r="BT6411" s="33">
        <v>95.25</v>
      </c>
      <c r="BU6411" s="33">
        <v>96</v>
      </c>
      <c r="BV6411" s="33">
        <v>97</v>
      </c>
      <c r="BW6411" s="33">
        <v>96.75</v>
      </c>
      <c r="BX6411" s="33">
        <v>95.25</v>
      </c>
      <c r="BY6411" s="33">
        <v>93.875</v>
      </c>
      <c r="BZ6411" s="33">
        <v>91.125</v>
      </c>
      <c r="CA6411" s="33">
        <v>88.625</v>
      </c>
      <c r="CB6411" s="33">
        <v>85.75</v>
      </c>
      <c r="CC6411" s="33">
        <v>82.5</v>
      </c>
      <c r="DC6411" s="9">
        <v>240.93870000000001</v>
      </c>
      <c r="DD6411" s="9">
        <v>0</v>
      </c>
    </row>
    <row r="6412" spans="1:108" x14ac:dyDescent="0.25">
      <c r="A6412" s="9" t="s">
        <v>42</v>
      </c>
      <c r="B6412" s="9" t="s">
        <v>15</v>
      </c>
      <c r="C6412" s="9" t="s">
        <v>34</v>
      </c>
      <c r="D6412" s="9" t="s">
        <v>37</v>
      </c>
      <c r="E6412" s="9" t="s">
        <v>38</v>
      </c>
      <c r="F6412" s="9">
        <v>2019</v>
      </c>
      <c r="G6412" s="9">
        <v>6</v>
      </c>
      <c r="H6412" s="9"/>
      <c r="BF6412" s="33">
        <v>86</v>
      </c>
      <c r="BG6412" s="33">
        <v>83.625</v>
      </c>
      <c r="BH6412" s="33">
        <v>81.25</v>
      </c>
      <c r="BI6412" s="33">
        <v>79.5</v>
      </c>
      <c r="BJ6412" s="33">
        <v>77.25</v>
      </c>
      <c r="BK6412" s="33">
        <v>75.875</v>
      </c>
      <c r="BL6412" s="33">
        <v>76</v>
      </c>
      <c r="BM6412" s="33">
        <v>79.875</v>
      </c>
      <c r="BN6412" s="33">
        <v>83.5</v>
      </c>
      <c r="BO6412" s="33">
        <v>87.125</v>
      </c>
      <c r="BP6412" s="33">
        <v>90.625</v>
      </c>
      <c r="BQ6412" s="33">
        <v>94.25</v>
      </c>
      <c r="BR6412" s="33">
        <v>97.5</v>
      </c>
      <c r="BS6412" s="33">
        <v>100.25</v>
      </c>
      <c r="BT6412" s="33">
        <v>102.875</v>
      </c>
      <c r="BU6412" s="33">
        <v>104.375</v>
      </c>
      <c r="BV6412" s="33">
        <v>105.375</v>
      </c>
      <c r="BW6412" s="33">
        <v>105.375</v>
      </c>
      <c r="BX6412" s="33">
        <v>104</v>
      </c>
      <c r="BY6412" s="33">
        <v>102.125</v>
      </c>
      <c r="BZ6412" s="33">
        <v>99.375</v>
      </c>
      <c r="CA6412" s="33">
        <v>95.875</v>
      </c>
      <c r="CB6412" s="33">
        <v>91.75</v>
      </c>
      <c r="CC6412" s="33">
        <v>88.375</v>
      </c>
      <c r="DC6412" s="9">
        <v>240.93870000000001</v>
      </c>
      <c r="DD6412" s="9">
        <v>0</v>
      </c>
    </row>
    <row r="6413" spans="1:108" x14ac:dyDescent="0.25">
      <c r="A6413" s="9" t="s">
        <v>42</v>
      </c>
      <c r="B6413" s="9" t="s">
        <v>15</v>
      </c>
      <c r="C6413" s="9" t="s">
        <v>34</v>
      </c>
      <c r="D6413" s="9" t="s">
        <v>37</v>
      </c>
      <c r="E6413" s="9" t="s">
        <v>38</v>
      </c>
      <c r="F6413" s="9">
        <v>2019</v>
      </c>
      <c r="G6413" s="9">
        <v>7</v>
      </c>
      <c r="H6413" s="9">
        <v>29477.55</v>
      </c>
      <c r="I6413" s="9">
        <v>29252.46</v>
      </c>
      <c r="J6413" s="9">
        <v>29172.51</v>
      </c>
      <c r="K6413" s="9">
        <v>29328.19</v>
      </c>
      <c r="L6413" s="9">
        <v>29859.67</v>
      </c>
      <c r="M6413" s="9">
        <v>32069.59</v>
      </c>
      <c r="N6413" s="9">
        <v>34416.71</v>
      </c>
      <c r="O6413" s="9">
        <v>35924.53</v>
      </c>
      <c r="P6413" s="9">
        <v>36690.26</v>
      </c>
      <c r="Q6413" s="9">
        <v>37550.769999999997</v>
      </c>
      <c r="R6413" s="9">
        <v>37971.35</v>
      </c>
      <c r="S6413" s="9">
        <v>38410.15</v>
      </c>
      <c r="T6413" s="9">
        <v>32659.96</v>
      </c>
      <c r="U6413" s="9">
        <v>19602.849999999999</v>
      </c>
      <c r="V6413" s="9">
        <v>19762.060000000001</v>
      </c>
      <c r="W6413" s="9">
        <v>19409.919999999998</v>
      </c>
      <c r="X6413" s="9">
        <v>19429.52</v>
      </c>
      <c r="Y6413" s="9">
        <v>19238.62</v>
      </c>
      <c r="Z6413" s="9">
        <v>29217.200000000001</v>
      </c>
      <c r="AA6413" s="9">
        <v>33629.61</v>
      </c>
      <c r="AB6413" s="9">
        <v>33688.69</v>
      </c>
      <c r="AC6413" s="9">
        <v>32396.77</v>
      </c>
      <c r="AD6413" s="9">
        <v>30879.59</v>
      </c>
      <c r="AE6413" s="9">
        <v>30753.8</v>
      </c>
      <c r="AF6413" s="9">
        <v>19444.419999999998</v>
      </c>
      <c r="AG6413" s="9">
        <v>29827.72</v>
      </c>
      <c r="AH6413" s="9">
        <v>29599.61</v>
      </c>
      <c r="AI6413" s="9">
        <v>29459.759999999998</v>
      </c>
      <c r="AJ6413" s="9">
        <v>29650</v>
      </c>
      <c r="AK6413" s="9">
        <v>30143.64</v>
      </c>
      <c r="AL6413" s="9">
        <v>32231.24</v>
      </c>
      <c r="AM6413" s="9">
        <v>34117.35</v>
      </c>
      <c r="AN6413" s="9">
        <v>35222.22</v>
      </c>
      <c r="AO6413" s="9">
        <v>36143.74</v>
      </c>
      <c r="AP6413" s="9">
        <v>37020.06</v>
      </c>
      <c r="AQ6413" s="9">
        <v>37537.699999999997</v>
      </c>
      <c r="AR6413" s="9">
        <v>38006.339999999997</v>
      </c>
      <c r="AS6413" s="9">
        <v>37143.86</v>
      </c>
      <c r="AT6413" s="9">
        <v>35994.75</v>
      </c>
      <c r="AU6413" s="9">
        <v>36034.589999999997</v>
      </c>
      <c r="AV6413" s="9">
        <v>35651.620000000003</v>
      </c>
      <c r="AW6413" s="9">
        <v>35143.1</v>
      </c>
      <c r="AX6413" s="9">
        <v>35243.269999999997</v>
      </c>
      <c r="AY6413" s="9">
        <v>36105.75</v>
      </c>
      <c r="AZ6413" s="9">
        <v>35953.89</v>
      </c>
      <c r="BA6413" s="9">
        <v>35219.21</v>
      </c>
      <c r="BB6413" s="9">
        <v>34069.57</v>
      </c>
      <c r="BC6413" s="9">
        <v>32577.3</v>
      </c>
      <c r="BD6413" s="9">
        <v>32568.720000000001</v>
      </c>
      <c r="BE6413" s="9">
        <v>35558.93</v>
      </c>
      <c r="BF6413" s="33">
        <v>84.25</v>
      </c>
      <c r="BG6413" s="33">
        <v>82.375</v>
      </c>
      <c r="BH6413" s="33">
        <v>80.625</v>
      </c>
      <c r="BI6413" s="33">
        <v>78.5</v>
      </c>
      <c r="BJ6413" s="33">
        <v>77.25</v>
      </c>
      <c r="BK6413" s="33">
        <v>76.25</v>
      </c>
      <c r="BL6413" s="33">
        <v>76.625</v>
      </c>
      <c r="BM6413" s="33">
        <v>79.875</v>
      </c>
      <c r="BN6413" s="33">
        <v>84.5</v>
      </c>
      <c r="BO6413" s="33">
        <v>88.5</v>
      </c>
      <c r="BP6413" s="33">
        <v>92.375</v>
      </c>
      <c r="BQ6413" s="33">
        <v>95.75</v>
      </c>
      <c r="BR6413" s="33">
        <v>98.875</v>
      </c>
      <c r="BS6413" s="33">
        <v>101.5</v>
      </c>
      <c r="BT6413" s="33">
        <v>103.75</v>
      </c>
      <c r="BU6413" s="33">
        <v>105.375</v>
      </c>
      <c r="BV6413" s="33">
        <v>106.625</v>
      </c>
      <c r="BW6413" s="33">
        <v>106.875</v>
      </c>
      <c r="BX6413" s="33">
        <v>105.625</v>
      </c>
      <c r="BY6413" s="33">
        <v>103.375</v>
      </c>
      <c r="BZ6413" s="33">
        <v>100</v>
      </c>
      <c r="CA6413" s="33">
        <v>97.25</v>
      </c>
      <c r="CB6413" s="33">
        <v>94.875</v>
      </c>
      <c r="CC6413" s="33">
        <v>91.5</v>
      </c>
      <c r="CD6413" s="9">
        <v>91863.48</v>
      </c>
      <c r="CE6413" s="9">
        <v>73632.05</v>
      </c>
      <c r="CF6413" s="9">
        <v>64745.19</v>
      </c>
      <c r="CG6413" s="9">
        <v>54611.6</v>
      </c>
      <c r="CH6413" s="9">
        <v>40867.53</v>
      </c>
      <c r="CI6413" s="9">
        <v>30671.49</v>
      </c>
      <c r="CJ6413" s="9">
        <v>35106.660000000003</v>
      </c>
      <c r="CK6413" s="9">
        <v>45201.43</v>
      </c>
      <c r="CL6413" s="9">
        <v>65688.160000000003</v>
      </c>
      <c r="CM6413" s="9">
        <v>96819.34</v>
      </c>
      <c r="CN6413" s="9">
        <v>125320.5</v>
      </c>
      <c r="CO6413" s="9">
        <v>201720</v>
      </c>
      <c r="CP6413" s="9">
        <v>195584.8</v>
      </c>
      <c r="CQ6413" s="9">
        <v>188449.8</v>
      </c>
      <c r="CR6413" s="9">
        <v>165623.1</v>
      </c>
      <c r="CS6413" s="9">
        <v>156227.4</v>
      </c>
      <c r="CT6413" s="9">
        <v>158171.20000000001</v>
      </c>
      <c r="CU6413" s="9">
        <v>154879.6</v>
      </c>
      <c r="CV6413" s="9">
        <v>152236.79999999999</v>
      </c>
      <c r="CW6413" s="9">
        <v>168387.7</v>
      </c>
      <c r="CX6413" s="9">
        <v>180256.9</v>
      </c>
      <c r="CY6413" s="9">
        <v>199000.1</v>
      </c>
      <c r="CZ6413" s="9">
        <v>204932.6</v>
      </c>
      <c r="DA6413" s="9">
        <v>174340.1</v>
      </c>
      <c r="DB6413" s="9">
        <v>163521.4</v>
      </c>
      <c r="DC6413" s="9">
        <v>240.93870000000001</v>
      </c>
      <c r="DD6413" s="9">
        <v>0</v>
      </c>
    </row>
    <row r="6414" spans="1:108" x14ac:dyDescent="0.25">
      <c r="A6414" s="9" t="s">
        <v>42</v>
      </c>
      <c r="B6414" s="9" t="s">
        <v>15</v>
      </c>
      <c r="C6414" s="9" t="s">
        <v>34</v>
      </c>
      <c r="D6414" s="9" t="s">
        <v>37</v>
      </c>
      <c r="E6414" s="9" t="s">
        <v>38</v>
      </c>
      <c r="F6414" s="9">
        <v>2019</v>
      </c>
      <c r="G6414" s="9">
        <v>8</v>
      </c>
      <c r="H6414" s="9"/>
      <c r="BF6414" s="33">
        <v>84.75</v>
      </c>
      <c r="BG6414" s="33">
        <v>82.375</v>
      </c>
      <c r="BH6414" s="33">
        <v>79</v>
      </c>
      <c r="BI6414" s="33">
        <v>77</v>
      </c>
      <c r="BJ6414" s="33">
        <v>75.375</v>
      </c>
      <c r="BK6414" s="33">
        <v>74.75</v>
      </c>
      <c r="BL6414" s="33">
        <v>74.375</v>
      </c>
      <c r="BM6414" s="33">
        <v>76</v>
      </c>
      <c r="BN6414" s="33">
        <v>81.25</v>
      </c>
      <c r="BO6414" s="33">
        <v>86.625</v>
      </c>
      <c r="BP6414" s="33">
        <v>90.875</v>
      </c>
      <c r="BQ6414" s="33">
        <v>94.5</v>
      </c>
      <c r="BR6414" s="33">
        <v>98.375</v>
      </c>
      <c r="BS6414" s="33">
        <v>101</v>
      </c>
      <c r="BT6414" s="33">
        <v>103.25</v>
      </c>
      <c r="BU6414" s="33">
        <v>104.625</v>
      </c>
      <c r="BV6414" s="33">
        <v>105.25</v>
      </c>
      <c r="BW6414" s="33">
        <v>105.375</v>
      </c>
      <c r="BX6414" s="33">
        <v>103.25</v>
      </c>
      <c r="BY6414" s="33">
        <v>98.125</v>
      </c>
      <c r="BZ6414" s="33">
        <v>94.625</v>
      </c>
      <c r="CA6414" s="33">
        <v>92.875</v>
      </c>
      <c r="CB6414" s="33">
        <v>91.625</v>
      </c>
      <c r="CC6414" s="33">
        <v>87.875</v>
      </c>
      <c r="DC6414" s="9">
        <v>240.93870000000001</v>
      </c>
      <c r="DD6414" s="9">
        <v>0</v>
      </c>
    </row>
    <row r="6415" spans="1:108" x14ac:dyDescent="0.25">
      <c r="A6415" s="9" t="s">
        <v>42</v>
      </c>
      <c r="B6415" s="9" t="s">
        <v>15</v>
      </c>
      <c r="C6415" s="9" t="s">
        <v>34</v>
      </c>
      <c r="D6415" s="9" t="s">
        <v>37</v>
      </c>
      <c r="E6415" s="9" t="s">
        <v>38</v>
      </c>
      <c r="F6415" s="9">
        <v>2019</v>
      </c>
      <c r="G6415" s="9">
        <v>9</v>
      </c>
      <c r="H6415" s="9"/>
      <c r="BF6415" s="33">
        <v>82.625</v>
      </c>
      <c r="BG6415" s="33">
        <v>78.875</v>
      </c>
      <c r="BH6415" s="33">
        <v>76.875</v>
      </c>
      <c r="BI6415" s="33">
        <v>75.5</v>
      </c>
      <c r="BJ6415" s="33">
        <v>74.25</v>
      </c>
      <c r="BK6415" s="33">
        <v>73</v>
      </c>
      <c r="BL6415" s="33">
        <v>72.125</v>
      </c>
      <c r="BM6415" s="33">
        <v>73.125</v>
      </c>
      <c r="BN6415" s="33">
        <v>77.5</v>
      </c>
      <c r="BO6415" s="33">
        <v>83.5</v>
      </c>
      <c r="BP6415" s="33">
        <v>88.5</v>
      </c>
      <c r="BQ6415" s="33">
        <v>92</v>
      </c>
      <c r="BR6415" s="33">
        <v>95.375</v>
      </c>
      <c r="BS6415" s="33">
        <v>98.25</v>
      </c>
      <c r="BT6415" s="33">
        <v>100.25</v>
      </c>
      <c r="BU6415" s="33">
        <v>101.625</v>
      </c>
      <c r="BV6415" s="33">
        <v>102.375</v>
      </c>
      <c r="BW6415" s="33">
        <v>102.375</v>
      </c>
      <c r="BX6415" s="33">
        <v>99.875</v>
      </c>
      <c r="BY6415" s="33">
        <v>96.875</v>
      </c>
      <c r="BZ6415" s="33">
        <v>93.375</v>
      </c>
      <c r="CA6415" s="33">
        <v>91.5</v>
      </c>
      <c r="CB6415" s="33">
        <v>89.25</v>
      </c>
      <c r="CC6415" s="33">
        <v>86.125</v>
      </c>
      <c r="DC6415" s="9">
        <v>240.93870000000001</v>
      </c>
      <c r="DD6415" s="9">
        <v>0</v>
      </c>
    </row>
    <row r="6416" spans="1:108" x14ac:dyDescent="0.25">
      <c r="A6416" s="9" t="s">
        <v>42</v>
      </c>
      <c r="B6416" s="9" t="s">
        <v>15</v>
      </c>
      <c r="C6416" s="9" t="s">
        <v>34</v>
      </c>
      <c r="D6416" s="9" t="s">
        <v>37</v>
      </c>
      <c r="E6416" s="9" t="s">
        <v>38</v>
      </c>
      <c r="F6416" s="9">
        <v>2019</v>
      </c>
      <c r="G6416" s="9">
        <v>10</v>
      </c>
      <c r="H6416" s="9"/>
      <c r="BF6416" s="33">
        <v>69.875</v>
      </c>
      <c r="BG6416" s="33">
        <v>68</v>
      </c>
      <c r="BH6416" s="33">
        <v>66.625</v>
      </c>
      <c r="BI6416" s="33">
        <v>65.5</v>
      </c>
      <c r="BJ6416" s="33">
        <v>64.5</v>
      </c>
      <c r="BK6416" s="33">
        <v>63.5</v>
      </c>
      <c r="BL6416" s="33">
        <v>62.5</v>
      </c>
      <c r="BM6416" s="33">
        <v>62.875</v>
      </c>
      <c r="BN6416" s="33">
        <v>66.625</v>
      </c>
      <c r="BO6416" s="33">
        <v>72.125</v>
      </c>
      <c r="BP6416" s="33">
        <v>77.125</v>
      </c>
      <c r="BQ6416" s="33">
        <v>81.375</v>
      </c>
      <c r="BR6416" s="33">
        <v>85.125</v>
      </c>
      <c r="BS6416" s="33">
        <v>87.875</v>
      </c>
      <c r="BT6416" s="33">
        <v>89.625</v>
      </c>
      <c r="BU6416" s="33">
        <v>90.875</v>
      </c>
      <c r="BV6416" s="33">
        <v>91.625</v>
      </c>
      <c r="BW6416" s="33">
        <v>90.75</v>
      </c>
      <c r="BX6416" s="33">
        <v>87</v>
      </c>
      <c r="BY6416" s="33">
        <v>82.125</v>
      </c>
      <c r="BZ6416" s="33">
        <v>78.25</v>
      </c>
      <c r="CA6416" s="33">
        <v>75.125</v>
      </c>
      <c r="CB6416" s="33">
        <v>72.625</v>
      </c>
      <c r="CC6416" s="33">
        <v>70.75</v>
      </c>
      <c r="DC6416" s="9">
        <v>240.93870000000001</v>
      </c>
      <c r="DD6416" s="9">
        <v>0</v>
      </c>
    </row>
    <row r="6417" spans="1:108" x14ac:dyDescent="0.25">
      <c r="A6417" s="9" t="s">
        <v>42</v>
      </c>
      <c r="B6417" s="9" t="s">
        <v>15</v>
      </c>
      <c r="C6417" s="9" t="s">
        <v>34</v>
      </c>
      <c r="D6417" s="9" t="s">
        <v>37</v>
      </c>
      <c r="E6417" s="9" t="s">
        <v>38</v>
      </c>
      <c r="F6417" s="9">
        <v>2020</v>
      </c>
      <c r="G6417" s="9">
        <v>5</v>
      </c>
      <c r="H6417" s="9"/>
      <c r="BF6417" s="33">
        <v>77.5</v>
      </c>
      <c r="BG6417" s="33">
        <v>74.875</v>
      </c>
      <c r="BH6417" s="33">
        <v>73.5</v>
      </c>
      <c r="BI6417" s="33">
        <v>71</v>
      </c>
      <c r="BJ6417" s="33">
        <v>69.625</v>
      </c>
      <c r="BK6417" s="33">
        <v>68.375</v>
      </c>
      <c r="BL6417" s="33">
        <v>68.625</v>
      </c>
      <c r="BM6417" s="33">
        <v>72.625</v>
      </c>
      <c r="BN6417" s="33">
        <v>76.625</v>
      </c>
      <c r="BO6417" s="33">
        <v>80.625</v>
      </c>
      <c r="BP6417" s="33">
        <v>83.5</v>
      </c>
      <c r="BQ6417" s="33">
        <v>87.375</v>
      </c>
      <c r="BR6417" s="33">
        <v>90.5</v>
      </c>
      <c r="BS6417" s="33">
        <v>93.375</v>
      </c>
      <c r="BT6417" s="33">
        <v>95.25</v>
      </c>
      <c r="BU6417" s="33">
        <v>96</v>
      </c>
      <c r="BV6417" s="33">
        <v>97</v>
      </c>
      <c r="BW6417" s="33">
        <v>96.75</v>
      </c>
      <c r="BX6417" s="33">
        <v>95.25</v>
      </c>
      <c r="BY6417" s="33">
        <v>93.875</v>
      </c>
      <c r="BZ6417" s="33">
        <v>91.125</v>
      </c>
      <c r="CA6417" s="33">
        <v>88.625</v>
      </c>
      <c r="CB6417" s="33">
        <v>85.75</v>
      </c>
      <c r="CC6417" s="33">
        <v>82.5</v>
      </c>
      <c r="DC6417" s="9">
        <v>240.93870000000001</v>
      </c>
      <c r="DD6417" s="9">
        <v>0</v>
      </c>
    </row>
    <row r="6418" spans="1:108" x14ac:dyDescent="0.25">
      <c r="A6418" s="9" t="s">
        <v>42</v>
      </c>
      <c r="B6418" s="9" t="s">
        <v>15</v>
      </c>
      <c r="C6418" s="9" t="s">
        <v>34</v>
      </c>
      <c r="D6418" s="9" t="s">
        <v>37</v>
      </c>
      <c r="E6418" s="9" t="s">
        <v>38</v>
      </c>
      <c r="F6418" s="9">
        <v>2020</v>
      </c>
      <c r="G6418" s="9">
        <v>6</v>
      </c>
      <c r="H6418" s="9"/>
      <c r="BF6418" s="33">
        <v>86</v>
      </c>
      <c r="BG6418" s="33">
        <v>83.625</v>
      </c>
      <c r="BH6418" s="33">
        <v>81.25</v>
      </c>
      <c r="BI6418" s="33">
        <v>79.5</v>
      </c>
      <c r="BJ6418" s="33">
        <v>77.25</v>
      </c>
      <c r="BK6418" s="33">
        <v>75.875</v>
      </c>
      <c r="BL6418" s="33">
        <v>76</v>
      </c>
      <c r="BM6418" s="33">
        <v>79.875</v>
      </c>
      <c r="BN6418" s="33">
        <v>83.5</v>
      </c>
      <c r="BO6418" s="33">
        <v>87.125</v>
      </c>
      <c r="BP6418" s="33">
        <v>90.625</v>
      </c>
      <c r="BQ6418" s="33">
        <v>94.25</v>
      </c>
      <c r="BR6418" s="33">
        <v>97.5</v>
      </c>
      <c r="BS6418" s="33">
        <v>100.25</v>
      </c>
      <c r="BT6418" s="33">
        <v>102.875</v>
      </c>
      <c r="BU6418" s="33">
        <v>104.375</v>
      </c>
      <c r="BV6418" s="33">
        <v>105.375</v>
      </c>
      <c r="BW6418" s="33">
        <v>105.375</v>
      </c>
      <c r="BX6418" s="33">
        <v>104</v>
      </c>
      <c r="BY6418" s="33">
        <v>102.125</v>
      </c>
      <c r="BZ6418" s="33">
        <v>99.375</v>
      </c>
      <c r="CA6418" s="33">
        <v>95.875</v>
      </c>
      <c r="CB6418" s="33">
        <v>91.75</v>
      </c>
      <c r="CC6418" s="33">
        <v>88.375</v>
      </c>
      <c r="DC6418" s="9">
        <v>240.93870000000001</v>
      </c>
      <c r="DD6418" s="9">
        <v>0</v>
      </c>
    </row>
    <row r="6419" spans="1:108" x14ac:dyDescent="0.25">
      <c r="A6419" s="9" t="s">
        <v>42</v>
      </c>
      <c r="B6419" s="9" t="s">
        <v>15</v>
      </c>
      <c r="C6419" s="9" t="s">
        <v>34</v>
      </c>
      <c r="D6419" s="9" t="s">
        <v>37</v>
      </c>
      <c r="E6419" s="9" t="s">
        <v>38</v>
      </c>
      <c r="F6419" s="9">
        <v>2020</v>
      </c>
      <c r="G6419" s="9">
        <v>7</v>
      </c>
      <c r="H6419" s="9">
        <v>29620.95</v>
      </c>
      <c r="I6419" s="9">
        <v>29377.17</v>
      </c>
      <c r="J6419" s="9">
        <v>29274.43</v>
      </c>
      <c r="K6419" s="9">
        <v>29406.97</v>
      </c>
      <c r="L6419" s="9">
        <v>29911.98</v>
      </c>
      <c r="M6419" s="9">
        <v>32108.18</v>
      </c>
      <c r="N6419" s="9">
        <v>34400.839999999997</v>
      </c>
      <c r="O6419" s="9">
        <v>35875.65</v>
      </c>
      <c r="P6419" s="9">
        <v>36647.839999999997</v>
      </c>
      <c r="Q6419" s="9">
        <v>37501.35</v>
      </c>
      <c r="R6419" s="9">
        <v>37908.089999999997</v>
      </c>
      <c r="S6419" s="9">
        <v>38349.370000000003</v>
      </c>
      <c r="T6419" s="9">
        <v>32614.16</v>
      </c>
      <c r="U6419" s="9">
        <v>19543.419999999998</v>
      </c>
      <c r="V6419" s="9">
        <v>19702.64</v>
      </c>
      <c r="W6419" s="9">
        <v>19342.46</v>
      </c>
      <c r="X6419" s="9">
        <v>19359.099999999999</v>
      </c>
      <c r="Y6419" s="9">
        <v>19165.14</v>
      </c>
      <c r="Z6419" s="9">
        <v>29128.799999999999</v>
      </c>
      <c r="AA6419" s="9">
        <v>33540.47</v>
      </c>
      <c r="AB6419" s="9">
        <v>33584.75</v>
      </c>
      <c r="AC6419" s="9">
        <v>32282.76</v>
      </c>
      <c r="AD6419" s="9">
        <v>30758.35</v>
      </c>
      <c r="AE6419" s="9">
        <v>30632.560000000001</v>
      </c>
      <c r="AF6419" s="9">
        <v>19379.16</v>
      </c>
      <c r="AG6419" s="9">
        <v>29971.119999999999</v>
      </c>
      <c r="AH6419" s="9">
        <v>29724.31</v>
      </c>
      <c r="AI6419" s="9">
        <v>29561.68</v>
      </c>
      <c r="AJ6419" s="9">
        <v>29728.78</v>
      </c>
      <c r="AK6419" s="9">
        <v>30195.96</v>
      </c>
      <c r="AL6419" s="9">
        <v>32269.83</v>
      </c>
      <c r="AM6419" s="9">
        <v>34101.49</v>
      </c>
      <c r="AN6419" s="9">
        <v>35173.339999999997</v>
      </c>
      <c r="AO6419" s="9">
        <v>36101.32</v>
      </c>
      <c r="AP6419" s="9">
        <v>36970.639999999999</v>
      </c>
      <c r="AQ6419" s="9">
        <v>37474.449999999997</v>
      </c>
      <c r="AR6419" s="9">
        <v>37945.56</v>
      </c>
      <c r="AS6419" s="9">
        <v>37098.050000000003</v>
      </c>
      <c r="AT6419" s="9">
        <v>35935.32</v>
      </c>
      <c r="AU6419" s="9">
        <v>35975.17</v>
      </c>
      <c r="AV6419" s="9">
        <v>35584.17</v>
      </c>
      <c r="AW6419" s="9">
        <v>35072.68</v>
      </c>
      <c r="AX6419" s="9">
        <v>35169.79</v>
      </c>
      <c r="AY6419" s="9">
        <v>36017.339999999997</v>
      </c>
      <c r="AZ6419" s="9">
        <v>35864.75</v>
      </c>
      <c r="BA6419" s="9">
        <v>35115.269999999997</v>
      </c>
      <c r="BB6419" s="9">
        <v>33955.550000000003</v>
      </c>
      <c r="BC6419" s="9">
        <v>32456.06</v>
      </c>
      <c r="BD6419" s="9">
        <v>32447.48</v>
      </c>
      <c r="BE6419" s="9">
        <v>35493.67</v>
      </c>
      <c r="BF6419" s="33">
        <v>84.25</v>
      </c>
      <c r="BG6419" s="33">
        <v>82.375</v>
      </c>
      <c r="BH6419" s="33">
        <v>80.625</v>
      </c>
      <c r="BI6419" s="33">
        <v>78.5</v>
      </c>
      <c r="BJ6419" s="33">
        <v>77.25</v>
      </c>
      <c r="BK6419" s="33">
        <v>76.25</v>
      </c>
      <c r="BL6419" s="33">
        <v>76.625</v>
      </c>
      <c r="BM6419" s="33">
        <v>79.875</v>
      </c>
      <c r="BN6419" s="33">
        <v>84.5</v>
      </c>
      <c r="BO6419" s="33">
        <v>88.5</v>
      </c>
      <c r="BP6419" s="33">
        <v>92.375</v>
      </c>
      <c r="BQ6419" s="33">
        <v>95.75</v>
      </c>
      <c r="BR6419" s="33">
        <v>98.875</v>
      </c>
      <c r="BS6419" s="33">
        <v>101.5</v>
      </c>
      <c r="BT6419" s="33">
        <v>103.75</v>
      </c>
      <c r="BU6419" s="33">
        <v>105.375</v>
      </c>
      <c r="BV6419" s="33">
        <v>106.625</v>
      </c>
      <c r="BW6419" s="33">
        <v>106.875</v>
      </c>
      <c r="BX6419" s="33">
        <v>105.625</v>
      </c>
      <c r="BY6419" s="33">
        <v>103.375</v>
      </c>
      <c r="BZ6419" s="33">
        <v>100</v>
      </c>
      <c r="CA6419" s="33">
        <v>97.25</v>
      </c>
      <c r="CB6419" s="33">
        <v>94.875</v>
      </c>
      <c r="CC6419" s="33">
        <v>91.5</v>
      </c>
      <c r="CD6419" s="9">
        <v>91977.71</v>
      </c>
      <c r="CE6419" s="9">
        <v>73639.740000000005</v>
      </c>
      <c r="CF6419" s="9">
        <v>64757.440000000002</v>
      </c>
      <c r="CG6419" s="9">
        <v>54609.37</v>
      </c>
      <c r="CH6419" s="9">
        <v>40861.97</v>
      </c>
      <c r="CI6419" s="9">
        <v>30673.71</v>
      </c>
      <c r="CJ6419" s="9">
        <v>35112.51</v>
      </c>
      <c r="CK6419" s="9">
        <v>45201.35</v>
      </c>
      <c r="CL6419" s="9">
        <v>65677.84</v>
      </c>
      <c r="CM6419" s="9">
        <v>96771.4</v>
      </c>
      <c r="CN6419" s="9">
        <v>125284.6</v>
      </c>
      <c r="CO6419" s="9">
        <v>201670.3</v>
      </c>
      <c r="CP6419" s="9">
        <v>195540</v>
      </c>
      <c r="CQ6419" s="9">
        <v>188236.9</v>
      </c>
      <c r="CR6419" s="9">
        <v>165482.29999999999</v>
      </c>
      <c r="CS6419" s="9">
        <v>156161.70000000001</v>
      </c>
      <c r="CT6419" s="9">
        <v>158136.79999999999</v>
      </c>
      <c r="CU6419" s="9">
        <v>154888</v>
      </c>
      <c r="CV6419" s="9">
        <v>152321.60000000001</v>
      </c>
      <c r="CW6419" s="9">
        <v>168353.2</v>
      </c>
      <c r="CX6419" s="9">
        <v>180075.1</v>
      </c>
      <c r="CY6419" s="9">
        <v>198721.2</v>
      </c>
      <c r="CZ6419" s="9">
        <v>204830.9</v>
      </c>
      <c r="DA6419" s="9">
        <v>174331.2</v>
      </c>
      <c r="DB6419" s="9">
        <v>163378.9</v>
      </c>
      <c r="DC6419" s="9">
        <v>240.93870000000001</v>
      </c>
      <c r="DD6419" s="9">
        <v>0</v>
      </c>
    </row>
    <row r="6420" spans="1:108" x14ac:dyDescent="0.25">
      <c r="A6420" s="9" t="s">
        <v>42</v>
      </c>
      <c r="B6420" s="9" t="s">
        <v>15</v>
      </c>
      <c r="C6420" s="9" t="s">
        <v>34</v>
      </c>
      <c r="D6420" s="9" t="s">
        <v>37</v>
      </c>
      <c r="E6420" s="9" t="s">
        <v>38</v>
      </c>
      <c r="F6420" s="9">
        <v>2020</v>
      </c>
      <c r="G6420" s="9">
        <v>8</v>
      </c>
      <c r="H6420" s="9"/>
      <c r="BF6420" s="33">
        <v>84.75</v>
      </c>
      <c r="BG6420" s="33">
        <v>82.375</v>
      </c>
      <c r="BH6420" s="33">
        <v>79</v>
      </c>
      <c r="BI6420" s="33">
        <v>77</v>
      </c>
      <c r="BJ6420" s="33">
        <v>75.375</v>
      </c>
      <c r="BK6420" s="33">
        <v>74.75</v>
      </c>
      <c r="BL6420" s="33">
        <v>74.375</v>
      </c>
      <c r="BM6420" s="33">
        <v>76</v>
      </c>
      <c r="BN6420" s="33">
        <v>81.25</v>
      </c>
      <c r="BO6420" s="33">
        <v>86.625</v>
      </c>
      <c r="BP6420" s="33">
        <v>90.875</v>
      </c>
      <c r="BQ6420" s="33">
        <v>94.5</v>
      </c>
      <c r="BR6420" s="33">
        <v>98.375</v>
      </c>
      <c r="BS6420" s="33">
        <v>101</v>
      </c>
      <c r="BT6420" s="33">
        <v>103.25</v>
      </c>
      <c r="BU6420" s="33">
        <v>104.625</v>
      </c>
      <c r="BV6420" s="33">
        <v>105.25</v>
      </c>
      <c r="BW6420" s="33">
        <v>105.375</v>
      </c>
      <c r="BX6420" s="33">
        <v>103.25</v>
      </c>
      <c r="BY6420" s="33">
        <v>98.125</v>
      </c>
      <c r="BZ6420" s="33">
        <v>94.625</v>
      </c>
      <c r="CA6420" s="33">
        <v>92.875</v>
      </c>
      <c r="CB6420" s="33">
        <v>91.625</v>
      </c>
      <c r="CC6420" s="33">
        <v>87.875</v>
      </c>
      <c r="DC6420" s="9">
        <v>240.93870000000001</v>
      </c>
      <c r="DD6420" s="9">
        <v>0</v>
      </c>
    </row>
    <row r="6421" spans="1:108" x14ac:dyDescent="0.25">
      <c r="A6421" s="9" t="s">
        <v>42</v>
      </c>
      <c r="B6421" s="9" t="s">
        <v>15</v>
      </c>
      <c r="C6421" s="9" t="s">
        <v>34</v>
      </c>
      <c r="D6421" s="9" t="s">
        <v>37</v>
      </c>
      <c r="E6421" s="9" t="s">
        <v>38</v>
      </c>
      <c r="F6421" s="9">
        <v>2020</v>
      </c>
      <c r="G6421" s="9">
        <v>9</v>
      </c>
      <c r="H6421" s="9"/>
      <c r="BF6421" s="33">
        <v>82.625</v>
      </c>
      <c r="BG6421" s="33">
        <v>78.875</v>
      </c>
      <c r="BH6421" s="33">
        <v>76.875</v>
      </c>
      <c r="BI6421" s="33">
        <v>75.5</v>
      </c>
      <c r="BJ6421" s="33">
        <v>74.25</v>
      </c>
      <c r="BK6421" s="33">
        <v>73</v>
      </c>
      <c r="BL6421" s="33">
        <v>72.125</v>
      </c>
      <c r="BM6421" s="33">
        <v>73.125</v>
      </c>
      <c r="BN6421" s="33">
        <v>77.5</v>
      </c>
      <c r="BO6421" s="33">
        <v>83.5</v>
      </c>
      <c r="BP6421" s="33">
        <v>88.5</v>
      </c>
      <c r="BQ6421" s="33">
        <v>92</v>
      </c>
      <c r="BR6421" s="33">
        <v>95.375</v>
      </c>
      <c r="BS6421" s="33">
        <v>98.25</v>
      </c>
      <c r="BT6421" s="33">
        <v>100.25</v>
      </c>
      <c r="BU6421" s="33">
        <v>101.625</v>
      </c>
      <c r="BV6421" s="33">
        <v>102.375</v>
      </c>
      <c r="BW6421" s="33">
        <v>102.375</v>
      </c>
      <c r="BX6421" s="33">
        <v>99.875</v>
      </c>
      <c r="BY6421" s="33">
        <v>96.875</v>
      </c>
      <c r="BZ6421" s="33">
        <v>93.375</v>
      </c>
      <c r="CA6421" s="33">
        <v>91.5</v>
      </c>
      <c r="CB6421" s="33">
        <v>89.25</v>
      </c>
      <c r="CC6421" s="33">
        <v>86.125</v>
      </c>
      <c r="DC6421" s="9">
        <v>240.93870000000001</v>
      </c>
      <c r="DD6421" s="9">
        <v>0</v>
      </c>
    </row>
    <row r="6422" spans="1:108" x14ac:dyDescent="0.25">
      <c r="A6422" s="9" t="s">
        <v>42</v>
      </c>
      <c r="B6422" s="9" t="s">
        <v>15</v>
      </c>
      <c r="C6422" s="9" t="s">
        <v>34</v>
      </c>
      <c r="D6422" s="9" t="s">
        <v>37</v>
      </c>
      <c r="E6422" s="9" t="s">
        <v>38</v>
      </c>
      <c r="F6422" s="9">
        <v>2020</v>
      </c>
      <c r="G6422" s="9">
        <v>10</v>
      </c>
      <c r="H6422" s="9"/>
      <c r="BF6422" s="33">
        <v>69.875</v>
      </c>
      <c r="BG6422" s="33">
        <v>68</v>
      </c>
      <c r="BH6422" s="33">
        <v>66.625</v>
      </c>
      <c r="BI6422" s="33">
        <v>65.5</v>
      </c>
      <c r="BJ6422" s="33">
        <v>64.5</v>
      </c>
      <c r="BK6422" s="33">
        <v>63.5</v>
      </c>
      <c r="BL6422" s="33">
        <v>62.5</v>
      </c>
      <c r="BM6422" s="33">
        <v>62.875</v>
      </c>
      <c r="BN6422" s="33">
        <v>66.625</v>
      </c>
      <c r="BO6422" s="33">
        <v>72.125</v>
      </c>
      <c r="BP6422" s="33">
        <v>77.125</v>
      </c>
      <c r="BQ6422" s="33">
        <v>81.375</v>
      </c>
      <c r="BR6422" s="33">
        <v>85.125</v>
      </c>
      <c r="BS6422" s="33">
        <v>87.875</v>
      </c>
      <c r="BT6422" s="33">
        <v>89.625</v>
      </c>
      <c r="BU6422" s="33">
        <v>90.875</v>
      </c>
      <c r="BV6422" s="33">
        <v>91.625</v>
      </c>
      <c r="BW6422" s="33">
        <v>90.75</v>
      </c>
      <c r="BX6422" s="33">
        <v>87</v>
      </c>
      <c r="BY6422" s="33">
        <v>82.125</v>
      </c>
      <c r="BZ6422" s="33">
        <v>78.25</v>
      </c>
      <c r="CA6422" s="33">
        <v>75.125</v>
      </c>
      <c r="CB6422" s="33">
        <v>72.625</v>
      </c>
      <c r="CC6422" s="33">
        <v>70.75</v>
      </c>
      <c r="DC6422" s="9">
        <v>240.93870000000001</v>
      </c>
      <c r="DD6422" s="9">
        <v>0</v>
      </c>
    </row>
    <row r="6423" spans="1:108" x14ac:dyDescent="0.25">
      <c r="A6423" s="9" t="s">
        <v>42</v>
      </c>
      <c r="B6423" s="9" t="s">
        <v>15</v>
      </c>
      <c r="C6423" s="9" t="s">
        <v>34</v>
      </c>
      <c r="D6423" s="9" t="s">
        <v>37</v>
      </c>
      <c r="E6423" s="9" t="s">
        <v>38</v>
      </c>
      <c r="F6423" s="9">
        <v>2021</v>
      </c>
      <c r="G6423" s="9">
        <v>5</v>
      </c>
      <c r="H6423" s="9"/>
      <c r="BF6423" s="33">
        <v>77.5</v>
      </c>
      <c r="BG6423" s="33">
        <v>74.875</v>
      </c>
      <c r="BH6423" s="33">
        <v>73.5</v>
      </c>
      <c r="BI6423" s="33">
        <v>71</v>
      </c>
      <c r="BJ6423" s="33">
        <v>69.625</v>
      </c>
      <c r="BK6423" s="33">
        <v>68.375</v>
      </c>
      <c r="BL6423" s="33">
        <v>68.625</v>
      </c>
      <c r="BM6423" s="33">
        <v>72.625</v>
      </c>
      <c r="BN6423" s="33">
        <v>76.625</v>
      </c>
      <c r="BO6423" s="33">
        <v>80.625</v>
      </c>
      <c r="BP6423" s="33">
        <v>83.5</v>
      </c>
      <c r="BQ6423" s="33">
        <v>87.375</v>
      </c>
      <c r="BR6423" s="33">
        <v>90.5</v>
      </c>
      <c r="BS6423" s="33">
        <v>93.375</v>
      </c>
      <c r="BT6423" s="33">
        <v>95.25</v>
      </c>
      <c r="BU6423" s="33">
        <v>96</v>
      </c>
      <c r="BV6423" s="33">
        <v>97</v>
      </c>
      <c r="BW6423" s="33">
        <v>96.75</v>
      </c>
      <c r="BX6423" s="33">
        <v>95.25</v>
      </c>
      <c r="BY6423" s="33">
        <v>93.875</v>
      </c>
      <c r="BZ6423" s="33">
        <v>91.125</v>
      </c>
      <c r="CA6423" s="33">
        <v>88.625</v>
      </c>
      <c r="CB6423" s="33">
        <v>85.75</v>
      </c>
      <c r="CC6423" s="33">
        <v>82.5</v>
      </c>
      <c r="DC6423" s="9">
        <v>240.93870000000001</v>
      </c>
      <c r="DD6423" s="9">
        <v>0</v>
      </c>
    </row>
    <row r="6424" spans="1:108" x14ac:dyDescent="0.25">
      <c r="A6424" s="9" t="s">
        <v>42</v>
      </c>
      <c r="B6424" s="9" t="s">
        <v>15</v>
      </c>
      <c r="C6424" s="9" t="s">
        <v>34</v>
      </c>
      <c r="D6424" s="9" t="s">
        <v>37</v>
      </c>
      <c r="E6424" s="9" t="s">
        <v>38</v>
      </c>
      <c r="F6424" s="9">
        <v>2021</v>
      </c>
      <c r="G6424" s="9">
        <v>6</v>
      </c>
      <c r="H6424" s="9"/>
      <c r="BF6424" s="33">
        <v>86</v>
      </c>
      <c r="BG6424" s="33">
        <v>83.625</v>
      </c>
      <c r="BH6424" s="33">
        <v>81.25</v>
      </c>
      <c r="BI6424" s="33">
        <v>79.5</v>
      </c>
      <c r="BJ6424" s="33">
        <v>77.25</v>
      </c>
      <c r="BK6424" s="33">
        <v>75.875</v>
      </c>
      <c r="BL6424" s="33">
        <v>76</v>
      </c>
      <c r="BM6424" s="33">
        <v>79.875</v>
      </c>
      <c r="BN6424" s="33">
        <v>83.5</v>
      </c>
      <c r="BO6424" s="33">
        <v>87.125</v>
      </c>
      <c r="BP6424" s="33">
        <v>90.625</v>
      </c>
      <c r="BQ6424" s="33">
        <v>94.25</v>
      </c>
      <c r="BR6424" s="33">
        <v>97.5</v>
      </c>
      <c r="BS6424" s="33">
        <v>100.25</v>
      </c>
      <c r="BT6424" s="33">
        <v>102.875</v>
      </c>
      <c r="BU6424" s="33">
        <v>104.375</v>
      </c>
      <c r="BV6424" s="33">
        <v>105.375</v>
      </c>
      <c r="BW6424" s="33">
        <v>105.375</v>
      </c>
      <c r="BX6424" s="33">
        <v>104</v>
      </c>
      <c r="BY6424" s="33">
        <v>102.125</v>
      </c>
      <c r="BZ6424" s="33">
        <v>99.375</v>
      </c>
      <c r="CA6424" s="33">
        <v>95.875</v>
      </c>
      <c r="CB6424" s="33">
        <v>91.75</v>
      </c>
      <c r="CC6424" s="33">
        <v>88.375</v>
      </c>
      <c r="DC6424" s="9">
        <v>240.93870000000001</v>
      </c>
      <c r="DD6424" s="9">
        <v>0</v>
      </c>
    </row>
    <row r="6425" spans="1:108" x14ac:dyDescent="0.25">
      <c r="A6425" s="9" t="s">
        <v>42</v>
      </c>
      <c r="B6425" s="9" t="s">
        <v>15</v>
      </c>
      <c r="C6425" s="9" t="s">
        <v>34</v>
      </c>
      <c r="D6425" s="9" t="s">
        <v>37</v>
      </c>
      <c r="E6425" s="9" t="s">
        <v>38</v>
      </c>
      <c r="F6425" s="9">
        <v>2021</v>
      </c>
      <c r="G6425" s="9">
        <v>7</v>
      </c>
      <c r="H6425" s="9">
        <v>29598.560000000001</v>
      </c>
      <c r="I6425" s="9">
        <v>29359.5</v>
      </c>
      <c r="J6425" s="9">
        <v>29261.08</v>
      </c>
      <c r="K6425" s="9">
        <v>29397.7</v>
      </c>
      <c r="L6425" s="9">
        <v>29905.06</v>
      </c>
      <c r="M6425" s="9">
        <v>32103.98</v>
      </c>
      <c r="N6425" s="9">
        <v>34400.01</v>
      </c>
      <c r="O6425" s="9">
        <v>35879.17</v>
      </c>
      <c r="P6425" s="9">
        <v>36654.35</v>
      </c>
      <c r="Q6425" s="9">
        <v>37506.44</v>
      </c>
      <c r="R6425" s="9">
        <v>37911.919999999998</v>
      </c>
      <c r="S6425" s="9">
        <v>38345.949999999997</v>
      </c>
      <c r="T6425" s="9">
        <v>32608.63</v>
      </c>
      <c r="U6425" s="9">
        <v>19535.96</v>
      </c>
      <c r="V6425" s="9">
        <v>19695.169999999998</v>
      </c>
      <c r="W6425" s="9">
        <v>19332.98</v>
      </c>
      <c r="X6425" s="9">
        <v>19350.11</v>
      </c>
      <c r="Y6425" s="9">
        <v>19158.02</v>
      </c>
      <c r="Z6425" s="9">
        <v>29119.66</v>
      </c>
      <c r="AA6425" s="9">
        <v>33533.22</v>
      </c>
      <c r="AB6425" s="9">
        <v>33578.410000000003</v>
      </c>
      <c r="AC6425" s="9">
        <v>32274.93</v>
      </c>
      <c r="AD6425" s="9">
        <v>30745.599999999999</v>
      </c>
      <c r="AE6425" s="9">
        <v>30619.81</v>
      </c>
      <c r="AF6425" s="9">
        <v>19371.22</v>
      </c>
      <c r="AG6425" s="9">
        <v>29948.73</v>
      </c>
      <c r="AH6425" s="9">
        <v>29706.65</v>
      </c>
      <c r="AI6425" s="9">
        <v>29548.33</v>
      </c>
      <c r="AJ6425" s="9">
        <v>29719.5</v>
      </c>
      <c r="AK6425" s="9">
        <v>30189.040000000001</v>
      </c>
      <c r="AL6425" s="9">
        <v>32265.62</v>
      </c>
      <c r="AM6425" s="9">
        <v>34100.65</v>
      </c>
      <c r="AN6425" s="9">
        <v>35176.86</v>
      </c>
      <c r="AO6425" s="9">
        <v>36107.839999999997</v>
      </c>
      <c r="AP6425" s="9">
        <v>36975.730000000003</v>
      </c>
      <c r="AQ6425" s="9">
        <v>37478.269999999997</v>
      </c>
      <c r="AR6425" s="9">
        <v>37942.14</v>
      </c>
      <c r="AS6425" s="9">
        <v>37092.519999999997</v>
      </c>
      <c r="AT6425" s="9">
        <v>35927.86</v>
      </c>
      <c r="AU6425" s="9">
        <v>35967.699999999997</v>
      </c>
      <c r="AV6425" s="9">
        <v>35574.69</v>
      </c>
      <c r="AW6425" s="9">
        <v>35063.69</v>
      </c>
      <c r="AX6425" s="9">
        <v>35162.660000000003</v>
      </c>
      <c r="AY6425" s="9">
        <v>36008.199999999997</v>
      </c>
      <c r="AZ6425" s="9">
        <v>35857.5</v>
      </c>
      <c r="BA6425" s="9">
        <v>35108.93</v>
      </c>
      <c r="BB6425" s="9">
        <v>33947.730000000003</v>
      </c>
      <c r="BC6425" s="9">
        <v>32443.31</v>
      </c>
      <c r="BD6425" s="9">
        <v>32434.720000000001</v>
      </c>
      <c r="BE6425" s="9">
        <v>35485.730000000003</v>
      </c>
      <c r="BF6425" s="33">
        <v>84.25</v>
      </c>
      <c r="BG6425" s="33">
        <v>82.375</v>
      </c>
      <c r="BH6425" s="33">
        <v>80.625</v>
      </c>
      <c r="BI6425" s="33">
        <v>78.5</v>
      </c>
      <c r="BJ6425" s="33">
        <v>77.25</v>
      </c>
      <c r="BK6425" s="33">
        <v>76.25</v>
      </c>
      <c r="BL6425" s="33">
        <v>76.625</v>
      </c>
      <c r="BM6425" s="33">
        <v>79.875</v>
      </c>
      <c r="BN6425" s="33">
        <v>84.5</v>
      </c>
      <c r="BO6425" s="33">
        <v>88.5</v>
      </c>
      <c r="BP6425" s="33">
        <v>92.375</v>
      </c>
      <c r="BQ6425" s="33">
        <v>95.75</v>
      </c>
      <c r="BR6425" s="33">
        <v>98.875</v>
      </c>
      <c r="BS6425" s="33">
        <v>101.5</v>
      </c>
      <c r="BT6425" s="33">
        <v>103.75</v>
      </c>
      <c r="BU6425" s="33">
        <v>105.375</v>
      </c>
      <c r="BV6425" s="33">
        <v>106.625</v>
      </c>
      <c r="BW6425" s="33">
        <v>106.875</v>
      </c>
      <c r="BX6425" s="33">
        <v>105.625</v>
      </c>
      <c r="BY6425" s="33">
        <v>103.375</v>
      </c>
      <c r="BZ6425" s="33">
        <v>100</v>
      </c>
      <c r="CA6425" s="33">
        <v>97.25</v>
      </c>
      <c r="CB6425" s="33">
        <v>94.875</v>
      </c>
      <c r="CC6425" s="33">
        <v>91.5</v>
      </c>
      <c r="CD6425" s="9">
        <v>92001.09</v>
      </c>
      <c r="CE6425" s="9">
        <v>73651.95</v>
      </c>
      <c r="CF6425" s="9">
        <v>64767.5</v>
      </c>
      <c r="CG6425" s="9">
        <v>54620.6</v>
      </c>
      <c r="CH6425" s="9">
        <v>40876.26</v>
      </c>
      <c r="CI6425" s="9">
        <v>30688.27</v>
      </c>
      <c r="CJ6425" s="9">
        <v>35133.339999999997</v>
      </c>
      <c r="CK6425" s="9">
        <v>45224.02</v>
      </c>
      <c r="CL6425" s="9">
        <v>65706.039999999994</v>
      </c>
      <c r="CM6425" s="9">
        <v>96806.95</v>
      </c>
      <c r="CN6425" s="9">
        <v>125324.6</v>
      </c>
      <c r="CO6425" s="9">
        <v>201729.6</v>
      </c>
      <c r="CP6425" s="9">
        <v>195626.1</v>
      </c>
      <c r="CQ6425" s="9">
        <v>188279.6</v>
      </c>
      <c r="CR6425" s="9">
        <v>165528.79999999999</v>
      </c>
      <c r="CS6425" s="9">
        <v>156222.9</v>
      </c>
      <c r="CT6425" s="9">
        <v>158172</v>
      </c>
      <c r="CU6425" s="9">
        <v>154933.5</v>
      </c>
      <c r="CV6425" s="9">
        <v>152353.79999999999</v>
      </c>
      <c r="CW6425" s="9">
        <v>168362.4</v>
      </c>
      <c r="CX6425" s="9">
        <v>180102.7</v>
      </c>
      <c r="CY6425" s="9">
        <v>198688.7</v>
      </c>
      <c r="CZ6425" s="9">
        <v>204791.5</v>
      </c>
      <c r="DA6425" s="9">
        <v>174322.9</v>
      </c>
      <c r="DB6425" s="9">
        <v>163393.20000000001</v>
      </c>
      <c r="DC6425" s="9">
        <v>240.93870000000001</v>
      </c>
      <c r="DD6425" s="9">
        <v>0</v>
      </c>
    </row>
    <row r="6426" spans="1:108" x14ac:dyDescent="0.25">
      <c r="A6426" s="9" t="s">
        <v>42</v>
      </c>
      <c r="B6426" s="9" t="s">
        <v>15</v>
      </c>
      <c r="C6426" s="9" t="s">
        <v>34</v>
      </c>
      <c r="D6426" s="9" t="s">
        <v>37</v>
      </c>
      <c r="E6426" s="9" t="s">
        <v>38</v>
      </c>
      <c r="F6426" s="9">
        <v>2021</v>
      </c>
      <c r="G6426" s="9">
        <v>8</v>
      </c>
      <c r="H6426" s="9"/>
      <c r="BF6426" s="33">
        <v>84.75</v>
      </c>
      <c r="BG6426" s="33">
        <v>82.375</v>
      </c>
      <c r="BH6426" s="33">
        <v>79</v>
      </c>
      <c r="BI6426" s="33">
        <v>77</v>
      </c>
      <c r="BJ6426" s="33">
        <v>75.375</v>
      </c>
      <c r="BK6426" s="33">
        <v>74.75</v>
      </c>
      <c r="BL6426" s="33">
        <v>74.375</v>
      </c>
      <c r="BM6426" s="33">
        <v>76</v>
      </c>
      <c r="BN6426" s="33">
        <v>81.25</v>
      </c>
      <c r="BO6426" s="33">
        <v>86.625</v>
      </c>
      <c r="BP6426" s="33">
        <v>90.875</v>
      </c>
      <c r="BQ6426" s="33">
        <v>94.5</v>
      </c>
      <c r="BR6426" s="33">
        <v>98.375</v>
      </c>
      <c r="BS6426" s="33">
        <v>101</v>
      </c>
      <c r="BT6426" s="33">
        <v>103.25</v>
      </c>
      <c r="BU6426" s="33">
        <v>104.625</v>
      </c>
      <c r="BV6426" s="33">
        <v>105.25</v>
      </c>
      <c r="BW6426" s="33">
        <v>105.375</v>
      </c>
      <c r="BX6426" s="33">
        <v>103.25</v>
      </c>
      <c r="BY6426" s="33">
        <v>98.125</v>
      </c>
      <c r="BZ6426" s="33">
        <v>94.625</v>
      </c>
      <c r="CA6426" s="33">
        <v>92.875</v>
      </c>
      <c r="CB6426" s="33">
        <v>91.625</v>
      </c>
      <c r="CC6426" s="33">
        <v>87.875</v>
      </c>
      <c r="DC6426" s="9">
        <v>240.93870000000001</v>
      </c>
      <c r="DD6426" s="9">
        <v>0</v>
      </c>
    </row>
    <row r="6427" spans="1:108" x14ac:dyDescent="0.25">
      <c r="A6427" s="9" t="s">
        <v>42</v>
      </c>
      <c r="B6427" s="9" t="s">
        <v>15</v>
      </c>
      <c r="C6427" s="9" t="s">
        <v>34</v>
      </c>
      <c r="D6427" s="9" t="s">
        <v>37</v>
      </c>
      <c r="E6427" s="9" t="s">
        <v>38</v>
      </c>
      <c r="F6427" s="9">
        <v>2021</v>
      </c>
      <c r="G6427" s="9">
        <v>9</v>
      </c>
      <c r="H6427" s="9"/>
      <c r="BF6427" s="33">
        <v>82.625</v>
      </c>
      <c r="BG6427" s="33">
        <v>78.875</v>
      </c>
      <c r="BH6427" s="33">
        <v>76.875</v>
      </c>
      <c r="BI6427" s="33">
        <v>75.5</v>
      </c>
      <c r="BJ6427" s="33">
        <v>74.25</v>
      </c>
      <c r="BK6427" s="33">
        <v>73</v>
      </c>
      <c r="BL6427" s="33">
        <v>72.125</v>
      </c>
      <c r="BM6427" s="33">
        <v>73.125</v>
      </c>
      <c r="BN6427" s="33">
        <v>77.5</v>
      </c>
      <c r="BO6427" s="33">
        <v>83.5</v>
      </c>
      <c r="BP6427" s="33">
        <v>88.5</v>
      </c>
      <c r="BQ6427" s="33">
        <v>92</v>
      </c>
      <c r="BR6427" s="33">
        <v>95.375</v>
      </c>
      <c r="BS6427" s="33">
        <v>98.25</v>
      </c>
      <c r="BT6427" s="33">
        <v>100.25</v>
      </c>
      <c r="BU6427" s="33">
        <v>101.625</v>
      </c>
      <c r="BV6427" s="33">
        <v>102.375</v>
      </c>
      <c r="BW6427" s="33">
        <v>102.375</v>
      </c>
      <c r="BX6427" s="33">
        <v>99.875</v>
      </c>
      <c r="BY6427" s="33">
        <v>96.875</v>
      </c>
      <c r="BZ6427" s="33">
        <v>93.375</v>
      </c>
      <c r="CA6427" s="33">
        <v>91.5</v>
      </c>
      <c r="CB6427" s="33">
        <v>89.25</v>
      </c>
      <c r="CC6427" s="33">
        <v>86.125</v>
      </c>
      <c r="DC6427" s="9">
        <v>240.93870000000001</v>
      </c>
      <c r="DD6427" s="9">
        <v>0</v>
      </c>
    </row>
    <row r="6428" spans="1:108" x14ac:dyDescent="0.25">
      <c r="A6428" s="9" t="s">
        <v>42</v>
      </c>
      <c r="B6428" s="9" t="s">
        <v>15</v>
      </c>
      <c r="C6428" s="9" t="s">
        <v>34</v>
      </c>
      <c r="D6428" s="9" t="s">
        <v>37</v>
      </c>
      <c r="E6428" s="9" t="s">
        <v>38</v>
      </c>
      <c r="F6428" s="9">
        <v>2021</v>
      </c>
      <c r="G6428" s="9">
        <v>10</v>
      </c>
      <c r="H6428" s="9"/>
      <c r="BF6428" s="33">
        <v>69.875</v>
      </c>
      <c r="BG6428" s="33">
        <v>68</v>
      </c>
      <c r="BH6428" s="33">
        <v>66.625</v>
      </c>
      <c r="BI6428" s="33">
        <v>65.5</v>
      </c>
      <c r="BJ6428" s="33">
        <v>64.5</v>
      </c>
      <c r="BK6428" s="33">
        <v>63.5</v>
      </c>
      <c r="BL6428" s="33">
        <v>62.5</v>
      </c>
      <c r="BM6428" s="33">
        <v>62.875</v>
      </c>
      <c r="BN6428" s="33">
        <v>66.625</v>
      </c>
      <c r="BO6428" s="33">
        <v>72.125</v>
      </c>
      <c r="BP6428" s="33">
        <v>77.125</v>
      </c>
      <c r="BQ6428" s="33">
        <v>81.375</v>
      </c>
      <c r="BR6428" s="33">
        <v>85.125</v>
      </c>
      <c r="BS6428" s="33">
        <v>87.875</v>
      </c>
      <c r="BT6428" s="33">
        <v>89.625</v>
      </c>
      <c r="BU6428" s="33">
        <v>90.875</v>
      </c>
      <c r="BV6428" s="33">
        <v>91.625</v>
      </c>
      <c r="BW6428" s="33">
        <v>90.75</v>
      </c>
      <c r="BX6428" s="33">
        <v>87</v>
      </c>
      <c r="BY6428" s="33">
        <v>82.125</v>
      </c>
      <c r="BZ6428" s="33">
        <v>78.25</v>
      </c>
      <c r="CA6428" s="33">
        <v>75.125</v>
      </c>
      <c r="CB6428" s="33">
        <v>72.625</v>
      </c>
      <c r="CC6428" s="33">
        <v>70.75</v>
      </c>
      <c r="DC6428" s="9">
        <v>240.93870000000001</v>
      </c>
      <c r="DD6428" s="9">
        <v>0</v>
      </c>
    </row>
    <row r="6429" spans="1:108" x14ac:dyDescent="0.25">
      <c r="A6429" s="9" t="s">
        <v>42</v>
      </c>
      <c r="B6429" s="9" t="s">
        <v>15</v>
      </c>
      <c r="C6429" s="9" t="s">
        <v>34</v>
      </c>
      <c r="D6429" s="9" t="s">
        <v>37</v>
      </c>
      <c r="E6429" s="9" t="s">
        <v>38</v>
      </c>
      <c r="F6429" s="9">
        <v>2022</v>
      </c>
      <c r="G6429" s="9">
        <v>5</v>
      </c>
      <c r="H6429" s="9"/>
      <c r="BF6429" s="33">
        <v>77.5</v>
      </c>
      <c r="BG6429" s="33">
        <v>74.875</v>
      </c>
      <c r="BH6429" s="33">
        <v>73.5</v>
      </c>
      <c r="BI6429" s="33">
        <v>71</v>
      </c>
      <c r="BJ6429" s="33">
        <v>69.625</v>
      </c>
      <c r="BK6429" s="33">
        <v>68.375</v>
      </c>
      <c r="BL6429" s="33">
        <v>68.625</v>
      </c>
      <c r="BM6429" s="33">
        <v>72.625</v>
      </c>
      <c r="BN6429" s="33">
        <v>76.625</v>
      </c>
      <c r="BO6429" s="33">
        <v>80.625</v>
      </c>
      <c r="BP6429" s="33">
        <v>83.5</v>
      </c>
      <c r="BQ6429" s="33">
        <v>87.375</v>
      </c>
      <c r="BR6429" s="33">
        <v>90.5</v>
      </c>
      <c r="BS6429" s="33">
        <v>93.375</v>
      </c>
      <c r="BT6429" s="33">
        <v>95.25</v>
      </c>
      <c r="BU6429" s="33">
        <v>96</v>
      </c>
      <c r="BV6429" s="33">
        <v>97</v>
      </c>
      <c r="BW6429" s="33">
        <v>96.75</v>
      </c>
      <c r="BX6429" s="33">
        <v>95.25</v>
      </c>
      <c r="BY6429" s="33">
        <v>93.875</v>
      </c>
      <c r="BZ6429" s="33">
        <v>91.125</v>
      </c>
      <c r="CA6429" s="33">
        <v>88.625</v>
      </c>
      <c r="CB6429" s="33">
        <v>85.75</v>
      </c>
      <c r="CC6429" s="33">
        <v>82.5</v>
      </c>
      <c r="DC6429" s="9">
        <v>240.93870000000001</v>
      </c>
      <c r="DD6429" s="9">
        <v>0</v>
      </c>
    </row>
    <row r="6430" spans="1:108" x14ac:dyDescent="0.25">
      <c r="A6430" s="9" t="s">
        <v>42</v>
      </c>
      <c r="B6430" s="9" t="s">
        <v>15</v>
      </c>
      <c r="C6430" s="9" t="s">
        <v>34</v>
      </c>
      <c r="D6430" s="9" t="s">
        <v>37</v>
      </c>
      <c r="E6430" s="9" t="s">
        <v>38</v>
      </c>
      <c r="F6430" s="9">
        <v>2022</v>
      </c>
      <c r="G6430" s="9">
        <v>6</v>
      </c>
      <c r="H6430" s="9"/>
      <c r="BF6430" s="33">
        <v>86</v>
      </c>
      <c r="BG6430" s="33">
        <v>83.625</v>
      </c>
      <c r="BH6430" s="33">
        <v>81.25</v>
      </c>
      <c r="BI6430" s="33">
        <v>79.5</v>
      </c>
      <c r="BJ6430" s="33">
        <v>77.25</v>
      </c>
      <c r="BK6430" s="33">
        <v>75.875</v>
      </c>
      <c r="BL6430" s="33">
        <v>76</v>
      </c>
      <c r="BM6430" s="33">
        <v>79.875</v>
      </c>
      <c r="BN6430" s="33">
        <v>83.5</v>
      </c>
      <c r="BO6430" s="33">
        <v>87.125</v>
      </c>
      <c r="BP6430" s="33">
        <v>90.625</v>
      </c>
      <c r="BQ6430" s="33">
        <v>94.25</v>
      </c>
      <c r="BR6430" s="33">
        <v>97.5</v>
      </c>
      <c r="BS6430" s="33">
        <v>100.25</v>
      </c>
      <c r="BT6430" s="33">
        <v>102.875</v>
      </c>
      <c r="BU6430" s="33">
        <v>104.375</v>
      </c>
      <c r="BV6430" s="33">
        <v>105.375</v>
      </c>
      <c r="BW6430" s="33">
        <v>105.375</v>
      </c>
      <c r="BX6430" s="33">
        <v>104</v>
      </c>
      <c r="BY6430" s="33">
        <v>102.125</v>
      </c>
      <c r="BZ6430" s="33">
        <v>99.375</v>
      </c>
      <c r="CA6430" s="33">
        <v>95.875</v>
      </c>
      <c r="CB6430" s="33">
        <v>91.75</v>
      </c>
      <c r="CC6430" s="33">
        <v>88.375</v>
      </c>
      <c r="DC6430" s="9">
        <v>240.93870000000001</v>
      </c>
      <c r="DD6430" s="9">
        <v>0</v>
      </c>
    </row>
    <row r="6431" spans="1:108" x14ac:dyDescent="0.25">
      <c r="A6431" s="9" t="s">
        <v>42</v>
      </c>
      <c r="B6431" s="9" t="s">
        <v>15</v>
      </c>
      <c r="C6431" s="9" t="s">
        <v>34</v>
      </c>
      <c r="D6431" s="9" t="s">
        <v>37</v>
      </c>
      <c r="E6431" s="9" t="s">
        <v>38</v>
      </c>
      <c r="F6431" s="9">
        <v>2022</v>
      </c>
      <c r="G6431" s="9">
        <v>7</v>
      </c>
      <c r="H6431" s="9">
        <v>29683.83</v>
      </c>
      <c r="I6431" s="9">
        <v>29430.75</v>
      </c>
      <c r="J6431" s="9">
        <v>29320.75</v>
      </c>
      <c r="K6431" s="9">
        <v>29445.81</v>
      </c>
      <c r="L6431" s="9">
        <v>29941.42</v>
      </c>
      <c r="M6431" s="9">
        <v>32117.85</v>
      </c>
      <c r="N6431" s="9">
        <v>34387.51</v>
      </c>
      <c r="O6431" s="9">
        <v>35852.730000000003</v>
      </c>
      <c r="P6431" s="9">
        <v>36621.089999999997</v>
      </c>
      <c r="Q6431" s="9">
        <v>37476.18</v>
      </c>
      <c r="R6431" s="9">
        <v>37880.71</v>
      </c>
      <c r="S6431" s="9">
        <v>38316.410000000003</v>
      </c>
      <c r="T6431" s="9">
        <v>32579.78</v>
      </c>
      <c r="U6431" s="9">
        <v>19508.759999999998</v>
      </c>
      <c r="V6431" s="9">
        <v>19667.97</v>
      </c>
      <c r="W6431" s="9">
        <v>19307.14</v>
      </c>
      <c r="X6431" s="9">
        <v>19322.259999999998</v>
      </c>
      <c r="Y6431" s="9">
        <v>19127.55</v>
      </c>
      <c r="Z6431" s="9">
        <v>29087.26</v>
      </c>
      <c r="AA6431" s="9">
        <v>33502.68</v>
      </c>
      <c r="AB6431" s="9">
        <v>33541.480000000003</v>
      </c>
      <c r="AC6431" s="9">
        <v>32236.52</v>
      </c>
      <c r="AD6431" s="9">
        <v>30700.54</v>
      </c>
      <c r="AE6431" s="9">
        <v>30574.75</v>
      </c>
      <c r="AF6431" s="9">
        <v>19343.509999999998</v>
      </c>
      <c r="AG6431" s="9">
        <v>30033.99</v>
      </c>
      <c r="AH6431" s="9">
        <v>29777.9</v>
      </c>
      <c r="AI6431" s="9">
        <v>29608</v>
      </c>
      <c r="AJ6431" s="9">
        <v>29767.62</v>
      </c>
      <c r="AK6431" s="9">
        <v>30225.39</v>
      </c>
      <c r="AL6431" s="9">
        <v>32279.49</v>
      </c>
      <c r="AM6431" s="9">
        <v>34088.15</v>
      </c>
      <c r="AN6431" s="9">
        <v>35150.42</v>
      </c>
      <c r="AO6431" s="9">
        <v>36074.57</v>
      </c>
      <c r="AP6431" s="9">
        <v>36945.47</v>
      </c>
      <c r="AQ6431" s="9">
        <v>37447.07</v>
      </c>
      <c r="AR6431" s="9">
        <v>37912.61</v>
      </c>
      <c r="AS6431" s="9">
        <v>37063.68</v>
      </c>
      <c r="AT6431" s="9">
        <v>35900.660000000003</v>
      </c>
      <c r="AU6431" s="9">
        <v>35940.5</v>
      </c>
      <c r="AV6431" s="9">
        <v>35548.839999999997</v>
      </c>
      <c r="AW6431" s="9">
        <v>35035.85</v>
      </c>
      <c r="AX6431" s="9">
        <v>35132.199999999997</v>
      </c>
      <c r="AY6431" s="9">
        <v>35975.81</v>
      </c>
      <c r="AZ6431" s="9">
        <v>35826.959999999999</v>
      </c>
      <c r="BA6431" s="9">
        <v>35072</v>
      </c>
      <c r="BB6431" s="9">
        <v>33909.32</v>
      </c>
      <c r="BC6431" s="9">
        <v>32398.25</v>
      </c>
      <c r="BD6431" s="9">
        <v>32389.67</v>
      </c>
      <c r="BE6431" s="9">
        <v>35458.019999999997</v>
      </c>
      <c r="BF6431" s="33">
        <v>84.25</v>
      </c>
      <c r="BG6431" s="33">
        <v>82.375</v>
      </c>
      <c r="BH6431" s="33">
        <v>80.625</v>
      </c>
      <c r="BI6431" s="33">
        <v>78.5</v>
      </c>
      <c r="BJ6431" s="33">
        <v>77.25</v>
      </c>
      <c r="BK6431" s="33">
        <v>76.25</v>
      </c>
      <c r="BL6431" s="33">
        <v>76.625</v>
      </c>
      <c r="BM6431" s="33">
        <v>79.875</v>
      </c>
      <c r="BN6431" s="33">
        <v>84.5</v>
      </c>
      <c r="BO6431" s="33">
        <v>88.5</v>
      </c>
      <c r="BP6431" s="33">
        <v>92.375</v>
      </c>
      <c r="BQ6431" s="33">
        <v>95.75</v>
      </c>
      <c r="BR6431" s="33">
        <v>98.875</v>
      </c>
      <c r="BS6431" s="33">
        <v>101.5</v>
      </c>
      <c r="BT6431" s="33">
        <v>103.75</v>
      </c>
      <c r="BU6431" s="33">
        <v>105.375</v>
      </c>
      <c r="BV6431" s="33">
        <v>106.625</v>
      </c>
      <c r="BW6431" s="33">
        <v>106.875</v>
      </c>
      <c r="BX6431" s="33">
        <v>105.625</v>
      </c>
      <c r="BY6431" s="33">
        <v>103.375</v>
      </c>
      <c r="BZ6431" s="33">
        <v>100</v>
      </c>
      <c r="CA6431" s="33">
        <v>97.25</v>
      </c>
      <c r="CB6431" s="33">
        <v>94.875</v>
      </c>
      <c r="CC6431" s="33">
        <v>91.5</v>
      </c>
      <c r="CD6431" s="9">
        <v>92008.81</v>
      </c>
      <c r="CE6431" s="9">
        <v>73686.55</v>
      </c>
      <c r="CF6431" s="9">
        <v>64792.33</v>
      </c>
      <c r="CG6431" s="9">
        <v>54637.04</v>
      </c>
      <c r="CH6431" s="9">
        <v>40885.620000000003</v>
      </c>
      <c r="CI6431" s="9">
        <v>30695.79</v>
      </c>
      <c r="CJ6431" s="9">
        <v>35150.74</v>
      </c>
      <c r="CK6431" s="9">
        <v>45238.68</v>
      </c>
      <c r="CL6431" s="9">
        <v>65725.23</v>
      </c>
      <c r="CM6431" s="9">
        <v>96821.3</v>
      </c>
      <c r="CN6431" s="9">
        <v>125314.7</v>
      </c>
      <c r="CO6431" s="9">
        <v>201668.1</v>
      </c>
      <c r="CP6431" s="9">
        <v>195605</v>
      </c>
      <c r="CQ6431" s="9">
        <v>188292.8</v>
      </c>
      <c r="CR6431" s="9">
        <v>165553.4</v>
      </c>
      <c r="CS6431" s="9">
        <v>156269.20000000001</v>
      </c>
      <c r="CT6431" s="9">
        <v>158221.29999999999</v>
      </c>
      <c r="CU6431" s="9">
        <v>154978</v>
      </c>
      <c r="CV6431" s="9">
        <v>152407.70000000001</v>
      </c>
      <c r="CW6431" s="9">
        <v>168455.3</v>
      </c>
      <c r="CX6431" s="9">
        <v>180188.79999999999</v>
      </c>
      <c r="CY6431" s="9">
        <v>198789.5</v>
      </c>
      <c r="CZ6431" s="9">
        <v>204911</v>
      </c>
      <c r="DA6431" s="9">
        <v>174468.7</v>
      </c>
      <c r="DB6431" s="9">
        <v>163449</v>
      </c>
      <c r="DC6431" s="9">
        <v>240.93870000000001</v>
      </c>
      <c r="DD6431" s="9">
        <v>0</v>
      </c>
    </row>
    <row r="6432" spans="1:108" x14ac:dyDescent="0.25">
      <c r="A6432" s="9" t="s">
        <v>42</v>
      </c>
      <c r="B6432" s="9" t="s">
        <v>15</v>
      </c>
      <c r="C6432" s="9" t="s">
        <v>34</v>
      </c>
      <c r="D6432" s="9" t="s">
        <v>37</v>
      </c>
      <c r="E6432" s="9" t="s">
        <v>38</v>
      </c>
      <c r="F6432" s="9">
        <v>2022</v>
      </c>
      <c r="G6432" s="9">
        <v>8</v>
      </c>
      <c r="H6432" s="9"/>
      <c r="BF6432" s="33">
        <v>84.75</v>
      </c>
      <c r="BG6432" s="33">
        <v>82.375</v>
      </c>
      <c r="BH6432" s="33">
        <v>79</v>
      </c>
      <c r="BI6432" s="33">
        <v>77</v>
      </c>
      <c r="BJ6432" s="33">
        <v>75.375</v>
      </c>
      <c r="BK6432" s="33">
        <v>74.75</v>
      </c>
      <c r="BL6432" s="33">
        <v>74.375</v>
      </c>
      <c r="BM6432" s="33">
        <v>76</v>
      </c>
      <c r="BN6432" s="33">
        <v>81.25</v>
      </c>
      <c r="BO6432" s="33">
        <v>86.625</v>
      </c>
      <c r="BP6432" s="33">
        <v>90.875</v>
      </c>
      <c r="BQ6432" s="33">
        <v>94.5</v>
      </c>
      <c r="BR6432" s="33">
        <v>98.375</v>
      </c>
      <c r="BS6432" s="33">
        <v>101</v>
      </c>
      <c r="BT6432" s="33">
        <v>103.25</v>
      </c>
      <c r="BU6432" s="33">
        <v>104.625</v>
      </c>
      <c r="BV6432" s="33">
        <v>105.25</v>
      </c>
      <c r="BW6432" s="33">
        <v>105.375</v>
      </c>
      <c r="BX6432" s="33">
        <v>103.25</v>
      </c>
      <c r="BY6432" s="33">
        <v>98.125</v>
      </c>
      <c r="BZ6432" s="33">
        <v>94.625</v>
      </c>
      <c r="CA6432" s="33">
        <v>92.875</v>
      </c>
      <c r="CB6432" s="33">
        <v>91.625</v>
      </c>
      <c r="CC6432" s="33">
        <v>87.875</v>
      </c>
      <c r="DC6432" s="9">
        <v>240.93870000000001</v>
      </c>
      <c r="DD6432" s="9">
        <v>0</v>
      </c>
    </row>
    <row r="6433" spans="1:108" x14ac:dyDescent="0.25">
      <c r="A6433" s="9" t="s">
        <v>42</v>
      </c>
      <c r="B6433" s="9" t="s">
        <v>15</v>
      </c>
      <c r="C6433" s="9" t="s">
        <v>34</v>
      </c>
      <c r="D6433" s="9" t="s">
        <v>37</v>
      </c>
      <c r="E6433" s="9" t="s">
        <v>38</v>
      </c>
      <c r="F6433" s="9">
        <v>2022</v>
      </c>
      <c r="G6433" s="9">
        <v>9</v>
      </c>
      <c r="H6433" s="9"/>
      <c r="BF6433" s="33">
        <v>82.625</v>
      </c>
      <c r="BG6433" s="33">
        <v>78.875</v>
      </c>
      <c r="BH6433" s="33">
        <v>76.875</v>
      </c>
      <c r="BI6433" s="33">
        <v>75.5</v>
      </c>
      <c r="BJ6433" s="33">
        <v>74.25</v>
      </c>
      <c r="BK6433" s="33">
        <v>73</v>
      </c>
      <c r="BL6433" s="33">
        <v>72.125</v>
      </c>
      <c r="BM6433" s="33">
        <v>73.125</v>
      </c>
      <c r="BN6433" s="33">
        <v>77.5</v>
      </c>
      <c r="BO6433" s="33">
        <v>83.5</v>
      </c>
      <c r="BP6433" s="33">
        <v>88.5</v>
      </c>
      <c r="BQ6433" s="33">
        <v>92</v>
      </c>
      <c r="BR6433" s="33">
        <v>95.375</v>
      </c>
      <c r="BS6433" s="33">
        <v>98.25</v>
      </c>
      <c r="BT6433" s="33">
        <v>100.25</v>
      </c>
      <c r="BU6433" s="33">
        <v>101.625</v>
      </c>
      <c r="BV6433" s="33">
        <v>102.375</v>
      </c>
      <c r="BW6433" s="33">
        <v>102.375</v>
      </c>
      <c r="BX6433" s="33">
        <v>99.875</v>
      </c>
      <c r="BY6433" s="33">
        <v>96.875</v>
      </c>
      <c r="BZ6433" s="33">
        <v>93.375</v>
      </c>
      <c r="CA6433" s="33">
        <v>91.5</v>
      </c>
      <c r="CB6433" s="33">
        <v>89.25</v>
      </c>
      <c r="CC6433" s="33">
        <v>86.125</v>
      </c>
      <c r="DC6433" s="9">
        <v>240.93870000000001</v>
      </c>
      <c r="DD6433" s="9">
        <v>0</v>
      </c>
    </row>
    <row r="6434" spans="1:108" x14ac:dyDescent="0.25">
      <c r="A6434" s="9" t="s">
        <v>42</v>
      </c>
      <c r="B6434" s="9" t="s">
        <v>15</v>
      </c>
      <c r="C6434" s="9" t="s">
        <v>34</v>
      </c>
      <c r="D6434" s="9" t="s">
        <v>37</v>
      </c>
      <c r="E6434" s="9" t="s">
        <v>38</v>
      </c>
      <c r="F6434" s="9">
        <v>2022</v>
      </c>
      <c r="G6434" s="9">
        <v>10</v>
      </c>
      <c r="H6434" s="9"/>
      <c r="BF6434" s="33">
        <v>69.875</v>
      </c>
      <c r="BG6434" s="33">
        <v>68</v>
      </c>
      <c r="BH6434" s="33">
        <v>66.625</v>
      </c>
      <c r="BI6434" s="33">
        <v>65.5</v>
      </c>
      <c r="BJ6434" s="33">
        <v>64.5</v>
      </c>
      <c r="BK6434" s="33">
        <v>63.5</v>
      </c>
      <c r="BL6434" s="33">
        <v>62.5</v>
      </c>
      <c r="BM6434" s="33">
        <v>62.875</v>
      </c>
      <c r="BN6434" s="33">
        <v>66.625</v>
      </c>
      <c r="BO6434" s="33">
        <v>72.125</v>
      </c>
      <c r="BP6434" s="33">
        <v>77.125</v>
      </c>
      <c r="BQ6434" s="33">
        <v>81.375</v>
      </c>
      <c r="BR6434" s="33">
        <v>85.125</v>
      </c>
      <c r="BS6434" s="33">
        <v>87.875</v>
      </c>
      <c r="BT6434" s="33">
        <v>89.625</v>
      </c>
      <c r="BU6434" s="33">
        <v>90.875</v>
      </c>
      <c r="BV6434" s="33">
        <v>91.625</v>
      </c>
      <c r="BW6434" s="33">
        <v>90.75</v>
      </c>
      <c r="BX6434" s="33">
        <v>87</v>
      </c>
      <c r="BY6434" s="33">
        <v>82.125</v>
      </c>
      <c r="BZ6434" s="33">
        <v>78.25</v>
      </c>
      <c r="CA6434" s="33">
        <v>75.125</v>
      </c>
      <c r="CB6434" s="33">
        <v>72.625</v>
      </c>
      <c r="CC6434" s="33">
        <v>70.75</v>
      </c>
      <c r="DC6434" s="9">
        <v>240.93870000000001</v>
      </c>
      <c r="DD6434" s="9">
        <v>0</v>
      </c>
    </row>
    <row r="6435" spans="1:108" x14ac:dyDescent="0.25">
      <c r="A6435" s="9" t="s">
        <v>42</v>
      </c>
      <c r="B6435" s="9" t="s">
        <v>15</v>
      </c>
      <c r="C6435" s="9" t="s">
        <v>34</v>
      </c>
      <c r="D6435" s="9" t="s">
        <v>37</v>
      </c>
      <c r="E6435" s="9" t="s">
        <v>38</v>
      </c>
      <c r="F6435" s="9">
        <v>2023</v>
      </c>
      <c r="G6435" s="9">
        <v>5</v>
      </c>
      <c r="H6435" s="9"/>
      <c r="BF6435" s="33">
        <v>77.5</v>
      </c>
      <c r="BG6435" s="33">
        <v>74.875</v>
      </c>
      <c r="BH6435" s="33">
        <v>73.5</v>
      </c>
      <c r="BI6435" s="33">
        <v>71</v>
      </c>
      <c r="BJ6435" s="33">
        <v>69.625</v>
      </c>
      <c r="BK6435" s="33">
        <v>68.375</v>
      </c>
      <c r="BL6435" s="33">
        <v>68.625</v>
      </c>
      <c r="BM6435" s="33">
        <v>72.625</v>
      </c>
      <c r="BN6435" s="33">
        <v>76.625</v>
      </c>
      <c r="BO6435" s="33">
        <v>80.625</v>
      </c>
      <c r="BP6435" s="33">
        <v>83.5</v>
      </c>
      <c r="BQ6435" s="33">
        <v>87.375</v>
      </c>
      <c r="BR6435" s="33">
        <v>90.5</v>
      </c>
      <c r="BS6435" s="33">
        <v>93.375</v>
      </c>
      <c r="BT6435" s="33">
        <v>95.25</v>
      </c>
      <c r="BU6435" s="33">
        <v>96</v>
      </c>
      <c r="BV6435" s="33">
        <v>97</v>
      </c>
      <c r="BW6435" s="33">
        <v>96.75</v>
      </c>
      <c r="BX6435" s="33">
        <v>95.25</v>
      </c>
      <c r="BY6435" s="33">
        <v>93.875</v>
      </c>
      <c r="BZ6435" s="33">
        <v>91.125</v>
      </c>
      <c r="CA6435" s="33">
        <v>88.625</v>
      </c>
      <c r="CB6435" s="33">
        <v>85.75</v>
      </c>
      <c r="CC6435" s="33">
        <v>82.5</v>
      </c>
      <c r="DC6435" s="9">
        <v>240.93870000000001</v>
      </c>
      <c r="DD6435" s="9">
        <v>0</v>
      </c>
    </row>
    <row r="6436" spans="1:108" x14ac:dyDescent="0.25">
      <c r="A6436" s="9" t="s">
        <v>42</v>
      </c>
      <c r="B6436" s="9" t="s">
        <v>15</v>
      </c>
      <c r="C6436" s="9" t="s">
        <v>34</v>
      </c>
      <c r="D6436" s="9" t="s">
        <v>37</v>
      </c>
      <c r="E6436" s="9" t="s">
        <v>38</v>
      </c>
      <c r="F6436" s="9">
        <v>2023</v>
      </c>
      <c r="G6436" s="9">
        <v>6</v>
      </c>
      <c r="H6436" s="9"/>
      <c r="BF6436" s="33">
        <v>86</v>
      </c>
      <c r="BG6436" s="33">
        <v>83.625</v>
      </c>
      <c r="BH6436" s="33">
        <v>81.25</v>
      </c>
      <c r="BI6436" s="33">
        <v>79.5</v>
      </c>
      <c r="BJ6436" s="33">
        <v>77.25</v>
      </c>
      <c r="BK6436" s="33">
        <v>75.875</v>
      </c>
      <c r="BL6436" s="33">
        <v>76</v>
      </c>
      <c r="BM6436" s="33">
        <v>79.875</v>
      </c>
      <c r="BN6436" s="33">
        <v>83.5</v>
      </c>
      <c r="BO6436" s="33">
        <v>87.125</v>
      </c>
      <c r="BP6436" s="33">
        <v>90.625</v>
      </c>
      <c r="BQ6436" s="33">
        <v>94.25</v>
      </c>
      <c r="BR6436" s="33">
        <v>97.5</v>
      </c>
      <c r="BS6436" s="33">
        <v>100.25</v>
      </c>
      <c r="BT6436" s="33">
        <v>102.875</v>
      </c>
      <c r="BU6436" s="33">
        <v>104.375</v>
      </c>
      <c r="BV6436" s="33">
        <v>105.375</v>
      </c>
      <c r="BW6436" s="33">
        <v>105.375</v>
      </c>
      <c r="BX6436" s="33">
        <v>104</v>
      </c>
      <c r="BY6436" s="33">
        <v>102.125</v>
      </c>
      <c r="BZ6436" s="33">
        <v>99.375</v>
      </c>
      <c r="CA6436" s="33">
        <v>95.875</v>
      </c>
      <c r="CB6436" s="33">
        <v>91.75</v>
      </c>
      <c r="CC6436" s="33">
        <v>88.375</v>
      </c>
      <c r="DC6436" s="9">
        <v>240.93870000000001</v>
      </c>
      <c r="DD6436" s="9">
        <v>0</v>
      </c>
    </row>
    <row r="6437" spans="1:108" x14ac:dyDescent="0.25">
      <c r="A6437" s="9" t="s">
        <v>42</v>
      </c>
      <c r="B6437" s="9" t="s">
        <v>15</v>
      </c>
      <c r="C6437" s="9" t="s">
        <v>34</v>
      </c>
      <c r="D6437" s="9" t="s">
        <v>37</v>
      </c>
      <c r="E6437" s="9" t="s">
        <v>38</v>
      </c>
      <c r="F6437" s="9">
        <v>2023</v>
      </c>
      <c r="G6437" s="9">
        <v>7</v>
      </c>
      <c r="H6437" s="9">
        <v>29429.85</v>
      </c>
      <c r="I6437" s="9">
        <v>29215.81</v>
      </c>
      <c r="J6437" s="9">
        <v>29141.3</v>
      </c>
      <c r="K6437" s="9">
        <v>29303.56</v>
      </c>
      <c r="L6437" s="9">
        <v>29837.61</v>
      </c>
      <c r="M6437" s="9">
        <v>32076.71</v>
      </c>
      <c r="N6437" s="9">
        <v>34436.14</v>
      </c>
      <c r="O6437" s="9">
        <v>35939.32</v>
      </c>
      <c r="P6437" s="9">
        <v>36712.239999999998</v>
      </c>
      <c r="Q6437" s="9">
        <v>37558.769999999997</v>
      </c>
      <c r="R6437" s="9">
        <v>37970.03</v>
      </c>
      <c r="S6437" s="9">
        <v>38410.769999999997</v>
      </c>
      <c r="T6437" s="9">
        <v>32663.86</v>
      </c>
      <c r="U6437" s="9">
        <v>19591.669999999998</v>
      </c>
      <c r="V6437" s="9">
        <v>19750.88</v>
      </c>
      <c r="W6437" s="9">
        <v>19392.509999999998</v>
      </c>
      <c r="X6437" s="9">
        <v>19410.599999999999</v>
      </c>
      <c r="Y6437" s="9">
        <v>19220.759999999998</v>
      </c>
      <c r="Z6437" s="9">
        <v>29192.09</v>
      </c>
      <c r="AA6437" s="9">
        <v>33603.279999999999</v>
      </c>
      <c r="AB6437" s="9">
        <v>33661.31</v>
      </c>
      <c r="AC6437" s="9">
        <v>32367.39</v>
      </c>
      <c r="AD6437" s="9">
        <v>30849.73</v>
      </c>
      <c r="AE6437" s="9">
        <v>30723.94</v>
      </c>
      <c r="AF6437" s="9">
        <v>19429.52</v>
      </c>
      <c r="AG6437" s="9">
        <v>29780.01</v>
      </c>
      <c r="AH6437" s="9">
        <v>29562.95</v>
      </c>
      <c r="AI6437" s="9">
        <v>29428.560000000001</v>
      </c>
      <c r="AJ6437" s="9">
        <v>29625.360000000001</v>
      </c>
      <c r="AK6437" s="9">
        <v>30121.58</v>
      </c>
      <c r="AL6437" s="9">
        <v>32238.35</v>
      </c>
      <c r="AM6437" s="9">
        <v>34136.78</v>
      </c>
      <c r="AN6437" s="9">
        <v>35237.01</v>
      </c>
      <c r="AO6437" s="9">
        <v>36165.72</v>
      </c>
      <c r="AP6437" s="9">
        <v>37028.06</v>
      </c>
      <c r="AQ6437" s="9">
        <v>37536.39</v>
      </c>
      <c r="AR6437" s="9">
        <v>38006.97</v>
      </c>
      <c r="AS6437" s="9">
        <v>37147.75</v>
      </c>
      <c r="AT6437" s="9">
        <v>35983.57</v>
      </c>
      <c r="AU6437" s="9">
        <v>36023.410000000003</v>
      </c>
      <c r="AV6437" s="9">
        <v>35634.22</v>
      </c>
      <c r="AW6437" s="9">
        <v>35124.18</v>
      </c>
      <c r="AX6437" s="9">
        <v>35225.410000000003</v>
      </c>
      <c r="AY6437" s="9">
        <v>36080.629999999997</v>
      </c>
      <c r="AZ6437" s="9">
        <v>35927.56</v>
      </c>
      <c r="BA6437" s="9">
        <v>35191.83</v>
      </c>
      <c r="BB6437" s="9">
        <v>34040.19</v>
      </c>
      <c r="BC6437" s="9">
        <v>32547.439999999999</v>
      </c>
      <c r="BD6437" s="9">
        <v>32538.86</v>
      </c>
      <c r="BE6437" s="9">
        <v>35544.03</v>
      </c>
      <c r="BF6437" s="33">
        <v>84.25</v>
      </c>
      <c r="BG6437" s="33">
        <v>82.375</v>
      </c>
      <c r="BH6437" s="33">
        <v>80.625</v>
      </c>
      <c r="BI6437" s="33">
        <v>78.5</v>
      </c>
      <c r="BJ6437" s="33">
        <v>77.25</v>
      </c>
      <c r="BK6437" s="33">
        <v>76.25</v>
      </c>
      <c r="BL6437" s="33">
        <v>76.625</v>
      </c>
      <c r="BM6437" s="33">
        <v>79.875</v>
      </c>
      <c r="BN6437" s="33">
        <v>84.5</v>
      </c>
      <c r="BO6437" s="33">
        <v>88.5</v>
      </c>
      <c r="BP6437" s="33">
        <v>92.375</v>
      </c>
      <c r="BQ6437" s="33">
        <v>95.75</v>
      </c>
      <c r="BR6437" s="33">
        <v>98.875</v>
      </c>
      <c r="BS6437" s="33">
        <v>101.5</v>
      </c>
      <c r="BT6437" s="33">
        <v>103.75</v>
      </c>
      <c r="BU6437" s="33">
        <v>105.375</v>
      </c>
      <c r="BV6437" s="33">
        <v>106.625</v>
      </c>
      <c r="BW6437" s="33">
        <v>106.875</v>
      </c>
      <c r="BX6437" s="33">
        <v>105.625</v>
      </c>
      <c r="BY6437" s="33">
        <v>103.375</v>
      </c>
      <c r="BZ6437" s="33">
        <v>100</v>
      </c>
      <c r="CA6437" s="33">
        <v>97.25</v>
      </c>
      <c r="CB6437" s="33">
        <v>94.875</v>
      </c>
      <c r="CC6437" s="33">
        <v>91.5</v>
      </c>
      <c r="CD6437" s="9">
        <v>91959.08</v>
      </c>
      <c r="CE6437" s="9">
        <v>73650.58</v>
      </c>
      <c r="CF6437" s="9">
        <v>64774.15</v>
      </c>
      <c r="CG6437" s="9">
        <v>54631.82</v>
      </c>
      <c r="CH6437" s="9">
        <v>40883.660000000003</v>
      </c>
      <c r="CI6437" s="9">
        <v>30689.15</v>
      </c>
      <c r="CJ6437" s="9">
        <v>35115.96</v>
      </c>
      <c r="CK6437" s="9">
        <v>45209.08</v>
      </c>
      <c r="CL6437" s="9">
        <v>65686.880000000005</v>
      </c>
      <c r="CM6437" s="9">
        <v>96824.43</v>
      </c>
      <c r="CN6437" s="9">
        <v>125363.7</v>
      </c>
      <c r="CO6437" s="9">
        <v>201819.4</v>
      </c>
      <c r="CP6437" s="9">
        <v>195666.6</v>
      </c>
      <c r="CQ6437" s="9">
        <v>188400.4</v>
      </c>
      <c r="CR6437" s="9">
        <v>165627</v>
      </c>
      <c r="CS6437" s="9">
        <v>156268.79999999999</v>
      </c>
      <c r="CT6437" s="9">
        <v>158183.70000000001</v>
      </c>
      <c r="CU6437" s="9">
        <v>154946.70000000001</v>
      </c>
      <c r="CV6437" s="9">
        <v>152310.1</v>
      </c>
      <c r="CW6437" s="9">
        <v>168305.9</v>
      </c>
      <c r="CX6437" s="9">
        <v>180124.2</v>
      </c>
      <c r="CY6437" s="9">
        <v>198808.4</v>
      </c>
      <c r="CZ6437" s="9">
        <v>204792.2</v>
      </c>
      <c r="DA6437" s="9">
        <v>174247.4</v>
      </c>
      <c r="DB6437" s="9">
        <v>163471.9</v>
      </c>
      <c r="DC6437" s="9">
        <v>240.93870000000001</v>
      </c>
      <c r="DD6437" s="9">
        <v>0</v>
      </c>
    </row>
    <row r="6438" spans="1:108" x14ac:dyDescent="0.25">
      <c r="A6438" s="9" t="s">
        <v>42</v>
      </c>
      <c r="B6438" s="9" t="s">
        <v>15</v>
      </c>
      <c r="C6438" s="9" t="s">
        <v>34</v>
      </c>
      <c r="D6438" s="9" t="s">
        <v>37</v>
      </c>
      <c r="E6438" s="9" t="s">
        <v>38</v>
      </c>
      <c r="F6438" s="9">
        <v>2023</v>
      </c>
      <c r="G6438" s="9">
        <v>8</v>
      </c>
      <c r="H6438" s="9"/>
      <c r="BF6438" s="33">
        <v>84.75</v>
      </c>
      <c r="BG6438" s="33">
        <v>82.375</v>
      </c>
      <c r="BH6438" s="33">
        <v>79</v>
      </c>
      <c r="BI6438" s="33">
        <v>77</v>
      </c>
      <c r="BJ6438" s="33">
        <v>75.375</v>
      </c>
      <c r="BK6438" s="33">
        <v>74.75</v>
      </c>
      <c r="BL6438" s="33">
        <v>74.375</v>
      </c>
      <c r="BM6438" s="33">
        <v>76</v>
      </c>
      <c r="BN6438" s="33">
        <v>81.25</v>
      </c>
      <c r="BO6438" s="33">
        <v>86.625</v>
      </c>
      <c r="BP6438" s="33">
        <v>90.875</v>
      </c>
      <c r="BQ6438" s="33">
        <v>94.5</v>
      </c>
      <c r="BR6438" s="33">
        <v>98.375</v>
      </c>
      <c r="BS6438" s="33">
        <v>101</v>
      </c>
      <c r="BT6438" s="33">
        <v>103.25</v>
      </c>
      <c r="BU6438" s="33">
        <v>104.625</v>
      </c>
      <c r="BV6438" s="33">
        <v>105.25</v>
      </c>
      <c r="BW6438" s="33">
        <v>105.375</v>
      </c>
      <c r="BX6438" s="33">
        <v>103.25</v>
      </c>
      <c r="BY6438" s="33">
        <v>98.125</v>
      </c>
      <c r="BZ6438" s="33">
        <v>94.625</v>
      </c>
      <c r="CA6438" s="33">
        <v>92.875</v>
      </c>
      <c r="CB6438" s="33">
        <v>91.625</v>
      </c>
      <c r="CC6438" s="33">
        <v>87.875</v>
      </c>
      <c r="DC6438" s="9">
        <v>240.93870000000001</v>
      </c>
      <c r="DD6438" s="9">
        <v>0</v>
      </c>
    </row>
    <row r="6439" spans="1:108" x14ac:dyDescent="0.25">
      <c r="A6439" s="9" t="s">
        <v>42</v>
      </c>
      <c r="B6439" s="9" t="s">
        <v>15</v>
      </c>
      <c r="C6439" s="9" t="s">
        <v>34</v>
      </c>
      <c r="D6439" s="9" t="s">
        <v>37</v>
      </c>
      <c r="E6439" s="9" t="s">
        <v>38</v>
      </c>
      <c r="F6439" s="9">
        <v>2023</v>
      </c>
      <c r="G6439" s="9">
        <v>9</v>
      </c>
      <c r="H6439" s="9"/>
      <c r="BF6439" s="33">
        <v>82.625</v>
      </c>
      <c r="BG6439" s="33">
        <v>78.875</v>
      </c>
      <c r="BH6439" s="33">
        <v>76.875</v>
      </c>
      <c r="BI6439" s="33">
        <v>75.5</v>
      </c>
      <c r="BJ6439" s="33">
        <v>74.25</v>
      </c>
      <c r="BK6439" s="33">
        <v>73</v>
      </c>
      <c r="BL6439" s="33">
        <v>72.125</v>
      </c>
      <c r="BM6439" s="33">
        <v>73.125</v>
      </c>
      <c r="BN6439" s="33">
        <v>77.5</v>
      </c>
      <c r="BO6439" s="33">
        <v>83.5</v>
      </c>
      <c r="BP6439" s="33">
        <v>88.5</v>
      </c>
      <c r="BQ6439" s="33">
        <v>92</v>
      </c>
      <c r="BR6439" s="33">
        <v>95.375</v>
      </c>
      <c r="BS6439" s="33">
        <v>98.25</v>
      </c>
      <c r="BT6439" s="33">
        <v>100.25</v>
      </c>
      <c r="BU6439" s="33">
        <v>101.625</v>
      </c>
      <c r="BV6439" s="33">
        <v>102.375</v>
      </c>
      <c r="BW6439" s="33">
        <v>102.375</v>
      </c>
      <c r="BX6439" s="33">
        <v>99.875</v>
      </c>
      <c r="BY6439" s="33">
        <v>96.875</v>
      </c>
      <c r="BZ6439" s="33">
        <v>93.375</v>
      </c>
      <c r="CA6439" s="33">
        <v>91.5</v>
      </c>
      <c r="CB6439" s="33">
        <v>89.25</v>
      </c>
      <c r="CC6439" s="33">
        <v>86.125</v>
      </c>
      <c r="DC6439" s="9">
        <v>240.93870000000001</v>
      </c>
      <c r="DD6439" s="9">
        <v>0</v>
      </c>
    </row>
    <row r="6440" spans="1:108" x14ac:dyDescent="0.25">
      <c r="A6440" s="9" t="s">
        <v>42</v>
      </c>
      <c r="B6440" s="9" t="s">
        <v>15</v>
      </c>
      <c r="C6440" s="9" t="s">
        <v>34</v>
      </c>
      <c r="D6440" s="9" t="s">
        <v>37</v>
      </c>
      <c r="E6440" s="9" t="s">
        <v>38</v>
      </c>
      <c r="F6440" s="9">
        <v>2023</v>
      </c>
      <c r="G6440" s="9">
        <v>10</v>
      </c>
      <c r="H6440" s="9"/>
      <c r="BF6440" s="33">
        <v>69.875</v>
      </c>
      <c r="BG6440" s="33">
        <v>68</v>
      </c>
      <c r="BH6440" s="33">
        <v>66.625</v>
      </c>
      <c r="BI6440" s="33">
        <v>65.5</v>
      </c>
      <c r="BJ6440" s="33">
        <v>64.5</v>
      </c>
      <c r="BK6440" s="33">
        <v>63.5</v>
      </c>
      <c r="BL6440" s="33">
        <v>62.5</v>
      </c>
      <c r="BM6440" s="33">
        <v>62.875</v>
      </c>
      <c r="BN6440" s="33">
        <v>66.625</v>
      </c>
      <c r="BO6440" s="33">
        <v>72.125</v>
      </c>
      <c r="BP6440" s="33">
        <v>77.125</v>
      </c>
      <c r="BQ6440" s="33">
        <v>81.375</v>
      </c>
      <c r="BR6440" s="33">
        <v>85.125</v>
      </c>
      <c r="BS6440" s="33">
        <v>87.875</v>
      </c>
      <c r="BT6440" s="33">
        <v>89.625</v>
      </c>
      <c r="BU6440" s="33">
        <v>90.875</v>
      </c>
      <c r="BV6440" s="33">
        <v>91.625</v>
      </c>
      <c r="BW6440" s="33">
        <v>90.75</v>
      </c>
      <c r="BX6440" s="33">
        <v>87</v>
      </c>
      <c r="BY6440" s="33">
        <v>82.125</v>
      </c>
      <c r="BZ6440" s="33">
        <v>78.25</v>
      </c>
      <c r="CA6440" s="33">
        <v>75.125</v>
      </c>
      <c r="CB6440" s="33">
        <v>72.625</v>
      </c>
      <c r="CC6440" s="33">
        <v>70.75</v>
      </c>
      <c r="DC6440" s="9">
        <v>240.93870000000001</v>
      </c>
      <c r="DD6440" s="9">
        <v>0</v>
      </c>
    </row>
    <row r="6441" spans="1:108" x14ac:dyDescent="0.25">
      <c r="A6441" s="9" t="s">
        <v>42</v>
      </c>
      <c r="B6441" s="9" t="s">
        <v>15</v>
      </c>
      <c r="C6441" s="9" t="s">
        <v>34</v>
      </c>
      <c r="D6441" s="9" t="s">
        <v>37</v>
      </c>
      <c r="E6441" s="9" t="s">
        <v>38</v>
      </c>
      <c r="F6441" s="9">
        <v>2024</v>
      </c>
      <c r="G6441" s="9">
        <v>5</v>
      </c>
      <c r="H6441" s="9"/>
      <c r="BF6441" s="33">
        <v>77.5</v>
      </c>
      <c r="BG6441" s="33">
        <v>74.875</v>
      </c>
      <c r="BH6441" s="33">
        <v>73.5</v>
      </c>
      <c r="BI6441" s="33">
        <v>71</v>
      </c>
      <c r="BJ6441" s="33">
        <v>69.625</v>
      </c>
      <c r="BK6441" s="33">
        <v>68.375</v>
      </c>
      <c r="BL6441" s="33">
        <v>68.625</v>
      </c>
      <c r="BM6441" s="33">
        <v>72.625</v>
      </c>
      <c r="BN6441" s="33">
        <v>76.625</v>
      </c>
      <c r="BO6441" s="33">
        <v>80.625</v>
      </c>
      <c r="BP6441" s="33">
        <v>83.5</v>
      </c>
      <c r="BQ6441" s="33">
        <v>87.375</v>
      </c>
      <c r="BR6441" s="33">
        <v>90.5</v>
      </c>
      <c r="BS6441" s="33">
        <v>93.375</v>
      </c>
      <c r="BT6441" s="33">
        <v>95.25</v>
      </c>
      <c r="BU6441" s="33">
        <v>96</v>
      </c>
      <c r="BV6441" s="33">
        <v>97</v>
      </c>
      <c r="BW6441" s="33">
        <v>96.75</v>
      </c>
      <c r="BX6441" s="33">
        <v>95.25</v>
      </c>
      <c r="BY6441" s="33">
        <v>93.875</v>
      </c>
      <c r="BZ6441" s="33">
        <v>91.125</v>
      </c>
      <c r="CA6441" s="33">
        <v>88.625</v>
      </c>
      <c r="CB6441" s="33">
        <v>85.75</v>
      </c>
      <c r="CC6441" s="33">
        <v>82.5</v>
      </c>
      <c r="DC6441" s="9">
        <v>240.93870000000001</v>
      </c>
      <c r="DD6441" s="9">
        <v>0</v>
      </c>
    </row>
    <row r="6442" spans="1:108" x14ac:dyDescent="0.25">
      <c r="A6442" s="9" t="s">
        <v>42</v>
      </c>
      <c r="B6442" s="9" t="s">
        <v>15</v>
      </c>
      <c r="C6442" s="9" t="s">
        <v>34</v>
      </c>
      <c r="D6442" s="9" t="s">
        <v>37</v>
      </c>
      <c r="E6442" s="9" t="s">
        <v>38</v>
      </c>
      <c r="F6442" s="9">
        <v>2024</v>
      </c>
      <c r="G6442" s="9">
        <v>6</v>
      </c>
      <c r="H6442" s="9"/>
      <c r="BF6442" s="33">
        <v>86</v>
      </c>
      <c r="BG6442" s="33">
        <v>83.625</v>
      </c>
      <c r="BH6442" s="33">
        <v>81.25</v>
      </c>
      <c r="BI6442" s="33">
        <v>79.5</v>
      </c>
      <c r="BJ6442" s="33">
        <v>77.25</v>
      </c>
      <c r="BK6442" s="33">
        <v>75.875</v>
      </c>
      <c r="BL6442" s="33">
        <v>76</v>
      </c>
      <c r="BM6442" s="33">
        <v>79.875</v>
      </c>
      <c r="BN6442" s="33">
        <v>83.5</v>
      </c>
      <c r="BO6442" s="33">
        <v>87.125</v>
      </c>
      <c r="BP6442" s="33">
        <v>90.625</v>
      </c>
      <c r="BQ6442" s="33">
        <v>94.25</v>
      </c>
      <c r="BR6442" s="33">
        <v>97.5</v>
      </c>
      <c r="BS6442" s="33">
        <v>100.25</v>
      </c>
      <c r="BT6442" s="33">
        <v>102.875</v>
      </c>
      <c r="BU6442" s="33">
        <v>104.375</v>
      </c>
      <c r="BV6442" s="33">
        <v>105.375</v>
      </c>
      <c r="BW6442" s="33">
        <v>105.375</v>
      </c>
      <c r="BX6442" s="33">
        <v>104</v>
      </c>
      <c r="BY6442" s="33">
        <v>102.125</v>
      </c>
      <c r="BZ6442" s="33">
        <v>99.375</v>
      </c>
      <c r="CA6442" s="33">
        <v>95.875</v>
      </c>
      <c r="CB6442" s="33">
        <v>91.75</v>
      </c>
      <c r="CC6442" s="33">
        <v>88.375</v>
      </c>
      <c r="DC6442" s="9">
        <v>240.93870000000001</v>
      </c>
      <c r="DD6442" s="9">
        <v>0</v>
      </c>
    </row>
    <row r="6443" spans="1:108" x14ac:dyDescent="0.25">
      <c r="A6443" s="9" t="s">
        <v>42</v>
      </c>
      <c r="B6443" s="9" t="s">
        <v>15</v>
      </c>
      <c r="C6443" s="9" t="s">
        <v>34</v>
      </c>
      <c r="D6443" s="9" t="s">
        <v>37</v>
      </c>
      <c r="E6443" s="9" t="s">
        <v>38</v>
      </c>
      <c r="F6443" s="9">
        <v>2024</v>
      </c>
      <c r="G6443" s="9">
        <v>7</v>
      </c>
      <c r="H6443" s="9">
        <v>29477.55</v>
      </c>
      <c r="I6443" s="9">
        <v>29252.46</v>
      </c>
      <c r="J6443" s="9">
        <v>29172.51</v>
      </c>
      <c r="K6443" s="9">
        <v>29328.19</v>
      </c>
      <c r="L6443" s="9">
        <v>29859.67</v>
      </c>
      <c r="M6443" s="9">
        <v>32069.59</v>
      </c>
      <c r="N6443" s="9">
        <v>34416.71</v>
      </c>
      <c r="O6443" s="9">
        <v>35924.53</v>
      </c>
      <c r="P6443" s="9">
        <v>36690.26</v>
      </c>
      <c r="Q6443" s="9">
        <v>37550.769999999997</v>
      </c>
      <c r="R6443" s="9">
        <v>37971.35</v>
      </c>
      <c r="S6443" s="9">
        <v>38410.15</v>
      </c>
      <c r="T6443" s="9">
        <v>32659.96</v>
      </c>
      <c r="U6443" s="9">
        <v>19602.849999999999</v>
      </c>
      <c r="V6443" s="9">
        <v>19762.060000000001</v>
      </c>
      <c r="W6443" s="9">
        <v>19409.919999999998</v>
      </c>
      <c r="X6443" s="9">
        <v>19429.52</v>
      </c>
      <c r="Y6443" s="9">
        <v>19238.62</v>
      </c>
      <c r="Z6443" s="9">
        <v>29217.200000000001</v>
      </c>
      <c r="AA6443" s="9">
        <v>33629.61</v>
      </c>
      <c r="AB6443" s="9">
        <v>33688.69</v>
      </c>
      <c r="AC6443" s="9">
        <v>32396.77</v>
      </c>
      <c r="AD6443" s="9">
        <v>30879.59</v>
      </c>
      <c r="AE6443" s="9">
        <v>30753.8</v>
      </c>
      <c r="AF6443" s="9">
        <v>19444.419999999998</v>
      </c>
      <c r="AG6443" s="9">
        <v>29827.72</v>
      </c>
      <c r="AH6443" s="9">
        <v>29599.61</v>
      </c>
      <c r="AI6443" s="9">
        <v>29459.759999999998</v>
      </c>
      <c r="AJ6443" s="9">
        <v>29650</v>
      </c>
      <c r="AK6443" s="9">
        <v>30143.64</v>
      </c>
      <c r="AL6443" s="9">
        <v>32231.24</v>
      </c>
      <c r="AM6443" s="9">
        <v>34117.35</v>
      </c>
      <c r="AN6443" s="9">
        <v>35222.22</v>
      </c>
      <c r="AO6443" s="9">
        <v>36143.74</v>
      </c>
      <c r="AP6443" s="9">
        <v>37020.06</v>
      </c>
      <c r="AQ6443" s="9">
        <v>37537.699999999997</v>
      </c>
      <c r="AR6443" s="9">
        <v>38006.339999999997</v>
      </c>
      <c r="AS6443" s="9">
        <v>37143.86</v>
      </c>
      <c r="AT6443" s="9">
        <v>35994.75</v>
      </c>
      <c r="AU6443" s="9">
        <v>36034.589999999997</v>
      </c>
      <c r="AV6443" s="9">
        <v>35651.620000000003</v>
      </c>
      <c r="AW6443" s="9">
        <v>35143.1</v>
      </c>
      <c r="AX6443" s="9">
        <v>35243.269999999997</v>
      </c>
      <c r="AY6443" s="9">
        <v>36105.75</v>
      </c>
      <c r="AZ6443" s="9">
        <v>35953.89</v>
      </c>
      <c r="BA6443" s="9">
        <v>35219.21</v>
      </c>
      <c r="BB6443" s="9">
        <v>34069.57</v>
      </c>
      <c r="BC6443" s="9">
        <v>32577.3</v>
      </c>
      <c r="BD6443" s="9">
        <v>32568.720000000001</v>
      </c>
      <c r="BE6443" s="9">
        <v>35558.93</v>
      </c>
      <c r="BF6443" s="33">
        <v>84.25</v>
      </c>
      <c r="BG6443" s="33">
        <v>82.375</v>
      </c>
      <c r="BH6443" s="33">
        <v>80.625</v>
      </c>
      <c r="BI6443" s="33">
        <v>78.5</v>
      </c>
      <c r="BJ6443" s="33">
        <v>77.25</v>
      </c>
      <c r="BK6443" s="33">
        <v>76.25</v>
      </c>
      <c r="BL6443" s="33">
        <v>76.625</v>
      </c>
      <c r="BM6443" s="33">
        <v>79.875</v>
      </c>
      <c r="BN6443" s="33">
        <v>84.5</v>
      </c>
      <c r="BO6443" s="33">
        <v>88.5</v>
      </c>
      <c r="BP6443" s="33">
        <v>92.375</v>
      </c>
      <c r="BQ6443" s="33">
        <v>95.75</v>
      </c>
      <c r="BR6443" s="33">
        <v>98.875</v>
      </c>
      <c r="BS6443" s="33">
        <v>101.5</v>
      </c>
      <c r="BT6443" s="33">
        <v>103.75</v>
      </c>
      <c r="BU6443" s="33">
        <v>105.375</v>
      </c>
      <c r="BV6443" s="33">
        <v>106.625</v>
      </c>
      <c r="BW6443" s="33">
        <v>106.875</v>
      </c>
      <c r="BX6443" s="33">
        <v>105.625</v>
      </c>
      <c r="BY6443" s="33">
        <v>103.375</v>
      </c>
      <c r="BZ6443" s="33">
        <v>100</v>
      </c>
      <c r="CA6443" s="33">
        <v>97.25</v>
      </c>
      <c r="CB6443" s="33">
        <v>94.875</v>
      </c>
      <c r="CC6443" s="33">
        <v>91.5</v>
      </c>
      <c r="CD6443" s="9">
        <v>91863.48</v>
      </c>
      <c r="CE6443" s="9">
        <v>73632.05</v>
      </c>
      <c r="CF6443" s="9">
        <v>64745.19</v>
      </c>
      <c r="CG6443" s="9">
        <v>54611.6</v>
      </c>
      <c r="CH6443" s="9">
        <v>40867.53</v>
      </c>
      <c r="CI6443" s="9">
        <v>30671.49</v>
      </c>
      <c r="CJ6443" s="9">
        <v>35106.660000000003</v>
      </c>
      <c r="CK6443" s="9">
        <v>45201.43</v>
      </c>
      <c r="CL6443" s="9">
        <v>65688.160000000003</v>
      </c>
      <c r="CM6443" s="9">
        <v>96819.34</v>
      </c>
      <c r="CN6443" s="9">
        <v>125320.5</v>
      </c>
      <c r="CO6443" s="9">
        <v>201720</v>
      </c>
      <c r="CP6443" s="9">
        <v>195584.8</v>
      </c>
      <c r="CQ6443" s="9">
        <v>188449.8</v>
      </c>
      <c r="CR6443" s="9">
        <v>165623.1</v>
      </c>
      <c r="CS6443" s="9">
        <v>156227.4</v>
      </c>
      <c r="CT6443" s="9">
        <v>158171.20000000001</v>
      </c>
      <c r="CU6443" s="9">
        <v>154879.6</v>
      </c>
      <c r="CV6443" s="9">
        <v>152236.79999999999</v>
      </c>
      <c r="CW6443" s="9">
        <v>168387.7</v>
      </c>
      <c r="CX6443" s="9">
        <v>180256.9</v>
      </c>
      <c r="CY6443" s="9">
        <v>199000.1</v>
      </c>
      <c r="CZ6443" s="9">
        <v>204932.6</v>
      </c>
      <c r="DA6443" s="9">
        <v>174340.1</v>
      </c>
      <c r="DB6443" s="9">
        <v>163521.4</v>
      </c>
      <c r="DC6443" s="9">
        <v>240.93870000000001</v>
      </c>
      <c r="DD6443" s="9">
        <v>0</v>
      </c>
    </row>
    <row r="6444" spans="1:108" x14ac:dyDescent="0.25">
      <c r="A6444" s="9" t="s">
        <v>42</v>
      </c>
      <c r="B6444" s="9" t="s">
        <v>15</v>
      </c>
      <c r="C6444" s="9" t="s">
        <v>34</v>
      </c>
      <c r="D6444" s="9" t="s">
        <v>37</v>
      </c>
      <c r="E6444" s="9" t="s">
        <v>38</v>
      </c>
      <c r="F6444" s="9">
        <v>2024</v>
      </c>
      <c r="G6444" s="9">
        <v>8</v>
      </c>
      <c r="H6444" s="9"/>
      <c r="BF6444" s="33">
        <v>84.75</v>
      </c>
      <c r="BG6444" s="33">
        <v>82.375</v>
      </c>
      <c r="BH6444" s="33">
        <v>79</v>
      </c>
      <c r="BI6444" s="33">
        <v>77</v>
      </c>
      <c r="BJ6444" s="33">
        <v>75.375</v>
      </c>
      <c r="BK6444" s="33">
        <v>74.75</v>
      </c>
      <c r="BL6444" s="33">
        <v>74.375</v>
      </c>
      <c r="BM6444" s="33">
        <v>76</v>
      </c>
      <c r="BN6444" s="33">
        <v>81.25</v>
      </c>
      <c r="BO6444" s="33">
        <v>86.625</v>
      </c>
      <c r="BP6444" s="33">
        <v>90.875</v>
      </c>
      <c r="BQ6444" s="33">
        <v>94.5</v>
      </c>
      <c r="BR6444" s="33">
        <v>98.375</v>
      </c>
      <c r="BS6444" s="33">
        <v>101</v>
      </c>
      <c r="BT6444" s="33">
        <v>103.25</v>
      </c>
      <c r="BU6444" s="33">
        <v>104.625</v>
      </c>
      <c r="BV6444" s="33">
        <v>105.25</v>
      </c>
      <c r="BW6444" s="33">
        <v>105.375</v>
      </c>
      <c r="BX6444" s="33">
        <v>103.25</v>
      </c>
      <c r="BY6444" s="33">
        <v>98.125</v>
      </c>
      <c r="BZ6444" s="33">
        <v>94.625</v>
      </c>
      <c r="CA6444" s="33">
        <v>92.875</v>
      </c>
      <c r="CB6444" s="33">
        <v>91.625</v>
      </c>
      <c r="CC6444" s="33">
        <v>87.875</v>
      </c>
      <c r="DC6444" s="9">
        <v>240.93870000000001</v>
      </c>
      <c r="DD6444" s="9">
        <v>0</v>
      </c>
    </row>
    <row r="6445" spans="1:108" x14ac:dyDescent="0.25">
      <c r="A6445" s="9" t="s">
        <v>42</v>
      </c>
      <c r="B6445" s="9" t="s">
        <v>15</v>
      </c>
      <c r="C6445" s="9" t="s">
        <v>34</v>
      </c>
      <c r="D6445" s="9" t="s">
        <v>37</v>
      </c>
      <c r="E6445" s="9" t="s">
        <v>38</v>
      </c>
      <c r="F6445" s="9">
        <v>2024</v>
      </c>
      <c r="G6445" s="9">
        <v>9</v>
      </c>
      <c r="H6445" s="9"/>
      <c r="BF6445" s="33">
        <v>82.625</v>
      </c>
      <c r="BG6445" s="33">
        <v>78.875</v>
      </c>
      <c r="BH6445" s="33">
        <v>76.875</v>
      </c>
      <c r="BI6445" s="33">
        <v>75.5</v>
      </c>
      <c r="BJ6445" s="33">
        <v>74.25</v>
      </c>
      <c r="BK6445" s="33">
        <v>73</v>
      </c>
      <c r="BL6445" s="33">
        <v>72.125</v>
      </c>
      <c r="BM6445" s="33">
        <v>73.125</v>
      </c>
      <c r="BN6445" s="33">
        <v>77.5</v>
      </c>
      <c r="BO6445" s="33">
        <v>83.5</v>
      </c>
      <c r="BP6445" s="33">
        <v>88.5</v>
      </c>
      <c r="BQ6445" s="33">
        <v>92</v>
      </c>
      <c r="BR6445" s="33">
        <v>95.375</v>
      </c>
      <c r="BS6445" s="33">
        <v>98.25</v>
      </c>
      <c r="BT6445" s="33">
        <v>100.25</v>
      </c>
      <c r="BU6445" s="33">
        <v>101.625</v>
      </c>
      <c r="BV6445" s="33">
        <v>102.375</v>
      </c>
      <c r="BW6445" s="33">
        <v>102.375</v>
      </c>
      <c r="BX6445" s="33">
        <v>99.875</v>
      </c>
      <c r="BY6445" s="33">
        <v>96.875</v>
      </c>
      <c r="BZ6445" s="33">
        <v>93.375</v>
      </c>
      <c r="CA6445" s="33">
        <v>91.5</v>
      </c>
      <c r="CB6445" s="33">
        <v>89.25</v>
      </c>
      <c r="CC6445" s="33">
        <v>86.125</v>
      </c>
      <c r="DC6445" s="9">
        <v>240.93870000000001</v>
      </c>
      <c r="DD6445" s="9">
        <v>0</v>
      </c>
    </row>
    <row r="6446" spans="1:108" x14ac:dyDescent="0.25">
      <c r="A6446" s="9" t="s">
        <v>42</v>
      </c>
      <c r="B6446" s="9" t="s">
        <v>15</v>
      </c>
      <c r="C6446" s="9" t="s">
        <v>34</v>
      </c>
      <c r="D6446" s="9" t="s">
        <v>37</v>
      </c>
      <c r="E6446" s="9" t="s">
        <v>38</v>
      </c>
      <c r="F6446" s="9">
        <v>2024</v>
      </c>
      <c r="G6446" s="9">
        <v>10</v>
      </c>
      <c r="H6446" s="9"/>
      <c r="BF6446" s="33">
        <v>69.875</v>
      </c>
      <c r="BG6446" s="33">
        <v>68</v>
      </c>
      <c r="BH6446" s="33">
        <v>66.625</v>
      </c>
      <c r="BI6446" s="33">
        <v>65.5</v>
      </c>
      <c r="BJ6446" s="33">
        <v>64.5</v>
      </c>
      <c r="BK6446" s="33">
        <v>63.5</v>
      </c>
      <c r="BL6446" s="33">
        <v>62.5</v>
      </c>
      <c r="BM6446" s="33">
        <v>62.875</v>
      </c>
      <c r="BN6446" s="33">
        <v>66.625</v>
      </c>
      <c r="BO6446" s="33">
        <v>72.125</v>
      </c>
      <c r="BP6446" s="33">
        <v>77.125</v>
      </c>
      <c r="BQ6446" s="33">
        <v>81.375</v>
      </c>
      <c r="BR6446" s="33">
        <v>85.125</v>
      </c>
      <c r="BS6446" s="33">
        <v>87.875</v>
      </c>
      <c r="BT6446" s="33">
        <v>89.625</v>
      </c>
      <c r="BU6446" s="33">
        <v>90.875</v>
      </c>
      <c r="BV6446" s="33">
        <v>91.625</v>
      </c>
      <c r="BW6446" s="33">
        <v>90.75</v>
      </c>
      <c r="BX6446" s="33">
        <v>87</v>
      </c>
      <c r="BY6446" s="33">
        <v>82.125</v>
      </c>
      <c r="BZ6446" s="33">
        <v>78.25</v>
      </c>
      <c r="CA6446" s="33">
        <v>75.125</v>
      </c>
      <c r="CB6446" s="33">
        <v>72.625</v>
      </c>
      <c r="CC6446" s="33">
        <v>70.75</v>
      </c>
      <c r="DC6446" s="9">
        <v>240.93870000000001</v>
      </c>
      <c r="DD6446" s="9">
        <v>0</v>
      </c>
    </row>
    <row r="6447" spans="1:108" x14ac:dyDescent="0.25">
      <c r="A6447" s="9" t="s">
        <v>42</v>
      </c>
      <c r="B6447" s="9" t="s">
        <v>15</v>
      </c>
      <c r="C6447" s="9" t="s">
        <v>34</v>
      </c>
      <c r="D6447" s="9" t="s">
        <v>37</v>
      </c>
      <c r="E6447" s="9" t="s">
        <v>38</v>
      </c>
      <c r="F6447" s="9">
        <v>2025</v>
      </c>
      <c r="G6447" s="9">
        <v>5</v>
      </c>
      <c r="H6447" s="9"/>
      <c r="BF6447" s="33">
        <v>77.5</v>
      </c>
      <c r="BG6447" s="33">
        <v>74.875</v>
      </c>
      <c r="BH6447" s="33">
        <v>73.5</v>
      </c>
      <c r="BI6447" s="33">
        <v>71</v>
      </c>
      <c r="BJ6447" s="33">
        <v>69.625</v>
      </c>
      <c r="BK6447" s="33">
        <v>68.375</v>
      </c>
      <c r="BL6447" s="33">
        <v>68.625</v>
      </c>
      <c r="BM6447" s="33">
        <v>72.625</v>
      </c>
      <c r="BN6447" s="33">
        <v>76.625</v>
      </c>
      <c r="BO6447" s="33">
        <v>80.625</v>
      </c>
      <c r="BP6447" s="33">
        <v>83.5</v>
      </c>
      <c r="BQ6447" s="33">
        <v>87.375</v>
      </c>
      <c r="BR6447" s="33">
        <v>90.5</v>
      </c>
      <c r="BS6447" s="33">
        <v>93.375</v>
      </c>
      <c r="BT6447" s="33">
        <v>95.25</v>
      </c>
      <c r="BU6447" s="33">
        <v>96</v>
      </c>
      <c r="BV6447" s="33">
        <v>97</v>
      </c>
      <c r="BW6447" s="33">
        <v>96.75</v>
      </c>
      <c r="BX6447" s="33">
        <v>95.25</v>
      </c>
      <c r="BY6447" s="33">
        <v>93.875</v>
      </c>
      <c r="BZ6447" s="33">
        <v>91.125</v>
      </c>
      <c r="CA6447" s="33">
        <v>88.625</v>
      </c>
      <c r="CB6447" s="33">
        <v>85.75</v>
      </c>
      <c r="CC6447" s="33">
        <v>82.5</v>
      </c>
      <c r="DC6447" s="9">
        <v>240.93870000000001</v>
      </c>
      <c r="DD6447" s="9">
        <v>0</v>
      </c>
    </row>
    <row r="6448" spans="1:108" x14ac:dyDescent="0.25">
      <c r="A6448" s="9" t="s">
        <v>42</v>
      </c>
      <c r="B6448" s="9" t="s">
        <v>15</v>
      </c>
      <c r="C6448" s="9" t="s">
        <v>34</v>
      </c>
      <c r="D6448" s="9" t="s">
        <v>37</v>
      </c>
      <c r="E6448" s="9" t="s">
        <v>38</v>
      </c>
      <c r="F6448" s="9">
        <v>2025</v>
      </c>
      <c r="G6448" s="9">
        <v>6</v>
      </c>
      <c r="H6448" s="9"/>
      <c r="BF6448" s="33">
        <v>86</v>
      </c>
      <c r="BG6448" s="33">
        <v>83.625</v>
      </c>
      <c r="BH6448" s="33">
        <v>81.25</v>
      </c>
      <c r="BI6448" s="33">
        <v>79.5</v>
      </c>
      <c r="BJ6448" s="33">
        <v>77.25</v>
      </c>
      <c r="BK6448" s="33">
        <v>75.875</v>
      </c>
      <c r="BL6448" s="33">
        <v>76</v>
      </c>
      <c r="BM6448" s="33">
        <v>79.875</v>
      </c>
      <c r="BN6448" s="33">
        <v>83.5</v>
      </c>
      <c r="BO6448" s="33">
        <v>87.125</v>
      </c>
      <c r="BP6448" s="33">
        <v>90.625</v>
      </c>
      <c r="BQ6448" s="33">
        <v>94.25</v>
      </c>
      <c r="BR6448" s="33">
        <v>97.5</v>
      </c>
      <c r="BS6448" s="33">
        <v>100.25</v>
      </c>
      <c r="BT6448" s="33">
        <v>102.875</v>
      </c>
      <c r="BU6448" s="33">
        <v>104.375</v>
      </c>
      <c r="BV6448" s="33">
        <v>105.375</v>
      </c>
      <c r="BW6448" s="33">
        <v>105.375</v>
      </c>
      <c r="BX6448" s="33">
        <v>104</v>
      </c>
      <c r="BY6448" s="33">
        <v>102.125</v>
      </c>
      <c r="BZ6448" s="33">
        <v>99.375</v>
      </c>
      <c r="CA6448" s="33">
        <v>95.875</v>
      </c>
      <c r="CB6448" s="33">
        <v>91.75</v>
      </c>
      <c r="CC6448" s="33">
        <v>88.375</v>
      </c>
      <c r="DC6448" s="9">
        <v>240.93870000000001</v>
      </c>
      <c r="DD6448" s="9">
        <v>0</v>
      </c>
    </row>
    <row r="6449" spans="1:108" x14ac:dyDescent="0.25">
      <c r="A6449" s="9" t="s">
        <v>42</v>
      </c>
      <c r="B6449" s="9" t="s">
        <v>15</v>
      </c>
      <c r="C6449" s="9" t="s">
        <v>34</v>
      </c>
      <c r="D6449" s="9" t="s">
        <v>37</v>
      </c>
      <c r="E6449" s="9" t="s">
        <v>38</v>
      </c>
      <c r="F6449" s="9">
        <v>2025</v>
      </c>
      <c r="G6449" s="9">
        <v>7</v>
      </c>
      <c r="H6449" s="9">
        <v>29575.38</v>
      </c>
      <c r="I6449" s="9">
        <v>29335.85</v>
      </c>
      <c r="J6449" s="9">
        <v>29238.34</v>
      </c>
      <c r="K6449" s="9">
        <v>29373.72</v>
      </c>
      <c r="L6449" s="9">
        <v>29888.34</v>
      </c>
      <c r="M6449" s="9">
        <v>32083.32</v>
      </c>
      <c r="N6449" s="9">
        <v>34389.379999999997</v>
      </c>
      <c r="O6449" s="9">
        <v>35888.379999999997</v>
      </c>
      <c r="P6449" s="9">
        <v>36669.760000000002</v>
      </c>
      <c r="Q6449" s="9">
        <v>37537.040000000001</v>
      </c>
      <c r="R6449" s="9">
        <v>37955.300000000003</v>
      </c>
      <c r="S6449" s="9">
        <v>38393.32</v>
      </c>
      <c r="T6449" s="9">
        <v>32661.439999999999</v>
      </c>
      <c r="U6449" s="9">
        <v>19606.150000000001</v>
      </c>
      <c r="V6449" s="9">
        <v>19765.36</v>
      </c>
      <c r="W6449" s="9">
        <v>19408.490000000002</v>
      </c>
      <c r="X6449" s="9">
        <v>19431.560000000001</v>
      </c>
      <c r="Y6449" s="9">
        <v>19240.099999999999</v>
      </c>
      <c r="Z6449" s="9">
        <v>29213.79</v>
      </c>
      <c r="AA6449" s="9">
        <v>33620.9</v>
      </c>
      <c r="AB6449" s="9">
        <v>33674.97</v>
      </c>
      <c r="AC6449" s="9">
        <v>32374.799999999999</v>
      </c>
      <c r="AD6449" s="9">
        <v>30868.09</v>
      </c>
      <c r="AE6449" s="9">
        <v>30742.3</v>
      </c>
      <c r="AF6449" s="9">
        <v>19446.62</v>
      </c>
      <c r="AG6449" s="9">
        <v>29925.54</v>
      </c>
      <c r="AH6449" s="9">
        <v>29683</v>
      </c>
      <c r="AI6449" s="9">
        <v>29525.59</v>
      </c>
      <c r="AJ6449" s="9">
        <v>29695.53</v>
      </c>
      <c r="AK6449" s="9">
        <v>30172.31</v>
      </c>
      <c r="AL6449" s="9">
        <v>32244.959999999999</v>
      </c>
      <c r="AM6449" s="9">
        <v>34090.019999999997</v>
      </c>
      <c r="AN6449" s="9">
        <v>35186.07</v>
      </c>
      <c r="AO6449" s="9">
        <v>36123.24</v>
      </c>
      <c r="AP6449" s="9">
        <v>37006.339999999997</v>
      </c>
      <c r="AQ6449" s="9">
        <v>37521.660000000003</v>
      </c>
      <c r="AR6449" s="9">
        <v>37989.51</v>
      </c>
      <c r="AS6449" s="9">
        <v>37145.33</v>
      </c>
      <c r="AT6449" s="9">
        <v>35998.050000000003</v>
      </c>
      <c r="AU6449" s="9">
        <v>36037.89</v>
      </c>
      <c r="AV6449" s="9">
        <v>35650.199999999997</v>
      </c>
      <c r="AW6449" s="9">
        <v>35145.14</v>
      </c>
      <c r="AX6449" s="9">
        <v>35244.75</v>
      </c>
      <c r="AY6449" s="9">
        <v>36102.33</v>
      </c>
      <c r="AZ6449" s="9">
        <v>35945.18</v>
      </c>
      <c r="BA6449" s="9">
        <v>35205.49</v>
      </c>
      <c r="BB6449" s="9">
        <v>34047.599999999999</v>
      </c>
      <c r="BC6449" s="9">
        <v>32565.8</v>
      </c>
      <c r="BD6449" s="9">
        <v>32557.22</v>
      </c>
      <c r="BE6449" s="9">
        <v>35561.129999999997</v>
      </c>
      <c r="BF6449" s="33">
        <v>84.25</v>
      </c>
      <c r="BG6449" s="33">
        <v>82.375</v>
      </c>
      <c r="BH6449" s="33">
        <v>80.625</v>
      </c>
      <c r="BI6449" s="33">
        <v>78.5</v>
      </c>
      <c r="BJ6449" s="33">
        <v>77.25</v>
      </c>
      <c r="BK6449" s="33">
        <v>76.25</v>
      </c>
      <c r="BL6449" s="33">
        <v>76.625</v>
      </c>
      <c r="BM6449" s="33">
        <v>79.875</v>
      </c>
      <c r="BN6449" s="33">
        <v>84.5</v>
      </c>
      <c r="BO6449" s="33">
        <v>88.5</v>
      </c>
      <c r="BP6449" s="33">
        <v>92.375</v>
      </c>
      <c r="BQ6449" s="33">
        <v>95.75</v>
      </c>
      <c r="BR6449" s="33">
        <v>98.875</v>
      </c>
      <c r="BS6449" s="33">
        <v>101.5</v>
      </c>
      <c r="BT6449" s="33">
        <v>103.75</v>
      </c>
      <c r="BU6449" s="33">
        <v>105.375</v>
      </c>
      <c r="BV6449" s="33">
        <v>106.625</v>
      </c>
      <c r="BW6449" s="33">
        <v>106.875</v>
      </c>
      <c r="BX6449" s="33">
        <v>105.625</v>
      </c>
      <c r="BY6449" s="33">
        <v>103.375</v>
      </c>
      <c r="BZ6449" s="33">
        <v>100</v>
      </c>
      <c r="CA6449" s="33">
        <v>97.25</v>
      </c>
      <c r="CB6449" s="33">
        <v>94.875</v>
      </c>
      <c r="CC6449" s="33">
        <v>91.5</v>
      </c>
      <c r="CD6449" s="9">
        <v>92002.65</v>
      </c>
      <c r="CE6449" s="9">
        <v>73651.95</v>
      </c>
      <c r="CF6449" s="9">
        <v>64764.91</v>
      </c>
      <c r="CG6449" s="9">
        <v>54620.57</v>
      </c>
      <c r="CH6449" s="9">
        <v>40879.599999999999</v>
      </c>
      <c r="CI6449" s="9">
        <v>30683.97</v>
      </c>
      <c r="CJ6449" s="9">
        <v>35114.959999999999</v>
      </c>
      <c r="CK6449" s="9">
        <v>45223.21</v>
      </c>
      <c r="CL6449" s="9">
        <v>65731.38</v>
      </c>
      <c r="CM6449" s="9">
        <v>96844.92</v>
      </c>
      <c r="CN6449" s="9">
        <v>125408.6</v>
      </c>
      <c r="CO6449" s="9">
        <v>201899.9</v>
      </c>
      <c r="CP6449" s="9">
        <v>195737.2</v>
      </c>
      <c r="CQ6449" s="9">
        <v>188527.2</v>
      </c>
      <c r="CR6449" s="9">
        <v>165686.39999999999</v>
      </c>
      <c r="CS6449" s="9">
        <v>156271.4</v>
      </c>
      <c r="CT6449" s="9">
        <v>158313.5</v>
      </c>
      <c r="CU6449" s="9">
        <v>154950.1</v>
      </c>
      <c r="CV6449" s="9">
        <v>152387.79999999999</v>
      </c>
      <c r="CW6449" s="9">
        <v>168523</v>
      </c>
      <c r="CX6449" s="9">
        <v>180248.7</v>
      </c>
      <c r="CY6449" s="9">
        <v>198931.5</v>
      </c>
      <c r="CZ6449" s="9">
        <v>205010.4</v>
      </c>
      <c r="DA6449" s="9">
        <v>174392.4</v>
      </c>
      <c r="DB6449" s="9">
        <v>163538</v>
      </c>
      <c r="DC6449" s="9">
        <v>240.93870000000001</v>
      </c>
      <c r="DD6449" s="9">
        <v>0</v>
      </c>
    </row>
    <row r="6450" spans="1:108" x14ac:dyDescent="0.25">
      <c r="A6450" s="9" t="s">
        <v>42</v>
      </c>
      <c r="B6450" s="9" t="s">
        <v>15</v>
      </c>
      <c r="C6450" s="9" t="s">
        <v>34</v>
      </c>
      <c r="D6450" s="9" t="s">
        <v>37</v>
      </c>
      <c r="E6450" s="9" t="s">
        <v>38</v>
      </c>
      <c r="F6450" s="9">
        <v>2025</v>
      </c>
      <c r="G6450" s="9">
        <v>8</v>
      </c>
      <c r="H6450" s="9"/>
      <c r="BF6450" s="33">
        <v>84.75</v>
      </c>
      <c r="BG6450" s="33">
        <v>82.375</v>
      </c>
      <c r="BH6450" s="33">
        <v>79</v>
      </c>
      <c r="BI6450" s="33">
        <v>77</v>
      </c>
      <c r="BJ6450" s="33">
        <v>75.375</v>
      </c>
      <c r="BK6450" s="33">
        <v>74.75</v>
      </c>
      <c r="BL6450" s="33">
        <v>74.375</v>
      </c>
      <c r="BM6450" s="33">
        <v>76</v>
      </c>
      <c r="BN6450" s="33">
        <v>81.25</v>
      </c>
      <c r="BO6450" s="33">
        <v>86.625</v>
      </c>
      <c r="BP6450" s="33">
        <v>90.875</v>
      </c>
      <c r="BQ6450" s="33">
        <v>94.5</v>
      </c>
      <c r="BR6450" s="33">
        <v>98.375</v>
      </c>
      <c r="BS6450" s="33">
        <v>101</v>
      </c>
      <c r="BT6450" s="33">
        <v>103.25</v>
      </c>
      <c r="BU6450" s="33">
        <v>104.625</v>
      </c>
      <c r="BV6450" s="33">
        <v>105.25</v>
      </c>
      <c r="BW6450" s="33">
        <v>105.375</v>
      </c>
      <c r="BX6450" s="33">
        <v>103.25</v>
      </c>
      <c r="BY6450" s="33">
        <v>98.125</v>
      </c>
      <c r="BZ6450" s="33">
        <v>94.625</v>
      </c>
      <c r="CA6450" s="33">
        <v>92.875</v>
      </c>
      <c r="CB6450" s="33">
        <v>91.625</v>
      </c>
      <c r="CC6450" s="33">
        <v>87.875</v>
      </c>
      <c r="DC6450" s="9">
        <v>240.93870000000001</v>
      </c>
      <c r="DD6450" s="9">
        <v>0</v>
      </c>
    </row>
    <row r="6451" spans="1:108" x14ac:dyDescent="0.25">
      <c r="A6451" s="9" t="s">
        <v>42</v>
      </c>
      <c r="B6451" s="9" t="s">
        <v>15</v>
      </c>
      <c r="C6451" s="9" t="s">
        <v>34</v>
      </c>
      <c r="D6451" s="9" t="s">
        <v>37</v>
      </c>
      <c r="E6451" s="9" t="s">
        <v>38</v>
      </c>
      <c r="F6451" s="9">
        <v>2025</v>
      </c>
      <c r="G6451" s="9">
        <v>9</v>
      </c>
      <c r="H6451" s="9"/>
      <c r="BF6451" s="33">
        <v>82.625</v>
      </c>
      <c r="BG6451" s="33">
        <v>78.875</v>
      </c>
      <c r="BH6451" s="33">
        <v>76.875</v>
      </c>
      <c r="BI6451" s="33">
        <v>75.5</v>
      </c>
      <c r="BJ6451" s="33">
        <v>74.25</v>
      </c>
      <c r="BK6451" s="33">
        <v>73</v>
      </c>
      <c r="BL6451" s="33">
        <v>72.125</v>
      </c>
      <c r="BM6451" s="33">
        <v>73.125</v>
      </c>
      <c r="BN6451" s="33">
        <v>77.5</v>
      </c>
      <c r="BO6451" s="33">
        <v>83.5</v>
      </c>
      <c r="BP6451" s="33">
        <v>88.5</v>
      </c>
      <c r="BQ6451" s="33">
        <v>92</v>
      </c>
      <c r="BR6451" s="33">
        <v>95.375</v>
      </c>
      <c r="BS6451" s="33">
        <v>98.25</v>
      </c>
      <c r="BT6451" s="33">
        <v>100.25</v>
      </c>
      <c r="BU6451" s="33">
        <v>101.625</v>
      </c>
      <c r="BV6451" s="33">
        <v>102.375</v>
      </c>
      <c r="BW6451" s="33">
        <v>102.375</v>
      </c>
      <c r="BX6451" s="33">
        <v>99.875</v>
      </c>
      <c r="BY6451" s="33">
        <v>96.875</v>
      </c>
      <c r="BZ6451" s="33">
        <v>93.375</v>
      </c>
      <c r="CA6451" s="33">
        <v>91.5</v>
      </c>
      <c r="CB6451" s="33">
        <v>89.25</v>
      </c>
      <c r="CC6451" s="33">
        <v>86.125</v>
      </c>
      <c r="DC6451" s="9">
        <v>240.93870000000001</v>
      </c>
      <c r="DD6451" s="9">
        <v>0</v>
      </c>
    </row>
    <row r="6452" spans="1:108" x14ac:dyDescent="0.25">
      <c r="A6452" s="9" t="s">
        <v>42</v>
      </c>
      <c r="B6452" s="9" t="s">
        <v>15</v>
      </c>
      <c r="C6452" s="9" t="s">
        <v>34</v>
      </c>
      <c r="D6452" s="9" t="s">
        <v>37</v>
      </c>
      <c r="E6452" s="9" t="s">
        <v>38</v>
      </c>
      <c r="F6452" s="9">
        <v>2025</v>
      </c>
      <c r="G6452" s="9">
        <v>10</v>
      </c>
      <c r="H6452" s="9"/>
      <c r="BF6452" s="33">
        <v>69.875</v>
      </c>
      <c r="BG6452" s="33">
        <v>68</v>
      </c>
      <c r="BH6452" s="33">
        <v>66.625</v>
      </c>
      <c r="BI6452" s="33">
        <v>65.5</v>
      </c>
      <c r="BJ6452" s="33">
        <v>64.5</v>
      </c>
      <c r="BK6452" s="33">
        <v>63.5</v>
      </c>
      <c r="BL6452" s="33">
        <v>62.5</v>
      </c>
      <c r="BM6452" s="33">
        <v>62.875</v>
      </c>
      <c r="BN6452" s="33">
        <v>66.625</v>
      </c>
      <c r="BO6452" s="33">
        <v>72.125</v>
      </c>
      <c r="BP6452" s="33">
        <v>77.125</v>
      </c>
      <c r="BQ6452" s="33">
        <v>81.375</v>
      </c>
      <c r="BR6452" s="33">
        <v>85.125</v>
      </c>
      <c r="BS6452" s="33">
        <v>87.875</v>
      </c>
      <c r="BT6452" s="33">
        <v>89.625</v>
      </c>
      <c r="BU6452" s="33">
        <v>90.875</v>
      </c>
      <c r="BV6452" s="33">
        <v>91.625</v>
      </c>
      <c r="BW6452" s="33">
        <v>90.75</v>
      </c>
      <c r="BX6452" s="33">
        <v>87</v>
      </c>
      <c r="BY6452" s="33">
        <v>82.125</v>
      </c>
      <c r="BZ6452" s="33">
        <v>78.25</v>
      </c>
      <c r="CA6452" s="33">
        <v>75.125</v>
      </c>
      <c r="CB6452" s="33">
        <v>72.625</v>
      </c>
      <c r="CC6452" s="33">
        <v>70.75</v>
      </c>
      <c r="DC6452" s="9">
        <v>240.93870000000001</v>
      </c>
      <c r="DD6452" s="9">
        <v>0</v>
      </c>
    </row>
    <row r="6453" spans="1:108" x14ac:dyDescent="0.25">
      <c r="A6453" s="9" t="s">
        <v>42</v>
      </c>
      <c r="B6453" s="9" t="s">
        <v>15</v>
      </c>
      <c r="C6453" s="9" t="s">
        <v>34</v>
      </c>
      <c r="D6453" s="9" t="s">
        <v>37</v>
      </c>
      <c r="E6453" s="9" t="s">
        <v>38</v>
      </c>
      <c r="F6453" s="9">
        <v>2026</v>
      </c>
      <c r="G6453" s="9">
        <v>5</v>
      </c>
      <c r="H6453" s="9"/>
      <c r="BF6453" s="33">
        <v>77.5</v>
      </c>
      <c r="BG6453" s="33">
        <v>74.875</v>
      </c>
      <c r="BH6453" s="33">
        <v>73.5</v>
      </c>
      <c r="BI6453" s="33">
        <v>71</v>
      </c>
      <c r="BJ6453" s="33">
        <v>69.625</v>
      </c>
      <c r="BK6453" s="33">
        <v>68.375</v>
      </c>
      <c r="BL6453" s="33">
        <v>68.625</v>
      </c>
      <c r="BM6453" s="33">
        <v>72.625</v>
      </c>
      <c r="BN6453" s="33">
        <v>76.625</v>
      </c>
      <c r="BO6453" s="33">
        <v>80.625</v>
      </c>
      <c r="BP6453" s="33">
        <v>83.5</v>
      </c>
      <c r="BQ6453" s="33">
        <v>87.375</v>
      </c>
      <c r="BR6453" s="33">
        <v>90.5</v>
      </c>
      <c r="BS6453" s="33">
        <v>93.375</v>
      </c>
      <c r="BT6453" s="33">
        <v>95.25</v>
      </c>
      <c r="BU6453" s="33">
        <v>96</v>
      </c>
      <c r="BV6453" s="33">
        <v>97</v>
      </c>
      <c r="BW6453" s="33">
        <v>96.75</v>
      </c>
      <c r="BX6453" s="33">
        <v>95.25</v>
      </c>
      <c r="BY6453" s="33">
        <v>93.875</v>
      </c>
      <c r="BZ6453" s="33">
        <v>91.125</v>
      </c>
      <c r="CA6453" s="33">
        <v>88.625</v>
      </c>
      <c r="CB6453" s="33">
        <v>85.75</v>
      </c>
      <c r="CC6453" s="33">
        <v>82.5</v>
      </c>
      <c r="DC6453" s="9">
        <v>240.93870000000001</v>
      </c>
      <c r="DD6453" s="9">
        <v>0</v>
      </c>
    </row>
    <row r="6454" spans="1:108" x14ac:dyDescent="0.25">
      <c r="A6454" s="9" t="s">
        <v>42</v>
      </c>
      <c r="B6454" s="9" t="s">
        <v>15</v>
      </c>
      <c r="C6454" s="9" t="s">
        <v>34</v>
      </c>
      <c r="D6454" s="9" t="s">
        <v>37</v>
      </c>
      <c r="E6454" s="9" t="s">
        <v>38</v>
      </c>
      <c r="F6454" s="9">
        <v>2026</v>
      </c>
      <c r="G6454" s="9">
        <v>6</v>
      </c>
      <c r="H6454" s="9"/>
      <c r="BF6454" s="33">
        <v>86</v>
      </c>
      <c r="BG6454" s="33">
        <v>83.625</v>
      </c>
      <c r="BH6454" s="33">
        <v>81.25</v>
      </c>
      <c r="BI6454" s="33">
        <v>79.5</v>
      </c>
      <c r="BJ6454" s="33">
        <v>77.25</v>
      </c>
      <c r="BK6454" s="33">
        <v>75.875</v>
      </c>
      <c r="BL6454" s="33">
        <v>76</v>
      </c>
      <c r="BM6454" s="33">
        <v>79.875</v>
      </c>
      <c r="BN6454" s="33">
        <v>83.5</v>
      </c>
      <c r="BO6454" s="33">
        <v>87.125</v>
      </c>
      <c r="BP6454" s="33">
        <v>90.625</v>
      </c>
      <c r="BQ6454" s="33">
        <v>94.25</v>
      </c>
      <c r="BR6454" s="33">
        <v>97.5</v>
      </c>
      <c r="BS6454" s="33">
        <v>100.25</v>
      </c>
      <c r="BT6454" s="33">
        <v>102.875</v>
      </c>
      <c r="BU6454" s="33">
        <v>104.375</v>
      </c>
      <c r="BV6454" s="33">
        <v>105.375</v>
      </c>
      <c r="BW6454" s="33">
        <v>105.375</v>
      </c>
      <c r="BX6454" s="33">
        <v>104</v>
      </c>
      <c r="BY6454" s="33">
        <v>102.125</v>
      </c>
      <c r="BZ6454" s="33">
        <v>99.375</v>
      </c>
      <c r="CA6454" s="33">
        <v>95.875</v>
      </c>
      <c r="CB6454" s="33">
        <v>91.75</v>
      </c>
      <c r="CC6454" s="33">
        <v>88.375</v>
      </c>
      <c r="DC6454" s="9">
        <v>240.93870000000001</v>
      </c>
      <c r="DD6454" s="9">
        <v>0</v>
      </c>
    </row>
    <row r="6455" spans="1:108" x14ac:dyDescent="0.25">
      <c r="A6455" s="9" t="s">
        <v>42</v>
      </c>
      <c r="B6455" s="9" t="s">
        <v>15</v>
      </c>
      <c r="C6455" s="9" t="s">
        <v>34</v>
      </c>
      <c r="D6455" s="9" t="s">
        <v>37</v>
      </c>
      <c r="E6455" s="9" t="s">
        <v>38</v>
      </c>
      <c r="F6455" s="9">
        <v>2026</v>
      </c>
      <c r="G6455" s="9">
        <v>7</v>
      </c>
      <c r="H6455" s="9">
        <v>29620.95</v>
      </c>
      <c r="I6455" s="9">
        <v>29377.17</v>
      </c>
      <c r="J6455" s="9">
        <v>29274.43</v>
      </c>
      <c r="K6455" s="9">
        <v>29406.97</v>
      </c>
      <c r="L6455" s="9">
        <v>29911.98</v>
      </c>
      <c r="M6455" s="9">
        <v>32108.18</v>
      </c>
      <c r="N6455" s="9">
        <v>34400.839999999997</v>
      </c>
      <c r="O6455" s="9">
        <v>35875.65</v>
      </c>
      <c r="P6455" s="9">
        <v>36647.839999999997</v>
      </c>
      <c r="Q6455" s="9">
        <v>37501.35</v>
      </c>
      <c r="R6455" s="9">
        <v>37908.089999999997</v>
      </c>
      <c r="S6455" s="9">
        <v>38349.370000000003</v>
      </c>
      <c r="T6455" s="9">
        <v>32614.16</v>
      </c>
      <c r="U6455" s="9">
        <v>19543.419999999998</v>
      </c>
      <c r="V6455" s="9">
        <v>19702.64</v>
      </c>
      <c r="W6455" s="9">
        <v>19342.46</v>
      </c>
      <c r="X6455" s="9">
        <v>19359.099999999999</v>
      </c>
      <c r="Y6455" s="9">
        <v>19165.14</v>
      </c>
      <c r="Z6455" s="9">
        <v>29128.799999999999</v>
      </c>
      <c r="AA6455" s="9">
        <v>33540.47</v>
      </c>
      <c r="AB6455" s="9">
        <v>33584.75</v>
      </c>
      <c r="AC6455" s="9">
        <v>32282.76</v>
      </c>
      <c r="AD6455" s="9">
        <v>30758.35</v>
      </c>
      <c r="AE6455" s="9">
        <v>30632.560000000001</v>
      </c>
      <c r="AF6455" s="9">
        <v>19379.16</v>
      </c>
      <c r="AG6455" s="9">
        <v>29971.119999999999</v>
      </c>
      <c r="AH6455" s="9">
        <v>29724.31</v>
      </c>
      <c r="AI6455" s="9">
        <v>29561.68</v>
      </c>
      <c r="AJ6455" s="9">
        <v>29728.78</v>
      </c>
      <c r="AK6455" s="9">
        <v>30195.96</v>
      </c>
      <c r="AL6455" s="9">
        <v>32269.83</v>
      </c>
      <c r="AM6455" s="9">
        <v>34101.49</v>
      </c>
      <c r="AN6455" s="9">
        <v>35173.339999999997</v>
      </c>
      <c r="AO6455" s="9">
        <v>36101.32</v>
      </c>
      <c r="AP6455" s="9">
        <v>36970.639999999999</v>
      </c>
      <c r="AQ6455" s="9">
        <v>37474.449999999997</v>
      </c>
      <c r="AR6455" s="9">
        <v>37945.56</v>
      </c>
      <c r="AS6455" s="9">
        <v>37098.050000000003</v>
      </c>
      <c r="AT6455" s="9">
        <v>35935.32</v>
      </c>
      <c r="AU6455" s="9">
        <v>35975.17</v>
      </c>
      <c r="AV6455" s="9">
        <v>35584.17</v>
      </c>
      <c r="AW6455" s="9">
        <v>35072.68</v>
      </c>
      <c r="AX6455" s="9">
        <v>35169.79</v>
      </c>
      <c r="AY6455" s="9">
        <v>36017.339999999997</v>
      </c>
      <c r="AZ6455" s="9">
        <v>35864.75</v>
      </c>
      <c r="BA6455" s="9">
        <v>35115.269999999997</v>
      </c>
      <c r="BB6455" s="9">
        <v>33955.550000000003</v>
      </c>
      <c r="BC6455" s="9">
        <v>32456.06</v>
      </c>
      <c r="BD6455" s="9">
        <v>32447.48</v>
      </c>
      <c r="BE6455" s="9">
        <v>35493.67</v>
      </c>
      <c r="BF6455" s="33">
        <v>84.25</v>
      </c>
      <c r="BG6455" s="33">
        <v>82.375</v>
      </c>
      <c r="BH6455" s="33">
        <v>80.625</v>
      </c>
      <c r="BI6455" s="33">
        <v>78.5</v>
      </c>
      <c r="BJ6455" s="33">
        <v>77.25</v>
      </c>
      <c r="BK6455" s="33">
        <v>76.25</v>
      </c>
      <c r="BL6455" s="33">
        <v>76.625</v>
      </c>
      <c r="BM6455" s="33">
        <v>79.875</v>
      </c>
      <c r="BN6455" s="33">
        <v>84.5</v>
      </c>
      <c r="BO6455" s="33">
        <v>88.5</v>
      </c>
      <c r="BP6455" s="33">
        <v>92.375</v>
      </c>
      <c r="BQ6455" s="33">
        <v>95.75</v>
      </c>
      <c r="BR6455" s="33">
        <v>98.875</v>
      </c>
      <c r="BS6455" s="33">
        <v>101.5</v>
      </c>
      <c r="BT6455" s="33">
        <v>103.75</v>
      </c>
      <c r="BU6455" s="33">
        <v>105.375</v>
      </c>
      <c r="BV6455" s="33">
        <v>106.625</v>
      </c>
      <c r="BW6455" s="33">
        <v>106.875</v>
      </c>
      <c r="BX6455" s="33">
        <v>105.625</v>
      </c>
      <c r="BY6455" s="33">
        <v>103.375</v>
      </c>
      <c r="BZ6455" s="33">
        <v>100</v>
      </c>
      <c r="CA6455" s="33">
        <v>97.25</v>
      </c>
      <c r="CB6455" s="33">
        <v>94.875</v>
      </c>
      <c r="CC6455" s="33">
        <v>91.5</v>
      </c>
      <c r="CD6455" s="9">
        <v>91977.71</v>
      </c>
      <c r="CE6455" s="9">
        <v>73639.740000000005</v>
      </c>
      <c r="CF6455" s="9">
        <v>64757.440000000002</v>
      </c>
      <c r="CG6455" s="9">
        <v>54609.37</v>
      </c>
      <c r="CH6455" s="9">
        <v>40861.97</v>
      </c>
      <c r="CI6455" s="9">
        <v>30673.71</v>
      </c>
      <c r="CJ6455" s="9">
        <v>35112.51</v>
      </c>
      <c r="CK6455" s="9">
        <v>45201.35</v>
      </c>
      <c r="CL6455" s="9">
        <v>65677.84</v>
      </c>
      <c r="CM6455" s="9">
        <v>96771.4</v>
      </c>
      <c r="CN6455" s="9">
        <v>125284.6</v>
      </c>
      <c r="CO6455" s="9">
        <v>201670.3</v>
      </c>
      <c r="CP6455" s="9">
        <v>195540</v>
      </c>
      <c r="CQ6455" s="9">
        <v>188236.9</v>
      </c>
      <c r="CR6455" s="9">
        <v>165482.29999999999</v>
      </c>
      <c r="CS6455" s="9">
        <v>156161.70000000001</v>
      </c>
      <c r="CT6455" s="9">
        <v>158136.79999999999</v>
      </c>
      <c r="CU6455" s="9">
        <v>154888</v>
      </c>
      <c r="CV6455" s="9">
        <v>152321.60000000001</v>
      </c>
      <c r="CW6455" s="9">
        <v>168353.2</v>
      </c>
      <c r="CX6455" s="9">
        <v>180075.1</v>
      </c>
      <c r="CY6455" s="9">
        <v>198721.2</v>
      </c>
      <c r="CZ6455" s="9">
        <v>204830.9</v>
      </c>
      <c r="DA6455" s="9">
        <v>174331.2</v>
      </c>
      <c r="DB6455" s="9">
        <v>163378.9</v>
      </c>
      <c r="DC6455" s="9">
        <v>240.93870000000001</v>
      </c>
      <c r="DD6455" s="9">
        <v>0</v>
      </c>
    </row>
    <row r="6456" spans="1:108" x14ac:dyDescent="0.25">
      <c r="A6456" s="9" t="s">
        <v>42</v>
      </c>
      <c r="B6456" s="9" t="s">
        <v>15</v>
      </c>
      <c r="C6456" s="9" t="s">
        <v>34</v>
      </c>
      <c r="D6456" s="9" t="s">
        <v>37</v>
      </c>
      <c r="E6456" s="9" t="s">
        <v>38</v>
      </c>
      <c r="F6456" s="9">
        <v>2026</v>
      </c>
      <c r="G6456" s="9">
        <v>8</v>
      </c>
      <c r="H6456" s="9"/>
      <c r="BF6456" s="33">
        <v>84.75</v>
      </c>
      <c r="BG6456" s="33">
        <v>82.375</v>
      </c>
      <c r="BH6456" s="33">
        <v>79</v>
      </c>
      <c r="BI6456" s="33">
        <v>77</v>
      </c>
      <c r="BJ6456" s="33">
        <v>75.375</v>
      </c>
      <c r="BK6456" s="33">
        <v>74.75</v>
      </c>
      <c r="BL6456" s="33">
        <v>74.375</v>
      </c>
      <c r="BM6456" s="33">
        <v>76</v>
      </c>
      <c r="BN6456" s="33">
        <v>81.25</v>
      </c>
      <c r="BO6456" s="33">
        <v>86.625</v>
      </c>
      <c r="BP6456" s="33">
        <v>90.875</v>
      </c>
      <c r="BQ6456" s="33">
        <v>94.5</v>
      </c>
      <c r="BR6456" s="33">
        <v>98.375</v>
      </c>
      <c r="BS6456" s="33">
        <v>101</v>
      </c>
      <c r="BT6456" s="33">
        <v>103.25</v>
      </c>
      <c r="BU6456" s="33">
        <v>104.625</v>
      </c>
      <c r="BV6456" s="33">
        <v>105.25</v>
      </c>
      <c r="BW6456" s="33">
        <v>105.375</v>
      </c>
      <c r="BX6456" s="33">
        <v>103.25</v>
      </c>
      <c r="BY6456" s="33">
        <v>98.125</v>
      </c>
      <c r="BZ6456" s="33">
        <v>94.625</v>
      </c>
      <c r="CA6456" s="33">
        <v>92.875</v>
      </c>
      <c r="CB6456" s="33">
        <v>91.625</v>
      </c>
      <c r="CC6456" s="33">
        <v>87.875</v>
      </c>
      <c r="DC6456" s="9">
        <v>240.93870000000001</v>
      </c>
      <c r="DD6456" s="9">
        <v>0</v>
      </c>
    </row>
    <row r="6457" spans="1:108" x14ac:dyDescent="0.25">
      <c r="A6457" s="9" t="s">
        <v>42</v>
      </c>
      <c r="B6457" s="9" t="s">
        <v>15</v>
      </c>
      <c r="C6457" s="9" t="s">
        <v>34</v>
      </c>
      <c r="D6457" s="9" t="s">
        <v>37</v>
      </c>
      <c r="E6457" s="9" t="s">
        <v>38</v>
      </c>
      <c r="F6457" s="9">
        <v>2026</v>
      </c>
      <c r="G6457" s="9">
        <v>9</v>
      </c>
      <c r="H6457" s="9"/>
      <c r="BF6457" s="33">
        <v>82.625</v>
      </c>
      <c r="BG6457" s="33">
        <v>78.875</v>
      </c>
      <c r="BH6457" s="33">
        <v>76.875</v>
      </c>
      <c r="BI6457" s="33">
        <v>75.5</v>
      </c>
      <c r="BJ6457" s="33">
        <v>74.25</v>
      </c>
      <c r="BK6457" s="33">
        <v>73</v>
      </c>
      <c r="BL6457" s="33">
        <v>72.125</v>
      </c>
      <c r="BM6457" s="33">
        <v>73.125</v>
      </c>
      <c r="BN6457" s="33">
        <v>77.5</v>
      </c>
      <c r="BO6457" s="33">
        <v>83.5</v>
      </c>
      <c r="BP6457" s="33">
        <v>88.5</v>
      </c>
      <c r="BQ6457" s="33">
        <v>92</v>
      </c>
      <c r="BR6457" s="33">
        <v>95.375</v>
      </c>
      <c r="BS6457" s="33">
        <v>98.25</v>
      </c>
      <c r="BT6457" s="33">
        <v>100.25</v>
      </c>
      <c r="BU6457" s="33">
        <v>101.625</v>
      </c>
      <c r="BV6457" s="33">
        <v>102.375</v>
      </c>
      <c r="BW6457" s="33">
        <v>102.375</v>
      </c>
      <c r="BX6457" s="33">
        <v>99.875</v>
      </c>
      <c r="BY6457" s="33">
        <v>96.875</v>
      </c>
      <c r="BZ6457" s="33">
        <v>93.375</v>
      </c>
      <c r="CA6457" s="33">
        <v>91.5</v>
      </c>
      <c r="CB6457" s="33">
        <v>89.25</v>
      </c>
      <c r="CC6457" s="33">
        <v>86.125</v>
      </c>
      <c r="DC6457" s="9">
        <v>240.93870000000001</v>
      </c>
      <c r="DD6457" s="9">
        <v>0</v>
      </c>
    </row>
    <row r="6458" spans="1:108" x14ac:dyDescent="0.25">
      <c r="A6458" s="9" t="s">
        <v>42</v>
      </c>
      <c r="B6458" s="9" t="s">
        <v>15</v>
      </c>
      <c r="C6458" s="9" t="s">
        <v>34</v>
      </c>
      <c r="D6458" s="9" t="s">
        <v>37</v>
      </c>
      <c r="E6458" s="9" t="s">
        <v>38</v>
      </c>
      <c r="F6458" s="9">
        <v>2026</v>
      </c>
      <c r="G6458" s="9">
        <v>10</v>
      </c>
      <c r="H6458" s="9"/>
      <c r="BF6458" s="33">
        <v>69.875</v>
      </c>
      <c r="BG6458" s="33">
        <v>68</v>
      </c>
      <c r="BH6458" s="33">
        <v>66.625</v>
      </c>
      <c r="BI6458" s="33">
        <v>65.5</v>
      </c>
      <c r="BJ6458" s="33">
        <v>64.5</v>
      </c>
      <c r="BK6458" s="33">
        <v>63.5</v>
      </c>
      <c r="BL6458" s="33">
        <v>62.5</v>
      </c>
      <c r="BM6458" s="33">
        <v>62.875</v>
      </c>
      <c r="BN6458" s="33">
        <v>66.625</v>
      </c>
      <c r="BO6458" s="33">
        <v>72.125</v>
      </c>
      <c r="BP6458" s="33">
        <v>77.125</v>
      </c>
      <c r="BQ6458" s="33">
        <v>81.375</v>
      </c>
      <c r="BR6458" s="33">
        <v>85.125</v>
      </c>
      <c r="BS6458" s="33">
        <v>87.875</v>
      </c>
      <c r="BT6458" s="33">
        <v>89.625</v>
      </c>
      <c r="BU6458" s="33">
        <v>90.875</v>
      </c>
      <c r="BV6458" s="33">
        <v>91.625</v>
      </c>
      <c r="BW6458" s="33">
        <v>90.75</v>
      </c>
      <c r="BX6458" s="33">
        <v>87</v>
      </c>
      <c r="BY6458" s="33">
        <v>82.125</v>
      </c>
      <c r="BZ6458" s="33">
        <v>78.25</v>
      </c>
      <c r="CA6458" s="33">
        <v>75.125</v>
      </c>
      <c r="CB6458" s="33">
        <v>72.625</v>
      </c>
      <c r="CC6458" s="33">
        <v>70.75</v>
      </c>
      <c r="DC6458" s="9">
        <v>240.93870000000001</v>
      </c>
      <c r="DD6458" s="9">
        <v>0</v>
      </c>
    </row>
    <row r="6459" spans="1:108" x14ac:dyDescent="0.25">
      <c r="A6459" s="9" t="s">
        <v>42</v>
      </c>
      <c r="B6459" s="9" t="s">
        <v>15</v>
      </c>
      <c r="C6459" s="9" t="s">
        <v>34</v>
      </c>
      <c r="D6459" s="9" t="s">
        <v>37</v>
      </c>
      <c r="E6459" s="9" t="s">
        <v>36</v>
      </c>
      <c r="F6459" s="9">
        <v>2016</v>
      </c>
      <c r="H6459" s="9"/>
      <c r="BF6459" s="33">
        <v>84.40625</v>
      </c>
      <c r="BG6459" s="33">
        <v>81.8125</v>
      </c>
      <c r="BH6459" s="33">
        <v>79.4375</v>
      </c>
      <c r="BI6459" s="33">
        <v>77.625</v>
      </c>
      <c r="BJ6459" s="33">
        <v>76.03125</v>
      </c>
      <c r="BK6459" s="33">
        <v>74.96875</v>
      </c>
      <c r="BL6459" s="33">
        <v>74.78125</v>
      </c>
      <c r="BM6459" s="33">
        <v>77.21875</v>
      </c>
      <c r="BN6459" s="33">
        <v>81.6875</v>
      </c>
      <c r="BO6459" s="33">
        <v>86.4375</v>
      </c>
      <c r="BP6459" s="33">
        <v>90.59375</v>
      </c>
      <c r="BQ6459" s="33">
        <v>94.125</v>
      </c>
      <c r="BR6459" s="33">
        <v>97.53125</v>
      </c>
      <c r="BS6459" s="33">
        <v>100.25</v>
      </c>
      <c r="BT6459" s="33">
        <v>102.5313</v>
      </c>
      <c r="BU6459" s="33">
        <v>104</v>
      </c>
      <c r="BV6459" s="33">
        <v>104.9063</v>
      </c>
      <c r="BW6459" s="33">
        <v>105</v>
      </c>
      <c r="BX6459" s="33">
        <v>103.1875</v>
      </c>
      <c r="BY6459" s="33">
        <v>100.125</v>
      </c>
      <c r="BZ6459" s="33">
        <v>96.84375</v>
      </c>
      <c r="CA6459" s="33">
        <v>94.375</v>
      </c>
      <c r="CB6459" s="33">
        <v>91.875</v>
      </c>
      <c r="CC6459" s="33">
        <v>88.46875</v>
      </c>
      <c r="DC6459" s="9">
        <v>240.93870000000001</v>
      </c>
      <c r="DD6459" s="9">
        <v>0</v>
      </c>
    </row>
    <row r="6460" spans="1:108" x14ac:dyDescent="0.25">
      <c r="A6460" s="9" t="s">
        <v>42</v>
      </c>
      <c r="B6460" s="9" t="s">
        <v>15</v>
      </c>
      <c r="C6460" s="9" t="s">
        <v>34</v>
      </c>
      <c r="D6460" s="9" t="s">
        <v>37</v>
      </c>
      <c r="E6460" s="9" t="s">
        <v>36</v>
      </c>
      <c r="F6460" s="9">
        <v>2017</v>
      </c>
      <c r="H6460" s="9"/>
      <c r="BF6460" s="33">
        <v>84.40625</v>
      </c>
      <c r="BG6460" s="33">
        <v>81.8125</v>
      </c>
      <c r="BH6460" s="33">
        <v>79.4375</v>
      </c>
      <c r="BI6460" s="33">
        <v>77.625</v>
      </c>
      <c r="BJ6460" s="33">
        <v>76.03125</v>
      </c>
      <c r="BK6460" s="33">
        <v>74.96875</v>
      </c>
      <c r="BL6460" s="33">
        <v>74.78125</v>
      </c>
      <c r="BM6460" s="33">
        <v>77.21875</v>
      </c>
      <c r="BN6460" s="33">
        <v>81.6875</v>
      </c>
      <c r="BO6460" s="33">
        <v>86.4375</v>
      </c>
      <c r="BP6460" s="33">
        <v>90.59375</v>
      </c>
      <c r="BQ6460" s="33">
        <v>94.125</v>
      </c>
      <c r="BR6460" s="33">
        <v>97.53125</v>
      </c>
      <c r="BS6460" s="33">
        <v>100.25</v>
      </c>
      <c r="BT6460" s="33">
        <v>102.5313</v>
      </c>
      <c r="BU6460" s="33">
        <v>104</v>
      </c>
      <c r="BV6460" s="33">
        <v>104.9063</v>
      </c>
      <c r="BW6460" s="33">
        <v>105</v>
      </c>
      <c r="BX6460" s="33">
        <v>103.1875</v>
      </c>
      <c r="BY6460" s="33">
        <v>100.125</v>
      </c>
      <c r="BZ6460" s="33">
        <v>96.84375</v>
      </c>
      <c r="CA6460" s="33">
        <v>94.375</v>
      </c>
      <c r="CB6460" s="33">
        <v>91.875</v>
      </c>
      <c r="CC6460" s="33">
        <v>88.46875</v>
      </c>
      <c r="DC6460" s="9">
        <v>240.93870000000001</v>
      </c>
      <c r="DD6460" s="9">
        <v>0</v>
      </c>
    </row>
    <row r="6461" spans="1:108" x14ac:dyDescent="0.25">
      <c r="A6461" s="9" t="s">
        <v>42</v>
      </c>
      <c r="B6461" s="9" t="s">
        <v>15</v>
      </c>
      <c r="C6461" s="9" t="s">
        <v>34</v>
      </c>
      <c r="D6461" s="9" t="s">
        <v>37</v>
      </c>
      <c r="E6461" s="9" t="s">
        <v>36</v>
      </c>
      <c r="F6461" s="9">
        <v>2018</v>
      </c>
      <c r="H6461" s="9"/>
      <c r="BF6461" s="33">
        <v>84.40625</v>
      </c>
      <c r="BG6461" s="33">
        <v>81.8125</v>
      </c>
      <c r="BH6461" s="33">
        <v>79.4375</v>
      </c>
      <c r="BI6461" s="33">
        <v>77.625</v>
      </c>
      <c r="BJ6461" s="33">
        <v>76.03125</v>
      </c>
      <c r="BK6461" s="33">
        <v>74.96875</v>
      </c>
      <c r="BL6461" s="33">
        <v>74.78125</v>
      </c>
      <c r="BM6461" s="33">
        <v>77.21875</v>
      </c>
      <c r="BN6461" s="33">
        <v>81.6875</v>
      </c>
      <c r="BO6461" s="33">
        <v>86.4375</v>
      </c>
      <c r="BP6461" s="33">
        <v>90.59375</v>
      </c>
      <c r="BQ6461" s="33">
        <v>94.125</v>
      </c>
      <c r="BR6461" s="33">
        <v>97.53125</v>
      </c>
      <c r="BS6461" s="33">
        <v>100.25</v>
      </c>
      <c r="BT6461" s="33">
        <v>102.5313</v>
      </c>
      <c r="BU6461" s="33">
        <v>104</v>
      </c>
      <c r="BV6461" s="33">
        <v>104.9063</v>
      </c>
      <c r="BW6461" s="33">
        <v>105</v>
      </c>
      <c r="BX6461" s="33">
        <v>103.1875</v>
      </c>
      <c r="BY6461" s="33">
        <v>100.125</v>
      </c>
      <c r="BZ6461" s="33">
        <v>96.84375</v>
      </c>
      <c r="CA6461" s="33">
        <v>94.375</v>
      </c>
      <c r="CB6461" s="33">
        <v>91.875</v>
      </c>
      <c r="CC6461" s="33">
        <v>88.46875</v>
      </c>
      <c r="DC6461" s="9">
        <v>240.93870000000001</v>
      </c>
      <c r="DD6461" s="9">
        <v>0</v>
      </c>
    </row>
    <row r="6462" spans="1:108" x14ac:dyDescent="0.25">
      <c r="A6462" s="9" t="s">
        <v>42</v>
      </c>
      <c r="B6462" s="9" t="s">
        <v>15</v>
      </c>
      <c r="C6462" s="9" t="s">
        <v>34</v>
      </c>
      <c r="D6462" s="9" t="s">
        <v>37</v>
      </c>
      <c r="E6462" s="9" t="s">
        <v>36</v>
      </c>
      <c r="F6462" s="9">
        <v>2019</v>
      </c>
      <c r="H6462" s="9"/>
      <c r="BF6462" s="33">
        <v>84.40625</v>
      </c>
      <c r="BG6462" s="33">
        <v>81.8125</v>
      </c>
      <c r="BH6462" s="33">
        <v>79.4375</v>
      </c>
      <c r="BI6462" s="33">
        <v>77.625</v>
      </c>
      <c r="BJ6462" s="33">
        <v>76.03125</v>
      </c>
      <c r="BK6462" s="33">
        <v>74.96875</v>
      </c>
      <c r="BL6462" s="33">
        <v>74.78125</v>
      </c>
      <c r="BM6462" s="33">
        <v>77.21875</v>
      </c>
      <c r="BN6462" s="33">
        <v>81.6875</v>
      </c>
      <c r="BO6462" s="33">
        <v>86.4375</v>
      </c>
      <c r="BP6462" s="33">
        <v>90.59375</v>
      </c>
      <c r="BQ6462" s="33">
        <v>94.125</v>
      </c>
      <c r="BR6462" s="33">
        <v>97.53125</v>
      </c>
      <c r="BS6462" s="33">
        <v>100.25</v>
      </c>
      <c r="BT6462" s="33">
        <v>102.5313</v>
      </c>
      <c r="BU6462" s="33">
        <v>104</v>
      </c>
      <c r="BV6462" s="33">
        <v>104.9063</v>
      </c>
      <c r="BW6462" s="33">
        <v>105</v>
      </c>
      <c r="BX6462" s="33">
        <v>103.1875</v>
      </c>
      <c r="BY6462" s="33">
        <v>100.125</v>
      </c>
      <c r="BZ6462" s="33">
        <v>96.84375</v>
      </c>
      <c r="CA6462" s="33">
        <v>94.375</v>
      </c>
      <c r="CB6462" s="33">
        <v>91.875</v>
      </c>
      <c r="CC6462" s="33">
        <v>88.46875</v>
      </c>
      <c r="DC6462" s="9">
        <v>240.93870000000001</v>
      </c>
      <c r="DD6462" s="9">
        <v>0</v>
      </c>
    </row>
    <row r="6463" spans="1:108" x14ac:dyDescent="0.25">
      <c r="A6463" s="9" t="s">
        <v>42</v>
      </c>
      <c r="B6463" s="9" t="s">
        <v>15</v>
      </c>
      <c r="C6463" s="9" t="s">
        <v>34</v>
      </c>
      <c r="D6463" s="9" t="s">
        <v>37</v>
      </c>
      <c r="E6463" s="9" t="s">
        <v>36</v>
      </c>
      <c r="F6463" s="9">
        <v>2020</v>
      </c>
      <c r="H6463" s="9"/>
      <c r="BF6463" s="33">
        <v>84.40625</v>
      </c>
      <c r="BG6463" s="33">
        <v>81.8125</v>
      </c>
      <c r="BH6463" s="33">
        <v>79.4375</v>
      </c>
      <c r="BI6463" s="33">
        <v>77.625</v>
      </c>
      <c r="BJ6463" s="33">
        <v>76.03125</v>
      </c>
      <c r="BK6463" s="33">
        <v>74.96875</v>
      </c>
      <c r="BL6463" s="33">
        <v>74.78125</v>
      </c>
      <c r="BM6463" s="33">
        <v>77.21875</v>
      </c>
      <c r="BN6463" s="33">
        <v>81.6875</v>
      </c>
      <c r="BO6463" s="33">
        <v>86.4375</v>
      </c>
      <c r="BP6463" s="33">
        <v>90.59375</v>
      </c>
      <c r="BQ6463" s="33">
        <v>94.125</v>
      </c>
      <c r="BR6463" s="33">
        <v>97.53125</v>
      </c>
      <c r="BS6463" s="33">
        <v>100.25</v>
      </c>
      <c r="BT6463" s="33">
        <v>102.5313</v>
      </c>
      <c r="BU6463" s="33">
        <v>104</v>
      </c>
      <c r="BV6463" s="33">
        <v>104.9063</v>
      </c>
      <c r="BW6463" s="33">
        <v>105</v>
      </c>
      <c r="BX6463" s="33">
        <v>103.1875</v>
      </c>
      <c r="BY6463" s="33">
        <v>100.125</v>
      </c>
      <c r="BZ6463" s="33">
        <v>96.84375</v>
      </c>
      <c r="CA6463" s="33">
        <v>94.375</v>
      </c>
      <c r="CB6463" s="33">
        <v>91.875</v>
      </c>
      <c r="CC6463" s="33">
        <v>88.46875</v>
      </c>
      <c r="DC6463" s="9">
        <v>240.93870000000001</v>
      </c>
      <c r="DD6463" s="9">
        <v>0</v>
      </c>
    </row>
    <row r="6464" spans="1:108" x14ac:dyDescent="0.25">
      <c r="A6464" s="9" t="s">
        <v>42</v>
      </c>
      <c r="B6464" s="9" t="s">
        <v>15</v>
      </c>
      <c r="C6464" s="9" t="s">
        <v>34</v>
      </c>
      <c r="D6464" s="9" t="s">
        <v>37</v>
      </c>
      <c r="E6464" s="9" t="s">
        <v>36</v>
      </c>
      <c r="F6464" s="9">
        <v>2021</v>
      </c>
      <c r="H6464" s="9"/>
      <c r="BF6464" s="33">
        <v>84.40625</v>
      </c>
      <c r="BG6464" s="33">
        <v>81.8125</v>
      </c>
      <c r="BH6464" s="33">
        <v>79.4375</v>
      </c>
      <c r="BI6464" s="33">
        <v>77.625</v>
      </c>
      <c r="BJ6464" s="33">
        <v>76.03125</v>
      </c>
      <c r="BK6464" s="33">
        <v>74.96875</v>
      </c>
      <c r="BL6464" s="33">
        <v>74.78125</v>
      </c>
      <c r="BM6464" s="33">
        <v>77.21875</v>
      </c>
      <c r="BN6464" s="33">
        <v>81.6875</v>
      </c>
      <c r="BO6464" s="33">
        <v>86.4375</v>
      </c>
      <c r="BP6464" s="33">
        <v>90.59375</v>
      </c>
      <c r="BQ6464" s="33">
        <v>94.125</v>
      </c>
      <c r="BR6464" s="33">
        <v>97.53125</v>
      </c>
      <c r="BS6464" s="33">
        <v>100.25</v>
      </c>
      <c r="BT6464" s="33">
        <v>102.5313</v>
      </c>
      <c r="BU6464" s="33">
        <v>104</v>
      </c>
      <c r="BV6464" s="33">
        <v>104.9063</v>
      </c>
      <c r="BW6464" s="33">
        <v>105</v>
      </c>
      <c r="BX6464" s="33">
        <v>103.1875</v>
      </c>
      <c r="BY6464" s="33">
        <v>100.125</v>
      </c>
      <c r="BZ6464" s="33">
        <v>96.84375</v>
      </c>
      <c r="CA6464" s="33">
        <v>94.375</v>
      </c>
      <c r="CB6464" s="33">
        <v>91.875</v>
      </c>
      <c r="CC6464" s="33">
        <v>88.46875</v>
      </c>
      <c r="DC6464" s="9">
        <v>240.93870000000001</v>
      </c>
      <c r="DD6464" s="9">
        <v>0</v>
      </c>
    </row>
    <row r="6465" spans="1:108" x14ac:dyDescent="0.25">
      <c r="A6465" s="9" t="s">
        <v>42</v>
      </c>
      <c r="B6465" s="9" t="s">
        <v>15</v>
      </c>
      <c r="C6465" s="9" t="s">
        <v>34</v>
      </c>
      <c r="D6465" s="9" t="s">
        <v>37</v>
      </c>
      <c r="E6465" s="9" t="s">
        <v>36</v>
      </c>
      <c r="F6465" s="9">
        <v>2022</v>
      </c>
      <c r="H6465" s="9"/>
      <c r="BF6465" s="33">
        <v>84.40625</v>
      </c>
      <c r="BG6465" s="33">
        <v>81.8125</v>
      </c>
      <c r="BH6465" s="33">
        <v>79.4375</v>
      </c>
      <c r="BI6465" s="33">
        <v>77.625</v>
      </c>
      <c r="BJ6465" s="33">
        <v>76.03125</v>
      </c>
      <c r="BK6465" s="33">
        <v>74.96875</v>
      </c>
      <c r="BL6465" s="33">
        <v>74.78125</v>
      </c>
      <c r="BM6465" s="33">
        <v>77.21875</v>
      </c>
      <c r="BN6465" s="33">
        <v>81.6875</v>
      </c>
      <c r="BO6465" s="33">
        <v>86.4375</v>
      </c>
      <c r="BP6465" s="33">
        <v>90.59375</v>
      </c>
      <c r="BQ6465" s="33">
        <v>94.125</v>
      </c>
      <c r="BR6465" s="33">
        <v>97.53125</v>
      </c>
      <c r="BS6465" s="33">
        <v>100.25</v>
      </c>
      <c r="BT6465" s="33">
        <v>102.5313</v>
      </c>
      <c r="BU6465" s="33">
        <v>104</v>
      </c>
      <c r="BV6465" s="33">
        <v>104.9063</v>
      </c>
      <c r="BW6465" s="33">
        <v>105</v>
      </c>
      <c r="BX6465" s="33">
        <v>103.1875</v>
      </c>
      <c r="BY6465" s="33">
        <v>100.125</v>
      </c>
      <c r="BZ6465" s="33">
        <v>96.84375</v>
      </c>
      <c r="CA6465" s="33">
        <v>94.375</v>
      </c>
      <c r="CB6465" s="33">
        <v>91.875</v>
      </c>
      <c r="CC6465" s="33">
        <v>88.46875</v>
      </c>
      <c r="DC6465" s="9">
        <v>240.93870000000001</v>
      </c>
      <c r="DD6465" s="9">
        <v>0</v>
      </c>
    </row>
    <row r="6466" spans="1:108" x14ac:dyDescent="0.25">
      <c r="A6466" s="9" t="s">
        <v>42</v>
      </c>
      <c r="B6466" s="9" t="s">
        <v>15</v>
      </c>
      <c r="C6466" s="9" t="s">
        <v>34</v>
      </c>
      <c r="D6466" s="9" t="s">
        <v>37</v>
      </c>
      <c r="E6466" s="9" t="s">
        <v>36</v>
      </c>
      <c r="F6466" s="9">
        <v>2023</v>
      </c>
      <c r="H6466" s="9"/>
      <c r="BF6466" s="33">
        <v>84.40625</v>
      </c>
      <c r="BG6466" s="33">
        <v>81.8125</v>
      </c>
      <c r="BH6466" s="33">
        <v>79.4375</v>
      </c>
      <c r="BI6466" s="33">
        <v>77.625</v>
      </c>
      <c r="BJ6466" s="33">
        <v>76.03125</v>
      </c>
      <c r="BK6466" s="33">
        <v>74.96875</v>
      </c>
      <c r="BL6466" s="33">
        <v>74.78125</v>
      </c>
      <c r="BM6466" s="33">
        <v>77.21875</v>
      </c>
      <c r="BN6466" s="33">
        <v>81.6875</v>
      </c>
      <c r="BO6466" s="33">
        <v>86.4375</v>
      </c>
      <c r="BP6466" s="33">
        <v>90.59375</v>
      </c>
      <c r="BQ6466" s="33">
        <v>94.125</v>
      </c>
      <c r="BR6466" s="33">
        <v>97.53125</v>
      </c>
      <c r="BS6466" s="33">
        <v>100.25</v>
      </c>
      <c r="BT6466" s="33">
        <v>102.5313</v>
      </c>
      <c r="BU6466" s="33">
        <v>104</v>
      </c>
      <c r="BV6466" s="33">
        <v>104.9063</v>
      </c>
      <c r="BW6466" s="33">
        <v>105</v>
      </c>
      <c r="BX6466" s="33">
        <v>103.1875</v>
      </c>
      <c r="BY6466" s="33">
        <v>100.125</v>
      </c>
      <c r="BZ6466" s="33">
        <v>96.84375</v>
      </c>
      <c r="CA6466" s="33">
        <v>94.375</v>
      </c>
      <c r="CB6466" s="33">
        <v>91.875</v>
      </c>
      <c r="CC6466" s="33">
        <v>88.46875</v>
      </c>
      <c r="DC6466" s="9">
        <v>240.93870000000001</v>
      </c>
      <c r="DD6466" s="9">
        <v>0</v>
      </c>
    </row>
    <row r="6467" spans="1:108" x14ac:dyDescent="0.25">
      <c r="A6467" s="9" t="s">
        <v>42</v>
      </c>
      <c r="B6467" s="9" t="s">
        <v>15</v>
      </c>
      <c r="C6467" s="9" t="s">
        <v>34</v>
      </c>
      <c r="D6467" s="9" t="s">
        <v>37</v>
      </c>
      <c r="E6467" s="9" t="s">
        <v>36</v>
      </c>
      <c r="F6467" s="9">
        <v>2024</v>
      </c>
      <c r="H6467" s="9"/>
      <c r="BF6467" s="33">
        <v>84.40625</v>
      </c>
      <c r="BG6467" s="33">
        <v>81.8125</v>
      </c>
      <c r="BH6467" s="33">
        <v>79.4375</v>
      </c>
      <c r="BI6467" s="33">
        <v>77.625</v>
      </c>
      <c r="BJ6467" s="33">
        <v>76.03125</v>
      </c>
      <c r="BK6467" s="33">
        <v>74.96875</v>
      </c>
      <c r="BL6467" s="33">
        <v>74.78125</v>
      </c>
      <c r="BM6467" s="33">
        <v>77.21875</v>
      </c>
      <c r="BN6467" s="33">
        <v>81.6875</v>
      </c>
      <c r="BO6467" s="33">
        <v>86.4375</v>
      </c>
      <c r="BP6467" s="33">
        <v>90.59375</v>
      </c>
      <c r="BQ6467" s="33">
        <v>94.125</v>
      </c>
      <c r="BR6467" s="33">
        <v>97.53125</v>
      </c>
      <c r="BS6467" s="33">
        <v>100.25</v>
      </c>
      <c r="BT6467" s="33">
        <v>102.5313</v>
      </c>
      <c r="BU6467" s="33">
        <v>104</v>
      </c>
      <c r="BV6467" s="33">
        <v>104.9063</v>
      </c>
      <c r="BW6467" s="33">
        <v>105</v>
      </c>
      <c r="BX6467" s="33">
        <v>103.1875</v>
      </c>
      <c r="BY6467" s="33">
        <v>100.125</v>
      </c>
      <c r="BZ6467" s="33">
        <v>96.84375</v>
      </c>
      <c r="CA6467" s="33">
        <v>94.375</v>
      </c>
      <c r="CB6467" s="33">
        <v>91.875</v>
      </c>
      <c r="CC6467" s="33">
        <v>88.46875</v>
      </c>
      <c r="DC6467" s="9">
        <v>240.93870000000001</v>
      </c>
      <c r="DD6467" s="9">
        <v>0</v>
      </c>
    </row>
    <row r="6468" spans="1:108" x14ac:dyDescent="0.25">
      <c r="A6468" s="9" t="s">
        <v>42</v>
      </c>
      <c r="B6468" s="9" t="s">
        <v>15</v>
      </c>
      <c r="C6468" s="9" t="s">
        <v>34</v>
      </c>
      <c r="D6468" s="9" t="s">
        <v>37</v>
      </c>
      <c r="E6468" s="9" t="s">
        <v>36</v>
      </c>
      <c r="F6468" s="9">
        <v>2025</v>
      </c>
      <c r="H6468" s="9"/>
      <c r="BF6468" s="33">
        <v>84.40625</v>
      </c>
      <c r="BG6468" s="33">
        <v>81.8125</v>
      </c>
      <c r="BH6468" s="33">
        <v>79.4375</v>
      </c>
      <c r="BI6468" s="33">
        <v>77.625</v>
      </c>
      <c r="BJ6468" s="33">
        <v>76.03125</v>
      </c>
      <c r="BK6468" s="33">
        <v>74.96875</v>
      </c>
      <c r="BL6468" s="33">
        <v>74.78125</v>
      </c>
      <c r="BM6468" s="33">
        <v>77.21875</v>
      </c>
      <c r="BN6468" s="33">
        <v>81.6875</v>
      </c>
      <c r="BO6468" s="33">
        <v>86.4375</v>
      </c>
      <c r="BP6468" s="33">
        <v>90.59375</v>
      </c>
      <c r="BQ6468" s="33">
        <v>94.125</v>
      </c>
      <c r="BR6468" s="33">
        <v>97.53125</v>
      </c>
      <c r="BS6468" s="33">
        <v>100.25</v>
      </c>
      <c r="BT6468" s="33">
        <v>102.5313</v>
      </c>
      <c r="BU6468" s="33">
        <v>104</v>
      </c>
      <c r="BV6468" s="33">
        <v>104.9063</v>
      </c>
      <c r="BW6468" s="33">
        <v>105</v>
      </c>
      <c r="BX6468" s="33">
        <v>103.1875</v>
      </c>
      <c r="BY6468" s="33">
        <v>100.125</v>
      </c>
      <c r="BZ6468" s="33">
        <v>96.84375</v>
      </c>
      <c r="CA6468" s="33">
        <v>94.375</v>
      </c>
      <c r="CB6468" s="33">
        <v>91.875</v>
      </c>
      <c r="CC6468" s="33">
        <v>88.46875</v>
      </c>
      <c r="DC6468" s="9">
        <v>240.93870000000001</v>
      </c>
      <c r="DD6468" s="9">
        <v>0</v>
      </c>
    </row>
    <row r="6469" spans="1:108" x14ac:dyDescent="0.25">
      <c r="A6469" s="9" t="s">
        <v>42</v>
      </c>
      <c r="B6469" s="9" t="s">
        <v>15</v>
      </c>
      <c r="C6469" s="9" t="s">
        <v>34</v>
      </c>
      <c r="D6469" s="9" t="s">
        <v>37</v>
      </c>
      <c r="E6469" s="9" t="s">
        <v>36</v>
      </c>
      <c r="F6469" s="9">
        <v>2026</v>
      </c>
      <c r="H6469" s="9"/>
      <c r="BF6469" s="33">
        <v>84.40625</v>
      </c>
      <c r="BG6469" s="33">
        <v>81.8125</v>
      </c>
      <c r="BH6469" s="33">
        <v>79.4375</v>
      </c>
      <c r="BI6469" s="33">
        <v>77.625</v>
      </c>
      <c r="BJ6469" s="33">
        <v>76.03125</v>
      </c>
      <c r="BK6469" s="33">
        <v>74.96875</v>
      </c>
      <c r="BL6469" s="33">
        <v>74.78125</v>
      </c>
      <c r="BM6469" s="33">
        <v>77.21875</v>
      </c>
      <c r="BN6469" s="33">
        <v>81.6875</v>
      </c>
      <c r="BO6469" s="33">
        <v>86.4375</v>
      </c>
      <c r="BP6469" s="33">
        <v>90.59375</v>
      </c>
      <c r="BQ6469" s="33">
        <v>94.125</v>
      </c>
      <c r="BR6469" s="33">
        <v>97.53125</v>
      </c>
      <c r="BS6469" s="33">
        <v>100.25</v>
      </c>
      <c r="BT6469" s="33">
        <v>102.5313</v>
      </c>
      <c r="BU6469" s="33">
        <v>104</v>
      </c>
      <c r="BV6469" s="33">
        <v>104.9063</v>
      </c>
      <c r="BW6469" s="33">
        <v>105</v>
      </c>
      <c r="BX6469" s="33">
        <v>103.1875</v>
      </c>
      <c r="BY6469" s="33">
        <v>100.125</v>
      </c>
      <c r="BZ6469" s="33">
        <v>96.84375</v>
      </c>
      <c r="CA6469" s="33">
        <v>94.375</v>
      </c>
      <c r="CB6469" s="33">
        <v>91.875</v>
      </c>
      <c r="CC6469" s="33">
        <v>88.46875</v>
      </c>
      <c r="DC6469" s="9">
        <v>240.93870000000001</v>
      </c>
      <c r="DD6469" s="9">
        <v>0</v>
      </c>
    </row>
    <row r="6470" spans="1:108" x14ac:dyDescent="0.25">
      <c r="A6470" s="9" t="s">
        <v>42</v>
      </c>
      <c r="B6470" s="9" t="s">
        <v>15</v>
      </c>
      <c r="C6470" s="9" t="s">
        <v>6</v>
      </c>
      <c r="D6470" s="9" t="s">
        <v>41</v>
      </c>
      <c r="E6470" s="9" t="s">
        <v>38</v>
      </c>
      <c r="F6470" s="9">
        <v>2016</v>
      </c>
      <c r="G6470" s="9">
        <v>5</v>
      </c>
      <c r="H6470" s="9"/>
      <c r="DD6470" s="9">
        <v>1</v>
      </c>
    </row>
    <row r="6471" spans="1:108" x14ac:dyDescent="0.25">
      <c r="A6471" s="9" t="s">
        <v>42</v>
      </c>
      <c r="B6471" s="9" t="s">
        <v>15</v>
      </c>
      <c r="C6471" s="9" t="s">
        <v>6</v>
      </c>
      <c r="D6471" s="9" t="s">
        <v>41</v>
      </c>
      <c r="E6471" s="9" t="s">
        <v>38</v>
      </c>
      <c r="F6471" s="9">
        <v>2016</v>
      </c>
      <c r="G6471" s="9">
        <v>6</v>
      </c>
      <c r="H6471" s="9"/>
      <c r="DD6471" s="9">
        <v>1</v>
      </c>
    </row>
    <row r="6472" spans="1:108" x14ac:dyDescent="0.25">
      <c r="A6472" s="9" t="s">
        <v>42</v>
      </c>
      <c r="B6472" s="9" t="s">
        <v>15</v>
      </c>
      <c r="C6472" s="9" t="s">
        <v>6</v>
      </c>
      <c r="D6472" s="9" t="s">
        <v>41</v>
      </c>
      <c r="E6472" s="9" t="s">
        <v>38</v>
      </c>
      <c r="F6472" s="9">
        <v>2016</v>
      </c>
      <c r="G6472" s="9">
        <v>7</v>
      </c>
      <c r="H6472" s="9"/>
      <c r="DD6472" s="9">
        <v>1</v>
      </c>
    </row>
    <row r="6473" spans="1:108" x14ac:dyDescent="0.25">
      <c r="A6473" s="9" t="s">
        <v>42</v>
      </c>
      <c r="B6473" s="9" t="s">
        <v>15</v>
      </c>
      <c r="C6473" s="9" t="s">
        <v>6</v>
      </c>
      <c r="D6473" s="9" t="s">
        <v>41</v>
      </c>
      <c r="E6473" s="9" t="s">
        <v>38</v>
      </c>
      <c r="F6473" s="9">
        <v>2016</v>
      </c>
      <c r="G6473" s="9">
        <v>8</v>
      </c>
      <c r="H6473" s="9"/>
      <c r="DD6473" s="9">
        <v>1</v>
      </c>
    </row>
    <row r="6474" spans="1:108" x14ac:dyDescent="0.25">
      <c r="A6474" s="9" t="s">
        <v>42</v>
      </c>
      <c r="B6474" s="9" t="s">
        <v>15</v>
      </c>
      <c r="C6474" s="9" t="s">
        <v>6</v>
      </c>
      <c r="D6474" s="9" t="s">
        <v>41</v>
      </c>
      <c r="E6474" s="9" t="s">
        <v>38</v>
      </c>
      <c r="F6474" s="9">
        <v>2016</v>
      </c>
      <c r="G6474" s="9">
        <v>9</v>
      </c>
      <c r="H6474" s="9"/>
      <c r="DD6474" s="9">
        <v>1</v>
      </c>
    </row>
    <row r="6475" spans="1:108" x14ac:dyDescent="0.25">
      <c r="A6475" s="9" t="s">
        <v>42</v>
      </c>
      <c r="B6475" s="9" t="s">
        <v>15</v>
      </c>
      <c r="C6475" s="9" t="s">
        <v>6</v>
      </c>
      <c r="D6475" s="9" t="s">
        <v>41</v>
      </c>
      <c r="E6475" s="9" t="s">
        <v>38</v>
      </c>
      <c r="F6475" s="9">
        <v>2016</v>
      </c>
      <c r="G6475" s="9">
        <v>10</v>
      </c>
      <c r="H6475" s="9"/>
      <c r="DD6475" s="9">
        <v>1</v>
      </c>
    </row>
    <row r="6476" spans="1:108" x14ac:dyDescent="0.25">
      <c r="A6476" s="9" t="s">
        <v>42</v>
      </c>
      <c r="B6476" s="9" t="s">
        <v>15</v>
      </c>
      <c r="C6476" s="9" t="s">
        <v>6</v>
      </c>
      <c r="D6476" s="9" t="s">
        <v>41</v>
      </c>
      <c r="E6476" s="9" t="s">
        <v>38</v>
      </c>
      <c r="F6476" s="9">
        <v>2017</v>
      </c>
      <c r="G6476" s="9">
        <v>5</v>
      </c>
      <c r="H6476" s="9"/>
      <c r="DD6476" s="9">
        <v>1</v>
      </c>
    </row>
    <row r="6477" spans="1:108" x14ac:dyDescent="0.25">
      <c r="A6477" s="9" t="s">
        <v>42</v>
      </c>
      <c r="B6477" s="9" t="s">
        <v>15</v>
      </c>
      <c r="C6477" s="9" t="s">
        <v>6</v>
      </c>
      <c r="D6477" s="9" t="s">
        <v>41</v>
      </c>
      <c r="E6477" s="9" t="s">
        <v>38</v>
      </c>
      <c r="F6477" s="9">
        <v>2017</v>
      </c>
      <c r="G6477" s="9">
        <v>6</v>
      </c>
      <c r="H6477" s="9"/>
      <c r="DD6477" s="9">
        <v>1</v>
      </c>
    </row>
    <row r="6478" spans="1:108" x14ac:dyDescent="0.25">
      <c r="A6478" s="9" t="s">
        <v>42</v>
      </c>
      <c r="B6478" s="9" t="s">
        <v>15</v>
      </c>
      <c r="C6478" s="9" t="s">
        <v>6</v>
      </c>
      <c r="D6478" s="9" t="s">
        <v>41</v>
      </c>
      <c r="E6478" s="9" t="s">
        <v>38</v>
      </c>
      <c r="F6478" s="9">
        <v>2017</v>
      </c>
      <c r="G6478" s="9">
        <v>7</v>
      </c>
      <c r="H6478" s="9"/>
      <c r="DD6478" s="9">
        <v>1</v>
      </c>
    </row>
    <row r="6479" spans="1:108" x14ac:dyDescent="0.25">
      <c r="A6479" s="9" t="s">
        <v>42</v>
      </c>
      <c r="B6479" s="9" t="s">
        <v>15</v>
      </c>
      <c r="C6479" s="9" t="s">
        <v>6</v>
      </c>
      <c r="D6479" s="9" t="s">
        <v>41</v>
      </c>
      <c r="E6479" s="9" t="s">
        <v>38</v>
      </c>
      <c r="F6479" s="9">
        <v>2017</v>
      </c>
      <c r="G6479" s="9">
        <v>8</v>
      </c>
      <c r="H6479" s="9"/>
      <c r="DD6479" s="9">
        <v>1</v>
      </c>
    </row>
    <row r="6480" spans="1:108" x14ac:dyDescent="0.25">
      <c r="A6480" s="9" t="s">
        <v>42</v>
      </c>
      <c r="B6480" s="9" t="s">
        <v>15</v>
      </c>
      <c r="C6480" s="9" t="s">
        <v>6</v>
      </c>
      <c r="D6480" s="9" t="s">
        <v>41</v>
      </c>
      <c r="E6480" s="9" t="s">
        <v>38</v>
      </c>
      <c r="F6480" s="9">
        <v>2017</v>
      </c>
      <c r="G6480" s="9">
        <v>9</v>
      </c>
      <c r="H6480" s="9"/>
      <c r="DD6480" s="9">
        <v>1</v>
      </c>
    </row>
    <row r="6481" spans="1:108" x14ac:dyDescent="0.25">
      <c r="A6481" s="9" t="s">
        <v>42</v>
      </c>
      <c r="B6481" s="9" t="s">
        <v>15</v>
      </c>
      <c r="C6481" s="9" t="s">
        <v>6</v>
      </c>
      <c r="D6481" s="9" t="s">
        <v>41</v>
      </c>
      <c r="E6481" s="9" t="s">
        <v>38</v>
      </c>
      <c r="F6481" s="9">
        <v>2017</v>
      </c>
      <c r="G6481" s="9">
        <v>10</v>
      </c>
      <c r="H6481" s="9"/>
      <c r="DD6481" s="9">
        <v>1</v>
      </c>
    </row>
    <row r="6482" spans="1:108" x14ac:dyDescent="0.25">
      <c r="A6482" s="9" t="s">
        <v>42</v>
      </c>
      <c r="B6482" s="9" t="s">
        <v>15</v>
      </c>
      <c r="C6482" s="9" t="s">
        <v>6</v>
      </c>
      <c r="D6482" s="9" t="s">
        <v>41</v>
      </c>
      <c r="E6482" s="9" t="s">
        <v>38</v>
      </c>
      <c r="F6482" s="9">
        <v>2018</v>
      </c>
      <c r="G6482" s="9">
        <v>5</v>
      </c>
      <c r="H6482" s="9"/>
      <c r="DD6482" s="9">
        <v>1</v>
      </c>
    </row>
    <row r="6483" spans="1:108" x14ac:dyDescent="0.25">
      <c r="A6483" s="9" t="s">
        <v>42</v>
      </c>
      <c r="B6483" s="9" t="s">
        <v>15</v>
      </c>
      <c r="C6483" s="9" t="s">
        <v>6</v>
      </c>
      <c r="D6483" s="9" t="s">
        <v>41</v>
      </c>
      <c r="E6483" s="9" t="s">
        <v>38</v>
      </c>
      <c r="F6483" s="9">
        <v>2018</v>
      </c>
      <c r="G6483" s="9">
        <v>6</v>
      </c>
      <c r="H6483" s="9"/>
      <c r="DD6483" s="9">
        <v>1</v>
      </c>
    </row>
    <row r="6484" spans="1:108" x14ac:dyDescent="0.25">
      <c r="A6484" s="9" t="s">
        <v>42</v>
      </c>
      <c r="B6484" s="9" t="s">
        <v>15</v>
      </c>
      <c r="C6484" s="9" t="s">
        <v>6</v>
      </c>
      <c r="D6484" s="9" t="s">
        <v>41</v>
      </c>
      <c r="E6484" s="9" t="s">
        <v>38</v>
      </c>
      <c r="F6484" s="9">
        <v>2018</v>
      </c>
      <c r="G6484" s="9">
        <v>7</v>
      </c>
      <c r="H6484" s="9"/>
      <c r="DD6484" s="9">
        <v>1</v>
      </c>
    </row>
    <row r="6485" spans="1:108" x14ac:dyDescent="0.25">
      <c r="A6485" s="9" t="s">
        <v>42</v>
      </c>
      <c r="B6485" s="9" t="s">
        <v>15</v>
      </c>
      <c r="C6485" s="9" t="s">
        <v>6</v>
      </c>
      <c r="D6485" s="9" t="s">
        <v>41</v>
      </c>
      <c r="E6485" s="9" t="s">
        <v>38</v>
      </c>
      <c r="F6485" s="9">
        <v>2018</v>
      </c>
      <c r="G6485" s="9">
        <v>8</v>
      </c>
      <c r="H6485" s="9"/>
      <c r="DD6485" s="9">
        <v>1</v>
      </c>
    </row>
    <row r="6486" spans="1:108" x14ac:dyDescent="0.25">
      <c r="A6486" s="9" t="s">
        <v>42</v>
      </c>
      <c r="B6486" s="9" t="s">
        <v>15</v>
      </c>
      <c r="C6486" s="9" t="s">
        <v>6</v>
      </c>
      <c r="D6486" s="9" t="s">
        <v>41</v>
      </c>
      <c r="E6486" s="9" t="s">
        <v>38</v>
      </c>
      <c r="F6486" s="9">
        <v>2018</v>
      </c>
      <c r="G6486" s="9">
        <v>9</v>
      </c>
      <c r="H6486" s="9"/>
      <c r="DD6486" s="9">
        <v>1</v>
      </c>
    </row>
    <row r="6487" spans="1:108" x14ac:dyDescent="0.25">
      <c r="A6487" s="9" t="s">
        <v>42</v>
      </c>
      <c r="B6487" s="9" t="s">
        <v>15</v>
      </c>
      <c r="C6487" s="9" t="s">
        <v>6</v>
      </c>
      <c r="D6487" s="9" t="s">
        <v>41</v>
      </c>
      <c r="E6487" s="9" t="s">
        <v>38</v>
      </c>
      <c r="F6487" s="9">
        <v>2018</v>
      </c>
      <c r="G6487" s="9">
        <v>10</v>
      </c>
      <c r="H6487" s="9"/>
      <c r="DD6487" s="9">
        <v>1</v>
      </c>
    </row>
    <row r="6488" spans="1:108" x14ac:dyDescent="0.25">
      <c r="A6488" s="9" t="s">
        <v>42</v>
      </c>
      <c r="B6488" s="9" t="s">
        <v>15</v>
      </c>
      <c r="C6488" s="9" t="s">
        <v>6</v>
      </c>
      <c r="D6488" s="9" t="s">
        <v>41</v>
      </c>
      <c r="E6488" s="9" t="s">
        <v>38</v>
      </c>
      <c r="F6488" s="9">
        <v>2019</v>
      </c>
      <c r="G6488" s="9">
        <v>5</v>
      </c>
      <c r="H6488" s="9"/>
      <c r="DD6488" s="9">
        <v>1</v>
      </c>
    </row>
    <row r="6489" spans="1:108" x14ac:dyDescent="0.25">
      <c r="A6489" s="9" t="s">
        <v>42</v>
      </c>
      <c r="B6489" s="9" t="s">
        <v>15</v>
      </c>
      <c r="C6489" s="9" t="s">
        <v>6</v>
      </c>
      <c r="D6489" s="9" t="s">
        <v>41</v>
      </c>
      <c r="E6489" s="9" t="s">
        <v>38</v>
      </c>
      <c r="F6489" s="9">
        <v>2019</v>
      </c>
      <c r="G6489" s="9">
        <v>6</v>
      </c>
      <c r="H6489" s="9"/>
      <c r="DD6489" s="9">
        <v>1</v>
      </c>
    </row>
    <row r="6490" spans="1:108" x14ac:dyDescent="0.25">
      <c r="A6490" s="9" t="s">
        <v>42</v>
      </c>
      <c r="B6490" s="9" t="s">
        <v>15</v>
      </c>
      <c r="C6490" s="9" t="s">
        <v>6</v>
      </c>
      <c r="D6490" s="9" t="s">
        <v>41</v>
      </c>
      <c r="E6490" s="9" t="s">
        <v>38</v>
      </c>
      <c r="F6490" s="9">
        <v>2019</v>
      </c>
      <c r="G6490" s="9">
        <v>7</v>
      </c>
      <c r="H6490" s="9"/>
      <c r="DD6490" s="9">
        <v>1</v>
      </c>
    </row>
    <row r="6491" spans="1:108" x14ac:dyDescent="0.25">
      <c r="A6491" s="9" t="s">
        <v>42</v>
      </c>
      <c r="B6491" s="9" t="s">
        <v>15</v>
      </c>
      <c r="C6491" s="9" t="s">
        <v>6</v>
      </c>
      <c r="D6491" s="9" t="s">
        <v>41</v>
      </c>
      <c r="E6491" s="9" t="s">
        <v>38</v>
      </c>
      <c r="F6491" s="9">
        <v>2019</v>
      </c>
      <c r="G6491" s="9">
        <v>8</v>
      </c>
      <c r="H6491" s="9"/>
      <c r="DD6491" s="9">
        <v>1</v>
      </c>
    </row>
    <row r="6492" spans="1:108" x14ac:dyDescent="0.25">
      <c r="A6492" s="9" t="s">
        <v>42</v>
      </c>
      <c r="B6492" s="9" t="s">
        <v>15</v>
      </c>
      <c r="C6492" s="9" t="s">
        <v>6</v>
      </c>
      <c r="D6492" s="9" t="s">
        <v>41</v>
      </c>
      <c r="E6492" s="9" t="s">
        <v>38</v>
      </c>
      <c r="F6492" s="9">
        <v>2019</v>
      </c>
      <c r="G6492" s="9">
        <v>9</v>
      </c>
      <c r="H6492" s="9"/>
      <c r="DD6492" s="9">
        <v>1</v>
      </c>
    </row>
    <row r="6493" spans="1:108" x14ac:dyDescent="0.25">
      <c r="A6493" s="9" t="s">
        <v>42</v>
      </c>
      <c r="B6493" s="9" t="s">
        <v>15</v>
      </c>
      <c r="C6493" s="9" t="s">
        <v>6</v>
      </c>
      <c r="D6493" s="9" t="s">
        <v>41</v>
      </c>
      <c r="E6493" s="9" t="s">
        <v>38</v>
      </c>
      <c r="F6493" s="9">
        <v>2019</v>
      </c>
      <c r="G6493" s="9">
        <v>10</v>
      </c>
      <c r="H6493" s="9"/>
      <c r="DD6493" s="9">
        <v>1</v>
      </c>
    </row>
    <row r="6494" spans="1:108" x14ac:dyDescent="0.25">
      <c r="A6494" s="9" t="s">
        <v>42</v>
      </c>
      <c r="B6494" s="9" t="s">
        <v>15</v>
      </c>
      <c r="C6494" s="9" t="s">
        <v>6</v>
      </c>
      <c r="D6494" s="9" t="s">
        <v>41</v>
      </c>
      <c r="E6494" s="9" t="s">
        <v>38</v>
      </c>
      <c r="F6494" s="9">
        <v>2020</v>
      </c>
      <c r="G6494" s="9">
        <v>5</v>
      </c>
      <c r="H6494" s="9"/>
      <c r="DD6494" s="9">
        <v>1</v>
      </c>
    </row>
    <row r="6495" spans="1:108" x14ac:dyDescent="0.25">
      <c r="A6495" s="9" t="s">
        <v>42</v>
      </c>
      <c r="B6495" s="9" t="s">
        <v>15</v>
      </c>
      <c r="C6495" s="9" t="s">
        <v>6</v>
      </c>
      <c r="D6495" s="9" t="s">
        <v>41</v>
      </c>
      <c r="E6495" s="9" t="s">
        <v>38</v>
      </c>
      <c r="F6495" s="9">
        <v>2020</v>
      </c>
      <c r="G6495" s="9">
        <v>6</v>
      </c>
      <c r="H6495" s="9"/>
      <c r="DD6495" s="9">
        <v>1</v>
      </c>
    </row>
    <row r="6496" spans="1:108" x14ac:dyDescent="0.25">
      <c r="A6496" s="9" t="s">
        <v>42</v>
      </c>
      <c r="B6496" s="9" t="s">
        <v>15</v>
      </c>
      <c r="C6496" s="9" t="s">
        <v>6</v>
      </c>
      <c r="D6496" s="9" t="s">
        <v>41</v>
      </c>
      <c r="E6496" s="9" t="s">
        <v>38</v>
      </c>
      <c r="F6496" s="9">
        <v>2020</v>
      </c>
      <c r="G6496" s="9">
        <v>7</v>
      </c>
      <c r="H6496" s="9"/>
      <c r="DD6496" s="9">
        <v>1</v>
      </c>
    </row>
    <row r="6497" spans="1:108" x14ac:dyDescent="0.25">
      <c r="A6497" s="9" t="s">
        <v>42</v>
      </c>
      <c r="B6497" s="9" t="s">
        <v>15</v>
      </c>
      <c r="C6497" s="9" t="s">
        <v>6</v>
      </c>
      <c r="D6497" s="9" t="s">
        <v>41</v>
      </c>
      <c r="E6497" s="9" t="s">
        <v>38</v>
      </c>
      <c r="F6497" s="9">
        <v>2020</v>
      </c>
      <c r="G6497" s="9">
        <v>8</v>
      </c>
      <c r="H6497" s="9"/>
      <c r="DD6497" s="9">
        <v>1</v>
      </c>
    </row>
    <row r="6498" spans="1:108" x14ac:dyDescent="0.25">
      <c r="A6498" s="9" t="s">
        <v>42</v>
      </c>
      <c r="B6498" s="9" t="s">
        <v>15</v>
      </c>
      <c r="C6498" s="9" t="s">
        <v>6</v>
      </c>
      <c r="D6498" s="9" t="s">
        <v>41</v>
      </c>
      <c r="E6498" s="9" t="s">
        <v>38</v>
      </c>
      <c r="F6498" s="9">
        <v>2020</v>
      </c>
      <c r="G6498" s="9">
        <v>9</v>
      </c>
      <c r="H6498" s="9"/>
      <c r="DD6498" s="9">
        <v>1</v>
      </c>
    </row>
    <row r="6499" spans="1:108" x14ac:dyDescent="0.25">
      <c r="A6499" s="9" t="s">
        <v>42</v>
      </c>
      <c r="B6499" s="9" t="s">
        <v>15</v>
      </c>
      <c r="C6499" s="9" t="s">
        <v>6</v>
      </c>
      <c r="D6499" s="9" t="s">
        <v>41</v>
      </c>
      <c r="E6499" s="9" t="s">
        <v>38</v>
      </c>
      <c r="F6499" s="9">
        <v>2020</v>
      </c>
      <c r="G6499" s="9">
        <v>10</v>
      </c>
      <c r="H6499" s="9"/>
      <c r="DD6499" s="9">
        <v>1</v>
      </c>
    </row>
    <row r="6500" spans="1:108" x14ac:dyDescent="0.25">
      <c r="A6500" s="9" t="s">
        <v>42</v>
      </c>
      <c r="B6500" s="9" t="s">
        <v>15</v>
      </c>
      <c r="C6500" s="9" t="s">
        <v>6</v>
      </c>
      <c r="D6500" s="9" t="s">
        <v>41</v>
      </c>
      <c r="E6500" s="9" t="s">
        <v>38</v>
      </c>
      <c r="F6500" s="9">
        <v>2021</v>
      </c>
      <c r="G6500" s="9">
        <v>5</v>
      </c>
      <c r="H6500" s="9"/>
      <c r="DD6500" s="9">
        <v>1</v>
      </c>
    </row>
    <row r="6501" spans="1:108" x14ac:dyDescent="0.25">
      <c r="A6501" s="9" t="s">
        <v>42</v>
      </c>
      <c r="B6501" s="9" t="s">
        <v>15</v>
      </c>
      <c r="C6501" s="9" t="s">
        <v>6</v>
      </c>
      <c r="D6501" s="9" t="s">
        <v>41</v>
      </c>
      <c r="E6501" s="9" t="s">
        <v>38</v>
      </c>
      <c r="F6501" s="9">
        <v>2021</v>
      </c>
      <c r="G6501" s="9">
        <v>6</v>
      </c>
      <c r="H6501" s="9"/>
      <c r="DD6501" s="9">
        <v>1</v>
      </c>
    </row>
    <row r="6502" spans="1:108" x14ac:dyDescent="0.25">
      <c r="A6502" s="9" t="s">
        <v>42</v>
      </c>
      <c r="B6502" s="9" t="s">
        <v>15</v>
      </c>
      <c r="C6502" s="9" t="s">
        <v>6</v>
      </c>
      <c r="D6502" s="9" t="s">
        <v>41</v>
      </c>
      <c r="E6502" s="9" t="s">
        <v>38</v>
      </c>
      <c r="F6502" s="9">
        <v>2021</v>
      </c>
      <c r="G6502" s="9">
        <v>7</v>
      </c>
      <c r="H6502" s="9"/>
      <c r="DD6502" s="9">
        <v>1</v>
      </c>
    </row>
    <row r="6503" spans="1:108" x14ac:dyDescent="0.25">
      <c r="A6503" s="9" t="s">
        <v>42</v>
      </c>
      <c r="B6503" s="9" t="s">
        <v>15</v>
      </c>
      <c r="C6503" s="9" t="s">
        <v>6</v>
      </c>
      <c r="D6503" s="9" t="s">
        <v>41</v>
      </c>
      <c r="E6503" s="9" t="s">
        <v>38</v>
      </c>
      <c r="F6503" s="9">
        <v>2021</v>
      </c>
      <c r="G6503" s="9">
        <v>8</v>
      </c>
      <c r="H6503" s="9"/>
      <c r="DD6503" s="9">
        <v>1</v>
      </c>
    </row>
    <row r="6504" spans="1:108" x14ac:dyDescent="0.25">
      <c r="A6504" s="9" t="s">
        <v>42</v>
      </c>
      <c r="B6504" s="9" t="s">
        <v>15</v>
      </c>
      <c r="C6504" s="9" t="s">
        <v>6</v>
      </c>
      <c r="D6504" s="9" t="s">
        <v>41</v>
      </c>
      <c r="E6504" s="9" t="s">
        <v>38</v>
      </c>
      <c r="F6504" s="9">
        <v>2021</v>
      </c>
      <c r="G6504" s="9">
        <v>9</v>
      </c>
      <c r="H6504" s="9"/>
      <c r="DD6504" s="9">
        <v>1</v>
      </c>
    </row>
    <row r="6505" spans="1:108" x14ac:dyDescent="0.25">
      <c r="A6505" s="9" t="s">
        <v>42</v>
      </c>
      <c r="B6505" s="9" t="s">
        <v>15</v>
      </c>
      <c r="C6505" s="9" t="s">
        <v>6</v>
      </c>
      <c r="D6505" s="9" t="s">
        <v>41</v>
      </c>
      <c r="E6505" s="9" t="s">
        <v>38</v>
      </c>
      <c r="F6505" s="9">
        <v>2021</v>
      </c>
      <c r="G6505" s="9">
        <v>10</v>
      </c>
      <c r="H6505" s="9"/>
      <c r="DD6505" s="9">
        <v>1</v>
      </c>
    </row>
    <row r="6506" spans="1:108" x14ac:dyDescent="0.25">
      <c r="A6506" s="9" t="s">
        <v>42</v>
      </c>
      <c r="B6506" s="9" t="s">
        <v>15</v>
      </c>
      <c r="C6506" s="9" t="s">
        <v>6</v>
      </c>
      <c r="D6506" s="9" t="s">
        <v>41</v>
      </c>
      <c r="E6506" s="9" t="s">
        <v>38</v>
      </c>
      <c r="F6506" s="9">
        <v>2022</v>
      </c>
      <c r="G6506" s="9">
        <v>5</v>
      </c>
      <c r="H6506" s="9"/>
      <c r="DD6506" s="9">
        <v>1</v>
      </c>
    </row>
    <row r="6507" spans="1:108" x14ac:dyDescent="0.25">
      <c r="A6507" s="9" t="s">
        <v>42</v>
      </c>
      <c r="B6507" s="9" t="s">
        <v>15</v>
      </c>
      <c r="C6507" s="9" t="s">
        <v>6</v>
      </c>
      <c r="D6507" s="9" t="s">
        <v>41</v>
      </c>
      <c r="E6507" s="9" t="s">
        <v>38</v>
      </c>
      <c r="F6507" s="9">
        <v>2022</v>
      </c>
      <c r="G6507" s="9">
        <v>6</v>
      </c>
      <c r="H6507" s="9"/>
      <c r="DD6507" s="9">
        <v>1</v>
      </c>
    </row>
    <row r="6508" spans="1:108" x14ac:dyDescent="0.25">
      <c r="A6508" s="9" t="s">
        <v>42</v>
      </c>
      <c r="B6508" s="9" t="s">
        <v>15</v>
      </c>
      <c r="C6508" s="9" t="s">
        <v>6</v>
      </c>
      <c r="D6508" s="9" t="s">
        <v>41</v>
      </c>
      <c r="E6508" s="9" t="s">
        <v>38</v>
      </c>
      <c r="F6508" s="9">
        <v>2022</v>
      </c>
      <c r="G6508" s="9">
        <v>7</v>
      </c>
      <c r="H6508" s="9"/>
      <c r="DD6508" s="9">
        <v>1</v>
      </c>
    </row>
    <row r="6509" spans="1:108" x14ac:dyDescent="0.25">
      <c r="A6509" s="9" t="s">
        <v>42</v>
      </c>
      <c r="B6509" s="9" t="s">
        <v>15</v>
      </c>
      <c r="C6509" s="9" t="s">
        <v>6</v>
      </c>
      <c r="D6509" s="9" t="s">
        <v>41</v>
      </c>
      <c r="E6509" s="9" t="s">
        <v>38</v>
      </c>
      <c r="F6509" s="9">
        <v>2022</v>
      </c>
      <c r="G6509" s="9">
        <v>8</v>
      </c>
      <c r="H6509" s="9"/>
      <c r="DD6509" s="9">
        <v>1</v>
      </c>
    </row>
    <row r="6510" spans="1:108" x14ac:dyDescent="0.25">
      <c r="A6510" s="9" t="s">
        <v>42</v>
      </c>
      <c r="B6510" s="9" t="s">
        <v>15</v>
      </c>
      <c r="C6510" s="9" t="s">
        <v>6</v>
      </c>
      <c r="D6510" s="9" t="s">
        <v>41</v>
      </c>
      <c r="E6510" s="9" t="s">
        <v>38</v>
      </c>
      <c r="F6510" s="9">
        <v>2022</v>
      </c>
      <c r="G6510" s="9">
        <v>9</v>
      </c>
      <c r="H6510" s="9"/>
      <c r="DD6510" s="9">
        <v>1</v>
      </c>
    </row>
    <row r="6511" spans="1:108" x14ac:dyDescent="0.25">
      <c r="A6511" s="9" t="s">
        <v>42</v>
      </c>
      <c r="B6511" s="9" t="s">
        <v>15</v>
      </c>
      <c r="C6511" s="9" t="s">
        <v>6</v>
      </c>
      <c r="D6511" s="9" t="s">
        <v>41</v>
      </c>
      <c r="E6511" s="9" t="s">
        <v>38</v>
      </c>
      <c r="F6511" s="9">
        <v>2022</v>
      </c>
      <c r="G6511" s="9">
        <v>10</v>
      </c>
      <c r="H6511" s="9"/>
      <c r="DD6511" s="9">
        <v>1</v>
      </c>
    </row>
    <row r="6512" spans="1:108" x14ac:dyDescent="0.25">
      <c r="A6512" s="9" t="s">
        <v>42</v>
      </c>
      <c r="B6512" s="9" t="s">
        <v>15</v>
      </c>
      <c r="C6512" s="9" t="s">
        <v>6</v>
      </c>
      <c r="D6512" s="9" t="s">
        <v>41</v>
      </c>
      <c r="E6512" s="9" t="s">
        <v>38</v>
      </c>
      <c r="F6512" s="9">
        <v>2023</v>
      </c>
      <c r="G6512" s="9">
        <v>5</v>
      </c>
      <c r="H6512" s="9"/>
      <c r="DD6512" s="9">
        <v>1</v>
      </c>
    </row>
    <row r="6513" spans="1:108" x14ac:dyDescent="0.25">
      <c r="A6513" s="9" t="s">
        <v>42</v>
      </c>
      <c r="B6513" s="9" t="s">
        <v>15</v>
      </c>
      <c r="C6513" s="9" t="s">
        <v>6</v>
      </c>
      <c r="D6513" s="9" t="s">
        <v>41</v>
      </c>
      <c r="E6513" s="9" t="s">
        <v>38</v>
      </c>
      <c r="F6513" s="9">
        <v>2023</v>
      </c>
      <c r="G6513" s="9">
        <v>6</v>
      </c>
      <c r="H6513" s="9"/>
      <c r="DD6513" s="9">
        <v>1</v>
      </c>
    </row>
    <row r="6514" spans="1:108" x14ac:dyDescent="0.25">
      <c r="A6514" s="9" t="s">
        <v>42</v>
      </c>
      <c r="B6514" s="9" t="s">
        <v>15</v>
      </c>
      <c r="C6514" s="9" t="s">
        <v>6</v>
      </c>
      <c r="D6514" s="9" t="s">
        <v>41</v>
      </c>
      <c r="E6514" s="9" t="s">
        <v>38</v>
      </c>
      <c r="F6514" s="9">
        <v>2023</v>
      </c>
      <c r="G6514" s="9">
        <v>7</v>
      </c>
      <c r="H6514" s="9"/>
      <c r="DD6514" s="9">
        <v>1</v>
      </c>
    </row>
    <row r="6515" spans="1:108" x14ac:dyDescent="0.25">
      <c r="A6515" s="9" t="s">
        <v>42</v>
      </c>
      <c r="B6515" s="9" t="s">
        <v>15</v>
      </c>
      <c r="C6515" s="9" t="s">
        <v>6</v>
      </c>
      <c r="D6515" s="9" t="s">
        <v>41</v>
      </c>
      <c r="E6515" s="9" t="s">
        <v>38</v>
      </c>
      <c r="F6515" s="9">
        <v>2023</v>
      </c>
      <c r="G6515" s="9">
        <v>8</v>
      </c>
      <c r="H6515" s="9"/>
      <c r="DD6515" s="9">
        <v>1</v>
      </c>
    </row>
    <row r="6516" spans="1:108" x14ac:dyDescent="0.25">
      <c r="A6516" s="9" t="s">
        <v>42</v>
      </c>
      <c r="B6516" s="9" t="s">
        <v>15</v>
      </c>
      <c r="C6516" s="9" t="s">
        <v>6</v>
      </c>
      <c r="D6516" s="9" t="s">
        <v>41</v>
      </c>
      <c r="E6516" s="9" t="s">
        <v>38</v>
      </c>
      <c r="F6516" s="9">
        <v>2023</v>
      </c>
      <c r="G6516" s="9">
        <v>9</v>
      </c>
      <c r="H6516" s="9"/>
      <c r="DD6516" s="9">
        <v>1</v>
      </c>
    </row>
    <row r="6517" spans="1:108" x14ac:dyDescent="0.25">
      <c r="A6517" s="9" t="s">
        <v>42</v>
      </c>
      <c r="B6517" s="9" t="s">
        <v>15</v>
      </c>
      <c r="C6517" s="9" t="s">
        <v>6</v>
      </c>
      <c r="D6517" s="9" t="s">
        <v>41</v>
      </c>
      <c r="E6517" s="9" t="s">
        <v>38</v>
      </c>
      <c r="F6517" s="9">
        <v>2023</v>
      </c>
      <c r="G6517" s="9">
        <v>10</v>
      </c>
      <c r="H6517" s="9"/>
      <c r="DD6517" s="9">
        <v>1</v>
      </c>
    </row>
    <row r="6518" spans="1:108" x14ac:dyDescent="0.25">
      <c r="A6518" s="9" t="s">
        <v>42</v>
      </c>
      <c r="B6518" s="9" t="s">
        <v>15</v>
      </c>
      <c r="C6518" s="9" t="s">
        <v>6</v>
      </c>
      <c r="D6518" s="9" t="s">
        <v>41</v>
      </c>
      <c r="E6518" s="9" t="s">
        <v>38</v>
      </c>
      <c r="F6518" s="9">
        <v>2024</v>
      </c>
      <c r="G6518" s="9">
        <v>5</v>
      </c>
      <c r="H6518" s="9"/>
      <c r="DD6518" s="9">
        <v>1</v>
      </c>
    </row>
    <row r="6519" spans="1:108" x14ac:dyDescent="0.25">
      <c r="A6519" s="9" t="s">
        <v>42</v>
      </c>
      <c r="B6519" s="9" t="s">
        <v>15</v>
      </c>
      <c r="C6519" s="9" t="s">
        <v>6</v>
      </c>
      <c r="D6519" s="9" t="s">
        <v>41</v>
      </c>
      <c r="E6519" s="9" t="s">
        <v>38</v>
      </c>
      <c r="F6519" s="9">
        <v>2024</v>
      </c>
      <c r="G6519" s="9">
        <v>6</v>
      </c>
      <c r="H6519" s="9"/>
      <c r="DD6519" s="9">
        <v>1</v>
      </c>
    </row>
    <row r="6520" spans="1:108" x14ac:dyDescent="0.25">
      <c r="A6520" s="9" t="s">
        <v>42</v>
      </c>
      <c r="B6520" s="9" t="s">
        <v>15</v>
      </c>
      <c r="C6520" s="9" t="s">
        <v>6</v>
      </c>
      <c r="D6520" s="9" t="s">
        <v>41</v>
      </c>
      <c r="E6520" s="9" t="s">
        <v>38</v>
      </c>
      <c r="F6520" s="9">
        <v>2024</v>
      </c>
      <c r="G6520" s="9">
        <v>7</v>
      </c>
      <c r="H6520" s="9"/>
      <c r="DD6520" s="9">
        <v>1</v>
      </c>
    </row>
    <row r="6521" spans="1:108" x14ac:dyDescent="0.25">
      <c r="A6521" s="9" t="s">
        <v>42</v>
      </c>
      <c r="B6521" s="9" t="s">
        <v>15</v>
      </c>
      <c r="C6521" s="9" t="s">
        <v>6</v>
      </c>
      <c r="D6521" s="9" t="s">
        <v>41</v>
      </c>
      <c r="E6521" s="9" t="s">
        <v>38</v>
      </c>
      <c r="F6521" s="9">
        <v>2024</v>
      </c>
      <c r="G6521" s="9">
        <v>8</v>
      </c>
      <c r="H6521" s="9"/>
      <c r="DD6521" s="9">
        <v>1</v>
      </c>
    </row>
    <row r="6522" spans="1:108" x14ac:dyDescent="0.25">
      <c r="A6522" s="9" t="s">
        <v>42</v>
      </c>
      <c r="B6522" s="9" t="s">
        <v>15</v>
      </c>
      <c r="C6522" s="9" t="s">
        <v>6</v>
      </c>
      <c r="D6522" s="9" t="s">
        <v>41</v>
      </c>
      <c r="E6522" s="9" t="s">
        <v>38</v>
      </c>
      <c r="F6522" s="9">
        <v>2024</v>
      </c>
      <c r="G6522" s="9">
        <v>9</v>
      </c>
      <c r="H6522" s="9"/>
      <c r="DD6522" s="9">
        <v>1</v>
      </c>
    </row>
    <row r="6523" spans="1:108" x14ac:dyDescent="0.25">
      <c r="A6523" s="9" t="s">
        <v>42</v>
      </c>
      <c r="B6523" s="9" t="s">
        <v>15</v>
      </c>
      <c r="C6523" s="9" t="s">
        <v>6</v>
      </c>
      <c r="D6523" s="9" t="s">
        <v>41</v>
      </c>
      <c r="E6523" s="9" t="s">
        <v>38</v>
      </c>
      <c r="F6523" s="9">
        <v>2024</v>
      </c>
      <c r="G6523" s="9">
        <v>10</v>
      </c>
      <c r="H6523" s="9"/>
      <c r="DD6523" s="9">
        <v>1</v>
      </c>
    </row>
    <row r="6524" spans="1:108" x14ac:dyDescent="0.25">
      <c r="A6524" s="9" t="s">
        <v>42</v>
      </c>
      <c r="B6524" s="9" t="s">
        <v>15</v>
      </c>
      <c r="C6524" s="9" t="s">
        <v>6</v>
      </c>
      <c r="D6524" s="9" t="s">
        <v>41</v>
      </c>
      <c r="E6524" s="9" t="s">
        <v>38</v>
      </c>
      <c r="F6524" s="9">
        <v>2025</v>
      </c>
      <c r="G6524" s="9">
        <v>5</v>
      </c>
      <c r="H6524" s="9"/>
      <c r="DD6524" s="9">
        <v>1</v>
      </c>
    </row>
    <row r="6525" spans="1:108" x14ac:dyDescent="0.25">
      <c r="A6525" s="9" t="s">
        <v>42</v>
      </c>
      <c r="B6525" s="9" t="s">
        <v>15</v>
      </c>
      <c r="C6525" s="9" t="s">
        <v>6</v>
      </c>
      <c r="D6525" s="9" t="s">
        <v>41</v>
      </c>
      <c r="E6525" s="9" t="s">
        <v>38</v>
      </c>
      <c r="F6525" s="9">
        <v>2025</v>
      </c>
      <c r="G6525" s="9">
        <v>6</v>
      </c>
      <c r="H6525" s="9"/>
      <c r="DD6525" s="9">
        <v>1</v>
      </c>
    </row>
    <row r="6526" spans="1:108" x14ac:dyDescent="0.25">
      <c r="A6526" s="9" t="s">
        <v>42</v>
      </c>
      <c r="B6526" s="9" t="s">
        <v>15</v>
      </c>
      <c r="C6526" s="9" t="s">
        <v>6</v>
      </c>
      <c r="D6526" s="9" t="s">
        <v>41</v>
      </c>
      <c r="E6526" s="9" t="s">
        <v>38</v>
      </c>
      <c r="F6526" s="9">
        <v>2025</v>
      </c>
      <c r="G6526" s="9">
        <v>7</v>
      </c>
      <c r="H6526" s="9"/>
      <c r="DD6526" s="9">
        <v>1</v>
      </c>
    </row>
    <row r="6527" spans="1:108" x14ac:dyDescent="0.25">
      <c r="A6527" s="9" t="s">
        <v>42</v>
      </c>
      <c r="B6527" s="9" t="s">
        <v>15</v>
      </c>
      <c r="C6527" s="9" t="s">
        <v>6</v>
      </c>
      <c r="D6527" s="9" t="s">
        <v>41</v>
      </c>
      <c r="E6527" s="9" t="s">
        <v>38</v>
      </c>
      <c r="F6527" s="9">
        <v>2025</v>
      </c>
      <c r="G6527" s="9">
        <v>8</v>
      </c>
      <c r="H6527" s="9"/>
      <c r="DD6527" s="9">
        <v>1</v>
      </c>
    </row>
    <row r="6528" spans="1:108" x14ac:dyDescent="0.25">
      <c r="A6528" s="9" t="s">
        <v>42</v>
      </c>
      <c r="B6528" s="9" t="s">
        <v>15</v>
      </c>
      <c r="C6528" s="9" t="s">
        <v>6</v>
      </c>
      <c r="D6528" s="9" t="s">
        <v>41</v>
      </c>
      <c r="E6528" s="9" t="s">
        <v>38</v>
      </c>
      <c r="F6528" s="9">
        <v>2025</v>
      </c>
      <c r="G6528" s="9">
        <v>9</v>
      </c>
      <c r="H6528" s="9"/>
      <c r="DD6528" s="9">
        <v>1</v>
      </c>
    </row>
    <row r="6529" spans="1:108" x14ac:dyDescent="0.25">
      <c r="A6529" s="9" t="s">
        <v>42</v>
      </c>
      <c r="B6529" s="9" t="s">
        <v>15</v>
      </c>
      <c r="C6529" s="9" t="s">
        <v>6</v>
      </c>
      <c r="D6529" s="9" t="s">
        <v>41</v>
      </c>
      <c r="E6529" s="9" t="s">
        <v>38</v>
      </c>
      <c r="F6529" s="9">
        <v>2025</v>
      </c>
      <c r="G6529" s="9">
        <v>10</v>
      </c>
      <c r="H6529" s="9"/>
      <c r="DD6529" s="9">
        <v>1</v>
      </c>
    </row>
    <row r="6530" spans="1:108" x14ac:dyDescent="0.25">
      <c r="A6530" s="9" t="s">
        <v>42</v>
      </c>
      <c r="B6530" s="9" t="s">
        <v>15</v>
      </c>
      <c r="C6530" s="9" t="s">
        <v>6</v>
      </c>
      <c r="D6530" s="9" t="s">
        <v>41</v>
      </c>
      <c r="E6530" s="9" t="s">
        <v>38</v>
      </c>
      <c r="F6530" s="9">
        <v>2026</v>
      </c>
      <c r="G6530" s="9">
        <v>5</v>
      </c>
      <c r="H6530" s="9"/>
      <c r="DD6530" s="9">
        <v>1</v>
      </c>
    </row>
    <row r="6531" spans="1:108" x14ac:dyDescent="0.25">
      <c r="A6531" s="9" t="s">
        <v>42</v>
      </c>
      <c r="B6531" s="9" t="s">
        <v>15</v>
      </c>
      <c r="C6531" s="9" t="s">
        <v>6</v>
      </c>
      <c r="D6531" s="9" t="s">
        <v>41</v>
      </c>
      <c r="E6531" s="9" t="s">
        <v>38</v>
      </c>
      <c r="F6531" s="9">
        <v>2026</v>
      </c>
      <c r="G6531" s="9">
        <v>6</v>
      </c>
      <c r="H6531" s="9"/>
      <c r="DD6531" s="9">
        <v>1</v>
      </c>
    </row>
    <row r="6532" spans="1:108" x14ac:dyDescent="0.25">
      <c r="A6532" s="9" t="s">
        <v>42</v>
      </c>
      <c r="B6532" s="9" t="s">
        <v>15</v>
      </c>
      <c r="C6532" s="9" t="s">
        <v>6</v>
      </c>
      <c r="D6532" s="9" t="s">
        <v>41</v>
      </c>
      <c r="E6532" s="9" t="s">
        <v>38</v>
      </c>
      <c r="F6532" s="9">
        <v>2026</v>
      </c>
      <c r="G6532" s="9">
        <v>7</v>
      </c>
      <c r="H6532" s="9"/>
      <c r="DD6532" s="9">
        <v>1</v>
      </c>
    </row>
    <row r="6533" spans="1:108" x14ac:dyDescent="0.25">
      <c r="A6533" s="9" t="s">
        <v>42</v>
      </c>
      <c r="B6533" s="9" t="s">
        <v>15</v>
      </c>
      <c r="C6533" s="9" t="s">
        <v>6</v>
      </c>
      <c r="D6533" s="9" t="s">
        <v>41</v>
      </c>
      <c r="E6533" s="9" t="s">
        <v>38</v>
      </c>
      <c r="F6533" s="9">
        <v>2026</v>
      </c>
      <c r="G6533" s="9">
        <v>8</v>
      </c>
      <c r="H6533" s="9"/>
      <c r="DD6533" s="9">
        <v>1</v>
      </c>
    </row>
    <row r="6534" spans="1:108" x14ac:dyDescent="0.25">
      <c r="A6534" s="9" t="s">
        <v>42</v>
      </c>
      <c r="B6534" s="9" t="s">
        <v>15</v>
      </c>
      <c r="C6534" s="9" t="s">
        <v>6</v>
      </c>
      <c r="D6534" s="9" t="s">
        <v>41</v>
      </c>
      <c r="E6534" s="9" t="s">
        <v>38</v>
      </c>
      <c r="F6534" s="9">
        <v>2026</v>
      </c>
      <c r="G6534" s="9">
        <v>9</v>
      </c>
      <c r="H6534" s="9"/>
      <c r="DD6534" s="9">
        <v>1</v>
      </c>
    </row>
    <row r="6535" spans="1:108" x14ac:dyDescent="0.25">
      <c r="A6535" s="9" t="s">
        <v>42</v>
      </c>
      <c r="B6535" s="9" t="s">
        <v>15</v>
      </c>
      <c r="C6535" s="9" t="s">
        <v>6</v>
      </c>
      <c r="D6535" s="9" t="s">
        <v>41</v>
      </c>
      <c r="E6535" s="9" t="s">
        <v>38</v>
      </c>
      <c r="F6535" s="9">
        <v>2026</v>
      </c>
      <c r="G6535" s="9">
        <v>10</v>
      </c>
      <c r="H6535" s="9"/>
      <c r="DD6535" s="9">
        <v>1</v>
      </c>
    </row>
    <row r="6536" spans="1:108" x14ac:dyDescent="0.25">
      <c r="A6536" s="9" t="s">
        <v>42</v>
      </c>
      <c r="B6536" s="9" t="s">
        <v>15</v>
      </c>
      <c r="C6536" s="9" t="s">
        <v>6</v>
      </c>
      <c r="D6536" s="9" t="s">
        <v>41</v>
      </c>
      <c r="E6536" s="9" t="s">
        <v>36</v>
      </c>
      <c r="F6536" s="9">
        <v>2016</v>
      </c>
      <c r="H6536" s="9"/>
      <c r="DD6536" s="9">
        <v>1</v>
      </c>
    </row>
    <row r="6537" spans="1:108" x14ac:dyDescent="0.25">
      <c r="A6537" s="9" t="s">
        <v>42</v>
      </c>
      <c r="B6537" s="9" t="s">
        <v>15</v>
      </c>
      <c r="C6537" s="9" t="s">
        <v>6</v>
      </c>
      <c r="D6537" s="9" t="s">
        <v>41</v>
      </c>
      <c r="E6537" s="9" t="s">
        <v>36</v>
      </c>
      <c r="F6537" s="9">
        <v>2017</v>
      </c>
      <c r="H6537" s="9"/>
      <c r="DD6537" s="9">
        <v>1</v>
      </c>
    </row>
    <row r="6538" spans="1:108" x14ac:dyDescent="0.25">
      <c r="A6538" s="9" t="s">
        <v>42</v>
      </c>
      <c r="B6538" s="9" t="s">
        <v>15</v>
      </c>
      <c r="C6538" s="9" t="s">
        <v>6</v>
      </c>
      <c r="D6538" s="9" t="s">
        <v>41</v>
      </c>
      <c r="E6538" s="9" t="s">
        <v>36</v>
      </c>
      <c r="F6538" s="9">
        <v>2018</v>
      </c>
      <c r="H6538" s="9"/>
      <c r="DD6538" s="9">
        <v>1</v>
      </c>
    </row>
    <row r="6539" spans="1:108" x14ac:dyDescent="0.25">
      <c r="A6539" s="9" t="s">
        <v>42</v>
      </c>
      <c r="B6539" s="9" t="s">
        <v>15</v>
      </c>
      <c r="C6539" s="9" t="s">
        <v>6</v>
      </c>
      <c r="D6539" s="9" t="s">
        <v>41</v>
      </c>
      <c r="E6539" s="9" t="s">
        <v>36</v>
      </c>
      <c r="F6539" s="9">
        <v>2019</v>
      </c>
      <c r="H6539" s="9"/>
      <c r="DD6539" s="9">
        <v>1</v>
      </c>
    </row>
    <row r="6540" spans="1:108" x14ac:dyDescent="0.25">
      <c r="A6540" s="9" t="s">
        <v>42</v>
      </c>
      <c r="B6540" s="9" t="s">
        <v>15</v>
      </c>
      <c r="C6540" s="9" t="s">
        <v>6</v>
      </c>
      <c r="D6540" s="9" t="s">
        <v>41</v>
      </c>
      <c r="E6540" s="9" t="s">
        <v>36</v>
      </c>
      <c r="F6540" s="9">
        <v>2020</v>
      </c>
      <c r="H6540" s="9"/>
      <c r="DD6540" s="9">
        <v>1</v>
      </c>
    </row>
    <row r="6541" spans="1:108" x14ac:dyDescent="0.25">
      <c r="A6541" s="9" t="s">
        <v>42</v>
      </c>
      <c r="B6541" s="9" t="s">
        <v>15</v>
      </c>
      <c r="C6541" s="9" t="s">
        <v>6</v>
      </c>
      <c r="D6541" s="9" t="s">
        <v>41</v>
      </c>
      <c r="E6541" s="9" t="s">
        <v>36</v>
      </c>
      <c r="F6541" s="9">
        <v>2021</v>
      </c>
      <c r="H6541" s="9"/>
      <c r="DD6541" s="9">
        <v>1</v>
      </c>
    </row>
    <row r="6542" spans="1:108" x14ac:dyDescent="0.25">
      <c r="A6542" s="9" t="s">
        <v>42</v>
      </c>
      <c r="B6542" s="9" t="s">
        <v>15</v>
      </c>
      <c r="C6542" s="9" t="s">
        <v>6</v>
      </c>
      <c r="D6542" s="9" t="s">
        <v>41</v>
      </c>
      <c r="E6542" s="9" t="s">
        <v>36</v>
      </c>
      <c r="F6542" s="9">
        <v>2022</v>
      </c>
      <c r="H6542" s="9"/>
      <c r="DD6542" s="9">
        <v>1</v>
      </c>
    </row>
    <row r="6543" spans="1:108" x14ac:dyDescent="0.25">
      <c r="A6543" s="9" t="s">
        <v>42</v>
      </c>
      <c r="B6543" s="9" t="s">
        <v>15</v>
      </c>
      <c r="C6543" s="9" t="s">
        <v>6</v>
      </c>
      <c r="D6543" s="9" t="s">
        <v>41</v>
      </c>
      <c r="E6543" s="9" t="s">
        <v>36</v>
      </c>
      <c r="F6543" s="9">
        <v>2023</v>
      </c>
      <c r="H6543" s="9"/>
      <c r="DD6543" s="9">
        <v>1</v>
      </c>
    </row>
    <row r="6544" spans="1:108" x14ac:dyDescent="0.25">
      <c r="A6544" s="9" t="s">
        <v>42</v>
      </c>
      <c r="B6544" s="9" t="s">
        <v>15</v>
      </c>
      <c r="C6544" s="9" t="s">
        <v>6</v>
      </c>
      <c r="D6544" s="9" t="s">
        <v>41</v>
      </c>
      <c r="E6544" s="9" t="s">
        <v>36</v>
      </c>
      <c r="F6544" s="9">
        <v>2024</v>
      </c>
      <c r="H6544" s="9"/>
      <c r="DD6544" s="9">
        <v>1</v>
      </c>
    </row>
    <row r="6545" spans="1:108" x14ac:dyDescent="0.25">
      <c r="A6545" s="9" t="s">
        <v>42</v>
      </c>
      <c r="B6545" s="9" t="s">
        <v>15</v>
      </c>
      <c r="C6545" s="9" t="s">
        <v>6</v>
      </c>
      <c r="D6545" s="9" t="s">
        <v>41</v>
      </c>
      <c r="E6545" s="9" t="s">
        <v>36</v>
      </c>
      <c r="F6545" s="9">
        <v>2025</v>
      </c>
      <c r="H6545" s="9"/>
      <c r="DD6545" s="9">
        <v>1</v>
      </c>
    </row>
    <row r="6546" spans="1:108" x14ac:dyDescent="0.25">
      <c r="A6546" s="9" t="s">
        <v>42</v>
      </c>
      <c r="B6546" s="9" t="s">
        <v>15</v>
      </c>
      <c r="C6546" s="9" t="s">
        <v>6</v>
      </c>
      <c r="D6546" s="9" t="s">
        <v>41</v>
      </c>
      <c r="E6546" s="9" t="s">
        <v>36</v>
      </c>
      <c r="F6546" s="9">
        <v>2026</v>
      </c>
      <c r="H6546" s="9"/>
      <c r="DD6546" s="9">
        <v>1</v>
      </c>
    </row>
    <row r="6547" spans="1:108" x14ac:dyDescent="0.25">
      <c r="A6547" s="9" t="s">
        <v>42</v>
      </c>
      <c r="B6547" s="9" t="s">
        <v>15</v>
      </c>
      <c r="C6547" s="9" t="s">
        <v>6</v>
      </c>
      <c r="D6547" s="9" t="s">
        <v>40</v>
      </c>
      <c r="E6547" s="9" t="s">
        <v>38</v>
      </c>
      <c r="F6547" s="9">
        <v>2016</v>
      </c>
      <c r="G6547" s="9">
        <v>5</v>
      </c>
      <c r="H6547" s="9"/>
      <c r="DD6547" s="9">
        <v>1</v>
      </c>
    </row>
    <row r="6548" spans="1:108" x14ac:dyDescent="0.25">
      <c r="A6548" s="9" t="s">
        <v>42</v>
      </c>
      <c r="B6548" s="9" t="s">
        <v>15</v>
      </c>
      <c r="C6548" s="9" t="s">
        <v>6</v>
      </c>
      <c r="D6548" s="9" t="s">
        <v>40</v>
      </c>
      <c r="E6548" s="9" t="s">
        <v>38</v>
      </c>
      <c r="F6548" s="9">
        <v>2016</v>
      </c>
      <c r="G6548" s="9">
        <v>6</v>
      </c>
      <c r="H6548" s="9"/>
      <c r="DD6548" s="9">
        <v>1</v>
      </c>
    </row>
    <row r="6549" spans="1:108" x14ac:dyDescent="0.25">
      <c r="A6549" s="9" t="s">
        <v>42</v>
      </c>
      <c r="B6549" s="9" t="s">
        <v>15</v>
      </c>
      <c r="C6549" s="9" t="s">
        <v>6</v>
      </c>
      <c r="D6549" s="9" t="s">
        <v>40</v>
      </c>
      <c r="E6549" s="9" t="s">
        <v>38</v>
      </c>
      <c r="F6549" s="9">
        <v>2016</v>
      </c>
      <c r="G6549" s="9">
        <v>7</v>
      </c>
      <c r="H6549" s="9"/>
      <c r="DD6549" s="9">
        <v>1</v>
      </c>
    </row>
    <row r="6550" spans="1:108" x14ac:dyDescent="0.25">
      <c r="A6550" s="9" t="s">
        <v>42</v>
      </c>
      <c r="B6550" s="9" t="s">
        <v>15</v>
      </c>
      <c r="C6550" s="9" t="s">
        <v>6</v>
      </c>
      <c r="D6550" s="9" t="s">
        <v>40</v>
      </c>
      <c r="E6550" s="9" t="s">
        <v>38</v>
      </c>
      <c r="F6550" s="9">
        <v>2016</v>
      </c>
      <c r="G6550" s="9">
        <v>8</v>
      </c>
      <c r="H6550" s="9"/>
      <c r="DD6550" s="9">
        <v>1</v>
      </c>
    </row>
    <row r="6551" spans="1:108" x14ac:dyDescent="0.25">
      <c r="A6551" s="9" t="s">
        <v>42</v>
      </c>
      <c r="B6551" s="9" t="s">
        <v>15</v>
      </c>
      <c r="C6551" s="9" t="s">
        <v>6</v>
      </c>
      <c r="D6551" s="9" t="s">
        <v>40</v>
      </c>
      <c r="E6551" s="9" t="s">
        <v>38</v>
      </c>
      <c r="F6551" s="9">
        <v>2016</v>
      </c>
      <c r="G6551" s="9">
        <v>9</v>
      </c>
      <c r="H6551" s="9"/>
      <c r="DD6551" s="9">
        <v>1</v>
      </c>
    </row>
    <row r="6552" spans="1:108" x14ac:dyDescent="0.25">
      <c r="A6552" s="9" t="s">
        <v>42</v>
      </c>
      <c r="B6552" s="9" t="s">
        <v>15</v>
      </c>
      <c r="C6552" s="9" t="s">
        <v>6</v>
      </c>
      <c r="D6552" s="9" t="s">
        <v>40</v>
      </c>
      <c r="E6552" s="9" t="s">
        <v>38</v>
      </c>
      <c r="F6552" s="9">
        <v>2016</v>
      </c>
      <c r="G6552" s="9">
        <v>10</v>
      </c>
      <c r="H6552" s="9"/>
      <c r="DD6552" s="9">
        <v>1</v>
      </c>
    </row>
    <row r="6553" spans="1:108" x14ac:dyDescent="0.25">
      <c r="A6553" s="9" t="s">
        <v>42</v>
      </c>
      <c r="B6553" s="9" t="s">
        <v>15</v>
      </c>
      <c r="C6553" s="9" t="s">
        <v>6</v>
      </c>
      <c r="D6553" s="9" t="s">
        <v>40</v>
      </c>
      <c r="E6553" s="9" t="s">
        <v>38</v>
      </c>
      <c r="F6553" s="9">
        <v>2017</v>
      </c>
      <c r="G6553" s="9">
        <v>5</v>
      </c>
      <c r="H6553" s="9"/>
      <c r="DD6553" s="9">
        <v>1</v>
      </c>
    </row>
    <row r="6554" spans="1:108" x14ac:dyDescent="0.25">
      <c r="A6554" s="9" t="s">
        <v>42</v>
      </c>
      <c r="B6554" s="9" t="s">
        <v>15</v>
      </c>
      <c r="C6554" s="9" t="s">
        <v>6</v>
      </c>
      <c r="D6554" s="9" t="s">
        <v>40</v>
      </c>
      <c r="E6554" s="9" t="s">
        <v>38</v>
      </c>
      <c r="F6554" s="9">
        <v>2017</v>
      </c>
      <c r="G6554" s="9">
        <v>6</v>
      </c>
      <c r="H6554" s="9"/>
      <c r="DD6554" s="9">
        <v>1</v>
      </c>
    </row>
    <row r="6555" spans="1:108" x14ac:dyDescent="0.25">
      <c r="A6555" s="9" t="s">
        <v>42</v>
      </c>
      <c r="B6555" s="9" t="s">
        <v>15</v>
      </c>
      <c r="C6555" s="9" t="s">
        <v>6</v>
      </c>
      <c r="D6555" s="9" t="s">
        <v>40</v>
      </c>
      <c r="E6555" s="9" t="s">
        <v>38</v>
      </c>
      <c r="F6555" s="9">
        <v>2017</v>
      </c>
      <c r="G6555" s="9">
        <v>7</v>
      </c>
      <c r="H6555" s="9"/>
      <c r="DD6555" s="9">
        <v>1</v>
      </c>
    </row>
    <row r="6556" spans="1:108" x14ac:dyDescent="0.25">
      <c r="A6556" s="9" t="s">
        <v>42</v>
      </c>
      <c r="B6556" s="9" t="s">
        <v>15</v>
      </c>
      <c r="C6556" s="9" t="s">
        <v>6</v>
      </c>
      <c r="D6556" s="9" t="s">
        <v>40</v>
      </c>
      <c r="E6556" s="9" t="s">
        <v>38</v>
      </c>
      <c r="F6556" s="9">
        <v>2017</v>
      </c>
      <c r="G6556" s="9">
        <v>8</v>
      </c>
      <c r="H6556" s="9"/>
      <c r="DD6556" s="9">
        <v>1</v>
      </c>
    </row>
    <row r="6557" spans="1:108" x14ac:dyDescent="0.25">
      <c r="A6557" s="9" t="s">
        <v>42</v>
      </c>
      <c r="B6557" s="9" t="s">
        <v>15</v>
      </c>
      <c r="C6557" s="9" t="s">
        <v>6</v>
      </c>
      <c r="D6557" s="9" t="s">
        <v>40</v>
      </c>
      <c r="E6557" s="9" t="s">
        <v>38</v>
      </c>
      <c r="F6557" s="9">
        <v>2017</v>
      </c>
      <c r="G6557" s="9">
        <v>9</v>
      </c>
      <c r="H6557" s="9"/>
      <c r="DD6557" s="9">
        <v>1</v>
      </c>
    </row>
    <row r="6558" spans="1:108" x14ac:dyDescent="0.25">
      <c r="A6558" s="9" t="s">
        <v>42</v>
      </c>
      <c r="B6558" s="9" t="s">
        <v>15</v>
      </c>
      <c r="C6558" s="9" t="s">
        <v>6</v>
      </c>
      <c r="D6558" s="9" t="s">
        <v>40</v>
      </c>
      <c r="E6558" s="9" t="s">
        <v>38</v>
      </c>
      <c r="F6558" s="9">
        <v>2017</v>
      </c>
      <c r="G6558" s="9">
        <v>10</v>
      </c>
      <c r="H6558" s="9"/>
      <c r="DD6558" s="9">
        <v>1</v>
      </c>
    </row>
    <row r="6559" spans="1:108" x14ac:dyDescent="0.25">
      <c r="A6559" s="9" t="s">
        <v>42</v>
      </c>
      <c r="B6559" s="9" t="s">
        <v>15</v>
      </c>
      <c r="C6559" s="9" t="s">
        <v>6</v>
      </c>
      <c r="D6559" s="9" t="s">
        <v>40</v>
      </c>
      <c r="E6559" s="9" t="s">
        <v>38</v>
      </c>
      <c r="F6559" s="9">
        <v>2018</v>
      </c>
      <c r="G6559" s="9">
        <v>5</v>
      </c>
      <c r="H6559" s="9"/>
      <c r="DD6559" s="9">
        <v>1</v>
      </c>
    </row>
    <row r="6560" spans="1:108" x14ac:dyDescent="0.25">
      <c r="A6560" s="9" t="s">
        <v>42</v>
      </c>
      <c r="B6560" s="9" t="s">
        <v>15</v>
      </c>
      <c r="C6560" s="9" t="s">
        <v>6</v>
      </c>
      <c r="D6560" s="9" t="s">
        <v>40</v>
      </c>
      <c r="E6560" s="9" t="s">
        <v>38</v>
      </c>
      <c r="F6560" s="9">
        <v>2018</v>
      </c>
      <c r="G6560" s="9">
        <v>6</v>
      </c>
      <c r="H6560" s="9"/>
      <c r="DD6560" s="9">
        <v>1</v>
      </c>
    </row>
    <row r="6561" spans="1:108" x14ac:dyDescent="0.25">
      <c r="A6561" s="9" t="s">
        <v>42</v>
      </c>
      <c r="B6561" s="9" t="s">
        <v>15</v>
      </c>
      <c r="C6561" s="9" t="s">
        <v>6</v>
      </c>
      <c r="D6561" s="9" t="s">
        <v>40</v>
      </c>
      <c r="E6561" s="9" t="s">
        <v>38</v>
      </c>
      <c r="F6561" s="9">
        <v>2018</v>
      </c>
      <c r="G6561" s="9">
        <v>7</v>
      </c>
      <c r="H6561" s="9"/>
      <c r="DD6561" s="9">
        <v>1</v>
      </c>
    </row>
    <row r="6562" spans="1:108" x14ac:dyDescent="0.25">
      <c r="A6562" s="9" t="s">
        <v>42</v>
      </c>
      <c r="B6562" s="9" t="s">
        <v>15</v>
      </c>
      <c r="C6562" s="9" t="s">
        <v>6</v>
      </c>
      <c r="D6562" s="9" t="s">
        <v>40</v>
      </c>
      <c r="E6562" s="9" t="s">
        <v>38</v>
      </c>
      <c r="F6562" s="9">
        <v>2018</v>
      </c>
      <c r="G6562" s="9">
        <v>8</v>
      </c>
      <c r="H6562" s="9"/>
      <c r="DD6562" s="9">
        <v>1</v>
      </c>
    </row>
    <row r="6563" spans="1:108" x14ac:dyDescent="0.25">
      <c r="A6563" s="9" t="s">
        <v>42</v>
      </c>
      <c r="B6563" s="9" t="s">
        <v>15</v>
      </c>
      <c r="C6563" s="9" t="s">
        <v>6</v>
      </c>
      <c r="D6563" s="9" t="s">
        <v>40</v>
      </c>
      <c r="E6563" s="9" t="s">
        <v>38</v>
      </c>
      <c r="F6563" s="9">
        <v>2018</v>
      </c>
      <c r="G6563" s="9">
        <v>9</v>
      </c>
      <c r="H6563" s="9"/>
      <c r="DD6563" s="9">
        <v>1</v>
      </c>
    </row>
    <row r="6564" spans="1:108" x14ac:dyDescent="0.25">
      <c r="A6564" s="9" t="s">
        <v>42</v>
      </c>
      <c r="B6564" s="9" t="s">
        <v>15</v>
      </c>
      <c r="C6564" s="9" t="s">
        <v>6</v>
      </c>
      <c r="D6564" s="9" t="s">
        <v>40</v>
      </c>
      <c r="E6564" s="9" t="s">
        <v>38</v>
      </c>
      <c r="F6564" s="9">
        <v>2018</v>
      </c>
      <c r="G6564" s="9">
        <v>10</v>
      </c>
      <c r="H6564" s="9"/>
      <c r="DD6564" s="9">
        <v>1</v>
      </c>
    </row>
    <row r="6565" spans="1:108" x14ac:dyDescent="0.25">
      <c r="A6565" s="9" t="s">
        <v>42</v>
      </c>
      <c r="B6565" s="9" t="s">
        <v>15</v>
      </c>
      <c r="C6565" s="9" t="s">
        <v>6</v>
      </c>
      <c r="D6565" s="9" t="s">
        <v>40</v>
      </c>
      <c r="E6565" s="9" t="s">
        <v>38</v>
      </c>
      <c r="F6565" s="9">
        <v>2019</v>
      </c>
      <c r="G6565" s="9">
        <v>5</v>
      </c>
      <c r="H6565" s="9"/>
      <c r="DD6565" s="9">
        <v>1</v>
      </c>
    </row>
    <row r="6566" spans="1:108" x14ac:dyDescent="0.25">
      <c r="A6566" s="9" t="s">
        <v>42</v>
      </c>
      <c r="B6566" s="9" t="s">
        <v>15</v>
      </c>
      <c r="C6566" s="9" t="s">
        <v>6</v>
      </c>
      <c r="D6566" s="9" t="s">
        <v>40</v>
      </c>
      <c r="E6566" s="9" t="s">
        <v>38</v>
      </c>
      <c r="F6566" s="9">
        <v>2019</v>
      </c>
      <c r="G6566" s="9">
        <v>6</v>
      </c>
      <c r="H6566" s="9"/>
      <c r="DD6566" s="9">
        <v>1</v>
      </c>
    </row>
    <row r="6567" spans="1:108" x14ac:dyDescent="0.25">
      <c r="A6567" s="9" t="s">
        <v>42</v>
      </c>
      <c r="B6567" s="9" t="s">
        <v>15</v>
      </c>
      <c r="C6567" s="9" t="s">
        <v>6</v>
      </c>
      <c r="D6567" s="9" t="s">
        <v>40</v>
      </c>
      <c r="E6567" s="9" t="s">
        <v>38</v>
      </c>
      <c r="F6567" s="9">
        <v>2019</v>
      </c>
      <c r="G6567" s="9">
        <v>7</v>
      </c>
      <c r="H6567" s="9"/>
      <c r="DD6567" s="9">
        <v>1</v>
      </c>
    </row>
    <row r="6568" spans="1:108" x14ac:dyDescent="0.25">
      <c r="A6568" s="9" t="s">
        <v>42</v>
      </c>
      <c r="B6568" s="9" t="s">
        <v>15</v>
      </c>
      <c r="C6568" s="9" t="s">
        <v>6</v>
      </c>
      <c r="D6568" s="9" t="s">
        <v>40</v>
      </c>
      <c r="E6568" s="9" t="s">
        <v>38</v>
      </c>
      <c r="F6568" s="9">
        <v>2019</v>
      </c>
      <c r="G6568" s="9">
        <v>8</v>
      </c>
      <c r="H6568" s="9"/>
      <c r="DD6568" s="9">
        <v>1</v>
      </c>
    </row>
    <row r="6569" spans="1:108" x14ac:dyDescent="0.25">
      <c r="A6569" s="9" t="s">
        <v>42</v>
      </c>
      <c r="B6569" s="9" t="s">
        <v>15</v>
      </c>
      <c r="C6569" s="9" t="s">
        <v>6</v>
      </c>
      <c r="D6569" s="9" t="s">
        <v>40</v>
      </c>
      <c r="E6569" s="9" t="s">
        <v>38</v>
      </c>
      <c r="F6569" s="9">
        <v>2019</v>
      </c>
      <c r="G6569" s="9">
        <v>9</v>
      </c>
      <c r="H6569" s="9"/>
      <c r="DD6569" s="9">
        <v>1</v>
      </c>
    </row>
    <row r="6570" spans="1:108" x14ac:dyDescent="0.25">
      <c r="A6570" s="9" t="s">
        <v>42</v>
      </c>
      <c r="B6570" s="9" t="s">
        <v>15</v>
      </c>
      <c r="C6570" s="9" t="s">
        <v>6</v>
      </c>
      <c r="D6570" s="9" t="s">
        <v>40</v>
      </c>
      <c r="E6570" s="9" t="s">
        <v>38</v>
      </c>
      <c r="F6570" s="9">
        <v>2019</v>
      </c>
      <c r="G6570" s="9">
        <v>10</v>
      </c>
      <c r="H6570" s="9"/>
      <c r="DD6570" s="9">
        <v>1</v>
      </c>
    </row>
    <row r="6571" spans="1:108" x14ac:dyDescent="0.25">
      <c r="A6571" s="9" t="s">
        <v>42</v>
      </c>
      <c r="B6571" s="9" t="s">
        <v>15</v>
      </c>
      <c r="C6571" s="9" t="s">
        <v>6</v>
      </c>
      <c r="D6571" s="9" t="s">
        <v>40</v>
      </c>
      <c r="E6571" s="9" t="s">
        <v>38</v>
      </c>
      <c r="F6571" s="9">
        <v>2020</v>
      </c>
      <c r="G6571" s="9">
        <v>5</v>
      </c>
      <c r="H6571" s="9"/>
      <c r="DD6571" s="9">
        <v>1</v>
      </c>
    </row>
    <row r="6572" spans="1:108" x14ac:dyDescent="0.25">
      <c r="A6572" s="9" t="s">
        <v>42</v>
      </c>
      <c r="B6572" s="9" t="s">
        <v>15</v>
      </c>
      <c r="C6572" s="9" t="s">
        <v>6</v>
      </c>
      <c r="D6572" s="9" t="s">
        <v>40</v>
      </c>
      <c r="E6572" s="9" t="s">
        <v>38</v>
      </c>
      <c r="F6572" s="9">
        <v>2020</v>
      </c>
      <c r="G6572" s="9">
        <v>6</v>
      </c>
      <c r="H6572" s="9"/>
      <c r="DD6572" s="9">
        <v>1</v>
      </c>
    </row>
    <row r="6573" spans="1:108" x14ac:dyDescent="0.25">
      <c r="A6573" s="9" t="s">
        <v>42</v>
      </c>
      <c r="B6573" s="9" t="s">
        <v>15</v>
      </c>
      <c r="C6573" s="9" t="s">
        <v>6</v>
      </c>
      <c r="D6573" s="9" t="s">
        <v>40</v>
      </c>
      <c r="E6573" s="9" t="s">
        <v>38</v>
      </c>
      <c r="F6573" s="9">
        <v>2020</v>
      </c>
      <c r="G6573" s="9">
        <v>7</v>
      </c>
      <c r="H6573" s="9"/>
      <c r="DD6573" s="9">
        <v>1</v>
      </c>
    </row>
    <row r="6574" spans="1:108" x14ac:dyDescent="0.25">
      <c r="A6574" s="9" t="s">
        <v>42</v>
      </c>
      <c r="B6574" s="9" t="s">
        <v>15</v>
      </c>
      <c r="C6574" s="9" t="s">
        <v>6</v>
      </c>
      <c r="D6574" s="9" t="s">
        <v>40</v>
      </c>
      <c r="E6574" s="9" t="s">
        <v>38</v>
      </c>
      <c r="F6574" s="9">
        <v>2020</v>
      </c>
      <c r="G6574" s="9">
        <v>8</v>
      </c>
      <c r="H6574" s="9"/>
      <c r="DD6574" s="9">
        <v>1</v>
      </c>
    </row>
    <row r="6575" spans="1:108" x14ac:dyDescent="0.25">
      <c r="A6575" s="9" t="s">
        <v>42</v>
      </c>
      <c r="B6575" s="9" t="s">
        <v>15</v>
      </c>
      <c r="C6575" s="9" t="s">
        <v>6</v>
      </c>
      <c r="D6575" s="9" t="s">
        <v>40</v>
      </c>
      <c r="E6575" s="9" t="s">
        <v>38</v>
      </c>
      <c r="F6575" s="9">
        <v>2020</v>
      </c>
      <c r="G6575" s="9">
        <v>9</v>
      </c>
      <c r="H6575" s="9"/>
      <c r="DD6575" s="9">
        <v>1</v>
      </c>
    </row>
    <row r="6576" spans="1:108" x14ac:dyDescent="0.25">
      <c r="A6576" s="9" t="s">
        <v>42</v>
      </c>
      <c r="B6576" s="9" t="s">
        <v>15</v>
      </c>
      <c r="C6576" s="9" t="s">
        <v>6</v>
      </c>
      <c r="D6576" s="9" t="s">
        <v>40</v>
      </c>
      <c r="E6576" s="9" t="s">
        <v>38</v>
      </c>
      <c r="F6576" s="9">
        <v>2020</v>
      </c>
      <c r="G6576" s="9">
        <v>10</v>
      </c>
      <c r="H6576" s="9"/>
      <c r="DD6576" s="9">
        <v>1</v>
      </c>
    </row>
    <row r="6577" spans="1:108" x14ac:dyDescent="0.25">
      <c r="A6577" s="9" t="s">
        <v>42</v>
      </c>
      <c r="B6577" s="9" t="s">
        <v>15</v>
      </c>
      <c r="C6577" s="9" t="s">
        <v>6</v>
      </c>
      <c r="D6577" s="9" t="s">
        <v>40</v>
      </c>
      <c r="E6577" s="9" t="s">
        <v>38</v>
      </c>
      <c r="F6577" s="9">
        <v>2021</v>
      </c>
      <c r="G6577" s="9">
        <v>5</v>
      </c>
      <c r="H6577" s="9"/>
      <c r="DD6577" s="9">
        <v>1</v>
      </c>
    </row>
    <row r="6578" spans="1:108" x14ac:dyDescent="0.25">
      <c r="A6578" s="9" t="s">
        <v>42</v>
      </c>
      <c r="B6578" s="9" t="s">
        <v>15</v>
      </c>
      <c r="C6578" s="9" t="s">
        <v>6</v>
      </c>
      <c r="D6578" s="9" t="s">
        <v>40</v>
      </c>
      <c r="E6578" s="9" t="s">
        <v>38</v>
      </c>
      <c r="F6578" s="9">
        <v>2021</v>
      </c>
      <c r="G6578" s="9">
        <v>6</v>
      </c>
      <c r="H6578" s="9"/>
      <c r="DD6578" s="9">
        <v>1</v>
      </c>
    </row>
    <row r="6579" spans="1:108" x14ac:dyDescent="0.25">
      <c r="A6579" s="9" t="s">
        <v>42</v>
      </c>
      <c r="B6579" s="9" t="s">
        <v>15</v>
      </c>
      <c r="C6579" s="9" t="s">
        <v>6</v>
      </c>
      <c r="D6579" s="9" t="s">
        <v>40</v>
      </c>
      <c r="E6579" s="9" t="s">
        <v>38</v>
      </c>
      <c r="F6579" s="9">
        <v>2021</v>
      </c>
      <c r="G6579" s="9">
        <v>7</v>
      </c>
      <c r="H6579" s="9"/>
      <c r="DD6579" s="9">
        <v>1</v>
      </c>
    </row>
    <row r="6580" spans="1:108" x14ac:dyDescent="0.25">
      <c r="A6580" s="9" t="s">
        <v>42</v>
      </c>
      <c r="B6580" s="9" t="s">
        <v>15</v>
      </c>
      <c r="C6580" s="9" t="s">
        <v>6</v>
      </c>
      <c r="D6580" s="9" t="s">
        <v>40</v>
      </c>
      <c r="E6580" s="9" t="s">
        <v>38</v>
      </c>
      <c r="F6580" s="9">
        <v>2021</v>
      </c>
      <c r="G6580" s="9">
        <v>8</v>
      </c>
      <c r="H6580" s="9"/>
      <c r="DD6580" s="9">
        <v>1</v>
      </c>
    </row>
    <row r="6581" spans="1:108" x14ac:dyDescent="0.25">
      <c r="A6581" s="9" t="s">
        <v>42</v>
      </c>
      <c r="B6581" s="9" t="s">
        <v>15</v>
      </c>
      <c r="C6581" s="9" t="s">
        <v>6</v>
      </c>
      <c r="D6581" s="9" t="s">
        <v>40</v>
      </c>
      <c r="E6581" s="9" t="s">
        <v>38</v>
      </c>
      <c r="F6581" s="9">
        <v>2021</v>
      </c>
      <c r="G6581" s="9">
        <v>9</v>
      </c>
      <c r="H6581" s="9"/>
      <c r="DD6581" s="9">
        <v>1</v>
      </c>
    </row>
    <row r="6582" spans="1:108" x14ac:dyDescent="0.25">
      <c r="A6582" s="9" t="s">
        <v>42</v>
      </c>
      <c r="B6582" s="9" t="s">
        <v>15</v>
      </c>
      <c r="C6582" s="9" t="s">
        <v>6</v>
      </c>
      <c r="D6582" s="9" t="s">
        <v>40</v>
      </c>
      <c r="E6582" s="9" t="s">
        <v>38</v>
      </c>
      <c r="F6582" s="9">
        <v>2021</v>
      </c>
      <c r="G6582" s="9">
        <v>10</v>
      </c>
      <c r="H6582" s="9"/>
      <c r="DD6582" s="9">
        <v>1</v>
      </c>
    </row>
    <row r="6583" spans="1:108" x14ac:dyDescent="0.25">
      <c r="A6583" s="9" t="s">
        <v>42</v>
      </c>
      <c r="B6583" s="9" t="s">
        <v>15</v>
      </c>
      <c r="C6583" s="9" t="s">
        <v>6</v>
      </c>
      <c r="D6583" s="9" t="s">
        <v>40</v>
      </c>
      <c r="E6583" s="9" t="s">
        <v>38</v>
      </c>
      <c r="F6583" s="9">
        <v>2022</v>
      </c>
      <c r="G6583" s="9">
        <v>5</v>
      </c>
      <c r="H6583" s="9"/>
      <c r="DD6583" s="9">
        <v>1</v>
      </c>
    </row>
    <row r="6584" spans="1:108" x14ac:dyDescent="0.25">
      <c r="A6584" s="9" t="s">
        <v>42</v>
      </c>
      <c r="B6584" s="9" t="s">
        <v>15</v>
      </c>
      <c r="C6584" s="9" t="s">
        <v>6</v>
      </c>
      <c r="D6584" s="9" t="s">
        <v>40</v>
      </c>
      <c r="E6584" s="9" t="s">
        <v>38</v>
      </c>
      <c r="F6584" s="9">
        <v>2022</v>
      </c>
      <c r="G6584" s="9">
        <v>6</v>
      </c>
      <c r="H6584" s="9"/>
      <c r="DD6584" s="9">
        <v>1</v>
      </c>
    </row>
    <row r="6585" spans="1:108" x14ac:dyDescent="0.25">
      <c r="A6585" s="9" t="s">
        <v>42</v>
      </c>
      <c r="B6585" s="9" t="s">
        <v>15</v>
      </c>
      <c r="C6585" s="9" t="s">
        <v>6</v>
      </c>
      <c r="D6585" s="9" t="s">
        <v>40</v>
      </c>
      <c r="E6585" s="9" t="s">
        <v>38</v>
      </c>
      <c r="F6585" s="9">
        <v>2022</v>
      </c>
      <c r="G6585" s="9">
        <v>7</v>
      </c>
      <c r="H6585" s="9"/>
      <c r="DD6585" s="9">
        <v>1</v>
      </c>
    </row>
    <row r="6586" spans="1:108" x14ac:dyDescent="0.25">
      <c r="A6586" s="9" t="s">
        <v>42</v>
      </c>
      <c r="B6586" s="9" t="s">
        <v>15</v>
      </c>
      <c r="C6586" s="9" t="s">
        <v>6</v>
      </c>
      <c r="D6586" s="9" t="s">
        <v>40</v>
      </c>
      <c r="E6586" s="9" t="s">
        <v>38</v>
      </c>
      <c r="F6586" s="9">
        <v>2022</v>
      </c>
      <c r="G6586" s="9">
        <v>8</v>
      </c>
      <c r="H6586" s="9"/>
      <c r="DD6586" s="9">
        <v>1</v>
      </c>
    </row>
    <row r="6587" spans="1:108" x14ac:dyDescent="0.25">
      <c r="A6587" s="9" t="s">
        <v>42</v>
      </c>
      <c r="B6587" s="9" t="s">
        <v>15</v>
      </c>
      <c r="C6587" s="9" t="s">
        <v>6</v>
      </c>
      <c r="D6587" s="9" t="s">
        <v>40</v>
      </c>
      <c r="E6587" s="9" t="s">
        <v>38</v>
      </c>
      <c r="F6587" s="9">
        <v>2022</v>
      </c>
      <c r="G6587" s="9">
        <v>9</v>
      </c>
      <c r="H6587" s="9"/>
      <c r="DD6587" s="9">
        <v>1</v>
      </c>
    </row>
    <row r="6588" spans="1:108" x14ac:dyDescent="0.25">
      <c r="A6588" s="9" t="s">
        <v>42</v>
      </c>
      <c r="B6588" s="9" t="s">
        <v>15</v>
      </c>
      <c r="C6588" s="9" t="s">
        <v>6</v>
      </c>
      <c r="D6588" s="9" t="s">
        <v>40</v>
      </c>
      <c r="E6588" s="9" t="s">
        <v>38</v>
      </c>
      <c r="F6588" s="9">
        <v>2022</v>
      </c>
      <c r="G6588" s="9">
        <v>10</v>
      </c>
      <c r="H6588" s="9"/>
      <c r="DD6588" s="9">
        <v>1</v>
      </c>
    </row>
    <row r="6589" spans="1:108" x14ac:dyDescent="0.25">
      <c r="A6589" s="9" t="s">
        <v>42</v>
      </c>
      <c r="B6589" s="9" t="s">
        <v>15</v>
      </c>
      <c r="C6589" s="9" t="s">
        <v>6</v>
      </c>
      <c r="D6589" s="9" t="s">
        <v>40</v>
      </c>
      <c r="E6589" s="9" t="s">
        <v>38</v>
      </c>
      <c r="F6589" s="9">
        <v>2023</v>
      </c>
      <c r="G6589" s="9">
        <v>5</v>
      </c>
      <c r="H6589" s="9"/>
      <c r="DD6589" s="9">
        <v>1</v>
      </c>
    </row>
    <row r="6590" spans="1:108" x14ac:dyDescent="0.25">
      <c r="A6590" s="9" t="s">
        <v>42</v>
      </c>
      <c r="B6590" s="9" t="s">
        <v>15</v>
      </c>
      <c r="C6590" s="9" t="s">
        <v>6</v>
      </c>
      <c r="D6590" s="9" t="s">
        <v>40</v>
      </c>
      <c r="E6590" s="9" t="s">
        <v>38</v>
      </c>
      <c r="F6590" s="9">
        <v>2023</v>
      </c>
      <c r="G6590" s="9">
        <v>6</v>
      </c>
      <c r="H6590" s="9"/>
      <c r="DD6590" s="9">
        <v>1</v>
      </c>
    </row>
    <row r="6591" spans="1:108" x14ac:dyDescent="0.25">
      <c r="A6591" s="9" t="s">
        <v>42</v>
      </c>
      <c r="B6591" s="9" t="s">
        <v>15</v>
      </c>
      <c r="C6591" s="9" t="s">
        <v>6</v>
      </c>
      <c r="D6591" s="9" t="s">
        <v>40</v>
      </c>
      <c r="E6591" s="9" t="s">
        <v>38</v>
      </c>
      <c r="F6591" s="9">
        <v>2023</v>
      </c>
      <c r="G6591" s="9">
        <v>7</v>
      </c>
      <c r="H6591" s="9"/>
      <c r="DD6591" s="9">
        <v>1</v>
      </c>
    </row>
    <row r="6592" spans="1:108" x14ac:dyDescent="0.25">
      <c r="A6592" s="9" t="s">
        <v>42</v>
      </c>
      <c r="B6592" s="9" t="s">
        <v>15</v>
      </c>
      <c r="C6592" s="9" t="s">
        <v>6</v>
      </c>
      <c r="D6592" s="9" t="s">
        <v>40</v>
      </c>
      <c r="E6592" s="9" t="s">
        <v>38</v>
      </c>
      <c r="F6592" s="9">
        <v>2023</v>
      </c>
      <c r="G6592" s="9">
        <v>8</v>
      </c>
      <c r="H6592" s="9"/>
      <c r="DD6592" s="9">
        <v>1</v>
      </c>
    </row>
    <row r="6593" spans="1:108" x14ac:dyDescent="0.25">
      <c r="A6593" s="9" t="s">
        <v>42</v>
      </c>
      <c r="B6593" s="9" t="s">
        <v>15</v>
      </c>
      <c r="C6593" s="9" t="s">
        <v>6</v>
      </c>
      <c r="D6593" s="9" t="s">
        <v>40</v>
      </c>
      <c r="E6593" s="9" t="s">
        <v>38</v>
      </c>
      <c r="F6593" s="9">
        <v>2023</v>
      </c>
      <c r="G6593" s="9">
        <v>9</v>
      </c>
      <c r="H6593" s="9"/>
      <c r="DD6593" s="9">
        <v>1</v>
      </c>
    </row>
    <row r="6594" spans="1:108" x14ac:dyDescent="0.25">
      <c r="A6594" s="9" t="s">
        <v>42</v>
      </c>
      <c r="B6594" s="9" t="s">
        <v>15</v>
      </c>
      <c r="C6594" s="9" t="s">
        <v>6</v>
      </c>
      <c r="D6594" s="9" t="s">
        <v>40</v>
      </c>
      <c r="E6594" s="9" t="s">
        <v>38</v>
      </c>
      <c r="F6594" s="9">
        <v>2023</v>
      </c>
      <c r="G6594" s="9">
        <v>10</v>
      </c>
      <c r="H6594" s="9"/>
      <c r="DD6594" s="9">
        <v>1</v>
      </c>
    </row>
    <row r="6595" spans="1:108" x14ac:dyDescent="0.25">
      <c r="A6595" s="9" t="s">
        <v>42</v>
      </c>
      <c r="B6595" s="9" t="s">
        <v>15</v>
      </c>
      <c r="C6595" s="9" t="s">
        <v>6</v>
      </c>
      <c r="D6595" s="9" t="s">
        <v>40</v>
      </c>
      <c r="E6595" s="9" t="s">
        <v>38</v>
      </c>
      <c r="F6595" s="9">
        <v>2024</v>
      </c>
      <c r="G6595" s="9">
        <v>5</v>
      </c>
      <c r="H6595" s="9"/>
      <c r="DD6595" s="9">
        <v>1</v>
      </c>
    </row>
    <row r="6596" spans="1:108" x14ac:dyDescent="0.25">
      <c r="A6596" s="9" t="s">
        <v>42</v>
      </c>
      <c r="B6596" s="9" t="s">
        <v>15</v>
      </c>
      <c r="C6596" s="9" t="s">
        <v>6</v>
      </c>
      <c r="D6596" s="9" t="s">
        <v>40</v>
      </c>
      <c r="E6596" s="9" t="s">
        <v>38</v>
      </c>
      <c r="F6596" s="9">
        <v>2024</v>
      </c>
      <c r="G6596" s="9">
        <v>6</v>
      </c>
      <c r="H6596" s="9"/>
      <c r="DD6596" s="9">
        <v>1</v>
      </c>
    </row>
    <row r="6597" spans="1:108" x14ac:dyDescent="0.25">
      <c r="A6597" s="9" t="s">
        <v>42</v>
      </c>
      <c r="B6597" s="9" t="s">
        <v>15</v>
      </c>
      <c r="C6597" s="9" t="s">
        <v>6</v>
      </c>
      <c r="D6597" s="9" t="s">
        <v>40</v>
      </c>
      <c r="E6597" s="9" t="s">
        <v>38</v>
      </c>
      <c r="F6597" s="9">
        <v>2024</v>
      </c>
      <c r="G6597" s="9">
        <v>7</v>
      </c>
      <c r="H6597" s="9"/>
      <c r="DD6597" s="9">
        <v>1</v>
      </c>
    </row>
    <row r="6598" spans="1:108" x14ac:dyDescent="0.25">
      <c r="A6598" s="9" t="s">
        <v>42</v>
      </c>
      <c r="B6598" s="9" t="s">
        <v>15</v>
      </c>
      <c r="C6598" s="9" t="s">
        <v>6</v>
      </c>
      <c r="D6598" s="9" t="s">
        <v>40</v>
      </c>
      <c r="E6598" s="9" t="s">
        <v>38</v>
      </c>
      <c r="F6598" s="9">
        <v>2024</v>
      </c>
      <c r="G6598" s="9">
        <v>8</v>
      </c>
      <c r="H6598" s="9"/>
      <c r="DD6598" s="9">
        <v>1</v>
      </c>
    </row>
    <row r="6599" spans="1:108" x14ac:dyDescent="0.25">
      <c r="A6599" s="9" t="s">
        <v>42</v>
      </c>
      <c r="B6599" s="9" t="s">
        <v>15</v>
      </c>
      <c r="C6599" s="9" t="s">
        <v>6</v>
      </c>
      <c r="D6599" s="9" t="s">
        <v>40</v>
      </c>
      <c r="E6599" s="9" t="s">
        <v>38</v>
      </c>
      <c r="F6599" s="9">
        <v>2024</v>
      </c>
      <c r="G6599" s="9">
        <v>9</v>
      </c>
      <c r="H6599" s="9"/>
      <c r="DD6599" s="9">
        <v>1</v>
      </c>
    </row>
    <row r="6600" spans="1:108" x14ac:dyDescent="0.25">
      <c r="A6600" s="9" t="s">
        <v>42</v>
      </c>
      <c r="B6600" s="9" t="s">
        <v>15</v>
      </c>
      <c r="C6600" s="9" t="s">
        <v>6</v>
      </c>
      <c r="D6600" s="9" t="s">
        <v>40</v>
      </c>
      <c r="E6600" s="9" t="s">
        <v>38</v>
      </c>
      <c r="F6600" s="9">
        <v>2024</v>
      </c>
      <c r="G6600" s="9">
        <v>10</v>
      </c>
      <c r="H6600" s="9"/>
      <c r="DD6600" s="9">
        <v>1</v>
      </c>
    </row>
    <row r="6601" spans="1:108" x14ac:dyDescent="0.25">
      <c r="A6601" s="9" t="s">
        <v>42</v>
      </c>
      <c r="B6601" s="9" t="s">
        <v>15</v>
      </c>
      <c r="C6601" s="9" t="s">
        <v>6</v>
      </c>
      <c r="D6601" s="9" t="s">
        <v>40</v>
      </c>
      <c r="E6601" s="9" t="s">
        <v>38</v>
      </c>
      <c r="F6601" s="9">
        <v>2025</v>
      </c>
      <c r="G6601" s="9">
        <v>5</v>
      </c>
      <c r="H6601" s="9"/>
      <c r="DD6601" s="9">
        <v>1</v>
      </c>
    </row>
    <row r="6602" spans="1:108" x14ac:dyDescent="0.25">
      <c r="A6602" s="9" t="s">
        <v>42</v>
      </c>
      <c r="B6602" s="9" t="s">
        <v>15</v>
      </c>
      <c r="C6602" s="9" t="s">
        <v>6</v>
      </c>
      <c r="D6602" s="9" t="s">
        <v>40</v>
      </c>
      <c r="E6602" s="9" t="s">
        <v>38</v>
      </c>
      <c r="F6602" s="9">
        <v>2025</v>
      </c>
      <c r="G6602" s="9">
        <v>6</v>
      </c>
      <c r="H6602" s="9"/>
      <c r="DD6602" s="9">
        <v>1</v>
      </c>
    </row>
    <row r="6603" spans="1:108" x14ac:dyDescent="0.25">
      <c r="A6603" s="9" t="s">
        <v>42</v>
      </c>
      <c r="B6603" s="9" t="s">
        <v>15</v>
      </c>
      <c r="C6603" s="9" t="s">
        <v>6</v>
      </c>
      <c r="D6603" s="9" t="s">
        <v>40</v>
      </c>
      <c r="E6603" s="9" t="s">
        <v>38</v>
      </c>
      <c r="F6603" s="9">
        <v>2025</v>
      </c>
      <c r="G6603" s="9">
        <v>7</v>
      </c>
      <c r="H6603" s="9"/>
      <c r="DD6603" s="9">
        <v>1</v>
      </c>
    </row>
    <row r="6604" spans="1:108" x14ac:dyDescent="0.25">
      <c r="A6604" s="9" t="s">
        <v>42</v>
      </c>
      <c r="B6604" s="9" t="s">
        <v>15</v>
      </c>
      <c r="C6604" s="9" t="s">
        <v>6</v>
      </c>
      <c r="D6604" s="9" t="s">
        <v>40</v>
      </c>
      <c r="E6604" s="9" t="s">
        <v>38</v>
      </c>
      <c r="F6604" s="9">
        <v>2025</v>
      </c>
      <c r="G6604" s="9">
        <v>8</v>
      </c>
      <c r="H6604" s="9"/>
      <c r="DD6604" s="9">
        <v>1</v>
      </c>
    </row>
    <row r="6605" spans="1:108" x14ac:dyDescent="0.25">
      <c r="A6605" s="9" t="s">
        <v>42</v>
      </c>
      <c r="B6605" s="9" t="s">
        <v>15</v>
      </c>
      <c r="C6605" s="9" t="s">
        <v>6</v>
      </c>
      <c r="D6605" s="9" t="s">
        <v>40</v>
      </c>
      <c r="E6605" s="9" t="s">
        <v>38</v>
      </c>
      <c r="F6605" s="9">
        <v>2025</v>
      </c>
      <c r="G6605" s="9">
        <v>9</v>
      </c>
      <c r="H6605" s="9"/>
      <c r="DD6605" s="9">
        <v>1</v>
      </c>
    </row>
    <row r="6606" spans="1:108" x14ac:dyDescent="0.25">
      <c r="A6606" s="9" t="s">
        <v>42</v>
      </c>
      <c r="B6606" s="9" t="s">
        <v>15</v>
      </c>
      <c r="C6606" s="9" t="s">
        <v>6</v>
      </c>
      <c r="D6606" s="9" t="s">
        <v>40</v>
      </c>
      <c r="E6606" s="9" t="s">
        <v>38</v>
      </c>
      <c r="F6606" s="9">
        <v>2025</v>
      </c>
      <c r="G6606" s="9">
        <v>10</v>
      </c>
      <c r="H6606" s="9"/>
      <c r="DD6606" s="9">
        <v>1</v>
      </c>
    </row>
    <row r="6607" spans="1:108" x14ac:dyDescent="0.25">
      <c r="A6607" s="9" t="s">
        <v>42</v>
      </c>
      <c r="B6607" s="9" t="s">
        <v>15</v>
      </c>
      <c r="C6607" s="9" t="s">
        <v>6</v>
      </c>
      <c r="D6607" s="9" t="s">
        <v>40</v>
      </c>
      <c r="E6607" s="9" t="s">
        <v>38</v>
      </c>
      <c r="F6607" s="9">
        <v>2026</v>
      </c>
      <c r="G6607" s="9">
        <v>5</v>
      </c>
      <c r="H6607" s="9"/>
      <c r="DD6607" s="9">
        <v>1</v>
      </c>
    </row>
    <row r="6608" spans="1:108" x14ac:dyDescent="0.25">
      <c r="A6608" s="9" t="s">
        <v>42</v>
      </c>
      <c r="B6608" s="9" t="s">
        <v>15</v>
      </c>
      <c r="C6608" s="9" t="s">
        <v>6</v>
      </c>
      <c r="D6608" s="9" t="s">
        <v>40</v>
      </c>
      <c r="E6608" s="9" t="s">
        <v>38</v>
      </c>
      <c r="F6608" s="9">
        <v>2026</v>
      </c>
      <c r="G6608" s="9">
        <v>6</v>
      </c>
      <c r="H6608" s="9"/>
      <c r="DD6608" s="9">
        <v>1</v>
      </c>
    </row>
    <row r="6609" spans="1:108" x14ac:dyDescent="0.25">
      <c r="A6609" s="9" t="s">
        <v>42</v>
      </c>
      <c r="B6609" s="9" t="s">
        <v>15</v>
      </c>
      <c r="C6609" s="9" t="s">
        <v>6</v>
      </c>
      <c r="D6609" s="9" t="s">
        <v>40</v>
      </c>
      <c r="E6609" s="9" t="s">
        <v>38</v>
      </c>
      <c r="F6609" s="9">
        <v>2026</v>
      </c>
      <c r="G6609" s="9">
        <v>7</v>
      </c>
      <c r="H6609" s="9"/>
      <c r="DD6609" s="9">
        <v>1</v>
      </c>
    </row>
    <row r="6610" spans="1:108" x14ac:dyDescent="0.25">
      <c r="A6610" s="9" t="s">
        <v>42</v>
      </c>
      <c r="B6610" s="9" t="s">
        <v>15</v>
      </c>
      <c r="C6610" s="9" t="s">
        <v>6</v>
      </c>
      <c r="D6610" s="9" t="s">
        <v>40</v>
      </c>
      <c r="E6610" s="9" t="s">
        <v>38</v>
      </c>
      <c r="F6610" s="9">
        <v>2026</v>
      </c>
      <c r="G6610" s="9">
        <v>8</v>
      </c>
      <c r="H6610" s="9"/>
      <c r="DD6610" s="9">
        <v>1</v>
      </c>
    </row>
    <row r="6611" spans="1:108" x14ac:dyDescent="0.25">
      <c r="A6611" s="9" t="s">
        <v>42</v>
      </c>
      <c r="B6611" s="9" t="s">
        <v>15</v>
      </c>
      <c r="C6611" s="9" t="s">
        <v>6</v>
      </c>
      <c r="D6611" s="9" t="s">
        <v>40</v>
      </c>
      <c r="E6611" s="9" t="s">
        <v>38</v>
      </c>
      <c r="F6611" s="9">
        <v>2026</v>
      </c>
      <c r="G6611" s="9">
        <v>9</v>
      </c>
      <c r="H6611" s="9"/>
      <c r="DD6611" s="9">
        <v>1</v>
      </c>
    </row>
    <row r="6612" spans="1:108" x14ac:dyDescent="0.25">
      <c r="A6612" s="9" t="s">
        <v>42</v>
      </c>
      <c r="B6612" s="9" t="s">
        <v>15</v>
      </c>
      <c r="C6612" s="9" t="s">
        <v>6</v>
      </c>
      <c r="D6612" s="9" t="s">
        <v>40</v>
      </c>
      <c r="E6612" s="9" t="s">
        <v>38</v>
      </c>
      <c r="F6612" s="9">
        <v>2026</v>
      </c>
      <c r="G6612" s="9">
        <v>10</v>
      </c>
      <c r="H6612" s="9"/>
      <c r="DD6612" s="9">
        <v>1</v>
      </c>
    </row>
    <row r="6613" spans="1:108" x14ac:dyDescent="0.25">
      <c r="A6613" s="9" t="s">
        <v>42</v>
      </c>
      <c r="B6613" s="9" t="s">
        <v>15</v>
      </c>
      <c r="C6613" s="9" t="s">
        <v>6</v>
      </c>
      <c r="D6613" s="9" t="s">
        <v>40</v>
      </c>
      <c r="E6613" s="9" t="s">
        <v>36</v>
      </c>
      <c r="F6613" s="9">
        <v>2016</v>
      </c>
      <c r="H6613" s="9"/>
      <c r="DD6613" s="9">
        <v>1</v>
      </c>
    </row>
    <row r="6614" spans="1:108" x14ac:dyDescent="0.25">
      <c r="A6614" s="9" t="s">
        <v>42</v>
      </c>
      <c r="B6614" s="9" t="s">
        <v>15</v>
      </c>
      <c r="C6614" s="9" t="s">
        <v>6</v>
      </c>
      <c r="D6614" s="9" t="s">
        <v>40</v>
      </c>
      <c r="E6614" s="9" t="s">
        <v>36</v>
      </c>
      <c r="F6614" s="9">
        <v>2017</v>
      </c>
      <c r="H6614" s="9"/>
      <c r="DD6614" s="9">
        <v>1</v>
      </c>
    </row>
    <row r="6615" spans="1:108" x14ac:dyDescent="0.25">
      <c r="A6615" s="9" t="s">
        <v>42</v>
      </c>
      <c r="B6615" s="9" t="s">
        <v>15</v>
      </c>
      <c r="C6615" s="9" t="s">
        <v>6</v>
      </c>
      <c r="D6615" s="9" t="s">
        <v>40</v>
      </c>
      <c r="E6615" s="9" t="s">
        <v>36</v>
      </c>
      <c r="F6615" s="9">
        <v>2018</v>
      </c>
      <c r="H6615" s="9"/>
      <c r="DD6615" s="9">
        <v>1</v>
      </c>
    </row>
    <row r="6616" spans="1:108" x14ac:dyDescent="0.25">
      <c r="A6616" s="9" t="s">
        <v>42</v>
      </c>
      <c r="B6616" s="9" t="s">
        <v>15</v>
      </c>
      <c r="C6616" s="9" t="s">
        <v>6</v>
      </c>
      <c r="D6616" s="9" t="s">
        <v>40</v>
      </c>
      <c r="E6616" s="9" t="s">
        <v>36</v>
      </c>
      <c r="F6616" s="9">
        <v>2019</v>
      </c>
      <c r="H6616" s="9"/>
      <c r="DD6616" s="9">
        <v>1</v>
      </c>
    </row>
    <row r="6617" spans="1:108" x14ac:dyDescent="0.25">
      <c r="A6617" s="9" t="s">
        <v>42</v>
      </c>
      <c r="B6617" s="9" t="s">
        <v>15</v>
      </c>
      <c r="C6617" s="9" t="s">
        <v>6</v>
      </c>
      <c r="D6617" s="9" t="s">
        <v>40</v>
      </c>
      <c r="E6617" s="9" t="s">
        <v>36</v>
      </c>
      <c r="F6617" s="9">
        <v>2020</v>
      </c>
      <c r="H6617" s="9"/>
      <c r="DD6617" s="9">
        <v>1</v>
      </c>
    </row>
    <row r="6618" spans="1:108" x14ac:dyDescent="0.25">
      <c r="A6618" s="9" t="s">
        <v>42</v>
      </c>
      <c r="B6618" s="9" t="s">
        <v>15</v>
      </c>
      <c r="C6618" s="9" t="s">
        <v>6</v>
      </c>
      <c r="D6618" s="9" t="s">
        <v>40</v>
      </c>
      <c r="E6618" s="9" t="s">
        <v>36</v>
      </c>
      <c r="F6618" s="9">
        <v>2021</v>
      </c>
      <c r="H6618" s="9"/>
      <c r="DD6618" s="9">
        <v>1</v>
      </c>
    </row>
    <row r="6619" spans="1:108" x14ac:dyDescent="0.25">
      <c r="A6619" s="9" t="s">
        <v>42</v>
      </c>
      <c r="B6619" s="9" t="s">
        <v>15</v>
      </c>
      <c r="C6619" s="9" t="s">
        <v>6</v>
      </c>
      <c r="D6619" s="9" t="s">
        <v>40</v>
      </c>
      <c r="E6619" s="9" t="s">
        <v>36</v>
      </c>
      <c r="F6619" s="9">
        <v>2022</v>
      </c>
      <c r="H6619" s="9"/>
      <c r="DD6619" s="9">
        <v>1</v>
      </c>
    </row>
    <row r="6620" spans="1:108" x14ac:dyDescent="0.25">
      <c r="A6620" s="9" t="s">
        <v>42</v>
      </c>
      <c r="B6620" s="9" t="s">
        <v>15</v>
      </c>
      <c r="C6620" s="9" t="s">
        <v>6</v>
      </c>
      <c r="D6620" s="9" t="s">
        <v>40</v>
      </c>
      <c r="E6620" s="9" t="s">
        <v>36</v>
      </c>
      <c r="F6620" s="9">
        <v>2023</v>
      </c>
      <c r="H6620" s="9"/>
      <c r="DD6620" s="9">
        <v>1</v>
      </c>
    </row>
    <row r="6621" spans="1:108" x14ac:dyDescent="0.25">
      <c r="A6621" s="9" t="s">
        <v>42</v>
      </c>
      <c r="B6621" s="9" t="s">
        <v>15</v>
      </c>
      <c r="C6621" s="9" t="s">
        <v>6</v>
      </c>
      <c r="D6621" s="9" t="s">
        <v>40</v>
      </c>
      <c r="E6621" s="9" t="s">
        <v>36</v>
      </c>
      <c r="F6621" s="9">
        <v>2024</v>
      </c>
      <c r="H6621" s="9"/>
      <c r="DD6621" s="9">
        <v>1</v>
      </c>
    </row>
    <row r="6622" spans="1:108" x14ac:dyDescent="0.25">
      <c r="A6622" s="9" t="s">
        <v>42</v>
      </c>
      <c r="B6622" s="9" t="s">
        <v>15</v>
      </c>
      <c r="C6622" s="9" t="s">
        <v>6</v>
      </c>
      <c r="D6622" s="9" t="s">
        <v>40</v>
      </c>
      <c r="E6622" s="9" t="s">
        <v>36</v>
      </c>
      <c r="F6622" s="9">
        <v>2025</v>
      </c>
      <c r="H6622" s="9"/>
      <c r="DD6622" s="9">
        <v>1</v>
      </c>
    </row>
    <row r="6623" spans="1:108" x14ac:dyDescent="0.25">
      <c r="A6623" s="9" t="s">
        <v>42</v>
      </c>
      <c r="B6623" s="9" t="s">
        <v>15</v>
      </c>
      <c r="C6623" s="9" t="s">
        <v>6</v>
      </c>
      <c r="D6623" s="9" t="s">
        <v>40</v>
      </c>
      <c r="E6623" s="9" t="s">
        <v>36</v>
      </c>
      <c r="F6623" s="9">
        <v>2026</v>
      </c>
      <c r="H6623" s="9"/>
      <c r="DD6623" s="9">
        <v>1</v>
      </c>
    </row>
    <row r="6624" spans="1:108" x14ac:dyDescent="0.25">
      <c r="A6624" s="9" t="s">
        <v>42</v>
      </c>
      <c r="B6624" s="9" t="s">
        <v>15</v>
      </c>
      <c r="C6624" s="9" t="s">
        <v>6</v>
      </c>
      <c r="D6624" s="9" t="s">
        <v>39</v>
      </c>
      <c r="E6624" s="9" t="s">
        <v>38</v>
      </c>
      <c r="F6624" s="9">
        <v>2016</v>
      </c>
      <c r="G6624" s="9">
        <v>5</v>
      </c>
      <c r="H6624" s="9"/>
      <c r="DD6624" s="9">
        <v>1</v>
      </c>
    </row>
    <row r="6625" spans="1:108" x14ac:dyDescent="0.25">
      <c r="A6625" s="9" t="s">
        <v>42</v>
      </c>
      <c r="B6625" s="9" t="s">
        <v>15</v>
      </c>
      <c r="C6625" s="9" t="s">
        <v>6</v>
      </c>
      <c r="D6625" s="9" t="s">
        <v>39</v>
      </c>
      <c r="E6625" s="9" t="s">
        <v>38</v>
      </c>
      <c r="F6625" s="9">
        <v>2016</v>
      </c>
      <c r="G6625" s="9">
        <v>6</v>
      </c>
      <c r="H6625" s="9"/>
      <c r="DD6625" s="9">
        <v>1</v>
      </c>
    </row>
    <row r="6626" spans="1:108" x14ac:dyDescent="0.25">
      <c r="A6626" s="9" t="s">
        <v>42</v>
      </c>
      <c r="B6626" s="9" t="s">
        <v>15</v>
      </c>
      <c r="C6626" s="9" t="s">
        <v>6</v>
      </c>
      <c r="D6626" s="9" t="s">
        <v>39</v>
      </c>
      <c r="E6626" s="9" t="s">
        <v>38</v>
      </c>
      <c r="F6626" s="9">
        <v>2016</v>
      </c>
      <c r="G6626" s="9">
        <v>7</v>
      </c>
      <c r="H6626" s="9"/>
      <c r="DD6626" s="9">
        <v>1</v>
      </c>
    </row>
    <row r="6627" spans="1:108" x14ac:dyDescent="0.25">
      <c r="A6627" s="9" t="s">
        <v>42</v>
      </c>
      <c r="B6627" s="9" t="s">
        <v>15</v>
      </c>
      <c r="C6627" s="9" t="s">
        <v>6</v>
      </c>
      <c r="D6627" s="9" t="s">
        <v>39</v>
      </c>
      <c r="E6627" s="9" t="s">
        <v>38</v>
      </c>
      <c r="F6627" s="9">
        <v>2016</v>
      </c>
      <c r="G6627" s="9">
        <v>8</v>
      </c>
      <c r="H6627" s="9"/>
      <c r="DD6627" s="9">
        <v>1</v>
      </c>
    </row>
    <row r="6628" spans="1:108" x14ac:dyDescent="0.25">
      <c r="A6628" s="9" t="s">
        <v>42</v>
      </c>
      <c r="B6628" s="9" t="s">
        <v>15</v>
      </c>
      <c r="C6628" s="9" t="s">
        <v>6</v>
      </c>
      <c r="D6628" s="9" t="s">
        <v>39</v>
      </c>
      <c r="E6628" s="9" t="s">
        <v>38</v>
      </c>
      <c r="F6628" s="9">
        <v>2016</v>
      </c>
      <c r="G6628" s="9">
        <v>9</v>
      </c>
      <c r="H6628" s="9"/>
      <c r="DD6628" s="9">
        <v>1</v>
      </c>
    </row>
    <row r="6629" spans="1:108" x14ac:dyDescent="0.25">
      <c r="A6629" s="9" t="s">
        <v>42</v>
      </c>
      <c r="B6629" s="9" t="s">
        <v>15</v>
      </c>
      <c r="C6629" s="9" t="s">
        <v>6</v>
      </c>
      <c r="D6629" s="9" t="s">
        <v>39</v>
      </c>
      <c r="E6629" s="9" t="s">
        <v>38</v>
      </c>
      <c r="F6629" s="9">
        <v>2016</v>
      </c>
      <c r="G6629" s="9">
        <v>10</v>
      </c>
      <c r="H6629" s="9"/>
      <c r="DD6629" s="9">
        <v>1</v>
      </c>
    </row>
    <row r="6630" spans="1:108" x14ac:dyDescent="0.25">
      <c r="A6630" s="9" t="s">
        <v>42</v>
      </c>
      <c r="B6630" s="9" t="s">
        <v>15</v>
      </c>
      <c r="C6630" s="9" t="s">
        <v>6</v>
      </c>
      <c r="D6630" s="9" t="s">
        <v>39</v>
      </c>
      <c r="E6630" s="9" t="s">
        <v>38</v>
      </c>
      <c r="F6630" s="9">
        <v>2017</v>
      </c>
      <c r="G6630" s="9">
        <v>5</v>
      </c>
      <c r="H6630" s="9"/>
      <c r="DD6630" s="9">
        <v>1</v>
      </c>
    </row>
    <row r="6631" spans="1:108" x14ac:dyDescent="0.25">
      <c r="A6631" s="9" t="s">
        <v>42</v>
      </c>
      <c r="B6631" s="9" t="s">
        <v>15</v>
      </c>
      <c r="C6631" s="9" t="s">
        <v>6</v>
      </c>
      <c r="D6631" s="9" t="s">
        <v>39</v>
      </c>
      <c r="E6631" s="9" t="s">
        <v>38</v>
      </c>
      <c r="F6631" s="9">
        <v>2017</v>
      </c>
      <c r="G6631" s="9">
        <v>6</v>
      </c>
      <c r="H6631" s="9"/>
      <c r="DD6631" s="9">
        <v>1</v>
      </c>
    </row>
    <row r="6632" spans="1:108" x14ac:dyDescent="0.25">
      <c r="A6632" s="9" t="s">
        <v>42</v>
      </c>
      <c r="B6632" s="9" t="s">
        <v>15</v>
      </c>
      <c r="C6632" s="9" t="s">
        <v>6</v>
      </c>
      <c r="D6632" s="9" t="s">
        <v>39</v>
      </c>
      <c r="E6632" s="9" t="s">
        <v>38</v>
      </c>
      <c r="F6632" s="9">
        <v>2017</v>
      </c>
      <c r="G6632" s="9">
        <v>7</v>
      </c>
      <c r="H6632" s="9"/>
      <c r="DD6632" s="9">
        <v>1</v>
      </c>
    </row>
    <row r="6633" spans="1:108" x14ac:dyDescent="0.25">
      <c r="A6633" s="9" t="s">
        <v>42</v>
      </c>
      <c r="B6633" s="9" t="s">
        <v>15</v>
      </c>
      <c r="C6633" s="9" t="s">
        <v>6</v>
      </c>
      <c r="D6633" s="9" t="s">
        <v>39</v>
      </c>
      <c r="E6633" s="9" t="s">
        <v>38</v>
      </c>
      <c r="F6633" s="9">
        <v>2017</v>
      </c>
      <c r="G6633" s="9">
        <v>8</v>
      </c>
      <c r="H6633" s="9"/>
      <c r="DD6633" s="9">
        <v>1</v>
      </c>
    </row>
    <row r="6634" spans="1:108" x14ac:dyDescent="0.25">
      <c r="A6634" s="9" t="s">
        <v>42</v>
      </c>
      <c r="B6634" s="9" t="s">
        <v>15</v>
      </c>
      <c r="C6634" s="9" t="s">
        <v>6</v>
      </c>
      <c r="D6634" s="9" t="s">
        <v>39</v>
      </c>
      <c r="E6634" s="9" t="s">
        <v>38</v>
      </c>
      <c r="F6634" s="9">
        <v>2017</v>
      </c>
      <c r="G6634" s="9">
        <v>9</v>
      </c>
      <c r="H6634" s="9"/>
      <c r="DD6634" s="9">
        <v>1</v>
      </c>
    </row>
    <row r="6635" spans="1:108" x14ac:dyDescent="0.25">
      <c r="A6635" s="9" t="s">
        <v>42</v>
      </c>
      <c r="B6635" s="9" t="s">
        <v>15</v>
      </c>
      <c r="C6635" s="9" t="s">
        <v>6</v>
      </c>
      <c r="D6635" s="9" t="s">
        <v>39</v>
      </c>
      <c r="E6635" s="9" t="s">
        <v>38</v>
      </c>
      <c r="F6635" s="9">
        <v>2017</v>
      </c>
      <c r="G6635" s="9">
        <v>10</v>
      </c>
      <c r="H6635" s="9"/>
      <c r="DD6635" s="9">
        <v>1</v>
      </c>
    </row>
    <row r="6636" spans="1:108" x14ac:dyDescent="0.25">
      <c r="A6636" s="9" t="s">
        <v>42</v>
      </c>
      <c r="B6636" s="9" t="s">
        <v>15</v>
      </c>
      <c r="C6636" s="9" t="s">
        <v>6</v>
      </c>
      <c r="D6636" s="9" t="s">
        <v>39</v>
      </c>
      <c r="E6636" s="9" t="s">
        <v>38</v>
      </c>
      <c r="F6636" s="9">
        <v>2018</v>
      </c>
      <c r="G6636" s="9">
        <v>5</v>
      </c>
      <c r="H6636" s="9"/>
      <c r="DD6636" s="9">
        <v>1</v>
      </c>
    </row>
    <row r="6637" spans="1:108" x14ac:dyDescent="0.25">
      <c r="A6637" s="9" t="s">
        <v>42</v>
      </c>
      <c r="B6637" s="9" t="s">
        <v>15</v>
      </c>
      <c r="C6637" s="9" t="s">
        <v>6</v>
      </c>
      <c r="D6637" s="9" t="s">
        <v>39</v>
      </c>
      <c r="E6637" s="9" t="s">
        <v>38</v>
      </c>
      <c r="F6637" s="9">
        <v>2018</v>
      </c>
      <c r="G6637" s="9">
        <v>6</v>
      </c>
      <c r="H6637" s="9"/>
      <c r="DD6637" s="9">
        <v>1</v>
      </c>
    </row>
    <row r="6638" spans="1:108" x14ac:dyDescent="0.25">
      <c r="A6638" s="9" t="s">
        <v>42</v>
      </c>
      <c r="B6638" s="9" t="s">
        <v>15</v>
      </c>
      <c r="C6638" s="9" t="s">
        <v>6</v>
      </c>
      <c r="D6638" s="9" t="s">
        <v>39</v>
      </c>
      <c r="E6638" s="9" t="s">
        <v>38</v>
      </c>
      <c r="F6638" s="9">
        <v>2018</v>
      </c>
      <c r="G6638" s="9">
        <v>7</v>
      </c>
      <c r="H6638" s="9"/>
      <c r="DD6638" s="9">
        <v>1</v>
      </c>
    </row>
    <row r="6639" spans="1:108" x14ac:dyDescent="0.25">
      <c r="A6639" s="9" t="s">
        <v>42</v>
      </c>
      <c r="B6639" s="9" t="s">
        <v>15</v>
      </c>
      <c r="C6639" s="9" t="s">
        <v>6</v>
      </c>
      <c r="D6639" s="9" t="s">
        <v>39</v>
      </c>
      <c r="E6639" s="9" t="s">
        <v>38</v>
      </c>
      <c r="F6639" s="9">
        <v>2018</v>
      </c>
      <c r="G6639" s="9">
        <v>8</v>
      </c>
      <c r="H6639" s="9"/>
      <c r="DD6639" s="9">
        <v>1</v>
      </c>
    </row>
    <row r="6640" spans="1:108" x14ac:dyDescent="0.25">
      <c r="A6640" s="9" t="s">
        <v>42</v>
      </c>
      <c r="B6640" s="9" t="s">
        <v>15</v>
      </c>
      <c r="C6640" s="9" t="s">
        <v>6</v>
      </c>
      <c r="D6640" s="9" t="s">
        <v>39</v>
      </c>
      <c r="E6640" s="9" t="s">
        <v>38</v>
      </c>
      <c r="F6640" s="9">
        <v>2018</v>
      </c>
      <c r="G6640" s="9">
        <v>9</v>
      </c>
      <c r="H6640" s="9"/>
      <c r="DD6640" s="9">
        <v>1</v>
      </c>
    </row>
    <row r="6641" spans="1:108" x14ac:dyDescent="0.25">
      <c r="A6641" s="9" t="s">
        <v>42</v>
      </c>
      <c r="B6641" s="9" t="s">
        <v>15</v>
      </c>
      <c r="C6641" s="9" t="s">
        <v>6</v>
      </c>
      <c r="D6641" s="9" t="s">
        <v>39</v>
      </c>
      <c r="E6641" s="9" t="s">
        <v>38</v>
      </c>
      <c r="F6641" s="9">
        <v>2018</v>
      </c>
      <c r="G6641" s="9">
        <v>10</v>
      </c>
      <c r="H6641" s="9"/>
      <c r="DD6641" s="9">
        <v>1</v>
      </c>
    </row>
    <row r="6642" spans="1:108" x14ac:dyDescent="0.25">
      <c r="A6642" s="9" t="s">
        <v>42</v>
      </c>
      <c r="B6642" s="9" t="s">
        <v>15</v>
      </c>
      <c r="C6642" s="9" t="s">
        <v>6</v>
      </c>
      <c r="D6642" s="9" t="s">
        <v>39</v>
      </c>
      <c r="E6642" s="9" t="s">
        <v>38</v>
      </c>
      <c r="F6642" s="9">
        <v>2019</v>
      </c>
      <c r="G6642" s="9">
        <v>5</v>
      </c>
      <c r="H6642" s="9"/>
      <c r="DD6642" s="9">
        <v>1</v>
      </c>
    </row>
    <row r="6643" spans="1:108" x14ac:dyDescent="0.25">
      <c r="A6643" s="9" t="s">
        <v>42</v>
      </c>
      <c r="B6643" s="9" t="s">
        <v>15</v>
      </c>
      <c r="C6643" s="9" t="s">
        <v>6</v>
      </c>
      <c r="D6643" s="9" t="s">
        <v>39</v>
      </c>
      <c r="E6643" s="9" t="s">
        <v>38</v>
      </c>
      <c r="F6643" s="9">
        <v>2019</v>
      </c>
      <c r="G6643" s="9">
        <v>6</v>
      </c>
      <c r="H6643" s="9"/>
      <c r="DD6643" s="9">
        <v>1</v>
      </c>
    </row>
    <row r="6644" spans="1:108" x14ac:dyDescent="0.25">
      <c r="A6644" s="9" t="s">
        <v>42</v>
      </c>
      <c r="B6644" s="9" t="s">
        <v>15</v>
      </c>
      <c r="C6644" s="9" t="s">
        <v>6</v>
      </c>
      <c r="D6644" s="9" t="s">
        <v>39</v>
      </c>
      <c r="E6644" s="9" t="s">
        <v>38</v>
      </c>
      <c r="F6644" s="9">
        <v>2019</v>
      </c>
      <c r="G6644" s="9">
        <v>7</v>
      </c>
      <c r="H6644" s="9"/>
      <c r="DD6644" s="9">
        <v>1</v>
      </c>
    </row>
    <row r="6645" spans="1:108" x14ac:dyDescent="0.25">
      <c r="A6645" s="9" t="s">
        <v>42</v>
      </c>
      <c r="B6645" s="9" t="s">
        <v>15</v>
      </c>
      <c r="C6645" s="9" t="s">
        <v>6</v>
      </c>
      <c r="D6645" s="9" t="s">
        <v>39</v>
      </c>
      <c r="E6645" s="9" t="s">
        <v>38</v>
      </c>
      <c r="F6645" s="9">
        <v>2019</v>
      </c>
      <c r="G6645" s="9">
        <v>8</v>
      </c>
      <c r="H6645" s="9"/>
      <c r="DD6645" s="9">
        <v>1</v>
      </c>
    </row>
    <row r="6646" spans="1:108" x14ac:dyDescent="0.25">
      <c r="A6646" s="9" t="s">
        <v>42</v>
      </c>
      <c r="B6646" s="9" t="s">
        <v>15</v>
      </c>
      <c r="C6646" s="9" t="s">
        <v>6</v>
      </c>
      <c r="D6646" s="9" t="s">
        <v>39</v>
      </c>
      <c r="E6646" s="9" t="s">
        <v>38</v>
      </c>
      <c r="F6646" s="9">
        <v>2019</v>
      </c>
      <c r="G6646" s="9">
        <v>9</v>
      </c>
      <c r="H6646" s="9"/>
      <c r="DD6646" s="9">
        <v>1</v>
      </c>
    </row>
    <row r="6647" spans="1:108" x14ac:dyDescent="0.25">
      <c r="A6647" s="9" t="s">
        <v>42</v>
      </c>
      <c r="B6647" s="9" t="s">
        <v>15</v>
      </c>
      <c r="C6647" s="9" t="s">
        <v>6</v>
      </c>
      <c r="D6647" s="9" t="s">
        <v>39</v>
      </c>
      <c r="E6647" s="9" t="s">
        <v>38</v>
      </c>
      <c r="F6647" s="9">
        <v>2019</v>
      </c>
      <c r="G6647" s="9">
        <v>10</v>
      </c>
      <c r="H6647" s="9"/>
      <c r="DD6647" s="9">
        <v>1</v>
      </c>
    </row>
    <row r="6648" spans="1:108" x14ac:dyDescent="0.25">
      <c r="A6648" s="9" t="s">
        <v>42</v>
      </c>
      <c r="B6648" s="9" t="s">
        <v>15</v>
      </c>
      <c r="C6648" s="9" t="s">
        <v>6</v>
      </c>
      <c r="D6648" s="9" t="s">
        <v>39</v>
      </c>
      <c r="E6648" s="9" t="s">
        <v>38</v>
      </c>
      <c r="F6648" s="9">
        <v>2020</v>
      </c>
      <c r="G6648" s="9">
        <v>5</v>
      </c>
      <c r="H6648" s="9"/>
      <c r="DD6648" s="9">
        <v>1</v>
      </c>
    </row>
    <row r="6649" spans="1:108" x14ac:dyDescent="0.25">
      <c r="A6649" s="9" t="s">
        <v>42</v>
      </c>
      <c r="B6649" s="9" t="s">
        <v>15</v>
      </c>
      <c r="C6649" s="9" t="s">
        <v>6</v>
      </c>
      <c r="D6649" s="9" t="s">
        <v>39</v>
      </c>
      <c r="E6649" s="9" t="s">
        <v>38</v>
      </c>
      <c r="F6649" s="9">
        <v>2020</v>
      </c>
      <c r="G6649" s="9">
        <v>6</v>
      </c>
      <c r="H6649" s="9"/>
      <c r="DD6649" s="9">
        <v>1</v>
      </c>
    </row>
    <row r="6650" spans="1:108" x14ac:dyDescent="0.25">
      <c r="A6650" s="9" t="s">
        <v>42</v>
      </c>
      <c r="B6650" s="9" t="s">
        <v>15</v>
      </c>
      <c r="C6650" s="9" t="s">
        <v>6</v>
      </c>
      <c r="D6650" s="9" t="s">
        <v>39</v>
      </c>
      <c r="E6650" s="9" t="s">
        <v>38</v>
      </c>
      <c r="F6650" s="9">
        <v>2020</v>
      </c>
      <c r="G6650" s="9">
        <v>7</v>
      </c>
      <c r="H6650" s="9"/>
      <c r="DD6650" s="9">
        <v>1</v>
      </c>
    </row>
    <row r="6651" spans="1:108" x14ac:dyDescent="0.25">
      <c r="A6651" s="9" t="s">
        <v>42</v>
      </c>
      <c r="B6651" s="9" t="s">
        <v>15</v>
      </c>
      <c r="C6651" s="9" t="s">
        <v>6</v>
      </c>
      <c r="D6651" s="9" t="s">
        <v>39</v>
      </c>
      <c r="E6651" s="9" t="s">
        <v>38</v>
      </c>
      <c r="F6651" s="9">
        <v>2020</v>
      </c>
      <c r="G6651" s="9">
        <v>8</v>
      </c>
      <c r="H6651" s="9"/>
      <c r="DD6651" s="9">
        <v>1</v>
      </c>
    </row>
    <row r="6652" spans="1:108" x14ac:dyDescent="0.25">
      <c r="A6652" s="9" t="s">
        <v>42</v>
      </c>
      <c r="B6652" s="9" t="s">
        <v>15</v>
      </c>
      <c r="C6652" s="9" t="s">
        <v>6</v>
      </c>
      <c r="D6652" s="9" t="s">
        <v>39</v>
      </c>
      <c r="E6652" s="9" t="s">
        <v>38</v>
      </c>
      <c r="F6652" s="9">
        <v>2020</v>
      </c>
      <c r="G6652" s="9">
        <v>9</v>
      </c>
      <c r="H6652" s="9"/>
      <c r="DD6652" s="9">
        <v>1</v>
      </c>
    </row>
    <row r="6653" spans="1:108" x14ac:dyDescent="0.25">
      <c r="A6653" s="9" t="s">
        <v>42</v>
      </c>
      <c r="B6653" s="9" t="s">
        <v>15</v>
      </c>
      <c r="C6653" s="9" t="s">
        <v>6</v>
      </c>
      <c r="D6653" s="9" t="s">
        <v>39</v>
      </c>
      <c r="E6653" s="9" t="s">
        <v>38</v>
      </c>
      <c r="F6653" s="9">
        <v>2020</v>
      </c>
      <c r="G6653" s="9">
        <v>10</v>
      </c>
      <c r="H6653" s="9"/>
      <c r="DD6653" s="9">
        <v>1</v>
      </c>
    </row>
    <row r="6654" spans="1:108" x14ac:dyDescent="0.25">
      <c r="A6654" s="9" t="s">
        <v>42</v>
      </c>
      <c r="B6654" s="9" t="s">
        <v>15</v>
      </c>
      <c r="C6654" s="9" t="s">
        <v>6</v>
      </c>
      <c r="D6654" s="9" t="s">
        <v>39</v>
      </c>
      <c r="E6654" s="9" t="s">
        <v>38</v>
      </c>
      <c r="F6654" s="9">
        <v>2021</v>
      </c>
      <c r="G6654" s="9">
        <v>5</v>
      </c>
      <c r="H6654" s="9"/>
      <c r="DD6654" s="9">
        <v>1</v>
      </c>
    </row>
    <row r="6655" spans="1:108" x14ac:dyDescent="0.25">
      <c r="A6655" s="9" t="s">
        <v>42</v>
      </c>
      <c r="B6655" s="9" t="s">
        <v>15</v>
      </c>
      <c r="C6655" s="9" t="s">
        <v>6</v>
      </c>
      <c r="D6655" s="9" t="s">
        <v>39</v>
      </c>
      <c r="E6655" s="9" t="s">
        <v>38</v>
      </c>
      <c r="F6655" s="9">
        <v>2021</v>
      </c>
      <c r="G6655" s="9">
        <v>6</v>
      </c>
      <c r="H6655" s="9"/>
      <c r="DD6655" s="9">
        <v>1</v>
      </c>
    </row>
    <row r="6656" spans="1:108" x14ac:dyDescent="0.25">
      <c r="A6656" s="9" t="s">
        <v>42</v>
      </c>
      <c r="B6656" s="9" t="s">
        <v>15</v>
      </c>
      <c r="C6656" s="9" t="s">
        <v>6</v>
      </c>
      <c r="D6656" s="9" t="s">
        <v>39</v>
      </c>
      <c r="E6656" s="9" t="s">
        <v>38</v>
      </c>
      <c r="F6656" s="9">
        <v>2021</v>
      </c>
      <c r="G6656" s="9">
        <v>7</v>
      </c>
      <c r="H6656" s="9"/>
      <c r="DD6656" s="9">
        <v>1</v>
      </c>
    </row>
    <row r="6657" spans="1:108" x14ac:dyDescent="0.25">
      <c r="A6657" s="9" t="s">
        <v>42</v>
      </c>
      <c r="B6657" s="9" t="s">
        <v>15</v>
      </c>
      <c r="C6657" s="9" t="s">
        <v>6</v>
      </c>
      <c r="D6657" s="9" t="s">
        <v>39</v>
      </c>
      <c r="E6657" s="9" t="s">
        <v>38</v>
      </c>
      <c r="F6657" s="9">
        <v>2021</v>
      </c>
      <c r="G6657" s="9">
        <v>8</v>
      </c>
      <c r="H6657" s="9"/>
      <c r="DD6657" s="9">
        <v>1</v>
      </c>
    </row>
    <row r="6658" spans="1:108" x14ac:dyDescent="0.25">
      <c r="A6658" s="9" t="s">
        <v>42</v>
      </c>
      <c r="B6658" s="9" t="s">
        <v>15</v>
      </c>
      <c r="C6658" s="9" t="s">
        <v>6</v>
      </c>
      <c r="D6658" s="9" t="s">
        <v>39</v>
      </c>
      <c r="E6658" s="9" t="s">
        <v>38</v>
      </c>
      <c r="F6658" s="9">
        <v>2021</v>
      </c>
      <c r="G6658" s="9">
        <v>9</v>
      </c>
      <c r="H6658" s="9"/>
      <c r="DD6658" s="9">
        <v>1</v>
      </c>
    </row>
    <row r="6659" spans="1:108" x14ac:dyDescent="0.25">
      <c r="A6659" s="9" t="s">
        <v>42</v>
      </c>
      <c r="B6659" s="9" t="s">
        <v>15</v>
      </c>
      <c r="C6659" s="9" t="s">
        <v>6</v>
      </c>
      <c r="D6659" s="9" t="s">
        <v>39</v>
      </c>
      <c r="E6659" s="9" t="s">
        <v>38</v>
      </c>
      <c r="F6659" s="9">
        <v>2021</v>
      </c>
      <c r="G6659" s="9">
        <v>10</v>
      </c>
      <c r="H6659" s="9"/>
      <c r="DD6659" s="9">
        <v>1</v>
      </c>
    </row>
    <row r="6660" spans="1:108" x14ac:dyDescent="0.25">
      <c r="A6660" s="9" t="s">
        <v>42</v>
      </c>
      <c r="B6660" s="9" t="s">
        <v>15</v>
      </c>
      <c r="C6660" s="9" t="s">
        <v>6</v>
      </c>
      <c r="D6660" s="9" t="s">
        <v>39</v>
      </c>
      <c r="E6660" s="9" t="s">
        <v>38</v>
      </c>
      <c r="F6660" s="9">
        <v>2022</v>
      </c>
      <c r="G6660" s="9">
        <v>5</v>
      </c>
      <c r="H6660" s="9"/>
      <c r="DD6660" s="9">
        <v>1</v>
      </c>
    </row>
    <row r="6661" spans="1:108" x14ac:dyDescent="0.25">
      <c r="A6661" s="9" t="s">
        <v>42</v>
      </c>
      <c r="B6661" s="9" t="s">
        <v>15</v>
      </c>
      <c r="C6661" s="9" t="s">
        <v>6</v>
      </c>
      <c r="D6661" s="9" t="s">
        <v>39</v>
      </c>
      <c r="E6661" s="9" t="s">
        <v>38</v>
      </c>
      <c r="F6661" s="9">
        <v>2022</v>
      </c>
      <c r="G6661" s="9">
        <v>6</v>
      </c>
      <c r="H6661" s="9"/>
      <c r="DD6661" s="9">
        <v>1</v>
      </c>
    </row>
    <row r="6662" spans="1:108" x14ac:dyDescent="0.25">
      <c r="A6662" s="9" t="s">
        <v>42</v>
      </c>
      <c r="B6662" s="9" t="s">
        <v>15</v>
      </c>
      <c r="C6662" s="9" t="s">
        <v>6</v>
      </c>
      <c r="D6662" s="9" t="s">
        <v>39</v>
      </c>
      <c r="E6662" s="9" t="s">
        <v>38</v>
      </c>
      <c r="F6662" s="9">
        <v>2022</v>
      </c>
      <c r="G6662" s="9">
        <v>7</v>
      </c>
      <c r="H6662" s="9"/>
      <c r="DD6662" s="9">
        <v>1</v>
      </c>
    </row>
    <row r="6663" spans="1:108" x14ac:dyDescent="0.25">
      <c r="A6663" s="9" t="s">
        <v>42</v>
      </c>
      <c r="B6663" s="9" t="s">
        <v>15</v>
      </c>
      <c r="C6663" s="9" t="s">
        <v>6</v>
      </c>
      <c r="D6663" s="9" t="s">
        <v>39</v>
      </c>
      <c r="E6663" s="9" t="s">
        <v>38</v>
      </c>
      <c r="F6663" s="9">
        <v>2022</v>
      </c>
      <c r="G6663" s="9">
        <v>8</v>
      </c>
      <c r="H6663" s="9"/>
      <c r="DD6663" s="9">
        <v>1</v>
      </c>
    </row>
    <row r="6664" spans="1:108" x14ac:dyDescent="0.25">
      <c r="A6664" s="9" t="s">
        <v>42</v>
      </c>
      <c r="B6664" s="9" t="s">
        <v>15</v>
      </c>
      <c r="C6664" s="9" t="s">
        <v>6</v>
      </c>
      <c r="D6664" s="9" t="s">
        <v>39</v>
      </c>
      <c r="E6664" s="9" t="s">
        <v>38</v>
      </c>
      <c r="F6664" s="9">
        <v>2022</v>
      </c>
      <c r="G6664" s="9">
        <v>9</v>
      </c>
      <c r="H6664" s="9"/>
      <c r="DD6664" s="9">
        <v>1</v>
      </c>
    </row>
    <row r="6665" spans="1:108" x14ac:dyDescent="0.25">
      <c r="A6665" s="9" t="s">
        <v>42</v>
      </c>
      <c r="B6665" s="9" t="s">
        <v>15</v>
      </c>
      <c r="C6665" s="9" t="s">
        <v>6</v>
      </c>
      <c r="D6665" s="9" t="s">
        <v>39</v>
      </c>
      <c r="E6665" s="9" t="s">
        <v>38</v>
      </c>
      <c r="F6665" s="9">
        <v>2022</v>
      </c>
      <c r="G6665" s="9">
        <v>10</v>
      </c>
      <c r="H6665" s="9"/>
      <c r="DD6665" s="9">
        <v>1</v>
      </c>
    </row>
    <row r="6666" spans="1:108" x14ac:dyDescent="0.25">
      <c r="A6666" s="9" t="s">
        <v>42</v>
      </c>
      <c r="B6666" s="9" t="s">
        <v>15</v>
      </c>
      <c r="C6666" s="9" t="s">
        <v>6</v>
      </c>
      <c r="D6666" s="9" t="s">
        <v>39</v>
      </c>
      <c r="E6666" s="9" t="s">
        <v>38</v>
      </c>
      <c r="F6666" s="9">
        <v>2023</v>
      </c>
      <c r="G6666" s="9">
        <v>5</v>
      </c>
      <c r="H6666" s="9"/>
      <c r="DD6666" s="9">
        <v>1</v>
      </c>
    </row>
    <row r="6667" spans="1:108" x14ac:dyDescent="0.25">
      <c r="A6667" s="9" t="s">
        <v>42</v>
      </c>
      <c r="B6667" s="9" t="s">
        <v>15</v>
      </c>
      <c r="C6667" s="9" t="s">
        <v>6</v>
      </c>
      <c r="D6667" s="9" t="s">
        <v>39</v>
      </c>
      <c r="E6667" s="9" t="s">
        <v>38</v>
      </c>
      <c r="F6667" s="9">
        <v>2023</v>
      </c>
      <c r="G6667" s="9">
        <v>6</v>
      </c>
      <c r="H6667" s="9"/>
      <c r="DD6667" s="9">
        <v>1</v>
      </c>
    </row>
    <row r="6668" spans="1:108" x14ac:dyDescent="0.25">
      <c r="A6668" s="9" t="s">
        <v>42</v>
      </c>
      <c r="B6668" s="9" t="s">
        <v>15</v>
      </c>
      <c r="C6668" s="9" t="s">
        <v>6</v>
      </c>
      <c r="D6668" s="9" t="s">
        <v>39</v>
      </c>
      <c r="E6668" s="9" t="s">
        <v>38</v>
      </c>
      <c r="F6668" s="9">
        <v>2023</v>
      </c>
      <c r="G6668" s="9">
        <v>7</v>
      </c>
      <c r="H6668" s="9"/>
      <c r="DD6668" s="9">
        <v>1</v>
      </c>
    </row>
    <row r="6669" spans="1:108" x14ac:dyDescent="0.25">
      <c r="A6669" s="9" t="s">
        <v>42</v>
      </c>
      <c r="B6669" s="9" t="s">
        <v>15</v>
      </c>
      <c r="C6669" s="9" t="s">
        <v>6</v>
      </c>
      <c r="D6669" s="9" t="s">
        <v>39</v>
      </c>
      <c r="E6669" s="9" t="s">
        <v>38</v>
      </c>
      <c r="F6669" s="9">
        <v>2023</v>
      </c>
      <c r="G6669" s="9">
        <v>8</v>
      </c>
      <c r="H6669" s="9"/>
      <c r="DD6669" s="9">
        <v>1</v>
      </c>
    </row>
    <row r="6670" spans="1:108" x14ac:dyDescent="0.25">
      <c r="A6670" s="9" t="s">
        <v>42</v>
      </c>
      <c r="B6670" s="9" t="s">
        <v>15</v>
      </c>
      <c r="C6670" s="9" t="s">
        <v>6</v>
      </c>
      <c r="D6670" s="9" t="s">
        <v>39</v>
      </c>
      <c r="E6670" s="9" t="s">
        <v>38</v>
      </c>
      <c r="F6670" s="9">
        <v>2023</v>
      </c>
      <c r="G6670" s="9">
        <v>9</v>
      </c>
      <c r="H6670" s="9"/>
      <c r="DD6670" s="9">
        <v>1</v>
      </c>
    </row>
    <row r="6671" spans="1:108" x14ac:dyDescent="0.25">
      <c r="A6671" s="9" t="s">
        <v>42</v>
      </c>
      <c r="B6671" s="9" t="s">
        <v>15</v>
      </c>
      <c r="C6671" s="9" t="s">
        <v>6</v>
      </c>
      <c r="D6671" s="9" t="s">
        <v>39</v>
      </c>
      <c r="E6671" s="9" t="s">
        <v>38</v>
      </c>
      <c r="F6671" s="9">
        <v>2023</v>
      </c>
      <c r="G6671" s="9">
        <v>10</v>
      </c>
      <c r="H6671" s="9"/>
      <c r="DD6671" s="9">
        <v>1</v>
      </c>
    </row>
    <row r="6672" spans="1:108" x14ac:dyDescent="0.25">
      <c r="A6672" s="9" t="s">
        <v>42</v>
      </c>
      <c r="B6672" s="9" t="s">
        <v>15</v>
      </c>
      <c r="C6672" s="9" t="s">
        <v>6</v>
      </c>
      <c r="D6672" s="9" t="s">
        <v>39</v>
      </c>
      <c r="E6672" s="9" t="s">
        <v>38</v>
      </c>
      <c r="F6672" s="9">
        <v>2024</v>
      </c>
      <c r="G6672" s="9">
        <v>5</v>
      </c>
      <c r="H6672" s="9"/>
      <c r="DD6672" s="9">
        <v>1</v>
      </c>
    </row>
    <row r="6673" spans="1:108" x14ac:dyDescent="0.25">
      <c r="A6673" s="9" t="s">
        <v>42</v>
      </c>
      <c r="B6673" s="9" t="s">
        <v>15</v>
      </c>
      <c r="C6673" s="9" t="s">
        <v>6</v>
      </c>
      <c r="D6673" s="9" t="s">
        <v>39</v>
      </c>
      <c r="E6673" s="9" t="s">
        <v>38</v>
      </c>
      <c r="F6673" s="9">
        <v>2024</v>
      </c>
      <c r="G6673" s="9">
        <v>6</v>
      </c>
      <c r="H6673" s="9"/>
      <c r="DD6673" s="9">
        <v>1</v>
      </c>
    </row>
    <row r="6674" spans="1:108" x14ac:dyDescent="0.25">
      <c r="A6674" s="9" t="s">
        <v>42</v>
      </c>
      <c r="B6674" s="9" t="s">
        <v>15</v>
      </c>
      <c r="C6674" s="9" t="s">
        <v>6</v>
      </c>
      <c r="D6674" s="9" t="s">
        <v>39</v>
      </c>
      <c r="E6674" s="9" t="s">
        <v>38</v>
      </c>
      <c r="F6674" s="9">
        <v>2024</v>
      </c>
      <c r="G6674" s="9">
        <v>7</v>
      </c>
      <c r="H6674" s="9"/>
      <c r="DD6674" s="9">
        <v>1</v>
      </c>
    </row>
    <row r="6675" spans="1:108" x14ac:dyDescent="0.25">
      <c r="A6675" s="9" t="s">
        <v>42</v>
      </c>
      <c r="B6675" s="9" t="s">
        <v>15</v>
      </c>
      <c r="C6675" s="9" t="s">
        <v>6</v>
      </c>
      <c r="D6675" s="9" t="s">
        <v>39</v>
      </c>
      <c r="E6675" s="9" t="s">
        <v>38</v>
      </c>
      <c r="F6675" s="9">
        <v>2024</v>
      </c>
      <c r="G6675" s="9">
        <v>8</v>
      </c>
      <c r="H6675" s="9"/>
      <c r="DD6675" s="9">
        <v>1</v>
      </c>
    </row>
    <row r="6676" spans="1:108" x14ac:dyDescent="0.25">
      <c r="A6676" s="9" t="s">
        <v>42</v>
      </c>
      <c r="B6676" s="9" t="s">
        <v>15</v>
      </c>
      <c r="C6676" s="9" t="s">
        <v>6</v>
      </c>
      <c r="D6676" s="9" t="s">
        <v>39</v>
      </c>
      <c r="E6676" s="9" t="s">
        <v>38</v>
      </c>
      <c r="F6676" s="9">
        <v>2024</v>
      </c>
      <c r="G6676" s="9">
        <v>9</v>
      </c>
      <c r="H6676" s="9"/>
      <c r="DD6676" s="9">
        <v>1</v>
      </c>
    </row>
    <row r="6677" spans="1:108" x14ac:dyDescent="0.25">
      <c r="A6677" s="9" t="s">
        <v>42</v>
      </c>
      <c r="B6677" s="9" t="s">
        <v>15</v>
      </c>
      <c r="C6677" s="9" t="s">
        <v>6</v>
      </c>
      <c r="D6677" s="9" t="s">
        <v>39</v>
      </c>
      <c r="E6677" s="9" t="s">
        <v>38</v>
      </c>
      <c r="F6677" s="9">
        <v>2024</v>
      </c>
      <c r="G6677" s="9">
        <v>10</v>
      </c>
      <c r="H6677" s="9"/>
      <c r="DD6677" s="9">
        <v>1</v>
      </c>
    </row>
    <row r="6678" spans="1:108" x14ac:dyDescent="0.25">
      <c r="A6678" s="9" t="s">
        <v>42</v>
      </c>
      <c r="B6678" s="9" t="s">
        <v>15</v>
      </c>
      <c r="C6678" s="9" t="s">
        <v>6</v>
      </c>
      <c r="D6678" s="9" t="s">
        <v>39</v>
      </c>
      <c r="E6678" s="9" t="s">
        <v>38</v>
      </c>
      <c r="F6678" s="9">
        <v>2025</v>
      </c>
      <c r="G6678" s="9">
        <v>5</v>
      </c>
      <c r="H6678" s="9"/>
      <c r="DD6678" s="9">
        <v>1</v>
      </c>
    </row>
    <row r="6679" spans="1:108" x14ac:dyDescent="0.25">
      <c r="A6679" s="9" t="s">
        <v>42</v>
      </c>
      <c r="B6679" s="9" t="s">
        <v>15</v>
      </c>
      <c r="C6679" s="9" t="s">
        <v>6</v>
      </c>
      <c r="D6679" s="9" t="s">
        <v>39</v>
      </c>
      <c r="E6679" s="9" t="s">
        <v>38</v>
      </c>
      <c r="F6679" s="9">
        <v>2025</v>
      </c>
      <c r="G6679" s="9">
        <v>6</v>
      </c>
      <c r="H6679" s="9"/>
      <c r="DD6679" s="9">
        <v>1</v>
      </c>
    </row>
    <row r="6680" spans="1:108" x14ac:dyDescent="0.25">
      <c r="A6680" s="9" t="s">
        <v>42</v>
      </c>
      <c r="B6680" s="9" t="s">
        <v>15</v>
      </c>
      <c r="C6680" s="9" t="s">
        <v>6</v>
      </c>
      <c r="D6680" s="9" t="s">
        <v>39</v>
      </c>
      <c r="E6680" s="9" t="s">
        <v>38</v>
      </c>
      <c r="F6680" s="9">
        <v>2025</v>
      </c>
      <c r="G6680" s="9">
        <v>7</v>
      </c>
      <c r="H6680" s="9"/>
      <c r="DD6680" s="9">
        <v>1</v>
      </c>
    </row>
    <row r="6681" spans="1:108" x14ac:dyDescent="0.25">
      <c r="A6681" s="9" t="s">
        <v>42</v>
      </c>
      <c r="B6681" s="9" t="s">
        <v>15</v>
      </c>
      <c r="C6681" s="9" t="s">
        <v>6</v>
      </c>
      <c r="D6681" s="9" t="s">
        <v>39</v>
      </c>
      <c r="E6681" s="9" t="s">
        <v>38</v>
      </c>
      <c r="F6681" s="9">
        <v>2025</v>
      </c>
      <c r="G6681" s="9">
        <v>8</v>
      </c>
      <c r="H6681" s="9"/>
      <c r="DD6681" s="9">
        <v>1</v>
      </c>
    </row>
    <row r="6682" spans="1:108" x14ac:dyDescent="0.25">
      <c r="A6682" s="9" t="s">
        <v>42</v>
      </c>
      <c r="B6682" s="9" t="s">
        <v>15</v>
      </c>
      <c r="C6682" s="9" t="s">
        <v>6</v>
      </c>
      <c r="D6682" s="9" t="s">
        <v>39</v>
      </c>
      <c r="E6682" s="9" t="s">
        <v>38</v>
      </c>
      <c r="F6682" s="9">
        <v>2025</v>
      </c>
      <c r="G6682" s="9">
        <v>9</v>
      </c>
      <c r="H6682" s="9"/>
      <c r="DD6682" s="9">
        <v>1</v>
      </c>
    </row>
    <row r="6683" spans="1:108" x14ac:dyDescent="0.25">
      <c r="A6683" s="9" t="s">
        <v>42</v>
      </c>
      <c r="B6683" s="9" t="s">
        <v>15</v>
      </c>
      <c r="C6683" s="9" t="s">
        <v>6</v>
      </c>
      <c r="D6683" s="9" t="s">
        <v>39</v>
      </c>
      <c r="E6683" s="9" t="s">
        <v>38</v>
      </c>
      <c r="F6683" s="9">
        <v>2025</v>
      </c>
      <c r="G6683" s="9">
        <v>10</v>
      </c>
      <c r="H6683" s="9"/>
      <c r="DD6683" s="9">
        <v>1</v>
      </c>
    </row>
    <row r="6684" spans="1:108" x14ac:dyDescent="0.25">
      <c r="A6684" s="9" t="s">
        <v>42</v>
      </c>
      <c r="B6684" s="9" t="s">
        <v>15</v>
      </c>
      <c r="C6684" s="9" t="s">
        <v>6</v>
      </c>
      <c r="D6684" s="9" t="s">
        <v>39</v>
      </c>
      <c r="E6684" s="9" t="s">
        <v>38</v>
      </c>
      <c r="F6684" s="9">
        <v>2026</v>
      </c>
      <c r="G6684" s="9">
        <v>5</v>
      </c>
      <c r="H6684" s="9"/>
      <c r="DD6684" s="9">
        <v>1</v>
      </c>
    </row>
    <row r="6685" spans="1:108" x14ac:dyDescent="0.25">
      <c r="A6685" s="9" t="s">
        <v>42</v>
      </c>
      <c r="B6685" s="9" t="s">
        <v>15</v>
      </c>
      <c r="C6685" s="9" t="s">
        <v>6</v>
      </c>
      <c r="D6685" s="9" t="s">
        <v>39</v>
      </c>
      <c r="E6685" s="9" t="s">
        <v>38</v>
      </c>
      <c r="F6685" s="9">
        <v>2026</v>
      </c>
      <c r="G6685" s="9">
        <v>6</v>
      </c>
      <c r="H6685" s="9"/>
      <c r="DD6685" s="9">
        <v>1</v>
      </c>
    </row>
    <row r="6686" spans="1:108" x14ac:dyDescent="0.25">
      <c r="A6686" s="9" t="s">
        <v>42</v>
      </c>
      <c r="B6686" s="9" t="s">
        <v>15</v>
      </c>
      <c r="C6686" s="9" t="s">
        <v>6</v>
      </c>
      <c r="D6686" s="9" t="s">
        <v>39</v>
      </c>
      <c r="E6686" s="9" t="s">
        <v>38</v>
      </c>
      <c r="F6686" s="9">
        <v>2026</v>
      </c>
      <c r="G6686" s="9">
        <v>7</v>
      </c>
      <c r="H6686" s="9"/>
      <c r="DD6686" s="9">
        <v>1</v>
      </c>
    </row>
    <row r="6687" spans="1:108" x14ac:dyDescent="0.25">
      <c r="A6687" s="9" t="s">
        <v>42</v>
      </c>
      <c r="B6687" s="9" t="s">
        <v>15</v>
      </c>
      <c r="C6687" s="9" t="s">
        <v>6</v>
      </c>
      <c r="D6687" s="9" t="s">
        <v>39</v>
      </c>
      <c r="E6687" s="9" t="s">
        <v>38</v>
      </c>
      <c r="F6687" s="9">
        <v>2026</v>
      </c>
      <c r="G6687" s="9">
        <v>8</v>
      </c>
      <c r="H6687" s="9"/>
      <c r="DD6687" s="9">
        <v>1</v>
      </c>
    </row>
    <row r="6688" spans="1:108" x14ac:dyDescent="0.25">
      <c r="A6688" s="9" t="s">
        <v>42</v>
      </c>
      <c r="B6688" s="9" t="s">
        <v>15</v>
      </c>
      <c r="C6688" s="9" t="s">
        <v>6</v>
      </c>
      <c r="D6688" s="9" t="s">
        <v>39</v>
      </c>
      <c r="E6688" s="9" t="s">
        <v>38</v>
      </c>
      <c r="F6688" s="9">
        <v>2026</v>
      </c>
      <c r="G6688" s="9">
        <v>9</v>
      </c>
      <c r="H6688" s="9"/>
      <c r="DD6688" s="9">
        <v>1</v>
      </c>
    </row>
    <row r="6689" spans="1:108" x14ac:dyDescent="0.25">
      <c r="A6689" s="9" t="s">
        <v>42</v>
      </c>
      <c r="B6689" s="9" t="s">
        <v>15</v>
      </c>
      <c r="C6689" s="9" t="s">
        <v>6</v>
      </c>
      <c r="D6689" s="9" t="s">
        <v>39</v>
      </c>
      <c r="E6689" s="9" t="s">
        <v>38</v>
      </c>
      <c r="F6689" s="9">
        <v>2026</v>
      </c>
      <c r="G6689" s="9">
        <v>10</v>
      </c>
      <c r="H6689" s="9"/>
      <c r="DD6689" s="9">
        <v>1</v>
      </c>
    </row>
    <row r="6690" spans="1:108" x14ac:dyDescent="0.25">
      <c r="A6690" s="9" t="s">
        <v>42</v>
      </c>
      <c r="B6690" s="9" t="s">
        <v>15</v>
      </c>
      <c r="C6690" s="9" t="s">
        <v>6</v>
      </c>
      <c r="D6690" s="9" t="s">
        <v>39</v>
      </c>
      <c r="E6690" s="9" t="s">
        <v>36</v>
      </c>
      <c r="F6690" s="9">
        <v>2016</v>
      </c>
      <c r="H6690" s="9"/>
      <c r="DD6690" s="9">
        <v>1</v>
      </c>
    </row>
    <row r="6691" spans="1:108" x14ac:dyDescent="0.25">
      <c r="A6691" s="9" t="s">
        <v>42</v>
      </c>
      <c r="B6691" s="9" t="s">
        <v>15</v>
      </c>
      <c r="C6691" s="9" t="s">
        <v>6</v>
      </c>
      <c r="D6691" s="9" t="s">
        <v>39</v>
      </c>
      <c r="E6691" s="9" t="s">
        <v>36</v>
      </c>
      <c r="F6691" s="9">
        <v>2017</v>
      </c>
      <c r="H6691" s="9"/>
      <c r="DD6691" s="9">
        <v>1</v>
      </c>
    </row>
    <row r="6692" spans="1:108" x14ac:dyDescent="0.25">
      <c r="A6692" s="9" t="s">
        <v>42</v>
      </c>
      <c r="B6692" s="9" t="s">
        <v>15</v>
      </c>
      <c r="C6692" s="9" t="s">
        <v>6</v>
      </c>
      <c r="D6692" s="9" t="s">
        <v>39</v>
      </c>
      <c r="E6692" s="9" t="s">
        <v>36</v>
      </c>
      <c r="F6692" s="9">
        <v>2018</v>
      </c>
      <c r="H6692" s="9"/>
      <c r="DD6692" s="9">
        <v>1</v>
      </c>
    </row>
    <row r="6693" spans="1:108" x14ac:dyDescent="0.25">
      <c r="A6693" s="9" t="s">
        <v>42</v>
      </c>
      <c r="B6693" s="9" t="s">
        <v>15</v>
      </c>
      <c r="C6693" s="9" t="s">
        <v>6</v>
      </c>
      <c r="D6693" s="9" t="s">
        <v>39</v>
      </c>
      <c r="E6693" s="9" t="s">
        <v>36</v>
      </c>
      <c r="F6693" s="9">
        <v>2019</v>
      </c>
      <c r="H6693" s="9"/>
      <c r="DD6693" s="9">
        <v>1</v>
      </c>
    </row>
    <row r="6694" spans="1:108" x14ac:dyDescent="0.25">
      <c r="A6694" s="9" t="s">
        <v>42</v>
      </c>
      <c r="B6694" s="9" t="s">
        <v>15</v>
      </c>
      <c r="C6694" s="9" t="s">
        <v>6</v>
      </c>
      <c r="D6694" s="9" t="s">
        <v>39</v>
      </c>
      <c r="E6694" s="9" t="s">
        <v>36</v>
      </c>
      <c r="F6694" s="9">
        <v>2020</v>
      </c>
      <c r="H6694" s="9"/>
      <c r="DD6694" s="9">
        <v>1</v>
      </c>
    </row>
    <row r="6695" spans="1:108" x14ac:dyDescent="0.25">
      <c r="A6695" s="9" t="s">
        <v>42</v>
      </c>
      <c r="B6695" s="9" t="s">
        <v>15</v>
      </c>
      <c r="C6695" s="9" t="s">
        <v>6</v>
      </c>
      <c r="D6695" s="9" t="s">
        <v>39</v>
      </c>
      <c r="E6695" s="9" t="s">
        <v>36</v>
      </c>
      <c r="F6695" s="9">
        <v>2021</v>
      </c>
      <c r="H6695" s="9"/>
      <c r="DD6695" s="9">
        <v>1</v>
      </c>
    </row>
    <row r="6696" spans="1:108" x14ac:dyDescent="0.25">
      <c r="A6696" s="9" t="s">
        <v>42</v>
      </c>
      <c r="B6696" s="9" t="s">
        <v>15</v>
      </c>
      <c r="C6696" s="9" t="s">
        <v>6</v>
      </c>
      <c r="D6696" s="9" t="s">
        <v>39</v>
      </c>
      <c r="E6696" s="9" t="s">
        <v>36</v>
      </c>
      <c r="F6696" s="9">
        <v>2022</v>
      </c>
      <c r="H6696" s="9"/>
      <c r="DD6696" s="9">
        <v>1</v>
      </c>
    </row>
    <row r="6697" spans="1:108" x14ac:dyDescent="0.25">
      <c r="A6697" s="9" t="s">
        <v>42</v>
      </c>
      <c r="B6697" s="9" t="s">
        <v>15</v>
      </c>
      <c r="C6697" s="9" t="s">
        <v>6</v>
      </c>
      <c r="D6697" s="9" t="s">
        <v>39</v>
      </c>
      <c r="E6697" s="9" t="s">
        <v>36</v>
      </c>
      <c r="F6697" s="9">
        <v>2023</v>
      </c>
      <c r="H6697" s="9"/>
      <c r="DD6697" s="9">
        <v>1</v>
      </c>
    </row>
    <row r="6698" spans="1:108" x14ac:dyDescent="0.25">
      <c r="A6698" s="9" t="s">
        <v>42</v>
      </c>
      <c r="B6698" s="9" t="s">
        <v>15</v>
      </c>
      <c r="C6698" s="9" t="s">
        <v>6</v>
      </c>
      <c r="D6698" s="9" t="s">
        <v>39</v>
      </c>
      <c r="E6698" s="9" t="s">
        <v>36</v>
      </c>
      <c r="F6698" s="9">
        <v>2024</v>
      </c>
      <c r="H6698" s="9"/>
      <c r="DD6698" s="9">
        <v>1</v>
      </c>
    </row>
    <row r="6699" spans="1:108" x14ac:dyDescent="0.25">
      <c r="A6699" s="9" t="s">
        <v>42</v>
      </c>
      <c r="B6699" s="9" t="s">
        <v>15</v>
      </c>
      <c r="C6699" s="9" t="s">
        <v>6</v>
      </c>
      <c r="D6699" s="9" t="s">
        <v>39</v>
      </c>
      <c r="E6699" s="9" t="s">
        <v>36</v>
      </c>
      <c r="F6699" s="9">
        <v>2025</v>
      </c>
      <c r="H6699" s="9"/>
      <c r="DD6699" s="9">
        <v>1</v>
      </c>
    </row>
    <row r="6700" spans="1:108" x14ac:dyDescent="0.25">
      <c r="A6700" s="9" t="s">
        <v>42</v>
      </c>
      <c r="B6700" s="9" t="s">
        <v>15</v>
      </c>
      <c r="C6700" s="9" t="s">
        <v>6</v>
      </c>
      <c r="D6700" s="9" t="s">
        <v>39</v>
      </c>
      <c r="E6700" s="9" t="s">
        <v>36</v>
      </c>
      <c r="F6700" s="9">
        <v>2026</v>
      </c>
      <c r="H6700" s="9"/>
      <c r="DD6700" s="9">
        <v>1</v>
      </c>
    </row>
    <row r="6701" spans="1:108" x14ac:dyDescent="0.25">
      <c r="A6701" s="9" t="s">
        <v>42</v>
      </c>
      <c r="B6701" s="9" t="s">
        <v>15</v>
      </c>
      <c r="C6701" s="9" t="s">
        <v>6</v>
      </c>
      <c r="D6701" s="9" t="s">
        <v>37</v>
      </c>
      <c r="E6701" s="9" t="s">
        <v>38</v>
      </c>
      <c r="F6701" s="9">
        <v>2016</v>
      </c>
      <c r="G6701" s="9">
        <v>5</v>
      </c>
      <c r="H6701" s="9"/>
      <c r="DD6701" s="9">
        <v>1</v>
      </c>
    </row>
    <row r="6702" spans="1:108" x14ac:dyDescent="0.25">
      <c r="A6702" s="9" t="s">
        <v>42</v>
      </c>
      <c r="B6702" s="9" t="s">
        <v>15</v>
      </c>
      <c r="C6702" s="9" t="s">
        <v>6</v>
      </c>
      <c r="D6702" s="9" t="s">
        <v>37</v>
      </c>
      <c r="E6702" s="9" t="s">
        <v>38</v>
      </c>
      <c r="F6702" s="9">
        <v>2016</v>
      </c>
      <c r="G6702" s="9">
        <v>6</v>
      </c>
      <c r="H6702" s="9"/>
      <c r="DD6702" s="9">
        <v>1</v>
      </c>
    </row>
    <row r="6703" spans="1:108" x14ac:dyDescent="0.25">
      <c r="A6703" s="9" t="s">
        <v>42</v>
      </c>
      <c r="B6703" s="9" t="s">
        <v>15</v>
      </c>
      <c r="C6703" s="9" t="s">
        <v>6</v>
      </c>
      <c r="D6703" s="9" t="s">
        <v>37</v>
      </c>
      <c r="E6703" s="9" t="s">
        <v>38</v>
      </c>
      <c r="F6703" s="9">
        <v>2016</v>
      </c>
      <c r="G6703" s="9">
        <v>7</v>
      </c>
      <c r="H6703" s="9"/>
      <c r="DD6703" s="9">
        <v>1</v>
      </c>
    </row>
    <row r="6704" spans="1:108" x14ac:dyDescent="0.25">
      <c r="A6704" s="9" t="s">
        <v>42</v>
      </c>
      <c r="B6704" s="9" t="s">
        <v>15</v>
      </c>
      <c r="C6704" s="9" t="s">
        <v>6</v>
      </c>
      <c r="D6704" s="9" t="s">
        <v>37</v>
      </c>
      <c r="E6704" s="9" t="s">
        <v>38</v>
      </c>
      <c r="F6704" s="9">
        <v>2016</v>
      </c>
      <c r="G6704" s="9">
        <v>8</v>
      </c>
      <c r="H6704" s="9"/>
      <c r="DD6704" s="9">
        <v>1</v>
      </c>
    </row>
    <row r="6705" spans="1:108" x14ac:dyDescent="0.25">
      <c r="A6705" s="9" t="s">
        <v>42</v>
      </c>
      <c r="B6705" s="9" t="s">
        <v>15</v>
      </c>
      <c r="C6705" s="9" t="s">
        <v>6</v>
      </c>
      <c r="D6705" s="9" t="s">
        <v>37</v>
      </c>
      <c r="E6705" s="9" t="s">
        <v>38</v>
      </c>
      <c r="F6705" s="9">
        <v>2016</v>
      </c>
      <c r="G6705" s="9">
        <v>9</v>
      </c>
      <c r="H6705" s="9"/>
      <c r="DD6705" s="9">
        <v>1</v>
      </c>
    </row>
    <row r="6706" spans="1:108" x14ac:dyDescent="0.25">
      <c r="A6706" s="9" t="s">
        <v>42</v>
      </c>
      <c r="B6706" s="9" t="s">
        <v>15</v>
      </c>
      <c r="C6706" s="9" t="s">
        <v>6</v>
      </c>
      <c r="D6706" s="9" t="s">
        <v>37</v>
      </c>
      <c r="E6706" s="9" t="s">
        <v>38</v>
      </c>
      <c r="F6706" s="9">
        <v>2016</v>
      </c>
      <c r="G6706" s="9">
        <v>10</v>
      </c>
      <c r="H6706" s="9"/>
      <c r="DD6706" s="9">
        <v>1</v>
      </c>
    </row>
    <row r="6707" spans="1:108" x14ac:dyDescent="0.25">
      <c r="A6707" s="9" t="s">
        <v>42</v>
      </c>
      <c r="B6707" s="9" t="s">
        <v>15</v>
      </c>
      <c r="C6707" s="9" t="s">
        <v>6</v>
      </c>
      <c r="D6707" s="9" t="s">
        <v>37</v>
      </c>
      <c r="E6707" s="9" t="s">
        <v>38</v>
      </c>
      <c r="F6707" s="9">
        <v>2017</v>
      </c>
      <c r="G6707" s="9">
        <v>5</v>
      </c>
      <c r="H6707" s="9"/>
      <c r="DD6707" s="9">
        <v>1</v>
      </c>
    </row>
    <row r="6708" spans="1:108" x14ac:dyDescent="0.25">
      <c r="A6708" s="9" t="s">
        <v>42</v>
      </c>
      <c r="B6708" s="9" t="s">
        <v>15</v>
      </c>
      <c r="C6708" s="9" t="s">
        <v>6</v>
      </c>
      <c r="D6708" s="9" t="s">
        <v>37</v>
      </c>
      <c r="E6708" s="9" t="s">
        <v>38</v>
      </c>
      <c r="F6708" s="9">
        <v>2017</v>
      </c>
      <c r="G6708" s="9">
        <v>6</v>
      </c>
      <c r="H6708" s="9"/>
      <c r="DD6708" s="9">
        <v>1</v>
      </c>
    </row>
    <row r="6709" spans="1:108" x14ac:dyDescent="0.25">
      <c r="A6709" s="9" t="s">
        <v>42</v>
      </c>
      <c r="B6709" s="9" t="s">
        <v>15</v>
      </c>
      <c r="C6709" s="9" t="s">
        <v>6</v>
      </c>
      <c r="D6709" s="9" t="s">
        <v>37</v>
      </c>
      <c r="E6709" s="9" t="s">
        <v>38</v>
      </c>
      <c r="F6709" s="9">
        <v>2017</v>
      </c>
      <c r="G6709" s="9">
        <v>7</v>
      </c>
      <c r="H6709" s="9"/>
      <c r="DD6709" s="9">
        <v>1</v>
      </c>
    </row>
    <row r="6710" spans="1:108" x14ac:dyDescent="0.25">
      <c r="A6710" s="9" t="s">
        <v>42</v>
      </c>
      <c r="B6710" s="9" t="s">
        <v>15</v>
      </c>
      <c r="C6710" s="9" t="s">
        <v>6</v>
      </c>
      <c r="D6710" s="9" t="s">
        <v>37</v>
      </c>
      <c r="E6710" s="9" t="s">
        <v>38</v>
      </c>
      <c r="F6710" s="9">
        <v>2017</v>
      </c>
      <c r="G6710" s="9">
        <v>8</v>
      </c>
      <c r="H6710" s="9"/>
      <c r="DD6710" s="9">
        <v>1</v>
      </c>
    </row>
    <row r="6711" spans="1:108" x14ac:dyDescent="0.25">
      <c r="A6711" s="9" t="s">
        <v>42</v>
      </c>
      <c r="B6711" s="9" t="s">
        <v>15</v>
      </c>
      <c r="C6711" s="9" t="s">
        <v>6</v>
      </c>
      <c r="D6711" s="9" t="s">
        <v>37</v>
      </c>
      <c r="E6711" s="9" t="s">
        <v>38</v>
      </c>
      <c r="F6711" s="9">
        <v>2017</v>
      </c>
      <c r="G6711" s="9">
        <v>9</v>
      </c>
      <c r="H6711" s="9"/>
      <c r="DD6711" s="9">
        <v>1</v>
      </c>
    </row>
    <row r="6712" spans="1:108" x14ac:dyDescent="0.25">
      <c r="A6712" s="9" t="s">
        <v>42</v>
      </c>
      <c r="B6712" s="9" t="s">
        <v>15</v>
      </c>
      <c r="C6712" s="9" t="s">
        <v>6</v>
      </c>
      <c r="D6712" s="9" t="s">
        <v>37</v>
      </c>
      <c r="E6712" s="9" t="s">
        <v>38</v>
      </c>
      <c r="F6712" s="9">
        <v>2017</v>
      </c>
      <c r="G6712" s="9">
        <v>10</v>
      </c>
      <c r="H6712" s="9"/>
      <c r="DD6712" s="9">
        <v>1</v>
      </c>
    </row>
    <row r="6713" spans="1:108" x14ac:dyDescent="0.25">
      <c r="A6713" s="9" t="s">
        <v>42</v>
      </c>
      <c r="B6713" s="9" t="s">
        <v>15</v>
      </c>
      <c r="C6713" s="9" t="s">
        <v>6</v>
      </c>
      <c r="D6713" s="9" t="s">
        <v>37</v>
      </c>
      <c r="E6713" s="9" t="s">
        <v>38</v>
      </c>
      <c r="F6713" s="9">
        <v>2018</v>
      </c>
      <c r="G6713" s="9">
        <v>5</v>
      </c>
      <c r="H6713" s="9"/>
      <c r="DD6713" s="9">
        <v>1</v>
      </c>
    </row>
    <row r="6714" spans="1:108" x14ac:dyDescent="0.25">
      <c r="A6714" s="9" t="s">
        <v>42</v>
      </c>
      <c r="B6714" s="9" t="s">
        <v>15</v>
      </c>
      <c r="C6714" s="9" t="s">
        <v>6</v>
      </c>
      <c r="D6714" s="9" t="s">
        <v>37</v>
      </c>
      <c r="E6714" s="9" t="s">
        <v>38</v>
      </c>
      <c r="F6714" s="9">
        <v>2018</v>
      </c>
      <c r="G6714" s="9">
        <v>6</v>
      </c>
      <c r="H6714" s="9"/>
      <c r="DD6714" s="9">
        <v>1</v>
      </c>
    </row>
    <row r="6715" spans="1:108" x14ac:dyDescent="0.25">
      <c r="A6715" s="9" t="s">
        <v>42</v>
      </c>
      <c r="B6715" s="9" t="s">
        <v>15</v>
      </c>
      <c r="C6715" s="9" t="s">
        <v>6</v>
      </c>
      <c r="D6715" s="9" t="s">
        <v>37</v>
      </c>
      <c r="E6715" s="9" t="s">
        <v>38</v>
      </c>
      <c r="F6715" s="9">
        <v>2018</v>
      </c>
      <c r="G6715" s="9">
        <v>7</v>
      </c>
      <c r="H6715" s="9"/>
      <c r="DD6715" s="9">
        <v>1</v>
      </c>
    </row>
    <row r="6716" spans="1:108" x14ac:dyDescent="0.25">
      <c r="A6716" s="9" t="s">
        <v>42</v>
      </c>
      <c r="B6716" s="9" t="s">
        <v>15</v>
      </c>
      <c r="C6716" s="9" t="s">
        <v>6</v>
      </c>
      <c r="D6716" s="9" t="s">
        <v>37</v>
      </c>
      <c r="E6716" s="9" t="s">
        <v>38</v>
      </c>
      <c r="F6716" s="9">
        <v>2018</v>
      </c>
      <c r="G6716" s="9">
        <v>8</v>
      </c>
      <c r="H6716" s="9"/>
      <c r="DD6716" s="9">
        <v>1</v>
      </c>
    </row>
    <row r="6717" spans="1:108" x14ac:dyDescent="0.25">
      <c r="A6717" s="9" t="s">
        <v>42</v>
      </c>
      <c r="B6717" s="9" t="s">
        <v>15</v>
      </c>
      <c r="C6717" s="9" t="s">
        <v>6</v>
      </c>
      <c r="D6717" s="9" t="s">
        <v>37</v>
      </c>
      <c r="E6717" s="9" t="s">
        <v>38</v>
      </c>
      <c r="F6717" s="9">
        <v>2018</v>
      </c>
      <c r="G6717" s="9">
        <v>9</v>
      </c>
      <c r="H6717" s="9"/>
      <c r="DD6717" s="9">
        <v>1</v>
      </c>
    </row>
    <row r="6718" spans="1:108" x14ac:dyDescent="0.25">
      <c r="A6718" s="9" t="s">
        <v>42</v>
      </c>
      <c r="B6718" s="9" t="s">
        <v>15</v>
      </c>
      <c r="C6718" s="9" t="s">
        <v>6</v>
      </c>
      <c r="D6718" s="9" t="s">
        <v>37</v>
      </c>
      <c r="E6718" s="9" t="s">
        <v>38</v>
      </c>
      <c r="F6718" s="9">
        <v>2018</v>
      </c>
      <c r="G6718" s="9">
        <v>10</v>
      </c>
      <c r="H6718" s="9"/>
      <c r="DD6718" s="9">
        <v>1</v>
      </c>
    </row>
    <row r="6719" spans="1:108" x14ac:dyDescent="0.25">
      <c r="A6719" s="9" t="s">
        <v>42</v>
      </c>
      <c r="B6719" s="9" t="s">
        <v>15</v>
      </c>
      <c r="C6719" s="9" t="s">
        <v>6</v>
      </c>
      <c r="D6719" s="9" t="s">
        <v>37</v>
      </c>
      <c r="E6719" s="9" t="s">
        <v>38</v>
      </c>
      <c r="F6719" s="9">
        <v>2019</v>
      </c>
      <c r="G6719" s="9">
        <v>5</v>
      </c>
      <c r="H6719" s="9"/>
      <c r="DD6719" s="9">
        <v>1</v>
      </c>
    </row>
    <row r="6720" spans="1:108" x14ac:dyDescent="0.25">
      <c r="A6720" s="9" t="s">
        <v>42</v>
      </c>
      <c r="B6720" s="9" t="s">
        <v>15</v>
      </c>
      <c r="C6720" s="9" t="s">
        <v>6</v>
      </c>
      <c r="D6720" s="9" t="s">
        <v>37</v>
      </c>
      <c r="E6720" s="9" t="s">
        <v>38</v>
      </c>
      <c r="F6720" s="9">
        <v>2019</v>
      </c>
      <c r="G6720" s="9">
        <v>6</v>
      </c>
      <c r="H6720" s="9"/>
      <c r="DD6720" s="9">
        <v>1</v>
      </c>
    </row>
    <row r="6721" spans="1:108" x14ac:dyDescent="0.25">
      <c r="A6721" s="9" t="s">
        <v>42</v>
      </c>
      <c r="B6721" s="9" t="s">
        <v>15</v>
      </c>
      <c r="C6721" s="9" t="s">
        <v>6</v>
      </c>
      <c r="D6721" s="9" t="s">
        <v>37</v>
      </c>
      <c r="E6721" s="9" t="s">
        <v>38</v>
      </c>
      <c r="F6721" s="9">
        <v>2019</v>
      </c>
      <c r="G6721" s="9">
        <v>7</v>
      </c>
      <c r="H6721" s="9"/>
      <c r="DD6721" s="9">
        <v>1</v>
      </c>
    </row>
    <row r="6722" spans="1:108" x14ac:dyDescent="0.25">
      <c r="A6722" s="9" t="s">
        <v>42</v>
      </c>
      <c r="B6722" s="9" t="s">
        <v>15</v>
      </c>
      <c r="C6722" s="9" t="s">
        <v>6</v>
      </c>
      <c r="D6722" s="9" t="s">
        <v>37</v>
      </c>
      <c r="E6722" s="9" t="s">
        <v>38</v>
      </c>
      <c r="F6722" s="9">
        <v>2019</v>
      </c>
      <c r="G6722" s="9">
        <v>8</v>
      </c>
      <c r="H6722" s="9"/>
      <c r="DD6722" s="9">
        <v>1</v>
      </c>
    </row>
    <row r="6723" spans="1:108" x14ac:dyDescent="0.25">
      <c r="A6723" s="9" t="s">
        <v>42</v>
      </c>
      <c r="B6723" s="9" t="s">
        <v>15</v>
      </c>
      <c r="C6723" s="9" t="s">
        <v>6</v>
      </c>
      <c r="D6723" s="9" t="s">
        <v>37</v>
      </c>
      <c r="E6723" s="9" t="s">
        <v>38</v>
      </c>
      <c r="F6723" s="9">
        <v>2019</v>
      </c>
      <c r="G6723" s="9">
        <v>9</v>
      </c>
      <c r="H6723" s="9"/>
      <c r="DD6723" s="9">
        <v>1</v>
      </c>
    </row>
    <row r="6724" spans="1:108" x14ac:dyDescent="0.25">
      <c r="A6724" s="9" t="s">
        <v>42</v>
      </c>
      <c r="B6724" s="9" t="s">
        <v>15</v>
      </c>
      <c r="C6724" s="9" t="s">
        <v>6</v>
      </c>
      <c r="D6724" s="9" t="s">
        <v>37</v>
      </c>
      <c r="E6724" s="9" t="s">
        <v>38</v>
      </c>
      <c r="F6724" s="9">
        <v>2019</v>
      </c>
      <c r="G6724" s="9">
        <v>10</v>
      </c>
      <c r="H6724" s="9"/>
      <c r="DD6724" s="9">
        <v>1</v>
      </c>
    </row>
    <row r="6725" spans="1:108" x14ac:dyDescent="0.25">
      <c r="A6725" s="9" t="s">
        <v>42</v>
      </c>
      <c r="B6725" s="9" t="s">
        <v>15</v>
      </c>
      <c r="C6725" s="9" t="s">
        <v>6</v>
      </c>
      <c r="D6725" s="9" t="s">
        <v>37</v>
      </c>
      <c r="E6725" s="9" t="s">
        <v>38</v>
      </c>
      <c r="F6725" s="9">
        <v>2020</v>
      </c>
      <c r="G6725" s="9">
        <v>5</v>
      </c>
      <c r="H6725" s="9"/>
      <c r="DD6725" s="9">
        <v>1</v>
      </c>
    </row>
    <row r="6726" spans="1:108" x14ac:dyDescent="0.25">
      <c r="A6726" s="9" t="s">
        <v>42</v>
      </c>
      <c r="B6726" s="9" t="s">
        <v>15</v>
      </c>
      <c r="C6726" s="9" t="s">
        <v>6</v>
      </c>
      <c r="D6726" s="9" t="s">
        <v>37</v>
      </c>
      <c r="E6726" s="9" t="s">
        <v>38</v>
      </c>
      <c r="F6726" s="9">
        <v>2020</v>
      </c>
      <c r="G6726" s="9">
        <v>6</v>
      </c>
      <c r="H6726" s="9"/>
      <c r="DD6726" s="9">
        <v>1</v>
      </c>
    </row>
    <row r="6727" spans="1:108" x14ac:dyDescent="0.25">
      <c r="A6727" s="9" t="s">
        <v>42</v>
      </c>
      <c r="B6727" s="9" t="s">
        <v>15</v>
      </c>
      <c r="C6727" s="9" t="s">
        <v>6</v>
      </c>
      <c r="D6727" s="9" t="s">
        <v>37</v>
      </c>
      <c r="E6727" s="9" t="s">
        <v>38</v>
      </c>
      <c r="F6727" s="9">
        <v>2020</v>
      </c>
      <c r="G6727" s="9">
        <v>7</v>
      </c>
      <c r="H6727" s="9"/>
      <c r="DD6727" s="9">
        <v>1</v>
      </c>
    </row>
    <row r="6728" spans="1:108" x14ac:dyDescent="0.25">
      <c r="A6728" s="9" t="s">
        <v>42</v>
      </c>
      <c r="B6728" s="9" t="s">
        <v>15</v>
      </c>
      <c r="C6728" s="9" t="s">
        <v>6</v>
      </c>
      <c r="D6728" s="9" t="s">
        <v>37</v>
      </c>
      <c r="E6728" s="9" t="s">
        <v>38</v>
      </c>
      <c r="F6728" s="9">
        <v>2020</v>
      </c>
      <c r="G6728" s="9">
        <v>8</v>
      </c>
      <c r="H6728" s="9"/>
      <c r="DD6728" s="9">
        <v>1</v>
      </c>
    </row>
    <row r="6729" spans="1:108" x14ac:dyDescent="0.25">
      <c r="A6729" s="9" t="s">
        <v>42</v>
      </c>
      <c r="B6729" s="9" t="s">
        <v>15</v>
      </c>
      <c r="C6729" s="9" t="s">
        <v>6</v>
      </c>
      <c r="D6729" s="9" t="s">
        <v>37</v>
      </c>
      <c r="E6729" s="9" t="s">
        <v>38</v>
      </c>
      <c r="F6729" s="9">
        <v>2020</v>
      </c>
      <c r="G6729" s="9">
        <v>9</v>
      </c>
      <c r="H6729" s="9"/>
      <c r="DD6729" s="9">
        <v>1</v>
      </c>
    </row>
    <row r="6730" spans="1:108" x14ac:dyDescent="0.25">
      <c r="A6730" s="9" t="s">
        <v>42</v>
      </c>
      <c r="B6730" s="9" t="s">
        <v>15</v>
      </c>
      <c r="C6730" s="9" t="s">
        <v>6</v>
      </c>
      <c r="D6730" s="9" t="s">
        <v>37</v>
      </c>
      <c r="E6730" s="9" t="s">
        <v>38</v>
      </c>
      <c r="F6730" s="9">
        <v>2020</v>
      </c>
      <c r="G6730" s="9">
        <v>10</v>
      </c>
      <c r="H6730" s="9"/>
      <c r="DD6730" s="9">
        <v>1</v>
      </c>
    </row>
    <row r="6731" spans="1:108" x14ac:dyDescent="0.25">
      <c r="A6731" s="9" t="s">
        <v>42</v>
      </c>
      <c r="B6731" s="9" t="s">
        <v>15</v>
      </c>
      <c r="C6731" s="9" t="s">
        <v>6</v>
      </c>
      <c r="D6731" s="9" t="s">
        <v>37</v>
      </c>
      <c r="E6731" s="9" t="s">
        <v>38</v>
      </c>
      <c r="F6731" s="9">
        <v>2021</v>
      </c>
      <c r="G6731" s="9">
        <v>5</v>
      </c>
      <c r="H6731" s="9"/>
      <c r="DD6731" s="9">
        <v>1</v>
      </c>
    </row>
    <row r="6732" spans="1:108" x14ac:dyDescent="0.25">
      <c r="A6732" s="9" t="s">
        <v>42</v>
      </c>
      <c r="B6732" s="9" t="s">
        <v>15</v>
      </c>
      <c r="C6732" s="9" t="s">
        <v>6</v>
      </c>
      <c r="D6732" s="9" t="s">
        <v>37</v>
      </c>
      <c r="E6732" s="9" t="s">
        <v>38</v>
      </c>
      <c r="F6732" s="9">
        <v>2021</v>
      </c>
      <c r="G6732" s="9">
        <v>6</v>
      </c>
      <c r="H6732" s="9"/>
      <c r="DD6732" s="9">
        <v>1</v>
      </c>
    </row>
    <row r="6733" spans="1:108" x14ac:dyDescent="0.25">
      <c r="A6733" s="9" t="s">
        <v>42</v>
      </c>
      <c r="B6733" s="9" t="s">
        <v>15</v>
      </c>
      <c r="C6733" s="9" t="s">
        <v>6</v>
      </c>
      <c r="D6733" s="9" t="s">
        <v>37</v>
      </c>
      <c r="E6733" s="9" t="s">
        <v>38</v>
      </c>
      <c r="F6733" s="9">
        <v>2021</v>
      </c>
      <c r="G6733" s="9">
        <v>7</v>
      </c>
      <c r="H6733" s="9"/>
      <c r="DD6733" s="9">
        <v>1</v>
      </c>
    </row>
    <row r="6734" spans="1:108" x14ac:dyDescent="0.25">
      <c r="A6734" s="9" t="s">
        <v>42</v>
      </c>
      <c r="B6734" s="9" t="s">
        <v>15</v>
      </c>
      <c r="C6734" s="9" t="s">
        <v>6</v>
      </c>
      <c r="D6734" s="9" t="s">
        <v>37</v>
      </c>
      <c r="E6734" s="9" t="s">
        <v>38</v>
      </c>
      <c r="F6734" s="9">
        <v>2021</v>
      </c>
      <c r="G6734" s="9">
        <v>8</v>
      </c>
      <c r="H6734" s="9"/>
      <c r="DD6734" s="9">
        <v>1</v>
      </c>
    </row>
    <row r="6735" spans="1:108" x14ac:dyDescent="0.25">
      <c r="A6735" s="9" t="s">
        <v>42</v>
      </c>
      <c r="B6735" s="9" t="s">
        <v>15</v>
      </c>
      <c r="C6735" s="9" t="s">
        <v>6</v>
      </c>
      <c r="D6735" s="9" t="s">
        <v>37</v>
      </c>
      <c r="E6735" s="9" t="s">
        <v>38</v>
      </c>
      <c r="F6735" s="9">
        <v>2021</v>
      </c>
      <c r="G6735" s="9">
        <v>9</v>
      </c>
      <c r="H6735" s="9"/>
      <c r="DD6735" s="9">
        <v>1</v>
      </c>
    </row>
    <row r="6736" spans="1:108" x14ac:dyDescent="0.25">
      <c r="A6736" s="9" t="s">
        <v>42</v>
      </c>
      <c r="B6736" s="9" t="s">
        <v>15</v>
      </c>
      <c r="C6736" s="9" t="s">
        <v>6</v>
      </c>
      <c r="D6736" s="9" t="s">
        <v>37</v>
      </c>
      <c r="E6736" s="9" t="s">
        <v>38</v>
      </c>
      <c r="F6736" s="9">
        <v>2021</v>
      </c>
      <c r="G6736" s="9">
        <v>10</v>
      </c>
      <c r="H6736" s="9"/>
      <c r="DD6736" s="9">
        <v>1</v>
      </c>
    </row>
    <row r="6737" spans="1:108" x14ac:dyDescent="0.25">
      <c r="A6737" s="9" t="s">
        <v>42</v>
      </c>
      <c r="B6737" s="9" t="s">
        <v>15</v>
      </c>
      <c r="C6737" s="9" t="s">
        <v>6</v>
      </c>
      <c r="D6737" s="9" t="s">
        <v>37</v>
      </c>
      <c r="E6737" s="9" t="s">
        <v>38</v>
      </c>
      <c r="F6737" s="9">
        <v>2022</v>
      </c>
      <c r="G6737" s="9">
        <v>5</v>
      </c>
      <c r="H6737" s="9"/>
      <c r="DD6737" s="9">
        <v>1</v>
      </c>
    </row>
    <row r="6738" spans="1:108" x14ac:dyDescent="0.25">
      <c r="A6738" s="9" t="s">
        <v>42</v>
      </c>
      <c r="B6738" s="9" t="s">
        <v>15</v>
      </c>
      <c r="C6738" s="9" t="s">
        <v>6</v>
      </c>
      <c r="D6738" s="9" t="s">
        <v>37</v>
      </c>
      <c r="E6738" s="9" t="s">
        <v>38</v>
      </c>
      <c r="F6738" s="9">
        <v>2022</v>
      </c>
      <c r="G6738" s="9">
        <v>6</v>
      </c>
      <c r="H6738" s="9"/>
      <c r="DD6738" s="9">
        <v>1</v>
      </c>
    </row>
    <row r="6739" spans="1:108" x14ac:dyDescent="0.25">
      <c r="A6739" s="9" t="s">
        <v>42</v>
      </c>
      <c r="B6739" s="9" t="s">
        <v>15</v>
      </c>
      <c r="C6739" s="9" t="s">
        <v>6</v>
      </c>
      <c r="D6739" s="9" t="s">
        <v>37</v>
      </c>
      <c r="E6739" s="9" t="s">
        <v>38</v>
      </c>
      <c r="F6739" s="9">
        <v>2022</v>
      </c>
      <c r="G6739" s="9">
        <v>7</v>
      </c>
      <c r="H6739" s="9"/>
      <c r="DD6739" s="9">
        <v>1</v>
      </c>
    </row>
    <row r="6740" spans="1:108" x14ac:dyDescent="0.25">
      <c r="A6740" s="9" t="s">
        <v>42</v>
      </c>
      <c r="B6740" s="9" t="s">
        <v>15</v>
      </c>
      <c r="C6740" s="9" t="s">
        <v>6</v>
      </c>
      <c r="D6740" s="9" t="s">
        <v>37</v>
      </c>
      <c r="E6740" s="9" t="s">
        <v>38</v>
      </c>
      <c r="F6740" s="9">
        <v>2022</v>
      </c>
      <c r="G6740" s="9">
        <v>8</v>
      </c>
      <c r="H6740" s="9"/>
      <c r="DD6740" s="9">
        <v>1</v>
      </c>
    </row>
    <row r="6741" spans="1:108" x14ac:dyDescent="0.25">
      <c r="A6741" s="9" t="s">
        <v>42</v>
      </c>
      <c r="B6741" s="9" t="s">
        <v>15</v>
      </c>
      <c r="C6741" s="9" t="s">
        <v>6</v>
      </c>
      <c r="D6741" s="9" t="s">
        <v>37</v>
      </c>
      <c r="E6741" s="9" t="s">
        <v>38</v>
      </c>
      <c r="F6741" s="9">
        <v>2022</v>
      </c>
      <c r="G6741" s="9">
        <v>9</v>
      </c>
      <c r="H6741" s="9"/>
      <c r="DD6741" s="9">
        <v>1</v>
      </c>
    </row>
    <row r="6742" spans="1:108" x14ac:dyDescent="0.25">
      <c r="A6742" s="9" t="s">
        <v>42</v>
      </c>
      <c r="B6742" s="9" t="s">
        <v>15</v>
      </c>
      <c r="C6742" s="9" t="s">
        <v>6</v>
      </c>
      <c r="D6742" s="9" t="s">
        <v>37</v>
      </c>
      <c r="E6742" s="9" t="s">
        <v>38</v>
      </c>
      <c r="F6742" s="9">
        <v>2022</v>
      </c>
      <c r="G6742" s="9">
        <v>10</v>
      </c>
      <c r="H6742" s="9"/>
      <c r="DD6742" s="9">
        <v>1</v>
      </c>
    </row>
    <row r="6743" spans="1:108" x14ac:dyDescent="0.25">
      <c r="A6743" s="9" t="s">
        <v>42</v>
      </c>
      <c r="B6743" s="9" t="s">
        <v>15</v>
      </c>
      <c r="C6743" s="9" t="s">
        <v>6</v>
      </c>
      <c r="D6743" s="9" t="s">
        <v>37</v>
      </c>
      <c r="E6743" s="9" t="s">
        <v>38</v>
      </c>
      <c r="F6743" s="9">
        <v>2023</v>
      </c>
      <c r="G6743" s="9">
        <v>5</v>
      </c>
      <c r="H6743" s="9"/>
      <c r="DD6743" s="9">
        <v>1</v>
      </c>
    </row>
    <row r="6744" spans="1:108" x14ac:dyDescent="0.25">
      <c r="A6744" s="9" t="s">
        <v>42</v>
      </c>
      <c r="B6744" s="9" t="s">
        <v>15</v>
      </c>
      <c r="C6744" s="9" t="s">
        <v>6</v>
      </c>
      <c r="D6744" s="9" t="s">
        <v>37</v>
      </c>
      <c r="E6744" s="9" t="s">
        <v>38</v>
      </c>
      <c r="F6744" s="9">
        <v>2023</v>
      </c>
      <c r="G6744" s="9">
        <v>6</v>
      </c>
      <c r="H6744" s="9"/>
      <c r="DD6744" s="9">
        <v>1</v>
      </c>
    </row>
    <row r="6745" spans="1:108" x14ac:dyDescent="0.25">
      <c r="A6745" s="9" t="s">
        <v>42</v>
      </c>
      <c r="B6745" s="9" t="s">
        <v>15</v>
      </c>
      <c r="C6745" s="9" t="s">
        <v>6</v>
      </c>
      <c r="D6745" s="9" t="s">
        <v>37</v>
      </c>
      <c r="E6745" s="9" t="s">
        <v>38</v>
      </c>
      <c r="F6745" s="9">
        <v>2023</v>
      </c>
      <c r="G6745" s="9">
        <v>7</v>
      </c>
      <c r="H6745" s="9"/>
      <c r="DD6745" s="9">
        <v>1</v>
      </c>
    </row>
    <row r="6746" spans="1:108" x14ac:dyDescent="0.25">
      <c r="A6746" s="9" t="s">
        <v>42</v>
      </c>
      <c r="B6746" s="9" t="s">
        <v>15</v>
      </c>
      <c r="C6746" s="9" t="s">
        <v>6</v>
      </c>
      <c r="D6746" s="9" t="s">
        <v>37</v>
      </c>
      <c r="E6746" s="9" t="s">
        <v>38</v>
      </c>
      <c r="F6746" s="9">
        <v>2023</v>
      </c>
      <c r="G6746" s="9">
        <v>8</v>
      </c>
      <c r="H6746" s="9"/>
      <c r="DD6746" s="9">
        <v>1</v>
      </c>
    </row>
    <row r="6747" spans="1:108" x14ac:dyDescent="0.25">
      <c r="A6747" s="9" t="s">
        <v>42</v>
      </c>
      <c r="B6747" s="9" t="s">
        <v>15</v>
      </c>
      <c r="C6747" s="9" t="s">
        <v>6</v>
      </c>
      <c r="D6747" s="9" t="s">
        <v>37</v>
      </c>
      <c r="E6747" s="9" t="s">
        <v>38</v>
      </c>
      <c r="F6747" s="9">
        <v>2023</v>
      </c>
      <c r="G6747" s="9">
        <v>9</v>
      </c>
      <c r="H6747" s="9"/>
      <c r="DD6747" s="9">
        <v>1</v>
      </c>
    </row>
    <row r="6748" spans="1:108" x14ac:dyDescent="0.25">
      <c r="A6748" s="9" t="s">
        <v>42</v>
      </c>
      <c r="B6748" s="9" t="s">
        <v>15</v>
      </c>
      <c r="C6748" s="9" t="s">
        <v>6</v>
      </c>
      <c r="D6748" s="9" t="s">
        <v>37</v>
      </c>
      <c r="E6748" s="9" t="s">
        <v>38</v>
      </c>
      <c r="F6748" s="9">
        <v>2023</v>
      </c>
      <c r="G6748" s="9">
        <v>10</v>
      </c>
      <c r="H6748" s="9"/>
      <c r="DD6748" s="9">
        <v>1</v>
      </c>
    </row>
    <row r="6749" spans="1:108" x14ac:dyDescent="0.25">
      <c r="A6749" s="9" t="s">
        <v>42</v>
      </c>
      <c r="B6749" s="9" t="s">
        <v>15</v>
      </c>
      <c r="C6749" s="9" t="s">
        <v>6</v>
      </c>
      <c r="D6749" s="9" t="s">
        <v>37</v>
      </c>
      <c r="E6749" s="9" t="s">
        <v>38</v>
      </c>
      <c r="F6749" s="9">
        <v>2024</v>
      </c>
      <c r="G6749" s="9">
        <v>5</v>
      </c>
      <c r="H6749" s="9"/>
      <c r="DD6749" s="9">
        <v>1</v>
      </c>
    </row>
    <row r="6750" spans="1:108" x14ac:dyDescent="0.25">
      <c r="A6750" s="9" t="s">
        <v>42</v>
      </c>
      <c r="B6750" s="9" t="s">
        <v>15</v>
      </c>
      <c r="C6750" s="9" t="s">
        <v>6</v>
      </c>
      <c r="D6750" s="9" t="s">
        <v>37</v>
      </c>
      <c r="E6750" s="9" t="s">
        <v>38</v>
      </c>
      <c r="F6750" s="9">
        <v>2024</v>
      </c>
      <c r="G6750" s="9">
        <v>6</v>
      </c>
      <c r="H6750" s="9"/>
      <c r="DD6750" s="9">
        <v>1</v>
      </c>
    </row>
    <row r="6751" spans="1:108" x14ac:dyDescent="0.25">
      <c r="A6751" s="9" t="s">
        <v>42</v>
      </c>
      <c r="B6751" s="9" t="s">
        <v>15</v>
      </c>
      <c r="C6751" s="9" t="s">
        <v>6</v>
      </c>
      <c r="D6751" s="9" t="s">
        <v>37</v>
      </c>
      <c r="E6751" s="9" t="s">
        <v>38</v>
      </c>
      <c r="F6751" s="9">
        <v>2024</v>
      </c>
      <c r="G6751" s="9">
        <v>7</v>
      </c>
      <c r="H6751" s="9"/>
      <c r="DD6751" s="9">
        <v>1</v>
      </c>
    </row>
    <row r="6752" spans="1:108" x14ac:dyDescent="0.25">
      <c r="A6752" s="9" t="s">
        <v>42</v>
      </c>
      <c r="B6752" s="9" t="s">
        <v>15</v>
      </c>
      <c r="C6752" s="9" t="s">
        <v>6</v>
      </c>
      <c r="D6752" s="9" t="s">
        <v>37</v>
      </c>
      <c r="E6752" s="9" t="s">
        <v>38</v>
      </c>
      <c r="F6752" s="9">
        <v>2024</v>
      </c>
      <c r="G6752" s="9">
        <v>8</v>
      </c>
      <c r="H6752" s="9"/>
      <c r="DD6752" s="9">
        <v>1</v>
      </c>
    </row>
    <row r="6753" spans="1:108" x14ac:dyDescent="0.25">
      <c r="A6753" s="9" t="s">
        <v>42</v>
      </c>
      <c r="B6753" s="9" t="s">
        <v>15</v>
      </c>
      <c r="C6753" s="9" t="s">
        <v>6</v>
      </c>
      <c r="D6753" s="9" t="s">
        <v>37</v>
      </c>
      <c r="E6753" s="9" t="s">
        <v>38</v>
      </c>
      <c r="F6753" s="9">
        <v>2024</v>
      </c>
      <c r="G6753" s="9">
        <v>9</v>
      </c>
      <c r="H6753" s="9"/>
      <c r="DD6753" s="9">
        <v>1</v>
      </c>
    </row>
    <row r="6754" spans="1:108" x14ac:dyDescent="0.25">
      <c r="A6754" s="9" t="s">
        <v>42</v>
      </c>
      <c r="B6754" s="9" t="s">
        <v>15</v>
      </c>
      <c r="C6754" s="9" t="s">
        <v>6</v>
      </c>
      <c r="D6754" s="9" t="s">
        <v>37</v>
      </c>
      <c r="E6754" s="9" t="s">
        <v>38</v>
      </c>
      <c r="F6754" s="9">
        <v>2024</v>
      </c>
      <c r="G6754" s="9">
        <v>10</v>
      </c>
      <c r="H6754" s="9"/>
      <c r="DD6754" s="9">
        <v>1</v>
      </c>
    </row>
    <row r="6755" spans="1:108" x14ac:dyDescent="0.25">
      <c r="A6755" s="9" t="s">
        <v>42</v>
      </c>
      <c r="B6755" s="9" t="s">
        <v>15</v>
      </c>
      <c r="C6755" s="9" t="s">
        <v>6</v>
      </c>
      <c r="D6755" s="9" t="s">
        <v>37</v>
      </c>
      <c r="E6755" s="9" t="s">
        <v>38</v>
      </c>
      <c r="F6755" s="9">
        <v>2025</v>
      </c>
      <c r="G6755" s="9">
        <v>5</v>
      </c>
      <c r="H6755" s="9"/>
      <c r="DD6755" s="9">
        <v>1</v>
      </c>
    </row>
    <row r="6756" spans="1:108" x14ac:dyDescent="0.25">
      <c r="A6756" s="9" t="s">
        <v>42</v>
      </c>
      <c r="B6756" s="9" t="s">
        <v>15</v>
      </c>
      <c r="C6756" s="9" t="s">
        <v>6</v>
      </c>
      <c r="D6756" s="9" t="s">
        <v>37</v>
      </c>
      <c r="E6756" s="9" t="s">
        <v>38</v>
      </c>
      <c r="F6756" s="9">
        <v>2025</v>
      </c>
      <c r="G6756" s="9">
        <v>6</v>
      </c>
      <c r="H6756" s="9"/>
      <c r="DD6756" s="9">
        <v>1</v>
      </c>
    </row>
    <row r="6757" spans="1:108" x14ac:dyDescent="0.25">
      <c r="A6757" s="9" t="s">
        <v>42</v>
      </c>
      <c r="B6757" s="9" t="s">
        <v>15</v>
      </c>
      <c r="C6757" s="9" t="s">
        <v>6</v>
      </c>
      <c r="D6757" s="9" t="s">
        <v>37</v>
      </c>
      <c r="E6757" s="9" t="s">
        <v>38</v>
      </c>
      <c r="F6757" s="9">
        <v>2025</v>
      </c>
      <c r="G6757" s="9">
        <v>7</v>
      </c>
      <c r="H6757" s="9"/>
      <c r="DD6757" s="9">
        <v>1</v>
      </c>
    </row>
    <row r="6758" spans="1:108" x14ac:dyDescent="0.25">
      <c r="A6758" s="9" t="s">
        <v>42</v>
      </c>
      <c r="B6758" s="9" t="s">
        <v>15</v>
      </c>
      <c r="C6758" s="9" t="s">
        <v>6</v>
      </c>
      <c r="D6758" s="9" t="s">
        <v>37</v>
      </c>
      <c r="E6758" s="9" t="s">
        <v>38</v>
      </c>
      <c r="F6758" s="9">
        <v>2025</v>
      </c>
      <c r="G6758" s="9">
        <v>8</v>
      </c>
      <c r="H6758" s="9"/>
      <c r="DD6758" s="9">
        <v>1</v>
      </c>
    </row>
    <row r="6759" spans="1:108" x14ac:dyDescent="0.25">
      <c r="A6759" s="9" t="s">
        <v>42</v>
      </c>
      <c r="B6759" s="9" t="s">
        <v>15</v>
      </c>
      <c r="C6759" s="9" t="s">
        <v>6</v>
      </c>
      <c r="D6759" s="9" t="s">
        <v>37</v>
      </c>
      <c r="E6759" s="9" t="s">
        <v>38</v>
      </c>
      <c r="F6759" s="9">
        <v>2025</v>
      </c>
      <c r="G6759" s="9">
        <v>9</v>
      </c>
      <c r="H6759" s="9"/>
      <c r="DD6759" s="9">
        <v>1</v>
      </c>
    </row>
    <row r="6760" spans="1:108" x14ac:dyDescent="0.25">
      <c r="A6760" s="9" t="s">
        <v>42</v>
      </c>
      <c r="B6760" s="9" t="s">
        <v>15</v>
      </c>
      <c r="C6760" s="9" t="s">
        <v>6</v>
      </c>
      <c r="D6760" s="9" t="s">
        <v>37</v>
      </c>
      <c r="E6760" s="9" t="s">
        <v>38</v>
      </c>
      <c r="F6760" s="9">
        <v>2025</v>
      </c>
      <c r="G6760" s="9">
        <v>10</v>
      </c>
      <c r="H6760" s="9"/>
      <c r="DD6760" s="9">
        <v>1</v>
      </c>
    </row>
    <row r="6761" spans="1:108" x14ac:dyDescent="0.25">
      <c r="A6761" s="9" t="s">
        <v>42</v>
      </c>
      <c r="B6761" s="9" t="s">
        <v>15</v>
      </c>
      <c r="C6761" s="9" t="s">
        <v>6</v>
      </c>
      <c r="D6761" s="9" t="s">
        <v>37</v>
      </c>
      <c r="E6761" s="9" t="s">
        <v>38</v>
      </c>
      <c r="F6761" s="9">
        <v>2026</v>
      </c>
      <c r="G6761" s="9">
        <v>5</v>
      </c>
      <c r="H6761" s="9"/>
      <c r="DD6761" s="9">
        <v>1</v>
      </c>
    </row>
    <row r="6762" spans="1:108" x14ac:dyDescent="0.25">
      <c r="A6762" s="9" t="s">
        <v>42</v>
      </c>
      <c r="B6762" s="9" t="s">
        <v>15</v>
      </c>
      <c r="C6762" s="9" t="s">
        <v>6</v>
      </c>
      <c r="D6762" s="9" t="s">
        <v>37</v>
      </c>
      <c r="E6762" s="9" t="s">
        <v>38</v>
      </c>
      <c r="F6762" s="9">
        <v>2026</v>
      </c>
      <c r="G6762" s="9">
        <v>6</v>
      </c>
      <c r="H6762" s="9"/>
      <c r="DD6762" s="9">
        <v>1</v>
      </c>
    </row>
    <row r="6763" spans="1:108" x14ac:dyDescent="0.25">
      <c r="A6763" s="9" t="s">
        <v>42</v>
      </c>
      <c r="B6763" s="9" t="s">
        <v>15</v>
      </c>
      <c r="C6763" s="9" t="s">
        <v>6</v>
      </c>
      <c r="D6763" s="9" t="s">
        <v>37</v>
      </c>
      <c r="E6763" s="9" t="s">
        <v>38</v>
      </c>
      <c r="F6763" s="9">
        <v>2026</v>
      </c>
      <c r="G6763" s="9">
        <v>7</v>
      </c>
      <c r="H6763" s="9"/>
      <c r="DD6763" s="9">
        <v>1</v>
      </c>
    </row>
    <row r="6764" spans="1:108" x14ac:dyDescent="0.25">
      <c r="A6764" s="9" t="s">
        <v>42</v>
      </c>
      <c r="B6764" s="9" t="s">
        <v>15</v>
      </c>
      <c r="C6764" s="9" t="s">
        <v>6</v>
      </c>
      <c r="D6764" s="9" t="s">
        <v>37</v>
      </c>
      <c r="E6764" s="9" t="s">
        <v>38</v>
      </c>
      <c r="F6764" s="9">
        <v>2026</v>
      </c>
      <c r="G6764" s="9">
        <v>8</v>
      </c>
      <c r="H6764" s="9"/>
      <c r="DD6764" s="9">
        <v>1</v>
      </c>
    </row>
    <row r="6765" spans="1:108" x14ac:dyDescent="0.25">
      <c r="A6765" s="9" t="s">
        <v>42</v>
      </c>
      <c r="B6765" s="9" t="s">
        <v>15</v>
      </c>
      <c r="C6765" s="9" t="s">
        <v>6</v>
      </c>
      <c r="D6765" s="9" t="s">
        <v>37</v>
      </c>
      <c r="E6765" s="9" t="s">
        <v>38</v>
      </c>
      <c r="F6765" s="9">
        <v>2026</v>
      </c>
      <c r="G6765" s="9">
        <v>9</v>
      </c>
      <c r="H6765" s="9"/>
      <c r="DD6765" s="9">
        <v>1</v>
      </c>
    </row>
    <row r="6766" spans="1:108" x14ac:dyDescent="0.25">
      <c r="A6766" s="9" t="s">
        <v>42</v>
      </c>
      <c r="B6766" s="9" t="s">
        <v>15</v>
      </c>
      <c r="C6766" s="9" t="s">
        <v>6</v>
      </c>
      <c r="D6766" s="9" t="s">
        <v>37</v>
      </c>
      <c r="E6766" s="9" t="s">
        <v>38</v>
      </c>
      <c r="F6766" s="9">
        <v>2026</v>
      </c>
      <c r="G6766" s="9">
        <v>10</v>
      </c>
      <c r="H6766" s="9"/>
      <c r="DD6766" s="9">
        <v>1</v>
      </c>
    </row>
    <row r="6767" spans="1:108" x14ac:dyDescent="0.25">
      <c r="A6767" s="9" t="s">
        <v>42</v>
      </c>
      <c r="B6767" s="9" t="s">
        <v>15</v>
      </c>
      <c r="C6767" s="9" t="s">
        <v>6</v>
      </c>
      <c r="D6767" s="9" t="s">
        <v>37</v>
      </c>
      <c r="E6767" s="9" t="s">
        <v>36</v>
      </c>
      <c r="F6767" s="9">
        <v>2016</v>
      </c>
      <c r="H6767" s="9"/>
      <c r="DD6767" s="9">
        <v>1</v>
      </c>
    </row>
    <row r="6768" spans="1:108" x14ac:dyDescent="0.25">
      <c r="A6768" s="9" t="s">
        <v>42</v>
      </c>
      <c r="B6768" s="9" t="s">
        <v>15</v>
      </c>
      <c r="C6768" s="9" t="s">
        <v>6</v>
      </c>
      <c r="D6768" s="9" t="s">
        <v>37</v>
      </c>
      <c r="E6768" s="9" t="s">
        <v>36</v>
      </c>
      <c r="F6768" s="9">
        <v>2017</v>
      </c>
      <c r="H6768" s="9"/>
      <c r="DD6768" s="9">
        <v>1</v>
      </c>
    </row>
    <row r="6769" spans="1:108" x14ac:dyDescent="0.25">
      <c r="A6769" s="9" t="s">
        <v>42</v>
      </c>
      <c r="B6769" s="9" t="s">
        <v>15</v>
      </c>
      <c r="C6769" s="9" t="s">
        <v>6</v>
      </c>
      <c r="D6769" s="9" t="s">
        <v>37</v>
      </c>
      <c r="E6769" s="9" t="s">
        <v>36</v>
      </c>
      <c r="F6769" s="9">
        <v>2018</v>
      </c>
      <c r="H6769" s="9"/>
      <c r="DD6769" s="9">
        <v>1</v>
      </c>
    </row>
    <row r="6770" spans="1:108" x14ac:dyDescent="0.25">
      <c r="A6770" s="9" t="s">
        <v>42</v>
      </c>
      <c r="B6770" s="9" t="s">
        <v>15</v>
      </c>
      <c r="C6770" s="9" t="s">
        <v>6</v>
      </c>
      <c r="D6770" s="9" t="s">
        <v>37</v>
      </c>
      <c r="E6770" s="9" t="s">
        <v>36</v>
      </c>
      <c r="F6770" s="9">
        <v>2019</v>
      </c>
      <c r="H6770" s="9"/>
      <c r="DD6770" s="9">
        <v>1</v>
      </c>
    </row>
    <row r="6771" spans="1:108" x14ac:dyDescent="0.25">
      <c r="A6771" s="9" t="s">
        <v>42</v>
      </c>
      <c r="B6771" s="9" t="s">
        <v>15</v>
      </c>
      <c r="C6771" s="9" t="s">
        <v>6</v>
      </c>
      <c r="D6771" s="9" t="s">
        <v>37</v>
      </c>
      <c r="E6771" s="9" t="s">
        <v>36</v>
      </c>
      <c r="F6771" s="9">
        <v>2020</v>
      </c>
      <c r="H6771" s="9"/>
      <c r="DD6771" s="9">
        <v>1</v>
      </c>
    </row>
    <row r="6772" spans="1:108" x14ac:dyDescent="0.25">
      <c r="A6772" s="9" t="s">
        <v>42</v>
      </c>
      <c r="B6772" s="9" t="s">
        <v>15</v>
      </c>
      <c r="C6772" s="9" t="s">
        <v>6</v>
      </c>
      <c r="D6772" s="9" t="s">
        <v>37</v>
      </c>
      <c r="E6772" s="9" t="s">
        <v>36</v>
      </c>
      <c r="F6772" s="9">
        <v>2021</v>
      </c>
      <c r="H6772" s="9"/>
      <c r="DD6772" s="9">
        <v>1</v>
      </c>
    </row>
    <row r="6773" spans="1:108" x14ac:dyDescent="0.25">
      <c r="A6773" s="9" t="s">
        <v>42</v>
      </c>
      <c r="B6773" s="9" t="s">
        <v>15</v>
      </c>
      <c r="C6773" s="9" t="s">
        <v>6</v>
      </c>
      <c r="D6773" s="9" t="s">
        <v>37</v>
      </c>
      <c r="E6773" s="9" t="s">
        <v>36</v>
      </c>
      <c r="F6773" s="9">
        <v>2022</v>
      </c>
      <c r="H6773" s="9"/>
      <c r="DD6773" s="9">
        <v>1</v>
      </c>
    </row>
    <row r="6774" spans="1:108" x14ac:dyDescent="0.25">
      <c r="A6774" s="9" t="s">
        <v>42</v>
      </c>
      <c r="B6774" s="9" t="s">
        <v>15</v>
      </c>
      <c r="C6774" s="9" t="s">
        <v>6</v>
      </c>
      <c r="D6774" s="9" t="s">
        <v>37</v>
      </c>
      <c r="E6774" s="9" t="s">
        <v>36</v>
      </c>
      <c r="F6774" s="9">
        <v>2023</v>
      </c>
      <c r="H6774" s="9"/>
      <c r="DD6774" s="9">
        <v>1</v>
      </c>
    </row>
    <row r="6775" spans="1:108" x14ac:dyDescent="0.25">
      <c r="A6775" s="9" t="s">
        <v>42</v>
      </c>
      <c r="B6775" s="9" t="s">
        <v>15</v>
      </c>
      <c r="C6775" s="9" t="s">
        <v>6</v>
      </c>
      <c r="D6775" s="9" t="s">
        <v>37</v>
      </c>
      <c r="E6775" s="9" t="s">
        <v>36</v>
      </c>
      <c r="F6775" s="9">
        <v>2024</v>
      </c>
      <c r="H6775" s="9"/>
      <c r="DD6775" s="9">
        <v>1</v>
      </c>
    </row>
    <row r="6776" spans="1:108" x14ac:dyDescent="0.25">
      <c r="A6776" s="9" t="s">
        <v>42</v>
      </c>
      <c r="B6776" s="9" t="s">
        <v>15</v>
      </c>
      <c r="C6776" s="9" t="s">
        <v>6</v>
      </c>
      <c r="D6776" s="9" t="s">
        <v>37</v>
      </c>
      <c r="E6776" s="9" t="s">
        <v>36</v>
      </c>
      <c r="F6776" s="9">
        <v>2025</v>
      </c>
      <c r="H6776" s="9"/>
      <c r="DD6776" s="9">
        <v>1</v>
      </c>
    </row>
    <row r="6777" spans="1:108" x14ac:dyDescent="0.25">
      <c r="A6777" s="9" t="s">
        <v>42</v>
      </c>
      <c r="B6777" s="9" t="s">
        <v>15</v>
      </c>
      <c r="C6777" s="9" t="s">
        <v>6</v>
      </c>
      <c r="D6777" s="9" t="s">
        <v>37</v>
      </c>
      <c r="E6777" s="9" t="s">
        <v>36</v>
      </c>
      <c r="F6777" s="9">
        <v>2026</v>
      </c>
      <c r="H6777" s="9"/>
      <c r="DD6777" s="9">
        <v>1</v>
      </c>
    </row>
    <row r="6778" spans="1:108" x14ac:dyDescent="0.25">
      <c r="A6778" s="9" t="s">
        <v>42</v>
      </c>
      <c r="B6778" s="9" t="s">
        <v>15</v>
      </c>
      <c r="C6778" s="9" t="s">
        <v>1</v>
      </c>
      <c r="D6778" s="9" t="s">
        <v>41</v>
      </c>
      <c r="E6778" s="9" t="s">
        <v>38</v>
      </c>
      <c r="F6778" s="9">
        <v>2016</v>
      </c>
      <c r="G6778" s="9">
        <v>5</v>
      </c>
      <c r="H6778" s="9"/>
      <c r="BF6778" s="33">
        <v>77.75</v>
      </c>
      <c r="BG6778" s="33">
        <v>76.625</v>
      </c>
      <c r="BH6778" s="33">
        <v>75</v>
      </c>
      <c r="BI6778" s="33">
        <v>73.5</v>
      </c>
      <c r="BJ6778" s="33">
        <v>71.5</v>
      </c>
      <c r="BK6778" s="33">
        <v>70</v>
      </c>
      <c r="BL6778" s="33">
        <v>70.875</v>
      </c>
      <c r="BM6778" s="33">
        <v>75.625</v>
      </c>
      <c r="BN6778" s="33">
        <v>81.75</v>
      </c>
      <c r="BO6778" s="33">
        <v>87.25</v>
      </c>
      <c r="BP6778" s="33">
        <v>90.5</v>
      </c>
      <c r="BQ6778" s="33">
        <v>93.75</v>
      </c>
      <c r="BR6778" s="33">
        <v>96.25</v>
      </c>
      <c r="BS6778" s="33">
        <v>98.5</v>
      </c>
      <c r="BT6778" s="33">
        <v>100.375</v>
      </c>
      <c r="BU6778" s="33">
        <v>101.125</v>
      </c>
      <c r="BV6778" s="33">
        <v>101.5</v>
      </c>
      <c r="BW6778" s="33">
        <v>100.875</v>
      </c>
      <c r="BX6778" s="33">
        <v>99.75</v>
      </c>
      <c r="BY6778" s="33">
        <v>97</v>
      </c>
      <c r="BZ6778" s="33">
        <v>93.25</v>
      </c>
      <c r="CA6778" s="33">
        <v>89.625</v>
      </c>
      <c r="CB6778" s="33">
        <v>86.375</v>
      </c>
      <c r="CC6778" s="33">
        <v>82.875</v>
      </c>
      <c r="DC6778" s="9">
        <v>252.36340000000001</v>
      </c>
      <c r="DD6778" s="9">
        <v>0</v>
      </c>
    </row>
    <row r="6779" spans="1:108" x14ac:dyDescent="0.25">
      <c r="A6779" s="9" t="s">
        <v>42</v>
      </c>
      <c r="B6779" s="9" t="s">
        <v>15</v>
      </c>
      <c r="C6779" s="9" t="s">
        <v>1</v>
      </c>
      <c r="D6779" s="9" t="s">
        <v>41</v>
      </c>
      <c r="E6779" s="9" t="s">
        <v>38</v>
      </c>
      <c r="F6779" s="9">
        <v>2016</v>
      </c>
      <c r="G6779" s="9">
        <v>6</v>
      </c>
      <c r="H6779" s="9"/>
      <c r="BF6779" s="33">
        <v>83.5</v>
      </c>
      <c r="BG6779" s="33">
        <v>82.375</v>
      </c>
      <c r="BH6779" s="33">
        <v>81</v>
      </c>
      <c r="BI6779" s="33">
        <v>78.5</v>
      </c>
      <c r="BJ6779" s="33">
        <v>77</v>
      </c>
      <c r="BK6779" s="33">
        <v>74.875</v>
      </c>
      <c r="BL6779" s="33">
        <v>75.625</v>
      </c>
      <c r="BM6779" s="33">
        <v>79.625</v>
      </c>
      <c r="BN6779" s="33">
        <v>83.375</v>
      </c>
      <c r="BO6779" s="33">
        <v>88.75</v>
      </c>
      <c r="BP6779" s="33">
        <v>91.875</v>
      </c>
      <c r="BQ6779" s="33">
        <v>95</v>
      </c>
      <c r="BR6779" s="33">
        <v>97.375</v>
      </c>
      <c r="BS6779" s="33">
        <v>99.25</v>
      </c>
      <c r="BT6779" s="33">
        <v>100.625</v>
      </c>
      <c r="BU6779" s="33">
        <v>101.875</v>
      </c>
      <c r="BV6779" s="33">
        <v>102.25</v>
      </c>
      <c r="BW6779" s="33">
        <v>102.5</v>
      </c>
      <c r="BX6779" s="33">
        <v>102</v>
      </c>
      <c r="BY6779" s="33">
        <v>100</v>
      </c>
      <c r="BZ6779" s="33">
        <v>96.75</v>
      </c>
      <c r="CA6779" s="33">
        <v>93.375</v>
      </c>
      <c r="CB6779" s="33">
        <v>90.25</v>
      </c>
      <c r="CC6779" s="33">
        <v>87.75</v>
      </c>
      <c r="DC6779" s="9">
        <v>252.36340000000001</v>
      </c>
      <c r="DD6779" s="9">
        <v>0</v>
      </c>
    </row>
    <row r="6780" spans="1:108" x14ac:dyDescent="0.25">
      <c r="A6780" s="9" t="s">
        <v>42</v>
      </c>
      <c r="B6780" s="9" t="s">
        <v>15</v>
      </c>
      <c r="C6780" s="9" t="s">
        <v>1</v>
      </c>
      <c r="D6780" s="9" t="s">
        <v>41</v>
      </c>
      <c r="E6780" s="9" t="s">
        <v>38</v>
      </c>
      <c r="F6780" s="9">
        <v>2016</v>
      </c>
      <c r="G6780" s="9">
        <v>7</v>
      </c>
      <c r="H6780" s="9"/>
      <c r="BF6780" s="33">
        <v>88.5</v>
      </c>
      <c r="BG6780" s="33">
        <v>84.875</v>
      </c>
      <c r="BH6780" s="33">
        <v>83</v>
      </c>
      <c r="BI6780" s="33">
        <v>81.625</v>
      </c>
      <c r="BJ6780" s="33">
        <v>80.5</v>
      </c>
      <c r="BK6780" s="33">
        <v>78.75</v>
      </c>
      <c r="BL6780" s="33">
        <v>78.75</v>
      </c>
      <c r="BM6780" s="33">
        <v>82.125</v>
      </c>
      <c r="BN6780" s="33">
        <v>87.75</v>
      </c>
      <c r="BO6780" s="33">
        <v>92.375</v>
      </c>
      <c r="BP6780" s="33">
        <v>96.625</v>
      </c>
      <c r="BQ6780" s="33">
        <v>100.375</v>
      </c>
      <c r="BR6780" s="33">
        <v>102.875</v>
      </c>
      <c r="BS6780" s="33">
        <v>104.625</v>
      </c>
      <c r="BT6780" s="33">
        <v>106</v>
      </c>
      <c r="BU6780" s="33">
        <v>106.625</v>
      </c>
      <c r="BV6780" s="33">
        <v>106.75</v>
      </c>
      <c r="BW6780" s="33">
        <v>106.875</v>
      </c>
      <c r="BX6780" s="33">
        <v>106.5</v>
      </c>
      <c r="BY6780" s="33">
        <v>104.125</v>
      </c>
      <c r="BZ6780" s="33">
        <v>100.75</v>
      </c>
      <c r="CA6780" s="33">
        <v>97.25</v>
      </c>
      <c r="CB6780" s="33">
        <v>94.875</v>
      </c>
      <c r="CC6780" s="33">
        <v>92.125</v>
      </c>
      <c r="DC6780" s="9">
        <v>252.36340000000001</v>
      </c>
      <c r="DD6780" s="9">
        <v>0</v>
      </c>
    </row>
    <row r="6781" spans="1:108" x14ac:dyDescent="0.25">
      <c r="A6781" s="9" t="s">
        <v>42</v>
      </c>
      <c r="B6781" s="9" t="s">
        <v>15</v>
      </c>
      <c r="C6781" s="9" t="s">
        <v>1</v>
      </c>
      <c r="D6781" s="9" t="s">
        <v>41</v>
      </c>
      <c r="E6781" s="9" t="s">
        <v>38</v>
      </c>
      <c r="F6781" s="9">
        <v>2016</v>
      </c>
      <c r="G6781" s="9">
        <v>8</v>
      </c>
      <c r="H6781" s="9"/>
      <c r="BF6781" s="33">
        <v>85.125</v>
      </c>
      <c r="BG6781" s="33">
        <v>83.25</v>
      </c>
      <c r="BH6781" s="33">
        <v>82.25</v>
      </c>
      <c r="BI6781" s="33">
        <v>80.625</v>
      </c>
      <c r="BJ6781" s="33">
        <v>78.75</v>
      </c>
      <c r="BK6781" s="33">
        <v>78.125</v>
      </c>
      <c r="BL6781" s="33">
        <v>77.625</v>
      </c>
      <c r="BM6781" s="33">
        <v>80.875</v>
      </c>
      <c r="BN6781" s="33">
        <v>85.875</v>
      </c>
      <c r="BO6781" s="33">
        <v>91</v>
      </c>
      <c r="BP6781" s="33">
        <v>94.75</v>
      </c>
      <c r="BQ6781" s="33">
        <v>98.375</v>
      </c>
      <c r="BR6781" s="33">
        <v>101.25</v>
      </c>
      <c r="BS6781" s="33">
        <v>103</v>
      </c>
      <c r="BT6781" s="33">
        <v>105</v>
      </c>
      <c r="BU6781" s="33">
        <v>106.625</v>
      </c>
      <c r="BV6781" s="33">
        <v>106.75</v>
      </c>
      <c r="BW6781" s="33">
        <v>106.125</v>
      </c>
      <c r="BX6781" s="33">
        <v>104.5</v>
      </c>
      <c r="BY6781" s="33">
        <v>102.625</v>
      </c>
      <c r="BZ6781" s="33">
        <v>99.125</v>
      </c>
      <c r="CA6781" s="33">
        <v>96.25</v>
      </c>
      <c r="CB6781" s="33">
        <v>92.875</v>
      </c>
      <c r="CC6781" s="33">
        <v>90.625</v>
      </c>
      <c r="DC6781" s="9">
        <v>252.36340000000001</v>
      </c>
      <c r="DD6781" s="9">
        <v>0</v>
      </c>
    </row>
    <row r="6782" spans="1:108" x14ac:dyDescent="0.25">
      <c r="A6782" s="9" t="s">
        <v>42</v>
      </c>
      <c r="B6782" s="9" t="s">
        <v>15</v>
      </c>
      <c r="C6782" s="9" t="s">
        <v>1</v>
      </c>
      <c r="D6782" s="9" t="s">
        <v>41</v>
      </c>
      <c r="E6782" s="9" t="s">
        <v>38</v>
      </c>
      <c r="F6782" s="9">
        <v>2016</v>
      </c>
      <c r="G6782" s="9">
        <v>9</v>
      </c>
      <c r="H6782" s="9"/>
      <c r="BF6782" s="33">
        <v>80</v>
      </c>
      <c r="BG6782" s="33">
        <v>77.75</v>
      </c>
      <c r="BH6782" s="33">
        <v>76.625</v>
      </c>
      <c r="BI6782" s="33">
        <v>75.375</v>
      </c>
      <c r="BJ6782" s="33">
        <v>74.125</v>
      </c>
      <c r="BK6782" s="33">
        <v>73.125</v>
      </c>
      <c r="BL6782" s="33">
        <v>72.625</v>
      </c>
      <c r="BM6782" s="33">
        <v>75.25</v>
      </c>
      <c r="BN6782" s="33">
        <v>79.875</v>
      </c>
      <c r="BO6782" s="33">
        <v>85.5</v>
      </c>
      <c r="BP6782" s="33">
        <v>89.125</v>
      </c>
      <c r="BQ6782" s="33">
        <v>92</v>
      </c>
      <c r="BR6782" s="33">
        <v>94.375</v>
      </c>
      <c r="BS6782" s="33">
        <v>96.75</v>
      </c>
      <c r="BT6782" s="33">
        <v>98.125</v>
      </c>
      <c r="BU6782" s="33">
        <v>98.75</v>
      </c>
      <c r="BV6782" s="33">
        <v>99.125</v>
      </c>
      <c r="BW6782" s="33">
        <v>99</v>
      </c>
      <c r="BX6782" s="33">
        <v>98.125</v>
      </c>
      <c r="BY6782" s="33">
        <v>95.125</v>
      </c>
      <c r="BZ6782" s="33">
        <v>92</v>
      </c>
      <c r="CA6782" s="33">
        <v>89.25</v>
      </c>
      <c r="CB6782" s="33">
        <v>86.75</v>
      </c>
      <c r="CC6782" s="33">
        <v>84.375</v>
      </c>
      <c r="DC6782" s="9">
        <v>252.36340000000001</v>
      </c>
      <c r="DD6782" s="9">
        <v>0</v>
      </c>
    </row>
    <row r="6783" spans="1:108" x14ac:dyDescent="0.25">
      <c r="A6783" s="9" t="s">
        <v>42</v>
      </c>
      <c r="B6783" s="9" t="s">
        <v>15</v>
      </c>
      <c r="C6783" s="9" t="s">
        <v>1</v>
      </c>
      <c r="D6783" s="9" t="s">
        <v>41</v>
      </c>
      <c r="E6783" s="9" t="s">
        <v>38</v>
      </c>
      <c r="F6783" s="9">
        <v>2016</v>
      </c>
      <c r="G6783" s="9">
        <v>10</v>
      </c>
      <c r="H6783" s="9"/>
      <c r="BF6783" s="33">
        <v>76.625</v>
      </c>
      <c r="BG6783" s="33">
        <v>75.125</v>
      </c>
      <c r="BH6783" s="33">
        <v>74.25</v>
      </c>
      <c r="BI6783" s="33">
        <v>74.125</v>
      </c>
      <c r="BJ6783" s="33">
        <v>72.125</v>
      </c>
      <c r="BK6783" s="33">
        <v>71.25</v>
      </c>
      <c r="BL6783" s="33">
        <v>70.125</v>
      </c>
      <c r="BM6783" s="33">
        <v>71</v>
      </c>
      <c r="BN6783" s="33">
        <v>75.25</v>
      </c>
      <c r="BO6783" s="33">
        <v>80.625</v>
      </c>
      <c r="BP6783" s="33">
        <v>85.5</v>
      </c>
      <c r="BQ6783" s="33">
        <v>89.375</v>
      </c>
      <c r="BR6783" s="33">
        <v>92.25</v>
      </c>
      <c r="BS6783" s="33">
        <v>94.625</v>
      </c>
      <c r="BT6783" s="33">
        <v>96.125</v>
      </c>
      <c r="BU6783" s="33">
        <v>96.5</v>
      </c>
      <c r="BV6783" s="33">
        <v>95.375</v>
      </c>
      <c r="BW6783" s="33">
        <v>95.25</v>
      </c>
      <c r="BX6783" s="33">
        <v>92.875</v>
      </c>
      <c r="BY6783" s="33">
        <v>88.875</v>
      </c>
      <c r="BZ6783" s="33">
        <v>85.375</v>
      </c>
      <c r="CA6783" s="33">
        <v>83.75</v>
      </c>
      <c r="CB6783" s="33">
        <v>81</v>
      </c>
      <c r="CC6783" s="33">
        <v>79</v>
      </c>
      <c r="DC6783" s="9">
        <v>252.36340000000001</v>
      </c>
      <c r="DD6783" s="9">
        <v>0</v>
      </c>
    </row>
    <row r="6784" spans="1:108" x14ac:dyDescent="0.25">
      <c r="A6784" s="9" t="s">
        <v>42</v>
      </c>
      <c r="B6784" s="9" t="s">
        <v>15</v>
      </c>
      <c r="C6784" s="9" t="s">
        <v>1</v>
      </c>
      <c r="D6784" s="9" t="s">
        <v>41</v>
      </c>
      <c r="E6784" s="9" t="s">
        <v>38</v>
      </c>
      <c r="F6784" s="9">
        <v>2017</v>
      </c>
      <c r="G6784" s="9">
        <v>5</v>
      </c>
      <c r="H6784" s="9"/>
      <c r="BF6784" s="33">
        <v>77.75</v>
      </c>
      <c r="BG6784" s="33">
        <v>76.625</v>
      </c>
      <c r="BH6784" s="33">
        <v>75</v>
      </c>
      <c r="BI6784" s="33">
        <v>73.5</v>
      </c>
      <c r="BJ6784" s="33">
        <v>71.5</v>
      </c>
      <c r="BK6784" s="33">
        <v>70</v>
      </c>
      <c r="BL6784" s="33">
        <v>70.875</v>
      </c>
      <c r="BM6784" s="33">
        <v>75.625</v>
      </c>
      <c r="BN6784" s="33">
        <v>81.75</v>
      </c>
      <c r="BO6784" s="33">
        <v>87.25</v>
      </c>
      <c r="BP6784" s="33">
        <v>90.5</v>
      </c>
      <c r="BQ6784" s="33">
        <v>93.75</v>
      </c>
      <c r="BR6784" s="33">
        <v>96.25</v>
      </c>
      <c r="BS6784" s="33">
        <v>98.5</v>
      </c>
      <c r="BT6784" s="33">
        <v>100.375</v>
      </c>
      <c r="BU6784" s="33">
        <v>101.125</v>
      </c>
      <c r="BV6784" s="33">
        <v>101.5</v>
      </c>
      <c r="BW6784" s="33">
        <v>100.875</v>
      </c>
      <c r="BX6784" s="33">
        <v>99.75</v>
      </c>
      <c r="BY6784" s="33">
        <v>97</v>
      </c>
      <c r="BZ6784" s="33">
        <v>93.25</v>
      </c>
      <c r="CA6784" s="33">
        <v>89.625</v>
      </c>
      <c r="CB6784" s="33">
        <v>86.375</v>
      </c>
      <c r="CC6784" s="33">
        <v>82.875</v>
      </c>
      <c r="DC6784" s="9">
        <v>252.36340000000001</v>
      </c>
      <c r="DD6784" s="9">
        <v>0</v>
      </c>
    </row>
    <row r="6785" spans="1:108" x14ac:dyDescent="0.25">
      <c r="A6785" s="9" t="s">
        <v>42</v>
      </c>
      <c r="B6785" s="9" t="s">
        <v>15</v>
      </c>
      <c r="C6785" s="9" t="s">
        <v>1</v>
      </c>
      <c r="D6785" s="9" t="s">
        <v>41</v>
      </c>
      <c r="E6785" s="9" t="s">
        <v>38</v>
      </c>
      <c r="F6785" s="9">
        <v>2017</v>
      </c>
      <c r="G6785" s="9">
        <v>6</v>
      </c>
      <c r="H6785" s="9"/>
      <c r="BF6785" s="33">
        <v>83.5</v>
      </c>
      <c r="BG6785" s="33">
        <v>82.375</v>
      </c>
      <c r="BH6785" s="33">
        <v>81</v>
      </c>
      <c r="BI6785" s="33">
        <v>78.5</v>
      </c>
      <c r="BJ6785" s="33">
        <v>77</v>
      </c>
      <c r="BK6785" s="33">
        <v>74.875</v>
      </c>
      <c r="BL6785" s="33">
        <v>75.625</v>
      </c>
      <c r="BM6785" s="33">
        <v>79.625</v>
      </c>
      <c r="BN6785" s="33">
        <v>83.375</v>
      </c>
      <c r="BO6785" s="33">
        <v>88.75</v>
      </c>
      <c r="BP6785" s="33">
        <v>91.875</v>
      </c>
      <c r="BQ6785" s="33">
        <v>95</v>
      </c>
      <c r="BR6785" s="33">
        <v>97.375</v>
      </c>
      <c r="BS6785" s="33">
        <v>99.25</v>
      </c>
      <c r="BT6785" s="33">
        <v>100.625</v>
      </c>
      <c r="BU6785" s="33">
        <v>101.875</v>
      </c>
      <c r="BV6785" s="33">
        <v>102.25</v>
      </c>
      <c r="BW6785" s="33">
        <v>102.5</v>
      </c>
      <c r="BX6785" s="33">
        <v>102</v>
      </c>
      <c r="BY6785" s="33">
        <v>100</v>
      </c>
      <c r="BZ6785" s="33">
        <v>96.75</v>
      </c>
      <c r="CA6785" s="33">
        <v>93.375</v>
      </c>
      <c r="CB6785" s="33">
        <v>90.25</v>
      </c>
      <c r="CC6785" s="33">
        <v>87.75</v>
      </c>
      <c r="DC6785" s="9">
        <v>252.36340000000001</v>
      </c>
      <c r="DD6785" s="9">
        <v>0</v>
      </c>
    </row>
    <row r="6786" spans="1:108" x14ac:dyDescent="0.25">
      <c r="A6786" s="9" t="s">
        <v>42</v>
      </c>
      <c r="B6786" s="9" t="s">
        <v>15</v>
      </c>
      <c r="C6786" s="9" t="s">
        <v>1</v>
      </c>
      <c r="D6786" s="9" t="s">
        <v>41</v>
      </c>
      <c r="E6786" s="9" t="s">
        <v>38</v>
      </c>
      <c r="F6786" s="9">
        <v>2017</v>
      </c>
      <c r="G6786" s="9">
        <v>7</v>
      </c>
      <c r="H6786" s="9"/>
      <c r="BF6786" s="33">
        <v>88.5</v>
      </c>
      <c r="BG6786" s="33">
        <v>84.875</v>
      </c>
      <c r="BH6786" s="33">
        <v>83</v>
      </c>
      <c r="BI6786" s="33">
        <v>81.625</v>
      </c>
      <c r="BJ6786" s="33">
        <v>80.5</v>
      </c>
      <c r="BK6786" s="33">
        <v>78.75</v>
      </c>
      <c r="BL6786" s="33">
        <v>78.75</v>
      </c>
      <c r="BM6786" s="33">
        <v>82.125</v>
      </c>
      <c r="BN6786" s="33">
        <v>87.75</v>
      </c>
      <c r="BO6786" s="33">
        <v>92.375</v>
      </c>
      <c r="BP6786" s="33">
        <v>96.625</v>
      </c>
      <c r="BQ6786" s="33">
        <v>100.375</v>
      </c>
      <c r="BR6786" s="33">
        <v>102.875</v>
      </c>
      <c r="BS6786" s="33">
        <v>104.625</v>
      </c>
      <c r="BT6786" s="33">
        <v>106</v>
      </c>
      <c r="BU6786" s="33">
        <v>106.625</v>
      </c>
      <c r="BV6786" s="33">
        <v>106.75</v>
      </c>
      <c r="BW6786" s="33">
        <v>106.875</v>
      </c>
      <c r="BX6786" s="33">
        <v>106.5</v>
      </c>
      <c r="BY6786" s="33">
        <v>104.125</v>
      </c>
      <c r="BZ6786" s="33">
        <v>100.75</v>
      </c>
      <c r="CA6786" s="33">
        <v>97.25</v>
      </c>
      <c r="CB6786" s="33">
        <v>94.875</v>
      </c>
      <c r="CC6786" s="33">
        <v>92.125</v>
      </c>
      <c r="DC6786" s="9">
        <v>252.36340000000001</v>
      </c>
      <c r="DD6786" s="9">
        <v>0</v>
      </c>
    </row>
    <row r="6787" spans="1:108" x14ac:dyDescent="0.25">
      <c r="A6787" s="9" t="s">
        <v>42</v>
      </c>
      <c r="B6787" s="9" t="s">
        <v>15</v>
      </c>
      <c r="C6787" s="9" t="s">
        <v>1</v>
      </c>
      <c r="D6787" s="9" t="s">
        <v>41</v>
      </c>
      <c r="E6787" s="9" t="s">
        <v>38</v>
      </c>
      <c r="F6787" s="9">
        <v>2017</v>
      </c>
      <c r="G6787" s="9">
        <v>8</v>
      </c>
      <c r="H6787" s="9"/>
      <c r="BF6787" s="33">
        <v>85.125</v>
      </c>
      <c r="BG6787" s="33">
        <v>83.25</v>
      </c>
      <c r="BH6787" s="33">
        <v>82.25</v>
      </c>
      <c r="BI6787" s="33">
        <v>80.625</v>
      </c>
      <c r="BJ6787" s="33">
        <v>78.75</v>
      </c>
      <c r="BK6787" s="33">
        <v>78.125</v>
      </c>
      <c r="BL6787" s="33">
        <v>77.625</v>
      </c>
      <c r="BM6787" s="33">
        <v>80.875</v>
      </c>
      <c r="BN6787" s="33">
        <v>85.875</v>
      </c>
      <c r="BO6787" s="33">
        <v>91</v>
      </c>
      <c r="BP6787" s="33">
        <v>94.75</v>
      </c>
      <c r="BQ6787" s="33">
        <v>98.375</v>
      </c>
      <c r="BR6787" s="33">
        <v>101.25</v>
      </c>
      <c r="BS6787" s="33">
        <v>103</v>
      </c>
      <c r="BT6787" s="33">
        <v>105</v>
      </c>
      <c r="BU6787" s="33">
        <v>106.625</v>
      </c>
      <c r="BV6787" s="33">
        <v>106.75</v>
      </c>
      <c r="BW6787" s="33">
        <v>106.125</v>
      </c>
      <c r="BX6787" s="33">
        <v>104.5</v>
      </c>
      <c r="BY6787" s="33">
        <v>102.625</v>
      </c>
      <c r="BZ6787" s="33">
        <v>99.125</v>
      </c>
      <c r="CA6787" s="33">
        <v>96.25</v>
      </c>
      <c r="CB6787" s="33">
        <v>92.875</v>
      </c>
      <c r="CC6787" s="33">
        <v>90.625</v>
      </c>
      <c r="DC6787" s="9">
        <v>252.36340000000001</v>
      </c>
      <c r="DD6787" s="9">
        <v>0</v>
      </c>
    </row>
    <row r="6788" spans="1:108" x14ac:dyDescent="0.25">
      <c r="A6788" s="9" t="s">
        <v>42</v>
      </c>
      <c r="B6788" s="9" t="s">
        <v>15</v>
      </c>
      <c r="C6788" s="9" t="s">
        <v>1</v>
      </c>
      <c r="D6788" s="9" t="s">
        <v>41</v>
      </c>
      <c r="E6788" s="9" t="s">
        <v>38</v>
      </c>
      <c r="F6788" s="9">
        <v>2017</v>
      </c>
      <c r="G6788" s="9">
        <v>9</v>
      </c>
      <c r="H6788" s="9"/>
      <c r="BF6788" s="33">
        <v>80</v>
      </c>
      <c r="BG6788" s="33">
        <v>77.75</v>
      </c>
      <c r="BH6788" s="33">
        <v>76.625</v>
      </c>
      <c r="BI6788" s="33">
        <v>75.375</v>
      </c>
      <c r="BJ6788" s="33">
        <v>74.125</v>
      </c>
      <c r="BK6788" s="33">
        <v>73.125</v>
      </c>
      <c r="BL6788" s="33">
        <v>72.625</v>
      </c>
      <c r="BM6788" s="33">
        <v>75.25</v>
      </c>
      <c r="BN6788" s="33">
        <v>79.875</v>
      </c>
      <c r="BO6788" s="33">
        <v>85.5</v>
      </c>
      <c r="BP6788" s="33">
        <v>89.125</v>
      </c>
      <c r="BQ6788" s="33">
        <v>92</v>
      </c>
      <c r="BR6788" s="33">
        <v>94.375</v>
      </c>
      <c r="BS6788" s="33">
        <v>96.75</v>
      </c>
      <c r="BT6788" s="33">
        <v>98.125</v>
      </c>
      <c r="BU6788" s="33">
        <v>98.75</v>
      </c>
      <c r="BV6788" s="33">
        <v>99.125</v>
      </c>
      <c r="BW6788" s="33">
        <v>99</v>
      </c>
      <c r="BX6788" s="33">
        <v>98.125</v>
      </c>
      <c r="BY6788" s="33">
        <v>95.125</v>
      </c>
      <c r="BZ6788" s="33">
        <v>92</v>
      </c>
      <c r="CA6788" s="33">
        <v>89.25</v>
      </c>
      <c r="CB6788" s="33">
        <v>86.75</v>
      </c>
      <c r="CC6788" s="33">
        <v>84.375</v>
      </c>
      <c r="DC6788" s="9">
        <v>252.36340000000001</v>
      </c>
      <c r="DD6788" s="9">
        <v>0</v>
      </c>
    </row>
    <row r="6789" spans="1:108" x14ac:dyDescent="0.25">
      <c r="A6789" s="9" t="s">
        <v>42</v>
      </c>
      <c r="B6789" s="9" t="s">
        <v>15</v>
      </c>
      <c r="C6789" s="9" t="s">
        <v>1</v>
      </c>
      <c r="D6789" s="9" t="s">
        <v>41</v>
      </c>
      <c r="E6789" s="9" t="s">
        <v>38</v>
      </c>
      <c r="F6789" s="9">
        <v>2017</v>
      </c>
      <c r="G6789" s="9">
        <v>10</v>
      </c>
      <c r="H6789" s="9"/>
      <c r="BF6789" s="33">
        <v>76.625</v>
      </c>
      <c r="BG6789" s="33">
        <v>75.125</v>
      </c>
      <c r="BH6789" s="33">
        <v>74.25</v>
      </c>
      <c r="BI6789" s="33">
        <v>74.125</v>
      </c>
      <c r="BJ6789" s="33">
        <v>72.125</v>
      </c>
      <c r="BK6789" s="33">
        <v>71.25</v>
      </c>
      <c r="BL6789" s="33">
        <v>70.125</v>
      </c>
      <c r="BM6789" s="33">
        <v>71</v>
      </c>
      <c r="BN6789" s="33">
        <v>75.25</v>
      </c>
      <c r="BO6789" s="33">
        <v>80.625</v>
      </c>
      <c r="BP6789" s="33">
        <v>85.5</v>
      </c>
      <c r="BQ6789" s="33">
        <v>89.375</v>
      </c>
      <c r="BR6789" s="33">
        <v>92.25</v>
      </c>
      <c r="BS6789" s="33">
        <v>94.625</v>
      </c>
      <c r="BT6789" s="33">
        <v>96.125</v>
      </c>
      <c r="BU6789" s="33">
        <v>96.5</v>
      </c>
      <c r="BV6789" s="33">
        <v>95.375</v>
      </c>
      <c r="BW6789" s="33">
        <v>95.25</v>
      </c>
      <c r="BX6789" s="33">
        <v>92.875</v>
      </c>
      <c r="BY6789" s="33">
        <v>88.875</v>
      </c>
      <c r="BZ6789" s="33">
        <v>85.375</v>
      </c>
      <c r="CA6789" s="33">
        <v>83.75</v>
      </c>
      <c r="CB6789" s="33">
        <v>81</v>
      </c>
      <c r="CC6789" s="33">
        <v>79</v>
      </c>
      <c r="DC6789" s="9">
        <v>252.36340000000001</v>
      </c>
      <c r="DD6789" s="9">
        <v>0</v>
      </c>
    </row>
    <row r="6790" spans="1:108" x14ac:dyDescent="0.25">
      <c r="A6790" s="9" t="s">
        <v>42</v>
      </c>
      <c r="B6790" s="9" t="s">
        <v>15</v>
      </c>
      <c r="C6790" s="9" t="s">
        <v>1</v>
      </c>
      <c r="D6790" s="9" t="s">
        <v>41</v>
      </c>
      <c r="E6790" s="9" t="s">
        <v>38</v>
      </c>
      <c r="F6790" s="9">
        <v>2018</v>
      </c>
      <c r="G6790" s="9">
        <v>5</v>
      </c>
      <c r="H6790" s="9"/>
      <c r="BF6790" s="33">
        <v>77.75</v>
      </c>
      <c r="BG6790" s="33">
        <v>76.625</v>
      </c>
      <c r="BH6790" s="33">
        <v>75</v>
      </c>
      <c r="BI6790" s="33">
        <v>73.5</v>
      </c>
      <c r="BJ6790" s="33">
        <v>71.5</v>
      </c>
      <c r="BK6790" s="33">
        <v>70</v>
      </c>
      <c r="BL6790" s="33">
        <v>70.875</v>
      </c>
      <c r="BM6790" s="33">
        <v>75.625</v>
      </c>
      <c r="BN6790" s="33">
        <v>81.75</v>
      </c>
      <c r="BO6790" s="33">
        <v>87.25</v>
      </c>
      <c r="BP6790" s="33">
        <v>90.5</v>
      </c>
      <c r="BQ6790" s="33">
        <v>93.75</v>
      </c>
      <c r="BR6790" s="33">
        <v>96.25</v>
      </c>
      <c r="BS6790" s="33">
        <v>98.5</v>
      </c>
      <c r="BT6790" s="33">
        <v>100.375</v>
      </c>
      <c r="BU6790" s="33">
        <v>101.125</v>
      </c>
      <c r="BV6790" s="33">
        <v>101.5</v>
      </c>
      <c r="BW6790" s="33">
        <v>100.875</v>
      </c>
      <c r="BX6790" s="33">
        <v>99.75</v>
      </c>
      <c r="BY6790" s="33">
        <v>97</v>
      </c>
      <c r="BZ6790" s="33">
        <v>93.25</v>
      </c>
      <c r="CA6790" s="33">
        <v>89.625</v>
      </c>
      <c r="CB6790" s="33">
        <v>86.375</v>
      </c>
      <c r="CC6790" s="33">
        <v>82.875</v>
      </c>
      <c r="DC6790" s="9">
        <v>252.36340000000001</v>
      </c>
      <c r="DD6790" s="9">
        <v>0</v>
      </c>
    </row>
    <row r="6791" spans="1:108" x14ac:dyDescent="0.25">
      <c r="A6791" s="9" t="s">
        <v>42</v>
      </c>
      <c r="B6791" s="9" t="s">
        <v>15</v>
      </c>
      <c r="C6791" s="9" t="s">
        <v>1</v>
      </c>
      <c r="D6791" s="9" t="s">
        <v>41</v>
      </c>
      <c r="E6791" s="9" t="s">
        <v>38</v>
      </c>
      <c r="F6791" s="9">
        <v>2018</v>
      </c>
      <c r="G6791" s="9">
        <v>6</v>
      </c>
      <c r="H6791" s="9"/>
      <c r="BF6791" s="33">
        <v>83.5</v>
      </c>
      <c r="BG6791" s="33">
        <v>82.375</v>
      </c>
      <c r="BH6791" s="33">
        <v>81</v>
      </c>
      <c r="BI6791" s="33">
        <v>78.5</v>
      </c>
      <c r="BJ6791" s="33">
        <v>77</v>
      </c>
      <c r="BK6791" s="33">
        <v>74.875</v>
      </c>
      <c r="BL6791" s="33">
        <v>75.625</v>
      </c>
      <c r="BM6791" s="33">
        <v>79.625</v>
      </c>
      <c r="BN6791" s="33">
        <v>83.375</v>
      </c>
      <c r="BO6791" s="33">
        <v>88.75</v>
      </c>
      <c r="BP6791" s="33">
        <v>91.875</v>
      </c>
      <c r="BQ6791" s="33">
        <v>95</v>
      </c>
      <c r="BR6791" s="33">
        <v>97.375</v>
      </c>
      <c r="BS6791" s="33">
        <v>99.25</v>
      </c>
      <c r="BT6791" s="33">
        <v>100.625</v>
      </c>
      <c r="BU6791" s="33">
        <v>101.875</v>
      </c>
      <c r="BV6791" s="33">
        <v>102.25</v>
      </c>
      <c r="BW6791" s="33">
        <v>102.5</v>
      </c>
      <c r="BX6791" s="33">
        <v>102</v>
      </c>
      <c r="BY6791" s="33">
        <v>100</v>
      </c>
      <c r="BZ6791" s="33">
        <v>96.75</v>
      </c>
      <c r="CA6791" s="33">
        <v>93.375</v>
      </c>
      <c r="CB6791" s="33">
        <v>90.25</v>
      </c>
      <c r="CC6791" s="33">
        <v>87.75</v>
      </c>
      <c r="DC6791" s="9">
        <v>252.36340000000001</v>
      </c>
      <c r="DD6791" s="9">
        <v>0</v>
      </c>
    </row>
    <row r="6792" spans="1:108" x14ac:dyDescent="0.25">
      <c r="A6792" s="9" t="s">
        <v>42</v>
      </c>
      <c r="B6792" s="9" t="s">
        <v>15</v>
      </c>
      <c r="C6792" s="9" t="s">
        <v>1</v>
      </c>
      <c r="D6792" s="9" t="s">
        <v>41</v>
      </c>
      <c r="E6792" s="9" t="s">
        <v>38</v>
      </c>
      <c r="F6792" s="9">
        <v>2018</v>
      </c>
      <c r="G6792" s="9">
        <v>7</v>
      </c>
      <c r="H6792" s="9"/>
      <c r="BF6792" s="33">
        <v>88.5</v>
      </c>
      <c r="BG6792" s="33">
        <v>84.875</v>
      </c>
      <c r="BH6792" s="33">
        <v>83</v>
      </c>
      <c r="BI6792" s="33">
        <v>81.625</v>
      </c>
      <c r="BJ6792" s="33">
        <v>80.5</v>
      </c>
      <c r="BK6792" s="33">
        <v>78.75</v>
      </c>
      <c r="BL6792" s="33">
        <v>78.75</v>
      </c>
      <c r="BM6792" s="33">
        <v>82.125</v>
      </c>
      <c r="BN6792" s="33">
        <v>87.75</v>
      </c>
      <c r="BO6792" s="33">
        <v>92.375</v>
      </c>
      <c r="BP6792" s="33">
        <v>96.625</v>
      </c>
      <c r="BQ6792" s="33">
        <v>100.375</v>
      </c>
      <c r="BR6792" s="33">
        <v>102.875</v>
      </c>
      <c r="BS6792" s="33">
        <v>104.625</v>
      </c>
      <c r="BT6792" s="33">
        <v>106</v>
      </c>
      <c r="BU6792" s="33">
        <v>106.625</v>
      </c>
      <c r="BV6792" s="33">
        <v>106.75</v>
      </c>
      <c r="BW6792" s="33">
        <v>106.875</v>
      </c>
      <c r="BX6792" s="33">
        <v>106.5</v>
      </c>
      <c r="BY6792" s="33">
        <v>104.125</v>
      </c>
      <c r="BZ6792" s="33">
        <v>100.75</v>
      </c>
      <c r="CA6792" s="33">
        <v>97.25</v>
      </c>
      <c r="CB6792" s="33">
        <v>94.875</v>
      </c>
      <c r="CC6792" s="33">
        <v>92.125</v>
      </c>
      <c r="DC6792" s="9">
        <v>252.36340000000001</v>
      </c>
      <c r="DD6792" s="9">
        <v>0</v>
      </c>
    </row>
    <row r="6793" spans="1:108" x14ac:dyDescent="0.25">
      <c r="A6793" s="9" t="s">
        <v>42</v>
      </c>
      <c r="B6793" s="9" t="s">
        <v>15</v>
      </c>
      <c r="C6793" s="9" t="s">
        <v>1</v>
      </c>
      <c r="D6793" s="9" t="s">
        <v>41</v>
      </c>
      <c r="E6793" s="9" t="s">
        <v>38</v>
      </c>
      <c r="F6793" s="9">
        <v>2018</v>
      </c>
      <c r="G6793" s="9">
        <v>8</v>
      </c>
      <c r="H6793" s="9"/>
      <c r="BF6793" s="33">
        <v>85.125</v>
      </c>
      <c r="BG6793" s="33">
        <v>83.25</v>
      </c>
      <c r="BH6793" s="33">
        <v>82.25</v>
      </c>
      <c r="BI6793" s="33">
        <v>80.625</v>
      </c>
      <c r="BJ6793" s="33">
        <v>78.75</v>
      </c>
      <c r="BK6793" s="33">
        <v>78.125</v>
      </c>
      <c r="BL6793" s="33">
        <v>77.625</v>
      </c>
      <c r="BM6793" s="33">
        <v>80.875</v>
      </c>
      <c r="BN6793" s="33">
        <v>85.875</v>
      </c>
      <c r="BO6793" s="33">
        <v>91</v>
      </c>
      <c r="BP6793" s="33">
        <v>94.75</v>
      </c>
      <c r="BQ6793" s="33">
        <v>98.375</v>
      </c>
      <c r="BR6793" s="33">
        <v>101.25</v>
      </c>
      <c r="BS6793" s="33">
        <v>103</v>
      </c>
      <c r="BT6793" s="33">
        <v>105</v>
      </c>
      <c r="BU6793" s="33">
        <v>106.625</v>
      </c>
      <c r="BV6793" s="33">
        <v>106.75</v>
      </c>
      <c r="BW6793" s="33">
        <v>106.125</v>
      </c>
      <c r="BX6793" s="33">
        <v>104.5</v>
      </c>
      <c r="BY6793" s="33">
        <v>102.625</v>
      </c>
      <c r="BZ6793" s="33">
        <v>99.125</v>
      </c>
      <c r="CA6793" s="33">
        <v>96.25</v>
      </c>
      <c r="CB6793" s="33">
        <v>92.875</v>
      </c>
      <c r="CC6793" s="33">
        <v>90.625</v>
      </c>
      <c r="DC6793" s="9">
        <v>252.36340000000001</v>
      </c>
      <c r="DD6793" s="9">
        <v>0</v>
      </c>
    </row>
    <row r="6794" spans="1:108" x14ac:dyDescent="0.25">
      <c r="A6794" s="9" t="s">
        <v>42</v>
      </c>
      <c r="B6794" s="9" t="s">
        <v>15</v>
      </c>
      <c r="C6794" s="9" t="s">
        <v>1</v>
      </c>
      <c r="D6794" s="9" t="s">
        <v>41</v>
      </c>
      <c r="E6794" s="9" t="s">
        <v>38</v>
      </c>
      <c r="F6794" s="9">
        <v>2018</v>
      </c>
      <c r="G6794" s="9">
        <v>9</v>
      </c>
      <c r="H6794" s="9"/>
      <c r="BF6794" s="33">
        <v>80</v>
      </c>
      <c r="BG6794" s="33">
        <v>77.75</v>
      </c>
      <c r="BH6794" s="33">
        <v>76.625</v>
      </c>
      <c r="BI6794" s="33">
        <v>75.375</v>
      </c>
      <c r="BJ6794" s="33">
        <v>74.125</v>
      </c>
      <c r="BK6794" s="33">
        <v>73.125</v>
      </c>
      <c r="BL6794" s="33">
        <v>72.625</v>
      </c>
      <c r="BM6794" s="33">
        <v>75.25</v>
      </c>
      <c r="BN6794" s="33">
        <v>79.875</v>
      </c>
      <c r="BO6794" s="33">
        <v>85.5</v>
      </c>
      <c r="BP6794" s="33">
        <v>89.125</v>
      </c>
      <c r="BQ6794" s="33">
        <v>92</v>
      </c>
      <c r="BR6794" s="33">
        <v>94.375</v>
      </c>
      <c r="BS6794" s="33">
        <v>96.75</v>
      </c>
      <c r="BT6794" s="33">
        <v>98.125</v>
      </c>
      <c r="BU6794" s="33">
        <v>98.75</v>
      </c>
      <c r="BV6794" s="33">
        <v>99.125</v>
      </c>
      <c r="BW6794" s="33">
        <v>99</v>
      </c>
      <c r="BX6794" s="33">
        <v>98.125</v>
      </c>
      <c r="BY6794" s="33">
        <v>95.125</v>
      </c>
      <c r="BZ6794" s="33">
        <v>92</v>
      </c>
      <c r="CA6794" s="33">
        <v>89.25</v>
      </c>
      <c r="CB6794" s="33">
        <v>86.75</v>
      </c>
      <c r="CC6794" s="33">
        <v>84.375</v>
      </c>
      <c r="DC6794" s="9">
        <v>252.36340000000001</v>
      </c>
      <c r="DD6794" s="9">
        <v>0</v>
      </c>
    </row>
    <row r="6795" spans="1:108" x14ac:dyDescent="0.25">
      <c r="A6795" s="9" t="s">
        <v>42</v>
      </c>
      <c r="B6795" s="9" t="s">
        <v>15</v>
      </c>
      <c r="C6795" s="9" t="s">
        <v>1</v>
      </c>
      <c r="D6795" s="9" t="s">
        <v>41</v>
      </c>
      <c r="E6795" s="9" t="s">
        <v>38</v>
      </c>
      <c r="F6795" s="9">
        <v>2018</v>
      </c>
      <c r="G6795" s="9">
        <v>10</v>
      </c>
      <c r="H6795" s="9"/>
      <c r="BF6795" s="33">
        <v>76.625</v>
      </c>
      <c r="BG6795" s="33">
        <v>75.125</v>
      </c>
      <c r="BH6795" s="33">
        <v>74.25</v>
      </c>
      <c r="BI6795" s="33">
        <v>74.125</v>
      </c>
      <c r="BJ6795" s="33">
        <v>72.125</v>
      </c>
      <c r="BK6795" s="33">
        <v>71.25</v>
      </c>
      <c r="BL6795" s="33">
        <v>70.125</v>
      </c>
      <c r="BM6795" s="33">
        <v>71</v>
      </c>
      <c r="BN6795" s="33">
        <v>75.25</v>
      </c>
      <c r="BO6795" s="33">
        <v>80.625</v>
      </c>
      <c r="BP6795" s="33">
        <v>85.5</v>
      </c>
      <c r="BQ6795" s="33">
        <v>89.375</v>
      </c>
      <c r="BR6795" s="33">
        <v>92.25</v>
      </c>
      <c r="BS6795" s="33">
        <v>94.625</v>
      </c>
      <c r="BT6795" s="33">
        <v>96.125</v>
      </c>
      <c r="BU6795" s="33">
        <v>96.5</v>
      </c>
      <c r="BV6795" s="33">
        <v>95.375</v>
      </c>
      <c r="BW6795" s="33">
        <v>95.25</v>
      </c>
      <c r="BX6795" s="33">
        <v>92.875</v>
      </c>
      <c r="BY6795" s="33">
        <v>88.875</v>
      </c>
      <c r="BZ6795" s="33">
        <v>85.375</v>
      </c>
      <c r="CA6795" s="33">
        <v>83.75</v>
      </c>
      <c r="CB6795" s="33">
        <v>81</v>
      </c>
      <c r="CC6795" s="33">
        <v>79</v>
      </c>
      <c r="DC6795" s="9">
        <v>252.36340000000001</v>
      </c>
      <c r="DD6795" s="9">
        <v>0</v>
      </c>
    </row>
    <row r="6796" spans="1:108" x14ac:dyDescent="0.25">
      <c r="A6796" s="9" t="s">
        <v>42</v>
      </c>
      <c r="B6796" s="9" t="s">
        <v>15</v>
      </c>
      <c r="C6796" s="9" t="s">
        <v>1</v>
      </c>
      <c r="D6796" s="9" t="s">
        <v>41</v>
      </c>
      <c r="E6796" s="9" t="s">
        <v>38</v>
      </c>
      <c r="F6796" s="9">
        <v>2019</v>
      </c>
      <c r="G6796" s="9">
        <v>5</v>
      </c>
      <c r="H6796" s="9"/>
      <c r="BF6796" s="33">
        <v>77.75</v>
      </c>
      <c r="BG6796" s="33">
        <v>76.625</v>
      </c>
      <c r="BH6796" s="33">
        <v>75</v>
      </c>
      <c r="BI6796" s="33">
        <v>73.5</v>
      </c>
      <c r="BJ6796" s="33">
        <v>71.5</v>
      </c>
      <c r="BK6796" s="33">
        <v>70</v>
      </c>
      <c r="BL6796" s="33">
        <v>70.875</v>
      </c>
      <c r="BM6796" s="33">
        <v>75.625</v>
      </c>
      <c r="BN6796" s="33">
        <v>81.75</v>
      </c>
      <c r="BO6796" s="33">
        <v>87.25</v>
      </c>
      <c r="BP6796" s="33">
        <v>90.5</v>
      </c>
      <c r="BQ6796" s="33">
        <v>93.75</v>
      </c>
      <c r="BR6796" s="33">
        <v>96.25</v>
      </c>
      <c r="BS6796" s="33">
        <v>98.5</v>
      </c>
      <c r="BT6796" s="33">
        <v>100.375</v>
      </c>
      <c r="BU6796" s="33">
        <v>101.125</v>
      </c>
      <c r="BV6796" s="33">
        <v>101.5</v>
      </c>
      <c r="BW6796" s="33">
        <v>100.875</v>
      </c>
      <c r="BX6796" s="33">
        <v>99.75</v>
      </c>
      <c r="BY6796" s="33">
        <v>97</v>
      </c>
      <c r="BZ6796" s="33">
        <v>93.25</v>
      </c>
      <c r="CA6796" s="33">
        <v>89.625</v>
      </c>
      <c r="CB6796" s="33">
        <v>86.375</v>
      </c>
      <c r="CC6796" s="33">
        <v>82.875</v>
      </c>
      <c r="DC6796" s="9">
        <v>252.36340000000001</v>
      </c>
      <c r="DD6796" s="9">
        <v>0</v>
      </c>
    </row>
    <row r="6797" spans="1:108" x14ac:dyDescent="0.25">
      <c r="A6797" s="9" t="s">
        <v>42</v>
      </c>
      <c r="B6797" s="9" t="s">
        <v>15</v>
      </c>
      <c r="C6797" s="9" t="s">
        <v>1</v>
      </c>
      <c r="D6797" s="9" t="s">
        <v>41</v>
      </c>
      <c r="E6797" s="9" t="s">
        <v>38</v>
      </c>
      <c r="F6797" s="9">
        <v>2019</v>
      </c>
      <c r="G6797" s="9">
        <v>6</v>
      </c>
      <c r="H6797" s="9"/>
      <c r="BF6797" s="33">
        <v>83.5</v>
      </c>
      <c r="BG6797" s="33">
        <v>82.375</v>
      </c>
      <c r="BH6797" s="33">
        <v>81</v>
      </c>
      <c r="BI6797" s="33">
        <v>78.5</v>
      </c>
      <c r="BJ6797" s="33">
        <v>77</v>
      </c>
      <c r="BK6797" s="33">
        <v>74.875</v>
      </c>
      <c r="BL6797" s="33">
        <v>75.625</v>
      </c>
      <c r="BM6797" s="33">
        <v>79.625</v>
      </c>
      <c r="BN6797" s="33">
        <v>83.375</v>
      </c>
      <c r="BO6797" s="33">
        <v>88.75</v>
      </c>
      <c r="BP6797" s="33">
        <v>91.875</v>
      </c>
      <c r="BQ6797" s="33">
        <v>95</v>
      </c>
      <c r="BR6797" s="33">
        <v>97.375</v>
      </c>
      <c r="BS6797" s="33">
        <v>99.25</v>
      </c>
      <c r="BT6797" s="33">
        <v>100.625</v>
      </c>
      <c r="BU6797" s="33">
        <v>101.875</v>
      </c>
      <c r="BV6797" s="33">
        <v>102.25</v>
      </c>
      <c r="BW6797" s="33">
        <v>102.5</v>
      </c>
      <c r="BX6797" s="33">
        <v>102</v>
      </c>
      <c r="BY6797" s="33">
        <v>100</v>
      </c>
      <c r="BZ6797" s="33">
        <v>96.75</v>
      </c>
      <c r="CA6797" s="33">
        <v>93.375</v>
      </c>
      <c r="CB6797" s="33">
        <v>90.25</v>
      </c>
      <c r="CC6797" s="33">
        <v>87.75</v>
      </c>
      <c r="DC6797" s="9">
        <v>252.36340000000001</v>
      </c>
      <c r="DD6797" s="9">
        <v>0</v>
      </c>
    </row>
    <row r="6798" spans="1:108" x14ac:dyDescent="0.25">
      <c r="A6798" s="9" t="s">
        <v>42</v>
      </c>
      <c r="B6798" s="9" t="s">
        <v>15</v>
      </c>
      <c r="C6798" s="9" t="s">
        <v>1</v>
      </c>
      <c r="D6798" s="9" t="s">
        <v>41</v>
      </c>
      <c r="E6798" s="9" t="s">
        <v>38</v>
      </c>
      <c r="F6798" s="9">
        <v>2019</v>
      </c>
      <c r="G6798" s="9">
        <v>7</v>
      </c>
      <c r="H6798" s="9"/>
      <c r="BF6798" s="33">
        <v>88.5</v>
      </c>
      <c r="BG6798" s="33">
        <v>84.875</v>
      </c>
      <c r="BH6798" s="33">
        <v>83</v>
      </c>
      <c r="BI6798" s="33">
        <v>81.625</v>
      </c>
      <c r="BJ6798" s="33">
        <v>80.5</v>
      </c>
      <c r="BK6798" s="33">
        <v>78.75</v>
      </c>
      <c r="BL6798" s="33">
        <v>78.75</v>
      </c>
      <c r="BM6798" s="33">
        <v>82.125</v>
      </c>
      <c r="BN6798" s="33">
        <v>87.75</v>
      </c>
      <c r="BO6798" s="33">
        <v>92.375</v>
      </c>
      <c r="BP6798" s="33">
        <v>96.625</v>
      </c>
      <c r="BQ6798" s="33">
        <v>100.375</v>
      </c>
      <c r="BR6798" s="33">
        <v>102.875</v>
      </c>
      <c r="BS6798" s="33">
        <v>104.625</v>
      </c>
      <c r="BT6798" s="33">
        <v>106</v>
      </c>
      <c r="BU6798" s="33">
        <v>106.625</v>
      </c>
      <c r="BV6798" s="33">
        <v>106.75</v>
      </c>
      <c r="BW6798" s="33">
        <v>106.875</v>
      </c>
      <c r="BX6798" s="33">
        <v>106.5</v>
      </c>
      <c r="BY6798" s="33">
        <v>104.125</v>
      </c>
      <c r="BZ6798" s="33">
        <v>100.75</v>
      </c>
      <c r="CA6798" s="33">
        <v>97.25</v>
      </c>
      <c r="CB6798" s="33">
        <v>94.875</v>
      </c>
      <c r="CC6798" s="33">
        <v>92.125</v>
      </c>
      <c r="DC6798" s="9">
        <v>252.36340000000001</v>
      </c>
      <c r="DD6798" s="9">
        <v>0</v>
      </c>
    </row>
    <row r="6799" spans="1:108" x14ac:dyDescent="0.25">
      <c r="A6799" s="9" t="s">
        <v>42</v>
      </c>
      <c r="B6799" s="9" t="s">
        <v>15</v>
      </c>
      <c r="C6799" s="9" t="s">
        <v>1</v>
      </c>
      <c r="D6799" s="9" t="s">
        <v>41</v>
      </c>
      <c r="E6799" s="9" t="s">
        <v>38</v>
      </c>
      <c r="F6799" s="9">
        <v>2019</v>
      </c>
      <c r="G6799" s="9">
        <v>8</v>
      </c>
      <c r="H6799" s="9"/>
      <c r="BF6799" s="33">
        <v>85.125</v>
      </c>
      <c r="BG6799" s="33">
        <v>83.25</v>
      </c>
      <c r="BH6799" s="33">
        <v>82.25</v>
      </c>
      <c r="BI6799" s="33">
        <v>80.625</v>
      </c>
      <c r="BJ6799" s="33">
        <v>78.75</v>
      </c>
      <c r="BK6799" s="33">
        <v>78.125</v>
      </c>
      <c r="BL6799" s="33">
        <v>77.625</v>
      </c>
      <c r="BM6799" s="33">
        <v>80.875</v>
      </c>
      <c r="BN6799" s="33">
        <v>85.875</v>
      </c>
      <c r="BO6799" s="33">
        <v>91</v>
      </c>
      <c r="BP6799" s="33">
        <v>94.75</v>
      </c>
      <c r="BQ6799" s="33">
        <v>98.375</v>
      </c>
      <c r="BR6799" s="33">
        <v>101.25</v>
      </c>
      <c r="BS6799" s="33">
        <v>103</v>
      </c>
      <c r="BT6799" s="33">
        <v>105</v>
      </c>
      <c r="BU6799" s="33">
        <v>106.625</v>
      </c>
      <c r="BV6799" s="33">
        <v>106.75</v>
      </c>
      <c r="BW6799" s="33">
        <v>106.125</v>
      </c>
      <c r="BX6799" s="33">
        <v>104.5</v>
      </c>
      <c r="BY6799" s="33">
        <v>102.625</v>
      </c>
      <c r="BZ6799" s="33">
        <v>99.125</v>
      </c>
      <c r="CA6799" s="33">
        <v>96.25</v>
      </c>
      <c r="CB6799" s="33">
        <v>92.875</v>
      </c>
      <c r="CC6799" s="33">
        <v>90.625</v>
      </c>
      <c r="DC6799" s="9">
        <v>252.36340000000001</v>
      </c>
      <c r="DD6799" s="9">
        <v>0</v>
      </c>
    </row>
    <row r="6800" spans="1:108" x14ac:dyDescent="0.25">
      <c r="A6800" s="9" t="s">
        <v>42</v>
      </c>
      <c r="B6800" s="9" t="s">
        <v>15</v>
      </c>
      <c r="C6800" s="9" t="s">
        <v>1</v>
      </c>
      <c r="D6800" s="9" t="s">
        <v>41</v>
      </c>
      <c r="E6800" s="9" t="s">
        <v>38</v>
      </c>
      <c r="F6800" s="9">
        <v>2019</v>
      </c>
      <c r="G6800" s="9">
        <v>9</v>
      </c>
      <c r="H6800" s="9"/>
      <c r="BF6800" s="33">
        <v>80</v>
      </c>
      <c r="BG6800" s="33">
        <v>77.75</v>
      </c>
      <c r="BH6800" s="33">
        <v>76.625</v>
      </c>
      <c r="BI6800" s="33">
        <v>75.375</v>
      </c>
      <c r="BJ6800" s="33">
        <v>74.125</v>
      </c>
      <c r="BK6800" s="33">
        <v>73.125</v>
      </c>
      <c r="BL6800" s="33">
        <v>72.625</v>
      </c>
      <c r="BM6800" s="33">
        <v>75.25</v>
      </c>
      <c r="BN6800" s="33">
        <v>79.875</v>
      </c>
      <c r="BO6800" s="33">
        <v>85.5</v>
      </c>
      <c r="BP6800" s="33">
        <v>89.125</v>
      </c>
      <c r="BQ6800" s="33">
        <v>92</v>
      </c>
      <c r="BR6800" s="33">
        <v>94.375</v>
      </c>
      <c r="BS6800" s="33">
        <v>96.75</v>
      </c>
      <c r="BT6800" s="33">
        <v>98.125</v>
      </c>
      <c r="BU6800" s="33">
        <v>98.75</v>
      </c>
      <c r="BV6800" s="33">
        <v>99.125</v>
      </c>
      <c r="BW6800" s="33">
        <v>99</v>
      </c>
      <c r="BX6800" s="33">
        <v>98.125</v>
      </c>
      <c r="BY6800" s="33">
        <v>95.125</v>
      </c>
      <c r="BZ6800" s="33">
        <v>92</v>
      </c>
      <c r="CA6800" s="33">
        <v>89.25</v>
      </c>
      <c r="CB6800" s="33">
        <v>86.75</v>
      </c>
      <c r="CC6800" s="33">
        <v>84.375</v>
      </c>
      <c r="DC6800" s="9">
        <v>252.36340000000001</v>
      </c>
      <c r="DD6800" s="9">
        <v>0</v>
      </c>
    </row>
    <row r="6801" spans="1:108" x14ac:dyDescent="0.25">
      <c r="A6801" s="9" t="s">
        <v>42</v>
      </c>
      <c r="B6801" s="9" t="s">
        <v>15</v>
      </c>
      <c r="C6801" s="9" t="s">
        <v>1</v>
      </c>
      <c r="D6801" s="9" t="s">
        <v>41</v>
      </c>
      <c r="E6801" s="9" t="s">
        <v>38</v>
      </c>
      <c r="F6801" s="9">
        <v>2019</v>
      </c>
      <c r="G6801" s="9">
        <v>10</v>
      </c>
      <c r="H6801" s="9"/>
      <c r="BF6801" s="33">
        <v>76.625</v>
      </c>
      <c r="BG6801" s="33">
        <v>75.125</v>
      </c>
      <c r="BH6801" s="33">
        <v>74.25</v>
      </c>
      <c r="BI6801" s="33">
        <v>74.125</v>
      </c>
      <c r="BJ6801" s="33">
        <v>72.125</v>
      </c>
      <c r="BK6801" s="33">
        <v>71.25</v>
      </c>
      <c r="BL6801" s="33">
        <v>70.125</v>
      </c>
      <c r="BM6801" s="33">
        <v>71</v>
      </c>
      <c r="BN6801" s="33">
        <v>75.25</v>
      </c>
      <c r="BO6801" s="33">
        <v>80.625</v>
      </c>
      <c r="BP6801" s="33">
        <v>85.5</v>
      </c>
      <c r="BQ6801" s="33">
        <v>89.375</v>
      </c>
      <c r="BR6801" s="33">
        <v>92.25</v>
      </c>
      <c r="BS6801" s="33">
        <v>94.625</v>
      </c>
      <c r="BT6801" s="33">
        <v>96.125</v>
      </c>
      <c r="BU6801" s="33">
        <v>96.5</v>
      </c>
      <c r="BV6801" s="33">
        <v>95.375</v>
      </c>
      <c r="BW6801" s="33">
        <v>95.25</v>
      </c>
      <c r="BX6801" s="33">
        <v>92.875</v>
      </c>
      <c r="BY6801" s="33">
        <v>88.875</v>
      </c>
      <c r="BZ6801" s="33">
        <v>85.375</v>
      </c>
      <c r="CA6801" s="33">
        <v>83.75</v>
      </c>
      <c r="CB6801" s="33">
        <v>81</v>
      </c>
      <c r="CC6801" s="33">
        <v>79</v>
      </c>
      <c r="DC6801" s="9">
        <v>252.36340000000001</v>
      </c>
      <c r="DD6801" s="9">
        <v>0</v>
      </c>
    </row>
    <row r="6802" spans="1:108" x14ac:dyDescent="0.25">
      <c r="A6802" s="9" t="s">
        <v>42</v>
      </c>
      <c r="B6802" s="9" t="s">
        <v>15</v>
      </c>
      <c r="C6802" s="9" t="s">
        <v>1</v>
      </c>
      <c r="D6802" s="9" t="s">
        <v>41</v>
      </c>
      <c r="E6802" s="9" t="s">
        <v>38</v>
      </c>
      <c r="F6802" s="9">
        <v>2020</v>
      </c>
      <c r="G6802" s="9">
        <v>5</v>
      </c>
      <c r="H6802" s="9"/>
      <c r="BF6802" s="33">
        <v>77.75</v>
      </c>
      <c r="BG6802" s="33">
        <v>76.625</v>
      </c>
      <c r="BH6802" s="33">
        <v>75</v>
      </c>
      <c r="BI6802" s="33">
        <v>73.5</v>
      </c>
      <c r="BJ6802" s="33">
        <v>71.5</v>
      </c>
      <c r="BK6802" s="33">
        <v>70</v>
      </c>
      <c r="BL6802" s="33">
        <v>70.875</v>
      </c>
      <c r="BM6802" s="33">
        <v>75.625</v>
      </c>
      <c r="BN6802" s="33">
        <v>81.75</v>
      </c>
      <c r="BO6802" s="33">
        <v>87.25</v>
      </c>
      <c r="BP6802" s="33">
        <v>90.5</v>
      </c>
      <c r="BQ6802" s="33">
        <v>93.75</v>
      </c>
      <c r="BR6802" s="33">
        <v>96.25</v>
      </c>
      <c r="BS6802" s="33">
        <v>98.5</v>
      </c>
      <c r="BT6802" s="33">
        <v>100.375</v>
      </c>
      <c r="BU6802" s="33">
        <v>101.125</v>
      </c>
      <c r="BV6802" s="33">
        <v>101.5</v>
      </c>
      <c r="BW6802" s="33">
        <v>100.875</v>
      </c>
      <c r="BX6802" s="33">
        <v>99.75</v>
      </c>
      <c r="BY6802" s="33">
        <v>97</v>
      </c>
      <c r="BZ6802" s="33">
        <v>93.25</v>
      </c>
      <c r="CA6802" s="33">
        <v>89.625</v>
      </c>
      <c r="CB6802" s="33">
        <v>86.375</v>
      </c>
      <c r="CC6802" s="33">
        <v>82.875</v>
      </c>
      <c r="DC6802" s="9">
        <v>252.36340000000001</v>
      </c>
      <c r="DD6802" s="9">
        <v>0</v>
      </c>
    </row>
    <row r="6803" spans="1:108" x14ac:dyDescent="0.25">
      <c r="A6803" s="9" t="s">
        <v>42</v>
      </c>
      <c r="B6803" s="9" t="s">
        <v>15</v>
      </c>
      <c r="C6803" s="9" t="s">
        <v>1</v>
      </c>
      <c r="D6803" s="9" t="s">
        <v>41</v>
      </c>
      <c r="E6803" s="9" t="s">
        <v>38</v>
      </c>
      <c r="F6803" s="9">
        <v>2020</v>
      </c>
      <c r="G6803" s="9">
        <v>6</v>
      </c>
      <c r="H6803" s="9"/>
      <c r="BF6803" s="33">
        <v>83.5</v>
      </c>
      <c r="BG6803" s="33">
        <v>82.375</v>
      </c>
      <c r="BH6803" s="33">
        <v>81</v>
      </c>
      <c r="BI6803" s="33">
        <v>78.5</v>
      </c>
      <c r="BJ6803" s="33">
        <v>77</v>
      </c>
      <c r="BK6803" s="33">
        <v>74.875</v>
      </c>
      <c r="BL6803" s="33">
        <v>75.625</v>
      </c>
      <c r="BM6803" s="33">
        <v>79.625</v>
      </c>
      <c r="BN6803" s="33">
        <v>83.375</v>
      </c>
      <c r="BO6803" s="33">
        <v>88.75</v>
      </c>
      <c r="BP6803" s="33">
        <v>91.875</v>
      </c>
      <c r="BQ6803" s="33">
        <v>95</v>
      </c>
      <c r="BR6803" s="33">
        <v>97.375</v>
      </c>
      <c r="BS6803" s="33">
        <v>99.25</v>
      </c>
      <c r="BT6803" s="33">
        <v>100.625</v>
      </c>
      <c r="BU6803" s="33">
        <v>101.875</v>
      </c>
      <c r="BV6803" s="33">
        <v>102.25</v>
      </c>
      <c r="BW6803" s="33">
        <v>102.5</v>
      </c>
      <c r="BX6803" s="33">
        <v>102</v>
      </c>
      <c r="BY6803" s="33">
        <v>100</v>
      </c>
      <c r="BZ6803" s="33">
        <v>96.75</v>
      </c>
      <c r="CA6803" s="33">
        <v>93.375</v>
      </c>
      <c r="CB6803" s="33">
        <v>90.25</v>
      </c>
      <c r="CC6803" s="33">
        <v>87.75</v>
      </c>
      <c r="DC6803" s="9">
        <v>252.36340000000001</v>
      </c>
      <c r="DD6803" s="9">
        <v>0</v>
      </c>
    </row>
    <row r="6804" spans="1:108" x14ac:dyDescent="0.25">
      <c r="A6804" s="9" t="s">
        <v>42</v>
      </c>
      <c r="B6804" s="9" t="s">
        <v>15</v>
      </c>
      <c r="C6804" s="9" t="s">
        <v>1</v>
      </c>
      <c r="D6804" s="9" t="s">
        <v>41</v>
      </c>
      <c r="E6804" s="9" t="s">
        <v>38</v>
      </c>
      <c r="F6804" s="9">
        <v>2020</v>
      </c>
      <c r="G6804" s="9">
        <v>7</v>
      </c>
      <c r="H6804" s="9"/>
      <c r="BF6804" s="33">
        <v>88.5</v>
      </c>
      <c r="BG6804" s="33">
        <v>84.875</v>
      </c>
      <c r="BH6804" s="33">
        <v>83</v>
      </c>
      <c r="BI6804" s="33">
        <v>81.625</v>
      </c>
      <c r="BJ6804" s="33">
        <v>80.5</v>
      </c>
      <c r="BK6804" s="33">
        <v>78.75</v>
      </c>
      <c r="BL6804" s="33">
        <v>78.75</v>
      </c>
      <c r="BM6804" s="33">
        <v>82.125</v>
      </c>
      <c r="BN6804" s="33">
        <v>87.75</v>
      </c>
      <c r="BO6804" s="33">
        <v>92.375</v>
      </c>
      <c r="BP6804" s="33">
        <v>96.625</v>
      </c>
      <c r="BQ6804" s="33">
        <v>100.375</v>
      </c>
      <c r="BR6804" s="33">
        <v>102.875</v>
      </c>
      <c r="BS6804" s="33">
        <v>104.625</v>
      </c>
      <c r="BT6804" s="33">
        <v>106</v>
      </c>
      <c r="BU6804" s="33">
        <v>106.625</v>
      </c>
      <c r="BV6804" s="33">
        <v>106.75</v>
      </c>
      <c r="BW6804" s="33">
        <v>106.875</v>
      </c>
      <c r="BX6804" s="33">
        <v>106.5</v>
      </c>
      <c r="BY6804" s="33">
        <v>104.125</v>
      </c>
      <c r="BZ6804" s="33">
        <v>100.75</v>
      </c>
      <c r="CA6804" s="33">
        <v>97.25</v>
      </c>
      <c r="CB6804" s="33">
        <v>94.875</v>
      </c>
      <c r="CC6804" s="33">
        <v>92.125</v>
      </c>
      <c r="DC6804" s="9">
        <v>252.36340000000001</v>
      </c>
      <c r="DD6804" s="9">
        <v>0</v>
      </c>
    </row>
    <row r="6805" spans="1:108" x14ac:dyDescent="0.25">
      <c r="A6805" s="9" t="s">
        <v>42</v>
      </c>
      <c r="B6805" s="9" t="s">
        <v>15</v>
      </c>
      <c r="C6805" s="9" t="s">
        <v>1</v>
      </c>
      <c r="D6805" s="9" t="s">
        <v>41</v>
      </c>
      <c r="E6805" s="9" t="s">
        <v>38</v>
      </c>
      <c r="F6805" s="9">
        <v>2020</v>
      </c>
      <c r="G6805" s="9">
        <v>8</v>
      </c>
      <c r="H6805" s="9"/>
      <c r="BF6805" s="33">
        <v>85.125</v>
      </c>
      <c r="BG6805" s="33">
        <v>83.25</v>
      </c>
      <c r="BH6805" s="33">
        <v>82.25</v>
      </c>
      <c r="BI6805" s="33">
        <v>80.625</v>
      </c>
      <c r="BJ6805" s="33">
        <v>78.75</v>
      </c>
      <c r="BK6805" s="33">
        <v>78.125</v>
      </c>
      <c r="BL6805" s="33">
        <v>77.625</v>
      </c>
      <c r="BM6805" s="33">
        <v>80.875</v>
      </c>
      <c r="BN6805" s="33">
        <v>85.875</v>
      </c>
      <c r="BO6805" s="33">
        <v>91</v>
      </c>
      <c r="BP6805" s="33">
        <v>94.75</v>
      </c>
      <c r="BQ6805" s="33">
        <v>98.375</v>
      </c>
      <c r="BR6805" s="33">
        <v>101.25</v>
      </c>
      <c r="BS6805" s="33">
        <v>103</v>
      </c>
      <c r="BT6805" s="33">
        <v>105</v>
      </c>
      <c r="BU6805" s="33">
        <v>106.625</v>
      </c>
      <c r="BV6805" s="33">
        <v>106.75</v>
      </c>
      <c r="BW6805" s="33">
        <v>106.125</v>
      </c>
      <c r="BX6805" s="33">
        <v>104.5</v>
      </c>
      <c r="BY6805" s="33">
        <v>102.625</v>
      </c>
      <c r="BZ6805" s="33">
        <v>99.125</v>
      </c>
      <c r="CA6805" s="33">
        <v>96.25</v>
      </c>
      <c r="CB6805" s="33">
        <v>92.875</v>
      </c>
      <c r="CC6805" s="33">
        <v>90.625</v>
      </c>
      <c r="DC6805" s="9">
        <v>252.36340000000001</v>
      </c>
      <c r="DD6805" s="9">
        <v>0</v>
      </c>
    </row>
    <row r="6806" spans="1:108" x14ac:dyDescent="0.25">
      <c r="A6806" s="9" t="s">
        <v>42</v>
      </c>
      <c r="B6806" s="9" t="s">
        <v>15</v>
      </c>
      <c r="C6806" s="9" t="s">
        <v>1</v>
      </c>
      <c r="D6806" s="9" t="s">
        <v>41</v>
      </c>
      <c r="E6806" s="9" t="s">
        <v>38</v>
      </c>
      <c r="F6806" s="9">
        <v>2020</v>
      </c>
      <c r="G6806" s="9">
        <v>9</v>
      </c>
      <c r="H6806" s="9"/>
      <c r="BF6806" s="33">
        <v>80</v>
      </c>
      <c r="BG6806" s="33">
        <v>77.75</v>
      </c>
      <c r="BH6806" s="33">
        <v>76.625</v>
      </c>
      <c r="BI6806" s="33">
        <v>75.375</v>
      </c>
      <c r="BJ6806" s="33">
        <v>74.125</v>
      </c>
      <c r="BK6806" s="33">
        <v>73.125</v>
      </c>
      <c r="BL6806" s="33">
        <v>72.625</v>
      </c>
      <c r="BM6806" s="33">
        <v>75.25</v>
      </c>
      <c r="BN6806" s="33">
        <v>79.875</v>
      </c>
      <c r="BO6806" s="33">
        <v>85.5</v>
      </c>
      <c r="BP6806" s="33">
        <v>89.125</v>
      </c>
      <c r="BQ6806" s="33">
        <v>92</v>
      </c>
      <c r="BR6806" s="33">
        <v>94.375</v>
      </c>
      <c r="BS6806" s="33">
        <v>96.75</v>
      </c>
      <c r="BT6806" s="33">
        <v>98.125</v>
      </c>
      <c r="BU6806" s="33">
        <v>98.75</v>
      </c>
      <c r="BV6806" s="33">
        <v>99.125</v>
      </c>
      <c r="BW6806" s="33">
        <v>99</v>
      </c>
      <c r="BX6806" s="33">
        <v>98.125</v>
      </c>
      <c r="BY6806" s="33">
        <v>95.125</v>
      </c>
      <c r="BZ6806" s="33">
        <v>92</v>
      </c>
      <c r="CA6806" s="33">
        <v>89.25</v>
      </c>
      <c r="CB6806" s="33">
        <v>86.75</v>
      </c>
      <c r="CC6806" s="33">
        <v>84.375</v>
      </c>
      <c r="DC6806" s="9">
        <v>252.36340000000001</v>
      </c>
      <c r="DD6806" s="9">
        <v>0</v>
      </c>
    </row>
    <row r="6807" spans="1:108" x14ac:dyDescent="0.25">
      <c r="A6807" s="9" t="s">
        <v>42</v>
      </c>
      <c r="B6807" s="9" t="s">
        <v>15</v>
      </c>
      <c r="C6807" s="9" t="s">
        <v>1</v>
      </c>
      <c r="D6807" s="9" t="s">
        <v>41</v>
      </c>
      <c r="E6807" s="9" t="s">
        <v>38</v>
      </c>
      <c r="F6807" s="9">
        <v>2020</v>
      </c>
      <c r="G6807" s="9">
        <v>10</v>
      </c>
      <c r="H6807" s="9"/>
      <c r="BF6807" s="33">
        <v>76.625</v>
      </c>
      <c r="BG6807" s="33">
        <v>75.125</v>
      </c>
      <c r="BH6807" s="33">
        <v>74.25</v>
      </c>
      <c r="BI6807" s="33">
        <v>74.125</v>
      </c>
      <c r="BJ6807" s="33">
        <v>72.125</v>
      </c>
      <c r="BK6807" s="33">
        <v>71.25</v>
      </c>
      <c r="BL6807" s="33">
        <v>70.125</v>
      </c>
      <c r="BM6807" s="33">
        <v>71</v>
      </c>
      <c r="BN6807" s="33">
        <v>75.25</v>
      </c>
      <c r="BO6807" s="33">
        <v>80.625</v>
      </c>
      <c r="BP6807" s="33">
        <v>85.5</v>
      </c>
      <c r="BQ6807" s="33">
        <v>89.375</v>
      </c>
      <c r="BR6807" s="33">
        <v>92.25</v>
      </c>
      <c r="BS6807" s="33">
        <v>94.625</v>
      </c>
      <c r="BT6807" s="33">
        <v>96.125</v>
      </c>
      <c r="BU6807" s="33">
        <v>96.5</v>
      </c>
      <c r="BV6807" s="33">
        <v>95.375</v>
      </c>
      <c r="BW6807" s="33">
        <v>95.25</v>
      </c>
      <c r="BX6807" s="33">
        <v>92.875</v>
      </c>
      <c r="BY6807" s="33">
        <v>88.875</v>
      </c>
      <c r="BZ6807" s="33">
        <v>85.375</v>
      </c>
      <c r="CA6807" s="33">
        <v>83.75</v>
      </c>
      <c r="CB6807" s="33">
        <v>81</v>
      </c>
      <c r="CC6807" s="33">
        <v>79</v>
      </c>
      <c r="DC6807" s="9">
        <v>252.36340000000001</v>
      </c>
      <c r="DD6807" s="9">
        <v>0</v>
      </c>
    </row>
    <row r="6808" spans="1:108" x14ac:dyDescent="0.25">
      <c r="A6808" s="9" t="s">
        <v>42</v>
      </c>
      <c r="B6808" s="9" t="s">
        <v>15</v>
      </c>
      <c r="C6808" s="9" t="s">
        <v>1</v>
      </c>
      <c r="D6808" s="9" t="s">
        <v>41</v>
      </c>
      <c r="E6808" s="9" t="s">
        <v>38</v>
      </c>
      <c r="F6808" s="9">
        <v>2021</v>
      </c>
      <c r="G6808" s="9">
        <v>5</v>
      </c>
      <c r="H6808" s="9"/>
      <c r="BF6808" s="33">
        <v>77.75</v>
      </c>
      <c r="BG6808" s="33">
        <v>76.625</v>
      </c>
      <c r="BH6808" s="33">
        <v>75</v>
      </c>
      <c r="BI6808" s="33">
        <v>73.5</v>
      </c>
      <c r="BJ6808" s="33">
        <v>71.5</v>
      </c>
      <c r="BK6808" s="33">
        <v>70</v>
      </c>
      <c r="BL6808" s="33">
        <v>70.875</v>
      </c>
      <c r="BM6808" s="33">
        <v>75.625</v>
      </c>
      <c r="BN6808" s="33">
        <v>81.75</v>
      </c>
      <c r="BO6808" s="33">
        <v>87.25</v>
      </c>
      <c r="BP6808" s="33">
        <v>90.5</v>
      </c>
      <c r="BQ6808" s="33">
        <v>93.75</v>
      </c>
      <c r="BR6808" s="33">
        <v>96.25</v>
      </c>
      <c r="BS6808" s="33">
        <v>98.5</v>
      </c>
      <c r="BT6808" s="33">
        <v>100.375</v>
      </c>
      <c r="BU6808" s="33">
        <v>101.125</v>
      </c>
      <c r="BV6808" s="33">
        <v>101.5</v>
      </c>
      <c r="BW6808" s="33">
        <v>100.875</v>
      </c>
      <c r="BX6808" s="33">
        <v>99.75</v>
      </c>
      <c r="BY6808" s="33">
        <v>97</v>
      </c>
      <c r="BZ6808" s="33">
        <v>93.25</v>
      </c>
      <c r="CA6808" s="33">
        <v>89.625</v>
      </c>
      <c r="CB6808" s="33">
        <v>86.375</v>
      </c>
      <c r="CC6808" s="33">
        <v>82.875</v>
      </c>
      <c r="DC6808" s="9">
        <v>252.36340000000001</v>
      </c>
      <c r="DD6808" s="9">
        <v>0</v>
      </c>
    </row>
    <row r="6809" spans="1:108" x14ac:dyDescent="0.25">
      <c r="A6809" s="9" t="s">
        <v>42</v>
      </c>
      <c r="B6809" s="9" t="s">
        <v>15</v>
      </c>
      <c r="C6809" s="9" t="s">
        <v>1</v>
      </c>
      <c r="D6809" s="9" t="s">
        <v>41</v>
      </c>
      <c r="E6809" s="9" t="s">
        <v>38</v>
      </c>
      <c r="F6809" s="9">
        <v>2021</v>
      </c>
      <c r="G6809" s="9">
        <v>6</v>
      </c>
      <c r="H6809" s="9"/>
      <c r="BF6809" s="33">
        <v>83.5</v>
      </c>
      <c r="BG6809" s="33">
        <v>82.375</v>
      </c>
      <c r="BH6809" s="33">
        <v>81</v>
      </c>
      <c r="BI6809" s="33">
        <v>78.5</v>
      </c>
      <c r="BJ6809" s="33">
        <v>77</v>
      </c>
      <c r="BK6809" s="33">
        <v>74.875</v>
      </c>
      <c r="BL6809" s="33">
        <v>75.625</v>
      </c>
      <c r="BM6809" s="33">
        <v>79.625</v>
      </c>
      <c r="BN6809" s="33">
        <v>83.375</v>
      </c>
      <c r="BO6809" s="33">
        <v>88.75</v>
      </c>
      <c r="BP6809" s="33">
        <v>91.875</v>
      </c>
      <c r="BQ6809" s="33">
        <v>95</v>
      </c>
      <c r="BR6809" s="33">
        <v>97.375</v>
      </c>
      <c r="BS6809" s="33">
        <v>99.25</v>
      </c>
      <c r="BT6809" s="33">
        <v>100.625</v>
      </c>
      <c r="BU6809" s="33">
        <v>101.875</v>
      </c>
      <c r="BV6809" s="33">
        <v>102.25</v>
      </c>
      <c r="BW6809" s="33">
        <v>102.5</v>
      </c>
      <c r="BX6809" s="33">
        <v>102</v>
      </c>
      <c r="BY6809" s="33">
        <v>100</v>
      </c>
      <c r="BZ6809" s="33">
        <v>96.75</v>
      </c>
      <c r="CA6809" s="33">
        <v>93.375</v>
      </c>
      <c r="CB6809" s="33">
        <v>90.25</v>
      </c>
      <c r="CC6809" s="33">
        <v>87.75</v>
      </c>
      <c r="DC6809" s="9">
        <v>252.36340000000001</v>
      </c>
      <c r="DD6809" s="9">
        <v>0</v>
      </c>
    </row>
    <row r="6810" spans="1:108" x14ac:dyDescent="0.25">
      <c r="A6810" s="9" t="s">
        <v>42</v>
      </c>
      <c r="B6810" s="9" t="s">
        <v>15</v>
      </c>
      <c r="C6810" s="9" t="s">
        <v>1</v>
      </c>
      <c r="D6810" s="9" t="s">
        <v>41</v>
      </c>
      <c r="E6810" s="9" t="s">
        <v>38</v>
      </c>
      <c r="F6810" s="9">
        <v>2021</v>
      </c>
      <c r="G6810" s="9">
        <v>7</v>
      </c>
      <c r="H6810" s="9"/>
      <c r="BF6810" s="33">
        <v>88.5</v>
      </c>
      <c r="BG6810" s="33">
        <v>84.875</v>
      </c>
      <c r="BH6810" s="33">
        <v>83</v>
      </c>
      <c r="BI6810" s="33">
        <v>81.625</v>
      </c>
      <c r="BJ6810" s="33">
        <v>80.5</v>
      </c>
      <c r="BK6810" s="33">
        <v>78.75</v>
      </c>
      <c r="BL6810" s="33">
        <v>78.75</v>
      </c>
      <c r="BM6810" s="33">
        <v>82.125</v>
      </c>
      <c r="BN6810" s="33">
        <v>87.75</v>
      </c>
      <c r="BO6810" s="33">
        <v>92.375</v>
      </c>
      <c r="BP6810" s="33">
        <v>96.625</v>
      </c>
      <c r="BQ6810" s="33">
        <v>100.375</v>
      </c>
      <c r="BR6810" s="33">
        <v>102.875</v>
      </c>
      <c r="BS6810" s="33">
        <v>104.625</v>
      </c>
      <c r="BT6810" s="33">
        <v>106</v>
      </c>
      <c r="BU6810" s="33">
        <v>106.625</v>
      </c>
      <c r="BV6810" s="33">
        <v>106.75</v>
      </c>
      <c r="BW6810" s="33">
        <v>106.875</v>
      </c>
      <c r="BX6810" s="33">
        <v>106.5</v>
      </c>
      <c r="BY6810" s="33">
        <v>104.125</v>
      </c>
      <c r="BZ6810" s="33">
        <v>100.75</v>
      </c>
      <c r="CA6810" s="33">
        <v>97.25</v>
      </c>
      <c r="CB6810" s="33">
        <v>94.875</v>
      </c>
      <c r="CC6810" s="33">
        <v>92.125</v>
      </c>
      <c r="DC6810" s="9">
        <v>252.36340000000001</v>
      </c>
      <c r="DD6810" s="9">
        <v>0</v>
      </c>
    </row>
    <row r="6811" spans="1:108" x14ac:dyDescent="0.25">
      <c r="A6811" s="9" t="s">
        <v>42</v>
      </c>
      <c r="B6811" s="9" t="s">
        <v>15</v>
      </c>
      <c r="C6811" s="9" t="s">
        <v>1</v>
      </c>
      <c r="D6811" s="9" t="s">
        <v>41</v>
      </c>
      <c r="E6811" s="9" t="s">
        <v>38</v>
      </c>
      <c r="F6811" s="9">
        <v>2021</v>
      </c>
      <c r="G6811" s="9">
        <v>8</v>
      </c>
      <c r="H6811" s="9"/>
      <c r="BF6811" s="33">
        <v>85.125</v>
      </c>
      <c r="BG6811" s="33">
        <v>83.25</v>
      </c>
      <c r="BH6811" s="33">
        <v>82.25</v>
      </c>
      <c r="BI6811" s="33">
        <v>80.625</v>
      </c>
      <c r="BJ6811" s="33">
        <v>78.75</v>
      </c>
      <c r="BK6811" s="33">
        <v>78.125</v>
      </c>
      <c r="BL6811" s="33">
        <v>77.625</v>
      </c>
      <c r="BM6811" s="33">
        <v>80.875</v>
      </c>
      <c r="BN6811" s="33">
        <v>85.875</v>
      </c>
      <c r="BO6811" s="33">
        <v>91</v>
      </c>
      <c r="BP6811" s="33">
        <v>94.75</v>
      </c>
      <c r="BQ6811" s="33">
        <v>98.375</v>
      </c>
      <c r="BR6811" s="33">
        <v>101.25</v>
      </c>
      <c r="BS6811" s="33">
        <v>103</v>
      </c>
      <c r="BT6811" s="33">
        <v>105</v>
      </c>
      <c r="BU6811" s="33">
        <v>106.625</v>
      </c>
      <c r="BV6811" s="33">
        <v>106.75</v>
      </c>
      <c r="BW6811" s="33">
        <v>106.125</v>
      </c>
      <c r="BX6811" s="33">
        <v>104.5</v>
      </c>
      <c r="BY6811" s="33">
        <v>102.625</v>
      </c>
      <c r="BZ6811" s="33">
        <v>99.125</v>
      </c>
      <c r="CA6811" s="33">
        <v>96.25</v>
      </c>
      <c r="CB6811" s="33">
        <v>92.875</v>
      </c>
      <c r="CC6811" s="33">
        <v>90.625</v>
      </c>
      <c r="DC6811" s="9">
        <v>252.36340000000001</v>
      </c>
      <c r="DD6811" s="9">
        <v>0</v>
      </c>
    </row>
    <row r="6812" spans="1:108" x14ac:dyDescent="0.25">
      <c r="A6812" s="9" t="s">
        <v>42</v>
      </c>
      <c r="B6812" s="9" t="s">
        <v>15</v>
      </c>
      <c r="C6812" s="9" t="s">
        <v>1</v>
      </c>
      <c r="D6812" s="9" t="s">
        <v>41</v>
      </c>
      <c r="E6812" s="9" t="s">
        <v>38</v>
      </c>
      <c r="F6812" s="9">
        <v>2021</v>
      </c>
      <c r="G6812" s="9">
        <v>9</v>
      </c>
      <c r="H6812" s="9"/>
      <c r="BF6812" s="33">
        <v>80</v>
      </c>
      <c r="BG6812" s="33">
        <v>77.75</v>
      </c>
      <c r="BH6812" s="33">
        <v>76.625</v>
      </c>
      <c r="BI6812" s="33">
        <v>75.375</v>
      </c>
      <c r="BJ6812" s="33">
        <v>74.125</v>
      </c>
      <c r="BK6812" s="33">
        <v>73.125</v>
      </c>
      <c r="BL6812" s="33">
        <v>72.625</v>
      </c>
      <c r="BM6812" s="33">
        <v>75.25</v>
      </c>
      <c r="BN6812" s="33">
        <v>79.875</v>
      </c>
      <c r="BO6812" s="33">
        <v>85.5</v>
      </c>
      <c r="BP6812" s="33">
        <v>89.125</v>
      </c>
      <c r="BQ6812" s="33">
        <v>92</v>
      </c>
      <c r="BR6812" s="33">
        <v>94.375</v>
      </c>
      <c r="BS6812" s="33">
        <v>96.75</v>
      </c>
      <c r="BT6812" s="33">
        <v>98.125</v>
      </c>
      <c r="BU6812" s="33">
        <v>98.75</v>
      </c>
      <c r="BV6812" s="33">
        <v>99.125</v>
      </c>
      <c r="BW6812" s="33">
        <v>99</v>
      </c>
      <c r="BX6812" s="33">
        <v>98.125</v>
      </c>
      <c r="BY6812" s="33">
        <v>95.125</v>
      </c>
      <c r="BZ6812" s="33">
        <v>92</v>
      </c>
      <c r="CA6812" s="33">
        <v>89.25</v>
      </c>
      <c r="CB6812" s="33">
        <v>86.75</v>
      </c>
      <c r="CC6812" s="33">
        <v>84.375</v>
      </c>
      <c r="DC6812" s="9">
        <v>252.36340000000001</v>
      </c>
      <c r="DD6812" s="9">
        <v>0</v>
      </c>
    </row>
    <row r="6813" spans="1:108" x14ac:dyDescent="0.25">
      <c r="A6813" s="9" t="s">
        <v>42</v>
      </c>
      <c r="B6813" s="9" t="s">
        <v>15</v>
      </c>
      <c r="C6813" s="9" t="s">
        <v>1</v>
      </c>
      <c r="D6813" s="9" t="s">
        <v>41</v>
      </c>
      <c r="E6813" s="9" t="s">
        <v>38</v>
      </c>
      <c r="F6813" s="9">
        <v>2021</v>
      </c>
      <c r="G6813" s="9">
        <v>10</v>
      </c>
      <c r="H6813" s="9"/>
      <c r="BF6813" s="33">
        <v>76.625</v>
      </c>
      <c r="BG6813" s="33">
        <v>75.125</v>
      </c>
      <c r="BH6813" s="33">
        <v>74.25</v>
      </c>
      <c r="BI6813" s="33">
        <v>74.125</v>
      </c>
      <c r="BJ6813" s="33">
        <v>72.125</v>
      </c>
      <c r="BK6813" s="33">
        <v>71.25</v>
      </c>
      <c r="BL6813" s="33">
        <v>70.125</v>
      </c>
      <c r="BM6813" s="33">
        <v>71</v>
      </c>
      <c r="BN6813" s="33">
        <v>75.25</v>
      </c>
      <c r="BO6813" s="33">
        <v>80.625</v>
      </c>
      <c r="BP6813" s="33">
        <v>85.5</v>
      </c>
      <c r="BQ6813" s="33">
        <v>89.375</v>
      </c>
      <c r="BR6813" s="33">
        <v>92.25</v>
      </c>
      <c r="BS6813" s="33">
        <v>94.625</v>
      </c>
      <c r="BT6813" s="33">
        <v>96.125</v>
      </c>
      <c r="BU6813" s="33">
        <v>96.5</v>
      </c>
      <c r="BV6813" s="33">
        <v>95.375</v>
      </c>
      <c r="BW6813" s="33">
        <v>95.25</v>
      </c>
      <c r="BX6813" s="33">
        <v>92.875</v>
      </c>
      <c r="BY6813" s="33">
        <v>88.875</v>
      </c>
      <c r="BZ6813" s="33">
        <v>85.375</v>
      </c>
      <c r="CA6813" s="33">
        <v>83.75</v>
      </c>
      <c r="CB6813" s="33">
        <v>81</v>
      </c>
      <c r="CC6813" s="33">
        <v>79</v>
      </c>
      <c r="DC6813" s="9">
        <v>252.36340000000001</v>
      </c>
      <c r="DD6813" s="9">
        <v>0</v>
      </c>
    </row>
    <row r="6814" spans="1:108" x14ac:dyDescent="0.25">
      <c r="A6814" s="9" t="s">
        <v>42</v>
      </c>
      <c r="B6814" s="9" t="s">
        <v>15</v>
      </c>
      <c r="C6814" s="9" t="s">
        <v>1</v>
      </c>
      <c r="D6814" s="9" t="s">
        <v>41</v>
      </c>
      <c r="E6814" s="9" t="s">
        <v>38</v>
      </c>
      <c r="F6814" s="9">
        <v>2022</v>
      </c>
      <c r="G6814" s="9">
        <v>5</v>
      </c>
      <c r="H6814" s="9"/>
      <c r="BF6814" s="33">
        <v>77.75</v>
      </c>
      <c r="BG6814" s="33">
        <v>76.625</v>
      </c>
      <c r="BH6814" s="33">
        <v>75</v>
      </c>
      <c r="BI6814" s="33">
        <v>73.5</v>
      </c>
      <c r="BJ6814" s="33">
        <v>71.5</v>
      </c>
      <c r="BK6814" s="33">
        <v>70</v>
      </c>
      <c r="BL6814" s="33">
        <v>70.875</v>
      </c>
      <c r="BM6814" s="33">
        <v>75.625</v>
      </c>
      <c r="BN6814" s="33">
        <v>81.75</v>
      </c>
      <c r="BO6814" s="33">
        <v>87.25</v>
      </c>
      <c r="BP6814" s="33">
        <v>90.5</v>
      </c>
      <c r="BQ6814" s="33">
        <v>93.75</v>
      </c>
      <c r="BR6814" s="33">
        <v>96.25</v>
      </c>
      <c r="BS6814" s="33">
        <v>98.5</v>
      </c>
      <c r="BT6814" s="33">
        <v>100.375</v>
      </c>
      <c r="BU6814" s="33">
        <v>101.125</v>
      </c>
      <c r="BV6814" s="33">
        <v>101.5</v>
      </c>
      <c r="BW6814" s="33">
        <v>100.875</v>
      </c>
      <c r="BX6814" s="33">
        <v>99.75</v>
      </c>
      <c r="BY6814" s="33">
        <v>97</v>
      </c>
      <c r="BZ6814" s="33">
        <v>93.25</v>
      </c>
      <c r="CA6814" s="33">
        <v>89.625</v>
      </c>
      <c r="CB6814" s="33">
        <v>86.375</v>
      </c>
      <c r="CC6814" s="33">
        <v>82.875</v>
      </c>
      <c r="DC6814" s="9">
        <v>252.36340000000001</v>
      </c>
      <c r="DD6814" s="9">
        <v>0</v>
      </c>
    </row>
    <row r="6815" spans="1:108" x14ac:dyDescent="0.25">
      <c r="A6815" s="9" t="s">
        <v>42</v>
      </c>
      <c r="B6815" s="9" t="s">
        <v>15</v>
      </c>
      <c r="C6815" s="9" t="s">
        <v>1</v>
      </c>
      <c r="D6815" s="9" t="s">
        <v>41</v>
      </c>
      <c r="E6815" s="9" t="s">
        <v>38</v>
      </c>
      <c r="F6815" s="9">
        <v>2022</v>
      </c>
      <c r="G6815" s="9">
        <v>6</v>
      </c>
      <c r="H6815" s="9"/>
      <c r="BF6815" s="33">
        <v>83.5</v>
      </c>
      <c r="BG6815" s="33">
        <v>82.375</v>
      </c>
      <c r="BH6815" s="33">
        <v>81</v>
      </c>
      <c r="BI6815" s="33">
        <v>78.5</v>
      </c>
      <c r="BJ6815" s="33">
        <v>77</v>
      </c>
      <c r="BK6815" s="33">
        <v>74.875</v>
      </c>
      <c r="BL6815" s="33">
        <v>75.625</v>
      </c>
      <c r="BM6815" s="33">
        <v>79.625</v>
      </c>
      <c r="BN6815" s="33">
        <v>83.375</v>
      </c>
      <c r="BO6815" s="33">
        <v>88.75</v>
      </c>
      <c r="BP6815" s="33">
        <v>91.875</v>
      </c>
      <c r="BQ6815" s="33">
        <v>95</v>
      </c>
      <c r="BR6815" s="33">
        <v>97.375</v>
      </c>
      <c r="BS6815" s="33">
        <v>99.25</v>
      </c>
      <c r="BT6815" s="33">
        <v>100.625</v>
      </c>
      <c r="BU6815" s="33">
        <v>101.875</v>
      </c>
      <c r="BV6815" s="33">
        <v>102.25</v>
      </c>
      <c r="BW6815" s="33">
        <v>102.5</v>
      </c>
      <c r="BX6815" s="33">
        <v>102</v>
      </c>
      <c r="BY6815" s="33">
        <v>100</v>
      </c>
      <c r="BZ6815" s="33">
        <v>96.75</v>
      </c>
      <c r="CA6815" s="33">
        <v>93.375</v>
      </c>
      <c r="CB6815" s="33">
        <v>90.25</v>
      </c>
      <c r="CC6815" s="33">
        <v>87.75</v>
      </c>
      <c r="DC6815" s="9">
        <v>252.36340000000001</v>
      </c>
      <c r="DD6815" s="9">
        <v>0</v>
      </c>
    </row>
    <row r="6816" spans="1:108" x14ac:dyDescent="0.25">
      <c r="A6816" s="9" t="s">
        <v>42</v>
      </c>
      <c r="B6816" s="9" t="s">
        <v>15</v>
      </c>
      <c r="C6816" s="9" t="s">
        <v>1</v>
      </c>
      <c r="D6816" s="9" t="s">
        <v>41</v>
      </c>
      <c r="E6816" s="9" t="s">
        <v>38</v>
      </c>
      <c r="F6816" s="9">
        <v>2022</v>
      </c>
      <c r="G6816" s="9">
        <v>7</v>
      </c>
      <c r="H6816" s="9"/>
      <c r="BF6816" s="33">
        <v>88.5</v>
      </c>
      <c r="BG6816" s="33">
        <v>84.875</v>
      </c>
      <c r="BH6816" s="33">
        <v>83</v>
      </c>
      <c r="BI6816" s="33">
        <v>81.625</v>
      </c>
      <c r="BJ6816" s="33">
        <v>80.5</v>
      </c>
      <c r="BK6816" s="33">
        <v>78.75</v>
      </c>
      <c r="BL6816" s="33">
        <v>78.75</v>
      </c>
      <c r="BM6816" s="33">
        <v>82.125</v>
      </c>
      <c r="BN6816" s="33">
        <v>87.75</v>
      </c>
      <c r="BO6816" s="33">
        <v>92.375</v>
      </c>
      <c r="BP6816" s="33">
        <v>96.625</v>
      </c>
      <c r="BQ6816" s="33">
        <v>100.375</v>
      </c>
      <c r="BR6816" s="33">
        <v>102.875</v>
      </c>
      <c r="BS6816" s="33">
        <v>104.625</v>
      </c>
      <c r="BT6816" s="33">
        <v>106</v>
      </c>
      <c r="BU6816" s="33">
        <v>106.625</v>
      </c>
      <c r="BV6816" s="33">
        <v>106.75</v>
      </c>
      <c r="BW6816" s="33">
        <v>106.875</v>
      </c>
      <c r="BX6816" s="33">
        <v>106.5</v>
      </c>
      <c r="BY6816" s="33">
        <v>104.125</v>
      </c>
      <c r="BZ6816" s="33">
        <v>100.75</v>
      </c>
      <c r="CA6816" s="33">
        <v>97.25</v>
      </c>
      <c r="CB6816" s="33">
        <v>94.875</v>
      </c>
      <c r="CC6816" s="33">
        <v>92.125</v>
      </c>
      <c r="DC6816" s="9">
        <v>252.36340000000001</v>
      </c>
      <c r="DD6816" s="9">
        <v>0</v>
      </c>
    </row>
    <row r="6817" spans="1:108" x14ac:dyDescent="0.25">
      <c r="A6817" s="9" t="s">
        <v>42</v>
      </c>
      <c r="B6817" s="9" t="s">
        <v>15</v>
      </c>
      <c r="C6817" s="9" t="s">
        <v>1</v>
      </c>
      <c r="D6817" s="9" t="s">
        <v>41</v>
      </c>
      <c r="E6817" s="9" t="s">
        <v>38</v>
      </c>
      <c r="F6817" s="9">
        <v>2022</v>
      </c>
      <c r="G6817" s="9">
        <v>8</v>
      </c>
      <c r="H6817" s="9"/>
      <c r="BF6817" s="33">
        <v>85.125</v>
      </c>
      <c r="BG6817" s="33">
        <v>83.25</v>
      </c>
      <c r="BH6817" s="33">
        <v>82.25</v>
      </c>
      <c r="BI6817" s="33">
        <v>80.625</v>
      </c>
      <c r="BJ6817" s="33">
        <v>78.75</v>
      </c>
      <c r="BK6817" s="33">
        <v>78.125</v>
      </c>
      <c r="BL6817" s="33">
        <v>77.625</v>
      </c>
      <c r="BM6817" s="33">
        <v>80.875</v>
      </c>
      <c r="BN6817" s="33">
        <v>85.875</v>
      </c>
      <c r="BO6817" s="33">
        <v>91</v>
      </c>
      <c r="BP6817" s="33">
        <v>94.75</v>
      </c>
      <c r="BQ6817" s="33">
        <v>98.375</v>
      </c>
      <c r="BR6817" s="33">
        <v>101.25</v>
      </c>
      <c r="BS6817" s="33">
        <v>103</v>
      </c>
      <c r="BT6817" s="33">
        <v>105</v>
      </c>
      <c r="BU6817" s="33">
        <v>106.625</v>
      </c>
      <c r="BV6817" s="33">
        <v>106.75</v>
      </c>
      <c r="BW6817" s="33">
        <v>106.125</v>
      </c>
      <c r="BX6817" s="33">
        <v>104.5</v>
      </c>
      <c r="BY6817" s="33">
        <v>102.625</v>
      </c>
      <c r="BZ6817" s="33">
        <v>99.125</v>
      </c>
      <c r="CA6817" s="33">
        <v>96.25</v>
      </c>
      <c r="CB6817" s="33">
        <v>92.875</v>
      </c>
      <c r="CC6817" s="33">
        <v>90.625</v>
      </c>
      <c r="DC6817" s="9">
        <v>252.36340000000001</v>
      </c>
      <c r="DD6817" s="9">
        <v>0</v>
      </c>
    </row>
    <row r="6818" spans="1:108" x14ac:dyDescent="0.25">
      <c r="A6818" s="9" t="s">
        <v>42</v>
      </c>
      <c r="B6818" s="9" t="s">
        <v>15</v>
      </c>
      <c r="C6818" s="9" t="s">
        <v>1</v>
      </c>
      <c r="D6818" s="9" t="s">
        <v>41</v>
      </c>
      <c r="E6818" s="9" t="s">
        <v>38</v>
      </c>
      <c r="F6818" s="9">
        <v>2022</v>
      </c>
      <c r="G6818" s="9">
        <v>9</v>
      </c>
      <c r="H6818" s="9"/>
      <c r="BF6818" s="33">
        <v>80</v>
      </c>
      <c r="BG6818" s="33">
        <v>77.75</v>
      </c>
      <c r="BH6818" s="33">
        <v>76.625</v>
      </c>
      <c r="BI6818" s="33">
        <v>75.375</v>
      </c>
      <c r="BJ6818" s="33">
        <v>74.125</v>
      </c>
      <c r="BK6818" s="33">
        <v>73.125</v>
      </c>
      <c r="BL6818" s="33">
        <v>72.625</v>
      </c>
      <c r="BM6818" s="33">
        <v>75.25</v>
      </c>
      <c r="BN6818" s="33">
        <v>79.875</v>
      </c>
      <c r="BO6818" s="33">
        <v>85.5</v>
      </c>
      <c r="BP6818" s="33">
        <v>89.125</v>
      </c>
      <c r="BQ6818" s="33">
        <v>92</v>
      </c>
      <c r="BR6818" s="33">
        <v>94.375</v>
      </c>
      <c r="BS6818" s="33">
        <v>96.75</v>
      </c>
      <c r="BT6818" s="33">
        <v>98.125</v>
      </c>
      <c r="BU6818" s="33">
        <v>98.75</v>
      </c>
      <c r="BV6818" s="33">
        <v>99.125</v>
      </c>
      <c r="BW6818" s="33">
        <v>99</v>
      </c>
      <c r="BX6818" s="33">
        <v>98.125</v>
      </c>
      <c r="BY6818" s="33">
        <v>95.125</v>
      </c>
      <c r="BZ6818" s="33">
        <v>92</v>
      </c>
      <c r="CA6818" s="33">
        <v>89.25</v>
      </c>
      <c r="CB6818" s="33">
        <v>86.75</v>
      </c>
      <c r="CC6818" s="33">
        <v>84.375</v>
      </c>
      <c r="DC6818" s="9">
        <v>252.36340000000001</v>
      </c>
      <c r="DD6818" s="9">
        <v>0</v>
      </c>
    </row>
    <row r="6819" spans="1:108" x14ac:dyDescent="0.25">
      <c r="A6819" s="9" t="s">
        <v>42</v>
      </c>
      <c r="B6819" s="9" t="s">
        <v>15</v>
      </c>
      <c r="C6819" s="9" t="s">
        <v>1</v>
      </c>
      <c r="D6819" s="9" t="s">
        <v>41</v>
      </c>
      <c r="E6819" s="9" t="s">
        <v>38</v>
      </c>
      <c r="F6819" s="9">
        <v>2022</v>
      </c>
      <c r="G6819" s="9">
        <v>10</v>
      </c>
      <c r="H6819" s="9"/>
      <c r="BF6819" s="33">
        <v>76.625</v>
      </c>
      <c r="BG6819" s="33">
        <v>75.125</v>
      </c>
      <c r="BH6819" s="33">
        <v>74.25</v>
      </c>
      <c r="BI6819" s="33">
        <v>74.125</v>
      </c>
      <c r="BJ6819" s="33">
        <v>72.125</v>
      </c>
      <c r="BK6819" s="33">
        <v>71.25</v>
      </c>
      <c r="BL6819" s="33">
        <v>70.125</v>
      </c>
      <c r="BM6819" s="33">
        <v>71</v>
      </c>
      <c r="BN6819" s="33">
        <v>75.25</v>
      </c>
      <c r="BO6819" s="33">
        <v>80.625</v>
      </c>
      <c r="BP6819" s="33">
        <v>85.5</v>
      </c>
      <c r="BQ6819" s="33">
        <v>89.375</v>
      </c>
      <c r="BR6819" s="33">
        <v>92.25</v>
      </c>
      <c r="BS6819" s="33">
        <v>94.625</v>
      </c>
      <c r="BT6819" s="33">
        <v>96.125</v>
      </c>
      <c r="BU6819" s="33">
        <v>96.5</v>
      </c>
      <c r="BV6819" s="33">
        <v>95.375</v>
      </c>
      <c r="BW6819" s="33">
        <v>95.25</v>
      </c>
      <c r="BX6819" s="33">
        <v>92.875</v>
      </c>
      <c r="BY6819" s="33">
        <v>88.875</v>
      </c>
      <c r="BZ6819" s="33">
        <v>85.375</v>
      </c>
      <c r="CA6819" s="33">
        <v>83.75</v>
      </c>
      <c r="CB6819" s="33">
        <v>81</v>
      </c>
      <c r="CC6819" s="33">
        <v>79</v>
      </c>
      <c r="DC6819" s="9">
        <v>252.36340000000001</v>
      </c>
      <c r="DD6819" s="9">
        <v>0</v>
      </c>
    </row>
    <row r="6820" spans="1:108" x14ac:dyDescent="0.25">
      <c r="A6820" s="9" t="s">
        <v>42</v>
      </c>
      <c r="B6820" s="9" t="s">
        <v>15</v>
      </c>
      <c r="C6820" s="9" t="s">
        <v>1</v>
      </c>
      <c r="D6820" s="9" t="s">
        <v>41</v>
      </c>
      <c r="E6820" s="9" t="s">
        <v>38</v>
      </c>
      <c r="F6820" s="9">
        <v>2023</v>
      </c>
      <c r="G6820" s="9">
        <v>5</v>
      </c>
      <c r="H6820" s="9"/>
      <c r="BF6820" s="33">
        <v>77.75</v>
      </c>
      <c r="BG6820" s="33">
        <v>76.625</v>
      </c>
      <c r="BH6820" s="33">
        <v>75</v>
      </c>
      <c r="BI6820" s="33">
        <v>73.5</v>
      </c>
      <c r="BJ6820" s="33">
        <v>71.5</v>
      </c>
      <c r="BK6820" s="33">
        <v>70</v>
      </c>
      <c r="BL6820" s="33">
        <v>70.875</v>
      </c>
      <c r="BM6820" s="33">
        <v>75.625</v>
      </c>
      <c r="BN6820" s="33">
        <v>81.75</v>
      </c>
      <c r="BO6820" s="33">
        <v>87.25</v>
      </c>
      <c r="BP6820" s="33">
        <v>90.5</v>
      </c>
      <c r="BQ6820" s="33">
        <v>93.75</v>
      </c>
      <c r="BR6820" s="33">
        <v>96.25</v>
      </c>
      <c r="BS6820" s="33">
        <v>98.5</v>
      </c>
      <c r="BT6820" s="33">
        <v>100.375</v>
      </c>
      <c r="BU6820" s="33">
        <v>101.125</v>
      </c>
      <c r="BV6820" s="33">
        <v>101.5</v>
      </c>
      <c r="BW6820" s="33">
        <v>100.875</v>
      </c>
      <c r="BX6820" s="33">
        <v>99.75</v>
      </c>
      <c r="BY6820" s="33">
        <v>97</v>
      </c>
      <c r="BZ6820" s="33">
        <v>93.25</v>
      </c>
      <c r="CA6820" s="33">
        <v>89.625</v>
      </c>
      <c r="CB6820" s="33">
        <v>86.375</v>
      </c>
      <c r="CC6820" s="33">
        <v>82.875</v>
      </c>
      <c r="DC6820" s="9">
        <v>252.36340000000001</v>
      </c>
      <c r="DD6820" s="9">
        <v>0</v>
      </c>
    </row>
    <row r="6821" spans="1:108" x14ac:dyDescent="0.25">
      <c r="A6821" s="9" t="s">
        <v>42</v>
      </c>
      <c r="B6821" s="9" t="s">
        <v>15</v>
      </c>
      <c r="C6821" s="9" t="s">
        <v>1</v>
      </c>
      <c r="D6821" s="9" t="s">
        <v>41</v>
      </c>
      <c r="E6821" s="9" t="s">
        <v>38</v>
      </c>
      <c r="F6821" s="9">
        <v>2023</v>
      </c>
      <c r="G6821" s="9">
        <v>6</v>
      </c>
      <c r="H6821" s="9"/>
      <c r="BF6821" s="33">
        <v>83.5</v>
      </c>
      <c r="BG6821" s="33">
        <v>82.375</v>
      </c>
      <c r="BH6821" s="33">
        <v>81</v>
      </c>
      <c r="BI6821" s="33">
        <v>78.5</v>
      </c>
      <c r="BJ6821" s="33">
        <v>77</v>
      </c>
      <c r="BK6821" s="33">
        <v>74.875</v>
      </c>
      <c r="BL6821" s="33">
        <v>75.625</v>
      </c>
      <c r="BM6821" s="33">
        <v>79.625</v>
      </c>
      <c r="BN6821" s="33">
        <v>83.375</v>
      </c>
      <c r="BO6821" s="33">
        <v>88.75</v>
      </c>
      <c r="BP6821" s="33">
        <v>91.875</v>
      </c>
      <c r="BQ6821" s="33">
        <v>95</v>
      </c>
      <c r="BR6821" s="33">
        <v>97.375</v>
      </c>
      <c r="BS6821" s="33">
        <v>99.25</v>
      </c>
      <c r="BT6821" s="33">
        <v>100.625</v>
      </c>
      <c r="BU6821" s="33">
        <v>101.875</v>
      </c>
      <c r="BV6821" s="33">
        <v>102.25</v>
      </c>
      <c r="BW6821" s="33">
        <v>102.5</v>
      </c>
      <c r="BX6821" s="33">
        <v>102</v>
      </c>
      <c r="BY6821" s="33">
        <v>100</v>
      </c>
      <c r="BZ6821" s="33">
        <v>96.75</v>
      </c>
      <c r="CA6821" s="33">
        <v>93.375</v>
      </c>
      <c r="CB6821" s="33">
        <v>90.25</v>
      </c>
      <c r="CC6821" s="33">
        <v>87.75</v>
      </c>
      <c r="DC6821" s="9">
        <v>252.36340000000001</v>
      </c>
      <c r="DD6821" s="9">
        <v>0</v>
      </c>
    </row>
    <row r="6822" spans="1:108" x14ac:dyDescent="0.25">
      <c r="A6822" s="9" t="s">
        <v>42</v>
      </c>
      <c r="B6822" s="9" t="s">
        <v>15</v>
      </c>
      <c r="C6822" s="9" t="s">
        <v>1</v>
      </c>
      <c r="D6822" s="9" t="s">
        <v>41</v>
      </c>
      <c r="E6822" s="9" t="s">
        <v>38</v>
      </c>
      <c r="F6822" s="9">
        <v>2023</v>
      </c>
      <c r="G6822" s="9">
        <v>7</v>
      </c>
      <c r="H6822" s="9"/>
      <c r="BF6822" s="33">
        <v>88.5</v>
      </c>
      <c r="BG6822" s="33">
        <v>84.875</v>
      </c>
      <c r="BH6822" s="33">
        <v>83</v>
      </c>
      <c r="BI6822" s="33">
        <v>81.625</v>
      </c>
      <c r="BJ6822" s="33">
        <v>80.5</v>
      </c>
      <c r="BK6822" s="33">
        <v>78.75</v>
      </c>
      <c r="BL6822" s="33">
        <v>78.75</v>
      </c>
      <c r="BM6822" s="33">
        <v>82.125</v>
      </c>
      <c r="BN6822" s="33">
        <v>87.75</v>
      </c>
      <c r="BO6822" s="33">
        <v>92.375</v>
      </c>
      <c r="BP6822" s="33">
        <v>96.625</v>
      </c>
      <c r="BQ6822" s="33">
        <v>100.375</v>
      </c>
      <c r="BR6822" s="33">
        <v>102.875</v>
      </c>
      <c r="BS6822" s="33">
        <v>104.625</v>
      </c>
      <c r="BT6822" s="33">
        <v>106</v>
      </c>
      <c r="BU6822" s="33">
        <v>106.625</v>
      </c>
      <c r="BV6822" s="33">
        <v>106.75</v>
      </c>
      <c r="BW6822" s="33">
        <v>106.875</v>
      </c>
      <c r="BX6822" s="33">
        <v>106.5</v>
      </c>
      <c r="BY6822" s="33">
        <v>104.125</v>
      </c>
      <c r="BZ6822" s="33">
        <v>100.75</v>
      </c>
      <c r="CA6822" s="33">
        <v>97.25</v>
      </c>
      <c r="CB6822" s="33">
        <v>94.875</v>
      </c>
      <c r="CC6822" s="33">
        <v>92.125</v>
      </c>
      <c r="DC6822" s="9">
        <v>252.36340000000001</v>
      </c>
      <c r="DD6822" s="9">
        <v>0</v>
      </c>
    </row>
    <row r="6823" spans="1:108" x14ac:dyDescent="0.25">
      <c r="A6823" s="9" t="s">
        <v>42</v>
      </c>
      <c r="B6823" s="9" t="s">
        <v>15</v>
      </c>
      <c r="C6823" s="9" t="s">
        <v>1</v>
      </c>
      <c r="D6823" s="9" t="s">
        <v>41</v>
      </c>
      <c r="E6823" s="9" t="s">
        <v>38</v>
      </c>
      <c r="F6823" s="9">
        <v>2023</v>
      </c>
      <c r="G6823" s="9">
        <v>8</v>
      </c>
      <c r="H6823" s="9"/>
      <c r="BF6823" s="33">
        <v>85.125</v>
      </c>
      <c r="BG6823" s="33">
        <v>83.25</v>
      </c>
      <c r="BH6823" s="33">
        <v>82.25</v>
      </c>
      <c r="BI6823" s="33">
        <v>80.625</v>
      </c>
      <c r="BJ6823" s="33">
        <v>78.75</v>
      </c>
      <c r="BK6823" s="33">
        <v>78.125</v>
      </c>
      <c r="BL6823" s="33">
        <v>77.625</v>
      </c>
      <c r="BM6823" s="33">
        <v>80.875</v>
      </c>
      <c r="BN6823" s="33">
        <v>85.875</v>
      </c>
      <c r="BO6823" s="33">
        <v>91</v>
      </c>
      <c r="BP6823" s="33">
        <v>94.75</v>
      </c>
      <c r="BQ6823" s="33">
        <v>98.375</v>
      </c>
      <c r="BR6823" s="33">
        <v>101.25</v>
      </c>
      <c r="BS6823" s="33">
        <v>103</v>
      </c>
      <c r="BT6823" s="33">
        <v>105</v>
      </c>
      <c r="BU6823" s="33">
        <v>106.625</v>
      </c>
      <c r="BV6823" s="33">
        <v>106.75</v>
      </c>
      <c r="BW6823" s="33">
        <v>106.125</v>
      </c>
      <c r="BX6823" s="33">
        <v>104.5</v>
      </c>
      <c r="BY6823" s="33">
        <v>102.625</v>
      </c>
      <c r="BZ6823" s="33">
        <v>99.125</v>
      </c>
      <c r="CA6823" s="33">
        <v>96.25</v>
      </c>
      <c r="CB6823" s="33">
        <v>92.875</v>
      </c>
      <c r="CC6823" s="33">
        <v>90.625</v>
      </c>
      <c r="DC6823" s="9">
        <v>252.36340000000001</v>
      </c>
      <c r="DD6823" s="9">
        <v>0</v>
      </c>
    </row>
    <row r="6824" spans="1:108" x14ac:dyDescent="0.25">
      <c r="A6824" s="9" t="s">
        <v>42</v>
      </c>
      <c r="B6824" s="9" t="s">
        <v>15</v>
      </c>
      <c r="C6824" s="9" t="s">
        <v>1</v>
      </c>
      <c r="D6824" s="9" t="s">
        <v>41</v>
      </c>
      <c r="E6824" s="9" t="s">
        <v>38</v>
      </c>
      <c r="F6824" s="9">
        <v>2023</v>
      </c>
      <c r="G6824" s="9">
        <v>9</v>
      </c>
      <c r="H6824" s="9"/>
      <c r="BF6824" s="33">
        <v>80</v>
      </c>
      <c r="BG6824" s="33">
        <v>77.75</v>
      </c>
      <c r="BH6824" s="33">
        <v>76.625</v>
      </c>
      <c r="BI6824" s="33">
        <v>75.375</v>
      </c>
      <c r="BJ6824" s="33">
        <v>74.125</v>
      </c>
      <c r="BK6824" s="33">
        <v>73.125</v>
      </c>
      <c r="BL6824" s="33">
        <v>72.625</v>
      </c>
      <c r="BM6824" s="33">
        <v>75.25</v>
      </c>
      <c r="BN6824" s="33">
        <v>79.875</v>
      </c>
      <c r="BO6824" s="33">
        <v>85.5</v>
      </c>
      <c r="BP6824" s="33">
        <v>89.125</v>
      </c>
      <c r="BQ6824" s="33">
        <v>92</v>
      </c>
      <c r="BR6824" s="33">
        <v>94.375</v>
      </c>
      <c r="BS6824" s="33">
        <v>96.75</v>
      </c>
      <c r="BT6824" s="33">
        <v>98.125</v>
      </c>
      <c r="BU6824" s="33">
        <v>98.75</v>
      </c>
      <c r="BV6824" s="33">
        <v>99.125</v>
      </c>
      <c r="BW6824" s="33">
        <v>99</v>
      </c>
      <c r="BX6824" s="33">
        <v>98.125</v>
      </c>
      <c r="BY6824" s="33">
        <v>95.125</v>
      </c>
      <c r="BZ6824" s="33">
        <v>92</v>
      </c>
      <c r="CA6824" s="33">
        <v>89.25</v>
      </c>
      <c r="CB6824" s="33">
        <v>86.75</v>
      </c>
      <c r="CC6824" s="33">
        <v>84.375</v>
      </c>
      <c r="DC6824" s="9">
        <v>252.36340000000001</v>
      </c>
      <c r="DD6824" s="9">
        <v>0</v>
      </c>
    </row>
    <row r="6825" spans="1:108" x14ac:dyDescent="0.25">
      <c r="A6825" s="9" t="s">
        <v>42</v>
      </c>
      <c r="B6825" s="9" t="s">
        <v>15</v>
      </c>
      <c r="C6825" s="9" t="s">
        <v>1</v>
      </c>
      <c r="D6825" s="9" t="s">
        <v>41</v>
      </c>
      <c r="E6825" s="9" t="s">
        <v>38</v>
      </c>
      <c r="F6825" s="9">
        <v>2023</v>
      </c>
      <c r="G6825" s="9">
        <v>10</v>
      </c>
      <c r="H6825" s="9"/>
      <c r="BF6825" s="33">
        <v>76.625</v>
      </c>
      <c r="BG6825" s="33">
        <v>75.125</v>
      </c>
      <c r="BH6825" s="33">
        <v>74.25</v>
      </c>
      <c r="BI6825" s="33">
        <v>74.125</v>
      </c>
      <c r="BJ6825" s="33">
        <v>72.125</v>
      </c>
      <c r="BK6825" s="33">
        <v>71.25</v>
      </c>
      <c r="BL6825" s="33">
        <v>70.125</v>
      </c>
      <c r="BM6825" s="33">
        <v>71</v>
      </c>
      <c r="BN6825" s="33">
        <v>75.25</v>
      </c>
      <c r="BO6825" s="33">
        <v>80.625</v>
      </c>
      <c r="BP6825" s="33">
        <v>85.5</v>
      </c>
      <c r="BQ6825" s="33">
        <v>89.375</v>
      </c>
      <c r="BR6825" s="33">
        <v>92.25</v>
      </c>
      <c r="BS6825" s="33">
        <v>94.625</v>
      </c>
      <c r="BT6825" s="33">
        <v>96.125</v>
      </c>
      <c r="BU6825" s="33">
        <v>96.5</v>
      </c>
      <c r="BV6825" s="33">
        <v>95.375</v>
      </c>
      <c r="BW6825" s="33">
        <v>95.25</v>
      </c>
      <c r="BX6825" s="33">
        <v>92.875</v>
      </c>
      <c r="BY6825" s="33">
        <v>88.875</v>
      </c>
      <c r="BZ6825" s="33">
        <v>85.375</v>
      </c>
      <c r="CA6825" s="33">
        <v>83.75</v>
      </c>
      <c r="CB6825" s="33">
        <v>81</v>
      </c>
      <c r="CC6825" s="33">
        <v>79</v>
      </c>
      <c r="DC6825" s="9">
        <v>252.36340000000001</v>
      </c>
      <c r="DD6825" s="9">
        <v>0</v>
      </c>
    </row>
    <row r="6826" spans="1:108" x14ac:dyDescent="0.25">
      <c r="A6826" s="9" t="s">
        <v>42</v>
      </c>
      <c r="B6826" s="9" t="s">
        <v>15</v>
      </c>
      <c r="C6826" s="9" t="s">
        <v>1</v>
      </c>
      <c r="D6826" s="9" t="s">
        <v>41</v>
      </c>
      <c r="E6826" s="9" t="s">
        <v>38</v>
      </c>
      <c r="F6826" s="9">
        <v>2024</v>
      </c>
      <c r="G6826" s="9">
        <v>5</v>
      </c>
      <c r="H6826" s="9"/>
      <c r="BF6826" s="33">
        <v>77.75</v>
      </c>
      <c r="BG6826" s="33">
        <v>76.625</v>
      </c>
      <c r="BH6826" s="33">
        <v>75</v>
      </c>
      <c r="BI6826" s="33">
        <v>73.5</v>
      </c>
      <c r="BJ6826" s="33">
        <v>71.5</v>
      </c>
      <c r="BK6826" s="33">
        <v>70</v>
      </c>
      <c r="BL6826" s="33">
        <v>70.875</v>
      </c>
      <c r="BM6826" s="33">
        <v>75.625</v>
      </c>
      <c r="BN6826" s="33">
        <v>81.75</v>
      </c>
      <c r="BO6826" s="33">
        <v>87.25</v>
      </c>
      <c r="BP6826" s="33">
        <v>90.5</v>
      </c>
      <c r="BQ6826" s="33">
        <v>93.75</v>
      </c>
      <c r="BR6826" s="33">
        <v>96.25</v>
      </c>
      <c r="BS6826" s="33">
        <v>98.5</v>
      </c>
      <c r="BT6826" s="33">
        <v>100.375</v>
      </c>
      <c r="BU6826" s="33">
        <v>101.125</v>
      </c>
      <c r="BV6826" s="33">
        <v>101.5</v>
      </c>
      <c r="BW6826" s="33">
        <v>100.875</v>
      </c>
      <c r="BX6826" s="33">
        <v>99.75</v>
      </c>
      <c r="BY6826" s="33">
        <v>97</v>
      </c>
      <c r="BZ6826" s="33">
        <v>93.25</v>
      </c>
      <c r="CA6826" s="33">
        <v>89.625</v>
      </c>
      <c r="CB6826" s="33">
        <v>86.375</v>
      </c>
      <c r="CC6826" s="33">
        <v>82.875</v>
      </c>
      <c r="DC6826" s="9">
        <v>252.36340000000001</v>
      </c>
      <c r="DD6826" s="9">
        <v>0</v>
      </c>
    </row>
    <row r="6827" spans="1:108" x14ac:dyDescent="0.25">
      <c r="A6827" s="9" t="s">
        <v>42</v>
      </c>
      <c r="B6827" s="9" t="s">
        <v>15</v>
      </c>
      <c r="C6827" s="9" t="s">
        <v>1</v>
      </c>
      <c r="D6827" s="9" t="s">
        <v>41</v>
      </c>
      <c r="E6827" s="9" t="s">
        <v>38</v>
      </c>
      <c r="F6827" s="9">
        <v>2024</v>
      </c>
      <c r="G6827" s="9">
        <v>6</v>
      </c>
      <c r="H6827" s="9"/>
      <c r="BF6827" s="33">
        <v>83.5</v>
      </c>
      <c r="BG6827" s="33">
        <v>82.375</v>
      </c>
      <c r="BH6827" s="33">
        <v>81</v>
      </c>
      <c r="BI6827" s="33">
        <v>78.5</v>
      </c>
      <c r="BJ6827" s="33">
        <v>77</v>
      </c>
      <c r="BK6827" s="33">
        <v>74.875</v>
      </c>
      <c r="BL6827" s="33">
        <v>75.625</v>
      </c>
      <c r="BM6827" s="33">
        <v>79.625</v>
      </c>
      <c r="BN6827" s="33">
        <v>83.375</v>
      </c>
      <c r="BO6827" s="33">
        <v>88.75</v>
      </c>
      <c r="BP6827" s="33">
        <v>91.875</v>
      </c>
      <c r="BQ6827" s="33">
        <v>95</v>
      </c>
      <c r="BR6827" s="33">
        <v>97.375</v>
      </c>
      <c r="BS6827" s="33">
        <v>99.25</v>
      </c>
      <c r="BT6827" s="33">
        <v>100.625</v>
      </c>
      <c r="BU6827" s="33">
        <v>101.875</v>
      </c>
      <c r="BV6827" s="33">
        <v>102.25</v>
      </c>
      <c r="BW6827" s="33">
        <v>102.5</v>
      </c>
      <c r="BX6827" s="33">
        <v>102</v>
      </c>
      <c r="BY6827" s="33">
        <v>100</v>
      </c>
      <c r="BZ6827" s="33">
        <v>96.75</v>
      </c>
      <c r="CA6827" s="33">
        <v>93.375</v>
      </c>
      <c r="CB6827" s="33">
        <v>90.25</v>
      </c>
      <c r="CC6827" s="33">
        <v>87.75</v>
      </c>
      <c r="DC6827" s="9">
        <v>252.36340000000001</v>
      </c>
      <c r="DD6827" s="9">
        <v>0</v>
      </c>
    </row>
    <row r="6828" spans="1:108" x14ac:dyDescent="0.25">
      <c r="A6828" s="9" t="s">
        <v>42</v>
      </c>
      <c r="B6828" s="9" t="s">
        <v>15</v>
      </c>
      <c r="C6828" s="9" t="s">
        <v>1</v>
      </c>
      <c r="D6828" s="9" t="s">
        <v>41</v>
      </c>
      <c r="E6828" s="9" t="s">
        <v>38</v>
      </c>
      <c r="F6828" s="9">
        <v>2024</v>
      </c>
      <c r="G6828" s="9">
        <v>7</v>
      </c>
      <c r="H6828" s="9"/>
      <c r="BF6828" s="33">
        <v>88.5</v>
      </c>
      <c r="BG6828" s="33">
        <v>84.875</v>
      </c>
      <c r="BH6828" s="33">
        <v>83</v>
      </c>
      <c r="BI6828" s="33">
        <v>81.625</v>
      </c>
      <c r="BJ6828" s="33">
        <v>80.5</v>
      </c>
      <c r="BK6828" s="33">
        <v>78.75</v>
      </c>
      <c r="BL6828" s="33">
        <v>78.75</v>
      </c>
      <c r="BM6828" s="33">
        <v>82.125</v>
      </c>
      <c r="BN6828" s="33">
        <v>87.75</v>
      </c>
      <c r="BO6828" s="33">
        <v>92.375</v>
      </c>
      <c r="BP6828" s="33">
        <v>96.625</v>
      </c>
      <c r="BQ6828" s="33">
        <v>100.375</v>
      </c>
      <c r="BR6828" s="33">
        <v>102.875</v>
      </c>
      <c r="BS6828" s="33">
        <v>104.625</v>
      </c>
      <c r="BT6828" s="33">
        <v>106</v>
      </c>
      <c r="BU6828" s="33">
        <v>106.625</v>
      </c>
      <c r="BV6828" s="33">
        <v>106.75</v>
      </c>
      <c r="BW6828" s="33">
        <v>106.875</v>
      </c>
      <c r="BX6828" s="33">
        <v>106.5</v>
      </c>
      <c r="BY6828" s="33">
        <v>104.125</v>
      </c>
      <c r="BZ6828" s="33">
        <v>100.75</v>
      </c>
      <c r="CA6828" s="33">
        <v>97.25</v>
      </c>
      <c r="CB6828" s="33">
        <v>94.875</v>
      </c>
      <c r="CC6828" s="33">
        <v>92.125</v>
      </c>
      <c r="DC6828" s="9">
        <v>252.36340000000001</v>
      </c>
      <c r="DD6828" s="9">
        <v>0</v>
      </c>
    </row>
    <row r="6829" spans="1:108" x14ac:dyDescent="0.25">
      <c r="A6829" s="9" t="s">
        <v>42</v>
      </c>
      <c r="B6829" s="9" t="s">
        <v>15</v>
      </c>
      <c r="C6829" s="9" t="s">
        <v>1</v>
      </c>
      <c r="D6829" s="9" t="s">
        <v>41</v>
      </c>
      <c r="E6829" s="9" t="s">
        <v>38</v>
      </c>
      <c r="F6829" s="9">
        <v>2024</v>
      </c>
      <c r="G6829" s="9">
        <v>8</v>
      </c>
      <c r="H6829" s="9"/>
      <c r="BF6829" s="33">
        <v>85.125</v>
      </c>
      <c r="BG6829" s="33">
        <v>83.25</v>
      </c>
      <c r="BH6829" s="33">
        <v>82.25</v>
      </c>
      <c r="BI6829" s="33">
        <v>80.625</v>
      </c>
      <c r="BJ6829" s="33">
        <v>78.75</v>
      </c>
      <c r="BK6829" s="33">
        <v>78.125</v>
      </c>
      <c r="BL6829" s="33">
        <v>77.625</v>
      </c>
      <c r="BM6829" s="33">
        <v>80.875</v>
      </c>
      <c r="BN6829" s="33">
        <v>85.875</v>
      </c>
      <c r="BO6829" s="33">
        <v>91</v>
      </c>
      <c r="BP6829" s="33">
        <v>94.75</v>
      </c>
      <c r="BQ6829" s="33">
        <v>98.375</v>
      </c>
      <c r="BR6829" s="33">
        <v>101.25</v>
      </c>
      <c r="BS6829" s="33">
        <v>103</v>
      </c>
      <c r="BT6829" s="33">
        <v>105</v>
      </c>
      <c r="BU6829" s="33">
        <v>106.625</v>
      </c>
      <c r="BV6829" s="33">
        <v>106.75</v>
      </c>
      <c r="BW6829" s="33">
        <v>106.125</v>
      </c>
      <c r="BX6829" s="33">
        <v>104.5</v>
      </c>
      <c r="BY6829" s="33">
        <v>102.625</v>
      </c>
      <c r="BZ6829" s="33">
        <v>99.125</v>
      </c>
      <c r="CA6829" s="33">
        <v>96.25</v>
      </c>
      <c r="CB6829" s="33">
        <v>92.875</v>
      </c>
      <c r="CC6829" s="33">
        <v>90.625</v>
      </c>
      <c r="DC6829" s="9">
        <v>252.36340000000001</v>
      </c>
      <c r="DD6829" s="9">
        <v>0</v>
      </c>
    </row>
    <row r="6830" spans="1:108" x14ac:dyDescent="0.25">
      <c r="A6830" s="9" t="s">
        <v>42</v>
      </c>
      <c r="B6830" s="9" t="s">
        <v>15</v>
      </c>
      <c r="C6830" s="9" t="s">
        <v>1</v>
      </c>
      <c r="D6830" s="9" t="s">
        <v>41</v>
      </c>
      <c r="E6830" s="9" t="s">
        <v>38</v>
      </c>
      <c r="F6830" s="9">
        <v>2024</v>
      </c>
      <c r="G6830" s="9">
        <v>9</v>
      </c>
      <c r="H6830" s="9"/>
      <c r="BF6830" s="33">
        <v>80</v>
      </c>
      <c r="BG6830" s="33">
        <v>77.75</v>
      </c>
      <c r="BH6830" s="33">
        <v>76.625</v>
      </c>
      <c r="BI6830" s="33">
        <v>75.375</v>
      </c>
      <c r="BJ6830" s="33">
        <v>74.125</v>
      </c>
      <c r="BK6830" s="33">
        <v>73.125</v>
      </c>
      <c r="BL6830" s="33">
        <v>72.625</v>
      </c>
      <c r="BM6830" s="33">
        <v>75.25</v>
      </c>
      <c r="BN6830" s="33">
        <v>79.875</v>
      </c>
      <c r="BO6830" s="33">
        <v>85.5</v>
      </c>
      <c r="BP6830" s="33">
        <v>89.125</v>
      </c>
      <c r="BQ6830" s="33">
        <v>92</v>
      </c>
      <c r="BR6830" s="33">
        <v>94.375</v>
      </c>
      <c r="BS6830" s="33">
        <v>96.75</v>
      </c>
      <c r="BT6830" s="33">
        <v>98.125</v>
      </c>
      <c r="BU6830" s="33">
        <v>98.75</v>
      </c>
      <c r="BV6830" s="33">
        <v>99.125</v>
      </c>
      <c r="BW6830" s="33">
        <v>99</v>
      </c>
      <c r="BX6830" s="33">
        <v>98.125</v>
      </c>
      <c r="BY6830" s="33">
        <v>95.125</v>
      </c>
      <c r="BZ6830" s="33">
        <v>92</v>
      </c>
      <c r="CA6830" s="33">
        <v>89.25</v>
      </c>
      <c r="CB6830" s="33">
        <v>86.75</v>
      </c>
      <c r="CC6830" s="33">
        <v>84.375</v>
      </c>
      <c r="DC6830" s="9">
        <v>252.36340000000001</v>
      </c>
      <c r="DD6830" s="9">
        <v>0</v>
      </c>
    </row>
    <row r="6831" spans="1:108" x14ac:dyDescent="0.25">
      <c r="A6831" s="9" t="s">
        <v>42</v>
      </c>
      <c r="B6831" s="9" t="s">
        <v>15</v>
      </c>
      <c r="C6831" s="9" t="s">
        <v>1</v>
      </c>
      <c r="D6831" s="9" t="s">
        <v>41</v>
      </c>
      <c r="E6831" s="9" t="s">
        <v>38</v>
      </c>
      <c r="F6831" s="9">
        <v>2024</v>
      </c>
      <c r="G6831" s="9">
        <v>10</v>
      </c>
      <c r="H6831" s="9"/>
      <c r="BF6831" s="33">
        <v>76.625</v>
      </c>
      <c r="BG6831" s="33">
        <v>75.125</v>
      </c>
      <c r="BH6831" s="33">
        <v>74.25</v>
      </c>
      <c r="BI6831" s="33">
        <v>74.125</v>
      </c>
      <c r="BJ6831" s="33">
        <v>72.125</v>
      </c>
      <c r="BK6831" s="33">
        <v>71.25</v>
      </c>
      <c r="BL6831" s="33">
        <v>70.125</v>
      </c>
      <c r="BM6831" s="33">
        <v>71</v>
      </c>
      <c r="BN6831" s="33">
        <v>75.25</v>
      </c>
      <c r="BO6831" s="33">
        <v>80.625</v>
      </c>
      <c r="BP6831" s="33">
        <v>85.5</v>
      </c>
      <c r="BQ6831" s="33">
        <v>89.375</v>
      </c>
      <c r="BR6831" s="33">
        <v>92.25</v>
      </c>
      <c r="BS6831" s="33">
        <v>94.625</v>
      </c>
      <c r="BT6831" s="33">
        <v>96.125</v>
      </c>
      <c r="BU6831" s="33">
        <v>96.5</v>
      </c>
      <c r="BV6831" s="33">
        <v>95.375</v>
      </c>
      <c r="BW6831" s="33">
        <v>95.25</v>
      </c>
      <c r="BX6831" s="33">
        <v>92.875</v>
      </c>
      <c r="BY6831" s="33">
        <v>88.875</v>
      </c>
      <c r="BZ6831" s="33">
        <v>85.375</v>
      </c>
      <c r="CA6831" s="33">
        <v>83.75</v>
      </c>
      <c r="CB6831" s="33">
        <v>81</v>
      </c>
      <c r="CC6831" s="33">
        <v>79</v>
      </c>
      <c r="DC6831" s="9">
        <v>252.36340000000001</v>
      </c>
      <c r="DD6831" s="9">
        <v>0</v>
      </c>
    </row>
    <row r="6832" spans="1:108" x14ac:dyDescent="0.25">
      <c r="A6832" s="9" t="s">
        <v>42</v>
      </c>
      <c r="B6832" s="9" t="s">
        <v>15</v>
      </c>
      <c r="C6832" s="9" t="s">
        <v>1</v>
      </c>
      <c r="D6832" s="9" t="s">
        <v>41</v>
      </c>
      <c r="E6832" s="9" t="s">
        <v>38</v>
      </c>
      <c r="F6832" s="9">
        <v>2025</v>
      </c>
      <c r="G6832" s="9">
        <v>5</v>
      </c>
      <c r="H6832" s="9"/>
      <c r="BF6832" s="33">
        <v>77.75</v>
      </c>
      <c r="BG6832" s="33">
        <v>76.625</v>
      </c>
      <c r="BH6832" s="33">
        <v>75</v>
      </c>
      <c r="BI6832" s="33">
        <v>73.5</v>
      </c>
      <c r="BJ6832" s="33">
        <v>71.5</v>
      </c>
      <c r="BK6832" s="33">
        <v>70</v>
      </c>
      <c r="BL6832" s="33">
        <v>70.875</v>
      </c>
      <c r="BM6832" s="33">
        <v>75.625</v>
      </c>
      <c r="BN6832" s="33">
        <v>81.75</v>
      </c>
      <c r="BO6832" s="33">
        <v>87.25</v>
      </c>
      <c r="BP6832" s="33">
        <v>90.5</v>
      </c>
      <c r="BQ6832" s="33">
        <v>93.75</v>
      </c>
      <c r="BR6832" s="33">
        <v>96.25</v>
      </c>
      <c r="BS6832" s="33">
        <v>98.5</v>
      </c>
      <c r="BT6832" s="33">
        <v>100.375</v>
      </c>
      <c r="BU6832" s="33">
        <v>101.125</v>
      </c>
      <c r="BV6832" s="33">
        <v>101.5</v>
      </c>
      <c r="BW6832" s="33">
        <v>100.875</v>
      </c>
      <c r="BX6832" s="33">
        <v>99.75</v>
      </c>
      <c r="BY6832" s="33">
        <v>97</v>
      </c>
      <c r="BZ6832" s="33">
        <v>93.25</v>
      </c>
      <c r="CA6832" s="33">
        <v>89.625</v>
      </c>
      <c r="CB6832" s="33">
        <v>86.375</v>
      </c>
      <c r="CC6832" s="33">
        <v>82.875</v>
      </c>
      <c r="DC6832" s="9">
        <v>252.36340000000001</v>
      </c>
      <c r="DD6832" s="9">
        <v>0</v>
      </c>
    </row>
    <row r="6833" spans="1:108" x14ac:dyDescent="0.25">
      <c r="A6833" s="9" t="s">
        <v>42</v>
      </c>
      <c r="B6833" s="9" t="s">
        <v>15</v>
      </c>
      <c r="C6833" s="9" t="s">
        <v>1</v>
      </c>
      <c r="D6833" s="9" t="s">
        <v>41</v>
      </c>
      <c r="E6833" s="9" t="s">
        <v>38</v>
      </c>
      <c r="F6833" s="9">
        <v>2025</v>
      </c>
      <c r="G6833" s="9">
        <v>6</v>
      </c>
      <c r="H6833" s="9"/>
      <c r="BF6833" s="33">
        <v>83.5</v>
      </c>
      <c r="BG6833" s="33">
        <v>82.375</v>
      </c>
      <c r="BH6833" s="33">
        <v>81</v>
      </c>
      <c r="BI6833" s="33">
        <v>78.5</v>
      </c>
      <c r="BJ6833" s="33">
        <v>77</v>
      </c>
      <c r="BK6833" s="33">
        <v>74.875</v>
      </c>
      <c r="BL6833" s="33">
        <v>75.625</v>
      </c>
      <c r="BM6833" s="33">
        <v>79.625</v>
      </c>
      <c r="BN6833" s="33">
        <v>83.375</v>
      </c>
      <c r="BO6833" s="33">
        <v>88.75</v>
      </c>
      <c r="BP6833" s="33">
        <v>91.875</v>
      </c>
      <c r="BQ6833" s="33">
        <v>95</v>
      </c>
      <c r="BR6833" s="33">
        <v>97.375</v>
      </c>
      <c r="BS6833" s="33">
        <v>99.25</v>
      </c>
      <c r="BT6833" s="33">
        <v>100.625</v>
      </c>
      <c r="BU6833" s="33">
        <v>101.875</v>
      </c>
      <c r="BV6833" s="33">
        <v>102.25</v>
      </c>
      <c r="BW6833" s="33">
        <v>102.5</v>
      </c>
      <c r="BX6833" s="33">
        <v>102</v>
      </c>
      <c r="BY6833" s="33">
        <v>100</v>
      </c>
      <c r="BZ6833" s="33">
        <v>96.75</v>
      </c>
      <c r="CA6833" s="33">
        <v>93.375</v>
      </c>
      <c r="CB6833" s="33">
        <v>90.25</v>
      </c>
      <c r="CC6833" s="33">
        <v>87.75</v>
      </c>
      <c r="DC6833" s="9">
        <v>252.36340000000001</v>
      </c>
      <c r="DD6833" s="9">
        <v>0</v>
      </c>
    </row>
    <row r="6834" spans="1:108" x14ac:dyDescent="0.25">
      <c r="A6834" s="9" t="s">
        <v>42</v>
      </c>
      <c r="B6834" s="9" t="s">
        <v>15</v>
      </c>
      <c r="C6834" s="9" t="s">
        <v>1</v>
      </c>
      <c r="D6834" s="9" t="s">
        <v>41</v>
      </c>
      <c r="E6834" s="9" t="s">
        <v>38</v>
      </c>
      <c r="F6834" s="9">
        <v>2025</v>
      </c>
      <c r="G6834" s="9">
        <v>7</v>
      </c>
      <c r="H6834" s="9"/>
      <c r="BF6834" s="33">
        <v>88.5</v>
      </c>
      <c r="BG6834" s="33">
        <v>84.875</v>
      </c>
      <c r="BH6834" s="33">
        <v>83</v>
      </c>
      <c r="BI6834" s="33">
        <v>81.625</v>
      </c>
      <c r="BJ6834" s="33">
        <v>80.5</v>
      </c>
      <c r="BK6834" s="33">
        <v>78.75</v>
      </c>
      <c r="BL6834" s="33">
        <v>78.75</v>
      </c>
      <c r="BM6834" s="33">
        <v>82.125</v>
      </c>
      <c r="BN6834" s="33">
        <v>87.75</v>
      </c>
      <c r="BO6834" s="33">
        <v>92.375</v>
      </c>
      <c r="BP6834" s="33">
        <v>96.625</v>
      </c>
      <c r="BQ6834" s="33">
        <v>100.375</v>
      </c>
      <c r="BR6834" s="33">
        <v>102.875</v>
      </c>
      <c r="BS6834" s="33">
        <v>104.625</v>
      </c>
      <c r="BT6834" s="33">
        <v>106</v>
      </c>
      <c r="BU6834" s="33">
        <v>106.625</v>
      </c>
      <c r="BV6834" s="33">
        <v>106.75</v>
      </c>
      <c r="BW6834" s="33">
        <v>106.875</v>
      </c>
      <c r="BX6834" s="33">
        <v>106.5</v>
      </c>
      <c r="BY6834" s="33">
        <v>104.125</v>
      </c>
      <c r="BZ6834" s="33">
        <v>100.75</v>
      </c>
      <c r="CA6834" s="33">
        <v>97.25</v>
      </c>
      <c r="CB6834" s="33">
        <v>94.875</v>
      </c>
      <c r="CC6834" s="33">
        <v>92.125</v>
      </c>
      <c r="DC6834" s="9">
        <v>252.36340000000001</v>
      </c>
      <c r="DD6834" s="9">
        <v>0</v>
      </c>
    </row>
    <row r="6835" spans="1:108" x14ac:dyDescent="0.25">
      <c r="A6835" s="9" t="s">
        <v>42</v>
      </c>
      <c r="B6835" s="9" t="s">
        <v>15</v>
      </c>
      <c r="C6835" s="9" t="s">
        <v>1</v>
      </c>
      <c r="D6835" s="9" t="s">
        <v>41</v>
      </c>
      <c r="E6835" s="9" t="s">
        <v>38</v>
      </c>
      <c r="F6835" s="9">
        <v>2025</v>
      </c>
      <c r="G6835" s="9">
        <v>8</v>
      </c>
      <c r="H6835" s="9"/>
      <c r="BF6835" s="33">
        <v>85.125</v>
      </c>
      <c r="BG6835" s="33">
        <v>83.25</v>
      </c>
      <c r="BH6835" s="33">
        <v>82.25</v>
      </c>
      <c r="BI6835" s="33">
        <v>80.625</v>
      </c>
      <c r="BJ6835" s="33">
        <v>78.75</v>
      </c>
      <c r="BK6835" s="33">
        <v>78.125</v>
      </c>
      <c r="BL6835" s="33">
        <v>77.625</v>
      </c>
      <c r="BM6835" s="33">
        <v>80.875</v>
      </c>
      <c r="BN6835" s="33">
        <v>85.875</v>
      </c>
      <c r="BO6835" s="33">
        <v>91</v>
      </c>
      <c r="BP6835" s="33">
        <v>94.75</v>
      </c>
      <c r="BQ6835" s="33">
        <v>98.375</v>
      </c>
      <c r="BR6835" s="33">
        <v>101.25</v>
      </c>
      <c r="BS6835" s="33">
        <v>103</v>
      </c>
      <c r="BT6835" s="33">
        <v>105</v>
      </c>
      <c r="BU6835" s="33">
        <v>106.625</v>
      </c>
      <c r="BV6835" s="33">
        <v>106.75</v>
      </c>
      <c r="BW6835" s="33">
        <v>106.125</v>
      </c>
      <c r="BX6835" s="33">
        <v>104.5</v>
      </c>
      <c r="BY6835" s="33">
        <v>102.625</v>
      </c>
      <c r="BZ6835" s="33">
        <v>99.125</v>
      </c>
      <c r="CA6835" s="33">
        <v>96.25</v>
      </c>
      <c r="CB6835" s="33">
        <v>92.875</v>
      </c>
      <c r="CC6835" s="33">
        <v>90.625</v>
      </c>
      <c r="DC6835" s="9">
        <v>252.36340000000001</v>
      </c>
      <c r="DD6835" s="9">
        <v>0</v>
      </c>
    </row>
    <row r="6836" spans="1:108" x14ac:dyDescent="0.25">
      <c r="A6836" s="9" t="s">
        <v>42</v>
      </c>
      <c r="B6836" s="9" t="s">
        <v>15</v>
      </c>
      <c r="C6836" s="9" t="s">
        <v>1</v>
      </c>
      <c r="D6836" s="9" t="s">
        <v>41</v>
      </c>
      <c r="E6836" s="9" t="s">
        <v>38</v>
      </c>
      <c r="F6836" s="9">
        <v>2025</v>
      </c>
      <c r="G6836" s="9">
        <v>9</v>
      </c>
      <c r="H6836" s="9"/>
      <c r="BF6836" s="33">
        <v>80</v>
      </c>
      <c r="BG6836" s="33">
        <v>77.75</v>
      </c>
      <c r="BH6836" s="33">
        <v>76.625</v>
      </c>
      <c r="BI6836" s="33">
        <v>75.375</v>
      </c>
      <c r="BJ6836" s="33">
        <v>74.125</v>
      </c>
      <c r="BK6836" s="33">
        <v>73.125</v>
      </c>
      <c r="BL6836" s="33">
        <v>72.625</v>
      </c>
      <c r="BM6836" s="33">
        <v>75.25</v>
      </c>
      <c r="BN6836" s="33">
        <v>79.875</v>
      </c>
      <c r="BO6836" s="33">
        <v>85.5</v>
      </c>
      <c r="BP6836" s="33">
        <v>89.125</v>
      </c>
      <c r="BQ6836" s="33">
        <v>92</v>
      </c>
      <c r="BR6836" s="33">
        <v>94.375</v>
      </c>
      <c r="BS6836" s="33">
        <v>96.75</v>
      </c>
      <c r="BT6836" s="33">
        <v>98.125</v>
      </c>
      <c r="BU6836" s="33">
        <v>98.75</v>
      </c>
      <c r="BV6836" s="33">
        <v>99.125</v>
      </c>
      <c r="BW6836" s="33">
        <v>99</v>
      </c>
      <c r="BX6836" s="33">
        <v>98.125</v>
      </c>
      <c r="BY6836" s="33">
        <v>95.125</v>
      </c>
      <c r="BZ6836" s="33">
        <v>92</v>
      </c>
      <c r="CA6836" s="33">
        <v>89.25</v>
      </c>
      <c r="CB6836" s="33">
        <v>86.75</v>
      </c>
      <c r="CC6836" s="33">
        <v>84.375</v>
      </c>
      <c r="DC6836" s="9">
        <v>252.36340000000001</v>
      </c>
      <c r="DD6836" s="9">
        <v>0</v>
      </c>
    </row>
    <row r="6837" spans="1:108" x14ac:dyDescent="0.25">
      <c r="A6837" s="9" t="s">
        <v>42</v>
      </c>
      <c r="B6837" s="9" t="s">
        <v>15</v>
      </c>
      <c r="C6837" s="9" t="s">
        <v>1</v>
      </c>
      <c r="D6837" s="9" t="s">
        <v>41</v>
      </c>
      <c r="E6837" s="9" t="s">
        <v>38</v>
      </c>
      <c r="F6837" s="9">
        <v>2025</v>
      </c>
      <c r="G6837" s="9">
        <v>10</v>
      </c>
      <c r="H6837" s="9"/>
      <c r="BF6837" s="33">
        <v>76.625</v>
      </c>
      <c r="BG6837" s="33">
        <v>75.125</v>
      </c>
      <c r="BH6837" s="33">
        <v>74.25</v>
      </c>
      <c r="BI6837" s="33">
        <v>74.125</v>
      </c>
      <c r="BJ6837" s="33">
        <v>72.125</v>
      </c>
      <c r="BK6837" s="33">
        <v>71.25</v>
      </c>
      <c r="BL6837" s="33">
        <v>70.125</v>
      </c>
      <c r="BM6837" s="33">
        <v>71</v>
      </c>
      <c r="BN6837" s="33">
        <v>75.25</v>
      </c>
      <c r="BO6837" s="33">
        <v>80.625</v>
      </c>
      <c r="BP6837" s="33">
        <v>85.5</v>
      </c>
      <c r="BQ6837" s="33">
        <v>89.375</v>
      </c>
      <c r="BR6837" s="33">
        <v>92.25</v>
      </c>
      <c r="BS6837" s="33">
        <v>94.625</v>
      </c>
      <c r="BT6837" s="33">
        <v>96.125</v>
      </c>
      <c r="BU6837" s="33">
        <v>96.5</v>
      </c>
      <c r="BV6837" s="33">
        <v>95.375</v>
      </c>
      <c r="BW6837" s="33">
        <v>95.25</v>
      </c>
      <c r="BX6837" s="33">
        <v>92.875</v>
      </c>
      <c r="BY6837" s="33">
        <v>88.875</v>
      </c>
      <c r="BZ6837" s="33">
        <v>85.375</v>
      </c>
      <c r="CA6837" s="33">
        <v>83.75</v>
      </c>
      <c r="CB6837" s="33">
        <v>81</v>
      </c>
      <c r="CC6837" s="33">
        <v>79</v>
      </c>
      <c r="DC6837" s="9">
        <v>252.36340000000001</v>
      </c>
      <c r="DD6837" s="9">
        <v>0</v>
      </c>
    </row>
    <row r="6838" spans="1:108" x14ac:dyDescent="0.25">
      <c r="A6838" s="9" t="s">
        <v>42</v>
      </c>
      <c r="B6838" s="9" t="s">
        <v>15</v>
      </c>
      <c r="C6838" s="9" t="s">
        <v>1</v>
      </c>
      <c r="D6838" s="9" t="s">
        <v>41</v>
      </c>
      <c r="E6838" s="9" t="s">
        <v>38</v>
      </c>
      <c r="F6838" s="9">
        <v>2026</v>
      </c>
      <c r="G6838" s="9">
        <v>5</v>
      </c>
      <c r="H6838" s="9"/>
      <c r="BF6838" s="33">
        <v>77.75</v>
      </c>
      <c r="BG6838" s="33">
        <v>76.625</v>
      </c>
      <c r="BH6838" s="33">
        <v>75</v>
      </c>
      <c r="BI6838" s="33">
        <v>73.5</v>
      </c>
      <c r="BJ6838" s="33">
        <v>71.5</v>
      </c>
      <c r="BK6838" s="33">
        <v>70</v>
      </c>
      <c r="BL6838" s="33">
        <v>70.875</v>
      </c>
      <c r="BM6838" s="33">
        <v>75.625</v>
      </c>
      <c r="BN6838" s="33">
        <v>81.75</v>
      </c>
      <c r="BO6838" s="33">
        <v>87.25</v>
      </c>
      <c r="BP6838" s="33">
        <v>90.5</v>
      </c>
      <c r="BQ6838" s="33">
        <v>93.75</v>
      </c>
      <c r="BR6838" s="33">
        <v>96.25</v>
      </c>
      <c r="BS6838" s="33">
        <v>98.5</v>
      </c>
      <c r="BT6838" s="33">
        <v>100.375</v>
      </c>
      <c r="BU6838" s="33">
        <v>101.125</v>
      </c>
      <c r="BV6838" s="33">
        <v>101.5</v>
      </c>
      <c r="BW6838" s="33">
        <v>100.875</v>
      </c>
      <c r="BX6838" s="33">
        <v>99.75</v>
      </c>
      <c r="BY6838" s="33">
        <v>97</v>
      </c>
      <c r="BZ6838" s="33">
        <v>93.25</v>
      </c>
      <c r="CA6838" s="33">
        <v>89.625</v>
      </c>
      <c r="CB6838" s="33">
        <v>86.375</v>
      </c>
      <c r="CC6838" s="33">
        <v>82.875</v>
      </c>
      <c r="DC6838" s="9">
        <v>252.36340000000001</v>
      </c>
      <c r="DD6838" s="9">
        <v>0</v>
      </c>
    </row>
    <row r="6839" spans="1:108" x14ac:dyDescent="0.25">
      <c r="A6839" s="9" t="s">
        <v>42</v>
      </c>
      <c r="B6839" s="9" t="s">
        <v>15</v>
      </c>
      <c r="C6839" s="9" t="s">
        <v>1</v>
      </c>
      <c r="D6839" s="9" t="s">
        <v>41</v>
      </c>
      <c r="E6839" s="9" t="s">
        <v>38</v>
      </c>
      <c r="F6839" s="9">
        <v>2026</v>
      </c>
      <c r="G6839" s="9">
        <v>6</v>
      </c>
      <c r="H6839" s="9"/>
      <c r="BF6839" s="33">
        <v>83.5</v>
      </c>
      <c r="BG6839" s="33">
        <v>82.375</v>
      </c>
      <c r="BH6839" s="33">
        <v>81</v>
      </c>
      <c r="BI6839" s="33">
        <v>78.5</v>
      </c>
      <c r="BJ6839" s="33">
        <v>77</v>
      </c>
      <c r="BK6839" s="33">
        <v>74.875</v>
      </c>
      <c r="BL6839" s="33">
        <v>75.625</v>
      </c>
      <c r="BM6839" s="33">
        <v>79.625</v>
      </c>
      <c r="BN6839" s="33">
        <v>83.375</v>
      </c>
      <c r="BO6839" s="33">
        <v>88.75</v>
      </c>
      <c r="BP6839" s="33">
        <v>91.875</v>
      </c>
      <c r="BQ6839" s="33">
        <v>95</v>
      </c>
      <c r="BR6839" s="33">
        <v>97.375</v>
      </c>
      <c r="BS6839" s="33">
        <v>99.25</v>
      </c>
      <c r="BT6839" s="33">
        <v>100.625</v>
      </c>
      <c r="BU6839" s="33">
        <v>101.875</v>
      </c>
      <c r="BV6839" s="33">
        <v>102.25</v>
      </c>
      <c r="BW6839" s="33">
        <v>102.5</v>
      </c>
      <c r="BX6839" s="33">
        <v>102</v>
      </c>
      <c r="BY6839" s="33">
        <v>100</v>
      </c>
      <c r="BZ6839" s="33">
        <v>96.75</v>
      </c>
      <c r="CA6839" s="33">
        <v>93.375</v>
      </c>
      <c r="CB6839" s="33">
        <v>90.25</v>
      </c>
      <c r="CC6839" s="33">
        <v>87.75</v>
      </c>
      <c r="DC6839" s="9">
        <v>252.36340000000001</v>
      </c>
      <c r="DD6839" s="9">
        <v>0</v>
      </c>
    </row>
    <row r="6840" spans="1:108" x14ac:dyDescent="0.25">
      <c r="A6840" s="9" t="s">
        <v>42</v>
      </c>
      <c r="B6840" s="9" t="s">
        <v>15</v>
      </c>
      <c r="C6840" s="9" t="s">
        <v>1</v>
      </c>
      <c r="D6840" s="9" t="s">
        <v>41</v>
      </c>
      <c r="E6840" s="9" t="s">
        <v>38</v>
      </c>
      <c r="F6840" s="9">
        <v>2026</v>
      </c>
      <c r="G6840" s="9">
        <v>7</v>
      </c>
      <c r="H6840" s="9"/>
      <c r="BF6840" s="33">
        <v>88.5</v>
      </c>
      <c r="BG6840" s="33">
        <v>84.875</v>
      </c>
      <c r="BH6840" s="33">
        <v>83</v>
      </c>
      <c r="BI6840" s="33">
        <v>81.625</v>
      </c>
      <c r="BJ6840" s="33">
        <v>80.5</v>
      </c>
      <c r="BK6840" s="33">
        <v>78.75</v>
      </c>
      <c r="BL6840" s="33">
        <v>78.75</v>
      </c>
      <c r="BM6840" s="33">
        <v>82.125</v>
      </c>
      <c r="BN6840" s="33">
        <v>87.75</v>
      </c>
      <c r="BO6840" s="33">
        <v>92.375</v>
      </c>
      <c r="BP6840" s="33">
        <v>96.625</v>
      </c>
      <c r="BQ6840" s="33">
        <v>100.375</v>
      </c>
      <c r="BR6840" s="33">
        <v>102.875</v>
      </c>
      <c r="BS6840" s="33">
        <v>104.625</v>
      </c>
      <c r="BT6840" s="33">
        <v>106</v>
      </c>
      <c r="BU6840" s="33">
        <v>106.625</v>
      </c>
      <c r="BV6840" s="33">
        <v>106.75</v>
      </c>
      <c r="BW6840" s="33">
        <v>106.875</v>
      </c>
      <c r="BX6840" s="33">
        <v>106.5</v>
      </c>
      <c r="BY6840" s="33">
        <v>104.125</v>
      </c>
      <c r="BZ6840" s="33">
        <v>100.75</v>
      </c>
      <c r="CA6840" s="33">
        <v>97.25</v>
      </c>
      <c r="CB6840" s="33">
        <v>94.875</v>
      </c>
      <c r="CC6840" s="33">
        <v>92.125</v>
      </c>
      <c r="DC6840" s="9">
        <v>252.36340000000001</v>
      </c>
      <c r="DD6840" s="9">
        <v>0</v>
      </c>
    </row>
    <row r="6841" spans="1:108" x14ac:dyDescent="0.25">
      <c r="A6841" s="9" t="s">
        <v>42</v>
      </c>
      <c r="B6841" s="9" t="s">
        <v>15</v>
      </c>
      <c r="C6841" s="9" t="s">
        <v>1</v>
      </c>
      <c r="D6841" s="9" t="s">
        <v>41</v>
      </c>
      <c r="E6841" s="9" t="s">
        <v>38</v>
      </c>
      <c r="F6841" s="9">
        <v>2026</v>
      </c>
      <c r="G6841" s="9">
        <v>8</v>
      </c>
      <c r="H6841" s="9"/>
      <c r="BF6841" s="33">
        <v>85.125</v>
      </c>
      <c r="BG6841" s="33">
        <v>83.25</v>
      </c>
      <c r="BH6841" s="33">
        <v>82.25</v>
      </c>
      <c r="BI6841" s="33">
        <v>80.625</v>
      </c>
      <c r="BJ6841" s="33">
        <v>78.75</v>
      </c>
      <c r="BK6841" s="33">
        <v>78.125</v>
      </c>
      <c r="BL6841" s="33">
        <v>77.625</v>
      </c>
      <c r="BM6841" s="33">
        <v>80.875</v>
      </c>
      <c r="BN6841" s="33">
        <v>85.875</v>
      </c>
      <c r="BO6841" s="33">
        <v>91</v>
      </c>
      <c r="BP6841" s="33">
        <v>94.75</v>
      </c>
      <c r="BQ6841" s="33">
        <v>98.375</v>
      </c>
      <c r="BR6841" s="33">
        <v>101.25</v>
      </c>
      <c r="BS6841" s="33">
        <v>103</v>
      </c>
      <c r="BT6841" s="33">
        <v>105</v>
      </c>
      <c r="BU6841" s="33">
        <v>106.625</v>
      </c>
      <c r="BV6841" s="33">
        <v>106.75</v>
      </c>
      <c r="BW6841" s="33">
        <v>106.125</v>
      </c>
      <c r="BX6841" s="33">
        <v>104.5</v>
      </c>
      <c r="BY6841" s="33">
        <v>102.625</v>
      </c>
      <c r="BZ6841" s="33">
        <v>99.125</v>
      </c>
      <c r="CA6841" s="33">
        <v>96.25</v>
      </c>
      <c r="CB6841" s="33">
        <v>92.875</v>
      </c>
      <c r="CC6841" s="33">
        <v>90.625</v>
      </c>
      <c r="DC6841" s="9">
        <v>252.36340000000001</v>
      </c>
      <c r="DD6841" s="9">
        <v>0</v>
      </c>
    </row>
    <row r="6842" spans="1:108" x14ac:dyDescent="0.25">
      <c r="A6842" s="9" t="s">
        <v>42</v>
      </c>
      <c r="B6842" s="9" t="s">
        <v>15</v>
      </c>
      <c r="C6842" s="9" t="s">
        <v>1</v>
      </c>
      <c r="D6842" s="9" t="s">
        <v>41</v>
      </c>
      <c r="E6842" s="9" t="s">
        <v>38</v>
      </c>
      <c r="F6842" s="9">
        <v>2026</v>
      </c>
      <c r="G6842" s="9">
        <v>9</v>
      </c>
      <c r="H6842" s="9"/>
      <c r="BF6842" s="33">
        <v>80</v>
      </c>
      <c r="BG6842" s="33">
        <v>77.75</v>
      </c>
      <c r="BH6842" s="33">
        <v>76.625</v>
      </c>
      <c r="BI6842" s="33">
        <v>75.375</v>
      </c>
      <c r="BJ6842" s="33">
        <v>74.125</v>
      </c>
      <c r="BK6842" s="33">
        <v>73.125</v>
      </c>
      <c r="BL6842" s="33">
        <v>72.625</v>
      </c>
      <c r="BM6842" s="33">
        <v>75.25</v>
      </c>
      <c r="BN6842" s="33">
        <v>79.875</v>
      </c>
      <c r="BO6842" s="33">
        <v>85.5</v>
      </c>
      <c r="BP6842" s="33">
        <v>89.125</v>
      </c>
      <c r="BQ6842" s="33">
        <v>92</v>
      </c>
      <c r="BR6842" s="33">
        <v>94.375</v>
      </c>
      <c r="BS6842" s="33">
        <v>96.75</v>
      </c>
      <c r="BT6842" s="33">
        <v>98.125</v>
      </c>
      <c r="BU6842" s="33">
        <v>98.75</v>
      </c>
      <c r="BV6842" s="33">
        <v>99.125</v>
      </c>
      <c r="BW6842" s="33">
        <v>99</v>
      </c>
      <c r="BX6842" s="33">
        <v>98.125</v>
      </c>
      <c r="BY6842" s="33">
        <v>95.125</v>
      </c>
      <c r="BZ6842" s="33">
        <v>92</v>
      </c>
      <c r="CA6842" s="33">
        <v>89.25</v>
      </c>
      <c r="CB6842" s="33">
        <v>86.75</v>
      </c>
      <c r="CC6842" s="33">
        <v>84.375</v>
      </c>
      <c r="DC6842" s="9">
        <v>252.36340000000001</v>
      </c>
      <c r="DD6842" s="9">
        <v>0</v>
      </c>
    </row>
    <row r="6843" spans="1:108" x14ac:dyDescent="0.25">
      <c r="A6843" s="9" t="s">
        <v>42</v>
      </c>
      <c r="B6843" s="9" t="s">
        <v>15</v>
      </c>
      <c r="C6843" s="9" t="s">
        <v>1</v>
      </c>
      <c r="D6843" s="9" t="s">
        <v>41</v>
      </c>
      <c r="E6843" s="9" t="s">
        <v>38</v>
      </c>
      <c r="F6843" s="9">
        <v>2026</v>
      </c>
      <c r="G6843" s="9">
        <v>10</v>
      </c>
      <c r="H6843" s="9"/>
      <c r="BF6843" s="33">
        <v>76.625</v>
      </c>
      <c r="BG6843" s="33">
        <v>75.125</v>
      </c>
      <c r="BH6843" s="33">
        <v>74.25</v>
      </c>
      <c r="BI6843" s="33">
        <v>74.125</v>
      </c>
      <c r="BJ6843" s="33">
        <v>72.125</v>
      </c>
      <c r="BK6843" s="33">
        <v>71.25</v>
      </c>
      <c r="BL6843" s="33">
        <v>70.125</v>
      </c>
      <c r="BM6843" s="33">
        <v>71</v>
      </c>
      <c r="BN6843" s="33">
        <v>75.25</v>
      </c>
      <c r="BO6843" s="33">
        <v>80.625</v>
      </c>
      <c r="BP6843" s="33">
        <v>85.5</v>
      </c>
      <c r="BQ6843" s="33">
        <v>89.375</v>
      </c>
      <c r="BR6843" s="33">
        <v>92.25</v>
      </c>
      <c r="BS6843" s="33">
        <v>94.625</v>
      </c>
      <c r="BT6843" s="33">
        <v>96.125</v>
      </c>
      <c r="BU6843" s="33">
        <v>96.5</v>
      </c>
      <c r="BV6843" s="33">
        <v>95.375</v>
      </c>
      <c r="BW6843" s="33">
        <v>95.25</v>
      </c>
      <c r="BX6843" s="33">
        <v>92.875</v>
      </c>
      <c r="BY6843" s="33">
        <v>88.875</v>
      </c>
      <c r="BZ6843" s="33">
        <v>85.375</v>
      </c>
      <c r="CA6843" s="33">
        <v>83.75</v>
      </c>
      <c r="CB6843" s="33">
        <v>81</v>
      </c>
      <c r="CC6843" s="33">
        <v>79</v>
      </c>
      <c r="DC6843" s="9">
        <v>252.36340000000001</v>
      </c>
      <c r="DD6843" s="9">
        <v>0</v>
      </c>
    </row>
    <row r="6844" spans="1:108" x14ac:dyDescent="0.25">
      <c r="A6844" s="9" t="s">
        <v>42</v>
      </c>
      <c r="B6844" s="9" t="s">
        <v>15</v>
      </c>
      <c r="C6844" s="9" t="s">
        <v>1</v>
      </c>
      <c r="D6844" s="9" t="s">
        <v>41</v>
      </c>
      <c r="E6844" s="9" t="s">
        <v>36</v>
      </c>
      <c r="F6844" s="9">
        <v>2016</v>
      </c>
      <c r="H6844" s="9"/>
      <c r="BF6844" s="33">
        <v>84.28125</v>
      </c>
      <c r="BG6844" s="33">
        <v>82.0625</v>
      </c>
      <c r="BH6844" s="33">
        <v>80.71875</v>
      </c>
      <c r="BI6844" s="33">
        <v>79.03125</v>
      </c>
      <c r="BJ6844" s="33">
        <v>77.59375</v>
      </c>
      <c r="BK6844" s="33">
        <v>76.21875</v>
      </c>
      <c r="BL6844" s="33">
        <v>76.15625</v>
      </c>
      <c r="BM6844" s="33">
        <v>79.46875</v>
      </c>
      <c r="BN6844" s="33">
        <v>84.21875</v>
      </c>
      <c r="BO6844" s="33">
        <v>89.40625</v>
      </c>
      <c r="BP6844" s="33">
        <v>93.09375</v>
      </c>
      <c r="BQ6844" s="33">
        <v>96.4375</v>
      </c>
      <c r="BR6844" s="33">
        <v>98.96875</v>
      </c>
      <c r="BS6844" s="33">
        <v>100.9063</v>
      </c>
      <c r="BT6844" s="33">
        <v>102.4375</v>
      </c>
      <c r="BU6844" s="33">
        <v>103.4688</v>
      </c>
      <c r="BV6844" s="33">
        <v>103.7188</v>
      </c>
      <c r="BW6844" s="33">
        <v>103.625</v>
      </c>
      <c r="BX6844" s="33">
        <v>102.7813</v>
      </c>
      <c r="BY6844" s="33">
        <v>100.4688</v>
      </c>
      <c r="BZ6844" s="33">
        <v>97.15625</v>
      </c>
      <c r="CA6844" s="33">
        <v>94.03125</v>
      </c>
      <c r="CB6844" s="33">
        <v>91.1875</v>
      </c>
      <c r="CC6844" s="33">
        <v>88.71875</v>
      </c>
      <c r="DC6844" s="9">
        <v>252.36340000000001</v>
      </c>
      <c r="DD6844" s="9">
        <v>0</v>
      </c>
    </row>
    <row r="6845" spans="1:108" x14ac:dyDescent="0.25">
      <c r="A6845" s="9" t="s">
        <v>42</v>
      </c>
      <c r="B6845" s="9" t="s">
        <v>15</v>
      </c>
      <c r="C6845" s="9" t="s">
        <v>1</v>
      </c>
      <c r="D6845" s="9" t="s">
        <v>41</v>
      </c>
      <c r="E6845" s="9" t="s">
        <v>36</v>
      </c>
      <c r="F6845" s="9">
        <v>2017</v>
      </c>
      <c r="H6845" s="9"/>
      <c r="BF6845" s="33">
        <v>84.28125</v>
      </c>
      <c r="BG6845" s="33">
        <v>82.0625</v>
      </c>
      <c r="BH6845" s="33">
        <v>80.71875</v>
      </c>
      <c r="BI6845" s="33">
        <v>79.03125</v>
      </c>
      <c r="BJ6845" s="33">
        <v>77.59375</v>
      </c>
      <c r="BK6845" s="33">
        <v>76.21875</v>
      </c>
      <c r="BL6845" s="33">
        <v>76.15625</v>
      </c>
      <c r="BM6845" s="33">
        <v>79.46875</v>
      </c>
      <c r="BN6845" s="33">
        <v>84.21875</v>
      </c>
      <c r="BO6845" s="33">
        <v>89.40625</v>
      </c>
      <c r="BP6845" s="33">
        <v>93.09375</v>
      </c>
      <c r="BQ6845" s="33">
        <v>96.4375</v>
      </c>
      <c r="BR6845" s="33">
        <v>98.96875</v>
      </c>
      <c r="BS6845" s="33">
        <v>100.9063</v>
      </c>
      <c r="BT6845" s="33">
        <v>102.4375</v>
      </c>
      <c r="BU6845" s="33">
        <v>103.4688</v>
      </c>
      <c r="BV6845" s="33">
        <v>103.7188</v>
      </c>
      <c r="BW6845" s="33">
        <v>103.625</v>
      </c>
      <c r="BX6845" s="33">
        <v>102.7813</v>
      </c>
      <c r="BY6845" s="33">
        <v>100.4688</v>
      </c>
      <c r="BZ6845" s="33">
        <v>97.15625</v>
      </c>
      <c r="CA6845" s="33">
        <v>94.03125</v>
      </c>
      <c r="CB6845" s="33">
        <v>91.1875</v>
      </c>
      <c r="CC6845" s="33">
        <v>88.71875</v>
      </c>
      <c r="DC6845" s="9">
        <v>252.36340000000001</v>
      </c>
      <c r="DD6845" s="9">
        <v>0</v>
      </c>
    </row>
    <row r="6846" spans="1:108" x14ac:dyDescent="0.25">
      <c r="A6846" s="9" t="s">
        <v>42</v>
      </c>
      <c r="B6846" s="9" t="s">
        <v>15</v>
      </c>
      <c r="C6846" s="9" t="s">
        <v>1</v>
      </c>
      <c r="D6846" s="9" t="s">
        <v>41</v>
      </c>
      <c r="E6846" s="9" t="s">
        <v>36</v>
      </c>
      <c r="F6846" s="9">
        <v>2018</v>
      </c>
      <c r="H6846" s="9"/>
      <c r="BF6846" s="33">
        <v>84.28125</v>
      </c>
      <c r="BG6846" s="33">
        <v>82.0625</v>
      </c>
      <c r="BH6846" s="33">
        <v>80.71875</v>
      </c>
      <c r="BI6846" s="33">
        <v>79.03125</v>
      </c>
      <c r="BJ6846" s="33">
        <v>77.59375</v>
      </c>
      <c r="BK6846" s="33">
        <v>76.21875</v>
      </c>
      <c r="BL6846" s="33">
        <v>76.15625</v>
      </c>
      <c r="BM6846" s="33">
        <v>79.46875</v>
      </c>
      <c r="BN6846" s="33">
        <v>84.21875</v>
      </c>
      <c r="BO6846" s="33">
        <v>89.40625</v>
      </c>
      <c r="BP6846" s="33">
        <v>93.09375</v>
      </c>
      <c r="BQ6846" s="33">
        <v>96.4375</v>
      </c>
      <c r="BR6846" s="33">
        <v>98.96875</v>
      </c>
      <c r="BS6846" s="33">
        <v>100.9063</v>
      </c>
      <c r="BT6846" s="33">
        <v>102.4375</v>
      </c>
      <c r="BU6846" s="33">
        <v>103.4688</v>
      </c>
      <c r="BV6846" s="33">
        <v>103.7188</v>
      </c>
      <c r="BW6846" s="33">
        <v>103.625</v>
      </c>
      <c r="BX6846" s="33">
        <v>102.7813</v>
      </c>
      <c r="BY6846" s="33">
        <v>100.4688</v>
      </c>
      <c r="BZ6846" s="33">
        <v>97.15625</v>
      </c>
      <c r="CA6846" s="33">
        <v>94.03125</v>
      </c>
      <c r="CB6846" s="33">
        <v>91.1875</v>
      </c>
      <c r="CC6846" s="33">
        <v>88.71875</v>
      </c>
      <c r="DC6846" s="9">
        <v>252.36340000000001</v>
      </c>
      <c r="DD6846" s="9">
        <v>0</v>
      </c>
    </row>
    <row r="6847" spans="1:108" x14ac:dyDescent="0.25">
      <c r="A6847" s="9" t="s">
        <v>42</v>
      </c>
      <c r="B6847" s="9" t="s">
        <v>15</v>
      </c>
      <c r="C6847" s="9" t="s">
        <v>1</v>
      </c>
      <c r="D6847" s="9" t="s">
        <v>41</v>
      </c>
      <c r="E6847" s="9" t="s">
        <v>36</v>
      </c>
      <c r="F6847" s="9">
        <v>2019</v>
      </c>
      <c r="H6847" s="9"/>
      <c r="BF6847" s="33">
        <v>84.28125</v>
      </c>
      <c r="BG6847" s="33">
        <v>82.0625</v>
      </c>
      <c r="BH6847" s="33">
        <v>80.71875</v>
      </c>
      <c r="BI6847" s="33">
        <v>79.03125</v>
      </c>
      <c r="BJ6847" s="33">
        <v>77.59375</v>
      </c>
      <c r="BK6847" s="33">
        <v>76.21875</v>
      </c>
      <c r="BL6847" s="33">
        <v>76.15625</v>
      </c>
      <c r="BM6847" s="33">
        <v>79.46875</v>
      </c>
      <c r="BN6847" s="33">
        <v>84.21875</v>
      </c>
      <c r="BO6847" s="33">
        <v>89.40625</v>
      </c>
      <c r="BP6847" s="33">
        <v>93.09375</v>
      </c>
      <c r="BQ6847" s="33">
        <v>96.4375</v>
      </c>
      <c r="BR6847" s="33">
        <v>98.96875</v>
      </c>
      <c r="BS6847" s="33">
        <v>100.9063</v>
      </c>
      <c r="BT6847" s="33">
        <v>102.4375</v>
      </c>
      <c r="BU6847" s="33">
        <v>103.4688</v>
      </c>
      <c r="BV6847" s="33">
        <v>103.7188</v>
      </c>
      <c r="BW6847" s="33">
        <v>103.625</v>
      </c>
      <c r="BX6847" s="33">
        <v>102.7813</v>
      </c>
      <c r="BY6847" s="33">
        <v>100.4688</v>
      </c>
      <c r="BZ6847" s="33">
        <v>97.15625</v>
      </c>
      <c r="CA6847" s="33">
        <v>94.03125</v>
      </c>
      <c r="CB6847" s="33">
        <v>91.1875</v>
      </c>
      <c r="CC6847" s="33">
        <v>88.71875</v>
      </c>
      <c r="DC6847" s="9">
        <v>252.36340000000001</v>
      </c>
      <c r="DD6847" s="9">
        <v>0</v>
      </c>
    </row>
    <row r="6848" spans="1:108" x14ac:dyDescent="0.25">
      <c r="A6848" s="9" t="s">
        <v>42</v>
      </c>
      <c r="B6848" s="9" t="s">
        <v>15</v>
      </c>
      <c r="C6848" s="9" t="s">
        <v>1</v>
      </c>
      <c r="D6848" s="9" t="s">
        <v>41</v>
      </c>
      <c r="E6848" s="9" t="s">
        <v>36</v>
      </c>
      <c r="F6848" s="9">
        <v>2020</v>
      </c>
      <c r="H6848" s="9"/>
      <c r="BF6848" s="33">
        <v>84.28125</v>
      </c>
      <c r="BG6848" s="33">
        <v>82.0625</v>
      </c>
      <c r="BH6848" s="33">
        <v>80.71875</v>
      </c>
      <c r="BI6848" s="33">
        <v>79.03125</v>
      </c>
      <c r="BJ6848" s="33">
        <v>77.59375</v>
      </c>
      <c r="BK6848" s="33">
        <v>76.21875</v>
      </c>
      <c r="BL6848" s="33">
        <v>76.15625</v>
      </c>
      <c r="BM6848" s="33">
        <v>79.46875</v>
      </c>
      <c r="BN6848" s="33">
        <v>84.21875</v>
      </c>
      <c r="BO6848" s="33">
        <v>89.40625</v>
      </c>
      <c r="BP6848" s="33">
        <v>93.09375</v>
      </c>
      <c r="BQ6848" s="33">
        <v>96.4375</v>
      </c>
      <c r="BR6848" s="33">
        <v>98.96875</v>
      </c>
      <c r="BS6848" s="33">
        <v>100.9063</v>
      </c>
      <c r="BT6848" s="33">
        <v>102.4375</v>
      </c>
      <c r="BU6848" s="33">
        <v>103.4688</v>
      </c>
      <c r="BV6848" s="33">
        <v>103.7188</v>
      </c>
      <c r="BW6848" s="33">
        <v>103.625</v>
      </c>
      <c r="BX6848" s="33">
        <v>102.7813</v>
      </c>
      <c r="BY6848" s="33">
        <v>100.4688</v>
      </c>
      <c r="BZ6848" s="33">
        <v>97.15625</v>
      </c>
      <c r="CA6848" s="33">
        <v>94.03125</v>
      </c>
      <c r="CB6848" s="33">
        <v>91.1875</v>
      </c>
      <c r="CC6848" s="33">
        <v>88.71875</v>
      </c>
      <c r="DC6848" s="9">
        <v>252.36340000000001</v>
      </c>
      <c r="DD6848" s="9">
        <v>0</v>
      </c>
    </row>
    <row r="6849" spans="1:108" x14ac:dyDescent="0.25">
      <c r="A6849" s="9" t="s">
        <v>42</v>
      </c>
      <c r="B6849" s="9" t="s">
        <v>15</v>
      </c>
      <c r="C6849" s="9" t="s">
        <v>1</v>
      </c>
      <c r="D6849" s="9" t="s">
        <v>41</v>
      </c>
      <c r="E6849" s="9" t="s">
        <v>36</v>
      </c>
      <c r="F6849" s="9">
        <v>2021</v>
      </c>
      <c r="H6849" s="9"/>
      <c r="BF6849" s="33">
        <v>84.28125</v>
      </c>
      <c r="BG6849" s="33">
        <v>82.0625</v>
      </c>
      <c r="BH6849" s="33">
        <v>80.71875</v>
      </c>
      <c r="BI6849" s="33">
        <v>79.03125</v>
      </c>
      <c r="BJ6849" s="33">
        <v>77.59375</v>
      </c>
      <c r="BK6849" s="33">
        <v>76.21875</v>
      </c>
      <c r="BL6849" s="33">
        <v>76.15625</v>
      </c>
      <c r="BM6849" s="33">
        <v>79.46875</v>
      </c>
      <c r="BN6849" s="33">
        <v>84.21875</v>
      </c>
      <c r="BO6849" s="33">
        <v>89.40625</v>
      </c>
      <c r="BP6849" s="33">
        <v>93.09375</v>
      </c>
      <c r="BQ6849" s="33">
        <v>96.4375</v>
      </c>
      <c r="BR6849" s="33">
        <v>98.96875</v>
      </c>
      <c r="BS6849" s="33">
        <v>100.9063</v>
      </c>
      <c r="BT6849" s="33">
        <v>102.4375</v>
      </c>
      <c r="BU6849" s="33">
        <v>103.4688</v>
      </c>
      <c r="BV6849" s="33">
        <v>103.7188</v>
      </c>
      <c r="BW6849" s="33">
        <v>103.625</v>
      </c>
      <c r="BX6849" s="33">
        <v>102.7813</v>
      </c>
      <c r="BY6849" s="33">
        <v>100.4688</v>
      </c>
      <c r="BZ6849" s="33">
        <v>97.15625</v>
      </c>
      <c r="CA6849" s="33">
        <v>94.03125</v>
      </c>
      <c r="CB6849" s="33">
        <v>91.1875</v>
      </c>
      <c r="CC6849" s="33">
        <v>88.71875</v>
      </c>
      <c r="DC6849" s="9">
        <v>252.36340000000001</v>
      </c>
      <c r="DD6849" s="9">
        <v>0</v>
      </c>
    </row>
    <row r="6850" spans="1:108" x14ac:dyDescent="0.25">
      <c r="A6850" s="9" t="s">
        <v>42</v>
      </c>
      <c r="B6850" s="9" t="s">
        <v>15</v>
      </c>
      <c r="C6850" s="9" t="s">
        <v>1</v>
      </c>
      <c r="D6850" s="9" t="s">
        <v>41</v>
      </c>
      <c r="E6850" s="9" t="s">
        <v>36</v>
      </c>
      <c r="F6850" s="9">
        <v>2022</v>
      </c>
      <c r="H6850" s="9"/>
      <c r="BF6850" s="33">
        <v>84.28125</v>
      </c>
      <c r="BG6850" s="33">
        <v>82.0625</v>
      </c>
      <c r="BH6850" s="33">
        <v>80.71875</v>
      </c>
      <c r="BI6850" s="33">
        <v>79.03125</v>
      </c>
      <c r="BJ6850" s="33">
        <v>77.59375</v>
      </c>
      <c r="BK6850" s="33">
        <v>76.21875</v>
      </c>
      <c r="BL6850" s="33">
        <v>76.15625</v>
      </c>
      <c r="BM6850" s="33">
        <v>79.46875</v>
      </c>
      <c r="BN6850" s="33">
        <v>84.21875</v>
      </c>
      <c r="BO6850" s="33">
        <v>89.40625</v>
      </c>
      <c r="BP6850" s="33">
        <v>93.09375</v>
      </c>
      <c r="BQ6850" s="33">
        <v>96.4375</v>
      </c>
      <c r="BR6850" s="33">
        <v>98.96875</v>
      </c>
      <c r="BS6850" s="33">
        <v>100.9063</v>
      </c>
      <c r="BT6850" s="33">
        <v>102.4375</v>
      </c>
      <c r="BU6850" s="33">
        <v>103.4688</v>
      </c>
      <c r="BV6850" s="33">
        <v>103.7188</v>
      </c>
      <c r="BW6850" s="33">
        <v>103.625</v>
      </c>
      <c r="BX6850" s="33">
        <v>102.7813</v>
      </c>
      <c r="BY6850" s="33">
        <v>100.4688</v>
      </c>
      <c r="BZ6850" s="33">
        <v>97.15625</v>
      </c>
      <c r="CA6850" s="33">
        <v>94.03125</v>
      </c>
      <c r="CB6850" s="33">
        <v>91.1875</v>
      </c>
      <c r="CC6850" s="33">
        <v>88.71875</v>
      </c>
      <c r="DC6850" s="9">
        <v>252.36340000000001</v>
      </c>
      <c r="DD6850" s="9">
        <v>0</v>
      </c>
    </row>
    <row r="6851" spans="1:108" x14ac:dyDescent="0.25">
      <c r="A6851" s="9" t="s">
        <v>42</v>
      </c>
      <c r="B6851" s="9" t="s">
        <v>15</v>
      </c>
      <c r="C6851" s="9" t="s">
        <v>1</v>
      </c>
      <c r="D6851" s="9" t="s">
        <v>41</v>
      </c>
      <c r="E6851" s="9" t="s">
        <v>36</v>
      </c>
      <c r="F6851" s="9">
        <v>2023</v>
      </c>
      <c r="H6851" s="9"/>
      <c r="BF6851" s="33">
        <v>84.28125</v>
      </c>
      <c r="BG6851" s="33">
        <v>82.0625</v>
      </c>
      <c r="BH6851" s="33">
        <v>80.71875</v>
      </c>
      <c r="BI6851" s="33">
        <v>79.03125</v>
      </c>
      <c r="BJ6851" s="33">
        <v>77.59375</v>
      </c>
      <c r="BK6851" s="33">
        <v>76.21875</v>
      </c>
      <c r="BL6851" s="33">
        <v>76.15625</v>
      </c>
      <c r="BM6851" s="33">
        <v>79.46875</v>
      </c>
      <c r="BN6851" s="33">
        <v>84.21875</v>
      </c>
      <c r="BO6851" s="33">
        <v>89.40625</v>
      </c>
      <c r="BP6851" s="33">
        <v>93.09375</v>
      </c>
      <c r="BQ6851" s="33">
        <v>96.4375</v>
      </c>
      <c r="BR6851" s="33">
        <v>98.96875</v>
      </c>
      <c r="BS6851" s="33">
        <v>100.9063</v>
      </c>
      <c r="BT6851" s="33">
        <v>102.4375</v>
      </c>
      <c r="BU6851" s="33">
        <v>103.4688</v>
      </c>
      <c r="BV6851" s="33">
        <v>103.7188</v>
      </c>
      <c r="BW6851" s="33">
        <v>103.625</v>
      </c>
      <c r="BX6851" s="33">
        <v>102.7813</v>
      </c>
      <c r="BY6851" s="33">
        <v>100.4688</v>
      </c>
      <c r="BZ6851" s="33">
        <v>97.15625</v>
      </c>
      <c r="CA6851" s="33">
        <v>94.03125</v>
      </c>
      <c r="CB6851" s="33">
        <v>91.1875</v>
      </c>
      <c r="CC6851" s="33">
        <v>88.71875</v>
      </c>
      <c r="DC6851" s="9">
        <v>252.36340000000001</v>
      </c>
      <c r="DD6851" s="9">
        <v>0</v>
      </c>
    </row>
    <row r="6852" spans="1:108" x14ac:dyDescent="0.25">
      <c r="A6852" s="9" t="s">
        <v>42</v>
      </c>
      <c r="B6852" s="9" t="s">
        <v>15</v>
      </c>
      <c r="C6852" s="9" t="s">
        <v>1</v>
      </c>
      <c r="D6852" s="9" t="s">
        <v>41</v>
      </c>
      <c r="E6852" s="9" t="s">
        <v>36</v>
      </c>
      <c r="F6852" s="9">
        <v>2024</v>
      </c>
      <c r="H6852" s="9"/>
      <c r="BF6852" s="33">
        <v>84.28125</v>
      </c>
      <c r="BG6852" s="33">
        <v>82.0625</v>
      </c>
      <c r="BH6852" s="33">
        <v>80.71875</v>
      </c>
      <c r="BI6852" s="33">
        <v>79.03125</v>
      </c>
      <c r="BJ6852" s="33">
        <v>77.59375</v>
      </c>
      <c r="BK6852" s="33">
        <v>76.21875</v>
      </c>
      <c r="BL6852" s="33">
        <v>76.15625</v>
      </c>
      <c r="BM6852" s="33">
        <v>79.46875</v>
      </c>
      <c r="BN6852" s="33">
        <v>84.21875</v>
      </c>
      <c r="BO6852" s="33">
        <v>89.40625</v>
      </c>
      <c r="BP6852" s="33">
        <v>93.09375</v>
      </c>
      <c r="BQ6852" s="33">
        <v>96.4375</v>
      </c>
      <c r="BR6852" s="33">
        <v>98.96875</v>
      </c>
      <c r="BS6852" s="33">
        <v>100.9063</v>
      </c>
      <c r="BT6852" s="33">
        <v>102.4375</v>
      </c>
      <c r="BU6852" s="33">
        <v>103.4688</v>
      </c>
      <c r="BV6852" s="33">
        <v>103.7188</v>
      </c>
      <c r="BW6852" s="33">
        <v>103.625</v>
      </c>
      <c r="BX6852" s="33">
        <v>102.7813</v>
      </c>
      <c r="BY6852" s="33">
        <v>100.4688</v>
      </c>
      <c r="BZ6852" s="33">
        <v>97.15625</v>
      </c>
      <c r="CA6852" s="33">
        <v>94.03125</v>
      </c>
      <c r="CB6852" s="33">
        <v>91.1875</v>
      </c>
      <c r="CC6852" s="33">
        <v>88.71875</v>
      </c>
      <c r="DC6852" s="9">
        <v>252.36340000000001</v>
      </c>
      <c r="DD6852" s="9">
        <v>0</v>
      </c>
    </row>
    <row r="6853" spans="1:108" x14ac:dyDescent="0.25">
      <c r="A6853" s="9" t="s">
        <v>42</v>
      </c>
      <c r="B6853" s="9" t="s">
        <v>15</v>
      </c>
      <c r="C6853" s="9" t="s">
        <v>1</v>
      </c>
      <c r="D6853" s="9" t="s">
        <v>41</v>
      </c>
      <c r="E6853" s="9" t="s">
        <v>36</v>
      </c>
      <c r="F6853" s="9">
        <v>2025</v>
      </c>
      <c r="H6853" s="9"/>
      <c r="BF6853" s="33">
        <v>84.28125</v>
      </c>
      <c r="BG6853" s="33">
        <v>82.0625</v>
      </c>
      <c r="BH6853" s="33">
        <v>80.71875</v>
      </c>
      <c r="BI6853" s="33">
        <v>79.03125</v>
      </c>
      <c r="BJ6853" s="33">
        <v>77.59375</v>
      </c>
      <c r="BK6853" s="33">
        <v>76.21875</v>
      </c>
      <c r="BL6853" s="33">
        <v>76.15625</v>
      </c>
      <c r="BM6853" s="33">
        <v>79.46875</v>
      </c>
      <c r="BN6853" s="33">
        <v>84.21875</v>
      </c>
      <c r="BO6853" s="33">
        <v>89.40625</v>
      </c>
      <c r="BP6853" s="33">
        <v>93.09375</v>
      </c>
      <c r="BQ6853" s="33">
        <v>96.4375</v>
      </c>
      <c r="BR6853" s="33">
        <v>98.96875</v>
      </c>
      <c r="BS6853" s="33">
        <v>100.9063</v>
      </c>
      <c r="BT6853" s="33">
        <v>102.4375</v>
      </c>
      <c r="BU6853" s="33">
        <v>103.4688</v>
      </c>
      <c r="BV6853" s="33">
        <v>103.7188</v>
      </c>
      <c r="BW6853" s="33">
        <v>103.625</v>
      </c>
      <c r="BX6853" s="33">
        <v>102.7813</v>
      </c>
      <c r="BY6853" s="33">
        <v>100.4688</v>
      </c>
      <c r="BZ6853" s="33">
        <v>97.15625</v>
      </c>
      <c r="CA6853" s="33">
        <v>94.03125</v>
      </c>
      <c r="CB6853" s="33">
        <v>91.1875</v>
      </c>
      <c r="CC6853" s="33">
        <v>88.71875</v>
      </c>
      <c r="DC6853" s="9">
        <v>252.36340000000001</v>
      </c>
      <c r="DD6853" s="9">
        <v>0</v>
      </c>
    </row>
    <row r="6854" spans="1:108" x14ac:dyDescent="0.25">
      <c r="A6854" s="9" t="s">
        <v>42</v>
      </c>
      <c r="B6854" s="9" t="s">
        <v>15</v>
      </c>
      <c r="C6854" s="9" t="s">
        <v>1</v>
      </c>
      <c r="D6854" s="9" t="s">
        <v>41</v>
      </c>
      <c r="E6854" s="9" t="s">
        <v>36</v>
      </c>
      <c r="F6854" s="9">
        <v>2026</v>
      </c>
      <c r="H6854" s="9"/>
      <c r="BF6854" s="33">
        <v>84.28125</v>
      </c>
      <c r="BG6854" s="33">
        <v>82.0625</v>
      </c>
      <c r="BH6854" s="33">
        <v>80.71875</v>
      </c>
      <c r="BI6854" s="33">
        <v>79.03125</v>
      </c>
      <c r="BJ6854" s="33">
        <v>77.59375</v>
      </c>
      <c r="BK6854" s="33">
        <v>76.21875</v>
      </c>
      <c r="BL6854" s="33">
        <v>76.15625</v>
      </c>
      <c r="BM6854" s="33">
        <v>79.46875</v>
      </c>
      <c r="BN6854" s="33">
        <v>84.21875</v>
      </c>
      <c r="BO6854" s="33">
        <v>89.40625</v>
      </c>
      <c r="BP6854" s="33">
        <v>93.09375</v>
      </c>
      <c r="BQ6854" s="33">
        <v>96.4375</v>
      </c>
      <c r="BR6854" s="33">
        <v>98.96875</v>
      </c>
      <c r="BS6854" s="33">
        <v>100.9063</v>
      </c>
      <c r="BT6854" s="33">
        <v>102.4375</v>
      </c>
      <c r="BU6854" s="33">
        <v>103.4688</v>
      </c>
      <c r="BV6854" s="33">
        <v>103.7188</v>
      </c>
      <c r="BW6854" s="33">
        <v>103.625</v>
      </c>
      <c r="BX6854" s="33">
        <v>102.7813</v>
      </c>
      <c r="BY6854" s="33">
        <v>100.4688</v>
      </c>
      <c r="BZ6854" s="33">
        <v>97.15625</v>
      </c>
      <c r="CA6854" s="33">
        <v>94.03125</v>
      </c>
      <c r="CB6854" s="33">
        <v>91.1875</v>
      </c>
      <c r="CC6854" s="33">
        <v>88.71875</v>
      </c>
      <c r="DC6854" s="9">
        <v>252.36340000000001</v>
      </c>
      <c r="DD6854" s="9">
        <v>0</v>
      </c>
    </row>
    <row r="6855" spans="1:108" x14ac:dyDescent="0.25">
      <c r="A6855" s="9" t="s">
        <v>42</v>
      </c>
      <c r="B6855" s="9" t="s">
        <v>15</v>
      </c>
      <c r="C6855" s="9" t="s">
        <v>1</v>
      </c>
      <c r="D6855" s="9" t="s">
        <v>40</v>
      </c>
      <c r="E6855" s="9" t="s">
        <v>38</v>
      </c>
      <c r="F6855" s="9">
        <v>2016</v>
      </c>
      <c r="G6855" s="9">
        <v>5</v>
      </c>
      <c r="H6855" s="9"/>
      <c r="BF6855" s="33">
        <v>79.125</v>
      </c>
      <c r="BG6855" s="33">
        <v>75.75</v>
      </c>
      <c r="BH6855" s="33">
        <v>74.25</v>
      </c>
      <c r="BI6855" s="33">
        <v>72.5</v>
      </c>
      <c r="BJ6855" s="33">
        <v>71.625</v>
      </c>
      <c r="BK6855" s="33">
        <v>70.75</v>
      </c>
      <c r="BL6855" s="33">
        <v>71.5</v>
      </c>
      <c r="BM6855" s="33">
        <v>74.25</v>
      </c>
      <c r="BN6855" s="33">
        <v>78.125</v>
      </c>
      <c r="BO6855" s="33">
        <v>82.125</v>
      </c>
      <c r="BP6855" s="33">
        <v>85.875</v>
      </c>
      <c r="BQ6855" s="33">
        <v>88.375</v>
      </c>
      <c r="BR6855" s="33">
        <v>91.375</v>
      </c>
      <c r="BS6855" s="33">
        <v>93.75</v>
      </c>
      <c r="BT6855" s="33">
        <v>94.75</v>
      </c>
      <c r="BU6855" s="33">
        <v>95.625</v>
      </c>
      <c r="BV6855" s="33">
        <v>95.75</v>
      </c>
      <c r="BW6855" s="33">
        <v>95.375</v>
      </c>
      <c r="BX6855" s="33">
        <v>94</v>
      </c>
      <c r="BY6855" s="33">
        <v>92.375</v>
      </c>
      <c r="BZ6855" s="33">
        <v>89.625</v>
      </c>
      <c r="CA6855" s="33">
        <v>86.125</v>
      </c>
      <c r="CB6855" s="33">
        <v>83.875</v>
      </c>
      <c r="CC6855" s="33">
        <v>81.75</v>
      </c>
      <c r="DC6855" s="9">
        <v>252.36340000000001</v>
      </c>
      <c r="DD6855" s="9">
        <v>0</v>
      </c>
    </row>
    <row r="6856" spans="1:108" x14ac:dyDescent="0.25">
      <c r="A6856" s="9" t="s">
        <v>42</v>
      </c>
      <c r="B6856" s="9" t="s">
        <v>15</v>
      </c>
      <c r="C6856" s="9" t="s">
        <v>1</v>
      </c>
      <c r="D6856" s="9" t="s">
        <v>40</v>
      </c>
      <c r="E6856" s="9" t="s">
        <v>38</v>
      </c>
      <c r="F6856" s="9">
        <v>2016</v>
      </c>
      <c r="G6856" s="9">
        <v>6</v>
      </c>
      <c r="H6856" s="9"/>
      <c r="BF6856" s="33">
        <v>80.625</v>
      </c>
      <c r="BG6856" s="33">
        <v>78.25</v>
      </c>
      <c r="BH6856" s="33">
        <v>76.75</v>
      </c>
      <c r="BI6856" s="33">
        <v>75.875</v>
      </c>
      <c r="BJ6856" s="33">
        <v>73.75</v>
      </c>
      <c r="BK6856" s="33">
        <v>72.5</v>
      </c>
      <c r="BL6856" s="33">
        <v>73.375</v>
      </c>
      <c r="BM6856" s="33">
        <v>77.625</v>
      </c>
      <c r="BN6856" s="33">
        <v>82.75</v>
      </c>
      <c r="BO6856" s="33">
        <v>89.375</v>
      </c>
      <c r="BP6856" s="33">
        <v>93.625</v>
      </c>
      <c r="BQ6856" s="33">
        <v>97</v>
      </c>
      <c r="BR6856" s="33">
        <v>99.625</v>
      </c>
      <c r="BS6856" s="33">
        <v>101.125</v>
      </c>
      <c r="BT6856" s="33">
        <v>102.125</v>
      </c>
      <c r="BU6856" s="33">
        <v>102.75</v>
      </c>
      <c r="BV6856" s="33">
        <v>103.375</v>
      </c>
      <c r="BW6856" s="33">
        <v>103.625</v>
      </c>
      <c r="BX6856" s="33">
        <v>102.625</v>
      </c>
      <c r="BY6856" s="33">
        <v>100</v>
      </c>
      <c r="BZ6856" s="33">
        <v>95.25</v>
      </c>
      <c r="CA6856" s="33">
        <v>91.75</v>
      </c>
      <c r="CB6856" s="33">
        <v>88.625</v>
      </c>
      <c r="CC6856" s="33">
        <v>84.75</v>
      </c>
      <c r="DC6856" s="9">
        <v>252.36340000000001</v>
      </c>
      <c r="DD6856" s="9">
        <v>0</v>
      </c>
    </row>
    <row r="6857" spans="1:108" x14ac:dyDescent="0.25">
      <c r="A6857" s="9" t="s">
        <v>42</v>
      </c>
      <c r="B6857" s="9" t="s">
        <v>15</v>
      </c>
      <c r="C6857" s="9" t="s">
        <v>1</v>
      </c>
      <c r="D6857" s="9" t="s">
        <v>40</v>
      </c>
      <c r="E6857" s="9" t="s">
        <v>38</v>
      </c>
      <c r="F6857" s="9">
        <v>2016</v>
      </c>
      <c r="G6857" s="9">
        <v>7</v>
      </c>
      <c r="H6857" s="9">
        <v>23618.95</v>
      </c>
      <c r="I6857" s="9">
        <v>23378.9</v>
      </c>
      <c r="J6857" s="9">
        <v>22861.31</v>
      </c>
      <c r="K6857" s="9">
        <v>22768.11</v>
      </c>
      <c r="L6857" s="9">
        <v>23249.279999999999</v>
      </c>
      <c r="M6857" s="9">
        <v>24564.1</v>
      </c>
      <c r="N6857" s="9">
        <v>26243.08</v>
      </c>
      <c r="O6857" s="9">
        <v>27958.32</v>
      </c>
      <c r="P6857" s="9">
        <v>28645.16</v>
      </c>
      <c r="Q6857" s="9">
        <v>29516.68</v>
      </c>
      <c r="R6857" s="9">
        <v>29976.91</v>
      </c>
      <c r="S6857" s="9">
        <v>30671.58</v>
      </c>
      <c r="T6857" s="9">
        <v>27868.68</v>
      </c>
      <c r="U6857" s="9">
        <v>14084.16</v>
      </c>
      <c r="V6857" s="9">
        <v>14043.06</v>
      </c>
      <c r="W6857" s="9">
        <v>13734.1</v>
      </c>
      <c r="X6857" s="9">
        <v>13682.36</v>
      </c>
      <c r="Y6857" s="9">
        <v>13460.19</v>
      </c>
      <c r="Z6857" s="9">
        <v>21734.84</v>
      </c>
      <c r="AA6857" s="9">
        <v>26137.77</v>
      </c>
      <c r="AB6857" s="9">
        <v>26010.31</v>
      </c>
      <c r="AC6857" s="9">
        <v>25529.69</v>
      </c>
      <c r="AD6857" s="9">
        <v>24801.1</v>
      </c>
      <c r="AE6857" s="9">
        <v>24724.560000000001</v>
      </c>
      <c r="AF6857" s="9">
        <v>13811.65</v>
      </c>
      <c r="AG6857" s="9">
        <v>23923.69</v>
      </c>
      <c r="AH6857" s="9">
        <v>23592.78</v>
      </c>
      <c r="AI6857" s="9">
        <v>23221.3</v>
      </c>
      <c r="AJ6857" s="9">
        <v>23188.22</v>
      </c>
      <c r="AK6857" s="9">
        <v>23748.35</v>
      </c>
      <c r="AL6857" s="9">
        <v>25152.080000000002</v>
      </c>
      <c r="AM6857" s="9">
        <v>26682.04</v>
      </c>
      <c r="AN6857" s="9">
        <v>27841.26</v>
      </c>
      <c r="AO6857" s="9">
        <v>28381.39</v>
      </c>
      <c r="AP6857" s="9">
        <v>29206.639999999999</v>
      </c>
      <c r="AQ6857" s="9">
        <v>29447.34</v>
      </c>
      <c r="AR6857" s="9">
        <v>29769.87</v>
      </c>
      <c r="AS6857" s="9">
        <v>29326.76</v>
      </c>
      <c r="AT6857" s="9">
        <v>29127.87</v>
      </c>
      <c r="AU6857" s="9">
        <v>29093.759999999998</v>
      </c>
      <c r="AV6857" s="9">
        <v>28983.7</v>
      </c>
      <c r="AW6857" s="9">
        <v>28667.5</v>
      </c>
      <c r="AX6857" s="9">
        <v>28656.93</v>
      </c>
      <c r="AY6857" s="9">
        <v>28808.54</v>
      </c>
      <c r="AZ6857" s="9">
        <v>28795.38</v>
      </c>
      <c r="BA6857" s="9">
        <v>27986.9</v>
      </c>
      <c r="BB6857" s="9">
        <v>27078.3</v>
      </c>
      <c r="BC6857" s="9">
        <v>26208</v>
      </c>
      <c r="BD6857" s="9">
        <v>26168.75</v>
      </c>
      <c r="BE6857" s="9">
        <v>28913.38</v>
      </c>
      <c r="BF6857" s="33">
        <v>86.75</v>
      </c>
      <c r="BG6857" s="33">
        <v>84.75</v>
      </c>
      <c r="BH6857" s="33">
        <v>83</v>
      </c>
      <c r="BI6857" s="33">
        <v>82</v>
      </c>
      <c r="BJ6857" s="33">
        <v>81</v>
      </c>
      <c r="BK6857" s="33">
        <v>79.75</v>
      </c>
      <c r="BL6857" s="33">
        <v>79.75</v>
      </c>
      <c r="BM6857" s="33">
        <v>83.25</v>
      </c>
      <c r="BN6857" s="33">
        <v>87.875</v>
      </c>
      <c r="BO6857" s="33">
        <v>92.25</v>
      </c>
      <c r="BP6857" s="33">
        <v>95.75</v>
      </c>
      <c r="BQ6857" s="33">
        <v>98.625</v>
      </c>
      <c r="BR6857" s="33">
        <v>101</v>
      </c>
      <c r="BS6857" s="33">
        <v>102.5</v>
      </c>
      <c r="BT6857" s="33">
        <v>100.875</v>
      </c>
      <c r="BU6857" s="33">
        <v>101.375</v>
      </c>
      <c r="BV6857" s="33">
        <v>102.75</v>
      </c>
      <c r="BW6857" s="33">
        <v>103</v>
      </c>
      <c r="BX6857" s="33">
        <v>102.5</v>
      </c>
      <c r="BY6857" s="33">
        <v>100.5</v>
      </c>
      <c r="BZ6857" s="33">
        <v>97.625</v>
      </c>
      <c r="CA6857" s="33">
        <v>94.5</v>
      </c>
      <c r="CB6857" s="33">
        <v>91.625</v>
      </c>
      <c r="CC6857" s="33">
        <v>89.25</v>
      </c>
      <c r="CD6857" s="9">
        <v>64547.13</v>
      </c>
      <c r="CE6857" s="9">
        <v>60285.83</v>
      </c>
      <c r="CF6857" s="9">
        <v>53868.63</v>
      </c>
      <c r="CG6857" s="9">
        <v>47577.82</v>
      </c>
      <c r="CH6857" s="9">
        <v>37923.81</v>
      </c>
      <c r="CI6857" s="9">
        <v>29008.55</v>
      </c>
      <c r="CJ6857" s="9">
        <v>27818.799999999999</v>
      </c>
      <c r="CK6857" s="9">
        <v>41569.07</v>
      </c>
      <c r="CL6857" s="9">
        <v>54886.62</v>
      </c>
      <c r="CM6857" s="9">
        <v>72774.97</v>
      </c>
      <c r="CN6857" s="9">
        <v>90133.73</v>
      </c>
      <c r="CO6857" s="9">
        <v>127193.4</v>
      </c>
      <c r="CP6857" s="9">
        <v>121142.5</v>
      </c>
      <c r="CQ6857" s="9">
        <v>115808.4</v>
      </c>
      <c r="CR6857" s="9">
        <v>123774.3</v>
      </c>
      <c r="CS6857" s="9">
        <v>120216.4</v>
      </c>
      <c r="CT6857" s="9">
        <v>121975</v>
      </c>
      <c r="CU6857" s="9">
        <v>118474.7</v>
      </c>
      <c r="CV6857" s="9">
        <v>118765.2</v>
      </c>
      <c r="CW6857" s="9">
        <v>117367.9</v>
      </c>
      <c r="CX6857" s="9">
        <v>119826.5</v>
      </c>
      <c r="CY6857" s="9">
        <v>121495.4</v>
      </c>
      <c r="CZ6857" s="9">
        <v>114839.4</v>
      </c>
      <c r="DA6857" s="9">
        <v>106115.6</v>
      </c>
      <c r="DB6857" s="9">
        <v>102315.7</v>
      </c>
      <c r="DC6857" s="9">
        <v>252.36340000000001</v>
      </c>
      <c r="DD6857" s="9">
        <v>0</v>
      </c>
    </row>
    <row r="6858" spans="1:108" x14ac:dyDescent="0.25">
      <c r="A6858" s="9" t="s">
        <v>42</v>
      </c>
      <c r="B6858" s="9" t="s">
        <v>15</v>
      </c>
      <c r="C6858" s="9" t="s">
        <v>1</v>
      </c>
      <c r="D6858" s="9" t="s">
        <v>40</v>
      </c>
      <c r="E6858" s="9" t="s">
        <v>38</v>
      </c>
      <c r="F6858" s="9">
        <v>2016</v>
      </c>
      <c r="G6858" s="9">
        <v>8</v>
      </c>
      <c r="H6858" s="9"/>
      <c r="BF6858" s="33">
        <v>81.125</v>
      </c>
      <c r="BG6858" s="33">
        <v>79.875</v>
      </c>
      <c r="BH6858" s="33">
        <v>77.625</v>
      </c>
      <c r="BI6858" s="33">
        <v>76</v>
      </c>
      <c r="BJ6858" s="33">
        <v>74.375</v>
      </c>
      <c r="BK6858" s="33">
        <v>73.25</v>
      </c>
      <c r="BL6858" s="33">
        <v>72.25</v>
      </c>
      <c r="BM6858" s="33">
        <v>74.125</v>
      </c>
      <c r="BN6858" s="33">
        <v>78</v>
      </c>
      <c r="BO6858" s="33">
        <v>83.25</v>
      </c>
      <c r="BP6858" s="33">
        <v>87.375</v>
      </c>
      <c r="BQ6858" s="33">
        <v>91.375</v>
      </c>
      <c r="BR6858" s="33">
        <v>93.625</v>
      </c>
      <c r="BS6858" s="33">
        <v>96.5</v>
      </c>
      <c r="BT6858" s="33">
        <v>97.875</v>
      </c>
      <c r="BU6858" s="33">
        <v>99.25</v>
      </c>
      <c r="BV6858" s="33">
        <v>100.125</v>
      </c>
      <c r="BW6858" s="33">
        <v>100.125</v>
      </c>
      <c r="BX6858" s="33">
        <v>99</v>
      </c>
      <c r="BY6858" s="33">
        <v>95.5</v>
      </c>
      <c r="BZ6858" s="33">
        <v>92</v>
      </c>
      <c r="CA6858" s="33">
        <v>88.625</v>
      </c>
      <c r="CB6858" s="33">
        <v>86</v>
      </c>
      <c r="CC6858" s="33">
        <v>83.125</v>
      </c>
      <c r="DC6858" s="9">
        <v>252.36340000000001</v>
      </c>
      <c r="DD6858" s="9">
        <v>0</v>
      </c>
    </row>
    <row r="6859" spans="1:108" x14ac:dyDescent="0.25">
      <c r="A6859" s="9" t="s">
        <v>42</v>
      </c>
      <c r="B6859" s="9" t="s">
        <v>15</v>
      </c>
      <c r="C6859" s="9" t="s">
        <v>1</v>
      </c>
      <c r="D6859" s="9" t="s">
        <v>40</v>
      </c>
      <c r="E6859" s="9" t="s">
        <v>38</v>
      </c>
      <c r="F6859" s="9">
        <v>2016</v>
      </c>
      <c r="G6859" s="9">
        <v>9</v>
      </c>
      <c r="H6859" s="9"/>
      <c r="BF6859" s="33">
        <v>80.125</v>
      </c>
      <c r="BG6859" s="33">
        <v>78</v>
      </c>
      <c r="BH6859" s="33">
        <v>76.375</v>
      </c>
      <c r="BI6859" s="33">
        <v>75.125</v>
      </c>
      <c r="BJ6859" s="33">
        <v>73.25</v>
      </c>
      <c r="BK6859" s="33">
        <v>72.25</v>
      </c>
      <c r="BL6859" s="33">
        <v>71.625</v>
      </c>
      <c r="BM6859" s="33">
        <v>73.25</v>
      </c>
      <c r="BN6859" s="33">
        <v>77.875</v>
      </c>
      <c r="BO6859" s="33">
        <v>82.75</v>
      </c>
      <c r="BP6859" s="33">
        <v>86.5</v>
      </c>
      <c r="BQ6859" s="33">
        <v>89.875</v>
      </c>
      <c r="BR6859" s="33">
        <v>93</v>
      </c>
      <c r="BS6859" s="33">
        <v>95.75</v>
      </c>
      <c r="BT6859" s="33">
        <v>97.5</v>
      </c>
      <c r="BU6859" s="33">
        <v>99.125</v>
      </c>
      <c r="BV6859" s="33">
        <v>99.5</v>
      </c>
      <c r="BW6859" s="33">
        <v>99.25</v>
      </c>
      <c r="BX6859" s="33">
        <v>97.125</v>
      </c>
      <c r="BY6859" s="33">
        <v>93.75</v>
      </c>
      <c r="BZ6859" s="33">
        <v>91</v>
      </c>
      <c r="CA6859" s="33">
        <v>88.125</v>
      </c>
      <c r="CB6859" s="33">
        <v>84.75</v>
      </c>
      <c r="CC6859" s="33">
        <v>82.5</v>
      </c>
      <c r="DC6859" s="9">
        <v>252.36340000000001</v>
      </c>
      <c r="DD6859" s="9">
        <v>0</v>
      </c>
    </row>
    <row r="6860" spans="1:108" x14ac:dyDescent="0.25">
      <c r="A6860" s="9" t="s">
        <v>42</v>
      </c>
      <c r="B6860" s="9" t="s">
        <v>15</v>
      </c>
      <c r="C6860" s="9" t="s">
        <v>1</v>
      </c>
      <c r="D6860" s="9" t="s">
        <v>40</v>
      </c>
      <c r="E6860" s="9" t="s">
        <v>38</v>
      </c>
      <c r="F6860" s="9">
        <v>2016</v>
      </c>
      <c r="G6860" s="9">
        <v>10</v>
      </c>
      <c r="H6860" s="9"/>
      <c r="BF6860" s="33">
        <v>67.625</v>
      </c>
      <c r="BG6860" s="33">
        <v>66.5</v>
      </c>
      <c r="BH6860" s="33">
        <v>65.5</v>
      </c>
      <c r="BI6860" s="33">
        <v>64.5</v>
      </c>
      <c r="BJ6860" s="33">
        <v>62.625</v>
      </c>
      <c r="BK6860" s="33">
        <v>61.875</v>
      </c>
      <c r="BL6860" s="33">
        <v>60.375</v>
      </c>
      <c r="BM6860" s="33">
        <v>60.25</v>
      </c>
      <c r="BN6860" s="33">
        <v>64.875</v>
      </c>
      <c r="BO6860" s="33">
        <v>71</v>
      </c>
      <c r="BP6860" s="33">
        <v>77.25</v>
      </c>
      <c r="BQ6860" s="33">
        <v>82.25</v>
      </c>
      <c r="BR6860" s="33">
        <v>85.75</v>
      </c>
      <c r="BS6860" s="33">
        <v>88.375</v>
      </c>
      <c r="BT6860" s="33">
        <v>90.125</v>
      </c>
      <c r="BU6860" s="33">
        <v>90.875</v>
      </c>
      <c r="BV6860" s="33">
        <v>90.375</v>
      </c>
      <c r="BW6860" s="33">
        <v>89.125</v>
      </c>
      <c r="BX6860" s="33">
        <v>85.5</v>
      </c>
      <c r="BY6860" s="33">
        <v>81.75</v>
      </c>
      <c r="BZ6860" s="33">
        <v>77.875</v>
      </c>
      <c r="CA6860" s="33">
        <v>74.625</v>
      </c>
      <c r="CB6860" s="33">
        <v>71.625</v>
      </c>
      <c r="CC6860" s="33">
        <v>69.625</v>
      </c>
      <c r="DC6860" s="9">
        <v>252.36340000000001</v>
      </c>
      <c r="DD6860" s="9">
        <v>0</v>
      </c>
    </row>
    <row r="6861" spans="1:108" x14ac:dyDescent="0.25">
      <c r="A6861" s="9" t="s">
        <v>42</v>
      </c>
      <c r="B6861" s="9" t="s">
        <v>15</v>
      </c>
      <c r="C6861" s="9" t="s">
        <v>1</v>
      </c>
      <c r="D6861" s="9" t="s">
        <v>40</v>
      </c>
      <c r="E6861" s="9" t="s">
        <v>38</v>
      </c>
      <c r="F6861" s="9">
        <v>2017</v>
      </c>
      <c r="G6861" s="9">
        <v>5</v>
      </c>
      <c r="H6861" s="9"/>
      <c r="BF6861" s="33">
        <v>79.125</v>
      </c>
      <c r="BG6861" s="33">
        <v>75.75</v>
      </c>
      <c r="BH6861" s="33">
        <v>74.25</v>
      </c>
      <c r="BI6861" s="33">
        <v>72.5</v>
      </c>
      <c r="BJ6861" s="33">
        <v>71.625</v>
      </c>
      <c r="BK6861" s="33">
        <v>70.75</v>
      </c>
      <c r="BL6861" s="33">
        <v>71.5</v>
      </c>
      <c r="BM6861" s="33">
        <v>74.25</v>
      </c>
      <c r="BN6861" s="33">
        <v>78.125</v>
      </c>
      <c r="BO6861" s="33">
        <v>82.125</v>
      </c>
      <c r="BP6861" s="33">
        <v>85.875</v>
      </c>
      <c r="BQ6861" s="33">
        <v>88.375</v>
      </c>
      <c r="BR6861" s="33">
        <v>91.375</v>
      </c>
      <c r="BS6861" s="33">
        <v>93.75</v>
      </c>
      <c r="BT6861" s="33">
        <v>94.75</v>
      </c>
      <c r="BU6861" s="33">
        <v>95.625</v>
      </c>
      <c r="BV6861" s="33">
        <v>95.75</v>
      </c>
      <c r="BW6861" s="33">
        <v>95.375</v>
      </c>
      <c r="BX6861" s="33">
        <v>94</v>
      </c>
      <c r="BY6861" s="33">
        <v>92.375</v>
      </c>
      <c r="BZ6861" s="33">
        <v>89.625</v>
      </c>
      <c r="CA6861" s="33">
        <v>86.125</v>
      </c>
      <c r="CB6861" s="33">
        <v>83.875</v>
      </c>
      <c r="CC6861" s="33">
        <v>81.75</v>
      </c>
      <c r="DC6861" s="9">
        <v>252.36340000000001</v>
      </c>
      <c r="DD6861" s="9">
        <v>0</v>
      </c>
    </row>
    <row r="6862" spans="1:108" x14ac:dyDescent="0.25">
      <c r="A6862" s="9" t="s">
        <v>42</v>
      </c>
      <c r="B6862" s="9" t="s">
        <v>15</v>
      </c>
      <c r="C6862" s="9" t="s">
        <v>1</v>
      </c>
      <c r="D6862" s="9" t="s">
        <v>40</v>
      </c>
      <c r="E6862" s="9" t="s">
        <v>38</v>
      </c>
      <c r="F6862" s="9">
        <v>2017</v>
      </c>
      <c r="G6862" s="9">
        <v>6</v>
      </c>
      <c r="H6862" s="9"/>
      <c r="BF6862" s="33">
        <v>80.625</v>
      </c>
      <c r="BG6862" s="33">
        <v>78.25</v>
      </c>
      <c r="BH6862" s="33">
        <v>76.75</v>
      </c>
      <c r="BI6862" s="33">
        <v>75.875</v>
      </c>
      <c r="BJ6862" s="33">
        <v>73.75</v>
      </c>
      <c r="BK6862" s="33">
        <v>72.5</v>
      </c>
      <c r="BL6862" s="33">
        <v>73.375</v>
      </c>
      <c r="BM6862" s="33">
        <v>77.625</v>
      </c>
      <c r="BN6862" s="33">
        <v>82.75</v>
      </c>
      <c r="BO6862" s="33">
        <v>89.375</v>
      </c>
      <c r="BP6862" s="33">
        <v>93.625</v>
      </c>
      <c r="BQ6862" s="33">
        <v>97</v>
      </c>
      <c r="BR6862" s="33">
        <v>99.625</v>
      </c>
      <c r="BS6862" s="33">
        <v>101.125</v>
      </c>
      <c r="BT6862" s="33">
        <v>102.125</v>
      </c>
      <c r="BU6862" s="33">
        <v>102.75</v>
      </c>
      <c r="BV6862" s="33">
        <v>103.375</v>
      </c>
      <c r="BW6862" s="33">
        <v>103.625</v>
      </c>
      <c r="BX6862" s="33">
        <v>102.625</v>
      </c>
      <c r="BY6862" s="33">
        <v>100</v>
      </c>
      <c r="BZ6862" s="33">
        <v>95.25</v>
      </c>
      <c r="CA6862" s="33">
        <v>91.75</v>
      </c>
      <c r="CB6862" s="33">
        <v>88.625</v>
      </c>
      <c r="CC6862" s="33">
        <v>84.75</v>
      </c>
      <c r="DC6862" s="9">
        <v>252.36340000000001</v>
      </c>
      <c r="DD6862" s="9">
        <v>0</v>
      </c>
    </row>
    <row r="6863" spans="1:108" x14ac:dyDescent="0.25">
      <c r="A6863" s="9" t="s">
        <v>42</v>
      </c>
      <c r="B6863" s="9" t="s">
        <v>15</v>
      </c>
      <c r="C6863" s="9" t="s">
        <v>1</v>
      </c>
      <c r="D6863" s="9" t="s">
        <v>40</v>
      </c>
      <c r="E6863" s="9" t="s">
        <v>38</v>
      </c>
      <c r="F6863" s="9">
        <v>2017</v>
      </c>
      <c r="G6863" s="9">
        <v>7</v>
      </c>
      <c r="H6863" s="9">
        <v>23425.34</v>
      </c>
      <c r="I6863" s="9">
        <v>23199.040000000001</v>
      </c>
      <c r="J6863" s="9">
        <v>22697.83</v>
      </c>
      <c r="K6863" s="9">
        <v>22630.45</v>
      </c>
      <c r="L6863" s="9">
        <v>23143.96</v>
      </c>
      <c r="M6863" s="9">
        <v>24518.74</v>
      </c>
      <c r="N6863" s="9">
        <v>26279.89</v>
      </c>
      <c r="O6863" s="9">
        <v>28040.39</v>
      </c>
      <c r="P6863" s="9">
        <v>28734.06</v>
      </c>
      <c r="Q6863" s="9">
        <v>29605.74</v>
      </c>
      <c r="R6863" s="9">
        <v>30056.87</v>
      </c>
      <c r="S6863" s="9">
        <v>30744.37</v>
      </c>
      <c r="T6863" s="9">
        <v>27948.560000000001</v>
      </c>
      <c r="U6863" s="9">
        <v>14162.01</v>
      </c>
      <c r="V6863" s="9">
        <v>14120.9</v>
      </c>
      <c r="W6863" s="9">
        <v>13819.24</v>
      </c>
      <c r="X6863" s="9">
        <v>13765.92</v>
      </c>
      <c r="Y6863" s="9">
        <v>13544.95</v>
      </c>
      <c r="Z6863" s="9">
        <v>21821.43</v>
      </c>
      <c r="AA6863" s="9">
        <v>26227.040000000001</v>
      </c>
      <c r="AB6863" s="9">
        <v>26092.560000000001</v>
      </c>
      <c r="AC6863" s="9">
        <v>25596.33</v>
      </c>
      <c r="AD6863" s="9">
        <v>24868.07</v>
      </c>
      <c r="AE6863" s="9">
        <v>24791.54</v>
      </c>
      <c r="AF6863" s="9">
        <v>13893.4</v>
      </c>
      <c r="AG6863" s="9">
        <v>23730.080000000002</v>
      </c>
      <c r="AH6863" s="9">
        <v>23412.93</v>
      </c>
      <c r="AI6863" s="9">
        <v>23057.83</v>
      </c>
      <c r="AJ6863" s="9">
        <v>23050.560000000001</v>
      </c>
      <c r="AK6863" s="9">
        <v>23643.03</v>
      </c>
      <c r="AL6863" s="9">
        <v>25106.720000000001</v>
      </c>
      <c r="AM6863" s="9">
        <v>26718.85</v>
      </c>
      <c r="AN6863" s="9">
        <v>27923.33</v>
      </c>
      <c r="AO6863" s="9">
        <v>28470.29</v>
      </c>
      <c r="AP6863" s="9">
        <v>29295.69</v>
      </c>
      <c r="AQ6863" s="9">
        <v>29527.31</v>
      </c>
      <c r="AR6863" s="9">
        <v>29842.66</v>
      </c>
      <c r="AS6863" s="9">
        <v>29406.63</v>
      </c>
      <c r="AT6863" s="9">
        <v>29205.72</v>
      </c>
      <c r="AU6863" s="9">
        <v>29171.599999999999</v>
      </c>
      <c r="AV6863" s="9">
        <v>29068.85</v>
      </c>
      <c r="AW6863" s="9">
        <v>28751.05</v>
      </c>
      <c r="AX6863" s="9">
        <v>28741.69</v>
      </c>
      <c r="AY6863" s="9">
        <v>28895.13</v>
      </c>
      <c r="AZ6863" s="9">
        <v>28884.65</v>
      </c>
      <c r="BA6863" s="9">
        <v>28069.15</v>
      </c>
      <c r="BB6863" s="9">
        <v>27144.94</v>
      </c>
      <c r="BC6863" s="9">
        <v>26274.98</v>
      </c>
      <c r="BD6863" s="9">
        <v>26235.73</v>
      </c>
      <c r="BE6863" s="9">
        <v>28995.14</v>
      </c>
      <c r="BF6863" s="33">
        <v>86.75</v>
      </c>
      <c r="BG6863" s="33">
        <v>84.75</v>
      </c>
      <c r="BH6863" s="33">
        <v>83</v>
      </c>
      <c r="BI6863" s="33">
        <v>82</v>
      </c>
      <c r="BJ6863" s="33">
        <v>81</v>
      </c>
      <c r="BK6863" s="33">
        <v>79.75</v>
      </c>
      <c r="BL6863" s="33">
        <v>79.75</v>
      </c>
      <c r="BM6863" s="33">
        <v>83.25</v>
      </c>
      <c r="BN6863" s="33">
        <v>87.875</v>
      </c>
      <c r="BO6863" s="33">
        <v>92.25</v>
      </c>
      <c r="BP6863" s="33">
        <v>95.75</v>
      </c>
      <c r="BQ6863" s="33">
        <v>98.625</v>
      </c>
      <c r="BR6863" s="33">
        <v>101</v>
      </c>
      <c r="BS6863" s="33">
        <v>102.5</v>
      </c>
      <c r="BT6863" s="33">
        <v>100.875</v>
      </c>
      <c r="BU6863" s="33">
        <v>101.375</v>
      </c>
      <c r="BV6863" s="33">
        <v>102.75</v>
      </c>
      <c r="BW6863" s="33">
        <v>103</v>
      </c>
      <c r="BX6863" s="33">
        <v>102.5</v>
      </c>
      <c r="BY6863" s="33">
        <v>100.5</v>
      </c>
      <c r="BZ6863" s="33">
        <v>97.625</v>
      </c>
      <c r="CA6863" s="33">
        <v>94.5</v>
      </c>
      <c r="CB6863" s="33">
        <v>91.625</v>
      </c>
      <c r="CC6863" s="33">
        <v>89.25</v>
      </c>
      <c r="CD6863" s="9">
        <v>64519.73</v>
      </c>
      <c r="CE6863" s="9">
        <v>60271.56</v>
      </c>
      <c r="CF6863" s="9">
        <v>53850</v>
      </c>
      <c r="CG6863" s="9">
        <v>47548.21</v>
      </c>
      <c r="CH6863" s="9">
        <v>37894.870000000003</v>
      </c>
      <c r="CI6863" s="9">
        <v>28981.75</v>
      </c>
      <c r="CJ6863" s="9">
        <v>27783.119999999999</v>
      </c>
      <c r="CK6863" s="9">
        <v>41538.410000000003</v>
      </c>
      <c r="CL6863" s="9">
        <v>54855.9</v>
      </c>
      <c r="CM6863" s="9">
        <v>72741.02</v>
      </c>
      <c r="CN6863" s="9">
        <v>90113.44</v>
      </c>
      <c r="CO6863" s="9">
        <v>127149.9</v>
      </c>
      <c r="CP6863" s="9">
        <v>121075.2</v>
      </c>
      <c r="CQ6863" s="9">
        <v>115756.6</v>
      </c>
      <c r="CR6863" s="9">
        <v>123693.2</v>
      </c>
      <c r="CS6863" s="9">
        <v>120178.1</v>
      </c>
      <c r="CT6863" s="9">
        <v>121930</v>
      </c>
      <c r="CU6863" s="9">
        <v>118428.9</v>
      </c>
      <c r="CV6863" s="9">
        <v>118757.8</v>
      </c>
      <c r="CW6863" s="9">
        <v>117386.6</v>
      </c>
      <c r="CX6863" s="9">
        <v>119861.7</v>
      </c>
      <c r="CY6863" s="9">
        <v>121537.5</v>
      </c>
      <c r="CZ6863" s="9">
        <v>114876.1</v>
      </c>
      <c r="DA6863" s="9">
        <v>106098.6</v>
      </c>
      <c r="DB6863" s="9">
        <v>102275.6</v>
      </c>
      <c r="DC6863" s="9">
        <v>252.36340000000001</v>
      </c>
      <c r="DD6863" s="9">
        <v>0</v>
      </c>
    </row>
    <row r="6864" spans="1:108" x14ac:dyDescent="0.25">
      <c r="A6864" s="9" t="s">
        <v>42</v>
      </c>
      <c r="B6864" s="9" t="s">
        <v>15</v>
      </c>
      <c r="C6864" s="9" t="s">
        <v>1</v>
      </c>
      <c r="D6864" s="9" t="s">
        <v>40</v>
      </c>
      <c r="E6864" s="9" t="s">
        <v>38</v>
      </c>
      <c r="F6864" s="9">
        <v>2017</v>
      </c>
      <c r="G6864" s="9">
        <v>8</v>
      </c>
      <c r="H6864" s="9"/>
      <c r="BF6864" s="33">
        <v>81.125</v>
      </c>
      <c r="BG6864" s="33">
        <v>79.875</v>
      </c>
      <c r="BH6864" s="33">
        <v>77.625</v>
      </c>
      <c r="BI6864" s="33">
        <v>76</v>
      </c>
      <c r="BJ6864" s="33">
        <v>74.375</v>
      </c>
      <c r="BK6864" s="33">
        <v>73.25</v>
      </c>
      <c r="BL6864" s="33">
        <v>72.25</v>
      </c>
      <c r="BM6864" s="33">
        <v>74.125</v>
      </c>
      <c r="BN6864" s="33">
        <v>78</v>
      </c>
      <c r="BO6864" s="33">
        <v>83.25</v>
      </c>
      <c r="BP6864" s="33">
        <v>87.375</v>
      </c>
      <c r="BQ6864" s="33">
        <v>91.375</v>
      </c>
      <c r="BR6864" s="33">
        <v>93.625</v>
      </c>
      <c r="BS6864" s="33">
        <v>96.5</v>
      </c>
      <c r="BT6864" s="33">
        <v>97.875</v>
      </c>
      <c r="BU6864" s="33">
        <v>99.25</v>
      </c>
      <c r="BV6864" s="33">
        <v>100.125</v>
      </c>
      <c r="BW6864" s="33">
        <v>100.125</v>
      </c>
      <c r="BX6864" s="33">
        <v>99</v>
      </c>
      <c r="BY6864" s="33">
        <v>95.5</v>
      </c>
      <c r="BZ6864" s="33">
        <v>92</v>
      </c>
      <c r="CA6864" s="33">
        <v>88.625</v>
      </c>
      <c r="CB6864" s="33">
        <v>86</v>
      </c>
      <c r="CC6864" s="33">
        <v>83.125</v>
      </c>
      <c r="DC6864" s="9">
        <v>252.36340000000001</v>
      </c>
      <c r="DD6864" s="9">
        <v>0</v>
      </c>
    </row>
    <row r="6865" spans="1:108" x14ac:dyDescent="0.25">
      <c r="A6865" s="9" t="s">
        <v>42</v>
      </c>
      <c r="B6865" s="9" t="s">
        <v>15</v>
      </c>
      <c r="C6865" s="9" t="s">
        <v>1</v>
      </c>
      <c r="D6865" s="9" t="s">
        <v>40</v>
      </c>
      <c r="E6865" s="9" t="s">
        <v>38</v>
      </c>
      <c r="F6865" s="9">
        <v>2017</v>
      </c>
      <c r="G6865" s="9">
        <v>9</v>
      </c>
      <c r="H6865" s="9"/>
      <c r="BF6865" s="33">
        <v>80.125</v>
      </c>
      <c r="BG6865" s="33">
        <v>78</v>
      </c>
      <c r="BH6865" s="33">
        <v>76.375</v>
      </c>
      <c r="BI6865" s="33">
        <v>75.125</v>
      </c>
      <c r="BJ6865" s="33">
        <v>73.25</v>
      </c>
      <c r="BK6865" s="33">
        <v>72.25</v>
      </c>
      <c r="BL6865" s="33">
        <v>71.625</v>
      </c>
      <c r="BM6865" s="33">
        <v>73.25</v>
      </c>
      <c r="BN6865" s="33">
        <v>77.875</v>
      </c>
      <c r="BO6865" s="33">
        <v>82.75</v>
      </c>
      <c r="BP6865" s="33">
        <v>86.5</v>
      </c>
      <c r="BQ6865" s="33">
        <v>89.875</v>
      </c>
      <c r="BR6865" s="33">
        <v>93</v>
      </c>
      <c r="BS6865" s="33">
        <v>95.75</v>
      </c>
      <c r="BT6865" s="33">
        <v>97.5</v>
      </c>
      <c r="BU6865" s="33">
        <v>99.125</v>
      </c>
      <c r="BV6865" s="33">
        <v>99.5</v>
      </c>
      <c r="BW6865" s="33">
        <v>99.25</v>
      </c>
      <c r="BX6865" s="33">
        <v>97.125</v>
      </c>
      <c r="BY6865" s="33">
        <v>93.75</v>
      </c>
      <c r="BZ6865" s="33">
        <v>91</v>
      </c>
      <c r="CA6865" s="33">
        <v>88.125</v>
      </c>
      <c r="CB6865" s="33">
        <v>84.75</v>
      </c>
      <c r="CC6865" s="33">
        <v>82.5</v>
      </c>
      <c r="DC6865" s="9">
        <v>252.36340000000001</v>
      </c>
      <c r="DD6865" s="9">
        <v>0</v>
      </c>
    </row>
    <row r="6866" spans="1:108" x14ac:dyDescent="0.25">
      <c r="A6866" s="9" t="s">
        <v>42</v>
      </c>
      <c r="B6866" s="9" t="s">
        <v>15</v>
      </c>
      <c r="C6866" s="9" t="s">
        <v>1</v>
      </c>
      <c r="D6866" s="9" t="s">
        <v>40</v>
      </c>
      <c r="E6866" s="9" t="s">
        <v>38</v>
      </c>
      <c r="F6866" s="9">
        <v>2017</v>
      </c>
      <c r="G6866" s="9">
        <v>10</v>
      </c>
      <c r="H6866" s="9"/>
      <c r="BF6866" s="33">
        <v>67.625</v>
      </c>
      <c r="BG6866" s="33">
        <v>66.5</v>
      </c>
      <c r="BH6866" s="33">
        <v>65.5</v>
      </c>
      <c r="BI6866" s="33">
        <v>64.5</v>
      </c>
      <c r="BJ6866" s="33">
        <v>62.625</v>
      </c>
      <c r="BK6866" s="33">
        <v>61.875</v>
      </c>
      <c r="BL6866" s="33">
        <v>60.375</v>
      </c>
      <c r="BM6866" s="33">
        <v>60.25</v>
      </c>
      <c r="BN6866" s="33">
        <v>64.875</v>
      </c>
      <c r="BO6866" s="33">
        <v>71</v>
      </c>
      <c r="BP6866" s="33">
        <v>77.25</v>
      </c>
      <c r="BQ6866" s="33">
        <v>82.25</v>
      </c>
      <c r="BR6866" s="33">
        <v>85.75</v>
      </c>
      <c r="BS6866" s="33">
        <v>88.375</v>
      </c>
      <c r="BT6866" s="33">
        <v>90.125</v>
      </c>
      <c r="BU6866" s="33">
        <v>90.875</v>
      </c>
      <c r="BV6866" s="33">
        <v>90.375</v>
      </c>
      <c r="BW6866" s="33">
        <v>89.125</v>
      </c>
      <c r="BX6866" s="33">
        <v>85.5</v>
      </c>
      <c r="BY6866" s="33">
        <v>81.75</v>
      </c>
      <c r="BZ6866" s="33">
        <v>77.875</v>
      </c>
      <c r="CA6866" s="33">
        <v>74.625</v>
      </c>
      <c r="CB6866" s="33">
        <v>71.625</v>
      </c>
      <c r="CC6866" s="33">
        <v>69.625</v>
      </c>
      <c r="DC6866" s="9">
        <v>252.36340000000001</v>
      </c>
      <c r="DD6866" s="9">
        <v>0</v>
      </c>
    </row>
    <row r="6867" spans="1:108" x14ac:dyDescent="0.25">
      <c r="A6867" s="9" t="s">
        <v>42</v>
      </c>
      <c r="B6867" s="9" t="s">
        <v>15</v>
      </c>
      <c r="C6867" s="9" t="s">
        <v>1</v>
      </c>
      <c r="D6867" s="9" t="s">
        <v>40</v>
      </c>
      <c r="E6867" s="9" t="s">
        <v>38</v>
      </c>
      <c r="F6867" s="9">
        <v>2018</v>
      </c>
      <c r="G6867" s="9">
        <v>5</v>
      </c>
      <c r="H6867" s="9"/>
      <c r="BF6867" s="33">
        <v>79.125</v>
      </c>
      <c r="BG6867" s="33">
        <v>75.75</v>
      </c>
      <c r="BH6867" s="33">
        <v>74.25</v>
      </c>
      <c r="BI6867" s="33">
        <v>72.5</v>
      </c>
      <c r="BJ6867" s="33">
        <v>71.625</v>
      </c>
      <c r="BK6867" s="33">
        <v>70.75</v>
      </c>
      <c r="BL6867" s="33">
        <v>71.5</v>
      </c>
      <c r="BM6867" s="33">
        <v>74.25</v>
      </c>
      <c r="BN6867" s="33">
        <v>78.125</v>
      </c>
      <c r="BO6867" s="33">
        <v>82.125</v>
      </c>
      <c r="BP6867" s="33">
        <v>85.875</v>
      </c>
      <c r="BQ6867" s="33">
        <v>88.375</v>
      </c>
      <c r="BR6867" s="33">
        <v>91.375</v>
      </c>
      <c r="BS6867" s="33">
        <v>93.75</v>
      </c>
      <c r="BT6867" s="33">
        <v>94.75</v>
      </c>
      <c r="BU6867" s="33">
        <v>95.625</v>
      </c>
      <c r="BV6867" s="33">
        <v>95.75</v>
      </c>
      <c r="BW6867" s="33">
        <v>95.375</v>
      </c>
      <c r="BX6867" s="33">
        <v>94</v>
      </c>
      <c r="BY6867" s="33">
        <v>92.375</v>
      </c>
      <c r="BZ6867" s="33">
        <v>89.625</v>
      </c>
      <c r="CA6867" s="33">
        <v>86.125</v>
      </c>
      <c r="CB6867" s="33">
        <v>83.875</v>
      </c>
      <c r="CC6867" s="33">
        <v>81.75</v>
      </c>
      <c r="DC6867" s="9">
        <v>252.36340000000001</v>
      </c>
      <c r="DD6867" s="9">
        <v>0</v>
      </c>
    </row>
    <row r="6868" spans="1:108" x14ac:dyDescent="0.25">
      <c r="A6868" s="9" t="s">
        <v>42</v>
      </c>
      <c r="B6868" s="9" t="s">
        <v>15</v>
      </c>
      <c r="C6868" s="9" t="s">
        <v>1</v>
      </c>
      <c r="D6868" s="9" t="s">
        <v>40</v>
      </c>
      <c r="E6868" s="9" t="s">
        <v>38</v>
      </c>
      <c r="F6868" s="9">
        <v>2018</v>
      </c>
      <c r="G6868" s="9">
        <v>6</v>
      </c>
      <c r="H6868" s="9"/>
      <c r="BF6868" s="33">
        <v>80.625</v>
      </c>
      <c r="BG6868" s="33">
        <v>78.25</v>
      </c>
      <c r="BH6868" s="33">
        <v>76.75</v>
      </c>
      <c r="BI6868" s="33">
        <v>75.875</v>
      </c>
      <c r="BJ6868" s="33">
        <v>73.75</v>
      </c>
      <c r="BK6868" s="33">
        <v>72.5</v>
      </c>
      <c r="BL6868" s="33">
        <v>73.375</v>
      </c>
      <c r="BM6868" s="33">
        <v>77.625</v>
      </c>
      <c r="BN6868" s="33">
        <v>82.75</v>
      </c>
      <c r="BO6868" s="33">
        <v>89.375</v>
      </c>
      <c r="BP6868" s="33">
        <v>93.625</v>
      </c>
      <c r="BQ6868" s="33">
        <v>97</v>
      </c>
      <c r="BR6868" s="33">
        <v>99.625</v>
      </c>
      <c r="BS6868" s="33">
        <v>101.125</v>
      </c>
      <c r="BT6868" s="33">
        <v>102.125</v>
      </c>
      <c r="BU6868" s="33">
        <v>102.75</v>
      </c>
      <c r="BV6868" s="33">
        <v>103.375</v>
      </c>
      <c r="BW6868" s="33">
        <v>103.625</v>
      </c>
      <c r="BX6868" s="33">
        <v>102.625</v>
      </c>
      <c r="BY6868" s="33">
        <v>100</v>
      </c>
      <c r="BZ6868" s="33">
        <v>95.25</v>
      </c>
      <c r="CA6868" s="33">
        <v>91.75</v>
      </c>
      <c r="CB6868" s="33">
        <v>88.625</v>
      </c>
      <c r="CC6868" s="33">
        <v>84.75</v>
      </c>
      <c r="DC6868" s="9">
        <v>252.36340000000001</v>
      </c>
      <c r="DD6868" s="9">
        <v>0</v>
      </c>
    </row>
    <row r="6869" spans="1:108" x14ac:dyDescent="0.25">
      <c r="A6869" s="9" t="s">
        <v>42</v>
      </c>
      <c r="B6869" s="9" t="s">
        <v>15</v>
      </c>
      <c r="C6869" s="9" t="s">
        <v>1</v>
      </c>
      <c r="D6869" s="9" t="s">
        <v>40</v>
      </c>
      <c r="E6869" s="9" t="s">
        <v>38</v>
      </c>
      <c r="F6869" s="9">
        <v>2018</v>
      </c>
      <c r="G6869" s="9">
        <v>7</v>
      </c>
      <c r="H6869" s="9">
        <v>23422.52</v>
      </c>
      <c r="I6869" s="9">
        <v>23199.53</v>
      </c>
      <c r="J6869" s="9">
        <v>22693.07</v>
      </c>
      <c r="K6869" s="9">
        <v>22624.25</v>
      </c>
      <c r="L6869" s="9">
        <v>23144.31</v>
      </c>
      <c r="M6869" s="9">
        <v>24516.14</v>
      </c>
      <c r="N6869" s="9">
        <v>26273.02</v>
      </c>
      <c r="O6869" s="9">
        <v>28031.78</v>
      </c>
      <c r="P6869" s="9">
        <v>28737.53</v>
      </c>
      <c r="Q6869" s="9">
        <v>29608.400000000001</v>
      </c>
      <c r="R6869" s="9">
        <v>30060.42</v>
      </c>
      <c r="S6869" s="9">
        <v>30760.97</v>
      </c>
      <c r="T6869" s="9">
        <v>27962.35</v>
      </c>
      <c r="U6869" s="9">
        <v>14170.51</v>
      </c>
      <c r="V6869" s="9">
        <v>14129.4</v>
      </c>
      <c r="W6869" s="9">
        <v>13825.18</v>
      </c>
      <c r="X6869" s="9">
        <v>13770.74</v>
      </c>
      <c r="Y6869" s="9">
        <v>13551.84</v>
      </c>
      <c r="Z6869" s="9">
        <v>21835.62</v>
      </c>
      <c r="AA6869" s="9">
        <v>26242.36</v>
      </c>
      <c r="AB6869" s="9">
        <v>26110.99</v>
      </c>
      <c r="AC6869" s="9">
        <v>25611.41</v>
      </c>
      <c r="AD6869" s="9">
        <v>24886.47</v>
      </c>
      <c r="AE6869" s="9">
        <v>24809.94</v>
      </c>
      <c r="AF6869" s="9">
        <v>13900.39</v>
      </c>
      <c r="AG6869" s="9">
        <v>23727.25</v>
      </c>
      <c r="AH6869" s="9">
        <v>23413.42</v>
      </c>
      <c r="AI6869" s="9">
        <v>23053.07</v>
      </c>
      <c r="AJ6869" s="9">
        <v>23044.36</v>
      </c>
      <c r="AK6869" s="9">
        <v>23643.38</v>
      </c>
      <c r="AL6869" s="9">
        <v>25104.13</v>
      </c>
      <c r="AM6869" s="9">
        <v>26711.98</v>
      </c>
      <c r="AN6869" s="9">
        <v>27914.720000000001</v>
      </c>
      <c r="AO6869" s="9">
        <v>28473.759999999998</v>
      </c>
      <c r="AP6869" s="9">
        <v>29298.36</v>
      </c>
      <c r="AQ6869" s="9">
        <v>29530.85</v>
      </c>
      <c r="AR6869" s="9">
        <v>29859.26</v>
      </c>
      <c r="AS6869" s="9">
        <v>29420.42</v>
      </c>
      <c r="AT6869" s="9">
        <v>29214.21</v>
      </c>
      <c r="AU6869" s="9">
        <v>29180.1</v>
      </c>
      <c r="AV6869" s="9">
        <v>29074.78</v>
      </c>
      <c r="AW6869" s="9">
        <v>28755.88</v>
      </c>
      <c r="AX6869" s="9">
        <v>28748.57</v>
      </c>
      <c r="AY6869" s="9">
        <v>28909.32</v>
      </c>
      <c r="AZ6869" s="9">
        <v>28899.97</v>
      </c>
      <c r="BA6869" s="9">
        <v>28087.58</v>
      </c>
      <c r="BB6869" s="9">
        <v>27160.02</v>
      </c>
      <c r="BC6869" s="9">
        <v>26293.37</v>
      </c>
      <c r="BD6869" s="9">
        <v>26254.13</v>
      </c>
      <c r="BE6869" s="9">
        <v>29002.13</v>
      </c>
      <c r="BF6869" s="33">
        <v>86.75</v>
      </c>
      <c r="BG6869" s="33">
        <v>84.75</v>
      </c>
      <c r="BH6869" s="33">
        <v>83</v>
      </c>
      <c r="BI6869" s="33">
        <v>82</v>
      </c>
      <c r="BJ6869" s="33">
        <v>81</v>
      </c>
      <c r="BK6869" s="33">
        <v>79.75</v>
      </c>
      <c r="BL6869" s="33">
        <v>79.75</v>
      </c>
      <c r="BM6869" s="33">
        <v>83.25</v>
      </c>
      <c r="BN6869" s="33">
        <v>87.875</v>
      </c>
      <c r="BO6869" s="33">
        <v>92.25</v>
      </c>
      <c r="BP6869" s="33">
        <v>95.75</v>
      </c>
      <c r="BQ6869" s="33">
        <v>98.625</v>
      </c>
      <c r="BR6869" s="33">
        <v>101</v>
      </c>
      <c r="BS6869" s="33">
        <v>102.5</v>
      </c>
      <c r="BT6869" s="33">
        <v>100.875</v>
      </c>
      <c r="BU6869" s="33">
        <v>101.375</v>
      </c>
      <c r="BV6869" s="33">
        <v>102.75</v>
      </c>
      <c r="BW6869" s="33">
        <v>103</v>
      </c>
      <c r="BX6869" s="33">
        <v>102.5</v>
      </c>
      <c r="BY6869" s="33">
        <v>100.5</v>
      </c>
      <c r="BZ6869" s="33">
        <v>97.625</v>
      </c>
      <c r="CA6869" s="33">
        <v>94.5</v>
      </c>
      <c r="CB6869" s="33">
        <v>91.625</v>
      </c>
      <c r="CC6869" s="33">
        <v>89.25</v>
      </c>
      <c r="CD6869" s="9">
        <v>64548.47</v>
      </c>
      <c r="CE6869" s="9">
        <v>60288.75</v>
      </c>
      <c r="CF6869" s="9">
        <v>53867.71</v>
      </c>
      <c r="CG6869" s="9">
        <v>47562.57</v>
      </c>
      <c r="CH6869" s="9">
        <v>37912.76</v>
      </c>
      <c r="CI6869" s="9">
        <v>28999.94</v>
      </c>
      <c r="CJ6869" s="9">
        <v>27798.23</v>
      </c>
      <c r="CK6869" s="9">
        <v>41556.43</v>
      </c>
      <c r="CL6869" s="9">
        <v>54879.99</v>
      </c>
      <c r="CM6869" s="9">
        <v>72766.539999999994</v>
      </c>
      <c r="CN6869" s="9">
        <v>90148.85</v>
      </c>
      <c r="CO6869" s="9">
        <v>127221.4</v>
      </c>
      <c r="CP6869" s="9">
        <v>121148.8</v>
      </c>
      <c r="CQ6869" s="9">
        <v>115807.7</v>
      </c>
      <c r="CR6869" s="9">
        <v>123715.4</v>
      </c>
      <c r="CS6869" s="9">
        <v>120236.3</v>
      </c>
      <c r="CT6869" s="9">
        <v>122010.8</v>
      </c>
      <c r="CU6869" s="9">
        <v>118467.6</v>
      </c>
      <c r="CV6869" s="9">
        <v>118776.3</v>
      </c>
      <c r="CW6869" s="9">
        <v>117381.8</v>
      </c>
      <c r="CX6869" s="9">
        <v>119858.9</v>
      </c>
      <c r="CY6869" s="9">
        <v>121523</v>
      </c>
      <c r="CZ6869" s="9">
        <v>114895.9</v>
      </c>
      <c r="DA6869" s="9">
        <v>106113.5</v>
      </c>
      <c r="DB6869" s="9">
        <v>102312.9</v>
      </c>
      <c r="DC6869" s="9">
        <v>252.36340000000001</v>
      </c>
      <c r="DD6869" s="9">
        <v>0</v>
      </c>
    </row>
    <row r="6870" spans="1:108" x14ac:dyDescent="0.25">
      <c r="A6870" s="9" t="s">
        <v>42</v>
      </c>
      <c r="B6870" s="9" t="s">
        <v>15</v>
      </c>
      <c r="C6870" s="9" t="s">
        <v>1</v>
      </c>
      <c r="D6870" s="9" t="s">
        <v>40</v>
      </c>
      <c r="E6870" s="9" t="s">
        <v>38</v>
      </c>
      <c r="F6870" s="9">
        <v>2018</v>
      </c>
      <c r="G6870" s="9">
        <v>8</v>
      </c>
      <c r="H6870" s="9"/>
      <c r="BF6870" s="33">
        <v>81.125</v>
      </c>
      <c r="BG6870" s="33">
        <v>79.875</v>
      </c>
      <c r="BH6870" s="33">
        <v>77.625</v>
      </c>
      <c r="BI6870" s="33">
        <v>76</v>
      </c>
      <c r="BJ6870" s="33">
        <v>74.375</v>
      </c>
      <c r="BK6870" s="33">
        <v>73.25</v>
      </c>
      <c r="BL6870" s="33">
        <v>72.25</v>
      </c>
      <c r="BM6870" s="33">
        <v>74.125</v>
      </c>
      <c r="BN6870" s="33">
        <v>78</v>
      </c>
      <c r="BO6870" s="33">
        <v>83.25</v>
      </c>
      <c r="BP6870" s="33">
        <v>87.375</v>
      </c>
      <c r="BQ6870" s="33">
        <v>91.375</v>
      </c>
      <c r="BR6870" s="33">
        <v>93.625</v>
      </c>
      <c r="BS6870" s="33">
        <v>96.5</v>
      </c>
      <c r="BT6870" s="33">
        <v>97.875</v>
      </c>
      <c r="BU6870" s="33">
        <v>99.25</v>
      </c>
      <c r="BV6870" s="33">
        <v>100.125</v>
      </c>
      <c r="BW6870" s="33">
        <v>100.125</v>
      </c>
      <c r="BX6870" s="33">
        <v>99</v>
      </c>
      <c r="BY6870" s="33">
        <v>95.5</v>
      </c>
      <c r="BZ6870" s="33">
        <v>92</v>
      </c>
      <c r="CA6870" s="33">
        <v>88.625</v>
      </c>
      <c r="CB6870" s="33">
        <v>86</v>
      </c>
      <c r="CC6870" s="33">
        <v>83.125</v>
      </c>
      <c r="DC6870" s="9">
        <v>252.36340000000001</v>
      </c>
      <c r="DD6870" s="9">
        <v>0</v>
      </c>
    </row>
    <row r="6871" spans="1:108" x14ac:dyDescent="0.25">
      <c r="A6871" s="9" t="s">
        <v>42</v>
      </c>
      <c r="B6871" s="9" t="s">
        <v>15</v>
      </c>
      <c r="C6871" s="9" t="s">
        <v>1</v>
      </c>
      <c r="D6871" s="9" t="s">
        <v>40</v>
      </c>
      <c r="E6871" s="9" t="s">
        <v>38</v>
      </c>
      <c r="F6871" s="9">
        <v>2018</v>
      </c>
      <c r="G6871" s="9">
        <v>9</v>
      </c>
      <c r="H6871" s="9"/>
      <c r="BF6871" s="33">
        <v>80.125</v>
      </c>
      <c r="BG6871" s="33">
        <v>78</v>
      </c>
      <c r="BH6871" s="33">
        <v>76.375</v>
      </c>
      <c r="BI6871" s="33">
        <v>75.125</v>
      </c>
      <c r="BJ6871" s="33">
        <v>73.25</v>
      </c>
      <c r="BK6871" s="33">
        <v>72.25</v>
      </c>
      <c r="BL6871" s="33">
        <v>71.625</v>
      </c>
      <c r="BM6871" s="33">
        <v>73.25</v>
      </c>
      <c r="BN6871" s="33">
        <v>77.875</v>
      </c>
      <c r="BO6871" s="33">
        <v>82.75</v>
      </c>
      <c r="BP6871" s="33">
        <v>86.5</v>
      </c>
      <c r="BQ6871" s="33">
        <v>89.875</v>
      </c>
      <c r="BR6871" s="33">
        <v>93</v>
      </c>
      <c r="BS6871" s="33">
        <v>95.75</v>
      </c>
      <c r="BT6871" s="33">
        <v>97.5</v>
      </c>
      <c r="BU6871" s="33">
        <v>99.125</v>
      </c>
      <c r="BV6871" s="33">
        <v>99.5</v>
      </c>
      <c r="BW6871" s="33">
        <v>99.25</v>
      </c>
      <c r="BX6871" s="33">
        <v>97.125</v>
      </c>
      <c r="BY6871" s="33">
        <v>93.75</v>
      </c>
      <c r="BZ6871" s="33">
        <v>91</v>
      </c>
      <c r="CA6871" s="33">
        <v>88.125</v>
      </c>
      <c r="CB6871" s="33">
        <v>84.75</v>
      </c>
      <c r="CC6871" s="33">
        <v>82.5</v>
      </c>
      <c r="DC6871" s="9">
        <v>252.36340000000001</v>
      </c>
      <c r="DD6871" s="9">
        <v>0</v>
      </c>
    </row>
    <row r="6872" spans="1:108" x14ac:dyDescent="0.25">
      <c r="A6872" s="9" t="s">
        <v>42</v>
      </c>
      <c r="B6872" s="9" t="s">
        <v>15</v>
      </c>
      <c r="C6872" s="9" t="s">
        <v>1</v>
      </c>
      <c r="D6872" s="9" t="s">
        <v>40</v>
      </c>
      <c r="E6872" s="9" t="s">
        <v>38</v>
      </c>
      <c r="F6872" s="9">
        <v>2018</v>
      </c>
      <c r="G6872" s="9">
        <v>10</v>
      </c>
      <c r="H6872" s="9"/>
      <c r="BF6872" s="33">
        <v>67.625</v>
      </c>
      <c r="BG6872" s="33">
        <v>66.5</v>
      </c>
      <c r="BH6872" s="33">
        <v>65.5</v>
      </c>
      <c r="BI6872" s="33">
        <v>64.5</v>
      </c>
      <c r="BJ6872" s="33">
        <v>62.625</v>
      </c>
      <c r="BK6872" s="33">
        <v>61.875</v>
      </c>
      <c r="BL6872" s="33">
        <v>60.375</v>
      </c>
      <c r="BM6872" s="33">
        <v>60.25</v>
      </c>
      <c r="BN6872" s="33">
        <v>64.875</v>
      </c>
      <c r="BO6872" s="33">
        <v>71</v>
      </c>
      <c r="BP6872" s="33">
        <v>77.25</v>
      </c>
      <c r="BQ6872" s="33">
        <v>82.25</v>
      </c>
      <c r="BR6872" s="33">
        <v>85.75</v>
      </c>
      <c r="BS6872" s="33">
        <v>88.375</v>
      </c>
      <c r="BT6872" s="33">
        <v>90.125</v>
      </c>
      <c r="BU6872" s="33">
        <v>90.875</v>
      </c>
      <c r="BV6872" s="33">
        <v>90.375</v>
      </c>
      <c r="BW6872" s="33">
        <v>89.125</v>
      </c>
      <c r="BX6872" s="33">
        <v>85.5</v>
      </c>
      <c r="BY6872" s="33">
        <v>81.75</v>
      </c>
      <c r="BZ6872" s="33">
        <v>77.875</v>
      </c>
      <c r="CA6872" s="33">
        <v>74.625</v>
      </c>
      <c r="CB6872" s="33">
        <v>71.625</v>
      </c>
      <c r="CC6872" s="33">
        <v>69.625</v>
      </c>
      <c r="DC6872" s="9">
        <v>252.36340000000001</v>
      </c>
      <c r="DD6872" s="9">
        <v>0</v>
      </c>
    </row>
    <row r="6873" spans="1:108" x14ac:dyDescent="0.25">
      <c r="A6873" s="9" t="s">
        <v>42</v>
      </c>
      <c r="B6873" s="9" t="s">
        <v>15</v>
      </c>
      <c r="C6873" s="9" t="s">
        <v>1</v>
      </c>
      <c r="D6873" s="9" t="s">
        <v>40</v>
      </c>
      <c r="E6873" s="9" t="s">
        <v>38</v>
      </c>
      <c r="F6873" s="9">
        <v>2019</v>
      </c>
      <c r="G6873" s="9">
        <v>5</v>
      </c>
      <c r="H6873" s="9"/>
      <c r="BF6873" s="33">
        <v>79.125</v>
      </c>
      <c r="BG6873" s="33">
        <v>75.75</v>
      </c>
      <c r="BH6873" s="33">
        <v>74.25</v>
      </c>
      <c r="BI6873" s="33">
        <v>72.5</v>
      </c>
      <c r="BJ6873" s="33">
        <v>71.625</v>
      </c>
      <c r="BK6873" s="33">
        <v>70.75</v>
      </c>
      <c r="BL6873" s="33">
        <v>71.5</v>
      </c>
      <c r="BM6873" s="33">
        <v>74.25</v>
      </c>
      <c r="BN6873" s="33">
        <v>78.125</v>
      </c>
      <c r="BO6873" s="33">
        <v>82.125</v>
      </c>
      <c r="BP6873" s="33">
        <v>85.875</v>
      </c>
      <c r="BQ6873" s="33">
        <v>88.375</v>
      </c>
      <c r="BR6873" s="33">
        <v>91.375</v>
      </c>
      <c r="BS6873" s="33">
        <v>93.75</v>
      </c>
      <c r="BT6873" s="33">
        <v>94.75</v>
      </c>
      <c r="BU6873" s="33">
        <v>95.625</v>
      </c>
      <c r="BV6873" s="33">
        <v>95.75</v>
      </c>
      <c r="BW6873" s="33">
        <v>95.375</v>
      </c>
      <c r="BX6873" s="33">
        <v>94</v>
      </c>
      <c r="BY6873" s="33">
        <v>92.375</v>
      </c>
      <c r="BZ6873" s="33">
        <v>89.625</v>
      </c>
      <c r="CA6873" s="33">
        <v>86.125</v>
      </c>
      <c r="CB6873" s="33">
        <v>83.875</v>
      </c>
      <c r="CC6873" s="33">
        <v>81.75</v>
      </c>
      <c r="DC6873" s="9">
        <v>252.36340000000001</v>
      </c>
      <c r="DD6873" s="9">
        <v>0</v>
      </c>
    </row>
    <row r="6874" spans="1:108" x14ac:dyDescent="0.25">
      <c r="A6874" s="9" t="s">
        <v>42</v>
      </c>
      <c r="B6874" s="9" t="s">
        <v>15</v>
      </c>
      <c r="C6874" s="9" t="s">
        <v>1</v>
      </c>
      <c r="D6874" s="9" t="s">
        <v>40</v>
      </c>
      <c r="E6874" s="9" t="s">
        <v>38</v>
      </c>
      <c r="F6874" s="9">
        <v>2019</v>
      </c>
      <c r="G6874" s="9">
        <v>6</v>
      </c>
      <c r="H6874" s="9"/>
      <c r="BF6874" s="33">
        <v>80.625</v>
      </c>
      <c r="BG6874" s="33">
        <v>78.25</v>
      </c>
      <c r="BH6874" s="33">
        <v>76.75</v>
      </c>
      <c r="BI6874" s="33">
        <v>75.875</v>
      </c>
      <c r="BJ6874" s="33">
        <v>73.75</v>
      </c>
      <c r="BK6874" s="33">
        <v>72.5</v>
      </c>
      <c r="BL6874" s="33">
        <v>73.375</v>
      </c>
      <c r="BM6874" s="33">
        <v>77.625</v>
      </c>
      <c r="BN6874" s="33">
        <v>82.75</v>
      </c>
      <c r="BO6874" s="33">
        <v>89.375</v>
      </c>
      <c r="BP6874" s="33">
        <v>93.625</v>
      </c>
      <c r="BQ6874" s="33">
        <v>97</v>
      </c>
      <c r="BR6874" s="33">
        <v>99.625</v>
      </c>
      <c r="BS6874" s="33">
        <v>101.125</v>
      </c>
      <c r="BT6874" s="33">
        <v>102.125</v>
      </c>
      <c r="BU6874" s="33">
        <v>102.75</v>
      </c>
      <c r="BV6874" s="33">
        <v>103.375</v>
      </c>
      <c r="BW6874" s="33">
        <v>103.625</v>
      </c>
      <c r="BX6874" s="33">
        <v>102.625</v>
      </c>
      <c r="BY6874" s="33">
        <v>100</v>
      </c>
      <c r="BZ6874" s="33">
        <v>95.25</v>
      </c>
      <c r="CA6874" s="33">
        <v>91.75</v>
      </c>
      <c r="CB6874" s="33">
        <v>88.625</v>
      </c>
      <c r="CC6874" s="33">
        <v>84.75</v>
      </c>
      <c r="DC6874" s="9">
        <v>252.36340000000001</v>
      </c>
      <c r="DD6874" s="9">
        <v>0</v>
      </c>
    </row>
    <row r="6875" spans="1:108" x14ac:dyDescent="0.25">
      <c r="A6875" s="9" t="s">
        <v>42</v>
      </c>
      <c r="B6875" s="9" t="s">
        <v>15</v>
      </c>
      <c r="C6875" s="9" t="s">
        <v>1</v>
      </c>
      <c r="D6875" s="9" t="s">
        <v>40</v>
      </c>
      <c r="E6875" s="9" t="s">
        <v>38</v>
      </c>
      <c r="F6875" s="9">
        <v>2019</v>
      </c>
      <c r="G6875" s="9">
        <v>7</v>
      </c>
      <c r="H6875" s="9">
        <v>23446.18</v>
      </c>
      <c r="I6875" s="9">
        <v>23222.15</v>
      </c>
      <c r="J6875" s="9">
        <v>22718.15</v>
      </c>
      <c r="K6875" s="9">
        <v>22644.19</v>
      </c>
      <c r="L6875" s="9">
        <v>23156.3</v>
      </c>
      <c r="M6875" s="9">
        <v>24528.78</v>
      </c>
      <c r="N6875" s="9">
        <v>26273.78</v>
      </c>
      <c r="O6875" s="9">
        <v>28025.74</v>
      </c>
      <c r="P6875" s="9">
        <v>28717.87</v>
      </c>
      <c r="Q6875" s="9">
        <v>29595.11</v>
      </c>
      <c r="R6875" s="9">
        <v>30051.16</v>
      </c>
      <c r="S6875" s="9">
        <v>30754.84</v>
      </c>
      <c r="T6875" s="9">
        <v>27959.279999999999</v>
      </c>
      <c r="U6875" s="9">
        <v>14168.81</v>
      </c>
      <c r="V6875" s="9">
        <v>14127.7</v>
      </c>
      <c r="W6875" s="9">
        <v>13829.93</v>
      </c>
      <c r="X6875" s="9">
        <v>13771.9</v>
      </c>
      <c r="Y6875" s="9">
        <v>13557.07</v>
      </c>
      <c r="Z6875" s="9">
        <v>21835.18</v>
      </c>
      <c r="AA6875" s="9">
        <v>26242.49</v>
      </c>
      <c r="AB6875" s="9">
        <v>26114.2</v>
      </c>
      <c r="AC6875" s="9">
        <v>25616.38</v>
      </c>
      <c r="AD6875" s="9">
        <v>24887.05</v>
      </c>
      <c r="AE6875" s="9">
        <v>24810.52</v>
      </c>
      <c r="AF6875" s="9">
        <v>13902</v>
      </c>
      <c r="AG6875" s="9">
        <v>23750.92</v>
      </c>
      <c r="AH6875" s="9">
        <v>23436.04</v>
      </c>
      <c r="AI6875" s="9">
        <v>23078.14</v>
      </c>
      <c r="AJ6875" s="9">
        <v>23064.31</v>
      </c>
      <c r="AK6875" s="9">
        <v>23655.37</v>
      </c>
      <c r="AL6875" s="9">
        <v>25116.76</v>
      </c>
      <c r="AM6875" s="9">
        <v>26712.74</v>
      </c>
      <c r="AN6875" s="9">
        <v>27908.68</v>
      </c>
      <c r="AO6875" s="9">
        <v>28454.1</v>
      </c>
      <c r="AP6875" s="9">
        <v>29285.07</v>
      </c>
      <c r="AQ6875" s="9">
        <v>29521.599999999999</v>
      </c>
      <c r="AR6875" s="9">
        <v>29853.13</v>
      </c>
      <c r="AS6875" s="9">
        <v>29417.35</v>
      </c>
      <c r="AT6875" s="9">
        <v>29212.51</v>
      </c>
      <c r="AU6875" s="9">
        <v>29178.400000000001</v>
      </c>
      <c r="AV6875" s="9">
        <v>29079.53</v>
      </c>
      <c r="AW6875" s="9">
        <v>28757.040000000001</v>
      </c>
      <c r="AX6875" s="9">
        <v>28753.81</v>
      </c>
      <c r="AY6875" s="9">
        <v>28908.880000000001</v>
      </c>
      <c r="AZ6875" s="9">
        <v>28900.1</v>
      </c>
      <c r="BA6875" s="9">
        <v>28090.79</v>
      </c>
      <c r="BB6875" s="9">
        <v>27164.99</v>
      </c>
      <c r="BC6875" s="9">
        <v>26293.95</v>
      </c>
      <c r="BD6875" s="9">
        <v>26254.71</v>
      </c>
      <c r="BE6875" s="9">
        <v>29003.74</v>
      </c>
      <c r="BF6875" s="33">
        <v>86.75</v>
      </c>
      <c r="BG6875" s="33">
        <v>84.75</v>
      </c>
      <c r="BH6875" s="33">
        <v>83</v>
      </c>
      <c r="BI6875" s="33">
        <v>82</v>
      </c>
      <c r="BJ6875" s="33">
        <v>81</v>
      </c>
      <c r="BK6875" s="33">
        <v>79.75</v>
      </c>
      <c r="BL6875" s="33">
        <v>79.75</v>
      </c>
      <c r="BM6875" s="33">
        <v>83.25</v>
      </c>
      <c r="BN6875" s="33">
        <v>87.875</v>
      </c>
      <c r="BO6875" s="33">
        <v>92.25</v>
      </c>
      <c r="BP6875" s="33">
        <v>95.75</v>
      </c>
      <c r="BQ6875" s="33">
        <v>98.625</v>
      </c>
      <c r="BR6875" s="33">
        <v>101</v>
      </c>
      <c r="BS6875" s="33">
        <v>102.5</v>
      </c>
      <c r="BT6875" s="33">
        <v>100.875</v>
      </c>
      <c r="BU6875" s="33">
        <v>101.375</v>
      </c>
      <c r="BV6875" s="33">
        <v>102.75</v>
      </c>
      <c r="BW6875" s="33">
        <v>103</v>
      </c>
      <c r="BX6875" s="33">
        <v>102.5</v>
      </c>
      <c r="BY6875" s="33">
        <v>100.5</v>
      </c>
      <c r="BZ6875" s="33">
        <v>97.625</v>
      </c>
      <c r="CA6875" s="33">
        <v>94.5</v>
      </c>
      <c r="CB6875" s="33">
        <v>91.625</v>
      </c>
      <c r="CC6875" s="33">
        <v>89.25</v>
      </c>
      <c r="CD6875" s="9">
        <v>64415.01</v>
      </c>
      <c r="CE6875" s="9">
        <v>60159.92</v>
      </c>
      <c r="CF6875" s="9">
        <v>53745.88</v>
      </c>
      <c r="CG6875" s="9">
        <v>47456.79</v>
      </c>
      <c r="CH6875" s="9">
        <v>37828.379999999997</v>
      </c>
      <c r="CI6875" s="9">
        <v>28928.27</v>
      </c>
      <c r="CJ6875" s="9">
        <v>27730.21</v>
      </c>
      <c r="CK6875" s="9">
        <v>41455.120000000003</v>
      </c>
      <c r="CL6875" s="9">
        <v>54749.99</v>
      </c>
      <c r="CM6875" s="9">
        <v>72620.11</v>
      </c>
      <c r="CN6875" s="9">
        <v>89954.48</v>
      </c>
      <c r="CO6875" s="9">
        <v>126968.1</v>
      </c>
      <c r="CP6875" s="9">
        <v>120896</v>
      </c>
      <c r="CQ6875" s="9">
        <v>115579.2</v>
      </c>
      <c r="CR6875" s="9">
        <v>123541.8</v>
      </c>
      <c r="CS6875" s="9">
        <v>120018.7</v>
      </c>
      <c r="CT6875" s="9">
        <v>121768.9</v>
      </c>
      <c r="CU6875" s="9">
        <v>118272.4</v>
      </c>
      <c r="CV6875" s="9">
        <v>118592.6</v>
      </c>
      <c r="CW6875" s="9">
        <v>117202.2</v>
      </c>
      <c r="CX6875" s="9">
        <v>119647.7</v>
      </c>
      <c r="CY6875" s="9">
        <v>121283.6</v>
      </c>
      <c r="CZ6875" s="9">
        <v>114669.8</v>
      </c>
      <c r="DA6875" s="9">
        <v>105933.4</v>
      </c>
      <c r="DB6875" s="9">
        <v>102123.6</v>
      </c>
      <c r="DC6875" s="9">
        <v>252.36340000000001</v>
      </c>
      <c r="DD6875" s="9">
        <v>0</v>
      </c>
    </row>
    <row r="6876" spans="1:108" x14ac:dyDescent="0.25">
      <c r="A6876" s="9" t="s">
        <v>42</v>
      </c>
      <c r="B6876" s="9" t="s">
        <v>15</v>
      </c>
      <c r="C6876" s="9" t="s">
        <v>1</v>
      </c>
      <c r="D6876" s="9" t="s">
        <v>40</v>
      </c>
      <c r="E6876" s="9" t="s">
        <v>38</v>
      </c>
      <c r="F6876" s="9">
        <v>2019</v>
      </c>
      <c r="G6876" s="9">
        <v>8</v>
      </c>
      <c r="H6876" s="9"/>
      <c r="BF6876" s="33">
        <v>81.125</v>
      </c>
      <c r="BG6876" s="33">
        <v>79.875</v>
      </c>
      <c r="BH6876" s="33">
        <v>77.625</v>
      </c>
      <c r="BI6876" s="33">
        <v>76</v>
      </c>
      <c r="BJ6876" s="33">
        <v>74.375</v>
      </c>
      <c r="BK6876" s="33">
        <v>73.25</v>
      </c>
      <c r="BL6876" s="33">
        <v>72.25</v>
      </c>
      <c r="BM6876" s="33">
        <v>74.125</v>
      </c>
      <c r="BN6876" s="33">
        <v>78</v>
      </c>
      <c r="BO6876" s="33">
        <v>83.25</v>
      </c>
      <c r="BP6876" s="33">
        <v>87.375</v>
      </c>
      <c r="BQ6876" s="33">
        <v>91.375</v>
      </c>
      <c r="BR6876" s="33">
        <v>93.625</v>
      </c>
      <c r="BS6876" s="33">
        <v>96.5</v>
      </c>
      <c r="BT6876" s="33">
        <v>97.875</v>
      </c>
      <c r="BU6876" s="33">
        <v>99.25</v>
      </c>
      <c r="BV6876" s="33">
        <v>100.125</v>
      </c>
      <c r="BW6876" s="33">
        <v>100.125</v>
      </c>
      <c r="BX6876" s="33">
        <v>99</v>
      </c>
      <c r="BY6876" s="33">
        <v>95.5</v>
      </c>
      <c r="BZ6876" s="33">
        <v>92</v>
      </c>
      <c r="CA6876" s="33">
        <v>88.625</v>
      </c>
      <c r="CB6876" s="33">
        <v>86</v>
      </c>
      <c r="CC6876" s="33">
        <v>83.125</v>
      </c>
      <c r="DC6876" s="9">
        <v>252.36340000000001</v>
      </c>
      <c r="DD6876" s="9">
        <v>0</v>
      </c>
    </row>
    <row r="6877" spans="1:108" x14ac:dyDescent="0.25">
      <c r="A6877" s="9" t="s">
        <v>42</v>
      </c>
      <c r="B6877" s="9" t="s">
        <v>15</v>
      </c>
      <c r="C6877" s="9" t="s">
        <v>1</v>
      </c>
      <c r="D6877" s="9" t="s">
        <v>40</v>
      </c>
      <c r="E6877" s="9" t="s">
        <v>38</v>
      </c>
      <c r="F6877" s="9">
        <v>2019</v>
      </c>
      <c r="G6877" s="9">
        <v>9</v>
      </c>
      <c r="H6877" s="9"/>
      <c r="BF6877" s="33">
        <v>80.125</v>
      </c>
      <c r="BG6877" s="33">
        <v>78</v>
      </c>
      <c r="BH6877" s="33">
        <v>76.375</v>
      </c>
      <c r="BI6877" s="33">
        <v>75.125</v>
      </c>
      <c r="BJ6877" s="33">
        <v>73.25</v>
      </c>
      <c r="BK6877" s="33">
        <v>72.25</v>
      </c>
      <c r="BL6877" s="33">
        <v>71.625</v>
      </c>
      <c r="BM6877" s="33">
        <v>73.25</v>
      </c>
      <c r="BN6877" s="33">
        <v>77.875</v>
      </c>
      <c r="BO6877" s="33">
        <v>82.75</v>
      </c>
      <c r="BP6877" s="33">
        <v>86.5</v>
      </c>
      <c r="BQ6877" s="33">
        <v>89.875</v>
      </c>
      <c r="BR6877" s="33">
        <v>93</v>
      </c>
      <c r="BS6877" s="33">
        <v>95.75</v>
      </c>
      <c r="BT6877" s="33">
        <v>97.5</v>
      </c>
      <c r="BU6877" s="33">
        <v>99.125</v>
      </c>
      <c r="BV6877" s="33">
        <v>99.5</v>
      </c>
      <c r="BW6877" s="33">
        <v>99.25</v>
      </c>
      <c r="BX6877" s="33">
        <v>97.125</v>
      </c>
      <c r="BY6877" s="33">
        <v>93.75</v>
      </c>
      <c r="BZ6877" s="33">
        <v>91</v>
      </c>
      <c r="CA6877" s="33">
        <v>88.125</v>
      </c>
      <c r="CB6877" s="33">
        <v>84.75</v>
      </c>
      <c r="CC6877" s="33">
        <v>82.5</v>
      </c>
      <c r="DC6877" s="9">
        <v>252.36340000000001</v>
      </c>
      <c r="DD6877" s="9">
        <v>0</v>
      </c>
    </row>
    <row r="6878" spans="1:108" x14ac:dyDescent="0.25">
      <c r="A6878" s="9" t="s">
        <v>42</v>
      </c>
      <c r="B6878" s="9" t="s">
        <v>15</v>
      </c>
      <c r="C6878" s="9" t="s">
        <v>1</v>
      </c>
      <c r="D6878" s="9" t="s">
        <v>40</v>
      </c>
      <c r="E6878" s="9" t="s">
        <v>38</v>
      </c>
      <c r="F6878" s="9">
        <v>2019</v>
      </c>
      <c r="G6878" s="9">
        <v>10</v>
      </c>
      <c r="H6878" s="9"/>
      <c r="BF6878" s="33">
        <v>67.625</v>
      </c>
      <c r="BG6878" s="33">
        <v>66.5</v>
      </c>
      <c r="BH6878" s="33">
        <v>65.5</v>
      </c>
      <c r="BI6878" s="33">
        <v>64.5</v>
      </c>
      <c r="BJ6878" s="33">
        <v>62.625</v>
      </c>
      <c r="BK6878" s="33">
        <v>61.875</v>
      </c>
      <c r="BL6878" s="33">
        <v>60.375</v>
      </c>
      <c r="BM6878" s="33">
        <v>60.25</v>
      </c>
      <c r="BN6878" s="33">
        <v>64.875</v>
      </c>
      <c r="BO6878" s="33">
        <v>71</v>
      </c>
      <c r="BP6878" s="33">
        <v>77.25</v>
      </c>
      <c r="BQ6878" s="33">
        <v>82.25</v>
      </c>
      <c r="BR6878" s="33">
        <v>85.75</v>
      </c>
      <c r="BS6878" s="33">
        <v>88.375</v>
      </c>
      <c r="BT6878" s="33">
        <v>90.125</v>
      </c>
      <c r="BU6878" s="33">
        <v>90.875</v>
      </c>
      <c r="BV6878" s="33">
        <v>90.375</v>
      </c>
      <c r="BW6878" s="33">
        <v>89.125</v>
      </c>
      <c r="BX6878" s="33">
        <v>85.5</v>
      </c>
      <c r="BY6878" s="33">
        <v>81.75</v>
      </c>
      <c r="BZ6878" s="33">
        <v>77.875</v>
      </c>
      <c r="CA6878" s="33">
        <v>74.625</v>
      </c>
      <c r="CB6878" s="33">
        <v>71.625</v>
      </c>
      <c r="CC6878" s="33">
        <v>69.625</v>
      </c>
      <c r="DC6878" s="9">
        <v>252.36340000000001</v>
      </c>
      <c r="DD6878" s="9">
        <v>0</v>
      </c>
    </row>
    <row r="6879" spans="1:108" x14ac:dyDescent="0.25">
      <c r="A6879" s="9" t="s">
        <v>42</v>
      </c>
      <c r="B6879" s="9" t="s">
        <v>15</v>
      </c>
      <c r="C6879" s="9" t="s">
        <v>1</v>
      </c>
      <c r="D6879" s="9" t="s">
        <v>40</v>
      </c>
      <c r="E6879" s="9" t="s">
        <v>38</v>
      </c>
      <c r="F6879" s="9">
        <v>2020</v>
      </c>
      <c r="G6879" s="9">
        <v>5</v>
      </c>
      <c r="H6879" s="9"/>
      <c r="BF6879" s="33">
        <v>79.125</v>
      </c>
      <c r="BG6879" s="33">
        <v>75.75</v>
      </c>
      <c r="BH6879" s="33">
        <v>74.25</v>
      </c>
      <c r="BI6879" s="33">
        <v>72.5</v>
      </c>
      <c r="BJ6879" s="33">
        <v>71.625</v>
      </c>
      <c r="BK6879" s="33">
        <v>70.75</v>
      </c>
      <c r="BL6879" s="33">
        <v>71.5</v>
      </c>
      <c r="BM6879" s="33">
        <v>74.25</v>
      </c>
      <c r="BN6879" s="33">
        <v>78.125</v>
      </c>
      <c r="BO6879" s="33">
        <v>82.125</v>
      </c>
      <c r="BP6879" s="33">
        <v>85.875</v>
      </c>
      <c r="BQ6879" s="33">
        <v>88.375</v>
      </c>
      <c r="BR6879" s="33">
        <v>91.375</v>
      </c>
      <c r="BS6879" s="33">
        <v>93.75</v>
      </c>
      <c r="BT6879" s="33">
        <v>94.75</v>
      </c>
      <c r="BU6879" s="33">
        <v>95.625</v>
      </c>
      <c r="BV6879" s="33">
        <v>95.75</v>
      </c>
      <c r="BW6879" s="33">
        <v>95.375</v>
      </c>
      <c r="BX6879" s="33">
        <v>94</v>
      </c>
      <c r="BY6879" s="33">
        <v>92.375</v>
      </c>
      <c r="BZ6879" s="33">
        <v>89.625</v>
      </c>
      <c r="CA6879" s="33">
        <v>86.125</v>
      </c>
      <c r="CB6879" s="33">
        <v>83.875</v>
      </c>
      <c r="CC6879" s="33">
        <v>81.75</v>
      </c>
      <c r="DC6879" s="9">
        <v>252.36340000000001</v>
      </c>
      <c r="DD6879" s="9">
        <v>0</v>
      </c>
    </row>
    <row r="6880" spans="1:108" x14ac:dyDescent="0.25">
      <c r="A6880" s="9" t="s">
        <v>42</v>
      </c>
      <c r="B6880" s="9" t="s">
        <v>15</v>
      </c>
      <c r="C6880" s="9" t="s">
        <v>1</v>
      </c>
      <c r="D6880" s="9" t="s">
        <v>40</v>
      </c>
      <c r="E6880" s="9" t="s">
        <v>38</v>
      </c>
      <c r="F6880" s="9">
        <v>2020</v>
      </c>
      <c r="G6880" s="9">
        <v>6</v>
      </c>
      <c r="H6880" s="9"/>
      <c r="BF6880" s="33">
        <v>80.625</v>
      </c>
      <c r="BG6880" s="33">
        <v>78.25</v>
      </c>
      <c r="BH6880" s="33">
        <v>76.75</v>
      </c>
      <c r="BI6880" s="33">
        <v>75.875</v>
      </c>
      <c r="BJ6880" s="33">
        <v>73.75</v>
      </c>
      <c r="BK6880" s="33">
        <v>72.5</v>
      </c>
      <c r="BL6880" s="33">
        <v>73.375</v>
      </c>
      <c r="BM6880" s="33">
        <v>77.625</v>
      </c>
      <c r="BN6880" s="33">
        <v>82.75</v>
      </c>
      <c r="BO6880" s="33">
        <v>89.375</v>
      </c>
      <c r="BP6880" s="33">
        <v>93.625</v>
      </c>
      <c r="BQ6880" s="33">
        <v>97</v>
      </c>
      <c r="BR6880" s="33">
        <v>99.625</v>
      </c>
      <c r="BS6880" s="33">
        <v>101.125</v>
      </c>
      <c r="BT6880" s="33">
        <v>102.125</v>
      </c>
      <c r="BU6880" s="33">
        <v>102.75</v>
      </c>
      <c r="BV6880" s="33">
        <v>103.375</v>
      </c>
      <c r="BW6880" s="33">
        <v>103.625</v>
      </c>
      <c r="BX6880" s="33">
        <v>102.625</v>
      </c>
      <c r="BY6880" s="33">
        <v>100</v>
      </c>
      <c r="BZ6880" s="33">
        <v>95.25</v>
      </c>
      <c r="CA6880" s="33">
        <v>91.75</v>
      </c>
      <c r="CB6880" s="33">
        <v>88.625</v>
      </c>
      <c r="CC6880" s="33">
        <v>84.75</v>
      </c>
      <c r="DC6880" s="9">
        <v>252.36340000000001</v>
      </c>
      <c r="DD6880" s="9">
        <v>0</v>
      </c>
    </row>
    <row r="6881" spans="1:108" x14ac:dyDescent="0.25">
      <c r="A6881" s="9" t="s">
        <v>42</v>
      </c>
      <c r="B6881" s="9" t="s">
        <v>15</v>
      </c>
      <c r="C6881" s="9" t="s">
        <v>1</v>
      </c>
      <c r="D6881" s="9" t="s">
        <v>40</v>
      </c>
      <c r="E6881" s="9" t="s">
        <v>38</v>
      </c>
      <c r="F6881" s="9">
        <v>2020</v>
      </c>
      <c r="G6881" s="9">
        <v>7</v>
      </c>
      <c r="H6881" s="9">
        <v>23576.560000000001</v>
      </c>
      <c r="I6881" s="9">
        <v>23339.13</v>
      </c>
      <c r="J6881" s="9">
        <v>22826.2</v>
      </c>
      <c r="K6881" s="9">
        <v>22739.48</v>
      </c>
      <c r="L6881" s="9">
        <v>23229.3</v>
      </c>
      <c r="M6881" s="9">
        <v>24559.34</v>
      </c>
      <c r="N6881" s="9">
        <v>26255.43</v>
      </c>
      <c r="O6881" s="9">
        <v>27979.54</v>
      </c>
      <c r="P6881" s="9">
        <v>28662.6</v>
      </c>
      <c r="Q6881" s="9">
        <v>29535.84</v>
      </c>
      <c r="R6881" s="9">
        <v>29994.43</v>
      </c>
      <c r="S6881" s="9">
        <v>30686.33</v>
      </c>
      <c r="T6881" s="9">
        <v>27887.13</v>
      </c>
      <c r="U6881" s="9">
        <v>14100.42</v>
      </c>
      <c r="V6881" s="9">
        <v>14059.32</v>
      </c>
      <c r="W6881" s="9">
        <v>13753.15</v>
      </c>
      <c r="X6881" s="9">
        <v>13701.04</v>
      </c>
      <c r="Y6881" s="9">
        <v>13479.91</v>
      </c>
      <c r="Z6881" s="9">
        <v>21757.93</v>
      </c>
      <c r="AA6881" s="9">
        <v>26161.95</v>
      </c>
      <c r="AB6881" s="9">
        <v>26032.57</v>
      </c>
      <c r="AC6881" s="9">
        <v>25546.45</v>
      </c>
      <c r="AD6881" s="9">
        <v>24818.240000000002</v>
      </c>
      <c r="AE6881" s="9">
        <v>24741.71</v>
      </c>
      <c r="AF6881" s="9">
        <v>13829.61</v>
      </c>
      <c r="AG6881" s="9">
        <v>23881.3</v>
      </c>
      <c r="AH6881" s="9">
        <v>23553.02</v>
      </c>
      <c r="AI6881" s="9">
        <v>23186.2</v>
      </c>
      <c r="AJ6881" s="9">
        <v>23159.59</v>
      </c>
      <c r="AK6881" s="9">
        <v>23728.37</v>
      </c>
      <c r="AL6881" s="9">
        <v>25147.33</v>
      </c>
      <c r="AM6881" s="9">
        <v>26694.39</v>
      </c>
      <c r="AN6881" s="9">
        <v>27862.48</v>
      </c>
      <c r="AO6881" s="9">
        <v>28398.83</v>
      </c>
      <c r="AP6881" s="9">
        <v>29225.8</v>
      </c>
      <c r="AQ6881" s="9">
        <v>29464.86</v>
      </c>
      <c r="AR6881" s="9">
        <v>29784.62</v>
      </c>
      <c r="AS6881" s="9">
        <v>29345.200000000001</v>
      </c>
      <c r="AT6881" s="9">
        <v>29144.13</v>
      </c>
      <c r="AU6881" s="9">
        <v>29110.02</v>
      </c>
      <c r="AV6881" s="9">
        <v>29002.75</v>
      </c>
      <c r="AW6881" s="9">
        <v>28686.18</v>
      </c>
      <c r="AX6881" s="9">
        <v>28676.65</v>
      </c>
      <c r="AY6881" s="9">
        <v>28831.62</v>
      </c>
      <c r="AZ6881" s="9">
        <v>28819.56</v>
      </c>
      <c r="BA6881" s="9">
        <v>28009.16</v>
      </c>
      <c r="BB6881" s="9">
        <v>27095.06</v>
      </c>
      <c r="BC6881" s="9">
        <v>26225.14</v>
      </c>
      <c r="BD6881" s="9">
        <v>26185.9</v>
      </c>
      <c r="BE6881" s="9">
        <v>28931.34</v>
      </c>
      <c r="BF6881" s="33">
        <v>86.75</v>
      </c>
      <c r="BG6881" s="33">
        <v>84.75</v>
      </c>
      <c r="BH6881" s="33">
        <v>83</v>
      </c>
      <c r="BI6881" s="33">
        <v>82</v>
      </c>
      <c r="BJ6881" s="33">
        <v>81</v>
      </c>
      <c r="BK6881" s="33">
        <v>79.75</v>
      </c>
      <c r="BL6881" s="33">
        <v>79.75</v>
      </c>
      <c r="BM6881" s="33">
        <v>83.25</v>
      </c>
      <c r="BN6881" s="33">
        <v>87.875</v>
      </c>
      <c r="BO6881" s="33">
        <v>92.25</v>
      </c>
      <c r="BP6881" s="33">
        <v>95.75</v>
      </c>
      <c r="BQ6881" s="33">
        <v>98.625</v>
      </c>
      <c r="BR6881" s="33">
        <v>101</v>
      </c>
      <c r="BS6881" s="33">
        <v>102.5</v>
      </c>
      <c r="BT6881" s="33">
        <v>100.875</v>
      </c>
      <c r="BU6881" s="33">
        <v>101.375</v>
      </c>
      <c r="BV6881" s="33">
        <v>102.75</v>
      </c>
      <c r="BW6881" s="33">
        <v>103</v>
      </c>
      <c r="BX6881" s="33">
        <v>102.5</v>
      </c>
      <c r="BY6881" s="33">
        <v>100.5</v>
      </c>
      <c r="BZ6881" s="33">
        <v>97.625</v>
      </c>
      <c r="CA6881" s="33">
        <v>94.5</v>
      </c>
      <c r="CB6881" s="33">
        <v>91.625</v>
      </c>
      <c r="CC6881" s="33">
        <v>89.25</v>
      </c>
      <c r="CD6881" s="9">
        <v>64495.47</v>
      </c>
      <c r="CE6881" s="9">
        <v>60241.54</v>
      </c>
      <c r="CF6881" s="9">
        <v>53828.22</v>
      </c>
      <c r="CG6881" s="9">
        <v>47541.98</v>
      </c>
      <c r="CH6881" s="9">
        <v>37890.19</v>
      </c>
      <c r="CI6881" s="9">
        <v>28982.73</v>
      </c>
      <c r="CJ6881" s="9">
        <v>27785.46</v>
      </c>
      <c r="CK6881" s="9">
        <v>41534.76</v>
      </c>
      <c r="CL6881" s="9">
        <v>54840.62</v>
      </c>
      <c r="CM6881" s="9">
        <v>72715.19</v>
      </c>
      <c r="CN6881" s="9">
        <v>90061.7</v>
      </c>
      <c r="CO6881" s="9">
        <v>127086</v>
      </c>
      <c r="CP6881" s="9">
        <v>121032.7</v>
      </c>
      <c r="CQ6881" s="9">
        <v>115705.5</v>
      </c>
      <c r="CR6881" s="9">
        <v>123637.2</v>
      </c>
      <c r="CS6881" s="9">
        <v>120104.7</v>
      </c>
      <c r="CT6881" s="9">
        <v>121867.1</v>
      </c>
      <c r="CU6881" s="9">
        <v>118369.1</v>
      </c>
      <c r="CV6881" s="9">
        <v>118675.8</v>
      </c>
      <c r="CW6881" s="9">
        <v>117293.1</v>
      </c>
      <c r="CX6881" s="9">
        <v>119753.9</v>
      </c>
      <c r="CY6881" s="9">
        <v>121430.5</v>
      </c>
      <c r="CZ6881" s="9">
        <v>114768.4</v>
      </c>
      <c r="DA6881" s="9">
        <v>106029</v>
      </c>
      <c r="DB6881" s="9">
        <v>102221.6</v>
      </c>
      <c r="DC6881" s="9">
        <v>252.36340000000001</v>
      </c>
      <c r="DD6881" s="9">
        <v>0</v>
      </c>
    </row>
    <row r="6882" spans="1:108" x14ac:dyDescent="0.25">
      <c r="A6882" s="9" t="s">
        <v>42</v>
      </c>
      <c r="B6882" s="9" t="s">
        <v>15</v>
      </c>
      <c r="C6882" s="9" t="s">
        <v>1</v>
      </c>
      <c r="D6882" s="9" t="s">
        <v>40</v>
      </c>
      <c r="E6882" s="9" t="s">
        <v>38</v>
      </c>
      <c r="F6882" s="9">
        <v>2020</v>
      </c>
      <c r="G6882" s="9">
        <v>8</v>
      </c>
      <c r="H6882" s="9"/>
      <c r="BF6882" s="33">
        <v>81.125</v>
      </c>
      <c r="BG6882" s="33">
        <v>79.875</v>
      </c>
      <c r="BH6882" s="33">
        <v>77.625</v>
      </c>
      <c r="BI6882" s="33">
        <v>76</v>
      </c>
      <c r="BJ6882" s="33">
        <v>74.375</v>
      </c>
      <c r="BK6882" s="33">
        <v>73.25</v>
      </c>
      <c r="BL6882" s="33">
        <v>72.25</v>
      </c>
      <c r="BM6882" s="33">
        <v>74.125</v>
      </c>
      <c r="BN6882" s="33">
        <v>78</v>
      </c>
      <c r="BO6882" s="33">
        <v>83.25</v>
      </c>
      <c r="BP6882" s="33">
        <v>87.375</v>
      </c>
      <c r="BQ6882" s="33">
        <v>91.375</v>
      </c>
      <c r="BR6882" s="33">
        <v>93.625</v>
      </c>
      <c r="BS6882" s="33">
        <v>96.5</v>
      </c>
      <c r="BT6882" s="33">
        <v>97.875</v>
      </c>
      <c r="BU6882" s="33">
        <v>99.25</v>
      </c>
      <c r="BV6882" s="33">
        <v>100.125</v>
      </c>
      <c r="BW6882" s="33">
        <v>100.125</v>
      </c>
      <c r="BX6882" s="33">
        <v>99</v>
      </c>
      <c r="BY6882" s="33">
        <v>95.5</v>
      </c>
      <c r="BZ6882" s="33">
        <v>92</v>
      </c>
      <c r="CA6882" s="33">
        <v>88.625</v>
      </c>
      <c r="CB6882" s="33">
        <v>86</v>
      </c>
      <c r="CC6882" s="33">
        <v>83.125</v>
      </c>
      <c r="DC6882" s="9">
        <v>252.36340000000001</v>
      </c>
      <c r="DD6882" s="9">
        <v>0</v>
      </c>
    </row>
    <row r="6883" spans="1:108" x14ac:dyDescent="0.25">
      <c r="A6883" s="9" t="s">
        <v>42</v>
      </c>
      <c r="B6883" s="9" t="s">
        <v>15</v>
      </c>
      <c r="C6883" s="9" t="s">
        <v>1</v>
      </c>
      <c r="D6883" s="9" t="s">
        <v>40</v>
      </c>
      <c r="E6883" s="9" t="s">
        <v>38</v>
      </c>
      <c r="F6883" s="9">
        <v>2020</v>
      </c>
      <c r="G6883" s="9">
        <v>9</v>
      </c>
      <c r="H6883" s="9"/>
      <c r="BF6883" s="33">
        <v>80.125</v>
      </c>
      <c r="BG6883" s="33">
        <v>78</v>
      </c>
      <c r="BH6883" s="33">
        <v>76.375</v>
      </c>
      <c r="BI6883" s="33">
        <v>75.125</v>
      </c>
      <c r="BJ6883" s="33">
        <v>73.25</v>
      </c>
      <c r="BK6883" s="33">
        <v>72.25</v>
      </c>
      <c r="BL6883" s="33">
        <v>71.625</v>
      </c>
      <c r="BM6883" s="33">
        <v>73.25</v>
      </c>
      <c r="BN6883" s="33">
        <v>77.875</v>
      </c>
      <c r="BO6883" s="33">
        <v>82.75</v>
      </c>
      <c r="BP6883" s="33">
        <v>86.5</v>
      </c>
      <c r="BQ6883" s="33">
        <v>89.875</v>
      </c>
      <c r="BR6883" s="33">
        <v>93</v>
      </c>
      <c r="BS6883" s="33">
        <v>95.75</v>
      </c>
      <c r="BT6883" s="33">
        <v>97.5</v>
      </c>
      <c r="BU6883" s="33">
        <v>99.125</v>
      </c>
      <c r="BV6883" s="33">
        <v>99.5</v>
      </c>
      <c r="BW6883" s="33">
        <v>99.25</v>
      </c>
      <c r="BX6883" s="33">
        <v>97.125</v>
      </c>
      <c r="BY6883" s="33">
        <v>93.75</v>
      </c>
      <c r="BZ6883" s="33">
        <v>91</v>
      </c>
      <c r="CA6883" s="33">
        <v>88.125</v>
      </c>
      <c r="CB6883" s="33">
        <v>84.75</v>
      </c>
      <c r="CC6883" s="33">
        <v>82.5</v>
      </c>
      <c r="DC6883" s="9">
        <v>252.36340000000001</v>
      </c>
      <c r="DD6883" s="9">
        <v>0</v>
      </c>
    </row>
    <row r="6884" spans="1:108" x14ac:dyDescent="0.25">
      <c r="A6884" s="9" t="s">
        <v>42</v>
      </c>
      <c r="B6884" s="9" t="s">
        <v>15</v>
      </c>
      <c r="C6884" s="9" t="s">
        <v>1</v>
      </c>
      <c r="D6884" s="9" t="s">
        <v>40</v>
      </c>
      <c r="E6884" s="9" t="s">
        <v>38</v>
      </c>
      <c r="F6884" s="9">
        <v>2020</v>
      </c>
      <c r="G6884" s="9">
        <v>10</v>
      </c>
      <c r="H6884" s="9"/>
      <c r="BF6884" s="33">
        <v>67.625</v>
      </c>
      <c r="BG6884" s="33">
        <v>66.5</v>
      </c>
      <c r="BH6884" s="33">
        <v>65.5</v>
      </c>
      <c r="BI6884" s="33">
        <v>64.5</v>
      </c>
      <c r="BJ6884" s="33">
        <v>62.625</v>
      </c>
      <c r="BK6884" s="33">
        <v>61.875</v>
      </c>
      <c r="BL6884" s="33">
        <v>60.375</v>
      </c>
      <c r="BM6884" s="33">
        <v>60.25</v>
      </c>
      <c r="BN6884" s="33">
        <v>64.875</v>
      </c>
      <c r="BO6884" s="33">
        <v>71</v>
      </c>
      <c r="BP6884" s="33">
        <v>77.25</v>
      </c>
      <c r="BQ6884" s="33">
        <v>82.25</v>
      </c>
      <c r="BR6884" s="33">
        <v>85.75</v>
      </c>
      <c r="BS6884" s="33">
        <v>88.375</v>
      </c>
      <c r="BT6884" s="33">
        <v>90.125</v>
      </c>
      <c r="BU6884" s="33">
        <v>90.875</v>
      </c>
      <c r="BV6884" s="33">
        <v>90.375</v>
      </c>
      <c r="BW6884" s="33">
        <v>89.125</v>
      </c>
      <c r="BX6884" s="33">
        <v>85.5</v>
      </c>
      <c r="BY6884" s="33">
        <v>81.75</v>
      </c>
      <c r="BZ6884" s="33">
        <v>77.875</v>
      </c>
      <c r="CA6884" s="33">
        <v>74.625</v>
      </c>
      <c r="CB6884" s="33">
        <v>71.625</v>
      </c>
      <c r="CC6884" s="33">
        <v>69.625</v>
      </c>
      <c r="DC6884" s="9">
        <v>252.36340000000001</v>
      </c>
      <c r="DD6884" s="9">
        <v>0</v>
      </c>
    </row>
    <row r="6885" spans="1:108" x14ac:dyDescent="0.25">
      <c r="A6885" s="9" t="s">
        <v>42</v>
      </c>
      <c r="B6885" s="9" t="s">
        <v>15</v>
      </c>
      <c r="C6885" s="9" t="s">
        <v>1</v>
      </c>
      <c r="D6885" s="9" t="s">
        <v>40</v>
      </c>
      <c r="E6885" s="9" t="s">
        <v>38</v>
      </c>
      <c r="F6885" s="9">
        <v>2021</v>
      </c>
      <c r="G6885" s="9">
        <v>5</v>
      </c>
      <c r="H6885" s="9"/>
      <c r="BF6885" s="33">
        <v>79.125</v>
      </c>
      <c r="BG6885" s="33">
        <v>75.75</v>
      </c>
      <c r="BH6885" s="33">
        <v>74.25</v>
      </c>
      <c r="BI6885" s="33">
        <v>72.5</v>
      </c>
      <c r="BJ6885" s="33">
        <v>71.625</v>
      </c>
      <c r="BK6885" s="33">
        <v>70.75</v>
      </c>
      <c r="BL6885" s="33">
        <v>71.5</v>
      </c>
      <c r="BM6885" s="33">
        <v>74.25</v>
      </c>
      <c r="BN6885" s="33">
        <v>78.125</v>
      </c>
      <c r="BO6885" s="33">
        <v>82.125</v>
      </c>
      <c r="BP6885" s="33">
        <v>85.875</v>
      </c>
      <c r="BQ6885" s="33">
        <v>88.375</v>
      </c>
      <c r="BR6885" s="33">
        <v>91.375</v>
      </c>
      <c r="BS6885" s="33">
        <v>93.75</v>
      </c>
      <c r="BT6885" s="33">
        <v>94.75</v>
      </c>
      <c r="BU6885" s="33">
        <v>95.625</v>
      </c>
      <c r="BV6885" s="33">
        <v>95.75</v>
      </c>
      <c r="BW6885" s="33">
        <v>95.375</v>
      </c>
      <c r="BX6885" s="33">
        <v>94</v>
      </c>
      <c r="BY6885" s="33">
        <v>92.375</v>
      </c>
      <c r="BZ6885" s="33">
        <v>89.625</v>
      </c>
      <c r="CA6885" s="33">
        <v>86.125</v>
      </c>
      <c r="CB6885" s="33">
        <v>83.875</v>
      </c>
      <c r="CC6885" s="33">
        <v>81.75</v>
      </c>
      <c r="DC6885" s="9">
        <v>252.36340000000001</v>
      </c>
      <c r="DD6885" s="9">
        <v>0</v>
      </c>
    </row>
    <row r="6886" spans="1:108" x14ac:dyDescent="0.25">
      <c r="A6886" s="9" t="s">
        <v>42</v>
      </c>
      <c r="B6886" s="9" t="s">
        <v>15</v>
      </c>
      <c r="C6886" s="9" t="s">
        <v>1</v>
      </c>
      <c r="D6886" s="9" t="s">
        <v>40</v>
      </c>
      <c r="E6886" s="9" t="s">
        <v>38</v>
      </c>
      <c r="F6886" s="9">
        <v>2021</v>
      </c>
      <c r="G6886" s="9">
        <v>6</v>
      </c>
      <c r="H6886" s="9"/>
      <c r="BF6886" s="33">
        <v>80.625</v>
      </c>
      <c r="BG6886" s="33">
        <v>78.25</v>
      </c>
      <c r="BH6886" s="33">
        <v>76.75</v>
      </c>
      <c r="BI6886" s="33">
        <v>75.875</v>
      </c>
      <c r="BJ6886" s="33">
        <v>73.75</v>
      </c>
      <c r="BK6886" s="33">
        <v>72.5</v>
      </c>
      <c r="BL6886" s="33">
        <v>73.375</v>
      </c>
      <c r="BM6886" s="33">
        <v>77.625</v>
      </c>
      <c r="BN6886" s="33">
        <v>82.75</v>
      </c>
      <c r="BO6886" s="33">
        <v>89.375</v>
      </c>
      <c r="BP6886" s="33">
        <v>93.625</v>
      </c>
      <c r="BQ6886" s="33">
        <v>97</v>
      </c>
      <c r="BR6886" s="33">
        <v>99.625</v>
      </c>
      <c r="BS6886" s="33">
        <v>101.125</v>
      </c>
      <c r="BT6886" s="33">
        <v>102.125</v>
      </c>
      <c r="BU6886" s="33">
        <v>102.75</v>
      </c>
      <c r="BV6886" s="33">
        <v>103.375</v>
      </c>
      <c r="BW6886" s="33">
        <v>103.625</v>
      </c>
      <c r="BX6886" s="33">
        <v>102.625</v>
      </c>
      <c r="BY6886" s="33">
        <v>100</v>
      </c>
      <c r="BZ6886" s="33">
        <v>95.25</v>
      </c>
      <c r="CA6886" s="33">
        <v>91.75</v>
      </c>
      <c r="CB6886" s="33">
        <v>88.625</v>
      </c>
      <c r="CC6886" s="33">
        <v>84.75</v>
      </c>
      <c r="DC6886" s="9">
        <v>252.36340000000001</v>
      </c>
      <c r="DD6886" s="9">
        <v>0</v>
      </c>
    </row>
    <row r="6887" spans="1:108" x14ac:dyDescent="0.25">
      <c r="A6887" s="9" t="s">
        <v>42</v>
      </c>
      <c r="B6887" s="9" t="s">
        <v>15</v>
      </c>
      <c r="C6887" s="9" t="s">
        <v>1</v>
      </c>
      <c r="D6887" s="9" t="s">
        <v>40</v>
      </c>
      <c r="E6887" s="9" t="s">
        <v>38</v>
      </c>
      <c r="F6887" s="9">
        <v>2021</v>
      </c>
      <c r="G6887" s="9">
        <v>7</v>
      </c>
      <c r="H6887" s="9">
        <v>23558.55</v>
      </c>
      <c r="I6887" s="9">
        <v>23322.37</v>
      </c>
      <c r="J6887" s="9">
        <v>22809.01</v>
      </c>
      <c r="K6887" s="9">
        <v>22724.959999999999</v>
      </c>
      <c r="L6887" s="9">
        <v>23218.41</v>
      </c>
      <c r="M6887" s="9">
        <v>24550.48</v>
      </c>
      <c r="N6887" s="9">
        <v>26255.19</v>
      </c>
      <c r="O6887" s="9">
        <v>27984.38</v>
      </c>
      <c r="P6887" s="9">
        <v>28674.66</v>
      </c>
      <c r="Q6887" s="9">
        <v>29545.06</v>
      </c>
      <c r="R6887" s="9">
        <v>30001.7</v>
      </c>
      <c r="S6887" s="9">
        <v>30692.77</v>
      </c>
      <c r="T6887" s="9">
        <v>27891.97</v>
      </c>
      <c r="U6887" s="9">
        <v>14105.48</v>
      </c>
      <c r="V6887" s="9">
        <v>14064.37</v>
      </c>
      <c r="W6887" s="9">
        <v>13755.94</v>
      </c>
      <c r="X6887" s="9">
        <v>13704.93</v>
      </c>
      <c r="Y6887" s="9">
        <v>13482.18</v>
      </c>
      <c r="Z6887" s="9">
        <v>21760.84</v>
      </c>
      <c r="AA6887" s="9">
        <v>26164.6</v>
      </c>
      <c r="AB6887" s="9">
        <v>26034.01</v>
      </c>
      <c r="AC6887" s="9">
        <v>25547.42</v>
      </c>
      <c r="AD6887" s="9">
        <v>24820.53</v>
      </c>
      <c r="AE6887" s="9">
        <v>24744</v>
      </c>
      <c r="AF6887" s="9">
        <v>13833.4</v>
      </c>
      <c r="AG6887" s="9">
        <v>23863.29</v>
      </c>
      <c r="AH6887" s="9">
        <v>23536.26</v>
      </c>
      <c r="AI6887" s="9">
        <v>23169.01</v>
      </c>
      <c r="AJ6887" s="9">
        <v>23145.08</v>
      </c>
      <c r="AK6887" s="9">
        <v>23717.48</v>
      </c>
      <c r="AL6887" s="9">
        <v>25138.46</v>
      </c>
      <c r="AM6887" s="9">
        <v>26694.15</v>
      </c>
      <c r="AN6887" s="9">
        <v>27867.32</v>
      </c>
      <c r="AO6887" s="9">
        <v>28410.89</v>
      </c>
      <c r="AP6887" s="9">
        <v>29235.02</v>
      </c>
      <c r="AQ6887" s="9">
        <v>29472.13</v>
      </c>
      <c r="AR6887" s="9">
        <v>29791.06</v>
      </c>
      <c r="AS6887" s="9">
        <v>29350.05</v>
      </c>
      <c r="AT6887" s="9">
        <v>29149.18</v>
      </c>
      <c r="AU6887" s="9">
        <v>29115.07</v>
      </c>
      <c r="AV6887" s="9">
        <v>29005.54</v>
      </c>
      <c r="AW6887" s="9">
        <v>28690.06</v>
      </c>
      <c r="AX6887" s="9">
        <v>28678.92</v>
      </c>
      <c r="AY6887" s="9">
        <v>28834.54</v>
      </c>
      <c r="AZ6887" s="9">
        <v>28822.21</v>
      </c>
      <c r="BA6887" s="9">
        <v>28010.6</v>
      </c>
      <c r="BB6887" s="9">
        <v>27096.03</v>
      </c>
      <c r="BC6887" s="9">
        <v>26227.43</v>
      </c>
      <c r="BD6887" s="9">
        <v>26188.19</v>
      </c>
      <c r="BE6887" s="9">
        <v>28935.14</v>
      </c>
      <c r="BF6887" s="33">
        <v>86.75</v>
      </c>
      <c r="BG6887" s="33">
        <v>84.75</v>
      </c>
      <c r="BH6887" s="33">
        <v>83</v>
      </c>
      <c r="BI6887" s="33">
        <v>82</v>
      </c>
      <c r="BJ6887" s="33">
        <v>81</v>
      </c>
      <c r="BK6887" s="33">
        <v>79.75</v>
      </c>
      <c r="BL6887" s="33">
        <v>79.75</v>
      </c>
      <c r="BM6887" s="33">
        <v>83.25</v>
      </c>
      <c r="BN6887" s="33">
        <v>87.875</v>
      </c>
      <c r="BO6887" s="33">
        <v>92.25</v>
      </c>
      <c r="BP6887" s="33">
        <v>95.75</v>
      </c>
      <c r="BQ6887" s="33">
        <v>98.625</v>
      </c>
      <c r="BR6887" s="33">
        <v>101</v>
      </c>
      <c r="BS6887" s="33">
        <v>102.5</v>
      </c>
      <c r="BT6887" s="33">
        <v>100.875</v>
      </c>
      <c r="BU6887" s="33">
        <v>101.375</v>
      </c>
      <c r="BV6887" s="33">
        <v>102.75</v>
      </c>
      <c r="BW6887" s="33">
        <v>103</v>
      </c>
      <c r="BX6887" s="33">
        <v>102.5</v>
      </c>
      <c r="BY6887" s="33">
        <v>100.5</v>
      </c>
      <c r="BZ6887" s="33">
        <v>97.625</v>
      </c>
      <c r="CA6887" s="33">
        <v>94.5</v>
      </c>
      <c r="CB6887" s="33">
        <v>91.625</v>
      </c>
      <c r="CC6887" s="33">
        <v>89.25</v>
      </c>
      <c r="CD6887" s="9">
        <v>64540.81</v>
      </c>
      <c r="CE6887" s="9">
        <v>60284.83</v>
      </c>
      <c r="CF6887" s="9">
        <v>53868.639999999999</v>
      </c>
      <c r="CG6887" s="9">
        <v>47575.63</v>
      </c>
      <c r="CH6887" s="9">
        <v>37918.660000000003</v>
      </c>
      <c r="CI6887" s="9">
        <v>29006.65</v>
      </c>
      <c r="CJ6887" s="9">
        <v>27810.15</v>
      </c>
      <c r="CK6887" s="9">
        <v>41567.99</v>
      </c>
      <c r="CL6887" s="9">
        <v>54884.85</v>
      </c>
      <c r="CM6887" s="9">
        <v>72765.960000000006</v>
      </c>
      <c r="CN6887" s="9">
        <v>90131.6</v>
      </c>
      <c r="CO6887" s="9">
        <v>127180.2</v>
      </c>
      <c r="CP6887" s="9">
        <v>121124.1</v>
      </c>
      <c r="CQ6887" s="9">
        <v>115789.2</v>
      </c>
      <c r="CR6887" s="9">
        <v>123713.8</v>
      </c>
      <c r="CS6887" s="9">
        <v>120190.6</v>
      </c>
      <c r="CT6887" s="9">
        <v>121957.6</v>
      </c>
      <c r="CU6887" s="9">
        <v>118443.2</v>
      </c>
      <c r="CV6887" s="9">
        <v>118744.6</v>
      </c>
      <c r="CW6887" s="9">
        <v>117358.2</v>
      </c>
      <c r="CX6887" s="9">
        <v>119831</v>
      </c>
      <c r="CY6887" s="9">
        <v>121514.8</v>
      </c>
      <c r="CZ6887" s="9">
        <v>114851.8</v>
      </c>
      <c r="DA6887" s="9">
        <v>106096.2</v>
      </c>
      <c r="DB6887" s="9">
        <v>102293.6</v>
      </c>
      <c r="DC6887" s="9">
        <v>252.36340000000001</v>
      </c>
      <c r="DD6887" s="9">
        <v>0</v>
      </c>
    </row>
    <row r="6888" spans="1:108" x14ac:dyDescent="0.25">
      <c r="A6888" s="9" t="s">
        <v>42</v>
      </c>
      <c r="B6888" s="9" t="s">
        <v>15</v>
      </c>
      <c r="C6888" s="9" t="s">
        <v>1</v>
      </c>
      <c r="D6888" s="9" t="s">
        <v>40</v>
      </c>
      <c r="E6888" s="9" t="s">
        <v>38</v>
      </c>
      <c r="F6888" s="9">
        <v>2021</v>
      </c>
      <c r="G6888" s="9">
        <v>8</v>
      </c>
      <c r="H6888" s="9"/>
      <c r="BF6888" s="33">
        <v>81.125</v>
      </c>
      <c r="BG6888" s="33">
        <v>79.875</v>
      </c>
      <c r="BH6888" s="33">
        <v>77.625</v>
      </c>
      <c r="BI6888" s="33">
        <v>76</v>
      </c>
      <c r="BJ6888" s="33">
        <v>74.375</v>
      </c>
      <c r="BK6888" s="33">
        <v>73.25</v>
      </c>
      <c r="BL6888" s="33">
        <v>72.25</v>
      </c>
      <c r="BM6888" s="33">
        <v>74.125</v>
      </c>
      <c r="BN6888" s="33">
        <v>78</v>
      </c>
      <c r="BO6888" s="33">
        <v>83.25</v>
      </c>
      <c r="BP6888" s="33">
        <v>87.375</v>
      </c>
      <c r="BQ6888" s="33">
        <v>91.375</v>
      </c>
      <c r="BR6888" s="33">
        <v>93.625</v>
      </c>
      <c r="BS6888" s="33">
        <v>96.5</v>
      </c>
      <c r="BT6888" s="33">
        <v>97.875</v>
      </c>
      <c r="BU6888" s="33">
        <v>99.25</v>
      </c>
      <c r="BV6888" s="33">
        <v>100.125</v>
      </c>
      <c r="BW6888" s="33">
        <v>100.125</v>
      </c>
      <c r="BX6888" s="33">
        <v>99</v>
      </c>
      <c r="BY6888" s="33">
        <v>95.5</v>
      </c>
      <c r="BZ6888" s="33">
        <v>92</v>
      </c>
      <c r="CA6888" s="33">
        <v>88.625</v>
      </c>
      <c r="CB6888" s="33">
        <v>86</v>
      </c>
      <c r="CC6888" s="33">
        <v>83.125</v>
      </c>
      <c r="DC6888" s="9">
        <v>252.36340000000001</v>
      </c>
      <c r="DD6888" s="9">
        <v>0</v>
      </c>
    </row>
    <row r="6889" spans="1:108" x14ac:dyDescent="0.25">
      <c r="A6889" s="9" t="s">
        <v>42</v>
      </c>
      <c r="B6889" s="9" t="s">
        <v>15</v>
      </c>
      <c r="C6889" s="9" t="s">
        <v>1</v>
      </c>
      <c r="D6889" s="9" t="s">
        <v>40</v>
      </c>
      <c r="E6889" s="9" t="s">
        <v>38</v>
      </c>
      <c r="F6889" s="9">
        <v>2021</v>
      </c>
      <c r="G6889" s="9">
        <v>9</v>
      </c>
      <c r="H6889" s="9"/>
      <c r="BF6889" s="33">
        <v>80.125</v>
      </c>
      <c r="BG6889" s="33">
        <v>78</v>
      </c>
      <c r="BH6889" s="33">
        <v>76.375</v>
      </c>
      <c r="BI6889" s="33">
        <v>75.125</v>
      </c>
      <c r="BJ6889" s="33">
        <v>73.25</v>
      </c>
      <c r="BK6889" s="33">
        <v>72.25</v>
      </c>
      <c r="BL6889" s="33">
        <v>71.625</v>
      </c>
      <c r="BM6889" s="33">
        <v>73.25</v>
      </c>
      <c r="BN6889" s="33">
        <v>77.875</v>
      </c>
      <c r="BO6889" s="33">
        <v>82.75</v>
      </c>
      <c r="BP6889" s="33">
        <v>86.5</v>
      </c>
      <c r="BQ6889" s="33">
        <v>89.875</v>
      </c>
      <c r="BR6889" s="33">
        <v>93</v>
      </c>
      <c r="BS6889" s="33">
        <v>95.75</v>
      </c>
      <c r="BT6889" s="33">
        <v>97.5</v>
      </c>
      <c r="BU6889" s="33">
        <v>99.125</v>
      </c>
      <c r="BV6889" s="33">
        <v>99.5</v>
      </c>
      <c r="BW6889" s="33">
        <v>99.25</v>
      </c>
      <c r="BX6889" s="33">
        <v>97.125</v>
      </c>
      <c r="BY6889" s="33">
        <v>93.75</v>
      </c>
      <c r="BZ6889" s="33">
        <v>91</v>
      </c>
      <c r="CA6889" s="33">
        <v>88.125</v>
      </c>
      <c r="CB6889" s="33">
        <v>84.75</v>
      </c>
      <c r="CC6889" s="33">
        <v>82.5</v>
      </c>
      <c r="DC6889" s="9">
        <v>252.36340000000001</v>
      </c>
      <c r="DD6889" s="9">
        <v>0</v>
      </c>
    </row>
    <row r="6890" spans="1:108" x14ac:dyDescent="0.25">
      <c r="A6890" s="9" t="s">
        <v>42</v>
      </c>
      <c r="B6890" s="9" t="s">
        <v>15</v>
      </c>
      <c r="C6890" s="9" t="s">
        <v>1</v>
      </c>
      <c r="D6890" s="9" t="s">
        <v>40</v>
      </c>
      <c r="E6890" s="9" t="s">
        <v>38</v>
      </c>
      <c r="F6890" s="9">
        <v>2021</v>
      </c>
      <c r="G6890" s="9">
        <v>10</v>
      </c>
      <c r="H6890" s="9"/>
      <c r="BF6890" s="33">
        <v>67.625</v>
      </c>
      <c r="BG6890" s="33">
        <v>66.5</v>
      </c>
      <c r="BH6890" s="33">
        <v>65.5</v>
      </c>
      <c r="BI6890" s="33">
        <v>64.5</v>
      </c>
      <c r="BJ6890" s="33">
        <v>62.625</v>
      </c>
      <c r="BK6890" s="33">
        <v>61.875</v>
      </c>
      <c r="BL6890" s="33">
        <v>60.375</v>
      </c>
      <c r="BM6890" s="33">
        <v>60.25</v>
      </c>
      <c r="BN6890" s="33">
        <v>64.875</v>
      </c>
      <c r="BO6890" s="33">
        <v>71</v>
      </c>
      <c r="BP6890" s="33">
        <v>77.25</v>
      </c>
      <c r="BQ6890" s="33">
        <v>82.25</v>
      </c>
      <c r="BR6890" s="33">
        <v>85.75</v>
      </c>
      <c r="BS6890" s="33">
        <v>88.375</v>
      </c>
      <c r="BT6890" s="33">
        <v>90.125</v>
      </c>
      <c r="BU6890" s="33">
        <v>90.875</v>
      </c>
      <c r="BV6890" s="33">
        <v>90.375</v>
      </c>
      <c r="BW6890" s="33">
        <v>89.125</v>
      </c>
      <c r="BX6890" s="33">
        <v>85.5</v>
      </c>
      <c r="BY6890" s="33">
        <v>81.75</v>
      </c>
      <c r="BZ6890" s="33">
        <v>77.875</v>
      </c>
      <c r="CA6890" s="33">
        <v>74.625</v>
      </c>
      <c r="CB6890" s="33">
        <v>71.625</v>
      </c>
      <c r="CC6890" s="33">
        <v>69.625</v>
      </c>
      <c r="DC6890" s="9">
        <v>252.36340000000001</v>
      </c>
      <c r="DD6890" s="9">
        <v>0</v>
      </c>
    </row>
    <row r="6891" spans="1:108" x14ac:dyDescent="0.25">
      <c r="A6891" s="9" t="s">
        <v>42</v>
      </c>
      <c r="B6891" s="9" t="s">
        <v>15</v>
      </c>
      <c r="C6891" s="9" t="s">
        <v>1</v>
      </c>
      <c r="D6891" s="9" t="s">
        <v>40</v>
      </c>
      <c r="E6891" s="9" t="s">
        <v>38</v>
      </c>
      <c r="F6891" s="9">
        <v>2022</v>
      </c>
      <c r="G6891" s="9">
        <v>5</v>
      </c>
      <c r="H6891" s="9"/>
      <c r="BF6891" s="33">
        <v>79.125</v>
      </c>
      <c r="BG6891" s="33">
        <v>75.75</v>
      </c>
      <c r="BH6891" s="33">
        <v>74.25</v>
      </c>
      <c r="BI6891" s="33">
        <v>72.5</v>
      </c>
      <c r="BJ6891" s="33">
        <v>71.625</v>
      </c>
      <c r="BK6891" s="33">
        <v>70.75</v>
      </c>
      <c r="BL6891" s="33">
        <v>71.5</v>
      </c>
      <c r="BM6891" s="33">
        <v>74.25</v>
      </c>
      <c r="BN6891" s="33">
        <v>78.125</v>
      </c>
      <c r="BO6891" s="33">
        <v>82.125</v>
      </c>
      <c r="BP6891" s="33">
        <v>85.875</v>
      </c>
      <c r="BQ6891" s="33">
        <v>88.375</v>
      </c>
      <c r="BR6891" s="33">
        <v>91.375</v>
      </c>
      <c r="BS6891" s="33">
        <v>93.75</v>
      </c>
      <c r="BT6891" s="33">
        <v>94.75</v>
      </c>
      <c r="BU6891" s="33">
        <v>95.625</v>
      </c>
      <c r="BV6891" s="33">
        <v>95.75</v>
      </c>
      <c r="BW6891" s="33">
        <v>95.375</v>
      </c>
      <c r="BX6891" s="33">
        <v>94</v>
      </c>
      <c r="BY6891" s="33">
        <v>92.375</v>
      </c>
      <c r="BZ6891" s="33">
        <v>89.625</v>
      </c>
      <c r="CA6891" s="33">
        <v>86.125</v>
      </c>
      <c r="CB6891" s="33">
        <v>83.875</v>
      </c>
      <c r="CC6891" s="33">
        <v>81.75</v>
      </c>
      <c r="DC6891" s="9">
        <v>252.36340000000001</v>
      </c>
      <c r="DD6891" s="9">
        <v>0</v>
      </c>
    </row>
    <row r="6892" spans="1:108" x14ac:dyDescent="0.25">
      <c r="A6892" s="9" t="s">
        <v>42</v>
      </c>
      <c r="B6892" s="9" t="s">
        <v>15</v>
      </c>
      <c r="C6892" s="9" t="s">
        <v>1</v>
      </c>
      <c r="D6892" s="9" t="s">
        <v>40</v>
      </c>
      <c r="E6892" s="9" t="s">
        <v>38</v>
      </c>
      <c r="F6892" s="9">
        <v>2022</v>
      </c>
      <c r="G6892" s="9">
        <v>6</v>
      </c>
      <c r="H6892" s="9"/>
      <c r="BF6892" s="33">
        <v>80.625</v>
      </c>
      <c r="BG6892" s="33">
        <v>78.25</v>
      </c>
      <c r="BH6892" s="33">
        <v>76.75</v>
      </c>
      <c r="BI6892" s="33">
        <v>75.875</v>
      </c>
      <c r="BJ6892" s="33">
        <v>73.75</v>
      </c>
      <c r="BK6892" s="33">
        <v>72.5</v>
      </c>
      <c r="BL6892" s="33">
        <v>73.375</v>
      </c>
      <c r="BM6892" s="33">
        <v>77.625</v>
      </c>
      <c r="BN6892" s="33">
        <v>82.75</v>
      </c>
      <c r="BO6892" s="33">
        <v>89.375</v>
      </c>
      <c r="BP6892" s="33">
        <v>93.625</v>
      </c>
      <c r="BQ6892" s="33">
        <v>97</v>
      </c>
      <c r="BR6892" s="33">
        <v>99.625</v>
      </c>
      <c r="BS6892" s="33">
        <v>101.125</v>
      </c>
      <c r="BT6892" s="33">
        <v>102.125</v>
      </c>
      <c r="BU6892" s="33">
        <v>102.75</v>
      </c>
      <c r="BV6892" s="33">
        <v>103.375</v>
      </c>
      <c r="BW6892" s="33">
        <v>103.625</v>
      </c>
      <c r="BX6892" s="33">
        <v>102.625</v>
      </c>
      <c r="BY6892" s="33">
        <v>100</v>
      </c>
      <c r="BZ6892" s="33">
        <v>95.25</v>
      </c>
      <c r="CA6892" s="33">
        <v>91.75</v>
      </c>
      <c r="CB6892" s="33">
        <v>88.625</v>
      </c>
      <c r="CC6892" s="33">
        <v>84.75</v>
      </c>
      <c r="DC6892" s="9">
        <v>252.36340000000001</v>
      </c>
      <c r="DD6892" s="9">
        <v>0</v>
      </c>
    </row>
    <row r="6893" spans="1:108" x14ac:dyDescent="0.25">
      <c r="A6893" s="9" t="s">
        <v>42</v>
      </c>
      <c r="B6893" s="9" t="s">
        <v>15</v>
      </c>
      <c r="C6893" s="9" t="s">
        <v>1</v>
      </c>
      <c r="D6893" s="9" t="s">
        <v>40</v>
      </c>
      <c r="E6893" s="9" t="s">
        <v>38</v>
      </c>
      <c r="F6893" s="9">
        <v>2022</v>
      </c>
      <c r="G6893" s="9">
        <v>7</v>
      </c>
      <c r="H6893" s="9">
        <v>23618.95</v>
      </c>
      <c r="I6893" s="9">
        <v>23378.9</v>
      </c>
      <c r="J6893" s="9">
        <v>22861.31</v>
      </c>
      <c r="K6893" s="9">
        <v>22768.11</v>
      </c>
      <c r="L6893" s="9">
        <v>23249.279999999999</v>
      </c>
      <c r="M6893" s="9">
        <v>24564.1</v>
      </c>
      <c r="N6893" s="9">
        <v>26243.08</v>
      </c>
      <c r="O6893" s="9">
        <v>27958.32</v>
      </c>
      <c r="P6893" s="9">
        <v>28645.16</v>
      </c>
      <c r="Q6893" s="9">
        <v>29516.68</v>
      </c>
      <c r="R6893" s="9">
        <v>29976.91</v>
      </c>
      <c r="S6893" s="9">
        <v>30671.58</v>
      </c>
      <c r="T6893" s="9">
        <v>27868.68</v>
      </c>
      <c r="U6893" s="9">
        <v>14084.16</v>
      </c>
      <c r="V6893" s="9">
        <v>14043.06</v>
      </c>
      <c r="W6893" s="9">
        <v>13734.1</v>
      </c>
      <c r="X6893" s="9">
        <v>13682.36</v>
      </c>
      <c r="Y6893" s="9">
        <v>13460.19</v>
      </c>
      <c r="Z6893" s="9">
        <v>21734.84</v>
      </c>
      <c r="AA6893" s="9">
        <v>26137.77</v>
      </c>
      <c r="AB6893" s="9">
        <v>26010.31</v>
      </c>
      <c r="AC6893" s="9">
        <v>25529.69</v>
      </c>
      <c r="AD6893" s="9">
        <v>24801.1</v>
      </c>
      <c r="AE6893" s="9">
        <v>24724.560000000001</v>
      </c>
      <c r="AF6893" s="9">
        <v>13811.65</v>
      </c>
      <c r="AG6893" s="9">
        <v>23923.69</v>
      </c>
      <c r="AH6893" s="9">
        <v>23592.78</v>
      </c>
      <c r="AI6893" s="9">
        <v>23221.3</v>
      </c>
      <c r="AJ6893" s="9">
        <v>23188.22</v>
      </c>
      <c r="AK6893" s="9">
        <v>23748.35</v>
      </c>
      <c r="AL6893" s="9">
        <v>25152.080000000002</v>
      </c>
      <c r="AM6893" s="9">
        <v>26682.04</v>
      </c>
      <c r="AN6893" s="9">
        <v>27841.26</v>
      </c>
      <c r="AO6893" s="9">
        <v>28381.39</v>
      </c>
      <c r="AP6893" s="9">
        <v>29206.639999999999</v>
      </c>
      <c r="AQ6893" s="9">
        <v>29447.34</v>
      </c>
      <c r="AR6893" s="9">
        <v>29769.87</v>
      </c>
      <c r="AS6893" s="9">
        <v>29326.76</v>
      </c>
      <c r="AT6893" s="9">
        <v>29127.87</v>
      </c>
      <c r="AU6893" s="9">
        <v>29093.759999999998</v>
      </c>
      <c r="AV6893" s="9">
        <v>28983.7</v>
      </c>
      <c r="AW6893" s="9">
        <v>28667.5</v>
      </c>
      <c r="AX6893" s="9">
        <v>28656.93</v>
      </c>
      <c r="AY6893" s="9">
        <v>28808.54</v>
      </c>
      <c r="AZ6893" s="9">
        <v>28795.38</v>
      </c>
      <c r="BA6893" s="9">
        <v>27986.9</v>
      </c>
      <c r="BB6893" s="9">
        <v>27078.3</v>
      </c>
      <c r="BC6893" s="9">
        <v>26208</v>
      </c>
      <c r="BD6893" s="9">
        <v>26168.75</v>
      </c>
      <c r="BE6893" s="9">
        <v>28913.38</v>
      </c>
      <c r="BF6893" s="33">
        <v>86.75</v>
      </c>
      <c r="BG6893" s="33">
        <v>84.75</v>
      </c>
      <c r="BH6893" s="33">
        <v>83</v>
      </c>
      <c r="BI6893" s="33">
        <v>82</v>
      </c>
      <c r="BJ6893" s="33">
        <v>81</v>
      </c>
      <c r="BK6893" s="33">
        <v>79.75</v>
      </c>
      <c r="BL6893" s="33">
        <v>79.75</v>
      </c>
      <c r="BM6893" s="33">
        <v>83.25</v>
      </c>
      <c r="BN6893" s="33">
        <v>87.875</v>
      </c>
      <c r="BO6893" s="33">
        <v>92.25</v>
      </c>
      <c r="BP6893" s="33">
        <v>95.75</v>
      </c>
      <c r="BQ6893" s="33">
        <v>98.625</v>
      </c>
      <c r="BR6893" s="33">
        <v>101</v>
      </c>
      <c r="BS6893" s="33">
        <v>102.5</v>
      </c>
      <c r="BT6893" s="33">
        <v>100.875</v>
      </c>
      <c r="BU6893" s="33">
        <v>101.375</v>
      </c>
      <c r="BV6893" s="33">
        <v>102.75</v>
      </c>
      <c r="BW6893" s="33">
        <v>103</v>
      </c>
      <c r="BX6893" s="33">
        <v>102.5</v>
      </c>
      <c r="BY6893" s="33">
        <v>100.5</v>
      </c>
      <c r="BZ6893" s="33">
        <v>97.625</v>
      </c>
      <c r="CA6893" s="33">
        <v>94.5</v>
      </c>
      <c r="CB6893" s="33">
        <v>91.625</v>
      </c>
      <c r="CC6893" s="33">
        <v>89.25</v>
      </c>
      <c r="CD6893" s="9">
        <v>64547.13</v>
      </c>
      <c r="CE6893" s="9">
        <v>60285.83</v>
      </c>
      <c r="CF6893" s="9">
        <v>53868.63</v>
      </c>
      <c r="CG6893" s="9">
        <v>47577.82</v>
      </c>
      <c r="CH6893" s="9">
        <v>37923.81</v>
      </c>
      <c r="CI6893" s="9">
        <v>29008.55</v>
      </c>
      <c r="CJ6893" s="9">
        <v>27818.799999999999</v>
      </c>
      <c r="CK6893" s="9">
        <v>41569.07</v>
      </c>
      <c r="CL6893" s="9">
        <v>54886.62</v>
      </c>
      <c r="CM6893" s="9">
        <v>72774.97</v>
      </c>
      <c r="CN6893" s="9">
        <v>90133.73</v>
      </c>
      <c r="CO6893" s="9">
        <v>127193.4</v>
      </c>
      <c r="CP6893" s="9">
        <v>121142.5</v>
      </c>
      <c r="CQ6893" s="9">
        <v>115808.4</v>
      </c>
      <c r="CR6893" s="9">
        <v>123774.3</v>
      </c>
      <c r="CS6893" s="9">
        <v>120216.4</v>
      </c>
      <c r="CT6893" s="9">
        <v>121975</v>
      </c>
      <c r="CU6893" s="9">
        <v>118474.7</v>
      </c>
      <c r="CV6893" s="9">
        <v>118765.2</v>
      </c>
      <c r="CW6893" s="9">
        <v>117367.9</v>
      </c>
      <c r="CX6893" s="9">
        <v>119826.5</v>
      </c>
      <c r="CY6893" s="9">
        <v>121495.4</v>
      </c>
      <c r="CZ6893" s="9">
        <v>114839.4</v>
      </c>
      <c r="DA6893" s="9">
        <v>106115.6</v>
      </c>
      <c r="DB6893" s="9">
        <v>102315.7</v>
      </c>
      <c r="DC6893" s="9">
        <v>252.36340000000001</v>
      </c>
      <c r="DD6893" s="9">
        <v>0</v>
      </c>
    </row>
    <row r="6894" spans="1:108" x14ac:dyDescent="0.25">
      <c r="A6894" s="9" t="s">
        <v>42</v>
      </c>
      <c r="B6894" s="9" t="s">
        <v>15</v>
      </c>
      <c r="C6894" s="9" t="s">
        <v>1</v>
      </c>
      <c r="D6894" s="9" t="s">
        <v>40</v>
      </c>
      <c r="E6894" s="9" t="s">
        <v>38</v>
      </c>
      <c r="F6894" s="9">
        <v>2022</v>
      </c>
      <c r="G6894" s="9">
        <v>8</v>
      </c>
      <c r="H6894" s="9"/>
      <c r="BF6894" s="33">
        <v>81.125</v>
      </c>
      <c r="BG6894" s="33">
        <v>79.875</v>
      </c>
      <c r="BH6894" s="33">
        <v>77.625</v>
      </c>
      <c r="BI6894" s="33">
        <v>76</v>
      </c>
      <c r="BJ6894" s="33">
        <v>74.375</v>
      </c>
      <c r="BK6894" s="33">
        <v>73.25</v>
      </c>
      <c r="BL6894" s="33">
        <v>72.25</v>
      </c>
      <c r="BM6894" s="33">
        <v>74.125</v>
      </c>
      <c r="BN6894" s="33">
        <v>78</v>
      </c>
      <c r="BO6894" s="33">
        <v>83.25</v>
      </c>
      <c r="BP6894" s="33">
        <v>87.375</v>
      </c>
      <c r="BQ6894" s="33">
        <v>91.375</v>
      </c>
      <c r="BR6894" s="33">
        <v>93.625</v>
      </c>
      <c r="BS6894" s="33">
        <v>96.5</v>
      </c>
      <c r="BT6894" s="33">
        <v>97.875</v>
      </c>
      <c r="BU6894" s="33">
        <v>99.25</v>
      </c>
      <c r="BV6894" s="33">
        <v>100.125</v>
      </c>
      <c r="BW6894" s="33">
        <v>100.125</v>
      </c>
      <c r="BX6894" s="33">
        <v>99</v>
      </c>
      <c r="BY6894" s="33">
        <v>95.5</v>
      </c>
      <c r="BZ6894" s="33">
        <v>92</v>
      </c>
      <c r="CA6894" s="33">
        <v>88.625</v>
      </c>
      <c r="CB6894" s="33">
        <v>86</v>
      </c>
      <c r="CC6894" s="33">
        <v>83.125</v>
      </c>
      <c r="DC6894" s="9">
        <v>252.36340000000001</v>
      </c>
      <c r="DD6894" s="9">
        <v>0</v>
      </c>
    </row>
    <row r="6895" spans="1:108" x14ac:dyDescent="0.25">
      <c r="A6895" s="9" t="s">
        <v>42</v>
      </c>
      <c r="B6895" s="9" t="s">
        <v>15</v>
      </c>
      <c r="C6895" s="9" t="s">
        <v>1</v>
      </c>
      <c r="D6895" s="9" t="s">
        <v>40</v>
      </c>
      <c r="E6895" s="9" t="s">
        <v>38</v>
      </c>
      <c r="F6895" s="9">
        <v>2022</v>
      </c>
      <c r="G6895" s="9">
        <v>9</v>
      </c>
      <c r="H6895" s="9"/>
      <c r="BF6895" s="33">
        <v>80.125</v>
      </c>
      <c r="BG6895" s="33">
        <v>78</v>
      </c>
      <c r="BH6895" s="33">
        <v>76.375</v>
      </c>
      <c r="BI6895" s="33">
        <v>75.125</v>
      </c>
      <c r="BJ6895" s="33">
        <v>73.25</v>
      </c>
      <c r="BK6895" s="33">
        <v>72.25</v>
      </c>
      <c r="BL6895" s="33">
        <v>71.625</v>
      </c>
      <c r="BM6895" s="33">
        <v>73.25</v>
      </c>
      <c r="BN6895" s="33">
        <v>77.875</v>
      </c>
      <c r="BO6895" s="33">
        <v>82.75</v>
      </c>
      <c r="BP6895" s="33">
        <v>86.5</v>
      </c>
      <c r="BQ6895" s="33">
        <v>89.875</v>
      </c>
      <c r="BR6895" s="33">
        <v>93</v>
      </c>
      <c r="BS6895" s="33">
        <v>95.75</v>
      </c>
      <c r="BT6895" s="33">
        <v>97.5</v>
      </c>
      <c r="BU6895" s="33">
        <v>99.125</v>
      </c>
      <c r="BV6895" s="33">
        <v>99.5</v>
      </c>
      <c r="BW6895" s="33">
        <v>99.25</v>
      </c>
      <c r="BX6895" s="33">
        <v>97.125</v>
      </c>
      <c r="BY6895" s="33">
        <v>93.75</v>
      </c>
      <c r="BZ6895" s="33">
        <v>91</v>
      </c>
      <c r="CA6895" s="33">
        <v>88.125</v>
      </c>
      <c r="CB6895" s="33">
        <v>84.75</v>
      </c>
      <c r="CC6895" s="33">
        <v>82.5</v>
      </c>
      <c r="DC6895" s="9">
        <v>252.36340000000001</v>
      </c>
      <c r="DD6895" s="9">
        <v>0</v>
      </c>
    </row>
    <row r="6896" spans="1:108" x14ac:dyDescent="0.25">
      <c r="A6896" s="9" t="s">
        <v>42</v>
      </c>
      <c r="B6896" s="9" t="s">
        <v>15</v>
      </c>
      <c r="C6896" s="9" t="s">
        <v>1</v>
      </c>
      <c r="D6896" s="9" t="s">
        <v>40</v>
      </c>
      <c r="E6896" s="9" t="s">
        <v>38</v>
      </c>
      <c r="F6896" s="9">
        <v>2022</v>
      </c>
      <c r="G6896" s="9">
        <v>10</v>
      </c>
      <c r="H6896" s="9"/>
      <c r="BF6896" s="33">
        <v>67.625</v>
      </c>
      <c r="BG6896" s="33">
        <v>66.5</v>
      </c>
      <c r="BH6896" s="33">
        <v>65.5</v>
      </c>
      <c r="BI6896" s="33">
        <v>64.5</v>
      </c>
      <c r="BJ6896" s="33">
        <v>62.625</v>
      </c>
      <c r="BK6896" s="33">
        <v>61.875</v>
      </c>
      <c r="BL6896" s="33">
        <v>60.375</v>
      </c>
      <c r="BM6896" s="33">
        <v>60.25</v>
      </c>
      <c r="BN6896" s="33">
        <v>64.875</v>
      </c>
      <c r="BO6896" s="33">
        <v>71</v>
      </c>
      <c r="BP6896" s="33">
        <v>77.25</v>
      </c>
      <c r="BQ6896" s="33">
        <v>82.25</v>
      </c>
      <c r="BR6896" s="33">
        <v>85.75</v>
      </c>
      <c r="BS6896" s="33">
        <v>88.375</v>
      </c>
      <c r="BT6896" s="33">
        <v>90.125</v>
      </c>
      <c r="BU6896" s="33">
        <v>90.875</v>
      </c>
      <c r="BV6896" s="33">
        <v>90.375</v>
      </c>
      <c r="BW6896" s="33">
        <v>89.125</v>
      </c>
      <c r="BX6896" s="33">
        <v>85.5</v>
      </c>
      <c r="BY6896" s="33">
        <v>81.75</v>
      </c>
      <c r="BZ6896" s="33">
        <v>77.875</v>
      </c>
      <c r="CA6896" s="33">
        <v>74.625</v>
      </c>
      <c r="CB6896" s="33">
        <v>71.625</v>
      </c>
      <c r="CC6896" s="33">
        <v>69.625</v>
      </c>
      <c r="DC6896" s="9">
        <v>252.36340000000001</v>
      </c>
      <c r="DD6896" s="9">
        <v>0</v>
      </c>
    </row>
    <row r="6897" spans="1:108" x14ac:dyDescent="0.25">
      <c r="A6897" s="9" t="s">
        <v>42</v>
      </c>
      <c r="B6897" s="9" t="s">
        <v>15</v>
      </c>
      <c r="C6897" s="9" t="s">
        <v>1</v>
      </c>
      <c r="D6897" s="9" t="s">
        <v>40</v>
      </c>
      <c r="E6897" s="9" t="s">
        <v>38</v>
      </c>
      <c r="F6897" s="9">
        <v>2023</v>
      </c>
      <c r="G6897" s="9">
        <v>5</v>
      </c>
      <c r="H6897" s="9"/>
      <c r="BF6897" s="33">
        <v>79.125</v>
      </c>
      <c r="BG6897" s="33">
        <v>75.75</v>
      </c>
      <c r="BH6897" s="33">
        <v>74.25</v>
      </c>
      <c r="BI6897" s="33">
        <v>72.5</v>
      </c>
      <c r="BJ6897" s="33">
        <v>71.625</v>
      </c>
      <c r="BK6897" s="33">
        <v>70.75</v>
      </c>
      <c r="BL6897" s="33">
        <v>71.5</v>
      </c>
      <c r="BM6897" s="33">
        <v>74.25</v>
      </c>
      <c r="BN6897" s="33">
        <v>78.125</v>
      </c>
      <c r="BO6897" s="33">
        <v>82.125</v>
      </c>
      <c r="BP6897" s="33">
        <v>85.875</v>
      </c>
      <c r="BQ6897" s="33">
        <v>88.375</v>
      </c>
      <c r="BR6897" s="33">
        <v>91.375</v>
      </c>
      <c r="BS6897" s="33">
        <v>93.75</v>
      </c>
      <c r="BT6897" s="33">
        <v>94.75</v>
      </c>
      <c r="BU6897" s="33">
        <v>95.625</v>
      </c>
      <c r="BV6897" s="33">
        <v>95.75</v>
      </c>
      <c r="BW6897" s="33">
        <v>95.375</v>
      </c>
      <c r="BX6897" s="33">
        <v>94</v>
      </c>
      <c r="BY6897" s="33">
        <v>92.375</v>
      </c>
      <c r="BZ6897" s="33">
        <v>89.625</v>
      </c>
      <c r="CA6897" s="33">
        <v>86.125</v>
      </c>
      <c r="CB6897" s="33">
        <v>83.875</v>
      </c>
      <c r="CC6897" s="33">
        <v>81.75</v>
      </c>
      <c r="DC6897" s="9">
        <v>252.36340000000001</v>
      </c>
      <c r="DD6897" s="9">
        <v>0</v>
      </c>
    </row>
    <row r="6898" spans="1:108" x14ac:dyDescent="0.25">
      <c r="A6898" s="9" t="s">
        <v>42</v>
      </c>
      <c r="B6898" s="9" t="s">
        <v>15</v>
      </c>
      <c r="C6898" s="9" t="s">
        <v>1</v>
      </c>
      <c r="D6898" s="9" t="s">
        <v>40</v>
      </c>
      <c r="E6898" s="9" t="s">
        <v>38</v>
      </c>
      <c r="F6898" s="9">
        <v>2023</v>
      </c>
      <c r="G6898" s="9">
        <v>6</v>
      </c>
      <c r="H6898" s="9"/>
      <c r="BF6898" s="33">
        <v>80.625</v>
      </c>
      <c r="BG6898" s="33">
        <v>78.25</v>
      </c>
      <c r="BH6898" s="33">
        <v>76.75</v>
      </c>
      <c r="BI6898" s="33">
        <v>75.875</v>
      </c>
      <c r="BJ6898" s="33">
        <v>73.75</v>
      </c>
      <c r="BK6898" s="33">
        <v>72.5</v>
      </c>
      <c r="BL6898" s="33">
        <v>73.375</v>
      </c>
      <c r="BM6898" s="33">
        <v>77.625</v>
      </c>
      <c r="BN6898" s="33">
        <v>82.75</v>
      </c>
      <c r="BO6898" s="33">
        <v>89.375</v>
      </c>
      <c r="BP6898" s="33">
        <v>93.625</v>
      </c>
      <c r="BQ6898" s="33">
        <v>97</v>
      </c>
      <c r="BR6898" s="33">
        <v>99.625</v>
      </c>
      <c r="BS6898" s="33">
        <v>101.125</v>
      </c>
      <c r="BT6898" s="33">
        <v>102.125</v>
      </c>
      <c r="BU6898" s="33">
        <v>102.75</v>
      </c>
      <c r="BV6898" s="33">
        <v>103.375</v>
      </c>
      <c r="BW6898" s="33">
        <v>103.625</v>
      </c>
      <c r="BX6898" s="33">
        <v>102.625</v>
      </c>
      <c r="BY6898" s="33">
        <v>100</v>
      </c>
      <c r="BZ6898" s="33">
        <v>95.25</v>
      </c>
      <c r="CA6898" s="33">
        <v>91.75</v>
      </c>
      <c r="CB6898" s="33">
        <v>88.625</v>
      </c>
      <c r="CC6898" s="33">
        <v>84.75</v>
      </c>
      <c r="DC6898" s="9">
        <v>252.36340000000001</v>
      </c>
      <c r="DD6898" s="9">
        <v>0</v>
      </c>
    </row>
    <row r="6899" spans="1:108" x14ac:dyDescent="0.25">
      <c r="A6899" s="9" t="s">
        <v>42</v>
      </c>
      <c r="B6899" s="9" t="s">
        <v>15</v>
      </c>
      <c r="C6899" s="9" t="s">
        <v>1</v>
      </c>
      <c r="D6899" s="9" t="s">
        <v>40</v>
      </c>
      <c r="E6899" s="9" t="s">
        <v>38</v>
      </c>
      <c r="F6899" s="9">
        <v>2023</v>
      </c>
      <c r="G6899" s="9">
        <v>7</v>
      </c>
      <c r="H6899" s="9">
        <v>23425.34</v>
      </c>
      <c r="I6899" s="9">
        <v>23199.040000000001</v>
      </c>
      <c r="J6899" s="9">
        <v>22697.83</v>
      </c>
      <c r="K6899" s="9">
        <v>22630.45</v>
      </c>
      <c r="L6899" s="9">
        <v>23143.96</v>
      </c>
      <c r="M6899" s="9">
        <v>24518.74</v>
      </c>
      <c r="N6899" s="9">
        <v>26279.89</v>
      </c>
      <c r="O6899" s="9">
        <v>28040.39</v>
      </c>
      <c r="P6899" s="9">
        <v>28734.06</v>
      </c>
      <c r="Q6899" s="9">
        <v>29605.74</v>
      </c>
      <c r="R6899" s="9">
        <v>30056.87</v>
      </c>
      <c r="S6899" s="9">
        <v>30744.37</v>
      </c>
      <c r="T6899" s="9">
        <v>27948.560000000001</v>
      </c>
      <c r="U6899" s="9">
        <v>14162.01</v>
      </c>
      <c r="V6899" s="9">
        <v>14120.9</v>
      </c>
      <c r="W6899" s="9">
        <v>13819.24</v>
      </c>
      <c r="X6899" s="9">
        <v>13765.92</v>
      </c>
      <c r="Y6899" s="9">
        <v>13544.95</v>
      </c>
      <c r="Z6899" s="9">
        <v>21821.43</v>
      </c>
      <c r="AA6899" s="9">
        <v>26227.040000000001</v>
      </c>
      <c r="AB6899" s="9">
        <v>26092.560000000001</v>
      </c>
      <c r="AC6899" s="9">
        <v>25596.33</v>
      </c>
      <c r="AD6899" s="9">
        <v>24868.07</v>
      </c>
      <c r="AE6899" s="9">
        <v>24791.54</v>
      </c>
      <c r="AF6899" s="9">
        <v>13893.4</v>
      </c>
      <c r="AG6899" s="9">
        <v>23730.080000000002</v>
      </c>
      <c r="AH6899" s="9">
        <v>23412.93</v>
      </c>
      <c r="AI6899" s="9">
        <v>23057.83</v>
      </c>
      <c r="AJ6899" s="9">
        <v>23050.560000000001</v>
      </c>
      <c r="AK6899" s="9">
        <v>23643.03</v>
      </c>
      <c r="AL6899" s="9">
        <v>25106.720000000001</v>
      </c>
      <c r="AM6899" s="9">
        <v>26718.85</v>
      </c>
      <c r="AN6899" s="9">
        <v>27923.33</v>
      </c>
      <c r="AO6899" s="9">
        <v>28470.29</v>
      </c>
      <c r="AP6899" s="9">
        <v>29295.69</v>
      </c>
      <c r="AQ6899" s="9">
        <v>29527.31</v>
      </c>
      <c r="AR6899" s="9">
        <v>29842.66</v>
      </c>
      <c r="AS6899" s="9">
        <v>29406.63</v>
      </c>
      <c r="AT6899" s="9">
        <v>29205.72</v>
      </c>
      <c r="AU6899" s="9">
        <v>29171.599999999999</v>
      </c>
      <c r="AV6899" s="9">
        <v>29068.85</v>
      </c>
      <c r="AW6899" s="9">
        <v>28751.05</v>
      </c>
      <c r="AX6899" s="9">
        <v>28741.69</v>
      </c>
      <c r="AY6899" s="9">
        <v>28895.13</v>
      </c>
      <c r="AZ6899" s="9">
        <v>28884.65</v>
      </c>
      <c r="BA6899" s="9">
        <v>28069.15</v>
      </c>
      <c r="BB6899" s="9">
        <v>27144.94</v>
      </c>
      <c r="BC6899" s="9">
        <v>26274.98</v>
      </c>
      <c r="BD6899" s="9">
        <v>26235.73</v>
      </c>
      <c r="BE6899" s="9">
        <v>28995.14</v>
      </c>
      <c r="BF6899" s="33">
        <v>86.75</v>
      </c>
      <c r="BG6899" s="33">
        <v>84.75</v>
      </c>
      <c r="BH6899" s="33">
        <v>83</v>
      </c>
      <c r="BI6899" s="33">
        <v>82</v>
      </c>
      <c r="BJ6899" s="33">
        <v>81</v>
      </c>
      <c r="BK6899" s="33">
        <v>79.75</v>
      </c>
      <c r="BL6899" s="33">
        <v>79.75</v>
      </c>
      <c r="BM6899" s="33">
        <v>83.25</v>
      </c>
      <c r="BN6899" s="33">
        <v>87.875</v>
      </c>
      <c r="BO6899" s="33">
        <v>92.25</v>
      </c>
      <c r="BP6899" s="33">
        <v>95.75</v>
      </c>
      <c r="BQ6899" s="33">
        <v>98.625</v>
      </c>
      <c r="BR6899" s="33">
        <v>101</v>
      </c>
      <c r="BS6899" s="33">
        <v>102.5</v>
      </c>
      <c r="BT6899" s="33">
        <v>100.875</v>
      </c>
      <c r="BU6899" s="33">
        <v>101.375</v>
      </c>
      <c r="BV6899" s="33">
        <v>102.75</v>
      </c>
      <c r="BW6899" s="33">
        <v>103</v>
      </c>
      <c r="BX6899" s="33">
        <v>102.5</v>
      </c>
      <c r="BY6899" s="33">
        <v>100.5</v>
      </c>
      <c r="BZ6899" s="33">
        <v>97.625</v>
      </c>
      <c r="CA6899" s="33">
        <v>94.5</v>
      </c>
      <c r="CB6899" s="33">
        <v>91.625</v>
      </c>
      <c r="CC6899" s="33">
        <v>89.25</v>
      </c>
      <c r="CD6899" s="9">
        <v>64519.73</v>
      </c>
      <c r="CE6899" s="9">
        <v>60271.56</v>
      </c>
      <c r="CF6899" s="9">
        <v>53850</v>
      </c>
      <c r="CG6899" s="9">
        <v>47548.21</v>
      </c>
      <c r="CH6899" s="9">
        <v>37894.870000000003</v>
      </c>
      <c r="CI6899" s="9">
        <v>28981.75</v>
      </c>
      <c r="CJ6899" s="9">
        <v>27783.119999999999</v>
      </c>
      <c r="CK6899" s="9">
        <v>41538.410000000003</v>
      </c>
      <c r="CL6899" s="9">
        <v>54855.9</v>
      </c>
      <c r="CM6899" s="9">
        <v>72741.02</v>
      </c>
      <c r="CN6899" s="9">
        <v>90113.44</v>
      </c>
      <c r="CO6899" s="9">
        <v>127149.9</v>
      </c>
      <c r="CP6899" s="9">
        <v>121075.2</v>
      </c>
      <c r="CQ6899" s="9">
        <v>115756.6</v>
      </c>
      <c r="CR6899" s="9">
        <v>123693.2</v>
      </c>
      <c r="CS6899" s="9">
        <v>120178.1</v>
      </c>
      <c r="CT6899" s="9">
        <v>121930</v>
      </c>
      <c r="CU6899" s="9">
        <v>118428.9</v>
      </c>
      <c r="CV6899" s="9">
        <v>118757.8</v>
      </c>
      <c r="CW6899" s="9">
        <v>117386.6</v>
      </c>
      <c r="CX6899" s="9">
        <v>119861.7</v>
      </c>
      <c r="CY6899" s="9">
        <v>121537.5</v>
      </c>
      <c r="CZ6899" s="9">
        <v>114876.1</v>
      </c>
      <c r="DA6899" s="9">
        <v>106098.6</v>
      </c>
      <c r="DB6899" s="9">
        <v>102275.6</v>
      </c>
      <c r="DC6899" s="9">
        <v>252.36340000000001</v>
      </c>
      <c r="DD6899" s="9">
        <v>0</v>
      </c>
    </row>
    <row r="6900" spans="1:108" x14ac:dyDescent="0.25">
      <c r="A6900" s="9" t="s">
        <v>42</v>
      </c>
      <c r="B6900" s="9" t="s">
        <v>15</v>
      </c>
      <c r="C6900" s="9" t="s">
        <v>1</v>
      </c>
      <c r="D6900" s="9" t="s">
        <v>40</v>
      </c>
      <c r="E6900" s="9" t="s">
        <v>38</v>
      </c>
      <c r="F6900" s="9">
        <v>2023</v>
      </c>
      <c r="G6900" s="9">
        <v>8</v>
      </c>
      <c r="H6900" s="9"/>
      <c r="BF6900" s="33">
        <v>81.125</v>
      </c>
      <c r="BG6900" s="33">
        <v>79.875</v>
      </c>
      <c r="BH6900" s="33">
        <v>77.625</v>
      </c>
      <c r="BI6900" s="33">
        <v>76</v>
      </c>
      <c r="BJ6900" s="33">
        <v>74.375</v>
      </c>
      <c r="BK6900" s="33">
        <v>73.25</v>
      </c>
      <c r="BL6900" s="33">
        <v>72.25</v>
      </c>
      <c r="BM6900" s="33">
        <v>74.125</v>
      </c>
      <c r="BN6900" s="33">
        <v>78</v>
      </c>
      <c r="BO6900" s="33">
        <v>83.25</v>
      </c>
      <c r="BP6900" s="33">
        <v>87.375</v>
      </c>
      <c r="BQ6900" s="33">
        <v>91.375</v>
      </c>
      <c r="BR6900" s="33">
        <v>93.625</v>
      </c>
      <c r="BS6900" s="33">
        <v>96.5</v>
      </c>
      <c r="BT6900" s="33">
        <v>97.875</v>
      </c>
      <c r="BU6900" s="33">
        <v>99.25</v>
      </c>
      <c r="BV6900" s="33">
        <v>100.125</v>
      </c>
      <c r="BW6900" s="33">
        <v>100.125</v>
      </c>
      <c r="BX6900" s="33">
        <v>99</v>
      </c>
      <c r="BY6900" s="33">
        <v>95.5</v>
      </c>
      <c r="BZ6900" s="33">
        <v>92</v>
      </c>
      <c r="CA6900" s="33">
        <v>88.625</v>
      </c>
      <c r="CB6900" s="33">
        <v>86</v>
      </c>
      <c r="CC6900" s="33">
        <v>83.125</v>
      </c>
      <c r="DC6900" s="9">
        <v>252.36340000000001</v>
      </c>
      <c r="DD6900" s="9">
        <v>0</v>
      </c>
    </row>
    <row r="6901" spans="1:108" x14ac:dyDescent="0.25">
      <c r="A6901" s="9" t="s">
        <v>42</v>
      </c>
      <c r="B6901" s="9" t="s">
        <v>15</v>
      </c>
      <c r="C6901" s="9" t="s">
        <v>1</v>
      </c>
      <c r="D6901" s="9" t="s">
        <v>40</v>
      </c>
      <c r="E6901" s="9" t="s">
        <v>38</v>
      </c>
      <c r="F6901" s="9">
        <v>2023</v>
      </c>
      <c r="G6901" s="9">
        <v>9</v>
      </c>
      <c r="H6901" s="9"/>
      <c r="BF6901" s="33">
        <v>80.125</v>
      </c>
      <c r="BG6901" s="33">
        <v>78</v>
      </c>
      <c r="BH6901" s="33">
        <v>76.375</v>
      </c>
      <c r="BI6901" s="33">
        <v>75.125</v>
      </c>
      <c r="BJ6901" s="33">
        <v>73.25</v>
      </c>
      <c r="BK6901" s="33">
        <v>72.25</v>
      </c>
      <c r="BL6901" s="33">
        <v>71.625</v>
      </c>
      <c r="BM6901" s="33">
        <v>73.25</v>
      </c>
      <c r="BN6901" s="33">
        <v>77.875</v>
      </c>
      <c r="BO6901" s="33">
        <v>82.75</v>
      </c>
      <c r="BP6901" s="33">
        <v>86.5</v>
      </c>
      <c r="BQ6901" s="33">
        <v>89.875</v>
      </c>
      <c r="BR6901" s="33">
        <v>93</v>
      </c>
      <c r="BS6901" s="33">
        <v>95.75</v>
      </c>
      <c r="BT6901" s="33">
        <v>97.5</v>
      </c>
      <c r="BU6901" s="33">
        <v>99.125</v>
      </c>
      <c r="BV6901" s="33">
        <v>99.5</v>
      </c>
      <c r="BW6901" s="33">
        <v>99.25</v>
      </c>
      <c r="BX6901" s="33">
        <v>97.125</v>
      </c>
      <c r="BY6901" s="33">
        <v>93.75</v>
      </c>
      <c r="BZ6901" s="33">
        <v>91</v>
      </c>
      <c r="CA6901" s="33">
        <v>88.125</v>
      </c>
      <c r="CB6901" s="33">
        <v>84.75</v>
      </c>
      <c r="CC6901" s="33">
        <v>82.5</v>
      </c>
      <c r="DC6901" s="9">
        <v>252.36340000000001</v>
      </c>
      <c r="DD6901" s="9">
        <v>0</v>
      </c>
    </row>
    <row r="6902" spans="1:108" x14ac:dyDescent="0.25">
      <c r="A6902" s="9" t="s">
        <v>42</v>
      </c>
      <c r="B6902" s="9" t="s">
        <v>15</v>
      </c>
      <c r="C6902" s="9" t="s">
        <v>1</v>
      </c>
      <c r="D6902" s="9" t="s">
        <v>40</v>
      </c>
      <c r="E6902" s="9" t="s">
        <v>38</v>
      </c>
      <c r="F6902" s="9">
        <v>2023</v>
      </c>
      <c r="G6902" s="9">
        <v>10</v>
      </c>
      <c r="H6902" s="9"/>
      <c r="BF6902" s="33">
        <v>67.625</v>
      </c>
      <c r="BG6902" s="33">
        <v>66.5</v>
      </c>
      <c r="BH6902" s="33">
        <v>65.5</v>
      </c>
      <c r="BI6902" s="33">
        <v>64.5</v>
      </c>
      <c r="BJ6902" s="33">
        <v>62.625</v>
      </c>
      <c r="BK6902" s="33">
        <v>61.875</v>
      </c>
      <c r="BL6902" s="33">
        <v>60.375</v>
      </c>
      <c r="BM6902" s="33">
        <v>60.25</v>
      </c>
      <c r="BN6902" s="33">
        <v>64.875</v>
      </c>
      <c r="BO6902" s="33">
        <v>71</v>
      </c>
      <c r="BP6902" s="33">
        <v>77.25</v>
      </c>
      <c r="BQ6902" s="33">
        <v>82.25</v>
      </c>
      <c r="BR6902" s="33">
        <v>85.75</v>
      </c>
      <c r="BS6902" s="33">
        <v>88.375</v>
      </c>
      <c r="BT6902" s="33">
        <v>90.125</v>
      </c>
      <c r="BU6902" s="33">
        <v>90.875</v>
      </c>
      <c r="BV6902" s="33">
        <v>90.375</v>
      </c>
      <c r="BW6902" s="33">
        <v>89.125</v>
      </c>
      <c r="BX6902" s="33">
        <v>85.5</v>
      </c>
      <c r="BY6902" s="33">
        <v>81.75</v>
      </c>
      <c r="BZ6902" s="33">
        <v>77.875</v>
      </c>
      <c r="CA6902" s="33">
        <v>74.625</v>
      </c>
      <c r="CB6902" s="33">
        <v>71.625</v>
      </c>
      <c r="CC6902" s="33">
        <v>69.625</v>
      </c>
      <c r="DC6902" s="9">
        <v>252.36340000000001</v>
      </c>
      <c r="DD6902" s="9">
        <v>0</v>
      </c>
    </row>
    <row r="6903" spans="1:108" x14ac:dyDescent="0.25">
      <c r="A6903" s="9" t="s">
        <v>42</v>
      </c>
      <c r="B6903" s="9" t="s">
        <v>15</v>
      </c>
      <c r="C6903" s="9" t="s">
        <v>1</v>
      </c>
      <c r="D6903" s="9" t="s">
        <v>40</v>
      </c>
      <c r="E6903" s="9" t="s">
        <v>38</v>
      </c>
      <c r="F6903" s="9">
        <v>2024</v>
      </c>
      <c r="G6903" s="9">
        <v>5</v>
      </c>
      <c r="H6903" s="9"/>
      <c r="BF6903" s="33">
        <v>79.125</v>
      </c>
      <c r="BG6903" s="33">
        <v>75.75</v>
      </c>
      <c r="BH6903" s="33">
        <v>74.25</v>
      </c>
      <c r="BI6903" s="33">
        <v>72.5</v>
      </c>
      <c r="BJ6903" s="33">
        <v>71.625</v>
      </c>
      <c r="BK6903" s="33">
        <v>70.75</v>
      </c>
      <c r="BL6903" s="33">
        <v>71.5</v>
      </c>
      <c r="BM6903" s="33">
        <v>74.25</v>
      </c>
      <c r="BN6903" s="33">
        <v>78.125</v>
      </c>
      <c r="BO6903" s="33">
        <v>82.125</v>
      </c>
      <c r="BP6903" s="33">
        <v>85.875</v>
      </c>
      <c r="BQ6903" s="33">
        <v>88.375</v>
      </c>
      <c r="BR6903" s="33">
        <v>91.375</v>
      </c>
      <c r="BS6903" s="33">
        <v>93.75</v>
      </c>
      <c r="BT6903" s="33">
        <v>94.75</v>
      </c>
      <c r="BU6903" s="33">
        <v>95.625</v>
      </c>
      <c r="BV6903" s="33">
        <v>95.75</v>
      </c>
      <c r="BW6903" s="33">
        <v>95.375</v>
      </c>
      <c r="BX6903" s="33">
        <v>94</v>
      </c>
      <c r="BY6903" s="33">
        <v>92.375</v>
      </c>
      <c r="BZ6903" s="33">
        <v>89.625</v>
      </c>
      <c r="CA6903" s="33">
        <v>86.125</v>
      </c>
      <c r="CB6903" s="33">
        <v>83.875</v>
      </c>
      <c r="CC6903" s="33">
        <v>81.75</v>
      </c>
      <c r="DC6903" s="9">
        <v>252.36340000000001</v>
      </c>
      <c r="DD6903" s="9">
        <v>0</v>
      </c>
    </row>
    <row r="6904" spans="1:108" x14ac:dyDescent="0.25">
      <c r="A6904" s="9" t="s">
        <v>42</v>
      </c>
      <c r="B6904" s="9" t="s">
        <v>15</v>
      </c>
      <c r="C6904" s="9" t="s">
        <v>1</v>
      </c>
      <c r="D6904" s="9" t="s">
        <v>40</v>
      </c>
      <c r="E6904" s="9" t="s">
        <v>38</v>
      </c>
      <c r="F6904" s="9">
        <v>2024</v>
      </c>
      <c r="G6904" s="9">
        <v>6</v>
      </c>
      <c r="H6904" s="9"/>
      <c r="BF6904" s="33">
        <v>80.625</v>
      </c>
      <c r="BG6904" s="33">
        <v>78.25</v>
      </c>
      <c r="BH6904" s="33">
        <v>76.75</v>
      </c>
      <c r="BI6904" s="33">
        <v>75.875</v>
      </c>
      <c r="BJ6904" s="33">
        <v>73.75</v>
      </c>
      <c r="BK6904" s="33">
        <v>72.5</v>
      </c>
      <c r="BL6904" s="33">
        <v>73.375</v>
      </c>
      <c r="BM6904" s="33">
        <v>77.625</v>
      </c>
      <c r="BN6904" s="33">
        <v>82.75</v>
      </c>
      <c r="BO6904" s="33">
        <v>89.375</v>
      </c>
      <c r="BP6904" s="33">
        <v>93.625</v>
      </c>
      <c r="BQ6904" s="33">
        <v>97</v>
      </c>
      <c r="BR6904" s="33">
        <v>99.625</v>
      </c>
      <c r="BS6904" s="33">
        <v>101.125</v>
      </c>
      <c r="BT6904" s="33">
        <v>102.125</v>
      </c>
      <c r="BU6904" s="33">
        <v>102.75</v>
      </c>
      <c r="BV6904" s="33">
        <v>103.375</v>
      </c>
      <c r="BW6904" s="33">
        <v>103.625</v>
      </c>
      <c r="BX6904" s="33">
        <v>102.625</v>
      </c>
      <c r="BY6904" s="33">
        <v>100</v>
      </c>
      <c r="BZ6904" s="33">
        <v>95.25</v>
      </c>
      <c r="CA6904" s="33">
        <v>91.75</v>
      </c>
      <c r="CB6904" s="33">
        <v>88.625</v>
      </c>
      <c r="CC6904" s="33">
        <v>84.75</v>
      </c>
      <c r="DC6904" s="9">
        <v>252.36340000000001</v>
      </c>
      <c r="DD6904" s="9">
        <v>0</v>
      </c>
    </row>
    <row r="6905" spans="1:108" x14ac:dyDescent="0.25">
      <c r="A6905" s="9" t="s">
        <v>42</v>
      </c>
      <c r="B6905" s="9" t="s">
        <v>15</v>
      </c>
      <c r="C6905" s="9" t="s">
        <v>1</v>
      </c>
      <c r="D6905" s="9" t="s">
        <v>40</v>
      </c>
      <c r="E6905" s="9" t="s">
        <v>38</v>
      </c>
      <c r="F6905" s="9">
        <v>2024</v>
      </c>
      <c r="G6905" s="9">
        <v>7</v>
      </c>
      <c r="H6905" s="9">
        <v>23446.18</v>
      </c>
      <c r="I6905" s="9">
        <v>23222.15</v>
      </c>
      <c r="J6905" s="9">
        <v>22718.15</v>
      </c>
      <c r="K6905" s="9">
        <v>22644.19</v>
      </c>
      <c r="L6905" s="9">
        <v>23156.3</v>
      </c>
      <c r="M6905" s="9">
        <v>24528.78</v>
      </c>
      <c r="N6905" s="9">
        <v>26273.78</v>
      </c>
      <c r="O6905" s="9">
        <v>28025.74</v>
      </c>
      <c r="P6905" s="9">
        <v>28717.87</v>
      </c>
      <c r="Q6905" s="9">
        <v>29595.11</v>
      </c>
      <c r="R6905" s="9">
        <v>30051.16</v>
      </c>
      <c r="S6905" s="9">
        <v>30754.84</v>
      </c>
      <c r="T6905" s="9">
        <v>27959.279999999999</v>
      </c>
      <c r="U6905" s="9">
        <v>14168.81</v>
      </c>
      <c r="V6905" s="9">
        <v>14127.7</v>
      </c>
      <c r="W6905" s="9">
        <v>13829.93</v>
      </c>
      <c r="X6905" s="9">
        <v>13771.9</v>
      </c>
      <c r="Y6905" s="9">
        <v>13557.07</v>
      </c>
      <c r="Z6905" s="9">
        <v>21835.18</v>
      </c>
      <c r="AA6905" s="9">
        <v>26242.49</v>
      </c>
      <c r="AB6905" s="9">
        <v>26114.2</v>
      </c>
      <c r="AC6905" s="9">
        <v>25616.38</v>
      </c>
      <c r="AD6905" s="9">
        <v>24887.05</v>
      </c>
      <c r="AE6905" s="9">
        <v>24810.52</v>
      </c>
      <c r="AF6905" s="9">
        <v>13902</v>
      </c>
      <c r="AG6905" s="9">
        <v>23750.92</v>
      </c>
      <c r="AH6905" s="9">
        <v>23436.04</v>
      </c>
      <c r="AI6905" s="9">
        <v>23078.14</v>
      </c>
      <c r="AJ6905" s="9">
        <v>23064.31</v>
      </c>
      <c r="AK6905" s="9">
        <v>23655.37</v>
      </c>
      <c r="AL6905" s="9">
        <v>25116.76</v>
      </c>
      <c r="AM6905" s="9">
        <v>26712.74</v>
      </c>
      <c r="AN6905" s="9">
        <v>27908.68</v>
      </c>
      <c r="AO6905" s="9">
        <v>28454.1</v>
      </c>
      <c r="AP6905" s="9">
        <v>29285.07</v>
      </c>
      <c r="AQ6905" s="9">
        <v>29521.599999999999</v>
      </c>
      <c r="AR6905" s="9">
        <v>29853.13</v>
      </c>
      <c r="AS6905" s="9">
        <v>29417.35</v>
      </c>
      <c r="AT6905" s="9">
        <v>29212.51</v>
      </c>
      <c r="AU6905" s="9">
        <v>29178.400000000001</v>
      </c>
      <c r="AV6905" s="9">
        <v>29079.53</v>
      </c>
      <c r="AW6905" s="9">
        <v>28757.040000000001</v>
      </c>
      <c r="AX6905" s="9">
        <v>28753.81</v>
      </c>
      <c r="AY6905" s="9">
        <v>28908.880000000001</v>
      </c>
      <c r="AZ6905" s="9">
        <v>28900.1</v>
      </c>
      <c r="BA6905" s="9">
        <v>28090.79</v>
      </c>
      <c r="BB6905" s="9">
        <v>27164.99</v>
      </c>
      <c r="BC6905" s="9">
        <v>26293.95</v>
      </c>
      <c r="BD6905" s="9">
        <v>26254.71</v>
      </c>
      <c r="BE6905" s="9">
        <v>29003.74</v>
      </c>
      <c r="BF6905" s="33">
        <v>86.75</v>
      </c>
      <c r="BG6905" s="33">
        <v>84.75</v>
      </c>
      <c r="BH6905" s="33">
        <v>83</v>
      </c>
      <c r="BI6905" s="33">
        <v>82</v>
      </c>
      <c r="BJ6905" s="33">
        <v>81</v>
      </c>
      <c r="BK6905" s="33">
        <v>79.75</v>
      </c>
      <c r="BL6905" s="33">
        <v>79.75</v>
      </c>
      <c r="BM6905" s="33">
        <v>83.25</v>
      </c>
      <c r="BN6905" s="33">
        <v>87.875</v>
      </c>
      <c r="BO6905" s="33">
        <v>92.25</v>
      </c>
      <c r="BP6905" s="33">
        <v>95.75</v>
      </c>
      <c r="BQ6905" s="33">
        <v>98.625</v>
      </c>
      <c r="BR6905" s="33">
        <v>101</v>
      </c>
      <c r="BS6905" s="33">
        <v>102.5</v>
      </c>
      <c r="BT6905" s="33">
        <v>100.875</v>
      </c>
      <c r="BU6905" s="33">
        <v>101.375</v>
      </c>
      <c r="BV6905" s="33">
        <v>102.75</v>
      </c>
      <c r="BW6905" s="33">
        <v>103</v>
      </c>
      <c r="BX6905" s="33">
        <v>102.5</v>
      </c>
      <c r="BY6905" s="33">
        <v>100.5</v>
      </c>
      <c r="BZ6905" s="33">
        <v>97.625</v>
      </c>
      <c r="CA6905" s="33">
        <v>94.5</v>
      </c>
      <c r="CB6905" s="33">
        <v>91.625</v>
      </c>
      <c r="CC6905" s="33">
        <v>89.25</v>
      </c>
      <c r="CD6905" s="9">
        <v>64415.01</v>
      </c>
      <c r="CE6905" s="9">
        <v>60159.92</v>
      </c>
      <c r="CF6905" s="9">
        <v>53745.88</v>
      </c>
      <c r="CG6905" s="9">
        <v>47456.79</v>
      </c>
      <c r="CH6905" s="9">
        <v>37828.379999999997</v>
      </c>
      <c r="CI6905" s="9">
        <v>28928.27</v>
      </c>
      <c r="CJ6905" s="9">
        <v>27730.21</v>
      </c>
      <c r="CK6905" s="9">
        <v>41455.120000000003</v>
      </c>
      <c r="CL6905" s="9">
        <v>54749.99</v>
      </c>
      <c r="CM6905" s="9">
        <v>72620.11</v>
      </c>
      <c r="CN6905" s="9">
        <v>89954.48</v>
      </c>
      <c r="CO6905" s="9">
        <v>126968.1</v>
      </c>
      <c r="CP6905" s="9">
        <v>120896</v>
      </c>
      <c r="CQ6905" s="9">
        <v>115579.2</v>
      </c>
      <c r="CR6905" s="9">
        <v>123541.8</v>
      </c>
      <c r="CS6905" s="9">
        <v>120018.7</v>
      </c>
      <c r="CT6905" s="9">
        <v>121768.9</v>
      </c>
      <c r="CU6905" s="9">
        <v>118272.4</v>
      </c>
      <c r="CV6905" s="9">
        <v>118592.6</v>
      </c>
      <c r="CW6905" s="9">
        <v>117202.2</v>
      </c>
      <c r="CX6905" s="9">
        <v>119647.7</v>
      </c>
      <c r="CY6905" s="9">
        <v>121283.6</v>
      </c>
      <c r="CZ6905" s="9">
        <v>114669.8</v>
      </c>
      <c r="DA6905" s="9">
        <v>105933.4</v>
      </c>
      <c r="DB6905" s="9">
        <v>102123.6</v>
      </c>
      <c r="DC6905" s="9">
        <v>252.36340000000001</v>
      </c>
      <c r="DD6905" s="9">
        <v>0</v>
      </c>
    </row>
    <row r="6906" spans="1:108" x14ac:dyDescent="0.25">
      <c r="A6906" s="9" t="s">
        <v>42</v>
      </c>
      <c r="B6906" s="9" t="s">
        <v>15</v>
      </c>
      <c r="C6906" s="9" t="s">
        <v>1</v>
      </c>
      <c r="D6906" s="9" t="s">
        <v>40</v>
      </c>
      <c r="E6906" s="9" t="s">
        <v>38</v>
      </c>
      <c r="F6906" s="9">
        <v>2024</v>
      </c>
      <c r="G6906" s="9">
        <v>8</v>
      </c>
      <c r="H6906" s="9"/>
      <c r="BF6906" s="33">
        <v>81.125</v>
      </c>
      <c r="BG6906" s="33">
        <v>79.875</v>
      </c>
      <c r="BH6906" s="33">
        <v>77.625</v>
      </c>
      <c r="BI6906" s="33">
        <v>76</v>
      </c>
      <c r="BJ6906" s="33">
        <v>74.375</v>
      </c>
      <c r="BK6906" s="33">
        <v>73.25</v>
      </c>
      <c r="BL6906" s="33">
        <v>72.25</v>
      </c>
      <c r="BM6906" s="33">
        <v>74.125</v>
      </c>
      <c r="BN6906" s="33">
        <v>78</v>
      </c>
      <c r="BO6906" s="33">
        <v>83.25</v>
      </c>
      <c r="BP6906" s="33">
        <v>87.375</v>
      </c>
      <c r="BQ6906" s="33">
        <v>91.375</v>
      </c>
      <c r="BR6906" s="33">
        <v>93.625</v>
      </c>
      <c r="BS6906" s="33">
        <v>96.5</v>
      </c>
      <c r="BT6906" s="33">
        <v>97.875</v>
      </c>
      <c r="BU6906" s="33">
        <v>99.25</v>
      </c>
      <c r="BV6906" s="33">
        <v>100.125</v>
      </c>
      <c r="BW6906" s="33">
        <v>100.125</v>
      </c>
      <c r="BX6906" s="33">
        <v>99</v>
      </c>
      <c r="BY6906" s="33">
        <v>95.5</v>
      </c>
      <c r="BZ6906" s="33">
        <v>92</v>
      </c>
      <c r="CA6906" s="33">
        <v>88.625</v>
      </c>
      <c r="CB6906" s="33">
        <v>86</v>
      </c>
      <c r="CC6906" s="33">
        <v>83.125</v>
      </c>
      <c r="DC6906" s="9">
        <v>252.36340000000001</v>
      </c>
      <c r="DD6906" s="9">
        <v>0</v>
      </c>
    </row>
    <row r="6907" spans="1:108" x14ac:dyDescent="0.25">
      <c r="A6907" s="9" t="s">
        <v>42</v>
      </c>
      <c r="B6907" s="9" t="s">
        <v>15</v>
      </c>
      <c r="C6907" s="9" t="s">
        <v>1</v>
      </c>
      <c r="D6907" s="9" t="s">
        <v>40</v>
      </c>
      <c r="E6907" s="9" t="s">
        <v>38</v>
      </c>
      <c r="F6907" s="9">
        <v>2024</v>
      </c>
      <c r="G6907" s="9">
        <v>9</v>
      </c>
      <c r="H6907" s="9"/>
      <c r="BF6907" s="33">
        <v>80.125</v>
      </c>
      <c r="BG6907" s="33">
        <v>78</v>
      </c>
      <c r="BH6907" s="33">
        <v>76.375</v>
      </c>
      <c r="BI6907" s="33">
        <v>75.125</v>
      </c>
      <c r="BJ6907" s="33">
        <v>73.25</v>
      </c>
      <c r="BK6907" s="33">
        <v>72.25</v>
      </c>
      <c r="BL6907" s="33">
        <v>71.625</v>
      </c>
      <c r="BM6907" s="33">
        <v>73.25</v>
      </c>
      <c r="BN6907" s="33">
        <v>77.875</v>
      </c>
      <c r="BO6907" s="33">
        <v>82.75</v>
      </c>
      <c r="BP6907" s="33">
        <v>86.5</v>
      </c>
      <c r="BQ6907" s="33">
        <v>89.875</v>
      </c>
      <c r="BR6907" s="33">
        <v>93</v>
      </c>
      <c r="BS6907" s="33">
        <v>95.75</v>
      </c>
      <c r="BT6907" s="33">
        <v>97.5</v>
      </c>
      <c r="BU6907" s="33">
        <v>99.125</v>
      </c>
      <c r="BV6907" s="33">
        <v>99.5</v>
      </c>
      <c r="BW6907" s="33">
        <v>99.25</v>
      </c>
      <c r="BX6907" s="33">
        <v>97.125</v>
      </c>
      <c r="BY6907" s="33">
        <v>93.75</v>
      </c>
      <c r="BZ6907" s="33">
        <v>91</v>
      </c>
      <c r="CA6907" s="33">
        <v>88.125</v>
      </c>
      <c r="CB6907" s="33">
        <v>84.75</v>
      </c>
      <c r="CC6907" s="33">
        <v>82.5</v>
      </c>
      <c r="DC6907" s="9">
        <v>252.36340000000001</v>
      </c>
      <c r="DD6907" s="9">
        <v>0</v>
      </c>
    </row>
    <row r="6908" spans="1:108" x14ac:dyDescent="0.25">
      <c r="A6908" s="9" t="s">
        <v>42</v>
      </c>
      <c r="B6908" s="9" t="s">
        <v>15</v>
      </c>
      <c r="C6908" s="9" t="s">
        <v>1</v>
      </c>
      <c r="D6908" s="9" t="s">
        <v>40</v>
      </c>
      <c r="E6908" s="9" t="s">
        <v>38</v>
      </c>
      <c r="F6908" s="9">
        <v>2024</v>
      </c>
      <c r="G6908" s="9">
        <v>10</v>
      </c>
      <c r="H6908" s="9"/>
      <c r="BF6908" s="33">
        <v>67.625</v>
      </c>
      <c r="BG6908" s="33">
        <v>66.5</v>
      </c>
      <c r="BH6908" s="33">
        <v>65.5</v>
      </c>
      <c r="BI6908" s="33">
        <v>64.5</v>
      </c>
      <c r="BJ6908" s="33">
        <v>62.625</v>
      </c>
      <c r="BK6908" s="33">
        <v>61.875</v>
      </c>
      <c r="BL6908" s="33">
        <v>60.375</v>
      </c>
      <c r="BM6908" s="33">
        <v>60.25</v>
      </c>
      <c r="BN6908" s="33">
        <v>64.875</v>
      </c>
      <c r="BO6908" s="33">
        <v>71</v>
      </c>
      <c r="BP6908" s="33">
        <v>77.25</v>
      </c>
      <c r="BQ6908" s="33">
        <v>82.25</v>
      </c>
      <c r="BR6908" s="33">
        <v>85.75</v>
      </c>
      <c r="BS6908" s="33">
        <v>88.375</v>
      </c>
      <c r="BT6908" s="33">
        <v>90.125</v>
      </c>
      <c r="BU6908" s="33">
        <v>90.875</v>
      </c>
      <c r="BV6908" s="33">
        <v>90.375</v>
      </c>
      <c r="BW6908" s="33">
        <v>89.125</v>
      </c>
      <c r="BX6908" s="33">
        <v>85.5</v>
      </c>
      <c r="BY6908" s="33">
        <v>81.75</v>
      </c>
      <c r="BZ6908" s="33">
        <v>77.875</v>
      </c>
      <c r="CA6908" s="33">
        <v>74.625</v>
      </c>
      <c r="CB6908" s="33">
        <v>71.625</v>
      </c>
      <c r="CC6908" s="33">
        <v>69.625</v>
      </c>
      <c r="DC6908" s="9">
        <v>252.36340000000001</v>
      </c>
      <c r="DD6908" s="9">
        <v>0</v>
      </c>
    </row>
    <row r="6909" spans="1:108" x14ac:dyDescent="0.25">
      <c r="A6909" s="9" t="s">
        <v>42</v>
      </c>
      <c r="B6909" s="9" t="s">
        <v>15</v>
      </c>
      <c r="C6909" s="9" t="s">
        <v>1</v>
      </c>
      <c r="D6909" s="9" t="s">
        <v>40</v>
      </c>
      <c r="E6909" s="9" t="s">
        <v>38</v>
      </c>
      <c r="F6909" s="9">
        <v>2025</v>
      </c>
      <c r="G6909" s="9">
        <v>5</v>
      </c>
      <c r="H6909" s="9"/>
      <c r="BF6909" s="33">
        <v>79.125</v>
      </c>
      <c r="BG6909" s="33">
        <v>75.75</v>
      </c>
      <c r="BH6909" s="33">
        <v>74.25</v>
      </c>
      <c r="BI6909" s="33">
        <v>72.5</v>
      </c>
      <c r="BJ6909" s="33">
        <v>71.625</v>
      </c>
      <c r="BK6909" s="33">
        <v>70.75</v>
      </c>
      <c r="BL6909" s="33">
        <v>71.5</v>
      </c>
      <c r="BM6909" s="33">
        <v>74.25</v>
      </c>
      <c r="BN6909" s="33">
        <v>78.125</v>
      </c>
      <c r="BO6909" s="33">
        <v>82.125</v>
      </c>
      <c r="BP6909" s="33">
        <v>85.875</v>
      </c>
      <c r="BQ6909" s="33">
        <v>88.375</v>
      </c>
      <c r="BR6909" s="33">
        <v>91.375</v>
      </c>
      <c r="BS6909" s="33">
        <v>93.75</v>
      </c>
      <c r="BT6909" s="33">
        <v>94.75</v>
      </c>
      <c r="BU6909" s="33">
        <v>95.625</v>
      </c>
      <c r="BV6909" s="33">
        <v>95.75</v>
      </c>
      <c r="BW6909" s="33">
        <v>95.375</v>
      </c>
      <c r="BX6909" s="33">
        <v>94</v>
      </c>
      <c r="BY6909" s="33">
        <v>92.375</v>
      </c>
      <c r="BZ6909" s="33">
        <v>89.625</v>
      </c>
      <c r="CA6909" s="33">
        <v>86.125</v>
      </c>
      <c r="CB6909" s="33">
        <v>83.875</v>
      </c>
      <c r="CC6909" s="33">
        <v>81.75</v>
      </c>
      <c r="DC6909" s="9">
        <v>252.36340000000001</v>
      </c>
      <c r="DD6909" s="9">
        <v>0</v>
      </c>
    </row>
    <row r="6910" spans="1:108" x14ac:dyDescent="0.25">
      <c r="A6910" s="9" t="s">
        <v>42</v>
      </c>
      <c r="B6910" s="9" t="s">
        <v>15</v>
      </c>
      <c r="C6910" s="9" t="s">
        <v>1</v>
      </c>
      <c r="D6910" s="9" t="s">
        <v>40</v>
      </c>
      <c r="E6910" s="9" t="s">
        <v>38</v>
      </c>
      <c r="F6910" s="9">
        <v>2025</v>
      </c>
      <c r="G6910" s="9">
        <v>6</v>
      </c>
      <c r="H6910" s="9"/>
      <c r="BF6910" s="33">
        <v>80.625</v>
      </c>
      <c r="BG6910" s="33">
        <v>78.25</v>
      </c>
      <c r="BH6910" s="33">
        <v>76.75</v>
      </c>
      <c r="BI6910" s="33">
        <v>75.875</v>
      </c>
      <c r="BJ6910" s="33">
        <v>73.75</v>
      </c>
      <c r="BK6910" s="33">
        <v>72.5</v>
      </c>
      <c r="BL6910" s="33">
        <v>73.375</v>
      </c>
      <c r="BM6910" s="33">
        <v>77.625</v>
      </c>
      <c r="BN6910" s="33">
        <v>82.75</v>
      </c>
      <c r="BO6910" s="33">
        <v>89.375</v>
      </c>
      <c r="BP6910" s="33">
        <v>93.625</v>
      </c>
      <c r="BQ6910" s="33">
        <v>97</v>
      </c>
      <c r="BR6910" s="33">
        <v>99.625</v>
      </c>
      <c r="BS6910" s="33">
        <v>101.125</v>
      </c>
      <c r="BT6910" s="33">
        <v>102.125</v>
      </c>
      <c r="BU6910" s="33">
        <v>102.75</v>
      </c>
      <c r="BV6910" s="33">
        <v>103.375</v>
      </c>
      <c r="BW6910" s="33">
        <v>103.625</v>
      </c>
      <c r="BX6910" s="33">
        <v>102.625</v>
      </c>
      <c r="BY6910" s="33">
        <v>100</v>
      </c>
      <c r="BZ6910" s="33">
        <v>95.25</v>
      </c>
      <c r="CA6910" s="33">
        <v>91.75</v>
      </c>
      <c r="CB6910" s="33">
        <v>88.625</v>
      </c>
      <c r="CC6910" s="33">
        <v>84.75</v>
      </c>
      <c r="DC6910" s="9">
        <v>252.36340000000001</v>
      </c>
      <c r="DD6910" s="9">
        <v>0</v>
      </c>
    </row>
    <row r="6911" spans="1:108" x14ac:dyDescent="0.25">
      <c r="A6911" s="9" t="s">
        <v>42</v>
      </c>
      <c r="B6911" s="9" t="s">
        <v>15</v>
      </c>
      <c r="C6911" s="9" t="s">
        <v>1</v>
      </c>
      <c r="D6911" s="9" t="s">
        <v>40</v>
      </c>
      <c r="E6911" s="9" t="s">
        <v>38</v>
      </c>
      <c r="F6911" s="9">
        <v>2025</v>
      </c>
      <c r="G6911" s="9">
        <v>7</v>
      </c>
      <c r="H6911" s="9">
        <v>23540.83</v>
      </c>
      <c r="I6911" s="9">
        <v>23309.02</v>
      </c>
      <c r="J6911" s="9">
        <v>22797.02</v>
      </c>
      <c r="K6911" s="9">
        <v>22714.1</v>
      </c>
      <c r="L6911" s="9">
        <v>23219.57</v>
      </c>
      <c r="M6911" s="9">
        <v>24564.7</v>
      </c>
      <c r="N6911" s="9">
        <v>26266.3</v>
      </c>
      <c r="O6911" s="9">
        <v>27992.68</v>
      </c>
      <c r="P6911" s="9">
        <v>28672.84</v>
      </c>
      <c r="Q6911" s="9">
        <v>29552.09</v>
      </c>
      <c r="R6911" s="9">
        <v>30012.34</v>
      </c>
      <c r="S6911" s="9">
        <v>30716.81</v>
      </c>
      <c r="T6911" s="9">
        <v>27922.45</v>
      </c>
      <c r="U6911" s="9">
        <v>14125.03</v>
      </c>
      <c r="V6911" s="9">
        <v>14083.92</v>
      </c>
      <c r="W6911" s="9">
        <v>13781.94</v>
      </c>
      <c r="X6911" s="9">
        <v>13726.59</v>
      </c>
      <c r="Y6911" s="9">
        <v>13511.89</v>
      </c>
      <c r="Z6911" s="9">
        <v>21804.35</v>
      </c>
      <c r="AA6911" s="9">
        <v>26211.86</v>
      </c>
      <c r="AB6911" s="9">
        <v>26085.05</v>
      </c>
      <c r="AC6911" s="9">
        <v>25586.91</v>
      </c>
      <c r="AD6911" s="9">
        <v>24861.75</v>
      </c>
      <c r="AE6911" s="9">
        <v>24785.21</v>
      </c>
      <c r="AF6911" s="9">
        <v>13856.75</v>
      </c>
      <c r="AG6911" s="9">
        <v>23845.57</v>
      </c>
      <c r="AH6911" s="9">
        <v>23522.9</v>
      </c>
      <c r="AI6911" s="9">
        <v>23157.02</v>
      </c>
      <c r="AJ6911" s="9">
        <v>23134.22</v>
      </c>
      <c r="AK6911" s="9">
        <v>23718.639999999999</v>
      </c>
      <c r="AL6911" s="9">
        <v>25152.69</v>
      </c>
      <c r="AM6911" s="9">
        <v>26705.26</v>
      </c>
      <c r="AN6911" s="9">
        <v>27875.62</v>
      </c>
      <c r="AO6911" s="9">
        <v>28409.07</v>
      </c>
      <c r="AP6911" s="9">
        <v>29242.05</v>
      </c>
      <c r="AQ6911" s="9">
        <v>29482.78</v>
      </c>
      <c r="AR6911" s="9">
        <v>29815.1</v>
      </c>
      <c r="AS6911" s="9">
        <v>29380.53</v>
      </c>
      <c r="AT6911" s="9">
        <v>29168.74</v>
      </c>
      <c r="AU6911" s="9">
        <v>29134.62</v>
      </c>
      <c r="AV6911" s="9">
        <v>29031.54</v>
      </c>
      <c r="AW6911" s="9">
        <v>28711.73</v>
      </c>
      <c r="AX6911" s="9">
        <v>28708.63</v>
      </c>
      <c r="AY6911" s="9">
        <v>28878.04</v>
      </c>
      <c r="AZ6911" s="9">
        <v>28869.47</v>
      </c>
      <c r="BA6911" s="9">
        <v>28061.64</v>
      </c>
      <c r="BB6911" s="9">
        <v>27135.52</v>
      </c>
      <c r="BC6911" s="9">
        <v>26268.65</v>
      </c>
      <c r="BD6911" s="9">
        <v>26229.4</v>
      </c>
      <c r="BE6911" s="9">
        <v>28958.48</v>
      </c>
      <c r="BF6911" s="33">
        <v>86.75</v>
      </c>
      <c r="BG6911" s="33">
        <v>84.75</v>
      </c>
      <c r="BH6911" s="33">
        <v>83</v>
      </c>
      <c r="BI6911" s="33">
        <v>82</v>
      </c>
      <c r="BJ6911" s="33">
        <v>81</v>
      </c>
      <c r="BK6911" s="33">
        <v>79.75</v>
      </c>
      <c r="BL6911" s="33">
        <v>79.75</v>
      </c>
      <c r="BM6911" s="33">
        <v>83.25</v>
      </c>
      <c r="BN6911" s="33">
        <v>87.875</v>
      </c>
      <c r="BO6911" s="33">
        <v>92.25</v>
      </c>
      <c r="BP6911" s="33">
        <v>95.75</v>
      </c>
      <c r="BQ6911" s="33">
        <v>98.625</v>
      </c>
      <c r="BR6911" s="33">
        <v>101</v>
      </c>
      <c r="BS6911" s="33">
        <v>102.5</v>
      </c>
      <c r="BT6911" s="33">
        <v>100.875</v>
      </c>
      <c r="BU6911" s="33">
        <v>101.375</v>
      </c>
      <c r="BV6911" s="33">
        <v>102.75</v>
      </c>
      <c r="BW6911" s="33">
        <v>103</v>
      </c>
      <c r="BX6911" s="33">
        <v>102.5</v>
      </c>
      <c r="BY6911" s="33">
        <v>100.5</v>
      </c>
      <c r="BZ6911" s="33">
        <v>97.625</v>
      </c>
      <c r="CA6911" s="33">
        <v>94.5</v>
      </c>
      <c r="CB6911" s="33">
        <v>91.625</v>
      </c>
      <c r="CC6911" s="33">
        <v>89.25</v>
      </c>
      <c r="CD6911" s="9">
        <v>64509.84</v>
      </c>
      <c r="CE6911" s="9">
        <v>60250.66</v>
      </c>
      <c r="CF6911" s="9">
        <v>53835.97</v>
      </c>
      <c r="CG6911" s="9">
        <v>47548.43</v>
      </c>
      <c r="CH6911" s="9">
        <v>37891</v>
      </c>
      <c r="CI6911" s="9">
        <v>28983.119999999999</v>
      </c>
      <c r="CJ6911" s="9">
        <v>27768.36</v>
      </c>
      <c r="CK6911" s="9">
        <v>41535.120000000003</v>
      </c>
      <c r="CL6911" s="9">
        <v>54838.19</v>
      </c>
      <c r="CM6911" s="9">
        <v>72713.05</v>
      </c>
      <c r="CN6911" s="9">
        <v>90052.38</v>
      </c>
      <c r="CO6911" s="9">
        <v>127083.4</v>
      </c>
      <c r="CP6911" s="9">
        <v>121035.2</v>
      </c>
      <c r="CQ6911" s="9">
        <v>115693.1</v>
      </c>
      <c r="CR6911" s="9">
        <v>123535.7</v>
      </c>
      <c r="CS6911" s="9">
        <v>120081.3</v>
      </c>
      <c r="CT6911" s="9">
        <v>121879.7</v>
      </c>
      <c r="CU6911" s="9">
        <v>118355.8</v>
      </c>
      <c r="CV6911" s="9">
        <v>118671.6</v>
      </c>
      <c r="CW6911" s="9">
        <v>117288.5</v>
      </c>
      <c r="CX6911" s="9">
        <v>119737.1</v>
      </c>
      <c r="CY6911" s="9">
        <v>121400.7</v>
      </c>
      <c r="CZ6911" s="9">
        <v>114758.2</v>
      </c>
      <c r="DA6911" s="9">
        <v>106010.7</v>
      </c>
      <c r="DB6911" s="9">
        <v>102198.39999999999</v>
      </c>
      <c r="DC6911" s="9">
        <v>252.36340000000001</v>
      </c>
      <c r="DD6911" s="9">
        <v>0</v>
      </c>
    </row>
    <row r="6912" spans="1:108" x14ac:dyDescent="0.25">
      <c r="A6912" s="9" t="s">
        <v>42</v>
      </c>
      <c r="B6912" s="9" t="s">
        <v>15</v>
      </c>
      <c r="C6912" s="9" t="s">
        <v>1</v>
      </c>
      <c r="D6912" s="9" t="s">
        <v>40</v>
      </c>
      <c r="E6912" s="9" t="s">
        <v>38</v>
      </c>
      <c r="F6912" s="9">
        <v>2025</v>
      </c>
      <c r="G6912" s="9">
        <v>8</v>
      </c>
      <c r="H6912" s="9"/>
      <c r="BF6912" s="33">
        <v>81.125</v>
      </c>
      <c r="BG6912" s="33">
        <v>79.875</v>
      </c>
      <c r="BH6912" s="33">
        <v>77.625</v>
      </c>
      <c r="BI6912" s="33">
        <v>76</v>
      </c>
      <c r="BJ6912" s="33">
        <v>74.375</v>
      </c>
      <c r="BK6912" s="33">
        <v>73.25</v>
      </c>
      <c r="BL6912" s="33">
        <v>72.25</v>
      </c>
      <c r="BM6912" s="33">
        <v>74.125</v>
      </c>
      <c r="BN6912" s="33">
        <v>78</v>
      </c>
      <c r="BO6912" s="33">
        <v>83.25</v>
      </c>
      <c r="BP6912" s="33">
        <v>87.375</v>
      </c>
      <c r="BQ6912" s="33">
        <v>91.375</v>
      </c>
      <c r="BR6912" s="33">
        <v>93.625</v>
      </c>
      <c r="BS6912" s="33">
        <v>96.5</v>
      </c>
      <c r="BT6912" s="33">
        <v>97.875</v>
      </c>
      <c r="BU6912" s="33">
        <v>99.25</v>
      </c>
      <c r="BV6912" s="33">
        <v>100.125</v>
      </c>
      <c r="BW6912" s="33">
        <v>100.125</v>
      </c>
      <c r="BX6912" s="33">
        <v>99</v>
      </c>
      <c r="BY6912" s="33">
        <v>95.5</v>
      </c>
      <c r="BZ6912" s="33">
        <v>92</v>
      </c>
      <c r="CA6912" s="33">
        <v>88.625</v>
      </c>
      <c r="CB6912" s="33">
        <v>86</v>
      </c>
      <c r="CC6912" s="33">
        <v>83.125</v>
      </c>
      <c r="DC6912" s="9">
        <v>252.36340000000001</v>
      </c>
      <c r="DD6912" s="9">
        <v>0</v>
      </c>
    </row>
    <row r="6913" spans="1:108" x14ac:dyDescent="0.25">
      <c r="A6913" s="9" t="s">
        <v>42</v>
      </c>
      <c r="B6913" s="9" t="s">
        <v>15</v>
      </c>
      <c r="C6913" s="9" t="s">
        <v>1</v>
      </c>
      <c r="D6913" s="9" t="s">
        <v>40</v>
      </c>
      <c r="E6913" s="9" t="s">
        <v>38</v>
      </c>
      <c r="F6913" s="9">
        <v>2025</v>
      </c>
      <c r="G6913" s="9">
        <v>9</v>
      </c>
      <c r="H6913" s="9"/>
      <c r="BF6913" s="33">
        <v>80.125</v>
      </c>
      <c r="BG6913" s="33">
        <v>78</v>
      </c>
      <c r="BH6913" s="33">
        <v>76.375</v>
      </c>
      <c r="BI6913" s="33">
        <v>75.125</v>
      </c>
      <c r="BJ6913" s="33">
        <v>73.25</v>
      </c>
      <c r="BK6913" s="33">
        <v>72.25</v>
      </c>
      <c r="BL6913" s="33">
        <v>71.625</v>
      </c>
      <c r="BM6913" s="33">
        <v>73.25</v>
      </c>
      <c r="BN6913" s="33">
        <v>77.875</v>
      </c>
      <c r="BO6913" s="33">
        <v>82.75</v>
      </c>
      <c r="BP6913" s="33">
        <v>86.5</v>
      </c>
      <c r="BQ6913" s="33">
        <v>89.875</v>
      </c>
      <c r="BR6913" s="33">
        <v>93</v>
      </c>
      <c r="BS6913" s="33">
        <v>95.75</v>
      </c>
      <c r="BT6913" s="33">
        <v>97.5</v>
      </c>
      <c r="BU6913" s="33">
        <v>99.125</v>
      </c>
      <c r="BV6913" s="33">
        <v>99.5</v>
      </c>
      <c r="BW6913" s="33">
        <v>99.25</v>
      </c>
      <c r="BX6913" s="33">
        <v>97.125</v>
      </c>
      <c r="BY6913" s="33">
        <v>93.75</v>
      </c>
      <c r="BZ6913" s="33">
        <v>91</v>
      </c>
      <c r="CA6913" s="33">
        <v>88.125</v>
      </c>
      <c r="CB6913" s="33">
        <v>84.75</v>
      </c>
      <c r="CC6913" s="33">
        <v>82.5</v>
      </c>
      <c r="DC6913" s="9">
        <v>252.36340000000001</v>
      </c>
      <c r="DD6913" s="9">
        <v>0</v>
      </c>
    </row>
    <row r="6914" spans="1:108" x14ac:dyDescent="0.25">
      <c r="A6914" s="9" t="s">
        <v>42</v>
      </c>
      <c r="B6914" s="9" t="s">
        <v>15</v>
      </c>
      <c r="C6914" s="9" t="s">
        <v>1</v>
      </c>
      <c r="D6914" s="9" t="s">
        <v>40</v>
      </c>
      <c r="E6914" s="9" t="s">
        <v>38</v>
      </c>
      <c r="F6914" s="9">
        <v>2025</v>
      </c>
      <c r="G6914" s="9">
        <v>10</v>
      </c>
      <c r="H6914" s="9"/>
      <c r="BF6914" s="33">
        <v>67.625</v>
      </c>
      <c r="BG6914" s="33">
        <v>66.5</v>
      </c>
      <c r="BH6914" s="33">
        <v>65.5</v>
      </c>
      <c r="BI6914" s="33">
        <v>64.5</v>
      </c>
      <c r="BJ6914" s="33">
        <v>62.625</v>
      </c>
      <c r="BK6914" s="33">
        <v>61.875</v>
      </c>
      <c r="BL6914" s="33">
        <v>60.375</v>
      </c>
      <c r="BM6914" s="33">
        <v>60.25</v>
      </c>
      <c r="BN6914" s="33">
        <v>64.875</v>
      </c>
      <c r="BO6914" s="33">
        <v>71</v>
      </c>
      <c r="BP6914" s="33">
        <v>77.25</v>
      </c>
      <c r="BQ6914" s="33">
        <v>82.25</v>
      </c>
      <c r="BR6914" s="33">
        <v>85.75</v>
      </c>
      <c r="BS6914" s="33">
        <v>88.375</v>
      </c>
      <c r="BT6914" s="33">
        <v>90.125</v>
      </c>
      <c r="BU6914" s="33">
        <v>90.875</v>
      </c>
      <c r="BV6914" s="33">
        <v>90.375</v>
      </c>
      <c r="BW6914" s="33">
        <v>89.125</v>
      </c>
      <c r="BX6914" s="33">
        <v>85.5</v>
      </c>
      <c r="BY6914" s="33">
        <v>81.75</v>
      </c>
      <c r="BZ6914" s="33">
        <v>77.875</v>
      </c>
      <c r="CA6914" s="33">
        <v>74.625</v>
      </c>
      <c r="CB6914" s="33">
        <v>71.625</v>
      </c>
      <c r="CC6914" s="33">
        <v>69.625</v>
      </c>
      <c r="DC6914" s="9">
        <v>252.36340000000001</v>
      </c>
      <c r="DD6914" s="9">
        <v>0</v>
      </c>
    </row>
    <row r="6915" spans="1:108" x14ac:dyDescent="0.25">
      <c r="A6915" s="9" t="s">
        <v>42</v>
      </c>
      <c r="B6915" s="9" t="s">
        <v>15</v>
      </c>
      <c r="C6915" s="9" t="s">
        <v>1</v>
      </c>
      <c r="D6915" s="9" t="s">
        <v>40</v>
      </c>
      <c r="E6915" s="9" t="s">
        <v>38</v>
      </c>
      <c r="F6915" s="9">
        <v>2026</v>
      </c>
      <c r="G6915" s="9">
        <v>5</v>
      </c>
      <c r="H6915" s="9"/>
      <c r="BF6915" s="33">
        <v>79.125</v>
      </c>
      <c r="BG6915" s="33">
        <v>75.75</v>
      </c>
      <c r="BH6915" s="33">
        <v>74.25</v>
      </c>
      <c r="BI6915" s="33">
        <v>72.5</v>
      </c>
      <c r="BJ6915" s="33">
        <v>71.625</v>
      </c>
      <c r="BK6915" s="33">
        <v>70.75</v>
      </c>
      <c r="BL6915" s="33">
        <v>71.5</v>
      </c>
      <c r="BM6915" s="33">
        <v>74.25</v>
      </c>
      <c r="BN6915" s="33">
        <v>78.125</v>
      </c>
      <c r="BO6915" s="33">
        <v>82.125</v>
      </c>
      <c r="BP6915" s="33">
        <v>85.875</v>
      </c>
      <c r="BQ6915" s="33">
        <v>88.375</v>
      </c>
      <c r="BR6915" s="33">
        <v>91.375</v>
      </c>
      <c r="BS6915" s="33">
        <v>93.75</v>
      </c>
      <c r="BT6915" s="33">
        <v>94.75</v>
      </c>
      <c r="BU6915" s="33">
        <v>95.625</v>
      </c>
      <c r="BV6915" s="33">
        <v>95.75</v>
      </c>
      <c r="BW6915" s="33">
        <v>95.375</v>
      </c>
      <c r="BX6915" s="33">
        <v>94</v>
      </c>
      <c r="BY6915" s="33">
        <v>92.375</v>
      </c>
      <c r="BZ6915" s="33">
        <v>89.625</v>
      </c>
      <c r="CA6915" s="33">
        <v>86.125</v>
      </c>
      <c r="CB6915" s="33">
        <v>83.875</v>
      </c>
      <c r="CC6915" s="33">
        <v>81.75</v>
      </c>
      <c r="DC6915" s="9">
        <v>252.36340000000001</v>
      </c>
      <c r="DD6915" s="9">
        <v>0</v>
      </c>
    </row>
    <row r="6916" spans="1:108" x14ac:dyDescent="0.25">
      <c r="A6916" s="9" t="s">
        <v>42</v>
      </c>
      <c r="B6916" s="9" t="s">
        <v>15</v>
      </c>
      <c r="C6916" s="9" t="s">
        <v>1</v>
      </c>
      <c r="D6916" s="9" t="s">
        <v>40</v>
      </c>
      <c r="E6916" s="9" t="s">
        <v>38</v>
      </c>
      <c r="F6916" s="9">
        <v>2026</v>
      </c>
      <c r="G6916" s="9">
        <v>6</v>
      </c>
      <c r="H6916" s="9"/>
      <c r="BF6916" s="33">
        <v>80.625</v>
      </c>
      <c r="BG6916" s="33">
        <v>78.25</v>
      </c>
      <c r="BH6916" s="33">
        <v>76.75</v>
      </c>
      <c r="BI6916" s="33">
        <v>75.875</v>
      </c>
      <c r="BJ6916" s="33">
        <v>73.75</v>
      </c>
      <c r="BK6916" s="33">
        <v>72.5</v>
      </c>
      <c r="BL6916" s="33">
        <v>73.375</v>
      </c>
      <c r="BM6916" s="33">
        <v>77.625</v>
      </c>
      <c r="BN6916" s="33">
        <v>82.75</v>
      </c>
      <c r="BO6916" s="33">
        <v>89.375</v>
      </c>
      <c r="BP6916" s="33">
        <v>93.625</v>
      </c>
      <c r="BQ6916" s="33">
        <v>97</v>
      </c>
      <c r="BR6916" s="33">
        <v>99.625</v>
      </c>
      <c r="BS6916" s="33">
        <v>101.125</v>
      </c>
      <c r="BT6916" s="33">
        <v>102.125</v>
      </c>
      <c r="BU6916" s="33">
        <v>102.75</v>
      </c>
      <c r="BV6916" s="33">
        <v>103.375</v>
      </c>
      <c r="BW6916" s="33">
        <v>103.625</v>
      </c>
      <c r="BX6916" s="33">
        <v>102.625</v>
      </c>
      <c r="BY6916" s="33">
        <v>100</v>
      </c>
      <c r="BZ6916" s="33">
        <v>95.25</v>
      </c>
      <c r="CA6916" s="33">
        <v>91.75</v>
      </c>
      <c r="CB6916" s="33">
        <v>88.625</v>
      </c>
      <c r="CC6916" s="33">
        <v>84.75</v>
      </c>
      <c r="DC6916" s="9">
        <v>252.36340000000001</v>
      </c>
      <c r="DD6916" s="9">
        <v>0</v>
      </c>
    </row>
    <row r="6917" spans="1:108" x14ac:dyDescent="0.25">
      <c r="A6917" s="9" t="s">
        <v>42</v>
      </c>
      <c r="B6917" s="9" t="s">
        <v>15</v>
      </c>
      <c r="C6917" s="9" t="s">
        <v>1</v>
      </c>
      <c r="D6917" s="9" t="s">
        <v>40</v>
      </c>
      <c r="E6917" s="9" t="s">
        <v>38</v>
      </c>
      <c r="F6917" s="9">
        <v>2026</v>
      </c>
      <c r="G6917" s="9">
        <v>7</v>
      </c>
      <c r="H6917" s="9">
        <v>23576.560000000001</v>
      </c>
      <c r="I6917" s="9">
        <v>23339.13</v>
      </c>
      <c r="J6917" s="9">
        <v>22826.2</v>
      </c>
      <c r="K6917" s="9">
        <v>22739.48</v>
      </c>
      <c r="L6917" s="9">
        <v>23229.3</v>
      </c>
      <c r="M6917" s="9">
        <v>24559.34</v>
      </c>
      <c r="N6917" s="9">
        <v>26255.43</v>
      </c>
      <c r="O6917" s="9">
        <v>27979.54</v>
      </c>
      <c r="P6917" s="9">
        <v>28662.6</v>
      </c>
      <c r="Q6917" s="9">
        <v>29535.84</v>
      </c>
      <c r="R6917" s="9">
        <v>29994.43</v>
      </c>
      <c r="S6917" s="9">
        <v>30686.33</v>
      </c>
      <c r="T6917" s="9">
        <v>27887.13</v>
      </c>
      <c r="U6917" s="9">
        <v>14100.42</v>
      </c>
      <c r="V6917" s="9">
        <v>14059.32</v>
      </c>
      <c r="W6917" s="9">
        <v>13753.15</v>
      </c>
      <c r="X6917" s="9">
        <v>13701.04</v>
      </c>
      <c r="Y6917" s="9">
        <v>13479.91</v>
      </c>
      <c r="Z6917" s="9">
        <v>21757.93</v>
      </c>
      <c r="AA6917" s="9">
        <v>26161.95</v>
      </c>
      <c r="AB6917" s="9">
        <v>26032.57</v>
      </c>
      <c r="AC6917" s="9">
        <v>25546.45</v>
      </c>
      <c r="AD6917" s="9">
        <v>24818.240000000002</v>
      </c>
      <c r="AE6917" s="9">
        <v>24741.71</v>
      </c>
      <c r="AF6917" s="9">
        <v>13829.61</v>
      </c>
      <c r="AG6917" s="9">
        <v>23881.3</v>
      </c>
      <c r="AH6917" s="9">
        <v>23553.02</v>
      </c>
      <c r="AI6917" s="9">
        <v>23186.2</v>
      </c>
      <c r="AJ6917" s="9">
        <v>23159.59</v>
      </c>
      <c r="AK6917" s="9">
        <v>23728.37</v>
      </c>
      <c r="AL6917" s="9">
        <v>25147.33</v>
      </c>
      <c r="AM6917" s="9">
        <v>26694.39</v>
      </c>
      <c r="AN6917" s="9">
        <v>27862.48</v>
      </c>
      <c r="AO6917" s="9">
        <v>28398.83</v>
      </c>
      <c r="AP6917" s="9">
        <v>29225.8</v>
      </c>
      <c r="AQ6917" s="9">
        <v>29464.86</v>
      </c>
      <c r="AR6917" s="9">
        <v>29784.62</v>
      </c>
      <c r="AS6917" s="9">
        <v>29345.200000000001</v>
      </c>
      <c r="AT6917" s="9">
        <v>29144.13</v>
      </c>
      <c r="AU6917" s="9">
        <v>29110.02</v>
      </c>
      <c r="AV6917" s="9">
        <v>29002.75</v>
      </c>
      <c r="AW6917" s="9">
        <v>28686.18</v>
      </c>
      <c r="AX6917" s="9">
        <v>28676.65</v>
      </c>
      <c r="AY6917" s="9">
        <v>28831.62</v>
      </c>
      <c r="AZ6917" s="9">
        <v>28819.56</v>
      </c>
      <c r="BA6917" s="9">
        <v>28009.16</v>
      </c>
      <c r="BB6917" s="9">
        <v>27095.06</v>
      </c>
      <c r="BC6917" s="9">
        <v>26225.14</v>
      </c>
      <c r="BD6917" s="9">
        <v>26185.9</v>
      </c>
      <c r="BE6917" s="9">
        <v>28931.34</v>
      </c>
      <c r="BF6917" s="33">
        <v>86.75</v>
      </c>
      <c r="BG6917" s="33">
        <v>84.75</v>
      </c>
      <c r="BH6917" s="33">
        <v>83</v>
      </c>
      <c r="BI6917" s="33">
        <v>82</v>
      </c>
      <c r="BJ6917" s="33">
        <v>81</v>
      </c>
      <c r="BK6917" s="33">
        <v>79.75</v>
      </c>
      <c r="BL6917" s="33">
        <v>79.75</v>
      </c>
      <c r="BM6917" s="33">
        <v>83.25</v>
      </c>
      <c r="BN6917" s="33">
        <v>87.875</v>
      </c>
      <c r="BO6917" s="33">
        <v>92.25</v>
      </c>
      <c r="BP6917" s="33">
        <v>95.75</v>
      </c>
      <c r="BQ6917" s="33">
        <v>98.625</v>
      </c>
      <c r="BR6917" s="33">
        <v>101</v>
      </c>
      <c r="BS6917" s="33">
        <v>102.5</v>
      </c>
      <c r="BT6917" s="33">
        <v>100.875</v>
      </c>
      <c r="BU6917" s="33">
        <v>101.375</v>
      </c>
      <c r="BV6917" s="33">
        <v>102.75</v>
      </c>
      <c r="BW6917" s="33">
        <v>103</v>
      </c>
      <c r="BX6917" s="33">
        <v>102.5</v>
      </c>
      <c r="BY6917" s="33">
        <v>100.5</v>
      </c>
      <c r="BZ6917" s="33">
        <v>97.625</v>
      </c>
      <c r="CA6917" s="33">
        <v>94.5</v>
      </c>
      <c r="CB6917" s="33">
        <v>91.625</v>
      </c>
      <c r="CC6917" s="33">
        <v>89.25</v>
      </c>
      <c r="CD6917" s="9">
        <v>64495.47</v>
      </c>
      <c r="CE6917" s="9">
        <v>60241.54</v>
      </c>
      <c r="CF6917" s="9">
        <v>53828.22</v>
      </c>
      <c r="CG6917" s="9">
        <v>47541.98</v>
      </c>
      <c r="CH6917" s="9">
        <v>37890.19</v>
      </c>
      <c r="CI6917" s="9">
        <v>28982.73</v>
      </c>
      <c r="CJ6917" s="9">
        <v>27785.46</v>
      </c>
      <c r="CK6917" s="9">
        <v>41534.76</v>
      </c>
      <c r="CL6917" s="9">
        <v>54840.62</v>
      </c>
      <c r="CM6917" s="9">
        <v>72715.19</v>
      </c>
      <c r="CN6917" s="9">
        <v>90061.7</v>
      </c>
      <c r="CO6917" s="9">
        <v>127086</v>
      </c>
      <c r="CP6917" s="9">
        <v>121032.7</v>
      </c>
      <c r="CQ6917" s="9">
        <v>115705.5</v>
      </c>
      <c r="CR6917" s="9">
        <v>123637.2</v>
      </c>
      <c r="CS6917" s="9">
        <v>120104.7</v>
      </c>
      <c r="CT6917" s="9">
        <v>121867.1</v>
      </c>
      <c r="CU6917" s="9">
        <v>118369.1</v>
      </c>
      <c r="CV6917" s="9">
        <v>118675.8</v>
      </c>
      <c r="CW6917" s="9">
        <v>117293.1</v>
      </c>
      <c r="CX6917" s="9">
        <v>119753.9</v>
      </c>
      <c r="CY6917" s="9">
        <v>121430.5</v>
      </c>
      <c r="CZ6917" s="9">
        <v>114768.4</v>
      </c>
      <c r="DA6917" s="9">
        <v>106029</v>
      </c>
      <c r="DB6917" s="9">
        <v>102221.6</v>
      </c>
      <c r="DC6917" s="9">
        <v>252.36340000000001</v>
      </c>
      <c r="DD6917" s="9">
        <v>0</v>
      </c>
    </row>
    <row r="6918" spans="1:108" x14ac:dyDescent="0.25">
      <c r="A6918" s="9" t="s">
        <v>42</v>
      </c>
      <c r="B6918" s="9" t="s">
        <v>15</v>
      </c>
      <c r="C6918" s="9" t="s">
        <v>1</v>
      </c>
      <c r="D6918" s="9" t="s">
        <v>40</v>
      </c>
      <c r="E6918" s="9" t="s">
        <v>38</v>
      </c>
      <c r="F6918" s="9">
        <v>2026</v>
      </c>
      <c r="G6918" s="9">
        <v>8</v>
      </c>
      <c r="H6918" s="9"/>
      <c r="BF6918" s="33">
        <v>81.125</v>
      </c>
      <c r="BG6918" s="33">
        <v>79.875</v>
      </c>
      <c r="BH6918" s="33">
        <v>77.625</v>
      </c>
      <c r="BI6918" s="33">
        <v>76</v>
      </c>
      <c r="BJ6918" s="33">
        <v>74.375</v>
      </c>
      <c r="BK6918" s="33">
        <v>73.25</v>
      </c>
      <c r="BL6918" s="33">
        <v>72.25</v>
      </c>
      <c r="BM6918" s="33">
        <v>74.125</v>
      </c>
      <c r="BN6918" s="33">
        <v>78</v>
      </c>
      <c r="BO6918" s="33">
        <v>83.25</v>
      </c>
      <c r="BP6918" s="33">
        <v>87.375</v>
      </c>
      <c r="BQ6918" s="33">
        <v>91.375</v>
      </c>
      <c r="BR6918" s="33">
        <v>93.625</v>
      </c>
      <c r="BS6918" s="33">
        <v>96.5</v>
      </c>
      <c r="BT6918" s="33">
        <v>97.875</v>
      </c>
      <c r="BU6918" s="33">
        <v>99.25</v>
      </c>
      <c r="BV6918" s="33">
        <v>100.125</v>
      </c>
      <c r="BW6918" s="33">
        <v>100.125</v>
      </c>
      <c r="BX6918" s="33">
        <v>99</v>
      </c>
      <c r="BY6918" s="33">
        <v>95.5</v>
      </c>
      <c r="BZ6918" s="33">
        <v>92</v>
      </c>
      <c r="CA6918" s="33">
        <v>88.625</v>
      </c>
      <c r="CB6918" s="33">
        <v>86</v>
      </c>
      <c r="CC6918" s="33">
        <v>83.125</v>
      </c>
      <c r="DC6918" s="9">
        <v>252.36340000000001</v>
      </c>
      <c r="DD6918" s="9">
        <v>0</v>
      </c>
    </row>
    <row r="6919" spans="1:108" x14ac:dyDescent="0.25">
      <c r="A6919" s="9" t="s">
        <v>42</v>
      </c>
      <c r="B6919" s="9" t="s">
        <v>15</v>
      </c>
      <c r="C6919" s="9" t="s">
        <v>1</v>
      </c>
      <c r="D6919" s="9" t="s">
        <v>40</v>
      </c>
      <c r="E6919" s="9" t="s">
        <v>38</v>
      </c>
      <c r="F6919" s="9">
        <v>2026</v>
      </c>
      <c r="G6919" s="9">
        <v>9</v>
      </c>
      <c r="H6919" s="9"/>
      <c r="BF6919" s="33">
        <v>80.125</v>
      </c>
      <c r="BG6919" s="33">
        <v>78</v>
      </c>
      <c r="BH6919" s="33">
        <v>76.375</v>
      </c>
      <c r="BI6919" s="33">
        <v>75.125</v>
      </c>
      <c r="BJ6919" s="33">
        <v>73.25</v>
      </c>
      <c r="BK6919" s="33">
        <v>72.25</v>
      </c>
      <c r="BL6919" s="33">
        <v>71.625</v>
      </c>
      <c r="BM6919" s="33">
        <v>73.25</v>
      </c>
      <c r="BN6919" s="33">
        <v>77.875</v>
      </c>
      <c r="BO6919" s="33">
        <v>82.75</v>
      </c>
      <c r="BP6919" s="33">
        <v>86.5</v>
      </c>
      <c r="BQ6919" s="33">
        <v>89.875</v>
      </c>
      <c r="BR6919" s="33">
        <v>93</v>
      </c>
      <c r="BS6919" s="33">
        <v>95.75</v>
      </c>
      <c r="BT6919" s="33">
        <v>97.5</v>
      </c>
      <c r="BU6919" s="33">
        <v>99.125</v>
      </c>
      <c r="BV6919" s="33">
        <v>99.5</v>
      </c>
      <c r="BW6919" s="33">
        <v>99.25</v>
      </c>
      <c r="BX6919" s="33">
        <v>97.125</v>
      </c>
      <c r="BY6919" s="33">
        <v>93.75</v>
      </c>
      <c r="BZ6919" s="33">
        <v>91</v>
      </c>
      <c r="CA6919" s="33">
        <v>88.125</v>
      </c>
      <c r="CB6919" s="33">
        <v>84.75</v>
      </c>
      <c r="CC6919" s="33">
        <v>82.5</v>
      </c>
      <c r="DC6919" s="9">
        <v>252.36340000000001</v>
      </c>
      <c r="DD6919" s="9">
        <v>0</v>
      </c>
    </row>
    <row r="6920" spans="1:108" x14ac:dyDescent="0.25">
      <c r="A6920" s="9" t="s">
        <v>42</v>
      </c>
      <c r="B6920" s="9" t="s">
        <v>15</v>
      </c>
      <c r="C6920" s="9" t="s">
        <v>1</v>
      </c>
      <c r="D6920" s="9" t="s">
        <v>40</v>
      </c>
      <c r="E6920" s="9" t="s">
        <v>38</v>
      </c>
      <c r="F6920" s="9">
        <v>2026</v>
      </c>
      <c r="G6920" s="9">
        <v>10</v>
      </c>
      <c r="H6920" s="9"/>
      <c r="BF6920" s="33">
        <v>67.625</v>
      </c>
      <c r="BG6920" s="33">
        <v>66.5</v>
      </c>
      <c r="BH6920" s="33">
        <v>65.5</v>
      </c>
      <c r="BI6920" s="33">
        <v>64.5</v>
      </c>
      <c r="BJ6920" s="33">
        <v>62.625</v>
      </c>
      <c r="BK6920" s="33">
        <v>61.875</v>
      </c>
      <c r="BL6920" s="33">
        <v>60.375</v>
      </c>
      <c r="BM6920" s="33">
        <v>60.25</v>
      </c>
      <c r="BN6920" s="33">
        <v>64.875</v>
      </c>
      <c r="BO6920" s="33">
        <v>71</v>
      </c>
      <c r="BP6920" s="33">
        <v>77.25</v>
      </c>
      <c r="BQ6920" s="33">
        <v>82.25</v>
      </c>
      <c r="BR6920" s="33">
        <v>85.75</v>
      </c>
      <c r="BS6920" s="33">
        <v>88.375</v>
      </c>
      <c r="BT6920" s="33">
        <v>90.125</v>
      </c>
      <c r="BU6920" s="33">
        <v>90.875</v>
      </c>
      <c r="BV6920" s="33">
        <v>90.375</v>
      </c>
      <c r="BW6920" s="33">
        <v>89.125</v>
      </c>
      <c r="BX6920" s="33">
        <v>85.5</v>
      </c>
      <c r="BY6920" s="33">
        <v>81.75</v>
      </c>
      <c r="BZ6920" s="33">
        <v>77.875</v>
      </c>
      <c r="CA6920" s="33">
        <v>74.625</v>
      </c>
      <c r="CB6920" s="33">
        <v>71.625</v>
      </c>
      <c r="CC6920" s="33">
        <v>69.625</v>
      </c>
      <c r="DC6920" s="9">
        <v>252.36340000000001</v>
      </c>
      <c r="DD6920" s="9">
        <v>0</v>
      </c>
    </row>
    <row r="6921" spans="1:108" x14ac:dyDescent="0.25">
      <c r="A6921" s="9" t="s">
        <v>42</v>
      </c>
      <c r="B6921" s="9" t="s">
        <v>15</v>
      </c>
      <c r="C6921" s="9" t="s">
        <v>1</v>
      </c>
      <c r="D6921" s="9" t="s">
        <v>40</v>
      </c>
      <c r="E6921" s="9" t="s">
        <v>36</v>
      </c>
      <c r="F6921" s="9">
        <v>2016</v>
      </c>
      <c r="H6921" s="9"/>
      <c r="BF6921" s="33">
        <v>82.15625</v>
      </c>
      <c r="BG6921" s="33">
        <v>80.21875</v>
      </c>
      <c r="BH6921" s="33">
        <v>78.4375</v>
      </c>
      <c r="BI6921" s="33">
        <v>77.25</v>
      </c>
      <c r="BJ6921" s="33">
        <v>75.59375</v>
      </c>
      <c r="BK6921" s="33">
        <v>74.4375</v>
      </c>
      <c r="BL6921" s="33">
        <v>74.25</v>
      </c>
      <c r="BM6921" s="33">
        <v>77.0625</v>
      </c>
      <c r="BN6921" s="33">
        <v>81.625</v>
      </c>
      <c r="BO6921" s="33">
        <v>86.90625</v>
      </c>
      <c r="BP6921" s="33">
        <v>90.8125</v>
      </c>
      <c r="BQ6921" s="33">
        <v>94.21875</v>
      </c>
      <c r="BR6921" s="33">
        <v>96.8125</v>
      </c>
      <c r="BS6921" s="33">
        <v>98.96875</v>
      </c>
      <c r="BT6921" s="33">
        <v>99.59375</v>
      </c>
      <c r="BU6921" s="33">
        <v>100.625</v>
      </c>
      <c r="BV6921" s="33">
        <v>101.4375</v>
      </c>
      <c r="BW6921" s="33">
        <v>101.5</v>
      </c>
      <c r="BX6921" s="33">
        <v>100.3125</v>
      </c>
      <c r="BY6921" s="33">
        <v>97.4375</v>
      </c>
      <c r="BZ6921" s="33">
        <v>93.96875</v>
      </c>
      <c r="CA6921" s="33">
        <v>90.75</v>
      </c>
      <c r="CB6921" s="33">
        <v>87.75</v>
      </c>
      <c r="CC6921" s="33">
        <v>84.90625</v>
      </c>
      <c r="DC6921" s="9">
        <v>252.36340000000001</v>
      </c>
      <c r="DD6921" s="9">
        <v>0</v>
      </c>
    </row>
    <row r="6922" spans="1:108" x14ac:dyDescent="0.25">
      <c r="A6922" s="9" t="s">
        <v>42</v>
      </c>
      <c r="B6922" s="9" t="s">
        <v>15</v>
      </c>
      <c r="C6922" s="9" t="s">
        <v>1</v>
      </c>
      <c r="D6922" s="9" t="s">
        <v>40</v>
      </c>
      <c r="E6922" s="9" t="s">
        <v>36</v>
      </c>
      <c r="F6922" s="9">
        <v>2017</v>
      </c>
      <c r="H6922" s="9"/>
      <c r="BF6922" s="33">
        <v>82.15625</v>
      </c>
      <c r="BG6922" s="33">
        <v>80.21875</v>
      </c>
      <c r="BH6922" s="33">
        <v>78.4375</v>
      </c>
      <c r="BI6922" s="33">
        <v>77.25</v>
      </c>
      <c r="BJ6922" s="33">
        <v>75.59375</v>
      </c>
      <c r="BK6922" s="33">
        <v>74.4375</v>
      </c>
      <c r="BL6922" s="33">
        <v>74.25</v>
      </c>
      <c r="BM6922" s="33">
        <v>77.0625</v>
      </c>
      <c r="BN6922" s="33">
        <v>81.625</v>
      </c>
      <c r="BO6922" s="33">
        <v>86.90625</v>
      </c>
      <c r="BP6922" s="33">
        <v>90.8125</v>
      </c>
      <c r="BQ6922" s="33">
        <v>94.21875</v>
      </c>
      <c r="BR6922" s="33">
        <v>96.8125</v>
      </c>
      <c r="BS6922" s="33">
        <v>98.96875</v>
      </c>
      <c r="BT6922" s="33">
        <v>99.59375</v>
      </c>
      <c r="BU6922" s="33">
        <v>100.625</v>
      </c>
      <c r="BV6922" s="33">
        <v>101.4375</v>
      </c>
      <c r="BW6922" s="33">
        <v>101.5</v>
      </c>
      <c r="BX6922" s="33">
        <v>100.3125</v>
      </c>
      <c r="BY6922" s="33">
        <v>97.4375</v>
      </c>
      <c r="BZ6922" s="33">
        <v>93.96875</v>
      </c>
      <c r="CA6922" s="33">
        <v>90.75</v>
      </c>
      <c r="CB6922" s="33">
        <v>87.75</v>
      </c>
      <c r="CC6922" s="33">
        <v>84.90625</v>
      </c>
      <c r="DC6922" s="9">
        <v>252.36340000000001</v>
      </c>
      <c r="DD6922" s="9">
        <v>0</v>
      </c>
    </row>
    <row r="6923" spans="1:108" x14ac:dyDescent="0.25">
      <c r="A6923" s="9" t="s">
        <v>42</v>
      </c>
      <c r="B6923" s="9" t="s">
        <v>15</v>
      </c>
      <c r="C6923" s="9" t="s">
        <v>1</v>
      </c>
      <c r="D6923" s="9" t="s">
        <v>40</v>
      </c>
      <c r="E6923" s="9" t="s">
        <v>36</v>
      </c>
      <c r="F6923" s="9">
        <v>2018</v>
      </c>
      <c r="H6923" s="9"/>
      <c r="BF6923" s="33">
        <v>82.15625</v>
      </c>
      <c r="BG6923" s="33">
        <v>80.21875</v>
      </c>
      <c r="BH6923" s="33">
        <v>78.4375</v>
      </c>
      <c r="BI6923" s="33">
        <v>77.25</v>
      </c>
      <c r="BJ6923" s="33">
        <v>75.59375</v>
      </c>
      <c r="BK6923" s="33">
        <v>74.4375</v>
      </c>
      <c r="BL6923" s="33">
        <v>74.25</v>
      </c>
      <c r="BM6923" s="33">
        <v>77.0625</v>
      </c>
      <c r="BN6923" s="33">
        <v>81.625</v>
      </c>
      <c r="BO6923" s="33">
        <v>86.90625</v>
      </c>
      <c r="BP6923" s="33">
        <v>90.8125</v>
      </c>
      <c r="BQ6923" s="33">
        <v>94.21875</v>
      </c>
      <c r="BR6923" s="33">
        <v>96.8125</v>
      </c>
      <c r="BS6923" s="33">
        <v>98.96875</v>
      </c>
      <c r="BT6923" s="33">
        <v>99.59375</v>
      </c>
      <c r="BU6923" s="33">
        <v>100.625</v>
      </c>
      <c r="BV6923" s="33">
        <v>101.4375</v>
      </c>
      <c r="BW6923" s="33">
        <v>101.5</v>
      </c>
      <c r="BX6923" s="33">
        <v>100.3125</v>
      </c>
      <c r="BY6923" s="33">
        <v>97.4375</v>
      </c>
      <c r="BZ6923" s="33">
        <v>93.96875</v>
      </c>
      <c r="CA6923" s="33">
        <v>90.75</v>
      </c>
      <c r="CB6923" s="33">
        <v>87.75</v>
      </c>
      <c r="CC6923" s="33">
        <v>84.90625</v>
      </c>
      <c r="DC6923" s="9">
        <v>252.36340000000001</v>
      </c>
      <c r="DD6923" s="9">
        <v>0</v>
      </c>
    </row>
    <row r="6924" spans="1:108" x14ac:dyDescent="0.25">
      <c r="A6924" s="9" t="s">
        <v>42</v>
      </c>
      <c r="B6924" s="9" t="s">
        <v>15</v>
      </c>
      <c r="C6924" s="9" t="s">
        <v>1</v>
      </c>
      <c r="D6924" s="9" t="s">
        <v>40</v>
      </c>
      <c r="E6924" s="9" t="s">
        <v>36</v>
      </c>
      <c r="F6924" s="9">
        <v>2019</v>
      </c>
      <c r="H6924" s="9"/>
      <c r="BF6924" s="33">
        <v>82.15625</v>
      </c>
      <c r="BG6924" s="33">
        <v>80.21875</v>
      </c>
      <c r="BH6924" s="33">
        <v>78.4375</v>
      </c>
      <c r="BI6924" s="33">
        <v>77.25</v>
      </c>
      <c r="BJ6924" s="33">
        <v>75.59375</v>
      </c>
      <c r="BK6924" s="33">
        <v>74.4375</v>
      </c>
      <c r="BL6924" s="33">
        <v>74.25</v>
      </c>
      <c r="BM6924" s="33">
        <v>77.0625</v>
      </c>
      <c r="BN6924" s="33">
        <v>81.625</v>
      </c>
      <c r="BO6924" s="33">
        <v>86.90625</v>
      </c>
      <c r="BP6924" s="33">
        <v>90.8125</v>
      </c>
      <c r="BQ6924" s="33">
        <v>94.21875</v>
      </c>
      <c r="BR6924" s="33">
        <v>96.8125</v>
      </c>
      <c r="BS6924" s="33">
        <v>98.96875</v>
      </c>
      <c r="BT6924" s="33">
        <v>99.59375</v>
      </c>
      <c r="BU6924" s="33">
        <v>100.625</v>
      </c>
      <c r="BV6924" s="33">
        <v>101.4375</v>
      </c>
      <c r="BW6924" s="33">
        <v>101.5</v>
      </c>
      <c r="BX6924" s="33">
        <v>100.3125</v>
      </c>
      <c r="BY6924" s="33">
        <v>97.4375</v>
      </c>
      <c r="BZ6924" s="33">
        <v>93.96875</v>
      </c>
      <c r="CA6924" s="33">
        <v>90.75</v>
      </c>
      <c r="CB6924" s="33">
        <v>87.75</v>
      </c>
      <c r="CC6924" s="33">
        <v>84.90625</v>
      </c>
      <c r="DC6924" s="9">
        <v>252.36340000000001</v>
      </c>
      <c r="DD6924" s="9">
        <v>0</v>
      </c>
    </row>
    <row r="6925" spans="1:108" x14ac:dyDescent="0.25">
      <c r="A6925" s="9" t="s">
        <v>42</v>
      </c>
      <c r="B6925" s="9" t="s">
        <v>15</v>
      </c>
      <c r="C6925" s="9" t="s">
        <v>1</v>
      </c>
      <c r="D6925" s="9" t="s">
        <v>40</v>
      </c>
      <c r="E6925" s="9" t="s">
        <v>36</v>
      </c>
      <c r="F6925" s="9">
        <v>2020</v>
      </c>
      <c r="H6925" s="9"/>
      <c r="BF6925" s="33">
        <v>82.15625</v>
      </c>
      <c r="BG6925" s="33">
        <v>80.21875</v>
      </c>
      <c r="BH6925" s="33">
        <v>78.4375</v>
      </c>
      <c r="BI6925" s="33">
        <v>77.25</v>
      </c>
      <c r="BJ6925" s="33">
        <v>75.59375</v>
      </c>
      <c r="BK6925" s="33">
        <v>74.4375</v>
      </c>
      <c r="BL6925" s="33">
        <v>74.25</v>
      </c>
      <c r="BM6925" s="33">
        <v>77.0625</v>
      </c>
      <c r="BN6925" s="33">
        <v>81.625</v>
      </c>
      <c r="BO6925" s="33">
        <v>86.90625</v>
      </c>
      <c r="BP6925" s="33">
        <v>90.8125</v>
      </c>
      <c r="BQ6925" s="33">
        <v>94.21875</v>
      </c>
      <c r="BR6925" s="33">
        <v>96.8125</v>
      </c>
      <c r="BS6925" s="33">
        <v>98.96875</v>
      </c>
      <c r="BT6925" s="33">
        <v>99.59375</v>
      </c>
      <c r="BU6925" s="33">
        <v>100.625</v>
      </c>
      <c r="BV6925" s="33">
        <v>101.4375</v>
      </c>
      <c r="BW6925" s="33">
        <v>101.5</v>
      </c>
      <c r="BX6925" s="33">
        <v>100.3125</v>
      </c>
      <c r="BY6925" s="33">
        <v>97.4375</v>
      </c>
      <c r="BZ6925" s="33">
        <v>93.96875</v>
      </c>
      <c r="CA6925" s="33">
        <v>90.75</v>
      </c>
      <c r="CB6925" s="33">
        <v>87.75</v>
      </c>
      <c r="CC6925" s="33">
        <v>84.90625</v>
      </c>
      <c r="DC6925" s="9">
        <v>252.36340000000001</v>
      </c>
      <c r="DD6925" s="9">
        <v>0</v>
      </c>
    </row>
    <row r="6926" spans="1:108" x14ac:dyDescent="0.25">
      <c r="A6926" s="9" t="s">
        <v>42</v>
      </c>
      <c r="B6926" s="9" t="s">
        <v>15</v>
      </c>
      <c r="C6926" s="9" t="s">
        <v>1</v>
      </c>
      <c r="D6926" s="9" t="s">
        <v>40</v>
      </c>
      <c r="E6926" s="9" t="s">
        <v>36</v>
      </c>
      <c r="F6926" s="9">
        <v>2021</v>
      </c>
      <c r="H6926" s="9"/>
      <c r="BF6926" s="33">
        <v>82.15625</v>
      </c>
      <c r="BG6926" s="33">
        <v>80.21875</v>
      </c>
      <c r="BH6926" s="33">
        <v>78.4375</v>
      </c>
      <c r="BI6926" s="33">
        <v>77.25</v>
      </c>
      <c r="BJ6926" s="33">
        <v>75.59375</v>
      </c>
      <c r="BK6926" s="33">
        <v>74.4375</v>
      </c>
      <c r="BL6926" s="33">
        <v>74.25</v>
      </c>
      <c r="BM6926" s="33">
        <v>77.0625</v>
      </c>
      <c r="BN6926" s="33">
        <v>81.625</v>
      </c>
      <c r="BO6926" s="33">
        <v>86.90625</v>
      </c>
      <c r="BP6926" s="33">
        <v>90.8125</v>
      </c>
      <c r="BQ6926" s="33">
        <v>94.21875</v>
      </c>
      <c r="BR6926" s="33">
        <v>96.8125</v>
      </c>
      <c r="BS6926" s="33">
        <v>98.96875</v>
      </c>
      <c r="BT6926" s="33">
        <v>99.59375</v>
      </c>
      <c r="BU6926" s="33">
        <v>100.625</v>
      </c>
      <c r="BV6926" s="33">
        <v>101.4375</v>
      </c>
      <c r="BW6926" s="33">
        <v>101.5</v>
      </c>
      <c r="BX6926" s="33">
        <v>100.3125</v>
      </c>
      <c r="BY6926" s="33">
        <v>97.4375</v>
      </c>
      <c r="BZ6926" s="33">
        <v>93.96875</v>
      </c>
      <c r="CA6926" s="33">
        <v>90.75</v>
      </c>
      <c r="CB6926" s="33">
        <v>87.75</v>
      </c>
      <c r="CC6926" s="33">
        <v>84.90625</v>
      </c>
      <c r="DC6926" s="9">
        <v>252.36340000000001</v>
      </c>
      <c r="DD6926" s="9">
        <v>0</v>
      </c>
    </row>
    <row r="6927" spans="1:108" x14ac:dyDescent="0.25">
      <c r="A6927" s="9" t="s">
        <v>42</v>
      </c>
      <c r="B6927" s="9" t="s">
        <v>15</v>
      </c>
      <c r="C6927" s="9" t="s">
        <v>1</v>
      </c>
      <c r="D6927" s="9" t="s">
        <v>40</v>
      </c>
      <c r="E6927" s="9" t="s">
        <v>36</v>
      </c>
      <c r="F6927" s="9">
        <v>2022</v>
      </c>
      <c r="H6927" s="9"/>
      <c r="BF6927" s="33">
        <v>82.15625</v>
      </c>
      <c r="BG6927" s="33">
        <v>80.21875</v>
      </c>
      <c r="BH6927" s="33">
        <v>78.4375</v>
      </c>
      <c r="BI6927" s="33">
        <v>77.25</v>
      </c>
      <c r="BJ6927" s="33">
        <v>75.59375</v>
      </c>
      <c r="BK6927" s="33">
        <v>74.4375</v>
      </c>
      <c r="BL6927" s="33">
        <v>74.25</v>
      </c>
      <c r="BM6927" s="33">
        <v>77.0625</v>
      </c>
      <c r="BN6927" s="33">
        <v>81.625</v>
      </c>
      <c r="BO6927" s="33">
        <v>86.90625</v>
      </c>
      <c r="BP6927" s="33">
        <v>90.8125</v>
      </c>
      <c r="BQ6927" s="33">
        <v>94.21875</v>
      </c>
      <c r="BR6927" s="33">
        <v>96.8125</v>
      </c>
      <c r="BS6927" s="33">
        <v>98.96875</v>
      </c>
      <c r="BT6927" s="33">
        <v>99.59375</v>
      </c>
      <c r="BU6927" s="33">
        <v>100.625</v>
      </c>
      <c r="BV6927" s="33">
        <v>101.4375</v>
      </c>
      <c r="BW6927" s="33">
        <v>101.5</v>
      </c>
      <c r="BX6927" s="33">
        <v>100.3125</v>
      </c>
      <c r="BY6927" s="33">
        <v>97.4375</v>
      </c>
      <c r="BZ6927" s="33">
        <v>93.96875</v>
      </c>
      <c r="CA6927" s="33">
        <v>90.75</v>
      </c>
      <c r="CB6927" s="33">
        <v>87.75</v>
      </c>
      <c r="CC6927" s="33">
        <v>84.90625</v>
      </c>
      <c r="DC6927" s="9">
        <v>252.36340000000001</v>
      </c>
      <c r="DD6927" s="9">
        <v>0</v>
      </c>
    </row>
    <row r="6928" spans="1:108" x14ac:dyDescent="0.25">
      <c r="A6928" s="9" t="s">
        <v>42</v>
      </c>
      <c r="B6928" s="9" t="s">
        <v>15</v>
      </c>
      <c r="C6928" s="9" t="s">
        <v>1</v>
      </c>
      <c r="D6928" s="9" t="s">
        <v>40</v>
      </c>
      <c r="E6928" s="9" t="s">
        <v>36</v>
      </c>
      <c r="F6928" s="9">
        <v>2023</v>
      </c>
      <c r="H6928" s="9"/>
      <c r="BF6928" s="33">
        <v>82.15625</v>
      </c>
      <c r="BG6928" s="33">
        <v>80.21875</v>
      </c>
      <c r="BH6928" s="33">
        <v>78.4375</v>
      </c>
      <c r="BI6928" s="33">
        <v>77.25</v>
      </c>
      <c r="BJ6928" s="33">
        <v>75.59375</v>
      </c>
      <c r="BK6928" s="33">
        <v>74.4375</v>
      </c>
      <c r="BL6928" s="33">
        <v>74.25</v>
      </c>
      <c r="BM6928" s="33">
        <v>77.0625</v>
      </c>
      <c r="BN6928" s="33">
        <v>81.625</v>
      </c>
      <c r="BO6928" s="33">
        <v>86.90625</v>
      </c>
      <c r="BP6928" s="33">
        <v>90.8125</v>
      </c>
      <c r="BQ6928" s="33">
        <v>94.21875</v>
      </c>
      <c r="BR6928" s="33">
        <v>96.8125</v>
      </c>
      <c r="BS6928" s="33">
        <v>98.96875</v>
      </c>
      <c r="BT6928" s="33">
        <v>99.59375</v>
      </c>
      <c r="BU6928" s="33">
        <v>100.625</v>
      </c>
      <c r="BV6928" s="33">
        <v>101.4375</v>
      </c>
      <c r="BW6928" s="33">
        <v>101.5</v>
      </c>
      <c r="BX6928" s="33">
        <v>100.3125</v>
      </c>
      <c r="BY6928" s="33">
        <v>97.4375</v>
      </c>
      <c r="BZ6928" s="33">
        <v>93.96875</v>
      </c>
      <c r="CA6928" s="33">
        <v>90.75</v>
      </c>
      <c r="CB6928" s="33">
        <v>87.75</v>
      </c>
      <c r="CC6928" s="33">
        <v>84.90625</v>
      </c>
      <c r="DC6928" s="9">
        <v>252.36340000000001</v>
      </c>
      <c r="DD6928" s="9">
        <v>0</v>
      </c>
    </row>
    <row r="6929" spans="1:108" x14ac:dyDescent="0.25">
      <c r="A6929" s="9" t="s">
        <v>42</v>
      </c>
      <c r="B6929" s="9" t="s">
        <v>15</v>
      </c>
      <c r="C6929" s="9" t="s">
        <v>1</v>
      </c>
      <c r="D6929" s="9" t="s">
        <v>40</v>
      </c>
      <c r="E6929" s="9" t="s">
        <v>36</v>
      </c>
      <c r="F6929" s="9">
        <v>2024</v>
      </c>
      <c r="H6929" s="9"/>
      <c r="BF6929" s="33">
        <v>82.15625</v>
      </c>
      <c r="BG6929" s="33">
        <v>80.21875</v>
      </c>
      <c r="BH6929" s="33">
        <v>78.4375</v>
      </c>
      <c r="BI6929" s="33">
        <v>77.25</v>
      </c>
      <c r="BJ6929" s="33">
        <v>75.59375</v>
      </c>
      <c r="BK6929" s="33">
        <v>74.4375</v>
      </c>
      <c r="BL6929" s="33">
        <v>74.25</v>
      </c>
      <c r="BM6929" s="33">
        <v>77.0625</v>
      </c>
      <c r="BN6929" s="33">
        <v>81.625</v>
      </c>
      <c r="BO6929" s="33">
        <v>86.90625</v>
      </c>
      <c r="BP6929" s="33">
        <v>90.8125</v>
      </c>
      <c r="BQ6929" s="33">
        <v>94.21875</v>
      </c>
      <c r="BR6929" s="33">
        <v>96.8125</v>
      </c>
      <c r="BS6929" s="33">
        <v>98.96875</v>
      </c>
      <c r="BT6929" s="33">
        <v>99.59375</v>
      </c>
      <c r="BU6929" s="33">
        <v>100.625</v>
      </c>
      <c r="BV6929" s="33">
        <v>101.4375</v>
      </c>
      <c r="BW6929" s="33">
        <v>101.5</v>
      </c>
      <c r="BX6929" s="33">
        <v>100.3125</v>
      </c>
      <c r="BY6929" s="33">
        <v>97.4375</v>
      </c>
      <c r="BZ6929" s="33">
        <v>93.96875</v>
      </c>
      <c r="CA6929" s="33">
        <v>90.75</v>
      </c>
      <c r="CB6929" s="33">
        <v>87.75</v>
      </c>
      <c r="CC6929" s="33">
        <v>84.90625</v>
      </c>
      <c r="DC6929" s="9">
        <v>252.36340000000001</v>
      </c>
      <c r="DD6929" s="9">
        <v>0</v>
      </c>
    </row>
    <row r="6930" spans="1:108" x14ac:dyDescent="0.25">
      <c r="A6930" s="9" t="s">
        <v>42</v>
      </c>
      <c r="B6930" s="9" t="s">
        <v>15</v>
      </c>
      <c r="C6930" s="9" t="s">
        <v>1</v>
      </c>
      <c r="D6930" s="9" t="s">
        <v>40</v>
      </c>
      <c r="E6930" s="9" t="s">
        <v>36</v>
      </c>
      <c r="F6930" s="9">
        <v>2025</v>
      </c>
      <c r="H6930" s="9"/>
      <c r="BF6930" s="33">
        <v>82.15625</v>
      </c>
      <c r="BG6930" s="33">
        <v>80.21875</v>
      </c>
      <c r="BH6930" s="33">
        <v>78.4375</v>
      </c>
      <c r="BI6930" s="33">
        <v>77.25</v>
      </c>
      <c r="BJ6930" s="33">
        <v>75.59375</v>
      </c>
      <c r="BK6930" s="33">
        <v>74.4375</v>
      </c>
      <c r="BL6930" s="33">
        <v>74.25</v>
      </c>
      <c r="BM6930" s="33">
        <v>77.0625</v>
      </c>
      <c r="BN6930" s="33">
        <v>81.625</v>
      </c>
      <c r="BO6930" s="33">
        <v>86.90625</v>
      </c>
      <c r="BP6930" s="33">
        <v>90.8125</v>
      </c>
      <c r="BQ6930" s="33">
        <v>94.21875</v>
      </c>
      <c r="BR6930" s="33">
        <v>96.8125</v>
      </c>
      <c r="BS6930" s="33">
        <v>98.96875</v>
      </c>
      <c r="BT6930" s="33">
        <v>99.59375</v>
      </c>
      <c r="BU6930" s="33">
        <v>100.625</v>
      </c>
      <c r="BV6930" s="33">
        <v>101.4375</v>
      </c>
      <c r="BW6930" s="33">
        <v>101.5</v>
      </c>
      <c r="BX6930" s="33">
        <v>100.3125</v>
      </c>
      <c r="BY6930" s="33">
        <v>97.4375</v>
      </c>
      <c r="BZ6930" s="33">
        <v>93.96875</v>
      </c>
      <c r="CA6930" s="33">
        <v>90.75</v>
      </c>
      <c r="CB6930" s="33">
        <v>87.75</v>
      </c>
      <c r="CC6930" s="33">
        <v>84.90625</v>
      </c>
      <c r="DC6930" s="9">
        <v>252.36340000000001</v>
      </c>
      <c r="DD6930" s="9">
        <v>0</v>
      </c>
    </row>
    <row r="6931" spans="1:108" x14ac:dyDescent="0.25">
      <c r="A6931" s="9" t="s">
        <v>42</v>
      </c>
      <c r="B6931" s="9" t="s">
        <v>15</v>
      </c>
      <c r="C6931" s="9" t="s">
        <v>1</v>
      </c>
      <c r="D6931" s="9" t="s">
        <v>40</v>
      </c>
      <c r="E6931" s="9" t="s">
        <v>36</v>
      </c>
      <c r="F6931" s="9">
        <v>2026</v>
      </c>
      <c r="H6931" s="9"/>
      <c r="BF6931" s="33">
        <v>82.15625</v>
      </c>
      <c r="BG6931" s="33">
        <v>80.21875</v>
      </c>
      <c r="BH6931" s="33">
        <v>78.4375</v>
      </c>
      <c r="BI6931" s="33">
        <v>77.25</v>
      </c>
      <c r="BJ6931" s="33">
        <v>75.59375</v>
      </c>
      <c r="BK6931" s="33">
        <v>74.4375</v>
      </c>
      <c r="BL6931" s="33">
        <v>74.25</v>
      </c>
      <c r="BM6931" s="33">
        <v>77.0625</v>
      </c>
      <c r="BN6931" s="33">
        <v>81.625</v>
      </c>
      <c r="BO6931" s="33">
        <v>86.90625</v>
      </c>
      <c r="BP6931" s="33">
        <v>90.8125</v>
      </c>
      <c r="BQ6931" s="33">
        <v>94.21875</v>
      </c>
      <c r="BR6931" s="33">
        <v>96.8125</v>
      </c>
      <c r="BS6931" s="33">
        <v>98.96875</v>
      </c>
      <c r="BT6931" s="33">
        <v>99.59375</v>
      </c>
      <c r="BU6931" s="33">
        <v>100.625</v>
      </c>
      <c r="BV6931" s="33">
        <v>101.4375</v>
      </c>
      <c r="BW6931" s="33">
        <v>101.5</v>
      </c>
      <c r="BX6931" s="33">
        <v>100.3125</v>
      </c>
      <c r="BY6931" s="33">
        <v>97.4375</v>
      </c>
      <c r="BZ6931" s="33">
        <v>93.96875</v>
      </c>
      <c r="CA6931" s="33">
        <v>90.75</v>
      </c>
      <c r="CB6931" s="33">
        <v>87.75</v>
      </c>
      <c r="CC6931" s="33">
        <v>84.90625</v>
      </c>
      <c r="DC6931" s="9">
        <v>252.36340000000001</v>
      </c>
      <c r="DD6931" s="9">
        <v>0</v>
      </c>
    </row>
    <row r="6932" spans="1:108" x14ac:dyDescent="0.25">
      <c r="A6932" s="9" t="s">
        <v>42</v>
      </c>
      <c r="B6932" s="9" t="s">
        <v>15</v>
      </c>
      <c r="C6932" s="9" t="s">
        <v>1</v>
      </c>
      <c r="D6932" s="9" t="s">
        <v>39</v>
      </c>
      <c r="E6932" s="9" t="s">
        <v>38</v>
      </c>
      <c r="F6932" s="9">
        <v>2016</v>
      </c>
      <c r="G6932" s="9">
        <v>5</v>
      </c>
      <c r="H6932" s="9"/>
      <c r="BF6932" s="33">
        <v>78.5</v>
      </c>
      <c r="BG6932" s="33">
        <v>76.875</v>
      </c>
      <c r="BH6932" s="33">
        <v>75.375</v>
      </c>
      <c r="BI6932" s="33">
        <v>74.125</v>
      </c>
      <c r="BJ6932" s="33">
        <v>72.625</v>
      </c>
      <c r="BK6932" s="33">
        <v>71.5</v>
      </c>
      <c r="BL6932" s="33">
        <v>72.625</v>
      </c>
      <c r="BM6932" s="33">
        <v>77.25</v>
      </c>
      <c r="BN6932" s="33">
        <v>84</v>
      </c>
      <c r="BO6932" s="33">
        <v>90.625</v>
      </c>
      <c r="BP6932" s="33">
        <v>94.375</v>
      </c>
      <c r="BQ6932" s="33">
        <v>97.25</v>
      </c>
      <c r="BR6932" s="33">
        <v>99.5</v>
      </c>
      <c r="BS6932" s="33">
        <v>101.125</v>
      </c>
      <c r="BT6932" s="33">
        <v>102.125</v>
      </c>
      <c r="BU6932" s="33">
        <v>102.5</v>
      </c>
      <c r="BV6932" s="33">
        <v>102.875</v>
      </c>
      <c r="BW6932" s="33">
        <v>101.625</v>
      </c>
      <c r="BX6932" s="33">
        <v>100.625</v>
      </c>
      <c r="BY6932" s="33">
        <v>97.75</v>
      </c>
      <c r="BZ6932" s="33">
        <v>94</v>
      </c>
      <c r="CA6932" s="33">
        <v>90.25</v>
      </c>
      <c r="CB6932" s="33">
        <v>86.75</v>
      </c>
      <c r="CC6932" s="33">
        <v>82.5</v>
      </c>
      <c r="DC6932" s="9">
        <v>252.36340000000001</v>
      </c>
      <c r="DD6932" s="9">
        <v>0</v>
      </c>
    </row>
    <row r="6933" spans="1:108" x14ac:dyDescent="0.25">
      <c r="A6933" s="9" t="s">
        <v>42</v>
      </c>
      <c r="B6933" s="9" t="s">
        <v>15</v>
      </c>
      <c r="C6933" s="9" t="s">
        <v>1</v>
      </c>
      <c r="D6933" s="9" t="s">
        <v>39</v>
      </c>
      <c r="E6933" s="9" t="s">
        <v>38</v>
      </c>
      <c r="F6933" s="9">
        <v>2016</v>
      </c>
      <c r="G6933" s="9">
        <v>6</v>
      </c>
      <c r="H6933" s="9"/>
      <c r="BF6933" s="33">
        <v>82.125</v>
      </c>
      <c r="BG6933" s="33">
        <v>80.75</v>
      </c>
      <c r="BH6933" s="33">
        <v>78.75</v>
      </c>
      <c r="BI6933" s="33">
        <v>76.75</v>
      </c>
      <c r="BJ6933" s="33">
        <v>75</v>
      </c>
      <c r="BK6933" s="33">
        <v>73.625</v>
      </c>
      <c r="BL6933" s="33">
        <v>75</v>
      </c>
      <c r="BM6933" s="33">
        <v>78.75</v>
      </c>
      <c r="BN6933" s="33">
        <v>82.875</v>
      </c>
      <c r="BO6933" s="33">
        <v>88.5</v>
      </c>
      <c r="BP6933" s="33">
        <v>92.125</v>
      </c>
      <c r="BQ6933" s="33">
        <v>95.375</v>
      </c>
      <c r="BR6933" s="33">
        <v>98.125</v>
      </c>
      <c r="BS6933" s="33">
        <v>100.125</v>
      </c>
      <c r="BT6933" s="33">
        <v>102.125</v>
      </c>
      <c r="BU6933" s="33">
        <v>103.25</v>
      </c>
      <c r="BV6933" s="33">
        <v>103.5</v>
      </c>
      <c r="BW6933" s="33">
        <v>103.625</v>
      </c>
      <c r="BX6933" s="33">
        <v>103</v>
      </c>
      <c r="BY6933" s="33">
        <v>101</v>
      </c>
      <c r="BZ6933" s="33">
        <v>97.5</v>
      </c>
      <c r="CA6933" s="33">
        <v>94.125</v>
      </c>
      <c r="CB6933" s="33">
        <v>90.875</v>
      </c>
      <c r="CC6933" s="33">
        <v>87.5</v>
      </c>
      <c r="DC6933" s="9">
        <v>252.36340000000001</v>
      </c>
      <c r="DD6933" s="9">
        <v>0</v>
      </c>
    </row>
    <row r="6934" spans="1:108" x14ac:dyDescent="0.25">
      <c r="A6934" s="9" t="s">
        <v>42</v>
      </c>
      <c r="B6934" s="9" t="s">
        <v>15</v>
      </c>
      <c r="C6934" s="9" t="s">
        <v>1</v>
      </c>
      <c r="D6934" s="9" t="s">
        <v>39</v>
      </c>
      <c r="E6934" s="9" t="s">
        <v>38</v>
      </c>
      <c r="F6934" s="9">
        <v>2016</v>
      </c>
      <c r="G6934" s="9">
        <v>7</v>
      </c>
      <c r="H6934" s="9"/>
      <c r="BF6934" s="33">
        <v>88.75</v>
      </c>
      <c r="BG6934" s="33">
        <v>87.25</v>
      </c>
      <c r="BH6934" s="33">
        <v>85.125</v>
      </c>
      <c r="BI6934" s="33">
        <v>84.25</v>
      </c>
      <c r="BJ6934" s="33">
        <v>83.25</v>
      </c>
      <c r="BK6934" s="33">
        <v>81.875</v>
      </c>
      <c r="BL6934" s="33">
        <v>82.25</v>
      </c>
      <c r="BM6934" s="33">
        <v>85</v>
      </c>
      <c r="BN6934" s="33">
        <v>90</v>
      </c>
      <c r="BO6934" s="33">
        <v>95.125</v>
      </c>
      <c r="BP6934" s="33">
        <v>99.75</v>
      </c>
      <c r="BQ6934" s="33">
        <v>103.375</v>
      </c>
      <c r="BR6934" s="33">
        <v>105.75</v>
      </c>
      <c r="BS6934" s="33">
        <v>106.25</v>
      </c>
      <c r="BT6934" s="33">
        <v>104.5</v>
      </c>
      <c r="BU6934" s="33">
        <v>104.5</v>
      </c>
      <c r="BV6934" s="33">
        <v>106</v>
      </c>
      <c r="BW6934" s="33">
        <v>105.375</v>
      </c>
      <c r="BX6934" s="33">
        <v>104.75</v>
      </c>
      <c r="BY6934" s="33">
        <v>103</v>
      </c>
      <c r="BZ6934" s="33">
        <v>100.375</v>
      </c>
      <c r="CA6934" s="33">
        <v>97.625</v>
      </c>
      <c r="CB6934" s="33">
        <v>95.875</v>
      </c>
      <c r="CC6934" s="33">
        <v>93.5</v>
      </c>
      <c r="DC6934" s="9">
        <v>252.36340000000001</v>
      </c>
      <c r="DD6934" s="9">
        <v>0</v>
      </c>
    </row>
    <row r="6935" spans="1:108" x14ac:dyDescent="0.25">
      <c r="A6935" s="9" t="s">
        <v>42</v>
      </c>
      <c r="B6935" s="9" t="s">
        <v>15</v>
      </c>
      <c r="C6935" s="9" t="s">
        <v>1</v>
      </c>
      <c r="D6935" s="9" t="s">
        <v>39</v>
      </c>
      <c r="E6935" s="9" t="s">
        <v>38</v>
      </c>
      <c r="F6935" s="9">
        <v>2016</v>
      </c>
      <c r="G6935" s="9">
        <v>8</v>
      </c>
      <c r="H6935" s="9"/>
      <c r="BF6935" s="33">
        <v>85.375</v>
      </c>
      <c r="BG6935" s="33">
        <v>84.5</v>
      </c>
      <c r="BH6935" s="33">
        <v>83.5</v>
      </c>
      <c r="BI6935" s="33">
        <v>82.75</v>
      </c>
      <c r="BJ6935" s="33">
        <v>80.75</v>
      </c>
      <c r="BK6935" s="33">
        <v>79.125</v>
      </c>
      <c r="BL6935" s="33">
        <v>78.625</v>
      </c>
      <c r="BM6935" s="33">
        <v>81.125</v>
      </c>
      <c r="BN6935" s="33">
        <v>86.625</v>
      </c>
      <c r="BO6935" s="33">
        <v>92.125</v>
      </c>
      <c r="BP6935" s="33">
        <v>96.875</v>
      </c>
      <c r="BQ6935" s="33">
        <v>100.125</v>
      </c>
      <c r="BR6935" s="33">
        <v>102.75</v>
      </c>
      <c r="BS6935" s="33">
        <v>104.5</v>
      </c>
      <c r="BT6935" s="33">
        <v>106.25</v>
      </c>
      <c r="BU6935" s="33">
        <v>106.5</v>
      </c>
      <c r="BV6935" s="33">
        <v>106.5</v>
      </c>
      <c r="BW6935" s="33">
        <v>105.875</v>
      </c>
      <c r="BX6935" s="33">
        <v>103.75</v>
      </c>
      <c r="BY6935" s="33">
        <v>100.5</v>
      </c>
      <c r="BZ6935" s="33">
        <v>97</v>
      </c>
      <c r="CA6935" s="33">
        <v>94.125</v>
      </c>
      <c r="CB6935" s="33">
        <v>92.125</v>
      </c>
      <c r="CC6935" s="33">
        <v>90</v>
      </c>
      <c r="DC6935" s="9">
        <v>252.36340000000001</v>
      </c>
      <c r="DD6935" s="9">
        <v>0</v>
      </c>
    </row>
    <row r="6936" spans="1:108" x14ac:dyDescent="0.25">
      <c r="A6936" s="9" t="s">
        <v>42</v>
      </c>
      <c r="B6936" s="9" t="s">
        <v>15</v>
      </c>
      <c r="C6936" s="9" t="s">
        <v>1</v>
      </c>
      <c r="D6936" s="9" t="s">
        <v>39</v>
      </c>
      <c r="E6936" s="9" t="s">
        <v>38</v>
      </c>
      <c r="F6936" s="9">
        <v>2016</v>
      </c>
      <c r="G6936" s="9">
        <v>9</v>
      </c>
      <c r="H6936" s="9"/>
      <c r="BF6936" s="33">
        <v>76.75</v>
      </c>
      <c r="BG6936" s="33">
        <v>75.875</v>
      </c>
      <c r="BH6936" s="33">
        <v>75.375</v>
      </c>
      <c r="BI6936" s="33">
        <v>74.25</v>
      </c>
      <c r="BJ6936" s="33">
        <v>73.375</v>
      </c>
      <c r="BK6936" s="33">
        <v>73</v>
      </c>
      <c r="BL6936" s="33">
        <v>72.125</v>
      </c>
      <c r="BM6936" s="33">
        <v>73.25</v>
      </c>
      <c r="BN6936" s="33">
        <v>79.25</v>
      </c>
      <c r="BO6936" s="33">
        <v>84.875</v>
      </c>
      <c r="BP6936" s="33">
        <v>90</v>
      </c>
      <c r="BQ6936" s="33">
        <v>94.125</v>
      </c>
      <c r="BR6936" s="33">
        <v>97.375</v>
      </c>
      <c r="BS6936" s="33">
        <v>99.375</v>
      </c>
      <c r="BT6936" s="33">
        <v>100.75</v>
      </c>
      <c r="BU6936" s="33">
        <v>101.5</v>
      </c>
      <c r="BV6936" s="33">
        <v>101.25</v>
      </c>
      <c r="BW6936" s="33">
        <v>99.125</v>
      </c>
      <c r="BX6936" s="33">
        <v>96</v>
      </c>
      <c r="BY6936" s="33">
        <v>92</v>
      </c>
      <c r="BZ6936" s="33">
        <v>88.375</v>
      </c>
      <c r="CA6936" s="33">
        <v>85.5</v>
      </c>
      <c r="CB6936" s="33">
        <v>82.625</v>
      </c>
      <c r="CC6936" s="33">
        <v>80.875</v>
      </c>
      <c r="DC6936" s="9">
        <v>252.36340000000001</v>
      </c>
      <c r="DD6936" s="9">
        <v>0</v>
      </c>
    </row>
    <row r="6937" spans="1:108" x14ac:dyDescent="0.25">
      <c r="A6937" s="9" t="s">
        <v>42</v>
      </c>
      <c r="B6937" s="9" t="s">
        <v>15</v>
      </c>
      <c r="C6937" s="9" t="s">
        <v>1</v>
      </c>
      <c r="D6937" s="9" t="s">
        <v>39</v>
      </c>
      <c r="E6937" s="9" t="s">
        <v>38</v>
      </c>
      <c r="F6937" s="9">
        <v>2016</v>
      </c>
      <c r="G6937" s="9">
        <v>10</v>
      </c>
      <c r="H6937" s="9"/>
      <c r="BF6937" s="33">
        <v>72.875</v>
      </c>
      <c r="BG6937" s="33">
        <v>71</v>
      </c>
      <c r="BH6937" s="33">
        <v>69.5</v>
      </c>
      <c r="BI6937" s="33">
        <v>68.25</v>
      </c>
      <c r="BJ6937" s="33">
        <v>67.375</v>
      </c>
      <c r="BK6937" s="33">
        <v>66.5</v>
      </c>
      <c r="BL6937" s="33">
        <v>65.375</v>
      </c>
      <c r="BM6937" s="33">
        <v>66.5</v>
      </c>
      <c r="BN6937" s="33">
        <v>72.125</v>
      </c>
      <c r="BO6937" s="33">
        <v>78.75</v>
      </c>
      <c r="BP6937" s="33">
        <v>86.125</v>
      </c>
      <c r="BQ6937" s="33">
        <v>90.75</v>
      </c>
      <c r="BR6937" s="33">
        <v>93.75</v>
      </c>
      <c r="BS6937" s="33">
        <v>95.75</v>
      </c>
      <c r="BT6937" s="33">
        <v>97.375</v>
      </c>
      <c r="BU6937" s="33">
        <v>97.75</v>
      </c>
      <c r="BV6937" s="33">
        <v>96.5</v>
      </c>
      <c r="BW6937" s="33">
        <v>95.5</v>
      </c>
      <c r="BX6937" s="33">
        <v>92.375</v>
      </c>
      <c r="BY6937" s="33">
        <v>87.5</v>
      </c>
      <c r="BZ6937" s="33">
        <v>82.875</v>
      </c>
      <c r="CA6937" s="33">
        <v>80</v>
      </c>
      <c r="CB6937" s="33">
        <v>77.25</v>
      </c>
      <c r="CC6937" s="33">
        <v>75.25</v>
      </c>
      <c r="DC6937" s="9">
        <v>252.36340000000001</v>
      </c>
      <c r="DD6937" s="9">
        <v>0</v>
      </c>
    </row>
    <row r="6938" spans="1:108" x14ac:dyDescent="0.25">
      <c r="A6938" s="9" t="s">
        <v>42</v>
      </c>
      <c r="B6938" s="9" t="s">
        <v>15</v>
      </c>
      <c r="C6938" s="9" t="s">
        <v>1</v>
      </c>
      <c r="D6938" s="9" t="s">
        <v>39</v>
      </c>
      <c r="E6938" s="9" t="s">
        <v>38</v>
      </c>
      <c r="F6938" s="9">
        <v>2017</v>
      </c>
      <c r="G6938" s="9">
        <v>5</v>
      </c>
      <c r="H6938" s="9"/>
      <c r="BF6938" s="33">
        <v>78.5</v>
      </c>
      <c r="BG6938" s="33">
        <v>76.875</v>
      </c>
      <c r="BH6938" s="33">
        <v>75.375</v>
      </c>
      <c r="BI6938" s="33">
        <v>74.125</v>
      </c>
      <c r="BJ6938" s="33">
        <v>72.625</v>
      </c>
      <c r="BK6938" s="33">
        <v>71.5</v>
      </c>
      <c r="BL6938" s="33">
        <v>72.625</v>
      </c>
      <c r="BM6938" s="33">
        <v>77.25</v>
      </c>
      <c r="BN6938" s="33">
        <v>84</v>
      </c>
      <c r="BO6938" s="33">
        <v>90.625</v>
      </c>
      <c r="BP6938" s="33">
        <v>94.375</v>
      </c>
      <c r="BQ6938" s="33">
        <v>97.25</v>
      </c>
      <c r="BR6938" s="33">
        <v>99.5</v>
      </c>
      <c r="BS6938" s="33">
        <v>101.125</v>
      </c>
      <c r="BT6938" s="33">
        <v>102.125</v>
      </c>
      <c r="BU6938" s="33">
        <v>102.5</v>
      </c>
      <c r="BV6938" s="33">
        <v>102.875</v>
      </c>
      <c r="BW6938" s="33">
        <v>101.625</v>
      </c>
      <c r="BX6938" s="33">
        <v>100.625</v>
      </c>
      <c r="BY6938" s="33">
        <v>97.75</v>
      </c>
      <c r="BZ6938" s="33">
        <v>94</v>
      </c>
      <c r="CA6938" s="33">
        <v>90.25</v>
      </c>
      <c r="CB6938" s="33">
        <v>86.75</v>
      </c>
      <c r="CC6938" s="33">
        <v>82.5</v>
      </c>
      <c r="DC6938" s="9">
        <v>252.36340000000001</v>
      </c>
      <c r="DD6938" s="9">
        <v>0</v>
      </c>
    </row>
    <row r="6939" spans="1:108" x14ac:dyDescent="0.25">
      <c r="A6939" s="9" t="s">
        <v>42</v>
      </c>
      <c r="B6939" s="9" t="s">
        <v>15</v>
      </c>
      <c r="C6939" s="9" t="s">
        <v>1</v>
      </c>
      <c r="D6939" s="9" t="s">
        <v>39</v>
      </c>
      <c r="E6939" s="9" t="s">
        <v>38</v>
      </c>
      <c r="F6939" s="9">
        <v>2017</v>
      </c>
      <c r="G6939" s="9">
        <v>6</v>
      </c>
      <c r="H6939" s="9"/>
      <c r="BF6939" s="33">
        <v>82.125</v>
      </c>
      <c r="BG6939" s="33">
        <v>80.75</v>
      </c>
      <c r="BH6939" s="33">
        <v>78.75</v>
      </c>
      <c r="BI6939" s="33">
        <v>76.75</v>
      </c>
      <c r="BJ6939" s="33">
        <v>75</v>
      </c>
      <c r="BK6939" s="33">
        <v>73.625</v>
      </c>
      <c r="BL6939" s="33">
        <v>75</v>
      </c>
      <c r="BM6939" s="33">
        <v>78.75</v>
      </c>
      <c r="BN6939" s="33">
        <v>82.875</v>
      </c>
      <c r="BO6939" s="33">
        <v>88.5</v>
      </c>
      <c r="BP6939" s="33">
        <v>92.125</v>
      </c>
      <c r="BQ6939" s="33">
        <v>95.375</v>
      </c>
      <c r="BR6939" s="33">
        <v>98.125</v>
      </c>
      <c r="BS6939" s="33">
        <v>100.125</v>
      </c>
      <c r="BT6939" s="33">
        <v>102.125</v>
      </c>
      <c r="BU6939" s="33">
        <v>103.25</v>
      </c>
      <c r="BV6939" s="33">
        <v>103.5</v>
      </c>
      <c r="BW6939" s="33">
        <v>103.625</v>
      </c>
      <c r="BX6939" s="33">
        <v>103</v>
      </c>
      <c r="BY6939" s="33">
        <v>101</v>
      </c>
      <c r="BZ6939" s="33">
        <v>97.5</v>
      </c>
      <c r="CA6939" s="33">
        <v>94.125</v>
      </c>
      <c r="CB6939" s="33">
        <v>90.875</v>
      </c>
      <c r="CC6939" s="33">
        <v>87.5</v>
      </c>
      <c r="DC6939" s="9">
        <v>252.36340000000001</v>
      </c>
      <c r="DD6939" s="9">
        <v>0</v>
      </c>
    </row>
    <row r="6940" spans="1:108" x14ac:dyDescent="0.25">
      <c r="A6940" s="9" t="s">
        <v>42</v>
      </c>
      <c r="B6940" s="9" t="s">
        <v>15</v>
      </c>
      <c r="C6940" s="9" t="s">
        <v>1</v>
      </c>
      <c r="D6940" s="9" t="s">
        <v>39</v>
      </c>
      <c r="E6940" s="9" t="s">
        <v>38</v>
      </c>
      <c r="F6940" s="9">
        <v>2017</v>
      </c>
      <c r="G6940" s="9">
        <v>7</v>
      </c>
      <c r="H6940" s="9"/>
      <c r="BF6940" s="33">
        <v>88.75</v>
      </c>
      <c r="BG6940" s="33">
        <v>87.25</v>
      </c>
      <c r="BH6940" s="33">
        <v>85.125</v>
      </c>
      <c r="BI6940" s="33">
        <v>84.25</v>
      </c>
      <c r="BJ6940" s="33">
        <v>83.25</v>
      </c>
      <c r="BK6940" s="33">
        <v>81.875</v>
      </c>
      <c r="BL6940" s="33">
        <v>82.25</v>
      </c>
      <c r="BM6940" s="33">
        <v>85</v>
      </c>
      <c r="BN6940" s="33">
        <v>90</v>
      </c>
      <c r="BO6940" s="33">
        <v>95.125</v>
      </c>
      <c r="BP6940" s="33">
        <v>99.75</v>
      </c>
      <c r="BQ6940" s="33">
        <v>103.375</v>
      </c>
      <c r="BR6940" s="33">
        <v>105.75</v>
      </c>
      <c r="BS6940" s="33">
        <v>106.25</v>
      </c>
      <c r="BT6940" s="33">
        <v>104.5</v>
      </c>
      <c r="BU6940" s="33">
        <v>104.5</v>
      </c>
      <c r="BV6940" s="33">
        <v>106</v>
      </c>
      <c r="BW6940" s="33">
        <v>105.375</v>
      </c>
      <c r="BX6940" s="33">
        <v>104.75</v>
      </c>
      <c r="BY6940" s="33">
        <v>103</v>
      </c>
      <c r="BZ6940" s="33">
        <v>100.375</v>
      </c>
      <c r="CA6940" s="33">
        <v>97.625</v>
      </c>
      <c r="CB6940" s="33">
        <v>95.875</v>
      </c>
      <c r="CC6940" s="33">
        <v>93.5</v>
      </c>
      <c r="DC6940" s="9">
        <v>252.36340000000001</v>
      </c>
      <c r="DD6940" s="9">
        <v>0</v>
      </c>
    </row>
    <row r="6941" spans="1:108" x14ac:dyDescent="0.25">
      <c r="A6941" s="9" t="s">
        <v>42</v>
      </c>
      <c r="B6941" s="9" t="s">
        <v>15</v>
      </c>
      <c r="C6941" s="9" t="s">
        <v>1</v>
      </c>
      <c r="D6941" s="9" t="s">
        <v>39</v>
      </c>
      <c r="E6941" s="9" t="s">
        <v>38</v>
      </c>
      <c r="F6941" s="9">
        <v>2017</v>
      </c>
      <c r="G6941" s="9">
        <v>8</v>
      </c>
      <c r="H6941" s="9"/>
      <c r="BF6941" s="33">
        <v>85.375</v>
      </c>
      <c r="BG6941" s="33">
        <v>84.5</v>
      </c>
      <c r="BH6941" s="33">
        <v>83.5</v>
      </c>
      <c r="BI6941" s="33">
        <v>82.75</v>
      </c>
      <c r="BJ6941" s="33">
        <v>80.75</v>
      </c>
      <c r="BK6941" s="33">
        <v>79.125</v>
      </c>
      <c r="BL6941" s="33">
        <v>78.625</v>
      </c>
      <c r="BM6941" s="33">
        <v>81.125</v>
      </c>
      <c r="BN6941" s="33">
        <v>86.625</v>
      </c>
      <c r="BO6941" s="33">
        <v>92.125</v>
      </c>
      <c r="BP6941" s="33">
        <v>96.875</v>
      </c>
      <c r="BQ6941" s="33">
        <v>100.125</v>
      </c>
      <c r="BR6941" s="33">
        <v>102.75</v>
      </c>
      <c r="BS6941" s="33">
        <v>104.5</v>
      </c>
      <c r="BT6941" s="33">
        <v>106.25</v>
      </c>
      <c r="BU6941" s="33">
        <v>106.5</v>
      </c>
      <c r="BV6941" s="33">
        <v>106.5</v>
      </c>
      <c r="BW6941" s="33">
        <v>105.875</v>
      </c>
      <c r="BX6941" s="33">
        <v>103.75</v>
      </c>
      <c r="BY6941" s="33">
        <v>100.5</v>
      </c>
      <c r="BZ6941" s="33">
        <v>97</v>
      </c>
      <c r="CA6941" s="33">
        <v>94.125</v>
      </c>
      <c r="CB6941" s="33">
        <v>92.125</v>
      </c>
      <c r="CC6941" s="33">
        <v>90</v>
      </c>
      <c r="DC6941" s="9">
        <v>252.36340000000001</v>
      </c>
      <c r="DD6941" s="9">
        <v>0</v>
      </c>
    </row>
    <row r="6942" spans="1:108" x14ac:dyDescent="0.25">
      <c r="A6942" s="9" t="s">
        <v>42</v>
      </c>
      <c r="B6942" s="9" t="s">
        <v>15</v>
      </c>
      <c r="C6942" s="9" t="s">
        <v>1</v>
      </c>
      <c r="D6942" s="9" t="s">
        <v>39</v>
      </c>
      <c r="E6942" s="9" t="s">
        <v>38</v>
      </c>
      <c r="F6942" s="9">
        <v>2017</v>
      </c>
      <c r="G6942" s="9">
        <v>9</v>
      </c>
      <c r="H6942" s="9"/>
      <c r="BF6942" s="33">
        <v>76.75</v>
      </c>
      <c r="BG6942" s="33">
        <v>75.875</v>
      </c>
      <c r="BH6942" s="33">
        <v>75.375</v>
      </c>
      <c r="BI6942" s="33">
        <v>74.25</v>
      </c>
      <c r="BJ6942" s="33">
        <v>73.375</v>
      </c>
      <c r="BK6942" s="33">
        <v>73</v>
      </c>
      <c r="BL6942" s="33">
        <v>72.125</v>
      </c>
      <c r="BM6942" s="33">
        <v>73.25</v>
      </c>
      <c r="BN6942" s="33">
        <v>79.25</v>
      </c>
      <c r="BO6942" s="33">
        <v>84.875</v>
      </c>
      <c r="BP6942" s="33">
        <v>90</v>
      </c>
      <c r="BQ6942" s="33">
        <v>94.125</v>
      </c>
      <c r="BR6942" s="33">
        <v>97.375</v>
      </c>
      <c r="BS6942" s="33">
        <v>99.375</v>
      </c>
      <c r="BT6942" s="33">
        <v>100.75</v>
      </c>
      <c r="BU6942" s="33">
        <v>101.5</v>
      </c>
      <c r="BV6942" s="33">
        <v>101.25</v>
      </c>
      <c r="BW6942" s="33">
        <v>99.125</v>
      </c>
      <c r="BX6942" s="33">
        <v>96</v>
      </c>
      <c r="BY6942" s="33">
        <v>92</v>
      </c>
      <c r="BZ6942" s="33">
        <v>88.375</v>
      </c>
      <c r="CA6942" s="33">
        <v>85.5</v>
      </c>
      <c r="CB6942" s="33">
        <v>82.625</v>
      </c>
      <c r="CC6942" s="33">
        <v>80.875</v>
      </c>
      <c r="DC6942" s="9">
        <v>252.36340000000001</v>
      </c>
      <c r="DD6942" s="9">
        <v>0</v>
      </c>
    </row>
    <row r="6943" spans="1:108" x14ac:dyDescent="0.25">
      <c r="A6943" s="9" t="s">
        <v>42</v>
      </c>
      <c r="B6943" s="9" t="s">
        <v>15</v>
      </c>
      <c r="C6943" s="9" t="s">
        <v>1</v>
      </c>
      <c r="D6943" s="9" t="s">
        <v>39</v>
      </c>
      <c r="E6943" s="9" t="s">
        <v>38</v>
      </c>
      <c r="F6943" s="9">
        <v>2017</v>
      </c>
      <c r="G6943" s="9">
        <v>10</v>
      </c>
      <c r="H6943" s="9"/>
      <c r="BF6943" s="33">
        <v>72.875</v>
      </c>
      <c r="BG6943" s="33">
        <v>71</v>
      </c>
      <c r="BH6943" s="33">
        <v>69.5</v>
      </c>
      <c r="BI6943" s="33">
        <v>68.25</v>
      </c>
      <c r="BJ6943" s="33">
        <v>67.375</v>
      </c>
      <c r="BK6943" s="33">
        <v>66.5</v>
      </c>
      <c r="BL6943" s="33">
        <v>65.375</v>
      </c>
      <c r="BM6943" s="33">
        <v>66.5</v>
      </c>
      <c r="BN6943" s="33">
        <v>72.125</v>
      </c>
      <c r="BO6943" s="33">
        <v>78.75</v>
      </c>
      <c r="BP6943" s="33">
        <v>86.125</v>
      </c>
      <c r="BQ6943" s="33">
        <v>90.75</v>
      </c>
      <c r="BR6943" s="33">
        <v>93.75</v>
      </c>
      <c r="BS6943" s="33">
        <v>95.75</v>
      </c>
      <c r="BT6943" s="33">
        <v>97.375</v>
      </c>
      <c r="BU6943" s="33">
        <v>97.75</v>
      </c>
      <c r="BV6943" s="33">
        <v>96.5</v>
      </c>
      <c r="BW6943" s="33">
        <v>95.5</v>
      </c>
      <c r="BX6943" s="33">
        <v>92.375</v>
      </c>
      <c r="BY6943" s="33">
        <v>87.5</v>
      </c>
      <c r="BZ6943" s="33">
        <v>82.875</v>
      </c>
      <c r="CA6943" s="33">
        <v>80</v>
      </c>
      <c r="CB6943" s="33">
        <v>77.25</v>
      </c>
      <c r="CC6943" s="33">
        <v>75.25</v>
      </c>
      <c r="DC6943" s="9">
        <v>252.36340000000001</v>
      </c>
      <c r="DD6943" s="9">
        <v>0</v>
      </c>
    </row>
    <row r="6944" spans="1:108" x14ac:dyDescent="0.25">
      <c r="A6944" s="9" t="s">
        <v>42</v>
      </c>
      <c r="B6944" s="9" t="s">
        <v>15</v>
      </c>
      <c r="C6944" s="9" t="s">
        <v>1</v>
      </c>
      <c r="D6944" s="9" t="s">
        <v>39</v>
      </c>
      <c r="E6944" s="9" t="s">
        <v>38</v>
      </c>
      <c r="F6944" s="9">
        <v>2018</v>
      </c>
      <c r="G6944" s="9">
        <v>5</v>
      </c>
      <c r="H6944" s="9"/>
      <c r="BF6944" s="33">
        <v>78.5</v>
      </c>
      <c r="BG6944" s="33">
        <v>76.875</v>
      </c>
      <c r="BH6944" s="33">
        <v>75.375</v>
      </c>
      <c r="BI6944" s="33">
        <v>74.125</v>
      </c>
      <c r="BJ6944" s="33">
        <v>72.625</v>
      </c>
      <c r="BK6944" s="33">
        <v>71.5</v>
      </c>
      <c r="BL6944" s="33">
        <v>72.625</v>
      </c>
      <c r="BM6944" s="33">
        <v>77.25</v>
      </c>
      <c r="BN6944" s="33">
        <v>84</v>
      </c>
      <c r="BO6944" s="33">
        <v>90.625</v>
      </c>
      <c r="BP6944" s="33">
        <v>94.375</v>
      </c>
      <c r="BQ6944" s="33">
        <v>97.25</v>
      </c>
      <c r="BR6944" s="33">
        <v>99.5</v>
      </c>
      <c r="BS6944" s="33">
        <v>101.125</v>
      </c>
      <c r="BT6944" s="33">
        <v>102.125</v>
      </c>
      <c r="BU6944" s="33">
        <v>102.5</v>
      </c>
      <c r="BV6944" s="33">
        <v>102.875</v>
      </c>
      <c r="BW6944" s="33">
        <v>101.625</v>
      </c>
      <c r="BX6944" s="33">
        <v>100.625</v>
      </c>
      <c r="BY6944" s="33">
        <v>97.75</v>
      </c>
      <c r="BZ6944" s="33">
        <v>94</v>
      </c>
      <c r="CA6944" s="33">
        <v>90.25</v>
      </c>
      <c r="CB6944" s="33">
        <v>86.75</v>
      </c>
      <c r="CC6944" s="33">
        <v>82.5</v>
      </c>
      <c r="DC6944" s="9">
        <v>252.36340000000001</v>
      </c>
      <c r="DD6944" s="9">
        <v>0</v>
      </c>
    </row>
    <row r="6945" spans="1:108" x14ac:dyDescent="0.25">
      <c r="A6945" s="9" t="s">
        <v>42</v>
      </c>
      <c r="B6945" s="9" t="s">
        <v>15</v>
      </c>
      <c r="C6945" s="9" t="s">
        <v>1</v>
      </c>
      <c r="D6945" s="9" t="s">
        <v>39</v>
      </c>
      <c r="E6945" s="9" t="s">
        <v>38</v>
      </c>
      <c r="F6945" s="9">
        <v>2018</v>
      </c>
      <c r="G6945" s="9">
        <v>6</v>
      </c>
      <c r="H6945" s="9"/>
      <c r="BF6945" s="33">
        <v>82.125</v>
      </c>
      <c r="BG6945" s="33">
        <v>80.75</v>
      </c>
      <c r="BH6945" s="33">
        <v>78.75</v>
      </c>
      <c r="BI6945" s="33">
        <v>76.75</v>
      </c>
      <c r="BJ6945" s="33">
        <v>75</v>
      </c>
      <c r="BK6945" s="33">
        <v>73.625</v>
      </c>
      <c r="BL6945" s="33">
        <v>75</v>
      </c>
      <c r="BM6945" s="33">
        <v>78.75</v>
      </c>
      <c r="BN6945" s="33">
        <v>82.875</v>
      </c>
      <c r="BO6945" s="33">
        <v>88.5</v>
      </c>
      <c r="BP6945" s="33">
        <v>92.125</v>
      </c>
      <c r="BQ6945" s="33">
        <v>95.375</v>
      </c>
      <c r="BR6945" s="33">
        <v>98.125</v>
      </c>
      <c r="BS6945" s="33">
        <v>100.125</v>
      </c>
      <c r="BT6945" s="33">
        <v>102.125</v>
      </c>
      <c r="BU6945" s="33">
        <v>103.25</v>
      </c>
      <c r="BV6945" s="33">
        <v>103.5</v>
      </c>
      <c r="BW6945" s="33">
        <v>103.625</v>
      </c>
      <c r="BX6945" s="33">
        <v>103</v>
      </c>
      <c r="BY6945" s="33">
        <v>101</v>
      </c>
      <c r="BZ6945" s="33">
        <v>97.5</v>
      </c>
      <c r="CA6945" s="33">
        <v>94.125</v>
      </c>
      <c r="CB6945" s="33">
        <v>90.875</v>
      </c>
      <c r="CC6945" s="33">
        <v>87.5</v>
      </c>
      <c r="DC6945" s="9">
        <v>252.36340000000001</v>
      </c>
      <c r="DD6945" s="9">
        <v>0</v>
      </c>
    </row>
    <row r="6946" spans="1:108" x14ac:dyDescent="0.25">
      <c r="A6946" s="9" t="s">
        <v>42</v>
      </c>
      <c r="B6946" s="9" t="s">
        <v>15</v>
      </c>
      <c r="C6946" s="9" t="s">
        <v>1</v>
      </c>
      <c r="D6946" s="9" t="s">
        <v>39</v>
      </c>
      <c r="E6946" s="9" t="s">
        <v>38</v>
      </c>
      <c r="F6946" s="9">
        <v>2018</v>
      </c>
      <c r="G6946" s="9">
        <v>7</v>
      </c>
      <c r="H6946" s="9"/>
      <c r="BF6946" s="33">
        <v>88.75</v>
      </c>
      <c r="BG6946" s="33">
        <v>87.25</v>
      </c>
      <c r="BH6946" s="33">
        <v>85.125</v>
      </c>
      <c r="BI6946" s="33">
        <v>84.25</v>
      </c>
      <c r="BJ6946" s="33">
        <v>83.25</v>
      </c>
      <c r="BK6946" s="33">
        <v>81.875</v>
      </c>
      <c r="BL6946" s="33">
        <v>82.25</v>
      </c>
      <c r="BM6946" s="33">
        <v>85</v>
      </c>
      <c r="BN6946" s="33">
        <v>90</v>
      </c>
      <c r="BO6946" s="33">
        <v>95.125</v>
      </c>
      <c r="BP6946" s="33">
        <v>99.75</v>
      </c>
      <c r="BQ6946" s="33">
        <v>103.375</v>
      </c>
      <c r="BR6946" s="33">
        <v>105.75</v>
      </c>
      <c r="BS6946" s="33">
        <v>106.25</v>
      </c>
      <c r="BT6946" s="33">
        <v>104.5</v>
      </c>
      <c r="BU6946" s="33">
        <v>104.5</v>
      </c>
      <c r="BV6946" s="33">
        <v>106</v>
      </c>
      <c r="BW6946" s="33">
        <v>105.375</v>
      </c>
      <c r="BX6946" s="33">
        <v>104.75</v>
      </c>
      <c r="BY6946" s="33">
        <v>103</v>
      </c>
      <c r="BZ6946" s="33">
        <v>100.375</v>
      </c>
      <c r="CA6946" s="33">
        <v>97.625</v>
      </c>
      <c r="CB6946" s="33">
        <v>95.875</v>
      </c>
      <c r="CC6946" s="33">
        <v>93.5</v>
      </c>
      <c r="DC6946" s="9">
        <v>252.36340000000001</v>
      </c>
      <c r="DD6946" s="9">
        <v>0</v>
      </c>
    </row>
    <row r="6947" spans="1:108" x14ac:dyDescent="0.25">
      <c r="A6947" s="9" t="s">
        <v>42</v>
      </c>
      <c r="B6947" s="9" t="s">
        <v>15</v>
      </c>
      <c r="C6947" s="9" t="s">
        <v>1</v>
      </c>
      <c r="D6947" s="9" t="s">
        <v>39</v>
      </c>
      <c r="E6947" s="9" t="s">
        <v>38</v>
      </c>
      <c r="F6947" s="9">
        <v>2018</v>
      </c>
      <c r="G6947" s="9">
        <v>8</v>
      </c>
      <c r="H6947" s="9"/>
      <c r="BF6947" s="33">
        <v>85.375</v>
      </c>
      <c r="BG6947" s="33">
        <v>84.5</v>
      </c>
      <c r="BH6947" s="33">
        <v>83.5</v>
      </c>
      <c r="BI6947" s="33">
        <v>82.75</v>
      </c>
      <c r="BJ6947" s="33">
        <v>80.75</v>
      </c>
      <c r="BK6947" s="33">
        <v>79.125</v>
      </c>
      <c r="BL6947" s="33">
        <v>78.625</v>
      </c>
      <c r="BM6947" s="33">
        <v>81.125</v>
      </c>
      <c r="BN6947" s="33">
        <v>86.625</v>
      </c>
      <c r="BO6947" s="33">
        <v>92.125</v>
      </c>
      <c r="BP6947" s="33">
        <v>96.875</v>
      </c>
      <c r="BQ6947" s="33">
        <v>100.125</v>
      </c>
      <c r="BR6947" s="33">
        <v>102.75</v>
      </c>
      <c r="BS6947" s="33">
        <v>104.5</v>
      </c>
      <c r="BT6947" s="33">
        <v>106.25</v>
      </c>
      <c r="BU6947" s="33">
        <v>106.5</v>
      </c>
      <c r="BV6947" s="33">
        <v>106.5</v>
      </c>
      <c r="BW6947" s="33">
        <v>105.875</v>
      </c>
      <c r="BX6947" s="33">
        <v>103.75</v>
      </c>
      <c r="BY6947" s="33">
        <v>100.5</v>
      </c>
      <c r="BZ6947" s="33">
        <v>97</v>
      </c>
      <c r="CA6947" s="33">
        <v>94.125</v>
      </c>
      <c r="CB6947" s="33">
        <v>92.125</v>
      </c>
      <c r="CC6947" s="33">
        <v>90</v>
      </c>
      <c r="DC6947" s="9">
        <v>252.36340000000001</v>
      </c>
      <c r="DD6947" s="9">
        <v>0</v>
      </c>
    </row>
    <row r="6948" spans="1:108" x14ac:dyDescent="0.25">
      <c r="A6948" s="9" t="s">
        <v>42</v>
      </c>
      <c r="B6948" s="9" t="s">
        <v>15</v>
      </c>
      <c r="C6948" s="9" t="s">
        <v>1</v>
      </c>
      <c r="D6948" s="9" t="s">
        <v>39</v>
      </c>
      <c r="E6948" s="9" t="s">
        <v>38</v>
      </c>
      <c r="F6948" s="9">
        <v>2018</v>
      </c>
      <c r="G6948" s="9">
        <v>9</v>
      </c>
      <c r="H6948" s="9"/>
      <c r="BF6948" s="33">
        <v>76.75</v>
      </c>
      <c r="BG6948" s="33">
        <v>75.875</v>
      </c>
      <c r="BH6948" s="33">
        <v>75.375</v>
      </c>
      <c r="BI6948" s="33">
        <v>74.25</v>
      </c>
      <c r="BJ6948" s="33">
        <v>73.375</v>
      </c>
      <c r="BK6948" s="33">
        <v>73</v>
      </c>
      <c r="BL6948" s="33">
        <v>72.125</v>
      </c>
      <c r="BM6948" s="33">
        <v>73.25</v>
      </c>
      <c r="BN6948" s="33">
        <v>79.25</v>
      </c>
      <c r="BO6948" s="33">
        <v>84.875</v>
      </c>
      <c r="BP6948" s="33">
        <v>90</v>
      </c>
      <c r="BQ6948" s="33">
        <v>94.125</v>
      </c>
      <c r="BR6948" s="33">
        <v>97.375</v>
      </c>
      <c r="BS6948" s="33">
        <v>99.375</v>
      </c>
      <c r="BT6948" s="33">
        <v>100.75</v>
      </c>
      <c r="BU6948" s="33">
        <v>101.5</v>
      </c>
      <c r="BV6948" s="33">
        <v>101.25</v>
      </c>
      <c r="BW6948" s="33">
        <v>99.125</v>
      </c>
      <c r="BX6948" s="33">
        <v>96</v>
      </c>
      <c r="BY6948" s="33">
        <v>92</v>
      </c>
      <c r="BZ6948" s="33">
        <v>88.375</v>
      </c>
      <c r="CA6948" s="33">
        <v>85.5</v>
      </c>
      <c r="CB6948" s="33">
        <v>82.625</v>
      </c>
      <c r="CC6948" s="33">
        <v>80.875</v>
      </c>
      <c r="DC6948" s="9">
        <v>252.36340000000001</v>
      </c>
      <c r="DD6948" s="9">
        <v>0</v>
      </c>
    </row>
    <row r="6949" spans="1:108" x14ac:dyDescent="0.25">
      <c r="A6949" s="9" t="s">
        <v>42</v>
      </c>
      <c r="B6949" s="9" t="s">
        <v>15</v>
      </c>
      <c r="C6949" s="9" t="s">
        <v>1</v>
      </c>
      <c r="D6949" s="9" t="s">
        <v>39</v>
      </c>
      <c r="E6949" s="9" t="s">
        <v>38</v>
      </c>
      <c r="F6949" s="9">
        <v>2018</v>
      </c>
      <c r="G6949" s="9">
        <v>10</v>
      </c>
      <c r="H6949" s="9"/>
      <c r="BF6949" s="33">
        <v>72.875</v>
      </c>
      <c r="BG6949" s="33">
        <v>71</v>
      </c>
      <c r="BH6949" s="33">
        <v>69.5</v>
      </c>
      <c r="BI6949" s="33">
        <v>68.25</v>
      </c>
      <c r="BJ6949" s="33">
        <v>67.375</v>
      </c>
      <c r="BK6949" s="33">
        <v>66.5</v>
      </c>
      <c r="BL6949" s="33">
        <v>65.375</v>
      </c>
      <c r="BM6949" s="33">
        <v>66.5</v>
      </c>
      <c r="BN6949" s="33">
        <v>72.125</v>
      </c>
      <c r="BO6949" s="33">
        <v>78.75</v>
      </c>
      <c r="BP6949" s="33">
        <v>86.125</v>
      </c>
      <c r="BQ6949" s="33">
        <v>90.75</v>
      </c>
      <c r="BR6949" s="33">
        <v>93.75</v>
      </c>
      <c r="BS6949" s="33">
        <v>95.75</v>
      </c>
      <c r="BT6949" s="33">
        <v>97.375</v>
      </c>
      <c r="BU6949" s="33">
        <v>97.75</v>
      </c>
      <c r="BV6949" s="33">
        <v>96.5</v>
      </c>
      <c r="BW6949" s="33">
        <v>95.5</v>
      </c>
      <c r="BX6949" s="33">
        <v>92.375</v>
      </c>
      <c r="BY6949" s="33">
        <v>87.5</v>
      </c>
      <c r="BZ6949" s="33">
        <v>82.875</v>
      </c>
      <c r="CA6949" s="33">
        <v>80</v>
      </c>
      <c r="CB6949" s="33">
        <v>77.25</v>
      </c>
      <c r="CC6949" s="33">
        <v>75.25</v>
      </c>
      <c r="DC6949" s="9">
        <v>252.36340000000001</v>
      </c>
      <c r="DD6949" s="9">
        <v>0</v>
      </c>
    </row>
    <row r="6950" spans="1:108" x14ac:dyDescent="0.25">
      <c r="A6950" s="9" t="s">
        <v>42</v>
      </c>
      <c r="B6950" s="9" t="s">
        <v>15</v>
      </c>
      <c r="C6950" s="9" t="s">
        <v>1</v>
      </c>
      <c r="D6950" s="9" t="s">
        <v>39</v>
      </c>
      <c r="E6950" s="9" t="s">
        <v>38</v>
      </c>
      <c r="F6950" s="9">
        <v>2019</v>
      </c>
      <c r="G6950" s="9">
        <v>5</v>
      </c>
      <c r="H6950" s="9"/>
      <c r="BF6950" s="33">
        <v>78.5</v>
      </c>
      <c r="BG6950" s="33">
        <v>76.875</v>
      </c>
      <c r="BH6950" s="33">
        <v>75.375</v>
      </c>
      <c r="BI6950" s="33">
        <v>74.125</v>
      </c>
      <c r="BJ6950" s="33">
        <v>72.625</v>
      </c>
      <c r="BK6950" s="33">
        <v>71.5</v>
      </c>
      <c r="BL6950" s="33">
        <v>72.625</v>
      </c>
      <c r="BM6950" s="33">
        <v>77.25</v>
      </c>
      <c r="BN6950" s="33">
        <v>84</v>
      </c>
      <c r="BO6950" s="33">
        <v>90.625</v>
      </c>
      <c r="BP6950" s="33">
        <v>94.375</v>
      </c>
      <c r="BQ6950" s="33">
        <v>97.25</v>
      </c>
      <c r="BR6950" s="33">
        <v>99.5</v>
      </c>
      <c r="BS6950" s="33">
        <v>101.125</v>
      </c>
      <c r="BT6950" s="33">
        <v>102.125</v>
      </c>
      <c r="BU6950" s="33">
        <v>102.5</v>
      </c>
      <c r="BV6950" s="33">
        <v>102.875</v>
      </c>
      <c r="BW6950" s="33">
        <v>101.625</v>
      </c>
      <c r="BX6950" s="33">
        <v>100.625</v>
      </c>
      <c r="BY6950" s="33">
        <v>97.75</v>
      </c>
      <c r="BZ6950" s="33">
        <v>94</v>
      </c>
      <c r="CA6950" s="33">
        <v>90.25</v>
      </c>
      <c r="CB6950" s="33">
        <v>86.75</v>
      </c>
      <c r="CC6950" s="33">
        <v>82.5</v>
      </c>
      <c r="DC6950" s="9">
        <v>252.36340000000001</v>
      </c>
      <c r="DD6950" s="9">
        <v>0</v>
      </c>
    </row>
    <row r="6951" spans="1:108" x14ac:dyDescent="0.25">
      <c r="A6951" s="9" t="s">
        <v>42</v>
      </c>
      <c r="B6951" s="9" t="s">
        <v>15</v>
      </c>
      <c r="C6951" s="9" t="s">
        <v>1</v>
      </c>
      <c r="D6951" s="9" t="s">
        <v>39</v>
      </c>
      <c r="E6951" s="9" t="s">
        <v>38</v>
      </c>
      <c r="F6951" s="9">
        <v>2019</v>
      </c>
      <c r="G6951" s="9">
        <v>6</v>
      </c>
      <c r="H6951" s="9"/>
      <c r="BF6951" s="33">
        <v>82.125</v>
      </c>
      <c r="BG6951" s="33">
        <v>80.75</v>
      </c>
      <c r="BH6951" s="33">
        <v>78.75</v>
      </c>
      <c r="BI6951" s="33">
        <v>76.75</v>
      </c>
      <c r="BJ6951" s="33">
        <v>75</v>
      </c>
      <c r="BK6951" s="33">
        <v>73.625</v>
      </c>
      <c r="BL6951" s="33">
        <v>75</v>
      </c>
      <c r="BM6951" s="33">
        <v>78.75</v>
      </c>
      <c r="BN6951" s="33">
        <v>82.875</v>
      </c>
      <c r="BO6951" s="33">
        <v>88.5</v>
      </c>
      <c r="BP6951" s="33">
        <v>92.125</v>
      </c>
      <c r="BQ6951" s="33">
        <v>95.375</v>
      </c>
      <c r="BR6951" s="33">
        <v>98.125</v>
      </c>
      <c r="BS6951" s="33">
        <v>100.125</v>
      </c>
      <c r="BT6951" s="33">
        <v>102.125</v>
      </c>
      <c r="BU6951" s="33">
        <v>103.25</v>
      </c>
      <c r="BV6951" s="33">
        <v>103.5</v>
      </c>
      <c r="BW6951" s="33">
        <v>103.625</v>
      </c>
      <c r="BX6951" s="33">
        <v>103</v>
      </c>
      <c r="BY6951" s="33">
        <v>101</v>
      </c>
      <c r="BZ6951" s="33">
        <v>97.5</v>
      </c>
      <c r="CA6951" s="33">
        <v>94.125</v>
      </c>
      <c r="CB6951" s="33">
        <v>90.875</v>
      </c>
      <c r="CC6951" s="33">
        <v>87.5</v>
      </c>
      <c r="DC6951" s="9">
        <v>252.36340000000001</v>
      </c>
      <c r="DD6951" s="9">
        <v>0</v>
      </c>
    </row>
    <row r="6952" spans="1:108" x14ac:dyDescent="0.25">
      <c r="A6952" s="9" t="s">
        <v>42</v>
      </c>
      <c r="B6952" s="9" t="s">
        <v>15</v>
      </c>
      <c r="C6952" s="9" t="s">
        <v>1</v>
      </c>
      <c r="D6952" s="9" t="s">
        <v>39</v>
      </c>
      <c r="E6952" s="9" t="s">
        <v>38</v>
      </c>
      <c r="F6952" s="9">
        <v>2019</v>
      </c>
      <c r="G6952" s="9">
        <v>7</v>
      </c>
      <c r="H6952" s="9"/>
      <c r="BF6952" s="33">
        <v>88.75</v>
      </c>
      <c r="BG6952" s="33">
        <v>87.25</v>
      </c>
      <c r="BH6952" s="33">
        <v>85.125</v>
      </c>
      <c r="BI6952" s="33">
        <v>84.25</v>
      </c>
      <c r="BJ6952" s="33">
        <v>83.25</v>
      </c>
      <c r="BK6952" s="33">
        <v>81.875</v>
      </c>
      <c r="BL6952" s="33">
        <v>82.25</v>
      </c>
      <c r="BM6952" s="33">
        <v>85</v>
      </c>
      <c r="BN6952" s="33">
        <v>90</v>
      </c>
      <c r="BO6952" s="33">
        <v>95.125</v>
      </c>
      <c r="BP6952" s="33">
        <v>99.75</v>
      </c>
      <c r="BQ6952" s="33">
        <v>103.375</v>
      </c>
      <c r="BR6952" s="33">
        <v>105.75</v>
      </c>
      <c r="BS6952" s="33">
        <v>106.25</v>
      </c>
      <c r="BT6952" s="33">
        <v>104.5</v>
      </c>
      <c r="BU6952" s="33">
        <v>104.5</v>
      </c>
      <c r="BV6952" s="33">
        <v>106</v>
      </c>
      <c r="BW6952" s="33">
        <v>105.375</v>
      </c>
      <c r="BX6952" s="33">
        <v>104.75</v>
      </c>
      <c r="BY6952" s="33">
        <v>103</v>
      </c>
      <c r="BZ6952" s="33">
        <v>100.375</v>
      </c>
      <c r="CA6952" s="33">
        <v>97.625</v>
      </c>
      <c r="CB6952" s="33">
        <v>95.875</v>
      </c>
      <c r="CC6952" s="33">
        <v>93.5</v>
      </c>
      <c r="DC6952" s="9">
        <v>252.36340000000001</v>
      </c>
      <c r="DD6952" s="9">
        <v>0</v>
      </c>
    </row>
    <row r="6953" spans="1:108" x14ac:dyDescent="0.25">
      <c r="A6953" s="9" t="s">
        <v>42</v>
      </c>
      <c r="B6953" s="9" t="s">
        <v>15</v>
      </c>
      <c r="C6953" s="9" t="s">
        <v>1</v>
      </c>
      <c r="D6953" s="9" t="s">
        <v>39</v>
      </c>
      <c r="E6953" s="9" t="s">
        <v>38</v>
      </c>
      <c r="F6953" s="9">
        <v>2019</v>
      </c>
      <c r="G6953" s="9">
        <v>8</v>
      </c>
      <c r="H6953" s="9"/>
      <c r="BF6953" s="33">
        <v>85.375</v>
      </c>
      <c r="BG6953" s="33">
        <v>84.5</v>
      </c>
      <c r="BH6953" s="33">
        <v>83.5</v>
      </c>
      <c r="BI6953" s="33">
        <v>82.75</v>
      </c>
      <c r="BJ6953" s="33">
        <v>80.75</v>
      </c>
      <c r="BK6953" s="33">
        <v>79.125</v>
      </c>
      <c r="BL6953" s="33">
        <v>78.625</v>
      </c>
      <c r="BM6953" s="33">
        <v>81.125</v>
      </c>
      <c r="BN6953" s="33">
        <v>86.625</v>
      </c>
      <c r="BO6953" s="33">
        <v>92.125</v>
      </c>
      <c r="BP6953" s="33">
        <v>96.875</v>
      </c>
      <c r="BQ6953" s="33">
        <v>100.125</v>
      </c>
      <c r="BR6953" s="33">
        <v>102.75</v>
      </c>
      <c r="BS6953" s="33">
        <v>104.5</v>
      </c>
      <c r="BT6953" s="33">
        <v>106.25</v>
      </c>
      <c r="BU6953" s="33">
        <v>106.5</v>
      </c>
      <c r="BV6953" s="33">
        <v>106.5</v>
      </c>
      <c r="BW6953" s="33">
        <v>105.875</v>
      </c>
      <c r="BX6953" s="33">
        <v>103.75</v>
      </c>
      <c r="BY6953" s="33">
        <v>100.5</v>
      </c>
      <c r="BZ6953" s="33">
        <v>97</v>
      </c>
      <c r="CA6953" s="33">
        <v>94.125</v>
      </c>
      <c r="CB6953" s="33">
        <v>92.125</v>
      </c>
      <c r="CC6953" s="33">
        <v>90</v>
      </c>
      <c r="DC6953" s="9">
        <v>252.36340000000001</v>
      </c>
      <c r="DD6953" s="9">
        <v>0</v>
      </c>
    </row>
    <row r="6954" spans="1:108" x14ac:dyDescent="0.25">
      <c r="A6954" s="9" t="s">
        <v>42</v>
      </c>
      <c r="B6954" s="9" t="s">
        <v>15</v>
      </c>
      <c r="C6954" s="9" t="s">
        <v>1</v>
      </c>
      <c r="D6954" s="9" t="s">
        <v>39</v>
      </c>
      <c r="E6954" s="9" t="s">
        <v>38</v>
      </c>
      <c r="F6954" s="9">
        <v>2019</v>
      </c>
      <c r="G6954" s="9">
        <v>9</v>
      </c>
      <c r="H6954" s="9"/>
      <c r="BF6954" s="33">
        <v>76.75</v>
      </c>
      <c r="BG6954" s="33">
        <v>75.875</v>
      </c>
      <c r="BH6954" s="33">
        <v>75.375</v>
      </c>
      <c r="BI6954" s="33">
        <v>74.25</v>
      </c>
      <c r="BJ6954" s="33">
        <v>73.375</v>
      </c>
      <c r="BK6954" s="33">
        <v>73</v>
      </c>
      <c r="BL6954" s="33">
        <v>72.125</v>
      </c>
      <c r="BM6954" s="33">
        <v>73.25</v>
      </c>
      <c r="BN6954" s="33">
        <v>79.25</v>
      </c>
      <c r="BO6954" s="33">
        <v>84.875</v>
      </c>
      <c r="BP6954" s="33">
        <v>90</v>
      </c>
      <c r="BQ6954" s="33">
        <v>94.125</v>
      </c>
      <c r="BR6954" s="33">
        <v>97.375</v>
      </c>
      <c r="BS6954" s="33">
        <v>99.375</v>
      </c>
      <c r="BT6954" s="33">
        <v>100.75</v>
      </c>
      <c r="BU6954" s="33">
        <v>101.5</v>
      </c>
      <c r="BV6954" s="33">
        <v>101.25</v>
      </c>
      <c r="BW6954" s="33">
        <v>99.125</v>
      </c>
      <c r="BX6954" s="33">
        <v>96</v>
      </c>
      <c r="BY6954" s="33">
        <v>92</v>
      </c>
      <c r="BZ6954" s="33">
        <v>88.375</v>
      </c>
      <c r="CA6954" s="33">
        <v>85.5</v>
      </c>
      <c r="CB6954" s="33">
        <v>82.625</v>
      </c>
      <c r="CC6954" s="33">
        <v>80.875</v>
      </c>
      <c r="DC6954" s="9">
        <v>252.36340000000001</v>
      </c>
      <c r="DD6954" s="9">
        <v>0</v>
      </c>
    </row>
    <row r="6955" spans="1:108" x14ac:dyDescent="0.25">
      <c r="A6955" s="9" t="s">
        <v>42</v>
      </c>
      <c r="B6955" s="9" t="s">
        <v>15</v>
      </c>
      <c r="C6955" s="9" t="s">
        <v>1</v>
      </c>
      <c r="D6955" s="9" t="s">
        <v>39</v>
      </c>
      <c r="E6955" s="9" t="s">
        <v>38</v>
      </c>
      <c r="F6955" s="9">
        <v>2019</v>
      </c>
      <c r="G6955" s="9">
        <v>10</v>
      </c>
      <c r="H6955" s="9"/>
      <c r="BF6955" s="33">
        <v>72.875</v>
      </c>
      <c r="BG6955" s="33">
        <v>71</v>
      </c>
      <c r="BH6955" s="33">
        <v>69.5</v>
      </c>
      <c r="BI6955" s="33">
        <v>68.25</v>
      </c>
      <c r="BJ6955" s="33">
        <v>67.375</v>
      </c>
      <c r="BK6955" s="33">
        <v>66.5</v>
      </c>
      <c r="BL6955" s="33">
        <v>65.375</v>
      </c>
      <c r="BM6955" s="33">
        <v>66.5</v>
      </c>
      <c r="BN6955" s="33">
        <v>72.125</v>
      </c>
      <c r="BO6955" s="33">
        <v>78.75</v>
      </c>
      <c r="BP6955" s="33">
        <v>86.125</v>
      </c>
      <c r="BQ6955" s="33">
        <v>90.75</v>
      </c>
      <c r="BR6955" s="33">
        <v>93.75</v>
      </c>
      <c r="BS6955" s="33">
        <v>95.75</v>
      </c>
      <c r="BT6955" s="33">
        <v>97.375</v>
      </c>
      <c r="BU6955" s="33">
        <v>97.75</v>
      </c>
      <c r="BV6955" s="33">
        <v>96.5</v>
      </c>
      <c r="BW6955" s="33">
        <v>95.5</v>
      </c>
      <c r="BX6955" s="33">
        <v>92.375</v>
      </c>
      <c r="BY6955" s="33">
        <v>87.5</v>
      </c>
      <c r="BZ6955" s="33">
        <v>82.875</v>
      </c>
      <c r="CA6955" s="33">
        <v>80</v>
      </c>
      <c r="CB6955" s="33">
        <v>77.25</v>
      </c>
      <c r="CC6955" s="33">
        <v>75.25</v>
      </c>
      <c r="DC6955" s="9">
        <v>252.36340000000001</v>
      </c>
      <c r="DD6955" s="9">
        <v>0</v>
      </c>
    </row>
    <row r="6956" spans="1:108" x14ac:dyDescent="0.25">
      <c r="A6956" s="9" t="s">
        <v>42</v>
      </c>
      <c r="B6956" s="9" t="s">
        <v>15</v>
      </c>
      <c r="C6956" s="9" t="s">
        <v>1</v>
      </c>
      <c r="D6956" s="9" t="s">
        <v>39</v>
      </c>
      <c r="E6956" s="9" t="s">
        <v>38</v>
      </c>
      <c r="F6956" s="9">
        <v>2020</v>
      </c>
      <c r="G6956" s="9">
        <v>5</v>
      </c>
      <c r="H6956" s="9"/>
      <c r="BF6956" s="33">
        <v>78.5</v>
      </c>
      <c r="BG6956" s="33">
        <v>76.875</v>
      </c>
      <c r="BH6956" s="33">
        <v>75.375</v>
      </c>
      <c r="BI6956" s="33">
        <v>74.125</v>
      </c>
      <c r="BJ6956" s="33">
        <v>72.625</v>
      </c>
      <c r="BK6956" s="33">
        <v>71.5</v>
      </c>
      <c r="BL6956" s="33">
        <v>72.625</v>
      </c>
      <c r="BM6956" s="33">
        <v>77.25</v>
      </c>
      <c r="BN6956" s="33">
        <v>84</v>
      </c>
      <c r="BO6956" s="33">
        <v>90.625</v>
      </c>
      <c r="BP6956" s="33">
        <v>94.375</v>
      </c>
      <c r="BQ6956" s="33">
        <v>97.25</v>
      </c>
      <c r="BR6956" s="33">
        <v>99.5</v>
      </c>
      <c r="BS6956" s="33">
        <v>101.125</v>
      </c>
      <c r="BT6956" s="33">
        <v>102.125</v>
      </c>
      <c r="BU6956" s="33">
        <v>102.5</v>
      </c>
      <c r="BV6956" s="33">
        <v>102.875</v>
      </c>
      <c r="BW6956" s="33">
        <v>101.625</v>
      </c>
      <c r="BX6956" s="33">
        <v>100.625</v>
      </c>
      <c r="BY6956" s="33">
        <v>97.75</v>
      </c>
      <c r="BZ6956" s="33">
        <v>94</v>
      </c>
      <c r="CA6956" s="33">
        <v>90.25</v>
      </c>
      <c r="CB6956" s="33">
        <v>86.75</v>
      </c>
      <c r="CC6956" s="33">
        <v>82.5</v>
      </c>
      <c r="DC6956" s="9">
        <v>252.36340000000001</v>
      </c>
      <c r="DD6956" s="9">
        <v>0</v>
      </c>
    </row>
    <row r="6957" spans="1:108" x14ac:dyDescent="0.25">
      <c r="A6957" s="9" t="s">
        <v>42</v>
      </c>
      <c r="B6957" s="9" t="s">
        <v>15</v>
      </c>
      <c r="C6957" s="9" t="s">
        <v>1</v>
      </c>
      <c r="D6957" s="9" t="s">
        <v>39</v>
      </c>
      <c r="E6957" s="9" t="s">
        <v>38</v>
      </c>
      <c r="F6957" s="9">
        <v>2020</v>
      </c>
      <c r="G6957" s="9">
        <v>6</v>
      </c>
      <c r="H6957" s="9"/>
      <c r="BF6957" s="33">
        <v>82.125</v>
      </c>
      <c r="BG6957" s="33">
        <v>80.75</v>
      </c>
      <c r="BH6957" s="33">
        <v>78.75</v>
      </c>
      <c r="BI6957" s="33">
        <v>76.75</v>
      </c>
      <c r="BJ6957" s="33">
        <v>75</v>
      </c>
      <c r="BK6957" s="33">
        <v>73.625</v>
      </c>
      <c r="BL6957" s="33">
        <v>75</v>
      </c>
      <c r="BM6957" s="33">
        <v>78.75</v>
      </c>
      <c r="BN6957" s="33">
        <v>82.875</v>
      </c>
      <c r="BO6957" s="33">
        <v>88.5</v>
      </c>
      <c r="BP6957" s="33">
        <v>92.125</v>
      </c>
      <c r="BQ6957" s="33">
        <v>95.375</v>
      </c>
      <c r="BR6957" s="33">
        <v>98.125</v>
      </c>
      <c r="BS6957" s="33">
        <v>100.125</v>
      </c>
      <c r="BT6957" s="33">
        <v>102.125</v>
      </c>
      <c r="BU6957" s="33">
        <v>103.25</v>
      </c>
      <c r="BV6957" s="33">
        <v>103.5</v>
      </c>
      <c r="BW6957" s="33">
        <v>103.625</v>
      </c>
      <c r="BX6957" s="33">
        <v>103</v>
      </c>
      <c r="BY6957" s="33">
        <v>101</v>
      </c>
      <c r="BZ6957" s="33">
        <v>97.5</v>
      </c>
      <c r="CA6957" s="33">
        <v>94.125</v>
      </c>
      <c r="CB6957" s="33">
        <v>90.875</v>
      </c>
      <c r="CC6957" s="33">
        <v>87.5</v>
      </c>
      <c r="DC6957" s="9">
        <v>252.36340000000001</v>
      </c>
      <c r="DD6957" s="9">
        <v>0</v>
      </c>
    </row>
    <row r="6958" spans="1:108" x14ac:dyDescent="0.25">
      <c r="A6958" s="9" t="s">
        <v>42</v>
      </c>
      <c r="B6958" s="9" t="s">
        <v>15</v>
      </c>
      <c r="C6958" s="9" t="s">
        <v>1</v>
      </c>
      <c r="D6958" s="9" t="s">
        <v>39</v>
      </c>
      <c r="E6958" s="9" t="s">
        <v>38</v>
      </c>
      <c r="F6958" s="9">
        <v>2020</v>
      </c>
      <c r="G6958" s="9">
        <v>7</v>
      </c>
      <c r="H6958" s="9"/>
      <c r="BF6958" s="33">
        <v>88.75</v>
      </c>
      <c r="BG6958" s="33">
        <v>87.25</v>
      </c>
      <c r="BH6958" s="33">
        <v>85.125</v>
      </c>
      <c r="BI6958" s="33">
        <v>84.25</v>
      </c>
      <c r="BJ6958" s="33">
        <v>83.25</v>
      </c>
      <c r="BK6958" s="33">
        <v>81.875</v>
      </c>
      <c r="BL6958" s="33">
        <v>82.25</v>
      </c>
      <c r="BM6958" s="33">
        <v>85</v>
      </c>
      <c r="BN6958" s="33">
        <v>90</v>
      </c>
      <c r="BO6958" s="33">
        <v>95.125</v>
      </c>
      <c r="BP6958" s="33">
        <v>99.75</v>
      </c>
      <c r="BQ6958" s="33">
        <v>103.375</v>
      </c>
      <c r="BR6958" s="33">
        <v>105.75</v>
      </c>
      <c r="BS6958" s="33">
        <v>106.25</v>
      </c>
      <c r="BT6958" s="33">
        <v>104.5</v>
      </c>
      <c r="BU6958" s="33">
        <v>104.5</v>
      </c>
      <c r="BV6958" s="33">
        <v>106</v>
      </c>
      <c r="BW6958" s="33">
        <v>105.375</v>
      </c>
      <c r="BX6958" s="33">
        <v>104.75</v>
      </c>
      <c r="BY6958" s="33">
        <v>103</v>
      </c>
      <c r="BZ6958" s="33">
        <v>100.375</v>
      </c>
      <c r="CA6958" s="33">
        <v>97.625</v>
      </c>
      <c r="CB6958" s="33">
        <v>95.875</v>
      </c>
      <c r="CC6958" s="33">
        <v>93.5</v>
      </c>
      <c r="DC6958" s="9">
        <v>252.36340000000001</v>
      </c>
      <c r="DD6958" s="9">
        <v>0</v>
      </c>
    </row>
    <row r="6959" spans="1:108" x14ac:dyDescent="0.25">
      <c r="A6959" s="9" t="s">
        <v>42</v>
      </c>
      <c r="B6959" s="9" t="s">
        <v>15</v>
      </c>
      <c r="C6959" s="9" t="s">
        <v>1</v>
      </c>
      <c r="D6959" s="9" t="s">
        <v>39</v>
      </c>
      <c r="E6959" s="9" t="s">
        <v>38</v>
      </c>
      <c r="F6959" s="9">
        <v>2020</v>
      </c>
      <c r="G6959" s="9">
        <v>8</v>
      </c>
      <c r="H6959" s="9"/>
      <c r="BF6959" s="33">
        <v>85.375</v>
      </c>
      <c r="BG6959" s="33">
        <v>84.5</v>
      </c>
      <c r="BH6959" s="33">
        <v>83.5</v>
      </c>
      <c r="BI6959" s="33">
        <v>82.75</v>
      </c>
      <c r="BJ6959" s="33">
        <v>80.75</v>
      </c>
      <c r="BK6959" s="33">
        <v>79.125</v>
      </c>
      <c r="BL6959" s="33">
        <v>78.625</v>
      </c>
      <c r="BM6959" s="33">
        <v>81.125</v>
      </c>
      <c r="BN6959" s="33">
        <v>86.625</v>
      </c>
      <c r="BO6959" s="33">
        <v>92.125</v>
      </c>
      <c r="BP6959" s="33">
        <v>96.875</v>
      </c>
      <c r="BQ6959" s="33">
        <v>100.125</v>
      </c>
      <c r="BR6959" s="33">
        <v>102.75</v>
      </c>
      <c r="BS6959" s="33">
        <v>104.5</v>
      </c>
      <c r="BT6959" s="33">
        <v>106.25</v>
      </c>
      <c r="BU6959" s="33">
        <v>106.5</v>
      </c>
      <c r="BV6959" s="33">
        <v>106.5</v>
      </c>
      <c r="BW6959" s="33">
        <v>105.875</v>
      </c>
      <c r="BX6959" s="33">
        <v>103.75</v>
      </c>
      <c r="BY6959" s="33">
        <v>100.5</v>
      </c>
      <c r="BZ6959" s="33">
        <v>97</v>
      </c>
      <c r="CA6959" s="33">
        <v>94.125</v>
      </c>
      <c r="CB6959" s="33">
        <v>92.125</v>
      </c>
      <c r="CC6959" s="33">
        <v>90</v>
      </c>
      <c r="DC6959" s="9">
        <v>252.36340000000001</v>
      </c>
      <c r="DD6959" s="9">
        <v>0</v>
      </c>
    </row>
    <row r="6960" spans="1:108" x14ac:dyDescent="0.25">
      <c r="A6960" s="9" t="s">
        <v>42</v>
      </c>
      <c r="B6960" s="9" t="s">
        <v>15</v>
      </c>
      <c r="C6960" s="9" t="s">
        <v>1</v>
      </c>
      <c r="D6960" s="9" t="s">
        <v>39</v>
      </c>
      <c r="E6960" s="9" t="s">
        <v>38</v>
      </c>
      <c r="F6960" s="9">
        <v>2020</v>
      </c>
      <c r="G6960" s="9">
        <v>9</v>
      </c>
      <c r="H6960" s="9"/>
      <c r="BF6960" s="33">
        <v>76.75</v>
      </c>
      <c r="BG6960" s="33">
        <v>75.875</v>
      </c>
      <c r="BH6960" s="33">
        <v>75.375</v>
      </c>
      <c r="BI6960" s="33">
        <v>74.25</v>
      </c>
      <c r="BJ6960" s="33">
        <v>73.375</v>
      </c>
      <c r="BK6960" s="33">
        <v>73</v>
      </c>
      <c r="BL6960" s="33">
        <v>72.125</v>
      </c>
      <c r="BM6960" s="33">
        <v>73.25</v>
      </c>
      <c r="BN6960" s="33">
        <v>79.25</v>
      </c>
      <c r="BO6960" s="33">
        <v>84.875</v>
      </c>
      <c r="BP6960" s="33">
        <v>90</v>
      </c>
      <c r="BQ6960" s="33">
        <v>94.125</v>
      </c>
      <c r="BR6960" s="33">
        <v>97.375</v>
      </c>
      <c r="BS6960" s="33">
        <v>99.375</v>
      </c>
      <c r="BT6960" s="33">
        <v>100.75</v>
      </c>
      <c r="BU6960" s="33">
        <v>101.5</v>
      </c>
      <c r="BV6960" s="33">
        <v>101.25</v>
      </c>
      <c r="BW6960" s="33">
        <v>99.125</v>
      </c>
      <c r="BX6960" s="33">
        <v>96</v>
      </c>
      <c r="BY6960" s="33">
        <v>92</v>
      </c>
      <c r="BZ6960" s="33">
        <v>88.375</v>
      </c>
      <c r="CA6960" s="33">
        <v>85.5</v>
      </c>
      <c r="CB6960" s="33">
        <v>82.625</v>
      </c>
      <c r="CC6960" s="33">
        <v>80.875</v>
      </c>
      <c r="DC6960" s="9">
        <v>252.36340000000001</v>
      </c>
      <c r="DD6960" s="9">
        <v>0</v>
      </c>
    </row>
    <row r="6961" spans="1:108" x14ac:dyDescent="0.25">
      <c r="A6961" s="9" t="s">
        <v>42</v>
      </c>
      <c r="B6961" s="9" t="s">
        <v>15</v>
      </c>
      <c r="C6961" s="9" t="s">
        <v>1</v>
      </c>
      <c r="D6961" s="9" t="s">
        <v>39</v>
      </c>
      <c r="E6961" s="9" t="s">
        <v>38</v>
      </c>
      <c r="F6961" s="9">
        <v>2020</v>
      </c>
      <c r="G6961" s="9">
        <v>10</v>
      </c>
      <c r="H6961" s="9"/>
      <c r="BF6961" s="33">
        <v>72.875</v>
      </c>
      <c r="BG6961" s="33">
        <v>71</v>
      </c>
      <c r="BH6961" s="33">
        <v>69.5</v>
      </c>
      <c r="BI6961" s="33">
        <v>68.25</v>
      </c>
      <c r="BJ6961" s="33">
        <v>67.375</v>
      </c>
      <c r="BK6961" s="33">
        <v>66.5</v>
      </c>
      <c r="BL6961" s="33">
        <v>65.375</v>
      </c>
      <c r="BM6961" s="33">
        <v>66.5</v>
      </c>
      <c r="BN6961" s="33">
        <v>72.125</v>
      </c>
      <c r="BO6961" s="33">
        <v>78.75</v>
      </c>
      <c r="BP6961" s="33">
        <v>86.125</v>
      </c>
      <c r="BQ6961" s="33">
        <v>90.75</v>
      </c>
      <c r="BR6961" s="33">
        <v>93.75</v>
      </c>
      <c r="BS6961" s="33">
        <v>95.75</v>
      </c>
      <c r="BT6961" s="33">
        <v>97.375</v>
      </c>
      <c r="BU6961" s="33">
        <v>97.75</v>
      </c>
      <c r="BV6961" s="33">
        <v>96.5</v>
      </c>
      <c r="BW6961" s="33">
        <v>95.5</v>
      </c>
      <c r="BX6961" s="33">
        <v>92.375</v>
      </c>
      <c r="BY6961" s="33">
        <v>87.5</v>
      </c>
      <c r="BZ6961" s="33">
        <v>82.875</v>
      </c>
      <c r="CA6961" s="33">
        <v>80</v>
      </c>
      <c r="CB6961" s="33">
        <v>77.25</v>
      </c>
      <c r="CC6961" s="33">
        <v>75.25</v>
      </c>
      <c r="DC6961" s="9">
        <v>252.36340000000001</v>
      </c>
      <c r="DD6961" s="9">
        <v>0</v>
      </c>
    </row>
    <row r="6962" spans="1:108" x14ac:dyDescent="0.25">
      <c r="A6962" s="9" t="s">
        <v>42</v>
      </c>
      <c r="B6962" s="9" t="s">
        <v>15</v>
      </c>
      <c r="C6962" s="9" t="s">
        <v>1</v>
      </c>
      <c r="D6962" s="9" t="s">
        <v>39</v>
      </c>
      <c r="E6962" s="9" t="s">
        <v>38</v>
      </c>
      <c r="F6962" s="9">
        <v>2021</v>
      </c>
      <c r="G6962" s="9">
        <v>5</v>
      </c>
      <c r="H6962" s="9"/>
      <c r="BF6962" s="33">
        <v>78.5</v>
      </c>
      <c r="BG6962" s="33">
        <v>76.875</v>
      </c>
      <c r="BH6962" s="33">
        <v>75.375</v>
      </c>
      <c r="BI6962" s="33">
        <v>74.125</v>
      </c>
      <c r="BJ6962" s="33">
        <v>72.625</v>
      </c>
      <c r="BK6962" s="33">
        <v>71.5</v>
      </c>
      <c r="BL6962" s="33">
        <v>72.625</v>
      </c>
      <c r="BM6962" s="33">
        <v>77.25</v>
      </c>
      <c r="BN6962" s="33">
        <v>84</v>
      </c>
      <c r="BO6962" s="33">
        <v>90.625</v>
      </c>
      <c r="BP6962" s="33">
        <v>94.375</v>
      </c>
      <c r="BQ6962" s="33">
        <v>97.25</v>
      </c>
      <c r="BR6962" s="33">
        <v>99.5</v>
      </c>
      <c r="BS6962" s="33">
        <v>101.125</v>
      </c>
      <c r="BT6962" s="33">
        <v>102.125</v>
      </c>
      <c r="BU6962" s="33">
        <v>102.5</v>
      </c>
      <c r="BV6962" s="33">
        <v>102.875</v>
      </c>
      <c r="BW6962" s="33">
        <v>101.625</v>
      </c>
      <c r="BX6962" s="33">
        <v>100.625</v>
      </c>
      <c r="BY6962" s="33">
        <v>97.75</v>
      </c>
      <c r="BZ6962" s="33">
        <v>94</v>
      </c>
      <c r="CA6962" s="33">
        <v>90.25</v>
      </c>
      <c r="CB6962" s="33">
        <v>86.75</v>
      </c>
      <c r="CC6962" s="33">
        <v>82.5</v>
      </c>
      <c r="DC6962" s="9">
        <v>252.36340000000001</v>
      </c>
      <c r="DD6962" s="9">
        <v>0</v>
      </c>
    </row>
    <row r="6963" spans="1:108" x14ac:dyDescent="0.25">
      <c r="A6963" s="9" t="s">
        <v>42</v>
      </c>
      <c r="B6963" s="9" t="s">
        <v>15</v>
      </c>
      <c r="C6963" s="9" t="s">
        <v>1</v>
      </c>
      <c r="D6963" s="9" t="s">
        <v>39</v>
      </c>
      <c r="E6963" s="9" t="s">
        <v>38</v>
      </c>
      <c r="F6963" s="9">
        <v>2021</v>
      </c>
      <c r="G6963" s="9">
        <v>6</v>
      </c>
      <c r="H6963" s="9"/>
      <c r="BF6963" s="33">
        <v>82.125</v>
      </c>
      <c r="BG6963" s="33">
        <v>80.75</v>
      </c>
      <c r="BH6963" s="33">
        <v>78.75</v>
      </c>
      <c r="BI6963" s="33">
        <v>76.75</v>
      </c>
      <c r="BJ6963" s="33">
        <v>75</v>
      </c>
      <c r="BK6963" s="33">
        <v>73.625</v>
      </c>
      <c r="BL6963" s="33">
        <v>75</v>
      </c>
      <c r="BM6963" s="33">
        <v>78.75</v>
      </c>
      <c r="BN6963" s="33">
        <v>82.875</v>
      </c>
      <c r="BO6963" s="33">
        <v>88.5</v>
      </c>
      <c r="BP6963" s="33">
        <v>92.125</v>
      </c>
      <c r="BQ6963" s="33">
        <v>95.375</v>
      </c>
      <c r="BR6963" s="33">
        <v>98.125</v>
      </c>
      <c r="BS6963" s="33">
        <v>100.125</v>
      </c>
      <c r="BT6963" s="33">
        <v>102.125</v>
      </c>
      <c r="BU6963" s="33">
        <v>103.25</v>
      </c>
      <c r="BV6963" s="33">
        <v>103.5</v>
      </c>
      <c r="BW6963" s="33">
        <v>103.625</v>
      </c>
      <c r="BX6963" s="33">
        <v>103</v>
      </c>
      <c r="BY6963" s="33">
        <v>101</v>
      </c>
      <c r="BZ6963" s="33">
        <v>97.5</v>
      </c>
      <c r="CA6963" s="33">
        <v>94.125</v>
      </c>
      <c r="CB6963" s="33">
        <v>90.875</v>
      </c>
      <c r="CC6963" s="33">
        <v>87.5</v>
      </c>
      <c r="DC6963" s="9">
        <v>252.36340000000001</v>
      </c>
      <c r="DD6963" s="9">
        <v>0</v>
      </c>
    </row>
    <row r="6964" spans="1:108" x14ac:dyDescent="0.25">
      <c r="A6964" s="9" t="s">
        <v>42</v>
      </c>
      <c r="B6964" s="9" t="s">
        <v>15</v>
      </c>
      <c r="C6964" s="9" t="s">
        <v>1</v>
      </c>
      <c r="D6964" s="9" t="s">
        <v>39</v>
      </c>
      <c r="E6964" s="9" t="s">
        <v>38</v>
      </c>
      <c r="F6964" s="9">
        <v>2021</v>
      </c>
      <c r="G6964" s="9">
        <v>7</v>
      </c>
      <c r="H6964" s="9"/>
      <c r="BF6964" s="33">
        <v>88.75</v>
      </c>
      <c r="BG6964" s="33">
        <v>87.25</v>
      </c>
      <c r="BH6964" s="33">
        <v>85.125</v>
      </c>
      <c r="BI6964" s="33">
        <v>84.25</v>
      </c>
      <c r="BJ6964" s="33">
        <v>83.25</v>
      </c>
      <c r="BK6964" s="33">
        <v>81.875</v>
      </c>
      <c r="BL6964" s="33">
        <v>82.25</v>
      </c>
      <c r="BM6964" s="33">
        <v>85</v>
      </c>
      <c r="BN6964" s="33">
        <v>90</v>
      </c>
      <c r="BO6964" s="33">
        <v>95.125</v>
      </c>
      <c r="BP6964" s="33">
        <v>99.75</v>
      </c>
      <c r="BQ6964" s="33">
        <v>103.375</v>
      </c>
      <c r="BR6964" s="33">
        <v>105.75</v>
      </c>
      <c r="BS6964" s="33">
        <v>106.25</v>
      </c>
      <c r="BT6964" s="33">
        <v>104.5</v>
      </c>
      <c r="BU6964" s="33">
        <v>104.5</v>
      </c>
      <c r="BV6964" s="33">
        <v>106</v>
      </c>
      <c r="BW6964" s="33">
        <v>105.375</v>
      </c>
      <c r="BX6964" s="33">
        <v>104.75</v>
      </c>
      <c r="BY6964" s="33">
        <v>103</v>
      </c>
      <c r="BZ6964" s="33">
        <v>100.375</v>
      </c>
      <c r="CA6964" s="33">
        <v>97.625</v>
      </c>
      <c r="CB6964" s="33">
        <v>95.875</v>
      </c>
      <c r="CC6964" s="33">
        <v>93.5</v>
      </c>
      <c r="DC6964" s="9">
        <v>252.36340000000001</v>
      </c>
      <c r="DD6964" s="9">
        <v>0</v>
      </c>
    </row>
    <row r="6965" spans="1:108" x14ac:dyDescent="0.25">
      <c r="A6965" s="9" t="s">
        <v>42</v>
      </c>
      <c r="B6965" s="9" t="s">
        <v>15</v>
      </c>
      <c r="C6965" s="9" t="s">
        <v>1</v>
      </c>
      <c r="D6965" s="9" t="s">
        <v>39</v>
      </c>
      <c r="E6965" s="9" t="s">
        <v>38</v>
      </c>
      <c r="F6965" s="9">
        <v>2021</v>
      </c>
      <c r="G6965" s="9">
        <v>8</v>
      </c>
      <c r="H6965" s="9"/>
      <c r="BF6965" s="33">
        <v>85.375</v>
      </c>
      <c r="BG6965" s="33">
        <v>84.5</v>
      </c>
      <c r="BH6965" s="33">
        <v>83.5</v>
      </c>
      <c r="BI6965" s="33">
        <v>82.75</v>
      </c>
      <c r="BJ6965" s="33">
        <v>80.75</v>
      </c>
      <c r="BK6965" s="33">
        <v>79.125</v>
      </c>
      <c r="BL6965" s="33">
        <v>78.625</v>
      </c>
      <c r="BM6965" s="33">
        <v>81.125</v>
      </c>
      <c r="BN6965" s="33">
        <v>86.625</v>
      </c>
      <c r="BO6965" s="33">
        <v>92.125</v>
      </c>
      <c r="BP6965" s="33">
        <v>96.875</v>
      </c>
      <c r="BQ6965" s="33">
        <v>100.125</v>
      </c>
      <c r="BR6965" s="33">
        <v>102.75</v>
      </c>
      <c r="BS6965" s="33">
        <v>104.5</v>
      </c>
      <c r="BT6965" s="33">
        <v>106.25</v>
      </c>
      <c r="BU6965" s="33">
        <v>106.5</v>
      </c>
      <c r="BV6965" s="33">
        <v>106.5</v>
      </c>
      <c r="BW6965" s="33">
        <v>105.875</v>
      </c>
      <c r="BX6965" s="33">
        <v>103.75</v>
      </c>
      <c r="BY6965" s="33">
        <v>100.5</v>
      </c>
      <c r="BZ6965" s="33">
        <v>97</v>
      </c>
      <c r="CA6965" s="33">
        <v>94.125</v>
      </c>
      <c r="CB6965" s="33">
        <v>92.125</v>
      </c>
      <c r="CC6965" s="33">
        <v>90</v>
      </c>
      <c r="DC6965" s="9">
        <v>252.36340000000001</v>
      </c>
      <c r="DD6965" s="9">
        <v>0</v>
      </c>
    </row>
    <row r="6966" spans="1:108" x14ac:dyDescent="0.25">
      <c r="A6966" s="9" t="s">
        <v>42</v>
      </c>
      <c r="B6966" s="9" t="s">
        <v>15</v>
      </c>
      <c r="C6966" s="9" t="s">
        <v>1</v>
      </c>
      <c r="D6966" s="9" t="s">
        <v>39</v>
      </c>
      <c r="E6966" s="9" t="s">
        <v>38</v>
      </c>
      <c r="F6966" s="9">
        <v>2021</v>
      </c>
      <c r="G6966" s="9">
        <v>9</v>
      </c>
      <c r="H6966" s="9"/>
      <c r="BF6966" s="33">
        <v>76.75</v>
      </c>
      <c r="BG6966" s="33">
        <v>75.875</v>
      </c>
      <c r="BH6966" s="33">
        <v>75.375</v>
      </c>
      <c r="BI6966" s="33">
        <v>74.25</v>
      </c>
      <c r="BJ6966" s="33">
        <v>73.375</v>
      </c>
      <c r="BK6966" s="33">
        <v>73</v>
      </c>
      <c r="BL6966" s="33">
        <v>72.125</v>
      </c>
      <c r="BM6966" s="33">
        <v>73.25</v>
      </c>
      <c r="BN6966" s="33">
        <v>79.25</v>
      </c>
      <c r="BO6966" s="33">
        <v>84.875</v>
      </c>
      <c r="BP6966" s="33">
        <v>90</v>
      </c>
      <c r="BQ6966" s="33">
        <v>94.125</v>
      </c>
      <c r="BR6966" s="33">
        <v>97.375</v>
      </c>
      <c r="BS6966" s="33">
        <v>99.375</v>
      </c>
      <c r="BT6966" s="33">
        <v>100.75</v>
      </c>
      <c r="BU6966" s="33">
        <v>101.5</v>
      </c>
      <c r="BV6966" s="33">
        <v>101.25</v>
      </c>
      <c r="BW6966" s="33">
        <v>99.125</v>
      </c>
      <c r="BX6966" s="33">
        <v>96</v>
      </c>
      <c r="BY6966" s="33">
        <v>92</v>
      </c>
      <c r="BZ6966" s="33">
        <v>88.375</v>
      </c>
      <c r="CA6966" s="33">
        <v>85.5</v>
      </c>
      <c r="CB6966" s="33">
        <v>82.625</v>
      </c>
      <c r="CC6966" s="33">
        <v>80.875</v>
      </c>
      <c r="DC6966" s="9">
        <v>252.36340000000001</v>
      </c>
      <c r="DD6966" s="9">
        <v>0</v>
      </c>
    </row>
    <row r="6967" spans="1:108" x14ac:dyDescent="0.25">
      <c r="A6967" s="9" t="s">
        <v>42</v>
      </c>
      <c r="B6967" s="9" t="s">
        <v>15</v>
      </c>
      <c r="C6967" s="9" t="s">
        <v>1</v>
      </c>
      <c r="D6967" s="9" t="s">
        <v>39</v>
      </c>
      <c r="E6967" s="9" t="s">
        <v>38</v>
      </c>
      <c r="F6967" s="9">
        <v>2021</v>
      </c>
      <c r="G6967" s="9">
        <v>10</v>
      </c>
      <c r="H6967" s="9"/>
      <c r="BF6967" s="33">
        <v>72.875</v>
      </c>
      <c r="BG6967" s="33">
        <v>71</v>
      </c>
      <c r="BH6967" s="33">
        <v>69.5</v>
      </c>
      <c r="BI6967" s="33">
        <v>68.25</v>
      </c>
      <c r="BJ6967" s="33">
        <v>67.375</v>
      </c>
      <c r="BK6967" s="33">
        <v>66.5</v>
      </c>
      <c r="BL6967" s="33">
        <v>65.375</v>
      </c>
      <c r="BM6967" s="33">
        <v>66.5</v>
      </c>
      <c r="BN6967" s="33">
        <v>72.125</v>
      </c>
      <c r="BO6967" s="33">
        <v>78.75</v>
      </c>
      <c r="BP6967" s="33">
        <v>86.125</v>
      </c>
      <c r="BQ6967" s="33">
        <v>90.75</v>
      </c>
      <c r="BR6967" s="33">
        <v>93.75</v>
      </c>
      <c r="BS6967" s="33">
        <v>95.75</v>
      </c>
      <c r="BT6967" s="33">
        <v>97.375</v>
      </c>
      <c r="BU6967" s="33">
        <v>97.75</v>
      </c>
      <c r="BV6967" s="33">
        <v>96.5</v>
      </c>
      <c r="BW6967" s="33">
        <v>95.5</v>
      </c>
      <c r="BX6967" s="33">
        <v>92.375</v>
      </c>
      <c r="BY6967" s="33">
        <v>87.5</v>
      </c>
      <c r="BZ6967" s="33">
        <v>82.875</v>
      </c>
      <c r="CA6967" s="33">
        <v>80</v>
      </c>
      <c r="CB6967" s="33">
        <v>77.25</v>
      </c>
      <c r="CC6967" s="33">
        <v>75.25</v>
      </c>
      <c r="DC6967" s="9">
        <v>252.36340000000001</v>
      </c>
      <c r="DD6967" s="9">
        <v>0</v>
      </c>
    </row>
    <row r="6968" spans="1:108" x14ac:dyDescent="0.25">
      <c r="A6968" s="9" t="s">
        <v>42</v>
      </c>
      <c r="B6968" s="9" t="s">
        <v>15</v>
      </c>
      <c r="C6968" s="9" t="s">
        <v>1</v>
      </c>
      <c r="D6968" s="9" t="s">
        <v>39</v>
      </c>
      <c r="E6968" s="9" t="s">
        <v>38</v>
      </c>
      <c r="F6968" s="9">
        <v>2022</v>
      </c>
      <c r="G6968" s="9">
        <v>5</v>
      </c>
      <c r="H6968" s="9"/>
      <c r="BF6968" s="33">
        <v>78.5</v>
      </c>
      <c r="BG6968" s="33">
        <v>76.875</v>
      </c>
      <c r="BH6968" s="33">
        <v>75.375</v>
      </c>
      <c r="BI6968" s="33">
        <v>74.125</v>
      </c>
      <c r="BJ6968" s="33">
        <v>72.625</v>
      </c>
      <c r="BK6968" s="33">
        <v>71.5</v>
      </c>
      <c r="BL6968" s="33">
        <v>72.625</v>
      </c>
      <c r="BM6968" s="33">
        <v>77.25</v>
      </c>
      <c r="BN6968" s="33">
        <v>84</v>
      </c>
      <c r="BO6968" s="33">
        <v>90.625</v>
      </c>
      <c r="BP6968" s="33">
        <v>94.375</v>
      </c>
      <c r="BQ6968" s="33">
        <v>97.25</v>
      </c>
      <c r="BR6968" s="33">
        <v>99.5</v>
      </c>
      <c r="BS6968" s="33">
        <v>101.125</v>
      </c>
      <c r="BT6968" s="33">
        <v>102.125</v>
      </c>
      <c r="BU6968" s="33">
        <v>102.5</v>
      </c>
      <c r="BV6968" s="33">
        <v>102.875</v>
      </c>
      <c r="BW6968" s="33">
        <v>101.625</v>
      </c>
      <c r="BX6968" s="33">
        <v>100.625</v>
      </c>
      <c r="BY6968" s="33">
        <v>97.75</v>
      </c>
      <c r="BZ6968" s="33">
        <v>94</v>
      </c>
      <c r="CA6968" s="33">
        <v>90.25</v>
      </c>
      <c r="CB6968" s="33">
        <v>86.75</v>
      </c>
      <c r="CC6968" s="33">
        <v>82.5</v>
      </c>
      <c r="DC6968" s="9">
        <v>252.36340000000001</v>
      </c>
      <c r="DD6968" s="9">
        <v>0</v>
      </c>
    </row>
    <row r="6969" spans="1:108" x14ac:dyDescent="0.25">
      <c r="A6969" s="9" t="s">
        <v>42</v>
      </c>
      <c r="B6969" s="9" t="s">
        <v>15</v>
      </c>
      <c r="C6969" s="9" t="s">
        <v>1</v>
      </c>
      <c r="D6969" s="9" t="s">
        <v>39</v>
      </c>
      <c r="E6969" s="9" t="s">
        <v>38</v>
      </c>
      <c r="F6969" s="9">
        <v>2022</v>
      </c>
      <c r="G6969" s="9">
        <v>6</v>
      </c>
      <c r="H6969" s="9"/>
      <c r="BF6969" s="33">
        <v>82.125</v>
      </c>
      <c r="BG6969" s="33">
        <v>80.75</v>
      </c>
      <c r="BH6969" s="33">
        <v>78.75</v>
      </c>
      <c r="BI6969" s="33">
        <v>76.75</v>
      </c>
      <c r="BJ6969" s="33">
        <v>75</v>
      </c>
      <c r="BK6969" s="33">
        <v>73.625</v>
      </c>
      <c r="BL6969" s="33">
        <v>75</v>
      </c>
      <c r="BM6969" s="33">
        <v>78.75</v>
      </c>
      <c r="BN6969" s="33">
        <v>82.875</v>
      </c>
      <c r="BO6969" s="33">
        <v>88.5</v>
      </c>
      <c r="BP6969" s="33">
        <v>92.125</v>
      </c>
      <c r="BQ6969" s="33">
        <v>95.375</v>
      </c>
      <c r="BR6969" s="33">
        <v>98.125</v>
      </c>
      <c r="BS6969" s="33">
        <v>100.125</v>
      </c>
      <c r="BT6969" s="33">
        <v>102.125</v>
      </c>
      <c r="BU6969" s="33">
        <v>103.25</v>
      </c>
      <c r="BV6969" s="33">
        <v>103.5</v>
      </c>
      <c r="BW6969" s="33">
        <v>103.625</v>
      </c>
      <c r="BX6969" s="33">
        <v>103</v>
      </c>
      <c r="BY6969" s="33">
        <v>101</v>
      </c>
      <c r="BZ6969" s="33">
        <v>97.5</v>
      </c>
      <c r="CA6969" s="33">
        <v>94.125</v>
      </c>
      <c r="CB6969" s="33">
        <v>90.875</v>
      </c>
      <c r="CC6969" s="33">
        <v>87.5</v>
      </c>
      <c r="DC6969" s="9">
        <v>252.36340000000001</v>
      </c>
      <c r="DD6969" s="9">
        <v>0</v>
      </c>
    </row>
    <row r="6970" spans="1:108" x14ac:dyDescent="0.25">
      <c r="A6970" s="9" t="s">
        <v>42</v>
      </c>
      <c r="B6970" s="9" t="s">
        <v>15</v>
      </c>
      <c r="C6970" s="9" t="s">
        <v>1</v>
      </c>
      <c r="D6970" s="9" t="s">
        <v>39</v>
      </c>
      <c r="E6970" s="9" t="s">
        <v>38</v>
      </c>
      <c r="F6970" s="9">
        <v>2022</v>
      </c>
      <c r="G6970" s="9">
        <v>7</v>
      </c>
      <c r="H6970" s="9"/>
      <c r="BF6970" s="33">
        <v>88.75</v>
      </c>
      <c r="BG6970" s="33">
        <v>87.25</v>
      </c>
      <c r="BH6970" s="33">
        <v>85.125</v>
      </c>
      <c r="BI6970" s="33">
        <v>84.25</v>
      </c>
      <c r="BJ6970" s="33">
        <v>83.25</v>
      </c>
      <c r="BK6970" s="33">
        <v>81.875</v>
      </c>
      <c r="BL6970" s="33">
        <v>82.25</v>
      </c>
      <c r="BM6970" s="33">
        <v>85</v>
      </c>
      <c r="BN6970" s="33">
        <v>90</v>
      </c>
      <c r="BO6970" s="33">
        <v>95.125</v>
      </c>
      <c r="BP6970" s="33">
        <v>99.75</v>
      </c>
      <c r="BQ6970" s="33">
        <v>103.375</v>
      </c>
      <c r="BR6970" s="33">
        <v>105.75</v>
      </c>
      <c r="BS6970" s="33">
        <v>106.25</v>
      </c>
      <c r="BT6970" s="33">
        <v>104.5</v>
      </c>
      <c r="BU6970" s="33">
        <v>104.5</v>
      </c>
      <c r="BV6970" s="33">
        <v>106</v>
      </c>
      <c r="BW6970" s="33">
        <v>105.375</v>
      </c>
      <c r="BX6970" s="33">
        <v>104.75</v>
      </c>
      <c r="BY6970" s="33">
        <v>103</v>
      </c>
      <c r="BZ6970" s="33">
        <v>100.375</v>
      </c>
      <c r="CA6970" s="33">
        <v>97.625</v>
      </c>
      <c r="CB6970" s="33">
        <v>95.875</v>
      </c>
      <c r="CC6970" s="33">
        <v>93.5</v>
      </c>
      <c r="DC6970" s="9">
        <v>252.36340000000001</v>
      </c>
      <c r="DD6970" s="9">
        <v>0</v>
      </c>
    </row>
    <row r="6971" spans="1:108" x14ac:dyDescent="0.25">
      <c r="A6971" s="9" t="s">
        <v>42</v>
      </c>
      <c r="B6971" s="9" t="s">
        <v>15</v>
      </c>
      <c r="C6971" s="9" t="s">
        <v>1</v>
      </c>
      <c r="D6971" s="9" t="s">
        <v>39</v>
      </c>
      <c r="E6971" s="9" t="s">
        <v>38</v>
      </c>
      <c r="F6971" s="9">
        <v>2022</v>
      </c>
      <c r="G6971" s="9">
        <v>8</v>
      </c>
      <c r="H6971" s="9"/>
      <c r="BF6971" s="33">
        <v>85.375</v>
      </c>
      <c r="BG6971" s="33">
        <v>84.5</v>
      </c>
      <c r="BH6971" s="33">
        <v>83.5</v>
      </c>
      <c r="BI6971" s="33">
        <v>82.75</v>
      </c>
      <c r="BJ6971" s="33">
        <v>80.75</v>
      </c>
      <c r="BK6971" s="33">
        <v>79.125</v>
      </c>
      <c r="BL6971" s="33">
        <v>78.625</v>
      </c>
      <c r="BM6971" s="33">
        <v>81.125</v>
      </c>
      <c r="BN6971" s="33">
        <v>86.625</v>
      </c>
      <c r="BO6971" s="33">
        <v>92.125</v>
      </c>
      <c r="BP6971" s="33">
        <v>96.875</v>
      </c>
      <c r="BQ6971" s="33">
        <v>100.125</v>
      </c>
      <c r="BR6971" s="33">
        <v>102.75</v>
      </c>
      <c r="BS6971" s="33">
        <v>104.5</v>
      </c>
      <c r="BT6971" s="33">
        <v>106.25</v>
      </c>
      <c r="BU6971" s="33">
        <v>106.5</v>
      </c>
      <c r="BV6971" s="33">
        <v>106.5</v>
      </c>
      <c r="BW6971" s="33">
        <v>105.875</v>
      </c>
      <c r="BX6971" s="33">
        <v>103.75</v>
      </c>
      <c r="BY6971" s="33">
        <v>100.5</v>
      </c>
      <c r="BZ6971" s="33">
        <v>97</v>
      </c>
      <c r="CA6971" s="33">
        <v>94.125</v>
      </c>
      <c r="CB6971" s="33">
        <v>92.125</v>
      </c>
      <c r="CC6971" s="33">
        <v>90</v>
      </c>
      <c r="DC6971" s="9">
        <v>252.36340000000001</v>
      </c>
      <c r="DD6971" s="9">
        <v>0</v>
      </c>
    </row>
    <row r="6972" spans="1:108" x14ac:dyDescent="0.25">
      <c r="A6972" s="9" t="s">
        <v>42</v>
      </c>
      <c r="B6972" s="9" t="s">
        <v>15</v>
      </c>
      <c r="C6972" s="9" t="s">
        <v>1</v>
      </c>
      <c r="D6972" s="9" t="s">
        <v>39</v>
      </c>
      <c r="E6972" s="9" t="s">
        <v>38</v>
      </c>
      <c r="F6972" s="9">
        <v>2022</v>
      </c>
      <c r="G6972" s="9">
        <v>9</v>
      </c>
      <c r="H6972" s="9"/>
      <c r="BF6972" s="33">
        <v>76.75</v>
      </c>
      <c r="BG6972" s="33">
        <v>75.875</v>
      </c>
      <c r="BH6972" s="33">
        <v>75.375</v>
      </c>
      <c r="BI6972" s="33">
        <v>74.25</v>
      </c>
      <c r="BJ6972" s="33">
        <v>73.375</v>
      </c>
      <c r="BK6972" s="33">
        <v>73</v>
      </c>
      <c r="BL6972" s="33">
        <v>72.125</v>
      </c>
      <c r="BM6972" s="33">
        <v>73.25</v>
      </c>
      <c r="BN6972" s="33">
        <v>79.25</v>
      </c>
      <c r="BO6972" s="33">
        <v>84.875</v>
      </c>
      <c r="BP6972" s="33">
        <v>90</v>
      </c>
      <c r="BQ6972" s="33">
        <v>94.125</v>
      </c>
      <c r="BR6972" s="33">
        <v>97.375</v>
      </c>
      <c r="BS6972" s="33">
        <v>99.375</v>
      </c>
      <c r="BT6972" s="33">
        <v>100.75</v>
      </c>
      <c r="BU6972" s="33">
        <v>101.5</v>
      </c>
      <c r="BV6972" s="33">
        <v>101.25</v>
      </c>
      <c r="BW6972" s="33">
        <v>99.125</v>
      </c>
      <c r="BX6972" s="33">
        <v>96</v>
      </c>
      <c r="BY6972" s="33">
        <v>92</v>
      </c>
      <c r="BZ6972" s="33">
        <v>88.375</v>
      </c>
      <c r="CA6972" s="33">
        <v>85.5</v>
      </c>
      <c r="CB6972" s="33">
        <v>82.625</v>
      </c>
      <c r="CC6972" s="33">
        <v>80.875</v>
      </c>
      <c r="DC6972" s="9">
        <v>252.36340000000001</v>
      </c>
      <c r="DD6972" s="9">
        <v>0</v>
      </c>
    </row>
    <row r="6973" spans="1:108" x14ac:dyDescent="0.25">
      <c r="A6973" s="9" t="s">
        <v>42</v>
      </c>
      <c r="B6973" s="9" t="s">
        <v>15</v>
      </c>
      <c r="C6973" s="9" t="s">
        <v>1</v>
      </c>
      <c r="D6973" s="9" t="s">
        <v>39</v>
      </c>
      <c r="E6973" s="9" t="s">
        <v>38</v>
      </c>
      <c r="F6973" s="9">
        <v>2022</v>
      </c>
      <c r="G6973" s="9">
        <v>10</v>
      </c>
      <c r="H6973" s="9"/>
      <c r="BF6973" s="33">
        <v>72.875</v>
      </c>
      <c r="BG6973" s="33">
        <v>71</v>
      </c>
      <c r="BH6973" s="33">
        <v>69.5</v>
      </c>
      <c r="BI6973" s="33">
        <v>68.25</v>
      </c>
      <c r="BJ6973" s="33">
        <v>67.375</v>
      </c>
      <c r="BK6973" s="33">
        <v>66.5</v>
      </c>
      <c r="BL6973" s="33">
        <v>65.375</v>
      </c>
      <c r="BM6973" s="33">
        <v>66.5</v>
      </c>
      <c r="BN6973" s="33">
        <v>72.125</v>
      </c>
      <c r="BO6973" s="33">
        <v>78.75</v>
      </c>
      <c r="BP6973" s="33">
        <v>86.125</v>
      </c>
      <c r="BQ6973" s="33">
        <v>90.75</v>
      </c>
      <c r="BR6973" s="33">
        <v>93.75</v>
      </c>
      <c r="BS6973" s="33">
        <v>95.75</v>
      </c>
      <c r="BT6973" s="33">
        <v>97.375</v>
      </c>
      <c r="BU6973" s="33">
        <v>97.75</v>
      </c>
      <c r="BV6973" s="33">
        <v>96.5</v>
      </c>
      <c r="BW6973" s="33">
        <v>95.5</v>
      </c>
      <c r="BX6973" s="33">
        <v>92.375</v>
      </c>
      <c r="BY6973" s="33">
        <v>87.5</v>
      </c>
      <c r="BZ6973" s="33">
        <v>82.875</v>
      </c>
      <c r="CA6973" s="33">
        <v>80</v>
      </c>
      <c r="CB6973" s="33">
        <v>77.25</v>
      </c>
      <c r="CC6973" s="33">
        <v>75.25</v>
      </c>
      <c r="DC6973" s="9">
        <v>252.36340000000001</v>
      </c>
      <c r="DD6973" s="9">
        <v>0</v>
      </c>
    </row>
    <row r="6974" spans="1:108" x14ac:dyDescent="0.25">
      <c r="A6974" s="9" t="s">
        <v>42</v>
      </c>
      <c r="B6974" s="9" t="s">
        <v>15</v>
      </c>
      <c r="C6974" s="9" t="s">
        <v>1</v>
      </c>
      <c r="D6974" s="9" t="s">
        <v>39</v>
      </c>
      <c r="E6974" s="9" t="s">
        <v>38</v>
      </c>
      <c r="F6974" s="9">
        <v>2023</v>
      </c>
      <c r="G6974" s="9">
        <v>5</v>
      </c>
      <c r="H6974" s="9"/>
      <c r="BF6974" s="33">
        <v>78.5</v>
      </c>
      <c r="BG6974" s="33">
        <v>76.875</v>
      </c>
      <c r="BH6974" s="33">
        <v>75.375</v>
      </c>
      <c r="BI6974" s="33">
        <v>74.125</v>
      </c>
      <c r="BJ6974" s="33">
        <v>72.625</v>
      </c>
      <c r="BK6974" s="33">
        <v>71.5</v>
      </c>
      <c r="BL6974" s="33">
        <v>72.625</v>
      </c>
      <c r="BM6974" s="33">
        <v>77.25</v>
      </c>
      <c r="BN6974" s="33">
        <v>84</v>
      </c>
      <c r="BO6974" s="33">
        <v>90.625</v>
      </c>
      <c r="BP6974" s="33">
        <v>94.375</v>
      </c>
      <c r="BQ6974" s="33">
        <v>97.25</v>
      </c>
      <c r="BR6974" s="33">
        <v>99.5</v>
      </c>
      <c r="BS6974" s="33">
        <v>101.125</v>
      </c>
      <c r="BT6974" s="33">
        <v>102.125</v>
      </c>
      <c r="BU6974" s="33">
        <v>102.5</v>
      </c>
      <c r="BV6974" s="33">
        <v>102.875</v>
      </c>
      <c r="BW6974" s="33">
        <v>101.625</v>
      </c>
      <c r="BX6974" s="33">
        <v>100.625</v>
      </c>
      <c r="BY6974" s="33">
        <v>97.75</v>
      </c>
      <c r="BZ6974" s="33">
        <v>94</v>
      </c>
      <c r="CA6974" s="33">
        <v>90.25</v>
      </c>
      <c r="CB6974" s="33">
        <v>86.75</v>
      </c>
      <c r="CC6974" s="33">
        <v>82.5</v>
      </c>
      <c r="DC6974" s="9">
        <v>252.36340000000001</v>
      </c>
      <c r="DD6974" s="9">
        <v>0</v>
      </c>
    </row>
    <row r="6975" spans="1:108" x14ac:dyDescent="0.25">
      <c r="A6975" s="9" t="s">
        <v>42</v>
      </c>
      <c r="B6975" s="9" t="s">
        <v>15</v>
      </c>
      <c r="C6975" s="9" t="s">
        <v>1</v>
      </c>
      <c r="D6975" s="9" t="s">
        <v>39</v>
      </c>
      <c r="E6975" s="9" t="s">
        <v>38</v>
      </c>
      <c r="F6975" s="9">
        <v>2023</v>
      </c>
      <c r="G6975" s="9">
        <v>6</v>
      </c>
      <c r="H6975" s="9"/>
      <c r="BF6975" s="33">
        <v>82.125</v>
      </c>
      <c r="BG6975" s="33">
        <v>80.75</v>
      </c>
      <c r="BH6975" s="33">
        <v>78.75</v>
      </c>
      <c r="BI6975" s="33">
        <v>76.75</v>
      </c>
      <c r="BJ6975" s="33">
        <v>75</v>
      </c>
      <c r="BK6975" s="33">
        <v>73.625</v>
      </c>
      <c r="BL6975" s="33">
        <v>75</v>
      </c>
      <c r="BM6975" s="33">
        <v>78.75</v>
      </c>
      <c r="BN6975" s="33">
        <v>82.875</v>
      </c>
      <c r="BO6975" s="33">
        <v>88.5</v>
      </c>
      <c r="BP6975" s="33">
        <v>92.125</v>
      </c>
      <c r="BQ6975" s="33">
        <v>95.375</v>
      </c>
      <c r="BR6975" s="33">
        <v>98.125</v>
      </c>
      <c r="BS6975" s="33">
        <v>100.125</v>
      </c>
      <c r="BT6975" s="33">
        <v>102.125</v>
      </c>
      <c r="BU6975" s="33">
        <v>103.25</v>
      </c>
      <c r="BV6975" s="33">
        <v>103.5</v>
      </c>
      <c r="BW6975" s="33">
        <v>103.625</v>
      </c>
      <c r="BX6975" s="33">
        <v>103</v>
      </c>
      <c r="BY6975" s="33">
        <v>101</v>
      </c>
      <c r="BZ6975" s="33">
        <v>97.5</v>
      </c>
      <c r="CA6975" s="33">
        <v>94.125</v>
      </c>
      <c r="CB6975" s="33">
        <v>90.875</v>
      </c>
      <c r="CC6975" s="33">
        <v>87.5</v>
      </c>
      <c r="DC6975" s="9">
        <v>252.36340000000001</v>
      </c>
      <c r="DD6975" s="9">
        <v>0</v>
      </c>
    </row>
    <row r="6976" spans="1:108" x14ac:dyDescent="0.25">
      <c r="A6976" s="9" t="s">
        <v>42</v>
      </c>
      <c r="B6976" s="9" t="s">
        <v>15</v>
      </c>
      <c r="C6976" s="9" t="s">
        <v>1</v>
      </c>
      <c r="D6976" s="9" t="s">
        <v>39</v>
      </c>
      <c r="E6976" s="9" t="s">
        <v>38</v>
      </c>
      <c r="F6976" s="9">
        <v>2023</v>
      </c>
      <c r="G6976" s="9">
        <v>7</v>
      </c>
      <c r="H6976" s="9"/>
      <c r="BF6976" s="33">
        <v>88.75</v>
      </c>
      <c r="BG6976" s="33">
        <v>87.25</v>
      </c>
      <c r="BH6976" s="33">
        <v>85.125</v>
      </c>
      <c r="BI6976" s="33">
        <v>84.25</v>
      </c>
      <c r="BJ6976" s="33">
        <v>83.25</v>
      </c>
      <c r="BK6976" s="33">
        <v>81.875</v>
      </c>
      <c r="BL6976" s="33">
        <v>82.25</v>
      </c>
      <c r="BM6976" s="33">
        <v>85</v>
      </c>
      <c r="BN6976" s="33">
        <v>90</v>
      </c>
      <c r="BO6976" s="33">
        <v>95.125</v>
      </c>
      <c r="BP6976" s="33">
        <v>99.75</v>
      </c>
      <c r="BQ6976" s="33">
        <v>103.375</v>
      </c>
      <c r="BR6976" s="33">
        <v>105.75</v>
      </c>
      <c r="BS6976" s="33">
        <v>106.25</v>
      </c>
      <c r="BT6976" s="33">
        <v>104.5</v>
      </c>
      <c r="BU6976" s="33">
        <v>104.5</v>
      </c>
      <c r="BV6976" s="33">
        <v>106</v>
      </c>
      <c r="BW6976" s="33">
        <v>105.375</v>
      </c>
      <c r="BX6976" s="33">
        <v>104.75</v>
      </c>
      <c r="BY6976" s="33">
        <v>103</v>
      </c>
      <c r="BZ6976" s="33">
        <v>100.375</v>
      </c>
      <c r="CA6976" s="33">
        <v>97.625</v>
      </c>
      <c r="CB6976" s="33">
        <v>95.875</v>
      </c>
      <c r="CC6976" s="33">
        <v>93.5</v>
      </c>
      <c r="DC6976" s="9">
        <v>252.36340000000001</v>
      </c>
      <c r="DD6976" s="9">
        <v>0</v>
      </c>
    </row>
    <row r="6977" spans="1:108" x14ac:dyDescent="0.25">
      <c r="A6977" s="9" t="s">
        <v>42</v>
      </c>
      <c r="B6977" s="9" t="s">
        <v>15</v>
      </c>
      <c r="C6977" s="9" t="s">
        <v>1</v>
      </c>
      <c r="D6977" s="9" t="s">
        <v>39</v>
      </c>
      <c r="E6977" s="9" t="s">
        <v>38</v>
      </c>
      <c r="F6977" s="9">
        <v>2023</v>
      </c>
      <c r="G6977" s="9">
        <v>8</v>
      </c>
      <c r="H6977" s="9"/>
      <c r="BF6977" s="33">
        <v>85.375</v>
      </c>
      <c r="BG6977" s="33">
        <v>84.5</v>
      </c>
      <c r="BH6977" s="33">
        <v>83.5</v>
      </c>
      <c r="BI6977" s="33">
        <v>82.75</v>
      </c>
      <c r="BJ6977" s="33">
        <v>80.75</v>
      </c>
      <c r="BK6977" s="33">
        <v>79.125</v>
      </c>
      <c r="BL6977" s="33">
        <v>78.625</v>
      </c>
      <c r="BM6977" s="33">
        <v>81.125</v>
      </c>
      <c r="BN6977" s="33">
        <v>86.625</v>
      </c>
      <c r="BO6977" s="33">
        <v>92.125</v>
      </c>
      <c r="BP6977" s="33">
        <v>96.875</v>
      </c>
      <c r="BQ6977" s="33">
        <v>100.125</v>
      </c>
      <c r="BR6977" s="33">
        <v>102.75</v>
      </c>
      <c r="BS6977" s="33">
        <v>104.5</v>
      </c>
      <c r="BT6977" s="33">
        <v>106.25</v>
      </c>
      <c r="BU6977" s="33">
        <v>106.5</v>
      </c>
      <c r="BV6977" s="33">
        <v>106.5</v>
      </c>
      <c r="BW6977" s="33">
        <v>105.875</v>
      </c>
      <c r="BX6977" s="33">
        <v>103.75</v>
      </c>
      <c r="BY6977" s="33">
        <v>100.5</v>
      </c>
      <c r="BZ6977" s="33">
        <v>97</v>
      </c>
      <c r="CA6977" s="33">
        <v>94.125</v>
      </c>
      <c r="CB6977" s="33">
        <v>92.125</v>
      </c>
      <c r="CC6977" s="33">
        <v>90</v>
      </c>
      <c r="DC6977" s="9">
        <v>252.36340000000001</v>
      </c>
      <c r="DD6977" s="9">
        <v>0</v>
      </c>
    </row>
    <row r="6978" spans="1:108" x14ac:dyDescent="0.25">
      <c r="A6978" s="9" t="s">
        <v>42</v>
      </c>
      <c r="B6978" s="9" t="s">
        <v>15</v>
      </c>
      <c r="C6978" s="9" t="s">
        <v>1</v>
      </c>
      <c r="D6978" s="9" t="s">
        <v>39</v>
      </c>
      <c r="E6978" s="9" t="s">
        <v>38</v>
      </c>
      <c r="F6978" s="9">
        <v>2023</v>
      </c>
      <c r="G6978" s="9">
        <v>9</v>
      </c>
      <c r="H6978" s="9"/>
      <c r="BF6978" s="33">
        <v>76.75</v>
      </c>
      <c r="BG6978" s="33">
        <v>75.875</v>
      </c>
      <c r="BH6978" s="33">
        <v>75.375</v>
      </c>
      <c r="BI6978" s="33">
        <v>74.25</v>
      </c>
      <c r="BJ6978" s="33">
        <v>73.375</v>
      </c>
      <c r="BK6978" s="33">
        <v>73</v>
      </c>
      <c r="BL6978" s="33">
        <v>72.125</v>
      </c>
      <c r="BM6978" s="33">
        <v>73.25</v>
      </c>
      <c r="BN6978" s="33">
        <v>79.25</v>
      </c>
      <c r="BO6978" s="33">
        <v>84.875</v>
      </c>
      <c r="BP6978" s="33">
        <v>90</v>
      </c>
      <c r="BQ6978" s="33">
        <v>94.125</v>
      </c>
      <c r="BR6978" s="33">
        <v>97.375</v>
      </c>
      <c r="BS6978" s="33">
        <v>99.375</v>
      </c>
      <c r="BT6978" s="33">
        <v>100.75</v>
      </c>
      <c r="BU6978" s="33">
        <v>101.5</v>
      </c>
      <c r="BV6978" s="33">
        <v>101.25</v>
      </c>
      <c r="BW6978" s="33">
        <v>99.125</v>
      </c>
      <c r="BX6978" s="33">
        <v>96</v>
      </c>
      <c r="BY6978" s="33">
        <v>92</v>
      </c>
      <c r="BZ6978" s="33">
        <v>88.375</v>
      </c>
      <c r="CA6978" s="33">
        <v>85.5</v>
      </c>
      <c r="CB6978" s="33">
        <v>82.625</v>
      </c>
      <c r="CC6978" s="33">
        <v>80.875</v>
      </c>
      <c r="DC6978" s="9">
        <v>252.36340000000001</v>
      </c>
      <c r="DD6978" s="9">
        <v>0</v>
      </c>
    </row>
    <row r="6979" spans="1:108" x14ac:dyDescent="0.25">
      <c r="A6979" s="9" t="s">
        <v>42</v>
      </c>
      <c r="B6979" s="9" t="s">
        <v>15</v>
      </c>
      <c r="C6979" s="9" t="s">
        <v>1</v>
      </c>
      <c r="D6979" s="9" t="s">
        <v>39</v>
      </c>
      <c r="E6979" s="9" t="s">
        <v>38</v>
      </c>
      <c r="F6979" s="9">
        <v>2023</v>
      </c>
      <c r="G6979" s="9">
        <v>10</v>
      </c>
      <c r="H6979" s="9"/>
      <c r="BF6979" s="33">
        <v>72.875</v>
      </c>
      <c r="BG6979" s="33">
        <v>71</v>
      </c>
      <c r="BH6979" s="33">
        <v>69.5</v>
      </c>
      <c r="BI6979" s="33">
        <v>68.25</v>
      </c>
      <c r="BJ6979" s="33">
        <v>67.375</v>
      </c>
      <c r="BK6979" s="33">
        <v>66.5</v>
      </c>
      <c r="BL6979" s="33">
        <v>65.375</v>
      </c>
      <c r="BM6979" s="33">
        <v>66.5</v>
      </c>
      <c r="BN6979" s="33">
        <v>72.125</v>
      </c>
      <c r="BO6979" s="33">
        <v>78.75</v>
      </c>
      <c r="BP6979" s="33">
        <v>86.125</v>
      </c>
      <c r="BQ6979" s="33">
        <v>90.75</v>
      </c>
      <c r="BR6979" s="33">
        <v>93.75</v>
      </c>
      <c r="BS6979" s="33">
        <v>95.75</v>
      </c>
      <c r="BT6979" s="33">
        <v>97.375</v>
      </c>
      <c r="BU6979" s="33">
        <v>97.75</v>
      </c>
      <c r="BV6979" s="33">
        <v>96.5</v>
      </c>
      <c r="BW6979" s="33">
        <v>95.5</v>
      </c>
      <c r="BX6979" s="33">
        <v>92.375</v>
      </c>
      <c r="BY6979" s="33">
        <v>87.5</v>
      </c>
      <c r="BZ6979" s="33">
        <v>82.875</v>
      </c>
      <c r="CA6979" s="33">
        <v>80</v>
      </c>
      <c r="CB6979" s="33">
        <v>77.25</v>
      </c>
      <c r="CC6979" s="33">
        <v>75.25</v>
      </c>
      <c r="DC6979" s="9">
        <v>252.36340000000001</v>
      </c>
      <c r="DD6979" s="9">
        <v>0</v>
      </c>
    </row>
    <row r="6980" spans="1:108" x14ac:dyDescent="0.25">
      <c r="A6980" s="9" t="s">
        <v>42</v>
      </c>
      <c r="B6980" s="9" t="s">
        <v>15</v>
      </c>
      <c r="C6980" s="9" t="s">
        <v>1</v>
      </c>
      <c r="D6980" s="9" t="s">
        <v>39</v>
      </c>
      <c r="E6980" s="9" t="s">
        <v>38</v>
      </c>
      <c r="F6980" s="9">
        <v>2024</v>
      </c>
      <c r="G6980" s="9">
        <v>5</v>
      </c>
      <c r="H6980" s="9"/>
      <c r="BF6980" s="33">
        <v>78.5</v>
      </c>
      <c r="BG6980" s="33">
        <v>76.875</v>
      </c>
      <c r="BH6980" s="33">
        <v>75.375</v>
      </c>
      <c r="BI6980" s="33">
        <v>74.125</v>
      </c>
      <c r="BJ6980" s="33">
        <v>72.625</v>
      </c>
      <c r="BK6980" s="33">
        <v>71.5</v>
      </c>
      <c r="BL6980" s="33">
        <v>72.625</v>
      </c>
      <c r="BM6980" s="33">
        <v>77.25</v>
      </c>
      <c r="BN6980" s="33">
        <v>84</v>
      </c>
      <c r="BO6980" s="33">
        <v>90.625</v>
      </c>
      <c r="BP6980" s="33">
        <v>94.375</v>
      </c>
      <c r="BQ6980" s="33">
        <v>97.25</v>
      </c>
      <c r="BR6980" s="33">
        <v>99.5</v>
      </c>
      <c r="BS6980" s="33">
        <v>101.125</v>
      </c>
      <c r="BT6980" s="33">
        <v>102.125</v>
      </c>
      <c r="BU6980" s="33">
        <v>102.5</v>
      </c>
      <c r="BV6980" s="33">
        <v>102.875</v>
      </c>
      <c r="BW6980" s="33">
        <v>101.625</v>
      </c>
      <c r="BX6980" s="33">
        <v>100.625</v>
      </c>
      <c r="BY6980" s="33">
        <v>97.75</v>
      </c>
      <c r="BZ6980" s="33">
        <v>94</v>
      </c>
      <c r="CA6980" s="33">
        <v>90.25</v>
      </c>
      <c r="CB6980" s="33">
        <v>86.75</v>
      </c>
      <c r="CC6980" s="33">
        <v>82.5</v>
      </c>
      <c r="DC6980" s="9">
        <v>252.36340000000001</v>
      </c>
      <c r="DD6980" s="9">
        <v>0</v>
      </c>
    </row>
    <row r="6981" spans="1:108" x14ac:dyDescent="0.25">
      <c r="A6981" s="9" t="s">
        <v>42</v>
      </c>
      <c r="B6981" s="9" t="s">
        <v>15</v>
      </c>
      <c r="C6981" s="9" t="s">
        <v>1</v>
      </c>
      <c r="D6981" s="9" t="s">
        <v>39</v>
      </c>
      <c r="E6981" s="9" t="s">
        <v>38</v>
      </c>
      <c r="F6981" s="9">
        <v>2024</v>
      </c>
      <c r="G6981" s="9">
        <v>6</v>
      </c>
      <c r="H6981" s="9"/>
      <c r="BF6981" s="33">
        <v>82.125</v>
      </c>
      <c r="BG6981" s="33">
        <v>80.75</v>
      </c>
      <c r="BH6981" s="33">
        <v>78.75</v>
      </c>
      <c r="BI6981" s="33">
        <v>76.75</v>
      </c>
      <c r="BJ6981" s="33">
        <v>75</v>
      </c>
      <c r="BK6981" s="33">
        <v>73.625</v>
      </c>
      <c r="BL6981" s="33">
        <v>75</v>
      </c>
      <c r="BM6981" s="33">
        <v>78.75</v>
      </c>
      <c r="BN6981" s="33">
        <v>82.875</v>
      </c>
      <c r="BO6981" s="33">
        <v>88.5</v>
      </c>
      <c r="BP6981" s="33">
        <v>92.125</v>
      </c>
      <c r="BQ6981" s="33">
        <v>95.375</v>
      </c>
      <c r="BR6981" s="33">
        <v>98.125</v>
      </c>
      <c r="BS6981" s="33">
        <v>100.125</v>
      </c>
      <c r="BT6981" s="33">
        <v>102.125</v>
      </c>
      <c r="BU6981" s="33">
        <v>103.25</v>
      </c>
      <c r="BV6981" s="33">
        <v>103.5</v>
      </c>
      <c r="BW6981" s="33">
        <v>103.625</v>
      </c>
      <c r="BX6981" s="33">
        <v>103</v>
      </c>
      <c r="BY6981" s="33">
        <v>101</v>
      </c>
      <c r="BZ6981" s="33">
        <v>97.5</v>
      </c>
      <c r="CA6981" s="33">
        <v>94.125</v>
      </c>
      <c r="CB6981" s="33">
        <v>90.875</v>
      </c>
      <c r="CC6981" s="33">
        <v>87.5</v>
      </c>
      <c r="DC6981" s="9">
        <v>252.36340000000001</v>
      </c>
      <c r="DD6981" s="9">
        <v>0</v>
      </c>
    </row>
    <row r="6982" spans="1:108" x14ac:dyDescent="0.25">
      <c r="A6982" s="9" t="s">
        <v>42</v>
      </c>
      <c r="B6982" s="9" t="s">
        <v>15</v>
      </c>
      <c r="C6982" s="9" t="s">
        <v>1</v>
      </c>
      <c r="D6982" s="9" t="s">
        <v>39</v>
      </c>
      <c r="E6982" s="9" t="s">
        <v>38</v>
      </c>
      <c r="F6982" s="9">
        <v>2024</v>
      </c>
      <c r="G6982" s="9">
        <v>7</v>
      </c>
      <c r="H6982" s="9"/>
      <c r="BF6982" s="33">
        <v>88.75</v>
      </c>
      <c r="BG6982" s="33">
        <v>87.25</v>
      </c>
      <c r="BH6982" s="33">
        <v>85.125</v>
      </c>
      <c r="BI6982" s="33">
        <v>84.25</v>
      </c>
      <c r="BJ6982" s="33">
        <v>83.25</v>
      </c>
      <c r="BK6982" s="33">
        <v>81.875</v>
      </c>
      <c r="BL6982" s="33">
        <v>82.25</v>
      </c>
      <c r="BM6982" s="33">
        <v>85</v>
      </c>
      <c r="BN6982" s="33">
        <v>90</v>
      </c>
      <c r="BO6982" s="33">
        <v>95.125</v>
      </c>
      <c r="BP6982" s="33">
        <v>99.75</v>
      </c>
      <c r="BQ6982" s="33">
        <v>103.375</v>
      </c>
      <c r="BR6982" s="33">
        <v>105.75</v>
      </c>
      <c r="BS6982" s="33">
        <v>106.25</v>
      </c>
      <c r="BT6982" s="33">
        <v>104.5</v>
      </c>
      <c r="BU6982" s="33">
        <v>104.5</v>
      </c>
      <c r="BV6982" s="33">
        <v>106</v>
      </c>
      <c r="BW6982" s="33">
        <v>105.375</v>
      </c>
      <c r="BX6982" s="33">
        <v>104.75</v>
      </c>
      <c r="BY6982" s="33">
        <v>103</v>
      </c>
      <c r="BZ6982" s="33">
        <v>100.375</v>
      </c>
      <c r="CA6982" s="33">
        <v>97.625</v>
      </c>
      <c r="CB6982" s="33">
        <v>95.875</v>
      </c>
      <c r="CC6982" s="33">
        <v>93.5</v>
      </c>
      <c r="DC6982" s="9">
        <v>252.36340000000001</v>
      </c>
      <c r="DD6982" s="9">
        <v>0</v>
      </c>
    </row>
    <row r="6983" spans="1:108" x14ac:dyDescent="0.25">
      <c r="A6983" s="9" t="s">
        <v>42</v>
      </c>
      <c r="B6983" s="9" t="s">
        <v>15</v>
      </c>
      <c r="C6983" s="9" t="s">
        <v>1</v>
      </c>
      <c r="D6983" s="9" t="s">
        <v>39</v>
      </c>
      <c r="E6983" s="9" t="s">
        <v>38</v>
      </c>
      <c r="F6983" s="9">
        <v>2024</v>
      </c>
      <c r="G6983" s="9">
        <v>8</v>
      </c>
      <c r="H6983" s="9"/>
      <c r="BF6983" s="33">
        <v>85.375</v>
      </c>
      <c r="BG6983" s="33">
        <v>84.5</v>
      </c>
      <c r="BH6983" s="33">
        <v>83.5</v>
      </c>
      <c r="BI6983" s="33">
        <v>82.75</v>
      </c>
      <c r="BJ6983" s="33">
        <v>80.75</v>
      </c>
      <c r="BK6983" s="33">
        <v>79.125</v>
      </c>
      <c r="BL6983" s="33">
        <v>78.625</v>
      </c>
      <c r="BM6983" s="33">
        <v>81.125</v>
      </c>
      <c r="BN6983" s="33">
        <v>86.625</v>
      </c>
      <c r="BO6983" s="33">
        <v>92.125</v>
      </c>
      <c r="BP6983" s="33">
        <v>96.875</v>
      </c>
      <c r="BQ6983" s="33">
        <v>100.125</v>
      </c>
      <c r="BR6983" s="33">
        <v>102.75</v>
      </c>
      <c r="BS6983" s="33">
        <v>104.5</v>
      </c>
      <c r="BT6983" s="33">
        <v>106.25</v>
      </c>
      <c r="BU6983" s="33">
        <v>106.5</v>
      </c>
      <c r="BV6983" s="33">
        <v>106.5</v>
      </c>
      <c r="BW6983" s="33">
        <v>105.875</v>
      </c>
      <c r="BX6983" s="33">
        <v>103.75</v>
      </c>
      <c r="BY6983" s="33">
        <v>100.5</v>
      </c>
      <c r="BZ6983" s="33">
        <v>97</v>
      </c>
      <c r="CA6983" s="33">
        <v>94.125</v>
      </c>
      <c r="CB6983" s="33">
        <v>92.125</v>
      </c>
      <c r="CC6983" s="33">
        <v>90</v>
      </c>
      <c r="DC6983" s="9">
        <v>252.36340000000001</v>
      </c>
      <c r="DD6983" s="9">
        <v>0</v>
      </c>
    </row>
    <row r="6984" spans="1:108" x14ac:dyDescent="0.25">
      <c r="A6984" s="9" t="s">
        <v>42</v>
      </c>
      <c r="B6984" s="9" t="s">
        <v>15</v>
      </c>
      <c r="C6984" s="9" t="s">
        <v>1</v>
      </c>
      <c r="D6984" s="9" t="s">
        <v>39</v>
      </c>
      <c r="E6984" s="9" t="s">
        <v>38</v>
      </c>
      <c r="F6984" s="9">
        <v>2024</v>
      </c>
      <c r="G6984" s="9">
        <v>9</v>
      </c>
      <c r="H6984" s="9"/>
      <c r="BF6984" s="33">
        <v>76.75</v>
      </c>
      <c r="BG6984" s="33">
        <v>75.875</v>
      </c>
      <c r="BH6984" s="33">
        <v>75.375</v>
      </c>
      <c r="BI6984" s="33">
        <v>74.25</v>
      </c>
      <c r="BJ6984" s="33">
        <v>73.375</v>
      </c>
      <c r="BK6984" s="33">
        <v>73</v>
      </c>
      <c r="BL6984" s="33">
        <v>72.125</v>
      </c>
      <c r="BM6984" s="33">
        <v>73.25</v>
      </c>
      <c r="BN6984" s="33">
        <v>79.25</v>
      </c>
      <c r="BO6984" s="33">
        <v>84.875</v>
      </c>
      <c r="BP6984" s="33">
        <v>90</v>
      </c>
      <c r="BQ6984" s="33">
        <v>94.125</v>
      </c>
      <c r="BR6984" s="33">
        <v>97.375</v>
      </c>
      <c r="BS6984" s="33">
        <v>99.375</v>
      </c>
      <c r="BT6984" s="33">
        <v>100.75</v>
      </c>
      <c r="BU6984" s="33">
        <v>101.5</v>
      </c>
      <c r="BV6984" s="33">
        <v>101.25</v>
      </c>
      <c r="BW6984" s="33">
        <v>99.125</v>
      </c>
      <c r="BX6984" s="33">
        <v>96</v>
      </c>
      <c r="BY6984" s="33">
        <v>92</v>
      </c>
      <c r="BZ6984" s="33">
        <v>88.375</v>
      </c>
      <c r="CA6984" s="33">
        <v>85.5</v>
      </c>
      <c r="CB6984" s="33">
        <v>82.625</v>
      </c>
      <c r="CC6984" s="33">
        <v>80.875</v>
      </c>
      <c r="DC6984" s="9">
        <v>252.36340000000001</v>
      </c>
      <c r="DD6984" s="9">
        <v>0</v>
      </c>
    </row>
    <row r="6985" spans="1:108" x14ac:dyDescent="0.25">
      <c r="A6985" s="9" t="s">
        <v>42</v>
      </c>
      <c r="B6985" s="9" t="s">
        <v>15</v>
      </c>
      <c r="C6985" s="9" t="s">
        <v>1</v>
      </c>
      <c r="D6985" s="9" t="s">
        <v>39</v>
      </c>
      <c r="E6985" s="9" t="s">
        <v>38</v>
      </c>
      <c r="F6985" s="9">
        <v>2024</v>
      </c>
      <c r="G6985" s="9">
        <v>10</v>
      </c>
      <c r="H6985" s="9"/>
      <c r="BF6985" s="33">
        <v>72.875</v>
      </c>
      <c r="BG6985" s="33">
        <v>71</v>
      </c>
      <c r="BH6985" s="33">
        <v>69.5</v>
      </c>
      <c r="BI6985" s="33">
        <v>68.25</v>
      </c>
      <c r="BJ6985" s="33">
        <v>67.375</v>
      </c>
      <c r="BK6985" s="33">
        <v>66.5</v>
      </c>
      <c r="BL6985" s="33">
        <v>65.375</v>
      </c>
      <c r="BM6985" s="33">
        <v>66.5</v>
      </c>
      <c r="BN6985" s="33">
        <v>72.125</v>
      </c>
      <c r="BO6985" s="33">
        <v>78.75</v>
      </c>
      <c r="BP6985" s="33">
        <v>86.125</v>
      </c>
      <c r="BQ6985" s="33">
        <v>90.75</v>
      </c>
      <c r="BR6985" s="33">
        <v>93.75</v>
      </c>
      <c r="BS6985" s="33">
        <v>95.75</v>
      </c>
      <c r="BT6985" s="33">
        <v>97.375</v>
      </c>
      <c r="BU6985" s="33">
        <v>97.75</v>
      </c>
      <c r="BV6985" s="33">
        <v>96.5</v>
      </c>
      <c r="BW6985" s="33">
        <v>95.5</v>
      </c>
      <c r="BX6985" s="33">
        <v>92.375</v>
      </c>
      <c r="BY6985" s="33">
        <v>87.5</v>
      </c>
      <c r="BZ6985" s="33">
        <v>82.875</v>
      </c>
      <c r="CA6985" s="33">
        <v>80</v>
      </c>
      <c r="CB6985" s="33">
        <v>77.25</v>
      </c>
      <c r="CC6985" s="33">
        <v>75.25</v>
      </c>
      <c r="DC6985" s="9">
        <v>252.36340000000001</v>
      </c>
      <c r="DD6985" s="9">
        <v>0</v>
      </c>
    </row>
    <row r="6986" spans="1:108" x14ac:dyDescent="0.25">
      <c r="A6986" s="9" t="s">
        <v>42</v>
      </c>
      <c r="B6986" s="9" t="s">
        <v>15</v>
      </c>
      <c r="C6986" s="9" t="s">
        <v>1</v>
      </c>
      <c r="D6986" s="9" t="s">
        <v>39</v>
      </c>
      <c r="E6986" s="9" t="s">
        <v>38</v>
      </c>
      <c r="F6986" s="9">
        <v>2025</v>
      </c>
      <c r="G6986" s="9">
        <v>5</v>
      </c>
      <c r="H6986" s="9"/>
      <c r="BF6986" s="33">
        <v>78.5</v>
      </c>
      <c r="BG6986" s="33">
        <v>76.875</v>
      </c>
      <c r="BH6986" s="33">
        <v>75.375</v>
      </c>
      <c r="BI6986" s="33">
        <v>74.125</v>
      </c>
      <c r="BJ6986" s="33">
        <v>72.625</v>
      </c>
      <c r="BK6986" s="33">
        <v>71.5</v>
      </c>
      <c r="BL6986" s="33">
        <v>72.625</v>
      </c>
      <c r="BM6986" s="33">
        <v>77.25</v>
      </c>
      <c r="BN6986" s="33">
        <v>84</v>
      </c>
      <c r="BO6986" s="33">
        <v>90.625</v>
      </c>
      <c r="BP6986" s="33">
        <v>94.375</v>
      </c>
      <c r="BQ6986" s="33">
        <v>97.25</v>
      </c>
      <c r="BR6986" s="33">
        <v>99.5</v>
      </c>
      <c r="BS6986" s="33">
        <v>101.125</v>
      </c>
      <c r="BT6986" s="33">
        <v>102.125</v>
      </c>
      <c r="BU6986" s="33">
        <v>102.5</v>
      </c>
      <c r="BV6986" s="33">
        <v>102.875</v>
      </c>
      <c r="BW6986" s="33">
        <v>101.625</v>
      </c>
      <c r="BX6986" s="33">
        <v>100.625</v>
      </c>
      <c r="BY6986" s="33">
        <v>97.75</v>
      </c>
      <c r="BZ6986" s="33">
        <v>94</v>
      </c>
      <c r="CA6986" s="33">
        <v>90.25</v>
      </c>
      <c r="CB6986" s="33">
        <v>86.75</v>
      </c>
      <c r="CC6986" s="33">
        <v>82.5</v>
      </c>
      <c r="DC6986" s="9">
        <v>252.36340000000001</v>
      </c>
      <c r="DD6986" s="9">
        <v>0</v>
      </c>
    </row>
    <row r="6987" spans="1:108" x14ac:dyDescent="0.25">
      <c r="A6987" s="9" t="s">
        <v>42</v>
      </c>
      <c r="B6987" s="9" t="s">
        <v>15</v>
      </c>
      <c r="C6987" s="9" t="s">
        <v>1</v>
      </c>
      <c r="D6987" s="9" t="s">
        <v>39</v>
      </c>
      <c r="E6987" s="9" t="s">
        <v>38</v>
      </c>
      <c r="F6987" s="9">
        <v>2025</v>
      </c>
      <c r="G6987" s="9">
        <v>6</v>
      </c>
      <c r="H6987" s="9"/>
      <c r="BF6987" s="33">
        <v>82.125</v>
      </c>
      <c r="BG6987" s="33">
        <v>80.75</v>
      </c>
      <c r="BH6987" s="33">
        <v>78.75</v>
      </c>
      <c r="BI6987" s="33">
        <v>76.75</v>
      </c>
      <c r="BJ6987" s="33">
        <v>75</v>
      </c>
      <c r="BK6987" s="33">
        <v>73.625</v>
      </c>
      <c r="BL6987" s="33">
        <v>75</v>
      </c>
      <c r="BM6987" s="33">
        <v>78.75</v>
      </c>
      <c r="BN6987" s="33">
        <v>82.875</v>
      </c>
      <c r="BO6987" s="33">
        <v>88.5</v>
      </c>
      <c r="BP6987" s="33">
        <v>92.125</v>
      </c>
      <c r="BQ6987" s="33">
        <v>95.375</v>
      </c>
      <c r="BR6987" s="33">
        <v>98.125</v>
      </c>
      <c r="BS6987" s="33">
        <v>100.125</v>
      </c>
      <c r="BT6987" s="33">
        <v>102.125</v>
      </c>
      <c r="BU6987" s="33">
        <v>103.25</v>
      </c>
      <c r="BV6987" s="33">
        <v>103.5</v>
      </c>
      <c r="BW6987" s="33">
        <v>103.625</v>
      </c>
      <c r="BX6987" s="33">
        <v>103</v>
      </c>
      <c r="BY6987" s="33">
        <v>101</v>
      </c>
      <c r="BZ6987" s="33">
        <v>97.5</v>
      </c>
      <c r="CA6987" s="33">
        <v>94.125</v>
      </c>
      <c r="CB6987" s="33">
        <v>90.875</v>
      </c>
      <c r="CC6987" s="33">
        <v>87.5</v>
      </c>
      <c r="DC6987" s="9">
        <v>252.36340000000001</v>
      </c>
      <c r="DD6987" s="9">
        <v>0</v>
      </c>
    </row>
    <row r="6988" spans="1:108" x14ac:dyDescent="0.25">
      <c r="A6988" s="9" t="s">
        <v>42</v>
      </c>
      <c r="B6988" s="9" t="s">
        <v>15</v>
      </c>
      <c r="C6988" s="9" t="s">
        <v>1</v>
      </c>
      <c r="D6988" s="9" t="s">
        <v>39</v>
      </c>
      <c r="E6988" s="9" t="s">
        <v>38</v>
      </c>
      <c r="F6988" s="9">
        <v>2025</v>
      </c>
      <c r="G6988" s="9">
        <v>7</v>
      </c>
      <c r="H6988" s="9"/>
      <c r="BF6988" s="33">
        <v>88.75</v>
      </c>
      <c r="BG6988" s="33">
        <v>87.25</v>
      </c>
      <c r="BH6988" s="33">
        <v>85.125</v>
      </c>
      <c r="BI6988" s="33">
        <v>84.25</v>
      </c>
      <c r="BJ6988" s="33">
        <v>83.25</v>
      </c>
      <c r="BK6988" s="33">
        <v>81.875</v>
      </c>
      <c r="BL6988" s="33">
        <v>82.25</v>
      </c>
      <c r="BM6988" s="33">
        <v>85</v>
      </c>
      <c r="BN6988" s="33">
        <v>90</v>
      </c>
      <c r="BO6988" s="33">
        <v>95.125</v>
      </c>
      <c r="BP6988" s="33">
        <v>99.75</v>
      </c>
      <c r="BQ6988" s="33">
        <v>103.375</v>
      </c>
      <c r="BR6988" s="33">
        <v>105.75</v>
      </c>
      <c r="BS6988" s="33">
        <v>106.25</v>
      </c>
      <c r="BT6988" s="33">
        <v>104.5</v>
      </c>
      <c r="BU6988" s="33">
        <v>104.5</v>
      </c>
      <c r="BV6988" s="33">
        <v>106</v>
      </c>
      <c r="BW6988" s="33">
        <v>105.375</v>
      </c>
      <c r="BX6988" s="33">
        <v>104.75</v>
      </c>
      <c r="BY6988" s="33">
        <v>103</v>
      </c>
      <c r="BZ6988" s="33">
        <v>100.375</v>
      </c>
      <c r="CA6988" s="33">
        <v>97.625</v>
      </c>
      <c r="CB6988" s="33">
        <v>95.875</v>
      </c>
      <c r="CC6988" s="33">
        <v>93.5</v>
      </c>
      <c r="DC6988" s="9">
        <v>252.36340000000001</v>
      </c>
      <c r="DD6988" s="9">
        <v>0</v>
      </c>
    </row>
    <row r="6989" spans="1:108" x14ac:dyDescent="0.25">
      <c r="A6989" s="9" t="s">
        <v>42</v>
      </c>
      <c r="B6989" s="9" t="s">
        <v>15</v>
      </c>
      <c r="C6989" s="9" t="s">
        <v>1</v>
      </c>
      <c r="D6989" s="9" t="s">
        <v>39</v>
      </c>
      <c r="E6989" s="9" t="s">
        <v>38</v>
      </c>
      <c r="F6989" s="9">
        <v>2025</v>
      </c>
      <c r="G6989" s="9">
        <v>8</v>
      </c>
      <c r="H6989" s="9"/>
      <c r="BF6989" s="33">
        <v>85.375</v>
      </c>
      <c r="BG6989" s="33">
        <v>84.5</v>
      </c>
      <c r="BH6989" s="33">
        <v>83.5</v>
      </c>
      <c r="BI6989" s="33">
        <v>82.75</v>
      </c>
      <c r="BJ6989" s="33">
        <v>80.75</v>
      </c>
      <c r="BK6989" s="33">
        <v>79.125</v>
      </c>
      <c r="BL6989" s="33">
        <v>78.625</v>
      </c>
      <c r="BM6989" s="33">
        <v>81.125</v>
      </c>
      <c r="BN6989" s="33">
        <v>86.625</v>
      </c>
      <c r="BO6989" s="33">
        <v>92.125</v>
      </c>
      <c r="BP6989" s="33">
        <v>96.875</v>
      </c>
      <c r="BQ6989" s="33">
        <v>100.125</v>
      </c>
      <c r="BR6989" s="33">
        <v>102.75</v>
      </c>
      <c r="BS6989" s="33">
        <v>104.5</v>
      </c>
      <c r="BT6989" s="33">
        <v>106.25</v>
      </c>
      <c r="BU6989" s="33">
        <v>106.5</v>
      </c>
      <c r="BV6989" s="33">
        <v>106.5</v>
      </c>
      <c r="BW6989" s="33">
        <v>105.875</v>
      </c>
      <c r="BX6989" s="33">
        <v>103.75</v>
      </c>
      <c r="BY6989" s="33">
        <v>100.5</v>
      </c>
      <c r="BZ6989" s="33">
        <v>97</v>
      </c>
      <c r="CA6989" s="33">
        <v>94.125</v>
      </c>
      <c r="CB6989" s="33">
        <v>92.125</v>
      </c>
      <c r="CC6989" s="33">
        <v>90</v>
      </c>
      <c r="DC6989" s="9">
        <v>252.36340000000001</v>
      </c>
      <c r="DD6989" s="9">
        <v>0</v>
      </c>
    </row>
    <row r="6990" spans="1:108" x14ac:dyDescent="0.25">
      <c r="A6990" s="9" t="s">
        <v>42</v>
      </c>
      <c r="B6990" s="9" t="s">
        <v>15</v>
      </c>
      <c r="C6990" s="9" t="s">
        <v>1</v>
      </c>
      <c r="D6990" s="9" t="s">
        <v>39</v>
      </c>
      <c r="E6990" s="9" t="s">
        <v>38</v>
      </c>
      <c r="F6990" s="9">
        <v>2025</v>
      </c>
      <c r="G6990" s="9">
        <v>9</v>
      </c>
      <c r="H6990" s="9"/>
      <c r="BF6990" s="33">
        <v>76.75</v>
      </c>
      <c r="BG6990" s="33">
        <v>75.875</v>
      </c>
      <c r="BH6990" s="33">
        <v>75.375</v>
      </c>
      <c r="BI6990" s="33">
        <v>74.25</v>
      </c>
      <c r="BJ6990" s="33">
        <v>73.375</v>
      </c>
      <c r="BK6990" s="33">
        <v>73</v>
      </c>
      <c r="BL6990" s="33">
        <v>72.125</v>
      </c>
      <c r="BM6990" s="33">
        <v>73.25</v>
      </c>
      <c r="BN6990" s="33">
        <v>79.25</v>
      </c>
      <c r="BO6990" s="33">
        <v>84.875</v>
      </c>
      <c r="BP6990" s="33">
        <v>90</v>
      </c>
      <c r="BQ6990" s="33">
        <v>94.125</v>
      </c>
      <c r="BR6990" s="33">
        <v>97.375</v>
      </c>
      <c r="BS6990" s="33">
        <v>99.375</v>
      </c>
      <c r="BT6990" s="33">
        <v>100.75</v>
      </c>
      <c r="BU6990" s="33">
        <v>101.5</v>
      </c>
      <c r="BV6990" s="33">
        <v>101.25</v>
      </c>
      <c r="BW6990" s="33">
        <v>99.125</v>
      </c>
      <c r="BX6990" s="33">
        <v>96</v>
      </c>
      <c r="BY6990" s="33">
        <v>92</v>
      </c>
      <c r="BZ6990" s="33">
        <v>88.375</v>
      </c>
      <c r="CA6990" s="33">
        <v>85.5</v>
      </c>
      <c r="CB6990" s="33">
        <v>82.625</v>
      </c>
      <c r="CC6990" s="33">
        <v>80.875</v>
      </c>
      <c r="DC6990" s="9">
        <v>252.36340000000001</v>
      </c>
      <c r="DD6990" s="9">
        <v>0</v>
      </c>
    </row>
    <row r="6991" spans="1:108" x14ac:dyDescent="0.25">
      <c r="A6991" s="9" t="s">
        <v>42</v>
      </c>
      <c r="B6991" s="9" t="s">
        <v>15</v>
      </c>
      <c r="C6991" s="9" t="s">
        <v>1</v>
      </c>
      <c r="D6991" s="9" t="s">
        <v>39</v>
      </c>
      <c r="E6991" s="9" t="s">
        <v>38</v>
      </c>
      <c r="F6991" s="9">
        <v>2025</v>
      </c>
      <c r="G6991" s="9">
        <v>10</v>
      </c>
      <c r="H6991" s="9"/>
      <c r="BF6991" s="33">
        <v>72.875</v>
      </c>
      <c r="BG6991" s="33">
        <v>71</v>
      </c>
      <c r="BH6991" s="33">
        <v>69.5</v>
      </c>
      <c r="BI6991" s="33">
        <v>68.25</v>
      </c>
      <c r="BJ6991" s="33">
        <v>67.375</v>
      </c>
      <c r="BK6991" s="33">
        <v>66.5</v>
      </c>
      <c r="BL6991" s="33">
        <v>65.375</v>
      </c>
      <c r="BM6991" s="33">
        <v>66.5</v>
      </c>
      <c r="BN6991" s="33">
        <v>72.125</v>
      </c>
      <c r="BO6991" s="33">
        <v>78.75</v>
      </c>
      <c r="BP6991" s="33">
        <v>86.125</v>
      </c>
      <c r="BQ6991" s="33">
        <v>90.75</v>
      </c>
      <c r="BR6991" s="33">
        <v>93.75</v>
      </c>
      <c r="BS6991" s="33">
        <v>95.75</v>
      </c>
      <c r="BT6991" s="33">
        <v>97.375</v>
      </c>
      <c r="BU6991" s="33">
        <v>97.75</v>
      </c>
      <c r="BV6991" s="33">
        <v>96.5</v>
      </c>
      <c r="BW6991" s="33">
        <v>95.5</v>
      </c>
      <c r="BX6991" s="33">
        <v>92.375</v>
      </c>
      <c r="BY6991" s="33">
        <v>87.5</v>
      </c>
      <c r="BZ6991" s="33">
        <v>82.875</v>
      </c>
      <c r="CA6991" s="33">
        <v>80</v>
      </c>
      <c r="CB6991" s="33">
        <v>77.25</v>
      </c>
      <c r="CC6991" s="33">
        <v>75.25</v>
      </c>
      <c r="DC6991" s="9">
        <v>252.36340000000001</v>
      </c>
      <c r="DD6991" s="9">
        <v>0</v>
      </c>
    </row>
    <row r="6992" spans="1:108" x14ac:dyDescent="0.25">
      <c r="A6992" s="9" t="s">
        <v>42</v>
      </c>
      <c r="B6992" s="9" t="s">
        <v>15</v>
      </c>
      <c r="C6992" s="9" t="s">
        <v>1</v>
      </c>
      <c r="D6992" s="9" t="s">
        <v>39</v>
      </c>
      <c r="E6992" s="9" t="s">
        <v>38</v>
      </c>
      <c r="F6992" s="9">
        <v>2026</v>
      </c>
      <c r="G6992" s="9">
        <v>5</v>
      </c>
      <c r="H6992" s="9"/>
      <c r="BF6992" s="33">
        <v>78.5</v>
      </c>
      <c r="BG6992" s="33">
        <v>76.875</v>
      </c>
      <c r="BH6992" s="33">
        <v>75.375</v>
      </c>
      <c r="BI6992" s="33">
        <v>74.125</v>
      </c>
      <c r="BJ6992" s="33">
        <v>72.625</v>
      </c>
      <c r="BK6992" s="33">
        <v>71.5</v>
      </c>
      <c r="BL6992" s="33">
        <v>72.625</v>
      </c>
      <c r="BM6992" s="33">
        <v>77.25</v>
      </c>
      <c r="BN6992" s="33">
        <v>84</v>
      </c>
      <c r="BO6992" s="33">
        <v>90.625</v>
      </c>
      <c r="BP6992" s="33">
        <v>94.375</v>
      </c>
      <c r="BQ6992" s="33">
        <v>97.25</v>
      </c>
      <c r="BR6992" s="33">
        <v>99.5</v>
      </c>
      <c r="BS6992" s="33">
        <v>101.125</v>
      </c>
      <c r="BT6992" s="33">
        <v>102.125</v>
      </c>
      <c r="BU6992" s="33">
        <v>102.5</v>
      </c>
      <c r="BV6992" s="33">
        <v>102.875</v>
      </c>
      <c r="BW6992" s="33">
        <v>101.625</v>
      </c>
      <c r="BX6992" s="33">
        <v>100.625</v>
      </c>
      <c r="BY6992" s="33">
        <v>97.75</v>
      </c>
      <c r="BZ6992" s="33">
        <v>94</v>
      </c>
      <c r="CA6992" s="33">
        <v>90.25</v>
      </c>
      <c r="CB6992" s="33">
        <v>86.75</v>
      </c>
      <c r="CC6992" s="33">
        <v>82.5</v>
      </c>
      <c r="DC6992" s="9">
        <v>252.36340000000001</v>
      </c>
      <c r="DD6992" s="9">
        <v>0</v>
      </c>
    </row>
    <row r="6993" spans="1:108" x14ac:dyDescent="0.25">
      <c r="A6993" s="9" t="s">
        <v>42</v>
      </c>
      <c r="B6993" s="9" t="s">
        <v>15</v>
      </c>
      <c r="C6993" s="9" t="s">
        <v>1</v>
      </c>
      <c r="D6993" s="9" t="s">
        <v>39</v>
      </c>
      <c r="E6993" s="9" t="s">
        <v>38</v>
      </c>
      <c r="F6993" s="9">
        <v>2026</v>
      </c>
      <c r="G6993" s="9">
        <v>6</v>
      </c>
      <c r="H6993" s="9"/>
      <c r="BF6993" s="33">
        <v>82.125</v>
      </c>
      <c r="BG6993" s="33">
        <v>80.75</v>
      </c>
      <c r="BH6993" s="33">
        <v>78.75</v>
      </c>
      <c r="BI6993" s="33">
        <v>76.75</v>
      </c>
      <c r="BJ6993" s="33">
        <v>75</v>
      </c>
      <c r="BK6993" s="33">
        <v>73.625</v>
      </c>
      <c r="BL6993" s="33">
        <v>75</v>
      </c>
      <c r="BM6993" s="33">
        <v>78.75</v>
      </c>
      <c r="BN6993" s="33">
        <v>82.875</v>
      </c>
      <c r="BO6993" s="33">
        <v>88.5</v>
      </c>
      <c r="BP6993" s="33">
        <v>92.125</v>
      </c>
      <c r="BQ6993" s="33">
        <v>95.375</v>
      </c>
      <c r="BR6993" s="33">
        <v>98.125</v>
      </c>
      <c r="BS6993" s="33">
        <v>100.125</v>
      </c>
      <c r="BT6993" s="33">
        <v>102.125</v>
      </c>
      <c r="BU6993" s="33">
        <v>103.25</v>
      </c>
      <c r="BV6993" s="33">
        <v>103.5</v>
      </c>
      <c r="BW6993" s="33">
        <v>103.625</v>
      </c>
      <c r="BX6993" s="33">
        <v>103</v>
      </c>
      <c r="BY6993" s="33">
        <v>101</v>
      </c>
      <c r="BZ6993" s="33">
        <v>97.5</v>
      </c>
      <c r="CA6993" s="33">
        <v>94.125</v>
      </c>
      <c r="CB6993" s="33">
        <v>90.875</v>
      </c>
      <c r="CC6993" s="33">
        <v>87.5</v>
      </c>
      <c r="DC6993" s="9">
        <v>252.36340000000001</v>
      </c>
      <c r="DD6993" s="9">
        <v>0</v>
      </c>
    </row>
    <row r="6994" spans="1:108" x14ac:dyDescent="0.25">
      <c r="A6994" s="9" t="s">
        <v>42</v>
      </c>
      <c r="B6994" s="9" t="s">
        <v>15</v>
      </c>
      <c r="C6994" s="9" t="s">
        <v>1</v>
      </c>
      <c r="D6994" s="9" t="s">
        <v>39</v>
      </c>
      <c r="E6994" s="9" t="s">
        <v>38</v>
      </c>
      <c r="F6994" s="9">
        <v>2026</v>
      </c>
      <c r="G6994" s="9">
        <v>7</v>
      </c>
      <c r="H6994" s="9"/>
      <c r="BF6994" s="33">
        <v>88.75</v>
      </c>
      <c r="BG6994" s="33">
        <v>87.25</v>
      </c>
      <c r="BH6994" s="33">
        <v>85.125</v>
      </c>
      <c r="BI6994" s="33">
        <v>84.25</v>
      </c>
      <c r="BJ6994" s="33">
        <v>83.25</v>
      </c>
      <c r="BK6994" s="33">
        <v>81.875</v>
      </c>
      <c r="BL6994" s="33">
        <v>82.25</v>
      </c>
      <c r="BM6994" s="33">
        <v>85</v>
      </c>
      <c r="BN6994" s="33">
        <v>90</v>
      </c>
      <c r="BO6994" s="33">
        <v>95.125</v>
      </c>
      <c r="BP6994" s="33">
        <v>99.75</v>
      </c>
      <c r="BQ6994" s="33">
        <v>103.375</v>
      </c>
      <c r="BR6994" s="33">
        <v>105.75</v>
      </c>
      <c r="BS6994" s="33">
        <v>106.25</v>
      </c>
      <c r="BT6994" s="33">
        <v>104.5</v>
      </c>
      <c r="BU6994" s="33">
        <v>104.5</v>
      </c>
      <c r="BV6994" s="33">
        <v>106</v>
      </c>
      <c r="BW6994" s="33">
        <v>105.375</v>
      </c>
      <c r="BX6994" s="33">
        <v>104.75</v>
      </c>
      <c r="BY6994" s="33">
        <v>103</v>
      </c>
      <c r="BZ6994" s="33">
        <v>100.375</v>
      </c>
      <c r="CA6994" s="33">
        <v>97.625</v>
      </c>
      <c r="CB6994" s="33">
        <v>95.875</v>
      </c>
      <c r="CC6994" s="33">
        <v>93.5</v>
      </c>
      <c r="DC6994" s="9">
        <v>252.36340000000001</v>
      </c>
      <c r="DD6994" s="9">
        <v>0</v>
      </c>
    </row>
    <row r="6995" spans="1:108" x14ac:dyDescent="0.25">
      <c r="A6995" s="9" t="s">
        <v>42</v>
      </c>
      <c r="B6995" s="9" t="s">
        <v>15</v>
      </c>
      <c r="C6995" s="9" t="s">
        <v>1</v>
      </c>
      <c r="D6995" s="9" t="s">
        <v>39</v>
      </c>
      <c r="E6995" s="9" t="s">
        <v>38</v>
      </c>
      <c r="F6995" s="9">
        <v>2026</v>
      </c>
      <c r="G6995" s="9">
        <v>8</v>
      </c>
      <c r="H6995" s="9"/>
      <c r="BF6995" s="33">
        <v>85.375</v>
      </c>
      <c r="BG6995" s="33">
        <v>84.5</v>
      </c>
      <c r="BH6995" s="33">
        <v>83.5</v>
      </c>
      <c r="BI6995" s="33">
        <v>82.75</v>
      </c>
      <c r="BJ6995" s="33">
        <v>80.75</v>
      </c>
      <c r="BK6995" s="33">
        <v>79.125</v>
      </c>
      <c r="BL6995" s="33">
        <v>78.625</v>
      </c>
      <c r="BM6995" s="33">
        <v>81.125</v>
      </c>
      <c r="BN6995" s="33">
        <v>86.625</v>
      </c>
      <c r="BO6995" s="33">
        <v>92.125</v>
      </c>
      <c r="BP6995" s="33">
        <v>96.875</v>
      </c>
      <c r="BQ6995" s="33">
        <v>100.125</v>
      </c>
      <c r="BR6995" s="33">
        <v>102.75</v>
      </c>
      <c r="BS6995" s="33">
        <v>104.5</v>
      </c>
      <c r="BT6995" s="33">
        <v>106.25</v>
      </c>
      <c r="BU6995" s="33">
        <v>106.5</v>
      </c>
      <c r="BV6995" s="33">
        <v>106.5</v>
      </c>
      <c r="BW6995" s="33">
        <v>105.875</v>
      </c>
      <c r="BX6995" s="33">
        <v>103.75</v>
      </c>
      <c r="BY6995" s="33">
        <v>100.5</v>
      </c>
      <c r="BZ6995" s="33">
        <v>97</v>
      </c>
      <c r="CA6995" s="33">
        <v>94.125</v>
      </c>
      <c r="CB6995" s="33">
        <v>92.125</v>
      </c>
      <c r="CC6995" s="33">
        <v>90</v>
      </c>
      <c r="DC6995" s="9">
        <v>252.36340000000001</v>
      </c>
      <c r="DD6995" s="9">
        <v>0</v>
      </c>
    </row>
    <row r="6996" spans="1:108" x14ac:dyDescent="0.25">
      <c r="A6996" s="9" t="s">
        <v>42</v>
      </c>
      <c r="B6996" s="9" t="s">
        <v>15</v>
      </c>
      <c r="C6996" s="9" t="s">
        <v>1</v>
      </c>
      <c r="D6996" s="9" t="s">
        <v>39</v>
      </c>
      <c r="E6996" s="9" t="s">
        <v>38</v>
      </c>
      <c r="F6996" s="9">
        <v>2026</v>
      </c>
      <c r="G6996" s="9">
        <v>9</v>
      </c>
      <c r="H6996" s="9"/>
      <c r="BF6996" s="33">
        <v>76.75</v>
      </c>
      <c r="BG6996" s="33">
        <v>75.875</v>
      </c>
      <c r="BH6996" s="33">
        <v>75.375</v>
      </c>
      <c r="BI6996" s="33">
        <v>74.25</v>
      </c>
      <c r="BJ6996" s="33">
        <v>73.375</v>
      </c>
      <c r="BK6996" s="33">
        <v>73</v>
      </c>
      <c r="BL6996" s="33">
        <v>72.125</v>
      </c>
      <c r="BM6996" s="33">
        <v>73.25</v>
      </c>
      <c r="BN6996" s="33">
        <v>79.25</v>
      </c>
      <c r="BO6996" s="33">
        <v>84.875</v>
      </c>
      <c r="BP6996" s="33">
        <v>90</v>
      </c>
      <c r="BQ6996" s="33">
        <v>94.125</v>
      </c>
      <c r="BR6996" s="33">
        <v>97.375</v>
      </c>
      <c r="BS6996" s="33">
        <v>99.375</v>
      </c>
      <c r="BT6996" s="33">
        <v>100.75</v>
      </c>
      <c r="BU6996" s="33">
        <v>101.5</v>
      </c>
      <c r="BV6996" s="33">
        <v>101.25</v>
      </c>
      <c r="BW6996" s="33">
        <v>99.125</v>
      </c>
      <c r="BX6996" s="33">
        <v>96</v>
      </c>
      <c r="BY6996" s="33">
        <v>92</v>
      </c>
      <c r="BZ6996" s="33">
        <v>88.375</v>
      </c>
      <c r="CA6996" s="33">
        <v>85.5</v>
      </c>
      <c r="CB6996" s="33">
        <v>82.625</v>
      </c>
      <c r="CC6996" s="33">
        <v>80.875</v>
      </c>
      <c r="DC6996" s="9">
        <v>252.36340000000001</v>
      </c>
      <c r="DD6996" s="9">
        <v>0</v>
      </c>
    </row>
    <row r="6997" spans="1:108" x14ac:dyDescent="0.25">
      <c r="A6997" s="9" t="s">
        <v>42</v>
      </c>
      <c r="B6997" s="9" t="s">
        <v>15</v>
      </c>
      <c r="C6997" s="9" t="s">
        <v>1</v>
      </c>
      <c r="D6997" s="9" t="s">
        <v>39</v>
      </c>
      <c r="E6997" s="9" t="s">
        <v>38</v>
      </c>
      <c r="F6997" s="9">
        <v>2026</v>
      </c>
      <c r="G6997" s="9">
        <v>10</v>
      </c>
      <c r="H6997" s="9"/>
      <c r="BF6997" s="33">
        <v>72.875</v>
      </c>
      <c r="BG6997" s="33">
        <v>71</v>
      </c>
      <c r="BH6997" s="33">
        <v>69.5</v>
      </c>
      <c r="BI6997" s="33">
        <v>68.25</v>
      </c>
      <c r="BJ6997" s="33">
        <v>67.375</v>
      </c>
      <c r="BK6997" s="33">
        <v>66.5</v>
      </c>
      <c r="BL6997" s="33">
        <v>65.375</v>
      </c>
      <c r="BM6997" s="33">
        <v>66.5</v>
      </c>
      <c r="BN6997" s="33">
        <v>72.125</v>
      </c>
      <c r="BO6997" s="33">
        <v>78.75</v>
      </c>
      <c r="BP6997" s="33">
        <v>86.125</v>
      </c>
      <c r="BQ6997" s="33">
        <v>90.75</v>
      </c>
      <c r="BR6997" s="33">
        <v>93.75</v>
      </c>
      <c r="BS6997" s="33">
        <v>95.75</v>
      </c>
      <c r="BT6997" s="33">
        <v>97.375</v>
      </c>
      <c r="BU6997" s="33">
        <v>97.75</v>
      </c>
      <c r="BV6997" s="33">
        <v>96.5</v>
      </c>
      <c r="BW6997" s="33">
        <v>95.5</v>
      </c>
      <c r="BX6997" s="33">
        <v>92.375</v>
      </c>
      <c r="BY6997" s="33">
        <v>87.5</v>
      </c>
      <c r="BZ6997" s="33">
        <v>82.875</v>
      </c>
      <c r="CA6997" s="33">
        <v>80</v>
      </c>
      <c r="CB6997" s="33">
        <v>77.25</v>
      </c>
      <c r="CC6997" s="33">
        <v>75.25</v>
      </c>
      <c r="DC6997" s="9">
        <v>252.36340000000001</v>
      </c>
      <c r="DD6997" s="9">
        <v>0</v>
      </c>
    </row>
    <row r="6998" spans="1:108" x14ac:dyDescent="0.25">
      <c r="A6998" s="9" t="s">
        <v>42</v>
      </c>
      <c r="B6998" s="9" t="s">
        <v>15</v>
      </c>
      <c r="C6998" s="9" t="s">
        <v>1</v>
      </c>
      <c r="D6998" s="9" t="s">
        <v>39</v>
      </c>
      <c r="E6998" s="9" t="s">
        <v>36</v>
      </c>
      <c r="F6998" s="9">
        <v>2016</v>
      </c>
      <c r="H6998" s="9"/>
      <c r="BF6998" s="33">
        <v>83.25</v>
      </c>
      <c r="BG6998" s="33">
        <v>82.09375</v>
      </c>
      <c r="BH6998" s="33">
        <v>80.6875</v>
      </c>
      <c r="BI6998" s="33">
        <v>79.5</v>
      </c>
      <c r="BJ6998" s="33">
        <v>78.09375</v>
      </c>
      <c r="BK6998" s="33">
        <v>76.90625</v>
      </c>
      <c r="BL6998" s="33">
        <v>77</v>
      </c>
      <c r="BM6998" s="33">
        <v>79.53125</v>
      </c>
      <c r="BN6998" s="33">
        <v>84.6875</v>
      </c>
      <c r="BO6998" s="33">
        <v>90.15625</v>
      </c>
      <c r="BP6998" s="33">
        <v>94.6875</v>
      </c>
      <c r="BQ6998" s="33">
        <v>98.25</v>
      </c>
      <c r="BR6998" s="33">
        <v>101</v>
      </c>
      <c r="BS6998" s="33">
        <v>102.5625</v>
      </c>
      <c r="BT6998" s="33">
        <v>103.4063</v>
      </c>
      <c r="BU6998" s="33">
        <v>103.9375</v>
      </c>
      <c r="BV6998" s="33">
        <v>104.3125</v>
      </c>
      <c r="BW6998" s="33">
        <v>103.5</v>
      </c>
      <c r="BX6998" s="33">
        <v>101.875</v>
      </c>
      <c r="BY6998" s="33">
        <v>99.125</v>
      </c>
      <c r="BZ6998" s="33">
        <v>95.8125</v>
      </c>
      <c r="CA6998" s="33">
        <v>92.84375</v>
      </c>
      <c r="CB6998" s="33">
        <v>90.375</v>
      </c>
      <c r="CC6998" s="33">
        <v>87.96875</v>
      </c>
      <c r="DC6998" s="9">
        <v>252.36340000000001</v>
      </c>
      <c r="DD6998" s="9">
        <v>0</v>
      </c>
    </row>
    <row r="6999" spans="1:108" x14ac:dyDescent="0.25">
      <c r="A6999" s="9" t="s">
        <v>42</v>
      </c>
      <c r="B6999" s="9" t="s">
        <v>15</v>
      </c>
      <c r="C6999" s="9" t="s">
        <v>1</v>
      </c>
      <c r="D6999" s="9" t="s">
        <v>39</v>
      </c>
      <c r="E6999" s="9" t="s">
        <v>36</v>
      </c>
      <c r="F6999" s="9">
        <v>2017</v>
      </c>
      <c r="H6999" s="9"/>
      <c r="BF6999" s="33">
        <v>83.25</v>
      </c>
      <c r="BG6999" s="33">
        <v>82.09375</v>
      </c>
      <c r="BH6999" s="33">
        <v>80.6875</v>
      </c>
      <c r="BI6999" s="33">
        <v>79.5</v>
      </c>
      <c r="BJ6999" s="33">
        <v>78.09375</v>
      </c>
      <c r="BK6999" s="33">
        <v>76.90625</v>
      </c>
      <c r="BL6999" s="33">
        <v>77</v>
      </c>
      <c r="BM6999" s="33">
        <v>79.53125</v>
      </c>
      <c r="BN6999" s="33">
        <v>84.6875</v>
      </c>
      <c r="BO6999" s="33">
        <v>90.15625</v>
      </c>
      <c r="BP6999" s="33">
        <v>94.6875</v>
      </c>
      <c r="BQ6999" s="33">
        <v>98.25</v>
      </c>
      <c r="BR6999" s="33">
        <v>101</v>
      </c>
      <c r="BS6999" s="33">
        <v>102.5625</v>
      </c>
      <c r="BT6999" s="33">
        <v>103.4063</v>
      </c>
      <c r="BU6999" s="33">
        <v>103.9375</v>
      </c>
      <c r="BV6999" s="33">
        <v>104.3125</v>
      </c>
      <c r="BW6999" s="33">
        <v>103.5</v>
      </c>
      <c r="BX6999" s="33">
        <v>101.875</v>
      </c>
      <c r="BY6999" s="33">
        <v>99.125</v>
      </c>
      <c r="BZ6999" s="33">
        <v>95.8125</v>
      </c>
      <c r="CA6999" s="33">
        <v>92.84375</v>
      </c>
      <c r="CB6999" s="33">
        <v>90.375</v>
      </c>
      <c r="CC6999" s="33">
        <v>87.96875</v>
      </c>
      <c r="DC6999" s="9">
        <v>252.36340000000001</v>
      </c>
      <c r="DD6999" s="9">
        <v>0</v>
      </c>
    </row>
    <row r="7000" spans="1:108" x14ac:dyDescent="0.25">
      <c r="A7000" s="9" t="s">
        <v>42</v>
      </c>
      <c r="B7000" s="9" t="s">
        <v>15</v>
      </c>
      <c r="C7000" s="9" t="s">
        <v>1</v>
      </c>
      <c r="D7000" s="9" t="s">
        <v>39</v>
      </c>
      <c r="E7000" s="9" t="s">
        <v>36</v>
      </c>
      <c r="F7000" s="9">
        <v>2018</v>
      </c>
      <c r="H7000" s="9"/>
      <c r="BF7000" s="33">
        <v>83.25</v>
      </c>
      <c r="BG7000" s="33">
        <v>82.09375</v>
      </c>
      <c r="BH7000" s="33">
        <v>80.6875</v>
      </c>
      <c r="BI7000" s="33">
        <v>79.5</v>
      </c>
      <c r="BJ7000" s="33">
        <v>78.09375</v>
      </c>
      <c r="BK7000" s="33">
        <v>76.90625</v>
      </c>
      <c r="BL7000" s="33">
        <v>77</v>
      </c>
      <c r="BM7000" s="33">
        <v>79.53125</v>
      </c>
      <c r="BN7000" s="33">
        <v>84.6875</v>
      </c>
      <c r="BO7000" s="33">
        <v>90.15625</v>
      </c>
      <c r="BP7000" s="33">
        <v>94.6875</v>
      </c>
      <c r="BQ7000" s="33">
        <v>98.25</v>
      </c>
      <c r="BR7000" s="33">
        <v>101</v>
      </c>
      <c r="BS7000" s="33">
        <v>102.5625</v>
      </c>
      <c r="BT7000" s="33">
        <v>103.4063</v>
      </c>
      <c r="BU7000" s="33">
        <v>103.9375</v>
      </c>
      <c r="BV7000" s="33">
        <v>104.3125</v>
      </c>
      <c r="BW7000" s="33">
        <v>103.5</v>
      </c>
      <c r="BX7000" s="33">
        <v>101.875</v>
      </c>
      <c r="BY7000" s="33">
        <v>99.125</v>
      </c>
      <c r="BZ7000" s="33">
        <v>95.8125</v>
      </c>
      <c r="CA7000" s="33">
        <v>92.84375</v>
      </c>
      <c r="CB7000" s="33">
        <v>90.375</v>
      </c>
      <c r="CC7000" s="33">
        <v>87.96875</v>
      </c>
      <c r="DC7000" s="9">
        <v>252.36340000000001</v>
      </c>
      <c r="DD7000" s="9">
        <v>0</v>
      </c>
    </row>
    <row r="7001" spans="1:108" x14ac:dyDescent="0.25">
      <c r="A7001" s="9" t="s">
        <v>42</v>
      </c>
      <c r="B7001" s="9" t="s">
        <v>15</v>
      </c>
      <c r="C7001" s="9" t="s">
        <v>1</v>
      </c>
      <c r="D7001" s="9" t="s">
        <v>39</v>
      </c>
      <c r="E7001" s="9" t="s">
        <v>36</v>
      </c>
      <c r="F7001" s="9">
        <v>2019</v>
      </c>
      <c r="H7001" s="9"/>
      <c r="BF7001" s="33">
        <v>83.25</v>
      </c>
      <c r="BG7001" s="33">
        <v>82.09375</v>
      </c>
      <c r="BH7001" s="33">
        <v>80.6875</v>
      </c>
      <c r="BI7001" s="33">
        <v>79.5</v>
      </c>
      <c r="BJ7001" s="33">
        <v>78.09375</v>
      </c>
      <c r="BK7001" s="33">
        <v>76.90625</v>
      </c>
      <c r="BL7001" s="33">
        <v>77</v>
      </c>
      <c r="BM7001" s="33">
        <v>79.53125</v>
      </c>
      <c r="BN7001" s="33">
        <v>84.6875</v>
      </c>
      <c r="BO7001" s="33">
        <v>90.15625</v>
      </c>
      <c r="BP7001" s="33">
        <v>94.6875</v>
      </c>
      <c r="BQ7001" s="33">
        <v>98.25</v>
      </c>
      <c r="BR7001" s="33">
        <v>101</v>
      </c>
      <c r="BS7001" s="33">
        <v>102.5625</v>
      </c>
      <c r="BT7001" s="33">
        <v>103.4063</v>
      </c>
      <c r="BU7001" s="33">
        <v>103.9375</v>
      </c>
      <c r="BV7001" s="33">
        <v>104.3125</v>
      </c>
      <c r="BW7001" s="33">
        <v>103.5</v>
      </c>
      <c r="BX7001" s="33">
        <v>101.875</v>
      </c>
      <c r="BY7001" s="33">
        <v>99.125</v>
      </c>
      <c r="BZ7001" s="33">
        <v>95.8125</v>
      </c>
      <c r="CA7001" s="33">
        <v>92.84375</v>
      </c>
      <c r="CB7001" s="33">
        <v>90.375</v>
      </c>
      <c r="CC7001" s="33">
        <v>87.96875</v>
      </c>
      <c r="DC7001" s="9">
        <v>252.36340000000001</v>
      </c>
      <c r="DD7001" s="9">
        <v>0</v>
      </c>
    </row>
    <row r="7002" spans="1:108" x14ac:dyDescent="0.25">
      <c r="A7002" s="9" t="s">
        <v>42</v>
      </c>
      <c r="B7002" s="9" t="s">
        <v>15</v>
      </c>
      <c r="C7002" s="9" t="s">
        <v>1</v>
      </c>
      <c r="D7002" s="9" t="s">
        <v>39</v>
      </c>
      <c r="E7002" s="9" t="s">
        <v>36</v>
      </c>
      <c r="F7002" s="9">
        <v>2020</v>
      </c>
      <c r="H7002" s="9"/>
      <c r="BF7002" s="33">
        <v>83.25</v>
      </c>
      <c r="BG7002" s="33">
        <v>82.09375</v>
      </c>
      <c r="BH7002" s="33">
        <v>80.6875</v>
      </c>
      <c r="BI7002" s="33">
        <v>79.5</v>
      </c>
      <c r="BJ7002" s="33">
        <v>78.09375</v>
      </c>
      <c r="BK7002" s="33">
        <v>76.90625</v>
      </c>
      <c r="BL7002" s="33">
        <v>77</v>
      </c>
      <c r="BM7002" s="33">
        <v>79.53125</v>
      </c>
      <c r="BN7002" s="33">
        <v>84.6875</v>
      </c>
      <c r="BO7002" s="33">
        <v>90.15625</v>
      </c>
      <c r="BP7002" s="33">
        <v>94.6875</v>
      </c>
      <c r="BQ7002" s="33">
        <v>98.25</v>
      </c>
      <c r="BR7002" s="33">
        <v>101</v>
      </c>
      <c r="BS7002" s="33">
        <v>102.5625</v>
      </c>
      <c r="BT7002" s="33">
        <v>103.4063</v>
      </c>
      <c r="BU7002" s="33">
        <v>103.9375</v>
      </c>
      <c r="BV7002" s="33">
        <v>104.3125</v>
      </c>
      <c r="BW7002" s="33">
        <v>103.5</v>
      </c>
      <c r="BX7002" s="33">
        <v>101.875</v>
      </c>
      <c r="BY7002" s="33">
        <v>99.125</v>
      </c>
      <c r="BZ7002" s="33">
        <v>95.8125</v>
      </c>
      <c r="CA7002" s="33">
        <v>92.84375</v>
      </c>
      <c r="CB7002" s="33">
        <v>90.375</v>
      </c>
      <c r="CC7002" s="33">
        <v>87.96875</v>
      </c>
      <c r="DC7002" s="9">
        <v>252.36340000000001</v>
      </c>
      <c r="DD7002" s="9">
        <v>0</v>
      </c>
    </row>
    <row r="7003" spans="1:108" x14ac:dyDescent="0.25">
      <c r="A7003" s="9" t="s">
        <v>42</v>
      </c>
      <c r="B7003" s="9" t="s">
        <v>15</v>
      </c>
      <c r="C7003" s="9" t="s">
        <v>1</v>
      </c>
      <c r="D7003" s="9" t="s">
        <v>39</v>
      </c>
      <c r="E7003" s="9" t="s">
        <v>36</v>
      </c>
      <c r="F7003" s="9">
        <v>2021</v>
      </c>
      <c r="H7003" s="9"/>
      <c r="BF7003" s="33">
        <v>83.25</v>
      </c>
      <c r="BG7003" s="33">
        <v>82.09375</v>
      </c>
      <c r="BH7003" s="33">
        <v>80.6875</v>
      </c>
      <c r="BI7003" s="33">
        <v>79.5</v>
      </c>
      <c r="BJ7003" s="33">
        <v>78.09375</v>
      </c>
      <c r="BK7003" s="33">
        <v>76.90625</v>
      </c>
      <c r="BL7003" s="33">
        <v>77</v>
      </c>
      <c r="BM7003" s="33">
        <v>79.53125</v>
      </c>
      <c r="BN7003" s="33">
        <v>84.6875</v>
      </c>
      <c r="BO7003" s="33">
        <v>90.15625</v>
      </c>
      <c r="BP7003" s="33">
        <v>94.6875</v>
      </c>
      <c r="BQ7003" s="33">
        <v>98.25</v>
      </c>
      <c r="BR7003" s="33">
        <v>101</v>
      </c>
      <c r="BS7003" s="33">
        <v>102.5625</v>
      </c>
      <c r="BT7003" s="33">
        <v>103.4063</v>
      </c>
      <c r="BU7003" s="33">
        <v>103.9375</v>
      </c>
      <c r="BV7003" s="33">
        <v>104.3125</v>
      </c>
      <c r="BW7003" s="33">
        <v>103.5</v>
      </c>
      <c r="BX7003" s="33">
        <v>101.875</v>
      </c>
      <c r="BY7003" s="33">
        <v>99.125</v>
      </c>
      <c r="BZ7003" s="33">
        <v>95.8125</v>
      </c>
      <c r="CA7003" s="33">
        <v>92.84375</v>
      </c>
      <c r="CB7003" s="33">
        <v>90.375</v>
      </c>
      <c r="CC7003" s="33">
        <v>87.96875</v>
      </c>
      <c r="DC7003" s="9">
        <v>252.36340000000001</v>
      </c>
      <c r="DD7003" s="9">
        <v>0</v>
      </c>
    </row>
    <row r="7004" spans="1:108" x14ac:dyDescent="0.25">
      <c r="A7004" s="9" t="s">
        <v>42</v>
      </c>
      <c r="B7004" s="9" t="s">
        <v>15</v>
      </c>
      <c r="C7004" s="9" t="s">
        <v>1</v>
      </c>
      <c r="D7004" s="9" t="s">
        <v>39</v>
      </c>
      <c r="E7004" s="9" t="s">
        <v>36</v>
      </c>
      <c r="F7004" s="9">
        <v>2022</v>
      </c>
      <c r="H7004" s="9"/>
      <c r="BF7004" s="33">
        <v>83.25</v>
      </c>
      <c r="BG7004" s="33">
        <v>82.09375</v>
      </c>
      <c r="BH7004" s="33">
        <v>80.6875</v>
      </c>
      <c r="BI7004" s="33">
        <v>79.5</v>
      </c>
      <c r="BJ7004" s="33">
        <v>78.09375</v>
      </c>
      <c r="BK7004" s="33">
        <v>76.90625</v>
      </c>
      <c r="BL7004" s="33">
        <v>77</v>
      </c>
      <c r="BM7004" s="33">
        <v>79.53125</v>
      </c>
      <c r="BN7004" s="33">
        <v>84.6875</v>
      </c>
      <c r="BO7004" s="33">
        <v>90.15625</v>
      </c>
      <c r="BP7004" s="33">
        <v>94.6875</v>
      </c>
      <c r="BQ7004" s="33">
        <v>98.25</v>
      </c>
      <c r="BR7004" s="33">
        <v>101</v>
      </c>
      <c r="BS7004" s="33">
        <v>102.5625</v>
      </c>
      <c r="BT7004" s="33">
        <v>103.4063</v>
      </c>
      <c r="BU7004" s="33">
        <v>103.9375</v>
      </c>
      <c r="BV7004" s="33">
        <v>104.3125</v>
      </c>
      <c r="BW7004" s="33">
        <v>103.5</v>
      </c>
      <c r="BX7004" s="33">
        <v>101.875</v>
      </c>
      <c r="BY7004" s="33">
        <v>99.125</v>
      </c>
      <c r="BZ7004" s="33">
        <v>95.8125</v>
      </c>
      <c r="CA7004" s="33">
        <v>92.84375</v>
      </c>
      <c r="CB7004" s="33">
        <v>90.375</v>
      </c>
      <c r="CC7004" s="33">
        <v>87.96875</v>
      </c>
      <c r="DC7004" s="9">
        <v>252.36340000000001</v>
      </c>
      <c r="DD7004" s="9">
        <v>0</v>
      </c>
    </row>
    <row r="7005" spans="1:108" x14ac:dyDescent="0.25">
      <c r="A7005" s="9" t="s">
        <v>42</v>
      </c>
      <c r="B7005" s="9" t="s">
        <v>15</v>
      </c>
      <c r="C7005" s="9" t="s">
        <v>1</v>
      </c>
      <c r="D7005" s="9" t="s">
        <v>39</v>
      </c>
      <c r="E7005" s="9" t="s">
        <v>36</v>
      </c>
      <c r="F7005" s="9">
        <v>2023</v>
      </c>
      <c r="H7005" s="9"/>
      <c r="BF7005" s="33">
        <v>83.25</v>
      </c>
      <c r="BG7005" s="33">
        <v>82.09375</v>
      </c>
      <c r="BH7005" s="33">
        <v>80.6875</v>
      </c>
      <c r="BI7005" s="33">
        <v>79.5</v>
      </c>
      <c r="BJ7005" s="33">
        <v>78.09375</v>
      </c>
      <c r="BK7005" s="33">
        <v>76.90625</v>
      </c>
      <c r="BL7005" s="33">
        <v>77</v>
      </c>
      <c r="BM7005" s="33">
        <v>79.53125</v>
      </c>
      <c r="BN7005" s="33">
        <v>84.6875</v>
      </c>
      <c r="BO7005" s="33">
        <v>90.15625</v>
      </c>
      <c r="BP7005" s="33">
        <v>94.6875</v>
      </c>
      <c r="BQ7005" s="33">
        <v>98.25</v>
      </c>
      <c r="BR7005" s="33">
        <v>101</v>
      </c>
      <c r="BS7005" s="33">
        <v>102.5625</v>
      </c>
      <c r="BT7005" s="33">
        <v>103.4063</v>
      </c>
      <c r="BU7005" s="33">
        <v>103.9375</v>
      </c>
      <c r="BV7005" s="33">
        <v>104.3125</v>
      </c>
      <c r="BW7005" s="33">
        <v>103.5</v>
      </c>
      <c r="BX7005" s="33">
        <v>101.875</v>
      </c>
      <c r="BY7005" s="33">
        <v>99.125</v>
      </c>
      <c r="BZ7005" s="33">
        <v>95.8125</v>
      </c>
      <c r="CA7005" s="33">
        <v>92.84375</v>
      </c>
      <c r="CB7005" s="33">
        <v>90.375</v>
      </c>
      <c r="CC7005" s="33">
        <v>87.96875</v>
      </c>
      <c r="DC7005" s="9">
        <v>252.36340000000001</v>
      </c>
      <c r="DD7005" s="9">
        <v>0</v>
      </c>
    </row>
    <row r="7006" spans="1:108" x14ac:dyDescent="0.25">
      <c r="A7006" s="9" t="s">
        <v>42</v>
      </c>
      <c r="B7006" s="9" t="s">
        <v>15</v>
      </c>
      <c r="C7006" s="9" t="s">
        <v>1</v>
      </c>
      <c r="D7006" s="9" t="s">
        <v>39</v>
      </c>
      <c r="E7006" s="9" t="s">
        <v>36</v>
      </c>
      <c r="F7006" s="9">
        <v>2024</v>
      </c>
      <c r="H7006" s="9"/>
      <c r="BF7006" s="33">
        <v>83.25</v>
      </c>
      <c r="BG7006" s="33">
        <v>82.09375</v>
      </c>
      <c r="BH7006" s="33">
        <v>80.6875</v>
      </c>
      <c r="BI7006" s="33">
        <v>79.5</v>
      </c>
      <c r="BJ7006" s="33">
        <v>78.09375</v>
      </c>
      <c r="BK7006" s="33">
        <v>76.90625</v>
      </c>
      <c r="BL7006" s="33">
        <v>77</v>
      </c>
      <c r="BM7006" s="33">
        <v>79.53125</v>
      </c>
      <c r="BN7006" s="33">
        <v>84.6875</v>
      </c>
      <c r="BO7006" s="33">
        <v>90.15625</v>
      </c>
      <c r="BP7006" s="33">
        <v>94.6875</v>
      </c>
      <c r="BQ7006" s="33">
        <v>98.25</v>
      </c>
      <c r="BR7006" s="33">
        <v>101</v>
      </c>
      <c r="BS7006" s="33">
        <v>102.5625</v>
      </c>
      <c r="BT7006" s="33">
        <v>103.4063</v>
      </c>
      <c r="BU7006" s="33">
        <v>103.9375</v>
      </c>
      <c r="BV7006" s="33">
        <v>104.3125</v>
      </c>
      <c r="BW7006" s="33">
        <v>103.5</v>
      </c>
      <c r="BX7006" s="33">
        <v>101.875</v>
      </c>
      <c r="BY7006" s="33">
        <v>99.125</v>
      </c>
      <c r="BZ7006" s="33">
        <v>95.8125</v>
      </c>
      <c r="CA7006" s="33">
        <v>92.84375</v>
      </c>
      <c r="CB7006" s="33">
        <v>90.375</v>
      </c>
      <c r="CC7006" s="33">
        <v>87.96875</v>
      </c>
      <c r="DC7006" s="9">
        <v>252.36340000000001</v>
      </c>
      <c r="DD7006" s="9">
        <v>0</v>
      </c>
    </row>
    <row r="7007" spans="1:108" x14ac:dyDescent="0.25">
      <c r="A7007" s="9" t="s">
        <v>42</v>
      </c>
      <c r="B7007" s="9" t="s">
        <v>15</v>
      </c>
      <c r="C7007" s="9" t="s">
        <v>1</v>
      </c>
      <c r="D7007" s="9" t="s">
        <v>39</v>
      </c>
      <c r="E7007" s="9" t="s">
        <v>36</v>
      </c>
      <c r="F7007" s="9">
        <v>2025</v>
      </c>
      <c r="H7007" s="9"/>
      <c r="BF7007" s="33">
        <v>83.25</v>
      </c>
      <c r="BG7007" s="33">
        <v>82.09375</v>
      </c>
      <c r="BH7007" s="33">
        <v>80.6875</v>
      </c>
      <c r="BI7007" s="33">
        <v>79.5</v>
      </c>
      <c r="BJ7007" s="33">
        <v>78.09375</v>
      </c>
      <c r="BK7007" s="33">
        <v>76.90625</v>
      </c>
      <c r="BL7007" s="33">
        <v>77</v>
      </c>
      <c r="BM7007" s="33">
        <v>79.53125</v>
      </c>
      <c r="BN7007" s="33">
        <v>84.6875</v>
      </c>
      <c r="BO7007" s="33">
        <v>90.15625</v>
      </c>
      <c r="BP7007" s="33">
        <v>94.6875</v>
      </c>
      <c r="BQ7007" s="33">
        <v>98.25</v>
      </c>
      <c r="BR7007" s="33">
        <v>101</v>
      </c>
      <c r="BS7007" s="33">
        <v>102.5625</v>
      </c>
      <c r="BT7007" s="33">
        <v>103.4063</v>
      </c>
      <c r="BU7007" s="33">
        <v>103.9375</v>
      </c>
      <c r="BV7007" s="33">
        <v>104.3125</v>
      </c>
      <c r="BW7007" s="33">
        <v>103.5</v>
      </c>
      <c r="BX7007" s="33">
        <v>101.875</v>
      </c>
      <c r="BY7007" s="33">
        <v>99.125</v>
      </c>
      <c r="BZ7007" s="33">
        <v>95.8125</v>
      </c>
      <c r="CA7007" s="33">
        <v>92.84375</v>
      </c>
      <c r="CB7007" s="33">
        <v>90.375</v>
      </c>
      <c r="CC7007" s="33">
        <v>87.96875</v>
      </c>
      <c r="DC7007" s="9">
        <v>252.36340000000001</v>
      </c>
      <c r="DD7007" s="9">
        <v>0</v>
      </c>
    </row>
    <row r="7008" spans="1:108" x14ac:dyDescent="0.25">
      <c r="A7008" s="9" t="s">
        <v>42</v>
      </c>
      <c r="B7008" s="9" t="s">
        <v>15</v>
      </c>
      <c r="C7008" s="9" t="s">
        <v>1</v>
      </c>
      <c r="D7008" s="9" t="s">
        <v>39</v>
      </c>
      <c r="E7008" s="9" t="s">
        <v>36</v>
      </c>
      <c r="F7008" s="9">
        <v>2026</v>
      </c>
      <c r="H7008" s="9"/>
      <c r="BF7008" s="33">
        <v>83.25</v>
      </c>
      <c r="BG7008" s="33">
        <v>82.09375</v>
      </c>
      <c r="BH7008" s="33">
        <v>80.6875</v>
      </c>
      <c r="BI7008" s="33">
        <v>79.5</v>
      </c>
      <c r="BJ7008" s="33">
        <v>78.09375</v>
      </c>
      <c r="BK7008" s="33">
        <v>76.90625</v>
      </c>
      <c r="BL7008" s="33">
        <v>77</v>
      </c>
      <c r="BM7008" s="33">
        <v>79.53125</v>
      </c>
      <c r="BN7008" s="33">
        <v>84.6875</v>
      </c>
      <c r="BO7008" s="33">
        <v>90.15625</v>
      </c>
      <c r="BP7008" s="33">
        <v>94.6875</v>
      </c>
      <c r="BQ7008" s="33">
        <v>98.25</v>
      </c>
      <c r="BR7008" s="33">
        <v>101</v>
      </c>
      <c r="BS7008" s="33">
        <v>102.5625</v>
      </c>
      <c r="BT7008" s="33">
        <v>103.4063</v>
      </c>
      <c r="BU7008" s="33">
        <v>103.9375</v>
      </c>
      <c r="BV7008" s="33">
        <v>104.3125</v>
      </c>
      <c r="BW7008" s="33">
        <v>103.5</v>
      </c>
      <c r="BX7008" s="33">
        <v>101.875</v>
      </c>
      <c r="BY7008" s="33">
        <v>99.125</v>
      </c>
      <c r="BZ7008" s="33">
        <v>95.8125</v>
      </c>
      <c r="CA7008" s="33">
        <v>92.84375</v>
      </c>
      <c r="CB7008" s="33">
        <v>90.375</v>
      </c>
      <c r="CC7008" s="33">
        <v>87.96875</v>
      </c>
      <c r="DC7008" s="9">
        <v>252.36340000000001</v>
      </c>
      <c r="DD7008" s="9">
        <v>0</v>
      </c>
    </row>
    <row r="7009" spans="1:108" x14ac:dyDescent="0.25">
      <c r="A7009" s="9" t="s">
        <v>42</v>
      </c>
      <c r="B7009" s="9" t="s">
        <v>15</v>
      </c>
      <c r="C7009" s="9" t="s">
        <v>1</v>
      </c>
      <c r="D7009" s="9" t="s">
        <v>37</v>
      </c>
      <c r="E7009" s="9" t="s">
        <v>38</v>
      </c>
      <c r="F7009" s="9">
        <v>2016</v>
      </c>
      <c r="G7009" s="9">
        <v>5</v>
      </c>
      <c r="H7009" s="9"/>
      <c r="BF7009" s="33">
        <v>74.875</v>
      </c>
      <c r="BG7009" s="33">
        <v>72.625</v>
      </c>
      <c r="BH7009" s="33">
        <v>71.125</v>
      </c>
      <c r="BI7009" s="33">
        <v>69.125</v>
      </c>
      <c r="BJ7009" s="33">
        <v>68.75</v>
      </c>
      <c r="BK7009" s="33">
        <v>67.875</v>
      </c>
      <c r="BL7009" s="33">
        <v>68</v>
      </c>
      <c r="BM7009" s="33">
        <v>71</v>
      </c>
      <c r="BN7009" s="33">
        <v>75</v>
      </c>
      <c r="BO7009" s="33">
        <v>79.75</v>
      </c>
      <c r="BP7009" s="33">
        <v>84</v>
      </c>
      <c r="BQ7009" s="33">
        <v>87.375</v>
      </c>
      <c r="BR7009" s="33">
        <v>90.25</v>
      </c>
      <c r="BS7009" s="33">
        <v>92</v>
      </c>
      <c r="BT7009" s="33">
        <v>93</v>
      </c>
      <c r="BU7009" s="33">
        <v>94.5</v>
      </c>
      <c r="BV7009" s="33">
        <v>95.625</v>
      </c>
      <c r="BW7009" s="33">
        <v>95.375</v>
      </c>
      <c r="BX7009" s="33">
        <v>95</v>
      </c>
      <c r="BY7009" s="33">
        <v>93</v>
      </c>
      <c r="BZ7009" s="33">
        <v>89.75</v>
      </c>
      <c r="CA7009" s="33">
        <v>86.875</v>
      </c>
      <c r="CB7009" s="33">
        <v>83.75</v>
      </c>
      <c r="CC7009" s="33">
        <v>80.75</v>
      </c>
      <c r="DC7009" s="9">
        <v>252.36340000000001</v>
      </c>
      <c r="DD7009" s="9">
        <v>0</v>
      </c>
    </row>
    <row r="7010" spans="1:108" x14ac:dyDescent="0.25">
      <c r="A7010" s="9" t="s">
        <v>42</v>
      </c>
      <c r="B7010" s="9" t="s">
        <v>15</v>
      </c>
      <c r="C7010" s="9" t="s">
        <v>1</v>
      </c>
      <c r="D7010" s="9" t="s">
        <v>37</v>
      </c>
      <c r="E7010" s="9" t="s">
        <v>38</v>
      </c>
      <c r="F7010" s="9">
        <v>2016</v>
      </c>
      <c r="G7010" s="9">
        <v>6</v>
      </c>
      <c r="H7010" s="9"/>
      <c r="BF7010" s="33">
        <v>83.75</v>
      </c>
      <c r="BG7010" s="33">
        <v>81.5</v>
      </c>
      <c r="BH7010" s="33">
        <v>80.25</v>
      </c>
      <c r="BI7010" s="33">
        <v>78.875</v>
      </c>
      <c r="BJ7010" s="33">
        <v>77.125</v>
      </c>
      <c r="BK7010" s="33">
        <v>76.125</v>
      </c>
      <c r="BL7010" s="33">
        <v>77.5</v>
      </c>
      <c r="BM7010" s="33">
        <v>81.25</v>
      </c>
      <c r="BN7010" s="33">
        <v>86.75</v>
      </c>
      <c r="BO7010" s="33">
        <v>92.625</v>
      </c>
      <c r="BP7010" s="33">
        <v>96.125</v>
      </c>
      <c r="BQ7010" s="33">
        <v>98.5</v>
      </c>
      <c r="BR7010" s="33">
        <v>101</v>
      </c>
      <c r="BS7010" s="33">
        <v>102.75</v>
      </c>
      <c r="BT7010" s="33">
        <v>104.125</v>
      </c>
      <c r="BU7010" s="33">
        <v>105.125</v>
      </c>
      <c r="BV7010" s="33">
        <v>105.5</v>
      </c>
      <c r="BW7010" s="33">
        <v>105.5</v>
      </c>
      <c r="BX7010" s="33">
        <v>104.25</v>
      </c>
      <c r="BY7010" s="33">
        <v>101.25</v>
      </c>
      <c r="BZ7010" s="33">
        <v>97.125</v>
      </c>
      <c r="CA7010" s="33">
        <v>92.875</v>
      </c>
      <c r="CB7010" s="33">
        <v>89.375</v>
      </c>
      <c r="CC7010" s="33">
        <v>86.25</v>
      </c>
      <c r="DC7010" s="9">
        <v>252.36340000000001</v>
      </c>
      <c r="DD7010" s="9">
        <v>0</v>
      </c>
    </row>
    <row r="7011" spans="1:108" x14ac:dyDescent="0.25">
      <c r="A7011" s="9" t="s">
        <v>42</v>
      </c>
      <c r="B7011" s="9" t="s">
        <v>15</v>
      </c>
      <c r="C7011" s="9" t="s">
        <v>1</v>
      </c>
      <c r="D7011" s="9" t="s">
        <v>37</v>
      </c>
      <c r="E7011" s="9" t="s">
        <v>38</v>
      </c>
      <c r="F7011" s="9">
        <v>2016</v>
      </c>
      <c r="G7011" s="9">
        <v>7</v>
      </c>
      <c r="H7011" s="9">
        <v>23683.65</v>
      </c>
      <c r="I7011" s="9">
        <v>23368.01</v>
      </c>
      <c r="J7011" s="9">
        <v>22867.15</v>
      </c>
      <c r="K7011" s="9">
        <v>22772.54</v>
      </c>
      <c r="L7011" s="9">
        <v>23229.77</v>
      </c>
      <c r="M7011" s="9">
        <v>24533.34</v>
      </c>
      <c r="N7011" s="9">
        <v>26226.01</v>
      </c>
      <c r="O7011" s="9">
        <v>28014</v>
      </c>
      <c r="P7011" s="9">
        <v>28726.21</v>
      </c>
      <c r="Q7011" s="9">
        <v>29489.360000000001</v>
      </c>
      <c r="R7011" s="9">
        <v>29921.200000000001</v>
      </c>
      <c r="S7011" s="9">
        <v>30589.01</v>
      </c>
      <c r="T7011" s="9">
        <v>27778.03</v>
      </c>
      <c r="U7011" s="9">
        <v>14083</v>
      </c>
      <c r="V7011" s="9">
        <v>14114.08</v>
      </c>
      <c r="W7011" s="9">
        <v>13817.12</v>
      </c>
      <c r="X7011" s="9">
        <v>13708.53</v>
      </c>
      <c r="Y7011" s="9">
        <v>13435.91</v>
      </c>
      <c r="Z7011" s="9">
        <v>21674.63</v>
      </c>
      <c r="AA7011" s="9">
        <v>26078.68</v>
      </c>
      <c r="AB7011" s="9">
        <v>25950.400000000001</v>
      </c>
      <c r="AC7011" s="9">
        <v>25464.639999999999</v>
      </c>
      <c r="AD7011" s="9">
        <v>24759.63</v>
      </c>
      <c r="AE7011" s="9">
        <v>24692.05</v>
      </c>
      <c r="AF7011" s="9">
        <v>13831.57</v>
      </c>
      <c r="AG7011" s="9">
        <v>23973.64</v>
      </c>
      <c r="AH7011" s="9">
        <v>23593.57</v>
      </c>
      <c r="AI7011" s="9">
        <v>23224.09</v>
      </c>
      <c r="AJ7011" s="9">
        <v>23191.88</v>
      </c>
      <c r="AK7011" s="9">
        <v>23746.5</v>
      </c>
      <c r="AL7011" s="9">
        <v>25138.53</v>
      </c>
      <c r="AM7011" s="9">
        <v>26623.89</v>
      </c>
      <c r="AN7011" s="9">
        <v>27772.560000000001</v>
      </c>
      <c r="AO7011" s="9">
        <v>28292.02</v>
      </c>
      <c r="AP7011" s="9">
        <v>29125.4</v>
      </c>
      <c r="AQ7011" s="9">
        <v>29392.73</v>
      </c>
      <c r="AR7011" s="9">
        <v>29715.759999999998</v>
      </c>
      <c r="AS7011" s="9">
        <v>29270.5</v>
      </c>
      <c r="AT7011" s="9">
        <v>29074.75</v>
      </c>
      <c r="AU7011" s="9">
        <v>29098.3</v>
      </c>
      <c r="AV7011" s="9">
        <v>28944.35</v>
      </c>
      <c r="AW7011" s="9">
        <v>28668.36</v>
      </c>
      <c r="AX7011" s="9">
        <v>28649.99</v>
      </c>
      <c r="AY7011" s="9">
        <v>28784.85</v>
      </c>
      <c r="AZ7011" s="9">
        <v>28767.74</v>
      </c>
      <c r="BA7011" s="9">
        <v>27956.92</v>
      </c>
      <c r="BB7011" s="9">
        <v>27059.54</v>
      </c>
      <c r="BC7011" s="9">
        <v>26176.62</v>
      </c>
      <c r="BD7011" s="9">
        <v>26146.33</v>
      </c>
      <c r="BE7011" s="9">
        <v>28884.93</v>
      </c>
      <c r="BF7011" s="33">
        <v>84.25</v>
      </c>
      <c r="BG7011" s="33">
        <v>82.5</v>
      </c>
      <c r="BH7011" s="33">
        <v>81.25</v>
      </c>
      <c r="BI7011" s="33">
        <v>79.75</v>
      </c>
      <c r="BJ7011" s="33">
        <v>78.125</v>
      </c>
      <c r="BK7011" s="33">
        <v>76.75</v>
      </c>
      <c r="BL7011" s="33">
        <v>77.375</v>
      </c>
      <c r="BM7011" s="33">
        <v>80.375</v>
      </c>
      <c r="BN7011" s="33">
        <v>85.375</v>
      </c>
      <c r="BO7011" s="33">
        <v>90.5</v>
      </c>
      <c r="BP7011" s="33">
        <v>94.75</v>
      </c>
      <c r="BQ7011" s="33">
        <v>97.5</v>
      </c>
      <c r="BR7011" s="33">
        <v>100.25</v>
      </c>
      <c r="BS7011" s="33">
        <v>102.125</v>
      </c>
      <c r="BT7011" s="33">
        <v>103.875</v>
      </c>
      <c r="BU7011" s="33">
        <v>104.875</v>
      </c>
      <c r="BV7011" s="33">
        <v>105</v>
      </c>
      <c r="BW7011" s="33">
        <v>104.875</v>
      </c>
      <c r="BX7011" s="33">
        <v>103.875</v>
      </c>
      <c r="BY7011" s="33">
        <v>101.625</v>
      </c>
      <c r="BZ7011" s="33">
        <v>98.5</v>
      </c>
      <c r="CA7011" s="33">
        <v>95.5</v>
      </c>
      <c r="CB7011" s="33">
        <v>92.125</v>
      </c>
      <c r="CC7011" s="33">
        <v>89.75</v>
      </c>
      <c r="CD7011" s="9">
        <v>64305.54</v>
      </c>
      <c r="CE7011" s="9">
        <v>54684.19</v>
      </c>
      <c r="CF7011" s="9">
        <v>48799.96</v>
      </c>
      <c r="CG7011" s="9">
        <v>42116.04</v>
      </c>
      <c r="CH7011" s="9">
        <v>33471.86</v>
      </c>
      <c r="CI7011" s="9">
        <v>25844.14</v>
      </c>
      <c r="CJ7011" s="9">
        <v>25815.27</v>
      </c>
      <c r="CK7011" s="9">
        <v>40770.559999999998</v>
      </c>
      <c r="CL7011" s="9">
        <v>53908.92</v>
      </c>
      <c r="CM7011" s="9">
        <v>68513.2</v>
      </c>
      <c r="CN7011" s="9">
        <v>83620.149999999994</v>
      </c>
      <c r="CO7011" s="9">
        <v>120860</v>
      </c>
      <c r="CP7011" s="9">
        <v>112175</v>
      </c>
      <c r="CQ7011" s="9">
        <v>106686.1</v>
      </c>
      <c r="CR7011" s="9">
        <v>108710.2</v>
      </c>
      <c r="CS7011" s="9">
        <v>111292.8</v>
      </c>
      <c r="CT7011" s="9">
        <v>113144.9</v>
      </c>
      <c r="CU7011" s="9">
        <v>112895.3</v>
      </c>
      <c r="CV7011" s="9">
        <v>115225</v>
      </c>
      <c r="CW7011" s="9">
        <v>115911.7</v>
      </c>
      <c r="CX7011" s="9">
        <v>119113.9</v>
      </c>
      <c r="CY7011" s="9">
        <v>124237.8</v>
      </c>
      <c r="CZ7011" s="9">
        <v>114986.4</v>
      </c>
      <c r="DA7011" s="9">
        <v>99389.9</v>
      </c>
      <c r="DB7011" s="9">
        <v>95902.95</v>
      </c>
      <c r="DC7011" s="9">
        <v>252.36340000000001</v>
      </c>
      <c r="DD7011" s="9">
        <v>0</v>
      </c>
    </row>
    <row r="7012" spans="1:108" x14ac:dyDescent="0.25">
      <c r="A7012" s="9" t="s">
        <v>42</v>
      </c>
      <c r="B7012" s="9" t="s">
        <v>15</v>
      </c>
      <c r="C7012" s="9" t="s">
        <v>1</v>
      </c>
      <c r="D7012" s="9" t="s">
        <v>37</v>
      </c>
      <c r="E7012" s="9" t="s">
        <v>38</v>
      </c>
      <c r="F7012" s="9">
        <v>2016</v>
      </c>
      <c r="G7012" s="9">
        <v>8</v>
      </c>
      <c r="H7012" s="9"/>
      <c r="BF7012" s="33">
        <v>83.25</v>
      </c>
      <c r="BG7012" s="33">
        <v>81.25</v>
      </c>
      <c r="BH7012" s="33">
        <v>79.75</v>
      </c>
      <c r="BI7012" s="33">
        <v>78.5</v>
      </c>
      <c r="BJ7012" s="33">
        <v>77.5</v>
      </c>
      <c r="BK7012" s="33">
        <v>76.25</v>
      </c>
      <c r="BL7012" s="33">
        <v>75.625</v>
      </c>
      <c r="BM7012" s="33">
        <v>77.875</v>
      </c>
      <c r="BN7012" s="33">
        <v>82.875</v>
      </c>
      <c r="BO7012" s="33">
        <v>88.375</v>
      </c>
      <c r="BP7012" s="33">
        <v>93</v>
      </c>
      <c r="BQ7012" s="33">
        <v>97.125</v>
      </c>
      <c r="BR7012" s="33">
        <v>99.625</v>
      </c>
      <c r="BS7012" s="33">
        <v>101.5</v>
      </c>
      <c r="BT7012" s="33">
        <v>103.125</v>
      </c>
      <c r="BU7012" s="33">
        <v>104.5</v>
      </c>
      <c r="BV7012" s="33">
        <v>104.5</v>
      </c>
      <c r="BW7012" s="33">
        <v>102.75</v>
      </c>
      <c r="BX7012" s="33">
        <v>100.375</v>
      </c>
      <c r="BY7012" s="33">
        <v>98.875</v>
      </c>
      <c r="BZ7012" s="33">
        <v>95</v>
      </c>
      <c r="CA7012" s="33">
        <v>92.125</v>
      </c>
      <c r="CB7012" s="33">
        <v>89.5</v>
      </c>
      <c r="CC7012" s="33">
        <v>87.375</v>
      </c>
      <c r="DC7012" s="9">
        <v>252.36340000000001</v>
      </c>
      <c r="DD7012" s="9">
        <v>0</v>
      </c>
    </row>
    <row r="7013" spans="1:108" x14ac:dyDescent="0.25">
      <c r="A7013" s="9" t="s">
        <v>42</v>
      </c>
      <c r="B7013" s="9" t="s">
        <v>15</v>
      </c>
      <c r="C7013" s="9" t="s">
        <v>1</v>
      </c>
      <c r="D7013" s="9" t="s">
        <v>37</v>
      </c>
      <c r="E7013" s="9" t="s">
        <v>38</v>
      </c>
      <c r="F7013" s="9">
        <v>2016</v>
      </c>
      <c r="G7013" s="9">
        <v>9</v>
      </c>
      <c r="H7013" s="9"/>
      <c r="BF7013" s="33">
        <v>81.25</v>
      </c>
      <c r="BG7013" s="33">
        <v>79</v>
      </c>
      <c r="BH7013" s="33">
        <v>77.625</v>
      </c>
      <c r="BI7013" s="33">
        <v>75.75</v>
      </c>
      <c r="BJ7013" s="33">
        <v>74.75</v>
      </c>
      <c r="BK7013" s="33">
        <v>73.75</v>
      </c>
      <c r="BL7013" s="33">
        <v>72.375</v>
      </c>
      <c r="BM7013" s="33">
        <v>74.25</v>
      </c>
      <c r="BN7013" s="33">
        <v>79.25</v>
      </c>
      <c r="BO7013" s="33">
        <v>85</v>
      </c>
      <c r="BP7013" s="33">
        <v>90.125</v>
      </c>
      <c r="BQ7013" s="33">
        <v>93.25</v>
      </c>
      <c r="BR7013" s="33">
        <v>96.75</v>
      </c>
      <c r="BS7013" s="33">
        <v>98.875</v>
      </c>
      <c r="BT7013" s="33">
        <v>100.625</v>
      </c>
      <c r="BU7013" s="33">
        <v>101.375</v>
      </c>
      <c r="BV7013" s="33">
        <v>101</v>
      </c>
      <c r="BW7013" s="33">
        <v>101</v>
      </c>
      <c r="BX7013" s="33">
        <v>99.375</v>
      </c>
      <c r="BY7013" s="33">
        <v>95.625</v>
      </c>
      <c r="BZ7013" s="33">
        <v>91.375</v>
      </c>
      <c r="CA7013" s="33">
        <v>88.25</v>
      </c>
      <c r="CB7013" s="33">
        <v>85.375</v>
      </c>
      <c r="CC7013" s="33">
        <v>82.75</v>
      </c>
      <c r="DC7013" s="9">
        <v>252.36340000000001</v>
      </c>
      <c r="DD7013" s="9">
        <v>0</v>
      </c>
    </row>
    <row r="7014" spans="1:108" x14ac:dyDescent="0.25">
      <c r="A7014" s="9" t="s">
        <v>42</v>
      </c>
      <c r="B7014" s="9" t="s">
        <v>15</v>
      </c>
      <c r="C7014" s="9" t="s">
        <v>1</v>
      </c>
      <c r="D7014" s="9" t="s">
        <v>37</v>
      </c>
      <c r="E7014" s="9" t="s">
        <v>38</v>
      </c>
      <c r="F7014" s="9">
        <v>2016</v>
      </c>
      <c r="G7014" s="9">
        <v>10</v>
      </c>
      <c r="H7014" s="9"/>
      <c r="BF7014" s="33">
        <v>69.5</v>
      </c>
      <c r="BG7014" s="33">
        <v>68.25</v>
      </c>
      <c r="BH7014" s="33">
        <v>66.875</v>
      </c>
      <c r="BI7014" s="33">
        <v>65</v>
      </c>
      <c r="BJ7014" s="33">
        <v>64.75</v>
      </c>
      <c r="BK7014" s="33">
        <v>63.625</v>
      </c>
      <c r="BL7014" s="33">
        <v>62.625</v>
      </c>
      <c r="BM7014" s="33">
        <v>63.5</v>
      </c>
      <c r="BN7014" s="33">
        <v>68</v>
      </c>
      <c r="BO7014" s="33">
        <v>74.75</v>
      </c>
      <c r="BP7014" s="33">
        <v>80.375</v>
      </c>
      <c r="BQ7014" s="33">
        <v>83.75</v>
      </c>
      <c r="BR7014" s="33">
        <v>86.375</v>
      </c>
      <c r="BS7014" s="33">
        <v>88.5</v>
      </c>
      <c r="BT7014" s="33">
        <v>90.125</v>
      </c>
      <c r="BU7014" s="33">
        <v>91.25</v>
      </c>
      <c r="BV7014" s="33">
        <v>91</v>
      </c>
      <c r="BW7014" s="33">
        <v>90</v>
      </c>
      <c r="BX7014" s="33">
        <v>86.75</v>
      </c>
      <c r="BY7014" s="33">
        <v>82.5</v>
      </c>
      <c r="BZ7014" s="33">
        <v>79.375</v>
      </c>
      <c r="CA7014" s="33">
        <v>76.375</v>
      </c>
      <c r="CB7014" s="33">
        <v>73.875</v>
      </c>
      <c r="CC7014" s="33">
        <v>71.875</v>
      </c>
      <c r="DC7014" s="9">
        <v>252.36340000000001</v>
      </c>
      <c r="DD7014" s="9">
        <v>0</v>
      </c>
    </row>
    <row r="7015" spans="1:108" x14ac:dyDescent="0.25">
      <c r="A7015" s="9" t="s">
        <v>42</v>
      </c>
      <c r="B7015" s="9" t="s">
        <v>15</v>
      </c>
      <c r="C7015" s="9" t="s">
        <v>1</v>
      </c>
      <c r="D7015" s="9" t="s">
        <v>37</v>
      </c>
      <c r="E7015" s="9" t="s">
        <v>38</v>
      </c>
      <c r="F7015" s="9">
        <v>2017</v>
      </c>
      <c r="G7015" s="9">
        <v>5</v>
      </c>
      <c r="H7015" s="9"/>
      <c r="BF7015" s="33">
        <v>74.875</v>
      </c>
      <c r="BG7015" s="33">
        <v>72.625</v>
      </c>
      <c r="BH7015" s="33">
        <v>71.125</v>
      </c>
      <c r="BI7015" s="33">
        <v>69.125</v>
      </c>
      <c r="BJ7015" s="33">
        <v>68.75</v>
      </c>
      <c r="BK7015" s="33">
        <v>67.875</v>
      </c>
      <c r="BL7015" s="33">
        <v>68</v>
      </c>
      <c r="BM7015" s="33">
        <v>71</v>
      </c>
      <c r="BN7015" s="33">
        <v>75</v>
      </c>
      <c r="BO7015" s="33">
        <v>79.75</v>
      </c>
      <c r="BP7015" s="33">
        <v>84</v>
      </c>
      <c r="BQ7015" s="33">
        <v>87.375</v>
      </c>
      <c r="BR7015" s="33">
        <v>90.25</v>
      </c>
      <c r="BS7015" s="33">
        <v>92</v>
      </c>
      <c r="BT7015" s="33">
        <v>93</v>
      </c>
      <c r="BU7015" s="33">
        <v>94.5</v>
      </c>
      <c r="BV7015" s="33">
        <v>95.625</v>
      </c>
      <c r="BW7015" s="33">
        <v>95.375</v>
      </c>
      <c r="BX7015" s="33">
        <v>95</v>
      </c>
      <c r="BY7015" s="33">
        <v>93</v>
      </c>
      <c r="BZ7015" s="33">
        <v>89.75</v>
      </c>
      <c r="CA7015" s="33">
        <v>86.875</v>
      </c>
      <c r="CB7015" s="33">
        <v>83.75</v>
      </c>
      <c r="CC7015" s="33">
        <v>80.75</v>
      </c>
      <c r="DC7015" s="9">
        <v>252.36340000000001</v>
      </c>
      <c r="DD7015" s="9">
        <v>0</v>
      </c>
    </row>
    <row r="7016" spans="1:108" x14ac:dyDescent="0.25">
      <c r="A7016" s="9" t="s">
        <v>42</v>
      </c>
      <c r="B7016" s="9" t="s">
        <v>15</v>
      </c>
      <c r="C7016" s="9" t="s">
        <v>1</v>
      </c>
      <c r="D7016" s="9" t="s">
        <v>37</v>
      </c>
      <c r="E7016" s="9" t="s">
        <v>38</v>
      </c>
      <c r="F7016" s="9">
        <v>2017</v>
      </c>
      <c r="G7016" s="9">
        <v>6</v>
      </c>
      <c r="H7016" s="9"/>
      <c r="BF7016" s="33">
        <v>83.75</v>
      </c>
      <c r="BG7016" s="33">
        <v>81.5</v>
      </c>
      <c r="BH7016" s="33">
        <v>80.25</v>
      </c>
      <c r="BI7016" s="33">
        <v>78.875</v>
      </c>
      <c r="BJ7016" s="33">
        <v>77.125</v>
      </c>
      <c r="BK7016" s="33">
        <v>76.125</v>
      </c>
      <c r="BL7016" s="33">
        <v>77.5</v>
      </c>
      <c r="BM7016" s="33">
        <v>81.25</v>
      </c>
      <c r="BN7016" s="33">
        <v>86.75</v>
      </c>
      <c r="BO7016" s="33">
        <v>92.625</v>
      </c>
      <c r="BP7016" s="33">
        <v>96.125</v>
      </c>
      <c r="BQ7016" s="33">
        <v>98.5</v>
      </c>
      <c r="BR7016" s="33">
        <v>101</v>
      </c>
      <c r="BS7016" s="33">
        <v>102.75</v>
      </c>
      <c r="BT7016" s="33">
        <v>104.125</v>
      </c>
      <c r="BU7016" s="33">
        <v>105.125</v>
      </c>
      <c r="BV7016" s="33">
        <v>105.5</v>
      </c>
      <c r="BW7016" s="33">
        <v>105.5</v>
      </c>
      <c r="BX7016" s="33">
        <v>104.25</v>
      </c>
      <c r="BY7016" s="33">
        <v>101.25</v>
      </c>
      <c r="BZ7016" s="33">
        <v>97.125</v>
      </c>
      <c r="CA7016" s="33">
        <v>92.875</v>
      </c>
      <c r="CB7016" s="33">
        <v>89.375</v>
      </c>
      <c r="CC7016" s="33">
        <v>86.25</v>
      </c>
      <c r="DC7016" s="9">
        <v>252.36340000000001</v>
      </c>
      <c r="DD7016" s="9">
        <v>0</v>
      </c>
    </row>
    <row r="7017" spans="1:108" x14ac:dyDescent="0.25">
      <c r="A7017" s="9" t="s">
        <v>42</v>
      </c>
      <c r="B7017" s="9" t="s">
        <v>15</v>
      </c>
      <c r="C7017" s="9" t="s">
        <v>1</v>
      </c>
      <c r="D7017" s="9" t="s">
        <v>37</v>
      </c>
      <c r="E7017" s="9" t="s">
        <v>38</v>
      </c>
      <c r="F7017" s="9">
        <v>2017</v>
      </c>
      <c r="G7017" s="9">
        <v>7</v>
      </c>
      <c r="H7017" s="9">
        <v>23490.04</v>
      </c>
      <c r="I7017" s="9">
        <v>23188.15</v>
      </c>
      <c r="J7017" s="9">
        <v>22703.67</v>
      </c>
      <c r="K7017" s="9">
        <v>22634.880000000001</v>
      </c>
      <c r="L7017" s="9">
        <v>23124.45</v>
      </c>
      <c r="M7017" s="9">
        <v>24487.99</v>
      </c>
      <c r="N7017" s="9">
        <v>26262.82</v>
      </c>
      <c r="O7017" s="9">
        <v>28096.07</v>
      </c>
      <c r="P7017" s="9">
        <v>28815.119999999999</v>
      </c>
      <c r="Q7017" s="9">
        <v>29578.42</v>
      </c>
      <c r="R7017" s="9">
        <v>30001.17</v>
      </c>
      <c r="S7017" s="9">
        <v>30661.81</v>
      </c>
      <c r="T7017" s="9">
        <v>27857.9</v>
      </c>
      <c r="U7017" s="9">
        <v>14160.85</v>
      </c>
      <c r="V7017" s="9">
        <v>14191.92</v>
      </c>
      <c r="W7017" s="9">
        <v>13902.27</v>
      </c>
      <c r="X7017" s="9">
        <v>13792.08</v>
      </c>
      <c r="Y7017" s="9">
        <v>13520.67</v>
      </c>
      <c r="Z7017" s="9">
        <v>21761.22</v>
      </c>
      <c r="AA7017" s="9">
        <v>26167.95</v>
      </c>
      <c r="AB7017" s="9">
        <v>26032.66</v>
      </c>
      <c r="AC7017" s="9">
        <v>25531.279999999999</v>
      </c>
      <c r="AD7017" s="9">
        <v>24826.61</v>
      </c>
      <c r="AE7017" s="9">
        <v>24759.03</v>
      </c>
      <c r="AF7017" s="9">
        <v>13913.33</v>
      </c>
      <c r="AG7017" s="9">
        <v>23780.03</v>
      </c>
      <c r="AH7017" s="9">
        <v>23413.72</v>
      </c>
      <c r="AI7017" s="9">
        <v>23060.61</v>
      </c>
      <c r="AJ7017" s="9">
        <v>23054.22</v>
      </c>
      <c r="AK7017" s="9">
        <v>23641.18</v>
      </c>
      <c r="AL7017" s="9">
        <v>25093.17</v>
      </c>
      <c r="AM7017" s="9">
        <v>26660.69</v>
      </c>
      <c r="AN7017" s="9">
        <v>27854.63</v>
      </c>
      <c r="AO7017" s="9">
        <v>28380.93</v>
      </c>
      <c r="AP7017" s="9">
        <v>29214.46</v>
      </c>
      <c r="AQ7017" s="9">
        <v>29472.7</v>
      </c>
      <c r="AR7017" s="9">
        <v>29788.55</v>
      </c>
      <c r="AS7017" s="9">
        <v>29350.37</v>
      </c>
      <c r="AT7017" s="9">
        <v>29152.59</v>
      </c>
      <c r="AU7017" s="9">
        <v>29176.14</v>
      </c>
      <c r="AV7017" s="9">
        <v>29029.5</v>
      </c>
      <c r="AW7017" s="9">
        <v>28751.919999999998</v>
      </c>
      <c r="AX7017" s="9">
        <v>28734.76</v>
      </c>
      <c r="AY7017" s="9">
        <v>28871.439999999999</v>
      </c>
      <c r="AZ7017" s="9">
        <v>28857.01</v>
      </c>
      <c r="BA7017" s="9">
        <v>28039.18</v>
      </c>
      <c r="BB7017" s="9">
        <v>27126.18</v>
      </c>
      <c r="BC7017" s="9">
        <v>26243.59</v>
      </c>
      <c r="BD7017" s="9">
        <v>26213.31</v>
      </c>
      <c r="BE7017" s="9">
        <v>28966.68</v>
      </c>
      <c r="BF7017" s="33">
        <v>84.25</v>
      </c>
      <c r="BG7017" s="33">
        <v>82.5</v>
      </c>
      <c r="BH7017" s="33">
        <v>81.25</v>
      </c>
      <c r="BI7017" s="33">
        <v>79.75</v>
      </c>
      <c r="BJ7017" s="33">
        <v>78.125</v>
      </c>
      <c r="BK7017" s="33">
        <v>76.75</v>
      </c>
      <c r="BL7017" s="33">
        <v>77.375</v>
      </c>
      <c r="BM7017" s="33">
        <v>80.375</v>
      </c>
      <c r="BN7017" s="33">
        <v>85.375</v>
      </c>
      <c r="BO7017" s="33">
        <v>90.5</v>
      </c>
      <c r="BP7017" s="33">
        <v>94.75</v>
      </c>
      <c r="BQ7017" s="33">
        <v>97.5</v>
      </c>
      <c r="BR7017" s="33">
        <v>100.25</v>
      </c>
      <c r="BS7017" s="33">
        <v>102.125</v>
      </c>
      <c r="BT7017" s="33">
        <v>103.875</v>
      </c>
      <c r="BU7017" s="33">
        <v>104.875</v>
      </c>
      <c r="BV7017" s="33">
        <v>105</v>
      </c>
      <c r="BW7017" s="33">
        <v>104.875</v>
      </c>
      <c r="BX7017" s="33">
        <v>103.875</v>
      </c>
      <c r="BY7017" s="33">
        <v>101.625</v>
      </c>
      <c r="BZ7017" s="33">
        <v>98.5</v>
      </c>
      <c r="CA7017" s="33">
        <v>95.5</v>
      </c>
      <c r="CB7017" s="33">
        <v>92.125</v>
      </c>
      <c r="CC7017" s="33">
        <v>89.75</v>
      </c>
      <c r="CD7017" s="9">
        <v>64242</v>
      </c>
      <c r="CE7017" s="9">
        <v>54679.57</v>
      </c>
      <c r="CF7017" s="9">
        <v>48791.33</v>
      </c>
      <c r="CG7017" s="9">
        <v>42100.45</v>
      </c>
      <c r="CH7017" s="9">
        <v>33463.699999999997</v>
      </c>
      <c r="CI7017" s="9">
        <v>25826.12</v>
      </c>
      <c r="CJ7017" s="9">
        <v>25789.03</v>
      </c>
      <c r="CK7017" s="9">
        <v>40739.29</v>
      </c>
      <c r="CL7017" s="9">
        <v>53885.91</v>
      </c>
      <c r="CM7017" s="9">
        <v>68486.12</v>
      </c>
      <c r="CN7017" s="9">
        <v>83588.28</v>
      </c>
      <c r="CO7017" s="9">
        <v>120838.9</v>
      </c>
      <c r="CP7017" s="9">
        <v>112123.7</v>
      </c>
      <c r="CQ7017" s="9">
        <v>106656.1</v>
      </c>
      <c r="CR7017" s="9">
        <v>108661.3</v>
      </c>
      <c r="CS7017" s="9">
        <v>111217.3</v>
      </c>
      <c r="CT7017" s="9">
        <v>113079.3</v>
      </c>
      <c r="CU7017" s="9">
        <v>112854.6</v>
      </c>
      <c r="CV7017" s="9">
        <v>115231.8</v>
      </c>
      <c r="CW7017" s="9">
        <v>115952.3</v>
      </c>
      <c r="CX7017" s="9">
        <v>119173.4</v>
      </c>
      <c r="CY7017" s="9">
        <v>124318.39999999999</v>
      </c>
      <c r="CZ7017" s="9">
        <v>115058.1</v>
      </c>
      <c r="DA7017" s="9">
        <v>99399.44</v>
      </c>
      <c r="DB7017" s="9">
        <v>95861.56</v>
      </c>
      <c r="DC7017" s="9">
        <v>252.36340000000001</v>
      </c>
      <c r="DD7017" s="9">
        <v>0</v>
      </c>
    </row>
    <row r="7018" spans="1:108" x14ac:dyDescent="0.25">
      <c r="A7018" s="9" t="s">
        <v>42</v>
      </c>
      <c r="B7018" s="9" t="s">
        <v>15</v>
      </c>
      <c r="C7018" s="9" t="s">
        <v>1</v>
      </c>
      <c r="D7018" s="9" t="s">
        <v>37</v>
      </c>
      <c r="E7018" s="9" t="s">
        <v>38</v>
      </c>
      <c r="F7018" s="9">
        <v>2017</v>
      </c>
      <c r="G7018" s="9">
        <v>8</v>
      </c>
      <c r="H7018" s="9"/>
      <c r="BF7018" s="33">
        <v>83.25</v>
      </c>
      <c r="BG7018" s="33">
        <v>81.25</v>
      </c>
      <c r="BH7018" s="33">
        <v>79.75</v>
      </c>
      <c r="BI7018" s="33">
        <v>78.5</v>
      </c>
      <c r="BJ7018" s="33">
        <v>77.5</v>
      </c>
      <c r="BK7018" s="33">
        <v>76.25</v>
      </c>
      <c r="BL7018" s="33">
        <v>75.625</v>
      </c>
      <c r="BM7018" s="33">
        <v>77.875</v>
      </c>
      <c r="BN7018" s="33">
        <v>82.875</v>
      </c>
      <c r="BO7018" s="33">
        <v>88.375</v>
      </c>
      <c r="BP7018" s="33">
        <v>93</v>
      </c>
      <c r="BQ7018" s="33">
        <v>97.125</v>
      </c>
      <c r="BR7018" s="33">
        <v>99.625</v>
      </c>
      <c r="BS7018" s="33">
        <v>101.5</v>
      </c>
      <c r="BT7018" s="33">
        <v>103.125</v>
      </c>
      <c r="BU7018" s="33">
        <v>104.5</v>
      </c>
      <c r="BV7018" s="33">
        <v>104.5</v>
      </c>
      <c r="BW7018" s="33">
        <v>102.75</v>
      </c>
      <c r="BX7018" s="33">
        <v>100.375</v>
      </c>
      <c r="BY7018" s="33">
        <v>98.875</v>
      </c>
      <c r="BZ7018" s="33">
        <v>95</v>
      </c>
      <c r="CA7018" s="33">
        <v>92.125</v>
      </c>
      <c r="CB7018" s="33">
        <v>89.5</v>
      </c>
      <c r="CC7018" s="33">
        <v>87.375</v>
      </c>
      <c r="DC7018" s="9">
        <v>252.36340000000001</v>
      </c>
      <c r="DD7018" s="9">
        <v>0</v>
      </c>
    </row>
    <row r="7019" spans="1:108" x14ac:dyDescent="0.25">
      <c r="A7019" s="9" t="s">
        <v>42</v>
      </c>
      <c r="B7019" s="9" t="s">
        <v>15</v>
      </c>
      <c r="C7019" s="9" t="s">
        <v>1</v>
      </c>
      <c r="D7019" s="9" t="s">
        <v>37</v>
      </c>
      <c r="E7019" s="9" t="s">
        <v>38</v>
      </c>
      <c r="F7019" s="9">
        <v>2017</v>
      </c>
      <c r="G7019" s="9">
        <v>9</v>
      </c>
      <c r="H7019" s="9"/>
      <c r="BF7019" s="33">
        <v>81.25</v>
      </c>
      <c r="BG7019" s="33">
        <v>79</v>
      </c>
      <c r="BH7019" s="33">
        <v>77.625</v>
      </c>
      <c r="BI7019" s="33">
        <v>75.75</v>
      </c>
      <c r="BJ7019" s="33">
        <v>74.75</v>
      </c>
      <c r="BK7019" s="33">
        <v>73.75</v>
      </c>
      <c r="BL7019" s="33">
        <v>72.375</v>
      </c>
      <c r="BM7019" s="33">
        <v>74.25</v>
      </c>
      <c r="BN7019" s="33">
        <v>79.25</v>
      </c>
      <c r="BO7019" s="33">
        <v>85</v>
      </c>
      <c r="BP7019" s="33">
        <v>90.125</v>
      </c>
      <c r="BQ7019" s="33">
        <v>93.25</v>
      </c>
      <c r="BR7019" s="33">
        <v>96.75</v>
      </c>
      <c r="BS7019" s="33">
        <v>98.875</v>
      </c>
      <c r="BT7019" s="33">
        <v>100.625</v>
      </c>
      <c r="BU7019" s="33">
        <v>101.375</v>
      </c>
      <c r="BV7019" s="33">
        <v>101</v>
      </c>
      <c r="BW7019" s="33">
        <v>101</v>
      </c>
      <c r="BX7019" s="33">
        <v>99.375</v>
      </c>
      <c r="BY7019" s="33">
        <v>95.625</v>
      </c>
      <c r="BZ7019" s="33">
        <v>91.375</v>
      </c>
      <c r="CA7019" s="33">
        <v>88.25</v>
      </c>
      <c r="CB7019" s="33">
        <v>85.375</v>
      </c>
      <c r="CC7019" s="33">
        <v>82.75</v>
      </c>
      <c r="DC7019" s="9">
        <v>252.36340000000001</v>
      </c>
      <c r="DD7019" s="9">
        <v>0</v>
      </c>
    </row>
    <row r="7020" spans="1:108" x14ac:dyDescent="0.25">
      <c r="A7020" s="9" t="s">
        <v>42</v>
      </c>
      <c r="B7020" s="9" t="s">
        <v>15</v>
      </c>
      <c r="C7020" s="9" t="s">
        <v>1</v>
      </c>
      <c r="D7020" s="9" t="s">
        <v>37</v>
      </c>
      <c r="E7020" s="9" t="s">
        <v>38</v>
      </c>
      <c r="F7020" s="9">
        <v>2017</v>
      </c>
      <c r="G7020" s="9">
        <v>10</v>
      </c>
      <c r="H7020" s="9"/>
      <c r="BF7020" s="33">
        <v>69.5</v>
      </c>
      <c r="BG7020" s="33">
        <v>68.25</v>
      </c>
      <c r="BH7020" s="33">
        <v>66.875</v>
      </c>
      <c r="BI7020" s="33">
        <v>65</v>
      </c>
      <c r="BJ7020" s="33">
        <v>64.75</v>
      </c>
      <c r="BK7020" s="33">
        <v>63.625</v>
      </c>
      <c r="BL7020" s="33">
        <v>62.625</v>
      </c>
      <c r="BM7020" s="33">
        <v>63.5</v>
      </c>
      <c r="BN7020" s="33">
        <v>68</v>
      </c>
      <c r="BO7020" s="33">
        <v>74.75</v>
      </c>
      <c r="BP7020" s="33">
        <v>80.375</v>
      </c>
      <c r="BQ7020" s="33">
        <v>83.75</v>
      </c>
      <c r="BR7020" s="33">
        <v>86.375</v>
      </c>
      <c r="BS7020" s="33">
        <v>88.5</v>
      </c>
      <c r="BT7020" s="33">
        <v>90.125</v>
      </c>
      <c r="BU7020" s="33">
        <v>91.25</v>
      </c>
      <c r="BV7020" s="33">
        <v>91</v>
      </c>
      <c r="BW7020" s="33">
        <v>90</v>
      </c>
      <c r="BX7020" s="33">
        <v>86.75</v>
      </c>
      <c r="BY7020" s="33">
        <v>82.5</v>
      </c>
      <c r="BZ7020" s="33">
        <v>79.375</v>
      </c>
      <c r="CA7020" s="33">
        <v>76.375</v>
      </c>
      <c r="CB7020" s="33">
        <v>73.875</v>
      </c>
      <c r="CC7020" s="33">
        <v>71.875</v>
      </c>
      <c r="DC7020" s="9">
        <v>252.36340000000001</v>
      </c>
      <c r="DD7020" s="9">
        <v>0</v>
      </c>
    </row>
    <row r="7021" spans="1:108" x14ac:dyDescent="0.25">
      <c r="A7021" s="9" t="s">
        <v>42</v>
      </c>
      <c r="B7021" s="9" t="s">
        <v>15</v>
      </c>
      <c r="C7021" s="9" t="s">
        <v>1</v>
      </c>
      <c r="D7021" s="9" t="s">
        <v>37</v>
      </c>
      <c r="E7021" s="9" t="s">
        <v>38</v>
      </c>
      <c r="F7021" s="9">
        <v>2018</v>
      </c>
      <c r="G7021" s="9">
        <v>5</v>
      </c>
      <c r="H7021" s="9"/>
      <c r="BF7021" s="33">
        <v>74.875</v>
      </c>
      <c r="BG7021" s="33">
        <v>72.625</v>
      </c>
      <c r="BH7021" s="33">
        <v>71.125</v>
      </c>
      <c r="BI7021" s="33">
        <v>69.125</v>
      </c>
      <c r="BJ7021" s="33">
        <v>68.75</v>
      </c>
      <c r="BK7021" s="33">
        <v>67.875</v>
      </c>
      <c r="BL7021" s="33">
        <v>68</v>
      </c>
      <c r="BM7021" s="33">
        <v>71</v>
      </c>
      <c r="BN7021" s="33">
        <v>75</v>
      </c>
      <c r="BO7021" s="33">
        <v>79.75</v>
      </c>
      <c r="BP7021" s="33">
        <v>84</v>
      </c>
      <c r="BQ7021" s="33">
        <v>87.375</v>
      </c>
      <c r="BR7021" s="33">
        <v>90.25</v>
      </c>
      <c r="BS7021" s="33">
        <v>92</v>
      </c>
      <c r="BT7021" s="33">
        <v>93</v>
      </c>
      <c r="BU7021" s="33">
        <v>94.5</v>
      </c>
      <c r="BV7021" s="33">
        <v>95.625</v>
      </c>
      <c r="BW7021" s="33">
        <v>95.375</v>
      </c>
      <c r="BX7021" s="33">
        <v>95</v>
      </c>
      <c r="BY7021" s="33">
        <v>93</v>
      </c>
      <c r="BZ7021" s="33">
        <v>89.75</v>
      </c>
      <c r="CA7021" s="33">
        <v>86.875</v>
      </c>
      <c r="CB7021" s="33">
        <v>83.75</v>
      </c>
      <c r="CC7021" s="33">
        <v>80.75</v>
      </c>
      <c r="DC7021" s="9">
        <v>252.36340000000001</v>
      </c>
      <c r="DD7021" s="9">
        <v>0</v>
      </c>
    </row>
    <row r="7022" spans="1:108" x14ac:dyDescent="0.25">
      <c r="A7022" s="9" t="s">
        <v>42</v>
      </c>
      <c r="B7022" s="9" t="s">
        <v>15</v>
      </c>
      <c r="C7022" s="9" t="s">
        <v>1</v>
      </c>
      <c r="D7022" s="9" t="s">
        <v>37</v>
      </c>
      <c r="E7022" s="9" t="s">
        <v>38</v>
      </c>
      <c r="F7022" s="9">
        <v>2018</v>
      </c>
      <c r="G7022" s="9">
        <v>6</v>
      </c>
      <c r="H7022" s="9"/>
      <c r="BF7022" s="33">
        <v>83.75</v>
      </c>
      <c r="BG7022" s="33">
        <v>81.5</v>
      </c>
      <c r="BH7022" s="33">
        <v>80.25</v>
      </c>
      <c r="BI7022" s="33">
        <v>78.875</v>
      </c>
      <c r="BJ7022" s="33">
        <v>77.125</v>
      </c>
      <c r="BK7022" s="33">
        <v>76.125</v>
      </c>
      <c r="BL7022" s="33">
        <v>77.5</v>
      </c>
      <c r="BM7022" s="33">
        <v>81.25</v>
      </c>
      <c r="BN7022" s="33">
        <v>86.75</v>
      </c>
      <c r="BO7022" s="33">
        <v>92.625</v>
      </c>
      <c r="BP7022" s="33">
        <v>96.125</v>
      </c>
      <c r="BQ7022" s="33">
        <v>98.5</v>
      </c>
      <c r="BR7022" s="33">
        <v>101</v>
      </c>
      <c r="BS7022" s="33">
        <v>102.75</v>
      </c>
      <c r="BT7022" s="33">
        <v>104.125</v>
      </c>
      <c r="BU7022" s="33">
        <v>105.125</v>
      </c>
      <c r="BV7022" s="33">
        <v>105.5</v>
      </c>
      <c r="BW7022" s="33">
        <v>105.5</v>
      </c>
      <c r="BX7022" s="33">
        <v>104.25</v>
      </c>
      <c r="BY7022" s="33">
        <v>101.25</v>
      </c>
      <c r="BZ7022" s="33">
        <v>97.125</v>
      </c>
      <c r="CA7022" s="33">
        <v>92.875</v>
      </c>
      <c r="CB7022" s="33">
        <v>89.375</v>
      </c>
      <c r="CC7022" s="33">
        <v>86.25</v>
      </c>
      <c r="DC7022" s="9">
        <v>252.36340000000001</v>
      </c>
      <c r="DD7022" s="9">
        <v>0</v>
      </c>
    </row>
    <row r="7023" spans="1:108" x14ac:dyDescent="0.25">
      <c r="A7023" s="9" t="s">
        <v>42</v>
      </c>
      <c r="B7023" s="9" t="s">
        <v>15</v>
      </c>
      <c r="C7023" s="9" t="s">
        <v>1</v>
      </c>
      <c r="D7023" s="9" t="s">
        <v>37</v>
      </c>
      <c r="E7023" s="9" t="s">
        <v>38</v>
      </c>
      <c r="F7023" s="9">
        <v>2018</v>
      </c>
      <c r="G7023" s="9">
        <v>7</v>
      </c>
      <c r="H7023" s="9">
        <v>23487.21</v>
      </c>
      <c r="I7023" s="9">
        <v>23188.639999999999</v>
      </c>
      <c r="J7023" s="9">
        <v>22698.92</v>
      </c>
      <c r="K7023" s="9">
        <v>22628.68</v>
      </c>
      <c r="L7023" s="9">
        <v>23124.799999999999</v>
      </c>
      <c r="M7023" s="9">
        <v>24485.39</v>
      </c>
      <c r="N7023" s="9">
        <v>26255.96</v>
      </c>
      <c r="O7023" s="9">
        <v>28087.46</v>
      </c>
      <c r="P7023" s="9">
        <v>28818.59</v>
      </c>
      <c r="Q7023" s="9">
        <v>29581.09</v>
      </c>
      <c r="R7023" s="9">
        <v>30004.720000000001</v>
      </c>
      <c r="S7023" s="9">
        <v>30678.400000000001</v>
      </c>
      <c r="T7023" s="9">
        <v>27871.69</v>
      </c>
      <c r="U7023" s="9">
        <v>14169.34</v>
      </c>
      <c r="V7023" s="9">
        <v>14200.42</v>
      </c>
      <c r="W7023" s="9">
        <v>13908.21</v>
      </c>
      <c r="X7023" s="9">
        <v>13796.91</v>
      </c>
      <c r="Y7023" s="9">
        <v>13527.55</v>
      </c>
      <c r="Z7023" s="9">
        <v>21775.41</v>
      </c>
      <c r="AA7023" s="9">
        <v>26183.27</v>
      </c>
      <c r="AB7023" s="9">
        <v>26051.09</v>
      </c>
      <c r="AC7023" s="9">
        <v>25546.36</v>
      </c>
      <c r="AD7023" s="9">
        <v>24845</v>
      </c>
      <c r="AE7023" s="9">
        <v>24777.43</v>
      </c>
      <c r="AF7023" s="9">
        <v>13920.32</v>
      </c>
      <c r="AG7023" s="9">
        <v>23777.21</v>
      </c>
      <c r="AH7023" s="9">
        <v>23414.2</v>
      </c>
      <c r="AI7023" s="9">
        <v>23055.85</v>
      </c>
      <c r="AJ7023" s="9">
        <v>23048.02</v>
      </c>
      <c r="AK7023" s="9">
        <v>23641.53</v>
      </c>
      <c r="AL7023" s="9">
        <v>25090.57</v>
      </c>
      <c r="AM7023" s="9">
        <v>26653.83</v>
      </c>
      <c r="AN7023" s="9">
        <v>27846.03</v>
      </c>
      <c r="AO7023" s="9">
        <v>28384.400000000001</v>
      </c>
      <c r="AP7023" s="9">
        <v>29217.119999999999</v>
      </c>
      <c r="AQ7023" s="9">
        <v>29476.240000000002</v>
      </c>
      <c r="AR7023" s="9">
        <v>29805.14</v>
      </c>
      <c r="AS7023" s="9">
        <v>29364.16</v>
      </c>
      <c r="AT7023" s="9">
        <v>29161.09</v>
      </c>
      <c r="AU7023" s="9">
        <v>29184.639999999999</v>
      </c>
      <c r="AV7023" s="9">
        <v>29035.439999999999</v>
      </c>
      <c r="AW7023" s="9">
        <v>28756.75</v>
      </c>
      <c r="AX7023" s="9">
        <v>28741.64</v>
      </c>
      <c r="AY7023" s="9">
        <v>28885.63</v>
      </c>
      <c r="AZ7023" s="9">
        <v>28872.33</v>
      </c>
      <c r="BA7023" s="9">
        <v>28057.599999999999</v>
      </c>
      <c r="BB7023" s="9">
        <v>27141.27</v>
      </c>
      <c r="BC7023" s="9">
        <v>26261.99</v>
      </c>
      <c r="BD7023" s="9">
        <v>26231.7</v>
      </c>
      <c r="BE7023" s="9">
        <v>28973.67</v>
      </c>
      <c r="BF7023" s="33">
        <v>84.25</v>
      </c>
      <c r="BG7023" s="33">
        <v>82.5</v>
      </c>
      <c r="BH7023" s="33">
        <v>81.25</v>
      </c>
      <c r="BI7023" s="33">
        <v>79.75</v>
      </c>
      <c r="BJ7023" s="33">
        <v>78.125</v>
      </c>
      <c r="BK7023" s="33">
        <v>76.75</v>
      </c>
      <c r="BL7023" s="33">
        <v>77.375</v>
      </c>
      <c r="BM7023" s="33">
        <v>80.375</v>
      </c>
      <c r="BN7023" s="33">
        <v>85.375</v>
      </c>
      <c r="BO7023" s="33">
        <v>90.5</v>
      </c>
      <c r="BP7023" s="33">
        <v>94.75</v>
      </c>
      <c r="BQ7023" s="33">
        <v>97.5</v>
      </c>
      <c r="BR7023" s="33">
        <v>100.25</v>
      </c>
      <c r="BS7023" s="33">
        <v>102.125</v>
      </c>
      <c r="BT7023" s="33">
        <v>103.875</v>
      </c>
      <c r="BU7023" s="33">
        <v>104.875</v>
      </c>
      <c r="BV7023" s="33">
        <v>105</v>
      </c>
      <c r="BW7023" s="33">
        <v>104.875</v>
      </c>
      <c r="BX7023" s="33">
        <v>103.875</v>
      </c>
      <c r="BY7023" s="33">
        <v>101.625</v>
      </c>
      <c r="BZ7023" s="33">
        <v>98.5</v>
      </c>
      <c r="CA7023" s="33">
        <v>95.5</v>
      </c>
      <c r="CB7023" s="33">
        <v>92.125</v>
      </c>
      <c r="CC7023" s="33">
        <v>89.75</v>
      </c>
      <c r="CD7023" s="9">
        <v>64317.85</v>
      </c>
      <c r="CE7023" s="9">
        <v>54694.65</v>
      </c>
      <c r="CF7023" s="9">
        <v>48811.32</v>
      </c>
      <c r="CG7023" s="9">
        <v>42112.97</v>
      </c>
      <c r="CH7023" s="9">
        <v>33475.56</v>
      </c>
      <c r="CI7023" s="9">
        <v>25840.29</v>
      </c>
      <c r="CJ7023" s="9">
        <v>25800.36</v>
      </c>
      <c r="CK7023" s="9">
        <v>40761.42</v>
      </c>
      <c r="CL7023" s="9">
        <v>53921.93</v>
      </c>
      <c r="CM7023" s="9">
        <v>68524.66</v>
      </c>
      <c r="CN7023" s="9">
        <v>83639.75</v>
      </c>
      <c r="CO7023" s="9">
        <v>120917.5</v>
      </c>
      <c r="CP7023" s="9">
        <v>112211.4</v>
      </c>
      <c r="CQ7023" s="9">
        <v>106712.3</v>
      </c>
      <c r="CR7023" s="9">
        <v>108702.3</v>
      </c>
      <c r="CS7023" s="9">
        <v>111271.3</v>
      </c>
      <c r="CT7023" s="9">
        <v>113123.6</v>
      </c>
      <c r="CU7023" s="9">
        <v>112895.6</v>
      </c>
      <c r="CV7023" s="9">
        <v>115247.1</v>
      </c>
      <c r="CW7023" s="9">
        <v>115944.1</v>
      </c>
      <c r="CX7023" s="9">
        <v>119163.3</v>
      </c>
      <c r="CY7023" s="9">
        <v>124295.9</v>
      </c>
      <c r="CZ7023" s="9">
        <v>115082.3</v>
      </c>
      <c r="DA7023" s="9">
        <v>99421.24</v>
      </c>
      <c r="DB7023" s="9">
        <v>95900.24</v>
      </c>
      <c r="DC7023" s="9">
        <v>252.36340000000001</v>
      </c>
      <c r="DD7023" s="9">
        <v>0</v>
      </c>
    </row>
    <row r="7024" spans="1:108" x14ac:dyDescent="0.25">
      <c r="A7024" s="9" t="s">
        <v>42</v>
      </c>
      <c r="B7024" s="9" t="s">
        <v>15</v>
      </c>
      <c r="C7024" s="9" t="s">
        <v>1</v>
      </c>
      <c r="D7024" s="9" t="s">
        <v>37</v>
      </c>
      <c r="E7024" s="9" t="s">
        <v>38</v>
      </c>
      <c r="F7024" s="9">
        <v>2018</v>
      </c>
      <c r="G7024" s="9">
        <v>8</v>
      </c>
      <c r="H7024" s="9"/>
      <c r="BF7024" s="33">
        <v>83.25</v>
      </c>
      <c r="BG7024" s="33">
        <v>81.25</v>
      </c>
      <c r="BH7024" s="33">
        <v>79.75</v>
      </c>
      <c r="BI7024" s="33">
        <v>78.5</v>
      </c>
      <c r="BJ7024" s="33">
        <v>77.5</v>
      </c>
      <c r="BK7024" s="33">
        <v>76.25</v>
      </c>
      <c r="BL7024" s="33">
        <v>75.625</v>
      </c>
      <c r="BM7024" s="33">
        <v>77.875</v>
      </c>
      <c r="BN7024" s="33">
        <v>82.875</v>
      </c>
      <c r="BO7024" s="33">
        <v>88.375</v>
      </c>
      <c r="BP7024" s="33">
        <v>93</v>
      </c>
      <c r="BQ7024" s="33">
        <v>97.125</v>
      </c>
      <c r="BR7024" s="33">
        <v>99.625</v>
      </c>
      <c r="BS7024" s="33">
        <v>101.5</v>
      </c>
      <c r="BT7024" s="33">
        <v>103.125</v>
      </c>
      <c r="BU7024" s="33">
        <v>104.5</v>
      </c>
      <c r="BV7024" s="33">
        <v>104.5</v>
      </c>
      <c r="BW7024" s="33">
        <v>102.75</v>
      </c>
      <c r="BX7024" s="33">
        <v>100.375</v>
      </c>
      <c r="BY7024" s="33">
        <v>98.875</v>
      </c>
      <c r="BZ7024" s="33">
        <v>95</v>
      </c>
      <c r="CA7024" s="33">
        <v>92.125</v>
      </c>
      <c r="CB7024" s="33">
        <v>89.5</v>
      </c>
      <c r="CC7024" s="33">
        <v>87.375</v>
      </c>
      <c r="DC7024" s="9">
        <v>252.36340000000001</v>
      </c>
      <c r="DD7024" s="9">
        <v>0</v>
      </c>
    </row>
    <row r="7025" spans="1:108" x14ac:dyDescent="0.25">
      <c r="A7025" s="9" t="s">
        <v>42</v>
      </c>
      <c r="B7025" s="9" t="s">
        <v>15</v>
      </c>
      <c r="C7025" s="9" t="s">
        <v>1</v>
      </c>
      <c r="D7025" s="9" t="s">
        <v>37</v>
      </c>
      <c r="E7025" s="9" t="s">
        <v>38</v>
      </c>
      <c r="F7025" s="9">
        <v>2018</v>
      </c>
      <c r="G7025" s="9">
        <v>9</v>
      </c>
      <c r="H7025" s="9"/>
      <c r="BF7025" s="33">
        <v>81.25</v>
      </c>
      <c r="BG7025" s="33">
        <v>79</v>
      </c>
      <c r="BH7025" s="33">
        <v>77.625</v>
      </c>
      <c r="BI7025" s="33">
        <v>75.75</v>
      </c>
      <c r="BJ7025" s="33">
        <v>74.75</v>
      </c>
      <c r="BK7025" s="33">
        <v>73.75</v>
      </c>
      <c r="BL7025" s="33">
        <v>72.375</v>
      </c>
      <c r="BM7025" s="33">
        <v>74.25</v>
      </c>
      <c r="BN7025" s="33">
        <v>79.25</v>
      </c>
      <c r="BO7025" s="33">
        <v>85</v>
      </c>
      <c r="BP7025" s="33">
        <v>90.125</v>
      </c>
      <c r="BQ7025" s="33">
        <v>93.25</v>
      </c>
      <c r="BR7025" s="33">
        <v>96.75</v>
      </c>
      <c r="BS7025" s="33">
        <v>98.875</v>
      </c>
      <c r="BT7025" s="33">
        <v>100.625</v>
      </c>
      <c r="BU7025" s="33">
        <v>101.375</v>
      </c>
      <c r="BV7025" s="33">
        <v>101</v>
      </c>
      <c r="BW7025" s="33">
        <v>101</v>
      </c>
      <c r="BX7025" s="33">
        <v>99.375</v>
      </c>
      <c r="BY7025" s="33">
        <v>95.625</v>
      </c>
      <c r="BZ7025" s="33">
        <v>91.375</v>
      </c>
      <c r="CA7025" s="33">
        <v>88.25</v>
      </c>
      <c r="CB7025" s="33">
        <v>85.375</v>
      </c>
      <c r="CC7025" s="33">
        <v>82.75</v>
      </c>
      <c r="DC7025" s="9">
        <v>252.36340000000001</v>
      </c>
      <c r="DD7025" s="9">
        <v>0</v>
      </c>
    </row>
    <row r="7026" spans="1:108" x14ac:dyDescent="0.25">
      <c r="A7026" s="9" t="s">
        <v>42</v>
      </c>
      <c r="B7026" s="9" t="s">
        <v>15</v>
      </c>
      <c r="C7026" s="9" t="s">
        <v>1</v>
      </c>
      <c r="D7026" s="9" t="s">
        <v>37</v>
      </c>
      <c r="E7026" s="9" t="s">
        <v>38</v>
      </c>
      <c r="F7026" s="9">
        <v>2018</v>
      </c>
      <c r="G7026" s="9">
        <v>10</v>
      </c>
      <c r="H7026" s="9"/>
      <c r="BF7026" s="33">
        <v>69.5</v>
      </c>
      <c r="BG7026" s="33">
        <v>68.25</v>
      </c>
      <c r="BH7026" s="33">
        <v>66.875</v>
      </c>
      <c r="BI7026" s="33">
        <v>65</v>
      </c>
      <c r="BJ7026" s="33">
        <v>64.75</v>
      </c>
      <c r="BK7026" s="33">
        <v>63.625</v>
      </c>
      <c r="BL7026" s="33">
        <v>62.625</v>
      </c>
      <c r="BM7026" s="33">
        <v>63.5</v>
      </c>
      <c r="BN7026" s="33">
        <v>68</v>
      </c>
      <c r="BO7026" s="33">
        <v>74.75</v>
      </c>
      <c r="BP7026" s="33">
        <v>80.375</v>
      </c>
      <c r="BQ7026" s="33">
        <v>83.75</v>
      </c>
      <c r="BR7026" s="33">
        <v>86.375</v>
      </c>
      <c r="BS7026" s="33">
        <v>88.5</v>
      </c>
      <c r="BT7026" s="33">
        <v>90.125</v>
      </c>
      <c r="BU7026" s="33">
        <v>91.25</v>
      </c>
      <c r="BV7026" s="33">
        <v>91</v>
      </c>
      <c r="BW7026" s="33">
        <v>90</v>
      </c>
      <c r="BX7026" s="33">
        <v>86.75</v>
      </c>
      <c r="BY7026" s="33">
        <v>82.5</v>
      </c>
      <c r="BZ7026" s="33">
        <v>79.375</v>
      </c>
      <c r="CA7026" s="33">
        <v>76.375</v>
      </c>
      <c r="CB7026" s="33">
        <v>73.875</v>
      </c>
      <c r="CC7026" s="33">
        <v>71.875</v>
      </c>
      <c r="DC7026" s="9">
        <v>252.36340000000001</v>
      </c>
      <c r="DD7026" s="9">
        <v>0</v>
      </c>
    </row>
    <row r="7027" spans="1:108" x14ac:dyDescent="0.25">
      <c r="A7027" s="9" t="s">
        <v>42</v>
      </c>
      <c r="B7027" s="9" t="s">
        <v>15</v>
      </c>
      <c r="C7027" s="9" t="s">
        <v>1</v>
      </c>
      <c r="D7027" s="9" t="s">
        <v>37</v>
      </c>
      <c r="E7027" s="9" t="s">
        <v>38</v>
      </c>
      <c r="F7027" s="9">
        <v>2019</v>
      </c>
      <c r="G7027" s="9">
        <v>5</v>
      </c>
      <c r="H7027" s="9"/>
      <c r="BF7027" s="33">
        <v>74.875</v>
      </c>
      <c r="BG7027" s="33">
        <v>72.625</v>
      </c>
      <c r="BH7027" s="33">
        <v>71.125</v>
      </c>
      <c r="BI7027" s="33">
        <v>69.125</v>
      </c>
      <c r="BJ7027" s="33">
        <v>68.75</v>
      </c>
      <c r="BK7027" s="33">
        <v>67.875</v>
      </c>
      <c r="BL7027" s="33">
        <v>68</v>
      </c>
      <c r="BM7027" s="33">
        <v>71</v>
      </c>
      <c r="BN7027" s="33">
        <v>75</v>
      </c>
      <c r="BO7027" s="33">
        <v>79.75</v>
      </c>
      <c r="BP7027" s="33">
        <v>84</v>
      </c>
      <c r="BQ7027" s="33">
        <v>87.375</v>
      </c>
      <c r="BR7027" s="33">
        <v>90.25</v>
      </c>
      <c r="BS7027" s="33">
        <v>92</v>
      </c>
      <c r="BT7027" s="33">
        <v>93</v>
      </c>
      <c r="BU7027" s="33">
        <v>94.5</v>
      </c>
      <c r="BV7027" s="33">
        <v>95.625</v>
      </c>
      <c r="BW7027" s="33">
        <v>95.375</v>
      </c>
      <c r="BX7027" s="33">
        <v>95</v>
      </c>
      <c r="BY7027" s="33">
        <v>93</v>
      </c>
      <c r="BZ7027" s="33">
        <v>89.75</v>
      </c>
      <c r="CA7027" s="33">
        <v>86.875</v>
      </c>
      <c r="CB7027" s="33">
        <v>83.75</v>
      </c>
      <c r="CC7027" s="33">
        <v>80.75</v>
      </c>
      <c r="DC7027" s="9">
        <v>252.36340000000001</v>
      </c>
      <c r="DD7027" s="9">
        <v>0</v>
      </c>
    </row>
    <row r="7028" spans="1:108" x14ac:dyDescent="0.25">
      <c r="A7028" s="9" t="s">
        <v>42</v>
      </c>
      <c r="B7028" s="9" t="s">
        <v>15</v>
      </c>
      <c r="C7028" s="9" t="s">
        <v>1</v>
      </c>
      <c r="D7028" s="9" t="s">
        <v>37</v>
      </c>
      <c r="E7028" s="9" t="s">
        <v>38</v>
      </c>
      <c r="F7028" s="9">
        <v>2019</v>
      </c>
      <c r="G7028" s="9">
        <v>6</v>
      </c>
      <c r="H7028" s="9"/>
      <c r="BF7028" s="33">
        <v>83.75</v>
      </c>
      <c r="BG7028" s="33">
        <v>81.5</v>
      </c>
      <c r="BH7028" s="33">
        <v>80.25</v>
      </c>
      <c r="BI7028" s="33">
        <v>78.875</v>
      </c>
      <c r="BJ7028" s="33">
        <v>77.125</v>
      </c>
      <c r="BK7028" s="33">
        <v>76.125</v>
      </c>
      <c r="BL7028" s="33">
        <v>77.5</v>
      </c>
      <c r="BM7028" s="33">
        <v>81.25</v>
      </c>
      <c r="BN7028" s="33">
        <v>86.75</v>
      </c>
      <c r="BO7028" s="33">
        <v>92.625</v>
      </c>
      <c r="BP7028" s="33">
        <v>96.125</v>
      </c>
      <c r="BQ7028" s="33">
        <v>98.5</v>
      </c>
      <c r="BR7028" s="33">
        <v>101</v>
      </c>
      <c r="BS7028" s="33">
        <v>102.75</v>
      </c>
      <c r="BT7028" s="33">
        <v>104.125</v>
      </c>
      <c r="BU7028" s="33">
        <v>105.125</v>
      </c>
      <c r="BV7028" s="33">
        <v>105.5</v>
      </c>
      <c r="BW7028" s="33">
        <v>105.5</v>
      </c>
      <c r="BX7028" s="33">
        <v>104.25</v>
      </c>
      <c r="BY7028" s="33">
        <v>101.25</v>
      </c>
      <c r="BZ7028" s="33">
        <v>97.125</v>
      </c>
      <c r="CA7028" s="33">
        <v>92.875</v>
      </c>
      <c r="CB7028" s="33">
        <v>89.375</v>
      </c>
      <c r="CC7028" s="33">
        <v>86.25</v>
      </c>
      <c r="DC7028" s="9">
        <v>252.36340000000001</v>
      </c>
      <c r="DD7028" s="9">
        <v>0</v>
      </c>
    </row>
    <row r="7029" spans="1:108" x14ac:dyDescent="0.25">
      <c r="A7029" s="9" t="s">
        <v>42</v>
      </c>
      <c r="B7029" s="9" t="s">
        <v>15</v>
      </c>
      <c r="C7029" s="9" t="s">
        <v>1</v>
      </c>
      <c r="D7029" s="9" t="s">
        <v>37</v>
      </c>
      <c r="E7029" s="9" t="s">
        <v>38</v>
      </c>
      <c r="F7029" s="9">
        <v>2019</v>
      </c>
      <c r="G7029" s="9">
        <v>7</v>
      </c>
      <c r="H7029" s="9">
        <v>23510.880000000001</v>
      </c>
      <c r="I7029" s="9">
        <v>23211.27</v>
      </c>
      <c r="J7029" s="9">
        <v>22723.99</v>
      </c>
      <c r="K7029" s="9">
        <v>22648.62</v>
      </c>
      <c r="L7029" s="9">
        <v>23136.79</v>
      </c>
      <c r="M7029" s="9">
        <v>24498.02</v>
      </c>
      <c r="N7029" s="9">
        <v>26256.71</v>
      </c>
      <c r="O7029" s="9">
        <v>28081.42</v>
      </c>
      <c r="P7029" s="9">
        <v>28798.93</v>
      </c>
      <c r="Q7029" s="9">
        <v>29567.8</v>
      </c>
      <c r="R7029" s="9">
        <v>29995.46</v>
      </c>
      <c r="S7029" s="9">
        <v>30672.27</v>
      </c>
      <c r="T7029" s="9">
        <v>27868.62</v>
      </c>
      <c r="U7029" s="9">
        <v>14167.64</v>
      </c>
      <c r="V7029" s="9">
        <v>14198.72</v>
      </c>
      <c r="W7029" s="9">
        <v>13912.96</v>
      </c>
      <c r="X7029" s="9">
        <v>13798.07</v>
      </c>
      <c r="Y7029" s="9">
        <v>13532.79</v>
      </c>
      <c r="Z7029" s="9">
        <v>21774.98</v>
      </c>
      <c r="AA7029" s="9">
        <v>26183.4</v>
      </c>
      <c r="AB7029" s="9">
        <v>26054.3</v>
      </c>
      <c r="AC7029" s="9">
        <v>25551.33</v>
      </c>
      <c r="AD7029" s="9">
        <v>24845.58</v>
      </c>
      <c r="AE7029" s="9">
        <v>24778.01</v>
      </c>
      <c r="AF7029" s="9">
        <v>13921.93</v>
      </c>
      <c r="AG7029" s="9">
        <v>23800.880000000001</v>
      </c>
      <c r="AH7029" s="9">
        <v>23436.83</v>
      </c>
      <c r="AI7029" s="9">
        <v>23080.93</v>
      </c>
      <c r="AJ7029" s="9">
        <v>23067.96</v>
      </c>
      <c r="AK7029" s="9">
        <v>23653.53</v>
      </c>
      <c r="AL7029" s="9">
        <v>25103.200000000001</v>
      </c>
      <c r="AM7029" s="9">
        <v>26654.58</v>
      </c>
      <c r="AN7029" s="9">
        <v>27839.99</v>
      </c>
      <c r="AO7029" s="9">
        <v>28364.74</v>
      </c>
      <c r="AP7029" s="9">
        <v>29203.84</v>
      </c>
      <c r="AQ7029" s="9">
        <v>29466.99</v>
      </c>
      <c r="AR7029" s="9">
        <v>29799.01</v>
      </c>
      <c r="AS7029" s="9">
        <v>29361.09</v>
      </c>
      <c r="AT7029" s="9">
        <v>29159.39</v>
      </c>
      <c r="AU7029" s="9">
        <v>29182.94</v>
      </c>
      <c r="AV7029" s="9">
        <v>29040.19</v>
      </c>
      <c r="AW7029" s="9">
        <v>28757.91</v>
      </c>
      <c r="AX7029" s="9">
        <v>28746.87</v>
      </c>
      <c r="AY7029" s="9">
        <v>28885.19</v>
      </c>
      <c r="AZ7029" s="9">
        <v>28872.46</v>
      </c>
      <c r="BA7029" s="9">
        <v>28060.82</v>
      </c>
      <c r="BB7029" s="9">
        <v>27146.23</v>
      </c>
      <c r="BC7029" s="9">
        <v>26262.57</v>
      </c>
      <c r="BD7029" s="9">
        <v>26232.28</v>
      </c>
      <c r="BE7029" s="9">
        <v>28975.279999999999</v>
      </c>
      <c r="BF7029" s="33">
        <v>84.25</v>
      </c>
      <c r="BG7029" s="33">
        <v>82.5</v>
      </c>
      <c r="BH7029" s="33">
        <v>81.25</v>
      </c>
      <c r="BI7029" s="33">
        <v>79.75</v>
      </c>
      <c r="BJ7029" s="33">
        <v>78.125</v>
      </c>
      <c r="BK7029" s="33">
        <v>76.75</v>
      </c>
      <c r="BL7029" s="33">
        <v>77.375</v>
      </c>
      <c r="BM7029" s="33">
        <v>80.375</v>
      </c>
      <c r="BN7029" s="33">
        <v>85.375</v>
      </c>
      <c r="BO7029" s="33">
        <v>90.5</v>
      </c>
      <c r="BP7029" s="33">
        <v>94.75</v>
      </c>
      <c r="BQ7029" s="33">
        <v>97.5</v>
      </c>
      <c r="BR7029" s="33">
        <v>100.25</v>
      </c>
      <c r="BS7029" s="33">
        <v>102.125</v>
      </c>
      <c r="BT7029" s="33">
        <v>103.875</v>
      </c>
      <c r="BU7029" s="33">
        <v>104.875</v>
      </c>
      <c r="BV7029" s="33">
        <v>105</v>
      </c>
      <c r="BW7029" s="33">
        <v>104.875</v>
      </c>
      <c r="BX7029" s="33">
        <v>103.875</v>
      </c>
      <c r="BY7029" s="33">
        <v>101.625</v>
      </c>
      <c r="BZ7029" s="33">
        <v>98.5</v>
      </c>
      <c r="CA7029" s="33">
        <v>95.5</v>
      </c>
      <c r="CB7029" s="33">
        <v>92.125</v>
      </c>
      <c r="CC7029" s="33">
        <v>89.75</v>
      </c>
      <c r="CD7029" s="9">
        <v>64206</v>
      </c>
      <c r="CE7029" s="9">
        <v>54595.22</v>
      </c>
      <c r="CF7029" s="9">
        <v>48712.639999999999</v>
      </c>
      <c r="CG7029" s="9">
        <v>42030.76</v>
      </c>
      <c r="CH7029" s="9">
        <v>33410.67</v>
      </c>
      <c r="CI7029" s="9">
        <v>25784.54</v>
      </c>
      <c r="CJ7029" s="9">
        <v>25743.79</v>
      </c>
      <c r="CK7029" s="9">
        <v>40659.730000000003</v>
      </c>
      <c r="CL7029" s="9">
        <v>53781.71</v>
      </c>
      <c r="CM7029" s="9">
        <v>68390.16</v>
      </c>
      <c r="CN7029" s="9">
        <v>83470.600000000006</v>
      </c>
      <c r="CO7029" s="9">
        <v>120707.1</v>
      </c>
      <c r="CP7029" s="9">
        <v>111993.2</v>
      </c>
      <c r="CQ7029" s="9">
        <v>106513.3</v>
      </c>
      <c r="CR7029" s="9">
        <v>108503.1</v>
      </c>
      <c r="CS7029" s="9">
        <v>111055.6</v>
      </c>
      <c r="CT7029" s="9">
        <v>112918.3</v>
      </c>
      <c r="CU7029" s="9">
        <v>112718</v>
      </c>
      <c r="CV7029" s="9">
        <v>115094</v>
      </c>
      <c r="CW7029" s="9">
        <v>115789.9</v>
      </c>
      <c r="CX7029" s="9">
        <v>118980.3</v>
      </c>
      <c r="CY7029" s="9">
        <v>124069.2</v>
      </c>
      <c r="CZ7029" s="9">
        <v>114868.6</v>
      </c>
      <c r="DA7029" s="9">
        <v>99253.66</v>
      </c>
      <c r="DB7029" s="9">
        <v>95726.88</v>
      </c>
      <c r="DC7029" s="9">
        <v>252.36340000000001</v>
      </c>
      <c r="DD7029" s="9">
        <v>0</v>
      </c>
    </row>
    <row r="7030" spans="1:108" x14ac:dyDescent="0.25">
      <c r="A7030" s="9" t="s">
        <v>42</v>
      </c>
      <c r="B7030" s="9" t="s">
        <v>15</v>
      </c>
      <c r="C7030" s="9" t="s">
        <v>1</v>
      </c>
      <c r="D7030" s="9" t="s">
        <v>37</v>
      </c>
      <c r="E7030" s="9" t="s">
        <v>38</v>
      </c>
      <c r="F7030" s="9">
        <v>2019</v>
      </c>
      <c r="G7030" s="9">
        <v>8</v>
      </c>
      <c r="H7030" s="9"/>
      <c r="BF7030" s="33">
        <v>83.25</v>
      </c>
      <c r="BG7030" s="33">
        <v>81.25</v>
      </c>
      <c r="BH7030" s="33">
        <v>79.75</v>
      </c>
      <c r="BI7030" s="33">
        <v>78.5</v>
      </c>
      <c r="BJ7030" s="33">
        <v>77.5</v>
      </c>
      <c r="BK7030" s="33">
        <v>76.25</v>
      </c>
      <c r="BL7030" s="33">
        <v>75.625</v>
      </c>
      <c r="BM7030" s="33">
        <v>77.875</v>
      </c>
      <c r="BN7030" s="33">
        <v>82.875</v>
      </c>
      <c r="BO7030" s="33">
        <v>88.375</v>
      </c>
      <c r="BP7030" s="33">
        <v>93</v>
      </c>
      <c r="BQ7030" s="33">
        <v>97.125</v>
      </c>
      <c r="BR7030" s="33">
        <v>99.625</v>
      </c>
      <c r="BS7030" s="33">
        <v>101.5</v>
      </c>
      <c r="BT7030" s="33">
        <v>103.125</v>
      </c>
      <c r="BU7030" s="33">
        <v>104.5</v>
      </c>
      <c r="BV7030" s="33">
        <v>104.5</v>
      </c>
      <c r="BW7030" s="33">
        <v>102.75</v>
      </c>
      <c r="BX7030" s="33">
        <v>100.375</v>
      </c>
      <c r="BY7030" s="33">
        <v>98.875</v>
      </c>
      <c r="BZ7030" s="33">
        <v>95</v>
      </c>
      <c r="CA7030" s="33">
        <v>92.125</v>
      </c>
      <c r="CB7030" s="33">
        <v>89.5</v>
      </c>
      <c r="CC7030" s="33">
        <v>87.375</v>
      </c>
      <c r="DC7030" s="9">
        <v>252.36340000000001</v>
      </c>
      <c r="DD7030" s="9">
        <v>0</v>
      </c>
    </row>
    <row r="7031" spans="1:108" x14ac:dyDescent="0.25">
      <c r="A7031" s="9" t="s">
        <v>42</v>
      </c>
      <c r="B7031" s="9" t="s">
        <v>15</v>
      </c>
      <c r="C7031" s="9" t="s">
        <v>1</v>
      </c>
      <c r="D7031" s="9" t="s">
        <v>37</v>
      </c>
      <c r="E7031" s="9" t="s">
        <v>38</v>
      </c>
      <c r="F7031" s="9">
        <v>2019</v>
      </c>
      <c r="G7031" s="9">
        <v>9</v>
      </c>
      <c r="H7031" s="9"/>
      <c r="BF7031" s="33">
        <v>81.25</v>
      </c>
      <c r="BG7031" s="33">
        <v>79</v>
      </c>
      <c r="BH7031" s="33">
        <v>77.625</v>
      </c>
      <c r="BI7031" s="33">
        <v>75.75</v>
      </c>
      <c r="BJ7031" s="33">
        <v>74.75</v>
      </c>
      <c r="BK7031" s="33">
        <v>73.75</v>
      </c>
      <c r="BL7031" s="33">
        <v>72.375</v>
      </c>
      <c r="BM7031" s="33">
        <v>74.25</v>
      </c>
      <c r="BN7031" s="33">
        <v>79.25</v>
      </c>
      <c r="BO7031" s="33">
        <v>85</v>
      </c>
      <c r="BP7031" s="33">
        <v>90.125</v>
      </c>
      <c r="BQ7031" s="33">
        <v>93.25</v>
      </c>
      <c r="BR7031" s="33">
        <v>96.75</v>
      </c>
      <c r="BS7031" s="33">
        <v>98.875</v>
      </c>
      <c r="BT7031" s="33">
        <v>100.625</v>
      </c>
      <c r="BU7031" s="33">
        <v>101.375</v>
      </c>
      <c r="BV7031" s="33">
        <v>101</v>
      </c>
      <c r="BW7031" s="33">
        <v>101</v>
      </c>
      <c r="BX7031" s="33">
        <v>99.375</v>
      </c>
      <c r="BY7031" s="33">
        <v>95.625</v>
      </c>
      <c r="BZ7031" s="33">
        <v>91.375</v>
      </c>
      <c r="CA7031" s="33">
        <v>88.25</v>
      </c>
      <c r="CB7031" s="33">
        <v>85.375</v>
      </c>
      <c r="CC7031" s="33">
        <v>82.75</v>
      </c>
      <c r="DC7031" s="9">
        <v>252.36340000000001</v>
      </c>
      <c r="DD7031" s="9">
        <v>0</v>
      </c>
    </row>
    <row r="7032" spans="1:108" x14ac:dyDescent="0.25">
      <c r="A7032" s="9" t="s">
        <v>42</v>
      </c>
      <c r="B7032" s="9" t="s">
        <v>15</v>
      </c>
      <c r="C7032" s="9" t="s">
        <v>1</v>
      </c>
      <c r="D7032" s="9" t="s">
        <v>37</v>
      </c>
      <c r="E7032" s="9" t="s">
        <v>38</v>
      </c>
      <c r="F7032" s="9">
        <v>2019</v>
      </c>
      <c r="G7032" s="9">
        <v>10</v>
      </c>
      <c r="H7032" s="9"/>
      <c r="BF7032" s="33">
        <v>69.5</v>
      </c>
      <c r="BG7032" s="33">
        <v>68.25</v>
      </c>
      <c r="BH7032" s="33">
        <v>66.875</v>
      </c>
      <c r="BI7032" s="33">
        <v>65</v>
      </c>
      <c r="BJ7032" s="33">
        <v>64.75</v>
      </c>
      <c r="BK7032" s="33">
        <v>63.625</v>
      </c>
      <c r="BL7032" s="33">
        <v>62.625</v>
      </c>
      <c r="BM7032" s="33">
        <v>63.5</v>
      </c>
      <c r="BN7032" s="33">
        <v>68</v>
      </c>
      <c r="BO7032" s="33">
        <v>74.75</v>
      </c>
      <c r="BP7032" s="33">
        <v>80.375</v>
      </c>
      <c r="BQ7032" s="33">
        <v>83.75</v>
      </c>
      <c r="BR7032" s="33">
        <v>86.375</v>
      </c>
      <c r="BS7032" s="33">
        <v>88.5</v>
      </c>
      <c r="BT7032" s="33">
        <v>90.125</v>
      </c>
      <c r="BU7032" s="33">
        <v>91.25</v>
      </c>
      <c r="BV7032" s="33">
        <v>91</v>
      </c>
      <c r="BW7032" s="33">
        <v>90</v>
      </c>
      <c r="BX7032" s="33">
        <v>86.75</v>
      </c>
      <c r="BY7032" s="33">
        <v>82.5</v>
      </c>
      <c r="BZ7032" s="33">
        <v>79.375</v>
      </c>
      <c r="CA7032" s="33">
        <v>76.375</v>
      </c>
      <c r="CB7032" s="33">
        <v>73.875</v>
      </c>
      <c r="CC7032" s="33">
        <v>71.875</v>
      </c>
      <c r="DC7032" s="9">
        <v>252.36340000000001</v>
      </c>
      <c r="DD7032" s="9">
        <v>0</v>
      </c>
    </row>
    <row r="7033" spans="1:108" x14ac:dyDescent="0.25">
      <c r="A7033" s="9" t="s">
        <v>42</v>
      </c>
      <c r="B7033" s="9" t="s">
        <v>15</v>
      </c>
      <c r="C7033" s="9" t="s">
        <v>1</v>
      </c>
      <c r="D7033" s="9" t="s">
        <v>37</v>
      </c>
      <c r="E7033" s="9" t="s">
        <v>38</v>
      </c>
      <c r="F7033" s="9">
        <v>2020</v>
      </c>
      <c r="G7033" s="9">
        <v>5</v>
      </c>
      <c r="H7033" s="9"/>
      <c r="BF7033" s="33">
        <v>74.875</v>
      </c>
      <c r="BG7033" s="33">
        <v>72.625</v>
      </c>
      <c r="BH7033" s="33">
        <v>71.125</v>
      </c>
      <c r="BI7033" s="33">
        <v>69.125</v>
      </c>
      <c r="BJ7033" s="33">
        <v>68.75</v>
      </c>
      <c r="BK7033" s="33">
        <v>67.875</v>
      </c>
      <c r="BL7033" s="33">
        <v>68</v>
      </c>
      <c r="BM7033" s="33">
        <v>71</v>
      </c>
      <c r="BN7033" s="33">
        <v>75</v>
      </c>
      <c r="BO7033" s="33">
        <v>79.75</v>
      </c>
      <c r="BP7033" s="33">
        <v>84</v>
      </c>
      <c r="BQ7033" s="33">
        <v>87.375</v>
      </c>
      <c r="BR7033" s="33">
        <v>90.25</v>
      </c>
      <c r="BS7033" s="33">
        <v>92</v>
      </c>
      <c r="BT7033" s="33">
        <v>93</v>
      </c>
      <c r="BU7033" s="33">
        <v>94.5</v>
      </c>
      <c r="BV7033" s="33">
        <v>95.625</v>
      </c>
      <c r="BW7033" s="33">
        <v>95.375</v>
      </c>
      <c r="BX7033" s="33">
        <v>95</v>
      </c>
      <c r="BY7033" s="33">
        <v>93</v>
      </c>
      <c r="BZ7033" s="33">
        <v>89.75</v>
      </c>
      <c r="CA7033" s="33">
        <v>86.875</v>
      </c>
      <c r="CB7033" s="33">
        <v>83.75</v>
      </c>
      <c r="CC7033" s="33">
        <v>80.75</v>
      </c>
      <c r="DC7033" s="9">
        <v>252.36340000000001</v>
      </c>
      <c r="DD7033" s="9">
        <v>0</v>
      </c>
    </row>
    <row r="7034" spans="1:108" x14ac:dyDescent="0.25">
      <c r="A7034" s="9" t="s">
        <v>42</v>
      </c>
      <c r="B7034" s="9" t="s">
        <v>15</v>
      </c>
      <c r="C7034" s="9" t="s">
        <v>1</v>
      </c>
      <c r="D7034" s="9" t="s">
        <v>37</v>
      </c>
      <c r="E7034" s="9" t="s">
        <v>38</v>
      </c>
      <c r="F7034" s="9">
        <v>2020</v>
      </c>
      <c r="G7034" s="9">
        <v>6</v>
      </c>
      <c r="H7034" s="9"/>
      <c r="BF7034" s="33">
        <v>83.75</v>
      </c>
      <c r="BG7034" s="33">
        <v>81.5</v>
      </c>
      <c r="BH7034" s="33">
        <v>80.25</v>
      </c>
      <c r="BI7034" s="33">
        <v>78.875</v>
      </c>
      <c r="BJ7034" s="33">
        <v>77.125</v>
      </c>
      <c r="BK7034" s="33">
        <v>76.125</v>
      </c>
      <c r="BL7034" s="33">
        <v>77.5</v>
      </c>
      <c r="BM7034" s="33">
        <v>81.25</v>
      </c>
      <c r="BN7034" s="33">
        <v>86.75</v>
      </c>
      <c r="BO7034" s="33">
        <v>92.625</v>
      </c>
      <c r="BP7034" s="33">
        <v>96.125</v>
      </c>
      <c r="BQ7034" s="33">
        <v>98.5</v>
      </c>
      <c r="BR7034" s="33">
        <v>101</v>
      </c>
      <c r="BS7034" s="33">
        <v>102.75</v>
      </c>
      <c r="BT7034" s="33">
        <v>104.125</v>
      </c>
      <c r="BU7034" s="33">
        <v>105.125</v>
      </c>
      <c r="BV7034" s="33">
        <v>105.5</v>
      </c>
      <c r="BW7034" s="33">
        <v>105.5</v>
      </c>
      <c r="BX7034" s="33">
        <v>104.25</v>
      </c>
      <c r="BY7034" s="33">
        <v>101.25</v>
      </c>
      <c r="BZ7034" s="33">
        <v>97.125</v>
      </c>
      <c r="CA7034" s="33">
        <v>92.875</v>
      </c>
      <c r="CB7034" s="33">
        <v>89.375</v>
      </c>
      <c r="CC7034" s="33">
        <v>86.25</v>
      </c>
      <c r="DC7034" s="9">
        <v>252.36340000000001</v>
      </c>
      <c r="DD7034" s="9">
        <v>0</v>
      </c>
    </row>
    <row r="7035" spans="1:108" x14ac:dyDescent="0.25">
      <c r="A7035" s="9" t="s">
        <v>42</v>
      </c>
      <c r="B7035" s="9" t="s">
        <v>15</v>
      </c>
      <c r="C7035" s="9" t="s">
        <v>1</v>
      </c>
      <c r="D7035" s="9" t="s">
        <v>37</v>
      </c>
      <c r="E7035" s="9" t="s">
        <v>38</v>
      </c>
      <c r="F7035" s="9">
        <v>2020</v>
      </c>
      <c r="G7035" s="9">
        <v>7</v>
      </c>
      <c r="H7035" s="9">
        <v>23641.26</v>
      </c>
      <c r="I7035" s="9">
        <v>23328.25</v>
      </c>
      <c r="J7035" s="9">
        <v>22832.05</v>
      </c>
      <c r="K7035" s="9">
        <v>22743.91</v>
      </c>
      <c r="L7035" s="9">
        <v>23209.79</v>
      </c>
      <c r="M7035" s="9">
        <v>24528.59</v>
      </c>
      <c r="N7035" s="9">
        <v>26238.36</v>
      </c>
      <c r="O7035" s="9">
        <v>28035.22</v>
      </c>
      <c r="P7035" s="9">
        <v>28743.65</v>
      </c>
      <c r="Q7035" s="9">
        <v>29508.53</v>
      </c>
      <c r="R7035" s="9">
        <v>29938.73</v>
      </c>
      <c r="S7035" s="9">
        <v>30603.77</v>
      </c>
      <c r="T7035" s="9">
        <v>27796.47</v>
      </c>
      <c r="U7035" s="9">
        <v>14099.26</v>
      </c>
      <c r="V7035" s="9">
        <v>14130.33</v>
      </c>
      <c r="W7035" s="9">
        <v>13836.17</v>
      </c>
      <c r="X7035" s="9">
        <v>13727.21</v>
      </c>
      <c r="Y7035" s="9">
        <v>13455.62</v>
      </c>
      <c r="Z7035" s="9">
        <v>21697.72</v>
      </c>
      <c r="AA7035" s="9">
        <v>26102.86</v>
      </c>
      <c r="AB7035" s="9">
        <v>25972.67</v>
      </c>
      <c r="AC7035" s="9">
        <v>25481.4</v>
      </c>
      <c r="AD7035" s="9">
        <v>24776.77</v>
      </c>
      <c r="AE7035" s="9">
        <v>24709.200000000001</v>
      </c>
      <c r="AF7035" s="9">
        <v>13849.53</v>
      </c>
      <c r="AG7035" s="9">
        <v>23931.25</v>
      </c>
      <c r="AH7035" s="9">
        <v>23553.81</v>
      </c>
      <c r="AI7035" s="9">
        <v>23188.99</v>
      </c>
      <c r="AJ7035" s="9">
        <v>23163.25</v>
      </c>
      <c r="AK7035" s="9">
        <v>23726.52</v>
      </c>
      <c r="AL7035" s="9">
        <v>25133.77</v>
      </c>
      <c r="AM7035" s="9">
        <v>26636.23</v>
      </c>
      <c r="AN7035" s="9">
        <v>27793.79</v>
      </c>
      <c r="AO7035" s="9">
        <v>28309.47</v>
      </c>
      <c r="AP7035" s="9">
        <v>29144.57</v>
      </c>
      <c r="AQ7035" s="9">
        <v>29410.25</v>
      </c>
      <c r="AR7035" s="9">
        <v>29730.5</v>
      </c>
      <c r="AS7035" s="9">
        <v>29288.95</v>
      </c>
      <c r="AT7035" s="9">
        <v>29091.01</v>
      </c>
      <c r="AU7035" s="9">
        <v>29114.560000000001</v>
      </c>
      <c r="AV7035" s="9">
        <v>28963.4</v>
      </c>
      <c r="AW7035" s="9">
        <v>28687.040000000001</v>
      </c>
      <c r="AX7035" s="9">
        <v>28669.71</v>
      </c>
      <c r="AY7035" s="9">
        <v>28807.93</v>
      </c>
      <c r="AZ7035" s="9">
        <v>28791.919999999998</v>
      </c>
      <c r="BA7035" s="9">
        <v>27979.19</v>
      </c>
      <c r="BB7035" s="9">
        <v>27076.3</v>
      </c>
      <c r="BC7035" s="9">
        <v>26193.759999999998</v>
      </c>
      <c r="BD7035" s="9">
        <v>26163.47</v>
      </c>
      <c r="BE7035" s="9">
        <v>28902.89</v>
      </c>
      <c r="BF7035" s="33">
        <v>84.25</v>
      </c>
      <c r="BG7035" s="33">
        <v>82.5</v>
      </c>
      <c r="BH7035" s="33">
        <v>81.25</v>
      </c>
      <c r="BI7035" s="33">
        <v>79.75</v>
      </c>
      <c r="BJ7035" s="33">
        <v>78.125</v>
      </c>
      <c r="BK7035" s="33">
        <v>76.75</v>
      </c>
      <c r="BL7035" s="33">
        <v>77.375</v>
      </c>
      <c r="BM7035" s="33">
        <v>80.375</v>
      </c>
      <c r="BN7035" s="33">
        <v>85.375</v>
      </c>
      <c r="BO7035" s="33">
        <v>90.5</v>
      </c>
      <c r="BP7035" s="33">
        <v>94.75</v>
      </c>
      <c r="BQ7035" s="33">
        <v>97.5</v>
      </c>
      <c r="BR7035" s="33">
        <v>100.25</v>
      </c>
      <c r="BS7035" s="33">
        <v>102.125</v>
      </c>
      <c r="BT7035" s="33">
        <v>103.875</v>
      </c>
      <c r="BU7035" s="33">
        <v>104.875</v>
      </c>
      <c r="BV7035" s="33">
        <v>105</v>
      </c>
      <c r="BW7035" s="33">
        <v>104.875</v>
      </c>
      <c r="BX7035" s="33">
        <v>103.875</v>
      </c>
      <c r="BY7035" s="33">
        <v>101.625</v>
      </c>
      <c r="BZ7035" s="33">
        <v>98.5</v>
      </c>
      <c r="CA7035" s="33">
        <v>95.5</v>
      </c>
      <c r="CB7035" s="33">
        <v>92.125</v>
      </c>
      <c r="CC7035" s="33">
        <v>89.75</v>
      </c>
      <c r="CD7035" s="9">
        <v>64227.13</v>
      </c>
      <c r="CE7035" s="9">
        <v>54637.08</v>
      </c>
      <c r="CF7035" s="9">
        <v>48757.04</v>
      </c>
      <c r="CG7035" s="9">
        <v>42079.24</v>
      </c>
      <c r="CH7035" s="9">
        <v>33442.22</v>
      </c>
      <c r="CI7035" s="9">
        <v>25818.38</v>
      </c>
      <c r="CJ7035" s="9">
        <v>25782.99</v>
      </c>
      <c r="CK7035" s="9">
        <v>40730.92</v>
      </c>
      <c r="CL7035" s="9">
        <v>53855.68</v>
      </c>
      <c r="CM7035" s="9">
        <v>68443.66</v>
      </c>
      <c r="CN7035" s="9">
        <v>83534.17</v>
      </c>
      <c r="CO7035" s="9">
        <v>120746.3</v>
      </c>
      <c r="CP7035" s="9">
        <v>112057.1</v>
      </c>
      <c r="CQ7035" s="9">
        <v>106583.3</v>
      </c>
      <c r="CR7035" s="9">
        <v>108605.8</v>
      </c>
      <c r="CS7035" s="9">
        <v>111175.2</v>
      </c>
      <c r="CT7035" s="9">
        <v>113031.5</v>
      </c>
      <c r="CU7035" s="9">
        <v>112791.5</v>
      </c>
      <c r="CV7035" s="9">
        <v>115138.4</v>
      </c>
      <c r="CW7035" s="9">
        <v>115840.3</v>
      </c>
      <c r="CX7035" s="9">
        <v>119045.3</v>
      </c>
      <c r="CY7035" s="9">
        <v>124180.9</v>
      </c>
      <c r="CZ7035" s="9">
        <v>114916.7</v>
      </c>
      <c r="DA7035" s="9">
        <v>99303.44</v>
      </c>
      <c r="DB7035" s="9">
        <v>95811.23</v>
      </c>
      <c r="DC7035" s="9">
        <v>252.36340000000001</v>
      </c>
      <c r="DD7035" s="9">
        <v>0</v>
      </c>
    </row>
    <row r="7036" spans="1:108" x14ac:dyDescent="0.25">
      <c r="A7036" s="9" t="s">
        <v>42</v>
      </c>
      <c r="B7036" s="9" t="s">
        <v>15</v>
      </c>
      <c r="C7036" s="9" t="s">
        <v>1</v>
      </c>
      <c r="D7036" s="9" t="s">
        <v>37</v>
      </c>
      <c r="E7036" s="9" t="s">
        <v>38</v>
      </c>
      <c r="F7036" s="9">
        <v>2020</v>
      </c>
      <c r="G7036" s="9">
        <v>8</v>
      </c>
      <c r="H7036" s="9"/>
      <c r="BF7036" s="33">
        <v>83.25</v>
      </c>
      <c r="BG7036" s="33">
        <v>81.25</v>
      </c>
      <c r="BH7036" s="33">
        <v>79.75</v>
      </c>
      <c r="BI7036" s="33">
        <v>78.5</v>
      </c>
      <c r="BJ7036" s="33">
        <v>77.5</v>
      </c>
      <c r="BK7036" s="33">
        <v>76.25</v>
      </c>
      <c r="BL7036" s="33">
        <v>75.625</v>
      </c>
      <c r="BM7036" s="33">
        <v>77.875</v>
      </c>
      <c r="BN7036" s="33">
        <v>82.875</v>
      </c>
      <c r="BO7036" s="33">
        <v>88.375</v>
      </c>
      <c r="BP7036" s="33">
        <v>93</v>
      </c>
      <c r="BQ7036" s="33">
        <v>97.125</v>
      </c>
      <c r="BR7036" s="33">
        <v>99.625</v>
      </c>
      <c r="BS7036" s="33">
        <v>101.5</v>
      </c>
      <c r="BT7036" s="33">
        <v>103.125</v>
      </c>
      <c r="BU7036" s="33">
        <v>104.5</v>
      </c>
      <c r="BV7036" s="33">
        <v>104.5</v>
      </c>
      <c r="BW7036" s="33">
        <v>102.75</v>
      </c>
      <c r="BX7036" s="33">
        <v>100.375</v>
      </c>
      <c r="BY7036" s="33">
        <v>98.875</v>
      </c>
      <c r="BZ7036" s="33">
        <v>95</v>
      </c>
      <c r="CA7036" s="33">
        <v>92.125</v>
      </c>
      <c r="CB7036" s="33">
        <v>89.5</v>
      </c>
      <c r="CC7036" s="33">
        <v>87.375</v>
      </c>
      <c r="DC7036" s="9">
        <v>252.36340000000001</v>
      </c>
      <c r="DD7036" s="9">
        <v>0</v>
      </c>
    </row>
    <row r="7037" spans="1:108" x14ac:dyDescent="0.25">
      <c r="A7037" s="9" t="s">
        <v>42</v>
      </c>
      <c r="B7037" s="9" t="s">
        <v>15</v>
      </c>
      <c r="C7037" s="9" t="s">
        <v>1</v>
      </c>
      <c r="D7037" s="9" t="s">
        <v>37</v>
      </c>
      <c r="E7037" s="9" t="s">
        <v>38</v>
      </c>
      <c r="F7037" s="9">
        <v>2020</v>
      </c>
      <c r="G7037" s="9">
        <v>9</v>
      </c>
      <c r="H7037" s="9"/>
      <c r="BF7037" s="33">
        <v>81.25</v>
      </c>
      <c r="BG7037" s="33">
        <v>79</v>
      </c>
      <c r="BH7037" s="33">
        <v>77.625</v>
      </c>
      <c r="BI7037" s="33">
        <v>75.75</v>
      </c>
      <c r="BJ7037" s="33">
        <v>74.75</v>
      </c>
      <c r="BK7037" s="33">
        <v>73.75</v>
      </c>
      <c r="BL7037" s="33">
        <v>72.375</v>
      </c>
      <c r="BM7037" s="33">
        <v>74.25</v>
      </c>
      <c r="BN7037" s="33">
        <v>79.25</v>
      </c>
      <c r="BO7037" s="33">
        <v>85</v>
      </c>
      <c r="BP7037" s="33">
        <v>90.125</v>
      </c>
      <c r="BQ7037" s="33">
        <v>93.25</v>
      </c>
      <c r="BR7037" s="33">
        <v>96.75</v>
      </c>
      <c r="BS7037" s="33">
        <v>98.875</v>
      </c>
      <c r="BT7037" s="33">
        <v>100.625</v>
      </c>
      <c r="BU7037" s="33">
        <v>101.375</v>
      </c>
      <c r="BV7037" s="33">
        <v>101</v>
      </c>
      <c r="BW7037" s="33">
        <v>101</v>
      </c>
      <c r="BX7037" s="33">
        <v>99.375</v>
      </c>
      <c r="BY7037" s="33">
        <v>95.625</v>
      </c>
      <c r="BZ7037" s="33">
        <v>91.375</v>
      </c>
      <c r="CA7037" s="33">
        <v>88.25</v>
      </c>
      <c r="CB7037" s="33">
        <v>85.375</v>
      </c>
      <c r="CC7037" s="33">
        <v>82.75</v>
      </c>
      <c r="DC7037" s="9">
        <v>252.36340000000001</v>
      </c>
      <c r="DD7037" s="9">
        <v>0</v>
      </c>
    </row>
    <row r="7038" spans="1:108" x14ac:dyDescent="0.25">
      <c r="A7038" s="9" t="s">
        <v>42</v>
      </c>
      <c r="B7038" s="9" t="s">
        <v>15</v>
      </c>
      <c r="C7038" s="9" t="s">
        <v>1</v>
      </c>
      <c r="D7038" s="9" t="s">
        <v>37</v>
      </c>
      <c r="E7038" s="9" t="s">
        <v>38</v>
      </c>
      <c r="F7038" s="9">
        <v>2020</v>
      </c>
      <c r="G7038" s="9">
        <v>10</v>
      </c>
      <c r="H7038" s="9"/>
      <c r="BF7038" s="33">
        <v>69.5</v>
      </c>
      <c r="BG7038" s="33">
        <v>68.25</v>
      </c>
      <c r="BH7038" s="33">
        <v>66.875</v>
      </c>
      <c r="BI7038" s="33">
        <v>65</v>
      </c>
      <c r="BJ7038" s="33">
        <v>64.75</v>
      </c>
      <c r="BK7038" s="33">
        <v>63.625</v>
      </c>
      <c r="BL7038" s="33">
        <v>62.625</v>
      </c>
      <c r="BM7038" s="33">
        <v>63.5</v>
      </c>
      <c r="BN7038" s="33">
        <v>68</v>
      </c>
      <c r="BO7038" s="33">
        <v>74.75</v>
      </c>
      <c r="BP7038" s="33">
        <v>80.375</v>
      </c>
      <c r="BQ7038" s="33">
        <v>83.75</v>
      </c>
      <c r="BR7038" s="33">
        <v>86.375</v>
      </c>
      <c r="BS7038" s="33">
        <v>88.5</v>
      </c>
      <c r="BT7038" s="33">
        <v>90.125</v>
      </c>
      <c r="BU7038" s="33">
        <v>91.25</v>
      </c>
      <c r="BV7038" s="33">
        <v>91</v>
      </c>
      <c r="BW7038" s="33">
        <v>90</v>
      </c>
      <c r="BX7038" s="33">
        <v>86.75</v>
      </c>
      <c r="BY7038" s="33">
        <v>82.5</v>
      </c>
      <c r="BZ7038" s="33">
        <v>79.375</v>
      </c>
      <c r="CA7038" s="33">
        <v>76.375</v>
      </c>
      <c r="CB7038" s="33">
        <v>73.875</v>
      </c>
      <c r="CC7038" s="33">
        <v>71.875</v>
      </c>
      <c r="DC7038" s="9">
        <v>252.36340000000001</v>
      </c>
      <c r="DD7038" s="9">
        <v>0</v>
      </c>
    </row>
    <row r="7039" spans="1:108" x14ac:dyDescent="0.25">
      <c r="A7039" s="9" t="s">
        <v>42</v>
      </c>
      <c r="B7039" s="9" t="s">
        <v>15</v>
      </c>
      <c r="C7039" s="9" t="s">
        <v>1</v>
      </c>
      <c r="D7039" s="9" t="s">
        <v>37</v>
      </c>
      <c r="E7039" s="9" t="s">
        <v>38</v>
      </c>
      <c r="F7039" s="9">
        <v>2021</v>
      </c>
      <c r="G7039" s="9">
        <v>5</v>
      </c>
      <c r="H7039" s="9"/>
      <c r="BF7039" s="33">
        <v>74.875</v>
      </c>
      <c r="BG7039" s="33">
        <v>72.625</v>
      </c>
      <c r="BH7039" s="33">
        <v>71.125</v>
      </c>
      <c r="BI7039" s="33">
        <v>69.125</v>
      </c>
      <c r="BJ7039" s="33">
        <v>68.75</v>
      </c>
      <c r="BK7039" s="33">
        <v>67.875</v>
      </c>
      <c r="BL7039" s="33">
        <v>68</v>
      </c>
      <c r="BM7039" s="33">
        <v>71</v>
      </c>
      <c r="BN7039" s="33">
        <v>75</v>
      </c>
      <c r="BO7039" s="33">
        <v>79.75</v>
      </c>
      <c r="BP7039" s="33">
        <v>84</v>
      </c>
      <c r="BQ7039" s="33">
        <v>87.375</v>
      </c>
      <c r="BR7039" s="33">
        <v>90.25</v>
      </c>
      <c r="BS7039" s="33">
        <v>92</v>
      </c>
      <c r="BT7039" s="33">
        <v>93</v>
      </c>
      <c r="BU7039" s="33">
        <v>94.5</v>
      </c>
      <c r="BV7039" s="33">
        <v>95.625</v>
      </c>
      <c r="BW7039" s="33">
        <v>95.375</v>
      </c>
      <c r="BX7039" s="33">
        <v>95</v>
      </c>
      <c r="BY7039" s="33">
        <v>93</v>
      </c>
      <c r="BZ7039" s="33">
        <v>89.75</v>
      </c>
      <c r="CA7039" s="33">
        <v>86.875</v>
      </c>
      <c r="CB7039" s="33">
        <v>83.75</v>
      </c>
      <c r="CC7039" s="33">
        <v>80.75</v>
      </c>
      <c r="DC7039" s="9">
        <v>252.36340000000001</v>
      </c>
      <c r="DD7039" s="9">
        <v>0</v>
      </c>
    </row>
    <row r="7040" spans="1:108" x14ac:dyDescent="0.25">
      <c r="A7040" s="9" t="s">
        <v>42</v>
      </c>
      <c r="B7040" s="9" t="s">
        <v>15</v>
      </c>
      <c r="C7040" s="9" t="s">
        <v>1</v>
      </c>
      <c r="D7040" s="9" t="s">
        <v>37</v>
      </c>
      <c r="E7040" s="9" t="s">
        <v>38</v>
      </c>
      <c r="F7040" s="9">
        <v>2021</v>
      </c>
      <c r="G7040" s="9">
        <v>6</v>
      </c>
      <c r="H7040" s="9"/>
      <c r="BF7040" s="33">
        <v>83.75</v>
      </c>
      <c r="BG7040" s="33">
        <v>81.5</v>
      </c>
      <c r="BH7040" s="33">
        <v>80.25</v>
      </c>
      <c r="BI7040" s="33">
        <v>78.875</v>
      </c>
      <c r="BJ7040" s="33">
        <v>77.125</v>
      </c>
      <c r="BK7040" s="33">
        <v>76.125</v>
      </c>
      <c r="BL7040" s="33">
        <v>77.5</v>
      </c>
      <c r="BM7040" s="33">
        <v>81.25</v>
      </c>
      <c r="BN7040" s="33">
        <v>86.75</v>
      </c>
      <c r="BO7040" s="33">
        <v>92.625</v>
      </c>
      <c r="BP7040" s="33">
        <v>96.125</v>
      </c>
      <c r="BQ7040" s="33">
        <v>98.5</v>
      </c>
      <c r="BR7040" s="33">
        <v>101</v>
      </c>
      <c r="BS7040" s="33">
        <v>102.75</v>
      </c>
      <c r="BT7040" s="33">
        <v>104.125</v>
      </c>
      <c r="BU7040" s="33">
        <v>105.125</v>
      </c>
      <c r="BV7040" s="33">
        <v>105.5</v>
      </c>
      <c r="BW7040" s="33">
        <v>105.5</v>
      </c>
      <c r="BX7040" s="33">
        <v>104.25</v>
      </c>
      <c r="BY7040" s="33">
        <v>101.25</v>
      </c>
      <c r="BZ7040" s="33">
        <v>97.125</v>
      </c>
      <c r="CA7040" s="33">
        <v>92.875</v>
      </c>
      <c r="CB7040" s="33">
        <v>89.375</v>
      </c>
      <c r="CC7040" s="33">
        <v>86.25</v>
      </c>
      <c r="DC7040" s="9">
        <v>252.36340000000001</v>
      </c>
      <c r="DD7040" s="9">
        <v>0</v>
      </c>
    </row>
    <row r="7041" spans="1:108" x14ac:dyDescent="0.25">
      <c r="A7041" s="9" t="s">
        <v>42</v>
      </c>
      <c r="B7041" s="9" t="s">
        <v>15</v>
      </c>
      <c r="C7041" s="9" t="s">
        <v>1</v>
      </c>
      <c r="D7041" s="9" t="s">
        <v>37</v>
      </c>
      <c r="E7041" s="9" t="s">
        <v>38</v>
      </c>
      <c r="F7041" s="9">
        <v>2021</v>
      </c>
      <c r="G7041" s="9">
        <v>7</v>
      </c>
      <c r="H7041" s="9">
        <v>23623.25</v>
      </c>
      <c r="I7041" s="9">
        <v>23311.49</v>
      </c>
      <c r="J7041" s="9">
        <v>22814.86</v>
      </c>
      <c r="K7041" s="9">
        <v>22729.39</v>
      </c>
      <c r="L7041" s="9">
        <v>23198.9</v>
      </c>
      <c r="M7041" s="9">
        <v>24519.72</v>
      </c>
      <c r="N7041" s="9">
        <v>26238.12</v>
      </c>
      <c r="O7041" s="9">
        <v>28040.07</v>
      </c>
      <c r="P7041" s="9">
        <v>28755.72</v>
      </c>
      <c r="Q7041" s="9">
        <v>29517.75</v>
      </c>
      <c r="R7041" s="9">
        <v>29945.99</v>
      </c>
      <c r="S7041" s="9">
        <v>30610.2</v>
      </c>
      <c r="T7041" s="9">
        <v>27801.31</v>
      </c>
      <c r="U7041" s="9">
        <v>14104.31</v>
      </c>
      <c r="V7041" s="9">
        <v>14135.39</v>
      </c>
      <c r="W7041" s="9">
        <v>13838.96</v>
      </c>
      <c r="X7041" s="9">
        <v>13731.09</v>
      </c>
      <c r="Y7041" s="9">
        <v>13457.9</v>
      </c>
      <c r="Z7041" s="9">
        <v>21700.63</v>
      </c>
      <c r="AA7041" s="9">
        <v>26105.51</v>
      </c>
      <c r="AB7041" s="9">
        <v>25974.11</v>
      </c>
      <c r="AC7041" s="9">
        <v>25482.37</v>
      </c>
      <c r="AD7041" s="9">
        <v>24779.07</v>
      </c>
      <c r="AE7041" s="9">
        <v>24711.49</v>
      </c>
      <c r="AF7041" s="9">
        <v>13853.33</v>
      </c>
      <c r="AG7041" s="9">
        <v>23913.24</v>
      </c>
      <c r="AH7041" s="9">
        <v>23537.05</v>
      </c>
      <c r="AI7041" s="9">
        <v>23171.79</v>
      </c>
      <c r="AJ7041" s="9">
        <v>23148.74</v>
      </c>
      <c r="AK7041" s="9">
        <v>23715.63</v>
      </c>
      <c r="AL7041" s="9">
        <v>25124.9</v>
      </c>
      <c r="AM7041" s="9">
        <v>26635.99</v>
      </c>
      <c r="AN7041" s="9">
        <v>27798.63</v>
      </c>
      <c r="AO7041" s="9">
        <v>28321.53</v>
      </c>
      <c r="AP7041" s="9">
        <v>29153.79</v>
      </c>
      <c r="AQ7041" s="9">
        <v>29417.52</v>
      </c>
      <c r="AR7041" s="9">
        <v>29736.94</v>
      </c>
      <c r="AS7041" s="9">
        <v>29293.78</v>
      </c>
      <c r="AT7041" s="9">
        <v>29096.06</v>
      </c>
      <c r="AU7041" s="9">
        <v>29119.61</v>
      </c>
      <c r="AV7041" s="9">
        <v>28966.19</v>
      </c>
      <c r="AW7041" s="9">
        <v>28690.93</v>
      </c>
      <c r="AX7041" s="9">
        <v>28671.99</v>
      </c>
      <c r="AY7041" s="9">
        <v>28810.85</v>
      </c>
      <c r="AZ7041" s="9">
        <v>28794.57</v>
      </c>
      <c r="BA7041" s="9">
        <v>27980.63</v>
      </c>
      <c r="BB7041" s="9">
        <v>27077.27</v>
      </c>
      <c r="BC7041" s="9">
        <v>26196.05</v>
      </c>
      <c r="BD7041" s="9">
        <v>26165.759999999998</v>
      </c>
      <c r="BE7041" s="9">
        <v>28906.68</v>
      </c>
      <c r="BF7041" s="33">
        <v>84.25</v>
      </c>
      <c r="BG7041" s="33">
        <v>82.5</v>
      </c>
      <c r="BH7041" s="33">
        <v>81.25</v>
      </c>
      <c r="BI7041" s="33">
        <v>79.75</v>
      </c>
      <c r="BJ7041" s="33">
        <v>78.125</v>
      </c>
      <c r="BK7041" s="33">
        <v>76.75</v>
      </c>
      <c r="BL7041" s="33">
        <v>77.375</v>
      </c>
      <c r="BM7041" s="33">
        <v>80.375</v>
      </c>
      <c r="BN7041" s="33">
        <v>85.375</v>
      </c>
      <c r="BO7041" s="33">
        <v>90.5</v>
      </c>
      <c r="BP7041" s="33">
        <v>94.75</v>
      </c>
      <c r="BQ7041" s="33">
        <v>97.5</v>
      </c>
      <c r="BR7041" s="33">
        <v>100.25</v>
      </c>
      <c r="BS7041" s="33">
        <v>102.125</v>
      </c>
      <c r="BT7041" s="33">
        <v>103.875</v>
      </c>
      <c r="BU7041" s="33">
        <v>104.875</v>
      </c>
      <c r="BV7041" s="33">
        <v>105</v>
      </c>
      <c r="BW7041" s="33">
        <v>104.875</v>
      </c>
      <c r="BX7041" s="33">
        <v>103.875</v>
      </c>
      <c r="BY7041" s="33">
        <v>101.625</v>
      </c>
      <c r="BZ7041" s="33">
        <v>98.5</v>
      </c>
      <c r="CA7041" s="33">
        <v>95.5</v>
      </c>
      <c r="CB7041" s="33">
        <v>92.125</v>
      </c>
      <c r="CC7041" s="33">
        <v>89.75</v>
      </c>
      <c r="CD7041" s="9">
        <v>64272.05</v>
      </c>
      <c r="CE7041" s="9">
        <v>54673.47</v>
      </c>
      <c r="CF7041" s="9">
        <v>48792.53</v>
      </c>
      <c r="CG7041" s="9">
        <v>42107.72</v>
      </c>
      <c r="CH7041" s="9">
        <v>33465.65</v>
      </c>
      <c r="CI7041" s="9">
        <v>25838.38</v>
      </c>
      <c r="CJ7041" s="9">
        <v>25804.87</v>
      </c>
      <c r="CK7041" s="9">
        <v>40766.58</v>
      </c>
      <c r="CL7041" s="9">
        <v>53907.7</v>
      </c>
      <c r="CM7041" s="9">
        <v>68495.98</v>
      </c>
      <c r="CN7041" s="9">
        <v>83600.36</v>
      </c>
      <c r="CO7041" s="9">
        <v>120832.6</v>
      </c>
      <c r="CP7041" s="9">
        <v>112143.3</v>
      </c>
      <c r="CQ7041" s="9">
        <v>106660.7</v>
      </c>
      <c r="CR7041" s="9">
        <v>108681.1</v>
      </c>
      <c r="CS7041" s="9">
        <v>111257.5</v>
      </c>
      <c r="CT7041" s="9">
        <v>113109.2</v>
      </c>
      <c r="CU7041" s="9">
        <v>112859.8</v>
      </c>
      <c r="CV7041" s="9">
        <v>115198.1</v>
      </c>
      <c r="CW7041" s="9">
        <v>115898.8</v>
      </c>
      <c r="CX7041" s="9">
        <v>119115</v>
      </c>
      <c r="CY7041" s="9">
        <v>124263.2</v>
      </c>
      <c r="CZ7041" s="9">
        <v>115000.8</v>
      </c>
      <c r="DA7041" s="9">
        <v>99370.5</v>
      </c>
      <c r="DB7041" s="9">
        <v>95876.73</v>
      </c>
      <c r="DC7041" s="9">
        <v>252.36340000000001</v>
      </c>
      <c r="DD7041" s="9">
        <v>0</v>
      </c>
    </row>
    <row r="7042" spans="1:108" x14ac:dyDescent="0.25">
      <c r="A7042" s="9" t="s">
        <v>42</v>
      </c>
      <c r="B7042" s="9" t="s">
        <v>15</v>
      </c>
      <c r="C7042" s="9" t="s">
        <v>1</v>
      </c>
      <c r="D7042" s="9" t="s">
        <v>37</v>
      </c>
      <c r="E7042" s="9" t="s">
        <v>38</v>
      </c>
      <c r="F7042" s="9">
        <v>2021</v>
      </c>
      <c r="G7042" s="9">
        <v>8</v>
      </c>
      <c r="H7042" s="9"/>
      <c r="BF7042" s="33">
        <v>83.25</v>
      </c>
      <c r="BG7042" s="33">
        <v>81.25</v>
      </c>
      <c r="BH7042" s="33">
        <v>79.75</v>
      </c>
      <c r="BI7042" s="33">
        <v>78.5</v>
      </c>
      <c r="BJ7042" s="33">
        <v>77.5</v>
      </c>
      <c r="BK7042" s="33">
        <v>76.25</v>
      </c>
      <c r="BL7042" s="33">
        <v>75.625</v>
      </c>
      <c r="BM7042" s="33">
        <v>77.875</v>
      </c>
      <c r="BN7042" s="33">
        <v>82.875</v>
      </c>
      <c r="BO7042" s="33">
        <v>88.375</v>
      </c>
      <c r="BP7042" s="33">
        <v>93</v>
      </c>
      <c r="BQ7042" s="33">
        <v>97.125</v>
      </c>
      <c r="BR7042" s="33">
        <v>99.625</v>
      </c>
      <c r="BS7042" s="33">
        <v>101.5</v>
      </c>
      <c r="BT7042" s="33">
        <v>103.125</v>
      </c>
      <c r="BU7042" s="33">
        <v>104.5</v>
      </c>
      <c r="BV7042" s="33">
        <v>104.5</v>
      </c>
      <c r="BW7042" s="33">
        <v>102.75</v>
      </c>
      <c r="BX7042" s="33">
        <v>100.375</v>
      </c>
      <c r="BY7042" s="33">
        <v>98.875</v>
      </c>
      <c r="BZ7042" s="33">
        <v>95</v>
      </c>
      <c r="CA7042" s="33">
        <v>92.125</v>
      </c>
      <c r="CB7042" s="33">
        <v>89.5</v>
      </c>
      <c r="CC7042" s="33">
        <v>87.375</v>
      </c>
      <c r="DC7042" s="9">
        <v>252.36340000000001</v>
      </c>
      <c r="DD7042" s="9">
        <v>0</v>
      </c>
    </row>
    <row r="7043" spans="1:108" x14ac:dyDescent="0.25">
      <c r="A7043" s="9" t="s">
        <v>42</v>
      </c>
      <c r="B7043" s="9" t="s">
        <v>15</v>
      </c>
      <c r="C7043" s="9" t="s">
        <v>1</v>
      </c>
      <c r="D7043" s="9" t="s">
        <v>37</v>
      </c>
      <c r="E7043" s="9" t="s">
        <v>38</v>
      </c>
      <c r="F7043" s="9">
        <v>2021</v>
      </c>
      <c r="G7043" s="9">
        <v>9</v>
      </c>
      <c r="H7043" s="9"/>
      <c r="BF7043" s="33">
        <v>81.25</v>
      </c>
      <c r="BG7043" s="33">
        <v>79</v>
      </c>
      <c r="BH7043" s="33">
        <v>77.625</v>
      </c>
      <c r="BI7043" s="33">
        <v>75.75</v>
      </c>
      <c r="BJ7043" s="33">
        <v>74.75</v>
      </c>
      <c r="BK7043" s="33">
        <v>73.75</v>
      </c>
      <c r="BL7043" s="33">
        <v>72.375</v>
      </c>
      <c r="BM7043" s="33">
        <v>74.25</v>
      </c>
      <c r="BN7043" s="33">
        <v>79.25</v>
      </c>
      <c r="BO7043" s="33">
        <v>85</v>
      </c>
      <c r="BP7043" s="33">
        <v>90.125</v>
      </c>
      <c r="BQ7043" s="33">
        <v>93.25</v>
      </c>
      <c r="BR7043" s="33">
        <v>96.75</v>
      </c>
      <c r="BS7043" s="33">
        <v>98.875</v>
      </c>
      <c r="BT7043" s="33">
        <v>100.625</v>
      </c>
      <c r="BU7043" s="33">
        <v>101.375</v>
      </c>
      <c r="BV7043" s="33">
        <v>101</v>
      </c>
      <c r="BW7043" s="33">
        <v>101</v>
      </c>
      <c r="BX7043" s="33">
        <v>99.375</v>
      </c>
      <c r="BY7043" s="33">
        <v>95.625</v>
      </c>
      <c r="BZ7043" s="33">
        <v>91.375</v>
      </c>
      <c r="CA7043" s="33">
        <v>88.25</v>
      </c>
      <c r="CB7043" s="33">
        <v>85.375</v>
      </c>
      <c r="CC7043" s="33">
        <v>82.75</v>
      </c>
      <c r="DC7043" s="9">
        <v>252.36340000000001</v>
      </c>
      <c r="DD7043" s="9">
        <v>0</v>
      </c>
    </row>
    <row r="7044" spans="1:108" x14ac:dyDescent="0.25">
      <c r="A7044" s="9" t="s">
        <v>42</v>
      </c>
      <c r="B7044" s="9" t="s">
        <v>15</v>
      </c>
      <c r="C7044" s="9" t="s">
        <v>1</v>
      </c>
      <c r="D7044" s="9" t="s">
        <v>37</v>
      </c>
      <c r="E7044" s="9" t="s">
        <v>38</v>
      </c>
      <c r="F7044" s="9">
        <v>2021</v>
      </c>
      <c r="G7044" s="9">
        <v>10</v>
      </c>
      <c r="H7044" s="9"/>
      <c r="BF7044" s="33">
        <v>69.5</v>
      </c>
      <c r="BG7044" s="33">
        <v>68.25</v>
      </c>
      <c r="BH7044" s="33">
        <v>66.875</v>
      </c>
      <c r="BI7044" s="33">
        <v>65</v>
      </c>
      <c r="BJ7044" s="33">
        <v>64.75</v>
      </c>
      <c r="BK7044" s="33">
        <v>63.625</v>
      </c>
      <c r="BL7044" s="33">
        <v>62.625</v>
      </c>
      <c r="BM7044" s="33">
        <v>63.5</v>
      </c>
      <c r="BN7044" s="33">
        <v>68</v>
      </c>
      <c r="BO7044" s="33">
        <v>74.75</v>
      </c>
      <c r="BP7044" s="33">
        <v>80.375</v>
      </c>
      <c r="BQ7044" s="33">
        <v>83.75</v>
      </c>
      <c r="BR7044" s="33">
        <v>86.375</v>
      </c>
      <c r="BS7044" s="33">
        <v>88.5</v>
      </c>
      <c r="BT7044" s="33">
        <v>90.125</v>
      </c>
      <c r="BU7044" s="33">
        <v>91.25</v>
      </c>
      <c r="BV7044" s="33">
        <v>91</v>
      </c>
      <c r="BW7044" s="33">
        <v>90</v>
      </c>
      <c r="BX7044" s="33">
        <v>86.75</v>
      </c>
      <c r="BY7044" s="33">
        <v>82.5</v>
      </c>
      <c r="BZ7044" s="33">
        <v>79.375</v>
      </c>
      <c r="CA7044" s="33">
        <v>76.375</v>
      </c>
      <c r="CB7044" s="33">
        <v>73.875</v>
      </c>
      <c r="CC7044" s="33">
        <v>71.875</v>
      </c>
      <c r="DC7044" s="9">
        <v>252.36340000000001</v>
      </c>
      <c r="DD7044" s="9">
        <v>0</v>
      </c>
    </row>
    <row r="7045" spans="1:108" x14ac:dyDescent="0.25">
      <c r="A7045" s="9" t="s">
        <v>42</v>
      </c>
      <c r="B7045" s="9" t="s">
        <v>15</v>
      </c>
      <c r="C7045" s="9" t="s">
        <v>1</v>
      </c>
      <c r="D7045" s="9" t="s">
        <v>37</v>
      </c>
      <c r="E7045" s="9" t="s">
        <v>38</v>
      </c>
      <c r="F7045" s="9">
        <v>2022</v>
      </c>
      <c r="G7045" s="9">
        <v>5</v>
      </c>
      <c r="H7045" s="9"/>
      <c r="BF7045" s="33">
        <v>74.875</v>
      </c>
      <c r="BG7045" s="33">
        <v>72.625</v>
      </c>
      <c r="BH7045" s="33">
        <v>71.125</v>
      </c>
      <c r="BI7045" s="33">
        <v>69.125</v>
      </c>
      <c r="BJ7045" s="33">
        <v>68.75</v>
      </c>
      <c r="BK7045" s="33">
        <v>67.875</v>
      </c>
      <c r="BL7045" s="33">
        <v>68</v>
      </c>
      <c r="BM7045" s="33">
        <v>71</v>
      </c>
      <c r="BN7045" s="33">
        <v>75</v>
      </c>
      <c r="BO7045" s="33">
        <v>79.75</v>
      </c>
      <c r="BP7045" s="33">
        <v>84</v>
      </c>
      <c r="BQ7045" s="33">
        <v>87.375</v>
      </c>
      <c r="BR7045" s="33">
        <v>90.25</v>
      </c>
      <c r="BS7045" s="33">
        <v>92</v>
      </c>
      <c r="BT7045" s="33">
        <v>93</v>
      </c>
      <c r="BU7045" s="33">
        <v>94.5</v>
      </c>
      <c r="BV7045" s="33">
        <v>95.625</v>
      </c>
      <c r="BW7045" s="33">
        <v>95.375</v>
      </c>
      <c r="BX7045" s="33">
        <v>95</v>
      </c>
      <c r="BY7045" s="33">
        <v>93</v>
      </c>
      <c r="BZ7045" s="33">
        <v>89.75</v>
      </c>
      <c r="CA7045" s="33">
        <v>86.875</v>
      </c>
      <c r="CB7045" s="33">
        <v>83.75</v>
      </c>
      <c r="CC7045" s="33">
        <v>80.75</v>
      </c>
      <c r="DC7045" s="9">
        <v>252.36340000000001</v>
      </c>
      <c r="DD7045" s="9">
        <v>0</v>
      </c>
    </row>
    <row r="7046" spans="1:108" x14ac:dyDescent="0.25">
      <c r="A7046" s="9" t="s">
        <v>42</v>
      </c>
      <c r="B7046" s="9" t="s">
        <v>15</v>
      </c>
      <c r="C7046" s="9" t="s">
        <v>1</v>
      </c>
      <c r="D7046" s="9" t="s">
        <v>37</v>
      </c>
      <c r="E7046" s="9" t="s">
        <v>38</v>
      </c>
      <c r="F7046" s="9">
        <v>2022</v>
      </c>
      <c r="G7046" s="9">
        <v>6</v>
      </c>
      <c r="H7046" s="9"/>
      <c r="BF7046" s="33">
        <v>83.75</v>
      </c>
      <c r="BG7046" s="33">
        <v>81.5</v>
      </c>
      <c r="BH7046" s="33">
        <v>80.25</v>
      </c>
      <c r="BI7046" s="33">
        <v>78.875</v>
      </c>
      <c r="BJ7046" s="33">
        <v>77.125</v>
      </c>
      <c r="BK7046" s="33">
        <v>76.125</v>
      </c>
      <c r="BL7046" s="33">
        <v>77.5</v>
      </c>
      <c r="BM7046" s="33">
        <v>81.25</v>
      </c>
      <c r="BN7046" s="33">
        <v>86.75</v>
      </c>
      <c r="BO7046" s="33">
        <v>92.625</v>
      </c>
      <c r="BP7046" s="33">
        <v>96.125</v>
      </c>
      <c r="BQ7046" s="33">
        <v>98.5</v>
      </c>
      <c r="BR7046" s="33">
        <v>101</v>
      </c>
      <c r="BS7046" s="33">
        <v>102.75</v>
      </c>
      <c r="BT7046" s="33">
        <v>104.125</v>
      </c>
      <c r="BU7046" s="33">
        <v>105.125</v>
      </c>
      <c r="BV7046" s="33">
        <v>105.5</v>
      </c>
      <c r="BW7046" s="33">
        <v>105.5</v>
      </c>
      <c r="BX7046" s="33">
        <v>104.25</v>
      </c>
      <c r="BY7046" s="33">
        <v>101.25</v>
      </c>
      <c r="BZ7046" s="33">
        <v>97.125</v>
      </c>
      <c r="CA7046" s="33">
        <v>92.875</v>
      </c>
      <c r="CB7046" s="33">
        <v>89.375</v>
      </c>
      <c r="CC7046" s="33">
        <v>86.25</v>
      </c>
      <c r="DC7046" s="9">
        <v>252.36340000000001</v>
      </c>
      <c r="DD7046" s="9">
        <v>0</v>
      </c>
    </row>
    <row r="7047" spans="1:108" x14ac:dyDescent="0.25">
      <c r="A7047" s="9" t="s">
        <v>42</v>
      </c>
      <c r="B7047" s="9" t="s">
        <v>15</v>
      </c>
      <c r="C7047" s="9" t="s">
        <v>1</v>
      </c>
      <c r="D7047" s="9" t="s">
        <v>37</v>
      </c>
      <c r="E7047" s="9" t="s">
        <v>38</v>
      </c>
      <c r="F7047" s="9">
        <v>2022</v>
      </c>
      <c r="G7047" s="9">
        <v>7</v>
      </c>
      <c r="H7047" s="9">
        <v>23683.65</v>
      </c>
      <c r="I7047" s="9">
        <v>23368.01</v>
      </c>
      <c r="J7047" s="9">
        <v>22867.15</v>
      </c>
      <c r="K7047" s="9">
        <v>22772.54</v>
      </c>
      <c r="L7047" s="9">
        <v>23229.77</v>
      </c>
      <c r="M7047" s="9">
        <v>24533.34</v>
      </c>
      <c r="N7047" s="9">
        <v>26226.01</v>
      </c>
      <c r="O7047" s="9">
        <v>28014</v>
      </c>
      <c r="P7047" s="9">
        <v>28726.21</v>
      </c>
      <c r="Q7047" s="9">
        <v>29489.360000000001</v>
      </c>
      <c r="R7047" s="9">
        <v>29921.200000000001</v>
      </c>
      <c r="S7047" s="9">
        <v>30589.01</v>
      </c>
      <c r="T7047" s="9">
        <v>27778.03</v>
      </c>
      <c r="U7047" s="9">
        <v>14083</v>
      </c>
      <c r="V7047" s="9">
        <v>14114.08</v>
      </c>
      <c r="W7047" s="9">
        <v>13817.12</v>
      </c>
      <c r="X7047" s="9">
        <v>13708.53</v>
      </c>
      <c r="Y7047" s="9">
        <v>13435.91</v>
      </c>
      <c r="Z7047" s="9">
        <v>21674.63</v>
      </c>
      <c r="AA7047" s="9">
        <v>26078.68</v>
      </c>
      <c r="AB7047" s="9">
        <v>25950.400000000001</v>
      </c>
      <c r="AC7047" s="9">
        <v>25464.639999999999</v>
      </c>
      <c r="AD7047" s="9">
        <v>24759.63</v>
      </c>
      <c r="AE7047" s="9">
        <v>24692.05</v>
      </c>
      <c r="AF7047" s="9">
        <v>13831.57</v>
      </c>
      <c r="AG7047" s="9">
        <v>23973.64</v>
      </c>
      <c r="AH7047" s="9">
        <v>23593.57</v>
      </c>
      <c r="AI7047" s="9">
        <v>23224.09</v>
      </c>
      <c r="AJ7047" s="9">
        <v>23191.88</v>
      </c>
      <c r="AK7047" s="9">
        <v>23746.5</v>
      </c>
      <c r="AL7047" s="9">
        <v>25138.53</v>
      </c>
      <c r="AM7047" s="9">
        <v>26623.89</v>
      </c>
      <c r="AN7047" s="9">
        <v>27772.560000000001</v>
      </c>
      <c r="AO7047" s="9">
        <v>28292.02</v>
      </c>
      <c r="AP7047" s="9">
        <v>29125.4</v>
      </c>
      <c r="AQ7047" s="9">
        <v>29392.73</v>
      </c>
      <c r="AR7047" s="9">
        <v>29715.759999999998</v>
      </c>
      <c r="AS7047" s="9">
        <v>29270.5</v>
      </c>
      <c r="AT7047" s="9">
        <v>29074.75</v>
      </c>
      <c r="AU7047" s="9">
        <v>29098.3</v>
      </c>
      <c r="AV7047" s="9">
        <v>28944.35</v>
      </c>
      <c r="AW7047" s="9">
        <v>28668.36</v>
      </c>
      <c r="AX7047" s="9">
        <v>28649.99</v>
      </c>
      <c r="AY7047" s="9">
        <v>28784.85</v>
      </c>
      <c r="AZ7047" s="9">
        <v>28767.74</v>
      </c>
      <c r="BA7047" s="9">
        <v>27956.92</v>
      </c>
      <c r="BB7047" s="9">
        <v>27059.54</v>
      </c>
      <c r="BC7047" s="9">
        <v>26176.62</v>
      </c>
      <c r="BD7047" s="9">
        <v>26146.33</v>
      </c>
      <c r="BE7047" s="9">
        <v>28884.93</v>
      </c>
      <c r="BF7047" s="33">
        <v>84.25</v>
      </c>
      <c r="BG7047" s="33">
        <v>82.5</v>
      </c>
      <c r="BH7047" s="33">
        <v>81.25</v>
      </c>
      <c r="BI7047" s="33">
        <v>79.75</v>
      </c>
      <c r="BJ7047" s="33">
        <v>78.125</v>
      </c>
      <c r="BK7047" s="33">
        <v>76.75</v>
      </c>
      <c r="BL7047" s="33">
        <v>77.375</v>
      </c>
      <c r="BM7047" s="33">
        <v>80.375</v>
      </c>
      <c r="BN7047" s="33">
        <v>85.375</v>
      </c>
      <c r="BO7047" s="33">
        <v>90.5</v>
      </c>
      <c r="BP7047" s="33">
        <v>94.75</v>
      </c>
      <c r="BQ7047" s="33">
        <v>97.5</v>
      </c>
      <c r="BR7047" s="33">
        <v>100.25</v>
      </c>
      <c r="BS7047" s="33">
        <v>102.125</v>
      </c>
      <c r="BT7047" s="33">
        <v>103.875</v>
      </c>
      <c r="BU7047" s="33">
        <v>104.875</v>
      </c>
      <c r="BV7047" s="33">
        <v>105</v>
      </c>
      <c r="BW7047" s="33">
        <v>104.875</v>
      </c>
      <c r="BX7047" s="33">
        <v>103.875</v>
      </c>
      <c r="BY7047" s="33">
        <v>101.625</v>
      </c>
      <c r="BZ7047" s="33">
        <v>98.5</v>
      </c>
      <c r="CA7047" s="33">
        <v>95.5</v>
      </c>
      <c r="CB7047" s="33">
        <v>92.125</v>
      </c>
      <c r="CC7047" s="33">
        <v>89.75</v>
      </c>
      <c r="CD7047" s="9">
        <v>64305.54</v>
      </c>
      <c r="CE7047" s="9">
        <v>54684.19</v>
      </c>
      <c r="CF7047" s="9">
        <v>48799.96</v>
      </c>
      <c r="CG7047" s="9">
        <v>42116.04</v>
      </c>
      <c r="CH7047" s="9">
        <v>33471.86</v>
      </c>
      <c r="CI7047" s="9">
        <v>25844.14</v>
      </c>
      <c r="CJ7047" s="9">
        <v>25815.27</v>
      </c>
      <c r="CK7047" s="9">
        <v>40770.559999999998</v>
      </c>
      <c r="CL7047" s="9">
        <v>53908.92</v>
      </c>
      <c r="CM7047" s="9">
        <v>68513.2</v>
      </c>
      <c r="CN7047" s="9">
        <v>83620.149999999994</v>
      </c>
      <c r="CO7047" s="9">
        <v>120860</v>
      </c>
      <c r="CP7047" s="9">
        <v>112175</v>
      </c>
      <c r="CQ7047" s="9">
        <v>106686.1</v>
      </c>
      <c r="CR7047" s="9">
        <v>108710.2</v>
      </c>
      <c r="CS7047" s="9">
        <v>111292.8</v>
      </c>
      <c r="CT7047" s="9">
        <v>113144.9</v>
      </c>
      <c r="CU7047" s="9">
        <v>112895.3</v>
      </c>
      <c r="CV7047" s="9">
        <v>115225</v>
      </c>
      <c r="CW7047" s="9">
        <v>115911.7</v>
      </c>
      <c r="CX7047" s="9">
        <v>119113.9</v>
      </c>
      <c r="CY7047" s="9">
        <v>124237.8</v>
      </c>
      <c r="CZ7047" s="9">
        <v>114986.4</v>
      </c>
      <c r="DA7047" s="9">
        <v>99389.9</v>
      </c>
      <c r="DB7047" s="9">
        <v>95902.95</v>
      </c>
      <c r="DC7047" s="9">
        <v>252.36340000000001</v>
      </c>
      <c r="DD7047" s="9">
        <v>0</v>
      </c>
    </row>
    <row r="7048" spans="1:108" x14ac:dyDescent="0.25">
      <c r="A7048" s="9" t="s">
        <v>42</v>
      </c>
      <c r="B7048" s="9" t="s">
        <v>15</v>
      </c>
      <c r="C7048" s="9" t="s">
        <v>1</v>
      </c>
      <c r="D7048" s="9" t="s">
        <v>37</v>
      </c>
      <c r="E7048" s="9" t="s">
        <v>38</v>
      </c>
      <c r="F7048" s="9">
        <v>2022</v>
      </c>
      <c r="G7048" s="9">
        <v>8</v>
      </c>
      <c r="H7048" s="9"/>
      <c r="BF7048" s="33">
        <v>83.25</v>
      </c>
      <c r="BG7048" s="33">
        <v>81.25</v>
      </c>
      <c r="BH7048" s="33">
        <v>79.75</v>
      </c>
      <c r="BI7048" s="33">
        <v>78.5</v>
      </c>
      <c r="BJ7048" s="33">
        <v>77.5</v>
      </c>
      <c r="BK7048" s="33">
        <v>76.25</v>
      </c>
      <c r="BL7048" s="33">
        <v>75.625</v>
      </c>
      <c r="BM7048" s="33">
        <v>77.875</v>
      </c>
      <c r="BN7048" s="33">
        <v>82.875</v>
      </c>
      <c r="BO7048" s="33">
        <v>88.375</v>
      </c>
      <c r="BP7048" s="33">
        <v>93</v>
      </c>
      <c r="BQ7048" s="33">
        <v>97.125</v>
      </c>
      <c r="BR7048" s="33">
        <v>99.625</v>
      </c>
      <c r="BS7048" s="33">
        <v>101.5</v>
      </c>
      <c r="BT7048" s="33">
        <v>103.125</v>
      </c>
      <c r="BU7048" s="33">
        <v>104.5</v>
      </c>
      <c r="BV7048" s="33">
        <v>104.5</v>
      </c>
      <c r="BW7048" s="33">
        <v>102.75</v>
      </c>
      <c r="BX7048" s="33">
        <v>100.375</v>
      </c>
      <c r="BY7048" s="33">
        <v>98.875</v>
      </c>
      <c r="BZ7048" s="33">
        <v>95</v>
      </c>
      <c r="CA7048" s="33">
        <v>92.125</v>
      </c>
      <c r="CB7048" s="33">
        <v>89.5</v>
      </c>
      <c r="CC7048" s="33">
        <v>87.375</v>
      </c>
      <c r="DC7048" s="9">
        <v>252.36340000000001</v>
      </c>
      <c r="DD7048" s="9">
        <v>0</v>
      </c>
    </row>
    <row r="7049" spans="1:108" x14ac:dyDescent="0.25">
      <c r="A7049" s="9" t="s">
        <v>42</v>
      </c>
      <c r="B7049" s="9" t="s">
        <v>15</v>
      </c>
      <c r="C7049" s="9" t="s">
        <v>1</v>
      </c>
      <c r="D7049" s="9" t="s">
        <v>37</v>
      </c>
      <c r="E7049" s="9" t="s">
        <v>38</v>
      </c>
      <c r="F7049" s="9">
        <v>2022</v>
      </c>
      <c r="G7049" s="9">
        <v>9</v>
      </c>
      <c r="H7049" s="9"/>
      <c r="BF7049" s="33">
        <v>81.25</v>
      </c>
      <c r="BG7049" s="33">
        <v>79</v>
      </c>
      <c r="BH7049" s="33">
        <v>77.625</v>
      </c>
      <c r="BI7049" s="33">
        <v>75.75</v>
      </c>
      <c r="BJ7049" s="33">
        <v>74.75</v>
      </c>
      <c r="BK7049" s="33">
        <v>73.75</v>
      </c>
      <c r="BL7049" s="33">
        <v>72.375</v>
      </c>
      <c r="BM7049" s="33">
        <v>74.25</v>
      </c>
      <c r="BN7049" s="33">
        <v>79.25</v>
      </c>
      <c r="BO7049" s="33">
        <v>85</v>
      </c>
      <c r="BP7049" s="33">
        <v>90.125</v>
      </c>
      <c r="BQ7049" s="33">
        <v>93.25</v>
      </c>
      <c r="BR7049" s="33">
        <v>96.75</v>
      </c>
      <c r="BS7049" s="33">
        <v>98.875</v>
      </c>
      <c r="BT7049" s="33">
        <v>100.625</v>
      </c>
      <c r="BU7049" s="33">
        <v>101.375</v>
      </c>
      <c r="BV7049" s="33">
        <v>101</v>
      </c>
      <c r="BW7049" s="33">
        <v>101</v>
      </c>
      <c r="BX7049" s="33">
        <v>99.375</v>
      </c>
      <c r="BY7049" s="33">
        <v>95.625</v>
      </c>
      <c r="BZ7049" s="33">
        <v>91.375</v>
      </c>
      <c r="CA7049" s="33">
        <v>88.25</v>
      </c>
      <c r="CB7049" s="33">
        <v>85.375</v>
      </c>
      <c r="CC7049" s="33">
        <v>82.75</v>
      </c>
      <c r="DC7049" s="9">
        <v>252.36340000000001</v>
      </c>
      <c r="DD7049" s="9">
        <v>0</v>
      </c>
    </row>
    <row r="7050" spans="1:108" x14ac:dyDescent="0.25">
      <c r="A7050" s="9" t="s">
        <v>42</v>
      </c>
      <c r="B7050" s="9" t="s">
        <v>15</v>
      </c>
      <c r="C7050" s="9" t="s">
        <v>1</v>
      </c>
      <c r="D7050" s="9" t="s">
        <v>37</v>
      </c>
      <c r="E7050" s="9" t="s">
        <v>38</v>
      </c>
      <c r="F7050" s="9">
        <v>2022</v>
      </c>
      <c r="G7050" s="9">
        <v>10</v>
      </c>
      <c r="H7050" s="9"/>
      <c r="BF7050" s="33">
        <v>69.5</v>
      </c>
      <c r="BG7050" s="33">
        <v>68.25</v>
      </c>
      <c r="BH7050" s="33">
        <v>66.875</v>
      </c>
      <c r="BI7050" s="33">
        <v>65</v>
      </c>
      <c r="BJ7050" s="33">
        <v>64.75</v>
      </c>
      <c r="BK7050" s="33">
        <v>63.625</v>
      </c>
      <c r="BL7050" s="33">
        <v>62.625</v>
      </c>
      <c r="BM7050" s="33">
        <v>63.5</v>
      </c>
      <c r="BN7050" s="33">
        <v>68</v>
      </c>
      <c r="BO7050" s="33">
        <v>74.75</v>
      </c>
      <c r="BP7050" s="33">
        <v>80.375</v>
      </c>
      <c r="BQ7050" s="33">
        <v>83.75</v>
      </c>
      <c r="BR7050" s="33">
        <v>86.375</v>
      </c>
      <c r="BS7050" s="33">
        <v>88.5</v>
      </c>
      <c r="BT7050" s="33">
        <v>90.125</v>
      </c>
      <c r="BU7050" s="33">
        <v>91.25</v>
      </c>
      <c r="BV7050" s="33">
        <v>91</v>
      </c>
      <c r="BW7050" s="33">
        <v>90</v>
      </c>
      <c r="BX7050" s="33">
        <v>86.75</v>
      </c>
      <c r="BY7050" s="33">
        <v>82.5</v>
      </c>
      <c r="BZ7050" s="33">
        <v>79.375</v>
      </c>
      <c r="CA7050" s="33">
        <v>76.375</v>
      </c>
      <c r="CB7050" s="33">
        <v>73.875</v>
      </c>
      <c r="CC7050" s="33">
        <v>71.875</v>
      </c>
      <c r="DC7050" s="9">
        <v>252.36340000000001</v>
      </c>
      <c r="DD7050" s="9">
        <v>0</v>
      </c>
    </row>
    <row r="7051" spans="1:108" x14ac:dyDescent="0.25">
      <c r="A7051" s="9" t="s">
        <v>42</v>
      </c>
      <c r="B7051" s="9" t="s">
        <v>15</v>
      </c>
      <c r="C7051" s="9" t="s">
        <v>1</v>
      </c>
      <c r="D7051" s="9" t="s">
        <v>37</v>
      </c>
      <c r="E7051" s="9" t="s">
        <v>38</v>
      </c>
      <c r="F7051" s="9">
        <v>2023</v>
      </c>
      <c r="G7051" s="9">
        <v>5</v>
      </c>
      <c r="H7051" s="9"/>
      <c r="BF7051" s="33">
        <v>74.875</v>
      </c>
      <c r="BG7051" s="33">
        <v>72.625</v>
      </c>
      <c r="BH7051" s="33">
        <v>71.125</v>
      </c>
      <c r="BI7051" s="33">
        <v>69.125</v>
      </c>
      <c r="BJ7051" s="33">
        <v>68.75</v>
      </c>
      <c r="BK7051" s="33">
        <v>67.875</v>
      </c>
      <c r="BL7051" s="33">
        <v>68</v>
      </c>
      <c r="BM7051" s="33">
        <v>71</v>
      </c>
      <c r="BN7051" s="33">
        <v>75</v>
      </c>
      <c r="BO7051" s="33">
        <v>79.75</v>
      </c>
      <c r="BP7051" s="33">
        <v>84</v>
      </c>
      <c r="BQ7051" s="33">
        <v>87.375</v>
      </c>
      <c r="BR7051" s="33">
        <v>90.25</v>
      </c>
      <c r="BS7051" s="33">
        <v>92</v>
      </c>
      <c r="BT7051" s="33">
        <v>93</v>
      </c>
      <c r="BU7051" s="33">
        <v>94.5</v>
      </c>
      <c r="BV7051" s="33">
        <v>95.625</v>
      </c>
      <c r="BW7051" s="33">
        <v>95.375</v>
      </c>
      <c r="BX7051" s="33">
        <v>95</v>
      </c>
      <c r="BY7051" s="33">
        <v>93</v>
      </c>
      <c r="BZ7051" s="33">
        <v>89.75</v>
      </c>
      <c r="CA7051" s="33">
        <v>86.875</v>
      </c>
      <c r="CB7051" s="33">
        <v>83.75</v>
      </c>
      <c r="CC7051" s="33">
        <v>80.75</v>
      </c>
      <c r="DC7051" s="9">
        <v>252.36340000000001</v>
      </c>
      <c r="DD7051" s="9">
        <v>0</v>
      </c>
    </row>
    <row r="7052" spans="1:108" x14ac:dyDescent="0.25">
      <c r="A7052" s="9" t="s">
        <v>42</v>
      </c>
      <c r="B7052" s="9" t="s">
        <v>15</v>
      </c>
      <c r="C7052" s="9" t="s">
        <v>1</v>
      </c>
      <c r="D7052" s="9" t="s">
        <v>37</v>
      </c>
      <c r="E7052" s="9" t="s">
        <v>38</v>
      </c>
      <c r="F7052" s="9">
        <v>2023</v>
      </c>
      <c r="G7052" s="9">
        <v>6</v>
      </c>
      <c r="H7052" s="9"/>
      <c r="BF7052" s="33">
        <v>83.75</v>
      </c>
      <c r="BG7052" s="33">
        <v>81.5</v>
      </c>
      <c r="BH7052" s="33">
        <v>80.25</v>
      </c>
      <c r="BI7052" s="33">
        <v>78.875</v>
      </c>
      <c r="BJ7052" s="33">
        <v>77.125</v>
      </c>
      <c r="BK7052" s="33">
        <v>76.125</v>
      </c>
      <c r="BL7052" s="33">
        <v>77.5</v>
      </c>
      <c r="BM7052" s="33">
        <v>81.25</v>
      </c>
      <c r="BN7052" s="33">
        <v>86.75</v>
      </c>
      <c r="BO7052" s="33">
        <v>92.625</v>
      </c>
      <c r="BP7052" s="33">
        <v>96.125</v>
      </c>
      <c r="BQ7052" s="33">
        <v>98.5</v>
      </c>
      <c r="BR7052" s="33">
        <v>101</v>
      </c>
      <c r="BS7052" s="33">
        <v>102.75</v>
      </c>
      <c r="BT7052" s="33">
        <v>104.125</v>
      </c>
      <c r="BU7052" s="33">
        <v>105.125</v>
      </c>
      <c r="BV7052" s="33">
        <v>105.5</v>
      </c>
      <c r="BW7052" s="33">
        <v>105.5</v>
      </c>
      <c r="BX7052" s="33">
        <v>104.25</v>
      </c>
      <c r="BY7052" s="33">
        <v>101.25</v>
      </c>
      <c r="BZ7052" s="33">
        <v>97.125</v>
      </c>
      <c r="CA7052" s="33">
        <v>92.875</v>
      </c>
      <c r="CB7052" s="33">
        <v>89.375</v>
      </c>
      <c r="CC7052" s="33">
        <v>86.25</v>
      </c>
      <c r="DC7052" s="9">
        <v>252.36340000000001</v>
      </c>
      <c r="DD7052" s="9">
        <v>0</v>
      </c>
    </row>
    <row r="7053" spans="1:108" x14ac:dyDescent="0.25">
      <c r="A7053" s="9" t="s">
        <v>42</v>
      </c>
      <c r="B7053" s="9" t="s">
        <v>15</v>
      </c>
      <c r="C7053" s="9" t="s">
        <v>1</v>
      </c>
      <c r="D7053" s="9" t="s">
        <v>37</v>
      </c>
      <c r="E7053" s="9" t="s">
        <v>38</v>
      </c>
      <c r="F7053" s="9">
        <v>2023</v>
      </c>
      <c r="G7053" s="9">
        <v>7</v>
      </c>
      <c r="H7053" s="9">
        <v>23490.04</v>
      </c>
      <c r="I7053" s="9">
        <v>23188.15</v>
      </c>
      <c r="J7053" s="9">
        <v>22703.67</v>
      </c>
      <c r="K7053" s="9">
        <v>22634.880000000001</v>
      </c>
      <c r="L7053" s="9">
        <v>23124.45</v>
      </c>
      <c r="M7053" s="9">
        <v>24487.99</v>
      </c>
      <c r="N7053" s="9">
        <v>26262.82</v>
      </c>
      <c r="O7053" s="9">
        <v>28096.07</v>
      </c>
      <c r="P7053" s="9">
        <v>28815.119999999999</v>
      </c>
      <c r="Q7053" s="9">
        <v>29578.42</v>
      </c>
      <c r="R7053" s="9">
        <v>30001.17</v>
      </c>
      <c r="S7053" s="9">
        <v>30661.81</v>
      </c>
      <c r="T7053" s="9">
        <v>27857.9</v>
      </c>
      <c r="U7053" s="9">
        <v>14160.85</v>
      </c>
      <c r="V7053" s="9">
        <v>14191.92</v>
      </c>
      <c r="W7053" s="9">
        <v>13902.27</v>
      </c>
      <c r="X7053" s="9">
        <v>13792.08</v>
      </c>
      <c r="Y7053" s="9">
        <v>13520.67</v>
      </c>
      <c r="Z7053" s="9">
        <v>21761.22</v>
      </c>
      <c r="AA7053" s="9">
        <v>26167.95</v>
      </c>
      <c r="AB7053" s="9">
        <v>26032.66</v>
      </c>
      <c r="AC7053" s="9">
        <v>25531.279999999999</v>
      </c>
      <c r="AD7053" s="9">
        <v>24826.61</v>
      </c>
      <c r="AE7053" s="9">
        <v>24759.03</v>
      </c>
      <c r="AF7053" s="9">
        <v>13913.33</v>
      </c>
      <c r="AG7053" s="9">
        <v>23780.03</v>
      </c>
      <c r="AH7053" s="9">
        <v>23413.72</v>
      </c>
      <c r="AI7053" s="9">
        <v>23060.61</v>
      </c>
      <c r="AJ7053" s="9">
        <v>23054.22</v>
      </c>
      <c r="AK7053" s="9">
        <v>23641.18</v>
      </c>
      <c r="AL7053" s="9">
        <v>25093.17</v>
      </c>
      <c r="AM7053" s="9">
        <v>26660.69</v>
      </c>
      <c r="AN7053" s="9">
        <v>27854.63</v>
      </c>
      <c r="AO7053" s="9">
        <v>28380.93</v>
      </c>
      <c r="AP7053" s="9">
        <v>29214.46</v>
      </c>
      <c r="AQ7053" s="9">
        <v>29472.7</v>
      </c>
      <c r="AR7053" s="9">
        <v>29788.55</v>
      </c>
      <c r="AS7053" s="9">
        <v>29350.37</v>
      </c>
      <c r="AT7053" s="9">
        <v>29152.59</v>
      </c>
      <c r="AU7053" s="9">
        <v>29176.14</v>
      </c>
      <c r="AV7053" s="9">
        <v>29029.5</v>
      </c>
      <c r="AW7053" s="9">
        <v>28751.919999999998</v>
      </c>
      <c r="AX7053" s="9">
        <v>28734.76</v>
      </c>
      <c r="AY7053" s="9">
        <v>28871.439999999999</v>
      </c>
      <c r="AZ7053" s="9">
        <v>28857.01</v>
      </c>
      <c r="BA7053" s="9">
        <v>28039.18</v>
      </c>
      <c r="BB7053" s="9">
        <v>27126.18</v>
      </c>
      <c r="BC7053" s="9">
        <v>26243.59</v>
      </c>
      <c r="BD7053" s="9">
        <v>26213.31</v>
      </c>
      <c r="BE7053" s="9">
        <v>28966.68</v>
      </c>
      <c r="BF7053" s="33">
        <v>84.25</v>
      </c>
      <c r="BG7053" s="33">
        <v>82.5</v>
      </c>
      <c r="BH7053" s="33">
        <v>81.25</v>
      </c>
      <c r="BI7053" s="33">
        <v>79.75</v>
      </c>
      <c r="BJ7053" s="33">
        <v>78.125</v>
      </c>
      <c r="BK7053" s="33">
        <v>76.75</v>
      </c>
      <c r="BL7053" s="33">
        <v>77.375</v>
      </c>
      <c r="BM7053" s="33">
        <v>80.375</v>
      </c>
      <c r="BN7053" s="33">
        <v>85.375</v>
      </c>
      <c r="BO7053" s="33">
        <v>90.5</v>
      </c>
      <c r="BP7053" s="33">
        <v>94.75</v>
      </c>
      <c r="BQ7053" s="33">
        <v>97.5</v>
      </c>
      <c r="BR7053" s="33">
        <v>100.25</v>
      </c>
      <c r="BS7053" s="33">
        <v>102.125</v>
      </c>
      <c r="BT7053" s="33">
        <v>103.875</v>
      </c>
      <c r="BU7053" s="33">
        <v>104.875</v>
      </c>
      <c r="BV7053" s="33">
        <v>105</v>
      </c>
      <c r="BW7053" s="33">
        <v>104.875</v>
      </c>
      <c r="BX7053" s="33">
        <v>103.875</v>
      </c>
      <c r="BY7053" s="33">
        <v>101.625</v>
      </c>
      <c r="BZ7053" s="33">
        <v>98.5</v>
      </c>
      <c r="CA7053" s="33">
        <v>95.5</v>
      </c>
      <c r="CB7053" s="33">
        <v>92.125</v>
      </c>
      <c r="CC7053" s="33">
        <v>89.75</v>
      </c>
      <c r="CD7053" s="9">
        <v>64242</v>
      </c>
      <c r="CE7053" s="9">
        <v>54679.57</v>
      </c>
      <c r="CF7053" s="9">
        <v>48791.33</v>
      </c>
      <c r="CG7053" s="9">
        <v>42100.45</v>
      </c>
      <c r="CH7053" s="9">
        <v>33463.699999999997</v>
      </c>
      <c r="CI7053" s="9">
        <v>25826.12</v>
      </c>
      <c r="CJ7053" s="9">
        <v>25789.03</v>
      </c>
      <c r="CK7053" s="9">
        <v>40739.29</v>
      </c>
      <c r="CL7053" s="9">
        <v>53885.91</v>
      </c>
      <c r="CM7053" s="9">
        <v>68486.12</v>
      </c>
      <c r="CN7053" s="9">
        <v>83588.28</v>
      </c>
      <c r="CO7053" s="9">
        <v>120838.9</v>
      </c>
      <c r="CP7053" s="9">
        <v>112123.7</v>
      </c>
      <c r="CQ7053" s="9">
        <v>106656.1</v>
      </c>
      <c r="CR7053" s="9">
        <v>108661.3</v>
      </c>
      <c r="CS7053" s="9">
        <v>111217.3</v>
      </c>
      <c r="CT7053" s="9">
        <v>113079.3</v>
      </c>
      <c r="CU7053" s="9">
        <v>112854.6</v>
      </c>
      <c r="CV7053" s="9">
        <v>115231.8</v>
      </c>
      <c r="CW7053" s="9">
        <v>115952.3</v>
      </c>
      <c r="CX7053" s="9">
        <v>119173.4</v>
      </c>
      <c r="CY7053" s="9">
        <v>124318.39999999999</v>
      </c>
      <c r="CZ7053" s="9">
        <v>115058.1</v>
      </c>
      <c r="DA7053" s="9">
        <v>99399.44</v>
      </c>
      <c r="DB7053" s="9">
        <v>95861.56</v>
      </c>
      <c r="DC7053" s="9">
        <v>252.36340000000001</v>
      </c>
      <c r="DD7053" s="9">
        <v>0</v>
      </c>
    </row>
    <row r="7054" spans="1:108" x14ac:dyDescent="0.25">
      <c r="A7054" s="9" t="s">
        <v>42</v>
      </c>
      <c r="B7054" s="9" t="s">
        <v>15</v>
      </c>
      <c r="C7054" s="9" t="s">
        <v>1</v>
      </c>
      <c r="D7054" s="9" t="s">
        <v>37</v>
      </c>
      <c r="E7054" s="9" t="s">
        <v>38</v>
      </c>
      <c r="F7054" s="9">
        <v>2023</v>
      </c>
      <c r="G7054" s="9">
        <v>8</v>
      </c>
      <c r="H7054" s="9"/>
      <c r="BF7054" s="33">
        <v>83.25</v>
      </c>
      <c r="BG7054" s="33">
        <v>81.25</v>
      </c>
      <c r="BH7054" s="33">
        <v>79.75</v>
      </c>
      <c r="BI7054" s="33">
        <v>78.5</v>
      </c>
      <c r="BJ7054" s="33">
        <v>77.5</v>
      </c>
      <c r="BK7054" s="33">
        <v>76.25</v>
      </c>
      <c r="BL7054" s="33">
        <v>75.625</v>
      </c>
      <c r="BM7054" s="33">
        <v>77.875</v>
      </c>
      <c r="BN7054" s="33">
        <v>82.875</v>
      </c>
      <c r="BO7054" s="33">
        <v>88.375</v>
      </c>
      <c r="BP7054" s="33">
        <v>93</v>
      </c>
      <c r="BQ7054" s="33">
        <v>97.125</v>
      </c>
      <c r="BR7054" s="33">
        <v>99.625</v>
      </c>
      <c r="BS7054" s="33">
        <v>101.5</v>
      </c>
      <c r="BT7054" s="33">
        <v>103.125</v>
      </c>
      <c r="BU7054" s="33">
        <v>104.5</v>
      </c>
      <c r="BV7054" s="33">
        <v>104.5</v>
      </c>
      <c r="BW7054" s="33">
        <v>102.75</v>
      </c>
      <c r="BX7054" s="33">
        <v>100.375</v>
      </c>
      <c r="BY7054" s="33">
        <v>98.875</v>
      </c>
      <c r="BZ7054" s="33">
        <v>95</v>
      </c>
      <c r="CA7054" s="33">
        <v>92.125</v>
      </c>
      <c r="CB7054" s="33">
        <v>89.5</v>
      </c>
      <c r="CC7054" s="33">
        <v>87.375</v>
      </c>
      <c r="DC7054" s="9">
        <v>252.36340000000001</v>
      </c>
      <c r="DD7054" s="9">
        <v>0</v>
      </c>
    </row>
    <row r="7055" spans="1:108" x14ac:dyDescent="0.25">
      <c r="A7055" s="9" t="s">
        <v>42</v>
      </c>
      <c r="B7055" s="9" t="s">
        <v>15</v>
      </c>
      <c r="C7055" s="9" t="s">
        <v>1</v>
      </c>
      <c r="D7055" s="9" t="s">
        <v>37</v>
      </c>
      <c r="E7055" s="9" t="s">
        <v>38</v>
      </c>
      <c r="F7055" s="9">
        <v>2023</v>
      </c>
      <c r="G7055" s="9">
        <v>9</v>
      </c>
      <c r="H7055" s="9"/>
      <c r="BF7055" s="33">
        <v>81.25</v>
      </c>
      <c r="BG7055" s="33">
        <v>79</v>
      </c>
      <c r="BH7055" s="33">
        <v>77.625</v>
      </c>
      <c r="BI7055" s="33">
        <v>75.75</v>
      </c>
      <c r="BJ7055" s="33">
        <v>74.75</v>
      </c>
      <c r="BK7055" s="33">
        <v>73.75</v>
      </c>
      <c r="BL7055" s="33">
        <v>72.375</v>
      </c>
      <c r="BM7055" s="33">
        <v>74.25</v>
      </c>
      <c r="BN7055" s="33">
        <v>79.25</v>
      </c>
      <c r="BO7055" s="33">
        <v>85</v>
      </c>
      <c r="BP7055" s="33">
        <v>90.125</v>
      </c>
      <c r="BQ7055" s="33">
        <v>93.25</v>
      </c>
      <c r="BR7055" s="33">
        <v>96.75</v>
      </c>
      <c r="BS7055" s="33">
        <v>98.875</v>
      </c>
      <c r="BT7055" s="33">
        <v>100.625</v>
      </c>
      <c r="BU7055" s="33">
        <v>101.375</v>
      </c>
      <c r="BV7055" s="33">
        <v>101</v>
      </c>
      <c r="BW7055" s="33">
        <v>101</v>
      </c>
      <c r="BX7055" s="33">
        <v>99.375</v>
      </c>
      <c r="BY7055" s="33">
        <v>95.625</v>
      </c>
      <c r="BZ7055" s="33">
        <v>91.375</v>
      </c>
      <c r="CA7055" s="33">
        <v>88.25</v>
      </c>
      <c r="CB7055" s="33">
        <v>85.375</v>
      </c>
      <c r="CC7055" s="33">
        <v>82.75</v>
      </c>
      <c r="DC7055" s="9">
        <v>252.36340000000001</v>
      </c>
      <c r="DD7055" s="9">
        <v>0</v>
      </c>
    </row>
    <row r="7056" spans="1:108" x14ac:dyDescent="0.25">
      <c r="A7056" s="9" t="s">
        <v>42</v>
      </c>
      <c r="B7056" s="9" t="s">
        <v>15</v>
      </c>
      <c r="C7056" s="9" t="s">
        <v>1</v>
      </c>
      <c r="D7056" s="9" t="s">
        <v>37</v>
      </c>
      <c r="E7056" s="9" t="s">
        <v>38</v>
      </c>
      <c r="F7056" s="9">
        <v>2023</v>
      </c>
      <c r="G7056" s="9">
        <v>10</v>
      </c>
      <c r="H7056" s="9"/>
      <c r="BF7056" s="33">
        <v>69.5</v>
      </c>
      <c r="BG7056" s="33">
        <v>68.25</v>
      </c>
      <c r="BH7056" s="33">
        <v>66.875</v>
      </c>
      <c r="BI7056" s="33">
        <v>65</v>
      </c>
      <c r="BJ7056" s="33">
        <v>64.75</v>
      </c>
      <c r="BK7056" s="33">
        <v>63.625</v>
      </c>
      <c r="BL7056" s="33">
        <v>62.625</v>
      </c>
      <c r="BM7056" s="33">
        <v>63.5</v>
      </c>
      <c r="BN7056" s="33">
        <v>68</v>
      </c>
      <c r="BO7056" s="33">
        <v>74.75</v>
      </c>
      <c r="BP7056" s="33">
        <v>80.375</v>
      </c>
      <c r="BQ7056" s="33">
        <v>83.75</v>
      </c>
      <c r="BR7056" s="33">
        <v>86.375</v>
      </c>
      <c r="BS7056" s="33">
        <v>88.5</v>
      </c>
      <c r="BT7056" s="33">
        <v>90.125</v>
      </c>
      <c r="BU7056" s="33">
        <v>91.25</v>
      </c>
      <c r="BV7056" s="33">
        <v>91</v>
      </c>
      <c r="BW7056" s="33">
        <v>90</v>
      </c>
      <c r="BX7056" s="33">
        <v>86.75</v>
      </c>
      <c r="BY7056" s="33">
        <v>82.5</v>
      </c>
      <c r="BZ7056" s="33">
        <v>79.375</v>
      </c>
      <c r="CA7056" s="33">
        <v>76.375</v>
      </c>
      <c r="CB7056" s="33">
        <v>73.875</v>
      </c>
      <c r="CC7056" s="33">
        <v>71.875</v>
      </c>
      <c r="DC7056" s="9">
        <v>252.36340000000001</v>
      </c>
      <c r="DD7056" s="9">
        <v>0</v>
      </c>
    </row>
    <row r="7057" spans="1:108" x14ac:dyDescent="0.25">
      <c r="A7057" s="9" t="s">
        <v>42</v>
      </c>
      <c r="B7057" s="9" t="s">
        <v>15</v>
      </c>
      <c r="C7057" s="9" t="s">
        <v>1</v>
      </c>
      <c r="D7057" s="9" t="s">
        <v>37</v>
      </c>
      <c r="E7057" s="9" t="s">
        <v>38</v>
      </c>
      <c r="F7057" s="9">
        <v>2024</v>
      </c>
      <c r="G7057" s="9">
        <v>5</v>
      </c>
      <c r="H7057" s="9"/>
      <c r="BF7057" s="33">
        <v>74.875</v>
      </c>
      <c r="BG7057" s="33">
        <v>72.625</v>
      </c>
      <c r="BH7057" s="33">
        <v>71.125</v>
      </c>
      <c r="BI7057" s="33">
        <v>69.125</v>
      </c>
      <c r="BJ7057" s="33">
        <v>68.75</v>
      </c>
      <c r="BK7057" s="33">
        <v>67.875</v>
      </c>
      <c r="BL7057" s="33">
        <v>68</v>
      </c>
      <c r="BM7057" s="33">
        <v>71</v>
      </c>
      <c r="BN7057" s="33">
        <v>75</v>
      </c>
      <c r="BO7057" s="33">
        <v>79.75</v>
      </c>
      <c r="BP7057" s="33">
        <v>84</v>
      </c>
      <c r="BQ7057" s="33">
        <v>87.375</v>
      </c>
      <c r="BR7057" s="33">
        <v>90.25</v>
      </c>
      <c r="BS7057" s="33">
        <v>92</v>
      </c>
      <c r="BT7057" s="33">
        <v>93</v>
      </c>
      <c r="BU7057" s="33">
        <v>94.5</v>
      </c>
      <c r="BV7057" s="33">
        <v>95.625</v>
      </c>
      <c r="BW7057" s="33">
        <v>95.375</v>
      </c>
      <c r="BX7057" s="33">
        <v>95</v>
      </c>
      <c r="BY7057" s="33">
        <v>93</v>
      </c>
      <c r="BZ7057" s="33">
        <v>89.75</v>
      </c>
      <c r="CA7057" s="33">
        <v>86.875</v>
      </c>
      <c r="CB7057" s="33">
        <v>83.75</v>
      </c>
      <c r="CC7057" s="33">
        <v>80.75</v>
      </c>
      <c r="DC7057" s="9">
        <v>252.36340000000001</v>
      </c>
      <c r="DD7057" s="9">
        <v>0</v>
      </c>
    </row>
    <row r="7058" spans="1:108" x14ac:dyDescent="0.25">
      <c r="A7058" s="9" t="s">
        <v>42</v>
      </c>
      <c r="B7058" s="9" t="s">
        <v>15</v>
      </c>
      <c r="C7058" s="9" t="s">
        <v>1</v>
      </c>
      <c r="D7058" s="9" t="s">
        <v>37</v>
      </c>
      <c r="E7058" s="9" t="s">
        <v>38</v>
      </c>
      <c r="F7058" s="9">
        <v>2024</v>
      </c>
      <c r="G7058" s="9">
        <v>6</v>
      </c>
      <c r="H7058" s="9"/>
      <c r="BF7058" s="33">
        <v>83.75</v>
      </c>
      <c r="BG7058" s="33">
        <v>81.5</v>
      </c>
      <c r="BH7058" s="33">
        <v>80.25</v>
      </c>
      <c r="BI7058" s="33">
        <v>78.875</v>
      </c>
      <c r="BJ7058" s="33">
        <v>77.125</v>
      </c>
      <c r="BK7058" s="33">
        <v>76.125</v>
      </c>
      <c r="BL7058" s="33">
        <v>77.5</v>
      </c>
      <c r="BM7058" s="33">
        <v>81.25</v>
      </c>
      <c r="BN7058" s="33">
        <v>86.75</v>
      </c>
      <c r="BO7058" s="33">
        <v>92.625</v>
      </c>
      <c r="BP7058" s="33">
        <v>96.125</v>
      </c>
      <c r="BQ7058" s="33">
        <v>98.5</v>
      </c>
      <c r="BR7058" s="33">
        <v>101</v>
      </c>
      <c r="BS7058" s="33">
        <v>102.75</v>
      </c>
      <c r="BT7058" s="33">
        <v>104.125</v>
      </c>
      <c r="BU7058" s="33">
        <v>105.125</v>
      </c>
      <c r="BV7058" s="33">
        <v>105.5</v>
      </c>
      <c r="BW7058" s="33">
        <v>105.5</v>
      </c>
      <c r="BX7058" s="33">
        <v>104.25</v>
      </c>
      <c r="BY7058" s="33">
        <v>101.25</v>
      </c>
      <c r="BZ7058" s="33">
        <v>97.125</v>
      </c>
      <c r="CA7058" s="33">
        <v>92.875</v>
      </c>
      <c r="CB7058" s="33">
        <v>89.375</v>
      </c>
      <c r="CC7058" s="33">
        <v>86.25</v>
      </c>
      <c r="DC7058" s="9">
        <v>252.36340000000001</v>
      </c>
      <c r="DD7058" s="9">
        <v>0</v>
      </c>
    </row>
    <row r="7059" spans="1:108" x14ac:dyDescent="0.25">
      <c r="A7059" s="9" t="s">
        <v>42</v>
      </c>
      <c r="B7059" s="9" t="s">
        <v>15</v>
      </c>
      <c r="C7059" s="9" t="s">
        <v>1</v>
      </c>
      <c r="D7059" s="9" t="s">
        <v>37</v>
      </c>
      <c r="E7059" s="9" t="s">
        <v>38</v>
      </c>
      <c r="F7059" s="9">
        <v>2024</v>
      </c>
      <c r="G7059" s="9">
        <v>7</v>
      </c>
      <c r="H7059" s="9">
        <v>23510.880000000001</v>
      </c>
      <c r="I7059" s="9">
        <v>23211.27</v>
      </c>
      <c r="J7059" s="9">
        <v>22723.99</v>
      </c>
      <c r="K7059" s="9">
        <v>22648.62</v>
      </c>
      <c r="L7059" s="9">
        <v>23136.79</v>
      </c>
      <c r="M7059" s="9">
        <v>24498.02</v>
      </c>
      <c r="N7059" s="9">
        <v>26256.71</v>
      </c>
      <c r="O7059" s="9">
        <v>28081.42</v>
      </c>
      <c r="P7059" s="9">
        <v>28798.93</v>
      </c>
      <c r="Q7059" s="9">
        <v>29567.8</v>
      </c>
      <c r="R7059" s="9">
        <v>29995.46</v>
      </c>
      <c r="S7059" s="9">
        <v>30672.27</v>
      </c>
      <c r="T7059" s="9">
        <v>27868.62</v>
      </c>
      <c r="U7059" s="9">
        <v>14167.64</v>
      </c>
      <c r="V7059" s="9">
        <v>14198.72</v>
      </c>
      <c r="W7059" s="9">
        <v>13912.96</v>
      </c>
      <c r="X7059" s="9">
        <v>13798.07</v>
      </c>
      <c r="Y7059" s="9">
        <v>13532.79</v>
      </c>
      <c r="Z7059" s="9">
        <v>21774.98</v>
      </c>
      <c r="AA7059" s="9">
        <v>26183.4</v>
      </c>
      <c r="AB7059" s="9">
        <v>26054.3</v>
      </c>
      <c r="AC7059" s="9">
        <v>25551.33</v>
      </c>
      <c r="AD7059" s="9">
        <v>24845.58</v>
      </c>
      <c r="AE7059" s="9">
        <v>24778.01</v>
      </c>
      <c r="AF7059" s="9">
        <v>13921.93</v>
      </c>
      <c r="AG7059" s="9">
        <v>23800.880000000001</v>
      </c>
      <c r="AH7059" s="9">
        <v>23436.83</v>
      </c>
      <c r="AI7059" s="9">
        <v>23080.93</v>
      </c>
      <c r="AJ7059" s="9">
        <v>23067.96</v>
      </c>
      <c r="AK7059" s="9">
        <v>23653.53</v>
      </c>
      <c r="AL7059" s="9">
        <v>25103.200000000001</v>
      </c>
      <c r="AM7059" s="9">
        <v>26654.58</v>
      </c>
      <c r="AN7059" s="9">
        <v>27839.99</v>
      </c>
      <c r="AO7059" s="9">
        <v>28364.74</v>
      </c>
      <c r="AP7059" s="9">
        <v>29203.84</v>
      </c>
      <c r="AQ7059" s="9">
        <v>29466.99</v>
      </c>
      <c r="AR7059" s="9">
        <v>29799.01</v>
      </c>
      <c r="AS7059" s="9">
        <v>29361.09</v>
      </c>
      <c r="AT7059" s="9">
        <v>29159.39</v>
      </c>
      <c r="AU7059" s="9">
        <v>29182.94</v>
      </c>
      <c r="AV7059" s="9">
        <v>29040.19</v>
      </c>
      <c r="AW7059" s="9">
        <v>28757.91</v>
      </c>
      <c r="AX7059" s="9">
        <v>28746.87</v>
      </c>
      <c r="AY7059" s="9">
        <v>28885.19</v>
      </c>
      <c r="AZ7059" s="9">
        <v>28872.46</v>
      </c>
      <c r="BA7059" s="9">
        <v>28060.82</v>
      </c>
      <c r="BB7059" s="9">
        <v>27146.23</v>
      </c>
      <c r="BC7059" s="9">
        <v>26262.57</v>
      </c>
      <c r="BD7059" s="9">
        <v>26232.28</v>
      </c>
      <c r="BE7059" s="9">
        <v>28975.279999999999</v>
      </c>
      <c r="BF7059" s="33">
        <v>84.25</v>
      </c>
      <c r="BG7059" s="33">
        <v>82.5</v>
      </c>
      <c r="BH7059" s="33">
        <v>81.25</v>
      </c>
      <c r="BI7059" s="33">
        <v>79.75</v>
      </c>
      <c r="BJ7059" s="33">
        <v>78.125</v>
      </c>
      <c r="BK7059" s="33">
        <v>76.75</v>
      </c>
      <c r="BL7059" s="33">
        <v>77.375</v>
      </c>
      <c r="BM7059" s="33">
        <v>80.375</v>
      </c>
      <c r="BN7059" s="33">
        <v>85.375</v>
      </c>
      <c r="BO7059" s="33">
        <v>90.5</v>
      </c>
      <c r="BP7059" s="33">
        <v>94.75</v>
      </c>
      <c r="BQ7059" s="33">
        <v>97.5</v>
      </c>
      <c r="BR7059" s="33">
        <v>100.25</v>
      </c>
      <c r="BS7059" s="33">
        <v>102.125</v>
      </c>
      <c r="BT7059" s="33">
        <v>103.875</v>
      </c>
      <c r="BU7059" s="33">
        <v>104.875</v>
      </c>
      <c r="BV7059" s="33">
        <v>105</v>
      </c>
      <c r="BW7059" s="33">
        <v>104.875</v>
      </c>
      <c r="BX7059" s="33">
        <v>103.875</v>
      </c>
      <c r="BY7059" s="33">
        <v>101.625</v>
      </c>
      <c r="BZ7059" s="33">
        <v>98.5</v>
      </c>
      <c r="CA7059" s="33">
        <v>95.5</v>
      </c>
      <c r="CB7059" s="33">
        <v>92.125</v>
      </c>
      <c r="CC7059" s="33">
        <v>89.75</v>
      </c>
      <c r="CD7059" s="9">
        <v>64206</v>
      </c>
      <c r="CE7059" s="9">
        <v>54595.22</v>
      </c>
      <c r="CF7059" s="9">
        <v>48712.639999999999</v>
      </c>
      <c r="CG7059" s="9">
        <v>42030.76</v>
      </c>
      <c r="CH7059" s="9">
        <v>33410.67</v>
      </c>
      <c r="CI7059" s="9">
        <v>25784.54</v>
      </c>
      <c r="CJ7059" s="9">
        <v>25743.79</v>
      </c>
      <c r="CK7059" s="9">
        <v>40659.730000000003</v>
      </c>
      <c r="CL7059" s="9">
        <v>53781.71</v>
      </c>
      <c r="CM7059" s="9">
        <v>68390.16</v>
      </c>
      <c r="CN7059" s="9">
        <v>83470.600000000006</v>
      </c>
      <c r="CO7059" s="9">
        <v>120707.1</v>
      </c>
      <c r="CP7059" s="9">
        <v>111993.2</v>
      </c>
      <c r="CQ7059" s="9">
        <v>106513.3</v>
      </c>
      <c r="CR7059" s="9">
        <v>108503.1</v>
      </c>
      <c r="CS7059" s="9">
        <v>111055.6</v>
      </c>
      <c r="CT7059" s="9">
        <v>112918.3</v>
      </c>
      <c r="CU7059" s="9">
        <v>112718</v>
      </c>
      <c r="CV7059" s="9">
        <v>115094</v>
      </c>
      <c r="CW7059" s="9">
        <v>115789.9</v>
      </c>
      <c r="CX7059" s="9">
        <v>118980.3</v>
      </c>
      <c r="CY7059" s="9">
        <v>124069.2</v>
      </c>
      <c r="CZ7059" s="9">
        <v>114868.6</v>
      </c>
      <c r="DA7059" s="9">
        <v>99253.66</v>
      </c>
      <c r="DB7059" s="9">
        <v>95726.88</v>
      </c>
      <c r="DC7059" s="9">
        <v>252.36340000000001</v>
      </c>
      <c r="DD7059" s="9">
        <v>0</v>
      </c>
    </row>
    <row r="7060" spans="1:108" x14ac:dyDescent="0.25">
      <c r="A7060" s="9" t="s">
        <v>42</v>
      </c>
      <c r="B7060" s="9" t="s">
        <v>15</v>
      </c>
      <c r="C7060" s="9" t="s">
        <v>1</v>
      </c>
      <c r="D7060" s="9" t="s">
        <v>37</v>
      </c>
      <c r="E7060" s="9" t="s">
        <v>38</v>
      </c>
      <c r="F7060" s="9">
        <v>2024</v>
      </c>
      <c r="G7060" s="9">
        <v>8</v>
      </c>
      <c r="H7060" s="9"/>
      <c r="BF7060" s="33">
        <v>83.25</v>
      </c>
      <c r="BG7060" s="33">
        <v>81.25</v>
      </c>
      <c r="BH7060" s="33">
        <v>79.75</v>
      </c>
      <c r="BI7060" s="33">
        <v>78.5</v>
      </c>
      <c r="BJ7060" s="33">
        <v>77.5</v>
      </c>
      <c r="BK7060" s="33">
        <v>76.25</v>
      </c>
      <c r="BL7060" s="33">
        <v>75.625</v>
      </c>
      <c r="BM7060" s="33">
        <v>77.875</v>
      </c>
      <c r="BN7060" s="33">
        <v>82.875</v>
      </c>
      <c r="BO7060" s="33">
        <v>88.375</v>
      </c>
      <c r="BP7060" s="33">
        <v>93</v>
      </c>
      <c r="BQ7060" s="33">
        <v>97.125</v>
      </c>
      <c r="BR7060" s="33">
        <v>99.625</v>
      </c>
      <c r="BS7060" s="33">
        <v>101.5</v>
      </c>
      <c r="BT7060" s="33">
        <v>103.125</v>
      </c>
      <c r="BU7060" s="33">
        <v>104.5</v>
      </c>
      <c r="BV7060" s="33">
        <v>104.5</v>
      </c>
      <c r="BW7060" s="33">
        <v>102.75</v>
      </c>
      <c r="BX7060" s="33">
        <v>100.375</v>
      </c>
      <c r="BY7060" s="33">
        <v>98.875</v>
      </c>
      <c r="BZ7060" s="33">
        <v>95</v>
      </c>
      <c r="CA7060" s="33">
        <v>92.125</v>
      </c>
      <c r="CB7060" s="33">
        <v>89.5</v>
      </c>
      <c r="CC7060" s="33">
        <v>87.375</v>
      </c>
      <c r="DC7060" s="9">
        <v>252.36340000000001</v>
      </c>
      <c r="DD7060" s="9">
        <v>0</v>
      </c>
    </row>
    <row r="7061" spans="1:108" x14ac:dyDescent="0.25">
      <c r="A7061" s="9" t="s">
        <v>42</v>
      </c>
      <c r="B7061" s="9" t="s">
        <v>15</v>
      </c>
      <c r="C7061" s="9" t="s">
        <v>1</v>
      </c>
      <c r="D7061" s="9" t="s">
        <v>37</v>
      </c>
      <c r="E7061" s="9" t="s">
        <v>38</v>
      </c>
      <c r="F7061" s="9">
        <v>2024</v>
      </c>
      <c r="G7061" s="9">
        <v>9</v>
      </c>
      <c r="H7061" s="9"/>
      <c r="BF7061" s="33">
        <v>81.25</v>
      </c>
      <c r="BG7061" s="33">
        <v>79</v>
      </c>
      <c r="BH7061" s="33">
        <v>77.625</v>
      </c>
      <c r="BI7061" s="33">
        <v>75.75</v>
      </c>
      <c r="BJ7061" s="33">
        <v>74.75</v>
      </c>
      <c r="BK7061" s="33">
        <v>73.75</v>
      </c>
      <c r="BL7061" s="33">
        <v>72.375</v>
      </c>
      <c r="BM7061" s="33">
        <v>74.25</v>
      </c>
      <c r="BN7061" s="33">
        <v>79.25</v>
      </c>
      <c r="BO7061" s="33">
        <v>85</v>
      </c>
      <c r="BP7061" s="33">
        <v>90.125</v>
      </c>
      <c r="BQ7061" s="33">
        <v>93.25</v>
      </c>
      <c r="BR7061" s="33">
        <v>96.75</v>
      </c>
      <c r="BS7061" s="33">
        <v>98.875</v>
      </c>
      <c r="BT7061" s="33">
        <v>100.625</v>
      </c>
      <c r="BU7061" s="33">
        <v>101.375</v>
      </c>
      <c r="BV7061" s="33">
        <v>101</v>
      </c>
      <c r="BW7061" s="33">
        <v>101</v>
      </c>
      <c r="BX7061" s="33">
        <v>99.375</v>
      </c>
      <c r="BY7061" s="33">
        <v>95.625</v>
      </c>
      <c r="BZ7061" s="33">
        <v>91.375</v>
      </c>
      <c r="CA7061" s="33">
        <v>88.25</v>
      </c>
      <c r="CB7061" s="33">
        <v>85.375</v>
      </c>
      <c r="CC7061" s="33">
        <v>82.75</v>
      </c>
      <c r="DC7061" s="9">
        <v>252.36340000000001</v>
      </c>
      <c r="DD7061" s="9">
        <v>0</v>
      </c>
    </row>
    <row r="7062" spans="1:108" x14ac:dyDescent="0.25">
      <c r="A7062" s="9" t="s">
        <v>42</v>
      </c>
      <c r="B7062" s="9" t="s">
        <v>15</v>
      </c>
      <c r="C7062" s="9" t="s">
        <v>1</v>
      </c>
      <c r="D7062" s="9" t="s">
        <v>37</v>
      </c>
      <c r="E7062" s="9" t="s">
        <v>38</v>
      </c>
      <c r="F7062" s="9">
        <v>2024</v>
      </c>
      <c r="G7062" s="9">
        <v>10</v>
      </c>
      <c r="H7062" s="9"/>
      <c r="BF7062" s="33">
        <v>69.5</v>
      </c>
      <c r="BG7062" s="33">
        <v>68.25</v>
      </c>
      <c r="BH7062" s="33">
        <v>66.875</v>
      </c>
      <c r="BI7062" s="33">
        <v>65</v>
      </c>
      <c r="BJ7062" s="33">
        <v>64.75</v>
      </c>
      <c r="BK7062" s="33">
        <v>63.625</v>
      </c>
      <c r="BL7062" s="33">
        <v>62.625</v>
      </c>
      <c r="BM7062" s="33">
        <v>63.5</v>
      </c>
      <c r="BN7062" s="33">
        <v>68</v>
      </c>
      <c r="BO7062" s="33">
        <v>74.75</v>
      </c>
      <c r="BP7062" s="33">
        <v>80.375</v>
      </c>
      <c r="BQ7062" s="33">
        <v>83.75</v>
      </c>
      <c r="BR7062" s="33">
        <v>86.375</v>
      </c>
      <c r="BS7062" s="33">
        <v>88.5</v>
      </c>
      <c r="BT7062" s="33">
        <v>90.125</v>
      </c>
      <c r="BU7062" s="33">
        <v>91.25</v>
      </c>
      <c r="BV7062" s="33">
        <v>91</v>
      </c>
      <c r="BW7062" s="33">
        <v>90</v>
      </c>
      <c r="BX7062" s="33">
        <v>86.75</v>
      </c>
      <c r="BY7062" s="33">
        <v>82.5</v>
      </c>
      <c r="BZ7062" s="33">
        <v>79.375</v>
      </c>
      <c r="CA7062" s="33">
        <v>76.375</v>
      </c>
      <c r="CB7062" s="33">
        <v>73.875</v>
      </c>
      <c r="CC7062" s="33">
        <v>71.875</v>
      </c>
      <c r="DC7062" s="9">
        <v>252.36340000000001</v>
      </c>
      <c r="DD7062" s="9">
        <v>0</v>
      </c>
    </row>
    <row r="7063" spans="1:108" x14ac:dyDescent="0.25">
      <c r="A7063" s="9" t="s">
        <v>42</v>
      </c>
      <c r="B7063" s="9" t="s">
        <v>15</v>
      </c>
      <c r="C7063" s="9" t="s">
        <v>1</v>
      </c>
      <c r="D7063" s="9" t="s">
        <v>37</v>
      </c>
      <c r="E7063" s="9" t="s">
        <v>38</v>
      </c>
      <c r="F7063" s="9">
        <v>2025</v>
      </c>
      <c r="G7063" s="9">
        <v>5</v>
      </c>
      <c r="H7063" s="9"/>
      <c r="BF7063" s="33">
        <v>74.875</v>
      </c>
      <c r="BG7063" s="33">
        <v>72.625</v>
      </c>
      <c r="BH7063" s="33">
        <v>71.125</v>
      </c>
      <c r="BI7063" s="33">
        <v>69.125</v>
      </c>
      <c r="BJ7063" s="33">
        <v>68.75</v>
      </c>
      <c r="BK7063" s="33">
        <v>67.875</v>
      </c>
      <c r="BL7063" s="33">
        <v>68</v>
      </c>
      <c r="BM7063" s="33">
        <v>71</v>
      </c>
      <c r="BN7063" s="33">
        <v>75</v>
      </c>
      <c r="BO7063" s="33">
        <v>79.75</v>
      </c>
      <c r="BP7063" s="33">
        <v>84</v>
      </c>
      <c r="BQ7063" s="33">
        <v>87.375</v>
      </c>
      <c r="BR7063" s="33">
        <v>90.25</v>
      </c>
      <c r="BS7063" s="33">
        <v>92</v>
      </c>
      <c r="BT7063" s="33">
        <v>93</v>
      </c>
      <c r="BU7063" s="33">
        <v>94.5</v>
      </c>
      <c r="BV7063" s="33">
        <v>95.625</v>
      </c>
      <c r="BW7063" s="33">
        <v>95.375</v>
      </c>
      <c r="BX7063" s="33">
        <v>95</v>
      </c>
      <c r="BY7063" s="33">
        <v>93</v>
      </c>
      <c r="BZ7063" s="33">
        <v>89.75</v>
      </c>
      <c r="CA7063" s="33">
        <v>86.875</v>
      </c>
      <c r="CB7063" s="33">
        <v>83.75</v>
      </c>
      <c r="CC7063" s="33">
        <v>80.75</v>
      </c>
      <c r="DC7063" s="9">
        <v>252.36340000000001</v>
      </c>
      <c r="DD7063" s="9">
        <v>0</v>
      </c>
    </row>
    <row r="7064" spans="1:108" x14ac:dyDescent="0.25">
      <c r="A7064" s="9" t="s">
        <v>42</v>
      </c>
      <c r="B7064" s="9" t="s">
        <v>15</v>
      </c>
      <c r="C7064" s="9" t="s">
        <v>1</v>
      </c>
      <c r="D7064" s="9" t="s">
        <v>37</v>
      </c>
      <c r="E7064" s="9" t="s">
        <v>38</v>
      </c>
      <c r="F7064" s="9">
        <v>2025</v>
      </c>
      <c r="G7064" s="9">
        <v>6</v>
      </c>
      <c r="H7064" s="9"/>
      <c r="BF7064" s="33">
        <v>83.75</v>
      </c>
      <c r="BG7064" s="33">
        <v>81.5</v>
      </c>
      <c r="BH7064" s="33">
        <v>80.25</v>
      </c>
      <c r="BI7064" s="33">
        <v>78.875</v>
      </c>
      <c r="BJ7064" s="33">
        <v>77.125</v>
      </c>
      <c r="BK7064" s="33">
        <v>76.125</v>
      </c>
      <c r="BL7064" s="33">
        <v>77.5</v>
      </c>
      <c r="BM7064" s="33">
        <v>81.25</v>
      </c>
      <c r="BN7064" s="33">
        <v>86.75</v>
      </c>
      <c r="BO7064" s="33">
        <v>92.625</v>
      </c>
      <c r="BP7064" s="33">
        <v>96.125</v>
      </c>
      <c r="BQ7064" s="33">
        <v>98.5</v>
      </c>
      <c r="BR7064" s="33">
        <v>101</v>
      </c>
      <c r="BS7064" s="33">
        <v>102.75</v>
      </c>
      <c r="BT7064" s="33">
        <v>104.125</v>
      </c>
      <c r="BU7064" s="33">
        <v>105.125</v>
      </c>
      <c r="BV7064" s="33">
        <v>105.5</v>
      </c>
      <c r="BW7064" s="33">
        <v>105.5</v>
      </c>
      <c r="BX7064" s="33">
        <v>104.25</v>
      </c>
      <c r="BY7064" s="33">
        <v>101.25</v>
      </c>
      <c r="BZ7064" s="33">
        <v>97.125</v>
      </c>
      <c r="CA7064" s="33">
        <v>92.875</v>
      </c>
      <c r="CB7064" s="33">
        <v>89.375</v>
      </c>
      <c r="CC7064" s="33">
        <v>86.25</v>
      </c>
      <c r="DC7064" s="9">
        <v>252.36340000000001</v>
      </c>
      <c r="DD7064" s="9">
        <v>0</v>
      </c>
    </row>
    <row r="7065" spans="1:108" x14ac:dyDescent="0.25">
      <c r="A7065" s="9" t="s">
        <v>42</v>
      </c>
      <c r="B7065" s="9" t="s">
        <v>15</v>
      </c>
      <c r="C7065" s="9" t="s">
        <v>1</v>
      </c>
      <c r="D7065" s="9" t="s">
        <v>37</v>
      </c>
      <c r="E7065" s="9" t="s">
        <v>38</v>
      </c>
      <c r="F7065" s="9">
        <v>2025</v>
      </c>
      <c r="G7065" s="9">
        <v>7</v>
      </c>
      <c r="H7065" s="9">
        <v>23605.53</v>
      </c>
      <c r="I7065" s="9">
        <v>23298.13</v>
      </c>
      <c r="J7065" s="9">
        <v>22802.87</v>
      </c>
      <c r="K7065" s="9">
        <v>22718.53</v>
      </c>
      <c r="L7065" s="9">
        <v>23200.06</v>
      </c>
      <c r="M7065" s="9">
        <v>24533.95</v>
      </c>
      <c r="N7065" s="9">
        <v>26249.23</v>
      </c>
      <c r="O7065" s="9">
        <v>28048.37</v>
      </c>
      <c r="P7065" s="9">
        <v>28753.9</v>
      </c>
      <c r="Q7065" s="9">
        <v>29524.78</v>
      </c>
      <c r="R7065" s="9">
        <v>29956.639999999999</v>
      </c>
      <c r="S7065" s="9">
        <v>30634.240000000002</v>
      </c>
      <c r="T7065" s="9">
        <v>27831.8</v>
      </c>
      <c r="U7065" s="9">
        <v>14123.86</v>
      </c>
      <c r="V7065" s="9">
        <v>14154.94</v>
      </c>
      <c r="W7065" s="9">
        <v>13864.96</v>
      </c>
      <c r="X7065" s="9">
        <v>13752.76</v>
      </c>
      <c r="Y7065" s="9">
        <v>13487.61</v>
      </c>
      <c r="Z7065" s="9">
        <v>21744.14</v>
      </c>
      <c r="AA7065" s="9">
        <v>26152.77</v>
      </c>
      <c r="AB7065" s="9">
        <v>26025.15</v>
      </c>
      <c r="AC7065" s="9">
        <v>25521.86</v>
      </c>
      <c r="AD7065" s="9">
        <v>24820.28</v>
      </c>
      <c r="AE7065" s="9">
        <v>24752.7</v>
      </c>
      <c r="AF7065" s="9">
        <v>13876.67</v>
      </c>
      <c r="AG7065" s="9">
        <v>23895.52</v>
      </c>
      <c r="AH7065" s="9">
        <v>23523.69</v>
      </c>
      <c r="AI7065" s="9">
        <v>23159.81</v>
      </c>
      <c r="AJ7065" s="9">
        <v>23137.87</v>
      </c>
      <c r="AK7065" s="9">
        <v>23716.799999999999</v>
      </c>
      <c r="AL7065" s="9">
        <v>25139.13</v>
      </c>
      <c r="AM7065" s="9">
        <v>26647.1</v>
      </c>
      <c r="AN7065" s="9">
        <v>27806.93</v>
      </c>
      <c r="AO7065" s="9">
        <v>28319.71</v>
      </c>
      <c r="AP7065" s="9">
        <v>29160.81</v>
      </c>
      <c r="AQ7065" s="9">
        <v>29428.17</v>
      </c>
      <c r="AR7065" s="9">
        <v>29760.98</v>
      </c>
      <c r="AS7065" s="9">
        <v>29324.27</v>
      </c>
      <c r="AT7065" s="9">
        <v>29115.61</v>
      </c>
      <c r="AU7065" s="9">
        <v>29139.16</v>
      </c>
      <c r="AV7065" s="9">
        <v>28992.2</v>
      </c>
      <c r="AW7065" s="9">
        <v>28712.59</v>
      </c>
      <c r="AX7065" s="9">
        <v>28701.69</v>
      </c>
      <c r="AY7065" s="9">
        <v>28854.35</v>
      </c>
      <c r="AZ7065" s="9">
        <v>28841.83</v>
      </c>
      <c r="BA7065" s="9">
        <v>28031.67</v>
      </c>
      <c r="BB7065" s="9">
        <v>27116.76</v>
      </c>
      <c r="BC7065" s="9">
        <v>26237.27</v>
      </c>
      <c r="BD7065" s="9">
        <v>26206.98</v>
      </c>
      <c r="BE7065" s="9">
        <v>28930.03</v>
      </c>
      <c r="BF7065" s="33">
        <v>84.25</v>
      </c>
      <c r="BG7065" s="33">
        <v>82.5</v>
      </c>
      <c r="BH7065" s="33">
        <v>81.25</v>
      </c>
      <c r="BI7065" s="33">
        <v>79.75</v>
      </c>
      <c r="BJ7065" s="33">
        <v>78.125</v>
      </c>
      <c r="BK7065" s="33">
        <v>76.75</v>
      </c>
      <c r="BL7065" s="33">
        <v>77.375</v>
      </c>
      <c r="BM7065" s="33">
        <v>80.375</v>
      </c>
      <c r="BN7065" s="33">
        <v>85.375</v>
      </c>
      <c r="BO7065" s="33">
        <v>90.5</v>
      </c>
      <c r="BP7065" s="33">
        <v>94.75</v>
      </c>
      <c r="BQ7065" s="33">
        <v>97.5</v>
      </c>
      <c r="BR7065" s="33">
        <v>100.25</v>
      </c>
      <c r="BS7065" s="33">
        <v>102.125</v>
      </c>
      <c r="BT7065" s="33">
        <v>103.875</v>
      </c>
      <c r="BU7065" s="33">
        <v>104.875</v>
      </c>
      <c r="BV7065" s="33">
        <v>105</v>
      </c>
      <c r="BW7065" s="33">
        <v>104.875</v>
      </c>
      <c r="BX7065" s="33">
        <v>103.875</v>
      </c>
      <c r="BY7065" s="33">
        <v>101.625</v>
      </c>
      <c r="BZ7065" s="33">
        <v>98.5</v>
      </c>
      <c r="CA7065" s="33">
        <v>95.5</v>
      </c>
      <c r="CB7065" s="33">
        <v>92.125</v>
      </c>
      <c r="CC7065" s="33">
        <v>89.75</v>
      </c>
      <c r="CD7065" s="9">
        <v>64252.22</v>
      </c>
      <c r="CE7065" s="9">
        <v>54645.52</v>
      </c>
      <c r="CF7065" s="9">
        <v>48767.54</v>
      </c>
      <c r="CG7065" s="9">
        <v>42086.14</v>
      </c>
      <c r="CH7065" s="9">
        <v>33446.949999999997</v>
      </c>
      <c r="CI7065" s="9">
        <v>25817.74</v>
      </c>
      <c r="CJ7065" s="9">
        <v>25765.599999999999</v>
      </c>
      <c r="CK7065" s="9">
        <v>40722.83</v>
      </c>
      <c r="CL7065" s="9">
        <v>53842.52</v>
      </c>
      <c r="CM7065" s="9">
        <v>68435.25</v>
      </c>
      <c r="CN7065" s="9">
        <v>83523.48</v>
      </c>
      <c r="CO7065" s="9">
        <v>120747</v>
      </c>
      <c r="CP7065" s="9">
        <v>112065.4</v>
      </c>
      <c r="CQ7065" s="9">
        <v>106582.5</v>
      </c>
      <c r="CR7065" s="9">
        <v>108588.7</v>
      </c>
      <c r="CS7065" s="9">
        <v>111145</v>
      </c>
      <c r="CT7065" s="9">
        <v>113007.8</v>
      </c>
      <c r="CU7065" s="9">
        <v>112790.8</v>
      </c>
      <c r="CV7065" s="9">
        <v>115145.4</v>
      </c>
      <c r="CW7065" s="9">
        <v>115843.1</v>
      </c>
      <c r="CX7065" s="9">
        <v>119033.5</v>
      </c>
      <c r="CY7065" s="9">
        <v>124153.9</v>
      </c>
      <c r="CZ7065" s="9">
        <v>114908.5</v>
      </c>
      <c r="DA7065" s="9">
        <v>99290.07</v>
      </c>
      <c r="DB7065" s="9">
        <v>95803</v>
      </c>
      <c r="DC7065" s="9">
        <v>252.36340000000001</v>
      </c>
      <c r="DD7065" s="9">
        <v>0</v>
      </c>
    </row>
    <row r="7066" spans="1:108" x14ac:dyDescent="0.25">
      <c r="A7066" s="9" t="s">
        <v>42</v>
      </c>
      <c r="B7066" s="9" t="s">
        <v>15</v>
      </c>
      <c r="C7066" s="9" t="s">
        <v>1</v>
      </c>
      <c r="D7066" s="9" t="s">
        <v>37</v>
      </c>
      <c r="E7066" s="9" t="s">
        <v>38</v>
      </c>
      <c r="F7066" s="9">
        <v>2025</v>
      </c>
      <c r="G7066" s="9">
        <v>8</v>
      </c>
      <c r="H7066" s="9"/>
      <c r="BF7066" s="33">
        <v>83.25</v>
      </c>
      <c r="BG7066" s="33">
        <v>81.25</v>
      </c>
      <c r="BH7066" s="33">
        <v>79.75</v>
      </c>
      <c r="BI7066" s="33">
        <v>78.5</v>
      </c>
      <c r="BJ7066" s="33">
        <v>77.5</v>
      </c>
      <c r="BK7066" s="33">
        <v>76.25</v>
      </c>
      <c r="BL7066" s="33">
        <v>75.625</v>
      </c>
      <c r="BM7066" s="33">
        <v>77.875</v>
      </c>
      <c r="BN7066" s="33">
        <v>82.875</v>
      </c>
      <c r="BO7066" s="33">
        <v>88.375</v>
      </c>
      <c r="BP7066" s="33">
        <v>93</v>
      </c>
      <c r="BQ7066" s="33">
        <v>97.125</v>
      </c>
      <c r="BR7066" s="33">
        <v>99.625</v>
      </c>
      <c r="BS7066" s="33">
        <v>101.5</v>
      </c>
      <c r="BT7066" s="33">
        <v>103.125</v>
      </c>
      <c r="BU7066" s="33">
        <v>104.5</v>
      </c>
      <c r="BV7066" s="33">
        <v>104.5</v>
      </c>
      <c r="BW7066" s="33">
        <v>102.75</v>
      </c>
      <c r="BX7066" s="33">
        <v>100.375</v>
      </c>
      <c r="BY7066" s="33">
        <v>98.875</v>
      </c>
      <c r="BZ7066" s="33">
        <v>95</v>
      </c>
      <c r="CA7066" s="33">
        <v>92.125</v>
      </c>
      <c r="CB7066" s="33">
        <v>89.5</v>
      </c>
      <c r="CC7066" s="33">
        <v>87.375</v>
      </c>
      <c r="DC7066" s="9">
        <v>252.36340000000001</v>
      </c>
      <c r="DD7066" s="9">
        <v>0</v>
      </c>
    </row>
    <row r="7067" spans="1:108" x14ac:dyDescent="0.25">
      <c r="A7067" s="9" t="s">
        <v>42</v>
      </c>
      <c r="B7067" s="9" t="s">
        <v>15</v>
      </c>
      <c r="C7067" s="9" t="s">
        <v>1</v>
      </c>
      <c r="D7067" s="9" t="s">
        <v>37</v>
      </c>
      <c r="E7067" s="9" t="s">
        <v>38</v>
      </c>
      <c r="F7067" s="9">
        <v>2025</v>
      </c>
      <c r="G7067" s="9">
        <v>9</v>
      </c>
      <c r="H7067" s="9"/>
      <c r="BF7067" s="33">
        <v>81.25</v>
      </c>
      <c r="BG7067" s="33">
        <v>79</v>
      </c>
      <c r="BH7067" s="33">
        <v>77.625</v>
      </c>
      <c r="BI7067" s="33">
        <v>75.75</v>
      </c>
      <c r="BJ7067" s="33">
        <v>74.75</v>
      </c>
      <c r="BK7067" s="33">
        <v>73.75</v>
      </c>
      <c r="BL7067" s="33">
        <v>72.375</v>
      </c>
      <c r="BM7067" s="33">
        <v>74.25</v>
      </c>
      <c r="BN7067" s="33">
        <v>79.25</v>
      </c>
      <c r="BO7067" s="33">
        <v>85</v>
      </c>
      <c r="BP7067" s="33">
        <v>90.125</v>
      </c>
      <c r="BQ7067" s="33">
        <v>93.25</v>
      </c>
      <c r="BR7067" s="33">
        <v>96.75</v>
      </c>
      <c r="BS7067" s="33">
        <v>98.875</v>
      </c>
      <c r="BT7067" s="33">
        <v>100.625</v>
      </c>
      <c r="BU7067" s="33">
        <v>101.375</v>
      </c>
      <c r="BV7067" s="33">
        <v>101</v>
      </c>
      <c r="BW7067" s="33">
        <v>101</v>
      </c>
      <c r="BX7067" s="33">
        <v>99.375</v>
      </c>
      <c r="BY7067" s="33">
        <v>95.625</v>
      </c>
      <c r="BZ7067" s="33">
        <v>91.375</v>
      </c>
      <c r="CA7067" s="33">
        <v>88.25</v>
      </c>
      <c r="CB7067" s="33">
        <v>85.375</v>
      </c>
      <c r="CC7067" s="33">
        <v>82.75</v>
      </c>
      <c r="DC7067" s="9">
        <v>252.36340000000001</v>
      </c>
      <c r="DD7067" s="9">
        <v>0</v>
      </c>
    </row>
    <row r="7068" spans="1:108" x14ac:dyDescent="0.25">
      <c r="A7068" s="9" t="s">
        <v>42</v>
      </c>
      <c r="B7068" s="9" t="s">
        <v>15</v>
      </c>
      <c r="C7068" s="9" t="s">
        <v>1</v>
      </c>
      <c r="D7068" s="9" t="s">
        <v>37</v>
      </c>
      <c r="E7068" s="9" t="s">
        <v>38</v>
      </c>
      <c r="F7068" s="9">
        <v>2025</v>
      </c>
      <c r="G7068" s="9">
        <v>10</v>
      </c>
      <c r="H7068" s="9"/>
      <c r="BF7068" s="33">
        <v>69.5</v>
      </c>
      <c r="BG7068" s="33">
        <v>68.25</v>
      </c>
      <c r="BH7068" s="33">
        <v>66.875</v>
      </c>
      <c r="BI7068" s="33">
        <v>65</v>
      </c>
      <c r="BJ7068" s="33">
        <v>64.75</v>
      </c>
      <c r="BK7068" s="33">
        <v>63.625</v>
      </c>
      <c r="BL7068" s="33">
        <v>62.625</v>
      </c>
      <c r="BM7068" s="33">
        <v>63.5</v>
      </c>
      <c r="BN7068" s="33">
        <v>68</v>
      </c>
      <c r="BO7068" s="33">
        <v>74.75</v>
      </c>
      <c r="BP7068" s="33">
        <v>80.375</v>
      </c>
      <c r="BQ7068" s="33">
        <v>83.75</v>
      </c>
      <c r="BR7068" s="33">
        <v>86.375</v>
      </c>
      <c r="BS7068" s="33">
        <v>88.5</v>
      </c>
      <c r="BT7068" s="33">
        <v>90.125</v>
      </c>
      <c r="BU7068" s="33">
        <v>91.25</v>
      </c>
      <c r="BV7068" s="33">
        <v>91</v>
      </c>
      <c r="BW7068" s="33">
        <v>90</v>
      </c>
      <c r="BX7068" s="33">
        <v>86.75</v>
      </c>
      <c r="BY7068" s="33">
        <v>82.5</v>
      </c>
      <c r="BZ7068" s="33">
        <v>79.375</v>
      </c>
      <c r="CA7068" s="33">
        <v>76.375</v>
      </c>
      <c r="CB7068" s="33">
        <v>73.875</v>
      </c>
      <c r="CC7068" s="33">
        <v>71.875</v>
      </c>
      <c r="DC7068" s="9">
        <v>252.36340000000001</v>
      </c>
      <c r="DD7068" s="9">
        <v>0</v>
      </c>
    </row>
    <row r="7069" spans="1:108" x14ac:dyDescent="0.25">
      <c r="A7069" s="9" t="s">
        <v>42</v>
      </c>
      <c r="B7069" s="9" t="s">
        <v>15</v>
      </c>
      <c r="C7069" s="9" t="s">
        <v>1</v>
      </c>
      <c r="D7069" s="9" t="s">
        <v>37</v>
      </c>
      <c r="E7069" s="9" t="s">
        <v>38</v>
      </c>
      <c r="F7069" s="9">
        <v>2026</v>
      </c>
      <c r="G7069" s="9">
        <v>5</v>
      </c>
      <c r="H7069" s="9"/>
      <c r="BF7069" s="33">
        <v>74.875</v>
      </c>
      <c r="BG7069" s="33">
        <v>72.625</v>
      </c>
      <c r="BH7069" s="33">
        <v>71.125</v>
      </c>
      <c r="BI7069" s="33">
        <v>69.125</v>
      </c>
      <c r="BJ7069" s="33">
        <v>68.75</v>
      </c>
      <c r="BK7069" s="33">
        <v>67.875</v>
      </c>
      <c r="BL7069" s="33">
        <v>68</v>
      </c>
      <c r="BM7069" s="33">
        <v>71</v>
      </c>
      <c r="BN7069" s="33">
        <v>75</v>
      </c>
      <c r="BO7069" s="33">
        <v>79.75</v>
      </c>
      <c r="BP7069" s="33">
        <v>84</v>
      </c>
      <c r="BQ7069" s="33">
        <v>87.375</v>
      </c>
      <c r="BR7069" s="33">
        <v>90.25</v>
      </c>
      <c r="BS7069" s="33">
        <v>92</v>
      </c>
      <c r="BT7069" s="33">
        <v>93</v>
      </c>
      <c r="BU7069" s="33">
        <v>94.5</v>
      </c>
      <c r="BV7069" s="33">
        <v>95.625</v>
      </c>
      <c r="BW7069" s="33">
        <v>95.375</v>
      </c>
      <c r="BX7069" s="33">
        <v>95</v>
      </c>
      <c r="BY7069" s="33">
        <v>93</v>
      </c>
      <c r="BZ7069" s="33">
        <v>89.75</v>
      </c>
      <c r="CA7069" s="33">
        <v>86.875</v>
      </c>
      <c r="CB7069" s="33">
        <v>83.75</v>
      </c>
      <c r="CC7069" s="33">
        <v>80.75</v>
      </c>
      <c r="DC7069" s="9">
        <v>252.36340000000001</v>
      </c>
      <c r="DD7069" s="9">
        <v>0</v>
      </c>
    </row>
    <row r="7070" spans="1:108" x14ac:dyDescent="0.25">
      <c r="A7070" s="9" t="s">
        <v>42</v>
      </c>
      <c r="B7070" s="9" t="s">
        <v>15</v>
      </c>
      <c r="C7070" s="9" t="s">
        <v>1</v>
      </c>
      <c r="D7070" s="9" t="s">
        <v>37</v>
      </c>
      <c r="E7070" s="9" t="s">
        <v>38</v>
      </c>
      <c r="F7070" s="9">
        <v>2026</v>
      </c>
      <c r="G7070" s="9">
        <v>6</v>
      </c>
      <c r="H7070" s="9"/>
      <c r="BF7070" s="33">
        <v>83.75</v>
      </c>
      <c r="BG7070" s="33">
        <v>81.5</v>
      </c>
      <c r="BH7070" s="33">
        <v>80.25</v>
      </c>
      <c r="BI7070" s="33">
        <v>78.875</v>
      </c>
      <c r="BJ7070" s="33">
        <v>77.125</v>
      </c>
      <c r="BK7070" s="33">
        <v>76.125</v>
      </c>
      <c r="BL7070" s="33">
        <v>77.5</v>
      </c>
      <c r="BM7070" s="33">
        <v>81.25</v>
      </c>
      <c r="BN7070" s="33">
        <v>86.75</v>
      </c>
      <c r="BO7070" s="33">
        <v>92.625</v>
      </c>
      <c r="BP7070" s="33">
        <v>96.125</v>
      </c>
      <c r="BQ7070" s="33">
        <v>98.5</v>
      </c>
      <c r="BR7070" s="33">
        <v>101</v>
      </c>
      <c r="BS7070" s="33">
        <v>102.75</v>
      </c>
      <c r="BT7070" s="33">
        <v>104.125</v>
      </c>
      <c r="BU7070" s="33">
        <v>105.125</v>
      </c>
      <c r="BV7070" s="33">
        <v>105.5</v>
      </c>
      <c r="BW7070" s="33">
        <v>105.5</v>
      </c>
      <c r="BX7070" s="33">
        <v>104.25</v>
      </c>
      <c r="BY7070" s="33">
        <v>101.25</v>
      </c>
      <c r="BZ7070" s="33">
        <v>97.125</v>
      </c>
      <c r="CA7070" s="33">
        <v>92.875</v>
      </c>
      <c r="CB7070" s="33">
        <v>89.375</v>
      </c>
      <c r="CC7070" s="33">
        <v>86.25</v>
      </c>
      <c r="DC7070" s="9">
        <v>252.36340000000001</v>
      </c>
      <c r="DD7070" s="9">
        <v>0</v>
      </c>
    </row>
    <row r="7071" spans="1:108" x14ac:dyDescent="0.25">
      <c r="A7071" s="9" t="s">
        <v>42</v>
      </c>
      <c r="B7071" s="9" t="s">
        <v>15</v>
      </c>
      <c r="C7071" s="9" t="s">
        <v>1</v>
      </c>
      <c r="D7071" s="9" t="s">
        <v>37</v>
      </c>
      <c r="E7071" s="9" t="s">
        <v>38</v>
      </c>
      <c r="F7071" s="9">
        <v>2026</v>
      </c>
      <c r="G7071" s="9">
        <v>7</v>
      </c>
      <c r="H7071" s="9">
        <v>23641.26</v>
      </c>
      <c r="I7071" s="9">
        <v>23328.25</v>
      </c>
      <c r="J7071" s="9">
        <v>22832.05</v>
      </c>
      <c r="K7071" s="9">
        <v>22743.91</v>
      </c>
      <c r="L7071" s="9">
        <v>23209.79</v>
      </c>
      <c r="M7071" s="9">
        <v>24528.59</v>
      </c>
      <c r="N7071" s="9">
        <v>26238.36</v>
      </c>
      <c r="O7071" s="9">
        <v>28035.22</v>
      </c>
      <c r="P7071" s="9">
        <v>28743.65</v>
      </c>
      <c r="Q7071" s="9">
        <v>29508.53</v>
      </c>
      <c r="R7071" s="9">
        <v>29938.73</v>
      </c>
      <c r="S7071" s="9">
        <v>30603.77</v>
      </c>
      <c r="T7071" s="9">
        <v>27796.47</v>
      </c>
      <c r="U7071" s="9">
        <v>14099.26</v>
      </c>
      <c r="V7071" s="9">
        <v>14130.33</v>
      </c>
      <c r="W7071" s="9">
        <v>13836.17</v>
      </c>
      <c r="X7071" s="9">
        <v>13727.21</v>
      </c>
      <c r="Y7071" s="9">
        <v>13455.62</v>
      </c>
      <c r="Z7071" s="9">
        <v>21697.72</v>
      </c>
      <c r="AA7071" s="9">
        <v>26102.86</v>
      </c>
      <c r="AB7071" s="9">
        <v>25972.67</v>
      </c>
      <c r="AC7071" s="9">
        <v>25481.4</v>
      </c>
      <c r="AD7071" s="9">
        <v>24776.77</v>
      </c>
      <c r="AE7071" s="9">
        <v>24709.200000000001</v>
      </c>
      <c r="AF7071" s="9">
        <v>13849.53</v>
      </c>
      <c r="AG7071" s="9">
        <v>23931.25</v>
      </c>
      <c r="AH7071" s="9">
        <v>23553.81</v>
      </c>
      <c r="AI7071" s="9">
        <v>23188.99</v>
      </c>
      <c r="AJ7071" s="9">
        <v>23163.25</v>
      </c>
      <c r="AK7071" s="9">
        <v>23726.52</v>
      </c>
      <c r="AL7071" s="9">
        <v>25133.77</v>
      </c>
      <c r="AM7071" s="9">
        <v>26636.23</v>
      </c>
      <c r="AN7071" s="9">
        <v>27793.79</v>
      </c>
      <c r="AO7071" s="9">
        <v>28309.47</v>
      </c>
      <c r="AP7071" s="9">
        <v>29144.57</v>
      </c>
      <c r="AQ7071" s="9">
        <v>29410.25</v>
      </c>
      <c r="AR7071" s="9">
        <v>29730.5</v>
      </c>
      <c r="AS7071" s="9">
        <v>29288.95</v>
      </c>
      <c r="AT7071" s="9">
        <v>29091.01</v>
      </c>
      <c r="AU7071" s="9">
        <v>29114.560000000001</v>
      </c>
      <c r="AV7071" s="9">
        <v>28963.4</v>
      </c>
      <c r="AW7071" s="9">
        <v>28687.040000000001</v>
      </c>
      <c r="AX7071" s="9">
        <v>28669.71</v>
      </c>
      <c r="AY7071" s="9">
        <v>28807.93</v>
      </c>
      <c r="AZ7071" s="9">
        <v>28791.919999999998</v>
      </c>
      <c r="BA7071" s="9">
        <v>27979.19</v>
      </c>
      <c r="BB7071" s="9">
        <v>27076.3</v>
      </c>
      <c r="BC7071" s="9">
        <v>26193.759999999998</v>
      </c>
      <c r="BD7071" s="9">
        <v>26163.47</v>
      </c>
      <c r="BE7071" s="9">
        <v>28902.89</v>
      </c>
      <c r="BF7071" s="33">
        <v>84.25</v>
      </c>
      <c r="BG7071" s="33">
        <v>82.5</v>
      </c>
      <c r="BH7071" s="33">
        <v>81.25</v>
      </c>
      <c r="BI7071" s="33">
        <v>79.75</v>
      </c>
      <c r="BJ7071" s="33">
        <v>78.125</v>
      </c>
      <c r="BK7071" s="33">
        <v>76.75</v>
      </c>
      <c r="BL7071" s="33">
        <v>77.375</v>
      </c>
      <c r="BM7071" s="33">
        <v>80.375</v>
      </c>
      <c r="BN7071" s="33">
        <v>85.375</v>
      </c>
      <c r="BO7071" s="33">
        <v>90.5</v>
      </c>
      <c r="BP7071" s="33">
        <v>94.75</v>
      </c>
      <c r="BQ7071" s="33">
        <v>97.5</v>
      </c>
      <c r="BR7071" s="33">
        <v>100.25</v>
      </c>
      <c r="BS7071" s="33">
        <v>102.125</v>
      </c>
      <c r="BT7071" s="33">
        <v>103.875</v>
      </c>
      <c r="BU7071" s="33">
        <v>104.875</v>
      </c>
      <c r="BV7071" s="33">
        <v>105</v>
      </c>
      <c r="BW7071" s="33">
        <v>104.875</v>
      </c>
      <c r="BX7071" s="33">
        <v>103.875</v>
      </c>
      <c r="BY7071" s="33">
        <v>101.625</v>
      </c>
      <c r="BZ7071" s="33">
        <v>98.5</v>
      </c>
      <c r="CA7071" s="33">
        <v>95.5</v>
      </c>
      <c r="CB7071" s="33">
        <v>92.125</v>
      </c>
      <c r="CC7071" s="33">
        <v>89.75</v>
      </c>
      <c r="CD7071" s="9">
        <v>64227.13</v>
      </c>
      <c r="CE7071" s="9">
        <v>54637.08</v>
      </c>
      <c r="CF7071" s="9">
        <v>48757.04</v>
      </c>
      <c r="CG7071" s="9">
        <v>42079.24</v>
      </c>
      <c r="CH7071" s="9">
        <v>33442.22</v>
      </c>
      <c r="CI7071" s="9">
        <v>25818.38</v>
      </c>
      <c r="CJ7071" s="9">
        <v>25782.99</v>
      </c>
      <c r="CK7071" s="9">
        <v>40730.92</v>
      </c>
      <c r="CL7071" s="9">
        <v>53855.68</v>
      </c>
      <c r="CM7071" s="9">
        <v>68443.66</v>
      </c>
      <c r="CN7071" s="9">
        <v>83534.17</v>
      </c>
      <c r="CO7071" s="9">
        <v>120746.3</v>
      </c>
      <c r="CP7071" s="9">
        <v>112057.1</v>
      </c>
      <c r="CQ7071" s="9">
        <v>106583.3</v>
      </c>
      <c r="CR7071" s="9">
        <v>108605.8</v>
      </c>
      <c r="CS7071" s="9">
        <v>111175.2</v>
      </c>
      <c r="CT7071" s="9">
        <v>113031.5</v>
      </c>
      <c r="CU7071" s="9">
        <v>112791.5</v>
      </c>
      <c r="CV7071" s="9">
        <v>115138.4</v>
      </c>
      <c r="CW7071" s="9">
        <v>115840.3</v>
      </c>
      <c r="CX7071" s="9">
        <v>119045.3</v>
      </c>
      <c r="CY7071" s="9">
        <v>124180.9</v>
      </c>
      <c r="CZ7071" s="9">
        <v>114916.7</v>
      </c>
      <c r="DA7071" s="9">
        <v>99303.44</v>
      </c>
      <c r="DB7071" s="9">
        <v>95811.23</v>
      </c>
      <c r="DC7071" s="9">
        <v>252.36340000000001</v>
      </c>
      <c r="DD7071" s="9">
        <v>0</v>
      </c>
    </row>
    <row r="7072" spans="1:108" x14ac:dyDescent="0.25">
      <c r="A7072" s="9" t="s">
        <v>42</v>
      </c>
      <c r="B7072" s="9" t="s">
        <v>15</v>
      </c>
      <c r="C7072" s="9" t="s">
        <v>1</v>
      </c>
      <c r="D7072" s="9" t="s">
        <v>37</v>
      </c>
      <c r="E7072" s="9" t="s">
        <v>38</v>
      </c>
      <c r="F7072" s="9">
        <v>2026</v>
      </c>
      <c r="G7072" s="9">
        <v>8</v>
      </c>
      <c r="H7072" s="9"/>
      <c r="BF7072" s="33">
        <v>83.25</v>
      </c>
      <c r="BG7072" s="33">
        <v>81.25</v>
      </c>
      <c r="BH7072" s="33">
        <v>79.75</v>
      </c>
      <c r="BI7072" s="33">
        <v>78.5</v>
      </c>
      <c r="BJ7072" s="33">
        <v>77.5</v>
      </c>
      <c r="BK7072" s="33">
        <v>76.25</v>
      </c>
      <c r="BL7072" s="33">
        <v>75.625</v>
      </c>
      <c r="BM7072" s="33">
        <v>77.875</v>
      </c>
      <c r="BN7072" s="33">
        <v>82.875</v>
      </c>
      <c r="BO7072" s="33">
        <v>88.375</v>
      </c>
      <c r="BP7072" s="33">
        <v>93</v>
      </c>
      <c r="BQ7072" s="33">
        <v>97.125</v>
      </c>
      <c r="BR7072" s="33">
        <v>99.625</v>
      </c>
      <c r="BS7072" s="33">
        <v>101.5</v>
      </c>
      <c r="BT7072" s="33">
        <v>103.125</v>
      </c>
      <c r="BU7072" s="33">
        <v>104.5</v>
      </c>
      <c r="BV7072" s="33">
        <v>104.5</v>
      </c>
      <c r="BW7072" s="33">
        <v>102.75</v>
      </c>
      <c r="BX7072" s="33">
        <v>100.375</v>
      </c>
      <c r="BY7072" s="33">
        <v>98.875</v>
      </c>
      <c r="BZ7072" s="33">
        <v>95</v>
      </c>
      <c r="CA7072" s="33">
        <v>92.125</v>
      </c>
      <c r="CB7072" s="33">
        <v>89.5</v>
      </c>
      <c r="CC7072" s="33">
        <v>87.375</v>
      </c>
      <c r="DC7072" s="9">
        <v>252.36340000000001</v>
      </c>
      <c r="DD7072" s="9">
        <v>0</v>
      </c>
    </row>
    <row r="7073" spans="1:108" x14ac:dyDescent="0.25">
      <c r="A7073" s="9" t="s">
        <v>42</v>
      </c>
      <c r="B7073" s="9" t="s">
        <v>15</v>
      </c>
      <c r="C7073" s="9" t="s">
        <v>1</v>
      </c>
      <c r="D7073" s="9" t="s">
        <v>37</v>
      </c>
      <c r="E7073" s="9" t="s">
        <v>38</v>
      </c>
      <c r="F7073" s="9">
        <v>2026</v>
      </c>
      <c r="G7073" s="9">
        <v>9</v>
      </c>
      <c r="H7073" s="9"/>
      <c r="BF7073" s="33">
        <v>81.25</v>
      </c>
      <c r="BG7073" s="33">
        <v>79</v>
      </c>
      <c r="BH7073" s="33">
        <v>77.625</v>
      </c>
      <c r="BI7073" s="33">
        <v>75.75</v>
      </c>
      <c r="BJ7073" s="33">
        <v>74.75</v>
      </c>
      <c r="BK7073" s="33">
        <v>73.75</v>
      </c>
      <c r="BL7073" s="33">
        <v>72.375</v>
      </c>
      <c r="BM7073" s="33">
        <v>74.25</v>
      </c>
      <c r="BN7073" s="33">
        <v>79.25</v>
      </c>
      <c r="BO7073" s="33">
        <v>85</v>
      </c>
      <c r="BP7073" s="33">
        <v>90.125</v>
      </c>
      <c r="BQ7073" s="33">
        <v>93.25</v>
      </c>
      <c r="BR7073" s="33">
        <v>96.75</v>
      </c>
      <c r="BS7073" s="33">
        <v>98.875</v>
      </c>
      <c r="BT7073" s="33">
        <v>100.625</v>
      </c>
      <c r="BU7073" s="33">
        <v>101.375</v>
      </c>
      <c r="BV7073" s="33">
        <v>101</v>
      </c>
      <c r="BW7073" s="33">
        <v>101</v>
      </c>
      <c r="BX7073" s="33">
        <v>99.375</v>
      </c>
      <c r="BY7073" s="33">
        <v>95.625</v>
      </c>
      <c r="BZ7073" s="33">
        <v>91.375</v>
      </c>
      <c r="CA7073" s="33">
        <v>88.25</v>
      </c>
      <c r="CB7073" s="33">
        <v>85.375</v>
      </c>
      <c r="CC7073" s="33">
        <v>82.75</v>
      </c>
      <c r="DC7073" s="9">
        <v>252.36340000000001</v>
      </c>
      <c r="DD7073" s="9">
        <v>0</v>
      </c>
    </row>
    <row r="7074" spans="1:108" x14ac:dyDescent="0.25">
      <c r="A7074" s="9" t="s">
        <v>42</v>
      </c>
      <c r="B7074" s="9" t="s">
        <v>15</v>
      </c>
      <c r="C7074" s="9" t="s">
        <v>1</v>
      </c>
      <c r="D7074" s="9" t="s">
        <v>37</v>
      </c>
      <c r="E7074" s="9" t="s">
        <v>38</v>
      </c>
      <c r="F7074" s="9">
        <v>2026</v>
      </c>
      <c r="G7074" s="9">
        <v>10</v>
      </c>
      <c r="H7074" s="9"/>
      <c r="BF7074" s="33">
        <v>69.5</v>
      </c>
      <c r="BG7074" s="33">
        <v>68.25</v>
      </c>
      <c r="BH7074" s="33">
        <v>66.875</v>
      </c>
      <c r="BI7074" s="33">
        <v>65</v>
      </c>
      <c r="BJ7074" s="33">
        <v>64.75</v>
      </c>
      <c r="BK7074" s="33">
        <v>63.625</v>
      </c>
      <c r="BL7074" s="33">
        <v>62.625</v>
      </c>
      <c r="BM7074" s="33">
        <v>63.5</v>
      </c>
      <c r="BN7074" s="33">
        <v>68</v>
      </c>
      <c r="BO7074" s="33">
        <v>74.75</v>
      </c>
      <c r="BP7074" s="33">
        <v>80.375</v>
      </c>
      <c r="BQ7074" s="33">
        <v>83.75</v>
      </c>
      <c r="BR7074" s="33">
        <v>86.375</v>
      </c>
      <c r="BS7074" s="33">
        <v>88.5</v>
      </c>
      <c r="BT7074" s="33">
        <v>90.125</v>
      </c>
      <c r="BU7074" s="33">
        <v>91.25</v>
      </c>
      <c r="BV7074" s="33">
        <v>91</v>
      </c>
      <c r="BW7074" s="33">
        <v>90</v>
      </c>
      <c r="BX7074" s="33">
        <v>86.75</v>
      </c>
      <c r="BY7074" s="33">
        <v>82.5</v>
      </c>
      <c r="BZ7074" s="33">
        <v>79.375</v>
      </c>
      <c r="CA7074" s="33">
        <v>76.375</v>
      </c>
      <c r="CB7074" s="33">
        <v>73.875</v>
      </c>
      <c r="CC7074" s="33">
        <v>71.875</v>
      </c>
      <c r="DC7074" s="9">
        <v>252.36340000000001</v>
      </c>
      <c r="DD7074" s="9">
        <v>0</v>
      </c>
    </row>
    <row r="7075" spans="1:108" x14ac:dyDescent="0.25">
      <c r="A7075" s="9" t="s">
        <v>42</v>
      </c>
      <c r="B7075" s="9" t="s">
        <v>15</v>
      </c>
      <c r="C7075" s="9" t="s">
        <v>1</v>
      </c>
      <c r="D7075" s="9" t="s">
        <v>37</v>
      </c>
      <c r="E7075" s="9" t="s">
        <v>36</v>
      </c>
      <c r="F7075" s="9">
        <v>2016</v>
      </c>
      <c r="H7075" s="9"/>
      <c r="BF7075" s="33">
        <v>83.125</v>
      </c>
      <c r="BG7075" s="33">
        <v>81.0625</v>
      </c>
      <c r="BH7075" s="33">
        <v>79.71875</v>
      </c>
      <c r="BI7075" s="33">
        <v>78.21875</v>
      </c>
      <c r="BJ7075" s="33">
        <v>76.875</v>
      </c>
      <c r="BK7075" s="33">
        <v>75.71875</v>
      </c>
      <c r="BL7075" s="33">
        <v>75.71875</v>
      </c>
      <c r="BM7075" s="33">
        <v>78.4375</v>
      </c>
      <c r="BN7075" s="33">
        <v>83.5625</v>
      </c>
      <c r="BO7075" s="33">
        <v>89.125</v>
      </c>
      <c r="BP7075" s="33">
        <v>93.5</v>
      </c>
      <c r="BQ7075" s="33">
        <v>96.59375</v>
      </c>
      <c r="BR7075" s="33">
        <v>99.40625</v>
      </c>
      <c r="BS7075" s="33">
        <v>101.3125</v>
      </c>
      <c r="BT7075" s="33">
        <v>102.9375</v>
      </c>
      <c r="BU7075" s="33">
        <v>103.9688</v>
      </c>
      <c r="BV7075" s="33">
        <v>104</v>
      </c>
      <c r="BW7075" s="33">
        <v>103.5313</v>
      </c>
      <c r="BX7075" s="33">
        <v>101.9688</v>
      </c>
      <c r="BY7075" s="33">
        <v>99.34375</v>
      </c>
      <c r="BZ7075" s="33">
        <v>95.5</v>
      </c>
      <c r="CA7075" s="33">
        <v>92.1875</v>
      </c>
      <c r="CB7075" s="33">
        <v>89.09375</v>
      </c>
      <c r="CC7075" s="33">
        <v>86.53125</v>
      </c>
      <c r="DC7075" s="9">
        <v>252.36340000000001</v>
      </c>
      <c r="DD7075" s="9">
        <v>0</v>
      </c>
    </row>
    <row r="7076" spans="1:108" x14ac:dyDescent="0.25">
      <c r="A7076" s="9" t="s">
        <v>42</v>
      </c>
      <c r="B7076" s="9" t="s">
        <v>15</v>
      </c>
      <c r="C7076" s="9" t="s">
        <v>1</v>
      </c>
      <c r="D7076" s="9" t="s">
        <v>37</v>
      </c>
      <c r="E7076" s="9" t="s">
        <v>36</v>
      </c>
      <c r="F7076" s="9">
        <v>2017</v>
      </c>
      <c r="H7076" s="9"/>
      <c r="BF7076" s="33">
        <v>83.125</v>
      </c>
      <c r="BG7076" s="33">
        <v>81.0625</v>
      </c>
      <c r="BH7076" s="33">
        <v>79.71875</v>
      </c>
      <c r="BI7076" s="33">
        <v>78.21875</v>
      </c>
      <c r="BJ7076" s="33">
        <v>76.875</v>
      </c>
      <c r="BK7076" s="33">
        <v>75.71875</v>
      </c>
      <c r="BL7076" s="33">
        <v>75.71875</v>
      </c>
      <c r="BM7076" s="33">
        <v>78.4375</v>
      </c>
      <c r="BN7076" s="33">
        <v>83.5625</v>
      </c>
      <c r="BO7076" s="33">
        <v>89.125</v>
      </c>
      <c r="BP7076" s="33">
        <v>93.5</v>
      </c>
      <c r="BQ7076" s="33">
        <v>96.59375</v>
      </c>
      <c r="BR7076" s="33">
        <v>99.40625</v>
      </c>
      <c r="BS7076" s="33">
        <v>101.3125</v>
      </c>
      <c r="BT7076" s="33">
        <v>102.9375</v>
      </c>
      <c r="BU7076" s="33">
        <v>103.9688</v>
      </c>
      <c r="BV7076" s="33">
        <v>104</v>
      </c>
      <c r="BW7076" s="33">
        <v>103.5313</v>
      </c>
      <c r="BX7076" s="33">
        <v>101.9688</v>
      </c>
      <c r="BY7076" s="33">
        <v>99.34375</v>
      </c>
      <c r="BZ7076" s="33">
        <v>95.5</v>
      </c>
      <c r="CA7076" s="33">
        <v>92.1875</v>
      </c>
      <c r="CB7076" s="33">
        <v>89.09375</v>
      </c>
      <c r="CC7076" s="33">
        <v>86.53125</v>
      </c>
      <c r="DC7076" s="9">
        <v>252.36340000000001</v>
      </c>
      <c r="DD7076" s="9">
        <v>0</v>
      </c>
    </row>
    <row r="7077" spans="1:108" x14ac:dyDescent="0.25">
      <c r="A7077" s="9" t="s">
        <v>42</v>
      </c>
      <c r="B7077" s="9" t="s">
        <v>15</v>
      </c>
      <c r="C7077" s="9" t="s">
        <v>1</v>
      </c>
      <c r="D7077" s="9" t="s">
        <v>37</v>
      </c>
      <c r="E7077" s="9" t="s">
        <v>36</v>
      </c>
      <c r="F7077" s="9">
        <v>2018</v>
      </c>
      <c r="H7077" s="9"/>
      <c r="BF7077" s="33">
        <v>83.125</v>
      </c>
      <c r="BG7077" s="33">
        <v>81.0625</v>
      </c>
      <c r="BH7077" s="33">
        <v>79.71875</v>
      </c>
      <c r="BI7077" s="33">
        <v>78.21875</v>
      </c>
      <c r="BJ7077" s="33">
        <v>76.875</v>
      </c>
      <c r="BK7077" s="33">
        <v>75.71875</v>
      </c>
      <c r="BL7077" s="33">
        <v>75.71875</v>
      </c>
      <c r="BM7077" s="33">
        <v>78.4375</v>
      </c>
      <c r="BN7077" s="33">
        <v>83.5625</v>
      </c>
      <c r="BO7077" s="33">
        <v>89.125</v>
      </c>
      <c r="BP7077" s="33">
        <v>93.5</v>
      </c>
      <c r="BQ7077" s="33">
        <v>96.59375</v>
      </c>
      <c r="BR7077" s="33">
        <v>99.40625</v>
      </c>
      <c r="BS7077" s="33">
        <v>101.3125</v>
      </c>
      <c r="BT7077" s="33">
        <v>102.9375</v>
      </c>
      <c r="BU7077" s="33">
        <v>103.9688</v>
      </c>
      <c r="BV7077" s="33">
        <v>104</v>
      </c>
      <c r="BW7077" s="33">
        <v>103.5313</v>
      </c>
      <c r="BX7077" s="33">
        <v>101.9688</v>
      </c>
      <c r="BY7077" s="33">
        <v>99.34375</v>
      </c>
      <c r="BZ7077" s="33">
        <v>95.5</v>
      </c>
      <c r="CA7077" s="33">
        <v>92.1875</v>
      </c>
      <c r="CB7077" s="33">
        <v>89.09375</v>
      </c>
      <c r="CC7077" s="33">
        <v>86.53125</v>
      </c>
      <c r="DC7077" s="9">
        <v>252.36340000000001</v>
      </c>
      <c r="DD7077" s="9">
        <v>0</v>
      </c>
    </row>
    <row r="7078" spans="1:108" x14ac:dyDescent="0.25">
      <c r="A7078" s="9" t="s">
        <v>42</v>
      </c>
      <c r="B7078" s="9" t="s">
        <v>15</v>
      </c>
      <c r="C7078" s="9" t="s">
        <v>1</v>
      </c>
      <c r="D7078" s="9" t="s">
        <v>37</v>
      </c>
      <c r="E7078" s="9" t="s">
        <v>36</v>
      </c>
      <c r="F7078" s="9">
        <v>2019</v>
      </c>
      <c r="H7078" s="9"/>
      <c r="BF7078" s="33">
        <v>83.125</v>
      </c>
      <c r="BG7078" s="33">
        <v>81.0625</v>
      </c>
      <c r="BH7078" s="33">
        <v>79.71875</v>
      </c>
      <c r="BI7078" s="33">
        <v>78.21875</v>
      </c>
      <c r="BJ7078" s="33">
        <v>76.875</v>
      </c>
      <c r="BK7078" s="33">
        <v>75.71875</v>
      </c>
      <c r="BL7078" s="33">
        <v>75.71875</v>
      </c>
      <c r="BM7078" s="33">
        <v>78.4375</v>
      </c>
      <c r="BN7078" s="33">
        <v>83.5625</v>
      </c>
      <c r="BO7078" s="33">
        <v>89.125</v>
      </c>
      <c r="BP7078" s="33">
        <v>93.5</v>
      </c>
      <c r="BQ7078" s="33">
        <v>96.59375</v>
      </c>
      <c r="BR7078" s="33">
        <v>99.40625</v>
      </c>
      <c r="BS7078" s="33">
        <v>101.3125</v>
      </c>
      <c r="BT7078" s="33">
        <v>102.9375</v>
      </c>
      <c r="BU7078" s="33">
        <v>103.9688</v>
      </c>
      <c r="BV7078" s="33">
        <v>104</v>
      </c>
      <c r="BW7078" s="33">
        <v>103.5313</v>
      </c>
      <c r="BX7078" s="33">
        <v>101.9688</v>
      </c>
      <c r="BY7078" s="33">
        <v>99.34375</v>
      </c>
      <c r="BZ7078" s="33">
        <v>95.5</v>
      </c>
      <c r="CA7078" s="33">
        <v>92.1875</v>
      </c>
      <c r="CB7078" s="33">
        <v>89.09375</v>
      </c>
      <c r="CC7078" s="33">
        <v>86.53125</v>
      </c>
      <c r="DC7078" s="9">
        <v>252.36340000000001</v>
      </c>
      <c r="DD7078" s="9">
        <v>0</v>
      </c>
    </row>
    <row r="7079" spans="1:108" x14ac:dyDescent="0.25">
      <c r="A7079" s="9" t="s">
        <v>42</v>
      </c>
      <c r="B7079" s="9" t="s">
        <v>15</v>
      </c>
      <c r="C7079" s="9" t="s">
        <v>1</v>
      </c>
      <c r="D7079" s="9" t="s">
        <v>37</v>
      </c>
      <c r="E7079" s="9" t="s">
        <v>36</v>
      </c>
      <c r="F7079" s="9">
        <v>2020</v>
      </c>
      <c r="H7079" s="9"/>
      <c r="BF7079" s="33">
        <v>83.125</v>
      </c>
      <c r="BG7079" s="33">
        <v>81.0625</v>
      </c>
      <c r="BH7079" s="33">
        <v>79.71875</v>
      </c>
      <c r="BI7079" s="33">
        <v>78.21875</v>
      </c>
      <c r="BJ7079" s="33">
        <v>76.875</v>
      </c>
      <c r="BK7079" s="33">
        <v>75.71875</v>
      </c>
      <c r="BL7079" s="33">
        <v>75.71875</v>
      </c>
      <c r="BM7079" s="33">
        <v>78.4375</v>
      </c>
      <c r="BN7079" s="33">
        <v>83.5625</v>
      </c>
      <c r="BO7079" s="33">
        <v>89.125</v>
      </c>
      <c r="BP7079" s="33">
        <v>93.5</v>
      </c>
      <c r="BQ7079" s="33">
        <v>96.59375</v>
      </c>
      <c r="BR7079" s="33">
        <v>99.40625</v>
      </c>
      <c r="BS7079" s="33">
        <v>101.3125</v>
      </c>
      <c r="BT7079" s="33">
        <v>102.9375</v>
      </c>
      <c r="BU7079" s="33">
        <v>103.9688</v>
      </c>
      <c r="BV7079" s="33">
        <v>104</v>
      </c>
      <c r="BW7079" s="33">
        <v>103.5313</v>
      </c>
      <c r="BX7079" s="33">
        <v>101.9688</v>
      </c>
      <c r="BY7079" s="33">
        <v>99.34375</v>
      </c>
      <c r="BZ7079" s="33">
        <v>95.5</v>
      </c>
      <c r="CA7079" s="33">
        <v>92.1875</v>
      </c>
      <c r="CB7079" s="33">
        <v>89.09375</v>
      </c>
      <c r="CC7079" s="33">
        <v>86.53125</v>
      </c>
      <c r="DC7079" s="9">
        <v>252.36340000000001</v>
      </c>
      <c r="DD7079" s="9">
        <v>0</v>
      </c>
    </row>
    <row r="7080" spans="1:108" x14ac:dyDescent="0.25">
      <c r="A7080" s="9" t="s">
        <v>42</v>
      </c>
      <c r="B7080" s="9" t="s">
        <v>15</v>
      </c>
      <c r="C7080" s="9" t="s">
        <v>1</v>
      </c>
      <c r="D7080" s="9" t="s">
        <v>37</v>
      </c>
      <c r="E7080" s="9" t="s">
        <v>36</v>
      </c>
      <c r="F7080" s="9">
        <v>2021</v>
      </c>
      <c r="H7080" s="9"/>
      <c r="BF7080" s="33">
        <v>83.125</v>
      </c>
      <c r="BG7080" s="33">
        <v>81.0625</v>
      </c>
      <c r="BH7080" s="33">
        <v>79.71875</v>
      </c>
      <c r="BI7080" s="33">
        <v>78.21875</v>
      </c>
      <c r="BJ7080" s="33">
        <v>76.875</v>
      </c>
      <c r="BK7080" s="33">
        <v>75.71875</v>
      </c>
      <c r="BL7080" s="33">
        <v>75.71875</v>
      </c>
      <c r="BM7080" s="33">
        <v>78.4375</v>
      </c>
      <c r="BN7080" s="33">
        <v>83.5625</v>
      </c>
      <c r="BO7080" s="33">
        <v>89.125</v>
      </c>
      <c r="BP7080" s="33">
        <v>93.5</v>
      </c>
      <c r="BQ7080" s="33">
        <v>96.59375</v>
      </c>
      <c r="BR7080" s="33">
        <v>99.40625</v>
      </c>
      <c r="BS7080" s="33">
        <v>101.3125</v>
      </c>
      <c r="BT7080" s="33">
        <v>102.9375</v>
      </c>
      <c r="BU7080" s="33">
        <v>103.9688</v>
      </c>
      <c r="BV7080" s="33">
        <v>104</v>
      </c>
      <c r="BW7080" s="33">
        <v>103.5313</v>
      </c>
      <c r="BX7080" s="33">
        <v>101.9688</v>
      </c>
      <c r="BY7080" s="33">
        <v>99.34375</v>
      </c>
      <c r="BZ7080" s="33">
        <v>95.5</v>
      </c>
      <c r="CA7080" s="33">
        <v>92.1875</v>
      </c>
      <c r="CB7080" s="33">
        <v>89.09375</v>
      </c>
      <c r="CC7080" s="33">
        <v>86.53125</v>
      </c>
      <c r="DC7080" s="9">
        <v>252.36340000000001</v>
      </c>
      <c r="DD7080" s="9">
        <v>0</v>
      </c>
    </row>
    <row r="7081" spans="1:108" x14ac:dyDescent="0.25">
      <c r="A7081" s="9" t="s">
        <v>42</v>
      </c>
      <c r="B7081" s="9" t="s">
        <v>15</v>
      </c>
      <c r="C7081" s="9" t="s">
        <v>1</v>
      </c>
      <c r="D7081" s="9" t="s">
        <v>37</v>
      </c>
      <c r="E7081" s="9" t="s">
        <v>36</v>
      </c>
      <c r="F7081" s="9">
        <v>2022</v>
      </c>
      <c r="H7081" s="9"/>
      <c r="BF7081" s="33">
        <v>83.125</v>
      </c>
      <c r="BG7081" s="33">
        <v>81.0625</v>
      </c>
      <c r="BH7081" s="33">
        <v>79.71875</v>
      </c>
      <c r="BI7081" s="33">
        <v>78.21875</v>
      </c>
      <c r="BJ7081" s="33">
        <v>76.875</v>
      </c>
      <c r="BK7081" s="33">
        <v>75.71875</v>
      </c>
      <c r="BL7081" s="33">
        <v>75.71875</v>
      </c>
      <c r="BM7081" s="33">
        <v>78.4375</v>
      </c>
      <c r="BN7081" s="33">
        <v>83.5625</v>
      </c>
      <c r="BO7081" s="33">
        <v>89.125</v>
      </c>
      <c r="BP7081" s="33">
        <v>93.5</v>
      </c>
      <c r="BQ7081" s="33">
        <v>96.59375</v>
      </c>
      <c r="BR7081" s="33">
        <v>99.40625</v>
      </c>
      <c r="BS7081" s="33">
        <v>101.3125</v>
      </c>
      <c r="BT7081" s="33">
        <v>102.9375</v>
      </c>
      <c r="BU7081" s="33">
        <v>103.9688</v>
      </c>
      <c r="BV7081" s="33">
        <v>104</v>
      </c>
      <c r="BW7081" s="33">
        <v>103.5313</v>
      </c>
      <c r="BX7081" s="33">
        <v>101.9688</v>
      </c>
      <c r="BY7081" s="33">
        <v>99.34375</v>
      </c>
      <c r="BZ7081" s="33">
        <v>95.5</v>
      </c>
      <c r="CA7081" s="33">
        <v>92.1875</v>
      </c>
      <c r="CB7081" s="33">
        <v>89.09375</v>
      </c>
      <c r="CC7081" s="33">
        <v>86.53125</v>
      </c>
      <c r="DC7081" s="9">
        <v>252.36340000000001</v>
      </c>
      <c r="DD7081" s="9">
        <v>0</v>
      </c>
    </row>
    <row r="7082" spans="1:108" x14ac:dyDescent="0.25">
      <c r="A7082" s="9" t="s">
        <v>42</v>
      </c>
      <c r="B7082" s="9" t="s">
        <v>15</v>
      </c>
      <c r="C7082" s="9" t="s">
        <v>1</v>
      </c>
      <c r="D7082" s="9" t="s">
        <v>37</v>
      </c>
      <c r="E7082" s="9" t="s">
        <v>36</v>
      </c>
      <c r="F7082" s="9">
        <v>2023</v>
      </c>
      <c r="H7082" s="9"/>
      <c r="BF7082" s="33">
        <v>83.125</v>
      </c>
      <c r="BG7082" s="33">
        <v>81.0625</v>
      </c>
      <c r="BH7082" s="33">
        <v>79.71875</v>
      </c>
      <c r="BI7082" s="33">
        <v>78.21875</v>
      </c>
      <c r="BJ7082" s="33">
        <v>76.875</v>
      </c>
      <c r="BK7082" s="33">
        <v>75.71875</v>
      </c>
      <c r="BL7082" s="33">
        <v>75.71875</v>
      </c>
      <c r="BM7082" s="33">
        <v>78.4375</v>
      </c>
      <c r="BN7082" s="33">
        <v>83.5625</v>
      </c>
      <c r="BO7082" s="33">
        <v>89.125</v>
      </c>
      <c r="BP7082" s="33">
        <v>93.5</v>
      </c>
      <c r="BQ7082" s="33">
        <v>96.59375</v>
      </c>
      <c r="BR7082" s="33">
        <v>99.40625</v>
      </c>
      <c r="BS7082" s="33">
        <v>101.3125</v>
      </c>
      <c r="BT7082" s="33">
        <v>102.9375</v>
      </c>
      <c r="BU7082" s="33">
        <v>103.9688</v>
      </c>
      <c r="BV7082" s="33">
        <v>104</v>
      </c>
      <c r="BW7082" s="33">
        <v>103.5313</v>
      </c>
      <c r="BX7082" s="33">
        <v>101.9688</v>
      </c>
      <c r="BY7082" s="33">
        <v>99.34375</v>
      </c>
      <c r="BZ7082" s="33">
        <v>95.5</v>
      </c>
      <c r="CA7082" s="33">
        <v>92.1875</v>
      </c>
      <c r="CB7082" s="33">
        <v>89.09375</v>
      </c>
      <c r="CC7082" s="33">
        <v>86.53125</v>
      </c>
      <c r="DC7082" s="9">
        <v>252.36340000000001</v>
      </c>
      <c r="DD7082" s="9">
        <v>0</v>
      </c>
    </row>
    <row r="7083" spans="1:108" x14ac:dyDescent="0.25">
      <c r="A7083" s="9" t="s">
        <v>42</v>
      </c>
      <c r="B7083" s="9" t="s">
        <v>15</v>
      </c>
      <c r="C7083" s="9" t="s">
        <v>1</v>
      </c>
      <c r="D7083" s="9" t="s">
        <v>37</v>
      </c>
      <c r="E7083" s="9" t="s">
        <v>36</v>
      </c>
      <c r="F7083" s="9">
        <v>2024</v>
      </c>
      <c r="H7083" s="9"/>
      <c r="BF7083" s="33">
        <v>83.125</v>
      </c>
      <c r="BG7083" s="33">
        <v>81.0625</v>
      </c>
      <c r="BH7083" s="33">
        <v>79.71875</v>
      </c>
      <c r="BI7083" s="33">
        <v>78.21875</v>
      </c>
      <c r="BJ7083" s="33">
        <v>76.875</v>
      </c>
      <c r="BK7083" s="33">
        <v>75.71875</v>
      </c>
      <c r="BL7083" s="33">
        <v>75.71875</v>
      </c>
      <c r="BM7083" s="33">
        <v>78.4375</v>
      </c>
      <c r="BN7083" s="33">
        <v>83.5625</v>
      </c>
      <c r="BO7083" s="33">
        <v>89.125</v>
      </c>
      <c r="BP7083" s="33">
        <v>93.5</v>
      </c>
      <c r="BQ7083" s="33">
        <v>96.59375</v>
      </c>
      <c r="BR7083" s="33">
        <v>99.40625</v>
      </c>
      <c r="BS7083" s="33">
        <v>101.3125</v>
      </c>
      <c r="BT7083" s="33">
        <v>102.9375</v>
      </c>
      <c r="BU7083" s="33">
        <v>103.9688</v>
      </c>
      <c r="BV7083" s="33">
        <v>104</v>
      </c>
      <c r="BW7083" s="33">
        <v>103.5313</v>
      </c>
      <c r="BX7083" s="33">
        <v>101.9688</v>
      </c>
      <c r="BY7083" s="33">
        <v>99.34375</v>
      </c>
      <c r="BZ7083" s="33">
        <v>95.5</v>
      </c>
      <c r="CA7083" s="33">
        <v>92.1875</v>
      </c>
      <c r="CB7083" s="33">
        <v>89.09375</v>
      </c>
      <c r="CC7083" s="33">
        <v>86.53125</v>
      </c>
      <c r="DC7083" s="9">
        <v>252.36340000000001</v>
      </c>
      <c r="DD7083" s="9">
        <v>0</v>
      </c>
    </row>
    <row r="7084" spans="1:108" x14ac:dyDescent="0.25">
      <c r="A7084" s="9" t="s">
        <v>42</v>
      </c>
      <c r="B7084" s="9" t="s">
        <v>15</v>
      </c>
      <c r="C7084" s="9" t="s">
        <v>1</v>
      </c>
      <c r="D7084" s="9" t="s">
        <v>37</v>
      </c>
      <c r="E7084" s="9" t="s">
        <v>36</v>
      </c>
      <c r="F7084" s="9">
        <v>2025</v>
      </c>
      <c r="H7084" s="9"/>
      <c r="BF7084" s="33">
        <v>83.125</v>
      </c>
      <c r="BG7084" s="33">
        <v>81.0625</v>
      </c>
      <c r="BH7084" s="33">
        <v>79.71875</v>
      </c>
      <c r="BI7084" s="33">
        <v>78.21875</v>
      </c>
      <c r="BJ7084" s="33">
        <v>76.875</v>
      </c>
      <c r="BK7084" s="33">
        <v>75.71875</v>
      </c>
      <c r="BL7084" s="33">
        <v>75.71875</v>
      </c>
      <c r="BM7084" s="33">
        <v>78.4375</v>
      </c>
      <c r="BN7084" s="33">
        <v>83.5625</v>
      </c>
      <c r="BO7084" s="33">
        <v>89.125</v>
      </c>
      <c r="BP7084" s="33">
        <v>93.5</v>
      </c>
      <c r="BQ7084" s="33">
        <v>96.59375</v>
      </c>
      <c r="BR7084" s="33">
        <v>99.40625</v>
      </c>
      <c r="BS7084" s="33">
        <v>101.3125</v>
      </c>
      <c r="BT7084" s="33">
        <v>102.9375</v>
      </c>
      <c r="BU7084" s="33">
        <v>103.9688</v>
      </c>
      <c r="BV7084" s="33">
        <v>104</v>
      </c>
      <c r="BW7084" s="33">
        <v>103.5313</v>
      </c>
      <c r="BX7084" s="33">
        <v>101.9688</v>
      </c>
      <c r="BY7084" s="33">
        <v>99.34375</v>
      </c>
      <c r="BZ7084" s="33">
        <v>95.5</v>
      </c>
      <c r="CA7084" s="33">
        <v>92.1875</v>
      </c>
      <c r="CB7084" s="33">
        <v>89.09375</v>
      </c>
      <c r="CC7084" s="33">
        <v>86.53125</v>
      </c>
      <c r="DC7084" s="9">
        <v>252.36340000000001</v>
      </c>
      <c r="DD7084" s="9">
        <v>0</v>
      </c>
    </row>
    <row r="7085" spans="1:108" x14ac:dyDescent="0.25">
      <c r="A7085" s="9" t="s">
        <v>42</v>
      </c>
      <c r="B7085" s="9" t="s">
        <v>15</v>
      </c>
      <c r="C7085" s="9" t="s">
        <v>1</v>
      </c>
      <c r="D7085" s="9" t="s">
        <v>37</v>
      </c>
      <c r="E7085" s="9" t="s">
        <v>36</v>
      </c>
      <c r="F7085" s="9">
        <v>2026</v>
      </c>
      <c r="H7085" s="9"/>
      <c r="BF7085" s="33">
        <v>83.125</v>
      </c>
      <c r="BG7085" s="33">
        <v>81.0625</v>
      </c>
      <c r="BH7085" s="33">
        <v>79.71875</v>
      </c>
      <c r="BI7085" s="33">
        <v>78.21875</v>
      </c>
      <c r="BJ7085" s="33">
        <v>76.875</v>
      </c>
      <c r="BK7085" s="33">
        <v>75.71875</v>
      </c>
      <c r="BL7085" s="33">
        <v>75.71875</v>
      </c>
      <c r="BM7085" s="33">
        <v>78.4375</v>
      </c>
      <c r="BN7085" s="33">
        <v>83.5625</v>
      </c>
      <c r="BO7085" s="33">
        <v>89.125</v>
      </c>
      <c r="BP7085" s="33">
        <v>93.5</v>
      </c>
      <c r="BQ7085" s="33">
        <v>96.59375</v>
      </c>
      <c r="BR7085" s="33">
        <v>99.40625</v>
      </c>
      <c r="BS7085" s="33">
        <v>101.3125</v>
      </c>
      <c r="BT7085" s="33">
        <v>102.9375</v>
      </c>
      <c r="BU7085" s="33">
        <v>103.9688</v>
      </c>
      <c r="BV7085" s="33">
        <v>104</v>
      </c>
      <c r="BW7085" s="33">
        <v>103.5313</v>
      </c>
      <c r="BX7085" s="33">
        <v>101.9688</v>
      </c>
      <c r="BY7085" s="33">
        <v>99.34375</v>
      </c>
      <c r="BZ7085" s="33">
        <v>95.5</v>
      </c>
      <c r="CA7085" s="33">
        <v>92.1875</v>
      </c>
      <c r="CB7085" s="33">
        <v>89.09375</v>
      </c>
      <c r="CC7085" s="33">
        <v>86.53125</v>
      </c>
      <c r="DC7085" s="9">
        <v>252.36340000000001</v>
      </c>
      <c r="DD7085" s="9">
        <v>0</v>
      </c>
    </row>
    <row r="7086" spans="1:108" x14ac:dyDescent="0.25">
      <c r="A7086" s="9" t="s">
        <v>42</v>
      </c>
      <c r="B7086" s="9" t="s">
        <v>15</v>
      </c>
      <c r="C7086" s="9" t="s">
        <v>35</v>
      </c>
      <c r="D7086" s="9" t="s">
        <v>41</v>
      </c>
      <c r="E7086" s="9" t="s">
        <v>38</v>
      </c>
      <c r="F7086" s="9">
        <v>2016</v>
      </c>
      <c r="G7086" s="9">
        <v>5</v>
      </c>
      <c r="H7086" s="9"/>
      <c r="BF7086" s="33">
        <v>62.398969999999998</v>
      </c>
      <c r="BG7086" s="33">
        <v>59.91581</v>
      </c>
      <c r="BH7086" s="33">
        <v>57.766840000000002</v>
      </c>
      <c r="BI7086" s="33">
        <v>56.513269999999999</v>
      </c>
      <c r="BJ7086" s="33">
        <v>55.800510000000003</v>
      </c>
      <c r="BK7086" s="33">
        <v>54.783679999999997</v>
      </c>
      <c r="BL7086" s="33">
        <v>54.604590000000002</v>
      </c>
      <c r="BM7086" s="33">
        <v>59.108159999999998</v>
      </c>
      <c r="BN7086" s="33">
        <v>64.148970000000006</v>
      </c>
      <c r="BO7086" s="33">
        <v>68.878569999999996</v>
      </c>
      <c r="BP7086" s="33">
        <v>74.513270000000006</v>
      </c>
      <c r="BQ7086" s="33">
        <v>80.138270000000006</v>
      </c>
      <c r="BR7086" s="33">
        <v>84.347459999999998</v>
      </c>
      <c r="BS7086" s="33">
        <v>87.239289999999997</v>
      </c>
      <c r="BT7086" s="33">
        <v>88.597459999999998</v>
      </c>
      <c r="BU7086" s="33">
        <v>88.459190000000007</v>
      </c>
      <c r="BV7086" s="33">
        <v>87.060209999999998</v>
      </c>
      <c r="BW7086" s="33">
        <v>85.046940000000006</v>
      </c>
      <c r="BX7086" s="33">
        <v>81.476029999999994</v>
      </c>
      <c r="BY7086" s="33">
        <v>77.276539999999997</v>
      </c>
      <c r="BZ7086" s="33">
        <v>72.205619999999996</v>
      </c>
      <c r="CA7086" s="33">
        <v>69.185220000000001</v>
      </c>
      <c r="CB7086" s="33">
        <v>66.621430000000004</v>
      </c>
      <c r="CC7086" s="33">
        <v>64.587760000000003</v>
      </c>
      <c r="DC7086" s="9">
        <v>80.135850000000005</v>
      </c>
      <c r="DD7086" s="9">
        <v>0</v>
      </c>
    </row>
    <row r="7087" spans="1:108" x14ac:dyDescent="0.25">
      <c r="A7087" s="9" t="s">
        <v>42</v>
      </c>
      <c r="B7087" s="9" t="s">
        <v>15</v>
      </c>
      <c r="C7087" s="9" t="s">
        <v>35</v>
      </c>
      <c r="D7087" s="9" t="s">
        <v>41</v>
      </c>
      <c r="E7087" s="9" t="s">
        <v>38</v>
      </c>
      <c r="F7087" s="9">
        <v>2016</v>
      </c>
      <c r="G7087" s="9">
        <v>6</v>
      </c>
      <c r="H7087" s="9"/>
      <c r="BF7087" s="33">
        <v>64.21275</v>
      </c>
      <c r="BG7087" s="33">
        <v>63.070920000000001</v>
      </c>
      <c r="BH7087" s="33">
        <v>62.25</v>
      </c>
      <c r="BI7087" s="33">
        <v>60.658670000000001</v>
      </c>
      <c r="BJ7087" s="33">
        <v>59.783670000000001</v>
      </c>
      <c r="BK7087" s="33">
        <v>58.800510000000003</v>
      </c>
      <c r="BL7087" s="33">
        <v>59.587760000000003</v>
      </c>
      <c r="BM7087" s="33">
        <v>63.733159999999998</v>
      </c>
      <c r="BN7087" s="33">
        <v>68.453059999999994</v>
      </c>
      <c r="BO7087" s="33">
        <v>73.277540000000002</v>
      </c>
      <c r="BP7087" s="33">
        <v>77.804079999999999</v>
      </c>
      <c r="BQ7087" s="33">
        <v>82.516840000000002</v>
      </c>
      <c r="BR7087" s="33">
        <v>86.043379999999999</v>
      </c>
      <c r="BS7087" s="33">
        <v>88.351029999999994</v>
      </c>
      <c r="BT7087" s="33">
        <v>90.175510000000003</v>
      </c>
      <c r="BU7087" s="33">
        <v>92.003569999999996</v>
      </c>
      <c r="BV7087" s="33">
        <v>91.281109999999998</v>
      </c>
      <c r="BW7087" s="33">
        <v>88.598460000000003</v>
      </c>
      <c r="BX7087" s="33">
        <v>84.929079999999999</v>
      </c>
      <c r="BY7087" s="33">
        <v>81.229590000000002</v>
      </c>
      <c r="BZ7087" s="33">
        <v>76.455619999999996</v>
      </c>
      <c r="CA7087" s="33">
        <v>72.030100000000004</v>
      </c>
      <c r="CB7087" s="33">
        <v>68.979590000000002</v>
      </c>
      <c r="CC7087" s="33">
        <v>66.246430000000004</v>
      </c>
      <c r="DC7087" s="9">
        <v>80.135850000000005</v>
      </c>
      <c r="DD7087" s="9">
        <v>0</v>
      </c>
    </row>
    <row r="7088" spans="1:108" x14ac:dyDescent="0.25">
      <c r="A7088" s="9" t="s">
        <v>42</v>
      </c>
      <c r="B7088" s="9" t="s">
        <v>15</v>
      </c>
      <c r="C7088" s="9" t="s">
        <v>35</v>
      </c>
      <c r="D7088" s="9" t="s">
        <v>41</v>
      </c>
      <c r="E7088" s="9" t="s">
        <v>38</v>
      </c>
      <c r="F7088" s="9">
        <v>2016</v>
      </c>
      <c r="G7088" s="9">
        <v>7</v>
      </c>
      <c r="H7088" s="9"/>
      <c r="BF7088" s="33">
        <v>63.659680000000002</v>
      </c>
      <c r="BG7088" s="33">
        <v>64.510710000000003</v>
      </c>
      <c r="BH7088" s="33">
        <v>63.669379999999997</v>
      </c>
      <c r="BI7088" s="33">
        <v>62.38214</v>
      </c>
      <c r="BJ7088" s="33">
        <v>61.148969999999998</v>
      </c>
      <c r="BK7088" s="33">
        <v>60.294379999999997</v>
      </c>
      <c r="BL7088" s="33">
        <v>60.669379999999997</v>
      </c>
      <c r="BM7088" s="33">
        <v>65.368870000000001</v>
      </c>
      <c r="BN7088" s="33">
        <v>70.469890000000007</v>
      </c>
      <c r="BO7088" s="33">
        <v>76.665809999999993</v>
      </c>
      <c r="BP7088" s="33">
        <v>81.875</v>
      </c>
      <c r="BQ7088" s="33">
        <v>87.4893</v>
      </c>
      <c r="BR7088" s="33">
        <v>91.965320000000006</v>
      </c>
      <c r="BS7088" s="33">
        <v>95.661240000000006</v>
      </c>
      <c r="BT7088" s="33">
        <v>97.019400000000005</v>
      </c>
      <c r="BU7088" s="33">
        <v>96.867859999999993</v>
      </c>
      <c r="BV7088" s="33">
        <v>95.179079999999999</v>
      </c>
      <c r="BW7088" s="33">
        <v>93.568349999999995</v>
      </c>
      <c r="BX7088" s="33">
        <v>89.788250000000005</v>
      </c>
      <c r="BY7088" s="33">
        <v>84.024979999999999</v>
      </c>
      <c r="BZ7088" s="33">
        <v>76.862740000000002</v>
      </c>
      <c r="CA7088" s="33">
        <v>71.741309999999999</v>
      </c>
      <c r="CB7088" s="33">
        <v>68.196920000000006</v>
      </c>
      <c r="CC7088" s="33">
        <v>64.784679999999994</v>
      </c>
      <c r="DC7088" s="9">
        <v>80.135850000000005</v>
      </c>
      <c r="DD7088" s="9">
        <v>0</v>
      </c>
    </row>
    <row r="7089" spans="1:108" x14ac:dyDescent="0.25">
      <c r="A7089" s="9" t="s">
        <v>42</v>
      </c>
      <c r="B7089" s="9" t="s">
        <v>15</v>
      </c>
      <c r="C7089" s="9" t="s">
        <v>35</v>
      </c>
      <c r="D7089" s="9" t="s">
        <v>41</v>
      </c>
      <c r="E7089" s="9" t="s">
        <v>38</v>
      </c>
      <c r="F7089" s="9">
        <v>2016</v>
      </c>
      <c r="G7089" s="9">
        <v>8</v>
      </c>
      <c r="H7089" s="9"/>
      <c r="BF7089" s="33">
        <v>66.182649999999995</v>
      </c>
      <c r="BG7089" s="33">
        <v>64.591319999999996</v>
      </c>
      <c r="BH7089" s="33">
        <v>62.929079999999999</v>
      </c>
      <c r="BI7089" s="33">
        <v>61.929079999999999</v>
      </c>
      <c r="BJ7089" s="33">
        <v>60.662239999999997</v>
      </c>
      <c r="BK7089" s="33">
        <v>59.966329999999999</v>
      </c>
      <c r="BL7089" s="33">
        <v>59.375</v>
      </c>
      <c r="BM7089" s="33">
        <v>61.861730000000001</v>
      </c>
      <c r="BN7089" s="33">
        <v>67.703059999999994</v>
      </c>
      <c r="BO7089" s="33">
        <v>72.523979999999995</v>
      </c>
      <c r="BP7089" s="33">
        <v>78.574489999999997</v>
      </c>
      <c r="BQ7089" s="33">
        <v>84.195920000000001</v>
      </c>
      <c r="BR7089" s="33">
        <v>88.617859999999993</v>
      </c>
      <c r="BS7089" s="33">
        <v>91.293379999999999</v>
      </c>
      <c r="BT7089" s="33">
        <v>92.351029999999994</v>
      </c>
      <c r="BU7089" s="33">
        <v>92.570920000000001</v>
      </c>
      <c r="BV7089" s="33">
        <v>90.54795</v>
      </c>
      <c r="BW7089" s="33">
        <v>87.305090000000007</v>
      </c>
      <c r="BX7089" s="33">
        <v>82.291820000000001</v>
      </c>
      <c r="BY7089" s="33">
        <v>75.5959</v>
      </c>
      <c r="BZ7089" s="33">
        <v>69.737740000000002</v>
      </c>
      <c r="CA7089" s="33">
        <v>66.055080000000004</v>
      </c>
      <c r="CB7089" s="33">
        <v>63.264270000000003</v>
      </c>
      <c r="CC7089" s="33">
        <v>61.814790000000002</v>
      </c>
      <c r="DC7089" s="9">
        <v>80.135850000000005</v>
      </c>
      <c r="DD7089" s="9">
        <v>0</v>
      </c>
    </row>
    <row r="7090" spans="1:108" x14ac:dyDescent="0.25">
      <c r="A7090" s="9" t="s">
        <v>42</v>
      </c>
      <c r="B7090" s="9" t="s">
        <v>15</v>
      </c>
      <c r="C7090" s="9" t="s">
        <v>35</v>
      </c>
      <c r="D7090" s="9" t="s">
        <v>41</v>
      </c>
      <c r="E7090" s="9" t="s">
        <v>38</v>
      </c>
      <c r="F7090" s="9">
        <v>2016</v>
      </c>
      <c r="G7090" s="9">
        <v>9</v>
      </c>
      <c r="H7090" s="9"/>
      <c r="BF7090" s="33">
        <v>62.719889999999999</v>
      </c>
      <c r="BG7090" s="33">
        <v>60.287239999999997</v>
      </c>
      <c r="BH7090" s="33">
        <v>58.962760000000003</v>
      </c>
      <c r="BI7090" s="33">
        <v>57.570920000000001</v>
      </c>
      <c r="BJ7090" s="33">
        <v>56.445920000000001</v>
      </c>
      <c r="BK7090" s="33">
        <v>55.729590000000002</v>
      </c>
      <c r="BL7090" s="33">
        <v>54.942349999999998</v>
      </c>
      <c r="BM7090" s="33">
        <v>55.979590000000002</v>
      </c>
      <c r="BN7090" s="33">
        <v>62.453049999999998</v>
      </c>
      <c r="BO7090" s="33">
        <v>69.179079999999999</v>
      </c>
      <c r="BP7090" s="33">
        <v>75.5</v>
      </c>
      <c r="BQ7090" s="33">
        <v>81.300510000000003</v>
      </c>
      <c r="BR7090" s="33">
        <v>86.925510000000003</v>
      </c>
      <c r="BS7090" s="33">
        <v>90.989289999999997</v>
      </c>
      <c r="BT7090" s="33">
        <v>93.319919999999996</v>
      </c>
      <c r="BU7090" s="33">
        <v>93.850020000000001</v>
      </c>
      <c r="BV7090" s="33">
        <v>93.167370000000005</v>
      </c>
      <c r="BW7090" s="33">
        <v>89.978589999999997</v>
      </c>
      <c r="BX7090" s="33">
        <v>84.424509999999998</v>
      </c>
      <c r="BY7090" s="33">
        <v>76.890829999999994</v>
      </c>
      <c r="BZ7090" s="33">
        <v>71.310209999999998</v>
      </c>
      <c r="CA7090" s="33">
        <v>67.763270000000006</v>
      </c>
      <c r="CB7090" s="33">
        <v>65.033670000000001</v>
      </c>
      <c r="CC7090" s="33">
        <v>63.087760000000003</v>
      </c>
      <c r="DC7090" s="9">
        <v>80.135850000000005</v>
      </c>
      <c r="DD7090" s="9">
        <v>0</v>
      </c>
    </row>
    <row r="7091" spans="1:108" x14ac:dyDescent="0.25">
      <c r="A7091" s="9" t="s">
        <v>42</v>
      </c>
      <c r="B7091" s="9" t="s">
        <v>15</v>
      </c>
      <c r="C7091" s="9" t="s">
        <v>35</v>
      </c>
      <c r="D7091" s="9" t="s">
        <v>41</v>
      </c>
      <c r="E7091" s="9" t="s">
        <v>38</v>
      </c>
      <c r="F7091" s="9">
        <v>2016</v>
      </c>
      <c r="G7091" s="9">
        <v>10</v>
      </c>
      <c r="H7091" s="9"/>
      <c r="BF7091" s="33">
        <v>59.905110000000001</v>
      </c>
      <c r="BG7091" s="33">
        <v>58.658670000000001</v>
      </c>
      <c r="BH7091" s="33">
        <v>57.891840000000002</v>
      </c>
      <c r="BI7091" s="33">
        <v>56.945920000000001</v>
      </c>
      <c r="BJ7091" s="33">
        <v>56.091320000000003</v>
      </c>
      <c r="BK7091" s="33">
        <v>55.445920000000001</v>
      </c>
      <c r="BL7091" s="33">
        <v>55.016840000000002</v>
      </c>
      <c r="BM7091" s="33">
        <v>55.104590000000002</v>
      </c>
      <c r="BN7091" s="33">
        <v>59.679079999999999</v>
      </c>
      <c r="BO7091" s="33">
        <v>65.648970000000006</v>
      </c>
      <c r="BP7091" s="33">
        <v>71.300510000000003</v>
      </c>
      <c r="BQ7091" s="33">
        <v>77.084190000000007</v>
      </c>
      <c r="BR7091" s="33">
        <v>82.175510000000003</v>
      </c>
      <c r="BS7091" s="33">
        <v>86.259699999999995</v>
      </c>
      <c r="BT7091" s="33">
        <v>88.519400000000005</v>
      </c>
      <c r="BU7091" s="33">
        <v>88.263270000000006</v>
      </c>
      <c r="BV7091" s="33">
        <v>85.983159999999998</v>
      </c>
      <c r="BW7091" s="33">
        <v>82.628569999999996</v>
      </c>
      <c r="BX7091" s="33">
        <v>76.891840000000002</v>
      </c>
      <c r="BY7091" s="33">
        <v>70.608159999999998</v>
      </c>
      <c r="BZ7091" s="33">
        <v>66.703059999999994</v>
      </c>
      <c r="CA7091" s="33">
        <v>64.544380000000004</v>
      </c>
      <c r="CB7091" s="33">
        <v>61.986730000000001</v>
      </c>
      <c r="CC7091" s="33">
        <v>60.287239999999997</v>
      </c>
      <c r="DC7091" s="9">
        <v>80.135850000000005</v>
      </c>
      <c r="DD7091" s="9">
        <v>0</v>
      </c>
    </row>
    <row r="7092" spans="1:108" x14ac:dyDescent="0.25">
      <c r="A7092" s="9" t="s">
        <v>42</v>
      </c>
      <c r="B7092" s="9" t="s">
        <v>15</v>
      </c>
      <c r="C7092" s="9" t="s">
        <v>35</v>
      </c>
      <c r="D7092" s="9" t="s">
        <v>41</v>
      </c>
      <c r="E7092" s="9" t="s">
        <v>38</v>
      </c>
      <c r="F7092" s="9">
        <v>2017</v>
      </c>
      <c r="G7092" s="9">
        <v>5</v>
      </c>
      <c r="H7092" s="9"/>
      <c r="BF7092" s="33">
        <v>62.398969999999998</v>
      </c>
      <c r="BG7092" s="33">
        <v>59.91581</v>
      </c>
      <c r="BH7092" s="33">
        <v>57.766840000000002</v>
      </c>
      <c r="BI7092" s="33">
        <v>56.513269999999999</v>
      </c>
      <c r="BJ7092" s="33">
        <v>55.800510000000003</v>
      </c>
      <c r="BK7092" s="33">
        <v>54.783679999999997</v>
      </c>
      <c r="BL7092" s="33">
        <v>54.604590000000002</v>
      </c>
      <c r="BM7092" s="33">
        <v>59.108159999999998</v>
      </c>
      <c r="BN7092" s="33">
        <v>64.148970000000006</v>
      </c>
      <c r="BO7092" s="33">
        <v>68.878569999999996</v>
      </c>
      <c r="BP7092" s="33">
        <v>74.513270000000006</v>
      </c>
      <c r="BQ7092" s="33">
        <v>80.138270000000006</v>
      </c>
      <c r="BR7092" s="33">
        <v>84.347459999999998</v>
      </c>
      <c r="BS7092" s="33">
        <v>87.239289999999997</v>
      </c>
      <c r="BT7092" s="33">
        <v>88.597459999999998</v>
      </c>
      <c r="BU7092" s="33">
        <v>88.459190000000007</v>
      </c>
      <c r="BV7092" s="33">
        <v>87.060209999999998</v>
      </c>
      <c r="BW7092" s="33">
        <v>85.046940000000006</v>
      </c>
      <c r="BX7092" s="33">
        <v>81.476029999999994</v>
      </c>
      <c r="BY7092" s="33">
        <v>77.276539999999997</v>
      </c>
      <c r="BZ7092" s="33">
        <v>72.205619999999996</v>
      </c>
      <c r="CA7092" s="33">
        <v>69.185220000000001</v>
      </c>
      <c r="CB7092" s="33">
        <v>66.621430000000004</v>
      </c>
      <c r="CC7092" s="33">
        <v>64.587760000000003</v>
      </c>
      <c r="DC7092" s="9">
        <v>80.135850000000005</v>
      </c>
      <c r="DD7092" s="9">
        <v>0</v>
      </c>
    </row>
    <row r="7093" spans="1:108" x14ac:dyDescent="0.25">
      <c r="A7093" s="9" t="s">
        <v>42</v>
      </c>
      <c r="B7093" s="9" t="s">
        <v>15</v>
      </c>
      <c r="C7093" s="9" t="s">
        <v>35</v>
      </c>
      <c r="D7093" s="9" t="s">
        <v>41</v>
      </c>
      <c r="E7093" s="9" t="s">
        <v>38</v>
      </c>
      <c r="F7093" s="9">
        <v>2017</v>
      </c>
      <c r="G7093" s="9">
        <v>6</v>
      </c>
      <c r="H7093" s="9"/>
      <c r="BF7093" s="33">
        <v>64.21275</v>
      </c>
      <c r="BG7093" s="33">
        <v>63.070920000000001</v>
      </c>
      <c r="BH7093" s="33">
        <v>62.25</v>
      </c>
      <c r="BI7093" s="33">
        <v>60.658670000000001</v>
      </c>
      <c r="BJ7093" s="33">
        <v>59.783670000000001</v>
      </c>
      <c r="BK7093" s="33">
        <v>58.800510000000003</v>
      </c>
      <c r="BL7093" s="33">
        <v>59.587760000000003</v>
      </c>
      <c r="BM7093" s="33">
        <v>63.733159999999998</v>
      </c>
      <c r="BN7093" s="33">
        <v>68.453059999999994</v>
      </c>
      <c r="BO7093" s="33">
        <v>73.277540000000002</v>
      </c>
      <c r="BP7093" s="33">
        <v>77.804079999999999</v>
      </c>
      <c r="BQ7093" s="33">
        <v>82.516840000000002</v>
      </c>
      <c r="BR7093" s="33">
        <v>86.043379999999999</v>
      </c>
      <c r="BS7093" s="33">
        <v>88.351029999999994</v>
      </c>
      <c r="BT7093" s="33">
        <v>90.175510000000003</v>
      </c>
      <c r="BU7093" s="33">
        <v>92.003569999999996</v>
      </c>
      <c r="BV7093" s="33">
        <v>91.281109999999998</v>
      </c>
      <c r="BW7093" s="33">
        <v>88.598460000000003</v>
      </c>
      <c r="BX7093" s="33">
        <v>84.929079999999999</v>
      </c>
      <c r="BY7093" s="33">
        <v>81.229590000000002</v>
      </c>
      <c r="BZ7093" s="33">
        <v>76.455619999999996</v>
      </c>
      <c r="CA7093" s="33">
        <v>72.030100000000004</v>
      </c>
      <c r="CB7093" s="33">
        <v>68.979590000000002</v>
      </c>
      <c r="CC7093" s="33">
        <v>66.246430000000004</v>
      </c>
      <c r="DC7093" s="9">
        <v>80.135850000000005</v>
      </c>
      <c r="DD7093" s="9">
        <v>0</v>
      </c>
    </row>
    <row r="7094" spans="1:108" x14ac:dyDescent="0.25">
      <c r="A7094" s="9" t="s">
        <v>42</v>
      </c>
      <c r="B7094" s="9" t="s">
        <v>15</v>
      </c>
      <c r="C7094" s="9" t="s">
        <v>35</v>
      </c>
      <c r="D7094" s="9" t="s">
        <v>41</v>
      </c>
      <c r="E7094" s="9" t="s">
        <v>38</v>
      </c>
      <c r="F7094" s="9">
        <v>2017</v>
      </c>
      <c r="G7094" s="9">
        <v>7</v>
      </c>
      <c r="H7094" s="9"/>
      <c r="BF7094" s="33">
        <v>63.659680000000002</v>
      </c>
      <c r="BG7094" s="33">
        <v>64.510710000000003</v>
      </c>
      <c r="BH7094" s="33">
        <v>63.669379999999997</v>
      </c>
      <c r="BI7094" s="33">
        <v>62.38214</v>
      </c>
      <c r="BJ7094" s="33">
        <v>61.148969999999998</v>
      </c>
      <c r="BK7094" s="33">
        <v>60.294379999999997</v>
      </c>
      <c r="BL7094" s="33">
        <v>60.669379999999997</v>
      </c>
      <c r="BM7094" s="33">
        <v>65.368870000000001</v>
      </c>
      <c r="BN7094" s="33">
        <v>70.469890000000007</v>
      </c>
      <c r="BO7094" s="33">
        <v>76.665809999999993</v>
      </c>
      <c r="BP7094" s="33">
        <v>81.875</v>
      </c>
      <c r="BQ7094" s="33">
        <v>87.4893</v>
      </c>
      <c r="BR7094" s="33">
        <v>91.965320000000006</v>
      </c>
      <c r="BS7094" s="33">
        <v>95.661240000000006</v>
      </c>
      <c r="BT7094" s="33">
        <v>97.019400000000005</v>
      </c>
      <c r="BU7094" s="33">
        <v>96.867859999999993</v>
      </c>
      <c r="BV7094" s="33">
        <v>95.179079999999999</v>
      </c>
      <c r="BW7094" s="33">
        <v>93.568349999999995</v>
      </c>
      <c r="BX7094" s="33">
        <v>89.788250000000005</v>
      </c>
      <c r="BY7094" s="33">
        <v>84.024979999999999</v>
      </c>
      <c r="BZ7094" s="33">
        <v>76.862740000000002</v>
      </c>
      <c r="CA7094" s="33">
        <v>71.741309999999999</v>
      </c>
      <c r="CB7094" s="33">
        <v>68.196920000000006</v>
      </c>
      <c r="CC7094" s="33">
        <v>64.784679999999994</v>
      </c>
      <c r="DC7094" s="9">
        <v>80.135850000000005</v>
      </c>
      <c r="DD7094" s="9">
        <v>0</v>
      </c>
    </row>
    <row r="7095" spans="1:108" x14ac:dyDescent="0.25">
      <c r="A7095" s="9" t="s">
        <v>42</v>
      </c>
      <c r="B7095" s="9" t="s">
        <v>15</v>
      </c>
      <c r="C7095" s="9" t="s">
        <v>35</v>
      </c>
      <c r="D7095" s="9" t="s">
        <v>41</v>
      </c>
      <c r="E7095" s="9" t="s">
        <v>38</v>
      </c>
      <c r="F7095" s="9">
        <v>2017</v>
      </c>
      <c r="G7095" s="9">
        <v>8</v>
      </c>
      <c r="H7095" s="9"/>
      <c r="BF7095" s="33">
        <v>66.182649999999995</v>
      </c>
      <c r="BG7095" s="33">
        <v>64.591319999999996</v>
      </c>
      <c r="BH7095" s="33">
        <v>62.929079999999999</v>
      </c>
      <c r="BI7095" s="33">
        <v>61.929079999999999</v>
      </c>
      <c r="BJ7095" s="33">
        <v>60.662239999999997</v>
      </c>
      <c r="BK7095" s="33">
        <v>59.966329999999999</v>
      </c>
      <c r="BL7095" s="33">
        <v>59.375</v>
      </c>
      <c r="BM7095" s="33">
        <v>61.861730000000001</v>
      </c>
      <c r="BN7095" s="33">
        <v>67.703059999999994</v>
      </c>
      <c r="BO7095" s="33">
        <v>72.523979999999995</v>
      </c>
      <c r="BP7095" s="33">
        <v>78.574489999999997</v>
      </c>
      <c r="BQ7095" s="33">
        <v>84.195920000000001</v>
      </c>
      <c r="BR7095" s="33">
        <v>88.617859999999993</v>
      </c>
      <c r="BS7095" s="33">
        <v>91.293379999999999</v>
      </c>
      <c r="BT7095" s="33">
        <v>92.351029999999994</v>
      </c>
      <c r="BU7095" s="33">
        <v>92.570920000000001</v>
      </c>
      <c r="BV7095" s="33">
        <v>90.54795</v>
      </c>
      <c r="BW7095" s="33">
        <v>87.305090000000007</v>
      </c>
      <c r="BX7095" s="33">
        <v>82.291820000000001</v>
      </c>
      <c r="BY7095" s="33">
        <v>75.5959</v>
      </c>
      <c r="BZ7095" s="33">
        <v>69.737740000000002</v>
      </c>
      <c r="CA7095" s="33">
        <v>66.055080000000004</v>
      </c>
      <c r="CB7095" s="33">
        <v>63.264270000000003</v>
      </c>
      <c r="CC7095" s="33">
        <v>61.814790000000002</v>
      </c>
      <c r="DC7095" s="9">
        <v>80.135850000000005</v>
      </c>
      <c r="DD7095" s="9">
        <v>0</v>
      </c>
    </row>
    <row r="7096" spans="1:108" x14ac:dyDescent="0.25">
      <c r="A7096" s="9" t="s">
        <v>42</v>
      </c>
      <c r="B7096" s="9" t="s">
        <v>15</v>
      </c>
      <c r="C7096" s="9" t="s">
        <v>35</v>
      </c>
      <c r="D7096" s="9" t="s">
        <v>41</v>
      </c>
      <c r="E7096" s="9" t="s">
        <v>38</v>
      </c>
      <c r="F7096" s="9">
        <v>2017</v>
      </c>
      <c r="G7096" s="9">
        <v>9</v>
      </c>
      <c r="H7096" s="9"/>
      <c r="BF7096" s="33">
        <v>62.719889999999999</v>
      </c>
      <c r="BG7096" s="33">
        <v>60.287239999999997</v>
      </c>
      <c r="BH7096" s="33">
        <v>58.962760000000003</v>
      </c>
      <c r="BI7096" s="33">
        <v>57.570920000000001</v>
      </c>
      <c r="BJ7096" s="33">
        <v>56.445920000000001</v>
      </c>
      <c r="BK7096" s="33">
        <v>55.729590000000002</v>
      </c>
      <c r="BL7096" s="33">
        <v>54.942349999999998</v>
      </c>
      <c r="BM7096" s="33">
        <v>55.979590000000002</v>
      </c>
      <c r="BN7096" s="33">
        <v>62.453049999999998</v>
      </c>
      <c r="BO7096" s="33">
        <v>69.179079999999999</v>
      </c>
      <c r="BP7096" s="33">
        <v>75.5</v>
      </c>
      <c r="BQ7096" s="33">
        <v>81.300510000000003</v>
      </c>
      <c r="BR7096" s="33">
        <v>86.925510000000003</v>
      </c>
      <c r="BS7096" s="33">
        <v>90.989289999999997</v>
      </c>
      <c r="BT7096" s="33">
        <v>93.319919999999996</v>
      </c>
      <c r="BU7096" s="33">
        <v>93.850020000000001</v>
      </c>
      <c r="BV7096" s="33">
        <v>93.167370000000005</v>
      </c>
      <c r="BW7096" s="33">
        <v>89.978589999999997</v>
      </c>
      <c r="BX7096" s="33">
        <v>84.424509999999998</v>
      </c>
      <c r="BY7096" s="33">
        <v>76.890829999999994</v>
      </c>
      <c r="BZ7096" s="33">
        <v>71.310209999999998</v>
      </c>
      <c r="CA7096" s="33">
        <v>67.763270000000006</v>
      </c>
      <c r="CB7096" s="33">
        <v>65.033670000000001</v>
      </c>
      <c r="CC7096" s="33">
        <v>63.087760000000003</v>
      </c>
      <c r="DC7096" s="9">
        <v>80.135850000000005</v>
      </c>
      <c r="DD7096" s="9">
        <v>0</v>
      </c>
    </row>
    <row r="7097" spans="1:108" x14ac:dyDescent="0.25">
      <c r="A7097" s="9" t="s">
        <v>42</v>
      </c>
      <c r="B7097" s="9" t="s">
        <v>15</v>
      </c>
      <c r="C7097" s="9" t="s">
        <v>35</v>
      </c>
      <c r="D7097" s="9" t="s">
        <v>41</v>
      </c>
      <c r="E7097" s="9" t="s">
        <v>38</v>
      </c>
      <c r="F7097" s="9">
        <v>2017</v>
      </c>
      <c r="G7097" s="9">
        <v>10</v>
      </c>
      <c r="H7097" s="9"/>
      <c r="BF7097" s="33">
        <v>59.905110000000001</v>
      </c>
      <c r="BG7097" s="33">
        <v>58.658670000000001</v>
      </c>
      <c r="BH7097" s="33">
        <v>57.891840000000002</v>
      </c>
      <c r="BI7097" s="33">
        <v>56.945920000000001</v>
      </c>
      <c r="BJ7097" s="33">
        <v>56.091320000000003</v>
      </c>
      <c r="BK7097" s="33">
        <v>55.445920000000001</v>
      </c>
      <c r="BL7097" s="33">
        <v>55.016840000000002</v>
      </c>
      <c r="BM7097" s="33">
        <v>55.104590000000002</v>
      </c>
      <c r="BN7097" s="33">
        <v>59.679079999999999</v>
      </c>
      <c r="BO7097" s="33">
        <v>65.648970000000006</v>
      </c>
      <c r="BP7097" s="33">
        <v>71.300510000000003</v>
      </c>
      <c r="BQ7097" s="33">
        <v>77.084190000000007</v>
      </c>
      <c r="BR7097" s="33">
        <v>82.175510000000003</v>
      </c>
      <c r="BS7097" s="33">
        <v>86.259699999999995</v>
      </c>
      <c r="BT7097" s="33">
        <v>88.519400000000005</v>
      </c>
      <c r="BU7097" s="33">
        <v>88.263270000000006</v>
      </c>
      <c r="BV7097" s="33">
        <v>85.983159999999998</v>
      </c>
      <c r="BW7097" s="33">
        <v>82.628569999999996</v>
      </c>
      <c r="BX7097" s="33">
        <v>76.891840000000002</v>
      </c>
      <c r="BY7097" s="33">
        <v>70.608159999999998</v>
      </c>
      <c r="BZ7097" s="33">
        <v>66.703059999999994</v>
      </c>
      <c r="CA7097" s="33">
        <v>64.544380000000004</v>
      </c>
      <c r="CB7097" s="33">
        <v>61.986730000000001</v>
      </c>
      <c r="CC7097" s="33">
        <v>60.287239999999997</v>
      </c>
      <c r="DC7097" s="9">
        <v>80.135850000000005</v>
      </c>
      <c r="DD7097" s="9">
        <v>0</v>
      </c>
    </row>
    <row r="7098" spans="1:108" x14ac:dyDescent="0.25">
      <c r="A7098" s="9" t="s">
        <v>42</v>
      </c>
      <c r="B7098" s="9" t="s">
        <v>15</v>
      </c>
      <c r="C7098" s="9" t="s">
        <v>35</v>
      </c>
      <c r="D7098" s="9" t="s">
        <v>41</v>
      </c>
      <c r="E7098" s="9" t="s">
        <v>38</v>
      </c>
      <c r="F7098" s="9">
        <v>2018</v>
      </c>
      <c r="G7098" s="9">
        <v>5</v>
      </c>
      <c r="H7098" s="9"/>
      <c r="BF7098" s="33">
        <v>62.398969999999998</v>
      </c>
      <c r="BG7098" s="33">
        <v>59.91581</v>
      </c>
      <c r="BH7098" s="33">
        <v>57.766840000000002</v>
      </c>
      <c r="BI7098" s="33">
        <v>56.513269999999999</v>
      </c>
      <c r="BJ7098" s="33">
        <v>55.800510000000003</v>
      </c>
      <c r="BK7098" s="33">
        <v>54.783679999999997</v>
      </c>
      <c r="BL7098" s="33">
        <v>54.604590000000002</v>
      </c>
      <c r="BM7098" s="33">
        <v>59.108159999999998</v>
      </c>
      <c r="BN7098" s="33">
        <v>64.148970000000006</v>
      </c>
      <c r="BO7098" s="33">
        <v>68.878569999999996</v>
      </c>
      <c r="BP7098" s="33">
        <v>74.513270000000006</v>
      </c>
      <c r="BQ7098" s="33">
        <v>80.138270000000006</v>
      </c>
      <c r="BR7098" s="33">
        <v>84.347459999999998</v>
      </c>
      <c r="BS7098" s="33">
        <v>87.239289999999997</v>
      </c>
      <c r="BT7098" s="33">
        <v>88.597459999999998</v>
      </c>
      <c r="BU7098" s="33">
        <v>88.459190000000007</v>
      </c>
      <c r="BV7098" s="33">
        <v>87.060209999999998</v>
      </c>
      <c r="BW7098" s="33">
        <v>85.046940000000006</v>
      </c>
      <c r="BX7098" s="33">
        <v>81.476029999999994</v>
      </c>
      <c r="BY7098" s="33">
        <v>77.276539999999997</v>
      </c>
      <c r="BZ7098" s="33">
        <v>72.205619999999996</v>
      </c>
      <c r="CA7098" s="33">
        <v>69.185220000000001</v>
      </c>
      <c r="CB7098" s="33">
        <v>66.621430000000004</v>
      </c>
      <c r="CC7098" s="33">
        <v>64.587760000000003</v>
      </c>
      <c r="DC7098" s="9">
        <v>80.135850000000005</v>
      </c>
      <c r="DD7098" s="9">
        <v>0</v>
      </c>
    </row>
    <row r="7099" spans="1:108" x14ac:dyDescent="0.25">
      <c r="A7099" s="9" t="s">
        <v>42</v>
      </c>
      <c r="B7099" s="9" t="s">
        <v>15</v>
      </c>
      <c r="C7099" s="9" t="s">
        <v>35</v>
      </c>
      <c r="D7099" s="9" t="s">
        <v>41</v>
      </c>
      <c r="E7099" s="9" t="s">
        <v>38</v>
      </c>
      <c r="F7099" s="9">
        <v>2018</v>
      </c>
      <c r="G7099" s="9">
        <v>6</v>
      </c>
      <c r="H7099" s="9"/>
      <c r="BF7099" s="33">
        <v>64.21275</v>
      </c>
      <c r="BG7099" s="33">
        <v>63.070920000000001</v>
      </c>
      <c r="BH7099" s="33">
        <v>62.25</v>
      </c>
      <c r="BI7099" s="33">
        <v>60.658670000000001</v>
      </c>
      <c r="BJ7099" s="33">
        <v>59.783670000000001</v>
      </c>
      <c r="BK7099" s="33">
        <v>58.800510000000003</v>
      </c>
      <c r="BL7099" s="33">
        <v>59.587760000000003</v>
      </c>
      <c r="BM7099" s="33">
        <v>63.733159999999998</v>
      </c>
      <c r="BN7099" s="33">
        <v>68.453059999999994</v>
      </c>
      <c r="BO7099" s="33">
        <v>73.277540000000002</v>
      </c>
      <c r="BP7099" s="33">
        <v>77.804079999999999</v>
      </c>
      <c r="BQ7099" s="33">
        <v>82.516840000000002</v>
      </c>
      <c r="BR7099" s="33">
        <v>86.043379999999999</v>
      </c>
      <c r="BS7099" s="33">
        <v>88.351029999999994</v>
      </c>
      <c r="BT7099" s="33">
        <v>90.175510000000003</v>
      </c>
      <c r="BU7099" s="33">
        <v>92.003569999999996</v>
      </c>
      <c r="BV7099" s="33">
        <v>91.281109999999998</v>
      </c>
      <c r="BW7099" s="33">
        <v>88.598460000000003</v>
      </c>
      <c r="BX7099" s="33">
        <v>84.929079999999999</v>
      </c>
      <c r="BY7099" s="33">
        <v>81.229590000000002</v>
      </c>
      <c r="BZ7099" s="33">
        <v>76.455619999999996</v>
      </c>
      <c r="CA7099" s="33">
        <v>72.030100000000004</v>
      </c>
      <c r="CB7099" s="33">
        <v>68.979590000000002</v>
      </c>
      <c r="CC7099" s="33">
        <v>66.246430000000004</v>
      </c>
      <c r="DC7099" s="9">
        <v>80.135850000000005</v>
      </c>
      <c r="DD7099" s="9">
        <v>0</v>
      </c>
    </row>
    <row r="7100" spans="1:108" x14ac:dyDescent="0.25">
      <c r="A7100" s="9" t="s">
        <v>42</v>
      </c>
      <c r="B7100" s="9" t="s">
        <v>15</v>
      </c>
      <c r="C7100" s="9" t="s">
        <v>35</v>
      </c>
      <c r="D7100" s="9" t="s">
        <v>41</v>
      </c>
      <c r="E7100" s="9" t="s">
        <v>38</v>
      </c>
      <c r="F7100" s="9">
        <v>2018</v>
      </c>
      <c r="G7100" s="9">
        <v>7</v>
      </c>
      <c r="H7100" s="9"/>
      <c r="BF7100" s="33">
        <v>63.659680000000002</v>
      </c>
      <c r="BG7100" s="33">
        <v>64.510710000000003</v>
      </c>
      <c r="BH7100" s="33">
        <v>63.669379999999997</v>
      </c>
      <c r="BI7100" s="33">
        <v>62.38214</v>
      </c>
      <c r="BJ7100" s="33">
        <v>61.148969999999998</v>
      </c>
      <c r="BK7100" s="33">
        <v>60.294379999999997</v>
      </c>
      <c r="BL7100" s="33">
        <v>60.669379999999997</v>
      </c>
      <c r="BM7100" s="33">
        <v>65.368870000000001</v>
      </c>
      <c r="BN7100" s="33">
        <v>70.469890000000007</v>
      </c>
      <c r="BO7100" s="33">
        <v>76.665809999999993</v>
      </c>
      <c r="BP7100" s="33">
        <v>81.875</v>
      </c>
      <c r="BQ7100" s="33">
        <v>87.4893</v>
      </c>
      <c r="BR7100" s="33">
        <v>91.965320000000006</v>
      </c>
      <c r="BS7100" s="33">
        <v>95.661240000000006</v>
      </c>
      <c r="BT7100" s="33">
        <v>97.019400000000005</v>
      </c>
      <c r="BU7100" s="33">
        <v>96.867859999999993</v>
      </c>
      <c r="BV7100" s="33">
        <v>95.179079999999999</v>
      </c>
      <c r="BW7100" s="33">
        <v>93.568349999999995</v>
      </c>
      <c r="BX7100" s="33">
        <v>89.788250000000005</v>
      </c>
      <c r="BY7100" s="33">
        <v>84.024979999999999</v>
      </c>
      <c r="BZ7100" s="33">
        <v>76.862740000000002</v>
      </c>
      <c r="CA7100" s="33">
        <v>71.741309999999999</v>
      </c>
      <c r="CB7100" s="33">
        <v>68.196920000000006</v>
      </c>
      <c r="CC7100" s="33">
        <v>64.784679999999994</v>
      </c>
      <c r="DC7100" s="9">
        <v>80.135850000000005</v>
      </c>
      <c r="DD7100" s="9">
        <v>0</v>
      </c>
    </row>
    <row r="7101" spans="1:108" x14ac:dyDescent="0.25">
      <c r="A7101" s="9" t="s">
        <v>42</v>
      </c>
      <c r="B7101" s="9" t="s">
        <v>15</v>
      </c>
      <c r="C7101" s="9" t="s">
        <v>35</v>
      </c>
      <c r="D7101" s="9" t="s">
        <v>41</v>
      </c>
      <c r="E7101" s="9" t="s">
        <v>38</v>
      </c>
      <c r="F7101" s="9">
        <v>2018</v>
      </c>
      <c r="G7101" s="9">
        <v>8</v>
      </c>
      <c r="H7101" s="9"/>
      <c r="BF7101" s="33">
        <v>66.182649999999995</v>
      </c>
      <c r="BG7101" s="33">
        <v>64.591319999999996</v>
      </c>
      <c r="BH7101" s="33">
        <v>62.929079999999999</v>
      </c>
      <c r="BI7101" s="33">
        <v>61.929079999999999</v>
      </c>
      <c r="BJ7101" s="33">
        <v>60.662239999999997</v>
      </c>
      <c r="BK7101" s="33">
        <v>59.966329999999999</v>
      </c>
      <c r="BL7101" s="33">
        <v>59.375</v>
      </c>
      <c r="BM7101" s="33">
        <v>61.861730000000001</v>
      </c>
      <c r="BN7101" s="33">
        <v>67.703059999999994</v>
      </c>
      <c r="BO7101" s="33">
        <v>72.523979999999995</v>
      </c>
      <c r="BP7101" s="33">
        <v>78.574489999999997</v>
      </c>
      <c r="BQ7101" s="33">
        <v>84.195920000000001</v>
      </c>
      <c r="BR7101" s="33">
        <v>88.617859999999993</v>
      </c>
      <c r="BS7101" s="33">
        <v>91.293379999999999</v>
      </c>
      <c r="BT7101" s="33">
        <v>92.351029999999994</v>
      </c>
      <c r="BU7101" s="33">
        <v>92.570920000000001</v>
      </c>
      <c r="BV7101" s="33">
        <v>90.54795</v>
      </c>
      <c r="BW7101" s="33">
        <v>87.305090000000007</v>
      </c>
      <c r="BX7101" s="33">
        <v>82.291820000000001</v>
      </c>
      <c r="BY7101" s="33">
        <v>75.5959</v>
      </c>
      <c r="BZ7101" s="33">
        <v>69.737740000000002</v>
      </c>
      <c r="CA7101" s="33">
        <v>66.055080000000004</v>
      </c>
      <c r="CB7101" s="33">
        <v>63.264270000000003</v>
      </c>
      <c r="CC7101" s="33">
        <v>61.814790000000002</v>
      </c>
      <c r="DC7101" s="9">
        <v>80.135850000000005</v>
      </c>
      <c r="DD7101" s="9">
        <v>0</v>
      </c>
    </row>
    <row r="7102" spans="1:108" x14ac:dyDescent="0.25">
      <c r="A7102" s="9" t="s">
        <v>42</v>
      </c>
      <c r="B7102" s="9" t="s">
        <v>15</v>
      </c>
      <c r="C7102" s="9" t="s">
        <v>35</v>
      </c>
      <c r="D7102" s="9" t="s">
        <v>41</v>
      </c>
      <c r="E7102" s="9" t="s">
        <v>38</v>
      </c>
      <c r="F7102" s="9">
        <v>2018</v>
      </c>
      <c r="G7102" s="9">
        <v>9</v>
      </c>
      <c r="H7102" s="9"/>
      <c r="BF7102" s="33">
        <v>62.719889999999999</v>
      </c>
      <c r="BG7102" s="33">
        <v>60.287239999999997</v>
      </c>
      <c r="BH7102" s="33">
        <v>58.962760000000003</v>
      </c>
      <c r="BI7102" s="33">
        <v>57.570920000000001</v>
      </c>
      <c r="BJ7102" s="33">
        <v>56.445920000000001</v>
      </c>
      <c r="BK7102" s="33">
        <v>55.729590000000002</v>
      </c>
      <c r="BL7102" s="33">
        <v>54.942349999999998</v>
      </c>
      <c r="BM7102" s="33">
        <v>55.979590000000002</v>
      </c>
      <c r="BN7102" s="33">
        <v>62.453049999999998</v>
      </c>
      <c r="BO7102" s="33">
        <v>69.179079999999999</v>
      </c>
      <c r="BP7102" s="33">
        <v>75.5</v>
      </c>
      <c r="BQ7102" s="33">
        <v>81.300510000000003</v>
      </c>
      <c r="BR7102" s="33">
        <v>86.925510000000003</v>
      </c>
      <c r="BS7102" s="33">
        <v>90.989289999999997</v>
      </c>
      <c r="BT7102" s="33">
        <v>93.319919999999996</v>
      </c>
      <c r="BU7102" s="33">
        <v>93.850020000000001</v>
      </c>
      <c r="BV7102" s="33">
        <v>93.167370000000005</v>
      </c>
      <c r="BW7102" s="33">
        <v>89.978589999999997</v>
      </c>
      <c r="BX7102" s="33">
        <v>84.424509999999998</v>
      </c>
      <c r="BY7102" s="33">
        <v>76.890829999999994</v>
      </c>
      <c r="BZ7102" s="33">
        <v>71.310209999999998</v>
      </c>
      <c r="CA7102" s="33">
        <v>67.763270000000006</v>
      </c>
      <c r="CB7102" s="33">
        <v>65.033670000000001</v>
      </c>
      <c r="CC7102" s="33">
        <v>63.087760000000003</v>
      </c>
      <c r="DC7102" s="9">
        <v>80.135850000000005</v>
      </c>
      <c r="DD7102" s="9">
        <v>0</v>
      </c>
    </row>
    <row r="7103" spans="1:108" x14ac:dyDescent="0.25">
      <c r="A7103" s="9" t="s">
        <v>42</v>
      </c>
      <c r="B7103" s="9" t="s">
        <v>15</v>
      </c>
      <c r="C7103" s="9" t="s">
        <v>35</v>
      </c>
      <c r="D7103" s="9" t="s">
        <v>41</v>
      </c>
      <c r="E7103" s="9" t="s">
        <v>38</v>
      </c>
      <c r="F7103" s="9">
        <v>2018</v>
      </c>
      <c r="G7103" s="9">
        <v>10</v>
      </c>
      <c r="H7103" s="9"/>
      <c r="BF7103" s="33">
        <v>59.905110000000001</v>
      </c>
      <c r="BG7103" s="33">
        <v>58.658670000000001</v>
      </c>
      <c r="BH7103" s="33">
        <v>57.891840000000002</v>
      </c>
      <c r="BI7103" s="33">
        <v>56.945920000000001</v>
      </c>
      <c r="BJ7103" s="33">
        <v>56.091320000000003</v>
      </c>
      <c r="BK7103" s="33">
        <v>55.445920000000001</v>
      </c>
      <c r="BL7103" s="33">
        <v>55.016840000000002</v>
      </c>
      <c r="BM7103" s="33">
        <v>55.104590000000002</v>
      </c>
      <c r="BN7103" s="33">
        <v>59.679079999999999</v>
      </c>
      <c r="BO7103" s="33">
        <v>65.648970000000006</v>
      </c>
      <c r="BP7103" s="33">
        <v>71.300510000000003</v>
      </c>
      <c r="BQ7103" s="33">
        <v>77.084190000000007</v>
      </c>
      <c r="BR7103" s="33">
        <v>82.175510000000003</v>
      </c>
      <c r="BS7103" s="33">
        <v>86.259699999999995</v>
      </c>
      <c r="BT7103" s="33">
        <v>88.519400000000005</v>
      </c>
      <c r="BU7103" s="33">
        <v>88.263270000000006</v>
      </c>
      <c r="BV7103" s="33">
        <v>85.983159999999998</v>
      </c>
      <c r="BW7103" s="33">
        <v>82.628569999999996</v>
      </c>
      <c r="BX7103" s="33">
        <v>76.891840000000002</v>
      </c>
      <c r="BY7103" s="33">
        <v>70.608159999999998</v>
      </c>
      <c r="BZ7103" s="33">
        <v>66.703059999999994</v>
      </c>
      <c r="CA7103" s="33">
        <v>64.544380000000004</v>
      </c>
      <c r="CB7103" s="33">
        <v>61.986730000000001</v>
      </c>
      <c r="CC7103" s="33">
        <v>60.287239999999997</v>
      </c>
      <c r="DC7103" s="9">
        <v>80.135850000000005</v>
      </c>
      <c r="DD7103" s="9">
        <v>0</v>
      </c>
    </row>
    <row r="7104" spans="1:108" x14ac:dyDescent="0.25">
      <c r="A7104" s="9" t="s">
        <v>42</v>
      </c>
      <c r="B7104" s="9" t="s">
        <v>15</v>
      </c>
      <c r="C7104" s="9" t="s">
        <v>35</v>
      </c>
      <c r="D7104" s="9" t="s">
        <v>41</v>
      </c>
      <c r="E7104" s="9" t="s">
        <v>38</v>
      </c>
      <c r="F7104" s="9">
        <v>2019</v>
      </c>
      <c r="G7104" s="9">
        <v>5</v>
      </c>
      <c r="H7104" s="9"/>
      <c r="BF7104" s="33">
        <v>62.398969999999998</v>
      </c>
      <c r="BG7104" s="33">
        <v>59.91581</v>
      </c>
      <c r="BH7104" s="33">
        <v>57.766840000000002</v>
      </c>
      <c r="BI7104" s="33">
        <v>56.513269999999999</v>
      </c>
      <c r="BJ7104" s="33">
        <v>55.800510000000003</v>
      </c>
      <c r="BK7104" s="33">
        <v>54.783679999999997</v>
      </c>
      <c r="BL7104" s="33">
        <v>54.604590000000002</v>
      </c>
      <c r="BM7104" s="33">
        <v>59.108159999999998</v>
      </c>
      <c r="BN7104" s="33">
        <v>64.148970000000006</v>
      </c>
      <c r="BO7104" s="33">
        <v>68.878569999999996</v>
      </c>
      <c r="BP7104" s="33">
        <v>74.513270000000006</v>
      </c>
      <c r="BQ7104" s="33">
        <v>80.138270000000006</v>
      </c>
      <c r="BR7104" s="33">
        <v>84.347459999999998</v>
      </c>
      <c r="BS7104" s="33">
        <v>87.239289999999997</v>
      </c>
      <c r="BT7104" s="33">
        <v>88.597459999999998</v>
      </c>
      <c r="BU7104" s="33">
        <v>88.459190000000007</v>
      </c>
      <c r="BV7104" s="33">
        <v>87.060209999999998</v>
      </c>
      <c r="BW7104" s="33">
        <v>85.046940000000006</v>
      </c>
      <c r="BX7104" s="33">
        <v>81.476029999999994</v>
      </c>
      <c r="BY7104" s="33">
        <v>77.276539999999997</v>
      </c>
      <c r="BZ7104" s="33">
        <v>72.205619999999996</v>
      </c>
      <c r="CA7104" s="33">
        <v>69.185220000000001</v>
      </c>
      <c r="CB7104" s="33">
        <v>66.621430000000004</v>
      </c>
      <c r="CC7104" s="33">
        <v>64.587760000000003</v>
      </c>
      <c r="DC7104" s="9">
        <v>80.135850000000005</v>
      </c>
      <c r="DD7104" s="9">
        <v>0</v>
      </c>
    </row>
    <row r="7105" spans="1:108" x14ac:dyDescent="0.25">
      <c r="A7105" s="9" t="s">
        <v>42</v>
      </c>
      <c r="B7105" s="9" t="s">
        <v>15</v>
      </c>
      <c r="C7105" s="9" t="s">
        <v>35</v>
      </c>
      <c r="D7105" s="9" t="s">
        <v>41</v>
      </c>
      <c r="E7105" s="9" t="s">
        <v>38</v>
      </c>
      <c r="F7105" s="9">
        <v>2019</v>
      </c>
      <c r="G7105" s="9">
        <v>6</v>
      </c>
      <c r="H7105" s="9"/>
      <c r="BF7105" s="33">
        <v>64.21275</v>
      </c>
      <c r="BG7105" s="33">
        <v>63.070920000000001</v>
      </c>
      <c r="BH7105" s="33">
        <v>62.25</v>
      </c>
      <c r="BI7105" s="33">
        <v>60.658670000000001</v>
      </c>
      <c r="BJ7105" s="33">
        <v>59.783670000000001</v>
      </c>
      <c r="BK7105" s="33">
        <v>58.800510000000003</v>
      </c>
      <c r="BL7105" s="33">
        <v>59.587760000000003</v>
      </c>
      <c r="BM7105" s="33">
        <v>63.733159999999998</v>
      </c>
      <c r="BN7105" s="33">
        <v>68.453059999999994</v>
      </c>
      <c r="BO7105" s="33">
        <v>73.277540000000002</v>
      </c>
      <c r="BP7105" s="33">
        <v>77.804079999999999</v>
      </c>
      <c r="BQ7105" s="33">
        <v>82.516840000000002</v>
      </c>
      <c r="BR7105" s="33">
        <v>86.043379999999999</v>
      </c>
      <c r="BS7105" s="33">
        <v>88.351029999999994</v>
      </c>
      <c r="BT7105" s="33">
        <v>90.175510000000003</v>
      </c>
      <c r="BU7105" s="33">
        <v>92.003569999999996</v>
      </c>
      <c r="BV7105" s="33">
        <v>91.281109999999998</v>
      </c>
      <c r="BW7105" s="33">
        <v>88.598460000000003</v>
      </c>
      <c r="BX7105" s="33">
        <v>84.929079999999999</v>
      </c>
      <c r="BY7105" s="33">
        <v>81.229590000000002</v>
      </c>
      <c r="BZ7105" s="33">
        <v>76.455619999999996</v>
      </c>
      <c r="CA7105" s="33">
        <v>72.030100000000004</v>
      </c>
      <c r="CB7105" s="33">
        <v>68.979590000000002</v>
      </c>
      <c r="CC7105" s="33">
        <v>66.246430000000004</v>
      </c>
      <c r="DC7105" s="9">
        <v>80.135850000000005</v>
      </c>
      <c r="DD7105" s="9">
        <v>0</v>
      </c>
    </row>
    <row r="7106" spans="1:108" x14ac:dyDescent="0.25">
      <c r="A7106" s="9" t="s">
        <v>42</v>
      </c>
      <c r="B7106" s="9" t="s">
        <v>15</v>
      </c>
      <c r="C7106" s="9" t="s">
        <v>35</v>
      </c>
      <c r="D7106" s="9" t="s">
        <v>41</v>
      </c>
      <c r="E7106" s="9" t="s">
        <v>38</v>
      </c>
      <c r="F7106" s="9">
        <v>2019</v>
      </c>
      <c r="G7106" s="9">
        <v>7</v>
      </c>
      <c r="H7106" s="9"/>
      <c r="BF7106" s="33">
        <v>63.659680000000002</v>
      </c>
      <c r="BG7106" s="33">
        <v>64.510710000000003</v>
      </c>
      <c r="BH7106" s="33">
        <v>63.669379999999997</v>
      </c>
      <c r="BI7106" s="33">
        <v>62.38214</v>
      </c>
      <c r="BJ7106" s="33">
        <v>61.148969999999998</v>
      </c>
      <c r="BK7106" s="33">
        <v>60.294379999999997</v>
      </c>
      <c r="BL7106" s="33">
        <v>60.669379999999997</v>
      </c>
      <c r="BM7106" s="33">
        <v>65.368870000000001</v>
      </c>
      <c r="BN7106" s="33">
        <v>70.469890000000007</v>
      </c>
      <c r="BO7106" s="33">
        <v>76.665809999999993</v>
      </c>
      <c r="BP7106" s="33">
        <v>81.875</v>
      </c>
      <c r="BQ7106" s="33">
        <v>87.4893</v>
      </c>
      <c r="BR7106" s="33">
        <v>91.965320000000006</v>
      </c>
      <c r="BS7106" s="33">
        <v>95.661240000000006</v>
      </c>
      <c r="BT7106" s="33">
        <v>97.019400000000005</v>
      </c>
      <c r="BU7106" s="33">
        <v>96.867859999999993</v>
      </c>
      <c r="BV7106" s="33">
        <v>95.179079999999999</v>
      </c>
      <c r="BW7106" s="33">
        <v>93.568349999999995</v>
      </c>
      <c r="BX7106" s="33">
        <v>89.788250000000005</v>
      </c>
      <c r="BY7106" s="33">
        <v>84.024979999999999</v>
      </c>
      <c r="BZ7106" s="33">
        <v>76.862740000000002</v>
      </c>
      <c r="CA7106" s="33">
        <v>71.741309999999999</v>
      </c>
      <c r="CB7106" s="33">
        <v>68.196920000000006</v>
      </c>
      <c r="CC7106" s="33">
        <v>64.784679999999994</v>
      </c>
      <c r="DC7106" s="9">
        <v>80.135850000000005</v>
      </c>
      <c r="DD7106" s="9">
        <v>0</v>
      </c>
    </row>
    <row r="7107" spans="1:108" x14ac:dyDescent="0.25">
      <c r="A7107" s="9" t="s">
        <v>42</v>
      </c>
      <c r="B7107" s="9" t="s">
        <v>15</v>
      </c>
      <c r="C7107" s="9" t="s">
        <v>35</v>
      </c>
      <c r="D7107" s="9" t="s">
        <v>41</v>
      </c>
      <c r="E7107" s="9" t="s">
        <v>38</v>
      </c>
      <c r="F7107" s="9">
        <v>2019</v>
      </c>
      <c r="G7107" s="9">
        <v>8</v>
      </c>
      <c r="H7107" s="9"/>
      <c r="BF7107" s="33">
        <v>66.182649999999995</v>
      </c>
      <c r="BG7107" s="33">
        <v>64.591319999999996</v>
      </c>
      <c r="BH7107" s="33">
        <v>62.929079999999999</v>
      </c>
      <c r="BI7107" s="33">
        <v>61.929079999999999</v>
      </c>
      <c r="BJ7107" s="33">
        <v>60.662239999999997</v>
      </c>
      <c r="BK7107" s="33">
        <v>59.966329999999999</v>
      </c>
      <c r="BL7107" s="33">
        <v>59.375</v>
      </c>
      <c r="BM7107" s="33">
        <v>61.861730000000001</v>
      </c>
      <c r="BN7107" s="33">
        <v>67.703059999999994</v>
      </c>
      <c r="BO7107" s="33">
        <v>72.523979999999995</v>
      </c>
      <c r="BP7107" s="33">
        <v>78.574489999999997</v>
      </c>
      <c r="BQ7107" s="33">
        <v>84.195920000000001</v>
      </c>
      <c r="BR7107" s="33">
        <v>88.617859999999993</v>
      </c>
      <c r="BS7107" s="33">
        <v>91.293379999999999</v>
      </c>
      <c r="BT7107" s="33">
        <v>92.351029999999994</v>
      </c>
      <c r="BU7107" s="33">
        <v>92.570920000000001</v>
      </c>
      <c r="BV7107" s="33">
        <v>90.54795</v>
      </c>
      <c r="BW7107" s="33">
        <v>87.305090000000007</v>
      </c>
      <c r="BX7107" s="33">
        <v>82.291820000000001</v>
      </c>
      <c r="BY7107" s="33">
        <v>75.5959</v>
      </c>
      <c r="BZ7107" s="33">
        <v>69.737740000000002</v>
      </c>
      <c r="CA7107" s="33">
        <v>66.055080000000004</v>
      </c>
      <c r="CB7107" s="33">
        <v>63.264270000000003</v>
      </c>
      <c r="CC7107" s="33">
        <v>61.814790000000002</v>
      </c>
      <c r="DC7107" s="9">
        <v>80.135850000000005</v>
      </c>
      <c r="DD7107" s="9">
        <v>0</v>
      </c>
    </row>
    <row r="7108" spans="1:108" x14ac:dyDescent="0.25">
      <c r="A7108" s="9" t="s">
        <v>42</v>
      </c>
      <c r="B7108" s="9" t="s">
        <v>15</v>
      </c>
      <c r="C7108" s="9" t="s">
        <v>35</v>
      </c>
      <c r="D7108" s="9" t="s">
        <v>41</v>
      </c>
      <c r="E7108" s="9" t="s">
        <v>38</v>
      </c>
      <c r="F7108" s="9">
        <v>2019</v>
      </c>
      <c r="G7108" s="9">
        <v>9</v>
      </c>
      <c r="H7108" s="9"/>
      <c r="BF7108" s="33">
        <v>62.719889999999999</v>
      </c>
      <c r="BG7108" s="33">
        <v>60.287239999999997</v>
      </c>
      <c r="BH7108" s="33">
        <v>58.962760000000003</v>
      </c>
      <c r="BI7108" s="33">
        <v>57.570920000000001</v>
      </c>
      <c r="BJ7108" s="33">
        <v>56.445920000000001</v>
      </c>
      <c r="BK7108" s="33">
        <v>55.729590000000002</v>
      </c>
      <c r="BL7108" s="33">
        <v>54.942349999999998</v>
      </c>
      <c r="BM7108" s="33">
        <v>55.979590000000002</v>
      </c>
      <c r="BN7108" s="33">
        <v>62.453049999999998</v>
      </c>
      <c r="BO7108" s="33">
        <v>69.179079999999999</v>
      </c>
      <c r="BP7108" s="33">
        <v>75.5</v>
      </c>
      <c r="BQ7108" s="33">
        <v>81.300510000000003</v>
      </c>
      <c r="BR7108" s="33">
        <v>86.925510000000003</v>
      </c>
      <c r="BS7108" s="33">
        <v>90.989289999999997</v>
      </c>
      <c r="BT7108" s="33">
        <v>93.319919999999996</v>
      </c>
      <c r="BU7108" s="33">
        <v>93.850020000000001</v>
      </c>
      <c r="BV7108" s="33">
        <v>93.167370000000005</v>
      </c>
      <c r="BW7108" s="33">
        <v>89.978589999999997</v>
      </c>
      <c r="BX7108" s="33">
        <v>84.424509999999998</v>
      </c>
      <c r="BY7108" s="33">
        <v>76.890829999999994</v>
      </c>
      <c r="BZ7108" s="33">
        <v>71.310209999999998</v>
      </c>
      <c r="CA7108" s="33">
        <v>67.763270000000006</v>
      </c>
      <c r="CB7108" s="33">
        <v>65.033670000000001</v>
      </c>
      <c r="CC7108" s="33">
        <v>63.087760000000003</v>
      </c>
      <c r="DC7108" s="9">
        <v>80.135850000000005</v>
      </c>
      <c r="DD7108" s="9">
        <v>0</v>
      </c>
    </row>
    <row r="7109" spans="1:108" x14ac:dyDescent="0.25">
      <c r="A7109" s="9" t="s">
        <v>42</v>
      </c>
      <c r="B7109" s="9" t="s">
        <v>15</v>
      </c>
      <c r="C7109" s="9" t="s">
        <v>35</v>
      </c>
      <c r="D7109" s="9" t="s">
        <v>41</v>
      </c>
      <c r="E7109" s="9" t="s">
        <v>38</v>
      </c>
      <c r="F7109" s="9">
        <v>2019</v>
      </c>
      <c r="G7109" s="9">
        <v>10</v>
      </c>
      <c r="H7109" s="9"/>
      <c r="BF7109" s="33">
        <v>59.905110000000001</v>
      </c>
      <c r="BG7109" s="33">
        <v>58.658670000000001</v>
      </c>
      <c r="BH7109" s="33">
        <v>57.891840000000002</v>
      </c>
      <c r="BI7109" s="33">
        <v>56.945920000000001</v>
      </c>
      <c r="BJ7109" s="33">
        <v>56.091320000000003</v>
      </c>
      <c r="BK7109" s="33">
        <v>55.445920000000001</v>
      </c>
      <c r="BL7109" s="33">
        <v>55.016840000000002</v>
      </c>
      <c r="BM7109" s="33">
        <v>55.104590000000002</v>
      </c>
      <c r="BN7109" s="33">
        <v>59.679079999999999</v>
      </c>
      <c r="BO7109" s="33">
        <v>65.648970000000006</v>
      </c>
      <c r="BP7109" s="33">
        <v>71.300510000000003</v>
      </c>
      <c r="BQ7109" s="33">
        <v>77.084190000000007</v>
      </c>
      <c r="BR7109" s="33">
        <v>82.175510000000003</v>
      </c>
      <c r="BS7109" s="33">
        <v>86.259699999999995</v>
      </c>
      <c r="BT7109" s="33">
        <v>88.519400000000005</v>
      </c>
      <c r="BU7109" s="33">
        <v>88.263270000000006</v>
      </c>
      <c r="BV7109" s="33">
        <v>85.983159999999998</v>
      </c>
      <c r="BW7109" s="33">
        <v>82.628569999999996</v>
      </c>
      <c r="BX7109" s="33">
        <v>76.891840000000002</v>
      </c>
      <c r="BY7109" s="33">
        <v>70.608159999999998</v>
      </c>
      <c r="BZ7109" s="33">
        <v>66.703059999999994</v>
      </c>
      <c r="CA7109" s="33">
        <v>64.544380000000004</v>
      </c>
      <c r="CB7109" s="33">
        <v>61.986730000000001</v>
      </c>
      <c r="CC7109" s="33">
        <v>60.287239999999997</v>
      </c>
      <c r="DC7109" s="9">
        <v>80.135850000000005</v>
      </c>
      <c r="DD7109" s="9">
        <v>0</v>
      </c>
    </row>
    <row r="7110" spans="1:108" x14ac:dyDescent="0.25">
      <c r="A7110" s="9" t="s">
        <v>42</v>
      </c>
      <c r="B7110" s="9" t="s">
        <v>15</v>
      </c>
      <c r="C7110" s="9" t="s">
        <v>35</v>
      </c>
      <c r="D7110" s="9" t="s">
        <v>41</v>
      </c>
      <c r="E7110" s="9" t="s">
        <v>38</v>
      </c>
      <c r="F7110" s="9">
        <v>2020</v>
      </c>
      <c r="G7110" s="9">
        <v>5</v>
      </c>
      <c r="H7110" s="9"/>
      <c r="BF7110" s="33">
        <v>62.398969999999998</v>
      </c>
      <c r="BG7110" s="33">
        <v>59.91581</v>
      </c>
      <c r="BH7110" s="33">
        <v>57.766840000000002</v>
      </c>
      <c r="BI7110" s="33">
        <v>56.513269999999999</v>
      </c>
      <c r="BJ7110" s="33">
        <v>55.800510000000003</v>
      </c>
      <c r="BK7110" s="33">
        <v>54.783679999999997</v>
      </c>
      <c r="BL7110" s="33">
        <v>54.604590000000002</v>
      </c>
      <c r="BM7110" s="33">
        <v>59.108159999999998</v>
      </c>
      <c r="BN7110" s="33">
        <v>64.148970000000006</v>
      </c>
      <c r="BO7110" s="33">
        <v>68.878569999999996</v>
      </c>
      <c r="BP7110" s="33">
        <v>74.513270000000006</v>
      </c>
      <c r="BQ7110" s="33">
        <v>80.138270000000006</v>
      </c>
      <c r="BR7110" s="33">
        <v>84.347459999999998</v>
      </c>
      <c r="BS7110" s="33">
        <v>87.239289999999997</v>
      </c>
      <c r="BT7110" s="33">
        <v>88.597459999999998</v>
      </c>
      <c r="BU7110" s="33">
        <v>88.459190000000007</v>
      </c>
      <c r="BV7110" s="33">
        <v>87.060209999999998</v>
      </c>
      <c r="BW7110" s="33">
        <v>85.046940000000006</v>
      </c>
      <c r="BX7110" s="33">
        <v>81.476029999999994</v>
      </c>
      <c r="BY7110" s="33">
        <v>77.276539999999997</v>
      </c>
      <c r="BZ7110" s="33">
        <v>72.205619999999996</v>
      </c>
      <c r="CA7110" s="33">
        <v>69.185220000000001</v>
      </c>
      <c r="CB7110" s="33">
        <v>66.621430000000004</v>
      </c>
      <c r="CC7110" s="33">
        <v>64.587760000000003</v>
      </c>
      <c r="DC7110" s="9">
        <v>80.135850000000005</v>
      </c>
      <c r="DD7110" s="9">
        <v>0</v>
      </c>
    </row>
    <row r="7111" spans="1:108" x14ac:dyDescent="0.25">
      <c r="A7111" s="9" t="s">
        <v>42</v>
      </c>
      <c r="B7111" s="9" t="s">
        <v>15</v>
      </c>
      <c r="C7111" s="9" t="s">
        <v>35</v>
      </c>
      <c r="D7111" s="9" t="s">
        <v>41</v>
      </c>
      <c r="E7111" s="9" t="s">
        <v>38</v>
      </c>
      <c r="F7111" s="9">
        <v>2020</v>
      </c>
      <c r="G7111" s="9">
        <v>6</v>
      </c>
      <c r="H7111" s="9"/>
      <c r="BF7111" s="33">
        <v>64.21275</v>
      </c>
      <c r="BG7111" s="33">
        <v>63.070920000000001</v>
      </c>
      <c r="BH7111" s="33">
        <v>62.25</v>
      </c>
      <c r="BI7111" s="33">
        <v>60.658670000000001</v>
      </c>
      <c r="BJ7111" s="33">
        <v>59.783670000000001</v>
      </c>
      <c r="BK7111" s="33">
        <v>58.800510000000003</v>
      </c>
      <c r="BL7111" s="33">
        <v>59.587760000000003</v>
      </c>
      <c r="BM7111" s="33">
        <v>63.733159999999998</v>
      </c>
      <c r="BN7111" s="33">
        <v>68.453059999999994</v>
      </c>
      <c r="BO7111" s="33">
        <v>73.277540000000002</v>
      </c>
      <c r="BP7111" s="33">
        <v>77.804079999999999</v>
      </c>
      <c r="BQ7111" s="33">
        <v>82.516840000000002</v>
      </c>
      <c r="BR7111" s="33">
        <v>86.043379999999999</v>
      </c>
      <c r="BS7111" s="33">
        <v>88.351029999999994</v>
      </c>
      <c r="BT7111" s="33">
        <v>90.175510000000003</v>
      </c>
      <c r="BU7111" s="33">
        <v>92.003569999999996</v>
      </c>
      <c r="BV7111" s="33">
        <v>91.281109999999998</v>
      </c>
      <c r="BW7111" s="33">
        <v>88.598460000000003</v>
      </c>
      <c r="BX7111" s="33">
        <v>84.929079999999999</v>
      </c>
      <c r="BY7111" s="33">
        <v>81.229590000000002</v>
      </c>
      <c r="BZ7111" s="33">
        <v>76.455619999999996</v>
      </c>
      <c r="CA7111" s="33">
        <v>72.030100000000004</v>
      </c>
      <c r="CB7111" s="33">
        <v>68.979590000000002</v>
      </c>
      <c r="CC7111" s="33">
        <v>66.246430000000004</v>
      </c>
      <c r="DC7111" s="9">
        <v>80.135850000000005</v>
      </c>
      <c r="DD7111" s="9">
        <v>0</v>
      </c>
    </row>
    <row r="7112" spans="1:108" x14ac:dyDescent="0.25">
      <c r="A7112" s="9" t="s">
        <v>42</v>
      </c>
      <c r="B7112" s="9" t="s">
        <v>15</v>
      </c>
      <c r="C7112" s="9" t="s">
        <v>35</v>
      </c>
      <c r="D7112" s="9" t="s">
        <v>41</v>
      </c>
      <c r="E7112" s="9" t="s">
        <v>38</v>
      </c>
      <c r="F7112" s="9">
        <v>2020</v>
      </c>
      <c r="G7112" s="9">
        <v>7</v>
      </c>
      <c r="H7112" s="9"/>
      <c r="BF7112" s="33">
        <v>63.659680000000002</v>
      </c>
      <c r="BG7112" s="33">
        <v>64.510710000000003</v>
      </c>
      <c r="BH7112" s="33">
        <v>63.669379999999997</v>
      </c>
      <c r="BI7112" s="33">
        <v>62.38214</v>
      </c>
      <c r="BJ7112" s="33">
        <v>61.148969999999998</v>
      </c>
      <c r="BK7112" s="33">
        <v>60.294379999999997</v>
      </c>
      <c r="BL7112" s="33">
        <v>60.669379999999997</v>
      </c>
      <c r="BM7112" s="33">
        <v>65.368870000000001</v>
      </c>
      <c r="BN7112" s="33">
        <v>70.469890000000007</v>
      </c>
      <c r="BO7112" s="33">
        <v>76.665809999999993</v>
      </c>
      <c r="BP7112" s="33">
        <v>81.875</v>
      </c>
      <c r="BQ7112" s="33">
        <v>87.4893</v>
      </c>
      <c r="BR7112" s="33">
        <v>91.965320000000006</v>
      </c>
      <c r="BS7112" s="33">
        <v>95.661240000000006</v>
      </c>
      <c r="BT7112" s="33">
        <v>97.019400000000005</v>
      </c>
      <c r="BU7112" s="33">
        <v>96.867859999999993</v>
      </c>
      <c r="BV7112" s="33">
        <v>95.179079999999999</v>
      </c>
      <c r="BW7112" s="33">
        <v>93.568349999999995</v>
      </c>
      <c r="BX7112" s="33">
        <v>89.788250000000005</v>
      </c>
      <c r="BY7112" s="33">
        <v>84.024979999999999</v>
      </c>
      <c r="BZ7112" s="33">
        <v>76.862740000000002</v>
      </c>
      <c r="CA7112" s="33">
        <v>71.741309999999999</v>
      </c>
      <c r="CB7112" s="33">
        <v>68.196920000000006</v>
      </c>
      <c r="CC7112" s="33">
        <v>64.784679999999994</v>
      </c>
      <c r="DC7112" s="9">
        <v>80.135850000000005</v>
      </c>
      <c r="DD7112" s="9">
        <v>0</v>
      </c>
    </row>
    <row r="7113" spans="1:108" x14ac:dyDescent="0.25">
      <c r="A7113" s="9" t="s">
        <v>42</v>
      </c>
      <c r="B7113" s="9" t="s">
        <v>15</v>
      </c>
      <c r="C7113" s="9" t="s">
        <v>35</v>
      </c>
      <c r="D7113" s="9" t="s">
        <v>41</v>
      </c>
      <c r="E7113" s="9" t="s">
        <v>38</v>
      </c>
      <c r="F7113" s="9">
        <v>2020</v>
      </c>
      <c r="G7113" s="9">
        <v>8</v>
      </c>
      <c r="H7113" s="9"/>
      <c r="BF7113" s="33">
        <v>66.182649999999995</v>
      </c>
      <c r="BG7113" s="33">
        <v>64.591319999999996</v>
      </c>
      <c r="BH7113" s="33">
        <v>62.929079999999999</v>
      </c>
      <c r="BI7113" s="33">
        <v>61.929079999999999</v>
      </c>
      <c r="BJ7113" s="33">
        <v>60.662239999999997</v>
      </c>
      <c r="BK7113" s="33">
        <v>59.966329999999999</v>
      </c>
      <c r="BL7113" s="33">
        <v>59.375</v>
      </c>
      <c r="BM7113" s="33">
        <v>61.861730000000001</v>
      </c>
      <c r="BN7113" s="33">
        <v>67.703059999999994</v>
      </c>
      <c r="BO7113" s="33">
        <v>72.523979999999995</v>
      </c>
      <c r="BP7113" s="33">
        <v>78.574489999999997</v>
      </c>
      <c r="BQ7113" s="33">
        <v>84.195920000000001</v>
      </c>
      <c r="BR7113" s="33">
        <v>88.617859999999993</v>
      </c>
      <c r="BS7113" s="33">
        <v>91.293379999999999</v>
      </c>
      <c r="BT7113" s="33">
        <v>92.351029999999994</v>
      </c>
      <c r="BU7113" s="33">
        <v>92.570920000000001</v>
      </c>
      <c r="BV7113" s="33">
        <v>90.54795</v>
      </c>
      <c r="BW7113" s="33">
        <v>87.305090000000007</v>
      </c>
      <c r="BX7113" s="33">
        <v>82.291820000000001</v>
      </c>
      <c r="BY7113" s="33">
        <v>75.5959</v>
      </c>
      <c r="BZ7113" s="33">
        <v>69.737740000000002</v>
      </c>
      <c r="CA7113" s="33">
        <v>66.055080000000004</v>
      </c>
      <c r="CB7113" s="33">
        <v>63.264270000000003</v>
      </c>
      <c r="CC7113" s="33">
        <v>61.814790000000002</v>
      </c>
      <c r="DC7113" s="9">
        <v>80.135850000000005</v>
      </c>
      <c r="DD7113" s="9">
        <v>0</v>
      </c>
    </row>
    <row r="7114" spans="1:108" x14ac:dyDescent="0.25">
      <c r="A7114" s="9" t="s">
        <v>42</v>
      </c>
      <c r="B7114" s="9" t="s">
        <v>15</v>
      </c>
      <c r="C7114" s="9" t="s">
        <v>35</v>
      </c>
      <c r="D7114" s="9" t="s">
        <v>41</v>
      </c>
      <c r="E7114" s="9" t="s">
        <v>38</v>
      </c>
      <c r="F7114" s="9">
        <v>2020</v>
      </c>
      <c r="G7114" s="9">
        <v>9</v>
      </c>
      <c r="H7114" s="9"/>
      <c r="BF7114" s="33">
        <v>62.719889999999999</v>
      </c>
      <c r="BG7114" s="33">
        <v>60.287239999999997</v>
      </c>
      <c r="BH7114" s="33">
        <v>58.962760000000003</v>
      </c>
      <c r="BI7114" s="33">
        <v>57.570920000000001</v>
      </c>
      <c r="BJ7114" s="33">
        <v>56.445920000000001</v>
      </c>
      <c r="BK7114" s="33">
        <v>55.729590000000002</v>
      </c>
      <c r="BL7114" s="33">
        <v>54.942349999999998</v>
      </c>
      <c r="BM7114" s="33">
        <v>55.979590000000002</v>
      </c>
      <c r="BN7114" s="33">
        <v>62.453049999999998</v>
      </c>
      <c r="BO7114" s="33">
        <v>69.179079999999999</v>
      </c>
      <c r="BP7114" s="33">
        <v>75.5</v>
      </c>
      <c r="BQ7114" s="33">
        <v>81.300510000000003</v>
      </c>
      <c r="BR7114" s="33">
        <v>86.925510000000003</v>
      </c>
      <c r="BS7114" s="33">
        <v>90.989289999999997</v>
      </c>
      <c r="BT7114" s="33">
        <v>93.319919999999996</v>
      </c>
      <c r="BU7114" s="33">
        <v>93.850020000000001</v>
      </c>
      <c r="BV7114" s="33">
        <v>93.167370000000005</v>
      </c>
      <c r="BW7114" s="33">
        <v>89.978589999999997</v>
      </c>
      <c r="BX7114" s="33">
        <v>84.424509999999998</v>
      </c>
      <c r="BY7114" s="33">
        <v>76.890829999999994</v>
      </c>
      <c r="BZ7114" s="33">
        <v>71.310209999999998</v>
      </c>
      <c r="CA7114" s="33">
        <v>67.763270000000006</v>
      </c>
      <c r="CB7114" s="33">
        <v>65.033670000000001</v>
      </c>
      <c r="CC7114" s="33">
        <v>63.087760000000003</v>
      </c>
      <c r="DC7114" s="9">
        <v>80.135850000000005</v>
      </c>
      <c r="DD7114" s="9">
        <v>0</v>
      </c>
    </row>
    <row r="7115" spans="1:108" x14ac:dyDescent="0.25">
      <c r="A7115" s="9" t="s">
        <v>42</v>
      </c>
      <c r="B7115" s="9" t="s">
        <v>15</v>
      </c>
      <c r="C7115" s="9" t="s">
        <v>35</v>
      </c>
      <c r="D7115" s="9" t="s">
        <v>41</v>
      </c>
      <c r="E7115" s="9" t="s">
        <v>38</v>
      </c>
      <c r="F7115" s="9">
        <v>2020</v>
      </c>
      <c r="G7115" s="9">
        <v>10</v>
      </c>
      <c r="H7115" s="9"/>
      <c r="BF7115" s="33">
        <v>59.905110000000001</v>
      </c>
      <c r="BG7115" s="33">
        <v>58.658670000000001</v>
      </c>
      <c r="BH7115" s="33">
        <v>57.891840000000002</v>
      </c>
      <c r="BI7115" s="33">
        <v>56.945920000000001</v>
      </c>
      <c r="BJ7115" s="33">
        <v>56.091320000000003</v>
      </c>
      <c r="BK7115" s="33">
        <v>55.445920000000001</v>
      </c>
      <c r="BL7115" s="33">
        <v>55.016840000000002</v>
      </c>
      <c r="BM7115" s="33">
        <v>55.104590000000002</v>
      </c>
      <c r="BN7115" s="33">
        <v>59.679079999999999</v>
      </c>
      <c r="BO7115" s="33">
        <v>65.648970000000006</v>
      </c>
      <c r="BP7115" s="33">
        <v>71.300510000000003</v>
      </c>
      <c r="BQ7115" s="33">
        <v>77.084190000000007</v>
      </c>
      <c r="BR7115" s="33">
        <v>82.175510000000003</v>
      </c>
      <c r="BS7115" s="33">
        <v>86.259699999999995</v>
      </c>
      <c r="BT7115" s="33">
        <v>88.519400000000005</v>
      </c>
      <c r="BU7115" s="33">
        <v>88.263270000000006</v>
      </c>
      <c r="BV7115" s="33">
        <v>85.983159999999998</v>
      </c>
      <c r="BW7115" s="33">
        <v>82.628569999999996</v>
      </c>
      <c r="BX7115" s="33">
        <v>76.891840000000002</v>
      </c>
      <c r="BY7115" s="33">
        <v>70.608159999999998</v>
      </c>
      <c r="BZ7115" s="33">
        <v>66.703059999999994</v>
      </c>
      <c r="CA7115" s="33">
        <v>64.544380000000004</v>
      </c>
      <c r="CB7115" s="33">
        <v>61.986730000000001</v>
      </c>
      <c r="CC7115" s="33">
        <v>60.287239999999997</v>
      </c>
      <c r="DC7115" s="9">
        <v>80.135850000000005</v>
      </c>
      <c r="DD7115" s="9">
        <v>0</v>
      </c>
    </row>
    <row r="7116" spans="1:108" x14ac:dyDescent="0.25">
      <c r="A7116" s="9" t="s">
        <v>42</v>
      </c>
      <c r="B7116" s="9" t="s">
        <v>15</v>
      </c>
      <c r="C7116" s="9" t="s">
        <v>35</v>
      </c>
      <c r="D7116" s="9" t="s">
        <v>41</v>
      </c>
      <c r="E7116" s="9" t="s">
        <v>38</v>
      </c>
      <c r="F7116" s="9">
        <v>2021</v>
      </c>
      <c r="G7116" s="9">
        <v>5</v>
      </c>
      <c r="H7116" s="9"/>
      <c r="BF7116" s="33">
        <v>62.398969999999998</v>
      </c>
      <c r="BG7116" s="33">
        <v>59.91581</v>
      </c>
      <c r="BH7116" s="33">
        <v>57.766840000000002</v>
      </c>
      <c r="BI7116" s="33">
        <v>56.513269999999999</v>
      </c>
      <c r="BJ7116" s="33">
        <v>55.800510000000003</v>
      </c>
      <c r="BK7116" s="33">
        <v>54.783679999999997</v>
      </c>
      <c r="BL7116" s="33">
        <v>54.604590000000002</v>
      </c>
      <c r="BM7116" s="33">
        <v>59.108159999999998</v>
      </c>
      <c r="BN7116" s="33">
        <v>64.148970000000006</v>
      </c>
      <c r="BO7116" s="33">
        <v>68.878569999999996</v>
      </c>
      <c r="BP7116" s="33">
        <v>74.513270000000006</v>
      </c>
      <c r="BQ7116" s="33">
        <v>80.138270000000006</v>
      </c>
      <c r="BR7116" s="33">
        <v>84.347459999999998</v>
      </c>
      <c r="BS7116" s="33">
        <v>87.239289999999997</v>
      </c>
      <c r="BT7116" s="33">
        <v>88.597459999999998</v>
      </c>
      <c r="BU7116" s="33">
        <v>88.459190000000007</v>
      </c>
      <c r="BV7116" s="33">
        <v>87.060209999999998</v>
      </c>
      <c r="BW7116" s="33">
        <v>85.046940000000006</v>
      </c>
      <c r="BX7116" s="33">
        <v>81.476029999999994</v>
      </c>
      <c r="BY7116" s="33">
        <v>77.276539999999997</v>
      </c>
      <c r="BZ7116" s="33">
        <v>72.205619999999996</v>
      </c>
      <c r="CA7116" s="33">
        <v>69.185220000000001</v>
      </c>
      <c r="CB7116" s="33">
        <v>66.621430000000004</v>
      </c>
      <c r="CC7116" s="33">
        <v>64.587760000000003</v>
      </c>
      <c r="DC7116" s="9">
        <v>80.135850000000005</v>
      </c>
      <c r="DD7116" s="9">
        <v>0</v>
      </c>
    </row>
    <row r="7117" spans="1:108" x14ac:dyDescent="0.25">
      <c r="A7117" s="9" t="s">
        <v>42</v>
      </c>
      <c r="B7117" s="9" t="s">
        <v>15</v>
      </c>
      <c r="C7117" s="9" t="s">
        <v>35</v>
      </c>
      <c r="D7117" s="9" t="s">
        <v>41</v>
      </c>
      <c r="E7117" s="9" t="s">
        <v>38</v>
      </c>
      <c r="F7117" s="9">
        <v>2021</v>
      </c>
      <c r="G7117" s="9">
        <v>6</v>
      </c>
      <c r="H7117" s="9"/>
      <c r="BF7117" s="33">
        <v>64.21275</v>
      </c>
      <c r="BG7117" s="33">
        <v>63.070920000000001</v>
      </c>
      <c r="BH7117" s="33">
        <v>62.25</v>
      </c>
      <c r="BI7117" s="33">
        <v>60.658670000000001</v>
      </c>
      <c r="BJ7117" s="33">
        <v>59.783670000000001</v>
      </c>
      <c r="BK7117" s="33">
        <v>58.800510000000003</v>
      </c>
      <c r="BL7117" s="33">
        <v>59.587760000000003</v>
      </c>
      <c r="BM7117" s="33">
        <v>63.733159999999998</v>
      </c>
      <c r="BN7117" s="33">
        <v>68.453059999999994</v>
      </c>
      <c r="BO7117" s="33">
        <v>73.277540000000002</v>
      </c>
      <c r="BP7117" s="33">
        <v>77.804079999999999</v>
      </c>
      <c r="BQ7117" s="33">
        <v>82.516840000000002</v>
      </c>
      <c r="BR7117" s="33">
        <v>86.043379999999999</v>
      </c>
      <c r="BS7117" s="33">
        <v>88.351029999999994</v>
      </c>
      <c r="BT7117" s="33">
        <v>90.175510000000003</v>
      </c>
      <c r="BU7117" s="33">
        <v>92.003569999999996</v>
      </c>
      <c r="BV7117" s="33">
        <v>91.281109999999998</v>
      </c>
      <c r="BW7117" s="33">
        <v>88.598460000000003</v>
      </c>
      <c r="BX7117" s="33">
        <v>84.929079999999999</v>
      </c>
      <c r="BY7117" s="33">
        <v>81.229590000000002</v>
      </c>
      <c r="BZ7117" s="33">
        <v>76.455619999999996</v>
      </c>
      <c r="CA7117" s="33">
        <v>72.030100000000004</v>
      </c>
      <c r="CB7117" s="33">
        <v>68.979590000000002</v>
      </c>
      <c r="CC7117" s="33">
        <v>66.246430000000004</v>
      </c>
      <c r="DC7117" s="9">
        <v>80.135850000000005</v>
      </c>
      <c r="DD7117" s="9">
        <v>0</v>
      </c>
    </row>
    <row r="7118" spans="1:108" x14ac:dyDescent="0.25">
      <c r="A7118" s="9" t="s">
        <v>42</v>
      </c>
      <c r="B7118" s="9" t="s">
        <v>15</v>
      </c>
      <c r="C7118" s="9" t="s">
        <v>35</v>
      </c>
      <c r="D7118" s="9" t="s">
        <v>41</v>
      </c>
      <c r="E7118" s="9" t="s">
        <v>38</v>
      </c>
      <c r="F7118" s="9">
        <v>2021</v>
      </c>
      <c r="G7118" s="9">
        <v>7</v>
      </c>
      <c r="H7118" s="9"/>
      <c r="BF7118" s="33">
        <v>63.659680000000002</v>
      </c>
      <c r="BG7118" s="33">
        <v>64.510710000000003</v>
      </c>
      <c r="BH7118" s="33">
        <v>63.669379999999997</v>
      </c>
      <c r="BI7118" s="33">
        <v>62.38214</v>
      </c>
      <c r="BJ7118" s="33">
        <v>61.148969999999998</v>
      </c>
      <c r="BK7118" s="33">
        <v>60.294379999999997</v>
      </c>
      <c r="BL7118" s="33">
        <v>60.669379999999997</v>
      </c>
      <c r="BM7118" s="33">
        <v>65.368870000000001</v>
      </c>
      <c r="BN7118" s="33">
        <v>70.469890000000007</v>
      </c>
      <c r="BO7118" s="33">
        <v>76.665809999999993</v>
      </c>
      <c r="BP7118" s="33">
        <v>81.875</v>
      </c>
      <c r="BQ7118" s="33">
        <v>87.4893</v>
      </c>
      <c r="BR7118" s="33">
        <v>91.965320000000006</v>
      </c>
      <c r="BS7118" s="33">
        <v>95.661240000000006</v>
      </c>
      <c r="BT7118" s="33">
        <v>97.019400000000005</v>
      </c>
      <c r="BU7118" s="33">
        <v>96.867859999999993</v>
      </c>
      <c r="BV7118" s="33">
        <v>95.179079999999999</v>
      </c>
      <c r="BW7118" s="33">
        <v>93.568349999999995</v>
      </c>
      <c r="BX7118" s="33">
        <v>89.788250000000005</v>
      </c>
      <c r="BY7118" s="33">
        <v>84.024979999999999</v>
      </c>
      <c r="BZ7118" s="33">
        <v>76.862740000000002</v>
      </c>
      <c r="CA7118" s="33">
        <v>71.741309999999999</v>
      </c>
      <c r="CB7118" s="33">
        <v>68.196920000000006</v>
      </c>
      <c r="CC7118" s="33">
        <v>64.784679999999994</v>
      </c>
      <c r="DC7118" s="9">
        <v>80.135850000000005</v>
      </c>
      <c r="DD7118" s="9">
        <v>0</v>
      </c>
    </row>
    <row r="7119" spans="1:108" x14ac:dyDescent="0.25">
      <c r="A7119" s="9" t="s">
        <v>42</v>
      </c>
      <c r="B7119" s="9" t="s">
        <v>15</v>
      </c>
      <c r="C7119" s="9" t="s">
        <v>35</v>
      </c>
      <c r="D7119" s="9" t="s">
        <v>41</v>
      </c>
      <c r="E7119" s="9" t="s">
        <v>38</v>
      </c>
      <c r="F7119" s="9">
        <v>2021</v>
      </c>
      <c r="G7119" s="9">
        <v>8</v>
      </c>
      <c r="H7119" s="9"/>
      <c r="BF7119" s="33">
        <v>66.182649999999995</v>
      </c>
      <c r="BG7119" s="33">
        <v>64.591319999999996</v>
      </c>
      <c r="BH7119" s="33">
        <v>62.929079999999999</v>
      </c>
      <c r="BI7119" s="33">
        <v>61.929079999999999</v>
      </c>
      <c r="BJ7119" s="33">
        <v>60.662239999999997</v>
      </c>
      <c r="BK7119" s="33">
        <v>59.966329999999999</v>
      </c>
      <c r="BL7119" s="33">
        <v>59.375</v>
      </c>
      <c r="BM7119" s="33">
        <v>61.861730000000001</v>
      </c>
      <c r="BN7119" s="33">
        <v>67.703059999999994</v>
      </c>
      <c r="BO7119" s="33">
        <v>72.523979999999995</v>
      </c>
      <c r="BP7119" s="33">
        <v>78.574489999999997</v>
      </c>
      <c r="BQ7119" s="33">
        <v>84.195920000000001</v>
      </c>
      <c r="BR7119" s="33">
        <v>88.617859999999993</v>
      </c>
      <c r="BS7119" s="33">
        <v>91.293379999999999</v>
      </c>
      <c r="BT7119" s="33">
        <v>92.351029999999994</v>
      </c>
      <c r="BU7119" s="33">
        <v>92.570920000000001</v>
      </c>
      <c r="BV7119" s="33">
        <v>90.54795</v>
      </c>
      <c r="BW7119" s="33">
        <v>87.305090000000007</v>
      </c>
      <c r="BX7119" s="33">
        <v>82.291820000000001</v>
      </c>
      <c r="BY7119" s="33">
        <v>75.5959</v>
      </c>
      <c r="BZ7119" s="33">
        <v>69.737740000000002</v>
      </c>
      <c r="CA7119" s="33">
        <v>66.055080000000004</v>
      </c>
      <c r="CB7119" s="33">
        <v>63.264270000000003</v>
      </c>
      <c r="CC7119" s="33">
        <v>61.814790000000002</v>
      </c>
      <c r="DC7119" s="9">
        <v>80.135850000000005</v>
      </c>
      <c r="DD7119" s="9">
        <v>0</v>
      </c>
    </row>
    <row r="7120" spans="1:108" x14ac:dyDescent="0.25">
      <c r="A7120" s="9" t="s">
        <v>42</v>
      </c>
      <c r="B7120" s="9" t="s">
        <v>15</v>
      </c>
      <c r="C7120" s="9" t="s">
        <v>35</v>
      </c>
      <c r="D7120" s="9" t="s">
        <v>41</v>
      </c>
      <c r="E7120" s="9" t="s">
        <v>38</v>
      </c>
      <c r="F7120" s="9">
        <v>2021</v>
      </c>
      <c r="G7120" s="9">
        <v>9</v>
      </c>
      <c r="H7120" s="9"/>
      <c r="BF7120" s="33">
        <v>62.719889999999999</v>
      </c>
      <c r="BG7120" s="33">
        <v>60.287239999999997</v>
      </c>
      <c r="BH7120" s="33">
        <v>58.962760000000003</v>
      </c>
      <c r="BI7120" s="33">
        <v>57.570920000000001</v>
      </c>
      <c r="BJ7120" s="33">
        <v>56.445920000000001</v>
      </c>
      <c r="BK7120" s="33">
        <v>55.729590000000002</v>
      </c>
      <c r="BL7120" s="33">
        <v>54.942349999999998</v>
      </c>
      <c r="BM7120" s="33">
        <v>55.979590000000002</v>
      </c>
      <c r="BN7120" s="33">
        <v>62.453049999999998</v>
      </c>
      <c r="BO7120" s="33">
        <v>69.179079999999999</v>
      </c>
      <c r="BP7120" s="33">
        <v>75.5</v>
      </c>
      <c r="BQ7120" s="33">
        <v>81.300510000000003</v>
      </c>
      <c r="BR7120" s="33">
        <v>86.925510000000003</v>
      </c>
      <c r="BS7120" s="33">
        <v>90.989289999999997</v>
      </c>
      <c r="BT7120" s="33">
        <v>93.319919999999996</v>
      </c>
      <c r="BU7120" s="33">
        <v>93.850020000000001</v>
      </c>
      <c r="BV7120" s="33">
        <v>93.167370000000005</v>
      </c>
      <c r="BW7120" s="33">
        <v>89.978589999999997</v>
      </c>
      <c r="BX7120" s="33">
        <v>84.424509999999998</v>
      </c>
      <c r="BY7120" s="33">
        <v>76.890829999999994</v>
      </c>
      <c r="BZ7120" s="33">
        <v>71.310209999999998</v>
      </c>
      <c r="CA7120" s="33">
        <v>67.763270000000006</v>
      </c>
      <c r="CB7120" s="33">
        <v>65.033670000000001</v>
      </c>
      <c r="CC7120" s="33">
        <v>63.087760000000003</v>
      </c>
      <c r="DC7120" s="9">
        <v>80.135850000000005</v>
      </c>
      <c r="DD7120" s="9">
        <v>0</v>
      </c>
    </row>
    <row r="7121" spans="1:108" x14ac:dyDescent="0.25">
      <c r="A7121" s="9" t="s">
        <v>42</v>
      </c>
      <c r="B7121" s="9" t="s">
        <v>15</v>
      </c>
      <c r="C7121" s="9" t="s">
        <v>35</v>
      </c>
      <c r="D7121" s="9" t="s">
        <v>41</v>
      </c>
      <c r="E7121" s="9" t="s">
        <v>38</v>
      </c>
      <c r="F7121" s="9">
        <v>2021</v>
      </c>
      <c r="G7121" s="9">
        <v>10</v>
      </c>
      <c r="H7121" s="9"/>
      <c r="BF7121" s="33">
        <v>59.905110000000001</v>
      </c>
      <c r="BG7121" s="33">
        <v>58.658670000000001</v>
      </c>
      <c r="BH7121" s="33">
        <v>57.891840000000002</v>
      </c>
      <c r="BI7121" s="33">
        <v>56.945920000000001</v>
      </c>
      <c r="BJ7121" s="33">
        <v>56.091320000000003</v>
      </c>
      <c r="BK7121" s="33">
        <v>55.445920000000001</v>
      </c>
      <c r="BL7121" s="33">
        <v>55.016840000000002</v>
      </c>
      <c r="BM7121" s="33">
        <v>55.104590000000002</v>
      </c>
      <c r="BN7121" s="33">
        <v>59.679079999999999</v>
      </c>
      <c r="BO7121" s="33">
        <v>65.648970000000006</v>
      </c>
      <c r="BP7121" s="33">
        <v>71.300510000000003</v>
      </c>
      <c r="BQ7121" s="33">
        <v>77.084190000000007</v>
      </c>
      <c r="BR7121" s="33">
        <v>82.175510000000003</v>
      </c>
      <c r="BS7121" s="33">
        <v>86.259699999999995</v>
      </c>
      <c r="BT7121" s="33">
        <v>88.519400000000005</v>
      </c>
      <c r="BU7121" s="33">
        <v>88.263270000000006</v>
      </c>
      <c r="BV7121" s="33">
        <v>85.983159999999998</v>
      </c>
      <c r="BW7121" s="33">
        <v>82.628569999999996</v>
      </c>
      <c r="BX7121" s="33">
        <v>76.891840000000002</v>
      </c>
      <c r="BY7121" s="33">
        <v>70.608159999999998</v>
      </c>
      <c r="BZ7121" s="33">
        <v>66.703059999999994</v>
      </c>
      <c r="CA7121" s="33">
        <v>64.544380000000004</v>
      </c>
      <c r="CB7121" s="33">
        <v>61.986730000000001</v>
      </c>
      <c r="CC7121" s="33">
        <v>60.287239999999997</v>
      </c>
      <c r="DC7121" s="9">
        <v>80.135850000000005</v>
      </c>
      <c r="DD7121" s="9">
        <v>0</v>
      </c>
    </row>
    <row r="7122" spans="1:108" x14ac:dyDescent="0.25">
      <c r="A7122" s="9" t="s">
        <v>42</v>
      </c>
      <c r="B7122" s="9" t="s">
        <v>15</v>
      </c>
      <c r="C7122" s="9" t="s">
        <v>35</v>
      </c>
      <c r="D7122" s="9" t="s">
        <v>41</v>
      </c>
      <c r="E7122" s="9" t="s">
        <v>38</v>
      </c>
      <c r="F7122" s="9">
        <v>2022</v>
      </c>
      <c r="G7122" s="9">
        <v>5</v>
      </c>
      <c r="H7122" s="9"/>
      <c r="BF7122" s="33">
        <v>62.398969999999998</v>
      </c>
      <c r="BG7122" s="33">
        <v>59.91581</v>
      </c>
      <c r="BH7122" s="33">
        <v>57.766840000000002</v>
      </c>
      <c r="BI7122" s="33">
        <v>56.513269999999999</v>
      </c>
      <c r="BJ7122" s="33">
        <v>55.800510000000003</v>
      </c>
      <c r="BK7122" s="33">
        <v>54.783679999999997</v>
      </c>
      <c r="BL7122" s="33">
        <v>54.604590000000002</v>
      </c>
      <c r="BM7122" s="33">
        <v>59.108159999999998</v>
      </c>
      <c r="BN7122" s="33">
        <v>64.148970000000006</v>
      </c>
      <c r="BO7122" s="33">
        <v>68.878569999999996</v>
      </c>
      <c r="BP7122" s="33">
        <v>74.513270000000006</v>
      </c>
      <c r="BQ7122" s="33">
        <v>80.138270000000006</v>
      </c>
      <c r="BR7122" s="33">
        <v>84.347459999999998</v>
      </c>
      <c r="BS7122" s="33">
        <v>87.239289999999997</v>
      </c>
      <c r="BT7122" s="33">
        <v>88.597459999999998</v>
      </c>
      <c r="BU7122" s="33">
        <v>88.459190000000007</v>
      </c>
      <c r="BV7122" s="33">
        <v>87.060209999999998</v>
      </c>
      <c r="BW7122" s="33">
        <v>85.046940000000006</v>
      </c>
      <c r="BX7122" s="33">
        <v>81.476029999999994</v>
      </c>
      <c r="BY7122" s="33">
        <v>77.276539999999997</v>
      </c>
      <c r="BZ7122" s="33">
        <v>72.205619999999996</v>
      </c>
      <c r="CA7122" s="33">
        <v>69.185220000000001</v>
      </c>
      <c r="CB7122" s="33">
        <v>66.621430000000004</v>
      </c>
      <c r="CC7122" s="33">
        <v>64.587760000000003</v>
      </c>
      <c r="DC7122" s="9">
        <v>80.135850000000005</v>
      </c>
      <c r="DD7122" s="9">
        <v>0</v>
      </c>
    </row>
    <row r="7123" spans="1:108" x14ac:dyDescent="0.25">
      <c r="A7123" s="9" t="s">
        <v>42</v>
      </c>
      <c r="B7123" s="9" t="s">
        <v>15</v>
      </c>
      <c r="C7123" s="9" t="s">
        <v>35</v>
      </c>
      <c r="D7123" s="9" t="s">
        <v>41</v>
      </c>
      <c r="E7123" s="9" t="s">
        <v>38</v>
      </c>
      <c r="F7123" s="9">
        <v>2022</v>
      </c>
      <c r="G7123" s="9">
        <v>6</v>
      </c>
      <c r="H7123" s="9"/>
      <c r="BF7123" s="33">
        <v>64.21275</v>
      </c>
      <c r="BG7123" s="33">
        <v>63.070920000000001</v>
      </c>
      <c r="BH7123" s="33">
        <v>62.25</v>
      </c>
      <c r="BI7123" s="33">
        <v>60.658670000000001</v>
      </c>
      <c r="BJ7123" s="33">
        <v>59.783670000000001</v>
      </c>
      <c r="BK7123" s="33">
        <v>58.800510000000003</v>
      </c>
      <c r="BL7123" s="33">
        <v>59.587760000000003</v>
      </c>
      <c r="BM7123" s="33">
        <v>63.733159999999998</v>
      </c>
      <c r="BN7123" s="33">
        <v>68.453059999999994</v>
      </c>
      <c r="BO7123" s="33">
        <v>73.277540000000002</v>
      </c>
      <c r="BP7123" s="33">
        <v>77.804079999999999</v>
      </c>
      <c r="BQ7123" s="33">
        <v>82.516840000000002</v>
      </c>
      <c r="BR7123" s="33">
        <v>86.043379999999999</v>
      </c>
      <c r="BS7123" s="33">
        <v>88.351029999999994</v>
      </c>
      <c r="BT7123" s="33">
        <v>90.175510000000003</v>
      </c>
      <c r="BU7123" s="33">
        <v>92.003569999999996</v>
      </c>
      <c r="BV7123" s="33">
        <v>91.281109999999998</v>
      </c>
      <c r="BW7123" s="33">
        <v>88.598460000000003</v>
      </c>
      <c r="BX7123" s="33">
        <v>84.929079999999999</v>
      </c>
      <c r="BY7123" s="33">
        <v>81.229590000000002</v>
      </c>
      <c r="BZ7123" s="33">
        <v>76.455619999999996</v>
      </c>
      <c r="CA7123" s="33">
        <v>72.030100000000004</v>
      </c>
      <c r="CB7123" s="33">
        <v>68.979590000000002</v>
      </c>
      <c r="CC7123" s="33">
        <v>66.246430000000004</v>
      </c>
      <c r="DC7123" s="9">
        <v>80.135850000000005</v>
      </c>
      <c r="DD7123" s="9">
        <v>0</v>
      </c>
    </row>
    <row r="7124" spans="1:108" x14ac:dyDescent="0.25">
      <c r="A7124" s="9" t="s">
        <v>42</v>
      </c>
      <c r="B7124" s="9" t="s">
        <v>15</v>
      </c>
      <c r="C7124" s="9" t="s">
        <v>35</v>
      </c>
      <c r="D7124" s="9" t="s">
        <v>41</v>
      </c>
      <c r="E7124" s="9" t="s">
        <v>38</v>
      </c>
      <c r="F7124" s="9">
        <v>2022</v>
      </c>
      <c r="G7124" s="9">
        <v>7</v>
      </c>
      <c r="H7124" s="9"/>
      <c r="BF7124" s="33">
        <v>63.659680000000002</v>
      </c>
      <c r="BG7124" s="33">
        <v>64.510710000000003</v>
      </c>
      <c r="BH7124" s="33">
        <v>63.669379999999997</v>
      </c>
      <c r="BI7124" s="33">
        <v>62.38214</v>
      </c>
      <c r="BJ7124" s="33">
        <v>61.148969999999998</v>
      </c>
      <c r="BK7124" s="33">
        <v>60.294379999999997</v>
      </c>
      <c r="BL7124" s="33">
        <v>60.669379999999997</v>
      </c>
      <c r="BM7124" s="33">
        <v>65.368870000000001</v>
      </c>
      <c r="BN7124" s="33">
        <v>70.469890000000007</v>
      </c>
      <c r="BO7124" s="33">
        <v>76.665809999999993</v>
      </c>
      <c r="BP7124" s="33">
        <v>81.875</v>
      </c>
      <c r="BQ7124" s="33">
        <v>87.4893</v>
      </c>
      <c r="BR7124" s="33">
        <v>91.965320000000006</v>
      </c>
      <c r="BS7124" s="33">
        <v>95.661240000000006</v>
      </c>
      <c r="BT7124" s="33">
        <v>97.019400000000005</v>
      </c>
      <c r="BU7124" s="33">
        <v>96.867859999999993</v>
      </c>
      <c r="BV7124" s="33">
        <v>95.179079999999999</v>
      </c>
      <c r="BW7124" s="33">
        <v>93.568349999999995</v>
      </c>
      <c r="BX7124" s="33">
        <v>89.788250000000005</v>
      </c>
      <c r="BY7124" s="33">
        <v>84.024979999999999</v>
      </c>
      <c r="BZ7124" s="33">
        <v>76.862740000000002</v>
      </c>
      <c r="CA7124" s="33">
        <v>71.741309999999999</v>
      </c>
      <c r="CB7124" s="33">
        <v>68.196920000000006</v>
      </c>
      <c r="CC7124" s="33">
        <v>64.784679999999994</v>
      </c>
      <c r="DC7124" s="9">
        <v>80.135850000000005</v>
      </c>
      <c r="DD7124" s="9">
        <v>0</v>
      </c>
    </row>
    <row r="7125" spans="1:108" x14ac:dyDescent="0.25">
      <c r="A7125" s="9" t="s">
        <v>42</v>
      </c>
      <c r="B7125" s="9" t="s">
        <v>15</v>
      </c>
      <c r="C7125" s="9" t="s">
        <v>35</v>
      </c>
      <c r="D7125" s="9" t="s">
        <v>41</v>
      </c>
      <c r="E7125" s="9" t="s">
        <v>38</v>
      </c>
      <c r="F7125" s="9">
        <v>2022</v>
      </c>
      <c r="G7125" s="9">
        <v>8</v>
      </c>
      <c r="H7125" s="9"/>
      <c r="BF7125" s="33">
        <v>66.182649999999995</v>
      </c>
      <c r="BG7125" s="33">
        <v>64.591319999999996</v>
      </c>
      <c r="BH7125" s="33">
        <v>62.929079999999999</v>
      </c>
      <c r="BI7125" s="33">
        <v>61.929079999999999</v>
      </c>
      <c r="BJ7125" s="33">
        <v>60.662239999999997</v>
      </c>
      <c r="BK7125" s="33">
        <v>59.966329999999999</v>
      </c>
      <c r="BL7125" s="33">
        <v>59.375</v>
      </c>
      <c r="BM7125" s="33">
        <v>61.861730000000001</v>
      </c>
      <c r="BN7125" s="33">
        <v>67.703059999999994</v>
      </c>
      <c r="BO7125" s="33">
        <v>72.523979999999995</v>
      </c>
      <c r="BP7125" s="33">
        <v>78.574489999999997</v>
      </c>
      <c r="BQ7125" s="33">
        <v>84.195920000000001</v>
      </c>
      <c r="BR7125" s="33">
        <v>88.617859999999993</v>
      </c>
      <c r="BS7125" s="33">
        <v>91.293379999999999</v>
      </c>
      <c r="BT7125" s="33">
        <v>92.351029999999994</v>
      </c>
      <c r="BU7125" s="33">
        <v>92.570920000000001</v>
      </c>
      <c r="BV7125" s="33">
        <v>90.54795</v>
      </c>
      <c r="BW7125" s="33">
        <v>87.305090000000007</v>
      </c>
      <c r="BX7125" s="33">
        <v>82.291820000000001</v>
      </c>
      <c r="BY7125" s="33">
        <v>75.5959</v>
      </c>
      <c r="BZ7125" s="33">
        <v>69.737740000000002</v>
      </c>
      <c r="CA7125" s="33">
        <v>66.055080000000004</v>
      </c>
      <c r="CB7125" s="33">
        <v>63.264270000000003</v>
      </c>
      <c r="CC7125" s="33">
        <v>61.814790000000002</v>
      </c>
      <c r="DC7125" s="9">
        <v>80.135850000000005</v>
      </c>
      <c r="DD7125" s="9">
        <v>0</v>
      </c>
    </row>
    <row r="7126" spans="1:108" x14ac:dyDescent="0.25">
      <c r="A7126" s="9" t="s">
        <v>42</v>
      </c>
      <c r="B7126" s="9" t="s">
        <v>15</v>
      </c>
      <c r="C7126" s="9" t="s">
        <v>35</v>
      </c>
      <c r="D7126" s="9" t="s">
        <v>41</v>
      </c>
      <c r="E7126" s="9" t="s">
        <v>38</v>
      </c>
      <c r="F7126" s="9">
        <v>2022</v>
      </c>
      <c r="G7126" s="9">
        <v>9</v>
      </c>
      <c r="H7126" s="9"/>
      <c r="BF7126" s="33">
        <v>62.719889999999999</v>
      </c>
      <c r="BG7126" s="33">
        <v>60.287239999999997</v>
      </c>
      <c r="BH7126" s="33">
        <v>58.962760000000003</v>
      </c>
      <c r="BI7126" s="33">
        <v>57.570920000000001</v>
      </c>
      <c r="BJ7126" s="33">
        <v>56.445920000000001</v>
      </c>
      <c r="BK7126" s="33">
        <v>55.729590000000002</v>
      </c>
      <c r="BL7126" s="33">
        <v>54.942349999999998</v>
      </c>
      <c r="BM7126" s="33">
        <v>55.979590000000002</v>
      </c>
      <c r="BN7126" s="33">
        <v>62.453049999999998</v>
      </c>
      <c r="BO7126" s="33">
        <v>69.179079999999999</v>
      </c>
      <c r="BP7126" s="33">
        <v>75.5</v>
      </c>
      <c r="BQ7126" s="33">
        <v>81.300510000000003</v>
      </c>
      <c r="BR7126" s="33">
        <v>86.925510000000003</v>
      </c>
      <c r="BS7126" s="33">
        <v>90.989289999999997</v>
      </c>
      <c r="BT7126" s="33">
        <v>93.319919999999996</v>
      </c>
      <c r="BU7126" s="33">
        <v>93.850020000000001</v>
      </c>
      <c r="BV7126" s="33">
        <v>93.167370000000005</v>
      </c>
      <c r="BW7126" s="33">
        <v>89.978589999999997</v>
      </c>
      <c r="BX7126" s="33">
        <v>84.424509999999998</v>
      </c>
      <c r="BY7126" s="33">
        <v>76.890829999999994</v>
      </c>
      <c r="BZ7126" s="33">
        <v>71.310209999999998</v>
      </c>
      <c r="CA7126" s="33">
        <v>67.763270000000006</v>
      </c>
      <c r="CB7126" s="33">
        <v>65.033670000000001</v>
      </c>
      <c r="CC7126" s="33">
        <v>63.087760000000003</v>
      </c>
      <c r="DC7126" s="9">
        <v>80.135850000000005</v>
      </c>
      <c r="DD7126" s="9">
        <v>0</v>
      </c>
    </row>
    <row r="7127" spans="1:108" x14ac:dyDescent="0.25">
      <c r="A7127" s="9" t="s">
        <v>42</v>
      </c>
      <c r="B7127" s="9" t="s">
        <v>15</v>
      </c>
      <c r="C7127" s="9" t="s">
        <v>35</v>
      </c>
      <c r="D7127" s="9" t="s">
        <v>41</v>
      </c>
      <c r="E7127" s="9" t="s">
        <v>38</v>
      </c>
      <c r="F7127" s="9">
        <v>2022</v>
      </c>
      <c r="G7127" s="9">
        <v>10</v>
      </c>
      <c r="H7127" s="9"/>
      <c r="BF7127" s="33">
        <v>59.905110000000001</v>
      </c>
      <c r="BG7127" s="33">
        <v>58.658670000000001</v>
      </c>
      <c r="BH7127" s="33">
        <v>57.891840000000002</v>
      </c>
      <c r="BI7127" s="33">
        <v>56.945920000000001</v>
      </c>
      <c r="BJ7127" s="33">
        <v>56.091320000000003</v>
      </c>
      <c r="BK7127" s="33">
        <v>55.445920000000001</v>
      </c>
      <c r="BL7127" s="33">
        <v>55.016840000000002</v>
      </c>
      <c r="BM7127" s="33">
        <v>55.104590000000002</v>
      </c>
      <c r="BN7127" s="33">
        <v>59.679079999999999</v>
      </c>
      <c r="BO7127" s="33">
        <v>65.648970000000006</v>
      </c>
      <c r="BP7127" s="33">
        <v>71.300510000000003</v>
      </c>
      <c r="BQ7127" s="33">
        <v>77.084190000000007</v>
      </c>
      <c r="BR7127" s="33">
        <v>82.175510000000003</v>
      </c>
      <c r="BS7127" s="33">
        <v>86.259699999999995</v>
      </c>
      <c r="BT7127" s="33">
        <v>88.519400000000005</v>
      </c>
      <c r="BU7127" s="33">
        <v>88.263270000000006</v>
      </c>
      <c r="BV7127" s="33">
        <v>85.983159999999998</v>
      </c>
      <c r="BW7127" s="33">
        <v>82.628569999999996</v>
      </c>
      <c r="BX7127" s="33">
        <v>76.891840000000002</v>
      </c>
      <c r="BY7127" s="33">
        <v>70.608159999999998</v>
      </c>
      <c r="BZ7127" s="33">
        <v>66.703059999999994</v>
      </c>
      <c r="CA7127" s="33">
        <v>64.544380000000004</v>
      </c>
      <c r="CB7127" s="33">
        <v>61.986730000000001</v>
      </c>
      <c r="CC7127" s="33">
        <v>60.287239999999997</v>
      </c>
      <c r="DC7127" s="9">
        <v>80.135850000000005</v>
      </c>
      <c r="DD7127" s="9">
        <v>0</v>
      </c>
    </row>
    <row r="7128" spans="1:108" x14ac:dyDescent="0.25">
      <c r="A7128" s="9" t="s">
        <v>42</v>
      </c>
      <c r="B7128" s="9" t="s">
        <v>15</v>
      </c>
      <c r="C7128" s="9" t="s">
        <v>35</v>
      </c>
      <c r="D7128" s="9" t="s">
        <v>41</v>
      </c>
      <c r="E7128" s="9" t="s">
        <v>38</v>
      </c>
      <c r="F7128" s="9">
        <v>2023</v>
      </c>
      <c r="G7128" s="9">
        <v>5</v>
      </c>
      <c r="H7128" s="9"/>
      <c r="BF7128" s="33">
        <v>62.398969999999998</v>
      </c>
      <c r="BG7128" s="33">
        <v>59.91581</v>
      </c>
      <c r="BH7128" s="33">
        <v>57.766840000000002</v>
      </c>
      <c r="BI7128" s="33">
        <v>56.513269999999999</v>
      </c>
      <c r="BJ7128" s="33">
        <v>55.800510000000003</v>
      </c>
      <c r="BK7128" s="33">
        <v>54.783679999999997</v>
      </c>
      <c r="BL7128" s="33">
        <v>54.604590000000002</v>
      </c>
      <c r="BM7128" s="33">
        <v>59.108159999999998</v>
      </c>
      <c r="BN7128" s="33">
        <v>64.148970000000006</v>
      </c>
      <c r="BO7128" s="33">
        <v>68.878569999999996</v>
      </c>
      <c r="BP7128" s="33">
        <v>74.513270000000006</v>
      </c>
      <c r="BQ7128" s="33">
        <v>80.138270000000006</v>
      </c>
      <c r="BR7128" s="33">
        <v>84.347459999999998</v>
      </c>
      <c r="BS7128" s="33">
        <v>87.239289999999997</v>
      </c>
      <c r="BT7128" s="33">
        <v>88.597459999999998</v>
      </c>
      <c r="BU7128" s="33">
        <v>88.459190000000007</v>
      </c>
      <c r="BV7128" s="33">
        <v>87.060209999999998</v>
      </c>
      <c r="BW7128" s="33">
        <v>85.046940000000006</v>
      </c>
      <c r="BX7128" s="33">
        <v>81.476029999999994</v>
      </c>
      <c r="BY7128" s="33">
        <v>77.276539999999997</v>
      </c>
      <c r="BZ7128" s="33">
        <v>72.205619999999996</v>
      </c>
      <c r="CA7128" s="33">
        <v>69.185220000000001</v>
      </c>
      <c r="CB7128" s="33">
        <v>66.621430000000004</v>
      </c>
      <c r="CC7128" s="33">
        <v>64.587760000000003</v>
      </c>
      <c r="DC7128" s="9">
        <v>80.135850000000005</v>
      </c>
      <c r="DD7128" s="9">
        <v>0</v>
      </c>
    </row>
    <row r="7129" spans="1:108" x14ac:dyDescent="0.25">
      <c r="A7129" s="9" t="s">
        <v>42</v>
      </c>
      <c r="B7129" s="9" t="s">
        <v>15</v>
      </c>
      <c r="C7129" s="9" t="s">
        <v>35</v>
      </c>
      <c r="D7129" s="9" t="s">
        <v>41</v>
      </c>
      <c r="E7129" s="9" t="s">
        <v>38</v>
      </c>
      <c r="F7129" s="9">
        <v>2023</v>
      </c>
      <c r="G7129" s="9">
        <v>6</v>
      </c>
      <c r="H7129" s="9"/>
      <c r="BF7129" s="33">
        <v>64.21275</v>
      </c>
      <c r="BG7129" s="33">
        <v>63.070920000000001</v>
      </c>
      <c r="BH7129" s="33">
        <v>62.25</v>
      </c>
      <c r="BI7129" s="33">
        <v>60.658670000000001</v>
      </c>
      <c r="BJ7129" s="33">
        <v>59.783670000000001</v>
      </c>
      <c r="BK7129" s="33">
        <v>58.800510000000003</v>
      </c>
      <c r="BL7129" s="33">
        <v>59.587760000000003</v>
      </c>
      <c r="BM7129" s="33">
        <v>63.733159999999998</v>
      </c>
      <c r="BN7129" s="33">
        <v>68.453059999999994</v>
      </c>
      <c r="BO7129" s="33">
        <v>73.277540000000002</v>
      </c>
      <c r="BP7129" s="33">
        <v>77.804079999999999</v>
      </c>
      <c r="BQ7129" s="33">
        <v>82.516840000000002</v>
      </c>
      <c r="BR7129" s="33">
        <v>86.043379999999999</v>
      </c>
      <c r="BS7129" s="33">
        <v>88.351029999999994</v>
      </c>
      <c r="BT7129" s="33">
        <v>90.175510000000003</v>
      </c>
      <c r="BU7129" s="33">
        <v>92.003569999999996</v>
      </c>
      <c r="BV7129" s="33">
        <v>91.281109999999998</v>
      </c>
      <c r="BW7129" s="33">
        <v>88.598460000000003</v>
      </c>
      <c r="BX7129" s="33">
        <v>84.929079999999999</v>
      </c>
      <c r="BY7129" s="33">
        <v>81.229590000000002</v>
      </c>
      <c r="BZ7129" s="33">
        <v>76.455619999999996</v>
      </c>
      <c r="CA7129" s="33">
        <v>72.030100000000004</v>
      </c>
      <c r="CB7129" s="33">
        <v>68.979590000000002</v>
      </c>
      <c r="CC7129" s="33">
        <v>66.246430000000004</v>
      </c>
      <c r="DC7129" s="9">
        <v>80.135850000000005</v>
      </c>
      <c r="DD7129" s="9">
        <v>0</v>
      </c>
    </row>
    <row r="7130" spans="1:108" x14ac:dyDescent="0.25">
      <c r="A7130" s="9" t="s">
        <v>42</v>
      </c>
      <c r="B7130" s="9" t="s">
        <v>15</v>
      </c>
      <c r="C7130" s="9" t="s">
        <v>35</v>
      </c>
      <c r="D7130" s="9" t="s">
        <v>41</v>
      </c>
      <c r="E7130" s="9" t="s">
        <v>38</v>
      </c>
      <c r="F7130" s="9">
        <v>2023</v>
      </c>
      <c r="G7130" s="9">
        <v>7</v>
      </c>
      <c r="H7130" s="9"/>
      <c r="BF7130" s="33">
        <v>63.659680000000002</v>
      </c>
      <c r="BG7130" s="33">
        <v>64.510710000000003</v>
      </c>
      <c r="BH7130" s="33">
        <v>63.669379999999997</v>
      </c>
      <c r="BI7130" s="33">
        <v>62.38214</v>
      </c>
      <c r="BJ7130" s="33">
        <v>61.148969999999998</v>
      </c>
      <c r="BK7130" s="33">
        <v>60.294379999999997</v>
      </c>
      <c r="BL7130" s="33">
        <v>60.669379999999997</v>
      </c>
      <c r="BM7130" s="33">
        <v>65.368870000000001</v>
      </c>
      <c r="BN7130" s="33">
        <v>70.469890000000007</v>
      </c>
      <c r="BO7130" s="33">
        <v>76.665809999999993</v>
      </c>
      <c r="BP7130" s="33">
        <v>81.875</v>
      </c>
      <c r="BQ7130" s="33">
        <v>87.4893</v>
      </c>
      <c r="BR7130" s="33">
        <v>91.965320000000006</v>
      </c>
      <c r="BS7130" s="33">
        <v>95.661240000000006</v>
      </c>
      <c r="BT7130" s="33">
        <v>97.019400000000005</v>
      </c>
      <c r="BU7130" s="33">
        <v>96.867859999999993</v>
      </c>
      <c r="BV7130" s="33">
        <v>95.179079999999999</v>
      </c>
      <c r="BW7130" s="33">
        <v>93.568349999999995</v>
      </c>
      <c r="BX7130" s="33">
        <v>89.788250000000005</v>
      </c>
      <c r="BY7130" s="33">
        <v>84.024979999999999</v>
      </c>
      <c r="BZ7130" s="33">
        <v>76.862740000000002</v>
      </c>
      <c r="CA7130" s="33">
        <v>71.741309999999999</v>
      </c>
      <c r="CB7130" s="33">
        <v>68.196920000000006</v>
      </c>
      <c r="CC7130" s="33">
        <v>64.784679999999994</v>
      </c>
      <c r="DC7130" s="9">
        <v>80.135850000000005</v>
      </c>
      <c r="DD7130" s="9">
        <v>0</v>
      </c>
    </row>
    <row r="7131" spans="1:108" x14ac:dyDescent="0.25">
      <c r="A7131" s="9" t="s">
        <v>42</v>
      </c>
      <c r="B7131" s="9" t="s">
        <v>15</v>
      </c>
      <c r="C7131" s="9" t="s">
        <v>35</v>
      </c>
      <c r="D7131" s="9" t="s">
        <v>41</v>
      </c>
      <c r="E7131" s="9" t="s">
        <v>38</v>
      </c>
      <c r="F7131" s="9">
        <v>2023</v>
      </c>
      <c r="G7131" s="9">
        <v>8</v>
      </c>
      <c r="H7131" s="9"/>
      <c r="BF7131" s="33">
        <v>66.182649999999995</v>
      </c>
      <c r="BG7131" s="33">
        <v>64.591319999999996</v>
      </c>
      <c r="BH7131" s="33">
        <v>62.929079999999999</v>
      </c>
      <c r="BI7131" s="33">
        <v>61.929079999999999</v>
      </c>
      <c r="BJ7131" s="33">
        <v>60.662239999999997</v>
      </c>
      <c r="BK7131" s="33">
        <v>59.966329999999999</v>
      </c>
      <c r="BL7131" s="33">
        <v>59.375</v>
      </c>
      <c r="BM7131" s="33">
        <v>61.861730000000001</v>
      </c>
      <c r="BN7131" s="33">
        <v>67.703059999999994</v>
      </c>
      <c r="BO7131" s="33">
        <v>72.523979999999995</v>
      </c>
      <c r="BP7131" s="33">
        <v>78.574489999999997</v>
      </c>
      <c r="BQ7131" s="33">
        <v>84.195920000000001</v>
      </c>
      <c r="BR7131" s="33">
        <v>88.617859999999993</v>
      </c>
      <c r="BS7131" s="33">
        <v>91.293379999999999</v>
      </c>
      <c r="BT7131" s="33">
        <v>92.351029999999994</v>
      </c>
      <c r="BU7131" s="33">
        <v>92.570920000000001</v>
      </c>
      <c r="BV7131" s="33">
        <v>90.54795</v>
      </c>
      <c r="BW7131" s="33">
        <v>87.305090000000007</v>
      </c>
      <c r="BX7131" s="33">
        <v>82.291820000000001</v>
      </c>
      <c r="BY7131" s="33">
        <v>75.5959</v>
      </c>
      <c r="BZ7131" s="33">
        <v>69.737740000000002</v>
      </c>
      <c r="CA7131" s="33">
        <v>66.055080000000004</v>
      </c>
      <c r="CB7131" s="33">
        <v>63.264270000000003</v>
      </c>
      <c r="CC7131" s="33">
        <v>61.814790000000002</v>
      </c>
      <c r="DC7131" s="9">
        <v>80.135850000000005</v>
      </c>
      <c r="DD7131" s="9">
        <v>0</v>
      </c>
    </row>
    <row r="7132" spans="1:108" x14ac:dyDescent="0.25">
      <c r="A7132" s="9" t="s">
        <v>42</v>
      </c>
      <c r="B7132" s="9" t="s">
        <v>15</v>
      </c>
      <c r="C7132" s="9" t="s">
        <v>35</v>
      </c>
      <c r="D7132" s="9" t="s">
        <v>41</v>
      </c>
      <c r="E7132" s="9" t="s">
        <v>38</v>
      </c>
      <c r="F7132" s="9">
        <v>2023</v>
      </c>
      <c r="G7132" s="9">
        <v>9</v>
      </c>
      <c r="H7132" s="9"/>
      <c r="BF7132" s="33">
        <v>62.719889999999999</v>
      </c>
      <c r="BG7132" s="33">
        <v>60.287239999999997</v>
      </c>
      <c r="BH7132" s="33">
        <v>58.962760000000003</v>
      </c>
      <c r="BI7132" s="33">
        <v>57.570920000000001</v>
      </c>
      <c r="BJ7132" s="33">
        <v>56.445920000000001</v>
      </c>
      <c r="BK7132" s="33">
        <v>55.729590000000002</v>
      </c>
      <c r="BL7132" s="33">
        <v>54.942349999999998</v>
      </c>
      <c r="BM7132" s="33">
        <v>55.979590000000002</v>
      </c>
      <c r="BN7132" s="33">
        <v>62.453049999999998</v>
      </c>
      <c r="BO7132" s="33">
        <v>69.179079999999999</v>
      </c>
      <c r="BP7132" s="33">
        <v>75.5</v>
      </c>
      <c r="BQ7132" s="33">
        <v>81.300510000000003</v>
      </c>
      <c r="BR7132" s="33">
        <v>86.925510000000003</v>
      </c>
      <c r="BS7132" s="33">
        <v>90.989289999999997</v>
      </c>
      <c r="BT7132" s="33">
        <v>93.319919999999996</v>
      </c>
      <c r="BU7132" s="33">
        <v>93.850020000000001</v>
      </c>
      <c r="BV7132" s="33">
        <v>93.167370000000005</v>
      </c>
      <c r="BW7132" s="33">
        <v>89.978589999999997</v>
      </c>
      <c r="BX7132" s="33">
        <v>84.424509999999998</v>
      </c>
      <c r="BY7132" s="33">
        <v>76.890829999999994</v>
      </c>
      <c r="BZ7132" s="33">
        <v>71.310209999999998</v>
      </c>
      <c r="CA7132" s="33">
        <v>67.763270000000006</v>
      </c>
      <c r="CB7132" s="33">
        <v>65.033670000000001</v>
      </c>
      <c r="CC7132" s="33">
        <v>63.087760000000003</v>
      </c>
      <c r="DC7132" s="9">
        <v>80.135850000000005</v>
      </c>
      <c r="DD7132" s="9">
        <v>0</v>
      </c>
    </row>
    <row r="7133" spans="1:108" x14ac:dyDescent="0.25">
      <c r="A7133" s="9" t="s">
        <v>42</v>
      </c>
      <c r="B7133" s="9" t="s">
        <v>15</v>
      </c>
      <c r="C7133" s="9" t="s">
        <v>35</v>
      </c>
      <c r="D7133" s="9" t="s">
        <v>41</v>
      </c>
      <c r="E7133" s="9" t="s">
        <v>38</v>
      </c>
      <c r="F7133" s="9">
        <v>2023</v>
      </c>
      <c r="G7133" s="9">
        <v>10</v>
      </c>
      <c r="H7133" s="9"/>
      <c r="BF7133" s="33">
        <v>59.905110000000001</v>
      </c>
      <c r="BG7133" s="33">
        <v>58.658670000000001</v>
      </c>
      <c r="BH7133" s="33">
        <v>57.891840000000002</v>
      </c>
      <c r="BI7133" s="33">
        <v>56.945920000000001</v>
      </c>
      <c r="BJ7133" s="33">
        <v>56.091320000000003</v>
      </c>
      <c r="BK7133" s="33">
        <v>55.445920000000001</v>
      </c>
      <c r="BL7133" s="33">
        <v>55.016840000000002</v>
      </c>
      <c r="BM7133" s="33">
        <v>55.104590000000002</v>
      </c>
      <c r="BN7133" s="33">
        <v>59.679079999999999</v>
      </c>
      <c r="BO7133" s="33">
        <v>65.648970000000006</v>
      </c>
      <c r="BP7133" s="33">
        <v>71.300510000000003</v>
      </c>
      <c r="BQ7133" s="33">
        <v>77.084190000000007</v>
      </c>
      <c r="BR7133" s="33">
        <v>82.175510000000003</v>
      </c>
      <c r="BS7133" s="33">
        <v>86.259699999999995</v>
      </c>
      <c r="BT7133" s="33">
        <v>88.519400000000005</v>
      </c>
      <c r="BU7133" s="33">
        <v>88.263270000000006</v>
      </c>
      <c r="BV7133" s="33">
        <v>85.983159999999998</v>
      </c>
      <c r="BW7133" s="33">
        <v>82.628569999999996</v>
      </c>
      <c r="BX7133" s="33">
        <v>76.891840000000002</v>
      </c>
      <c r="BY7133" s="33">
        <v>70.608159999999998</v>
      </c>
      <c r="BZ7133" s="33">
        <v>66.703059999999994</v>
      </c>
      <c r="CA7133" s="33">
        <v>64.544380000000004</v>
      </c>
      <c r="CB7133" s="33">
        <v>61.986730000000001</v>
      </c>
      <c r="CC7133" s="33">
        <v>60.287239999999997</v>
      </c>
      <c r="DC7133" s="9">
        <v>80.135850000000005</v>
      </c>
      <c r="DD7133" s="9">
        <v>0</v>
      </c>
    </row>
    <row r="7134" spans="1:108" x14ac:dyDescent="0.25">
      <c r="A7134" s="9" t="s">
        <v>42</v>
      </c>
      <c r="B7134" s="9" t="s">
        <v>15</v>
      </c>
      <c r="C7134" s="9" t="s">
        <v>35</v>
      </c>
      <c r="D7134" s="9" t="s">
        <v>41</v>
      </c>
      <c r="E7134" s="9" t="s">
        <v>38</v>
      </c>
      <c r="F7134" s="9">
        <v>2024</v>
      </c>
      <c r="G7134" s="9">
        <v>5</v>
      </c>
      <c r="H7134" s="9"/>
      <c r="BF7134" s="33">
        <v>62.398969999999998</v>
      </c>
      <c r="BG7134" s="33">
        <v>59.91581</v>
      </c>
      <c r="BH7134" s="33">
        <v>57.766840000000002</v>
      </c>
      <c r="BI7134" s="33">
        <v>56.513269999999999</v>
      </c>
      <c r="BJ7134" s="33">
        <v>55.800510000000003</v>
      </c>
      <c r="BK7134" s="33">
        <v>54.783679999999997</v>
      </c>
      <c r="BL7134" s="33">
        <v>54.604590000000002</v>
      </c>
      <c r="BM7134" s="33">
        <v>59.108159999999998</v>
      </c>
      <c r="BN7134" s="33">
        <v>64.148970000000006</v>
      </c>
      <c r="BO7134" s="33">
        <v>68.878569999999996</v>
      </c>
      <c r="BP7134" s="33">
        <v>74.513270000000006</v>
      </c>
      <c r="BQ7134" s="33">
        <v>80.138270000000006</v>
      </c>
      <c r="BR7134" s="33">
        <v>84.347459999999998</v>
      </c>
      <c r="BS7134" s="33">
        <v>87.239289999999997</v>
      </c>
      <c r="BT7134" s="33">
        <v>88.597459999999998</v>
      </c>
      <c r="BU7134" s="33">
        <v>88.459190000000007</v>
      </c>
      <c r="BV7134" s="33">
        <v>87.060209999999998</v>
      </c>
      <c r="BW7134" s="33">
        <v>85.046940000000006</v>
      </c>
      <c r="BX7134" s="33">
        <v>81.476029999999994</v>
      </c>
      <c r="BY7134" s="33">
        <v>77.276539999999997</v>
      </c>
      <c r="BZ7134" s="33">
        <v>72.205619999999996</v>
      </c>
      <c r="CA7134" s="33">
        <v>69.185220000000001</v>
      </c>
      <c r="CB7134" s="33">
        <v>66.621430000000004</v>
      </c>
      <c r="CC7134" s="33">
        <v>64.587760000000003</v>
      </c>
      <c r="DC7134" s="9">
        <v>80.135850000000005</v>
      </c>
      <c r="DD7134" s="9">
        <v>0</v>
      </c>
    </row>
    <row r="7135" spans="1:108" x14ac:dyDescent="0.25">
      <c r="A7135" s="9" t="s">
        <v>42</v>
      </c>
      <c r="B7135" s="9" t="s">
        <v>15</v>
      </c>
      <c r="C7135" s="9" t="s">
        <v>35</v>
      </c>
      <c r="D7135" s="9" t="s">
        <v>41</v>
      </c>
      <c r="E7135" s="9" t="s">
        <v>38</v>
      </c>
      <c r="F7135" s="9">
        <v>2024</v>
      </c>
      <c r="G7135" s="9">
        <v>6</v>
      </c>
      <c r="H7135" s="9"/>
      <c r="BF7135" s="33">
        <v>64.21275</v>
      </c>
      <c r="BG7135" s="33">
        <v>63.070920000000001</v>
      </c>
      <c r="BH7135" s="33">
        <v>62.25</v>
      </c>
      <c r="BI7135" s="33">
        <v>60.658670000000001</v>
      </c>
      <c r="BJ7135" s="33">
        <v>59.783670000000001</v>
      </c>
      <c r="BK7135" s="33">
        <v>58.800510000000003</v>
      </c>
      <c r="BL7135" s="33">
        <v>59.587760000000003</v>
      </c>
      <c r="BM7135" s="33">
        <v>63.733159999999998</v>
      </c>
      <c r="BN7135" s="33">
        <v>68.453059999999994</v>
      </c>
      <c r="BO7135" s="33">
        <v>73.277540000000002</v>
      </c>
      <c r="BP7135" s="33">
        <v>77.804079999999999</v>
      </c>
      <c r="BQ7135" s="33">
        <v>82.516840000000002</v>
      </c>
      <c r="BR7135" s="33">
        <v>86.043379999999999</v>
      </c>
      <c r="BS7135" s="33">
        <v>88.351029999999994</v>
      </c>
      <c r="BT7135" s="33">
        <v>90.175510000000003</v>
      </c>
      <c r="BU7135" s="33">
        <v>92.003569999999996</v>
      </c>
      <c r="BV7135" s="33">
        <v>91.281109999999998</v>
      </c>
      <c r="BW7135" s="33">
        <v>88.598460000000003</v>
      </c>
      <c r="BX7135" s="33">
        <v>84.929079999999999</v>
      </c>
      <c r="BY7135" s="33">
        <v>81.229590000000002</v>
      </c>
      <c r="BZ7135" s="33">
        <v>76.455619999999996</v>
      </c>
      <c r="CA7135" s="33">
        <v>72.030100000000004</v>
      </c>
      <c r="CB7135" s="33">
        <v>68.979590000000002</v>
      </c>
      <c r="CC7135" s="33">
        <v>66.246430000000004</v>
      </c>
      <c r="DC7135" s="9">
        <v>80.135850000000005</v>
      </c>
      <c r="DD7135" s="9">
        <v>0</v>
      </c>
    </row>
    <row r="7136" spans="1:108" x14ac:dyDescent="0.25">
      <c r="A7136" s="9" t="s">
        <v>42</v>
      </c>
      <c r="B7136" s="9" t="s">
        <v>15</v>
      </c>
      <c r="C7136" s="9" t="s">
        <v>35</v>
      </c>
      <c r="D7136" s="9" t="s">
        <v>41</v>
      </c>
      <c r="E7136" s="9" t="s">
        <v>38</v>
      </c>
      <c r="F7136" s="9">
        <v>2024</v>
      </c>
      <c r="G7136" s="9">
        <v>7</v>
      </c>
      <c r="H7136" s="9"/>
      <c r="BF7136" s="33">
        <v>63.659680000000002</v>
      </c>
      <c r="BG7136" s="33">
        <v>64.510710000000003</v>
      </c>
      <c r="BH7136" s="33">
        <v>63.669379999999997</v>
      </c>
      <c r="BI7136" s="33">
        <v>62.38214</v>
      </c>
      <c r="BJ7136" s="33">
        <v>61.148969999999998</v>
      </c>
      <c r="BK7136" s="33">
        <v>60.294379999999997</v>
      </c>
      <c r="BL7136" s="33">
        <v>60.669379999999997</v>
      </c>
      <c r="BM7136" s="33">
        <v>65.368870000000001</v>
      </c>
      <c r="BN7136" s="33">
        <v>70.469890000000007</v>
      </c>
      <c r="BO7136" s="33">
        <v>76.665809999999993</v>
      </c>
      <c r="BP7136" s="33">
        <v>81.875</v>
      </c>
      <c r="BQ7136" s="33">
        <v>87.4893</v>
      </c>
      <c r="BR7136" s="33">
        <v>91.965320000000006</v>
      </c>
      <c r="BS7136" s="33">
        <v>95.661240000000006</v>
      </c>
      <c r="BT7136" s="33">
        <v>97.019400000000005</v>
      </c>
      <c r="BU7136" s="33">
        <v>96.867859999999993</v>
      </c>
      <c r="BV7136" s="33">
        <v>95.179079999999999</v>
      </c>
      <c r="BW7136" s="33">
        <v>93.568349999999995</v>
      </c>
      <c r="BX7136" s="33">
        <v>89.788250000000005</v>
      </c>
      <c r="BY7136" s="33">
        <v>84.024979999999999</v>
      </c>
      <c r="BZ7136" s="33">
        <v>76.862740000000002</v>
      </c>
      <c r="CA7136" s="33">
        <v>71.741309999999999</v>
      </c>
      <c r="CB7136" s="33">
        <v>68.196920000000006</v>
      </c>
      <c r="CC7136" s="33">
        <v>64.784679999999994</v>
      </c>
      <c r="DC7136" s="9">
        <v>80.135850000000005</v>
      </c>
      <c r="DD7136" s="9">
        <v>0</v>
      </c>
    </row>
    <row r="7137" spans="1:108" x14ac:dyDescent="0.25">
      <c r="A7137" s="9" t="s">
        <v>42</v>
      </c>
      <c r="B7137" s="9" t="s">
        <v>15</v>
      </c>
      <c r="C7137" s="9" t="s">
        <v>35</v>
      </c>
      <c r="D7137" s="9" t="s">
        <v>41</v>
      </c>
      <c r="E7137" s="9" t="s">
        <v>38</v>
      </c>
      <c r="F7137" s="9">
        <v>2024</v>
      </c>
      <c r="G7137" s="9">
        <v>8</v>
      </c>
      <c r="H7137" s="9"/>
      <c r="BF7137" s="33">
        <v>66.182649999999995</v>
      </c>
      <c r="BG7137" s="33">
        <v>64.591319999999996</v>
      </c>
      <c r="BH7137" s="33">
        <v>62.929079999999999</v>
      </c>
      <c r="BI7137" s="33">
        <v>61.929079999999999</v>
      </c>
      <c r="BJ7137" s="33">
        <v>60.662239999999997</v>
      </c>
      <c r="BK7137" s="33">
        <v>59.966329999999999</v>
      </c>
      <c r="BL7137" s="33">
        <v>59.375</v>
      </c>
      <c r="BM7137" s="33">
        <v>61.861730000000001</v>
      </c>
      <c r="BN7137" s="33">
        <v>67.703059999999994</v>
      </c>
      <c r="BO7137" s="33">
        <v>72.523979999999995</v>
      </c>
      <c r="BP7137" s="33">
        <v>78.574489999999997</v>
      </c>
      <c r="BQ7137" s="33">
        <v>84.195920000000001</v>
      </c>
      <c r="BR7137" s="33">
        <v>88.617859999999993</v>
      </c>
      <c r="BS7137" s="33">
        <v>91.293379999999999</v>
      </c>
      <c r="BT7137" s="33">
        <v>92.351029999999994</v>
      </c>
      <c r="BU7137" s="33">
        <v>92.570920000000001</v>
      </c>
      <c r="BV7137" s="33">
        <v>90.54795</v>
      </c>
      <c r="BW7137" s="33">
        <v>87.305090000000007</v>
      </c>
      <c r="BX7137" s="33">
        <v>82.291820000000001</v>
      </c>
      <c r="BY7137" s="33">
        <v>75.5959</v>
      </c>
      <c r="BZ7137" s="33">
        <v>69.737740000000002</v>
      </c>
      <c r="CA7137" s="33">
        <v>66.055080000000004</v>
      </c>
      <c r="CB7137" s="33">
        <v>63.264270000000003</v>
      </c>
      <c r="CC7137" s="33">
        <v>61.814790000000002</v>
      </c>
      <c r="DC7137" s="9">
        <v>80.135850000000005</v>
      </c>
      <c r="DD7137" s="9">
        <v>0</v>
      </c>
    </row>
    <row r="7138" spans="1:108" x14ac:dyDescent="0.25">
      <c r="A7138" s="9" t="s">
        <v>42</v>
      </c>
      <c r="B7138" s="9" t="s">
        <v>15</v>
      </c>
      <c r="C7138" s="9" t="s">
        <v>35</v>
      </c>
      <c r="D7138" s="9" t="s">
        <v>41</v>
      </c>
      <c r="E7138" s="9" t="s">
        <v>38</v>
      </c>
      <c r="F7138" s="9">
        <v>2024</v>
      </c>
      <c r="G7138" s="9">
        <v>9</v>
      </c>
      <c r="H7138" s="9"/>
      <c r="BF7138" s="33">
        <v>62.719889999999999</v>
      </c>
      <c r="BG7138" s="33">
        <v>60.287239999999997</v>
      </c>
      <c r="BH7138" s="33">
        <v>58.962760000000003</v>
      </c>
      <c r="BI7138" s="33">
        <v>57.570920000000001</v>
      </c>
      <c r="BJ7138" s="33">
        <v>56.445920000000001</v>
      </c>
      <c r="BK7138" s="33">
        <v>55.729590000000002</v>
      </c>
      <c r="BL7138" s="33">
        <v>54.942349999999998</v>
      </c>
      <c r="BM7138" s="33">
        <v>55.979590000000002</v>
      </c>
      <c r="BN7138" s="33">
        <v>62.453049999999998</v>
      </c>
      <c r="BO7138" s="33">
        <v>69.179079999999999</v>
      </c>
      <c r="BP7138" s="33">
        <v>75.5</v>
      </c>
      <c r="BQ7138" s="33">
        <v>81.300510000000003</v>
      </c>
      <c r="BR7138" s="33">
        <v>86.925510000000003</v>
      </c>
      <c r="BS7138" s="33">
        <v>90.989289999999997</v>
      </c>
      <c r="BT7138" s="33">
        <v>93.319919999999996</v>
      </c>
      <c r="BU7138" s="33">
        <v>93.850020000000001</v>
      </c>
      <c r="BV7138" s="33">
        <v>93.167370000000005</v>
      </c>
      <c r="BW7138" s="33">
        <v>89.978589999999997</v>
      </c>
      <c r="BX7138" s="33">
        <v>84.424509999999998</v>
      </c>
      <c r="BY7138" s="33">
        <v>76.890829999999994</v>
      </c>
      <c r="BZ7138" s="33">
        <v>71.310209999999998</v>
      </c>
      <c r="CA7138" s="33">
        <v>67.763270000000006</v>
      </c>
      <c r="CB7138" s="33">
        <v>65.033670000000001</v>
      </c>
      <c r="CC7138" s="33">
        <v>63.087760000000003</v>
      </c>
      <c r="DC7138" s="9">
        <v>80.135850000000005</v>
      </c>
      <c r="DD7138" s="9">
        <v>0</v>
      </c>
    </row>
    <row r="7139" spans="1:108" x14ac:dyDescent="0.25">
      <c r="A7139" s="9" t="s">
        <v>42</v>
      </c>
      <c r="B7139" s="9" t="s">
        <v>15</v>
      </c>
      <c r="C7139" s="9" t="s">
        <v>35</v>
      </c>
      <c r="D7139" s="9" t="s">
        <v>41</v>
      </c>
      <c r="E7139" s="9" t="s">
        <v>38</v>
      </c>
      <c r="F7139" s="9">
        <v>2024</v>
      </c>
      <c r="G7139" s="9">
        <v>10</v>
      </c>
      <c r="H7139" s="9"/>
      <c r="BF7139" s="33">
        <v>59.905110000000001</v>
      </c>
      <c r="BG7139" s="33">
        <v>58.658670000000001</v>
      </c>
      <c r="BH7139" s="33">
        <v>57.891840000000002</v>
      </c>
      <c r="BI7139" s="33">
        <v>56.945920000000001</v>
      </c>
      <c r="BJ7139" s="33">
        <v>56.091320000000003</v>
      </c>
      <c r="BK7139" s="33">
        <v>55.445920000000001</v>
      </c>
      <c r="BL7139" s="33">
        <v>55.016840000000002</v>
      </c>
      <c r="BM7139" s="33">
        <v>55.104590000000002</v>
      </c>
      <c r="BN7139" s="33">
        <v>59.679079999999999</v>
      </c>
      <c r="BO7139" s="33">
        <v>65.648970000000006</v>
      </c>
      <c r="BP7139" s="33">
        <v>71.300510000000003</v>
      </c>
      <c r="BQ7139" s="33">
        <v>77.084190000000007</v>
      </c>
      <c r="BR7139" s="33">
        <v>82.175510000000003</v>
      </c>
      <c r="BS7139" s="33">
        <v>86.259699999999995</v>
      </c>
      <c r="BT7139" s="33">
        <v>88.519400000000005</v>
      </c>
      <c r="BU7139" s="33">
        <v>88.263270000000006</v>
      </c>
      <c r="BV7139" s="33">
        <v>85.983159999999998</v>
      </c>
      <c r="BW7139" s="33">
        <v>82.628569999999996</v>
      </c>
      <c r="BX7139" s="33">
        <v>76.891840000000002</v>
      </c>
      <c r="BY7139" s="33">
        <v>70.608159999999998</v>
      </c>
      <c r="BZ7139" s="33">
        <v>66.703059999999994</v>
      </c>
      <c r="CA7139" s="33">
        <v>64.544380000000004</v>
      </c>
      <c r="CB7139" s="33">
        <v>61.986730000000001</v>
      </c>
      <c r="CC7139" s="33">
        <v>60.287239999999997</v>
      </c>
      <c r="DC7139" s="9">
        <v>80.135850000000005</v>
      </c>
      <c r="DD7139" s="9">
        <v>0</v>
      </c>
    </row>
    <row r="7140" spans="1:108" x14ac:dyDescent="0.25">
      <c r="A7140" s="9" t="s">
        <v>42</v>
      </c>
      <c r="B7140" s="9" t="s">
        <v>15</v>
      </c>
      <c r="C7140" s="9" t="s">
        <v>35</v>
      </c>
      <c r="D7140" s="9" t="s">
        <v>41</v>
      </c>
      <c r="E7140" s="9" t="s">
        <v>38</v>
      </c>
      <c r="F7140" s="9">
        <v>2025</v>
      </c>
      <c r="G7140" s="9">
        <v>5</v>
      </c>
      <c r="H7140" s="9"/>
      <c r="BF7140" s="33">
        <v>62.398969999999998</v>
      </c>
      <c r="BG7140" s="33">
        <v>59.91581</v>
      </c>
      <c r="BH7140" s="33">
        <v>57.766840000000002</v>
      </c>
      <c r="BI7140" s="33">
        <v>56.513269999999999</v>
      </c>
      <c r="BJ7140" s="33">
        <v>55.800510000000003</v>
      </c>
      <c r="BK7140" s="33">
        <v>54.783679999999997</v>
      </c>
      <c r="BL7140" s="33">
        <v>54.604590000000002</v>
      </c>
      <c r="BM7140" s="33">
        <v>59.108159999999998</v>
      </c>
      <c r="BN7140" s="33">
        <v>64.148970000000006</v>
      </c>
      <c r="BO7140" s="33">
        <v>68.878569999999996</v>
      </c>
      <c r="BP7140" s="33">
        <v>74.513270000000006</v>
      </c>
      <c r="BQ7140" s="33">
        <v>80.138270000000006</v>
      </c>
      <c r="BR7140" s="33">
        <v>84.347459999999998</v>
      </c>
      <c r="BS7140" s="33">
        <v>87.239289999999997</v>
      </c>
      <c r="BT7140" s="33">
        <v>88.597459999999998</v>
      </c>
      <c r="BU7140" s="33">
        <v>88.459190000000007</v>
      </c>
      <c r="BV7140" s="33">
        <v>87.060209999999998</v>
      </c>
      <c r="BW7140" s="33">
        <v>85.046940000000006</v>
      </c>
      <c r="BX7140" s="33">
        <v>81.476029999999994</v>
      </c>
      <c r="BY7140" s="33">
        <v>77.276539999999997</v>
      </c>
      <c r="BZ7140" s="33">
        <v>72.205619999999996</v>
      </c>
      <c r="CA7140" s="33">
        <v>69.185220000000001</v>
      </c>
      <c r="CB7140" s="33">
        <v>66.621430000000004</v>
      </c>
      <c r="CC7140" s="33">
        <v>64.587760000000003</v>
      </c>
      <c r="DC7140" s="9">
        <v>80.135850000000005</v>
      </c>
      <c r="DD7140" s="9">
        <v>0</v>
      </c>
    </row>
    <row r="7141" spans="1:108" x14ac:dyDescent="0.25">
      <c r="A7141" s="9" t="s">
        <v>42</v>
      </c>
      <c r="B7141" s="9" t="s">
        <v>15</v>
      </c>
      <c r="C7141" s="9" t="s">
        <v>35</v>
      </c>
      <c r="D7141" s="9" t="s">
        <v>41</v>
      </c>
      <c r="E7141" s="9" t="s">
        <v>38</v>
      </c>
      <c r="F7141" s="9">
        <v>2025</v>
      </c>
      <c r="G7141" s="9">
        <v>6</v>
      </c>
      <c r="H7141" s="9"/>
      <c r="BF7141" s="33">
        <v>64.21275</v>
      </c>
      <c r="BG7141" s="33">
        <v>63.070920000000001</v>
      </c>
      <c r="BH7141" s="33">
        <v>62.25</v>
      </c>
      <c r="BI7141" s="33">
        <v>60.658670000000001</v>
      </c>
      <c r="BJ7141" s="33">
        <v>59.783670000000001</v>
      </c>
      <c r="BK7141" s="33">
        <v>58.800510000000003</v>
      </c>
      <c r="BL7141" s="33">
        <v>59.587760000000003</v>
      </c>
      <c r="BM7141" s="33">
        <v>63.733159999999998</v>
      </c>
      <c r="BN7141" s="33">
        <v>68.453059999999994</v>
      </c>
      <c r="BO7141" s="33">
        <v>73.277540000000002</v>
      </c>
      <c r="BP7141" s="33">
        <v>77.804079999999999</v>
      </c>
      <c r="BQ7141" s="33">
        <v>82.516840000000002</v>
      </c>
      <c r="BR7141" s="33">
        <v>86.043379999999999</v>
      </c>
      <c r="BS7141" s="33">
        <v>88.351029999999994</v>
      </c>
      <c r="BT7141" s="33">
        <v>90.175510000000003</v>
      </c>
      <c r="BU7141" s="33">
        <v>92.003569999999996</v>
      </c>
      <c r="BV7141" s="33">
        <v>91.281109999999998</v>
      </c>
      <c r="BW7141" s="33">
        <v>88.598460000000003</v>
      </c>
      <c r="BX7141" s="33">
        <v>84.929079999999999</v>
      </c>
      <c r="BY7141" s="33">
        <v>81.229590000000002</v>
      </c>
      <c r="BZ7141" s="33">
        <v>76.455619999999996</v>
      </c>
      <c r="CA7141" s="33">
        <v>72.030100000000004</v>
      </c>
      <c r="CB7141" s="33">
        <v>68.979590000000002</v>
      </c>
      <c r="CC7141" s="33">
        <v>66.246430000000004</v>
      </c>
      <c r="DC7141" s="9">
        <v>80.135850000000005</v>
      </c>
      <c r="DD7141" s="9">
        <v>0</v>
      </c>
    </row>
    <row r="7142" spans="1:108" x14ac:dyDescent="0.25">
      <c r="A7142" s="9" t="s">
        <v>42</v>
      </c>
      <c r="B7142" s="9" t="s">
        <v>15</v>
      </c>
      <c r="C7142" s="9" t="s">
        <v>35</v>
      </c>
      <c r="D7142" s="9" t="s">
        <v>41</v>
      </c>
      <c r="E7142" s="9" t="s">
        <v>38</v>
      </c>
      <c r="F7142" s="9">
        <v>2025</v>
      </c>
      <c r="G7142" s="9">
        <v>7</v>
      </c>
      <c r="H7142" s="9"/>
      <c r="BF7142" s="33">
        <v>63.659680000000002</v>
      </c>
      <c r="BG7142" s="33">
        <v>64.510710000000003</v>
      </c>
      <c r="BH7142" s="33">
        <v>63.669379999999997</v>
      </c>
      <c r="BI7142" s="33">
        <v>62.38214</v>
      </c>
      <c r="BJ7142" s="33">
        <v>61.148969999999998</v>
      </c>
      <c r="BK7142" s="33">
        <v>60.294379999999997</v>
      </c>
      <c r="BL7142" s="33">
        <v>60.669379999999997</v>
      </c>
      <c r="BM7142" s="33">
        <v>65.368870000000001</v>
      </c>
      <c r="BN7142" s="33">
        <v>70.469890000000007</v>
      </c>
      <c r="BO7142" s="33">
        <v>76.665809999999993</v>
      </c>
      <c r="BP7142" s="33">
        <v>81.875</v>
      </c>
      <c r="BQ7142" s="33">
        <v>87.4893</v>
      </c>
      <c r="BR7142" s="33">
        <v>91.965320000000006</v>
      </c>
      <c r="BS7142" s="33">
        <v>95.661240000000006</v>
      </c>
      <c r="BT7142" s="33">
        <v>97.019400000000005</v>
      </c>
      <c r="BU7142" s="33">
        <v>96.867859999999993</v>
      </c>
      <c r="BV7142" s="33">
        <v>95.179079999999999</v>
      </c>
      <c r="BW7142" s="33">
        <v>93.568349999999995</v>
      </c>
      <c r="BX7142" s="33">
        <v>89.788250000000005</v>
      </c>
      <c r="BY7142" s="33">
        <v>84.024979999999999</v>
      </c>
      <c r="BZ7142" s="33">
        <v>76.862740000000002</v>
      </c>
      <c r="CA7142" s="33">
        <v>71.741309999999999</v>
      </c>
      <c r="CB7142" s="33">
        <v>68.196920000000006</v>
      </c>
      <c r="CC7142" s="33">
        <v>64.784679999999994</v>
      </c>
      <c r="DC7142" s="9">
        <v>80.135850000000005</v>
      </c>
      <c r="DD7142" s="9">
        <v>0</v>
      </c>
    </row>
    <row r="7143" spans="1:108" x14ac:dyDescent="0.25">
      <c r="A7143" s="9" t="s">
        <v>42</v>
      </c>
      <c r="B7143" s="9" t="s">
        <v>15</v>
      </c>
      <c r="C7143" s="9" t="s">
        <v>35</v>
      </c>
      <c r="D7143" s="9" t="s">
        <v>41</v>
      </c>
      <c r="E7143" s="9" t="s">
        <v>38</v>
      </c>
      <c r="F7143" s="9">
        <v>2025</v>
      </c>
      <c r="G7143" s="9">
        <v>8</v>
      </c>
      <c r="H7143" s="9"/>
      <c r="BF7143" s="33">
        <v>66.182649999999995</v>
      </c>
      <c r="BG7143" s="33">
        <v>64.591319999999996</v>
      </c>
      <c r="BH7143" s="33">
        <v>62.929079999999999</v>
      </c>
      <c r="BI7143" s="33">
        <v>61.929079999999999</v>
      </c>
      <c r="BJ7143" s="33">
        <v>60.662239999999997</v>
      </c>
      <c r="BK7143" s="33">
        <v>59.966329999999999</v>
      </c>
      <c r="BL7143" s="33">
        <v>59.375</v>
      </c>
      <c r="BM7143" s="33">
        <v>61.861730000000001</v>
      </c>
      <c r="BN7143" s="33">
        <v>67.703059999999994</v>
      </c>
      <c r="BO7143" s="33">
        <v>72.523979999999995</v>
      </c>
      <c r="BP7143" s="33">
        <v>78.574489999999997</v>
      </c>
      <c r="BQ7143" s="33">
        <v>84.195920000000001</v>
      </c>
      <c r="BR7143" s="33">
        <v>88.617859999999993</v>
      </c>
      <c r="BS7143" s="33">
        <v>91.293379999999999</v>
      </c>
      <c r="BT7143" s="33">
        <v>92.351029999999994</v>
      </c>
      <c r="BU7143" s="33">
        <v>92.570920000000001</v>
      </c>
      <c r="BV7143" s="33">
        <v>90.54795</v>
      </c>
      <c r="BW7143" s="33">
        <v>87.305090000000007</v>
      </c>
      <c r="BX7143" s="33">
        <v>82.291820000000001</v>
      </c>
      <c r="BY7143" s="33">
        <v>75.5959</v>
      </c>
      <c r="BZ7143" s="33">
        <v>69.737740000000002</v>
      </c>
      <c r="CA7143" s="33">
        <v>66.055080000000004</v>
      </c>
      <c r="CB7143" s="33">
        <v>63.264270000000003</v>
      </c>
      <c r="CC7143" s="33">
        <v>61.814790000000002</v>
      </c>
      <c r="DC7143" s="9">
        <v>80.135850000000005</v>
      </c>
      <c r="DD7143" s="9">
        <v>0</v>
      </c>
    </row>
    <row r="7144" spans="1:108" x14ac:dyDescent="0.25">
      <c r="A7144" s="9" t="s">
        <v>42</v>
      </c>
      <c r="B7144" s="9" t="s">
        <v>15</v>
      </c>
      <c r="C7144" s="9" t="s">
        <v>35</v>
      </c>
      <c r="D7144" s="9" t="s">
        <v>41</v>
      </c>
      <c r="E7144" s="9" t="s">
        <v>38</v>
      </c>
      <c r="F7144" s="9">
        <v>2025</v>
      </c>
      <c r="G7144" s="9">
        <v>9</v>
      </c>
      <c r="H7144" s="9"/>
      <c r="BF7144" s="33">
        <v>62.719889999999999</v>
      </c>
      <c r="BG7144" s="33">
        <v>60.287239999999997</v>
      </c>
      <c r="BH7144" s="33">
        <v>58.962760000000003</v>
      </c>
      <c r="BI7144" s="33">
        <v>57.570920000000001</v>
      </c>
      <c r="BJ7144" s="33">
        <v>56.445920000000001</v>
      </c>
      <c r="BK7144" s="33">
        <v>55.729590000000002</v>
      </c>
      <c r="BL7144" s="33">
        <v>54.942349999999998</v>
      </c>
      <c r="BM7144" s="33">
        <v>55.979590000000002</v>
      </c>
      <c r="BN7144" s="33">
        <v>62.453049999999998</v>
      </c>
      <c r="BO7144" s="33">
        <v>69.179079999999999</v>
      </c>
      <c r="BP7144" s="33">
        <v>75.5</v>
      </c>
      <c r="BQ7144" s="33">
        <v>81.300510000000003</v>
      </c>
      <c r="BR7144" s="33">
        <v>86.925510000000003</v>
      </c>
      <c r="BS7144" s="33">
        <v>90.989289999999997</v>
      </c>
      <c r="BT7144" s="33">
        <v>93.319919999999996</v>
      </c>
      <c r="BU7144" s="33">
        <v>93.850020000000001</v>
      </c>
      <c r="BV7144" s="33">
        <v>93.167370000000005</v>
      </c>
      <c r="BW7144" s="33">
        <v>89.978589999999997</v>
      </c>
      <c r="BX7144" s="33">
        <v>84.424509999999998</v>
      </c>
      <c r="BY7144" s="33">
        <v>76.890829999999994</v>
      </c>
      <c r="BZ7144" s="33">
        <v>71.310209999999998</v>
      </c>
      <c r="CA7144" s="33">
        <v>67.763270000000006</v>
      </c>
      <c r="CB7144" s="33">
        <v>65.033670000000001</v>
      </c>
      <c r="CC7144" s="33">
        <v>63.087760000000003</v>
      </c>
      <c r="DC7144" s="9">
        <v>80.135850000000005</v>
      </c>
      <c r="DD7144" s="9">
        <v>0</v>
      </c>
    </row>
    <row r="7145" spans="1:108" x14ac:dyDescent="0.25">
      <c r="A7145" s="9" t="s">
        <v>42</v>
      </c>
      <c r="B7145" s="9" t="s">
        <v>15</v>
      </c>
      <c r="C7145" s="9" t="s">
        <v>35</v>
      </c>
      <c r="D7145" s="9" t="s">
        <v>41</v>
      </c>
      <c r="E7145" s="9" t="s">
        <v>38</v>
      </c>
      <c r="F7145" s="9">
        <v>2025</v>
      </c>
      <c r="G7145" s="9">
        <v>10</v>
      </c>
      <c r="H7145" s="9"/>
      <c r="BF7145" s="33">
        <v>59.905110000000001</v>
      </c>
      <c r="BG7145" s="33">
        <v>58.658670000000001</v>
      </c>
      <c r="BH7145" s="33">
        <v>57.891840000000002</v>
      </c>
      <c r="BI7145" s="33">
        <v>56.945920000000001</v>
      </c>
      <c r="BJ7145" s="33">
        <v>56.091320000000003</v>
      </c>
      <c r="BK7145" s="33">
        <v>55.445920000000001</v>
      </c>
      <c r="BL7145" s="33">
        <v>55.016840000000002</v>
      </c>
      <c r="BM7145" s="33">
        <v>55.104590000000002</v>
      </c>
      <c r="BN7145" s="33">
        <v>59.679079999999999</v>
      </c>
      <c r="BO7145" s="33">
        <v>65.648970000000006</v>
      </c>
      <c r="BP7145" s="33">
        <v>71.300510000000003</v>
      </c>
      <c r="BQ7145" s="33">
        <v>77.084190000000007</v>
      </c>
      <c r="BR7145" s="33">
        <v>82.175510000000003</v>
      </c>
      <c r="BS7145" s="33">
        <v>86.259699999999995</v>
      </c>
      <c r="BT7145" s="33">
        <v>88.519400000000005</v>
      </c>
      <c r="BU7145" s="33">
        <v>88.263270000000006</v>
      </c>
      <c r="BV7145" s="33">
        <v>85.983159999999998</v>
      </c>
      <c r="BW7145" s="33">
        <v>82.628569999999996</v>
      </c>
      <c r="BX7145" s="33">
        <v>76.891840000000002</v>
      </c>
      <c r="BY7145" s="33">
        <v>70.608159999999998</v>
      </c>
      <c r="BZ7145" s="33">
        <v>66.703059999999994</v>
      </c>
      <c r="CA7145" s="33">
        <v>64.544380000000004</v>
      </c>
      <c r="CB7145" s="33">
        <v>61.986730000000001</v>
      </c>
      <c r="CC7145" s="33">
        <v>60.287239999999997</v>
      </c>
      <c r="DC7145" s="9">
        <v>80.135850000000005</v>
      </c>
      <c r="DD7145" s="9">
        <v>0</v>
      </c>
    </row>
    <row r="7146" spans="1:108" x14ac:dyDescent="0.25">
      <c r="A7146" s="9" t="s">
        <v>42</v>
      </c>
      <c r="B7146" s="9" t="s">
        <v>15</v>
      </c>
      <c r="C7146" s="9" t="s">
        <v>35</v>
      </c>
      <c r="D7146" s="9" t="s">
        <v>41</v>
      </c>
      <c r="E7146" s="9" t="s">
        <v>38</v>
      </c>
      <c r="F7146" s="9">
        <v>2026</v>
      </c>
      <c r="G7146" s="9">
        <v>5</v>
      </c>
      <c r="H7146" s="9"/>
      <c r="BF7146" s="33">
        <v>62.398969999999998</v>
      </c>
      <c r="BG7146" s="33">
        <v>59.91581</v>
      </c>
      <c r="BH7146" s="33">
        <v>57.766840000000002</v>
      </c>
      <c r="BI7146" s="33">
        <v>56.513269999999999</v>
      </c>
      <c r="BJ7146" s="33">
        <v>55.800510000000003</v>
      </c>
      <c r="BK7146" s="33">
        <v>54.783679999999997</v>
      </c>
      <c r="BL7146" s="33">
        <v>54.604590000000002</v>
      </c>
      <c r="BM7146" s="33">
        <v>59.108159999999998</v>
      </c>
      <c r="BN7146" s="33">
        <v>64.148970000000006</v>
      </c>
      <c r="BO7146" s="33">
        <v>68.878569999999996</v>
      </c>
      <c r="BP7146" s="33">
        <v>74.513270000000006</v>
      </c>
      <c r="BQ7146" s="33">
        <v>80.138270000000006</v>
      </c>
      <c r="BR7146" s="33">
        <v>84.347459999999998</v>
      </c>
      <c r="BS7146" s="33">
        <v>87.239289999999997</v>
      </c>
      <c r="BT7146" s="33">
        <v>88.597459999999998</v>
      </c>
      <c r="BU7146" s="33">
        <v>88.459190000000007</v>
      </c>
      <c r="BV7146" s="33">
        <v>87.060209999999998</v>
      </c>
      <c r="BW7146" s="33">
        <v>85.046940000000006</v>
      </c>
      <c r="BX7146" s="33">
        <v>81.476029999999994</v>
      </c>
      <c r="BY7146" s="33">
        <v>77.276539999999997</v>
      </c>
      <c r="BZ7146" s="33">
        <v>72.205619999999996</v>
      </c>
      <c r="CA7146" s="33">
        <v>69.185220000000001</v>
      </c>
      <c r="CB7146" s="33">
        <v>66.621430000000004</v>
      </c>
      <c r="CC7146" s="33">
        <v>64.587760000000003</v>
      </c>
      <c r="DC7146" s="9">
        <v>80.135850000000005</v>
      </c>
      <c r="DD7146" s="9">
        <v>0</v>
      </c>
    </row>
    <row r="7147" spans="1:108" x14ac:dyDescent="0.25">
      <c r="A7147" s="9" t="s">
        <v>42</v>
      </c>
      <c r="B7147" s="9" t="s">
        <v>15</v>
      </c>
      <c r="C7147" s="9" t="s">
        <v>35</v>
      </c>
      <c r="D7147" s="9" t="s">
        <v>41</v>
      </c>
      <c r="E7147" s="9" t="s">
        <v>38</v>
      </c>
      <c r="F7147" s="9">
        <v>2026</v>
      </c>
      <c r="G7147" s="9">
        <v>6</v>
      </c>
      <c r="H7147" s="9"/>
      <c r="BF7147" s="33">
        <v>64.21275</v>
      </c>
      <c r="BG7147" s="33">
        <v>63.070920000000001</v>
      </c>
      <c r="BH7147" s="33">
        <v>62.25</v>
      </c>
      <c r="BI7147" s="33">
        <v>60.658670000000001</v>
      </c>
      <c r="BJ7147" s="33">
        <v>59.783670000000001</v>
      </c>
      <c r="BK7147" s="33">
        <v>58.800510000000003</v>
      </c>
      <c r="BL7147" s="33">
        <v>59.587760000000003</v>
      </c>
      <c r="BM7147" s="33">
        <v>63.733159999999998</v>
      </c>
      <c r="BN7147" s="33">
        <v>68.453059999999994</v>
      </c>
      <c r="BO7147" s="33">
        <v>73.277540000000002</v>
      </c>
      <c r="BP7147" s="33">
        <v>77.804079999999999</v>
      </c>
      <c r="BQ7147" s="33">
        <v>82.516840000000002</v>
      </c>
      <c r="BR7147" s="33">
        <v>86.043379999999999</v>
      </c>
      <c r="BS7147" s="33">
        <v>88.351029999999994</v>
      </c>
      <c r="BT7147" s="33">
        <v>90.175510000000003</v>
      </c>
      <c r="BU7147" s="33">
        <v>92.003569999999996</v>
      </c>
      <c r="BV7147" s="33">
        <v>91.281109999999998</v>
      </c>
      <c r="BW7147" s="33">
        <v>88.598460000000003</v>
      </c>
      <c r="BX7147" s="33">
        <v>84.929079999999999</v>
      </c>
      <c r="BY7147" s="33">
        <v>81.229590000000002</v>
      </c>
      <c r="BZ7147" s="33">
        <v>76.455619999999996</v>
      </c>
      <c r="CA7147" s="33">
        <v>72.030100000000004</v>
      </c>
      <c r="CB7147" s="33">
        <v>68.979590000000002</v>
      </c>
      <c r="CC7147" s="33">
        <v>66.246430000000004</v>
      </c>
      <c r="DC7147" s="9">
        <v>80.135850000000005</v>
      </c>
      <c r="DD7147" s="9">
        <v>0</v>
      </c>
    </row>
    <row r="7148" spans="1:108" x14ac:dyDescent="0.25">
      <c r="A7148" s="9" t="s">
        <v>42</v>
      </c>
      <c r="B7148" s="9" t="s">
        <v>15</v>
      </c>
      <c r="C7148" s="9" t="s">
        <v>35</v>
      </c>
      <c r="D7148" s="9" t="s">
        <v>41</v>
      </c>
      <c r="E7148" s="9" t="s">
        <v>38</v>
      </c>
      <c r="F7148" s="9">
        <v>2026</v>
      </c>
      <c r="G7148" s="9">
        <v>7</v>
      </c>
      <c r="H7148" s="9"/>
      <c r="BF7148" s="33">
        <v>63.659680000000002</v>
      </c>
      <c r="BG7148" s="33">
        <v>64.510710000000003</v>
      </c>
      <c r="BH7148" s="33">
        <v>63.669379999999997</v>
      </c>
      <c r="BI7148" s="33">
        <v>62.38214</v>
      </c>
      <c r="BJ7148" s="33">
        <v>61.148969999999998</v>
      </c>
      <c r="BK7148" s="33">
        <v>60.294379999999997</v>
      </c>
      <c r="BL7148" s="33">
        <v>60.669379999999997</v>
      </c>
      <c r="BM7148" s="33">
        <v>65.368870000000001</v>
      </c>
      <c r="BN7148" s="33">
        <v>70.469890000000007</v>
      </c>
      <c r="BO7148" s="33">
        <v>76.665809999999993</v>
      </c>
      <c r="BP7148" s="33">
        <v>81.875</v>
      </c>
      <c r="BQ7148" s="33">
        <v>87.4893</v>
      </c>
      <c r="BR7148" s="33">
        <v>91.965320000000006</v>
      </c>
      <c r="BS7148" s="33">
        <v>95.661240000000006</v>
      </c>
      <c r="BT7148" s="33">
        <v>97.019400000000005</v>
      </c>
      <c r="BU7148" s="33">
        <v>96.867859999999993</v>
      </c>
      <c r="BV7148" s="33">
        <v>95.179079999999999</v>
      </c>
      <c r="BW7148" s="33">
        <v>93.568349999999995</v>
      </c>
      <c r="BX7148" s="33">
        <v>89.788250000000005</v>
      </c>
      <c r="BY7148" s="33">
        <v>84.024979999999999</v>
      </c>
      <c r="BZ7148" s="33">
        <v>76.862740000000002</v>
      </c>
      <c r="CA7148" s="33">
        <v>71.741309999999999</v>
      </c>
      <c r="CB7148" s="33">
        <v>68.196920000000006</v>
      </c>
      <c r="CC7148" s="33">
        <v>64.784679999999994</v>
      </c>
      <c r="DC7148" s="9">
        <v>80.135850000000005</v>
      </c>
      <c r="DD7148" s="9">
        <v>0</v>
      </c>
    </row>
    <row r="7149" spans="1:108" x14ac:dyDescent="0.25">
      <c r="A7149" s="9" t="s">
        <v>42</v>
      </c>
      <c r="B7149" s="9" t="s">
        <v>15</v>
      </c>
      <c r="C7149" s="9" t="s">
        <v>35</v>
      </c>
      <c r="D7149" s="9" t="s">
        <v>41</v>
      </c>
      <c r="E7149" s="9" t="s">
        <v>38</v>
      </c>
      <c r="F7149" s="9">
        <v>2026</v>
      </c>
      <c r="G7149" s="9">
        <v>8</v>
      </c>
      <c r="H7149" s="9"/>
      <c r="BF7149" s="33">
        <v>66.182649999999995</v>
      </c>
      <c r="BG7149" s="33">
        <v>64.591319999999996</v>
      </c>
      <c r="BH7149" s="33">
        <v>62.929079999999999</v>
      </c>
      <c r="BI7149" s="33">
        <v>61.929079999999999</v>
      </c>
      <c r="BJ7149" s="33">
        <v>60.662239999999997</v>
      </c>
      <c r="BK7149" s="33">
        <v>59.966329999999999</v>
      </c>
      <c r="BL7149" s="33">
        <v>59.375</v>
      </c>
      <c r="BM7149" s="33">
        <v>61.861730000000001</v>
      </c>
      <c r="BN7149" s="33">
        <v>67.703059999999994</v>
      </c>
      <c r="BO7149" s="33">
        <v>72.523979999999995</v>
      </c>
      <c r="BP7149" s="33">
        <v>78.574489999999997</v>
      </c>
      <c r="BQ7149" s="33">
        <v>84.195920000000001</v>
      </c>
      <c r="BR7149" s="33">
        <v>88.617859999999993</v>
      </c>
      <c r="BS7149" s="33">
        <v>91.293379999999999</v>
      </c>
      <c r="BT7149" s="33">
        <v>92.351029999999994</v>
      </c>
      <c r="BU7149" s="33">
        <v>92.570920000000001</v>
      </c>
      <c r="BV7149" s="33">
        <v>90.54795</v>
      </c>
      <c r="BW7149" s="33">
        <v>87.305090000000007</v>
      </c>
      <c r="BX7149" s="33">
        <v>82.291820000000001</v>
      </c>
      <c r="BY7149" s="33">
        <v>75.5959</v>
      </c>
      <c r="BZ7149" s="33">
        <v>69.737740000000002</v>
      </c>
      <c r="CA7149" s="33">
        <v>66.055080000000004</v>
      </c>
      <c r="CB7149" s="33">
        <v>63.264270000000003</v>
      </c>
      <c r="CC7149" s="33">
        <v>61.814790000000002</v>
      </c>
      <c r="DC7149" s="9">
        <v>80.135850000000005</v>
      </c>
      <c r="DD7149" s="9">
        <v>0</v>
      </c>
    </row>
    <row r="7150" spans="1:108" x14ac:dyDescent="0.25">
      <c r="A7150" s="9" t="s">
        <v>42</v>
      </c>
      <c r="B7150" s="9" t="s">
        <v>15</v>
      </c>
      <c r="C7150" s="9" t="s">
        <v>35</v>
      </c>
      <c r="D7150" s="9" t="s">
        <v>41</v>
      </c>
      <c r="E7150" s="9" t="s">
        <v>38</v>
      </c>
      <c r="F7150" s="9">
        <v>2026</v>
      </c>
      <c r="G7150" s="9">
        <v>9</v>
      </c>
      <c r="H7150" s="9"/>
      <c r="BF7150" s="33">
        <v>62.719889999999999</v>
      </c>
      <c r="BG7150" s="33">
        <v>60.287239999999997</v>
      </c>
      <c r="BH7150" s="33">
        <v>58.962760000000003</v>
      </c>
      <c r="BI7150" s="33">
        <v>57.570920000000001</v>
      </c>
      <c r="BJ7150" s="33">
        <v>56.445920000000001</v>
      </c>
      <c r="BK7150" s="33">
        <v>55.729590000000002</v>
      </c>
      <c r="BL7150" s="33">
        <v>54.942349999999998</v>
      </c>
      <c r="BM7150" s="33">
        <v>55.979590000000002</v>
      </c>
      <c r="BN7150" s="33">
        <v>62.453049999999998</v>
      </c>
      <c r="BO7150" s="33">
        <v>69.179079999999999</v>
      </c>
      <c r="BP7150" s="33">
        <v>75.5</v>
      </c>
      <c r="BQ7150" s="33">
        <v>81.300510000000003</v>
      </c>
      <c r="BR7150" s="33">
        <v>86.925510000000003</v>
      </c>
      <c r="BS7150" s="33">
        <v>90.989289999999997</v>
      </c>
      <c r="BT7150" s="33">
        <v>93.319919999999996</v>
      </c>
      <c r="BU7150" s="33">
        <v>93.850020000000001</v>
      </c>
      <c r="BV7150" s="33">
        <v>93.167370000000005</v>
      </c>
      <c r="BW7150" s="33">
        <v>89.978589999999997</v>
      </c>
      <c r="BX7150" s="33">
        <v>84.424509999999998</v>
      </c>
      <c r="BY7150" s="33">
        <v>76.890829999999994</v>
      </c>
      <c r="BZ7150" s="33">
        <v>71.310209999999998</v>
      </c>
      <c r="CA7150" s="33">
        <v>67.763270000000006</v>
      </c>
      <c r="CB7150" s="33">
        <v>65.033670000000001</v>
      </c>
      <c r="CC7150" s="33">
        <v>63.087760000000003</v>
      </c>
      <c r="DC7150" s="9">
        <v>80.135850000000005</v>
      </c>
      <c r="DD7150" s="9">
        <v>0</v>
      </c>
    </row>
    <row r="7151" spans="1:108" x14ac:dyDescent="0.25">
      <c r="A7151" s="9" t="s">
        <v>42</v>
      </c>
      <c r="B7151" s="9" t="s">
        <v>15</v>
      </c>
      <c r="C7151" s="9" t="s">
        <v>35</v>
      </c>
      <c r="D7151" s="9" t="s">
        <v>41</v>
      </c>
      <c r="E7151" s="9" t="s">
        <v>38</v>
      </c>
      <c r="F7151" s="9">
        <v>2026</v>
      </c>
      <c r="G7151" s="9">
        <v>10</v>
      </c>
      <c r="H7151" s="9"/>
      <c r="BF7151" s="33">
        <v>59.905110000000001</v>
      </c>
      <c r="BG7151" s="33">
        <v>58.658670000000001</v>
      </c>
      <c r="BH7151" s="33">
        <v>57.891840000000002</v>
      </c>
      <c r="BI7151" s="33">
        <v>56.945920000000001</v>
      </c>
      <c r="BJ7151" s="33">
        <v>56.091320000000003</v>
      </c>
      <c r="BK7151" s="33">
        <v>55.445920000000001</v>
      </c>
      <c r="BL7151" s="33">
        <v>55.016840000000002</v>
      </c>
      <c r="BM7151" s="33">
        <v>55.104590000000002</v>
      </c>
      <c r="BN7151" s="33">
        <v>59.679079999999999</v>
      </c>
      <c r="BO7151" s="33">
        <v>65.648970000000006</v>
      </c>
      <c r="BP7151" s="33">
        <v>71.300510000000003</v>
      </c>
      <c r="BQ7151" s="33">
        <v>77.084190000000007</v>
      </c>
      <c r="BR7151" s="33">
        <v>82.175510000000003</v>
      </c>
      <c r="BS7151" s="33">
        <v>86.259699999999995</v>
      </c>
      <c r="BT7151" s="33">
        <v>88.519400000000005</v>
      </c>
      <c r="BU7151" s="33">
        <v>88.263270000000006</v>
      </c>
      <c r="BV7151" s="33">
        <v>85.983159999999998</v>
      </c>
      <c r="BW7151" s="33">
        <v>82.628569999999996</v>
      </c>
      <c r="BX7151" s="33">
        <v>76.891840000000002</v>
      </c>
      <c r="BY7151" s="33">
        <v>70.608159999999998</v>
      </c>
      <c r="BZ7151" s="33">
        <v>66.703059999999994</v>
      </c>
      <c r="CA7151" s="33">
        <v>64.544380000000004</v>
      </c>
      <c r="CB7151" s="33">
        <v>61.986730000000001</v>
      </c>
      <c r="CC7151" s="33">
        <v>60.287239999999997</v>
      </c>
      <c r="DC7151" s="9">
        <v>80.135850000000005</v>
      </c>
      <c r="DD7151" s="9">
        <v>0</v>
      </c>
    </row>
    <row r="7152" spans="1:108" x14ac:dyDescent="0.25">
      <c r="A7152" s="9" t="s">
        <v>42</v>
      </c>
      <c r="B7152" s="9" t="s">
        <v>15</v>
      </c>
      <c r="C7152" s="9" t="s">
        <v>35</v>
      </c>
      <c r="D7152" s="9" t="s">
        <v>41</v>
      </c>
      <c r="E7152" s="9" t="s">
        <v>36</v>
      </c>
      <c r="F7152" s="9">
        <v>2016</v>
      </c>
      <c r="H7152" s="9"/>
      <c r="BF7152" s="33">
        <v>64.193749999999994</v>
      </c>
      <c r="BG7152" s="33">
        <v>63.115049999999997</v>
      </c>
      <c r="BH7152" s="33">
        <v>61.952800000000003</v>
      </c>
      <c r="BI7152" s="33">
        <v>60.635199999999998</v>
      </c>
      <c r="BJ7152" s="33">
        <v>59.510199999999998</v>
      </c>
      <c r="BK7152" s="33">
        <v>58.697699999999998</v>
      </c>
      <c r="BL7152" s="33">
        <v>58.643619999999999</v>
      </c>
      <c r="BM7152" s="33">
        <v>61.735840000000003</v>
      </c>
      <c r="BN7152" s="33">
        <v>67.269760000000005</v>
      </c>
      <c r="BO7152" s="33">
        <v>72.911600000000007</v>
      </c>
      <c r="BP7152" s="33">
        <v>78.438389999999998</v>
      </c>
      <c r="BQ7152" s="33">
        <v>83.875640000000004</v>
      </c>
      <c r="BR7152" s="33">
        <v>88.388019999999997</v>
      </c>
      <c r="BS7152" s="33">
        <v>91.573740000000001</v>
      </c>
      <c r="BT7152" s="33">
        <v>93.216459999999998</v>
      </c>
      <c r="BU7152" s="33">
        <v>93.823089999999993</v>
      </c>
      <c r="BV7152" s="33">
        <v>92.543880000000001</v>
      </c>
      <c r="BW7152" s="33">
        <v>89.862620000000007</v>
      </c>
      <c r="BX7152" s="33">
        <v>85.358410000000006</v>
      </c>
      <c r="BY7152" s="33">
        <v>79.435329999999993</v>
      </c>
      <c r="BZ7152" s="33">
        <v>73.591579999999993</v>
      </c>
      <c r="CA7152" s="33">
        <v>69.397440000000003</v>
      </c>
      <c r="CB7152" s="33">
        <v>66.368620000000007</v>
      </c>
      <c r="CC7152" s="33">
        <v>63.983420000000002</v>
      </c>
      <c r="DC7152" s="9">
        <v>80.135850000000005</v>
      </c>
      <c r="DD7152" s="9">
        <v>0</v>
      </c>
    </row>
    <row r="7153" spans="1:108" x14ac:dyDescent="0.25">
      <c r="A7153" s="9" t="s">
        <v>42</v>
      </c>
      <c r="B7153" s="9" t="s">
        <v>15</v>
      </c>
      <c r="C7153" s="9" t="s">
        <v>35</v>
      </c>
      <c r="D7153" s="9" t="s">
        <v>41</v>
      </c>
      <c r="E7153" s="9" t="s">
        <v>36</v>
      </c>
      <c r="F7153" s="9">
        <v>2017</v>
      </c>
      <c r="H7153" s="9"/>
      <c r="BF7153" s="33">
        <v>64.193749999999994</v>
      </c>
      <c r="BG7153" s="33">
        <v>63.115049999999997</v>
      </c>
      <c r="BH7153" s="33">
        <v>61.952800000000003</v>
      </c>
      <c r="BI7153" s="33">
        <v>60.635199999999998</v>
      </c>
      <c r="BJ7153" s="33">
        <v>59.510199999999998</v>
      </c>
      <c r="BK7153" s="33">
        <v>58.697699999999998</v>
      </c>
      <c r="BL7153" s="33">
        <v>58.643619999999999</v>
      </c>
      <c r="BM7153" s="33">
        <v>61.735840000000003</v>
      </c>
      <c r="BN7153" s="33">
        <v>67.269760000000005</v>
      </c>
      <c r="BO7153" s="33">
        <v>72.911600000000007</v>
      </c>
      <c r="BP7153" s="33">
        <v>78.438389999999998</v>
      </c>
      <c r="BQ7153" s="33">
        <v>83.875640000000004</v>
      </c>
      <c r="BR7153" s="33">
        <v>88.388019999999997</v>
      </c>
      <c r="BS7153" s="33">
        <v>91.573740000000001</v>
      </c>
      <c r="BT7153" s="33">
        <v>93.216459999999998</v>
      </c>
      <c r="BU7153" s="33">
        <v>93.823089999999993</v>
      </c>
      <c r="BV7153" s="33">
        <v>92.543880000000001</v>
      </c>
      <c r="BW7153" s="33">
        <v>89.862620000000007</v>
      </c>
      <c r="BX7153" s="33">
        <v>85.358410000000006</v>
      </c>
      <c r="BY7153" s="33">
        <v>79.435329999999993</v>
      </c>
      <c r="BZ7153" s="33">
        <v>73.591579999999993</v>
      </c>
      <c r="CA7153" s="33">
        <v>69.397440000000003</v>
      </c>
      <c r="CB7153" s="33">
        <v>66.368620000000007</v>
      </c>
      <c r="CC7153" s="33">
        <v>63.983420000000002</v>
      </c>
      <c r="DC7153" s="9">
        <v>80.135850000000005</v>
      </c>
      <c r="DD7153" s="9">
        <v>0</v>
      </c>
    </row>
    <row r="7154" spans="1:108" x14ac:dyDescent="0.25">
      <c r="A7154" s="9" t="s">
        <v>42</v>
      </c>
      <c r="B7154" s="9" t="s">
        <v>15</v>
      </c>
      <c r="C7154" s="9" t="s">
        <v>35</v>
      </c>
      <c r="D7154" s="9" t="s">
        <v>41</v>
      </c>
      <c r="E7154" s="9" t="s">
        <v>36</v>
      </c>
      <c r="F7154" s="9">
        <v>2018</v>
      </c>
      <c r="H7154" s="9"/>
      <c r="BF7154" s="33">
        <v>64.193749999999994</v>
      </c>
      <c r="BG7154" s="33">
        <v>63.115049999999997</v>
      </c>
      <c r="BH7154" s="33">
        <v>61.952800000000003</v>
      </c>
      <c r="BI7154" s="33">
        <v>60.635199999999998</v>
      </c>
      <c r="BJ7154" s="33">
        <v>59.510199999999998</v>
      </c>
      <c r="BK7154" s="33">
        <v>58.697699999999998</v>
      </c>
      <c r="BL7154" s="33">
        <v>58.643619999999999</v>
      </c>
      <c r="BM7154" s="33">
        <v>61.735840000000003</v>
      </c>
      <c r="BN7154" s="33">
        <v>67.269760000000005</v>
      </c>
      <c r="BO7154" s="33">
        <v>72.911600000000007</v>
      </c>
      <c r="BP7154" s="33">
        <v>78.438389999999998</v>
      </c>
      <c r="BQ7154" s="33">
        <v>83.875640000000004</v>
      </c>
      <c r="BR7154" s="33">
        <v>88.388019999999997</v>
      </c>
      <c r="BS7154" s="33">
        <v>91.573740000000001</v>
      </c>
      <c r="BT7154" s="33">
        <v>93.216459999999998</v>
      </c>
      <c r="BU7154" s="33">
        <v>93.823089999999993</v>
      </c>
      <c r="BV7154" s="33">
        <v>92.543880000000001</v>
      </c>
      <c r="BW7154" s="33">
        <v>89.862620000000007</v>
      </c>
      <c r="BX7154" s="33">
        <v>85.358410000000006</v>
      </c>
      <c r="BY7154" s="33">
        <v>79.435329999999993</v>
      </c>
      <c r="BZ7154" s="33">
        <v>73.591579999999993</v>
      </c>
      <c r="CA7154" s="33">
        <v>69.397440000000003</v>
      </c>
      <c r="CB7154" s="33">
        <v>66.368620000000007</v>
      </c>
      <c r="CC7154" s="33">
        <v>63.983420000000002</v>
      </c>
      <c r="DC7154" s="9">
        <v>80.135850000000005</v>
      </c>
      <c r="DD7154" s="9">
        <v>0</v>
      </c>
    </row>
    <row r="7155" spans="1:108" x14ac:dyDescent="0.25">
      <c r="A7155" s="9" t="s">
        <v>42</v>
      </c>
      <c r="B7155" s="9" t="s">
        <v>15</v>
      </c>
      <c r="C7155" s="9" t="s">
        <v>35</v>
      </c>
      <c r="D7155" s="9" t="s">
        <v>41</v>
      </c>
      <c r="E7155" s="9" t="s">
        <v>36</v>
      </c>
      <c r="F7155" s="9">
        <v>2019</v>
      </c>
      <c r="H7155" s="9"/>
      <c r="BF7155" s="33">
        <v>64.193749999999994</v>
      </c>
      <c r="BG7155" s="33">
        <v>63.115049999999997</v>
      </c>
      <c r="BH7155" s="33">
        <v>61.952800000000003</v>
      </c>
      <c r="BI7155" s="33">
        <v>60.635199999999998</v>
      </c>
      <c r="BJ7155" s="33">
        <v>59.510199999999998</v>
      </c>
      <c r="BK7155" s="33">
        <v>58.697699999999998</v>
      </c>
      <c r="BL7155" s="33">
        <v>58.643619999999999</v>
      </c>
      <c r="BM7155" s="33">
        <v>61.735840000000003</v>
      </c>
      <c r="BN7155" s="33">
        <v>67.269760000000005</v>
      </c>
      <c r="BO7155" s="33">
        <v>72.911600000000007</v>
      </c>
      <c r="BP7155" s="33">
        <v>78.438389999999998</v>
      </c>
      <c r="BQ7155" s="33">
        <v>83.875640000000004</v>
      </c>
      <c r="BR7155" s="33">
        <v>88.388019999999997</v>
      </c>
      <c r="BS7155" s="33">
        <v>91.573740000000001</v>
      </c>
      <c r="BT7155" s="33">
        <v>93.216459999999998</v>
      </c>
      <c r="BU7155" s="33">
        <v>93.823089999999993</v>
      </c>
      <c r="BV7155" s="33">
        <v>92.543880000000001</v>
      </c>
      <c r="BW7155" s="33">
        <v>89.862620000000007</v>
      </c>
      <c r="BX7155" s="33">
        <v>85.358410000000006</v>
      </c>
      <c r="BY7155" s="33">
        <v>79.435329999999993</v>
      </c>
      <c r="BZ7155" s="33">
        <v>73.591579999999993</v>
      </c>
      <c r="CA7155" s="33">
        <v>69.397440000000003</v>
      </c>
      <c r="CB7155" s="33">
        <v>66.368620000000007</v>
      </c>
      <c r="CC7155" s="33">
        <v>63.983420000000002</v>
      </c>
      <c r="DC7155" s="9">
        <v>80.135850000000005</v>
      </c>
      <c r="DD7155" s="9">
        <v>0</v>
      </c>
    </row>
    <row r="7156" spans="1:108" x14ac:dyDescent="0.25">
      <c r="A7156" s="9" t="s">
        <v>42</v>
      </c>
      <c r="B7156" s="9" t="s">
        <v>15</v>
      </c>
      <c r="C7156" s="9" t="s">
        <v>35</v>
      </c>
      <c r="D7156" s="9" t="s">
        <v>41</v>
      </c>
      <c r="E7156" s="9" t="s">
        <v>36</v>
      </c>
      <c r="F7156" s="9">
        <v>2020</v>
      </c>
      <c r="H7156" s="9"/>
      <c r="BF7156" s="33">
        <v>64.193749999999994</v>
      </c>
      <c r="BG7156" s="33">
        <v>63.115049999999997</v>
      </c>
      <c r="BH7156" s="33">
        <v>61.952800000000003</v>
      </c>
      <c r="BI7156" s="33">
        <v>60.635199999999998</v>
      </c>
      <c r="BJ7156" s="33">
        <v>59.510199999999998</v>
      </c>
      <c r="BK7156" s="33">
        <v>58.697699999999998</v>
      </c>
      <c r="BL7156" s="33">
        <v>58.643619999999999</v>
      </c>
      <c r="BM7156" s="33">
        <v>61.735840000000003</v>
      </c>
      <c r="BN7156" s="33">
        <v>67.269760000000005</v>
      </c>
      <c r="BO7156" s="33">
        <v>72.911600000000007</v>
      </c>
      <c r="BP7156" s="33">
        <v>78.438389999999998</v>
      </c>
      <c r="BQ7156" s="33">
        <v>83.875640000000004</v>
      </c>
      <c r="BR7156" s="33">
        <v>88.388019999999997</v>
      </c>
      <c r="BS7156" s="33">
        <v>91.573740000000001</v>
      </c>
      <c r="BT7156" s="33">
        <v>93.216459999999998</v>
      </c>
      <c r="BU7156" s="33">
        <v>93.823089999999993</v>
      </c>
      <c r="BV7156" s="33">
        <v>92.543880000000001</v>
      </c>
      <c r="BW7156" s="33">
        <v>89.862620000000007</v>
      </c>
      <c r="BX7156" s="33">
        <v>85.358410000000006</v>
      </c>
      <c r="BY7156" s="33">
        <v>79.435329999999993</v>
      </c>
      <c r="BZ7156" s="33">
        <v>73.591579999999993</v>
      </c>
      <c r="CA7156" s="33">
        <v>69.397440000000003</v>
      </c>
      <c r="CB7156" s="33">
        <v>66.368620000000007</v>
      </c>
      <c r="CC7156" s="33">
        <v>63.983420000000002</v>
      </c>
      <c r="DC7156" s="9">
        <v>80.135850000000005</v>
      </c>
      <c r="DD7156" s="9">
        <v>0</v>
      </c>
    </row>
    <row r="7157" spans="1:108" x14ac:dyDescent="0.25">
      <c r="A7157" s="9" t="s">
        <v>42</v>
      </c>
      <c r="B7157" s="9" t="s">
        <v>15</v>
      </c>
      <c r="C7157" s="9" t="s">
        <v>35</v>
      </c>
      <c r="D7157" s="9" t="s">
        <v>41</v>
      </c>
      <c r="E7157" s="9" t="s">
        <v>36</v>
      </c>
      <c r="F7157" s="9">
        <v>2021</v>
      </c>
      <c r="H7157" s="9"/>
      <c r="BF7157" s="33">
        <v>64.193749999999994</v>
      </c>
      <c r="BG7157" s="33">
        <v>63.115049999999997</v>
      </c>
      <c r="BH7157" s="33">
        <v>61.952800000000003</v>
      </c>
      <c r="BI7157" s="33">
        <v>60.635199999999998</v>
      </c>
      <c r="BJ7157" s="33">
        <v>59.510199999999998</v>
      </c>
      <c r="BK7157" s="33">
        <v>58.697699999999998</v>
      </c>
      <c r="BL7157" s="33">
        <v>58.643619999999999</v>
      </c>
      <c r="BM7157" s="33">
        <v>61.735840000000003</v>
      </c>
      <c r="BN7157" s="33">
        <v>67.269760000000005</v>
      </c>
      <c r="BO7157" s="33">
        <v>72.911600000000007</v>
      </c>
      <c r="BP7157" s="33">
        <v>78.438389999999998</v>
      </c>
      <c r="BQ7157" s="33">
        <v>83.875640000000004</v>
      </c>
      <c r="BR7157" s="33">
        <v>88.388019999999997</v>
      </c>
      <c r="BS7157" s="33">
        <v>91.573740000000001</v>
      </c>
      <c r="BT7157" s="33">
        <v>93.216459999999998</v>
      </c>
      <c r="BU7157" s="33">
        <v>93.823089999999993</v>
      </c>
      <c r="BV7157" s="33">
        <v>92.543880000000001</v>
      </c>
      <c r="BW7157" s="33">
        <v>89.862620000000007</v>
      </c>
      <c r="BX7157" s="33">
        <v>85.358410000000006</v>
      </c>
      <c r="BY7157" s="33">
        <v>79.435329999999993</v>
      </c>
      <c r="BZ7157" s="33">
        <v>73.591579999999993</v>
      </c>
      <c r="CA7157" s="33">
        <v>69.397440000000003</v>
      </c>
      <c r="CB7157" s="33">
        <v>66.368620000000007</v>
      </c>
      <c r="CC7157" s="33">
        <v>63.983420000000002</v>
      </c>
      <c r="DC7157" s="9">
        <v>80.135850000000005</v>
      </c>
      <c r="DD7157" s="9">
        <v>0</v>
      </c>
    </row>
    <row r="7158" spans="1:108" x14ac:dyDescent="0.25">
      <c r="A7158" s="9" t="s">
        <v>42</v>
      </c>
      <c r="B7158" s="9" t="s">
        <v>15</v>
      </c>
      <c r="C7158" s="9" t="s">
        <v>35</v>
      </c>
      <c r="D7158" s="9" t="s">
        <v>41</v>
      </c>
      <c r="E7158" s="9" t="s">
        <v>36</v>
      </c>
      <c r="F7158" s="9">
        <v>2022</v>
      </c>
      <c r="H7158" s="9"/>
      <c r="BF7158" s="33">
        <v>64.193749999999994</v>
      </c>
      <c r="BG7158" s="33">
        <v>63.115049999999997</v>
      </c>
      <c r="BH7158" s="33">
        <v>61.952800000000003</v>
      </c>
      <c r="BI7158" s="33">
        <v>60.635199999999998</v>
      </c>
      <c r="BJ7158" s="33">
        <v>59.510199999999998</v>
      </c>
      <c r="BK7158" s="33">
        <v>58.697699999999998</v>
      </c>
      <c r="BL7158" s="33">
        <v>58.643619999999999</v>
      </c>
      <c r="BM7158" s="33">
        <v>61.735840000000003</v>
      </c>
      <c r="BN7158" s="33">
        <v>67.269760000000005</v>
      </c>
      <c r="BO7158" s="33">
        <v>72.911600000000007</v>
      </c>
      <c r="BP7158" s="33">
        <v>78.438389999999998</v>
      </c>
      <c r="BQ7158" s="33">
        <v>83.875640000000004</v>
      </c>
      <c r="BR7158" s="33">
        <v>88.388019999999997</v>
      </c>
      <c r="BS7158" s="33">
        <v>91.573740000000001</v>
      </c>
      <c r="BT7158" s="33">
        <v>93.216459999999998</v>
      </c>
      <c r="BU7158" s="33">
        <v>93.823089999999993</v>
      </c>
      <c r="BV7158" s="33">
        <v>92.543880000000001</v>
      </c>
      <c r="BW7158" s="33">
        <v>89.862620000000007</v>
      </c>
      <c r="BX7158" s="33">
        <v>85.358410000000006</v>
      </c>
      <c r="BY7158" s="33">
        <v>79.435329999999993</v>
      </c>
      <c r="BZ7158" s="33">
        <v>73.591579999999993</v>
      </c>
      <c r="CA7158" s="33">
        <v>69.397440000000003</v>
      </c>
      <c r="CB7158" s="33">
        <v>66.368620000000007</v>
      </c>
      <c r="CC7158" s="33">
        <v>63.983420000000002</v>
      </c>
      <c r="DC7158" s="9">
        <v>80.135850000000005</v>
      </c>
      <c r="DD7158" s="9">
        <v>0</v>
      </c>
    </row>
    <row r="7159" spans="1:108" x14ac:dyDescent="0.25">
      <c r="A7159" s="9" t="s">
        <v>42</v>
      </c>
      <c r="B7159" s="9" t="s">
        <v>15</v>
      </c>
      <c r="C7159" s="9" t="s">
        <v>35</v>
      </c>
      <c r="D7159" s="9" t="s">
        <v>41</v>
      </c>
      <c r="E7159" s="9" t="s">
        <v>36</v>
      </c>
      <c r="F7159" s="9">
        <v>2023</v>
      </c>
      <c r="H7159" s="9"/>
      <c r="BF7159" s="33">
        <v>64.193749999999994</v>
      </c>
      <c r="BG7159" s="33">
        <v>63.115049999999997</v>
      </c>
      <c r="BH7159" s="33">
        <v>61.952800000000003</v>
      </c>
      <c r="BI7159" s="33">
        <v>60.635199999999998</v>
      </c>
      <c r="BJ7159" s="33">
        <v>59.510199999999998</v>
      </c>
      <c r="BK7159" s="33">
        <v>58.697699999999998</v>
      </c>
      <c r="BL7159" s="33">
        <v>58.643619999999999</v>
      </c>
      <c r="BM7159" s="33">
        <v>61.735840000000003</v>
      </c>
      <c r="BN7159" s="33">
        <v>67.269760000000005</v>
      </c>
      <c r="BO7159" s="33">
        <v>72.911600000000007</v>
      </c>
      <c r="BP7159" s="33">
        <v>78.438389999999998</v>
      </c>
      <c r="BQ7159" s="33">
        <v>83.875640000000004</v>
      </c>
      <c r="BR7159" s="33">
        <v>88.388019999999997</v>
      </c>
      <c r="BS7159" s="33">
        <v>91.573740000000001</v>
      </c>
      <c r="BT7159" s="33">
        <v>93.216459999999998</v>
      </c>
      <c r="BU7159" s="33">
        <v>93.823089999999993</v>
      </c>
      <c r="BV7159" s="33">
        <v>92.543880000000001</v>
      </c>
      <c r="BW7159" s="33">
        <v>89.862620000000007</v>
      </c>
      <c r="BX7159" s="33">
        <v>85.358410000000006</v>
      </c>
      <c r="BY7159" s="33">
        <v>79.435329999999993</v>
      </c>
      <c r="BZ7159" s="33">
        <v>73.591579999999993</v>
      </c>
      <c r="CA7159" s="33">
        <v>69.397440000000003</v>
      </c>
      <c r="CB7159" s="33">
        <v>66.368620000000007</v>
      </c>
      <c r="CC7159" s="33">
        <v>63.983420000000002</v>
      </c>
      <c r="DC7159" s="9">
        <v>80.135850000000005</v>
      </c>
      <c r="DD7159" s="9">
        <v>0</v>
      </c>
    </row>
    <row r="7160" spans="1:108" x14ac:dyDescent="0.25">
      <c r="A7160" s="9" t="s">
        <v>42</v>
      </c>
      <c r="B7160" s="9" t="s">
        <v>15</v>
      </c>
      <c r="C7160" s="9" t="s">
        <v>35</v>
      </c>
      <c r="D7160" s="9" t="s">
        <v>41</v>
      </c>
      <c r="E7160" s="9" t="s">
        <v>36</v>
      </c>
      <c r="F7160" s="9">
        <v>2024</v>
      </c>
      <c r="H7160" s="9"/>
      <c r="BF7160" s="33">
        <v>64.193749999999994</v>
      </c>
      <c r="BG7160" s="33">
        <v>63.115049999999997</v>
      </c>
      <c r="BH7160" s="33">
        <v>61.952800000000003</v>
      </c>
      <c r="BI7160" s="33">
        <v>60.635199999999998</v>
      </c>
      <c r="BJ7160" s="33">
        <v>59.510199999999998</v>
      </c>
      <c r="BK7160" s="33">
        <v>58.697699999999998</v>
      </c>
      <c r="BL7160" s="33">
        <v>58.643619999999999</v>
      </c>
      <c r="BM7160" s="33">
        <v>61.735840000000003</v>
      </c>
      <c r="BN7160" s="33">
        <v>67.269760000000005</v>
      </c>
      <c r="BO7160" s="33">
        <v>72.911600000000007</v>
      </c>
      <c r="BP7160" s="33">
        <v>78.438389999999998</v>
      </c>
      <c r="BQ7160" s="33">
        <v>83.875640000000004</v>
      </c>
      <c r="BR7160" s="33">
        <v>88.388019999999997</v>
      </c>
      <c r="BS7160" s="33">
        <v>91.573740000000001</v>
      </c>
      <c r="BT7160" s="33">
        <v>93.216459999999998</v>
      </c>
      <c r="BU7160" s="33">
        <v>93.823089999999993</v>
      </c>
      <c r="BV7160" s="33">
        <v>92.543880000000001</v>
      </c>
      <c r="BW7160" s="33">
        <v>89.862620000000007</v>
      </c>
      <c r="BX7160" s="33">
        <v>85.358410000000006</v>
      </c>
      <c r="BY7160" s="33">
        <v>79.435329999999993</v>
      </c>
      <c r="BZ7160" s="33">
        <v>73.591579999999993</v>
      </c>
      <c r="CA7160" s="33">
        <v>69.397440000000003</v>
      </c>
      <c r="CB7160" s="33">
        <v>66.368620000000007</v>
      </c>
      <c r="CC7160" s="33">
        <v>63.983420000000002</v>
      </c>
      <c r="DC7160" s="9">
        <v>80.135850000000005</v>
      </c>
      <c r="DD7160" s="9">
        <v>0</v>
      </c>
    </row>
    <row r="7161" spans="1:108" x14ac:dyDescent="0.25">
      <c r="A7161" s="9" t="s">
        <v>42</v>
      </c>
      <c r="B7161" s="9" t="s">
        <v>15</v>
      </c>
      <c r="C7161" s="9" t="s">
        <v>35</v>
      </c>
      <c r="D7161" s="9" t="s">
        <v>41</v>
      </c>
      <c r="E7161" s="9" t="s">
        <v>36</v>
      </c>
      <c r="F7161" s="9">
        <v>2025</v>
      </c>
      <c r="H7161" s="9"/>
      <c r="BF7161" s="33">
        <v>64.193749999999994</v>
      </c>
      <c r="BG7161" s="33">
        <v>63.115049999999997</v>
      </c>
      <c r="BH7161" s="33">
        <v>61.952800000000003</v>
      </c>
      <c r="BI7161" s="33">
        <v>60.635199999999998</v>
      </c>
      <c r="BJ7161" s="33">
        <v>59.510199999999998</v>
      </c>
      <c r="BK7161" s="33">
        <v>58.697699999999998</v>
      </c>
      <c r="BL7161" s="33">
        <v>58.643619999999999</v>
      </c>
      <c r="BM7161" s="33">
        <v>61.735840000000003</v>
      </c>
      <c r="BN7161" s="33">
        <v>67.269760000000005</v>
      </c>
      <c r="BO7161" s="33">
        <v>72.911600000000007</v>
      </c>
      <c r="BP7161" s="33">
        <v>78.438389999999998</v>
      </c>
      <c r="BQ7161" s="33">
        <v>83.875640000000004</v>
      </c>
      <c r="BR7161" s="33">
        <v>88.388019999999997</v>
      </c>
      <c r="BS7161" s="33">
        <v>91.573740000000001</v>
      </c>
      <c r="BT7161" s="33">
        <v>93.216459999999998</v>
      </c>
      <c r="BU7161" s="33">
        <v>93.823089999999993</v>
      </c>
      <c r="BV7161" s="33">
        <v>92.543880000000001</v>
      </c>
      <c r="BW7161" s="33">
        <v>89.862620000000007</v>
      </c>
      <c r="BX7161" s="33">
        <v>85.358410000000006</v>
      </c>
      <c r="BY7161" s="33">
        <v>79.435329999999993</v>
      </c>
      <c r="BZ7161" s="33">
        <v>73.591579999999993</v>
      </c>
      <c r="CA7161" s="33">
        <v>69.397440000000003</v>
      </c>
      <c r="CB7161" s="33">
        <v>66.368620000000007</v>
      </c>
      <c r="CC7161" s="33">
        <v>63.983420000000002</v>
      </c>
      <c r="DC7161" s="9">
        <v>80.135850000000005</v>
      </c>
      <c r="DD7161" s="9">
        <v>0</v>
      </c>
    </row>
    <row r="7162" spans="1:108" x14ac:dyDescent="0.25">
      <c r="A7162" s="9" t="s">
        <v>42</v>
      </c>
      <c r="B7162" s="9" t="s">
        <v>15</v>
      </c>
      <c r="C7162" s="9" t="s">
        <v>35</v>
      </c>
      <c r="D7162" s="9" t="s">
        <v>41</v>
      </c>
      <c r="E7162" s="9" t="s">
        <v>36</v>
      </c>
      <c r="F7162" s="9">
        <v>2026</v>
      </c>
      <c r="H7162" s="9"/>
      <c r="BF7162" s="33">
        <v>64.193749999999994</v>
      </c>
      <c r="BG7162" s="33">
        <v>63.115049999999997</v>
      </c>
      <c r="BH7162" s="33">
        <v>61.952800000000003</v>
      </c>
      <c r="BI7162" s="33">
        <v>60.635199999999998</v>
      </c>
      <c r="BJ7162" s="33">
        <v>59.510199999999998</v>
      </c>
      <c r="BK7162" s="33">
        <v>58.697699999999998</v>
      </c>
      <c r="BL7162" s="33">
        <v>58.643619999999999</v>
      </c>
      <c r="BM7162" s="33">
        <v>61.735840000000003</v>
      </c>
      <c r="BN7162" s="33">
        <v>67.269760000000005</v>
      </c>
      <c r="BO7162" s="33">
        <v>72.911600000000007</v>
      </c>
      <c r="BP7162" s="33">
        <v>78.438389999999998</v>
      </c>
      <c r="BQ7162" s="33">
        <v>83.875640000000004</v>
      </c>
      <c r="BR7162" s="33">
        <v>88.388019999999997</v>
      </c>
      <c r="BS7162" s="33">
        <v>91.573740000000001</v>
      </c>
      <c r="BT7162" s="33">
        <v>93.216459999999998</v>
      </c>
      <c r="BU7162" s="33">
        <v>93.823089999999993</v>
      </c>
      <c r="BV7162" s="33">
        <v>92.543880000000001</v>
      </c>
      <c r="BW7162" s="33">
        <v>89.862620000000007</v>
      </c>
      <c r="BX7162" s="33">
        <v>85.358410000000006</v>
      </c>
      <c r="BY7162" s="33">
        <v>79.435329999999993</v>
      </c>
      <c r="BZ7162" s="33">
        <v>73.591579999999993</v>
      </c>
      <c r="CA7162" s="33">
        <v>69.397440000000003</v>
      </c>
      <c r="CB7162" s="33">
        <v>66.368620000000007</v>
      </c>
      <c r="CC7162" s="33">
        <v>63.983420000000002</v>
      </c>
      <c r="DC7162" s="9">
        <v>80.135850000000005</v>
      </c>
      <c r="DD7162" s="9">
        <v>0</v>
      </c>
    </row>
    <row r="7163" spans="1:108" x14ac:dyDescent="0.25">
      <c r="A7163" s="9" t="s">
        <v>42</v>
      </c>
      <c r="B7163" s="9" t="s">
        <v>15</v>
      </c>
      <c r="C7163" s="9" t="s">
        <v>35</v>
      </c>
      <c r="D7163" s="9" t="s">
        <v>40</v>
      </c>
      <c r="E7163" s="9" t="s">
        <v>38</v>
      </c>
      <c r="F7163" s="9">
        <v>2016</v>
      </c>
      <c r="G7163" s="9">
        <v>5</v>
      </c>
      <c r="H7163" s="9"/>
      <c r="BF7163" s="33">
        <v>56.29081</v>
      </c>
      <c r="BG7163" s="33">
        <v>55.307650000000002</v>
      </c>
      <c r="BH7163" s="33">
        <v>54.148969999999998</v>
      </c>
      <c r="BI7163" s="33">
        <v>53.432650000000002</v>
      </c>
      <c r="BJ7163" s="33">
        <v>52.824489999999997</v>
      </c>
      <c r="BK7163" s="33">
        <v>52.703060000000001</v>
      </c>
      <c r="BL7163" s="33">
        <v>52.740299999999998</v>
      </c>
      <c r="BM7163" s="33">
        <v>54.618870000000001</v>
      </c>
      <c r="BN7163" s="33">
        <v>57.727029999999999</v>
      </c>
      <c r="BO7163" s="33">
        <v>61.956620000000001</v>
      </c>
      <c r="BP7163" s="33">
        <v>66.777540000000002</v>
      </c>
      <c r="BQ7163" s="33">
        <v>71.195920000000001</v>
      </c>
      <c r="BR7163" s="33">
        <v>74.671940000000006</v>
      </c>
      <c r="BS7163" s="33">
        <v>76.651539999999997</v>
      </c>
      <c r="BT7163" s="33">
        <v>77.496430000000004</v>
      </c>
      <c r="BU7163" s="33">
        <v>77.445920000000001</v>
      </c>
      <c r="BV7163" s="33">
        <v>76.686220000000006</v>
      </c>
      <c r="BW7163" s="33">
        <v>74.747439999999997</v>
      </c>
      <c r="BX7163" s="33">
        <v>70.480599999999995</v>
      </c>
      <c r="BY7163" s="33">
        <v>66.659679999999994</v>
      </c>
      <c r="BZ7163" s="33">
        <v>62.294379999999997</v>
      </c>
      <c r="CA7163" s="33">
        <v>60.108159999999998</v>
      </c>
      <c r="CB7163" s="33">
        <v>58.483159999999998</v>
      </c>
      <c r="CC7163" s="33">
        <v>57.445920000000001</v>
      </c>
      <c r="DC7163" s="9">
        <v>80.135850000000005</v>
      </c>
      <c r="DD7163" s="9">
        <v>0</v>
      </c>
    </row>
    <row r="7164" spans="1:108" x14ac:dyDescent="0.25">
      <c r="A7164" s="9" t="s">
        <v>42</v>
      </c>
      <c r="B7164" s="9" t="s">
        <v>15</v>
      </c>
      <c r="C7164" s="9" t="s">
        <v>35</v>
      </c>
      <c r="D7164" s="9" t="s">
        <v>40</v>
      </c>
      <c r="E7164" s="9" t="s">
        <v>38</v>
      </c>
      <c r="F7164" s="9">
        <v>2016</v>
      </c>
      <c r="G7164" s="9">
        <v>6</v>
      </c>
      <c r="H7164" s="9"/>
      <c r="BF7164" s="33">
        <v>65.310220000000001</v>
      </c>
      <c r="BG7164" s="33">
        <v>62.935209999999998</v>
      </c>
      <c r="BH7164" s="33">
        <v>61.526539999999997</v>
      </c>
      <c r="BI7164" s="33">
        <v>60.364289999999997</v>
      </c>
      <c r="BJ7164" s="33">
        <v>59.310209999999998</v>
      </c>
      <c r="BK7164" s="33">
        <v>58.293370000000003</v>
      </c>
      <c r="BL7164" s="33">
        <v>58.554079999999999</v>
      </c>
      <c r="BM7164" s="33">
        <v>64.453059999999994</v>
      </c>
      <c r="BN7164" s="33">
        <v>69.682649999999995</v>
      </c>
      <c r="BO7164" s="33">
        <v>74.895409999999998</v>
      </c>
      <c r="BP7164" s="33">
        <v>79.976029999999994</v>
      </c>
      <c r="BQ7164" s="33">
        <v>84.823480000000004</v>
      </c>
      <c r="BR7164" s="33">
        <v>88.924509999999998</v>
      </c>
      <c r="BS7164" s="33">
        <v>92.265839999999997</v>
      </c>
      <c r="BT7164" s="33">
        <v>92.397970000000001</v>
      </c>
      <c r="BU7164" s="33">
        <v>91.830619999999996</v>
      </c>
      <c r="BV7164" s="33">
        <v>91.259699999999995</v>
      </c>
      <c r="BW7164" s="33">
        <v>90.705619999999996</v>
      </c>
      <c r="BX7164" s="33">
        <v>87.83775</v>
      </c>
      <c r="BY7164" s="33">
        <v>82.695920000000001</v>
      </c>
      <c r="BZ7164" s="33">
        <v>75.621430000000004</v>
      </c>
      <c r="CA7164" s="33">
        <v>70.459190000000007</v>
      </c>
      <c r="CB7164" s="33">
        <v>67.084190000000007</v>
      </c>
      <c r="CC7164" s="33">
        <v>64.405100000000004</v>
      </c>
      <c r="DC7164" s="9">
        <v>80.135850000000005</v>
      </c>
      <c r="DD7164" s="9">
        <v>0</v>
      </c>
    </row>
    <row r="7165" spans="1:108" x14ac:dyDescent="0.25">
      <c r="A7165" s="9" t="s">
        <v>42</v>
      </c>
      <c r="B7165" s="9" t="s">
        <v>15</v>
      </c>
      <c r="C7165" s="9" t="s">
        <v>35</v>
      </c>
      <c r="D7165" s="9" t="s">
        <v>40</v>
      </c>
      <c r="E7165" s="9" t="s">
        <v>38</v>
      </c>
      <c r="F7165" s="9">
        <v>2016</v>
      </c>
      <c r="G7165" s="9">
        <v>7</v>
      </c>
      <c r="H7165" s="9">
        <v>13271.7</v>
      </c>
      <c r="I7165" s="9">
        <v>12918.04</v>
      </c>
      <c r="J7165" s="9">
        <v>12722.58</v>
      </c>
      <c r="K7165" s="9">
        <v>13016.99</v>
      </c>
      <c r="L7165" s="9">
        <v>13629.35</v>
      </c>
      <c r="M7165" s="9">
        <v>14287.57</v>
      </c>
      <c r="N7165" s="9">
        <v>15138.98</v>
      </c>
      <c r="O7165" s="9">
        <v>16159.66</v>
      </c>
      <c r="P7165" s="9">
        <v>16851.080000000002</v>
      </c>
      <c r="Q7165" s="9">
        <v>17333.439999999999</v>
      </c>
      <c r="R7165" s="9">
        <v>17853.830000000002</v>
      </c>
      <c r="S7165" s="9">
        <v>18056.39</v>
      </c>
      <c r="T7165" s="9">
        <v>17008.37</v>
      </c>
      <c r="U7165" s="9">
        <v>14481.9</v>
      </c>
      <c r="V7165" s="9">
        <v>14632.76</v>
      </c>
      <c r="W7165" s="9">
        <v>14262.27</v>
      </c>
      <c r="X7165" s="9">
        <v>13874.27</v>
      </c>
      <c r="Y7165" s="9">
        <v>14375.15</v>
      </c>
      <c r="Z7165" s="9">
        <v>15743.62</v>
      </c>
      <c r="AA7165" s="9">
        <v>15636.56</v>
      </c>
      <c r="AB7165" s="9">
        <v>14697.62</v>
      </c>
      <c r="AC7165" s="9">
        <v>14820.47</v>
      </c>
      <c r="AD7165" s="9">
        <v>12925.77</v>
      </c>
      <c r="AE7165" s="9">
        <v>12925.77</v>
      </c>
      <c r="AF7165" s="9">
        <v>14282.18</v>
      </c>
      <c r="AG7165" s="9">
        <v>13417.93</v>
      </c>
      <c r="AH7165" s="9">
        <v>12895.98</v>
      </c>
      <c r="AI7165" s="9">
        <v>12639.09</v>
      </c>
      <c r="AJ7165" s="9">
        <v>13040.83</v>
      </c>
      <c r="AK7165" s="9">
        <v>13707.46</v>
      </c>
      <c r="AL7165" s="9">
        <v>14429.5</v>
      </c>
      <c r="AM7165" s="9">
        <v>15202</v>
      </c>
      <c r="AN7165" s="9">
        <v>16174.12</v>
      </c>
      <c r="AO7165" s="9">
        <v>16842.349999999999</v>
      </c>
      <c r="AP7165" s="9">
        <v>17216.45</v>
      </c>
      <c r="AQ7165" s="9">
        <v>17721.509999999998</v>
      </c>
      <c r="AR7165" s="9">
        <v>18035.66</v>
      </c>
      <c r="AS7165" s="9">
        <v>18113.75</v>
      </c>
      <c r="AT7165" s="9">
        <v>17923.650000000001</v>
      </c>
      <c r="AU7165" s="9">
        <v>18044.39</v>
      </c>
      <c r="AV7165" s="9">
        <v>17653.61</v>
      </c>
      <c r="AW7165" s="9">
        <v>17144.13</v>
      </c>
      <c r="AX7165" s="9">
        <v>17212.13</v>
      </c>
      <c r="AY7165" s="9">
        <v>16544.3</v>
      </c>
      <c r="AZ7165" s="9">
        <v>15982.42</v>
      </c>
      <c r="BA7165" s="9">
        <v>15073.74</v>
      </c>
      <c r="BB7165" s="9">
        <v>15043.03</v>
      </c>
      <c r="BC7165" s="9">
        <v>13126.89</v>
      </c>
      <c r="BD7165" s="9">
        <v>13126.89</v>
      </c>
      <c r="BE7165" s="9">
        <v>17412.939999999999</v>
      </c>
      <c r="BF7165" s="33">
        <v>61.824489999999997</v>
      </c>
      <c r="BG7165" s="33">
        <v>60.753570000000003</v>
      </c>
      <c r="BH7165" s="33">
        <v>59.932650000000002</v>
      </c>
      <c r="BI7165" s="33">
        <v>59.182650000000002</v>
      </c>
      <c r="BJ7165" s="33">
        <v>58.699489999999997</v>
      </c>
      <c r="BK7165" s="33">
        <v>58.486730000000001</v>
      </c>
      <c r="BL7165" s="33">
        <v>58.436219999999999</v>
      </c>
      <c r="BM7165" s="33">
        <v>61.219889999999999</v>
      </c>
      <c r="BN7165" s="33">
        <v>65.648970000000006</v>
      </c>
      <c r="BO7165" s="33">
        <v>69.513270000000006</v>
      </c>
      <c r="BP7165" s="33">
        <v>74.367859999999993</v>
      </c>
      <c r="BQ7165" s="33">
        <v>78.705619999999996</v>
      </c>
      <c r="BR7165" s="33">
        <v>82.786240000000006</v>
      </c>
      <c r="BS7165" s="33">
        <v>84.836749999999995</v>
      </c>
      <c r="BT7165" s="33">
        <v>86.390829999999994</v>
      </c>
      <c r="BU7165" s="33">
        <v>86.698480000000004</v>
      </c>
      <c r="BV7165" s="33">
        <v>86.242859999999993</v>
      </c>
      <c r="BW7165" s="33">
        <v>85.030100000000004</v>
      </c>
      <c r="BX7165" s="33">
        <v>83.337760000000003</v>
      </c>
      <c r="BY7165" s="33">
        <v>78.341319999999996</v>
      </c>
      <c r="BZ7165" s="33">
        <v>72.121430000000004</v>
      </c>
      <c r="CA7165" s="33">
        <v>68.209190000000007</v>
      </c>
      <c r="CB7165" s="33">
        <v>66.25</v>
      </c>
      <c r="CC7165" s="33">
        <v>64.520409999999998</v>
      </c>
      <c r="CD7165" s="9">
        <v>6253.9170000000004</v>
      </c>
      <c r="CE7165" s="9">
        <v>5292.1019999999999</v>
      </c>
      <c r="CF7165" s="9">
        <v>3965.2530000000002</v>
      </c>
      <c r="CG7165" s="9">
        <v>3154.0120000000002</v>
      </c>
      <c r="CH7165" s="9">
        <v>2912.2539999999999</v>
      </c>
      <c r="CI7165" s="9">
        <v>2434.9270000000001</v>
      </c>
      <c r="CJ7165" s="9">
        <v>2398.145</v>
      </c>
      <c r="CK7165" s="9">
        <v>2753.357</v>
      </c>
      <c r="CL7165" s="9">
        <v>4049.4490000000001</v>
      </c>
      <c r="CM7165" s="9">
        <v>7063.3429999999998</v>
      </c>
      <c r="CN7165" s="9">
        <v>7663.0720000000001</v>
      </c>
      <c r="CO7165" s="9">
        <v>18014.09</v>
      </c>
      <c r="CP7165" s="9">
        <v>14528.62</v>
      </c>
      <c r="CQ7165" s="9">
        <v>12133.04</v>
      </c>
      <c r="CR7165" s="9">
        <v>10227.629999999999</v>
      </c>
      <c r="CS7165" s="9">
        <v>9520.1200000000008</v>
      </c>
      <c r="CT7165" s="9">
        <v>10048.59</v>
      </c>
      <c r="CU7165" s="9">
        <v>10241.89</v>
      </c>
      <c r="CV7165" s="9">
        <v>12969.95</v>
      </c>
      <c r="CW7165" s="9">
        <v>11937.35</v>
      </c>
      <c r="CX7165" s="9">
        <v>9828.3050000000003</v>
      </c>
      <c r="CY7165" s="9">
        <v>8805.1090000000004</v>
      </c>
      <c r="CZ7165" s="9">
        <v>12827.97</v>
      </c>
      <c r="DA7165" s="9">
        <v>12827.97</v>
      </c>
      <c r="DB7165" s="9">
        <v>7002.0309999999999</v>
      </c>
      <c r="DC7165" s="9">
        <v>80.135850000000005</v>
      </c>
      <c r="DD7165" s="9">
        <v>0</v>
      </c>
    </row>
    <row r="7166" spans="1:108" x14ac:dyDescent="0.25">
      <c r="A7166" s="9" t="s">
        <v>42</v>
      </c>
      <c r="B7166" s="9" t="s">
        <v>15</v>
      </c>
      <c r="C7166" s="9" t="s">
        <v>35</v>
      </c>
      <c r="D7166" s="9" t="s">
        <v>40</v>
      </c>
      <c r="E7166" s="9" t="s">
        <v>38</v>
      </c>
      <c r="F7166" s="9">
        <v>2016</v>
      </c>
      <c r="G7166" s="9">
        <v>8</v>
      </c>
      <c r="H7166" s="9"/>
      <c r="BF7166" s="33">
        <v>58</v>
      </c>
      <c r="BG7166" s="33">
        <v>57.087760000000003</v>
      </c>
      <c r="BH7166" s="33">
        <v>56.125</v>
      </c>
      <c r="BI7166" s="33">
        <v>55.692349999999998</v>
      </c>
      <c r="BJ7166" s="33">
        <v>55.20919</v>
      </c>
      <c r="BK7166" s="33">
        <v>55.063780000000001</v>
      </c>
      <c r="BL7166" s="33">
        <v>55.080620000000003</v>
      </c>
      <c r="BM7166" s="33">
        <v>56.516840000000002</v>
      </c>
      <c r="BN7166" s="33">
        <v>60.247439999999997</v>
      </c>
      <c r="BO7166" s="33">
        <v>64.510710000000003</v>
      </c>
      <c r="BP7166" s="33">
        <v>69.912239999999997</v>
      </c>
      <c r="BQ7166" s="33">
        <v>75.817350000000005</v>
      </c>
      <c r="BR7166" s="33">
        <v>81.188779999999994</v>
      </c>
      <c r="BS7166" s="33">
        <v>85.979590000000002</v>
      </c>
      <c r="BT7166" s="33">
        <v>89.959190000000007</v>
      </c>
      <c r="BU7166" s="33">
        <v>90.742869999999996</v>
      </c>
      <c r="BV7166" s="33">
        <v>89.830619999999996</v>
      </c>
      <c r="BW7166" s="33">
        <v>88.563779999999994</v>
      </c>
      <c r="BX7166" s="33">
        <v>85.405100000000004</v>
      </c>
      <c r="BY7166" s="33">
        <v>80.043379999999999</v>
      </c>
      <c r="BZ7166" s="33">
        <v>74.151539999999997</v>
      </c>
      <c r="CA7166" s="33">
        <v>70.509699999999995</v>
      </c>
      <c r="CB7166" s="33">
        <v>67.438779999999994</v>
      </c>
      <c r="CC7166" s="33">
        <v>65.405100000000004</v>
      </c>
      <c r="DC7166" s="9">
        <v>80.135850000000005</v>
      </c>
      <c r="DD7166" s="9">
        <v>0</v>
      </c>
    </row>
    <row r="7167" spans="1:108" x14ac:dyDescent="0.25">
      <c r="A7167" s="9" t="s">
        <v>42</v>
      </c>
      <c r="B7167" s="9" t="s">
        <v>15</v>
      </c>
      <c r="C7167" s="9" t="s">
        <v>35</v>
      </c>
      <c r="D7167" s="9" t="s">
        <v>40</v>
      </c>
      <c r="E7167" s="9" t="s">
        <v>38</v>
      </c>
      <c r="F7167" s="9">
        <v>2016</v>
      </c>
      <c r="G7167" s="9">
        <v>9</v>
      </c>
      <c r="H7167" s="9"/>
      <c r="BF7167" s="33">
        <v>61.030110000000001</v>
      </c>
      <c r="BG7167" s="33">
        <v>59.621429999999997</v>
      </c>
      <c r="BH7167" s="33">
        <v>58.229590000000002</v>
      </c>
      <c r="BI7167" s="33">
        <v>57.388269999999999</v>
      </c>
      <c r="BJ7167" s="33">
        <v>56.817349999999998</v>
      </c>
      <c r="BK7167" s="33">
        <v>56.263269999999999</v>
      </c>
      <c r="BL7167" s="33">
        <v>55.746429999999997</v>
      </c>
      <c r="BM7167" s="33">
        <v>56.658670000000001</v>
      </c>
      <c r="BN7167" s="33">
        <v>60.929079999999999</v>
      </c>
      <c r="BO7167" s="33">
        <v>65.179079999999999</v>
      </c>
      <c r="BP7167" s="33">
        <v>69.570920000000001</v>
      </c>
      <c r="BQ7167" s="33">
        <v>74.28725</v>
      </c>
      <c r="BR7167" s="33">
        <v>79.391840000000002</v>
      </c>
      <c r="BS7167" s="33">
        <v>83.391840000000002</v>
      </c>
      <c r="BT7167" s="33">
        <v>86.479590000000002</v>
      </c>
      <c r="BU7167" s="33">
        <v>87.425510000000003</v>
      </c>
      <c r="BV7167" s="33">
        <v>86.766840000000002</v>
      </c>
      <c r="BW7167" s="33">
        <v>84.179079999999999</v>
      </c>
      <c r="BX7167" s="33">
        <v>79.554079999999999</v>
      </c>
      <c r="BY7167" s="33">
        <v>74.209190000000007</v>
      </c>
      <c r="BZ7167" s="33">
        <v>69.375</v>
      </c>
      <c r="CA7167" s="33">
        <v>65.658680000000004</v>
      </c>
      <c r="CB7167" s="33">
        <v>62.854590000000002</v>
      </c>
      <c r="CC7167" s="33">
        <v>61.050510000000003</v>
      </c>
      <c r="DC7167" s="9">
        <v>80.135850000000005</v>
      </c>
      <c r="DD7167" s="9">
        <v>0</v>
      </c>
    </row>
    <row r="7168" spans="1:108" x14ac:dyDescent="0.25">
      <c r="A7168" s="9" t="s">
        <v>42</v>
      </c>
      <c r="B7168" s="9" t="s">
        <v>15</v>
      </c>
      <c r="C7168" s="9" t="s">
        <v>35</v>
      </c>
      <c r="D7168" s="9" t="s">
        <v>40</v>
      </c>
      <c r="E7168" s="9" t="s">
        <v>38</v>
      </c>
      <c r="F7168" s="9">
        <v>2016</v>
      </c>
      <c r="G7168" s="9">
        <v>10</v>
      </c>
      <c r="H7168" s="9"/>
      <c r="BF7168" s="33">
        <v>58.966329999999999</v>
      </c>
      <c r="BG7168" s="33">
        <v>56.557650000000002</v>
      </c>
      <c r="BH7168" s="33">
        <v>55.273969999999998</v>
      </c>
      <c r="BI7168" s="33">
        <v>54.456620000000001</v>
      </c>
      <c r="BJ7168" s="33">
        <v>53.544379999999997</v>
      </c>
      <c r="BK7168" s="33">
        <v>52.368870000000001</v>
      </c>
      <c r="BL7168" s="33">
        <v>51.561219999999999</v>
      </c>
      <c r="BM7168" s="33">
        <v>51.29081</v>
      </c>
      <c r="BN7168" s="33">
        <v>56.63214</v>
      </c>
      <c r="BO7168" s="33">
        <v>63.635710000000003</v>
      </c>
      <c r="BP7168" s="33">
        <v>70.125</v>
      </c>
      <c r="BQ7168" s="33">
        <v>75.158680000000004</v>
      </c>
      <c r="BR7168" s="33">
        <v>79.496430000000004</v>
      </c>
      <c r="BS7168" s="33">
        <v>82.759699999999995</v>
      </c>
      <c r="BT7168" s="33">
        <v>86.147970000000001</v>
      </c>
      <c r="BU7168" s="33">
        <v>87.647970000000001</v>
      </c>
      <c r="BV7168" s="33">
        <v>86.843890000000002</v>
      </c>
      <c r="BW7168" s="33">
        <v>84.57705</v>
      </c>
      <c r="BX7168" s="33">
        <v>77.549509999999998</v>
      </c>
      <c r="BY7168" s="33">
        <v>71.306650000000005</v>
      </c>
      <c r="BZ7168" s="33">
        <v>67.438779999999994</v>
      </c>
      <c r="CA7168" s="33">
        <v>63.783670000000001</v>
      </c>
      <c r="CB7168" s="33">
        <v>61.570920000000001</v>
      </c>
      <c r="CC7168" s="33">
        <v>59.199489999999997</v>
      </c>
      <c r="DC7168" s="9">
        <v>80.135850000000005</v>
      </c>
      <c r="DD7168" s="9">
        <v>0</v>
      </c>
    </row>
    <row r="7169" spans="1:108" x14ac:dyDescent="0.25">
      <c r="A7169" s="9" t="s">
        <v>42</v>
      </c>
      <c r="B7169" s="9" t="s">
        <v>15</v>
      </c>
      <c r="C7169" s="9" t="s">
        <v>35</v>
      </c>
      <c r="D7169" s="9" t="s">
        <v>40</v>
      </c>
      <c r="E7169" s="9" t="s">
        <v>38</v>
      </c>
      <c r="F7169" s="9">
        <v>2017</v>
      </c>
      <c r="G7169" s="9">
        <v>5</v>
      </c>
      <c r="H7169" s="9"/>
      <c r="BF7169" s="33">
        <v>56.29081</v>
      </c>
      <c r="BG7169" s="33">
        <v>55.307650000000002</v>
      </c>
      <c r="BH7169" s="33">
        <v>54.148969999999998</v>
      </c>
      <c r="BI7169" s="33">
        <v>53.432650000000002</v>
      </c>
      <c r="BJ7169" s="33">
        <v>52.824489999999997</v>
      </c>
      <c r="BK7169" s="33">
        <v>52.703060000000001</v>
      </c>
      <c r="BL7169" s="33">
        <v>52.740299999999998</v>
      </c>
      <c r="BM7169" s="33">
        <v>54.618870000000001</v>
      </c>
      <c r="BN7169" s="33">
        <v>57.727029999999999</v>
      </c>
      <c r="BO7169" s="33">
        <v>61.956620000000001</v>
      </c>
      <c r="BP7169" s="33">
        <v>66.777540000000002</v>
      </c>
      <c r="BQ7169" s="33">
        <v>71.195920000000001</v>
      </c>
      <c r="BR7169" s="33">
        <v>74.671940000000006</v>
      </c>
      <c r="BS7169" s="33">
        <v>76.651539999999997</v>
      </c>
      <c r="BT7169" s="33">
        <v>77.496430000000004</v>
      </c>
      <c r="BU7169" s="33">
        <v>77.445920000000001</v>
      </c>
      <c r="BV7169" s="33">
        <v>76.686220000000006</v>
      </c>
      <c r="BW7169" s="33">
        <v>74.747439999999997</v>
      </c>
      <c r="BX7169" s="33">
        <v>70.480599999999995</v>
      </c>
      <c r="BY7169" s="33">
        <v>66.659679999999994</v>
      </c>
      <c r="BZ7169" s="33">
        <v>62.294379999999997</v>
      </c>
      <c r="CA7169" s="33">
        <v>60.108159999999998</v>
      </c>
      <c r="CB7169" s="33">
        <v>58.483159999999998</v>
      </c>
      <c r="CC7169" s="33">
        <v>57.445920000000001</v>
      </c>
      <c r="DC7169" s="9">
        <v>80.135850000000005</v>
      </c>
      <c r="DD7169" s="9">
        <v>0</v>
      </c>
    </row>
    <row r="7170" spans="1:108" x14ac:dyDescent="0.25">
      <c r="A7170" s="9" t="s">
        <v>42</v>
      </c>
      <c r="B7170" s="9" t="s">
        <v>15</v>
      </c>
      <c r="C7170" s="9" t="s">
        <v>35</v>
      </c>
      <c r="D7170" s="9" t="s">
        <v>40</v>
      </c>
      <c r="E7170" s="9" t="s">
        <v>38</v>
      </c>
      <c r="F7170" s="9">
        <v>2017</v>
      </c>
      <c r="G7170" s="9">
        <v>6</v>
      </c>
      <c r="H7170" s="9"/>
      <c r="BF7170" s="33">
        <v>65.310220000000001</v>
      </c>
      <c r="BG7170" s="33">
        <v>62.935209999999998</v>
      </c>
      <c r="BH7170" s="33">
        <v>61.526539999999997</v>
      </c>
      <c r="BI7170" s="33">
        <v>60.364289999999997</v>
      </c>
      <c r="BJ7170" s="33">
        <v>59.310209999999998</v>
      </c>
      <c r="BK7170" s="33">
        <v>58.293370000000003</v>
      </c>
      <c r="BL7170" s="33">
        <v>58.554079999999999</v>
      </c>
      <c r="BM7170" s="33">
        <v>64.453059999999994</v>
      </c>
      <c r="BN7170" s="33">
        <v>69.682649999999995</v>
      </c>
      <c r="BO7170" s="33">
        <v>74.895409999999998</v>
      </c>
      <c r="BP7170" s="33">
        <v>79.976029999999994</v>
      </c>
      <c r="BQ7170" s="33">
        <v>84.823480000000004</v>
      </c>
      <c r="BR7170" s="33">
        <v>88.924509999999998</v>
      </c>
      <c r="BS7170" s="33">
        <v>92.265839999999997</v>
      </c>
      <c r="BT7170" s="33">
        <v>92.397970000000001</v>
      </c>
      <c r="BU7170" s="33">
        <v>91.830619999999996</v>
      </c>
      <c r="BV7170" s="33">
        <v>91.259699999999995</v>
      </c>
      <c r="BW7170" s="33">
        <v>90.705619999999996</v>
      </c>
      <c r="BX7170" s="33">
        <v>87.83775</v>
      </c>
      <c r="BY7170" s="33">
        <v>82.695920000000001</v>
      </c>
      <c r="BZ7170" s="33">
        <v>75.621430000000004</v>
      </c>
      <c r="CA7170" s="33">
        <v>70.459190000000007</v>
      </c>
      <c r="CB7170" s="33">
        <v>67.084190000000007</v>
      </c>
      <c r="CC7170" s="33">
        <v>64.405100000000004</v>
      </c>
      <c r="DC7170" s="9">
        <v>80.135850000000005</v>
      </c>
      <c r="DD7170" s="9">
        <v>0</v>
      </c>
    </row>
    <row r="7171" spans="1:108" x14ac:dyDescent="0.25">
      <c r="A7171" s="9" t="s">
        <v>42</v>
      </c>
      <c r="B7171" s="9" t="s">
        <v>15</v>
      </c>
      <c r="C7171" s="9" t="s">
        <v>35</v>
      </c>
      <c r="D7171" s="9" t="s">
        <v>40</v>
      </c>
      <c r="E7171" s="9" t="s">
        <v>38</v>
      </c>
      <c r="F7171" s="9">
        <v>2017</v>
      </c>
      <c r="G7171" s="9">
        <v>7</v>
      </c>
      <c r="H7171" s="9">
        <v>13202.04</v>
      </c>
      <c r="I7171" s="9">
        <v>12864.26</v>
      </c>
      <c r="J7171" s="9">
        <v>12687.12</v>
      </c>
      <c r="K7171" s="9">
        <v>12993.54</v>
      </c>
      <c r="L7171" s="9">
        <v>13623.66</v>
      </c>
      <c r="M7171" s="9">
        <v>14287.5</v>
      </c>
      <c r="N7171" s="9">
        <v>15140.98</v>
      </c>
      <c r="O7171" s="9">
        <v>16171.63</v>
      </c>
      <c r="P7171" s="9">
        <v>16862.82</v>
      </c>
      <c r="Q7171" s="9">
        <v>17349.310000000001</v>
      </c>
      <c r="R7171" s="9">
        <v>17868.64</v>
      </c>
      <c r="S7171" s="9">
        <v>18069.91</v>
      </c>
      <c r="T7171" s="9">
        <v>17017.169999999998</v>
      </c>
      <c r="U7171" s="9">
        <v>14485.27</v>
      </c>
      <c r="V7171" s="9">
        <v>14636.13</v>
      </c>
      <c r="W7171" s="9">
        <v>14260.87</v>
      </c>
      <c r="X7171" s="9">
        <v>13870.99</v>
      </c>
      <c r="Y7171" s="9">
        <v>14370.34</v>
      </c>
      <c r="Z7171" s="9">
        <v>15746.63</v>
      </c>
      <c r="AA7171" s="9">
        <v>15639.91</v>
      </c>
      <c r="AB7171" s="9">
        <v>14708.7</v>
      </c>
      <c r="AC7171" s="9">
        <v>14829.9</v>
      </c>
      <c r="AD7171" s="9">
        <v>12947.96</v>
      </c>
      <c r="AE7171" s="9">
        <v>12947.96</v>
      </c>
      <c r="AF7171" s="9">
        <v>14282.69</v>
      </c>
      <c r="AG7171" s="9">
        <v>13348.27</v>
      </c>
      <c r="AH7171" s="9">
        <v>12842.2</v>
      </c>
      <c r="AI7171" s="9">
        <v>12603.63</v>
      </c>
      <c r="AJ7171" s="9">
        <v>13017.38</v>
      </c>
      <c r="AK7171" s="9">
        <v>13701.77</v>
      </c>
      <c r="AL7171" s="9">
        <v>14429.43</v>
      </c>
      <c r="AM7171" s="9">
        <v>15204</v>
      </c>
      <c r="AN7171" s="9">
        <v>16186.09</v>
      </c>
      <c r="AO7171" s="9">
        <v>16854.09</v>
      </c>
      <c r="AP7171" s="9">
        <v>17232.32</v>
      </c>
      <c r="AQ7171" s="9">
        <v>17736.32</v>
      </c>
      <c r="AR7171" s="9">
        <v>18049.189999999999</v>
      </c>
      <c r="AS7171" s="9">
        <v>18122.55</v>
      </c>
      <c r="AT7171" s="9">
        <v>17927.02</v>
      </c>
      <c r="AU7171" s="9">
        <v>18047.77</v>
      </c>
      <c r="AV7171" s="9">
        <v>17652.22</v>
      </c>
      <c r="AW7171" s="9">
        <v>17140.849999999999</v>
      </c>
      <c r="AX7171" s="9">
        <v>17207.32</v>
      </c>
      <c r="AY7171" s="9">
        <v>16547.3</v>
      </c>
      <c r="AZ7171" s="9">
        <v>15985.77</v>
      </c>
      <c r="BA7171" s="9">
        <v>15084.82</v>
      </c>
      <c r="BB7171" s="9">
        <v>15052.46</v>
      </c>
      <c r="BC7171" s="9">
        <v>13149.07</v>
      </c>
      <c r="BD7171" s="9">
        <v>13149.07</v>
      </c>
      <c r="BE7171" s="9">
        <v>17413.45</v>
      </c>
      <c r="BF7171" s="33">
        <v>61.824489999999997</v>
      </c>
      <c r="BG7171" s="33">
        <v>60.753570000000003</v>
      </c>
      <c r="BH7171" s="33">
        <v>59.932650000000002</v>
      </c>
      <c r="BI7171" s="33">
        <v>59.182650000000002</v>
      </c>
      <c r="BJ7171" s="33">
        <v>58.699489999999997</v>
      </c>
      <c r="BK7171" s="33">
        <v>58.486730000000001</v>
      </c>
      <c r="BL7171" s="33">
        <v>58.436219999999999</v>
      </c>
      <c r="BM7171" s="33">
        <v>61.219889999999999</v>
      </c>
      <c r="BN7171" s="33">
        <v>65.648970000000006</v>
      </c>
      <c r="BO7171" s="33">
        <v>69.513270000000006</v>
      </c>
      <c r="BP7171" s="33">
        <v>74.367859999999993</v>
      </c>
      <c r="BQ7171" s="33">
        <v>78.705619999999996</v>
      </c>
      <c r="BR7171" s="33">
        <v>82.786240000000006</v>
      </c>
      <c r="BS7171" s="33">
        <v>84.836749999999995</v>
      </c>
      <c r="BT7171" s="33">
        <v>86.390829999999994</v>
      </c>
      <c r="BU7171" s="33">
        <v>86.698480000000004</v>
      </c>
      <c r="BV7171" s="33">
        <v>86.242859999999993</v>
      </c>
      <c r="BW7171" s="33">
        <v>85.030100000000004</v>
      </c>
      <c r="BX7171" s="33">
        <v>83.337760000000003</v>
      </c>
      <c r="BY7171" s="33">
        <v>78.341319999999996</v>
      </c>
      <c r="BZ7171" s="33">
        <v>72.121430000000004</v>
      </c>
      <c r="CA7171" s="33">
        <v>68.209190000000007</v>
      </c>
      <c r="CB7171" s="33">
        <v>66.25</v>
      </c>
      <c r="CC7171" s="33">
        <v>64.520409999999998</v>
      </c>
      <c r="CD7171" s="9">
        <v>6275.7790000000005</v>
      </c>
      <c r="CE7171" s="9">
        <v>5308.4120000000003</v>
      </c>
      <c r="CF7171" s="9">
        <v>3975.88</v>
      </c>
      <c r="CG7171" s="9">
        <v>3160.7159999999999</v>
      </c>
      <c r="CH7171" s="9">
        <v>2917.1280000000002</v>
      </c>
      <c r="CI7171" s="9">
        <v>2437.3609999999999</v>
      </c>
      <c r="CJ7171" s="9">
        <v>2402.951</v>
      </c>
      <c r="CK7171" s="9">
        <v>2758.5349999999999</v>
      </c>
      <c r="CL7171" s="9">
        <v>4059.6170000000002</v>
      </c>
      <c r="CM7171" s="9">
        <v>7082.3680000000004</v>
      </c>
      <c r="CN7171" s="9">
        <v>7688.3130000000001</v>
      </c>
      <c r="CO7171" s="9">
        <v>18029.400000000001</v>
      </c>
      <c r="CP7171" s="9">
        <v>14555.52</v>
      </c>
      <c r="CQ7171" s="9">
        <v>12144.3</v>
      </c>
      <c r="CR7171" s="9">
        <v>10244.290000000001</v>
      </c>
      <c r="CS7171" s="9">
        <v>9536.0239999999994</v>
      </c>
      <c r="CT7171" s="9">
        <v>10074.799999999999</v>
      </c>
      <c r="CU7171" s="9">
        <v>10261.42</v>
      </c>
      <c r="CV7171" s="9">
        <v>13002.85</v>
      </c>
      <c r="CW7171" s="9">
        <v>11962.67</v>
      </c>
      <c r="CX7171" s="9">
        <v>9844.3610000000008</v>
      </c>
      <c r="CY7171" s="9">
        <v>8847.3639999999996</v>
      </c>
      <c r="CZ7171" s="9">
        <v>12873.55</v>
      </c>
      <c r="DA7171" s="9">
        <v>12873.55</v>
      </c>
      <c r="DB7171" s="9">
        <v>7018.6409999999996</v>
      </c>
      <c r="DC7171" s="9">
        <v>80.135850000000005</v>
      </c>
      <c r="DD7171" s="9">
        <v>0</v>
      </c>
    </row>
    <row r="7172" spans="1:108" x14ac:dyDescent="0.25">
      <c r="A7172" s="9" t="s">
        <v>42</v>
      </c>
      <c r="B7172" s="9" t="s">
        <v>15</v>
      </c>
      <c r="C7172" s="9" t="s">
        <v>35</v>
      </c>
      <c r="D7172" s="9" t="s">
        <v>40</v>
      </c>
      <c r="E7172" s="9" t="s">
        <v>38</v>
      </c>
      <c r="F7172" s="9">
        <v>2017</v>
      </c>
      <c r="G7172" s="9">
        <v>8</v>
      </c>
      <c r="H7172" s="9"/>
      <c r="BF7172" s="33">
        <v>58</v>
      </c>
      <c r="BG7172" s="33">
        <v>57.087760000000003</v>
      </c>
      <c r="BH7172" s="33">
        <v>56.125</v>
      </c>
      <c r="BI7172" s="33">
        <v>55.692349999999998</v>
      </c>
      <c r="BJ7172" s="33">
        <v>55.20919</v>
      </c>
      <c r="BK7172" s="33">
        <v>55.063780000000001</v>
      </c>
      <c r="BL7172" s="33">
        <v>55.080620000000003</v>
      </c>
      <c r="BM7172" s="33">
        <v>56.516840000000002</v>
      </c>
      <c r="BN7172" s="33">
        <v>60.247439999999997</v>
      </c>
      <c r="BO7172" s="33">
        <v>64.510710000000003</v>
      </c>
      <c r="BP7172" s="33">
        <v>69.912239999999997</v>
      </c>
      <c r="BQ7172" s="33">
        <v>75.817350000000005</v>
      </c>
      <c r="BR7172" s="33">
        <v>81.188779999999994</v>
      </c>
      <c r="BS7172" s="33">
        <v>85.979590000000002</v>
      </c>
      <c r="BT7172" s="33">
        <v>89.959190000000007</v>
      </c>
      <c r="BU7172" s="33">
        <v>90.742869999999996</v>
      </c>
      <c r="BV7172" s="33">
        <v>89.830619999999996</v>
      </c>
      <c r="BW7172" s="33">
        <v>88.563779999999994</v>
      </c>
      <c r="BX7172" s="33">
        <v>85.405100000000004</v>
      </c>
      <c r="BY7172" s="33">
        <v>80.043379999999999</v>
      </c>
      <c r="BZ7172" s="33">
        <v>74.151539999999997</v>
      </c>
      <c r="CA7172" s="33">
        <v>70.509699999999995</v>
      </c>
      <c r="CB7172" s="33">
        <v>67.438779999999994</v>
      </c>
      <c r="CC7172" s="33">
        <v>65.405100000000004</v>
      </c>
      <c r="DC7172" s="9">
        <v>80.135850000000005</v>
      </c>
      <c r="DD7172" s="9">
        <v>0</v>
      </c>
    </row>
    <row r="7173" spans="1:108" x14ac:dyDescent="0.25">
      <c r="A7173" s="9" t="s">
        <v>42</v>
      </c>
      <c r="B7173" s="9" t="s">
        <v>15</v>
      </c>
      <c r="C7173" s="9" t="s">
        <v>35</v>
      </c>
      <c r="D7173" s="9" t="s">
        <v>40</v>
      </c>
      <c r="E7173" s="9" t="s">
        <v>38</v>
      </c>
      <c r="F7173" s="9">
        <v>2017</v>
      </c>
      <c r="G7173" s="9">
        <v>9</v>
      </c>
      <c r="H7173" s="9"/>
      <c r="BF7173" s="33">
        <v>61.030110000000001</v>
      </c>
      <c r="BG7173" s="33">
        <v>59.621429999999997</v>
      </c>
      <c r="BH7173" s="33">
        <v>58.229590000000002</v>
      </c>
      <c r="BI7173" s="33">
        <v>57.388269999999999</v>
      </c>
      <c r="BJ7173" s="33">
        <v>56.817349999999998</v>
      </c>
      <c r="BK7173" s="33">
        <v>56.263269999999999</v>
      </c>
      <c r="BL7173" s="33">
        <v>55.746429999999997</v>
      </c>
      <c r="BM7173" s="33">
        <v>56.658670000000001</v>
      </c>
      <c r="BN7173" s="33">
        <v>60.929079999999999</v>
      </c>
      <c r="BO7173" s="33">
        <v>65.179079999999999</v>
      </c>
      <c r="BP7173" s="33">
        <v>69.570920000000001</v>
      </c>
      <c r="BQ7173" s="33">
        <v>74.28725</v>
      </c>
      <c r="BR7173" s="33">
        <v>79.391840000000002</v>
      </c>
      <c r="BS7173" s="33">
        <v>83.391840000000002</v>
      </c>
      <c r="BT7173" s="33">
        <v>86.479590000000002</v>
      </c>
      <c r="BU7173" s="33">
        <v>87.425510000000003</v>
      </c>
      <c r="BV7173" s="33">
        <v>86.766840000000002</v>
      </c>
      <c r="BW7173" s="33">
        <v>84.179079999999999</v>
      </c>
      <c r="BX7173" s="33">
        <v>79.554079999999999</v>
      </c>
      <c r="BY7173" s="33">
        <v>74.209190000000007</v>
      </c>
      <c r="BZ7173" s="33">
        <v>69.375</v>
      </c>
      <c r="CA7173" s="33">
        <v>65.658680000000004</v>
      </c>
      <c r="CB7173" s="33">
        <v>62.854590000000002</v>
      </c>
      <c r="CC7173" s="33">
        <v>61.050510000000003</v>
      </c>
      <c r="DC7173" s="9">
        <v>80.135850000000005</v>
      </c>
      <c r="DD7173" s="9">
        <v>0</v>
      </c>
    </row>
    <row r="7174" spans="1:108" x14ac:dyDescent="0.25">
      <c r="A7174" s="9" t="s">
        <v>42</v>
      </c>
      <c r="B7174" s="9" t="s">
        <v>15</v>
      </c>
      <c r="C7174" s="9" t="s">
        <v>35</v>
      </c>
      <c r="D7174" s="9" t="s">
        <v>40</v>
      </c>
      <c r="E7174" s="9" t="s">
        <v>38</v>
      </c>
      <c r="F7174" s="9">
        <v>2017</v>
      </c>
      <c r="G7174" s="9">
        <v>10</v>
      </c>
      <c r="H7174" s="9"/>
      <c r="BF7174" s="33">
        <v>58.966329999999999</v>
      </c>
      <c r="BG7174" s="33">
        <v>56.557650000000002</v>
      </c>
      <c r="BH7174" s="33">
        <v>55.273969999999998</v>
      </c>
      <c r="BI7174" s="33">
        <v>54.456620000000001</v>
      </c>
      <c r="BJ7174" s="33">
        <v>53.544379999999997</v>
      </c>
      <c r="BK7174" s="33">
        <v>52.368870000000001</v>
      </c>
      <c r="BL7174" s="33">
        <v>51.561219999999999</v>
      </c>
      <c r="BM7174" s="33">
        <v>51.29081</v>
      </c>
      <c r="BN7174" s="33">
        <v>56.63214</v>
      </c>
      <c r="BO7174" s="33">
        <v>63.635710000000003</v>
      </c>
      <c r="BP7174" s="33">
        <v>70.125</v>
      </c>
      <c r="BQ7174" s="33">
        <v>75.158680000000004</v>
      </c>
      <c r="BR7174" s="33">
        <v>79.496430000000004</v>
      </c>
      <c r="BS7174" s="33">
        <v>82.759699999999995</v>
      </c>
      <c r="BT7174" s="33">
        <v>86.147970000000001</v>
      </c>
      <c r="BU7174" s="33">
        <v>87.647970000000001</v>
      </c>
      <c r="BV7174" s="33">
        <v>86.843890000000002</v>
      </c>
      <c r="BW7174" s="33">
        <v>84.57705</v>
      </c>
      <c r="BX7174" s="33">
        <v>77.549509999999998</v>
      </c>
      <c r="BY7174" s="33">
        <v>71.306650000000005</v>
      </c>
      <c r="BZ7174" s="33">
        <v>67.438779999999994</v>
      </c>
      <c r="CA7174" s="33">
        <v>63.783670000000001</v>
      </c>
      <c r="CB7174" s="33">
        <v>61.570920000000001</v>
      </c>
      <c r="CC7174" s="33">
        <v>59.199489999999997</v>
      </c>
      <c r="DC7174" s="9">
        <v>80.135850000000005</v>
      </c>
      <c r="DD7174" s="9">
        <v>0</v>
      </c>
    </row>
    <row r="7175" spans="1:108" x14ac:dyDescent="0.25">
      <c r="A7175" s="9" t="s">
        <v>42</v>
      </c>
      <c r="B7175" s="9" t="s">
        <v>15</v>
      </c>
      <c r="C7175" s="9" t="s">
        <v>35</v>
      </c>
      <c r="D7175" s="9" t="s">
        <v>40</v>
      </c>
      <c r="E7175" s="9" t="s">
        <v>38</v>
      </c>
      <c r="F7175" s="9">
        <v>2018</v>
      </c>
      <c r="G7175" s="9">
        <v>5</v>
      </c>
      <c r="H7175" s="9"/>
      <c r="BF7175" s="33">
        <v>56.29081</v>
      </c>
      <c r="BG7175" s="33">
        <v>55.307650000000002</v>
      </c>
      <c r="BH7175" s="33">
        <v>54.148969999999998</v>
      </c>
      <c r="BI7175" s="33">
        <v>53.432650000000002</v>
      </c>
      <c r="BJ7175" s="33">
        <v>52.824489999999997</v>
      </c>
      <c r="BK7175" s="33">
        <v>52.703060000000001</v>
      </c>
      <c r="BL7175" s="33">
        <v>52.740299999999998</v>
      </c>
      <c r="BM7175" s="33">
        <v>54.618870000000001</v>
      </c>
      <c r="BN7175" s="33">
        <v>57.727029999999999</v>
      </c>
      <c r="BO7175" s="33">
        <v>61.956620000000001</v>
      </c>
      <c r="BP7175" s="33">
        <v>66.777540000000002</v>
      </c>
      <c r="BQ7175" s="33">
        <v>71.195920000000001</v>
      </c>
      <c r="BR7175" s="33">
        <v>74.671940000000006</v>
      </c>
      <c r="BS7175" s="33">
        <v>76.651539999999997</v>
      </c>
      <c r="BT7175" s="33">
        <v>77.496430000000004</v>
      </c>
      <c r="BU7175" s="33">
        <v>77.445920000000001</v>
      </c>
      <c r="BV7175" s="33">
        <v>76.686220000000006</v>
      </c>
      <c r="BW7175" s="33">
        <v>74.747439999999997</v>
      </c>
      <c r="BX7175" s="33">
        <v>70.480599999999995</v>
      </c>
      <c r="BY7175" s="33">
        <v>66.659679999999994</v>
      </c>
      <c r="BZ7175" s="33">
        <v>62.294379999999997</v>
      </c>
      <c r="CA7175" s="33">
        <v>60.108159999999998</v>
      </c>
      <c r="CB7175" s="33">
        <v>58.483159999999998</v>
      </c>
      <c r="CC7175" s="33">
        <v>57.445920000000001</v>
      </c>
      <c r="DC7175" s="9">
        <v>80.135850000000005</v>
      </c>
      <c r="DD7175" s="9">
        <v>0</v>
      </c>
    </row>
    <row r="7176" spans="1:108" x14ac:dyDescent="0.25">
      <c r="A7176" s="9" t="s">
        <v>42</v>
      </c>
      <c r="B7176" s="9" t="s">
        <v>15</v>
      </c>
      <c r="C7176" s="9" t="s">
        <v>35</v>
      </c>
      <c r="D7176" s="9" t="s">
        <v>40</v>
      </c>
      <c r="E7176" s="9" t="s">
        <v>38</v>
      </c>
      <c r="F7176" s="9">
        <v>2018</v>
      </c>
      <c r="G7176" s="9">
        <v>6</v>
      </c>
      <c r="H7176" s="9"/>
      <c r="BF7176" s="33">
        <v>65.310220000000001</v>
      </c>
      <c r="BG7176" s="33">
        <v>62.935209999999998</v>
      </c>
      <c r="BH7176" s="33">
        <v>61.526539999999997</v>
      </c>
      <c r="BI7176" s="33">
        <v>60.364289999999997</v>
      </c>
      <c r="BJ7176" s="33">
        <v>59.310209999999998</v>
      </c>
      <c r="BK7176" s="33">
        <v>58.293370000000003</v>
      </c>
      <c r="BL7176" s="33">
        <v>58.554079999999999</v>
      </c>
      <c r="BM7176" s="33">
        <v>64.453059999999994</v>
      </c>
      <c r="BN7176" s="33">
        <v>69.682649999999995</v>
      </c>
      <c r="BO7176" s="33">
        <v>74.895409999999998</v>
      </c>
      <c r="BP7176" s="33">
        <v>79.976029999999994</v>
      </c>
      <c r="BQ7176" s="33">
        <v>84.823480000000004</v>
      </c>
      <c r="BR7176" s="33">
        <v>88.924509999999998</v>
      </c>
      <c r="BS7176" s="33">
        <v>92.265839999999997</v>
      </c>
      <c r="BT7176" s="33">
        <v>92.397970000000001</v>
      </c>
      <c r="BU7176" s="33">
        <v>91.830619999999996</v>
      </c>
      <c r="BV7176" s="33">
        <v>91.259699999999995</v>
      </c>
      <c r="BW7176" s="33">
        <v>90.705619999999996</v>
      </c>
      <c r="BX7176" s="33">
        <v>87.83775</v>
      </c>
      <c r="BY7176" s="33">
        <v>82.695920000000001</v>
      </c>
      <c r="BZ7176" s="33">
        <v>75.621430000000004</v>
      </c>
      <c r="CA7176" s="33">
        <v>70.459190000000007</v>
      </c>
      <c r="CB7176" s="33">
        <v>67.084190000000007</v>
      </c>
      <c r="CC7176" s="33">
        <v>64.405100000000004</v>
      </c>
      <c r="DC7176" s="9">
        <v>80.135850000000005</v>
      </c>
      <c r="DD7176" s="9">
        <v>0</v>
      </c>
    </row>
    <row r="7177" spans="1:108" x14ac:dyDescent="0.25">
      <c r="A7177" s="9" t="s">
        <v>42</v>
      </c>
      <c r="B7177" s="9" t="s">
        <v>15</v>
      </c>
      <c r="C7177" s="9" t="s">
        <v>35</v>
      </c>
      <c r="D7177" s="9" t="s">
        <v>40</v>
      </c>
      <c r="E7177" s="9" t="s">
        <v>38</v>
      </c>
      <c r="F7177" s="9">
        <v>2018</v>
      </c>
      <c r="G7177" s="9">
        <v>7</v>
      </c>
      <c r="H7177" s="9">
        <v>13202.87</v>
      </c>
      <c r="I7177" s="9">
        <v>12863.13</v>
      </c>
      <c r="J7177" s="9">
        <v>12685.39</v>
      </c>
      <c r="K7177" s="9">
        <v>12989.66</v>
      </c>
      <c r="L7177" s="9">
        <v>13618.95</v>
      </c>
      <c r="M7177" s="9">
        <v>14285.34</v>
      </c>
      <c r="N7177" s="9">
        <v>15142.65</v>
      </c>
      <c r="O7177" s="9">
        <v>16171.62</v>
      </c>
      <c r="P7177" s="9">
        <v>16865.88</v>
      </c>
      <c r="Q7177" s="9">
        <v>17348</v>
      </c>
      <c r="R7177" s="9">
        <v>17866.41</v>
      </c>
      <c r="S7177" s="9">
        <v>18070.599999999999</v>
      </c>
      <c r="T7177" s="9">
        <v>17017.68</v>
      </c>
      <c r="U7177" s="9">
        <v>14486.01</v>
      </c>
      <c r="V7177" s="9">
        <v>14636.88</v>
      </c>
      <c r="W7177" s="9">
        <v>14267.48</v>
      </c>
      <c r="X7177" s="9">
        <v>13879.04</v>
      </c>
      <c r="Y7177" s="9">
        <v>14386.27</v>
      </c>
      <c r="Z7177" s="9">
        <v>15758.59</v>
      </c>
      <c r="AA7177" s="9">
        <v>15649.54</v>
      </c>
      <c r="AB7177" s="9">
        <v>14716.48</v>
      </c>
      <c r="AC7177" s="9">
        <v>14831.89</v>
      </c>
      <c r="AD7177" s="9">
        <v>12957.41</v>
      </c>
      <c r="AE7177" s="9">
        <v>12957.41</v>
      </c>
      <c r="AF7177" s="9">
        <v>14288.88</v>
      </c>
      <c r="AG7177" s="9">
        <v>13349.1</v>
      </c>
      <c r="AH7177" s="9">
        <v>12841.07</v>
      </c>
      <c r="AI7177" s="9">
        <v>12601.91</v>
      </c>
      <c r="AJ7177" s="9">
        <v>13013.5</v>
      </c>
      <c r="AK7177" s="9">
        <v>13697.06</v>
      </c>
      <c r="AL7177" s="9">
        <v>14427.27</v>
      </c>
      <c r="AM7177" s="9">
        <v>15205.66</v>
      </c>
      <c r="AN7177" s="9">
        <v>16186.08</v>
      </c>
      <c r="AO7177" s="9">
        <v>16857.150000000001</v>
      </c>
      <c r="AP7177" s="9">
        <v>17231.009999999998</v>
      </c>
      <c r="AQ7177" s="9">
        <v>17734.09</v>
      </c>
      <c r="AR7177" s="9">
        <v>18049.88</v>
      </c>
      <c r="AS7177" s="9">
        <v>18123.060000000001</v>
      </c>
      <c r="AT7177" s="9">
        <v>17927.759999999998</v>
      </c>
      <c r="AU7177" s="9">
        <v>18048.509999999998</v>
      </c>
      <c r="AV7177" s="9">
        <v>17658.830000000002</v>
      </c>
      <c r="AW7177" s="9">
        <v>17148.900000000001</v>
      </c>
      <c r="AX7177" s="9">
        <v>17223.25</v>
      </c>
      <c r="AY7177" s="9">
        <v>16559.259999999998</v>
      </c>
      <c r="AZ7177" s="9">
        <v>15995.4</v>
      </c>
      <c r="BA7177" s="9">
        <v>15092.6</v>
      </c>
      <c r="BB7177" s="9">
        <v>15054.45</v>
      </c>
      <c r="BC7177" s="9">
        <v>13158.52</v>
      </c>
      <c r="BD7177" s="9">
        <v>13158.52</v>
      </c>
      <c r="BE7177" s="9">
        <v>17419.64</v>
      </c>
      <c r="BF7177" s="33">
        <v>61.824489999999997</v>
      </c>
      <c r="BG7177" s="33">
        <v>60.753570000000003</v>
      </c>
      <c r="BH7177" s="33">
        <v>59.932650000000002</v>
      </c>
      <c r="BI7177" s="33">
        <v>59.182650000000002</v>
      </c>
      <c r="BJ7177" s="33">
        <v>58.699489999999997</v>
      </c>
      <c r="BK7177" s="33">
        <v>58.486730000000001</v>
      </c>
      <c r="BL7177" s="33">
        <v>58.436219999999999</v>
      </c>
      <c r="BM7177" s="33">
        <v>61.219889999999999</v>
      </c>
      <c r="BN7177" s="33">
        <v>65.648970000000006</v>
      </c>
      <c r="BO7177" s="33">
        <v>69.513270000000006</v>
      </c>
      <c r="BP7177" s="33">
        <v>74.367859999999993</v>
      </c>
      <c r="BQ7177" s="33">
        <v>78.705619999999996</v>
      </c>
      <c r="BR7177" s="33">
        <v>82.786240000000006</v>
      </c>
      <c r="BS7177" s="33">
        <v>84.836749999999995</v>
      </c>
      <c r="BT7177" s="33">
        <v>86.390829999999994</v>
      </c>
      <c r="BU7177" s="33">
        <v>86.698480000000004</v>
      </c>
      <c r="BV7177" s="33">
        <v>86.242859999999993</v>
      </c>
      <c r="BW7177" s="33">
        <v>85.030100000000004</v>
      </c>
      <c r="BX7177" s="33">
        <v>83.337760000000003</v>
      </c>
      <c r="BY7177" s="33">
        <v>78.341319999999996</v>
      </c>
      <c r="BZ7177" s="33">
        <v>72.121430000000004</v>
      </c>
      <c r="CA7177" s="33">
        <v>68.209190000000007</v>
      </c>
      <c r="CB7177" s="33">
        <v>66.25</v>
      </c>
      <c r="CC7177" s="33">
        <v>64.520409999999998</v>
      </c>
      <c r="CD7177" s="9">
        <v>6280.7240000000002</v>
      </c>
      <c r="CE7177" s="9">
        <v>5312.1570000000002</v>
      </c>
      <c r="CF7177" s="9">
        <v>3978.3159999999998</v>
      </c>
      <c r="CG7177" s="9">
        <v>3163.2339999999999</v>
      </c>
      <c r="CH7177" s="9">
        <v>2920.0509999999999</v>
      </c>
      <c r="CI7177" s="9">
        <v>2439.5859999999998</v>
      </c>
      <c r="CJ7177" s="9">
        <v>2405.06</v>
      </c>
      <c r="CK7177" s="9">
        <v>2760.634</v>
      </c>
      <c r="CL7177" s="9">
        <v>4059.0920000000001</v>
      </c>
      <c r="CM7177" s="9">
        <v>7083.6059999999998</v>
      </c>
      <c r="CN7177" s="9">
        <v>7690.5829999999996</v>
      </c>
      <c r="CO7177" s="9">
        <v>18045.400000000001</v>
      </c>
      <c r="CP7177" s="9">
        <v>14565.2</v>
      </c>
      <c r="CQ7177" s="9">
        <v>12163.91</v>
      </c>
      <c r="CR7177" s="9">
        <v>10260.92</v>
      </c>
      <c r="CS7177" s="9">
        <v>9541.8089999999993</v>
      </c>
      <c r="CT7177" s="9">
        <v>10070.33</v>
      </c>
      <c r="CU7177" s="9">
        <v>10254.35</v>
      </c>
      <c r="CV7177" s="9">
        <v>12989.99</v>
      </c>
      <c r="CW7177" s="9">
        <v>11942</v>
      </c>
      <c r="CX7177" s="9">
        <v>9832.893</v>
      </c>
      <c r="CY7177" s="9">
        <v>8837.3919999999998</v>
      </c>
      <c r="CZ7177" s="9">
        <v>12888.3</v>
      </c>
      <c r="DA7177" s="9">
        <v>12888.3</v>
      </c>
      <c r="DB7177" s="9">
        <v>7022.1869999999999</v>
      </c>
      <c r="DC7177" s="9">
        <v>80.135850000000005</v>
      </c>
      <c r="DD7177" s="9">
        <v>0</v>
      </c>
    </row>
    <row r="7178" spans="1:108" x14ac:dyDescent="0.25">
      <c r="A7178" s="9" t="s">
        <v>42</v>
      </c>
      <c r="B7178" s="9" t="s">
        <v>15</v>
      </c>
      <c r="C7178" s="9" t="s">
        <v>35</v>
      </c>
      <c r="D7178" s="9" t="s">
        <v>40</v>
      </c>
      <c r="E7178" s="9" t="s">
        <v>38</v>
      </c>
      <c r="F7178" s="9">
        <v>2018</v>
      </c>
      <c r="G7178" s="9">
        <v>8</v>
      </c>
      <c r="H7178" s="9"/>
      <c r="BF7178" s="33">
        <v>58</v>
      </c>
      <c r="BG7178" s="33">
        <v>57.087760000000003</v>
      </c>
      <c r="BH7178" s="33">
        <v>56.125</v>
      </c>
      <c r="BI7178" s="33">
        <v>55.692349999999998</v>
      </c>
      <c r="BJ7178" s="33">
        <v>55.20919</v>
      </c>
      <c r="BK7178" s="33">
        <v>55.063780000000001</v>
      </c>
      <c r="BL7178" s="33">
        <v>55.080620000000003</v>
      </c>
      <c r="BM7178" s="33">
        <v>56.516840000000002</v>
      </c>
      <c r="BN7178" s="33">
        <v>60.247439999999997</v>
      </c>
      <c r="BO7178" s="33">
        <v>64.510710000000003</v>
      </c>
      <c r="BP7178" s="33">
        <v>69.912239999999997</v>
      </c>
      <c r="BQ7178" s="33">
        <v>75.817350000000005</v>
      </c>
      <c r="BR7178" s="33">
        <v>81.188779999999994</v>
      </c>
      <c r="BS7178" s="33">
        <v>85.979590000000002</v>
      </c>
      <c r="BT7178" s="33">
        <v>89.959190000000007</v>
      </c>
      <c r="BU7178" s="33">
        <v>90.742869999999996</v>
      </c>
      <c r="BV7178" s="33">
        <v>89.830619999999996</v>
      </c>
      <c r="BW7178" s="33">
        <v>88.563779999999994</v>
      </c>
      <c r="BX7178" s="33">
        <v>85.405100000000004</v>
      </c>
      <c r="BY7178" s="33">
        <v>80.043379999999999</v>
      </c>
      <c r="BZ7178" s="33">
        <v>74.151539999999997</v>
      </c>
      <c r="CA7178" s="33">
        <v>70.509699999999995</v>
      </c>
      <c r="CB7178" s="33">
        <v>67.438779999999994</v>
      </c>
      <c r="CC7178" s="33">
        <v>65.405100000000004</v>
      </c>
      <c r="DC7178" s="9">
        <v>80.135850000000005</v>
      </c>
      <c r="DD7178" s="9">
        <v>0</v>
      </c>
    </row>
    <row r="7179" spans="1:108" x14ac:dyDescent="0.25">
      <c r="A7179" s="9" t="s">
        <v>42</v>
      </c>
      <c r="B7179" s="9" t="s">
        <v>15</v>
      </c>
      <c r="C7179" s="9" t="s">
        <v>35</v>
      </c>
      <c r="D7179" s="9" t="s">
        <v>40</v>
      </c>
      <c r="E7179" s="9" t="s">
        <v>38</v>
      </c>
      <c r="F7179" s="9">
        <v>2018</v>
      </c>
      <c r="G7179" s="9">
        <v>9</v>
      </c>
      <c r="H7179" s="9"/>
      <c r="BF7179" s="33">
        <v>61.030110000000001</v>
      </c>
      <c r="BG7179" s="33">
        <v>59.621429999999997</v>
      </c>
      <c r="BH7179" s="33">
        <v>58.229590000000002</v>
      </c>
      <c r="BI7179" s="33">
        <v>57.388269999999999</v>
      </c>
      <c r="BJ7179" s="33">
        <v>56.817349999999998</v>
      </c>
      <c r="BK7179" s="33">
        <v>56.263269999999999</v>
      </c>
      <c r="BL7179" s="33">
        <v>55.746429999999997</v>
      </c>
      <c r="BM7179" s="33">
        <v>56.658670000000001</v>
      </c>
      <c r="BN7179" s="33">
        <v>60.929079999999999</v>
      </c>
      <c r="BO7179" s="33">
        <v>65.179079999999999</v>
      </c>
      <c r="BP7179" s="33">
        <v>69.570920000000001</v>
      </c>
      <c r="BQ7179" s="33">
        <v>74.28725</v>
      </c>
      <c r="BR7179" s="33">
        <v>79.391840000000002</v>
      </c>
      <c r="BS7179" s="33">
        <v>83.391840000000002</v>
      </c>
      <c r="BT7179" s="33">
        <v>86.479590000000002</v>
      </c>
      <c r="BU7179" s="33">
        <v>87.425510000000003</v>
      </c>
      <c r="BV7179" s="33">
        <v>86.766840000000002</v>
      </c>
      <c r="BW7179" s="33">
        <v>84.179079999999999</v>
      </c>
      <c r="BX7179" s="33">
        <v>79.554079999999999</v>
      </c>
      <c r="BY7179" s="33">
        <v>74.209190000000007</v>
      </c>
      <c r="BZ7179" s="33">
        <v>69.375</v>
      </c>
      <c r="CA7179" s="33">
        <v>65.658680000000004</v>
      </c>
      <c r="CB7179" s="33">
        <v>62.854590000000002</v>
      </c>
      <c r="CC7179" s="33">
        <v>61.050510000000003</v>
      </c>
      <c r="DC7179" s="9">
        <v>80.135850000000005</v>
      </c>
      <c r="DD7179" s="9">
        <v>0</v>
      </c>
    </row>
    <row r="7180" spans="1:108" x14ac:dyDescent="0.25">
      <c r="A7180" s="9" t="s">
        <v>42</v>
      </c>
      <c r="B7180" s="9" t="s">
        <v>15</v>
      </c>
      <c r="C7180" s="9" t="s">
        <v>35</v>
      </c>
      <c r="D7180" s="9" t="s">
        <v>40</v>
      </c>
      <c r="E7180" s="9" t="s">
        <v>38</v>
      </c>
      <c r="F7180" s="9">
        <v>2018</v>
      </c>
      <c r="G7180" s="9">
        <v>10</v>
      </c>
      <c r="H7180" s="9"/>
      <c r="BF7180" s="33">
        <v>58.966329999999999</v>
      </c>
      <c r="BG7180" s="33">
        <v>56.557650000000002</v>
      </c>
      <c r="BH7180" s="33">
        <v>55.273969999999998</v>
      </c>
      <c r="BI7180" s="33">
        <v>54.456620000000001</v>
      </c>
      <c r="BJ7180" s="33">
        <v>53.544379999999997</v>
      </c>
      <c r="BK7180" s="33">
        <v>52.368870000000001</v>
      </c>
      <c r="BL7180" s="33">
        <v>51.561219999999999</v>
      </c>
      <c r="BM7180" s="33">
        <v>51.29081</v>
      </c>
      <c r="BN7180" s="33">
        <v>56.63214</v>
      </c>
      <c r="BO7180" s="33">
        <v>63.635710000000003</v>
      </c>
      <c r="BP7180" s="33">
        <v>70.125</v>
      </c>
      <c r="BQ7180" s="33">
        <v>75.158680000000004</v>
      </c>
      <c r="BR7180" s="33">
        <v>79.496430000000004</v>
      </c>
      <c r="BS7180" s="33">
        <v>82.759699999999995</v>
      </c>
      <c r="BT7180" s="33">
        <v>86.147970000000001</v>
      </c>
      <c r="BU7180" s="33">
        <v>87.647970000000001</v>
      </c>
      <c r="BV7180" s="33">
        <v>86.843890000000002</v>
      </c>
      <c r="BW7180" s="33">
        <v>84.57705</v>
      </c>
      <c r="BX7180" s="33">
        <v>77.549509999999998</v>
      </c>
      <c r="BY7180" s="33">
        <v>71.306650000000005</v>
      </c>
      <c r="BZ7180" s="33">
        <v>67.438779999999994</v>
      </c>
      <c r="CA7180" s="33">
        <v>63.783670000000001</v>
      </c>
      <c r="CB7180" s="33">
        <v>61.570920000000001</v>
      </c>
      <c r="CC7180" s="33">
        <v>59.199489999999997</v>
      </c>
      <c r="DC7180" s="9">
        <v>80.135850000000005</v>
      </c>
      <c r="DD7180" s="9">
        <v>0</v>
      </c>
    </row>
    <row r="7181" spans="1:108" x14ac:dyDescent="0.25">
      <c r="A7181" s="9" t="s">
        <v>42</v>
      </c>
      <c r="B7181" s="9" t="s">
        <v>15</v>
      </c>
      <c r="C7181" s="9" t="s">
        <v>35</v>
      </c>
      <c r="D7181" s="9" t="s">
        <v>40</v>
      </c>
      <c r="E7181" s="9" t="s">
        <v>38</v>
      </c>
      <c r="F7181" s="9">
        <v>2019</v>
      </c>
      <c r="G7181" s="9">
        <v>5</v>
      </c>
      <c r="H7181" s="9"/>
      <c r="BF7181" s="33">
        <v>56.29081</v>
      </c>
      <c r="BG7181" s="33">
        <v>55.307650000000002</v>
      </c>
      <c r="BH7181" s="33">
        <v>54.148969999999998</v>
      </c>
      <c r="BI7181" s="33">
        <v>53.432650000000002</v>
      </c>
      <c r="BJ7181" s="33">
        <v>52.824489999999997</v>
      </c>
      <c r="BK7181" s="33">
        <v>52.703060000000001</v>
      </c>
      <c r="BL7181" s="33">
        <v>52.740299999999998</v>
      </c>
      <c r="BM7181" s="33">
        <v>54.618870000000001</v>
      </c>
      <c r="BN7181" s="33">
        <v>57.727029999999999</v>
      </c>
      <c r="BO7181" s="33">
        <v>61.956620000000001</v>
      </c>
      <c r="BP7181" s="33">
        <v>66.777540000000002</v>
      </c>
      <c r="BQ7181" s="33">
        <v>71.195920000000001</v>
      </c>
      <c r="BR7181" s="33">
        <v>74.671940000000006</v>
      </c>
      <c r="BS7181" s="33">
        <v>76.651539999999997</v>
      </c>
      <c r="BT7181" s="33">
        <v>77.496430000000004</v>
      </c>
      <c r="BU7181" s="33">
        <v>77.445920000000001</v>
      </c>
      <c r="BV7181" s="33">
        <v>76.686220000000006</v>
      </c>
      <c r="BW7181" s="33">
        <v>74.747439999999997</v>
      </c>
      <c r="BX7181" s="33">
        <v>70.480599999999995</v>
      </c>
      <c r="BY7181" s="33">
        <v>66.659679999999994</v>
      </c>
      <c r="BZ7181" s="33">
        <v>62.294379999999997</v>
      </c>
      <c r="CA7181" s="33">
        <v>60.108159999999998</v>
      </c>
      <c r="CB7181" s="33">
        <v>58.483159999999998</v>
      </c>
      <c r="CC7181" s="33">
        <v>57.445920000000001</v>
      </c>
      <c r="DC7181" s="9">
        <v>80.135850000000005</v>
      </c>
      <c r="DD7181" s="9">
        <v>0</v>
      </c>
    </row>
    <row r="7182" spans="1:108" x14ac:dyDescent="0.25">
      <c r="A7182" s="9" t="s">
        <v>42</v>
      </c>
      <c r="B7182" s="9" t="s">
        <v>15</v>
      </c>
      <c r="C7182" s="9" t="s">
        <v>35</v>
      </c>
      <c r="D7182" s="9" t="s">
        <v>40</v>
      </c>
      <c r="E7182" s="9" t="s">
        <v>38</v>
      </c>
      <c r="F7182" s="9">
        <v>2019</v>
      </c>
      <c r="G7182" s="9">
        <v>6</v>
      </c>
      <c r="H7182" s="9"/>
      <c r="BF7182" s="33">
        <v>65.310220000000001</v>
      </c>
      <c r="BG7182" s="33">
        <v>62.935209999999998</v>
      </c>
      <c r="BH7182" s="33">
        <v>61.526539999999997</v>
      </c>
      <c r="BI7182" s="33">
        <v>60.364289999999997</v>
      </c>
      <c r="BJ7182" s="33">
        <v>59.310209999999998</v>
      </c>
      <c r="BK7182" s="33">
        <v>58.293370000000003</v>
      </c>
      <c r="BL7182" s="33">
        <v>58.554079999999999</v>
      </c>
      <c r="BM7182" s="33">
        <v>64.453059999999994</v>
      </c>
      <c r="BN7182" s="33">
        <v>69.682649999999995</v>
      </c>
      <c r="BO7182" s="33">
        <v>74.895409999999998</v>
      </c>
      <c r="BP7182" s="33">
        <v>79.976029999999994</v>
      </c>
      <c r="BQ7182" s="33">
        <v>84.823480000000004</v>
      </c>
      <c r="BR7182" s="33">
        <v>88.924509999999998</v>
      </c>
      <c r="BS7182" s="33">
        <v>92.265839999999997</v>
      </c>
      <c r="BT7182" s="33">
        <v>92.397970000000001</v>
      </c>
      <c r="BU7182" s="33">
        <v>91.830619999999996</v>
      </c>
      <c r="BV7182" s="33">
        <v>91.259699999999995</v>
      </c>
      <c r="BW7182" s="33">
        <v>90.705619999999996</v>
      </c>
      <c r="BX7182" s="33">
        <v>87.83775</v>
      </c>
      <c r="BY7182" s="33">
        <v>82.695920000000001</v>
      </c>
      <c r="BZ7182" s="33">
        <v>75.621430000000004</v>
      </c>
      <c r="CA7182" s="33">
        <v>70.459190000000007</v>
      </c>
      <c r="CB7182" s="33">
        <v>67.084190000000007</v>
      </c>
      <c r="CC7182" s="33">
        <v>64.405100000000004</v>
      </c>
      <c r="DC7182" s="9">
        <v>80.135850000000005</v>
      </c>
      <c r="DD7182" s="9">
        <v>0</v>
      </c>
    </row>
    <row r="7183" spans="1:108" x14ac:dyDescent="0.25">
      <c r="A7183" s="9" t="s">
        <v>42</v>
      </c>
      <c r="B7183" s="9" t="s">
        <v>15</v>
      </c>
      <c r="C7183" s="9" t="s">
        <v>35</v>
      </c>
      <c r="D7183" s="9" t="s">
        <v>40</v>
      </c>
      <c r="E7183" s="9" t="s">
        <v>38</v>
      </c>
      <c r="F7183" s="9">
        <v>2019</v>
      </c>
      <c r="G7183" s="9">
        <v>7</v>
      </c>
      <c r="H7183" s="9">
        <v>13210.57</v>
      </c>
      <c r="I7183" s="9">
        <v>12868.49</v>
      </c>
      <c r="J7183" s="9">
        <v>12688.81</v>
      </c>
      <c r="K7183" s="9">
        <v>12996.2</v>
      </c>
      <c r="L7183" s="9">
        <v>13624.82</v>
      </c>
      <c r="M7183" s="9">
        <v>14288.57</v>
      </c>
      <c r="N7183" s="9">
        <v>15142.74</v>
      </c>
      <c r="O7183" s="9">
        <v>16172.44</v>
      </c>
      <c r="P7183" s="9">
        <v>16863.57</v>
      </c>
      <c r="Q7183" s="9">
        <v>17345.66</v>
      </c>
      <c r="R7183" s="9">
        <v>17862.72</v>
      </c>
      <c r="S7183" s="9">
        <v>18067.990000000002</v>
      </c>
      <c r="T7183" s="9">
        <v>17016.490000000002</v>
      </c>
      <c r="U7183" s="9">
        <v>14483.18</v>
      </c>
      <c r="V7183" s="9">
        <v>14634.05</v>
      </c>
      <c r="W7183" s="9">
        <v>14263.11</v>
      </c>
      <c r="X7183" s="9">
        <v>13872.75</v>
      </c>
      <c r="Y7183" s="9">
        <v>14375.36</v>
      </c>
      <c r="Z7183" s="9">
        <v>15751.35</v>
      </c>
      <c r="AA7183" s="9">
        <v>15648.04</v>
      </c>
      <c r="AB7183" s="9">
        <v>14713.3</v>
      </c>
      <c r="AC7183" s="9">
        <v>14828.39</v>
      </c>
      <c r="AD7183" s="9">
        <v>12952.99</v>
      </c>
      <c r="AE7183" s="9">
        <v>12952.99</v>
      </c>
      <c r="AF7183" s="9">
        <v>14283.42</v>
      </c>
      <c r="AG7183" s="9">
        <v>13356.8</v>
      </c>
      <c r="AH7183" s="9">
        <v>12846.43</v>
      </c>
      <c r="AI7183" s="9">
        <v>12605.33</v>
      </c>
      <c r="AJ7183" s="9">
        <v>13020.04</v>
      </c>
      <c r="AK7183" s="9">
        <v>13702.93</v>
      </c>
      <c r="AL7183" s="9">
        <v>14430.5</v>
      </c>
      <c r="AM7183" s="9">
        <v>15205.75</v>
      </c>
      <c r="AN7183" s="9">
        <v>16186.9</v>
      </c>
      <c r="AO7183" s="9">
        <v>16854.84</v>
      </c>
      <c r="AP7183" s="9">
        <v>17228.669999999998</v>
      </c>
      <c r="AQ7183" s="9">
        <v>17730.39</v>
      </c>
      <c r="AR7183" s="9">
        <v>18047.259999999998</v>
      </c>
      <c r="AS7183" s="9">
        <v>18121.87</v>
      </c>
      <c r="AT7183" s="9">
        <v>17924.939999999999</v>
      </c>
      <c r="AU7183" s="9">
        <v>18045.68</v>
      </c>
      <c r="AV7183" s="9">
        <v>17654.46</v>
      </c>
      <c r="AW7183" s="9">
        <v>17142.61</v>
      </c>
      <c r="AX7183" s="9">
        <v>17212.34</v>
      </c>
      <c r="AY7183" s="9">
        <v>16552.02</v>
      </c>
      <c r="AZ7183" s="9">
        <v>15993.9</v>
      </c>
      <c r="BA7183" s="9">
        <v>15089.42</v>
      </c>
      <c r="BB7183" s="9">
        <v>15050.95</v>
      </c>
      <c r="BC7183" s="9">
        <v>13154.1</v>
      </c>
      <c r="BD7183" s="9">
        <v>13154.1</v>
      </c>
      <c r="BE7183" s="9">
        <v>17414.169999999998</v>
      </c>
      <c r="BF7183" s="33">
        <v>61.824489999999997</v>
      </c>
      <c r="BG7183" s="33">
        <v>60.753570000000003</v>
      </c>
      <c r="BH7183" s="33">
        <v>59.932650000000002</v>
      </c>
      <c r="BI7183" s="33">
        <v>59.182650000000002</v>
      </c>
      <c r="BJ7183" s="33">
        <v>58.699489999999997</v>
      </c>
      <c r="BK7183" s="33">
        <v>58.486730000000001</v>
      </c>
      <c r="BL7183" s="33">
        <v>58.436219999999999</v>
      </c>
      <c r="BM7183" s="33">
        <v>61.219889999999999</v>
      </c>
      <c r="BN7183" s="33">
        <v>65.648970000000006</v>
      </c>
      <c r="BO7183" s="33">
        <v>69.513270000000006</v>
      </c>
      <c r="BP7183" s="33">
        <v>74.367859999999993</v>
      </c>
      <c r="BQ7183" s="33">
        <v>78.705619999999996</v>
      </c>
      <c r="BR7183" s="33">
        <v>82.786240000000006</v>
      </c>
      <c r="BS7183" s="33">
        <v>84.836749999999995</v>
      </c>
      <c r="BT7183" s="33">
        <v>86.390829999999994</v>
      </c>
      <c r="BU7183" s="33">
        <v>86.698480000000004</v>
      </c>
      <c r="BV7183" s="33">
        <v>86.242859999999993</v>
      </c>
      <c r="BW7183" s="33">
        <v>85.030100000000004</v>
      </c>
      <c r="BX7183" s="33">
        <v>83.337760000000003</v>
      </c>
      <c r="BY7183" s="33">
        <v>78.341319999999996</v>
      </c>
      <c r="BZ7183" s="33">
        <v>72.121430000000004</v>
      </c>
      <c r="CA7183" s="33">
        <v>68.209190000000007</v>
      </c>
      <c r="CB7183" s="33">
        <v>66.25</v>
      </c>
      <c r="CC7183" s="33">
        <v>64.520409999999998</v>
      </c>
      <c r="CD7183" s="9">
        <v>6278.8710000000001</v>
      </c>
      <c r="CE7183" s="9">
        <v>5310.36</v>
      </c>
      <c r="CF7183" s="9">
        <v>3976.7840000000001</v>
      </c>
      <c r="CG7183" s="9">
        <v>3161.2849999999999</v>
      </c>
      <c r="CH7183" s="9">
        <v>2918.04</v>
      </c>
      <c r="CI7183" s="9">
        <v>2438.489</v>
      </c>
      <c r="CJ7183" s="9">
        <v>2403.7660000000001</v>
      </c>
      <c r="CK7183" s="9">
        <v>2759.357</v>
      </c>
      <c r="CL7183" s="9">
        <v>4063.0189999999998</v>
      </c>
      <c r="CM7183" s="9">
        <v>7082.8890000000001</v>
      </c>
      <c r="CN7183" s="9">
        <v>7690.701</v>
      </c>
      <c r="CO7183" s="9">
        <v>18037.25</v>
      </c>
      <c r="CP7183" s="9">
        <v>14559.31</v>
      </c>
      <c r="CQ7183" s="9">
        <v>12151.92</v>
      </c>
      <c r="CR7183" s="9">
        <v>10251.75</v>
      </c>
      <c r="CS7183" s="9">
        <v>9537.6730000000007</v>
      </c>
      <c r="CT7183" s="9">
        <v>10072.08</v>
      </c>
      <c r="CU7183" s="9">
        <v>10259.51</v>
      </c>
      <c r="CV7183" s="9">
        <v>12989.73</v>
      </c>
      <c r="CW7183" s="9">
        <v>11953.69</v>
      </c>
      <c r="CX7183" s="9">
        <v>9849.6820000000007</v>
      </c>
      <c r="CY7183" s="9">
        <v>8834.1389999999992</v>
      </c>
      <c r="CZ7183" s="9">
        <v>12881.79</v>
      </c>
      <c r="DA7183" s="9">
        <v>12881.79</v>
      </c>
      <c r="DB7183" s="9">
        <v>7018.7030000000004</v>
      </c>
      <c r="DC7183" s="9">
        <v>80.135850000000005</v>
      </c>
      <c r="DD7183" s="9">
        <v>0</v>
      </c>
    </row>
    <row r="7184" spans="1:108" x14ac:dyDescent="0.25">
      <c r="A7184" s="9" t="s">
        <v>42</v>
      </c>
      <c r="B7184" s="9" t="s">
        <v>15</v>
      </c>
      <c r="C7184" s="9" t="s">
        <v>35</v>
      </c>
      <c r="D7184" s="9" t="s">
        <v>40</v>
      </c>
      <c r="E7184" s="9" t="s">
        <v>38</v>
      </c>
      <c r="F7184" s="9">
        <v>2019</v>
      </c>
      <c r="G7184" s="9">
        <v>8</v>
      </c>
      <c r="H7184" s="9"/>
      <c r="BF7184" s="33">
        <v>58</v>
      </c>
      <c r="BG7184" s="33">
        <v>57.087760000000003</v>
      </c>
      <c r="BH7184" s="33">
        <v>56.125</v>
      </c>
      <c r="BI7184" s="33">
        <v>55.692349999999998</v>
      </c>
      <c r="BJ7184" s="33">
        <v>55.20919</v>
      </c>
      <c r="BK7184" s="33">
        <v>55.063780000000001</v>
      </c>
      <c r="BL7184" s="33">
        <v>55.080620000000003</v>
      </c>
      <c r="BM7184" s="33">
        <v>56.516840000000002</v>
      </c>
      <c r="BN7184" s="33">
        <v>60.247439999999997</v>
      </c>
      <c r="BO7184" s="33">
        <v>64.510710000000003</v>
      </c>
      <c r="BP7184" s="33">
        <v>69.912239999999997</v>
      </c>
      <c r="BQ7184" s="33">
        <v>75.817350000000005</v>
      </c>
      <c r="BR7184" s="33">
        <v>81.188779999999994</v>
      </c>
      <c r="BS7184" s="33">
        <v>85.979590000000002</v>
      </c>
      <c r="BT7184" s="33">
        <v>89.959190000000007</v>
      </c>
      <c r="BU7184" s="33">
        <v>90.742869999999996</v>
      </c>
      <c r="BV7184" s="33">
        <v>89.830619999999996</v>
      </c>
      <c r="BW7184" s="33">
        <v>88.563779999999994</v>
      </c>
      <c r="BX7184" s="33">
        <v>85.405100000000004</v>
      </c>
      <c r="BY7184" s="33">
        <v>80.043379999999999</v>
      </c>
      <c r="BZ7184" s="33">
        <v>74.151539999999997</v>
      </c>
      <c r="CA7184" s="33">
        <v>70.509699999999995</v>
      </c>
      <c r="CB7184" s="33">
        <v>67.438779999999994</v>
      </c>
      <c r="CC7184" s="33">
        <v>65.405100000000004</v>
      </c>
      <c r="DC7184" s="9">
        <v>80.135850000000005</v>
      </c>
      <c r="DD7184" s="9">
        <v>0</v>
      </c>
    </row>
    <row r="7185" spans="1:108" x14ac:dyDescent="0.25">
      <c r="A7185" s="9" t="s">
        <v>42</v>
      </c>
      <c r="B7185" s="9" t="s">
        <v>15</v>
      </c>
      <c r="C7185" s="9" t="s">
        <v>35</v>
      </c>
      <c r="D7185" s="9" t="s">
        <v>40</v>
      </c>
      <c r="E7185" s="9" t="s">
        <v>38</v>
      </c>
      <c r="F7185" s="9">
        <v>2019</v>
      </c>
      <c r="G7185" s="9">
        <v>9</v>
      </c>
      <c r="H7185" s="9"/>
      <c r="BF7185" s="33">
        <v>61.030110000000001</v>
      </c>
      <c r="BG7185" s="33">
        <v>59.621429999999997</v>
      </c>
      <c r="BH7185" s="33">
        <v>58.229590000000002</v>
      </c>
      <c r="BI7185" s="33">
        <v>57.388269999999999</v>
      </c>
      <c r="BJ7185" s="33">
        <v>56.817349999999998</v>
      </c>
      <c r="BK7185" s="33">
        <v>56.263269999999999</v>
      </c>
      <c r="BL7185" s="33">
        <v>55.746429999999997</v>
      </c>
      <c r="BM7185" s="33">
        <v>56.658670000000001</v>
      </c>
      <c r="BN7185" s="33">
        <v>60.929079999999999</v>
      </c>
      <c r="BO7185" s="33">
        <v>65.179079999999999</v>
      </c>
      <c r="BP7185" s="33">
        <v>69.570920000000001</v>
      </c>
      <c r="BQ7185" s="33">
        <v>74.28725</v>
      </c>
      <c r="BR7185" s="33">
        <v>79.391840000000002</v>
      </c>
      <c r="BS7185" s="33">
        <v>83.391840000000002</v>
      </c>
      <c r="BT7185" s="33">
        <v>86.479590000000002</v>
      </c>
      <c r="BU7185" s="33">
        <v>87.425510000000003</v>
      </c>
      <c r="BV7185" s="33">
        <v>86.766840000000002</v>
      </c>
      <c r="BW7185" s="33">
        <v>84.179079999999999</v>
      </c>
      <c r="BX7185" s="33">
        <v>79.554079999999999</v>
      </c>
      <c r="BY7185" s="33">
        <v>74.209190000000007</v>
      </c>
      <c r="BZ7185" s="33">
        <v>69.375</v>
      </c>
      <c r="CA7185" s="33">
        <v>65.658680000000004</v>
      </c>
      <c r="CB7185" s="33">
        <v>62.854590000000002</v>
      </c>
      <c r="CC7185" s="33">
        <v>61.050510000000003</v>
      </c>
      <c r="DC7185" s="9">
        <v>80.135850000000005</v>
      </c>
      <c r="DD7185" s="9">
        <v>0</v>
      </c>
    </row>
    <row r="7186" spans="1:108" x14ac:dyDescent="0.25">
      <c r="A7186" s="9" t="s">
        <v>42</v>
      </c>
      <c r="B7186" s="9" t="s">
        <v>15</v>
      </c>
      <c r="C7186" s="9" t="s">
        <v>35</v>
      </c>
      <c r="D7186" s="9" t="s">
        <v>40</v>
      </c>
      <c r="E7186" s="9" t="s">
        <v>38</v>
      </c>
      <c r="F7186" s="9">
        <v>2019</v>
      </c>
      <c r="G7186" s="9">
        <v>10</v>
      </c>
      <c r="H7186" s="9"/>
      <c r="BF7186" s="33">
        <v>58.966329999999999</v>
      </c>
      <c r="BG7186" s="33">
        <v>56.557650000000002</v>
      </c>
      <c r="BH7186" s="33">
        <v>55.273969999999998</v>
      </c>
      <c r="BI7186" s="33">
        <v>54.456620000000001</v>
      </c>
      <c r="BJ7186" s="33">
        <v>53.544379999999997</v>
      </c>
      <c r="BK7186" s="33">
        <v>52.368870000000001</v>
      </c>
      <c r="BL7186" s="33">
        <v>51.561219999999999</v>
      </c>
      <c r="BM7186" s="33">
        <v>51.29081</v>
      </c>
      <c r="BN7186" s="33">
        <v>56.63214</v>
      </c>
      <c r="BO7186" s="33">
        <v>63.635710000000003</v>
      </c>
      <c r="BP7186" s="33">
        <v>70.125</v>
      </c>
      <c r="BQ7186" s="33">
        <v>75.158680000000004</v>
      </c>
      <c r="BR7186" s="33">
        <v>79.496430000000004</v>
      </c>
      <c r="BS7186" s="33">
        <v>82.759699999999995</v>
      </c>
      <c r="BT7186" s="33">
        <v>86.147970000000001</v>
      </c>
      <c r="BU7186" s="33">
        <v>87.647970000000001</v>
      </c>
      <c r="BV7186" s="33">
        <v>86.843890000000002</v>
      </c>
      <c r="BW7186" s="33">
        <v>84.57705</v>
      </c>
      <c r="BX7186" s="33">
        <v>77.549509999999998</v>
      </c>
      <c r="BY7186" s="33">
        <v>71.306650000000005</v>
      </c>
      <c r="BZ7186" s="33">
        <v>67.438779999999994</v>
      </c>
      <c r="CA7186" s="33">
        <v>63.783670000000001</v>
      </c>
      <c r="CB7186" s="33">
        <v>61.570920000000001</v>
      </c>
      <c r="CC7186" s="33">
        <v>59.199489999999997</v>
      </c>
      <c r="DC7186" s="9">
        <v>80.135850000000005</v>
      </c>
      <c r="DD7186" s="9">
        <v>0</v>
      </c>
    </row>
    <row r="7187" spans="1:108" x14ac:dyDescent="0.25">
      <c r="A7187" s="9" t="s">
        <v>42</v>
      </c>
      <c r="B7187" s="9" t="s">
        <v>15</v>
      </c>
      <c r="C7187" s="9" t="s">
        <v>35</v>
      </c>
      <c r="D7187" s="9" t="s">
        <v>40</v>
      </c>
      <c r="E7187" s="9" t="s">
        <v>38</v>
      </c>
      <c r="F7187" s="9">
        <v>2020</v>
      </c>
      <c r="G7187" s="9">
        <v>5</v>
      </c>
      <c r="H7187" s="9"/>
      <c r="BF7187" s="33">
        <v>56.29081</v>
      </c>
      <c r="BG7187" s="33">
        <v>55.307650000000002</v>
      </c>
      <c r="BH7187" s="33">
        <v>54.148969999999998</v>
      </c>
      <c r="BI7187" s="33">
        <v>53.432650000000002</v>
      </c>
      <c r="BJ7187" s="33">
        <v>52.824489999999997</v>
      </c>
      <c r="BK7187" s="33">
        <v>52.703060000000001</v>
      </c>
      <c r="BL7187" s="33">
        <v>52.740299999999998</v>
      </c>
      <c r="BM7187" s="33">
        <v>54.618870000000001</v>
      </c>
      <c r="BN7187" s="33">
        <v>57.727029999999999</v>
      </c>
      <c r="BO7187" s="33">
        <v>61.956620000000001</v>
      </c>
      <c r="BP7187" s="33">
        <v>66.777540000000002</v>
      </c>
      <c r="BQ7187" s="33">
        <v>71.195920000000001</v>
      </c>
      <c r="BR7187" s="33">
        <v>74.671940000000006</v>
      </c>
      <c r="BS7187" s="33">
        <v>76.651539999999997</v>
      </c>
      <c r="BT7187" s="33">
        <v>77.496430000000004</v>
      </c>
      <c r="BU7187" s="33">
        <v>77.445920000000001</v>
      </c>
      <c r="BV7187" s="33">
        <v>76.686220000000006</v>
      </c>
      <c r="BW7187" s="33">
        <v>74.747439999999997</v>
      </c>
      <c r="BX7187" s="33">
        <v>70.480599999999995</v>
      </c>
      <c r="BY7187" s="33">
        <v>66.659679999999994</v>
      </c>
      <c r="BZ7187" s="33">
        <v>62.294379999999997</v>
      </c>
      <c r="CA7187" s="33">
        <v>60.108159999999998</v>
      </c>
      <c r="CB7187" s="33">
        <v>58.483159999999998</v>
      </c>
      <c r="CC7187" s="33">
        <v>57.445920000000001</v>
      </c>
      <c r="DC7187" s="9">
        <v>80.135850000000005</v>
      </c>
      <c r="DD7187" s="9">
        <v>0</v>
      </c>
    </row>
    <row r="7188" spans="1:108" x14ac:dyDescent="0.25">
      <c r="A7188" s="9" t="s">
        <v>42</v>
      </c>
      <c r="B7188" s="9" t="s">
        <v>15</v>
      </c>
      <c r="C7188" s="9" t="s">
        <v>35</v>
      </c>
      <c r="D7188" s="9" t="s">
        <v>40</v>
      </c>
      <c r="E7188" s="9" t="s">
        <v>38</v>
      </c>
      <c r="F7188" s="9">
        <v>2020</v>
      </c>
      <c r="G7188" s="9">
        <v>6</v>
      </c>
      <c r="H7188" s="9"/>
      <c r="BF7188" s="33">
        <v>65.310220000000001</v>
      </c>
      <c r="BG7188" s="33">
        <v>62.935209999999998</v>
      </c>
      <c r="BH7188" s="33">
        <v>61.526539999999997</v>
      </c>
      <c r="BI7188" s="33">
        <v>60.364289999999997</v>
      </c>
      <c r="BJ7188" s="33">
        <v>59.310209999999998</v>
      </c>
      <c r="BK7188" s="33">
        <v>58.293370000000003</v>
      </c>
      <c r="BL7188" s="33">
        <v>58.554079999999999</v>
      </c>
      <c r="BM7188" s="33">
        <v>64.453059999999994</v>
      </c>
      <c r="BN7188" s="33">
        <v>69.682649999999995</v>
      </c>
      <c r="BO7188" s="33">
        <v>74.895409999999998</v>
      </c>
      <c r="BP7188" s="33">
        <v>79.976029999999994</v>
      </c>
      <c r="BQ7188" s="33">
        <v>84.823480000000004</v>
      </c>
      <c r="BR7188" s="33">
        <v>88.924509999999998</v>
      </c>
      <c r="BS7188" s="33">
        <v>92.265839999999997</v>
      </c>
      <c r="BT7188" s="33">
        <v>92.397970000000001</v>
      </c>
      <c r="BU7188" s="33">
        <v>91.830619999999996</v>
      </c>
      <c r="BV7188" s="33">
        <v>91.259699999999995</v>
      </c>
      <c r="BW7188" s="33">
        <v>90.705619999999996</v>
      </c>
      <c r="BX7188" s="33">
        <v>87.83775</v>
      </c>
      <c r="BY7188" s="33">
        <v>82.695920000000001</v>
      </c>
      <c r="BZ7188" s="33">
        <v>75.621430000000004</v>
      </c>
      <c r="CA7188" s="33">
        <v>70.459190000000007</v>
      </c>
      <c r="CB7188" s="33">
        <v>67.084190000000007</v>
      </c>
      <c r="CC7188" s="33">
        <v>64.405100000000004</v>
      </c>
      <c r="DC7188" s="9">
        <v>80.135850000000005</v>
      </c>
      <c r="DD7188" s="9">
        <v>0</v>
      </c>
    </row>
    <row r="7189" spans="1:108" x14ac:dyDescent="0.25">
      <c r="A7189" s="9" t="s">
        <v>42</v>
      </c>
      <c r="B7189" s="9" t="s">
        <v>15</v>
      </c>
      <c r="C7189" s="9" t="s">
        <v>35</v>
      </c>
      <c r="D7189" s="9" t="s">
        <v>40</v>
      </c>
      <c r="E7189" s="9" t="s">
        <v>38</v>
      </c>
      <c r="F7189" s="9">
        <v>2020</v>
      </c>
      <c r="G7189" s="9">
        <v>7</v>
      </c>
      <c r="H7189" s="9">
        <v>13254.31</v>
      </c>
      <c r="I7189" s="9">
        <v>12904.76</v>
      </c>
      <c r="J7189" s="9">
        <v>12713.56</v>
      </c>
      <c r="K7189" s="9">
        <v>13012.19</v>
      </c>
      <c r="L7189" s="9">
        <v>13629.67</v>
      </c>
      <c r="M7189" s="9">
        <v>14288.48</v>
      </c>
      <c r="N7189" s="9">
        <v>15141</v>
      </c>
      <c r="O7189" s="9">
        <v>16164.9</v>
      </c>
      <c r="P7189" s="9">
        <v>16853.93</v>
      </c>
      <c r="Q7189" s="9">
        <v>17338.53</v>
      </c>
      <c r="R7189" s="9">
        <v>17860.330000000002</v>
      </c>
      <c r="S7189" s="9">
        <v>18060.87</v>
      </c>
      <c r="T7189" s="9">
        <v>17010.93</v>
      </c>
      <c r="U7189" s="9">
        <v>14481.8</v>
      </c>
      <c r="V7189" s="9">
        <v>14632.66</v>
      </c>
      <c r="W7189" s="9">
        <v>14260.42</v>
      </c>
      <c r="X7189" s="9">
        <v>13871.67</v>
      </c>
      <c r="Y7189" s="9">
        <v>14372.24</v>
      </c>
      <c r="Z7189" s="9">
        <v>15746.05</v>
      </c>
      <c r="AA7189" s="9">
        <v>15638.33</v>
      </c>
      <c r="AB7189" s="9">
        <v>14700.4</v>
      </c>
      <c r="AC7189" s="9">
        <v>14820.18</v>
      </c>
      <c r="AD7189" s="9">
        <v>12928.71</v>
      </c>
      <c r="AE7189" s="9">
        <v>12928.71</v>
      </c>
      <c r="AF7189" s="9">
        <v>14281.12</v>
      </c>
      <c r="AG7189" s="9">
        <v>13400.54</v>
      </c>
      <c r="AH7189" s="9">
        <v>12882.7</v>
      </c>
      <c r="AI7189" s="9">
        <v>12630.07</v>
      </c>
      <c r="AJ7189" s="9">
        <v>13036.03</v>
      </c>
      <c r="AK7189" s="9">
        <v>13707.78</v>
      </c>
      <c r="AL7189" s="9">
        <v>14430.4</v>
      </c>
      <c r="AM7189" s="9">
        <v>15204.02</v>
      </c>
      <c r="AN7189" s="9">
        <v>16179.36</v>
      </c>
      <c r="AO7189" s="9">
        <v>16845.2</v>
      </c>
      <c r="AP7189" s="9">
        <v>17221.54</v>
      </c>
      <c r="AQ7189" s="9">
        <v>17728.009999999998</v>
      </c>
      <c r="AR7189" s="9">
        <v>18040.150000000001</v>
      </c>
      <c r="AS7189" s="9">
        <v>18116.310000000001</v>
      </c>
      <c r="AT7189" s="9">
        <v>17923.55</v>
      </c>
      <c r="AU7189" s="9">
        <v>18044.29</v>
      </c>
      <c r="AV7189" s="9">
        <v>17651.77</v>
      </c>
      <c r="AW7189" s="9">
        <v>17141.53</v>
      </c>
      <c r="AX7189" s="9">
        <v>17209.22</v>
      </c>
      <c r="AY7189" s="9">
        <v>16546.72</v>
      </c>
      <c r="AZ7189" s="9">
        <v>15984.2</v>
      </c>
      <c r="BA7189" s="9">
        <v>15076.52</v>
      </c>
      <c r="BB7189" s="9">
        <v>15042.74</v>
      </c>
      <c r="BC7189" s="9">
        <v>13129.82</v>
      </c>
      <c r="BD7189" s="9">
        <v>13129.82</v>
      </c>
      <c r="BE7189" s="9">
        <v>17411.88</v>
      </c>
      <c r="BF7189" s="33">
        <v>61.824489999999997</v>
      </c>
      <c r="BG7189" s="33">
        <v>60.753570000000003</v>
      </c>
      <c r="BH7189" s="33">
        <v>59.932650000000002</v>
      </c>
      <c r="BI7189" s="33">
        <v>59.182650000000002</v>
      </c>
      <c r="BJ7189" s="33">
        <v>58.699489999999997</v>
      </c>
      <c r="BK7189" s="33">
        <v>58.486730000000001</v>
      </c>
      <c r="BL7189" s="33">
        <v>58.436219999999999</v>
      </c>
      <c r="BM7189" s="33">
        <v>61.219889999999999</v>
      </c>
      <c r="BN7189" s="33">
        <v>65.648970000000006</v>
      </c>
      <c r="BO7189" s="33">
        <v>69.513270000000006</v>
      </c>
      <c r="BP7189" s="33">
        <v>74.367859999999993</v>
      </c>
      <c r="BQ7189" s="33">
        <v>78.705619999999996</v>
      </c>
      <c r="BR7189" s="33">
        <v>82.786240000000006</v>
      </c>
      <c r="BS7189" s="33">
        <v>84.836749999999995</v>
      </c>
      <c r="BT7189" s="33">
        <v>86.390829999999994</v>
      </c>
      <c r="BU7189" s="33">
        <v>86.698480000000004</v>
      </c>
      <c r="BV7189" s="33">
        <v>86.242859999999993</v>
      </c>
      <c r="BW7189" s="33">
        <v>85.030100000000004</v>
      </c>
      <c r="BX7189" s="33">
        <v>83.337760000000003</v>
      </c>
      <c r="BY7189" s="33">
        <v>78.341319999999996</v>
      </c>
      <c r="BZ7189" s="33">
        <v>72.121430000000004</v>
      </c>
      <c r="CA7189" s="33">
        <v>68.209190000000007</v>
      </c>
      <c r="CB7189" s="33">
        <v>66.25</v>
      </c>
      <c r="CC7189" s="33">
        <v>64.520409999999998</v>
      </c>
      <c r="CD7189" s="9">
        <v>6252.3680000000004</v>
      </c>
      <c r="CE7189" s="9">
        <v>5289.9790000000003</v>
      </c>
      <c r="CF7189" s="9">
        <v>3962.8679999999999</v>
      </c>
      <c r="CG7189" s="9">
        <v>3151.422</v>
      </c>
      <c r="CH7189" s="9">
        <v>2909.3209999999999</v>
      </c>
      <c r="CI7189" s="9">
        <v>2431.9209999999998</v>
      </c>
      <c r="CJ7189" s="9">
        <v>2395.8040000000001</v>
      </c>
      <c r="CK7189" s="9">
        <v>2750.614</v>
      </c>
      <c r="CL7189" s="9">
        <v>4046.7280000000001</v>
      </c>
      <c r="CM7189" s="9">
        <v>7059.8339999999998</v>
      </c>
      <c r="CN7189" s="9">
        <v>7657.9009999999998</v>
      </c>
      <c r="CO7189" s="9">
        <v>17995.169999999998</v>
      </c>
      <c r="CP7189" s="9">
        <v>14511.43</v>
      </c>
      <c r="CQ7189" s="9">
        <v>12115.5</v>
      </c>
      <c r="CR7189" s="9">
        <v>10214.459999999999</v>
      </c>
      <c r="CS7189" s="9">
        <v>9510.4490000000005</v>
      </c>
      <c r="CT7189" s="9">
        <v>10041.89</v>
      </c>
      <c r="CU7189" s="9">
        <v>10235.59</v>
      </c>
      <c r="CV7189" s="9">
        <v>12969.36</v>
      </c>
      <c r="CW7189" s="9">
        <v>11936.55</v>
      </c>
      <c r="CX7189" s="9">
        <v>9824.1470000000008</v>
      </c>
      <c r="CY7189" s="9">
        <v>8810.5059999999994</v>
      </c>
      <c r="CZ7189" s="9">
        <v>12821.38</v>
      </c>
      <c r="DA7189" s="9">
        <v>12821.38</v>
      </c>
      <c r="DB7189" s="9">
        <v>6994.5519999999997</v>
      </c>
      <c r="DC7189" s="9">
        <v>80.135850000000005</v>
      </c>
      <c r="DD7189" s="9">
        <v>0</v>
      </c>
    </row>
    <row r="7190" spans="1:108" x14ac:dyDescent="0.25">
      <c r="A7190" s="9" t="s">
        <v>42</v>
      </c>
      <c r="B7190" s="9" t="s">
        <v>15</v>
      </c>
      <c r="C7190" s="9" t="s">
        <v>35</v>
      </c>
      <c r="D7190" s="9" t="s">
        <v>40</v>
      </c>
      <c r="E7190" s="9" t="s">
        <v>38</v>
      </c>
      <c r="F7190" s="9">
        <v>2020</v>
      </c>
      <c r="G7190" s="9">
        <v>8</v>
      </c>
      <c r="H7190" s="9"/>
      <c r="BF7190" s="33">
        <v>58</v>
      </c>
      <c r="BG7190" s="33">
        <v>57.087760000000003</v>
      </c>
      <c r="BH7190" s="33">
        <v>56.125</v>
      </c>
      <c r="BI7190" s="33">
        <v>55.692349999999998</v>
      </c>
      <c r="BJ7190" s="33">
        <v>55.20919</v>
      </c>
      <c r="BK7190" s="33">
        <v>55.063780000000001</v>
      </c>
      <c r="BL7190" s="33">
        <v>55.080620000000003</v>
      </c>
      <c r="BM7190" s="33">
        <v>56.516840000000002</v>
      </c>
      <c r="BN7190" s="33">
        <v>60.247439999999997</v>
      </c>
      <c r="BO7190" s="33">
        <v>64.510710000000003</v>
      </c>
      <c r="BP7190" s="33">
        <v>69.912239999999997</v>
      </c>
      <c r="BQ7190" s="33">
        <v>75.817350000000005</v>
      </c>
      <c r="BR7190" s="33">
        <v>81.188779999999994</v>
      </c>
      <c r="BS7190" s="33">
        <v>85.979590000000002</v>
      </c>
      <c r="BT7190" s="33">
        <v>89.959190000000007</v>
      </c>
      <c r="BU7190" s="33">
        <v>90.742869999999996</v>
      </c>
      <c r="BV7190" s="33">
        <v>89.830619999999996</v>
      </c>
      <c r="BW7190" s="33">
        <v>88.563779999999994</v>
      </c>
      <c r="BX7190" s="33">
        <v>85.405100000000004</v>
      </c>
      <c r="BY7190" s="33">
        <v>80.043379999999999</v>
      </c>
      <c r="BZ7190" s="33">
        <v>74.151539999999997</v>
      </c>
      <c r="CA7190" s="33">
        <v>70.509699999999995</v>
      </c>
      <c r="CB7190" s="33">
        <v>67.438779999999994</v>
      </c>
      <c r="CC7190" s="33">
        <v>65.405100000000004</v>
      </c>
      <c r="DC7190" s="9">
        <v>80.135850000000005</v>
      </c>
      <c r="DD7190" s="9">
        <v>0</v>
      </c>
    </row>
    <row r="7191" spans="1:108" x14ac:dyDescent="0.25">
      <c r="A7191" s="9" t="s">
        <v>42</v>
      </c>
      <c r="B7191" s="9" t="s">
        <v>15</v>
      </c>
      <c r="C7191" s="9" t="s">
        <v>35</v>
      </c>
      <c r="D7191" s="9" t="s">
        <v>40</v>
      </c>
      <c r="E7191" s="9" t="s">
        <v>38</v>
      </c>
      <c r="F7191" s="9">
        <v>2020</v>
      </c>
      <c r="G7191" s="9">
        <v>9</v>
      </c>
      <c r="H7191" s="9"/>
      <c r="BF7191" s="33">
        <v>61.030110000000001</v>
      </c>
      <c r="BG7191" s="33">
        <v>59.621429999999997</v>
      </c>
      <c r="BH7191" s="33">
        <v>58.229590000000002</v>
      </c>
      <c r="BI7191" s="33">
        <v>57.388269999999999</v>
      </c>
      <c r="BJ7191" s="33">
        <v>56.817349999999998</v>
      </c>
      <c r="BK7191" s="33">
        <v>56.263269999999999</v>
      </c>
      <c r="BL7191" s="33">
        <v>55.746429999999997</v>
      </c>
      <c r="BM7191" s="33">
        <v>56.658670000000001</v>
      </c>
      <c r="BN7191" s="33">
        <v>60.929079999999999</v>
      </c>
      <c r="BO7191" s="33">
        <v>65.179079999999999</v>
      </c>
      <c r="BP7191" s="33">
        <v>69.570920000000001</v>
      </c>
      <c r="BQ7191" s="33">
        <v>74.28725</v>
      </c>
      <c r="BR7191" s="33">
        <v>79.391840000000002</v>
      </c>
      <c r="BS7191" s="33">
        <v>83.391840000000002</v>
      </c>
      <c r="BT7191" s="33">
        <v>86.479590000000002</v>
      </c>
      <c r="BU7191" s="33">
        <v>87.425510000000003</v>
      </c>
      <c r="BV7191" s="33">
        <v>86.766840000000002</v>
      </c>
      <c r="BW7191" s="33">
        <v>84.179079999999999</v>
      </c>
      <c r="BX7191" s="33">
        <v>79.554079999999999</v>
      </c>
      <c r="BY7191" s="33">
        <v>74.209190000000007</v>
      </c>
      <c r="BZ7191" s="33">
        <v>69.375</v>
      </c>
      <c r="CA7191" s="33">
        <v>65.658680000000004</v>
      </c>
      <c r="CB7191" s="33">
        <v>62.854590000000002</v>
      </c>
      <c r="CC7191" s="33">
        <v>61.050510000000003</v>
      </c>
      <c r="DC7191" s="9">
        <v>80.135850000000005</v>
      </c>
      <c r="DD7191" s="9">
        <v>0</v>
      </c>
    </row>
    <row r="7192" spans="1:108" x14ac:dyDescent="0.25">
      <c r="A7192" s="9" t="s">
        <v>42</v>
      </c>
      <c r="B7192" s="9" t="s">
        <v>15</v>
      </c>
      <c r="C7192" s="9" t="s">
        <v>35</v>
      </c>
      <c r="D7192" s="9" t="s">
        <v>40</v>
      </c>
      <c r="E7192" s="9" t="s">
        <v>38</v>
      </c>
      <c r="F7192" s="9">
        <v>2020</v>
      </c>
      <c r="G7192" s="9">
        <v>10</v>
      </c>
      <c r="H7192" s="9"/>
      <c r="BF7192" s="33">
        <v>58.966329999999999</v>
      </c>
      <c r="BG7192" s="33">
        <v>56.557650000000002</v>
      </c>
      <c r="BH7192" s="33">
        <v>55.273969999999998</v>
      </c>
      <c r="BI7192" s="33">
        <v>54.456620000000001</v>
      </c>
      <c r="BJ7192" s="33">
        <v>53.544379999999997</v>
      </c>
      <c r="BK7192" s="33">
        <v>52.368870000000001</v>
      </c>
      <c r="BL7192" s="33">
        <v>51.561219999999999</v>
      </c>
      <c r="BM7192" s="33">
        <v>51.29081</v>
      </c>
      <c r="BN7192" s="33">
        <v>56.63214</v>
      </c>
      <c r="BO7192" s="33">
        <v>63.635710000000003</v>
      </c>
      <c r="BP7192" s="33">
        <v>70.125</v>
      </c>
      <c r="BQ7192" s="33">
        <v>75.158680000000004</v>
      </c>
      <c r="BR7192" s="33">
        <v>79.496430000000004</v>
      </c>
      <c r="BS7192" s="33">
        <v>82.759699999999995</v>
      </c>
      <c r="BT7192" s="33">
        <v>86.147970000000001</v>
      </c>
      <c r="BU7192" s="33">
        <v>87.647970000000001</v>
      </c>
      <c r="BV7192" s="33">
        <v>86.843890000000002</v>
      </c>
      <c r="BW7192" s="33">
        <v>84.57705</v>
      </c>
      <c r="BX7192" s="33">
        <v>77.549509999999998</v>
      </c>
      <c r="BY7192" s="33">
        <v>71.306650000000005</v>
      </c>
      <c r="BZ7192" s="33">
        <v>67.438779999999994</v>
      </c>
      <c r="CA7192" s="33">
        <v>63.783670000000001</v>
      </c>
      <c r="CB7192" s="33">
        <v>61.570920000000001</v>
      </c>
      <c r="CC7192" s="33">
        <v>59.199489999999997</v>
      </c>
      <c r="DC7192" s="9">
        <v>80.135850000000005</v>
      </c>
      <c r="DD7192" s="9">
        <v>0</v>
      </c>
    </row>
    <row r="7193" spans="1:108" x14ac:dyDescent="0.25">
      <c r="A7193" s="9" t="s">
        <v>42</v>
      </c>
      <c r="B7193" s="9" t="s">
        <v>15</v>
      </c>
      <c r="C7193" s="9" t="s">
        <v>35</v>
      </c>
      <c r="D7193" s="9" t="s">
        <v>40</v>
      </c>
      <c r="E7193" s="9" t="s">
        <v>38</v>
      </c>
      <c r="F7193" s="9">
        <v>2021</v>
      </c>
      <c r="G7193" s="9">
        <v>5</v>
      </c>
      <c r="H7193" s="9"/>
      <c r="BF7193" s="33">
        <v>56.29081</v>
      </c>
      <c r="BG7193" s="33">
        <v>55.307650000000002</v>
      </c>
      <c r="BH7193" s="33">
        <v>54.148969999999998</v>
      </c>
      <c r="BI7193" s="33">
        <v>53.432650000000002</v>
      </c>
      <c r="BJ7193" s="33">
        <v>52.824489999999997</v>
      </c>
      <c r="BK7193" s="33">
        <v>52.703060000000001</v>
      </c>
      <c r="BL7193" s="33">
        <v>52.740299999999998</v>
      </c>
      <c r="BM7193" s="33">
        <v>54.618870000000001</v>
      </c>
      <c r="BN7193" s="33">
        <v>57.727029999999999</v>
      </c>
      <c r="BO7193" s="33">
        <v>61.956620000000001</v>
      </c>
      <c r="BP7193" s="33">
        <v>66.777540000000002</v>
      </c>
      <c r="BQ7193" s="33">
        <v>71.195920000000001</v>
      </c>
      <c r="BR7193" s="33">
        <v>74.671940000000006</v>
      </c>
      <c r="BS7193" s="33">
        <v>76.651539999999997</v>
      </c>
      <c r="BT7193" s="33">
        <v>77.496430000000004</v>
      </c>
      <c r="BU7193" s="33">
        <v>77.445920000000001</v>
      </c>
      <c r="BV7193" s="33">
        <v>76.686220000000006</v>
      </c>
      <c r="BW7193" s="33">
        <v>74.747439999999997</v>
      </c>
      <c r="BX7193" s="33">
        <v>70.480599999999995</v>
      </c>
      <c r="BY7193" s="33">
        <v>66.659679999999994</v>
      </c>
      <c r="BZ7193" s="33">
        <v>62.294379999999997</v>
      </c>
      <c r="CA7193" s="33">
        <v>60.108159999999998</v>
      </c>
      <c r="CB7193" s="33">
        <v>58.483159999999998</v>
      </c>
      <c r="CC7193" s="33">
        <v>57.445920000000001</v>
      </c>
      <c r="DC7193" s="9">
        <v>80.135850000000005</v>
      </c>
      <c r="DD7193" s="9">
        <v>0</v>
      </c>
    </row>
    <row r="7194" spans="1:108" x14ac:dyDescent="0.25">
      <c r="A7194" s="9" t="s">
        <v>42</v>
      </c>
      <c r="B7194" s="9" t="s">
        <v>15</v>
      </c>
      <c r="C7194" s="9" t="s">
        <v>35</v>
      </c>
      <c r="D7194" s="9" t="s">
        <v>40</v>
      </c>
      <c r="E7194" s="9" t="s">
        <v>38</v>
      </c>
      <c r="F7194" s="9">
        <v>2021</v>
      </c>
      <c r="G7194" s="9">
        <v>6</v>
      </c>
      <c r="H7194" s="9"/>
      <c r="BF7194" s="33">
        <v>65.310220000000001</v>
      </c>
      <c r="BG7194" s="33">
        <v>62.935209999999998</v>
      </c>
      <c r="BH7194" s="33">
        <v>61.526539999999997</v>
      </c>
      <c r="BI7194" s="33">
        <v>60.364289999999997</v>
      </c>
      <c r="BJ7194" s="33">
        <v>59.310209999999998</v>
      </c>
      <c r="BK7194" s="33">
        <v>58.293370000000003</v>
      </c>
      <c r="BL7194" s="33">
        <v>58.554079999999999</v>
      </c>
      <c r="BM7194" s="33">
        <v>64.453059999999994</v>
      </c>
      <c r="BN7194" s="33">
        <v>69.682649999999995</v>
      </c>
      <c r="BO7194" s="33">
        <v>74.895409999999998</v>
      </c>
      <c r="BP7194" s="33">
        <v>79.976029999999994</v>
      </c>
      <c r="BQ7194" s="33">
        <v>84.823480000000004</v>
      </c>
      <c r="BR7194" s="33">
        <v>88.924509999999998</v>
      </c>
      <c r="BS7194" s="33">
        <v>92.265839999999997</v>
      </c>
      <c r="BT7194" s="33">
        <v>92.397970000000001</v>
      </c>
      <c r="BU7194" s="33">
        <v>91.830619999999996</v>
      </c>
      <c r="BV7194" s="33">
        <v>91.259699999999995</v>
      </c>
      <c r="BW7194" s="33">
        <v>90.705619999999996</v>
      </c>
      <c r="BX7194" s="33">
        <v>87.83775</v>
      </c>
      <c r="BY7194" s="33">
        <v>82.695920000000001</v>
      </c>
      <c r="BZ7194" s="33">
        <v>75.621430000000004</v>
      </c>
      <c r="CA7194" s="33">
        <v>70.459190000000007</v>
      </c>
      <c r="CB7194" s="33">
        <v>67.084190000000007</v>
      </c>
      <c r="CC7194" s="33">
        <v>64.405100000000004</v>
      </c>
      <c r="DC7194" s="9">
        <v>80.135850000000005</v>
      </c>
      <c r="DD7194" s="9">
        <v>0</v>
      </c>
    </row>
    <row r="7195" spans="1:108" x14ac:dyDescent="0.25">
      <c r="A7195" s="9" t="s">
        <v>42</v>
      </c>
      <c r="B7195" s="9" t="s">
        <v>15</v>
      </c>
      <c r="C7195" s="9" t="s">
        <v>35</v>
      </c>
      <c r="D7195" s="9" t="s">
        <v>40</v>
      </c>
      <c r="E7195" s="9" t="s">
        <v>38</v>
      </c>
      <c r="F7195" s="9">
        <v>2021</v>
      </c>
      <c r="G7195" s="9">
        <v>7</v>
      </c>
      <c r="H7195" s="9">
        <v>13249.06</v>
      </c>
      <c r="I7195" s="9">
        <v>12900.83</v>
      </c>
      <c r="J7195" s="9">
        <v>12711.12</v>
      </c>
      <c r="K7195" s="9">
        <v>13008.64</v>
      </c>
      <c r="L7195" s="9">
        <v>13626.73</v>
      </c>
      <c r="M7195" s="9">
        <v>14287</v>
      </c>
      <c r="N7195" s="9">
        <v>15140.37</v>
      </c>
      <c r="O7195" s="9">
        <v>16164.09</v>
      </c>
      <c r="P7195" s="9">
        <v>16855.189999999999</v>
      </c>
      <c r="Q7195" s="9">
        <v>17339.41</v>
      </c>
      <c r="R7195" s="9">
        <v>17860.86</v>
      </c>
      <c r="S7195" s="9">
        <v>18061.759999999998</v>
      </c>
      <c r="T7195" s="9">
        <v>17011.509999999998</v>
      </c>
      <c r="U7195" s="9">
        <v>14483.28</v>
      </c>
      <c r="V7195" s="9">
        <v>14634.14</v>
      </c>
      <c r="W7195" s="9">
        <v>14262.48</v>
      </c>
      <c r="X7195" s="9">
        <v>13874.42</v>
      </c>
      <c r="Y7195" s="9">
        <v>14376.43</v>
      </c>
      <c r="Z7195" s="9">
        <v>15747.81</v>
      </c>
      <c r="AA7195" s="9">
        <v>15638.56</v>
      </c>
      <c r="AB7195" s="9">
        <v>14701.89</v>
      </c>
      <c r="AC7195" s="9">
        <v>14822.89</v>
      </c>
      <c r="AD7195" s="9">
        <v>12932.22</v>
      </c>
      <c r="AE7195" s="9">
        <v>12932.22</v>
      </c>
      <c r="AF7195" s="9">
        <v>14283.48</v>
      </c>
      <c r="AG7195" s="9">
        <v>13395.29</v>
      </c>
      <c r="AH7195" s="9">
        <v>12878.77</v>
      </c>
      <c r="AI7195" s="9">
        <v>12627.64</v>
      </c>
      <c r="AJ7195" s="9">
        <v>13032.49</v>
      </c>
      <c r="AK7195" s="9">
        <v>13704.84</v>
      </c>
      <c r="AL7195" s="9">
        <v>14428.92</v>
      </c>
      <c r="AM7195" s="9">
        <v>15203.39</v>
      </c>
      <c r="AN7195" s="9">
        <v>16178.55</v>
      </c>
      <c r="AO7195" s="9">
        <v>16846.46</v>
      </c>
      <c r="AP7195" s="9">
        <v>17222.419999999998</v>
      </c>
      <c r="AQ7195" s="9">
        <v>17728.53</v>
      </c>
      <c r="AR7195" s="9">
        <v>18041.04</v>
      </c>
      <c r="AS7195" s="9">
        <v>18116.88</v>
      </c>
      <c r="AT7195" s="9">
        <v>17925.03</v>
      </c>
      <c r="AU7195" s="9">
        <v>18045.78</v>
      </c>
      <c r="AV7195" s="9">
        <v>17653.830000000002</v>
      </c>
      <c r="AW7195" s="9">
        <v>17144.28</v>
      </c>
      <c r="AX7195" s="9">
        <v>17213.41</v>
      </c>
      <c r="AY7195" s="9">
        <v>16548.490000000002</v>
      </c>
      <c r="AZ7195" s="9">
        <v>15984.42</v>
      </c>
      <c r="BA7195" s="9">
        <v>15078.01</v>
      </c>
      <c r="BB7195" s="9">
        <v>15045.45</v>
      </c>
      <c r="BC7195" s="9">
        <v>13133.33</v>
      </c>
      <c r="BD7195" s="9">
        <v>13133.33</v>
      </c>
      <c r="BE7195" s="9">
        <v>17414.23</v>
      </c>
      <c r="BF7195" s="33">
        <v>61.824489999999997</v>
      </c>
      <c r="BG7195" s="33">
        <v>60.753570000000003</v>
      </c>
      <c r="BH7195" s="33">
        <v>59.932650000000002</v>
      </c>
      <c r="BI7195" s="33">
        <v>59.182650000000002</v>
      </c>
      <c r="BJ7195" s="33">
        <v>58.699489999999997</v>
      </c>
      <c r="BK7195" s="33">
        <v>58.486730000000001</v>
      </c>
      <c r="BL7195" s="33">
        <v>58.436219999999999</v>
      </c>
      <c r="BM7195" s="33">
        <v>61.219889999999999</v>
      </c>
      <c r="BN7195" s="33">
        <v>65.648970000000006</v>
      </c>
      <c r="BO7195" s="33">
        <v>69.513270000000006</v>
      </c>
      <c r="BP7195" s="33">
        <v>74.367859999999993</v>
      </c>
      <c r="BQ7195" s="33">
        <v>78.705619999999996</v>
      </c>
      <c r="BR7195" s="33">
        <v>82.786240000000006</v>
      </c>
      <c r="BS7195" s="33">
        <v>84.836749999999995</v>
      </c>
      <c r="BT7195" s="33">
        <v>86.390829999999994</v>
      </c>
      <c r="BU7195" s="33">
        <v>86.698480000000004</v>
      </c>
      <c r="BV7195" s="33">
        <v>86.242859999999993</v>
      </c>
      <c r="BW7195" s="33">
        <v>85.030100000000004</v>
      </c>
      <c r="BX7195" s="33">
        <v>83.337760000000003</v>
      </c>
      <c r="BY7195" s="33">
        <v>78.341319999999996</v>
      </c>
      <c r="BZ7195" s="33">
        <v>72.121430000000004</v>
      </c>
      <c r="CA7195" s="33">
        <v>68.209190000000007</v>
      </c>
      <c r="CB7195" s="33">
        <v>66.25</v>
      </c>
      <c r="CC7195" s="33">
        <v>64.520409999999998</v>
      </c>
      <c r="CD7195" s="9">
        <v>6254.9949999999999</v>
      </c>
      <c r="CE7195" s="9">
        <v>5292.3450000000003</v>
      </c>
      <c r="CF7195" s="9">
        <v>3964.8009999999999</v>
      </c>
      <c r="CG7195" s="9">
        <v>3153.3330000000001</v>
      </c>
      <c r="CH7195" s="9">
        <v>2911.2739999999999</v>
      </c>
      <c r="CI7195" s="9">
        <v>2433.3589999999999</v>
      </c>
      <c r="CJ7195" s="9">
        <v>2397.3690000000001</v>
      </c>
      <c r="CK7195" s="9">
        <v>2752.3240000000001</v>
      </c>
      <c r="CL7195" s="9">
        <v>4047.2220000000002</v>
      </c>
      <c r="CM7195" s="9">
        <v>7063.2740000000003</v>
      </c>
      <c r="CN7195" s="9">
        <v>7662.5240000000003</v>
      </c>
      <c r="CO7195" s="9">
        <v>18006.580000000002</v>
      </c>
      <c r="CP7195" s="9">
        <v>14522.81</v>
      </c>
      <c r="CQ7195" s="9">
        <v>12126.13</v>
      </c>
      <c r="CR7195" s="9">
        <v>10223.02</v>
      </c>
      <c r="CS7195" s="9">
        <v>9515.4809999999998</v>
      </c>
      <c r="CT7195" s="9">
        <v>10045.040000000001</v>
      </c>
      <c r="CU7195" s="9">
        <v>10236.879999999999</v>
      </c>
      <c r="CV7195" s="9">
        <v>12971.64</v>
      </c>
      <c r="CW7195" s="9">
        <v>11933.97</v>
      </c>
      <c r="CX7195" s="9">
        <v>9820.8420000000006</v>
      </c>
      <c r="CY7195" s="9">
        <v>8813.2000000000007</v>
      </c>
      <c r="CZ7195" s="9">
        <v>12829.2</v>
      </c>
      <c r="DA7195" s="9">
        <v>12829.2</v>
      </c>
      <c r="DB7195" s="9">
        <v>6999.4949999999999</v>
      </c>
      <c r="DC7195" s="9">
        <v>80.135850000000005</v>
      </c>
      <c r="DD7195" s="9">
        <v>0</v>
      </c>
    </row>
    <row r="7196" spans="1:108" x14ac:dyDescent="0.25">
      <c r="A7196" s="9" t="s">
        <v>42</v>
      </c>
      <c r="B7196" s="9" t="s">
        <v>15</v>
      </c>
      <c r="C7196" s="9" t="s">
        <v>35</v>
      </c>
      <c r="D7196" s="9" t="s">
        <v>40</v>
      </c>
      <c r="E7196" s="9" t="s">
        <v>38</v>
      </c>
      <c r="F7196" s="9">
        <v>2021</v>
      </c>
      <c r="G7196" s="9">
        <v>8</v>
      </c>
      <c r="H7196" s="9"/>
      <c r="BF7196" s="33">
        <v>58</v>
      </c>
      <c r="BG7196" s="33">
        <v>57.087760000000003</v>
      </c>
      <c r="BH7196" s="33">
        <v>56.125</v>
      </c>
      <c r="BI7196" s="33">
        <v>55.692349999999998</v>
      </c>
      <c r="BJ7196" s="33">
        <v>55.20919</v>
      </c>
      <c r="BK7196" s="33">
        <v>55.063780000000001</v>
      </c>
      <c r="BL7196" s="33">
        <v>55.080620000000003</v>
      </c>
      <c r="BM7196" s="33">
        <v>56.516840000000002</v>
      </c>
      <c r="BN7196" s="33">
        <v>60.247439999999997</v>
      </c>
      <c r="BO7196" s="33">
        <v>64.510710000000003</v>
      </c>
      <c r="BP7196" s="33">
        <v>69.912239999999997</v>
      </c>
      <c r="BQ7196" s="33">
        <v>75.817350000000005</v>
      </c>
      <c r="BR7196" s="33">
        <v>81.188779999999994</v>
      </c>
      <c r="BS7196" s="33">
        <v>85.979590000000002</v>
      </c>
      <c r="BT7196" s="33">
        <v>89.959190000000007</v>
      </c>
      <c r="BU7196" s="33">
        <v>90.742869999999996</v>
      </c>
      <c r="BV7196" s="33">
        <v>89.830619999999996</v>
      </c>
      <c r="BW7196" s="33">
        <v>88.563779999999994</v>
      </c>
      <c r="BX7196" s="33">
        <v>85.405100000000004</v>
      </c>
      <c r="BY7196" s="33">
        <v>80.043379999999999</v>
      </c>
      <c r="BZ7196" s="33">
        <v>74.151539999999997</v>
      </c>
      <c r="CA7196" s="33">
        <v>70.509699999999995</v>
      </c>
      <c r="CB7196" s="33">
        <v>67.438779999999994</v>
      </c>
      <c r="CC7196" s="33">
        <v>65.405100000000004</v>
      </c>
      <c r="DC7196" s="9">
        <v>80.135850000000005</v>
      </c>
      <c r="DD7196" s="9">
        <v>0</v>
      </c>
    </row>
    <row r="7197" spans="1:108" x14ac:dyDescent="0.25">
      <c r="A7197" s="9" t="s">
        <v>42</v>
      </c>
      <c r="B7197" s="9" t="s">
        <v>15</v>
      </c>
      <c r="C7197" s="9" t="s">
        <v>35</v>
      </c>
      <c r="D7197" s="9" t="s">
        <v>40</v>
      </c>
      <c r="E7197" s="9" t="s">
        <v>38</v>
      </c>
      <c r="F7197" s="9">
        <v>2021</v>
      </c>
      <c r="G7197" s="9">
        <v>9</v>
      </c>
      <c r="H7197" s="9"/>
      <c r="BF7197" s="33">
        <v>61.030110000000001</v>
      </c>
      <c r="BG7197" s="33">
        <v>59.621429999999997</v>
      </c>
      <c r="BH7197" s="33">
        <v>58.229590000000002</v>
      </c>
      <c r="BI7197" s="33">
        <v>57.388269999999999</v>
      </c>
      <c r="BJ7197" s="33">
        <v>56.817349999999998</v>
      </c>
      <c r="BK7197" s="33">
        <v>56.263269999999999</v>
      </c>
      <c r="BL7197" s="33">
        <v>55.746429999999997</v>
      </c>
      <c r="BM7197" s="33">
        <v>56.658670000000001</v>
      </c>
      <c r="BN7197" s="33">
        <v>60.929079999999999</v>
      </c>
      <c r="BO7197" s="33">
        <v>65.179079999999999</v>
      </c>
      <c r="BP7197" s="33">
        <v>69.570920000000001</v>
      </c>
      <c r="BQ7197" s="33">
        <v>74.28725</v>
      </c>
      <c r="BR7197" s="33">
        <v>79.391840000000002</v>
      </c>
      <c r="BS7197" s="33">
        <v>83.391840000000002</v>
      </c>
      <c r="BT7197" s="33">
        <v>86.479590000000002</v>
      </c>
      <c r="BU7197" s="33">
        <v>87.425510000000003</v>
      </c>
      <c r="BV7197" s="33">
        <v>86.766840000000002</v>
      </c>
      <c r="BW7197" s="33">
        <v>84.179079999999999</v>
      </c>
      <c r="BX7197" s="33">
        <v>79.554079999999999</v>
      </c>
      <c r="BY7197" s="33">
        <v>74.209190000000007</v>
      </c>
      <c r="BZ7197" s="33">
        <v>69.375</v>
      </c>
      <c r="CA7197" s="33">
        <v>65.658680000000004</v>
      </c>
      <c r="CB7197" s="33">
        <v>62.854590000000002</v>
      </c>
      <c r="CC7197" s="33">
        <v>61.050510000000003</v>
      </c>
      <c r="DC7197" s="9">
        <v>80.135850000000005</v>
      </c>
      <c r="DD7197" s="9">
        <v>0</v>
      </c>
    </row>
    <row r="7198" spans="1:108" x14ac:dyDescent="0.25">
      <c r="A7198" s="9" t="s">
        <v>42</v>
      </c>
      <c r="B7198" s="9" t="s">
        <v>15</v>
      </c>
      <c r="C7198" s="9" t="s">
        <v>35</v>
      </c>
      <c r="D7198" s="9" t="s">
        <v>40</v>
      </c>
      <c r="E7198" s="9" t="s">
        <v>38</v>
      </c>
      <c r="F7198" s="9">
        <v>2021</v>
      </c>
      <c r="G7198" s="9">
        <v>10</v>
      </c>
      <c r="H7198" s="9"/>
      <c r="BF7198" s="33">
        <v>58.966329999999999</v>
      </c>
      <c r="BG7198" s="33">
        <v>56.557650000000002</v>
      </c>
      <c r="BH7198" s="33">
        <v>55.273969999999998</v>
      </c>
      <c r="BI7198" s="33">
        <v>54.456620000000001</v>
      </c>
      <c r="BJ7198" s="33">
        <v>53.544379999999997</v>
      </c>
      <c r="BK7198" s="33">
        <v>52.368870000000001</v>
      </c>
      <c r="BL7198" s="33">
        <v>51.561219999999999</v>
      </c>
      <c r="BM7198" s="33">
        <v>51.29081</v>
      </c>
      <c r="BN7198" s="33">
        <v>56.63214</v>
      </c>
      <c r="BO7198" s="33">
        <v>63.635710000000003</v>
      </c>
      <c r="BP7198" s="33">
        <v>70.125</v>
      </c>
      <c r="BQ7198" s="33">
        <v>75.158680000000004</v>
      </c>
      <c r="BR7198" s="33">
        <v>79.496430000000004</v>
      </c>
      <c r="BS7198" s="33">
        <v>82.759699999999995</v>
      </c>
      <c r="BT7198" s="33">
        <v>86.147970000000001</v>
      </c>
      <c r="BU7198" s="33">
        <v>87.647970000000001</v>
      </c>
      <c r="BV7198" s="33">
        <v>86.843890000000002</v>
      </c>
      <c r="BW7198" s="33">
        <v>84.57705</v>
      </c>
      <c r="BX7198" s="33">
        <v>77.549509999999998</v>
      </c>
      <c r="BY7198" s="33">
        <v>71.306650000000005</v>
      </c>
      <c r="BZ7198" s="33">
        <v>67.438779999999994</v>
      </c>
      <c r="CA7198" s="33">
        <v>63.783670000000001</v>
      </c>
      <c r="CB7198" s="33">
        <v>61.570920000000001</v>
      </c>
      <c r="CC7198" s="33">
        <v>59.199489999999997</v>
      </c>
      <c r="DC7198" s="9">
        <v>80.135850000000005</v>
      </c>
      <c r="DD7198" s="9">
        <v>0</v>
      </c>
    </row>
    <row r="7199" spans="1:108" x14ac:dyDescent="0.25">
      <c r="A7199" s="9" t="s">
        <v>42</v>
      </c>
      <c r="B7199" s="9" t="s">
        <v>15</v>
      </c>
      <c r="C7199" s="9" t="s">
        <v>35</v>
      </c>
      <c r="D7199" s="9" t="s">
        <v>40</v>
      </c>
      <c r="E7199" s="9" t="s">
        <v>38</v>
      </c>
      <c r="F7199" s="9">
        <v>2022</v>
      </c>
      <c r="G7199" s="9">
        <v>5</v>
      </c>
      <c r="H7199" s="9"/>
      <c r="BF7199" s="33">
        <v>56.29081</v>
      </c>
      <c r="BG7199" s="33">
        <v>55.307650000000002</v>
      </c>
      <c r="BH7199" s="33">
        <v>54.148969999999998</v>
      </c>
      <c r="BI7199" s="33">
        <v>53.432650000000002</v>
      </c>
      <c r="BJ7199" s="33">
        <v>52.824489999999997</v>
      </c>
      <c r="BK7199" s="33">
        <v>52.703060000000001</v>
      </c>
      <c r="BL7199" s="33">
        <v>52.740299999999998</v>
      </c>
      <c r="BM7199" s="33">
        <v>54.618870000000001</v>
      </c>
      <c r="BN7199" s="33">
        <v>57.727029999999999</v>
      </c>
      <c r="BO7199" s="33">
        <v>61.956620000000001</v>
      </c>
      <c r="BP7199" s="33">
        <v>66.777540000000002</v>
      </c>
      <c r="BQ7199" s="33">
        <v>71.195920000000001</v>
      </c>
      <c r="BR7199" s="33">
        <v>74.671940000000006</v>
      </c>
      <c r="BS7199" s="33">
        <v>76.651539999999997</v>
      </c>
      <c r="BT7199" s="33">
        <v>77.496430000000004</v>
      </c>
      <c r="BU7199" s="33">
        <v>77.445920000000001</v>
      </c>
      <c r="BV7199" s="33">
        <v>76.686220000000006</v>
      </c>
      <c r="BW7199" s="33">
        <v>74.747439999999997</v>
      </c>
      <c r="BX7199" s="33">
        <v>70.480599999999995</v>
      </c>
      <c r="BY7199" s="33">
        <v>66.659679999999994</v>
      </c>
      <c r="BZ7199" s="33">
        <v>62.294379999999997</v>
      </c>
      <c r="CA7199" s="33">
        <v>60.108159999999998</v>
      </c>
      <c r="CB7199" s="33">
        <v>58.483159999999998</v>
      </c>
      <c r="CC7199" s="33">
        <v>57.445920000000001</v>
      </c>
      <c r="DC7199" s="9">
        <v>80.135850000000005</v>
      </c>
      <c r="DD7199" s="9">
        <v>0</v>
      </c>
    </row>
    <row r="7200" spans="1:108" x14ac:dyDescent="0.25">
      <c r="A7200" s="9" t="s">
        <v>42</v>
      </c>
      <c r="B7200" s="9" t="s">
        <v>15</v>
      </c>
      <c r="C7200" s="9" t="s">
        <v>35</v>
      </c>
      <c r="D7200" s="9" t="s">
        <v>40</v>
      </c>
      <c r="E7200" s="9" t="s">
        <v>38</v>
      </c>
      <c r="F7200" s="9">
        <v>2022</v>
      </c>
      <c r="G7200" s="9">
        <v>6</v>
      </c>
      <c r="H7200" s="9"/>
      <c r="BF7200" s="33">
        <v>65.310220000000001</v>
      </c>
      <c r="BG7200" s="33">
        <v>62.935209999999998</v>
      </c>
      <c r="BH7200" s="33">
        <v>61.526539999999997</v>
      </c>
      <c r="BI7200" s="33">
        <v>60.364289999999997</v>
      </c>
      <c r="BJ7200" s="33">
        <v>59.310209999999998</v>
      </c>
      <c r="BK7200" s="33">
        <v>58.293370000000003</v>
      </c>
      <c r="BL7200" s="33">
        <v>58.554079999999999</v>
      </c>
      <c r="BM7200" s="33">
        <v>64.453059999999994</v>
      </c>
      <c r="BN7200" s="33">
        <v>69.682649999999995</v>
      </c>
      <c r="BO7200" s="33">
        <v>74.895409999999998</v>
      </c>
      <c r="BP7200" s="33">
        <v>79.976029999999994</v>
      </c>
      <c r="BQ7200" s="33">
        <v>84.823480000000004</v>
      </c>
      <c r="BR7200" s="33">
        <v>88.924509999999998</v>
      </c>
      <c r="BS7200" s="33">
        <v>92.265839999999997</v>
      </c>
      <c r="BT7200" s="33">
        <v>92.397970000000001</v>
      </c>
      <c r="BU7200" s="33">
        <v>91.830619999999996</v>
      </c>
      <c r="BV7200" s="33">
        <v>91.259699999999995</v>
      </c>
      <c r="BW7200" s="33">
        <v>90.705619999999996</v>
      </c>
      <c r="BX7200" s="33">
        <v>87.83775</v>
      </c>
      <c r="BY7200" s="33">
        <v>82.695920000000001</v>
      </c>
      <c r="BZ7200" s="33">
        <v>75.621430000000004</v>
      </c>
      <c r="CA7200" s="33">
        <v>70.459190000000007</v>
      </c>
      <c r="CB7200" s="33">
        <v>67.084190000000007</v>
      </c>
      <c r="CC7200" s="33">
        <v>64.405100000000004</v>
      </c>
      <c r="DC7200" s="9">
        <v>80.135850000000005</v>
      </c>
      <c r="DD7200" s="9">
        <v>0</v>
      </c>
    </row>
    <row r="7201" spans="1:108" x14ac:dyDescent="0.25">
      <c r="A7201" s="9" t="s">
        <v>42</v>
      </c>
      <c r="B7201" s="9" t="s">
        <v>15</v>
      </c>
      <c r="C7201" s="9" t="s">
        <v>35</v>
      </c>
      <c r="D7201" s="9" t="s">
        <v>40</v>
      </c>
      <c r="E7201" s="9" t="s">
        <v>38</v>
      </c>
      <c r="F7201" s="9">
        <v>2022</v>
      </c>
      <c r="G7201" s="9">
        <v>7</v>
      </c>
      <c r="H7201" s="9">
        <v>13271.7</v>
      </c>
      <c r="I7201" s="9">
        <v>12918.04</v>
      </c>
      <c r="J7201" s="9">
        <v>12722.58</v>
      </c>
      <c r="K7201" s="9">
        <v>13016.99</v>
      </c>
      <c r="L7201" s="9">
        <v>13629.35</v>
      </c>
      <c r="M7201" s="9">
        <v>14287.57</v>
      </c>
      <c r="N7201" s="9">
        <v>15138.98</v>
      </c>
      <c r="O7201" s="9">
        <v>16159.66</v>
      </c>
      <c r="P7201" s="9">
        <v>16851.080000000002</v>
      </c>
      <c r="Q7201" s="9">
        <v>17333.439999999999</v>
      </c>
      <c r="R7201" s="9">
        <v>17853.830000000002</v>
      </c>
      <c r="S7201" s="9">
        <v>18056.39</v>
      </c>
      <c r="T7201" s="9">
        <v>17008.37</v>
      </c>
      <c r="U7201" s="9">
        <v>14481.9</v>
      </c>
      <c r="V7201" s="9">
        <v>14632.76</v>
      </c>
      <c r="W7201" s="9">
        <v>14262.27</v>
      </c>
      <c r="X7201" s="9">
        <v>13874.27</v>
      </c>
      <c r="Y7201" s="9">
        <v>14375.15</v>
      </c>
      <c r="Z7201" s="9">
        <v>15743.62</v>
      </c>
      <c r="AA7201" s="9">
        <v>15636.56</v>
      </c>
      <c r="AB7201" s="9">
        <v>14697.62</v>
      </c>
      <c r="AC7201" s="9">
        <v>14820.47</v>
      </c>
      <c r="AD7201" s="9">
        <v>12925.77</v>
      </c>
      <c r="AE7201" s="9">
        <v>12925.77</v>
      </c>
      <c r="AF7201" s="9">
        <v>14282.18</v>
      </c>
      <c r="AG7201" s="9">
        <v>13417.93</v>
      </c>
      <c r="AH7201" s="9">
        <v>12895.98</v>
      </c>
      <c r="AI7201" s="9">
        <v>12639.09</v>
      </c>
      <c r="AJ7201" s="9">
        <v>13040.83</v>
      </c>
      <c r="AK7201" s="9">
        <v>13707.46</v>
      </c>
      <c r="AL7201" s="9">
        <v>14429.5</v>
      </c>
      <c r="AM7201" s="9">
        <v>15202</v>
      </c>
      <c r="AN7201" s="9">
        <v>16174.12</v>
      </c>
      <c r="AO7201" s="9">
        <v>16842.349999999999</v>
      </c>
      <c r="AP7201" s="9">
        <v>17216.45</v>
      </c>
      <c r="AQ7201" s="9">
        <v>17721.509999999998</v>
      </c>
      <c r="AR7201" s="9">
        <v>18035.66</v>
      </c>
      <c r="AS7201" s="9">
        <v>18113.75</v>
      </c>
      <c r="AT7201" s="9">
        <v>17923.650000000001</v>
      </c>
      <c r="AU7201" s="9">
        <v>18044.39</v>
      </c>
      <c r="AV7201" s="9">
        <v>17653.61</v>
      </c>
      <c r="AW7201" s="9">
        <v>17144.13</v>
      </c>
      <c r="AX7201" s="9">
        <v>17212.13</v>
      </c>
      <c r="AY7201" s="9">
        <v>16544.3</v>
      </c>
      <c r="AZ7201" s="9">
        <v>15982.42</v>
      </c>
      <c r="BA7201" s="9">
        <v>15073.74</v>
      </c>
      <c r="BB7201" s="9">
        <v>15043.03</v>
      </c>
      <c r="BC7201" s="9">
        <v>13126.89</v>
      </c>
      <c r="BD7201" s="9">
        <v>13126.89</v>
      </c>
      <c r="BE7201" s="9">
        <v>17412.939999999999</v>
      </c>
      <c r="BF7201" s="33">
        <v>61.824489999999997</v>
      </c>
      <c r="BG7201" s="33">
        <v>60.753570000000003</v>
      </c>
      <c r="BH7201" s="33">
        <v>59.932650000000002</v>
      </c>
      <c r="BI7201" s="33">
        <v>59.182650000000002</v>
      </c>
      <c r="BJ7201" s="33">
        <v>58.699489999999997</v>
      </c>
      <c r="BK7201" s="33">
        <v>58.486730000000001</v>
      </c>
      <c r="BL7201" s="33">
        <v>58.436219999999999</v>
      </c>
      <c r="BM7201" s="33">
        <v>61.219889999999999</v>
      </c>
      <c r="BN7201" s="33">
        <v>65.648970000000006</v>
      </c>
      <c r="BO7201" s="33">
        <v>69.513270000000006</v>
      </c>
      <c r="BP7201" s="33">
        <v>74.367859999999993</v>
      </c>
      <c r="BQ7201" s="33">
        <v>78.705619999999996</v>
      </c>
      <c r="BR7201" s="33">
        <v>82.786240000000006</v>
      </c>
      <c r="BS7201" s="33">
        <v>84.836749999999995</v>
      </c>
      <c r="BT7201" s="33">
        <v>86.390829999999994</v>
      </c>
      <c r="BU7201" s="33">
        <v>86.698480000000004</v>
      </c>
      <c r="BV7201" s="33">
        <v>86.242859999999993</v>
      </c>
      <c r="BW7201" s="33">
        <v>85.030100000000004</v>
      </c>
      <c r="BX7201" s="33">
        <v>83.337760000000003</v>
      </c>
      <c r="BY7201" s="33">
        <v>78.341319999999996</v>
      </c>
      <c r="BZ7201" s="33">
        <v>72.121430000000004</v>
      </c>
      <c r="CA7201" s="33">
        <v>68.209190000000007</v>
      </c>
      <c r="CB7201" s="33">
        <v>66.25</v>
      </c>
      <c r="CC7201" s="33">
        <v>64.520409999999998</v>
      </c>
      <c r="CD7201" s="9">
        <v>6253.9170000000004</v>
      </c>
      <c r="CE7201" s="9">
        <v>5292.1019999999999</v>
      </c>
      <c r="CF7201" s="9">
        <v>3965.2530000000002</v>
      </c>
      <c r="CG7201" s="9">
        <v>3154.0120000000002</v>
      </c>
      <c r="CH7201" s="9">
        <v>2912.2539999999999</v>
      </c>
      <c r="CI7201" s="9">
        <v>2434.9270000000001</v>
      </c>
      <c r="CJ7201" s="9">
        <v>2398.145</v>
      </c>
      <c r="CK7201" s="9">
        <v>2753.357</v>
      </c>
      <c r="CL7201" s="9">
        <v>4049.4490000000001</v>
      </c>
      <c r="CM7201" s="9">
        <v>7063.3429999999998</v>
      </c>
      <c r="CN7201" s="9">
        <v>7663.0720000000001</v>
      </c>
      <c r="CO7201" s="9">
        <v>18014.09</v>
      </c>
      <c r="CP7201" s="9">
        <v>14528.62</v>
      </c>
      <c r="CQ7201" s="9">
        <v>12133.04</v>
      </c>
      <c r="CR7201" s="9">
        <v>10227.629999999999</v>
      </c>
      <c r="CS7201" s="9">
        <v>9520.1200000000008</v>
      </c>
      <c r="CT7201" s="9">
        <v>10048.59</v>
      </c>
      <c r="CU7201" s="9">
        <v>10241.89</v>
      </c>
      <c r="CV7201" s="9">
        <v>12969.95</v>
      </c>
      <c r="CW7201" s="9">
        <v>11937.35</v>
      </c>
      <c r="CX7201" s="9">
        <v>9828.3050000000003</v>
      </c>
      <c r="CY7201" s="9">
        <v>8805.1090000000004</v>
      </c>
      <c r="CZ7201" s="9">
        <v>12827.97</v>
      </c>
      <c r="DA7201" s="9">
        <v>12827.97</v>
      </c>
      <c r="DB7201" s="9">
        <v>7002.0309999999999</v>
      </c>
      <c r="DC7201" s="9">
        <v>80.135850000000005</v>
      </c>
      <c r="DD7201" s="9">
        <v>0</v>
      </c>
    </row>
    <row r="7202" spans="1:108" x14ac:dyDescent="0.25">
      <c r="A7202" s="9" t="s">
        <v>42</v>
      </c>
      <c r="B7202" s="9" t="s">
        <v>15</v>
      </c>
      <c r="C7202" s="9" t="s">
        <v>35</v>
      </c>
      <c r="D7202" s="9" t="s">
        <v>40</v>
      </c>
      <c r="E7202" s="9" t="s">
        <v>38</v>
      </c>
      <c r="F7202" s="9">
        <v>2022</v>
      </c>
      <c r="G7202" s="9">
        <v>8</v>
      </c>
      <c r="H7202" s="9"/>
      <c r="BF7202" s="33">
        <v>58</v>
      </c>
      <c r="BG7202" s="33">
        <v>57.087760000000003</v>
      </c>
      <c r="BH7202" s="33">
        <v>56.125</v>
      </c>
      <c r="BI7202" s="33">
        <v>55.692349999999998</v>
      </c>
      <c r="BJ7202" s="33">
        <v>55.20919</v>
      </c>
      <c r="BK7202" s="33">
        <v>55.063780000000001</v>
      </c>
      <c r="BL7202" s="33">
        <v>55.080620000000003</v>
      </c>
      <c r="BM7202" s="33">
        <v>56.516840000000002</v>
      </c>
      <c r="BN7202" s="33">
        <v>60.247439999999997</v>
      </c>
      <c r="BO7202" s="33">
        <v>64.510710000000003</v>
      </c>
      <c r="BP7202" s="33">
        <v>69.912239999999997</v>
      </c>
      <c r="BQ7202" s="33">
        <v>75.817350000000005</v>
      </c>
      <c r="BR7202" s="33">
        <v>81.188779999999994</v>
      </c>
      <c r="BS7202" s="33">
        <v>85.979590000000002</v>
      </c>
      <c r="BT7202" s="33">
        <v>89.959190000000007</v>
      </c>
      <c r="BU7202" s="33">
        <v>90.742869999999996</v>
      </c>
      <c r="BV7202" s="33">
        <v>89.830619999999996</v>
      </c>
      <c r="BW7202" s="33">
        <v>88.563779999999994</v>
      </c>
      <c r="BX7202" s="33">
        <v>85.405100000000004</v>
      </c>
      <c r="BY7202" s="33">
        <v>80.043379999999999</v>
      </c>
      <c r="BZ7202" s="33">
        <v>74.151539999999997</v>
      </c>
      <c r="CA7202" s="33">
        <v>70.509699999999995</v>
      </c>
      <c r="CB7202" s="33">
        <v>67.438779999999994</v>
      </c>
      <c r="CC7202" s="33">
        <v>65.405100000000004</v>
      </c>
      <c r="DC7202" s="9">
        <v>80.135850000000005</v>
      </c>
      <c r="DD7202" s="9">
        <v>0</v>
      </c>
    </row>
    <row r="7203" spans="1:108" x14ac:dyDescent="0.25">
      <c r="A7203" s="9" t="s">
        <v>42</v>
      </c>
      <c r="B7203" s="9" t="s">
        <v>15</v>
      </c>
      <c r="C7203" s="9" t="s">
        <v>35</v>
      </c>
      <c r="D7203" s="9" t="s">
        <v>40</v>
      </c>
      <c r="E7203" s="9" t="s">
        <v>38</v>
      </c>
      <c r="F7203" s="9">
        <v>2022</v>
      </c>
      <c r="G7203" s="9">
        <v>9</v>
      </c>
      <c r="H7203" s="9"/>
      <c r="BF7203" s="33">
        <v>61.030110000000001</v>
      </c>
      <c r="BG7203" s="33">
        <v>59.621429999999997</v>
      </c>
      <c r="BH7203" s="33">
        <v>58.229590000000002</v>
      </c>
      <c r="BI7203" s="33">
        <v>57.388269999999999</v>
      </c>
      <c r="BJ7203" s="33">
        <v>56.817349999999998</v>
      </c>
      <c r="BK7203" s="33">
        <v>56.263269999999999</v>
      </c>
      <c r="BL7203" s="33">
        <v>55.746429999999997</v>
      </c>
      <c r="BM7203" s="33">
        <v>56.658670000000001</v>
      </c>
      <c r="BN7203" s="33">
        <v>60.929079999999999</v>
      </c>
      <c r="BO7203" s="33">
        <v>65.179079999999999</v>
      </c>
      <c r="BP7203" s="33">
        <v>69.570920000000001</v>
      </c>
      <c r="BQ7203" s="33">
        <v>74.28725</v>
      </c>
      <c r="BR7203" s="33">
        <v>79.391840000000002</v>
      </c>
      <c r="BS7203" s="33">
        <v>83.391840000000002</v>
      </c>
      <c r="BT7203" s="33">
        <v>86.479590000000002</v>
      </c>
      <c r="BU7203" s="33">
        <v>87.425510000000003</v>
      </c>
      <c r="BV7203" s="33">
        <v>86.766840000000002</v>
      </c>
      <c r="BW7203" s="33">
        <v>84.179079999999999</v>
      </c>
      <c r="BX7203" s="33">
        <v>79.554079999999999</v>
      </c>
      <c r="BY7203" s="33">
        <v>74.209190000000007</v>
      </c>
      <c r="BZ7203" s="33">
        <v>69.375</v>
      </c>
      <c r="CA7203" s="33">
        <v>65.658680000000004</v>
      </c>
      <c r="CB7203" s="33">
        <v>62.854590000000002</v>
      </c>
      <c r="CC7203" s="33">
        <v>61.050510000000003</v>
      </c>
      <c r="DC7203" s="9">
        <v>80.135850000000005</v>
      </c>
      <c r="DD7203" s="9">
        <v>0</v>
      </c>
    </row>
    <row r="7204" spans="1:108" x14ac:dyDescent="0.25">
      <c r="A7204" s="9" t="s">
        <v>42</v>
      </c>
      <c r="B7204" s="9" t="s">
        <v>15</v>
      </c>
      <c r="C7204" s="9" t="s">
        <v>35</v>
      </c>
      <c r="D7204" s="9" t="s">
        <v>40</v>
      </c>
      <c r="E7204" s="9" t="s">
        <v>38</v>
      </c>
      <c r="F7204" s="9">
        <v>2022</v>
      </c>
      <c r="G7204" s="9">
        <v>10</v>
      </c>
      <c r="H7204" s="9"/>
      <c r="BF7204" s="33">
        <v>58.966329999999999</v>
      </c>
      <c r="BG7204" s="33">
        <v>56.557650000000002</v>
      </c>
      <c r="BH7204" s="33">
        <v>55.273969999999998</v>
      </c>
      <c r="BI7204" s="33">
        <v>54.456620000000001</v>
      </c>
      <c r="BJ7204" s="33">
        <v>53.544379999999997</v>
      </c>
      <c r="BK7204" s="33">
        <v>52.368870000000001</v>
      </c>
      <c r="BL7204" s="33">
        <v>51.561219999999999</v>
      </c>
      <c r="BM7204" s="33">
        <v>51.29081</v>
      </c>
      <c r="BN7204" s="33">
        <v>56.63214</v>
      </c>
      <c r="BO7204" s="33">
        <v>63.635710000000003</v>
      </c>
      <c r="BP7204" s="33">
        <v>70.125</v>
      </c>
      <c r="BQ7204" s="33">
        <v>75.158680000000004</v>
      </c>
      <c r="BR7204" s="33">
        <v>79.496430000000004</v>
      </c>
      <c r="BS7204" s="33">
        <v>82.759699999999995</v>
      </c>
      <c r="BT7204" s="33">
        <v>86.147970000000001</v>
      </c>
      <c r="BU7204" s="33">
        <v>87.647970000000001</v>
      </c>
      <c r="BV7204" s="33">
        <v>86.843890000000002</v>
      </c>
      <c r="BW7204" s="33">
        <v>84.57705</v>
      </c>
      <c r="BX7204" s="33">
        <v>77.549509999999998</v>
      </c>
      <c r="BY7204" s="33">
        <v>71.306650000000005</v>
      </c>
      <c r="BZ7204" s="33">
        <v>67.438779999999994</v>
      </c>
      <c r="CA7204" s="33">
        <v>63.783670000000001</v>
      </c>
      <c r="CB7204" s="33">
        <v>61.570920000000001</v>
      </c>
      <c r="CC7204" s="33">
        <v>59.199489999999997</v>
      </c>
      <c r="DC7204" s="9">
        <v>80.135850000000005</v>
      </c>
      <c r="DD7204" s="9">
        <v>0</v>
      </c>
    </row>
    <row r="7205" spans="1:108" x14ac:dyDescent="0.25">
      <c r="A7205" s="9" t="s">
        <v>42</v>
      </c>
      <c r="B7205" s="9" t="s">
        <v>15</v>
      </c>
      <c r="C7205" s="9" t="s">
        <v>35</v>
      </c>
      <c r="D7205" s="9" t="s">
        <v>40</v>
      </c>
      <c r="E7205" s="9" t="s">
        <v>38</v>
      </c>
      <c r="F7205" s="9">
        <v>2023</v>
      </c>
      <c r="G7205" s="9">
        <v>5</v>
      </c>
      <c r="H7205" s="9"/>
      <c r="BF7205" s="33">
        <v>56.29081</v>
      </c>
      <c r="BG7205" s="33">
        <v>55.307650000000002</v>
      </c>
      <c r="BH7205" s="33">
        <v>54.148969999999998</v>
      </c>
      <c r="BI7205" s="33">
        <v>53.432650000000002</v>
      </c>
      <c r="BJ7205" s="33">
        <v>52.824489999999997</v>
      </c>
      <c r="BK7205" s="33">
        <v>52.703060000000001</v>
      </c>
      <c r="BL7205" s="33">
        <v>52.740299999999998</v>
      </c>
      <c r="BM7205" s="33">
        <v>54.618870000000001</v>
      </c>
      <c r="BN7205" s="33">
        <v>57.727029999999999</v>
      </c>
      <c r="BO7205" s="33">
        <v>61.956620000000001</v>
      </c>
      <c r="BP7205" s="33">
        <v>66.777540000000002</v>
      </c>
      <c r="BQ7205" s="33">
        <v>71.195920000000001</v>
      </c>
      <c r="BR7205" s="33">
        <v>74.671940000000006</v>
      </c>
      <c r="BS7205" s="33">
        <v>76.651539999999997</v>
      </c>
      <c r="BT7205" s="33">
        <v>77.496430000000004</v>
      </c>
      <c r="BU7205" s="33">
        <v>77.445920000000001</v>
      </c>
      <c r="BV7205" s="33">
        <v>76.686220000000006</v>
      </c>
      <c r="BW7205" s="33">
        <v>74.747439999999997</v>
      </c>
      <c r="BX7205" s="33">
        <v>70.480599999999995</v>
      </c>
      <c r="BY7205" s="33">
        <v>66.659679999999994</v>
      </c>
      <c r="BZ7205" s="33">
        <v>62.294379999999997</v>
      </c>
      <c r="CA7205" s="33">
        <v>60.108159999999998</v>
      </c>
      <c r="CB7205" s="33">
        <v>58.483159999999998</v>
      </c>
      <c r="CC7205" s="33">
        <v>57.445920000000001</v>
      </c>
      <c r="DC7205" s="9">
        <v>80.135850000000005</v>
      </c>
      <c r="DD7205" s="9">
        <v>0</v>
      </c>
    </row>
    <row r="7206" spans="1:108" x14ac:dyDescent="0.25">
      <c r="A7206" s="9" t="s">
        <v>42</v>
      </c>
      <c r="B7206" s="9" t="s">
        <v>15</v>
      </c>
      <c r="C7206" s="9" t="s">
        <v>35</v>
      </c>
      <c r="D7206" s="9" t="s">
        <v>40</v>
      </c>
      <c r="E7206" s="9" t="s">
        <v>38</v>
      </c>
      <c r="F7206" s="9">
        <v>2023</v>
      </c>
      <c r="G7206" s="9">
        <v>6</v>
      </c>
      <c r="H7206" s="9"/>
      <c r="BF7206" s="33">
        <v>65.310220000000001</v>
      </c>
      <c r="BG7206" s="33">
        <v>62.935209999999998</v>
      </c>
      <c r="BH7206" s="33">
        <v>61.526539999999997</v>
      </c>
      <c r="BI7206" s="33">
        <v>60.364289999999997</v>
      </c>
      <c r="BJ7206" s="33">
        <v>59.310209999999998</v>
      </c>
      <c r="BK7206" s="33">
        <v>58.293370000000003</v>
      </c>
      <c r="BL7206" s="33">
        <v>58.554079999999999</v>
      </c>
      <c r="BM7206" s="33">
        <v>64.453059999999994</v>
      </c>
      <c r="BN7206" s="33">
        <v>69.682649999999995</v>
      </c>
      <c r="BO7206" s="33">
        <v>74.895409999999998</v>
      </c>
      <c r="BP7206" s="33">
        <v>79.976029999999994</v>
      </c>
      <c r="BQ7206" s="33">
        <v>84.823480000000004</v>
      </c>
      <c r="BR7206" s="33">
        <v>88.924509999999998</v>
      </c>
      <c r="BS7206" s="33">
        <v>92.265839999999997</v>
      </c>
      <c r="BT7206" s="33">
        <v>92.397970000000001</v>
      </c>
      <c r="BU7206" s="33">
        <v>91.830619999999996</v>
      </c>
      <c r="BV7206" s="33">
        <v>91.259699999999995</v>
      </c>
      <c r="BW7206" s="33">
        <v>90.705619999999996</v>
      </c>
      <c r="BX7206" s="33">
        <v>87.83775</v>
      </c>
      <c r="BY7206" s="33">
        <v>82.695920000000001</v>
      </c>
      <c r="BZ7206" s="33">
        <v>75.621430000000004</v>
      </c>
      <c r="CA7206" s="33">
        <v>70.459190000000007</v>
      </c>
      <c r="CB7206" s="33">
        <v>67.084190000000007</v>
      </c>
      <c r="CC7206" s="33">
        <v>64.405100000000004</v>
      </c>
      <c r="DC7206" s="9">
        <v>80.135850000000005</v>
      </c>
      <c r="DD7206" s="9">
        <v>0</v>
      </c>
    </row>
    <row r="7207" spans="1:108" x14ac:dyDescent="0.25">
      <c r="A7207" s="9" t="s">
        <v>42</v>
      </c>
      <c r="B7207" s="9" t="s">
        <v>15</v>
      </c>
      <c r="C7207" s="9" t="s">
        <v>35</v>
      </c>
      <c r="D7207" s="9" t="s">
        <v>40</v>
      </c>
      <c r="E7207" s="9" t="s">
        <v>38</v>
      </c>
      <c r="F7207" s="9">
        <v>2023</v>
      </c>
      <c r="G7207" s="9">
        <v>7</v>
      </c>
      <c r="H7207" s="9">
        <v>13202.04</v>
      </c>
      <c r="I7207" s="9">
        <v>12864.26</v>
      </c>
      <c r="J7207" s="9">
        <v>12687.12</v>
      </c>
      <c r="K7207" s="9">
        <v>12993.54</v>
      </c>
      <c r="L7207" s="9">
        <v>13623.66</v>
      </c>
      <c r="M7207" s="9">
        <v>14287.5</v>
      </c>
      <c r="N7207" s="9">
        <v>15140.98</v>
      </c>
      <c r="O7207" s="9">
        <v>16171.63</v>
      </c>
      <c r="P7207" s="9">
        <v>16862.82</v>
      </c>
      <c r="Q7207" s="9">
        <v>17349.310000000001</v>
      </c>
      <c r="R7207" s="9">
        <v>17868.64</v>
      </c>
      <c r="S7207" s="9">
        <v>18069.91</v>
      </c>
      <c r="T7207" s="9">
        <v>17017.169999999998</v>
      </c>
      <c r="U7207" s="9">
        <v>14485.27</v>
      </c>
      <c r="V7207" s="9">
        <v>14636.13</v>
      </c>
      <c r="W7207" s="9">
        <v>14260.87</v>
      </c>
      <c r="X7207" s="9">
        <v>13870.99</v>
      </c>
      <c r="Y7207" s="9">
        <v>14370.34</v>
      </c>
      <c r="Z7207" s="9">
        <v>15746.63</v>
      </c>
      <c r="AA7207" s="9">
        <v>15639.91</v>
      </c>
      <c r="AB7207" s="9">
        <v>14708.7</v>
      </c>
      <c r="AC7207" s="9">
        <v>14829.9</v>
      </c>
      <c r="AD7207" s="9">
        <v>12947.96</v>
      </c>
      <c r="AE7207" s="9">
        <v>12947.96</v>
      </c>
      <c r="AF7207" s="9">
        <v>14282.69</v>
      </c>
      <c r="AG7207" s="9">
        <v>13348.27</v>
      </c>
      <c r="AH7207" s="9">
        <v>12842.2</v>
      </c>
      <c r="AI7207" s="9">
        <v>12603.63</v>
      </c>
      <c r="AJ7207" s="9">
        <v>13017.38</v>
      </c>
      <c r="AK7207" s="9">
        <v>13701.77</v>
      </c>
      <c r="AL7207" s="9">
        <v>14429.43</v>
      </c>
      <c r="AM7207" s="9">
        <v>15204</v>
      </c>
      <c r="AN7207" s="9">
        <v>16186.09</v>
      </c>
      <c r="AO7207" s="9">
        <v>16854.09</v>
      </c>
      <c r="AP7207" s="9">
        <v>17232.32</v>
      </c>
      <c r="AQ7207" s="9">
        <v>17736.32</v>
      </c>
      <c r="AR7207" s="9">
        <v>18049.189999999999</v>
      </c>
      <c r="AS7207" s="9">
        <v>18122.55</v>
      </c>
      <c r="AT7207" s="9">
        <v>17927.02</v>
      </c>
      <c r="AU7207" s="9">
        <v>18047.77</v>
      </c>
      <c r="AV7207" s="9">
        <v>17652.22</v>
      </c>
      <c r="AW7207" s="9">
        <v>17140.849999999999</v>
      </c>
      <c r="AX7207" s="9">
        <v>17207.32</v>
      </c>
      <c r="AY7207" s="9">
        <v>16547.3</v>
      </c>
      <c r="AZ7207" s="9">
        <v>15985.77</v>
      </c>
      <c r="BA7207" s="9">
        <v>15084.82</v>
      </c>
      <c r="BB7207" s="9">
        <v>15052.46</v>
      </c>
      <c r="BC7207" s="9">
        <v>13149.07</v>
      </c>
      <c r="BD7207" s="9">
        <v>13149.07</v>
      </c>
      <c r="BE7207" s="9">
        <v>17413.45</v>
      </c>
      <c r="BF7207" s="33">
        <v>61.824489999999997</v>
      </c>
      <c r="BG7207" s="33">
        <v>60.753570000000003</v>
      </c>
      <c r="BH7207" s="33">
        <v>59.932650000000002</v>
      </c>
      <c r="BI7207" s="33">
        <v>59.182650000000002</v>
      </c>
      <c r="BJ7207" s="33">
        <v>58.699489999999997</v>
      </c>
      <c r="BK7207" s="33">
        <v>58.486730000000001</v>
      </c>
      <c r="BL7207" s="33">
        <v>58.436219999999999</v>
      </c>
      <c r="BM7207" s="33">
        <v>61.219889999999999</v>
      </c>
      <c r="BN7207" s="33">
        <v>65.648970000000006</v>
      </c>
      <c r="BO7207" s="33">
        <v>69.513270000000006</v>
      </c>
      <c r="BP7207" s="33">
        <v>74.367859999999993</v>
      </c>
      <c r="BQ7207" s="33">
        <v>78.705619999999996</v>
      </c>
      <c r="BR7207" s="33">
        <v>82.786240000000006</v>
      </c>
      <c r="BS7207" s="33">
        <v>84.836749999999995</v>
      </c>
      <c r="BT7207" s="33">
        <v>86.390829999999994</v>
      </c>
      <c r="BU7207" s="33">
        <v>86.698480000000004</v>
      </c>
      <c r="BV7207" s="33">
        <v>86.242859999999993</v>
      </c>
      <c r="BW7207" s="33">
        <v>85.030100000000004</v>
      </c>
      <c r="BX7207" s="33">
        <v>83.337760000000003</v>
      </c>
      <c r="BY7207" s="33">
        <v>78.341319999999996</v>
      </c>
      <c r="BZ7207" s="33">
        <v>72.121430000000004</v>
      </c>
      <c r="CA7207" s="33">
        <v>68.209190000000007</v>
      </c>
      <c r="CB7207" s="33">
        <v>66.25</v>
      </c>
      <c r="CC7207" s="33">
        <v>64.520409999999998</v>
      </c>
      <c r="CD7207" s="9">
        <v>6275.7790000000005</v>
      </c>
      <c r="CE7207" s="9">
        <v>5308.4120000000003</v>
      </c>
      <c r="CF7207" s="9">
        <v>3975.88</v>
      </c>
      <c r="CG7207" s="9">
        <v>3160.7159999999999</v>
      </c>
      <c r="CH7207" s="9">
        <v>2917.1280000000002</v>
      </c>
      <c r="CI7207" s="9">
        <v>2437.3609999999999</v>
      </c>
      <c r="CJ7207" s="9">
        <v>2402.951</v>
      </c>
      <c r="CK7207" s="9">
        <v>2758.5349999999999</v>
      </c>
      <c r="CL7207" s="9">
        <v>4059.6170000000002</v>
      </c>
      <c r="CM7207" s="9">
        <v>7082.3680000000004</v>
      </c>
      <c r="CN7207" s="9">
        <v>7688.3130000000001</v>
      </c>
      <c r="CO7207" s="9">
        <v>18029.400000000001</v>
      </c>
      <c r="CP7207" s="9">
        <v>14555.52</v>
      </c>
      <c r="CQ7207" s="9">
        <v>12144.3</v>
      </c>
      <c r="CR7207" s="9">
        <v>10244.290000000001</v>
      </c>
      <c r="CS7207" s="9">
        <v>9536.0239999999994</v>
      </c>
      <c r="CT7207" s="9">
        <v>10074.799999999999</v>
      </c>
      <c r="CU7207" s="9">
        <v>10261.42</v>
      </c>
      <c r="CV7207" s="9">
        <v>13002.85</v>
      </c>
      <c r="CW7207" s="9">
        <v>11962.67</v>
      </c>
      <c r="CX7207" s="9">
        <v>9844.3610000000008</v>
      </c>
      <c r="CY7207" s="9">
        <v>8847.3639999999996</v>
      </c>
      <c r="CZ7207" s="9">
        <v>12873.55</v>
      </c>
      <c r="DA7207" s="9">
        <v>12873.55</v>
      </c>
      <c r="DB7207" s="9">
        <v>7018.6409999999996</v>
      </c>
      <c r="DC7207" s="9">
        <v>80.135850000000005</v>
      </c>
      <c r="DD7207" s="9">
        <v>0</v>
      </c>
    </row>
    <row r="7208" spans="1:108" x14ac:dyDescent="0.25">
      <c r="A7208" s="9" t="s">
        <v>42</v>
      </c>
      <c r="B7208" s="9" t="s">
        <v>15</v>
      </c>
      <c r="C7208" s="9" t="s">
        <v>35</v>
      </c>
      <c r="D7208" s="9" t="s">
        <v>40</v>
      </c>
      <c r="E7208" s="9" t="s">
        <v>38</v>
      </c>
      <c r="F7208" s="9">
        <v>2023</v>
      </c>
      <c r="G7208" s="9">
        <v>8</v>
      </c>
      <c r="H7208" s="9"/>
      <c r="BF7208" s="33">
        <v>58</v>
      </c>
      <c r="BG7208" s="33">
        <v>57.087760000000003</v>
      </c>
      <c r="BH7208" s="33">
        <v>56.125</v>
      </c>
      <c r="BI7208" s="33">
        <v>55.692349999999998</v>
      </c>
      <c r="BJ7208" s="33">
        <v>55.20919</v>
      </c>
      <c r="BK7208" s="33">
        <v>55.063780000000001</v>
      </c>
      <c r="BL7208" s="33">
        <v>55.080620000000003</v>
      </c>
      <c r="BM7208" s="33">
        <v>56.516840000000002</v>
      </c>
      <c r="BN7208" s="33">
        <v>60.247439999999997</v>
      </c>
      <c r="BO7208" s="33">
        <v>64.510710000000003</v>
      </c>
      <c r="BP7208" s="33">
        <v>69.912239999999997</v>
      </c>
      <c r="BQ7208" s="33">
        <v>75.817350000000005</v>
      </c>
      <c r="BR7208" s="33">
        <v>81.188779999999994</v>
      </c>
      <c r="BS7208" s="33">
        <v>85.979590000000002</v>
      </c>
      <c r="BT7208" s="33">
        <v>89.959190000000007</v>
      </c>
      <c r="BU7208" s="33">
        <v>90.742869999999996</v>
      </c>
      <c r="BV7208" s="33">
        <v>89.830619999999996</v>
      </c>
      <c r="BW7208" s="33">
        <v>88.563779999999994</v>
      </c>
      <c r="BX7208" s="33">
        <v>85.405100000000004</v>
      </c>
      <c r="BY7208" s="33">
        <v>80.043379999999999</v>
      </c>
      <c r="BZ7208" s="33">
        <v>74.151539999999997</v>
      </c>
      <c r="CA7208" s="33">
        <v>70.509699999999995</v>
      </c>
      <c r="CB7208" s="33">
        <v>67.438779999999994</v>
      </c>
      <c r="CC7208" s="33">
        <v>65.405100000000004</v>
      </c>
      <c r="DC7208" s="9">
        <v>80.135850000000005</v>
      </c>
      <c r="DD7208" s="9">
        <v>0</v>
      </c>
    </row>
    <row r="7209" spans="1:108" x14ac:dyDescent="0.25">
      <c r="A7209" s="9" t="s">
        <v>42</v>
      </c>
      <c r="B7209" s="9" t="s">
        <v>15</v>
      </c>
      <c r="C7209" s="9" t="s">
        <v>35</v>
      </c>
      <c r="D7209" s="9" t="s">
        <v>40</v>
      </c>
      <c r="E7209" s="9" t="s">
        <v>38</v>
      </c>
      <c r="F7209" s="9">
        <v>2023</v>
      </c>
      <c r="G7209" s="9">
        <v>9</v>
      </c>
      <c r="H7209" s="9"/>
      <c r="BF7209" s="33">
        <v>61.030110000000001</v>
      </c>
      <c r="BG7209" s="33">
        <v>59.621429999999997</v>
      </c>
      <c r="BH7209" s="33">
        <v>58.229590000000002</v>
      </c>
      <c r="BI7209" s="33">
        <v>57.388269999999999</v>
      </c>
      <c r="BJ7209" s="33">
        <v>56.817349999999998</v>
      </c>
      <c r="BK7209" s="33">
        <v>56.263269999999999</v>
      </c>
      <c r="BL7209" s="33">
        <v>55.746429999999997</v>
      </c>
      <c r="BM7209" s="33">
        <v>56.658670000000001</v>
      </c>
      <c r="BN7209" s="33">
        <v>60.929079999999999</v>
      </c>
      <c r="BO7209" s="33">
        <v>65.179079999999999</v>
      </c>
      <c r="BP7209" s="33">
        <v>69.570920000000001</v>
      </c>
      <c r="BQ7209" s="33">
        <v>74.28725</v>
      </c>
      <c r="BR7209" s="33">
        <v>79.391840000000002</v>
      </c>
      <c r="BS7209" s="33">
        <v>83.391840000000002</v>
      </c>
      <c r="BT7209" s="33">
        <v>86.479590000000002</v>
      </c>
      <c r="BU7209" s="33">
        <v>87.425510000000003</v>
      </c>
      <c r="BV7209" s="33">
        <v>86.766840000000002</v>
      </c>
      <c r="BW7209" s="33">
        <v>84.179079999999999</v>
      </c>
      <c r="BX7209" s="33">
        <v>79.554079999999999</v>
      </c>
      <c r="BY7209" s="33">
        <v>74.209190000000007</v>
      </c>
      <c r="BZ7209" s="33">
        <v>69.375</v>
      </c>
      <c r="CA7209" s="33">
        <v>65.658680000000004</v>
      </c>
      <c r="CB7209" s="33">
        <v>62.854590000000002</v>
      </c>
      <c r="CC7209" s="33">
        <v>61.050510000000003</v>
      </c>
      <c r="DC7209" s="9">
        <v>80.135850000000005</v>
      </c>
      <c r="DD7209" s="9">
        <v>0</v>
      </c>
    </row>
    <row r="7210" spans="1:108" x14ac:dyDescent="0.25">
      <c r="A7210" s="9" t="s">
        <v>42</v>
      </c>
      <c r="B7210" s="9" t="s">
        <v>15</v>
      </c>
      <c r="C7210" s="9" t="s">
        <v>35</v>
      </c>
      <c r="D7210" s="9" t="s">
        <v>40</v>
      </c>
      <c r="E7210" s="9" t="s">
        <v>38</v>
      </c>
      <c r="F7210" s="9">
        <v>2023</v>
      </c>
      <c r="G7210" s="9">
        <v>10</v>
      </c>
      <c r="H7210" s="9"/>
      <c r="BF7210" s="33">
        <v>58.966329999999999</v>
      </c>
      <c r="BG7210" s="33">
        <v>56.557650000000002</v>
      </c>
      <c r="BH7210" s="33">
        <v>55.273969999999998</v>
      </c>
      <c r="BI7210" s="33">
        <v>54.456620000000001</v>
      </c>
      <c r="BJ7210" s="33">
        <v>53.544379999999997</v>
      </c>
      <c r="BK7210" s="33">
        <v>52.368870000000001</v>
      </c>
      <c r="BL7210" s="33">
        <v>51.561219999999999</v>
      </c>
      <c r="BM7210" s="33">
        <v>51.29081</v>
      </c>
      <c r="BN7210" s="33">
        <v>56.63214</v>
      </c>
      <c r="BO7210" s="33">
        <v>63.635710000000003</v>
      </c>
      <c r="BP7210" s="33">
        <v>70.125</v>
      </c>
      <c r="BQ7210" s="33">
        <v>75.158680000000004</v>
      </c>
      <c r="BR7210" s="33">
        <v>79.496430000000004</v>
      </c>
      <c r="BS7210" s="33">
        <v>82.759699999999995</v>
      </c>
      <c r="BT7210" s="33">
        <v>86.147970000000001</v>
      </c>
      <c r="BU7210" s="33">
        <v>87.647970000000001</v>
      </c>
      <c r="BV7210" s="33">
        <v>86.843890000000002</v>
      </c>
      <c r="BW7210" s="33">
        <v>84.57705</v>
      </c>
      <c r="BX7210" s="33">
        <v>77.549509999999998</v>
      </c>
      <c r="BY7210" s="33">
        <v>71.306650000000005</v>
      </c>
      <c r="BZ7210" s="33">
        <v>67.438779999999994</v>
      </c>
      <c r="CA7210" s="33">
        <v>63.783670000000001</v>
      </c>
      <c r="CB7210" s="33">
        <v>61.570920000000001</v>
      </c>
      <c r="CC7210" s="33">
        <v>59.199489999999997</v>
      </c>
      <c r="DC7210" s="9">
        <v>80.135850000000005</v>
      </c>
      <c r="DD7210" s="9">
        <v>0</v>
      </c>
    </row>
    <row r="7211" spans="1:108" x14ac:dyDescent="0.25">
      <c r="A7211" s="9" t="s">
        <v>42</v>
      </c>
      <c r="B7211" s="9" t="s">
        <v>15</v>
      </c>
      <c r="C7211" s="9" t="s">
        <v>35</v>
      </c>
      <c r="D7211" s="9" t="s">
        <v>40</v>
      </c>
      <c r="E7211" s="9" t="s">
        <v>38</v>
      </c>
      <c r="F7211" s="9">
        <v>2024</v>
      </c>
      <c r="G7211" s="9">
        <v>5</v>
      </c>
      <c r="H7211" s="9"/>
      <c r="BF7211" s="33">
        <v>56.29081</v>
      </c>
      <c r="BG7211" s="33">
        <v>55.307650000000002</v>
      </c>
      <c r="BH7211" s="33">
        <v>54.148969999999998</v>
      </c>
      <c r="BI7211" s="33">
        <v>53.432650000000002</v>
      </c>
      <c r="BJ7211" s="33">
        <v>52.824489999999997</v>
      </c>
      <c r="BK7211" s="33">
        <v>52.703060000000001</v>
      </c>
      <c r="BL7211" s="33">
        <v>52.740299999999998</v>
      </c>
      <c r="BM7211" s="33">
        <v>54.618870000000001</v>
      </c>
      <c r="BN7211" s="33">
        <v>57.727029999999999</v>
      </c>
      <c r="BO7211" s="33">
        <v>61.956620000000001</v>
      </c>
      <c r="BP7211" s="33">
        <v>66.777540000000002</v>
      </c>
      <c r="BQ7211" s="33">
        <v>71.195920000000001</v>
      </c>
      <c r="BR7211" s="33">
        <v>74.671940000000006</v>
      </c>
      <c r="BS7211" s="33">
        <v>76.651539999999997</v>
      </c>
      <c r="BT7211" s="33">
        <v>77.496430000000004</v>
      </c>
      <c r="BU7211" s="33">
        <v>77.445920000000001</v>
      </c>
      <c r="BV7211" s="33">
        <v>76.686220000000006</v>
      </c>
      <c r="BW7211" s="33">
        <v>74.747439999999997</v>
      </c>
      <c r="BX7211" s="33">
        <v>70.480599999999995</v>
      </c>
      <c r="BY7211" s="33">
        <v>66.659679999999994</v>
      </c>
      <c r="BZ7211" s="33">
        <v>62.294379999999997</v>
      </c>
      <c r="CA7211" s="33">
        <v>60.108159999999998</v>
      </c>
      <c r="CB7211" s="33">
        <v>58.483159999999998</v>
      </c>
      <c r="CC7211" s="33">
        <v>57.445920000000001</v>
      </c>
      <c r="DC7211" s="9">
        <v>80.135850000000005</v>
      </c>
      <c r="DD7211" s="9">
        <v>0</v>
      </c>
    </row>
    <row r="7212" spans="1:108" x14ac:dyDescent="0.25">
      <c r="A7212" s="9" t="s">
        <v>42</v>
      </c>
      <c r="B7212" s="9" t="s">
        <v>15</v>
      </c>
      <c r="C7212" s="9" t="s">
        <v>35</v>
      </c>
      <c r="D7212" s="9" t="s">
        <v>40</v>
      </c>
      <c r="E7212" s="9" t="s">
        <v>38</v>
      </c>
      <c r="F7212" s="9">
        <v>2024</v>
      </c>
      <c r="G7212" s="9">
        <v>6</v>
      </c>
      <c r="H7212" s="9"/>
      <c r="BF7212" s="33">
        <v>65.310220000000001</v>
      </c>
      <c r="BG7212" s="33">
        <v>62.935209999999998</v>
      </c>
      <c r="BH7212" s="33">
        <v>61.526539999999997</v>
      </c>
      <c r="BI7212" s="33">
        <v>60.364289999999997</v>
      </c>
      <c r="BJ7212" s="33">
        <v>59.310209999999998</v>
      </c>
      <c r="BK7212" s="33">
        <v>58.293370000000003</v>
      </c>
      <c r="BL7212" s="33">
        <v>58.554079999999999</v>
      </c>
      <c r="BM7212" s="33">
        <v>64.453059999999994</v>
      </c>
      <c r="BN7212" s="33">
        <v>69.682649999999995</v>
      </c>
      <c r="BO7212" s="33">
        <v>74.895409999999998</v>
      </c>
      <c r="BP7212" s="33">
        <v>79.976029999999994</v>
      </c>
      <c r="BQ7212" s="33">
        <v>84.823480000000004</v>
      </c>
      <c r="BR7212" s="33">
        <v>88.924509999999998</v>
      </c>
      <c r="BS7212" s="33">
        <v>92.265839999999997</v>
      </c>
      <c r="BT7212" s="33">
        <v>92.397970000000001</v>
      </c>
      <c r="BU7212" s="33">
        <v>91.830619999999996</v>
      </c>
      <c r="BV7212" s="33">
        <v>91.259699999999995</v>
      </c>
      <c r="BW7212" s="33">
        <v>90.705619999999996</v>
      </c>
      <c r="BX7212" s="33">
        <v>87.83775</v>
      </c>
      <c r="BY7212" s="33">
        <v>82.695920000000001</v>
      </c>
      <c r="BZ7212" s="33">
        <v>75.621430000000004</v>
      </c>
      <c r="CA7212" s="33">
        <v>70.459190000000007</v>
      </c>
      <c r="CB7212" s="33">
        <v>67.084190000000007</v>
      </c>
      <c r="CC7212" s="33">
        <v>64.405100000000004</v>
      </c>
      <c r="DC7212" s="9">
        <v>80.135850000000005</v>
      </c>
      <c r="DD7212" s="9">
        <v>0</v>
      </c>
    </row>
    <row r="7213" spans="1:108" x14ac:dyDescent="0.25">
      <c r="A7213" s="9" t="s">
        <v>42</v>
      </c>
      <c r="B7213" s="9" t="s">
        <v>15</v>
      </c>
      <c r="C7213" s="9" t="s">
        <v>35</v>
      </c>
      <c r="D7213" s="9" t="s">
        <v>40</v>
      </c>
      <c r="E7213" s="9" t="s">
        <v>38</v>
      </c>
      <c r="F7213" s="9">
        <v>2024</v>
      </c>
      <c r="G7213" s="9">
        <v>7</v>
      </c>
      <c r="H7213" s="9">
        <v>13210.57</v>
      </c>
      <c r="I7213" s="9">
        <v>12868.49</v>
      </c>
      <c r="J7213" s="9">
        <v>12688.81</v>
      </c>
      <c r="K7213" s="9">
        <v>12996.2</v>
      </c>
      <c r="L7213" s="9">
        <v>13624.82</v>
      </c>
      <c r="M7213" s="9">
        <v>14288.57</v>
      </c>
      <c r="N7213" s="9">
        <v>15142.74</v>
      </c>
      <c r="O7213" s="9">
        <v>16172.44</v>
      </c>
      <c r="P7213" s="9">
        <v>16863.57</v>
      </c>
      <c r="Q7213" s="9">
        <v>17345.66</v>
      </c>
      <c r="R7213" s="9">
        <v>17862.72</v>
      </c>
      <c r="S7213" s="9">
        <v>18067.990000000002</v>
      </c>
      <c r="T7213" s="9">
        <v>17016.490000000002</v>
      </c>
      <c r="U7213" s="9">
        <v>14483.18</v>
      </c>
      <c r="V7213" s="9">
        <v>14634.05</v>
      </c>
      <c r="W7213" s="9">
        <v>14263.11</v>
      </c>
      <c r="X7213" s="9">
        <v>13872.75</v>
      </c>
      <c r="Y7213" s="9">
        <v>14375.36</v>
      </c>
      <c r="Z7213" s="9">
        <v>15751.35</v>
      </c>
      <c r="AA7213" s="9">
        <v>15648.04</v>
      </c>
      <c r="AB7213" s="9">
        <v>14713.3</v>
      </c>
      <c r="AC7213" s="9">
        <v>14828.39</v>
      </c>
      <c r="AD7213" s="9">
        <v>12952.99</v>
      </c>
      <c r="AE7213" s="9">
        <v>12952.99</v>
      </c>
      <c r="AF7213" s="9">
        <v>14283.42</v>
      </c>
      <c r="AG7213" s="9">
        <v>13356.8</v>
      </c>
      <c r="AH7213" s="9">
        <v>12846.43</v>
      </c>
      <c r="AI7213" s="9">
        <v>12605.33</v>
      </c>
      <c r="AJ7213" s="9">
        <v>13020.04</v>
      </c>
      <c r="AK7213" s="9">
        <v>13702.93</v>
      </c>
      <c r="AL7213" s="9">
        <v>14430.5</v>
      </c>
      <c r="AM7213" s="9">
        <v>15205.75</v>
      </c>
      <c r="AN7213" s="9">
        <v>16186.9</v>
      </c>
      <c r="AO7213" s="9">
        <v>16854.84</v>
      </c>
      <c r="AP7213" s="9">
        <v>17228.669999999998</v>
      </c>
      <c r="AQ7213" s="9">
        <v>17730.39</v>
      </c>
      <c r="AR7213" s="9">
        <v>18047.259999999998</v>
      </c>
      <c r="AS7213" s="9">
        <v>18121.87</v>
      </c>
      <c r="AT7213" s="9">
        <v>17924.939999999999</v>
      </c>
      <c r="AU7213" s="9">
        <v>18045.68</v>
      </c>
      <c r="AV7213" s="9">
        <v>17654.46</v>
      </c>
      <c r="AW7213" s="9">
        <v>17142.61</v>
      </c>
      <c r="AX7213" s="9">
        <v>17212.34</v>
      </c>
      <c r="AY7213" s="9">
        <v>16552.02</v>
      </c>
      <c r="AZ7213" s="9">
        <v>15993.9</v>
      </c>
      <c r="BA7213" s="9">
        <v>15089.42</v>
      </c>
      <c r="BB7213" s="9">
        <v>15050.95</v>
      </c>
      <c r="BC7213" s="9">
        <v>13154.1</v>
      </c>
      <c r="BD7213" s="9">
        <v>13154.1</v>
      </c>
      <c r="BE7213" s="9">
        <v>17414.169999999998</v>
      </c>
      <c r="BF7213" s="33">
        <v>61.824489999999997</v>
      </c>
      <c r="BG7213" s="33">
        <v>60.753570000000003</v>
      </c>
      <c r="BH7213" s="33">
        <v>59.932650000000002</v>
      </c>
      <c r="BI7213" s="33">
        <v>59.182650000000002</v>
      </c>
      <c r="BJ7213" s="33">
        <v>58.699489999999997</v>
      </c>
      <c r="BK7213" s="33">
        <v>58.486730000000001</v>
      </c>
      <c r="BL7213" s="33">
        <v>58.436219999999999</v>
      </c>
      <c r="BM7213" s="33">
        <v>61.219889999999999</v>
      </c>
      <c r="BN7213" s="33">
        <v>65.648970000000006</v>
      </c>
      <c r="BO7213" s="33">
        <v>69.513270000000006</v>
      </c>
      <c r="BP7213" s="33">
        <v>74.367859999999993</v>
      </c>
      <c r="BQ7213" s="33">
        <v>78.705619999999996</v>
      </c>
      <c r="BR7213" s="33">
        <v>82.786240000000006</v>
      </c>
      <c r="BS7213" s="33">
        <v>84.836749999999995</v>
      </c>
      <c r="BT7213" s="33">
        <v>86.390829999999994</v>
      </c>
      <c r="BU7213" s="33">
        <v>86.698480000000004</v>
      </c>
      <c r="BV7213" s="33">
        <v>86.242859999999993</v>
      </c>
      <c r="BW7213" s="33">
        <v>85.030100000000004</v>
      </c>
      <c r="BX7213" s="33">
        <v>83.337760000000003</v>
      </c>
      <c r="BY7213" s="33">
        <v>78.341319999999996</v>
      </c>
      <c r="BZ7213" s="33">
        <v>72.121430000000004</v>
      </c>
      <c r="CA7213" s="33">
        <v>68.209190000000007</v>
      </c>
      <c r="CB7213" s="33">
        <v>66.25</v>
      </c>
      <c r="CC7213" s="33">
        <v>64.520409999999998</v>
      </c>
      <c r="CD7213" s="9">
        <v>6278.8710000000001</v>
      </c>
      <c r="CE7213" s="9">
        <v>5310.36</v>
      </c>
      <c r="CF7213" s="9">
        <v>3976.7840000000001</v>
      </c>
      <c r="CG7213" s="9">
        <v>3161.2849999999999</v>
      </c>
      <c r="CH7213" s="9">
        <v>2918.04</v>
      </c>
      <c r="CI7213" s="9">
        <v>2438.489</v>
      </c>
      <c r="CJ7213" s="9">
        <v>2403.7660000000001</v>
      </c>
      <c r="CK7213" s="9">
        <v>2759.357</v>
      </c>
      <c r="CL7213" s="9">
        <v>4063.0189999999998</v>
      </c>
      <c r="CM7213" s="9">
        <v>7082.8890000000001</v>
      </c>
      <c r="CN7213" s="9">
        <v>7690.701</v>
      </c>
      <c r="CO7213" s="9">
        <v>18037.25</v>
      </c>
      <c r="CP7213" s="9">
        <v>14559.31</v>
      </c>
      <c r="CQ7213" s="9">
        <v>12151.92</v>
      </c>
      <c r="CR7213" s="9">
        <v>10251.75</v>
      </c>
      <c r="CS7213" s="9">
        <v>9537.6730000000007</v>
      </c>
      <c r="CT7213" s="9">
        <v>10072.08</v>
      </c>
      <c r="CU7213" s="9">
        <v>10259.51</v>
      </c>
      <c r="CV7213" s="9">
        <v>12989.73</v>
      </c>
      <c r="CW7213" s="9">
        <v>11953.69</v>
      </c>
      <c r="CX7213" s="9">
        <v>9849.6820000000007</v>
      </c>
      <c r="CY7213" s="9">
        <v>8834.1389999999992</v>
      </c>
      <c r="CZ7213" s="9">
        <v>12881.79</v>
      </c>
      <c r="DA7213" s="9">
        <v>12881.79</v>
      </c>
      <c r="DB7213" s="9">
        <v>7018.7030000000004</v>
      </c>
      <c r="DC7213" s="9">
        <v>80.135850000000005</v>
      </c>
      <c r="DD7213" s="9">
        <v>0</v>
      </c>
    </row>
    <row r="7214" spans="1:108" x14ac:dyDescent="0.25">
      <c r="A7214" s="9" t="s">
        <v>42</v>
      </c>
      <c r="B7214" s="9" t="s">
        <v>15</v>
      </c>
      <c r="C7214" s="9" t="s">
        <v>35</v>
      </c>
      <c r="D7214" s="9" t="s">
        <v>40</v>
      </c>
      <c r="E7214" s="9" t="s">
        <v>38</v>
      </c>
      <c r="F7214" s="9">
        <v>2024</v>
      </c>
      <c r="G7214" s="9">
        <v>8</v>
      </c>
      <c r="H7214" s="9"/>
      <c r="BF7214" s="33">
        <v>58</v>
      </c>
      <c r="BG7214" s="33">
        <v>57.087760000000003</v>
      </c>
      <c r="BH7214" s="33">
        <v>56.125</v>
      </c>
      <c r="BI7214" s="33">
        <v>55.692349999999998</v>
      </c>
      <c r="BJ7214" s="33">
        <v>55.20919</v>
      </c>
      <c r="BK7214" s="33">
        <v>55.063780000000001</v>
      </c>
      <c r="BL7214" s="33">
        <v>55.080620000000003</v>
      </c>
      <c r="BM7214" s="33">
        <v>56.516840000000002</v>
      </c>
      <c r="BN7214" s="33">
        <v>60.247439999999997</v>
      </c>
      <c r="BO7214" s="33">
        <v>64.510710000000003</v>
      </c>
      <c r="BP7214" s="33">
        <v>69.912239999999997</v>
      </c>
      <c r="BQ7214" s="33">
        <v>75.817350000000005</v>
      </c>
      <c r="BR7214" s="33">
        <v>81.188779999999994</v>
      </c>
      <c r="BS7214" s="33">
        <v>85.979590000000002</v>
      </c>
      <c r="BT7214" s="33">
        <v>89.959190000000007</v>
      </c>
      <c r="BU7214" s="33">
        <v>90.742869999999996</v>
      </c>
      <c r="BV7214" s="33">
        <v>89.830619999999996</v>
      </c>
      <c r="BW7214" s="33">
        <v>88.563779999999994</v>
      </c>
      <c r="BX7214" s="33">
        <v>85.405100000000004</v>
      </c>
      <c r="BY7214" s="33">
        <v>80.043379999999999</v>
      </c>
      <c r="BZ7214" s="33">
        <v>74.151539999999997</v>
      </c>
      <c r="CA7214" s="33">
        <v>70.509699999999995</v>
      </c>
      <c r="CB7214" s="33">
        <v>67.438779999999994</v>
      </c>
      <c r="CC7214" s="33">
        <v>65.405100000000004</v>
      </c>
      <c r="DC7214" s="9">
        <v>80.135850000000005</v>
      </c>
      <c r="DD7214" s="9">
        <v>0</v>
      </c>
    </row>
    <row r="7215" spans="1:108" x14ac:dyDescent="0.25">
      <c r="A7215" s="9" t="s">
        <v>42</v>
      </c>
      <c r="B7215" s="9" t="s">
        <v>15</v>
      </c>
      <c r="C7215" s="9" t="s">
        <v>35</v>
      </c>
      <c r="D7215" s="9" t="s">
        <v>40</v>
      </c>
      <c r="E7215" s="9" t="s">
        <v>38</v>
      </c>
      <c r="F7215" s="9">
        <v>2024</v>
      </c>
      <c r="G7215" s="9">
        <v>9</v>
      </c>
      <c r="H7215" s="9"/>
      <c r="BF7215" s="33">
        <v>61.030110000000001</v>
      </c>
      <c r="BG7215" s="33">
        <v>59.621429999999997</v>
      </c>
      <c r="BH7215" s="33">
        <v>58.229590000000002</v>
      </c>
      <c r="BI7215" s="33">
        <v>57.388269999999999</v>
      </c>
      <c r="BJ7215" s="33">
        <v>56.817349999999998</v>
      </c>
      <c r="BK7215" s="33">
        <v>56.263269999999999</v>
      </c>
      <c r="BL7215" s="33">
        <v>55.746429999999997</v>
      </c>
      <c r="BM7215" s="33">
        <v>56.658670000000001</v>
      </c>
      <c r="BN7215" s="33">
        <v>60.929079999999999</v>
      </c>
      <c r="BO7215" s="33">
        <v>65.179079999999999</v>
      </c>
      <c r="BP7215" s="33">
        <v>69.570920000000001</v>
      </c>
      <c r="BQ7215" s="33">
        <v>74.28725</v>
      </c>
      <c r="BR7215" s="33">
        <v>79.391840000000002</v>
      </c>
      <c r="BS7215" s="33">
        <v>83.391840000000002</v>
      </c>
      <c r="BT7215" s="33">
        <v>86.479590000000002</v>
      </c>
      <c r="BU7215" s="33">
        <v>87.425510000000003</v>
      </c>
      <c r="BV7215" s="33">
        <v>86.766840000000002</v>
      </c>
      <c r="BW7215" s="33">
        <v>84.179079999999999</v>
      </c>
      <c r="BX7215" s="33">
        <v>79.554079999999999</v>
      </c>
      <c r="BY7215" s="33">
        <v>74.209190000000007</v>
      </c>
      <c r="BZ7215" s="33">
        <v>69.375</v>
      </c>
      <c r="CA7215" s="33">
        <v>65.658680000000004</v>
      </c>
      <c r="CB7215" s="33">
        <v>62.854590000000002</v>
      </c>
      <c r="CC7215" s="33">
        <v>61.050510000000003</v>
      </c>
      <c r="DC7215" s="9">
        <v>80.135850000000005</v>
      </c>
      <c r="DD7215" s="9">
        <v>0</v>
      </c>
    </row>
    <row r="7216" spans="1:108" x14ac:dyDescent="0.25">
      <c r="A7216" s="9" t="s">
        <v>42</v>
      </c>
      <c r="B7216" s="9" t="s">
        <v>15</v>
      </c>
      <c r="C7216" s="9" t="s">
        <v>35</v>
      </c>
      <c r="D7216" s="9" t="s">
        <v>40</v>
      </c>
      <c r="E7216" s="9" t="s">
        <v>38</v>
      </c>
      <c r="F7216" s="9">
        <v>2024</v>
      </c>
      <c r="G7216" s="9">
        <v>10</v>
      </c>
      <c r="H7216" s="9"/>
      <c r="BF7216" s="33">
        <v>58.966329999999999</v>
      </c>
      <c r="BG7216" s="33">
        <v>56.557650000000002</v>
      </c>
      <c r="BH7216" s="33">
        <v>55.273969999999998</v>
      </c>
      <c r="BI7216" s="33">
        <v>54.456620000000001</v>
      </c>
      <c r="BJ7216" s="33">
        <v>53.544379999999997</v>
      </c>
      <c r="BK7216" s="33">
        <v>52.368870000000001</v>
      </c>
      <c r="BL7216" s="33">
        <v>51.561219999999999</v>
      </c>
      <c r="BM7216" s="33">
        <v>51.29081</v>
      </c>
      <c r="BN7216" s="33">
        <v>56.63214</v>
      </c>
      <c r="BO7216" s="33">
        <v>63.635710000000003</v>
      </c>
      <c r="BP7216" s="33">
        <v>70.125</v>
      </c>
      <c r="BQ7216" s="33">
        <v>75.158680000000004</v>
      </c>
      <c r="BR7216" s="33">
        <v>79.496430000000004</v>
      </c>
      <c r="BS7216" s="33">
        <v>82.759699999999995</v>
      </c>
      <c r="BT7216" s="33">
        <v>86.147970000000001</v>
      </c>
      <c r="BU7216" s="33">
        <v>87.647970000000001</v>
      </c>
      <c r="BV7216" s="33">
        <v>86.843890000000002</v>
      </c>
      <c r="BW7216" s="33">
        <v>84.57705</v>
      </c>
      <c r="BX7216" s="33">
        <v>77.549509999999998</v>
      </c>
      <c r="BY7216" s="33">
        <v>71.306650000000005</v>
      </c>
      <c r="BZ7216" s="33">
        <v>67.438779999999994</v>
      </c>
      <c r="CA7216" s="33">
        <v>63.783670000000001</v>
      </c>
      <c r="CB7216" s="33">
        <v>61.570920000000001</v>
      </c>
      <c r="CC7216" s="33">
        <v>59.199489999999997</v>
      </c>
      <c r="DC7216" s="9">
        <v>80.135850000000005</v>
      </c>
      <c r="DD7216" s="9">
        <v>0</v>
      </c>
    </row>
    <row r="7217" spans="1:108" x14ac:dyDescent="0.25">
      <c r="A7217" s="9" t="s">
        <v>42</v>
      </c>
      <c r="B7217" s="9" t="s">
        <v>15</v>
      </c>
      <c r="C7217" s="9" t="s">
        <v>35</v>
      </c>
      <c r="D7217" s="9" t="s">
        <v>40</v>
      </c>
      <c r="E7217" s="9" t="s">
        <v>38</v>
      </c>
      <c r="F7217" s="9">
        <v>2025</v>
      </c>
      <c r="G7217" s="9">
        <v>5</v>
      </c>
      <c r="H7217" s="9"/>
      <c r="BF7217" s="33">
        <v>56.29081</v>
      </c>
      <c r="BG7217" s="33">
        <v>55.307650000000002</v>
      </c>
      <c r="BH7217" s="33">
        <v>54.148969999999998</v>
      </c>
      <c r="BI7217" s="33">
        <v>53.432650000000002</v>
      </c>
      <c r="BJ7217" s="33">
        <v>52.824489999999997</v>
      </c>
      <c r="BK7217" s="33">
        <v>52.703060000000001</v>
      </c>
      <c r="BL7217" s="33">
        <v>52.740299999999998</v>
      </c>
      <c r="BM7217" s="33">
        <v>54.618870000000001</v>
      </c>
      <c r="BN7217" s="33">
        <v>57.727029999999999</v>
      </c>
      <c r="BO7217" s="33">
        <v>61.956620000000001</v>
      </c>
      <c r="BP7217" s="33">
        <v>66.777540000000002</v>
      </c>
      <c r="BQ7217" s="33">
        <v>71.195920000000001</v>
      </c>
      <c r="BR7217" s="33">
        <v>74.671940000000006</v>
      </c>
      <c r="BS7217" s="33">
        <v>76.651539999999997</v>
      </c>
      <c r="BT7217" s="33">
        <v>77.496430000000004</v>
      </c>
      <c r="BU7217" s="33">
        <v>77.445920000000001</v>
      </c>
      <c r="BV7217" s="33">
        <v>76.686220000000006</v>
      </c>
      <c r="BW7217" s="33">
        <v>74.747439999999997</v>
      </c>
      <c r="BX7217" s="33">
        <v>70.480599999999995</v>
      </c>
      <c r="BY7217" s="33">
        <v>66.659679999999994</v>
      </c>
      <c r="BZ7217" s="33">
        <v>62.294379999999997</v>
      </c>
      <c r="CA7217" s="33">
        <v>60.108159999999998</v>
      </c>
      <c r="CB7217" s="33">
        <v>58.483159999999998</v>
      </c>
      <c r="CC7217" s="33">
        <v>57.445920000000001</v>
      </c>
      <c r="DC7217" s="9">
        <v>80.135850000000005</v>
      </c>
      <c r="DD7217" s="9">
        <v>0</v>
      </c>
    </row>
    <row r="7218" spans="1:108" x14ac:dyDescent="0.25">
      <c r="A7218" s="9" t="s">
        <v>42</v>
      </c>
      <c r="B7218" s="9" t="s">
        <v>15</v>
      </c>
      <c r="C7218" s="9" t="s">
        <v>35</v>
      </c>
      <c r="D7218" s="9" t="s">
        <v>40</v>
      </c>
      <c r="E7218" s="9" t="s">
        <v>38</v>
      </c>
      <c r="F7218" s="9">
        <v>2025</v>
      </c>
      <c r="G7218" s="9">
        <v>6</v>
      </c>
      <c r="H7218" s="9"/>
      <c r="BF7218" s="33">
        <v>65.310220000000001</v>
      </c>
      <c r="BG7218" s="33">
        <v>62.935209999999998</v>
      </c>
      <c r="BH7218" s="33">
        <v>61.526539999999997</v>
      </c>
      <c r="BI7218" s="33">
        <v>60.364289999999997</v>
      </c>
      <c r="BJ7218" s="33">
        <v>59.310209999999998</v>
      </c>
      <c r="BK7218" s="33">
        <v>58.293370000000003</v>
      </c>
      <c r="BL7218" s="33">
        <v>58.554079999999999</v>
      </c>
      <c r="BM7218" s="33">
        <v>64.453059999999994</v>
      </c>
      <c r="BN7218" s="33">
        <v>69.682649999999995</v>
      </c>
      <c r="BO7218" s="33">
        <v>74.895409999999998</v>
      </c>
      <c r="BP7218" s="33">
        <v>79.976029999999994</v>
      </c>
      <c r="BQ7218" s="33">
        <v>84.823480000000004</v>
      </c>
      <c r="BR7218" s="33">
        <v>88.924509999999998</v>
      </c>
      <c r="BS7218" s="33">
        <v>92.265839999999997</v>
      </c>
      <c r="BT7218" s="33">
        <v>92.397970000000001</v>
      </c>
      <c r="BU7218" s="33">
        <v>91.830619999999996</v>
      </c>
      <c r="BV7218" s="33">
        <v>91.259699999999995</v>
      </c>
      <c r="BW7218" s="33">
        <v>90.705619999999996</v>
      </c>
      <c r="BX7218" s="33">
        <v>87.83775</v>
      </c>
      <c r="BY7218" s="33">
        <v>82.695920000000001</v>
      </c>
      <c r="BZ7218" s="33">
        <v>75.621430000000004</v>
      </c>
      <c r="CA7218" s="33">
        <v>70.459190000000007</v>
      </c>
      <c r="CB7218" s="33">
        <v>67.084190000000007</v>
      </c>
      <c r="CC7218" s="33">
        <v>64.405100000000004</v>
      </c>
      <c r="DC7218" s="9">
        <v>80.135850000000005</v>
      </c>
      <c r="DD7218" s="9">
        <v>0</v>
      </c>
    </row>
    <row r="7219" spans="1:108" x14ac:dyDescent="0.25">
      <c r="A7219" s="9" t="s">
        <v>42</v>
      </c>
      <c r="B7219" s="9" t="s">
        <v>15</v>
      </c>
      <c r="C7219" s="9" t="s">
        <v>35</v>
      </c>
      <c r="D7219" s="9" t="s">
        <v>40</v>
      </c>
      <c r="E7219" s="9" t="s">
        <v>38</v>
      </c>
      <c r="F7219" s="9">
        <v>2025</v>
      </c>
      <c r="G7219" s="9">
        <v>7</v>
      </c>
      <c r="H7219" s="9">
        <v>13237.92</v>
      </c>
      <c r="I7219" s="9">
        <v>12890.11</v>
      </c>
      <c r="J7219" s="9">
        <v>12701.98</v>
      </c>
      <c r="K7219" s="9">
        <v>13005.92</v>
      </c>
      <c r="L7219" s="9">
        <v>13629.13</v>
      </c>
      <c r="M7219" s="9">
        <v>14289.52</v>
      </c>
      <c r="N7219" s="9">
        <v>15147.52</v>
      </c>
      <c r="O7219" s="9">
        <v>16174.48</v>
      </c>
      <c r="P7219" s="9">
        <v>16859.96</v>
      </c>
      <c r="Q7219" s="9">
        <v>17343.52</v>
      </c>
      <c r="R7219" s="9">
        <v>17867.55</v>
      </c>
      <c r="S7219" s="9">
        <v>18067.43</v>
      </c>
      <c r="T7219" s="9">
        <v>17014.59</v>
      </c>
      <c r="U7219" s="9">
        <v>14480.13</v>
      </c>
      <c r="V7219" s="9">
        <v>14630.99</v>
      </c>
      <c r="W7219" s="9">
        <v>14262.42</v>
      </c>
      <c r="X7219" s="9">
        <v>13873.36</v>
      </c>
      <c r="Y7219" s="9">
        <v>14381.31</v>
      </c>
      <c r="Z7219" s="9">
        <v>15762.69</v>
      </c>
      <c r="AA7219" s="9">
        <v>15652.8</v>
      </c>
      <c r="AB7219" s="9">
        <v>14711.84</v>
      </c>
      <c r="AC7219" s="9">
        <v>14817.22</v>
      </c>
      <c r="AD7219" s="9">
        <v>12938.32</v>
      </c>
      <c r="AE7219" s="9">
        <v>12938.32</v>
      </c>
      <c r="AF7219" s="9">
        <v>14283.51</v>
      </c>
      <c r="AG7219" s="9">
        <v>13384.15</v>
      </c>
      <c r="AH7219" s="9">
        <v>12868.04</v>
      </c>
      <c r="AI7219" s="9">
        <v>12618.5</v>
      </c>
      <c r="AJ7219" s="9">
        <v>13029.77</v>
      </c>
      <c r="AK7219" s="9">
        <v>13707.24</v>
      </c>
      <c r="AL7219" s="9">
        <v>14431.45</v>
      </c>
      <c r="AM7219" s="9">
        <v>15210.54</v>
      </c>
      <c r="AN7219" s="9">
        <v>16188.94</v>
      </c>
      <c r="AO7219" s="9">
        <v>16851.23</v>
      </c>
      <c r="AP7219" s="9">
        <v>17226.53</v>
      </c>
      <c r="AQ7219" s="9">
        <v>17735.23</v>
      </c>
      <c r="AR7219" s="9">
        <v>18046.71</v>
      </c>
      <c r="AS7219" s="9">
        <v>18119.96</v>
      </c>
      <c r="AT7219" s="9">
        <v>17921.88</v>
      </c>
      <c r="AU7219" s="9">
        <v>18042.62</v>
      </c>
      <c r="AV7219" s="9">
        <v>17653.759999999998</v>
      </c>
      <c r="AW7219" s="9">
        <v>17143.22</v>
      </c>
      <c r="AX7219" s="9">
        <v>17218.29</v>
      </c>
      <c r="AY7219" s="9">
        <v>16563.37</v>
      </c>
      <c r="AZ7219" s="9">
        <v>15998.67</v>
      </c>
      <c r="BA7219" s="9">
        <v>15087.96</v>
      </c>
      <c r="BB7219" s="9">
        <v>15039.78</v>
      </c>
      <c r="BC7219" s="9">
        <v>13139.43</v>
      </c>
      <c r="BD7219" s="9">
        <v>13139.43</v>
      </c>
      <c r="BE7219" s="9">
        <v>17414.259999999998</v>
      </c>
      <c r="BF7219" s="33">
        <v>61.824489999999997</v>
      </c>
      <c r="BG7219" s="33">
        <v>60.753570000000003</v>
      </c>
      <c r="BH7219" s="33">
        <v>59.932650000000002</v>
      </c>
      <c r="BI7219" s="33">
        <v>59.182650000000002</v>
      </c>
      <c r="BJ7219" s="33">
        <v>58.699489999999997</v>
      </c>
      <c r="BK7219" s="33">
        <v>58.486730000000001</v>
      </c>
      <c r="BL7219" s="33">
        <v>58.436219999999999</v>
      </c>
      <c r="BM7219" s="33">
        <v>61.219889999999999</v>
      </c>
      <c r="BN7219" s="33">
        <v>65.648970000000006</v>
      </c>
      <c r="BO7219" s="33">
        <v>69.513270000000006</v>
      </c>
      <c r="BP7219" s="33">
        <v>74.367859999999993</v>
      </c>
      <c r="BQ7219" s="33">
        <v>78.705619999999996</v>
      </c>
      <c r="BR7219" s="33">
        <v>82.786240000000006</v>
      </c>
      <c r="BS7219" s="33">
        <v>84.836749999999995</v>
      </c>
      <c r="BT7219" s="33">
        <v>86.390829999999994</v>
      </c>
      <c r="BU7219" s="33">
        <v>86.698480000000004</v>
      </c>
      <c r="BV7219" s="33">
        <v>86.242859999999993</v>
      </c>
      <c r="BW7219" s="33">
        <v>85.030100000000004</v>
      </c>
      <c r="BX7219" s="33">
        <v>83.337760000000003</v>
      </c>
      <c r="BY7219" s="33">
        <v>78.341319999999996</v>
      </c>
      <c r="BZ7219" s="33">
        <v>72.121430000000004</v>
      </c>
      <c r="CA7219" s="33">
        <v>68.209190000000007</v>
      </c>
      <c r="CB7219" s="33">
        <v>66.25</v>
      </c>
      <c r="CC7219" s="33">
        <v>64.520409999999998</v>
      </c>
      <c r="CD7219" s="9">
        <v>6264.1660000000002</v>
      </c>
      <c r="CE7219" s="9">
        <v>5297.8459999999995</v>
      </c>
      <c r="CF7219" s="9">
        <v>3966.9479999999999</v>
      </c>
      <c r="CG7219" s="9">
        <v>3153.1970000000001</v>
      </c>
      <c r="CH7219" s="9">
        <v>2909.9940000000001</v>
      </c>
      <c r="CI7219" s="9">
        <v>2431.6309999999999</v>
      </c>
      <c r="CJ7219" s="9">
        <v>2396.116</v>
      </c>
      <c r="CK7219" s="9">
        <v>2750.5549999999998</v>
      </c>
      <c r="CL7219" s="9">
        <v>4046.348</v>
      </c>
      <c r="CM7219" s="9">
        <v>7057.2070000000003</v>
      </c>
      <c r="CN7219" s="9">
        <v>7652.6490000000003</v>
      </c>
      <c r="CO7219" s="9">
        <v>17977.23</v>
      </c>
      <c r="CP7219" s="9">
        <v>14489.72</v>
      </c>
      <c r="CQ7219" s="9">
        <v>12112.38</v>
      </c>
      <c r="CR7219" s="9">
        <v>10218.120000000001</v>
      </c>
      <c r="CS7219" s="9">
        <v>9513.67</v>
      </c>
      <c r="CT7219" s="9">
        <v>10040.82</v>
      </c>
      <c r="CU7219" s="9">
        <v>10232.209999999999</v>
      </c>
      <c r="CV7219" s="9">
        <v>12968.34</v>
      </c>
      <c r="CW7219" s="9">
        <v>11931.51</v>
      </c>
      <c r="CX7219" s="9">
        <v>9820.2420000000002</v>
      </c>
      <c r="CY7219" s="9">
        <v>8817.6550000000007</v>
      </c>
      <c r="CZ7219" s="9">
        <v>12843.18</v>
      </c>
      <c r="DA7219" s="9">
        <v>12843.18</v>
      </c>
      <c r="DB7219" s="9">
        <v>6991.7</v>
      </c>
      <c r="DC7219" s="9">
        <v>80.135850000000005</v>
      </c>
      <c r="DD7219" s="9">
        <v>0</v>
      </c>
    </row>
    <row r="7220" spans="1:108" x14ac:dyDescent="0.25">
      <c r="A7220" s="9" t="s">
        <v>42</v>
      </c>
      <c r="B7220" s="9" t="s">
        <v>15</v>
      </c>
      <c r="C7220" s="9" t="s">
        <v>35</v>
      </c>
      <c r="D7220" s="9" t="s">
        <v>40</v>
      </c>
      <c r="E7220" s="9" t="s">
        <v>38</v>
      </c>
      <c r="F7220" s="9">
        <v>2025</v>
      </c>
      <c r="G7220" s="9">
        <v>8</v>
      </c>
      <c r="H7220" s="9"/>
      <c r="BF7220" s="33">
        <v>58</v>
      </c>
      <c r="BG7220" s="33">
        <v>57.087760000000003</v>
      </c>
      <c r="BH7220" s="33">
        <v>56.125</v>
      </c>
      <c r="BI7220" s="33">
        <v>55.692349999999998</v>
      </c>
      <c r="BJ7220" s="33">
        <v>55.20919</v>
      </c>
      <c r="BK7220" s="33">
        <v>55.063780000000001</v>
      </c>
      <c r="BL7220" s="33">
        <v>55.080620000000003</v>
      </c>
      <c r="BM7220" s="33">
        <v>56.516840000000002</v>
      </c>
      <c r="BN7220" s="33">
        <v>60.247439999999997</v>
      </c>
      <c r="BO7220" s="33">
        <v>64.510710000000003</v>
      </c>
      <c r="BP7220" s="33">
        <v>69.912239999999997</v>
      </c>
      <c r="BQ7220" s="33">
        <v>75.817350000000005</v>
      </c>
      <c r="BR7220" s="33">
        <v>81.188779999999994</v>
      </c>
      <c r="BS7220" s="33">
        <v>85.979590000000002</v>
      </c>
      <c r="BT7220" s="33">
        <v>89.959190000000007</v>
      </c>
      <c r="BU7220" s="33">
        <v>90.742869999999996</v>
      </c>
      <c r="BV7220" s="33">
        <v>89.830619999999996</v>
      </c>
      <c r="BW7220" s="33">
        <v>88.563779999999994</v>
      </c>
      <c r="BX7220" s="33">
        <v>85.405100000000004</v>
      </c>
      <c r="BY7220" s="33">
        <v>80.043379999999999</v>
      </c>
      <c r="BZ7220" s="33">
        <v>74.151539999999997</v>
      </c>
      <c r="CA7220" s="33">
        <v>70.509699999999995</v>
      </c>
      <c r="CB7220" s="33">
        <v>67.438779999999994</v>
      </c>
      <c r="CC7220" s="33">
        <v>65.405100000000004</v>
      </c>
      <c r="DC7220" s="9">
        <v>80.135850000000005</v>
      </c>
      <c r="DD7220" s="9">
        <v>0</v>
      </c>
    </row>
    <row r="7221" spans="1:108" x14ac:dyDescent="0.25">
      <c r="A7221" s="9" t="s">
        <v>42</v>
      </c>
      <c r="B7221" s="9" t="s">
        <v>15</v>
      </c>
      <c r="C7221" s="9" t="s">
        <v>35</v>
      </c>
      <c r="D7221" s="9" t="s">
        <v>40</v>
      </c>
      <c r="E7221" s="9" t="s">
        <v>38</v>
      </c>
      <c r="F7221" s="9">
        <v>2025</v>
      </c>
      <c r="G7221" s="9">
        <v>9</v>
      </c>
      <c r="H7221" s="9"/>
      <c r="BF7221" s="33">
        <v>61.030110000000001</v>
      </c>
      <c r="BG7221" s="33">
        <v>59.621429999999997</v>
      </c>
      <c r="BH7221" s="33">
        <v>58.229590000000002</v>
      </c>
      <c r="BI7221" s="33">
        <v>57.388269999999999</v>
      </c>
      <c r="BJ7221" s="33">
        <v>56.817349999999998</v>
      </c>
      <c r="BK7221" s="33">
        <v>56.263269999999999</v>
      </c>
      <c r="BL7221" s="33">
        <v>55.746429999999997</v>
      </c>
      <c r="BM7221" s="33">
        <v>56.658670000000001</v>
      </c>
      <c r="BN7221" s="33">
        <v>60.929079999999999</v>
      </c>
      <c r="BO7221" s="33">
        <v>65.179079999999999</v>
      </c>
      <c r="BP7221" s="33">
        <v>69.570920000000001</v>
      </c>
      <c r="BQ7221" s="33">
        <v>74.28725</v>
      </c>
      <c r="BR7221" s="33">
        <v>79.391840000000002</v>
      </c>
      <c r="BS7221" s="33">
        <v>83.391840000000002</v>
      </c>
      <c r="BT7221" s="33">
        <v>86.479590000000002</v>
      </c>
      <c r="BU7221" s="33">
        <v>87.425510000000003</v>
      </c>
      <c r="BV7221" s="33">
        <v>86.766840000000002</v>
      </c>
      <c r="BW7221" s="33">
        <v>84.179079999999999</v>
      </c>
      <c r="BX7221" s="33">
        <v>79.554079999999999</v>
      </c>
      <c r="BY7221" s="33">
        <v>74.209190000000007</v>
      </c>
      <c r="BZ7221" s="33">
        <v>69.375</v>
      </c>
      <c r="CA7221" s="33">
        <v>65.658680000000004</v>
      </c>
      <c r="CB7221" s="33">
        <v>62.854590000000002</v>
      </c>
      <c r="CC7221" s="33">
        <v>61.050510000000003</v>
      </c>
      <c r="DC7221" s="9">
        <v>80.135850000000005</v>
      </c>
      <c r="DD7221" s="9">
        <v>0</v>
      </c>
    </row>
    <row r="7222" spans="1:108" x14ac:dyDescent="0.25">
      <c r="A7222" s="9" t="s">
        <v>42</v>
      </c>
      <c r="B7222" s="9" t="s">
        <v>15</v>
      </c>
      <c r="C7222" s="9" t="s">
        <v>35</v>
      </c>
      <c r="D7222" s="9" t="s">
        <v>40</v>
      </c>
      <c r="E7222" s="9" t="s">
        <v>38</v>
      </c>
      <c r="F7222" s="9">
        <v>2025</v>
      </c>
      <c r="G7222" s="9">
        <v>10</v>
      </c>
      <c r="H7222" s="9"/>
      <c r="BF7222" s="33">
        <v>58.966329999999999</v>
      </c>
      <c r="BG7222" s="33">
        <v>56.557650000000002</v>
      </c>
      <c r="BH7222" s="33">
        <v>55.273969999999998</v>
      </c>
      <c r="BI7222" s="33">
        <v>54.456620000000001</v>
      </c>
      <c r="BJ7222" s="33">
        <v>53.544379999999997</v>
      </c>
      <c r="BK7222" s="33">
        <v>52.368870000000001</v>
      </c>
      <c r="BL7222" s="33">
        <v>51.561219999999999</v>
      </c>
      <c r="BM7222" s="33">
        <v>51.29081</v>
      </c>
      <c r="BN7222" s="33">
        <v>56.63214</v>
      </c>
      <c r="BO7222" s="33">
        <v>63.635710000000003</v>
      </c>
      <c r="BP7222" s="33">
        <v>70.125</v>
      </c>
      <c r="BQ7222" s="33">
        <v>75.158680000000004</v>
      </c>
      <c r="BR7222" s="33">
        <v>79.496430000000004</v>
      </c>
      <c r="BS7222" s="33">
        <v>82.759699999999995</v>
      </c>
      <c r="BT7222" s="33">
        <v>86.147970000000001</v>
      </c>
      <c r="BU7222" s="33">
        <v>87.647970000000001</v>
      </c>
      <c r="BV7222" s="33">
        <v>86.843890000000002</v>
      </c>
      <c r="BW7222" s="33">
        <v>84.57705</v>
      </c>
      <c r="BX7222" s="33">
        <v>77.549509999999998</v>
      </c>
      <c r="BY7222" s="33">
        <v>71.306650000000005</v>
      </c>
      <c r="BZ7222" s="33">
        <v>67.438779999999994</v>
      </c>
      <c r="CA7222" s="33">
        <v>63.783670000000001</v>
      </c>
      <c r="CB7222" s="33">
        <v>61.570920000000001</v>
      </c>
      <c r="CC7222" s="33">
        <v>59.199489999999997</v>
      </c>
      <c r="DC7222" s="9">
        <v>80.135850000000005</v>
      </c>
      <c r="DD7222" s="9">
        <v>0</v>
      </c>
    </row>
    <row r="7223" spans="1:108" x14ac:dyDescent="0.25">
      <c r="A7223" s="9" t="s">
        <v>42</v>
      </c>
      <c r="B7223" s="9" t="s">
        <v>15</v>
      </c>
      <c r="C7223" s="9" t="s">
        <v>35</v>
      </c>
      <c r="D7223" s="9" t="s">
        <v>40</v>
      </c>
      <c r="E7223" s="9" t="s">
        <v>38</v>
      </c>
      <c r="F7223" s="9">
        <v>2026</v>
      </c>
      <c r="G7223" s="9">
        <v>5</v>
      </c>
      <c r="H7223" s="9"/>
      <c r="BF7223" s="33">
        <v>56.29081</v>
      </c>
      <c r="BG7223" s="33">
        <v>55.307650000000002</v>
      </c>
      <c r="BH7223" s="33">
        <v>54.148969999999998</v>
      </c>
      <c r="BI7223" s="33">
        <v>53.432650000000002</v>
      </c>
      <c r="BJ7223" s="33">
        <v>52.824489999999997</v>
      </c>
      <c r="BK7223" s="33">
        <v>52.703060000000001</v>
      </c>
      <c r="BL7223" s="33">
        <v>52.740299999999998</v>
      </c>
      <c r="BM7223" s="33">
        <v>54.618870000000001</v>
      </c>
      <c r="BN7223" s="33">
        <v>57.727029999999999</v>
      </c>
      <c r="BO7223" s="33">
        <v>61.956620000000001</v>
      </c>
      <c r="BP7223" s="33">
        <v>66.777540000000002</v>
      </c>
      <c r="BQ7223" s="33">
        <v>71.195920000000001</v>
      </c>
      <c r="BR7223" s="33">
        <v>74.671940000000006</v>
      </c>
      <c r="BS7223" s="33">
        <v>76.651539999999997</v>
      </c>
      <c r="BT7223" s="33">
        <v>77.496430000000004</v>
      </c>
      <c r="BU7223" s="33">
        <v>77.445920000000001</v>
      </c>
      <c r="BV7223" s="33">
        <v>76.686220000000006</v>
      </c>
      <c r="BW7223" s="33">
        <v>74.747439999999997</v>
      </c>
      <c r="BX7223" s="33">
        <v>70.480599999999995</v>
      </c>
      <c r="BY7223" s="33">
        <v>66.659679999999994</v>
      </c>
      <c r="BZ7223" s="33">
        <v>62.294379999999997</v>
      </c>
      <c r="CA7223" s="33">
        <v>60.108159999999998</v>
      </c>
      <c r="CB7223" s="33">
        <v>58.483159999999998</v>
      </c>
      <c r="CC7223" s="33">
        <v>57.445920000000001</v>
      </c>
      <c r="DC7223" s="9">
        <v>80.135850000000005</v>
      </c>
      <c r="DD7223" s="9">
        <v>0</v>
      </c>
    </row>
    <row r="7224" spans="1:108" x14ac:dyDescent="0.25">
      <c r="A7224" s="9" t="s">
        <v>42</v>
      </c>
      <c r="B7224" s="9" t="s">
        <v>15</v>
      </c>
      <c r="C7224" s="9" t="s">
        <v>35</v>
      </c>
      <c r="D7224" s="9" t="s">
        <v>40</v>
      </c>
      <c r="E7224" s="9" t="s">
        <v>38</v>
      </c>
      <c r="F7224" s="9">
        <v>2026</v>
      </c>
      <c r="G7224" s="9">
        <v>6</v>
      </c>
      <c r="H7224" s="9"/>
      <c r="BF7224" s="33">
        <v>65.310220000000001</v>
      </c>
      <c r="BG7224" s="33">
        <v>62.935209999999998</v>
      </c>
      <c r="BH7224" s="33">
        <v>61.526539999999997</v>
      </c>
      <c r="BI7224" s="33">
        <v>60.364289999999997</v>
      </c>
      <c r="BJ7224" s="33">
        <v>59.310209999999998</v>
      </c>
      <c r="BK7224" s="33">
        <v>58.293370000000003</v>
      </c>
      <c r="BL7224" s="33">
        <v>58.554079999999999</v>
      </c>
      <c r="BM7224" s="33">
        <v>64.453059999999994</v>
      </c>
      <c r="BN7224" s="33">
        <v>69.682649999999995</v>
      </c>
      <c r="BO7224" s="33">
        <v>74.895409999999998</v>
      </c>
      <c r="BP7224" s="33">
        <v>79.976029999999994</v>
      </c>
      <c r="BQ7224" s="33">
        <v>84.823480000000004</v>
      </c>
      <c r="BR7224" s="33">
        <v>88.924509999999998</v>
      </c>
      <c r="BS7224" s="33">
        <v>92.265839999999997</v>
      </c>
      <c r="BT7224" s="33">
        <v>92.397970000000001</v>
      </c>
      <c r="BU7224" s="33">
        <v>91.830619999999996</v>
      </c>
      <c r="BV7224" s="33">
        <v>91.259699999999995</v>
      </c>
      <c r="BW7224" s="33">
        <v>90.705619999999996</v>
      </c>
      <c r="BX7224" s="33">
        <v>87.83775</v>
      </c>
      <c r="BY7224" s="33">
        <v>82.695920000000001</v>
      </c>
      <c r="BZ7224" s="33">
        <v>75.621430000000004</v>
      </c>
      <c r="CA7224" s="33">
        <v>70.459190000000007</v>
      </c>
      <c r="CB7224" s="33">
        <v>67.084190000000007</v>
      </c>
      <c r="CC7224" s="33">
        <v>64.405100000000004</v>
      </c>
      <c r="DC7224" s="9">
        <v>80.135850000000005</v>
      </c>
      <c r="DD7224" s="9">
        <v>0</v>
      </c>
    </row>
    <row r="7225" spans="1:108" x14ac:dyDescent="0.25">
      <c r="A7225" s="9" t="s">
        <v>42</v>
      </c>
      <c r="B7225" s="9" t="s">
        <v>15</v>
      </c>
      <c r="C7225" s="9" t="s">
        <v>35</v>
      </c>
      <c r="D7225" s="9" t="s">
        <v>40</v>
      </c>
      <c r="E7225" s="9" t="s">
        <v>38</v>
      </c>
      <c r="F7225" s="9">
        <v>2026</v>
      </c>
      <c r="G7225" s="9">
        <v>7</v>
      </c>
      <c r="H7225" s="9">
        <v>13254.31</v>
      </c>
      <c r="I7225" s="9">
        <v>12904.76</v>
      </c>
      <c r="J7225" s="9">
        <v>12713.56</v>
      </c>
      <c r="K7225" s="9">
        <v>13012.19</v>
      </c>
      <c r="L7225" s="9">
        <v>13629.67</v>
      </c>
      <c r="M7225" s="9">
        <v>14288.48</v>
      </c>
      <c r="N7225" s="9">
        <v>15141</v>
      </c>
      <c r="O7225" s="9">
        <v>16164.9</v>
      </c>
      <c r="P7225" s="9">
        <v>16853.93</v>
      </c>
      <c r="Q7225" s="9">
        <v>17338.53</v>
      </c>
      <c r="R7225" s="9">
        <v>17860.330000000002</v>
      </c>
      <c r="S7225" s="9">
        <v>18060.87</v>
      </c>
      <c r="T7225" s="9">
        <v>17010.93</v>
      </c>
      <c r="U7225" s="9">
        <v>14481.8</v>
      </c>
      <c r="V7225" s="9">
        <v>14632.66</v>
      </c>
      <c r="W7225" s="9">
        <v>14260.42</v>
      </c>
      <c r="X7225" s="9">
        <v>13871.67</v>
      </c>
      <c r="Y7225" s="9">
        <v>14372.24</v>
      </c>
      <c r="Z7225" s="9">
        <v>15746.05</v>
      </c>
      <c r="AA7225" s="9">
        <v>15638.33</v>
      </c>
      <c r="AB7225" s="9">
        <v>14700.4</v>
      </c>
      <c r="AC7225" s="9">
        <v>14820.18</v>
      </c>
      <c r="AD7225" s="9">
        <v>12928.71</v>
      </c>
      <c r="AE7225" s="9">
        <v>12928.71</v>
      </c>
      <c r="AF7225" s="9">
        <v>14281.12</v>
      </c>
      <c r="AG7225" s="9">
        <v>13400.54</v>
      </c>
      <c r="AH7225" s="9">
        <v>12882.7</v>
      </c>
      <c r="AI7225" s="9">
        <v>12630.07</v>
      </c>
      <c r="AJ7225" s="9">
        <v>13036.03</v>
      </c>
      <c r="AK7225" s="9">
        <v>13707.78</v>
      </c>
      <c r="AL7225" s="9">
        <v>14430.4</v>
      </c>
      <c r="AM7225" s="9">
        <v>15204.02</v>
      </c>
      <c r="AN7225" s="9">
        <v>16179.36</v>
      </c>
      <c r="AO7225" s="9">
        <v>16845.2</v>
      </c>
      <c r="AP7225" s="9">
        <v>17221.54</v>
      </c>
      <c r="AQ7225" s="9">
        <v>17728.009999999998</v>
      </c>
      <c r="AR7225" s="9">
        <v>18040.150000000001</v>
      </c>
      <c r="AS7225" s="9">
        <v>18116.310000000001</v>
      </c>
      <c r="AT7225" s="9">
        <v>17923.55</v>
      </c>
      <c r="AU7225" s="9">
        <v>18044.29</v>
      </c>
      <c r="AV7225" s="9">
        <v>17651.77</v>
      </c>
      <c r="AW7225" s="9">
        <v>17141.53</v>
      </c>
      <c r="AX7225" s="9">
        <v>17209.22</v>
      </c>
      <c r="AY7225" s="9">
        <v>16546.72</v>
      </c>
      <c r="AZ7225" s="9">
        <v>15984.2</v>
      </c>
      <c r="BA7225" s="9">
        <v>15076.52</v>
      </c>
      <c r="BB7225" s="9">
        <v>15042.74</v>
      </c>
      <c r="BC7225" s="9">
        <v>13129.82</v>
      </c>
      <c r="BD7225" s="9">
        <v>13129.82</v>
      </c>
      <c r="BE7225" s="9">
        <v>17411.88</v>
      </c>
      <c r="BF7225" s="33">
        <v>61.824489999999997</v>
      </c>
      <c r="BG7225" s="33">
        <v>60.753570000000003</v>
      </c>
      <c r="BH7225" s="33">
        <v>59.932650000000002</v>
      </c>
      <c r="BI7225" s="33">
        <v>59.182650000000002</v>
      </c>
      <c r="BJ7225" s="33">
        <v>58.699489999999997</v>
      </c>
      <c r="BK7225" s="33">
        <v>58.486730000000001</v>
      </c>
      <c r="BL7225" s="33">
        <v>58.436219999999999</v>
      </c>
      <c r="BM7225" s="33">
        <v>61.219889999999999</v>
      </c>
      <c r="BN7225" s="33">
        <v>65.648970000000006</v>
      </c>
      <c r="BO7225" s="33">
        <v>69.513270000000006</v>
      </c>
      <c r="BP7225" s="33">
        <v>74.367859999999993</v>
      </c>
      <c r="BQ7225" s="33">
        <v>78.705619999999996</v>
      </c>
      <c r="BR7225" s="33">
        <v>82.786240000000006</v>
      </c>
      <c r="BS7225" s="33">
        <v>84.836749999999995</v>
      </c>
      <c r="BT7225" s="33">
        <v>86.390829999999994</v>
      </c>
      <c r="BU7225" s="33">
        <v>86.698480000000004</v>
      </c>
      <c r="BV7225" s="33">
        <v>86.242859999999993</v>
      </c>
      <c r="BW7225" s="33">
        <v>85.030100000000004</v>
      </c>
      <c r="BX7225" s="33">
        <v>83.337760000000003</v>
      </c>
      <c r="BY7225" s="33">
        <v>78.341319999999996</v>
      </c>
      <c r="BZ7225" s="33">
        <v>72.121430000000004</v>
      </c>
      <c r="CA7225" s="33">
        <v>68.209190000000007</v>
      </c>
      <c r="CB7225" s="33">
        <v>66.25</v>
      </c>
      <c r="CC7225" s="33">
        <v>64.520409999999998</v>
      </c>
      <c r="CD7225" s="9">
        <v>6252.3680000000004</v>
      </c>
      <c r="CE7225" s="9">
        <v>5289.9790000000003</v>
      </c>
      <c r="CF7225" s="9">
        <v>3962.8679999999999</v>
      </c>
      <c r="CG7225" s="9">
        <v>3151.422</v>
      </c>
      <c r="CH7225" s="9">
        <v>2909.3209999999999</v>
      </c>
      <c r="CI7225" s="9">
        <v>2431.9209999999998</v>
      </c>
      <c r="CJ7225" s="9">
        <v>2395.8040000000001</v>
      </c>
      <c r="CK7225" s="9">
        <v>2750.614</v>
      </c>
      <c r="CL7225" s="9">
        <v>4046.7280000000001</v>
      </c>
      <c r="CM7225" s="9">
        <v>7059.8339999999998</v>
      </c>
      <c r="CN7225" s="9">
        <v>7657.9009999999998</v>
      </c>
      <c r="CO7225" s="9">
        <v>17995.169999999998</v>
      </c>
      <c r="CP7225" s="9">
        <v>14511.43</v>
      </c>
      <c r="CQ7225" s="9">
        <v>12115.5</v>
      </c>
      <c r="CR7225" s="9">
        <v>10214.459999999999</v>
      </c>
      <c r="CS7225" s="9">
        <v>9510.4490000000005</v>
      </c>
      <c r="CT7225" s="9">
        <v>10041.89</v>
      </c>
      <c r="CU7225" s="9">
        <v>10235.59</v>
      </c>
      <c r="CV7225" s="9">
        <v>12969.36</v>
      </c>
      <c r="CW7225" s="9">
        <v>11936.55</v>
      </c>
      <c r="CX7225" s="9">
        <v>9824.1470000000008</v>
      </c>
      <c r="CY7225" s="9">
        <v>8810.5059999999994</v>
      </c>
      <c r="CZ7225" s="9">
        <v>12821.38</v>
      </c>
      <c r="DA7225" s="9">
        <v>12821.38</v>
      </c>
      <c r="DB7225" s="9">
        <v>6994.5519999999997</v>
      </c>
      <c r="DC7225" s="9">
        <v>80.135850000000005</v>
      </c>
      <c r="DD7225" s="9">
        <v>0</v>
      </c>
    </row>
    <row r="7226" spans="1:108" x14ac:dyDescent="0.25">
      <c r="A7226" s="9" t="s">
        <v>42</v>
      </c>
      <c r="B7226" s="9" t="s">
        <v>15</v>
      </c>
      <c r="C7226" s="9" t="s">
        <v>35</v>
      </c>
      <c r="D7226" s="9" t="s">
        <v>40</v>
      </c>
      <c r="E7226" s="9" t="s">
        <v>38</v>
      </c>
      <c r="F7226" s="9">
        <v>2026</v>
      </c>
      <c r="G7226" s="9">
        <v>8</v>
      </c>
      <c r="H7226" s="9"/>
      <c r="BF7226" s="33">
        <v>58</v>
      </c>
      <c r="BG7226" s="33">
        <v>57.087760000000003</v>
      </c>
      <c r="BH7226" s="33">
        <v>56.125</v>
      </c>
      <c r="BI7226" s="33">
        <v>55.692349999999998</v>
      </c>
      <c r="BJ7226" s="33">
        <v>55.20919</v>
      </c>
      <c r="BK7226" s="33">
        <v>55.063780000000001</v>
      </c>
      <c r="BL7226" s="33">
        <v>55.080620000000003</v>
      </c>
      <c r="BM7226" s="33">
        <v>56.516840000000002</v>
      </c>
      <c r="BN7226" s="33">
        <v>60.247439999999997</v>
      </c>
      <c r="BO7226" s="33">
        <v>64.510710000000003</v>
      </c>
      <c r="BP7226" s="33">
        <v>69.912239999999997</v>
      </c>
      <c r="BQ7226" s="33">
        <v>75.817350000000005</v>
      </c>
      <c r="BR7226" s="33">
        <v>81.188779999999994</v>
      </c>
      <c r="BS7226" s="33">
        <v>85.979590000000002</v>
      </c>
      <c r="BT7226" s="33">
        <v>89.959190000000007</v>
      </c>
      <c r="BU7226" s="33">
        <v>90.742869999999996</v>
      </c>
      <c r="BV7226" s="33">
        <v>89.830619999999996</v>
      </c>
      <c r="BW7226" s="33">
        <v>88.563779999999994</v>
      </c>
      <c r="BX7226" s="33">
        <v>85.405100000000004</v>
      </c>
      <c r="BY7226" s="33">
        <v>80.043379999999999</v>
      </c>
      <c r="BZ7226" s="33">
        <v>74.151539999999997</v>
      </c>
      <c r="CA7226" s="33">
        <v>70.509699999999995</v>
      </c>
      <c r="CB7226" s="33">
        <v>67.438779999999994</v>
      </c>
      <c r="CC7226" s="33">
        <v>65.405100000000004</v>
      </c>
      <c r="DC7226" s="9">
        <v>80.135850000000005</v>
      </c>
      <c r="DD7226" s="9">
        <v>0</v>
      </c>
    </row>
    <row r="7227" spans="1:108" x14ac:dyDescent="0.25">
      <c r="A7227" s="9" t="s">
        <v>42</v>
      </c>
      <c r="B7227" s="9" t="s">
        <v>15</v>
      </c>
      <c r="C7227" s="9" t="s">
        <v>35</v>
      </c>
      <c r="D7227" s="9" t="s">
        <v>40</v>
      </c>
      <c r="E7227" s="9" t="s">
        <v>38</v>
      </c>
      <c r="F7227" s="9">
        <v>2026</v>
      </c>
      <c r="G7227" s="9">
        <v>9</v>
      </c>
      <c r="H7227" s="9"/>
      <c r="BF7227" s="33">
        <v>61.030110000000001</v>
      </c>
      <c r="BG7227" s="33">
        <v>59.621429999999997</v>
      </c>
      <c r="BH7227" s="33">
        <v>58.229590000000002</v>
      </c>
      <c r="BI7227" s="33">
        <v>57.388269999999999</v>
      </c>
      <c r="BJ7227" s="33">
        <v>56.817349999999998</v>
      </c>
      <c r="BK7227" s="33">
        <v>56.263269999999999</v>
      </c>
      <c r="BL7227" s="33">
        <v>55.746429999999997</v>
      </c>
      <c r="BM7227" s="33">
        <v>56.658670000000001</v>
      </c>
      <c r="BN7227" s="33">
        <v>60.929079999999999</v>
      </c>
      <c r="BO7227" s="33">
        <v>65.179079999999999</v>
      </c>
      <c r="BP7227" s="33">
        <v>69.570920000000001</v>
      </c>
      <c r="BQ7227" s="33">
        <v>74.28725</v>
      </c>
      <c r="BR7227" s="33">
        <v>79.391840000000002</v>
      </c>
      <c r="BS7227" s="33">
        <v>83.391840000000002</v>
      </c>
      <c r="BT7227" s="33">
        <v>86.479590000000002</v>
      </c>
      <c r="BU7227" s="33">
        <v>87.425510000000003</v>
      </c>
      <c r="BV7227" s="33">
        <v>86.766840000000002</v>
      </c>
      <c r="BW7227" s="33">
        <v>84.179079999999999</v>
      </c>
      <c r="BX7227" s="33">
        <v>79.554079999999999</v>
      </c>
      <c r="BY7227" s="33">
        <v>74.209190000000007</v>
      </c>
      <c r="BZ7227" s="33">
        <v>69.375</v>
      </c>
      <c r="CA7227" s="33">
        <v>65.658680000000004</v>
      </c>
      <c r="CB7227" s="33">
        <v>62.854590000000002</v>
      </c>
      <c r="CC7227" s="33">
        <v>61.050510000000003</v>
      </c>
      <c r="DC7227" s="9">
        <v>80.135850000000005</v>
      </c>
      <c r="DD7227" s="9">
        <v>0</v>
      </c>
    </row>
    <row r="7228" spans="1:108" x14ac:dyDescent="0.25">
      <c r="A7228" s="9" t="s">
        <v>42</v>
      </c>
      <c r="B7228" s="9" t="s">
        <v>15</v>
      </c>
      <c r="C7228" s="9" t="s">
        <v>35</v>
      </c>
      <c r="D7228" s="9" t="s">
        <v>40</v>
      </c>
      <c r="E7228" s="9" t="s">
        <v>38</v>
      </c>
      <c r="F7228" s="9">
        <v>2026</v>
      </c>
      <c r="G7228" s="9">
        <v>10</v>
      </c>
      <c r="H7228" s="9"/>
      <c r="BF7228" s="33">
        <v>58.966329999999999</v>
      </c>
      <c r="BG7228" s="33">
        <v>56.557650000000002</v>
      </c>
      <c r="BH7228" s="33">
        <v>55.273969999999998</v>
      </c>
      <c r="BI7228" s="33">
        <v>54.456620000000001</v>
      </c>
      <c r="BJ7228" s="33">
        <v>53.544379999999997</v>
      </c>
      <c r="BK7228" s="33">
        <v>52.368870000000001</v>
      </c>
      <c r="BL7228" s="33">
        <v>51.561219999999999</v>
      </c>
      <c r="BM7228" s="33">
        <v>51.29081</v>
      </c>
      <c r="BN7228" s="33">
        <v>56.63214</v>
      </c>
      <c r="BO7228" s="33">
        <v>63.635710000000003</v>
      </c>
      <c r="BP7228" s="33">
        <v>70.125</v>
      </c>
      <c r="BQ7228" s="33">
        <v>75.158680000000004</v>
      </c>
      <c r="BR7228" s="33">
        <v>79.496430000000004</v>
      </c>
      <c r="BS7228" s="33">
        <v>82.759699999999995</v>
      </c>
      <c r="BT7228" s="33">
        <v>86.147970000000001</v>
      </c>
      <c r="BU7228" s="33">
        <v>87.647970000000001</v>
      </c>
      <c r="BV7228" s="33">
        <v>86.843890000000002</v>
      </c>
      <c r="BW7228" s="33">
        <v>84.57705</v>
      </c>
      <c r="BX7228" s="33">
        <v>77.549509999999998</v>
      </c>
      <c r="BY7228" s="33">
        <v>71.306650000000005</v>
      </c>
      <c r="BZ7228" s="33">
        <v>67.438779999999994</v>
      </c>
      <c r="CA7228" s="33">
        <v>63.783670000000001</v>
      </c>
      <c r="CB7228" s="33">
        <v>61.570920000000001</v>
      </c>
      <c r="CC7228" s="33">
        <v>59.199489999999997</v>
      </c>
      <c r="DC7228" s="9">
        <v>80.135850000000005</v>
      </c>
      <c r="DD7228" s="9">
        <v>0</v>
      </c>
    </row>
    <row r="7229" spans="1:108" x14ac:dyDescent="0.25">
      <c r="A7229" s="9" t="s">
        <v>42</v>
      </c>
      <c r="B7229" s="9" t="s">
        <v>15</v>
      </c>
      <c r="C7229" s="9" t="s">
        <v>35</v>
      </c>
      <c r="D7229" s="9" t="s">
        <v>40</v>
      </c>
      <c r="E7229" s="9" t="s">
        <v>36</v>
      </c>
      <c r="F7229" s="9">
        <v>2016</v>
      </c>
      <c r="H7229" s="9"/>
      <c r="BF7229" s="33">
        <v>61.541200000000003</v>
      </c>
      <c r="BG7229" s="33">
        <v>60.099490000000003</v>
      </c>
      <c r="BH7229" s="33">
        <v>58.953449999999997</v>
      </c>
      <c r="BI7229" s="33">
        <v>58.156889999999997</v>
      </c>
      <c r="BJ7229" s="33">
        <v>57.509059999999998</v>
      </c>
      <c r="BK7229" s="33">
        <v>57.026789999999998</v>
      </c>
      <c r="BL7229" s="33">
        <v>56.954340000000002</v>
      </c>
      <c r="BM7229" s="33">
        <v>59.712110000000003</v>
      </c>
      <c r="BN7229" s="33">
        <v>64.127030000000005</v>
      </c>
      <c r="BO7229" s="33">
        <v>68.524609999999996</v>
      </c>
      <c r="BP7229" s="33">
        <v>73.456760000000003</v>
      </c>
      <c r="BQ7229" s="33">
        <v>78.408420000000007</v>
      </c>
      <c r="BR7229" s="33">
        <v>83.072839999999999</v>
      </c>
      <c r="BS7229" s="33">
        <v>86.618510000000001</v>
      </c>
      <c r="BT7229" s="33">
        <v>88.806899999999999</v>
      </c>
      <c r="BU7229" s="33">
        <v>89.174369999999996</v>
      </c>
      <c r="BV7229" s="33">
        <v>88.525000000000006</v>
      </c>
      <c r="BW7229" s="33">
        <v>87.119649999999993</v>
      </c>
      <c r="BX7229" s="33">
        <v>84.033680000000004</v>
      </c>
      <c r="BY7229" s="33">
        <v>78.822450000000003</v>
      </c>
      <c r="BZ7229" s="33">
        <v>72.817350000000005</v>
      </c>
      <c r="CA7229" s="33">
        <v>68.709180000000003</v>
      </c>
      <c r="CB7229" s="33">
        <v>65.906890000000004</v>
      </c>
      <c r="CC7229" s="33">
        <v>63.845280000000002</v>
      </c>
      <c r="DC7229" s="9">
        <v>80.135850000000005</v>
      </c>
      <c r="DD7229" s="9">
        <v>0</v>
      </c>
    </row>
    <row r="7230" spans="1:108" x14ac:dyDescent="0.25">
      <c r="A7230" s="9" t="s">
        <v>42</v>
      </c>
      <c r="B7230" s="9" t="s">
        <v>15</v>
      </c>
      <c r="C7230" s="9" t="s">
        <v>35</v>
      </c>
      <c r="D7230" s="9" t="s">
        <v>40</v>
      </c>
      <c r="E7230" s="9" t="s">
        <v>36</v>
      </c>
      <c r="F7230" s="9">
        <v>2017</v>
      </c>
      <c r="H7230" s="9"/>
      <c r="BF7230" s="33">
        <v>61.541200000000003</v>
      </c>
      <c r="BG7230" s="33">
        <v>60.099490000000003</v>
      </c>
      <c r="BH7230" s="33">
        <v>58.953449999999997</v>
      </c>
      <c r="BI7230" s="33">
        <v>58.156889999999997</v>
      </c>
      <c r="BJ7230" s="33">
        <v>57.509059999999998</v>
      </c>
      <c r="BK7230" s="33">
        <v>57.026789999999998</v>
      </c>
      <c r="BL7230" s="33">
        <v>56.954340000000002</v>
      </c>
      <c r="BM7230" s="33">
        <v>59.712110000000003</v>
      </c>
      <c r="BN7230" s="33">
        <v>64.127030000000005</v>
      </c>
      <c r="BO7230" s="33">
        <v>68.524609999999996</v>
      </c>
      <c r="BP7230" s="33">
        <v>73.456760000000003</v>
      </c>
      <c r="BQ7230" s="33">
        <v>78.408420000000007</v>
      </c>
      <c r="BR7230" s="33">
        <v>83.072839999999999</v>
      </c>
      <c r="BS7230" s="33">
        <v>86.618510000000001</v>
      </c>
      <c r="BT7230" s="33">
        <v>88.806899999999999</v>
      </c>
      <c r="BU7230" s="33">
        <v>89.174369999999996</v>
      </c>
      <c r="BV7230" s="33">
        <v>88.525000000000006</v>
      </c>
      <c r="BW7230" s="33">
        <v>87.119649999999993</v>
      </c>
      <c r="BX7230" s="33">
        <v>84.033680000000004</v>
      </c>
      <c r="BY7230" s="33">
        <v>78.822450000000003</v>
      </c>
      <c r="BZ7230" s="33">
        <v>72.817350000000005</v>
      </c>
      <c r="CA7230" s="33">
        <v>68.709180000000003</v>
      </c>
      <c r="CB7230" s="33">
        <v>65.906890000000004</v>
      </c>
      <c r="CC7230" s="33">
        <v>63.845280000000002</v>
      </c>
      <c r="DC7230" s="9">
        <v>80.135850000000005</v>
      </c>
      <c r="DD7230" s="9">
        <v>0</v>
      </c>
    </row>
    <row r="7231" spans="1:108" x14ac:dyDescent="0.25">
      <c r="A7231" s="9" t="s">
        <v>42</v>
      </c>
      <c r="B7231" s="9" t="s">
        <v>15</v>
      </c>
      <c r="C7231" s="9" t="s">
        <v>35</v>
      </c>
      <c r="D7231" s="9" t="s">
        <v>40</v>
      </c>
      <c r="E7231" s="9" t="s">
        <v>36</v>
      </c>
      <c r="F7231" s="9">
        <v>2018</v>
      </c>
      <c r="H7231" s="9"/>
      <c r="BF7231" s="33">
        <v>61.541200000000003</v>
      </c>
      <c r="BG7231" s="33">
        <v>60.099490000000003</v>
      </c>
      <c r="BH7231" s="33">
        <v>58.953449999999997</v>
      </c>
      <c r="BI7231" s="33">
        <v>58.156889999999997</v>
      </c>
      <c r="BJ7231" s="33">
        <v>57.509059999999998</v>
      </c>
      <c r="BK7231" s="33">
        <v>57.026789999999998</v>
      </c>
      <c r="BL7231" s="33">
        <v>56.954340000000002</v>
      </c>
      <c r="BM7231" s="33">
        <v>59.712110000000003</v>
      </c>
      <c r="BN7231" s="33">
        <v>64.127030000000005</v>
      </c>
      <c r="BO7231" s="33">
        <v>68.524609999999996</v>
      </c>
      <c r="BP7231" s="33">
        <v>73.456760000000003</v>
      </c>
      <c r="BQ7231" s="33">
        <v>78.408420000000007</v>
      </c>
      <c r="BR7231" s="33">
        <v>83.072839999999999</v>
      </c>
      <c r="BS7231" s="33">
        <v>86.618510000000001</v>
      </c>
      <c r="BT7231" s="33">
        <v>88.806899999999999</v>
      </c>
      <c r="BU7231" s="33">
        <v>89.174369999999996</v>
      </c>
      <c r="BV7231" s="33">
        <v>88.525000000000006</v>
      </c>
      <c r="BW7231" s="33">
        <v>87.119649999999993</v>
      </c>
      <c r="BX7231" s="33">
        <v>84.033680000000004</v>
      </c>
      <c r="BY7231" s="33">
        <v>78.822450000000003</v>
      </c>
      <c r="BZ7231" s="33">
        <v>72.817350000000005</v>
      </c>
      <c r="CA7231" s="33">
        <v>68.709180000000003</v>
      </c>
      <c r="CB7231" s="33">
        <v>65.906890000000004</v>
      </c>
      <c r="CC7231" s="33">
        <v>63.845280000000002</v>
      </c>
      <c r="DC7231" s="9">
        <v>80.135850000000005</v>
      </c>
      <c r="DD7231" s="9">
        <v>0</v>
      </c>
    </row>
    <row r="7232" spans="1:108" x14ac:dyDescent="0.25">
      <c r="A7232" s="9" t="s">
        <v>42</v>
      </c>
      <c r="B7232" s="9" t="s">
        <v>15</v>
      </c>
      <c r="C7232" s="9" t="s">
        <v>35</v>
      </c>
      <c r="D7232" s="9" t="s">
        <v>40</v>
      </c>
      <c r="E7232" s="9" t="s">
        <v>36</v>
      </c>
      <c r="F7232" s="9">
        <v>2019</v>
      </c>
      <c r="H7232" s="9"/>
      <c r="BF7232" s="33">
        <v>61.541200000000003</v>
      </c>
      <c r="BG7232" s="33">
        <v>60.099490000000003</v>
      </c>
      <c r="BH7232" s="33">
        <v>58.953449999999997</v>
      </c>
      <c r="BI7232" s="33">
        <v>58.156889999999997</v>
      </c>
      <c r="BJ7232" s="33">
        <v>57.509059999999998</v>
      </c>
      <c r="BK7232" s="33">
        <v>57.026789999999998</v>
      </c>
      <c r="BL7232" s="33">
        <v>56.954340000000002</v>
      </c>
      <c r="BM7232" s="33">
        <v>59.712110000000003</v>
      </c>
      <c r="BN7232" s="33">
        <v>64.127030000000005</v>
      </c>
      <c r="BO7232" s="33">
        <v>68.524609999999996</v>
      </c>
      <c r="BP7232" s="33">
        <v>73.456760000000003</v>
      </c>
      <c r="BQ7232" s="33">
        <v>78.408420000000007</v>
      </c>
      <c r="BR7232" s="33">
        <v>83.072839999999999</v>
      </c>
      <c r="BS7232" s="33">
        <v>86.618510000000001</v>
      </c>
      <c r="BT7232" s="33">
        <v>88.806899999999999</v>
      </c>
      <c r="BU7232" s="33">
        <v>89.174369999999996</v>
      </c>
      <c r="BV7232" s="33">
        <v>88.525000000000006</v>
      </c>
      <c r="BW7232" s="33">
        <v>87.119649999999993</v>
      </c>
      <c r="BX7232" s="33">
        <v>84.033680000000004</v>
      </c>
      <c r="BY7232" s="33">
        <v>78.822450000000003</v>
      </c>
      <c r="BZ7232" s="33">
        <v>72.817350000000005</v>
      </c>
      <c r="CA7232" s="33">
        <v>68.709180000000003</v>
      </c>
      <c r="CB7232" s="33">
        <v>65.906890000000004</v>
      </c>
      <c r="CC7232" s="33">
        <v>63.845280000000002</v>
      </c>
      <c r="DC7232" s="9">
        <v>80.135850000000005</v>
      </c>
      <c r="DD7232" s="9">
        <v>0</v>
      </c>
    </row>
    <row r="7233" spans="1:108" x14ac:dyDescent="0.25">
      <c r="A7233" s="9" t="s">
        <v>42</v>
      </c>
      <c r="B7233" s="9" t="s">
        <v>15</v>
      </c>
      <c r="C7233" s="9" t="s">
        <v>35</v>
      </c>
      <c r="D7233" s="9" t="s">
        <v>40</v>
      </c>
      <c r="E7233" s="9" t="s">
        <v>36</v>
      </c>
      <c r="F7233" s="9">
        <v>2020</v>
      </c>
      <c r="H7233" s="9"/>
      <c r="BF7233" s="33">
        <v>61.541200000000003</v>
      </c>
      <c r="BG7233" s="33">
        <v>60.099490000000003</v>
      </c>
      <c r="BH7233" s="33">
        <v>58.953449999999997</v>
      </c>
      <c r="BI7233" s="33">
        <v>58.156889999999997</v>
      </c>
      <c r="BJ7233" s="33">
        <v>57.509059999999998</v>
      </c>
      <c r="BK7233" s="33">
        <v>57.026789999999998</v>
      </c>
      <c r="BL7233" s="33">
        <v>56.954340000000002</v>
      </c>
      <c r="BM7233" s="33">
        <v>59.712110000000003</v>
      </c>
      <c r="BN7233" s="33">
        <v>64.127030000000005</v>
      </c>
      <c r="BO7233" s="33">
        <v>68.524609999999996</v>
      </c>
      <c r="BP7233" s="33">
        <v>73.456760000000003</v>
      </c>
      <c r="BQ7233" s="33">
        <v>78.408420000000007</v>
      </c>
      <c r="BR7233" s="33">
        <v>83.072839999999999</v>
      </c>
      <c r="BS7233" s="33">
        <v>86.618510000000001</v>
      </c>
      <c r="BT7233" s="33">
        <v>88.806899999999999</v>
      </c>
      <c r="BU7233" s="33">
        <v>89.174369999999996</v>
      </c>
      <c r="BV7233" s="33">
        <v>88.525000000000006</v>
      </c>
      <c r="BW7233" s="33">
        <v>87.119649999999993</v>
      </c>
      <c r="BX7233" s="33">
        <v>84.033680000000004</v>
      </c>
      <c r="BY7233" s="33">
        <v>78.822450000000003</v>
      </c>
      <c r="BZ7233" s="33">
        <v>72.817350000000005</v>
      </c>
      <c r="CA7233" s="33">
        <v>68.709180000000003</v>
      </c>
      <c r="CB7233" s="33">
        <v>65.906890000000004</v>
      </c>
      <c r="CC7233" s="33">
        <v>63.845280000000002</v>
      </c>
      <c r="DC7233" s="9">
        <v>80.135850000000005</v>
      </c>
      <c r="DD7233" s="9">
        <v>0</v>
      </c>
    </row>
    <row r="7234" spans="1:108" x14ac:dyDescent="0.25">
      <c r="A7234" s="9" t="s">
        <v>42</v>
      </c>
      <c r="B7234" s="9" t="s">
        <v>15</v>
      </c>
      <c r="C7234" s="9" t="s">
        <v>35</v>
      </c>
      <c r="D7234" s="9" t="s">
        <v>40</v>
      </c>
      <c r="E7234" s="9" t="s">
        <v>36</v>
      </c>
      <c r="F7234" s="9">
        <v>2021</v>
      </c>
      <c r="H7234" s="9"/>
      <c r="BF7234" s="33">
        <v>61.541200000000003</v>
      </c>
      <c r="BG7234" s="33">
        <v>60.099490000000003</v>
      </c>
      <c r="BH7234" s="33">
        <v>58.953449999999997</v>
      </c>
      <c r="BI7234" s="33">
        <v>58.156889999999997</v>
      </c>
      <c r="BJ7234" s="33">
        <v>57.509059999999998</v>
      </c>
      <c r="BK7234" s="33">
        <v>57.026789999999998</v>
      </c>
      <c r="BL7234" s="33">
        <v>56.954340000000002</v>
      </c>
      <c r="BM7234" s="33">
        <v>59.712110000000003</v>
      </c>
      <c r="BN7234" s="33">
        <v>64.127030000000005</v>
      </c>
      <c r="BO7234" s="33">
        <v>68.524609999999996</v>
      </c>
      <c r="BP7234" s="33">
        <v>73.456760000000003</v>
      </c>
      <c r="BQ7234" s="33">
        <v>78.408420000000007</v>
      </c>
      <c r="BR7234" s="33">
        <v>83.072839999999999</v>
      </c>
      <c r="BS7234" s="33">
        <v>86.618510000000001</v>
      </c>
      <c r="BT7234" s="33">
        <v>88.806899999999999</v>
      </c>
      <c r="BU7234" s="33">
        <v>89.174369999999996</v>
      </c>
      <c r="BV7234" s="33">
        <v>88.525000000000006</v>
      </c>
      <c r="BW7234" s="33">
        <v>87.119649999999993</v>
      </c>
      <c r="BX7234" s="33">
        <v>84.033680000000004</v>
      </c>
      <c r="BY7234" s="33">
        <v>78.822450000000003</v>
      </c>
      <c r="BZ7234" s="33">
        <v>72.817350000000005</v>
      </c>
      <c r="CA7234" s="33">
        <v>68.709180000000003</v>
      </c>
      <c r="CB7234" s="33">
        <v>65.906890000000004</v>
      </c>
      <c r="CC7234" s="33">
        <v>63.845280000000002</v>
      </c>
      <c r="DC7234" s="9">
        <v>80.135850000000005</v>
      </c>
      <c r="DD7234" s="9">
        <v>0</v>
      </c>
    </row>
    <row r="7235" spans="1:108" x14ac:dyDescent="0.25">
      <c r="A7235" s="9" t="s">
        <v>42</v>
      </c>
      <c r="B7235" s="9" t="s">
        <v>15</v>
      </c>
      <c r="C7235" s="9" t="s">
        <v>35</v>
      </c>
      <c r="D7235" s="9" t="s">
        <v>40</v>
      </c>
      <c r="E7235" s="9" t="s">
        <v>36</v>
      </c>
      <c r="F7235" s="9">
        <v>2022</v>
      </c>
      <c r="H7235" s="9"/>
      <c r="BF7235" s="33">
        <v>61.541200000000003</v>
      </c>
      <c r="BG7235" s="33">
        <v>60.099490000000003</v>
      </c>
      <c r="BH7235" s="33">
        <v>58.953449999999997</v>
      </c>
      <c r="BI7235" s="33">
        <v>58.156889999999997</v>
      </c>
      <c r="BJ7235" s="33">
        <v>57.509059999999998</v>
      </c>
      <c r="BK7235" s="33">
        <v>57.026789999999998</v>
      </c>
      <c r="BL7235" s="33">
        <v>56.954340000000002</v>
      </c>
      <c r="BM7235" s="33">
        <v>59.712110000000003</v>
      </c>
      <c r="BN7235" s="33">
        <v>64.127030000000005</v>
      </c>
      <c r="BO7235" s="33">
        <v>68.524609999999996</v>
      </c>
      <c r="BP7235" s="33">
        <v>73.456760000000003</v>
      </c>
      <c r="BQ7235" s="33">
        <v>78.408420000000007</v>
      </c>
      <c r="BR7235" s="33">
        <v>83.072839999999999</v>
      </c>
      <c r="BS7235" s="33">
        <v>86.618510000000001</v>
      </c>
      <c r="BT7235" s="33">
        <v>88.806899999999999</v>
      </c>
      <c r="BU7235" s="33">
        <v>89.174369999999996</v>
      </c>
      <c r="BV7235" s="33">
        <v>88.525000000000006</v>
      </c>
      <c r="BW7235" s="33">
        <v>87.119649999999993</v>
      </c>
      <c r="BX7235" s="33">
        <v>84.033680000000004</v>
      </c>
      <c r="BY7235" s="33">
        <v>78.822450000000003</v>
      </c>
      <c r="BZ7235" s="33">
        <v>72.817350000000005</v>
      </c>
      <c r="CA7235" s="33">
        <v>68.709180000000003</v>
      </c>
      <c r="CB7235" s="33">
        <v>65.906890000000004</v>
      </c>
      <c r="CC7235" s="33">
        <v>63.845280000000002</v>
      </c>
      <c r="DC7235" s="9">
        <v>80.135850000000005</v>
      </c>
      <c r="DD7235" s="9">
        <v>0</v>
      </c>
    </row>
    <row r="7236" spans="1:108" x14ac:dyDescent="0.25">
      <c r="A7236" s="9" t="s">
        <v>42</v>
      </c>
      <c r="B7236" s="9" t="s">
        <v>15</v>
      </c>
      <c r="C7236" s="9" t="s">
        <v>35</v>
      </c>
      <c r="D7236" s="9" t="s">
        <v>40</v>
      </c>
      <c r="E7236" s="9" t="s">
        <v>36</v>
      </c>
      <c r="F7236" s="9">
        <v>2023</v>
      </c>
      <c r="H7236" s="9"/>
      <c r="BF7236" s="33">
        <v>61.541200000000003</v>
      </c>
      <c r="BG7236" s="33">
        <v>60.099490000000003</v>
      </c>
      <c r="BH7236" s="33">
        <v>58.953449999999997</v>
      </c>
      <c r="BI7236" s="33">
        <v>58.156889999999997</v>
      </c>
      <c r="BJ7236" s="33">
        <v>57.509059999999998</v>
      </c>
      <c r="BK7236" s="33">
        <v>57.026789999999998</v>
      </c>
      <c r="BL7236" s="33">
        <v>56.954340000000002</v>
      </c>
      <c r="BM7236" s="33">
        <v>59.712110000000003</v>
      </c>
      <c r="BN7236" s="33">
        <v>64.127030000000005</v>
      </c>
      <c r="BO7236" s="33">
        <v>68.524609999999996</v>
      </c>
      <c r="BP7236" s="33">
        <v>73.456760000000003</v>
      </c>
      <c r="BQ7236" s="33">
        <v>78.408420000000007</v>
      </c>
      <c r="BR7236" s="33">
        <v>83.072839999999999</v>
      </c>
      <c r="BS7236" s="33">
        <v>86.618510000000001</v>
      </c>
      <c r="BT7236" s="33">
        <v>88.806899999999999</v>
      </c>
      <c r="BU7236" s="33">
        <v>89.174369999999996</v>
      </c>
      <c r="BV7236" s="33">
        <v>88.525000000000006</v>
      </c>
      <c r="BW7236" s="33">
        <v>87.119649999999993</v>
      </c>
      <c r="BX7236" s="33">
        <v>84.033680000000004</v>
      </c>
      <c r="BY7236" s="33">
        <v>78.822450000000003</v>
      </c>
      <c r="BZ7236" s="33">
        <v>72.817350000000005</v>
      </c>
      <c r="CA7236" s="33">
        <v>68.709180000000003</v>
      </c>
      <c r="CB7236" s="33">
        <v>65.906890000000004</v>
      </c>
      <c r="CC7236" s="33">
        <v>63.845280000000002</v>
      </c>
      <c r="DC7236" s="9">
        <v>80.135850000000005</v>
      </c>
      <c r="DD7236" s="9">
        <v>0</v>
      </c>
    </row>
    <row r="7237" spans="1:108" x14ac:dyDescent="0.25">
      <c r="A7237" s="9" t="s">
        <v>42</v>
      </c>
      <c r="B7237" s="9" t="s">
        <v>15</v>
      </c>
      <c r="C7237" s="9" t="s">
        <v>35</v>
      </c>
      <c r="D7237" s="9" t="s">
        <v>40</v>
      </c>
      <c r="E7237" s="9" t="s">
        <v>36</v>
      </c>
      <c r="F7237" s="9">
        <v>2024</v>
      </c>
      <c r="H7237" s="9"/>
      <c r="BF7237" s="33">
        <v>61.541200000000003</v>
      </c>
      <c r="BG7237" s="33">
        <v>60.099490000000003</v>
      </c>
      <c r="BH7237" s="33">
        <v>58.953449999999997</v>
      </c>
      <c r="BI7237" s="33">
        <v>58.156889999999997</v>
      </c>
      <c r="BJ7237" s="33">
        <v>57.509059999999998</v>
      </c>
      <c r="BK7237" s="33">
        <v>57.026789999999998</v>
      </c>
      <c r="BL7237" s="33">
        <v>56.954340000000002</v>
      </c>
      <c r="BM7237" s="33">
        <v>59.712110000000003</v>
      </c>
      <c r="BN7237" s="33">
        <v>64.127030000000005</v>
      </c>
      <c r="BO7237" s="33">
        <v>68.524609999999996</v>
      </c>
      <c r="BP7237" s="33">
        <v>73.456760000000003</v>
      </c>
      <c r="BQ7237" s="33">
        <v>78.408420000000007</v>
      </c>
      <c r="BR7237" s="33">
        <v>83.072839999999999</v>
      </c>
      <c r="BS7237" s="33">
        <v>86.618510000000001</v>
      </c>
      <c r="BT7237" s="33">
        <v>88.806899999999999</v>
      </c>
      <c r="BU7237" s="33">
        <v>89.174369999999996</v>
      </c>
      <c r="BV7237" s="33">
        <v>88.525000000000006</v>
      </c>
      <c r="BW7237" s="33">
        <v>87.119649999999993</v>
      </c>
      <c r="BX7237" s="33">
        <v>84.033680000000004</v>
      </c>
      <c r="BY7237" s="33">
        <v>78.822450000000003</v>
      </c>
      <c r="BZ7237" s="33">
        <v>72.817350000000005</v>
      </c>
      <c r="CA7237" s="33">
        <v>68.709180000000003</v>
      </c>
      <c r="CB7237" s="33">
        <v>65.906890000000004</v>
      </c>
      <c r="CC7237" s="33">
        <v>63.845280000000002</v>
      </c>
      <c r="DC7237" s="9">
        <v>80.135850000000005</v>
      </c>
      <c r="DD7237" s="9">
        <v>0</v>
      </c>
    </row>
    <row r="7238" spans="1:108" x14ac:dyDescent="0.25">
      <c r="A7238" s="9" t="s">
        <v>42</v>
      </c>
      <c r="B7238" s="9" t="s">
        <v>15</v>
      </c>
      <c r="C7238" s="9" t="s">
        <v>35</v>
      </c>
      <c r="D7238" s="9" t="s">
        <v>40</v>
      </c>
      <c r="E7238" s="9" t="s">
        <v>36</v>
      </c>
      <c r="F7238" s="9">
        <v>2025</v>
      </c>
      <c r="H7238" s="9"/>
      <c r="BF7238" s="33">
        <v>61.541200000000003</v>
      </c>
      <c r="BG7238" s="33">
        <v>60.099490000000003</v>
      </c>
      <c r="BH7238" s="33">
        <v>58.953449999999997</v>
      </c>
      <c r="BI7238" s="33">
        <v>58.156889999999997</v>
      </c>
      <c r="BJ7238" s="33">
        <v>57.509059999999998</v>
      </c>
      <c r="BK7238" s="33">
        <v>57.026789999999998</v>
      </c>
      <c r="BL7238" s="33">
        <v>56.954340000000002</v>
      </c>
      <c r="BM7238" s="33">
        <v>59.712110000000003</v>
      </c>
      <c r="BN7238" s="33">
        <v>64.127030000000005</v>
      </c>
      <c r="BO7238" s="33">
        <v>68.524609999999996</v>
      </c>
      <c r="BP7238" s="33">
        <v>73.456760000000003</v>
      </c>
      <c r="BQ7238" s="33">
        <v>78.408420000000007</v>
      </c>
      <c r="BR7238" s="33">
        <v>83.072839999999999</v>
      </c>
      <c r="BS7238" s="33">
        <v>86.618510000000001</v>
      </c>
      <c r="BT7238" s="33">
        <v>88.806899999999999</v>
      </c>
      <c r="BU7238" s="33">
        <v>89.174369999999996</v>
      </c>
      <c r="BV7238" s="33">
        <v>88.525000000000006</v>
      </c>
      <c r="BW7238" s="33">
        <v>87.119649999999993</v>
      </c>
      <c r="BX7238" s="33">
        <v>84.033680000000004</v>
      </c>
      <c r="BY7238" s="33">
        <v>78.822450000000003</v>
      </c>
      <c r="BZ7238" s="33">
        <v>72.817350000000005</v>
      </c>
      <c r="CA7238" s="33">
        <v>68.709180000000003</v>
      </c>
      <c r="CB7238" s="33">
        <v>65.906890000000004</v>
      </c>
      <c r="CC7238" s="33">
        <v>63.845280000000002</v>
      </c>
      <c r="DC7238" s="9">
        <v>80.135850000000005</v>
      </c>
      <c r="DD7238" s="9">
        <v>0</v>
      </c>
    </row>
    <row r="7239" spans="1:108" x14ac:dyDescent="0.25">
      <c r="A7239" s="9" t="s">
        <v>42</v>
      </c>
      <c r="B7239" s="9" t="s">
        <v>15</v>
      </c>
      <c r="C7239" s="9" t="s">
        <v>35</v>
      </c>
      <c r="D7239" s="9" t="s">
        <v>40</v>
      </c>
      <c r="E7239" s="9" t="s">
        <v>36</v>
      </c>
      <c r="F7239" s="9">
        <v>2026</v>
      </c>
      <c r="H7239" s="9"/>
      <c r="BF7239" s="33">
        <v>61.541200000000003</v>
      </c>
      <c r="BG7239" s="33">
        <v>60.099490000000003</v>
      </c>
      <c r="BH7239" s="33">
        <v>58.953449999999997</v>
      </c>
      <c r="BI7239" s="33">
        <v>58.156889999999997</v>
      </c>
      <c r="BJ7239" s="33">
        <v>57.509059999999998</v>
      </c>
      <c r="BK7239" s="33">
        <v>57.026789999999998</v>
      </c>
      <c r="BL7239" s="33">
        <v>56.954340000000002</v>
      </c>
      <c r="BM7239" s="33">
        <v>59.712110000000003</v>
      </c>
      <c r="BN7239" s="33">
        <v>64.127030000000005</v>
      </c>
      <c r="BO7239" s="33">
        <v>68.524609999999996</v>
      </c>
      <c r="BP7239" s="33">
        <v>73.456760000000003</v>
      </c>
      <c r="BQ7239" s="33">
        <v>78.408420000000007</v>
      </c>
      <c r="BR7239" s="33">
        <v>83.072839999999999</v>
      </c>
      <c r="BS7239" s="33">
        <v>86.618510000000001</v>
      </c>
      <c r="BT7239" s="33">
        <v>88.806899999999999</v>
      </c>
      <c r="BU7239" s="33">
        <v>89.174369999999996</v>
      </c>
      <c r="BV7239" s="33">
        <v>88.525000000000006</v>
      </c>
      <c r="BW7239" s="33">
        <v>87.119649999999993</v>
      </c>
      <c r="BX7239" s="33">
        <v>84.033680000000004</v>
      </c>
      <c r="BY7239" s="33">
        <v>78.822450000000003</v>
      </c>
      <c r="BZ7239" s="33">
        <v>72.817350000000005</v>
      </c>
      <c r="CA7239" s="33">
        <v>68.709180000000003</v>
      </c>
      <c r="CB7239" s="33">
        <v>65.906890000000004</v>
      </c>
      <c r="CC7239" s="33">
        <v>63.845280000000002</v>
      </c>
      <c r="DC7239" s="9">
        <v>80.135850000000005</v>
      </c>
      <c r="DD7239" s="9">
        <v>0</v>
      </c>
    </row>
    <row r="7240" spans="1:108" x14ac:dyDescent="0.25">
      <c r="A7240" s="9" t="s">
        <v>42</v>
      </c>
      <c r="B7240" s="9" t="s">
        <v>15</v>
      </c>
      <c r="C7240" s="9" t="s">
        <v>35</v>
      </c>
      <c r="D7240" s="9" t="s">
        <v>39</v>
      </c>
      <c r="E7240" s="9" t="s">
        <v>38</v>
      </c>
      <c r="F7240" s="9">
        <v>2016</v>
      </c>
      <c r="G7240" s="9">
        <v>5</v>
      </c>
      <c r="H7240" s="9"/>
      <c r="BF7240" s="33">
        <v>70.790809999999993</v>
      </c>
      <c r="BG7240" s="33">
        <v>69.421940000000006</v>
      </c>
      <c r="BH7240" s="33">
        <v>67.6143</v>
      </c>
      <c r="BI7240" s="33">
        <v>66.381129999999999</v>
      </c>
      <c r="BJ7240" s="33">
        <v>65.506129999999999</v>
      </c>
      <c r="BK7240" s="33">
        <v>64.897970000000001</v>
      </c>
      <c r="BL7240" s="33">
        <v>64.884699999999995</v>
      </c>
      <c r="BM7240" s="33">
        <v>70.800510000000003</v>
      </c>
      <c r="BN7240" s="33">
        <v>76.662239999999997</v>
      </c>
      <c r="BO7240" s="33">
        <v>81.341319999999996</v>
      </c>
      <c r="BP7240" s="33">
        <v>86.317350000000005</v>
      </c>
      <c r="BQ7240" s="33">
        <v>90.827060000000003</v>
      </c>
      <c r="BR7240" s="33">
        <v>94.110720000000001</v>
      </c>
      <c r="BS7240" s="33">
        <v>96.117859999999993</v>
      </c>
      <c r="BT7240" s="33">
        <v>96.476029999999994</v>
      </c>
      <c r="BU7240" s="33">
        <v>96.246430000000004</v>
      </c>
      <c r="BV7240" s="33">
        <v>92.016840000000002</v>
      </c>
      <c r="BW7240" s="33">
        <v>89.287239999999997</v>
      </c>
      <c r="BX7240" s="33">
        <v>85.442350000000005</v>
      </c>
      <c r="BY7240" s="33">
        <v>81.695920000000001</v>
      </c>
      <c r="BZ7240" s="33">
        <v>76.929079999999999</v>
      </c>
      <c r="CA7240" s="33">
        <v>73.388270000000006</v>
      </c>
      <c r="CB7240" s="33">
        <v>70.817350000000005</v>
      </c>
      <c r="CC7240" s="33">
        <v>68.287239999999997</v>
      </c>
      <c r="DC7240" s="9">
        <v>80.135850000000005</v>
      </c>
      <c r="DD7240" s="9">
        <v>0</v>
      </c>
    </row>
    <row r="7241" spans="1:108" x14ac:dyDescent="0.25">
      <c r="A7241" s="9" t="s">
        <v>42</v>
      </c>
      <c r="B7241" s="9" t="s">
        <v>15</v>
      </c>
      <c r="C7241" s="9" t="s">
        <v>35</v>
      </c>
      <c r="D7241" s="9" t="s">
        <v>39</v>
      </c>
      <c r="E7241" s="9" t="s">
        <v>38</v>
      </c>
      <c r="F7241" s="9">
        <v>2016</v>
      </c>
      <c r="G7241" s="9">
        <v>6</v>
      </c>
      <c r="H7241" s="9"/>
      <c r="BF7241" s="33">
        <v>71.036240000000006</v>
      </c>
      <c r="BG7241" s="33">
        <v>69.289810000000003</v>
      </c>
      <c r="BH7241" s="33">
        <v>67.756129999999999</v>
      </c>
      <c r="BI7241" s="33">
        <v>65.95205</v>
      </c>
      <c r="BJ7241" s="33">
        <v>64.435220000000001</v>
      </c>
      <c r="BK7241" s="33">
        <v>63.218890000000002</v>
      </c>
      <c r="BL7241" s="33">
        <v>63.759700000000002</v>
      </c>
      <c r="BM7241" s="33">
        <v>69.962760000000003</v>
      </c>
      <c r="BN7241" s="33">
        <v>76.436220000000006</v>
      </c>
      <c r="BO7241" s="33">
        <v>82.790809999999993</v>
      </c>
      <c r="BP7241" s="33">
        <v>87.908680000000004</v>
      </c>
      <c r="BQ7241" s="33">
        <v>92.530109999999993</v>
      </c>
      <c r="BR7241" s="33">
        <v>96.455619999999996</v>
      </c>
      <c r="BS7241" s="33">
        <v>99.046940000000006</v>
      </c>
      <c r="BT7241" s="33">
        <v>100.7801</v>
      </c>
      <c r="BU7241" s="33">
        <v>102.1587</v>
      </c>
      <c r="BV7241" s="33">
        <v>101.3918</v>
      </c>
      <c r="BW7241" s="33">
        <v>99.671940000000006</v>
      </c>
      <c r="BX7241" s="33">
        <v>96.522970000000001</v>
      </c>
      <c r="BY7241" s="33">
        <v>92.127560000000003</v>
      </c>
      <c r="BZ7241" s="33">
        <v>86.745429999999999</v>
      </c>
      <c r="CA7241" s="33">
        <v>81.715320000000006</v>
      </c>
      <c r="CB7241" s="33">
        <v>77.668379999999999</v>
      </c>
      <c r="CC7241" s="33">
        <v>74.384699999999995</v>
      </c>
      <c r="DC7241" s="9">
        <v>80.135850000000005</v>
      </c>
      <c r="DD7241" s="9">
        <v>0</v>
      </c>
    </row>
    <row r="7242" spans="1:108" x14ac:dyDescent="0.25">
      <c r="A7242" s="9" t="s">
        <v>42</v>
      </c>
      <c r="B7242" s="9" t="s">
        <v>15</v>
      </c>
      <c r="C7242" s="9" t="s">
        <v>35</v>
      </c>
      <c r="D7242" s="9" t="s">
        <v>39</v>
      </c>
      <c r="E7242" s="9" t="s">
        <v>38</v>
      </c>
      <c r="F7242" s="9">
        <v>2016</v>
      </c>
      <c r="G7242" s="9">
        <v>7</v>
      </c>
      <c r="H7242" s="9"/>
      <c r="BF7242" s="33">
        <v>66.807649999999995</v>
      </c>
      <c r="BG7242" s="33">
        <v>65.307649999999995</v>
      </c>
      <c r="BH7242" s="33">
        <v>64.75</v>
      </c>
      <c r="BI7242" s="33">
        <v>63.983159999999998</v>
      </c>
      <c r="BJ7242" s="33">
        <v>63.020409999999998</v>
      </c>
      <c r="BK7242" s="33">
        <v>62.41225</v>
      </c>
      <c r="BL7242" s="33">
        <v>62.520409999999998</v>
      </c>
      <c r="BM7242" s="33">
        <v>66.182649999999995</v>
      </c>
      <c r="BN7242" s="33">
        <v>71.445920000000001</v>
      </c>
      <c r="BO7242" s="33">
        <v>77.716319999999996</v>
      </c>
      <c r="BP7242" s="33">
        <v>83.476029999999994</v>
      </c>
      <c r="BQ7242" s="33">
        <v>89.313779999999994</v>
      </c>
      <c r="BR7242" s="33">
        <v>94.597459999999998</v>
      </c>
      <c r="BS7242" s="33">
        <v>97.968890000000002</v>
      </c>
      <c r="BT7242" s="33">
        <v>99.830619999999996</v>
      </c>
      <c r="BU7242" s="33">
        <v>98.709190000000007</v>
      </c>
      <c r="BV7242" s="33">
        <v>97.902540000000002</v>
      </c>
      <c r="BW7242" s="33">
        <v>96.196929999999995</v>
      </c>
      <c r="BX7242" s="33">
        <v>91.7209</v>
      </c>
      <c r="BY7242" s="33">
        <v>86.649979999999999</v>
      </c>
      <c r="BZ7242" s="33">
        <v>80.081620000000001</v>
      </c>
      <c r="CA7242" s="33">
        <v>74.615300000000005</v>
      </c>
      <c r="CB7242" s="33">
        <v>70.831620000000001</v>
      </c>
      <c r="CC7242" s="33">
        <v>68.297939999999997</v>
      </c>
      <c r="DC7242" s="9">
        <v>80.135850000000005</v>
      </c>
      <c r="DD7242" s="9">
        <v>0</v>
      </c>
    </row>
    <row r="7243" spans="1:108" x14ac:dyDescent="0.25">
      <c r="A7243" s="9" t="s">
        <v>42</v>
      </c>
      <c r="B7243" s="9" t="s">
        <v>15</v>
      </c>
      <c r="C7243" s="9" t="s">
        <v>35</v>
      </c>
      <c r="D7243" s="9" t="s">
        <v>39</v>
      </c>
      <c r="E7243" s="9" t="s">
        <v>38</v>
      </c>
      <c r="F7243" s="9">
        <v>2016</v>
      </c>
      <c r="G7243" s="9">
        <v>8</v>
      </c>
      <c r="H7243" s="9"/>
      <c r="BF7243" s="33">
        <v>67.473460000000003</v>
      </c>
      <c r="BG7243" s="33">
        <v>67.162239999999997</v>
      </c>
      <c r="BH7243" s="33">
        <v>65.679079999999999</v>
      </c>
      <c r="BI7243" s="33">
        <v>64.371430000000004</v>
      </c>
      <c r="BJ7243" s="33">
        <v>63.425510000000003</v>
      </c>
      <c r="BK7243" s="33">
        <v>62.516840000000002</v>
      </c>
      <c r="BL7243" s="33">
        <v>61.925510000000003</v>
      </c>
      <c r="BM7243" s="33">
        <v>64.733159999999998</v>
      </c>
      <c r="BN7243" s="33">
        <v>70.574489999999997</v>
      </c>
      <c r="BO7243" s="33">
        <v>75.695920000000001</v>
      </c>
      <c r="BP7243" s="33">
        <v>81.905100000000004</v>
      </c>
      <c r="BQ7243" s="33">
        <v>86.502560000000003</v>
      </c>
      <c r="BR7243" s="33">
        <v>91.806650000000005</v>
      </c>
      <c r="BS7243" s="33">
        <v>96.2393</v>
      </c>
      <c r="BT7243" s="33">
        <v>97.929079999999999</v>
      </c>
      <c r="BU7243" s="33">
        <v>97.25</v>
      </c>
      <c r="BV7243" s="33">
        <v>96.247429999999994</v>
      </c>
      <c r="BW7243" s="33">
        <v>94.271410000000003</v>
      </c>
      <c r="BX7243" s="33">
        <v>89.271410000000003</v>
      </c>
      <c r="BY7243" s="33">
        <v>84.237740000000002</v>
      </c>
      <c r="BZ7243" s="33">
        <v>77.541820000000001</v>
      </c>
      <c r="CA7243" s="33">
        <v>72.251000000000005</v>
      </c>
      <c r="CB7243" s="33">
        <v>68.189779999999999</v>
      </c>
      <c r="CC7243" s="33">
        <v>65.598460000000003</v>
      </c>
      <c r="DC7243" s="9">
        <v>80.135850000000005</v>
      </c>
      <c r="DD7243" s="9">
        <v>0</v>
      </c>
    </row>
    <row r="7244" spans="1:108" x14ac:dyDescent="0.25">
      <c r="A7244" s="9" t="s">
        <v>42</v>
      </c>
      <c r="B7244" s="9" t="s">
        <v>15</v>
      </c>
      <c r="C7244" s="9" t="s">
        <v>35</v>
      </c>
      <c r="D7244" s="9" t="s">
        <v>39</v>
      </c>
      <c r="E7244" s="9" t="s">
        <v>38</v>
      </c>
      <c r="F7244" s="9">
        <v>2016</v>
      </c>
      <c r="G7244" s="9">
        <v>9</v>
      </c>
      <c r="H7244" s="9"/>
      <c r="BF7244" s="33">
        <v>67.449489999999997</v>
      </c>
      <c r="BG7244" s="33">
        <v>65.773970000000006</v>
      </c>
      <c r="BH7244" s="33">
        <v>64.203059999999994</v>
      </c>
      <c r="BI7244" s="33">
        <v>63.074489999999997</v>
      </c>
      <c r="BJ7244" s="33">
        <v>61.594889999999999</v>
      </c>
      <c r="BK7244" s="33">
        <v>60.91581</v>
      </c>
      <c r="BL7244" s="33">
        <v>60.273969999999998</v>
      </c>
      <c r="BM7244" s="33">
        <v>61.074489999999997</v>
      </c>
      <c r="BN7244" s="33">
        <v>67.953059999999994</v>
      </c>
      <c r="BO7244" s="33">
        <v>74.523970000000006</v>
      </c>
      <c r="BP7244" s="33">
        <v>81.358159999999998</v>
      </c>
      <c r="BQ7244" s="33">
        <v>87.158680000000004</v>
      </c>
      <c r="BR7244" s="33">
        <v>91.584190000000007</v>
      </c>
      <c r="BS7244" s="33">
        <v>95.256129999999999</v>
      </c>
      <c r="BT7244" s="33">
        <v>98.039810000000003</v>
      </c>
      <c r="BU7244" s="33">
        <v>98.266840000000002</v>
      </c>
      <c r="BV7244" s="33">
        <v>97.338759999999994</v>
      </c>
      <c r="BW7244" s="33">
        <v>93.426519999999996</v>
      </c>
      <c r="BX7244" s="33">
        <v>87.311220000000006</v>
      </c>
      <c r="BY7244" s="33">
        <v>81.520409999999998</v>
      </c>
      <c r="BZ7244" s="33">
        <v>77.520409999999998</v>
      </c>
      <c r="CA7244" s="33">
        <v>74.040809999999993</v>
      </c>
      <c r="CB7244" s="33">
        <v>71.061220000000006</v>
      </c>
      <c r="CC7244" s="33">
        <v>68.54795</v>
      </c>
      <c r="DC7244" s="9">
        <v>80.135850000000005</v>
      </c>
      <c r="DD7244" s="9">
        <v>0</v>
      </c>
    </row>
    <row r="7245" spans="1:108" x14ac:dyDescent="0.25">
      <c r="A7245" s="9" t="s">
        <v>42</v>
      </c>
      <c r="B7245" s="9" t="s">
        <v>15</v>
      </c>
      <c r="C7245" s="9" t="s">
        <v>35</v>
      </c>
      <c r="D7245" s="9" t="s">
        <v>39</v>
      </c>
      <c r="E7245" s="9" t="s">
        <v>38</v>
      </c>
      <c r="F7245" s="9">
        <v>2016</v>
      </c>
      <c r="G7245" s="9">
        <v>10</v>
      </c>
      <c r="H7245" s="9"/>
      <c r="BF7245" s="33">
        <v>64.111729999999994</v>
      </c>
      <c r="BG7245" s="33">
        <v>61.949489999999997</v>
      </c>
      <c r="BH7245" s="33">
        <v>60.341329999999999</v>
      </c>
      <c r="BI7245" s="33">
        <v>59.128570000000003</v>
      </c>
      <c r="BJ7245" s="33">
        <v>57.824489999999997</v>
      </c>
      <c r="BK7245" s="33">
        <v>56.91225</v>
      </c>
      <c r="BL7245" s="33">
        <v>56.216320000000003</v>
      </c>
      <c r="BM7245" s="33">
        <v>56.054079999999999</v>
      </c>
      <c r="BN7245" s="33">
        <v>62.898969999999998</v>
      </c>
      <c r="BO7245" s="33">
        <v>71.264269999999996</v>
      </c>
      <c r="BP7245" s="33">
        <v>77.757130000000004</v>
      </c>
      <c r="BQ7245" s="33">
        <v>84.273979999999995</v>
      </c>
      <c r="BR7245" s="33">
        <v>89.604590000000002</v>
      </c>
      <c r="BS7245" s="33">
        <v>93.532669999999996</v>
      </c>
      <c r="BT7245" s="33">
        <v>96.329610000000002</v>
      </c>
      <c r="BU7245" s="33">
        <v>97.127570000000006</v>
      </c>
      <c r="BV7245" s="33">
        <v>95.770409999999998</v>
      </c>
      <c r="BW7245" s="33">
        <v>92.895409999999998</v>
      </c>
      <c r="BX7245" s="33">
        <v>86.523970000000006</v>
      </c>
      <c r="BY7245" s="33">
        <v>79.223460000000003</v>
      </c>
      <c r="BZ7245" s="33">
        <v>73.855599999999995</v>
      </c>
      <c r="CA7245" s="33">
        <v>69.689790000000002</v>
      </c>
      <c r="CB7245" s="33">
        <v>65.973460000000003</v>
      </c>
      <c r="CC7245" s="33">
        <v>63.398969999999998</v>
      </c>
      <c r="DC7245" s="9">
        <v>80.135850000000005</v>
      </c>
      <c r="DD7245" s="9">
        <v>0</v>
      </c>
    </row>
    <row r="7246" spans="1:108" x14ac:dyDescent="0.25">
      <c r="A7246" s="9" t="s">
        <v>42</v>
      </c>
      <c r="B7246" s="9" t="s">
        <v>15</v>
      </c>
      <c r="C7246" s="9" t="s">
        <v>35</v>
      </c>
      <c r="D7246" s="9" t="s">
        <v>39</v>
      </c>
      <c r="E7246" s="9" t="s">
        <v>38</v>
      </c>
      <c r="F7246" s="9">
        <v>2017</v>
      </c>
      <c r="G7246" s="9">
        <v>5</v>
      </c>
      <c r="H7246" s="9"/>
      <c r="BF7246" s="33">
        <v>70.790809999999993</v>
      </c>
      <c r="BG7246" s="33">
        <v>69.421940000000006</v>
      </c>
      <c r="BH7246" s="33">
        <v>67.6143</v>
      </c>
      <c r="BI7246" s="33">
        <v>66.381129999999999</v>
      </c>
      <c r="BJ7246" s="33">
        <v>65.506129999999999</v>
      </c>
      <c r="BK7246" s="33">
        <v>64.897970000000001</v>
      </c>
      <c r="BL7246" s="33">
        <v>64.884699999999995</v>
      </c>
      <c r="BM7246" s="33">
        <v>70.800510000000003</v>
      </c>
      <c r="BN7246" s="33">
        <v>76.662239999999997</v>
      </c>
      <c r="BO7246" s="33">
        <v>81.341319999999996</v>
      </c>
      <c r="BP7246" s="33">
        <v>86.317350000000005</v>
      </c>
      <c r="BQ7246" s="33">
        <v>90.827060000000003</v>
      </c>
      <c r="BR7246" s="33">
        <v>94.110720000000001</v>
      </c>
      <c r="BS7246" s="33">
        <v>96.117859999999993</v>
      </c>
      <c r="BT7246" s="33">
        <v>96.476029999999994</v>
      </c>
      <c r="BU7246" s="33">
        <v>96.246430000000004</v>
      </c>
      <c r="BV7246" s="33">
        <v>92.016840000000002</v>
      </c>
      <c r="BW7246" s="33">
        <v>89.287239999999997</v>
      </c>
      <c r="BX7246" s="33">
        <v>85.442350000000005</v>
      </c>
      <c r="BY7246" s="33">
        <v>81.695920000000001</v>
      </c>
      <c r="BZ7246" s="33">
        <v>76.929079999999999</v>
      </c>
      <c r="CA7246" s="33">
        <v>73.388270000000006</v>
      </c>
      <c r="CB7246" s="33">
        <v>70.817350000000005</v>
      </c>
      <c r="CC7246" s="33">
        <v>68.287239999999997</v>
      </c>
      <c r="DC7246" s="9">
        <v>80.135850000000005</v>
      </c>
      <c r="DD7246" s="9">
        <v>0</v>
      </c>
    </row>
    <row r="7247" spans="1:108" x14ac:dyDescent="0.25">
      <c r="A7247" s="9" t="s">
        <v>42</v>
      </c>
      <c r="B7247" s="9" t="s">
        <v>15</v>
      </c>
      <c r="C7247" s="9" t="s">
        <v>35</v>
      </c>
      <c r="D7247" s="9" t="s">
        <v>39</v>
      </c>
      <c r="E7247" s="9" t="s">
        <v>38</v>
      </c>
      <c r="F7247" s="9">
        <v>2017</v>
      </c>
      <c r="G7247" s="9">
        <v>6</v>
      </c>
      <c r="H7247" s="9"/>
      <c r="BF7247" s="33">
        <v>71.036240000000006</v>
      </c>
      <c r="BG7247" s="33">
        <v>69.289810000000003</v>
      </c>
      <c r="BH7247" s="33">
        <v>67.756129999999999</v>
      </c>
      <c r="BI7247" s="33">
        <v>65.95205</v>
      </c>
      <c r="BJ7247" s="33">
        <v>64.435220000000001</v>
      </c>
      <c r="BK7247" s="33">
        <v>63.218890000000002</v>
      </c>
      <c r="BL7247" s="33">
        <v>63.759700000000002</v>
      </c>
      <c r="BM7247" s="33">
        <v>69.962760000000003</v>
      </c>
      <c r="BN7247" s="33">
        <v>76.436220000000006</v>
      </c>
      <c r="BO7247" s="33">
        <v>82.790809999999993</v>
      </c>
      <c r="BP7247" s="33">
        <v>87.908680000000004</v>
      </c>
      <c r="BQ7247" s="33">
        <v>92.530109999999993</v>
      </c>
      <c r="BR7247" s="33">
        <v>96.455619999999996</v>
      </c>
      <c r="BS7247" s="33">
        <v>99.046940000000006</v>
      </c>
      <c r="BT7247" s="33">
        <v>100.7801</v>
      </c>
      <c r="BU7247" s="33">
        <v>102.1587</v>
      </c>
      <c r="BV7247" s="33">
        <v>101.3918</v>
      </c>
      <c r="BW7247" s="33">
        <v>99.671940000000006</v>
      </c>
      <c r="BX7247" s="33">
        <v>96.522970000000001</v>
      </c>
      <c r="BY7247" s="33">
        <v>92.127560000000003</v>
      </c>
      <c r="BZ7247" s="33">
        <v>86.745429999999999</v>
      </c>
      <c r="CA7247" s="33">
        <v>81.715320000000006</v>
      </c>
      <c r="CB7247" s="33">
        <v>77.668379999999999</v>
      </c>
      <c r="CC7247" s="33">
        <v>74.384699999999995</v>
      </c>
      <c r="DC7247" s="9">
        <v>80.135850000000005</v>
      </c>
      <c r="DD7247" s="9">
        <v>0</v>
      </c>
    </row>
    <row r="7248" spans="1:108" x14ac:dyDescent="0.25">
      <c r="A7248" s="9" t="s">
        <v>42</v>
      </c>
      <c r="B7248" s="9" t="s">
        <v>15</v>
      </c>
      <c r="C7248" s="9" t="s">
        <v>35</v>
      </c>
      <c r="D7248" s="9" t="s">
        <v>39</v>
      </c>
      <c r="E7248" s="9" t="s">
        <v>38</v>
      </c>
      <c r="F7248" s="9">
        <v>2017</v>
      </c>
      <c r="G7248" s="9">
        <v>7</v>
      </c>
      <c r="H7248" s="9"/>
      <c r="BF7248" s="33">
        <v>66.807649999999995</v>
      </c>
      <c r="BG7248" s="33">
        <v>65.307649999999995</v>
      </c>
      <c r="BH7248" s="33">
        <v>64.75</v>
      </c>
      <c r="BI7248" s="33">
        <v>63.983159999999998</v>
      </c>
      <c r="BJ7248" s="33">
        <v>63.020409999999998</v>
      </c>
      <c r="BK7248" s="33">
        <v>62.41225</v>
      </c>
      <c r="BL7248" s="33">
        <v>62.520409999999998</v>
      </c>
      <c r="BM7248" s="33">
        <v>66.182649999999995</v>
      </c>
      <c r="BN7248" s="33">
        <v>71.445920000000001</v>
      </c>
      <c r="BO7248" s="33">
        <v>77.716319999999996</v>
      </c>
      <c r="BP7248" s="33">
        <v>83.476029999999994</v>
      </c>
      <c r="BQ7248" s="33">
        <v>89.313779999999994</v>
      </c>
      <c r="BR7248" s="33">
        <v>94.597459999999998</v>
      </c>
      <c r="BS7248" s="33">
        <v>97.968890000000002</v>
      </c>
      <c r="BT7248" s="33">
        <v>99.830619999999996</v>
      </c>
      <c r="BU7248" s="33">
        <v>98.709190000000007</v>
      </c>
      <c r="BV7248" s="33">
        <v>97.902540000000002</v>
      </c>
      <c r="BW7248" s="33">
        <v>96.196929999999995</v>
      </c>
      <c r="BX7248" s="33">
        <v>91.7209</v>
      </c>
      <c r="BY7248" s="33">
        <v>86.649979999999999</v>
      </c>
      <c r="BZ7248" s="33">
        <v>80.081620000000001</v>
      </c>
      <c r="CA7248" s="33">
        <v>74.615300000000005</v>
      </c>
      <c r="CB7248" s="33">
        <v>70.831620000000001</v>
      </c>
      <c r="CC7248" s="33">
        <v>68.297939999999997</v>
      </c>
      <c r="DC7248" s="9">
        <v>80.135850000000005</v>
      </c>
      <c r="DD7248" s="9">
        <v>0</v>
      </c>
    </row>
    <row r="7249" spans="1:108" x14ac:dyDescent="0.25">
      <c r="A7249" s="9" t="s">
        <v>42</v>
      </c>
      <c r="B7249" s="9" t="s">
        <v>15</v>
      </c>
      <c r="C7249" s="9" t="s">
        <v>35</v>
      </c>
      <c r="D7249" s="9" t="s">
        <v>39</v>
      </c>
      <c r="E7249" s="9" t="s">
        <v>38</v>
      </c>
      <c r="F7249" s="9">
        <v>2017</v>
      </c>
      <c r="G7249" s="9">
        <v>8</v>
      </c>
      <c r="H7249" s="9"/>
      <c r="BF7249" s="33">
        <v>67.473460000000003</v>
      </c>
      <c r="BG7249" s="33">
        <v>67.162239999999997</v>
      </c>
      <c r="BH7249" s="33">
        <v>65.679079999999999</v>
      </c>
      <c r="BI7249" s="33">
        <v>64.371430000000004</v>
      </c>
      <c r="BJ7249" s="33">
        <v>63.425510000000003</v>
      </c>
      <c r="BK7249" s="33">
        <v>62.516840000000002</v>
      </c>
      <c r="BL7249" s="33">
        <v>61.925510000000003</v>
      </c>
      <c r="BM7249" s="33">
        <v>64.733159999999998</v>
      </c>
      <c r="BN7249" s="33">
        <v>70.574489999999997</v>
      </c>
      <c r="BO7249" s="33">
        <v>75.695920000000001</v>
      </c>
      <c r="BP7249" s="33">
        <v>81.905100000000004</v>
      </c>
      <c r="BQ7249" s="33">
        <v>86.502560000000003</v>
      </c>
      <c r="BR7249" s="33">
        <v>91.806650000000005</v>
      </c>
      <c r="BS7249" s="33">
        <v>96.2393</v>
      </c>
      <c r="BT7249" s="33">
        <v>97.929079999999999</v>
      </c>
      <c r="BU7249" s="33">
        <v>97.25</v>
      </c>
      <c r="BV7249" s="33">
        <v>96.247429999999994</v>
      </c>
      <c r="BW7249" s="33">
        <v>94.271410000000003</v>
      </c>
      <c r="BX7249" s="33">
        <v>89.271410000000003</v>
      </c>
      <c r="BY7249" s="33">
        <v>84.237740000000002</v>
      </c>
      <c r="BZ7249" s="33">
        <v>77.541820000000001</v>
      </c>
      <c r="CA7249" s="33">
        <v>72.251000000000005</v>
      </c>
      <c r="CB7249" s="33">
        <v>68.189779999999999</v>
      </c>
      <c r="CC7249" s="33">
        <v>65.598460000000003</v>
      </c>
      <c r="DC7249" s="9">
        <v>80.135850000000005</v>
      </c>
      <c r="DD7249" s="9">
        <v>0</v>
      </c>
    </row>
    <row r="7250" spans="1:108" x14ac:dyDescent="0.25">
      <c r="A7250" s="9" t="s">
        <v>42</v>
      </c>
      <c r="B7250" s="9" t="s">
        <v>15</v>
      </c>
      <c r="C7250" s="9" t="s">
        <v>35</v>
      </c>
      <c r="D7250" s="9" t="s">
        <v>39</v>
      </c>
      <c r="E7250" s="9" t="s">
        <v>38</v>
      </c>
      <c r="F7250" s="9">
        <v>2017</v>
      </c>
      <c r="G7250" s="9">
        <v>9</v>
      </c>
      <c r="H7250" s="9"/>
      <c r="BF7250" s="33">
        <v>67.449489999999997</v>
      </c>
      <c r="BG7250" s="33">
        <v>65.773970000000006</v>
      </c>
      <c r="BH7250" s="33">
        <v>64.203059999999994</v>
      </c>
      <c r="BI7250" s="33">
        <v>63.074489999999997</v>
      </c>
      <c r="BJ7250" s="33">
        <v>61.594889999999999</v>
      </c>
      <c r="BK7250" s="33">
        <v>60.91581</v>
      </c>
      <c r="BL7250" s="33">
        <v>60.273969999999998</v>
      </c>
      <c r="BM7250" s="33">
        <v>61.074489999999997</v>
      </c>
      <c r="BN7250" s="33">
        <v>67.953059999999994</v>
      </c>
      <c r="BO7250" s="33">
        <v>74.523970000000006</v>
      </c>
      <c r="BP7250" s="33">
        <v>81.358159999999998</v>
      </c>
      <c r="BQ7250" s="33">
        <v>87.158680000000004</v>
      </c>
      <c r="BR7250" s="33">
        <v>91.584190000000007</v>
      </c>
      <c r="BS7250" s="33">
        <v>95.256129999999999</v>
      </c>
      <c r="BT7250" s="33">
        <v>98.039810000000003</v>
      </c>
      <c r="BU7250" s="33">
        <v>98.266840000000002</v>
      </c>
      <c r="BV7250" s="33">
        <v>97.338759999999994</v>
      </c>
      <c r="BW7250" s="33">
        <v>93.426519999999996</v>
      </c>
      <c r="BX7250" s="33">
        <v>87.311220000000006</v>
      </c>
      <c r="BY7250" s="33">
        <v>81.520409999999998</v>
      </c>
      <c r="BZ7250" s="33">
        <v>77.520409999999998</v>
      </c>
      <c r="CA7250" s="33">
        <v>74.040809999999993</v>
      </c>
      <c r="CB7250" s="33">
        <v>71.061220000000006</v>
      </c>
      <c r="CC7250" s="33">
        <v>68.54795</v>
      </c>
      <c r="DC7250" s="9">
        <v>80.135850000000005</v>
      </c>
      <c r="DD7250" s="9">
        <v>0</v>
      </c>
    </row>
    <row r="7251" spans="1:108" x14ac:dyDescent="0.25">
      <c r="A7251" s="9" t="s">
        <v>42</v>
      </c>
      <c r="B7251" s="9" t="s">
        <v>15</v>
      </c>
      <c r="C7251" s="9" t="s">
        <v>35</v>
      </c>
      <c r="D7251" s="9" t="s">
        <v>39</v>
      </c>
      <c r="E7251" s="9" t="s">
        <v>38</v>
      </c>
      <c r="F7251" s="9">
        <v>2017</v>
      </c>
      <c r="G7251" s="9">
        <v>10</v>
      </c>
      <c r="H7251" s="9"/>
      <c r="BF7251" s="33">
        <v>64.111729999999994</v>
      </c>
      <c r="BG7251" s="33">
        <v>61.949489999999997</v>
      </c>
      <c r="BH7251" s="33">
        <v>60.341329999999999</v>
      </c>
      <c r="BI7251" s="33">
        <v>59.128570000000003</v>
      </c>
      <c r="BJ7251" s="33">
        <v>57.824489999999997</v>
      </c>
      <c r="BK7251" s="33">
        <v>56.91225</v>
      </c>
      <c r="BL7251" s="33">
        <v>56.216320000000003</v>
      </c>
      <c r="BM7251" s="33">
        <v>56.054079999999999</v>
      </c>
      <c r="BN7251" s="33">
        <v>62.898969999999998</v>
      </c>
      <c r="BO7251" s="33">
        <v>71.264269999999996</v>
      </c>
      <c r="BP7251" s="33">
        <v>77.757130000000004</v>
      </c>
      <c r="BQ7251" s="33">
        <v>84.273979999999995</v>
      </c>
      <c r="BR7251" s="33">
        <v>89.604590000000002</v>
      </c>
      <c r="BS7251" s="33">
        <v>93.532669999999996</v>
      </c>
      <c r="BT7251" s="33">
        <v>96.329610000000002</v>
      </c>
      <c r="BU7251" s="33">
        <v>97.127570000000006</v>
      </c>
      <c r="BV7251" s="33">
        <v>95.770409999999998</v>
      </c>
      <c r="BW7251" s="33">
        <v>92.895409999999998</v>
      </c>
      <c r="BX7251" s="33">
        <v>86.523970000000006</v>
      </c>
      <c r="BY7251" s="33">
        <v>79.223460000000003</v>
      </c>
      <c r="BZ7251" s="33">
        <v>73.855599999999995</v>
      </c>
      <c r="CA7251" s="33">
        <v>69.689790000000002</v>
      </c>
      <c r="CB7251" s="33">
        <v>65.973460000000003</v>
      </c>
      <c r="CC7251" s="33">
        <v>63.398969999999998</v>
      </c>
      <c r="DC7251" s="9">
        <v>80.135850000000005</v>
      </c>
      <c r="DD7251" s="9">
        <v>0</v>
      </c>
    </row>
    <row r="7252" spans="1:108" x14ac:dyDescent="0.25">
      <c r="A7252" s="9" t="s">
        <v>42</v>
      </c>
      <c r="B7252" s="9" t="s">
        <v>15</v>
      </c>
      <c r="C7252" s="9" t="s">
        <v>35</v>
      </c>
      <c r="D7252" s="9" t="s">
        <v>39</v>
      </c>
      <c r="E7252" s="9" t="s">
        <v>38</v>
      </c>
      <c r="F7252" s="9">
        <v>2018</v>
      </c>
      <c r="G7252" s="9">
        <v>5</v>
      </c>
      <c r="H7252" s="9"/>
      <c r="BF7252" s="33">
        <v>70.790809999999993</v>
      </c>
      <c r="BG7252" s="33">
        <v>69.421940000000006</v>
      </c>
      <c r="BH7252" s="33">
        <v>67.6143</v>
      </c>
      <c r="BI7252" s="33">
        <v>66.381129999999999</v>
      </c>
      <c r="BJ7252" s="33">
        <v>65.506129999999999</v>
      </c>
      <c r="BK7252" s="33">
        <v>64.897970000000001</v>
      </c>
      <c r="BL7252" s="33">
        <v>64.884699999999995</v>
      </c>
      <c r="BM7252" s="33">
        <v>70.800510000000003</v>
      </c>
      <c r="BN7252" s="33">
        <v>76.662239999999997</v>
      </c>
      <c r="BO7252" s="33">
        <v>81.341319999999996</v>
      </c>
      <c r="BP7252" s="33">
        <v>86.317350000000005</v>
      </c>
      <c r="BQ7252" s="33">
        <v>90.827060000000003</v>
      </c>
      <c r="BR7252" s="33">
        <v>94.110720000000001</v>
      </c>
      <c r="BS7252" s="33">
        <v>96.117859999999993</v>
      </c>
      <c r="BT7252" s="33">
        <v>96.476029999999994</v>
      </c>
      <c r="BU7252" s="33">
        <v>96.246430000000004</v>
      </c>
      <c r="BV7252" s="33">
        <v>92.016840000000002</v>
      </c>
      <c r="BW7252" s="33">
        <v>89.287239999999997</v>
      </c>
      <c r="BX7252" s="33">
        <v>85.442350000000005</v>
      </c>
      <c r="BY7252" s="33">
        <v>81.695920000000001</v>
      </c>
      <c r="BZ7252" s="33">
        <v>76.929079999999999</v>
      </c>
      <c r="CA7252" s="33">
        <v>73.388270000000006</v>
      </c>
      <c r="CB7252" s="33">
        <v>70.817350000000005</v>
      </c>
      <c r="CC7252" s="33">
        <v>68.287239999999997</v>
      </c>
      <c r="DC7252" s="9">
        <v>80.135850000000005</v>
      </c>
      <c r="DD7252" s="9">
        <v>0</v>
      </c>
    </row>
    <row r="7253" spans="1:108" x14ac:dyDescent="0.25">
      <c r="A7253" s="9" t="s">
        <v>42</v>
      </c>
      <c r="B7253" s="9" t="s">
        <v>15</v>
      </c>
      <c r="C7253" s="9" t="s">
        <v>35</v>
      </c>
      <c r="D7253" s="9" t="s">
        <v>39</v>
      </c>
      <c r="E7253" s="9" t="s">
        <v>38</v>
      </c>
      <c r="F7253" s="9">
        <v>2018</v>
      </c>
      <c r="G7253" s="9">
        <v>6</v>
      </c>
      <c r="H7253" s="9"/>
      <c r="BF7253" s="33">
        <v>71.036240000000006</v>
      </c>
      <c r="BG7253" s="33">
        <v>69.289810000000003</v>
      </c>
      <c r="BH7253" s="33">
        <v>67.756129999999999</v>
      </c>
      <c r="BI7253" s="33">
        <v>65.95205</v>
      </c>
      <c r="BJ7253" s="33">
        <v>64.435220000000001</v>
      </c>
      <c r="BK7253" s="33">
        <v>63.218890000000002</v>
      </c>
      <c r="BL7253" s="33">
        <v>63.759700000000002</v>
      </c>
      <c r="BM7253" s="33">
        <v>69.962760000000003</v>
      </c>
      <c r="BN7253" s="33">
        <v>76.436220000000006</v>
      </c>
      <c r="BO7253" s="33">
        <v>82.790809999999993</v>
      </c>
      <c r="BP7253" s="33">
        <v>87.908680000000004</v>
      </c>
      <c r="BQ7253" s="33">
        <v>92.530109999999993</v>
      </c>
      <c r="BR7253" s="33">
        <v>96.455619999999996</v>
      </c>
      <c r="BS7253" s="33">
        <v>99.046940000000006</v>
      </c>
      <c r="BT7253" s="33">
        <v>100.7801</v>
      </c>
      <c r="BU7253" s="33">
        <v>102.1587</v>
      </c>
      <c r="BV7253" s="33">
        <v>101.3918</v>
      </c>
      <c r="BW7253" s="33">
        <v>99.671940000000006</v>
      </c>
      <c r="BX7253" s="33">
        <v>96.522970000000001</v>
      </c>
      <c r="BY7253" s="33">
        <v>92.127560000000003</v>
      </c>
      <c r="BZ7253" s="33">
        <v>86.745429999999999</v>
      </c>
      <c r="CA7253" s="33">
        <v>81.715320000000006</v>
      </c>
      <c r="CB7253" s="33">
        <v>77.668379999999999</v>
      </c>
      <c r="CC7253" s="33">
        <v>74.384699999999995</v>
      </c>
      <c r="DC7253" s="9">
        <v>80.135850000000005</v>
      </c>
      <c r="DD7253" s="9">
        <v>0</v>
      </c>
    </row>
    <row r="7254" spans="1:108" x14ac:dyDescent="0.25">
      <c r="A7254" s="9" t="s">
        <v>42</v>
      </c>
      <c r="B7254" s="9" t="s">
        <v>15</v>
      </c>
      <c r="C7254" s="9" t="s">
        <v>35</v>
      </c>
      <c r="D7254" s="9" t="s">
        <v>39</v>
      </c>
      <c r="E7254" s="9" t="s">
        <v>38</v>
      </c>
      <c r="F7254" s="9">
        <v>2018</v>
      </c>
      <c r="G7254" s="9">
        <v>7</v>
      </c>
      <c r="H7254" s="9"/>
      <c r="BF7254" s="33">
        <v>66.807649999999995</v>
      </c>
      <c r="BG7254" s="33">
        <v>65.307649999999995</v>
      </c>
      <c r="BH7254" s="33">
        <v>64.75</v>
      </c>
      <c r="BI7254" s="33">
        <v>63.983159999999998</v>
      </c>
      <c r="BJ7254" s="33">
        <v>63.020409999999998</v>
      </c>
      <c r="BK7254" s="33">
        <v>62.41225</v>
      </c>
      <c r="BL7254" s="33">
        <v>62.520409999999998</v>
      </c>
      <c r="BM7254" s="33">
        <v>66.182649999999995</v>
      </c>
      <c r="BN7254" s="33">
        <v>71.445920000000001</v>
      </c>
      <c r="BO7254" s="33">
        <v>77.716319999999996</v>
      </c>
      <c r="BP7254" s="33">
        <v>83.476029999999994</v>
      </c>
      <c r="BQ7254" s="33">
        <v>89.313779999999994</v>
      </c>
      <c r="BR7254" s="33">
        <v>94.597459999999998</v>
      </c>
      <c r="BS7254" s="33">
        <v>97.968890000000002</v>
      </c>
      <c r="BT7254" s="33">
        <v>99.830619999999996</v>
      </c>
      <c r="BU7254" s="33">
        <v>98.709190000000007</v>
      </c>
      <c r="BV7254" s="33">
        <v>97.902540000000002</v>
      </c>
      <c r="BW7254" s="33">
        <v>96.196929999999995</v>
      </c>
      <c r="BX7254" s="33">
        <v>91.7209</v>
      </c>
      <c r="BY7254" s="33">
        <v>86.649979999999999</v>
      </c>
      <c r="BZ7254" s="33">
        <v>80.081620000000001</v>
      </c>
      <c r="CA7254" s="33">
        <v>74.615300000000005</v>
      </c>
      <c r="CB7254" s="33">
        <v>70.831620000000001</v>
      </c>
      <c r="CC7254" s="33">
        <v>68.297939999999997</v>
      </c>
      <c r="DC7254" s="9">
        <v>80.135850000000005</v>
      </c>
      <c r="DD7254" s="9">
        <v>0</v>
      </c>
    </row>
    <row r="7255" spans="1:108" x14ac:dyDescent="0.25">
      <c r="A7255" s="9" t="s">
        <v>42</v>
      </c>
      <c r="B7255" s="9" t="s">
        <v>15</v>
      </c>
      <c r="C7255" s="9" t="s">
        <v>35</v>
      </c>
      <c r="D7255" s="9" t="s">
        <v>39</v>
      </c>
      <c r="E7255" s="9" t="s">
        <v>38</v>
      </c>
      <c r="F7255" s="9">
        <v>2018</v>
      </c>
      <c r="G7255" s="9">
        <v>8</v>
      </c>
      <c r="H7255" s="9"/>
      <c r="BF7255" s="33">
        <v>67.473460000000003</v>
      </c>
      <c r="BG7255" s="33">
        <v>67.162239999999997</v>
      </c>
      <c r="BH7255" s="33">
        <v>65.679079999999999</v>
      </c>
      <c r="BI7255" s="33">
        <v>64.371430000000004</v>
      </c>
      <c r="BJ7255" s="33">
        <v>63.425510000000003</v>
      </c>
      <c r="BK7255" s="33">
        <v>62.516840000000002</v>
      </c>
      <c r="BL7255" s="33">
        <v>61.925510000000003</v>
      </c>
      <c r="BM7255" s="33">
        <v>64.733159999999998</v>
      </c>
      <c r="BN7255" s="33">
        <v>70.574489999999997</v>
      </c>
      <c r="BO7255" s="33">
        <v>75.695920000000001</v>
      </c>
      <c r="BP7255" s="33">
        <v>81.905100000000004</v>
      </c>
      <c r="BQ7255" s="33">
        <v>86.502560000000003</v>
      </c>
      <c r="BR7255" s="33">
        <v>91.806650000000005</v>
      </c>
      <c r="BS7255" s="33">
        <v>96.2393</v>
      </c>
      <c r="BT7255" s="33">
        <v>97.929079999999999</v>
      </c>
      <c r="BU7255" s="33">
        <v>97.25</v>
      </c>
      <c r="BV7255" s="33">
        <v>96.247429999999994</v>
      </c>
      <c r="BW7255" s="33">
        <v>94.271410000000003</v>
      </c>
      <c r="BX7255" s="33">
        <v>89.271410000000003</v>
      </c>
      <c r="BY7255" s="33">
        <v>84.237740000000002</v>
      </c>
      <c r="BZ7255" s="33">
        <v>77.541820000000001</v>
      </c>
      <c r="CA7255" s="33">
        <v>72.251000000000005</v>
      </c>
      <c r="CB7255" s="33">
        <v>68.189779999999999</v>
      </c>
      <c r="CC7255" s="33">
        <v>65.598460000000003</v>
      </c>
      <c r="DC7255" s="9">
        <v>80.135850000000005</v>
      </c>
      <c r="DD7255" s="9">
        <v>0</v>
      </c>
    </row>
    <row r="7256" spans="1:108" x14ac:dyDescent="0.25">
      <c r="A7256" s="9" t="s">
        <v>42</v>
      </c>
      <c r="B7256" s="9" t="s">
        <v>15</v>
      </c>
      <c r="C7256" s="9" t="s">
        <v>35</v>
      </c>
      <c r="D7256" s="9" t="s">
        <v>39</v>
      </c>
      <c r="E7256" s="9" t="s">
        <v>38</v>
      </c>
      <c r="F7256" s="9">
        <v>2018</v>
      </c>
      <c r="G7256" s="9">
        <v>9</v>
      </c>
      <c r="H7256" s="9"/>
      <c r="BF7256" s="33">
        <v>67.449489999999997</v>
      </c>
      <c r="BG7256" s="33">
        <v>65.773970000000006</v>
      </c>
      <c r="BH7256" s="33">
        <v>64.203059999999994</v>
      </c>
      <c r="BI7256" s="33">
        <v>63.074489999999997</v>
      </c>
      <c r="BJ7256" s="33">
        <v>61.594889999999999</v>
      </c>
      <c r="BK7256" s="33">
        <v>60.91581</v>
      </c>
      <c r="BL7256" s="33">
        <v>60.273969999999998</v>
      </c>
      <c r="BM7256" s="33">
        <v>61.074489999999997</v>
      </c>
      <c r="BN7256" s="33">
        <v>67.953059999999994</v>
      </c>
      <c r="BO7256" s="33">
        <v>74.523970000000006</v>
      </c>
      <c r="BP7256" s="33">
        <v>81.358159999999998</v>
      </c>
      <c r="BQ7256" s="33">
        <v>87.158680000000004</v>
      </c>
      <c r="BR7256" s="33">
        <v>91.584190000000007</v>
      </c>
      <c r="BS7256" s="33">
        <v>95.256129999999999</v>
      </c>
      <c r="BT7256" s="33">
        <v>98.039810000000003</v>
      </c>
      <c r="BU7256" s="33">
        <v>98.266840000000002</v>
      </c>
      <c r="BV7256" s="33">
        <v>97.338759999999994</v>
      </c>
      <c r="BW7256" s="33">
        <v>93.426519999999996</v>
      </c>
      <c r="BX7256" s="33">
        <v>87.311220000000006</v>
      </c>
      <c r="BY7256" s="33">
        <v>81.520409999999998</v>
      </c>
      <c r="BZ7256" s="33">
        <v>77.520409999999998</v>
      </c>
      <c r="CA7256" s="33">
        <v>74.040809999999993</v>
      </c>
      <c r="CB7256" s="33">
        <v>71.061220000000006</v>
      </c>
      <c r="CC7256" s="33">
        <v>68.54795</v>
      </c>
      <c r="DC7256" s="9">
        <v>80.135850000000005</v>
      </c>
      <c r="DD7256" s="9">
        <v>0</v>
      </c>
    </row>
    <row r="7257" spans="1:108" x14ac:dyDescent="0.25">
      <c r="A7257" s="9" t="s">
        <v>42</v>
      </c>
      <c r="B7257" s="9" t="s">
        <v>15</v>
      </c>
      <c r="C7257" s="9" t="s">
        <v>35</v>
      </c>
      <c r="D7257" s="9" t="s">
        <v>39</v>
      </c>
      <c r="E7257" s="9" t="s">
        <v>38</v>
      </c>
      <c r="F7257" s="9">
        <v>2018</v>
      </c>
      <c r="G7257" s="9">
        <v>10</v>
      </c>
      <c r="H7257" s="9"/>
      <c r="BF7257" s="33">
        <v>64.111729999999994</v>
      </c>
      <c r="BG7257" s="33">
        <v>61.949489999999997</v>
      </c>
      <c r="BH7257" s="33">
        <v>60.341329999999999</v>
      </c>
      <c r="BI7257" s="33">
        <v>59.128570000000003</v>
      </c>
      <c r="BJ7257" s="33">
        <v>57.824489999999997</v>
      </c>
      <c r="BK7257" s="33">
        <v>56.91225</v>
      </c>
      <c r="BL7257" s="33">
        <v>56.216320000000003</v>
      </c>
      <c r="BM7257" s="33">
        <v>56.054079999999999</v>
      </c>
      <c r="BN7257" s="33">
        <v>62.898969999999998</v>
      </c>
      <c r="BO7257" s="33">
        <v>71.264269999999996</v>
      </c>
      <c r="BP7257" s="33">
        <v>77.757130000000004</v>
      </c>
      <c r="BQ7257" s="33">
        <v>84.273979999999995</v>
      </c>
      <c r="BR7257" s="33">
        <v>89.604590000000002</v>
      </c>
      <c r="BS7257" s="33">
        <v>93.532669999999996</v>
      </c>
      <c r="BT7257" s="33">
        <v>96.329610000000002</v>
      </c>
      <c r="BU7257" s="33">
        <v>97.127570000000006</v>
      </c>
      <c r="BV7257" s="33">
        <v>95.770409999999998</v>
      </c>
      <c r="BW7257" s="33">
        <v>92.895409999999998</v>
      </c>
      <c r="BX7257" s="33">
        <v>86.523970000000006</v>
      </c>
      <c r="BY7257" s="33">
        <v>79.223460000000003</v>
      </c>
      <c r="BZ7257" s="33">
        <v>73.855599999999995</v>
      </c>
      <c r="CA7257" s="33">
        <v>69.689790000000002</v>
      </c>
      <c r="CB7257" s="33">
        <v>65.973460000000003</v>
      </c>
      <c r="CC7257" s="33">
        <v>63.398969999999998</v>
      </c>
      <c r="DC7257" s="9">
        <v>80.135850000000005</v>
      </c>
      <c r="DD7257" s="9">
        <v>0</v>
      </c>
    </row>
    <row r="7258" spans="1:108" x14ac:dyDescent="0.25">
      <c r="A7258" s="9" t="s">
        <v>42</v>
      </c>
      <c r="B7258" s="9" t="s">
        <v>15</v>
      </c>
      <c r="C7258" s="9" t="s">
        <v>35</v>
      </c>
      <c r="D7258" s="9" t="s">
        <v>39</v>
      </c>
      <c r="E7258" s="9" t="s">
        <v>38</v>
      </c>
      <c r="F7258" s="9">
        <v>2019</v>
      </c>
      <c r="G7258" s="9">
        <v>5</v>
      </c>
      <c r="H7258" s="9"/>
      <c r="BF7258" s="33">
        <v>70.790809999999993</v>
      </c>
      <c r="BG7258" s="33">
        <v>69.421940000000006</v>
      </c>
      <c r="BH7258" s="33">
        <v>67.6143</v>
      </c>
      <c r="BI7258" s="33">
        <v>66.381129999999999</v>
      </c>
      <c r="BJ7258" s="33">
        <v>65.506129999999999</v>
      </c>
      <c r="BK7258" s="33">
        <v>64.897970000000001</v>
      </c>
      <c r="BL7258" s="33">
        <v>64.884699999999995</v>
      </c>
      <c r="BM7258" s="33">
        <v>70.800510000000003</v>
      </c>
      <c r="BN7258" s="33">
        <v>76.662239999999997</v>
      </c>
      <c r="BO7258" s="33">
        <v>81.341319999999996</v>
      </c>
      <c r="BP7258" s="33">
        <v>86.317350000000005</v>
      </c>
      <c r="BQ7258" s="33">
        <v>90.827060000000003</v>
      </c>
      <c r="BR7258" s="33">
        <v>94.110720000000001</v>
      </c>
      <c r="BS7258" s="33">
        <v>96.117859999999993</v>
      </c>
      <c r="BT7258" s="33">
        <v>96.476029999999994</v>
      </c>
      <c r="BU7258" s="33">
        <v>96.246430000000004</v>
      </c>
      <c r="BV7258" s="33">
        <v>92.016840000000002</v>
      </c>
      <c r="BW7258" s="33">
        <v>89.287239999999997</v>
      </c>
      <c r="BX7258" s="33">
        <v>85.442350000000005</v>
      </c>
      <c r="BY7258" s="33">
        <v>81.695920000000001</v>
      </c>
      <c r="BZ7258" s="33">
        <v>76.929079999999999</v>
      </c>
      <c r="CA7258" s="33">
        <v>73.388270000000006</v>
      </c>
      <c r="CB7258" s="33">
        <v>70.817350000000005</v>
      </c>
      <c r="CC7258" s="33">
        <v>68.287239999999997</v>
      </c>
      <c r="DC7258" s="9">
        <v>80.135850000000005</v>
      </c>
      <c r="DD7258" s="9">
        <v>0</v>
      </c>
    </row>
    <row r="7259" spans="1:108" x14ac:dyDescent="0.25">
      <c r="A7259" s="9" t="s">
        <v>42</v>
      </c>
      <c r="B7259" s="9" t="s">
        <v>15</v>
      </c>
      <c r="C7259" s="9" t="s">
        <v>35</v>
      </c>
      <c r="D7259" s="9" t="s">
        <v>39</v>
      </c>
      <c r="E7259" s="9" t="s">
        <v>38</v>
      </c>
      <c r="F7259" s="9">
        <v>2019</v>
      </c>
      <c r="G7259" s="9">
        <v>6</v>
      </c>
      <c r="H7259" s="9"/>
      <c r="BF7259" s="33">
        <v>71.036240000000006</v>
      </c>
      <c r="BG7259" s="33">
        <v>69.289810000000003</v>
      </c>
      <c r="BH7259" s="33">
        <v>67.756129999999999</v>
      </c>
      <c r="BI7259" s="33">
        <v>65.95205</v>
      </c>
      <c r="BJ7259" s="33">
        <v>64.435220000000001</v>
      </c>
      <c r="BK7259" s="33">
        <v>63.218890000000002</v>
      </c>
      <c r="BL7259" s="33">
        <v>63.759700000000002</v>
      </c>
      <c r="BM7259" s="33">
        <v>69.962760000000003</v>
      </c>
      <c r="BN7259" s="33">
        <v>76.436220000000006</v>
      </c>
      <c r="BO7259" s="33">
        <v>82.790809999999993</v>
      </c>
      <c r="BP7259" s="33">
        <v>87.908680000000004</v>
      </c>
      <c r="BQ7259" s="33">
        <v>92.530109999999993</v>
      </c>
      <c r="BR7259" s="33">
        <v>96.455619999999996</v>
      </c>
      <c r="BS7259" s="33">
        <v>99.046940000000006</v>
      </c>
      <c r="BT7259" s="33">
        <v>100.7801</v>
      </c>
      <c r="BU7259" s="33">
        <v>102.1587</v>
      </c>
      <c r="BV7259" s="33">
        <v>101.3918</v>
      </c>
      <c r="BW7259" s="33">
        <v>99.671940000000006</v>
      </c>
      <c r="BX7259" s="33">
        <v>96.522970000000001</v>
      </c>
      <c r="BY7259" s="33">
        <v>92.127560000000003</v>
      </c>
      <c r="BZ7259" s="33">
        <v>86.745429999999999</v>
      </c>
      <c r="CA7259" s="33">
        <v>81.715320000000006</v>
      </c>
      <c r="CB7259" s="33">
        <v>77.668379999999999</v>
      </c>
      <c r="CC7259" s="33">
        <v>74.384699999999995</v>
      </c>
      <c r="DC7259" s="9">
        <v>80.135850000000005</v>
      </c>
      <c r="DD7259" s="9">
        <v>0</v>
      </c>
    </row>
    <row r="7260" spans="1:108" x14ac:dyDescent="0.25">
      <c r="A7260" s="9" t="s">
        <v>42</v>
      </c>
      <c r="B7260" s="9" t="s">
        <v>15</v>
      </c>
      <c r="C7260" s="9" t="s">
        <v>35</v>
      </c>
      <c r="D7260" s="9" t="s">
        <v>39</v>
      </c>
      <c r="E7260" s="9" t="s">
        <v>38</v>
      </c>
      <c r="F7260" s="9">
        <v>2019</v>
      </c>
      <c r="G7260" s="9">
        <v>7</v>
      </c>
      <c r="H7260" s="9"/>
      <c r="BF7260" s="33">
        <v>66.807649999999995</v>
      </c>
      <c r="BG7260" s="33">
        <v>65.307649999999995</v>
      </c>
      <c r="BH7260" s="33">
        <v>64.75</v>
      </c>
      <c r="BI7260" s="33">
        <v>63.983159999999998</v>
      </c>
      <c r="BJ7260" s="33">
        <v>63.020409999999998</v>
      </c>
      <c r="BK7260" s="33">
        <v>62.41225</v>
      </c>
      <c r="BL7260" s="33">
        <v>62.520409999999998</v>
      </c>
      <c r="BM7260" s="33">
        <v>66.182649999999995</v>
      </c>
      <c r="BN7260" s="33">
        <v>71.445920000000001</v>
      </c>
      <c r="BO7260" s="33">
        <v>77.716319999999996</v>
      </c>
      <c r="BP7260" s="33">
        <v>83.476029999999994</v>
      </c>
      <c r="BQ7260" s="33">
        <v>89.313779999999994</v>
      </c>
      <c r="BR7260" s="33">
        <v>94.597459999999998</v>
      </c>
      <c r="BS7260" s="33">
        <v>97.968890000000002</v>
      </c>
      <c r="BT7260" s="33">
        <v>99.830619999999996</v>
      </c>
      <c r="BU7260" s="33">
        <v>98.709190000000007</v>
      </c>
      <c r="BV7260" s="33">
        <v>97.902540000000002</v>
      </c>
      <c r="BW7260" s="33">
        <v>96.196929999999995</v>
      </c>
      <c r="BX7260" s="33">
        <v>91.7209</v>
      </c>
      <c r="BY7260" s="33">
        <v>86.649979999999999</v>
      </c>
      <c r="BZ7260" s="33">
        <v>80.081620000000001</v>
      </c>
      <c r="CA7260" s="33">
        <v>74.615300000000005</v>
      </c>
      <c r="CB7260" s="33">
        <v>70.831620000000001</v>
      </c>
      <c r="CC7260" s="33">
        <v>68.297939999999997</v>
      </c>
      <c r="DC7260" s="9">
        <v>80.135850000000005</v>
      </c>
      <c r="DD7260" s="9">
        <v>0</v>
      </c>
    </row>
    <row r="7261" spans="1:108" x14ac:dyDescent="0.25">
      <c r="A7261" s="9" t="s">
        <v>42</v>
      </c>
      <c r="B7261" s="9" t="s">
        <v>15</v>
      </c>
      <c r="C7261" s="9" t="s">
        <v>35</v>
      </c>
      <c r="D7261" s="9" t="s">
        <v>39</v>
      </c>
      <c r="E7261" s="9" t="s">
        <v>38</v>
      </c>
      <c r="F7261" s="9">
        <v>2019</v>
      </c>
      <c r="G7261" s="9">
        <v>8</v>
      </c>
      <c r="H7261" s="9"/>
      <c r="BF7261" s="33">
        <v>67.473460000000003</v>
      </c>
      <c r="BG7261" s="33">
        <v>67.162239999999997</v>
      </c>
      <c r="BH7261" s="33">
        <v>65.679079999999999</v>
      </c>
      <c r="BI7261" s="33">
        <v>64.371430000000004</v>
      </c>
      <c r="BJ7261" s="33">
        <v>63.425510000000003</v>
      </c>
      <c r="BK7261" s="33">
        <v>62.516840000000002</v>
      </c>
      <c r="BL7261" s="33">
        <v>61.925510000000003</v>
      </c>
      <c r="BM7261" s="33">
        <v>64.733159999999998</v>
      </c>
      <c r="BN7261" s="33">
        <v>70.574489999999997</v>
      </c>
      <c r="BO7261" s="33">
        <v>75.695920000000001</v>
      </c>
      <c r="BP7261" s="33">
        <v>81.905100000000004</v>
      </c>
      <c r="BQ7261" s="33">
        <v>86.502560000000003</v>
      </c>
      <c r="BR7261" s="33">
        <v>91.806650000000005</v>
      </c>
      <c r="BS7261" s="33">
        <v>96.2393</v>
      </c>
      <c r="BT7261" s="33">
        <v>97.929079999999999</v>
      </c>
      <c r="BU7261" s="33">
        <v>97.25</v>
      </c>
      <c r="BV7261" s="33">
        <v>96.247429999999994</v>
      </c>
      <c r="BW7261" s="33">
        <v>94.271410000000003</v>
      </c>
      <c r="BX7261" s="33">
        <v>89.271410000000003</v>
      </c>
      <c r="BY7261" s="33">
        <v>84.237740000000002</v>
      </c>
      <c r="BZ7261" s="33">
        <v>77.541820000000001</v>
      </c>
      <c r="CA7261" s="33">
        <v>72.251000000000005</v>
      </c>
      <c r="CB7261" s="33">
        <v>68.189779999999999</v>
      </c>
      <c r="CC7261" s="33">
        <v>65.598460000000003</v>
      </c>
      <c r="DC7261" s="9">
        <v>80.135850000000005</v>
      </c>
      <c r="DD7261" s="9">
        <v>0</v>
      </c>
    </row>
    <row r="7262" spans="1:108" x14ac:dyDescent="0.25">
      <c r="A7262" s="9" t="s">
        <v>42</v>
      </c>
      <c r="B7262" s="9" t="s">
        <v>15</v>
      </c>
      <c r="C7262" s="9" t="s">
        <v>35</v>
      </c>
      <c r="D7262" s="9" t="s">
        <v>39</v>
      </c>
      <c r="E7262" s="9" t="s">
        <v>38</v>
      </c>
      <c r="F7262" s="9">
        <v>2019</v>
      </c>
      <c r="G7262" s="9">
        <v>9</v>
      </c>
      <c r="H7262" s="9"/>
      <c r="BF7262" s="33">
        <v>67.449489999999997</v>
      </c>
      <c r="BG7262" s="33">
        <v>65.773970000000006</v>
      </c>
      <c r="BH7262" s="33">
        <v>64.203059999999994</v>
      </c>
      <c r="BI7262" s="33">
        <v>63.074489999999997</v>
      </c>
      <c r="BJ7262" s="33">
        <v>61.594889999999999</v>
      </c>
      <c r="BK7262" s="33">
        <v>60.91581</v>
      </c>
      <c r="BL7262" s="33">
        <v>60.273969999999998</v>
      </c>
      <c r="BM7262" s="33">
        <v>61.074489999999997</v>
      </c>
      <c r="BN7262" s="33">
        <v>67.953059999999994</v>
      </c>
      <c r="BO7262" s="33">
        <v>74.523970000000006</v>
      </c>
      <c r="BP7262" s="33">
        <v>81.358159999999998</v>
      </c>
      <c r="BQ7262" s="33">
        <v>87.158680000000004</v>
      </c>
      <c r="BR7262" s="33">
        <v>91.584190000000007</v>
      </c>
      <c r="BS7262" s="33">
        <v>95.256129999999999</v>
      </c>
      <c r="BT7262" s="33">
        <v>98.039810000000003</v>
      </c>
      <c r="BU7262" s="33">
        <v>98.266840000000002</v>
      </c>
      <c r="BV7262" s="33">
        <v>97.338759999999994</v>
      </c>
      <c r="BW7262" s="33">
        <v>93.426519999999996</v>
      </c>
      <c r="BX7262" s="33">
        <v>87.311220000000006</v>
      </c>
      <c r="BY7262" s="33">
        <v>81.520409999999998</v>
      </c>
      <c r="BZ7262" s="33">
        <v>77.520409999999998</v>
      </c>
      <c r="CA7262" s="33">
        <v>74.040809999999993</v>
      </c>
      <c r="CB7262" s="33">
        <v>71.061220000000006</v>
      </c>
      <c r="CC7262" s="33">
        <v>68.54795</v>
      </c>
      <c r="DC7262" s="9">
        <v>80.135850000000005</v>
      </c>
      <c r="DD7262" s="9">
        <v>0</v>
      </c>
    </row>
    <row r="7263" spans="1:108" x14ac:dyDescent="0.25">
      <c r="A7263" s="9" t="s">
        <v>42</v>
      </c>
      <c r="B7263" s="9" t="s">
        <v>15</v>
      </c>
      <c r="C7263" s="9" t="s">
        <v>35</v>
      </c>
      <c r="D7263" s="9" t="s">
        <v>39</v>
      </c>
      <c r="E7263" s="9" t="s">
        <v>38</v>
      </c>
      <c r="F7263" s="9">
        <v>2019</v>
      </c>
      <c r="G7263" s="9">
        <v>10</v>
      </c>
      <c r="H7263" s="9"/>
      <c r="BF7263" s="33">
        <v>64.111729999999994</v>
      </c>
      <c r="BG7263" s="33">
        <v>61.949489999999997</v>
      </c>
      <c r="BH7263" s="33">
        <v>60.341329999999999</v>
      </c>
      <c r="BI7263" s="33">
        <v>59.128570000000003</v>
      </c>
      <c r="BJ7263" s="33">
        <v>57.824489999999997</v>
      </c>
      <c r="BK7263" s="33">
        <v>56.91225</v>
      </c>
      <c r="BL7263" s="33">
        <v>56.216320000000003</v>
      </c>
      <c r="BM7263" s="33">
        <v>56.054079999999999</v>
      </c>
      <c r="BN7263" s="33">
        <v>62.898969999999998</v>
      </c>
      <c r="BO7263" s="33">
        <v>71.264269999999996</v>
      </c>
      <c r="BP7263" s="33">
        <v>77.757130000000004</v>
      </c>
      <c r="BQ7263" s="33">
        <v>84.273979999999995</v>
      </c>
      <c r="BR7263" s="33">
        <v>89.604590000000002</v>
      </c>
      <c r="BS7263" s="33">
        <v>93.532669999999996</v>
      </c>
      <c r="BT7263" s="33">
        <v>96.329610000000002</v>
      </c>
      <c r="BU7263" s="33">
        <v>97.127570000000006</v>
      </c>
      <c r="BV7263" s="33">
        <v>95.770409999999998</v>
      </c>
      <c r="BW7263" s="33">
        <v>92.895409999999998</v>
      </c>
      <c r="BX7263" s="33">
        <v>86.523970000000006</v>
      </c>
      <c r="BY7263" s="33">
        <v>79.223460000000003</v>
      </c>
      <c r="BZ7263" s="33">
        <v>73.855599999999995</v>
      </c>
      <c r="CA7263" s="33">
        <v>69.689790000000002</v>
      </c>
      <c r="CB7263" s="33">
        <v>65.973460000000003</v>
      </c>
      <c r="CC7263" s="33">
        <v>63.398969999999998</v>
      </c>
      <c r="DC7263" s="9">
        <v>80.135850000000005</v>
      </c>
      <c r="DD7263" s="9">
        <v>0</v>
      </c>
    </row>
    <row r="7264" spans="1:108" x14ac:dyDescent="0.25">
      <c r="A7264" s="9" t="s">
        <v>42</v>
      </c>
      <c r="B7264" s="9" t="s">
        <v>15</v>
      </c>
      <c r="C7264" s="9" t="s">
        <v>35</v>
      </c>
      <c r="D7264" s="9" t="s">
        <v>39</v>
      </c>
      <c r="E7264" s="9" t="s">
        <v>38</v>
      </c>
      <c r="F7264" s="9">
        <v>2020</v>
      </c>
      <c r="G7264" s="9">
        <v>5</v>
      </c>
      <c r="H7264" s="9"/>
      <c r="BF7264" s="33">
        <v>70.790809999999993</v>
      </c>
      <c r="BG7264" s="33">
        <v>69.421940000000006</v>
      </c>
      <c r="BH7264" s="33">
        <v>67.6143</v>
      </c>
      <c r="BI7264" s="33">
        <v>66.381129999999999</v>
      </c>
      <c r="BJ7264" s="33">
        <v>65.506129999999999</v>
      </c>
      <c r="BK7264" s="33">
        <v>64.897970000000001</v>
      </c>
      <c r="BL7264" s="33">
        <v>64.884699999999995</v>
      </c>
      <c r="BM7264" s="33">
        <v>70.800510000000003</v>
      </c>
      <c r="BN7264" s="33">
        <v>76.662239999999997</v>
      </c>
      <c r="BO7264" s="33">
        <v>81.341319999999996</v>
      </c>
      <c r="BP7264" s="33">
        <v>86.317350000000005</v>
      </c>
      <c r="BQ7264" s="33">
        <v>90.827060000000003</v>
      </c>
      <c r="BR7264" s="33">
        <v>94.110720000000001</v>
      </c>
      <c r="BS7264" s="33">
        <v>96.117859999999993</v>
      </c>
      <c r="BT7264" s="33">
        <v>96.476029999999994</v>
      </c>
      <c r="BU7264" s="33">
        <v>96.246430000000004</v>
      </c>
      <c r="BV7264" s="33">
        <v>92.016840000000002</v>
      </c>
      <c r="BW7264" s="33">
        <v>89.287239999999997</v>
      </c>
      <c r="BX7264" s="33">
        <v>85.442350000000005</v>
      </c>
      <c r="BY7264" s="33">
        <v>81.695920000000001</v>
      </c>
      <c r="BZ7264" s="33">
        <v>76.929079999999999</v>
      </c>
      <c r="CA7264" s="33">
        <v>73.388270000000006</v>
      </c>
      <c r="CB7264" s="33">
        <v>70.817350000000005</v>
      </c>
      <c r="CC7264" s="33">
        <v>68.287239999999997</v>
      </c>
      <c r="DC7264" s="9">
        <v>80.135850000000005</v>
      </c>
      <c r="DD7264" s="9">
        <v>0</v>
      </c>
    </row>
    <row r="7265" spans="1:108" x14ac:dyDescent="0.25">
      <c r="A7265" s="9" t="s">
        <v>42</v>
      </c>
      <c r="B7265" s="9" t="s">
        <v>15</v>
      </c>
      <c r="C7265" s="9" t="s">
        <v>35</v>
      </c>
      <c r="D7265" s="9" t="s">
        <v>39</v>
      </c>
      <c r="E7265" s="9" t="s">
        <v>38</v>
      </c>
      <c r="F7265" s="9">
        <v>2020</v>
      </c>
      <c r="G7265" s="9">
        <v>6</v>
      </c>
      <c r="H7265" s="9"/>
      <c r="BF7265" s="33">
        <v>71.036240000000006</v>
      </c>
      <c r="BG7265" s="33">
        <v>69.289810000000003</v>
      </c>
      <c r="BH7265" s="33">
        <v>67.756129999999999</v>
      </c>
      <c r="BI7265" s="33">
        <v>65.95205</v>
      </c>
      <c r="BJ7265" s="33">
        <v>64.435220000000001</v>
      </c>
      <c r="BK7265" s="33">
        <v>63.218890000000002</v>
      </c>
      <c r="BL7265" s="33">
        <v>63.759700000000002</v>
      </c>
      <c r="BM7265" s="33">
        <v>69.962760000000003</v>
      </c>
      <c r="BN7265" s="33">
        <v>76.436220000000006</v>
      </c>
      <c r="BO7265" s="33">
        <v>82.790809999999993</v>
      </c>
      <c r="BP7265" s="33">
        <v>87.908680000000004</v>
      </c>
      <c r="BQ7265" s="33">
        <v>92.530109999999993</v>
      </c>
      <c r="BR7265" s="33">
        <v>96.455619999999996</v>
      </c>
      <c r="BS7265" s="33">
        <v>99.046940000000006</v>
      </c>
      <c r="BT7265" s="33">
        <v>100.7801</v>
      </c>
      <c r="BU7265" s="33">
        <v>102.1587</v>
      </c>
      <c r="BV7265" s="33">
        <v>101.3918</v>
      </c>
      <c r="BW7265" s="33">
        <v>99.671940000000006</v>
      </c>
      <c r="BX7265" s="33">
        <v>96.522970000000001</v>
      </c>
      <c r="BY7265" s="33">
        <v>92.127560000000003</v>
      </c>
      <c r="BZ7265" s="33">
        <v>86.745429999999999</v>
      </c>
      <c r="CA7265" s="33">
        <v>81.715320000000006</v>
      </c>
      <c r="CB7265" s="33">
        <v>77.668379999999999</v>
      </c>
      <c r="CC7265" s="33">
        <v>74.384699999999995</v>
      </c>
      <c r="DC7265" s="9">
        <v>80.135850000000005</v>
      </c>
      <c r="DD7265" s="9">
        <v>0</v>
      </c>
    </row>
    <row r="7266" spans="1:108" x14ac:dyDescent="0.25">
      <c r="A7266" s="9" t="s">
        <v>42</v>
      </c>
      <c r="B7266" s="9" t="s">
        <v>15</v>
      </c>
      <c r="C7266" s="9" t="s">
        <v>35</v>
      </c>
      <c r="D7266" s="9" t="s">
        <v>39</v>
      </c>
      <c r="E7266" s="9" t="s">
        <v>38</v>
      </c>
      <c r="F7266" s="9">
        <v>2020</v>
      </c>
      <c r="G7266" s="9">
        <v>7</v>
      </c>
      <c r="H7266" s="9"/>
      <c r="BF7266" s="33">
        <v>66.807649999999995</v>
      </c>
      <c r="BG7266" s="33">
        <v>65.307649999999995</v>
      </c>
      <c r="BH7266" s="33">
        <v>64.75</v>
      </c>
      <c r="BI7266" s="33">
        <v>63.983159999999998</v>
      </c>
      <c r="BJ7266" s="33">
        <v>63.020409999999998</v>
      </c>
      <c r="BK7266" s="33">
        <v>62.41225</v>
      </c>
      <c r="BL7266" s="33">
        <v>62.520409999999998</v>
      </c>
      <c r="BM7266" s="33">
        <v>66.182649999999995</v>
      </c>
      <c r="BN7266" s="33">
        <v>71.445920000000001</v>
      </c>
      <c r="BO7266" s="33">
        <v>77.716319999999996</v>
      </c>
      <c r="BP7266" s="33">
        <v>83.476029999999994</v>
      </c>
      <c r="BQ7266" s="33">
        <v>89.313779999999994</v>
      </c>
      <c r="BR7266" s="33">
        <v>94.597459999999998</v>
      </c>
      <c r="BS7266" s="33">
        <v>97.968890000000002</v>
      </c>
      <c r="BT7266" s="33">
        <v>99.830619999999996</v>
      </c>
      <c r="BU7266" s="33">
        <v>98.709190000000007</v>
      </c>
      <c r="BV7266" s="33">
        <v>97.902540000000002</v>
      </c>
      <c r="BW7266" s="33">
        <v>96.196929999999995</v>
      </c>
      <c r="BX7266" s="33">
        <v>91.7209</v>
      </c>
      <c r="BY7266" s="33">
        <v>86.649979999999999</v>
      </c>
      <c r="BZ7266" s="33">
        <v>80.081620000000001</v>
      </c>
      <c r="CA7266" s="33">
        <v>74.615300000000005</v>
      </c>
      <c r="CB7266" s="33">
        <v>70.831620000000001</v>
      </c>
      <c r="CC7266" s="33">
        <v>68.297939999999997</v>
      </c>
      <c r="DC7266" s="9">
        <v>80.135850000000005</v>
      </c>
      <c r="DD7266" s="9">
        <v>0</v>
      </c>
    </row>
    <row r="7267" spans="1:108" x14ac:dyDescent="0.25">
      <c r="A7267" s="9" t="s">
        <v>42</v>
      </c>
      <c r="B7267" s="9" t="s">
        <v>15</v>
      </c>
      <c r="C7267" s="9" t="s">
        <v>35</v>
      </c>
      <c r="D7267" s="9" t="s">
        <v>39</v>
      </c>
      <c r="E7267" s="9" t="s">
        <v>38</v>
      </c>
      <c r="F7267" s="9">
        <v>2020</v>
      </c>
      <c r="G7267" s="9">
        <v>8</v>
      </c>
      <c r="H7267" s="9"/>
      <c r="BF7267" s="33">
        <v>67.473460000000003</v>
      </c>
      <c r="BG7267" s="33">
        <v>67.162239999999997</v>
      </c>
      <c r="BH7267" s="33">
        <v>65.679079999999999</v>
      </c>
      <c r="BI7267" s="33">
        <v>64.371430000000004</v>
      </c>
      <c r="BJ7267" s="33">
        <v>63.425510000000003</v>
      </c>
      <c r="BK7267" s="33">
        <v>62.516840000000002</v>
      </c>
      <c r="BL7267" s="33">
        <v>61.925510000000003</v>
      </c>
      <c r="BM7267" s="33">
        <v>64.733159999999998</v>
      </c>
      <c r="BN7267" s="33">
        <v>70.574489999999997</v>
      </c>
      <c r="BO7267" s="33">
        <v>75.695920000000001</v>
      </c>
      <c r="BP7267" s="33">
        <v>81.905100000000004</v>
      </c>
      <c r="BQ7267" s="33">
        <v>86.502560000000003</v>
      </c>
      <c r="BR7267" s="33">
        <v>91.806650000000005</v>
      </c>
      <c r="BS7267" s="33">
        <v>96.2393</v>
      </c>
      <c r="BT7267" s="33">
        <v>97.929079999999999</v>
      </c>
      <c r="BU7267" s="33">
        <v>97.25</v>
      </c>
      <c r="BV7267" s="33">
        <v>96.247429999999994</v>
      </c>
      <c r="BW7267" s="33">
        <v>94.271410000000003</v>
      </c>
      <c r="BX7267" s="33">
        <v>89.271410000000003</v>
      </c>
      <c r="BY7267" s="33">
        <v>84.237740000000002</v>
      </c>
      <c r="BZ7267" s="33">
        <v>77.541820000000001</v>
      </c>
      <c r="CA7267" s="33">
        <v>72.251000000000005</v>
      </c>
      <c r="CB7267" s="33">
        <v>68.189779999999999</v>
      </c>
      <c r="CC7267" s="33">
        <v>65.598460000000003</v>
      </c>
      <c r="DC7267" s="9">
        <v>80.135850000000005</v>
      </c>
      <c r="DD7267" s="9">
        <v>0</v>
      </c>
    </row>
    <row r="7268" spans="1:108" x14ac:dyDescent="0.25">
      <c r="A7268" s="9" t="s">
        <v>42</v>
      </c>
      <c r="B7268" s="9" t="s">
        <v>15</v>
      </c>
      <c r="C7268" s="9" t="s">
        <v>35</v>
      </c>
      <c r="D7268" s="9" t="s">
        <v>39</v>
      </c>
      <c r="E7268" s="9" t="s">
        <v>38</v>
      </c>
      <c r="F7268" s="9">
        <v>2020</v>
      </c>
      <c r="G7268" s="9">
        <v>9</v>
      </c>
      <c r="H7268" s="9"/>
      <c r="BF7268" s="33">
        <v>67.449489999999997</v>
      </c>
      <c r="BG7268" s="33">
        <v>65.773970000000006</v>
      </c>
      <c r="BH7268" s="33">
        <v>64.203059999999994</v>
      </c>
      <c r="BI7268" s="33">
        <v>63.074489999999997</v>
      </c>
      <c r="BJ7268" s="33">
        <v>61.594889999999999</v>
      </c>
      <c r="BK7268" s="33">
        <v>60.91581</v>
      </c>
      <c r="BL7268" s="33">
        <v>60.273969999999998</v>
      </c>
      <c r="BM7268" s="33">
        <v>61.074489999999997</v>
      </c>
      <c r="BN7268" s="33">
        <v>67.953059999999994</v>
      </c>
      <c r="BO7268" s="33">
        <v>74.523970000000006</v>
      </c>
      <c r="BP7268" s="33">
        <v>81.358159999999998</v>
      </c>
      <c r="BQ7268" s="33">
        <v>87.158680000000004</v>
      </c>
      <c r="BR7268" s="33">
        <v>91.584190000000007</v>
      </c>
      <c r="BS7268" s="33">
        <v>95.256129999999999</v>
      </c>
      <c r="BT7268" s="33">
        <v>98.039810000000003</v>
      </c>
      <c r="BU7268" s="33">
        <v>98.266840000000002</v>
      </c>
      <c r="BV7268" s="33">
        <v>97.338759999999994</v>
      </c>
      <c r="BW7268" s="33">
        <v>93.426519999999996</v>
      </c>
      <c r="BX7268" s="33">
        <v>87.311220000000006</v>
      </c>
      <c r="BY7268" s="33">
        <v>81.520409999999998</v>
      </c>
      <c r="BZ7268" s="33">
        <v>77.520409999999998</v>
      </c>
      <c r="CA7268" s="33">
        <v>74.040809999999993</v>
      </c>
      <c r="CB7268" s="33">
        <v>71.061220000000006</v>
      </c>
      <c r="CC7268" s="33">
        <v>68.54795</v>
      </c>
      <c r="DC7268" s="9">
        <v>80.135850000000005</v>
      </c>
      <c r="DD7268" s="9">
        <v>0</v>
      </c>
    </row>
    <row r="7269" spans="1:108" x14ac:dyDescent="0.25">
      <c r="A7269" s="9" t="s">
        <v>42</v>
      </c>
      <c r="B7269" s="9" t="s">
        <v>15</v>
      </c>
      <c r="C7269" s="9" t="s">
        <v>35</v>
      </c>
      <c r="D7269" s="9" t="s">
        <v>39</v>
      </c>
      <c r="E7269" s="9" t="s">
        <v>38</v>
      </c>
      <c r="F7269" s="9">
        <v>2020</v>
      </c>
      <c r="G7269" s="9">
        <v>10</v>
      </c>
      <c r="H7269" s="9"/>
      <c r="BF7269" s="33">
        <v>64.111729999999994</v>
      </c>
      <c r="BG7269" s="33">
        <v>61.949489999999997</v>
      </c>
      <c r="BH7269" s="33">
        <v>60.341329999999999</v>
      </c>
      <c r="BI7269" s="33">
        <v>59.128570000000003</v>
      </c>
      <c r="BJ7269" s="33">
        <v>57.824489999999997</v>
      </c>
      <c r="BK7269" s="33">
        <v>56.91225</v>
      </c>
      <c r="BL7269" s="33">
        <v>56.216320000000003</v>
      </c>
      <c r="BM7269" s="33">
        <v>56.054079999999999</v>
      </c>
      <c r="BN7269" s="33">
        <v>62.898969999999998</v>
      </c>
      <c r="BO7269" s="33">
        <v>71.264269999999996</v>
      </c>
      <c r="BP7269" s="33">
        <v>77.757130000000004</v>
      </c>
      <c r="BQ7269" s="33">
        <v>84.273979999999995</v>
      </c>
      <c r="BR7269" s="33">
        <v>89.604590000000002</v>
      </c>
      <c r="BS7269" s="33">
        <v>93.532669999999996</v>
      </c>
      <c r="BT7269" s="33">
        <v>96.329610000000002</v>
      </c>
      <c r="BU7269" s="33">
        <v>97.127570000000006</v>
      </c>
      <c r="BV7269" s="33">
        <v>95.770409999999998</v>
      </c>
      <c r="BW7269" s="33">
        <v>92.895409999999998</v>
      </c>
      <c r="BX7269" s="33">
        <v>86.523970000000006</v>
      </c>
      <c r="BY7269" s="33">
        <v>79.223460000000003</v>
      </c>
      <c r="BZ7269" s="33">
        <v>73.855599999999995</v>
      </c>
      <c r="CA7269" s="33">
        <v>69.689790000000002</v>
      </c>
      <c r="CB7269" s="33">
        <v>65.973460000000003</v>
      </c>
      <c r="CC7269" s="33">
        <v>63.398969999999998</v>
      </c>
      <c r="DC7269" s="9">
        <v>80.135850000000005</v>
      </c>
      <c r="DD7269" s="9">
        <v>0</v>
      </c>
    </row>
    <row r="7270" spans="1:108" x14ac:dyDescent="0.25">
      <c r="A7270" s="9" t="s">
        <v>42</v>
      </c>
      <c r="B7270" s="9" t="s">
        <v>15</v>
      </c>
      <c r="C7270" s="9" t="s">
        <v>35</v>
      </c>
      <c r="D7270" s="9" t="s">
        <v>39</v>
      </c>
      <c r="E7270" s="9" t="s">
        <v>38</v>
      </c>
      <c r="F7270" s="9">
        <v>2021</v>
      </c>
      <c r="G7270" s="9">
        <v>5</v>
      </c>
      <c r="H7270" s="9"/>
      <c r="BF7270" s="33">
        <v>70.790809999999993</v>
      </c>
      <c r="BG7270" s="33">
        <v>69.421940000000006</v>
      </c>
      <c r="BH7270" s="33">
        <v>67.6143</v>
      </c>
      <c r="BI7270" s="33">
        <v>66.381129999999999</v>
      </c>
      <c r="BJ7270" s="33">
        <v>65.506129999999999</v>
      </c>
      <c r="BK7270" s="33">
        <v>64.897970000000001</v>
      </c>
      <c r="BL7270" s="33">
        <v>64.884699999999995</v>
      </c>
      <c r="BM7270" s="33">
        <v>70.800510000000003</v>
      </c>
      <c r="BN7270" s="33">
        <v>76.662239999999997</v>
      </c>
      <c r="BO7270" s="33">
        <v>81.341319999999996</v>
      </c>
      <c r="BP7270" s="33">
        <v>86.317350000000005</v>
      </c>
      <c r="BQ7270" s="33">
        <v>90.827060000000003</v>
      </c>
      <c r="BR7270" s="33">
        <v>94.110720000000001</v>
      </c>
      <c r="BS7270" s="33">
        <v>96.117859999999993</v>
      </c>
      <c r="BT7270" s="33">
        <v>96.476029999999994</v>
      </c>
      <c r="BU7270" s="33">
        <v>96.246430000000004</v>
      </c>
      <c r="BV7270" s="33">
        <v>92.016840000000002</v>
      </c>
      <c r="BW7270" s="33">
        <v>89.287239999999997</v>
      </c>
      <c r="BX7270" s="33">
        <v>85.442350000000005</v>
      </c>
      <c r="BY7270" s="33">
        <v>81.695920000000001</v>
      </c>
      <c r="BZ7270" s="33">
        <v>76.929079999999999</v>
      </c>
      <c r="CA7270" s="33">
        <v>73.388270000000006</v>
      </c>
      <c r="CB7270" s="33">
        <v>70.817350000000005</v>
      </c>
      <c r="CC7270" s="33">
        <v>68.287239999999997</v>
      </c>
      <c r="DC7270" s="9">
        <v>80.135850000000005</v>
      </c>
      <c r="DD7270" s="9">
        <v>0</v>
      </c>
    </row>
    <row r="7271" spans="1:108" x14ac:dyDescent="0.25">
      <c r="A7271" s="9" t="s">
        <v>42</v>
      </c>
      <c r="B7271" s="9" t="s">
        <v>15</v>
      </c>
      <c r="C7271" s="9" t="s">
        <v>35</v>
      </c>
      <c r="D7271" s="9" t="s">
        <v>39</v>
      </c>
      <c r="E7271" s="9" t="s">
        <v>38</v>
      </c>
      <c r="F7271" s="9">
        <v>2021</v>
      </c>
      <c r="G7271" s="9">
        <v>6</v>
      </c>
      <c r="H7271" s="9"/>
      <c r="BF7271" s="33">
        <v>71.036240000000006</v>
      </c>
      <c r="BG7271" s="33">
        <v>69.289810000000003</v>
      </c>
      <c r="BH7271" s="33">
        <v>67.756129999999999</v>
      </c>
      <c r="BI7271" s="33">
        <v>65.95205</v>
      </c>
      <c r="BJ7271" s="33">
        <v>64.435220000000001</v>
      </c>
      <c r="BK7271" s="33">
        <v>63.218890000000002</v>
      </c>
      <c r="BL7271" s="33">
        <v>63.759700000000002</v>
      </c>
      <c r="BM7271" s="33">
        <v>69.962760000000003</v>
      </c>
      <c r="BN7271" s="33">
        <v>76.436220000000006</v>
      </c>
      <c r="BO7271" s="33">
        <v>82.790809999999993</v>
      </c>
      <c r="BP7271" s="33">
        <v>87.908680000000004</v>
      </c>
      <c r="BQ7271" s="33">
        <v>92.530109999999993</v>
      </c>
      <c r="BR7271" s="33">
        <v>96.455619999999996</v>
      </c>
      <c r="BS7271" s="33">
        <v>99.046940000000006</v>
      </c>
      <c r="BT7271" s="33">
        <v>100.7801</v>
      </c>
      <c r="BU7271" s="33">
        <v>102.1587</v>
      </c>
      <c r="BV7271" s="33">
        <v>101.3918</v>
      </c>
      <c r="BW7271" s="33">
        <v>99.671940000000006</v>
      </c>
      <c r="BX7271" s="33">
        <v>96.522970000000001</v>
      </c>
      <c r="BY7271" s="33">
        <v>92.127560000000003</v>
      </c>
      <c r="BZ7271" s="33">
        <v>86.745429999999999</v>
      </c>
      <c r="CA7271" s="33">
        <v>81.715320000000006</v>
      </c>
      <c r="CB7271" s="33">
        <v>77.668379999999999</v>
      </c>
      <c r="CC7271" s="33">
        <v>74.384699999999995</v>
      </c>
      <c r="DC7271" s="9">
        <v>80.135850000000005</v>
      </c>
      <c r="DD7271" s="9">
        <v>0</v>
      </c>
    </row>
    <row r="7272" spans="1:108" x14ac:dyDescent="0.25">
      <c r="A7272" s="9" t="s">
        <v>42</v>
      </c>
      <c r="B7272" s="9" t="s">
        <v>15</v>
      </c>
      <c r="C7272" s="9" t="s">
        <v>35</v>
      </c>
      <c r="D7272" s="9" t="s">
        <v>39</v>
      </c>
      <c r="E7272" s="9" t="s">
        <v>38</v>
      </c>
      <c r="F7272" s="9">
        <v>2021</v>
      </c>
      <c r="G7272" s="9">
        <v>7</v>
      </c>
      <c r="H7272" s="9"/>
      <c r="BF7272" s="33">
        <v>66.807649999999995</v>
      </c>
      <c r="BG7272" s="33">
        <v>65.307649999999995</v>
      </c>
      <c r="BH7272" s="33">
        <v>64.75</v>
      </c>
      <c r="BI7272" s="33">
        <v>63.983159999999998</v>
      </c>
      <c r="BJ7272" s="33">
        <v>63.020409999999998</v>
      </c>
      <c r="BK7272" s="33">
        <v>62.41225</v>
      </c>
      <c r="BL7272" s="33">
        <v>62.520409999999998</v>
      </c>
      <c r="BM7272" s="33">
        <v>66.182649999999995</v>
      </c>
      <c r="BN7272" s="33">
        <v>71.445920000000001</v>
      </c>
      <c r="BO7272" s="33">
        <v>77.716319999999996</v>
      </c>
      <c r="BP7272" s="33">
        <v>83.476029999999994</v>
      </c>
      <c r="BQ7272" s="33">
        <v>89.313779999999994</v>
      </c>
      <c r="BR7272" s="33">
        <v>94.597459999999998</v>
      </c>
      <c r="BS7272" s="33">
        <v>97.968890000000002</v>
      </c>
      <c r="BT7272" s="33">
        <v>99.830619999999996</v>
      </c>
      <c r="BU7272" s="33">
        <v>98.709190000000007</v>
      </c>
      <c r="BV7272" s="33">
        <v>97.902540000000002</v>
      </c>
      <c r="BW7272" s="33">
        <v>96.196929999999995</v>
      </c>
      <c r="BX7272" s="33">
        <v>91.7209</v>
      </c>
      <c r="BY7272" s="33">
        <v>86.649979999999999</v>
      </c>
      <c r="BZ7272" s="33">
        <v>80.081620000000001</v>
      </c>
      <c r="CA7272" s="33">
        <v>74.615300000000005</v>
      </c>
      <c r="CB7272" s="33">
        <v>70.831620000000001</v>
      </c>
      <c r="CC7272" s="33">
        <v>68.297939999999997</v>
      </c>
      <c r="DC7272" s="9">
        <v>80.135850000000005</v>
      </c>
      <c r="DD7272" s="9">
        <v>0</v>
      </c>
    </row>
    <row r="7273" spans="1:108" x14ac:dyDescent="0.25">
      <c r="A7273" s="9" t="s">
        <v>42</v>
      </c>
      <c r="B7273" s="9" t="s">
        <v>15</v>
      </c>
      <c r="C7273" s="9" t="s">
        <v>35</v>
      </c>
      <c r="D7273" s="9" t="s">
        <v>39</v>
      </c>
      <c r="E7273" s="9" t="s">
        <v>38</v>
      </c>
      <c r="F7273" s="9">
        <v>2021</v>
      </c>
      <c r="G7273" s="9">
        <v>8</v>
      </c>
      <c r="H7273" s="9"/>
      <c r="BF7273" s="33">
        <v>67.473460000000003</v>
      </c>
      <c r="BG7273" s="33">
        <v>67.162239999999997</v>
      </c>
      <c r="BH7273" s="33">
        <v>65.679079999999999</v>
      </c>
      <c r="BI7273" s="33">
        <v>64.371430000000004</v>
      </c>
      <c r="BJ7273" s="33">
        <v>63.425510000000003</v>
      </c>
      <c r="BK7273" s="33">
        <v>62.516840000000002</v>
      </c>
      <c r="BL7273" s="33">
        <v>61.925510000000003</v>
      </c>
      <c r="BM7273" s="33">
        <v>64.733159999999998</v>
      </c>
      <c r="BN7273" s="33">
        <v>70.574489999999997</v>
      </c>
      <c r="BO7273" s="33">
        <v>75.695920000000001</v>
      </c>
      <c r="BP7273" s="33">
        <v>81.905100000000004</v>
      </c>
      <c r="BQ7273" s="33">
        <v>86.502560000000003</v>
      </c>
      <c r="BR7273" s="33">
        <v>91.806650000000005</v>
      </c>
      <c r="BS7273" s="33">
        <v>96.2393</v>
      </c>
      <c r="BT7273" s="33">
        <v>97.929079999999999</v>
      </c>
      <c r="BU7273" s="33">
        <v>97.25</v>
      </c>
      <c r="BV7273" s="33">
        <v>96.247429999999994</v>
      </c>
      <c r="BW7273" s="33">
        <v>94.271410000000003</v>
      </c>
      <c r="BX7273" s="33">
        <v>89.271410000000003</v>
      </c>
      <c r="BY7273" s="33">
        <v>84.237740000000002</v>
      </c>
      <c r="BZ7273" s="33">
        <v>77.541820000000001</v>
      </c>
      <c r="CA7273" s="33">
        <v>72.251000000000005</v>
      </c>
      <c r="CB7273" s="33">
        <v>68.189779999999999</v>
      </c>
      <c r="CC7273" s="33">
        <v>65.598460000000003</v>
      </c>
      <c r="DC7273" s="9">
        <v>80.135850000000005</v>
      </c>
      <c r="DD7273" s="9">
        <v>0</v>
      </c>
    </row>
    <row r="7274" spans="1:108" x14ac:dyDescent="0.25">
      <c r="A7274" s="9" t="s">
        <v>42</v>
      </c>
      <c r="B7274" s="9" t="s">
        <v>15</v>
      </c>
      <c r="C7274" s="9" t="s">
        <v>35</v>
      </c>
      <c r="D7274" s="9" t="s">
        <v>39</v>
      </c>
      <c r="E7274" s="9" t="s">
        <v>38</v>
      </c>
      <c r="F7274" s="9">
        <v>2021</v>
      </c>
      <c r="G7274" s="9">
        <v>9</v>
      </c>
      <c r="H7274" s="9"/>
      <c r="BF7274" s="33">
        <v>67.449489999999997</v>
      </c>
      <c r="BG7274" s="33">
        <v>65.773970000000006</v>
      </c>
      <c r="BH7274" s="33">
        <v>64.203059999999994</v>
      </c>
      <c r="BI7274" s="33">
        <v>63.074489999999997</v>
      </c>
      <c r="BJ7274" s="33">
        <v>61.594889999999999</v>
      </c>
      <c r="BK7274" s="33">
        <v>60.91581</v>
      </c>
      <c r="BL7274" s="33">
        <v>60.273969999999998</v>
      </c>
      <c r="BM7274" s="33">
        <v>61.074489999999997</v>
      </c>
      <c r="BN7274" s="33">
        <v>67.953059999999994</v>
      </c>
      <c r="BO7274" s="33">
        <v>74.523970000000006</v>
      </c>
      <c r="BP7274" s="33">
        <v>81.358159999999998</v>
      </c>
      <c r="BQ7274" s="33">
        <v>87.158680000000004</v>
      </c>
      <c r="BR7274" s="33">
        <v>91.584190000000007</v>
      </c>
      <c r="BS7274" s="33">
        <v>95.256129999999999</v>
      </c>
      <c r="BT7274" s="33">
        <v>98.039810000000003</v>
      </c>
      <c r="BU7274" s="33">
        <v>98.266840000000002</v>
      </c>
      <c r="BV7274" s="33">
        <v>97.338759999999994</v>
      </c>
      <c r="BW7274" s="33">
        <v>93.426519999999996</v>
      </c>
      <c r="BX7274" s="33">
        <v>87.311220000000006</v>
      </c>
      <c r="BY7274" s="33">
        <v>81.520409999999998</v>
      </c>
      <c r="BZ7274" s="33">
        <v>77.520409999999998</v>
      </c>
      <c r="CA7274" s="33">
        <v>74.040809999999993</v>
      </c>
      <c r="CB7274" s="33">
        <v>71.061220000000006</v>
      </c>
      <c r="CC7274" s="33">
        <v>68.54795</v>
      </c>
      <c r="DC7274" s="9">
        <v>80.135850000000005</v>
      </c>
      <c r="DD7274" s="9">
        <v>0</v>
      </c>
    </row>
    <row r="7275" spans="1:108" x14ac:dyDescent="0.25">
      <c r="A7275" s="9" t="s">
        <v>42</v>
      </c>
      <c r="B7275" s="9" t="s">
        <v>15</v>
      </c>
      <c r="C7275" s="9" t="s">
        <v>35</v>
      </c>
      <c r="D7275" s="9" t="s">
        <v>39</v>
      </c>
      <c r="E7275" s="9" t="s">
        <v>38</v>
      </c>
      <c r="F7275" s="9">
        <v>2021</v>
      </c>
      <c r="G7275" s="9">
        <v>10</v>
      </c>
      <c r="H7275" s="9"/>
      <c r="BF7275" s="33">
        <v>64.111729999999994</v>
      </c>
      <c r="BG7275" s="33">
        <v>61.949489999999997</v>
      </c>
      <c r="BH7275" s="33">
        <v>60.341329999999999</v>
      </c>
      <c r="BI7275" s="33">
        <v>59.128570000000003</v>
      </c>
      <c r="BJ7275" s="33">
        <v>57.824489999999997</v>
      </c>
      <c r="BK7275" s="33">
        <v>56.91225</v>
      </c>
      <c r="BL7275" s="33">
        <v>56.216320000000003</v>
      </c>
      <c r="BM7275" s="33">
        <v>56.054079999999999</v>
      </c>
      <c r="BN7275" s="33">
        <v>62.898969999999998</v>
      </c>
      <c r="BO7275" s="33">
        <v>71.264269999999996</v>
      </c>
      <c r="BP7275" s="33">
        <v>77.757130000000004</v>
      </c>
      <c r="BQ7275" s="33">
        <v>84.273979999999995</v>
      </c>
      <c r="BR7275" s="33">
        <v>89.604590000000002</v>
      </c>
      <c r="BS7275" s="33">
        <v>93.532669999999996</v>
      </c>
      <c r="BT7275" s="33">
        <v>96.329610000000002</v>
      </c>
      <c r="BU7275" s="33">
        <v>97.127570000000006</v>
      </c>
      <c r="BV7275" s="33">
        <v>95.770409999999998</v>
      </c>
      <c r="BW7275" s="33">
        <v>92.895409999999998</v>
      </c>
      <c r="BX7275" s="33">
        <v>86.523970000000006</v>
      </c>
      <c r="BY7275" s="33">
        <v>79.223460000000003</v>
      </c>
      <c r="BZ7275" s="33">
        <v>73.855599999999995</v>
      </c>
      <c r="CA7275" s="33">
        <v>69.689790000000002</v>
      </c>
      <c r="CB7275" s="33">
        <v>65.973460000000003</v>
      </c>
      <c r="CC7275" s="33">
        <v>63.398969999999998</v>
      </c>
      <c r="DC7275" s="9">
        <v>80.135850000000005</v>
      </c>
      <c r="DD7275" s="9">
        <v>0</v>
      </c>
    </row>
    <row r="7276" spans="1:108" x14ac:dyDescent="0.25">
      <c r="A7276" s="9" t="s">
        <v>42</v>
      </c>
      <c r="B7276" s="9" t="s">
        <v>15</v>
      </c>
      <c r="C7276" s="9" t="s">
        <v>35</v>
      </c>
      <c r="D7276" s="9" t="s">
        <v>39</v>
      </c>
      <c r="E7276" s="9" t="s">
        <v>38</v>
      </c>
      <c r="F7276" s="9">
        <v>2022</v>
      </c>
      <c r="G7276" s="9">
        <v>5</v>
      </c>
      <c r="H7276" s="9"/>
      <c r="BF7276" s="33">
        <v>70.790809999999993</v>
      </c>
      <c r="BG7276" s="33">
        <v>69.421940000000006</v>
      </c>
      <c r="BH7276" s="33">
        <v>67.6143</v>
      </c>
      <c r="BI7276" s="33">
        <v>66.381129999999999</v>
      </c>
      <c r="BJ7276" s="33">
        <v>65.506129999999999</v>
      </c>
      <c r="BK7276" s="33">
        <v>64.897970000000001</v>
      </c>
      <c r="BL7276" s="33">
        <v>64.884699999999995</v>
      </c>
      <c r="BM7276" s="33">
        <v>70.800510000000003</v>
      </c>
      <c r="BN7276" s="33">
        <v>76.662239999999997</v>
      </c>
      <c r="BO7276" s="33">
        <v>81.341319999999996</v>
      </c>
      <c r="BP7276" s="33">
        <v>86.317350000000005</v>
      </c>
      <c r="BQ7276" s="33">
        <v>90.827060000000003</v>
      </c>
      <c r="BR7276" s="33">
        <v>94.110720000000001</v>
      </c>
      <c r="BS7276" s="33">
        <v>96.117859999999993</v>
      </c>
      <c r="BT7276" s="33">
        <v>96.476029999999994</v>
      </c>
      <c r="BU7276" s="33">
        <v>96.246430000000004</v>
      </c>
      <c r="BV7276" s="33">
        <v>92.016840000000002</v>
      </c>
      <c r="BW7276" s="33">
        <v>89.287239999999997</v>
      </c>
      <c r="BX7276" s="33">
        <v>85.442350000000005</v>
      </c>
      <c r="BY7276" s="33">
        <v>81.695920000000001</v>
      </c>
      <c r="BZ7276" s="33">
        <v>76.929079999999999</v>
      </c>
      <c r="CA7276" s="33">
        <v>73.388270000000006</v>
      </c>
      <c r="CB7276" s="33">
        <v>70.817350000000005</v>
      </c>
      <c r="CC7276" s="33">
        <v>68.287239999999997</v>
      </c>
      <c r="DC7276" s="9">
        <v>80.135850000000005</v>
      </c>
      <c r="DD7276" s="9">
        <v>0</v>
      </c>
    </row>
    <row r="7277" spans="1:108" x14ac:dyDescent="0.25">
      <c r="A7277" s="9" t="s">
        <v>42</v>
      </c>
      <c r="B7277" s="9" t="s">
        <v>15</v>
      </c>
      <c r="C7277" s="9" t="s">
        <v>35</v>
      </c>
      <c r="D7277" s="9" t="s">
        <v>39</v>
      </c>
      <c r="E7277" s="9" t="s">
        <v>38</v>
      </c>
      <c r="F7277" s="9">
        <v>2022</v>
      </c>
      <c r="G7277" s="9">
        <v>6</v>
      </c>
      <c r="H7277" s="9"/>
      <c r="BF7277" s="33">
        <v>71.036240000000006</v>
      </c>
      <c r="BG7277" s="33">
        <v>69.289810000000003</v>
      </c>
      <c r="BH7277" s="33">
        <v>67.756129999999999</v>
      </c>
      <c r="BI7277" s="33">
        <v>65.95205</v>
      </c>
      <c r="BJ7277" s="33">
        <v>64.435220000000001</v>
      </c>
      <c r="BK7277" s="33">
        <v>63.218890000000002</v>
      </c>
      <c r="BL7277" s="33">
        <v>63.759700000000002</v>
      </c>
      <c r="BM7277" s="33">
        <v>69.962760000000003</v>
      </c>
      <c r="BN7277" s="33">
        <v>76.436220000000006</v>
      </c>
      <c r="BO7277" s="33">
        <v>82.790809999999993</v>
      </c>
      <c r="BP7277" s="33">
        <v>87.908680000000004</v>
      </c>
      <c r="BQ7277" s="33">
        <v>92.530109999999993</v>
      </c>
      <c r="BR7277" s="33">
        <v>96.455619999999996</v>
      </c>
      <c r="BS7277" s="33">
        <v>99.046940000000006</v>
      </c>
      <c r="BT7277" s="33">
        <v>100.7801</v>
      </c>
      <c r="BU7277" s="33">
        <v>102.1587</v>
      </c>
      <c r="BV7277" s="33">
        <v>101.3918</v>
      </c>
      <c r="BW7277" s="33">
        <v>99.671940000000006</v>
      </c>
      <c r="BX7277" s="33">
        <v>96.522970000000001</v>
      </c>
      <c r="BY7277" s="33">
        <v>92.127560000000003</v>
      </c>
      <c r="BZ7277" s="33">
        <v>86.745429999999999</v>
      </c>
      <c r="CA7277" s="33">
        <v>81.715320000000006</v>
      </c>
      <c r="CB7277" s="33">
        <v>77.668379999999999</v>
      </c>
      <c r="CC7277" s="33">
        <v>74.384699999999995</v>
      </c>
      <c r="DC7277" s="9">
        <v>80.135850000000005</v>
      </c>
      <c r="DD7277" s="9">
        <v>0</v>
      </c>
    </row>
    <row r="7278" spans="1:108" x14ac:dyDescent="0.25">
      <c r="A7278" s="9" t="s">
        <v>42</v>
      </c>
      <c r="B7278" s="9" t="s">
        <v>15</v>
      </c>
      <c r="C7278" s="9" t="s">
        <v>35</v>
      </c>
      <c r="D7278" s="9" t="s">
        <v>39</v>
      </c>
      <c r="E7278" s="9" t="s">
        <v>38</v>
      </c>
      <c r="F7278" s="9">
        <v>2022</v>
      </c>
      <c r="G7278" s="9">
        <v>7</v>
      </c>
      <c r="H7278" s="9"/>
      <c r="BF7278" s="33">
        <v>66.807649999999995</v>
      </c>
      <c r="BG7278" s="33">
        <v>65.307649999999995</v>
      </c>
      <c r="BH7278" s="33">
        <v>64.75</v>
      </c>
      <c r="BI7278" s="33">
        <v>63.983159999999998</v>
      </c>
      <c r="BJ7278" s="33">
        <v>63.020409999999998</v>
      </c>
      <c r="BK7278" s="33">
        <v>62.41225</v>
      </c>
      <c r="BL7278" s="33">
        <v>62.520409999999998</v>
      </c>
      <c r="BM7278" s="33">
        <v>66.182649999999995</v>
      </c>
      <c r="BN7278" s="33">
        <v>71.445920000000001</v>
      </c>
      <c r="BO7278" s="33">
        <v>77.716319999999996</v>
      </c>
      <c r="BP7278" s="33">
        <v>83.476029999999994</v>
      </c>
      <c r="BQ7278" s="33">
        <v>89.313779999999994</v>
      </c>
      <c r="BR7278" s="33">
        <v>94.597459999999998</v>
      </c>
      <c r="BS7278" s="33">
        <v>97.968890000000002</v>
      </c>
      <c r="BT7278" s="33">
        <v>99.830619999999996</v>
      </c>
      <c r="BU7278" s="33">
        <v>98.709190000000007</v>
      </c>
      <c r="BV7278" s="33">
        <v>97.902540000000002</v>
      </c>
      <c r="BW7278" s="33">
        <v>96.196929999999995</v>
      </c>
      <c r="BX7278" s="33">
        <v>91.7209</v>
      </c>
      <c r="BY7278" s="33">
        <v>86.649979999999999</v>
      </c>
      <c r="BZ7278" s="33">
        <v>80.081620000000001</v>
      </c>
      <c r="CA7278" s="33">
        <v>74.615300000000005</v>
      </c>
      <c r="CB7278" s="33">
        <v>70.831620000000001</v>
      </c>
      <c r="CC7278" s="33">
        <v>68.297939999999997</v>
      </c>
      <c r="DC7278" s="9">
        <v>80.135850000000005</v>
      </c>
      <c r="DD7278" s="9">
        <v>0</v>
      </c>
    </row>
    <row r="7279" spans="1:108" x14ac:dyDescent="0.25">
      <c r="A7279" s="9" t="s">
        <v>42</v>
      </c>
      <c r="B7279" s="9" t="s">
        <v>15</v>
      </c>
      <c r="C7279" s="9" t="s">
        <v>35</v>
      </c>
      <c r="D7279" s="9" t="s">
        <v>39</v>
      </c>
      <c r="E7279" s="9" t="s">
        <v>38</v>
      </c>
      <c r="F7279" s="9">
        <v>2022</v>
      </c>
      <c r="G7279" s="9">
        <v>8</v>
      </c>
      <c r="H7279" s="9"/>
      <c r="BF7279" s="33">
        <v>67.473460000000003</v>
      </c>
      <c r="BG7279" s="33">
        <v>67.162239999999997</v>
      </c>
      <c r="BH7279" s="33">
        <v>65.679079999999999</v>
      </c>
      <c r="BI7279" s="33">
        <v>64.371430000000004</v>
      </c>
      <c r="BJ7279" s="33">
        <v>63.425510000000003</v>
      </c>
      <c r="BK7279" s="33">
        <v>62.516840000000002</v>
      </c>
      <c r="BL7279" s="33">
        <v>61.925510000000003</v>
      </c>
      <c r="BM7279" s="33">
        <v>64.733159999999998</v>
      </c>
      <c r="BN7279" s="33">
        <v>70.574489999999997</v>
      </c>
      <c r="BO7279" s="33">
        <v>75.695920000000001</v>
      </c>
      <c r="BP7279" s="33">
        <v>81.905100000000004</v>
      </c>
      <c r="BQ7279" s="33">
        <v>86.502560000000003</v>
      </c>
      <c r="BR7279" s="33">
        <v>91.806650000000005</v>
      </c>
      <c r="BS7279" s="33">
        <v>96.2393</v>
      </c>
      <c r="BT7279" s="33">
        <v>97.929079999999999</v>
      </c>
      <c r="BU7279" s="33">
        <v>97.25</v>
      </c>
      <c r="BV7279" s="33">
        <v>96.247429999999994</v>
      </c>
      <c r="BW7279" s="33">
        <v>94.271410000000003</v>
      </c>
      <c r="BX7279" s="33">
        <v>89.271410000000003</v>
      </c>
      <c r="BY7279" s="33">
        <v>84.237740000000002</v>
      </c>
      <c r="BZ7279" s="33">
        <v>77.541820000000001</v>
      </c>
      <c r="CA7279" s="33">
        <v>72.251000000000005</v>
      </c>
      <c r="CB7279" s="33">
        <v>68.189779999999999</v>
      </c>
      <c r="CC7279" s="33">
        <v>65.598460000000003</v>
      </c>
      <c r="DC7279" s="9">
        <v>80.135850000000005</v>
      </c>
      <c r="DD7279" s="9">
        <v>0</v>
      </c>
    </row>
    <row r="7280" spans="1:108" x14ac:dyDescent="0.25">
      <c r="A7280" s="9" t="s">
        <v>42</v>
      </c>
      <c r="B7280" s="9" t="s">
        <v>15</v>
      </c>
      <c r="C7280" s="9" t="s">
        <v>35</v>
      </c>
      <c r="D7280" s="9" t="s">
        <v>39</v>
      </c>
      <c r="E7280" s="9" t="s">
        <v>38</v>
      </c>
      <c r="F7280" s="9">
        <v>2022</v>
      </c>
      <c r="G7280" s="9">
        <v>9</v>
      </c>
      <c r="H7280" s="9"/>
      <c r="BF7280" s="33">
        <v>67.449489999999997</v>
      </c>
      <c r="BG7280" s="33">
        <v>65.773970000000006</v>
      </c>
      <c r="BH7280" s="33">
        <v>64.203059999999994</v>
      </c>
      <c r="BI7280" s="33">
        <v>63.074489999999997</v>
      </c>
      <c r="BJ7280" s="33">
        <v>61.594889999999999</v>
      </c>
      <c r="BK7280" s="33">
        <v>60.91581</v>
      </c>
      <c r="BL7280" s="33">
        <v>60.273969999999998</v>
      </c>
      <c r="BM7280" s="33">
        <v>61.074489999999997</v>
      </c>
      <c r="BN7280" s="33">
        <v>67.953059999999994</v>
      </c>
      <c r="BO7280" s="33">
        <v>74.523970000000006</v>
      </c>
      <c r="BP7280" s="33">
        <v>81.358159999999998</v>
      </c>
      <c r="BQ7280" s="33">
        <v>87.158680000000004</v>
      </c>
      <c r="BR7280" s="33">
        <v>91.584190000000007</v>
      </c>
      <c r="BS7280" s="33">
        <v>95.256129999999999</v>
      </c>
      <c r="BT7280" s="33">
        <v>98.039810000000003</v>
      </c>
      <c r="BU7280" s="33">
        <v>98.266840000000002</v>
      </c>
      <c r="BV7280" s="33">
        <v>97.338759999999994</v>
      </c>
      <c r="BW7280" s="33">
        <v>93.426519999999996</v>
      </c>
      <c r="BX7280" s="33">
        <v>87.311220000000006</v>
      </c>
      <c r="BY7280" s="33">
        <v>81.520409999999998</v>
      </c>
      <c r="BZ7280" s="33">
        <v>77.520409999999998</v>
      </c>
      <c r="CA7280" s="33">
        <v>74.040809999999993</v>
      </c>
      <c r="CB7280" s="33">
        <v>71.061220000000006</v>
      </c>
      <c r="CC7280" s="33">
        <v>68.54795</v>
      </c>
      <c r="DC7280" s="9">
        <v>80.135850000000005</v>
      </c>
      <c r="DD7280" s="9">
        <v>0</v>
      </c>
    </row>
    <row r="7281" spans="1:108" x14ac:dyDescent="0.25">
      <c r="A7281" s="9" t="s">
        <v>42</v>
      </c>
      <c r="B7281" s="9" t="s">
        <v>15</v>
      </c>
      <c r="C7281" s="9" t="s">
        <v>35</v>
      </c>
      <c r="D7281" s="9" t="s">
        <v>39</v>
      </c>
      <c r="E7281" s="9" t="s">
        <v>38</v>
      </c>
      <c r="F7281" s="9">
        <v>2022</v>
      </c>
      <c r="G7281" s="9">
        <v>10</v>
      </c>
      <c r="H7281" s="9"/>
      <c r="BF7281" s="33">
        <v>64.111729999999994</v>
      </c>
      <c r="BG7281" s="33">
        <v>61.949489999999997</v>
      </c>
      <c r="BH7281" s="33">
        <v>60.341329999999999</v>
      </c>
      <c r="BI7281" s="33">
        <v>59.128570000000003</v>
      </c>
      <c r="BJ7281" s="33">
        <v>57.824489999999997</v>
      </c>
      <c r="BK7281" s="33">
        <v>56.91225</v>
      </c>
      <c r="BL7281" s="33">
        <v>56.216320000000003</v>
      </c>
      <c r="BM7281" s="33">
        <v>56.054079999999999</v>
      </c>
      <c r="BN7281" s="33">
        <v>62.898969999999998</v>
      </c>
      <c r="BO7281" s="33">
        <v>71.264269999999996</v>
      </c>
      <c r="BP7281" s="33">
        <v>77.757130000000004</v>
      </c>
      <c r="BQ7281" s="33">
        <v>84.273979999999995</v>
      </c>
      <c r="BR7281" s="33">
        <v>89.604590000000002</v>
      </c>
      <c r="BS7281" s="33">
        <v>93.532669999999996</v>
      </c>
      <c r="BT7281" s="33">
        <v>96.329610000000002</v>
      </c>
      <c r="BU7281" s="33">
        <v>97.127570000000006</v>
      </c>
      <c r="BV7281" s="33">
        <v>95.770409999999998</v>
      </c>
      <c r="BW7281" s="33">
        <v>92.895409999999998</v>
      </c>
      <c r="BX7281" s="33">
        <v>86.523970000000006</v>
      </c>
      <c r="BY7281" s="33">
        <v>79.223460000000003</v>
      </c>
      <c r="BZ7281" s="33">
        <v>73.855599999999995</v>
      </c>
      <c r="CA7281" s="33">
        <v>69.689790000000002</v>
      </c>
      <c r="CB7281" s="33">
        <v>65.973460000000003</v>
      </c>
      <c r="CC7281" s="33">
        <v>63.398969999999998</v>
      </c>
      <c r="DC7281" s="9">
        <v>80.135850000000005</v>
      </c>
      <c r="DD7281" s="9">
        <v>0</v>
      </c>
    </row>
    <row r="7282" spans="1:108" x14ac:dyDescent="0.25">
      <c r="A7282" s="9" t="s">
        <v>42</v>
      </c>
      <c r="B7282" s="9" t="s">
        <v>15</v>
      </c>
      <c r="C7282" s="9" t="s">
        <v>35</v>
      </c>
      <c r="D7282" s="9" t="s">
        <v>39</v>
      </c>
      <c r="E7282" s="9" t="s">
        <v>38</v>
      </c>
      <c r="F7282" s="9">
        <v>2023</v>
      </c>
      <c r="G7282" s="9">
        <v>5</v>
      </c>
      <c r="H7282" s="9"/>
      <c r="BF7282" s="33">
        <v>70.790809999999993</v>
      </c>
      <c r="BG7282" s="33">
        <v>69.421940000000006</v>
      </c>
      <c r="BH7282" s="33">
        <v>67.6143</v>
      </c>
      <c r="BI7282" s="33">
        <v>66.381129999999999</v>
      </c>
      <c r="BJ7282" s="33">
        <v>65.506129999999999</v>
      </c>
      <c r="BK7282" s="33">
        <v>64.897970000000001</v>
      </c>
      <c r="BL7282" s="33">
        <v>64.884699999999995</v>
      </c>
      <c r="BM7282" s="33">
        <v>70.800510000000003</v>
      </c>
      <c r="BN7282" s="33">
        <v>76.662239999999997</v>
      </c>
      <c r="BO7282" s="33">
        <v>81.341319999999996</v>
      </c>
      <c r="BP7282" s="33">
        <v>86.317350000000005</v>
      </c>
      <c r="BQ7282" s="33">
        <v>90.827060000000003</v>
      </c>
      <c r="BR7282" s="33">
        <v>94.110720000000001</v>
      </c>
      <c r="BS7282" s="33">
        <v>96.117859999999993</v>
      </c>
      <c r="BT7282" s="33">
        <v>96.476029999999994</v>
      </c>
      <c r="BU7282" s="33">
        <v>96.246430000000004</v>
      </c>
      <c r="BV7282" s="33">
        <v>92.016840000000002</v>
      </c>
      <c r="BW7282" s="33">
        <v>89.287239999999997</v>
      </c>
      <c r="BX7282" s="33">
        <v>85.442350000000005</v>
      </c>
      <c r="BY7282" s="33">
        <v>81.695920000000001</v>
      </c>
      <c r="BZ7282" s="33">
        <v>76.929079999999999</v>
      </c>
      <c r="CA7282" s="33">
        <v>73.388270000000006</v>
      </c>
      <c r="CB7282" s="33">
        <v>70.817350000000005</v>
      </c>
      <c r="CC7282" s="33">
        <v>68.287239999999997</v>
      </c>
      <c r="DC7282" s="9">
        <v>80.135850000000005</v>
      </c>
      <c r="DD7282" s="9">
        <v>0</v>
      </c>
    </row>
    <row r="7283" spans="1:108" x14ac:dyDescent="0.25">
      <c r="A7283" s="9" t="s">
        <v>42</v>
      </c>
      <c r="B7283" s="9" t="s">
        <v>15</v>
      </c>
      <c r="C7283" s="9" t="s">
        <v>35</v>
      </c>
      <c r="D7283" s="9" t="s">
        <v>39</v>
      </c>
      <c r="E7283" s="9" t="s">
        <v>38</v>
      </c>
      <c r="F7283" s="9">
        <v>2023</v>
      </c>
      <c r="G7283" s="9">
        <v>6</v>
      </c>
      <c r="H7283" s="9"/>
      <c r="BF7283" s="33">
        <v>71.036240000000006</v>
      </c>
      <c r="BG7283" s="33">
        <v>69.289810000000003</v>
      </c>
      <c r="BH7283" s="33">
        <v>67.756129999999999</v>
      </c>
      <c r="BI7283" s="33">
        <v>65.95205</v>
      </c>
      <c r="BJ7283" s="33">
        <v>64.435220000000001</v>
      </c>
      <c r="BK7283" s="33">
        <v>63.218890000000002</v>
      </c>
      <c r="BL7283" s="33">
        <v>63.759700000000002</v>
      </c>
      <c r="BM7283" s="33">
        <v>69.962760000000003</v>
      </c>
      <c r="BN7283" s="33">
        <v>76.436220000000006</v>
      </c>
      <c r="BO7283" s="33">
        <v>82.790809999999993</v>
      </c>
      <c r="BP7283" s="33">
        <v>87.908680000000004</v>
      </c>
      <c r="BQ7283" s="33">
        <v>92.530109999999993</v>
      </c>
      <c r="BR7283" s="33">
        <v>96.455619999999996</v>
      </c>
      <c r="BS7283" s="33">
        <v>99.046940000000006</v>
      </c>
      <c r="BT7283" s="33">
        <v>100.7801</v>
      </c>
      <c r="BU7283" s="33">
        <v>102.1587</v>
      </c>
      <c r="BV7283" s="33">
        <v>101.3918</v>
      </c>
      <c r="BW7283" s="33">
        <v>99.671940000000006</v>
      </c>
      <c r="BX7283" s="33">
        <v>96.522970000000001</v>
      </c>
      <c r="BY7283" s="33">
        <v>92.127560000000003</v>
      </c>
      <c r="BZ7283" s="33">
        <v>86.745429999999999</v>
      </c>
      <c r="CA7283" s="33">
        <v>81.715320000000006</v>
      </c>
      <c r="CB7283" s="33">
        <v>77.668379999999999</v>
      </c>
      <c r="CC7283" s="33">
        <v>74.384699999999995</v>
      </c>
      <c r="DC7283" s="9">
        <v>80.135850000000005</v>
      </c>
      <c r="DD7283" s="9">
        <v>0</v>
      </c>
    </row>
    <row r="7284" spans="1:108" x14ac:dyDescent="0.25">
      <c r="A7284" s="9" t="s">
        <v>42</v>
      </c>
      <c r="B7284" s="9" t="s">
        <v>15</v>
      </c>
      <c r="C7284" s="9" t="s">
        <v>35</v>
      </c>
      <c r="D7284" s="9" t="s">
        <v>39</v>
      </c>
      <c r="E7284" s="9" t="s">
        <v>38</v>
      </c>
      <c r="F7284" s="9">
        <v>2023</v>
      </c>
      <c r="G7284" s="9">
        <v>7</v>
      </c>
      <c r="H7284" s="9"/>
      <c r="BF7284" s="33">
        <v>66.807649999999995</v>
      </c>
      <c r="BG7284" s="33">
        <v>65.307649999999995</v>
      </c>
      <c r="BH7284" s="33">
        <v>64.75</v>
      </c>
      <c r="BI7284" s="33">
        <v>63.983159999999998</v>
      </c>
      <c r="BJ7284" s="33">
        <v>63.020409999999998</v>
      </c>
      <c r="BK7284" s="33">
        <v>62.41225</v>
      </c>
      <c r="BL7284" s="33">
        <v>62.520409999999998</v>
      </c>
      <c r="BM7284" s="33">
        <v>66.182649999999995</v>
      </c>
      <c r="BN7284" s="33">
        <v>71.445920000000001</v>
      </c>
      <c r="BO7284" s="33">
        <v>77.716319999999996</v>
      </c>
      <c r="BP7284" s="33">
        <v>83.476029999999994</v>
      </c>
      <c r="BQ7284" s="33">
        <v>89.313779999999994</v>
      </c>
      <c r="BR7284" s="33">
        <v>94.597459999999998</v>
      </c>
      <c r="BS7284" s="33">
        <v>97.968890000000002</v>
      </c>
      <c r="BT7284" s="33">
        <v>99.830619999999996</v>
      </c>
      <c r="BU7284" s="33">
        <v>98.709190000000007</v>
      </c>
      <c r="BV7284" s="33">
        <v>97.902540000000002</v>
      </c>
      <c r="BW7284" s="33">
        <v>96.196929999999995</v>
      </c>
      <c r="BX7284" s="33">
        <v>91.7209</v>
      </c>
      <c r="BY7284" s="33">
        <v>86.649979999999999</v>
      </c>
      <c r="BZ7284" s="33">
        <v>80.081620000000001</v>
      </c>
      <c r="CA7284" s="33">
        <v>74.615300000000005</v>
      </c>
      <c r="CB7284" s="33">
        <v>70.831620000000001</v>
      </c>
      <c r="CC7284" s="33">
        <v>68.297939999999997</v>
      </c>
      <c r="DC7284" s="9">
        <v>80.135850000000005</v>
      </c>
      <c r="DD7284" s="9">
        <v>0</v>
      </c>
    </row>
    <row r="7285" spans="1:108" x14ac:dyDescent="0.25">
      <c r="A7285" s="9" t="s">
        <v>42</v>
      </c>
      <c r="B7285" s="9" t="s">
        <v>15</v>
      </c>
      <c r="C7285" s="9" t="s">
        <v>35</v>
      </c>
      <c r="D7285" s="9" t="s">
        <v>39</v>
      </c>
      <c r="E7285" s="9" t="s">
        <v>38</v>
      </c>
      <c r="F7285" s="9">
        <v>2023</v>
      </c>
      <c r="G7285" s="9">
        <v>8</v>
      </c>
      <c r="H7285" s="9"/>
      <c r="BF7285" s="33">
        <v>67.473460000000003</v>
      </c>
      <c r="BG7285" s="33">
        <v>67.162239999999997</v>
      </c>
      <c r="BH7285" s="33">
        <v>65.679079999999999</v>
      </c>
      <c r="BI7285" s="33">
        <v>64.371430000000004</v>
      </c>
      <c r="BJ7285" s="33">
        <v>63.425510000000003</v>
      </c>
      <c r="BK7285" s="33">
        <v>62.516840000000002</v>
      </c>
      <c r="BL7285" s="33">
        <v>61.925510000000003</v>
      </c>
      <c r="BM7285" s="33">
        <v>64.733159999999998</v>
      </c>
      <c r="BN7285" s="33">
        <v>70.574489999999997</v>
      </c>
      <c r="BO7285" s="33">
        <v>75.695920000000001</v>
      </c>
      <c r="BP7285" s="33">
        <v>81.905100000000004</v>
      </c>
      <c r="BQ7285" s="33">
        <v>86.502560000000003</v>
      </c>
      <c r="BR7285" s="33">
        <v>91.806650000000005</v>
      </c>
      <c r="BS7285" s="33">
        <v>96.2393</v>
      </c>
      <c r="BT7285" s="33">
        <v>97.929079999999999</v>
      </c>
      <c r="BU7285" s="33">
        <v>97.25</v>
      </c>
      <c r="BV7285" s="33">
        <v>96.247429999999994</v>
      </c>
      <c r="BW7285" s="33">
        <v>94.271410000000003</v>
      </c>
      <c r="BX7285" s="33">
        <v>89.271410000000003</v>
      </c>
      <c r="BY7285" s="33">
        <v>84.237740000000002</v>
      </c>
      <c r="BZ7285" s="33">
        <v>77.541820000000001</v>
      </c>
      <c r="CA7285" s="33">
        <v>72.251000000000005</v>
      </c>
      <c r="CB7285" s="33">
        <v>68.189779999999999</v>
      </c>
      <c r="CC7285" s="33">
        <v>65.598460000000003</v>
      </c>
      <c r="DC7285" s="9">
        <v>80.135850000000005</v>
      </c>
      <c r="DD7285" s="9">
        <v>0</v>
      </c>
    </row>
    <row r="7286" spans="1:108" x14ac:dyDescent="0.25">
      <c r="A7286" s="9" t="s">
        <v>42</v>
      </c>
      <c r="B7286" s="9" t="s">
        <v>15</v>
      </c>
      <c r="C7286" s="9" t="s">
        <v>35</v>
      </c>
      <c r="D7286" s="9" t="s">
        <v>39</v>
      </c>
      <c r="E7286" s="9" t="s">
        <v>38</v>
      </c>
      <c r="F7286" s="9">
        <v>2023</v>
      </c>
      <c r="G7286" s="9">
        <v>9</v>
      </c>
      <c r="H7286" s="9"/>
      <c r="BF7286" s="33">
        <v>67.449489999999997</v>
      </c>
      <c r="BG7286" s="33">
        <v>65.773970000000006</v>
      </c>
      <c r="BH7286" s="33">
        <v>64.203059999999994</v>
      </c>
      <c r="BI7286" s="33">
        <v>63.074489999999997</v>
      </c>
      <c r="BJ7286" s="33">
        <v>61.594889999999999</v>
      </c>
      <c r="BK7286" s="33">
        <v>60.91581</v>
      </c>
      <c r="BL7286" s="33">
        <v>60.273969999999998</v>
      </c>
      <c r="BM7286" s="33">
        <v>61.074489999999997</v>
      </c>
      <c r="BN7286" s="33">
        <v>67.953059999999994</v>
      </c>
      <c r="BO7286" s="33">
        <v>74.523970000000006</v>
      </c>
      <c r="BP7286" s="33">
        <v>81.358159999999998</v>
      </c>
      <c r="BQ7286" s="33">
        <v>87.158680000000004</v>
      </c>
      <c r="BR7286" s="33">
        <v>91.584190000000007</v>
      </c>
      <c r="BS7286" s="33">
        <v>95.256129999999999</v>
      </c>
      <c r="BT7286" s="33">
        <v>98.039810000000003</v>
      </c>
      <c r="BU7286" s="33">
        <v>98.266840000000002</v>
      </c>
      <c r="BV7286" s="33">
        <v>97.338759999999994</v>
      </c>
      <c r="BW7286" s="33">
        <v>93.426519999999996</v>
      </c>
      <c r="BX7286" s="33">
        <v>87.311220000000006</v>
      </c>
      <c r="BY7286" s="33">
        <v>81.520409999999998</v>
      </c>
      <c r="BZ7286" s="33">
        <v>77.520409999999998</v>
      </c>
      <c r="CA7286" s="33">
        <v>74.040809999999993</v>
      </c>
      <c r="CB7286" s="33">
        <v>71.061220000000006</v>
      </c>
      <c r="CC7286" s="33">
        <v>68.54795</v>
      </c>
      <c r="DC7286" s="9">
        <v>80.135850000000005</v>
      </c>
      <c r="DD7286" s="9">
        <v>0</v>
      </c>
    </row>
    <row r="7287" spans="1:108" x14ac:dyDescent="0.25">
      <c r="A7287" s="9" t="s">
        <v>42</v>
      </c>
      <c r="B7287" s="9" t="s">
        <v>15</v>
      </c>
      <c r="C7287" s="9" t="s">
        <v>35</v>
      </c>
      <c r="D7287" s="9" t="s">
        <v>39</v>
      </c>
      <c r="E7287" s="9" t="s">
        <v>38</v>
      </c>
      <c r="F7287" s="9">
        <v>2023</v>
      </c>
      <c r="G7287" s="9">
        <v>10</v>
      </c>
      <c r="H7287" s="9"/>
      <c r="BF7287" s="33">
        <v>64.111729999999994</v>
      </c>
      <c r="BG7287" s="33">
        <v>61.949489999999997</v>
      </c>
      <c r="BH7287" s="33">
        <v>60.341329999999999</v>
      </c>
      <c r="BI7287" s="33">
        <v>59.128570000000003</v>
      </c>
      <c r="BJ7287" s="33">
        <v>57.824489999999997</v>
      </c>
      <c r="BK7287" s="33">
        <v>56.91225</v>
      </c>
      <c r="BL7287" s="33">
        <v>56.216320000000003</v>
      </c>
      <c r="BM7287" s="33">
        <v>56.054079999999999</v>
      </c>
      <c r="BN7287" s="33">
        <v>62.898969999999998</v>
      </c>
      <c r="BO7287" s="33">
        <v>71.264269999999996</v>
      </c>
      <c r="BP7287" s="33">
        <v>77.757130000000004</v>
      </c>
      <c r="BQ7287" s="33">
        <v>84.273979999999995</v>
      </c>
      <c r="BR7287" s="33">
        <v>89.604590000000002</v>
      </c>
      <c r="BS7287" s="33">
        <v>93.532669999999996</v>
      </c>
      <c r="BT7287" s="33">
        <v>96.329610000000002</v>
      </c>
      <c r="BU7287" s="33">
        <v>97.127570000000006</v>
      </c>
      <c r="BV7287" s="33">
        <v>95.770409999999998</v>
      </c>
      <c r="BW7287" s="33">
        <v>92.895409999999998</v>
      </c>
      <c r="BX7287" s="33">
        <v>86.523970000000006</v>
      </c>
      <c r="BY7287" s="33">
        <v>79.223460000000003</v>
      </c>
      <c r="BZ7287" s="33">
        <v>73.855599999999995</v>
      </c>
      <c r="CA7287" s="33">
        <v>69.689790000000002</v>
      </c>
      <c r="CB7287" s="33">
        <v>65.973460000000003</v>
      </c>
      <c r="CC7287" s="33">
        <v>63.398969999999998</v>
      </c>
      <c r="DC7287" s="9">
        <v>80.135850000000005</v>
      </c>
      <c r="DD7287" s="9">
        <v>0</v>
      </c>
    </row>
    <row r="7288" spans="1:108" x14ac:dyDescent="0.25">
      <c r="A7288" s="9" t="s">
        <v>42</v>
      </c>
      <c r="B7288" s="9" t="s">
        <v>15</v>
      </c>
      <c r="C7288" s="9" t="s">
        <v>35</v>
      </c>
      <c r="D7288" s="9" t="s">
        <v>39</v>
      </c>
      <c r="E7288" s="9" t="s">
        <v>38</v>
      </c>
      <c r="F7288" s="9">
        <v>2024</v>
      </c>
      <c r="G7288" s="9">
        <v>5</v>
      </c>
      <c r="H7288" s="9"/>
      <c r="BF7288" s="33">
        <v>70.790809999999993</v>
      </c>
      <c r="BG7288" s="33">
        <v>69.421940000000006</v>
      </c>
      <c r="BH7288" s="33">
        <v>67.6143</v>
      </c>
      <c r="BI7288" s="33">
        <v>66.381129999999999</v>
      </c>
      <c r="BJ7288" s="33">
        <v>65.506129999999999</v>
      </c>
      <c r="BK7288" s="33">
        <v>64.897970000000001</v>
      </c>
      <c r="BL7288" s="33">
        <v>64.884699999999995</v>
      </c>
      <c r="BM7288" s="33">
        <v>70.800510000000003</v>
      </c>
      <c r="BN7288" s="33">
        <v>76.662239999999997</v>
      </c>
      <c r="BO7288" s="33">
        <v>81.341319999999996</v>
      </c>
      <c r="BP7288" s="33">
        <v>86.317350000000005</v>
      </c>
      <c r="BQ7288" s="33">
        <v>90.827060000000003</v>
      </c>
      <c r="BR7288" s="33">
        <v>94.110720000000001</v>
      </c>
      <c r="BS7288" s="33">
        <v>96.117859999999993</v>
      </c>
      <c r="BT7288" s="33">
        <v>96.476029999999994</v>
      </c>
      <c r="BU7288" s="33">
        <v>96.246430000000004</v>
      </c>
      <c r="BV7288" s="33">
        <v>92.016840000000002</v>
      </c>
      <c r="BW7288" s="33">
        <v>89.287239999999997</v>
      </c>
      <c r="BX7288" s="33">
        <v>85.442350000000005</v>
      </c>
      <c r="BY7288" s="33">
        <v>81.695920000000001</v>
      </c>
      <c r="BZ7288" s="33">
        <v>76.929079999999999</v>
      </c>
      <c r="CA7288" s="33">
        <v>73.388270000000006</v>
      </c>
      <c r="CB7288" s="33">
        <v>70.817350000000005</v>
      </c>
      <c r="CC7288" s="33">
        <v>68.287239999999997</v>
      </c>
      <c r="DC7288" s="9">
        <v>80.135850000000005</v>
      </c>
      <c r="DD7288" s="9">
        <v>0</v>
      </c>
    </row>
    <row r="7289" spans="1:108" x14ac:dyDescent="0.25">
      <c r="A7289" s="9" t="s">
        <v>42</v>
      </c>
      <c r="B7289" s="9" t="s">
        <v>15</v>
      </c>
      <c r="C7289" s="9" t="s">
        <v>35</v>
      </c>
      <c r="D7289" s="9" t="s">
        <v>39</v>
      </c>
      <c r="E7289" s="9" t="s">
        <v>38</v>
      </c>
      <c r="F7289" s="9">
        <v>2024</v>
      </c>
      <c r="G7289" s="9">
        <v>6</v>
      </c>
      <c r="H7289" s="9"/>
      <c r="BF7289" s="33">
        <v>71.036240000000006</v>
      </c>
      <c r="BG7289" s="33">
        <v>69.289810000000003</v>
      </c>
      <c r="BH7289" s="33">
        <v>67.756129999999999</v>
      </c>
      <c r="BI7289" s="33">
        <v>65.95205</v>
      </c>
      <c r="BJ7289" s="33">
        <v>64.435220000000001</v>
      </c>
      <c r="BK7289" s="33">
        <v>63.218890000000002</v>
      </c>
      <c r="BL7289" s="33">
        <v>63.759700000000002</v>
      </c>
      <c r="BM7289" s="33">
        <v>69.962760000000003</v>
      </c>
      <c r="BN7289" s="33">
        <v>76.436220000000006</v>
      </c>
      <c r="BO7289" s="33">
        <v>82.790809999999993</v>
      </c>
      <c r="BP7289" s="33">
        <v>87.908680000000004</v>
      </c>
      <c r="BQ7289" s="33">
        <v>92.530109999999993</v>
      </c>
      <c r="BR7289" s="33">
        <v>96.455619999999996</v>
      </c>
      <c r="BS7289" s="33">
        <v>99.046940000000006</v>
      </c>
      <c r="BT7289" s="33">
        <v>100.7801</v>
      </c>
      <c r="BU7289" s="33">
        <v>102.1587</v>
      </c>
      <c r="BV7289" s="33">
        <v>101.3918</v>
      </c>
      <c r="BW7289" s="33">
        <v>99.671940000000006</v>
      </c>
      <c r="BX7289" s="33">
        <v>96.522970000000001</v>
      </c>
      <c r="BY7289" s="33">
        <v>92.127560000000003</v>
      </c>
      <c r="BZ7289" s="33">
        <v>86.745429999999999</v>
      </c>
      <c r="CA7289" s="33">
        <v>81.715320000000006</v>
      </c>
      <c r="CB7289" s="33">
        <v>77.668379999999999</v>
      </c>
      <c r="CC7289" s="33">
        <v>74.384699999999995</v>
      </c>
      <c r="DC7289" s="9">
        <v>80.135850000000005</v>
      </c>
      <c r="DD7289" s="9">
        <v>0</v>
      </c>
    </row>
    <row r="7290" spans="1:108" x14ac:dyDescent="0.25">
      <c r="A7290" s="9" t="s">
        <v>42</v>
      </c>
      <c r="B7290" s="9" t="s">
        <v>15</v>
      </c>
      <c r="C7290" s="9" t="s">
        <v>35</v>
      </c>
      <c r="D7290" s="9" t="s">
        <v>39</v>
      </c>
      <c r="E7290" s="9" t="s">
        <v>38</v>
      </c>
      <c r="F7290" s="9">
        <v>2024</v>
      </c>
      <c r="G7290" s="9">
        <v>7</v>
      </c>
      <c r="H7290" s="9"/>
      <c r="BF7290" s="33">
        <v>66.807649999999995</v>
      </c>
      <c r="BG7290" s="33">
        <v>65.307649999999995</v>
      </c>
      <c r="BH7290" s="33">
        <v>64.75</v>
      </c>
      <c r="BI7290" s="33">
        <v>63.983159999999998</v>
      </c>
      <c r="BJ7290" s="33">
        <v>63.020409999999998</v>
      </c>
      <c r="BK7290" s="33">
        <v>62.41225</v>
      </c>
      <c r="BL7290" s="33">
        <v>62.520409999999998</v>
      </c>
      <c r="BM7290" s="33">
        <v>66.182649999999995</v>
      </c>
      <c r="BN7290" s="33">
        <v>71.445920000000001</v>
      </c>
      <c r="BO7290" s="33">
        <v>77.716319999999996</v>
      </c>
      <c r="BP7290" s="33">
        <v>83.476029999999994</v>
      </c>
      <c r="BQ7290" s="33">
        <v>89.313779999999994</v>
      </c>
      <c r="BR7290" s="33">
        <v>94.597459999999998</v>
      </c>
      <c r="BS7290" s="33">
        <v>97.968890000000002</v>
      </c>
      <c r="BT7290" s="33">
        <v>99.830619999999996</v>
      </c>
      <c r="BU7290" s="33">
        <v>98.709190000000007</v>
      </c>
      <c r="BV7290" s="33">
        <v>97.902540000000002</v>
      </c>
      <c r="BW7290" s="33">
        <v>96.196929999999995</v>
      </c>
      <c r="BX7290" s="33">
        <v>91.7209</v>
      </c>
      <c r="BY7290" s="33">
        <v>86.649979999999999</v>
      </c>
      <c r="BZ7290" s="33">
        <v>80.081620000000001</v>
      </c>
      <c r="CA7290" s="33">
        <v>74.615300000000005</v>
      </c>
      <c r="CB7290" s="33">
        <v>70.831620000000001</v>
      </c>
      <c r="CC7290" s="33">
        <v>68.297939999999997</v>
      </c>
      <c r="DC7290" s="9">
        <v>80.135850000000005</v>
      </c>
      <c r="DD7290" s="9">
        <v>0</v>
      </c>
    </row>
    <row r="7291" spans="1:108" x14ac:dyDescent="0.25">
      <c r="A7291" s="9" t="s">
        <v>42</v>
      </c>
      <c r="B7291" s="9" t="s">
        <v>15</v>
      </c>
      <c r="C7291" s="9" t="s">
        <v>35</v>
      </c>
      <c r="D7291" s="9" t="s">
        <v>39</v>
      </c>
      <c r="E7291" s="9" t="s">
        <v>38</v>
      </c>
      <c r="F7291" s="9">
        <v>2024</v>
      </c>
      <c r="G7291" s="9">
        <v>8</v>
      </c>
      <c r="H7291" s="9"/>
      <c r="BF7291" s="33">
        <v>67.473460000000003</v>
      </c>
      <c r="BG7291" s="33">
        <v>67.162239999999997</v>
      </c>
      <c r="BH7291" s="33">
        <v>65.679079999999999</v>
      </c>
      <c r="BI7291" s="33">
        <v>64.371430000000004</v>
      </c>
      <c r="BJ7291" s="33">
        <v>63.425510000000003</v>
      </c>
      <c r="BK7291" s="33">
        <v>62.516840000000002</v>
      </c>
      <c r="BL7291" s="33">
        <v>61.925510000000003</v>
      </c>
      <c r="BM7291" s="33">
        <v>64.733159999999998</v>
      </c>
      <c r="BN7291" s="33">
        <v>70.574489999999997</v>
      </c>
      <c r="BO7291" s="33">
        <v>75.695920000000001</v>
      </c>
      <c r="BP7291" s="33">
        <v>81.905100000000004</v>
      </c>
      <c r="BQ7291" s="33">
        <v>86.502560000000003</v>
      </c>
      <c r="BR7291" s="33">
        <v>91.806650000000005</v>
      </c>
      <c r="BS7291" s="33">
        <v>96.2393</v>
      </c>
      <c r="BT7291" s="33">
        <v>97.929079999999999</v>
      </c>
      <c r="BU7291" s="33">
        <v>97.25</v>
      </c>
      <c r="BV7291" s="33">
        <v>96.247429999999994</v>
      </c>
      <c r="BW7291" s="33">
        <v>94.271410000000003</v>
      </c>
      <c r="BX7291" s="33">
        <v>89.271410000000003</v>
      </c>
      <c r="BY7291" s="33">
        <v>84.237740000000002</v>
      </c>
      <c r="BZ7291" s="33">
        <v>77.541820000000001</v>
      </c>
      <c r="CA7291" s="33">
        <v>72.251000000000005</v>
      </c>
      <c r="CB7291" s="33">
        <v>68.189779999999999</v>
      </c>
      <c r="CC7291" s="33">
        <v>65.598460000000003</v>
      </c>
      <c r="DC7291" s="9">
        <v>80.135850000000005</v>
      </c>
      <c r="DD7291" s="9">
        <v>0</v>
      </c>
    </row>
    <row r="7292" spans="1:108" x14ac:dyDescent="0.25">
      <c r="A7292" s="9" t="s">
        <v>42</v>
      </c>
      <c r="B7292" s="9" t="s">
        <v>15</v>
      </c>
      <c r="C7292" s="9" t="s">
        <v>35</v>
      </c>
      <c r="D7292" s="9" t="s">
        <v>39</v>
      </c>
      <c r="E7292" s="9" t="s">
        <v>38</v>
      </c>
      <c r="F7292" s="9">
        <v>2024</v>
      </c>
      <c r="G7292" s="9">
        <v>9</v>
      </c>
      <c r="H7292" s="9"/>
      <c r="BF7292" s="33">
        <v>67.449489999999997</v>
      </c>
      <c r="BG7292" s="33">
        <v>65.773970000000006</v>
      </c>
      <c r="BH7292" s="33">
        <v>64.203059999999994</v>
      </c>
      <c r="BI7292" s="33">
        <v>63.074489999999997</v>
      </c>
      <c r="BJ7292" s="33">
        <v>61.594889999999999</v>
      </c>
      <c r="BK7292" s="33">
        <v>60.91581</v>
      </c>
      <c r="BL7292" s="33">
        <v>60.273969999999998</v>
      </c>
      <c r="BM7292" s="33">
        <v>61.074489999999997</v>
      </c>
      <c r="BN7292" s="33">
        <v>67.953059999999994</v>
      </c>
      <c r="BO7292" s="33">
        <v>74.523970000000006</v>
      </c>
      <c r="BP7292" s="33">
        <v>81.358159999999998</v>
      </c>
      <c r="BQ7292" s="33">
        <v>87.158680000000004</v>
      </c>
      <c r="BR7292" s="33">
        <v>91.584190000000007</v>
      </c>
      <c r="BS7292" s="33">
        <v>95.256129999999999</v>
      </c>
      <c r="BT7292" s="33">
        <v>98.039810000000003</v>
      </c>
      <c r="BU7292" s="33">
        <v>98.266840000000002</v>
      </c>
      <c r="BV7292" s="33">
        <v>97.338759999999994</v>
      </c>
      <c r="BW7292" s="33">
        <v>93.426519999999996</v>
      </c>
      <c r="BX7292" s="33">
        <v>87.311220000000006</v>
      </c>
      <c r="BY7292" s="33">
        <v>81.520409999999998</v>
      </c>
      <c r="BZ7292" s="33">
        <v>77.520409999999998</v>
      </c>
      <c r="CA7292" s="33">
        <v>74.040809999999993</v>
      </c>
      <c r="CB7292" s="33">
        <v>71.061220000000006</v>
      </c>
      <c r="CC7292" s="33">
        <v>68.54795</v>
      </c>
      <c r="DC7292" s="9">
        <v>80.135850000000005</v>
      </c>
      <c r="DD7292" s="9">
        <v>0</v>
      </c>
    </row>
    <row r="7293" spans="1:108" x14ac:dyDescent="0.25">
      <c r="A7293" s="9" t="s">
        <v>42</v>
      </c>
      <c r="B7293" s="9" t="s">
        <v>15</v>
      </c>
      <c r="C7293" s="9" t="s">
        <v>35</v>
      </c>
      <c r="D7293" s="9" t="s">
        <v>39</v>
      </c>
      <c r="E7293" s="9" t="s">
        <v>38</v>
      </c>
      <c r="F7293" s="9">
        <v>2024</v>
      </c>
      <c r="G7293" s="9">
        <v>10</v>
      </c>
      <c r="H7293" s="9"/>
      <c r="BF7293" s="33">
        <v>64.111729999999994</v>
      </c>
      <c r="BG7293" s="33">
        <v>61.949489999999997</v>
      </c>
      <c r="BH7293" s="33">
        <v>60.341329999999999</v>
      </c>
      <c r="BI7293" s="33">
        <v>59.128570000000003</v>
      </c>
      <c r="BJ7293" s="33">
        <v>57.824489999999997</v>
      </c>
      <c r="BK7293" s="33">
        <v>56.91225</v>
      </c>
      <c r="BL7293" s="33">
        <v>56.216320000000003</v>
      </c>
      <c r="BM7293" s="33">
        <v>56.054079999999999</v>
      </c>
      <c r="BN7293" s="33">
        <v>62.898969999999998</v>
      </c>
      <c r="BO7293" s="33">
        <v>71.264269999999996</v>
      </c>
      <c r="BP7293" s="33">
        <v>77.757130000000004</v>
      </c>
      <c r="BQ7293" s="33">
        <v>84.273979999999995</v>
      </c>
      <c r="BR7293" s="33">
        <v>89.604590000000002</v>
      </c>
      <c r="BS7293" s="33">
        <v>93.532669999999996</v>
      </c>
      <c r="BT7293" s="33">
        <v>96.329610000000002</v>
      </c>
      <c r="BU7293" s="33">
        <v>97.127570000000006</v>
      </c>
      <c r="BV7293" s="33">
        <v>95.770409999999998</v>
      </c>
      <c r="BW7293" s="33">
        <v>92.895409999999998</v>
      </c>
      <c r="BX7293" s="33">
        <v>86.523970000000006</v>
      </c>
      <c r="BY7293" s="33">
        <v>79.223460000000003</v>
      </c>
      <c r="BZ7293" s="33">
        <v>73.855599999999995</v>
      </c>
      <c r="CA7293" s="33">
        <v>69.689790000000002</v>
      </c>
      <c r="CB7293" s="33">
        <v>65.973460000000003</v>
      </c>
      <c r="CC7293" s="33">
        <v>63.398969999999998</v>
      </c>
      <c r="DC7293" s="9">
        <v>80.135850000000005</v>
      </c>
      <c r="DD7293" s="9">
        <v>0</v>
      </c>
    </row>
    <row r="7294" spans="1:108" x14ac:dyDescent="0.25">
      <c r="A7294" s="9" t="s">
        <v>42</v>
      </c>
      <c r="B7294" s="9" t="s">
        <v>15</v>
      </c>
      <c r="C7294" s="9" t="s">
        <v>35</v>
      </c>
      <c r="D7294" s="9" t="s">
        <v>39</v>
      </c>
      <c r="E7294" s="9" t="s">
        <v>38</v>
      </c>
      <c r="F7294" s="9">
        <v>2025</v>
      </c>
      <c r="G7294" s="9">
        <v>5</v>
      </c>
      <c r="H7294" s="9"/>
      <c r="BF7294" s="33">
        <v>70.790809999999993</v>
      </c>
      <c r="BG7294" s="33">
        <v>69.421940000000006</v>
      </c>
      <c r="BH7294" s="33">
        <v>67.6143</v>
      </c>
      <c r="BI7294" s="33">
        <v>66.381129999999999</v>
      </c>
      <c r="BJ7294" s="33">
        <v>65.506129999999999</v>
      </c>
      <c r="BK7294" s="33">
        <v>64.897970000000001</v>
      </c>
      <c r="BL7294" s="33">
        <v>64.884699999999995</v>
      </c>
      <c r="BM7294" s="33">
        <v>70.800510000000003</v>
      </c>
      <c r="BN7294" s="33">
        <v>76.662239999999997</v>
      </c>
      <c r="BO7294" s="33">
        <v>81.341319999999996</v>
      </c>
      <c r="BP7294" s="33">
        <v>86.317350000000005</v>
      </c>
      <c r="BQ7294" s="33">
        <v>90.827060000000003</v>
      </c>
      <c r="BR7294" s="33">
        <v>94.110720000000001</v>
      </c>
      <c r="BS7294" s="33">
        <v>96.117859999999993</v>
      </c>
      <c r="BT7294" s="33">
        <v>96.476029999999994</v>
      </c>
      <c r="BU7294" s="33">
        <v>96.246430000000004</v>
      </c>
      <c r="BV7294" s="33">
        <v>92.016840000000002</v>
      </c>
      <c r="BW7294" s="33">
        <v>89.287239999999997</v>
      </c>
      <c r="BX7294" s="33">
        <v>85.442350000000005</v>
      </c>
      <c r="BY7294" s="33">
        <v>81.695920000000001</v>
      </c>
      <c r="BZ7294" s="33">
        <v>76.929079999999999</v>
      </c>
      <c r="CA7294" s="33">
        <v>73.388270000000006</v>
      </c>
      <c r="CB7294" s="33">
        <v>70.817350000000005</v>
      </c>
      <c r="CC7294" s="33">
        <v>68.287239999999997</v>
      </c>
      <c r="DC7294" s="9">
        <v>80.135850000000005</v>
      </c>
      <c r="DD7294" s="9">
        <v>0</v>
      </c>
    </row>
    <row r="7295" spans="1:108" x14ac:dyDescent="0.25">
      <c r="A7295" s="9" t="s">
        <v>42</v>
      </c>
      <c r="B7295" s="9" t="s">
        <v>15</v>
      </c>
      <c r="C7295" s="9" t="s">
        <v>35</v>
      </c>
      <c r="D7295" s="9" t="s">
        <v>39</v>
      </c>
      <c r="E7295" s="9" t="s">
        <v>38</v>
      </c>
      <c r="F7295" s="9">
        <v>2025</v>
      </c>
      <c r="G7295" s="9">
        <v>6</v>
      </c>
      <c r="H7295" s="9"/>
      <c r="BF7295" s="33">
        <v>71.036240000000006</v>
      </c>
      <c r="BG7295" s="33">
        <v>69.289810000000003</v>
      </c>
      <c r="BH7295" s="33">
        <v>67.756129999999999</v>
      </c>
      <c r="BI7295" s="33">
        <v>65.95205</v>
      </c>
      <c r="BJ7295" s="33">
        <v>64.435220000000001</v>
      </c>
      <c r="BK7295" s="33">
        <v>63.218890000000002</v>
      </c>
      <c r="BL7295" s="33">
        <v>63.759700000000002</v>
      </c>
      <c r="BM7295" s="33">
        <v>69.962760000000003</v>
      </c>
      <c r="BN7295" s="33">
        <v>76.436220000000006</v>
      </c>
      <c r="BO7295" s="33">
        <v>82.790809999999993</v>
      </c>
      <c r="BP7295" s="33">
        <v>87.908680000000004</v>
      </c>
      <c r="BQ7295" s="33">
        <v>92.530109999999993</v>
      </c>
      <c r="BR7295" s="33">
        <v>96.455619999999996</v>
      </c>
      <c r="BS7295" s="33">
        <v>99.046940000000006</v>
      </c>
      <c r="BT7295" s="33">
        <v>100.7801</v>
      </c>
      <c r="BU7295" s="33">
        <v>102.1587</v>
      </c>
      <c r="BV7295" s="33">
        <v>101.3918</v>
      </c>
      <c r="BW7295" s="33">
        <v>99.671940000000006</v>
      </c>
      <c r="BX7295" s="33">
        <v>96.522970000000001</v>
      </c>
      <c r="BY7295" s="33">
        <v>92.127560000000003</v>
      </c>
      <c r="BZ7295" s="33">
        <v>86.745429999999999</v>
      </c>
      <c r="CA7295" s="33">
        <v>81.715320000000006</v>
      </c>
      <c r="CB7295" s="33">
        <v>77.668379999999999</v>
      </c>
      <c r="CC7295" s="33">
        <v>74.384699999999995</v>
      </c>
      <c r="DC7295" s="9">
        <v>80.135850000000005</v>
      </c>
      <c r="DD7295" s="9">
        <v>0</v>
      </c>
    </row>
    <row r="7296" spans="1:108" x14ac:dyDescent="0.25">
      <c r="A7296" s="9" t="s">
        <v>42</v>
      </c>
      <c r="B7296" s="9" t="s">
        <v>15</v>
      </c>
      <c r="C7296" s="9" t="s">
        <v>35</v>
      </c>
      <c r="D7296" s="9" t="s">
        <v>39</v>
      </c>
      <c r="E7296" s="9" t="s">
        <v>38</v>
      </c>
      <c r="F7296" s="9">
        <v>2025</v>
      </c>
      <c r="G7296" s="9">
        <v>7</v>
      </c>
      <c r="H7296" s="9"/>
      <c r="BF7296" s="33">
        <v>66.807649999999995</v>
      </c>
      <c r="BG7296" s="33">
        <v>65.307649999999995</v>
      </c>
      <c r="BH7296" s="33">
        <v>64.75</v>
      </c>
      <c r="BI7296" s="33">
        <v>63.983159999999998</v>
      </c>
      <c r="BJ7296" s="33">
        <v>63.020409999999998</v>
      </c>
      <c r="BK7296" s="33">
        <v>62.41225</v>
      </c>
      <c r="BL7296" s="33">
        <v>62.520409999999998</v>
      </c>
      <c r="BM7296" s="33">
        <v>66.182649999999995</v>
      </c>
      <c r="BN7296" s="33">
        <v>71.445920000000001</v>
      </c>
      <c r="BO7296" s="33">
        <v>77.716319999999996</v>
      </c>
      <c r="BP7296" s="33">
        <v>83.476029999999994</v>
      </c>
      <c r="BQ7296" s="33">
        <v>89.313779999999994</v>
      </c>
      <c r="BR7296" s="33">
        <v>94.597459999999998</v>
      </c>
      <c r="BS7296" s="33">
        <v>97.968890000000002</v>
      </c>
      <c r="BT7296" s="33">
        <v>99.830619999999996</v>
      </c>
      <c r="BU7296" s="33">
        <v>98.709190000000007</v>
      </c>
      <c r="BV7296" s="33">
        <v>97.902540000000002</v>
      </c>
      <c r="BW7296" s="33">
        <v>96.196929999999995</v>
      </c>
      <c r="BX7296" s="33">
        <v>91.7209</v>
      </c>
      <c r="BY7296" s="33">
        <v>86.649979999999999</v>
      </c>
      <c r="BZ7296" s="33">
        <v>80.081620000000001</v>
      </c>
      <c r="CA7296" s="33">
        <v>74.615300000000005</v>
      </c>
      <c r="CB7296" s="33">
        <v>70.831620000000001</v>
      </c>
      <c r="CC7296" s="33">
        <v>68.297939999999997</v>
      </c>
      <c r="DC7296" s="9">
        <v>80.135850000000005</v>
      </c>
      <c r="DD7296" s="9">
        <v>0</v>
      </c>
    </row>
    <row r="7297" spans="1:108" x14ac:dyDescent="0.25">
      <c r="A7297" s="9" t="s">
        <v>42</v>
      </c>
      <c r="B7297" s="9" t="s">
        <v>15</v>
      </c>
      <c r="C7297" s="9" t="s">
        <v>35</v>
      </c>
      <c r="D7297" s="9" t="s">
        <v>39</v>
      </c>
      <c r="E7297" s="9" t="s">
        <v>38</v>
      </c>
      <c r="F7297" s="9">
        <v>2025</v>
      </c>
      <c r="G7297" s="9">
        <v>8</v>
      </c>
      <c r="H7297" s="9"/>
      <c r="BF7297" s="33">
        <v>67.473460000000003</v>
      </c>
      <c r="BG7297" s="33">
        <v>67.162239999999997</v>
      </c>
      <c r="BH7297" s="33">
        <v>65.679079999999999</v>
      </c>
      <c r="BI7297" s="33">
        <v>64.371430000000004</v>
      </c>
      <c r="BJ7297" s="33">
        <v>63.425510000000003</v>
      </c>
      <c r="BK7297" s="33">
        <v>62.516840000000002</v>
      </c>
      <c r="BL7297" s="33">
        <v>61.925510000000003</v>
      </c>
      <c r="BM7297" s="33">
        <v>64.733159999999998</v>
      </c>
      <c r="BN7297" s="33">
        <v>70.574489999999997</v>
      </c>
      <c r="BO7297" s="33">
        <v>75.695920000000001</v>
      </c>
      <c r="BP7297" s="33">
        <v>81.905100000000004</v>
      </c>
      <c r="BQ7297" s="33">
        <v>86.502560000000003</v>
      </c>
      <c r="BR7297" s="33">
        <v>91.806650000000005</v>
      </c>
      <c r="BS7297" s="33">
        <v>96.2393</v>
      </c>
      <c r="BT7297" s="33">
        <v>97.929079999999999</v>
      </c>
      <c r="BU7297" s="33">
        <v>97.25</v>
      </c>
      <c r="BV7297" s="33">
        <v>96.247429999999994</v>
      </c>
      <c r="BW7297" s="33">
        <v>94.271410000000003</v>
      </c>
      <c r="BX7297" s="33">
        <v>89.271410000000003</v>
      </c>
      <c r="BY7297" s="33">
        <v>84.237740000000002</v>
      </c>
      <c r="BZ7297" s="33">
        <v>77.541820000000001</v>
      </c>
      <c r="CA7297" s="33">
        <v>72.251000000000005</v>
      </c>
      <c r="CB7297" s="33">
        <v>68.189779999999999</v>
      </c>
      <c r="CC7297" s="33">
        <v>65.598460000000003</v>
      </c>
      <c r="DC7297" s="9">
        <v>80.135850000000005</v>
      </c>
      <c r="DD7297" s="9">
        <v>0</v>
      </c>
    </row>
    <row r="7298" spans="1:108" x14ac:dyDescent="0.25">
      <c r="A7298" s="9" t="s">
        <v>42</v>
      </c>
      <c r="B7298" s="9" t="s">
        <v>15</v>
      </c>
      <c r="C7298" s="9" t="s">
        <v>35</v>
      </c>
      <c r="D7298" s="9" t="s">
        <v>39</v>
      </c>
      <c r="E7298" s="9" t="s">
        <v>38</v>
      </c>
      <c r="F7298" s="9">
        <v>2025</v>
      </c>
      <c r="G7298" s="9">
        <v>9</v>
      </c>
      <c r="H7298" s="9"/>
      <c r="BF7298" s="33">
        <v>67.449489999999997</v>
      </c>
      <c r="BG7298" s="33">
        <v>65.773970000000006</v>
      </c>
      <c r="BH7298" s="33">
        <v>64.203059999999994</v>
      </c>
      <c r="BI7298" s="33">
        <v>63.074489999999997</v>
      </c>
      <c r="BJ7298" s="33">
        <v>61.594889999999999</v>
      </c>
      <c r="BK7298" s="33">
        <v>60.91581</v>
      </c>
      <c r="BL7298" s="33">
        <v>60.273969999999998</v>
      </c>
      <c r="BM7298" s="33">
        <v>61.074489999999997</v>
      </c>
      <c r="BN7298" s="33">
        <v>67.953059999999994</v>
      </c>
      <c r="BO7298" s="33">
        <v>74.523970000000006</v>
      </c>
      <c r="BP7298" s="33">
        <v>81.358159999999998</v>
      </c>
      <c r="BQ7298" s="33">
        <v>87.158680000000004</v>
      </c>
      <c r="BR7298" s="33">
        <v>91.584190000000007</v>
      </c>
      <c r="BS7298" s="33">
        <v>95.256129999999999</v>
      </c>
      <c r="BT7298" s="33">
        <v>98.039810000000003</v>
      </c>
      <c r="BU7298" s="33">
        <v>98.266840000000002</v>
      </c>
      <c r="BV7298" s="33">
        <v>97.338759999999994</v>
      </c>
      <c r="BW7298" s="33">
        <v>93.426519999999996</v>
      </c>
      <c r="BX7298" s="33">
        <v>87.311220000000006</v>
      </c>
      <c r="BY7298" s="33">
        <v>81.520409999999998</v>
      </c>
      <c r="BZ7298" s="33">
        <v>77.520409999999998</v>
      </c>
      <c r="CA7298" s="33">
        <v>74.040809999999993</v>
      </c>
      <c r="CB7298" s="33">
        <v>71.061220000000006</v>
      </c>
      <c r="CC7298" s="33">
        <v>68.54795</v>
      </c>
      <c r="DC7298" s="9">
        <v>80.135850000000005</v>
      </c>
      <c r="DD7298" s="9">
        <v>0</v>
      </c>
    </row>
    <row r="7299" spans="1:108" x14ac:dyDescent="0.25">
      <c r="A7299" s="9" t="s">
        <v>42</v>
      </c>
      <c r="B7299" s="9" t="s">
        <v>15</v>
      </c>
      <c r="C7299" s="9" t="s">
        <v>35</v>
      </c>
      <c r="D7299" s="9" t="s">
        <v>39</v>
      </c>
      <c r="E7299" s="9" t="s">
        <v>38</v>
      </c>
      <c r="F7299" s="9">
        <v>2025</v>
      </c>
      <c r="G7299" s="9">
        <v>10</v>
      </c>
      <c r="H7299" s="9"/>
      <c r="BF7299" s="33">
        <v>64.111729999999994</v>
      </c>
      <c r="BG7299" s="33">
        <v>61.949489999999997</v>
      </c>
      <c r="BH7299" s="33">
        <v>60.341329999999999</v>
      </c>
      <c r="BI7299" s="33">
        <v>59.128570000000003</v>
      </c>
      <c r="BJ7299" s="33">
        <v>57.824489999999997</v>
      </c>
      <c r="BK7299" s="33">
        <v>56.91225</v>
      </c>
      <c r="BL7299" s="33">
        <v>56.216320000000003</v>
      </c>
      <c r="BM7299" s="33">
        <v>56.054079999999999</v>
      </c>
      <c r="BN7299" s="33">
        <v>62.898969999999998</v>
      </c>
      <c r="BO7299" s="33">
        <v>71.264269999999996</v>
      </c>
      <c r="BP7299" s="33">
        <v>77.757130000000004</v>
      </c>
      <c r="BQ7299" s="33">
        <v>84.273979999999995</v>
      </c>
      <c r="BR7299" s="33">
        <v>89.604590000000002</v>
      </c>
      <c r="BS7299" s="33">
        <v>93.532669999999996</v>
      </c>
      <c r="BT7299" s="33">
        <v>96.329610000000002</v>
      </c>
      <c r="BU7299" s="33">
        <v>97.127570000000006</v>
      </c>
      <c r="BV7299" s="33">
        <v>95.770409999999998</v>
      </c>
      <c r="BW7299" s="33">
        <v>92.895409999999998</v>
      </c>
      <c r="BX7299" s="33">
        <v>86.523970000000006</v>
      </c>
      <c r="BY7299" s="33">
        <v>79.223460000000003</v>
      </c>
      <c r="BZ7299" s="33">
        <v>73.855599999999995</v>
      </c>
      <c r="CA7299" s="33">
        <v>69.689790000000002</v>
      </c>
      <c r="CB7299" s="33">
        <v>65.973460000000003</v>
      </c>
      <c r="CC7299" s="33">
        <v>63.398969999999998</v>
      </c>
      <c r="DC7299" s="9">
        <v>80.135850000000005</v>
      </c>
      <c r="DD7299" s="9">
        <v>0</v>
      </c>
    </row>
    <row r="7300" spans="1:108" x14ac:dyDescent="0.25">
      <c r="A7300" s="9" t="s">
        <v>42</v>
      </c>
      <c r="B7300" s="9" t="s">
        <v>15</v>
      </c>
      <c r="C7300" s="9" t="s">
        <v>35</v>
      </c>
      <c r="D7300" s="9" t="s">
        <v>39</v>
      </c>
      <c r="E7300" s="9" t="s">
        <v>38</v>
      </c>
      <c r="F7300" s="9">
        <v>2026</v>
      </c>
      <c r="G7300" s="9">
        <v>5</v>
      </c>
      <c r="H7300" s="9"/>
      <c r="BF7300" s="33">
        <v>70.790809999999993</v>
      </c>
      <c r="BG7300" s="33">
        <v>69.421940000000006</v>
      </c>
      <c r="BH7300" s="33">
        <v>67.6143</v>
      </c>
      <c r="BI7300" s="33">
        <v>66.381129999999999</v>
      </c>
      <c r="BJ7300" s="33">
        <v>65.506129999999999</v>
      </c>
      <c r="BK7300" s="33">
        <v>64.897970000000001</v>
      </c>
      <c r="BL7300" s="33">
        <v>64.884699999999995</v>
      </c>
      <c r="BM7300" s="33">
        <v>70.800510000000003</v>
      </c>
      <c r="BN7300" s="33">
        <v>76.662239999999997</v>
      </c>
      <c r="BO7300" s="33">
        <v>81.341319999999996</v>
      </c>
      <c r="BP7300" s="33">
        <v>86.317350000000005</v>
      </c>
      <c r="BQ7300" s="33">
        <v>90.827060000000003</v>
      </c>
      <c r="BR7300" s="33">
        <v>94.110720000000001</v>
      </c>
      <c r="BS7300" s="33">
        <v>96.117859999999993</v>
      </c>
      <c r="BT7300" s="33">
        <v>96.476029999999994</v>
      </c>
      <c r="BU7300" s="33">
        <v>96.246430000000004</v>
      </c>
      <c r="BV7300" s="33">
        <v>92.016840000000002</v>
      </c>
      <c r="BW7300" s="33">
        <v>89.287239999999997</v>
      </c>
      <c r="BX7300" s="33">
        <v>85.442350000000005</v>
      </c>
      <c r="BY7300" s="33">
        <v>81.695920000000001</v>
      </c>
      <c r="BZ7300" s="33">
        <v>76.929079999999999</v>
      </c>
      <c r="CA7300" s="33">
        <v>73.388270000000006</v>
      </c>
      <c r="CB7300" s="33">
        <v>70.817350000000005</v>
      </c>
      <c r="CC7300" s="33">
        <v>68.287239999999997</v>
      </c>
      <c r="DC7300" s="9">
        <v>80.135850000000005</v>
      </c>
      <c r="DD7300" s="9">
        <v>0</v>
      </c>
    </row>
    <row r="7301" spans="1:108" x14ac:dyDescent="0.25">
      <c r="A7301" s="9" t="s">
        <v>42</v>
      </c>
      <c r="B7301" s="9" t="s">
        <v>15</v>
      </c>
      <c r="C7301" s="9" t="s">
        <v>35</v>
      </c>
      <c r="D7301" s="9" t="s">
        <v>39</v>
      </c>
      <c r="E7301" s="9" t="s">
        <v>38</v>
      </c>
      <c r="F7301" s="9">
        <v>2026</v>
      </c>
      <c r="G7301" s="9">
        <v>6</v>
      </c>
      <c r="H7301" s="9"/>
      <c r="BF7301" s="33">
        <v>71.036240000000006</v>
      </c>
      <c r="BG7301" s="33">
        <v>69.289810000000003</v>
      </c>
      <c r="BH7301" s="33">
        <v>67.756129999999999</v>
      </c>
      <c r="BI7301" s="33">
        <v>65.95205</v>
      </c>
      <c r="BJ7301" s="33">
        <v>64.435220000000001</v>
      </c>
      <c r="BK7301" s="33">
        <v>63.218890000000002</v>
      </c>
      <c r="BL7301" s="33">
        <v>63.759700000000002</v>
      </c>
      <c r="BM7301" s="33">
        <v>69.962760000000003</v>
      </c>
      <c r="BN7301" s="33">
        <v>76.436220000000006</v>
      </c>
      <c r="BO7301" s="33">
        <v>82.790809999999993</v>
      </c>
      <c r="BP7301" s="33">
        <v>87.908680000000004</v>
      </c>
      <c r="BQ7301" s="33">
        <v>92.530109999999993</v>
      </c>
      <c r="BR7301" s="33">
        <v>96.455619999999996</v>
      </c>
      <c r="BS7301" s="33">
        <v>99.046940000000006</v>
      </c>
      <c r="BT7301" s="33">
        <v>100.7801</v>
      </c>
      <c r="BU7301" s="33">
        <v>102.1587</v>
      </c>
      <c r="BV7301" s="33">
        <v>101.3918</v>
      </c>
      <c r="BW7301" s="33">
        <v>99.671940000000006</v>
      </c>
      <c r="BX7301" s="33">
        <v>96.522970000000001</v>
      </c>
      <c r="BY7301" s="33">
        <v>92.127560000000003</v>
      </c>
      <c r="BZ7301" s="33">
        <v>86.745429999999999</v>
      </c>
      <c r="CA7301" s="33">
        <v>81.715320000000006</v>
      </c>
      <c r="CB7301" s="33">
        <v>77.668379999999999</v>
      </c>
      <c r="CC7301" s="33">
        <v>74.384699999999995</v>
      </c>
      <c r="DC7301" s="9">
        <v>80.135850000000005</v>
      </c>
      <c r="DD7301" s="9">
        <v>0</v>
      </c>
    </row>
    <row r="7302" spans="1:108" x14ac:dyDescent="0.25">
      <c r="A7302" s="9" t="s">
        <v>42</v>
      </c>
      <c r="B7302" s="9" t="s">
        <v>15</v>
      </c>
      <c r="C7302" s="9" t="s">
        <v>35</v>
      </c>
      <c r="D7302" s="9" t="s">
        <v>39</v>
      </c>
      <c r="E7302" s="9" t="s">
        <v>38</v>
      </c>
      <c r="F7302" s="9">
        <v>2026</v>
      </c>
      <c r="G7302" s="9">
        <v>7</v>
      </c>
      <c r="H7302" s="9"/>
      <c r="BF7302" s="33">
        <v>66.807649999999995</v>
      </c>
      <c r="BG7302" s="33">
        <v>65.307649999999995</v>
      </c>
      <c r="BH7302" s="33">
        <v>64.75</v>
      </c>
      <c r="BI7302" s="33">
        <v>63.983159999999998</v>
      </c>
      <c r="BJ7302" s="33">
        <v>63.020409999999998</v>
      </c>
      <c r="BK7302" s="33">
        <v>62.41225</v>
      </c>
      <c r="BL7302" s="33">
        <v>62.520409999999998</v>
      </c>
      <c r="BM7302" s="33">
        <v>66.182649999999995</v>
      </c>
      <c r="BN7302" s="33">
        <v>71.445920000000001</v>
      </c>
      <c r="BO7302" s="33">
        <v>77.716319999999996</v>
      </c>
      <c r="BP7302" s="33">
        <v>83.476029999999994</v>
      </c>
      <c r="BQ7302" s="33">
        <v>89.313779999999994</v>
      </c>
      <c r="BR7302" s="33">
        <v>94.597459999999998</v>
      </c>
      <c r="BS7302" s="33">
        <v>97.968890000000002</v>
      </c>
      <c r="BT7302" s="33">
        <v>99.830619999999996</v>
      </c>
      <c r="BU7302" s="33">
        <v>98.709190000000007</v>
      </c>
      <c r="BV7302" s="33">
        <v>97.902540000000002</v>
      </c>
      <c r="BW7302" s="33">
        <v>96.196929999999995</v>
      </c>
      <c r="BX7302" s="33">
        <v>91.7209</v>
      </c>
      <c r="BY7302" s="33">
        <v>86.649979999999999</v>
      </c>
      <c r="BZ7302" s="33">
        <v>80.081620000000001</v>
      </c>
      <c r="CA7302" s="33">
        <v>74.615300000000005</v>
      </c>
      <c r="CB7302" s="33">
        <v>70.831620000000001</v>
      </c>
      <c r="CC7302" s="33">
        <v>68.297939999999997</v>
      </c>
      <c r="DC7302" s="9">
        <v>80.135850000000005</v>
      </c>
      <c r="DD7302" s="9">
        <v>0</v>
      </c>
    </row>
    <row r="7303" spans="1:108" x14ac:dyDescent="0.25">
      <c r="A7303" s="9" t="s">
        <v>42</v>
      </c>
      <c r="B7303" s="9" t="s">
        <v>15</v>
      </c>
      <c r="C7303" s="9" t="s">
        <v>35</v>
      </c>
      <c r="D7303" s="9" t="s">
        <v>39</v>
      </c>
      <c r="E7303" s="9" t="s">
        <v>38</v>
      </c>
      <c r="F7303" s="9">
        <v>2026</v>
      </c>
      <c r="G7303" s="9">
        <v>8</v>
      </c>
      <c r="H7303" s="9"/>
      <c r="BF7303" s="33">
        <v>67.473460000000003</v>
      </c>
      <c r="BG7303" s="33">
        <v>67.162239999999997</v>
      </c>
      <c r="BH7303" s="33">
        <v>65.679079999999999</v>
      </c>
      <c r="BI7303" s="33">
        <v>64.371430000000004</v>
      </c>
      <c r="BJ7303" s="33">
        <v>63.425510000000003</v>
      </c>
      <c r="BK7303" s="33">
        <v>62.516840000000002</v>
      </c>
      <c r="BL7303" s="33">
        <v>61.925510000000003</v>
      </c>
      <c r="BM7303" s="33">
        <v>64.733159999999998</v>
      </c>
      <c r="BN7303" s="33">
        <v>70.574489999999997</v>
      </c>
      <c r="BO7303" s="33">
        <v>75.695920000000001</v>
      </c>
      <c r="BP7303" s="33">
        <v>81.905100000000004</v>
      </c>
      <c r="BQ7303" s="33">
        <v>86.502560000000003</v>
      </c>
      <c r="BR7303" s="33">
        <v>91.806650000000005</v>
      </c>
      <c r="BS7303" s="33">
        <v>96.2393</v>
      </c>
      <c r="BT7303" s="33">
        <v>97.929079999999999</v>
      </c>
      <c r="BU7303" s="33">
        <v>97.25</v>
      </c>
      <c r="BV7303" s="33">
        <v>96.247429999999994</v>
      </c>
      <c r="BW7303" s="33">
        <v>94.271410000000003</v>
      </c>
      <c r="BX7303" s="33">
        <v>89.271410000000003</v>
      </c>
      <c r="BY7303" s="33">
        <v>84.237740000000002</v>
      </c>
      <c r="BZ7303" s="33">
        <v>77.541820000000001</v>
      </c>
      <c r="CA7303" s="33">
        <v>72.251000000000005</v>
      </c>
      <c r="CB7303" s="33">
        <v>68.189779999999999</v>
      </c>
      <c r="CC7303" s="33">
        <v>65.598460000000003</v>
      </c>
      <c r="DC7303" s="9">
        <v>80.135850000000005</v>
      </c>
      <c r="DD7303" s="9">
        <v>0</v>
      </c>
    </row>
    <row r="7304" spans="1:108" x14ac:dyDescent="0.25">
      <c r="A7304" s="9" t="s">
        <v>42</v>
      </c>
      <c r="B7304" s="9" t="s">
        <v>15</v>
      </c>
      <c r="C7304" s="9" t="s">
        <v>35</v>
      </c>
      <c r="D7304" s="9" t="s">
        <v>39</v>
      </c>
      <c r="E7304" s="9" t="s">
        <v>38</v>
      </c>
      <c r="F7304" s="9">
        <v>2026</v>
      </c>
      <c r="G7304" s="9">
        <v>9</v>
      </c>
      <c r="H7304" s="9"/>
      <c r="BF7304" s="33">
        <v>67.449489999999997</v>
      </c>
      <c r="BG7304" s="33">
        <v>65.773970000000006</v>
      </c>
      <c r="BH7304" s="33">
        <v>64.203059999999994</v>
      </c>
      <c r="BI7304" s="33">
        <v>63.074489999999997</v>
      </c>
      <c r="BJ7304" s="33">
        <v>61.594889999999999</v>
      </c>
      <c r="BK7304" s="33">
        <v>60.91581</v>
      </c>
      <c r="BL7304" s="33">
        <v>60.273969999999998</v>
      </c>
      <c r="BM7304" s="33">
        <v>61.074489999999997</v>
      </c>
      <c r="BN7304" s="33">
        <v>67.953059999999994</v>
      </c>
      <c r="BO7304" s="33">
        <v>74.523970000000006</v>
      </c>
      <c r="BP7304" s="33">
        <v>81.358159999999998</v>
      </c>
      <c r="BQ7304" s="33">
        <v>87.158680000000004</v>
      </c>
      <c r="BR7304" s="33">
        <v>91.584190000000007</v>
      </c>
      <c r="BS7304" s="33">
        <v>95.256129999999999</v>
      </c>
      <c r="BT7304" s="33">
        <v>98.039810000000003</v>
      </c>
      <c r="BU7304" s="33">
        <v>98.266840000000002</v>
      </c>
      <c r="BV7304" s="33">
        <v>97.338759999999994</v>
      </c>
      <c r="BW7304" s="33">
        <v>93.426519999999996</v>
      </c>
      <c r="BX7304" s="33">
        <v>87.311220000000006</v>
      </c>
      <c r="BY7304" s="33">
        <v>81.520409999999998</v>
      </c>
      <c r="BZ7304" s="33">
        <v>77.520409999999998</v>
      </c>
      <c r="CA7304" s="33">
        <v>74.040809999999993</v>
      </c>
      <c r="CB7304" s="33">
        <v>71.061220000000006</v>
      </c>
      <c r="CC7304" s="33">
        <v>68.54795</v>
      </c>
      <c r="DC7304" s="9">
        <v>80.135850000000005</v>
      </c>
      <c r="DD7304" s="9">
        <v>0</v>
      </c>
    </row>
    <row r="7305" spans="1:108" x14ac:dyDescent="0.25">
      <c r="A7305" s="9" t="s">
        <v>42</v>
      </c>
      <c r="B7305" s="9" t="s">
        <v>15</v>
      </c>
      <c r="C7305" s="9" t="s">
        <v>35</v>
      </c>
      <c r="D7305" s="9" t="s">
        <v>39</v>
      </c>
      <c r="E7305" s="9" t="s">
        <v>38</v>
      </c>
      <c r="F7305" s="9">
        <v>2026</v>
      </c>
      <c r="G7305" s="9">
        <v>10</v>
      </c>
      <c r="H7305" s="9"/>
      <c r="BF7305" s="33">
        <v>64.111729999999994</v>
      </c>
      <c r="BG7305" s="33">
        <v>61.949489999999997</v>
      </c>
      <c r="BH7305" s="33">
        <v>60.341329999999999</v>
      </c>
      <c r="BI7305" s="33">
        <v>59.128570000000003</v>
      </c>
      <c r="BJ7305" s="33">
        <v>57.824489999999997</v>
      </c>
      <c r="BK7305" s="33">
        <v>56.91225</v>
      </c>
      <c r="BL7305" s="33">
        <v>56.216320000000003</v>
      </c>
      <c r="BM7305" s="33">
        <v>56.054079999999999</v>
      </c>
      <c r="BN7305" s="33">
        <v>62.898969999999998</v>
      </c>
      <c r="BO7305" s="33">
        <v>71.264269999999996</v>
      </c>
      <c r="BP7305" s="33">
        <v>77.757130000000004</v>
      </c>
      <c r="BQ7305" s="33">
        <v>84.273979999999995</v>
      </c>
      <c r="BR7305" s="33">
        <v>89.604590000000002</v>
      </c>
      <c r="BS7305" s="33">
        <v>93.532669999999996</v>
      </c>
      <c r="BT7305" s="33">
        <v>96.329610000000002</v>
      </c>
      <c r="BU7305" s="33">
        <v>97.127570000000006</v>
      </c>
      <c r="BV7305" s="33">
        <v>95.770409999999998</v>
      </c>
      <c r="BW7305" s="33">
        <v>92.895409999999998</v>
      </c>
      <c r="BX7305" s="33">
        <v>86.523970000000006</v>
      </c>
      <c r="BY7305" s="33">
        <v>79.223460000000003</v>
      </c>
      <c r="BZ7305" s="33">
        <v>73.855599999999995</v>
      </c>
      <c r="CA7305" s="33">
        <v>69.689790000000002</v>
      </c>
      <c r="CB7305" s="33">
        <v>65.973460000000003</v>
      </c>
      <c r="CC7305" s="33">
        <v>63.398969999999998</v>
      </c>
      <c r="DC7305" s="9">
        <v>80.135850000000005</v>
      </c>
      <c r="DD7305" s="9">
        <v>0</v>
      </c>
    </row>
    <row r="7306" spans="1:108" x14ac:dyDescent="0.25">
      <c r="A7306" s="9" t="s">
        <v>42</v>
      </c>
      <c r="B7306" s="9" t="s">
        <v>15</v>
      </c>
      <c r="C7306" s="9" t="s">
        <v>35</v>
      </c>
      <c r="D7306" s="9" t="s">
        <v>39</v>
      </c>
      <c r="E7306" s="9" t="s">
        <v>36</v>
      </c>
      <c r="F7306" s="9">
        <v>2016</v>
      </c>
      <c r="H7306" s="9"/>
      <c r="BF7306" s="33">
        <v>68.19171</v>
      </c>
      <c r="BG7306" s="33">
        <v>66.883420000000001</v>
      </c>
      <c r="BH7306" s="33">
        <v>65.597070000000002</v>
      </c>
      <c r="BI7306" s="33">
        <v>64.345280000000002</v>
      </c>
      <c r="BJ7306" s="33">
        <v>63.119010000000003</v>
      </c>
      <c r="BK7306" s="33">
        <v>62.265940000000001</v>
      </c>
      <c r="BL7306" s="33">
        <v>62.119900000000001</v>
      </c>
      <c r="BM7306" s="33">
        <v>65.488259999999997</v>
      </c>
      <c r="BN7306" s="33">
        <v>71.602419999999995</v>
      </c>
      <c r="BO7306" s="33">
        <v>77.681759999999997</v>
      </c>
      <c r="BP7306" s="33">
        <v>83.661990000000003</v>
      </c>
      <c r="BQ7306" s="33">
        <v>88.876279999999994</v>
      </c>
      <c r="BR7306" s="33">
        <v>93.610979999999998</v>
      </c>
      <c r="BS7306" s="33">
        <v>97.12782</v>
      </c>
      <c r="BT7306" s="33">
        <v>99.144900000000007</v>
      </c>
      <c r="BU7306" s="33">
        <v>99.096170000000001</v>
      </c>
      <c r="BV7306" s="33">
        <v>98.220140000000001</v>
      </c>
      <c r="BW7306" s="33">
        <v>95.8917</v>
      </c>
      <c r="BX7306" s="33">
        <v>91.206620000000001</v>
      </c>
      <c r="BY7306" s="33">
        <v>86.133920000000003</v>
      </c>
      <c r="BZ7306" s="33">
        <v>80.472319999999996</v>
      </c>
      <c r="CA7306" s="33">
        <v>75.655609999999996</v>
      </c>
      <c r="CB7306" s="33">
        <v>71.937749999999994</v>
      </c>
      <c r="CC7306" s="33">
        <v>69.207260000000005</v>
      </c>
      <c r="DC7306" s="9">
        <v>80.135850000000005</v>
      </c>
      <c r="DD7306" s="9">
        <v>0</v>
      </c>
    </row>
    <row r="7307" spans="1:108" x14ac:dyDescent="0.25">
      <c r="A7307" s="9" t="s">
        <v>42</v>
      </c>
      <c r="B7307" s="9" t="s">
        <v>15</v>
      </c>
      <c r="C7307" s="9" t="s">
        <v>35</v>
      </c>
      <c r="D7307" s="9" t="s">
        <v>39</v>
      </c>
      <c r="E7307" s="9" t="s">
        <v>36</v>
      </c>
      <c r="F7307" s="9">
        <v>2017</v>
      </c>
      <c r="H7307" s="9"/>
      <c r="BF7307" s="33">
        <v>68.19171</v>
      </c>
      <c r="BG7307" s="33">
        <v>66.883420000000001</v>
      </c>
      <c r="BH7307" s="33">
        <v>65.597070000000002</v>
      </c>
      <c r="BI7307" s="33">
        <v>64.345280000000002</v>
      </c>
      <c r="BJ7307" s="33">
        <v>63.119010000000003</v>
      </c>
      <c r="BK7307" s="33">
        <v>62.265940000000001</v>
      </c>
      <c r="BL7307" s="33">
        <v>62.119900000000001</v>
      </c>
      <c r="BM7307" s="33">
        <v>65.488259999999997</v>
      </c>
      <c r="BN7307" s="33">
        <v>71.602419999999995</v>
      </c>
      <c r="BO7307" s="33">
        <v>77.681759999999997</v>
      </c>
      <c r="BP7307" s="33">
        <v>83.661990000000003</v>
      </c>
      <c r="BQ7307" s="33">
        <v>88.876279999999994</v>
      </c>
      <c r="BR7307" s="33">
        <v>93.610979999999998</v>
      </c>
      <c r="BS7307" s="33">
        <v>97.12782</v>
      </c>
      <c r="BT7307" s="33">
        <v>99.144900000000007</v>
      </c>
      <c r="BU7307" s="33">
        <v>99.096170000000001</v>
      </c>
      <c r="BV7307" s="33">
        <v>98.220140000000001</v>
      </c>
      <c r="BW7307" s="33">
        <v>95.8917</v>
      </c>
      <c r="BX7307" s="33">
        <v>91.206620000000001</v>
      </c>
      <c r="BY7307" s="33">
        <v>86.133920000000003</v>
      </c>
      <c r="BZ7307" s="33">
        <v>80.472319999999996</v>
      </c>
      <c r="CA7307" s="33">
        <v>75.655609999999996</v>
      </c>
      <c r="CB7307" s="33">
        <v>71.937749999999994</v>
      </c>
      <c r="CC7307" s="33">
        <v>69.207260000000005</v>
      </c>
      <c r="DC7307" s="9">
        <v>80.135850000000005</v>
      </c>
      <c r="DD7307" s="9">
        <v>0</v>
      </c>
    </row>
    <row r="7308" spans="1:108" x14ac:dyDescent="0.25">
      <c r="A7308" s="9" t="s">
        <v>42</v>
      </c>
      <c r="B7308" s="9" t="s">
        <v>15</v>
      </c>
      <c r="C7308" s="9" t="s">
        <v>35</v>
      </c>
      <c r="D7308" s="9" t="s">
        <v>39</v>
      </c>
      <c r="E7308" s="9" t="s">
        <v>36</v>
      </c>
      <c r="F7308" s="9">
        <v>2018</v>
      </c>
      <c r="H7308" s="9"/>
      <c r="BF7308" s="33">
        <v>68.19171</v>
      </c>
      <c r="BG7308" s="33">
        <v>66.883420000000001</v>
      </c>
      <c r="BH7308" s="33">
        <v>65.597070000000002</v>
      </c>
      <c r="BI7308" s="33">
        <v>64.345280000000002</v>
      </c>
      <c r="BJ7308" s="33">
        <v>63.119010000000003</v>
      </c>
      <c r="BK7308" s="33">
        <v>62.265940000000001</v>
      </c>
      <c r="BL7308" s="33">
        <v>62.119900000000001</v>
      </c>
      <c r="BM7308" s="33">
        <v>65.488259999999997</v>
      </c>
      <c r="BN7308" s="33">
        <v>71.602419999999995</v>
      </c>
      <c r="BO7308" s="33">
        <v>77.681759999999997</v>
      </c>
      <c r="BP7308" s="33">
        <v>83.661990000000003</v>
      </c>
      <c r="BQ7308" s="33">
        <v>88.876279999999994</v>
      </c>
      <c r="BR7308" s="33">
        <v>93.610979999999998</v>
      </c>
      <c r="BS7308" s="33">
        <v>97.12782</v>
      </c>
      <c r="BT7308" s="33">
        <v>99.144900000000007</v>
      </c>
      <c r="BU7308" s="33">
        <v>99.096170000000001</v>
      </c>
      <c r="BV7308" s="33">
        <v>98.220140000000001</v>
      </c>
      <c r="BW7308" s="33">
        <v>95.8917</v>
      </c>
      <c r="BX7308" s="33">
        <v>91.206620000000001</v>
      </c>
      <c r="BY7308" s="33">
        <v>86.133920000000003</v>
      </c>
      <c r="BZ7308" s="33">
        <v>80.472319999999996</v>
      </c>
      <c r="CA7308" s="33">
        <v>75.655609999999996</v>
      </c>
      <c r="CB7308" s="33">
        <v>71.937749999999994</v>
      </c>
      <c r="CC7308" s="33">
        <v>69.207260000000005</v>
      </c>
      <c r="DC7308" s="9">
        <v>80.135850000000005</v>
      </c>
      <c r="DD7308" s="9">
        <v>0</v>
      </c>
    </row>
    <row r="7309" spans="1:108" x14ac:dyDescent="0.25">
      <c r="A7309" s="9" t="s">
        <v>42</v>
      </c>
      <c r="B7309" s="9" t="s">
        <v>15</v>
      </c>
      <c r="C7309" s="9" t="s">
        <v>35</v>
      </c>
      <c r="D7309" s="9" t="s">
        <v>39</v>
      </c>
      <c r="E7309" s="9" t="s">
        <v>36</v>
      </c>
      <c r="F7309" s="9">
        <v>2019</v>
      </c>
      <c r="H7309" s="9"/>
      <c r="BF7309" s="33">
        <v>68.19171</v>
      </c>
      <c r="BG7309" s="33">
        <v>66.883420000000001</v>
      </c>
      <c r="BH7309" s="33">
        <v>65.597070000000002</v>
      </c>
      <c r="BI7309" s="33">
        <v>64.345280000000002</v>
      </c>
      <c r="BJ7309" s="33">
        <v>63.119010000000003</v>
      </c>
      <c r="BK7309" s="33">
        <v>62.265940000000001</v>
      </c>
      <c r="BL7309" s="33">
        <v>62.119900000000001</v>
      </c>
      <c r="BM7309" s="33">
        <v>65.488259999999997</v>
      </c>
      <c r="BN7309" s="33">
        <v>71.602419999999995</v>
      </c>
      <c r="BO7309" s="33">
        <v>77.681759999999997</v>
      </c>
      <c r="BP7309" s="33">
        <v>83.661990000000003</v>
      </c>
      <c r="BQ7309" s="33">
        <v>88.876279999999994</v>
      </c>
      <c r="BR7309" s="33">
        <v>93.610979999999998</v>
      </c>
      <c r="BS7309" s="33">
        <v>97.12782</v>
      </c>
      <c r="BT7309" s="33">
        <v>99.144900000000007</v>
      </c>
      <c r="BU7309" s="33">
        <v>99.096170000000001</v>
      </c>
      <c r="BV7309" s="33">
        <v>98.220140000000001</v>
      </c>
      <c r="BW7309" s="33">
        <v>95.8917</v>
      </c>
      <c r="BX7309" s="33">
        <v>91.206620000000001</v>
      </c>
      <c r="BY7309" s="33">
        <v>86.133920000000003</v>
      </c>
      <c r="BZ7309" s="33">
        <v>80.472319999999996</v>
      </c>
      <c r="CA7309" s="33">
        <v>75.655609999999996</v>
      </c>
      <c r="CB7309" s="33">
        <v>71.937749999999994</v>
      </c>
      <c r="CC7309" s="33">
        <v>69.207260000000005</v>
      </c>
      <c r="DC7309" s="9">
        <v>80.135850000000005</v>
      </c>
      <c r="DD7309" s="9">
        <v>0</v>
      </c>
    </row>
    <row r="7310" spans="1:108" x14ac:dyDescent="0.25">
      <c r="A7310" s="9" t="s">
        <v>42</v>
      </c>
      <c r="B7310" s="9" t="s">
        <v>15</v>
      </c>
      <c r="C7310" s="9" t="s">
        <v>35</v>
      </c>
      <c r="D7310" s="9" t="s">
        <v>39</v>
      </c>
      <c r="E7310" s="9" t="s">
        <v>36</v>
      </c>
      <c r="F7310" s="9">
        <v>2020</v>
      </c>
      <c r="H7310" s="9"/>
      <c r="BF7310" s="33">
        <v>68.19171</v>
      </c>
      <c r="BG7310" s="33">
        <v>66.883420000000001</v>
      </c>
      <c r="BH7310" s="33">
        <v>65.597070000000002</v>
      </c>
      <c r="BI7310" s="33">
        <v>64.345280000000002</v>
      </c>
      <c r="BJ7310" s="33">
        <v>63.119010000000003</v>
      </c>
      <c r="BK7310" s="33">
        <v>62.265940000000001</v>
      </c>
      <c r="BL7310" s="33">
        <v>62.119900000000001</v>
      </c>
      <c r="BM7310" s="33">
        <v>65.488259999999997</v>
      </c>
      <c r="BN7310" s="33">
        <v>71.602419999999995</v>
      </c>
      <c r="BO7310" s="33">
        <v>77.681759999999997</v>
      </c>
      <c r="BP7310" s="33">
        <v>83.661990000000003</v>
      </c>
      <c r="BQ7310" s="33">
        <v>88.876279999999994</v>
      </c>
      <c r="BR7310" s="33">
        <v>93.610979999999998</v>
      </c>
      <c r="BS7310" s="33">
        <v>97.12782</v>
      </c>
      <c r="BT7310" s="33">
        <v>99.144900000000007</v>
      </c>
      <c r="BU7310" s="33">
        <v>99.096170000000001</v>
      </c>
      <c r="BV7310" s="33">
        <v>98.220140000000001</v>
      </c>
      <c r="BW7310" s="33">
        <v>95.8917</v>
      </c>
      <c r="BX7310" s="33">
        <v>91.206620000000001</v>
      </c>
      <c r="BY7310" s="33">
        <v>86.133920000000003</v>
      </c>
      <c r="BZ7310" s="33">
        <v>80.472319999999996</v>
      </c>
      <c r="CA7310" s="33">
        <v>75.655609999999996</v>
      </c>
      <c r="CB7310" s="33">
        <v>71.937749999999994</v>
      </c>
      <c r="CC7310" s="33">
        <v>69.207260000000005</v>
      </c>
      <c r="DC7310" s="9">
        <v>80.135850000000005</v>
      </c>
      <c r="DD7310" s="9">
        <v>0</v>
      </c>
    </row>
    <row r="7311" spans="1:108" x14ac:dyDescent="0.25">
      <c r="A7311" s="9" t="s">
        <v>42</v>
      </c>
      <c r="B7311" s="9" t="s">
        <v>15</v>
      </c>
      <c r="C7311" s="9" t="s">
        <v>35</v>
      </c>
      <c r="D7311" s="9" t="s">
        <v>39</v>
      </c>
      <c r="E7311" s="9" t="s">
        <v>36</v>
      </c>
      <c r="F7311" s="9">
        <v>2021</v>
      </c>
      <c r="H7311" s="9"/>
      <c r="BF7311" s="33">
        <v>68.19171</v>
      </c>
      <c r="BG7311" s="33">
        <v>66.883420000000001</v>
      </c>
      <c r="BH7311" s="33">
        <v>65.597070000000002</v>
      </c>
      <c r="BI7311" s="33">
        <v>64.345280000000002</v>
      </c>
      <c r="BJ7311" s="33">
        <v>63.119010000000003</v>
      </c>
      <c r="BK7311" s="33">
        <v>62.265940000000001</v>
      </c>
      <c r="BL7311" s="33">
        <v>62.119900000000001</v>
      </c>
      <c r="BM7311" s="33">
        <v>65.488259999999997</v>
      </c>
      <c r="BN7311" s="33">
        <v>71.602419999999995</v>
      </c>
      <c r="BO7311" s="33">
        <v>77.681759999999997</v>
      </c>
      <c r="BP7311" s="33">
        <v>83.661990000000003</v>
      </c>
      <c r="BQ7311" s="33">
        <v>88.876279999999994</v>
      </c>
      <c r="BR7311" s="33">
        <v>93.610979999999998</v>
      </c>
      <c r="BS7311" s="33">
        <v>97.12782</v>
      </c>
      <c r="BT7311" s="33">
        <v>99.144900000000007</v>
      </c>
      <c r="BU7311" s="33">
        <v>99.096170000000001</v>
      </c>
      <c r="BV7311" s="33">
        <v>98.220140000000001</v>
      </c>
      <c r="BW7311" s="33">
        <v>95.8917</v>
      </c>
      <c r="BX7311" s="33">
        <v>91.206620000000001</v>
      </c>
      <c r="BY7311" s="33">
        <v>86.133920000000003</v>
      </c>
      <c r="BZ7311" s="33">
        <v>80.472319999999996</v>
      </c>
      <c r="CA7311" s="33">
        <v>75.655609999999996</v>
      </c>
      <c r="CB7311" s="33">
        <v>71.937749999999994</v>
      </c>
      <c r="CC7311" s="33">
        <v>69.207260000000005</v>
      </c>
      <c r="DC7311" s="9">
        <v>80.135850000000005</v>
      </c>
      <c r="DD7311" s="9">
        <v>0</v>
      </c>
    </row>
    <row r="7312" spans="1:108" x14ac:dyDescent="0.25">
      <c r="A7312" s="9" t="s">
        <v>42</v>
      </c>
      <c r="B7312" s="9" t="s">
        <v>15</v>
      </c>
      <c r="C7312" s="9" t="s">
        <v>35</v>
      </c>
      <c r="D7312" s="9" t="s">
        <v>39</v>
      </c>
      <c r="E7312" s="9" t="s">
        <v>36</v>
      </c>
      <c r="F7312" s="9">
        <v>2022</v>
      </c>
      <c r="H7312" s="9"/>
      <c r="BF7312" s="33">
        <v>68.19171</v>
      </c>
      <c r="BG7312" s="33">
        <v>66.883420000000001</v>
      </c>
      <c r="BH7312" s="33">
        <v>65.597070000000002</v>
      </c>
      <c r="BI7312" s="33">
        <v>64.345280000000002</v>
      </c>
      <c r="BJ7312" s="33">
        <v>63.119010000000003</v>
      </c>
      <c r="BK7312" s="33">
        <v>62.265940000000001</v>
      </c>
      <c r="BL7312" s="33">
        <v>62.119900000000001</v>
      </c>
      <c r="BM7312" s="33">
        <v>65.488259999999997</v>
      </c>
      <c r="BN7312" s="33">
        <v>71.602419999999995</v>
      </c>
      <c r="BO7312" s="33">
        <v>77.681759999999997</v>
      </c>
      <c r="BP7312" s="33">
        <v>83.661990000000003</v>
      </c>
      <c r="BQ7312" s="33">
        <v>88.876279999999994</v>
      </c>
      <c r="BR7312" s="33">
        <v>93.610979999999998</v>
      </c>
      <c r="BS7312" s="33">
        <v>97.12782</v>
      </c>
      <c r="BT7312" s="33">
        <v>99.144900000000007</v>
      </c>
      <c r="BU7312" s="33">
        <v>99.096170000000001</v>
      </c>
      <c r="BV7312" s="33">
        <v>98.220140000000001</v>
      </c>
      <c r="BW7312" s="33">
        <v>95.8917</v>
      </c>
      <c r="BX7312" s="33">
        <v>91.206620000000001</v>
      </c>
      <c r="BY7312" s="33">
        <v>86.133920000000003</v>
      </c>
      <c r="BZ7312" s="33">
        <v>80.472319999999996</v>
      </c>
      <c r="CA7312" s="33">
        <v>75.655609999999996</v>
      </c>
      <c r="CB7312" s="33">
        <v>71.937749999999994</v>
      </c>
      <c r="CC7312" s="33">
        <v>69.207260000000005</v>
      </c>
      <c r="DC7312" s="9">
        <v>80.135850000000005</v>
      </c>
      <c r="DD7312" s="9">
        <v>0</v>
      </c>
    </row>
    <row r="7313" spans="1:108" x14ac:dyDescent="0.25">
      <c r="A7313" s="9" t="s">
        <v>42</v>
      </c>
      <c r="B7313" s="9" t="s">
        <v>15</v>
      </c>
      <c r="C7313" s="9" t="s">
        <v>35</v>
      </c>
      <c r="D7313" s="9" t="s">
        <v>39</v>
      </c>
      <c r="E7313" s="9" t="s">
        <v>36</v>
      </c>
      <c r="F7313" s="9">
        <v>2023</v>
      </c>
      <c r="H7313" s="9"/>
      <c r="BF7313" s="33">
        <v>68.19171</v>
      </c>
      <c r="BG7313" s="33">
        <v>66.883420000000001</v>
      </c>
      <c r="BH7313" s="33">
        <v>65.597070000000002</v>
      </c>
      <c r="BI7313" s="33">
        <v>64.345280000000002</v>
      </c>
      <c r="BJ7313" s="33">
        <v>63.119010000000003</v>
      </c>
      <c r="BK7313" s="33">
        <v>62.265940000000001</v>
      </c>
      <c r="BL7313" s="33">
        <v>62.119900000000001</v>
      </c>
      <c r="BM7313" s="33">
        <v>65.488259999999997</v>
      </c>
      <c r="BN7313" s="33">
        <v>71.602419999999995</v>
      </c>
      <c r="BO7313" s="33">
        <v>77.681759999999997</v>
      </c>
      <c r="BP7313" s="33">
        <v>83.661990000000003</v>
      </c>
      <c r="BQ7313" s="33">
        <v>88.876279999999994</v>
      </c>
      <c r="BR7313" s="33">
        <v>93.610979999999998</v>
      </c>
      <c r="BS7313" s="33">
        <v>97.12782</v>
      </c>
      <c r="BT7313" s="33">
        <v>99.144900000000007</v>
      </c>
      <c r="BU7313" s="33">
        <v>99.096170000000001</v>
      </c>
      <c r="BV7313" s="33">
        <v>98.220140000000001</v>
      </c>
      <c r="BW7313" s="33">
        <v>95.8917</v>
      </c>
      <c r="BX7313" s="33">
        <v>91.206620000000001</v>
      </c>
      <c r="BY7313" s="33">
        <v>86.133920000000003</v>
      </c>
      <c r="BZ7313" s="33">
        <v>80.472319999999996</v>
      </c>
      <c r="CA7313" s="33">
        <v>75.655609999999996</v>
      </c>
      <c r="CB7313" s="33">
        <v>71.937749999999994</v>
      </c>
      <c r="CC7313" s="33">
        <v>69.207260000000005</v>
      </c>
      <c r="DC7313" s="9">
        <v>80.135850000000005</v>
      </c>
      <c r="DD7313" s="9">
        <v>0</v>
      </c>
    </row>
    <row r="7314" spans="1:108" x14ac:dyDescent="0.25">
      <c r="A7314" s="9" t="s">
        <v>42</v>
      </c>
      <c r="B7314" s="9" t="s">
        <v>15</v>
      </c>
      <c r="C7314" s="9" t="s">
        <v>35</v>
      </c>
      <c r="D7314" s="9" t="s">
        <v>39</v>
      </c>
      <c r="E7314" s="9" t="s">
        <v>36</v>
      </c>
      <c r="F7314" s="9">
        <v>2024</v>
      </c>
      <c r="H7314" s="9"/>
      <c r="BF7314" s="33">
        <v>68.19171</v>
      </c>
      <c r="BG7314" s="33">
        <v>66.883420000000001</v>
      </c>
      <c r="BH7314" s="33">
        <v>65.597070000000002</v>
      </c>
      <c r="BI7314" s="33">
        <v>64.345280000000002</v>
      </c>
      <c r="BJ7314" s="33">
        <v>63.119010000000003</v>
      </c>
      <c r="BK7314" s="33">
        <v>62.265940000000001</v>
      </c>
      <c r="BL7314" s="33">
        <v>62.119900000000001</v>
      </c>
      <c r="BM7314" s="33">
        <v>65.488259999999997</v>
      </c>
      <c r="BN7314" s="33">
        <v>71.602419999999995</v>
      </c>
      <c r="BO7314" s="33">
        <v>77.681759999999997</v>
      </c>
      <c r="BP7314" s="33">
        <v>83.661990000000003</v>
      </c>
      <c r="BQ7314" s="33">
        <v>88.876279999999994</v>
      </c>
      <c r="BR7314" s="33">
        <v>93.610979999999998</v>
      </c>
      <c r="BS7314" s="33">
        <v>97.12782</v>
      </c>
      <c r="BT7314" s="33">
        <v>99.144900000000007</v>
      </c>
      <c r="BU7314" s="33">
        <v>99.096170000000001</v>
      </c>
      <c r="BV7314" s="33">
        <v>98.220140000000001</v>
      </c>
      <c r="BW7314" s="33">
        <v>95.8917</v>
      </c>
      <c r="BX7314" s="33">
        <v>91.206620000000001</v>
      </c>
      <c r="BY7314" s="33">
        <v>86.133920000000003</v>
      </c>
      <c r="BZ7314" s="33">
        <v>80.472319999999996</v>
      </c>
      <c r="CA7314" s="33">
        <v>75.655609999999996</v>
      </c>
      <c r="CB7314" s="33">
        <v>71.937749999999994</v>
      </c>
      <c r="CC7314" s="33">
        <v>69.207260000000005</v>
      </c>
      <c r="DC7314" s="9">
        <v>80.135850000000005</v>
      </c>
      <c r="DD7314" s="9">
        <v>0</v>
      </c>
    </row>
    <row r="7315" spans="1:108" x14ac:dyDescent="0.25">
      <c r="A7315" s="9" t="s">
        <v>42</v>
      </c>
      <c r="B7315" s="9" t="s">
        <v>15</v>
      </c>
      <c r="C7315" s="9" t="s">
        <v>35</v>
      </c>
      <c r="D7315" s="9" t="s">
        <v>39</v>
      </c>
      <c r="E7315" s="9" t="s">
        <v>36</v>
      </c>
      <c r="F7315" s="9">
        <v>2025</v>
      </c>
      <c r="H7315" s="9"/>
      <c r="BF7315" s="33">
        <v>68.19171</v>
      </c>
      <c r="BG7315" s="33">
        <v>66.883420000000001</v>
      </c>
      <c r="BH7315" s="33">
        <v>65.597070000000002</v>
      </c>
      <c r="BI7315" s="33">
        <v>64.345280000000002</v>
      </c>
      <c r="BJ7315" s="33">
        <v>63.119010000000003</v>
      </c>
      <c r="BK7315" s="33">
        <v>62.265940000000001</v>
      </c>
      <c r="BL7315" s="33">
        <v>62.119900000000001</v>
      </c>
      <c r="BM7315" s="33">
        <v>65.488259999999997</v>
      </c>
      <c r="BN7315" s="33">
        <v>71.602419999999995</v>
      </c>
      <c r="BO7315" s="33">
        <v>77.681759999999997</v>
      </c>
      <c r="BP7315" s="33">
        <v>83.661990000000003</v>
      </c>
      <c r="BQ7315" s="33">
        <v>88.876279999999994</v>
      </c>
      <c r="BR7315" s="33">
        <v>93.610979999999998</v>
      </c>
      <c r="BS7315" s="33">
        <v>97.12782</v>
      </c>
      <c r="BT7315" s="33">
        <v>99.144900000000007</v>
      </c>
      <c r="BU7315" s="33">
        <v>99.096170000000001</v>
      </c>
      <c r="BV7315" s="33">
        <v>98.220140000000001</v>
      </c>
      <c r="BW7315" s="33">
        <v>95.8917</v>
      </c>
      <c r="BX7315" s="33">
        <v>91.206620000000001</v>
      </c>
      <c r="BY7315" s="33">
        <v>86.133920000000003</v>
      </c>
      <c r="BZ7315" s="33">
        <v>80.472319999999996</v>
      </c>
      <c r="CA7315" s="33">
        <v>75.655609999999996</v>
      </c>
      <c r="CB7315" s="33">
        <v>71.937749999999994</v>
      </c>
      <c r="CC7315" s="33">
        <v>69.207260000000005</v>
      </c>
      <c r="DC7315" s="9">
        <v>80.135850000000005</v>
      </c>
      <c r="DD7315" s="9">
        <v>0</v>
      </c>
    </row>
    <row r="7316" spans="1:108" x14ac:dyDescent="0.25">
      <c r="A7316" s="9" t="s">
        <v>42</v>
      </c>
      <c r="B7316" s="9" t="s">
        <v>15</v>
      </c>
      <c r="C7316" s="9" t="s">
        <v>35</v>
      </c>
      <c r="D7316" s="9" t="s">
        <v>39</v>
      </c>
      <c r="E7316" s="9" t="s">
        <v>36</v>
      </c>
      <c r="F7316" s="9">
        <v>2026</v>
      </c>
      <c r="H7316" s="9"/>
      <c r="BF7316" s="33">
        <v>68.19171</v>
      </c>
      <c r="BG7316" s="33">
        <v>66.883420000000001</v>
      </c>
      <c r="BH7316" s="33">
        <v>65.597070000000002</v>
      </c>
      <c r="BI7316" s="33">
        <v>64.345280000000002</v>
      </c>
      <c r="BJ7316" s="33">
        <v>63.119010000000003</v>
      </c>
      <c r="BK7316" s="33">
        <v>62.265940000000001</v>
      </c>
      <c r="BL7316" s="33">
        <v>62.119900000000001</v>
      </c>
      <c r="BM7316" s="33">
        <v>65.488259999999997</v>
      </c>
      <c r="BN7316" s="33">
        <v>71.602419999999995</v>
      </c>
      <c r="BO7316" s="33">
        <v>77.681759999999997</v>
      </c>
      <c r="BP7316" s="33">
        <v>83.661990000000003</v>
      </c>
      <c r="BQ7316" s="33">
        <v>88.876279999999994</v>
      </c>
      <c r="BR7316" s="33">
        <v>93.610979999999998</v>
      </c>
      <c r="BS7316" s="33">
        <v>97.12782</v>
      </c>
      <c r="BT7316" s="33">
        <v>99.144900000000007</v>
      </c>
      <c r="BU7316" s="33">
        <v>99.096170000000001</v>
      </c>
      <c r="BV7316" s="33">
        <v>98.220140000000001</v>
      </c>
      <c r="BW7316" s="33">
        <v>95.8917</v>
      </c>
      <c r="BX7316" s="33">
        <v>91.206620000000001</v>
      </c>
      <c r="BY7316" s="33">
        <v>86.133920000000003</v>
      </c>
      <c r="BZ7316" s="33">
        <v>80.472319999999996</v>
      </c>
      <c r="CA7316" s="33">
        <v>75.655609999999996</v>
      </c>
      <c r="CB7316" s="33">
        <v>71.937749999999994</v>
      </c>
      <c r="CC7316" s="33">
        <v>69.207260000000005</v>
      </c>
      <c r="DC7316" s="9">
        <v>80.135850000000005</v>
      </c>
      <c r="DD7316" s="9">
        <v>0</v>
      </c>
    </row>
    <row r="7317" spans="1:108" x14ac:dyDescent="0.25">
      <c r="A7317" s="9" t="s">
        <v>42</v>
      </c>
      <c r="B7317" s="9" t="s">
        <v>15</v>
      </c>
      <c r="C7317" s="9" t="s">
        <v>35</v>
      </c>
      <c r="D7317" s="9" t="s">
        <v>37</v>
      </c>
      <c r="E7317" s="9" t="s">
        <v>38</v>
      </c>
      <c r="F7317" s="9">
        <v>2016</v>
      </c>
      <c r="G7317" s="9">
        <v>5</v>
      </c>
      <c r="H7317" s="9"/>
      <c r="BF7317" s="33">
        <v>58.435209999999998</v>
      </c>
      <c r="BG7317" s="33">
        <v>57.330620000000003</v>
      </c>
      <c r="BH7317" s="33">
        <v>55.938780000000001</v>
      </c>
      <c r="BI7317" s="33">
        <v>54.601030000000002</v>
      </c>
      <c r="BJ7317" s="33">
        <v>53.438780000000001</v>
      </c>
      <c r="BK7317" s="33">
        <v>52.918379999999999</v>
      </c>
      <c r="BL7317" s="33">
        <v>52.938780000000001</v>
      </c>
      <c r="BM7317" s="33">
        <v>56.58419</v>
      </c>
      <c r="BN7317" s="33">
        <v>61.969889999999999</v>
      </c>
      <c r="BO7317" s="33">
        <v>66.378569999999996</v>
      </c>
      <c r="BP7317" s="33">
        <v>71.486729999999994</v>
      </c>
      <c r="BQ7317" s="33">
        <v>76.449489999999997</v>
      </c>
      <c r="BR7317" s="33">
        <v>80.337760000000003</v>
      </c>
      <c r="BS7317" s="33">
        <v>82.570920000000001</v>
      </c>
      <c r="BT7317" s="33">
        <v>83.912239999999997</v>
      </c>
      <c r="BU7317" s="33">
        <v>83.824489999999997</v>
      </c>
      <c r="BV7317" s="33">
        <v>82.284679999999994</v>
      </c>
      <c r="BW7317" s="33">
        <v>80.484160000000003</v>
      </c>
      <c r="BX7317" s="33">
        <v>77.274979999999999</v>
      </c>
      <c r="BY7317" s="33">
        <v>71.170389999999998</v>
      </c>
      <c r="BZ7317" s="33">
        <v>64.734160000000003</v>
      </c>
      <c r="CA7317" s="33">
        <v>60.460189999999997</v>
      </c>
      <c r="CB7317" s="33">
        <v>57.902540000000002</v>
      </c>
      <c r="CC7317" s="33">
        <v>56.219889999999999</v>
      </c>
      <c r="DC7317" s="9">
        <v>80.135850000000005</v>
      </c>
      <c r="DD7317" s="9">
        <v>0</v>
      </c>
    </row>
    <row r="7318" spans="1:108" x14ac:dyDescent="0.25">
      <c r="A7318" s="9" t="s">
        <v>42</v>
      </c>
      <c r="B7318" s="9" t="s">
        <v>15</v>
      </c>
      <c r="C7318" s="9" t="s">
        <v>35</v>
      </c>
      <c r="D7318" s="9" t="s">
        <v>37</v>
      </c>
      <c r="E7318" s="9" t="s">
        <v>38</v>
      </c>
      <c r="F7318" s="9">
        <v>2016</v>
      </c>
      <c r="G7318" s="9">
        <v>6</v>
      </c>
      <c r="H7318" s="9"/>
      <c r="BF7318" s="33">
        <v>65.060220000000001</v>
      </c>
      <c r="BG7318" s="33">
        <v>63.539810000000003</v>
      </c>
      <c r="BH7318" s="33">
        <v>62.431649999999998</v>
      </c>
      <c r="BI7318" s="33">
        <v>61.289810000000003</v>
      </c>
      <c r="BJ7318" s="33">
        <v>60.539810000000003</v>
      </c>
      <c r="BK7318" s="33">
        <v>60.002560000000003</v>
      </c>
      <c r="BL7318" s="33">
        <v>59.496429999999997</v>
      </c>
      <c r="BM7318" s="33">
        <v>64.08775</v>
      </c>
      <c r="BN7318" s="33">
        <v>69.996430000000004</v>
      </c>
      <c r="BO7318" s="33">
        <v>75.729590000000002</v>
      </c>
      <c r="BP7318" s="33">
        <v>80.651539999999997</v>
      </c>
      <c r="BQ7318" s="33">
        <v>84.836749999999995</v>
      </c>
      <c r="BR7318" s="33">
        <v>88.241860000000003</v>
      </c>
      <c r="BS7318" s="33">
        <v>90.603589999999997</v>
      </c>
      <c r="BT7318" s="33">
        <v>90.897970000000001</v>
      </c>
      <c r="BU7318" s="33">
        <v>91.895409999999998</v>
      </c>
      <c r="BV7318" s="33">
        <v>91.469899999999996</v>
      </c>
      <c r="BW7318" s="33">
        <v>89.449489999999997</v>
      </c>
      <c r="BX7318" s="33">
        <v>85.841319999999996</v>
      </c>
      <c r="BY7318" s="33">
        <v>80.91225</v>
      </c>
      <c r="BZ7318" s="33">
        <v>72.9893</v>
      </c>
      <c r="CA7318" s="33">
        <v>67.955619999999996</v>
      </c>
      <c r="CB7318" s="33">
        <v>64.655100000000004</v>
      </c>
      <c r="CC7318" s="33">
        <v>61.95919</v>
      </c>
      <c r="DC7318" s="9">
        <v>80.135850000000005</v>
      </c>
      <c r="DD7318" s="9">
        <v>0</v>
      </c>
    </row>
    <row r="7319" spans="1:108" x14ac:dyDescent="0.25">
      <c r="A7319" s="9" t="s">
        <v>42</v>
      </c>
      <c r="B7319" s="9" t="s">
        <v>15</v>
      </c>
      <c r="C7319" s="9" t="s">
        <v>35</v>
      </c>
      <c r="D7319" s="9" t="s">
        <v>37</v>
      </c>
      <c r="E7319" s="9" t="s">
        <v>38</v>
      </c>
      <c r="F7319" s="9">
        <v>2016</v>
      </c>
      <c r="G7319" s="9">
        <v>7</v>
      </c>
      <c r="H7319" s="9">
        <v>13379.35</v>
      </c>
      <c r="I7319" s="9">
        <v>12939.98</v>
      </c>
      <c r="J7319" s="9">
        <v>12723.8</v>
      </c>
      <c r="K7319" s="9">
        <v>13028.49</v>
      </c>
      <c r="L7319" s="9">
        <v>13654.52</v>
      </c>
      <c r="M7319" s="9">
        <v>14283.83</v>
      </c>
      <c r="N7319" s="9">
        <v>15107.01</v>
      </c>
      <c r="O7319" s="9">
        <v>16145.22</v>
      </c>
      <c r="P7319" s="9">
        <v>16899.740000000002</v>
      </c>
      <c r="Q7319" s="9">
        <v>17513.189999999999</v>
      </c>
      <c r="R7319" s="9">
        <v>18090.39</v>
      </c>
      <c r="S7319" s="9">
        <v>18511.89</v>
      </c>
      <c r="T7319" s="9">
        <v>17551.48</v>
      </c>
      <c r="U7319" s="9">
        <v>15036.19</v>
      </c>
      <c r="V7319" s="9">
        <v>15227.75</v>
      </c>
      <c r="W7319" s="9">
        <v>14710.58</v>
      </c>
      <c r="X7319" s="9">
        <v>14278.52</v>
      </c>
      <c r="Y7319" s="9">
        <v>14740.36</v>
      </c>
      <c r="Z7319" s="9">
        <v>16101</v>
      </c>
      <c r="AA7319" s="9">
        <v>16052.6</v>
      </c>
      <c r="AB7319" s="9">
        <v>15045.15</v>
      </c>
      <c r="AC7319" s="9">
        <v>15101.84</v>
      </c>
      <c r="AD7319" s="9">
        <v>13115.27</v>
      </c>
      <c r="AE7319" s="9">
        <v>13113.11</v>
      </c>
      <c r="AF7319" s="9">
        <v>14771.4</v>
      </c>
      <c r="AG7319" s="9">
        <v>13446.41</v>
      </c>
      <c r="AH7319" s="9">
        <v>12917.72</v>
      </c>
      <c r="AI7319" s="9">
        <v>12638.73</v>
      </c>
      <c r="AJ7319" s="9">
        <v>13019.7</v>
      </c>
      <c r="AK7319" s="9">
        <v>13678.28</v>
      </c>
      <c r="AL7319" s="9">
        <v>14393.96</v>
      </c>
      <c r="AM7319" s="9">
        <v>15180.27</v>
      </c>
      <c r="AN7319" s="9">
        <v>16194.95</v>
      </c>
      <c r="AO7319" s="9">
        <v>16953.2</v>
      </c>
      <c r="AP7319" s="9">
        <v>17527.28</v>
      </c>
      <c r="AQ7319" s="9">
        <v>18101.18</v>
      </c>
      <c r="AR7319" s="9">
        <v>18580.080000000002</v>
      </c>
      <c r="AS7319" s="9">
        <v>18695.169999999998</v>
      </c>
      <c r="AT7319" s="9">
        <v>18543.87</v>
      </c>
      <c r="AU7319" s="9">
        <v>18701.93</v>
      </c>
      <c r="AV7319" s="9">
        <v>18283.48</v>
      </c>
      <c r="AW7319" s="9">
        <v>17743.099999999999</v>
      </c>
      <c r="AX7319" s="9">
        <v>17727.099999999999</v>
      </c>
      <c r="AY7319" s="9">
        <v>17002.72</v>
      </c>
      <c r="AZ7319" s="9">
        <v>16274.92</v>
      </c>
      <c r="BA7319" s="9">
        <v>15283.81</v>
      </c>
      <c r="BB7319" s="9">
        <v>15252.7</v>
      </c>
      <c r="BC7319" s="9">
        <v>13231.62</v>
      </c>
      <c r="BD7319" s="9">
        <v>13229.46</v>
      </c>
      <c r="BE7319" s="9">
        <v>17994.150000000001</v>
      </c>
      <c r="BF7319" s="33">
        <v>63.645409999999998</v>
      </c>
      <c r="BG7319" s="33">
        <v>61.858159999999998</v>
      </c>
      <c r="BH7319" s="33">
        <v>60.375</v>
      </c>
      <c r="BI7319" s="33">
        <v>58.820920000000001</v>
      </c>
      <c r="BJ7319" s="33">
        <v>57.820920000000001</v>
      </c>
      <c r="BK7319" s="33">
        <v>57.141840000000002</v>
      </c>
      <c r="BL7319" s="33">
        <v>57.25</v>
      </c>
      <c r="BM7319" s="33">
        <v>62.25</v>
      </c>
      <c r="BN7319" s="33">
        <v>68.016840000000002</v>
      </c>
      <c r="BO7319" s="33">
        <v>74.46275</v>
      </c>
      <c r="BP7319" s="33">
        <v>80.239289999999997</v>
      </c>
      <c r="BQ7319" s="33">
        <v>85.640839999999997</v>
      </c>
      <c r="BR7319" s="33">
        <v>90.248999999999995</v>
      </c>
      <c r="BS7319" s="33">
        <v>93.485730000000004</v>
      </c>
      <c r="BT7319" s="33">
        <v>94.834190000000007</v>
      </c>
      <c r="BU7319" s="33">
        <v>95.054079999999999</v>
      </c>
      <c r="BV7319" s="33">
        <v>94.344890000000007</v>
      </c>
      <c r="BW7319" s="33">
        <v>92.929079999999999</v>
      </c>
      <c r="BX7319" s="33">
        <v>89.074489999999997</v>
      </c>
      <c r="BY7319" s="33">
        <v>83.358159999999998</v>
      </c>
      <c r="BZ7319" s="33">
        <v>75.837760000000003</v>
      </c>
      <c r="CA7319" s="33">
        <v>69.611729999999994</v>
      </c>
      <c r="CB7319" s="33">
        <v>65.632140000000007</v>
      </c>
      <c r="CC7319" s="33">
        <v>63.25714</v>
      </c>
      <c r="CD7319" s="9">
        <v>6357.4120000000003</v>
      </c>
      <c r="CE7319" s="9">
        <v>5455.7020000000002</v>
      </c>
      <c r="CF7319" s="9">
        <v>4166.3739999999998</v>
      </c>
      <c r="CG7319" s="9">
        <v>3343.0819999999999</v>
      </c>
      <c r="CH7319" s="9">
        <v>3099.9670000000001</v>
      </c>
      <c r="CI7319" s="9">
        <v>2643.471</v>
      </c>
      <c r="CJ7319" s="9">
        <v>2598.94</v>
      </c>
      <c r="CK7319" s="9">
        <v>2947.89</v>
      </c>
      <c r="CL7319" s="9">
        <v>4953.5569999999998</v>
      </c>
      <c r="CM7319" s="9">
        <v>6563.8680000000004</v>
      </c>
      <c r="CN7319" s="9">
        <v>7185.3239999999996</v>
      </c>
      <c r="CO7319" s="9">
        <v>14457.35</v>
      </c>
      <c r="CP7319" s="9">
        <v>11912.59</v>
      </c>
      <c r="CQ7319" s="9">
        <v>11482.71</v>
      </c>
      <c r="CR7319" s="9">
        <v>10341.42</v>
      </c>
      <c r="CS7319" s="9">
        <v>10677.56</v>
      </c>
      <c r="CT7319" s="9">
        <v>11701.35</v>
      </c>
      <c r="CU7319" s="9">
        <v>12653.06</v>
      </c>
      <c r="CV7319" s="9">
        <v>14672.52</v>
      </c>
      <c r="CW7319" s="9">
        <v>14940.06</v>
      </c>
      <c r="CX7319" s="9">
        <v>10741.2</v>
      </c>
      <c r="CY7319" s="9">
        <v>14687.61</v>
      </c>
      <c r="CZ7319" s="9">
        <v>14376.35</v>
      </c>
      <c r="DA7319" s="9">
        <v>14649.43</v>
      </c>
      <c r="DB7319" s="9">
        <v>8147.5469999999996</v>
      </c>
      <c r="DC7319" s="9">
        <v>80.135850000000005</v>
      </c>
      <c r="DD7319" s="9">
        <v>0</v>
      </c>
    </row>
    <row r="7320" spans="1:108" x14ac:dyDescent="0.25">
      <c r="A7320" s="9" t="s">
        <v>42</v>
      </c>
      <c r="B7320" s="9" t="s">
        <v>15</v>
      </c>
      <c r="C7320" s="9" t="s">
        <v>35</v>
      </c>
      <c r="D7320" s="9" t="s">
        <v>37</v>
      </c>
      <c r="E7320" s="9" t="s">
        <v>38</v>
      </c>
      <c r="F7320" s="9">
        <v>2016</v>
      </c>
      <c r="G7320" s="9">
        <v>8</v>
      </c>
      <c r="H7320" s="9"/>
      <c r="BF7320" s="33">
        <v>62.723460000000003</v>
      </c>
      <c r="BG7320" s="33">
        <v>61.66581</v>
      </c>
      <c r="BH7320" s="33">
        <v>60.38214</v>
      </c>
      <c r="BI7320" s="33">
        <v>59.41581</v>
      </c>
      <c r="BJ7320" s="33">
        <v>58.219889999999999</v>
      </c>
      <c r="BK7320" s="33">
        <v>57.669379999999997</v>
      </c>
      <c r="BL7320" s="33">
        <v>57.449489999999997</v>
      </c>
      <c r="BM7320" s="33">
        <v>60.493870000000001</v>
      </c>
      <c r="BN7320" s="33">
        <v>65.669380000000004</v>
      </c>
      <c r="BO7320" s="33">
        <v>70.953059999999994</v>
      </c>
      <c r="BP7320" s="33">
        <v>77.352029999999999</v>
      </c>
      <c r="BQ7320" s="33">
        <v>81.790809999999993</v>
      </c>
      <c r="BR7320" s="33">
        <v>86.665809999999993</v>
      </c>
      <c r="BS7320" s="33">
        <v>89.253569999999996</v>
      </c>
      <c r="BT7320" s="33">
        <v>91.449489999999997</v>
      </c>
      <c r="BU7320" s="33">
        <v>92.070920000000001</v>
      </c>
      <c r="BV7320" s="33">
        <v>91.953059999999994</v>
      </c>
      <c r="BW7320" s="33">
        <v>90.240300000000005</v>
      </c>
      <c r="BX7320" s="33">
        <v>86.135710000000003</v>
      </c>
      <c r="BY7320" s="33">
        <v>79.930090000000007</v>
      </c>
      <c r="BZ7320" s="33">
        <v>73.392840000000007</v>
      </c>
      <c r="CA7320" s="33">
        <v>69.571920000000006</v>
      </c>
      <c r="CB7320" s="33">
        <v>66.980599999999995</v>
      </c>
      <c r="CC7320" s="33">
        <v>64.835189999999997</v>
      </c>
      <c r="DC7320" s="9">
        <v>80.135850000000005</v>
      </c>
      <c r="DD7320" s="9">
        <v>0</v>
      </c>
    </row>
    <row r="7321" spans="1:108" x14ac:dyDescent="0.25">
      <c r="A7321" s="9" t="s">
        <v>42</v>
      </c>
      <c r="B7321" s="9" t="s">
        <v>15</v>
      </c>
      <c r="C7321" s="9" t="s">
        <v>35</v>
      </c>
      <c r="D7321" s="9" t="s">
        <v>37</v>
      </c>
      <c r="E7321" s="9" t="s">
        <v>38</v>
      </c>
      <c r="F7321" s="9">
        <v>2016</v>
      </c>
      <c r="G7321" s="9">
        <v>9</v>
      </c>
      <c r="H7321" s="9"/>
      <c r="BF7321" s="33">
        <v>62.328060000000001</v>
      </c>
      <c r="BG7321" s="33">
        <v>60.486730000000001</v>
      </c>
      <c r="BH7321" s="33">
        <v>59.29081</v>
      </c>
      <c r="BI7321" s="33">
        <v>57.986730000000001</v>
      </c>
      <c r="BJ7321" s="33">
        <v>56.949489999999997</v>
      </c>
      <c r="BK7321" s="33">
        <v>56.074489999999997</v>
      </c>
      <c r="BL7321" s="33">
        <v>55.074489999999997</v>
      </c>
      <c r="BM7321" s="33">
        <v>56.770409999999998</v>
      </c>
      <c r="BN7321" s="33">
        <v>63.635710000000003</v>
      </c>
      <c r="BO7321" s="33">
        <v>69.436220000000006</v>
      </c>
      <c r="BP7321" s="33">
        <v>76.216319999999996</v>
      </c>
      <c r="BQ7321" s="33">
        <v>83.466329999999999</v>
      </c>
      <c r="BR7321" s="33">
        <v>88.483159999999998</v>
      </c>
      <c r="BS7321" s="33">
        <v>92.580619999999996</v>
      </c>
      <c r="BT7321" s="33">
        <v>94.627570000000006</v>
      </c>
      <c r="BU7321" s="33">
        <v>94.530100000000004</v>
      </c>
      <c r="BV7321" s="33">
        <v>92.061220000000006</v>
      </c>
      <c r="BW7321" s="33">
        <v>88.142840000000007</v>
      </c>
      <c r="BX7321" s="33">
        <v>83.666809999999998</v>
      </c>
      <c r="BY7321" s="33">
        <v>77.071920000000006</v>
      </c>
      <c r="BZ7321" s="33">
        <v>71.659679999999994</v>
      </c>
      <c r="CA7321" s="33">
        <v>67.993870000000001</v>
      </c>
      <c r="CB7321" s="33">
        <v>64.811220000000006</v>
      </c>
      <c r="CC7321" s="33">
        <v>62.578049999999998</v>
      </c>
      <c r="DC7321" s="9">
        <v>80.135850000000005</v>
      </c>
      <c r="DD7321" s="9">
        <v>0</v>
      </c>
    </row>
    <row r="7322" spans="1:108" x14ac:dyDescent="0.25">
      <c r="A7322" s="9" t="s">
        <v>42</v>
      </c>
      <c r="B7322" s="9" t="s">
        <v>15</v>
      </c>
      <c r="C7322" s="9" t="s">
        <v>35</v>
      </c>
      <c r="D7322" s="9" t="s">
        <v>37</v>
      </c>
      <c r="E7322" s="9" t="s">
        <v>38</v>
      </c>
      <c r="F7322" s="9">
        <v>2016</v>
      </c>
      <c r="G7322" s="9">
        <v>10</v>
      </c>
      <c r="H7322" s="9"/>
      <c r="BF7322" s="33">
        <v>58.351030000000002</v>
      </c>
      <c r="BG7322" s="33">
        <v>57.20919</v>
      </c>
      <c r="BH7322" s="33">
        <v>56.24286</v>
      </c>
      <c r="BI7322" s="33">
        <v>55.567349999999998</v>
      </c>
      <c r="BJ7322" s="33">
        <v>54.804079999999999</v>
      </c>
      <c r="BK7322" s="33">
        <v>54.445920000000001</v>
      </c>
      <c r="BL7322" s="33">
        <v>54.162239999999997</v>
      </c>
      <c r="BM7322" s="33">
        <v>54.358159999999998</v>
      </c>
      <c r="BN7322" s="33">
        <v>57.645409999999998</v>
      </c>
      <c r="BO7322" s="33">
        <v>62.398969999999998</v>
      </c>
      <c r="BP7322" s="33">
        <v>67.628569999999996</v>
      </c>
      <c r="BQ7322" s="33">
        <v>73.483159999999998</v>
      </c>
      <c r="BR7322" s="33">
        <v>77.171940000000006</v>
      </c>
      <c r="BS7322" s="33">
        <v>79.95205</v>
      </c>
      <c r="BT7322" s="33">
        <v>81.256129999999999</v>
      </c>
      <c r="BU7322" s="33">
        <v>80.976020000000005</v>
      </c>
      <c r="BV7322" s="33">
        <v>79.625</v>
      </c>
      <c r="BW7322" s="33">
        <v>77.229600000000005</v>
      </c>
      <c r="BX7322" s="33">
        <v>72.134699999999995</v>
      </c>
      <c r="BY7322" s="33">
        <v>67.776539999999997</v>
      </c>
      <c r="BZ7322" s="33">
        <v>65.351029999999994</v>
      </c>
      <c r="CA7322" s="33">
        <v>62.817349999999998</v>
      </c>
      <c r="CB7322" s="33">
        <v>60.83419</v>
      </c>
      <c r="CC7322" s="33">
        <v>58.817349999999998</v>
      </c>
      <c r="DC7322" s="9">
        <v>80.135850000000005</v>
      </c>
      <c r="DD7322" s="9">
        <v>0</v>
      </c>
    </row>
    <row r="7323" spans="1:108" x14ac:dyDescent="0.25">
      <c r="A7323" s="9" t="s">
        <v>42</v>
      </c>
      <c r="B7323" s="9" t="s">
        <v>15</v>
      </c>
      <c r="C7323" s="9" t="s">
        <v>35</v>
      </c>
      <c r="D7323" s="9" t="s">
        <v>37</v>
      </c>
      <c r="E7323" s="9" t="s">
        <v>38</v>
      </c>
      <c r="F7323" s="9">
        <v>2017</v>
      </c>
      <c r="G7323" s="9">
        <v>5</v>
      </c>
      <c r="H7323" s="9"/>
      <c r="BF7323" s="33">
        <v>58.435209999999998</v>
      </c>
      <c r="BG7323" s="33">
        <v>57.330620000000003</v>
      </c>
      <c r="BH7323" s="33">
        <v>55.938780000000001</v>
      </c>
      <c r="BI7323" s="33">
        <v>54.601030000000002</v>
      </c>
      <c r="BJ7323" s="33">
        <v>53.438780000000001</v>
      </c>
      <c r="BK7323" s="33">
        <v>52.918379999999999</v>
      </c>
      <c r="BL7323" s="33">
        <v>52.938780000000001</v>
      </c>
      <c r="BM7323" s="33">
        <v>56.58419</v>
      </c>
      <c r="BN7323" s="33">
        <v>61.969889999999999</v>
      </c>
      <c r="BO7323" s="33">
        <v>66.378569999999996</v>
      </c>
      <c r="BP7323" s="33">
        <v>71.486729999999994</v>
      </c>
      <c r="BQ7323" s="33">
        <v>76.449489999999997</v>
      </c>
      <c r="BR7323" s="33">
        <v>80.337760000000003</v>
      </c>
      <c r="BS7323" s="33">
        <v>82.570920000000001</v>
      </c>
      <c r="BT7323" s="33">
        <v>83.912239999999997</v>
      </c>
      <c r="BU7323" s="33">
        <v>83.824489999999997</v>
      </c>
      <c r="BV7323" s="33">
        <v>82.284679999999994</v>
      </c>
      <c r="BW7323" s="33">
        <v>80.484160000000003</v>
      </c>
      <c r="BX7323" s="33">
        <v>77.274979999999999</v>
      </c>
      <c r="BY7323" s="33">
        <v>71.170389999999998</v>
      </c>
      <c r="BZ7323" s="33">
        <v>64.734160000000003</v>
      </c>
      <c r="CA7323" s="33">
        <v>60.460189999999997</v>
      </c>
      <c r="CB7323" s="33">
        <v>57.902540000000002</v>
      </c>
      <c r="CC7323" s="33">
        <v>56.219889999999999</v>
      </c>
      <c r="DC7323" s="9">
        <v>80.135850000000005</v>
      </c>
      <c r="DD7323" s="9">
        <v>0</v>
      </c>
    </row>
    <row r="7324" spans="1:108" x14ac:dyDescent="0.25">
      <c r="A7324" s="9" t="s">
        <v>42</v>
      </c>
      <c r="B7324" s="9" t="s">
        <v>15</v>
      </c>
      <c r="C7324" s="9" t="s">
        <v>35</v>
      </c>
      <c r="D7324" s="9" t="s">
        <v>37</v>
      </c>
      <c r="E7324" s="9" t="s">
        <v>38</v>
      </c>
      <c r="F7324" s="9">
        <v>2017</v>
      </c>
      <c r="G7324" s="9">
        <v>6</v>
      </c>
      <c r="H7324" s="9"/>
      <c r="BF7324" s="33">
        <v>65.060220000000001</v>
      </c>
      <c r="BG7324" s="33">
        <v>63.539810000000003</v>
      </c>
      <c r="BH7324" s="33">
        <v>62.431649999999998</v>
      </c>
      <c r="BI7324" s="33">
        <v>61.289810000000003</v>
      </c>
      <c r="BJ7324" s="33">
        <v>60.539810000000003</v>
      </c>
      <c r="BK7324" s="33">
        <v>60.002560000000003</v>
      </c>
      <c r="BL7324" s="33">
        <v>59.496429999999997</v>
      </c>
      <c r="BM7324" s="33">
        <v>64.08775</v>
      </c>
      <c r="BN7324" s="33">
        <v>69.996430000000004</v>
      </c>
      <c r="BO7324" s="33">
        <v>75.729590000000002</v>
      </c>
      <c r="BP7324" s="33">
        <v>80.651539999999997</v>
      </c>
      <c r="BQ7324" s="33">
        <v>84.836749999999995</v>
      </c>
      <c r="BR7324" s="33">
        <v>88.241860000000003</v>
      </c>
      <c r="BS7324" s="33">
        <v>90.603589999999997</v>
      </c>
      <c r="BT7324" s="33">
        <v>90.897970000000001</v>
      </c>
      <c r="BU7324" s="33">
        <v>91.895409999999998</v>
      </c>
      <c r="BV7324" s="33">
        <v>91.469899999999996</v>
      </c>
      <c r="BW7324" s="33">
        <v>89.449489999999997</v>
      </c>
      <c r="BX7324" s="33">
        <v>85.841319999999996</v>
      </c>
      <c r="BY7324" s="33">
        <v>80.91225</v>
      </c>
      <c r="BZ7324" s="33">
        <v>72.9893</v>
      </c>
      <c r="CA7324" s="33">
        <v>67.955619999999996</v>
      </c>
      <c r="CB7324" s="33">
        <v>64.655100000000004</v>
      </c>
      <c r="CC7324" s="33">
        <v>61.95919</v>
      </c>
      <c r="DC7324" s="9">
        <v>80.135850000000005</v>
      </c>
      <c r="DD7324" s="9">
        <v>0</v>
      </c>
    </row>
    <row r="7325" spans="1:108" x14ac:dyDescent="0.25">
      <c r="A7325" s="9" t="s">
        <v>42</v>
      </c>
      <c r="B7325" s="9" t="s">
        <v>15</v>
      </c>
      <c r="C7325" s="9" t="s">
        <v>35</v>
      </c>
      <c r="D7325" s="9" t="s">
        <v>37</v>
      </c>
      <c r="E7325" s="9" t="s">
        <v>38</v>
      </c>
      <c r="F7325" s="9">
        <v>2017</v>
      </c>
      <c r="G7325" s="9">
        <v>7</v>
      </c>
      <c r="H7325" s="9">
        <v>13309.69</v>
      </c>
      <c r="I7325" s="9">
        <v>12886.21</v>
      </c>
      <c r="J7325" s="9">
        <v>12688.34</v>
      </c>
      <c r="K7325" s="9">
        <v>13005.04</v>
      </c>
      <c r="L7325" s="9">
        <v>13648.83</v>
      </c>
      <c r="M7325" s="9">
        <v>14283.76</v>
      </c>
      <c r="N7325" s="9">
        <v>15109.01</v>
      </c>
      <c r="O7325" s="9">
        <v>16157.19</v>
      </c>
      <c r="P7325" s="9">
        <v>16911.47</v>
      </c>
      <c r="Q7325" s="9">
        <v>17529.07</v>
      </c>
      <c r="R7325" s="9">
        <v>18105.2</v>
      </c>
      <c r="S7325" s="9">
        <v>18525.41</v>
      </c>
      <c r="T7325" s="9">
        <v>17560.28</v>
      </c>
      <c r="U7325" s="9">
        <v>15039.57</v>
      </c>
      <c r="V7325" s="9">
        <v>15231.12</v>
      </c>
      <c r="W7325" s="9">
        <v>14709.19</v>
      </c>
      <c r="X7325" s="9">
        <v>14275.24</v>
      </c>
      <c r="Y7325" s="9">
        <v>14735.55</v>
      </c>
      <c r="Z7325" s="9">
        <v>16104.01</v>
      </c>
      <c r="AA7325" s="9">
        <v>16055.95</v>
      </c>
      <c r="AB7325" s="9">
        <v>15056.23</v>
      </c>
      <c r="AC7325" s="9">
        <v>15111.27</v>
      </c>
      <c r="AD7325" s="9">
        <v>13137.45</v>
      </c>
      <c r="AE7325" s="9">
        <v>13135.29</v>
      </c>
      <c r="AF7325" s="9">
        <v>14771.91</v>
      </c>
      <c r="AG7325" s="9">
        <v>13376.75</v>
      </c>
      <c r="AH7325" s="9">
        <v>12863.95</v>
      </c>
      <c r="AI7325" s="9">
        <v>12603.27</v>
      </c>
      <c r="AJ7325" s="9">
        <v>12996.25</v>
      </c>
      <c r="AK7325" s="9">
        <v>13672.59</v>
      </c>
      <c r="AL7325" s="9">
        <v>14393.89</v>
      </c>
      <c r="AM7325" s="9">
        <v>15182.27</v>
      </c>
      <c r="AN7325" s="9">
        <v>16206.92</v>
      </c>
      <c r="AO7325" s="9">
        <v>16964.93</v>
      </c>
      <c r="AP7325" s="9">
        <v>17543.150000000001</v>
      </c>
      <c r="AQ7325" s="9">
        <v>18115.990000000002</v>
      </c>
      <c r="AR7325" s="9">
        <v>18593.61</v>
      </c>
      <c r="AS7325" s="9">
        <v>18703.98</v>
      </c>
      <c r="AT7325" s="9">
        <v>18547.240000000002</v>
      </c>
      <c r="AU7325" s="9">
        <v>18705.3</v>
      </c>
      <c r="AV7325" s="9">
        <v>18282.09</v>
      </c>
      <c r="AW7325" s="9">
        <v>17739.82</v>
      </c>
      <c r="AX7325" s="9">
        <v>17722.29</v>
      </c>
      <c r="AY7325" s="9">
        <v>17005.73</v>
      </c>
      <c r="AZ7325" s="9">
        <v>16278.26</v>
      </c>
      <c r="BA7325" s="9">
        <v>15294.88</v>
      </c>
      <c r="BB7325" s="9">
        <v>15262.13</v>
      </c>
      <c r="BC7325" s="9">
        <v>13253.8</v>
      </c>
      <c r="BD7325" s="9">
        <v>13251.64</v>
      </c>
      <c r="BE7325" s="9">
        <v>17994.66</v>
      </c>
      <c r="BF7325" s="33">
        <v>63.645409999999998</v>
      </c>
      <c r="BG7325" s="33">
        <v>61.858159999999998</v>
      </c>
      <c r="BH7325" s="33">
        <v>60.375</v>
      </c>
      <c r="BI7325" s="33">
        <v>58.820920000000001</v>
      </c>
      <c r="BJ7325" s="33">
        <v>57.820920000000001</v>
      </c>
      <c r="BK7325" s="33">
        <v>57.141840000000002</v>
      </c>
      <c r="BL7325" s="33">
        <v>57.25</v>
      </c>
      <c r="BM7325" s="33">
        <v>62.25</v>
      </c>
      <c r="BN7325" s="33">
        <v>68.016840000000002</v>
      </c>
      <c r="BO7325" s="33">
        <v>74.46275</v>
      </c>
      <c r="BP7325" s="33">
        <v>80.239289999999997</v>
      </c>
      <c r="BQ7325" s="33">
        <v>85.640839999999997</v>
      </c>
      <c r="BR7325" s="33">
        <v>90.248999999999995</v>
      </c>
      <c r="BS7325" s="33">
        <v>93.485730000000004</v>
      </c>
      <c r="BT7325" s="33">
        <v>94.834190000000007</v>
      </c>
      <c r="BU7325" s="33">
        <v>95.054079999999999</v>
      </c>
      <c r="BV7325" s="33">
        <v>94.344890000000007</v>
      </c>
      <c r="BW7325" s="33">
        <v>92.929079999999999</v>
      </c>
      <c r="BX7325" s="33">
        <v>89.074489999999997</v>
      </c>
      <c r="BY7325" s="33">
        <v>83.358159999999998</v>
      </c>
      <c r="BZ7325" s="33">
        <v>75.837760000000003</v>
      </c>
      <c r="CA7325" s="33">
        <v>69.611729999999994</v>
      </c>
      <c r="CB7325" s="33">
        <v>65.632140000000007</v>
      </c>
      <c r="CC7325" s="33">
        <v>63.25714</v>
      </c>
      <c r="CD7325" s="9">
        <v>6364.1009999999997</v>
      </c>
      <c r="CE7325" s="9">
        <v>5460.0069999999996</v>
      </c>
      <c r="CF7325" s="9">
        <v>4170.0280000000002</v>
      </c>
      <c r="CG7325" s="9">
        <v>3345.011</v>
      </c>
      <c r="CH7325" s="9">
        <v>3099.5390000000002</v>
      </c>
      <c r="CI7325" s="9">
        <v>2640.998</v>
      </c>
      <c r="CJ7325" s="9">
        <v>2598.6120000000001</v>
      </c>
      <c r="CK7325" s="9">
        <v>2947.471</v>
      </c>
      <c r="CL7325" s="9">
        <v>4958.0789999999997</v>
      </c>
      <c r="CM7325" s="9">
        <v>6569.9319999999998</v>
      </c>
      <c r="CN7325" s="9">
        <v>7186.6549999999997</v>
      </c>
      <c r="CO7325" s="9">
        <v>14457.38</v>
      </c>
      <c r="CP7325" s="9">
        <v>11915.64</v>
      </c>
      <c r="CQ7325" s="9">
        <v>11474.43</v>
      </c>
      <c r="CR7325" s="9">
        <v>10335.719999999999</v>
      </c>
      <c r="CS7325" s="9">
        <v>10665.5</v>
      </c>
      <c r="CT7325" s="9">
        <v>11692.81</v>
      </c>
      <c r="CU7325" s="9">
        <v>12640.27</v>
      </c>
      <c r="CV7325" s="9">
        <v>14674.82</v>
      </c>
      <c r="CW7325" s="9">
        <v>14943.06</v>
      </c>
      <c r="CX7325" s="9">
        <v>10739.93</v>
      </c>
      <c r="CY7325" s="9">
        <v>14741.81</v>
      </c>
      <c r="CZ7325" s="9">
        <v>14400.98</v>
      </c>
      <c r="DA7325" s="9">
        <v>14681.38</v>
      </c>
      <c r="DB7325" s="9">
        <v>8143.9430000000002</v>
      </c>
      <c r="DC7325" s="9">
        <v>80.135850000000005</v>
      </c>
      <c r="DD7325" s="9">
        <v>0</v>
      </c>
    </row>
    <row r="7326" spans="1:108" x14ac:dyDescent="0.25">
      <c r="A7326" s="9" t="s">
        <v>42</v>
      </c>
      <c r="B7326" s="9" t="s">
        <v>15</v>
      </c>
      <c r="C7326" s="9" t="s">
        <v>35</v>
      </c>
      <c r="D7326" s="9" t="s">
        <v>37</v>
      </c>
      <c r="E7326" s="9" t="s">
        <v>38</v>
      </c>
      <c r="F7326" s="9">
        <v>2017</v>
      </c>
      <c r="G7326" s="9">
        <v>8</v>
      </c>
      <c r="H7326" s="9"/>
      <c r="BF7326" s="33">
        <v>62.723460000000003</v>
      </c>
      <c r="BG7326" s="33">
        <v>61.66581</v>
      </c>
      <c r="BH7326" s="33">
        <v>60.38214</v>
      </c>
      <c r="BI7326" s="33">
        <v>59.41581</v>
      </c>
      <c r="BJ7326" s="33">
        <v>58.219889999999999</v>
      </c>
      <c r="BK7326" s="33">
        <v>57.669379999999997</v>
      </c>
      <c r="BL7326" s="33">
        <v>57.449489999999997</v>
      </c>
      <c r="BM7326" s="33">
        <v>60.493870000000001</v>
      </c>
      <c r="BN7326" s="33">
        <v>65.669380000000004</v>
      </c>
      <c r="BO7326" s="33">
        <v>70.953059999999994</v>
      </c>
      <c r="BP7326" s="33">
        <v>77.352029999999999</v>
      </c>
      <c r="BQ7326" s="33">
        <v>81.790809999999993</v>
      </c>
      <c r="BR7326" s="33">
        <v>86.665809999999993</v>
      </c>
      <c r="BS7326" s="33">
        <v>89.253569999999996</v>
      </c>
      <c r="BT7326" s="33">
        <v>91.449489999999997</v>
      </c>
      <c r="BU7326" s="33">
        <v>92.070920000000001</v>
      </c>
      <c r="BV7326" s="33">
        <v>91.953059999999994</v>
      </c>
      <c r="BW7326" s="33">
        <v>90.240300000000005</v>
      </c>
      <c r="BX7326" s="33">
        <v>86.135710000000003</v>
      </c>
      <c r="BY7326" s="33">
        <v>79.930090000000007</v>
      </c>
      <c r="BZ7326" s="33">
        <v>73.392840000000007</v>
      </c>
      <c r="CA7326" s="33">
        <v>69.571920000000006</v>
      </c>
      <c r="CB7326" s="33">
        <v>66.980599999999995</v>
      </c>
      <c r="CC7326" s="33">
        <v>64.835189999999997</v>
      </c>
      <c r="DC7326" s="9">
        <v>80.135850000000005</v>
      </c>
      <c r="DD7326" s="9">
        <v>0</v>
      </c>
    </row>
    <row r="7327" spans="1:108" x14ac:dyDescent="0.25">
      <c r="A7327" s="9" t="s">
        <v>42</v>
      </c>
      <c r="B7327" s="9" t="s">
        <v>15</v>
      </c>
      <c r="C7327" s="9" t="s">
        <v>35</v>
      </c>
      <c r="D7327" s="9" t="s">
        <v>37</v>
      </c>
      <c r="E7327" s="9" t="s">
        <v>38</v>
      </c>
      <c r="F7327" s="9">
        <v>2017</v>
      </c>
      <c r="G7327" s="9">
        <v>9</v>
      </c>
      <c r="H7327" s="9"/>
      <c r="BF7327" s="33">
        <v>62.328060000000001</v>
      </c>
      <c r="BG7327" s="33">
        <v>60.486730000000001</v>
      </c>
      <c r="BH7327" s="33">
        <v>59.29081</v>
      </c>
      <c r="BI7327" s="33">
        <v>57.986730000000001</v>
      </c>
      <c r="BJ7327" s="33">
        <v>56.949489999999997</v>
      </c>
      <c r="BK7327" s="33">
        <v>56.074489999999997</v>
      </c>
      <c r="BL7327" s="33">
        <v>55.074489999999997</v>
      </c>
      <c r="BM7327" s="33">
        <v>56.770409999999998</v>
      </c>
      <c r="BN7327" s="33">
        <v>63.635710000000003</v>
      </c>
      <c r="BO7327" s="33">
        <v>69.436220000000006</v>
      </c>
      <c r="BP7327" s="33">
        <v>76.216319999999996</v>
      </c>
      <c r="BQ7327" s="33">
        <v>83.466329999999999</v>
      </c>
      <c r="BR7327" s="33">
        <v>88.483159999999998</v>
      </c>
      <c r="BS7327" s="33">
        <v>92.580619999999996</v>
      </c>
      <c r="BT7327" s="33">
        <v>94.627570000000006</v>
      </c>
      <c r="BU7327" s="33">
        <v>94.530100000000004</v>
      </c>
      <c r="BV7327" s="33">
        <v>92.061220000000006</v>
      </c>
      <c r="BW7327" s="33">
        <v>88.142840000000007</v>
      </c>
      <c r="BX7327" s="33">
        <v>83.666809999999998</v>
      </c>
      <c r="BY7327" s="33">
        <v>77.071920000000006</v>
      </c>
      <c r="BZ7327" s="33">
        <v>71.659679999999994</v>
      </c>
      <c r="CA7327" s="33">
        <v>67.993870000000001</v>
      </c>
      <c r="CB7327" s="33">
        <v>64.811220000000006</v>
      </c>
      <c r="CC7327" s="33">
        <v>62.578049999999998</v>
      </c>
      <c r="DC7327" s="9">
        <v>80.135850000000005</v>
      </c>
      <c r="DD7327" s="9">
        <v>0</v>
      </c>
    </row>
    <row r="7328" spans="1:108" x14ac:dyDescent="0.25">
      <c r="A7328" s="9" t="s">
        <v>42</v>
      </c>
      <c r="B7328" s="9" t="s">
        <v>15</v>
      </c>
      <c r="C7328" s="9" t="s">
        <v>35</v>
      </c>
      <c r="D7328" s="9" t="s">
        <v>37</v>
      </c>
      <c r="E7328" s="9" t="s">
        <v>38</v>
      </c>
      <c r="F7328" s="9">
        <v>2017</v>
      </c>
      <c r="G7328" s="9">
        <v>10</v>
      </c>
      <c r="H7328" s="9"/>
      <c r="BF7328" s="33">
        <v>58.351030000000002</v>
      </c>
      <c r="BG7328" s="33">
        <v>57.20919</v>
      </c>
      <c r="BH7328" s="33">
        <v>56.24286</v>
      </c>
      <c r="BI7328" s="33">
        <v>55.567349999999998</v>
      </c>
      <c r="BJ7328" s="33">
        <v>54.804079999999999</v>
      </c>
      <c r="BK7328" s="33">
        <v>54.445920000000001</v>
      </c>
      <c r="BL7328" s="33">
        <v>54.162239999999997</v>
      </c>
      <c r="BM7328" s="33">
        <v>54.358159999999998</v>
      </c>
      <c r="BN7328" s="33">
        <v>57.645409999999998</v>
      </c>
      <c r="BO7328" s="33">
        <v>62.398969999999998</v>
      </c>
      <c r="BP7328" s="33">
        <v>67.628569999999996</v>
      </c>
      <c r="BQ7328" s="33">
        <v>73.483159999999998</v>
      </c>
      <c r="BR7328" s="33">
        <v>77.171940000000006</v>
      </c>
      <c r="BS7328" s="33">
        <v>79.95205</v>
      </c>
      <c r="BT7328" s="33">
        <v>81.256129999999999</v>
      </c>
      <c r="BU7328" s="33">
        <v>80.976020000000005</v>
      </c>
      <c r="BV7328" s="33">
        <v>79.625</v>
      </c>
      <c r="BW7328" s="33">
        <v>77.229600000000005</v>
      </c>
      <c r="BX7328" s="33">
        <v>72.134699999999995</v>
      </c>
      <c r="BY7328" s="33">
        <v>67.776539999999997</v>
      </c>
      <c r="BZ7328" s="33">
        <v>65.351029999999994</v>
      </c>
      <c r="CA7328" s="33">
        <v>62.817349999999998</v>
      </c>
      <c r="CB7328" s="33">
        <v>60.83419</v>
      </c>
      <c r="CC7328" s="33">
        <v>58.817349999999998</v>
      </c>
      <c r="DC7328" s="9">
        <v>80.135850000000005</v>
      </c>
      <c r="DD7328" s="9">
        <v>0</v>
      </c>
    </row>
    <row r="7329" spans="1:108" x14ac:dyDescent="0.25">
      <c r="A7329" s="9" t="s">
        <v>42</v>
      </c>
      <c r="B7329" s="9" t="s">
        <v>15</v>
      </c>
      <c r="C7329" s="9" t="s">
        <v>35</v>
      </c>
      <c r="D7329" s="9" t="s">
        <v>37</v>
      </c>
      <c r="E7329" s="9" t="s">
        <v>38</v>
      </c>
      <c r="F7329" s="9">
        <v>2018</v>
      </c>
      <c r="G7329" s="9">
        <v>5</v>
      </c>
      <c r="H7329" s="9"/>
      <c r="BF7329" s="33">
        <v>58.435209999999998</v>
      </c>
      <c r="BG7329" s="33">
        <v>57.330620000000003</v>
      </c>
      <c r="BH7329" s="33">
        <v>55.938780000000001</v>
      </c>
      <c r="BI7329" s="33">
        <v>54.601030000000002</v>
      </c>
      <c r="BJ7329" s="33">
        <v>53.438780000000001</v>
      </c>
      <c r="BK7329" s="33">
        <v>52.918379999999999</v>
      </c>
      <c r="BL7329" s="33">
        <v>52.938780000000001</v>
      </c>
      <c r="BM7329" s="33">
        <v>56.58419</v>
      </c>
      <c r="BN7329" s="33">
        <v>61.969889999999999</v>
      </c>
      <c r="BO7329" s="33">
        <v>66.378569999999996</v>
      </c>
      <c r="BP7329" s="33">
        <v>71.486729999999994</v>
      </c>
      <c r="BQ7329" s="33">
        <v>76.449489999999997</v>
      </c>
      <c r="BR7329" s="33">
        <v>80.337760000000003</v>
      </c>
      <c r="BS7329" s="33">
        <v>82.570920000000001</v>
      </c>
      <c r="BT7329" s="33">
        <v>83.912239999999997</v>
      </c>
      <c r="BU7329" s="33">
        <v>83.824489999999997</v>
      </c>
      <c r="BV7329" s="33">
        <v>82.284679999999994</v>
      </c>
      <c r="BW7329" s="33">
        <v>80.484160000000003</v>
      </c>
      <c r="BX7329" s="33">
        <v>77.274979999999999</v>
      </c>
      <c r="BY7329" s="33">
        <v>71.170389999999998</v>
      </c>
      <c r="BZ7329" s="33">
        <v>64.734160000000003</v>
      </c>
      <c r="CA7329" s="33">
        <v>60.460189999999997</v>
      </c>
      <c r="CB7329" s="33">
        <v>57.902540000000002</v>
      </c>
      <c r="CC7329" s="33">
        <v>56.219889999999999</v>
      </c>
      <c r="DC7329" s="9">
        <v>80.135850000000005</v>
      </c>
      <c r="DD7329" s="9">
        <v>0</v>
      </c>
    </row>
    <row r="7330" spans="1:108" x14ac:dyDescent="0.25">
      <c r="A7330" s="9" t="s">
        <v>42</v>
      </c>
      <c r="B7330" s="9" t="s">
        <v>15</v>
      </c>
      <c r="C7330" s="9" t="s">
        <v>35</v>
      </c>
      <c r="D7330" s="9" t="s">
        <v>37</v>
      </c>
      <c r="E7330" s="9" t="s">
        <v>38</v>
      </c>
      <c r="F7330" s="9">
        <v>2018</v>
      </c>
      <c r="G7330" s="9">
        <v>6</v>
      </c>
      <c r="H7330" s="9"/>
      <c r="BF7330" s="33">
        <v>65.060220000000001</v>
      </c>
      <c r="BG7330" s="33">
        <v>63.539810000000003</v>
      </c>
      <c r="BH7330" s="33">
        <v>62.431649999999998</v>
      </c>
      <c r="BI7330" s="33">
        <v>61.289810000000003</v>
      </c>
      <c r="BJ7330" s="33">
        <v>60.539810000000003</v>
      </c>
      <c r="BK7330" s="33">
        <v>60.002560000000003</v>
      </c>
      <c r="BL7330" s="33">
        <v>59.496429999999997</v>
      </c>
      <c r="BM7330" s="33">
        <v>64.08775</v>
      </c>
      <c r="BN7330" s="33">
        <v>69.996430000000004</v>
      </c>
      <c r="BO7330" s="33">
        <v>75.729590000000002</v>
      </c>
      <c r="BP7330" s="33">
        <v>80.651539999999997</v>
      </c>
      <c r="BQ7330" s="33">
        <v>84.836749999999995</v>
      </c>
      <c r="BR7330" s="33">
        <v>88.241860000000003</v>
      </c>
      <c r="BS7330" s="33">
        <v>90.603589999999997</v>
      </c>
      <c r="BT7330" s="33">
        <v>90.897970000000001</v>
      </c>
      <c r="BU7330" s="33">
        <v>91.895409999999998</v>
      </c>
      <c r="BV7330" s="33">
        <v>91.469899999999996</v>
      </c>
      <c r="BW7330" s="33">
        <v>89.449489999999997</v>
      </c>
      <c r="BX7330" s="33">
        <v>85.841319999999996</v>
      </c>
      <c r="BY7330" s="33">
        <v>80.91225</v>
      </c>
      <c r="BZ7330" s="33">
        <v>72.9893</v>
      </c>
      <c r="CA7330" s="33">
        <v>67.955619999999996</v>
      </c>
      <c r="CB7330" s="33">
        <v>64.655100000000004</v>
      </c>
      <c r="CC7330" s="33">
        <v>61.95919</v>
      </c>
      <c r="DC7330" s="9">
        <v>80.135850000000005</v>
      </c>
      <c r="DD7330" s="9">
        <v>0</v>
      </c>
    </row>
    <row r="7331" spans="1:108" x14ac:dyDescent="0.25">
      <c r="A7331" s="9" t="s">
        <v>42</v>
      </c>
      <c r="B7331" s="9" t="s">
        <v>15</v>
      </c>
      <c r="C7331" s="9" t="s">
        <v>35</v>
      </c>
      <c r="D7331" s="9" t="s">
        <v>37</v>
      </c>
      <c r="E7331" s="9" t="s">
        <v>38</v>
      </c>
      <c r="F7331" s="9">
        <v>2018</v>
      </c>
      <c r="G7331" s="9">
        <v>7</v>
      </c>
      <c r="H7331" s="9">
        <v>13310.52</v>
      </c>
      <c r="I7331" s="9">
        <v>12885.07</v>
      </c>
      <c r="J7331" s="9">
        <v>12686.61</v>
      </c>
      <c r="K7331" s="9">
        <v>13001.16</v>
      </c>
      <c r="L7331" s="9">
        <v>13644.12</v>
      </c>
      <c r="M7331" s="9">
        <v>14281.61</v>
      </c>
      <c r="N7331" s="9">
        <v>15110.67</v>
      </c>
      <c r="O7331" s="9">
        <v>16157.19</v>
      </c>
      <c r="P7331" s="9">
        <v>16914.53</v>
      </c>
      <c r="Q7331" s="9">
        <v>17527.759999999998</v>
      </c>
      <c r="R7331" s="9">
        <v>18102.97</v>
      </c>
      <c r="S7331" s="9">
        <v>18526.11</v>
      </c>
      <c r="T7331" s="9">
        <v>17560.79</v>
      </c>
      <c r="U7331" s="9">
        <v>15040.31</v>
      </c>
      <c r="V7331" s="9">
        <v>15231.86</v>
      </c>
      <c r="W7331" s="9">
        <v>14715.8</v>
      </c>
      <c r="X7331" s="9">
        <v>14283.29</v>
      </c>
      <c r="Y7331" s="9">
        <v>14751.48</v>
      </c>
      <c r="Z7331" s="9">
        <v>16115.96</v>
      </c>
      <c r="AA7331" s="9">
        <v>16065.58</v>
      </c>
      <c r="AB7331" s="9">
        <v>15064.01</v>
      </c>
      <c r="AC7331" s="9">
        <v>15113.26</v>
      </c>
      <c r="AD7331" s="9">
        <v>13146.9</v>
      </c>
      <c r="AE7331" s="9">
        <v>13144.74</v>
      </c>
      <c r="AF7331" s="9">
        <v>14778.1</v>
      </c>
      <c r="AG7331" s="9">
        <v>13377.57</v>
      </c>
      <c r="AH7331" s="9">
        <v>12862.81</v>
      </c>
      <c r="AI7331" s="9">
        <v>12601.54</v>
      </c>
      <c r="AJ7331" s="9">
        <v>12992.37</v>
      </c>
      <c r="AK7331" s="9">
        <v>13667.88</v>
      </c>
      <c r="AL7331" s="9">
        <v>14391.73</v>
      </c>
      <c r="AM7331" s="9">
        <v>15183.93</v>
      </c>
      <c r="AN7331" s="9">
        <v>16206.91</v>
      </c>
      <c r="AO7331" s="9">
        <v>16967.990000000002</v>
      </c>
      <c r="AP7331" s="9">
        <v>17541.84</v>
      </c>
      <c r="AQ7331" s="9">
        <v>18113.759999999998</v>
      </c>
      <c r="AR7331" s="9">
        <v>18594.3</v>
      </c>
      <c r="AS7331" s="9">
        <v>18704.490000000002</v>
      </c>
      <c r="AT7331" s="9">
        <v>18547.98</v>
      </c>
      <c r="AU7331" s="9">
        <v>18706.04</v>
      </c>
      <c r="AV7331" s="9">
        <v>18288.689999999999</v>
      </c>
      <c r="AW7331" s="9">
        <v>17747.87</v>
      </c>
      <c r="AX7331" s="9">
        <v>17738.22</v>
      </c>
      <c r="AY7331" s="9">
        <v>17017.68</v>
      </c>
      <c r="AZ7331" s="9">
        <v>16287.9</v>
      </c>
      <c r="BA7331" s="9">
        <v>15302.66</v>
      </c>
      <c r="BB7331" s="9">
        <v>15264.12</v>
      </c>
      <c r="BC7331" s="9">
        <v>13263.25</v>
      </c>
      <c r="BD7331" s="9">
        <v>13261.09</v>
      </c>
      <c r="BE7331" s="9">
        <v>18000.86</v>
      </c>
      <c r="BF7331" s="33">
        <v>63.645409999999998</v>
      </c>
      <c r="BG7331" s="33">
        <v>61.858159999999998</v>
      </c>
      <c r="BH7331" s="33">
        <v>60.375</v>
      </c>
      <c r="BI7331" s="33">
        <v>58.820920000000001</v>
      </c>
      <c r="BJ7331" s="33">
        <v>57.820920000000001</v>
      </c>
      <c r="BK7331" s="33">
        <v>57.141840000000002</v>
      </c>
      <c r="BL7331" s="33">
        <v>57.25</v>
      </c>
      <c r="BM7331" s="33">
        <v>62.25</v>
      </c>
      <c r="BN7331" s="33">
        <v>68.016840000000002</v>
      </c>
      <c r="BO7331" s="33">
        <v>74.46275</v>
      </c>
      <c r="BP7331" s="33">
        <v>80.239289999999997</v>
      </c>
      <c r="BQ7331" s="33">
        <v>85.640839999999997</v>
      </c>
      <c r="BR7331" s="33">
        <v>90.248999999999995</v>
      </c>
      <c r="BS7331" s="33">
        <v>93.485730000000004</v>
      </c>
      <c r="BT7331" s="33">
        <v>94.834190000000007</v>
      </c>
      <c r="BU7331" s="33">
        <v>95.054079999999999</v>
      </c>
      <c r="BV7331" s="33">
        <v>94.344890000000007</v>
      </c>
      <c r="BW7331" s="33">
        <v>92.929079999999999</v>
      </c>
      <c r="BX7331" s="33">
        <v>89.074489999999997</v>
      </c>
      <c r="BY7331" s="33">
        <v>83.358159999999998</v>
      </c>
      <c r="BZ7331" s="33">
        <v>75.837760000000003</v>
      </c>
      <c r="CA7331" s="33">
        <v>69.611729999999994</v>
      </c>
      <c r="CB7331" s="33">
        <v>65.632140000000007</v>
      </c>
      <c r="CC7331" s="33">
        <v>63.25714</v>
      </c>
      <c r="CD7331" s="9">
        <v>6368.3059999999996</v>
      </c>
      <c r="CE7331" s="9">
        <v>5463.3680000000004</v>
      </c>
      <c r="CF7331" s="9">
        <v>4172.4520000000002</v>
      </c>
      <c r="CG7331" s="9">
        <v>3347.319</v>
      </c>
      <c r="CH7331" s="9">
        <v>3101.989</v>
      </c>
      <c r="CI7331" s="9">
        <v>2643.1030000000001</v>
      </c>
      <c r="CJ7331" s="9">
        <v>2600.4540000000002</v>
      </c>
      <c r="CK7331" s="9">
        <v>2949.4929999999999</v>
      </c>
      <c r="CL7331" s="9">
        <v>4956.1379999999999</v>
      </c>
      <c r="CM7331" s="9">
        <v>6568.56</v>
      </c>
      <c r="CN7331" s="9">
        <v>7188.8010000000004</v>
      </c>
      <c r="CO7331" s="9">
        <v>14475.49</v>
      </c>
      <c r="CP7331" s="9">
        <v>11926.58</v>
      </c>
      <c r="CQ7331" s="9">
        <v>11493.08</v>
      </c>
      <c r="CR7331" s="9">
        <v>10348.35</v>
      </c>
      <c r="CS7331" s="9">
        <v>10674.15</v>
      </c>
      <c r="CT7331" s="9">
        <v>11688.88</v>
      </c>
      <c r="CU7331" s="9">
        <v>12630.64</v>
      </c>
      <c r="CV7331" s="9">
        <v>14663.68</v>
      </c>
      <c r="CW7331" s="9">
        <v>14913.55</v>
      </c>
      <c r="CX7331" s="9">
        <v>10722.29</v>
      </c>
      <c r="CY7331" s="9">
        <v>14701.81</v>
      </c>
      <c r="CZ7331" s="9">
        <v>14417.52</v>
      </c>
      <c r="DA7331" s="9">
        <v>14698.35</v>
      </c>
      <c r="DB7331" s="9">
        <v>8147.0029999999997</v>
      </c>
      <c r="DC7331" s="9">
        <v>80.135850000000005</v>
      </c>
      <c r="DD7331" s="9">
        <v>0</v>
      </c>
    </row>
    <row r="7332" spans="1:108" x14ac:dyDescent="0.25">
      <c r="A7332" s="9" t="s">
        <v>42</v>
      </c>
      <c r="B7332" s="9" t="s">
        <v>15</v>
      </c>
      <c r="C7332" s="9" t="s">
        <v>35</v>
      </c>
      <c r="D7332" s="9" t="s">
        <v>37</v>
      </c>
      <c r="E7332" s="9" t="s">
        <v>38</v>
      </c>
      <c r="F7332" s="9">
        <v>2018</v>
      </c>
      <c r="G7332" s="9">
        <v>8</v>
      </c>
      <c r="H7332" s="9"/>
      <c r="BF7332" s="33">
        <v>62.723460000000003</v>
      </c>
      <c r="BG7332" s="33">
        <v>61.66581</v>
      </c>
      <c r="BH7332" s="33">
        <v>60.38214</v>
      </c>
      <c r="BI7332" s="33">
        <v>59.41581</v>
      </c>
      <c r="BJ7332" s="33">
        <v>58.219889999999999</v>
      </c>
      <c r="BK7332" s="33">
        <v>57.669379999999997</v>
      </c>
      <c r="BL7332" s="33">
        <v>57.449489999999997</v>
      </c>
      <c r="BM7332" s="33">
        <v>60.493870000000001</v>
      </c>
      <c r="BN7332" s="33">
        <v>65.669380000000004</v>
      </c>
      <c r="BO7332" s="33">
        <v>70.953059999999994</v>
      </c>
      <c r="BP7332" s="33">
        <v>77.352029999999999</v>
      </c>
      <c r="BQ7332" s="33">
        <v>81.790809999999993</v>
      </c>
      <c r="BR7332" s="33">
        <v>86.665809999999993</v>
      </c>
      <c r="BS7332" s="33">
        <v>89.253569999999996</v>
      </c>
      <c r="BT7332" s="33">
        <v>91.449489999999997</v>
      </c>
      <c r="BU7332" s="33">
        <v>92.070920000000001</v>
      </c>
      <c r="BV7332" s="33">
        <v>91.953059999999994</v>
      </c>
      <c r="BW7332" s="33">
        <v>90.240300000000005</v>
      </c>
      <c r="BX7332" s="33">
        <v>86.135710000000003</v>
      </c>
      <c r="BY7332" s="33">
        <v>79.930090000000007</v>
      </c>
      <c r="BZ7332" s="33">
        <v>73.392840000000007</v>
      </c>
      <c r="CA7332" s="33">
        <v>69.571920000000006</v>
      </c>
      <c r="CB7332" s="33">
        <v>66.980599999999995</v>
      </c>
      <c r="CC7332" s="33">
        <v>64.835189999999997</v>
      </c>
      <c r="DC7332" s="9">
        <v>80.135850000000005</v>
      </c>
      <c r="DD7332" s="9">
        <v>0</v>
      </c>
    </row>
    <row r="7333" spans="1:108" x14ac:dyDescent="0.25">
      <c r="A7333" s="9" t="s">
        <v>42</v>
      </c>
      <c r="B7333" s="9" t="s">
        <v>15</v>
      </c>
      <c r="C7333" s="9" t="s">
        <v>35</v>
      </c>
      <c r="D7333" s="9" t="s">
        <v>37</v>
      </c>
      <c r="E7333" s="9" t="s">
        <v>38</v>
      </c>
      <c r="F7333" s="9">
        <v>2018</v>
      </c>
      <c r="G7333" s="9">
        <v>9</v>
      </c>
      <c r="H7333" s="9"/>
      <c r="BF7333" s="33">
        <v>62.328060000000001</v>
      </c>
      <c r="BG7333" s="33">
        <v>60.486730000000001</v>
      </c>
      <c r="BH7333" s="33">
        <v>59.29081</v>
      </c>
      <c r="BI7333" s="33">
        <v>57.986730000000001</v>
      </c>
      <c r="BJ7333" s="33">
        <v>56.949489999999997</v>
      </c>
      <c r="BK7333" s="33">
        <v>56.074489999999997</v>
      </c>
      <c r="BL7333" s="33">
        <v>55.074489999999997</v>
      </c>
      <c r="BM7333" s="33">
        <v>56.770409999999998</v>
      </c>
      <c r="BN7333" s="33">
        <v>63.635710000000003</v>
      </c>
      <c r="BO7333" s="33">
        <v>69.436220000000006</v>
      </c>
      <c r="BP7333" s="33">
        <v>76.216319999999996</v>
      </c>
      <c r="BQ7333" s="33">
        <v>83.466329999999999</v>
      </c>
      <c r="BR7333" s="33">
        <v>88.483159999999998</v>
      </c>
      <c r="BS7333" s="33">
        <v>92.580619999999996</v>
      </c>
      <c r="BT7333" s="33">
        <v>94.627570000000006</v>
      </c>
      <c r="BU7333" s="33">
        <v>94.530100000000004</v>
      </c>
      <c r="BV7333" s="33">
        <v>92.061220000000006</v>
      </c>
      <c r="BW7333" s="33">
        <v>88.142840000000007</v>
      </c>
      <c r="BX7333" s="33">
        <v>83.666809999999998</v>
      </c>
      <c r="BY7333" s="33">
        <v>77.071920000000006</v>
      </c>
      <c r="BZ7333" s="33">
        <v>71.659679999999994</v>
      </c>
      <c r="CA7333" s="33">
        <v>67.993870000000001</v>
      </c>
      <c r="CB7333" s="33">
        <v>64.811220000000006</v>
      </c>
      <c r="CC7333" s="33">
        <v>62.578049999999998</v>
      </c>
      <c r="DC7333" s="9">
        <v>80.135850000000005</v>
      </c>
      <c r="DD7333" s="9">
        <v>0</v>
      </c>
    </row>
    <row r="7334" spans="1:108" x14ac:dyDescent="0.25">
      <c r="A7334" s="9" t="s">
        <v>42</v>
      </c>
      <c r="B7334" s="9" t="s">
        <v>15</v>
      </c>
      <c r="C7334" s="9" t="s">
        <v>35</v>
      </c>
      <c r="D7334" s="9" t="s">
        <v>37</v>
      </c>
      <c r="E7334" s="9" t="s">
        <v>38</v>
      </c>
      <c r="F7334" s="9">
        <v>2018</v>
      </c>
      <c r="G7334" s="9">
        <v>10</v>
      </c>
      <c r="H7334" s="9"/>
      <c r="BF7334" s="33">
        <v>58.351030000000002</v>
      </c>
      <c r="BG7334" s="33">
        <v>57.20919</v>
      </c>
      <c r="BH7334" s="33">
        <v>56.24286</v>
      </c>
      <c r="BI7334" s="33">
        <v>55.567349999999998</v>
      </c>
      <c r="BJ7334" s="33">
        <v>54.804079999999999</v>
      </c>
      <c r="BK7334" s="33">
        <v>54.445920000000001</v>
      </c>
      <c r="BL7334" s="33">
        <v>54.162239999999997</v>
      </c>
      <c r="BM7334" s="33">
        <v>54.358159999999998</v>
      </c>
      <c r="BN7334" s="33">
        <v>57.645409999999998</v>
      </c>
      <c r="BO7334" s="33">
        <v>62.398969999999998</v>
      </c>
      <c r="BP7334" s="33">
        <v>67.628569999999996</v>
      </c>
      <c r="BQ7334" s="33">
        <v>73.483159999999998</v>
      </c>
      <c r="BR7334" s="33">
        <v>77.171940000000006</v>
      </c>
      <c r="BS7334" s="33">
        <v>79.95205</v>
      </c>
      <c r="BT7334" s="33">
        <v>81.256129999999999</v>
      </c>
      <c r="BU7334" s="33">
        <v>80.976020000000005</v>
      </c>
      <c r="BV7334" s="33">
        <v>79.625</v>
      </c>
      <c r="BW7334" s="33">
        <v>77.229600000000005</v>
      </c>
      <c r="BX7334" s="33">
        <v>72.134699999999995</v>
      </c>
      <c r="BY7334" s="33">
        <v>67.776539999999997</v>
      </c>
      <c r="BZ7334" s="33">
        <v>65.351029999999994</v>
      </c>
      <c r="CA7334" s="33">
        <v>62.817349999999998</v>
      </c>
      <c r="CB7334" s="33">
        <v>60.83419</v>
      </c>
      <c r="CC7334" s="33">
        <v>58.817349999999998</v>
      </c>
      <c r="DC7334" s="9">
        <v>80.135850000000005</v>
      </c>
      <c r="DD7334" s="9">
        <v>0</v>
      </c>
    </row>
    <row r="7335" spans="1:108" x14ac:dyDescent="0.25">
      <c r="A7335" s="9" t="s">
        <v>42</v>
      </c>
      <c r="B7335" s="9" t="s">
        <v>15</v>
      </c>
      <c r="C7335" s="9" t="s">
        <v>35</v>
      </c>
      <c r="D7335" s="9" t="s">
        <v>37</v>
      </c>
      <c r="E7335" s="9" t="s">
        <v>38</v>
      </c>
      <c r="F7335" s="9">
        <v>2019</v>
      </c>
      <c r="G7335" s="9">
        <v>5</v>
      </c>
      <c r="H7335" s="9"/>
      <c r="BF7335" s="33">
        <v>58.435209999999998</v>
      </c>
      <c r="BG7335" s="33">
        <v>57.330620000000003</v>
      </c>
      <c r="BH7335" s="33">
        <v>55.938780000000001</v>
      </c>
      <c r="BI7335" s="33">
        <v>54.601030000000002</v>
      </c>
      <c r="BJ7335" s="33">
        <v>53.438780000000001</v>
      </c>
      <c r="BK7335" s="33">
        <v>52.918379999999999</v>
      </c>
      <c r="BL7335" s="33">
        <v>52.938780000000001</v>
      </c>
      <c r="BM7335" s="33">
        <v>56.58419</v>
      </c>
      <c r="BN7335" s="33">
        <v>61.969889999999999</v>
      </c>
      <c r="BO7335" s="33">
        <v>66.378569999999996</v>
      </c>
      <c r="BP7335" s="33">
        <v>71.486729999999994</v>
      </c>
      <c r="BQ7335" s="33">
        <v>76.449489999999997</v>
      </c>
      <c r="BR7335" s="33">
        <v>80.337760000000003</v>
      </c>
      <c r="BS7335" s="33">
        <v>82.570920000000001</v>
      </c>
      <c r="BT7335" s="33">
        <v>83.912239999999997</v>
      </c>
      <c r="BU7335" s="33">
        <v>83.824489999999997</v>
      </c>
      <c r="BV7335" s="33">
        <v>82.284679999999994</v>
      </c>
      <c r="BW7335" s="33">
        <v>80.484160000000003</v>
      </c>
      <c r="BX7335" s="33">
        <v>77.274979999999999</v>
      </c>
      <c r="BY7335" s="33">
        <v>71.170389999999998</v>
      </c>
      <c r="BZ7335" s="33">
        <v>64.734160000000003</v>
      </c>
      <c r="CA7335" s="33">
        <v>60.460189999999997</v>
      </c>
      <c r="CB7335" s="33">
        <v>57.902540000000002</v>
      </c>
      <c r="CC7335" s="33">
        <v>56.219889999999999</v>
      </c>
      <c r="DC7335" s="9">
        <v>80.135850000000005</v>
      </c>
      <c r="DD7335" s="9">
        <v>0</v>
      </c>
    </row>
    <row r="7336" spans="1:108" x14ac:dyDescent="0.25">
      <c r="A7336" s="9" t="s">
        <v>42</v>
      </c>
      <c r="B7336" s="9" t="s">
        <v>15</v>
      </c>
      <c r="C7336" s="9" t="s">
        <v>35</v>
      </c>
      <c r="D7336" s="9" t="s">
        <v>37</v>
      </c>
      <c r="E7336" s="9" t="s">
        <v>38</v>
      </c>
      <c r="F7336" s="9">
        <v>2019</v>
      </c>
      <c r="G7336" s="9">
        <v>6</v>
      </c>
      <c r="H7336" s="9"/>
      <c r="BF7336" s="33">
        <v>65.060220000000001</v>
      </c>
      <c r="BG7336" s="33">
        <v>63.539810000000003</v>
      </c>
      <c r="BH7336" s="33">
        <v>62.431649999999998</v>
      </c>
      <c r="BI7336" s="33">
        <v>61.289810000000003</v>
      </c>
      <c r="BJ7336" s="33">
        <v>60.539810000000003</v>
      </c>
      <c r="BK7336" s="33">
        <v>60.002560000000003</v>
      </c>
      <c r="BL7336" s="33">
        <v>59.496429999999997</v>
      </c>
      <c r="BM7336" s="33">
        <v>64.08775</v>
      </c>
      <c r="BN7336" s="33">
        <v>69.996430000000004</v>
      </c>
      <c r="BO7336" s="33">
        <v>75.729590000000002</v>
      </c>
      <c r="BP7336" s="33">
        <v>80.651539999999997</v>
      </c>
      <c r="BQ7336" s="33">
        <v>84.836749999999995</v>
      </c>
      <c r="BR7336" s="33">
        <v>88.241860000000003</v>
      </c>
      <c r="BS7336" s="33">
        <v>90.603589999999997</v>
      </c>
      <c r="BT7336" s="33">
        <v>90.897970000000001</v>
      </c>
      <c r="BU7336" s="33">
        <v>91.895409999999998</v>
      </c>
      <c r="BV7336" s="33">
        <v>91.469899999999996</v>
      </c>
      <c r="BW7336" s="33">
        <v>89.449489999999997</v>
      </c>
      <c r="BX7336" s="33">
        <v>85.841319999999996</v>
      </c>
      <c r="BY7336" s="33">
        <v>80.91225</v>
      </c>
      <c r="BZ7336" s="33">
        <v>72.9893</v>
      </c>
      <c r="CA7336" s="33">
        <v>67.955619999999996</v>
      </c>
      <c r="CB7336" s="33">
        <v>64.655100000000004</v>
      </c>
      <c r="CC7336" s="33">
        <v>61.95919</v>
      </c>
      <c r="DC7336" s="9">
        <v>80.135850000000005</v>
      </c>
      <c r="DD7336" s="9">
        <v>0</v>
      </c>
    </row>
    <row r="7337" spans="1:108" x14ac:dyDescent="0.25">
      <c r="A7337" s="9" t="s">
        <v>42</v>
      </c>
      <c r="B7337" s="9" t="s">
        <v>15</v>
      </c>
      <c r="C7337" s="9" t="s">
        <v>35</v>
      </c>
      <c r="D7337" s="9" t="s">
        <v>37</v>
      </c>
      <c r="E7337" s="9" t="s">
        <v>38</v>
      </c>
      <c r="F7337" s="9">
        <v>2019</v>
      </c>
      <c r="G7337" s="9">
        <v>7</v>
      </c>
      <c r="H7337" s="9">
        <v>13318.22</v>
      </c>
      <c r="I7337" s="9">
        <v>12890.44</v>
      </c>
      <c r="J7337" s="9">
        <v>12690.03</v>
      </c>
      <c r="K7337" s="9">
        <v>13007.7</v>
      </c>
      <c r="L7337" s="9">
        <v>13649.99</v>
      </c>
      <c r="M7337" s="9">
        <v>14284.83</v>
      </c>
      <c r="N7337" s="9">
        <v>15110.76</v>
      </c>
      <c r="O7337" s="9">
        <v>16158.01</v>
      </c>
      <c r="P7337" s="9">
        <v>16912.23</v>
      </c>
      <c r="Q7337" s="9">
        <v>17525.41</v>
      </c>
      <c r="R7337" s="9">
        <v>18099.28</v>
      </c>
      <c r="S7337" s="9">
        <v>18523.490000000002</v>
      </c>
      <c r="T7337" s="9">
        <v>17559.59</v>
      </c>
      <c r="U7337" s="9">
        <v>15037.48</v>
      </c>
      <c r="V7337" s="9">
        <v>15229.04</v>
      </c>
      <c r="W7337" s="9">
        <v>14711.43</v>
      </c>
      <c r="X7337" s="9">
        <v>14277</v>
      </c>
      <c r="Y7337" s="9">
        <v>14740.57</v>
      </c>
      <c r="Z7337" s="9">
        <v>16108.72</v>
      </c>
      <c r="AA7337" s="9">
        <v>16064.08</v>
      </c>
      <c r="AB7337" s="9">
        <v>15060.82</v>
      </c>
      <c r="AC7337" s="9">
        <v>15109.76</v>
      </c>
      <c r="AD7337" s="9">
        <v>13142.48</v>
      </c>
      <c r="AE7337" s="9">
        <v>13140.32</v>
      </c>
      <c r="AF7337" s="9">
        <v>14772.64</v>
      </c>
      <c r="AG7337" s="9">
        <v>13385.28</v>
      </c>
      <c r="AH7337" s="9">
        <v>12868.18</v>
      </c>
      <c r="AI7337" s="9">
        <v>12604.96</v>
      </c>
      <c r="AJ7337" s="9">
        <v>12998.91</v>
      </c>
      <c r="AK7337" s="9">
        <v>13673.75</v>
      </c>
      <c r="AL7337" s="9">
        <v>14394.96</v>
      </c>
      <c r="AM7337" s="9">
        <v>15184.02</v>
      </c>
      <c r="AN7337" s="9">
        <v>16207.73</v>
      </c>
      <c r="AO7337" s="9">
        <v>16965.689999999999</v>
      </c>
      <c r="AP7337" s="9">
        <v>17539.5</v>
      </c>
      <c r="AQ7337" s="9">
        <v>18110.07</v>
      </c>
      <c r="AR7337" s="9">
        <v>18591.68</v>
      </c>
      <c r="AS7337" s="9">
        <v>18703.29</v>
      </c>
      <c r="AT7337" s="9">
        <v>18545.16</v>
      </c>
      <c r="AU7337" s="9">
        <v>18703.21</v>
      </c>
      <c r="AV7337" s="9">
        <v>18284.330000000002</v>
      </c>
      <c r="AW7337" s="9">
        <v>17741.59</v>
      </c>
      <c r="AX7337" s="9">
        <v>17727.310000000001</v>
      </c>
      <c r="AY7337" s="9">
        <v>17010.439999999999</v>
      </c>
      <c r="AZ7337" s="9">
        <v>16286.4</v>
      </c>
      <c r="BA7337" s="9">
        <v>15299.48</v>
      </c>
      <c r="BB7337" s="9">
        <v>15260.62</v>
      </c>
      <c r="BC7337" s="9">
        <v>13258.83</v>
      </c>
      <c r="BD7337" s="9">
        <v>13256.67</v>
      </c>
      <c r="BE7337" s="9">
        <v>17995.39</v>
      </c>
      <c r="BF7337" s="33">
        <v>63.645409999999998</v>
      </c>
      <c r="BG7337" s="33">
        <v>61.858159999999998</v>
      </c>
      <c r="BH7337" s="33">
        <v>60.375</v>
      </c>
      <c r="BI7337" s="33">
        <v>58.820920000000001</v>
      </c>
      <c r="BJ7337" s="33">
        <v>57.820920000000001</v>
      </c>
      <c r="BK7337" s="33">
        <v>57.141840000000002</v>
      </c>
      <c r="BL7337" s="33">
        <v>57.25</v>
      </c>
      <c r="BM7337" s="33">
        <v>62.25</v>
      </c>
      <c r="BN7337" s="33">
        <v>68.016840000000002</v>
      </c>
      <c r="BO7337" s="33">
        <v>74.46275</v>
      </c>
      <c r="BP7337" s="33">
        <v>80.239289999999997</v>
      </c>
      <c r="BQ7337" s="33">
        <v>85.640839999999997</v>
      </c>
      <c r="BR7337" s="33">
        <v>90.248999999999995</v>
      </c>
      <c r="BS7337" s="33">
        <v>93.485730000000004</v>
      </c>
      <c r="BT7337" s="33">
        <v>94.834190000000007</v>
      </c>
      <c r="BU7337" s="33">
        <v>95.054079999999999</v>
      </c>
      <c r="BV7337" s="33">
        <v>94.344890000000007</v>
      </c>
      <c r="BW7337" s="33">
        <v>92.929079999999999</v>
      </c>
      <c r="BX7337" s="33">
        <v>89.074489999999997</v>
      </c>
      <c r="BY7337" s="33">
        <v>83.358159999999998</v>
      </c>
      <c r="BZ7337" s="33">
        <v>75.837760000000003</v>
      </c>
      <c r="CA7337" s="33">
        <v>69.611729999999994</v>
      </c>
      <c r="CB7337" s="33">
        <v>65.632140000000007</v>
      </c>
      <c r="CC7337" s="33">
        <v>63.25714</v>
      </c>
      <c r="CD7337" s="9">
        <v>6366.7470000000003</v>
      </c>
      <c r="CE7337" s="9">
        <v>5461.9489999999996</v>
      </c>
      <c r="CF7337" s="9">
        <v>4171.2280000000001</v>
      </c>
      <c r="CG7337" s="9">
        <v>3345.3420000000001</v>
      </c>
      <c r="CH7337" s="9">
        <v>3099.82</v>
      </c>
      <c r="CI7337" s="9">
        <v>2642.1010000000001</v>
      </c>
      <c r="CJ7337" s="9">
        <v>2599.212</v>
      </c>
      <c r="CK7337" s="9">
        <v>2948.4409999999998</v>
      </c>
      <c r="CL7337" s="9">
        <v>4962.0929999999998</v>
      </c>
      <c r="CM7337" s="9">
        <v>6573.6139999999996</v>
      </c>
      <c r="CN7337" s="9">
        <v>7188.5249999999996</v>
      </c>
      <c r="CO7337" s="9">
        <v>14469.44</v>
      </c>
      <c r="CP7337" s="9">
        <v>11924.94</v>
      </c>
      <c r="CQ7337" s="9">
        <v>11482.57</v>
      </c>
      <c r="CR7337" s="9">
        <v>10343.39</v>
      </c>
      <c r="CS7337" s="9">
        <v>10670.62</v>
      </c>
      <c r="CT7337" s="9">
        <v>11691.07</v>
      </c>
      <c r="CU7337" s="9">
        <v>12637.94</v>
      </c>
      <c r="CV7337" s="9">
        <v>14663.83</v>
      </c>
      <c r="CW7337" s="9">
        <v>14927.49</v>
      </c>
      <c r="CX7337" s="9">
        <v>10738.19</v>
      </c>
      <c r="CY7337" s="9">
        <v>14696.87</v>
      </c>
      <c r="CZ7337" s="9">
        <v>14412.56</v>
      </c>
      <c r="DA7337" s="9">
        <v>14691.76</v>
      </c>
      <c r="DB7337" s="9">
        <v>8144.0749999999998</v>
      </c>
      <c r="DC7337" s="9">
        <v>80.135850000000005</v>
      </c>
      <c r="DD7337" s="9">
        <v>0</v>
      </c>
    </row>
    <row r="7338" spans="1:108" x14ac:dyDescent="0.25">
      <c r="A7338" s="9" t="s">
        <v>42</v>
      </c>
      <c r="B7338" s="9" t="s">
        <v>15</v>
      </c>
      <c r="C7338" s="9" t="s">
        <v>35</v>
      </c>
      <c r="D7338" s="9" t="s">
        <v>37</v>
      </c>
      <c r="E7338" s="9" t="s">
        <v>38</v>
      </c>
      <c r="F7338" s="9">
        <v>2019</v>
      </c>
      <c r="G7338" s="9">
        <v>8</v>
      </c>
      <c r="H7338" s="9"/>
      <c r="BF7338" s="33">
        <v>62.723460000000003</v>
      </c>
      <c r="BG7338" s="33">
        <v>61.66581</v>
      </c>
      <c r="BH7338" s="33">
        <v>60.38214</v>
      </c>
      <c r="BI7338" s="33">
        <v>59.41581</v>
      </c>
      <c r="BJ7338" s="33">
        <v>58.219889999999999</v>
      </c>
      <c r="BK7338" s="33">
        <v>57.669379999999997</v>
      </c>
      <c r="BL7338" s="33">
        <v>57.449489999999997</v>
      </c>
      <c r="BM7338" s="33">
        <v>60.493870000000001</v>
      </c>
      <c r="BN7338" s="33">
        <v>65.669380000000004</v>
      </c>
      <c r="BO7338" s="33">
        <v>70.953059999999994</v>
      </c>
      <c r="BP7338" s="33">
        <v>77.352029999999999</v>
      </c>
      <c r="BQ7338" s="33">
        <v>81.790809999999993</v>
      </c>
      <c r="BR7338" s="33">
        <v>86.665809999999993</v>
      </c>
      <c r="BS7338" s="33">
        <v>89.253569999999996</v>
      </c>
      <c r="BT7338" s="33">
        <v>91.449489999999997</v>
      </c>
      <c r="BU7338" s="33">
        <v>92.070920000000001</v>
      </c>
      <c r="BV7338" s="33">
        <v>91.953059999999994</v>
      </c>
      <c r="BW7338" s="33">
        <v>90.240300000000005</v>
      </c>
      <c r="BX7338" s="33">
        <v>86.135710000000003</v>
      </c>
      <c r="BY7338" s="33">
        <v>79.930090000000007</v>
      </c>
      <c r="BZ7338" s="33">
        <v>73.392840000000007</v>
      </c>
      <c r="CA7338" s="33">
        <v>69.571920000000006</v>
      </c>
      <c r="CB7338" s="33">
        <v>66.980599999999995</v>
      </c>
      <c r="CC7338" s="33">
        <v>64.835189999999997</v>
      </c>
      <c r="DC7338" s="9">
        <v>80.135850000000005</v>
      </c>
      <c r="DD7338" s="9">
        <v>0</v>
      </c>
    </row>
    <row r="7339" spans="1:108" x14ac:dyDescent="0.25">
      <c r="A7339" s="9" t="s">
        <v>42</v>
      </c>
      <c r="B7339" s="9" t="s">
        <v>15</v>
      </c>
      <c r="C7339" s="9" t="s">
        <v>35</v>
      </c>
      <c r="D7339" s="9" t="s">
        <v>37</v>
      </c>
      <c r="E7339" s="9" t="s">
        <v>38</v>
      </c>
      <c r="F7339" s="9">
        <v>2019</v>
      </c>
      <c r="G7339" s="9">
        <v>9</v>
      </c>
      <c r="H7339" s="9"/>
      <c r="BF7339" s="33">
        <v>62.328060000000001</v>
      </c>
      <c r="BG7339" s="33">
        <v>60.486730000000001</v>
      </c>
      <c r="BH7339" s="33">
        <v>59.29081</v>
      </c>
      <c r="BI7339" s="33">
        <v>57.986730000000001</v>
      </c>
      <c r="BJ7339" s="33">
        <v>56.949489999999997</v>
      </c>
      <c r="BK7339" s="33">
        <v>56.074489999999997</v>
      </c>
      <c r="BL7339" s="33">
        <v>55.074489999999997</v>
      </c>
      <c r="BM7339" s="33">
        <v>56.770409999999998</v>
      </c>
      <c r="BN7339" s="33">
        <v>63.635710000000003</v>
      </c>
      <c r="BO7339" s="33">
        <v>69.436220000000006</v>
      </c>
      <c r="BP7339" s="33">
        <v>76.216319999999996</v>
      </c>
      <c r="BQ7339" s="33">
        <v>83.466329999999999</v>
      </c>
      <c r="BR7339" s="33">
        <v>88.483159999999998</v>
      </c>
      <c r="BS7339" s="33">
        <v>92.580619999999996</v>
      </c>
      <c r="BT7339" s="33">
        <v>94.627570000000006</v>
      </c>
      <c r="BU7339" s="33">
        <v>94.530100000000004</v>
      </c>
      <c r="BV7339" s="33">
        <v>92.061220000000006</v>
      </c>
      <c r="BW7339" s="33">
        <v>88.142840000000007</v>
      </c>
      <c r="BX7339" s="33">
        <v>83.666809999999998</v>
      </c>
      <c r="BY7339" s="33">
        <v>77.071920000000006</v>
      </c>
      <c r="BZ7339" s="33">
        <v>71.659679999999994</v>
      </c>
      <c r="CA7339" s="33">
        <v>67.993870000000001</v>
      </c>
      <c r="CB7339" s="33">
        <v>64.811220000000006</v>
      </c>
      <c r="CC7339" s="33">
        <v>62.578049999999998</v>
      </c>
      <c r="DC7339" s="9">
        <v>80.135850000000005</v>
      </c>
      <c r="DD7339" s="9">
        <v>0</v>
      </c>
    </row>
    <row r="7340" spans="1:108" x14ac:dyDescent="0.25">
      <c r="A7340" s="9" t="s">
        <v>42</v>
      </c>
      <c r="B7340" s="9" t="s">
        <v>15</v>
      </c>
      <c r="C7340" s="9" t="s">
        <v>35</v>
      </c>
      <c r="D7340" s="9" t="s">
        <v>37</v>
      </c>
      <c r="E7340" s="9" t="s">
        <v>38</v>
      </c>
      <c r="F7340" s="9">
        <v>2019</v>
      </c>
      <c r="G7340" s="9">
        <v>10</v>
      </c>
      <c r="H7340" s="9"/>
      <c r="BF7340" s="33">
        <v>58.351030000000002</v>
      </c>
      <c r="BG7340" s="33">
        <v>57.20919</v>
      </c>
      <c r="BH7340" s="33">
        <v>56.24286</v>
      </c>
      <c r="BI7340" s="33">
        <v>55.567349999999998</v>
      </c>
      <c r="BJ7340" s="33">
        <v>54.804079999999999</v>
      </c>
      <c r="BK7340" s="33">
        <v>54.445920000000001</v>
      </c>
      <c r="BL7340" s="33">
        <v>54.162239999999997</v>
      </c>
      <c r="BM7340" s="33">
        <v>54.358159999999998</v>
      </c>
      <c r="BN7340" s="33">
        <v>57.645409999999998</v>
      </c>
      <c r="BO7340" s="33">
        <v>62.398969999999998</v>
      </c>
      <c r="BP7340" s="33">
        <v>67.628569999999996</v>
      </c>
      <c r="BQ7340" s="33">
        <v>73.483159999999998</v>
      </c>
      <c r="BR7340" s="33">
        <v>77.171940000000006</v>
      </c>
      <c r="BS7340" s="33">
        <v>79.95205</v>
      </c>
      <c r="BT7340" s="33">
        <v>81.256129999999999</v>
      </c>
      <c r="BU7340" s="33">
        <v>80.976020000000005</v>
      </c>
      <c r="BV7340" s="33">
        <v>79.625</v>
      </c>
      <c r="BW7340" s="33">
        <v>77.229600000000005</v>
      </c>
      <c r="BX7340" s="33">
        <v>72.134699999999995</v>
      </c>
      <c r="BY7340" s="33">
        <v>67.776539999999997</v>
      </c>
      <c r="BZ7340" s="33">
        <v>65.351029999999994</v>
      </c>
      <c r="CA7340" s="33">
        <v>62.817349999999998</v>
      </c>
      <c r="CB7340" s="33">
        <v>60.83419</v>
      </c>
      <c r="CC7340" s="33">
        <v>58.817349999999998</v>
      </c>
      <c r="DC7340" s="9">
        <v>80.135850000000005</v>
      </c>
      <c r="DD7340" s="9">
        <v>0</v>
      </c>
    </row>
    <row r="7341" spans="1:108" x14ac:dyDescent="0.25">
      <c r="A7341" s="9" t="s">
        <v>42</v>
      </c>
      <c r="B7341" s="9" t="s">
        <v>15</v>
      </c>
      <c r="C7341" s="9" t="s">
        <v>35</v>
      </c>
      <c r="D7341" s="9" t="s">
        <v>37</v>
      </c>
      <c r="E7341" s="9" t="s">
        <v>38</v>
      </c>
      <c r="F7341" s="9">
        <v>2020</v>
      </c>
      <c r="G7341" s="9">
        <v>5</v>
      </c>
      <c r="H7341" s="9"/>
      <c r="BF7341" s="33">
        <v>58.435209999999998</v>
      </c>
      <c r="BG7341" s="33">
        <v>57.330620000000003</v>
      </c>
      <c r="BH7341" s="33">
        <v>55.938780000000001</v>
      </c>
      <c r="BI7341" s="33">
        <v>54.601030000000002</v>
      </c>
      <c r="BJ7341" s="33">
        <v>53.438780000000001</v>
      </c>
      <c r="BK7341" s="33">
        <v>52.918379999999999</v>
      </c>
      <c r="BL7341" s="33">
        <v>52.938780000000001</v>
      </c>
      <c r="BM7341" s="33">
        <v>56.58419</v>
      </c>
      <c r="BN7341" s="33">
        <v>61.969889999999999</v>
      </c>
      <c r="BO7341" s="33">
        <v>66.378569999999996</v>
      </c>
      <c r="BP7341" s="33">
        <v>71.486729999999994</v>
      </c>
      <c r="BQ7341" s="33">
        <v>76.449489999999997</v>
      </c>
      <c r="BR7341" s="33">
        <v>80.337760000000003</v>
      </c>
      <c r="BS7341" s="33">
        <v>82.570920000000001</v>
      </c>
      <c r="BT7341" s="33">
        <v>83.912239999999997</v>
      </c>
      <c r="BU7341" s="33">
        <v>83.824489999999997</v>
      </c>
      <c r="BV7341" s="33">
        <v>82.284679999999994</v>
      </c>
      <c r="BW7341" s="33">
        <v>80.484160000000003</v>
      </c>
      <c r="BX7341" s="33">
        <v>77.274979999999999</v>
      </c>
      <c r="BY7341" s="33">
        <v>71.170389999999998</v>
      </c>
      <c r="BZ7341" s="33">
        <v>64.734160000000003</v>
      </c>
      <c r="CA7341" s="33">
        <v>60.460189999999997</v>
      </c>
      <c r="CB7341" s="33">
        <v>57.902540000000002</v>
      </c>
      <c r="CC7341" s="33">
        <v>56.219889999999999</v>
      </c>
      <c r="DC7341" s="9">
        <v>80.135850000000005</v>
      </c>
      <c r="DD7341" s="9">
        <v>0</v>
      </c>
    </row>
    <row r="7342" spans="1:108" x14ac:dyDescent="0.25">
      <c r="A7342" s="9" t="s">
        <v>42</v>
      </c>
      <c r="B7342" s="9" t="s">
        <v>15</v>
      </c>
      <c r="C7342" s="9" t="s">
        <v>35</v>
      </c>
      <c r="D7342" s="9" t="s">
        <v>37</v>
      </c>
      <c r="E7342" s="9" t="s">
        <v>38</v>
      </c>
      <c r="F7342" s="9">
        <v>2020</v>
      </c>
      <c r="G7342" s="9">
        <v>6</v>
      </c>
      <c r="H7342" s="9"/>
      <c r="BF7342" s="33">
        <v>65.060220000000001</v>
      </c>
      <c r="BG7342" s="33">
        <v>63.539810000000003</v>
      </c>
      <c r="BH7342" s="33">
        <v>62.431649999999998</v>
      </c>
      <c r="BI7342" s="33">
        <v>61.289810000000003</v>
      </c>
      <c r="BJ7342" s="33">
        <v>60.539810000000003</v>
      </c>
      <c r="BK7342" s="33">
        <v>60.002560000000003</v>
      </c>
      <c r="BL7342" s="33">
        <v>59.496429999999997</v>
      </c>
      <c r="BM7342" s="33">
        <v>64.08775</v>
      </c>
      <c r="BN7342" s="33">
        <v>69.996430000000004</v>
      </c>
      <c r="BO7342" s="33">
        <v>75.729590000000002</v>
      </c>
      <c r="BP7342" s="33">
        <v>80.651539999999997</v>
      </c>
      <c r="BQ7342" s="33">
        <v>84.836749999999995</v>
      </c>
      <c r="BR7342" s="33">
        <v>88.241860000000003</v>
      </c>
      <c r="BS7342" s="33">
        <v>90.603589999999997</v>
      </c>
      <c r="BT7342" s="33">
        <v>90.897970000000001</v>
      </c>
      <c r="BU7342" s="33">
        <v>91.895409999999998</v>
      </c>
      <c r="BV7342" s="33">
        <v>91.469899999999996</v>
      </c>
      <c r="BW7342" s="33">
        <v>89.449489999999997</v>
      </c>
      <c r="BX7342" s="33">
        <v>85.841319999999996</v>
      </c>
      <c r="BY7342" s="33">
        <v>80.91225</v>
      </c>
      <c r="BZ7342" s="33">
        <v>72.9893</v>
      </c>
      <c r="CA7342" s="33">
        <v>67.955619999999996</v>
      </c>
      <c r="CB7342" s="33">
        <v>64.655100000000004</v>
      </c>
      <c r="CC7342" s="33">
        <v>61.95919</v>
      </c>
      <c r="DC7342" s="9">
        <v>80.135850000000005</v>
      </c>
      <c r="DD7342" s="9">
        <v>0</v>
      </c>
    </row>
    <row r="7343" spans="1:108" x14ac:dyDescent="0.25">
      <c r="A7343" s="9" t="s">
        <v>42</v>
      </c>
      <c r="B7343" s="9" t="s">
        <v>15</v>
      </c>
      <c r="C7343" s="9" t="s">
        <v>35</v>
      </c>
      <c r="D7343" s="9" t="s">
        <v>37</v>
      </c>
      <c r="E7343" s="9" t="s">
        <v>38</v>
      </c>
      <c r="F7343" s="9">
        <v>2020</v>
      </c>
      <c r="G7343" s="9">
        <v>7</v>
      </c>
      <c r="H7343" s="9">
        <v>13361.96</v>
      </c>
      <c r="I7343" s="9">
        <v>12926.71</v>
      </c>
      <c r="J7343" s="9">
        <v>12714.78</v>
      </c>
      <c r="K7343" s="9">
        <v>13023.69</v>
      </c>
      <c r="L7343" s="9">
        <v>13654.84</v>
      </c>
      <c r="M7343" s="9">
        <v>14284.74</v>
      </c>
      <c r="N7343" s="9">
        <v>15109.03</v>
      </c>
      <c r="O7343" s="9">
        <v>16150.46</v>
      </c>
      <c r="P7343" s="9">
        <v>16902.59</v>
      </c>
      <c r="Q7343" s="9">
        <v>17518.28</v>
      </c>
      <c r="R7343" s="9">
        <v>18096.89</v>
      </c>
      <c r="S7343" s="9">
        <v>18516.38</v>
      </c>
      <c r="T7343" s="9">
        <v>17554.04</v>
      </c>
      <c r="U7343" s="9">
        <v>15036.09</v>
      </c>
      <c r="V7343" s="9">
        <v>15227.65</v>
      </c>
      <c r="W7343" s="9">
        <v>14708.74</v>
      </c>
      <c r="X7343" s="9">
        <v>14275.92</v>
      </c>
      <c r="Y7343" s="9">
        <v>14737.46</v>
      </c>
      <c r="Z7343" s="9">
        <v>16103.42</v>
      </c>
      <c r="AA7343" s="9">
        <v>16054.37</v>
      </c>
      <c r="AB7343" s="9">
        <v>15047.93</v>
      </c>
      <c r="AC7343" s="9">
        <v>15101.55</v>
      </c>
      <c r="AD7343" s="9">
        <v>13118.2</v>
      </c>
      <c r="AE7343" s="9">
        <v>13116.04</v>
      </c>
      <c r="AF7343" s="9">
        <v>14770.34</v>
      </c>
      <c r="AG7343" s="9">
        <v>13429.02</v>
      </c>
      <c r="AH7343" s="9">
        <v>12904.44</v>
      </c>
      <c r="AI7343" s="9">
        <v>12629.71</v>
      </c>
      <c r="AJ7343" s="9">
        <v>13014.9</v>
      </c>
      <c r="AK7343" s="9">
        <v>13678.6</v>
      </c>
      <c r="AL7343" s="9">
        <v>14394.87</v>
      </c>
      <c r="AM7343" s="9">
        <v>15182.29</v>
      </c>
      <c r="AN7343" s="9">
        <v>16200.19</v>
      </c>
      <c r="AO7343" s="9">
        <v>16956.05</v>
      </c>
      <c r="AP7343" s="9">
        <v>17532.37</v>
      </c>
      <c r="AQ7343" s="9">
        <v>18107.68</v>
      </c>
      <c r="AR7343" s="9">
        <v>18584.57</v>
      </c>
      <c r="AS7343" s="9">
        <v>18697.740000000002</v>
      </c>
      <c r="AT7343" s="9">
        <v>18543.77</v>
      </c>
      <c r="AU7343" s="9">
        <v>18701.830000000002</v>
      </c>
      <c r="AV7343" s="9">
        <v>18281.63</v>
      </c>
      <c r="AW7343" s="9">
        <v>17740.5</v>
      </c>
      <c r="AX7343" s="9">
        <v>17724.2</v>
      </c>
      <c r="AY7343" s="9">
        <v>17005.14</v>
      </c>
      <c r="AZ7343" s="9">
        <v>16276.69</v>
      </c>
      <c r="BA7343" s="9">
        <v>15286.58</v>
      </c>
      <c r="BB7343" s="9">
        <v>15252.41</v>
      </c>
      <c r="BC7343" s="9">
        <v>13234.55</v>
      </c>
      <c r="BD7343" s="9">
        <v>13232.39</v>
      </c>
      <c r="BE7343" s="9">
        <v>17993.09</v>
      </c>
      <c r="BF7343" s="33">
        <v>63.645409999999998</v>
      </c>
      <c r="BG7343" s="33">
        <v>61.858159999999998</v>
      </c>
      <c r="BH7343" s="33">
        <v>60.375</v>
      </c>
      <c r="BI7343" s="33">
        <v>58.820920000000001</v>
      </c>
      <c r="BJ7343" s="33">
        <v>57.820920000000001</v>
      </c>
      <c r="BK7343" s="33">
        <v>57.141840000000002</v>
      </c>
      <c r="BL7343" s="33">
        <v>57.25</v>
      </c>
      <c r="BM7343" s="33">
        <v>62.25</v>
      </c>
      <c r="BN7343" s="33">
        <v>68.016840000000002</v>
      </c>
      <c r="BO7343" s="33">
        <v>74.46275</v>
      </c>
      <c r="BP7343" s="33">
        <v>80.239289999999997</v>
      </c>
      <c r="BQ7343" s="33">
        <v>85.640839999999997</v>
      </c>
      <c r="BR7343" s="33">
        <v>90.248999999999995</v>
      </c>
      <c r="BS7343" s="33">
        <v>93.485730000000004</v>
      </c>
      <c r="BT7343" s="33">
        <v>94.834190000000007</v>
      </c>
      <c r="BU7343" s="33">
        <v>95.054079999999999</v>
      </c>
      <c r="BV7343" s="33">
        <v>94.344890000000007</v>
      </c>
      <c r="BW7343" s="33">
        <v>92.929079999999999</v>
      </c>
      <c r="BX7343" s="33">
        <v>89.074489999999997</v>
      </c>
      <c r="BY7343" s="33">
        <v>83.358159999999998</v>
      </c>
      <c r="BZ7343" s="33">
        <v>75.837760000000003</v>
      </c>
      <c r="CA7343" s="33">
        <v>69.611729999999994</v>
      </c>
      <c r="CB7343" s="33">
        <v>65.632140000000007</v>
      </c>
      <c r="CC7343" s="33">
        <v>63.25714</v>
      </c>
      <c r="CD7343" s="9">
        <v>6349.357</v>
      </c>
      <c r="CE7343" s="9">
        <v>5448.4960000000001</v>
      </c>
      <c r="CF7343" s="9">
        <v>4160.9650000000001</v>
      </c>
      <c r="CG7343" s="9">
        <v>3338.5129999999999</v>
      </c>
      <c r="CH7343" s="9">
        <v>3095.0250000000001</v>
      </c>
      <c r="CI7343" s="9">
        <v>2638.652</v>
      </c>
      <c r="CJ7343" s="9">
        <v>2594.674</v>
      </c>
      <c r="CK7343" s="9">
        <v>2943.07</v>
      </c>
      <c r="CL7343" s="9">
        <v>4948.2020000000002</v>
      </c>
      <c r="CM7343" s="9">
        <v>6556.0720000000001</v>
      </c>
      <c r="CN7343" s="9">
        <v>7173.7669999999998</v>
      </c>
      <c r="CO7343" s="9">
        <v>14435.18</v>
      </c>
      <c r="CP7343" s="9">
        <v>11890.38</v>
      </c>
      <c r="CQ7343" s="9">
        <v>11459.23</v>
      </c>
      <c r="CR7343" s="9">
        <v>10322.01</v>
      </c>
      <c r="CS7343" s="9">
        <v>10656.66</v>
      </c>
      <c r="CT7343" s="9">
        <v>11680.88</v>
      </c>
      <c r="CU7343" s="9">
        <v>12633.26</v>
      </c>
      <c r="CV7343" s="9">
        <v>14658.71</v>
      </c>
      <c r="CW7343" s="9">
        <v>14930.27</v>
      </c>
      <c r="CX7343" s="9">
        <v>10731.19</v>
      </c>
      <c r="CY7343" s="9">
        <v>14698.67</v>
      </c>
      <c r="CZ7343" s="9">
        <v>14362.44</v>
      </c>
      <c r="DA7343" s="9">
        <v>14637.63</v>
      </c>
      <c r="DB7343" s="9">
        <v>8132.3729999999996</v>
      </c>
      <c r="DC7343" s="9">
        <v>80.135850000000005</v>
      </c>
      <c r="DD7343" s="9">
        <v>0</v>
      </c>
    </row>
    <row r="7344" spans="1:108" x14ac:dyDescent="0.25">
      <c r="A7344" s="9" t="s">
        <v>42</v>
      </c>
      <c r="B7344" s="9" t="s">
        <v>15</v>
      </c>
      <c r="C7344" s="9" t="s">
        <v>35</v>
      </c>
      <c r="D7344" s="9" t="s">
        <v>37</v>
      </c>
      <c r="E7344" s="9" t="s">
        <v>38</v>
      </c>
      <c r="F7344" s="9">
        <v>2020</v>
      </c>
      <c r="G7344" s="9">
        <v>8</v>
      </c>
      <c r="H7344" s="9"/>
      <c r="BF7344" s="33">
        <v>62.723460000000003</v>
      </c>
      <c r="BG7344" s="33">
        <v>61.66581</v>
      </c>
      <c r="BH7344" s="33">
        <v>60.38214</v>
      </c>
      <c r="BI7344" s="33">
        <v>59.41581</v>
      </c>
      <c r="BJ7344" s="33">
        <v>58.219889999999999</v>
      </c>
      <c r="BK7344" s="33">
        <v>57.669379999999997</v>
      </c>
      <c r="BL7344" s="33">
        <v>57.449489999999997</v>
      </c>
      <c r="BM7344" s="33">
        <v>60.493870000000001</v>
      </c>
      <c r="BN7344" s="33">
        <v>65.669380000000004</v>
      </c>
      <c r="BO7344" s="33">
        <v>70.953059999999994</v>
      </c>
      <c r="BP7344" s="33">
        <v>77.352029999999999</v>
      </c>
      <c r="BQ7344" s="33">
        <v>81.790809999999993</v>
      </c>
      <c r="BR7344" s="33">
        <v>86.665809999999993</v>
      </c>
      <c r="BS7344" s="33">
        <v>89.253569999999996</v>
      </c>
      <c r="BT7344" s="33">
        <v>91.449489999999997</v>
      </c>
      <c r="BU7344" s="33">
        <v>92.070920000000001</v>
      </c>
      <c r="BV7344" s="33">
        <v>91.953059999999994</v>
      </c>
      <c r="BW7344" s="33">
        <v>90.240300000000005</v>
      </c>
      <c r="BX7344" s="33">
        <v>86.135710000000003</v>
      </c>
      <c r="BY7344" s="33">
        <v>79.930090000000007</v>
      </c>
      <c r="BZ7344" s="33">
        <v>73.392840000000007</v>
      </c>
      <c r="CA7344" s="33">
        <v>69.571920000000006</v>
      </c>
      <c r="CB7344" s="33">
        <v>66.980599999999995</v>
      </c>
      <c r="CC7344" s="33">
        <v>64.835189999999997</v>
      </c>
      <c r="DC7344" s="9">
        <v>80.135850000000005</v>
      </c>
      <c r="DD7344" s="9">
        <v>0</v>
      </c>
    </row>
    <row r="7345" spans="1:108" x14ac:dyDescent="0.25">
      <c r="A7345" s="9" t="s">
        <v>42</v>
      </c>
      <c r="B7345" s="9" t="s">
        <v>15</v>
      </c>
      <c r="C7345" s="9" t="s">
        <v>35</v>
      </c>
      <c r="D7345" s="9" t="s">
        <v>37</v>
      </c>
      <c r="E7345" s="9" t="s">
        <v>38</v>
      </c>
      <c r="F7345" s="9">
        <v>2020</v>
      </c>
      <c r="G7345" s="9">
        <v>9</v>
      </c>
      <c r="H7345" s="9"/>
      <c r="BF7345" s="33">
        <v>62.328060000000001</v>
      </c>
      <c r="BG7345" s="33">
        <v>60.486730000000001</v>
      </c>
      <c r="BH7345" s="33">
        <v>59.29081</v>
      </c>
      <c r="BI7345" s="33">
        <v>57.986730000000001</v>
      </c>
      <c r="BJ7345" s="33">
        <v>56.949489999999997</v>
      </c>
      <c r="BK7345" s="33">
        <v>56.074489999999997</v>
      </c>
      <c r="BL7345" s="33">
        <v>55.074489999999997</v>
      </c>
      <c r="BM7345" s="33">
        <v>56.770409999999998</v>
      </c>
      <c r="BN7345" s="33">
        <v>63.635710000000003</v>
      </c>
      <c r="BO7345" s="33">
        <v>69.436220000000006</v>
      </c>
      <c r="BP7345" s="33">
        <v>76.216319999999996</v>
      </c>
      <c r="BQ7345" s="33">
        <v>83.466329999999999</v>
      </c>
      <c r="BR7345" s="33">
        <v>88.483159999999998</v>
      </c>
      <c r="BS7345" s="33">
        <v>92.580619999999996</v>
      </c>
      <c r="BT7345" s="33">
        <v>94.627570000000006</v>
      </c>
      <c r="BU7345" s="33">
        <v>94.530100000000004</v>
      </c>
      <c r="BV7345" s="33">
        <v>92.061220000000006</v>
      </c>
      <c r="BW7345" s="33">
        <v>88.142840000000007</v>
      </c>
      <c r="BX7345" s="33">
        <v>83.666809999999998</v>
      </c>
      <c r="BY7345" s="33">
        <v>77.071920000000006</v>
      </c>
      <c r="BZ7345" s="33">
        <v>71.659679999999994</v>
      </c>
      <c r="CA7345" s="33">
        <v>67.993870000000001</v>
      </c>
      <c r="CB7345" s="33">
        <v>64.811220000000006</v>
      </c>
      <c r="CC7345" s="33">
        <v>62.578049999999998</v>
      </c>
      <c r="DC7345" s="9">
        <v>80.135850000000005</v>
      </c>
      <c r="DD7345" s="9">
        <v>0</v>
      </c>
    </row>
    <row r="7346" spans="1:108" x14ac:dyDescent="0.25">
      <c r="A7346" s="9" t="s">
        <v>42</v>
      </c>
      <c r="B7346" s="9" t="s">
        <v>15</v>
      </c>
      <c r="C7346" s="9" t="s">
        <v>35</v>
      </c>
      <c r="D7346" s="9" t="s">
        <v>37</v>
      </c>
      <c r="E7346" s="9" t="s">
        <v>38</v>
      </c>
      <c r="F7346" s="9">
        <v>2020</v>
      </c>
      <c r="G7346" s="9">
        <v>10</v>
      </c>
      <c r="H7346" s="9"/>
      <c r="BF7346" s="33">
        <v>58.351030000000002</v>
      </c>
      <c r="BG7346" s="33">
        <v>57.20919</v>
      </c>
      <c r="BH7346" s="33">
        <v>56.24286</v>
      </c>
      <c r="BI7346" s="33">
        <v>55.567349999999998</v>
      </c>
      <c r="BJ7346" s="33">
        <v>54.804079999999999</v>
      </c>
      <c r="BK7346" s="33">
        <v>54.445920000000001</v>
      </c>
      <c r="BL7346" s="33">
        <v>54.162239999999997</v>
      </c>
      <c r="BM7346" s="33">
        <v>54.358159999999998</v>
      </c>
      <c r="BN7346" s="33">
        <v>57.645409999999998</v>
      </c>
      <c r="BO7346" s="33">
        <v>62.398969999999998</v>
      </c>
      <c r="BP7346" s="33">
        <v>67.628569999999996</v>
      </c>
      <c r="BQ7346" s="33">
        <v>73.483159999999998</v>
      </c>
      <c r="BR7346" s="33">
        <v>77.171940000000006</v>
      </c>
      <c r="BS7346" s="33">
        <v>79.95205</v>
      </c>
      <c r="BT7346" s="33">
        <v>81.256129999999999</v>
      </c>
      <c r="BU7346" s="33">
        <v>80.976020000000005</v>
      </c>
      <c r="BV7346" s="33">
        <v>79.625</v>
      </c>
      <c r="BW7346" s="33">
        <v>77.229600000000005</v>
      </c>
      <c r="BX7346" s="33">
        <v>72.134699999999995</v>
      </c>
      <c r="BY7346" s="33">
        <v>67.776539999999997</v>
      </c>
      <c r="BZ7346" s="33">
        <v>65.351029999999994</v>
      </c>
      <c r="CA7346" s="33">
        <v>62.817349999999998</v>
      </c>
      <c r="CB7346" s="33">
        <v>60.83419</v>
      </c>
      <c r="CC7346" s="33">
        <v>58.817349999999998</v>
      </c>
      <c r="DC7346" s="9">
        <v>80.135850000000005</v>
      </c>
      <c r="DD7346" s="9">
        <v>0</v>
      </c>
    </row>
    <row r="7347" spans="1:108" x14ac:dyDescent="0.25">
      <c r="A7347" s="9" t="s">
        <v>42</v>
      </c>
      <c r="B7347" s="9" t="s">
        <v>15</v>
      </c>
      <c r="C7347" s="9" t="s">
        <v>35</v>
      </c>
      <c r="D7347" s="9" t="s">
        <v>37</v>
      </c>
      <c r="E7347" s="9" t="s">
        <v>38</v>
      </c>
      <c r="F7347" s="9">
        <v>2021</v>
      </c>
      <c r="G7347" s="9">
        <v>5</v>
      </c>
      <c r="H7347" s="9"/>
      <c r="BF7347" s="33">
        <v>58.435209999999998</v>
      </c>
      <c r="BG7347" s="33">
        <v>57.330620000000003</v>
      </c>
      <c r="BH7347" s="33">
        <v>55.938780000000001</v>
      </c>
      <c r="BI7347" s="33">
        <v>54.601030000000002</v>
      </c>
      <c r="BJ7347" s="33">
        <v>53.438780000000001</v>
      </c>
      <c r="BK7347" s="33">
        <v>52.918379999999999</v>
      </c>
      <c r="BL7347" s="33">
        <v>52.938780000000001</v>
      </c>
      <c r="BM7347" s="33">
        <v>56.58419</v>
      </c>
      <c r="BN7347" s="33">
        <v>61.969889999999999</v>
      </c>
      <c r="BO7347" s="33">
        <v>66.378569999999996</v>
      </c>
      <c r="BP7347" s="33">
        <v>71.486729999999994</v>
      </c>
      <c r="BQ7347" s="33">
        <v>76.449489999999997</v>
      </c>
      <c r="BR7347" s="33">
        <v>80.337760000000003</v>
      </c>
      <c r="BS7347" s="33">
        <v>82.570920000000001</v>
      </c>
      <c r="BT7347" s="33">
        <v>83.912239999999997</v>
      </c>
      <c r="BU7347" s="33">
        <v>83.824489999999997</v>
      </c>
      <c r="BV7347" s="33">
        <v>82.284679999999994</v>
      </c>
      <c r="BW7347" s="33">
        <v>80.484160000000003</v>
      </c>
      <c r="BX7347" s="33">
        <v>77.274979999999999</v>
      </c>
      <c r="BY7347" s="33">
        <v>71.170389999999998</v>
      </c>
      <c r="BZ7347" s="33">
        <v>64.734160000000003</v>
      </c>
      <c r="CA7347" s="33">
        <v>60.460189999999997</v>
      </c>
      <c r="CB7347" s="33">
        <v>57.902540000000002</v>
      </c>
      <c r="CC7347" s="33">
        <v>56.219889999999999</v>
      </c>
      <c r="DC7347" s="9">
        <v>80.135850000000005</v>
      </c>
      <c r="DD7347" s="9">
        <v>0</v>
      </c>
    </row>
    <row r="7348" spans="1:108" x14ac:dyDescent="0.25">
      <c r="A7348" s="9" t="s">
        <v>42</v>
      </c>
      <c r="B7348" s="9" t="s">
        <v>15</v>
      </c>
      <c r="C7348" s="9" t="s">
        <v>35</v>
      </c>
      <c r="D7348" s="9" t="s">
        <v>37</v>
      </c>
      <c r="E7348" s="9" t="s">
        <v>38</v>
      </c>
      <c r="F7348" s="9">
        <v>2021</v>
      </c>
      <c r="G7348" s="9">
        <v>6</v>
      </c>
      <c r="H7348" s="9"/>
      <c r="BF7348" s="33">
        <v>65.060220000000001</v>
      </c>
      <c r="BG7348" s="33">
        <v>63.539810000000003</v>
      </c>
      <c r="BH7348" s="33">
        <v>62.431649999999998</v>
      </c>
      <c r="BI7348" s="33">
        <v>61.289810000000003</v>
      </c>
      <c r="BJ7348" s="33">
        <v>60.539810000000003</v>
      </c>
      <c r="BK7348" s="33">
        <v>60.002560000000003</v>
      </c>
      <c r="BL7348" s="33">
        <v>59.496429999999997</v>
      </c>
      <c r="BM7348" s="33">
        <v>64.08775</v>
      </c>
      <c r="BN7348" s="33">
        <v>69.996430000000004</v>
      </c>
      <c r="BO7348" s="33">
        <v>75.729590000000002</v>
      </c>
      <c r="BP7348" s="33">
        <v>80.651539999999997</v>
      </c>
      <c r="BQ7348" s="33">
        <v>84.836749999999995</v>
      </c>
      <c r="BR7348" s="33">
        <v>88.241860000000003</v>
      </c>
      <c r="BS7348" s="33">
        <v>90.603589999999997</v>
      </c>
      <c r="BT7348" s="33">
        <v>90.897970000000001</v>
      </c>
      <c r="BU7348" s="33">
        <v>91.895409999999998</v>
      </c>
      <c r="BV7348" s="33">
        <v>91.469899999999996</v>
      </c>
      <c r="BW7348" s="33">
        <v>89.449489999999997</v>
      </c>
      <c r="BX7348" s="33">
        <v>85.841319999999996</v>
      </c>
      <c r="BY7348" s="33">
        <v>80.91225</v>
      </c>
      <c r="BZ7348" s="33">
        <v>72.9893</v>
      </c>
      <c r="CA7348" s="33">
        <v>67.955619999999996</v>
      </c>
      <c r="CB7348" s="33">
        <v>64.655100000000004</v>
      </c>
      <c r="CC7348" s="33">
        <v>61.95919</v>
      </c>
      <c r="DC7348" s="9">
        <v>80.135850000000005</v>
      </c>
      <c r="DD7348" s="9">
        <v>0</v>
      </c>
    </row>
    <row r="7349" spans="1:108" x14ac:dyDescent="0.25">
      <c r="A7349" s="9" t="s">
        <v>42</v>
      </c>
      <c r="B7349" s="9" t="s">
        <v>15</v>
      </c>
      <c r="C7349" s="9" t="s">
        <v>35</v>
      </c>
      <c r="D7349" s="9" t="s">
        <v>37</v>
      </c>
      <c r="E7349" s="9" t="s">
        <v>38</v>
      </c>
      <c r="F7349" s="9">
        <v>2021</v>
      </c>
      <c r="G7349" s="9">
        <v>7</v>
      </c>
      <c r="H7349" s="9">
        <v>13356.71</v>
      </c>
      <c r="I7349" s="9">
        <v>12922.77</v>
      </c>
      <c r="J7349" s="9">
        <v>12712.34</v>
      </c>
      <c r="K7349" s="9">
        <v>13020.15</v>
      </c>
      <c r="L7349" s="9">
        <v>13651.9</v>
      </c>
      <c r="M7349" s="9">
        <v>14283.26</v>
      </c>
      <c r="N7349" s="9">
        <v>15108.4</v>
      </c>
      <c r="O7349" s="9">
        <v>16149.65</v>
      </c>
      <c r="P7349" s="9">
        <v>16903.849999999999</v>
      </c>
      <c r="Q7349" s="9">
        <v>17519.16</v>
      </c>
      <c r="R7349" s="9">
        <v>18097.41</v>
      </c>
      <c r="S7349" s="9">
        <v>18517.27</v>
      </c>
      <c r="T7349" s="9">
        <v>17554.61</v>
      </c>
      <c r="U7349" s="9">
        <v>15037.58</v>
      </c>
      <c r="V7349" s="9">
        <v>15229.13</v>
      </c>
      <c r="W7349" s="9">
        <v>14710.8</v>
      </c>
      <c r="X7349" s="9">
        <v>14278.67</v>
      </c>
      <c r="Y7349" s="9">
        <v>14741.64</v>
      </c>
      <c r="Z7349" s="9">
        <v>16105.19</v>
      </c>
      <c r="AA7349" s="9">
        <v>16054.6</v>
      </c>
      <c r="AB7349" s="9">
        <v>15049.42</v>
      </c>
      <c r="AC7349" s="9">
        <v>15104.26</v>
      </c>
      <c r="AD7349" s="9">
        <v>13121.71</v>
      </c>
      <c r="AE7349" s="9">
        <v>13119.55</v>
      </c>
      <c r="AF7349" s="9">
        <v>14772.7</v>
      </c>
      <c r="AG7349" s="9">
        <v>13423.77</v>
      </c>
      <c r="AH7349" s="9">
        <v>12900.51</v>
      </c>
      <c r="AI7349" s="9">
        <v>12627.27</v>
      </c>
      <c r="AJ7349" s="9">
        <v>13011.36</v>
      </c>
      <c r="AK7349" s="9">
        <v>13675.66</v>
      </c>
      <c r="AL7349" s="9">
        <v>14393.39</v>
      </c>
      <c r="AM7349" s="9">
        <v>15181.66</v>
      </c>
      <c r="AN7349" s="9">
        <v>16199.38</v>
      </c>
      <c r="AO7349" s="9">
        <v>16957.3</v>
      </c>
      <c r="AP7349" s="9">
        <v>17533.25</v>
      </c>
      <c r="AQ7349" s="9">
        <v>18108.2</v>
      </c>
      <c r="AR7349" s="9">
        <v>18585.46</v>
      </c>
      <c r="AS7349" s="9">
        <v>18698.310000000001</v>
      </c>
      <c r="AT7349" s="9">
        <v>18545.25</v>
      </c>
      <c r="AU7349" s="9">
        <v>18703.310000000001</v>
      </c>
      <c r="AV7349" s="9">
        <v>18283.7</v>
      </c>
      <c r="AW7349" s="9">
        <v>17743.25</v>
      </c>
      <c r="AX7349" s="9">
        <v>17728.38</v>
      </c>
      <c r="AY7349" s="9">
        <v>17006.91</v>
      </c>
      <c r="AZ7349" s="9">
        <v>16276.92</v>
      </c>
      <c r="BA7349" s="9">
        <v>15288.08</v>
      </c>
      <c r="BB7349" s="9">
        <v>15255.12</v>
      </c>
      <c r="BC7349" s="9">
        <v>13238.06</v>
      </c>
      <c r="BD7349" s="9">
        <v>13235.9</v>
      </c>
      <c r="BE7349" s="9">
        <v>17995.45</v>
      </c>
      <c r="BF7349" s="33">
        <v>63.645409999999998</v>
      </c>
      <c r="BG7349" s="33">
        <v>61.858159999999998</v>
      </c>
      <c r="BH7349" s="33">
        <v>60.375</v>
      </c>
      <c r="BI7349" s="33">
        <v>58.820920000000001</v>
      </c>
      <c r="BJ7349" s="33">
        <v>57.820920000000001</v>
      </c>
      <c r="BK7349" s="33">
        <v>57.141840000000002</v>
      </c>
      <c r="BL7349" s="33">
        <v>57.25</v>
      </c>
      <c r="BM7349" s="33">
        <v>62.25</v>
      </c>
      <c r="BN7349" s="33">
        <v>68.016840000000002</v>
      </c>
      <c r="BO7349" s="33">
        <v>74.46275</v>
      </c>
      <c r="BP7349" s="33">
        <v>80.239289999999997</v>
      </c>
      <c r="BQ7349" s="33">
        <v>85.640839999999997</v>
      </c>
      <c r="BR7349" s="33">
        <v>90.248999999999995</v>
      </c>
      <c r="BS7349" s="33">
        <v>93.485730000000004</v>
      </c>
      <c r="BT7349" s="33">
        <v>94.834190000000007</v>
      </c>
      <c r="BU7349" s="33">
        <v>95.054079999999999</v>
      </c>
      <c r="BV7349" s="33">
        <v>94.344890000000007</v>
      </c>
      <c r="BW7349" s="33">
        <v>92.929079999999999</v>
      </c>
      <c r="BX7349" s="33">
        <v>89.074489999999997</v>
      </c>
      <c r="BY7349" s="33">
        <v>83.358159999999998</v>
      </c>
      <c r="BZ7349" s="33">
        <v>75.837760000000003</v>
      </c>
      <c r="CA7349" s="33">
        <v>69.611729999999994</v>
      </c>
      <c r="CB7349" s="33">
        <v>65.632140000000007</v>
      </c>
      <c r="CC7349" s="33">
        <v>63.25714</v>
      </c>
      <c r="CD7349" s="9">
        <v>6352.51</v>
      </c>
      <c r="CE7349" s="9">
        <v>5451.2020000000002</v>
      </c>
      <c r="CF7349" s="9">
        <v>4163.0990000000002</v>
      </c>
      <c r="CG7349" s="9">
        <v>3340.5990000000002</v>
      </c>
      <c r="CH7349" s="9">
        <v>3097.1280000000002</v>
      </c>
      <c r="CI7349" s="9">
        <v>2640.13</v>
      </c>
      <c r="CJ7349" s="9">
        <v>2596.308</v>
      </c>
      <c r="CK7349" s="9">
        <v>2944.7919999999999</v>
      </c>
      <c r="CL7349" s="9">
        <v>4948.3580000000002</v>
      </c>
      <c r="CM7349" s="9">
        <v>6557.58</v>
      </c>
      <c r="CN7349" s="9">
        <v>7177.7690000000002</v>
      </c>
      <c r="CO7349" s="9">
        <v>14445.06</v>
      </c>
      <c r="CP7349" s="9">
        <v>11899.02</v>
      </c>
      <c r="CQ7349" s="9">
        <v>11469.09</v>
      </c>
      <c r="CR7349" s="9">
        <v>10328.6</v>
      </c>
      <c r="CS7349" s="9">
        <v>10662.31</v>
      </c>
      <c r="CT7349" s="9">
        <v>11684.81</v>
      </c>
      <c r="CU7349" s="9">
        <v>12635.01</v>
      </c>
      <c r="CV7349" s="9">
        <v>14662.16</v>
      </c>
      <c r="CW7349" s="9">
        <v>14927.59</v>
      </c>
      <c r="CX7349" s="9">
        <v>10728.17</v>
      </c>
      <c r="CY7349" s="9">
        <v>14701.11</v>
      </c>
      <c r="CZ7349" s="9">
        <v>14369.88</v>
      </c>
      <c r="DA7349" s="9">
        <v>14645.76</v>
      </c>
      <c r="DB7349" s="9">
        <v>8137.5280000000002</v>
      </c>
      <c r="DC7349" s="9">
        <v>80.135850000000005</v>
      </c>
      <c r="DD7349" s="9">
        <v>0</v>
      </c>
    </row>
    <row r="7350" spans="1:108" x14ac:dyDescent="0.25">
      <c r="A7350" s="9" t="s">
        <v>42</v>
      </c>
      <c r="B7350" s="9" t="s">
        <v>15</v>
      </c>
      <c r="C7350" s="9" t="s">
        <v>35</v>
      </c>
      <c r="D7350" s="9" t="s">
        <v>37</v>
      </c>
      <c r="E7350" s="9" t="s">
        <v>38</v>
      </c>
      <c r="F7350" s="9">
        <v>2021</v>
      </c>
      <c r="G7350" s="9">
        <v>8</v>
      </c>
      <c r="H7350" s="9"/>
      <c r="BF7350" s="33">
        <v>62.723460000000003</v>
      </c>
      <c r="BG7350" s="33">
        <v>61.66581</v>
      </c>
      <c r="BH7350" s="33">
        <v>60.38214</v>
      </c>
      <c r="BI7350" s="33">
        <v>59.41581</v>
      </c>
      <c r="BJ7350" s="33">
        <v>58.219889999999999</v>
      </c>
      <c r="BK7350" s="33">
        <v>57.669379999999997</v>
      </c>
      <c r="BL7350" s="33">
        <v>57.449489999999997</v>
      </c>
      <c r="BM7350" s="33">
        <v>60.493870000000001</v>
      </c>
      <c r="BN7350" s="33">
        <v>65.669380000000004</v>
      </c>
      <c r="BO7350" s="33">
        <v>70.953059999999994</v>
      </c>
      <c r="BP7350" s="33">
        <v>77.352029999999999</v>
      </c>
      <c r="BQ7350" s="33">
        <v>81.790809999999993</v>
      </c>
      <c r="BR7350" s="33">
        <v>86.665809999999993</v>
      </c>
      <c r="BS7350" s="33">
        <v>89.253569999999996</v>
      </c>
      <c r="BT7350" s="33">
        <v>91.449489999999997</v>
      </c>
      <c r="BU7350" s="33">
        <v>92.070920000000001</v>
      </c>
      <c r="BV7350" s="33">
        <v>91.953059999999994</v>
      </c>
      <c r="BW7350" s="33">
        <v>90.240300000000005</v>
      </c>
      <c r="BX7350" s="33">
        <v>86.135710000000003</v>
      </c>
      <c r="BY7350" s="33">
        <v>79.930090000000007</v>
      </c>
      <c r="BZ7350" s="33">
        <v>73.392840000000007</v>
      </c>
      <c r="CA7350" s="33">
        <v>69.571920000000006</v>
      </c>
      <c r="CB7350" s="33">
        <v>66.980599999999995</v>
      </c>
      <c r="CC7350" s="33">
        <v>64.835189999999997</v>
      </c>
      <c r="DC7350" s="9">
        <v>80.135850000000005</v>
      </c>
      <c r="DD7350" s="9">
        <v>0</v>
      </c>
    </row>
    <row r="7351" spans="1:108" x14ac:dyDescent="0.25">
      <c r="A7351" s="9" t="s">
        <v>42</v>
      </c>
      <c r="B7351" s="9" t="s">
        <v>15</v>
      </c>
      <c r="C7351" s="9" t="s">
        <v>35</v>
      </c>
      <c r="D7351" s="9" t="s">
        <v>37</v>
      </c>
      <c r="E7351" s="9" t="s">
        <v>38</v>
      </c>
      <c r="F7351" s="9">
        <v>2021</v>
      </c>
      <c r="G7351" s="9">
        <v>9</v>
      </c>
      <c r="H7351" s="9"/>
      <c r="BF7351" s="33">
        <v>62.328060000000001</v>
      </c>
      <c r="BG7351" s="33">
        <v>60.486730000000001</v>
      </c>
      <c r="BH7351" s="33">
        <v>59.29081</v>
      </c>
      <c r="BI7351" s="33">
        <v>57.986730000000001</v>
      </c>
      <c r="BJ7351" s="33">
        <v>56.949489999999997</v>
      </c>
      <c r="BK7351" s="33">
        <v>56.074489999999997</v>
      </c>
      <c r="BL7351" s="33">
        <v>55.074489999999997</v>
      </c>
      <c r="BM7351" s="33">
        <v>56.770409999999998</v>
      </c>
      <c r="BN7351" s="33">
        <v>63.635710000000003</v>
      </c>
      <c r="BO7351" s="33">
        <v>69.436220000000006</v>
      </c>
      <c r="BP7351" s="33">
        <v>76.216319999999996</v>
      </c>
      <c r="BQ7351" s="33">
        <v>83.466329999999999</v>
      </c>
      <c r="BR7351" s="33">
        <v>88.483159999999998</v>
      </c>
      <c r="BS7351" s="33">
        <v>92.580619999999996</v>
      </c>
      <c r="BT7351" s="33">
        <v>94.627570000000006</v>
      </c>
      <c r="BU7351" s="33">
        <v>94.530100000000004</v>
      </c>
      <c r="BV7351" s="33">
        <v>92.061220000000006</v>
      </c>
      <c r="BW7351" s="33">
        <v>88.142840000000007</v>
      </c>
      <c r="BX7351" s="33">
        <v>83.666809999999998</v>
      </c>
      <c r="BY7351" s="33">
        <v>77.071920000000006</v>
      </c>
      <c r="BZ7351" s="33">
        <v>71.659679999999994</v>
      </c>
      <c r="CA7351" s="33">
        <v>67.993870000000001</v>
      </c>
      <c r="CB7351" s="33">
        <v>64.811220000000006</v>
      </c>
      <c r="CC7351" s="33">
        <v>62.578049999999998</v>
      </c>
      <c r="DC7351" s="9">
        <v>80.135850000000005</v>
      </c>
      <c r="DD7351" s="9">
        <v>0</v>
      </c>
    </row>
    <row r="7352" spans="1:108" x14ac:dyDescent="0.25">
      <c r="A7352" s="9" t="s">
        <v>42</v>
      </c>
      <c r="B7352" s="9" t="s">
        <v>15</v>
      </c>
      <c r="C7352" s="9" t="s">
        <v>35</v>
      </c>
      <c r="D7352" s="9" t="s">
        <v>37</v>
      </c>
      <c r="E7352" s="9" t="s">
        <v>38</v>
      </c>
      <c r="F7352" s="9">
        <v>2021</v>
      </c>
      <c r="G7352" s="9">
        <v>10</v>
      </c>
      <c r="H7352" s="9"/>
      <c r="BF7352" s="33">
        <v>58.351030000000002</v>
      </c>
      <c r="BG7352" s="33">
        <v>57.20919</v>
      </c>
      <c r="BH7352" s="33">
        <v>56.24286</v>
      </c>
      <c r="BI7352" s="33">
        <v>55.567349999999998</v>
      </c>
      <c r="BJ7352" s="33">
        <v>54.804079999999999</v>
      </c>
      <c r="BK7352" s="33">
        <v>54.445920000000001</v>
      </c>
      <c r="BL7352" s="33">
        <v>54.162239999999997</v>
      </c>
      <c r="BM7352" s="33">
        <v>54.358159999999998</v>
      </c>
      <c r="BN7352" s="33">
        <v>57.645409999999998</v>
      </c>
      <c r="BO7352" s="33">
        <v>62.398969999999998</v>
      </c>
      <c r="BP7352" s="33">
        <v>67.628569999999996</v>
      </c>
      <c r="BQ7352" s="33">
        <v>73.483159999999998</v>
      </c>
      <c r="BR7352" s="33">
        <v>77.171940000000006</v>
      </c>
      <c r="BS7352" s="33">
        <v>79.95205</v>
      </c>
      <c r="BT7352" s="33">
        <v>81.256129999999999</v>
      </c>
      <c r="BU7352" s="33">
        <v>80.976020000000005</v>
      </c>
      <c r="BV7352" s="33">
        <v>79.625</v>
      </c>
      <c r="BW7352" s="33">
        <v>77.229600000000005</v>
      </c>
      <c r="BX7352" s="33">
        <v>72.134699999999995</v>
      </c>
      <c r="BY7352" s="33">
        <v>67.776539999999997</v>
      </c>
      <c r="BZ7352" s="33">
        <v>65.351029999999994</v>
      </c>
      <c r="CA7352" s="33">
        <v>62.817349999999998</v>
      </c>
      <c r="CB7352" s="33">
        <v>60.83419</v>
      </c>
      <c r="CC7352" s="33">
        <v>58.817349999999998</v>
      </c>
      <c r="DC7352" s="9">
        <v>80.135850000000005</v>
      </c>
      <c r="DD7352" s="9">
        <v>0</v>
      </c>
    </row>
    <row r="7353" spans="1:108" x14ac:dyDescent="0.25">
      <c r="A7353" s="9" t="s">
        <v>42</v>
      </c>
      <c r="B7353" s="9" t="s">
        <v>15</v>
      </c>
      <c r="C7353" s="9" t="s">
        <v>35</v>
      </c>
      <c r="D7353" s="9" t="s">
        <v>37</v>
      </c>
      <c r="E7353" s="9" t="s">
        <v>38</v>
      </c>
      <c r="F7353" s="9">
        <v>2022</v>
      </c>
      <c r="G7353" s="9">
        <v>5</v>
      </c>
      <c r="H7353" s="9"/>
      <c r="BF7353" s="33">
        <v>58.435209999999998</v>
      </c>
      <c r="BG7353" s="33">
        <v>57.330620000000003</v>
      </c>
      <c r="BH7353" s="33">
        <v>55.938780000000001</v>
      </c>
      <c r="BI7353" s="33">
        <v>54.601030000000002</v>
      </c>
      <c r="BJ7353" s="33">
        <v>53.438780000000001</v>
      </c>
      <c r="BK7353" s="33">
        <v>52.918379999999999</v>
      </c>
      <c r="BL7353" s="33">
        <v>52.938780000000001</v>
      </c>
      <c r="BM7353" s="33">
        <v>56.58419</v>
      </c>
      <c r="BN7353" s="33">
        <v>61.969889999999999</v>
      </c>
      <c r="BO7353" s="33">
        <v>66.378569999999996</v>
      </c>
      <c r="BP7353" s="33">
        <v>71.486729999999994</v>
      </c>
      <c r="BQ7353" s="33">
        <v>76.449489999999997</v>
      </c>
      <c r="BR7353" s="33">
        <v>80.337760000000003</v>
      </c>
      <c r="BS7353" s="33">
        <v>82.570920000000001</v>
      </c>
      <c r="BT7353" s="33">
        <v>83.912239999999997</v>
      </c>
      <c r="BU7353" s="33">
        <v>83.824489999999997</v>
      </c>
      <c r="BV7353" s="33">
        <v>82.284679999999994</v>
      </c>
      <c r="BW7353" s="33">
        <v>80.484160000000003</v>
      </c>
      <c r="BX7353" s="33">
        <v>77.274979999999999</v>
      </c>
      <c r="BY7353" s="33">
        <v>71.170389999999998</v>
      </c>
      <c r="BZ7353" s="33">
        <v>64.734160000000003</v>
      </c>
      <c r="CA7353" s="33">
        <v>60.460189999999997</v>
      </c>
      <c r="CB7353" s="33">
        <v>57.902540000000002</v>
      </c>
      <c r="CC7353" s="33">
        <v>56.219889999999999</v>
      </c>
      <c r="DC7353" s="9">
        <v>80.135850000000005</v>
      </c>
      <c r="DD7353" s="9">
        <v>0</v>
      </c>
    </row>
    <row r="7354" spans="1:108" x14ac:dyDescent="0.25">
      <c r="A7354" s="9" t="s">
        <v>42</v>
      </c>
      <c r="B7354" s="9" t="s">
        <v>15</v>
      </c>
      <c r="C7354" s="9" t="s">
        <v>35</v>
      </c>
      <c r="D7354" s="9" t="s">
        <v>37</v>
      </c>
      <c r="E7354" s="9" t="s">
        <v>38</v>
      </c>
      <c r="F7354" s="9">
        <v>2022</v>
      </c>
      <c r="G7354" s="9">
        <v>6</v>
      </c>
      <c r="H7354" s="9"/>
      <c r="BF7354" s="33">
        <v>65.060220000000001</v>
      </c>
      <c r="BG7354" s="33">
        <v>63.539810000000003</v>
      </c>
      <c r="BH7354" s="33">
        <v>62.431649999999998</v>
      </c>
      <c r="BI7354" s="33">
        <v>61.289810000000003</v>
      </c>
      <c r="BJ7354" s="33">
        <v>60.539810000000003</v>
      </c>
      <c r="BK7354" s="33">
        <v>60.002560000000003</v>
      </c>
      <c r="BL7354" s="33">
        <v>59.496429999999997</v>
      </c>
      <c r="BM7354" s="33">
        <v>64.08775</v>
      </c>
      <c r="BN7354" s="33">
        <v>69.996430000000004</v>
      </c>
      <c r="BO7354" s="33">
        <v>75.729590000000002</v>
      </c>
      <c r="BP7354" s="33">
        <v>80.651539999999997</v>
      </c>
      <c r="BQ7354" s="33">
        <v>84.836749999999995</v>
      </c>
      <c r="BR7354" s="33">
        <v>88.241860000000003</v>
      </c>
      <c r="BS7354" s="33">
        <v>90.603589999999997</v>
      </c>
      <c r="BT7354" s="33">
        <v>90.897970000000001</v>
      </c>
      <c r="BU7354" s="33">
        <v>91.895409999999998</v>
      </c>
      <c r="BV7354" s="33">
        <v>91.469899999999996</v>
      </c>
      <c r="BW7354" s="33">
        <v>89.449489999999997</v>
      </c>
      <c r="BX7354" s="33">
        <v>85.841319999999996</v>
      </c>
      <c r="BY7354" s="33">
        <v>80.91225</v>
      </c>
      <c r="BZ7354" s="33">
        <v>72.9893</v>
      </c>
      <c r="CA7354" s="33">
        <v>67.955619999999996</v>
      </c>
      <c r="CB7354" s="33">
        <v>64.655100000000004</v>
      </c>
      <c r="CC7354" s="33">
        <v>61.95919</v>
      </c>
      <c r="DC7354" s="9">
        <v>80.135850000000005</v>
      </c>
      <c r="DD7354" s="9">
        <v>0</v>
      </c>
    </row>
    <row r="7355" spans="1:108" x14ac:dyDescent="0.25">
      <c r="A7355" s="9" t="s">
        <v>42</v>
      </c>
      <c r="B7355" s="9" t="s">
        <v>15</v>
      </c>
      <c r="C7355" s="9" t="s">
        <v>35</v>
      </c>
      <c r="D7355" s="9" t="s">
        <v>37</v>
      </c>
      <c r="E7355" s="9" t="s">
        <v>38</v>
      </c>
      <c r="F7355" s="9">
        <v>2022</v>
      </c>
      <c r="G7355" s="9">
        <v>7</v>
      </c>
      <c r="H7355" s="9">
        <v>13379.35</v>
      </c>
      <c r="I7355" s="9">
        <v>12939.98</v>
      </c>
      <c r="J7355" s="9">
        <v>12723.8</v>
      </c>
      <c r="K7355" s="9">
        <v>13028.49</v>
      </c>
      <c r="L7355" s="9">
        <v>13654.52</v>
      </c>
      <c r="M7355" s="9">
        <v>14283.83</v>
      </c>
      <c r="N7355" s="9">
        <v>15107.01</v>
      </c>
      <c r="O7355" s="9">
        <v>16145.22</v>
      </c>
      <c r="P7355" s="9">
        <v>16899.740000000002</v>
      </c>
      <c r="Q7355" s="9">
        <v>17513.189999999999</v>
      </c>
      <c r="R7355" s="9">
        <v>18090.39</v>
      </c>
      <c r="S7355" s="9">
        <v>18511.89</v>
      </c>
      <c r="T7355" s="9">
        <v>17551.48</v>
      </c>
      <c r="U7355" s="9">
        <v>15036.19</v>
      </c>
      <c r="V7355" s="9">
        <v>15227.75</v>
      </c>
      <c r="W7355" s="9">
        <v>14710.58</v>
      </c>
      <c r="X7355" s="9">
        <v>14278.52</v>
      </c>
      <c r="Y7355" s="9">
        <v>14740.36</v>
      </c>
      <c r="Z7355" s="9">
        <v>16101</v>
      </c>
      <c r="AA7355" s="9">
        <v>16052.6</v>
      </c>
      <c r="AB7355" s="9">
        <v>15045.15</v>
      </c>
      <c r="AC7355" s="9">
        <v>15101.84</v>
      </c>
      <c r="AD7355" s="9">
        <v>13115.27</v>
      </c>
      <c r="AE7355" s="9">
        <v>13113.11</v>
      </c>
      <c r="AF7355" s="9">
        <v>14771.4</v>
      </c>
      <c r="AG7355" s="9">
        <v>13446.41</v>
      </c>
      <c r="AH7355" s="9">
        <v>12917.72</v>
      </c>
      <c r="AI7355" s="9">
        <v>12638.73</v>
      </c>
      <c r="AJ7355" s="9">
        <v>13019.7</v>
      </c>
      <c r="AK7355" s="9">
        <v>13678.28</v>
      </c>
      <c r="AL7355" s="9">
        <v>14393.96</v>
      </c>
      <c r="AM7355" s="9">
        <v>15180.27</v>
      </c>
      <c r="AN7355" s="9">
        <v>16194.95</v>
      </c>
      <c r="AO7355" s="9">
        <v>16953.2</v>
      </c>
      <c r="AP7355" s="9">
        <v>17527.28</v>
      </c>
      <c r="AQ7355" s="9">
        <v>18101.18</v>
      </c>
      <c r="AR7355" s="9">
        <v>18580.080000000002</v>
      </c>
      <c r="AS7355" s="9">
        <v>18695.169999999998</v>
      </c>
      <c r="AT7355" s="9">
        <v>18543.87</v>
      </c>
      <c r="AU7355" s="9">
        <v>18701.93</v>
      </c>
      <c r="AV7355" s="9">
        <v>18283.48</v>
      </c>
      <c r="AW7355" s="9">
        <v>17743.099999999999</v>
      </c>
      <c r="AX7355" s="9">
        <v>17727.099999999999</v>
      </c>
      <c r="AY7355" s="9">
        <v>17002.72</v>
      </c>
      <c r="AZ7355" s="9">
        <v>16274.92</v>
      </c>
      <c r="BA7355" s="9">
        <v>15283.81</v>
      </c>
      <c r="BB7355" s="9">
        <v>15252.7</v>
      </c>
      <c r="BC7355" s="9">
        <v>13231.62</v>
      </c>
      <c r="BD7355" s="9">
        <v>13229.46</v>
      </c>
      <c r="BE7355" s="9">
        <v>17994.150000000001</v>
      </c>
      <c r="BF7355" s="33">
        <v>63.645409999999998</v>
      </c>
      <c r="BG7355" s="33">
        <v>61.858159999999998</v>
      </c>
      <c r="BH7355" s="33">
        <v>60.375</v>
      </c>
      <c r="BI7355" s="33">
        <v>58.820920000000001</v>
      </c>
      <c r="BJ7355" s="33">
        <v>57.820920000000001</v>
      </c>
      <c r="BK7355" s="33">
        <v>57.141840000000002</v>
      </c>
      <c r="BL7355" s="33">
        <v>57.25</v>
      </c>
      <c r="BM7355" s="33">
        <v>62.25</v>
      </c>
      <c r="BN7355" s="33">
        <v>68.016840000000002</v>
      </c>
      <c r="BO7355" s="33">
        <v>74.46275</v>
      </c>
      <c r="BP7355" s="33">
        <v>80.239289999999997</v>
      </c>
      <c r="BQ7355" s="33">
        <v>85.640839999999997</v>
      </c>
      <c r="BR7355" s="33">
        <v>90.248999999999995</v>
      </c>
      <c r="BS7355" s="33">
        <v>93.485730000000004</v>
      </c>
      <c r="BT7355" s="33">
        <v>94.834190000000007</v>
      </c>
      <c r="BU7355" s="33">
        <v>95.054079999999999</v>
      </c>
      <c r="BV7355" s="33">
        <v>94.344890000000007</v>
      </c>
      <c r="BW7355" s="33">
        <v>92.929079999999999</v>
      </c>
      <c r="BX7355" s="33">
        <v>89.074489999999997</v>
      </c>
      <c r="BY7355" s="33">
        <v>83.358159999999998</v>
      </c>
      <c r="BZ7355" s="33">
        <v>75.837760000000003</v>
      </c>
      <c r="CA7355" s="33">
        <v>69.611729999999994</v>
      </c>
      <c r="CB7355" s="33">
        <v>65.632140000000007</v>
      </c>
      <c r="CC7355" s="33">
        <v>63.25714</v>
      </c>
      <c r="CD7355" s="9">
        <v>6357.4120000000003</v>
      </c>
      <c r="CE7355" s="9">
        <v>5455.7020000000002</v>
      </c>
      <c r="CF7355" s="9">
        <v>4166.3739999999998</v>
      </c>
      <c r="CG7355" s="9">
        <v>3343.0819999999999</v>
      </c>
      <c r="CH7355" s="9">
        <v>3099.9670000000001</v>
      </c>
      <c r="CI7355" s="9">
        <v>2643.471</v>
      </c>
      <c r="CJ7355" s="9">
        <v>2598.94</v>
      </c>
      <c r="CK7355" s="9">
        <v>2947.89</v>
      </c>
      <c r="CL7355" s="9">
        <v>4953.5569999999998</v>
      </c>
      <c r="CM7355" s="9">
        <v>6563.8680000000004</v>
      </c>
      <c r="CN7355" s="9">
        <v>7185.3239999999996</v>
      </c>
      <c r="CO7355" s="9">
        <v>14457.35</v>
      </c>
      <c r="CP7355" s="9">
        <v>11912.59</v>
      </c>
      <c r="CQ7355" s="9">
        <v>11482.71</v>
      </c>
      <c r="CR7355" s="9">
        <v>10341.42</v>
      </c>
      <c r="CS7355" s="9">
        <v>10677.56</v>
      </c>
      <c r="CT7355" s="9">
        <v>11701.35</v>
      </c>
      <c r="CU7355" s="9">
        <v>12653.06</v>
      </c>
      <c r="CV7355" s="9">
        <v>14672.52</v>
      </c>
      <c r="CW7355" s="9">
        <v>14940.06</v>
      </c>
      <c r="CX7355" s="9">
        <v>10741.2</v>
      </c>
      <c r="CY7355" s="9">
        <v>14687.61</v>
      </c>
      <c r="CZ7355" s="9">
        <v>14376.35</v>
      </c>
      <c r="DA7355" s="9">
        <v>14649.43</v>
      </c>
      <c r="DB7355" s="9">
        <v>8147.5469999999996</v>
      </c>
      <c r="DC7355" s="9">
        <v>80.135850000000005</v>
      </c>
      <c r="DD7355" s="9">
        <v>0</v>
      </c>
    </row>
    <row r="7356" spans="1:108" x14ac:dyDescent="0.25">
      <c r="A7356" s="9" t="s">
        <v>42</v>
      </c>
      <c r="B7356" s="9" t="s">
        <v>15</v>
      </c>
      <c r="C7356" s="9" t="s">
        <v>35</v>
      </c>
      <c r="D7356" s="9" t="s">
        <v>37</v>
      </c>
      <c r="E7356" s="9" t="s">
        <v>38</v>
      </c>
      <c r="F7356" s="9">
        <v>2022</v>
      </c>
      <c r="G7356" s="9">
        <v>8</v>
      </c>
      <c r="H7356" s="9"/>
      <c r="BF7356" s="33">
        <v>62.723460000000003</v>
      </c>
      <c r="BG7356" s="33">
        <v>61.66581</v>
      </c>
      <c r="BH7356" s="33">
        <v>60.38214</v>
      </c>
      <c r="BI7356" s="33">
        <v>59.41581</v>
      </c>
      <c r="BJ7356" s="33">
        <v>58.219889999999999</v>
      </c>
      <c r="BK7356" s="33">
        <v>57.669379999999997</v>
      </c>
      <c r="BL7356" s="33">
        <v>57.449489999999997</v>
      </c>
      <c r="BM7356" s="33">
        <v>60.493870000000001</v>
      </c>
      <c r="BN7356" s="33">
        <v>65.669380000000004</v>
      </c>
      <c r="BO7356" s="33">
        <v>70.953059999999994</v>
      </c>
      <c r="BP7356" s="33">
        <v>77.352029999999999</v>
      </c>
      <c r="BQ7356" s="33">
        <v>81.790809999999993</v>
      </c>
      <c r="BR7356" s="33">
        <v>86.665809999999993</v>
      </c>
      <c r="BS7356" s="33">
        <v>89.253569999999996</v>
      </c>
      <c r="BT7356" s="33">
        <v>91.449489999999997</v>
      </c>
      <c r="BU7356" s="33">
        <v>92.070920000000001</v>
      </c>
      <c r="BV7356" s="33">
        <v>91.953059999999994</v>
      </c>
      <c r="BW7356" s="33">
        <v>90.240300000000005</v>
      </c>
      <c r="BX7356" s="33">
        <v>86.135710000000003</v>
      </c>
      <c r="BY7356" s="33">
        <v>79.930090000000007</v>
      </c>
      <c r="BZ7356" s="33">
        <v>73.392840000000007</v>
      </c>
      <c r="CA7356" s="33">
        <v>69.571920000000006</v>
      </c>
      <c r="CB7356" s="33">
        <v>66.980599999999995</v>
      </c>
      <c r="CC7356" s="33">
        <v>64.835189999999997</v>
      </c>
      <c r="DC7356" s="9">
        <v>80.135850000000005</v>
      </c>
      <c r="DD7356" s="9">
        <v>0</v>
      </c>
    </row>
    <row r="7357" spans="1:108" x14ac:dyDescent="0.25">
      <c r="A7357" s="9" t="s">
        <v>42</v>
      </c>
      <c r="B7357" s="9" t="s">
        <v>15</v>
      </c>
      <c r="C7357" s="9" t="s">
        <v>35</v>
      </c>
      <c r="D7357" s="9" t="s">
        <v>37</v>
      </c>
      <c r="E7357" s="9" t="s">
        <v>38</v>
      </c>
      <c r="F7357" s="9">
        <v>2022</v>
      </c>
      <c r="G7357" s="9">
        <v>9</v>
      </c>
      <c r="H7357" s="9"/>
      <c r="BF7357" s="33">
        <v>62.328060000000001</v>
      </c>
      <c r="BG7357" s="33">
        <v>60.486730000000001</v>
      </c>
      <c r="BH7357" s="33">
        <v>59.29081</v>
      </c>
      <c r="BI7357" s="33">
        <v>57.986730000000001</v>
      </c>
      <c r="BJ7357" s="33">
        <v>56.949489999999997</v>
      </c>
      <c r="BK7357" s="33">
        <v>56.074489999999997</v>
      </c>
      <c r="BL7357" s="33">
        <v>55.074489999999997</v>
      </c>
      <c r="BM7357" s="33">
        <v>56.770409999999998</v>
      </c>
      <c r="BN7357" s="33">
        <v>63.635710000000003</v>
      </c>
      <c r="BO7357" s="33">
        <v>69.436220000000006</v>
      </c>
      <c r="BP7357" s="33">
        <v>76.216319999999996</v>
      </c>
      <c r="BQ7357" s="33">
        <v>83.466329999999999</v>
      </c>
      <c r="BR7357" s="33">
        <v>88.483159999999998</v>
      </c>
      <c r="BS7357" s="33">
        <v>92.580619999999996</v>
      </c>
      <c r="BT7357" s="33">
        <v>94.627570000000006</v>
      </c>
      <c r="BU7357" s="33">
        <v>94.530100000000004</v>
      </c>
      <c r="BV7357" s="33">
        <v>92.061220000000006</v>
      </c>
      <c r="BW7357" s="33">
        <v>88.142840000000007</v>
      </c>
      <c r="BX7357" s="33">
        <v>83.666809999999998</v>
      </c>
      <c r="BY7357" s="33">
        <v>77.071920000000006</v>
      </c>
      <c r="BZ7357" s="33">
        <v>71.659679999999994</v>
      </c>
      <c r="CA7357" s="33">
        <v>67.993870000000001</v>
      </c>
      <c r="CB7357" s="33">
        <v>64.811220000000006</v>
      </c>
      <c r="CC7357" s="33">
        <v>62.578049999999998</v>
      </c>
      <c r="DC7357" s="9">
        <v>80.135850000000005</v>
      </c>
      <c r="DD7357" s="9">
        <v>0</v>
      </c>
    </row>
    <row r="7358" spans="1:108" x14ac:dyDescent="0.25">
      <c r="A7358" s="9" t="s">
        <v>42</v>
      </c>
      <c r="B7358" s="9" t="s">
        <v>15</v>
      </c>
      <c r="C7358" s="9" t="s">
        <v>35</v>
      </c>
      <c r="D7358" s="9" t="s">
        <v>37</v>
      </c>
      <c r="E7358" s="9" t="s">
        <v>38</v>
      </c>
      <c r="F7358" s="9">
        <v>2022</v>
      </c>
      <c r="G7358" s="9">
        <v>10</v>
      </c>
      <c r="H7358" s="9"/>
      <c r="BF7358" s="33">
        <v>58.351030000000002</v>
      </c>
      <c r="BG7358" s="33">
        <v>57.20919</v>
      </c>
      <c r="BH7358" s="33">
        <v>56.24286</v>
      </c>
      <c r="BI7358" s="33">
        <v>55.567349999999998</v>
      </c>
      <c r="BJ7358" s="33">
        <v>54.804079999999999</v>
      </c>
      <c r="BK7358" s="33">
        <v>54.445920000000001</v>
      </c>
      <c r="BL7358" s="33">
        <v>54.162239999999997</v>
      </c>
      <c r="BM7358" s="33">
        <v>54.358159999999998</v>
      </c>
      <c r="BN7358" s="33">
        <v>57.645409999999998</v>
      </c>
      <c r="BO7358" s="33">
        <v>62.398969999999998</v>
      </c>
      <c r="BP7358" s="33">
        <v>67.628569999999996</v>
      </c>
      <c r="BQ7358" s="33">
        <v>73.483159999999998</v>
      </c>
      <c r="BR7358" s="33">
        <v>77.171940000000006</v>
      </c>
      <c r="BS7358" s="33">
        <v>79.95205</v>
      </c>
      <c r="BT7358" s="33">
        <v>81.256129999999999</v>
      </c>
      <c r="BU7358" s="33">
        <v>80.976020000000005</v>
      </c>
      <c r="BV7358" s="33">
        <v>79.625</v>
      </c>
      <c r="BW7358" s="33">
        <v>77.229600000000005</v>
      </c>
      <c r="BX7358" s="33">
        <v>72.134699999999995</v>
      </c>
      <c r="BY7358" s="33">
        <v>67.776539999999997</v>
      </c>
      <c r="BZ7358" s="33">
        <v>65.351029999999994</v>
      </c>
      <c r="CA7358" s="33">
        <v>62.817349999999998</v>
      </c>
      <c r="CB7358" s="33">
        <v>60.83419</v>
      </c>
      <c r="CC7358" s="33">
        <v>58.817349999999998</v>
      </c>
      <c r="DC7358" s="9">
        <v>80.135850000000005</v>
      </c>
      <c r="DD7358" s="9">
        <v>0</v>
      </c>
    </row>
    <row r="7359" spans="1:108" x14ac:dyDescent="0.25">
      <c r="A7359" s="9" t="s">
        <v>42</v>
      </c>
      <c r="B7359" s="9" t="s">
        <v>15</v>
      </c>
      <c r="C7359" s="9" t="s">
        <v>35</v>
      </c>
      <c r="D7359" s="9" t="s">
        <v>37</v>
      </c>
      <c r="E7359" s="9" t="s">
        <v>38</v>
      </c>
      <c r="F7359" s="9">
        <v>2023</v>
      </c>
      <c r="G7359" s="9">
        <v>5</v>
      </c>
      <c r="H7359" s="9"/>
      <c r="BF7359" s="33">
        <v>58.435209999999998</v>
      </c>
      <c r="BG7359" s="33">
        <v>57.330620000000003</v>
      </c>
      <c r="BH7359" s="33">
        <v>55.938780000000001</v>
      </c>
      <c r="BI7359" s="33">
        <v>54.601030000000002</v>
      </c>
      <c r="BJ7359" s="33">
        <v>53.438780000000001</v>
      </c>
      <c r="BK7359" s="33">
        <v>52.918379999999999</v>
      </c>
      <c r="BL7359" s="33">
        <v>52.938780000000001</v>
      </c>
      <c r="BM7359" s="33">
        <v>56.58419</v>
      </c>
      <c r="BN7359" s="33">
        <v>61.969889999999999</v>
      </c>
      <c r="BO7359" s="33">
        <v>66.378569999999996</v>
      </c>
      <c r="BP7359" s="33">
        <v>71.486729999999994</v>
      </c>
      <c r="BQ7359" s="33">
        <v>76.449489999999997</v>
      </c>
      <c r="BR7359" s="33">
        <v>80.337760000000003</v>
      </c>
      <c r="BS7359" s="33">
        <v>82.570920000000001</v>
      </c>
      <c r="BT7359" s="33">
        <v>83.912239999999997</v>
      </c>
      <c r="BU7359" s="33">
        <v>83.824489999999997</v>
      </c>
      <c r="BV7359" s="33">
        <v>82.284679999999994</v>
      </c>
      <c r="BW7359" s="33">
        <v>80.484160000000003</v>
      </c>
      <c r="BX7359" s="33">
        <v>77.274979999999999</v>
      </c>
      <c r="BY7359" s="33">
        <v>71.170389999999998</v>
      </c>
      <c r="BZ7359" s="33">
        <v>64.734160000000003</v>
      </c>
      <c r="CA7359" s="33">
        <v>60.460189999999997</v>
      </c>
      <c r="CB7359" s="33">
        <v>57.902540000000002</v>
      </c>
      <c r="CC7359" s="33">
        <v>56.219889999999999</v>
      </c>
      <c r="DC7359" s="9">
        <v>80.135850000000005</v>
      </c>
      <c r="DD7359" s="9">
        <v>0</v>
      </c>
    </row>
    <row r="7360" spans="1:108" x14ac:dyDescent="0.25">
      <c r="A7360" s="9" t="s">
        <v>42</v>
      </c>
      <c r="B7360" s="9" t="s">
        <v>15</v>
      </c>
      <c r="C7360" s="9" t="s">
        <v>35</v>
      </c>
      <c r="D7360" s="9" t="s">
        <v>37</v>
      </c>
      <c r="E7360" s="9" t="s">
        <v>38</v>
      </c>
      <c r="F7360" s="9">
        <v>2023</v>
      </c>
      <c r="G7360" s="9">
        <v>6</v>
      </c>
      <c r="H7360" s="9"/>
      <c r="BF7360" s="33">
        <v>65.060220000000001</v>
      </c>
      <c r="BG7360" s="33">
        <v>63.539810000000003</v>
      </c>
      <c r="BH7360" s="33">
        <v>62.431649999999998</v>
      </c>
      <c r="BI7360" s="33">
        <v>61.289810000000003</v>
      </c>
      <c r="BJ7360" s="33">
        <v>60.539810000000003</v>
      </c>
      <c r="BK7360" s="33">
        <v>60.002560000000003</v>
      </c>
      <c r="BL7360" s="33">
        <v>59.496429999999997</v>
      </c>
      <c r="BM7360" s="33">
        <v>64.08775</v>
      </c>
      <c r="BN7360" s="33">
        <v>69.996430000000004</v>
      </c>
      <c r="BO7360" s="33">
        <v>75.729590000000002</v>
      </c>
      <c r="BP7360" s="33">
        <v>80.651539999999997</v>
      </c>
      <c r="BQ7360" s="33">
        <v>84.836749999999995</v>
      </c>
      <c r="BR7360" s="33">
        <v>88.241860000000003</v>
      </c>
      <c r="BS7360" s="33">
        <v>90.603589999999997</v>
      </c>
      <c r="BT7360" s="33">
        <v>90.897970000000001</v>
      </c>
      <c r="BU7360" s="33">
        <v>91.895409999999998</v>
      </c>
      <c r="BV7360" s="33">
        <v>91.469899999999996</v>
      </c>
      <c r="BW7360" s="33">
        <v>89.449489999999997</v>
      </c>
      <c r="BX7360" s="33">
        <v>85.841319999999996</v>
      </c>
      <c r="BY7360" s="33">
        <v>80.91225</v>
      </c>
      <c r="BZ7360" s="33">
        <v>72.9893</v>
      </c>
      <c r="CA7360" s="33">
        <v>67.955619999999996</v>
      </c>
      <c r="CB7360" s="33">
        <v>64.655100000000004</v>
      </c>
      <c r="CC7360" s="33">
        <v>61.95919</v>
      </c>
      <c r="DC7360" s="9">
        <v>80.135850000000005</v>
      </c>
      <c r="DD7360" s="9">
        <v>0</v>
      </c>
    </row>
    <row r="7361" spans="1:108" x14ac:dyDescent="0.25">
      <c r="A7361" s="9" t="s">
        <v>42</v>
      </c>
      <c r="B7361" s="9" t="s">
        <v>15</v>
      </c>
      <c r="C7361" s="9" t="s">
        <v>35</v>
      </c>
      <c r="D7361" s="9" t="s">
        <v>37</v>
      </c>
      <c r="E7361" s="9" t="s">
        <v>38</v>
      </c>
      <c r="F7361" s="9">
        <v>2023</v>
      </c>
      <c r="G7361" s="9">
        <v>7</v>
      </c>
      <c r="H7361" s="9">
        <v>13309.69</v>
      </c>
      <c r="I7361" s="9">
        <v>12886.21</v>
      </c>
      <c r="J7361" s="9">
        <v>12688.34</v>
      </c>
      <c r="K7361" s="9">
        <v>13005.04</v>
      </c>
      <c r="L7361" s="9">
        <v>13648.83</v>
      </c>
      <c r="M7361" s="9">
        <v>14283.76</v>
      </c>
      <c r="N7361" s="9">
        <v>15109.01</v>
      </c>
      <c r="O7361" s="9">
        <v>16157.19</v>
      </c>
      <c r="P7361" s="9">
        <v>16911.47</v>
      </c>
      <c r="Q7361" s="9">
        <v>17529.07</v>
      </c>
      <c r="R7361" s="9">
        <v>18105.2</v>
      </c>
      <c r="S7361" s="9">
        <v>18525.41</v>
      </c>
      <c r="T7361" s="9">
        <v>17560.28</v>
      </c>
      <c r="U7361" s="9">
        <v>15039.57</v>
      </c>
      <c r="V7361" s="9">
        <v>15231.12</v>
      </c>
      <c r="W7361" s="9">
        <v>14709.19</v>
      </c>
      <c r="X7361" s="9">
        <v>14275.24</v>
      </c>
      <c r="Y7361" s="9">
        <v>14735.55</v>
      </c>
      <c r="Z7361" s="9">
        <v>16104.01</v>
      </c>
      <c r="AA7361" s="9">
        <v>16055.95</v>
      </c>
      <c r="AB7361" s="9">
        <v>15056.23</v>
      </c>
      <c r="AC7361" s="9">
        <v>15111.27</v>
      </c>
      <c r="AD7361" s="9">
        <v>13137.45</v>
      </c>
      <c r="AE7361" s="9">
        <v>13135.29</v>
      </c>
      <c r="AF7361" s="9">
        <v>14771.91</v>
      </c>
      <c r="AG7361" s="9">
        <v>13376.75</v>
      </c>
      <c r="AH7361" s="9">
        <v>12863.95</v>
      </c>
      <c r="AI7361" s="9">
        <v>12603.27</v>
      </c>
      <c r="AJ7361" s="9">
        <v>12996.25</v>
      </c>
      <c r="AK7361" s="9">
        <v>13672.59</v>
      </c>
      <c r="AL7361" s="9">
        <v>14393.89</v>
      </c>
      <c r="AM7361" s="9">
        <v>15182.27</v>
      </c>
      <c r="AN7361" s="9">
        <v>16206.92</v>
      </c>
      <c r="AO7361" s="9">
        <v>16964.93</v>
      </c>
      <c r="AP7361" s="9">
        <v>17543.150000000001</v>
      </c>
      <c r="AQ7361" s="9">
        <v>18115.990000000002</v>
      </c>
      <c r="AR7361" s="9">
        <v>18593.61</v>
      </c>
      <c r="AS7361" s="9">
        <v>18703.98</v>
      </c>
      <c r="AT7361" s="9">
        <v>18547.240000000002</v>
      </c>
      <c r="AU7361" s="9">
        <v>18705.3</v>
      </c>
      <c r="AV7361" s="9">
        <v>18282.09</v>
      </c>
      <c r="AW7361" s="9">
        <v>17739.82</v>
      </c>
      <c r="AX7361" s="9">
        <v>17722.29</v>
      </c>
      <c r="AY7361" s="9">
        <v>17005.73</v>
      </c>
      <c r="AZ7361" s="9">
        <v>16278.26</v>
      </c>
      <c r="BA7361" s="9">
        <v>15294.88</v>
      </c>
      <c r="BB7361" s="9">
        <v>15262.13</v>
      </c>
      <c r="BC7361" s="9">
        <v>13253.8</v>
      </c>
      <c r="BD7361" s="9">
        <v>13251.64</v>
      </c>
      <c r="BE7361" s="9">
        <v>17994.66</v>
      </c>
      <c r="BF7361" s="33">
        <v>63.645409999999998</v>
      </c>
      <c r="BG7361" s="33">
        <v>61.858159999999998</v>
      </c>
      <c r="BH7361" s="33">
        <v>60.375</v>
      </c>
      <c r="BI7361" s="33">
        <v>58.820920000000001</v>
      </c>
      <c r="BJ7361" s="33">
        <v>57.820920000000001</v>
      </c>
      <c r="BK7361" s="33">
        <v>57.141840000000002</v>
      </c>
      <c r="BL7361" s="33">
        <v>57.25</v>
      </c>
      <c r="BM7361" s="33">
        <v>62.25</v>
      </c>
      <c r="BN7361" s="33">
        <v>68.016840000000002</v>
      </c>
      <c r="BO7361" s="33">
        <v>74.46275</v>
      </c>
      <c r="BP7361" s="33">
        <v>80.239289999999997</v>
      </c>
      <c r="BQ7361" s="33">
        <v>85.640839999999997</v>
      </c>
      <c r="BR7361" s="33">
        <v>90.248999999999995</v>
      </c>
      <c r="BS7361" s="33">
        <v>93.485730000000004</v>
      </c>
      <c r="BT7361" s="33">
        <v>94.834190000000007</v>
      </c>
      <c r="BU7361" s="33">
        <v>95.054079999999999</v>
      </c>
      <c r="BV7361" s="33">
        <v>94.344890000000007</v>
      </c>
      <c r="BW7361" s="33">
        <v>92.929079999999999</v>
      </c>
      <c r="BX7361" s="33">
        <v>89.074489999999997</v>
      </c>
      <c r="BY7361" s="33">
        <v>83.358159999999998</v>
      </c>
      <c r="BZ7361" s="33">
        <v>75.837760000000003</v>
      </c>
      <c r="CA7361" s="33">
        <v>69.611729999999994</v>
      </c>
      <c r="CB7361" s="33">
        <v>65.632140000000007</v>
      </c>
      <c r="CC7361" s="33">
        <v>63.25714</v>
      </c>
      <c r="CD7361" s="9">
        <v>6364.1009999999997</v>
      </c>
      <c r="CE7361" s="9">
        <v>5460.0069999999996</v>
      </c>
      <c r="CF7361" s="9">
        <v>4170.0280000000002</v>
      </c>
      <c r="CG7361" s="9">
        <v>3345.011</v>
      </c>
      <c r="CH7361" s="9">
        <v>3099.5390000000002</v>
      </c>
      <c r="CI7361" s="9">
        <v>2640.998</v>
      </c>
      <c r="CJ7361" s="9">
        <v>2598.6120000000001</v>
      </c>
      <c r="CK7361" s="9">
        <v>2947.471</v>
      </c>
      <c r="CL7361" s="9">
        <v>4958.0789999999997</v>
      </c>
      <c r="CM7361" s="9">
        <v>6569.9319999999998</v>
      </c>
      <c r="CN7361" s="9">
        <v>7186.6549999999997</v>
      </c>
      <c r="CO7361" s="9">
        <v>14457.38</v>
      </c>
      <c r="CP7361" s="9">
        <v>11915.64</v>
      </c>
      <c r="CQ7361" s="9">
        <v>11474.43</v>
      </c>
      <c r="CR7361" s="9">
        <v>10335.719999999999</v>
      </c>
      <c r="CS7361" s="9">
        <v>10665.5</v>
      </c>
      <c r="CT7361" s="9">
        <v>11692.81</v>
      </c>
      <c r="CU7361" s="9">
        <v>12640.27</v>
      </c>
      <c r="CV7361" s="9">
        <v>14674.82</v>
      </c>
      <c r="CW7361" s="9">
        <v>14943.06</v>
      </c>
      <c r="CX7361" s="9">
        <v>10739.93</v>
      </c>
      <c r="CY7361" s="9">
        <v>14741.81</v>
      </c>
      <c r="CZ7361" s="9">
        <v>14400.98</v>
      </c>
      <c r="DA7361" s="9">
        <v>14681.38</v>
      </c>
      <c r="DB7361" s="9">
        <v>8143.9430000000002</v>
      </c>
      <c r="DC7361" s="9">
        <v>80.135850000000005</v>
      </c>
      <c r="DD7361" s="9">
        <v>0</v>
      </c>
    </row>
    <row r="7362" spans="1:108" x14ac:dyDescent="0.25">
      <c r="A7362" s="9" t="s">
        <v>42</v>
      </c>
      <c r="B7362" s="9" t="s">
        <v>15</v>
      </c>
      <c r="C7362" s="9" t="s">
        <v>35</v>
      </c>
      <c r="D7362" s="9" t="s">
        <v>37</v>
      </c>
      <c r="E7362" s="9" t="s">
        <v>38</v>
      </c>
      <c r="F7362" s="9">
        <v>2023</v>
      </c>
      <c r="G7362" s="9">
        <v>8</v>
      </c>
      <c r="H7362" s="9"/>
      <c r="BF7362" s="33">
        <v>62.723460000000003</v>
      </c>
      <c r="BG7362" s="33">
        <v>61.66581</v>
      </c>
      <c r="BH7362" s="33">
        <v>60.38214</v>
      </c>
      <c r="BI7362" s="33">
        <v>59.41581</v>
      </c>
      <c r="BJ7362" s="33">
        <v>58.219889999999999</v>
      </c>
      <c r="BK7362" s="33">
        <v>57.669379999999997</v>
      </c>
      <c r="BL7362" s="33">
        <v>57.449489999999997</v>
      </c>
      <c r="BM7362" s="33">
        <v>60.493870000000001</v>
      </c>
      <c r="BN7362" s="33">
        <v>65.669380000000004</v>
      </c>
      <c r="BO7362" s="33">
        <v>70.953059999999994</v>
      </c>
      <c r="BP7362" s="33">
        <v>77.352029999999999</v>
      </c>
      <c r="BQ7362" s="33">
        <v>81.790809999999993</v>
      </c>
      <c r="BR7362" s="33">
        <v>86.665809999999993</v>
      </c>
      <c r="BS7362" s="33">
        <v>89.253569999999996</v>
      </c>
      <c r="BT7362" s="33">
        <v>91.449489999999997</v>
      </c>
      <c r="BU7362" s="33">
        <v>92.070920000000001</v>
      </c>
      <c r="BV7362" s="33">
        <v>91.953059999999994</v>
      </c>
      <c r="BW7362" s="33">
        <v>90.240300000000005</v>
      </c>
      <c r="BX7362" s="33">
        <v>86.135710000000003</v>
      </c>
      <c r="BY7362" s="33">
        <v>79.930090000000007</v>
      </c>
      <c r="BZ7362" s="33">
        <v>73.392840000000007</v>
      </c>
      <c r="CA7362" s="33">
        <v>69.571920000000006</v>
      </c>
      <c r="CB7362" s="33">
        <v>66.980599999999995</v>
      </c>
      <c r="CC7362" s="33">
        <v>64.835189999999997</v>
      </c>
      <c r="DC7362" s="9">
        <v>80.135850000000005</v>
      </c>
      <c r="DD7362" s="9">
        <v>0</v>
      </c>
    </row>
    <row r="7363" spans="1:108" x14ac:dyDescent="0.25">
      <c r="A7363" s="9" t="s">
        <v>42</v>
      </c>
      <c r="B7363" s="9" t="s">
        <v>15</v>
      </c>
      <c r="C7363" s="9" t="s">
        <v>35</v>
      </c>
      <c r="D7363" s="9" t="s">
        <v>37</v>
      </c>
      <c r="E7363" s="9" t="s">
        <v>38</v>
      </c>
      <c r="F7363" s="9">
        <v>2023</v>
      </c>
      <c r="G7363" s="9">
        <v>9</v>
      </c>
      <c r="H7363" s="9"/>
      <c r="BF7363" s="33">
        <v>62.328060000000001</v>
      </c>
      <c r="BG7363" s="33">
        <v>60.486730000000001</v>
      </c>
      <c r="BH7363" s="33">
        <v>59.29081</v>
      </c>
      <c r="BI7363" s="33">
        <v>57.986730000000001</v>
      </c>
      <c r="BJ7363" s="33">
        <v>56.949489999999997</v>
      </c>
      <c r="BK7363" s="33">
        <v>56.074489999999997</v>
      </c>
      <c r="BL7363" s="33">
        <v>55.074489999999997</v>
      </c>
      <c r="BM7363" s="33">
        <v>56.770409999999998</v>
      </c>
      <c r="BN7363" s="33">
        <v>63.635710000000003</v>
      </c>
      <c r="BO7363" s="33">
        <v>69.436220000000006</v>
      </c>
      <c r="BP7363" s="33">
        <v>76.216319999999996</v>
      </c>
      <c r="BQ7363" s="33">
        <v>83.466329999999999</v>
      </c>
      <c r="BR7363" s="33">
        <v>88.483159999999998</v>
      </c>
      <c r="BS7363" s="33">
        <v>92.580619999999996</v>
      </c>
      <c r="BT7363" s="33">
        <v>94.627570000000006</v>
      </c>
      <c r="BU7363" s="33">
        <v>94.530100000000004</v>
      </c>
      <c r="BV7363" s="33">
        <v>92.061220000000006</v>
      </c>
      <c r="BW7363" s="33">
        <v>88.142840000000007</v>
      </c>
      <c r="BX7363" s="33">
        <v>83.666809999999998</v>
      </c>
      <c r="BY7363" s="33">
        <v>77.071920000000006</v>
      </c>
      <c r="BZ7363" s="33">
        <v>71.659679999999994</v>
      </c>
      <c r="CA7363" s="33">
        <v>67.993870000000001</v>
      </c>
      <c r="CB7363" s="33">
        <v>64.811220000000006</v>
      </c>
      <c r="CC7363" s="33">
        <v>62.578049999999998</v>
      </c>
      <c r="DC7363" s="9">
        <v>80.135850000000005</v>
      </c>
      <c r="DD7363" s="9">
        <v>0</v>
      </c>
    </row>
    <row r="7364" spans="1:108" x14ac:dyDescent="0.25">
      <c r="A7364" s="9" t="s">
        <v>42</v>
      </c>
      <c r="B7364" s="9" t="s">
        <v>15</v>
      </c>
      <c r="C7364" s="9" t="s">
        <v>35</v>
      </c>
      <c r="D7364" s="9" t="s">
        <v>37</v>
      </c>
      <c r="E7364" s="9" t="s">
        <v>38</v>
      </c>
      <c r="F7364" s="9">
        <v>2023</v>
      </c>
      <c r="G7364" s="9">
        <v>10</v>
      </c>
      <c r="H7364" s="9"/>
      <c r="BF7364" s="33">
        <v>58.351030000000002</v>
      </c>
      <c r="BG7364" s="33">
        <v>57.20919</v>
      </c>
      <c r="BH7364" s="33">
        <v>56.24286</v>
      </c>
      <c r="BI7364" s="33">
        <v>55.567349999999998</v>
      </c>
      <c r="BJ7364" s="33">
        <v>54.804079999999999</v>
      </c>
      <c r="BK7364" s="33">
        <v>54.445920000000001</v>
      </c>
      <c r="BL7364" s="33">
        <v>54.162239999999997</v>
      </c>
      <c r="BM7364" s="33">
        <v>54.358159999999998</v>
      </c>
      <c r="BN7364" s="33">
        <v>57.645409999999998</v>
      </c>
      <c r="BO7364" s="33">
        <v>62.398969999999998</v>
      </c>
      <c r="BP7364" s="33">
        <v>67.628569999999996</v>
      </c>
      <c r="BQ7364" s="33">
        <v>73.483159999999998</v>
      </c>
      <c r="BR7364" s="33">
        <v>77.171940000000006</v>
      </c>
      <c r="BS7364" s="33">
        <v>79.95205</v>
      </c>
      <c r="BT7364" s="33">
        <v>81.256129999999999</v>
      </c>
      <c r="BU7364" s="33">
        <v>80.976020000000005</v>
      </c>
      <c r="BV7364" s="33">
        <v>79.625</v>
      </c>
      <c r="BW7364" s="33">
        <v>77.229600000000005</v>
      </c>
      <c r="BX7364" s="33">
        <v>72.134699999999995</v>
      </c>
      <c r="BY7364" s="33">
        <v>67.776539999999997</v>
      </c>
      <c r="BZ7364" s="33">
        <v>65.351029999999994</v>
      </c>
      <c r="CA7364" s="33">
        <v>62.817349999999998</v>
      </c>
      <c r="CB7364" s="33">
        <v>60.83419</v>
      </c>
      <c r="CC7364" s="33">
        <v>58.817349999999998</v>
      </c>
      <c r="DC7364" s="9">
        <v>80.135850000000005</v>
      </c>
      <c r="DD7364" s="9">
        <v>0</v>
      </c>
    </row>
    <row r="7365" spans="1:108" x14ac:dyDescent="0.25">
      <c r="A7365" s="9" t="s">
        <v>42</v>
      </c>
      <c r="B7365" s="9" t="s">
        <v>15</v>
      </c>
      <c r="C7365" s="9" t="s">
        <v>35</v>
      </c>
      <c r="D7365" s="9" t="s">
        <v>37</v>
      </c>
      <c r="E7365" s="9" t="s">
        <v>38</v>
      </c>
      <c r="F7365" s="9">
        <v>2024</v>
      </c>
      <c r="G7365" s="9">
        <v>5</v>
      </c>
      <c r="H7365" s="9"/>
      <c r="BF7365" s="33">
        <v>58.435209999999998</v>
      </c>
      <c r="BG7365" s="33">
        <v>57.330620000000003</v>
      </c>
      <c r="BH7365" s="33">
        <v>55.938780000000001</v>
      </c>
      <c r="BI7365" s="33">
        <v>54.601030000000002</v>
      </c>
      <c r="BJ7365" s="33">
        <v>53.438780000000001</v>
      </c>
      <c r="BK7365" s="33">
        <v>52.918379999999999</v>
      </c>
      <c r="BL7365" s="33">
        <v>52.938780000000001</v>
      </c>
      <c r="BM7365" s="33">
        <v>56.58419</v>
      </c>
      <c r="BN7365" s="33">
        <v>61.969889999999999</v>
      </c>
      <c r="BO7365" s="33">
        <v>66.378569999999996</v>
      </c>
      <c r="BP7365" s="33">
        <v>71.486729999999994</v>
      </c>
      <c r="BQ7365" s="33">
        <v>76.449489999999997</v>
      </c>
      <c r="BR7365" s="33">
        <v>80.337760000000003</v>
      </c>
      <c r="BS7365" s="33">
        <v>82.570920000000001</v>
      </c>
      <c r="BT7365" s="33">
        <v>83.912239999999997</v>
      </c>
      <c r="BU7365" s="33">
        <v>83.824489999999997</v>
      </c>
      <c r="BV7365" s="33">
        <v>82.284679999999994</v>
      </c>
      <c r="BW7365" s="33">
        <v>80.484160000000003</v>
      </c>
      <c r="BX7365" s="33">
        <v>77.274979999999999</v>
      </c>
      <c r="BY7365" s="33">
        <v>71.170389999999998</v>
      </c>
      <c r="BZ7365" s="33">
        <v>64.734160000000003</v>
      </c>
      <c r="CA7365" s="33">
        <v>60.460189999999997</v>
      </c>
      <c r="CB7365" s="33">
        <v>57.902540000000002</v>
      </c>
      <c r="CC7365" s="33">
        <v>56.219889999999999</v>
      </c>
      <c r="DC7365" s="9">
        <v>80.135850000000005</v>
      </c>
      <c r="DD7365" s="9">
        <v>0</v>
      </c>
    </row>
    <row r="7366" spans="1:108" x14ac:dyDescent="0.25">
      <c r="A7366" s="9" t="s">
        <v>42</v>
      </c>
      <c r="B7366" s="9" t="s">
        <v>15</v>
      </c>
      <c r="C7366" s="9" t="s">
        <v>35</v>
      </c>
      <c r="D7366" s="9" t="s">
        <v>37</v>
      </c>
      <c r="E7366" s="9" t="s">
        <v>38</v>
      </c>
      <c r="F7366" s="9">
        <v>2024</v>
      </c>
      <c r="G7366" s="9">
        <v>6</v>
      </c>
      <c r="H7366" s="9"/>
      <c r="BF7366" s="33">
        <v>65.060220000000001</v>
      </c>
      <c r="BG7366" s="33">
        <v>63.539810000000003</v>
      </c>
      <c r="BH7366" s="33">
        <v>62.431649999999998</v>
      </c>
      <c r="BI7366" s="33">
        <v>61.289810000000003</v>
      </c>
      <c r="BJ7366" s="33">
        <v>60.539810000000003</v>
      </c>
      <c r="BK7366" s="33">
        <v>60.002560000000003</v>
      </c>
      <c r="BL7366" s="33">
        <v>59.496429999999997</v>
      </c>
      <c r="BM7366" s="33">
        <v>64.08775</v>
      </c>
      <c r="BN7366" s="33">
        <v>69.996430000000004</v>
      </c>
      <c r="BO7366" s="33">
        <v>75.729590000000002</v>
      </c>
      <c r="BP7366" s="33">
        <v>80.651539999999997</v>
      </c>
      <c r="BQ7366" s="33">
        <v>84.836749999999995</v>
      </c>
      <c r="BR7366" s="33">
        <v>88.241860000000003</v>
      </c>
      <c r="BS7366" s="33">
        <v>90.603589999999997</v>
      </c>
      <c r="BT7366" s="33">
        <v>90.897970000000001</v>
      </c>
      <c r="BU7366" s="33">
        <v>91.895409999999998</v>
      </c>
      <c r="BV7366" s="33">
        <v>91.469899999999996</v>
      </c>
      <c r="BW7366" s="33">
        <v>89.449489999999997</v>
      </c>
      <c r="BX7366" s="33">
        <v>85.841319999999996</v>
      </c>
      <c r="BY7366" s="33">
        <v>80.91225</v>
      </c>
      <c r="BZ7366" s="33">
        <v>72.9893</v>
      </c>
      <c r="CA7366" s="33">
        <v>67.955619999999996</v>
      </c>
      <c r="CB7366" s="33">
        <v>64.655100000000004</v>
      </c>
      <c r="CC7366" s="33">
        <v>61.95919</v>
      </c>
      <c r="DC7366" s="9">
        <v>80.135850000000005</v>
      </c>
      <c r="DD7366" s="9">
        <v>0</v>
      </c>
    </row>
    <row r="7367" spans="1:108" x14ac:dyDescent="0.25">
      <c r="A7367" s="9" t="s">
        <v>42</v>
      </c>
      <c r="B7367" s="9" t="s">
        <v>15</v>
      </c>
      <c r="C7367" s="9" t="s">
        <v>35</v>
      </c>
      <c r="D7367" s="9" t="s">
        <v>37</v>
      </c>
      <c r="E7367" s="9" t="s">
        <v>38</v>
      </c>
      <c r="F7367" s="9">
        <v>2024</v>
      </c>
      <c r="G7367" s="9">
        <v>7</v>
      </c>
      <c r="H7367" s="9">
        <v>13318.22</v>
      </c>
      <c r="I7367" s="9">
        <v>12890.44</v>
      </c>
      <c r="J7367" s="9">
        <v>12690.03</v>
      </c>
      <c r="K7367" s="9">
        <v>13007.7</v>
      </c>
      <c r="L7367" s="9">
        <v>13649.99</v>
      </c>
      <c r="M7367" s="9">
        <v>14284.83</v>
      </c>
      <c r="N7367" s="9">
        <v>15110.76</v>
      </c>
      <c r="O7367" s="9">
        <v>16158.01</v>
      </c>
      <c r="P7367" s="9">
        <v>16912.23</v>
      </c>
      <c r="Q7367" s="9">
        <v>17525.41</v>
      </c>
      <c r="R7367" s="9">
        <v>18099.28</v>
      </c>
      <c r="S7367" s="9">
        <v>18523.490000000002</v>
      </c>
      <c r="T7367" s="9">
        <v>17559.59</v>
      </c>
      <c r="U7367" s="9">
        <v>15037.48</v>
      </c>
      <c r="V7367" s="9">
        <v>15229.04</v>
      </c>
      <c r="W7367" s="9">
        <v>14711.43</v>
      </c>
      <c r="X7367" s="9">
        <v>14277</v>
      </c>
      <c r="Y7367" s="9">
        <v>14740.57</v>
      </c>
      <c r="Z7367" s="9">
        <v>16108.72</v>
      </c>
      <c r="AA7367" s="9">
        <v>16064.08</v>
      </c>
      <c r="AB7367" s="9">
        <v>15060.82</v>
      </c>
      <c r="AC7367" s="9">
        <v>15109.76</v>
      </c>
      <c r="AD7367" s="9">
        <v>13142.48</v>
      </c>
      <c r="AE7367" s="9">
        <v>13140.32</v>
      </c>
      <c r="AF7367" s="9">
        <v>14772.64</v>
      </c>
      <c r="AG7367" s="9">
        <v>13385.28</v>
      </c>
      <c r="AH7367" s="9">
        <v>12868.18</v>
      </c>
      <c r="AI7367" s="9">
        <v>12604.96</v>
      </c>
      <c r="AJ7367" s="9">
        <v>12998.91</v>
      </c>
      <c r="AK7367" s="9">
        <v>13673.75</v>
      </c>
      <c r="AL7367" s="9">
        <v>14394.96</v>
      </c>
      <c r="AM7367" s="9">
        <v>15184.02</v>
      </c>
      <c r="AN7367" s="9">
        <v>16207.73</v>
      </c>
      <c r="AO7367" s="9">
        <v>16965.689999999999</v>
      </c>
      <c r="AP7367" s="9">
        <v>17539.5</v>
      </c>
      <c r="AQ7367" s="9">
        <v>18110.07</v>
      </c>
      <c r="AR7367" s="9">
        <v>18591.68</v>
      </c>
      <c r="AS7367" s="9">
        <v>18703.29</v>
      </c>
      <c r="AT7367" s="9">
        <v>18545.16</v>
      </c>
      <c r="AU7367" s="9">
        <v>18703.21</v>
      </c>
      <c r="AV7367" s="9">
        <v>18284.330000000002</v>
      </c>
      <c r="AW7367" s="9">
        <v>17741.59</v>
      </c>
      <c r="AX7367" s="9">
        <v>17727.310000000001</v>
      </c>
      <c r="AY7367" s="9">
        <v>17010.439999999999</v>
      </c>
      <c r="AZ7367" s="9">
        <v>16286.4</v>
      </c>
      <c r="BA7367" s="9">
        <v>15299.48</v>
      </c>
      <c r="BB7367" s="9">
        <v>15260.62</v>
      </c>
      <c r="BC7367" s="9">
        <v>13258.83</v>
      </c>
      <c r="BD7367" s="9">
        <v>13256.67</v>
      </c>
      <c r="BE7367" s="9">
        <v>17995.39</v>
      </c>
      <c r="BF7367" s="33">
        <v>63.645409999999998</v>
      </c>
      <c r="BG7367" s="33">
        <v>61.858159999999998</v>
      </c>
      <c r="BH7367" s="33">
        <v>60.375</v>
      </c>
      <c r="BI7367" s="33">
        <v>58.820920000000001</v>
      </c>
      <c r="BJ7367" s="33">
        <v>57.820920000000001</v>
      </c>
      <c r="BK7367" s="33">
        <v>57.141840000000002</v>
      </c>
      <c r="BL7367" s="33">
        <v>57.25</v>
      </c>
      <c r="BM7367" s="33">
        <v>62.25</v>
      </c>
      <c r="BN7367" s="33">
        <v>68.016840000000002</v>
      </c>
      <c r="BO7367" s="33">
        <v>74.46275</v>
      </c>
      <c r="BP7367" s="33">
        <v>80.239289999999997</v>
      </c>
      <c r="BQ7367" s="33">
        <v>85.640839999999997</v>
      </c>
      <c r="BR7367" s="33">
        <v>90.248999999999995</v>
      </c>
      <c r="BS7367" s="33">
        <v>93.485730000000004</v>
      </c>
      <c r="BT7367" s="33">
        <v>94.834190000000007</v>
      </c>
      <c r="BU7367" s="33">
        <v>95.054079999999999</v>
      </c>
      <c r="BV7367" s="33">
        <v>94.344890000000007</v>
      </c>
      <c r="BW7367" s="33">
        <v>92.929079999999999</v>
      </c>
      <c r="BX7367" s="33">
        <v>89.074489999999997</v>
      </c>
      <c r="BY7367" s="33">
        <v>83.358159999999998</v>
      </c>
      <c r="BZ7367" s="33">
        <v>75.837760000000003</v>
      </c>
      <c r="CA7367" s="33">
        <v>69.611729999999994</v>
      </c>
      <c r="CB7367" s="33">
        <v>65.632140000000007</v>
      </c>
      <c r="CC7367" s="33">
        <v>63.25714</v>
      </c>
      <c r="CD7367" s="9">
        <v>6366.7470000000003</v>
      </c>
      <c r="CE7367" s="9">
        <v>5461.9489999999996</v>
      </c>
      <c r="CF7367" s="9">
        <v>4171.2280000000001</v>
      </c>
      <c r="CG7367" s="9">
        <v>3345.3420000000001</v>
      </c>
      <c r="CH7367" s="9">
        <v>3099.82</v>
      </c>
      <c r="CI7367" s="9">
        <v>2642.1010000000001</v>
      </c>
      <c r="CJ7367" s="9">
        <v>2599.212</v>
      </c>
      <c r="CK7367" s="9">
        <v>2948.4409999999998</v>
      </c>
      <c r="CL7367" s="9">
        <v>4962.0929999999998</v>
      </c>
      <c r="CM7367" s="9">
        <v>6573.6139999999996</v>
      </c>
      <c r="CN7367" s="9">
        <v>7188.5249999999996</v>
      </c>
      <c r="CO7367" s="9">
        <v>14469.44</v>
      </c>
      <c r="CP7367" s="9">
        <v>11924.94</v>
      </c>
      <c r="CQ7367" s="9">
        <v>11482.57</v>
      </c>
      <c r="CR7367" s="9">
        <v>10343.39</v>
      </c>
      <c r="CS7367" s="9">
        <v>10670.62</v>
      </c>
      <c r="CT7367" s="9">
        <v>11691.07</v>
      </c>
      <c r="CU7367" s="9">
        <v>12637.94</v>
      </c>
      <c r="CV7367" s="9">
        <v>14663.83</v>
      </c>
      <c r="CW7367" s="9">
        <v>14927.49</v>
      </c>
      <c r="CX7367" s="9">
        <v>10738.19</v>
      </c>
      <c r="CY7367" s="9">
        <v>14696.87</v>
      </c>
      <c r="CZ7367" s="9">
        <v>14412.56</v>
      </c>
      <c r="DA7367" s="9">
        <v>14691.76</v>
      </c>
      <c r="DB7367" s="9">
        <v>8144.0749999999998</v>
      </c>
      <c r="DC7367" s="9">
        <v>80.135850000000005</v>
      </c>
      <c r="DD7367" s="9">
        <v>0</v>
      </c>
    </row>
    <row r="7368" spans="1:108" x14ac:dyDescent="0.25">
      <c r="A7368" s="9" t="s">
        <v>42</v>
      </c>
      <c r="B7368" s="9" t="s">
        <v>15</v>
      </c>
      <c r="C7368" s="9" t="s">
        <v>35</v>
      </c>
      <c r="D7368" s="9" t="s">
        <v>37</v>
      </c>
      <c r="E7368" s="9" t="s">
        <v>38</v>
      </c>
      <c r="F7368" s="9">
        <v>2024</v>
      </c>
      <c r="G7368" s="9">
        <v>8</v>
      </c>
      <c r="H7368" s="9"/>
      <c r="BF7368" s="33">
        <v>62.723460000000003</v>
      </c>
      <c r="BG7368" s="33">
        <v>61.66581</v>
      </c>
      <c r="BH7368" s="33">
        <v>60.38214</v>
      </c>
      <c r="BI7368" s="33">
        <v>59.41581</v>
      </c>
      <c r="BJ7368" s="33">
        <v>58.219889999999999</v>
      </c>
      <c r="BK7368" s="33">
        <v>57.669379999999997</v>
      </c>
      <c r="BL7368" s="33">
        <v>57.449489999999997</v>
      </c>
      <c r="BM7368" s="33">
        <v>60.493870000000001</v>
      </c>
      <c r="BN7368" s="33">
        <v>65.669380000000004</v>
      </c>
      <c r="BO7368" s="33">
        <v>70.953059999999994</v>
      </c>
      <c r="BP7368" s="33">
        <v>77.352029999999999</v>
      </c>
      <c r="BQ7368" s="33">
        <v>81.790809999999993</v>
      </c>
      <c r="BR7368" s="33">
        <v>86.665809999999993</v>
      </c>
      <c r="BS7368" s="33">
        <v>89.253569999999996</v>
      </c>
      <c r="BT7368" s="33">
        <v>91.449489999999997</v>
      </c>
      <c r="BU7368" s="33">
        <v>92.070920000000001</v>
      </c>
      <c r="BV7368" s="33">
        <v>91.953059999999994</v>
      </c>
      <c r="BW7368" s="33">
        <v>90.240300000000005</v>
      </c>
      <c r="BX7368" s="33">
        <v>86.135710000000003</v>
      </c>
      <c r="BY7368" s="33">
        <v>79.930090000000007</v>
      </c>
      <c r="BZ7368" s="33">
        <v>73.392840000000007</v>
      </c>
      <c r="CA7368" s="33">
        <v>69.571920000000006</v>
      </c>
      <c r="CB7368" s="33">
        <v>66.980599999999995</v>
      </c>
      <c r="CC7368" s="33">
        <v>64.835189999999997</v>
      </c>
      <c r="DC7368" s="9">
        <v>80.135850000000005</v>
      </c>
      <c r="DD7368" s="9">
        <v>0</v>
      </c>
    </row>
    <row r="7369" spans="1:108" x14ac:dyDescent="0.25">
      <c r="A7369" s="9" t="s">
        <v>42</v>
      </c>
      <c r="B7369" s="9" t="s">
        <v>15</v>
      </c>
      <c r="C7369" s="9" t="s">
        <v>35</v>
      </c>
      <c r="D7369" s="9" t="s">
        <v>37</v>
      </c>
      <c r="E7369" s="9" t="s">
        <v>38</v>
      </c>
      <c r="F7369" s="9">
        <v>2024</v>
      </c>
      <c r="G7369" s="9">
        <v>9</v>
      </c>
      <c r="H7369" s="9"/>
      <c r="BF7369" s="33">
        <v>62.328060000000001</v>
      </c>
      <c r="BG7369" s="33">
        <v>60.486730000000001</v>
      </c>
      <c r="BH7369" s="33">
        <v>59.29081</v>
      </c>
      <c r="BI7369" s="33">
        <v>57.986730000000001</v>
      </c>
      <c r="BJ7369" s="33">
        <v>56.949489999999997</v>
      </c>
      <c r="BK7369" s="33">
        <v>56.074489999999997</v>
      </c>
      <c r="BL7369" s="33">
        <v>55.074489999999997</v>
      </c>
      <c r="BM7369" s="33">
        <v>56.770409999999998</v>
      </c>
      <c r="BN7369" s="33">
        <v>63.635710000000003</v>
      </c>
      <c r="BO7369" s="33">
        <v>69.436220000000006</v>
      </c>
      <c r="BP7369" s="33">
        <v>76.216319999999996</v>
      </c>
      <c r="BQ7369" s="33">
        <v>83.466329999999999</v>
      </c>
      <c r="BR7369" s="33">
        <v>88.483159999999998</v>
      </c>
      <c r="BS7369" s="33">
        <v>92.580619999999996</v>
      </c>
      <c r="BT7369" s="33">
        <v>94.627570000000006</v>
      </c>
      <c r="BU7369" s="33">
        <v>94.530100000000004</v>
      </c>
      <c r="BV7369" s="33">
        <v>92.061220000000006</v>
      </c>
      <c r="BW7369" s="33">
        <v>88.142840000000007</v>
      </c>
      <c r="BX7369" s="33">
        <v>83.666809999999998</v>
      </c>
      <c r="BY7369" s="33">
        <v>77.071920000000006</v>
      </c>
      <c r="BZ7369" s="33">
        <v>71.659679999999994</v>
      </c>
      <c r="CA7369" s="33">
        <v>67.993870000000001</v>
      </c>
      <c r="CB7369" s="33">
        <v>64.811220000000006</v>
      </c>
      <c r="CC7369" s="33">
        <v>62.578049999999998</v>
      </c>
      <c r="DC7369" s="9">
        <v>80.135850000000005</v>
      </c>
      <c r="DD7369" s="9">
        <v>0</v>
      </c>
    </row>
    <row r="7370" spans="1:108" x14ac:dyDescent="0.25">
      <c r="A7370" s="9" t="s">
        <v>42</v>
      </c>
      <c r="B7370" s="9" t="s">
        <v>15</v>
      </c>
      <c r="C7370" s="9" t="s">
        <v>35</v>
      </c>
      <c r="D7370" s="9" t="s">
        <v>37</v>
      </c>
      <c r="E7370" s="9" t="s">
        <v>38</v>
      </c>
      <c r="F7370" s="9">
        <v>2024</v>
      </c>
      <c r="G7370" s="9">
        <v>10</v>
      </c>
      <c r="H7370" s="9"/>
      <c r="BF7370" s="33">
        <v>58.351030000000002</v>
      </c>
      <c r="BG7370" s="33">
        <v>57.20919</v>
      </c>
      <c r="BH7370" s="33">
        <v>56.24286</v>
      </c>
      <c r="BI7370" s="33">
        <v>55.567349999999998</v>
      </c>
      <c r="BJ7370" s="33">
        <v>54.804079999999999</v>
      </c>
      <c r="BK7370" s="33">
        <v>54.445920000000001</v>
      </c>
      <c r="BL7370" s="33">
        <v>54.162239999999997</v>
      </c>
      <c r="BM7370" s="33">
        <v>54.358159999999998</v>
      </c>
      <c r="BN7370" s="33">
        <v>57.645409999999998</v>
      </c>
      <c r="BO7370" s="33">
        <v>62.398969999999998</v>
      </c>
      <c r="BP7370" s="33">
        <v>67.628569999999996</v>
      </c>
      <c r="BQ7370" s="33">
        <v>73.483159999999998</v>
      </c>
      <c r="BR7370" s="33">
        <v>77.171940000000006</v>
      </c>
      <c r="BS7370" s="33">
        <v>79.95205</v>
      </c>
      <c r="BT7370" s="33">
        <v>81.256129999999999</v>
      </c>
      <c r="BU7370" s="33">
        <v>80.976020000000005</v>
      </c>
      <c r="BV7370" s="33">
        <v>79.625</v>
      </c>
      <c r="BW7370" s="33">
        <v>77.229600000000005</v>
      </c>
      <c r="BX7370" s="33">
        <v>72.134699999999995</v>
      </c>
      <c r="BY7370" s="33">
        <v>67.776539999999997</v>
      </c>
      <c r="BZ7370" s="33">
        <v>65.351029999999994</v>
      </c>
      <c r="CA7370" s="33">
        <v>62.817349999999998</v>
      </c>
      <c r="CB7370" s="33">
        <v>60.83419</v>
      </c>
      <c r="CC7370" s="33">
        <v>58.817349999999998</v>
      </c>
      <c r="DC7370" s="9">
        <v>80.135850000000005</v>
      </c>
      <c r="DD7370" s="9">
        <v>0</v>
      </c>
    </row>
    <row r="7371" spans="1:108" x14ac:dyDescent="0.25">
      <c r="A7371" s="9" t="s">
        <v>42</v>
      </c>
      <c r="B7371" s="9" t="s">
        <v>15</v>
      </c>
      <c r="C7371" s="9" t="s">
        <v>35</v>
      </c>
      <c r="D7371" s="9" t="s">
        <v>37</v>
      </c>
      <c r="E7371" s="9" t="s">
        <v>38</v>
      </c>
      <c r="F7371" s="9">
        <v>2025</v>
      </c>
      <c r="G7371" s="9">
        <v>5</v>
      </c>
      <c r="H7371" s="9"/>
      <c r="BF7371" s="33">
        <v>58.435209999999998</v>
      </c>
      <c r="BG7371" s="33">
        <v>57.330620000000003</v>
      </c>
      <c r="BH7371" s="33">
        <v>55.938780000000001</v>
      </c>
      <c r="BI7371" s="33">
        <v>54.601030000000002</v>
      </c>
      <c r="BJ7371" s="33">
        <v>53.438780000000001</v>
      </c>
      <c r="BK7371" s="33">
        <v>52.918379999999999</v>
      </c>
      <c r="BL7371" s="33">
        <v>52.938780000000001</v>
      </c>
      <c r="BM7371" s="33">
        <v>56.58419</v>
      </c>
      <c r="BN7371" s="33">
        <v>61.969889999999999</v>
      </c>
      <c r="BO7371" s="33">
        <v>66.378569999999996</v>
      </c>
      <c r="BP7371" s="33">
        <v>71.486729999999994</v>
      </c>
      <c r="BQ7371" s="33">
        <v>76.449489999999997</v>
      </c>
      <c r="BR7371" s="33">
        <v>80.337760000000003</v>
      </c>
      <c r="BS7371" s="33">
        <v>82.570920000000001</v>
      </c>
      <c r="BT7371" s="33">
        <v>83.912239999999997</v>
      </c>
      <c r="BU7371" s="33">
        <v>83.824489999999997</v>
      </c>
      <c r="BV7371" s="33">
        <v>82.284679999999994</v>
      </c>
      <c r="BW7371" s="33">
        <v>80.484160000000003</v>
      </c>
      <c r="BX7371" s="33">
        <v>77.274979999999999</v>
      </c>
      <c r="BY7371" s="33">
        <v>71.170389999999998</v>
      </c>
      <c r="BZ7371" s="33">
        <v>64.734160000000003</v>
      </c>
      <c r="CA7371" s="33">
        <v>60.460189999999997</v>
      </c>
      <c r="CB7371" s="33">
        <v>57.902540000000002</v>
      </c>
      <c r="CC7371" s="33">
        <v>56.219889999999999</v>
      </c>
      <c r="DC7371" s="9">
        <v>80.135850000000005</v>
      </c>
      <c r="DD7371" s="9">
        <v>0</v>
      </c>
    </row>
    <row r="7372" spans="1:108" x14ac:dyDescent="0.25">
      <c r="A7372" s="9" t="s">
        <v>42</v>
      </c>
      <c r="B7372" s="9" t="s">
        <v>15</v>
      </c>
      <c r="C7372" s="9" t="s">
        <v>35</v>
      </c>
      <c r="D7372" s="9" t="s">
        <v>37</v>
      </c>
      <c r="E7372" s="9" t="s">
        <v>38</v>
      </c>
      <c r="F7372" s="9">
        <v>2025</v>
      </c>
      <c r="G7372" s="9">
        <v>6</v>
      </c>
      <c r="H7372" s="9"/>
      <c r="BF7372" s="33">
        <v>65.060220000000001</v>
      </c>
      <c r="BG7372" s="33">
        <v>63.539810000000003</v>
      </c>
      <c r="BH7372" s="33">
        <v>62.431649999999998</v>
      </c>
      <c r="BI7372" s="33">
        <v>61.289810000000003</v>
      </c>
      <c r="BJ7372" s="33">
        <v>60.539810000000003</v>
      </c>
      <c r="BK7372" s="33">
        <v>60.002560000000003</v>
      </c>
      <c r="BL7372" s="33">
        <v>59.496429999999997</v>
      </c>
      <c r="BM7372" s="33">
        <v>64.08775</v>
      </c>
      <c r="BN7372" s="33">
        <v>69.996430000000004</v>
      </c>
      <c r="BO7372" s="33">
        <v>75.729590000000002</v>
      </c>
      <c r="BP7372" s="33">
        <v>80.651539999999997</v>
      </c>
      <c r="BQ7372" s="33">
        <v>84.836749999999995</v>
      </c>
      <c r="BR7372" s="33">
        <v>88.241860000000003</v>
      </c>
      <c r="BS7372" s="33">
        <v>90.603589999999997</v>
      </c>
      <c r="BT7372" s="33">
        <v>90.897970000000001</v>
      </c>
      <c r="BU7372" s="33">
        <v>91.895409999999998</v>
      </c>
      <c r="BV7372" s="33">
        <v>91.469899999999996</v>
      </c>
      <c r="BW7372" s="33">
        <v>89.449489999999997</v>
      </c>
      <c r="BX7372" s="33">
        <v>85.841319999999996</v>
      </c>
      <c r="BY7372" s="33">
        <v>80.91225</v>
      </c>
      <c r="BZ7372" s="33">
        <v>72.9893</v>
      </c>
      <c r="CA7372" s="33">
        <v>67.955619999999996</v>
      </c>
      <c r="CB7372" s="33">
        <v>64.655100000000004</v>
      </c>
      <c r="CC7372" s="33">
        <v>61.95919</v>
      </c>
      <c r="DC7372" s="9">
        <v>80.135850000000005</v>
      </c>
      <c r="DD7372" s="9">
        <v>0</v>
      </c>
    </row>
    <row r="7373" spans="1:108" x14ac:dyDescent="0.25">
      <c r="A7373" s="9" t="s">
        <v>42</v>
      </c>
      <c r="B7373" s="9" t="s">
        <v>15</v>
      </c>
      <c r="C7373" s="9" t="s">
        <v>35</v>
      </c>
      <c r="D7373" s="9" t="s">
        <v>37</v>
      </c>
      <c r="E7373" s="9" t="s">
        <v>38</v>
      </c>
      <c r="F7373" s="9">
        <v>2025</v>
      </c>
      <c r="G7373" s="9">
        <v>7</v>
      </c>
      <c r="H7373" s="9">
        <v>13345.57</v>
      </c>
      <c r="I7373" s="9">
        <v>12912.05</v>
      </c>
      <c r="J7373" s="9">
        <v>12703.2</v>
      </c>
      <c r="K7373" s="9">
        <v>13017.43</v>
      </c>
      <c r="L7373" s="9">
        <v>13654.3</v>
      </c>
      <c r="M7373" s="9">
        <v>14285.78</v>
      </c>
      <c r="N7373" s="9">
        <v>15115.55</v>
      </c>
      <c r="O7373" s="9">
        <v>16160.05</v>
      </c>
      <c r="P7373" s="9">
        <v>16908.62</v>
      </c>
      <c r="Q7373" s="9">
        <v>17523.27</v>
      </c>
      <c r="R7373" s="9">
        <v>18104.11</v>
      </c>
      <c r="S7373" s="9">
        <v>18522.939999999999</v>
      </c>
      <c r="T7373" s="9">
        <v>17557.689999999999</v>
      </c>
      <c r="U7373" s="9">
        <v>15034.42</v>
      </c>
      <c r="V7373" s="9">
        <v>15225.98</v>
      </c>
      <c r="W7373" s="9">
        <v>14710.73</v>
      </c>
      <c r="X7373" s="9">
        <v>14277.61</v>
      </c>
      <c r="Y7373" s="9">
        <v>14746.52</v>
      </c>
      <c r="Z7373" s="9">
        <v>16120.07</v>
      </c>
      <c r="AA7373" s="9">
        <v>16068.84</v>
      </c>
      <c r="AB7373" s="9">
        <v>15059.37</v>
      </c>
      <c r="AC7373" s="9">
        <v>15098.59</v>
      </c>
      <c r="AD7373" s="9">
        <v>13127.81</v>
      </c>
      <c r="AE7373" s="9">
        <v>13125.65</v>
      </c>
      <c r="AF7373" s="9">
        <v>14772.73</v>
      </c>
      <c r="AG7373" s="9">
        <v>13412.63</v>
      </c>
      <c r="AH7373" s="9">
        <v>12889.79</v>
      </c>
      <c r="AI7373" s="9">
        <v>12618.13</v>
      </c>
      <c r="AJ7373" s="9">
        <v>13008.63</v>
      </c>
      <c r="AK7373" s="9">
        <v>13678.06</v>
      </c>
      <c r="AL7373" s="9">
        <v>14395.91</v>
      </c>
      <c r="AM7373" s="9">
        <v>15188.81</v>
      </c>
      <c r="AN7373" s="9">
        <v>16209.77</v>
      </c>
      <c r="AO7373" s="9">
        <v>16962.07</v>
      </c>
      <c r="AP7373" s="9">
        <v>17537.36</v>
      </c>
      <c r="AQ7373" s="9">
        <v>18114.900000000001</v>
      </c>
      <c r="AR7373" s="9">
        <v>18591.13</v>
      </c>
      <c r="AS7373" s="9">
        <v>18701.39</v>
      </c>
      <c r="AT7373" s="9">
        <v>18542.099999999999</v>
      </c>
      <c r="AU7373" s="9">
        <v>18700.16</v>
      </c>
      <c r="AV7373" s="9">
        <v>18283.63</v>
      </c>
      <c r="AW7373" s="9">
        <v>17742.189999999999</v>
      </c>
      <c r="AX7373" s="9">
        <v>17733.259999999998</v>
      </c>
      <c r="AY7373" s="9">
        <v>17021.79</v>
      </c>
      <c r="AZ7373" s="9">
        <v>16291.16</v>
      </c>
      <c r="BA7373" s="9">
        <v>15298.03</v>
      </c>
      <c r="BB7373" s="9">
        <v>15249.45</v>
      </c>
      <c r="BC7373" s="9">
        <v>13244.16</v>
      </c>
      <c r="BD7373" s="9">
        <v>13242</v>
      </c>
      <c r="BE7373" s="9">
        <v>17995.48</v>
      </c>
      <c r="BF7373" s="33">
        <v>63.645409999999998</v>
      </c>
      <c r="BG7373" s="33">
        <v>61.858159999999998</v>
      </c>
      <c r="BH7373" s="33">
        <v>60.375</v>
      </c>
      <c r="BI7373" s="33">
        <v>58.820920000000001</v>
      </c>
      <c r="BJ7373" s="33">
        <v>57.820920000000001</v>
      </c>
      <c r="BK7373" s="33">
        <v>57.141840000000002</v>
      </c>
      <c r="BL7373" s="33">
        <v>57.25</v>
      </c>
      <c r="BM7373" s="33">
        <v>62.25</v>
      </c>
      <c r="BN7373" s="33">
        <v>68.016840000000002</v>
      </c>
      <c r="BO7373" s="33">
        <v>74.46275</v>
      </c>
      <c r="BP7373" s="33">
        <v>80.239289999999997</v>
      </c>
      <c r="BQ7373" s="33">
        <v>85.640839999999997</v>
      </c>
      <c r="BR7373" s="33">
        <v>90.248999999999995</v>
      </c>
      <c r="BS7373" s="33">
        <v>93.485730000000004</v>
      </c>
      <c r="BT7373" s="33">
        <v>94.834190000000007</v>
      </c>
      <c r="BU7373" s="33">
        <v>95.054079999999999</v>
      </c>
      <c r="BV7373" s="33">
        <v>94.344890000000007</v>
      </c>
      <c r="BW7373" s="33">
        <v>92.929079999999999</v>
      </c>
      <c r="BX7373" s="33">
        <v>89.074489999999997</v>
      </c>
      <c r="BY7373" s="33">
        <v>83.358159999999998</v>
      </c>
      <c r="BZ7373" s="33">
        <v>75.837760000000003</v>
      </c>
      <c r="CA7373" s="33">
        <v>69.611729999999994</v>
      </c>
      <c r="CB7373" s="33">
        <v>65.632140000000007</v>
      </c>
      <c r="CC7373" s="33">
        <v>63.25714</v>
      </c>
      <c r="CD7373" s="9">
        <v>6348.9989999999998</v>
      </c>
      <c r="CE7373" s="9">
        <v>5447.21</v>
      </c>
      <c r="CF7373" s="9">
        <v>4159.8469999999998</v>
      </c>
      <c r="CG7373" s="9">
        <v>3336.6120000000001</v>
      </c>
      <c r="CH7373" s="9">
        <v>3091.75</v>
      </c>
      <c r="CI7373" s="9">
        <v>2635.3110000000001</v>
      </c>
      <c r="CJ7373" s="9">
        <v>2591.5340000000001</v>
      </c>
      <c r="CK7373" s="9">
        <v>2939.6320000000001</v>
      </c>
      <c r="CL7373" s="9">
        <v>4942.174</v>
      </c>
      <c r="CM7373" s="9">
        <v>6546.1840000000002</v>
      </c>
      <c r="CN7373" s="9">
        <v>7160.0680000000002</v>
      </c>
      <c r="CO7373" s="9">
        <v>14417.57</v>
      </c>
      <c r="CP7373" s="9">
        <v>11867.28</v>
      </c>
      <c r="CQ7373" s="9">
        <v>11447.06</v>
      </c>
      <c r="CR7373" s="9">
        <v>10314.290000000001</v>
      </c>
      <c r="CS7373" s="9">
        <v>10644.56</v>
      </c>
      <c r="CT7373" s="9">
        <v>11657.44</v>
      </c>
      <c r="CU7373" s="9">
        <v>12604.36</v>
      </c>
      <c r="CV7373" s="9">
        <v>14636.77</v>
      </c>
      <c r="CW7373" s="9">
        <v>14900.17</v>
      </c>
      <c r="CX7373" s="9">
        <v>10710.4</v>
      </c>
      <c r="CY7373" s="9">
        <v>14678.91</v>
      </c>
      <c r="CZ7373" s="9">
        <v>14375.56</v>
      </c>
      <c r="DA7373" s="9">
        <v>14653.48</v>
      </c>
      <c r="DB7373" s="9">
        <v>8116.4629999999997</v>
      </c>
      <c r="DC7373" s="9">
        <v>80.135850000000005</v>
      </c>
      <c r="DD7373" s="9">
        <v>0</v>
      </c>
    </row>
    <row r="7374" spans="1:108" x14ac:dyDescent="0.25">
      <c r="A7374" s="9" t="s">
        <v>42</v>
      </c>
      <c r="B7374" s="9" t="s">
        <v>15</v>
      </c>
      <c r="C7374" s="9" t="s">
        <v>35</v>
      </c>
      <c r="D7374" s="9" t="s">
        <v>37</v>
      </c>
      <c r="E7374" s="9" t="s">
        <v>38</v>
      </c>
      <c r="F7374" s="9">
        <v>2025</v>
      </c>
      <c r="G7374" s="9">
        <v>8</v>
      </c>
      <c r="H7374" s="9"/>
      <c r="BF7374" s="33">
        <v>62.723460000000003</v>
      </c>
      <c r="BG7374" s="33">
        <v>61.66581</v>
      </c>
      <c r="BH7374" s="33">
        <v>60.38214</v>
      </c>
      <c r="BI7374" s="33">
        <v>59.41581</v>
      </c>
      <c r="BJ7374" s="33">
        <v>58.219889999999999</v>
      </c>
      <c r="BK7374" s="33">
        <v>57.669379999999997</v>
      </c>
      <c r="BL7374" s="33">
        <v>57.449489999999997</v>
      </c>
      <c r="BM7374" s="33">
        <v>60.493870000000001</v>
      </c>
      <c r="BN7374" s="33">
        <v>65.669380000000004</v>
      </c>
      <c r="BO7374" s="33">
        <v>70.953059999999994</v>
      </c>
      <c r="BP7374" s="33">
        <v>77.352029999999999</v>
      </c>
      <c r="BQ7374" s="33">
        <v>81.790809999999993</v>
      </c>
      <c r="BR7374" s="33">
        <v>86.665809999999993</v>
      </c>
      <c r="BS7374" s="33">
        <v>89.253569999999996</v>
      </c>
      <c r="BT7374" s="33">
        <v>91.449489999999997</v>
      </c>
      <c r="BU7374" s="33">
        <v>92.070920000000001</v>
      </c>
      <c r="BV7374" s="33">
        <v>91.953059999999994</v>
      </c>
      <c r="BW7374" s="33">
        <v>90.240300000000005</v>
      </c>
      <c r="BX7374" s="33">
        <v>86.135710000000003</v>
      </c>
      <c r="BY7374" s="33">
        <v>79.930090000000007</v>
      </c>
      <c r="BZ7374" s="33">
        <v>73.392840000000007</v>
      </c>
      <c r="CA7374" s="33">
        <v>69.571920000000006</v>
      </c>
      <c r="CB7374" s="33">
        <v>66.980599999999995</v>
      </c>
      <c r="CC7374" s="33">
        <v>64.835189999999997</v>
      </c>
      <c r="DC7374" s="9">
        <v>80.135850000000005</v>
      </c>
      <c r="DD7374" s="9">
        <v>0</v>
      </c>
    </row>
    <row r="7375" spans="1:108" x14ac:dyDescent="0.25">
      <c r="A7375" s="9" t="s">
        <v>42</v>
      </c>
      <c r="B7375" s="9" t="s">
        <v>15</v>
      </c>
      <c r="C7375" s="9" t="s">
        <v>35</v>
      </c>
      <c r="D7375" s="9" t="s">
        <v>37</v>
      </c>
      <c r="E7375" s="9" t="s">
        <v>38</v>
      </c>
      <c r="F7375" s="9">
        <v>2025</v>
      </c>
      <c r="G7375" s="9">
        <v>9</v>
      </c>
      <c r="H7375" s="9"/>
      <c r="BF7375" s="33">
        <v>62.328060000000001</v>
      </c>
      <c r="BG7375" s="33">
        <v>60.486730000000001</v>
      </c>
      <c r="BH7375" s="33">
        <v>59.29081</v>
      </c>
      <c r="BI7375" s="33">
        <v>57.986730000000001</v>
      </c>
      <c r="BJ7375" s="33">
        <v>56.949489999999997</v>
      </c>
      <c r="BK7375" s="33">
        <v>56.074489999999997</v>
      </c>
      <c r="BL7375" s="33">
        <v>55.074489999999997</v>
      </c>
      <c r="BM7375" s="33">
        <v>56.770409999999998</v>
      </c>
      <c r="BN7375" s="33">
        <v>63.635710000000003</v>
      </c>
      <c r="BO7375" s="33">
        <v>69.436220000000006</v>
      </c>
      <c r="BP7375" s="33">
        <v>76.216319999999996</v>
      </c>
      <c r="BQ7375" s="33">
        <v>83.466329999999999</v>
      </c>
      <c r="BR7375" s="33">
        <v>88.483159999999998</v>
      </c>
      <c r="BS7375" s="33">
        <v>92.580619999999996</v>
      </c>
      <c r="BT7375" s="33">
        <v>94.627570000000006</v>
      </c>
      <c r="BU7375" s="33">
        <v>94.530100000000004</v>
      </c>
      <c r="BV7375" s="33">
        <v>92.061220000000006</v>
      </c>
      <c r="BW7375" s="33">
        <v>88.142840000000007</v>
      </c>
      <c r="BX7375" s="33">
        <v>83.666809999999998</v>
      </c>
      <c r="BY7375" s="33">
        <v>77.071920000000006</v>
      </c>
      <c r="BZ7375" s="33">
        <v>71.659679999999994</v>
      </c>
      <c r="CA7375" s="33">
        <v>67.993870000000001</v>
      </c>
      <c r="CB7375" s="33">
        <v>64.811220000000006</v>
      </c>
      <c r="CC7375" s="33">
        <v>62.578049999999998</v>
      </c>
      <c r="DC7375" s="9">
        <v>80.135850000000005</v>
      </c>
      <c r="DD7375" s="9">
        <v>0</v>
      </c>
    </row>
    <row r="7376" spans="1:108" x14ac:dyDescent="0.25">
      <c r="A7376" s="9" t="s">
        <v>42</v>
      </c>
      <c r="B7376" s="9" t="s">
        <v>15</v>
      </c>
      <c r="C7376" s="9" t="s">
        <v>35</v>
      </c>
      <c r="D7376" s="9" t="s">
        <v>37</v>
      </c>
      <c r="E7376" s="9" t="s">
        <v>38</v>
      </c>
      <c r="F7376" s="9">
        <v>2025</v>
      </c>
      <c r="G7376" s="9">
        <v>10</v>
      </c>
      <c r="H7376" s="9"/>
      <c r="BF7376" s="33">
        <v>58.351030000000002</v>
      </c>
      <c r="BG7376" s="33">
        <v>57.20919</v>
      </c>
      <c r="BH7376" s="33">
        <v>56.24286</v>
      </c>
      <c r="BI7376" s="33">
        <v>55.567349999999998</v>
      </c>
      <c r="BJ7376" s="33">
        <v>54.804079999999999</v>
      </c>
      <c r="BK7376" s="33">
        <v>54.445920000000001</v>
      </c>
      <c r="BL7376" s="33">
        <v>54.162239999999997</v>
      </c>
      <c r="BM7376" s="33">
        <v>54.358159999999998</v>
      </c>
      <c r="BN7376" s="33">
        <v>57.645409999999998</v>
      </c>
      <c r="BO7376" s="33">
        <v>62.398969999999998</v>
      </c>
      <c r="BP7376" s="33">
        <v>67.628569999999996</v>
      </c>
      <c r="BQ7376" s="33">
        <v>73.483159999999998</v>
      </c>
      <c r="BR7376" s="33">
        <v>77.171940000000006</v>
      </c>
      <c r="BS7376" s="33">
        <v>79.95205</v>
      </c>
      <c r="BT7376" s="33">
        <v>81.256129999999999</v>
      </c>
      <c r="BU7376" s="33">
        <v>80.976020000000005</v>
      </c>
      <c r="BV7376" s="33">
        <v>79.625</v>
      </c>
      <c r="BW7376" s="33">
        <v>77.229600000000005</v>
      </c>
      <c r="BX7376" s="33">
        <v>72.134699999999995</v>
      </c>
      <c r="BY7376" s="33">
        <v>67.776539999999997</v>
      </c>
      <c r="BZ7376" s="33">
        <v>65.351029999999994</v>
      </c>
      <c r="CA7376" s="33">
        <v>62.817349999999998</v>
      </c>
      <c r="CB7376" s="33">
        <v>60.83419</v>
      </c>
      <c r="CC7376" s="33">
        <v>58.817349999999998</v>
      </c>
      <c r="DC7376" s="9">
        <v>80.135850000000005</v>
      </c>
      <c r="DD7376" s="9">
        <v>0</v>
      </c>
    </row>
    <row r="7377" spans="1:108" x14ac:dyDescent="0.25">
      <c r="A7377" s="9" t="s">
        <v>42</v>
      </c>
      <c r="B7377" s="9" t="s">
        <v>15</v>
      </c>
      <c r="C7377" s="9" t="s">
        <v>35</v>
      </c>
      <c r="D7377" s="9" t="s">
        <v>37</v>
      </c>
      <c r="E7377" s="9" t="s">
        <v>38</v>
      </c>
      <c r="F7377" s="9">
        <v>2026</v>
      </c>
      <c r="G7377" s="9">
        <v>5</v>
      </c>
      <c r="H7377" s="9"/>
      <c r="BF7377" s="33">
        <v>58.435209999999998</v>
      </c>
      <c r="BG7377" s="33">
        <v>57.330620000000003</v>
      </c>
      <c r="BH7377" s="33">
        <v>55.938780000000001</v>
      </c>
      <c r="BI7377" s="33">
        <v>54.601030000000002</v>
      </c>
      <c r="BJ7377" s="33">
        <v>53.438780000000001</v>
      </c>
      <c r="BK7377" s="33">
        <v>52.918379999999999</v>
      </c>
      <c r="BL7377" s="33">
        <v>52.938780000000001</v>
      </c>
      <c r="BM7377" s="33">
        <v>56.58419</v>
      </c>
      <c r="BN7377" s="33">
        <v>61.969889999999999</v>
      </c>
      <c r="BO7377" s="33">
        <v>66.378569999999996</v>
      </c>
      <c r="BP7377" s="33">
        <v>71.486729999999994</v>
      </c>
      <c r="BQ7377" s="33">
        <v>76.449489999999997</v>
      </c>
      <c r="BR7377" s="33">
        <v>80.337760000000003</v>
      </c>
      <c r="BS7377" s="33">
        <v>82.570920000000001</v>
      </c>
      <c r="BT7377" s="33">
        <v>83.912239999999997</v>
      </c>
      <c r="BU7377" s="33">
        <v>83.824489999999997</v>
      </c>
      <c r="BV7377" s="33">
        <v>82.284679999999994</v>
      </c>
      <c r="BW7377" s="33">
        <v>80.484160000000003</v>
      </c>
      <c r="BX7377" s="33">
        <v>77.274979999999999</v>
      </c>
      <c r="BY7377" s="33">
        <v>71.170389999999998</v>
      </c>
      <c r="BZ7377" s="33">
        <v>64.734160000000003</v>
      </c>
      <c r="CA7377" s="33">
        <v>60.460189999999997</v>
      </c>
      <c r="CB7377" s="33">
        <v>57.902540000000002</v>
      </c>
      <c r="CC7377" s="33">
        <v>56.219889999999999</v>
      </c>
      <c r="DC7377" s="9">
        <v>80.135850000000005</v>
      </c>
      <c r="DD7377" s="9">
        <v>0</v>
      </c>
    </row>
    <row r="7378" spans="1:108" x14ac:dyDescent="0.25">
      <c r="A7378" s="9" t="s">
        <v>42</v>
      </c>
      <c r="B7378" s="9" t="s">
        <v>15</v>
      </c>
      <c r="C7378" s="9" t="s">
        <v>35</v>
      </c>
      <c r="D7378" s="9" t="s">
        <v>37</v>
      </c>
      <c r="E7378" s="9" t="s">
        <v>38</v>
      </c>
      <c r="F7378" s="9">
        <v>2026</v>
      </c>
      <c r="G7378" s="9">
        <v>6</v>
      </c>
      <c r="H7378" s="9"/>
      <c r="BF7378" s="33">
        <v>65.060220000000001</v>
      </c>
      <c r="BG7378" s="33">
        <v>63.539810000000003</v>
      </c>
      <c r="BH7378" s="33">
        <v>62.431649999999998</v>
      </c>
      <c r="BI7378" s="33">
        <v>61.289810000000003</v>
      </c>
      <c r="BJ7378" s="33">
        <v>60.539810000000003</v>
      </c>
      <c r="BK7378" s="33">
        <v>60.002560000000003</v>
      </c>
      <c r="BL7378" s="33">
        <v>59.496429999999997</v>
      </c>
      <c r="BM7378" s="33">
        <v>64.08775</v>
      </c>
      <c r="BN7378" s="33">
        <v>69.996430000000004</v>
      </c>
      <c r="BO7378" s="33">
        <v>75.729590000000002</v>
      </c>
      <c r="BP7378" s="33">
        <v>80.651539999999997</v>
      </c>
      <c r="BQ7378" s="33">
        <v>84.836749999999995</v>
      </c>
      <c r="BR7378" s="33">
        <v>88.241860000000003</v>
      </c>
      <c r="BS7378" s="33">
        <v>90.603589999999997</v>
      </c>
      <c r="BT7378" s="33">
        <v>90.897970000000001</v>
      </c>
      <c r="BU7378" s="33">
        <v>91.895409999999998</v>
      </c>
      <c r="BV7378" s="33">
        <v>91.469899999999996</v>
      </c>
      <c r="BW7378" s="33">
        <v>89.449489999999997</v>
      </c>
      <c r="BX7378" s="33">
        <v>85.841319999999996</v>
      </c>
      <c r="BY7378" s="33">
        <v>80.91225</v>
      </c>
      <c r="BZ7378" s="33">
        <v>72.9893</v>
      </c>
      <c r="CA7378" s="33">
        <v>67.955619999999996</v>
      </c>
      <c r="CB7378" s="33">
        <v>64.655100000000004</v>
      </c>
      <c r="CC7378" s="33">
        <v>61.95919</v>
      </c>
      <c r="DC7378" s="9">
        <v>80.135850000000005</v>
      </c>
      <c r="DD7378" s="9">
        <v>0</v>
      </c>
    </row>
    <row r="7379" spans="1:108" x14ac:dyDescent="0.25">
      <c r="A7379" s="9" t="s">
        <v>42</v>
      </c>
      <c r="B7379" s="9" t="s">
        <v>15</v>
      </c>
      <c r="C7379" s="9" t="s">
        <v>35</v>
      </c>
      <c r="D7379" s="9" t="s">
        <v>37</v>
      </c>
      <c r="E7379" s="9" t="s">
        <v>38</v>
      </c>
      <c r="F7379" s="9">
        <v>2026</v>
      </c>
      <c r="G7379" s="9">
        <v>7</v>
      </c>
      <c r="H7379" s="9">
        <v>13361.96</v>
      </c>
      <c r="I7379" s="9">
        <v>12926.71</v>
      </c>
      <c r="J7379" s="9">
        <v>12714.78</v>
      </c>
      <c r="K7379" s="9">
        <v>13023.69</v>
      </c>
      <c r="L7379" s="9">
        <v>13654.84</v>
      </c>
      <c r="M7379" s="9">
        <v>14284.74</v>
      </c>
      <c r="N7379" s="9">
        <v>15109.03</v>
      </c>
      <c r="O7379" s="9">
        <v>16150.46</v>
      </c>
      <c r="P7379" s="9">
        <v>16902.59</v>
      </c>
      <c r="Q7379" s="9">
        <v>17518.28</v>
      </c>
      <c r="R7379" s="9">
        <v>18096.89</v>
      </c>
      <c r="S7379" s="9">
        <v>18516.38</v>
      </c>
      <c r="T7379" s="9">
        <v>17554.04</v>
      </c>
      <c r="U7379" s="9">
        <v>15036.09</v>
      </c>
      <c r="V7379" s="9">
        <v>15227.65</v>
      </c>
      <c r="W7379" s="9">
        <v>14708.74</v>
      </c>
      <c r="X7379" s="9">
        <v>14275.92</v>
      </c>
      <c r="Y7379" s="9">
        <v>14737.46</v>
      </c>
      <c r="Z7379" s="9">
        <v>16103.42</v>
      </c>
      <c r="AA7379" s="9">
        <v>16054.37</v>
      </c>
      <c r="AB7379" s="9">
        <v>15047.93</v>
      </c>
      <c r="AC7379" s="9">
        <v>15101.55</v>
      </c>
      <c r="AD7379" s="9">
        <v>13118.2</v>
      </c>
      <c r="AE7379" s="9">
        <v>13116.04</v>
      </c>
      <c r="AF7379" s="9">
        <v>14770.34</v>
      </c>
      <c r="AG7379" s="9">
        <v>13429.02</v>
      </c>
      <c r="AH7379" s="9">
        <v>12904.44</v>
      </c>
      <c r="AI7379" s="9">
        <v>12629.71</v>
      </c>
      <c r="AJ7379" s="9">
        <v>13014.9</v>
      </c>
      <c r="AK7379" s="9">
        <v>13678.6</v>
      </c>
      <c r="AL7379" s="9">
        <v>14394.87</v>
      </c>
      <c r="AM7379" s="9">
        <v>15182.29</v>
      </c>
      <c r="AN7379" s="9">
        <v>16200.19</v>
      </c>
      <c r="AO7379" s="9">
        <v>16956.05</v>
      </c>
      <c r="AP7379" s="9">
        <v>17532.37</v>
      </c>
      <c r="AQ7379" s="9">
        <v>18107.68</v>
      </c>
      <c r="AR7379" s="9">
        <v>18584.57</v>
      </c>
      <c r="AS7379" s="9">
        <v>18697.740000000002</v>
      </c>
      <c r="AT7379" s="9">
        <v>18543.77</v>
      </c>
      <c r="AU7379" s="9">
        <v>18701.830000000002</v>
      </c>
      <c r="AV7379" s="9">
        <v>18281.63</v>
      </c>
      <c r="AW7379" s="9">
        <v>17740.5</v>
      </c>
      <c r="AX7379" s="9">
        <v>17724.2</v>
      </c>
      <c r="AY7379" s="9">
        <v>17005.14</v>
      </c>
      <c r="AZ7379" s="9">
        <v>16276.69</v>
      </c>
      <c r="BA7379" s="9">
        <v>15286.58</v>
      </c>
      <c r="BB7379" s="9">
        <v>15252.41</v>
      </c>
      <c r="BC7379" s="9">
        <v>13234.55</v>
      </c>
      <c r="BD7379" s="9">
        <v>13232.39</v>
      </c>
      <c r="BE7379" s="9">
        <v>17993.09</v>
      </c>
      <c r="BF7379" s="33">
        <v>63.645409999999998</v>
      </c>
      <c r="BG7379" s="33">
        <v>61.858159999999998</v>
      </c>
      <c r="BH7379" s="33">
        <v>60.375</v>
      </c>
      <c r="BI7379" s="33">
        <v>58.820920000000001</v>
      </c>
      <c r="BJ7379" s="33">
        <v>57.820920000000001</v>
      </c>
      <c r="BK7379" s="33">
        <v>57.141840000000002</v>
      </c>
      <c r="BL7379" s="33">
        <v>57.25</v>
      </c>
      <c r="BM7379" s="33">
        <v>62.25</v>
      </c>
      <c r="BN7379" s="33">
        <v>68.016840000000002</v>
      </c>
      <c r="BO7379" s="33">
        <v>74.46275</v>
      </c>
      <c r="BP7379" s="33">
        <v>80.239289999999997</v>
      </c>
      <c r="BQ7379" s="33">
        <v>85.640839999999997</v>
      </c>
      <c r="BR7379" s="33">
        <v>90.248999999999995</v>
      </c>
      <c r="BS7379" s="33">
        <v>93.485730000000004</v>
      </c>
      <c r="BT7379" s="33">
        <v>94.834190000000007</v>
      </c>
      <c r="BU7379" s="33">
        <v>95.054079999999999</v>
      </c>
      <c r="BV7379" s="33">
        <v>94.344890000000007</v>
      </c>
      <c r="BW7379" s="33">
        <v>92.929079999999999</v>
      </c>
      <c r="BX7379" s="33">
        <v>89.074489999999997</v>
      </c>
      <c r="BY7379" s="33">
        <v>83.358159999999998</v>
      </c>
      <c r="BZ7379" s="33">
        <v>75.837760000000003</v>
      </c>
      <c r="CA7379" s="33">
        <v>69.611729999999994</v>
      </c>
      <c r="CB7379" s="33">
        <v>65.632140000000007</v>
      </c>
      <c r="CC7379" s="33">
        <v>63.25714</v>
      </c>
      <c r="CD7379" s="9">
        <v>6349.357</v>
      </c>
      <c r="CE7379" s="9">
        <v>5448.4960000000001</v>
      </c>
      <c r="CF7379" s="9">
        <v>4160.9650000000001</v>
      </c>
      <c r="CG7379" s="9">
        <v>3338.5129999999999</v>
      </c>
      <c r="CH7379" s="9">
        <v>3095.0250000000001</v>
      </c>
      <c r="CI7379" s="9">
        <v>2638.652</v>
      </c>
      <c r="CJ7379" s="9">
        <v>2594.674</v>
      </c>
      <c r="CK7379" s="9">
        <v>2943.07</v>
      </c>
      <c r="CL7379" s="9">
        <v>4948.2020000000002</v>
      </c>
      <c r="CM7379" s="9">
        <v>6556.0720000000001</v>
      </c>
      <c r="CN7379" s="9">
        <v>7173.7669999999998</v>
      </c>
      <c r="CO7379" s="9">
        <v>14435.18</v>
      </c>
      <c r="CP7379" s="9">
        <v>11890.38</v>
      </c>
      <c r="CQ7379" s="9">
        <v>11459.23</v>
      </c>
      <c r="CR7379" s="9">
        <v>10322.01</v>
      </c>
      <c r="CS7379" s="9">
        <v>10656.66</v>
      </c>
      <c r="CT7379" s="9">
        <v>11680.88</v>
      </c>
      <c r="CU7379" s="9">
        <v>12633.26</v>
      </c>
      <c r="CV7379" s="9">
        <v>14658.71</v>
      </c>
      <c r="CW7379" s="9">
        <v>14930.27</v>
      </c>
      <c r="CX7379" s="9">
        <v>10731.19</v>
      </c>
      <c r="CY7379" s="9">
        <v>14698.67</v>
      </c>
      <c r="CZ7379" s="9">
        <v>14362.44</v>
      </c>
      <c r="DA7379" s="9">
        <v>14637.63</v>
      </c>
      <c r="DB7379" s="9">
        <v>8132.3729999999996</v>
      </c>
      <c r="DC7379" s="9">
        <v>80.135850000000005</v>
      </c>
      <c r="DD7379" s="9">
        <v>0</v>
      </c>
    </row>
    <row r="7380" spans="1:108" x14ac:dyDescent="0.25">
      <c r="A7380" s="9" t="s">
        <v>42</v>
      </c>
      <c r="B7380" s="9" t="s">
        <v>15</v>
      </c>
      <c r="C7380" s="9" t="s">
        <v>35</v>
      </c>
      <c r="D7380" s="9" t="s">
        <v>37</v>
      </c>
      <c r="E7380" s="9" t="s">
        <v>38</v>
      </c>
      <c r="F7380" s="9">
        <v>2026</v>
      </c>
      <c r="G7380" s="9">
        <v>8</v>
      </c>
      <c r="H7380" s="9"/>
      <c r="BF7380" s="33">
        <v>62.723460000000003</v>
      </c>
      <c r="BG7380" s="33">
        <v>61.66581</v>
      </c>
      <c r="BH7380" s="33">
        <v>60.38214</v>
      </c>
      <c r="BI7380" s="33">
        <v>59.41581</v>
      </c>
      <c r="BJ7380" s="33">
        <v>58.219889999999999</v>
      </c>
      <c r="BK7380" s="33">
        <v>57.669379999999997</v>
      </c>
      <c r="BL7380" s="33">
        <v>57.449489999999997</v>
      </c>
      <c r="BM7380" s="33">
        <v>60.493870000000001</v>
      </c>
      <c r="BN7380" s="33">
        <v>65.669380000000004</v>
      </c>
      <c r="BO7380" s="33">
        <v>70.953059999999994</v>
      </c>
      <c r="BP7380" s="33">
        <v>77.352029999999999</v>
      </c>
      <c r="BQ7380" s="33">
        <v>81.790809999999993</v>
      </c>
      <c r="BR7380" s="33">
        <v>86.665809999999993</v>
      </c>
      <c r="BS7380" s="33">
        <v>89.253569999999996</v>
      </c>
      <c r="BT7380" s="33">
        <v>91.449489999999997</v>
      </c>
      <c r="BU7380" s="33">
        <v>92.070920000000001</v>
      </c>
      <c r="BV7380" s="33">
        <v>91.953059999999994</v>
      </c>
      <c r="BW7380" s="33">
        <v>90.240300000000005</v>
      </c>
      <c r="BX7380" s="33">
        <v>86.135710000000003</v>
      </c>
      <c r="BY7380" s="33">
        <v>79.930090000000007</v>
      </c>
      <c r="BZ7380" s="33">
        <v>73.392840000000007</v>
      </c>
      <c r="CA7380" s="33">
        <v>69.571920000000006</v>
      </c>
      <c r="CB7380" s="33">
        <v>66.980599999999995</v>
      </c>
      <c r="CC7380" s="33">
        <v>64.835189999999997</v>
      </c>
      <c r="DC7380" s="9">
        <v>80.135850000000005</v>
      </c>
      <c r="DD7380" s="9">
        <v>0</v>
      </c>
    </row>
    <row r="7381" spans="1:108" x14ac:dyDescent="0.25">
      <c r="A7381" s="9" t="s">
        <v>42</v>
      </c>
      <c r="B7381" s="9" t="s">
        <v>15</v>
      </c>
      <c r="C7381" s="9" t="s">
        <v>35</v>
      </c>
      <c r="D7381" s="9" t="s">
        <v>37</v>
      </c>
      <c r="E7381" s="9" t="s">
        <v>38</v>
      </c>
      <c r="F7381" s="9">
        <v>2026</v>
      </c>
      <c r="G7381" s="9">
        <v>9</v>
      </c>
      <c r="H7381" s="9"/>
      <c r="BF7381" s="33">
        <v>62.328060000000001</v>
      </c>
      <c r="BG7381" s="33">
        <v>60.486730000000001</v>
      </c>
      <c r="BH7381" s="33">
        <v>59.29081</v>
      </c>
      <c r="BI7381" s="33">
        <v>57.986730000000001</v>
      </c>
      <c r="BJ7381" s="33">
        <v>56.949489999999997</v>
      </c>
      <c r="BK7381" s="33">
        <v>56.074489999999997</v>
      </c>
      <c r="BL7381" s="33">
        <v>55.074489999999997</v>
      </c>
      <c r="BM7381" s="33">
        <v>56.770409999999998</v>
      </c>
      <c r="BN7381" s="33">
        <v>63.635710000000003</v>
      </c>
      <c r="BO7381" s="33">
        <v>69.436220000000006</v>
      </c>
      <c r="BP7381" s="33">
        <v>76.216319999999996</v>
      </c>
      <c r="BQ7381" s="33">
        <v>83.466329999999999</v>
      </c>
      <c r="BR7381" s="33">
        <v>88.483159999999998</v>
      </c>
      <c r="BS7381" s="33">
        <v>92.580619999999996</v>
      </c>
      <c r="BT7381" s="33">
        <v>94.627570000000006</v>
      </c>
      <c r="BU7381" s="33">
        <v>94.530100000000004</v>
      </c>
      <c r="BV7381" s="33">
        <v>92.061220000000006</v>
      </c>
      <c r="BW7381" s="33">
        <v>88.142840000000007</v>
      </c>
      <c r="BX7381" s="33">
        <v>83.666809999999998</v>
      </c>
      <c r="BY7381" s="33">
        <v>77.071920000000006</v>
      </c>
      <c r="BZ7381" s="33">
        <v>71.659679999999994</v>
      </c>
      <c r="CA7381" s="33">
        <v>67.993870000000001</v>
      </c>
      <c r="CB7381" s="33">
        <v>64.811220000000006</v>
      </c>
      <c r="CC7381" s="33">
        <v>62.578049999999998</v>
      </c>
      <c r="DC7381" s="9">
        <v>80.135850000000005</v>
      </c>
      <c r="DD7381" s="9">
        <v>0</v>
      </c>
    </row>
    <row r="7382" spans="1:108" x14ac:dyDescent="0.25">
      <c r="A7382" s="9" t="s">
        <v>42</v>
      </c>
      <c r="B7382" s="9" t="s">
        <v>15</v>
      </c>
      <c r="C7382" s="9" t="s">
        <v>35</v>
      </c>
      <c r="D7382" s="9" t="s">
        <v>37</v>
      </c>
      <c r="E7382" s="9" t="s">
        <v>38</v>
      </c>
      <c r="F7382" s="9">
        <v>2026</v>
      </c>
      <c r="G7382" s="9">
        <v>10</v>
      </c>
      <c r="H7382" s="9"/>
      <c r="BF7382" s="33">
        <v>58.351030000000002</v>
      </c>
      <c r="BG7382" s="33">
        <v>57.20919</v>
      </c>
      <c r="BH7382" s="33">
        <v>56.24286</v>
      </c>
      <c r="BI7382" s="33">
        <v>55.567349999999998</v>
      </c>
      <c r="BJ7382" s="33">
        <v>54.804079999999999</v>
      </c>
      <c r="BK7382" s="33">
        <v>54.445920000000001</v>
      </c>
      <c r="BL7382" s="33">
        <v>54.162239999999997</v>
      </c>
      <c r="BM7382" s="33">
        <v>54.358159999999998</v>
      </c>
      <c r="BN7382" s="33">
        <v>57.645409999999998</v>
      </c>
      <c r="BO7382" s="33">
        <v>62.398969999999998</v>
      </c>
      <c r="BP7382" s="33">
        <v>67.628569999999996</v>
      </c>
      <c r="BQ7382" s="33">
        <v>73.483159999999998</v>
      </c>
      <c r="BR7382" s="33">
        <v>77.171940000000006</v>
      </c>
      <c r="BS7382" s="33">
        <v>79.95205</v>
      </c>
      <c r="BT7382" s="33">
        <v>81.256129999999999</v>
      </c>
      <c r="BU7382" s="33">
        <v>80.976020000000005</v>
      </c>
      <c r="BV7382" s="33">
        <v>79.625</v>
      </c>
      <c r="BW7382" s="33">
        <v>77.229600000000005</v>
      </c>
      <c r="BX7382" s="33">
        <v>72.134699999999995</v>
      </c>
      <c r="BY7382" s="33">
        <v>67.776539999999997</v>
      </c>
      <c r="BZ7382" s="33">
        <v>65.351029999999994</v>
      </c>
      <c r="CA7382" s="33">
        <v>62.817349999999998</v>
      </c>
      <c r="CB7382" s="33">
        <v>60.83419</v>
      </c>
      <c r="CC7382" s="33">
        <v>58.817349999999998</v>
      </c>
      <c r="DC7382" s="9">
        <v>80.135850000000005</v>
      </c>
      <c r="DD7382" s="9">
        <v>0</v>
      </c>
    </row>
    <row r="7383" spans="1:108" x14ac:dyDescent="0.25">
      <c r="A7383" s="9" t="s">
        <v>42</v>
      </c>
      <c r="B7383" s="9" t="s">
        <v>15</v>
      </c>
      <c r="C7383" s="9" t="s">
        <v>35</v>
      </c>
      <c r="D7383" s="9" t="s">
        <v>37</v>
      </c>
      <c r="E7383" s="9" t="s">
        <v>36</v>
      </c>
      <c r="F7383" s="9">
        <v>2016</v>
      </c>
      <c r="H7383" s="9"/>
      <c r="BF7383" s="33">
        <v>63.439279999999997</v>
      </c>
      <c r="BG7383" s="33">
        <v>61.887630000000001</v>
      </c>
      <c r="BH7383" s="33">
        <v>60.619900000000001</v>
      </c>
      <c r="BI7383" s="33">
        <v>59.378320000000002</v>
      </c>
      <c r="BJ7383" s="33">
        <v>58.382530000000003</v>
      </c>
      <c r="BK7383" s="33">
        <v>57.722070000000002</v>
      </c>
      <c r="BL7383" s="33">
        <v>57.317599999999999</v>
      </c>
      <c r="BM7383" s="33">
        <v>60.900509999999997</v>
      </c>
      <c r="BN7383" s="33">
        <v>66.829589999999996</v>
      </c>
      <c r="BO7383" s="33">
        <v>72.645399999999995</v>
      </c>
      <c r="BP7383" s="33">
        <v>78.614800000000002</v>
      </c>
      <c r="BQ7383" s="33">
        <v>83.933679999999995</v>
      </c>
      <c r="BR7383" s="33">
        <v>88.409959999999998</v>
      </c>
      <c r="BS7383" s="33">
        <v>91.480879999999999</v>
      </c>
      <c r="BT7383" s="33">
        <v>92.952299999999994</v>
      </c>
      <c r="BU7383" s="33">
        <v>93.387630000000001</v>
      </c>
      <c r="BV7383" s="33">
        <v>92.457260000000005</v>
      </c>
      <c r="BW7383" s="33">
        <v>90.190420000000003</v>
      </c>
      <c r="BX7383" s="33">
        <v>86.179580000000001</v>
      </c>
      <c r="BY7383" s="33">
        <v>80.318100000000001</v>
      </c>
      <c r="BZ7383" s="33">
        <v>73.469890000000007</v>
      </c>
      <c r="CA7383" s="33">
        <v>68.783280000000005</v>
      </c>
      <c r="CB7383" s="33">
        <v>65.519769999999994</v>
      </c>
      <c r="CC7383" s="33">
        <v>63.157389999999999</v>
      </c>
      <c r="DC7383" s="9">
        <v>80.135850000000005</v>
      </c>
      <c r="DD7383" s="9">
        <v>0</v>
      </c>
    </row>
    <row r="7384" spans="1:108" x14ac:dyDescent="0.25">
      <c r="A7384" s="9" t="s">
        <v>42</v>
      </c>
      <c r="B7384" s="9" t="s">
        <v>15</v>
      </c>
      <c r="C7384" s="9" t="s">
        <v>35</v>
      </c>
      <c r="D7384" s="9" t="s">
        <v>37</v>
      </c>
      <c r="E7384" s="9" t="s">
        <v>36</v>
      </c>
      <c r="F7384" s="9">
        <v>2017</v>
      </c>
      <c r="H7384" s="9"/>
      <c r="BF7384" s="33">
        <v>63.439279999999997</v>
      </c>
      <c r="BG7384" s="33">
        <v>61.887630000000001</v>
      </c>
      <c r="BH7384" s="33">
        <v>60.619900000000001</v>
      </c>
      <c r="BI7384" s="33">
        <v>59.378320000000002</v>
      </c>
      <c r="BJ7384" s="33">
        <v>58.382530000000003</v>
      </c>
      <c r="BK7384" s="33">
        <v>57.722070000000002</v>
      </c>
      <c r="BL7384" s="33">
        <v>57.317599999999999</v>
      </c>
      <c r="BM7384" s="33">
        <v>60.900509999999997</v>
      </c>
      <c r="BN7384" s="33">
        <v>66.829589999999996</v>
      </c>
      <c r="BO7384" s="33">
        <v>72.645399999999995</v>
      </c>
      <c r="BP7384" s="33">
        <v>78.614800000000002</v>
      </c>
      <c r="BQ7384" s="33">
        <v>83.933679999999995</v>
      </c>
      <c r="BR7384" s="33">
        <v>88.409959999999998</v>
      </c>
      <c r="BS7384" s="33">
        <v>91.480879999999999</v>
      </c>
      <c r="BT7384" s="33">
        <v>92.952299999999994</v>
      </c>
      <c r="BU7384" s="33">
        <v>93.387630000000001</v>
      </c>
      <c r="BV7384" s="33">
        <v>92.457260000000005</v>
      </c>
      <c r="BW7384" s="33">
        <v>90.190420000000003</v>
      </c>
      <c r="BX7384" s="33">
        <v>86.179580000000001</v>
      </c>
      <c r="BY7384" s="33">
        <v>80.318100000000001</v>
      </c>
      <c r="BZ7384" s="33">
        <v>73.469890000000007</v>
      </c>
      <c r="CA7384" s="33">
        <v>68.783280000000005</v>
      </c>
      <c r="CB7384" s="33">
        <v>65.519769999999994</v>
      </c>
      <c r="CC7384" s="33">
        <v>63.157389999999999</v>
      </c>
      <c r="DC7384" s="9">
        <v>80.135850000000005</v>
      </c>
      <c r="DD7384" s="9">
        <v>0</v>
      </c>
    </row>
    <row r="7385" spans="1:108" x14ac:dyDescent="0.25">
      <c r="A7385" s="9" t="s">
        <v>42</v>
      </c>
      <c r="B7385" s="9" t="s">
        <v>15</v>
      </c>
      <c r="C7385" s="9" t="s">
        <v>35</v>
      </c>
      <c r="D7385" s="9" t="s">
        <v>37</v>
      </c>
      <c r="E7385" s="9" t="s">
        <v>36</v>
      </c>
      <c r="F7385" s="9">
        <v>2018</v>
      </c>
      <c r="H7385" s="9"/>
      <c r="BF7385" s="33">
        <v>63.439279999999997</v>
      </c>
      <c r="BG7385" s="33">
        <v>61.887630000000001</v>
      </c>
      <c r="BH7385" s="33">
        <v>60.619900000000001</v>
      </c>
      <c r="BI7385" s="33">
        <v>59.378320000000002</v>
      </c>
      <c r="BJ7385" s="33">
        <v>58.382530000000003</v>
      </c>
      <c r="BK7385" s="33">
        <v>57.722070000000002</v>
      </c>
      <c r="BL7385" s="33">
        <v>57.317599999999999</v>
      </c>
      <c r="BM7385" s="33">
        <v>60.900509999999997</v>
      </c>
      <c r="BN7385" s="33">
        <v>66.829589999999996</v>
      </c>
      <c r="BO7385" s="33">
        <v>72.645399999999995</v>
      </c>
      <c r="BP7385" s="33">
        <v>78.614800000000002</v>
      </c>
      <c r="BQ7385" s="33">
        <v>83.933679999999995</v>
      </c>
      <c r="BR7385" s="33">
        <v>88.409959999999998</v>
      </c>
      <c r="BS7385" s="33">
        <v>91.480879999999999</v>
      </c>
      <c r="BT7385" s="33">
        <v>92.952299999999994</v>
      </c>
      <c r="BU7385" s="33">
        <v>93.387630000000001</v>
      </c>
      <c r="BV7385" s="33">
        <v>92.457260000000005</v>
      </c>
      <c r="BW7385" s="33">
        <v>90.190420000000003</v>
      </c>
      <c r="BX7385" s="33">
        <v>86.179580000000001</v>
      </c>
      <c r="BY7385" s="33">
        <v>80.318100000000001</v>
      </c>
      <c r="BZ7385" s="33">
        <v>73.469890000000007</v>
      </c>
      <c r="CA7385" s="33">
        <v>68.783280000000005</v>
      </c>
      <c r="CB7385" s="33">
        <v>65.519769999999994</v>
      </c>
      <c r="CC7385" s="33">
        <v>63.157389999999999</v>
      </c>
      <c r="DC7385" s="9">
        <v>80.135850000000005</v>
      </c>
      <c r="DD7385" s="9">
        <v>0</v>
      </c>
    </row>
    <row r="7386" spans="1:108" x14ac:dyDescent="0.25">
      <c r="A7386" s="9" t="s">
        <v>42</v>
      </c>
      <c r="B7386" s="9" t="s">
        <v>15</v>
      </c>
      <c r="C7386" s="9" t="s">
        <v>35</v>
      </c>
      <c r="D7386" s="9" t="s">
        <v>37</v>
      </c>
      <c r="E7386" s="9" t="s">
        <v>36</v>
      </c>
      <c r="F7386" s="9">
        <v>2019</v>
      </c>
      <c r="H7386" s="9"/>
      <c r="BF7386" s="33">
        <v>63.439279999999997</v>
      </c>
      <c r="BG7386" s="33">
        <v>61.887630000000001</v>
      </c>
      <c r="BH7386" s="33">
        <v>60.619900000000001</v>
      </c>
      <c r="BI7386" s="33">
        <v>59.378320000000002</v>
      </c>
      <c r="BJ7386" s="33">
        <v>58.382530000000003</v>
      </c>
      <c r="BK7386" s="33">
        <v>57.722070000000002</v>
      </c>
      <c r="BL7386" s="33">
        <v>57.317599999999999</v>
      </c>
      <c r="BM7386" s="33">
        <v>60.900509999999997</v>
      </c>
      <c r="BN7386" s="33">
        <v>66.829589999999996</v>
      </c>
      <c r="BO7386" s="33">
        <v>72.645399999999995</v>
      </c>
      <c r="BP7386" s="33">
        <v>78.614800000000002</v>
      </c>
      <c r="BQ7386" s="33">
        <v>83.933679999999995</v>
      </c>
      <c r="BR7386" s="33">
        <v>88.409959999999998</v>
      </c>
      <c r="BS7386" s="33">
        <v>91.480879999999999</v>
      </c>
      <c r="BT7386" s="33">
        <v>92.952299999999994</v>
      </c>
      <c r="BU7386" s="33">
        <v>93.387630000000001</v>
      </c>
      <c r="BV7386" s="33">
        <v>92.457260000000005</v>
      </c>
      <c r="BW7386" s="33">
        <v>90.190420000000003</v>
      </c>
      <c r="BX7386" s="33">
        <v>86.179580000000001</v>
      </c>
      <c r="BY7386" s="33">
        <v>80.318100000000001</v>
      </c>
      <c r="BZ7386" s="33">
        <v>73.469890000000007</v>
      </c>
      <c r="CA7386" s="33">
        <v>68.783280000000005</v>
      </c>
      <c r="CB7386" s="33">
        <v>65.519769999999994</v>
      </c>
      <c r="CC7386" s="33">
        <v>63.157389999999999</v>
      </c>
      <c r="DC7386" s="9">
        <v>80.135850000000005</v>
      </c>
      <c r="DD7386" s="9">
        <v>0</v>
      </c>
    </row>
    <row r="7387" spans="1:108" x14ac:dyDescent="0.25">
      <c r="A7387" s="9" t="s">
        <v>42</v>
      </c>
      <c r="B7387" s="9" t="s">
        <v>15</v>
      </c>
      <c r="C7387" s="9" t="s">
        <v>35</v>
      </c>
      <c r="D7387" s="9" t="s">
        <v>37</v>
      </c>
      <c r="E7387" s="9" t="s">
        <v>36</v>
      </c>
      <c r="F7387" s="9">
        <v>2020</v>
      </c>
      <c r="H7387" s="9"/>
      <c r="BF7387" s="33">
        <v>63.439279999999997</v>
      </c>
      <c r="BG7387" s="33">
        <v>61.887630000000001</v>
      </c>
      <c r="BH7387" s="33">
        <v>60.619900000000001</v>
      </c>
      <c r="BI7387" s="33">
        <v>59.378320000000002</v>
      </c>
      <c r="BJ7387" s="33">
        <v>58.382530000000003</v>
      </c>
      <c r="BK7387" s="33">
        <v>57.722070000000002</v>
      </c>
      <c r="BL7387" s="33">
        <v>57.317599999999999</v>
      </c>
      <c r="BM7387" s="33">
        <v>60.900509999999997</v>
      </c>
      <c r="BN7387" s="33">
        <v>66.829589999999996</v>
      </c>
      <c r="BO7387" s="33">
        <v>72.645399999999995</v>
      </c>
      <c r="BP7387" s="33">
        <v>78.614800000000002</v>
      </c>
      <c r="BQ7387" s="33">
        <v>83.933679999999995</v>
      </c>
      <c r="BR7387" s="33">
        <v>88.409959999999998</v>
      </c>
      <c r="BS7387" s="33">
        <v>91.480879999999999</v>
      </c>
      <c r="BT7387" s="33">
        <v>92.952299999999994</v>
      </c>
      <c r="BU7387" s="33">
        <v>93.387630000000001</v>
      </c>
      <c r="BV7387" s="33">
        <v>92.457260000000005</v>
      </c>
      <c r="BW7387" s="33">
        <v>90.190420000000003</v>
      </c>
      <c r="BX7387" s="33">
        <v>86.179580000000001</v>
      </c>
      <c r="BY7387" s="33">
        <v>80.318100000000001</v>
      </c>
      <c r="BZ7387" s="33">
        <v>73.469890000000007</v>
      </c>
      <c r="CA7387" s="33">
        <v>68.783280000000005</v>
      </c>
      <c r="CB7387" s="33">
        <v>65.519769999999994</v>
      </c>
      <c r="CC7387" s="33">
        <v>63.157389999999999</v>
      </c>
      <c r="DC7387" s="9">
        <v>80.135850000000005</v>
      </c>
      <c r="DD7387" s="9">
        <v>0</v>
      </c>
    </row>
    <row r="7388" spans="1:108" x14ac:dyDescent="0.25">
      <c r="A7388" s="9" t="s">
        <v>42</v>
      </c>
      <c r="B7388" s="9" t="s">
        <v>15</v>
      </c>
      <c r="C7388" s="9" t="s">
        <v>35</v>
      </c>
      <c r="D7388" s="9" t="s">
        <v>37</v>
      </c>
      <c r="E7388" s="9" t="s">
        <v>36</v>
      </c>
      <c r="F7388" s="9">
        <v>2021</v>
      </c>
      <c r="H7388" s="9"/>
      <c r="BF7388" s="33">
        <v>63.439279999999997</v>
      </c>
      <c r="BG7388" s="33">
        <v>61.887630000000001</v>
      </c>
      <c r="BH7388" s="33">
        <v>60.619900000000001</v>
      </c>
      <c r="BI7388" s="33">
        <v>59.378320000000002</v>
      </c>
      <c r="BJ7388" s="33">
        <v>58.382530000000003</v>
      </c>
      <c r="BK7388" s="33">
        <v>57.722070000000002</v>
      </c>
      <c r="BL7388" s="33">
        <v>57.317599999999999</v>
      </c>
      <c r="BM7388" s="33">
        <v>60.900509999999997</v>
      </c>
      <c r="BN7388" s="33">
        <v>66.829589999999996</v>
      </c>
      <c r="BO7388" s="33">
        <v>72.645399999999995</v>
      </c>
      <c r="BP7388" s="33">
        <v>78.614800000000002</v>
      </c>
      <c r="BQ7388" s="33">
        <v>83.933679999999995</v>
      </c>
      <c r="BR7388" s="33">
        <v>88.409959999999998</v>
      </c>
      <c r="BS7388" s="33">
        <v>91.480879999999999</v>
      </c>
      <c r="BT7388" s="33">
        <v>92.952299999999994</v>
      </c>
      <c r="BU7388" s="33">
        <v>93.387630000000001</v>
      </c>
      <c r="BV7388" s="33">
        <v>92.457260000000005</v>
      </c>
      <c r="BW7388" s="33">
        <v>90.190420000000003</v>
      </c>
      <c r="BX7388" s="33">
        <v>86.179580000000001</v>
      </c>
      <c r="BY7388" s="33">
        <v>80.318100000000001</v>
      </c>
      <c r="BZ7388" s="33">
        <v>73.469890000000007</v>
      </c>
      <c r="CA7388" s="33">
        <v>68.783280000000005</v>
      </c>
      <c r="CB7388" s="33">
        <v>65.519769999999994</v>
      </c>
      <c r="CC7388" s="33">
        <v>63.157389999999999</v>
      </c>
      <c r="DC7388" s="9">
        <v>80.135850000000005</v>
      </c>
      <c r="DD7388" s="9">
        <v>0</v>
      </c>
    </row>
    <row r="7389" spans="1:108" x14ac:dyDescent="0.25">
      <c r="A7389" s="9" t="s">
        <v>42</v>
      </c>
      <c r="B7389" s="9" t="s">
        <v>15</v>
      </c>
      <c r="C7389" s="9" t="s">
        <v>35</v>
      </c>
      <c r="D7389" s="9" t="s">
        <v>37</v>
      </c>
      <c r="E7389" s="9" t="s">
        <v>36</v>
      </c>
      <c r="F7389" s="9">
        <v>2022</v>
      </c>
      <c r="H7389" s="9"/>
      <c r="BF7389" s="33">
        <v>63.439279999999997</v>
      </c>
      <c r="BG7389" s="33">
        <v>61.887630000000001</v>
      </c>
      <c r="BH7389" s="33">
        <v>60.619900000000001</v>
      </c>
      <c r="BI7389" s="33">
        <v>59.378320000000002</v>
      </c>
      <c r="BJ7389" s="33">
        <v>58.382530000000003</v>
      </c>
      <c r="BK7389" s="33">
        <v>57.722070000000002</v>
      </c>
      <c r="BL7389" s="33">
        <v>57.317599999999999</v>
      </c>
      <c r="BM7389" s="33">
        <v>60.900509999999997</v>
      </c>
      <c r="BN7389" s="33">
        <v>66.829589999999996</v>
      </c>
      <c r="BO7389" s="33">
        <v>72.645399999999995</v>
      </c>
      <c r="BP7389" s="33">
        <v>78.614800000000002</v>
      </c>
      <c r="BQ7389" s="33">
        <v>83.933679999999995</v>
      </c>
      <c r="BR7389" s="33">
        <v>88.409959999999998</v>
      </c>
      <c r="BS7389" s="33">
        <v>91.480879999999999</v>
      </c>
      <c r="BT7389" s="33">
        <v>92.952299999999994</v>
      </c>
      <c r="BU7389" s="33">
        <v>93.387630000000001</v>
      </c>
      <c r="BV7389" s="33">
        <v>92.457260000000005</v>
      </c>
      <c r="BW7389" s="33">
        <v>90.190420000000003</v>
      </c>
      <c r="BX7389" s="33">
        <v>86.179580000000001</v>
      </c>
      <c r="BY7389" s="33">
        <v>80.318100000000001</v>
      </c>
      <c r="BZ7389" s="33">
        <v>73.469890000000007</v>
      </c>
      <c r="CA7389" s="33">
        <v>68.783280000000005</v>
      </c>
      <c r="CB7389" s="33">
        <v>65.519769999999994</v>
      </c>
      <c r="CC7389" s="33">
        <v>63.157389999999999</v>
      </c>
      <c r="DC7389" s="9">
        <v>80.135850000000005</v>
      </c>
      <c r="DD7389" s="9">
        <v>0</v>
      </c>
    </row>
    <row r="7390" spans="1:108" x14ac:dyDescent="0.25">
      <c r="A7390" s="9" t="s">
        <v>42</v>
      </c>
      <c r="B7390" s="9" t="s">
        <v>15</v>
      </c>
      <c r="C7390" s="9" t="s">
        <v>35</v>
      </c>
      <c r="D7390" s="9" t="s">
        <v>37</v>
      </c>
      <c r="E7390" s="9" t="s">
        <v>36</v>
      </c>
      <c r="F7390" s="9">
        <v>2023</v>
      </c>
      <c r="H7390" s="9"/>
      <c r="BF7390" s="33">
        <v>63.439279999999997</v>
      </c>
      <c r="BG7390" s="33">
        <v>61.887630000000001</v>
      </c>
      <c r="BH7390" s="33">
        <v>60.619900000000001</v>
      </c>
      <c r="BI7390" s="33">
        <v>59.378320000000002</v>
      </c>
      <c r="BJ7390" s="33">
        <v>58.382530000000003</v>
      </c>
      <c r="BK7390" s="33">
        <v>57.722070000000002</v>
      </c>
      <c r="BL7390" s="33">
        <v>57.317599999999999</v>
      </c>
      <c r="BM7390" s="33">
        <v>60.900509999999997</v>
      </c>
      <c r="BN7390" s="33">
        <v>66.829589999999996</v>
      </c>
      <c r="BO7390" s="33">
        <v>72.645399999999995</v>
      </c>
      <c r="BP7390" s="33">
        <v>78.614800000000002</v>
      </c>
      <c r="BQ7390" s="33">
        <v>83.933679999999995</v>
      </c>
      <c r="BR7390" s="33">
        <v>88.409959999999998</v>
      </c>
      <c r="BS7390" s="33">
        <v>91.480879999999999</v>
      </c>
      <c r="BT7390" s="33">
        <v>92.952299999999994</v>
      </c>
      <c r="BU7390" s="33">
        <v>93.387630000000001</v>
      </c>
      <c r="BV7390" s="33">
        <v>92.457260000000005</v>
      </c>
      <c r="BW7390" s="33">
        <v>90.190420000000003</v>
      </c>
      <c r="BX7390" s="33">
        <v>86.179580000000001</v>
      </c>
      <c r="BY7390" s="33">
        <v>80.318100000000001</v>
      </c>
      <c r="BZ7390" s="33">
        <v>73.469890000000007</v>
      </c>
      <c r="CA7390" s="33">
        <v>68.783280000000005</v>
      </c>
      <c r="CB7390" s="33">
        <v>65.519769999999994</v>
      </c>
      <c r="CC7390" s="33">
        <v>63.157389999999999</v>
      </c>
      <c r="DC7390" s="9">
        <v>80.135850000000005</v>
      </c>
      <c r="DD7390" s="9">
        <v>0</v>
      </c>
    </row>
    <row r="7391" spans="1:108" x14ac:dyDescent="0.25">
      <c r="A7391" s="9" t="s">
        <v>42</v>
      </c>
      <c r="B7391" s="9" t="s">
        <v>15</v>
      </c>
      <c r="C7391" s="9" t="s">
        <v>35</v>
      </c>
      <c r="D7391" s="9" t="s">
        <v>37</v>
      </c>
      <c r="E7391" s="9" t="s">
        <v>36</v>
      </c>
      <c r="F7391" s="9">
        <v>2024</v>
      </c>
      <c r="H7391" s="9"/>
      <c r="BF7391" s="33">
        <v>63.439279999999997</v>
      </c>
      <c r="BG7391" s="33">
        <v>61.887630000000001</v>
      </c>
      <c r="BH7391" s="33">
        <v>60.619900000000001</v>
      </c>
      <c r="BI7391" s="33">
        <v>59.378320000000002</v>
      </c>
      <c r="BJ7391" s="33">
        <v>58.382530000000003</v>
      </c>
      <c r="BK7391" s="33">
        <v>57.722070000000002</v>
      </c>
      <c r="BL7391" s="33">
        <v>57.317599999999999</v>
      </c>
      <c r="BM7391" s="33">
        <v>60.900509999999997</v>
      </c>
      <c r="BN7391" s="33">
        <v>66.829589999999996</v>
      </c>
      <c r="BO7391" s="33">
        <v>72.645399999999995</v>
      </c>
      <c r="BP7391" s="33">
        <v>78.614800000000002</v>
      </c>
      <c r="BQ7391" s="33">
        <v>83.933679999999995</v>
      </c>
      <c r="BR7391" s="33">
        <v>88.409959999999998</v>
      </c>
      <c r="BS7391" s="33">
        <v>91.480879999999999</v>
      </c>
      <c r="BT7391" s="33">
        <v>92.952299999999994</v>
      </c>
      <c r="BU7391" s="33">
        <v>93.387630000000001</v>
      </c>
      <c r="BV7391" s="33">
        <v>92.457260000000005</v>
      </c>
      <c r="BW7391" s="33">
        <v>90.190420000000003</v>
      </c>
      <c r="BX7391" s="33">
        <v>86.179580000000001</v>
      </c>
      <c r="BY7391" s="33">
        <v>80.318100000000001</v>
      </c>
      <c r="BZ7391" s="33">
        <v>73.469890000000007</v>
      </c>
      <c r="CA7391" s="33">
        <v>68.783280000000005</v>
      </c>
      <c r="CB7391" s="33">
        <v>65.519769999999994</v>
      </c>
      <c r="CC7391" s="33">
        <v>63.157389999999999</v>
      </c>
      <c r="DC7391" s="9">
        <v>80.135850000000005</v>
      </c>
      <c r="DD7391" s="9">
        <v>0</v>
      </c>
    </row>
    <row r="7392" spans="1:108" x14ac:dyDescent="0.25">
      <c r="A7392" s="9" t="s">
        <v>42</v>
      </c>
      <c r="B7392" s="9" t="s">
        <v>15</v>
      </c>
      <c r="C7392" s="9" t="s">
        <v>35</v>
      </c>
      <c r="D7392" s="9" t="s">
        <v>37</v>
      </c>
      <c r="E7392" s="9" t="s">
        <v>36</v>
      </c>
      <c r="F7392" s="9">
        <v>2025</v>
      </c>
      <c r="H7392" s="9"/>
      <c r="BF7392" s="33">
        <v>63.439279999999997</v>
      </c>
      <c r="BG7392" s="33">
        <v>61.887630000000001</v>
      </c>
      <c r="BH7392" s="33">
        <v>60.619900000000001</v>
      </c>
      <c r="BI7392" s="33">
        <v>59.378320000000002</v>
      </c>
      <c r="BJ7392" s="33">
        <v>58.382530000000003</v>
      </c>
      <c r="BK7392" s="33">
        <v>57.722070000000002</v>
      </c>
      <c r="BL7392" s="33">
        <v>57.317599999999999</v>
      </c>
      <c r="BM7392" s="33">
        <v>60.900509999999997</v>
      </c>
      <c r="BN7392" s="33">
        <v>66.829589999999996</v>
      </c>
      <c r="BO7392" s="33">
        <v>72.645399999999995</v>
      </c>
      <c r="BP7392" s="33">
        <v>78.614800000000002</v>
      </c>
      <c r="BQ7392" s="33">
        <v>83.933679999999995</v>
      </c>
      <c r="BR7392" s="33">
        <v>88.409959999999998</v>
      </c>
      <c r="BS7392" s="33">
        <v>91.480879999999999</v>
      </c>
      <c r="BT7392" s="33">
        <v>92.952299999999994</v>
      </c>
      <c r="BU7392" s="33">
        <v>93.387630000000001</v>
      </c>
      <c r="BV7392" s="33">
        <v>92.457260000000005</v>
      </c>
      <c r="BW7392" s="33">
        <v>90.190420000000003</v>
      </c>
      <c r="BX7392" s="33">
        <v>86.179580000000001</v>
      </c>
      <c r="BY7392" s="33">
        <v>80.318100000000001</v>
      </c>
      <c r="BZ7392" s="33">
        <v>73.469890000000007</v>
      </c>
      <c r="CA7392" s="33">
        <v>68.783280000000005</v>
      </c>
      <c r="CB7392" s="33">
        <v>65.519769999999994</v>
      </c>
      <c r="CC7392" s="33">
        <v>63.157389999999999</v>
      </c>
      <c r="DC7392" s="9">
        <v>80.135850000000005</v>
      </c>
      <c r="DD7392" s="9">
        <v>0</v>
      </c>
    </row>
    <row r="7393" spans="1:108" x14ac:dyDescent="0.25">
      <c r="A7393" s="9" t="s">
        <v>42</v>
      </c>
      <c r="B7393" s="9" t="s">
        <v>15</v>
      </c>
      <c r="C7393" s="9" t="s">
        <v>35</v>
      </c>
      <c r="D7393" s="9" t="s">
        <v>37</v>
      </c>
      <c r="E7393" s="9" t="s">
        <v>36</v>
      </c>
      <c r="F7393" s="9">
        <v>2026</v>
      </c>
      <c r="H7393" s="9"/>
      <c r="BF7393" s="33">
        <v>63.439279999999997</v>
      </c>
      <c r="BG7393" s="33">
        <v>61.887630000000001</v>
      </c>
      <c r="BH7393" s="33">
        <v>60.619900000000001</v>
      </c>
      <c r="BI7393" s="33">
        <v>59.378320000000002</v>
      </c>
      <c r="BJ7393" s="33">
        <v>58.382530000000003</v>
      </c>
      <c r="BK7393" s="33">
        <v>57.722070000000002</v>
      </c>
      <c r="BL7393" s="33">
        <v>57.317599999999999</v>
      </c>
      <c r="BM7393" s="33">
        <v>60.900509999999997</v>
      </c>
      <c r="BN7393" s="33">
        <v>66.829589999999996</v>
      </c>
      <c r="BO7393" s="33">
        <v>72.645399999999995</v>
      </c>
      <c r="BP7393" s="33">
        <v>78.614800000000002</v>
      </c>
      <c r="BQ7393" s="33">
        <v>83.933679999999995</v>
      </c>
      <c r="BR7393" s="33">
        <v>88.409959999999998</v>
      </c>
      <c r="BS7393" s="33">
        <v>91.480879999999999</v>
      </c>
      <c r="BT7393" s="33">
        <v>92.952299999999994</v>
      </c>
      <c r="BU7393" s="33">
        <v>93.387630000000001</v>
      </c>
      <c r="BV7393" s="33">
        <v>92.457260000000005</v>
      </c>
      <c r="BW7393" s="33">
        <v>90.190420000000003</v>
      </c>
      <c r="BX7393" s="33">
        <v>86.179580000000001</v>
      </c>
      <c r="BY7393" s="33">
        <v>80.318100000000001</v>
      </c>
      <c r="BZ7393" s="33">
        <v>73.469890000000007</v>
      </c>
      <c r="CA7393" s="33">
        <v>68.783280000000005</v>
      </c>
      <c r="CB7393" s="33">
        <v>65.519769999999994</v>
      </c>
      <c r="CC7393" s="33">
        <v>63.157389999999999</v>
      </c>
      <c r="DC7393" s="9">
        <v>80.135850000000005</v>
      </c>
      <c r="DD7393" s="9">
        <v>0</v>
      </c>
    </row>
    <row r="7394" spans="1:108" x14ac:dyDescent="0.25">
      <c r="A7394" s="9" t="s">
        <v>42</v>
      </c>
      <c r="B7394" s="9" t="s">
        <v>15</v>
      </c>
      <c r="C7394" s="9" t="s">
        <v>2</v>
      </c>
      <c r="D7394" s="9" t="s">
        <v>41</v>
      </c>
      <c r="E7394" s="9" t="s">
        <v>38</v>
      </c>
      <c r="F7394" s="9">
        <v>2016</v>
      </c>
      <c r="G7394" s="9">
        <v>5</v>
      </c>
      <c r="H7394" s="9"/>
      <c r="BF7394" s="33">
        <v>68.814530000000005</v>
      </c>
      <c r="BG7394" s="33">
        <v>67.174350000000004</v>
      </c>
      <c r="BH7394" s="33">
        <v>65.980500000000006</v>
      </c>
      <c r="BI7394" s="33">
        <v>64.599930000000001</v>
      </c>
      <c r="BJ7394" s="33">
        <v>63.560160000000003</v>
      </c>
      <c r="BK7394" s="33">
        <v>62.528860000000002</v>
      </c>
      <c r="BL7394" s="33">
        <v>62.702179999999998</v>
      </c>
      <c r="BM7394" s="33">
        <v>65.908230000000003</v>
      </c>
      <c r="BN7394" s="33">
        <v>70.611670000000004</v>
      </c>
      <c r="BO7394" s="33">
        <v>75.474090000000004</v>
      </c>
      <c r="BP7394" s="33">
        <v>79.968729999999994</v>
      </c>
      <c r="BQ7394" s="33">
        <v>83.48648</v>
      </c>
      <c r="BR7394" s="33">
        <v>86.172659999999993</v>
      </c>
      <c r="BS7394" s="33">
        <v>87.904139999999998</v>
      </c>
      <c r="BT7394" s="33">
        <v>88.292730000000006</v>
      </c>
      <c r="BU7394" s="33">
        <v>88.15907</v>
      </c>
      <c r="BV7394" s="33">
        <v>87.525689999999997</v>
      </c>
      <c r="BW7394" s="33">
        <v>86.368210000000005</v>
      </c>
      <c r="BX7394" s="33">
        <v>84.296289999999999</v>
      </c>
      <c r="BY7394" s="33">
        <v>81.288169999999994</v>
      </c>
      <c r="BZ7394" s="33">
        <v>77.929259999999999</v>
      </c>
      <c r="CA7394" s="33">
        <v>75.278589999999994</v>
      </c>
      <c r="CB7394" s="33">
        <v>73.123919999999998</v>
      </c>
      <c r="CC7394" s="33">
        <v>71.189009999999996</v>
      </c>
      <c r="DC7394" s="9">
        <v>338.28640000000001</v>
      </c>
      <c r="DD7394" s="9">
        <v>0</v>
      </c>
    </row>
    <row r="7395" spans="1:108" x14ac:dyDescent="0.25">
      <c r="A7395" s="9" t="s">
        <v>42</v>
      </c>
      <c r="B7395" s="9" t="s">
        <v>15</v>
      </c>
      <c r="C7395" s="9" t="s">
        <v>2</v>
      </c>
      <c r="D7395" s="9" t="s">
        <v>41</v>
      </c>
      <c r="E7395" s="9" t="s">
        <v>38</v>
      </c>
      <c r="F7395" s="9">
        <v>2016</v>
      </c>
      <c r="G7395" s="9">
        <v>6</v>
      </c>
      <c r="H7395" s="9"/>
      <c r="BF7395" s="33">
        <v>71.633600000000001</v>
      </c>
      <c r="BG7395" s="33">
        <v>70.337779999999995</v>
      </c>
      <c r="BH7395" s="33">
        <v>69.045069999999996</v>
      </c>
      <c r="BI7395" s="33">
        <v>67.730879999999999</v>
      </c>
      <c r="BJ7395" s="33">
        <v>66.880470000000003</v>
      </c>
      <c r="BK7395" s="33">
        <v>66.168459999999996</v>
      </c>
      <c r="BL7395" s="33">
        <v>66.470320000000001</v>
      </c>
      <c r="BM7395" s="33">
        <v>69.610919999999993</v>
      </c>
      <c r="BN7395" s="33">
        <v>74.117819999999995</v>
      </c>
      <c r="BO7395" s="33">
        <v>78.440049999999999</v>
      </c>
      <c r="BP7395" s="33">
        <v>82.555019999999999</v>
      </c>
      <c r="BQ7395" s="33">
        <v>85.360240000000005</v>
      </c>
      <c r="BR7395" s="33">
        <v>88.058229999999995</v>
      </c>
      <c r="BS7395" s="33">
        <v>89.004660000000001</v>
      </c>
      <c r="BT7395" s="33">
        <v>90.404809999999998</v>
      </c>
      <c r="BU7395" s="33">
        <v>91.34366</v>
      </c>
      <c r="BV7395" s="33">
        <v>91.373069999999998</v>
      </c>
      <c r="BW7395" s="33">
        <v>90.808340000000001</v>
      </c>
      <c r="BX7395" s="33">
        <v>88.941739999999996</v>
      </c>
      <c r="BY7395" s="33">
        <v>86.258189999999999</v>
      </c>
      <c r="BZ7395" s="33">
        <v>82.665539999999993</v>
      </c>
      <c r="CA7395" s="33">
        <v>79.727459999999994</v>
      </c>
      <c r="CB7395" s="33">
        <v>77.477010000000007</v>
      </c>
      <c r="CC7395" s="33">
        <v>75.379540000000006</v>
      </c>
      <c r="DC7395" s="9">
        <v>338.28640000000001</v>
      </c>
      <c r="DD7395" s="9">
        <v>0</v>
      </c>
    </row>
    <row r="7396" spans="1:108" x14ac:dyDescent="0.25">
      <c r="A7396" s="9" t="s">
        <v>42</v>
      </c>
      <c r="B7396" s="9" t="s">
        <v>15</v>
      </c>
      <c r="C7396" s="9" t="s">
        <v>2</v>
      </c>
      <c r="D7396" s="9" t="s">
        <v>41</v>
      </c>
      <c r="E7396" s="9" t="s">
        <v>38</v>
      </c>
      <c r="F7396" s="9">
        <v>2016</v>
      </c>
      <c r="G7396" s="9">
        <v>7</v>
      </c>
      <c r="H7396" s="9"/>
      <c r="BF7396" s="33">
        <v>75.217179999999999</v>
      </c>
      <c r="BG7396" s="33">
        <v>73.113979999999998</v>
      </c>
      <c r="BH7396" s="33">
        <v>71.820139999999995</v>
      </c>
      <c r="BI7396" s="33">
        <v>70.679929999999999</v>
      </c>
      <c r="BJ7396" s="33">
        <v>69.898619999999994</v>
      </c>
      <c r="BK7396" s="33">
        <v>68.955410000000001</v>
      </c>
      <c r="BL7396" s="33">
        <v>68.967519999999993</v>
      </c>
      <c r="BM7396" s="33">
        <v>71.677809999999994</v>
      </c>
      <c r="BN7396" s="33">
        <v>75.222939999999994</v>
      </c>
      <c r="BO7396" s="33">
        <v>79.607820000000004</v>
      </c>
      <c r="BP7396" s="33">
        <v>84.153930000000003</v>
      </c>
      <c r="BQ7396" s="33">
        <v>87.357969999999995</v>
      </c>
      <c r="BR7396" s="33">
        <v>89.487759999999994</v>
      </c>
      <c r="BS7396" s="33">
        <v>90.808539999999994</v>
      </c>
      <c r="BT7396" s="33">
        <v>91.876649999999998</v>
      </c>
      <c r="BU7396" s="33">
        <v>92.575640000000007</v>
      </c>
      <c r="BV7396" s="33">
        <v>92.889189999999999</v>
      </c>
      <c r="BW7396" s="33">
        <v>92.111680000000007</v>
      </c>
      <c r="BX7396" s="33">
        <v>90.092209999999994</v>
      </c>
      <c r="BY7396" s="33">
        <v>87.295270000000002</v>
      </c>
      <c r="BZ7396" s="33">
        <v>83.597309999999993</v>
      </c>
      <c r="CA7396" s="33">
        <v>80.700659999999999</v>
      </c>
      <c r="CB7396" s="33">
        <v>78.435630000000003</v>
      </c>
      <c r="CC7396" s="33">
        <v>76.888159999999999</v>
      </c>
      <c r="DC7396" s="9">
        <v>338.28640000000001</v>
      </c>
      <c r="DD7396" s="9">
        <v>0</v>
      </c>
    </row>
    <row r="7397" spans="1:108" x14ac:dyDescent="0.25">
      <c r="A7397" s="9" t="s">
        <v>42</v>
      </c>
      <c r="B7397" s="9" t="s">
        <v>15</v>
      </c>
      <c r="C7397" s="9" t="s">
        <v>2</v>
      </c>
      <c r="D7397" s="9" t="s">
        <v>41</v>
      </c>
      <c r="E7397" s="9" t="s">
        <v>38</v>
      </c>
      <c r="F7397" s="9">
        <v>2016</v>
      </c>
      <c r="G7397" s="9">
        <v>8</v>
      </c>
      <c r="H7397" s="9"/>
      <c r="BF7397" s="33">
        <v>73.045069999999996</v>
      </c>
      <c r="BG7397" s="33">
        <v>72.013040000000004</v>
      </c>
      <c r="BH7397" s="33">
        <v>70.645409999999998</v>
      </c>
      <c r="BI7397" s="33">
        <v>69.829570000000004</v>
      </c>
      <c r="BJ7397" s="33">
        <v>68.596260000000001</v>
      </c>
      <c r="BK7397" s="33">
        <v>67.653139999999993</v>
      </c>
      <c r="BL7397" s="33">
        <v>67.134799999999998</v>
      </c>
      <c r="BM7397" s="33">
        <v>69.203119999999998</v>
      </c>
      <c r="BN7397" s="33">
        <v>72.997640000000004</v>
      </c>
      <c r="BO7397" s="33">
        <v>77.745930000000001</v>
      </c>
      <c r="BP7397" s="33">
        <v>82.302760000000006</v>
      </c>
      <c r="BQ7397" s="33">
        <v>85.333330000000004</v>
      </c>
      <c r="BR7397" s="33">
        <v>87.972340000000003</v>
      </c>
      <c r="BS7397" s="33">
        <v>89.499390000000005</v>
      </c>
      <c r="BT7397" s="33">
        <v>90.534310000000005</v>
      </c>
      <c r="BU7397" s="33">
        <v>91.191100000000006</v>
      </c>
      <c r="BV7397" s="33">
        <v>90.899029999999996</v>
      </c>
      <c r="BW7397" s="33">
        <v>89.708609999999993</v>
      </c>
      <c r="BX7397" s="33">
        <v>87.515069999999994</v>
      </c>
      <c r="BY7397" s="33">
        <v>83.894000000000005</v>
      </c>
      <c r="BZ7397" s="33">
        <v>80.072869999999995</v>
      </c>
      <c r="CA7397" s="33">
        <v>77.665260000000004</v>
      </c>
      <c r="CB7397" s="33">
        <v>75.534630000000007</v>
      </c>
      <c r="CC7397" s="33">
        <v>74.047979999999995</v>
      </c>
      <c r="DC7397" s="9">
        <v>338.28640000000001</v>
      </c>
      <c r="DD7397" s="9">
        <v>0</v>
      </c>
    </row>
    <row r="7398" spans="1:108" x14ac:dyDescent="0.25">
      <c r="A7398" s="9" t="s">
        <v>42</v>
      </c>
      <c r="B7398" s="9" t="s">
        <v>15</v>
      </c>
      <c r="C7398" s="9" t="s">
        <v>2</v>
      </c>
      <c r="D7398" s="9" t="s">
        <v>41</v>
      </c>
      <c r="E7398" s="9" t="s">
        <v>38</v>
      </c>
      <c r="F7398" s="9">
        <v>2016</v>
      </c>
      <c r="G7398" s="9">
        <v>9</v>
      </c>
      <c r="H7398" s="9"/>
      <c r="BF7398" s="33">
        <v>69.211500000000001</v>
      </c>
      <c r="BG7398" s="33">
        <v>67.72063</v>
      </c>
      <c r="BH7398" s="33">
        <v>66.558400000000006</v>
      </c>
      <c r="BI7398" s="33">
        <v>65.436480000000003</v>
      </c>
      <c r="BJ7398" s="33">
        <v>64.262789999999995</v>
      </c>
      <c r="BK7398" s="33">
        <v>63.523859999999999</v>
      </c>
      <c r="BL7398" s="33">
        <v>62.98265</v>
      </c>
      <c r="BM7398" s="33">
        <v>64.251519999999999</v>
      </c>
      <c r="BN7398" s="33">
        <v>68.970950000000002</v>
      </c>
      <c r="BO7398" s="33">
        <v>74.994960000000006</v>
      </c>
      <c r="BP7398" s="33">
        <v>80.521820000000005</v>
      </c>
      <c r="BQ7398" s="33">
        <v>85.079710000000006</v>
      </c>
      <c r="BR7398" s="33">
        <v>87.87715</v>
      </c>
      <c r="BS7398" s="33">
        <v>89.195170000000005</v>
      </c>
      <c r="BT7398" s="33">
        <v>89.586579999999998</v>
      </c>
      <c r="BU7398" s="33">
        <v>90.12491</v>
      </c>
      <c r="BV7398" s="33">
        <v>90.171000000000006</v>
      </c>
      <c r="BW7398" s="33">
        <v>88.776510000000002</v>
      </c>
      <c r="BX7398" s="33">
        <v>86.049710000000005</v>
      </c>
      <c r="BY7398" s="33">
        <v>81.612009999999998</v>
      </c>
      <c r="BZ7398" s="33">
        <v>78.439040000000006</v>
      </c>
      <c r="CA7398" s="33">
        <v>75.874480000000005</v>
      </c>
      <c r="CB7398" s="33">
        <v>73.545349999999999</v>
      </c>
      <c r="CC7398" s="33">
        <v>71.514470000000003</v>
      </c>
      <c r="DC7398" s="9">
        <v>338.28640000000001</v>
      </c>
      <c r="DD7398" s="9">
        <v>0</v>
      </c>
    </row>
    <row r="7399" spans="1:108" x14ac:dyDescent="0.25">
      <c r="A7399" s="9" t="s">
        <v>42</v>
      </c>
      <c r="B7399" s="9" t="s">
        <v>15</v>
      </c>
      <c r="C7399" s="9" t="s">
        <v>2</v>
      </c>
      <c r="D7399" s="9" t="s">
        <v>41</v>
      </c>
      <c r="E7399" s="9" t="s">
        <v>38</v>
      </c>
      <c r="F7399" s="9">
        <v>2016</v>
      </c>
      <c r="G7399" s="9">
        <v>10</v>
      </c>
      <c r="H7399" s="9"/>
      <c r="BF7399" s="33">
        <v>67.840299999999999</v>
      </c>
      <c r="BG7399" s="33">
        <v>66.417500000000004</v>
      </c>
      <c r="BH7399" s="33">
        <v>65.403030000000001</v>
      </c>
      <c r="BI7399" s="33">
        <v>64.122690000000006</v>
      </c>
      <c r="BJ7399" s="33">
        <v>63.058779999999999</v>
      </c>
      <c r="BK7399" s="33">
        <v>62.42897</v>
      </c>
      <c r="BL7399" s="33">
        <v>61.940100000000001</v>
      </c>
      <c r="BM7399" s="33">
        <v>62.77966</v>
      </c>
      <c r="BN7399" s="33">
        <v>66.580929999999995</v>
      </c>
      <c r="BO7399" s="33">
        <v>71.843299999999999</v>
      </c>
      <c r="BP7399" s="33">
        <v>76.738569999999996</v>
      </c>
      <c r="BQ7399" s="33">
        <v>80.763030000000001</v>
      </c>
      <c r="BR7399" s="33">
        <v>83.495580000000004</v>
      </c>
      <c r="BS7399" s="33">
        <v>85.036680000000004</v>
      </c>
      <c r="BT7399" s="33">
        <v>85.758849999999995</v>
      </c>
      <c r="BU7399" s="33">
        <v>85.982020000000006</v>
      </c>
      <c r="BV7399" s="33">
        <v>85.412220000000005</v>
      </c>
      <c r="BW7399" s="33">
        <v>83.550110000000004</v>
      </c>
      <c r="BX7399" s="33">
        <v>80.674440000000004</v>
      </c>
      <c r="BY7399" s="33">
        <v>77.213329999999999</v>
      </c>
      <c r="BZ7399" s="33">
        <v>74.76379</v>
      </c>
      <c r="CA7399" s="33">
        <v>72.882450000000006</v>
      </c>
      <c r="CB7399" s="33">
        <v>70.955650000000006</v>
      </c>
      <c r="CC7399" s="33">
        <v>69.309640000000002</v>
      </c>
      <c r="DC7399" s="9">
        <v>338.28640000000001</v>
      </c>
      <c r="DD7399" s="9">
        <v>0</v>
      </c>
    </row>
    <row r="7400" spans="1:108" x14ac:dyDescent="0.25">
      <c r="A7400" s="9" t="s">
        <v>42</v>
      </c>
      <c r="B7400" s="9" t="s">
        <v>15</v>
      </c>
      <c r="C7400" s="9" t="s">
        <v>2</v>
      </c>
      <c r="D7400" s="9" t="s">
        <v>41</v>
      </c>
      <c r="E7400" s="9" t="s">
        <v>38</v>
      </c>
      <c r="F7400" s="9">
        <v>2017</v>
      </c>
      <c r="G7400" s="9">
        <v>5</v>
      </c>
      <c r="H7400" s="9"/>
      <c r="BF7400" s="33">
        <v>68.814530000000005</v>
      </c>
      <c r="BG7400" s="33">
        <v>67.174350000000004</v>
      </c>
      <c r="BH7400" s="33">
        <v>65.980500000000006</v>
      </c>
      <c r="BI7400" s="33">
        <v>64.599930000000001</v>
      </c>
      <c r="BJ7400" s="33">
        <v>63.560160000000003</v>
      </c>
      <c r="BK7400" s="33">
        <v>62.528860000000002</v>
      </c>
      <c r="BL7400" s="33">
        <v>62.702179999999998</v>
      </c>
      <c r="BM7400" s="33">
        <v>65.908230000000003</v>
      </c>
      <c r="BN7400" s="33">
        <v>70.611670000000004</v>
      </c>
      <c r="BO7400" s="33">
        <v>75.474090000000004</v>
      </c>
      <c r="BP7400" s="33">
        <v>79.968729999999994</v>
      </c>
      <c r="BQ7400" s="33">
        <v>83.48648</v>
      </c>
      <c r="BR7400" s="33">
        <v>86.172659999999993</v>
      </c>
      <c r="BS7400" s="33">
        <v>87.904139999999998</v>
      </c>
      <c r="BT7400" s="33">
        <v>88.292730000000006</v>
      </c>
      <c r="BU7400" s="33">
        <v>88.15907</v>
      </c>
      <c r="BV7400" s="33">
        <v>87.525689999999997</v>
      </c>
      <c r="BW7400" s="33">
        <v>86.368210000000005</v>
      </c>
      <c r="BX7400" s="33">
        <v>84.296289999999999</v>
      </c>
      <c r="BY7400" s="33">
        <v>81.288169999999994</v>
      </c>
      <c r="BZ7400" s="33">
        <v>77.929259999999999</v>
      </c>
      <c r="CA7400" s="33">
        <v>75.278589999999994</v>
      </c>
      <c r="CB7400" s="33">
        <v>73.123919999999998</v>
      </c>
      <c r="CC7400" s="33">
        <v>71.189009999999996</v>
      </c>
      <c r="DC7400" s="9">
        <v>338.28640000000001</v>
      </c>
      <c r="DD7400" s="9">
        <v>0</v>
      </c>
    </row>
    <row r="7401" spans="1:108" x14ac:dyDescent="0.25">
      <c r="A7401" s="9" t="s">
        <v>42</v>
      </c>
      <c r="B7401" s="9" t="s">
        <v>15</v>
      </c>
      <c r="C7401" s="9" t="s">
        <v>2</v>
      </c>
      <c r="D7401" s="9" t="s">
        <v>41</v>
      </c>
      <c r="E7401" s="9" t="s">
        <v>38</v>
      </c>
      <c r="F7401" s="9">
        <v>2017</v>
      </c>
      <c r="G7401" s="9">
        <v>6</v>
      </c>
      <c r="H7401" s="9"/>
      <c r="BF7401" s="33">
        <v>71.633600000000001</v>
      </c>
      <c r="BG7401" s="33">
        <v>70.337779999999995</v>
      </c>
      <c r="BH7401" s="33">
        <v>69.045069999999996</v>
      </c>
      <c r="BI7401" s="33">
        <v>67.730879999999999</v>
      </c>
      <c r="BJ7401" s="33">
        <v>66.880470000000003</v>
      </c>
      <c r="BK7401" s="33">
        <v>66.168459999999996</v>
      </c>
      <c r="BL7401" s="33">
        <v>66.470320000000001</v>
      </c>
      <c r="BM7401" s="33">
        <v>69.610919999999993</v>
      </c>
      <c r="BN7401" s="33">
        <v>74.117819999999995</v>
      </c>
      <c r="BO7401" s="33">
        <v>78.440049999999999</v>
      </c>
      <c r="BP7401" s="33">
        <v>82.555019999999999</v>
      </c>
      <c r="BQ7401" s="33">
        <v>85.360240000000005</v>
      </c>
      <c r="BR7401" s="33">
        <v>88.058229999999995</v>
      </c>
      <c r="BS7401" s="33">
        <v>89.004660000000001</v>
      </c>
      <c r="BT7401" s="33">
        <v>90.404809999999998</v>
      </c>
      <c r="BU7401" s="33">
        <v>91.34366</v>
      </c>
      <c r="BV7401" s="33">
        <v>91.373069999999998</v>
      </c>
      <c r="BW7401" s="33">
        <v>90.808340000000001</v>
      </c>
      <c r="BX7401" s="33">
        <v>88.941739999999996</v>
      </c>
      <c r="BY7401" s="33">
        <v>86.258189999999999</v>
      </c>
      <c r="BZ7401" s="33">
        <v>82.665539999999993</v>
      </c>
      <c r="CA7401" s="33">
        <v>79.727459999999994</v>
      </c>
      <c r="CB7401" s="33">
        <v>77.477010000000007</v>
      </c>
      <c r="CC7401" s="33">
        <v>75.379540000000006</v>
      </c>
      <c r="DC7401" s="9">
        <v>338.28640000000001</v>
      </c>
      <c r="DD7401" s="9">
        <v>0</v>
      </c>
    </row>
    <row r="7402" spans="1:108" x14ac:dyDescent="0.25">
      <c r="A7402" s="9" t="s">
        <v>42</v>
      </c>
      <c r="B7402" s="9" t="s">
        <v>15</v>
      </c>
      <c r="C7402" s="9" t="s">
        <v>2</v>
      </c>
      <c r="D7402" s="9" t="s">
        <v>41</v>
      </c>
      <c r="E7402" s="9" t="s">
        <v>38</v>
      </c>
      <c r="F7402" s="9">
        <v>2017</v>
      </c>
      <c r="G7402" s="9">
        <v>7</v>
      </c>
      <c r="H7402" s="9"/>
      <c r="BF7402" s="33">
        <v>75.217179999999999</v>
      </c>
      <c r="BG7402" s="33">
        <v>73.113979999999998</v>
      </c>
      <c r="BH7402" s="33">
        <v>71.820139999999995</v>
      </c>
      <c r="BI7402" s="33">
        <v>70.679929999999999</v>
      </c>
      <c r="BJ7402" s="33">
        <v>69.898619999999994</v>
      </c>
      <c r="BK7402" s="33">
        <v>68.955410000000001</v>
      </c>
      <c r="BL7402" s="33">
        <v>68.967519999999993</v>
      </c>
      <c r="BM7402" s="33">
        <v>71.677809999999994</v>
      </c>
      <c r="BN7402" s="33">
        <v>75.222939999999994</v>
      </c>
      <c r="BO7402" s="33">
        <v>79.607820000000004</v>
      </c>
      <c r="BP7402" s="33">
        <v>84.153930000000003</v>
      </c>
      <c r="BQ7402" s="33">
        <v>87.357969999999995</v>
      </c>
      <c r="BR7402" s="33">
        <v>89.487759999999994</v>
      </c>
      <c r="BS7402" s="33">
        <v>90.808539999999994</v>
      </c>
      <c r="BT7402" s="33">
        <v>91.876649999999998</v>
      </c>
      <c r="BU7402" s="33">
        <v>92.575640000000007</v>
      </c>
      <c r="BV7402" s="33">
        <v>92.889189999999999</v>
      </c>
      <c r="BW7402" s="33">
        <v>92.111680000000007</v>
      </c>
      <c r="BX7402" s="33">
        <v>90.092209999999994</v>
      </c>
      <c r="BY7402" s="33">
        <v>87.295270000000002</v>
      </c>
      <c r="BZ7402" s="33">
        <v>83.597309999999993</v>
      </c>
      <c r="CA7402" s="33">
        <v>80.700659999999999</v>
      </c>
      <c r="CB7402" s="33">
        <v>78.435630000000003</v>
      </c>
      <c r="CC7402" s="33">
        <v>76.888159999999999</v>
      </c>
      <c r="DC7402" s="9">
        <v>338.28640000000001</v>
      </c>
      <c r="DD7402" s="9">
        <v>0</v>
      </c>
    </row>
    <row r="7403" spans="1:108" x14ac:dyDescent="0.25">
      <c r="A7403" s="9" t="s">
        <v>42</v>
      </c>
      <c r="B7403" s="9" t="s">
        <v>15</v>
      </c>
      <c r="C7403" s="9" t="s">
        <v>2</v>
      </c>
      <c r="D7403" s="9" t="s">
        <v>41</v>
      </c>
      <c r="E7403" s="9" t="s">
        <v>38</v>
      </c>
      <c r="F7403" s="9">
        <v>2017</v>
      </c>
      <c r="G7403" s="9">
        <v>8</v>
      </c>
      <c r="H7403" s="9"/>
      <c r="BF7403" s="33">
        <v>73.045069999999996</v>
      </c>
      <c r="BG7403" s="33">
        <v>72.013040000000004</v>
      </c>
      <c r="BH7403" s="33">
        <v>70.645409999999998</v>
      </c>
      <c r="BI7403" s="33">
        <v>69.829570000000004</v>
      </c>
      <c r="BJ7403" s="33">
        <v>68.596260000000001</v>
      </c>
      <c r="BK7403" s="33">
        <v>67.653139999999993</v>
      </c>
      <c r="BL7403" s="33">
        <v>67.134799999999998</v>
      </c>
      <c r="BM7403" s="33">
        <v>69.203119999999998</v>
      </c>
      <c r="BN7403" s="33">
        <v>72.997640000000004</v>
      </c>
      <c r="BO7403" s="33">
        <v>77.745930000000001</v>
      </c>
      <c r="BP7403" s="33">
        <v>82.302760000000006</v>
      </c>
      <c r="BQ7403" s="33">
        <v>85.333330000000004</v>
      </c>
      <c r="BR7403" s="33">
        <v>87.972340000000003</v>
      </c>
      <c r="BS7403" s="33">
        <v>89.499390000000005</v>
      </c>
      <c r="BT7403" s="33">
        <v>90.534310000000005</v>
      </c>
      <c r="BU7403" s="33">
        <v>91.191100000000006</v>
      </c>
      <c r="BV7403" s="33">
        <v>90.899029999999996</v>
      </c>
      <c r="BW7403" s="33">
        <v>89.708609999999993</v>
      </c>
      <c r="BX7403" s="33">
        <v>87.515069999999994</v>
      </c>
      <c r="BY7403" s="33">
        <v>83.894000000000005</v>
      </c>
      <c r="BZ7403" s="33">
        <v>80.072869999999995</v>
      </c>
      <c r="CA7403" s="33">
        <v>77.665260000000004</v>
      </c>
      <c r="CB7403" s="33">
        <v>75.534630000000007</v>
      </c>
      <c r="CC7403" s="33">
        <v>74.047979999999995</v>
      </c>
      <c r="DC7403" s="9">
        <v>338.28640000000001</v>
      </c>
      <c r="DD7403" s="9">
        <v>0</v>
      </c>
    </row>
    <row r="7404" spans="1:108" x14ac:dyDescent="0.25">
      <c r="A7404" s="9" t="s">
        <v>42</v>
      </c>
      <c r="B7404" s="9" t="s">
        <v>15</v>
      </c>
      <c r="C7404" s="9" t="s">
        <v>2</v>
      </c>
      <c r="D7404" s="9" t="s">
        <v>41</v>
      </c>
      <c r="E7404" s="9" t="s">
        <v>38</v>
      </c>
      <c r="F7404" s="9">
        <v>2017</v>
      </c>
      <c r="G7404" s="9">
        <v>9</v>
      </c>
      <c r="H7404" s="9"/>
      <c r="BF7404" s="33">
        <v>69.211500000000001</v>
      </c>
      <c r="BG7404" s="33">
        <v>67.72063</v>
      </c>
      <c r="BH7404" s="33">
        <v>66.558400000000006</v>
      </c>
      <c r="BI7404" s="33">
        <v>65.436480000000003</v>
      </c>
      <c r="BJ7404" s="33">
        <v>64.262789999999995</v>
      </c>
      <c r="BK7404" s="33">
        <v>63.523859999999999</v>
      </c>
      <c r="BL7404" s="33">
        <v>62.98265</v>
      </c>
      <c r="BM7404" s="33">
        <v>64.251519999999999</v>
      </c>
      <c r="BN7404" s="33">
        <v>68.970950000000002</v>
      </c>
      <c r="BO7404" s="33">
        <v>74.994960000000006</v>
      </c>
      <c r="BP7404" s="33">
        <v>80.521820000000005</v>
      </c>
      <c r="BQ7404" s="33">
        <v>85.079710000000006</v>
      </c>
      <c r="BR7404" s="33">
        <v>87.87715</v>
      </c>
      <c r="BS7404" s="33">
        <v>89.195170000000005</v>
      </c>
      <c r="BT7404" s="33">
        <v>89.586579999999998</v>
      </c>
      <c r="BU7404" s="33">
        <v>90.12491</v>
      </c>
      <c r="BV7404" s="33">
        <v>90.171000000000006</v>
      </c>
      <c r="BW7404" s="33">
        <v>88.776510000000002</v>
      </c>
      <c r="BX7404" s="33">
        <v>86.049710000000005</v>
      </c>
      <c r="BY7404" s="33">
        <v>81.612009999999998</v>
      </c>
      <c r="BZ7404" s="33">
        <v>78.439040000000006</v>
      </c>
      <c r="CA7404" s="33">
        <v>75.874480000000005</v>
      </c>
      <c r="CB7404" s="33">
        <v>73.545349999999999</v>
      </c>
      <c r="CC7404" s="33">
        <v>71.514470000000003</v>
      </c>
      <c r="DC7404" s="9">
        <v>338.28640000000001</v>
      </c>
      <c r="DD7404" s="9">
        <v>0</v>
      </c>
    </row>
    <row r="7405" spans="1:108" x14ac:dyDescent="0.25">
      <c r="A7405" s="9" t="s">
        <v>42</v>
      </c>
      <c r="B7405" s="9" t="s">
        <v>15</v>
      </c>
      <c r="C7405" s="9" t="s">
        <v>2</v>
      </c>
      <c r="D7405" s="9" t="s">
        <v>41</v>
      </c>
      <c r="E7405" s="9" t="s">
        <v>38</v>
      </c>
      <c r="F7405" s="9">
        <v>2017</v>
      </c>
      <c r="G7405" s="9">
        <v>10</v>
      </c>
      <c r="H7405" s="9"/>
      <c r="BF7405" s="33">
        <v>67.840299999999999</v>
      </c>
      <c r="BG7405" s="33">
        <v>66.417500000000004</v>
      </c>
      <c r="BH7405" s="33">
        <v>65.403030000000001</v>
      </c>
      <c r="BI7405" s="33">
        <v>64.122690000000006</v>
      </c>
      <c r="BJ7405" s="33">
        <v>63.058779999999999</v>
      </c>
      <c r="BK7405" s="33">
        <v>62.42897</v>
      </c>
      <c r="BL7405" s="33">
        <v>61.940100000000001</v>
      </c>
      <c r="BM7405" s="33">
        <v>62.77966</v>
      </c>
      <c r="BN7405" s="33">
        <v>66.580929999999995</v>
      </c>
      <c r="BO7405" s="33">
        <v>71.843299999999999</v>
      </c>
      <c r="BP7405" s="33">
        <v>76.738569999999996</v>
      </c>
      <c r="BQ7405" s="33">
        <v>80.763030000000001</v>
      </c>
      <c r="BR7405" s="33">
        <v>83.495580000000004</v>
      </c>
      <c r="BS7405" s="33">
        <v>85.036680000000004</v>
      </c>
      <c r="BT7405" s="33">
        <v>85.758849999999995</v>
      </c>
      <c r="BU7405" s="33">
        <v>85.982020000000006</v>
      </c>
      <c r="BV7405" s="33">
        <v>85.412220000000005</v>
      </c>
      <c r="BW7405" s="33">
        <v>83.550110000000004</v>
      </c>
      <c r="BX7405" s="33">
        <v>80.674440000000004</v>
      </c>
      <c r="BY7405" s="33">
        <v>77.213329999999999</v>
      </c>
      <c r="BZ7405" s="33">
        <v>74.76379</v>
      </c>
      <c r="CA7405" s="33">
        <v>72.882450000000006</v>
      </c>
      <c r="CB7405" s="33">
        <v>70.955650000000006</v>
      </c>
      <c r="CC7405" s="33">
        <v>69.309640000000002</v>
      </c>
      <c r="DC7405" s="9">
        <v>338.28640000000001</v>
      </c>
      <c r="DD7405" s="9">
        <v>0</v>
      </c>
    </row>
    <row r="7406" spans="1:108" x14ac:dyDescent="0.25">
      <c r="A7406" s="9" t="s">
        <v>42</v>
      </c>
      <c r="B7406" s="9" t="s">
        <v>15</v>
      </c>
      <c r="C7406" s="9" t="s">
        <v>2</v>
      </c>
      <c r="D7406" s="9" t="s">
        <v>41</v>
      </c>
      <c r="E7406" s="9" t="s">
        <v>38</v>
      </c>
      <c r="F7406" s="9">
        <v>2018</v>
      </c>
      <c r="G7406" s="9">
        <v>5</v>
      </c>
      <c r="H7406" s="9"/>
      <c r="BF7406" s="33">
        <v>68.814530000000005</v>
      </c>
      <c r="BG7406" s="33">
        <v>67.174350000000004</v>
      </c>
      <c r="BH7406" s="33">
        <v>65.980500000000006</v>
      </c>
      <c r="BI7406" s="33">
        <v>64.599930000000001</v>
      </c>
      <c r="BJ7406" s="33">
        <v>63.560160000000003</v>
      </c>
      <c r="BK7406" s="33">
        <v>62.528860000000002</v>
      </c>
      <c r="BL7406" s="33">
        <v>62.702179999999998</v>
      </c>
      <c r="BM7406" s="33">
        <v>65.908230000000003</v>
      </c>
      <c r="BN7406" s="33">
        <v>70.611670000000004</v>
      </c>
      <c r="BO7406" s="33">
        <v>75.474090000000004</v>
      </c>
      <c r="BP7406" s="33">
        <v>79.968729999999994</v>
      </c>
      <c r="BQ7406" s="33">
        <v>83.48648</v>
      </c>
      <c r="BR7406" s="33">
        <v>86.172659999999993</v>
      </c>
      <c r="BS7406" s="33">
        <v>87.904139999999998</v>
      </c>
      <c r="BT7406" s="33">
        <v>88.292730000000006</v>
      </c>
      <c r="BU7406" s="33">
        <v>88.15907</v>
      </c>
      <c r="BV7406" s="33">
        <v>87.525689999999997</v>
      </c>
      <c r="BW7406" s="33">
        <v>86.368210000000005</v>
      </c>
      <c r="BX7406" s="33">
        <v>84.296289999999999</v>
      </c>
      <c r="BY7406" s="33">
        <v>81.288169999999994</v>
      </c>
      <c r="BZ7406" s="33">
        <v>77.929259999999999</v>
      </c>
      <c r="CA7406" s="33">
        <v>75.278589999999994</v>
      </c>
      <c r="CB7406" s="33">
        <v>73.123919999999998</v>
      </c>
      <c r="CC7406" s="33">
        <v>71.189009999999996</v>
      </c>
      <c r="DC7406" s="9">
        <v>338.28640000000001</v>
      </c>
      <c r="DD7406" s="9">
        <v>0</v>
      </c>
    </row>
    <row r="7407" spans="1:108" x14ac:dyDescent="0.25">
      <c r="A7407" s="9" t="s">
        <v>42</v>
      </c>
      <c r="B7407" s="9" t="s">
        <v>15</v>
      </c>
      <c r="C7407" s="9" t="s">
        <v>2</v>
      </c>
      <c r="D7407" s="9" t="s">
        <v>41</v>
      </c>
      <c r="E7407" s="9" t="s">
        <v>38</v>
      </c>
      <c r="F7407" s="9">
        <v>2018</v>
      </c>
      <c r="G7407" s="9">
        <v>6</v>
      </c>
      <c r="H7407" s="9"/>
      <c r="BF7407" s="33">
        <v>71.633600000000001</v>
      </c>
      <c r="BG7407" s="33">
        <v>70.337779999999995</v>
      </c>
      <c r="BH7407" s="33">
        <v>69.045069999999996</v>
      </c>
      <c r="BI7407" s="33">
        <v>67.730879999999999</v>
      </c>
      <c r="BJ7407" s="33">
        <v>66.880470000000003</v>
      </c>
      <c r="BK7407" s="33">
        <v>66.168459999999996</v>
      </c>
      <c r="BL7407" s="33">
        <v>66.470320000000001</v>
      </c>
      <c r="BM7407" s="33">
        <v>69.610919999999993</v>
      </c>
      <c r="BN7407" s="33">
        <v>74.117819999999995</v>
      </c>
      <c r="BO7407" s="33">
        <v>78.440049999999999</v>
      </c>
      <c r="BP7407" s="33">
        <v>82.555019999999999</v>
      </c>
      <c r="BQ7407" s="33">
        <v>85.360240000000005</v>
      </c>
      <c r="BR7407" s="33">
        <v>88.058229999999995</v>
      </c>
      <c r="BS7407" s="33">
        <v>89.004660000000001</v>
      </c>
      <c r="BT7407" s="33">
        <v>90.404809999999998</v>
      </c>
      <c r="BU7407" s="33">
        <v>91.34366</v>
      </c>
      <c r="BV7407" s="33">
        <v>91.373069999999998</v>
      </c>
      <c r="BW7407" s="33">
        <v>90.808340000000001</v>
      </c>
      <c r="BX7407" s="33">
        <v>88.941739999999996</v>
      </c>
      <c r="BY7407" s="33">
        <v>86.258189999999999</v>
      </c>
      <c r="BZ7407" s="33">
        <v>82.665539999999993</v>
      </c>
      <c r="CA7407" s="33">
        <v>79.727459999999994</v>
      </c>
      <c r="CB7407" s="33">
        <v>77.477010000000007</v>
      </c>
      <c r="CC7407" s="33">
        <v>75.379540000000006</v>
      </c>
      <c r="DC7407" s="9">
        <v>338.28640000000001</v>
      </c>
      <c r="DD7407" s="9">
        <v>0</v>
      </c>
    </row>
    <row r="7408" spans="1:108" x14ac:dyDescent="0.25">
      <c r="A7408" s="9" t="s">
        <v>42</v>
      </c>
      <c r="B7408" s="9" t="s">
        <v>15</v>
      </c>
      <c r="C7408" s="9" t="s">
        <v>2</v>
      </c>
      <c r="D7408" s="9" t="s">
        <v>41</v>
      </c>
      <c r="E7408" s="9" t="s">
        <v>38</v>
      </c>
      <c r="F7408" s="9">
        <v>2018</v>
      </c>
      <c r="G7408" s="9">
        <v>7</v>
      </c>
      <c r="H7408" s="9"/>
      <c r="BF7408" s="33">
        <v>75.217179999999999</v>
      </c>
      <c r="BG7408" s="33">
        <v>73.113979999999998</v>
      </c>
      <c r="BH7408" s="33">
        <v>71.820139999999995</v>
      </c>
      <c r="BI7408" s="33">
        <v>70.679929999999999</v>
      </c>
      <c r="BJ7408" s="33">
        <v>69.898619999999994</v>
      </c>
      <c r="BK7408" s="33">
        <v>68.955410000000001</v>
      </c>
      <c r="BL7408" s="33">
        <v>68.967519999999993</v>
      </c>
      <c r="BM7408" s="33">
        <v>71.677809999999994</v>
      </c>
      <c r="BN7408" s="33">
        <v>75.222939999999994</v>
      </c>
      <c r="BO7408" s="33">
        <v>79.607820000000004</v>
      </c>
      <c r="BP7408" s="33">
        <v>84.153930000000003</v>
      </c>
      <c r="BQ7408" s="33">
        <v>87.357969999999995</v>
      </c>
      <c r="BR7408" s="33">
        <v>89.487759999999994</v>
      </c>
      <c r="BS7408" s="33">
        <v>90.808539999999994</v>
      </c>
      <c r="BT7408" s="33">
        <v>91.876649999999998</v>
      </c>
      <c r="BU7408" s="33">
        <v>92.575640000000007</v>
      </c>
      <c r="BV7408" s="33">
        <v>92.889189999999999</v>
      </c>
      <c r="BW7408" s="33">
        <v>92.111680000000007</v>
      </c>
      <c r="BX7408" s="33">
        <v>90.092209999999994</v>
      </c>
      <c r="BY7408" s="33">
        <v>87.295270000000002</v>
      </c>
      <c r="BZ7408" s="33">
        <v>83.597309999999993</v>
      </c>
      <c r="CA7408" s="33">
        <v>80.700659999999999</v>
      </c>
      <c r="CB7408" s="33">
        <v>78.435630000000003</v>
      </c>
      <c r="CC7408" s="33">
        <v>76.888159999999999</v>
      </c>
      <c r="DC7408" s="9">
        <v>338.28640000000001</v>
      </c>
      <c r="DD7408" s="9">
        <v>0</v>
      </c>
    </row>
    <row r="7409" spans="1:108" x14ac:dyDescent="0.25">
      <c r="A7409" s="9" t="s">
        <v>42</v>
      </c>
      <c r="B7409" s="9" t="s">
        <v>15</v>
      </c>
      <c r="C7409" s="9" t="s">
        <v>2</v>
      </c>
      <c r="D7409" s="9" t="s">
        <v>41</v>
      </c>
      <c r="E7409" s="9" t="s">
        <v>38</v>
      </c>
      <c r="F7409" s="9">
        <v>2018</v>
      </c>
      <c r="G7409" s="9">
        <v>8</v>
      </c>
      <c r="H7409" s="9"/>
      <c r="BF7409" s="33">
        <v>73.045069999999996</v>
      </c>
      <c r="BG7409" s="33">
        <v>72.013040000000004</v>
      </c>
      <c r="BH7409" s="33">
        <v>70.645409999999998</v>
      </c>
      <c r="BI7409" s="33">
        <v>69.829570000000004</v>
      </c>
      <c r="BJ7409" s="33">
        <v>68.596260000000001</v>
      </c>
      <c r="BK7409" s="33">
        <v>67.653139999999993</v>
      </c>
      <c r="BL7409" s="33">
        <v>67.134799999999998</v>
      </c>
      <c r="BM7409" s="33">
        <v>69.203119999999998</v>
      </c>
      <c r="BN7409" s="33">
        <v>72.997640000000004</v>
      </c>
      <c r="BO7409" s="33">
        <v>77.745930000000001</v>
      </c>
      <c r="BP7409" s="33">
        <v>82.302760000000006</v>
      </c>
      <c r="BQ7409" s="33">
        <v>85.333330000000004</v>
      </c>
      <c r="BR7409" s="33">
        <v>87.972340000000003</v>
      </c>
      <c r="BS7409" s="33">
        <v>89.499390000000005</v>
      </c>
      <c r="BT7409" s="33">
        <v>90.534310000000005</v>
      </c>
      <c r="BU7409" s="33">
        <v>91.191100000000006</v>
      </c>
      <c r="BV7409" s="33">
        <v>90.899029999999996</v>
      </c>
      <c r="BW7409" s="33">
        <v>89.708609999999993</v>
      </c>
      <c r="BX7409" s="33">
        <v>87.515069999999994</v>
      </c>
      <c r="BY7409" s="33">
        <v>83.894000000000005</v>
      </c>
      <c r="BZ7409" s="33">
        <v>80.072869999999995</v>
      </c>
      <c r="CA7409" s="33">
        <v>77.665260000000004</v>
      </c>
      <c r="CB7409" s="33">
        <v>75.534630000000007</v>
      </c>
      <c r="CC7409" s="33">
        <v>74.047979999999995</v>
      </c>
      <c r="DC7409" s="9">
        <v>338.28640000000001</v>
      </c>
      <c r="DD7409" s="9">
        <v>0</v>
      </c>
    </row>
    <row r="7410" spans="1:108" x14ac:dyDescent="0.25">
      <c r="A7410" s="9" t="s">
        <v>42</v>
      </c>
      <c r="B7410" s="9" t="s">
        <v>15</v>
      </c>
      <c r="C7410" s="9" t="s">
        <v>2</v>
      </c>
      <c r="D7410" s="9" t="s">
        <v>41</v>
      </c>
      <c r="E7410" s="9" t="s">
        <v>38</v>
      </c>
      <c r="F7410" s="9">
        <v>2018</v>
      </c>
      <c r="G7410" s="9">
        <v>9</v>
      </c>
      <c r="H7410" s="9"/>
      <c r="BF7410" s="33">
        <v>69.211500000000001</v>
      </c>
      <c r="BG7410" s="33">
        <v>67.72063</v>
      </c>
      <c r="BH7410" s="33">
        <v>66.558400000000006</v>
      </c>
      <c r="BI7410" s="33">
        <v>65.436480000000003</v>
      </c>
      <c r="BJ7410" s="33">
        <v>64.262789999999995</v>
      </c>
      <c r="BK7410" s="33">
        <v>63.523859999999999</v>
      </c>
      <c r="BL7410" s="33">
        <v>62.98265</v>
      </c>
      <c r="BM7410" s="33">
        <v>64.251519999999999</v>
      </c>
      <c r="BN7410" s="33">
        <v>68.970950000000002</v>
      </c>
      <c r="BO7410" s="33">
        <v>74.994960000000006</v>
      </c>
      <c r="BP7410" s="33">
        <v>80.521820000000005</v>
      </c>
      <c r="BQ7410" s="33">
        <v>85.079710000000006</v>
      </c>
      <c r="BR7410" s="33">
        <v>87.87715</v>
      </c>
      <c r="BS7410" s="33">
        <v>89.195170000000005</v>
      </c>
      <c r="BT7410" s="33">
        <v>89.586579999999998</v>
      </c>
      <c r="BU7410" s="33">
        <v>90.12491</v>
      </c>
      <c r="BV7410" s="33">
        <v>90.171000000000006</v>
      </c>
      <c r="BW7410" s="33">
        <v>88.776510000000002</v>
      </c>
      <c r="BX7410" s="33">
        <v>86.049710000000005</v>
      </c>
      <c r="BY7410" s="33">
        <v>81.612009999999998</v>
      </c>
      <c r="BZ7410" s="33">
        <v>78.439040000000006</v>
      </c>
      <c r="CA7410" s="33">
        <v>75.874480000000005</v>
      </c>
      <c r="CB7410" s="33">
        <v>73.545349999999999</v>
      </c>
      <c r="CC7410" s="33">
        <v>71.514470000000003</v>
      </c>
      <c r="DC7410" s="9">
        <v>338.28640000000001</v>
      </c>
      <c r="DD7410" s="9">
        <v>0</v>
      </c>
    </row>
    <row r="7411" spans="1:108" x14ac:dyDescent="0.25">
      <c r="A7411" s="9" t="s">
        <v>42</v>
      </c>
      <c r="B7411" s="9" t="s">
        <v>15</v>
      </c>
      <c r="C7411" s="9" t="s">
        <v>2</v>
      </c>
      <c r="D7411" s="9" t="s">
        <v>41</v>
      </c>
      <c r="E7411" s="9" t="s">
        <v>38</v>
      </c>
      <c r="F7411" s="9">
        <v>2018</v>
      </c>
      <c r="G7411" s="9">
        <v>10</v>
      </c>
      <c r="H7411" s="9"/>
      <c r="BF7411" s="33">
        <v>67.840299999999999</v>
      </c>
      <c r="BG7411" s="33">
        <v>66.417500000000004</v>
      </c>
      <c r="BH7411" s="33">
        <v>65.403030000000001</v>
      </c>
      <c r="BI7411" s="33">
        <v>64.122690000000006</v>
      </c>
      <c r="BJ7411" s="33">
        <v>63.058779999999999</v>
      </c>
      <c r="BK7411" s="33">
        <v>62.42897</v>
      </c>
      <c r="BL7411" s="33">
        <v>61.940100000000001</v>
      </c>
      <c r="BM7411" s="33">
        <v>62.77966</v>
      </c>
      <c r="BN7411" s="33">
        <v>66.580929999999995</v>
      </c>
      <c r="BO7411" s="33">
        <v>71.843299999999999</v>
      </c>
      <c r="BP7411" s="33">
        <v>76.738569999999996</v>
      </c>
      <c r="BQ7411" s="33">
        <v>80.763030000000001</v>
      </c>
      <c r="BR7411" s="33">
        <v>83.495580000000004</v>
      </c>
      <c r="BS7411" s="33">
        <v>85.036680000000004</v>
      </c>
      <c r="BT7411" s="33">
        <v>85.758849999999995</v>
      </c>
      <c r="BU7411" s="33">
        <v>85.982020000000006</v>
      </c>
      <c r="BV7411" s="33">
        <v>85.412220000000005</v>
      </c>
      <c r="BW7411" s="33">
        <v>83.550110000000004</v>
      </c>
      <c r="BX7411" s="33">
        <v>80.674440000000004</v>
      </c>
      <c r="BY7411" s="33">
        <v>77.213329999999999</v>
      </c>
      <c r="BZ7411" s="33">
        <v>74.76379</v>
      </c>
      <c r="CA7411" s="33">
        <v>72.882450000000006</v>
      </c>
      <c r="CB7411" s="33">
        <v>70.955650000000006</v>
      </c>
      <c r="CC7411" s="33">
        <v>69.309640000000002</v>
      </c>
      <c r="DC7411" s="9">
        <v>338.28640000000001</v>
      </c>
      <c r="DD7411" s="9">
        <v>0</v>
      </c>
    </row>
    <row r="7412" spans="1:108" x14ac:dyDescent="0.25">
      <c r="A7412" s="9" t="s">
        <v>42</v>
      </c>
      <c r="B7412" s="9" t="s">
        <v>15</v>
      </c>
      <c r="C7412" s="9" t="s">
        <v>2</v>
      </c>
      <c r="D7412" s="9" t="s">
        <v>41</v>
      </c>
      <c r="E7412" s="9" t="s">
        <v>38</v>
      </c>
      <c r="F7412" s="9">
        <v>2019</v>
      </c>
      <c r="G7412" s="9">
        <v>5</v>
      </c>
      <c r="H7412" s="9"/>
      <c r="BF7412" s="33">
        <v>68.814530000000005</v>
      </c>
      <c r="BG7412" s="33">
        <v>67.174350000000004</v>
      </c>
      <c r="BH7412" s="33">
        <v>65.980500000000006</v>
      </c>
      <c r="BI7412" s="33">
        <v>64.599930000000001</v>
      </c>
      <c r="BJ7412" s="33">
        <v>63.560160000000003</v>
      </c>
      <c r="BK7412" s="33">
        <v>62.528860000000002</v>
      </c>
      <c r="BL7412" s="33">
        <v>62.702179999999998</v>
      </c>
      <c r="BM7412" s="33">
        <v>65.908230000000003</v>
      </c>
      <c r="BN7412" s="33">
        <v>70.611670000000004</v>
      </c>
      <c r="BO7412" s="33">
        <v>75.474090000000004</v>
      </c>
      <c r="BP7412" s="33">
        <v>79.968729999999994</v>
      </c>
      <c r="BQ7412" s="33">
        <v>83.48648</v>
      </c>
      <c r="BR7412" s="33">
        <v>86.172659999999993</v>
      </c>
      <c r="BS7412" s="33">
        <v>87.904139999999998</v>
      </c>
      <c r="BT7412" s="33">
        <v>88.292730000000006</v>
      </c>
      <c r="BU7412" s="33">
        <v>88.15907</v>
      </c>
      <c r="BV7412" s="33">
        <v>87.525689999999997</v>
      </c>
      <c r="BW7412" s="33">
        <v>86.368210000000005</v>
      </c>
      <c r="BX7412" s="33">
        <v>84.296289999999999</v>
      </c>
      <c r="BY7412" s="33">
        <v>81.288169999999994</v>
      </c>
      <c r="BZ7412" s="33">
        <v>77.929259999999999</v>
      </c>
      <c r="CA7412" s="33">
        <v>75.278589999999994</v>
      </c>
      <c r="CB7412" s="33">
        <v>73.123919999999998</v>
      </c>
      <c r="CC7412" s="33">
        <v>71.189009999999996</v>
      </c>
      <c r="DC7412" s="9">
        <v>338.28640000000001</v>
      </c>
      <c r="DD7412" s="9">
        <v>0</v>
      </c>
    </row>
    <row r="7413" spans="1:108" x14ac:dyDescent="0.25">
      <c r="A7413" s="9" t="s">
        <v>42</v>
      </c>
      <c r="B7413" s="9" t="s">
        <v>15</v>
      </c>
      <c r="C7413" s="9" t="s">
        <v>2</v>
      </c>
      <c r="D7413" s="9" t="s">
        <v>41</v>
      </c>
      <c r="E7413" s="9" t="s">
        <v>38</v>
      </c>
      <c r="F7413" s="9">
        <v>2019</v>
      </c>
      <c r="G7413" s="9">
        <v>6</v>
      </c>
      <c r="H7413" s="9"/>
      <c r="BF7413" s="33">
        <v>71.633600000000001</v>
      </c>
      <c r="BG7413" s="33">
        <v>70.337779999999995</v>
      </c>
      <c r="BH7413" s="33">
        <v>69.045069999999996</v>
      </c>
      <c r="BI7413" s="33">
        <v>67.730879999999999</v>
      </c>
      <c r="BJ7413" s="33">
        <v>66.880470000000003</v>
      </c>
      <c r="BK7413" s="33">
        <v>66.168459999999996</v>
      </c>
      <c r="BL7413" s="33">
        <v>66.470320000000001</v>
      </c>
      <c r="BM7413" s="33">
        <v>69.610919999999993</v>
      </c>
      <c r="BN7413" s="33">
        <v>74.117819999999995</v>
      </c>
      <c r="BO7413" s="33">
        <v>78.440049999999999</v>
      </c>
      <c r="BP7413" s="33">
        <v>82.555019999999999</v>
      </c>
      <c r="BQ7413" s="33">
        <v>85.360240000000005</v>
      </c>
      <c r="BR7413" s="33">
        <v>88.058229999999995</v>
      </c>
      <c r="BS7413" s="33">
        <v>89.004660000000001</v>
      </c>
      <c r="BT7413" s="33">
        <v>90.404809999999998</v>
      </c>
      <c r="BU7413" s="33">
        <v>91.34366</v>
      </c>
      <c r="BV7413" s="33">
        <v>91.373069999999998</v>
      </c>
      <c r="BW7413" s="33">
        <v>90.808340000000001</v>
      </c>
      <c r="BX7413" s="33">
        <v>88.941739999999996</v>
      </c>
      <c r="BY7413" s="33">
        <v>86.258189999999999</v>
      </c>
      <c r="BZ7413" s="33">
        <v>82.665539999999993</v>
      </c>
      <c r="CA7413" s="33">
        <v>79.727459999999994</v>
      </c>
      <c r="CB7413" s="33">
        <v>77.477010000000007</v>
      </c>
      <c r="CC7413" s="33">
        <v>75.379540000000006</v>
      </c>
      <c r="DC7413" s="9">
        <v>338.28640000000001</v>
      </c>
      <c r="DD7413" s="9">
        <v>0</v>
      </c>
    </row>
    <row r="7414" spans="1:108" x14ac:dyDescent="0.25">
      <c r="A7414" s="9" t="s">
        <v>42</v>
      </c>
      <c r="B7414" s="9" t="s">
        <v>15</v>
      </c>
      <c r="C7414" s="9" t="s">
        <v>2</v>
      </c>
      <c r="D7414" s="9" t="s">
        <v>41</v>
      </c>
      <c r="E7414" s="9" t="s">
        <v>38</v>
      </c>
      <c r="F7414" s="9">
        <v>2019</v>
      </c>
      <c r="G7414" s="9">
        <v>7</v>
      </c>
      <c r="H7414" s="9"/>
      <c r="BF7414" s="33">
        <v>75.217179999999999</v>
      </c>
      <c r="BG7414" s="33">
        <v>73.113979999999998</v>
      </c>
      <c r="BH7414" s="33">
        <v>71.820139999999995</v>
      </c>
      <c r="BI7414" s="33">
        <v>70.679929999999999</v>
      </c>
      <c r="BJ7414" s="33">
        <v>69.898619999999994</v>
      </c>
      <c r="BK7414" s="33">
        <v>68.955410000000001</v>
      </c>
      <c r="BL7414" s="33">
        <v>68.967519999999993</v>
      </c>
      <c r="BM7414" s="33">
        <v>71.677809999999994</v>
      </c>
      <c r="BN7414" s="33">
        <v>75.222939999999994</v>
      </c>
      <c r="BO7414" s="33">
        <v>79.607820000000004</v>
      </c>
      <c r="BP7414" s="33">
        <v>84.153930000000003</v>
      </c>
      <c r="BQ7414" s="33">
        <v>87.357969999999995</v>
      </c>
      <c r="BR7414" s="33">
        <v>89.487759999999994</v>
      </c>
      <c r="BS7414" s="33">
        <v>90.808539999999994</v>
      </c>
      <c r="BT7414" s="33">
        <v>91.876649999999998</v>
      </c>
      <c r="BU7414" s="33">
        <v>92.575640000000007</v>
      </c>
      <c r="BV7414" s="33">
        <v>92.889189999999999</v>
      </c>
      <c r="BW7414" s="33">
        <v>92.111680000000007</v>
      </c>
      <c r="BX7414" s="33">
        <v>90.092209999999994</v>
      </c>
      <c r="BY7414" s="33">
        <v>87.295270000000002</v>
      </c>
      <c r="BZ7414" s="33">
        <v>83.597309999999993</v>
      </c>
      <c r="CA7414" s="33">
        <v>80.700659999999999</v>
      </c>
      <c r="CB7414" s="33">
        <v>78.435630000000003</v>
      </c>
      <c r="CC7414" s="33">
        <v>76.888159999999999</v>
      </c>
      <c r="DC7414" s="9">
        <v>338.28640000000001</v>
      </c>
      <c r="DD7414" s="9">
        <v>0</v>
      </c>
    </row>
    <row r="7415" spans="1:108" x14ac:dyDescent="0.25">
      <c r="A7415" s="9" t="s">
        <v>42</v>
      </c>
      <c r="B7415" s="9" t="s">
        <v>15</v>
      </c>
      <c r="C7415" s="9" t="s">
        <v>2</v>
      </c>
      <c r="D7415" s="9" t="s">
        <v>41</v>
      </c>
      <c r="E7415" s="9" t="s">
        <v>38</v>
      </c>
      <c r="F7415" s="9">
        <v>2019</v>
      </c>
      <c r="G7415" s="9">
        <v>8</v>
      </c>
      <c r="H7415" s="9"/>
      <c r="BF7415" s="33">
        <v>73.045069999999996</v>
      </c>
      <c r="BG7415" s="33">
        <v>72.013040000000004</v>
      </c>
      <c r="BH7415" s="33">
        <v>70.645409999999998</v>
      </c>
      <c r="BI7415" s="33">
        <v>69.829570000000004</v>
      </c>
      <c r="BJ7415" s="33">
        <v>68.596260000000001</v>
      </c>
      <c r="BK7415" s="33">
        <v>67.653139999999993</v>
      </c>
      <c r="BL7415" s="33">
        <v>67.134799999999998</v>
      </c>
      <c r="BM7415" s="33">
        <v>69.203119999999998</v>
      </c>
      <c r="BN7415" s="33">
        <v>72.997640000000004</v>
      </c>
      <c r="BO7415" s="33">
        <v>77.745930000000001</v>
      </c>
      <c r="BP7415" s="33">
        <v>82.302760000000006</v>
      </c>
      <c r="BQ7415" s="33">
        <v>85.333330000000004</v>
      </c>
      <c r="BR7415" s="33">
        <v>87.972340000000003</v>
      </c>
      <c r="BS7415" s="33">
        <v>89.499390000000005</v>
      </c>
      <c r="BT7415" s="33">
        <v>90.534310000000005</v>
      </c>
      <c r="BU7415" s="33">
        <v>91.191100000000006</v>
      </c>
      <c r="BV7415" s="33">
        <v>90.899029999999996</v>
      </c>
      <c r="BW7415" s="33">
        <v>89.708609999999993</v>
      </c>
      <c r="BX7415" s="33">
        <v>87.515069999999994</v>
      </c>
      <c r="BY7415" s="33">
        <v>83.894000000000005</v>
      </c>
      <c r="BZ7415" s="33">
        <v>80.072869999999995</v>
      </c>
      <c r="CA7415" s="33">
        <v>77.665260000000004</v>
      </c>
      <c r="CB7415" s="33">
        <v>75.534630000000007</v>
      </c>
      <c r="CC7415" s="33">
        <v>74.047979999999995</v>
      </c>
      <c r="DC7415" s="9">
        <v>338.28640000000001</v>
      </c>
      <c r="DD7415" s="9">
        <v>0</v>
      </c>
    </row>
    <row r="7416" spans="1:108" x14ac:dyDescent="0.25">
      <c r="A7416" s="9" t="s">
        <v>42</v>
      </c>
      <c r="B7416" s="9" t="s">
        <v>15</v>
      </c>
      <c r="C7416" s="9" t="s">
        <v>2</v>
      </c>
      <c r="D7416" s="9" t="s">
        <v>41</v>
      </c>
      <c r="E7416" s="9" t="s">
        <v>38</v>
      </c>
      <c r="F7416" s="9">
        <v>2019</v>
      </c>
      <c r="G7416" s="9">
        <v>9</v>
      </c>
      <c r="H7416" s="9"/>
      <c r="BF7416" s="33">
        <v>69.211500000000001</v>
      </c>
      <c r="BG7416" s="33">
        <v>67.72063</v>
      </c>
      <c r="BH7416" s="33">
        <v>66.558400000000006</v>
      </c>
      <c r="BI7416" s="33">
        <v>65.436480000000003</v>
      </c>
      <c r="BJ7416" s="33">
        <v>64.262789999999995</v>
      </c>
      <c r="BK7416" s="33">
        <v>63.523859999999999</v>
      </c>
      <c r="BL7416" s="33">
        <v>62.98265</v>
      </c>
      <c r="BM7416" s="33">
        <v>64.251519999999999</v>
      </c>
      <c r="BN7416" s="33">
        <v>68.970950000000002</v>
      </c>
      <c r="BO7416" s="33">
        <v>74.994960000000006</v>
      </c>
      <c r="BP7416" s="33">
        <v>80.521820000000005</v>
      </c>
      <c r="BQ7416" s="33">
        <v>85.079710000000006</v>
      </c>
      <c r="BR7416" s="33">
        <v>87.87715</v>
      </c>
      <c r="BS7416" s="33">
        <v>89.195170000000005</v>
      </c>
      <c r="BT7416" s="33">
        <v>89.586579999999998</v>
      </c>
      <c r="BU7416" s="33">
        <v>90.12491</v>
      </c>
      <c r="BV7416" s="33">
        <v>90.171000000000006</v>
      </c>
      <c r="BW7416" s="33">
        <v>88.776510000000002</v>
      </c>
      <c r="BX7416" s="33">
        <v>86.049710000000005</v>
      </c>
      <c r="BY7416" s="33">
        <v>81.612009999999998</v>
      </c>
      <c r="BZ7416" s="33">
        <v>78.439040000000006</v>
      </c>
      <c r="CA7416" s="33">
        <v>75.874480000000005</v>
      </c>
      <c r="CB7416" s="33">
        <v>73.545349999999999</v>
      </c>
      <c r="CC7416" s="33">
        <v>71.514470000000003</v>
      </c>
      <c r="DC7416" s="9">
        <v>338.28640000000001</v>
      </c>
      <c r="DD7416" s="9">
        <v>0</v>
      </c>
    </row>
    <row r="7417" spans="1:108" x14ac:dyDescent="0.25">
      <c r="A7417" s="9" t="s">
        <v>42</v>
      </c>
      <c r="B7417" s="9" t="s">
        <v>15</v>
      </c>
      <c r="C7417" s="9" t="s">
        <v>2</v>
      </c>
      <c r="D7417" s="9" t="s">
        <v>41</v>
      </c>
      <c r="E7417" s="9" t="s">
        <v>38</v>
      </c>
      <c r="F7417" s="9">
        <v>2019</v>
      </c>
      <c r="G7417" s="9">
        <v>10</v>
      </c>
      <c r="H7417" s="9"/>
      <c r="BF7417" s="33">
        <v>67.840299999999999</v>
      </c>
      <c r="BG7417" s="33">
        <v>66.417500000000004</v>
      </c>
      <c r="BH7417" s="33">
        <v>65.403030000000001</v>
      </c>
      <c r="BI7417" s="33">
        <v>64.122690000000006</v>
      </c>
      <c r="BJ7417" s="33">
        <v>63.058779999999999</v>
      </c>
      <c r="BK7417" s="33">
        <v>62.42897</v>
      </c>
      <c r="BL7417" s="33">
        <v>61.940100000000001</v>
      </c>
      <c r="BM7417" s="33">
        <v>62.77966</v>
      </c>
      <c r="BN7417" s="33">
        <v>66.580929999999995</v>
      </c>
      <c r="BO7417" s="33">
        <v>71.843299999999999</v>
      </c>
      <c r="BP7417" s="33">
        <v>76.738569999999996</v>
      </c>
      <c r="BQ7417" s="33">
        <v>80.763030000000001</v>
      </c>
      <c r="BR7417" s="33">
        <v>83.495580000000004</v>
      </c>
      <c r="BS7417" s="33">
        <v>85.036680000000004</v>
      </c>
      <c r="BT7417" s="33">
        <v>85.758849999999995</v>
      </c>
      <c r="BU7417" s="33">
        <v>85.982020000000006</v>
      </c>
      <c r="BV7417" s="33">
        <v>85.412220000000005</v>
      </c>
      <c r="BW7417" s="33">
        <v>83.550110000000004</v>
      </c>
      <c r="BX7417" s="33">
        <v>80.674440000000004</v>
      </c>
      <c r="BY7417" s="33">
        <v>77.213329999999999</v>
      </c>
      <c r="BZ7417" s="33">
        <v>74.76379</v>
      </c>
      <c r="CA7417" s="33">
        <v>72.882450000000006</v>
      </c>
      <c r="CB7417" s="33">
        <v>70.955650000000006</v>
      </c>
      <c r="CC7417" s="33">
        <v>69.309640000000002</v>
      </c>
      <c r="DC7417" s="9">
        <v>338.28640000000001</v>
      </c>
      <c r="DD7417" s="9">
        <v>0</v>
      </c>
    </row>
    <row r="7418" spans="1:108" x14ac:dyDescent="0.25">
      <c r="A7418" s="9" t="s">
        <v>42</v>
      </c>
      <c r="B7418" s="9" t="s">
        <v>15</v>
      </c>
      <c r="C7418" s="9" t="s">
        <v>2</v>
      </c>
      <c r="D7418" s="9" t="s">
        <v>41</v>
      </c>
      <c r="E7418" s="9" t="s">
        <v>38</v>
      </c>
      <c r="F7418" s="9">
        <v>2020</v>
      </c>
      <c r="G7418" s="9">
        <v>5</v>
      </c>
      <c r="H7418" s="9"/>
      <c r="BF7418" s="33">
        <v>68.814530000000005</v>
      </c>
      <c r="BG7418" s="33">
        <v>67.174350000000004</v>
      </c>
      <c r="BH7418" s="33">
        <v>65.980500000000006</v>
      </c>
      <c r="BI7418" s="33">
        <v>64.599930000000001</v>
      </c>
      <c r="BJ7418" s="33">
        <v>63.560160000000003</v>
      </c>
      <c r="BK7418" s="33">
        <v>62.528860000000002</v>
      </c>
      <c r="BL7418" s="33">
        <v>62.702179999999998</v>
      </c>
      <c r="BM7418" s="33">
        <v>65.908230000000003</v>
      </c>
      <c r="BN7418" s="33">
        <v>70.611670000000004</v>
      </c>
      <c r="BO7418" s="33">
        <v>75.474090000000004</v>
      </c>
      <c r="BP7418" s="33">
        <v>79.968729999999994</v>
      </c>
      <c r="BQ7418" s="33">
        <v>83.48648</v>
      </c>
      <c r="BR7418" s="33">
        <v>86.172659999999993</v>
      </c>
      <c r="BS7418" s="33">
        <v>87.904139999999998</v>
      </c>
      <c r="BT7418" s="33">
        <v>88.292730000000006</v>
      </c>
      <c r="BU7418" s="33">
        <v>88.15907</v>
      </c>
      <c r="BV7418" s="33">
        <v>87.525689999999997</v>
      </c>
      <c r="BW7418" s="33">
        <v>86.368210000000005</v>
      </c>
      <c r="BX7418" s="33">
        <v>84.296289999999999</v>
      </c>
      <c r="BY7418" s="33">
        <v>81.288169999999994</v>
      </c>
      <c r="BZ7418" s="33">
        <v>77.929259999999999</v>
      </c>
      <c r="CA7418" s="33">
        <v>75.278589999999994</v>
      </c>
      <c r="CB7418" s="33">
        <v>73.123919999999998</v>
      </c>
      <c r="CC7418" s="33">
        <v>71.189009999999996</v>
      </c>
      <c r="DC7418" s="9">
        <v>338.28640000000001</v>
      </c>
      <c r="DD7418" s="9">
        <v>0</v>
      </c>
    </row>
    <row r="7419" spans="1:108" x14ac:dyDescent="0.25">
      <c r="A7419" s="9" t="s">
        <v>42</v>
      </c>
      <c r="B7419" s="9" t="s">
        <v>15</v>
      </c>
      <c r="C7419" s="9" t="s">
        <v>2</v>
      </c>
      <c r="D7419" s="9" t="s">
        <v>41</v>
      </c>
      <c r="E7419" s="9" t="s">
        <v>38</v>
      </c>
      <c r="F7419" s="9">
        <v>2020</v>
      </c>
      <c r="G7419" s="9">
        <v>6</v>
      </c>
      <c r="H7419" s="9"/>
      <c r="BF7419" s="33">
        <v>71.633600000000001</v>
      </c>
      <c r="BG7419" s="33">
        <v>70.337779999999995</v>
      </c>
      <c r="BH7419" s="33">
        <v>69.045069999999996</v>
      </c>
      <c r="BI7419" s="33">
        <v>67.730879999999999</v>
      </c>
      <c r="BJ7419" s="33">
        <v>66.880470000000003</v>
      </c>
      <c r="BK7419" s="33">
        <v>66.168459999999996</v>
      </c>
      <c r="BL7419" s="33">
        <v>66.470320000000001</v>
      </c>
      <c r="BM7419" s="33">
        <v>69.610919999999993</v>
      </c>
      <c r="BN7419" s="33">
        <v>74.117819999999995</v>
      </c>
      <c r="BO7419" s="33">
        <v>78.440049999999999</v>
      </c>
      <c r="BP7419" s="33">
        <v>82.555019999999999</v>
      </c>
      <c r="BQ7419" s="33">
        <v>85.360240000000005</v>
      </c>
      <c r="BR7419" s="33">
        <v>88.058229999999995</v>
      </c>
      <c r="BS7419" s="33">
        <v>89.004660000000001</v>
      </c>
      <c r="BT7419" s="33">
        <v>90.404809999999998</v>
      </c>
      <c r="BU7419" s="33">
        <v>91.34366</v>
      </c>
      <c r="BV7419" s="33">
        <v>91.373069999999998</v>
      </c>
      <c r="BW7419" s="33">
        <v>90.808340000000001</v>
      </c>
      <c r="BX7419" s="33">
        <v>88.941739999999996</v>
      </c>
      <c r="BY7419" s="33">
        <v>86.258189999999999</v>
      </c>
      <c r="BZ7419" s="33">
        <v>82.665539999999993</v>
      </c>
      <c r="CA7419" s="33">
        <v>79.727459999999994</v>
      </c>
      <c r="CB7419" s="33">
        <v>77.477010000000007</v>
      </c>
      <c r="CC7419" s="33">
        <v>75.379540000000006</v>
      </c>
      <c r="DC7419" s="9">
        <v>338.28640000000001</v>
      </c>
      <c r="DD7419" s="9">
        <v>0</v>
      </c>
    </row>
    <row r="7420" spans="1:108" x14ac:dyDescent="0.25">
      <c r="A7420" s="9" t="s">
        <v>42</v>
      </c>
      <c r="B7420" s="9" t="s">
        <v>15</v>
      </c>
      <c r="C7420" s="9" t="s">
        <v>2</v>
      </c>
      <c r="D7420" s="9" t="s">
        <v>41</v>
      </c>
      <c r="E7420" s="9" t="s">
        <v>38</v>
      </c>
      <c r="F7420" s="9">
        <v>2020</v>
      </c>
      <c r="G7420" s="9">
        <v>7</v>
      </c>
      <c r="H7420" s="9"/>
      <c r="BF7420" s="33">
        <v>75.217179999999999</v>
      </c>
      <c r="BG7420" s="33">
        <v>73.113979999999998</v>
      </c>
      <c r="BH7420" s="33">
        <v>71.820139999999995</v>
      </c>
      <c r="BI7420" s="33">
        <v>70.679929999999999</v>
      </c>
      <c r="BJ7420" s="33">
        <v>69.898619999999994</v>
      </c>
      <c r="BK7420" s="33">
        <v>68.955410000000001</v>
      </c>
      <c r="BL7420" s="33">
        <v>68.967519999999993</v>
      </c>
      <c r="BM7420" s="33">
        <v>71.677809999999994</v>
      </c>
      <c r="BN7420" s="33">
        <v>75.222939999999994</v>
      </c>
      <c r="BO7420" s="33">
        <v>79.607820000000004</v>
      </c>
      <c r="BP7420" s="33">
        <v>84.153930000000003</v>
      </c>
      <c r="BQ7420" s="33">
        <v>87.357969999999995</v>
      </c>
      <c r="BR7420" s="33">
        <v>89.487759999999994</v>
      </c>
      <c r="BS7420" s="33">
        <v>90.808539999999994</v>
      </c>
      <c r="BT7420" s="33">
        <v>91.876649999999998</v>
      </c>
      <c r="BU7420" s="33">
        <v>92.575640000000007</v>
      </c>
      <c r="BV7420" s="33">
        <v>92.889189999999999</v>
      </c>
      <c r="BW7420" s="33">
        <v>92.111680000000007</v>
      </c>
      <c r="BX7420" s="33">
        <v>90.092209999999994</v>
      </c>
      <c r="BY7420" s="33">
        <v>87.295270000000002</v>
      </c>
      <c r="BZ7420" s="33">
        <v>83.597309999999993</v>
      </c>
      <c r="CA7420" s="33">
        <v>80.700659999999999</v>
      </c>
      <c r="CB7420" s="33">
        <v>78.435630000000003</v>
      </c>
      <c r="CC7420" s="33">
        <v>76.888159999999999</v>
      </c>
      <c r="DC7420" s="9">
        <v>338.28640000000001</v>
      </c>
      <c r="DD7420" s="9">
        <v>0</v>
      </c>
    </row>
    <row r="7421" spans="1:108" x14ac:dyDescent="0.25">
      <c r="A7421" s="9" t="s">
        <v>42</v>
      </c>
      <c r="B7421" s="9" t="s">
        <v>15</v>
      </c>
      <c r="C7421" s="9" t="s">
        <v>2</v>
      </c>
      <c r="D7421" s="9" t="s">
        <v>41</v>
      </c>
      <c r="E7421" s="9" t="s">
        <v>38</v>
      </c>
      <c r="F7421" s="9">
        <v>2020</v>
      </c>
      <c r="G7421" s="9">
        <v>8</v>
      </c>
      <c r="H7421" s="9"/>
      <c r="BF7421" s="33">
        <v>73.045069999999996</v>
      </c>
      <c r="BG7421" s="33">
        <v>72.013040000000004</v>
      </c>
      <c r="BH7421" s="33">
        <v>70.645409999999998</v>
      </c>
      <c r="BI7421" s="33">
        <v>69.829570000000004</v>
      </c>
      <c r="BJ7421" s="33">
        <v>68.596260000000001</v>
      </c>
      <c r="BK7421" s="33">
        <v>67.653139999999993</v>
      </c>
      <c r="BL7421" s="33">
        <v>67.134799999999998</v>
      </c>
      <c r="BM7421" s="33">
        <v>69.203119999999998</v>
      </c>
      <c r="BN7421" s="33">
        <v>72.997640000000004</v>
      </c>
      <c r="BO7421" s="33">
        <v>77.745930000000001</v>
      </c>
      <c r="BP7421" s="33">
        <v>82.302760000000006</v>
      </c>
      <c r="BQ7421" s="33">
        <v>85.333330000000004</v>
      </c>
      <c r="BR7421" s="33">
        <v>87.972340000000003</v>
      </c>
      <c r="BS7421" s="33">
        <v>89.499390000000005</v>
      </c>
      <c r="BT7421" s="33">
        <v>90.534310000000005</v>
      </c>
      <c r="BU7421" s="33">
        <v>91.191100000000006</v>
      </c>
      <c r="BV7421" s="33">
        <v>90.899029999999996</v>
      </c>
      <c r="BW7421" s="33">
        <v>89.708609999999993</v>
      </c>
      <c r="BX7421" s="33">
        <v>87.515069999999994</v>
      </c>
      <c r="BY7421" s="33">
        <v>83.894000000000005</v>
      </c>
      <c r="BZ7421" s="33">
        <v>80.072869999999995</v>
      </c>
      <c r="CA7421" s="33">
        <v>77.665260000000004</v>
      </c>
      <c r="CB7421" s="33">
        <v>75.534630000000007</v>
      </c>
      <c r="CC7421" s="33">
        <v>74.047979999999995</v>
      </c>
      <c r="DC7421" s="9">
        <v>338.28640000000001</v>
      </c>
      <c r="DD7421" s="9">
        <v>0</v>
      </c>
    </row>
    <row r="7422" spans="1:108" x14ac:dyDescent="0.25">
      <c r="A7422" s="9" t="s">
        <v>42</v>
      </c>
      <c r="B7422" s="9" t="s">
        <v>15</v>
      </c>
      <c r="C7422" s="9" t="s">
        <v>2</v>
      </c>
      <c r="D7422" s="9" t="s">
        <v>41</v>
      </c>
      <c r="E7422" s="9" t="s">
        <v>38</v>
      </c>
      <c r="F7422" s="9">
        <v>2020</v>
      </c>
      <c r="G7422" s="9">
        <v>9</v>
      </c>
      <c r="H7422" s="9"/>
      <c r="BF7422" s="33">
        <v>69.211500000000001</v>
      </c>
      <c r="BG7422" s="33">
        <v>67.72063</v>
      </c>
      <c r="BH7422" s="33">
        <v>66.558400000000006</v>
      </c>
      <c r="BI7422" s="33">
        <v>65.436480000000003</v>
      </c>
      <c r="BJ7422" s="33">
        <v>64.262789999999995</v>
      </c>
      <c r="BK7422" s="33">
        <v>63.523859999999999</v>
      </c>
      <c r="BL7422" s="33">
        <v>62.98265</v>
      </c>
      <c r="BM7422" s="33">
        <v>64.251519999999999</v>
      </c>
      <c r="BN7422" s="33">
        <v>68.970950000000002</v>
      </c>
      <c r="BO7422" s="33">
        <v>74.994960000000006</v>
      </c>
      <c r="BP7422" s="33">
        <v>80.521820000000005</v>
      </c>
      <c r="BQ7422" s="33">
        <v>85.079710000000006</v>
      </c>
      <c r="BR7422" s="33">
        <v>87.87715</v>
      </c>
      <c r="BS7422" s="33">
        <v>89.195170000000005</v>
      </c>
      <c r="BT7422" s="33">
        <v>89.586579999999998</v>
      </c>
      <c r="BU7422" s="33">
        <v>90.12491</v>
      </c>
      <c r="BV7422" s="33">
        <v>90.171000000000006</v>
      </c>
      <c r="BW7422" s="33">
        <v>88.776510000000002</v>
      </c>
      <c r="BX7422" s="33">
        <v>86.049710000000005</v>
      </c>
      <c r="BY7422" s="33">
        <v>81.612009999999998</v>
      </c>
      <c r="BZ7422" s="33">
        <v>78.439040000000006</v>
      </c>
      <c r="CA7422" s="33">
        <v>75.874480000000005</v>
      </c>
      <c r="CB7422" s="33">
        <v>73.545349999999999</v>
      </c>
      <c r="CC7422" s="33">
        <v>71.514470000000003</v>
      </c>
      <c r="DC7422" s="9">
        <v>338.28640000000001</v>
      </c>
      <c r="DD7422" s="9">
        <v>0</v>
      </c>
    </row>
    <row r="7423" spans="1:108" x14ac:dyDescent="0.25">
      <c r="A7423" s="9" t="s">
        <v>42</v>
      </c>
      <c r="B7423" s="9" t="s">
        <v>15</v>
      </c>
      <c r="C7423" s="9" t="s">
        <v>2</v>
      </c>
      <c r="D7423" s="9" t="s">
        <v>41</v>
      </c>
      <c r="E7423" s="9" t="s">
        <v>38</v>
      </c>
      <c r="F7423" s="9">
        <v>2020</v>
      </c>
      <c r="G7423" s="9">
        <v>10</v>
      </c>
      <c r="H7423" s="9"/>
      <c r="BF7423" s="33">
        <v>67.840299999999999</v>
      </c>
      <c r="BG7423" s="33">
        <v>66.417500000000004</v>
      </c>
      <c r="BH7423" s="33">
        <v>65.403030000000001</v>
      </c>
      <c r="BI7423" s="33">
        <v>64.122690000000006</v>
      </c>
      <c r="BJ7423" s="33">
        <v>63.058779999999999</v>
      </c>
      <c r="BK7423" s="33">
        <v>62.42897</v>
      </c>
      <c r="BL7423" s="33">
        <v>61.940100000000001</v>
      </c>
      <c r="BM7423" s="33">
        <v>62.77966</v>
      </c>
      <c r="BN7423" s="33">
        <v>66.580929999999995</v>
      </c>
      <c r="BO7423" s="33">
        <v>71.843299999999999</v>
      </c>
      <c r="BP7423" s="33">
        <v>76.738569999999996</v>
      </c>
      <c r="BQ7423" s="33">
        <v>80.763030000000001</v>
      </c>
      <c r="BR7423" s="33">
        <v>83.495580000000004</v>
      </c>
      <c r="BS7423" s="33">
        <v>85.036680000000004</v>
      </c>
      <c r="BT7423" s="33">
        <v>85.758849999999995</v>
      </c>
      <c r="BU7423" s="33">
        <v>85.982020000000006</v>
      </c>
      <c r="BV7423" s="33">
        <v>85.412220000000005</v>
      </c>
      <c r="BW7423" s="33">
        <v>83.550110000000004</v>
      </c>
      <c r="BX7423" s="33">
        <v>80.674440000000004</v>
      </c>
      <c r="BY7423" s="33">
        <v>77.213329999999999</v>
      </c>
      <c r="BZ7423" s="33">
        <v>74.76379</v>
      </c>
      <c r="CA7423" s="33">
        <v>72.882450000000006</v>
      </c>
      <c r="CB7423" s="33">
        <v>70.955650000000006</v>
      </c>
      <c r="CC7423" s="33">
        <v>69.309640000000002</v>
      </c>
      <c r="DC7423" s="9">
        <v>338.28640000000001</v>
      </c>
      <c r="DD7423" s="9">
        <v>0</v>
      </c>
    </row>
    <row r="7424" spans="1:108" x14ac:dyDescent="0.25">
      <c r="A7424" s="9" t="s">
        <v>42</v>
      </c>
      <c r="B7424" s="9" t="s">
        <v>15</v>
      </c>
      <c r="C7424" s="9" t="s">
        <v>2</v>
      </c>
      <c r="D7424" s="9" t="s">
        <v>41</v>
      </c>
      <c r="E7424" s="9" t="s">
        <v>38</v>
      </c>
      <c r="F7424" s="9">
        <v>2021</v>
      </c>
      <c r="G7424" s="9">
        <v>5</v>
      </c>
      <c r="H7424" s="9"/>
      <c r="BF7424" s="33">
        <v>68.814530000000005</v>
      </c>
      <c r="BG7424" s="33">
        <v>67.174350000000004</v>
      </c>
      <c r="BH7424" s="33">
        <v>65.980500000000006</v>
      </c>
      <c r="BI7424" s="33">
        <v>64.599930000000001</v>
      </c>
      <c r="BJ7424" s="33">
        <v>63.560160000000003</v>
      </c>
      <c r="BK7424" s="33">
        <v>62.528860000000002</v>
      </c>
      <c r="BL7424" s="33">
        <v>62.702179999999998</v>
      </c>
      <c r="BM7424" s="33">
        <v>65.908230000000003</v>
      </c>
      <c r="BN7424" s="33">
        <v>70.611670000000004</v>
      </c>
      <c r="BO7424" s="33">
        <v>75.474090000000004</v>
      </c>
      <c r="BP7424" s="33">
        <v>79.968729999999994</v>
      </c>
      <c r="BQ7424" s="33">
        <v>83.48648</v>
      </c>
      <c r="BR7424" s="33">
        <v>86.172659999999993</v>
      </c>
      <c r="BS7424" s="33">
        <v>87.904139999999998</v>
      </c>
      <c r="BT7424" s="33">
        <v>88.292730000000006</v>
      </c>
      <c r="BU7424" s="33">
        <v>88.15907</v>
      </c>
      <c r="BV7424" s="33">
        <v>87.525689999999997</v>
      </c>
      <c r="BW7424" s="33">
        <v>86.368210000000005</v>
      </c>
      <c r="BX7424" s="33">
        <v>84.296289999999999</v>
      </c>
      <c r="BY7424" s="33">
        <v>81.288169999999994</v>
      </c>
      <c r="BZ7424" s="33">
        <v>77.929259999999999</v>
      </c>
      <c r="CA7424" s="33">
        <v>75.278589999999994</v>
      </c>
      <c r="CB7424" s="33">
        <v>73.123919999999998</v>
      </c>
      <c r="CC7424" s="33">
        <v>71.189009999999996</v>
      </c>
      <c r="DC7424" s="9">
        <v>338.28640000000001</v>
      </c>
      <c r="DD7424" s="9">
        <v>0</v>
      </c>
    </row>
    <row r="7425" spans="1:108" x14ac:dyDescent="0.25">
      <c r="A7425" s="9" t="s">
        <v>42</v>
      </c>
      <c r="B7425" s="9" t="s">
        <v>15</v>
      </c>
      <c r="C7425" s="9" t="s">
        <v>2</v>
      </c>
      <c r="D7425" s="9" t="s">
        <v>41</v>
      </c>
      <c r="E7425" s="9" t="s">
        <v>38</v>
      </c>
      <c r="F7425" s="9">
        <v>2021</v>
      </c>
      <c r="G7425" s="9">
        <v>6</v>
      </c>
      <c r="H7425" s="9"/>
      <c r="BF7425" s="33">
        <v>71.633600000000001</v>
      </c>
      <c r="BG7425" s="33">
        <v>70.337779999999995</v>
      </c>
      <c r="BH7425" s="33">
        <v>69.045069999999996</v>
      </c>
      <c r="BI7425" s="33">
        <v>67.730879999999999</v>
      </c>
      <c r="BJ7425" s="33">
        <v>66.880470000000003</v>
      </c>
      <c r="BK7425" s="33">
        <v>66.168459999999996</v>
      </c>
      <c r="BL7425" s="33">
        <v>66.470320000000001</v>
      </c>
      <c r="BM7425" s="33">
        <v>69.610919999999993</v>
      </c>
      <c r="BN7425" s="33">
        <v>74.117819999999995</v>
      </c>
      <c r="BO7425" s="33">
        <v>78.440049999999999</v>
      </c>
      <c r="BP7425" s="33">
        <v>82.555019999999999</v>
      </c>
      <c r="BQ7425" s="33">
        <v>85.360240000000005</v>
      </c>
      <c r="BR7425" s="33">
        <v>88.058229999999995</v>
      </c>
      <c r="BS7425" s="33">
        <v>89.004660000000001</v>
      </c>
      <c r="BT7425" s="33">
        <v>90.404809999999998</v>
      </c>
      <c r="BU7425" s="33">
        <v>91.34366</v>
      </c>
      <c r="BV7425" s="33">
        <v>91.373069999999998</v>
      </c>
      <c r="BW7425" s="33">
        <v>90.808340000000001</v>
      </c>
      <c r="BX7425" s="33">
        <v>88.941739999999996</v>
      </c>
      <c r="BY7425" s="33">
        <v>86.258189999999999</v>
      </c>
      <c r="BZ7425" s="33">
        <v>82.665539999999993</v>
      </c>
      <c r="CA7425" s="33">
        <v>79.727459999999994</v>
      </c>
      <c r="CB7425" s="33">
        <v>77.477010000000007</v>
      </c>
      <c r="CC7425" s="33">
        <v>75.379540000000006</v>
      </c>
      <c r="DC7425" s="9">
        <v>338.28640000000001</v>
      </c>
      <c r="DD7425" s="9">
        <v>0</v>
      </c>
    </row>
    <row r="7426" spans="1:108" x14ac:dyDescent="0.25">
      <c r="A7426" s="9" t="s">
        <v>42</v>
      </c>
      <c r="B7426" s="9" t="s">
        <v>15</v>
      </c>
      <c r="C7426" s="9" t="s">
        <v>2</v>
      </c>
      <c r="D7426" s="9" t="s">
        <v>41</v>
      </c>
      <c r="E7426" s="9" t="s">
        <v>38</v>
      </c>
      <c r="F7426" s="9">
        <v>2021</v>
      </c>
      <c r="G7426" s="9">
        <v>7</v>
      </c>
      <c r="H7426" s="9"/>
      <c r="BF7426" s="33">
        <v>75.217179999999999</v>
      </c>
      <c r="BG7426" s="33">
        <v>73.113979999999998</v>
      </c>
      <c r="BH7426" s="33">
        <v>71.820139999999995</v>
      </c>
      <c r="BI7426" s="33">
        <v>70.679929999999999</v>
      </c>
      <c r="BJ7426" s="33">
        <v>69.898619999999994</v>
      </c>
      <c r="BK7426" s="33">
        <v>68.955410000000001</v>
      </c>
      <c r="BL7426" s="33">
        <v>68.967519999999993</v>
      </c>
      <c r="BM7426" s="33">
        <v>71.677809999999994</v>
      </c>
      <c r="BN7426" s="33">
        <v>75.222939999999994</v>
      </c>
      <c r="BO7426" s="33">
        <v>79.607820000000004</v>
      </c>
      <c r="BP7426" s="33">
        <v>84.153930000000003</v>
      </c>
      <c r="BQ7426" s="33">
        <v>87.357969999999995</v>
      </c>
      <c r="BR7426" s="33">
        <v>89.487759999999994</v>
      </c>
      <c r="BS7426" s="33">
        <v>90.808539999999994</v>
      </c>
      <c r="BT7426" s="33">
        <v>91.876649999999998</v>
      </c>
      <c r="BU7426" s="33">
        <v>92.575640000000007</v>
      </c>
      <c r="BV7426" s="33">
        <v>92.889189999999999</v>
      </c>
      <c r="BW7426" s="33">
        <v>92.111680000000007</v>
      </c>
      <c r="BX7426" s="33">
        <v>90.092209999999994</v>
      </c>
      <c r="BY7426" s="33">
        <v>87.295270000000002</v>
      </c>
      <c r="BZ7426" s="33">
        <v>83.597309999999993</v>
      </c>
      <c r="CA7426" s="33">
        <v>80.700659999999999</v>
      </c>
      <c r="CB7426" s="33">
        <v>78.435630000000003</v>
      </c>
      <c r="CC7426" s="33">
        <v>76.888159999999999</v>
      </c>
      <c r="DC7426" s="9">
        <v>338.28640000000001</v>
      </c>
      <c r="DD7426" s="9">
        <v>0</v>
      </c>
    </row>
    <row r="7427" spans="1:108" x14ac:dyDescent="0.25">
      <c r="A7427" s="9" t="s">
        <v>42</v>
      </c>
      <c r="B7427" s="9" t="s">
        <v>15</v>
      </c>
      <c r="C7427" s="9" t="s">
        <v>2</v>
      </c>
      <c r="D7427" s="9" t="s">
        <v>41</v>
      </c>
      <c r="E7427" s="9" t="s">
        <v>38</v>
      </c>
      <c r="F7427" s="9">
        <v>2021</v>
      </c>
      <c r="G7427" s="9">
        <v>8</v>
      </c>
      <c r="H7427" s="9"/>
      <c r="BF7427" s="33">
        <v>73.045069999999996</v>
      </c>
      <c r="BG7427" s="33">
        <v>72.013040000000004</v>
      </c>
      <c r="BH7427" s="33">
        <v>70.645409999999998</v>
      </c>
      <c r="BI7427" s="33">
        <v>69.829570000000004</v>
      </c>
      <c r="BJ7427" s="33">
        <v>68.596260000000001</v>
      </c>
      <c r="BK7427" s="33">
        <v>67.653139999999993</v>
      </c>
      <c r="BL7427" s="33">
        <v>67.134799999999998</v>
      </c>
      <c r="BM7427" s="33">
        <v>69.203119999999998</v>
      </c>
      <c r="BN7427" s="33">
        <v>72.997640000000004</v>
      </c>
      <c r="BO7427" s="33">
        <v>77.745930000000001</v>
      </c>
      <c r="BP7427" s="33">
        <v>82.302760000000006</v>
      </c>
      <c r="BQ7427" s="33">
        <v>85.333330000000004</v>
      </c>
      <c r="BR7427" s="33">
        <v>87.972340000000003</v>
      </c>
      <c r="BS7427" s="33">
        <v>89.499390000000005</v>
      </c>
      <c r="BT7427" s="33">
        <v>90.534310000000005</v>
      </c>
      <c r="BU7427" s="33">
        <v>91.191100000000006</v>
      </c>
      <c r="BV7427" s="33">
        <v>90.899029999999996</v>
      </c>
      <c r="BW7427" s="33">
        <v>89.708609999999993</v>
      </c>
      <c r="BX7427" s="33">
        <v>87.515069999999994</v>
      </c>
      <c r="BY7427" s="33">
        <v>83.894000000000005</v>
      </c>
      <c r="BZ7427" s="33">
        <v>80.072869999999995</v>
      </c>
      <c r="CA7427" s="33">
        <v>77.665260000000004</v>
      </c>
      <c r="CB7427" s="33">
        <v>75.534630000000007</v>
      </c>
      <c r="CC7427" s="33">
        <v>74.047979999999995</v>
      </c>
      <c r="DC7427" s="9">
        <v>338.28640000000001</v>
      </c>
      <c r="DD7427" s="9">
        <v>0</v>
      </c>
    </row>
    <row r="7428" spans="1:108" x14ac:dyDescent="0.25">
      <c r="A7428" s="9" t="s">
        <v>42</v>
      </c>
      <c r="B7428" s="9" t="s">
        <v>15</v>
      </c>
      <c r="C7428" s="9" t="s">
        <v>2</v>
      </c>
      <c r="D7428" s="9" t="s">
        <v>41</v>
      </c>
      <c r="E7428" s="9" t="s">
        <v>38</v>
      </c>
      <c r="F7428" s="9">
        <v>2021</v>
      </c>
      <c r="G7428" s="9">
        <v>9</v>
      </c>
      <c r="H7428" s="9"/>
      <c r="BF7428" s="33">
        <v>69.211500000000001</v>
      </c>
      <c r="BG7428" s="33">
        <v>67.72063</v>
      </c>
      <c r="BH7428" s="33">
        <v>66.558400000000006</v>
      </c>
      <c r="BI7428" s="33">
        <v>65.436480000000003</v>
      </c>
      <c r="BJ7428" s="33">
        <v>64.262789999999995</v>
      </c>
      <c r="BK7428" s="33">
        <v>63.523859999999999</v>
      </c>
      <c r="BL7428" s="33">
        <v>62.98265</v>
      </c>
      <c r="BM7428" s="33">
        <v>64.251519999999999</v>
      </c>
      <c r="BN7428" s="33">
        <v>68.970950000000002</v>
      </c>
      <c r="BO7428" s="33">
        <v>74.994960000000006</v>
      </c>
      <c r="BP7428" s="33">
        <v>80.521820000000005</v>
      </c>
      <c r="BQ7428" s="33">
        <v>85.079710000000006</v>
      </c>
      <c r="BR7428" s="33">
        <v>87.87715</v>
      </c>
      <c r="BS7428" s="33">
        <v>89.195170000000005</v>
      </c>
      <c r="BT7428" s="33">
        <v>89.586579999999998</v>
      </c>
      <c r="BU7428" s="33">
        <v>90.12491</v>
      </c>
      <c r="BV7428" s="33">
        <v>90.171000000000006</v>
      </c>
      <c r="BW7428" s="33">
        <v>88.776510000000002</v>
      </c>
      <c r="BX7428" s="33">
        <v>86.049710000000005</v>
      </c>
      <c r="BY7428" s="33">
        <v>81.612009999999998</v>
      </c>
      <c r="BZ7428" s="33">
        <v>78.439040000000006</v>
      </c>
      <c r="CA7428" s="33">
        <v>75.874480000000005</v>
      </c>
      <c r="CB7428" s="33">
        <v>73.545349999999999</v>
      </c>
      <c r="CC7428" s="33">
        <v>71.514470000000003</v>
      </c>
      <c r="DC7428" s="9">
        <v>338.28640000000001</v>
      </c>
      <c r="DD7428" s="9">
        <v>0</v>
      </c>
    </row>
    <row r="7429" spans="1:108" x14ac:dyDescent="0.25">
      <c r="A7429" s="9" t="s">
        <v>42</v>
      </c>
      <c r="B7429" s="9" t="s">
        <v>15</v>
      </c>
      <c r="C7429" s="9" t="s">
        <v>2</v>
      </c>
      <c r="D7429" s="9" t="s">
        <v>41</v>
      </c>
      <c r="E7429" s="9" t="s">
        <v>38</v>
      </c>
      <c r="F7429" s="9">
        <v>2021</v>
      </c>
      <c r="G7429" s="9">
        <v>10</v>
      </c>
      <c r="H7429" s="9"/>
      <c r="BF7429" s="33">
        <v>67.840299999999999</v>
      </c>
      <c r="BG7429" s="33">
        <v>66.417500000000004</v>
      </c>
      <c r="BH7429" s="33">
        <v>65.403030000000001</v>
      </c>
      <c r="BI7429" s="33">
        <v>64.122690000000006</v>
      </c>
      <c r="BJ7429" s="33">
        <v>63.058779999999999</v>
      </c>
      <c r="BK7429" s="33">
        <v>62.42897</v>
      </c>
      <c r="BL7429" s="33">
        <v>61.940100000000001</v>
      </c>
      <c r="BM7429" s="33">
        <v>62.77966</v>
      </c>
      <c r="BN7429" s="33">
        <v>66.580929999999995</v>
      </c>
      <c r="BO7429" s="33">
        <v>71.843299999999999</v>
      </c>
      <c r="BP7429" s="33">
        <v>76.738569999999996</v>
      </c>
      <c r="BQ7429" s="33">
        <v>80.763030000000001</v>
      </c>
      <c r="BR7429" s="33">
        <v>83.495580000000004</v>
      </c>
      <c r="BS7429" s="33">
        <v>85.036680000000004</v>
      </c>
      <c r="BT7429" s="33">
        <v>85.758849999999995</v>
      </c>
      <c r="BU7429" s="33">
        <v>85.982020000000006</v>
      </c>
      <c r="BV7429" s="33">
        <v>85.412220000000005</v>
      </c>
      <c r="BW7429" s="33">
        <v>83.550110000000004</v>
      </c>
      <c r="BX7429" s="33">
        <v>80.674440000000004</v>
      </c>
      <c r="BY7429" s="33">
        <v>77.213329999999999</v>
      </c>
      <c r="BZ7429" s="33">
        <v>74.76379</v>
      </c>
      <c r="CA7429" s="33">
        <v>72.882450000000006</v>
      </c>
      <c r="CB7429" s="33">
        <v>70.955650000000006</v>
      </c>
      <c r="CC7429" s="33">
        <v>69.309640000000002</v>
      </c>
      <c r="DC7429" s="9">
        <v>338.28640000000001</v>
      </c>
      <c r="DD7429" s="9">
        <v>0</v>
      </c>
    </row>
    <row r="7430" spans="1:108" x14ac:dyDescent="0.25">
      <c r="A7430" s="9" t="s">
        <v>42</v>
      </c>
      <c r="B7430" s="9" t="s">
        <v>15</v>
      </c>
      <c r="C7430" s="9" t="s">
        <v>2</v>
      </c>
      <c r="D7430" s="9" t="s">
        <v>41</v>
      </c>
      <c r="E7430" s="9" t="s">
        <v>38</v>
      </c>
      <c r="F7430" s="9">
        <v>2022</v>
      </c>
      <c r="G7430" s="9">
        <v>5</v>
      </c>
      <c r="H7430" s="9"/>
      <c r="BF7430" s="33">
        <v>68.814530000000005</v>
      </c>
      <c r="BG7430" s="33">
        <v>67.174350000000004</v>
      </c>
      <c r="BH7430" s="33">
        <v>65.980500000000006</v>
      </c>
      <c r="BI7430" s="33">
        <v>64.599930000000001</v>
      </c>
      <c r="BJ7430" s="33">
        <v>63.560160000000003</v>
      </c>
      <c r="BK7430" s="33">
        <v>62.528860000000002</v>
      </c>
      <c r="BL7430" s="33">
        <v>62.702179999999998</v>
      </c>
      <c r="BM7430" s="33">
        <v>65.908230000000003</v>
      </c>
      <c r="BN7430" s="33">
        <v>70.611670000000004</v>
      </c>
      <c r="BO7430" s="33">
        <v>75.474090000000004</v>
      </c>
      <c r="BP7430" s="33">
        <v>79.968729999999994</v>
      </c>
      <c r="BQ7430" s="33">
        <v>83.48648</v>
      </c>
      <c r="BR7430" s="33">
        <v>86.172659999999993</v>
      </c>
      <c r="BS7430" s="33">
        <v>87.904139999999998</v>
      </c>
      <c r="BT7430" s="33">
        <v>88.292730000000006</v>
      </c>
      <c r="BU7430" s="33">
        <v>88.15907</v>
      </c>
      <c r="BV7430" s="33">
        <v>87.525689999999997</v>
      </c>
      <c r="BW7430" s="33">
        <v>86.368210000000005</v>
      </c>
      <c r="BX7430" s="33">
        <v>84.296289999999999</v>
      </c>
      <c r="BY7430" s="33">
        <v>81.288169999999994</v>
      </c>
      <c r="BZ7430" s="33">
        <v>77.929259999999999</v>
      </c>
      <c r="CA7430" s="33">
        <v>75.278589999999994</v>
      </c>
      <c r="CB7430" s="33">
        <v>73.123919999999998</v>
      </c>
      <c r="CC7430" s="33">
        <v>71.189009999999996</v>
      </c>
      <c r="DC7430" s="9">
        <v>338.28640000000001</v>
      </c>
      <c r="DD7430" s="9">
        <v>0</v>
      </c>
    </row>
    <row r="7431" spans="1:108" x14ac:dyDescent="0.25">
      <c r="A7431" s="9" t="s">
        <v>42</v>
      </c>
      <c r="B7431" s="9" t="s">
        <v>15</v>
      </c>
      <c r="C7431" s="9" t="s">
        <v>2</v>
      </c>
      <c r="D7431" s="9" t="s">
        <v>41</v>
      </c>
      <c r="E7431" s="9" t="s">
        <v>38</v>
      </c>
      <c r="F7431" s="9">
        <v>2022</v>
      </c>
      <c r="G7431" s="9">
        <v>6</v>
      </c>
      <c r="H7431" s="9"/>
      <c r="BF7431" s="33">
        <v>71.633600000000001</v>
      </c>
      <c r="BG7431" s="33">
        <v>70.337779999999995</v>
      </c>
      <c r="BH7431" s="33">
        <v>69.045069999999996</v>
      </c>
      <c r="BI7431" s="33">
        <v>67.730879999999999</v>
      </c>
      <c r="BJ7431" s="33">
        <v>66.880470000000003</v>
      </c>
      <c r="BK7431" s="33">
        <v>66.168459999999996</v>
      </c>
      <c r="BL7431" s="33">
        <v>66.470320000000001</v>
      </c>
      <c r="BM7431" s="33">
        <v>69.610919999999993</v>
      </c>
      <c r="BN7431" s="33">
        <v>74.117819999999995</v>
      </c>
      <c r="BO7431" s="33">
        <v>78.440049999999999</v>
      </c>
      <c r="BP7431" s="33">
        <v>82.555019999999999</v>
      </c>
      <c r="BQ7431" s="33">
        <v>85.360240000000005</v>
      </c>
      <c r="BR7431" s="33">
        <v>88.058229999999995</v>
      </c>
      <c r="BS7431" s="33">
        <v>89.004660000000001</v>
      </c>
      <c r="BT7431" s="33">
        <v>90.404809999999998</v>
      </c>
      <c r="BU7431" s="33">
        <v>91.34366</v>
      </c>
      <c r="BV7431" s="33">
        <v>91.373069999999998</v>
      </c>
      <c r="BW7431" s="33">
        <v>90.808340000000001</v>
      </c>
      <c r="BX7431" s="33">
        <v>88.941739999999996</v>
      </c>
      <c r="BY7431" s="33">
        <v>86.258189999999999</v>
      </c>
      <c r="BZ7431" s="33">
        <v>82.665539999999993</v>
      </c>
      <c r="CA7431" s="33">
        <v>79.727459999999994</v>
      </c>
      <c r="CB7431" s="33">
        <v>77.477010000000007</v>
      </c>
      <c r="CC7431" s="33">
        <v>75.379540000000006</v>
      </c>
      <c r="DC7431" s="9">
        <v>338.28640000000001</v>
      </c>
      <c r="DD7431" s="9">
        <v>0</v>
      </c>
    </row>
    <row r="7432" spans="1:108" x14ac:dyDescent="0.25">
      <c r="A7432" s="9" t="s">
        <v>42</v>
      </c>
      <c r="B7432" s="9" t="s">
        <v>15</v>
      </c>
      <c r="C7432" s="9" t="s">
        <v>2</v>
      </c>
      <c r="D7432" s="9" t="s">
        <v>41</v>
      </c>
      <c r="E7432" s="9" t="s">
        <v>38</v>
      </c>
      <c r="F7432" s="9">
        <v>2022</v>
      </c>
      <c r="G7432" s="9">
        <v>7</v>
      </c>
      <c r="H7432" s="9"/>
      <c r="BF7432" s="33">
        <v>75.217179999999999</v>
      </c>
      <c r="BG7432" s="33">
        <v>73.113979999999998</v>
      </c>
      <c r="BH7432" s="33">
        <v>71.820139999999995</v>
      </c>
      <c r="BI7432" s="33">
        <v>70.679929999999999</v>
      </c>
      <c r="BJ7432" s="33">
        <v>69.898619999999994</v>
      </c>
      <c r="BK7432" s="33">
        <v>68.955410000000001</v>
      </c>
      <c r="BL7432" s="33">
        <v>68.967519999999993</v>
      </c>
      <c r="BM7432" s="33">
        <v>71.677809999999994</v>
      </c>
      <c r="BN7432" s="33">
        <v>75.222939999999994</v>
      </c>
      <c r="BO7432" s="33">
        <v>79.607820000000004</v>
      </c>
      <c r="BP7432" s="33">
        <v>84.153930000000003</v>
      </c>
      <c r="BQ7432" s="33">
        <v>87.357969999999995</v>
      </c>
      <c r="BR7432" s="33">
        <v>89.487759999999994</v>
      </c>
      <c r="BS7432" s="33">
        <v>90.808539999999994</v>
      </c>
      <c r="BT7432" s="33">
        <v>91.876649999999998</v>
      </c>
      <c r="BU7432" s="33">
        <v>92.575640000000007</v>
      </c>
      <c r="BV7432" s="33">
        <v>92.889189999999999</v>
      </c>
      <c r="BW7432" s="33">
        <v>92.111680000000007</v>
      </c>
      <c r="BX7432" s="33">
        <v>90.092209999999994</v>
      </c>
      <c r="BY7432" s="33">
        <v>87.295270000000002</v>
      </c>
      <c r="BZ7432" s="33">
        <v>83.597309999999993</v>
      </c>
      <c r="CA7432" s="33">
        <v>80.700659999999999</v>
      </c>
      <c r="CB7432" s="33">
        <v>78.435630000000003</v>
      </c>
      <c r="CC7432" s="33">
        <v>76.888159999999999</v>
      </c>
      <c r="DC7432" s="9">
        <v>338.28640000000001</v>
      </c>
      <c r="DD7432" s="9">
        <v>0</v>
      </c>
    </row>
    <row r="7433" spans="1:108" x14ac:dyDescent="0.25">
      <c r="A7433" s="9" t="s">
        <v>42</v>
      </c>
      <c r="B7433" s="9" t="s">
        <v>15</v>
      </c>
      <c r="C7433" s="9" t="s">
        <v>2</v>
      </c>
      <c r="D7433" s="9" t="s">
        <v>41</v>
      </c>
      <c r="E7433" s="9" t="s">
        <v>38</v>
      </c>
      <c r="F7433" s="9">
        <v>2022</v>
      </c>
      <c r="G7433" s="9">
        <v>8</v>
      </c>
      <c r="H7433" s="9"/>
      <c r="BF7433" s="33">
        <v>73.045069999999996</v>
      </c>
      <c r="BG7433" s="33">
        <v>72.013040000000004</v>
      </c>
      <c r="BH7433" s="33">
        <v>70.645409999999998</v>
      </c>
      <c r="BI7433" s="33">
        <v>69.829570000000004</v>
      </c>
      <c r="BJ7433" s="33">
        <v>68.596260000000001</v>
      </c>
      <c r="BK7433" s="33">
        <v>67.653139999999993</v>
      </c>
      <c r="BL7433" s="33">
        <v>67.134799999999998</v>
      </c>
      <c r="BM7433" s="33">
        <v>69.203119999999998</v>
      </c>
      <c r="BN7433" s="33">
        <v>72.997640000000004</v>
      </c>
      <c r="BO7433" s="33">
        <v>77.745930000000001</v>
      </c>
      <c r="BP7433" s="33">
        <v>82.302760000000006</v>
      </c>
      <c r="BQ7433" s="33">
        <v>85.333330000000004</v>
      </c>
      <c r="BR7433" s="33">
        <v>87.972340000000003</v>
      </c>
      <c r="BS7433" s="33">
        <v>89.499390000000005</v>
      </c>
      <c r="BT7433" s="33">
        <v>90.534310000000005</v>
      </c>
      <c r="BU7433" s="33">
        <v>91.191100000000006</v>
      </c>
      <c r="BV7433" s="33">
        <v>90.899029999999996</v>
      </c>
      <c r="BW7433" s="33">
        <v>89.708609999999993</v>
      </c>
      <c r="BX7433" s="33">
        <v>87.515069999999994</v>
      </c>
      <c r="BY7433" s="33">
        <v>83.894000000000005</v>
      </c>
      <c r="BZ7433" s="33">
        <v>80.072869999999995</v>
      </c>
      <c r="CA7433" s="33">
        <v>77.665260000000004</v>
      </c>
      <c r="CB7433" s="33">
        <v>75.534630000000007</v>
      </c>
      <c r="CC7433" s="33">
        <v>74.047979999999995</v>
      </c>
      <c r="DC7433" s="9">
        <v>338.28640000000001</v>
      </c>
      <c r="DD7433" s="9">
        <v>0</v>
      </c>
    </row>
    <row r="7434" spans="1:108" x14ac:dyDescent="0.25">
      <c r="A7434" s="9" t="s">
        <v>42</v>
      </c>
      <c r="B7434" s="9" t="s">
        <v>15</v>
      </c>
      <c r="C7434" s="9" t="s">
        <v>2</v>
      </c>
      <c r="D7434" s="9" t="s">
        <v>41</v>
      </c>
      <c r="E7434" s="9" t="s">
        <v>38</v>
      </c>
      <c r="F7434" s="9">
        <v>2022</v>
      </c>
      <c r="G7434" s="9">
        <v>9</v>
      </c>
      <c r="H7434" s="9"/>
      <c r="BF7434" s="33">
        <v>69.211500000000001</v>
      </c>
      <c r="BG7434" s="33">
        <v>67.72063</v>
      </c>
      <c r="BH7434" s="33">
        <v>66.558400000000006</v>
      </c>
      <c r="BI7434" s="33">
        <v>65.436480000000003</v>
      </c>
      <c r="BJ7434" s="33">
        <v>64.262789999999995</v>
      </c>
      <c r="BK7434" s="33">
        <v>63.523859999999999</v>
      </c>
      <c r="BL7434" s="33">
        <v>62.98265</v>
      </c>
      <c r="BM7434" s="33">
        <v>64.251519999999999</v>
      </c>
      <c r="BN7434" s="33">
        <v>68.970950000000002</v>
      </c>
      <c r="BO7434" s="33">
        <v>74.994960000000006</v>
      </c>
      <c r="BP7434" s="33">
        <v>80.521820000000005</v>
      </c>
      <c r="BQ7434" s="33">
        <v>85.079710000000006</v>
      </c>
      <c r="BR7434" s="33">
        <v>87.87715</v>
      </c>
      <c r="BS7434" s="33">
        <v>89.195170000000005</v>
      </c>
      <c r="BT7434" s="33">
        <v>89.586579999999998</v>
      </c>
      <c r="BU7434" s="33">
        <v>90.12491</v>
      </c>
      <c r="BV7434" s="33">
        <v>90.171000000000006</v>
      </c>
      <c r="BW7434" s="33">
        <v>88.776510000000002</v>
      </c>
      <c r="BX7434" s="33">
        <v>86.049710000000005</v>
      </c>
      <c r="BY7434" s="33">
        <v>81.612009999999998</v>
      </c>
      <c r="BZ7434" s="33">
        <v>78.439040000000006</v>
      </c>
      <c r="CA7434" s="33">
        <v>75.874480000000005</v>
      </c>
      <c r="CB7434" s="33">
        <v>73.545349999999999</v>
      </c>
      <c r="CC7434" s="33">
        <v>71.514470000000003</v>
      </c>
      <c r="DC7434" s="9">
        <v>338.28640000000001</v>
      </c>
      <c r="DD7434" s="9">
        <v>0</v>
      </c>
    </row>
    <row r="7435" spans="1:108" x14ac:dyDescent="0.25">
      <c r="A7435" s="9" t="s">
        <v>42</v>
      </c>
      <c r="B7435" s="9" t="s">
        <v>15</v>
      </c>
      <c r="C7435" s="9" t="s">
        <v>2</v>
      </c>
      <c r="D7435" s="9" t="s">
        <v>41</v>
      </c>
      <c r="E7435" s="9" t="s">
        <v>38</v>
      </c>
      <c r="F7435" s="9">
        <v>2022</v>
      </c>
      <c r="G7435" s="9">
        <v>10</v>
      </c>
      <c r="H7435" s="9"/>
      <c r="BF7435" s="33">
        <v>67.840299999999999</v>
      </c>
      <c r="BG7435" s="33">
        <v>66.417500000000004</v>
      </c>
      <c r="BH7435" s="33">
        <v>65.403030000000001</v>
      </c>
      <c r="BI7435" s="33">
        <v>64.122690000000006</v>
      </c>
      <c r="BJ7435" s="33">
        <v>63.058779999999999</v>
      </c>
      <c r="BK7435" s="33">
        <v>62.42897</v>
      </c>
      <c r="BL7435" s="33">
        <v>61.940100000000001</v>
      </c>
      <c r="BM7435" s="33">
        <v>62.77966</v>
      </c>
      <c r="BN7435" s="33">
        <v>66.580929999999995</v>
      </c>
      <c r="BO7435" s="33">
        <v>71.843299999999999</v>
      </c>
      <c r="BP7435" s="33">
        <v>76.738569999999996</v>
      </c>
      <c r="BQ7435" s="33">
        <v>80.763030000000001</v>
      </c>
      <c r="BR7435" s="33">
        <v>83.495580000000004</v>
      </c>
      <c r="BS7435" s="33">
        <v>85.036680000000004</v>
      </c>
      <c r="BT7435" s="33">
        <v>85.758849999999995</v>
      </c>
      <c r="BU7435" s="33">
        <v>85.982020000000006</v>
      </c>
      <c r="BV7435" s="33">
        <v>85.412220000000005</v>
      </c>
      <c r="BW7435" s="33">
        <v>83.550110000000004</v>
      </c>
      <c r="BX7435" s="33">
        <v>80.674440000000004</v>
      </c>
      <c r="BY7435" s="33">
        <v>77.213329999999999</v>
      </c>
      <c r="BZ7435" s="33">
        <v>74.76379</v>
      </c>
      <c r="CA7435" s="33">
        <v>72.882450000000006</v>
      </c>
      <c r="CB7435" s="33">
        <v>70.955650000000006</v>
      </c>
      <c r="CC7435" s="33">
        <v>69.309640000000002</v>
      </c>
      <c r="DC7435" s="9">
        <v>338.28640000000001</v>
      </c>
      <c r="DD7435" s="9">
        <v>0</v>
      </c>
    </row>
    <row r="7436" spans="1:108" x14ac:dyDescent="0.25">
      <c r="A7436" s="9" t="s">
        <v>42</v>
      </c>
      <c r="B7436" s="9" t="s">
        <v>15</v>
      </c>
      <c r="C7436" s="9" t="s">
        <v>2</v>
      </c>
      <c r="D7436" s="9" t="s">
        <v>41</v>
      </c>
      <c r="E7436" s="9" t="s">
        <v>38</v>
      </c>
      <c r="F7436" s="9">
        <v>2023</v>
      </c>
      <c r="G7436" s="9">
        <v>5</v>
      </c>
      <c r="H7436" s="9"/>
      <c r="BF7436" s="33">
        <v>68.814530000000005</v>
      </c>
      <c r="BG7436" s="33">
        <v>67.174350000000004</v>
      </c>
      <c r="BH7436" s="33">
        <v>65.980500000000006</v>
      </c>
      <c r="BI7436" s="33">
        <v>64.599930000000001</v>
      </c>
      <c r="BJ7436" s="33">
        <v>63.560160000000003</v>
      </c>
      <c r="BK7436" s="33">
        <v>62.528860000000002</v>
      </c>
      <c r="BL7436" s="33">
        <v>62.702179999999998</v>
      </c>
      <c r="BM7436" s="33">
        <v>65.908230000000003</v>
      </c>
      <c r="BN7436" s="33">
        <v>70.611670000000004</v>
      </c>
      <c r="BO7436" s="33">
        <v>75.474090000000004</v>
      </c>
      <c r="BP7436" s="33">
        <v>79.968729999999994</v>
      </c>
      <c r="BQ7436" s="33">
        <v>83.48648</v>
      </c>
      <c r="BR7436" s="33">
        <v>86.172659999999993</v>
      </c>
      <c r="BS7436" s="33">
        <v>87.904139999999998</v>
      </c>
      <c r="BT7436" s="33">
        <v>88.292730000000006</v>
      </c>
      <c r="BU7436" s="33">
        <v>88.15907</v>
      </c>
      <c r="BV7436" s="33">
        <v>87.525689999999997</v>
      </c>
      <c r="BW7436" s="33">
        <v>86.368210000000005</v>
      </c>
      <c r="BX7436" s="33">
        <v>84.296289999999999</v>
      </c>
      <c r="BY7436" s="33">
        <v>81.288169999999994</v>
      </c>
      <c r="BZ7436" s="33">
        <v>77.929259999999999</v>
      </c>
      <c r="CA7436" s="33">
        <v>75.278589999999994</v>
      </c>
      <c r="CB7436" s="33">
        <v>73.123919999999998</v>
      </c>
      <c r="CC7436" s="33">
        <v>71.189009999999996</v>
      </c>
      <c r="DC7436" s="9">
        <v>338.28640000000001</v>
      </c>
      <c r="DD7436" s="9">
        <v>0</v>
      </c>
    </row>
    <row r="7437" spans="1:108" x14ac:dyDescent="0.25">
      <c r="A7437" s="9" t="s">
        <v>42</v>
      </c>
      <c r="B7437" s="9" t="s">
        <v>15</v>
      </c>
      <c r="C7437" s="9" t="s">
        <v>2</v>
      </c>
      <c r="D7437" s="9" t="s">
        <v>41</v>
      </c>
      <c r="E7437" s="9" t="s">
        <v>38</v>
      </c>
      <c r="F7437" s="9">
        <v>2023</v>
      </c>
      <c r="G7437" s="9">
        <v>6</v>
      </c>
      <c r="H7437" s="9"/>
      <c r="BF7437" s="33">
        <v>71.633600000000001</v>
      </c>
      <c r="BG7437" s="33">
        <v>70.337779999999995</v>
      </c>
      <c r="BH7437" s="33">
        <v>69.045069999999996</v>
      </c>
      <c r="BI7437" s="33">
        <v>67.730879999999999</v>
      </c>
      <c r="BJ7437" s="33">
        <v>66.880470000000003</v>
      </c>
      <c r="BK7437" s="33">
        <v>66.168459999999996</v>
      </c>
      <c r="BL7437" s="33">
        <v>66.470320000000001</v>
      </c>
      <c r="BM7437" s="33">
        <v>69.610919999999993</v>
      </c>
      <c r="BN7437" s="33">
        <v>74.117819999999995</v>
      </c>
      <c r="BO7437" s="33">
        <v>78.440049999999999</v>
      </c>
      <c r="BP7437" s="33">
        <v>82.555019999999999</v>
      </c>
      <c r="BQ7437" s="33">
        <v>85.360240000000005</v>
      </c>
      <c r="BR7437" s="33">
        <v>88.058229999999995</v>
      </c>
      <c r="BS7437" s="33">
        <v>89.004660000000001</v>
      </c>
      <c r="BT7437" s="33">
        <v>90.404809999999998</v>
      </c>
      <c r="BU7437" s="33">
        <v>91.34366</v>
      </c>
      <c r="BV7437" s="33">
        <v>91.373069999999998</v>
      </c>
      <c r="BW7437" s="33">
        <v>90.808340000000001</v>
      </c>
      <c r="BX7437" s="33">
        <v>88.941739999999996</v>
      </c>
      <c r="BY7437" s="33">
        <v>86.258189999999999</v>
      </c>
      <c r="BZ7437" s="33">
        <v>82.665539999999993</v>
      </c>
      <c r="CA7437" s="33">
        <v>79.727459999999994</v>
      </c>
      <c r="CB7437" s="33">
        <v>77.477010000000007</v>
      </c>
      <c r="CC7437" s="33">
        <v>75.379540000000006</v>
      </c>
      <c r="DC7437" s="9">
        <v>338.28640000000001</v>
      </c>
      <c r="DD7437" s="9">
        <v>0</v>
      </c>
    </row>
    <row r="7438" spans="1:108" x14ac:dyDescent="0.25">
      <c r="A7438" s="9" t="s">
        <v>42</v>
      </c>
      <c r="B7438" s="9" t="s">
        <v>15</v>
      </c>
      <c r="C7438" s="9" t="s">
        <v>2</v>
      </c>
      <c r="D7438" s="9" t="s">
        <v>41</v>
      </c>
      <c r="E7438" s="9" t="s">
        <v>38</v>
      </c>
      <c r="F7438" s="9">
        <v>2023</v>
      </c>
      <c r="G7438" s="9">
        <v>7</v>
      </c>
      <c r="H7438" s="9"/>
      <c r="BF7438" s="33">
        <v>75.217179999999999</v>
      </c>
      <c r="BG7438" s="33">
        <v>73.113979999999998</v>
      </c>
      <c r="BH7438" s="33">
        <v>71.820139999999995</v>
      </c>
      <c r="BI7438" s="33">
        <v>70.679929999999999</v>
      </c>
      <c r="BJ7438" s="33">
        <v>69.898619999999994</v>
      </c>
      <c r="BK7438" s="33">
        <v>68.955410000000001</v>
      </c>
      <c r="BL7438" s="33">
        <v>68.967519999999993</v>
      </c>
      <c r="BM7438" s="33">
        <v>71.677809999999994</v>
      </c>
      <c r="BN7438" s="33">
        <v>75.222939999999994</v>
      </c>
      <c r="BO7438" s="33">
        <v>79.607820000000004</v>
      </c>
      <c r="BP7438" s="33">
        <v>84.153930000000003</v>
      </c>
      <c r="BQ7438" s="33">
        <v>87.357969999999995</v>
      </c>
      <c r="BR7438" s="33">
        <v>89.487759999999994</v>
      </c>
      <c r="BS7438" s="33">
        <v>90.808539999999994</v>
      </c>
      <c r="BT7438" s="33">
        <v>91.876649999999998</v>
      </c>
      <c r="BU7438" s="33">
        <v>92.575640000000007</v>
      </c>
      <c r="BV7438" s="33">
        <v>92.889189999999999</v>
      </c>
      <c r="BW7438" s="33">
        <v>92.111680000000007</v>
      </c>
      <c r="BX7438" s="33">
        <v>90.092209999999994</v>
      </c>
      <c r="BY7438" s="33">
        <v>87.295270000000002</v>
      </c>
      <c r="BZ7438" s="33">
        <v>83.597309999999993</v>
      </c>
      <c r="CA7438" s="33">
        <v>80.700659999999999</v>
      </c>
      <c r="CB7438" s="33">
        <v>78.435630000000003</v>
      </c>
      <c r="CC7438" s="33">
        <v>76.888159999999999</v>
      </c>
      <c r="DC7438" s="9">
        <v>338.28640000000001</v>
      </c>
      <c r="DD7438" s="9">
        <v>0</v>
      </c>
    </row>
    <row r="7439" spans="1:108" x14ac:dyDescent="0.25">
      <c r="A7439" s="9" t="s">
        <v>42</v>
      </c>
      <c r="B7439" s="9" t="s">
        <v>15</v>
      </c>
      <c r="C7439" s="9" t="s">
        <v>2</v>
      </c>
      <c r="D7439" s="9" t="s">
        <v>41</v>
      </c>
      <c r="E7439" s="9" t="s">
        <v>38</v>
      </c>
      <c r="F7439" s="9">
        <v>2023</v>
      </c>
      <c r="G7439" s="9">
        <v>8</v>
      </c>
      <c r="H7439" s="9"/>
      <c r="BF7439" s="33">
        <v>73.045069999999996</v>
      </c>
      <c r="BG7439" s="33">
        <v>72.013040000000004</v>
      </c>
      <c r="BH7439" s="33">
        <v>70.645409999999998</v>
      </c>
      <c r="BI7439" s="33">
        <v>69.829570000000004</v>
      </c>
      <c r="BJ7439" s="33">
        <v>68.596260000000001</v>
      </c>
      <c r="BK7439" s="33">
        <v>67.653139999999993</v>
      </c>
      <c r="BL7439" s="33">
        <v>67.134799999999998</v>
      </c>
      <c r="BM7439" s="33">
        <v>69.203119999999998</v>
      </c>
      <c r="BN7439" s="33">
        <v>72.997640000000004</v>
      </c>
      <c r="BO7439" s="33">
        <v>77.745930000000001</v>
      </c>
      <c r="BP7439" s="33">
        <v>82.302760000000006</v>
      </c>
      <c r="BQ7439" s="33">
        <v>85.333330000000004</v>
      </c>
      <c r="BR7439" s="33">
        <v>87.972340000000003</v>
      </c>
      <c r="BS7439" s="33">
        <v>89.499390000000005</v>
      </c>
      <c r="BT7439" s="33">
        <v>90.534310000000005</v>
      </c>
      <c r="BU7439" s="33">
        <v>91.191100000000006</v>
      </c>
      <c r="BV7439" s="33">
        <v>90.899029999999996</v>
      </c>
      <c r="BW7439" s="33">
        <v>89.708609999999993</v>
      </c>
      <c r="BX7439" s="33">
        <v>87.515069999999994</v>
      </c>
      <c r="BY7439" s="33">
        <v>83.894000000000005</v>
      </c>
      <c r="BZ7439" s="33">
        <v>80.072869999999995</v>
      </c>
      <c r="CA7439" s="33">
        <v>77.665260000000004</v>
      </c>
      <c r="CB7439" s="33">
        <v>75.534630000000007</v>
      </c>
      <c r="CC7439" s="33">
        <v>74.047979999999995</v>
      </c>
      <c r="DC7439" s="9">
        <v>338.28640000000001</v>
      </c>
      <c r="DD7439" s="9">
        <v>0</v>
      </c>
    </row>
    <row r="7440" spans="1:108" x14ac:dyDescent="0.25">
      <c r="A7440" s="9" t="s">
        <v>42</v>
      </c>
      <c r="B7440" s="9" t="s">
        <v>15</v>
      </c>
      <c r="C7440" s="9" t="s">
        <v>2</v>
      </c>
      <c r="D7440" s="9" t="s">
        <v>41</v>
      </c>
      <c r="E7440" s="9" t="s">
        <v>38</v>
      </c>
      <c r="F7440" s="9">
        <v>2023</v>
      </c>
      <c r="G7440" s="9">
        <v>9</v>
      </c>
      <c r="H7440" s="9"/>
      <c r="BF7440" s="33">
        <v>69.211500000000001</v>
      </c>
      <c r="BG7440" s="33">
        <v>67.72063</v>
      </c>
      <c r="BH7440" s="33">
        <v>66.558400000000006</v>
      </c>
      <c r="BI7440" s="33">
        <v>65.436480000000003</v>
      </c>
      <c r="BJ7440" s="33">
        <v>64.262789999999995</v>
      </c>
      <c r="BK7440" s="33">
        <v>63.523859999999999</v>
      </c>
      <c r="BL7440" s="33">
        <v>62.98265</v>
      </c>
      <c r="BM7440" s="33">
        <v>64.251519999999999</v>
      </c>
      <c r="BN7440" s="33">
        <v>68.970950000000002</v>
      </c>
      <c r="BO7440" s="33">
        <v>74.994960000000006</v>
      </c>
      <c r="BP7440" s="33">
        <v>80.521820000000005</v>
      </c>
      <c r="BQ7440" s="33">
        <v>85.079710000000006</v>
      </c>
      <c r="BR7440" s="33">
        <v>87.87715</v>
      </c>
      <c r="BS7440" s="33">
        <v>89.195170000000005</v>
      </c>
      <c r="BT7440" s="33">
        <v>89.586579999999998</v>
      </c>
      <c r="BU7440" s="33">
        <v>90.12491</v>
      </c>
      <c r="BV7440" s="33">
        <v>90.171000000000006</v>
      </c>
      <c r="BW7440" s="33">
        <v>88.776510000000002</v>
      </c>
      <c r="BX7440" s="33">
        <v>86.049710000000005</v>
      </c>
      <c r="BY7440" s="33">
        <v>81.612009999999998</v>
      </c>
      <c r="BZ7440" s="33">
        <v>78.439040000000006</v>
      </c>
      <c r="CA7440" s="33">
        <v>75.874480000000005</v>
      </c>
      <c r="CB7440" s="33">
        <v>73.545349999999999</v>
      </c>
      <c r="CC7440" s="33">
        <v>71.514470000000003</v>
      </c>
      <c r="DC7440" s="9">
        <v>338.28640000000001</v>
      </c>
      <c r="DD7440" s="9">
        <v>0</v>
      </c>
    </row>
    <row r="7441" spans="1:108" x14ac:dyDescent="0.25">
      <c r="A7441" s="9" t="s">
        <v>42</v>
      </c>
      <c r="B7441" s="9" t="s">
        <v>15</v>
      </c>
      <c r="C7441" s="9" t="s">
        <v>2</v>
      </c>
      <c r="D7441" s="9" t="s">
        <v>41</v>
      </c>
      <c r="E7441" s="9" t="s">
        <v>38</v>
      </c>
      <c r="F7441" s="9">
        <v>2023</v>
      </c>
      <c r="G7441" s="9">
        <v>10</v>
      </c>
      <c r="H7441" s="9"/>
      <c r="BF7441" s="33">
        <v>67.840299999999999</v>
      </c>
      <c r="BG7441" s="33">
        <v>66.417500000000004</v>
      </c>
      <c r="BH7441" s="33">
        <v>65.403030000000001</v>
      </c>
      <c r="BI7441" s="33">
        <v>64.122690000000006</v>
      </c>
      <c r="BJ7441" s="33">
        <v>63.058779999999999</v>
      </c>
      <c r="BK7441" s="33">
        <v>62.42897</v>
      </c>
      <c r="BL7441" s="33">
        <v>61.940100000000001</v>
      </c>
      <c r="BM7441" s="33">
        <v>62.77966</v>
      </c>
      <c r="BN7441" s="33">
        <v>66.580929999999995</v>
      </c>
      <c r="BO7441" s="33">
        <v>71.843299999999999</v>
      </c>
      <c r="BP7441" s="33">
        <v>76.738569999999996</v>
      </c>
      <c r="BQ7441" s="33">
        <v>80.763030000000001</v>
      </c>
      <c r="BR7441" s="33">
        <v>83.495580000000004</v>
      </c>
      <c r="BS7441" s="33">
        <v>85.036680000000004</v>
      </c>
      <c r="BT7441" s="33">
        <v>85.758849999999995</v>
      </c>
      <c r="BU7441" s="33">
        <v>85.982020000000006</v>
      </c>
      <c r="BV7441" s="33">
        <v>85.412220000000005</v>
      </c>
      <c r="BW7441" s="33">
        <v>83.550110000000004</v>
      </c>
      <c r="BX7441" s="33">
        <v>80.674440000000004</v>
      </c>
      <c r="BY7441" s="33">
        <v>77.213329999999999</v>
      </c>
      <c r="BZ7441" s="33">
        <v>74.76379</v>
      </c>
      <c r="CA7441" s="33">
        <v>72.882450000000006</v>
      </c>
      <c r="CB7441" s="33">
        <v>70.955650000000006</v>
      </c>
      <c r="CC7441" s="33">
        <v>69.309640000000002</v>
      </c>
      <c r="DC7441" s="9">
        <v>338.28640000000001</v>
      </c>
      <c r="DD7441" s="9">
        <v>0</v>
      </c>
    </row>
    <row r="7442" spans="1:108" x14ac:dyDescent="0.25">
      <c r="A7442" s="9" t="s">
        <v>42</v>
      </c>
      <c r="B7442" s="9" t="s">
        <v>15</v>
      </c>
      <c r="C7442" s="9" t="s">
        <v>2</v>
      </c>
      <c r="D7442" s="9" t="s">
        <v>41</v>
      </c>
      <c r="E7442" s="9" t="s">
        <v>38</v>
      </c>
      <c r="F7442" s="9">
        <v>2024</v>
      </c>
      <c r="G7442" s="9">
        <v>5</v>
      </c>
      <c r="H7442" s="9"/>
      <c r="BF7442" s="33">
        <v>68.814530000000005</v>
      </c>
      <c r="BG7442" s="33">
        <v>67.174350000000004</v>
      </c>
      <c r="BH7442" s="33">
        <v>65.980500000000006</v>
      </c>
      <c r="BI7442" s="33">
        <v>64.599930000000001</v>
      </c>
      <c r="BJ7442" s="33">
        <v>63.560160000000003</v>
      </c>
      <c r="BK7442" s="33">
        <v>62.528860000000002</v>
      </c>
      <c r="BL7442" s="33">
        <v>62.702179999999998</v>
      </c>
      <c r="BM7442" s="33">
        <v>65.908230000000003</v>
      </c>
      <c r="BN7442" s="33">
        <v>70.611670000000004</v>
      </c>
      <c r="BO7442" s="33">
        <v>75.474090000000004</v>
      </c>
      <c r="BP7442" s="33">
        <v>79.968729999999994</v>
      </c>
      <c r="BQ7442" s="33">
        <v>83.48648</v>
      </c>
      <c r="BR7442" s="33">
        <v>86.172659999999993</v>
      </c>
      <c r="BS7442" s="33">
        <v>87.904139999999998</v>
      </c>
      <c r="BT7442" s="33">
        <v>88.292730000000006</v>
      </c>
      <c r="BU7442" s="33">
        <v>88.15907</v>
      </c>
      <c r="BV7442" s="33">
        <v>87.525689999999997</v>
      </c>
      <c r="BW7442" s="33">
        <v>86.368210000000005</v>
      </c>
      <c r="BX7442" s="33">
        <v>84.296289999999999</v>
      </c>
      <c r="BY7442" s="33">
        <v>81.288169999999994</v>
      </c>
      <c r="BZ7442" s="33">
        <v>77.929259999999999</v>
      </c>
      <c r="CA7442" s="33">
        <v>75.278589999999994</v>
      </c>
      <c r="CB7442" s="33">
        <v>73.123919999999998</v>
      </c>
      <c r="CC7442" s="33">
        <v>71.189009999999996</v>
      </c>
      <c r="DC7442" s="9">
        <v>338.28640000000001</v>
      </c>
      <c r="DD7442" s="9">
        <v>0</v>
      </c>
    </row>
    <row r="7443" spans="1:108" x14ac:dyDescent="0.25">
      <c r="A7443" s="9" t="s">
        <v>42</v>
      </c>
      <c r="B7443" s="9" t="s">
        <v>15</v>
      </c>
      <c r="C7443" s="9" t="s">
        <v>2</v>
      </c>
      <c r="D7443" s="9" t="s">
        <v>41</v>
      </c>
      <c r="E7443" s="9" t="s">
        <v>38</v>
      </c>
      <c r="F7443" s="9">
        <v>2024</v>
      </c>
      <c r="G7443" s="9">
        <v>6</v>
      </c>
      <c r="H7443" s="9"/>
      <c r="BF7443" s="33">
        <v>71.633600000000001</v>
      </c>
      <c r="BG7443" s="33">
        <v>70.337779999999995</v>
      </c>
      <c r="BH7443" s="33">
        <v>69.045069999999996</v>
      </c>
      <c r="BI7443" s="33">
        <v>67.730879999999999</v>
      </c>
      <c r="BJ7443" s="33">
        <v>66.880470000000003</v>
      </c>
      <c r="BK7443" s="33">
        <v>66.168459999999996</v>
      </c>
      <c r="BL7443" s="33">
        <v>66.470320000000001</v>
      </c>
      <c r="BM7443" s="33">
        <v>69.610919999999993</v>
      </c>
      <c r="BN7443" s="33">
        <v>74.117819999999995</v>
      </c>
      <c r="BO7443" s="33">
        <v>78.440049999999999</v>
      </c>
      <c r="BP7443" s="33">
        <v>82.555019999999999</v>
      </c>
      <c r="BQ7443" s="33">
        <v>85.360240000000005</v>
      </c>
      <c r="BR7443" s="33">
        <v>88.058229999999995</v>
      </c>
      <c r="BS7443" s="33">
        <v>89.004660000000001</v>
      </c>
      <c r="BT7443" s="33">
        <v>90.404809999999998</v>
      </c>
      <c r="BU7443" s="33">
        <v>91.34366</v>
      </c>
      <c r="BV7443" s="33">
        <v>91.373069999999998</v>
      </c>
      <c r="BW7443" s="33">
        <v>90.808340000000001</v>
      </c>
      <c r="BX7443" s="33">
        <v>88.941739999999996</v>
      </c>
      <c r="BY7443" s="33">
        <v>86.258189999999999</v>
      </c>
      <c r="BZ7443" s="33">
        <v>82.665539999999993</v>
      </c>
      <c r="CA7443" s="33">
        <v>79.727459999999994</v>
      </c>
      <c r="CB7443" s="33">
        <v>77.477010000000007</v>
      </c>
      <c r="CC7443" s="33">
        <v>75.379540000000006</v>
      </c>
      <c r="DC7443" s="9">
        <v>338.28640000000001</v>
      </c>
      <c r="DD7443" s="9">
        <v>0</v>
      </c>
    </row>
    <row r="7444" spans="1:108" x14ac:dyDescent="0.25">
      <c r="A7444" s="9" t="s">
        <v>42</v>
      </c>
      <c r="B7444" s="9" t="s">
        <v>15</v>
      </c>
      <c r="C7444" s="9" t="s">
        <v>2</v>
      </c>
      <c r="D7444" s="9" t="s">
        <v>41</v>
      </c>
      <c r="E7444" s="9" t="s">
        <v>38</v>
      </c>
      <c r="F7444" s="9">
        <v>2024</v>
      </c>
      <c r="G7444" s="9">
        <v>7</v>
      </c>
      <c r="H7444" s="9"/>
      <c r="BF7444" s="33">
        <v>75.217179999999999</v>
      </c>
      <c r="BG7444" s="33">
        <v>73.113979999999998</v>
      </c>
      <c r="BH7444" s="33">
        <v>71.820139999999995</v>
      </c>
      <c r="BI7444" s="33">
        <v>70.679929999999999</v>
      </c>
      <c r="BJ7444" s="33">
        <v>69.898619999999994</v>
      </c>
      <c r="BK7444" s="33">
        <v>68.955410000000001</v>
      </c>
      <c r="BL7444" s="33">
        <v>68.967519999999993</v>
      </c>
      <c r="BM7444" s="33">
        <v>71.677809999999994</v>
      </c>
      <c r="BN7444" s="33">
        <v>75.222939999999994</v>
      </c>
      <c r="BO7444" s="33">
        <v>79.607820000000004</v>
      </c>
      <c r="BP7444" s="33">
        <v>84.153930000000003</v>
      </c>
      <c r="BQ7444" s="33">
        <v>87.357969999999995</v>
      </c>
      <c r="BR7444" s="33">
        <v>89.487759999999994</v>
      </c>
      <c r="BS7444" s="33">
        <v>90.808539999999994</v>
      </c>
      <c r="BT7444" s="33">
        <v>91.876649999999998</v>
      </c>
      <c r="BU7444" s="33">
        <v>92.575640000000007</v>
      </c>
      <c r="BV7444" s="33">
        <v>92.889189999999999</v>
      </c>
      <c r="BW7444" s="33">
        <v>92.111680000000007</v>
      </c>
      <c r="BX7444" s="33">
        <v>90.092209999999994</v>
      </c>
      <c r="BY7444" s="33">
        <v>87.295270000000002</v>
      </c>
      <c r="BZ7444" s="33">
        <v>83.597309999999993</v>
      </c>
      <c r="CA7444" s="33">
        <v>80.700659999999999</v>
      </c>
      <c r="CB7444" s="33">
        <v>78.435630000000003</v>
      </c>
      <c r="CC7444" s="33">
        <v>76.888159999999999</v>
      </c>
      <c r="DC7444" s="9">
        <v>338.28640000000001</v>
      </c>
      <c r="DD7444" s="9">
        <v>0</v>
      </c>
    </row>
    <row r="7445" spans="1:108" x14ac:dyDescent="0.25">
      <c r="A7445" s="9" t="s">
        <v>42</v>
      </c>
      <c r="B7445" s="9" t="s">
        <v>15</v>
      </c>
      <c r="C7445" s="9" t="s">
        <v>2</v>
      </c>
      <c r="D7445" s="9" t="s">
        <v>41</v>
      </c>
      <c r="E7445" s="9" t="s">
        <v>38</v>
      </c>
      <c r="F7445" s="9">
        <v>2024</v>
      </c>
      <c r="G7445" s="9">
        <v>8</v>
      </c>
      <c r="H7445" s="9"/>
      <c r="BF7445" s="33">
        <v>73.045069999999996</v>
      </c>
      <c r="BG7445" s="33">
        <v>72.013040000000004</v>
      </c>
      <c r="BH7445" s="33">
        <v>70.645409999999998</v>
      </c>
      <c r="BI7445" s="33">
        <v>69.829570000000004</v>
      </c>
      <c r="BJ7445" s="33">
        <v>68.596260000000001</v>
      </c>
      <c r="BK7445" s="33">
        <v>67.653139999999993</v>
      </c>
      <c r="BL7445" s="33">
        <v>67.134799999999998</v>
      </c>
      <c r="BM7445" s="33">
        <v>69.203119999999998</v>
      </c>
      <c r="BN7445" s="33">
        <v>72.997640000000004</v>
      </c>
      <c r="BO7445" s="33">
        <v>77.745930000000001</v>
      </c>
      <c r="BP7445" s="33">
        <v>82.302760000000006</v>
      </c>
      <c r="BQ7445" s="33">
        <v>85.333330000000004</v>
      </c>
      <c r="BR7445" s="33">
        <v>87.972340000000003</v>
      </c>
      <c r="BS7445" s="33">
        <v>89.499390000000005</v>
      </c>
      <c r="BT7445" s="33">
        <v>90.534310000000005</v>
      </c>
      <c r="BU7445" s="33">
        <v>91.191100000000006</v>
      </c>
      <c r="BV7445" s="33">
        <v>90.899029999999996</v>
      </c>
      <c r="BW7445" s="33">
        <v>89.708609999999993</v>
      </c>
      <c r="BX7445" s="33">
        <v>87.515069999999994</v>
      </c>
      <c r="BY7445" s="33">
        <v>83.894000000000005</v>
      </c>
      <c r="BZ7445" s="33">
        <v>80.072869999999995</v>
      </c>
      <c r="CA7445" s="33">
        <v>77.665260000000004</v>
      </c>
      <c r="CB7445" s="33">
        <v>75.534630000000007</v>
      </c>
      <c r="CC7445" s="33">
        <v>74.047979999999995</v>
      </c>
      <c r="DC7445" s="9">
        <v>338.28640000000001</v>
      </c>
      <c r="DD7445" s="9">
        <v>0</v>
      </c>
    </row>
    <row r="7446" spans="1:108" x14ac:dyDescent="0.25">
      <c r="A7446" s="9" t="s">
        <v>42</v>
      </c>
      <c r="B7446" s="9" t="s">
        <v>15</v>
      </c>
      <c r="C7446" s="9" t="s">
        <v>2</v>
      </c>
      <c r="D7446" s="9" t="s">
        <v>41</v>
      </c>
      <c r="E7446" s="9" t="s">
        <v>38</v>
      </c>
      <c r="F7446" s="9">
        <v>2024</v>
      </c>
      <c r="G7446" s="9">
        <v>9</v>
      </c>
      <c r="H7446" s="9"/>
      <c r="BF7446" s="33">
        <v>69.211500000000001</v>
      </c>
      <c r="BG7446" s="33">
        <v>67.72063</v>
      </c>
      <c r="BH7446" s="33">
        <v>66.558400000000006</v>
      </c>
      <c r="BI7446" s="33">
        <v>65.436480000000003</v>
      </c>
      <c r="BJ7446" s="33">
        <v>64.262789999999995</v>
      </c>
      <c r="BK7446" s="33">
        <v>63.523859999999999</v>
      </c>
      <c r="BL7446" s="33">
        <v>62.98265</v>
      </c>
      <c r="BM7446" s="33">
        <v>64.251519999999999</v>
      </c>
      <c r="BN7446" s="33">
        <v>68.970950000000002</v>
      </c>
      <c r="BO7446" s="33">
        <v>74.994960000000006</v>
      </c>
      <c r="BP7446" s="33">
        <v>80.521820000000005</v>
      </c>
      <c r="BQ7446" s="33">
        <v>85.079710000000006</v>
      </c>
      <c r="BR7446" s="33">
        <v>87.87715</v>
      </c>
      <c r="BS7446" s="33">
        <v>89.195170000000005</v>
      </c>
      <c r="BT7446" s="33">
        <v>89.586579999999998</v>
      </c>
      <c r="BU7446" s="33">
        <v>90.12491</v>
      </c>
      <c r="BV7446" s="33">
        <v>90.171000000000006</v>
      </c>
      <c r="BW7446" s="33">
        <v>88.776510000000002</v>
      </c>
      <c r="BX7446" s="33">
        <v>86.049710000000005</v>
      </c>
      <c r="BY7446" s="33">
        <v>81.612009999999998</v>
      </c>
      <c r="BZ7446" s="33">
        <v>78.439040000000006</v>
      </c>
      <c r="CA7446" s="33">
        <v>75.874480000000005</v>
      </c>
      <c r="CB7446" s="33">
        <v>73.545349999999999</v>
      </c>
      <c r="CC7446" s="33">
        <v>71.514470000000003</v>
      </c>
      <c r="DC7446" s="9">
        <v>338.28640000000001</v>
      </c>
      <c r="DD7446" s="9">
        <v>0</v>
      </c>
    </row>
    <row r="7447" spans="1:108" x14ac:dyDescent="0.25">
      <c r="A7447" s="9" t="s">
        <v>42</v>
      </c>
      <c r="B7447" s="9" t="s">
        <v>15</v>
      </c>
      <c r="C7447" s="9" t="s">
        <v>2</v>
      </c>
      <c r="D7447" s="9" t="s">
        <v>41</v>
      </c>
      <c r="E7447" s="9" t="s">
        <v>38</v>
      </c>
      <c r="F7447" s="9">
        <v>2024</v>
      </c>
      <c r="G7447" s="9">
        <v>10</v>
      </c>
      <c r="H7447" s="9"/>
      <c r="BF7447" s="33">
        <v>67.840299999999999</v>
      </c>
      <c r="BG7447" s="33">
        <v>66.417500000000004</v>
      </c>
      <c r="BH7447" s="33">
        <v>65.403030000000001</v>
      </c>
      <c r="BI7447" s="33">
        <v>64.122690000000006</v>
      </c>
      <c r="BJ7447" s="33">
        <v>63.058779999999999</v>
      </c>
      <c r="BK7447" s="33">
        <v>62.42897</v>
      </c>
      <c r="BL7447" s="33">
        <v>61.940100000000001</v>
      </c>
      <c r="BM7447" s="33">
        <v>62.77966</v>
      </c>
      <c r="BN7447" s="33">
        <v>66.580929999999995</v>
      </c>
      <c r="BO7447" s="33">
        <v>71.843299999999999</v>
      </c>
      <c r="BP7447" s="33">
        <v>76.738569999999996</v>
      </c>
      <c r="BQ7447" s="33">
        <v>80.763030000000001</v>
      </c>
      <c r="BR7447" s="33">
        <v>83.495580000000004</v>
      </c>
      <c r="BS7447" s="33">
        <v>85.036680000000004</v>
      </c>
      <c r="BT7447" s="33">
        <v>85.758849999999995</v>
      </c>
      <c r="BU7447" s="33">
        <v>85.982020000000006</v>
      </c>
      <c r="BV7447" s="33">
        <v>85.412220000000005</v>
      </c>
      <c r="BW7447" s="33">
        <v>83.550110000000004</v>
      </c>
      <c r="BX7447" s="33">
        <v>80.674440000000004</v>
      </c>
      <c r="BY7447" s="33">
        <v>77.213329999999999</v>
      </c>
      <c r="BZ7447" s="33">
        <v>74.76379</v>
      </c>
      <c r="CA7447" s="33">
        <v>72.882450000000006</v>
      </c>
      <c r="CB7447" s="33">
        <v>70.955650000000006</v>
      </c>
      <c r="CC7447" s="33">
        <v>69.309640000000002</v>
      </c>
      <c r="DC7447" s="9">
        <v>338.28640000000001</v>
      </c>
      <c r="DD7447" s="9">
        <v>0</v>
      </c>
    </row>
    <row r="7448" spans="1:108" x14ac:dyDescent="0.25">
      <c r="A7448" s="9" t="s">
        <v>42</v>
      </c>
      <c r="B7448" s="9" t="s">
        <v>15</v>
      </c>
      <c r="C7448" s="9" t="s">
        <v>2</v>
      </c>
      <c r="D7448" s="9" t="s">
        <v>41</v>
      </c>
      <c r="E7448" s="9" t="s">
        <v>38</v>
      </c>
      <c r="F7448" s="9">
        <v>2025</v>
      </c>
      <c r="G7448" s="9">
        <v>5</v>
      </c>
      <c r="H7448" s="9"/>
      <c r="BF7448" s="33">
        <v>68.814530000000005</v>
      </c>
      <c r="BG7448" s="33">
        <v>67.174350000000004</v>
      </c>
      <c r="BH7448" s="33">
        <v>65.980500000000006</v>
      </c>
      <c r="BI7448" s="33">
        <v>64.599930000000001</v>
      </c>
      <c r="BJ7448" s="33">
        <v>63.560160000000003</v>
      </c>
      <c r="BK7448" s="33">
        <v>62.528860000000002</v>
      </c>
      <c r="BL7448" s="33">
        <v>62.702179999999998</v>
      </c>
      <c r="BM7448" s="33">
        <v>65.908230000000003</v>
      </c>
      <c r="BN7448" s="33">
        <v>70.611670000000004</v>
      </c>
      <c r="BO7448" s="33">
        <v>75.474090000000004</v>
      </c>
      <c r="BP7448" s="33">
        <v>79.968729999999994</v>
      </c>
      <c r="BQ7448" s="33">
        <v>83.48648</v>
      </c>
      <c r="BR7448" s="33">
        <v>86.172659999999993</v>
      </c>
      <c r="BS7448" s="33">
        <v>87.904139999999998</v>
      </c>
      <c r="BT7448" s="33">
        <v>88.292730000000006</v>
      </c>
      <c r="BU7448" s="33">
        <v>88.15907</v>
      </c>
      <c r="BV7448" s="33">
        <v>87.525689999999997</v>
      </c>
      <c r="BW7448" s="33">
        <v>86.368210000000005</v>
      </c>
      <c r="BX7448" s="33">
        <v>84.296289999999999</v>
      </c>
      <c r="BY7448" s="33">
        <v>81.288169999999994</v>
      </c>
      <c r="BZ7448" s="33">
        <v>77.929259999999999</v>
      </c>
      <c r="CA7448" s="33">
        <v>75.278589999999994</v>
      </c>
      <c r="CB7448" s="33">
        <v>73.123919999999998</v>
      </c>
      <c r="CC7448" s="33">
        <v>71.189009999999996</v>
      </c>
      <c r="DC7448" s="9">
        <v>338.28640000000001</v>
      </c>
      <c r="DD7448" s="9">
        <v>0</v>
      </c>
    </row>
    <row r="7449" spans="1:108" x14ac:dyDescent="0.25">
      <c r="A7449" s="9" t="s">
        <v>42</v>
      </c>
      <c r="B7449" s="9" t="s">
        <v>15</v>
      </c>
      <c r="C7449" s="9" t="s">
        <v>2</v>
      </c>
      <c r="D7449" s="9" t="s">
        <v>41</v>
      </c>
      <c r="E7449" s="9" t="s">
        <v>38</v>
      </c>
      <c r="F7449" s="9">
        <v>2025</v>
      </c>
      <c r="G7449" s="9">
        <v>6</v>
      </c>
      <c r="H7449" s="9"/>
      <c r="BF7449" s="33">
        <v>71.633600000000001</v>
      </c>
      <c r="BG7449" s="33">
        <v>70.337779999999995</v>
      </c>
      <c r="BH7449" s="33">
        <v>69.045069999999996</v>
      </c>
      <c r="BI7449" s="33">
        <v>67.730879999999999</v>
      </c>
      <c r="BJ7449" s="33">
        <v>66.880470000000003</v>
      </c>
      <c r="BK7449" s="33">
        <v>66.168459999999996</v>
      </c>
      <c r="BL7449" s="33">
        <v>66.470320000000001</v>
      </c>
      <c r="BM7449" s="33">
        <v>69.610919999999993</v>
      </c>
      <c r="BN7449" s="33">
        <v>74.117819999999995</v>
      </c>
      <c r="BO7449" s="33">
        <v>78.440049999999999</v>
      </c>
      <c r="BP7449" s="33">
        <v>82.555019999999999</v>
      </c>
      <c r="BQ7449" s="33">
        <v>85.360240000000005</v>
      </c>
      <c r="BR7449" s="33">
        <v>88.058229999999995</v>
      </c>
      <c r="BS7449" s="33">
        <v>89.004660000000001</v>
      </c>
      <c r="BT7449" s="33">
        <v>90.404809999999998</v>
      </c>
      <c r="BU7449" s="33">
        <v>91.34366</v>
      </c>
      <c r="BV7449" s="33">
        <v>91.373069999999998</v>
      </c>
      <c r="BW7449" s="33">
        <v>90.808340000000001</v>
      </c>
      <c r="BX7449" s="33">
        <v>88.941739999999996</v>
      </c>
      <c r="BY7449" s="33">
        <v>86.258189999999999</v>
      </c>
      <c r="BZ7449" s="33">
        <v>82.665539999999993</v>
      </c>
      <c r="CA7449" s="33">
        <v>79.727459999999994</v>
      </c>
      <c r="CB7449" s="33">
        <v>77.477010000000007</v>
      </c>
      <c r="CC7449" s="33">
        <v>75.379540000000006</v>
      </c>
      <c r="DC7449" s="9">
        <v>338.28640000000001</v>
      </c>
      <c r="DD7449" s="9">
        <v>0</v>
      </c>
    </row>
    <row r="7450" spans="1:108" x14ac:dyDescent="0.25">
      <c r="A7450" s="9" t="s">
        <v>42</v>
      </c>
      <c r="B7450" s="9" t="s">
        <v>15</v>
      </c>
      <c r="C7450" s="9" t="s">
        <v>2</v>
      </c>
      <c r="D7450" s="9" t="s">
        <v>41</v>
      </c>
      <c r="E7450" s="9" t="s">
        <v>38</v>
      </c>
      <c r="F7450" s="9">
        <v>2025</v>
      </c>
      <c r="G7450" s="9">
        <v>7</v>
      </c>
      <c r="H7450" s="9"/>
      <c r="BF7450" s="33">
        <v>75.217179999999999</v>
      </c>
      <c r="BG7450" s="33">
        <v>73.113979999999998</v>
      </c>
      <c r="BH7450" s="33">
        <v>71.820139999999995</v>
      </c>
      <c r="BI7450" s="33">
        <v>70.679929999999999</v>
      </c>
      <c r="BJ7450" s="33">
        <v>69.898619999999994</v>
      </c>
      <c r="BK7450" s="33">
        <v>68.955410000000001</v>
      </c>
      <c r="BL7450" s="33">
        <v>68.967519999999993</v>
      </c>
      <c r="BM7450" s="33">
        <v>71.677809999999994</v>
      </c>
      <c r="BN7450" s="33">
        <v>75.222939999999994</v>
      </c>
      <c r="BO7450" s="33">
        <v>79.607820000000004</v>
      </c>
      <c r="BP7450" s="33">
        <v>84.153930000000003</v>
      </c>
      <c r="BQ7450" s="33">
        <v>87.357969999999995</v>
      </c>
      <c r="BR7450" s="33">
        <v>89.487759999999994</v>
      </c>
      <c r="BS7450" s="33">
        <v>90.808539999999994</v>
      </c>
      <c r="BT7450" s="33">
        <v>91.876649999999998</v>
      </c>
      <c r="BU7450" s="33">
        <v>92.575640000000007</v>
      </c>
      <c r="BV7450" s="33">
        <v>92.889189999999999</v>
      </c>
      <c r="BW7450" s="33">
        <v>92.111680000000007</v>
      </c>
      <c r="BX7450" s="33">
        <v>90.092209999999994</v>
      </c>
      <c r="BY7450" s="33">
        <v>87.295270000000002</v>
      </c>
      <c r="BZ7450" s="33">
        <v>83.597309999999993</v>
      </c>
      <c r="CA7450" s="33">
        <v>80.700659999999999</v>
      </c>
      <c r="CB7450" s="33">
        <v>78.435630000000003</v>
      </c>
      <c r="CC7450" s="33">
        <v>76.888159999999999</v>
      </c>
      <c r="DC7450" s="9">
        <v>338.28640000000001</v>
      </c>
      <c r="DD7450" s="9">
        <v>0</v>
      </c>
    </row>
    <row r="7451" spans="1:108" x14ac:dyDescent="0.25">
      <c r="A7451" s="9" t="s">
        <v>42</v>
      </c>
      <c r="B7451" s="9" t="s">
        <v>15</v>
      </c>
      <c r="C7451" s="9" t="s">
        <v>2</v>
      </c>
      <c r="D7451" s="9" t="s">
        <v>41</v>
      </c>
      <c r="E7451" s="9" t="s">
        <v>38</v>
      </c>
      <c r="F7451" s="9">
        <v>2025</v>
      </c>
      <c r="G7451" s="9">
        <v>8</v>
      </c>
      <c r="H7451" s="9"/>
      <c r="BF7451" s="33">
        <v>73.045069999999996</v>
      </c>
      <c r="BG7451" s="33">
        <v>72.013040000000004</v>
      </c>
      <c r="BH7451" s="33">
        <v>70.645409999999998</v>
      </c>
      <c r="BI7451" s="33">
        <v>69.829570000000004</v>
      </c>
      <c r="BJ7451" s="33">
        <v>68.596260000000001</v>
      </c>
      <c r="BK7451" s="33">
        <v>67.653139999999993</v>
      </c>
      <c r="BL7451" s="33">
        <v>67.134799999999998</v>
      </c>
      <c r="BM7451" s="33">
        <v>69.203119999999998</v>
      </c>
      <c r="BN7451" s="33">
        <v>72.997640000000004</v>
      </c>
      <c r="BO7451" s="33">
        <v>77.745930000000001</v>
      </c>
      <c r="BP7451" s="33">
        <v>82.302760000000006</v>
      </c>
      <c r="BQ7451" s="33">
        <v>85.333330000000004</v>
      </c>
      <c r="BR7451" s="33">
        <v>87.972340000000003</v>
      </c>
      <c r="BS7451" s="33">
        <v>89.499390000000005</v>
      </c>
      <c r="BT7451" s="33">
        <v>90.534310000000005</v>
      </c>
      <c r="BU7451" s="33">
        <v>91.191100000000006</v>
      </c>
      <c r="BV7451" s="33">
        <v>90.899029999999996</v>
      </c>
      <c r="BW7451" s="33">
        <v>89.708609999999993</v>
      </c>
      <c r="BX7451" s="33">
        <v>87.515069999999994</v>
      </c>
      <c r="BY7451" s="33">
        <v>83.894000000000005</v>
      </c>
      <c r="BZ7451" s="33">
        <v>80.072869999999995</v>
      </c>
      <c r="CA7451" s="33">
        <v>77.665260000000004</v>
      </c>
      <c r="CB7451" s="33">
        <v>75.534630000000007</v>
      </c>
      <c r="CC7451" s="33">
        <v>74.047979999999995</v>
      </c>
      <c r="DC7451" s="9">
        <v>338.28640000000001</v>
      </c>
      <c r="DD7451" s="9">
        <v>0</v>
      </c>
    </row>
    <row r="7452" spans="1:108" x14ac:dyDescent="0.25">
      <c r="A7452" s="9" t="s">
        <v>42</v>
      </c>
      <c r="B7452" s="9" t="s">
        <v>15</v>
      </c>
      <c r="C7452" s="9" t="s">
        <v>2</v>
      </c>
      <c r="D7452" s="9" t="s">
        <v>41</v>
      </c>
      <c r="E7452" s="9" t="s">
        <v>38</v>
      </c>
      <c r="F7452" s="9">
        <v>2025</v>
      </c>
      <c r="G7452" s="9">
        <v>9</v>
      </c>
      <c r="H7452" s="9"/>
      <c r="BF7452" s="33">
        <v>69.211500000000001</v>
      </c>
      <c r="BG7452" s="33">
        <v>67.72063</v>
      </c>
      <c r="BH7452" s="33">
        <v>66.558400000000006</v>
      </c>
      <c r="BI7452" s="33">
        <v>65.436480000000003</v>
      </c>
      <c r="BJ7452" s="33">
        <v>64.262789999999995</v>
      </c>
      <c r="BK7452" s="33">
        <v>63.523859999999999</v>
      </c>
      <c r="BL7452" s="33">
        <v>62.98265</v>
      </c>
      <c r="BM7452" s="33">
        <v>64.251519999999999</v>
      </c>
      <c r="BN7452" s="33">
        <v>68.970950000000002</v>
      </c>
      <c r="BO7452" s="33">
        <v>74.994960000000006</v>
      </c>
      <c r="BP7452" s="33">
        <v>80.521820000000005</v>
      </c>
      <c r="BQ7452" s="33">
        <v>85.079710000000006</v>
      </c>
      <c r="BR7452" s="33">
        <v>87.87715</v>
      </c>
      <c r="BS7452" s="33">
        <v>89.195170000000005</v>
      </c>
      <c r="BT7452" s="33">
        <v>89.586579999999998</v>
      </c>
      <c r="BU7452" s="33">
        <v>90.12491</v>
      </c>
      <c r="BV7452" s="33">
        <v>90.171000000000006</v>
      </c>
      <c r="BW7452" s="33">
        <v>88.776510000000002</v>
      </c>
      <c r="BX7452" s="33">
        <v>86.049710000000005</v>
      </c>
      <c r="BY7452" s="33">
        <v>81.612009999999998</v>
      </c>
      <c r="BZ7452" s="33">
        <v>78.439040000000006</v>
      </c>
      <c r="CA7452" s="33">
        <v>75.874480000000005</v>
      </c>
      <c r="CB7452" s="33">
        <v>73.545349999999999</v>
      </c>
      <c r="CC7452" s="33">
        <v>71.514470000000003</v>
      </c>
      <c r="DC7452" s="9">
        <v>338.28640000000001</v>
      </c>
      <c r="DD7452" s="9">
        <v>0</v>
      </c>
    </row>
    <row r="7453" spans="1:108" x14ac:dyDescent="0.25">
      <c r="A7453" s="9" t="s">
        <v>42</v>
      </c>
      <c r="B7453" s="9" t="s">
        <v>15</v>
      </c>
      <c r="C7453" s="9" t="s">
        <v>2</v>
      </c>
      <c r="D7453" s="9" t="s">
        <v>41</v>
      </c>
      <c r="E7453" s="9" t="s">
        <v>38</v>
      </c>
      <c r="F7453" s="9">
        <v>2025</v>
      </c>
      <c r="G7453" s="9">
        <v>10</v>
      </c>
      <c r="H7453" s="9"/>
      <c r="BF7453" s="33">
        <v>67.840299999999999</v>
      </c>
      <c r="BG7453" s="33">
        <v>66.417500000000004</v>
      </c>
      <c r="BH7453" s="33">
        <v>65.403030000000001</v>
      </c>
      <c r="BI7453" s="33">
        <v>64.122690000000006</v>
      </c>
      <c r="BJ7453" s="33">
        <v>63.058779999999999</v>
      </c>
      <c r="BK7453" s="33">
        <v>62.42897</v>
      </c>
      <c r="BL7453" s="33">
        <v>61.940100000000001</v>
      </c>
      <c r="BM7453" s="33">
        <v>62.77966</v>
      </c>
      <c r="BN7453" s="33">
        <v>66.580929999999995</v>
      </c>
      <c r="BO7453" s="33">
        <v>71.843299999999999</v>
      </c>
      <c r="BP7453" s="33">
        <v>76.738569999999996</v>
      </c>
      <c r="BQ7453" s="33">
        <v>80.763030000000001</v>
      </c>
      <c r="BR7453" s="33">
        <v>83.495580000000004</v>
      </c>
      <c r="BS7453" s="33">
        <v>85.036680000000004</v>
      </c>
      <c r="BT7453" s="33">
        <v>85.758849999999995</v>
      </c>
      <c r="BU7453" s="33">
        <v>85.982020000000006</v>
      </c>
      <c r="BV7453" s="33">
        <v>85.412220000000005</v>
      </c>
      <c r="BW7453" s="33">
        <v>83.550110000000004</v>
      </c>
      <c r="BX7453" s="33">
        <v>80.674440000000004</v>
      </c>
      <c r="BY7453" s="33">
        <v>77.213329999999999</v>
      </c>
      <c r="BZ7453" s="33">
        <v>74.76379</v>
      </c>
      <c r="CA7453" s="33">
        <v>72.882450000000006</v>
      </c>
      <c r="CB7453" s="33">
        <v>70.955650000000006</v>
      </c>
      <c r="CC7453" s="33">
        <v>69.309640000000002</v>
      </c>
      <c r="DC7453" s="9">
        <v>338.28640000000001</v>
      </c>
      <c r="DD7453" s="9">
        <v>0</v>
      </c>
    </row>
    <row r="7454" spans="1:108" x14ac:dyDescent="0.25">
      <c r="A7454" s="9" t="s">
        <v>42</v>
      </c>
      <c r="B7454" s="9" t="s">
        <v>15</v>
      </c>
      <c r="C7454" s="9" t="s">
        <v>2</v>
      </c>
      <c r="D7454" s="9" t="s">
        <v>41</v>
      </c>
      <c r="E7454" s="9" t="s">
        <v>38</v>
      </c>
      <c r="F7454" s="9">
        <v>2026</v>
      </c>
      <c r="G7454" s="9">
        <v>5</v>
      </c>
      <c r="H7454" s="9"/>
      <c r="BF7454" s="33">
        <v>68.814530000000005</v>
      </c>
      <c r="BG7454" s="33">
        <v>67.174350000000004</v>
      </c>
      <c r="BH7454" s="33">
        <v>65.980500000000006</v>
      </c>
      <c r="BI7454" s="33">
        <v>64.599930000000001</v>
      </c>
      <c r="BJ7454" s="33">
        <v>63.560160000000003</v>
      </c>
      <c r="BK7454" s="33">
        <v>62.528860000000002</v>
      </c>
      <c r="BL7454" s="33">
        <v>62.702179999999998</v>
      </c>
      <c r="BM7454" s="33">
        <v>65.908230000000003</v>
      </c>
      <c r="BN7454" s="33">
        <v>70.611670000000004</v>
      </c>
      <c r="BO7454" s="33">
        <v>75.474090000000004</v>
      </c>
      <c r="BP7454" s="33">
        <v>79.968729999999994</v>
      </c>
      <c r="BQ7454" s="33">
        <v>83.48648</v>
      </c>
      <c r="BR7454" s="33">
        <v>86.172659999999993</v>
      </c>
      <c r="BS7454" s="33">
        <v>87.904139999999998</v>
      </c>
      <c r="BT7454" s="33">
        <v>88.292730000000006</v>
      </c>
      <c r="BU7454" s="33">
        <v>88.15907</v>
      </c>
      <c r="BV7454" s="33">
        <v>87.525689999999997</v>
      </c>
      <c r="BW7454" s="33">
        <v>86.368210000000005</v>
      </c>
      <c r="BX7454" s="33">
        <v>84.296289999999999</v>
      </c>
      <c r="BY7454" s="33">
        <v>81.288169999999994</v>
      </c>
      <c r="BZ7454" s="33">
        <v>77.929259999999999</v>
      </c>
      <c r="CA7454" s="33">
        <v>75.278589999999994</v>
      </c>
      <c r="CB7454" s="33">
        <v>73.123919999999998</v>
      </c>
      <c r="CC7454" s="33">
        <v>71.189009999999996</v>
      </c>
      <c r="DC7454" s="9">
        <v>338.28640000000001</v>
      </c>
      <c r="DD7454" s="9">
        <v>0</v>
      </c>
    </row>
    <row r="7455" spans="1:108" x14ac:dyDescent="0.25">
      <c r="A7455" s="9" t="s">
        <v>42</v>
      </c>
      <c r="B7455" s="9" t="s">
        <v>15</v>
      </c>
      <c r="C7455" s="9" t="s">
        <v>2</v>
      </c>
      <c r="D7455" s="9" t="s">
        <v>41</v>
      </c>
      <c r="E7455" s="9" t="s">
        <v>38</v>
      </c>
      <c r="F7455" s="9">
        <v>2026</v>
      </c>
      <c r="G7455" s="9">
        <v>6</v>
      </c>
      <c r="H7455" s="9"/>
      <c r="BF7455" s="33">
        <v>71.633600000000001</v>
      </c>
      <c r="BG7455" s="33">
        <v>70.337779999999995</v>
      </c>
      <c r="BH7455" s="33">
        <v>69.045069999999996</v>
      </c>
      <c r="BI7455" s="33">
        <v>67.730879999999999</v>
      </c>
      <c r="BJ7455" s="33">
        <v>66.880470000000003</v>
      </c>
      <c r="BK7455" s="33">
        <v>66.168459999999996</v>
      </c>
      <c r="BL7455" s="33">
        <v>66.470320000000001</v>
      </c>
      <c r="BM7455" s="33">
        <v>69.610919999999993</v>
      </c>
      <c r="BN7455" s="33">
        <v>74.117819999999995</v>
      </c>
      <c r="BO7455" s="33">
        <v>78.440049999999999</v>
      </c>
      <c r="BP7455" s="33">
        <v>82.555019999999999</v>
      </c>
      <c r="BQ7455" s="33">
        <v>85.360240000000005</v>
      </c>
      <c r="BR7455" s="33">
        <v>88.058229999999995</v>
      </c>
      <c r="BS7455" s="33">
        <v>89.004660000000001</v>
      </c>
      <c r="BT7455" s="33">
        <v>90.404809999999998</v>
      </c>
      <c r="BU7455" s="33">
        <v>91.34366</v>
      </c>
      <c r="BV7455" s="33">
        <v>91.373069999999998</v>
      </c>
      <c r="BW7455" s="33">
        <v>90.808340000000001</v>
      </c>
      <c r="BX7455" s="33">
        <v>88.941739999999996</v>
      </c>
      <c r="BY7455" s="33">
        <v>86.258189999999999</v>
      </c>
      <c r="BZ7455" s="33">
        <v>82.665539999999993</v>
      </c>
      <c r="CA7455" s="33">
        <v>79.727459999999994</v>
      </c>
      <c r="CB7455" s="33">
        <v>77.477010000000007</v>
      </c>
      <c r="CC7455" s="33">
        <v>75.379540000000006</v>
      </c>
      <c r="DC7455" s="9">
        <v>338.28640000000001</v>
      </c>
      <c r="DD7455" s="9">
        <v>0</v>
      </c>
    </row>
    <row r="7456" spans="1:108" x14ac:dyDescent="0.25">
      <c r="A7456" s="9" t="s">
        <v>42</v>
      </c>
      <c r="B7456" s="9" t="s">
        <v>15</v>
      </c>
      <c r="C7456" s="9" t="s">
        <v>2</v>
      </c>
      <c r="D7456" s="9" t="s">
        <v>41</v>
      </c>
      <c r="E7456" s="9" t="s">
        <v>38</v>
      </c>
      <c r="F7456" s="9">
        <v>2026</v>
      </c>
      <c r="G7456" s="9">
        <v>7</v>
      </c>
      <c r="H7456" s="9"/>
      <c r="BF7456" s="33">
        <v>75.217179999999999</v>
      </c>
      <c r="BG7456" s="33">
        <v>73.113979999999998</v>
      </c>
      <c r="BH7456" s="33">
        <v>71.820139999999995</v>
      </c>
      <c r="BI7456" s="33">
        <v>70.679929999999999</v>
      </c>
      <c r="BJ7456" s="33">
        <v>69.898619999999994</v>
      </c>
      <c r="BK7456" s="33">
        <v>68.955410000000001</v>
      </c>
      <c r="BL7456" s="33">
        <v>68.967519999999993</v>
      </c>
      <c r="BM7456" s="33">
        <v>71.677809999999994</v>
      </c>
      <c r="BN7456" s="33">
        <v>75.222939999999994</v>
      </c>
      <c r="BO7456" s="33">
        <v>79.607820000000004</v>
      </c>
      <c r="BP7456" s="33">
        <v>84.153930000000003</v>
      </c>
      <c r="BQ7456" s="33">
        <v>87.357969999999995</v>
      </c>
      <c r="BR7456" s="33">
        <v>89.487759999999994</v>
      </c>
      <c r="BS7456" s="33">
        <v>90.808539999999994</v>
      </c>
      <c r="BT7456" s="33">
        <v>91.876649999999998</v>
      </c>
      <c r="BU7456" s="33">
        <v>92.575640000000007</v>
      </c>
      <c r="BV7456" s="33">
        <v>92.889189999999999</v>
      </c>
      <c r="BW7456" s="33">
        <v>92.111680000000007</v>
      </c>
      <c r="BX7456" s="33">
        <v>90.092209999999994</v>
      </c>
      <c r="BY7456" s="33">
        <v>87.295270000000002</v>
      </c>
      <c r="BZ7456" s="33">
        <v>83.597309999999993</v>
      </c>
      <c r="CA7456" s="33">
        <v>80.700659999999999</v>
      </c>
      <c r="CB7456" s="33">
        <v>78.435630000000003</v>
      </c>
      <c r="CC7456" s="33">
        <v>76.888159999999999</v>
      </c>
      <c r="DC7456" s="9">
        <v>338.28640000000001</v>
      </c>
      <c r="DD7456" s="9">
        <v>0</v>
      </c>
    </row>
    <row r="7457" spans="1:108" x14ac:dyDescent="0.25">
      <c r="A7457" s="9" t="s">
        <v>42</v>
      </c>
      <c r="B7457" s="9" t="s">
        <v>15</v>
      </c>
      <c r="C7457" s="9" t="s">
        <v>2</v>
      </c>
      <c r="D7457" s="9" t="s">
        <v>41</v>
      </c>
      <c r="E7457" s="9" t="s">
        <v>38</v>
      </c>
      <c r="F7457" s="9">
        <v>2026</v>
      </c>
      <c r="G7457" s="9">
        <v>8</v>
      </c>
      <c r="H7457" s="9"/>
      <c r="BF7457" s="33">
        <v>73.045069999999996</v>
      </c>
      <c r="BG7457" s="33">
        <v>72.013040000000004</v>
      </c>
      <c r="BH7457" s="33">
        <v>70.645409999999998</v>
      </c>
      <c r="BI7457" s="33">
        <v>69.829570000000004</v>
      </c>
      <c r="BJ7457" s="33">
        <v>68.596260000000001</v>
      </c>
      <c r="BK7457" s="33">
        <v>67.653139999999993</v>
      </c>
      <c r="BL7457" s="33">
        <v>67.134799999999998</v>
      </c>
      <c r="BM7457" s="33">
        <v>69.203119999999998</v>
      </c>
      <c r="BN7457" s="33">
        <v>72.997640000000004</v>
      </c>
      <c r="BO7457" s="33">
        <v>77.745930000000001</v>
      </c>
      <c r="BP7457" s="33">
        <v>82.302760000000006</v>
      </c>
      <c r="BQ7457" s="33">
        <v>85.333330000000004</v>
      </c>
      <c r="BR7457" s="33">
        <v>87.972340000000003</v>
      </c>
      <c r="BS7457" s="33">
        <v>89.499390000000005</v>
      </c>
      <c r="BT7457" s="33">
        <v>90.534310000000005</v>
      </c>
      <c r="BU7457" s="33">
        <v>91.191100000000006</v>
      </c>
      <c r="BV7457" s="33">
        <v>90.899029999999996</v>
      </c>
      <c r="BW7457" s="33">
        <v>89.708609999999993</v>
      </c>
      <c r="BX7457" s="33">
        <v>87.515069999999994</v>
      </c>
      <c r="BY7457" s="33">
        <v>83.894000000000005</v>
      </c>
      <c r="BZ7457" s="33">
        <v>80.072869999999995</v>
      </c>
      <c r="CA7457" s="33">
        <v>77.665260000000004</v>
      </c>
      <c r="CB7457" s="33">
        <v>75.534630000000007</v>
      </c>
      <c r="CC7457" s="33">
        <v>74.047979999999995</v>
      </c>
      <c r="DC7457" s="9">
        <v>338.28640000000001</v>
      </c>
      <c r="DD7457" s="9">
        <v>0</v>
      </c>
    </row>
    <row r="7458" spans="1:108" x14ac:dyDescent="0.25">
      <c r="A7458" s="9" t="s">
        <v>42</v>
      </c>
      <c r="B7458" s="9" t="s">
        <v>15</v>
      </c>
      <c r="C7458" s="9" t="s">
        <v>2</v>
      </c>
      <c r="D7458" s="9" t="s">
        <v>41</v>
      </c>
      <c r="E7458" s="9" t="s">
        <v>38</v>
      </c>
      <c r="F7458" s="9">
        <v>2026</v>
      </c>
      <c r="G7458" s="9">
        <v>9</v>
      </c>
      <c r="H7458" s="9"/>
      <c r="BF7458" s="33">
        <v>69.211500000000001</v>
      </c>
      <c r="BG7458" s="33">
        <v>67.72063</v>
      </c>
      <c r="BH7458" s="33">
        <v>66.558400000000006</v>
      </c>
      <c r="BI7458" s="33">
        <v>65.436480000000003</v>
      </c>
      <c r="BJ7458" s="33">
        <v>64.262789999999995</v>
      </c>
      <c r="BK7458" s="33">
        <v>63.523859999999999</v>
      </c>
      <c r="BL7458" s="33">
        <v>62.98265</v>
      </c>
      <c r="BM7458" s="33">
        <v>64.251519999999999</v>
      </c>
      <c r="BN7458" s="33">
        <v>68.970950000000002</v>
      </c>
      <c r="BO7458" s="33">
        <v>74.994960000000006</v>
      </c>
      <c r="BP7458" s="33">
        <v>80.521820000000005</v>
      </c>
      <c r="BQ7458" s="33">
        <v>85.079710000000006</v>
      </c>
      <c r="BR7458" s="33">
        <v>87.87715</v>
      </c>
      <c r="BS7458" s="33">
        <v>89.195170000000005</v>
      </c>
      <c r="BT7458" s="33">
        <v>89.586579999999998</v>
      </c>
      <c r="BU7458" s="33">
        <v>90.12491</v>
      </c>
      <c r="BV7458" s="33">
        <v>90.171000000000006</v>
      </c>
      <c r="BW7458" s="33">
        <v>88.776510000000002</v>
      </c>
      <c r="BX7458" s="33">
        <v>86.049710000000005</v>
      </c>
      <c r="BY7458" s="33">
        <v>81.612009999999998</v>
      </c>
      <c r="BZ7458" s="33">
        <v>78.439040000000006</v>
      </c>
      <c r="CA7458" s="33">
        <v>75.874480000000005</v>
      </c>
      <c r="CB7458" s="33">
        <v>73.545349999999999</v>
      </c>
      <c r="CC7458" s="33">
        <v>71.514470000000003</v>
      </c>
      <c r="DC7458" s="9">
        <v>338.28640000000001</v>
      </c>
      <c r="DD7458" s="9">
        <v>0</v>
      </c>
    </row>
    <row r="7459" spans="1:108" x14ac:dyDescent="0.25">
      <c r="A7459" s="9" t="s">
        <v>42</v>
      </c>
      <c r="B7459" s="9" t="s">
        <v>15</v>
      </c>
      <c r="C7459" s="9" t="s">
        <v>2</v>
      </c>
      <c r="D7459" s="9" t="s">
        <v>41</v>
      </c>
      <c r="E7459" s="9" t="s">
        <v>38</v>
      </c>
      <c r="F7459" s="9">
        <v>2026</v>
      </c>
      <c r="G7459" s="9">
        <v>10</v>
      </c>
      <c r="H7459" s="9"/>
      <c r="BF7459" s="33">
        <v>67.840299999999999</v>
      </c>
      <c r="BG7459" s="33">
        <v>66.417500000000004</v>
      </c>
      <c r="BH7459" s="33">
        <v>65.403030000000001</v>
      </c>
      <c r="BI7459" s="33">
        <v>64.122690000000006</v>
      </c>
      <c r="BJ7459" s="33">
        <v>63.058779999999999</v>
      </c>
      <c r="BK7459" s="33">
        <v>62.42897</v>
      </c>
      <c r="BL7459" s="33">
        <v>61.940100000000001</v>
      </c>
      <c r="BM7459" s="33">
        <v>62.77966</v>
      </c>
      <c r="BN7459" s="33">
        <v>66.580929999999995</v>
      </c>
      <c r="BO7459" s="33">
        <v>71.843299999999999</v>
      </c>
      <c r="BP7459" s="33">
        <v>76.738569999999996</v>
      </c>
      <c r="BQ7459" s="33">
        <v>80.763030000000001</v>
      </c>
      <c r="BR7459" s="33">
        <v>83.495580000000004</v>
      </c>
      <c r="BS7459" s="33">
        <v>85.036680000000004</v>
      </c>
      <c r="BT7459" s="33">
        <v>85.758849999999995</v>
      </c>
      <c r="BU7459" s="33">
        <v>85.982020000000006</v>
      </c>
      <c r="BV7459" s="33">
        <v>85.412220000000005</v>
      </c>
      <c r="BW7459" s="33">
        <v>83.550110000000004</v>
      </c>
      <c r="BX7459" s="33">
        <v>80.674440000000004</v>
      </c>
      <c r="BY7459" s="33">
        <v>77.213329999999999</v>
      </c>
      <c r="BZ7459" s="33">
        <v>74.76379</v>
      </c>
      <c r="CA7459" s="33">
        <v>72.882450000000006</v>
      </c>
      <c r="CB7459" s="33">
        <v>70.955650000000006</v>
      </c>
      <c r="CC7459" s="33">
        <v>69.309640000000002</v>
      </c>
      <c r="DC7459" s="9">
        <v>338.28640000000001</v>
      </c>
      <c r="DD7459" s="9">
        <v>0</v>
      </c>
    </row>
    <row r="7460" spans="1:108" x14ac:dyDescent="0.25">
      <c r="A7460" s="9" t="s">
        <v>42</v>
      </c>
      <c r="B7460" s="9" t="s">
        <v>15</v>
      </c>
      <c r="C7460" s="9" t="s">
        <v>2</v>
      </c>
      <c r="D7460" s="9" t="s">
        <v>41</v>
      </c>
      <c r="E7460" s="9" t="s">
        <v>36</v>
      </c>
      <c r="F7460" s="9">
        <v>2016</v>
      </c>
      <c r="H7460" s="9"/>
      <c r="BF7460" s="33">
        <v>72.205340000000007</v>
      </c>
      <c r="BG7460" s="33">
        <v>70.72842</v>
      </c>
      <c r="BH7460" s="33">
        <v>69.451220000000006</v>
      </c>
      <c r="BI7460" s="33">
        <v>68.357349999999997</v>
      </c>
      <c r="BJ7460" s="33">
        <v>67.348150000000004</v>
      </c>
      <c r="BK7460" s="33">
        <v>66.517380000000003</v>
      </c>
      <c r="BL7460" s="33">
        <v>66.331069999999997</v>
      </c>
      <c r="BM7460" s="33">
        <v>68.618780000000001</v>
      </c>
      <c r="BN7460" s="33">
        <v>72.756969999999995</v>
      </c>
      <c r="BO7460" s="33">
        <v>77.628169999999997</v>
      </c>
      <c r="BP7460" s="33">
        <v>82.32141</v>
      </c>
      <c r="BQ7460" s="33">
        <v>85.710099999999997</v>
      </c>
      <c r="BR7460" s="33">
        <v>88.267949999999999</v>
      </c>
      <c r="BS7460" s="33">
        <v>89.523470000000003</v>
      </c>
      <c r="BT7460" s="33">
        <v>90.486379999999997</v>
      </c>
      <c r="BU7460" s="33">
        <v>91.186179999999993</v>
      </c>
      <c r="BV7460" s="33">
        <v>91.209249999999997</v>
      </c>
      <c r="BW7460" s="33">
        <v>90.224199999999996</v>
      </c>
      <c r="BX7460" s="33">
        <v>88.019170000000003</v>
      </c>
      <c r="BY7460" s="33">
        <v>84.638350000000003</v>
      </c>
      <c r="BZ7460" s="33">
        <v>81.082009999999997</v>
      </c>
      <c r="CA7460" s="33">
        <v>78.393259999999998</v>
      </c>
      <c r="CB7460" s="33">
        <v>76.157740000000004</v>
      </c>
      <c r="CC7460" s="33">
        <v>74.379199999999997</v>
      </c>
      <c r="DC7460" s="9">
        <v>338.28640000000001</v>
      </c>
      <c r="DD7460" s="9">
        <v>0</v>
      </c>
    </row>
    <row r="7461" spans="1:108" x14ac:dyDescent="0.25">
      <c r="A7461" s="9" t="s">
        <v>42</v>
      </c>
      <c r="B7461" s="9" t="s">
        <v>15</v>
      </c>
      <c r="C7461" s="9" t="s">
        <v>2</v>
      </c>
      <c r="D7461" s="9" t="s">
        <v>41</v>
      </c>
      <c r="E7461" s="9" t="s">
        <v>36</v>
      </c>
      <c r="F7461" s="9">
        <v>2017</v>
      </c>
      <c r="H7461" s="9"/>
      <c r="BF7461" s="33">
        <v>72.205340000000007</v>
      </c>
      <c r="BG7461" s="33">
        <v>70.72842</v>
      </c>
      <c r="BH7461" s="33">
        <v>69.451220000000006</v>
      </c>
      <c r="BI7461" s="33">
        <v>68.357349999999997</v>
      </c>
      <c r="BJ7461" s="33">
        <v>67.348150000000004</v>
      </c>
      <c r="BK7461" s="33">
        <v>66.517380000000003</v>
      </c>
      <c r="BL7461" s="33">
        <v>66.331069999999997</v>
      </c>
      <c r="BM7461" s="33">
        <v>68.618780000000001</v>
      </c>
      <c r="BN7461" s="33">
        <v>72.756969999999995</v>
      </c>
      <c r="BO7461" s="33">
        <v>77.628169999999997</v>
      </c>
      <c r="BP7461" s="33">
        <v>82.32141</v>
      </c>
      <c r="BQ7461" s="33">
        <v>85.710099999999997</v>
      </c>
      <c r="BR7461" s="33">
        <v>88.267949999999999</v>
      </c>
      <c r="BS7461" s="33">
        <v>89.523470000000003</v>
      </c>
      <c r="BT7461" s="33">
        <v>90.486379999999997</v>
      </c>
      <c r="BU7461" s="33">
        <v>91.186179999999993</v>
      </c>
      <c r="BV7461" s="33">
        <v>91.209249999999997</v>
      </c>
      <c r="BW7461" s="33">
        <v>90.224199999999996</v>
      </c>
      <c r="BX7461" s="33">
        <v>88.019170000000003</v>
      </c>
      <c r="BY7461" s="33">
        <v>84.638350000000003</v>
      </c>
      <c r="BZ7461" s="33">
        <v>81.082009999999997</v>
      </c>
      <c r="CA7461" s="33">
        <v>78.393259999999998</v>
      </c>
      <c r="CB7461" s="33">
        <v>76.157740000000004</v>
      </c>
      <c r="CC7461" s="33">
        <v>74.379199999999997</v>
      </c>
      <c r="DC7461" s="9">
        <v>338.28640000000001</v>
      </c>
      <c r="DD7461" s="9">
        <v>0</v>
      </c>
    </row>
    <row r="7462" spans="1:108" x14ac:dyDescent="0.25">
      <c r="A7462" s="9" t="s">
        <v>42</v>
      </c>
      <c r="B7462" s="9" t="s">
        <v>15</v>
      </c>
      <c r="C7462" s="9" t="s">
        <v>2</v>
      </c>
      <c r="D7462" s="9" t="s">
        <v>41</v>
      </c>
      <c r="E7462" s="9" t="s">
        <v>36</v>
      </c>
      <c r="F7462" s="9">
        <v>2018</v>
      </c>
      <c r="H7462" s="9"/>
      <c r="BF7462" s="33">
        <v>72.205340000000007</v>
      </c>
      <c r="BG7462" s="33">
        <v>70.72842</v>
      </c>
      <c r="BH7462" s="33">
        <v>69.451220000000006</v>
      </c>
      <c r="BI7462" s="33">
        <v>68.357349999999997</v>
      </c>
      <c r="BJ7462" s="33">
        <v>67.348150000000004</v>
      </c>
      <c r="BK7462" s="33">
        <v>66.517380000000003</v>
      </c>
      <c r="BL7462" s="33">
        <v>66.331069999999997</v>
      </c>
      <c r="BM7462" s="33">
        <v>68.618780000000001</v>
      </c>
      <c r="BN7462" s="33">
        <v>72.756969999999995</v>
      </c>
      <c r="BO7462" s="33">
        <v>77.628169999999997</v>
      </c>
      <c r="BP7462" s="33">
        <v>82.32141</v>
      </c>
      <c r="BQ7462" s="33">
        <v>85.710099999999997</v>
      </c>
      <c r="BR7462" s="33">
        <v>88.267949999999999</v>
      </c>
      <c r="BS7462" s="33">
        <v>89.523470000000003</v>
      </c>
      <c r="BT7462" s="33">
        <v>90.486379999999997</v>
      </c>
      <c r="BU7462" s="33">
        <v>91.186179999999993</v>
      </c>
      <c r="BV7462" s="33">
        <v>91.209249999999997</v>
      </c>
      <c r="BW7462" s="33">
        <v>90.224199999999996</v>
      </c>
      <c r="BX7462" s="33">
        <v>88.019170000000003</v>
      </c>
      <c r="BY7462" s="33">
        <v>84.638350000000003</v>
      </c>
      <c r="BZ7462" s="33">
        <v>81.082009999999997</v>
      </c>
      <c r="CA7462" s="33">
        <v>78.393259999999998</v>
      </c>
      <c r="CB7462" s="33">
        <v>76.157740000000004</v>
      </c>
      <c r="CC7462" s="33">
        <v>74.379199999999997</v>
      </c>
      <c r="DC7462" s="9">
        <v>338.28640000000001</v>
      </c>
      <c r="DD7462" s="9">
        <v>0</v>
      </c>
    </row>
    <row r="7463" spans="1:108" x14ac:dyDescent="0.25">
      <c r="A7463" s="9" t="s">
        <v>42</v>
      </c>
      <c r="B7463" s="9" t="s">
        <v>15</v>
      </c>
      <c r="C7463" s="9" t="s">
        <v>2</v>
      </c>
      <c r="D7463" s="9" t="s">
        <v>41</v>
      </c>
      <c r="E7463" s="9" t="s">
        <v>36</v>
      </c>
      <c r="F7463" s="9">
        <v>2019</v>
      </c>
      <c r="H7463" s="9"/>
      <c r="BF7463" s="33">
        <v>72.205340000000007</v>
      </c>
      <c r="BG7463" s="33">
        <v>70.72842</v>
      </c>
      <c r="BH7463" s="33">
        <v>69.451220000000006</v>
      </c>
      <c r="BI7463" s="33">
        <v>68.357349999999997</v>
      </c>
      <c r="BJ7463" s="33">
        <v>67.348150000000004</v>
      </c>
      <c r="BK7463" s="33">
        <v>66.517380000000003</v>
      </c>
      <c r="BL7463" s="33">
        <v>66.331069999999997</v>
      </c>
      <c r="BM7463" s="33">
        <v>68.618780000000001</v>
      </c>
      <c r="BN7463" s="33">
        <v>72.756969999999995</v>
      </c>
      <c r="BO7463" s="33">
        <v>77.628169999999997</v>
      </c>
      <c r="BP7463" s="33">
        <v>82.32141</v>
      </c>
      <c r="BQ7463" s="33">
        <v>85.710099999999997</v>
      </c>
      <c r="BR7463" s="33">
        <v>88.267949999999999</v>
      </c>
      <c r="BS7463" s="33">
        <v>89.523470000000003</v>
      </c>
      <c r="BT7463" s="33">
        <v>90.486379999999997</v>
      </c>
      <c r="BU7463" s="33">
        <v>91.186179999999993</v>
      </c>
      <c r="BV7463" s="33">
        <v>91.209249999999997</v>
      </c>
      <c r="BW7463" s="33">
        <v>90.224199999999996</v>
      </c>
      <c r="BX7463" s="33">
        <v>88.019170000000003</v>
      </c>
      <c r="BY7463" s="33">
        <v>84.638350000000003</v>
      </c>
      <c r="BZ7463" s="33">
        <v>81.082009999999997</v>
      </c>
      <c r="CA7463" s="33">
        <v>78.393259999999998</v>
      </c>
      <c r="CB7463" s="33">
        <v>76.157740000000004</v>
      </c>
      <c r="CC7463" s="33">
        <v>74.379199999999997</v>
      </c>
      <c r="DC7463" s="9">
        <v>338.28640000000001</v>
      </c>
      <c r="DD7463" s="9">
        <v>0</v>
      </c>
    </row>
    <row r="7464" spans="1:108" x14ac:dyDescent="0.25">
      <c r="A7464" s="9" t="s">
        <v>42</v>
      </c>
      <c r="B7464" s="9" t="s">
        <v>15</v>
      </c>
      <c r="C7464" s="9" t="s">
        <v>2</v>
      </c>
      <c r="D7464" s="9" t="s">
        <v>41</v>
      </c>
      <c r="E7464" s="9" t="s">
        <v>36</v>
      </c>
      <c r="F7464" s="9">
        <v>2020</v>
      </c>
      <c r="H7464" s="9"/>
      <c r="BF7464" s="33">
        <v>72.205340000000007</v>
      </c>
      <c r="BG7464" s="33">
        <v>70.72842</v>
      </c>
      <c r="BH7464" s="33">
        <v>69.451220000000006</v>
      </c>
      <c r="BI7464" s="33">
        <v>68.357349999999997</v>
      </c>
      <c r="BJ7464" s="33">
        <v>67.348150000000004</v>
      </c>
      <c r="BK7464" s="33">
        <v>66.517380000000003</v>
      </c>
      <c r="BL7464" s="33">
        <v>66.331069999999997</v>
      </c>
      <c r="BM7464" s="33">
        <v>68.618780000000001</v>
      </c>
      <c r="BN7464" s="33">
        <v>72.756969999999995</v>
      </c>
      <c r="BO7464" s="33">
        <v>77.628169999999997</v>
      </c>
      <c r="BP7464" s="33">
        <v>82.32141</v>
      </c>
      <c r="BQ7464" s="33">
        <v>85.710099999999997</v>
      </c>
      <c r="BR7464" s="33">
        <v>88.267949999999999</v>
      </c>
      <c r="BS7464" s="33">
        <v>89.523470000000003</v>
      </c>
      <c r="BT7464" s="33">
        <v>90.486379999999997</v>
      </c>
      <c r="BU7464" s="33">
        <v>91.186179999999993</v>
      </c>
      <c r="BV7464" s="33">
        <v>91.209249999999997</v>
      </c>
      <c r="BW7464" s="33">
        <v>90.224199999999996</v>
      </c>
      <c r="BX7464" s="33">
        <v>88.019170000000003</v>
      </c>
      <c r="BY7464" s="33">
        <v>84.638350000000003</v>
      </c>
      <c r="BZ7464" s="33">
        <v>81.082009999999997</v>
      </c>
      <c r="CA7464" s="33">
        <v>78.393259999999998</v>
      </c>
      <c r="CB7464" s="33">
        <v>76.157740000000004</v>
      </c>
      <c r="CC7464" s="33">
        <v>74.379199999999997</v>
      </c>
      <c r="DC7464" s="9">
        <v>338.28640000000001</v>
      </c>
      <c r="DD7464" s="9">
        <v>0</v>
      </c>
    </row>
    <row r="7465" spans="1:108" x14ac:dyDescent="0.25">
      <c r="A7465" s="9" t="s">
        <v>42</v>
      </c>
      <c r="B7465" s="9" t="s">
        <v>15</v>
      </c>
      <c r="C7465" s="9" t="s">
        <v>2</v>
      </c>
      <c r="D7465" s="9" t="s">
        <v>41</v>
      </c>
      <c r="E7465" s="9" t="s">
        <v>36</v>
      </c>
      <c r="F7465" s="9">
        <v>2021</v>
      </c>
      <c r="H7465" s="9"/>
      <c r="BF7465" s="33">
        <v>72.205340000000007</v>
      </c>
      <c r="BG7465" s="33">
        <v>70.72842</v>
      </c>
      <c r="BH7465" s="33">
        <v>69.451220000000006</v>
      </c>
      <c r="BI7465" s="33">
        <v>68.357349999999997</v>
      </c>
      <c r="BJ7465" s="33">
        <v>67.348150000000004</v>
      </c>
      <c r="BK7465" s="33">
        <v>66.517380000000003</v>
      </c>
      <c r="BL7465" s="33">
        <v>66.331069999999997</v>
      </c>
      <c r="BM7465" s="33">
        <v>68.618780000000001</v>
      </c>
      <c r="BN7465" s="33">
        <v>72.756969999999995</v>
      </c>
      <c r="BO7465" s="33">
        <v>77.628169999999997</v>
      </c>
      <c r="BP7465" s="33">
        <v>82.32141</v>
      </c>
      <c r="BQ7465" s="33">
        <v>85.710099999999997</v>
      </c>
      <c r="BR7465" s="33">
        <v>88.267949999999999</v>
      </c>
      <c r="BS7465" s="33">
        <v>89.523470000000003</v>
      </c>
      <c r="BT7465" s="33">
        <v>90.486379999999997</v>
      </c>
      <c r="BU7465" s="33">
        <v>91.186179999999993</v>
      </c>
      <c r="BV7465" s="33">
        <v>91.209249999999997</v>
      </c>
      <c r="BW7465" s="33">
        <v>90.224199999999996</v>
      </c>
      <c r="BX7465" s="33">
        <v>88.019170000000003</v>
      </c>
      <c r="BY7465" s="33">
        <v>84.638350000000003</v>
      </c>
      <c r="BZ7465" s="33">
        <v>81.082009999999997</v>
      </c>
      <c r="CA7465" s="33">
        <v>78.393259999999998</v>
      </c>
      <c r="CB7465" s="33">
        <v>76.157740000000004</v>
      </c>
      <c r="CC7465" s="33">
        <v>74.379199999999997</v>
      </c>
      <c r="DC7465" s="9">
        <v>338.28640000000001</v>
      </c>
      <c r="DD7465" s="9">
        <v>0</v>
      </c>
    </row>
    <row r="7466" spans="1:108" x14ac:dyDescent="0.25">
      <c r="A7466" s="9" t="s">
        <v>42</v>
      </c>
      <c r="B7466" s="9" t="s">
        <v>15</v>
      </c>
      <c r="C7466" s="9" t="s">
        <v>2</v>
      </c>
      <c r="D7466" s="9" t="s">
        <v>41</v>
      </c>
      <c r="E7466" s="9" t="s">
        <v>36</v>
      </c>
      <c r="F7466" s="9">
        <v>2022</v>
      </c>
      <c r="H7466" s="9"/>
      <c r="BF7466" s="33">
        <v>72.205340000000007</v>
      </c>
      <c r="BG7466" s="33">
        <v>70.72842</v>
      </c>
      <c r="BH7466" s="33">
        <v>69.451220000000006</v>
      </c>
      <c r="BI7466" s="33">
        <v>68.357349999999997</v>
      </c>
      <c r="BJ7466" s="33">
        <v>67.348150000000004</v>
      </c>
      <c r="BK7466" s="33">
        <v>66.517380000000003</v>
      </c>
      <c r="BL7466" s="33">
        <v>66.331069999999997</v>
      </c>
      <c r="BM7466" s="33">
        <v>68.618780000000001</v>
      </c>
      <c r="BN7466" s="33">
        <v>72.756969999999995</v>
      </c>
      <c r="BO7466" s="33">
        <v>77.628169999999997</v>
      </c>
      <c r="BP7466" s="33">
        <v>82.32141</v>
      </c>
      <c r="BQ7466" s="33">
        <v>85.710099999999997</v>
      </c>
      <c r="BR7466" s="33">
        <v>88.267949999999999</v>
      </c>
      <c r="BS7466" s="33">
        <v>89.523470000000003</v>
      </c>
      <c r="BT7466" s="33">
        <v>90.486379999999997</v>
      </c>
      <c r="BU7466" s="33">
        <v>91.186179999999993</v>
      </c>
      <c r="BV7466" s="33">
        <v>91.209249999999997</v>
      </c>
      <c r="BW7466" s="33">
        <v>90.224199999999996</v>
      </c>
      <c r="BX7466" s="33">
        <v>88.019170000000003</v>
      </c>
      <c r="BY7466" s="33">
        <v>84.638350000000003</v>
      </c>
      <c r="BZ7466" s="33">
        <v>81.082009999999997</v>
      </c>
      <c r="CA7466" s="33">
        <v>78.393259999999998</v>
      </c>
      <c r="CB7466" s="33">
        <v>76.157740000000004</v>
      </c>
      <c r="CC7466" s="33">
        <v>74.379199999999997</v>
      </c>
      <c r="DC7466" s="9">
        <v>338.28640000000001</v>
      </c>
      <c r="DD7466" s="9">
        <v>0</v>
      </c>
    </row>
    <row r="7467" spans="1:108" x14ac:dyDescent="0.25">
      <c r="A7467" s="9" t="s">
        <v>42</v>
      </c>
      <c r="B7467" s="9" t="s">
        <v>15</v>
      </c>
      <c r="C7467" s="9" t="s">
        <v>2</v>
      </c>
      <c r="D7467" s="9" t="s">
        <v>41</v>
      </c>
      <c r="E7467" s="9" t="s">
        <v>36</v>
      </c>
      <c r="F7467" s="9">
        <v>2023</v>
      </c>
      <c r="H7467" s="9"/>
      <c r="BF7467" s="33">
        <v>72.205340000000007</v>
      </c>
      <c r="BG7467" s="33">
        <v>70.72842</v>
      </c>
      <c r="BH7467" s="33">
        <v>69.451220000000006</v>
      </c>
      <c r="BI7467" s="33">
        <v>68.357349999999997</v>
      </c>
      <c r="BJ7467" s="33">
        <v>67.348150000000004</v>
      </c>
      <c r="BK7467" s="33">
        <v>66.517380000000003</v>
      </c>
      <c r="BL7467" s="33">
        <v>66.331069999999997</v>
      </c>
      <c r="BM7467" s="33">
        <v>68.618780000000001</v>
      </c>
      <c r="BN7467" s="33">
        <v>72.756969999999995</v>
      </c>
      <c r="BO7467" s="33">
        <v>77.628169999999997</v>
      </c>
      <c r="BP7467" s="33">
        <v>82.32141</v>
      </c>
      <c r="BQ7467" s="33">
        <v>85.710099999999997</v>
      </c>
      <c r="BR7467" s="33">
        <v>88.267949999999999</v>
      </c>
      <c r="BS7467" s="33">
        <v>89.523470000000003</v>
      </c>
      <c r="BT7467" s="33">
        <v>90.486379999999997</v>
      </c>
      <c r="BU7467" s="33">
        <v>91.186179999999993</v>
      </c>
      <c r="BV7467" s="33">
        <v>91.209249999999997</v>
      </c>
      <c r="BW7467" s="33">
        <v>90.224199999999996</v>
      </c>
      <c r="BX7467" s="33">
        <v>88.019170000000003</v>
      </c>
      <c r="BY7467" s="33">
        <v>84.638350000000003</v>
      </c>
      <c r="BZ7467" s="33">
        <v>81.082009999999997</v>
      </c>
      <c r="CA7467" s="33">
        <v>78.393259999999998</v>
      </c>
      <c r="CB7467" s="33">
        <v>76.157740000000004</v>
      </c>
      <c r="CC7467" s="33">
        <v>74.379199999999997</v>
      </c>
      <c r="DC7467" s="9">
        <v>338.28640000000001</v>
      </c>
      <c r="DD7467" s="9">
        <v>0</v>
      </c>
    </row>
    <row r="7468" spans="1:108" x14ac:dyDescent="0.25">
      <c r="A7468" s="9" t="s">
        <v>42</v>
      </c>
      <c r="B7468" s="9" t="s">
        <v>15</v>
      </c>
      <c r="C7468" s="9" t="s">
        <v>2</v>
      </c>
      <c r="D7468" s="9" t="s">
        <v>41</v>
      </c>
      <c r="E7468" s="9" t="s">
        <v>36</v>
      </c>
      <c r="F7468" s="9">
        <v>2024</v>
      </c>
      <c r="H7468" s="9"/>
      <c r="BF7468" s="33">
        <v>72.205340000000007</v>
      </c>
      <c r="BG7468" s="33">
        <v>70.72842</v>
      </c>
      <c r="BH7468" s="33">
        <v>69.451220000000006</v>
      </c>
      <c r="BI7468" s="33">
        <v>68.357349999999997</v>
      </c>
      <c r="BJ7468" s="33">
        <v>67.348150000000004</v>
      </c>
      <c r="BK7468" s="33">
        <v>66.517380000000003</v>
      </c>
      <c r="BL7468" s="33">
        <v>66.331069999999997</v>
      </c>
      <c r="BM7468" s="33">
        <v>68.618780000000001</v>
      </c>
      <c r="BN7468" s="33">
        <v>72.756969999999995</v>
      </c>
      <c r="BO7468" s="33">
        <v>77.628169999999997</v>
      </c>
      <c r="BP7468" s="33">
        <v>82.32141</v>
      </c>
      <c r="BQ7468" s="33">
        <v>85.710099999999997</v>
      </c>
      <c r="BR7468" s="33">
        <v>88.267949999999999</v>
      </c>
      <c r="BS7468" s="33">
        <v>89.523470000000003</v>
      </c>
      <c r="BT7468" s="33">
        <v>90.486379999999997</v>
      </c>
      <c r="BU7468" s="33">
        <v>91.186179999999993</v>
      </c>
      <c r="BV7468" s="33">
        <v>91.209249999999997</v>
      </c>
      <c r="BW7468" s="33">
        <v>90.224199999999996</v>
      </c>
      <c r="BX7468" s="33">
        <v>88.019170000000003</v>
      </c>
      <c r="BY7468" s="33">
        <v>84.638350000000003</v>
      </c>
      <c r="BZ7468" s="33">
        <v>81.082009999999997</v>
      </c>
      <c r="CA7468" s="33">
        <v>78.393259999999998</v>
      </c>
      <c r="CB7468" s="33">
        <v>76.157740000000004</v>
      </c>
      <c r="CC7468" s="33">
        <v>74.379199999999997</v>
      </c>
      <c r="DC7468" s="9">
        <v>338.28640000000001</v>
      </c>
      <c r="DD7468" s="9">
        <v>0</v>
      </c>
    </row>
    <row r="7469" spans="1:108" x14ac:dyDescent="0.25">
      <c r="A7469" s="9" t="s">
        <v>42</v>
      </c>
      <c r="B7469" s="9" t="s">
        <v>15</v>
      </c>
      <c r="C7469" s="9" t="s">
        <v>2</v>
      </c>
      <c r="D7469" s="9" t="s">
        <v>41</v>
      </c>
      <c r="E7469" s="9" t="s">
        <v>36</v>
      </c>
      <c r="F7469" s="9">
        <v>2025</v>
      </c>
      <c r="H7469" s="9"/>
      <c r="BF7469" s="33">
        <v>72.205340000000007</v>
      </c>
      <c r="BG7469" s="33">
        <v>70.72842</v>
      </c>
      <c r="BH7469" s="33">
        <v>69.451220000000006</v>
      </c>
      <c r="BI7469" s="33">
        <v>68.357349999999997</v>
      </c>
      <c r="BJ7469" s="33">
        <v>67.348150000000004</v>
      </c>
      <c r="BK7469" s="33">
        <v>66.517380000000003</v>
      </c>
      <c r="BL7469" s="33">
        <v>66.331069999999997</v>
      </c>
      <c r="BM7469" s="33">
        <v>68.618780000000001</v>
      </c>
      <c r="BN7469" s="33">
        <v>72.756969999999995</v>
      </c>
      <c r="BO7469" s="33">
        <v>77.628169999999997</v>
      </c>
      <c r="BP7469" s="33">
        <v>82.32141</v>
      </c>
      <c r="BQ7469" s="33">
        <v>85.710099999999997</v>
      </c>
      <c r="BR7469" s="33">
        <v>88.267949999999999</v>
      </c>
      <c r="BS7469" s="33">
        <v>89.523470000000003</v>
      </c>
      <c r="BT7469" s="33">
        <v>90.486379999999997</v>
      </c>
      <c r="BU7469" s="33">
        <v>91.186179999999993</v>
      </c>
      <c r="BV7469" s="33">
        <v>91.209249999999997</v>
      </c>
      <c r="BW7469" s="33">
        <v>90.224199999999996</v>
      </c>
      <c r="BX7469" s="33">
        <v>88.019170000000003</v>
      </c>
      <c r="BY7469" s="33">
        <v>84.638350000000003</v>
      </c>
      <c r="BZ7469" s="33">
        <v>81.082009999999997</v>
      </c>
      <c r="CA7469" s="33">
        <v>78.393259999999998</v>
      </c>
      <c r="CB7469" s="33">
        <v>76.157740000000004</v>
      </c>
      <c r="CC7469" s="33">
        <v>74.379199999999997</v>
      </c>
      <c r="DC7469" s="9">
        <v>338.28640000000001</v>
      </c>
      <c r="DD7469" s="9">
        <v>0</v>
      </c>
    </row>
    <row r="7470" spans="1:108" x14ac:dyDescent="0.25">
      <c r="A7470" s="9" t="s">
        <v>42</v>
      </c>
      <c r="B7470" s="9" t="s">
        <v>15</v>
      </c>
      <c r="C7470" s="9" t="s">
        <v>2</v>
      </c>
      <c r="D7470" s="9" t="s">
        <v>41</v>
      </c>
      <c r="E7470" s="9" t="s">
        <v>36</v>
      </c>
      <c r="F7470" s="9">
        <v>2026</v>
      </c>
      <c r="H7470" s="9"/>
      <c r="BF7470" s="33">
        <v>72.205340000000007</v>
      </c>
      <c r="BG7470" s="33">
        <v>70.72842</v>
      </c>
      <c r="BH7470" s="33">
        <v>69.451220000000006</v>
      </c>
      <c r="BI7470" s="33">
        <v>68.357349999999997</v>
      </c>
      <c r="BJ7470" s="33">
        <v>67.348150000000004</v>
      </c>
      <c r="BK7470" s="33">
        <v>66.517380000000003</v>
      </c>
      <c r="BL7470" s="33">
        <v>66.331069999999997</v>
      </c>
      <c r="BM7470" s="33">
        <v>68.618780000000001</v>
      </c>
      <c r="BN7470" s="33">
        <v>72.756969999999995</v>
      </c>
      <c r="BO7470" s="33">
        <v>77.628169999999997</v>
      </c>
      <c r="BP7470" s="33">
        <v>82.32141</v>
      </c>
      <c r="BQ7470" s="33">
        <v>85.710099999999997</v>
      </c>
      <c r="BR7470" s="33">
        <v>88.267949999999999</v>
      </c>
      <c r="BS7470" s="33">
        <v>89.523470000000003</v>
      </c>
      <c r="BT7470" s="33">
        <v>90.486379999999997</v>
      </c>
      <c r="BU7470" s="33">
        <v>91.186179999999993</v>
      </c>
      <c r="BV7470" s="33">
        <v>91.209249999999997</v>
      </c>
      <c r="BW7470" s="33">
        <v>90.224199999999996</v>
      </c>
      <c r="BX7470" s="33">
        <v>88.019170000000003</v>
      </c>
      <c r="BY7470" s="33">
        <v>84.638350000000003</v>
      </c>
      <c r="BZ7470" s="33">
        <v>81.082009999999997</v>
      </c>
      <c r="CA7470" s="33">
        <v>78.393259999999998</v>
      </c>
      <c r="CB7470" s="33">
        <v>76.157740000000004</v>
      </c>
      <c r="CC7470" s="33">
        <v>74.379199999999997</v>
      </c>
      <c r="DC7470" s="9">
        <v>338.28640000000001</v>
      </c>
      <c r="DD7470" s="9">
        <v>0</v>
      </c>
    </row>
    <row r="7471" spans="1:108" x14ac:dyDescent="0.25">
      <c r="A7471" s="9" t="s">
        <v>42</v>
      </c>
      <c r="B7471" s="9" t="s">
        <v>15</v>
      </c>
      <c r="C7471" s="9" t="s">
        <v>2</v>
      </c>
      <c r="D7471" s="9" t="s">
        <v>40</v>
      </c>
      <c r="E7471" s="9" t="s">
        <v>38</v>
      </c>
      <c r="F7471" s="9">
        <v>2016</v>
      </c>
      <c r="G7471" s="9">
        <v>5</v>
      </c>
      <c r="H7471" s="9"/>
      <c r="BF7471" s="33">
        <v>66.908879999999996</v>
      </c>
      <c r="BG7471" s="33">
        <v>64.972269999999995</v>
      </c>
      <c r="BH7471" s="33">
        <v>64.028750000000002</v>
      </c>
      <c r="BI7471" s="33">
        <v>62.800960000000003</v>
      </c>
      <c r="BJ7471" s="33">
        <v>62.039070000000002</v>
      </c>
      <c r="BK7471" s="33">
        <v>61.259729999999998</v>
      </c>
      <c r="BL7471" s="33">
        <v>61.241950000000003</v>
      </c>
      <c r="BM7471" s="33">
        <v>63.621490000000001</v>
      </c>
      <c r="BN7471" s="33">
        <v>66.879570000000001</v>
      </c>
      <c r="BO7471" s="33">
        <v>70.885120000000001</v>
      </c>
      <c r="BP7471" s="33">
        <v>74.692080000000004</v>
      </c>
      <c r="BQ7471" s="33">
        <v>77.217399999999998</v>
      </c>
      <c r="BR7471" s="33">
        <v>79.343440000000001</v>
      </c>
      <c r="BS7471" s="33">
        <v>80.958849999999998</v>
      </c>
      <c r="BT7471" s="33">
        <v>82.041679999999999</v>
      </c>
      <c r="BU7471" s="33">
        <v>82.209010000000006</v>
      </c>
      <c r="BV7471" s="33">
        <v>82.130070000000003</v>
      </c>
      <c r="BW7471" s="33">
        <v>81.518649999999994</v>
      </c>
      <c r="BX7471" s="33">
        <v>79.927350000000004</v>
      </c>
      <c r="BY7471" s="33">
        <v>77.413960000000003</v>
      </c>
      <c r="BZ7471" s="33">
        <v>74.432159999999996</v>
      </c>
      <c r="CA7471" s="33">
        <v>72.097040000000007</v>
      </c>
      <c r="CB7471" s="33">
        <v>70.141530000000003</v>
      </c>
      <c r="CC7471" s="33">
        <v>68.4405</v>
      </c>
      <c r="DC7471" s="9">
        <v>338.28640000000001</v>
      </c>
      <c r="DD7471" s="9">
        <v>0</v>
      </c>
    </row>
    <row r="7472" spans="1:108" x14ac:dyDescent="0.25">
      <c r="A7472" s="9" t="s">
        <v>42</v>
      </c>
      <c r="B7472" s="9" t="s">
        <v>15</v>
      </c>
      <c r="C7472" s="9" t="s">
        <v>2</v>
      </c>
      <c r="D7472" s="9" t="s">
        <v>40</v>
      </c>
      <c r="E7472" s="9" t="s">
        <v>38</v>
      </c>
      <c r="F7472" s="9">
        <v>2016</v>
      </c>
      <c r="G7472" s="9">
        <v>6</v>
      </c>
      <c r="H7472" s="9"/>
      <c r="BF7472" s="33">
        <v>70.723749999999995</v>
      </c>
      <c r="BG7472" s="33">
        <v>68.704660000000004</v>
      </c>
      <c r="BH7472" s="33">
        <v>67.43329</v>
      </c>
      <c r="BI7472" s="33">
        <v>66.175880000000006</v>
      </c>
      <c r="BJ7472" s="33">
        <v>64.819010000000006</v>
      </c>
      <c r="BK7472" s="33">
        <v>64.164590000000004</v>
      </c>
      <c r="BL7472" s="33">
        <v>64.767650000000003</v>
      </c>
      <c r="BM7472" s="33">
        <v>68.362859999999998</v>
      </c>
      <c r="BN7472" s="33">
        <v>73.226240000000004</v>
      </c>
      <c r="BO7472" s="33">
        <v>77.797020000000003</v>
      </c>
      <c r="BP7472" s="33">
        <v>81.435580000000002</v>
      </c>
      <c r="BQ7472" s="33">
        <v>84.944140000000004</v>
      </c>
      <c r="BR7472" s="33">
        <v>86.939750000000004</v>
      </c>
      <c r="BS7472" s="33">
        <v>88.71</v>
      </c>
      <c r="BT7472" s="33">
        <v>89.759960000000007</v>
      </c>
      <c r="BU7472" s="33">
        <v>90.405990000000003</v>
      </c>
      <c r="BV7472" s="33">
        <v>90.218609999999998</v>
      </c>
      <c r="BW7472" s="33">
        <v>89.747950000000003</v>
      </c>
      <c r="BX7472" s="33">
        <v>88.171499999999995</v>
      </c>
      <c r="BY7472" s="33">
        <v>85.436359999999993</v>
      </c>
      <c r="BZ7472" s="33">
        <v>81.695329999999998</v>
      </c>
      <c r="CA7472" s="33">
        <v>78.259029999999996</v>
      </c>
      <c r="CB7472" s="33">
        <v>75.986159999999998</v>
      </c>
      <c r="CC7472" s="33">
        <v>73.633009999999999</v>
      </c>
      <c r="DC7472" s="9">
        <v>338.28640000000001</v>
      </c>
      <c r="DD7472" s="9">
        <v>0</v>
      </c>
    </row>
    <row r="7473" spans="1:108" x14ac:dyDescent="0.25">
      <c r="A7473" s="9" t="s">
        <v>42</v>
      </c>
      <c r="B7473" s="9" t="s">
        <v>15</v>
      </c>
      <c r="C7473" s="9" t="s">
        <v>2</v>
      </c>
      <c r="D7473" s="9" t="s">
        <v>40</v>
      </c>
      <c r="E7473" s="9" t="s">
        <v>38</v>
      </c>
      <c r="F7473" s="9">
        <v>2016</v>
      </c>
      <c r="G7473" s="9">
        <v>7</v>
      </c>
      <c r="H7473" s="9">
        <v>91750.43</v>
      </c>
      <c r="I7473" s="9">
        <v>90424.46</v>
      </c>
      <c r="J7473" s="9">
        <v>91278.75</v>
      </c>
      <c r="K7473" s="9">
        <v>91202.39</v>
      </c>
      <c r="L7473" s="9">
        <v>92945.62</v>
      </c>
      <c r="M7473" s="9">
        <v>94737.51</v>
      </c>
      <c r="N7473" s="9">
        <v>98653.35</v>
      </c>
      <c r="O7473" s="9">
        <v>100929.5</v>
      </c>
      <c r="P7473" s="9">
        <v>103165.7</v>
      </c>
      <c r="Q7473" s="9">
        <v>106328.9</v>
      </c>
      <c r="R7473" s="9">
        <v>106907.6</v>
      </c>
      <c r="S7473" s="9">
        <v>106008.1</v>
      </c>
      <c r="T7473" s="9">
        <v>100621.4</v>
      </c>
      <c r="U7473" s="9">
        <v>82695.27</v>
      </c>
      <c r="V7473" s="9">
        <v>83771.350000000006</v>
      </c>
      <c r="W7473" s="9">
        <v>82345.11</v>
      </c>
      <c r="X7473" s="9">
        <v>81714.22</v>
      </c>
      <c r="Y7473" s="9">
        <v>81084.94</v>
      </c>
      <c r="Z7473" s="9">
        <v>98670.57</v>
      </c>
      <c r="AA7473" s="9">
        <v>105136.2</v>
      </c>
      <c r="AB7473" s="9">
        <v>104713.7</v>
      </c>
      <c r="AC7473" s="9">
        <v>100436.8</v>
      </c>
      <c r="AD7473" s="9">
        <v>95631.63</v>
      </c>
      <c r="AE7473" s="9">
        <v>94657</v>
      </c>
      <c r="AF7473" s="9">
        <v>82514.13</v>
      </c>
      <c r="AG7473" s="9">
        <v>92107.55</v>
      </c>
      <c r="AH7473" s="9">
        <v>90906.04</v>
      </c>
      <c r="AI7473" s="9">
        <v>90828.19</v>
      </c>
      <c r="AJ7473" s="9">
        <v>90822.44</v>
      </c>
      <c r="AK7473" s="9">
        <v>92383.41</v>
      </c>
      <c r="AL7473" s="9">
        <v>94726.18</v>
      </c>
      <c r="AM7473" s="9">
        <v>97721.66</v>
      </c>
      <c r="AN7473" s="9">
        <v>100461.9</v>
      </c>
      <c r="AO7473" s="9">
        <v>103316.6</v>
      </c>
      <c r="AP7473" s="9">
        <v>106997.6</v>
      </c>
      <c r="AQ7473" s="9">
        <v>107348.9</v>
      </c>
      <c r="AR7473" s="9">
        <v>108072.1</v>
      </c>
      <c r="AS7473" s="9">
        <v>108531.6</v>
      </c>
      <c r="AT7473" s="9">
        <v>108504.2</v>
      </c>
      <c r="AU7473" s="9">
        <v>108488.2</v>
      </c>
      <c r="AV7473" s="9">
        <v>107636.1</v>
      </c>
      <c r="AW7473" s="9">
        <v>106682.8</v>
      </c>
      <c r="AX7473" s="9">
        <v>107078.5</v>
      </c>
      <c r="AY7473" s="9">
        <v>108073.60000000001</v>
      </c>
      <c r="AZ7473" s="9">
        <v>107625.7</v>
      </c>
      <c r="BA7473" s="9">
        <v>105725.9</v>
      </c>
      <c r="BB7473" s="9">
        <v>101354.4</v>
      </c>
      <c r="BC7473" s="9">
        <v>97286.47</v>
      </c>
      <c r="BD7473" s="9">
        <v>97221.79</v>
      </c>
      <c r="BE7473" s="9">
        <v>107644.8</v>
      </c>
      <c r="BF7473" s="33">
        <v>72.223470000000006</v>
      </c>
      <c r="BG7473" s="33">
        <v>71.224630000000005</v>
      </c>
      <c r="BH7473" s="33">
        <v>70.096059999999994</v>
      </c>
      <c r="BI7473" s="33">
        <v>69.07056</v>
      </c>
      <c r="BJ7473" s="33">
        <v>68.415930000000003</v>
      </c>
      <c r="BK7473" s="33">
        <v>67.729179999999999</v>
      </c>
      <c r="BL7473" s="33">
        <v>67.469220000000007</v>
      </c>
      <c r="BM7473" s="33">
        <v>69.338210000000004</v>
      </c>
      <c r="BN7473" s="33">
        <v>72.767319999999998</v>
      </c>
      <c r="BO7473" s="33">
        <v>76.342659999999995</v>
      </c>
      <c r="BP7473" s="33">
        <v>79.912959999999998</v>
      </c>
      <c r="BQ7473" s="33">
        <v>82.587450000000004</v>
      </c>
      <c r="BR7473" s="33">
        <v>85.073130000000006</v>
      </c>
      <c r="BS7473" s="33">
        <v>86.924700000000001</v>
      </c>
      <c r="BT7473" s="33">
        <v>87.736789999999999</v>
      </c>
      <c r="BU7473" s="33">
        <v>87.898139999999998</v>
      </c>
      <c r="BV7473" s="33">
        <v>88.028760000000005</v>
      </c>
      <c r="BW7473" s="33">
        <v>87.353409999999997</v>
      </c>
      <c r="BX7473" s="33">
        <v>85.627849999999995</v>
      </c>
      <c r="BY7473" s="33">
        <v>83.084590000000006</v>
      </c>
      <c r="BZ7473" s="33">
        <v>79.802959999999999</v>
      </c>
      <c r="CA7473" s="33">
        <v>76.972650000000002</v>
      </c>
      <c r="CB7473" s="33">
        <v>74.893690000000007</v>
      </c>
      <c r="CC7473" s="33">
        <v>73.243780000000001</v>
      </c>
      <c r="CD7473" s="9">
        <v>545145</v>
      </c>
      <c r="CE7473" s="9">
        <v>509189.5</v>
      </c>
      <c r="CF7473" s="9">
        <v>448515.7</v>
      </c>
      <c r="CG7473" s="9">
        <v>329451.7</v>
      </c>
      <c r="CH7473" s="9">
        <v>232119.1</v>
      </c>
      <c r="CI7473" s="9">
        <v>155086.6</v>
      </c>
      <c r="CJ7473" s="9">
        <v>161035.9</v>
      </c>
      <c r="CK7473" s="9">
        <v>274758.7</v>
      </c>
      <c r="CL7473" s="9">
        <v>633728.6</v>
      </c>
      <c r="CM7473" s="9">
        <v>792148.4</v>
      </c>
      <c r="CN7473" s="9">
        <v>1142304</v>
      </c>
      <c r="CO7473" s="9">
        <v>2508849</v>
      </c>
      <c r="CP7473" s="9">
        <v>2021050</v>
      </c>
      <c r="CQ7473" s="9">
        <v>1586523</v>
      </c>
      <c r="CR7473" s="9">
        <v>1124692</v>
      </c>
      <c r="CS7473" s="9">
        <v>1192252</v>
      </c>
      <c r="CT7473" s="9">
        <v>1108430</v>
      </c>
      <c r="CU7473" s="9">
        <v>1119933</v>
      </c>
      <c r="CV7473" s="9">
        <v>1141597</v>
      </c>
      <c r="CW7473" s="9">
        <v>1188257</v>
      </c>
      <c r="CX7473" s="9">
        <v>1178021</v>
      </c>
      <c r="CY7473" s="9">
        <v>1096920</v>
      </c>
      <c r="CZ7473" s="9">
        <v>1050959</v>
      </c>
      <c r="DA7473" s="9">
        <v>1459014</v>
      </c>
      <c r="DB7473" s="9">
        <v>1090163</v>
      </c>
      <c r="DC7473" s="9">
        <v>338.28640000000001</v>
      </c>
      <c r="DD7473" s="9">
        <v>0</v>
      </c>
    </row>
    <row r="7474" spans="1:108" x14ac:dyDescent="0.25">
      <c r="A7474" s="9" t="s">
        <v>42</v>
      </c>
      <c r="B7474" s="9" t="s">
        <v>15</v>
      </c>
      <c r="C7474" s="9" t="s">
        <v>2</v>
      </c>
      <c r="D7474" s="9" t="s">
        <v>40</v>
      </c>
      <c r="E7474" s="9" t="s">
        <v>38</v>
      </c>
      <c r="F7474" s="9">
        <v>2016</v>
      </c>
      <c r="G7474" s="9">
        <v>8</v>
      </c>
      <c r="H7474" s="9"/>
      <c r="BF7474" s="33">
        <v>68.563670000000002</v>
      </c>
      <c r="BG7474" s="33">
        <v>67.259439999999998</v>
      </c>
      <c r="BH7474" s="33">
        <v>66.021850000000001</v>
      </c>
      <c r="BI7474" s="33">
        <v>65.05753</v>
      </c>
      <c r="BJ7474" s="33">
        <v>64.201419999999999</v>
      </c>
      <c r="BK7474" s="33">
        <v>63.706789999999998</v>
      </c>
      <c r="BL7474" s="33">
        <v>63.111910000000002</v>
      </c>
      <c r="BM7474" s="33">
        <v>64.193439999999995</v>
      </c>
      <c r="BN7474" s="33">
        <v>67.373080000000002</v>
      </c>
      <c r="BO7474" s="33">
        <v>72.238810000000001</v>
      </c>
      <c r="BP7474" s="33">
        <v>77.585729999999998</v>
      </c>
      <c r="BQ7474" s="33">
        <v>81.695890000000006</v>
      </c>
      <c r="BR7474" s="33">
        <v>84.729119999999995</v>
      </c>
      <c r="BS7474" s="33">
        <v>86.388639999999995</v>
      </c>
      <c r="BT7474" s="33">
        <v>87.660960000000003</v>
      </c>
      <c r="BU7474" s="33">
        <v>88.297089999999997</v>
      </c>
      <c r="BV7474" s="33">
        <v>88.416849999999997</v>
      </c>
      <c r="BW7474" s="33">
        <v>87.265950000000004</v>
      </c>
      <c r="BX7474" s="33">
        <v>85.586259999999996</v>
      </c>
      <c r="BY7474" s="33">
        <v>82.021739999999994</v>
      </c>
      <c r="BZ7474" s="33">
        <v>78.636349999999993</v>
      </c>
      <c r="CA7474" s="33">
        <v>75.856759999999994</v>
      </c>
      <c r="CB7474" s="33">
        <v>73.672989999999999</v>
      </c>
      <c r="CC7474" s="33">
        <v>72.103899999999996</v>
      </c>
      <c r="DC7474" s="9">
        <v>338.28640000000001</v>
      </c>
      <c r="DD7474" s="9">
        <v>0</v>
      </c>
    </row>
    <row r="7475" spans="1:108" x14ac:dyDescent="0.25">
      <c r="A7475" s="9" t="s">
        <v>42</v>
      </c>
      <c r="B7475" s="9" t="s">
        <v>15</v>
      </c>
      <c r="C7475" s="9" t="s">
        <v>2</v>
      </c>
      <c r="D7475" s="9" t="s">
        <v>40</v>
      </c>
      <c r="E7475" s="9" t="s">
        <v>38</v>
      </c>
      <c r="F7475" s="9">
        <v>2016</v>
      </c>
      <c r="G7475" s="9">
        <v>9</v>
      </c>
      <c r="H7475" s="9"/>
      <c r="BF7475" s="33">
        <v>69.414439999999999</v>
      </c>
      <c r="BG7475" s="33">
        <v>68.225989999999996</v>
      </c>
      <c r="BH7475" s="33">
        <v>66.999489999999994</v>
      </c>
      <c r="BI7475" s="33">
        <v>65.574290000000005</v>
      </c>
      <c r="BJ7475" s="33">
        <v>64.477919999999997</v>
      </c>
      <c r="BK7475" s="33">
        <v>63.773809999999997</v>
      </c>
      <c r="BL7475" s="33">
        <v>63.305149999999998</v>
      </c>
      <c r="BM7475" s="33">
        <v>64.396100000000004</v>
      </c>
      <c r="BN7475" s="33">
        <v>67.533749999999998</v>
      </c>
      <c r="BO7475" s="33">
        <v>71.731949999999998</v>
      </c>
      <c r="BP7475" s="33">
        <v>76.226129999999998</v>
      </c>
      <c r="BQ7475" s="33">
        <v>80.378540000000001</v>
      </c>
      <c r="BR7475" s="33">
        <v>83.616690000000006</v>
      </c>
      <c r="BS7475" s="33">
        <v>85.123490000000004</v>
      </c>
      <c r="BT7475" s="33">
        <v>86.556889999999996</v>
      </c>
      <c r="BU7475" s="33">
        <v>87.583020000000005</v>
      </c>
      <c r="BV7475" s="33">
        <v>87.491190000000003</v>
      </c>
      <c r="BW7475" s="33">
        <v>86.340869999999995</v>
      </c>
      <c r="BX7475" s="33">
        <v>83.858419999999995</v>
      </c>
      <c r="BY7475" s="33">
        <v>79.88785</v>
      </c>
      <c r="BZ7475" s="33">
        <v>77.111419999999995</v>
      </c>
      <c r="CA7475" s="33">
        <v>74.883499999999998</v>
      </c>
      <c r="CB7475" s="33">
        <v>72.875259999999997</v>
      </c>
      <c r="CC7475" s="33">
        <v>70.611440000000002</v>
      </c>
      <c r="DC7475" s="9">
        <v>338.28640000000001</v>
      </c>
      <c r="DD7475" s="9">
        <v>0</v>
      </c>
    </row>
    <row r="7476" spans="1:108" x14ac:dyDescent="0.25">
      <c r="A7476" s="9" t="s">
        <v>42</v>
      </c>
      <c r="B7476" s="9" t="s">
        <v>15</v>
      </c>
      <c r="C7476" s="9" t="s">
        <v>2</v>
      </c>
      <c r="D7476" s="9" t="s">
        <v>40</v>
      </c>
      <c r="E7476" s="9" t="s">
        <v>38</v>
      </c>
      <c r="F7476" s="9">
        <v>2016</v>
      </c>
      <c r="G7476" s="9">
        <v>10</v>
      </c>
      <c r="H7476" s="9"/>
      <c r="BF7476" s="33">
        <v>62.525120000000001</v>
      </c>
      <c r="BG7476" s="33">
        <v>60.789729999999999</v>
      </c>
      <c r="BH7476" s="33">
        <v>59.978740000000002</v>
      </c>
      <c r="BI7476" s="33">
        <v>59.028680000000001</v>
      </c>
      <c r="BJ7476" s="33">
        <v>58.460030000000003</v>
      </c>
      <c r="BK7476" s="33">
        <v>57.6372</v>
      </c>
      <c r="BL7476" s="33">
        <v>57.124250000000004</v>
      </c>
      <c r="BM7476" s="33">
        <v>57.70926</v>
      </c>
      <c r="BN7476" s="33">
        <v>62.374319999999997</v>
      </c>
      <c r="BO7476" s="33">
        <v>68.774730000000005</v>
      </c>
      <c r="BP7476" s="33">
        <v>74.714879999999994</v>
      </c>
      <c r="BQ7476" s="33">
        <v>79.770489999999995</v>
      </c>
      <c r="BR7476" s="33">
        <v>83.318870000000004</v>
      </c>
      <c r="BS7476" s="33">
        <v>85.750510000000006</v>
      </c>
      <c r="BT7476" s="33">
        <v>85.343909999999994</v>
      </c>
      <c r="BU7476" s="33">
        <v>84.867810000000006</v>
      </c>
      <c r="BV7476" s="33">
        <v>84.205079999999995</v>
      </c>
      <c r="BW7476" s="33">
        <v>82.292119999999997</v>
      </c>
      <c r="BX7476" s="33">
        <v>77.806190000000001</v>
      </c>
      <c r="BY7476" s="33">
        <v>73.457909999999998</v>
      </c>
      <c r="BZ7476" s="33">
        <v>70.374769999999998</v>
      </c>
      <c r="CA7476" s="33">
        <v>67.717230000000001</v>
      </c>
      <c r="CB7476" s="33">
        <v>66.14376</v>
      </c>
      <c r="CC7476" s="33">
        <v>64.241079999999997</v>
      </c>
      <c r="DC7476" s="9">
        <v>338.28640000000001</v>
      </c>
      <c r="DD7476" s="9">
        <v>0</v>
      </c>
    </row>
    <row r="7477" spans="1:108" x14ac:dyDescent="0.25">
      <c r="A7477" s="9" t="s">
        <v>42</v>
      </c>
      <c r="B7477" s="9" t="s">
        <v>15</v>
      </c>
      <c r="C7477" s="9" t="s">
        <v>2</v>
      </c>
      <c r="D7477" s="9" t="s">
        <v>40</v>
      </c>
      <c r="E7477" s="9" t="s">
        <v>38</v>
      </c>
      <c r="F7477" s="9">
        <v>2017</v>
      </c>
      <c r="G7477" s="9">
        <v>5</v>
      </c>
      <c r="H7477" s="9"/>
      <c r="BF7477" s="33">
        <v>66.908879999999996</v>
      </c>
      <c r="BG7477" s="33">
        <v>64.972269999999995</v>
      </c>
      <c r="BH7477" s="33">
        <v>64.028750000000002</v>
      </c>
      <c r="BI7477" s="33">
        <v>62.800960000000003</v>
      </c>
      <c r="BJ7477" s="33">
        <v>62.039070000000002</v>
      </c>
      <c r="BK7477" s="33">
        <v>61.259729999999998</v>
      </c>
      <c r="BL7477" s="33">
        <v>61.241950000000003</v>
      </c>
      <c r="BM7477" s="33">
        <v>63.621490000000001</v>
      </c>
      <c r="BN7477" s="33">
        <v>66.879570000000001</v>
      </c>
      <c r="BO7477" s="33">
        <v>70.885120000000001</v>
      </c>
      <c r="BP7477" s="33">
        <v>74.692080000000004</v>
      </c>
      <c r="BQ7477" s="33">
        <v>77.217399999999998</v>
      </c>
      <c r="BR7477" s="33">
        <v>79.343440000000001</v>
      </c>
      <c r="BS7477" s="33">
        <v>80.958849999999998</v>
      </c>
      <c r="BT7477" s="33">
        <v>82.041679999999999</v>
      </c>
      <c r="BU7477" s="33">
        <v>82.209010000000006</v>
      </c>
      <c r="BV7477" s="33">
        <v>82.130070000000003</v>
      </c>
      <c r="BW7477" s="33">
        <v>81.518649999999994</v>
      </c>
      <c r="BX7477" s="33">
        <v>79.927350000000004</v>
      </c>
      <c r="BY7477" s="33">
        <v>77.413960000000003</v>
      </c>
      <c r="BZ7477" s="33">
        <v>74.432159999999996</v>
      </c>
      <c r="CA7477" s="33">
        <v>72.097040000000007</v>
      </c>
      <c r="CB7477" s="33">
        <v>70.141530000000003</v>
      </c>
      <c r="CC7477" s="33">
        <v>68.4405</v>
      </c>
      <c r="DC7477" s="9">
        <v>338.28640000000001</v>
      </c>
      <c r="DD7477" s="9">
        <v>0</v>
      </c>
    </row>
    <row r="7478" spans="1:108" x14ac:dyDescent="0.25">
      <c r="A7478" s="9" t="s">
        <v>42</v>
      </c>
      <c r="B7478" s="9" t="s">
        <v>15</v>
      </c>
      <c r="C7478" s="9" t="s">
        <v>2</v>
      </c>
      <c r="D7478" s="9" t="s">
        <v>40</v>
      </c>
      <c r="E7478" s="9" t="s">
        <v>38</v>
      </c>
      <c r="F7478" s="9">
        <v>2017</v>
      </c>
      <c r="G7478" s="9">
        <v>6</v>
      </c>
      <c r="H7478" s="9"/>
      <c r="BF7478" s="33">
        <v>70.723749999999995</v>
      </c>
      <c r="BG7478" s="33">
        <v>68.704660000000004</v>
      </c>
      <c r="BH7478" s="33">
        <v>67.43329</v>
      </c>
      <c r="BI7478" s="33">
        <v>66.175880000000006</v>
      </c>
      <c r="BJ7478" s="33">
        <v>64.819010000000006</v>
      </c>
      <c r="BK7478" s="33">
        <v>64.164590000000004</v>
      </c>
      <c r="BL7478" s="33">
        <v>64.767650000000003</v>
      </c>
      <c r="BM7478" s="33">
        <v>68.362859999999998</v>
      </c>
      <c r="BN7478" s="33">
        <v>73.226240000000004</v>
      </c>
      <c r="BO7478" s="33">
        <v>77.797020000000003</v>
      </c>
      <c r="BP7478" s="33">
        <v>81.435580000000002</v>
      </c>
      <c r="BQ7478" s="33">
        <v>84.944140000000004</v>
      </c>
      <c r="BR7478" s="33">
        <v>86.939750000000004</v>
      </c>
      <c r="BS7478" s="33">
        <v>88.71</v>
      </c>
      <c r="BT7478" s="33">
        <v>89.759960000000007</v>
      </c>
      <c r="BU7478" s="33">
        <v>90.405990000000003</v>
      </c>
      <c r="BV7478" s="33">
        <v>90.218609999999998</v>
      </c>
      <c r="BW7478" s="33">
        <v>89.747950000000003</v>
      </c>
      <c r="BX7478" s="33">
        <v>88.171499999999995</v>
      </c>
      <c r="BY7478" s="33">
        <v>85.436359999999993</v>
      </c>
      <c r="BZ7478" s="33">
        <v>81.695329999999998</v>
      </c>
      <c r="CA7478" s="33">
        <v>78.259029999999996</v>
      </c>
      <c r="CB7478" s="33">
        <v>75.986159999999998</v>
      </c>
      <c r="CC7478" s="33">
        <v>73.633009999999999</v>
      </c>
      <c r="DC7478" s="9">
        <v>338.28640000000001</v>
      </c>
      <c r="DD7478" s="9">
        <v>0</v>
      </c>
    </row>
    <row r="7479" spans="1:108" x14ac:dyDescent="0.25">
      <c r="A7479" s="9" t="s">
        <v>42</v>
      </c>
      <c r="B7479" s="9" t="s">
        <v>15</v>
      </c>
      <c r="C7479" s="9" t="s">
        <v>2</v>
      </c>
      <c r="D7479" s="9" t="s">
        <v>40</v>
      </c>
      <c r="E7479" s="9" t="s">
        <v>38</v>
      </c>
      <c r="F7479" s="9">
        <v>2017</v>
      </c>
      <c r="G7479" s="9">
        <v>7</v>
      </c>
      <c r="H7479" s="9">
        <v>91201.09</v>
      </c>
      <c r="I7479" s="9">
        <v>89965.47</v>
      </c>
      <c r="J7479" s="9">
        <v>90899.33</v>
      </c>
      <c r="K7479" s="9">
        <v>90909.5</v>
      </c>
      <c r="L7479" s="9">
        <v>92741.11</v>
      </c>
      <c r="M7479" s="9">
        <v>94648.47</v>
      </c>
      <c r="N7479" s="9">
        <v>98749.4</v>
      </c>
      <c r="O7479" s="9">
        <v>101118.9</v>
      </c>
      <c r="P7479" s="9">
        <v>103370.5</v>
      </c>
      <c r="Q7479" s="9">
        <v>106521.7</v>
      </c>
      <c r="R7479" s="9">
        <v>107100.2</v>
      </c>
      <c r="S7479" s="9">
        <v>106253.7</v>
      </c>
      <c r="T7479" s="9">
        <v>100888.5</v>
      </c>
      <c r="U7479" s="9">
        <v>82930.61</v>
      </c>
      <c r="V7479" s="9">
        <v>84006.69</v>
      </c>
      <c r="W7479" s="9">
        <v>82592.03</v>
      </c>
      <c r="X7479" s="9">
        <v>81953.59</v>
      </c>
      <c r="Y7479" s="9">
        <v>81377.490000000005</v>
      </c>
      <c r="Z7479" s="9">
        <v>98998.19</v>
      </c>
      <c r="AA7479" s="9">
        <v>105470.1</v>
      </c>
      <c r="AB7479" s="9">
        <v>105069.8</v>
      </c>
      <c r="AC7479" s="9">
        <v>100766.7</v>
      </c>
      <c r="AD7479" s="9">
        <v>95969.19</v>
      </c>
      <c r="AE7479" s="9">
        <v>94994.55</v>
      </c>
      <c r="AF7479" s="9">
        <v>82763.12</v>
      </c>
      <c r="AG7479" s="9">
        <v>91558.21</v>
      </c>
      <c r="AH7479" s="9">
        <v>90447.07</v>
      </c>
      <c r="AI7479" s="9">
        <v>90448.76</v>
      </c>
      <c r="AJ7479" s="9">
        <v>90529.54</v>
      </c>
      <c r="AK7479" s="9">
        <v>92178.91</v>
      </c>
      <c r="AL7479" s="9">
        <v>94637.14</v>
      </c>
      <c r="AM7479" s="9">
        <v>97817.72</v>
      </c>
      <c r="AN7479" s="9">
        <v>100651.3</v>
      </c>
      <c r="AO7479" s="9">
        <v>103521.4</v>
      </c>
      <c r="AP7479" s="9">
        <v>107190.39999999999</v>
      </c>
      <c r="AQ7479" s="9">
        <v>107541.4</v>
      </c>
      <c r="AR7479" s="9">
        <v>108317.7</v>
      </c>
      <c r="AS7479" s="9">
        <v>108798.7</v>
      </c>
      <c r="AT7479" s="9">
        <v>108739.5</v>
      </c>
      <c r="AU7479" s="9">
        <v>108723.6</v>
      </c>
      <c r="AV7479" s="9">
        <v>107883</v>
      </c>
      <c r="AW7479" s="9">
        <v>106922.2</v>
      </c>
      <c r="AX7479" s="9">
        <v>107371.1</v>
      </c>
      <c r="AY7479" s="9">
        <v>108401.2</v>
      </c>
      <c r="AZ7479" s="9">
        <v>107959.5</v>
      </c>
      <c r="BA7479" s="9">
        <v>106082</v>
      </c>
      <c r="BB7479" s="9">
        <v>101684.3</v>
      </c>
      <c r="BC7479" s="9">
        <v>97624.03</v>
      </c>
      <c r="BD7479" s="9">
        <v>97559.34</v>
      </c>
      <c r="BE7479" s="9">
        <v>107893.7</v>
      </c>
      <c r="BF7479" s="33">
        <v>72.223470000000006</v>
      </c>
      <c r="BG7479" s="33">
        <v>71.224630000000005</v>
      </c>
      <c r="BH7479" s="33">
        <v>70.096059999999994</v>
      </c>
      <c r="BI7479" s="33">
        <v>69.07056</v>
      </c>
      <c r="BJ7479" s="33">
        <v>68.415930000000003</v>
      </c>
      <c r="BK7479" s="33">
        <v>67.729179999999999</v>
      </c>
      <c r="BL7479" s="33">
        <v>67.469220000000007</v>
      </c>
      <c r="BM7479" s="33">
        <v>69.338210000000004</v>
      </c>
      <c r="BN7479" s="33">
        <v>72.767319999999998</v>
      </c>
      <c r="BO7479" s="33">
        <v>76.342659999999995</v>
      </c>
      <c r="BP7479" s="33">
        <v>79.912959999999998</v>
      </c>
      <c r="BQ7479" s="33">
        <v>82.587450000000004</v>
      </c>
      <c r="BR7479" s="33">
        <v>85.073130000000006</v>
      </c>
      <c r="BS7479" s="33">
        <v>86.924700000000001</v>
      </c>
      <c r="BT7479" s="33">
        <v>87.736789999999999</v>
      </c>
      <c r="BU7479" s="33">
        <v>87.898139999999998</v>
      </c>
      <c r="BV7479" s="33">
        <v>88.028760000000005</v>
      </c>
      <c r="BW7479" s="33">
        <v>87.353409999999997</v>
      </c>
      <c r="BX7479" s="33">
        <v>85.627849999999995</v>
      </c>
      <c r="BY7479" s="33">
        <v>83.084590000000006</v>
      </c>
      <c r="BZ7479" s="33">
        <v>79.802959999999999</v>
      </c>
      <c r="CA7479" s="33">
        <v>76.972650000000002</v>
      </c>
      <c r="CB7479" s="33">
        <v>74.893690000000007</v>
      </c>
      <c r="CC7479" s="33">
        <v>73.243780000000001</v>
      </c>
      <c r="CD7479" s="9">
        <v>546395.19999999995</v>
      </c>
      <c r="CE7479" s="9">
        <v>509940.2</v>
      </c>
      <c r="CF7479" s="9">
        <v>449289.2</v>
      </c>
      <c r="CG7479" s="9">
        <v>329897.59999999998</v>
      </c>
      <c r="CH7479" s="9">
        <v>232260.9</v>
      </c>
      <c r="CI7479" s="9">
        <v>155150</v>
      </c>
      <c r="CJ7479" s="9">
        <v>160894.70000000001</v>
      </c>
      <c r="CK7479" s="9">
        <v>274974.40000000002</v>
      </c>
      <c r="CL7479" s="9">
        <v>634946.69999999995</v>
      </c>
      <c r="CM7479" s="9">
        <v>794343.7</v>
      </c>
      <c r="CN7479" s="9">
        <v>1144973</v>
      </c>
      <c r="CO7479" s="9">
        <v>2513200</v>
      </c>
      <c r="CP7479" s="9">
        <v>2021606</v>
      </c>
      <c r="CQ7479" s="9">
        <v>1587777</v>
      </c>
      <c r="CR7479" s="9">
        <v>1127007</v>
      </c>
      <c r="CS7479" s="9">
        <v>1196783</v>
      </c>
      <c r="CT7479" s="9">
        <v>1111503</v>
      </c>
      <c r="CU7479" s="9">
        <v>1122678</v>
      </c>
      <c r="CV7479" s="9">
        <v>1144884</v>
      </c>
      <c r="CW7479" s="9">
        <v>1191832</v>
      </c>
      <c r="CX7479" s="9">
        <v>1181916</v>
      </c>
      <c r="CY7479" s="9">
        <v>1100542</v>
      </c>
      <c r="CZ7479" s="9">
        <v>1053171</v>
      </c>
      <c r="DA7479" s="9">
        <v>1455998</v>
      </c>
      <c r="DB7479" s="9">
        <v>1092723</v>
      </c>
      <c r="DC7479" s="9">
        <v>338.28640000000001</v>
      </c>
      <c r="DD7479" s="9">
        <v>0</v>
      </c>
    </row>
    <row r="7480" spans="1:108" x14ac:dyDescent="0.25">
      <c r="A7480" s="9" t="s">
        <v>42</v>
      </c>
      <c r="B7480" s="9" t="s">
        <v>15</v>
      </c>
      <c r="C7480" s="9" t="s">
        <v>2</v>
      </c>
      <c r="D7480" s="9" t="s">
        <v>40</v>
      </c>
      <c r="E7480" s="9" t="s">
        <v>38</v>
      </c>
      <c r="F7480" s="9">
        <v>2017</v>
      </c>
      <c r="G7480" s="9">
        <v>8</v>
      </c>
      <c r="H7480" s="9"/>
      <c r="BF7480" s="33">
        <v>68.563670000000002</v>
      </c>
      <c r="BG7480" s="33">
        <v>67.259439999999998</v>
      </c>
      <c r="BH7480" s="33">
        <v>66.021850000000001</v>
      </c>
      <c r="BI7480" s="33">
        <v>65.05753</v>
      </c>
      <c r="BJ7480" s="33">
        <v>64.201419999999999</v>
      </c>
      <c r="BK7480" s="33">
        <v>63.706789999999998</v>
      </c>
      <c r="BL7480" s="33">
        <v>63.111910000000002</v>
      </c>
      <c r="BM7480" s="33">
        <v>64.193439999999995</v>
      </c>
      <c r="BN7480" s="33">
        <v>67.373080000000002</v>
      </c>
      <c r="BO7480" s="33">
        <v>72.238810000000001</v>
      </c>
      <c r="BP7480" s="33">
        <v>77.585729999999998</v>
      </c>
      <c r="BQ7480" s="33">
        <v>81.695890000000006</v>
      </c>
      <c r="BR7480" s="33">
        <v>84.729119999999995</v>
      </c>
      <c r="BS7480" s="33">
        <v>86.388639999999995</v>
      </c>
      <c r="BT7480" s="33">
        <v>87.660960000000003</v>
      </c>
      <c r="BU7480" s="33">
        <v>88.297089999999997</v>
      </c>
      <c r="BV7480" s="33">
        <v>88.416849999999997</v>
      </c>
      <c r="BW7480" s="33">
        <v>87.265950000000004</v>
      </c>
      <c r="BX7480" s="33">
        <v>85.586259999999996</v>
      </c>
      <c r="BY7480" s="33">
        <v>82.021739999999994</v>
      </c>
      <c r="BZ7480" s="33">
        <v>78.636349999999993</v>
      </c>
      <c r="CA7480" s="33">
        <v>75.856759999999994</v>
      </c>
      <c r="CB7480" s="33">
        <v>73.672989999999999</v>
      </c>
      <c r="CC7480" s="33">
        <v>72.103899999999996</v>
      </c>
      <c r="DC7480" s="9">
        <v>338.28640000000001</v>
      </c>
      <c r="DD7480" s="9">
        <v>0</v>
      </c>
    </row>
    <row r="7481" spans="1:108" x14ac:dyDescent="0.25">
      <c r="A7481" s="9" t="s">
        <v>42</v>
      </c>
      <c r="B7481" s="9" t="s">
        <v>15</v>
      </c>
      <c r="C7481" s="9" t="s">
        <v>2</v>
      </c>
      <c r="D7481" s="9" t="s">
        <v>40</v>
      </c>
      <c r="E7481" s="9" t="s">
        <v>38</v>
      </c>
      <c r="F7481" s="9">
        <v>2017</v>
      </c>
      <c r="G7481" s="9">
        <v>9</v>
      </c>
      <c r="H7481" s="9"/>
      <c r="BF7481" s="33">
        <v>69.414439999999999</v>
      </c>
      <c r="BG7481" s="33">
        <v>68.225989999999996</v>
      </c>
      <c r="BH7481" s="33">
        <v>66.999489999999994</v>
      </c>
      <c r="BI7481" s="33">
        <v>65.574290000000005</v>
      </c>
      <c r="BJ7481" s="33">
        <v>64.477919999999997</v>
      </c>
      <c r="BK7481" s="33">
        <v>63.773809999999997</v>
      </c>
      <c r="BL7481" s="33">
        <v>63.305149999999998</v>
      </c>
      <c r="BM7481" s="33">
        <v>64.396100000000004</v>
      </c>
      <c r="BN7481" s="33">
        <v>67.533749999999998</v>
      </c>
      <c r="BO7481" s="33">
        <v>71.731949999999998</v>
      </c>
      <c r="BP7481" s="33">
        <v>76.226129999999998</v>
      </c>
      <c r="BQ7481" s="33">
        <v>80.378540000000001</v>
      </c>
      <c r="BR7481" s="33">
        <v>83.616690000000006</v>
      </c>
      <c r="BS7481" s="33">
        <v>85.123490000000004</v>
      </c>
      <c r="BT7481" s="33">
        <v>86.556889999999996</v>
      </c>
      <c r="BU7481" s="33">
        <v>87.583020000000005</v>
      </c>
      <c r="BV7481" s="33">
        <v>87.491190000000003</v>
      </c>
      <c r="BW7481" s="33">
        <v>86.340869999999995</v>
      </c>
      <c r="BX7481" s="33">
        <v>83.858419999999995</v>
      </c>
      <c r="BY7481" s="33">
        <v>79.88785</v>
      </c>
      <c r="BZ7481" s="33">
        <v>77.111419999999995</v>
      </c>
      <c r="CA7481" s="33">
        <v>74.883499999999998</v>
      </c>
      <c r="CB7481" s="33">
        <v>72.875259999999997</v>
      </c>
      <c r="CC7481" s="33">
        <v>70.611440000000002</v>
      </c>
      <c r="DC7481" s="9">
        <v>338.28640000000001</v>
      </c>
      <c r="DD7481" s="9">
        <v>0</v>
      </c>
    </row>
    <row r="7482" spans="1:108" x14ac:dyDescent="0.25">
      <c r="A7482" s="9" t="s">
        <v>42</v>
      </c>
      <c r="B7482" s="9" t="s">
        <v>15</v>
      </c>
      <c r="C7482" s="9" t="s">
        <v>2</v>
      </c>
      <c r="D7482" s="9" t="s">
        <v>40</v>
      </c>
      <c r="E7482" s="9" t="s">
        <v>38</v>
      </c>
      <c r="F7482" s="9">
        <v>2017</v>
      </c>
      <c r="G7482" s="9">
        <v>10</v>
      </c>
      <c r="H7482" s="9"/>
      <c r="BF7482" s="33">
        <v>62.525120000000001</v>
      </c>
      <c r="BG7482" s="33">
        <v>60.789729999999999</v>
      </c>
      <c r="BH7482" s="33">
        <v>59.978740000000002</v>
      </c>
      <c r="BI7482" s="33">
        <v>59.028680000000001</v>
      </c>
      <c r="BJ7482" s="33">
        <v>58.460030000000003</v>
      </c>
      <c r="BK7482" s="33">
        <v>57.6372</v>
      </c>
      <c r="BL7482" s="33">
        <v>57.124250000000004</v>
      </c>
      <c r="BM7482" s="33">
        <v>57.70926</v>
      </c>
      <c r="BN7482" s="33">
        <v>62.374319999999997</v>
      </c>
      <c r="BO7482" s="33">
        <v>68.774730000000005</v>
      </c>
      <c r="BP7482" s="33">
        <v>74.714879999999994</v>
      </c>
      <c r="BQ7482" s="33">
        <v>79.770489999999995</v>
      </c>
      <c r="BR7482" s="33">
        <v>83.318870000000004</v>
      </c>
      <c r="BS7482" s="33">
        <v>85.750510000000006</v>
      </c>
      <c r="BT7482" s="33">
        <v>85.343909999999994</v>
      </c>
      <c r="BU7482" s="33">
        <v>84.867810000000006</v>
      </c>
      <c r="BV7482" s="33">
        <v>84.205079999999995</v>
      </c>
      <c r="BW7482" s="33">
        <v>82.292119999999997</v>
      </c>
      <c r="BX7482" s="33">
        <v>77.806190000000001</v>
      </c>
      <c r="BY7482" s="33">
        <v>73.457909999999998</v>
      </c>
      <c r="BZ7482" s="33">
        <v>70.374769999999998</v>
      </c>
      <c r="CA7482" s="33">
        <v>67.717230000000001</v>
      </c>
      <c r="CB7482" s="33">
        <v>66.14376</v>
      </c>
      <c r="CC7482" s="33">
        <v>64.241079999999997</v>
      </c>
      <c r="DC7482" s="9">
        <v>338.28640000000001</v>
      </c>
      <c r="DD7482" s="9">
        <v>0</v>
      </c>
    </row>
    <row r="7483" spans="1:108" x14ac:dyDescent="0.25">
      <c r="A7483" s="9" t="s">
        <v>42</v>
      </c>
      <c r="B7483" s="9" t="s">
        <v>15</v>
      </c>
      <c r="C7483" s="9" t="s">
        <v>2</v>
      </c>
      <c r="D7483" s="9" t="s">
        <v>40</v>
      </c>
      <c r="E7483" s="9" t="s">
        <v>38</v>
      </c>
      <c r="F7483" s="9">
        <v>2018</v>
      </c>
      <c r="G7483" s="9">
        <v>5</v>
      </c>
      <c r="H7483" s="9"/>
      <c r="BF7483" s="33">
        <v>66.908879999999996</v>
      </c>
      <c r="BG7483" s="33">
        <v>64.972269999999995</v>
      </c>
      <c r="BH7483" s="33">
        <v>64.028750000000002</v>
      </c>
      <c r="BI7483" s="33">
        <v>62.800960000000003</v>
      </c>
      <c r="BJ7483" s="33">
        <v>62.039070000000002</v>
      </c>
      <c r="BK7483" s="33">
        <v>61.259729999999998</v>
      </c>
      <c r="BL7483" s="33">
        <v>61.241950000000003</v>
      </c>
      <c r="BM7483" s="33">
        <v>63.621490000000001</v>
      </c>
      <c r="BN7483" s="33">
        <v>66.879570000000001</v>
      </c>
      <c r="BO7483" s="33">
        <v>70.885120000000001</v>
      </c>
      <c r="BP7483" s="33">
        <v>74.692080000000004</v>
      </c>
      <c r="BQ7483" s="33">
        <v>77.217399999999998</v>
      </c>
      <c r="BR7483" s="33">
        <v>79.343440000000001</v>
      </c>
      <c r="BS7483" s="33">
        <v>80.958849999999998</v>
      </c>
      <c r="BT7483" s="33">
        <v>82.041679999999999</v>
      </c>
      <c r="BU7483" s="33">
        <v>82.209010000000006</v>
      </c>
      <c r="BV7483" s="33">
        <v>82.130070000000003</v>
      </c>
      <c r="BW7483" s="33">
        <v>81.518649999999994</v>
      </c>
      <c r="BX7483" s="33">
        <v>79.927350000000004</v>
      </c>
      <c r="BY7483" s="33">
        <v>77.413960000000003</v>
      </c>
      <c r="BZ7483" s="33">
        <v>74.432159999999996</v>
      </c>
      <c r="CA7483" s="33">
        <v>72.097040000000007</v>
      </c>
      <c r="CB7483" s="33">
        <v>70.141530000000003</v>
      </c>
      <c r="CC7483" s="33">
        <v>68.4405</v>
      </c>
      <c r="DC7483" s="9">
        <v>338.28640000000001</v>
      </c>
      <c r="DD7483" s="9">
        <v>0</v>
      </c>
    </row>
    <row r="7484" spans="1:108" x14ac:dyDescent="0.25">
      <c r="A7484" s="9" t="s">
        <v>42</v>
      </c>
      <c r="B7484" s="9" t="s">
        <v>15</v>
      </c>
      <c r="C7484" s="9" t="s">
        <v>2</v>
      </c>
      <c r="D7484" s="9" t="s">
        <v>40</v>
      </c>
      <c r="E7484" s="9" t="s">
        <v>38</v>
      </c>
      <c r="F7484" s="9">
        <v>2018</v>
      </c>
      <c r="G7484" s="9">
        <v>6</v>
      </c>
      <c r="H7484" s="9"/>
      <c r="BF7484" s="33">
        <v>70.723749999999995</v>
      </c>
      <c r="BG7484" s="33">
        <v>68.704660000000004</v>
      </c>
      <c r="BH7484" s="33">
        <v>67.43329</v>
      </c>
      <c r="BI7484" s="33">
        <v>66.175880000000006</v>
      </c>
      <c r="BJ7484" s="33">
        <v>64.819010000000006</v>
      </c>
      <c r="BK7484" s="33">
        <v>64.164590000000004</v>
      </c>
      <c r="BL7484" s="33">
        <v>64.767650000000003</v>
      </c>
      <c r="BM7484" s="33">
        <v>68.362859999999998</v>
      </c>
      <c r="BN7484" s="33">
        <v>73.226240000000004</v>
      </c>
      <c r="BO7484" s="33">
        <v>77.797020000000003</v>
      </c>
      <c r="BP7484" s="33">
        <v>81.435580000000002</v>
      </c>
      <c r="BQ7484" s="33">
        <v>84.944140000000004</v>
      </c>
      <c r="BR7484" s="33">
        <v>86.939750000000004</v>
      </c>
      <c r="BS7484" s="33">
        <v>88.71</v>
      </c>
      <c r="BT7484" s="33">
        <v>89.759960000000007</v>
      </c>
      <c r="BU7484" s="33">
        <v>90.405990000000003</v>
      </c>
      <c r="BV7484" s="33">
        <v>90.218609999999998</v>
      </c>
      <c r="BW7484" s="33">
        <v>89.747950000000003</v>
      </c>
      <c r="BX7484" s="33">
        <v>88.171499999999995</v>
      </c>
      <c r="BY7484" s="33">
        <v>85.436359999999993</v>
      </c>
      <c r="BZ7484" s="33">
        <v>81.695329999999998</v>
      </c>
      <c r="CA7484" s="33">
        <v>78.259029999999996</v>
      </c>
      <c r="CB7484" s="33">
        <v>75.986159999999998</v>
      </c>
      <c r="CC7484" s="33">
        <v>73.633009999999999</v>
      </c>
      <c r="DC7484" s="9">
        <v>338.28640000000001</v>
      </c>
      <c r="DD7484" s="9">
        <v>0</v>
      </c>
    </row>
    <row r="7485" spans="1:108" x14ac:dyDescent="0.25">
      <c r="A7485" s="9" t="s">
        <v>42</v>
      </c>
      <c r="B7485" s="9" t="s">
        <v>15</v>
      </c>
      <c r="C7485" s="9" t="s">
        <v>2</v>
      </c>
      <c r="D7485" s="9" t="s">
        <v>40</v>
      </c>
      <c r="E7485" s="9" t="s">
        <v>38</v>
      </c>
      <c r="F7485" s="9">
        <v>2018</v>
      </c>
      <c r="G7485" s="9">
        <v>7</v>
      </c>
      <c r="H7485" s="9">
        <v>91254.75</v>
      </c>
      <c r="I7485" s="9">
        <v>90013</v>
      </c>
      <c r="J7485" s="9">
        <v>90934.98</v>
      </c>
      <c r="K7485" s="9">
        <v>90937.16</v>
      </c>
      <c r="L7485" s="9">
        <v>92761.78</v>
      </c>
      <c r="M7485" s="9">
        <v>94647.7</v>
      </c>
      <c r="N7485" s="9">
        <v>98731.17</v>
      </c>
      <c r="O7485" s="9">
        <v>101092.8</v>
      </c>
      <c r="P7485" s="9">
        <v>103365.5</v>
      </c>
      <c r="Q7485" s="9">
        <v>106551.2</v>
      </c>
      <c r="R7485" s="9">
        <v>107182.5</v>
      </c>
      <c r="S7485" s="9">
        <v>106313.1</v>
      </c>
      <c r="T7485" s="9">
        <v>100932.7</v>
      </c>
      <c r="U7485" s="9">
        <v>82998.66</v>
      </c>
      <c r="V7485" s="9">
        <v>84074.73</v>
      </c>
      <c r="W7485" s="9">
        <v>82671.34</v>
      </c>
      <c r="X7485" s="9">
        <v>82033.14</v>
      </c>
      <c r="Y7485" s="9">
        <v>81466.929999999993</v>
      </c>
      <c r="Z7485" s="9">
        <v>99100.29</v>
      </c>
      <c r="AA7485" s="9">
        <v>105563.4</v>
      </c>
      <c r="AB7485" s="9">
        <v>105163.8</v>
      </c>
      <c r="AC7485" s="9">
        <v>100847.1</v>
      </c>
      <c r="AD7485" s="9">
        <v>96057.77</v>
      </c>
      <c r="AE7485" s="9">
        <v>95083.12</v>
      </c>
      <c r="AF7485" s="9">
        <v>82839.56</v>
      </c>
      <c r="AG7485" s="9">
        <v>91611.88</v>
      </c>
      <c r="AH7485" s="9">
        <v>90494.58</v>
      </c>
      <c r="AI7485" s="9">
        <v>90484.41</v>
      </c>
      <c r="AJ7485" s="9">
        <v>90557.2</v>
      </c>
      <c r="AK7485" s="9">
        <v>92199.57</v>
      </c>
      <c r="AL7485" s="9">
        <v>94636.37</v>
      </c>
      <c r="AM7485" s="9">
        <v>97799.48</v>
      </c>
      <c r="AN7485" s="9">
        <v>100625.2</v>
      </c>
      <c r="AO7485" s="9">
        <v>103516.4</v>
      </c>
      <c r="AP7485" s="9">
        <v>107219.9</v>
      </c>
      <c r="AQ7485" s="9">
        <v>107623.8</v>
      </c>
      <c r="AR7485" s="9">
        <v>108377.1</v>
      </c>
      <c r="AS7485" s="9">
        <v>108842.9</v>
      </c>
      <c r="AT7485" s="9">
        <v>108807.6</v>
      </c>
      <c r="AU7485" s="9">
        <v>108791.6</v>
      </c>
      <c r="AV7485" s="9">
        <v>107962.3</v>
      </c>
      <c r="AW7485" s="9">
        <v>107001.7</v>
      </c>
      <c r="AX7485" s="9">
        <v>107460.5</v>
      </c>
      <c r="AY7485" s="9">
        <v>108503.3</v>
      </c>
      <c r="AZ7485" s="9">
        <v>108052.9</v>
      </c>
      <c r="BA7485" s="9">
        <v>106176</v>
      </c>
      <c r="BB7485" s="9">
        <v>101764.8</v>
      </c>
      <c r="BC7485" s="9">
        <v>97712.61</v>
      </c>
      <c r="BD7485" s="9">
        <v>97647.92</v>
      </c>
      <c r="BE7485" s="9">
        <v>107970.2</v>
      </c>
      <c r="BF7485" s="33">
        <v>72.223470000000006</v>
      </c>
      <c r="BG7485" s="33">
        <v>71.224630000000005</v>
      </c>
      <c r="BH7485" s="33">
        <v>70.096059999999994</v>
      </c>
      <c r="BI7485" s="33">
        <v>69.07056</v>
      </c>
      <c r="BJ7485" s="33">
        <v>68.415930000000003</v>
      </c>
      <c r="BK7485" s="33">
        <v>67.729179999999999</v>
      </c>
      <c r="BL7485" s="33">
        <v>67.469220000000007</v>
      </c>
      <c r="BM7485" s="33">
        <v>69.338210000000004</v>
      </c>
      <c r="BN7485" s="33">
        <v>72.767319999999998</v>
      </c>
      <c r="BO7485" s="33">
        <v>76.342659999999995</v>
      </c>
      <c r="BP7485" s="33">
        <v>79.912959999999998</v>
      </c>
      <c r="BQ7485" s="33">
        <v>82.587450000000004</v>
      </c>
      <c r="BR7485" s="33">
        <v>85.073130000000006</v>
      </c>
      <c r="BS7485" s="33">
        <v>86.924700000000001</v>
      </c>
      <c r="BT7485" s="33">
        <v>87.736789999999999</v>
      </c>
      <c r="BU7485" s="33">
        <v>87.898139999999998</v>
      </c>
      <c r="BV7485" s="33">
        <v>88.028760000000005</v>
      </c>
      <c r="BW7485" s="33">
        <v>87.353409999999997</v>
      </c>
      <c r="BX7485" s="33">
        <v>85.627849999999995</v>
      </c>
      <c r="BY7485" s="33">
        <v>83.084590000000006</v>
      </c>
      <c r="BZ7485" s="33">
        <v>79.802959999999999</v>
      </c>
      <c r="CA7485" s="33">
        <v>76.972650000000002</v>
      </c>
      <c r="CB7485" s="33">
        <v>74.893690000000007</v>
      </c>
      <c r="CC7485" s="33">
        <v>73.243780000000001</v>
      </c>
      <c r="CD7485" s="9">
        <v>546901.9</v>
      </c>
      <c r="CE7485" s="9">
        <v>510706.7</v>
      </c>
      <c r="CF7485" s="9">
        <v>449505.5</v>
      </c>
      <c r="CG7485" s="9">
        <v>330274</v>
      </c>
      <c r="CH7485" s="9">
        <v>232585.7</v>
      </c>
      <c r="CI7485" s="9">
        <v>155335.20000000001</v>
      </c>
      <c r="CJ7485" s="9">
        <v>161026.79999999999</v>
      </c>
      <c r="CK7485" s="9">
        <v>275228.3</v>
      </c>
      <c r="CL7485" s="9">
        <v>635344.69999999995</v>
      </c>
      <c r="CM7485" s="9">
        <v>794962.8</v>
      </c>
      <c r="CN7485" s="9">
        <v>1146211</v>
      </c>
      <c r="CO7485" s="9">
        <v>2516030</v>
      </c>
      <c r="CP7485" s="9">
        <v>2025852</v>
      </c>
      <c r="CQ7485" s="9">
        <v>1590942</v>
      </c>
      <c r="CR7485" s="9">
        <v>1128504</v>
      </c>
      <c r="CS7485" s="9">
        <v>1198617</v>
      </c>
      <c r="CT7485" s="9">
        <v>1113129</v>
      </c>
      <c r="CU7485" s="9">
        <v>1124168</v>
      </c>
      <c r="CV7485" s="9">
        <v>1146044</v>
      </c>
      <c r="CW7485" s="9">
        <v>1193996</v>
      </c>
      <c r="CX7485" s="9">
        <v>1183890</v>
      </c>
      <c r="CY7485" s="9">
        <v>1101621</v>
      </c>
      <c r="CZ7485" s="9">
        <v>1054538</v>
      </c>
      <c r="DA7485" s="9">
        <v>1459650</v>
      </c>
      <c r="DB7485" s="9">
        <v>1094710</v>
      </c>
      <c r="DC7485" s="9">
        <v>338.28640000000001</v>
      </c>
      <c r="DD7485" s="9">
        <v>0</v>
      </c>
    </row>
    <row r="7486" spans="1:108" x14ac:dyDescent="0.25">
      <c r="A7486" s="9" t="s">
        <v>42</v>
      </c>
      <c r="B7486" s="9" t="s">
        <v>15</v>
      </c>
      <c r="C7486" s="9" t="s">
        <v>2</v>
      </c>
      <c r="D7486" s="9" t="s">
        <v>40</v>
      </c>
      <c r="E7486" s="9" t="s">
        <v>38</v>
      </c>
      <c r="F7486" s="9">
        <v>2018</v>
      </c>
      <c r="G7486" s="9">
        <v>8</v>
      </c>
      <c r="H7486" s="9"/>
      <c r="BF7486" s="33">
        <v>68.563670000000002</v>
      </c>
      <c r="BG7486" s="33">
        <v>67.259439999999998</v>
      </c>
      <c r="BH7486" s="33">
        <v>66.021850000000001</v>
      </c>
      <c r="BI7486" s="33">
        <v>65.05753</v>
      </c>
      <c r="BJ7486" s="33">
        <v>64.201419999999999</v>
      </c>
      <c r="BK7486" s="33">
        <v>63.706789999999998</v>
      </c>
      <c r="BL7486" s="33">
        <v>63.111910000000002</v>
      </c>
      <c r="BM7486" s="33">
        <v>64.193439999999995</v>
      </c>
      <c r="BN7486" s="33">
        <v>67.373080000000002</v>
      </c>
      <c r="BO7486" s="33">
        <v>72.238810000000001</v>
      </c>
      <c r="BP7486" s="33">
        <v>77.585729999999998</v>
      </c>
      <c r="BQ7486" s="33">
        <v>81.695890000000006</v>
      </c>
      <c r="BR7486" s="33">
        <v>84.729119999999995</v>
      </c>
      <c r="BS7486" s="33">
        <v>86.388639999999995</v>
      </c>
      <c r="BT7486" s="33">
        <v>87.660960000000003</v>
      </c>
      <c r="BU7486" s="33">
        <v>88.297089999999997</v>
      </c>
      <c r="BV7486" s="33">
        <v>88.416849999999997</v>
      </c>
      <c r="BW7486" s="33">
        <v>87.265950000000004</v>
      </c>
      <c r="BX7486" s="33">
        <v>85.586259999999996</v>
      </c>
      <c r="BY7486" s="33">
        <v>82.021739999999994</v>
      </c>
      <c r="BZ7486" s="33">
        <v>78.636349999999993</v>
      </c>
      <c r="CA7486" s="33">
        <v>75.856759999999994</v>
      </c>
      <c r="CB7486" s="33">
        <v>73.672989999999999</v>
      </c>
      <c r="CC7486" s="33">
        <v>72.103899999999996</v>
      </c>
      <c r="DC7486" s="9">
        <v>338.28640000000001</v>
      </c>
      <c r="DD7486" s="9">
        <v>0</v>
      </c>
    </row>
    <row r="7487" spans="1:108" x14ac:dyDescent="0.25">
      <c r="A7487" s="9" t="s">
        <v>42</v>
      </c>
      <c r="B7487" s="9" t="s">
        <v>15</v>
      </c>
      <c r="C7487" s="9" t="s">
        <v>2</v>
      </c>
      <c r="D7487" s="9" t="s">
        <v>40</v>
      </c>
      <c r="E7487" s="9" t="s">
        <v>38</v>
      </c>
      <c r="F7487" s="9">
        <v>2018</v>
      </c>
      <c r="G7487" s="9">
        <v>9</v>
      </c>
      <c r="H7487" s="9"/>
      <c r="BF7487" s="33">
        <v>69.414439999999999</v>
      </c>
      <c r="BG7487" s="33">
        <v>68.225989999999996</v>
      </c>
      <c r="BH7487" s="33">
        <v>66.999489999999994</v>
      </c>
      <c r="BI7487" s="33">
        <v>65.574290000000005</v>
      </c>
      <c r="BJ7487" s="33">
        <v>64.477919999999997</v>
      </c>
      <c r="BK7487" s="33">
        <v>63.773809999999997</v>
      </c>
      <c r="BL7487" s="33">
        <v>63.305149999999998</v>
      </c>
      <c r="BM7487" s="33">
        <v>64.396100000000004</v>
      </c>
      <c r="BN7487" s="33">
        <v>67.533749999999998</v>
      </c>
      <c r="BO7487" s="33">
        <v>71.731949999999998</v>
      </c>
      <c r="BP7487" s="33">
        <v>76.226129999999998</v>
      </c>
      <c r="BQ7487" s="33">
        <v>80.378540000000001</v>
      </c>
      <c r="BR7487" s="33">
        <v>83.616690000000006</v>
      </c>
      <c r="BS7487" s="33">
        <v>85.123490000000004</v>
      </c>
      <c r="BT7487" s="33">
        <v>86.556889999999996</v>
      </c>
      <c r="BU7487" s="33">
        <v>87.583020000000005</v>
      </c>
      <c r="BV7487" s="33">
        <v>87.491190000000003</v>
      </c>
      <c r="BW7487" s="33">
        <v>86.340869999999995</v>
      </c>
      <c r="BX7487" s="33">
        <v>83.858419999999995</v>
      </c>
      <c r="BY7487" s="33">
        <v>79.88785</v>
      </c>
      <c r="BZ7487" s="33">
        <v>77.111419999999995</v>
      </c>
      <c r="CA7487" s="33">
        <v>74.883499999999998</v>
      </c>
      <c r="CB7487" s="33">
        <v>72.875259999999997</v>
      </c>
      <c r="CC7487" s="33">
        <v>70.611440000000002</v>
      </c>
      <c r="DC7487" s="9">
        <v>338.28640000000001</v>
      </c>
      <c r="DD7487" s="9">
        <v>0</v>
      </c>
    </row>
    <row r="7488" spans="1:108" x14ac:dyDescent="0.25">
      <c r="A7488" s="9" t="s">
        <v>42</v>
      </c>
      <c r="B7488" s="9" t="s">
        <v>15</v>
      </c>
      <c r="C7488" s="9" t="s">
        <v>2</v>
      </c>
      <c r="D7488" s="9" t="s">
        <v>40</v>
      </c>
      <c r="E7488" s="9" t="s">
        <v>38</v>
      </c>
      <c r="F7488" s="9">
        <v>2018</v>
      </c>
      <c r="G7488" s="9">
        <v>10</v>
      </c>
      <c r="H7488" s="9"/>
      <c r="BF7488" s="33">
        <v>62.525120000000001</v>
      </c>
      <c r="BG7488" s="33">
        <v>60.789729999999999</v>
      </c>
      <c r="BH7488" s="33">
        <v>59.978740000000002</v>
      </c>
      <c r="BI7488" s="33">
        <v>59.028680000000001</v>
      </c>
      <c r="BJ7488" s="33">
        <v>58.460030000000003</v>
      </c>
      <c r="BK7488" s="33">
        <v>57.6372</v>
      </c>
      <c r="BL7488" s="33">
        <v>57.124250000000004</v>
      </c>
      <c r="BM7488" s="33">
        <v>57.70926</v>
      </c>
      <c r="BN7488" s="33">
        <v>62.374319999999997</v>
      </c>
      <c r="BO7488" s="33">
        <v>68.774730000000005</v>
      </c>
      <c r="BP7488" s="33">
        <v>74.714879999999994</v>
      </c>
      <c r="BQ7488" s="33">
        <v>79.770489999999995</v>
      </c>
      <c r="BR7488" s="33">
        <v>83.318870000000004</v>
      </c>
      <c r="BS7488" s="33">
        <v>85.750510000000006</v>
      </c>
      <c r="BT7488" s="33">
        <v>85.343909999999994</v>
      </c>
      <c r="BU7488" s="33">
        <v>84.867810000000006</v>
      </c>
      <c r="BV7488" s="33">
        <v>84.205079999999995</v>
      </c>
      <c r="BW7488" s="33">
        <v>82.292119999999997</v>
      </c>
      <c r="BX7488" s="33">
        <v>77.806190000000001</v>
      </c>
      <c r="BY7488" s="33">
        <v>73.457909999999998</v>
      </c>
      <c r="BZ7488" s="33">
        <v>70.374769999999998</v>
      </c>
      <c r="CA7488" s="33">
        <v>67.717230000000001</v>
      </c>
      <c r="CB7488" s="33">
        <v>66.14376</v>
      </c>
      <c r="CC7488" s="33">
        <v>64.241079999999997</v>
      </c>
      <c r="DC7488" s="9">
        <v>338.28640000000001</v>
      </c>
      <c r="DD7488" s="9">
        <v>0</v>
      </c>
    </row>
    <row r="7489" spans="1:108" x14ac:dyDescent="0.25">
      <c r="A7489" s="9" t="s">
        <v>42</v>
      </c>
      <c r="B7489" s="9" t="s">
        <v>15</v>
      </c>
      <c r="C7489" s="9" t="s">
        <v>2</v>
      </c>
      <c r="D7489" s="9" t="s">
        <v>40</v>
      </c>
      <c r="E7489" s="9" t="s">
        <v>38</v>
      </c>
      <c r="F7489" s="9">
        <v>2019</v>
      </c>
      <c r="G7489" s="9">
        <v>5</v>
      </c>
      <c r="H7489" s="9"/>
      <c r="BF7489" s="33">
        <v>66.908879999999996</v>
      </c>
      <c r="BG7489" s="33">
        <v>64.972269999999995</v>
      </c>
      <c r="BH7489" s="33">
        <v>64.028750000000002</v>
      </c>
      <c r="BI7489" s="33">
        <v>62.800960000000003</v>
      </c>
      <c r="BJ7489" s="33">
        <v>62.039070000000002</v>
      </c>
      <c r="BK7489" s="33">
        <v>61.259729999999998</v>
      </c>
      <c r="BL7489" s="33">
        <v>61.241950000000003</v>
      </c>
      <c r="BM7489" s="33">
        <v>63.621490000000001</v>
      </c>
      <c r="BN7489" s="33">
        <v>66.879570000000001</v>
      </c>
      <c r="BO7489" s="33">
        <v>70.885120000000001</v>
      </c>
      <c r="BP7489" s="33">
        <v>74.692080000000004</v>
      </c>
      <c r="BQ7489" s="33">
        <v>77.217399999999998</v>
      </c>
      <c r="BR7489" s="33">
        <v>79.343440000000001</v>
      </c>
      <c r="BS7489" s="33">
        <v>80.958849999999998</v>
      </c>
      <c r="BT7489" s="33">
        <v>82.041679999999999</v>
      </c>
      <c r="BU7489" s="33">
        <v>82.209010000000006</v>
      </c>
      <c r="BV7489" s="33">
        <v>82.130070000000003</v>
      </c>
      <c r="BW7489" s="33">
        <v>81.518649999999994</v>
      </c>
      <c r="BX7489" s="33">
        <v>79.927350000000004</v>
      </c>
      <c r="BY7489" s="33">
        <v>77.413960000000003</v>
      </c>
      <c r="BZ7489" s="33">
        <v>74.432159999999996</v>
      </c>
      <c r="CA7489" s="33">
        <v>72.097040000000007</v>
      </c>
      <c r="CB7489" s="33">
        <v>70.141530000000003</v>
      </c>
      <c r="CC7489" s="33">
        <v>68.4405</v>
      </c>
      <c r="DC7489" s="9">
        <v>338.28640000000001</v>
      </c>
      <c r="DD7489" s="9">
        <v>0</v>
      </c>
    </row>
    <row r="7490" spans="1:108" x14ac:dyDescent="0.25">
      <c r="A7490" s="9" t="s">
        <v>42</v>
      </c>
      <c r="B7490" s="9" t="s">
        <v>15</v>
      </c>
      <c r="C7490" s="9" t="s">
        <v>2</v>
      </c>
      <c r="D7490" s="9" t="s">
        <v>40</v>
      </c>
      <c r="E7490" s="9" t="s">
        <v>38</v>
      </c>
      <c r="F7490" s="9">
        <v>2019</v>
      </c>
      <c r="G7490" s="9">
        <v>6</v>
      </c>
      <c r="H7490" s="9"/>
      <c r="BF7490" s="33">
        <v>70.723749999999995</v>
      </c>
      <c r="BG7490" s="33">
        <v>68.704660000000004</v>
      </c>
      <c r="BH7490" s="33">
        <v>67.43329</v>
      </c>
      <c r="BI7490" s="33">
        <v>66.175880000000006</v>
      </c>
      <c r="BJ7490" s="33">
        <v>64.819010000000006</v>
      </c>
      <c r="BK7490" s="33">
        <v>64.164590000000004</v>
      </c>
      <c r="BL7490" s="33">
        <v>64.767650000000003</v>
      </c>
      <c r="BM7490" s="33">
        <v>68.362859999999998</v>
      </c>
      <c r="BN7490" s="33">
        <v>73.226240000000004</v>
      </c>
      <c r="BO7490" s="33">
        <v>77.797020000000003</v>
      </c>
      <c r="BP7490" s="33">
        <v>81.435580000000002</v>
      </c>
      <c r="BQ7490" s="33">
        <v>84.944140000000004</v>
      </c>
      <c r="BR7490" s="33">
        <v>86.939750000000004</v>
      </c>
      <c r="BS7490" s="33">
        <v>88.71</v>
      </c>
      <c r="BT7490" s="33">
        <v>89.759960000000007</v>
      </c>
      <c r="BU7490" s="33">
        <v>90.405990000000003</v>
      </c>
      <c r="BV7490" s="33">
        <v>90.218609999999998</v>
      </c>
      <c r="BW7490" s="33">
        <v>89.747950000000003</v>
      </c>
      <c r="BX7490" s="33">
        <v>88.171499999999995</v>
      </c>
      <c r="BY7490" s="33">
        <v>85.436359999999993</v>
      </c>
      <c r="BZ7490" s="33">
        <v>81.695329999999998</v>
      </c>
      <c r="CA7490" s="33">
        <v>78.259029999999996</v>
      </c>
      <c r="CB7490" s="33">
        <v>75.986159999999998</v>
      </c>
      <c r="CC7490" s="33">
        <v>73.633009999999999</v>
      </c>
      <c r="DC7490" s="9">
        <v>338.28640000000001</v>
      </c>
      <c r="DD7490" s="9">
        <v>0</v>
      </c>
    </row>
    <row r="7491" spans="1:108" x14ac:dyDescent="0.25">
      <c r="A7491" s="9" t="s">
        <v>42</v>
      </c>
      <c r="B7491" s="9" t="s">
        <v>15</v>
      </c>
      <c r="C7491" s="9" t="s">
        <v>2</v>
      </c>
      <c r="D7491" s="9" t="s">
        <v>40</v>
      </c>
      <c r="E7491" s="9" t="s">
        <v>38</v>
      </c>
      <c r="F7491" s="9">
        <v>2019</v>
      </c>
      <c r="G7491" s="9">
        <v>7</v>
      </c>
      <c r="H7491" s="9">
        <v>91363.54</v>
      </c>
      <c r="I7491" s="9">
        <v>90113.18</v>
      </c>
      <c r="J7491" s="9">
        <v>91020.46</v>
      </c>
      <c r="K7491" s="9">
        <v>91002.44</v>
      </c>
      <c r="L7491" s="9">
        <v>92804.67</v>
      </c>
      <c r="M7491" s="9">
        <v>94658.36</v>
      </c>
      <c r="N7491" s="9">
        <v>98724.78</v>
      </c>
      <c r="O7491" s="9">
        <v>101072.9</v>
      </c>
      <c r="P7491" s="9">
        <v>103298.6</v>
      </c>
      <c r="Q7491" s="9">
        <v>106420.8</v>
      </c>
      <c r="R7491" s="9">
        <v>107005.3</v>
      </c>
      <c r="S7491" s="9">
        <v>106139.5</v>
      </c>
      <c r="T7491" s="9">
        <v>100767.9</v>
      </c>
      <c r="U7491" s="9">
        <v>82842.14</v>
      </c>
      <c r="V7491" s="9">
        <v>83918.21</v>
      </c>
      <c r="W7491" s="9">
        <v>82496.58</v>
      </c>
      <c r="X7491" s="9">
        <v>81865.27</v>
      </c>
      <c r="Y7491" s="9">
        <v>81302.570000000007</v>
      </c>
      <c r="Z7491" s="9">
        <v>98943.5</v>
      </c>
      <c r="AA7491" s="9">
        <v>105430</v>
      </c>
      <c r="AB7491" s="9">
        <v>105056.1</v>
      </c>
      <c r="AC7491" s="9">
        <v>100745.9</v>
      </c>
      <c r="AD7491" s="9">
        <v>95968.31</v>
      </c>
      <c r="AE7491" s="9">
        <v>94993.67</v>
      </c>
      <c r="AF7491" s="9">
        <v>82675.210000000006</v>
      </c>
      <c r="AG7491" s="9">
        <v>91720.67</v>
      </c>
      <c r="AH7491" s="9">
        <v>90594.76</v>
      </c>
      <c r="AI7491" s="9">
        <v>90569.9</v>
      </c>
      <c r="AJ7491" s="9">
        <v>90622.48</v>
      </c>
      <c r="AK7491" s="9">
        <v>92242.48</v>
      </c>
      <c r="AL7491" s="9">
        <v>94647.039999999994</v>
      </c>
      <c r="AM7491" s="9">
        <v>97793.09</v>
      </c>
      <c r="AN7491" s="9">
        <v>100605.4</v>
      </c>
      <c r="AO7491" s="9">
        <v>103449.5</v>
      </c>
      <c r="AP7491" s="9">
        <v>107089.5</v>
      </c>
      <c r="AQ7491" s="9">
        <v>107446.6</v>
      </c>
      <c r="AR7491" s="9">
        <v>108203.5</v>
      </c>
      <c r="AS7491" s="9">
        <v>108678.1</v>
      </c>
      <c r="AT7491" s="9">
        <v>108651.1</v>
      </c>
      <c r="AU7491" s="9">
        <v>108635.1</v>
      </c>
      <c r="AV7491" s="9">
        <v>107787.6</v>
      </c>
      <c r="AW7491" s="9">
        <v>106833.9</v>
      </c>
      <c r="AX7491" s="9">
        <v>107296.2</v>
      </c>
      <c r="AY7491" s="9">
        <v>108346.5</v>
      </c>
      <c r="AZ7491" s="9">
        <v>107919.4</v>
      </c>
      <c r="BA7491" s="9">
        <v>106068.3</v>
      </c>
      <c r="BB7491" s="9">
        <v>101663.5</v>
      </c>
      <c r="BC7491" s="9">
        <v>97623.14</v>
      </c>
      <c r="BD7491" s="9">
        <v>97558.46</v>
      </c>
      <c r="BE7491" s="9">
        <v>107805.8</v>
      </c>
      <c r="BF7491" s="33">
        <v>72.223470000000006</v>
      </c>
      <c r="BG7491" s="33">
        <v>71.224630000000005</v>
      </c>
      <c r="BH7491" s="33">
        <v>70.096059999999994</v>
      </c>
      <c r="BI7491" s="33">
        <v>69.07056</v>
      </c>
      <c r="BJ7491" s="33">
        <v>68.415930000000003</v>
      </c>
      <c r="BK7491" s="33">
        <v>67.729179999999999</v>
      </c>
      <c r="BL7491" s="33">
        <v>67.469220000000007</v>
      </c>
      <c r="BM7491" s="33">
        <v>69.338210000000004</v>
      </c>
      <c r="BN7491" s="33">
        <v>72.767319999999998</v>
      </c>
      <c r="BO7491" s="33">
        <v>76.342659999999995</v>
      </c>
      <c r="BP7491" s="33">
        <v>79.912959999999998</v>
      </c>
      <c r="BQ7491" s="33">
        <v>82.587450000000004</v>
      </c>
      <c r="BR7491" s="33">
        <v>85.073130000000006</v>
      </c>
      <c r="BS7491" s="33">
        <v>86.924700000000001</v>
      </c>
      <c r="BT7491" s="33">
        <v>87.736789999999999</v>
      </c>
      <c r="BU7491" s="33">
        <v>87.898139999999998</v>
      </c>
      <c r="BV7491" s="33">
        <v>88.028760000000005</v>
      </c>
      <c r="BW7491" s="33">
        <v>87.353409999999997</v>
      </c>
      <c r="BX7491" s="33">
        <v>85.627849999999995</v>
      </c>
      <c r="BY7491" s="33">
        <v>83.084590000000006</v>
      </c>
      <c r="BZ7491" s="33">
        <v>79.802959999999999</v>
      </c>
      <c r="CA7491" s="33">
        <v>76.972650000000002</v>
      </c>
      <c r="CB7491" s="33">
        <v>74.893690000000007</v>
      </c>
      <c r="CC7491" s="33">
        <v>73.243780000000001</v>
      </c>
      <c r="CD7491" s="9">
        <v>546300.5</v>
      </c>
      <c r="CE7491" s="9">
        <v>509877.7</v>
      </c>
      <c r="CF7491" s="9">
        <v>448844.5</v>
      </c>
      <c r="CG7491" s="9">
        <v>329752.40000000002</v>
      </c>
      <c r="CH7491" s="9">
        <v>232305.1</v>
      </c>
      <c r="CI7491" s="9">
        <v>155100.4</v>
      </c>
      <c r="CJ7491" s="9">
        <v>160763.6</v>
      </c>
      <c r="CK7491" s="9">
        <v>274733.09999999998</v>
      </c>
      <c r="CL7491" s="9">
        <v>634640.4</v>
      </c>
      <c r="CM7491" s="9">
        <v>794396</v>
      </c>
      <c r="CN7491" s="9">
        <v>1144881</v>
      </c>
      <c r="CO7491" s="9">
        <v>2511677</v>
      </c>
      <c r="CP7491" s="9">
        <v>2019876</v>
      </c>
      <c r="CQ7491" s="9">
        <v>1589717</v>
      </c>
      <c r="CR7491" s="9">
        <v>1127732</v>
      </c>
      <c r="CS7491" s="9">
        <v>1197133</v>
      </c>
      <c r="CT7491" s="9">
        <v>1112477</v>
      </c>
      <c r="CU7491" s="9">
        <v>1123177</v>
      </c>
      <c r="CV7491" s="9">
        <v>1145076</v>
      </c>
      <c r="CW7491" s="9">
        <v>1194313</v>
      </c>
      <c r="CX7491" s="9">
        <v>1182859</v>
      </c>
      <c r="CY7491" s="9">
        <v>1101086</v>
      </c>
      <c r="CZ7491" s="9">
        <v>1053592</v>
      </c>
      <c r="DA7491" s="9">
        <v>1454546</v>
      </c>
      <c r="DB7491" s="9">
        <v>1093816</v>
      </c>
      <c r="DC7491" s="9">
        <v>338.28640000000001</v>
      </c>
      <c r="DD7491" s="9">
        <v>0</v>
      </c>
    </row>
    <row r="7492" spans="1:108" x14ac:dyDescent="0.25">
      <c r="A7492" s="9" t="s">
        <v>42</v>
      </c>
      <c r="B7492" s="9" t="s">
        <v>15</v>
      </c>
      <c r="C7492" s="9" t="s">
        <v>2</v>
      </c>
      <c r="D7492" s="9" t="s">
        <v>40</v>
      </c>
      <c r="E7492" s="9" t="s">
        <v>38</v>
      </c>
      <c r="F7492" s="9">
        <v>2019</v>
      </c>
      <c r="G7492" s="9">
        <v>8</v>
      </c>
      <c r="H7492" s="9"/>
      <c r="BF7492" s="33">
        <v>68.563670000000002</v>
      </c>
      <c r="BG7492" s="33">
        <v>67.259439999999998</v>
      </c>
      <c r="BH7492" s="33">
        <v>66.021850000000001</v>
      </c>
      <c r="BI7492" s="33">
        <v>65.05753</v>
      </c>
      <c r="BJ7492" s="33">
        <v>64.201419999999999</v>
      </c>
      <c r="BK7492" s="33">
        <v>63.706789999999998</v>
      </c>
      <c r="BL7492" s="33">
        <v>63.111910000000002</v>
      </c>
      <c r="BM7492" s="33">
        <v>64.193439999999995</v>
      </c>
      <c r="BN7492" s="33">
        <v>67.373080000000002</v>
      </c>
      <c r="BO7492" s="33">
        <v>72.238810000000001</v>
      </c>
      <c r="BP7492" s="33">
        <v>77.585729999999998</v>
      </c>
      <c r="BQ7492" s="33">
        <v>81.695890000000006</v>
      </c>
      <c r="BR7492" s="33">
        <v>84.729119999999995</v>
      </c>
      <c r="BS7492" s="33">
        <v>86.388639999999995</v>
      </c>
      <c r="BT7492" s="33">
        <v>87.660960000000003</v>
      </c>
      <c r="BU7492" s="33">
        <v>88.297089999999997</v>
      </c>
      <c r="BV7492" s="33">
        <v>88.416849999999997</v>
      </c>
      <c r="BW7492" s="33">
        <v>87.265950000000004</v>
      </c>
      <c r="BX7492" s="33">
        <v>85.586259999999996</v>
      </c>
      <c r="BY7492" s="33">
        <v>82.021739999999994</v>
      </c>
      <c r="BZ7492" s="33">
        <v>78.636349999999993</v>
      </c>
      <c r="CA7492" s="33">
        <v>75.856759999999994</v>
      </c>
      <c r="CB7492" s="33">
        <v>73.672989999999999</v>
      </c>
      <c r="CC7492" s="33">
        <v>72.103899999999996</v>
      </c>
      <c r="DC7492" s="9">
        <v>338.28640000000001</v>
      </c>
      <c r="DD7492" s="9">
        <v>0</v>
      </c>
    </row>
    <row r="7493" spans="1:108" x14ac:dyDescent="0.25">
      <c r="A7493" s="9" t="s">
        <v>42</v>
      </c>
      <c r="B7493" s="9" t="s">
        <v>15</v>
      </c>
      <c r="C7493" s="9" t="s">
        <v>2</v>
      </c>
      <c r="D7493" s="9" t="s">
        <v>40</v>
      </c>
      <c r="E7493" s="9" t="s">
        <v>38</v>
      </c>
      <c r="F7493" s="9">
        <v>2019</v>
      </c>
      <c r="G7493" s="9">
        <v>9</v>
      </c>
      <c r="H7493" s="9"/>
      <c r="BF7493" s="33">
        <v>69.414439999999999</v>
      </c>
      <c r="BG7493" s="33">
        <v>68.225989999999996</v>
      </c>
      <c r="BH7493" s="33">
        <v>66.999489999999994</v>
      </c>
      <c r="BI7493" s="33">
        <v>65.574290000000005</v>
      </c>
      <c r="BJ7493" s="33">
        <v>64.477919999999997</v>
      </c>
      <c r="BK7493" s="33">
        <v>63.773809999999997</v>
      </c>
      <c r="BL7493" s="33">
        <v>63.305149999999998</v>
      </c>
      <c r="BM7493" s="33">
        <v>64.396100000000004</v>
      </c>
      <c r="BN7493" s="33">
        <v>67.533749999999998</v>
      </c>
      <c r="BO7493" s="33">
        <v>71.731949999999998</v>
      </c>
      <c r="BP7493" s="33">
        <v>76.226129999999998</v>
      </c>
      <c r="BQ7493" s="33">
        <v>80.378540000000001</v>
      </c>
      <c r="BR7493" s="33">
        <v>83.616690000000006</v>
      </c>
      <c r="BS7493" s="33">
        <v>85.123490000000004</v>
      </c>
      <c r="BT7493" s="33">
        <v>86.556889999999996</v>
      </c>
      <c r="BU7493" s="33">
        <v>87.583020000000005</v>
      </c>
      <c r="BV7493" s="33">
        <v>87.491190000000003</v>
      </c>
      <c r="BW7493" s="33">
        <v>86.340869999999995</v>
      </c>
      <c r="BX7493" s="33">
        <v>83.858419999999995</v>
      </c>
      <c r="BY7493" s="33">
        <v>79.88785</v>
      </c>
      <c r="BZ7493" s="33">
        <v>77.111419999999995</v>
      </c>
      <c r="CA7493" s="33">
        <v>74.883499999999998</v>
      </c>
      <c r="CB7493" s="33">
        <v>72.875259999999997</v>
      </c>
      <c r="CC7493" s="33">
        <v>70.611440000000002</v>
      </c>
      <c r="DC7493" s="9">
        <v>338.28640000000001</v>
      </c>
      <c r="DD7493" s="9">
        <v>0</v>
      </c>
    </row>
    <row r="7494" spans="1:108" x14ac:dyDescent="0.25">
      <c r="A7494" s="9" t="s">
        <v>42</v>
      </c>
      <c r="B7494" s="9" t="s">
        <v>15</v>
      </c>
      <c r="C7494" s="9" t="s">
        <v>2</v>
      </c>
      <c r="D7494" s="9" t="s">
        <v>40</v>
      </c>
      <c r="E7494" s="9" t="s">
        <v>38</v>
      </c>
      <c r="F7494" s="9">
        <v>2019</v>
      </c>
      <c r="G7494" s="9">
        <v>10</v>
      </c>
      <c r="H7494" s="9"/>
      <c r="BF7494" s="33">
        <v>62.525120000000001</v>
      </c>
      <c r="BG7494" s="33">
        <v>60.789729999999999</v>
      </c>
      <c r="BH7494" s="33">
        <v>59.978740000000002</v>
      </c>
      <c r="BI7494" s="33">
        <v>59.028680000000001</v>
      </c>
      <c r="BJ7494" s="33">
        <v>58.460030000000003</v>
      </c>
      <c r="BK7494" s="33">
        <v>57.6372</v>
      </c>
      <c r="BL7494" s="33">
        <v>57.124250000000004</v>
      </c>
      <c r="BM7494" s="33">
        <v>57.70926</v>
      </c>
      <c r="BN7494" s="33">
        <v>62.374319999999997</v>
      </c>
      <c r="BO7494" s="33">
        <v>68.774730000000005</v>
      </c>
      <c r="BP7494" s="33">
        <v>74.714879999999994</v>
      </c>
      <c r="BQ7494" s="33">
        <v>79.770489999999995</v>
      </c>
      <c r="BR7494" s="33">
        <v>83.318870000000004</v>
      </c>
      <c r="BS7494" s="33">
        <v>85.750510000000006</v>
      </c>
      <c r="BT7494" s="33">
        <v>85.343909999999994</v>
      </c>
      <c r="BU7494" s="33">
        <v>84.867810000000006</v>
      </c>
      <c r="BV7494" s="33">
        <v>84.205079999999995</v>
      </c>
      <c r="BW7494" s="33">
        <v>82.292119999999997</v>
      </c>
      <c r="BX7494" s="33">
        <v>77.806190000000001</v>
      </c>
      <c r="BY7494" s="33">
        <v>73.457909999999998</v>
      </c>
      <c r="BZ7494" s="33">
        <v>70.374769999999998</v>
      </c>
      <c r="CA7494" s="33">
        <v>67.717230000000001</v>
      </c>
      <c r="CB7494" s="33">
        <v>66.14376</v>
      </c>
      <c r="CC7494" s="33">
        <v>64.241079999999997</v>
      </c>
      <c r="DC7494" s="9">
        <v>338.28640000000001</v>
      </c>
      <c r="DD7494" s="9">
        <v>0</v>
      </c>
    </row>
    <row r="7495" spans="1:108" x14ac:dyDescent="0.25">
      <c r="A7495" s="9" t="s">
        <v>42</v>
      </c>
      <c r="B7495" s="9" t="s">
        <v>15</v>
      </c>
      <c r="C7495" s="9" t="s">
        <v>2</v>
      </c>
      <c r="D7495" s="9" t="s">
        <v>40</v>
      </c>
      <c r="E7495" s="9" t="s">
        <v>38</v>
      </c>
      <c r="F7495" s="9">
        <v>2020</v>
      </c>
      <c r="G7495" s="9">
        <v>5</v>
      </c>
      <c r="H7495" s="9"/>
      <c r="BF7495" s="33">
        <v>66.908879999999996</v>
      </c>
      <c r="BG7495" s="33">
        <v>64.972269999999995</v>
      </c>
      <c r="BH7495" s="33">
        <v>64.028750000000002</v>
      </c>
      <c r="BI7495" s="33">
        <v>62.800960000000003</v>
      </c>
      <c r="BJ7495" s="33">
        <v>62.039070000000002</v>
      </c>
      <c r="BK7495" s="33">
        <v>61.259729999999998</v>
      </c>
      <c r="BL7495" s="33">
        <v>61.241950000000003</v>
      </c>
      <c r="BM7495" s="33">
        <v>63.621490000000001</v>
      </c>
      <c r="BN7495" s="33">
        <v>66.879570000000001</v>
      </c>
      <c r="BO7495" s="33">
        <v>70.885120000000001</v>
      </c>
      <c r="BP7495" s="33">
        <v>74.692080000000004</v>
      </c>
      <c r="BQ7495" s="33">
        <v>77.217399999999998</v>
      </c>
      <c r="BR7495" s="33">
        <v>79.343440000000001</v>
      </c>
      <c r="BS7495" s="33">
        <v>80.958849999999998</v>
      </c>
      <c r="BT7495" s="33">
        <v>82.041679999999999</v>
      </c>
      <c r="BU7495" s="33">
        <v>82.209010000000006</v>
      </c>
      <c r="BV7495" s="33">
        <v>82.130070000000003</v>
      </c>
      <c r="BW7495" s="33">
        <v>81.518649999999994</v>
      </c>
      <c r="BX7495" s="33">
        <v>79.927350000000004</v>
      </c>
      <c r="BY7495" s="33">
        <v>77.413960000000003</v>
      </c>
      <c r="BZ7495" s="33">
        <v>74.432159999999996</v>
      </c>
      <c r="CA7495" s="33">
        <v>72.097040000000007</v>
      </c>
      <c r="CB7495" s="33">
        <v>70.141530000000003</v>
      </c>
      <c r="CC7495" s="33">
        <v>68.4405</v>
      </c>
      <c r="DC7495" s="9">
        <v>338.28640000000001</v>
      </c>
      <c r="DD7495" s="9">
        <v>0</v>
      </c>
    </row>
    <row r="7496" spans="1:108" x14ac:dyDescent="0.25">
      <c r="A7496" s="9" t="s">
        <v>42</v>
      </c>
      <c r="B7496" s="9" t="s">
        <v>15</v>
      </c>
      <c r="C7496" s="9" t="s">
        <v>2</v>
      </c>
      <c r="D7496" s="9" t="s">
        <v>40</v>
      </c>
      <c r="E7496" s="9" t="s">
        <v>38</v>
      </c>
      <c r="F7496" s="9">
        <v>2020</v>
      </c>
      <c r="G7496" s="9">
        <v>6</v>
      </c>
      <c r="H7496" s="9"/>
      <c r="BF7496" s="33">
        <v>70.723749999999995</v>
      </c>
      <c r="BG7496" s="33">
        <v>68.704660000000004</v>
      </c>
      <c r="BH7496" s="33">
        <v>67.43329</v>
      </c>
      <c r="BI7496" s="33">
        <v>66.175880000000006</v>
      </c>
      <c r="BJ7496" s="33">
        <v>64.819010000000006</v>
      </c>
      <c r="BK7496" s="33">
        <v>64.164590000000004</v>
      </c>
      <c r="BL7496" s="33">
        <v>64.767650000000003</v>
      </c>
      <c r="BM7496" s="33">
        <v>68.362859999999998</v>
      </c>
      <c r="BN7496" s="33">
        <v>73.226240000000004</v>
      </c>
      <c r="BO7496" s="33">
        <v>77.797020000000003</v>
      </c>
      <c r="BP7496" s="33">
        <v>81.435580000000002</v>
      </c>
      <c r="BQ7496" s="33">
        <v>84.944140000000004</v>
      </c>
      <c r="BR7496" s="33">
        <v>86.939750000000004</v>
      </c>
      <c r="BS7496" s="33">
        <v>88.71</v>
      </c>
      <c r="BT7496" s="33">
        <v>89.759960000000007</v>
      </c>
      <c r="BU7496" s="33">
        <v>90.405990000000003</v>
      </c>
      <c r="BV7496" s="33">
        <v>90.218609999999998</v>
      </c>
      <c r="BW7496" s="33">
        <v>89.747950000000003</v>
      </c>
      <c r="BX7496" s="33">
        <v>88.171499999999995</v>
      </c>
      <c r="BY7496" s="33">
        <v>85.436359999999993</v>
      </c>
      <c r="BZ7496" s="33">
        <v>81.695329999999998</v>
      </c>
      <c r="CA7496" s="33">
        <v>78.259029999999996</v>
      </c>
      <c r="CB7496" s="33">
        <v>75.986159999999998</v>
      </c>
      <c r="CC7496" s="33">
        <v>73.633009999999999</v>
      </c>
      <c r="DC7496" s="9">
        <v>338.28640000000001</v>
      </c>
      <c r="DD7496" s="9">
        <v>0</v>
      </c>
    </row>
    <row r="7497" spans="1:108" x14ac:dyDescent="0.25">
      <c r="A7497" s="9" t="s">
        <v>42</v>
      </c>
      <c r="B7497" s="9" t="s">
        <v>15</v>
      </c>
      <c r="C7497" s="9" t="s">
        <v>2</v>
      </c>
      <c r="D7497" s="9" t="s">
        <v>40</v>
      </c>
      <c r="E7497" s="9" t="s">
        <v>38</v>
      </c>
      <c r="F7497" s="9">
        <v>2020</v>
      </c>
      <c r="G7497" s="9">
        <v>7</v>
      </c>
      <c r="H7497" s="9">
        <v>91611.32</v>
      </c>
      <c r="I7497" s="9">
        <v>90309.98</v>
      </c>
      <c r="J7497" s="9">
        <v>91187.42</v>
      </c>
      <c r="K7497" s="9">
        <v>91131.97</v>
      </c>
      <c r="L7497" s="9">
        <v>92901.21</v>
      </c>
      <c r="M7497" s="9">
        <v>94723.54</v>
      </c>
      <c r="N7497" s="9">
        <v>98684.81</v>
      </c>
      <c r="O7497" s="9">
        <v>100977</v>
      </c>
      <c r="P7497" s="9">
        <v>103201.5</v>
      </c>
      <c r="Q7497" s="9">
        <v>106357.6</v>
      </c>
      <c r="R7497" s="9">
        <v>106926.7</v>
      </c>
      <c r="S7497" s="9">
        <v>106042.3</v>
      </c>
      <c r="T7497" s="9">
        <v>100672.7</v>
      </c>
      <c r="U7497" s="9">
        <v>82745.070000000007</v>
      </c>
      <c r="V7497" s="9">
        <v>83821.14</v>
      </c>
      <c r="W7497" s="9">
        <v>82397.39</v>
      </c>
      <c r="X7497" s="9">
        <v>81772.73</v>
      </c>
      <c r="Y7497" s="9">
        <v>81164.490000000005</v>
      </c>
      <c r="Z7497" s="9">
        <v>98770.880000000005</v>
      </c>
      <c r="AA7497" s="9">
        <v>105244.7</v>
      </c>
      <c r="AB7497" s="9">
        <v>104833.3</v>
      </c>
      <c r="AC7497" s="9">
        <v>100546.4</v>
      </c>
      <c r="AD7497" s="9">
        <v>95750.34</v>
      </c>
      <c r="AE7497" s="9">
        <v>94775.7</v>
      </c>
      <c r="AF7497" s="9">
        <v>82572.12</v>
      </c>
      <c r="AG7497" s="9">
        <v>91968.44</v>
      </c>
      <c r="AH7497" s="9">
        <v>90791.56</v>
      </c>
      <c r="AI7497" s="9">
        <v>90736.84</v>
      </c>
      <c r="AJ7497" s="9">
        <v>90752.01</v>
      </c>
      <c r="AK7497" s="9">
        <v>92339.01</v>
      </c>
      <c r="AL7497" s="9">
        <v>94712.21</v>
      </c>
      <c r="AM7497" s="9">
        <v>97753.12</v>
      </c>
      <c r="AN7497" s="9">
        <v>100509.5</v>
      </c>
      <c r="AO7497" s="9">
        <v>103352.4</v>
      </c>
      <c r="AP7497" s="9">
        <v>107026.2</v>
      </c>
      <c r="AQ7497" s="9">
        <v>107368</v>
      </c>
      <c r="AR7497" s="9">
        <v>108106.3</v>
      </c>
      <c r="AS7497" s="9">
        <v>108582.9</v>
      </c>
      <c r="AT7497" s="9">
        <v>108554</v>
      </c>
      <c r="AU7497" s="9">
        <v>108538</v>
      </c>
      <c r="AV7497" s="9">
        <v>107688.4</v>
      </c>
      <c r="AW7497" s="9">
        <v>106741.3</v>
      </c>
      <c r="AX7497" s="9">
        <v>107158.1</v>
      </c>
      <c r="AY7497" s="9">
        <v>108173.9</v>
      </c>
      <c r="AZ7497" s="9">
        <v>107734.2</v>
      </c>
      <c r="BA7497" s="9">
        <v>105845.5</v>
      </c>
      <c r="BB7497" s="9">
        <v>101464</v>
      </c>
      <c r="BC7497" s="9">
        <v>97405.19</v>
      </c>
      <c r="BD7497" s="9">
        <v>97340.5</v>
      </c>
      <c r="BE7497" s="9">
        <v>107702.7</v>
      </c>
      <c r="BF7497" s="33">
        <v>72.223470000000006</v>
      </c>
      <c r="BG7497" s="33">
        <v>71.224630000000005</v>
      </c>
      <c r="BH7497" s="33">
        <v>70.096059999999994</v>
      </c>
      <c r="BI7497" s="33">
        <v>69.07056</v>
      </c>
      <c r="BJ7497" s="33">
        <v>68.415930000000003</v>
      </c>
      <c r="BK7497" s="33">
        <v>67.729179999999999</v>
      </c>
      <c r="BL7497" s="33">
        <v>67.469220000000007</v>
      </c>
      <c r="BM7497" s="33">
        <v>69.338210000000004</v>
      </c>
      <c r="BN7497" s="33">
        <v>72.767319999999998</v>
      </c>
      <c r="BO7497" s="33">
        <v>76.342659999999995</v>
      </c>
      <c r="BP7497" s="33">
        <v>79.912959999999998</v>
      </c>
      <c r="BQ7497" s="33">
        <v>82.587450000000004</v>
      </c>
      <c r="BR7497" s="33">
        <v>85.073130000000006</v>
      </c>
      <c r="BS7497" s="33">
        <v>86.924700000000001</v>
      </c>
      <c r="BT7497" s="33">
        <v>87.736789999999999</v>
      </c>
      <c r="BU7497" s="33">
        <v>87.898139999999998</v>
      </c>
      <c r="BV7497" s="33">
        <v>88.028760000000005</v>
      </c>
      <c r="BW7497" s="33">
        <v>87.353409999999997</v>
      </c>
      <c r="BX7497" s="33">
        <v>85.627849999999995</v>
      </c>
      <c r="BY7497" s="33">
        <v>83.084590000000006</v>
      </c>
      <c r="BZ7497" s="33">
        <v>79.802959999999999</v>
      </c>
      <c r="CA7497" s="33">
        <v>76.972650000000002</v>
      </c>
      <c r="CB7497" s="33">
        <v>74.893690000000007</v>
      </c>
      <c r="CC7497" s="33">
        <v>73.243780000000001</v>
      </c>
      <c r="CD7497" s="9">
        <v>544983</v>
      </c>
      <c r="CE7497" s="9">
        <v>508932.3</v>
      </c>
      <c r="CF7497" s="9">
        <v>448479.6</v>
      </c>
      <c r="CG7497" s="9">
        <v>329317.2</v>
      </c>
      <c r="CH7497" s="9">
        <v>232015.9</v>
      </c>
      <c r="CI7497" s="9">
        <v>154991.5</v>
      </c>
      <c r="CJ7497" s="9">
        <v>160875.6</v>
      </c>
      <c r="CK7497" s="9">
        <v>274625.2</v>
      </c>
      <c r="CL7497" s="9">
        <v>633862.69999999995</v>
      </c>
      <c r="CM7497" s="9">
        <v>792325.3</v>
      </c>
      <c r="CN7497" s="9">
        <v>1142922</v>
      </c>
      <c r="CO7497" s="9">
        <v>2510341</v>
      </c>
      <c r="CP7497" s="9">
        <v>2020507</v>
      </c>
      <c r="CQ7497" s="9">
        <v>1586370</v>
      </c>
      <c r="CR7497" s="9">
        <v>1124475</v>
      </c>
      <c r="CS7497" s="9">
        <v>1192288</v>
      </c>
      <c r="CT7497" s="9">
        <v>1108378</v>
      </c>
      <c r="CU7497" s="9">
        <v>1119417</v>
      </c>
      <c r="CV7497" s="9">
        <v>1141124</v>
      </c>
      <c r="CW7497" s="9">
        <v>1187945</v>
      </c>
      <c r="CX7497" s="9">
        <v>1177841</v>
      </c>
      <c r="CY7497" s="9">
        <v>1096834</v>
      </c>
      <c r="CZ7497" s="9">
        <v>1050405</v>
      </c>
      <c r="DA7497" s="9">
        <v>1456133</v>
      </c>
      <c r="DB7497" s="9">
        <v>1090020</v>
      </c>
      <c r="DC7497" s="9">
        <v>338.28640000000001</v>
      </c>
      <c r="DD7497" s="9">
        <v>0</v>
      </c>
    </row>
    <row r="7498" spans="1:108" x14ac:dyDescent="0.25">
      <c r="A7498" s="9" t="s">
        <v>42</v>
      </c>
      <c r="B7498" s="9" t="s">
        <v>15</v>
      </c>
      <c r="C7498" s="9" t="s">
        <v>2</v>
      </c>
      <c r="D7498" s="9" t="s">
        <v>40</v>
      </c>
      <c r="E7498" s="9" t="s">
        <v>38</v>
      </c>
      <c r="F7498" s="9">
        <v>2020</v>
      </c>
      <c r="G7498" s="9">
        <v>8</v>
      </c>
      <c r="H7498" s="9"/>
      <c r="BF7498" s="33">
        <v>68.563670000000002</v>
      </c>
      <c r="BG7498" s="33">
        <v>67.259439999999998</v>
      </c>
      <c r="BH7498" s="33">
        <v>66.021850000000001</v>
      </c>
      <c r="BI7498" s="33">
        <v>65.05753</v>
      </c>
      <c r="BJ7498" s="33">
        <v>64.201419999999999</v>
      </c>
      <c r="BK7498" s="33">
        <v>63.706789999999998</v>
      </c>
      <c r="BL7498" s="33">
        <v>63.111910000000002</v>
      </c>
      <c r="BM7498" s="33">
        <v>64.193439999999995</v>
      </c>
      <c r="BN7498" s="33">
        <v>67.373080000000002</v>
      </c>
      <c r="BO7498" s="33">
        <v>72.238810000000001</v>
      </c>
      <c r="BP7498" s="33">
        <v>77.585729999999998</v>
      </c>
      <c r="BQ7498" s="33">
        <v>81.695890000000006</v>
      </c>
      <c r="BR7498" s="33">
        <v>84.729119999999995</v>
      </c>
      <c r="BS7498" s="33">
        <v>86.388639999999995</v>
      </c>
      <c r="BT7498" s="33">
        <v>87.660960000000003</v>
      </c>
      <c r="BU7498" s="33">
        <v>88.297089999999997</v>
      </c>
      <c r="BV7498" s="33">
        <v>88.416849999999997</v>
      </c>
      <c r="BW7498" s="33">
        <v>87.265950000000004</v>
      </c>
      <c r="BX7498" s="33">
        <v>85.586259999999996</v>
      </c>
      <c r="BY7498" s="33">
        <v>82.021739999999994</v>
      </c>
      <c r="BZ7498" s="33">
        <v>78.636349999999993</v>
      </c>
      <c r="CA7498" s="33">
        <v>75.856759999999994</v>
      </c>
      <c r="CB7498" s="33">
        <v>73.672989999999999</v>
      </c>
      <c r="CC7498" s="33">
        <v>72.103899999999996</v>
      </c>
      <c r="DC7498" s="9">
        <v>338.28640000000001</v>
      </c>
      <c r="DD7498" s="9">
        <v>0</v>
      </c>
    </row>
    <row r="7499" spans="1:108" x14ac:dyDescent="0.25">
      <c r="A7499" s="9" t="s">
        <v>42</v>
      </c>
      <c r="B7499" s="9" t="s">
        <v>15</v>
      </c>
      <c r="C7499" s="9" t="s">
        <v>2</v>
      </c>
      <c r="D7499" s="9" t="s">
        <v>40</v>
      </c>
      <c r="E7499" s="9" t="s">
        <v>38</v>
      </c>
      <c r="F7499" s="9">
        <v>2020</v>
      </c>
      <c r="G7499" s="9">
        <v>9</v>
      </c>
      <c r="H7499" s="9"/>
      <c r="BF7499" s="33">
        <v>69.414439999999999</v>
      </c>
      <c r="BG7499" s="33">
        <v>68.225989999999996</v>
      </c>
      <c r="BH7499" s="33">
        <v>66.999489999999994</v>
      </c>
      <c r="BI7499" s="33">
        <v>65.574290000000005</v>
      </c>
      <c r="BJ7499" s="33">
        <v>64.477919999999997</v>
      </c>
      <c r="BK7499" s="33">
        <v>63.773809999999997</v>
      </c>
      <c r="BL7499" s="33">
        <v>63.305149999999998</v>
      </c>
      <c r="BM7499" s="33">
        <v>64.396100000000004</v>
      </c>
      <c r="BN7499" s="33">
        <v>67.533749999999998</v>
      </c>
      <c r="BO7499" s="33">
        <v>71.731949999999998</v>
      </c>
      <c r="BP7499" s="33">
        <v>76.226129999999998</v>
      </c>
      <c r="BQ7499" s="33">
        <v>80.378540000000001</v>
      </c>
      <c r="BR7499" s="33">
        <v>83.616690000000006</v>
      </c>
      <c r="BS7499" s="33">
        <v>85.123490000000004</v>
      </c>
      <c r="BT7499" s="33">
        <v>86.556889999999996</v>
      </c>
      <c r="BU7499" s="33">
        <v>87.583020000000005</v>
      </c>
      <c r="BV7499" s="33">
        <v>87.491190000000003</v>
      </c>
      <c r="BW7499" s="33">
        <v>86.340869999999995</v>
      </c>
      <c r="BX7499" s="33">
        <v>83.858419999999995</v>
      </c>
      <c r="BY7499" s="33">
        <v>79.88785</v>
      </c>
      <c r="BZ7499" s="33">
        <v>77.111419999999995</v>
      </c>
      <c r="CA7499" s="33">
        <v>74.883499999999998</v>
      </c>
      <c r="CB7499" s="33">
        <v>72.875259999999997</v>
      </c>
      <c r="CC7499" s="33">
        <v>70.611440000000002</v>
      </c>
      <c r="DC7499" s="9">
        <v>338.28640000000001</v>
      </c>
      <c r="DD7499" s="9">
        <v>0</v>
      </c>
    </row>
    <row r="7500" spans="1:108" x14ac:dyDescent="0.25">
      <c r="A7500" s="9" t="s">
        <v>42</v>
      </c>
      <c r="B7500" s="9" t="s">
        <v>15</v>
      </c>
      <c r="C7500" s="9" t="s">
        <v>2</v>
      </c>
      <c r="D7500" s="9" t="s">
        <v>40</v>
      </c>
      <c r="E7500" s="9" t="s">
        <v>38</v>
      </c>
      <c r="F7500" s="9">
        <v>2020</v>
      </c>
      <c r="G7500" s="9">
        <v>10</v>
      </c>
      <c r="H7500" s="9"/>
      <c r="BF7500" s="33">
        <v>62.525120000000001</v>
      </c>
      <c r="BG7500" s="33">
        <v>60.789729999999999</v>
      </c>
      <c r="BH7500" s="33">
        <v>59.978740000000002</v>
      </c>
      <c r="BI7500" s="33">
        <v>59.028680000000001</v>
      </c>
      <c r="BJ7500" s="33">
        <v>58.460030000000003</v>
      </c>
      <c r="BK7500" s="33">
        <v>57.6372</v>
      </c>
      <c r="BL7500" s="33">
        <v>57.124250000000004</v>
      </c>
      <c r="BM7500" s="33">
        <v>57.70926</v>
      </c>
      <c r="BN7500" s="33">
        <v>62.374319999999997</v>
      </c>
      <c r="BO7500" s="33">
        <v>68.774730000000005</v>
      </c>
      <c r="BP7500" s="33">
        <v>74.714879999999994</v>
      </c>
      <c r="BQ7500" s="33">
        <v>79.770489999999995</v>
      </c>
      <c r="BR7500" s="33">
        <v>83.318870000000004</v>
      </c>
      <c r="BS7500" s="33">
        <v>85.750510000000006</v>
      </c>
      <c r="BT7500" s="33">
        <v>85.343909999999994</v>
      </c>
      <c r="BU7500" s="33">
        <v>84.867810000000006</v>
      </c>
      <c r="BV7500" s="33">
        <v>84.205079999999995</v>
      </c>
      <c r="BW7500" s="33">
        <v>82.292119999999997</v>
      </c>
      <c r="BX7500" s="33">
        <v>77.806190000000001</v>
      </c>
      <c r="BY7500" s="33">
        <v>73.457909999999998</v>
      </c>
      <c r="BZ7500" s="33">
        <v>70.374769999999998</v>
      </c>
      <c r="CA7500" s="33">
        <v>67.717230000000001</v>
      </c>
      <c r="CB7500" s="33">
        <v>66.14376</v>
      </c>
      <c r="CC7500" s="33">
        <v>64.241079999999997</v>
      </c>
      <c r="DC7500" s="9">
        <v>338.28640000000001</v>
      </c>
      <c r="DD7500" s="9">
        <v>0</v>
      </c>
    </row>
    <row r="7501" spans="1:108" x14ac:dyDescent="0.25">
      <c r="A7501" s="9" t="s">
        <v>42</v>
      </c>
      <c r="B7501" s="9" t="s">
        <v>15</v>
      </c>
      <c r="C7501" s="9" t="s">
        <v>2</v>
      </c>
      <c r="D7501" s="9" t="s">
        <v>40</v>
      </c>
      <c r="E7501" s="9" t="s">
        <v>38</v>
      </c>
      <c r="F7501" s="9">
        <v>2021</v>
      </c>
      <c r="G7501" s="9">
        <v>5</v>
      </c>
      <c r="H7501" s="9"/>
      <c r="BF7501" s="33">
        <v>66.908879999999996</v>
      </c>
      <c r="BG7501" s="33">
        <v>64.972269999999995</v>
      </c>
      <c r="BH7501" s="33">
        <v>64.028750000000002</v>
      </c>
      <c r="BI7501" s="33">
        <v>62.800960000000003</v>
      </c>
      <c r="BJ7501" s="33">
        <v>62.039070000000002</v>
      </c>
      <c r="BK7501" s="33">
        <v>61.259729999999998</v>
      </c>
      <c r="BL7501" s="33">
        <v>61.241950000000003</v>
      </c>
      <c r="BM7501" s="33">
        <v>63.621490000000001</v>
      </c>
      <c r="BN7501" s="33">
        <v>66.879570000000001</v>
      </c>
      <c r="BO7501" s="33">
        <v>70.885120000000001</v>
      </c>
      <c r="BP7501" s="33">
        <v>74.692080000000004</v>
      </c>
      <c r="BQ7501" s="33">
        <v>77.217399999999998</v>
      </c>
      <c r="BR7501" s="33">
        <v>79.343440000000001</v>
      </c>
      <c r="BS7501" s="33">
        <v>80.958849999999998</v>
      </c>
      <c r="BT7501" s="33">
        <v>82.041679999999999</v>
      </c>
      <c r="BU7501" s="33">
        <v>82.209010000000006</v>
      </c>
      <c r="BV7501" s="33">
        <v>82.130070000000003</v>
      </c>
      <c r="BW7501" s="33">
        <v>81.518649999999994</v>
      </c>
      <c r="BX7501" s="33">
        <v>79.927350000000004</v>
      </c>
      <c r="BY7501" s="33">
        <v>77.413960000000003</v>
      </c>
      <c r="BZ7501" s="33">
        <v>74.432159999999996</v>
      </c>
      <c r="CA7501" s="33">
        <v>72.097040000000007</v>
      </c>
      <c r="CB7501" s="33">
        <v>70.141530000000003</v>
      </c>
      <c r="CC7501" s="33">
        <v>68.4405</v>
      </c>
      <c r="DC7501" s="9">
        <v>338.28640000000001</v>
      </c>
      <c r="DD7501" s="9">
        <v>0</v>
      </c>
    </row>
    <row r="7502" spans="1:108" x14ac:dyDescent="0.25">
      <c r="A7502" s="9" t="s">
        <v>42</v>
      </c>
      <c r="B7502" s="9" t="s">
        <v>15</v>
      </c>
      <c r="C7502" s="9" t="s">
        <v>2</v>
      </c>
      <c r="D7502" s="9" t="s">
        <v>40</v>
      </c>
      <c r="E7502" s="9" t="s">
        <v>38</v>
      </c>
      <c r="F7502" s="9">
        <v>2021</v>
      </c>
      <c r="G7502" s="9">
        <v>6</v>
      </c>
      <c r="H7502" s="9"/>
      <c r="BF7502" s="33">
        <v>70.723749999999995</v>
      </c>
      <c r="BG7502" s="33">
        <v>68.704660000000004</v>
      </c>
      <c r="BH7502" s="33">
        <v>67.43329</v>
      </c>
      <c r="BI7502" s="33">
        <v>66.175880000000006</v>
      </c>
      <c r="BJ7502" s="33">
        <v>64.819010000000006</v>
      </c>
      <c r="BK7502" s="33">
        <v>64.164590000000004</v>
      </c>
      <c r="BL7502" s="33">
        <v>64.767650000000003</v>
      </c>
      <c r="BM7502" s="33">
        <v>68.362859999999998</v>
      </c>
      <c r="BN7502" s="33">
        <v>73.226240000000004</v>
      </c>
      <c r="BO7502" s="33">
        <v>77.797020000000003</v>
      </c>
      <c r="BP7502" s="33">
        <v>81.435580000000002</v>
      </c>
      <c r="BQ7502" s="33">
        <v>84.944140000000004</v>
      </c>
      <c r="BR7502" s="33">
        <v>86.939750000000004</v>
      </c>
      <c r="BS7502" s="33">
        <v>88.71</v>
      </c>
      <c r="BT7502" s="33">
        <v>89.759960000000007</v>
      </c>
      <c r="BU7502" s="33">
        <v>90.405990000000003</v>
      </c>
      <c r="BV7502" s="33">
        <v>90.218609999999998</v>
      </c>
      <c r="BW7502" s="33">
        <v>89.747950000000003</v>
      </c>
      <c r="BX7502" s="33">
        <v>88.171499999999995</v>
      </c>
      <c r="BY7502" s="33">
        <v>85.436359999999993</v>
      </c>
      <c r="BZ7502" s="33">
        <v>81.695329999999998</v>
      </c>
      <c r="CA7502" s="33">
        <v>78.259029999999996</v>
      </c>
      <c r="CB7502" s="33">
        <v>75.986159999999998</v>
      </c>
      <c r="CC7502" s="33">
        <v>73.633009999999999</v>
      </c>
      <c r="DC7502" s="9">
        <v>338.28640000000001</v>
      </c>
      <c r="DD7502" s="9">
        <v>0</v>
      </c>
    </row>
    <row r="7503" spans="1:108" x14ac:dyDescent="0.25">
      <c r="A7503" s="9" t="s">
        <v>42</v>
      </c>
      <c r="B7503" s="9" t="s">
        <v>15</v>
      </c>
      <c r="C7503" s="9" t="s">
        <v>2</v>
      </c>
      <c r="D7503" s="9" t="s">
        <v>40</v>
      </c>
      <c r="E7503" s="9" t="s">
        <v>38</v>
      </c>
      <c r="F7503" s="9">
        <v>2021</v>
      </c>
      <c r="G7503" s="9">
        <v>7</v>
      </c>
      <c r="H7503" s="9">
        <v>91555.19</v>
      </c>
      <c r="I7503" s="9">
        <v>90259.27</v>
      </c>
      <c r="J7503" s="9">
        <v>91143.14</v>
      </c>
      <c r="K7503" s="9">
        <v>91097.97</v>
      </c>
      <c r="L7503" s="9">
        <v>92876.23</v>
      </c>
      <c r="M7503" s="9">
        <v>94712.85</v>
      </c>
      <c r="N7503" s="9">
        <v>98687.26</v>
      </c>
      <c r="O7503" s="9">
        <v>100990.8</v>
      </c>
      <c r="P7503" s="9">
        <v>103238.3</v>
      </c>
      <c r="Q7503" s="9">
        <v>106416.6</v>
      </c>
      <c r="R7503" s="9">
        <v>107005.5</v>
      </c>
      <c r="S7503" s="9">
        <v>106121</v>
      </c>
      <c r="T7503" s="9">
        <v>100744.1</v>
      </c>
      <c r="U7503" s="9">
        <v>82809.7</v>
      </c>
      <c r="V7503" s="9">
        <v>83885.78</v>
      </c>
      <c r="W7503" s="9">
        <v>82468.66</v>
      </c>
      <c r="X7503" s="9">
        <v>81837.81</v>
      </c>
      <c r="Y7503" s="9">
        <v>81227.05</v>
      </c>
      <c r="Z7503" s="9">
        <v>98826.97</v>
      </c>
      <c r="AA7503" s="9">
        <v>105290.4</v>
      </c>
      <c r="AB7503" s="9">
        <v>104869</v>
      </c>
      <c r="AC7503" s="9">
        <v>100580.4</v>
      </c>
      <c r="AD7503" s="9">
        <v>95777.62</v>
      </c>
      <c r="AE7503" s="9">
        <v>94802.99</v>
      </c>
      <c r="AF7503" s="9">
        <v>82637.73</v>
      </c>
      <c r="AG7503" s="9">
        <v>91912.320000000007</v>
      </c>
      <c r="AH7503" s="9">
        <v>90740.85</v>
      </c>
      <c r="AI7503" s="9">
        <v>90692.56</v>
      </c>
      <c r="AJ7503" s="9">
        <v>90718.02</v>
      </c>
      <c r="AK7503" s="9">
        <v>92314.02</v>
      </c>
      <c r="AL7503" s="9">
        <v>94701.52</v>
      </c>
      <c r="AM7503" s="9">
        <v>97755.58</v>
      </c>
      <c r="AN7503" s="9">
        <v>100523.2</v>
      </c>
      <c r="AO7503" s="9">
        <v>103389.2</v>
      </c>
      <c r="AP7503" s="9">
        <v>107085.3</v>
      </c>
      <c r="AQ7503" s="9">
        <v>107446.7</v>
      </c>
      <c r="AR7503" s="9">
        <v>108185.1</v>
      </c>
      <c r="AS7503" s="9">
        <v>108654.3</v>
      </c>
      <c r="AT7503" s="9">
        <v>108618.6</v>
      </c>
      <c r="AU7503" s="9">
        <v>108602.7</v>
      </c>
      <c r="AV7503" s="9">
        <v>107759.6</v>
      </c>
      <c r="AW7503" s="9">
        <v>106806.39999999999</v>
      </c>
      <c r="AX7503" s="9">
        <v>107220.6</v>
      </c>
      <c r="AY7503" s="9">
        <v>108230</v>
      </c>
      <c r="AZ7503" s="9">
        <v>107779.9</v>
      </c>
      <c r="BA7503" s="9">
        <v>105881.2</v>
      </c>
      <c r="BB7503" s="9">
        <v>101498.1</v>
      </c>
      <c r="BC7503" s="9">
        <v>97432.46</v>
      </c>
      <c r="BD7503" s="9">
        <v>97367.78</v>
      </c>
      <c r="BE7503" s="9">
        <v>107768.4</v>
      </c>
      <c r="BF7503" s="33">
        <v>72.223470000000006</v>
      </c>
      <c r="BG7503" s="33">
        <v>71.224630000000005</v>
      </c>
      <c r="BH7503" s="33">
        <v>70.096059999999994</v>
      </c>
      <c r="BI7503" s="33">
        <v>69.07056</v>
      </c>
      <c r="BJ7503" s="33">
        <v>68.415930000000003</v>
      </c>
      <c r="BK7503" s="33">
        <v>67.729179999999999</v>
      </c>
      <c r="BL7503" s="33">
        <v>67.469220000000007</v>
      </c>
      <c r="BM7503" s="33">
        <v>69.338210000000004</v>
      </c>
      <c r="BN7503" s="33">
        <v>72.767319999999998</v>
      </c>
      <c r="BO7503" s="33">
        <v>76.342659999999995</v>
      </c>
      <c r="BP7503" s="33">
        <v>79.912959999999998</v>
      </c>
      <c r="BQ7503" s="33">
        <v>82.587450000000004</v>
      </c>
      <c r="BR7503" s="33">
        <v>85.073130000000006</v>
      </c>
      <c r="BS7503" s="33">
        <v>86.924700000000001</v>
      </c>
      <c r="BT7503" s="33">
        <v>87.736789999999999</v>
      </c>
      <c r="BU7503" s="33">
        <v>87.898139999999998</v>
      </c>
      <c r="BV7503" s="33">
        <v>88.028760000000005</v>
      </c>
      <c r="BW7503" s="33">
        <v>87.353409999999997</v>
      </c>
      <c r="BX7503" s="33">
        <v>85.627849999999995</v>
      </c>
      <c r="BY7503" s="33">
        <v>83.084590000000006</v>
      </c>
      <c r="BZ7503" s="33">
        <v>79.802959999999999</v>
      </c>
      <c r="CA7503" s="33">
        <v>76.972650000000002</v>
      </c>
      <c r="CB7503" s="33">
        <v>74.893690000000007</v>
      </c>
      <c r="CC7503" s="33">
        <v>73.243780000000001</v>
      </c>
      <c r="CD7503" s="9">
        <v>545332.4</v>
      </c>
      <c r="CE7503" s="9">
        <v>509332.9</v>
      </c>
      <c r="CF7503" s="9">
        <v>448743.1</v>
      </c>
      <c r="CG7503" s="9">
        <v>329550.7</v>
      </c>
      <c r="CH7503" s="9">
        <v>232134.1</v>
      </c>
      <c r="CI7503" s="9">
        <v>155091.79999999999</v>
      </c>
      <c r="CJ7503" s="9">
        <v>160986.4</v>
      </c>
      <c r="CK7503" s="9">
        <v>274834</v>
      </c>
      <c r="CL7503" s="9">
        <v>634131.5</v>
      </c>
      <c r="CM7503" s="9">
        <v>792626.7</v>
      </c>
      <c r="CN7503" s="9">
        <v>1143310</v>
      </c>
      <c r="CO7503" s="9">
        <v>2511520</v>
      </c>
      <c r="CP7503" s="9">
        <v>2022545</v>
      </c>
      <c r="CQ7503" s="9">
        <v>1586752</v>
      </c>
      <c r="CR7503" s="9">
        <v>1124894</v>
      </c>
      <c r="CS7503" s="9">
        <v>1193165</v>
      </c>
      <c r="CT7503" s="9">
        <v>1108805</v>
      </c>
      <c r="CU7503" s="9">
        <v>1120103</v>
      </c>
      <c r="CV7503" s="9">
        <v>1141865</v>
      </c>
      <c r="CW7503" s="9">
        <v>1188262</v>
      </c>
      <c r="CX7503" s="9">
        <v>1178575</v>
      </c>
      <c r="CY7503" s="9">
        <v>1097335</v>
      </c>
      <c r="CZ7503" s="9">
        <v>1051046</v>
      </c>
      <c r="DA7503" s="9">
        <v>1458394</v>
      </c>
      <c r="DB7503" s="9">
        <v>1090506</v>
      </c>
      <c r="DC7503" s="9">
        <v>338.28640000000001</v>
      </c>
      <c r="DD7503" s="9">
        <v>0</v>
      </c>
    </row>
    <row r="7504" spans="1:108" x14ac:dyDescent="0.25">
      <c r="A7504" s="9" t="s">
        <v>42</v>
      </c>
      <c r="B7504" s="9" t="s">
        <v>15</v>
      </c>
      <c r="C7504" s="9" t="s">
        <v>2</v>
      </c>
      <c r="D7504" s="9" t="s">
        <v>40</v>
      </c>
      <c r="E7504" s="9" t="s">
        <v>38</v>
      </c>
      <c r="F7504" s="9">
        <v>2021</v>
      </c>
      <c r="G7504" s="9">
        <v>8</v>
      </c>
      <c r="H7504" s="9"/>
      <c r="BF7504" s="33">
        <v>68.563670000000002</v>
      </c>
      <c r="BG7504" s="33">
        <v>67.259439999999998</v>
      </c>
      <c r="BH7504" s="33">
        <v>66.021850000000001</v>
      </c>
      <c r="BI7504" s="33">
        <v>65.05753</v>
      </c>
      <c r="BJ7504" s="33">
        <v>64.201419999999999</v>
      </c>
      <c r="BK7504" s="33">
        <v>63.706789999999998</v>
      </c>
      <c r="BL7504" s="33">
        <v>63.111910000000002</v>
      </c>
      <c r="BM7504" s="33">
        <v>64.193439999999995</v>
      </c>
      <c r="BN7504" s="33">
        <v>67.373080000000002</v>
      </c>
      <c r="BO7504" s="33">
        <v>72.238810000000001</v>
      </c>
      <c r="BP7504" s="33">
        <v>77.585729999999998</v>
      </c>
      <c r="BQ7504" s="33">
        <v>81.695890000000006</v>
      </c>
      <c r="BR7504" s="33">
        <v>84.729119999999995</v>
      </c>
      <c r="BS7504" s="33">
        <v>86.388639999999995</v>
      </c>
      <c r="BT7504" s="33">
        <v>87.660960000000003</v>
      </c>
      <c r="BU7504" s="33">
        <v>88.297089999999997</v>
      </c>
      <c r="BV7504" s="33">
        <v>88.416849999999997</v>
      </c>
      <c r="BW7504" s="33">
        <v>87.265950000000004</v>
      </c>
      <c r="BX7504" s="33">
        <v>85.586259999999996</v>
      </c>
      <c r="BY7504" s="33">
        <v>82.021739999999994</v>
      </c>
      <c r="BZ7504" s="33">
        <v>78.636349999999993</v>
      </c>
      <c r="CA7504" s="33">
        <v>75.856759999999994</v>
      </c>
      <c r="CB7504" s="33">
        <v>73.672989999999999</v>
      </c>
      <c r="CC7504" s="33">
        <v>72.103899999999996</v>
      </c>
      <c r="DC7504" s="9">
        <v>338.28640000000001</v>
      </c>
      <c r="DD7504" s="9">
        <v>0</v>
      </c>
    </row>
    <row r="7505" spans="1:108" x14ac:dyDescent="0.25">
      <c r="A7505" s="9" t="s">
        <v>42</v>
      </c>
      <c r="B7505" s="9" t="s">
        <v>15</v>
      </c>
      <c r="C7505" s="9" t="s">
        <v>2</v>
      </c>
      <c r="D7505" s="9" t="s">
        <v>40</v>
      </c>
      <c r="E7505" s="9" t="s">
        <v>38</v>
      </c>
      <c r="F7505" s="9">
        <v>2021</v>
      </c>
      <c r="G7505" s="9">
        <v>9</v>
      </c>
      <c r="H7505" s="9"/>
      <c r="BF7505" s="33">
        <v>69.414439999999999</v>
      </c>
      <c r="BG7505" s="33">
        <v>68.225989999999996</v>
      </c>
      <c r="BH7505" s="33">
        <v>66.999489999999994</v>
      </c>
      <c r="BI7505" s="33">
        <v>65.574290000000005</v>
      </c>
      <c r="BJ7505" s="33">
        <v>64.477919999999997</v>
      </c>
      <c r="BK7505" s="33">
        <v>63.773809999999997</v>
      </c>
      <c r="BL7505" s="33">
        <v>63.305149999999998</v>
      </c>
      <c r="BM7505" s="33">
        <v>64.396100000000004</v>
      </c>
      <c r="BN7505" s="33">
        <v>67.533749999999998</v>
      </c>
      <c r="BO7505" s="33">
        <v>71.731949999999998</v>
      </c>
      <c r="BP7505" s="33">
        <v>76.226129999999998</v>
      </c>
      <c r="BQ7505" s="33">
        <v>80.378540000000001</v>
      </c>
      <c r="BR7505" s="33">
        <v>83.616690000000006</v>
      </c>
      <c r="BS7505" s="33">
        <v>85.123490000000004</v>
      </c>
      <c r="BT7505" s="33">
        <v>86.556889999999996</v>
      </c>
      <c r="BU7505" s="33">
        <v>87.583020000000005</v>
      </c>
      <c r="BV7505" s="33">
        <v>87.491190000000003</v>
      </c>
      <c r="BW7505" s="33">
        <v>86.340869999999995</v>
      </c>
      <c r="BX7505" s="33">
        <v>83.858419999999995</v>
      </c>
      <c r="BY7505" s="33">
        <v>79.88785</v>
      </c>
      <c r="BZ7505" s="33">
        <v>77.111419999999995</v>
      </c>
      <c r="CA7505" s="33">
        <v>74.883499999999998</v>
      </c>
      <c r="CB7505" s="33">
        <v>72.875259999999997</v>
      </c>
      <c r="CC7505" s="33">
        <v>70.611440000000002</v>
      </c>
      <c r="DC7505" s="9">
        <v>338.28640000000001</v>
      </c>
      <c r="DD7505" s="9">
        <v>0</v>
      </c>
    </row>
    <row r="7506" spans="1:108" x14ac:dyDescent="0.25">
      <c r="A7506" s="9" t="s">
        <v>42</v>
      </c>
      <c r="B7506" s="9" t="s">
        <v>15</v>
      </c>
      <c r="C7506" s="9" t="s">
        <v>2</v>
      </c>
      <c r="D7506" s="9" t="s">
        <v>40</v>
      </c>
      <c r="E7506" s="9" t="s">
        <v>38</v>
      </c>
      <c r="F7506" s="9">
        <v>2021</v>
      </c>
      <c r="G7506" s="9">
        <v>10</v>
      </c>
      <c r="H7506" s="9"/>
      <c r="BF7506" s="33">
        <v>62.525120000000001</v>
      </c>
      <c r="BG7506" s="33">
        <v>60.789729999999999</v>
      </c>
      <c r="BH7506" s="33">
        <v>59.978740000000002</v>
      </c>
      <c r="BI7506" s="33">
        <v>59.028680000000001</v>
      </c>
      <c r="BJ7506" s="33">
        <v>58.460030000000003</v>
      </c>
      <c r="BK7506" s="33">
        <v>57.6372</v>
      </c>
      <c r="BL7506" s="33">
        <v>57.124250000000004</v>
      </c>
      <c r="BM7506" s="33">
        <v>57.70926</v>
      </c>
      <c r="BN7506" s="33">
        <v>62.374319999999997</v>
      </c>
      <c r="BO7506" s="33">
        <v>68.774730000000005</v>
      </c>
      <c r="BP7506" s="33">
        <v>74.714879999999994</v>
      </c>
      <c r="BQ7506" s="33">
        <v>79.770489999999995</v>
      </c>
      <c r="BR7506" s="33">
        <v>83.318870000000004</v>
      </c>
      <c r="BS7506" s="33">
        <v>85.750510000000006</v>
      </c>
      <c r="BT7506" s="33">
        <v>85.343909999999994</v>
      </c>
      <c r="BU7506" s="33">
        <v>84.867810000000006</v>
      </c>
      <c r="BV7506" s="33">
        <v>84.205079999999995</v>
      </c>
      <c r="BW7506" s="33">
        <v>82.292119999999997</v>
      </c>
      <c r="BX7506" s="33">
        <v>77.806190000000001</v>
      </c>
      <c r="BY7506" s="33">
        <v>73.457909999999998</v>
      </c>
      <c r="BZ7506" s="33">
        <v>70.374769999999998</v>
      </c>
      <c r="CA7506" s="33">
        <v>67.717230000000001</v>
      </c>
      <c r="CB7506" s="33">
        <v>66.14376</v>
      </c>
      <c r="CC7506" s="33">
        <v>64.241079999999997</v>
      </c>
      <c r="DC7506" s="9">
        <v>338.28640000000001</v>
      </c>
      <c r="DD7506" s="9">
        <v>0</v>
      </c>
    </row>
    <row r="7507" spans="1:108" x14ac:dyDescent="0.25">
      <c r="A7507" s="9" t="s">
        <v>42</v>
      </c>
      <c r="B7507" s="9" t="s">
        <v>15</v>
      </c>
      <c r="C7507" s="9" t="s">
        <v>2</v>
      </c>
      <c r="D7507" s="9" t="s">
        <v>40</v>
      </c>
      <c r="E7507" s="9" t="s">
        <v>38</v>
      </c>
      <c r="F7507" s="9">
        <v>2022</v>
      </c>
      <c r="G7507" s="9">
        <v>5</v>
      </c>
      <c r="H7507" s="9"/>
      <c r="BF7507" s="33">
        <v>66.908879999999996</v>
      </c>
      <c r="BG7507" s="33">
        <v>64.972269999999995</v>
      </c>
      <c r="BH7507" s="33">
        <v>64.028750000000002</v>
      </c>
      <c r="BI7507" s="33">
        <v>62.800960000000003</v>
      </c>
      <c r="BJ7507" s="33">
        <v>62.039070000000002</v>
      </c>
      <c r="BK7507" s="33">
        <v>61.259729999999998</v>
      </c>
      <c r="BL7507" s="33">
        <v>61.241950000000003</v>
      </c>
      <c r="BM7507" s="33">
        <v>63.621490000000001</v>
      </c>
      <c r="BN7507" s="33">
        <v>66.879570000000001</v>
      </c>
      <c r="BO7507" s="33">
        <v>70.885120000000001</v>
      </c>
      <c r="BP7507" s="33">
        <v>74.692080000000004</v>
      </c>
      <c r="BQ7507" s="33">
        <v>77.217399999999998</v>
      </c>
      <c r="BR7507" s="33">
        <v>79.343440000000001</v>
      </c>
      <c r="BS7507" s="33">
        <v>80.958849999999998</v>
      </c>
      <c r="BT7507" s="33">
        <v>82.041679999999999</v>
      </c>
      <c r="BU7507" s="33">
        <v>82.209010000000006</v>
      </c>
      <c r="BV7507" s="33">
        <v>82.130070000000003</v>
      </c>
      <c r="BW7507" s="33">
        <v>81.518649999999994</v>
      </c>
      <c r="BX7507" s="33">
        <v>79.927350000000004</v>
      </c>
      <c r="BY7507" s="33">
        <v>77.413960000000003</v>
      </c>
      <c r="BZ7507" s="33">
        <v>74.432159999999996</v>
      </c>
      <c r="CA7507" s="33">
        <v>72.097040000000007</v>
      </c>
      <c r="CB7507" s="33">
        <v>70.141530000000003</v>
      </c>
      <c r="CC7507" s="33">
        <v>68.4405</v>
      </c>
      <c r="DC7507" s="9">
        <v>338.28640000000001</v>
      </c>
      <c r="DD7507" s="9">
        <v>0</v>
      </c>
    </row>
    <row r="7508" spans="1:108" x14ac:dyDescent="0.25">
      <c r="A7508" s="9" t="s">
        <v>42</v>
      </c>
      <c r="B7508" s="9" t="s">
        <v>15</v>
      </c>
      <c r="C7508" s="9" t="s">
        <v>2</v>
      </c>
      <c r="D7508" s="9" t="s">
        <v>40</v>
      </c>
      <c r="E7508" s="9" t="s">
        <v>38</v>
      </c>
      <c r="F7508" s="9">
        <v>2022</v>
      </c>
      <c r="G7508" s="9">
        <v>6</v>
      </c>
      <c r="H7508" s="9"/>
      <c r="BF7508" s="33">
        <v>70.723749999999995</v>
      </c>
      <c r="BG7508" s="33">
        <v>68.704660000000004</v>
      </c>
      <c r="BH7508" s="33">
        <v>67.43329</v>
      </c>
      <c r="BI7508" s="33">
        <v>66.175880000000006</v>
      </c>
      <c r="BJ7508" s="33">
        <v>64.819010000000006</v>
      </c>
      <c r="BK7508" s="33">
        <v>64.164590000000004</v>
      </c>
      <c r="BL7508" s="33">
        <v>64.767650000000003</v>
      </c>
      <c r="BM7508" s="33">
        <v>68.362859999999998</v>
      </c>
      <c r="BN7508" s="33">
        <v>73.226240000000004</v>
      </c>
      <c r="BO7508" s="33">
        <v>77.797020000000003</v>
      </c>
      <c r="BP7508" s="33">
        <v>81.435580000000002</v>
      </c>
      <c r="BQ7508" s="33">
        <v>84.944140000000004</v>
      </c>
      <c r="BR7508" s="33">
        <v>86.939750000000004</v>
      </c>
      <c r="BS7508" s="33">
        <v>88.71</v>
      </c>
      <c r="BT7508" s="33">
        <v>89.759960000000007</v>
      </c>
      <c r="BU7508" s="33">
        <v>90.405990000000003</v>
      </c>
      <c r="BV7508" s="33">
        <v>90.218609999999998</v>
      </c>
      <c r="BW7508" s="33">
        <v>89.747950000000003</v>
      </c>
      <c r="BX7508" s="33">
        <v>88.171499999999995</v>
      </c>
      <c r="BY7508" s="33">
        <v>85.436359999999993</v>
      </c>
      <c r="BZ7508" s="33">
        <v>81.695329999999998</v>
      </c>
      <c r="CA7508" s="33">
        <v>78.259029999999996</v>
      </c>
      <c r="CB7508" s="33">
        <v>75.986159999999998</v>
      </c>
      <c r="CC7508" s="33">
        <v>73.633009999999999</v>
      </c>
      <c r="DC7508" s="9">
        <v>338.28640000000001</v>
      </c>
      <c r="DD7508" s="9">
        <v>0</v>
      </c>
    </row>
    <row r="7509" spans="1:108" x14ac:dyDescent="0.25">
      <c r="A7509" s="9" t="s">
        <v>42</v>
      </c>
      <c r="B7509" s="9" t="s">
        <v>15</v>
      </c>
      <c r="C7509" s="9" t="s">
        <v>2</v>
      </c>
      <c r="D7509" s="9" t="s">
        <v>40</v>
      </c>
      <c r="E7509" s="9" t="s">
        <v>38</v>
      </c>
      <c r="F7509" s="9">
        <v>2022</v>
      </c>
      <c r="G7509" s="9">
        <v>7</v>
      </c>
      <c r="H7509" s="9">
        <v>91750.43</v>
      </c>
      <c r="I7509" s="9">
        <v>90424.46</v>
      </c>
      <c r="J7509" s="9">
        <v>91278.75</v>
      </c>
      <c r="K7509" s="9">
        <v>91202.39</v>
      </c>
      <c r="L7509" s="9">
        <v>92945.62</v>
      </c>
      <c r="M7509" s="9">
        <v>94737.51</v>
      </c>
      <c r="N7509" s="9">
        <v>98653.35</v>
      </c>
      <c r="O7509" s="9">
        <v>100929.5</v>
      </c>
      <c r="P7509" s="9">
        <v>103165.7</v>
      </c>
      <c r="Q7509" s="9">
        <v>106328.9</v>
      </c>
      <c r="R7509" s="9">
        <v>106907.6</v>
      </c>
      <c r="S7509" s="9">
        <v>106008.1</v>
      </c>
      <c r="T7509" s="9">
        <v>100621.4</v>
      </c>
      <c r="U7509" s="9">
        <v>82695.27</v>
      </c>
      <c r="V7509" s="9">
        <v>83771.350000000006</v>
      </c>
      <c r="W7509" s="9">
        <v>82345.11</v>
      </c>
      <c r="X7509" s="9">
        <v>81714.22</v>
      </c>
      <c r="Y7509" s="9">
        <v>81084.94</v>
      </c>
      <c r="Z7509" s="9">
        <v>98670.57</v>
      </c>
      <c r="AA7509" s="9">
        <v>105136.2</v>
      </c>
      <c r="AB7509" s="9">
        <v>104713.7</v>
      </c>
      <c r="AC7509" s="9">
        <v>100436.8</v>
      </c>
      <c r="AD7509" s="9">
        <v>95631.63</v>
      </c>
      <c r="AE7509" s="9">
        <v>94657</v>
      </c>
      <c r="AF7509" s="9">
        <v>82514.13</v>
      </c>
      <c r="AG7509" s="9">
        <v>92107.55</v>
      </c>
      <c r="AH7509" s="9">
        <v>90906.04</v>
      </c>
      <c r="AI7509" s="9">
        <v>90828.19</v>
      </c>
      <c r="AJ7509" s="9">
        <v>90822.44</v>
      </c>
      <c r="AK7509" s="9">
        <v>92383.41</v>
      </c>
      <c r="AL7509" s="9">
        <v>94726.18</v>
      </c>
      <c r="AM7509" s="9">
        <v>97721.66</v>
      </c>
      <c r="AN7509" s="9">
        <v>100461.9</v>
      </c>
      <c r="AO7509" s="9">
        <v>103316.6</v>
      </c>
      <c r="AP7509" s="9">
        <v>106997.6</v>
      </c>
      <c r="AQ7509" s="9">
        <v>107348.9</v>
      </c>
      <c r="AR7509" s="9">
        <v>108072.1</v>
      </c>
      <c r="AS7509" s="9">
        <v>108531.6</v>
      </c>
      <c r="AT7509" s="9">
        <v>108504.2</v>
      </c>
      <c r="AU7509" s="9">
        <v>108488.2</v>
      </c>
      <c r="AV7509" s="9">
        <v>107636.1</v>
      </c>
      <c r="AW7509" s="9">
        <v>106682.8</v>
      </c>
      <c r="AX7509" s="9">
        <v>107078.5</v>
      </c>
      <c r="AY7509" s="9">
        <v>108073.60000000001</v>
      </c>
      <c r="AZ7509" s="9">
        <v>107625.7</v>
      </c>
      <c r="BA7509" s="9">
        <v>105725.9</v>
      </c>
      <c r="BB7509" s="9">
        <v>101354.4</v>
      </c>
      <c r="BC7509" s="9">
        <v>97286.47</v>
      </c>
      <c r="BD7509" s="9">
        <v>97221.79</v>
      </c>
      <c r="BE7509" s="9">
        <v>107644.8</v>
      </c>
      <c r="BF7509" s="33">
        <v>72.223470000000006</v>
      </c>
      <c r="BG7509" s="33">
        <v>71.224630000000005</v>
      </c>
      <c r="BH7509" s="33">
        <v>70.096059999999994</v>
      </c>
      <c r="BI7509" s="33">
        <v>69.07056</v>
      </c>
      <c r="BJ7509" s="33">
        <v>68.415930000000003</v>
      </c>
      <c r="BK7509" s="33">
        <v>67.729179999999999</v>
      </c>
      <c r="BL7509" s="33">
        <v>67.469220000000007</v>
      </c>
      <c r="BM7509" s="33">
        <v>69.338210000000004</v>
      </c>
      <c r="BN7509" s="33">
        <v>72.767319999999998</v>
      </c>
      <c r="BO7509" s="33">
        <v>76.342659999999995</v>
      </c>
      <c r="BP7509" s="33">
        <v>79.912959999999998</v>
      </c>
      <c r="BQ7509" s="33">
        <v>82.587450000000004</v>
      </c>
      <c r="BR7509" s="33">
        <v>85.073130000000006</v>
      </c>
      <c r="BS7509" s="33">
        <v>86.924700000000001</v>
      </c>
      <c r="BT7509" s="33">
        <v>87.736789999999999</v>
      </c>
      <c r="BU7509" s="33">
        <v>87.898139999999998</v>
      </c>
      <c r="BV7509" s="33">
        <v>88.028760000000005</v>
      </c>
      <c r="BW7509" s="33">
        <v>87.353409999999997</v>
      </c>
      <c r="BX7509" s="33">
        <v>85.627849999999995</v>
      </c>
      <c r="BY7509" s="33">
        <v>83.084590000000006</v>
      </c>
      <c r="BZ7509" s="33">
        <v>79.802959999999999</v>
      </c>
      <c r="CA7509" s="33">
        <v>76.972650000000002</v>
      </c>
      <c r="CB7509" s="33">
        <v>74.893690000000007</v>
      </c>
      <c r="CC7509" s="33">
        <v>73.243780000000001</v>
      </c>
      <c r="CD7509" s="9">
        <v>545145</v>
      </c>
      <c r="CE7509" s="9">
        <v>509189.5</v>
      </c>
      <c r="CF7509" s="9">
        <v>448515.7</v>
      </c>
      <c r="CG7509" s="9">
        <v>329451.7</v>
      </c>
      <c r="CH7509" s="9">
        <v>232119.1</v>
      </c>
      <c r="CI7509" s="9">
        <v>155086.6</v>
      </c>
      <c r="CJ7509" s="9">
        <v>161035.9</v>
      </c>
      <c r="CK7509" s="9">
        <v>274758.7</v>
      </c>
      <c r="CL7509" s="9">
        <v>633728.6</v>
      </c>
      <c r="CM7509" s="9">
        <v>792148.4</v>
      </c>
      <c r="CN7509" s="9">
        <v>1142304</v>
      </c>
      <c r="CO7509" s="9">
        <v>2508849</v>
      </c>
      <c r="CP7509" s="9">
        <v>2021050</v>
      </c>
      <c r="CQ7509" s="9">
        <v>1586523</v>
      </c>
      <c r="CR7509" s="9">
        <v>1124692</v>
      </c>
      <c r="CS7509" s="9">
        <v>1192252</v>
      </c>
      <c r="CT7509" s="9">
        <v>1108430</v>
      </c>
      <c r="CU7509" s="9">
        <v>1119933</v>
      </c>
      <c r="CV7509" s="9">
        <v>1141597</v>
      </c>
      <c r="CW7509" s="9">
        <v>1188257</v>
      </c>
      <c r="CX7509" s="9">
        <v>1178021</v>
      </c>
      <c r="CY7509" s="9">
        <v>1096920</v>
      </c>
      <c r="CZ7509" s="9">
        <v>1050959</v>
      </c>
      <c r="DA7509" s="9">
        <v>1459014</v>
      </c>
      <c r="DB7509" s="9">
        <v>1090163</v>
      </c>
      <c r="DC7509" s="9">
        <v>338.28640000000001</v>
      </c>
      <c r="DD7509" s="9">
        <v>0</v>
      </c>
    </row>
    <row r="7510" spans="1:108" x14ac:dyDescent="0.25">
      <c r="A7510" s="9" t="s">
        <v>42</v>
      </c>
      <c r="B7510" s="9" t="s">
        <v>15</v>
      </c>
      <c r="C7510" s="9" t="s">
        <v>2</v>
      </c>
      <c r="D7510" s="9" t="s">
        <v>40</v>
      </c>
      <c r="E7510" s="9" t="s">
        <v>38</v>
      </c>
      <c r="F7510" s="9">
        <v>2022</v>
      </c>
      <c r="G7510" s="9">
        <v>8</v>
      </c>
      <c r="H7510" s="9"/>
      <c r="BF7510" s="33">
        <v>68.563670000000002</v>
      </c>
      <c r="BG7510" s="33">
        <v>67.259439999999998</v>
      </c>
      <c r="BH7510" s="33">
        <v>66.021850000000001</v>
      </c>
      <c r="BI7510" s="33">
        <v>65.05753</v>
      </c>
      <c r="BJ7510" s="33">
        <v>64.201419999999999</v>
      </c>
      <c r="BK7510" s="33">
        <v>63.706789999999998</v>
      </c>
      <c r="BL7510" s="33">
        <v>63.111910000000002</v>
      </c>
      <c r="BM7510" s="33">
        <v>64.193439999999995</v>
      </c>
      <c r="BN7510" s="33">
        <v>67.373080000000002</v>
      </c>
      <c r="BO7510" s="33">
        <v>72.238810000000001</v>
      </c>
      <c r="BP7510" s="33">
        <v>77.585729999999998</v>
      </c>
      <c r="BQ7510" s="33">
        <v>81.695890000000006</v>
      </c>
      <c r="BR7510" s="33">
        <v>84.729119999999995</v>
      </c>
      <c r="BS7510" s="33">
        <v>86.388639999999995</v>
      </c>
      <c r="BT7510" s="33">
        <v>87.660960000000003</v>
      </c>
      <c r="BU7510" s="33">
        <v>88.297089999999997</v>
      </c>
      <c r="BV7510" s="33">
        <v>88.416849999999997</v>
      </c>
      <c r="BW7510" s="33">
        <v>87.265950000000004</v>
      </c>
      <c r="BX7510" s="33">
        <v>85.586259999999996</v>
      </c>
      <c r="BY7510" s="33">
        <v>82.021739999999994</v>
      </c>
      <c r="BZ7510" s="33">
        <v>78.636349999999993</v>
      </c>
      <c r="CA7510" s="33">
        <v>75.856759999999994</v>
      </c>
      <c r="CB7510" s="33">
        <v>73.672989999999999</v>
      </c>
      <c r="CC7510" s="33">
        <v>72.103899999999996</v>
      </c>
      <c r="DC7510" s="9">
        <v>338.28640000000001</v>
      </c>
      <c r="DD7510" s="9">
        <v>0</v>
      </c>
    </row>
    <row r="7511" spans="1:108" x14ac:dyDescent="0.25">
      <c r="A7511" s="9" t="s">
        <v>42</v>
      </c>
      <c r="B7511" s="9" t="s">
        <v>15</v>
      </c>
      <c r="C7511" s="9" t="s">
        <v>2</v>
      </c>
      <c r="D7511" s="9" t="s">
        <v>40</v>
      </c>
      <c r="E7511" s="9" t="s">
        <v>38</v>
      </c>
      <c r="F7511" s="9">
        <v>2022</v>
      </c>
      <c r="G7511" s="9">
        <v>9</v>
      </c>
      <c r="H7511" s="9"/>
      <c r="BF7511" s="33">
        <v>69.414439999999999</v>
      </c>
      <c r="BG7511" s="33">
        <v>68.225989999999996</v>
      </c>
      <c r="BH7511" s="33">
        <v>66.999489999999994</v>
      </c>
      <c r="BI7511" s="33">
        <v>65.574290000000005</v>
      </c>
      <c r="BJ7511" s="33">
        <v>64.477919999999997</v>
      </c>
      <c r="BK7511" s="33">
        <v>63.773809999999997</v>
      </c>
      <c r="BL7511" s="33">
        <v>63.305149999999998</v>
      </c>
      <c r="BM7511" s="33">
        <v>64.396100000000004</v>
      </c>
      <c r="BN7511" s="33">
        <v>67.533749999999998</v>
      </c>
      <c r="BO7511" s="33">
        <v>71.731949999999998</v>
      </c>
      <c r="BP7511" s="33">
        <v>76.226129999999998</v>
      </c>
      <c r="BQ7511" s="33">
        <v>80.378540000000001</v>
      </c>
      <c r="BR7511" s="33">
        <v>83.616690000000006</v>
      </c>
      <c r="BS7511" s="33">
        <v>85.123490000000004</v>
      </c>
      <c r="BT7511" s="33">
        <v>86.556889999999996</v>
      </c>
      <c r="BU7511" s="33">
        <v>87.583020000000005</v>
      </c>
      <c r="BV7511" s="33">
        <v>87.491190000000003</v>
      </c>
      <c r="BW7511" s="33">
        <v>86.340869999999995</v>
      </c>
      <c r="BX7511" s="33">
        <v>83.858419999999995</v>
      </c>
      <c r="BY7511" s="33">
        <v>79.88785</v>
      </c>
      <c r="BZ7511" s="33">
        <v>77.111419999999995</v>
      </c>
      <c r="CA7511" s="33">
        <v>74.883499999999998</v>
      </c>
      <c r="CB7511" s="33">
        <v>72.875259999999997</v>
      </c>
      <c r="CC7511" s="33">
        <v>70.611440000000002</v>
      </c>
      <c r="DC7511" s="9">
        <v>338.28640000000001</v>
      </c>
      <c r="DD7511" s="9">
        <v>0</v>
      </c>
    </row>
    <row r="7512" spans="1:108" x14ac:dyDescent="0.25">
      <c r="A7512" s="9" t="s">
        <v>42</v>
      </c>
      <c r="B7512" s="9" t="s">
        <v>15</v>
      </c>
      <c r="C7512" s="9" t="s">
        <v>2</v>
      </c>
      <c r="D7512" s="9" t="s">
        <v>40</v>
      </c>
      <c r="E7512" s="9" t="s">
        <v>38</v>
      </c>
      <c r="F7512" s="9">
        <v>2022</v>
      </c>
      <c r="G7512" s="9">
        <v>10</v>
      </c>
      <c r="H7512" s="9"/>
      <c r="BF7512" s="33">
        <v>62.525120000000001</v>
      </c>
      <c r="BG7512" s="33">
        <v>60.789729999999999</v>
      </c>
      <c r="BH7512" s="33">
        <v>59.978740000000002</v>
      </c>
      <c r="BI7512" s="33">
        <v>59.028680000000001</v>
      </c>
      <c r="BJ7512" s="33">
        <v>58.460030000000003</v>
      </c>
      <c r="BK7512" s="33">
        <v>57.6372</v>
      </c>
      <c r="BL7512" s="33">
        <v>57.124250000000004</v>
      </c>
      <c r="BM7512" s="33">
        <v>57.70926</v>
      </c>
      <c r="BN7512" s="33">
        <v>62.374319999999997</v>
      </c>
      <c r="BO7512" s="33">
        <v>68.774730000000005</v>
      </c>
      <c r="BP7512" s="33">
        <v>74.714879999999994</v>
      </c>
      <c r="BQ7512" s="33">
        <v>79.770489999999995</v>
      </c>
      <c r="BR7512" s="33">
        <v>83.318870000000004</v>
      </c>
      <c r="BS7512" s="33">
        <v>85.750510000000006</v>
      </c>
      <c r="BT7512" s="33">
        <v>85.343909999999994</v>
      </c>
      <c r="BU7512" s="33">
        <v>84.867810000000006</v>
      </c>
      <c r="BV7512" s="33">
        <v>84.205079999999995</v>
      </c>
      <c r="BW7512" s="33">
        <v>82.292119999999997</v>
      </c>
      <c r="BX7512" s="33">
        <v>77.806190000000001</v>
      </c>
      <c r="BY7512" s="33">
        <v>73.457909999999998</v>
      </c>
      <c r="BZ7512" s="33">
        <v>70.374769999999998</v>
      </c>
      <c r="CA7512" s="33">
        <v>67.717230000000001</v>
      </c>
      <c r="CB7512" s="33">
        <v>66.14376</v>
      </c>
      <c r="CC7512" s="33">
        <v>64.241079999999997</v>
      </c>
      <c r="DC7512" s="9">
        <v>338.28640000000001</v>
      </c>
      <c r="DD7512" s="9">
        <v>0</v>
      </c>
    </row>
    <row r="7513" spans="1:108" x14ac:dyDescent="0.25">
      <c r="A7513" s="9" t="s">
        <v>42</v>
      </c>
      <c r="B7513" s="9" t="s">
        <v>15</v>
      </c>
      <c r="C7513" s="9" t="s">
        <v>2</v>
      </c>
      <c r="D7513" s="9" t="s">
        <v>40</v>
      </c>
      <c r="E7513" s="9" t="s">
        <v>38</v>
      </c>
      <c r="F7513" s="9">
        <v>2023</v>
      </c>
      <c r="G7513" s="9">
        <v>5</v>
      </c>
      <c r="H7513" s="9"/>
      <c r="BF7513" s="33">
        <v>66.908879999999996</v>
      </c>
      <c r="BG7513" s="33">
        <v>64.972269999999995</v>
      </c>
      <c r="BH7513" s="33">
        <v>64.028750000000002</v>
      </c>
      <c r="BI7513" s="33">
        <v>62.800960000000003</v>
      </c>
      <c r="BJ7513" s="33">
        <v>62.039070000000002</v>
      </c>
      <c r="BK7513" s="33">
        <v>61.259729999999998</v>
      </c>
      <c r="BL7513" s="33">
        <v>61.241950000000003</v>
      </c>
      <c r="BM7513" s="33">
        <v>63.621490000000001</v>
      </c>
      <c r="BN7513" s="33">
        <v>66.879570000000001</v>
      </c>
      <c r="BO7513" s="33">
        <v>70.885120000000001</v>
      </c>
      <c r="BP7513" s="33">
        <v>74.692080000000004</v>
      </c>
      <c r="BQ7513" s="33">
        <v>77.217399999999998</v>
      </c>
      <c r="BR7513" s="33">
        <v>79.343440000000001</v>
      </c>
      <c r="BS7513" s="33">
        <v>80.958849999999998</v>
      </c>
      <c r="BT7513" s="33">
        <v>82.041679999999999</v>
      </c>
      <c r="BU7513" s="33">
        <v>82.209010000000006</v>
      </c>
      <c r="BV7513" s="33">
        <v>82.130070000000003</v>
      </c>
      <c r="BW7513" s="33">
        <v>81.518649999999994</v>
      </c>
      <c r="BX7513" s="33">
        <v>79.927350000000004</v>
      </c>
      <c r="BY7513" s="33">
        <v>77.413960000000003</v>
      </c>
      <c r="BZ7513" s="33">
        <v>74.432159999999996</v>
      </c>
      <c r="CA7513" s="33">
        <v>72.097040000000007</v>
      </c>
      <c r="CB7513" s="33">
        <v>70.141530000000003</v>
      </c>
      <c r="CC7513" s="33">
        <v>68.4405</v>
      </c>
      <c r="DC7513" s="9">
        <v>338.28640000000001</v>
      </c>
      <c r="DD7513" s="9">
        <v>0</v>
      </c>
    </row>
    <row r="7514" spans="1:108" x14ac:dyDescent="0.25">
      <c r="A7514" s="9" t="s">
        <v>42</v>
      </c>
      <c r="B7514" s="9" t="s">
        <v>15</v>
      </c>
      <c r="C7514" s="9" t="s">
        <v>2</v>
      </c>
      <c r="D7514" s="9" t="s">
        <v>40</v>
      </c>
      <c r="E7514" s="9" t="s">
        <v>38</v>
      </c>
      <c r="F7514" s="9">
        <v>2023</v>
      </c>
      <c r="G7514" s="9">
        <v>6</v>
      </c>
      <c r="H7514" s="9"/>
      <c r="BF7514" s="33">
        <v>70.723749999999995</v>
      </c>
      <c r="BG7514" s="33">
        <v>68.704660000000004</v>
      </c>
      <c r="BH7514" s="33">
        <v>67.43329</v>
      </c>
      <c r="BI7514" s="33">
        <v>66.175880000000006</v>
      </c>
      <c r="BJ7514" s="33">
        <v>64.819010000000006</v>
      </c>
      <c r="BK7514" s="33">
        <v>64.164590000000004</v>
      </c>
      <c r="BL7514" s="33">
        <v>64.767650000000003</v>
      </c>
      <c r="BM7514" s="33">
        <v>68.362859999999998</v>
      </c>
      <c r="BN7514" s="33">
        <v>73.226240000000004</v>
      </c>
      <c r="BO7514" s="33">
        <v>77.797020000000003</v>
      </c>
      <c r="BP7514" s="33">
        <v>81.435580000000002</v>
      </c>
      <c r="BQ7514" s="33">
        <v>84.944140000000004</v>
      </c>
      <c r="BR7514" s="33">
        <v>86.939750000000004</v>
      </c>
      <c r="BS7514" s="33">
        <v>88.71</v>
      </c>
      <c r="BT7514" s="33">
        <v>89.759960000000007</v>
      </c>
      <c r="BU7514" s="33">
        <v>90.405990000000003</v>
      </c>
      <c r="BV7514" s="33">
        <v>90.218609999999998</v>
      </c>
      <c r="BW7514" s="33">
        <v>89.747950000000003</v>
      </c>
      <c r="BX7514" s="33">
        <v>88.171499999999995</v>
      </c>
      <c r="BY7514" s="33">
        <v>85.436359999999993</v>
      </c>
      <c r="BZ7514" s="33">
        <v>81.695329999999998</v>
      </c>
      <c r="CA7514" s="33">
        <v>78.259029999999996</v>
      </c>
      <c r="CB7514" s="33">
        <v>75.986159999999998</v>
      </c>
      <c r="CC7514" s="33">
        <v>73.633009999999999</v>
      </c>
      <c r="DC7514" s="9">
        <v>338.28640000000001</v>
      </c>
      <c r="DD7514" s="9">
        <v>0</v>
      </c>
    </row>
    <row r="7515" spans="1:108" x14ac:dyDescent="0.25">
      <c r="A7515" s="9" t="s">
        <v>42</v>
      </c>
      <c r="B7515" s="9" t="s">
        <v>15</v>
      </c>
      <c r="C7515" s="9" t="s">
        <v>2</v>
      </c>
      <c r="D7515" s="9" t="s">
        <v>40</v>
      </c>
      <c r="E7515" s="9" t="s">
        <v>38</v>
      </c>
      <c r="F7515" s="9">
        <v>2023</v>
      </c>
      <c r="G7515" s="9">
        <v>7</v>
      </c>
      <c r="H7515" s="9">
        <v>91201.09</v>
      </c>
      <c r="I7515" s="9">
        <v>89965.47</v>
      </c>
      <c r="J7515" s="9">
        <v>90899.33</v>
      </c>
      <c r="K7515" s="9">
        <v>90909.5</v>
      </c>
      <c r="L7515" s="9">
        <v>92741.11</v>
      </c>
      <c r="M7515" s="9">
        <v>94648.47</v>
      </c>
      <c r="N7515" s="9">
        <v>98749.4</v>
      </c>
      <c r="O7515" s="9">
        <v>101118.9</v>
      </c>
      <c r="P7515" s="9">
        <v>103370.5</v>
      </c>
      <c r="Q7515" s="9">
        <v>106521.7</v>
      </c>
      <c r="R7515" s="9">
        <v>107100.2</v>
      </c>
      <c r="S7515" s="9">
        <v>106253.7</v>
      </c>
      <c r="T7515" s="9">
        <v>100888.5</v>
      </c>
      <c r="U7515" s="9">
        <v>82930.61</v>
      </c>
      <c r="V7515" s="9">
        <v>84006.69</v>
      </c>
      <c r="W7515" s="9">
        <v>82592.03</v>
      </c>
      <c r="X7515" s="9">
        <v>81953.59</v>
      </c>
      <c r="Y7515" s="9">
        <v>81377.490000000005</v>
      </c>
      <c r="Z7515" s="9">
        <v>98998.19</v>
      </c>
      <c r="AA7515" s="9">
        <v>105470.1</v>
      </c>
      <c r="AB7515" s="9">
        <v>105069.8</v>
      </c>
      <c r="AC7515" s="9">
        <v>100766.7</v>
      </c>
      <c r="AD7515" s="9">
        <v>95969.19</v>
      </c>
      <c r="AE7515" s="9">
        <v>94994.55</v>
      </c>
      <c r="AF7515" s="9">
        <v>82763.12</v>
      </c>
      <c r="AG7515" s="9">
        <v>91558.21</v>
      </c>
      <c r="AH7515" s="9">
        <v>90447.07</v>
      </c>
      <c r="AI7515" s="9">
        <v>90448.76</v>
      </c>
      <c r="AJ7515" s="9">
        <v>90529.54</v>
      </c>
      <c r="AK7515" s="9">
        <v>92178.91</v>
      </c>
      <c r="AL7515" s="9">
        <v>94637.14</v>
      </c>
      <c r="AM7515" s="9">
        <v>97817.72</v>
      </c>
      <c r="AN7515" s="9">
        <v>100651.3</v>
      </c>
      <c r="AO7515" s="9">
        <v>103521.4</v>
      </c>
      <c r="AP7515" s="9">
        <v>107190.39999999999</v>
      </c>
      <c r="AQ7515" s="9">
        <v>107541.4</v>
      </c>
      <c r="AR7515" s="9">
        <v>108317.7</v>
      </c>
      <c r="AS7515" s="9">
        <v>108798.7</v>
      </c>
      <c r="AT7515" s="9">
        <v>108739.5</v>
      </c>
      <c r="AU7515" s="9">
        <v>108723.6</v>
      </c>
      <c r="AV7515" s="9">
        <v>107883</v>
      </c>
      <c r="AW7515" s="9">
        <v>106922.2</v>
      </c>
      <c r="AX7515" s="9">
        <v>107371.1</v>
      </c>
      <c r="AY7515" s="9">
        <v>108401.2</v>
      </c>
      <c r="AZ7515" s="9">
        <v>107959.5</v>
      </c>
      <c r="BA7515" s="9">
        <v>106082</v>
      </c>
      <c r="BB7515" s="9">
        <v>101684.3</v>
      </c>
      <c r="BC7515" s="9">
        <v>97624.03</v>
      </c>
      <c r="BD7515" s="9">
        <v>97559.34</v>
      </c>
      <c r="BE7515" s="9">
        <v>107893.7</v>
      </c>
      <c r="BF7515" s="33">
        <v>72.223470000000006</v>
      </c>
      <c r="BG7515" s="33">
        <v>71.224630000000005</v>
      </c>
      <c r="BH7515" s="33">
        <v>70.096059999999994</v>
      </c>
      <c r="BI7515" s="33">
        <v>69.07056</v>
      </c>
      <c r="BJ7515" s="33">
        <v>68.415930000000003</v>
      </c>
      <c r="BK7515" s="33">
        <v>67.729179999999999</v>
      </c>
      <c r="BL7515" s="33">
        <v>67.469220000000007</v>
      </c>
      <c r="BM7515" s="33">
        <v>69.338210000000004</v>
      </c>
      <c r="BN7515" s="33">
        <v>72.767319999999998</v>
      </c>
      <c r="BO7515" s="33">
        <v>76.342659999999995</v>
      </c>
      <c r="BP7515" s="33">
        <v>79.912959999999998</v>
      </c>
      <c r="BQ7515" s="33">
        <v>82.587450000000004</v>
      </c>
      <c r="BR7515" s="33">
        <v>85.073130000000006</v>
      </c>
      <c r="BS7515" s="33">
        <v>86.924700000000001</v>
      </c>
      <c r="BT7515" s="33">
        <v>87.736789999999999</v>
      </c>
      <c r="BU7515" s="33">
        <v>87.898139999999998</v>
      </c>
      <c r="BV7515" s="33">
        <v>88.028760000000005</v>
      </c>
      <c r="BW7515" s="33">
        <v>87.353409999999997</v>
      </c>
      <c r="BX7515" s="33">
        <v>85.627849999999995</v>
      </c>
      <c r="BY7515" s="33">
        <v>83.084590000000006</v>
      </c>
      <c r="BZ7515" s="33">
        <v>79.802959999999999</v>
      </c>
      <c r="CA7515" s="33">
        <v>76.972650000000002</v>
      </c>
      <c r="CB7515" s="33">
        <v>74.893690000000007</v>
      </c>
      <c r="CC7515" s="33">
        <v>73.243780000000001</v>
      </c>
      <c r="CD7515" s="9">
        <v>546395.19999999995</v>
      </c>
      <c r="CE7515" s="9">
        <v>509940.2</v>
      </c>
      <c r="CF7515" s="9">
        <v>449289.2</v>
      </c>
      <c r="CG7515" s="9">
        <v>329897.59999999998</v>
      </c>
      <c r="CH7515" s="9">
        <v>232260.9</v>
      </c>
      <c r="CI7515" s="9">
        <v>155150</v>
      </c>
      <c r="CJ7515" s="9">
        <v>160894.70000000001</v>
      </c>
      <c r="CK7515" s="9">
        <v>274974.40000000002</v>
      </c>
      <c r="CL7515" s="9">
        <v>634946.69999999995</v>
      </c>
      <c r="CM7515" s="9">
        <v>794343.7</v>
      </c>
      <c r="CN7515" s="9">
        <v>1144973</v>
      </c>
      <c r="CO7515" s="9">
        <v>2513200</v>
      </c>
      <c r="CP7515" s="9">
        <v>2021606</v>
      </c>
      <c r="CQ7515" s="9">
        <v>1587777</v>
      </c>
      <c r="CR7515" s="9">
        <v>1127007</v>
      </c>
      <c r="CS7515" s="9">
        <v>1196783</v>
      </c>
      <c r="CT7515" s="9">
        <v>1111503</v>
      </c>
      <c r="CU7515" s="9">
        <v>1122678</v>
      </c>
      <c r="CV7515" s="9">
        <v>1144884</v>
      </c>
      <c r="CW7515" s="9">
        <v>1191832</v>
      </c>
      <c r="CX7515" s="9">
        <v>1181916</v>
      </c>
      <c r="CY7515" s="9">
        <v>1100542</v>
      </c>
      <c r="CZ7515" s="9">
        <v>1053171</v>
      </c>
      <c r="DA7515" s="9">
        <v>1455998</v>
      </c>
      <c r="DB7515" s="9">
        <v>1092723</v>
      </c>
      <c r="DC7515" s="9">
        <v>338.28640000000001</v>
      </c>
      <c r="DD7515" s="9">
        <v>0</v>
      </c>
    </row>
    <row r="7516" spans="1:108" x14ac:dyDescent="0.25">
      <c r="A7516" s="9" t="s">
        <v>42</v>
      </c>
      <c r="B7516" s="9" t="s">
        <v>15</v>
      </c>
      <c r="C7516" s="9" t="s">
        <v>2</v>
      </c>
      <c r="D7516" s="9" t="s">
        <v>40</v>
      </c>
      <c r="E7516" s="9" t="s">
        <v>38</v>
      </c>
      <c r="F7516" s="9">
        <v>2023</v>
      </c>
      <c r="G7516" s="9">
        <v>8</v>
      </c>
      <c r="H7516" s="9"/>
      <c r="BF7516" s="33">
        <v>68.563670000000002</v>
      </c>
      <c r="BG7516" s="33">
        <v>67.259439999999998</v>
      </c>
      <c r="BH7516" s="33">
        <v>66.021850000000001</v>
      </c>
      <c r="BI7516" s="33">
        <v>65.05753</v>
      </c>
      <c r="BJ7516" s="33">
        <v>64.201419999999999</v>
      </c>
      <c r="BK7516" s="33">
        <v>63.706789999999998</v>
      </c>
      <c r="BL7516" s="33">
        <v>63.111910000000002</v>
      </c>
      <c r="BM7516" s="33">
        <v>64.193439999999995</v>
      </c>
      <c r="BN7516" s="33">
        <v>67.373080000000002</v>
      </c>
      <c r="BO7516" s="33">
        <v>72.238810000000001</v>
      </c>
      <c r="BP7516" s="33">
        <v>77.585729999999998</v>
      </c>
      <c r="BQ7516" s="33">
        <v>81.695890000000006</v>
      </c>
      <c r="BR7516" s="33">
        <v>84.729119999999995</v>
      </c>
      <c r="BS7516" s="33">
        <v>86.388639999999995</v>
      </c>
      <c r="BT7516" s="33">
        <v>87.660960000000003</v>
      </c>
      <c r="BU7516" s="33">
        <v>88.297089999999997</v>
      </c>
      <c r="BV7516" s="33">
        <v>88.416849999999997</v>
      </c>
      <c r="BW7516" s="33">
        <v>87.265950000000004</v>
      </c>
      <c r="BX7516" s="33">
        <v>85.586259999999996</v>
      </c>
      <c r="BY7516" s="33">
        <v>82.021739999999994</v>
      </c>
      <c r="BZ7516" s="33">
        <v>78.636349999999993</v>
      </c>
      <c r="CA7516" s="33">
        <v>75.856759999999994</v>
      </c>
      <c r="CB7516" s="33">
        <v>73.672989999999999</v>
      </c>
      <c r="CC7516" s="33">
        <v>72.103899999999996</v>
      </c>
      <c r="DC7516" s="9">
        <v>338.28640000000001</v>
      </c>
      <c r="DD7516" s="9">
        <v>0</v>
      </c>
    </row>
    <row r="7517" spans="1:108" x14ac:dyDescent="0.25">
      <c r="A7517" s="9" t="s">
        <v>42</v>
      </c>
      <c r="B7517" s="9" t="s">
        <v>15</v>
      </c>
      <c r="C7517" s="9" t="s">
        <v>2</v>
      </c>
      <c r="D7517" s="9" t="s">
        <v>40</v>
      </c>
      <c r="E7517" s="9" t="s">
        <v>38</v>
      </c>
      <c r="F7517" s="9">
        <v>2023</v>
      </c>
      <c r="G7517" s="9">
        <v>9</v>
      </c>
      <c r="H7517" s="9"/>
      <c r="BF7517" s="33">
        <v>69.414439999999999</v>
      </c>
      <c r="BG7517" s="33">
        <v>68.225989999999996</v>
      </c>
      <c r="BH7517" s="33">
        <v>66.999489999999994</v>
      </c>
      <c r="BI7517" s="33">
        <v>65.574290000000005</v>
      </c>
      <c r="BJ7517" s="33">
        <v>64.477919999999997</v>
      </c>
      <c r="BK7517" s="33">
        <v>63.773809999999997</v>
      </c>
      <c r="BL7517" s="33">
        <v>63.305149999999998</v>
      </c>
      <c r="BM7517" s="33">
        <v>64.396100000000004</v>
      </c>
      <c r="BN7517" s="33">
        <v>67.533749999999998</v>
      </c>
      <c r="BO7517" s="33">
        <v>71.731949999999998</v>
      </c>
      <c r="BP7517" s="33">
        <v>76.226129999999998</v>
      </c>
      <c r="BQ7517" s="33">
        <v>80.378540000000001</v>
      </c>
      <c r="BR7517" s="33">
        <v>83.616690000000006</v>
      </c>
      <c r="BS7517" s="33">
        <v>85.123490000000004</v>
      </c>
      <c r="BT7517" s="33">
        <v>86.556889999999996</v>
      </c>
      <c r="BU7517" s="33">
        <v>87.583020000000005</v>
      </c>
      <c r="BV7517" s="33">
        <v>87.491190000000003</v>
      </c>
      <c r="BW7517" s="33">
        <v>86.340869999999995</v>
      </c>
      <c r="BX7517" s="33">
        <v>83.858419999999995</v>
      </c>
      <c r="BY7517" s="33">
        <v>79.88785</v>
      </c>
      <c r="BZ7517" s="33">
        <v>77.111419999999995</v>
      </c>
      <c r="CA7517" s="33">
        <v>74.883499999999998</v>
      </c>
      <c r="CB7517" s="33">
        <v>72.875259999999997</v>
      </c>
      <c r="CC7517" s="33">
        <v>70.611440000000002</v>
      </c>
      <c r="DC7517" s="9">
        <v>338.28640000000001</v>
      </c>
      <c r="DD7517" s="9">
        <v>0</v>
      </c>
    </row>
    <row r="7518" spans="1:108" x14ac:dyDescent="0.25">
      <c r="A7518" s="9" t="s">
        <v>42</v>
      </c>
      <c r="B7518" s="9" t="s">
        <v>15</v>
      </c>
      <c r="C7518" s="9" t="s">
        <v>2</v>
      </c>
      <c r="D7518" s="9" t="s">
        <v>40</v>
      </c>
      <c r="E7518" s="9" t="s">
        <v>38</v>
      </c>
      <c r="F7518" s="9">
        <v>2023</v>
      </c>
      <c r="G7518" s="9">
        <v>10</v>
      </c>
      <c r="H7518" s="9"/>
      <c r="BF7518" s="33">
        <v>62.525120000000001</v>
      </c>
      <c r="BG7518" s="33">
        <v>60.789729999999999</v>
      </c>
      <c r="BH7518" s="33">
        <v>59.978740000000002</v>
      </c>
      <c r="BI7518" s="33">
        <v>59.028680000000001</v>
      </c>
      <c r="BJ7518" s="33">
        <v>58.460030000000003</v>
      </c>
      <c r="BK7518" s="33">
        <v>57.6372</v>
      </c>
      <c r="BL7518" s="33">
        <v>57.124250000000004</v>
      </c>
      <c r="BM7518" s="33">
        <v>57.70926</v>
      </c>
      <c r="BN7518" s="33">
        <v>62.374319999999997</v>
      </c>
      <c r="BO7518" s="33">
        <v>68.774730000000005</v>
      </c>
      <c r="BP7518" s="33">
        <v>74.714879999999994</v>
      </c>
      <c r="BQ7518" s="33">
        <v>79.770489999999995</v>
      </c>
      <c r="BR7518" s="33">
        <v>83.318870000000004</v>
      </c>
      <c r="BS7518" s="33">
        <v>85.750510000000006</v>
      </c>
      <c r="BT7518" s="33">
        <v>85.343909999999994</v>
      </c>
      <c r="BU7518" s="33">
        <v>84.867810000000006</v>
      </c>
      <c r="BV7518" s="33">
        <v>84.205079999999995</v>
      </c>
      <c r="BW7518" s="33">
        <v>82.292119999999997</v>
      </c>
      <c r="BX7518" s="33">
        <v>77.806190000000001</v>
      </c>
      <c r="BY7518" s="33">
        <v>73.457909999999998</v>
      </c>
      <c r="BZ7518" s="33">
        <v>70.374769999999998</v>
      </c>
      <c r="CA7518" s="33">
        <v>67.717230000000001</v>
      </c>
      <c r="CB7518" s="33">
        <v>66.14376</v>
      </c>
      <c r="CC7518" s="33">
        <v>64.241079999999997</v>
      </c>
      <c r="DC7518" s="9">
        <v>338.28640000000001</v>
      </c>
      <c r="DD7518" s="9">
        <v>0</v>
      </c>
    </row>
    <row r="7519" spans="1:108" x14ac:dyDescent="0.25">
      <c r="A7519" s="9" t="s">
        <v>42</v>
      </c>
      <c r="B7519" s="9" t="s">
        <v>15</v>
      </c>
      <c r="C7519" s="9" t="s">
        <v>2</v>
      </c>
      <c r="D7519" s="9" t="s">
        <v>40</v>
      </c>
      <c r="E7519" s="9" t="s">
        <v>38</v>
      </c>
      <c r="F7519" s="9">
        <v>2024</v>
      </c>
      <c r="G7519" s="9">
        <v>5</v>
      </c>
      <c r="H7519" s="9"/>
      <c r="BF7519" s="33">
        <v>66.908879999999996</v>
      </c>
      <c r="BG7519" s="33">
        <v>64.972269999999995</v>
      </c>
      <c r="BH7519" s="33">
        <v>64.028750000000002</v>
      </c>
      <c r="BI7519" s="33">
        <v>62.800960000000003</v>
      </c>
      <c r="BJ7519" s="33">
        <v>62.039070000000002</v>
      </c>
      <c r="BK7519" s="33">
        <v>61.259729999999998</v>
      </c>
      <c r="BL7519" s="33">
        <v>61.241950000000003</v>
      </c>
      <c r="BM7519" s="33">
        <v>63.621490000000001</v>
      </c>
      <c r="BN7519" s="33">
        <v>66.879570000000001</v>
      </c>
      <c r="BO7519" s="33">
        <v>70.885120000000001</v>
      </c>
      <c r="BP7519" s="33">
        <v>74.692080000000004</v>
      </c>
      <c r="BQ7519" s="33">
        <v>77.217399999999998</v>
      </c>
      <c r="BR7519" s="33">
        <v>79.343440000000001</v>
      </c>
      <c r="BS7519" s="33">
        <v>80.958849999999998</v>
      </c>
      <c r="BT7519" s="33">
        <v>82.041679999999999</v>
      </c>
      <c r="BU7519" s="33">
        <v>82.209010000000006</v>
      </c>
      <c r="BV7519" s="33">
        <v>82.130070000000003</v>
      </c>
      <c r="BW7519" s="33">
        <v>81.518649999999994</v>
      </c>
      <c r="BX7519" s="33">
        <v>79.927350000000004</v>
      </c>
      <c r="BY7519" s="33">
        <v>77.413960000000003</v>
      </c>
      <c r="BZ7519" s="33">
        <v>74.432159999999996</v>
      </c>
      <c r="CA7519" s="33">
        <v>72.097040000000007</v>
      </c>
      <c r="CB7519" s="33">
        <v>70.141530000000003</v>
      </c>
      <c r="CC7519" s="33">
        <v>68.4405</v>
      </c>
      <c r="DC7519" s="9">
        <v>338.28640000000001</v>
      </c>
      <c r="DD7519" s="9">
        <v>0</v>
      </c>
    </row>
    <row r="7520" spans="1:108" x14ac:dyDescent="0.25">
      <c r="A7520" s="9" t="s">
        <v>42</v>
      </c>
      <c r="B7520" s="9" t="s">
        <v>15</v>
      </c>
      <c r="C7520" s="9" t="s">
        <v>2</v>
      </c>
      <c r="D7520" s="9" t="s">
        <v>40</v>
      </c>
      <c r="E7520" s="9" t="s">
        <v>38</v>
      </c>
      <c r="F7520" s="9">
        <v>2024</v>
      </c>
      <c r="G7520" s="9">
        <v>6</v>
      </c>
      <c r="H7520" s="9"/>
      <c r="BF7520" s="33">
        <v>70.723749999999995</v>
      </c>
      <c r="BG7520" s="33">
        <v>68.704660000000004</v>
      </c>
      <c r="BH7520" s="33">
        <v>67.43329</v>
      </c>
      <c r="BI7520" s="33">
        <v>66.175880000000006</v>
      </c>
      <c r="BJ7520" s="33">
        <v>64.819010000000006</v>
      </c>
      <c r="BK7520" s="33">
        <v>64.164590000000004</v>
      </c>
      <c r="BL7520" s="33">
        <v>64.767650000000003</v>
      </c>
      <c r="BM7520" s="33">
        <v>68.362859999999998</v>
      </c>
      <c r="BN7520" s="33">
        <v>73.226240000000004</v>
      </c>
      <c r="BO7520" s="33">
        <v>77.797020000000003</v>
      </c>
      <c r="BP7520" s="33">
        <v>81.435580000000002</v>
      </c>
      <c r="BQ7520" s="33">
        <v>84.944140000000004</v>
      </c>
      <c r="BR7520" s="33">
        <v>86.939750000000004</v>
      </c>
      <c r="BS7520" s="33">
        <v>88.71</v>
      </c>
      <c r="BT7520" s="33">
        <v>89.759960000000007</v>
      </c>
      <c r="BU7520" s="33">
        <v>90.405990000000003</v>
      </c>
      <c r="BV7520" s="33">
        <v>90.218609999999998</v>
      </c>
      <c r="BW7520" s="33">
        <v>89.747950000000003</v>
      </c>
      <c r="BX7520" s="33">
        <v>88.171499999999995</v>
      </c>
      <c r="BY7520" s="33">
        <v>85.436359999999993</v>
      </c>
      <c r="BZ7520" s="33">
        <v>81.695329999999998</v>
      </c>
      <c r="CA7520" s="33">
        <v>78.259029999999996</v>
      </c>
      <c r="CB7520" s="33">
        <v>75.986159999999998</v>
      </c>
      <c r="CC7520" s="33">
        <v>73.633009999999999</v>
      </c>
      <c r="DC7520" s="9">
        <v>338.28640000000001</v>
      </c>
      <c r="DD7520" s="9">
        <v>0</v>
      </c>
    </row>
    <row r="7521" spans="1:108" x14ac:dyDescent="0.25">
      <c r="A7521" s="9" t="s">
        <v>42</v>
      </c>
      <c r="B7521" s="9" t="s">
        <v>15</v>
      </c>
      <c r="C7521" s="9" t="s">
        <v>2</v>
      </c>
      <c r="D7521" s="9" t="s">
        <v>40</v>
      </c>
      <c r="E7521" s="9" t="s">
        <v>38</v>
      </c>
      <c r="F7521" s="9">
        <v>2024</v>
      </c>
      <c r="G7521" s="9">
        <v>7</v>
      </c>
      <c r="H7521" s="9">
        <v>91363.54</v>
      </c>
      <c r="I7521" s="9">
        <v>90113.18</v>
      </c>
      <c r="J7521" s="9">
        <v>91020.46</v>
      </c>
      <c r="K7521" s="9">
        <v>91002.44</v>
      </c>
      <c r="L7521" s="9">
        <v>92804.67</v>
      </c>
      <c r="M7521" s="9">
        <v>94658.36</v>
      </c>
      <c r="N7521" s="9">
        <v>98724.78</v>
      </c>
      <c r="O7521" s="9">
        <v>101072.9</v>
      </c>
      <c r="P7521" s="9">
        <v>103298.6</v>
      </c>
      <c r="Q7521" s="9">
        <v>106420.8</v>
      </c>
      <c r="R7521" s="9">
        <v>107005.3</v>
      </c>
      <c r="S7521" s="9">
        <v>106139.5</v>
      </c>
      <c r="T7521" s="9">
        <v>100767.9</v>
      </c>
      <c r="U7521" s="9">
        <v>82842.14</v>
      </c>
      <c r="V7521" s="9">
        <v>83918.21</v>
      </c>
      <c r="W7521" s="9">
        <v>82496.58</v>
      </c>
      <c r="X7521" s="9">
        <v>81865.27</v>
      </c>
      <c r="Y7521" s="9">
        <v>81302.570000000007</v>
      </c>
      <c r="Z7521" s="9">
        <v>98943.5</v>
      </c>
      <c r="AA7521" s="9">
        <v>105430</v>
      </c>
      <c r="AB7521" s="9">
        <v>105056.1</v>
      </c>
      <c r="AC7521" s="9">
        <v>100745.9</v>
      </c>
      <c r="AD7521" s="9">
        <v>95968.31</v>
      </c>
      <c r="AE7521" s="9">
        <v>94993.67</v>
      </c>
      <c r="AF7521" s="9">
        <v>82675.210000000006</v>
      </c>
      <c r="AG7521" s="9">
        <v>91720.67</v>
      </c>
      <c r="AH7521" s="9">
        <v>90594.76</v>
      </c>
      <c r="AI7521" s="9">
        <v>90569.9</v>
      </c>
      <c r="AJ7521" s="9">
        <v>90622.48</v>
      </c>
      <c r="AK7521" s="9">
        <v>92242.48</v>
      </c>
      <c r="AL7521" s="9">
        <v>94647.039999999994</v>
      </c>
      <c r="AM7521" s="9">
        <v>97793.09</v>
      </c>
      <c r="AN7521" s="9">
        <v>100605.4</v>
      </c>
      <c r="AO7521" s="9">
        <v>103449.5</v>
      </c>
      <c r="AP7521" s="9">
        <v>107089.5</v>
      </c>
      <c r="AQ7521" s="9">
        <v>107446.6</v>
      </c>
      <c r="AR7521" s="9">
        <v>108203.5</v>
      </c>
      <c r="AS7521" s="9">
        <v>108678.1</v>
      </c>
      <c r="AT7521" s="9">
        <v>108651.1</v>
      </c>
      <c r="AU7521" s="9">
        <v>108635.1</v>
      </c>
      <c r="AV7521" s="9">
        <v>107787.6</v>
      </c>
      <c r="AW7521" s="9">
        <v>106833.9</v>
      </c>
      <c r="AX7521" s="9">
        <v>107296.2</v>
      </c>
      <c r="AY7521" s="9">
        <v>108346.5</v>
      </c>
      <c r="AZ7521" s="9">
        <v>107919.4</v>
      </c>
      <c r="BA7521" s="9">
        <v>106068.3</v>
      </c>
      <c r="BB7521" s="9">
        <v>101663.5</v>
      </c>
      <c r="BC7521" s="9">
        <v>97623.14</v>
      </c>
      <c r="BD7521" s="9">
        <v>97558.46</v>
      </c>
      <c r="BE7521" s="9">
        <v>107805.8</v>
      </c>
      <c r="BF7521" s="33">
        <v>72.223470000000006</v>
      </c>
      <c r="BG7521" s="33">
        <v>71.224630000000005</v>
      </c>
      <c r="BH7521" s="33">
        <v>70.096059999999994</v>
      </c>
      <c r="BI7521" s="33">
        <v>69.07056</v>
      </c>
      <c r="BJ7521" s="33">
        <v>68.415930000000003</v>
      </c>
      <c r="BK7521" s="33">
        <v>67.729179999999999</v>
      </c>
      <c r="BL7521" s="33">
        <v>67.469220000000007</v>
      </c>
      <c r="BM7521" s="33">
        <v>69.338210000000004</v>
      </c>
      <c r="BN7521" s="33">
        <v>72.767319999999998</v>
      </c>
      <c r="BO7521" s="33">
        <v>76.342659999999995</v>
      </c>
      <c r="BP7521" s="33">
        <v>79.912959999999998</v>
      </c>
      <c r="BQ7521" s="33">
        <v>82.587450000000004</v>
      </c>
      <c r="BR7521" s="33">
        <v>85.073130000000006</v>
      </c>
      <c r="BS7521" s="33">
        <v>86.924700000000001</v>
      </c>
      <c r="BT7521" s="33">
        <v>87.736789999999999</v>
      </c>
      <c r="BU7521" s="33">
        <v>87.898139999999998</v>
      </c>
      <c r="BV7521" s="33">
        <v>88.028760000000005</v>
      </c>
      <c r="BW7521" s="33">
        <v>87.353409999999997</v>
      </c>
      <c r="BX7521" s="33">
        <v>85.627849999999995</v>
      </c>
      <c r="BY7521" s="33">
        <v>83.084590000000006</v>
      </c>
      <c r="BZ7521" s="33">
        <v>79.802959999999999</v>
      </c>
      <c r="CA7521" s="33">
        <v>76.972650000000002</v>
      </c>
      <c r="CB7521" s="33">
        <v>74.893690000000007</v>
      </c>
      <c r="CC7521" s="33">
        <v>73.243780000000001</v>
      </c>
      <c r="CD7521" s="9">
        <v>546300.5</v>
      </c>
      <c r="CE7521" s="9">
        <v>509877.7</v>
      </c>
      <c r="CF7521" s="9">
        <v>448844.5</v>
      </c>
      <c r="CG7521" s="9">
        <v>329752.40000000002</v>
      </c>
      <c r="CH7521" s="9">
        <v>232305.1</v>
      </c>
      <c r="CI7521" s="9">
        <v>155100.4</v>
      </c>
      <c r="CJ7521" s="9">
        <v>160763.6</v>
      </c>
      <c r="CK7521" s="9">
        <v>274733.09999999998</v>
      </c>
      <c r="CL7521" s="9">
        <v>634640.4</v>
      </c>
      <c r="CM7521" s="9">
        <v>794396</v>
      </c>
      <c r="CN7521" s="9">
        <v>1144881</v>
      </c>
      <c r="CO7521" s="9">
        <v>2511677</v>
      </c>
      <c r="CP7521" s="9">
        <v>2019876</v>
      </c>
      <c r="CQ7521" s="9">
        <v>1589717</v>
      </c>
      <c r="CR7521" s="9">
        <v>1127732</v>
      </c>
      <c r="CS7521" s="9">
        <v>1197133</v>
      </c>
      <c r="CT7521" s="9">
        <v>1112477</v>
      </c>
      <c r="CU7521" s="9">
        <v>1123177</v>
      </c>
      <c r="CV7521" s="9">
        <v>1145076</v>
      </c>
      <c r="CW7521" s="9">
        <v>1194313</v>
      </c>
      <c r="CX7521" s="9">
        <v>1182859</v>
      </c>
      <c r="CY7521" s="9">
        <v>1101086</v>
      </c>
      <c r="CZ7521" s="9">
        <v>1053592</v>
      </c>
      <c r="DA7521" s="9">
        <v>1454546</v>
      </c>
      <c r="DB7521" s="9">
        <v>1093816</v>
      </c>
      <c r="DC7521" s="9">
        <v>338.28640000000001</v>
      </c>
      <c r="DD7521" s="9">
        <v>0</v>
      </c>
    </row>
    <row r="7522" spans="1:108" x14ac:dyDescent="0.25">
      <c r="A7522" s="9" t="s">
        <v>42</v>
      </c>
      <c r="B7522" s="9" t="s">
        <v>15</v>
      </c>
      <c r="C7522" s="9" t="s">
        <v>2</v>
      </c>
      <c r="D7522" s="9" t="s">
        <v>40</v>
      </c>
      <c r="E7522" s="9" t="s">
        <v>38</v>
      </c>
      <c r="F7522" s="9">
        <v>2024</v>
      </c>
      <c r="G7522" s="9">
        <v>8</v>
      </c>
      <c r="H7522" s="9"/>
      <c r="BF7522" s="33">
        <v>68.563670000000002</v>
      </c>
      <c r="BG7522" s="33">
        <v>67.259439999999998</v>
      </c>
      <c r="BH7522" s="33">
        <v>66.021850000000001</v>
      </c>
      <c r="BI7522" s="33">
        <v>65.05753</v>
      </c>
      <c r="BJ7522" s="33">
        <v>64.201419999999999</v>
      </c>
      <c r="BK7522" s="33">
        <v>63.706789999999998</v>
      </c>
      <c r="BL7522" s="33">
        <v>63.111910000000002</v>
      </c>
      <c r="BM7522" s="33">
        <v>64.193439999999995</v>
      </c>
      <c r="BN7522" s="33">
        <v>67.373080000000002</v>
      </c>
      <c r="BO7522" s="33">
        <v>72.238810000000001</v>
      </c>
      <c r="BP7522" s="33">
        <v>77.585729999999998</v>
      </c>
      <c r="BQ7522" s="33">
        <v>81.695890000000006</v>
      </c>
      <c r="BR7522" s="33">
        <v>84.729119999999995</v>
      </c>
      <c r="BS7522" s="33">
        <v>86.388639999999995</v>
      </c>
      <c r="BT7522" s="33">
        <v>87.660960000000003</v>
      </c>
      <c r="BU7522" s="33">
        <v>88.297089999999997</v>
      </c>
      <c r="BV7522" s="33">
        <v>88.416849999999997</v>
      </c>
      <c r="BW7522" s="33">
        <v>87.265950000000004</v>
      </c>
      <c r="BX7522" s="33">
        <v>85.586259999999996</v>
      </c>
      <c r="BY7522" s="33">
        <v>82.021739999999994</v>
      </c>
      <c r="BZ7522" s="33">
        <v>78.636349999999993</v>
      </c>
      <c r="CA7522" s="33">
        <v>75.856759999999994</v>
      </c>
      <c r="CB7522" s="33">
        <v>73.672989999999999</v>
      </c>
      <c r="CC7522" s="33">
        <v>72.103899999999996</v>
      </c>
      <c r="DC7522" s="9">
        <v>338.28640000000001</v>
      </c>
      <c r="DD7522" s="9">
        <v>0</v>
      </c>
    </row>
    <row r="7523" spans="1:108" x14ac:dyDescent="0.25">
      <c r="A7523" s="9" t="s">
        <v>42</v>
      </c>
      <c r="B7523" s="9" t="s">
        <v>15</v>
      </c>
      <c r="C7523" s="9" t="s">
        <v>2</v>
      </c>
      <c r="D7523" s="9" t="s">
        <v>40</v>
      </c>
      <c r="E7523" s="9" t="s">
        <v>38</v>
      </c>
      <c r="F7523" s="9">
        <v>2024</v>
      </c>
      <c r="G7523" s="9">
        <v>9</v>
      </c>
      <c r="H7523" s="9"/>
      <c r="BF7523" s="33">
        <v>69.414439999999999</v>
      </c>
      <c r="BG7523" s="33">
        <v>68.225989999999996</v>
      </c>
      <c r="BH7523" s="33">
        <v>66.999489999999994</v>
      </c>
      <c r="BI7523" s="33">
        <v>65.574290000000005</v>
      </c>
      <c r="BJ7523" s="33">
        <v>64.477919999999997</v>
      </c>
      <c r="BK7523" s="33">
        <v>63.773809999999997</v>
      </c>
      <c r="BL7523" s="33">
        <v>63.305149999999998</v>
      </c>
      <c r="BM7523" s="33">
        <v>64.396100000000004</v>
      </c>
      <c r="BN7523" s="33">
        <v>67.533749999999998</v>
      </c>
      <c r="BO7523" s="33">
        <v>71.731949999999998</v>
      </c>
      <c r="BP7523" s="33">
        <v>76.226129999999998</v>
      </c>
      <c r="BQ7523" s="33">
        <v>80.378540000000001</v>
      </c>
      <c r="BR7523" s="33">
        <v>83.616690000000006</v>
      </c>
      <c r="BS7523" s="33">
        <v>85.123490000000004</v>
      </c>
      <c r="BT7523" s="33">
        <v>86.556889999999996</v>
      </c>
      <c r="BU7523" s="33">
        <v>87.583020000000005</v>
      </c>
      <c r="BV7523" s="33">
        <v>87.491190000000003</v>
      </c>
      <c r="BW7523" s="33">
        <v>86.340869999999995</v>
      </c>
      <c r="BX7523" s="33">
        <v>83.858419999999995</v>
      </c>
      <c r="BY7523" s="33">
        <v>79.88785</v>
      </c>
      <c r="BZ7523" s="33">
        <v>77.111419999999995</v>
      </c>
      <c r="CA7523" s="33">
        <v>74.883499999999998</v>
      </c>
      <c r="CB7523" s="33">
        <v>72.875259999999997</v>
      </c>
      <c r="CC7523" s="33">
        <v>70.611440000000002</v>
      </c>
      <c r="DC7523" s="9">
        <v>338.28640000000001</v>
      </c>
      <c r="DD7523" s="9">
        <v>0</v>
      </c>
    </row>
    <row r="7524" spans="1:108" x14ac:dyDescent="0.25">
      <c r="A7524" s="9" t="s">
        <v>42</v>
      </c>
      <c r="B7524" s="9" t="s">
        <v>15</v>
      </c>
      <c r="C7524" s="9" t="s">
        <v>2</v>
      </c>
      <c r="D7524" s="9" t="s">
        <v>40</v>
      </c>
      <c r="E7524" s="9" t="s">
        <v>38</v>
      </c>
      <c r="F7524" s="9">
        <v>2024</v>
      </c>
      <c r="G7524" s="9">
        <v>10</v>
      </c>
      <c r="H7524" s="9"/>
      <c r="BF7524" s="33">
        <v>62.525120000000001</v>
      </c>
      <c r="BG7524" s="33">
        <v>60.789729999999999</v>
      </c>
      <c r="BH7524" s="33">
        <v>59.978740000000002</v>
      </c>
      <c r="BI7524" s="33">
        <v>59.028680000000001</v>
      </c>
      <c r="BJ7524" s="33">
        <v>58.460030000000003</v>
      </c>
      <c r="BK7524" s="33">
        <v>57.6372</v>
      </c>
      <c r="BL7524" s="33">
        <v>57.124250000000004</v>
      </c>
      <c r="BM7524" s="33">
        <v>57.70926</v>
      </c>
      <c r="BN7524" s="33">
        <v>62.374319999999997</v>
      </c>
      <c r="BO7524" s="33">
        <v>68.774730000000005</v>
      </c>
      <c r="BP7524" s="33">
        <v>74.714879999999994</v>
      </c>
      <c r="BQ7524" s="33">
        <v>79.770489999999995</v>
      </c>
      <c r="BR7524" s="33">
        <v>83.318870000000004</v>
      </c>
      <c r="BS7524" s="33">
        <v>85.750510000000006</v>
      </c>
      <c r="BT7524" s="33">
        <v>85.343909999999994</v>
      </c>
      <c r="BU7524" s="33">
        <v>84.867810000000006</v>
      </c>
      <c r="BV7524" s="33">
        <v>84.205079999999995</v>
      </c>
      <c r="BW7524" s="33">
        <v>82.292119999999997</v>
      </c>
      <c r="BX7524" s="33">
        <v>77.806190000000001</v>
      </c>
      <c r="BY7524" s="33">
        <v>73.457909999999998</v>
      </c>
      <c r="BZ7524" s="33">
        <v>70.374769999999998</v>
      </c>
      <c r="CA7524" s="33">
        <v>67.717230000000001</v>
      </c>
      <c r="CB7524" s="33">
        <v>66.14376</v>
      </c>
      <c r="CC7524" s="33">
        <v>64.241079999999997</v>
      </c>
      <c r="DC7524" s="9">
        <v>338.28640000000001</v>
      </c>
      <c r="DD7524" s="9">
        <v>0</v>
      </c>
    </row>
    <row r="7525" spans="1:108" x14ac:dyDescent="0.25">
      <c r="A7525" s="9" t="s">
        <v>42</v>
      </c>
      <c r="B7525" s="9" t="s">
        <v>15</v>
      </c>
      <c r="C7525" s="9" t="s">
        <v>2</v>
      </c>
      <c r="D7525" s="9" t="s">
        <v>40</v>
      </c>
      <c r="E7525" s="9" t="s">
        <v>38</v>
      </c>
      <c r="F7525" s="9">
        <v>2025</v>
      </c>
      <c r="G7525" s="9">
        <v>5</v>
      </c>
      <c r="H7525" s="9"/>
      <c r="BF7525" s="33">
        <v>66.908879999999996</v>
      </c>
      <c r="BG7525" s="33">
        <v>64.972269999999995</v>
      </c>
      <c r="BH7525" s="33">
        <v>64.028750000000002</v>
      </c>
      <c r="BI7525" s="33">
        <v>62.800960000000003</v>
      </c>
      <c r="BJ7525" s="33">
        <v>62.039070000000002</v>
      </c>
      <c r="BK7525" s="33">
        <v>61.259729999999998</v>
      </c>
      <c r="BL7525" s="33">
        <v>61.241950000000003</v>
      </c>
      <c r="BM7525" s="33">
        <v>63.621490000000001</v>
      </c>
      <c r="BN7525" s="33">
        <v>66.879570000000001</v>
      </c>
      <c r="BO7525" s="33">
        <v>70.885120000000001</v>
      </c>
      <c r="BP7525" s="33">
        <v>74.692080000000004</v>
      </c>
      <c r="BQ7525" s="33">
        <v>77.217399999999998</v>
      </c>
      <c r="BR7525" s="33">
        <v>79.343440000000001</v>
      </c>
      <c r="BS7525" s="33">
        <v>80.958849999999998</v>
      </c>
      <c r="BT7525" s="33">
        <v>82.041679999999999</v>
      </c>
      <c r="BU7525" s="33">
        <v>82.209010000000006</v>
      </c>
      <c r="BV7525" s="33">
        <v>82.130070000000003</v>
      </c>
      <c r="BW7525" s="33">
        <v>81.518649999999994</v>
      </c>
      <c r="BX7525" s="33">
        <v>79.927350000000004</v>
      </c>
      <c r="BY7525" s="33">
        <v>77.413960000000003</v>
      </c>
      <c r="BZ7525" s="33">
        <v>74.432159999999996</v>
      </c>
      <c r="CA7525" s="33">
        <v>72.097040000000007</v>
      </c>
      <c r="CB7525" s="33">
        <v>70.141530000000003</v>
      </c>
      <c r="CC7525" s="33">
        <v>68.4405</v>
      </c>
      <c r="DC7525" s="9">
        <v>338.28640000000001</v>
      </c>
      <c r="DD7525" s="9">
        <v>0</v>
      </c>
    </row>
    <row r="7526" spans="1:108" x14ac:dyDescent="0.25">
      <c r="A7526" s="9" t="s">
        <v>42</v>
      </c>
      <c r="B7526" s="9" t="s">
        <v>15</v>
      </c>
      <c r="C7526" s="9" t="s">
        <v>2</v>
      </c>
      <c r="D7526" s="9" t="s">
        <v>40</v>
      </c>
      <c r="E7526" s="9" t="s">
        <v>38</v>
      </c>
      <c r="F7526" s="9">
        <v>2025</v>
      </c>
      <c r="G7526" s="9">
        <v>6</v>
      </c>
      <c r="H7526" s="9"/>
      <c r="BF7526" s="33">
        <v>70.723749999999995</v>
      </c>
      <c r="BG7526" s="33">
        <v>68.704660000000004</v>
      </c>
      <c r="BH7526" s="33">
        <v>67.43329</v>
      </c>
      <c r="BI7526" s="33">
        <v>66.175880000000006</v>
      </c>
      <c r="BJ7526" s="33">
        <v>64.819010000000006</v>
      </c>
      <c r="BK7526" s="33">
        <v>64.164590000000004</v>
      </c>
      <c r="BL7526" s="33">
        <v>64.767650000000003</v>
      </c>
      <c r="BM7526" s="33">
        <v>68.362859999999998</v>
      </c>
      <c r="BN7526" s="33">
        <v>73.226240000000004</v>
      </c>
      <c r="BO7526" s="33">
        <v>77.797020000000003</v>
      </c>
      <c r="BP7526" s="33">
        <v>81.435580000000002</v>
      </c>
      <c r="BQ7526" s="33">
        <v>84.944140000000004</v>
      </c>
      <c r="BR7526" s="33">
        <v>86.939750000000004</v>
      </c>
      <c r="BS7526" s="33">
        <v>88.71</v>
      </c>
      <c r="BT7526" s="33">
        <v>89.759960000000007</v>
      </c>
      <c r="BU7526" s="33">
        <v>90.405990000000003</v>
      </c>
      <c r="BV7526" s="33">
        <v>90.218609999999998</v>
      </c>
      <c r="BW7526" s="33">
        <v>89.747950000000003</v>
      </c>
      <c r="BX7526" s="33">
        <v>88.171499999999995</v>
      </c>
      <c r="BY7526" s="33">
        <v>85.436359999999993</v>
      </c>
      <c r="BZ7526" s="33">
        <v>81.695329999999998</v>
      </c>
      <c r="CA7526" s="33">
        <v>78.259029999999996</v>
      </c>
      <c r="CB7526" s="33">
        <v>75.986159999999998</v>
      </c>
      <c r="CC7526" s="33">
        <v>73.633009999999999</v>
      </c>
      <c r="DC7526" s="9">
        <v>338.28640000000001</v>
      </c>
      <c r="DD7526" s="9">
        <v>0</v>
      </c>
    </row>
    <row r="7527" spans="1:108" x14ac:dyDescent="0.25">
      <c r="A7527" s="9" t="s">
        <v>42</v>
      </c>
      <c r="B7527" s="9" t="s">
        <v>15</v>
      </c>
      <c r="C7527" s="9" t="s">
        <v>2</v>
      </c>
      <c r="D7527" s="9" t="s">
        <v>40</v>
      </c>
      <c r="E7527" s="9" t="s">
        <v>38</v>
      </c>
      <c r="F7527" s="9">
        <v>2025</v>
      </c>
      <c r="G7527" s="9">
        <v>7</v>
      </c>
      <c r="H7527" s="9">
        <v>91554.6</v>
      </c>
      <c r="I7527" s="9">
        <v>90274.15</v>
      </c>
      <c r="J7527" s="9">
        <v>91162.86</v>
      </c>
      <c r="K7527" s="9">
        <v>91113.1</v>
      </c>
      <c r="L7527" s="9">
        <v>92900.65</v>
      </c>
      <c r="M7527" s="9">
        <v>94721.65</v>
      </c>
      <c r="N7527" s="9">
        <v>98707.33</v>
      </c>
      <c r="O7527" s="9">
        <v>100993.8</v>
      </c>
      <c r="P7527" s="9">
        <v>103189.2</v>
      </c>
      <c r="Q7527" s="9">
        <v>106346.5</v>
      </c>
      <c r="R7527" s="9">
        <v>106936.4</v>
      </c>
      <c r="S7527" s="9">
        <v>106045.8</v>
      </c>
      <c r="T7527" s="9">
        <v>100697.5</v>
      </c>
      <c r="U7527" s="9">
        <v>82809.27</v>
      </c>
      <c r="V7527" s="9">
        <v>83885.34</v>
      </c>
      <c r="W7527" s="9">
        <v>82470.070000000007</v>
      </c>
      <c r="X7527" s="9">
        <v>81866.960000000006</v>
      </c>
      <c r="Y7527" s="9">
        <v>81307.64</v>
      </c>
      <c r="Z7527" s="9">
        <v>98973.39</v>
      </c>
      <c r="AA7527" s="9">
        <v>105465.1</v>
      </c>
      <c r="AB7527" s="9">
        <v>105085.8</v>
      </c>
      <c r="AC7527" s="9">
        <v>100768.6</v>
      </c>
      <c r="AD7527" s="9">
        <v>96007.85</v>
      </c>
      <c r="AE7527" s="9">
        <v>95033.22</v>
      </c>
      <c r="AF7527" s="9">
        <v>82659.460000000006</v>
      </c>
      <c r="AG7527" s="9">
        <v>91911.73</v>
      </c>
      <c r="AH7527" s="9">
        <v>90755.73</v>
      </c>
      <c r="AI7527" s="9">
        <v>90712.29</v>
      </c>
      <c r="AJ7527" s="9">
        <v>90733.15</v>
      </c>
      <c r="AK7527" s="9">
        <v>92338.45</v>
      </c>
      <c r="AL7527" s="9">
        <v>94710.32</v>
      </c>
      <c r="AM7527" s="9">
        <v>97775.64</v>
      </c>
      <c r="AN7527" s="9">
        <v>100526.2</v>
      </c>
      <c r="AO7527" s="9">
        <v>103340.1</v>
      </c>
      <c r="AP7527" s="9">
        <v>107015.1</v>
      </c>
      <c r="AQ7527" s="9">
        <v>107377.7</v>
      </c>
      <c r="AR7527" s="9">
        <v>108109.8</v>
      </c>
      <c r="AS7527" s="9">
        <v>108607.7</v>
      </c>
      <c r="AT7527" s="9">
        <v>108618.2</v>
      </c>
      <c r="AU7527" s="9">
        <v>108602.2</v>
      </c>
      <c r="AV7527" s="9">
        <v>107761</v>
      </c>
      <c r="AW7527" s="9">
        <v>106835.5</v>
      </c>
      <c r="AX7527" s="9">
        <v>107301.2</v>
      </c>
      <c r="AY7527" s="9">
        <v>108376.4</v>
      </c>
      <c r="AZ7527" s="9">
        <v>107954.6</v>
      </c>
      <c r="BA7527" s="9">
        <v>106098</v>
      </c>
      <c r="BB7527" s="9">
        <v>101686.3</v>
      </c>
      <c r="BC7527" s="9">
        <v>97662.7</v>
      </c>
      <c r="BD7527" s="9">
        <v>97598.01</v>
      </c>
      <c r="BE7527" s="9">
        <v>107790.1</v>
      </c>
      <c r="BF7527" s="33">
        <v>72.223470000000006</v>
      </c>
      <c r="BG7527" s="33">
        <v>71.224630000000005</v>
      </c>
      <c r="BH7527" s="33">
        <v>70.096059999999994</v>
      </c>
      <c r="BI7527" s="33">
        <v>69.07056</v>
      </c>
      <c r="BJ7527" s="33">
        <v>68.415930000000003</v>
      </c>
      <c r="BK7527" s="33">
        <v>67.729179999999999</v>
      </c>
      <c r="BL7527" s="33">
        <v>67.469220000000007</v>
      </c>
      <c r="BM7527" s="33">
        <v>69.338210000000004</v>
      </c>
      <c r="BN7527" s="33">
        <v>72.767319999999998</v>
      </c>
      <c r="BO7527" s="33">
        <v>76.342659999999995</v>
      </c>
      <c r="BP7527" s="33">
        <v>79.912959999999998</v>
      </c>
      <c r="BQ7527" s="33">
        <v>82.587450000000004</v>
      </c>
      <c r="BR7527" s="33">
        <v>85.073130000000006</v>
      </c>
      <c r="BS7527" s="33">
        <v>86.924700000000001</v>
      </c>
      <c r="BT7527" s="33">
        <v>87.736789999999999</v>
      </c>
      <c r="BU7527" s="33">
        <v>87.898139999999998</v>
      </c>
      <c r="BV7527" s="33">
        <v>88.028760000000005</v>
      </c>
      <c r="BW7527" s="33">
        <v>87.353409999999997</v>
      </c>
      <c r="BX7527" s="33">
        <v>85.627849999999995</v>
      </c>
      <c r="BY7527" s="33">
        <v>83.084590000000006</v>
      </c>
      <c r="BZ7527" s="33">
        <v>79.802959999999999</v>
      </c>
      <c r="CA7527" s="33">
        <v>76.972650000000002</v>
      </c>
      <c r="CB7527" s="33">
        <v>74.893690000000007</v>
      </c>
      <c r="CC7527" s="33">
        <v>73.243780000000001</v>
      </c>
      <c r="CD7527" s="9">
        <v>545516.80000000005</v>
      </c>
      <c r="CE7527" s="9">
        <v>509521.2</v>
      </c>
      <c r="CF7527" s="9">
        <v>448868.6</v>
      </c>
      <c r="CG7527" s="9">
        <v>329658.90000000002</v>
      </c>
      <c r="CH7527" s="9">
        <v>232368.7</v>
      </c>
      <c r="CI7527" s="9">
        <v>155121.1</v>
      </c>
      <c r="CJ7527" s="9">
        <v>160806</v>
      </c>
      <c r="CK7527" s="9">
        <v>274731.8</v>
      </c>
      <c r="CL7527" s="9">
        <v>634733.1</v>
      </c>
      <c r="CM7527" s="9">
        <v>793766.3</v>
      </c>
      <c r="CN7527" s="9">
        <v>1146083</v>
      </c>
      <c r="CO7527" s="9">
        <v>2516388</v>
      </c>
      <c r="CP7527" s="9">
        <v>2023881</v>
      </c>
      <c r="CQ7527" s="9">
        <v>1591352</v>
      </c>
      <c r="CR7527" s="9">
        <v>1127098</v>
      </c>
      <c r="CS7527" s="9">
        <v>1194878</v>
      </c>
      <c r="CT7527" s="9">
        <v>1111343</v>
      </c>
      <c r="CU7527" s="9">
        <v>1121089</v>
      </c>
      <c r="CV7527" s="9">
        <v>1142360</v>
      </c>
      <c r="CW7527" s="9">
        <v>1191186</v>
      </c>
      <c r="CX7527" s="9">
        <v>1180527</v>
      </c>
      <c r="CY7527" s="9">
        <v>1098946</v>
      </c>
      <c r="CZ7527" s="9">
        <v>1051912</v>
      </c>
      <c r="DA7527" s="9">
        <v>1454543</v>
      </c>
      <c r="DB7527" s="9">
        <v>1093100</v>
      </c>
      <c r="DC7527" s="9">
        <v>338.28640000000001</v>
      </c>
      <c r="DD7527" s="9">
        <v>0</v>
      </c>
    </row>
    <row r="7528" spans="1:108" x14ac:dyDescent="0.25">
      <c r="A7528" s="9" t="s">
        <v>42</v>
      </c>
      <c r="B7528" s="9" t="s">
        <v>15</v>
      </c>
      <c r="C7528" s="9" t="s">
        <v>2</v>
      </c>
      <c r="D7528" s="9" t="s">
        <v>40</v>
      </c>
      <c r="E7528" s="9" t="s">
        <v>38</v>
      </c>
      <c r="F7528" s="9">
        <v>2025</v>
      </c>
      <c r="G7528" s="9">
        <v>8</v>
      </c>
      <c r="H7528" s="9"/>
      <c r="BF7528" s="33">
        <v>68.563670000000002</v>
      </c>
      <c r="BG7528" s="33">
        <v>67.259439999999998</v>
      </c>
      <c r="BH7528" s="33">
        <v>66.021850000000001</v>
      </c>
      <c r="BI7528" s="33">
        <v>65.05753</v>
      </c>
      <c r="BJ7528" s="33">
        <v>64.201419999999999</v>
      </c>
      <c r="BK7528" s="33">
        <v>63.706789999999998</v>
      </c>
      <c r="BL7528" s="33">
        <v>63.111910000000002</v>
      </c>
      <c r="BM7528" s="33">
        <v>64.193439999999995</v>
      </c>
      <c r="BN7528" s="33">
        <v>67.373080000000002</v>
      </c>
      <c r="BO7528" s="33">
        <v>72.238810000000001</v>
      </c>
      <c r="BP7528" s="33">
        <v>77.585729999999998</v>
      </c>
      <c r="BQ7528" s="33">
        <v>81.695890000000006</v>
      </c>
      <c r="BR7528" s="33">
        <v>84.729119999999995</v>
      </c>
      <c r="BS7528" s="33">
        <v>86.388639999999995</v>
      </c>
      <c r="BT7528" s="33">
        <v>87.660960000000003</v>
      </c>
      <c r="BU7528" s="33">
        <v>88.297089999999997</v>
      </c>
      <c r="BV7528" s="33">
        <v>88.416849999999997</v>
      </c>
      <c r="BW7528" s="33">
        <v>87.265950000000004</v>
      </c>
      <c r="BX7528" s="33">
        <v>85.586259999999996</v>
      </c>
      <c r="BY7528" s="33">
        <v>82.021739999999994</v>
      </c>
      <c r="BZ7528" s="33">
        <v>78.636349999999993</v>
      </c>
      <c r="CA7528" s="33">
        <v>75.856759999999994</v>
      </c>
      <c r="CB7528" s="33">
        <v>73.672989999999999</v>
      </c>
      <c r="CC7528" s="33">
        <v>72.103899999999996</v>
      </c>
      <c r="DC7528" s="9">
        <v>338.28640000000001</v>
      </c>
      <c r="DD7528" s="9">
        <v>0</v>
      </c>
    </row>
    <row r="7529" spans="1:108" x14ac:dyDescent="0.25">
      <c r="A7529" s="9" t="s">
        <v>42</v>
      </c>
      <c r="B7529" s="9" t="s">
        <v>15</v>
      </c>
      <c r="C7529" s="9" t="s">
        <v>2</v>
      </c>
      <c r="D7529" s="9" t="s">
        <v>40</v>
      </c>
      <c r="E7529" s="9" t="s">
        <v>38</v>
      </c>
      <c r="F7529" s="9">
        <v>2025</v>
      </c>
      <c r="G7529" s="9">
        <v>9</v>
      </c>
      <c r="H7529" s="9"/>
      <c r="BF7529" s="33">
        <v>69.414439999999999</v>
      </c>
      <c r="BG7529" s="33">
        <v>68.225989999999996</v>
      </c>
      <c r="BH7529" s="33">
        <v>66.999489999999994</v>
      </c>
      <c r="BI7529" s="33">
        <v>65.574290000000005</v>
      </c>
      <c r="BJ7529" s="33">
        <v>64.477919999999997</v>
      </c>
      <c r="BK7529" s="33">
        <v>63.773809999999997</v>
      </c>
      <c r="BL7529" s="33">
        <v>63.305149999999998</v>
      </c>
      <c r="BM7529" s="33">
        <v>64.396100000000004</v>
      </c>
      <c r="BN7529" s="33">
        <v>67.533749999999998</v>
      </c>
      <c r="BO7529" s="33">
        <v>71.731949999999998</v>
      </c>
      <c r="BP7529" s="33">
        <v>76.226129999999998</v>
      </c>
      <c r="BQ7529" s="33">
        <v>80.378540000000001</v>
      </c>
      <c r="BR7529" s="33">
        <v>83.616690000000006</v>
      </c>
      <c r="BS7529" s="33">
        <v>85.123490000000004</v>
      </c>
      <c r="BT7529" s="33">
        <v>86.556889999999996</v>
      </c>
      <c r="BU7529" s="33">
        <v>87.583020000000005</v>
      </c>
      <c r="BV7529" s="33">
        <v>87.491190000000003</v>
      </c>
      <c r="BW7529" s="33">
        <v>86.340869999999995</v>
      </c>
      <c r="BX7529" s="33">
        <v>83.858419999999995</v>
      </c>
      <c r="BY7529" s="33">
        <v>79.88785</v>
      </c>
      <c r="BZ7529" s="33">
        <v>77.111419999999995</v>
      </c>
      <c r="CA7529" s="33">
        <v>74.883499999999998</v>
      </c>
      <c r="CB7529" s="33">
        <v>72.875259999999997</v>
      </c>
      <c r="CC7529" s="33">
        <v>70.611440000000002</v>
      </c>
      <c r="DC7529" s="9">
        <v>338.28640000000001</v>
      </c>
      <c r="DD7529" s="9">
        <v>0</v>
      </c>
    </row>
    <row r="7530" spans="1:108" x14ac:dyDescent="0.25">
      <c r="A7530" s="9" t="s">
        <v>42</v>
      </c>
      <c r="B7530" s="9" t="s">
        <v>15</v>
      </c>
      <c r="C7530" s="9" t="s">
        <v>2</v>
      </c>
      <c r="D7530" s="9" t="s">
        <v>40</v>
      </c>
      <c r="E7530" s="9" t="s">
        <v>38</v>
      </c>
      <c r="F7530" s="9">
        <v>2025</v>
      </c>
      <c r="G7530" s="9">
        <v>10</v>
      </c>
      <c r="H7530" s="9"/>
      <c r="BF7530" s="33">
        <v>62.525120000000001</v>
      </c>
      <c r="BG7530" s="33">
        <v>60.789729999999999</v>
      </c>
      <c r="BH7530" s="33">
        <v>59.978740000000002</v>
      </c>
      <c r="BI7530" s="33">
        <v>59.028680000000001</v>
      </c>
      <c r="BJ7530" s="33">
        <v>58.460030000000003</v>
      </c>
      <c r="BK7530" s="33">
        <v>57.6372</v>
      </c>
      <c r="BL7530" s="33">
        <v>57.124250000000004</v>
      </c>
      <c r="BM7530" s="33">
        <v>57.70926</v>
      </c>
      <c r="BN7530" s="33">
        <v>62.374319999999997</v>
      </c>
      <c r="BO7530" s="33">
        <v>68.774730000000005</v>
      </c>
      <c r="BP7530" s="33">
        <v>74.714879999999994</v>
      </c>
      <c r="BQ7530" s="33">
        <v>79.770489999999995</v>
      </c>
      <c r="BR7530" s="33">
        <v>83.318870000000004</v>
      </c>
      <c r="BS7530" s="33">
        <v>85.750510000000006</v>
      </c>
      <c r="BT7530" s="33">
        <v>85.343909999999994</v>
      </c>
      <c r="BU7530" s="33">
        <v>84.867810000000006</v>
      </c>
      <c r="BV7530" s="33">
        <v>84.205079999999995</v>
      </c>
      <c r="BW7530" s="33">
        <v>82.292119999999997</v>
      </c>
      <c r="BX7530" s="33">
        <v>77.806190000000001</v>
      </c>
      <c r="BY7530" s="33">
        <v>73.457909999999998</v>
      </c>
      <c r="BZ7530" s="33">
        <v>70.374769999999998</v>
      </c>
      <c r="CA7530" s="33">
        <v>67.717230000000001</v>
      </c>
      <c r="CB7530" s="33">
        <v>66.14376</v>
      </c>
      <c r="CC7530" s="33">
        <v>64.241079999999997</v>
      </c>
      <c r="DC7530" s="9">
        <v>338.28640000000001</v>
      </c>
      <c r="DD7530" s="9">
        <v>0</v>
      </c>
    </row>
    <row r="7531" spans="1:108" x14ac:dyDescent="0.25">
      <c r="A7531" s="9" t="s">
        <v>42</v>
      </c>
      <c r="B7531" s="9" t="s">
        <v>15</v>
      </c>
      <c r="C7531" s="9" t="s">
        <v>2</v>
      </c>
      <c r="D7531" s="9" t="s">
        <v>40</v>
      </c>
      <c r="E7531" s="9" t="s">
        <v>38</v>
      </c>
      <c r="F7531" s="9">
        <v>2026</v>
      </c>
      <c r="G7531" s="9">
        <v>5</v>
      </c>
      <c r="H7531" s="9"/>
      <c r="BF7531" s="33">
        <v>66.908879999999996</v>
      </c>
      <c r="BG7531" s="33">
        <v>64.972269999999995</v>
      </c>
      <c r="BH7531" s="33">
        <v>64.028750000000002</v>
      </c>
      <c r="BI7531" s="33">
        <v>62.800960000000003</v>
      </c>
      <c r="BJ7531" s="33">
        <v>62.039070000000002</v>
      </c>
      <c r="BK7531" s="33">
        <v>61.259729999999998</v>
      </c>
      <c r="BL7531" s="33">
        <v>61.241950000000003</v>
      </c>
      <c r="BM7531" s="33">
        <v>63.621490000000001</v>
      </c>
      <c r="BN7531" s="33">
        <v>66.879570000000001</v>
      </c>
      <c r="BO7531" s="33">
        <v>70.885120000000001</v>
      </c>
      <c r="BP7531" s="33">
        <v>74.692080000000004</v>
      </c>
      <c r="BQ7531" s="33">
        <v>77.217399999999998</v>
      </c>
      <c r="BR7531" s="33">
        <v>79.343440000000001</v>
      </c>
      <c r="BS7531" s="33">
        <v>80.958849999999998</v>
      </c>
      <c r="BT7531" s="33">
        <v>82.041679999999999</v>
      </c>
      <c r="BU7531" s="33">
        <v>82.209010000000006</v>
      </c>
      <c r="BV7531" s="33">
        <v>82.130070000000003</v>
      </c>
      <c r="BW7531" s="33">
        <v>81.518649999999994</v>
      </c>
      <c r="BX7531" s="33">
        <v>79.927350000000004</v>
      </c>
      <c r="BY7531" s="33">
        <v>77.413960000000003</v>
      </c>
      <c r="BZ7531" s="33">
        <v>74.432159999999996</v>
      </c>
      <c r="CA7531" s="33">
        <v>72.097040000000007</v>
      </c>
      <c r="CB7531" s="33">
        <v>70.141530000000003</v>
      </c>
      <c r="CC7531" s="33">
        <v>68.4405</v>
      </c>
      <c r="DC7531" s="9">
        <v>338.28640000000001</v>
      </c>
      <c r="DD7531" s="9">
        <v>0</v>
      </c>
    </row>
    <row r="7532" spans="1:108" x14ac:dyDescent="0.25">
      <c r="A7532" s="9" t="s">
        <v>42</v>
      </c>
      <c r="B7532" s="9" t="s">
        <v>15</v>
      </c>
      <c r="C7532" s="9" t="s">
        <v>2</v>
      </c>
      <c r="D7532" s="9" t="s">
        <v>40</v>
      </c>
      <c r="E7532" s="9" t="s">
        <v>38</v>
      </c>
      <c r="F7532" s="9">
        <v>2026</v>
      </c>
      <c r="G7532" s="9">
        <v>6</v>
      </c>
      <c r="H7532" s="9"/>
      <c r="BF7532" s="33">
        <v>70.723749999999995</v>
      </c>
      <c r="BG7532" s="33">
        <v>68.704660000000004</v>
      </c>
      <c r="BH7532" s="33">
        <v>67.43329</v>
      </c>
      <c r="BI7532" s="33">
        <v>66.175880000000006</v>
      </c>
      <c r="BJ7532" s="33">
        <v>64.819010000000006</v>
      </c>
      <c r="BK7532" s="33">
        <v>64.164590000000004</v>
      </c>
      <c r="BL7532" s="33">
        <v>64.767650000000003</v>
      </c>
      <c r="BM7532" s="33">
        <v>68.362859999999998</v>
      </c>
      <c r="BN7532" s="33">
        <v>73.226240000000004</v>
      </c>
      <c r="BO7532" s="33">
        <v>77.797020000000003</v>
      </c>
      <c r="BP7532" s="33">
        <v>81.435580000000002</v>
      </c>
      <c r="BQ7532" s="33">
        <v>84.944140000000004</v>
      </c>
      <c r="BR7532" s="33">
        <v>86.939750000000004</v>
      </c>
      <c r="BS7532" s="33">
        <v>88.71</v>
      </c>
      <c r="BT7532" s="33">
        <v>89.759960000000007</v>
      </c>
      <c r="BU7532" s="33">
        <v>90.405990000000003</v>
      </c>
      <c r="BV7532" s="33">
        <v>90.218609999999998</v>
      </c>
      <c r="BW7532" s="33">
        <v>89.747950000000003</v>
      </c>
      <c r="BX7532" s="33">
        <v>88.171499999999995</v>
      </c>
      <c r="BY7532" s="33">
        <v>85.436359999999993</v>
      </c>
      <c r="BZ7532" s="33">
        <v>81.695329999999998</v>
      </c>
      <c r="CA7532" s="33">
        <v>78.259029999999996</v>
      </c>
      <c r="CB7532" s="33">
        <v>75.986159999999998</v>
      </c>
      <c r="CC7532" s="33">
        <v>73.633009999999999</v>
      </c>
      <c r="DC7532" s="9">
        <v>338.28640000000001</v>
      </c>
      <c r="DD7532" s="9">
        <v>0</v>
      </c>
    </row>
    <row r="7533" spans="1:108" x14ac:dyDescent="0.25">
      <c r="A7533" s="9" t="s">
        <v>42</v>
      </c>
      <c r="B7533" s="9" t="s">
        <v>15</v>
      </c>
      <c r="C7533" s="9" t="s">
        <v>2</v>
      </c>
      <c r="D7533" s="9" t="s">
        <v>40</v>
      </c>
      <c r="E7533" s="9" t="s">
        <v>38</v>
      </c>
      <c r="F7533" s="9">
        <v>2026</v>
      </c>
      <c r="G7533" s="9">
        <v>7</v>
      </c>
      <c r="H7533" s="9">
        <v>91611.32</v>
      </c>
      <c r="I7533" s="9">
        <v>90309.98</v>
      </c>
      <c r="J7533" s="9">
        <v>91187.42</v>
      </c>
      <c r="K7533" s="9">
        <v>91131.97</v>
      </c>
      <c r="L7533" s="9">
        <v>92901.21</v>
      </c>
      <c r="M7533" s="9">
        <v>94723.54</v>
      </c>
      <c r="N7533" s="9">
        <v>98684.81</v>
      </c>
      <c r="O7533" s="9">
        <v>100977</v>
      </c>
      <c r="P7533" s="9">
        <v>103201.5</v>
      </c>
      <c r="Q7533" s="9">
        <v>106357.6</v>
      </c>
      <c r="R7533" s="9">
        <v>106926.7</v>
      </c>
      <c r="S7533" s="9">
        <v>106042.3</v>
      </c>
      <c r="T7533" s="9">
        <v>100672.7</v>
      </c>
      <c r="U7533" s="9">
        <v>82745.070000000007</v>
      </c>
      <c r="V7533" s="9">
        <v>83821.14</v>
      </c>
      <c r="W7533" s="9">
        <v>82397.39</v>
      </c>
      <c r="X7533" s="9">
        <v>81772.73</v>
      </c>
      <c r="Y7533" s="9">
        <v>81164.490000000005</v>
      </c>
      <c r="Z7533" s="9">
        <v>98770.880000000005</v>
      </c>
      <c r="AA7533" s="9">
        <v>105244.7</v>
      </c>
      <c r="AB7533" s="9">
        <v>104833.3</v>
      </c>
      <c r="AC7533" s="9">
        <v>100546.4</v>
      </c>
      <c r="AD7533" s="9">
        <v>95750.34</v>
      </c>
      <c r="AE7533" s="9">
        <v>94775.7</v>
      </c>
      <c r="AF7533" s="9">
        <v>82572.12</v>
      </c>
      <c r="AG7533" s="9">
        <v>91968.44</v>
      </c>
      <c r="AH7533" s="9">
        <v>90791.56</v>
      </c>
      <c r="AI7533" s="9">
        <v>90736.84</v>
      </c>
      <c r="AJ7533" s="9">
        <v>90752.01</v>
      </c>
      <c r="AK7533" s="9">
        <v>92339.01</v>
      </c>
      <c r="AL7533" s="9">
        <v>94712.21</v>
      </c>
      <c r="AM7533" s="9">
        <v>97753.12</v>
      </c>
      <c r="AN7533" s="9">
        <v>100509.5</v>
      </c>
      <c r="AO7533" s="9">
        <v>103352.4</v>
      </c>
      <c r="AP7533" s="9">
        <v>107026.2</v>
      </c>
      <c r="AQ7533" s="9">
        <v>107368</v>
      </c>
      <c r="AR7533" s="9">
        <v>108106.3</v>
      </c>
      <c r="AS7533" s="9">
        <v>108582.9</v>
      </c>
      <c r="AT7533" s="9">
        <v>108554</v>
      </c>
      <c r="AU7533" s="9">
        <v>108538</v>
      </c>
      <c r="AV7533" s="9">
        <v>107688.4</v>
      </c>
      <c r="AW7533" s="9">
        <v>106741.3</v>
      </c>
      <c r="AX7533" s="9">
        <v>107158.1</v>
      </c>
      <c r="AY7533" s="9">
        <v>108173.9</v>
      </c>
      <c r="AZ7533" s="9">
        <v>107734.2</v>
      </c>
      <c r="BA7533" s="9">
        <v>105845.5</v>
      </c>
      <c r="BB7533" s="9">
        <v>101464</v>
      </c>
      <c r="BC7533" s="9">
        <v>97405.19</v>
      </c>
      <c r="BD7533" s="9">
        <v>97340.5</v>
      </c>
      <c r="BE7533" s="9">
        <v>107702.7</v>
      </c>
      <c r="BF7533" s="33">
        <v>72.223470000000006</v>
      </c>
      <c r="BG7533" s="33">
        <v>71.224630000000005</v>
      </c>
      <c r="BH7533" s="33">
        <v>70.096059999999994</v>
      </c>
      <c r="BI7533" s="33">
        <v>69.07056</v>
      </c>
      <c r="BJ7533" s="33">
        <v>68.415930000000003</v>
      </c>
      <c r="BK7533" s="33">
        <v>67.729179999999999</v>
      </c>
      <c r="BL7533" s="33">
        <v>67.469220000000007</v>
      </c>
      <c r="BM7533" s="33">
        <v>69.338210000000004</v>
      </c>
      <c r="BN7533" s="33">
        <v>72.767319999999998</v>
      </c>
      <c r="BO7533" s="33">
        <v>76.342659999999995</v>
      </c>
      <c r="BP7533" s="33">
        <v>79.912959999999998</v>
      </c>
      <c r="BQ7533" s="33">
        <v>82.587450000000004</v>
      </c>
      <c r="BR7533" s="33">
        <v>85.073130000000006</v>
      </c>
      <c r="BS7533" s="33">
        <v>86.924700000000001</v>
      </c>
      <c r="BT7533" s="33">
        <v>87.736789999999999</v>
      </c>
      <c r="BU7533" s="33">
        <v>87.898139999999998</v>
      </c>
      <c r="BV7533" s="33">
        <v>88.028760000000005</v>
      </c>
      <c r="BW7533" s="33">
        <v>87.353409999999997</v>
      </c>
      <c r="BX7533" s="33">
        <v>85.627849999999995</v>
      </c>
      <c r="BY7533" s="33">
        <v>83.084590000000006</v>
      </c>
      <c r="BZ7533" s="33">
        <v>79.802959999999999</v>
      </c>
      <c r="CA7533" s="33">
        <v>76.972650000000002</v>
      </c>
      <c r="CB7533" s="33">
        <v>74.893690000000007</v>
      </c>
      <c r="CC7533" s="33">
        <v>73.243780000000001</v>
      </c>
      <c r="CD7533" s="9">
        <v>544983</v>
      </c>
      <c r="CE7533" s="9">
        <v>508932.3</v>
      </c>
      <c r="CF7533" s="9">
        <v>448479.6</v>
      </c>
      <c r="CG7533" s="9">
        <v>329317.2</v>
      </c>
      <c r="CH7533" s="9">
        <v>232015.9</v>
      </c>
      <c r="CI7533" s="9">
        <v>154991.5</v>
      </c>
      <c r="CJ7533" s="9">
        <v>160875.6</v>
      </c>
      <c r="CK7533" s="9">
        <v>274625.2</v>
      </c>
      <c r="CL7533" s="9">
        <v>633862.69999999995</v>
      </c>
      <c r="CM7533" s="9">
        <v>792325.3</v>
      </c>
      <c r="CN7533" s="9">
        <v>1142922</v>
      </c>
      <c r="CO7533" s="9">
        <v>2510341</v>
      </c>
      <c r="CP7533" s="9">
        <v>2020507</v>
      </c>
      <c r="CQ7533" s="9">
        <v>1586370</v>
      </c>
      <c r="CR7533" s="9">
        <v>1124475</v>
      </c>
      <c r="CS7533" s="9">
        <v>1192288</v>
      </c>
      <c r="CT7533" s="9">
        <v>1108378</v>
      </c>
      <c r="CU7533" s="9">
        <v>1119417</v>
      </c>
      <c r="CV7533" s="9">
        <v>1141124</v>
      </c>
      <c r="CW7533" s="9">
        <v>1187945</v>
      </c>
      <c r="CX7533" s="9">
        <v>1177841</v>
      </c>
      <c r="CY7533" s="9">
        <v>1096834</v>
      </c>
      <c r="CZ7533" s="9">
        <v>1050405</v>
      </c>
      <c r="DA7533" s="9">
        <v>1456133</v>
      </c>
      <c r="DB7533" s="9">
        <v>1090020</v>
      </c>
      <c r="DC7533" s="9">
        <v>338.28640000000001</v>
      </c>
      <c r="DD7533" s="9">
        <v>0</v>
      </c>
    </row>
    <row r="7534" spans="1:108" x14ac:dyDescent="0.25">
      <c r="A7534" s="9" t="s">
        <v>42</v>
      </c>
      <c r="B7534" s="9" t="s">
        <v>15</v>
      </c>
      <c r="C7534" s="9" t="s">
        <v>2</v>
      </c>
      <c r="D7534" s="9" t="s">
        <v>40</v>
      </c>
      <c r="E7534" s="9" t="s">
        <v>38</v>
      </c>
      <c r="F7534" s="9">
        <v>2026</v>
      </c>
      <c r="G7534" s="9">
        <v>8</v>
      </c>
      <c r="H7534" s="9"/>
      <c r="BF7534" s="33">
        <v>68.563670000000002</v>
      </c>
      <c r="BG7534" s="33">
        <v>67.259439999999998</v>
      </c>
      <c r="BH7534" s="33">
        <v>66.021850000000001</v>
      </c>
      <c r="BI7534" s="33">
        <v>65.05753</v>
      </c>
      <c r="BJ7534" s="33">
        <v>64.201419999999999</v>
      </c>
      <c r="BK7534" s="33">
        <v>63.706789999999998</v>
      </c>
      <c r="BL7534" s="33">
        <v>63.111910000000002</v>
      </c>
      <c r="BM7534" s="33">
        <v>64.193439999999995</v>
      </c>
      <c r="BN7534" s="33">
        <v>67.373080000000002</v>
      </c>
      <c r="BO7534" s="33">
        <v>72.238810000000001</v>
      </c>
      <c r="BP7534" s="33">
        <v>77.585729999999998</v>
      </c>
      <c r="BQ7534" s="33">
        <v>81.695890000000006</v>
      </c>
      <c r="BR7534" s="33">
        <v>84.729119999999995</v>
      </c>
      <c r="BS7534" s="33">
        <v>86.388639999999995</v>
      </c>
      <c r="BT7534" s="33">
        <v>87.660960000000003</v>
      </c>
      <c r="BU7534" s="33">
        <v>88.297089999999997</v>
      </c>
      <c r="BV7534" s="33">
        <v>88.416849999999997</v>
      </c>
      <c r="BW7534" s="33">
        <v>87.265950000000004</v>
      </c>
      <c r="BX7534" s="33">
        <v>85.586259999999996</v>
      </c>
      <c r="BY7534" s="33">
        <v>82.021739999999994</v>
      </c>
      <c r="BZ7534" s="33">
        <v>78.636349999999993</v>
      </c>
      <c r="CA7534" s="33">
        <v>75.856759999999994</v>
      </c>
      <c r="CB7534" s="33">
        <v>73.672989999999999</v>
      </c>
      <c r="CC7534" s="33">
        <v>72.103899999999996</v>
      </c>
      <c r="DC7534" s="9">
        <v>338.28640000000001</v>
      </c>
      <c r="DD7534" s="9">
        <v>0</v>
      </c>
    </row>
    <row r="7535" spans="1:108" x14ac:dyDescent="0.25">
      <c r="A7535" s="9" t="s">
        <v>42</v>
      </c>
      <c r="B7535" s="9" t="s">
        <v>15</v>
      </c>
      <c r="C7535" s="9" t="s">
        <v>2</v>
      </c>
      <c r="D7535" s="9" t="s">
        <v>40</v>
      </c>
      <c r="E7535" s="9" t="s">
        <v>38</v>
      </c>
      <c r="F7535" s="9">
        <v>2026</v>
      </c>
      <c r="G7535" s="9">
        <v>9</v>
      </c>
      <c r="H7535" s="9"/>
      <c r="BF7535" s="33">
        <v>69.414439999999999</v>
      </c>
      <c r="BG7535" s="33">
        <v>68.225989999999996</v>
      </c>
      <c r="BH7535" s="33">
        <v>66.999489999999994</v>
      </c>
      <c r="BI7535" s="33">
        <v>65.574290000000005</v>
      </c>
      <c r="BJ7535" s="33">
        <v>64.477919999999997</v>
      </c>
      <c r="BK7535" s="33">
        <v>63.773809999999997</v>
      </c>
      <c r="BL7535" s="33">
        <v>63.305149999999998</v>
      </c>
      <c r="BM7535" s="33">
        <v>64.396100000000004</v>
      </c>
      <c r="BN7535" s="33">
        <v>67.533749999999998</v>
      </c>
      <c r="BO7535" s="33">
        <v>71.731949999999998</v>
      </c>
      <c r="BP7535" s="33">
        <v>76.226129999999998</v>
      </c>
      <c r="BQ7535" s="33">
        <v>80.378540000000001</v>
      </c>
      <c r="BR7535" s="33">
        <v>83.616690000000006</v>
      </c>
      <c r="BS7535" s="33">
        <v>85.123490000000004</v>
      </c>
      <c r="BT7535" s="33">
        <v>86.556889999999996</v>
      </c>
      <c r="BU7535" s="33">
        <v>87.583020000000005</v>
      </c>
      <c r="BV7535" s="33">
        <v>87.491190000000003</v>
      </c>
      <c r="BW7535" s="33">
        <v>86.340869999999995</v>
      </c>
      <c r="BX7535" s="33">
        <v>83.858419999999995</v>
      </c>
      <c r="BY7535" s="33">
        <v>79.88785</v>
      </c>
      <c r="BZ7535" s="33">
        <v>77.111419999999995</v>
      </c>
      <c r="CA7535" s="33">
        <v>74.883499999999998</v>
      </c>
      <c r="CB7535" s="33">
        <v>72.875259999999997</v>
      </c>
      <c r="CC7535" s="33">
        <v>70.611440000000002</v>
      </c>
      <c r="DC7535" s="9">
        <v>338.28640000000001</v>
      </c>
      <c r="DD7535" s="9">
        <v>0</v>
      </c>
    </row>
    <row r="7536" spans="1:108" x14ac:dyDescent="0.25">
      <c r="A7536" s="9" t="s">
        <v>42</v>
      </c>
      <c r="B7536" s="9" t="s">
        <v>15</v>
      </c>
      <c r="C7536" s="9" t="s">
        <v>2</v>
      </c>
      <c r="D7536" s="9" t="s">
        <v>40</v>
      </c>
      <c r="E7536" s="9" t="s">
        <v>38</v>
      </c>
      <c r="F7536" s="9">
        <v>2026</v>
      </c>
      <c r="G7536" s="9">
        <v>10</v>
      </c>
      <c r="H7536" s="9"/>
      <c r="BF7536" s="33">
        <v>62.525120000000001</v>
      </c>
      <c r="BG7536" s="33">
        <v>60.789729999999999</v>
      </c>
      <c r="BH7536" s="33">
        <v>59.978740000000002</v>
      </c>
      <c r="BI7536" s="33">
        <v>59.028680000000001</v>
      </c>
      <c r="BJ7536" s="33">
        <v>58.460030000000003</v>
      </c>
      <c r="BK7536" s="33">
        <v>57.6372</v>
      </c>
      <c r="BL7536" s="33">
        <v>57.124250000000004</v>
      </c>
      <c r="BM7536" s="33">
        <v>57.70926</v>
      </c>
      <c r="BN7536" s="33">
        <v>62.374319999999997</v>
      </c>
      <c r="BO7536" s="33">
        <v>68.774730000000005</v>
      </c>
      <c r="BP7536" s="33">
        <v>74.714879999999994</v>
      </c>
      <c r="BQ7536" s="33">
        <v>79.770489999999995</v>
      </c>
      <c r="BR7536" s="33">
        <v>83.318870000000004</v>
      </c>
      <c r="BS7536" s="33">
        <v>85.750510000000006</v>
      </c>
      <c r="BT7536" s="33">
        <v>85.343909999999994</v>
      </c>
      <c r="BU7536" s="33">
        <v>84.867810000000006</v>
      </c>
      <c r="BV7536" s="33">
        <v>84.205079999999995</v>
      </c>
      <c r="BW7536" s="33">
        <v>82.292119999999997</v>
      </c>
      <c r="BX7536" s="33">
        <v>77.806190000000001</v>
      </c>
      <c r="BY7536" s="33">
        <v>73.457909999999998</v>
      </c>
      <c r="BZ7536" s="33">
        <v>70.374769999999998</v>
      </c>
      <c r="CA7536" s="33">
        <v>67.717230000000001</v>
      </c>
      <c r="CB7536" s="33">
        <v>66.14376</v>
      </c>
      <c r="CC7536" s="33">
        <v>64.241079999999997</v>
      </c>
      <c r="DC7536" s="9">
        <v>338.28640000000001</v>
      </c>
      <c r="DD7536" s="9">
        <v>0</v>
      </c>
    </row>
    <row r="7537" spans="1:108" x14ac:dyDescent="0.25">
      <c r="A7537" s="9" t="s">
        <v>42</v>
      </c>
      <c r="B7537" s="9" t="s">
        <v>15</v>
      </c>
      <c r="C7537" s="9" t="s">
        <v>2</v>
      </c>
      <c r="D7537" s="9" t="s">
        <v>40</v>
      </c>
      <c r="E7537" s="9" t="s">
        <v>36</v>
      </c>
      <c r="F7537" s="9">
        <v>2016</v>
      </c>
      <c r="H7537" s="9"/>
      <c r="BF7537" s="33">
        <v>70.136210000000005</v>
      </c>
      <c r="BG7537" s="33">
        <v>68.769260000000003</v>
      </c>
      <c r="BH7537" s="33">
        <v>67.556110000000004</v>
      </c>
      <c r="BI7537" s="33">
        <v>66.392889999999994</v>
      </c>
      <c r="BJ7537" s="33">
        <v>65.406890000000004</v>
      </c>
      <c r="BK7537" s="33">
        <v>64.776349999999994</v>
      </c>
      <c r="BL7537" s="33">
        <v>64.596050000000005</v>
      </c>
      <c r="BM7537" s="33">
        <v>66.49924</v>
      </c>
      <c r="BN7537" s="33">
        <v>70.151899999999998</v>
      </c>
      <c r="BO7537" s="33">
        <v>74.458299999999994</v>
      </c>
      <c r="BP7537" s="33">
        <v>78.714309999999998</v>
      </c>
      <c r="BQ7537" s="33">
        <v>82.325010000000006</v>
      </c>
      <c r="BR7537" s="33">
        <v>84.994979999999998</v>
      </c>
      <c r="BS7537" s="33">
        <v>86.676419999999993</v>
      </c>
      <c r="BT7537" s="33">
        <v>87.807569999999998</v>
      </c>
      <c r="BU7537" s="33">
        <v>88.414429999999996</v>
      </c>
      <c r="BV7537" s="33">
        <v>88.39828</v>
      </c>
      <c r="BW7537" s="33">
        <v>87.533739999999995</v>
      </c>
      <c r="BX7537" s="33">
        <v>85.664739999999995</v>
      </c>
      <c r="BY7537" s="33">
        <v>82.45975</v>
      </c>
      <c r="BZ7537" s="33">
        <v>79.172619999999995</v>
      </c>
      <c r="CA7537" s="33">
        <v>76.364959999999996</v>
      </c>
      <c r="CB7537" s="33">
        <v>74.239379999999997</v>
      </c>
      <c r="CC7537" s="33">
        <v>72.291880000000006</v>
      </c>
      <c r="DC7537" s="9">
        <v>338.28640000000001</v>
      </c>
      <c r="DD7537" s="9">
        <v>0</v>
      </c>
    </row>
    <row r="7538" spans="1:108" x14ac:dyDescent="0.25">
      <c r="A7538" s="9" t="s">
        <v>42</v>
      </c>
      <c r="B7538" s="9" t="s">
        <v>15</v>
      </c>
      <c r="C7538" s="9" t="s">
        <v>2</v>
      </c>
      <c r="D7538" s="9" t="s">
        <v>40</v>
      </c>
      <c r="E7538" s="9" t="s">
        <v>36</v>
      </c>
      <c r="F7538" s="9">
        <v>2017</v>
      </c>
      <c r="H7538" s="9"/>
      <c r="BF7538" s="33">
        <v>70.136210000000005</v>
      </c>
      <c r="BG7538" s="33">
        <v>68.769260000000003</v>
      </c>
      <c r="BH7538" s="33">
        <v>67.556110000000004</v>
      </c>
      <c r="BI7538" s="33">
        <v>66.392889999999994</v>
      </c>
      <c r="BJ7538" s="33">
        <v>65.406890000000004</v>
      </c>
      <c r="BK7538" s="33">
        <v>64.776349999999994</v>
      </c>
      <c r="BL7538" s="33">
        <v>64.596050000000005</v>
      </c>
      <c r="BM7538" s="33">
        <v>66.49924</v>
      </c>
      <c r="BN7538" s="33">
        <v>70.151899999999998</v>
      </c>
      <c r="BO7538" s="33">
        <v>74.458299999999994</v>
      </c>
      <c r="BP7538" s="33">
        <v>78.714309999999998</v>
      </c>
      <c r="BQ7538" s="33">
        <v>82.325010000000006</v>
      </c>
      <c r="BR7538" s="33">
        <v>84.994979999999998</v>
      </c>
      <c r="BS7538" s="33">
        <v>86.676419999999993</v>
      </c>
      <c r="BT7538" s="33">
        <v>87.807569999999998</v>
      </c>
      <c r="BU7538" s="33">
        <v>88.414429999999996</v>
      </c>
      <c r="BV7538" s="33">
        <v>88.39828</v>
      </c>
      <c r="BW7538" s="33">
        <v>87.533739999999995</v>
      </c>
      <c r="BX7538" s="33">
        <v>85.664739999999995</v>
      </c>
      <c r="BY7538" s="33">
        <v>82.45975</v>
      </c>
      <c r="BZ7538" s="33">
        <v>79.172619999999995</v>
      </c>
      <c r="CA7538" s="33">
        <v>76.364959999999996</v>
      </c>
      <c r="CB7538" s="33">
        <v>74.239379999999997</v>
      </c>
      <c r="CC7538" s="33">
        <v>72.291880000000006</v>
      </c>
      <c r="DC7538" s="9">
        <v>338.28640000000001</v>
      </c>
      <c r="DD7538" s="9">
        <v>0</v>
      </c>
    </row>
    <row r="7539" spans="1:108" x14ac:dyDescent="0.25">
      <c r="A7539" s="9" t="s">
        <v>42</v>
      </c>
      <c r="B7539" s="9" t="s">
        <v>15</v>
      </c>
      <c r="C7539" s="9" t="s">
        <v>2</v>
      </c>
      <c r="D7539" s="9" t="s">
        <v>40</v>
      </c>
      <c r="E7539" s="9" t="s">
        <v>36</v>
      </c>
      <c r="F7539" s="9">
        <v>2018</v>
      </c>
      <c r="H7539" s="9"/>
      <c r="BF7539" s="33">
        <v>70.136210000000005</v>
      </c>
      <c r="BG7539" s="33">
        <v>68.769260000000003</v>
      </c>
      <c r="BH7539" s="33">
        <v>67.556110000000004</v>
      </c>
      <c r="BI7539" s="33">
        <v>66.392889999999994</v>
      </c>
      <c r="BJ7539" s="33">
        <v>65.406890000000004</v>
      </c>
      <c r="BK7539" s="33">
        <v>64.776349999999994</v>
      </c>
      <c r="BL7539" s="33">
        <v>64.596050000000005</v>
      </c>
      <c r="BM7539" s="33">
        <v>66.49924</v>
      </c>
      <c r="BN7539" s="33">
        <v>70.151899999999998</v>
      </c>
      <c r="BO7539" s="33">
        <v>74.458299999999994</v>
      </c>
      <c r="BP7539" s="33">
        <v>78.714309999999998</v>
      </c>
      <c r="BQ7539" s="33">
        <v>82.325010000000006</v>
      </c>
      <c r="BR7539" s="33">
        <v>84.994979999999998</v>
      </c>
      <c r="BS7539" s="33">
        <v>86.676419999999993</v>
      </c>
      <c r="BT7539" s="33">
        <v>87.807569999999998</v>
      </c>
      <c r="BU7539" s="33">
        <v>88.414429999999996</v>
      </c>
      <c r="BV7539" s="33">
        <v>88.39828</v>
      </c>
      <c r="BW7539" s="33">
        <v>87.533739999999995</v>
      </c>
      <c r="BX7539" s="33">
        <v>85.664739999999995</v>
      </c>
      <c r="BY7539" s="33">
        <v>82.45975</v>
      </c>
      <c r="BZ7539" s="33">
        <v>79.172619999999995</v>
      </c>
      <c r="CA7539" s="33">
        <v>76.364959999999996</v>
      </c>
      <c r="CB7539" s="33">
        <v>74.239379999999997</v>
      </c>
      <c r="CC7539" s="33">
        <v>72.291880000000006</v>
      </c>
      <c r="DC7539" s="9">
        <v>338.28640000000001</v>
      </c>
      <c r="DD7539" s="9">
        <v>0</v>
      </c>
    </row>
    <row r="7540" spans="1:108" x14ac:dyDescent="0.25">
      <c r="A7540" s="9" t="s">
        <v>42</v>
      </c>
      <c r="B7540" s="9" t="s">
        <v>15</v>
      </c>
      <c r="C7540" s="9" t="s">
        <v>2</v>
      </c>
      <c r="D7540" s="9" t="s">
        <v>40</v>
      </c>
      <c r="E7540" s="9" t="s">
        <v>36</v>
      </c>
      <c r="F7540" s="9">
        <v>2019</v>
      </c>
      <c r="H7540" s="9"/>
      <c r="BF7540" s="33">
        <v>70.136210000000005</v>
      </c>
      <c r="BG7540" s="33">
        <v>68.769260000000003</v>
      </c>
      <c r="BH7540" s="33">
        <v>67.556110000000004</v>
      </c>
      <c r="BI7540" s="33">
        <v>66.392889999999994</v>
      </c>
      <c r="BJ7540" s="33">
        <v>65.406890000000004</v>
      </c>
      <c r="BK7540" s="33">
        <v>64.776349999999994</v>
      </c>
      <c r="BL7540" s="33">
        <v>64.596050000000005</v>
      </c>
      <c r="BM7540" s="33">
        <v>66.49924</v>
      </c>
      <c r="BN7540" s="33">
        <v>70.151899999999998</v>
      </c>
      <c r="BO7540" s="33">
        <v>74.458299999999994</v>
      </c>
      <c r="BP7540" s="33">
        <v>78.714309999999998</v>
      </c>
      <c r="BQ7540" s="33">
        <v>82.325010000000006</v>
      </c>
      <c r="BR7540" s="33">
        <v>84.994979999999998</v>
      </c>
      <c r="BS7540" s="33">
        <v>86.676419999999993</v>
      </c>
      <c r="BT7540" s="33">
        <v>87.807569999999998</v>
      </c>
      <c r="BU7540" s="33">
        <v>88.414429999999996</v>
      </c>
      <c r="BV7540" s="33">
        <v>88.39828</v>
      </c>
      <c r="BW7540" s="33">
        <v>87.533739999999995</v>
      </c>
      <c r="BX7540" s="33">
        <v>85.664739999999995</v>
      </c>
      <c r="BY7540" s="33">
        <v>82.45975</v>
      </c>
      <c r="BZ7540" s="33">
        <v>79.172619999999995</v>
      </c>
      <c r="CA7540" s="33">
        <v>76.364959999999996</v>
      </c>
      <c r="CB7540" s="33">
        <v>74.239379999999997</v>
      </c>
      <c r="CC7540" s="33">
        <v>72.291880000000006</v>
      </c>
      <c r="DC7540" s="9">
        <v>338.28640000000001</v>
      </c>
      <c r="DD7540" s="9">
        <v>0</v>
      </c>
    </row>
    <row r="7541" spans="1:108" x14ac:dyDescent="0.25">
      <c r="A7541" s="9" t="s">
        <v>42</v>
      </c>
      <c r="B7541" s="9" t="s">
        <v>15</v>
      </c>
      <c r="C7541" s="9" t="s">
        <v>2</v>
      </c>
      <c r="D7541" s="9" t="s">
        <v>40</v>
      </c>
      <c r="E7541" s="9" t="s">
        <v>36</v>
      </c>
      <c r="F7541" s="9">
        <v>2020</v>
      </c>
      <c r="H7541" s="9"/>
      <c r="BF7541" s="33">
        <v>70.136210000000005</v>
      </c>
      <c r="BG7541" s="33">
        <v>68.769260000000003</v>
      </c>
      <c r="BH7541" s="33">
        <v>67.556110000000004</v>
      </c>
      <c r="BI7541" s="33">
        <v>66.392889999999994</v>
      </c>
      <c r="BJ7541" s="33">
        <v>65.406890000000004</v>
      </c>
      <c r="BK7541" s="33">
        <v>64.776349999999994</v>
      </c>
      <c r="BL7541" s="33">
        <v>64.596050000000005</v>
      </c>
      <c r="BM7541" s="33">
        <v>66.49924</v>
      </c>
      <c r="BN7541" s="33">
        <v>70.151899999999998</v>
      </c>
      <c r="BO7541" s="33">
        <v>74.458299999999994</v>
      </c>
      <c r="BP7541" s="33">
        <v>78.714309999999998</v>
      </c>
      <c r="BQ7541" s="33">
        <v>82.325010000000006</v>
      </c>
      <c r="BR7541" s="33">
        <v>84.994979999999998</v>
      </c>
      <c r="BS7541" s="33">
        <v>86.676419999999993</v>
      </c>
      <c r="BT7541" s="33">
        <v>87.807569999999998</v>
      </c>
      <c r="BU7541" s="33">
        <v>88.414429999999996</v>
      </c>
      <c r="BV7541" s="33">
        <v>88.39828</v>
      </c>
      <c r="BW7541" s="33">
        <v>87.533739999999995</v>
      </c>
      <c r="BX7541" s="33">
        <v>85.664739999999995</v>
      </c>
      <c r="BY7541" s="33">
        <v>82.45975</v>
      </c>
      <c r="BZ7541" s="33">
        <v>79.172619999999995</v>
      </c>
      <c r="CA7541" s="33">
        <v>76.364959999999996</v>
      </c>
      <c r="CB7541" s="33">
        <v>74.239379999999997</v>
      </c>
      <c r="CC7541" s="33">
        <v>72.291880000000006</v>
      </c>
      <c r="DC7541" s="9">
        <v>338.28640000000001</v>
      </c>
      <c r="DD7541" s="9">
        <v>0</v>
      </c>
    </row>
    <row r="7542" spans="1:108" x14ac:dyDescent="0.25">
      <c r="A7542" s="9" t="s">
        <v>42</v>
      </c>
      <c r="B7542" s="9" t="s">
        <v>15</v>
      </c>
      <c r="C7542" s="9" t="s">
        <v>2</v>
      </c>
      <c r="D7542" s="9" t="s">
        <v>40</v>
      </c>
      <c r="E7542" s="9" t="s">
        <v>36</v>
      </c>
      <c r="F7542" s="9">
        <v>2021</v>
      </c>
      <c r="H7542" s="9"/>
      <c r="BF7542" s="33">
        <v>70.136210000000005</v>
      </c>
      <c r="BG7542" s="33">
        <v>68.769260000000003</v>
      </c>
      <c r="BH7542" s="33">
        <v>67.556110000000004</v>
      </c>
      <c r="BI7542" s="33">
        <v>66.392889999999994</v>
      </c>
      <c r="BJ7542" s="33">
        <v>65.406890000000004</v>
      </c>
      <c r="BK7542" s="33">
        <v>64.776349999999994</v>
      </c>
      <c r="BL7542" s="33">
        <v>64.596050000000005</v>
      </c>
      <c r="BM7542" s="33">
        <v>66.49924</v>
      </c>
      <c r="BN7542" s="33">
        <v>70.151899999999998</v>
      </c>
      <c r="BO7542" s="33">
        <v>74.458299999999994</v>
      </c>
      <c r="BP7542" s="33">
        <v>78.714309999999998</v>
      </c>
      <c r="BQ7542" s="33">
        <v>82.325010000000006</v>
      </c>
      <c r="BR7542" s="33">
        <v>84.994979999999998</v>
      </c>
      <c r="BS7542" s="33">
        <v>86.676419999999993</v>
      </c>
      <c r="BT7542" s="33">
        <v>87.807569999999998</v>
      </c>
      <c r="BU7542" s="33">
        <v>88.414429999999996</v>
      </c>
      <c r="BV7542" s="33">
        <v>88.39828</v>
      </c>
      <c r="BW7542" s="33">
        <v>87.533739999999995</v>
      </c>
      <c r="BX7542" s="33">
        <v>85.664739999999995</v>
      </c>
      <c r="BY7542" s="33">
        <v>82.45975</v>
      </c>
      <c r="BZ7542" s="33">
        <v>79.172619999999995</v>
      </c>
      <c r="CA7542" s="33">
        <v>76.364959999999996</v>
      </c>
      <c r="CB7542" s="33">
        <v>74.239379999999997</v>
      </c>
      <c r="CC7542" s="33">
        <v>72.291880000000006</v>
      </c>
      <c r="DC7542" s="9">
        <v>338.28640000000001</v>
      </c>
      <c r="DD7542" s="9">
        <v>0</v>
      </c>
    </row>
    <row r="7543" spans="1:108" x14ac:dyDescent="0.25">
      <c r="A7543" s="9" t="s">
        <v>42</v>
      </c>
      <c r="B7543" s="9" t="s">
        <v>15</v>
      </c>
      <c r="C7543" s="9" t="s">
        <v>2</v>
      </c>
      <c r="D7543" s="9" t="s">
        <v>40</v>
      </c>
      <c r="E7543" s="9" t="s">
        <v>36</v>
      </c>
      <c r="F7543" s="9">
        <v>2022</v>
      </c>
      <c r="H7543" s="9"/>
      <c r="BF7543" s="33">
        <v>70.136210000000005</v>
      </c>
      <c r="BG7543" s="33">
        <v>68.769260000000003</v>
      </c>
      <c r="BH7543" s="33">
        <v>67.556110000000004</v>
      </c>
      <c r="BI7543" s="33">
        <v>66.392889999999994</v>
      </c>
      <c r="BJ7543" s="33">
        <v>65.406890000000004</v>
      </c>
      <c r="BK7543" s="33">
        <v>64.776349999999994</v>
      </c>
      <c r="BL7543" s="33">
        <v>64.596050000000005</v>
      </c>
      <c r="BM7543" s="33">
        <v>66.49924</v>
      </c>
      <c r="BN7543" s="33">
        <v>70.151899999999998</v>
      </c>
      <c r="BO7543" s="33">
        <v>74.458299999999994</v>
      </c>
      <c r="BP7543" s="33">
        <v>78.714309999999998</v>
      </c>
      <c r="BQ7543" s="33">
        <v>82.325010000000006</v>
      </c>
      <c r="BR7543" s="33">
        <v>84.994979999999998</v>
      </c>
      <c r="BS7543" s="33">
        <v>86.676419999999993</v>
      </c>
      <c r="BT7543" s="33">
        <v>87.807569999999998</v>
      </c>
      <c r="BU7543" s="33">
        <v>88.414429999999996</v>
      </c>
      <c r="BV7543" s="33">
        <v>88.39828</v>
      </c>
      <c r="BW7543" s="33">
        <v>87.533739999999995</v>
      </c>
      <c r="BX7543" s="33">
        <v>85.664739999999995</v>
      </c>
      <c r="BY7543" s="33">
        <v>82.45975</v>
      </c>
      <c r="BZ7543" s="33">
        <v>79.172619999999995</v>
      </c>
      <c r="CA7543" s="33">
        <v>76.364959999999996</v>
      </c>
      <c r="CB7543" s="33">
        <v>74.239379999999997</v>
      </c>
      <c r="CC7543" s="33">
        <v>72.291880000000006</v>
      </c>
      <c r="DC7543" s="9">
        <v>338.28640000000001</v>
      </c>
      <c r="DD7543" s="9">
        <v>0</v>
      </c>
    </row>
    <row r="7544" spans="1:108" x14ac:dyDescent="0.25">
      <c r="A7544" s="9" t="s">
        <v>42</v>
      </c>
      <c r="B7544" s="9" t="s">
        <v>15</v>
      </c>
      <c r="C7544" s="9" t="s">
        <v>2</v>
      </c>
      <c r="D7544" s="9" t="s">
        <v>40</v>
      </c>
      <c r="E7544" s="9" t="s">
        <v>36</v>
      </c>
      <c r="F7544" s="9">
        <v>2023</v>
      </c>
      <c r="H7544" s="9"/>
      <c r="BF7544" s="33">
        <v>70.136210000000005</v>
      </c>
      <c r="BG7544" s="33">
        <v>68.769260000000003</v>
      </c>
      <c r="BH7544" s="33">
        <v>67.556110000000004</v>
      </c>
      <c r="BI7544" s="33">
        <v>66.392889999999994</v>
      </c>
      <c r="BJ7544" s="33">
        <v>65.406890000000004</v>
      </c>
      <c r="BK7544" s="33">
        <v>64.776349999999994</v>
      </c>
      <c r="BL7544" s="33">
        <v>64.596050000000005</v>
      </c>
      <c r="BM7544" s="33">
        <v>66.49924</v>
      </c>
      <c r="BN7544" s="33">
        <v>70.151899999999998</v>
      </c>
      <c r="BO7544" s="33">
        <v>74.458299999999994</v>
      </c>
      <c r="BP7544" s="33">
        <v>78.714309999999998</v>
      </c>
      <c r="BQ7544" s="33">
        <v>82.325010000000006</v>
      </c>
      <c r="BR7544" s="33">
        <v>84.994979999999998</v>
      </c>
      <c r="BS7544" s="33">
        <v>86.676419999999993</v>
      </c>
      <c r="BT7544" s="33">
        <v>87.807569999999998</v>
      </c>
      <c r="BU7544" s="33">
        <v>88.414429999999996</v>
      </c>
      <c r="BV7544" s="33">
        <v>88.39828</v>
      </c>
      <c r="BW7544" s="33">
        <v>87.533739999999995</v>
      </c>
      <c r="BX7544" s="33">
        <v>85.664739999999995</v>
      </c>
      <c r="BY7544" s="33">
        <v>82.45975</v>
      </c>
      <c r="BZ7544" s="33">
        <v>79.172619999999995</v>
      </c>
      <c r="CA7544" s="33">
        <v>76.364959999999996</v>
      </c>
      <c r="CB7544" s="33">
        <v>74.239379999999997</v>
      </c>
      <c r="CC7544" s="33">
        <v>72.291880000000006</v>
      </c>
      <c r="DC7544" s="9">
        <v>338.28640000000001</v>
      </c>
      <c r="DD7544" s="9">
        <v>0</v>
      </c>
    </row>
    <row r="7545" spans="1:108" x14ac:dyDescent="0.25">
      <c r="A7545" s="9" t="s">
        <v>42</v>
      </c>
      <c r="B7545" s="9" t="s">
        <v>15</v>
      </c>
      <c r="C7545" s="9" t="s">
        <v>2</v>
      </c>
      <c r="D7545" s="9" t="s">
        <v>40</v>
      </c>
      <c r="E7545" s="9" t="s">
        <v>36</v>
      </c>
      <c r="F7545" s="9">
        <v>2024</v>
      </c>
      <c r="H7545" s="9"/>
      <c r="BF7545" s="33">
        <v>70.136210000000005</v>
      </c>
      <c r="BG7545" s="33">
        <v>68.769260000000003</v>
      </c>
      <c r="BH7545" s="33">
        <v>67.556110000000004</v>
      </c>
      <c r="BI7545" s="33">
        <v>66.392889999999994</v>
      </c>
      <c r="BJ7545" s="33">
        <v>65.406890000000004</v>
      </c>
      <c r="BK7545" s="33">
        <v>64.776349999999994</v>
      </c>
      <c r="BL7545" s="33">
        <v>64.596050000000005</v>
      </c>
      <c r="BM7545" s="33">
        <v>66.49924</v>
      </c>
      <c r="BN7545" s="33">
        <v>70.151899999999998</v>
      </c>
      <c r="BO7545" s="33">
        <v>74.458299999999994</v>
      </c>
      <c r="BP7545" s="33">
        <v>78.714309999999998</v>
      </c>
      <c r="BQ7545" s="33">
        <v>82.325010000000006</v>
      </c>
      <c r="BR7545" s="33">
        <v>84.994979999999998</v>
      </c>
      <c r="BS7545" s="33">
        <v>86.676419999999993</v>
      </c>
      <c r="BT7545" s="33">
        <v>87.807569999999998</v>
      </c>
      <c r="BU7545" s="33">
        <v>88.414429999999996</v>
      </c>
      <c r="BV7545" s="33">
        <v>88.39828</v>
      </c>
      <c r="BW7545" s="33">
        <v>87.533739999999995</v>
      </c>
      <c r="BX7545" s="33">
        <v>85.664739999999995</v>
      </c>
      <c r="BY7545" s="33">
        <v>82.45975</v>
      </c>
      <c r="BZ7545" s="33">
        <v>79.172619999999995</v>
      </c>
      <c r="CA7545" s="33">
        <v>76.364959999999996</v>
      </c>
      <c r="CB7545" s="33">
        <v>74.239379999999997</v>
      </c>
      <c r="CC7545" s="33">
        <v>72.291880000000006</v>
      </c>
      <c r="DC7545" s="9">
        <v>338.28640000000001</v>
      </c>
      <c r="DD7545" s="9">
        <v>0</v>
      </c>
    </row>
    <row r="7546" spans="1:108" x14ac:dyDescent="0.25">
      <c r="A7546" s="9" t="s">
        <v>42</v>
      </c>
      <c r="B7546" s="9" t="s">
        <v>15</v>
      </c>
      <c r="C7546" s="9" t="s">
        <v>2</v>
      </c>
      <c r="D7546" s="9" t="s">
        <v>40</v>
      </c>
      <c r="E7546" s="9" t="s">
        <v>36</v>
      </c>
      <c r="F7546" s="9">
        <v>2025</v>
      </c>
      <c r="H7546" s="9"/>
      <c r="BF7546" s="33">
        <v>70.136210000000005</v>
      </c>
      <c r="BG7546" s="33">
        <v>68.769260000000003</v>
      </c>
      <c r="BH7546" s="33">
        <v>67.556110000000004</v>
      </c>
      <c r="BI7546" s="33">
        <v>66.392889999999994</v>
      </c>
      <c r="BJ7546" s="33">
        <v>65.406890000000004</v>
      </c>
      <c r="BK7546" s="33">
        <v>64.776349999999994</v>
      </c>
      <c r="BL7546" s="33">
        <v>64.596050000000005</v>
      </c>
      <c r="BM7546" s="33">
        <v>66.49924</v>
      </c>
      <c r="BN7546" s="33">
        <v>70.151899999999998</v>
      </c>
      <c r="BO7546" s="33">
        <v>74.458299999999994</v>
      </c>
      <c r="BP7546" s="33">
        <v>78.714309999999998</v>
      </c>
      <c r="BQ7546" s="33">
        <v>82.325010000000006</v>
      </c>
      <c r="BR7546" s="33">
        <v>84.994979999999998</v>
      </c>
      <c r="BS7546" s="33">
        <v>86.676419999999993</v>
      </c>
      <c r="BT7546" s="33">
        <v>87.807569999999998</v>
      </c>
      <c r="BU7546" s="33">
        <v>88.414429999999996</v>
      </c>
      <c r="BV7546" s="33">
        <v>88.39828</v>
      </c>
      <c r="BW7546" s="33">
        <v>87.533739999999995</v>
      </c>
      <c r="BX7546" s="33">
        <v>85.664739999999995</v>
      </c>
      <c r="BY7546" s="33">
        <v>82.45975</v>
      </c>
      <c r="BZ7546" s="33">
        <v>79.172619999999995</v>
      </c>
      <c r="CA7546" s="33">
        <v>76.364959999999996</v>
      </c>
      <c r="CB7546" s="33">
        <v>74.239379999999997</v>
      </c>
      <c r="CC7546" s="33">
        <v>72.291880000000006</v>
      </c>
      <c r="DC7546" s="9">
        <v>338.28640000000001</v>
      </c>
      <c r="DD7546" s="9">
        <v>0</v>
      </c>
    </row>
    <row r="7547" spans="1:108" x14ac:dyDescent="0.25">
      <c r="A7547" s="9" t="s">
        <v>42</v>
      </c>
      <c r="B7547" s="9" t="s">
        <v>15</v>
      </c>
      <c r="C7547" s="9" t="s">
        <v>2</v>
      </c>
      <c r="D7547" s="9" t="s">
        <v>40</v>
      </c>
      <c r="E7547" s="9" t="s">
        <v>36</v>
      </c>
      <c r="F7547" s="9">
        <v>2026</v>
      </c>
      <c r="H7547" s="9"/>
      <c r="BF7547" s="33">
        <v>70.136210000000005</v>
      </c>
      <c r="BG7547" s="33">
        <v>68.769260000000003</v>
      </c>
      <c r="BH7547" s="33">
        <v>67.556110000000004</v>
      </c>
      <c r="BI7547" s="33">
        <v>66.392889999999994</v>
      </c>
      <c r="BJ7547" s="33">
        <v>65.406890000000004</v>
      </c>
      <c r="BK7547" s="33">
        <v>64.776349999999994</v>
      </c>
      <c r="BL7547" s="33">
        <v>64.596050000000005</v>
      </c>
      <c r="BM7547" s="33">
        <v>66.49924</v>
      </c>
      <c r="BN7547" s="33">
        <v>70.151899999999998</v>
      </c>
      <c r="BO7547" s="33">
        <v>74.458299999999994</v>
      </c>
      <c r="BP7547" s="33">
        <v>78.714309999999998</v>
      </c>
      <c r="BQ7547" s="33">
        <v>82.325010000000006</v>
      </c>
      <c r="BR7547" s="33">
        <v>84.994979999999998</v>
      </c>
      <c r="BS7547" s="33">
        <v>86.676419999999993</v>
      </c>
      <c r="BT7547" s="33">
        <v>87.807569999999998</v>
      </c>
      <c r="BU7547" s="33">
        <v>88.414429999999996</v>
      </c>
      <c r="BV7547" s="33">
        <v>88.39828</v>
      </c>
      <c r="BW7547" s="33">
        <v>87.533739999999995</v>
      </c>
      <c r="BX7547" s="33">
        <v>85.664739999999995</v>
      </c>
      <c r="BY7547" s="33">
        <v>82.45975</v>
      </c>
      <c r="BZ7547" s="33">
        <v>79.172619999999995</v>
      </c>
      <c r="CA7547" s="33">
        <v>76.364959999999996</v>
      </c>
      <c r="CB7547" s="33">
        <v>74.239379999999997</v>
      </c>
      <c r="CC7547" s="33">
        <v>72.291880000000006</v>
      </c>
      <c r="DC7547" s="9">
        <v>338.28640000000001</v>
      </c>
      <c r="DD7547" s="9">
        <v>0</v>
      </c>
    </row>
    <row r="7548" spans="1:108" x14ac:dyDescent="0.25">
      <c r="A7548" s="9" t="s">
        <v>42</v>
      </c>
      <c r="B7548" s="9" t="s">
        <v>15</v>
      </c>
      <c r="C7548" s="9" t="s">
        <v>2</v>
      </c>
      <c r="D7548" s="9" t="s">
        <v>39</v>
      </c>
      <c r="E7548" s="9" t="s">
        <v>38</v>
      </c>
      <c r="F7548" s="9">
        <v>2016</v>
      </c>
      <c r="G7548" s="9">
        <v>5</v>
      </c>
      <c r="H7548" s="9"/>
      <c r="BF7548" s="33">
        <v>72.539869999999993</v>
      </c>
      <c r="BG7548" s="33">
        <v>70.766720000000007</v>
      </c>
      <c r="BH7548" s="33">
        <v>69.477609999999999</v>
      </c>
      <c r="BI7548" s="33">
        <v>68.200270000000003</v>
      </c>
      <c r="BJ7548" s="33">
        <v>67.117779999999996</v>
      </c>
      <c r="BK7548" s="33">
        <v>66.452560000000005</v>
      </c>
      <c r="BL7548" s="33">
        <v>66.940839999999994</v>
      </c>
      <c r="BM7548" s="33">
        <v>70.744299999999996</v>
      </c>
      <c r="BN7548" s="33">
        <v>75.727350000000001</v>
      </c>
      <c r="BO7548" s="33">
        <v>79.914490000000001</v>
      </c>
      <c r="BP7548" s="33">
        <v>83.05068</v>
      </c>
      <c r="BQ7548" s="33">
        <v>85.985830000000007</v>
      </c>
      <c r="BR7548" s="33">
        <v>88.325149999999994</v>
      </c>
      <c r="BS7548" s="33">
        <v>89.671170000000004</v>
      </c>
      <c r="BT7548" s="33">
        <v>90.052409999999995</v>
      </c>
      <c r="BU7548" s="33">
        <v>89.867490000000004</v>
      </c>
      <c r="BV7548" s="33">
        <v>89.29092</v>
      </c>
      <c r="BW7548" s="33">
        <v>88.083740000000006</v>
      </c>
      <c r="BX7548" s="33">
        <v>85.83896</v>
      </c>
      <c r="BY7548" s="33">
        <v>83.046390000000002</v>
      </c>
      <c r="BZ7548" s="33">
        <v>79.856719999999996</v>
      </c>
      <c r="CA7548" s="33">
        <v>77.619489999999999</v>
      </c>
      <c r="CB7548" s="33">
        <v>75.301929999999999</v>
      </c>
      <c r="CC7548" s="33">
        <v>73.400109999999998</v>
      </c>
      <c r="DC7548" s="9">
        <v>338.28640000000001</v>
      </c>
      <c r="DD7548" s="9">
        <v>0</v>
      </c>
    </row>
    <row r="7549" spans="1:108" x14ac:dyDescent="0.25">
      <c r="A7549" s="9" t="s">
        <v>42</v>
      </c>
      <c r="B7549" s="9" t="s">
        <v>15</v>
      </c>
      <c r="C7549" s="9" t="s">
        <v>2</v>
      </c>
      <c r="D7549" s="9" t="s">
        <v>39</v>
      </c>
      <c r="E7549" s="9" t="s">
        <v>38</v>
      </c>
      <c r="F7549" s="9">
        <v>2016</v>
      </c>
      <c r="G7549" s="9">
        <v>6</v>
      </c>
      <c r="H7549" s="9"/>
      <c r="BF7549" s="33">
        <v>73.364400000000003</v>
      </c>
      <c r="BG7549" s="33">
        <v>71.607150000000004</v>
      </c>
      <c r="BH7549" s="33">
        <v>70.460149999999999</v>
      </c>
      <c r="BI7549" s="33">
        <v>69.246939999999995</v>
      </c>
      <c r="BJ7549" s="33">
        <v>68.281850000000006</v>
      </c>
      <c r="BK7549" s="33">
        <v>67.497370000000004</v>
      </c>
      <c r="BL7549" s="33">
        <v>68.334699999999998</v>
      </c>
      <c r="BM7549" s="33">
        <v>72.709530000000001</v>
      </c>
      <c r="BN7549" s="33">
        <v>78.051199999999994</v>
      </c>
      <c r="BO7549" s="33">
        <v>83.167569999999998</v>
      </c>
      <c r="BP7549" s="33">
        <v>87.690259999999995</v>
      </c>
      <c r="BQ7549" s="33">
        <v>90.738889999999998</v>
      </c>
      <c r="BR7549" s="33">
        <v>92.041700000000006</v>
      </c>
      <c r="BS7549" s="33">
        <v>92.39819</v>
      </c>
      <c r="BT7549" s="33">
        <v>93.413629999999998</v>
      </c>
      <c r="BU7549" s="33">
        <v>94.303219999999996</v>
      </c>
      <c r="BV7549" s="33">
        <v>94.539439999999999</v>
      </c>
      <c r="BW7549" s="33">
        <v>94.142390000000006</v>
      </c>
      <c r="BX7549" s="33">
        <v>92.611000000000004</v>
      </c>
      <c r="BY7549" s="33">
        <v>89.897289999999998</v>
      </c>
      <c r="BZ7549" s="33">
        <v>86.268839999999997</v>
      </c>
      <c r="CA7549" s="33">
        <v>82.952119999999994</v>
      </c>
      <c r="CB7549" s="33">
        <v>80.638390000000001</v>
      </c>
      <c r="CC7549" s="33">
        <v>78.455340000000007</v>
      </c>
      <c r="DC7549" s="9">
        <v>338.28640000000001</v>
      </c>
      <c r="DD7549" s="9">
        <v>0</v>
      </c>
    </row>
    <row r="7550" spans="1:108" x14ac:dyDescent="0.25">
      <c r="A7550" s="9" t="s">
        <v>42</v>
      </c>
      <c r="B7550" s="9" t="s">
        <v>15</v>
      </c>
      <c r="C7550" s="9" t="s">
        <v>2</v>
      </c>
      <c r="D7550" s="9" t="s">
        <v>39</v>
      </c>
      <c r="E7550" s="9" t="s">
        <v>38</v>
      </c>
      <c r="F7550" s="9">
        <v>2016</v>
      </c>
      <c r="G7550" s="9">
        <v>7</v>
      </c>
      <c r="H7550" s="9"/>
      <c r="BF7550" s="33">
        <v>74.917079999999999</v>
      </c>
      <c r="BG7550" s="33">
        <v>73.996889999999993</v>
      </c>
      <c r="BH7550" s="33">
        <v>73.12818</v>
      </c>
      <c r="BI7550" s="33">
        <v>71.947410000000005</v>
      </c>
      <c r="BJ7550" s="33">
        <v>71.247529999999998</v>
      </c>
      <c r="BK7550" s="33">
        <v>70.468140000000005</v>
      </c>
      <c r="BL7550" s="33">
        <v>70.454030000000003</v>
      </c>
      <c r="BM7550" s="33">
        <v>72.755560000000003</v>
      </c>
      <c r="BN7550" s="33">
        <v>76.507959999999997</v>
      </c>
      <c r="BO7550" s="33">
        <v>80.88646</v>
      </c>
      <c r="BP7550" s="33">
        <v>85.072959999999995</v>
      </c>
      <c r="BQ7550" s="33">
        <v>88.75067</v>
      </c>
      <c r="BR7550" s="33">
        <v>90.731570000000005</v>
      </c>
      <c r="BS7550" s="33">
        <v>91.848579999999998</v>
      </c>
      <c r="BT7550" s="33">
        <v>92.546400000000006</v>
      </c>
      <c r="BU7550" s="33">
        <v>92.945170000000005</v>
      </c>
      <c r="BV7550" s="33">
        <v>93.173199999999994</v>
      </c>
      <c r="BW7550" s="33">
        <v>92.404430000000005</v>
      </c>
      <c r="BX7550" s="33">
        <v>90.580439999999996</v>
      </c>
      <c r="BY7550" s="33">
        <v>87.78492</v>
      </c>
      <c r="BZ7550" s="33">
        <v>84.315070000000006</v>
      </c>
      <c r="CA7550" s="33">
        <v>81.791030000000006</v>
      </c>
      <c r="CB7550" s="33">
        <v>79.411540000000002</v>
      </c>
      <c r="CC7550" s="33">
        <v>77.649090000000001</v>
      </c>
      <c r="DC7550" s="9">
        <v>338.28640000000001</v>
      </c>
      <c r="DD7550" s="9">
        <v>0</v>
      </c>
    </row>
    <row r="7551" spans="1:108" x14ac:dyDescent="0.25">
      <c r="A7551" s="9" t="s">
        <v>42</v>
      </c>
      <c r="B7551" s="9" t="s">
        <v>15</v>
      </c>
      <c r="C7551" s="9" t="s">
        <v>2</v>
      </c>
      <c r="D7551" s="9" t="s">
        <v>39</v>
      </c>
      <c r="E7551" s="9" t="s">
        <v>38</v>
      </c>
      <c r="F7551" s="9">
        <v>2016</v>
      </c>
      <c r="G7551" s="9">
        <v>8</v>
      </c>
      <c r="H7551" s="9"/>
      <c r="BF7551" s="33">
        <v>74.064629999999994</v>
      </c>
      <c r="BG7551" s="33">
        <v>72.703530000000001</v>
      </c>
      <c r="BH7551" s="33">
        <v>71.775779999999997</v>
      </c>
      <c r="BI7551" s="33">
        <v>70.742159999999998</v>
      </c>
      <c r="BJ7551" s="33">
        <v>69.657110000000003</v>
      </c>
      <c r="BK7551" s="33">
        <v>68.946539999999999</v>
      </c>
      <c r="BL7551" s="33">
        <v>68.436949999999996</v>
      </c>
      <c r="BM7551" s="33">
        <v>70.10736</v>
      </c>
      <c r="BN7551" s="33">
        <v>75.136150000000001</v>
      </c>
      <c r="BO7551" s="33">
        <v>80.238</v>
      </c>
      <c r="BP7551" s="33">
        <v>84.412419999999997</v>
      </c>
      <c r="BQ7551" s="33">
        <v>87.873440000000002</v>
      </c>
      <c r="BR7551" s="33">
        <v>90.067160000000001</v>
      </c>
      <c r="BS7551" s="33">
        <v>91.589860000000002</v>
      </c>
      <c r="BT7551" s="33">
        <v>92.636539999999997</v>
      </c>
      <c r="BU7551" s="33">
        <v>92.895340000000004</v>
      </c>
      <c r="BV7551" s="33">
        <v>92.745360000000005</v>
      </c>
      <c r="BW7551" s="33">
        <v>91.718459999999993</v>
      </c>
      <c r="BX7551" s="33">
        <v>89.550120000000007</v>
      </c>
      <c r="BY7551" s="33">
        <v>86.30368</v>
      </c>
      <c r="BZ7551" s="33">
        <v>82.586370000000002</v>
      </c>
      <c r="CA7551" s="33">
        <v>79.948710000000005</v>
      </c>
      <c r="CB7551" s="33">
        <v>78.087180000000004</v>
      </c>
      <c r="CC7551" s="33">
        <v>76.504360000000005</v>
      </c>
      <c r="DC7551" s="9">
        <v>338.28640000000001</v>
      </c>
      <c r="DD7551" s="9">
        <v>0</v>
      </c>
    </row>
    <row r="7552" spans="1:108" x14ac:dyDescent="0.25">
      <c r="A7552" s="9" t="s">
        <v>42</v>
      </c>
      <c r="B7552" s="9" t="s">
        <v>15</v>
      </c>
      <c r="C7552" s="9" t="s">
        <v>2</v>
      </c>
      <c r="D7552" s="9" t="s">
        <v>39</v>
      </c>
      <c r="E7552" s="9" t="s">
        <v>38</v>
      </c>
      <c r="F7552" s="9">
        <v>2016</v>
      </c>
      <c r="G7552" s="9">
        <v>9</v>
      </c>
      <c r="H7552" s="9"/>
      <c r="BF7552" s="33">
        <v>70.919449999999998</v>
      </c>
      <c r="BG7552" s="33">
        <v>69.846459999999993</v>
      </c>
      <c r="BH7552" s="33">
        <v>68.313580000000002</v>
      </c>
      <c r="BI7552" s="33">
        <v>67.320819999999998</v>
      </c>
      <c r="BJ7552" s="33">
        <v>66.486090000000004</v>
      </c>
      <c r="BK7552" s="33">
        <v>65.855040000000002</v>
      </c>
      <c r="BL7552" s="33">
        <v>65.251239999999996</v>
      </c>
      <c r="BM7552" s="33">
        <v>66.163709999999995</v>
      </c>
      <c r="BN7552" s="33">
        <v>70.867289999999997</v>
      </c>
      <c r="BO7552" s="33">
        <v>76.334850000000003</v>
      </c>
      <c r="BP7552" s="33">
        <v>81.354290000000006</v>
      </c>
      <c r="BQ7552" s="33">
        <v>84.650469999999999</v>
      </c>
      <c r="BR7552" s="33">
        <v>86.733609999999999</v>
      </c>
      <c r="BS7552" s="33">
        <v>88.017030000000005</v>
      </c>
      <c r="BT7552" s="33">
        <v>89.163480000000007</v>
      </c>
      <c r="BU7552" s="33">
        <v>89.641810000000007</v>
      </c>
      <c r="BV7552" s="33">
        <v>89.357979999999998</v>
      </c>
      <c r="BW7552" s="33">
        <v>88.264560000000003</v>
      </c>
      <c r="BX7552" s="33">
        <v>85.464160000000007</v>
      </c>
      <c r="BY7552" s="33">
        <v>81.655990000000003</v>
      </c>
      <c r="BZ7552" s="33">
        <v>78.650869999999998</v>
      </c>
      <c r="CA7552" s="33">
        <v>76.430660000000003</v>
      </c>
      <c r="CB7552" s="33">
        <v>74.299959999999999</v>
      </c>
      <c r="CC7552" s="33">
        <v>72.490449999999996</v>
      </c>
      <c r="DC7552" s="9">
        <v>338.28640000000001</v>
      </c>
      <c r="DD7552" s="9">
        <v>0</v>
      </c>
    </row>
    <row r="7553" spans="1:108" x14ac:dyDescent="0.25">
      <c r="A7553" s="9" t="s">
        <v>42</v>
      </c>
      <c r="B7553" s="9" t="s">
        <v>15</v>
      </c>
      <c r="C7553" s="9" t="s">
        <v>2</v>
      </c>
      <c r="D7553" s="9" t="s">
        <v>39</v>
      </c>
      <c r="E7553" s="9" t="s">
        <v>38</v>
      </c>
      <c r="F7553" s="9">
        <v>2016</v>
      </c>
      <c r="G7553" s="9">
        <v>10</v>
      </c>
      <c r="H7553" s="9"/>
      <c r="BF7553" s="33">
        <v>67.621840000000006</v>
      </c>
      <c r="BG7553" s="33">
        <v>66.635909999999996</v>
      </c>
      <c r="BH7553" s="33">
        <v>65.763229999999993</v>
      </c>
      <c r="BI7553" s="33">
        <v>64.842489999999998</v>
      </c>
      <c r="BJ7553" s="33">
        <v>63.70852</v>
      </c>
      <c r="BK7553" s="33">
        <v>62.832979999999999</v>
      </c>
      <c r="BL7553" s="33">
        <v>62.194290000000002</v>
      </c>
      <c r="BM7553" s="33">
        <v>62.727960000000003</v>
      </c>
      <c r="BN7553" s="33">
        <v>67.525220000000004</v>
      </c>
      <c r="BO7553" s="33">
        <v>73.501099999999994</v>
      </c>
      <c r="BP7553" s="33">
        <v>79.523009999999999</v>
      </c>
      <c r="BQ7553" s="33">
        <v>84.480919999999998</v>
      </c>
      <c r="BR7553" s="33">
        <v>88.234960000000001</v>
      </c>
      <c r="BS7553" s="33">
        <v>89.977829999999997</v>
      </c>
      <c r="BT7553" s="33">
        <v>89.292119999999997</v>
      </c>
      <c r="BU7553" s="33">
        <v>89.392340000000004</v>
      </c>
      <c r="BV7553" s="33">
        <v>88.838250000000002</v>
      </c>
      <c r="BW7553" s="33">
        <v>86.853620000000006</v>
      </c>
      <c r="BX7553" s="33">
        <v>82.553690000000003</v>
      </c>
      <c r="BY7553" s="33">
        <v>78.169380000000004</v>
      </c>
      <c r="BZ7553" s="33">
        <v>75.5197</v>
      </c>
      <c r="CA7553" s="33">
        <v>73.084639999999993</v>
      </c>
      <c r="CB7553" s="33">
        <v>70.668840000000003</v>
      </c>
      <c r="CC7553" s="33">
        <v>68.294319999999999</v>
      </c>
      <c r="DC7553" s="9">
        <v>338.28640000000001</v>
      </c>
      <c r="DD7553" s="9">
        <v>0</v>
      </c>
    </row>
    <row r="7554" spans="1:108" x14ac:dyDescent="0.25">
      <c r="A7554" s="9" t="s">
        <v>42</v>
      </c>
      <c r="B7554" s="9" t="s">
        <v>15</v>
      </c>
      <c r="C7554" s="9" t="s">
        <v>2</v>
      </c>
      <c r="D7554" s="9" t="s">
        <v>39</v>
      </c>
      <c r="E7554" s="9" t="s">
        <v>38</v>
      </c>
      <c r="F7554" s="9">
        <v>2017</v>
      </c>
      <c r="G7554" s="9">
        <v>5</v>
      </c>
      <c r="H7554" s="9"/>
      <c r="BF7554" s="33">
        <v>72.539869999999993</v>
      </c>
      <c r="BG7554" s="33">
        <v>70.766720000000007</v>
      </c>
      <c r="BH7554" s="33">
        <v>69.477609999999999</v>
      </c>
      <c r="BI7554" s="33">
        <v>68.200270000000003</v>
      </c>
      <c r="BJ7554" s="33">
        <v>67.117779999999996</v>
      </c>
      <c r="BK7554" s="33">
        <v>66.452560000000005</v>
      </c>
      <c r="BL7554" s="33">
        <v>66.940839999999994</v>
      </c>
      <c r="BM7554" s="33">
        <v>70.744299999999996</v>
      </c>
      <c r="BN7554" s="33">
        <v>75.727350000000001</v>
      </c>
      <c r="BO7554" s="33">
        <v>79.914490000000001</v>
      </c>
      <c r="BP7554" s="33">
        <v>83.05068</v>
      </c>
      <c r="BQ7554" s="33">
        <v>85.985830000000007</v>
      </c>
      <c r="BR7554" s="33">
        <v>88.325149999999994</v>
      </c>
      <c r="BS7554" s="33">
        <v>89.671170000000004</v>
      </c>
      <c r="BT7554" s="33">
        <v>90.052409999999995</v>
      </c>
      <c r="BU7554" s="33">
        <v>89.867490000000004</v>
      </c>
      <c r="BV7554" s="33">
        <v>89.29092</v>
      </c>
      <c r="BW7554" s="33">
        <v>88.083740000000006</v>
      </c>
      <c r="BX7554" s="33">
        <v>85.83896</v>
      </c>
      <c r="BY7554" s="33">
        <v>83.046390000000002</v>
      </c>
      <c r="BZ7554" s="33">
        <v>79.856719999999996</v>
      </c>
      <c r="CA7554" s="33">
        <v>77.619489999999999</v>
      </c>
      <c r="CB7554" s="33">
        <v>75.301929999999999</v>
      </c>
      <c r="CC7554" s="33">
        <v>73.400109999999998</v>
      </c>
      <c r="DC7554" s="9">
        <v>338.28640000000001</v>
      </c>
      <c r="DD7554" s="9">
        <v>0</v>
      </c>
    </row>
    <row r="7555" spans="1:108" x14ac:dyDescent="0.25">
      <c r="A7555" s="9" t="s">
        <v>42</v>
      </c>
      <c r="B7555" s="9" t="s">
        <v>15</v>
      </c>
      <c r="C7555" s="9" t="s">
        <v>2</v>
      </c>
      <c r="D7555" s="9" t="s">
        <v>39</v>
      </c>
      <c r="E7555" s="9" t="s">
        <v>38</v>
      </c>
      <c r="F7555" s="9">
        <v>2017</v>
      </c>
      <c r="G7555" s="9">
        <v>6</v>
      </c>
      <c r="H7555" s="9"/>
      <c r="BF7555" s="33">
        <v>73.364400000000003</v>
      </c>
      <c r="BG7555" s="33">
        <v>71.607150000000004</v>
      </c>
      <c r="BH7555" s="33">
        <v>70.460149999999999</v>
      </c>
      <c r="BI7555" s="33">
        <v>69.246939999999995</v>
      </c>
      <c r="BJ7555" s="33">
        <v>68.281850000000006</v>
      </c>
      <c r="BK7555" s="33">
        <v>67.497370000000004</v>
      </c>
      <c r="BL7555" s="33">
        <v>68.334699999999998</v>
      </c>
      <c r="BM7555" s="33">
        <v>72.709530000000001</v>
      </c>
      <c r="BN7555" s="33">
        <v>78.051199999999994</v>
      </c>
      <c r="BO7555" s="33">
        <v>83.167569999999998</v>
      </c>
      <c r="BP7555" s="33">
        <v>87.690259999999995</v>
      </c>
      <c r="BQ7555" s="33">
        <v>90.738889999999998</v>
      </c>
      <c r="BR7555" s="33">
        <v>92.041700000000006</v>
      </c>
      <c r="BS7555" s="33">
        <v>92.39819</v>
      </c>
      <c r="BT7555" s="33">
        <v>93.413629999999998</v>
      </c>
      <c r="BU7555" s="33">
        <v>94.303219999999996</v>
      </c>
      <c r="BV7555" s="33">
        <v>94.539439999999999</v>
      </c>
      <c r="BW7555" s="33">
        <v>94.142390000000006</v>
      </c>
      <c r="BX7555" s="33">
        <v>92.611000000000004</v>
      </c>
      <c r="BY7555" s="33">
        <v>89.897289999999998</v>
      </c>
      <c r="BZ7555" s="33">
        <v>86.268839999999997</v>
      </c>
      <c r="CA7555" s="33">
        <v>82.952119999999994</v>
      </c>
      <c r="CB7555" s="33">
        <v>80.638390000000001</v>
      </c>
      <c r="CC7555" s="33">
        <v>78.455340000000007</v>
      </c>
      <c r="DC7555" s="9">
        <v>338.28640000000001</v>
      </c>
      <c r="DD7555" s="9">
        <v>0</v>
      </c>
    </row>
    <row r="7556" spans="1:108" x14ac:dyDescent="0.25">
      <c r="A7556" s="9" t="s">
        <v>42</v>
      </c>
      <c r="B7556" s="9" t="s">
        <v>15</v>
      </c>
      <c r="C7556" s="9" t="s">
        <v>2</v>
      </c>
      <c r="D7556" s="9" t="s">
        <v>39</v>
      </c>
      <c r="E7556" s="9" t="s">
        <v>38</v>
      </c>
      <c r="F7556" s="9">
        <v>2017</v>
      </c>
      <c r="G7556" s="9">
        <v>7</v>
      </c>
      <c r="H7556" s="9"/>
      <c r="BF7556" s="33">
        <v>74.917079999999999</v>
      </c>
      <c r="BG7556" s="33">
        <v>73.996889999999993</v>
      </c>
      <c r="BH7556" s="33">
        <v>73.12818</v>
      </c>
      <c r="BI7556" s="33">
        <v>71.947410000000005</v>
      </c>
      <c r="BJ7556" s="33">
        <v>71.247529999999998</v>
      </c>
      <c r="BK7556" s="33">
        <v>70.468140000000005</v>
      </c>
      <c r="BL7556" s="33">
        <v>70.454030000000003</v>
      </c>
      <c r="BM7556" s="33">
        <v>72.755560000000003</v>
      </c>
      <c r="BN7556" s="33">
        <v>76.507959999999997</v>
      </c>
      <c r="BO7556" s="33">
        <v>80.88646</v>
      </c>
      <c r="BP7556" s="33">
        <v>85.072959999999995</v>
      </c>
      <c r="BQ7556" s="33">
        <v>88.75067</v>
      </c>
      <c r="BR7556" s="33">
        <v>90.731570000000005</v>
      </c>
      <c r="BS7556" s="33">
        <v>91.848579999999998</v>
      </c>
      <c r="BT7556" s="33">
        <v>92.546400000000006</v>
      </c>
      <c r="BU7556" s="33">
        <v>92.945170000000005</v>
      </c>
      <c r="BV7556" s="33">
        <v>93.173199999999994</v>
      </c>
      <c r="BW7556" s="33">
        <v>92.404430000000005</v>
      </c>
      <c r="BX7556" s="33">
        <v>90.580439999999996</v>
      </c>
      <c r="BY7556" s="33">
        <v>87.78492</v>
      </c>
      <c r="BZ7556" s="33">
        <v>84.315070000000006</v>
      </c>
      <c r="CA7556" s="33">
        <v>81.791030000000006</v>
      </c>
      <c r="CB7556" s="33">
        <v>79.411540000000002</v>
      </c>
      <c r="CC7556" s="33">
        <v>77.649090000000001</v>
      </c>
      <c r="DC7556" s="9">
        <v>338.28640000000001</v>
      </c>
      <c r="DD7556" s="9">
        <v>0</v>
      </c>
    </row>
    <row r="7557" spans="1:108" x14ac:dyDescent="0.25">
      <c r="A7557" s="9" t="s">
        <v>42</v>
      </c>
      <c r="B7557" s="9" t="s">
        <v>15</v>
      </c>
      <c r="C7557" s="9" t="s">
        <v>2</v>
      </c>
      <c r="D7557" s="9" t="s">
        <v>39</v>
      </c>
      <c r="E7557" s="9" t="s">
        <v>38</v>
      </c>
      <c r="F7557" s="9">
        <v>2017</v>
      </c>
      <c r="G7557" s="9">
        <v>8</v>
      </c>
      <c r="H7557" s="9"/>
      <c r="BF7557" s="33">
        <v>74.064629999999994</v>
      </c>
      <c r="BG7557" s="33">
        <v>72.703530000000001</v>
      </c>
      <c r="BH7557" s="33">
        <v>71.775779999999997</v>
      </c>
      <c r="BI7557" s="33">
        <v>70.742159999999998</v>
      </c>
      <c r="BJ7557" s="33">
        <v>69.657110000000003</v>
      </c>
      <c r="BK7557" s="33">
        <v>68.946539999999999</v>
      </c>
      <c r="BL7557" s="33">
        <v>68.436949999999996</v>
      </c>
      <c r="BM7557" s="33">
        <v>70.10736</v>
      </c>
      <c r="BN7557" s="33">
        <v>75.136150000000001</v>
      </c>
      <c r="BO7557" s="33">
        <v>80.238</v>
      </c>
      <c r="BP7557" s="33">
        <v>84.412419999999997</v>
      </c>
      <c r="BQ7557" s="33">
        <v>87.873440000000002</v>
      </c>
      <c r="BR7557" s="33">
        <v>90.067160000000001</v>
      </c>
      <c r="BS7557" s="33">
        <v>91.589860000000002</v>
      </c>
      <c r="BT7557" s="33">
        <v>92.636539999999997</v>
      </c>
      <c r="BU7557" s="33">
        <v>92.895340000000004</v>
      </c>
      <c r="BV7557" s="33">
        <v>92.745360000000005</v>
      </c>
      <c r="BW7557" s="33">
        <v>91.718459999999993</v>
      </c>
      <c r="BX7557" s="33">
        <v>89.550120000000007</v>
      </c>
      <c r="BY7557" s="33">
        <v>86.30368</v>
      </c>
      <c r="BZ7557" s="33">
        <v>82.586370000000002</v>
      </c>
      <c r="CA7557" s="33">
        <v>79.948710000000005</v>
      </c>
      <c r="CB7557" s="33">
        <v>78.087180000000004</v>
      </c>
      <c r="CC7557" s="33">
        <v>76.504360000000005</v>
      </c>
      <c r="DC7557" s="9">
        <v>338.28640000000001</v>
      </c>
      <c r="DD7557" s="9">
        <v>0</v>
      </c>
    </row>
    <row r="7558" spans="1:108" x14ac:dyDescent="0.25">
      <c r="A7558" s="9" t="s">
        <v>42</v>
      </c>
      <c r="B7558" s="9" t="s">
        <v>15</v>
      </c>
      <c r="C7558" s="9" t="s">
        <v>2</v>
      </c>
      <c r="D7558" s="9" t="s">
        <v>39</v>
      </c>
      <c r="E7558" s="9" t="s">
        <v>38</v>
      </c>
      <c r="F7558" s="9">
        <v>2017</v>
      </c>
      <c r="G7558" s="9">
        <v>9</v>
      </c>
      <c r="H7558" s="9"/>
      <c r="BF7558" s="33">
        <v>70.919449999999998</v>
      </c>
      <c r="BG7558" s="33">
        <v>69.846459999999993</v>
      </c>
      <c r="BH7558" s="33">
        <v>68.313580000000002</v>
      </c>
      <c r="BI7558" s="33">
        <v>67.320819999999998</v>
      </c>
      <c r="BJ7558" s="33">
        <v>66.486090000000004</v>
      </c>
      <c r="BK7558" s="33">
        <v>65.855040000000002</v>
      </c>
      <c r="BL7558" s="33">
        <v>65.251239999999996</v>
      </c>
      <c r="BM7558" s="33">
        <v>66.163709999999995</v>
      </c>
      <c r="BN7558" s="33">
        <v>70.867289999999997</v>
      </c>
      <c r="BO7558" s="33">
        <v>76.334850000000003</v>
      </c>
      <c r="BP7558" s="33">
        <v>81.354290000000006</v>
      </c>
      <c r="BQ7558" s="33">
        <v>84.650469999999999</v>
      </c>
      <c r="BR7558" s="33">
        <v>86.733609999999999</v>
      </c>
      <c r="BS7558" s="33">
        <v>88.017030000000005</v>
      </c>
      <c r="BT7558" s="33">
        <v>89.163480000000007</v>
      </c>
      <c r="BU7558" s="33">
        <v>89.641810000000007</v>
      </c>
      <c r="BV7558" s="33">
        <v>89.357979999999998</v>
      </c>
      <c r="BW7558" s="33">
        <v>88.264560000000003</v>
      </c>
      <c r="BX7558" s="33">
        <v>85.464160000000007</v>
      </c>
      <c r="BY7558" s="33">
        <v>81.655990000000003</v>
      </c>
      <c r="BZ7558" s="33">
        <v>78.650869999999998</v>
      </c>
      <c r="CA7558" s="33">
        <v>76.430660000000003</v>
      </c>
      <c r="CB7558" s="33">
        <v>74.299959999999999</v>
      </c>
      <c r="CC7558" s="33">
        <v>72.490449999999996</v>
      </c>
      <c r="DC7558" s="9">
        <v>338.28640000000001</v>
      </c>
      <c r="DD7558" s="9">
        <v>0</v>
      </c>
    </row>
    <row r="7559" spans="1:108" x14ac:dyDescent="0.25">
      <c r="A7559" s="9" t="s">
        <v>42</v>
      </c>
      <c r="B7559" s="9" t="s">
        <v>15</v>
      </c>
      <c r="C7559" s="9" t="s">
        <v>2</v>
      </c>
      <c r="D7559" s="9" t="s">
        <v>39</v>
      </c>
      <c r="E7559" s="9" t="s">
        <v>38</v>
      </c>
      <c r="F7559" s="9">
        <v>2017</v>
      </c>
      <c r="G7559" s="9">
        <v>10</v>
      </c>
      <c r="H7559" s="9"/>
      <c r="BF7559" s="33">
        <v>67.621840000000006</v>
      </c>
      <c r="BG7559" s="33">
        <v>66.635909999999996</v>
      </c>
      <c r="BH7559" s="33">
        <v>65.763229999999993</v>
      </c>
      <c r="BI7559" s="33">
        <v>64.842489999999998</v>
      </c>
      <c r="BJ7559" s="33">
        <v>63.70852</v>
      </c>
      <c r="BK7559" s="33">
        <v>62.832979999999999</v>
      </c>
      <c r="BL7559" s="33">
        <v>62.194290000000002</v>
      </c>
      <c r="BM7559" s="33">
        <v>62.727960000000003</v>
      </c>
      <c r="BN7559" s="33">
        <v>67.525220000000004</v>
      </c>
      <c r="BO7559" s="33">
        <v>73.501099999999994</v>
      </c>
      <c r="BP7559" s="33">
        <v>79.523009999999999</v>
      </c>
      <c r="BQ7559" s="33">
        <v>84.480919999999998</v>
      </c>
      <c r="BR7559" s="33">
        <v>88.234960000000001</v>
      </c>
      <c r="BS7559" s="33">
        <v>89.977829999999997</v>
      </c>
      <c r="BT7559" s="33">
        <v>89.292119999999997</v>
      </c>
      <c r="BU7559" s="33">
        <v>89.392340000000004</v>
      </c>
      <c r="BV7559" s="33">
        <v>88.838250000000002</v>
      </c>
      <c r="BW7559" s="33">
        <v>86.853620000000006</v>
      </c>
      <c r="BX7559" s="33">
        <v>82.553690000000003</v>
      </c>
      <c r="BY7559" s="33">
        <v>78.169380000000004</v>
      </c>
      <c r="BZ7559" s="33">
        <v>75.5197</v>
      </c>
      <c r="CA7559" s="33">
        <v>73.084639999999993</v>
      </c>
      <c r="CB7559" s="33">
        <v>70.668840000000003</v>
      </c>
      <c r="CC7559" s="33">
        <v>68.294319999999999</v>
      </c>
      <c r="DC7559" s="9">
        <v>338.28640000000001</v>
      </c>
      <c r="DD7559" s="9">
        <v>0</v>
      </c>
    </row>
    <row r="7560" spans="1:108" x14ac:dyDescent="0.25">
      <c r="A7560" s="9" t="s">
        <v>42</v>
      </c>
      <c r="B7560" s="9" t="s">
        <v>15</v>
      </c>
      <c r="C7560" s="9" t="s">
        <v>2</v>
      </c>
      <c r="D7560" s="9" t="s">
        <v>39</v>
      </c>
      <c r="E7560" s="9" t="s">
        <v>38</v>
      </c>
      <c r="F7560" s="9">
        <v>2018</v>
      </c>
      <c r="G7560" s="9">
        <v>5</v>
      </c>
      <c r="H7560" s="9"/>
      <c r="BF7560" s="33">
        <v>72.539869999999993</v>
      </c>
      <c r="BG7560" s="33">
        <v>70.766720000000007</v>
      </c>
      <c r="BH7560" s="33">
        <v>69.477609999999999</v>
      </c>
      <c r="BI7560" s="33">
        <v>68.200270000000003</v>
      </c>
      <c r="BJ7560" s="33">
        <v>67.117779999999996</v>
      </c>
      <c r="BK7560" s="33">
        <v>66.452560000000005</v>
      </c>
      <c r="BL7560" s="33">
        <v>66.940839999999994</v>
      </c>
      <c r="BM7560" s="33">
        <v>70.744299999999996</v>
      </c>
      <c r="BN7560" s="33">
        <v>75.727350000000001</v>
      </c>
      <c r="BO7560" s="33">
        <v>79.914490000000001</v>
      </c>
      <c r="BP7560" s="33">
        <v>83.05068</v>
      </c>
      <c r="BQ7560" s="33">
        <v>85.985830000000007</v>
      </c>
      <c r="BR7560" s="33">
        <v>88.325149999999994</v>
      </c>
      <c r="BS7560" s="33">
        <v>89.671170000000004</v>
      </c>
      <c r="BT7560" s="33">
        <v>90.052409999999995</v>
      </c>
      <c r="BU7560" s="33">
        <v>89.867490000000004</v>
      </c>
      <c r="BV7560" s="33">
        <v>89.29092</v>
      </c>
      <c r="BW7560" s="33">
        <v>88.083740000000006</v>
      </c>
      <c r="BX7560" s="33">
        <v>85.83896</v>
      </c>
      <c r="BY7560" s="33">
        <v>83.046390000000002</v>
      </c>
      <c r="BZ7560" s="33">
        <v>79.856719999999996</v>
      </c>
      <c r="CA7560" s="33">
        <v>77.619489999999999</v>
      </c>
      <c r="CB7560" s="33">
        <v>75.301929999999999</v>
      </c>
      <c r="CC7560" s="33">
        <v>73.400109999999998</v>
      </c>
      <c r="DC7560" s="9">
        <v>338.28640000000001</v>
      </c>
      <c r="DD7560" s="9">
        <v>0</v>
      </c>
    </row>
    <row r="7561" spans="1:108" x14ac:dyDescent="0.25">
      <c r="A7561" s="9" t="s">
        <v>42</v>
      </c>
      <c r="B7561" s="9" t="s">
        <v>15</v>
      </c>
      <c r="C7561" s="9" t="s">
        <v>2</v>
      </c>
      <c r="D7561" s="9" t="s">
        <v>39</v>
      </c>
      <c r="E7561" s="9" t="s">
        <v>38</v>
      </c>
      <c r="F7561" s="9">
        <v>2018</v>
      </c>
      <c r="G7561" s="9">
        <v>6</v>
      </c>
      <c r="H7561" s="9"/>
      <c r="BF7561" s="33">
        <v>73.364400000000003</v>
      </c>
      <c r="BG7561" s="33">
        <v>71.607150000000004</v>
      </c>
      <c r="BH7561" s="33">
        <v>70.460149999999999</v>
      </c>
      <c r="BI7561" s="33">
        <v>69.246939999999995</v>
      </c>
      <c r="BJ7561" s="33">
        <v>68.281850000000006</v>
      </c>
      <c r="BK7561" s="33">
        <v>67.497370000000004</v>
      </c>
      <c r="BL7561" s="33">
        <v>68.334699999999998</v>
      </c>
      <c r="BM7561" s="33">
        <v>72.709530000000001</v>
      </c>
      <c r="BN7561" s="33">
        <v>78.051199999999994</v>
      </c>
      <c r="BO7561" s="33">
        <v>83.167569999999998</v>
      </c>
      <c r="BP7561" s="33">
        <v>87.690259999999995</v>
      </c>
      <c r="BQ7561" s="33">
        <v>90.738889999999998</v>
      </c>
      <c r="BR7561" s="33">
        <v>92.041700000000006</v>
      </c>
      <c r="BS7561" s="33">
        <v>92.39819</v>
      </c>
      <c r="BT7561" s="33">
        <v>93.413629999999998</v>
      </c>
      <c r="BU7561" s="33">
        <v>94.303219999999996</v>
      </c>
      <c r="BV7561" s="33">
        <v>94.539439999999999</v>
      </c>
      <c r="BW7561" s="33">
        <v>94.142390000000006</v>
      </c>
      <c r="BX7561" s="33">
        <v>92.611000000000004</v>
      </c>
      <c r="BY7561" s="33">
        <v>89.897289999999998</v>
      </c>
      <c r="BZ7561" s="33">
        <v>86.268839999999997</v>
      </c>
      <c r="CA7561" s="33">
        <v>82.952119999999994</v>
      </c>
      <c r="CB7561" s="33">
        <v>80.638390000000001</v>
      </c>
      <c r="CC7561" s="33">
        <v>78.455340000000007</v>
      </c>
      <c r="DC7561" s="9">
        <v>338.28640000000001</v>
      </c>
      <c r="DD7561" s="9">
        <v>0</v>
      </c>
    </row>
    <row r="7562" spans="1:108" x14ac:dyDescent="0.25">
      <c r="A7562" s="9" t="s">
        <v>42</v>
      </c>
      <c r="B7562" s="9" t="s">
        <v>15</v>
      </c>
      <c r="C7562" s="9" t="s">
        <v>2</v>
      </c>
      <c r="D7562" s="9" t="s">
        <v>39</v>
      </c>
      <c r="E7562" s="9" t="s">
        <v>38</v>
      </c>
      <c r="F7562" s="9">
        <v>2018</v>
      </c>
      <c r="G7562" s="9">
        <v>7</v>
      </c>
      <c r="H7562" s="9"/>
      <c r="BF7562" s="33">
        <v>74.917079999999999</v>
      </c>
      <c r="BG7562" s="33">
        <v>73.996889999999993</v>
      </c>
      <c r="BH7562" s="33">
        <v>73.12818</v>
      </c>
      <c r="BI7562" s="33">
        <v>71.947410000000005</v>
      </c>
      <c r="BJ7562" s="33">
        <v>71.247529999999998</v>
      </c>
      <c r="BK7562" s="33">
        <v>70.468140000000005</v>
      </c>
      <c r="BL7562" s="33">
        <v>70.454030000000003</v>
      </c>
      <c r="BM7562" s="33">
        <v>72.755560000000003</v>
      </c>
      <c r="BN7562" s="33">
        <v>76.507959999999997</v>
      </c>
      <c r="BO7562" s="33">
        <v>80.88646</v>
      </c>
      <c r="BP7562" s="33">
        <v>85.072959999999995</v>
      </c>
      <c r="BQ7562" s="33">
        <v>88.75067</v>
      </c>
      <c r="BR7562" s="33">
        <v>90.731570000000005</v>
      </c>
      <c r="BS7562" s="33">
        <v>91.848579999999998</v>
      </c>
      <c r="BT7562" s="33">
        <v>92.546400000000006</v>
      </c>
      <c r="BU7562" s="33">
        <v>92.945170000000005</v>
      </c>
      <c r="BV7562" s="33">
        <v>93.173199999999994</v>
      </c>
      <c r="BW7562" s="33">
        <v>92.404430000000005</v>
      </c>
      <c r="BX7562" s="33">
        <v>90.580439999999996</v>
      </c>
      <c r="BY7562" s="33">
        <v>87.78492</v>
      </c>
      <c r="BZ7562" s="33">
        <v>84.315070000000006</v>
      </c>
      <c r="CA7562" s="33">
        <v>81.791030000000006</v>
      </c>
      <c r="CB7562" s="33">
        <v>79.411540000000002</v>
      </c>
      <c r="CC7562" s="33">
        <v>77.649090000000001</v>
      </c>
      <c r="DC7562" s="9">
        <v>338.28640000000001</v>
      </c>
      <c r="DD7562" s="9">
        <v>0</v>
      </c>
    </row>
    <row r="7563" spans="1:108" x14ac:dyDescent="0.25">
      <c r="A7563" s="9" t="s">
        <v>42</v>
      </c>
      <c r="B7563" s="9" t="s">
        <v>15</v>
      </c>
      <c r="C7563" s="9" t="s">
        <v>2</v>
      </c>
      <c r="D7563" s="9" t="s">
        <v>39</v>
      </c>
      <c r="E7563" s="9" t="s">
        <v>38</v>
      </c>
      <c r="F7563" s="9">
        <v>2018</v>
      </c>
      <c r="G7563" s="9">
        <v>8</v>
      </c>
      <c r="H7563" s="9"/>
      <c r="BF7563" s="33">
        <v>74.064629999999994</v>
      </c>
      <c r="BG7563" s="33">
        <v>72.703530000000001</v>
      </c>
      <c r="BH7563" s="33">
        <v>71.775779999999997</v>
      </c>
      <c r="BI7563" s="33">
        <v>70.742159999999998</v>
      </c>
      <c r="BJ7563" s="33">
        <v>69.657110000000003</v>
      </c>
      <c r="BK7563" s="33">
        <v>68.946539999999999</v>
      </c>
      <c r="BL7563" s="33">
        <v>68.436949999999996</v>
      </c>
      <c r="BM7563" s="33">
        <v>70.10736</v>
      </c>
      <c r="BN7563" s="33">
        <v>75.136150000000001</v>
      </c>
      <c r="BO7563" s="33">
        <v>80.238</v>
      </c>
      <c r="BP7563" s="33">
        <v>84.412419999999997</v>
      </c>
      <c r="BQ7563" s="33">
        <v>87.873440000000002</v>
      </c>
      <c r="BR7563" s="33">
        <v>90.067160000000001</v>
      </c>
      <c r="BS7563" s="33">
        <v>91.589860000000002</v>
      </c>
      <c r="BT7563" s="33">
        <v>92.636539999999997</v>
      </c>
      <c r="BU7563" s="33">
        <v>92.895340000000004</v>
      </c>
      <c r="BV7563" s="33">
        <v>92.745360000000005</v>
      </c>
      <c r="BW7563" s="33">
        <v>91.718459999999993</v>
      </c>
      <c r="BX7563" s="33">
        <v>89.550120000000007</v>
      </c>
      <c r="BY7563" s="33">
        <v>86.30368</v>
      </c>
      <c r="BZ7563" s="33">
        <v>82.586370000000002</v>
      </c>
      <c r="CA7563" s="33">
        <v>79.948710000000005</v>
      </c>
      <c r="CB7563" s="33">
        <v>78.087180000000004</v>
      </c>
      <c r="CC7563" s="33">
        <v>76.504360000000005</v>
      </c>
      <c r="DC7563" s="9">
        <v>338.28640000000001</v>
      </c>
      <c r="DD7563" s="9">
        <v>0</v>
      </c>
    </row>
    <row r="7564" spans="1:108" x14ac:dyDescent="0.25">
      <c r="A7564" s="9" t="s">
        <v>42</v>
      </c>
      <c r="B7564" s="9" t="s">
        <v>15</v>
      </c>
      <c r="C7564" s="9" t="s">
        <v>2</v>
      </c>
      <c r="D7564" s="9" t="s">
        <v>39</v>
      </c>
      <c r="E7564" s="9" t="s">
        <v>38</v>
      </c>
      <c r="F7564" s="9">
        <v>2018</v>
      </c>
      <c r="G7564" s="9">
        <v>9</v>
      </c>
      <c r="H7564" s="9"/>
      <c r="BF7564" s="33">
        <v>70.919449999999998</v>
      </c>
      <c r="BG7564" s="33">
        <v>69.846459999999993</v>
      </c>
      <c r="BH7564" s="33">
        <v>68.313580000000002</v>
      </c>
      <c r="BI7564" s="33">
        <v>67.320819999999998</v>
      </c>
      <c r="BJ7564" s="33">
        <v>66.486090000000004</v>
      </c>
      <c r="BK7564" s="33">
        <v>65.855040000000002</v>
      </c>
      <c r="BL7564" s="33">
        <v>65.251239999999996</v>
      </c>
      <c r="BM7564" s="33">
        <v>66.163709999999995</v>
      </c>
      <c r="BN7564" s="33">
        <v>70.867289999999997</v>
      </c>
      <c r="BO7564" s="33">
        <v>76.334850000000003</v>
      </c>
      <c r="BP7564" s="33">
        <v>81.354290000000006</v>
      </c>
      <c r="BQ7564" s="33">
        <v>84.650469999999999</v>
      </c>
      <c r="BR7564" s="33">
        <v>86.733609999999999</v>
      </c>
      <c r="BS7564" s="33">
        <v>88.017030000000005</v>
      </c>
      <c r="BT7564" s="33">
        <v>89.163480000000007</v>
      </c>
      <c r="BU7564" s="33">
        <v>89.641810000000007</v>
      </c>
      <c r="BV7564" s="33">
        <v>89.357979999999998</v>
      </c>
      <c r="BW7564" s="33">
        <v>88.264560000000003</v>
      </c>
      <c r="BX7564" s="33">
        <v>85.464160000000007</v>
      </c>
      <c r="BY7564" s="33">
        <v>81.655990000000003</v>
      </c>
      <c r="BZ7564" s="33">
        <v>78.650869999999998</v>
      </c>
      <c r="CA7564" s="33">
        <v>76.430660000000003</v>
      </c>
      <c r="CB7564" s="33">
        <v>74.299959999999999</v>
      </c>
      <c r="CC7564" s="33">
        <v>72.490449999999996</v>
      </c>
      <c r="DC7564" s="9">
        <v>338.28640000000001</v>
      </c>
      <c r="DD7564" s="9">
        <v>0</v>
      </c>
    </row>
    <row r="7565" spans="1:108" x14ac:dyDescent="0.25">
      <c r="A7565" s="9" t="s">
        <v>42</v>
      </c>
      <c r="B7565" s="9" t="s">
        <v>15</v>
      </c>
      <c r="C7565" s="9" t="s">
        <v>2</v>
      </c>
      <c r="D7565" s="9" t="s">
        <v>39</v>
      </c>
      <c r="E7565" s="9" t="s">
        <v>38</v>
      </c>
      <c r="F7565" s="9">
        <v>2018</v>
      </c>
      <c r="G7565" s="9">
        <v>10</v>
      </c>
      <c r="H7565" s="9"/>
      <c r="BF7565" s="33">
        <v>67.621840000000006</v>
      </c>
      <c r="BG7565" s="33">
        <v>66.635909999999996</v>
      </c>
      <c r="BH7565" s="33">
        <v>65.763229999999993</v>
      </c>
      <c r="BI7565" s="33">
        <v>64.842489999999998</v>
      </c>
      <c r="BJ7565" s="33">
        <v>63.70852</v>
      </c>
      <c r="BK7565" s="33">
        <v>62.832979999999999</v>
      </c>
      <c r="BL7565" s="33">
        <v>62.194290000000002</v>
      </c>
      <c r="BM7565" s="33">
        <v>62.727960000000003</v>
      </c>
      <c r="BN7565" s="33">
        <v>67.525220000000004</v>
      </c>
      <c r="BO7565" s="33">
        <v>73.501099999999994</v>
      </c>
      <c r="BP7565" s="33">
        <v>79.523009999999999</v>
      </c>
      <c r="BQ7565" s="33">
        <v>84.480919999999998</v>
      </c>
      <c r="BR7565" s="33">
        <v>88.234960000000001</v>
      </c>
      <c r="BS7565" s="33">
        <v>89.977829999999997</v>
      </c>
      <c r="BT7565" s="33">
        <v>89.292119999999997</v>
      </c>
      <c r="BU7565" s="33">
        <v>89.392340000000004</v>
      </c>
      <c r="BV7565" s="33">
        <v>88.838250000000002</v>
      </c>
      <c r="BW7565" s="33">
        <v>86.853620000000006</v>
      </c>
      <c r="BX7565" s="33">
        <v>82.553690000000003</v>
      </c>
      <c r="BY7565" s="33">
        <v>78.169380000000004</v>
      </c>
      <c r="BZ7565" s="33">
        <v>75.5197</v>
      </c>
      <c r="CA7565" s="33">
        <v>73.084639999999993</v>
      </c>
      <c r="CB7565" s="33">
        <v>70.668840000000003</v>
      </c>
      <c r="CC7565" s="33">
        <v>68.294319999999999</v>
      </c>
      <c r="DC7565" s="9">
        <v>338.28640000000001</v>
      </c>
      <c r="DD7565" s="9">
        <v>0</v>
      </c>
    </row>
    <row r="7566" spans="1:108" x14ac:dyDescent="0.25">
      <c r="A7566" s="9" t="s">
        <v>42</v>
      </c>
      <c r="B7566" s="9" t="s">
        <v>15</v>
      </c>
      <c r="C7566" s="9" t="s">
        <v>2</v>
      </c>
      <c r="D7566" s="9" t="s">
        <v>39</v>
      </c>
      <c r="E7566" s="9" t="s">
        <v>38</v>
      </c>
      <c r="F7566" s="9">
        <v>2019</v>
      </c>
      <c r="G7566" s="9">
        <v>5</v>
      </c>
      <c r="H7566" s="9"/>
      <c r="BF7566" s="33">
        <v>72.539869999999993</v>
      </c>
      <c r="BG7566" s="33">
        <v>70.766720000000007</v>
      </c>
      <c r="BH7566" s="33">
        <v>69.477609999999999</v>
      </c>
      <c r="BI7566" s="33">
        <v>68.200270000000003</v>
      </c>
      <c r="BJ7566" s="33">
        <v>67.117779999999996</v>
      </c>
      <c r="BK7566" s="33">
        <v>66.452560000000005</v>
      </c>
      <c r="BL7566" s="33">
        <v>66.940839999999994</v>
      </c>
      <c r="BM7566" s="33">
        <v>70.744299999999996</v>
      </c>
      <c r="BN7566" s="33">
        <v>75.727350000000001</v>
      </c>
      <c r="BO7566" s="33">
        <v>79.914490000000001</v>
      </c>
      <c r="BP7566" s="33">
        <v>83.05068</v>
      </c>
      <c r="BQ7566" s="33">
        <v>85.985830000000007</v>
      </c>
      <c r="BR7566" s="33">
        <v>88.325149999999994</v>
      </c>
      <c r="BS7566" s="33">
        <v>89.671170000000004</v>
      </c>
      <c r="BT7566" s="33">
        <v>90.052409999999995</v>
      </c>
      <c r="BU7566" s="33">
        <v>89.867490000000004</v>
      </c>
      <c r="BV7566" s="33">
        <v>89.29092</v>
      </c>
      <c r="BW7566" s="33">
        <v>88.083740000000006</v>
      </c>
      <c r="BX7566" s="33">
        <v>85.83896</v>
      </c>
      <c r="BY7566" s="33">
        <v>83.046390000000002</v>
      </c>
      <c r="BZ7566" s="33">
        <v>79.856719999999996</v>
      </c>
      <c r="CA7566" s="33">
        <v>77.619489999999999</v>
      </c>
      <c r="CB7566" s="33">
        <v>75.301929999999999</v>
      </c>
      <c r="CC7566" s="33">
        <v>73.400109999999998</v>
      </c>
      <c r="DC7566" s="9">
        <v>338.28640000000001</v>
      </c>
      <c r="DD7566" s="9">
        <v>0</v>
      </c>
    </row>
    <row r="7567" spans="1:108" x14ac:dyDescent="0.25">
      <c r="A7567" s="9" t="s">
        <v>42</v>
      </c>
      <c r="B7567" s="9" t="s">
        <v>15</v>
      </c>
      <c r="C7567" s="9" t="s">
        <v>2</v>
      </c>
      <c r="D7567" s="9" t="s">
        <v>39</v>
      </c>
      <c r="E7567" s="9" t="s">
        <v>38</v>
      </c>
      <c r="F7567" s="9">
        <v>2019</v>
      </c>
      <c r="G7567" s="9">
        <v>6</v>
      </c>
      <c r="H7567" s="9"/>
      <c r="BF7567" s="33">
        <v>73.364400000000003</v>
      </c>
      <c r="BG7567" s="33">
        <v>71.607150000000004</v>
      </c>
      <c r="BH7567" s="33">
        <v>70.460149999999999</v>
      </c>
      <c r="BI7567" s="33">
        <v>69.246939999999995</v>
      </c>
      <c r="BJ7567" s="33">
        <v>68.281850000000006</v>
      </c>
      <c r="BK7567" s="33">
        <v>67.497370000000004</v>
      </c>
      <c r="BL7567" s="33">
        <v>68.334699999999998</v>
      </c>
      <c r="BM7567" s="33">
        <v>72.709530000000001</v>
      </c>
      <c r="BN7567" s="33">
        <v>78.051199999999994</v>
      </c>
      <c r="BO7567" s="33">
        <v>83.167569999999998</v>
      </c>
      <c r="BP7567" s="33">
        <v>87.690259999999995</v>
      </c>
      <c r="BQ7567" s="33">
        <v>90.738889999999998</v>
      </c>
      <c r="BR7567" s="33">
        <v>92.041700000000006</v>
      </c>
      <c r="BS7567" s="33">
        <v>92.39819</v>
      </c>
      <c r="BT7567" s="33">
        <v>93.413629999999998</v>
      </c>
      <c r="BU7567" s="33">
        <v>94.303219999999996</v>
      </c>
      <c r="BV7567" s="33">
        <v>94.539439999999999</v>
      </c>
      <c r="BW7567" s="33">
        <v>94.142390000000006</v>
      </c>
      <c r="BX7567" s="33">
        <v>92.611000000000004</v>
      </c>
      <c r="BY7567" s="33">
        <v>89.897289999999998</v>
      </c>
      <c r="BZ7567" s="33">
        <v>86.268839999999997</v>
      </c>
      <c r="CA7567" s="33">
        <v>82.952119999999994</v>
      </c>
      <c r="CB7567" s="33">
        <v>80.638390000000001</v>
      </c>
      <c r="CC7567" s="33">
        <v>78.455340000000007</v>
      </c>
      <c r="DC7567" s="9">
        <v>338.28640000000001</v>
      </c>
      <c r="DD7567" s="9">
        <v>0</v>
      </c>
    </row>
    <row r="7568" spans="1:108" x14ac:dyDescent="0.25">
      <c r="A7568" s="9" t="s">
        <v>42</v>
      </c>
      <c r="B7568" s="9" t="s">
        <v>15</v>
      </c>
      <c r="C7568" s="9" t="s">
        <v>2</v>
      </c>
      <c r="D7568" s="9" t="s">
        <v>39</v>
      </c>
      <c r="E7568" s="9" t="s">
        <v>38</v>
      </c>
      <c r="F7568" s="9">
        <v>2019</v>
      </c>
      <c r="G7568" s="9">
        <v>7</v>
      </c>
      <c r="H7568" s="9"/>
      <c r="BF7568" s="33">
        <v>74.917079999999999</v>
      </c>
      <c r="BG7568" s="33">
        <v>73.996889999999993</v>
      </c>
      <c r="BH7568" s="33">
        <v>73.12818</v>
      </c>
      <c r="BI7568" s="33">
        <v>71.947410000000005</v>
      </c>
      <c r="BJ7568" s="33">
        <v>71.247529999999998</v>
      </c>
      <c r="BK7568" s="33">
        <v>70.468140000000005</v>
      </c>
      <c r="BL7568" s="33">
        <v>70.454030000000003</v>
      </c>
      <c r="BM7568" s="33">
        <v>72.755560000000003</v>
      </c>
      <c r="BN7568" s="33">
        <v>76.507959999999997</v>
      </c>
      <c r="BO7568" s="33">
        <v>80.88646</v>
      </c>
      <c r="BP7568" s="33">
        <v>85.072959999999995</v>
      </c>
      <c r="BQ7568" s="33">
        <v>88.75067</v>
      </c>
      <c r="BR7568" s="33">
        <v>90.731570000000005</v>
      </c>
      <c r="BS7568" s="33">
        <v>91.848579999999998</v>
      </c>
      <c r="BT7568" s="33">
        <v>92.546400000000006</v>
      </c>
      <c r="BU7568" s="33">
        <v>92.945170000000005</v>
      </c>
      <c r="BV7568" s="33">
        <v>93.173199999999994</v>
      </c>
      <c r="BW7568" s="33">
        <v>92.404430000000005</v>
      </c>
      <c r="BX7568" s="33">
        <v>90.580439999999996</v>
      </c>
      <c r="BY7568" s="33">
        <v>87.78492</v>
      </c>
      <c r="BZ7568" s="33">
        <v>84.315070000000006</v>
      </c>
      <c r="CA7568" s="33">
        <v>81.791030000000006</v>
      </c>
      <c r="CB7568" s="33">
        <v>79.411540000000002</v>
      </c>
      <c r="CC7568" s="33">
        <v>77.649090000000001</v>
      </c>
      <c r="DC7568" s="9">
        <v>338.28640000000001</v>
      </c>
      <c r="DD7568" s="9">
        <v>0</v>
      </c>
    </row>
    <row r="7569" spans="1:108" x14ac:dyDescent="0.25">
      <c r="A7569" s="9" t="s">
        <v>42</v>
      </c>
      <c r="B7569" s="9" t="s">
        <v>15</v>
      </c>
      <c r="C7569" s="9" t="s">
        <v>2</v>
      </c>
      <c r="D7569" s="9" t="s">
        <v>39</v>
      </c>
      <c r="E7569" s="9" t="s">
        <v>38</v>
      </c>
      <c r="F7569" s="9">
        <v>2019</v>
      </c>
      <c r="G7569" s="9">
        <v>8</v>
      </c>
      <c r="H7569" s="9"/>
      <c r="BF7569" s="33">
        <v>74.064629999999994</v>
      </c>
      <c r="BG7569" s="33">
        <v>72.703530000000001</v>
      </c>
      <c r="BH7569" s="33">
        <v>71.775779999999997</v>
      </c>
      <c r="BI7569" s="33">
        <v>70.742159999999998</v>
      </c>
      <c r="BJ7569" s="33">
        <v>69.657110000000003</v>
      </c>
      <c r="BK7569" s="33">
        <v>68.946539999999999</v>
      </c>
      <c r="BL7569" s="33">
        <v>68.436949999999996</v>
      </c>
      <c r="BM7569" s="33">
        <v>70.10736</v>
      </c>
      <c r="BN7569" s="33">
        <v>75.136150000000001</v>
      </c>
      <c r="BO7569" s="33">
        <v>80.238</v>
      </c>
      <c r="BP7569" s="33">
        <v>84.412419999999997</v>
      </c>
      <c r="BQ7569" s="33">
        <v>87.873440000000002</v>
      </c>
      <c r="BR7569" s="33">
        <v>90.067160000000001</v>
      </c>
      <c r="BS7569" s="33">
        <v>91.589860000000002</v>
      </c>
      <c r="BT7569" s="33">
        <v>92.636539999999997</v>
      </c>
      <c r="BU7569" s="33">
        <v>92.895340000000004</v>
      </c>
      <c r="BV7569" s="33">
        <v>92.745360000000005</v>
      </c>
      <c r="BW7569" s="33">
        <v>91.718459999999993</v>
      </c>
      <c r="BX7569" s="33">
        <v>89.550120000000007</v>
      </c>
      <c r="BY7569" s="33">
        <v>86.30368</v>
      </c>
      <c r="BZ7569" s="33">
        <v>82.586370000000002</v>
      </c>
      <c r="CA7569" s="33">
        <v>79.948710000000005</v>
      </c>
      <c r="CB7569" s="33">
        <v>78.087180000000004</v>
      </c>
      <c r="CC7569" s="33">
        <v>76.504360000000005</v>
      </c>
      <c r="DC7569" s="9">
        <v>338.28640000000001</v>
      </c>
      <c r="DD7569" s="9">
        <v>0</v>
      </c>
    </row>
    <row r="7570" spans="1:108" x14ac:dyDescent="0.25">
      <c r="A7570" s="9" t="s">
        <v>42</v>
      </c>
      <c r="B7570" s="9" t="s">
        <v>15</v>
      </c>
      <c r="C7570" s="9" t="s">
        <v>2</v>
      </c>
      <c r="D7570" s="9" t="s">
        <v>39</v>
      </c>
      <c r="E7570" s="9" t="s">
        <v>38</v>
      </c>
      <c r="F7570" s="9">
        <v>2019</v>
      </c>
      <c r="G7570" s="9">
        <v>9</v>
      </c>
      <c r="H7570" s="9"/>
      <c r="BF7570" s="33">
        <v>70.919449999999998</v>
      </c>
      <c r="BG7570" s="33">
        <v>69.846459999999993</v>
      </c>
      <c r="BH7570" s="33">
        <v>68.313580000000002</v>
      </c>
      <c r="BI7570" s="33">
        <v>67.320819999999998</v>
      </c>
      <c r="BJ7570" s="33">
        <v>66.486090000000004</v>
      </c>
      <c r="BK7570" s="33">
        <v>65.855040000000002</v>
      </c>
      <c r="BL7570" s="33">
        <v>65.251239999999996</v>
      </c>
      <c r="BM7570" s="33">
        <v>66.163709999999995</v>
      </c>
      <c r="BN7570" s="33">
        <v>70.867289999999997</v>
      </c>
      <c r="BO7570" s="33">
        <v>76.334850000000003</v>
      </c>
      <c r="BP7570" s="33">
        <v>81.354290000000006</v>
      </c>
      <c r="BQ7570" s="33">
        <v>84.650469999999999</v>
      </c>
      <c r="BR7570" s="33">
        <v>86.733609999999999</v>
      </c>
      <c r="BS7570" s="33">
        <v>88.017030000000005</v>
      </c>
      <c r="BT7570" s="33">
        <v>89.163480000000007</v>
      </c>
      <c r="BU7570" s="33">
        <v>89.641810000000007</v>
      </c>
      <c r="BV7570" s="33">
        <v>89.357979999999998</v>
      </c>
      <c r="BW7570" s="33">
        <v>88.264560000000003</v>
      </c>
      <c r="BX7570" s="33">
        <v>85.464160000000007</v>
      </c>
      <c r="BY7570" s="33">
        <v>81.655990000000003</v>
      </c>
      <c r="BZ7570" s="33">
        <v>78.650869999999998</v>
      </c>
      <c r="CA7570" s="33">
        <v>76.430660000000003</v>
      </c>
      <c r="CB7570" s="33">
        <v>74.299959999999999</v>
      </c>
      <c r="CC7570" s="33">
        <v>72.490449999999996</v>
      </c>
      <c r="DC7570" s="9">
        <v>338.28640000000001</v>
      </c>
      <c r="DD7570" s="9">
        <v>0</v>
      </c>
    </row>
    <row r="7571" spans="1:108" x14ac:dyDescent="0.25">
      <c r="A7571" s="9" t="s">
        <v>42</v>
      </c>
      <c r="B7571" s="9" t="s">
        <v>15</v>
      </c>
      <c r="C7571" s="9" t="s">
        <v>2</v>
      </c>
      <c r="D7571" s="9" t="s">
        <v>39</v>
      </c>
      <c r="E7571" s="9" t="s">
        <v>38</v>
      </c>
      <c r="F7571" s="9">
        <v>2019</v>
      </c>
      <c r="G7571" s="9">
        <v>10</v>
      </c>
      <c r="H7571" s="9"/>
      <c r="BF7571" s="33">
        <v>67.621840000000006</v>
      </c>
      <c r="BG7571" s="33">
        <v>66.635909999999996</v>
      </c>
      <c r="BH7571" s="33">
        <v>65.763229999999993</v>
      </c>
      <c r="BI7571" s="33">
        <v>64.842489999999998</v>
      </c>
      <c r="BJ7571" s="33">
        <v>63.70852</v>
      </c>
      <c r="BK7571" s="33">
        <v>62.832979999999999</v>
      </c>
      <c r="BL7571" s="33">
        <v>62.194290000000002</v>
      </c>
      <c r="BM7571" s="33">
        <v>62.727960000000003</v>
      </c>
      <c r="BN7571" s="33">
        <v>67.525220000000004</v>
      </c>
      <c r="BO7571" s="33">
        <v>73.501099999999994</v>
      </c>
      <c r="BP7571" s="33">
        <v>79.523009999999999</v>
      </c>
      <c r="BQ7571" s="33">
        <v>84.480919999999998</v>
      </c>
      <c r="BR7571" s="33">
        <v>88.234960000000001</v>
      </c>
      <c r="BS7571" s="33">
        <v>89.977829999999997</v>
      </c>
      <c r="BT7571" s="33">
        <v>89.292119999999997</v>
      </c>
      <c r="BU7571" s="33">
        <v>89.392340000000004</v>
      </c>
      <c r="BV7571" s="33">
        <v>88.838250000000002</v>
      </c>
      <c r="BW7571" s="33">
        <v>86.853620000000006</v>
      </c>
      <c r="BX7571" s="33">
        <v>82.553690000000003</v>
      </c>
      <c r="BY7571" s="33">
        <v>78.169380000000004</v>
      </c>
      <c r="BZ7571" s="33">
        <v>75.5197</v>
      </c>
      <c r="CA7571" s="33">
        <v>73.084639999999993</v>
      </c>
      <c r="CB7571" s="33">
        <v>70.668840000000003</v>
      </c>
      <c r="CC7571" s="33">
        <v>68.294319999999999</v>
      </c>
      <c r="DC7571" s="9">
        <v>338.28640000000001</v>
      </c>
      <c r="DD7571" s="9">
        <v>0</v>
      </c>
    </row>
    <row r="7572" spans="1:108" x14ac:dyDescent="0.25">
      <c r="A7572" s="9" t="s">
        <v>42</v>
      </c>
      <c r="B7572" s="9" t="s">
        <v>15</v>
      </c>
      <c r="C7572" s="9" t="s">
        <v>2</v>
      </c>
      <c r="D7572" s="9" t="s">
        <v>39</v>
      </c>
      <c r="E7572" s="9" t="s">
        <v>38</v>
      </c>
      <c r="F7572" s="9">
        <v>2020</v>
      </c>
      <c r="G7572" s="9">
        <v>5</v>
      </c>
      <c r="H7572" s="9"/>
      <c r="BF7572" s="33">
        <v>72.539869999999993</v>
      </c>
      <c r="BG7572" s="33">
        <v>70.766720000000007</v>
      </c>
      <c r="BH7572" s="33">
        <v>69.477609999999999</v>
      </c>
      <c r="BI7572" s="33">
        <v>68.200270000000003</v>
      </c>
      <c r="BJ7572" s="33">
        <v>67.117779999999996</v>
      </c>
      <c r="BK7572" s="33">
        <v>66.452560000000005</v>
      </c>
      <c r="BL7572" s="33">
        <v>66.940839999999994</v>
      </c>
      <c r="BM7572" s="33">
        <v>70.744299999999996</v>
      </c>
      <c r="BN7572" s="33">
        <v>75.727350000000001</v>
      </c>
      <c r="BO7572" s="33">
        <v>79.914490000000001</v>
      </c>
      <c r="BP7572" s="33">
        <v>83.05068</v>
      </c>
      <c r="BQ7572" s="33">
        <v>85.985830000000007</v>
      </c>
      <c r="BR7572" s="33">
        <v>88.325149999999994</v>
      </c>
      <c r="BS7572" s="33">
        <v>89.671170000000004</v>
      </c>
      <c r="BT7572" s="33">
        <v>90.052409999999995</v>
      </c>
      <c r="BU7572" s="33">
        <v>89.867490000000004</v>
      </c>
      <c r="BV7572" s="33">
        <v>89.29092</v>
      </c>
      <c r="BW7572" s="33">
        <v>88.083740000000006</v>
      </c>
      <c r="BX7572" s="33">
        <v>85.83896</v>
      </c>
      <c r="BY7572" s="33">
        <v>83.046390000000002</v>
      </c>
      <c r="BZ7572" s="33">
        <v>79.856719999999996</v>
      </c>
      <c r="CA7572" s="33">
        <v>77.619489999999999</v>
      </c>
      <c r="CB7572" s="33">
        <v>75.301929999999999</v>
      </c>
      <c r="CC7572" s="33">
        <v>73.400109999999998</v>
      </c>
      <c r="DC7572" s="9">
        <v>338.28640000000001</v>
      </c>
      <c r="DD7572" s="9">
        <v>0</v>
      </c>
    </row>
    <row r="7573" spans="1:108" x14ac:dyDescent="0.25">
      <c r="A7573" s="9" t="s">
        <v>42</v>
      </c>
      <c r="B7573" s="9" t="s">
        <v>15</v>
      </c>
      <c r="C7573" s="9" t="s">
        <v>2</v>
      </c>
      <c r="D7573" s="9" t="s">
        <v>39</v>
      </c>
      <c r="E7573" s="9" t="s">
        <v>38</v>
      </c>
      <c r="F7573" s="9">
        <v>2020</v>
      </c>
      <c r="G7573" s="9">
        <v>6</v>
      </c>
      <c r="H7573" s="9"/>
      <c r="BF7573" s="33">
        <v>73.364400000000003</v>
      </c>
      <c r="BG7573" s="33">
        <v>71.607150000000004</v>
      </c>
      <c r="BH7573" s="33">
        <v>70.460149999999999</v>
      </c>
      <c r="BI7573" s="33">
        <v>69.246939999999995</v>
      </c>
      <c r="BJ7573" s="33">
        <v>68.281850000000006</v>
      </c>
      <c r="BK7573" s="33">
        <v>67.497370000000004</v>
      </c>
      <c r="BL7573" s="33">
        <v>68.334699999999998</v>
      </c>
      <c r="BM7573" s="33">
        <v>72.709530000000001</v>
      </c>
      <c r="BN7573" s="33">
        <v>78.051199999999994</v>
      </c>
      <c r="BO7573" s="33">
        <v>83.167569999999998</v>
      </c>
      <c r="BP7573" s="33">
        <v>87.690259999999995</v>
      </c>
      <c r="BQ7573" s="33">
        <v>90.738889999999998</v>
      </c>
      <c r="BR7573" s="33">
        <v>92.041700000000006</v>
      </c>
      <c r="BS7573" s="33">
        <v>92.39819</v>
      </c>
      <c r="BT7573" s="33">
        <v>93.413629999999998</v>
      </c>
      <c r="BU7573" s="33">
        <v>94.303219999999996</v>
      </c>
      <c r="BV7573" s="33">
        <v>94.539439999999999</v>
      </c>
      <c r="BW7573" s="33">
        <v>94.142390000000006</v>
      </c>
      <c r="BX7573" s="33">
        <v>92.611000000000004</v>
      </c>
      <c r="BY7573" s="33">
        <v>89.897289999999998</v>
      </c>
      <c r="BZ7573" s="33">
        <v>86.268839999999997</v>
      </c>
      <c r="CA7573" s="33">
        <v>82.952119999999994</v>
      </c>
      <c r="CB7573" s="33">
        <v>80.638390000000001</v>
      </c>
      <c r="CC7573" s="33">
        <v>78.455340000000007</v>
      </c>
      <c r="DC7573" s="9">
        <v>338.28640000000001</v>
      </c>
      <c r="DD7573" s="9">
        <v>0</v>
      </c>
    </row>
    <row r="7574" spans="1:108" x14ac:dyDescent="0.25">
      <c r="A7574" s="9" t="s">
        <v>42</v>
      </c>
      <c r="B7574" s="9" t="s">
        <v>15</v>
      </c>
      <c r="C7574" s="9" t="s">
        <v>2</v>
      </c>
      <c r="D7574" s="9" t="s">
        <v>39</v>
      </c>
      <c r="E7574" s="9" t="s">
        <v>38</v>
      </c>
      <c r="F7574" s="9">
        <v>2020</v>
      </c>
      <c r="G7574" s="9">
        <v>7</v>
      </c>
      <c r="H7574" s="9"/>
      <c r="BF7574" s="33">
        <v>74.917079999999999</v>
      </c>
      <c r="BG7574" s="33">
        <v>73.996889999999993</v>
      </c>
      <c r="BH7574" s="33">
        <v>73.12818</v>
      </c>
      <c r="BI7574" s="33">
        <v>71.947410000000005</v>
      </c>
      <c r="BJ7574" s="33">
        <v>71.247529999999998</v>
      </c>
      <c r="BK7574" s="33">
        <v>70.468140000000005</v>
      </c>
      <c r="BL7574" s="33">
        <v>70.454030000000003</v>
      </c>
      <c r="BM7574" s="33">
        <v>72.755560000000003</v>
      </c>
      <c r="BN7574" s="33">
        <v>76.507959999999997</v>
      </c>
      <c r="BO7574" s="33">
        <v>80.88646</v>
      </c>
      <c r="BP7574" s="33">
        <v>85.072959999999995</v>
      </c>
      <c r="BQ7574" s="33">
        <v>88.75067</v>
      </c>
      <c r="BR7574" s="33">
        <v>90.731570000000005</v>
      </c>
      <c r="BS7574" s="33">
        <v>91.848579999999998</v>
      </c>
      <c r="BT7574" s="33">
        <v>92.546400000000006</v>
      </c>
      <c r="BU7574" s="33">
        <v>92.945170000000005</v>
      </c>
      <c r="BV7574" s="33">
        <v>93.173199999999994</v>
      </c>
      <c r="BW7574" s="33">
        <v>92.404430000000005</v>
      </c>
      <c r="BX7574" s="33">
        <v>90.580439999999996</v>
      </c>
      <c r="BY7574" s="33">
        <v>87.78492</v>
      </c>
      <c r="BZ7574" s="33">
        <v>84.315070000000006</v>
      </c>
      <c r="CA7574" s="33">
        <v>81.791030000000006</v>
      </c>
      <c r="CB7574" s="33">
        <v>79.411540000000002</v>
      </c>
      <c r="CC7574" s="33">
        <v>77.649090000000001</v>
      </c>
      <c r="DC7574" s="9">
        <v>338.28640000000001</v>
      </c>
      <c r="DD7574" s="9">
        <v>0</v>
      </c>
    </row>
    <row r="7575" spans="1:108" x14ac:dyDescent="0.25">
      <c r="A7575" s="9" t="s">
        <v>42</v>
      </c>
      <c r="B7575" s="9" t="s">
        <v>15</v>
      </c>
      <c r="C7575" s="9" t="s">
        <v>2</v>
      </c>
      <c r="D7575" s="9" t="s">
        <v>39</v>
      </c>
      <c r="E7575" s="9" t="s">
        <v>38</v>
      </c>
      <c r="F7575" s="9">
        <v>2020</v>
      </c>
      <c r="G7575" s="9">
        <v>8</v>
      </c>
      <c r="H7575" s="9"/>
      <c r="BF7575" s="33">
        <v>74.064629999999994</v>
      </c>
      <c r="BG7575" s="33">
        <v>72.703530000000001</v>
      </c>
      <c r="BH7575" s="33">
        <v>71.775779999999997</v>
      </c>
      <c r="BI7575" s="33">
        <v>70.742159999999998</v>
      </c>
      <c r="BJ7575" s="33">
        <v>69.657110000000003</v>
      </c>
      <c r="BK7575" s="33">
        <v>68.946539999999999</v>
      </c>
      <c r="BL7575" s="33">
        <v>68.436949999999996</v>
      </c>
      <c r="BM7575" s="33">
        <v>70.10736</v>
      </c>
      <c r="BN7575" s="33">
        <v>75.136150000000001</v>
      </c>
      <c r="BO7575" s="33">
        <v>80.238</v>
      </c>
      <c r="BP7575" s="33">
        <v>84.412419999999997</v>
      </c>
      <c r="BQ7575" s="33">
        <v>87.873440000000002</v>
      </c>
      <c r="BR7575" s="33">
        <v>90.067160000000001</v>
      </c>
      <c r="BS7575" s="33">
        <v>91.589860000000002</v>
      </c>
      <c r="BT7575" s="33">
        <v>92.636539999999997</v>
      </c>
      <c r="BU7575" s="33">
        <v>92.895340000000004</v>
      </c>
      <c r="BV7575" s="33">
        <v>92.745360000000005</v>
      </c>
      <c r="BW7575" s="33">
        <v>91.718459999999993</v>
      </c>
      <c r="BX7575" s="33">
        <v>89.550120000000007</v>
      </c>
      <c r="BY7575" s="33">
        <v>86.30368</v>
      </c>
      <c r="BZ7575" s="33">
        <v>82.586370000000002</v>
      </c>
      <c r="CA7575" s="33">
        <v>79.948710000000005</v>
      </c>
      <c r="CB7575" s="33">
        <v>78.087180000000004</v>
      </c>
      <c r="CC7575" s="33">
        <v>76.504360000000005</v>
      </c>
      <c r="DC7575" s="9">
        <v>338.28640000000001</v>
      </c>
      <c r="DD7575" s="9">
        <v>0</v>
      </c>
    </row>
    <row r="7576" spans="1:108" x14ac:dyDescent="0.25">
      <c r="A7576" s="9" t="s">
        <v>42</v>
      </c>
      <c r="B7576" s="9" t="s">
        <v>15</v>
      </c>
      <c r="C7576" s="9" t="s">
        <v>2</v>
      </c>
      <c r="D7576" s="9" t="s">
        <v>39</v>
      </c>
      <c r="E7576" s="9" t="s">
        <v>38</v>
      </c>
      <c r="F7576" s="9">
        <v>2020</v>
      </c>
      <c r="G7576" s="9">
        <v>9</v>
      </c>
      <c r="H7576" s="9"/>
      <c r="BF7576" s="33">
        <v>70.919449999999998</v>
      </c>
      <c r="BG7576" s="33">
        <v>69.846459999999993</v>
      </c>
      <c r="BH7576" s="33">
        <v>68.313580000000002</v>
      </c>
      <c r="BI7576" s="33">
        <v>67.320819999999998</v>
      </c>
      <c r="BJ7576" s="33">
        <v>66.486090000000004</v>
      </c>
      <c r="BK7576" s="33">
        <v>65.855040000000002</v>
      </c>
      <c r="BL7576" s="33">
        <v>65.251239999999996</v>
      </c>
      <c r="BM7576" s="33">
        <v>66.163709999999995</v>
      </c>
      <c r="BN7576" s="33">
        <v>70.867289999999997</v>
      </c>
      <c r="BO7576" s="33">
        <v>76.334850000000003</v>
      </c>
      <c r="BP7576" s="33">
        <v>81.354290000000006</v>
      </c>
      <c r="BQ7576" s="33">
        <v>84.650469999999999</v>
      </c>
      <c r="BR7576" s="33">
        <v>86.733609999999999</v>
      </c>
      <c r="BS7576" s="33">
        <v>88.017030000000005</v>
      </c>
      <c r="BT7576" s="33">
        <v>89.163480000000007</v>
      </c>
      <c r="BU7576" s="33">
        <v>89.641810000000007</v>
      </c>
      <c r="BV7576" s="33">
        <v>89.357979999999998</v>
      </c>
      <c r="BW7576" s="33">
        <v>88.264560000000003</v>
      </c>
      <c r="BX7576" s="33">
        <v>85.464160000000007</v>
      </c>
      <c r="BY7576" s="33">
        <v>81.655990000000003</v>
      </c>
      <c r="BZ7576" s="33">
        <v>78.650869999999998</v>
      </c>
      <c r="CA7576" s="33">
        <v>76.430660000000003</v>
      </c>
      <c r="CB7576" s="33">
        <v>74.299959999999999</v>
      </c>
      <c r="CC7576" s="33">
        <v>72.490449999999996</v>
      </c>
      <c r="DC7576" s="9">
        <v>338.28640000000001</v>
      </c>
      <c r="DD7576" s="9">
        <v>0</v>
      </c>
    </row>
    <row r="7577" spans="1:108" x14ac:dyDescent="0.25">
      <c r="A7577" s="9" t="s">
        <v>42</v>
      </c>
      <c r="B7577" s="9" t="s">
        <v>15</v>
      </c>
      <c r="C7577" s="9" t="s">
        <v>2</v>
      </c>
      <c r="D7577" s="9" t="s">
        <v>39</v>
      </c>
      <c r="E7577" s="9" t="s">
        <v>38</v>
      </c>
      <c r="F7577" s="9">
        <v>2020</v>
      </c>
      <c r="G7577" s="9">
        <v>10</v>
      </c>
      <c r="H7577" s="9"/>
      <c r="BF7577" s="33">
        <v>67.621840000000006</v>
      </c>
      <c r="BG7577" s="33">
        <v>66.635909999999996</v>
      </c>
      <c r="BH7577" s="33">
        <v>65.763229999999993</v>
      </c>
      <c r="BI7577" s="33">
        <v>64.842489999999998</v>
      </c>
      <c r="BJ7577" s="33">
        <v>63.70852</v>
      </c>
      <c r="BK7577" s="33">
        <v>62.832979999999999</v>
      </c>
      <c r="BL7577" s="33">
        <v>62.194290000000002</v>
      </c>
      <c r="BM7577" s="33">
        <v>62.727960000000003</v>
      </c>
      <c r="BN7577" s="33">
        <v>67.525220000000004</v>
      </c>
      <c r="BO7577" s="33">
        <v>73.501099999999994</v>
      </c>
      <c r="BP7577" s="33">
        <v>79.523009999999999</v>
      </c>
      <c r="BQ7577" s="33">
        <v>84.480919999999998</v>
      </c>
      <c r="BR7577" s="33">
        <v>88.234960000000001</v>
      </c>
      <c r="BS7577" s="33">
        <v>89.977829999999997</v>
      </c>
      <c r="BT7577" s="33">
        <v>89.292119999999997</v>
      </c>
      <c r="BU7577" s="33">
        <v>89.392340000000004</v>
      </c>
      <c r="BV7577" s="33">
        <v>88.838250000000002</v>
      </c>
      <c r="BW7577" s="33">
        <v>86.853620000000006</v>
      </c>
      <c r="BX7577" s="33">
        <v>82.553690000000003</v>
      </c>
      <c r="BY7577" s="33">
        <v>78.169380000000004</v>
      </c>
      <c r="BZ7577" s="33">
        <v>75.5197</v>
      </c>
      <c r="CA7577" s="33">
        <v>73.084639999999993</v>
      </c>
      <c r="CB7577" s="33">
        <v>70.668840000000003</v>
      </c>
      <c r="CC7577" s="33">
        <v>68.294319999999999</v>
      </c>
      <c r="DC7577" s="9">
        <v>338.28640000000001</v>
      </c>
      <c r="DD7577" s="9">
        <v>0</v>
      </c>
    </row>
    <row r="7578" spans="1:108" x14ac:dyDescent="0.25">
      <c r="A7578" s="9" t="s">
        <v>42</v>
      </c>
      <c r="B7578" s="9" t="s">
        <v>15</v>
      </c>
      <c r="C7578" s="9" t="s">
        <v>2</v>
      </c>
      <c r="D7578" s="9" t="s">
        <v>39</v>
      </c>
      <c r="E7578" s="9" t="s">
        <v>38</v>
      </c>
      <c r="F7578" s="9">
        <v>2021</v>
      </c>
      <c r="G7578" s="9">
        <v>5</v>
      </c>
      <c r="H7578" s="9"/>
      <c r="BF7578" s="33">
        <v>72.539869999999993</v>
      </c>
      <c r="BG7578" s="33">
        <v>70.766720000000007</v>
      </c>
      <c r="BH7578" s="33">
        <v>69.477609999999999</v>
      </c>
      <c r="BI7578" s="33">
        <v>68.200270000000003</v>
      </c>
      <c r="BJ7578" s="33">
        <v>67.117779999999996</v>
      </c>
      <c r="BK7578" s="33">
        <v>66.452560000000005</v>
      </c>
      <c r="BL7578" s="33">
        <v>66.940839999999994</v>
      </c>
      <c r="BM7578" s="33">
        <v>70.744299999999996</v>
      </c>
      <c r="BN7578" s="33">
        <v>75.727350000000001</v>
      </c>
      <c r="BO7578" s="33">
        <v>79.914490000000001</v>
      </c>
      <c r="BP7578" s="33">
        <v>83.05068</v>
      </c>
      <c r="BQ7578" s="33">
        <v>85.985830000000007</v>
      </c>
      <c r="BR7578" s="33">
        <v>88.325149999999994</v>
      </c>
      <c r="BS7578" s="33">
        <v>89.671170000000004</v>
      </c>
      <c r="BT7578" s="33">
        <v>90.052409999999995</v>
      </c>
      <c r="BU7578" s="33">
        <v>89.867490000000004</v>
      </c>
      <c r="BV7578" s="33">
        <v>89.29092</v>
      </c>
      <c r="BW7578" s="33">
        <v>88.083740000000006</v>
      </c>
      <c r="BX7578" s="33">
        <v>85.83896</v>
      </c>
      <c r="BY7578" s="33">
        <v>83.046390000000002</v>
      </c>
      <c r="BZ7578" s="33">
        <v>79.856719999999996</v>
      </c>
      <c r="CA7578" s="33">
        <v>77.619489999999999</v>
      </c>
      <c r="CB7578" s="33">
        <v>75.301929999999999</v>
      </c>
      <c r="CC7578" s="33">
        <v>73.400109999999998</v>
      </c>
      <c r="DC7578" s="9">
        <v>338.28640000000001</v>
      </c>
      <c r="DD7578" s="9">
        <v>0</v>
      </c>
    </row>
    <row r="7579" spans="1:108" x14ac:dyDescent="0.25">
      <c r="A7579" s="9" t="s">
        <v>42</v>
      </c>
      <c r="B7579" s="9" t="s">
        <v>15</v>
      </c>
      <c r="C7579" s="9" t="s">
        <v>2</v>
      </c>
      <c r="D7579" s="9" t="s">
        <v>39</v>
      </c>
      <c r="E7579" s="9" t="s">
        <v>38</v>
      </c>
      <c r="F7579" s="9">
        <v>2021</v>
      </c>
      <c r="G7579" s="9">
        <v>6</v>
      </c>
      <c r="H7579" s="9"/>
      <c r="BF7579" s="33">
        <v>73.364400000000003</v>
      </c>
      <c r="BG7579" s="33">
        <v>71.607150000000004</v>
      </c>
      <c r="BH7579" s="33">
        <v>70.460149999999999</v>
      </c>
      <c r="BI7579" s="33">
        <v>69.246939999999995</v>
      </c>
      <c r="BJ7579" s="33">
        <v>68.281850000000006</v>
      </c>
      <c r="BK7579" s="33">
        <v>67.497370000000004</v>
      </c>
      <c r="BL7579" s="33">
        <v>68.334699999999998</v>
      </c>
      <c r="BM7579" s="33">
        <v>72.709530000000001</v>
      </c>
      <c r="BN7579" s="33">
        <v>78.051199999999994</v>
      </c>
      <c r="BO7579" s="33">
        <v>83.167569999999998</v>
      </c>
      <c r="BP7579" s="33">
        <v>87.690259999999995</v>
      </c>
      <c r="BQ7579" s="33">
        <v>90.738889999999998</v>
      </c>
      <c r="BR7579" s="33">
        <v>92.041700000000006</v>
      </c>
      <c r="BS7579" s="33">
        <v>92.39819</v>
      </c>
      <c r="BT7579" s="33">
        <v>93.413629999999998</v>
      </c>
      <c r="BU7579" s="33">
        <v>94.303219999999996</v>
      </c>
      <c r="BV7579" s="33">
        <v>94.539439999999999</v>
      </c>
      <c r="BW7579" s="33">
        <v>94.142390000000006</v>
      </c>
      <c r="BX7579" s="33">
        <v>92.611000000000004</v>
      </c>
      <c r="BY7579" s="33">
        <v>89.897289999999998</v>
      </c>
      <c r="BZ7579" s="33">
        <v>86.268839999999997</v>
      </c>
      <c r="CA7579" s="33">
        <v>82.952119999999994</v>
      </c>
      <c r="CB7579" s="33">
        <v>80.638390000000001</v>
      </c>
      <c r="CC7579" s="33">
        <v>78.455340000000007</v>
      </c>
      <c r="DC7579" s="9">
        <v>338.28640000000001</v>
      </c>
      <c r="DD7579" s="9">
        <v>0</v>
      </c>
    </row>
    <row r="7580" spans="1:108" x14ac:dyDescent="0.25">
      <c r="A7580" s="9" t="s">
        <v>42</v>
      </c>
      <c r="B7580" s="9" t="s">
        <v>15</v>
      </c>
      <c r="C7580" s="9" t="s">
        <v>2</v>
      </c>
      <c r="D7580" s="9" t="s">
        <v>39</v>
      </c>
      <c r="E7580" s="9" t="s">
        <v>38</v>
      </c>
      <c r="F7580" s="9">
        <v>2021</v>
      </c>
      <c r="G7580" s="9">
        <v>7</v>
      </c>
      <c r="H7580" s="9"/>
      <c r="BF7580" s="33">
        <v>74.917079999999999</v>
      </c>
      <c r="BG7580" s="33">
        <v>73.996889999999993</v>
      </c>
      <c r="BH7580" s="33">
        <v>73.12818</v>
      </c>
      <c r="BI7580" s="33">
        <v>71.947410000000005</v>
      </c>
      <c r="BJ7580" s="33">
        <v>71.247529999999998</v>
      </c>
      <c r="BK7580" s="33">
        <v>70.468140000000005</v>
      </c>
      <c r="BL7580" s="33">
        <v>70.454030000000003</v>
      </c>
      <c r="BM7580" s="33">
        <v>72.755560000000003</v>
      </c>
      <c r="BN7580" s="33">
        <v>76.507959999999997</v>
      </c>
      <c r="BO7580" s="33">
        <v>80.88646</v>
      </c>
      <c r="BP7580" s="33">
        <v>85.072959999999995</v>
      </c>
      <c r="BQ7580" s="33">
        <v>88.75067</v>
      </c>
      <c r="BR7580" s="33">
        <v>90.731570000000005</v>
      </c>
      <c r="BS7580" s="33">
        <v>91.848579999999998</v>
      </c>
      <c r="BT7580" s="33">
        <v>92.546400000000006</v>
      </c>
      <c r="BU7580" s="33">
        <v>92.945170000000005</v>
      </c>
      <c r="BV7580" s="33">
        <v>93.173199999999994</v>
      </c>
      <c r="BW7580" s="33">
        <v>92.404430000000005</v>
      </c>
      <c r="BX7580" s="33">
        <v>90.580439999999996</v>
      </c>
      <c r="BY7580" s="33">
        <v>87.78492</v>
      </c>
      <c r="BZ7580" s="33">
        <v>84.315070000000006</v>
      </c>
      <c r="CA7580" s="33">
        <v>81.791030000000006</v>
      </c>
      <c r="CB7580" s="33">
        <v>79.411540000000002</v>
      </c>
      <c r="CC7580" s="33">
        <v>77.649090000000001</v>
      </c>
      <c r="DC7580" s="9">
        <v>338.28640000000001</v>
      </c>
      <c r="DD7580" s="9">
        <v>0</v>
      </c>
    </row>
    <row r="7581" spans="1:108" x14ac:dyDescent="0.25">
      <c r="A7581" s="9" t="s">
        <v>42</v>
      </c>
      <c r="B7581" s="9" t="s">
        <v>15</v>
      </c>
      <c r="C7581" s="9" t="s">
        <v>2</v>
      </c>
      <c r="D7581" s="9" t="s">
        <v>39</v>
      </c>
      <c r="E7581" s="9" t="s">
        <v>38</v>
      </c>
      <c r="F7581" s="9">
        <v>2021</v>
      </c>
      <c r="G7581" s="9">
        <v>8</v>
      </c>
      <c r="H7581" s="9"/>
      <c r="BF7581" s="33">
        <v>74.064629999999994</v>
      </c>
      <c r="BG7581" s="33">
        <v>72.703530000000001</v>
      </c>
      <c r="BH7581" s="33">
        <v>71.775779999999997</v>
      </c>
      <c r="BI7581" s="33">
        <v>70.742159999999998</v>
      </c>
      <c r="BJ7581" s="33">
        <v>69.657110000000003</v>
      </c>
      <c r="BK7581" s="33">
        <v>68.946539999999999</v>
      </c>
      <c r="BL7581" s="33">
        <v>68.436949999999996</v>
      </c>
      <c r="BM7581" s="33">
        <v>70.10736</v>
      </c>
      <c r="BN7581" s="33">
        <v>75.136150000000001</v>
      </c>
      <c r="BO7581" s="33">
        <v>80.238</v>
      </c>
      <c r="BP7581" s="33">
        <v>84.412419999999997</v>
      </c>
      <c r="BQ7581" s="33">
        <v>87.873440000000002</v>
      </c>
      <c r="BR7581" s="33">
        <v>90.067160000000001</v>
      </c>
      <c r="BS7581" s="33">
        <v>91.589860000000002</v>
      </c>
      <c r="BT7581" s="33">
        <v>92.636539999999997</v>
      </c>
      <c r="BU7581" s="33">
        <v>92.895340000000004</v>
      </c>
      <c r="BV7581" s="33">
        <v>92.745360000000005</v>
      </c>
      <c r="BW7581" s="33">
        <v>91.718459999999993</v>
      </c>
      <c r="BX7581" s="33">
        <v>89.550120000000007</v>
      </c>
      <c r="BY7581" s="33">
        <v>86.30368</v>
      </c>
      <c r="BZ7581" s="33">
        <v>82.586370000000002</v>
      </c>
      <c r="CA7581" s="33">
        <v>79.948710000000005</v>
      </c>
      <c r="CB7581" s="33">
        <v>78.087180000000004</v>
      </c>
      <c r="CC7581" s="33">
        <v>76.504360000000005</v>
      </c>
      <c r="DC7581" s="9">
        <v>338.28640000000001</v>
      </c>
      <c r="DD7581" s="9">
        <v>0</v>
      </c>
    </row>
    <row r="7582" spans="1:108" x14ac:dyDescent="0.25">
      <c r="A7582" s="9" t="s">
        <v>42</v>
      </c>
      <c r="B7582" s="9" t="s">
        <v>15</v>
      </c>
      <c r="C7582" s="9" t="s">
        <v>2</v>
      </c>
      <c r="D7582" s="9" t="s">
        <v>39</v>
      </c>
      <c r="E7582" s="9" t="s">
        <v>38</v>
      </c>
      <c r="F7582" s="9">
        <v>2021</v>
      </c>
      <c r="G7582" s="9">
        <v>9</v>
      </c>
      <c r="H7582" s="9"/>
      <c r="BF7582" s="33">
        <v>70.919449999999998</v>
      </c>
      <c r="BG7582" s="33">
        <v>69.846459999999993</v>
      </c>
      <c r="BH7582" s="33">
        <v>68.313580000000002</v>
      </c>
      <c r="BI7582" s="33">
        <v>67.320819999999998</v>
      </c>
      <c r="BJ7582" s="33">
        <v>66.486090000000004</v>
      </c>
      <c r="BK7582" s="33">
        <v>65.855040000000002</v>
      </c>
      <c r="BL7582" s="33">
        <v>65.251239999999996</v>
      </c>
      <c r="BM7582" s="33">
        <v>66.163709999999995</v>
      </c>
      <c r="BN7582" s="33">
        <v>70.867289999999997</v>
      </c>
      <c r="BO7582" s="33">
        <v>76.334850000000003</v>
      </c>
      <c r="BP7582" s="33">
        <v>81.354290000000006</v>
      </c>
      <c r="BQ7582" s="33">
        <v>84.650469999999999</v>
      </c>
      <c r="BR7582" s="33">
        <v>86.733609999999999</v>
      </c>
      <c r="BS7582" s="33">
        <v>88.017030000000005</v>
      </c>
      <c r="BT7582" s="33">
        <v>89.163480000000007</v>
      </c>
      <c r="BU7582" s="33">
        <v>89.641810000000007</v>
      </c>
      <c r="BV7582" s="33">
        <v>89.357979999999998</v>
      </c>
      <c r="BW7582" s="33">
        <v>88.264560000000003</v>
      </c>
      <c r="BX7582" s="33">
        <v>85.464160000000007</v>
      </c>
      <c r="BY7582" s="33">
        <v>81.655990000000003</v>
      </c>
      <c r="BZ7582" s="33">
        <v>78.650869999999998</v>
      </c>
      <c r="CA7582" s="33">
        <v>76.430660000000003</v>
      </c>
      <c r="CB7582" s="33">
        <v>74.299959999999999</v>
      </c>
      <c r="CC7582" s="33">
        <v>72.490449999999996</v>
      </c>
      <c r="DC7582" s="9">
        <v>338.28640000000001</v>
      </c>
      <c r="DD7582" s="9">
        <v>0</v>
      </c>
    </row>
    <row r="7583" spans="1:108" x14ac:dyDescent="0.25">
      <c r="A7583" s="9" t="s">
        <v>42</v>
      </c>
      <c r="B7583" s="9" t="s">
        <v>15</v>
      </c>
      <c r="C7583" s="9" t="s">
        <v>2</v>
      </c>
      <c r="D7583" s="9" t="s">
        <v>39</v>
      </c>
      <c r="E7583" s="9" t="s">
        <v>38</v>
      </c>
      <c r="F7583" s="9">
        <v>2021</v>
      </c>
      <c r="G7583" s="9">
        <v>10</v>
      </c>
      <c r="H7583" s="9"/>
      <c r="BF7583" s="33">
        <v>67.621840000000006</v>
      </c>
      <c r="BG7583" s="33">
        <v>66.635909999999996</v>
      </c>
      <c r="BH7583" s="33">
        <v>65.763229999999993</v>
      </c>
      <c r="BI7583" s="33">
        <v>64.842489999999998</v>
      </c>
      <c r="BJ7583" s="33">
        <v>63.70852</v>
      </c>
      <c r="BK7583" s="33">
        <v>62.832979999999999</v>
      </c>
      <c r="BL7583" s="33">
        <v>62.194290000000002</v>
      </c>
      <c r="BM7583" s="33">
        <v>62.727960000000003</v>
      </c>
      <c r="BN7583" s="33">
        <v>67.525220000000004</v>
      </c>
      <c r="BO7583" s="33">
        <v>73.501099999999994</v>
      </c>
      <c r="BP7583" s="33">
        <v>79.523009999999999</v>
      </c>
      <c r="BQ7583" s="33">
        <v>84.480919999999998</v>
      </c>
      <c r="BR7583" s="33">
        <v>88.234960000000001</v>
      </c>
      <c r="BS7583" s="33">
        <v>89.977829999999997</v>
      </c>
      <c r="BT7583" s="33">
        <v>89.292119999999997</v>
      </c>
      <c r="BU7583" s="33">
        <v>89.392340000000004</v>
      </c>
      <c r="BV7583" s="33">
        <v>88.838250000000002</v>
      </c>
      <c r="BW7583" s="33">
        <v>86.853620000000006</v>
      </c>
      <c r="BX7583" s="33">
        <v>82.553690000000003</v>
      </c>
      <c r="BY7583" s="33">
        <v>78.169380000000004</v>
      </c>
      <c r="BZ7583" s="33">
        <v>75.5197</v>
      </c>
      <c r="CA7583" s="33">
        <v>73.084639999999993</v>
      </c>
      <c r="CB7583" s="33">
        <v>70.668840000000003</v>
      </c>
      <c r="CC7583" s="33">
        <v>68.294319999999999</v>
      </c>
      <c r="DC7583" s="9">
        <v>338.28640000000001</v>
      </c>
      <c r="DD7583" s="9">
        <v>0</v>
      </c>
    </row>
    <row r="7584" spans="1:108" x14ac:dyDescent="0.25">
      <c r="A7584" s="9" t="s">
        <v>42</v>
      </c>
      <c r="B7584" s="9" t="s">
        <v>15</v>
      </c>
      <c r="C7584" s="9" t="s">
        <v>2</v>
      </c>
      <c r="D7584" s="9" t="s">
        <v>39</v>
      </c>
      <c r="E7584" s="9" t="s">
        <v>38</v>
      </c>
      <c r="F7584" s="9">
        <v>2022</v>
      </c>
      <c r="G7584" s="9">
        <v>5</v>
      </c>
      <c r="H7584" s="9"/>
      <c r="BF7584" s="33">
        <v>72.539869999999993</v>
      </c>
      <c r="BG7584" s="33">
        <v>70.766720000000007</v>
      </c>
      <c r="BH7584" s="33">
        <v>69.477609999999999</v>
      </c>
      <c r="BI7584" s="33">
        <v>68.200270000000003</v>
      </c>
      <c r="BJ7584" s="33">
        <v>67.117779999999996</v>
      </c>
      <c r="BK7584" s="33">
        <v>66.452560000000005</v>
      </c>
      <c r="BL7584" s="33">
        <v>66.940839999999994</v>
      </c>
      <c r="BM7584" s="33">
        <v>70.744299999999996</v>
      </c>
      <c r="BN7584" s="33">
        <v>75.727350000000001</v>
      </c>
      <c r="BO7584" s="33">
        <v>79.914490000000001</v>
      </c>
      <c r="BP7584" s="33">
        <v>83.05068</v>
      </c>
      <c r="BQ7584" s="33">
        <v>85.985830000000007</v>
      </c>
      <c r="BR7584" s="33">
        <v>88.325149999999994</v>
      </c>
      <c r="BS7584" s="33">
        <v>89.671170000000004</v>
      </c>
      <c r="BT7584" s="33">
        <v>90.052409999999995</v>
      </c>
      <c r="BU7584" s="33">
        <v>89.867490000000004</v>
      </c>
      <c r="BV7584" s="33">
        <v>89.29092</v>
      </c>
      <c r="BW7584" s="33">
        <v>88.083740000000006</v>
      </c>
      <c r="BX7584" s="33">
        <v>85.83896</v>
      </c>
      <c r="BY7584" s="33">
        <v>83.046390000000002</v>
      </c>
      <c r="BZ7584" s="33">
        <v>79.856719999999996</v>
      </c>
      <c r="CA7584" s="33">
        <v>77.619489999999999</v>
      </c>
      <c r="CB7584" s="33">
        <v>75.301929999999999</v>
      </c>
      <c r="CC7584" s="33">
        <v>73.400109999999998</v>
      </c>
      <c r="DC7584" s="9">
        <v>338.28640000000001</v>
      </c>
      <c r="DD7584" s="9">
        <v>0</v>
      </c>
    </row>
    <row r="7585" spans="1:108" x14ac:dyDescent="0.25">
      <c r="A7585" s="9" t="s">
        <v>42</v>
      </c>
      <c r="B7585" s="9" t="s">
        <v>15</v>
      </c>
      <c r="C7585" s="9" t="s">
        <v>2</v>
      </c>
      <c r="D7585" s="9" t="s">
        <v>39</v>
      </c>
      <c r="E7585" s="9" t="s">
        <v>38</v>
      </c>
      <c r="F7585" s="9">
        <v>2022</v>
      </c>
      <c r="G7585" s="9">
        <v>6</v>
      </c>
      <c r="H7585" s="9"/>
      <c r="BF7585" s="33">
        <v>73.364400000000003</v>
      </c>
      <c r="BG7585" s="33">
        <v>71.607150000000004</v>
      </c>
      <c r="BH7585" s="33">
        <v>70.460149999999999</v>
      </c>
      <c r="BI7585" s="33">
        <v>69.246939999999995</v>
      </c>
      <c r="BJ7585" s="33">
        <v>68.281850000000006</v>
      </c>
      <c r="BK7585" s="33">
        <v>67.497370000000004</v>
      </c>
      <c r="BL7585" s="33">
        <v>68.334699999999998</v>
      </c>
      <c r="BM7585" s="33">
        <v>72.709530000000001</v>
      </c>
      <c r="BN7585" s="33">
        <v>78.051199999999994</v>
      </c>
      <c r="BO7585" s="33">
        <v>83.167569999999998</v>
      </c>
      <c r="BP7585" s="33">
        <v>87.690259999999995</v>
      </c>
      <c r="BQ7585" s="33">
        <v>90.738889999999998</v>
      </c>
      <c r="BR7585" s="33">
        <v>92.041700000000006</v>
      </c>
      <c r="BS7585" s="33">
        <v>92.39819</v>
      </c>
      <c r="BT7585" s="33">
        <v>93.413629999999998</v>
      </c>
      <c r="BU7585" s="33">
        <v>94.303219999999996</v>
      </c>
      <c r="BV7585" s="33">
        <v>94.539439999999999</v>
      </c>
      <c r="BW7585" s="33">
        <v>94.142390000000006</v>
      </c>
      <c r="BX7585" s="33">
        <v>92.611000000000004</v>
      </c>
      <c r="BY7585" s="33">
        <v>89.897289999999998</v>
      </c>
      <c r="BZ7585" s="33">
        <v>86.268839999999997</v>
      </c>
      <c r="CA7585" s="33">
        <v>82.952119999999994</v>
      </c>
      <c r="CB7585" s="33">
        <v>80.638390000000001</v>
      </c>
      <c r="CC7585" s="33">
        <v>78.455340000000007</v>
      </c>
      <c r="DC7585" s="9">
        <v>338.28640000000001</v>
      </c>
      <c r="DD7585" s="9">
        <v>0</v>
      </c>
    </row>
    <row r="7586" spans="1:108" x14ac:dyDescent="0.25">
      <c r="A7586" s="9" t="s">
        <v>42</v>
      </c>
      <c r="B7586" s="9" t="s">
        <v>15</v>
      </c>
      <c r="C7586" s="9" t="s">
        <v>2</v>
      </c>
      <c r="D7586" s="9" t="s">
        <v>39</v>
      </c>
      <c r="E7586" s="9" t="s">
        <v>38</v>
      </c>
      <c r="F7586" s="9">
        <v>2022</v>
      </c>
      <c r="G7586" s="9">
        <v>7</v>
      </c>
      <c r="H7586" s="9"/>
      <c r="BF7586" s="33">
        <v>74.917079999999999</v>
      </c>
      <c r="BG7586" s="33">
        <v>73.996889999999993</v>
      </c>
      <c r="BH7586" s="33">
        <v>73.12818</v>
      </c>
      <c r="BI7586" s="33">
        <v>71.947410000000005</v>
      </c>
      <c r="BJ7586" s="33">
        <v>71.247529999999998</v>
      </c>
      <c r="BK7586" s="33">
        <v>70.468140000000005</v>
      </c>
      <c r="BL7586" s="33">
        <v>70.454030000000003</v>
      </c>
      <c r="BM7586" s="33">
        <v>72.755560000000003</v>
      </c>
      <c r="BN7586" s="33">
        <v>76.507959999999997</v>
      </c>
      <c r="BO7586" s="33">
        <v>80.88646</v>
      </c>
      <c r="BP7586" s="33">
        <v>85.072959999999995</v>
      </c>
      <c r="BQ7586" s="33">
        <v>88.75067</v>
      </c>
      <c r="BR7586" s="33">
        <v>90.731570000000005</v>
      </c>
      <c r="BS7586" s="33">
        <v>91.848579999999998</v>
      </c>
      <c r="BT7586" s="33">
        <v>92.546400000000006</v>
      </c>
      <c r="BU7586" s="33">
        <v>92.945170000000005</v>
      </c>
      <c r="BV7586" s="33">
        <v>93.173199999999994</v>
      </c>
      <c r="BW7586" s="33">
        <v>92.404430000000005</v>
      </c>
      <c r="BX7586" s="33">
        <v>90.580439999999996</v>
      </c>
      <c r="BY7586" s="33">
        <v>87.78492</v>
      </c>
      <c r="BZ7586" s="33">
        <v>84.315070000000006</v>
      </c>
      <c r="CA7586" s="33">
        <v>81.791030000000006</v>
      </c>
      <c r="CB7586" s="33">
        <v>79.411540000000002</v>
      </c>
      <c r="CC7586" s="33">
        <v>77.649090000000001</v>
      </c>
      <c r="DC7586" s="9">
        <v>338.28640000000001</v>
      </c>
      <c r="DD7586" s="9">
        <v>0</v>
      </c>
    </row>
    <row r="7587" spans="1:108" x14ac:dyDescent="0.25">
      <c r="A7587" s="9" t="s">
        <v>42</v>
      </c>
      <c r="B7587" s="9" t="s">
        <v>15</v>
      </c>
      <c r="C7587" s="9" t="s">
        <v>2</v>
      </c>
      <c r="D7587" s="9" t="s">
        <v>39</v>
      </c>
      <c r="E7587" s="9" t="s">
        <v>38</v>
      </c>
      <c r="F7587" s="9">
        <v>2022</v>
      </c>
      <c r="G7587" s="9">
        <v>8</v>
      </c>
      <c r="H7587" s="9"/>
      <c r="BF7587" s="33">
        <v>74.064629999999994</v>
      </c>
      <c r="BG7587" s="33">
        <v>72.703530000000001</v>
      </c>
      <c r="BH7587" s="33">
        <v>71.775779999999997</v>
      </c>
      <c r="BI7587" s="33">
        <v>70.742159999999998</v>
      </c>
      <c r="BJ7587" s="33">
        <v>69.657110000000003</v>
      </c>
      <c r="BK7587" s="33">
        <v>68.946539999999999</v>
      </c>
      <c r="BL7587" s="33">
        <v>68.436949999999996</v>
      </c>
      <c r="BM7587" s="33">
        <v>70.10736</v>
      </c>
      <c r="BN7587" s="33">
        <v>75.136150000000001</v>
      </c>
      <c r="BO7587" s="33">
        <v>80.238</v>
      </c>
      <c r="BP7587" s="33">
        <v>84.412419999999997</v>
      </c>
      <c r="BQ7587" s="33">
        <v>87.873440000000002</v>
      </c>
      <c r="BR7587" s="33">
        <v>90.067160000000001</v>
      </c>
      <c r="BS7587" s="33">
        <v>91.589860000000002</v>
      </c>
      <c r="BT7587" s="33">
        <v>92.636539999999997</v>
      </c>
      <c r="BU7587" s="33">
        <v>92.895340000000004</v>
      </c>
      <c r="BV7587" s="33">
        <v>92.745360000000005</v>
      </c>
      <c r="BW7587" s="33">
        <v>91.718459999999993</v>
      </c>
      <c r="BX7587" s="33">
        <v>89.550120000000007</v>
      </c>
      <c r="BY7587" s="33">
        <v>86.30368</v>
      </c>
      <c r="BZ7587" s="33">
        <v>82.586370000000002</v>
      </c>
      <c r="CA7587" s="33">
        <v>79.948710000000005</v>
      </c>
      <c r="CB7587" s="33">
        <v>78.087180000000004</v>
      </c>
      <c r="CC7587" s="33">
        <v>76.504360000000005</v>
      </c>
      <c r="DC7587" s="9">
        <v>338.28640000000001</v>
      </c>
      <c r="DD7587" s="9">
        <v>0</v>
      </c>
    </row>
    <row r="7588" spans="1:108" x14ac:dyDescent="0.25">
      <c r="A7588" s="9" t="s">
        <v>42</v>
      </c>
      <c r="B7588" s="9" t="s">
        <v>15</v>
      </c>
      <c r="C7588" s="9" t="s">
        <v>2</v>
      </c>
      <c r="D7588" s="9" t="s">
        <v>39</v>
      </c>
      <c r="E7588" s="9" t="s">
        <v>38</v>
      </c>
      <c r="F7588" s="9">
        <v>2022</v>
      </c>
      <c r="G7588" s="9">
        <v>9</v>
      </c>
      <c r="H7588" s="9"/>
      <c r="BF7588" s="33">
        <v>70.919449999999998</v>
      </c>
      <c r="BG7588" s="33">
        <v>69.846459999999993</v>
      </c>
      <c r="BH7588" s="33">
        <v>68.313580000000002</v>
      </c>
      <c r="BI7588" s="33">
        <v>67.320819999999998</v>
      </c>
      <c r="BJ7588" s="33">
        <v>66.486090000000004</v>
      </c>
      <c r="BK7588" s="33">
        <v>65.855040000000002</v>
      </c>
      <c r="BL7588" s="33">
        <v>65.251239999999996</v>
      </c>
      <c r="BM7588" s="33">
        <v>66.163709999999995</v>
      </c>
      <c r="BN7588" s="33">
        <v>70.867289999999997</v>
      </c>
      <c r="BO7588" s="33">
        <v>76.334850000000003</v>
      </c>
      <c r="BP7588" s="33">
        <v>81.354290000000006</v>
      </c>
      <c r="BQ7588" s="33">
        <v>84.650469999999999</v>
      </c>
      <c r="BR7588" s="33">
        <v>86.733609999999999</v>
      </c>
      <c r="BS7588" s="33">
        <v>88.017030000000005</v>
      </c>
      <c r="BT7588" s="33">
        <v>89.163480000000007</v>
      </c>
      <c r="BU7588" s="33">
        <v>89.641810000000007</v>
      </c>
      <c r="BV7588" s="33">
        <v>89.357979999999998</v>
      </c>
      <c r="BW7588" s="33">
        <v>88.264560000000003</v>
      </c>
      <c r="BX7588" s="33">
        <v>85.464160000000007</v>
      </c>
      <c r="BY7588" s="33">
        <v>81.655990000000003</v>
      </c>
      <c r="BZ7588" s="33">
        <v>78.650869999999998</v>
      </c>
      <c r="CA7588" s="33">
        <v>76.430660000000003</v>
      </c>
      <c r="CB7588" s="33">
        <v>74.299959999999999</v>
      </c>
      <c r="CC7588" s="33">
        <v>72.490449999999996</v>
      </c>
      <c r="DC7588" s="9">
        <v>338.28640000000001</v>
      </c>
      <c r="DD7588" s="9">
        <v>0</v>
      </c>
    </row>
    <row r="7589" spans="1:108" x14ac:dyDescent="0.25">
      <c r="A7589" s="9" t="s">
        <v>42</v>
      </c>
      <c r="B7589" s="9" t="s">
        <v>15</v>
      </c>
      <c r="C7589" s="9" t="s">
        <v>2</v>
      </c>
      <c r="D7589" s="9" t="s">
        <v>39</v>
      </c>
      <c r="E7589" s="9" t="s">
        <v>38</v>
      </c>
      <c r="F7589" s="9">
        <v>2022</v>
      </c>
      <c r="G7589" s="9">
        <v>10</v>
      </c>
      <c r="H7589" s="9"/>
      <c r="BF7589" s="33">
        <v>67.621840000000006</v>
      </c>
      <c r="BG7589" s="33">
        <v>66.635909999999996</v>
      </c>
      <c r="BH7589" s="33">
        <v>65.763229999999993</v>
      </c>
      <c r="BI7589" s="33">
        <v>64.842489999999998</v>
      </c>
      <c r="BJ7589" s="33">
        <v>63.70852</v>
      </c>
      <c r="BK7589" s="33">
        <v>62.832979999999999</v>
      </c>
      <c r="BL7589" s="33">
        <v>62.194290000000002</v>
      </c>
      <c r="BM7589" s="33">
        <v>62.727960000000003</v>
      </c>
      <c r="BN7589" s="33">
        <v>67.525220000000004</v>
      </c>
      <c r="BO7589" s="33">
        <v>73.501099999999994</v>
      </c>
      <c r="BP7589" s="33">
        <v>79.523009999999999</v>
      </c>
      <c r="BQ7589" s="33">
        <v>84.480919999999998</v>
      </c>
      <c r="BR7589" s="33">
        <v>88.234960000000001</v>
      </c>
      <c r="BS7589" s="33">
        <v>89.977829999999997</v>
      </c>
      <c r="BT7589" s="33">
        <v>89.292119999999997</v>
      </c>
      <c r="BU7589" s="33">
        <v>89.392340000000004</v>
      </c>
      <c r="BV7589" s="33">
        <v>88.838250000000002</v>
      </c>
      <c r="BW7589" s="33">
        <v>86.853620000000006</v>
      </c>
      <c r="BX7589" s="33">
        <v>82.553690000000003</v>
      </c>
      <c r="BY7589" s="33">
        <v>78.169380000000004</v>
      </c>
      <c r="BZ7589" s="33">
        <v>75.5197</v>
      </c>
      <c r="CA7589" s="33">
        <v>73.084639999999993</v>
      </c>
      <c r="CB7589" s="33">
        <v>70.668840000000003</v>
      </c>
      <c r="CC7589" s="33">
        <v>68.294319999999999</v>
      </c>
      <c r="DC7589" s="9">
        <v>338.28640000000001</v>
      </c>
      <c r="DD7589" s="9">
        <v>0</v>
      </c>
    </row>
    <row r="7590" spans="1:108" x14ac:dyDescent="0.25">
      <c r="A7590" s="9" t="s">
        <v>42</v>
      </c>
      <c r="B7590" s="9" t="s">
        <v>15</v>
      </c>
      <c r="C7590" s="9" t="s">
        <v>2</v>
      </c>
      <c r="D7590" s="9" t="s">
        <v>39</v>
      </c>
      <c r="E7590" s="9" t="s">
        <v>38</v>
      </c>
      <c r="F7590" s="9">
        <v>2023</v>
      </c>
      <c r="G7590" s="9">
        <v>5</v>
      </c>
      <c r="H7590" s="9"/>
      <c r="BF7590" s="33">
        <v>72.539869999999993</v>
      </c>
      <c r="BG7590" s="33">
        <v>70.766720000000007</v>
      </c>
      <c r="BH7590" s="33">
        <v>69.477609999999999</v>
      </c>
      <c r="BI7590" s="33">
        <v>68.200270000000003</v>
      </c>
      <c r="BJ7590" s="33">
        <v>67.117779999999996</v>
      </c>
      <c r="BK7590" s="33">
        <v>66.452560000000005</v>
      </c>
      <c r="BL7590" s="33">
        <v>66.940839999999994</v>
      </c>
      <c r="BM7590" s="33">
        <v>70.744299999999996</v>
      </c>
      <c r="BN7590" s="33">
        <v>75.727350000000001</v>
      </c>
      <c r="BO7590" s="33">
        <v>79.914490000000001</v>
      </c>
      <c r="BP7590" s="33">
        <v>83.05068</v>
      </c>
      <c r="BQ7590" s="33">
        <v>85.985830000000007</v>
      </c>
      <c r="BR7590" s="33">
        <v>88.325149999999994</v>
      </c>
      <c r="BS7590" s="33">
        <v>89.671170000000004</v>
      </c>
      <c r="BT7590" s="33">
        <v>90.052409999999995</v>
      </c>
      <c r="BU7590" s="33">
        <v>89.867490000000004</v>
      </c>
      <c r="BV7590" s="33">
        <v>89.29092</v>
      </c>
      <c r="BW7590" s="33">
        <v>88.083740000000006</v>
      </c>
      <c r="BX7590" s="33">
        <v>85.83896</v>
      </c>
      <c r="BY7590" s="33">
        <v>83.046390000000002</v>
      </c>
      <c r="BZ7590" s="33">
        <v>79.856719999999996</v>
      </c>
      <c r="CA7590" s="33">
        <v>77.619489999999999</v>
      </c>
      <c r="CB7590" s="33">
        <v>75.301929999999999</v>
      </c>
      <c r="CC7590" s="33">
        <v>73.400109999999998</v>
      </c>
      <c r="DC7590" s="9">
        <v>338.28640000000001</v>
      </c>
      <c r="DD7590" s="9">
        <v>0</v>
      </c>
    </row>
    <row r="7591" spans="1:108" x14ac:dyDescent="0.25">
      <c r="A7591" s="9" t="s">
        <v>42</v>
      </c>
      <c r="B7591" s="9" t="s">
        <v>15</v>
      </c>
      <c r="C7591" s="9" t="s">
        <v>2</v>
      </c>
      <c r="D7591" s="9" t="s">
        <v>39</v>
      </c>
      <c r="E7591" s="9" t="s">
        <v>38</v>
      </c>
      <c r="F7591" s="9">
        <v>2023</v>
      </c>
      <c r="G7591" s="9">
        <v>6</v>
      </c>
      <c r="H7591" s="9"/>
      <c r="BF7591" s="33">
        <v>73.364400000000003</v>
      </c>
      <c r="BG7591" s="33">
        <v>71.607150000000004</v>
      </c>
      <c r="BH7591" s="33">
        <v>70.460149999999999</v>
      </c>
      <c r="BI7591" s="33">
        <v>69.246939999999995</v>
      </c>
      <c r="BJ7591" s="33">
        <v>68.281850000000006</v>
      </c>
      <c r="BK7591" s="33">
        <v>67.497370000000004</v>
      </c>
      <c r="BL7591" s="33">
        <v>68.334699999999998</v>
      </c>
      <c r="BM7591" s="33">
        <v>72.709530000000001</v>
      </c>
      <c r="BN7591" s="33">
        <v>78.051199999999994</v>
      </c>
      <c r="BO7591" s="33">
        <v>83.167569999999998</v>
      </c>
      <c r="BP7591" s="33">
        <v>87.690259999999995</v>
      </c>
      <c r="BQ7591" s="33">
        <v>90.738889999999998</v>
      </c>
      <c r="BR7591" s="33">
        <v>92.041700000000006</v>
      </c>
      <c r="BS7591" s="33">
        <v>92.39819</v>
      </c>
      <c r="BT7591" s="33">
        <v>93.413629999999998</v>
      </c>
      <c r="BU7591" s="33">
        <v>94.303219999999996</v>
      </c>
      <c r="BV7591" s="33">
        <v>94.539439999999999</v>
      </c>
      <c r="BW7591" s="33">
        <v>94.142390000000006</v>
      </c>
      <c r="BX7591" s="33">
        <v>92.611000000000004</v>
      </c>
      <c r="BY7591" s="33">
        <v>89.897289999999998</v>
      </c>
      <c r="BZ7591" s="33">
        <v>86.268839999999997</v>
      </c>
      <c r="CA7591" s="33">
        <v>82.952119999999994</v>
      </c>
      <c r="CB7591" s="33">
        <v>80.638390000000001</v>
      </c>
      <c r="CC7591" s="33">
        <v>78.455340000000007</v>
      </c>
      <c r="DC7591" s="9">
        <v>338.28640000000001</v>
      </c>
      <c r="DD7591" s="9">
        <v>0</v>
      </c>
    </row>
    <row r="7592" spans="1:108" x14ac:dyDescent="0.25">
      <c r="A7592" s="9" t="s">
        <v>42</v>
      </c>
      <c r="B7592" s="9" t="s">
        <v>15</v>
      </c>
      <c r="C7592" s="9" t="s">
        <v>2</v>
      </c>
      <c r="D7592" s="9" t="s">
        <v>39</v>
      </c>
      <c r="E7592" s="9" t="s">
        <v>38</v>
      </c>
      <c r="F7592" s="9">
        <v>2023</v>
      </c>
      <c r="G7592" s="9">
        <v>7</v>
      </c>
      <c r="H7592" s="9"/>
      <c r="BF7592" s="33">
        <v>74.917079999999999</v>
      </c>
      <c r="BG7592" s="33">
        <v>73.996889999999993</v>
      </c>
      <c r="BH7592" s="33">
        <v>73.12818</v>
      </c>
      <c r="BI7592" s="33">
        <v>71.947410000000005</v>
      </c>
      <c r="BJ7592" s="33">
        <v>71.247529999999998</v>
      </c>
      <c r="BK7592" s="33">
        <v>70.468140000000005</v>
      </c>
      <c r="BL7592" s="33">
        <v>70.454030000000003</v>
      </c>
      <c r="BM7592" s="33">
        <v>72.755560000000003</v>
      </c>
      <c r="BN7592" s="33">
        <v>76.507959999999997</v>
      </c>
      <c r="BO7592" s="33">
        <v>80.88646</v>
      </c>
      <c r="BP7592" s="33">
        <v>85.072959999999995</v>
      </c>
      <c r="BQ7592" s="33">
        <v>88.75067</v>
      </c>
      <c r="BR7592" s="33">
        <v>90.731570000000005</v>
      </c>
      <c r="BS7592" s="33">
        <v>91.848579999999998</v>
      </c>
      <c r="BT7592" s="33">
        <v>92.546400000000006</v>
      </c>
      <c r="BU7592" s="33">
        <v>92.945170000000005</v>
      </c>
      <c r="BV7592" s="33">
        <v>93.173199999999994</v>
      </c>
      <c r="BW7592" s="33">
        <v>92.404430000000005</v>
      </c>
      <c r="BX7592" s="33">
        <v>90.580439999999996</v>
      </c>
      <c r="BY7592" s="33">
        <v>87.78492</v>
      </c>
      <c r="BZ7592" s="33">
        <v>84.315070000000006</v>
      </c>
      <c r="CA7592" s="33">
        <v>81.791030000000006</v>
      </c>
      <c r="CB7592" s="33">
        <v>79.411540000000002</v>
      </c>
      <c r="CC7592" s="33">
        <v>77.649090000000001</v>
      </c>
      <c r="DC7592" s="9">
        <v>338.28640000000001</v>
      </c>
      <c r="DD7592" s="9">
        <v>0</v>
      </c>
    </row>
    <row r="7593" spans="1:108" x14ac:dyDescent="0.25">
      <c r="A7593" s="9" t="s">
        <v>42</v>
      </c>
      <c r="B7593" s="9" t="s">
        <v>15</v>
      </c>
      <c r="C7593" s="9" t="s">
        <v>2</v>
      </c>
      <c r="D7593" s="9" t="s">
        <v>39</v>
      </c>
      <c r="E7593" s="9" t="s">
        <v>38</v>
      </c>
      <c r="F7593" s="9">
        <v>2023</v>
      </c>
      <c r="G7593" s="9">
        <v>8</v>
      </c>
      <c r="H7593" s="9"/>
      <c r="BF7593" s="33">
        <v>74.064629999999994</v>
      </c>
      <c r="BG7593" s="33">
        <v>72.703530000000001</v>
      </c>
      <c r="BH7593" s="33">
        <v>71.775779999999997</v>
      </c>
      <c r="BI7593" s="33">
        <v>70.742159999999998</v>
      </c>
      <c r="BJ7593" s="33">
        <v>69.657110000000003</v>
      </c>
      <c r="BK7593" s="33">
        <v>68.946539999999999</v>
      </c>
      <c r="BL7593" s="33">
        <v>68.436949999999996</v>
      </c>
      <c r="BM7593" s="33">
        <v>70.10736</v>
      </c>
      <c r="BN7593" s="33">
        <v>75.136150000000001</v>
      </c>
      <c r="BO7593" s="33">
        <v>80.238</v>
      </c>
      <c r="BP7593" s="33">
        <v>84.412419999999997</v>
      </c>
      <c r="BQ7593" s="33">
        <v>87.873440000000002</v>
      </c>
      <c r="BR7593" s="33">
        <v>90.067160000000001</v>
      </c>
      <c r="BS7593" s="33">
        <v>91.589860000000002</v>
      </c>
      <c r="BT7593" s="33">
        <v>92.636539999999997</v>
      </c>
      <c r="BU7593" s="33">
        <v>92.895340000000004</v>
      </c>
      <c r="BV7593" s="33">
        <v>92.745360000000005</v>
      </c>
      <c r="BW7593" s="33">
        <v>91.718459999999993</v>
      </c>
      <c r="BX7593" s="33">
        <v>89.550120000000007</v>
      </c>
      <c r="BY7593" s="33">
        <v>86.30368</v>
      </c>
      <c r="BZ7593" s="33">
        <v>82.586370000000002</v>
      </c>
      <c r="CA7593" s="33">
        <v>79.948710000000005</v>
      </c>
      <c r="CB7593" s="33">
        <v>78.087180000000004</v>
      </c>
      <c r="CC7593" s="33">
        <v>76.504360000000005</v>
      </c>
      <c r="DC7593" s="9">
        <v>338.28640000000001</v>
      </c>
      <c r="DD7593" s="9">
        <v>0</v>
      </c>
    </row>
    <row r="7594" spans="1:108" x14ac:dyDescent="0.25">
      <c r="A7594" s="9" t="s">
        <v>42</v>
      </c>
      <c r="B7594" s="9" t="s">
        <v>15</v>
      </c>
      <c r="C7594" s="9" t="s">
        <v>2</v>
      </c>
      <c r="D7594" s="9" t="s">
        <v>39</v>
      </c>
      <c r="E7594" s="9" t="s">
        <v>38</v>
      </c>
      <c r="F7594" s="9">
        <v>2023</v>
      </c>
      <c r="G7594" s="9">
        <v>9</v>
      </c>
      <c r="H7594" s="9"/>
      <c r="BF7594" s="33">
        <v>70.919449999999998</v>
      </c>
      <c r="BG7594" s="33">
        <v>69.846459999999993</v>
      </c>
      <c r="BH7594" s="33">
        <v>68.313580000000002</v>
      </c>
      <c r="BI7594" s="33">
        <v>67.320819999999998</v>
      </c>
      <c r="BJ7594" s="33">
        <v>66.486090000000004</v>
      </c>
      <c r="BK7594" s="33">
        <v>65.855040000000002</v>
      </c>
      <c r="BL7594" s="33">
        <v>65.251239999999996</v>
      </c>
      <c r="BM7594" s="33">
        <v>66.163709999999995</v>
      </c>
      <c r="BN7594" s="33">
        <v>70.867289999999997</v>
      </c>
      <c r="BO7594" s="33">
        <v>76.334850000000003</v>
      </c>
      <c r="BP7594" s="33">
        <v>81.354290000000006</v>
      </c>
      <c r="BQ7594" s="33">
        <v>84.650469999999999</v>
      </c>
      <c r="BR7594" s="33">
        <v>86.733609999999999</v>
      </c>
      <c r="BS7594" s="33">
        <v>88.017030000000005</v>
      </c>
      <c r="BT7594" s="33">
        <v>89.163480000000007</v>
      </c>
      <c r="BU7594" s="33">
        <v>89.641810000000007</v>
      </c>
      <c r="BV7594" s="33">
        <v>89.357979999999998</v>
      </c>
      <c r="BW7594" s="33">
        <v>88.264560000000003</v>
      </c>
      <c r="BX7594" s="33">
        <v>85.464160000000007</v>
      </c>
      <c r="BY7594" s="33">
        <v>81.655990000000003</v>
      </c>
      <c r="BZ7594" s="33">
        <v>78.650869999999998</v>
      </c>
      <c r="CA7594" s="33">
        <v>76.430660000000003</v>
      </c>
      <c r="CB7594" s="33">
        <v>74.299959999999999</v>
      </c>
      <c r="CC7594" s="33">
        <v>72.490449999999996</v>
      </c>
      <c r="DC7594" s="9">
        <v>338.28640000000001</v>
      </c>
      <c r="DD7594" s="9">
        <v>0</v>
      </c>
    </row>
    <row r="7595" spans="1:108" x14ac:dyDescent="0.25">
      <c r="A7595" s="9" t="s">
        <v>42</v>
      </c>
      <c r="B7595" s="9" t="s">
        <v>15</v>
      </c>
      <c r="C7595" s="9" t="s">
        <v>2</v>
      </c>
      <c r="D7595" s="9" t="s">
        <v>39</v>
      </c>
      <c r="E7595" s="9" t="s">
        <v>38</v>
      </c>
      <c r="F7595" s="9">
        <v>2023</v>
      </c>
      <c r="G7595" s="9">
        <v>10</v>
      </c>
      <c r="H7595" s="9"/>
      <c r="BF7595" s="33">
        <v>67.621840000000006</v>
      </c>
      <c r="BG7595" s="33">
        <v>66.635909999999996</v>
      </c>
      <c r="BH7595" s="33">
        <v>65.763229999999993</v>
      </c>
      <c r="BI7595" s="33">
        <v>64.842489999999998</v>
      </c>
      <c r="BJ7595" s="33">
        <v>63.70852</v>
      </c>
      <c r="BK7595" s="33">
        <v>62.832979999999999</v>
      </c>
      <c r="BL7595" s="33">
        <v>62.194290000000002</v>
      </c>
      <c r="BM7595" s="33">
        <v>62.727960000000003</v>
      </c>
      <c r="BN7595" s="33">
        <v>67.525220000000004</v>
      </c>
      <c r="BO7595" s="33">
        <v>73.501099999999994</v>
      </c>
      <c r="BP7595" s="33">
        <v>79.523009999999999</v>
      </c>
      <c r="BQ7595" s="33">
        <v>84.480919999999998</v>
      </c>
      <c r="BR7595" s="33">
        <v>88.234960000000001</v>
      </c>
      <c r="BS7595" s="33">
        <v>89.977829999999997</v>
      </c>
      <c r="BT7595" s="33">
        <v>89.292119999999997</v>
      </c>
      <c r="BU7595" s="33">
        <v>89.392340000000004</v>
      </c>
      <c r="BV7595" s="33">
        <v>88.838250000000002</v>
      </c>
      <c r="BW7595" s="33">
        <v>86.853620000000006</v>
      </c>
      <c r="BX7595" s="33">
        <v>82.553690000000003</v>
      </c>
      <c r="BY7595" s="33">
        <v>78.169380000000004</v>
      </c>
      <c r="BZ7595" s="33">
        <v>75.5197</v>
      </c>
      <c r="CA7595" s="33">
        <v>73.084639999999993</v>
      </c>
      <c r="CB7595" s="33">
        <v>70.668840000000003</v>
      </c>
      <c r="CC7595" s="33">
        <v>68.294319999999999</v>
      </c>
      <c r="DC7595" s="9">
        <v>338.28640000000001</v>
      </c>
      <c r="DD7595" s="9">
        <v>0</v>
      </c>
    </row>
    <row r="7596" spans="1:108" x14ac:dyDescent="0.25">
      <c r="A7596" s="9" t="s">
        <v>42</v>
      </c>
      <c r="B7596" s="9" t="s">
        <v>15</v>
      </c>
      <c r="C7596" s="9" t="s">
        <v>2</v>
      </c>
      <c r="D7596" s="9" t="s">
        <v>39</v>
      </c>
      <c r="E7596" s="9" t="s">
        <v>38</v>
      </c>
      <c r="F7596" s="9">
        <v>2024</v>
      </c>
      <c r="G7596" s="9">
        <v>5</v>
      </c>
      <c r="H7596" s="9"/>
      <c r="BF7596" s="33">
        <v>72.539869999999993</v>
      </c>
      <c r="BG7596" s="33">
        <v>70.766720000000007</v>
      </c>
      <c r="BH7596" s="33">
        <v>69.477609999999999</v>
      </c>
      <c r="BI7596" s="33">
        <v>68.200270000000003</v>
      </c>
      <c r="BJ7596" s="33">
        <v>67.117779999999996</v>
      </c>
      <c r="BK7596" s="33">
        <v>66.452560000000005</v>
      </c>
      <c r="BL7596" s="33">
        <v>66.940839999999994</v>
      </c>
      <c r="BM7596" s="33">
        <v>70.744299999999996</v>
      </c>
      <c r="BN7596" s="33">
        <v>75.727350000000001</v>
      </c>
      <c r="BO7596" s="33">
        <v>79.914490000000001</v>
      </c>
      <c r="BP7596" s="33">
        <v>83.05068</v>
      </c>
      <c r="BQ7596" s="33">
        <v>85.985830000000007</v>
      </c>
      <c r="BR7596" s="33">
        <v>88.325149999999994</v>
      </c>
      <c r="BS7596" s="33">
        <v>89.671170000000004</v>
      </c>
      <c r="BT7596" s="33">
        <v>90.052409999999995</v>
      </c>
      <c r="BU7596" s="33">
        <v>89.867490000000004</v>
      </c>
      <c r="BV7596" s="33">
        <v>89.29092</v>
      </c>
      <c r="BW7596" s="33">
        <v>88.083740000000006</v>
      </c>
      <c r="BX7596" s="33">
        <v>85.83896</v>
      </c>
      <c r="BY7596" s="33">
        <v>83.046390000000002</v>
      </c>
      <c r="BZ7596" s="33">
        <v>79.856719999999996</v>
      </c>
      <c r="CA7596" s="33">
        <v>77.619489999999999</v>
      </c>
      <c r="CB7596" s="33">
        <v>75.301929999999999</v>
      </c>
      <c r="CC7596" s="33">
        <v>73.400109999999998</v>
      </c>
      <c r="DC7596" s="9">
        <v>338.28640000000001</v>
      </c>
      <c r="DD7596" s="9">
        <v>0</v>
      </c>
    </row>
    <row r="7597" spans="1:108" x14ac:dyDescent="0.25">
      <c r="A7597" s="9" t="s">
        <v>42</v>
      </c>
      <c r="B7597" s="9" t="s">
        <v>15</v>
      </c>
      <c r="C7597" s="9" t="s">
        <v>2</v>
      </c>
      <c r="D7597" s="9" t="s">
        <v>39</v>
      </c>
      <c r="E7597" s="9" t="s">
        <v>38</v>
      </c>
      <c r="F7597" s="9">
        <v>2024</v>
      </c>
      <c r="G7597" s="9">
        <v>6</v>
      </c>
      <c r="H7597" s="9"/>
      <c r="BF7597" s="33">
        <v>73.364400000000003</v>
      </c>
      <c r="BG7597" s="33">
        <v>71.607150000000004</v>
      </c>
      <c r="BH7597" s="33">
        <v>70.460149999999999</v>
      </c>
      <c r="BI7597" s="33">
        <v>69.246939999999995</v>
      </c>
      <c r="BJ7597" s="33">
        <v>68.281850000000006</v>
      </c>
      <c r="BK7597" s="33">
        <v>67.497370000000004</v>
      </c>
      <c r="BL7597" s="33">
        <v>68.334699999999998</v>
      </c>
      <c r="BM7597" s="33">
        <v>72.709530000000001</v>
      </c>
      <c r="BN7597" s="33">
        <v>78.051199999999994</v>
      </c>
      <c r="BO7597" s="33">
        <v>83.167569999999998</v>
      </c>
      <c r="BP7597" s="33">
        <v>87.690259999999995</v>
      </c>
      <c r="BQ7597" s="33">
        <v>90.738889999999998</v>
      </c>
      <c r="BR7597" s="33">
        <v>92.041700000000006</v>
      </c>
      <c r="BS7597" s="33">
        <v>92.39819</v>
      </c>
      <c r="BT7597" s="33">
        <v>93.413629999999998</v>
      </c>
      <c r="BU7597" s="33">
        <v>94.303219999999996</v>
      </c>
      <c r="BV7597" s="33">
        <v>94.539439999999999</v>
      </c>
      <c r="BW7597" s="33">
        <v>94.142390000000006</v>
      </c>
      <c r="BX7597" s="33">
        <v>92.611000000000004</v>
      </c>
      <c r="BY7597" s="33">
        <v>89.897289999999998</v>
      </c>
      <c r="BZ7597" s="33">
        <v>86.268839999999997</v>
      </c>
      <c r="CA7597" s="33">
        <v>82.952119999999994</v>
      </c>
      <c r="CB7597" s="33">
        <v>80.638390000000001</v>
      </c>
      <c r="CC7597" s="33">
        <v>78.455340000000007</v>
      </c>
      <c r="DC7597" s="9">
        <v>338.28640000000001</v>
      </c>
      <c r="DD7597" s="9">
        <v>0</v>
      </c>
    </row>
    <row r="7598" spans="1:108" x14ac:dyDescent="0.25">
      <c r="A7598" s="9" t="s">
        <v>42</v>
      </c>
      <c r="B7598" s="9" t="s">
        <v>15</v>
      </c>
      <c r="C7598" s="9" t="s">
        <v>2</v>
      </c>
      <c r="D7598" s="9" t="s">
        <v>39</v>
      </c>
      <c r="E7598" s="9" t="s">
        <v>38</v>
      </c>
      <c r="F7598" s="9">
        <v>2024</v>
      </c>
      <c r="G7598" s="9">
        <v>7</v>
      </c>
      <c r="H7598" s="9"/>
      <c r="BF7598" s="33">
        <v>74.917079999999999</v>
      </c>
      <c r="BG7598" s="33">
        <v>73.996889999999993</v>
      </c>
      <c r="BH7598" s="33">
        <v>73.12818</v>
      </c>
      <c r="BI7598" s="33">
        <v>71.947410000000005</v>
      </c>
      <c r="BJ7598" s="33">
        <v>71.247529999999998</v>
      </c>
      <c r="BK7598" s="33">
        <v>70.468140000000005</v>
      </c>
      <c r="BL7598" s="33">
        <v>70.454030000000003</v>
      </c>
      <c r="BM7598" s="33">
        <v>72.755560000000003</v>
      </c>
      <c r="BN7598" s="33">
        <v>76.507959999999997</v>
      </c>
      <c r="BO7598" s="33">
        <v>80.88646</v>
      </c>
      <c r="BP7598" s="33">
        <v>85.072959999999995</v>
      </c>
      <c r="BQ7598" s="33">
        <v>88.75067</v>
      </c>
      <c r="BR7598" s="33">
        <v>90.731570000000005</v>
      </c>
      <c r="BS7598" s="33">
        <v>91.848579999999998</v>
      </c>
      <c r="BT7598" s="33">
        <v>92.546400000000006</v>
      </c>
      <c r="BU7598" s="33">
        <v>92.945170000000005</v>
      </c>
      <c r="BV7598" s="33">
        <v>93.173199999999994</v>
      </c>
      <c r="BW7598" s="33">
        <v>92.404430000000005</v>
      </c>
      <c r="BX7598" s="33">
        <v>90.580439999999996</v>
      </c>
      <c r="BY7598" s="33">
        <v>87.78492</v>
      </c>
      <c r="BZ7598" s="33">
        <v>84.315070000000006</v>
      </c>
      <c r="CA7598" s="33">
        <v>81.791030000000006</v>
      </c>
      <c r="CB7598" s="33">
        <v>79.411540000000002</v>
      </c>
      <c r="CC7598" s="33">
        <v>77.649090000000001</v>
      </c>
      <c r="DC7598" s="9">
        <v>338.28640000000001</v>
      </c>
      <c r="DD7598" s="9">
        <v>0</v>
      </c>
    </row>
    <row r="7599" spans="1:108" x14ac:dyDescent="0.25">
      <c r="A7599" s="9" t="s">
        <v>42</v>
      </c>
      <c r="B7599" s="9" t="s">
        <v>15</v>
      </c>
      <c r="C7599" s="9" t="s">
        <v>2</v>
      </c>
      <c r="D7599" s="9" t="s">
        <v>39</v>
      </c>
      <c r="E7599" s="9" t="s">
        <v>38</v>
      </c>
      <c r="F7599" s="9">
        <v>2024</v>
      </c>
      <c r="G7599" s="9">
        <v>8</v>
      </c>
      <c r="H7599" s="9"/>
      <c r="BF7599" s="33">
        <v>74.064629999999994</v>
      </c>
      <c r="BG7599" s="33">
        <v>72.703530000000001</v>
      </c>
      <c r="BH7599" s="33">
        <v>71.775779999999997</v>
      </c>
      <c r="BI7599" s="33">
        <v>70.742159999999998</v>
      </c>
      <c r="BJ7599" s="33">
        <v>69.657110000000003</v>
      </c>
      <c r="BK7599" s="33">
        <v>68.946539999999999</v>
      </c>
      <c r="BL7599" s="33">
        <v>68.436949999999996</v>
      </c>
      <c r="BM7599" s="33">
        <v>70.10736</v>
      </c>
      <c r="BN7599" s="33">
        <v>75.136150000000001</v>
      </c>
      <c r="BO7599" s="33">
        <v>80.238</v>
      </c>
      <c r="BP7599" s="33">
        <v>84.412419999999997</v>
      </c>
      <c r="BQ7599" s="33">
        <v>87.873440000000002</v>
      </c>
      <c r="BR7599" s="33">
        <v>90.067160000000001</v>
      </c>
      <c r="BS7599" s="33">
        <v>91.589860000000002</v>
      </c>
      <c r="BT7599" s="33">
        <v>92.636539999999997</v>
      </c>
      <c r="BU7599" s="33">
        <v>92.895340000000004</v>
      </c>
      <c r="BV7599" s="33">
        <v>92.745360000000005</v>
      </c>
      <c r="BW7599" s="33">
        <v>91.718459999999993</v>
      </c>
      <c r="BX7599" s="33">
        <v>89.550120000000007</v>
      </c>
      <c r="BY7599" s="33">
        <v>86.30368</v>
      </c>
      <c r="BZ7599" s="33">
        <v>82.586370000000002</v>
      </c>
      <c r="CA7599" s="33">
        <v>79.948710000000005</v>
      </c>
      <c r="CB7599" s="33">
        <v>78.087180000000004</v>
      </c>
      <c r="CC7599" s="33">
        <v>76.504360000000005</v>
      </c>
      <c r="DC7599" s="9">
        <v>338.28640000000001</v>
      </c>
      <c r="DD7599" s="9">
        <v>0</v>
      </c>
    </row>
    <row r="7600" spans="1:108" x14ac:dyDescent="0.25">
      <c r="A7600" s="9" t="s">
        <v>42</v>
      </c>
      <c r="B7600" s="9" t="s">
        <v>15</v>
      </c>
      <c r="C7600" s="9" t="s">
        <v>2</v>
      </c>
      <c r="D7600" s="9" t="s">
        <v>39</v>
      </c>
      <c r="E7600" s="9" t="s">
        <v>38</v>
      </c>
      <c r="F7600" s="9">
        <v>2024</v>
      </c>
      <c r="G7600" s="9">
        <v>9</v>
      </c>
      <c r="H7600" s="9"/>
      <c r="BF7600" s="33">
        <v>70.919449999999998</v>
      </c>
      <c r="BG7600" s="33">
        <v>69.846459999999993</v>
      </c>
      <c r="BH7600" s="33">
        <v>68.313580000000002</v>
      </c>
      <c r="BI7600" s="33">
        <v>67.320819999999998</v>
      </c>
      <c r="BJ7600" s="33">
        <v>66.486090000000004</v>
      </c>
      <c r="BK7600" s="33">
        <v>65.855040000000002</v>
      </c>
      <c r="BL7600" s="33">
        <v>65.251239999999996</v>
      </c>
      <c r="BM7600" s="33">
        <v>66.163709999999995</v>
      </c>
      <c r="BN7600" s="33">
        <v>70.867289999999997</v>
      </c>
      <c r="BO7600" s="33">
        <v>76.334850000000003</v>
      </c>
      <c r="BP7600" s="33">
        <v>81.354290000000006</v>
      </c>
      <c r="BQ7600" s="33">
        <v>84.650469999999999</v>
      </c>
      <c r="BR7600" s="33">
        <v>86.733609999999999</v>
      </c>
      <c r="BS7600" s="33">
        <v>88.017030000000005</v>
      </c>
      <c r="BT7600" s="33">
        <v>89.163480000000007</v>
      </c>
      <c r="BU7600" s="33">
        <v>89.641810000000007</v>
      </c>
      <c r="BV7600" s="33">
        <v>89.357979999999998</v>
      </c>
      <c r="BW7600" s="33">
        <v>88.264560000000003</v>
      </c>
      <c r="BX7600" s="33">
        <v>85.464160000000007</v>
      </c>
      <c r="BY7600" s="33">
        <v>81.655990000000003</v>
      </c>
      <c r="BZ7600" s="33">
        <v>78.650869999999998</v>
      </c>
      <c r="CA7600" s="33">
        <v>76.430660000000003</v>
      </c>
      <c r="CB7600" s="33">
        <v>74.299959999999999</v>
      </c>
      <c r="CC7600" s="33">
        <v>72.490449999999996</v>
      </c>
      <c r="DC7600" s="9">
        <v>338.28640000000001</v>
      </c>
      <c r="DD7600" s="9">
        <v>0</v>
      </c>
    </row>
    <row r="7601" spans="1:108" x14ac:dyDescent="0.25">
      <c r="A7601" s="9" t="s">
        <v>42</v>
      </c>
      <c r="B7601" s="9" t="s">
        <v>15</v>
      </c>
      <c r="C7601" s="9" t="s">
        <v>2</v>
      </c>
      <c r="D7601" s="9" t="s">
        <v>39</v>
      </c>
      <c r="E7601" s="9" t="s">
        <v>38</v>
      </c>
      <c r="F7601" s="9">
        <v>2024</v>
      </c>
      <c r="G7601" s="9">
        <v>10</v>
      </c>
      <c r="H7601" s="9"/>
      <c r="BF7601" s="33">
        <v>67.621840000000006</v>
      </c>
      <c r="BG7601" s="33">
        <v>66.635909999999996</v>
      </c>
      <c r="BH7601" s="33">
        <v>65.763229999999993</v>
      </c>
      <c r="BI7601" s="33">
        <v>64.842489999999998</v>
      </c>
      <c r="BJ7601" s="33">
        <v>63.70852</v>
      </c>
      <c r="BK7601" s="33">
        <v>62.832979999999999</v>
      </c>
      <c r="BL7601" s="33">
        <v>62.194290000000002</v>
      </c>
      <c r="BM7601" s="33">
        <v>62.727960000000003</v>
      </c>
      <c r="BN7601" s="33">
        <v>67.525220000000004</v>
      </c>
      <c r="BO7601" s="33">
        <v>73.501099999999994</v>
      </c>
      <c r="BP7601" s="33">
        <v>79.523009999999999</v>
      </c>
      <c r="BQ7601" s="33">
        <v>84.480919999999998</v>
      </c>
      <c r="BR7601" s="33">
        <v>88.234960000000001</v>
      </c>
      <c r="BS7601" s="33">
        <v>89.977829999999997</v>
      </c>
      <c r="BT7601" s="33">
        <v>89.292119999999997</v>
      </c>
      <c r="BU7601" s="33">
        <v>89.392340000000004</v>
      </c>
      <c r="BV7601" s="33">
        <v>88.838250000000002</v>
      </c>
      <c r="BW7601" s="33">
        <v>86.853620000000006</v>
      </c>
      <c r="BX7601" s="33">
        <v>82.553690000000003</v>
      </c>
      <c r="BY7601" s="33">
        <v>78.169380000000004</v>
      </c>
      <c r="BZ7601" s="33">
        <v>75.5197</v>
      </c>
      <c r="CA7601" s="33">
        <v>73.084639999999993</v>
      </c>
      <c r="CB7601" s="33">
        <v>70.668840000000003</v>
      </c>
      <c r="CC7601" s="33">
        <v>68.294319999999999</v>
      </c>
      <c r="DC7601" s="9">
        <v>338.28640000000001</v>
      </c>
      <c r="DD7601" s="9">
        <v>0</v>
      </c>
    </row>
    <row r="7602" spans="1:108" x14ac:dyDescent="0.25">
      <c r="A7602" s="9" t="s">
        <v>42</v>
      </c>
      <c r="B7602" s="9" t="s">
        <v>15</v>
      </c>
      <c r="C7602" s="9" t="s">
        <v>2</v>
      </c>
      <c r="D7602" s="9" t="s">
        <v>39</v>
      </c>
      <c r="E7602" s="9" t="s">
        <v>38</v>
      </c>
      <c r="F7602" s="9">
        <v>2025</v>
      </c>
      <c r="G7602" s="9">
        <v>5</v>
      </c>
      <c r="H7602" s="9"/>
      <c r="BF7602" s="33">
        <v>72.539869999999993</v>
      </c>
      <c r="BG7602" s="33">
        <v>70.766720000000007</v>
      </c>
      <c r="BH7602" s="33">
        <v>69.477609999999999</v>
      </c>
      <c r="BI7602" s="33">
        <v>68.200270000000003</v>
      </c>
      <c r="BJ7602" s="33">
        <v>67.117779999999996</v>
      </c>
      <c r="BK7602" s="33">
        <v>66.452560000000005</v>
      </c>
      <c r="BL7602" s="33">
        <v>66.940839999999994</v>
      </c>
      <c r="BM7602" s="33">
        <v>70.744299999999996</v>
      </c>
      <c r="BN7602" s="33">
        <v>75.727350000000001</v>
      </c>
      <c r="BO7602" s="33">
        <v>79.914490000000001</v>
      </c>
      <c r="BP7602" s="33">
        <v>83.05068</v>
      </c>
      <c r="BQ7602" s="33">
        <v>85.985830000000007</v>
      </c>
      <c r="BR7602" s="33">
        <v>88.325149999999994</v>
      </c>
      <c r="BS7602" s="33">
        <v>89.671170000000004</v>
      </c>
      <c r="BT7602" s="33">
        <v>90.052409999999995</v>
      </c>
      <c r="BU7602" s="33">
        <v>89.867490000000004</v>
      </c>
      <c r="BV7602" s="33">
        <v>89.29092</v>
      </c>
      <c r="BW7602" s="33">
        <v>88.083740000000006</v>
      </c>
      <c r="BX7602" s="33">
        <v>85.83896</v>
      </c>
      <c r="BY7602" s="33">
        <v>83.046390000000002</v>
      </c>
      <c r="BZ7602" s="33">
        <v>79.856719999999996</v>
      </c>
      <c r="CA7602" s="33">
        <v>77.619489999999999</v>
      </c>
      <c r="CB7602" s="33">
        <v>75.301929999999999</v>
      </c>
      <c r="CC7602" s="33">
        <v>73.400109999999998</v>
      </c>
      <c r="DC7602" s="9">
        <v>338.28640000000001</v>
      </c>
      <c r="DD7602" s="9">
        <v>0</v>
      </c>
    </row>
    <row r="7603" spans="1:108" x14ac:dyDescent="0.25">
      <c r="A7603" s="9" t="s">
        <v>42</v>
      </c>
      <c r="B7603" s="9" t="s">
        <v>15</v>
      </c>
      <c r="C7603" s="9" t="s">
        <v>2</v>
      </c>
      <c r="D7603" s="9" t="s">
        <v>39</v>
      </c>
      <c r="E7603" s="9" t="s">
        <v>38</v>
      </c>
      <c r="F7603" s="9">
        <v>2025</v>
      </c>
      <c r="G7603" s="9">
        <v>6</v>
      </c>
      <c r="H7603" s="9"/>
      <c r="BF7603" s="33">
        <v>73.364400000000003</v>
      </c>
      <c r="BG7603" s="33">
        <v>71.607150000000004</v>
      </c>
      <c r="BH7603" s="33">
        <v>70.460149999999999</v>
      </c>
      <c r="BI7603" s="33">
        <v>69.246939999999995</v>
      </c>
      <c r="BJ7603" s="33">
        <v>68.281850000000006</v>
      </c>
      <c r="BK7603" s="33">
        <v>67.497370000000004</v>
      </c>
      <c r="BL7603" s="33">
        <v>68.334699999999998</v>
      </c>
      <c r="BM7603" s="33">
        <v>72.709530000000001</v>
      </c>
      <c r="BN7603" s="33">
        <v>78.051199999999994</v>
      </c>
      <c r="BO7603" s="33">
        <v>83.167569999999998</v>
      </c>
      <c r="BP7603" s="33">
        <v>87.690259999999995</v>
      </c>
      <c r="BQ7603" s="33">
        <v>90.738889999999998</v>
      </c>
      <c r="BR7603" s="33">
        <v>92.041700000000006</v>
      </c>
      <c r="BS7603" s="33">
        <v>92.39819</v>
      </c>
      <c r="BT7603" s="33">
        <v>93.413629999999998</v>
      </c>
      <c r="BU7603" s="33">
        <v>94.303219999999996</v>
      </c>
      <c r="BV7603" s="33">
        <v>94.539439999999999</v>
      </c>
      <c r="BW7603" s="33">
        <v>94.142390000000006</v>
      </c>
      <c r="BX7603" s="33">
        <v>92.611000000000004</v>
      </c>
      <c r="BY7603" s="33">
        <v>89.897289999999998</v>
      </c>
      <c r="BZ7603" s="33">
        <v>86.268839999999997</v>
      </c>
      <c r="CA7603" s="33">
        <v>82.952119999999994</v>
      </c>
      <c r="CB7603" s="33">
        <v>80.638390000000001</v>
      </c>
      <c r="CC7603" s="33">
        <v>78.455340000000007</v>
      </c>
      <c r="DC7603" s="9">
        <v>338.28640000000001</v>
      </c>
      <c r="DD7603" s="9">
        <v>0</v>
      </c>
    </row>
    <row r="7604" spans="1:108" x14ac:dyDescent="0.25">
      <c r="A7604" s="9" t="s">
        <v>42</v>
      </c>
      <c r="B7604" s="9" t="s">
        <v>15</v>
      </c>
      <c r="C7604" s="9" t="s">
        <v>2</v>
      </c>
      <c r="D7604" s="9" t="s">
        <v>39</v>
      </c>
      <c r="E7604" s="9" t="s">
        <v>38</v>
      </c>
      <c r="F7604" s="9">
        <v>2025</v>
      </c>
      <c r="G7604" s="9">
        <v>7</v>
      </c>
      <c r="H7604" s="9"/>
      <c r="BF7604" s="33">
        <v>74.917079999999999</v>
      </c>
      <c r="BG7604" s="33">
        <v>73.996889999999993</v>
      </c>
      <c r="BH7604" s="33">
        <v>73.12818</v>
      </c>
      <c r="BI7604" s="33">
        <v>71.947410000000005</v>
      </c>
      <c r="BJ7604" s="33">
        <v>71.247529999999998</v>
      </c>
      <c r="BK7604" s="33">
        <v>70.468140000000005</v>
      </c>
      <c r="BL7604" s="33">
        <v>70.454030000000003</v>
      </c>
      <c r="BM7604" s="33">
        <v>72.755560000000003</v>
      </c>
      <c r="BN7604" s="33">
        <v>76.507959999999997</v>
      </c>
      <c r="BO7604" s="33">
        <v>80.88646</v>
      </c>
      <c r="BP7604" s="33">
        <v>85.072959999999995</v>
      </c>
      <c r="BQ7604" s="33">
        <v>88.75067</v>
      </c>
      <c r="BR7604" s="33">
        <v>90.731570000000005</v>
      </c>
      <c r="BS7604" s="33">
        <v>91.848579999999998</v>
      </c>
      <c r="BT7604" s="33">
        <v>92.546400000000006</v>
      </c>
      <c r="BU7604" s="33">
        <v>92.945170000000005</v>
      </c>
      <c r="BV7604" s="33">
        <v>93.173199999999994</v>
      </c>
      <c r="BW7604" s="33">
        <v>92.404430000000005</v>
      </c>
      <c r="BX7604" s="33">
        <v>90.580439999999996</v>
      </c>
      <c r="BY7604" s="33">
        <v>87.78492</v>
      </c>
      <c r="BZ7604" s="33">
        <v>84.315070000000006</v>
      </c>
      <c r="CA7604" s="33">
        <v>81.791030000000006</v>
      </c>
      <c r="CB7604" s="33">
        <v>79.411540000000002</v>
      </c>
      <c r="CC7604" s="33">
        <v>77.649090000000001</v>
      </c>
      <c r="DC7604" s="9">
        <v>338.28640000000001</v>
      </c>
      <c r="DD7604" s="9">
        <v>0</v>
      </c>
    </row>
    <row r="7605" spans="1:108" x14ac:dyDescent="0.25">
      <c r="A7605" s="9" t="s">
        <v>42</v>
      </c>
      <c r="B7605" s="9" t="s">
        <v>15</v>
      </c>
      <c r="C7605" s="9" t="s">
        <v>2</v>
      </c>
      <c r="D7605" s="9" t="s">
        <v>39</v>
      </c>
      <c r="E7605" s="9" t="s">
        <v>38</v>
      </c>
      <c r="F7605" s="9">
        <v>2025</v>
      </c>
      <c r="G7605" s="9">
        <v>8</v>
      </c>
      <c r="H7605" s="9"/>
      <c r="BF7605" s="33">
        <v>74.064629999999994</v>
      </c>
      <c r="BG7605" s="33">
        <v>72.703530000000001</v>
      </c>
      <c r="BH7605" s="33">
        <v>71.775779999999997</v>
      </c>
      <c r="BI7605" s="33">
        <v>70.742159999999998</v>
      </c>
      <c r="BJ7605" s="33">
        <v>69.657110000000003</v>
      </c>
      <c r="BK7605" s="33">
        <v>68.946539999999999</v>
      </c>
      <c r="BL7605" s="33">
        <v>68.436949999999996</v>
      </c>
      <c r="BM7605" s="33">
        <v>70.10736</v>
      </c>
      <c r="BN7605" s="33">
        <v>75.136150000000001</v>
      </c>
      <c r="BO7605" s="33">
        <v>80.238</v>
      </c>
      <c r="BP7605" s="33">
        <v>84.412419999999997</v>
      </c>
      <c r="BQ7605" s="33">
        <v>87.873440000000002</v>
      </c>
      <c r="BR7605" s="33">
        <v>90.067160000000001</v>
      </c>
      <c r="BS7605" s="33">
        <v>91.589860000000002</v>
      </c>
      <c r="BT7605" s="33">
        <v>92.636539999999997</v>
      </c>
      <c r="BU7605" s="33">
        <v>92.895340000000004</v>
      </c>
      <c r="BV7605" s="33">
        <v>92.745360000000005</v>
      </c>
      <c r="BW7605" s="33">
        <v>91.718459999999993</v>
      </c>
      <c r="BX7605" s="33">
        <v>89.550120000000007</v>
      </c>
      <c r="BY7605" s="33">
        <v>86.30368</v>
      </c>
      <c r="BZ7605" s="33">
        <v>82.586370000000002</v>
      </c>
      <c r="CA7605" s="33">
        <v>79.948710000000005</v>
      </c>
      <c r="CB7605" s="33">
        <v>78.087180000000004</v>
      </c>
      <c r="CC7605" s="33">
        <v>76.504360000000005</v>
      </c>
      <c r="DC7605" s="9">
        <v>338.28640000000001</v>
      </c>
      <c r="DD7605" s="9">
        <v>0</v>
      </c>
    </row>
    <row r="7606" spans="1:108" x14ac:dyDescent="0.25">
      <c r="A7606" s="9" t="s">
        <v>42</v>
      </c>
      <c r="B7606" s="9" t="s">
        <v>15</v>
      </c>
      <c r="C7606" s="9" t="s">
        <v>2</v>
      </c>
      <c r="D7606" s="9" t="s">
        <v>39</v>
      </c>
      <c r="E7606" s="9" t="s">
        <v>38</v>
      </c>
      <c r="F7606" s="9">
        <v>2025</v>
      </c>
      <c r="G7606" s="9">
        <v>9</v>
      </c>
      <c r="H7606" s="9"/>
      <c r="BF7606" s="33">
        <v>70.919449999999998</v>
      </c>
      <c r="BG7606" s="33">
        <v>69.846459999999993</v>
      </c>
      <c r="BH7606" s="33">
        <v>68.313580000000002</v>
      </c>
      <c r="BI7606" s="33">
        <v>67.320819999999998</v>
      </c>
      <c r="BJ7606" s="33">
        <v>66.486090000000004</v>
      </c>
      <c r="BK7606" s="33">
        <v>65.855040000000002</v>
      </c>
      <c r="BL7606" s="33">
        <v>65.251239999999996</v>
      </c>
      <c r="BM7606" s="33">
        <v>66.163709999999995</v>
      </c>
      <c r="BN7606" s="33">
        <v>70.867289999999997</v>
      </c>
      <c r="BO7606" s="33">
        <v>76.334850000000003</v>
      </c>
      <c r="BP7606" s="33">
        <v>81.354290000000006</v>
      </c>
      <c r="BQ7606" s="33">
        <v>84.650469999999999</v>
      </c>
      <c r="BR7606" s="33">
        <v>86.733609999999999</v>
      </c>
      <c r="BS7606" s="33">
        <v>88.017030000000005</v>
      </c>
      <c r="BT7606" s="33">
        <v>89.163480000000007</v>
      </c>
      <c r="BU7606" s="33">
        <v>89.641810000000007</v>
      </c>
      <c r="BV7606" s="33">
        <v>89.357979999999998</v>
      </c>
      <c r="BW7606" s="33">
        <v>88.264560000000003</v>
      </c>
      <c r="BX7606" s="33">
        <v>85.464160000000007</v>
      </c>
      <c r="BY7606" s="33">
        <v>81.655990000000003</v>
      </c>
      <c r="BZ7606" s="33">
        <v>78.650869999999998</v>
      </c>
      <c r="CA7606" s="33">
        <v>76.430660000000003</v>
      </c>
      <c r="CB7606" s="33">
        <v>74.299959999999999</v>
      </c>
      <c r="CC7606" s="33">
        <v>72.490449999999996</v>
      </c>
      <c r="DC7606" s="9">
        <v>338.28640000000001</v>
      </c>
      <c r="DD7606" s="9">
        <v>0</v>
      </c>
    </row>
    <row r="7607" spans="1:108" x14ac:dyDescent="0.25">
      <c r="A7607" s="9" t="s">
        <v>42</v>
      </c>
      <c r="B7607" s="9" t="s">
        <v>15</v>
      </c>
      <c r="C7607" s="9" t="s">
        <v>2</v>
      </c>
      <c r="D7607" s="9" t="s">
        <v>39</v>
      </c>
      <c r="E7607" s="9" t="s">
        <v>38</v>
      </c>
      <c r="F7607" s="9">
        <v>2025</v>
      </c>
      <c r="G7607" s="9">
        <v>10</v>
      </c>
      <c r="H7607" s="9"/>
      <c r="BF7607" s="33">
        <v>67.621840000000006</v>
      </c>
      <c r="BG7607" s="33">
        <v>66.635909999999996</v>
      </c>
      <c r="BH7607" s="33">
        <v>65.763229999999993</v>
      </c>
      <c r="BI7607" s="33">
        <v>64.842489999999998</v>
      </c>
      <c r="BJ7607" s="33">
        <v>63.70852</v>
      </c>
      <c r="BK7607" s="33">
        <v>62.832979999999999</v>
      </c>
      <c r="BL7607" s="33">
        <v>62.194290000000002</v>
      </c>
      <c r="BM7607" s="33">
        <v>62.727960000000003</v>
      </c>
      <c r="BN7607" s="33">
        <v>67.525220000000004</v>
      </c>
      <c r="BO7607" s="33">
        <v>73.501099999999994</v>
      </c>
      <c r="BP7607" s="33">
        <v>79.523009999999999</v>
      </c>
      <c r="BQ7607" s="33">
        <v>84.480919999999998</v>
      </c>
      <c r="BR7607" s="33">
        <v>88.234960000000001</v>
      </c>
      <c r="BS7607" s="33">
        <v>89.977829999999997</v>
      </c>
      <c r="BT7607" s="33">
        <v>89.292119999999997</v>
      </c>
      <c r="BU7607" s="33">
        <v>89.392340000000004</v>
      </c>
      <c r="BV7607" s="33">
        <v>88.838250000000002</v>
      </c>
      <c r="BW7607" s="33">
        <v>86.853620000000006</v>
      </c>
      <c r="BX7607" s="33">
        <v>82.553690000000003</v>
      </c>
      <c r="BY7607" s="33">
        <v>78.169380000000004</v>
      </c>
      <c r="BZ7607" s="33">
        <v>75.5197</v>
      </c>
      <c r="CA7607" s="33">
        <v>73.084639999999993</v>
      </c>
      <c r="CB7607" s="33">
        <v>70.668840000000003</v>
      </c>
      <c r="CC7607" s="33">
        <v>68.294319999999999</v>
      </c>
      <c r="DC7607" s="9">
        <v>338.28640000000001</v>
      </c>
      <c r="DD7607" s="9">
        <v>0</v>
      </c>
    </row>
    <row r="7608" spans="1:108" x14ac:dyDescent="0.25">
      <c r="A7608" s="9" t="s">
        <v>42</v>
      </c>
      <c r="B7608" s="9" t="s">
        <v>15</v>
      </c>
      <c r="C7608" s="9" t="s">
        <v>2</v>
      </c>
      <c r="D7608" s="9" t="s">
        <v>39</v>
      </c>
      <c r="E7608" s="9" t="s">
        <v>38</v>
      </c>
      <c r="F7608" s="9">
        <v>2026</v>
      </c>
      <c r="G7608" s="9">
        <v>5</v>
      </c>
      <c r="H7608" s="9"/>
      <c r="BF7608" s="33">
        <v>72.539869999999993</v>
      </c>
      <c r="BG7608" s="33">
        <v>70.766720000000007</v>
      </c>
      <c r="BH7608" s="33">
        <v>69.477609999999999</v>
      </c>
      <c r="BI7608" s="33">
        <v>68.200270000000003</v>
      </c>
      <c r="BJ7608" s="33">
        <v>67.117779999999996</v>
      </c>
      <c r="BK7608" s="33">
        <v>66.452560000000005</v>
      </c>
      <c r="BL7608" s="33">
        <v>66.940839999999994</v>
      </c>
      <c r="BM7608" s="33">
        <v>70.744299999999996</v>
      </c>
      <c r="BN7608" s="33">
        <v>75.727350000000001</v>
      </c>
      <c r="BO7608" s="33">
        <v>79.914490000000001</v>
      </c>
      <c r="BP7608" s="33">
        <v>83.05068</v>
      </c>
      <c r="BQ7608" s="33">
        <v>85.985830000000007</v>
      </c>
      <c r="BR7608" s="33">
        <v>88.325149999999994</v>
      </c>
      <c r="BS7608" s="33">
        <v>89.671170000000004</v>
      </c>
      <c r="BT7608" s="33">
        <v>90.052409999999995</v>
      </c>
      <c r="BU7608" s="33">
        <v>89.867490000000004</v>
      </c>
      <c r="BV7608" s="33">
        <v>89.29092</v>
      </c>
      <c r="BW7608" s="33">
        <v>88.083740000000006</v>
      </c>
      <c r="BX7608" s="33">
        <v>85.83896</v>
      </c>
      <c r="BY7608" s="33">
        <v>83.046390000000002</v>
      </c>
      <c r="BZ7608" s="33">
        <v>79.856719999999996</v>
      </c>
      <c r="CA7608" s="33">
        <v>77.619489999999999</v>
      </c>
      <c r="CB7608" s="33">
        <v>75.301929999999999</v>
      </c>
      <c r="CC7608" s="33">
        <v>73.400109999999998</v>
      </c>
      <c r="DC7608" s="9">
        <v>338.28640000000001</v>
      </c>
      <c r="DD7608" s="9">
        <v>0</v>
      </c>
    </row>
    <row r="7609" spans="1:108" x14ac:dyDescent="0.25">
      <c r="A7609" s="9" t="s">
        <v>42</v>
      </c>
      <c r="B7609" s="9" t="s">
        <v>15</v>
      </c>
      <c r="C7609" s="9" t="s">
        <v>2</v>
      </c>
      <c r="D7609" s="9" t="s">
        <v>39</v>
      </c>
      <c r="E7609" s="9" t="s">
        <v>38</v>
      </c>
      <c r="F7609" s="9">
        <v>2026</v>
      </c>
      <c r="G7609" s="9">
        <v>6</v>
      </c>
      <c r="H7609" s="9"/>
      <c r="BF7609" s="33">
        <v>73.364400000000003</v>
      </c>
      <c r="BG7609" s="33">
        <v>71.607150000000004</v>
      </c>
      <c r="BH7609" s="33">
        <v>70.460149999999999</v>
      </c>
      <c r="BI7609" s="33">
        <v>69.246939999999995</v>
      </c>
      <c r="BJ7609" s="33">
        <v>68.281850000000006</v>
      </c>
      <c r="BK7609" s="33">
        <v>67.497370000000004</v>
      </c>
      <c r="BL7609" s="33">
        <v>68.334699999999998</v>
      </c>
      <c r="BM7609" s="33">
        <v>72.709530000000001</v>
      </c>
      <c r="BN7609" s="33">
        <v>78.051199999999994</v>
      </c>
      <c r="BO7609" s="33">
        <v>83.167569999999998</v>
      </c>
      <c r="BP7609" s="33">
        <v>87.690259999999995</v>
      </c>
      <c r="BQ7609" s="33">
        <v>90.738889999999998</v>
      </c>
      <c r="BR7609" s="33">
        <v>92.041700000000006</v>
      </c>
      <c r="BS7609" s="33">
        <v>92.39819</v>
      </c>
      <c r="BT7609" s="33">
        <v>93.413629999999998</v>
      </c>
      <c r="BU7609" s="33">
        <v>94.303219999999996</v>
      </c>
      <c r="BV7609" s="33">
        <v>94.539439999999999</v>
      </c>
      <c r="BW7609" s="33">
        <v>94.142390000000006</v>
      </c>
      <c r="BX7609" s="33">
        <v>92.611000000000004</v>
      </c>
      <c r="BY7609" s="33">
        <v>89.897289999999998</v>
      </c>
      <c r="BZ7609" s="33">
        <v>86.268839999999997</v>
      </c>
      <c r="CA7609" s="33">
        <v>82.952119999999994</v>
      </c>
      <c r="CB7609" s="33">
        <v>80.638390000000001</v>
      </c>
      <c r="CC7609" s="33">
        <v>78.455340000000007</v>
      </c>
      <c r="DC7609" s="9">
        <v>338.28640000000001</v>
      </c>
      <c r="DD7609" s="9">
        <v>0</v>
      </c>
    </row>
    <row r="7610" spans="1:108" x14ac:dyDescent="0.25">
      <c r="A7610" s="9" t="s">
        <v>42</v>
      </c>
      <c r="B7610" s="9" t="s">
        <v>15</v>
      </c>
      <c r="C7610" s="9" t="s">
        <v>2</v>
      </c>
      <c r="D7610" s="9" t="s">
        <v>39</v>
      </c>
      <c r="E7610" s="9" t="s">
        <v>38</v>
      </c>
      <c r="F7610" s="9">
        <v>2026</v>
      </c>
      <c r="G7610" s="9">
        <v>7</v>
      </c>
      <c r="H7610" s="9"/>
      <c r="BF7610" s="33">
        <v>74.917079999999999</v>
      </c>
      <c r="BG7610" s="33">
        <v>73.996889999999993</v>
      </c>
      <c r="BH7610" s="33">
        <v>73.12818</v>
      </c>
      <c r="BI7610" s="33">
        <v>71.947410000000005</v>
      </c>
      <c r="BJ7610" s="33">
        <v>71.247529999999998</v>
      </c>
      <c r="BK7610" s="33">
        <v>70.468140000000005</v>
      </c>
      <c r="BL7610" s="33">
        <v>70.454030000000003</v>
      </c>
      <c r="BM7610" s="33">
        <v>72.755560000000003</v>
      </c>
      <c r="BN7610" s="33">
        <v>76.507959999999997</v>
      </c>
      <c r="BO7610" s="33">
        <v>80.88646</v>
      </c>
      <c r="BP7610" s="33">
        <v>85.072959999999995</v>
      </c>
      <c r="BQ7610" s="33">
        <v>88.75067</v>
      </c>
      <c r="BR7610" s="33">
        <v>90.731570000000005</v>
      </c>
      <c r="BS7610" s="33">
        <v>91.848579999999998</v>
      </c>
      <c r="BT7610" s="33">
        <v>92.546400000000006</v>
      </c>
      <c r="BU7610" s="33">
        <v>92.945170000000005</v>
      </c>
      <c r="BV7610" s="33">
        <v>93.173199999999994</v>
      </c>
      <c r="BW7610" s="33">
        <v>92.404430000000005</v>
      </c>
      <c r="BX7610" s="33">
        <v>90.580439999999996</v>
      </c>
      <c r="BY7610" s="33">
        <v>87.78492</v>
      </c>
      <c r="BZ7610" s="33">
        <v>84.315070000000006</v>
      </c>
      <c r="CA7610" s="33">
        <v>81.791030000000006</v>
      </c>
      <c r="CB7610" s="33">
        <v>79.411540000000002</v>
      </c>
      <c r="CC7610" s="33">
        <v>77.649090000000001</v>
      </c>
      <c r="DC7610" s="9">
        <v>338.28640000000001</v>
      </c>
      <c r="DD7610" s="9">
        <v>0</v>
      </c>
    </row>
    <row r="7611" spans="1:108" x14ac:dyDescent="0.25">
      <c r="A7611" s="9" t="s">
        <v>42</v>
      </c>
      <c r="B7611" s="9" t="s">
        <v>15</v>
      </c>
      <c r="C7611" s="9" t="s">
        <v>2</v>
      </c>
      <c r="D7611" s="9" t="s">
        <v>39</v>
      </c>
      <c r="E7611" s="9" t="s">
        <v>38</v>
      </c>
      <c r="F7611" s="9">
        <v>2026</v>
      </c>
      <c r="G7611" s="9">
        <v>8</v>
      </c>
      <c r="H7611" s="9"/>
      <c r="BF7611" s="33">
        <v>74.064629999999994</v>
      </c>
      <c r="BG7611" s="33">
        <v>72.703530000000001</v>
      </c>
      <c r="BH7611" s="33">
        <v>71.775779999999997</v>
      </c>
      <c r="BI7611" s="33">
        <v>70.742159999999998</v>
      </c>
      <c r="BJ7611" s="33">
        <v>69.657110000000003</v>
      </c>
      <c r="BK7611" s="33">
        <v>68.946539999999999</v>
      </c>
      <c r="BL7611" s="33">
        <v>68.436949999999996</v>
      </c>
      <c r="BM7611" s="33">
        <v>70.10736</v>
      </c>
      <c r="BN7611" s="33">
        <v>75.136150000000001</v>
      </c>
      <c r="BO7611" s="33">
        <v>80.238</v>
      </c>
      <c r="BP7611" s="33">
        <v>84.412419999999997</v>
      </c>
      <c r="BQ7611" s="33">
        <v>87.873440000000002</v>
      </c>
      <c r="BR7611" s="33">
        <v>90.067160000000001</v>
      </c>
      <c r="BS7611" s="33">
        <v>91.589860000000002</v>
      </c>
      <c r="BT7611" s="33">
        <v>92.636539999999997</v>
      </c>
      <c r="BU7611" s="33">
        <v>92.895340000000004</v>
      </c>
      <c r="BV7611" s="33">
        <v>92.745360000000005</v>
      </c>
      <c r="BW7611" s="33">
        <v>91.718459999999993</v>
      </c>
      <c r="BX7611" s="33">
        <v>89.550120000000007</v>
      </c>
      <c r="BY7611" s="33">
        <v>86.30368</v>
      </c>
      <c r="BZ7611" s="33">
        <v>82.586370000000002</v>
      </c>
      <c r="CA7611" s="33">
        <v>79.948710000000005</v>
      </c>
      <c r="CB7611" s="33">
        <v>78.087180000000004</v>
      </c>
      <c r="CC7611" s="33">
        <v>76.504360000000005</v>
      </c>
      <c r="DC7611" s="9">
        <v>338.28640000000001</v>
      </c>
      <c r="DD7611" s="9">
        <v>0</v>
      </c>
    </row>
    <row r="7612" spans="1:108" x14ac:dyDescent="0.25">
      <c r="A7612" s="9" t="s">
        <v>42</v>
      </c>
      <c r="B7612" s="9" t="s">
        <v>15</v>
      </c>
      <c r="C7612" s="9" t="s">
        <v>2</v>
      </c>
      <c r="D7612" s="9" t="s">
        <v>39</v>
      </c>
      <c r="E7612" s="9" t="s">
        <v>38</v>
      </c>
      <c r="F7612" s="9">
        <v>2026</v>
      </c>
      <c r="G7612" s="9">
        <v>9</v>
      </c>
      <c r="H7612" s="9"/>
      <c r="BF7612" s="33">
        <v>70.919449999999998</v>
      </c>
      <c r="BG7612" s="33">
        <v>69.846459999999993</v>
      </c>
      <c r="BH7612" s="33">
        <v>68.313580000000002</v>
      </c>
      <c r="BI7612" s="33">
        <v>67.320819999999998</v>
      </c>
      <c r="BJ7612" s="33">
        <v>66.486090000000004</v>
      </c>
      <c r="BK7612" s="33">
        <v>65.855040000000002</v>
      </c>
      <c r="BL7612" s="33">
        <v>65.251239999999996</v>
      </c>
      <c r="BM7612" s="33">
        <v>66.163709999999995</v>
      </c>
      <c r="BN7612" s="33">
        <v>70.867289999999997</v>
      </c>
      <c r="BO7612" s="33">
        <v>76.334850000000003</v>
      </c>
      <c r="BP7612" s="33">
        <v>81.354290000000006</v>
      </c>
      <c r="BQ7612" s="33">
        <v>84.650469999999999</v>
      </c>
      <c r="BR7612" s="33">
        <v>86.733609999999999</v>
      </c>
      <c r="BS7612" s="33">
        <v>88.017030000000005</v>
      </c>
      <c r="BT7612" s="33">
        <v>89.163480000000007</v>
      </c>
      <c r="BU7612" s="33">
        <v>89.641810000000007</v>
      </c>
      <c r="BV7612" s="33">
        <v>89.357979999999998</v>
      </c>
      <c r="BW7612" s="33">
        <v>88.264560000000003</v>
      </c>
      <c r="BX7612" s="33">
        <v>85.464160000000007</v>
      </c>
      <c r="BY7612" s="33">
        <v>81.655990000000003</v>
      </c>
      <c r="BZ7612" s="33">
        <v>78.650869999999998</v>
      </c>
      <c r="CA7612" s="33">
        <v>76.430660000000003</v>
      </c>
      <c r="CB7612" s="33">
        <v>74.299959999999999</v>
      </c>
      <c r="CC7612" s="33">
        <v>72.490449999999996</v>
      </c>
      <c r="DC7612" s="9">
        <v>338.28640000000001</v>
      </c>
      <c r="DD7612" s="9">
        <v>0</v>
      </c>
    </row>
    <row r="7613" spans="1:108" x14ac:dyDescent="0.25">
      <c r="A7613" s="9" t="s">
        <v>42</v>
      </c>
      <c r="B7613" s="9" t="s">
        <v>15</v>
      </c>
      <c r="C7613" s="9" t="s">
        <v>2</v>
      </c>
      <c r="D7613" s="9" t="s">
        <v>39</v>
      </c>
      <c r="E7613" s="9" t="s">
        <v>38</v>
      </c>
      <c r="F7613" s="9">
        <v>2026</v>
      </c>
      <c r="G7613" s="9">
        <v>10</v>
      </c>
      <c r="H7613" s="9"/>
      <c r="BF7613" s="33">
        <v>67.621840000000006</v>
      </c>
      <c r="BG7613" s="33">
        <v>66.635909999999996</v>
      </c>
      <c r="BH7613" s="33">
        <v>65.763229999999993</v>
      </c>
      <c r="BI7613" s="33">
        <v>64.842489999999998</v>
      </c>
      <c r="BJ7613" s="33">
        <v>63.70852</v>
      </c>
      <c r="BK7613" s="33">
        <v>62.832979999999999</v>
      </c>
      <c r="BL7613" s="33">
        <v>62.194290000000002</v>
      </c>
      <c r="BM7613" s="33">
        <v>62.727960000000003</v>
      </c>
      <c r="BN7613" s="33">
        <v>67.525220000000004</v>
      </c>
      <c r="BO7613" s="33">
        <v>73.501099999999994</v>
      </c>
      <c r="BP7613" s="33">
        <v>79.523009999999999</v>
      </c>
      <c r="BQ7613" s="33">
        <v>84.480919999999998</v>
      </c>
      <c r="BR7613" s="33">
        <v>88.234960000000001</v>
      </c>
      <c r="BS7613" s="33">
        <v>89.977829999999997</v>
      </c>
      <c r="BT7613" s="33">
        <v>89.292119999999997</v>
      </c>
      <c r="BU7613" s="33">
        <v>89.392340000000004</v>
      </c>
      <c r="BV7613" s="33">
        <v>88.838250000000002</v>
      </c>
      <c r="BW7613" s="33">
        <v>86.853620000000006</v>
      </c>
      <c r="BX7613" s="33">
        <v>82.553690000000003</v>
      </c>
      <c r="BY7613" s="33">
        <v>78.169380000000004</v>
      </c>
      <c r="BZ7613" s="33">
        <v>75.5197</v>
      </c>
      <c r="CA7613" s="33">
        <v>73.084639999999993</v>
      </c>
      <c r="CB7613" s="33">
        <v>70.668840000000003</v>
      </c>
      <c r="CC7613" s="33">
        <v>68.294319999999999</v>
      </c>
      <c r="DC7613" s="9">
        <v>338.28640000000001</v>
      </c>
      <c r="DD7613" s="9">
        <v>0</v>
      </c>
    </row>
    <row r="7614" spans="1:108" x14ac:dyDescent="0.25">
      <c r="A7614" s="9" t="s">
        <v>42</v>
      </c>
      <c r="B7614" s="9" t="s">
        <v>15</v>
      </c>
      <c r="C7614" s="9" t="s">
        <v>2</v>
      </c>
      <c r="D7614" s="9" t="s">
        <v>39</v>
      </c>
      <c r="E7614" s="9" t="s">
        <v>36</v>
      </c>
      <c r="F7614" s="9">
        <v>2016</v>
      </c>
      <c r="H7614" s="9"/>
      <c r="BF7614" s="33">
        <v>73.249489999999994</v>
      </c>
      <c r="BG7614" s="33">
        <v>71.976299999999995</v>
      </c>
      <c r="BH7614" s="33">
        <v>70.860060000000004</v>
      </c>
      <c r="BI7614" s="33">
        <v>69.760000000000005</v>
      </c>
      <c r="BJ7614" s="33">
        <v>68.867530000000002</v>
      </c>
      <c r="BK7614" s="33">
        <v>68.145099999999999</v>
      </c>
      <c r="BL7614" s="33">
        <v>68.074569999999994</v>
      </c>
      <c r="BM7614" s="33">
        <v>70.385249999999999</v>
      </c>
      <c r="BN7614" s="33">
        <v>75.094120000000004</v>
      </c>
      <c r="BO7614" s="33">
        <v>80.118579999999994</v>
      </c>
      <c r="BP7614" s="33">
        <v>84.607029999999995</v>
      </c>
      <c r="BQ7614" s="33">
        <v>87.97287</v>
      </c>
      <c r="BR7614" s="33">
        <v>89.837469999999996</v>
      </c>
      <c r="BS7614" s="33">
        <v>90.877930000000006</v>
      </c>
      <c r="BT7614" s="33">
        <v>91.841260000000005</v>
      </c>
      <c r="BU7614" s="33">
        <v>92.339640000000003</v>
      </c>
      <c r="BV7614" s="33">
        <v>92.345510000000004</v>
      </c>
      <c r="BW7614" s="33">
        <v>91.519130000000004</v>
      </c>
      <c r="BX7614" s="33">
        <v>89.432980000000001</v>
      </c>
      <c r="BY7614" s="33">
        <v>86.288849999999996</v>
      </c>
      <c r="BZ7614" s="33">
        <v>82.843599999999995</v>
      </c>
      <c r="CA7614" s="33">
        <v>80.180599999999998</v>
      </c>
      <c r="CB7614" s="33">
        <v>78.016930000000002</v>
      </c>
      <c r="CC7614" s="33">
        <v>76.190629999999999</v>
      </c>
      <c r="DC7614" s="9">
        <v>338.28640000000001</v>
      </c>
      <c r="DD7614" s="9">
        <v>0</v>
      </c>
    </row>
    <row r="7615" spans="1:108" x14ac:dyDescent="0.25">
      <c r="A7615" s="9" t="s">
        <v>42</v>
      </c>
      <c r="B7615" s="9" t="s">
        <v>15</v>
      </c>
      <c r="C7615" s="9" t="s">
        <v>2</v>
      </c>
      <c r="D7615" s="9" t="s">
        <v>39</v>
      </c>
      <c r="E7615" s="9" t="s">
        <v>36</v>
      </c>
      <c r="F7615" s="9">
        <v>2017</v>
      </c>
      <c r="H7615" s="9"/>
      <c r="BF7615" s="33">
        <v>73.249489999999994</v>
      </c>
      <c r="BG7615" s="33">
        <v>71.976299999999995</v>
      </c>
      <c r="BH7615" s="33">
        <v>70.860060000000004</v>
      </c>
      <c r="BI7615" s="33">
        <v>69.760000000000005</v>
      </c>
      <c r="BJ7615" s="33">
        <v>68.867530000000002</v>
      </c>
      <c r="BK7615" s="33">
        <v>68.145099999999999</v>
      </c>
      <c r="BL7615" s="33">
        <v>68.074569999999994</v>
      </c>
      <c r="BM7615" s="33">
        <v>70.385249999999999</v>
      </c>
      <c r="BN7615" s="33">
        <v>75.094120000000004</v>
      </c>
      <c r="BO7615" s="33">
        <v>80.118579999999994</v>
      </c>
      <c r="BP7615" s="33">
        <v>84.607029999999995</v>
      </c>
      <c r="BQ7615" s="33">
        <v>87.97287</v>
      </c>
      <c r="BR7615" s="33">
        <v>89.837469999999996</v>
      </c>
      <c r="BS7615" s="33">
        <v>90.877930000000006</v>
      </c>
      <c r="BT7615" s="33">
        <v>91.841260000000005</v>
      </c>
      <c r="BU7615" s="33">
        <v>92.339640000000003</v>
      </c>
      <c r="BV7615" s="33">
        <v>92.345510000000004</v>
      </c>
      <c r="BW7615" s="33">
        <v>91.519130000000004</v>
      </c>
      <c r="BX7615" s="33">
        <v>89.432980000000001</v>
      </c>
      <c r="BY7615" s="33">
        <v>86.288849999999996</v>
      </c>
      <c r="BZ7615" s="33">
        <v>82.843599999999995</v>
      </c>
      <c r="CA7615" s="33">
        <v>80.180599999999998</v>
      </c>
      <c r="CB7615" s="33">
        <v>78.016930000000002</v>
      </c>
      <c r="CC7615" s="33">
        <v>76.190629999999999</v>
      </c>
      <c r="DC7615" s="9">
        <v>338.28640000000001</v>
      </c>
      <c r="DD7615" s="9">
        <v>0</v>
      </c>
    </row>
    <row r="7616" spans="1:108" x14ac:dyDescent="0.25">
      <c r="A7616" s="9" t="s">
        <v>42</v>
      </c>
      <c r="B7616" s="9" t="s">
        <v>15</v>
      </c>
      <c r="C7616" s="9" t="s">
        <v>2</v>
      </c>
      <c r="D7616" s="9" t="s">
        <v>39</v>
      </c>
      <c r="E7616" s="9" t="s">
        <v>36</v>
      </c>
      <c r="F7616" s="9">
        <v>2018</v>
      </c>
      <c r="H7616" s="9"/>
      <c r="BF7616" s="33">
        <v>73.249489999999994</v>
      </c>
      <c r="BG7616" s="33">
        <v>71.976299999999995</v>
      </c>
      <c r="BH7616" s="33">
        <v>70.860060000000004</v>
      </c>
      <c r="BI7616" s="33">
        <v>69.760000000000005</v>
      </c>
      <c r="BJ7616" s="33">
        <v>68.867530000000002</v>
      </c>
      <c r="BK7616" s="33">
        <v>68.145099999999999</v>
      </c>
      <c r="BL7616" s="33">
        <v>68.074569999999994</v>
      </c>
      <c r="BM7616" s="33">
        <v>70.385249999999999</v>
      </c>
      <c r="BN7616" s="33">
        <v>75.094120000000004</v>
      </c>
      <c r="BO7616" s="33">
        <v>80.118579999999994</v>
      </c>
      <c r="BP7616" s="33">
        <v>84.607029999999995</v>
      </c>
      <c r="BQ7616" s="33">
        <v>87.97287</v>
      </c>
      <c r="BR7616" s="33">
        <v>89.837469999999996</v>
      </c>
      <c r="BS7616" s="33">
        <v>90.877930000000006</v>
      </c>
      <c r="BT7616" s="33">
        <v>91.841260000000005</v>
      </c>
      <c r="BU7616" s="33">
        <v>92.339640000000003</v>
      </c>
      <c r="BV7616" s="33">
        <v>92.345510000000004</v>
      </c>
      <c r="BW7616" s="33">
        <v>91.519130000000004</v>
      </c>
      <c r="BX7616" s="33">
        <v>89.432980000000001</v>
      </c>
      <c r="BY7616" s="33">
        <v>86.288849999999996</v>
      </c>
      <c r="BZ7616" s="33">
        <v>82.843599999999995</v>
      </c>
      <c r="CA7616" s="33">
        <v>80.180599999999998</v>
      </c>
      <c r="CB7616" s="33">
        <v>78.016930000000002</v>
      </c>
      <c r="CC7616" s="33">
        <v>76.190629999999999</v>
      </c>
      <c r="DC7616" s="9">
        <v>338.28640000000001</v>
      </c>
      <c r="DD7616" s="9">
        <v>0</v>
      </c>
    </row>
    <row r="7617" spans="1:108" x14ac:dyDescent="0.25">
      <c r="A7617" s="9" t="s">
        <v>42</v>
      </c>
      <c r="B7617" s="9" t="s">
        <v>15</v>
      </c>
      <c r="C7617" s="9" t="s">
        <v>2</v>
      </c>
      <c r="D7617" s="9" t="s">
        <v>39</v>
      </c>
      <c r="E7617" s="9" t="s">
        <v>36</v>
      </c>
      <c r="F7617" s="9">
        <v>2019</v>
      </c>
      <c r="H7617" s="9"/>
      <c r="BF7617" s="33">
        <v>73.249489999999994</v>
      </c>
      <c r="BG7617" s="33">
        <v>71.976299999999995</v>
      </c>
      <c r="BH7617" s="33">
        <v>70.860060000000004</v>
      </c>
      <c r="BI7617" s="33">
        <v>69.760000000000005</v>
      </c>
      <c r="BJ7617" s="33">
        <v>68.867530000000002</v>
      </c>
      <c r="BK7617" s="33">
        <v>68.145099999999999</v>
      </c>
      <c r="BL7617" s="33">
        <v>68.074569999999994</v>
      </c>
      <c r="BM7617" s="33">
        <v>70.385249999999999</v>
      </c>
      <c r="BN7617" s="33">
        <v>75.094120000000004</v>
      </c>
      <c r="BO7617" s="33">
        <v>80.118579999999994</v>
      </c>
      <c r="BP7617" s="33">
        <v>84.607029999999995</v>
      </c>
      <c r="BQ7617" s="33">
        <v>87.97287</v>
      </c>
      <c r="BR7617" s="33">
        <v>89.837469999999996</v>
      </c>
      <c r="BS7617" s="33">
        <v>90.877930000000006</v>
      </c>
      <c r="BT7617" s="33">
        <v>91.841260000000005</v>
      </c>
      <c r="BU7617" s="33">
        <v>92.339640000000003</v>
      </c>
      <c r="BV7617" s="33">
        <v>92.345510000000004</v>
      </c>
      <c r="BW7617" s="33">
        <v>91.519130000000004</v>
      </c>
      <c r="BX7617" s="33">
        <v>89.432980000000001</v>
      </c>
      <c r="BY7617" s="33">
        <v>86.288849999999996</v>
      </c>
      <c r="BZ7617" s="33">
        <v>82.843599999999995</v>
      </c>
      <c r="CA7617" s="33">
        <v>80.180599999999998</v>
      </c>
      <c r="CB7617" s="33">
        <v>78.016930000000002</v>
      </c>
      <c r="CC7617" s="33">
        <v>76.190629999999999</v>
      </c>
      <c r="DC7617" s="9">
        <v>338.28640000000001</v>
      </c>
      <c r="DD7617" s="9">
        <v>0</v>
      </c>
    </row>
    <row r="7618" spans="1:108" x14ac:dyDescent="0.25">
      <c r="A7618" s="9" t="s">
        <v>42</v>
      </c>
      <c r="B7618" s="9" t="s">
        <v>15</v>
      </c>
      <c r="C7618" s="9" t="s">
        <v>2</v>
      </c>
      <c r="D7618" s="9" t="s">
        <v>39</v>
      </c>
      <c r="E7618" s="9" t="s">
        <v>36</v>
      </c>
      <c r="F7618" s="9">
        <v>2020</v>
      </c>
      <c r="H7618" s="9"/>
      <c r="BF7618" s="33">
        <v>73.249489999999994</v>
      </c>
      <c r="BG7618" s="33">
        <v>71.976299999999995</v>
      </c>
      <c r="BH7618" s="33">
        <v>70.860060000000004</v>
      </c>
      <c r="BI7618" s="33">
        <v>69.760000000000005</v>
      </c>
      <c r="BJ7618" s="33">
        <v>68.867530000000002</v>
      </c>
      <c r="BK7618" s="33">
        <v>68.145099999999999</v>
      </c>
      <c r="BL7618" s="33">
        <v>68.074569999999994</v>
      </c>
      <c r="BM7618" s="33">
        <v>70.385249999999999</v>
      </c>
      <c r="BN7618" s="33">
        <v>75.094120000000004</v>
      </c>
      <c r="BO7618" s="33">
        <v>80.118579999999994</v>
      </c>
      <c r="BP7618" s="33">
        <v>84.607029999999995</v>
      </c>
      <c r="BQ7618" s="33">
        <v>87.97287</v>
      </c>
      <c r="BR7618" s="33">
        <v>89.837469999999996</v>
      </c>
      <c r="BS7618" s="33">
        <v>90.877930000000006</v>
      </c>
      <c r="BT7618" s="33">
        <v>91.841260000000005</v>
      </c>
      <c r="BU7618" s="33">
        <v>92.339640000000003</v>
      </c>
      <c r="BV7618" s="33">
        <v>92.345510000000004</v>
      </c>
      <c r="BW7618" s="33">
        <v>91.519130000000004</v>
      </c>
      <c r="BX7618" s="33">
        <v>89.432980000000001</v>
      </c>
      <c r="BY7618" s="33">
        <v>86.288849999999996</v>
      </c>
      <c r="BZ7618" s="33">
        <v>82.843599999999995</v>
      </c>
      <c r="CA7618" s="33">
        <v>80.180599999999998</v>
      </c>
      <c r="CB7618" s="33">
        <v>78.016930000000002</v>
      </c>
      <c r="CC7618" s="33">
        <v>76.190629999999999</v>
      </c>
      <c r="DC7618" s="9">
        <v>338.28640000000001</v>
      </c>
      <c r="DD7618" s="9">
        <v>0</v>
      </c>
    </row>
    <row r="7619" spans="1:108" x14ac:dyDescent="0.25">
      <c r="A7619" s="9" t="s">
        <v>42</v>
      </c>
      <c r="B7619" s="9" t="s">
        <v>15</v>
      </c>
      <c r="C7619" s="9" t="s">
        <v>2</v>
      </c>
      <c r="D7619" s="9" t="s">
        <v>39</v>
      </c>
      <c r="E7619" s="9" t="s">
        <v>36</v>
      </c>
      <c r="F7619" s="9">
        <v>2021</v>
      </c>
      <c r="H7619" s="9"/>
      <c r="BF7619" s="33">
        <v>73.249489999999994</v>
      </c>
      <c r="BG7619" s="33">
        <v>71.976299999999995</v>
      </c>
      <c r="BH7619" s="33">
        <v>70.860060000000004</v>
      </c>
      <c r="BI7619" s="33">
        <v>69.760000000000005</v>
      </c>
      <c r="BJ7619" s="33">
        <v>68.867530000000002</v>
      </c>
      <c r="BK7619" s="33">
        <v>68.145099999999999</v>
      </c>
      <c r="BL7619" s="33">
        <v>68.074569999999994</v>
      </c>
      <c r="BM7619" s="33">
        <v>70.385249999999999</v>
      </c>
      <c r="BN7619" s="33">
        <v>75.094120000000004</v>
      </c>
      <c r="BO7619" s="33">
        <v>80.118579999999994</v>
      </c>
      <c r="BP7619" s="33">
        <v>84.607029999999995</v>
      </c>
      <c r="BQ7619" s="33">
        <v>87.97287</v>
      </c>
      <c r="BR7619" s="33">
        <v>89.837469999999996</v>
      </c>
      <c r="BS7619" s="33">
        <v>90.877930000000006</v>
      </c>
      <c r="BT7619" s="33">
        <v>91.841260000000005</v>
      </c>
      <c r="BU7619" s="33">
        <v>92.339640000000003</v>
      </c>
      <c r="BV7619" s="33">
        <v>92.345510000000004</v>
      </c>
      <c r="BW7619" s="33">
        <v>91.519130000000004</v>
      </c>
      <c r="BX7619" s="33">
        <v>89.432980000000001</v>
      </c>
      <c r="BY7619" s="33">
        <v>86.288849999999996</v>
      </c>
      <c r="BZ7619" s="33">
        <v>82.843599999999995</v>
      </c>
      <c r="CA7619" s="33">
        <v>80.180599999999998</v>
      </c>
      <c r="CB7619" s="33">
        <v>78.016930000000002</v>
      </c>
      <c r="CC7619" s="33">
        <v>76.190629999999999</v>
      </c>
      <c r="DC7619" s="9">
        <v>338.28640000000001</v>
      </c>
      <c r="DD7619" s="9">
        <v>0</v>
      </c>
    </row>
    <row r="7620" spans="1:108" x14ac:dyDescent="0.25">
      <c r="A7620" s="9" t="s">
        <v>42</v>
      </c>
      <c r="B7620" s="9" t="s">
        <v>15</v>
      </c>
      <c r="C7620" s="9" t="s">
        <v>2</v>
      </c>
      <c r="D7620" s="9" t="s">
        <v>39</v>
      </c>
      <c r="E7620" s="9" t="s">
        <v>36</v>
      </c>
      <c r="F7620" s="9">
        <v>2022</v>
      </c>
      <c r="H7620" s="9"/>
      <c r="BF7620" s="33">
        <v>73.249489999999994</v>
      </c>
      <c r="BG7620" s="33">
        <v>71.976299999999995</v>
      </c>
      <c r="BH7620" s="33">
        <v>70.860060000000004</v>
      </c>
      <c r="BI7620" s="33">
        <v>69.760000000000005</v>
      </c>
      <c r="BJ7620" s="33">
        <v>68.867530000000002</v>
      </c>
      <c r="BK7620" s="33">
        <v>68.145099999999999</v>
      </c>
      <c r="BL7620" s="33">
        <v>68.074569999999994</v>
      </c>
      <c r="BM7620" s="33">
        <v>70.385249999999999</v>
      </c>
      <c r="BN7620" s="33">
        <v>75.094120000000004</v>
      </c>
      <c r="BO7620" s="33">
        <v>80.118579999999994</v>
      </c>
      <c r="BP7620" s="33">
        <v>84.607029999999995</v>
      </c>
      <c r="BQ7620" s="33">
        <v>87.97287</v>
      </c>
      <c r="BR7620" s="33">
        <v>89.837469999999996</v>
      </c>
      <c r="BS7620" s="33">
        <v>90.877930000000006</v>
      </c>
      <c r="BT7620" s="33">
        <v>91.841260000000005</v>
      </c>
      <c r="BU7620" s="33">
        <v>92.339640000000003</v>
      </c>
      <c r="BV7620" s="33">
        <v>92.345510000000004</v>
      </c>
      <c r="BW7620" s="33">
        <v>91.519130000000004</v>
      </c>
      <c r="BX7620" s="33">
        <v>89.432980000000001</v>
      </c>
      <c r="BY7620" s="33">
        <v>86.288849999999996</v>
      </c>
      <c r="BZ7620" s="33">
        <v>82.843599999999995</v>
      </c>
      <c r="CA7620" s="33">
        <v>80.180599999999998</v>
      </c>
      <c r="CB7620" s="33">
        <v>78.016930000000002</v>
      </c>
      <c r="CC7620" s="33">
        <v>76.190629999999999</v>
      </c>
      <c r="DC7620" s="9">
        <v>338.28640000000001</v>
      </c>
      <c r="DD7620" s="9">
        <v>0</v>
      </c>
    </row>
    <row r="7621" spans="1:108" x14ac:dyDescent="0.25">
      <c r="A7621" s="9" t="s">
        <v>42</v>
      </c>
      <c r="B7621" s="9" t="s">
        <v>15</v>
      </c>
      <c r="C7621" s="9" t="s">
        <v>2</v>
      </c>
      <c r="D7621" s="9" t="s">
        <v>39</v>
      </c>
      <c r="E7621" s="9" t="s">
        <v>36</v>
      </c>
      <c r="F7621" s="9">
        <v>2023</v>
      </c>
      <c r="H7621" s="9"/>
      <c r="BF7621" s="33">
        <v>73.249489999999994</v>
      </c>
      <c r="BG7621" s="33">
        <v>71.976299999999995</v>
      </c>
      <c r="BH7621" s="33">
        <v>70.860060000000004</v>
      </c>
      <c r="BI7621" s="33">
        <v>69.760000000000005</v>
      </c>
      <c r="BJ7621" s="33">
        <v>68.867530000000002</v>
      </c>
      <c r="BK7621" s="33">
        <v>68.145099999999999</v>
      </c>
      <c r="BL7621" s="33">
        <v>68.074569999999994</v>
      </c>
      <c r="BM7621" s="33">
        <v>70.385249999999999</v>
      </c>
      <c r="BN7621" s="33">
        <v>75.094120000000004</v>
      </c>
      <c r="BO7621" s="33">
        <v>80.118579999999994</v>
      </c>
      <c r="BP7621" s="33">
        <v>84.607029999999995</v>
      </c>
      <c r="BQ7621" s="33">
        <v>87.97287</v>
      </c>
      <c r="BR7621" s="33">
        <v>89.837469999999996</v>
      </c>
      <c r="BS7621" s="33">
        <v>90.877930000000006</v>
      </c>
      <c r="BT7621" s="33">
        <v>91.841260000000005</v>
      </c>
      <c r="BU7621" s="33">
        <v>92.339640000000003</v>
      </c>
      <c r="BV7621" s="33">
        <v>92.345510000000004</v>
      </c>
      <c r="BW7621" s="33">
        <v>91.519130000000004</v>
      </c>
      <c r="BX7621" s="33">
        <v>89.432980000000001</v>
      </c>
      <c r="BY7621" s="33">
        <v>86.288849999999996</v>
      </c>
      <c r="BZ7621" s="33">
        <v>82.843599999999995</v>
      </c>
      <c r="CA7621" s="33">
        <v>80.180599999999998</v>
      </c>
      <c r="CB7621" s="33">
        <v>78.016930000000002</v>
      </c>
      <c r="CC7621" s="33">
        <v>76.190629999999999</v>
      </c>
      <c r="DC7621" s="9">
        <v>338.28640000000001</v>
      </c>
      <c r="DD7621" s="9">
        <v>0</v>
      </c>
    </row>
    <row r="7622" spans="1:108" x14ac:dyDescent="0.25">
      <c r="A7622" s="9" t="s">
        <v>42</v>
      </c>
      <c r="B7622" s="9" t="s">
        <v>15</v>
      </c>
      <c r="C7622" s="9" t="s">
        <v>2</v>
      </c>
      <c r="D7622" s="9" t="s">
        <v>39</v>
      </c>
      <c r="E7622" s="9" t="s">
        <v>36</v>
      </c>
      <c r="F7622" s="9">
        <v>2024</v>
      </c>
      <c r="H7622" s="9"/>
      <c r="BF7622" s="33">
        <v>73.249489999999994</v>
      </c>
      <c r="BG7622" s="33">
        <v>71.976299999999995</v>
      </c>
      <c r="BH7622" s="33">
        <v>70.860060000000004</v>
      </c>
      <c r="BI7622" s="33">
        <v>69.760000000000005</v>
      </c>
      <c r="BJ7622" s="33">
        <v>68.867530000000002</v>
      </c>
      <c r="BK7622" s="33">
        <v>68.145099999999999</v>
      </c>
      <c r="BL7622" s="33">
        <v>68.074569999999994</v>
      </c>
      <c r="BM7622" s="33">
        <v>70.385249999999999</v>
      </c>
      <c r="BN7622" s="33">
        <v>75.094120000000004</v>
      </c>
      <c r="BO7622" s="33">
        <v>80.118579999999994</v>
      </c>
      <c r="BP7622" s="33">
        <v>84.607029999999995</v>
      </c>
      <c r="BQ7622" s="33">
        <v>87.97287</v>
      </c>
      <c r="BR7622" s="33">
        <v>89.837469999999996</v>
      </c>
      <c r="BS7622" s="33">
        <v>90.877930000000006</v>
      </c>
      <c r="BT7622" s="33">
        <v>91.841260000000005</v>
      </c>
      <c r="BU7622" s="33">
        <v>92.339640000000003</v>
      </c>
      <c r="BV7622" s="33">
        <v>92.345510000000004</v>
      </c>
      <c r="BW7622" s="33">
        <v>91.519130000000004</v>
      </c>
      <c r="BX7622" s="33">
        <v>89.432980000000001</v>
      </c>
      <c r="BY7622" s="33">
        <v>86.288849999999996</v>
      </c>
      <c r="BZ7622" s="33">
        <v>82.843599999999995</v>
      </c>
      <c r="CA7622" s="33">
        <v>80.180599999999998</v>
      </c>
      <c r="CB7622" s="33">
        <v>78.016930000000002</v>
      </c>
      <c r="CC7622" s="33">
        <v>76.190629999999999</v>
      </c>
      <c r="DC7622" s="9">
        <v>338.28640000000001</v>
      </c>
      <c r="DD7622" s="9">
        <v>0</v>
      </c>
    </row>
    <row r="7623" spans="1:108" x14ac:dyDescent="0.25">
      <c r="A7623" s="9" t="s">
        <v>42</v>
      </c>
      <c r="B7623" s="9" t="s">
        <v>15</v>
      </c>
      <c r="C7623" s="9" t="s">
        <v>2</v>
      </c>
      <c r="D7623" s="9" t="s">
        <v>39</v>
      </c>
      <c r="E7623" s="9" t="s">
        <v>36</v>
      </c>
      <c r="F7623" s="9">
        <v>2025</v>
      </c>
      <c r="H7623" s="9"/>
      <c r="BF7623" s="33">
        <v>73.249489999999994</v>
      </c>
      <c r="BG7623" s="33">
        <v>71.976299999999995</v>
      </c>
      <c r="BH7623" s="33">
        <v>70.860060000000004</v>
      </c>
      <c r="BI7623" s="33">
        <v>69.760000000000005</v>
      </c>
      <c r="BJ7623" s="33">
        <v>68.867530000000002</v>
      </c>
      <c r="BK7623" s="33">
        <v>68.145099999999999</v>
      </c>
      <c r="BL7623" s="33">
        <v>68.074569999999994</v>
      </c>
      <c r="BM7623" s="33">
        <v>70.385249999999999</v>
      </c>
      <c r="BN7623" s="33">
        <v>75.094120000000004</v>
      </c>
      <c r="BO7623" s="33">
        <v>80.118579999999994</v>
      </c>
      <c r="BP7623" s="33">
        <v>84.607029999999995</v>
      </c>
      <c r="BQ7623" s="33">
        <v>87.97287</v>
      </c>
      <c r="BR7623" s="33">
        <v>89.837469999999996</v>
      </c>
      <c r="BS7623" s="33">
        <v>90.877930000000006</v>
      </c>
      <c r="BT7623" s="33">
        <v>91.841260000000005</v>
      </c>
      <c r="BU7623" s="33">
        <v>92.339640000000003</v>
      </c>
      <c r="BV7623" s="33">
        <v>92.345510000000004</v>
      </c>
      <c r="BW7623" s="33">
        <v>91.519130000000004</v>
      </c>
      <c r="BX7623" s="33">
        <v>89.432980000000001</v>
      </c>
      <c r="BY7623" s="33">
        <v>86.288849999999996</v>
      </c>
      <c r="BZ7623" s="33">
        <v>82.843599999999995</v>
      </c>
      <c r="CA7623" s="33">
        <v>80.180599999999998</v>
      </c>
      <c r="CB7623" s="33">
        <v>78.016930000000002</v>
      </c>
      <c r="CC7623" s="33">
        <v>76.190629999999999</v>
      </c>
      <c r="DC7623" s="9">
        <v>338.28640000000001</v>
      </c>
      <c r="DD7623" s="9">
        <v>0</v>
      </c>
    </row>
    <row r="7624" spans="1:108" x14ac:dyDescent="0.25">
      <c r="A7624" s="9" t="s">
        <v>42</v>
      </c>
      <c r="B7624" s="9" t="s">
        <v>15</v>
      </c>
      <c r="C7624" s="9" t="s">
        <v>2</v>
      </c>
      <c r="D7624" s="9" t="s">
        <v>39</v>
      </c>
      <c r="E7624" s="9" t="s">
        <v>36</v>
      </c>
      <c r="F7624" s="9">
        <v>2026</v>
      </c>
      <c r="H7624" s="9"/>
      <c r="BF7624" s="33">
        <v>73.249489999999994</v>
      </c>
      <c r="BG7624" s="33">
        <v>71.976299999999995</v>
      </c>
      <c r="BH7624" s="33">
        <v>70.860060000000004</v>
      </c>
      <c r="BI7624" s="33">
        <v>69.760000000000005</v>
      </c>
      <c r="BJ7624" s="33">
        <v>68.867530000000002</v>
      </c>
      <c r="BK7624" s="33">
        <v>68.145099999999999</v>
      </c>
      <c r="BL7624" s="33">
        <v>68.074569999999994</v>
      </c>
      <c r="BM7624" s="33">
        <v>70.385249999999999</v>
      </c>
      <c r="BN7624" s="33">
        <v>75.094120000000004</v>
      </c>
      <c r="BO7624" s="33">
        <v>80.118579999999994</v>
      </c>
      <c r="BP7624" s="33">
        <v>84.607029999999995</v>
      </c>
      <c r="BQ7624" s="33">
        <v>87.97287</v>
      </c>
      <c r="BR7624" s="33">
        <v>89.837469999999996</v>
      </c>
      <c r="BS7624" s="33">
        <v>90.877930000000006</v>
      </c>
      <c r="BT7624" s="33">
        <v>91.841260000000005</v>
      </c>
      <c r="BU7624" s="33">
        <v>92.339640000000003</v>
      </c>
      <c r="BV7624" s="33">
        <v>92.345510000000004</v>
      </c>
      <c r="BW7624" s="33">
        <v>91.519130000000004</v>
      </c>
      <c r="BX7624" s="33">
        <v>89.432980000000001</v>
      </c>
      <c r="BY7624" s="33">
        <v>86.288849999999996</v>
      </c>
      <c r="BZ7624" s="33">
        <v>82.843599999999995</v>
      </c>
      <c r="CA7624" s="33">
        <v>80.180599999999998</v>
      </c>
      <c r="CB7624" s="33">
        <v>78.016930000000002</v>
      </c>
      <c r="CC7624" s="33">
        <v>76.190629999999999</v>
      </c>
      <c r="DC7624" s="9">
        <v>338.28640000000001</v>
      </c>
      <c r="DD7624" s="9">
        <v>0</v>
      </c>
    </row>
    <row r="7625" spans="1:108" x14ac:dyDescent="0.25">
      <c r="A7625" s="9" t="s">
        <v>42</v>
      </c>
      <c r="B7625" s="9" t="s">
        <v>15</v>
      </c>
      <c r="C7625" s="9" t="s">
        <v>2</v>
      </c>
      <c r="D7625" s="9" t="s">
        <v>37</v>
      </c>
      <c r="E7625" s="9" t="s">
        <v>38</v>
      </c>
      <c r="F7625" s="9">
        <v>2016</v>
      </c>
      <c r="G7625" s="9">
        <v>5</v>
      </c>
      <c r="H7625" s="9"/>
      <c r="BF7625" s="33">
        <v>66.015619999999998</v>
      </c>
      <c r="BG7625" s="33">
        <v>64.486400000000003</v>
      </c>
      <c r="BH7625" s="33">
        <v>63.461599999999997</v>
      </c>
      <c r="BI7625" s="33">
        <v>62.008229999999998</v>
      </c>
      <c r="BJ7625" s="33">
        <v>61.03595</v>
      </c>
      <c r="BK7625" s="33">
        <v>60.368250000000003</v>
      </c>
      <c r="BL7625" s="33">
        <v>60.710500000000003</v>
      </c>
      <c r="BM7625" s="33">
        <v>63.576500000000003</v>
      </c>
      <c r="BN7625" s="33">
        <v>67.548919999999995</v>
      </c>
      <c r="BO7625" s="33">
        <v>71.786159999999995</v>
      </c>
      <c r="BP7625" s="33">
        <v>75.694800000000001</v>
      </c>
      <c r="BQ7625" s="33">
        <v>78.992159999999998</v>
      </c>
      <c r="BR7625" s="33">
        <v>81.198869999999999</v>
      </c>
      <c r="BS7625" s="33">
        <v>82.598159999999993</v>
      </c>
      <c r="BT7625" s="33">
        <v>83.316519999999997</v>
      </c>
      <c r="BU7625" s="33">
        <v>83.889060000000001</v>
      </c>
      <c r="BV7625" s="33">
        <v>84.199349999999995</v>
      </c>
      <c r="BW7625" s="33">
        <v>83.549390000000002</v>
      </c>
      <c r="BX7625" s="33">
        <v>81.721639999999994</v>
      </c>
      <c r="BY7625" s="33">
        <v>78.936329999999998</v>
      </c>
      <c r="BZ7625" s="33">
        <v>75.624070000000003</v>
      </c>
      <c r="CA7625" s="33">
        <v>72.933869999999999</v>
      </c>
      <c r="CB7625" s="33">
        <v>70.562889999999996</v>
      </c>
      <c r="CC7625" s="33">
        <v>68.220370000000003</v>
      </c>
      <c r="DC7625" s="9">
        <v>338.28640000000001</v>
      </c>
      <c r="DD7625" s="9">
        <v>0</v>
      </c>
    </row>
    <row r="7626" spans="1:108" x14ac:dyDescent="0.25">
      <c r="A7626" s="9" t="s">
        <v>42</v>
      </c>
      <c r="B7626" s="9" t="s">
        <v>15</v>
      </c>
      <c r="C7626" s="9" t="s">
        <v>2</v>
      </c>
      <c r="D7626" s="9" t="s">
        <v>37</v>
      </c>
      <c r="E7626" s="9" t="s">
        <v>38</v>
      </c>
      <c r="F7626" s="9">
        <v>2016</v>
      </c>
      <c r="G7626" s="9">
        <v>6</v>
      </c>
      <c r="H7626" s="9"/>
      <c r="BF7626" s="33">
        <v>71.85669</v>
      </c>
      <c r="BG7626" s="33">
        <v>70.429289999999995</v>
      </c>
      <c r="BH7626" s="33">
        <v>68.938220000000001</v>
      </c>
      <c r="BI7626" s="33">
        <v>67.876630000000006</v>
      </c>
      <c r="BJ7626" s="33">
        <v>66.510050000000007</v>
      </c>
      <c r="BK7626" s="33">
        <v>65.634469999999993</v>
      </c>
      <c r="BL7626" s="33">
        <v>66.135130000000004</v>
      </c>
      <c r="BM7626" s="33">
        <v>69.186520000000002</v>
      </c>
      <c r="BN7626" s="33">
        <v>73.033749999999998</v>
      </c>
      <c r="BO7626" s="33">
        <v>77.149240000000006</v>
      </c>
      <c r="BP7626" s="33">
        <v>80.992890000000003</v>
      </c>
      <c r="BQ7626" s="33">
        <v>83.76491</v>
      </c>
      <c r="BR7626" s="33">
        <v>85.651840000000007</v>
      </c>
      <c r="BS7626" s="33">
        <v>87.297250000000005</v>
      </c>
      <c r="BT7626" s="33">
        <v>88.554730000000006</v>
      </c>
      <c r="BU7626" s="33">
        <v>89.010940000000005</v>
      </c>
      <c r="BV7626" s="33">
        <v>88.968890000000002</v>
      </c>
      <c r="BW7626" s="33">
        <v>88.227720000000005</v>
      </c>
      <c r="BX7626" s="33">
        <v>86.424610000000001</v>
      </c>
      <c r="BY7626" s="33">
        <v>83.847269999999995</v>
      </c>
      <c r="BZ7626" s="33">
        <v>80.548190000000005</v>
      </c>
      <c r="CA7626" s="33">
        <v>77.467600000000004</v>
      </c>
      <c r="CB7626" s="33">
        <v>75.098519999999994</v>
      </c>
      <c r="CC7626" s="33">
        <v>73.232919999999993</v>
      </c>
      <c r="DC7626" s="9">
        <v>338.28640000000001</v>
      </c>
      <c r="DD7626" s="9">
        <v>0</v>
      </c>
    </row>
    <row r="7627" spans="1:108" x14ac:dyDescent="0.25">
      <c r="A7627" s="9" t="s">
        <v>42</v>
      </c>
      <c r="B7627" s="9" t="s">
        <v>15</v>
      </c>
      <c r="C7627" s="9" t="s">
        <v>2</v>
      </c>
      <c r="D7627" s="9" t="s">
        <v>37</v>
      </c>
      <c r="E7627" s="9" t="s">
        <v>38</v>
      </c>
      <c r="F7627" s="9">
        <v>2016</v>
      </c>
      <c r="G7627" s="9">
        <v>7</v>
      </c>
      <c r="H7627" s="9">
        <v>90759.5</v>
      </c>
      <c r="I7627" s="9">
        <v>89270.25</v>
      </c>
      <c r="J7627" s="9">
        <v>90179.65</v>
      </c>
      <c r="K7627" s="9">
        <v>91008.49</v>
      </c>
      <c r="L7627" s="9">
        <v>92188.5</v>
      </c>
      <c r="M7627" s="9">
        <v>94446.12</v>
      </c>
      <c r="N7627" s="9">
        <v>98284.56</v>
      </c>
      <c r="O7627" s="9">
        <v>101426.7</v>
      </c>
      <c r="P7627" s="9">
        <v>103770.9</v>
      </c>
      <c r="Q7627" s="9">
        <v>107083.2</v>
      </c>
      <c r="R7627" s="9">
        <v>107597.7</v>
      </c>
      <c r="S7627" s="9">
        <v>106215.9</v>
      </c>
      <c r="T7627" s="9">
        <v>100403.4</v>
      </c>
      <c r="U7627" s="9">
        <v>83189.31</v>
      </c>
      <c r="V7627" s="9">
        <v>84141.4</v>
      </c>
      <c r="W7627" s="9">
        <v>83515.98</v>
      </c>
      <c r="X7627" s="9">
        <v>83275.89</v>
      </c>
      <c r="Y7627" s="9">
        <v>83964.74</v>
      </c>
      <c r="Z7627" s="9">
        <v>100766</v>
      </c>
      <c r="AA7627" s="9">
        <v>107614.3</v>
      </c>
      <c r="AB7627" s="9">
        <v>106599.8</v>
      </c>
      <c r="AC7627" s="9">
        <v>102834.6</v>
      </c>
      <c r="AD7627" s="9">
        <v>97618.05</v>
      </c>
      <c r="AE7627" s="9">
        <v>96578.5</v>
      </c>
      <c r="AF7627" s="9">
        <v>84053.62</v>
      </c>
      <c r="AG7627" s="9">
        <v>92563.81</v>
      </c>
      <c r="AH7627" s="9">
        <v>91154.22</v>
      </c>
      <c r="AI7627" s="9">
        <v>91025.07</v>
      </c>
      <c r="AJ7627" s="9">
        <v>91126.45</v>
      </c>
      <c r="AK7627" s="9">
        <v>92605.37</v>
      </c>
      <c r="AL7627" s="9">
        <v>94699.64</v>
      </c>
      <c r="AM7627" s="9">
        <v>97634.54</v>
      </c>
      <c r="AN7627" s="9">
        <v>100406.3</v>
      </c>
      <c r="AO7627" s="9">
        <v>103435.9</v>
      </c>
      <c r="AP7627" s="9">
        <v>107209.9</v>
      </c>
      <c r="AQ7627" s="9">
        <v>107613</v>
      </c>
      <c r="AR7627" s="9">
        <v>108526.8</v>
      </c>
      <c r="AS7627" s="9">
        <v>109055.6</v>
      </c>
      <c r="AT7627" s="9">
        <v>109039.5</v>
      </c>
      <c r="AU7627" s="9">
        <v>109072.7</v>
      </c>
      <c r="AV7627" s="9">
        <v>108061.9</v>
      </c>
      <c r="AW7627" s="9">
        <v>107412.5</v>
      </c>
      <c r="AX7627" s="9">
        <v>108085.1</v>
      </c>
      <c r="AY7627" s="9">
        <v>108977.9</v>
      </c>
      <c r="AZ7627" s="9">
        <v>108551.5</v>
      </c>
      <c r="BA7627" s="9">
        <v>106281.9</v>
      </c>
      <c r="BB7627" s="9">
        <v>101811.5</v>
      </c>
      <c r="BC7627" s="9">
        <v>97682.5</v>
      </c>
      <c r="BD7627" s="9">
        <v>97748.85</v>
      </c>
      <c r="BE7627" s="9">
        <v>108443.1</v>
      </c>
      <c r="BF7627" s="33">
        <v>70.80986</v>
      </c>
      <c r="BG7627" s="33">
        <v>69.769059999999996</v>
      </c>
      <c r="BH7627" s="33">
        <v>68.316800000000001</v>
      </c>
      <c r="BI7627" s="33">
        <v>67.119479999999996</v>
      </c>
      <c r="BJ7627" s="33">
        <v>66.342089999999999</v>
      </c>
      <c r="BK7627" s="33">
        <v>65.524590000000003</v>
      </c>
      <c r="BL7627" s="33">
        <v>65.829189999999997</v>
      </c>
      <c r="BM7627" s="33">
        <v>68.833399999999997</v>
      </c>
      <c r="BN7627" s="33">
        <v>73.32799</v>
      </c>
      <c r="BO7627" s="33">
        <v>77.633480000000006</v>
      </c>
      <c r="BP7627" s="33">
        <v>81.910920000000004</v>
      </c>
      <c r="BQ7627" s="33">
        <v>84.498580000000004</v>
      </c>
      <c r="BR7627" s="33">
        <v>86.709059999999994</v>
      </c>
      <c r="BS7627" s="33">
        <v>88.319909999999993</v>
      </c>
      <c r="BT7627" s="33">
        <v>89.592309999999998</v>
      </c>
      <c r="BU7627" s="33">
        <v>90.082880000000003</v>
      </c>
      <c r="BV7627" s="33">
        <v>90.02861</v>
      </c>
      <c r="BW7627" s="33">
        <v>89.316289999999995</v>
      </c>
      <c r="BX7627" s="33">
        <v>87.554109999999994</v>
      </c>
      <c r="BY7627" s="33">
        <v>84.785200000000003</v>
      </c>
      <c r="BZ7627" s="33">
        <v>80.990560000000002</v>
      </c>
      <c r="CA7627" s="33">
        <v>78.224459999999993</v>
      </c>
      <c r="CB7627" s="33">
        <v>75.908389999999997</v>
      </c>
      <c r="CC7627" s="33">
        <v>73.862369999999999</v>
      </c>
      <c r="CD7627" s="9">
        <v>711787.1</v>
      </c>
      <c r="CE7627" s="9">
        <v>458686.2</v>
      </c>
      <c r="CF7627" s="9">
        <v>388089.2</v>
      </c>
      <c r="CG7627" s="9">
        <v>302755.09999999998</v>
      </c>
      <c r="CH7627" s="9">
        <v>202501.8</v>
      </c>
      <c r="CI7627" s="9">
        <v>161579.29999999999</v>
      </c>
      <c r="CJ7627" s="9">
        <v>208122.3</v>
      </c>
      <c r="CK7627" s="9">
        <v>348800.5</v>
      </c>
      <c r="CL7627" s="9">
        <v>727190.4</v>
      </c>
      <c r="CM7627" s="9">
        <v>910017.4</v>
      </c>
      <c r="CN7627" s="9">
        <v>1071008</v>
      </c>
      <c r="CO7627" s="9">
        <v>2207851</v>
      </c>
      <c r="CP7627" s="9">
        <v>1932281</v>
      </c>
      <c r="CQ7627" s="9">
        <v>1663836</v>
      </c>
      <c r="CR7627" s="9">
        <v>1238959</v>
      </c>
      <c r="CS7627" s="9">
        <v>1163005</v>
      </c>
      <c r="CT7627" s="9">
        <v>1242471</v>
      </c>
      <c r="CU7627" s="9">
        <v>1487806</v>
      </c>
      <c r="CV7627" s="9">
        <v>1635732</v>
      </c>
      <c r="CW7627" s="9">
        <v>2005350</v>
      </c>
      <c r="CX7627" s="9">
        <v>2262363</v>
      </c>
      <c r="CY7627" s="9">
        <v>2038320</v>
      </c>
      <c r="CZ7627" s="9">
        <v>1747939</v>
      </c>
      <c r="DA7627" s="9">
        <v>1154221</v>
      </c>
      <c r="DB7627" s="9">
        <v>1149307</v>
      </c>
      <c r="DC7627" s="9">
        <v>338.28640000000001</v>
      </c>
      <c r="DD7627" s="9">
        <v>0</v>
      </c>
    </row>
    <row r="7628" spans="1:108" x14ac:dyDescent="0.25">
      <c r="A7628" s="9" t="s">
        <v>42</v>
      </c>
      <c r="B7628" s="9" t="s">
        <v>15</v>
      </c>
      <c r="C7628" s="9" t="s">
        <v>2</v>
      </c>
      <c r="D7628" s="9" t="s">
        <v>37</v>
      </c>
      <c r="E7628" s="9" t="s">
        <v>38</v>
      </c>
      <c r="F7628" s="9">
        <v>2016</v>
      </c>
      <c r="G7628" s="9">
        <v>8</v>
      </c>
      <c r="H7628" s="9"/>
      <c r="BF7628" s="33">
        <v>71.677340000000001</v>
      </c>
      <c r="BG7628" s="33">
        <v>70.132570000000001</v>
      </c>
      <c r="BH7628" s="33">
        <v>68.42371</v>
      </c>
      <c r="BI7628" s="33">
        <v>67.39537</v>
      </c>
      <c r="BJ7628" s="33">
        <v>66.552149999999997</v>
      </c>
      <c r="BK7628" s="33">
        <v>66.039360000000002</v>
      </c>
      <c r="BL7628" s="33">
        <v>65.876400000000004</v>
      </c>
      <c r="BM7628" s="33">
        <v>67.758579999999995</v>
      </c>
      <c r="BN7628" s="33">
        <v>71.885729999999995</v>
      </c>
      <c r="BO7628" s="33">
        <v>76.857659999999996</v>
      </c>
      <c r="BP7628" s="33">
        <v>81.358670000000004</v>
      </c>
      <c r="BQ7628" s="33">
        <v>84.942490000000006</v>
      </c>
      <c r="BR7628" s="33">
        <v>87.289670000000001</v>
      </c>
      <c r="BS7628" s="33">
        <v>88.812730000000002</v>
      </c>
      <c r="BT7628" s="33">
        <v>89.987470000000002</v>
      </c>
      <c r="BU7628" s="33">
        <v>90.523120000000006</v>
      </c>
      <c r="BV7628" s="33">
        <v>90.227590000000006</v>
      </c>
      <c r="BW7628" s="33">
        <v>89.417950000000005</v>
      </c>
      <c r="BX7628" s="33">
        <v>87.188879999999997</v>
      </c>
      <c r="BY7628" s="33">
        <v>83.399910000000006</v>
      </c>
      <c r="BZ7628" s="33">
        <v>79.872749999999996</v>
      </c>
      <c r="CA7628" s="33">
        <v>77.568280000000001</v>
      </c>
      <c r="CB7628" s="33">
        <v>75.993530000000007</v>
      </c>
      <c r="CC7628" s="33">
        <v>73.9636</v>
      </c>
      <c r="DC7628" s="9">
        <v>338.28640000000001</v>
      </c>
      <c r="DD7628" s="9">
        <v>0</v>
      </c>
    </row>
    <row r="7629" spans="1:108" x14ac:dyDescent="0.25">
      <c r="A7629" s="9" t="s">
        <v>42</v>
      </c>
      <c r="B7629" s="9" t="s">
        <v>15</v>
      </c>
      <c r="C7629" s="9" t="s">
        <v>2</v>
      </c>
      <c r="D7629" s="9" t="s">
        <v>37</v>
      </c>
      <c r="E7629" s="9" t="s">
        <v>38</v>
      </c>
      <c r="F7629" s="9">
        <v>2016</v>
      </c>
      <c r="G7629" s="9">
        <v>9</v>
      </c>
      <c r="H7629" s="9"/>
      <c r="BF7629" s="33">
        <v>70.427819999999997</v>
      </c>
      <c r="BG7629" s="33">
        <v>68.935370000000006</v>
      </c>
      <c r="BH7629" s="33">
        <v>67.739859999999993</v>
      </c>
      <c r="BI7629" s="33">
        <v>66.823719999999994</v>
      </c>
      <c r="BJ7629" s="33">
        <v>65.938630000000003</v>
      </c>
      <c r="BK7629" s="33">
        <v>65.25094</v>
      </c>
      <c r="BL7629" s="33">
        <v>64.717699999999994</v>
      </c>
      <c r="BM7629" s="33">
        <v>65.788390000000007</v>
      </c>
      <c r="BN7629" s="33">
        <v>69.95241</v>
      </c>
      <c r="BO7629" s="33">
        <v>75.539540000000002</v>
      </c>
      <c r="BP7629" s="33">
        <v>81.008470000000003</v>
      </c>
      <c r="BQ7629" s="33">
        <v>85.475960000000001</v>
      </c>
      <c r="BR7629" s="33">
        <v>87.657989999999998</v>
      </c>
      <c r="BS7629" s="33">
        <v>88.734170000000006</v>
      </c>
      <c r="BT7629" s="33">
        <v>89.451809999999995</v>
      </c>
      <c r="BU7629" s="33">
        <v>89.682670000000002</v>
      </c>
      <c r="BV7629" s="33">
        <v>89.317740000000001</v>
      </c>
      <c r="BW7629" s="33">
        <v>88.396709999999999</v>
      </c>
      <c r="BX7629" s="33">
        <v>85.712739999999997</v>
      </c>
      <c r="BY7629" s="33">
        <v>81.69641</v>
      </c>
      <c r="BZ7629" s="33">
        <v>78.335809999999995</v>
      </c>
      <c r="CA7629" s="33">
        <v>76.321340000000006</v>
      </c>
      <c r="CB7629" s="33">
        <v>74.540090000000006</v>
      </c>
      <c r="CC7629" s="33">
        <v>72.617140000000006</v>
      </c>
      <c r="DC7629" s="9">
        <v>338.28640000000001</v>
      </c>
      <c r="DD7629" s="9">
        <v>0</v>
      </c>
    </row>
    <row r="7630" spans="1:108" x14ac:dyDescent="0.25">
      <c r="A7630" s="9" t="s">
        <v>42</v>
      </c>
      <c r="B7630" s="9" t="s">
        <v>15</v>
      </c>
      <c r="C7630" s="9" t="s">
        <v>2</v>
      </c>
      <c r="D7630" s="9" t="s">
        <v>37</v>
      </c>
      <c r="E7630" s="9" t="s">
        <v>38</v>
      </c>
      <c r="F7630" s="9">
        <v>2016</v>
      </c>
      <c r="G7630" s="9">
        <v>10</v>
      </c>
      <c r="H7630" s="9"/>
      <c r="BF7630" s="33">
        <v>63.959940000000003</v>
      </c>
      <c r="BG7630" s="33">
        <v>62.5351</v>
      </c>
      <c r="BH7630" s="33">
        <v>61.660420000000002</v>
      </c>
      <c r="BI7630" s="33">
        <v>60.85472</v>
      </c>
      <c r="BJ7630" s="33">
        <v>60.503430000000002</v>
      </c>
      <c r="BK7630" s="33">
        <v>59.740110000000001</v>
      </c>
      <c r="BL7630" s="33">
        <v>59.150660000000002</v>
      </c>
      <c r="BM7630" s="33">
        <v>59.136049999999997</v>
      </c>
      <c r="BN7630" s="33">
        <v>62.482590000000002</v>
      </c>
      <c r="BO7630" s="33">
        <v>67.190349999999995</v>
      </c>
      <c r="BP7630" s="33">
        <v>71.894300000000001</v>
      </c>
      <c r="BQ7630" s="33">
        <v>76.017700000000005</v>
      </c>
      <c r="BR7630" s="33">
        <v>79.658569999999997</v>
      </c>
      <c r="BS7630" s="33">
        <v>81.82244</v>
      </c>
      <c r="BT7630" s="33">
        <v>82.325860000000006</v>
      </c>
      <c r="BU7630" s="33">
        <v>81.369060000000005</v>
      </c>
      <c r="BV7630" s="33">
        <v>80.2</v>
      </c>
      <c r="BW7630" s="33">
        <v>78.368170000000006</v>
      </c>
      <c r="BX7630" s="33">
        <v>75.136930000000007</v>
      </c>
      <c r="BY7630" s="33">
        <v>71.691739999999996</v>
      </c>
      <c r="BZ7630" s="33">
        <v>69.164429999999996</v>
      </c>
      <c r="CA7630" s="33">
        <v>67.236680000000007</v>
      </c>
      <c r="CB7630" s="33">
        <v>65.54956</v>
      </c>
      <c r="CC7630" s="33">
        <v>64.098780000000005</v>
      </c>
      <c r="DC7630" s="9">
        <v>338.28640000000001</v>
      </c>
      <c r="DD7630" s="9">
        <v>0</v>
      </c>
    </row>
    <row r="7631" spans="1:108" x14ac:dyDescent="0.25">
      <c r="A7631" s="9" t="s">
        <v>42</v>
      </c>
      <c r="B7631" s="9" t="s">
        <v>15</v>
      </c>
      <c r="C7631" s="9" t="s">
        <v>2</v>
      </c>
      <c r="D7631" s="9" t="s">
        <v>37</v>
      </c>
      <c r="E7631" s="9" t="s">
        <v>38</v>
      </c>
      <c r="F7631" s="9">
        <v>2017</v>
      </c>
      <c r="G7631" s="9">
        <v>5</v>
      </c>
      <c r="H7631" s="9"/>
      <c r="BF7631" s="33">
        <v>66.015619999999998</v>
      </c>
      <c r="BG7631" s="33">
        <v>64.486400000000003</v>
      </c>
      <c r="BH7631" s="33">
        <v>63.461599999999997</v>
      </c>
      <c r="BI7631" s="33">
        <v>62.008229999999998</v>
      </c>
      <c r="BJ7631" s="33">
        <v>61.03595</v>
      </c>
      <c r="BK7631" s="33">
        <v>60.368250000000003</v>
      </c>
      <c r="BL7631" s="33">
        <v>60.710500000000003</v>
      </c>
      <c r="BM7631" s="33">
        <v>63.576500000000003</v>
      </c>
      <c r="BN7631" s="33">
        <v>67.548919999999995</v>
      </c>
      <c r="BO7631" s="33">
        <v>71.786159999999995</v>
      </c>
      <c r="BP7631" s="33">
        <v>75.694800000000001</v>
      </c>
      <c r="BQ7631" s="33">
        <v>78.992159999999998</v>
      </c>
      <c r="BR7631" s="33">
        <v>81.198869999999999</v>
      </c>
      <c r="BS7631" s="33">
        <v>82.598159999999993</v>
      </c>
      <c r="BT7631" s="33">
        <v>83.316519999999997</v>
      </c>
      <c r="BU7631" s="33">
        <v>83.889060000000001</v>
      </c>
      <c r="BV7631" s="33">
        <v>84.199349999999995</v>
      </c>
      <c r="BW7631" s="33">
        <v>83.549390000000002</v>
      </c>
      <c r="BX7631" s="33">
        <v>81.721639999999994</v>
      </c>
      <c r="BY7631" s="33">
        <v>78.936329999999998</v>
      </c>
      <c r="BZ7631" s="33">
        <v>75.624070000000003</v>
      </c>
      <c r="CA7631" s="33">
        <v>72.933869999999999</v>
      </c>
      <c r="CB7631" s="33">
        <v>70.562889999999996</v>
      </c>
      <c r="CC7631" s="33">
        <v>68.220370000000003</v>
      </c>
      <c r="DC7631" s="9">
        <v>338.28640000000001</v>
      </c>
      <c r="DD7631" s="9">
        <v>0</v>
      </c>
    </row>
    <row r="7632" spans="1:108" x14ac:dyDescent="0.25">
      <c r="A7632" s="9" t="s">
        <v>42</v>
      </c>
      <c r="B7632" s="9" t="s">
        <v>15</v>
      </c>
      <c r="C7632" s="9" t="s">
        <v>2</v>
      </c>
      <c r="D7632" s="9" t="s">
        <v>37</v>
      </c>
      <c r="E7632" s="9" t="s">
        <v>38</v>
      </c>
      <c r="F7632" s="9">
        <v>2017</v>
      </c>
      <c r="G7632" s="9">
        <v>6</v>
      </c>
      <c r="H7632" s="9"/>
      <c r="BF7632" s="33">
        <v>71.85669</v>
      </c>
      <c r="BG7632" s="33">
        <v>70.429289999999995</v>
      </c>
      <c r="BH7632" s="33">
        <v>68.938220000000001</v>
      </c>
      <c r="BI7632" s="33">
        <v>67.876630000000006</v>
      </c>
      <c r="BJ7632" s="33">
        <v>66.510050000000007</v>
      </c>
      <c r="BK7632" s="33">
        <v>65.634469999999993</v>
      </c>
      <c r="BL7632" s="33">
        <v>66.135130000000004</v>
      </c>
      <c r="BM7632" s="33">
        <v>69.186520000000002</v>
      </c>
      <c r="BN7632" s="33">
        <v>73.033749999999998</v>
      </c>
      <c r="BO7632" s="33">
        <v>77.149240000000006</v>
      </c>
      <c r="BP7632" s="33">
        <v>80.992890000000003</v>
      </c>
      <c r="BQ7632" s="33">
        <v>83.76491</v>
      </c>
      <c r="BR7632" s="33">
        <v>85.651840000000007</v>
      </c>
      <c r="BS7632" s="33">
        <v>87.297250000000005</v>
      </c>
      <c r="BT7632" s="33">
        <v>88.554730000000006</v>
      </c>
      <c r="BU7632" s="33">
        <v>89.010940000000005</v>
      </c>
      <c r="BV7632" s="33">
        <v>88.968890000000002</v>
      </c>
      <c r="BW7632" s="33">
        <v>88.227720000000005</v>
      </c>
      <c r="BX7632" s="33">
        <v>86.424610000000001</v>
      </c>
      <c r="BY7632" s="33">
        <v>83.847269999999995</v>
      </c>
      <c r="BZ7632" s="33">
        <v>80.548190000000005</v>
      </c>
      <c r="CA7632" s="33">
        <v>77.467600000000004</v>
      </c>
      <c r="CB7632" s="33">
        <v>75.098519999999994</v>
      </c>
      <c r="CC7632" s="33">
        <v>73.232919999999993</v>
      </c>
      <c r="DC7632" s="9">
        <v>338.28640000000001</v>
      </c>
      <c r="DD7632" s="9">
        <v>0</v>
      </c>
    </row>
    <row r="7633" spans="1:108" x14ac:dyDescent="0.25">
      <c r="A7633" s="9" t="s">
        <v>42</v>
      </c>
      <c r="B7633" s="9" t="s">
        <v>15</v>
      </c>
      <c r="C7633" s="9" t="s">
        <v>2</v>
      </c>
      <c r="D7633" s="9" t="s">
        <v>37</v>
      </c>
      <c r="E7633" s="9" t="s">
        <v>38</v>
      </c>
      <c r="F7633" s="9">
        <v>2017</v>
      </c>
      <c r="G7633" s="9">
        <v>7</v>
      </c>
      <c r="H7633" s="9">
        <v>90210.16</v>
      </c>
      <c r="I7633" s="9">
        <v>88811.27</v>
      </c>
      <c r="J7633" s="9">
        <v>89800.23</v>
      </c>
      <c r="K7633" s="9">
        <v>90715.59</v>
      </c>
      <c r="L7633" s="9">
        <v>91983.99</v>
      </c>
      <c r="M7633" s="9">
        <v>94357.09</v>
      </c>
      <c r="N7633" s="9">
        <v>98380.63</v>
      </c>
      <c r="O7633" s="9">
        <v>101616.1</v>
      </c>
      <c r="P7633" s="9">
        <v>103975.7</v>
      </c>
      <c r="Q7633" s="9">
        <v>107275.9</v>
      </c>
      <c r="R7633" s="9">
        <v>107790.3</v>
      </c>
      <c r="S7633" s="9">
        <v>106461.5</v>
      </c>
      <c r="T7633" s="9">
        <v>100670.39999999999</v>
      </c>
      <c r="U7633" s="9">
        <v>83424.639999999999</v>
      </c>
      <c r="V7633" s="9">
        <v>84376.74</v>
      </c>
      <c r="W7633" s="9">
        <v>83762.899999999994</v>
      </c>
      <c r="X7633" s="9">
        <v>83515.259999999995</v>
      </c>
      <c r="Y7633" s="9">
        <v>84257.279999999999</v>
      </c>
      <c r="Z7633" s="9">
        <v>101093.7</v>
      </c>
      <c r="AA7633" s="9">
        <v>107948.1</v>
      </c>
      <c r="AB7633" s="9">
        <v>106955.8</v>
      </c>
      <c r="AC7633" s="9">
        <v>103164.5</v>
      </c>
      <c r="AD7633" s="9">
        <v>97955.6</v>
      </c>
      <c r="AE7633" s="9">
        <v>96916.05</v>
      </c>
      <c r="AF7633" s="9">
        <v>84302.58</v>
      </c>
      <c r="AG7633" s="9">
        <v>92014.46</v>
      </c>
      <c r="AH7633" s="9">
        <v>90695.23</v>
      </c>
      <c r="AI7633" s="9">
        <v>90645.65</v>
      </c>
      <c r="AJ7633" s="9">
        <v>90833.54</v>
      </c>
      <c r="AK7633" s="9">
        <v>92400.87</v>
      </c>
      <c r="AL7633" s="9">
        <v>94610.6</v>
      </c>
      <c r="AM7633" s="9">
        <v>97730.6</v>
      </c>
      <c r="AN7633" s="9">
        <v>100595.8</v>
      </c>
      <c r="AO7633" s="9">
        <v>103640.7</v>
      </c>
      <c r="AP7633" s="9">
        <v>107402.7</v>
      </c>
      <c r="AQ7633" s="9">
        <v>107805.6</v>
      </c>
      <c r="AR7633" s="9">
        <v>108772.4</v>
      </c>
      <c r="AS7633" s="9">
        <v>109322.6</v>
      </c>
      <c r="AT7633" s="9">
        <v>109274.8</v>
      </c>
      <c r="AU7633" s="9">
        <v>109308</v>
      </c>
      <c r="AV7633" s="9">
        <v>108308.8</v>
      </c>
      <c r="AW7633" s="9">
        <v>107651.9</v>
      </c>
      <c r="AX7633" s="9">
        <v>108377.60000000001</v>
      </c>
      <c r="AY7633" s="9">
        <v>109305.5</v>
      </c>
      <c r="AZ7633" s="9">
        <v>108885.4</v>
      </c>
      <c r="BA7633" s="9">
        <v>106638</v>
      </c>
      <c r="BB7633" s="9">
        <v>102141.4</v>
      </c>
      <c r="BC7633" s="9">
        <v>98020.06</v>
      </c>
      <c r="BD7633" s="9">
        <v>98086.41</v>
      </c>
      <c r="BE7633" s="9">
        <v>108692.1</v>
      </c>
      <c r="BF7633" s="33">
        <v>70.80986</v>
      </c>
      <c r="BG7633" s="33">
        <v>69.769059999999996</v>
      </c>
      <c r="BH7633" s="33">
        <v>68.316800000000001</v>
      </c>
      <c r="BI7633" s="33">
        <v>67.119479999999996</v>
      </c>
      <c r="BJ7633" s="33">
        <v>66.342089999999999</v>
      </c>
      <c r="BK7633" s="33">
        <v>65.524590000000003</v>
      </c>
      <c r="BL7633" s="33">
        <v>65.829189999999997</v>
      </c>
      <c r="BM7633" s="33">
        <v>68.833399999999997</v>
      </c>
      <c r="BN7633" s="33">
        <v>73.32799</v>
      </c>
      <c r="BO7633" s="33">
        <v>77.633480000000006</v>
      </c>
      <c r="BP7633" s="33">
        <v>81.910920000000004</v>
      </c>
      <c r="BQ7633" s="33">
        <v>84.498580000000004</v>
      </c>
      <c r="BR7633" s="33">
        <v>86.709059999999994</v>
      </c>
      <c r="BS7633" s="33">
        <v>88.319909999999993</v>
      </c>
      <c r="BT7633" s="33">
        <v>89.592309999999998</v>
      </c>
      <c r="BU7633" s="33">
        <v>90.082880000000003</v>
      </c>
      <c r="BV7633" s="33">
        <v>90.02861</v>
      </c>
      <c r="BW7633" s="33">
        <v>89.316289999999995</v>
      </c>
      <c r="BX7633" s="33">
        <v>87.554109999999994</v>
      </c>
      <c r="BY7633" s="33">
        <v>84.785200000000003</v>
      </c>
      <c r="BZ7633" s="33">
        <v>80.990560000000002</v>
      </c>
      <c r="CA7633" s="33">
        <v>78.224459999999993</v>
      </c>
      <c r="CB7633" s="33">
        <v>75.908389999999997</v>
      </c>
      <c r="CC7633" s="33">
        <v>73.862369999999999</v>
      </c>
      <c r="CD7633" s="9">
        <v>712198.8</v>
      </c>
      <c r="CE7633" s="9">
        <v>459228.3</v>
      </c>
      <c r="CF7633" s="9">
        <v>388544.5</v>
      </c>
      <c r="CG7633" s="9">
        <v>303198.40000000002</v>
      </c>
      <c r="CH7633" s="9">
        <v>202566.6</v>
      </c>
      <c r="CI7633" s="9">
        <v>161538.9</v>
      </c>
      <c r="CJ7633" s="9">
        <v>207963.8</v>
      </c>
      <c r="CK7633" s="9">
        <v>348868.4</v>
      </c>
      <c r="CL7633" s="9">
        <v>728157.8</v>
      </c>
      <c r="CM7633" s="9">
        <v>911467.7</v>
      </c>
      <c r="CN7633" s="9">
        <v>1073072</v>
      </c>
      <c r="CO7633" s="9">
        <v>2210987</v>
      </c>
      <c r="CP7633" s="9">
        <v>1932527</v>
      </c>
      <c r="CQ7633" s="9">
        <v>1664373</v>
      </c>
      <c r="CR7633" s="9">
        <v>1240355</v>
      </c>
      <c r="CS7633" s="9">
        <v>1164508</v>
      </c>
      <c r="CT7633" s="9">
        <v>1244143</v>
      </c>
      <c r="CU7633" s="9">
        <v>1491338</v>
      </c>
      <c r="CV7633" s="9">
        <v>1638752</v>
      </c>
      <c r="CW7633" s="9">
        <v>2008197</v>
      </c>
      <c r="CX7633" s="9">
        <v>2269496</v>
      </c>
      <c r="CY7633" s="9">
        <v>2048747</v>
      </c>
      <c r="CZ7633" s="9">
        <v>1755343</v>
      </c>
      <c r="DA7633" s="9">
        <v>1156983</v>
      </c>
      <c r="DB7633" s="9">
        <v>1150446</v>
      </c>
      <c r="DC7633" s="9">
        <v>338.28640000000001</v>
      </c>
      <c r="DD7633" s="9">
        <v>0</v>
      </c>
    </row>
    <row r="7634" spans="1:108" x14ac:dyDescent="0.25">
      <c r="A7634" s="9" t="s">
        <v>42</v>
      </c>
      <c r="B7634" s="9" t="s">
        <v>15</v>
      </c>
      <c r="C7634" s="9" t="s">
        <v>2</v>
      </c>
      <c r="D7634" s="9" t="s">
        <v>37</v>
      </c>
      <c r="E7634" s="9" t="s">
        <v>38</v>
      </c>
      <c r="F7634" s="9">
        <v>2017</v>
      </c>
      <c r="G7634" s="9">
        <v>8</v>
      </c>
      <c r="H7634" s="9"/>
      <c r="BF7634" s="33">
        <v>71.677340000000001</v>
      </c>
      <c r="BG7634" s="33">
        <v>70.132570000000001</v>
      </c>
      <c r="BH7634" s="33">
        <v>68.42371</v>
      </c>
      <c r="BI7634" s="33">
        <v>67.39537</v>
      </c>
      <c r="BJ7634" s="33">
        <v>66.552149999999997</v>
      </c>
      <c r="BK7634" s="33">
        <v>66.039360000000002</v>
      </c>
      <c r="BL7634" s="33">
        <v>65.876400000000004</v>
      </c>
      <c r="BM7634" s="33">
        <v>67.758579999999995</v>
      </c>
      <c r="BN7634" s="33">
        <v>71.885729999999995</v>
      </c>
      <c r="BO7634" s="33">
        <v>76.857659999999996</v>
      </c>
      <c r="BP7634" s="33">
        <v>81.358670000000004</v>
      </c>
      <c r="BQ7634" s="33">
        <v>84.942490000000006</v>
      </c>
      <c r="BR7634" s="33">
        <v>87.289670000000001</v>
      </c>
      <c r="BS7634" s="33">
        <v>88.812730000000002</v>
      </c>
      <c r="BT7634" s="33">
        <v>89.987470000000002</v>
      </c>
      <c r="BU7634" s="33">
        <v>90.523120000000006</v>
      </c>
      <c r="BV7634" s="33">
        <v>90.227590000000006</v>
      </c>
      <c r="BW7634" s="33">
        <v>89.417950000000005</v>
      </c>
      <c r="BX7634" s="33">
        <v>87.188879999999997</v>
      </c>
      <c r="BY7634" s="33">
        <v>83.399910000000006</v>
      </c>
      <c r="BZ7634" s="33">
        <v>79.872749999999996</v>
      </c>
      <c r="CA7634" s="33">
        <v>77.568280000000001</v>
      </c>
      <c r="CB7634" s="33">
        <v>75.993530000000007</v>
      </c>
      <c r="CC7634" s="33">
        <v>73.9636</v>
      </c>
      <c r="DC7634" s="9">
        <v>338.28640000000001</v>
      </c>
      <c r="DD7634" s="9">
        <v>0</v>
      </c>
    </row>
    <row r="7635" spans="1:108" x14ac:dyDescent="0.25">
      <c r="A7635" s="9" t="s">
        <v>42</v>
      </c>
      <c r="B7635" s="9" t="s">
        <v>15</v>
      </c>
      <c r="C7635" s="9" t="s">
        <v>2</v>
      </c>
      <c r="D7635" s="9" t="s">
        <v>37</v>
      </c>
      <c r="E7635" s="9" t="s">
        <v>38</v>
      </c>
      <c r="F7635" s="9">
        <v>2017</v>
      </c>
      <c r="G7635" s="9">
        <v>9</v>
      </c>
      <c r="H7635" s="9"/>
      <c r="BF7635" s="33">
        <v>70.427819999999997</v>
      </c>
      <c r="BG7635" s="33">
        <v>68.935370000000006</v>
      </c>
      <c r="BH7635" s="33">
        <v>67.739859999999993</v>
      </c>
      <c r="BI7635" s="33">
        <v>66.823719999999994</v>
      </c>
      <c r="BJ7635" s="33">
        <v>65.938630000000003</v>
      </c>
      <c r="BK7635" s="33">
        <v>65.25094</v>
      </c>
      <c r="BL7635" s="33">
        <v>64.717699999999994</v>
      </c>
      <c r="BM7635" s="33">
        <v>65.788390000000007</v>
      </c>
      <c r="BN7635" s="33">
        <v>69.95241</v>
      </c>
      <c r="BO7635" s="33">
        <v>75.539540000000002</v>
      </c>
      <c r="BP7635" s="33">
        <v>81.008470000000003</v>
      </c>
      <c r="BQ7635" s="33">
        <v>85.475960000000001</v>
      </c>
      <c r="BR7635" s="33">
        <v>87.657989999999998</v>
      </c>
      <c r="BS7635" s="33">
        <v>88.734170000000006</v>
      </c>
      <c r="BT7635" s="33">
        <v>89.451809999999995</v>
      </c>
      <c r="BU7635" s="33">
        <v>89.682670000000002</v>
      </c>
      <c r="BV7635" s="33">
        <v>89.317740000000001</v>
      </c>
      <c r="BW7635" s="33">
        <v>88.396709999999999</v>
      </c>
      <c r="BX7635" s="33">
        <v>85.712739999999997</v>
      </c>
      <c r="BY7635" s="33">
        <v>81.69641</v>
      </c>
      <c r="BZ7635" s="33">
        <v>78.335809999999995</v>
      </c>
      <c r="CA7635" s="33">
        <v>76.321340000000006</v>
      </c>
      <c r="CB7635" s="33">
        <v>74.540090000000006</v>
      </c>
      <c r="CC7635" s="33">
        <v>72.617140000000006</v>
      </c>
      <c r="DC7635" s="9">
        <v>338.28640000000001</v>
      </c>
      <c r="DD7635" s="9">
        <v>0</v>
      </c>
    </row>
    <row r="7636" spans="1:108" x14ac:dyDescent="0.25">
      <c r="A7636" s="9" t="s">
        <v>42</v>
      </c>
      <c r="B7636" s="9" t="s">
        <v>15</v>
      </c>
      <c r="C7636" s="9" t="s">
        <v>2</v>
      </c>
      <c r="D7636" s="9" t="s">
        <v>37</v>
      </c>
      <c r="E7636" s="9" t="s">
        <v>38</v>
      </c>
      <c r="F7636" s="9">
        <v>2017</v>
      </c>
      <c r="G7636" s="9">
        <v>10</v>
      </c>
      <c r="H7636" s="9"/>
      <c r="BF7636" s="33">
        <v>63.959940000000003</v>
      </c>
      <c r="BG7636" s="33">
        <v>62.5351</v>
      </c>
      <c r="BH7636" s="33">
        <v>61.660420000000002</v>
      </c>
      <c r="BI7636" s="33">
        <v>60.85472</v>
      </c>
      <c r="BJ7636" s="33">
        <v>60.503430000000002</v>
      </c>
      <c r="BK7636" s="33">
        <v>59.740110000000001</v>
      </c>
      <c r="BL7636" s="33">
        <v>59.150660000000002</v>
      </c>
      <c r="BM7636" s="33">
        <v>59.136049999999997</v>
      </c>
      <c r="BN7636" s="33">
        <v>62.482590000000002</v>
      </c>
      <c r="BO7636" s="33">
        <v>67.190349999999995</v>
      </c>
      <c r="BP7636" s="33">
        <v>71.894300000000001</v>
      </c>
      <c r="BQ7636" s="33">
        <v>76.017700000000005</v>
      </c>
      <c r="BR7636" s="33">
        <v>79.658569999999997</v>
      </c>
      <c r="BS7636" s="33">
        <v>81.82244</v>
      </c>
      <c r="BT7636" s="33">
        <v>82.325860000000006</v>
      </c>
      <c r="BU7636" s="33">
        <v>81.369060000000005</v>
      </c>
      <c r="BV7636" s="33">
        <v>80.2</v>
      </c>
      <c r="BW7636" s="33">
        <v>78.368170000000006</v>
      </c>
      <c r="BX7636" s="33">
        <v>75.136930000000007</v>
      </c>
      <c r="BY7636" s="33">
        <v>71.691739999999996</v>
      </c>
      <c r="BZ7636" s="33">
        <v>69.164429999999996</v>
      </c>
      <c r="CA7636" s="33">
        <v>67.236680000000007</v>
      </c>
      <c r="CB7636" s="33">
        <v>65.54956</v>
      </c>
      <c r="CC7636" s="33">
        <v>64.098780000000005</v>
      </c>
      <c r="DC7636" s="9">
        <v>338.28640000000001</v>
      </c>
      <c r="DD7636" s="9">
        <v>0</v>
      </c>
    </row>
    <row r="7637" spans="1:108" x14ac:dyDescent="0.25">
      <c r="A7637" s="9" t="s">
        <v>42</v>
      </c>
      <c r="B7637" s="9" t="s">
        <v>15</v>
      </c>
      <c r="C7637" s="9" t="s">
        <v>2</v>
      </c>
      <c r="D7637" s="9" t="s">
        <v>37</v>
      </c>
      <c r="E7637" s="9" t="s">
        <v>38</v>
      </c>
      <c r="F7637" s="9">
        <v>2018</v>
      </c>
      <c r="G7637" s="9">
        <v>5</v>
      </c>
      <c r="H7637" s="9"/>
      <c r="BF7637" s="33">
        <v>66.015619999999998</v>
      </c>
      <c r="BG7637" s="33">
        <v>64.486400000000003</v>
      </c>
      <c r="BH7637" s="33">
        <v>63.461599999999997</v>
      </c>
      <c r="BI7637" s="33">
        <v>62.008229999999998</v>
      </c>
      <c r="BJ7637" s="33">
        <v>61.03595</v>
      </c>
      <c r="BK7637" s="33">
        <v>60.368250000000003</v>
      </c>
      <c r="BL7637" s="33">
        <v>60.710500000000003</v>
      </c>
      <c r="BM7637" s="33">
        <v>63.576500000000003</v>
      </c>
      <c r="BN7637" s="33">
        <v>67.548919999999995</v>
      </c>
      <c r="BO7637" s="33">
        <v>71.786159999999995</v>
      </c>
      <c r="BP7637" s="33">
        <v>75.694800000000001</v>
      </c>
      <c r="BQ7637" s="33">
        <v>78.992159999999998</v>
      </c>
      <c r="BR7637" s="33">
        <v>81.198869999999999</v>
      </c>
      <c r="BS7637" s="33">
        <v>82.598159999999993</v>
      </c>
      <c r="BT7637" s="33">
        <v>83.316519999999997</v>
      </c>
      <c r="BU7637" s="33">
        <v>83.889060000000001</v>
      </c>
      <c r="BV7637" s="33">
        <v>84.199349999999995</v>
      </c>
      <c r="BW7637" s="33">
        <v>83.549390000000002</v>
      </c>
      <c r="BX7637" s="33">
        <v>81.721639999999994</v>
      </c>
      <c r="BY7637" s="33">
        <v>78.936329999999998</v>
      </c>
      <c r="BZ7637" s="33">
        <v>75.624070000000003</v>
      </c>
      <c r="CA7637" s="33">
        <v>72.933869999999999</v>
      </c>
      <c r="CB7637" s="33">
        <v>70.562889999999996</v>
      </c>
      <c r="CC7637" s="33">
        <v>68.220370000000003</v>
      </c>
      <c r="DC7637" s="9">
        <v>338.28640000000001</v>
      </c>
      <c r="DD7637" s="9">
        <v>0</v>
      </c>
    </row>
    <row r="7638" spans="1:108" x14ac:dyDescent="0.25">
      <c r="A7638" s="9" t="s">
        <v>42</v>
      </c>
      <c r="B7638" s="9" t="s">
        <v>15</v>
      </c>
      <c r="C7638" s="9" t="s">
        <v>2</v>
      </c>
      <c r="D7638" s="9" t="s">
        <v>37</v>
      </c>
      <c r="E7638" s="9" t="s">
        <v>38</v>
      </c>
      <c r="F7638" s="9">
        <v>2018</v>
      </c>
      <c r="G7638" s="9">
        <v>6</v>
      </c>
      <c r="H7638" s="9"/>
      <c r="BF7638" s="33">
        <v>71.85669</v>
      </c>
      <c r="BG7638" s="33">
        <v>70.429289999999995</v>
      </c>
      <c r="BH7638" s="33">
        <v>68.938220000000001</v>
      </c>
      <c r="BI7638" s="33">
        <v>67.876630000000006</v>
      </c>
      <c r="BJ7638" s="33">
        <v>66.510050000000007</v>
      </c>
      <c r="BK7638" s="33">
        <v>65.634469999999993</v>
      </c>
      <c r="BL7638" s="33">
        <v>66.135130000000004</v>
      </c>
      <c r="BM7638" s="33">
        <v>69.186520000000002</v>
      </c>
      <c r="BN7638" s="33">
        <v>73.033749999999998</v>
      </c>
      <c r="BO7638" s="33">
        <v>77.149240000000006</v>
      </c>
      <c r="BP7638" s="33">
        <v>80.992890000000003</v>
      </c>
      <c r="BQ7638" s="33">
        <v>83.76491</v>
      </c>
      <c r="BR7638" s="33">
        <v>85.651840000000007</v>
      </c>
      <c r="BS7638" s="33">
        <v>87.297250000000005</v>
      </c>
      <c r="BT7638" s="33">
        <v>88.554730000000006</v>
      </c>
      <c r="BU7638" s="33">
        <v>89.010940000000005</v>
      </c>
      <c r="BV7638" s="33">
        <v>88.968890000000002</v>
      </c>
      <c r="BW7638" s="33">
        <v>88.227720000000005</v>
      </c>
      <c r="BX7638" s="33">
        <v>86.424610000000001</v>
      </c>
      <c r="BY7638" s="33">
        <v>83.847269999999995</v>
      </c>
      <c r="BZ7638" s="33">
        <v>80.548190000000005</v>
      </c>
      <c r="CA7638" s="33">
        <v>77.467600000000004</v>
      </c>
      <c r="CB7638" s="33">
        <v>75.098519999999994</v>
      </c>
      <c r="CC7638" s="33">
        <v>73.232919999999993</v>
      </c>
      <c r="DC7638" s="9">
        <v>338.28640000000001</v>
      </c>
      <c r="DD7638" s="9">
        <v>0</v>
      </c>
    </row>
    <row r="7639" spans="1:108" x14ac:dyDescent="0.25">
      <c r="A7639" s="9" t="s">
        <v>42</v>
      </c>
      <c r="B7639" s="9" t="s">
        <v>15</v>
      </c>
      <c r="C7639" s="9" t="s">
        <v>2</v>
      </c>
      <c r="D7639" s="9" t="s">
        <v>37</v>
      </c>
      <c r="E7639" s="9" t="s">
        <v>38</v>
      </c>
      <c r="F7639" s="9">
        <v>2018</v>
      </c>
      <c r="G7639" s="9">
        <v>7</v>
      </c>
      <c r="H7639" s="9">
        <v>90263.83</v>
      </c>
      <c r="I7639" s="9">
        <v>88858.79</v>
      </c>
      <c r="J7639" s="9">
        <v>89835.87</v>
      </c>
      <c r="K7639" s="9">
        <v>90743.26</v>
      </c>
      <c r="L7639" s="9">
        <v>92004.65</v>
      </c>
      <c r="M7639" s="9">
        <v>94356.31</v>
      </c>
      <c r="N7639" s="9">
        <v>98362.38</v>
      </c>
      <c r="O7639" s="9">
        <v>101590</v>
      </c>
      <c r="P7639" s="9">
        <v>103970.8</v>
      </c>
      <c r="Q7639" s="9">
        <v>107305.4</v>
      </c>
      <c r="R7639" s="9">
        <v>107872.7</v>
      </c>
      <c r="S7639" s="9">
        <v>106520.9</v>
      </c>
      <c r="T7639" s="9">
        <v>100714.7</v>
      </c>
      <c r="U7639" s="9">
        <v>83492.7</v>
      </c>
      <c r="V7639" s="9">
        <v>84444.79</v>
      </c>
      <c r="W7639" s="9">
        <v>83842.2</v>
      </c>
      <c r="X7639" s="9">
        <v>83594.8</v>
      </c>
      <c r="Y7639" s="9">
        <v>84346.73</v>
      </c>
      <c r="Z7639" s="9">
        <v>101195.8</v>
      </c>
      <c r="AA7639" s="9">
        <v>108041.5</v>
      </c>
      <c r="AB7639" s="9">
        <v>107049.9</v>
      </c>
      <c r="AC7639" s="9">
        <v>103245</v>
      </c>
      <c r="AD7639" s="9">
        <v>98044.18</v>
      </c>
      <c r="AE7639" s="9">
        <v>97004.63</v>
      </c>
      <c r="AF7639" s="9">
        <v>84379.05</v>
      </c>
      <c r="AG7639" s="9">
        <v>92068.13</v>
      </c>
      <c r="AH7639" s="9">
        <v>90742.75</v>
      </c>
      <c r="AI7639" s="9">
        <v>90681.3</v>
      </c>
      <c r="AJ7639" s="9">
        <v>90861.21</v>
      </c>
      <c r="AK7639" s="9">
        <v>92421.52</v>
      </c>
      <c r="AL7639" s="9">
        <v>94609.82</v>
      </c>
      <c r="AM7639" s="9">
        <v>97712.36</v>
      </c>
      <c r="AN7639" s="9">
        <v>100569.7</v>
      </c>
      <c r="AO7639" s="9">
        <v>103635.7</v>
      </c>
      <c r="AP7639" s="9">
        <v>107432.2</v>
      </c>
      <c r="AQ7639" s="9">
        <v>107888</v>
      </c>
      <c r="AR7639" s="9">
        <v>108831.8</v>
      </c>
      <c r="AS7639" s="9">
        <v>109366.8</v>
      </c>
      <c r="AT7639" s="9">
        <v>109342.9</v>
      </c>
      <c r="AU7639" s="9">
        <v>109376.1</v>
      </c>
      <c r="AV7639" s="9">
        <v>108388.1</v>
      </c>
      <c r="AW7639" s="9">
        <v>107731.4</v>
      </c>
      <c r="AX7639" s="9">
        <v>108467.1</v>
      </c>
      <c r="AY7639" s="9">
        <v>109407.6</v>
      </c>
      <c r="AZ7639" s="9">
        <v>108978.7</v>
      </c>
      <c r="BA7639" s="9">
        <v>106732</v>
      </c>
      <c r="BB7639" s="9">
        <v>102221.9</v>
      </c>
      <c r="BC7639" s="9">
        <v>98108.63</v>
      </c>
      <c r="BD7639" s="9">
        <v>98174.99</v>
      </c>
      <c r="BE7639" s="9">
        <v>108768.5</v>
      </c>
      <c r="BF7639" s="33">
        <v>70.80986</v>
      </c>
      <c r="BG7639" s="33">
        <v>69.769059999999996</v>
      </c>
      <c r="BH7639" s="33">
        <v>68.316800000000001</v>
      </c>
      <c r="BI7639" s="33">
        <v>67.119479999999996</v>
      </c>
      <c r="BJ7639" s="33">
        <v>66.342089999999999</v>
      </c>
      <c r="BK7639" s="33">
        <v>65.524590000000003</v>
      </c>
      <c r="BL7639" s="33">
        <v>65.829189999999997</v>
      </c>
      <c r="BM7639" s="33">
        <v>68.833399999999997</v>
      </c>
      <c r="BN7639" s="33">
        <v>73.32799</v>
      </c>
      <c r="BO7639" s="33">
        <v>77.633480000000006</v>
      </c>
      <c r="BP7639" s="33">
        <v>81.910920000000004</v>
      </c>
      <c r="BQ7639" s="33">
        <v>84.498580000000004</v>
      </c>
      <c r="BR7639" s="33">
        <v>86.709059999999994</v>
      </c>
      <c r="BS7639" s="33">
        <v>88.319909999999993</v>
      </c>
      <c r="BT7639" s="33">
        <v>89.592309999999998</v>
      </c>
      <c r="BU7639" s="33">
        <v>90.082880000000003</v>
      </c>
      <c r="BV7639" s="33">
        <v>90.02861</v>
      </c>
      <c r="BW7639" s="33">
        <v>89.316289999999995</v>
      </c>
      <c r="BX7639" s="33">
        <v>87.554109999999994</v>
      </c>
      <c r="BY7639" s="33">
        <v>84.785200000000003</v>
      </c>
      <c r="BZ7639" s="33">
        <v>80.990560000000002</v>
      </c>
      <c r="CA7639" s="33">
        <v>78.224459999999993</v>
      </c>
      <c r="CB7639" s="33">
        <v>75.908389999999997</v>
      </c>
      <c r="CC7639" s="33">
        <v>73.862369999999999</v>
      </c>
      <c r="CD7639" s="9">
        <v>712865.3</v>
      </c>
      <c r="CE7639" s="9">
        <v>459749</v>
      </c>
      <c r="CF7639" s="9">
        <v>388905.7</v>
      </c>
      <c r="CG7639" s="9">
        <v>303467.90000000002</v>
      </c>
      <c r="CH7639" s="9">
        <v>202812.4</v>
      </c>
      <c r="CI7639" s="9">
        <v>161689.29999999999</v>
      </c>
      <c r="CJ7639" s="9">
        <v>208106.5</v>
      </c>
      <c r="CK7639" s="9">
        <v>349414.2</v>
      </c>
      <c r="CL7639" s="9">
        <v>729124.5</v>
      </c>
      <c r="CM7639" s="9">
        <v>912572.7</v>
      </c>
      <c r="CN7639" s="9">
        <v>1074750</v>
      </c>
      <c r="CO7639" s="9">
        <v>2214327</v>
      </c>
      <c r="CP7639" s="9">
        <v>1937188</v>
      </c>
      <c r="CQ7639" s="9">
        <v>1668539</v>
      </c>
      <c r="CR7639" s="9">
        <v>1243095</v>
      </c>
      <c r="CS7639" s="9">
        <v>1166706</v>
      </c>
      <c r="CT7639" s="9">
        <v>1246057</v>
      </c>
      <c r="CU7639" s="9">
        <v>1492568</v>
      </c>
      <c r="CV7639" s="9">
        <v>1639121</v>
      </c>
      <c r="CW7639" s="9">
        <v>2010984</v>
      </c>
      <c r="CX7639" s="9">
        <v>2274359</v>
      </c>
      <c r="CY7639" s="9">
        <v>2048388</v>
      </c>
      <c r="CZ7639" s="9">
        <v>1754826</v>
      </c>
      <c r="DA7639" s="9">
        <v>1158409</v>
      </c>
      <c r="DB7639" s="9">
        <v>1152607</v>
      </c>
      <c r="DC7639" s="9">
        <v>338.28640000000001</v>
      </c>
      <c r="DD7639" s="9">
        <v>0</v>
      </c>
    </row>
    <row r="7640" spans="1:108" x14ac:dyDescent="0.25">
      <c r="A7640" s="9" t="s">
        <v>42</v>
      </c>
      <c r="B7640" s="9" t="s">
        <v>15</v>
      </c>
      <c r="C7640" s="9" t="s">
        <v>2</v>
      </c>
      <c r="D7640" s="9" t="s">
        <v>37</v>
      </c>
      <c r="E7640" s="9" t="s">
        <v>38</v>
      </c>
      <c r="F7640" s="9">
        <v>2018</v>
      </c>
      <c r="G7640" s="9">
        <v>8</v>
      </c>
      <c r="H7640" s="9"/>
      <c r="BF7640" s="33">
        <v>71.677340000000001</v>
      </c>
      <c r="BG7640" s="33">
        <v>70.132570000000001</v>
      </c>
      <c r="BH7640" s="33">
        <v>68.42371</v>
      </c>
      <c r="BI7640" s="33">
        <v>67.39537</v>
      </c>
      <c r="BJ7640" s="33">
        <v>66.552149999999997</v>
      </c>
      <c r="BK7640" s="33">
        <v>66.039360000000002</v>
      </c>
      <c r="BL7640" s="33">
        <v>65.876400000000004</v>
      </c>
      <c r="BM7640" s="33">
        <v>67.758579999999995</v>
      </c>
      <c r="BN7640" s="33">
        <v>71.885729999999995</v>
      </c>
      <c r="BO7640" s="33">
        <v>76.857659999999996</v>
      </c>
      <c r="BP7640" s="33">
        <v>81.358670000000004</v>
      </c>
      <c r="BQ7640" s="33">
        <v>84.942490000000006</v>
      </c>
      <c r="BR7640" s="33">
        <v>87.289670000000001</v>
      </c>
      <c r="BS7640" s="33">
        <v>88.812730000000002</v>
      </c>
      <c r="BT7640" s="33">
        <v>89.987470000000002</v>
      </c>
      <c r="BU7640" s="33">
        <v>90.523120000000006</v>
      </c>
      <c r="BV7640" s="33">
        <v>90.227590000000006</v>
      </c>
      <c r="BW7640" s="33">
        <v>89.417950000000005</v>
      </c>
      <c r="BX7640" s="33">
        <v>87.188879999999997</v>
      </c>
      <c r="BY7640" s="33">
        <v>83.399910000000006</v>
      </c>
      <c r="BZ7640" s="33">
        <v>79.872749999999996</v>
      </c>
      <c r="CA7640" s="33">
        <v>77.568280000000001</v>
      </c>
      <c r="CB7640" s="33">
        <v>75.993530000000007</v>
      </c>
      <c r="CC7640" s="33">
        <v>73.9636</v>
      </c>
      <c r="DC7640" s="9">
        <v>338.28640000000001</v>
      </c>
      <c r="DD7640" s="9">
        <v>0</v>
      </c>
    </row>
    <row r="7641" spans="1:108" x14ac:dyDescent="0.25">
      <c r="A7641" s="9" t="s">
        <v>42</v>
      </c>
      <c r="B7641" s="9" t="s">
        <v>15</v>
      </c>
      <c r="C7641" s="9" t="s">
        <v>2</v>
      </c>
      <c r="D7641" s="9" t="s">
        <v>37</v>
      </c>
      <c r="E7641" s="9" t="s">
        <v>38</v>
      </c>
      <c r="F7641" s="9">
        <v>2018</v>
      </c>
      <c r="G7641" s="9">
        <v>9</v>
      </c>
      <c r="H7641" s="9"/>
      <c r="BF7641" s="33">
        <v>70.427819999999997</v>
      </c>
      <c r="BG7641" s="33">
        <v>68.935370000000006</v>
      </c>
      <c r="BH7641" s="33">
        <v>67.739859999999993</v>
      </c>
      <c r="BI7641" s="33">
        <v>66.823719999999994</v>
      </c>
      <c r="BJ7641" s="33">
        <v>65.938630000000003</v>
      </c>
      <c r="BK7641" s="33">
        <v>65.25094</v>
      </c>
      <c r="BL7641" s="33">
        <v>64.717699999999994</v>
      </c>
      <c r="BM7641" s="33">
        <v>65.788390000000007</v>
      </c>
      <c r="BN7641" s="33">
        <v>69.95241</v>
      </c>
      <c r="BO7641" s="33">
        <v>75.539540000000002</v>
      </c>
      <c r="BP7641" s="33">
        <v>81.008470000000003</v>
      </c>
      <c r="BQ7641" s="33">
        <v>85.475960000000001</v>
      </c>
      <c r="BR7641" s="33">
        <v>87.657989999999998</v>
      </c>
      <c r="BS7641" s="33">
        <v>88.734170000000006</v>
      </c>
      <c r="BT7641" s="33">
        <v>89.451809999999995</v>
      </c>
      <c r="BU7641" s="33">
        <v>89.682670000000002</v>
      </c>
      <c r="BV7641" s="33">
        <v>89.317740000000001</v>
      </c>
      <c r="BW7641" s="33">
        <v>88.396709999999999</v>
      </c>
      <c r="BX7641" s="33">
        <v>85.712739999999997</v>
      </c>
      <c r="BY7641" s="33">
        <v>81.69641</v>
      </c>
      <c r="BZ7641" s="33">
        <v>78.335809999999995</v>
      </c>
      <c r="CA7641" s="33">
        <v>76.321340000000006</v>
      </c>
      <c r="CB7641" s="33">
        <v>74.540090000000006</v>
      </c>
      <c r="CC7641" s="33">
        <v>72.617140000000006</v>
      </c>
      <c r="DC7641" s="9">
        <v>338.28640000000001</v>
      </c>
      <c r="DD7641" s="9">
        <v>0</v>
      </c>
    </row>
    <row r="7642" spans="1:108" x14ac:dyDescent="0.25">
      <c r="A7642" s="9" t="s">
        <v>42</v>
      </c>
      <c r="B7642" s="9" t="s">
        <v>15</v>
      </c>
      <c r="C7642" s="9" t="s">
        <v>2</v>
      </c>
      <c r="D7642" s="9" t="s">
        <v>37</v>
      </c>
      <c r="E7642" s="9" t="s">
        <v>38</v>
      </c>
      <c r="F7642" s="9">
        <v>2018</v>
      </c>
      <c r="G7642" s="9">
        <v>10</v>
      </c>
      <c r="H7642" s="9"/>
      <c r="BF7642" s="33">
        <v>63.959940000000003</v>
      </c>
      <c r="BG7642" s="33">
        <v>62.5351</v>
      </c>
      <c r="BH7642" s="33">
        <v>61.660420000000002</v>
      </c>
      <c r="BI7642" s="33">
        <v>60.85472</v>
      </c>
      <c r="BJ7642" s="33">
        <v>60.503430000000002</v>
      </c>
      <c r="BK7642" s="33">
        <v>59.740110000000001</v>
      </c>
      <c r="BL7642" s="33">
        <v>59.150660000000002</v>
      </c>
      <c r="BM7642" s="33">
        <v>59.136049999999997</v>
      </c>
      <c r="BN7642" s="33">
        <v>62.482590000000002</v>
      </c>
      <c r="BO7642" s="33">
        <v>67.190349999999995</v>
      </c>
      <c r="BP7642" s="33">
        <v>71.894300000000001</v>
      </c>
      <c r="BQ7642" s="33">
        <v>76.017700000000005</v>
      </c>
      <c r="BR7642" s="33">
        <v>79.658569999999997</v>
      </c>
      <c r="BS7642" s="33">
        <v>81.82244</v>
      </c>
      <c r="BT7642" s="33">
        <v>82.325860000000006</v>
      </c>
      <c r="BU7642" s="33">
        <v>81.369060000000005</v>
      </c>
      <c r="BV7642" s="33">
        <v>80.2</v>
      </c>
      <c r="BW7642" s="33">
        <v>78.368170000000006</v>
      </c>
      <c r="BX7642" s="33">
        <v>75.136930000000007</v>
      </c>
      <c r="BY7642" s="33">
        <v>71.691739999999996</v>
      </c>
      <c r="BZ7642" s="33">
        <v>69.164429999999996</v>
      </c>
      <c r="CA7642" s="33">
        <v>67.236680000000007</v>
      </c>
      <c r="CB7642" s="33">
        <v>65.54956</v>
      </c>
      <c r="CC7642" s="33">
        <v>64.098780000000005</v>
      </c>
      <c r="DC7642" s="9">
        <v>338.28640000000001</v>
      </c>
      <c r="DD7642" s="9">
        <v>0</v>
      </c>
    </row>
    <row r="7643" spans="1:108" x14ac:dyDescent="0.25">
      <c r="A7643" s="9" t="s">
        <v>42</v>
      </c>
      <c r="B7643" s="9" t="s">
        <v>15</v>
      </c>
      <c r="C7643" s="9" t="s">
        <v>2</v>
      </c>
      <c r="D7643" s="9" t="s">
        <v>37</v>
      </c>
      <c r="E7643" s="9" t="s">
        <v>38</v>
      </c>
      <c r="F7643" s="9">
        <v>2019</v>
      </c>
      <c r="G7643" s="9">
        <v>5</v>
      </c>
      <c r="H7643" s="9"/>
      <c r="BF7643" s="33">
        <v>66.015619999999998</v>
      </c>
      <c r="BG7643" s="33">
        <v>64.486400000000003</v>
      </c>
      <c r="BH7643" s="33">
        <v>63.461599999999997</v>
      </c>
      <c r="BI7643" s="33">
        <v>62.008229999999998</v>
      </c>
      <c r="BJ7643" s="33">
        <v>61.03595</v>
      </c>
      <c r="BK7643" s="33">
        <v>60.368250000000003</v>
      </c>
      <c r="BL7643" s="33">
        <v>60.710500000000003</v>
      </c>
      <c r="BM7643" s="33">
        <v>63.576500000000003</v>
      </c>
      <c r="BN7643" s="33">
        <v>67.548919999999995</v>
      </c>
      <c r="BO7643" s="33">
        <v>71.786159999999995</v>
      </c>
      <c r="BP7643" s="33">
        <v>75.694800000000001</v>
      </c>
      <c r="BQ7643" s="33">
        <v>78.992159999999998</v>
      </c>
      <c r="BR7643" s="33">
        <v>81.198869999999999</v>
      </c>
      <c r="BS7643" s="33">
        <v>82.598159999999993</v>
      </c>
      <c r="BT7643" s="33">
        <v>83.316519999999997</v>
      </c>
      <c r="BU7643" s="33">
        <v>83.889060000000001</v>
      </c>
      <c r="BV7643" s="33">
        <v>84.199349999999995</v>
      </c>
      <c r="BW7643" s="33">
        <v>83.549390000000002</v>
      </c>
      <c r="BX7643" s="33">
        <v>81.721639999999994</v>
      </c>
      <c r="BY7643" s="33">
        <v>78.936329999999998</v>
      </c>
      <c r="BZ7643" s="33">
        <v>75.624070000000003</v>
      </c>
      <c r="CA7643" s="33">
        <v>72.933869999999999</v>
      </c>
      <c r="CB7643" s="33">
        <v>70.562889999999996</v>
      </c>
      <c r="CC7643" s="33">
        <v>68.220370000000003</v>
      </c>
      <c r="DC7643" s="9">
        <v>338.28640000000001</v>
      </c>
      <c r="DD7643" s="9">
        <v>0</v>
      </c>
    </row>
    <row r="7644" spans="1:108" x14ac:dyDescent="0.25">
      <c r="A7644" s="9" t="s">
        <v>42</v>
      </c>
      <c r="B7644" s="9" t="s">
        <v>15</v>
      </c>
      <c r="C7644" s="9" t="s">
        <v>2</v>
      </c>
      <c r="D7644" s="9" t="s">
        <v>37</v>
      </c>
      <c r="E7644" s="9" t="s">
        <v>38</v>
      </c>
      <c r="F7644" s="9">
        <v>2019</v>
      </c>
      <c r="G7644" s="9">
        <v>6</v>
      </c>
      <c r="H7644" s="9"/>
      <c r="BF7644" s="33">
        <v>71.85669</v>
      </c>
      <c r="BG7644" s="33">
        <v>70.429289999999995</v>
      </c>
      <c r="BH7644" s="33">
        <v>68.938220000000001</v>
      </c>
      <c r="BI7644" s="33">
        <v>67.876630000000006</v>
      </c>
      <c r="BJ7644" s="33">
        <v>66.510050000000007</v>
      </c>
      <c r="BK7644" s="33">
        <v>65.634469999999993</v>
      </c>
      <c r="BL7644" s="33">
        <v>66.135130000000004</v>
      </c>
      <c r="BM7644" s="33">
        <v>69.186520000000002</v>
      </c>
      <c r="BN7644" s="33">
        <v>73.033749999999998</v>
      </c>
      <c r="BO7644" s="33">
        <v>77.149240000000006</v>
      </c>
      <c r="BP7644" s="33">
        <v>80.992890000000003</v>
      </c>
      <c r="BQ7644" s="33">
        <v>83.76491</v>
      </c>
      <c r="BR7644" s="33">
        <v>85.651840000000007</v>
      </c>
      <c r="BS7644" s="33">
        <v>87.297250000000005</v>
      </c>
      <c r="BT7644" s="33">
        <v>88.554730000000006</v>
      </c>
      <c r="BU7644" s="33">
        <v>89.010940000000005</v>
      </c>
      <c r="BV7644" s="33">
        <v>88.968890000000002</v>
      </c>
      <c r="BW7644" s="33">
        <v>88.227720000000005</v>
      </c>
      <c r="BX7644" s="33">
        <v>86.424610000000001</v>
      </c>
      <c r="BY7644" s="33">
        <v>83.847269999999995</v>
      </c>
      <c r="BZ7644" s="33">
        <v>80.548190000000005</v>
      </c>
      <c r="CA7644" s="33">
        <v>77.467600000000004</v>
      </c>
      <c r="CB7644" s="33">
        <v>75.098519999999994</v>
      </c>
      <c r="CC7644" s="33">
        <v>73.232919999999993</v>
      </c>
      <c r="DC7644" s="9">
        <v>338.28640000000001</v>
      </c>
      <c r="DD7644" s="9">
        <v>0</v>
      </c>
    </row>
    <row r="7645" spans="1:108" x14ac:dyDescent="0.25">
      <c r="A7645" s="9" t="s">
        <v>42</v>
      </c>
      <c r="B7645" s="9" t="s">
        <v>15</v>
      </c>
      <c r="C7645" s="9" t="s">
        <v>2</v>
      </c>
      <c r="D7645" s="9" t="s">
        <v>37</v>
      </c>
      <c r="E7645" s="9" t="s">
        <v>38</v>
      </c>
      <c r="F7645" s="9">
        <v>2019</v>
      </c>
      <c r="G7645" s="9">
        <v>7</v>
      </c>
      <c r="H7645" s="9">
        <v>90372.62</v>
      </c>
      <c r="I7645" s="9">
        <v>88958.97</v>
      </c>
      <c r="J7645" s="9">
        <v>89921.35</v>
      </c>
      <c r="K7645" s="9">
        <v>90808.53</v>
      </c>
      <c r="L7645" s="9">
        <v>92047.55</v>
      </c>
      <c r="M7645" s="9">
        <v>94366.97</v>
      </c>
      <c r="N7645" s="9">
        <v>98356</v>
      </c>
      <c r="O7645" s="9">
        <v>101570.1</v>
      </c>
      <c r="P7645" s="9">
        <v>103903.8</v>
      </c>
      <c r="Q7645" s="9">
        <v>107175</v>
      </c>
      <c r="R7645" s="9">
        <v>107695.4</v>
      </c>
      <c r="S7645" s="9">
        <v>106347.3</v>
      </c>
      <c r="T7645" s="9">
        <v>100549.9</v>
      </c>
      <c r="U7645" s="9">
        <v>83336.17</v>
      </c>
      <c r="V7645" s="9">
        <v>84288.26</v>
      </c>
      <c r="W7645" s="9">
        <v>83667.45</v>
      </c>
      <c r="X7645" s="9">
        <v>83426.94</v>
      </c>
      <c r="Y7645" s="9">
        <v>84182.37</v>
      </c>
      <c r="Z7645" s="9">
        <v>101039</v>
      </c>
      <c r="AA7645" s="9">
        <v>107908.1</v>
      </c>
      <c r="AB7645" s="9">
        <v>106942.2</v>
      </c>
      <c r="AC7645" s="9">
        <v>103143.7</v>
      </c>
      <c r="AD7645" s="9">
        <v>97954.72</v>
      </c>
      <c r="AE7645" s="9">
        <v>96915.16</v>
      </c>
      <c r="AF7645" s="9">
        <v>84214.69</v>
      </c>
      <c r="AG7645" s="9">
        <v>92176.92</v>
      </c>
      <c r="AH7645" s="9">
        <v>90842.93</v>
      </c>
      <c r="AI7645" s="9">
        <v>90766.78</v>
      </c>
      <c r="AJ7645" s="9">
        <v>90926.48</v>
      </c>
      <c r="AK7645" s="9">
        <v>92464.42</v>
      </c>
      <c r="AL7645" s="9">
        <v>94620.5</v>
      </c>
      <c r="AM7645" s="9">
        <v>97705.97</v>
      </c>
      <c r="AN7645" s="9">
        <v>100549.8</v>
      </c>
      <c r="AO7645" s="9">
        <v>103568.8</v>
      </c>
      <c r="AP7645" s="9">
        <v>107301.8</v>
      </c>
      <c r="AQ7645" s="9">
        <v>107710.7</v>
      </c>
      <c r="AR7645" s="9">
        <v>108658.2</v>
      </c>
      <c r="AS7645" s="9">
        <v>109202.1</v>
      </c>
      <c r="AT7645" s="9">
        <v>109186.4</v>
      </c>
      <c r="AU7645" s="9">
        <v>109219.6</v>
      </c>
      <c r="AV7645" s="9">
        <v>108213.4</v>
      </c>
      <c r="AW7645" s="9">
        <v>107563.6</v>
      </c>
      <c r="AX7645" s="9">
        <v>108302.7</v>
      </c>
      <c r="AY7645" s="9">
        <v>109250.8</v>
      </c>
      <c r="AZ7645" s="9">
        <v>108845.3</v>
      </c>
      <c r="BA7645" s="9">
        <v>106624.3</v>
      </c>
      <c r="BB7645" s="9">
        <v>102120.6</v>
      </c>
      <c r="BC7645" s="9">
        <v>98019.17</v>
      </c>
      <c r="BD7645" s="9">
        <v>98085.52</v>
      </c>
      <c r="BE7645" s="9">
        <v>108604.2</v>
      </c>
      <c r="BF7645" s="33">
        <v>70.80986</v>
      </c>
      <c r="BG7645" s="33">
        <v>69.769059999999996</v>
      </c>
      <c r="BH7645" s="33">
        <v>68.316800000000001</v>
      </c>
      <c r="BI7645" s="33">
        <v>67.119479999999996</v>
      </c>
      <c r="BJ7645" s="33">
        <v>66.342089999999999</v>
      </c>
      <c r="BK7645" s="33">
        <v>65.524590000000003</v>
      </c>
      <c r="BL7645" s="33">
        <v>65.829189999999997</v>
      </c>
      <c r="BM7645" s="33">
        <v>68.833399999999997</v>
      </c>
      <c r="BN7645" s="33">
        <v>73.32799</v>
      </c>
      <c r="BO7645" s="33">
        <v>77.633480000000006</v>
      </c>
      <c r="BP7645" s="33">
        <v>81.910920000000004</v>
      </c>
      <c r="BQ7645" s="33">
        <v>84.498580000000004</v>
      </c>
      <c r="BR7645" s="33">
        <v>86.709059999999994</v>
      </c>
      <c r="BS7645" s="33">
        <v>88.319909999999993</v>
      </c>
      <c r="BT7645" s="33">
        <v>89.592309999999998</v>
      </c>
      <c r="BU7645" s="33">
        <v>90.082880000000003</v>
      </c>
      <c r="BV7645" s="33">
        <v>90.02861</v>
      </c>
      <c r="BW7645" s="33">
        <v>89.316289999999995</v>
      </c>
      <c r="BX7645" s="33">
        <v>87.554109999999994</v>
      </c>
      <c r="BY7645" s="33">
        <v>84.785200000000003</v>
      </c>
      <c r="BZ7645" s="33">
        <v>80.990560000000002</v>
      </c>
      <c r="CA7645" s="33">
        <v>78.224459999999993</v>
      </c>
      <c r="CB7645" s="33">
        <v>75.908389999999997</v>
      </c>
      <c r="CC7645" s="33">
        <v>73.862369999999999</v>
      </c>
      <c r="CD7645" s="9">
        <v>710806.1</v>
      </c>
      <c r="CE7645" s="9">
        <v>459059.3</v>
      </c>
      <c r="CF7645" s="9">
        <v>388401.4</v>
      </c>
      <c r="CG7645" s="9">
        <v>303038.7</v>
      </c>
      <c r="CH7645" s="9">
        <v>202510.2</v>
      </c>
      <c r="CI7645" s="9">
        <v>161457.20000000001</v>
      </c>
      <c r="CJ7645" s="9">
        <v>207768.2</v>
      </c>
      <c r="CK7645" s="9">
        <v>348776.3</v>
      </c>
      <c r="CL7645" s="9">
        <v>728220.6</v>
      </c>
      <c r="CM7645" s="9">
        <v>911836.8</v>
      </c>
      <c r="CN7645" s="9">
        <v>1073088</v>
      </c>
      <c r="CO7645" s="9">
        <v>2209814</v>
      </c>
      <c r="CP7645" s="9">
        <v>1931420</v>
      </c>
      <c r="CQ7645" s="9">
        <v>1666215</v>
      </c>
      <c r="CR7645" s="9">
        <v>1241213</v>
      </c>
      <c r="CS7645" s="9">
        <v>1164751</v>
      </c>
      <c r="CT7645" s="9">
        <v>1245017</v>
      </c>
      <c r="CU7645" s="9">
        <v>1489649</v>
      </c>
      <c r="CV7645" s="9">
        <v>1636572</v>
      </c>
      <c r="CW7645" s="9">
        <v>2010202</v>
      </c>
      <c r="CX7645" s="9">
        <v>2273221</v>
      </c>
      <c r="CY7645" s="9">
        <v>2052637</v>
      </c>
      <c r="CZ7645" s="9">
        <v>1758018</v>
      </c>
      <c r="DA7645" s="9">
        <v>1158132</v>
      </c>
      <c r="DB7645" s="9">
        <v>1152213</v>
      </c>
      <c r="DC7645" s="9">
        <v>338.28640000000001</v>
      </c>
      <c r="DD7645" s="9">
        <v>0</v>
      </c>
    </row>
    <row r="7646" spans="1:108" x14ac:dyDescent="0.25">
      <c r="A7646" s="9" t="s">
        <v>42</v>
      </c>
      <c r="B7646" s="9" t="s">
        <v>15</v>
      </c>
      <c r="C7646" s="9" t="s">
        <v>2</v>
      </c>
      <c r="D7646" s="9" t="s">
        <v>37</v>
      </c>
      <c r="E7646" s="9" t="s">
        <v>38</v>
      </c>
      <c r="F7646" s="9">
        <v>2019</v>
      </c>
      <c r="G7646" s="9">
        <v>8</v>
      </c>
      <c r="H7646" s="9"/>
      <c r="BF7646" s="33">
        <v>71.677340000000001</v>
      </c>
      <c r="BG7646" s="33">
        <v>70.132570000000001</v>
      </c>
      <c r="BH7646" s="33">
        <v>68.42371</v>
      </c>
      <c r="BI7646" s="33">
        <v>67.39537</v>
      </c>
      <c r="BJ7646" s="33">
        <v>66.552149999999997</v>
      </c>
      <c r="BK7646" s="33">
        <v>66.039360000000002</v>
      </c>
      <c r="BL7646" s="33">
        <v>65.876400000000004</v>
      </c>
      <c r="BM7646" s="33">
        <v>67.758579999999995</v>
      </c>
      <c r="BN7646" s="33">
        <v>71.885729999999995</v>
      </c>
      <c r="BO7646" s="33">
        <v>76.857659999999996</v>
      </c>
      <c r="BP7646" s="33">
        <v>81.358670000000004</v>
      </c>
      <c r="BQ7646" s="33">
        <v>84.942490000000006</v>
      </c>
      <c r="BR7646" s="33">
        <v>87.289670000000001</v>
      </c>
      <c r="BS7646" s="33">
        <v>88.812730000000002</v>
      </c>
      <c r="BT7646" s="33">
        <v>89.987470000000002</v>
      </c>
      <c r="BU7646" s="33">
        <v>90.523120000000006</v>
      </c>
      <c r="BV7646" s="33">
        <v>90.227590000000006</v>
      </c>
      <c r="BW7646" s="33">
        <v>89.417950000000005</v>
      </c>
      <c r="BX7646" s="33">
        <v>87.188879999999997</v>
      </c>
      <c r="BY7646" s="33">
        <v>83.399910000000006</v>
      </c>
      <c r="BZ7646" s="33">
        <v>79.872749999999996</v>
      </c>
      <c r="CA7646" s="33">
        <v>77.568280000000001</v>
      </c>
      <c r="CB7646" s="33">
        <v>75.993530000000007</v>
      </c>
      <c r="CC7646" s="33">
        <v>73.9636</v>
      </c>
      <c r="DC7646" s="9">
        <v>338.28640000000001</v>
      </c>
      <c r="DD7646" s="9">
        <v>0</v>
      </c>
    </row>
    <row r="7647" spans="1:108" x14ac:dyDescent="0.25">
      <c r="A7647" s="9" t="s">
        <v>42</v>
      </c>
      <c r="B7647" s="9" t="s">
        <v>15</v>
      </c>
      <c r="C7647" s="9" t="s">
        <v>2</v>
      </c>
      <c r="D7647" s="9" t="s">
        <v>37</v>
      </c>
      <c r="E7647" s="9" t="s">
        <v>38</v>
      </c>
      <c r="F7647" s="9">
        <v>2019</v>
      </c>
      <c r="G7647" s="9">
        <v>9</v>
      </c>
      <c r="H7647" s="9"/>
      <c r="BF7647" s="33">
        <v>70.427819999999997</v>
      </c>
      <c r="BG7647" s="33">
        <v>68.935370000000006</v>
      </c>
      <c r="BH7647" s="33">
        <v>67.739859999999993</v>
      </c>
      <c r="BI7647" s="33">
        <v>66.823719999999994</v>
      </c>
      <c r="BJ7647" s="33">
        <v>65.938630000000003</v>
      </c>
      <c r="BK7647" s="33">
        <v>65.25094</v>
      </c>
      <c r="BL7647" s="33">
        <v>64.717699999999994</v>
      </c>
      <c r="BM7647" s="33">
        <v>65.788390000000007</v>
      </c>
      <c r="BN7647" s="33">
        <v>69.95241</v>
      </c>
      <c r="BO7647" s="33">
        <v>75.539540000000002</v>
      </c>
      <c r="BP7647" s="33">
        <v>81.008470000000003</v>
      </c>
      <c r="BQ7647" s="33">
        <v>85.475960000000001</v>
      </c>
      <c r="BR7647" s="33">
        <v>87.657989999999998</v>
      </c>
      <c r="BS7647" s="33">
        <v>88.734170000000006</v>
      </c>
      <c r="BT7647" s="33">
        <v>89.451809999999995</v>
      </c>
      <c r="BU7647" s="33">
        <v>89.682670000000002</v>
      </c>
      <c r="BV7647" s="33">
        <v>89.317740000000001</v>
      </c>
      <c r="BW7647" s="33">
        <v>88.396709999999999</v>
      </c>
      <c r="BX7647" s="33">
        <v>85.712739999999997</v>
      </c>
      <c r="BY7647" s="33">
        <v>81.69641</v>
      </c>
      <c r="BZ7647" s="33">
        <v>78.335809999999995</v>
      </c>
      <c r="CA7647" s="33">
        <v>76.321340000000006</v>
      </c>
      <c r="CB7647" s="33">
        <v>74.540090000000006</v>
      </c>
      <c r="CC7647" s="33">
        <v>72.617140000000006</v>
      </c>
      <c r="DC7647" s="9">
        <v>338.28640000000001</v>
      </c>
      <c r="DD7647" s="9">
        <v>0</v>
      </c>
    </row>
    <row r="7648" spans="1:108" x14ac:dyDescent="0.25">
      <c r="A7648" s="9" t="s">
        <v>42</v>
      </c>
      <c r="B7648" s="9" t="s">
        <v>15</v>
      </c>
      <c r="C7648" s="9" t="s">
        <v>2</v>
      </c>
      <c r="D7648" s="9" t="s">
        <v>37</v>
      </c>
      <c r="E7648" s="9" t="s">
        <v>38</v>
      </c>
      <c r="F7648" s="9">
        <v>2019</v>
      </c>
      <c r="G7648" s="9">
        <v>10</v>
      </c>
      <c r="H7648" s="9"/>
      <c r="BF7648" s="33">
        <v>63.959940000000003</v>
      </c>
      <c r="BG7648" s="33">
        <v>62.5351</v>
      </c>
      <c r="BH7648" s="33">
        <v>61.660420000000002</v>
      </c>
      <c r="BI7648" s="33">
        <v>60.85472</v>
      </c>
      <c r="BJ7648" s="33">
        <v>60.503430000000002</v>
      </c>
      <c r="BK7648" s="33">
        <v>59.740110000000001</v>
      </c>
      <c r="BL7648" s="33">
        <v>59.150660000000002</v>
      </c>
      <c r="BM7648" s="33">
        <v>59.136049999999997</v>
      </c>
      <c r="BN7648" s="33">
        <v>62.482590000000002</v>
      </c>
      <c r="BO7648" s="33">
        <v>67.190349999999995</v>
      </c>
      <c r="BP7648" s="33">
        <v>71.894300000000001</v>
      </c>
      <c r="BQ7648" s="33">
        <v>76.017700000000005</v>
      </c>
      <c r="BR7648" s="33">
        <v>79.658569999999997</v>
      </c>
      <c r="BS7648" s="33">
        <v>81.82244</v>
      </c>
      <c r="BT7648" s="33">
        <v>82.325860000000006</v>
      </c>
      <c r="BU7648" s="33">
        <v>81.369060000000005</v>
      </c>
      <c r="BV7648" s="33">
        <v>80.2</v>
      </c>
      <c r="BW7648" s="33">
        <v>78.368170000000006</v>
      </c>
      <c r="BX7648" s="33">
        <v>75.136930000000007</v>
      </c>
      <c r="BY7648" s="33">
        <v>71.691739999999996</v>
      </c>
      <c r="BZ7648" s="33">
        <v>69.164429999999996</v>
      </c>
      <c r="CA7648" s="33">
        <v>67.236680000000007</v>
      </c>
      <c r="CB7648" s="33">
        <v>65.54956</v>
      </c>
      <c r="CC7648" s="33">
        <v>64.098780000000005</v>
      </c>
      <c r="DC7648" s="9">
        <v>338.28640000000001</v>
      </c>
      <c r="DD7648" s="9">
        <v>0</v>
      </c>
    </row>
    <row r="7649" spans="1:108" x14ac:dyDescent="0.25">
      <c r="A7649" s="9" t="s">
        <v>42</v>
      </c>
      <c r="B7649" s="9" t="s">
        <v>15</v>
      </c>
      <c r="C7649" s="9" t="s">
        <v>2</v>
      </c>
      <c r="D7649" s="9" t="s">
        <v>37</v>
      </c>
      <c r="E7649" s="9" t="s">
        <v>38</v>
      </c>
      <c r="F7649" s="9">
        <v>2020</v>
      </c>
      <c r="G7649" s="9">
        <v>5</v>
      </c>
      <c r="H7649" s="9"/>
      <c r="BF7649" s="33">
        <v>66.015619999999998</v>
      </c>
      <c r="BG7649" s="33">
        <v>64.486400000000003</v>
      </c>
      <c r="BH7649" s="33">
        <v>63.461599999999997</v>
      </c>
      <c r="BI7649" s="33">
        <v>62.008229999999998</v>
      </c>
      <c r="BJ7649" s="33">
        <v>61.03595</v>
      </c>
      <c r="BK7649" s="33">
        <v>60.368250000000003</v>
      </c>
      <c r="BL7649" s="33">
        <v>60.710500000000003</v>
      </c>
      <c r="BM7649" s="33">
        <v>63.576500000000003</v>
      </c>
      <c r="BN7649" s="33">
        <v>67.548919999999995</v>
      </c>
      <c r="BO7649" s="33">
        <v>71.786159999999995</v>
      </c>
      <c r="BP7649" s="33">
        <v>75.694800000000001</v>
      </c>
      <c r="BQ7649" s="33">
        <v>78.992159999999998</v>
      </c>
      <c r="BR7649" s="33">
        <v>81.198869999999999</v>
      </c>
      <c r="BS7649" s="33">
        <v>82.598159999999993</v>
      </c>
      <c r="BT7649" s="33">
        <v>83.316519999999997</v>
      </c>
      <c r="BU7649" s="33">
        <v>83.889060000000001</v>
      </c>
      <c r="BV7649" s="33">
        <v>84.199349999999995</v>
      </c>
      <c r="BW7649" s="33">
        <v>83.549390000000002</v>
      </c>
      <c r="BX7649" s="33">
        <v>81.721639999999994</v>
      </c>
      <c r="BY7649" s="33">
        <v>78.936329999999998</v>
      </c>
      <c r="BZ7649" s="33">
        <v>75.624070000000003</v>
      </c>
      <c r="CA7649" s="33">
        <v>72.933869999999999</v>
      </c>
      <c r="CB7649" s="33">
        <v>70.562889999999996</v>
      </c>
      <c r="CC7649" s="33">
        <v>68.220370000000003</v>
      </c>
      <c r="DC7649" s="9">
        <v>338.28640000000001</v>
      </c>
      <c r="DD7649" s="9">
        <v>0</v>
      </c>
    </row>
    <row r="7650" spans="1:108" x14ac:dyDescent="0.25">
      <c r="A7650" s="9" t="s">
        <v>42</v>
      </c>
      <c r="B7650" s="9" t="s">
        <v>15</v>
      </c>
      <c r="C7650" s="9" t="s">
        <v>2</v>
      </c>
      <c r="D7650" s="9" t="s">
        <v>37</v>
      </c>
      <c r="E7650" s="9" t="s">
        <v>38</v>
      </c>
      <c r="F7650" s="9">
        <v>2020</v>
      </c>
      <c r="G7650" s="9">
        <v>6</v>
      </c>
      <c r="H7650" s="9"/>
      <c r="BF7650" s="33">
        <v>71.85669</v>
      </c>
      <c r="BG7650" s="33">
        <v>70.429289999999995</v>
      </c>
      <c r="BH7650" s="33">
        <v>68.938220000000001</v>
      </c>
      <c r="BI7650" s="33">
        <v>67.876630000000006</v>
      </c>
      <c r="BJ7650" s="33">
        <v>66.510050000000007</v>
      </c>
      <c r="BK7650" s="33">
        <v>65.634469999999993</v>
      </c>
      <c r="BL7650" s="33">
        <v>66.135130000000004</v>
      </c>
      <c r="BM7650" s="33">
        <v>69.186520000000002</v>
      </c>
      <c r="BN7650" s="33">
        <v>73.033749999999998</v>
      </c>
      <c r="BO7650" s="33">
        <v>77.149240000000006</v>
      </c>
      <c r="BP7650" s="33">
        <v>80.992890000000003</v>
      </c>
      <c r="BQ7650" s="33">
        <v>83.76491</v>
      </c>
      <c r="BR7650" s="33">
        <v>85.651840000000007</v>
      </c>
      <c r="BS7650" s="33">
        <v>87.297250000000005</v>
      </c>
      <c r="BT7650" s="33">
        <v>88.554730000000006</v>
      </c>
      <c r="BU7650" s="33">
        <v>89.010940000000005</v>
      </c>
      <c r="BV7650" s="33">
        <v>88.968890000000002</v>
      </c>
      <c r="BW7650" s="33">
        <v>88.227720000000005</v>
      </c>
      <c r="BX7650" s="33">
        <v>86.424610000000001</v>
      </c>
      <c r="BY7650" s="33">
        <v>83.847269999999995</v>
      </c>
      <c r="BZ7650" s="33">
        <v>80.548190000000005</v>
      </c>
      <c r="CA7650" s="33">
        <v>77.467600000000004</v>
      </c>
      <c r="CB7650" s="33">
        <v>75.098519999999994</v>
      </c>
      <c r="CC7650" s="33">
        <v>73.232919999999993</v>
      </c>
      <c r="DC7650" s="9">
        <v>338.28640000000001</v>
      </c>
      <c r="DD7650" s="9">
        <v>0</v>
      </c>
    </row>
    <row r="7651" spans="1:108" x14ac:dyDescent="0.25">
      <c r="A7651" s="9" t="s">
        <v>42</v>
      </c>
      <c r="B7651" s="9" t="s">
        <v>15</v>
      </c>
      <c r="C7651" s="9" t="s">
        <v>2</v>
      </c>
      <c r="D7651" s="9" t="s">
        <v>37</v>
      </c>
      <c r="E7651" s="9" t="s">
        <v>38</v>
      </c>
      <c r="F7651" s="9">
        <v>2020</v>
      </c>
      <c r="G7651" s="9">
        <v>7</v>
      </c>
      <c r="H7651" s="9">
        <v>90620.39</v>
      </c>
      <c r="I7651" s="9">
        <v>89155.76</v>
      </c>
      <c r="J7651" s="9">
        <v>90088.31</v>
      </c>
      <c r="K7651" s="9">
        <v>90938.06</v>
      </c>
      <c r="L7651" s="9">
        <v>92144.09</v>
      </c>
      <c r="M7651" s="9">
        <v>94432.14</v>
      </c>
      <c r="N7651" s="9">
        <v>98316.03</v>
      </c>
      <c r="O7651" s="9">
        <v>101474.3</v>
      </c>
      <c r="P7651" s="9">
        <v>103806.7</v>
      </c>
      <c r="Q7651" s="9">
        <v>107111.8</v>
      </c>
      <c r="R7651" s="9">
        <v>107616.9</v>
      </c>
      <c r="S7651" s="9">
        <v>106250.1</v>
      </c>
      <c r="T7651" s="9">
        <v>100454.7</v>
      </c>
      <c r="U7651" s="9">
        <v>83239.09</v>
      </c>
      <c r="V7651" s="9">
        <v>84191.19</v>
      </c>
      <c r="W7651" s="9">
        <v>83568.25</v>
      </c>
      <c r="X7651" s="9">
        <v>83334.399999999994</v>
      </c>
      <c r="Y7651" s="9">
        <v>84044.3</v>
      </c>
      <c r="Z7651" s="9">
        <v>100866.3</v>
      </c>
      <c r="AA7651" s="9">
        <v>107722.8</v>
      </c>
      <c r="AB7651" s="9">
        <v>106719.4</v>
      </c>
      <c r="AC7651" s="9">
        <v>102944.2</v>
      </c>
      <c r="AD7651" s="9">
        <v>97736.76</v>
      </c>
      <c r="AE7651" s="9">
        <v>96697.21</v>
      </c>
      <c r="AF7651" s="9">
        <v>84111.6</v>
      </c>
      <c r="AG7651" s="9">
        <v>92424.7</v>
      </c>
      <c r="AH7651" s="9">
        <v>91039.73</v>
      </c>
      <c r="AI7651" s="9">
        <v>90933.73</v>
      </c>
      <c r="AJ7651" s="9">
        <v>91056.02</v>
      </c>
      <c r="AK7651" s="9">
        <v>92560.960000000006</v>
      </c>
      <c r="AL7651" s="9">
        <v>94685.67</v>
      </c>
      <c r="AM7651" s="9">
        <v>97666</v>
      </c>
      <c r="AN7651" s="9">
        <v>100453.9</v>
      </c>
      <c r="AO7651" s="9">
        <v>103471.7</v>
      </c>
      <c r="AP7651" s="9">
        <v>107238.6</v>
      </c>
      <c r="AQ7651" s="9">
        <v>107632.1</v>
      </c>
      <c r="AR7651" s="9">
        <v>108561</v>
      </c>
      <c r="AS7651" s="9">
        <v>109106.8</v>
      </c>
      <c r="AT7651" s="9">
        <v>109089.3</v>
      </c>
      <c r="AU7651" s="9">
        <v>109122.5</v>
      </c>
      <c r="AV7651" s="9">
        <v>108114.2</v>
      </c>
      <c r="AW7651" s="9">
        <v>107471</v>
      </c>
      <c r="AX7651" s="9">
        <v>108164.6</v>
      </c>
      <c r="AY7651" s="9">
        <v>109078.2</v>
      </c>
      <c r="AZ7651" s="9">
        <v>108660.1</v>
      </c>
      <c r="BA7651" s="9">
        <v>106401.5</v>
      </c>
      <c r="BB7651" s="9">
        <v>101921.1</v>
      </c>
      <c r="BC7651" s="9">
        <v>97801.21</v>
      </c>
      <c r="BD7651" s="9">
        <v>97867.56</v>
      </c>
      <c r="BE7651" s="9">
        <v>108501.1</v>
      </c>
      <c r="BF7651" s="33">
        <v>70.80986</v>
      </c>
      <c r="BG7651" s="33">
        <v>69.769059999999996</v>
      </c>
      <c r="BH7651" s="33">
        <v>68.316800000000001</v>
      </c>
      <c r="BI7651" s="33">
        <v>67.119479999999996</v>
      </c>
      <c r="BJ7651" s="33">
        <v>66.342089999999999</v>
      </c>
      <c r="BK7651" s="33">
        <v>65.524590000000003</v>
      </c>
      <c r="BL7651" s="33">
        <v>65.829189999999997</v>
      </c>
      <c r="BM7651" s="33">
        <v>68.833399999999997</v>
      </c>
      <c r="BN7651" s="33">
        <v>73.32799</v>
      </c>
      <c r="BO7651" s="33">
        <v>77.633480000000006</v>
      </c>
      <c r="BP7651" s="33">
        <v>81.910920000000004</v>
      </c>
      <c r="BQ7651" s="33">
        <v>84.498580000000004</v>
      </c>
      <c r="BR7651" s="33">
        <v>86.709059999999994</v>
      </c>
      <c r="BS7651" s="33">
        <v>88.319909999999993</v>
      </c>
      <c r="BT7651" s="33">
        <v>89.592309999999998</v>
      </c>
      <c r="BU7651" s="33">
        <v>90.082880000000003</v>
      </c>
      <c r="BV7651" s="33">
        <v>90.02861</v>
      </c>
      <c r="BW7651" s="33">
        <v>89.316289999999995</v>
      </c>
      <c r="BX7651" s="33">
        <v>87.554109999999994</v>
      </c>
      <c r="BY7651" s="33">
        <v>84.785200000000003</v>
      </c>
      <c r="BZ7651" s="33">
        <v>80.990560000000002</v>
      </c>
      <c r="CA7651" s="33">
        <v>78.224459999999993</v>
      </c>
      <c r="CB7651" s="33">
        <v>75.908389999999997</v>
      </c>
      <c r="CC7651" s="33">
        <v>73.862369999999999</v>
      </c>
      <c r="CD7651" s="9">
        <v>711715.1</v>
      </c>
      <c r="CE7651" s="9">
        <v>458392</v>
      </c>
      <c r="CF7651" s="9">
        <v>387880.9</v>
      </c>
      <c r="CG7651" s="9">
        <v>302598.5</v>
      </c>
      <c r="CH7651" s="9">
        <v>202340.5</v>
      </c>
      <c r="CI7651" s="9">
        <v>161431.4</v>
      </c>
      <c r="CJ7651" s="9">
        <v>207922.7</v>
      </c>
      <c r="CK7651" s="9">
        <v>348595.6</v>
      </c>
      <c r="CL7651" s="9">
        <v>727266</v>
      </c>
      <c r="CM7651" s="9">
        <v>910084</v>
      </c>
      <c r="CN7651" s="9">
        <v>1071356</v>
      </c>
      <c r="CO7651" s="9">
        <v>2208914</v>
      </c>
      <c r="CP7651" s="9">
        <v>1931745</v>
      </c>
      <c r="CQ7651" s="9">
        <v>1663380</v>
      </c>
      <c r="CR7651" s="9">
        <v>1238451</v>
      </c>
      <c r="CS7651" s="9">
        <v>1162286</v>
      </c>
      <c r="CT7651" s="9">
        <v>1242291</v>
      </c>
      <c r="CU7651" s="9">
        <v>1487659</v>
      </c>
      <c r="CV7651" s="9">
        <v>1635970</v>
      </c>
      <c r="CW7651" s="9">
        <v>2005562</v>
      </c>
      <c r="CX7651" s="9">
        <v>2262929</v>
      </c>
      <c r="CY7651" s="9">
        <v>2040413</v>
      </c>
      <c r="CZ7651" s="9">
        <v>1749928</v>
      </c>
      <c r="DA7651" s="9">
        <v>1154106</v>
      </c>
      <c r="DB7651" s="9">
        <v>1149085</v>
      </c>
      <c r="DC7651" s="9">
        <v>338.28640000000001</v>
      </c>
      <c r="DD7651" s="9">
        <v>0</v>
      </c>
    </row>
    <row r="7652" spans="1:108" x14ac:dyDescent="0.25">
      <c r="A7652" s="9" t="s">
        <v>42</v>
      </c>
      <c r="B7652" s="9" t="s">
        <v>15</v>
      </c>
      <c r="C7652" s="9" t="s">
        <v>2</v>
      </c>
      <c r="D7652" s="9" t="s">
        <v>37</v>
      </c>
      <c r="E7652" s="9" t="s">
        <v>38</v>
      </c>
      <c r="F7652" s="9">
        <v>2020</v>
      </c>
      <c r="G7652" s="9">
        <v>8</v>
      </c>
      <c r="H7652" s="9"/>
      <c r="BF7652" s="33">
        <v>71.677340000000001</v>
      </c>
      <c r="BG7652" s="33">
        <v>70.132570000000001</v>
      </c>
      <c r="BH7652" s="33">
        <v>68.42371</v>
      </c>
      <c r="BI7652" s="33">
        <v>67.39537</v>
      </c>
      <c r="BJ7652" s="33">
        <v>66.552149999999997</v>
      </c>
      <c r="BK7652" s="33">
        <v>66.039360000000002</v>
      </c>
      <c r="BL7652" s="33">
        <v>65.876400000000004</v>
      </c>
      <c r="BM7652" s="33">
        <v>67.758579999999995</v>
      </c>
      <c r="BN7652" s="33">
        <v>71.885729999999995</v>
      </c>
      <c r="BO7652" s="33">
        <v>76.857659999999996</v>
      </c>
      <c r="BP7652" s="33">
        <v>81.358670000000004</v>
      </c>
      <c r="BQ7652" s="33">
        <v>84.942490000000006</v>
      </c>
      <c r="BR7652" s="33">
        <v>87.289670000000001</v>
      </c>
      <c r="BS7652" s="33">
        <v>88.812730000000002</v>
      </c>
      <c r="BT7652" s="33">
        <v>89.987470000000002</v>
      </c>
      <c r="BU7652" s="33">
        <v>90.523120000000006</v>
      </c>
      <c r="BV7652" s="33">
        <v>90.227590000000006</v>
      </c>
      <c r="BW7652" s="33">
        <v>89.417950000000005</v>
      </c>
      <c r="BX7652" s="33">
        <v>87.188879999999997</v>
      </c>
      <c r="BY7652" s="33">
        <v>83.399910000000006</v>
      </c>
      <c r="BZ7652" s="33">
        <v>79.872749999999996</v>
      </c>
      <c r="CA7652" s="33">
        <v>77.568280000000001</v>
      </c>
      <c r="CB7652" s="33">
        <v>75.993530000000007</v>
      </c>
      <c r="CC7652" s="33">
        <v>73.9636</v>
      </c>
      <c r="DC7652" s="9">
        <v>338.28640000000001</v>
      </c>
      <c r="DD7652" s="9">
        <v>0</v>
      </c>
    </row>
    <row r="7653" spans="1:108" x14ac:dyDescent="0.25">
      <c r="A7653" s="9" t="s">
        <v>42</v>
      </c>
      <c r="B7653" s="9" t="s">
        <v>15</v>
      </c>
      <c r="C7653" s="9" t="s">
        <v>2</v>
      </c>
      <c r="D7653" s="9" t="s">
        <v>37</v>
      </c>
      <c r="E7653" s="9" t="s">
        <v>38</v>
      </c>
      <c r="F7653" s="9">
        <v>2020</v>
      </c>
      <c r="G7653" s="9">
        <v>9</v>
      </c>
      <c r="H7653" s="9"/>
      <c r="BF7653" s="33">
        <v>70.427819999999997</v>
      </c>
      <c r="BG7653" s="33">
        <v>68.935370000000006</v>
      </c>
      <c r="BH7653" s="33">
        <v>67.739859999999993</v>
      </c>
      <c r="BI7653" s="33">
        <v>66.823719999999994</v>
      </c>
      <c r="BJ7653" s="33">
        <v>65.938630000000003</v>
      </c>
      <c r="BK7653" s="33">
        <v>65.25094</v>
      </c>
      <c r="BL7653" s="33">
        <v>64.717699999999994</v>
      </c>
      <c r="BM7653" s="33">
        <v>65.788390000000007</v>
      </c>
      <c r="BN7653" s="33">
        <v>69.95241</v>
      </c>
      <c r="BO7653" s="33">
        <v>75.539540000000002</v>
      </c>
      <c r="BP7653" s="33">
        <v>81.008470000000003</v>
      </c>
      <c r="BQ7653" s="33">
        <v>85.475960000000001</v>
      </c>
      <c r="BR7653" s="33">
        <v>87.657989999999998</v>
      </c>
      <c r="BS7653" s="33">
        <v>88.734170000000006</v>
      </c>
      <c r="BT7653" s="33">
        <v>89.451809999999995</v>
      </c>
      <c r="BU7653" s="33">
        <v>89.682670000000002</v>
      </c>
      <c r="BV7653" s="33">
        <v>89.317740000000001</v>
      </c>
      <c r="BW7653" s="33">
        <v>88.396709999999999</v>
      </c>
      <c r="BX7653" s="33">
        <v>85.712739999999997</v>
      </c>
      <c r="BY7653" s="33">
        <v>81.69641</v>
      </c>
      <c r="BZ7653" s="33">
        <v>78.335809999999995</v>
      </c>
      <c r="CA7653" s="33">
        <v>76.321340000000006</v>
      </c>
      <c r="CB7653" s="33">
        <v>74.540090000000006</v>
      </c>
      <c r="CC7653" s="33">
        <v>72.617140000000006</v>
      </c>
      <c r="DC7653" s="9">
        <v>338.28640000000001</v>
      </c>
      <c r="DD7653" s="9">
        <v>0</v>
      </c>
    </row>
    <row r="7654" spans="1:108" x14ac:dyDescent="0.25">
      <c r="A7654" s="9" t="s">
        <v>42</v>
      </c>
      <c r="B7654" s="9" t="s">
        <v>15</v>
      </c>
      <c r="C7654" s="9" t="s">
        <v>2</v>
      </c>
      <c r="D7654" s="9" t="s">
        <v>37</v>
      </c>
      <c r="E7654" s="9" t="s">
        <v>38</v>
      </c>
      <c r="F7654" s="9">
        <v>2020</v>
      </c>
      <c r="G7654" s="9">
        <v>10</v>
      </c>
      <c r="H7654" s="9"/>
      <c r="BF7654" s="33">
        <v>63.959940000000003</v>
      </c>
      <c r="BG7654" s="33">
        <v>62.5351</v>
      </c>
      <c r="BH7654" s="33">
        <v>61.660420000000002</v>
      </c>
      <c r="BI7654" s="33">
        <v>60.85472</v>
      </c>
      <c r="BJ7654" s="33">
        <v>60.503430000000002</v>
      </c>
      <c r="BK7654" s="33">
        <v>59.740110000000001</v>
      </c>
      <c r="BL7654" s="33">
        <v>59.150660000000002</v>
      </c>
      <c r="BM7654" s="33">
        <v>59.136049999999997</v>
      </c>
      <c r="BN7654" s="33">
        <v>62.482590000000002</v>
      </c>
      <c r="BO7654" s="33">
        <v>67.190349999999995</v>
      </c>
      <c r="BP7654" s="33">
        <v>71.894300000000001</v>
      </c>
      <c r="BQ7654" s="33">
        <v>76.017700000000005</v>
      </c>
      <c r="BR7654" s="33">
        <v>79.658569999999997</v>
      </c>
      <c r="BS7654" s="33">
        <v>81.82244</v>
      </c>
      <c r="BT7654" s="33">
        <v>82.325860000000006</v>
      </c>
      <c r="BU7654" s="33">
        <v>81.369060000000005</v>
      </c>
      <c r="BV7654" s="33">
        <v>80.2</v>
      </c>
      <c r="BW7654" s="33">
        <v>78.368170000000006</v>
      </c>
      <c r="BX7654" s="33">
        <v>75.136930000000007</v>
      </c>
      <c r="BY7654" s="33">
        <v>71.691739999999996</v>
      </c>
      <c r="BZ7654" s="33">
        <v>69.164429999999996</v>
      </c>
      <c r="CA7654" s="33">
        <v>67.236680000000007</v>
      </c>
      <c r="CB7654" s="33">
        <v>65.54956</v>
      </c>
      <c r="CC7654" s="33">
        <v>64.098780000000005</v>
      </c>
      <c r="DC7654" s="9">
        <v>338.28640000000001</v>
      </c>
      <c r="DD7654" s="9">
        <v>0</v>
      </c>
    </row>
    <row r="7655" spans="1:108" x14ac:dyDescent="0.25">
      <c r="A7655" s="9" t="s">
        <v>42</v>
      </c>
      <c r="B7655" s="9" t="s">
        <v>15</v>
      </c>
      <c r="C7655" s="9" t="s">
        <v>2</v>
      </c>
      <c r="D7655" s="9" t="s">
        <v>37</v>
      </c>
      <c r="E7655" s="9" t="s">
        <v>38</v>
      </c>
      <c r="F7655" s="9">
        <v>2021</v>
      </c>
      <c r="G7655" s="9">
        <v>5</v>
      </c>
      <c r="H7655" s="9"/>
      <c r="BF7655" s="33">
        <v>66.015619999999998</v>
      </c>
      <c r="BG7655" s="33">
        <v>64.486400000000003</v>
      </c>
      <c r="BH7655" s="33">
        <v>63.461599999999997</v>
      </c>
      <c r="BI7655" s="33">
        <v>62.008229999999998</v>
      </c>
      <c r="BJ7655" s="33">
        <v>61.03595</v>
      </c>
      <c r="BK7655" s="33">
        <v>60.368250000000003</v>
      </c>
      <c r="BL7655" s="33">
        <v>60.710500000000003</v>
      </c>
      <c r="BM7655" s="33">
        <v>63.576500000000003</v>
      </c>
      <c r="BN7655" s="33">
        <v>67.548919999999995</v>
      </c>
      <c r="BO7655" s="33">
        <v>71.786159999999995</v>
      </c>
      <c r="BP7655" s="33">
        <v>75.694800000000001</v>
      </c>
      <c r="BQ7655" s="33">
        <v>78.992159999999998</v>
      </c>
      <c r="BR7655" s="33">
        <v>81.198869999999999</v>
      </c>
      <c r="BS7655" s="33">
        <v>82.598159999999993</v>
      </c>
      <c r="BT7655" s="33">
        <v>83.316519999999997</v>
      </c>
      <c r="BU7655" s="33">
        <v>83.889060000000001</v>
      </c>
      <c r="BV7655" s="33">
        <v>84.199349999999995</v>
      </c>
      <c r="BW7655" s="33">
        <v>83.549390000000002</v>
      </c>
      <c r="BX7655" s="33">
        <v>81.721639999999994</v>
      </c>
      <c r="BY7655" s="33">
        <v>78.936329999999998</v>
      </c>
      <c r="BZ7655" s="33">
        <v>75.624070000000003</v>
      </c>
      <c r="CA7655" s="33">
        <v>72.933869999999999</v>
      </c>
      <c r="CB7655" s="33">
        <v>70.562889999999996</v>
      </c>
      <c r="CC7655" s="33">
        <v>68.220370000000003</v>
      </c>
      <c r="DC7655" s="9">
        <v>338.28640000000001</v>
      </c>
      <c r="DD7655" s="9">
        <v>0</v>
      </c>
    </row>
    <row r="7656" spans="1:108" x14ac:dyDescent="0.25">
      <c r="A7656" s="9" t="s">
        <v>42</v>
      </c>
      <c r="B7656" s="9" t="s">
        <v>15</v>
      </c>
      <c r="C7656" s="9" t="s">
        <v>2</v>
      </c>
      <c r="D7656" s="9" t="s">
        <v>37</v>
      </c>
      <c r="E7656" s="9" t="s">
        <v>38</v>
      </c>
      <c r="F7656" s="9">
        <v>2021</v>
      </c>
      <c r="G7656" s="9">
        <v>6</v>
      </c>
      <c r="H7656" s="9"/>
      <c r="BF7656" s="33">
        <v>71.85669</v>
      </c>
      <c r="BG7656" s="33">
        <v>70.429289999999995</v>
      </c>
      <c r="BH7656" s="33">
        <v>68.938220000000001</v>
      </c>
      <c r="BI7656" s="33">
        <v>67.876630000000006</v>
      </c>
      <c r="BJ7656" s="33">
        <v>66.510050000000007</v>
      </c>
      <c r="BK7656" s="33">
        <v>65.634469999999993</v>
      </c>
      <c r="BL7656" s="33">
        <v>66.135130000000004</v>
      </c>
      <c r="BM7656" s="33">
        <v>69.186520000000002</v>
      </c>
      <c r="BN7656" s="33">
        <v>73.033749999999998</v>
      </c>
      <c r="BO7656" s="33">
        <v>77.149240000000006</v>
      </c>
      <c r="BP7656" s="33">
        <v>80.992890000000003</v>
      </c>
      <c r="BQ7656" s="33">
        <v>83.76491</v>
      </c>
      <c r="BR7656" s="33">
        <v>85.651840000000007</v>
      </c>
      <c r="BS7656" s="33">
        <v>87.297250000000005</v>
      </c>
      <c r="BT7656" s="33">
        <v>88.554730000000006</v>
      </c>
      <c r="BU7656" s="33">
        <v>89.010940000000005</v>
      </c>
      <c r="BV7656" s="33">
        <v>88.968890000000002</v>
      </c>
      <c r="BW7656" s="33">
        <v>88.227720000000005</v>
      </c>
      <c r="BX7656" s="33">
        <v>86.424610000000001</v>
      </c>
      <c r="BY7656" s="33">
        <v>83.847269999999995</v>
      </c>
      <c r="BZ7656" s="33">
        <v>80.548190000000005</v>
      </c>
      <c r="CA7656" s="33">
        <v>77.467600000000004</v>
      </c>
      <c r="CB7656" s="33">
        <v>75.098519999999994</v>
      </c>
      <c r="CC7656" s="33">
        <v>73.232919999999993</v>
      </c>
      <c r="DC7656" s="9">
        <v>338.28640000000001</v>
      </c>
      <c r="DD7656" s="9">
        <v>0</v>
      </c>
    </row>
    <row r="7657" spans="1:108" x14ac:dyDescent="0.25">
      <c r="A7657" s="9" t="s">
        <v>42</v>
      </c>
      <c r="B7657" s="9" t="s">
        <v>15</v>
      </c>
      <c r="C7657" s="9" t="s">
        <v>2</v>
      </c>
      <c r="D7657" s="9" t="s">
        <v>37</v>
      </c>
      <c r="E7657" s="9" t="s">
        <v>38</v>
      </c>
      <c r="F7657" s="9">
        <v>2021</v>
      </c>
      <c r="G7657" s="9">
        <v>7</v>
      </c>
      <c r="H7657" s="9">
        <v>90564.26</v>
      </c>
      <c r="I7657" s="9">
        <v>89105.06</v>
      </c>
      <c r="J7657" s="9">
        <v>90044.03</v>
      </c>
      <c r="K7657" s="9">
        <v>90904.07</v>
      </c>
      <c r="L7657" s="9">
        <v>92119.1</v>
      </c>
      <c r="M7657" s="9">
        <v>94421.46</v>
      </c>
      <c r="N7657" s="9">
        <v>98318.49</v>
      </c>
      <c r="O7657" s="9">
        <v>101488</v>
      </c>
      <c r="P7657" s="9">
        <v>103843.5</v>
      </c>
      <c r="Q7657" s="9">
        <v>107170.8</v>
      </c>
      <c r="R7657" s="9">
        <v>107695.6</v>
      </c>
      <c r="S7657" s="9">
        <v>106328.8</v>
      </c>
      <c r="T7657" s="9">
        <v>100526.1</v>
      </c>
      <c r="U7657" s="9">
        <v>83303.73</v>
      </c>
      <c r="V7657" s="9">
        <v>84255.83</v>
      </c>
      <c r="W7657" s="9">
        <v>83639.53</v>
      </c>
      <c r="X7657" s="9">
        <v>83399.48</v>
      </c>
      <c r="Y7657" s="9">
        <v>84106.85</v>
      </c>
      <c r="Z7657" s="9">
        <v>100922.4</v>
      </c>
      <c r="AA7657" s="9">
        <v>107768.5</v>
      </c>
      <c r="AB7657" s="9">
        <v>106755</v>
      </c>
      <c r="AC7657" s="9">
        <v>102978.2</v>
      </c>
      <c r="AD7657" s="9">
        <v>97764.04</v>
      </c>
      <c r="AE7657" s="9">
        <v>96724.479999999996</v>
      </c>
      <c r="AF7657" s="9">
        <v>84177.21</v>
      </c>
      <c r="AG7657" s="9">
        <v>92368.57</v>
      </c>
      <c r="AH7657" s="9">
        <v>90989.03</v>
      </c>
      <c r="AI7657" s="9">
        <v>90889.45</v>
      </c>
      <c r="AJ7657" s="9">
        <v>91022.03</v>
      </c>
      <c r="AK7657" s="9">
        <v>92535.97</v>
      </c>
      <c r="AL7657" s="9">
        <v>94674.97</v>
      </c>
      <c r="AM7657" s="9">
        <v>97668.46</v>
      </c>
      <c r="AN7657" s="9">
        <v>100467.7</v>
      </c>
      <c r="AO7657" s="9">
        <v>103508.5</v>
      </c>
      <c r="AP7657" s="9">
        <v>107297.60000000001</v>
      </c>
      <c r="AQ7657" s="9">
        <v>107710.9</v>
      </c>
      <c r="AR7657" s="9">
        <v>108639.7</v>
      </c>
      <c r="AS7657" s="9">
        <v>109178.2</v>
      </c>
      <c r="AT7657" s="9">
        <v>109153.9</v>
      </c>
      <c r="AU7657" s="9">
        <v>109187.1</v>
      </c>
      <c r="AV7657" s="9">
        <v>108185.5</v>
      </c>
      <c r="AW7657" s="9">
        <v>107536.1</v>
      </c>
      <c r="AX7657" s="9">
        <v>108227.2</v>
      </c>
      <c r="AY7657" s="9">
        <v>109134.3</v>
      </c>
      <c r="AZ7657" s="9">
        <v>108705.8</v>
      </c>
      <c r="BA7657" s="9">
        <v>106437.2</v>
      </c>
      <c r="BB7657" s="9">
        <v>101955.2</v>
      </c>
      <c r="BC7657" s="9">
        <v>97828.49</v>
      </c>
      <c r="BD7657" s="9">
        <v>97894.84</v>
      </c>
      <c r="BE7657" s="9">
        <v>108566.7</v>
      </c>
      <c r="BF7657" s="33">
        <v>70.80986</v>
      </c>
      <c r="BG7657" s="33">
        <v>69.769059999999996</v>
      </c>
      <c r="BH7657" s="33">
        <v>68.316800000000001</v>
      </c>
      <c r="BI7657" s="33">
        <v>67.119479999999996</v>
      </c>
      <c r="BJ7657" s="33">
        <v>66.342089999999999</v>
      </c>
      <c r="BK7657" s="33">
        <v>65.524590000000003</v>
      </c>
      <c r="BL7657" s="33">
        <v>65.829189999999997</v>
      </c>
      <c r="BM7657" s="33">
        <v>68.833399999999997</v>
      </c>
      <c r="BN7657" s="33">
        <v>73.32799</v>
      </c>
      <c r="BO7657" s="33">
        <v>77.633480000000006</v>
      </c>
      <c r="BP7657" s="33">
        <v>81.910920000000004</v>
      </c>
      <c r="BQ7657" s="33">
        <v>84.498580000000004</v>
      </c>
      <c r="BR7657" s="33">
        <v>86.709059999999994</v>
      </c>
      <c r="BS7657" s="33">
        <v>88.319909999999993</v>
      </c>
      <c r="BT7657" s="33">
        <v>89.592309999999998</v>
      </c>
      <c r="BU7657" s="33">
        <v>90.082880000000003</v>
      </c>
      <c r="BV7657" s="33">
        <v>90.02861</v>
      </c>
      <c r="BW7657" s="33">
        <v>89.316289999999995</v>
      </c>
      <c r="BX7657" s="33">
        <v>87.554109999999994</v>
      </c>
      <c r="BY7657" s="33">
        <v>84.785200000000003</v>
      </c>
      <c r="BZ7657" s="33">
        <v>80.990560000000002</v>
      </c>
      <c r="CA7657" s="33">
        <v>78.224459999999993</v>
      </c>
      <c r="CB7657" s="33">
        <v>75.908389999999997</v>
      </c>
      <c r="CC7657" s="33">
        <v>73.862369999999999</v>
      </c>
      <c r="CD7657" s="9">
        <v>712374.8</v>
      </c>
      <c r="CE7657" s="9">
        <v>458731.4</v>
      </c>
      <c r="CF7657" s="9">
        <v>388122.6</v>
      </c>
      <c r="CG7657" s="9">
        <v>302810.90000000002</v>
      </c>
      <c r="CH7657" s="9">
        <v>202480</v>
      </c>
      <c r="CI7657" s="9">
        <v>161538.79999999999</v>
      </c>
      <c r="CJ7657" s="9">
        <v>208073.2</v>
      </c>
      <c r="CK7657" s="9">
        <v>348861.5</v>
      </c>
      <c r="CL7657" s="9">
        <v>727589.9</v>
      </c>
      <c r="CM7657" s="9">
        <v>910378.8</v>
      </c>
      <c r="CN7657" s="9">
        <v>1071883</v>
      </c>
      <c r="CO7657" s="9">
        <v>2210155</v>
      </c>
      <c r="CP7657" s="9">
        <v>1933666</v>
      </c>
      <c r="CQ7657" s="9">
        <v>1664152</v>
      </c>
      <c r="CR7657" s="9">
        <v>1239228</v>
      </c>
      <c r="CS7657" s="9">
        <v>1163200</v>
      </c>
      <c r="CT7657" s="9">
        <v>1242691</v>
      </c>
      <c r="CU7657" s="9">
        <v>1488929</v>
      </c>
      <c r="CV7657" s="9">
        <v>1636867</v>
      </c>
      <c r="CW7657" s="9">
        <v>2005895</v>
      </c>
      <c r="CX7657" s="9">
        <v>2263860</v>
      </c>
      <c r="CY7657" s="9">
        <v>2039397</v>
      </c>
      <c r="CZ7657" s="9">
        <v>1748854</v>
      </c>
      <c r="DA7657" s="9">
        <v>1154415</v>
      </c>
      <c r="DB7657" s="9">
        <v>1149229</v>
      </c>
      <c r="DC7657" s="9">
        <v>338.28640000000001</v>
      </c>
      <c r="DD7657" s="9">
        <v>0</v>
      </c>
    </row>
    <row r="7658" spans="1:108" x14ac:dyDescent="0.25">
      <c r="A7658" s="9" t="s">
        <v>42</v>
      </c>
      <c r="B7658" s="9" t="s">
        <v>15</v>
      </c>
      <c r="C7658" s="9" t="s">
        <v>2</v>
      </c>
      <c r="D7658" s="9" t="s">
        <v>37</v>
      </c>
      <c r="E7658" s="9" t="s">
        <v>38</v>
      </c>
      <c r="F7658" s="9">
        <v>2021</v>
      </c>
      <c r="G7658" s="9">
        <v>8</v>
      </c>
      <c r="H7658" s="9"/>
      <c r="BF7658" s="33">
        <v>71.677340000000001</v>
      </c>
      <c r="BG7658" s="33">
        <v>70.132570000000001</v>
      </c>
      <c r="BH7658" s="33">
        <v>68.42371</v>
      </c>
      <c r="BI7658" s="33">
        <v>67.39537</v>
      </c>
      <c r="BJ7658" s="33">
        <v>66.552149999999997</v>
      </c>
      <c r="BK7658" s="33">
        <v>66.039360000000002</v>
      </c>
      <c r="BL7658" s="33">
        <v>65.876400000000004</v>
      </c>
      <c r="BM7658" s="33">
        <v>67.758579999999995</v>
      </c>
      <c r="BN7658" s="33">
        <v>71.885729999999995</v>
      </c>
      <c r="BO7658" s="33">
        <v>76.857659999999996</v>
      </c>
      <c r="BP7658" s="33">
        <v>81.358670000000004</v>
      </c>
      <c r="BQ7658" s="33">
        <v>84.942490000000006</v>
      </c>
      <c r="BR7658" s="33">
        <v>87.289670000000001</v>
      </c>
      <c r="BS7658" s="33">
        <v>88.812730000000002</v>
      </c>
      <c r="BT7658" s="33">
        <v>89.987470000000002</v>
      </c>
      <c r="BU7658" s="33">
        <v>90.523120000000006</v>
      </c>
      <c r="BV7658" s="33">
        <v>90.227590000000006</v>
      </c>
      <c r="BW7658" s="33">
        <v>89.417950000000005</v>
      </c>
      <c r="BX7658" s="33">
        <v>87.188879999999997</v>
      </c>
      <c r="BY7658" s="33">
        <v>83.399910000000006</v>
      </c>
      <c r="BZ7658" s="33">
        <v>79.872749999999996</v>
      </c>
      <c r="CA7658" s="33">
        <v>77.568280000000001</v>
      </c>
      <c r="CB7658" s="33">
        <v>75.993530000000007</v>
      </c>
      <c r="CC7658" s="33">
        <v>73.9636</v>
      </c>
      <c r="DC7658" s="9">
        <v>338.28640000000001</v>
      </c>
      <c r="DD7658" s="9">
        <v>0</v>
      </c>
    </row>
    <row r="7659" spans="1:108" x14ac:dyDescent="0.25">
      <c r="A7659" s="9" t="s">
        <v>42</v>
      </c>
      <c r="B7659" s="9" t="s">
        <v>15</v>
      </c>
      <c r="C7659" s="9" t="s">
        <v>2</v>
      </c>
      <c r="D7659" s="9" t="s">
        <v>37</v>
      </c>
      <c r="E7659" s="9" t="s">
        <v>38</v>
      </c>
      <c r="F7659" s="9">
        <v>2021</v>
      </c>
      <c r="G7659" s="9">
        <v>9</v>
      </c>
      <c r="H7659" s="9"/>
      <c r="BF7659" s="33">
        <v>70.427819999999997</v>
      </c>
      <c r="BG7659" s="33">
        <v>68.935370000000006</v>
      </c>
      <c r="BH7659" s="33">
        <v>67.739859999999993</v>
      </c>
      <c r="BI7659" s="33">
        <v>66.823719999999994</v>
      </c>
      <c r="BJ7659" s="33">
        <v>65.938630000000003</v>
      </c>
      <c r="BK7659" s="33">
        <v>65.25094</v>
      </c>
      <c r="BL7659" s="33">
        <v>64.717699999999994</v>
      </c>
      <c r="BM7659" s="33">
        <v>65.788390000000007</v>
      </c>
      <c r="BN7659" s="33">
        <v>69.95241</v>
      </c>
      <c r="BO7659" s="33">
        <v>75.539540000000002</v>
      </c>
      <c r="BP7659" s="33">
        <v>81.008470000000003</v>
      </c>
      <c r="BQ7659" s="33">
        <v>85.475960000000001</v>
      </c>
      <c r="BR7659" s="33">
        <v>87.657989999999998</v>
      </c>
      <c r="BS7659" s="33">
        <v>88.734170000000006</v>
      </c>
      <c r="BT7659" s="33">
        <v>89.451809999999995</v>
      </c>
      <c r="BU7659" s="33">
        <v>89.682670000000002</v>
      </c>
      <c r="BV7659" s="33">
        <v>89.317740000000001</v>
      </c>
      <c r="BW7659" s="33">
        <v>88.396709999999999</v>
      </c>
      <c r="BX7659" s="33">
        <v>85.712739999999997</v>
      </c>
      <c r="BY7659" s="33">
        <v>81.69641</v>
      </c>
      <c r="BZ7659" s="33">
        <v>78.335809999999995</v>
      </c>
      <c r="CA7659" s="33">
        <v>76.321340000000006</v>
      </c>
      <c r="CB7659" s="33">
        <v>74.540090000000006</v>
      </c>
      <c r="CC7659" s="33">
        <v>72.617140000000006</v>
      </c>
      <c r="DC7659" s="9">
        <v>338.28640000000001</v>
      </c>
      <c r="DD7659" s="9">
        <v>0</v>
      </c>
    </row>
    <row r="7660" spans="1:108" x14ac:dyDescent="0.25">
      <c r="A7660" s="9" t="s">
        <v>42</v>
      </c>
      <c r="B7660" s="9" t="s">
        <v>15</v>
      </c>
      <c r="C7660" s="9" t="s">
        <v>2</v>
      </c>
      <c r="D7660" s="9" t="s">
        <v>37</v>
      </c>
      <c r="E7660" s="9" t="s">
        <v>38</v>
      </c>
      <c r="F7660" s="9">
        <v>2021</v>
      </c>
      <c r="G7660" s="9">
        <v>10</v>
      </c>
      <c r="H7660" s="9"/>
      <c r="BF7660" s="33">
        <v>63.959940000000003</v>
      </c>
      <c r="BG7660" s="33">
        <v>62.5351</v>
      </c>
      <c r="BH7660" s="33">
        <v>61.660420000000002</v>
      </c>
      <c r="BI7660" s="33">
        <v>60.85472</v>
      </c>
      <c r="BJ7660" s="33">
        <v>60.503430000000002</v>
      </c>
      <c r="BK7660" s="33">
        <v>59.740110000000001</v>
      </c>
      <c r="BL7660" s="33">
        <v>59.150660000000002</v>
      </c>
      <c r="BM7660" s="33">
        <v>59.136049999999997</v>
      </c>
      <c r="BN7660" s="33">
        <v>62.482590000000002</v>
      </c>
      <c r="BO7660" s="33">
        <v>67.190349999999995</v>
      </c>
      <c r="BP7660" s="33">
        <v>71.894300000000001</v>
      </c>
      <c r="BQ7660" s="33">
        <v>76.017700000000005</v>
      </c>
      <c r="BR7660" s="33">
        <v>79.658569999999997</v>
      </c>
      <c r="BS7660" s="33">
        <v>81.82244</v>
      </c>
      <c r="BT7660" s="33">
        <v>82.325860000000006</v>
      </c>
      <c r="BU7660" s="33">
        <v>81.369060000000005</v>
      </c>
      <c r="BV7660" s="33">
        <v>80.2</v>
      </c>
      <c r="BW7660" s="33">
        <v>78.368170000000006</v>
      </c>
      <c r="BX7660" s="33">
        <v>75.136930000000007</v>
      </c>
      <c r="BY7660" s="33">
        <v>71.691739999999996</v>
      </c>
      <c r="BZ7660" s="33">
        <v>69.164429999999996</v>
      </c>
      <c r="CA7660" s="33">
        <v>67.236680000000007</v>
      </c>
      <c r="CB7660" s="33">
        <v>65.54956</v>
      </c>
      <c r="CC7660" s="33">
        <v>64.098780000000005</v>
      </c>
      <c r="DC7660" s="9">
        <v>338.28640000000001</v>
      </c>
      <c r="DD7660" s="9">
        <v>0</v>
      </c>
    </row>
    <row r="7661" spans="1:108" x14ac:dyDescent="0.25">
      <c r="A7661" s="9" t="s">
        <v>42</v>
      </c>
      <c r="B7661" s="9" t="s">
        <v>15</v>
      </c>
      <c r="C7661" s="9" t="s">
        <v>2</v>
      </c>
      <c r="D7661" s="9" t="s">
        <v>37</v>
      </c>
      <c r="E7661" s="9" t="s">
        <v>38</v>
      </c>
      <c r="F7661" s="9">
        <v>2022</v>
      </c>
      <c r="G7661" s="9">
        <v>5</v>
      </c>
      <c r="H7661" s="9"/>
      <c r="BF7661" s="33">
        <v>66.015619999999998</v>
      </c>
      <c r="BG7661" s="33">
        <v>64.486400000000003</v>
      </c>
      <c r="BH7661" s="33">
        <v>63.461599999999997</v>
      </c>
      <c r="BI7661" s="33">
        <v>62.008229999999998</v>
      </c>
      <c r="BJ7661" s="33">
        <v>61.03595</v>
      </c>
      <c r="BK7661" s="33">
        <v>60.368250000000003</v>
      </c>
      <c r="BL7661" s="33">
        <v>60.710500000000003</v>
      </c>
      <c r="BM7661" s="33">
        <v>63.576500000000003</v>
      </c>
      <c r="BN7661" s="33">
        <v>67.548919999999995</v>
      </c>
      <c r="BO7661" s="33">
        <v>71.786159999999995</v>
      </c>
      <c r="BP7661" s="33">
        <v>75.694800000000001</v>
      </c>
      <c r="BQ7661" s="33">
        <v>78.992159999999998</v>
      </c>
      <c r="BR7661" s="33">
        <v>81.198869999999999</v>
      </c>
      <c r="BS7661" s="33">
        <v>82.598159999999993</v>
      </c>
      <c r="BT7661" s="33">
        <v>83.316519999999997</v>
      </c>
      <c r="BU7661" s="33">
        <v>83.889060000000001</v>
      </c>
      <c r="BV7661" s="33">
        <v>84.199349999999995</v>
      </c>
      <c r="BW7661" s="33">
        <v>83.549390000000002</v>
      </c>
      <c r="BX7661" s="33">
        <v>81.721639999999994</v>
      </c>
      <c r="BY7661" s="33">
        <v>78.936329999999998</v>
      </c>
      <c r="BZ7661" s="33">
        <v>75.624070000000003</v>
      </c>
      <c r="CA7661" s="33">
        <v>72.933869999999999</v>
      </c>
      <c r="CB7661" s="33">
        <v>70.562889999999996</v>
      </c>
      <c r="CC7661" s="33">
        <v>68.220370000000003</v>
      </c>
      <c r="DC7661" s="9">
        <v>338.28640000000001</v>
      </c>
      <c r="DD7661" s="9">
        <v>0</v>
      </c>
    </row>
    <row r="7662" spans="1:108" x14ac:dyDescent="0.25">
      <c r="A7662" s="9" t="s">
        <v>42</v>
      </c>
      <c r="B7662" s="9" t="s">
        <v>15</v>
      </c>
      <c r="C7662" s="9" t="s">
        <v>2</v>
      </c>
      <c r="D7662" s="9" t="s">
        <v>37</v>
      </c>
      <c r="E7662" s="9" t="s">
        <v>38</v>
      </c>
      <c r="F7662" s="9">
        <v>2022</v>
      </c>
      <c r="G7662" s="9">
        <v>6</v>
      </c>
      <c r="H7662" s="9"/>
      <c r="BF7662" s="33">
        <v>71.85669</v>
      </c>
      <c r="BG7662" s="33">
        <v>70.429289999999995</v>
      </c>
      <c r="BH7662" s="33">
        <v>68.938220000000001</v>
      </c>
      <c r="BI7662" s="33">
        <v>67.876630000000006</v>
      </c>
      <c r="BJ7662" s="33">
        <v>66.510050000000007</v>
      </c>
      <c r="BK7662" s="33">
        <v>65.634469999999993</v>
      </c>
      <c r="BL7662" s="33">
        <v>66.135130000000004</v>
      </c>
      <c r="BM7662" s="33">
        <v>69.186520000000002</v>
      </c>
      <c r="BN7662" s="33">
        <v>73.033749999999998</v>
      </c>
      <c r="BO7662" s="33">
        <v>77.149240000000006</v>
      </c>
      <c r="BP7662" s="33">
        <v>80.992890000000003</v>
      </c>
      <c r="BQ7662" s="33">
        <v>83.76491</v>
      </c>
      <c r="BR7662" s="33">
        <v>85.651840000000007</v>
      </c>
      <c r="BS7662" s="33">
        <v>87.297250000000005</v>
      </c>
      <c r="BT7662" s="33">
        <v>88.554730000000006</v>
      </c>
      <c r="BU7662" s="33">
        <v>89.010940000000005</v>
      </c>
      <c r="BV7662" s="33">
        <v>88.968890000000002</v>
      </c>
      <c r="BW7662" s="33">
        <v>88.227720000000005</v>
      </c>
      <c r="BX7662" s="33">
        <v>86.424610000000001</v>
      </c>
      <c r="BY7662" s="33">
        <v>83.847269999999995</v>
      </c>
      <c r="BZ7662" s="33">
        <v>80.548190000000005</v>
      </c>
      <c r="CA7662" s="33">
        <v>77.467600000000004</v>
      </c>
      <c r="CB7662" s="33">
        <v>75.098519999999994</v>
      </c>
      <c r="CC7662" s="33">
        <v>73.232919999999993</v>
      </c>
      <c r="DC7662" s="9">
        <v>338.28640000000001</v>
      </c>
      <c r="DD7662" s="9">
        <v>0</v>
      </c>
    </row>
    <row r="7663" spans="1:108" x14ac:dyDescent="0.25">
      <c r="A7663" s="9" t="s">
        <v>42</v>
      </c>
      <c r="B7663" s="9" t="s">
        <v>15</v>
      </c>
      <c r="C7663" s="9" t="s">
        <v>2</v>
      </c>
      <c r="D7663" s="9" t="s">
        <v>37</v>
      </c>
      <c r="E7663" s="9" t="s">
        <v>38</v>
      </c>
      <c r="F7663" s="9">
        <v>2022</v>
      </c>
      <c r="G7663" s="9">
        <v>7</v>
      </c>
      <c r="H7663" s="9">
        <v>90759.5</v>
      </c>
      <c r="I7663" s="9">
        <v>89270.25</v>
      </c>
      <c r="J7663" s="9">
        <v>90179.65</v>
      </c>
      <c r="K7663" s="9">
        <v>91008.49</v>
      </c>
      <c r="L7663" s="9">
        <v>92188.5</v>
      </c>
      <c r="M7663" s="9">
        <v>94446.12</v>
      </c>
      <c r="N7663" s="9">
        <v>98284.56</v>
      </c>
      <c r="O7663" s="9">
        <v>101426.7</v>
      </c>
      <c r="P7663" s="9">
        <v>103770.9</v>
      </c>
      <c r="Q7663" s="9">
        <v>107083.2</v>
      </c>
      <c r="R7663" s="9">
        <v>107597.7</v>
      </c>
      <c r="S7663" s="9">
        <v>106215.9</v>
      </c>
      <c r="T7663" s="9">
        <v>100403.4</v>
      </c>
      <c r="U7663" s="9">
        <v>83189.31</v>
      </c>
      <c r="V7663" s="9">
        <v>84141.4</v>
      </c>
      <c r="W7663" s="9">
        <v>83515.98</v>
      </c>
      <c r="X7663" s="9">
        <v>83275.89</v>
      </c>
      <c r="Y7663" s="9">
        <v>83964.74</v>
      </c>
      <c r="Z7663" s="9">
        <v>100766</v>
      </c>
      <c r="AA7663" s="9">
        <v>107614.3</v>
      </c>
      <c r="AB7663" s="9">
        <v>106599.8</v>
      </c>
      <c r="AC7663" s="9">
        <v>102834.6</v>
      </c>
      <c r="AD7663" s="9">
        <v>97618.05</v>
      </c>
      <c r="AE7663" s="9">
        <v>96578.5</v>
      </c>
      <c r="AF7663" s="9">
        <v>84053.62</v>
      </c>
      <c r="AG7663" s="9">
        <v>92563.81</v>
      </c>
      <c r="AH7663" s="9">
        <v>91154.22</v>
      </c>
      <c r="AI7663" s="9">
        <v>91025.07</v>
      </c>
      <c r="AJ7663" s="9">
        <v>91126.45</v>
      </c>
      <c r="AK7663" s="9">
        <v>92605.37</v>
      </c>
      <c r="AL7663" s="9">
        <v>94699.64</v>
      </c>
      <c r="AM7663" s="9">
        <v>97634.54</v>
      </c>
      <c r="AN7663" s="9">
        <v>100406.3</v>
      </c>
      <c r="AO7663" s="9">
        <v>103435.9</v>
      </c>
      <c r="AP7663" s="9">
        <v>107209.9</v>
      </c>
      <c r="AQ7663" s="9">
        <v>107613</v>
      </c>
      <c r="AR7663" s="9">
        <v>108526.8</v>
      </c>
      <c r="AS7663" s="9">
        <v>109055.6</v>
      </c>
      <c r="AT7663" s="9">
        <v>109039.5</v>
      </c>
      <c r="AU7663" s="9">
        <v>109072.7</v>
      </c>
      <c r="AV7663" s="9">
        <v>108061.9</v>
      </c>
      <c r="AW7663" s="9">
        <v>107412.5</v>
      </c>
      <c r="AX7663" s="9">
        <v>108085.1</v>
      </c>
      <c r="AY7663" s="9">
        <v>108977.9</v>
      </c>
      <c r="AZ7663" s="9">
        <v>108551.5</v>
      </c>
      <c r="BA7663" s="9">
        <v>106281.9</v>
      </c>
      <c r="BB7663" s="9">
        <v>101811.5</v>
      </c>
      <c r="BC7663" s="9">
        <v>97682.5</v>
      </c>
      <c r="BD7663" s="9">
        <v>97748.85</v>
      </c>
      <c r="BE7663" s="9">
        <v>108443.1</v>
      </c>
      <c r="BF7663" s="33">
        <v>70.80986</v>
      </c>
      <c r="BG7663" s="33">
        <v>69.769059999999996</v>
      </c>
      <c r="BH7663" s="33">
        <v>68.316800000000001</v>
      </c>
      <c r="BI7663" s="33">
        <v>67.119479999999996</v>
      </c>
      <c r="BJ7663" s="33">
        <v>66.342089999999999</v>
      </c>
      <c r="BK7663" s="33">
        <v>65.524590000000003</v>
      </c>
      <c r="BL7663" s="33">
        <v>65.829189999999997</v>
      </c>
      <c r="BM7663" s="33">
        <v>68.833399999999997</v>
      </c>
      <c r="BN7663" s="33">
        <v>73.32799</v>
      </c>
      <c r="BO7663" s="33">
        <v>77.633480000000006</v>
      </c>
      <c r="BP7663" s="33">
        <v>81.910920000000004</v>
      </c>
      <c r="BQ7663" s="33">
        <v>84.498580000000004</v>
      </c>
      <c r="BR7663" s="33">
        <v>86.709059999999994</v>
      </c>
      <c r="BS7663" s="33">
        <v>88.319909999999993</v>
      </c>
      <c r="BT7663" s="33">
        <v>89.592309999999998</v>
      </c>
      <c r="BU7663" s="33">
        <v>90.082880000000003</v>
      </c>
      <c r="BV7663" s="33">
        <v>90.02861</v>
      </c>
      <c r="BW7663" s="33">
        <v>89.316289999999995</v>
      </c>
      <c r="BX7663" s="33">
        <v>87.554109999999994</v>
      </c>
      <c r="BY7663" s="33">
        <v>84.785200000000003</v>
      </c>
      <c r="BZ7663" s="33">
        <v>80.990560000000002</v>
      </c>
      <c r="CA7663" s="33">
        <v>78.224459999999993</v>
      </c>
      <c r="CB7663" s="33">
        <v>75.908389999999997</v>
      </c>
      <c r="CC7663" s="33">
        <v>73.862369999999999</v>
      </c>
      <c r="CD7663" s="9">
        <v>711787.1</v>
      </c>
      <c r="CE7663" s="9">
        <v>458686.2</v>
      </c>
      <c r="CF7663" s="9">
        <v>388089.2</v>
      </c>
      <c r="CG7663" s="9">
        <v>302755.09999999998</v>
      </c>
      <c r="CH7663" s="9">
        <v>202501.8</v>
      </c>
      <c r="CI7663" s="9">
        <v>161579.29999999999</v>
      </c>
      <c r="CJ7663" s="9">
        <v>208122.3</v>
      </c>
      <c r="CK7663" s="9">
        <v>348800.5</v>
      </c>
      <c r="CL7663" s="9">
        <v>727190.4</v>
      </c>
      <c r="CM7663" s="9">
        <v>910017.4</v>
      </c>
      <c r="CN7663" s="9">
        <v>1071008</v>
      </c>
      <c r="CO7663" s="9">
        <v>2207851</v>
      </c>
      <c r="CP7663" s="9">
        <v>1932281</v>
      </c>
      <c r="CQ7663" s="9">
        <v>1663836</v>
      </c>
      <c r="CR7663" s="9">
        <v>1238959</v>
      </c>
      <c r="CS7663" s="9">
        <v>1163005</v>
      </c>
      <c r="CT7663" s="9">
        <v>1242471</v>
      </c>
      <c r="CU7663" s="9">
        <v>1487806</v>
      </c>
      <c r="CV7663" s="9">
        <v>1635732</v>
      </c>
      <c r="CW7663" s="9">
        <v>2005350</v>
      </c>
      <c r="CX7663" s="9">
        <v>2262363</v>
      </c>
      <c r="CY7663" s="9">
        <v>2038320</v>
      </c>
      <c r="CZ7663" s="9">
        <v>1747939</v>
      </c>
      <c r="DA7663" s="9">
        <v>1154221</v>
      </c>
      <c r="DB7663" s="9">
        <v>1149307</v>
      </c>
      <c r="DC7663" s="9">
        <v>338.28640000000001</v>
      </c>
      <c r="DD7663" s="9">
        <v>0</v>
      </c>
    </row>
    <row r="7664" spans="1:108" x14ac:dyDescent="0.25">
      <c r="A7664" s="9" t="s">
        <v>42</v>
      </c>
      <c r="B7664" s="9" t="s">
        <v>15</v>
      </c>
      <c r="C7664" s="9" t="s">
        <v>2</v>
      </c>
      <c r="D7664" s="9" t="s">
        <v>37</v>
      </c>
      <c r="E7664" s="9" t="s">
        <v>38</v>
      </c>
      <c r="F7664" s="9">
        <v>2022</v>
      </c>
      <c r="G7664" s="9">
        <v>8</v>
      </c>
      <c r="H7664" s="9"/>
      <c r="BF7664" s="33">
        <v>71.677340000000001</v>
      </c>
      <c r="BG7664" s="33">
        <v>70.132570000000001</v>
      </c>
      <c r="BH7664" s="33">
        <v>68.42371</v>
      </c>
      <c r="BI7664" s="33">
        <v>67.39537</v>
      </c>
      <c r="BJ7664" s="33">
        <v>66.552149999999997</v>
      </c>
      <c r="BK7664" s="33">
        <v>66.039360000000002</v>
      </c>
      <c r="BL7664" s="33">
        <v>65.876400000000004</v>
      </c>
      <c r="BM7664" s="33">
        <v>67.758579999999995</v>
      </c>
      <c r="BN7664" s="33">
        <v>71.885729999999995</v>
      </c>
      <c r="BO7664" s="33">
        <v>76.857659999999996</v>
      </c>
      <c r="BP7664" s="33">
        <v>81.358670000000004</v>
      </c>
      <c r="BQ7664" s="33">
        <v>84.942490000000006</v>
      </c>
      <c r="BR7664" s="33">
        <v>87.289670000000001</v>
      </c>
      <c r="BS7664" s="33">
        <v>88.812730000000002</v>
      </c>
      <c r="BT7664" s="33">
        <v>89.987470000000002</v>
      </c>
      <c r="BU7664" s="33">
        <v>90.523120000000006</v>
      </c>
      <c r="BV7664" s="33">
        <v>90.227590000000006</v>
      </c>
      <c r="BW7664" s="33">
        <v>89.417950000000005</v>
      </c>
      <c r="BX7664" s="33">
        <v>87.188879999999997</v>
      </c>
      <c r="BY7664" s="33">
        <v>83.399910000000006</v>
      </c>
      <c r="BZ7664" s="33">
        <v>79.872749999999996</v>
      </c>
      <c r="CA7664" s="33">
        <v>77.568280000000001</v>
      </c>
      <c r="CB7664" s="33">
        <v>75.993530000000007</v>
      </c>
      <c r="CC7664" s="33">
        <v>73.9636</v>
      </c>
      <c r="DC7664" s="9">
        <v>338.28640000000001</v>
      </c>
      <c r="DD7664" s="9">
        <v>0</v>
      </c>
    </row>
    <row r="7665" spans="1:108" x14ac:dyDescent="0.25">
      <c r="A7665" s="9" t="s">
        <v>42</v>
      </c>
      <c r="B7665" s="9" t="s">
        <v>15</v>
      </c>
      <c r="C7665" s="9" t="s">
        <v>2</v>
      </c>
      <c r="D7665" s="9" t="s">
        <v>37</v>
      </c>
      <c r="E7665" s="9" t="s">
        <v>38</v>
      </c>
      <c r="F7665" s="9">
        <v>2022</v>
      </c>
      <c r="G7665" s="9">
        <v>9</v>
      </c>
      <c r="H7665" s="9"/>
      <c r="BF7665" s="33">
        <v>70.427819999999997</v>
      </c>
      <c r="BG7665" s="33">
        <v>68.935370000000006</v>
      </c>
      <c r="BH7665" s="33">
        <v>67.739859999999993</v>
      </c>
      <c r="BI7665" s="33">
        <v>66.823719999999994</v>
      </c>
      <c r="BJ7665" s="33">
        <v>65.938630000000003</v>
      </c>
      <c r="BK7665" s="33">
        <v>65.25094</v>
      </c>
      <c r="BL7665" s="33">
        <v>64.717699999999994</v>
      </c>
      <c r="BM7665" s="33">
        <v>65.788390000000007</v>
      </c>
      <c r="BN7665" s="33">
        <v>69.95241</v>
      </c>
      <c r="BO7665" s="33">
        <v>75.539540000000002</v>
      </c>
      <c r="BP7665" s="33">
        <v>81.008470000000003</v>
      </c>
      <c r="BQ7665" s="33">
        <v>85.475960000000001</v>
      </c>
      <c r="BR7665" s="33">
        <v>87.657989999999998</v>
      </c>
      <c r="BS7665" s="33">
        <v>88.734170000000006</v>
      </c>
      <c r="BT7665" s="33">
        <v>89.451809999999995</v>
      </c>
      <c r="BU7665" s="33">
        <v>89.682670000000002</v>
      </c>
      <c r="BV7665" s="33">
        <v>89.317740000000001</v>
      </c>
      <c r="BW7665" s="33">
        <v>88.396709999999999</v>
      </c>
      <c r="BX7665" s="33">
        <v>85.712739999999997</v>
      </c>
      <c r="BY7665" s="33">
        <v>81.69641</v>
      </c>
      <c r="BZ7665" s="33">
        <v>78.335809999999995</v>
      </c>
      <c r="CA7665" s="33">
        <v>76.321340000000006</v>
      </c>
      <c r="CB7665" s="33">
        <v>74.540090000000006</v>
      </c>
      <c r="CC7665" s="33">
        <v>72.617140000000006</v>
      </c>
      <c r="DC7665" s="9">
        <v>338.28640000000001</v>
      </c>
      <c r="DD7665" s="9">
        <v>0</v>
      </c>
    </row>
    <row r="7666" spans="1:108" x14ac:dyDescent="0.25">
      <c r="A7666" s="9" t="s">
        <v>42</v>
      </c>
      <c r="B7666" s="9" t="s">
        <v>15</v>
      </c>
      <c r="C7666" s="9" t="s">
        <v>2</v>
      </c>
      <c r="D7666" s="9" t="s">
        <v>37</v>
      </c>
      <c r="E7666" s="9" t="s">
        <v>38</v>
      </c>
      <c r="F7666" s="9">
        <v>2022</v>
      </c>
      <c r="G7666" s="9">
        <v>10</v>
      </c>
      <c r="H7666" s="9"/>
      <c r="BF7666" s="33">
        <v>63.959940000000003</v>
      </c>
      <c r="BG7666" s="33">
        <v>62.5351</v>
      </c>
      <c r="BH7666" s="33">
        <v>61.660420000000002</v>
      </c>
      <c r="BI7666" s="33">
        <v>60.85472</v>
      </c>
      <c r="BJ7666" s="33">
        <v>60.503430000000002</v>
      </c>
      <c r="BK7666" s="33">
        <v>59.740110000000001</v>
      </c>
      <c r="BL7666" s="33">
        <v>59.150660000000002</v>
      </c>
      <c r="BM7666" s="33">
        <v>59.136049999999997</v>
      </c>
      <c r="BN7666" s="33">
        <v>62.482590000000002</v>
      </c>
      <c r="BO7666" s="33">
        <v>67.190349999999995</v>
      </c>
      <c r="BP7666" s="33">
        <v>71.894300000000001</v>
      </c>
      <c r="BQ7666" s="33">
        <v>76.017700000000005</v>
      </c>
      <c r="BR7666" s="33">
        <v>79.658569999999997</v>
      </c>
      <c r="BS7666" s="33">
        <v>81.82244</v>
      </c>
      <c r="BT7666" s="33">
        <v>82.325860000000006</v>
      </c>
      <c r="BU7666" s="33">
        <v>81.369060000000005</v>
      </c>
      <c r="BV7666" s="33">
        <v>80.2</v>
      </c>
      <c r="BW7666" s="33">
        <v>78.368170000000006</v>
      </c>
      <c r="BX7666" s="33">
        <v>75.136930000000007</v>
      </c>
      <c r="BY7666" s="33">
        <v>71.691739999999996</v>
      </c>
      <c r="BZ7666" s="33">
        <v>69.164429999999996</v>
      </c>
      <c r="CA7666" s="33">
        <v>67.236680000000007</v>
      </c>
      <c r="CB7666" s="33">
        <v>65.54956</v>
      </c>
      <c r="CC7666" s="33">
        <v>64.098780000000005</v>
      </c>
      <c r="DC7666" s="9">
        <v>338.28640000000001</v>
      </c>
      <c r="DD7666" s="9">
        <v>0</v>
      </c>
    </row>
    <row r="7667" spans="1:108" x14ac:dyDescent="0.25">
      <c r="A7667" s="9" t="s">
        <v>42</v>
      </c>
      <c r="B7667" s="9" t="s">
        <v>15</v>
      </c>
      <c r="C7667" s="9" t="s">
        <v>2</v>
      </c>
      <c r="D7667" s="9" t="s">
        <v>37</v>
      </c>
      <c r="E7667" s="9" t="s">
        <v>38</v>
      </c>
      <c r="F7667" s="9">
        <v>2023</v>
      </c>
      <c r="G7667" s="9">
        <v>5</v>
      </c>
      <c r="H7667" s="9"/>
      <c r="BF7667" s="33">
        <v>66.015619999999998</v>
      </c>
      <c r="BG7667" s="33">
        <v>64.486400000000003</v>
      </c>
      <c r="BH7667" s="33">
        <v>63.461599999999997</v>
      </c>
      <c r="BI7667" s="33">
        <v>62.008229999999998</v>
      </c>
      <c r="BJ7667" s="33">
        <v>61.03595</v>
      </c>
      <c r="BK7667" s="33">
        <v>60.368250000000003</v>
      </c>
      <c r="BL7667" s="33">
        <v>60.710500000000003</v>
      </c>
      <c r="BM7667" s="33">
        <v>63.576500000000003</v>
      </c>
      <c r="BN7667" s="33">
        <v>67.548919999999995</v>
      </c>
      <c r="BO7667" s="33">
        <v>71.786159999999995</v>
      </c>
      <c r="BP7667" s="33">
        <v>75.694800000000001</v>
      </c>
      <c r="BQ7667" s="33">
        <v>78.992159999999998</v>
      </c>
      <c r="BR7667" s="33">
        <v>81.198869999999999</v>
      </c>
      <c r="BS7667" s="33">
        <v>82.598159999999993</v>
      </c>
      <c r="BT7667" s="33">
        <v>83.316519999999997</v>
      </c>
      <c r="BU7667" s="33">
        <v>83.889060000000001</v>
      </c>
      <c r="BV7667" s="33">
        <v>84.199349999999995</v>
      </c>
      <c r="BW7667" s="33">
        <v>83.549390000000002</v>
      </c>
      <c r="BX7667" s="33">
        <v>81.721639999999994</v>
      </c>
      <c r="BY7667" s="33">
        <v>78.936329999999998</v>
      </c>
      <c r="BZ7667" s="33">
        <v>75.624070000000003</v>
      </c>
      <c r="CA7667" s="33">
        <v>72.933869999999999</v>
      </c>
      <c r="CB7667" s="33">
        <v>70.562889999999996</v>
      </c>
      <c r="CC7667" s="33">
        <v>68.220370000000003</v>
      </c>
      <c r="DC7667" s="9">
        <v>338.28640000000001</v>
      </c>
      <c r="DD7667" s="9">
        <v>0</v>
      </c>
    </row>
    <row r="7668" spans="1:108" x14ac:dyDescent="0.25">
      <c r="A7668" s="9" t="s">
        <v>42</v>
      </c>
      <c r="B7668" s="9" t="s">
        <v>15</v>
      </c>
      <c r="C7668" s="9" t="s">
        <v>2</v>
      </c>
      <c r="D7668" s="9" t="s">
        <v>37</v>
      </c>
      <c r="E7668" s="9" t="s">
        <v>38</v>
      </c>
      <c r="F7668" s="9">
        <v>2023</v>
      </c>
      <c r="G7668" s="9">
        <v>6</v>
      </c>
      <c r="H7668" s="9"/>
      <c r="BF7668" s="33">
        <v>71.85669</v>
      </c>
      <c r="BG7668" s="33">
        <v>70.429289999999995</v>
      </c>
      <c r="BH7668" s="33">
        <v>68.938220000000001</v>
      </c>
      <c r="BI7668" s="33">
        <v>67.876630000000006</v>
      </c>
      <c r="BJ7668" s="33">
        <v>66.510050000000007</v>
      </c>
      <c r="BK7668" s="33">
        <v>65.634469999999993</v>
      </c>
      <c r="BL7668" s="33">
        <v>66.135130000000004</v>
      </c>
      <c r="BM7668" s="33">
        <v>69.186520000000002</v>
      </c>
      <c r="BN7668" s="33">
        <v>73.033749999999998</v>
      </c>
      <c r="BO7668" s="33">
        <v>77.149240000000006</v>
      </c>
      <c r="BP7668" s="33">
        <v>80.992890000000003</v>
      </c>
      <c r="BQ7668" s="33">
        <v>83.76491</v>
      </c>
      <c r="BR7668" s="33">
        <v>85.651840000000007</v>
      </c>
      <c r="BS7668" s="33">
        <v>87.297250000000005</v>
      </c>
      <c r="BT7668" s="33">
        <v>88.554730000000006</v>
      </c>
      <c r="BU7668" s="33">
        <v>89.010940000000005</v>
      </c>
      <c r="BV7668" s="33">
        <v>88.968890000000002</v>
      </c>
      <c r="BW7668" s="33">
        <v>88.227720000000005</v>
      </c>
      <c r="BX7668" s="33">
        <v>86.424610000000001</v>
      </c>
      <c r="BY7668" s="33">
        <v>83.847269999999995</v>
      </c>
      <c r="BZ7668" s="33">
        <v>80.548190000000005</v>
      </c>
      <c r="CA7668" s="33">
        <v>77.467600000000004</v>
      </c>
      <c r="CB7668" s="33">
        <v>75.098519999999994</v>
      </c>
      <c r="CC7668" s="33">
        <v>73.232919999999993</v>
      </c>
      <c r="DC7668" s="9">
        <v>338.28640000000001</v>
      </c>
      <c r="DD7668" s="9">
        <v>0</v>
      </c>
    </row>
    <row r="7669" spans="1:108" x14ac:dyDescent="0.25">
      <c r="A7669" s="9" t="s">
        <v>42</v>
      </c>
      <c r="B7669" s="9" t="s">
        <v>15</v>
      </c>
      <c r="C7669" s="9" t="s">
        <v>2</v>
      </c>
      <c r="D7669" s="9" t="s">
        <v>37</v>
      </c>
      <c r="E7669" s="9" t="s">
        <v>38</v>
      </c>
      <c r="F7669" s="9">
        <v>2023</v>
      </c>
      <c r="G7669" s="9">
        <v>7</v>
      </c>
      <c r="H7669" s="9">
        <v>90210.16</v>
      </c>
      <c r="I7669" s="9">
        <v>88811.27</v>
      </c>
      <c r="J7669" s="9">
        <v>89800.23</v>
      </c>
      <c r="K7669" s="9">
        <v>90715.59</v>
      </c>
      <c r="L7669" s="9">
        <v>91983.99</v>
      </c>
      <c r="M7669" s="9">
        <v>94357.09</v>
      </c>
      <c r="N7669" s="9">
        <v>98380.63</v>
      </c>
      <c r="O7669" s="9">
        <v>101616.1</v>
      </c>
      <c r="P7669" s="9">
        <v>103975.7</v>
      </c>
      <c r="Q7669" s="9">
        <v>107275.9</v>
      </c>
      <c r="R7669" s="9">
        <v>107790.3</v>
      </c>
      <c r="S7669" s="9">
        <v>106461.5</v>
      </c>
      <c r="T7669" s="9">
        <v>100670.39999999999</v>
      </c>
      <c r="U7669" s="9">
        <v>83424.639999999999</v>
      </c>
      <c r="V7669" s="9">
        <v>84376.74</v>
      </c>
      <c r="W7669" s="9">
        <v>83762.899999999994</v>
      </c>
      <c r="X7669" s="9">
        <v>83515.259999999995</v>
      </c>
      <c r="Y7669" s="9">
        <v>84257.279999999999</v>
      </c>
      <c r="Z7669" s="9">
        <v>101093.7</v>
      </c>
      <c r="AA7669" s="9">
        <v>107948.1</v>
      </c>
      <c r="AB7669" s="9">
        <v>106955.8</v>
      </c>
      <c r="AC7669" s="9">
        <v>103164.5</v>
      </c>
      <c r="AD7669" s="9">
        <v>97955.6</v>
      </c>
      <c r="AE7669" s="9">
        <v>96916.05</v>
      </c>
      <c r="AF7669" s="9">
        <v>84302.58</v>
      </c>
      <c r="AG7669" s="9">
        <v>92014.46</v>
      </c>
      <c r="AH7669" s="9">
        <v>90695.23</v>
      </c>
      <c r="AI7669" s="9">
        <v>90645.65</v>
      </c>
      <c r="AJ7669" s="9">
        <v>90833.54</v>
      </c>
      <c r="AK7669" s="9">
        <v>92400.87</v>
      </c>
      <c r="AL7669" s="9">
        <v>94610.6</v>
      </c>
      <c r="AM7669" s="9">
        <v>97730.6</v>
      </c>
      <c r="AN7669" s="9">
        <v>100595.8</v>
      </c>
      <c r="AO7669" s="9">
        <v>103640.7</v>
      </c>
      <c r="AP7669" s="9">
        <v>107402.7</v>
      </c>
      <c r="AQ7669" s="9">
        <v>107805.6</v>
      </c>
      <c r="AR7669" s="9">
        <v>108772.4</v>
      </c>
      <c r="AS7669" s="9">
        <v>109322.6</v>
      </c>
      <c r="AT7669" s="9">
        <v>109274.8</v>
      </c>
      <c r="AU7669" s="9">
        <v>109308</v>
      </c>
      <c r="AV7669" s="9">
        <v>108308.8</v>
      </c>
      <c r="AW7669" s="9">
        <v>107651.9</v>
      </c>
      <c r="AX7669" s="9">
        <v>108377.60000000001</v>
      </c>
      <c r="AY7669" s="9">
        <v>109305.5</v>
      </c>
      <c r="AZ7669" s="9">
        <v>108885.4</v>
      </c>
      <c r="BA7669" s="9">
        <v>106638</v>
      </c>
      <c r="BB7669" s="9">
        <v>102141.4</v>
      </c>
      <c r="BC7669" s="9">
        <v>98020.06</v>
      </c>
      <c r="BD7669" s="9">
        <v>98086.41</v>
      </c>
      <c r="BE7669" s="9">
        <v>108692.1</v>
      </c>
      <c r="BF7669" s="33">
        <v>70.80986</v>
      </c>
      <c r="BG7669" s="33">
        <v>69.769059999999996</v>
      </c>
      <c r="BH7669" s="33">
        <v>68.316800000000001</v>
      </c>
      <c r="BI7669" s="33">
        <v>67.119479999999996</v>
      </c>
      <c r="BJ7669" s="33">
        <v>66.342089999999999</v>
      </c>
      <c r="BK7669" s="33">
        <v>65.524590000000003</v>
      </c>
      <c r="BL7669" s="33">
        <v>65.829189999999997</v>
      </c>
      <c r="BM7669" s="33">
        <v>68.833399999999997</v>
      </c>
      <c r="BN7669" s="33">
        <v>73.32799</v>
      </c>
      <c r="BO7669" s="33">
        <v>77.633480000000006</v>
      </c>
      <c r="BP7669" s="33">
        <v>81.910920000000004</v>
      </c>
      <c r="BQ7669" s="33">
        <v>84.498580000000004</v>
      </c>
      <c r="BR7669" s="33">
        <v>86.709059999999994</v>
      </c>
      <c r="BS7669" s="33">
        <v>88.319909999999993</v>
      </c>
      <c r="BT7669" s="33">
        <v>89.592309999999998</v>
      </c>
      <c r="BU7669" s="33">
        <v>90.082880000000003</v>
      </c>
      <c r="BV7669" s="33">
        <v>90.02861</v>
      </c>
      <c r="BW7669" s="33">
        <v>89.316289999999995</v>
      </c>
      <c r="BX7669" s="33">
        <v>87.554109999999994</v>
      </c>
      <c r="BY7669" s="33">
        <v>84.785200000000003</v>
      </c>
      <c r="BZ7669" s="33">
        <v>80.990560000000002</v>
      </c>
      <c r="CA7669" s="33">
        <v>78.224459999999993</v>
      </c>
      <c r="CB7669" s="33">
        <v>75.908389999999997</v>
      </c>
      <c r="CC7669" s="33">
        <v>73.862369999999999</v>
      </c>
      <c r="CD7669" s="9">
        <v>712198.8</v>
      </c>
      <c r="CE7669" s="9">
        <v>459228.3</v>
      </c>
      <c r="CF7669" s="9">
        <v>388544.5</v>
      </c>
      <c r="CG7669" s="9">
        <v>303198.40000000002</v>
      </c>
      <c r="CH7669" s="9">
        <v>202566.6</v>
      </c>
      <c r="CI7669" s="9">
        <v>161538.9</v>
      </c>
      <c r="CJ7669" s="9">
        <v>207963.8</v>
      </c>
      <c r="CK7669" s="9">
        <v>348868.4</v>
      </c>
      <c r="CL7669" s="9">
        <v>728157.8</v>
      </c>
      <c r="CM7669" s="9">
        <v>911467.7</v>
      </c>
      <c r="CN7669" s="9">
        <v>1073072</v>
      </c>
      <c r="CO7669" s="9">
        <v>2210987</v>
      </c>
      <c r="CP7669" s="9">
        <v>1932527</v>
      </c>
      <c r="CQ7669" s="9">
        <v>1664373</v>
      </c>
      <c r="CR7669" s="9">
        <v>1240355</v>
      </c>
      <c r="CS7669" s="9">
        <v>1164508</v>
      </c>
      <c r="CT7669" s="9">
        <v>1244143</v>
      </c>
      <c r="CU7669" s="9">
        <v>1491338</v>
      </c>
      <c r="CV7669" s="9">
        <v>1638752</v>
      </c>
      <c r="CW7669" s="9">
        <v>2008197</v>
      </c>
      <c r="CX7669" s="9">
        <v>2269496</v>
      </c>
      <c r="CY7669" s="9">
        <v>2048747</v>
      </c>
      <c r="CZ7669" s="9">
        <v>1755343</v>
      </c>
      <c r="DA7669" s="9">
        <v>1156983</v>
      </c>
      <c r="DB7669" s="9">
        <v>1150446</v>
      </c>
      <c r="DC7669" s="9">
        <v>338.28640000000001</v>
      </c>
      <c r="DD7669" s="9">
        <v>0</v>
      </c>
    </row>
    <row r="7670" spans="1:108" x14ac:dyDescent="0.25">
      <c r="A7670" s="9" t="s">
        <v>42</v>
      </c>
      <c r="B7670" s="9" t="s">
        <v>15</v>
      </c>
      <c r="C7670" s="9" t="s">
        <v>2</v>
      </c>
      <c r="D7670" s="9" t="s">
        <v>37</v>
      </c>
      <c r="E7670" s="9" t="s">
        <v>38</v>
      </c>
      <c r="F7670" s="9">
        <v>2023</v>
      </c>
      <c r="G7670" s="9">
        <v>8</v>
      </c>
      <c r="H7670" s="9"/>
      <c r="BF7670" s="33">
        <v>71.677340000000001</v>
      </c>
      <c r="BG7670" s="33">
        <v>70.132570000000001</v>
      </c>
      <c r="BH7670" s="33">
        <v>68.42371</v>
      </c>
      <c r="BI7670" s="33">
        <v>67.39537</v>
      </c>
      <c r="BJ7670" s="33">
        <v>66.552149999999997</v>
      </c>
      <c r="BK7670" s="33">
        <v>66.039360000000002</v>
      </c>
      <c r="BL7670" s="33">
        <v>65.876400000000004</v>
      </c>
      <c r="BM7670" s="33">
        <v>67.758579999999995</v>
      </c>
      <c r="BN7670" s="33">
        <v>71.885729999999995</v>
      </c>
      <c r="BO7670" s="33">
        <v>76.857659999999996</v>
      </c>
      <c r="BP7670" s="33">
        <v>81.358670000000004</v>
      </c>
      <c r="BQ7670" s="33">
        <v>84.942490000000006</v>
      </c>
      <c r="BR7670" s="33">
        <v>87.289670000000001</v>
      </c>
      <c r="BS7670" s="33">
        <v>88.812730000000002</v>
      </c>
      <c r="BT7670" s="33">
        <v>89.987470000000002</v>
      </c>
      <c r="BU7670" s="33">
        <v>90.523120000000006</v>
      </c>
      <c r="BV7670" s="33">
        <v>90.227590000000006</v>
      </c>
      <c r="BW7670" s="33">
        <v>89.417950000000005</v>
      </c>
      <c r="BX7670" s="33">
        <v>87.188879999999997</v>
      </c>
      <c r="BY7670" s="33">
        <v>83.399910000000006</v>
      </c>
      <c r="BZ7670" s="33">
        <v>79.872749999999996</v>
      </c>
      <c r="CA7670" s="33">
        <v>77.568280000000001</v>
      </c>
      <c r="CB7670" s="33">
        <v>75.993530000000007</v>
      </c>
      <c r="CC7670" s="33">
        <v>73.9636</v>
      </c>
      <c r="DC7670" s="9">
        <v>338.28640000000001</v>
      </c>
      <c r="DD7670" s="9">
        <v>0</v>
      </c>
    </row>
    <row r="7671" spans="1:108" x14ac:dyDescent="0.25">
      <c r="A7671" s="9" t="s">
        <v>42</v>
      </c>
      <c r="B7671" s="9" t="s">
        <v>15</v>
      </c>
      <c r="C7671" s="9" t="s">
        <v>2</v>
      </c>
      <c r="D7671" s="9" t="s">
        <v>37</v>
      </c>
      <c r="E7671" s="9" t="s">
        <v>38</v>
      </c>
      <c r="F7671" s="9">
        <v>2023</v>
      </c>
      <c r="G7671" s="9">
        <v>9</v>
      </c>
      <c r="H7671" s="9"/>
      <c r="BF7671" s="33">
        <v>70.427819999999997</v>
      </c>
      <c r="BG7671" s="33">
        <v>68.935370000000006</v>
      </c>
      <c r="BH7671" s="33">
        <v>67.739859999999993</v>
      </c>
      <c r="BI7671" s="33">
        <v>66.823719999999994</v>
      </c>
      <c r="BJ7671" s="33">
        <v>65.938630000000003</v>
      </c>
      <c r="BK7671" s="33">
        <v>65.25094</v>
      </c>
      <c r="BL7671" s="33">
        <v>64.717699999999994</v>
      </c>
      <c r="BM7671" s="33">
        <v>65.788390000000007</v>
      </c>
      <c r="BN7671" s="33">
        <v>69.95241</v>
      </c>
      <c r="BO7671" s="33">
        <v>75.539540000000002</v>
      </c>
      <c r="BP7671" s="33">
        <v>81.008470000000003</v>
      </c>
      <c r="BQ7671" s="33">
        <v>85.475960000000001</v>
      </c>
      <c r="BR7671" s="33">
        <v>87.657989999999998</v>
      </c>
      <c r="BS7671" s="33">
        <v>88.734170000000006</v>
      </c>
      <c r="BT7671" s="33">
        <v>89.451809999999995</v>
      </c>
      <c r="BU7671" s="33">
        <v>89.682670000000002</v>
      </c>
      <c r="BV7671" s="33">
        <v>89.317740000000001</v>
      </c>
      <c r="BW7671" s="33">
        <v>88.396709999999999</v>
      </c>
      <c r="BX7671" s="33">
        <v>85.712739999999997</v>
      </c>
      <c r="BY7671" s="33">
        <v>81.69641</v>
      </c>
      <c r="BZ7671" s="33">
        <v>78.335809999999995</v>
      </c>
      <c r="CA7671" s="33">
        <v>76.321340000000006</v>
      </c>
      <c r="CB7671" s="33">
        <v>74.540090000000006</v>
      </c>
      <c r="CC7671" s="33">
        <v>72.617140000000006</v>
      </c>
      <c r="DC7671" s="9">
        <v>338.28640000000001</v>
      </c>
      <c r="DD7671" s="9">
        <v>0</v>
      </c>
    </row>
    <row r="7672" spans="1:108" x14ac:dyDescent="0.25">
      <c r="A7672" s="9" t="s">
        <v>42</v>
      </c>
      <c r="B7672" s="9" t="s">
        <v>15</v>
      </c>
      <c r="C7672" s="9" t="s">
        <v>2</v>
      </c>
      <c r="D7672" s="9" t="s">
        <v>37</v>
      </c>
      <c r="E7672" s="9" t="s">
        <v>38</v>
      </c>
      <c r="F7672" s="9">
        <v>2023</v>
      </c>
      <c r="G7672" s="9">
        <v>10</v>
      </c>
      <c r="H7672" s="9"/>
      <c r="BF7672" s="33">
        <v>63.959940000000003</v>
      </c>
      <c r="BG7672" s="33">
        <v>62.5351</v>
      </c>
      <c r="BH7672" s="33">
        <v>61.660420000000002</v>
      </c>
      <c r="BI7672" s="33">
        <v>60.85472</v>
      </c>
      <c r="BJ7672" s="33">
        <v>60.503430000000002</v>
      </c>
      <c r="BK7672" s="33">
        <v>59.740110000000001</v>
      </c>
      <c r="BL7672" s="33">
        <v>59.150660000000002</v>
      </c>
      <c r="BM7672" s="33">
        <v>59.136049999999997</v>
      </c>
      <c r="BN7672" s="33">
        <v>62.482590000000002</v>
      </c>
      <c r="BO7672" s="33">
        <v>67.190349999999995</v>
      </c>
      <c r="BP7672" s="33">
        <v>71.894300000000001</v>
      </c>
      <c r="BQ7672" s="33">
        <v>76.017700000000005</v>
      </c>
      <c r="BR7672" s="33">
        <v>79.658569999999997</v>
      </c>
      <c r="BS7672" s="33">
        <v>81.82244</v>
      </c>
      <c r="BT7672" s="33">
        <v>82.325860000000006</v>
      </c>
      <c r="BU7672" s="33">
        <v>81.369060000000005</v>
      </c>
      <c r="BV7672" s="33">
        <v>80.2</v>
      </c>
      <c r="BW7672" s="33">
        <v>78.368170000000006</v>
      </c>
      <c r="BX7672" s="33">
        <v>75.136930000000007</v>
      </c>
      <c r="BY7672" s="33">
        <v>71.691739999999996</v>
      </c>
      <c r="BZ7672" s="33">
        <v>69.164429999999996</v>
      </c>
      <c r="CA7672" s="33">
        <v>67.236680000000007</v>
      </c>
      <c r="CB7672" s="33">
        <v>65.54956</v>
      </c>
      <c r="CC7672" s="33">
        <v>64.098780000000005</v>
      </c>
      <c r="DC7672" s="9">
        <v>338.28640000000001</v>
      </c>
      <c r="DD7672" s="9">
        <v>0</v>
      </c>
    </row>
    <row r="7673" spans="1:108" x14ac:dyDescent="0.25">
      <c r="A7673" s="9" t="s">
        <v>42</v>
      </c>
      <c r="B7673" s="9" t="s">
        <v>15</v>
      </c>
      <c r="C7673" s="9" t="s">
        <v>2</v>
      </c>
      <c r="D7673" s="9" t="s">
        <v>37</v>
      </c>
      <c r="E7673" s="9" t="s">
        <v>38</v>
      </c>
      <c r="F7673" s="9">
        <v>2024</v>
      </c>
      <c r="G7673" s="9">
        <v>5</v>
      </c>
      <c r="H7673" s="9"/>
      <c r="BF7673" s="33">
        <v>66.015619999999998</v>
      </c>
      <c r="BG7673" s="33">
        <v>64.486400000000003</v>
      </c>
      <c r="BH7673" s="33">
        <v>63.461599999999997</v>
      </c>
      <c r="BI7673" s="33">
        <v>62.008229999999998</v>
      </c>
      <c r="BJ7673" s="33">
        <v>61.03595</v>
      </c>
      <c r="BK7673" s="33">
        <v>60.368250000000003</v>
      </c>
      <c r="BL7673" s="33">
        <v>60.710500000000003</v>
      </c>
      <c r="BM7673" s="33">
        <v>63.576500000000003</v>
      </c>
      <c r="BN7673" s="33">
        <v>67.548919999999995</v>
      </c>
      <c r="BO7673" s="33">
        <v>71.786159999999995</v>
      </c>
      <c r="BP7673" s="33">
        <v>75.694800000000001</v>
      </c>
      <c r="BQ7673" s="33">
        <v>78.992159999999998</v>
      </c>
      <c r="BR7673" s="33">
        <v>81.198869999999999</v>
      </c>
      <c r="BS7673" s="33">
        <v>82.598159999999993</v>
      </c>
      <c r="BT7673" s="33">
        <v>83.316519999999997</v>
      </c>
      <c r="BU7673" s="33">
        <v>83.889060000000001</v>
      </c>
      <c r="BV7673" s="33">
        <v>84.199349999999995</v>
      </c>
      <c r="BW7673" s="33">
        <v>83.549390000000002</v>
      </c>
      <c r="BX7673" s="33">
        <v>81.721639999999994</v>
      </c>
      <c r="BY7673" s="33">
        <v>78.936329999999998</v>
      </c>
      <c r="BZ7673" s="33">
        <v>75.624070000000003</v>
      </c>
      <c r="CA7673" s="33">
        <v>72.933869999999999</v>
      </c>
      <c r="CB7673" s="33">
        <v>70.562889999999996</v>
      </c>
      <c r="CC7673" s="33">
        <v>68.220370000000003</v>
      </c>
      <c r="DC7673" s="9">
        <v>338.28640000000001</v>
      </c>
      <c r="DD7673" s="9">
        <v>0</v>
      </c>
    </row>
    <row r="7674" spans="1:108" x14ac:dyDescent="0.25">
      <c r="A7674" s="9" t="s">
        <v>42</v>
      </c>
      <c r="B7674" s="9" t="s">
        <v>15</v>
      </c>
      <c r="C7674" s="9" t="s">
        <v>2</v>
      </c>
      <c r="D7674" s="9" t="s">
        <v>37</v>
      </c>
      <c r="E7674" s="9" t="s">
        <v>38</v>
      </c>
      <c r="F7674" s="9">
        <v>2024</v>
      </c>
      <c r="G7674" s="9">
        <v>6</v>
      </c>
      <c r="H7674" s="9"/>
      <c r="BF7674" s="33">
        <v>71.85669</v>
      </c>
      <c r="BG7674" s="33">
        <v>70.429289999999995</v>
      </c>
      <c r="BH7674" s="33">
        <v>68.938220000000001</v>
      </c>
      <c r="BI7674" s="33">
        <v>67.876630000000006</v>
      </c>
      <c r="BJ7674" s="33">
        <v>66.510050000000007</v>
      </c>
      <c r="BK7674" s="33">
        <v>65.634469999999993</v>
      </c>
      <c r="BL7674" s="33">
        <v>66.135130000000004</v>
      </c>
      <c r="BM7674" s="33">
        <v>69.186520000000002</v>
      </c>
      <c r="BN7674" s="33">
        <v>73.033749999999998</v>
      </c>
      <c r="BO7674" s="33">
        <v>77.149240000000006</v>
      </c>
      <c r="BP7674" s="33">
        <v>80.992890000000003</v>
      </c>
      <c r="BQ7674" s="33">
        <v>83.76491</v>
      </c>
      <c r="BR7674" s="33">
        <v>85.651840000000007</v>
      </c>
      <c r="BS7674" s="33">
        <v>87.297250000000005</v>
      </c>
      <c r="BT7674" s="33">
        <v>88.554730000000006</v>
      </c>
      <c r="BU7674" s="33">
        <v>89.010940000000005</v>
      </c>
      <c r="BV7674" s="33">
        <v>88.968890000000002</v>
      </c>
      <c r="BW7674" s="33">
        <v>88.227720000000005</v>
      </c>
      <c r="BX7674" s="33">
        <v>86.424610000000001</v>
      </c>
      <c r="BY7674" s="33">
        <v>83.847269999999995</v>
      </c>
      <c r="BZ7674" s="33">
        <v>80.548190000000005</v>
      </c>
      <c r="CA7674" s="33">
        <v>77.467600000000004</v>
      </c>
      <c r="CB7674" s="33">
        <v>75.098519999999994</v>
      </c>
      <c r="CC7674" s="33">
        <v>73.232919999999993</v>
      </c>
      <c r="DC7674" s="9">
        <v>338.28640000000001</v>
      </c>
      <c r="DD7674" s="9">
        <v>0</v>
      </c>
    </row>
    <row r="7675" spans="1:108" x14ac:dyDescent="0.25">
      <c r="A7675" s="9" t="s">
        <v>42</v>
      </c>
      <c r="B7675" s="9" t="s">
        <v>15</v>
      </c>
      <c r="C7675" s="9" t="s">
        <v>2</v>
      </c>
      <c r="D7675" s="9" t="s">
        <v>37</v>
      </c>
      <c r="E7675" s="9" t="s">
        <v>38</v>
      </c>
      <c r="F7675" s="9">
        <v>2024</v>
      </c>
      <c r="G7675" s="9">
        <v>7</v>
      </c>
      <c r="H7675" s="9">
        <v>90372.62</v>
      </c>
      <c r="I7675" s="9">
        <v>88958.97</v>
      </c>
      <c r="J7675" s="9">
        <v>89921.35</v>
      </c>
      <c r="K7675" s="9">
        <v>90808.53</v>
      </c>
      <c r="L7675" s="9">
        <v>92047.55</v>
      </c>
      <c r="M7675" s="9">
        <v>94366.97</v>
      </c>
      <c r="N7675" s="9">
        <v>98356</v>
      </c>
      <c r="O7675" s="9">
        <v>101570.1</v>
      </c>
      <c r="P7675" s="9">
        <v>103903.8</v>
      </c>
      <c r="Q7675" s="9">
        <v>107175</v>
      </c>
      <c r="R7675" s="9">
        <v>107695.4</v>
      </c>
      <c r="S7675" s="9">
        <v>106347.3</v>
      </c>
      <c r="T7675" s="9">
        <v>100549.9</v>
      </c>
      <c r="U7675" s="9">
        <v>83336.17</v>
      </c>
      <c r="V7675" s="9">
        <v>84288.26</v>
      </c>
      <c r="W7675" s="9">
        <v>83667.45</v>
      </c>
      <c r="X7675" s="9">
        <v>83426.94</v>
      </c>
      <c r="Y7675" s="9">
        <v>84182.37</v>
      </c>
      <c r="Z7675" s="9">
        <v>101039</v>
      </c>
      <c r="AA7675" s="9">
        <v>107908.1</v>
      </c>
      <c r="AB7675" s="9">
        <v>106942.2</v>
      </c>
      <c r="AC7675" s="9">
        <v>103143.7</v>
      </c>
      <c r="AD7675" s="9">
        <v>97954.72</v>
      </c>
      <c r="AE7675" s="9">
        <v>96915.16</v>
      </c>
      <c r="AF7675" s="9">
        <v>84214.69</v>
      </c>
      <c r="AG7675" s="9">
        <v>92176.92</v>
      </c>
      <c r="AH7675" s="9">
        <v>90842.93</v>
      </c>
      <c r="AI7675" s="9">
        <v>90766.78</v>
      </c>
      <c r="AJ7675" s="9">
        <v>90926.48</v>
      </c>
      <c r="AK7675" s="9">
        <v>92464.42</v>
      </c>
      <c r="AL7675" s="9">
        <v>94620.5</v>
      </c>
      <c r="AM7675" s="9">
        <v>97705.97</v>
      </c>
      <c r="AN7675" s="9">
        <v>100549.8</v>
      </c>
      <c r="AO7675" s="9">
        <v>103568.8</v>
      </c>
      <c r="AP7675" s="9">
        <v>107301.8</v>
      </c>
      <c r="AQ7675" s="9">
        <v>107710.7</v>
      </c>
      <c r="AR7675" s="9">
        <v>108658.2</v>
      </c>
      <c r="AS7675" s="9">
        <v>109202.1</v>
      </c>
      <c r="AT7675" s="9">
        <v>109186.4</v>
      </c>
      <c r="AU7675" s="9">
        <v>109219.6</v>
      </c>
      <c r="AV7675" s="9">
        <v>108213.4</v>
      </c>
      <c r="AW7675" s="9">
        <v>107563.6</v>
      </c>
      <c r="AX7675" s="9">
        <v>108302.7</v>
      </c>
      <c r="AY7675" s="9">
        <v>109250.8</v>
      </c>
      <c r="AZ7675" s="9">
        <v>108845.3</v>
      </c>
      <c r="BA7675" s="9">
        <v>106624.3</v>
      </c>
      <c r="BB7675" s="9">
        <v>102120.6</v>
      </c>
      <c r="BC7675" s="9">
        <v>98019.17</v>
      </c>
      <c r="BD7675" s="9">
        <v>98085.52</v>
      </c>
      <c r="BE7675" s="9">
        <v>108604.2</v>
      </c>
      <c r="BF7675" s="33">
        <v>70.80986</v>
      </c>
      <c r="BG7675" s="33">
        <v>69.769059999999996</v>
      </c>
      <c r="BH7675" s="33">
        <v>68.316800000000001</v>
      </c>
      <c r="BI7675" s="33">
        <v>67.119479999999996</v>
      </c>
      <c r="BJ7675" s="33">
        <v>66.342089999999999</v>
      </c>
      <c r="BK7675" s="33">
        <v>65.524590000000003</v>
      </c>
      <c r="BL7675" s="33">
        <v>65.829189999999997</v>
      </c>
      <c r="BM7675" s="33">
        <v>68.833399999999997</v>
      </c>
      <c r="BN7675" s="33">
        <v>73.32799</v>
      </c>
      <c r="BO7675" s="33">
        <v>77.633480000000006</v>
      </c>
      <c r="BP7675" s="33">
        <v>81.910920000000004</v>
      </c>
      <c r="BQ7675" s="33">
        <v>84.498580000000004</v>
      </c>
      <c r="BR7675" s="33">
        <v>86.709059999999994</v>
      </c>
      <c r="BS7675" s="33">
        <v>88.319909999999993</v>
      </c>
      <c r="BT7675" s="33">
        <v>89.592309999999998</v>
      </c>
      <c r="BU7675" s="33">
        <v>90.082880000000003</v>
      </c>
      <c r="BV7675" s="33">
        <v>90.02861</v>
      </c>
      <c r="BW7675" s="33">
        <v>89.316289999999995</v>
      </c>
      <c r="BX7675" s="33">
        <v>87.554109999999994</v>
      </c>
      <c r="BY7675" s="33">
        <v>84.785200000000003</v>
      </c>
      <c r="BZ7675" s="33">
        <v>80.990560000000002</v>
      </c>
      <c r="CA7675" s="33">
        <v>78.224459999999993</v>
      </c>
      <c r="CB7675" s="33">
        <v>75.908389999999997</v>
      </c>
      <c r="CC7675" s="33">
        <v>73.862369999999999</v>
      </c>
      <c r="CD7675" s="9">
        <v>710806.1</v>
      </c>
      <c r="CE7675" s="9">
        <v>459059.3</v>
      </c>
      <c r="CF7675" s="9">
        <v>388401.4</v>
      </c>
      <c r="CG7675" s="9">
        <v>303038.7</v>
      </c>
      <c r="CH7675" s="9">
        <v>202510.2</v>
      </c>
      <c r="CI7675" s="9">
        <v>161457.20000000001</v>
      </c>
      <c r="CJ7675" s="9">
        <v>207768.2</v>
      </c>
      <c r="CK7675" s="9">
        <v>348776.3</v>
      </c>
      <c r="CL7675" s="9">
        <v>728220.6</v>
      </c>
      <c r="CM7675" s="9">
        <v>911836.8</v>
      </c>
      <c r="CN7675" s="9">
        <v>1073088</v>
      </c>
      <c r="CO7675" s="9">
        <v>2209814</v>
      </c>
      <c r="CP7675" s="9">
        <v>1931420</v>
      </c>
      <c r="CQ7675" s="9">
        <v>1666215</v>
      </c>
      <c r="CR7675" s="9">
        <v>1241213</v>
      </c>
      <c r="CS7675" s="9">
        <v>1164751</v>
      </c>
      <c r="CT7675" s="9">
        <v>1245017</v>
      </c>
      <c r="CU7675" s="9">
        <v>1489649</v>
      </c>
      <c r="CV7675" s="9">
        <v>1636572</v>
      </c>
      <c r="CW7675" s="9">
        <v>2010202</v>
      </c>
      <c r="CX7675" s="9">
        <v>2273221</v>
      </c>
      <c r="CY7675" s="9">
        <v>2052637</v>
      </c>
      <c r="CZ7675" s="9">
        <v>1758018</v>
      </c>
      <c r="DA7675" s="9">
        <v>1158132</v>
      </c>
      <c r="DB7675" s="9">
        <v>1152213</v>
      </c>
      <c r="DC7675" s="9">
        <v>338.28640000000001</v>
      </c>
      <c r="DD7675" s="9">
        <v>0</v>
      </c>
    </row>
    <row r="7676" spans="1:108" x14ac:dyDescent="0.25">
      <c r="A7676" s="9" t="s">
        <v>42</v>
      </c>
      <c r="B7676" s="9" t="s">
        <v>15</v>
      </c>
      <c r="C7676" s="9" t="s">
        <v>2</v>
      </c>
      <c r="D7676" s="9" t="s">
        <v>37</v>
      </c>
      <c r="E7676" s="9" t="s">
        <v>38</v>
      </c>
      <c r="F7676" s="9">
        <v>2024</v>
      </c>
      <c r="G7676" s="9">
        <v>8</v>
      </c>
      <c r="H7676" s="9"/>
      <c r="BF7676" s="33">
        <v>71.677340000000001</v>
      </c>
      <c r="BG7676" s="33">
        <v>70.132570000000001</v>
      </c>
      <c r="BH7676" s="33">
        <v>68.42371</v>
      </c>
      <c r="BI7676" s="33">
        <v>67.39537</v>
      </c>
      <c r="BJ7676" s="33">
        <v>66.552149999999997</v>
      </c>
      <c r="BK7676" s="33">
        <v>66.039360000000002</v>
      </c>
      <c r="BL7676" s="33">
        <v>65.876400000000004</v>
      </c>
      <c r="BM7676" s="33">
        <v>67.758579999999995</v>
      </c>
      <c r="BN7676" s="33">
        <v>71.885729999999995</v>
      </c>
      <c r="BO7676" s="33">
        <v>76.857659999999996</v>
      </c>
      <c r="BP7676" s="33">
        <v>81.358670000000004</v>
      </c>
      <c r="BQ7676" s="33">
        <v>84.942490000000006</v>
      </c>
      <c r="BR7676" s="33">
        <v>87.289670000000001</v>
      </c>
      <c r="BS7676" s="33">
        <v>88.812730000000002</v>
      </c>
      <c r="BT7676" s="33">
        <v>89.987470000000002</v>
      </c>
      <c r="BU7676" s="33">
        <v>90.523120000000006</v>
      </c>
      <c r="BV7676" s="33">
        <v>90.227590000000006</v>
      </c>
      <c r="BW7676" s="33">
        <v>89.417950000000005</v>
      </c>
      <c r="BX7676" s="33">
        <v>87.188879999999997</v>
      </c>
      <c r="BY7676" s="33">
        <v>83.399910000000006</v>
      </c>
      <c r="BZ7676" s="33">
        <v>79.872749999999996</v>
      </c>
      <c r="CA7676" s="33">
        <v>77.568280000000001</v>
      </c>
      <c r="CB7676" s="33">
        <v>75.993530000000007</v>
      </c>
      <c r="CC7676" s="33">
        <v>73.9636</v>
      </c>
      <c r="DC7676" s="9">
        <v>338.28640000000001</v>
      </c>
      <c r="DD7676" s="9">
        <v>0</v>
      </c>
    </row>
    <row r="7677" spans="1:108" x14ac:dyDescent="0.25">
      <c r="A7677" s="9" t="s">
        <v>42</v>
      </c>
      <c r="B7677" s="9" t="s">
        <v>15</v>
      </c>
      <c r="C7677" s="9" t="s">
        <v>2</v>
      </c>
      <c r="D7677" s="9" t="s">
        <v>37</v>
      </c>
      <c r="E7677" s="9" t="s">
        <v>38</v>
      </c>
      <c r="F7677" s="9">
        <v>2024</v>
      </c>
      <c r="G7677" s="9">
        <v>9</v>
      </c>
      <c r="H7677" s="9"/>
      <c r="BF7677" s="33">
        <v>70.427819999999997</v>
      </c>
      <c r="BG7677" s="33">
        <v>68.935370000000006</v>
      </c>
      <c r="BH7677" s="33">
        <v>67.739859999999993</v>
      </c>
      <c r="BI7677" s="33">
        <v>66.823719999999994</v>
      </c>
      <c r="BJ7677" s="33">
        <v>65.938630000000003</v>
      </c>
      <c r="BK7677" s="33">
        <v>65.25094</v>
      </c>
      <c r="BL7677" s="33">
        <v>64.717699999999994</v>
      </c>
      <c r="BM7677" s="33">
        <v>65.788390000000007</v>
      </c>
      <c r="BN7677" s="33">
        <v>69.95241</v>
      </c>
      <c r="BO7677" s="33">
        <v>75.539540000000002</v>
      </c>
      <c r="BP7677" s="33">
        <v>81.008470000000003</v>
      </c>
      <c r="BQ7677" s="33">
        <v>85.475960000000001</v>
      </c>
      <c r="BR7677" s="33">
        <v>87.657989999999998</v>
      </c>
      <c r="BS7677" s="33">
        <v>88.734170000000006</v>
      </c>
      <c r="BT7677" s="33">
        <v>89.451809999999995</v>
      </c>
      <c r="BU7677" s="33">
        <v>89.682670000000002</v>
      </c>
      <c r="BV7677" s="33">
        <v>89.317740000000001</v>
      </c>
      <c r="BW7677" s="33">
        <v>88.396709999999999</v>
      </c>
      <c r="BX7677" s="33">
        <v>85.712739999999997</v>
      </c>
      <c r="BY7677" s="33">
        <v>81.69641</v>
      </c>
      <c r="BZ7677" s="33">
        <v>78.335809999999995</v>
      </c>
      <c r="CA7677" s="33">
        <v>76.321340000000006</v>
      </c>
      <c r="CB7677" s="33">
        <v>74.540090000000006</v>
      </c>
      <c r="CC7677" s="33">
        <v>72.617140000000006</v>
      </c>
      <c r="DC7677" s="9">
        <v>338.28640000000001</v>
      </c>
      <c r="DD7677" s="9">
        <v>0</v>
      </c>
    </row>
    <row r="7678" spans="1:108" x14ac:dyDescent="0.25">
      <c r="A7678" s="9" t="s">
        <v>42</v>
      </c>
      <c r="B7678" s="9" t="s">
        <v>15</v>
      </c>
      <c r="C7678" s="9" t="s">
        <v>2</v>
      </c>
      <c r="D7678" s="9" t="s">
        <v>37</v>
      </c>
      <c r="E7678" s="9" t="s">
        <v>38</v>
      </c>
      <c r="F7678" s="9">
        <v>2024</v>
      </c>
      <c r="G7678" s="9">
        <v>10</v>
      </c>
      <c r="H7678" s="9"/>
      <c r="BF7678" s="33">
        <v>63.959940000000003</v>
      </c>
      <c r="BG7678" s="33">
        <v>62.5351</v>
      </c>
      <c r="BH7678" s="33">
        <v>61.660420000000002</v>
      </c>
      <c r="BI7678" s="33">
        <v>60.85472</v>
      </c>
      <c r="BJ7678" s="33">
        <v>60.503430000000002</v>
      </c>
      <c r="BK7678" s="33">
        <v>59.740110000000001</v>
      </c>
      <c r="BL7678" s="33">
        <v>59.150660000000002</v>
      </c>
      <c r="BM7678" s="33">
        <v>59.136049999999997</v>
      </c>
      <c r="BN7678" s="33">
        <v>62.482590000000002</v>
      </c>
      <c r="BO7678" s="33">
        <v>67.190349999999995</v>
      </c>
      <c r="BP7678" s="33">
        <v>71.894300000000001</v>
      </c>
      <c r="BQ7678" s="33">
        <v>76.017700000000005</v>
      </c>
      <c r="BR7678" s="33">
        <v>79.658569999999997</v>
      </c>
      <c r="BS7678" s="33">
        <v>81.82244</v>
      </c>
      <c r="BT7678" s="33">
        <v>82.325860000000006</v>
      </c>
      <c r="BU7678" s="33">
        <v>81.369060000000005</v>
      </c>
      <c r="BV7678" s="33">
        <v>80.2</v>
      </c>
      <c r="BW7678" s="33">
        <v>78.368170000000006</v>
      </c>
      <c r="BX7678" s="33">
        <v>75.136930000000007</v>
      </c>
      <c r="BY7678" s="33">
        <v>71.691739999999996</v>
      </c>
      <c r="BZ7678" s="33">
        <v>69.164429999999996</v>
      </c>
      <c r="CA7678" s="33">
        <v>67.236680000000007</v>
      </c>
      <c r="CB7678" s="33">
        <v>65.54956</v>
      </c>
      <c r="CC7678" s="33">
        <v>64.098780000000005</v>
      </c>
      <c r="DC7678" s="9">
        <v>338.28640000000001</v>
      </c>
      <c r="DD7678" s="9">
        <v>0</v>
      </c>
    </row>
    <row r="7679" spans="1:108" x14ac:dyDescent="0.25">
      <c r="A7679" s="9" t="s">
        <v>42</v>
      </c>
      <c r="B7679" s="9" t="s">
        <v>15</v>
      </c>
      <c r="C7679" s="9" t="s">
        <v>2</v>
      </c>
      <c r="D7679" s="9" t="s">
        <v>37</v>
      </c>
      <c r="E7679" s="9" t="s">
        <v>38</v>
      </c>
      <c r="F7679" s="9">
        <v>2025</v>
      </c>
      <c r="G7679" s="9">
        <v>5</v>
      </c>
      <c r="H7679" s="9"/>
      <c r="BF7679" s="33">
        <v>66.015619999999998</v>
      </c>
      <c r="BG7679" s="33">
        <v>64.486400000000003</v>
      </c>
      <c r="BH7679" s="33">
        <v>63.461599999999997</v>
      </c>
      <c r="BI7679" s="33">
        <v>62.008229999999998</v>
      </c>
      <c r="BJ7679" s="33">
        <v>61.03595</v>
      </c>
      <c r="BK7679" s="33">
        <v>60.368250000000003</v>
      </c>
      <c r="BL7679" s="33">
        <v>60.710500000000003</v>
      </c>
      <c r="BM7679" s="33">
        <v>63.576500000000003</v>
      </c>
      <c r="BN7679" s="33">
        <v>67.548919999999995</v>
      </c>
      <c r="BO7679" s="33">
        <v>71.786159999999995</v>
      </c>
      <c r="BP7679" s="33">
        <v>75.694800000000001</v>
      </c>
      <c r="BQ7679" s="33">
        <v>78.992159999999998</v>
      </c>
      <c r="BR7679" s="33">
        <v>81.198869999999999</v>
      </c>
      <c r="BS7679" s="33">
        <v>82.598159999999993</v>
      </c>
      <c r="BT7679" s="33">
        <v>83.316519999999997</v>
      </c>
      <c r="BU7679" s="33">
        <v>83.889060000000001</v>
      </c>
      <c r="BV7679" s="33">
        <v>84.199349999999995</v>
      </c>
      <c r="BW7679" s="33">
        <v>83.549390000000002</v>
      </c>
      <c r="BX7679" s="33">
        <v>81.721639999999994</v>
      </c>
      <c r="BY7679" s="33">
        <v>78.936329999999998</v>
      </c>
      <c r="BZ7679" s="33">
        <v>75.624070000000003</v>
      </c>
      <c r="CA7679" s="33">
        <v>72.933869999999999</v>
      </c>
      <c r="CB7679" s="33">
        <v>70.562889999999996</v>
      </c>
      <c r="CC7679" s="33">
        <v>68.220370000000003</v>
      </c>
      <c r="DC7679" s="9">
        <v>338.28640000000001</v>
      </c>
      <c r="DD7679" s="9">
        <v>0</v>
      </c>
    </row>
    <row r="7680" spans="1:108" x14ac:dyDescent="0.25">
      <c r="A7680" s="9" t="s">
        <v>42</v>
      </c>
      <c r="B7680" s="9" t="s">
        <v>15</v>
      </c>
      <c r="C7680" s="9" t="s">
        <v>2</v>
      </c>
      <c r="D7680" s="9" t="s">
        <v>37</v>
      </c>
      <c r="E7680" s="9" t="s">
        <v>38</v>
      </c>
      <c r="F7680" s="9">
        <v>2025</v>
      </c>
      <c r="G7680" s="9">
        <v>6</v>
      </c>
      <c r="H7680" s="9"/>
      <c r="BF7680" s="33">
        <v>71.85669</v>
      </c>
      <c r="BG7680" s="33">
        <v>70.429289999999995</v>
      </c>
      <c r="BH7680" s="33">
        <v>68.938220000000001</v>
      </c>
      <c r="BI7680" s="33">
        <v>67.876630000000006</v>
      </c>
      <c r="BJ7680" s="33">
        <v>66.510050000000007</v>
      </c>
      <c r="BK7680" s="33">
        <v>65.634469999999993</v>
      </c>
      <c r="BL7680" s="33">
        <v>66.135130000000004</v>
      </c>
      <c r="BM7680" s="33">
        <v>69.186520000000002</v>
      </c>
      <c r="BN7680" s="33">
        <v>73.033749999999998</v>
      </c>
      <c r="BO7680" s="33">
        <v>77.149240000000006</v>
      </c>
      <c r="BP7680" s="33">
        <v>80.992890000000003</v>
      </c>
      <c r="BQ7680" s="33">
        <v>83.76491</v>
      </c>
      <c r="BR7680" s="33">
        <v>85.651840000000007</v>
      </c>
      <c r="BS7680" s="33">
        <v>87.297250000000005</v>
      </c>
      <c r="BT7680" s="33">
        <v>88.554730000000006</v>
      </c>
      <c r="BU7680" s="33">
        <v>89.010940000000005</v>
      </c>
      <c r="BV7680" s="33">
        <v>88.968890000000002</v>
      </c>
      <c r="BW7680" s="33">
        <v>88.227720000000005</v>
      </c>
      <c r="BX7680" s="33">
        <v>86.424610000000001</v>
      </c>
      <c r="BY7680" s="33">
        <v>83.847269999999995</v>
      </c>
      <c r="BZ7680" s="33">
        <v>80.548190000000005</v>
      </c>
      <c r="CA7680" s="33">
        <v>77.467600000000004</v>
      </c>
      <c r="CB7680" s="33">
        <v>75.098519999999994</v>
      </c>
      <c r="CC7680" s="33">
        <v>73.232919999999993</v>
      </c>
      <c r="DC7680" s="9">
        <v>338.28640000000001</v>
      </c>
      <c r="DD7680" s="9">
        <v>0</v>
      </c>
    </row>
    <row r="7681" spans="1:108" x14ac:dyDescent="0.25">
      <c r="A7681" s="9" t="s">
        <v>42</v>
      </c>
      <c r="B7681" s="9" t="s">
        <v>15</v>
      </c>
      <c r="C7681" s="9" t="s">
        <v>2</v>
      </c>
      <c r="D7681" s="9" t="s">
        <v>37</v>
      </c>
      <c r="E7681" s="9" t="s">
        <v>38</v>
      </c>
      <c r="F7681" s="9">
        <v>2025</v>
      </c>
      <c r="G7681" s="9">
        <v>7</v>
      </c>
      <c r="H7681" s="9">
        <v>90563.68</v>
      </c>
      <c r="I7681" s="9">
        <v>89119.94</v>
      </c>
      <c r="J7681" s="9">
        <v>90063.76</v>
      </c>
      <c r="K7681" s="9">
        <v>90919.19</v>
      </c>
      <c r="L7681" s="9">
        <v>92143.53</v>
      </c>
      <c r="M7681" s="9">
        <v>94430.26</v>
      </c>
      <c r="N7681" s="9">
        <v>98338.55</v>
      </c>
      <c r="O7681" s="9">
        <v>101491</v>
      </c>
      <c r="P7681" s="9">
        <v>103794.4</v>
      </c>
      <c r="Q7681" s="9">
        <v>107100.7</v>
      </c>
      <c r="R7681" s="9">
        <v>107626.5</v>
      </c>
      <c r="S7681" s="9">
        <v>106253.6</v>
      </c>
      <c r="T7681" s="9">
        <v>100479.5</v>
      </c>
      <c r="U7681" s="9">
        <v>83303.3</v>
      </c>
      <c r="V7681" s="9">
        <v>84255.4</v>
      </c>
      <c r="W7681" s="9">
        <v>83640.94</v>
      </c>
      <c r="X7681" s="9">
        <v>83428.62</v>
      </c>
      <c r="Y7681" s="9">
        <v>84187.45</v>
      </c>
      <c r="Z7681" s="9">
        <v>101068.9</v>
      </c>
      <c r="AA7681" s="9">
        <v>107943.2</v>
      </c>
      <c r="AB7681" s="9">
        <v>106971.9</v>
      </c>
      <c r="AC7681" s="9">
        <v>103166.39999999999</v>
      </c>
      <c r="AD7681" s="9">
        <v>97994.27</v>
      </c>
      <c r="AE7681" s="9">
        <v>96954.71</v>
      </c>
      <c r="AF7681" s="9">
        <v>84198.93</v>
      </c>
      <c r="AG7681" s="9">
        <v>92367.97</v>
      </c>
      <c r="AH7681" s="9">
        <v>91003.9</v>
      </c>
      <c r="AI7681" s="9">
        <v>90909.18</v>
      </c>
      <c r="AJ7681" s="9">
        <v>91037.14</v>
      </c>
      <c r="AK7681" s="9">
        <v>92560.4</v>
      </c>
      <c r="AL7681" s="9">
        <v>94683.78</v>
      </c>
      <c r="AM7681" s="9">
        <v>97688.52</v>
      </c>
      <c r="AN7681" s="9">
        <v>100470.7</v>
      </c>
      <c r="AO7681" s="9">
        <v>103459.4</v>
      </c>
      <c r="AP7681" s="9">
        <v>107227.5</v>
      </c>
      <c r="AQ7681" s="9">
        <v>107641.8</v>
      </c>
      <c r="AR7681" s="9">
        <v>108564.5</v>
      </c>
      <c r="AS7681" s="9">
        <v>109131.7</v>
      </c>
      <c r="AT7681" s="9">
        <v>109153.5</v>
      </c>
      <c r="AU7681" s="9">
        <v>109186.7</v>
      </c>
      <c r="AV7681" s="9">
        <v>108186.9</v>
      </c>
      <c r="AW7681" s="9">
        <v>107565.2</v>
      </c>
      <c r="AX7681" s="9">
        <v>108307.8</v>
      </c>
      <c r="AY7681" s="9">
        <v>109280.7</v>
      </c>
      <c r="AZ7681" s="9">
        <v>108880.4</v>
      </c>
      <c r="BA7681" s="9">
        <v>106654.1</v>
      </c>
      <c r="BB7681" s="9">
        <v>102143.4</v>
      </c>
      <c r="BC7681" s="9">
        <v>98058.72</v>
      </c>
      <c r="BD7681" s="9">
        <v>98125.08</v>
      </c>
      <c r="BE7681" s="9">
        <v>108588.4</v>
      </c>
      <c r="BF7681" s="33">
        <v>70.80986</v>
      </c>
      <c r="BG7681" s="33">
        <v>69.769059999999996</v>
      </c>
      <c r="BH7681" s="33">
        <v>68.316800000000001</v>
      </c>
      <c r="BI7681" s="33">
        <v>67.119479999999996</v>
      </c>
      <c r="BJ7681" s="33">
        <v>66.342089999999999</v>
      </c>
      <c r="BK7681" s="33">
        <v>65.524590000000003</v>
      </c>
      <c r="BL7681" s="33">
        <v>65.829189999999997</v>
      </c>
      <c r="BM7681" s="33">
        <v>68.833399999999997</v>
      </c>
      <c r="BN7681" s="33">
        <v>73.32799</v>
      </c>
      <c r="BO7681" s="33">
        <v>77.633480000000006</v>
      </c>
      <c r="BP7681" s="33">
        <v>81.910920000000004</v>
      </c>
      <c r="BQ7681" s="33">
        <v>84.498580000000004</v>
      </c>
      <c r="BR7681" s="33">
        <v>86.709059999999994</v>
      </c>
      <c r="BS7681" s="33">
        <v>88.319909999999993</v>
      </c>
      <c r="BT7681" s="33">
        <v>89.592309999999998</v>
      </c>
      <c r="BU7681" s="33">
        <v>90.082880000000003</v>
      </c>
      <c r="BV7681" s="33">
        <v>90.02861</v>
      </c>
      <c r="BW7681" s="33">
        <v>89.316289999999995</v>
      </c>
      <c r="BX7681" s="33">
        <v>87.554109999999994</v>
      </c>
      <c r="BY7681" s="33">
        <v>84.785200000000003</v>
      </c>
      <c r="BZ7681" s="33">
        <v>80.990560000000002</v>
      </c>
      <c r="CA7681" s="33">
        <v>78.224459999999993</v>
      </c>
      <c r="CB7681" s="33">
        <v>75.908389999999997</v>
      </c>
      <c r="CC7681" s="33">
        <v>73.862369999999999</v>
      </c>
      <c r="CD7681" s="9">
        <v>712344.5</v>
      </c>
      <c r="CE7681" s="9">
        <v>458716.4</v>
      </c>
      <c r="CF7681" s="9">
        <v>388182.3</v>
      </c>
      <c r="CG7681" s="9">
        <v>302793.59999999998</v>
      </c>
      <c r="CH7681" s="9">
        <v>202467</v>
      </c>
      <c r="CI7681" s="9">
        <v>161420.9</v>
      </c>
      <c r="CJ7681" s="9">
        <v>207741</v>
      </c>
      <c r="CK7681" s="9">
        <v>348866.2</v>
      </c>
      <c r="CL7681" s="9">
        <v>728680.5</v>
      </c>
      <c r="CM7681" s="9">
        <v>912016.7</v>
      </c>
      <c r="CN7681" s="9">
        <v>1074436</v>
      </c>
      <c r="CO7681" s="9">
        <v>2214839</v>
      </c>
      <c r="CP7681" s="9">
        <v>1935836</v>
      </c>
      <c r="CQ7681" s="9">
        <v>1668592</v>
      </c>
      <c r="CR7681" s="9">
        <v>1241692</v>
      </c>
      <c r="CS7681" s="9">
        <v>1164232</v>
      </c>
      <c r="CT7681" s="9">
        <v>1245589</v>
      </c>
      <c r="CU7681" s="9">
        <v>1488878</v>
      </c>
      <c r="CV7681" s="9">
        <v>1637478</v>
      </c>
      <c r="CW7681" s="9">
        <v>2010676</v>
      </c>
      <c r="CX7681" s="9">
        <v>2269883</v>
      </c>
      <c r="CY7681" s="9">
        <v>2046010</v>
      </c>
      <c r="CZ7681" s="9">
        <v>1755572</v>
      </c>
      <c r="DA7681" s="9">
        <v>1156894</v>
      </c>
      <c r="DB7681" s="9">
        <v>1152865</v>
      </c>
      <c r="DC7681" s="9">
        <v>338.28640000000001</v>
      </c>
      <c r="DD7681" s="9">
        <v>0</v>
      </c>
    </row>
    <row r="7682" spans="1:108" x14ac:dyDescent="0.25">
      <c r="A7682" s="9" t="s">
        <v>42</v>
      </c>
      <c r="B7682" s="9" t="s">
        <v>15</v>
      </c>
      <c r="C7682" s="9" t="s">
        <v>2</v>
      </c>
      <c r="D7682" s="9" t="s">
        <v>37</v>
      </c>
      <c r="E7682" s="9" t="s">
        <v>38</v>
      </c>
      <c r="F7682" s="9">
        <v>2025</v>
      </c>
      <c r="G7682" s="9">
        <v>8</v>
      </c>
      <c r="H7682" s="9"/>
      <c r="BF7682" s="33">
        <v>71.677340000000001</v>
      </c>
      <c r="BG7682" s="33">
        <v>70.132570000000001</v>
      </c>
      <c r="BH7682" s="33">
        <v>68.42371</v>
      </c>
      <c r="BI7682" s="33">
        <v>67.39537</v>
      </c>
      <c r="BJ7682" s="33">
        <v>66.552149999999997</v>
      </c>
      <c r="BK7682" s="33">
        <v>66.039360000000002</v>
      </c>
      <c r="BL7682" s="33">
        <v>65.876400000000004</v>
      </c>
      <c r="BM7682" s="33">
        <v>67.758579999999995</v>
      </c>
      <c r="BN7682" s="33">
        <v>71.885729999999995</v>
      </c>
      <c r="BO7682" s="33">
        <v>76.857659999999996</v>
      </c>
      <c r="BP7682" s="33">
        <v>81.358670000000004</v>
      </c>
      <c r="BQ7682" s="33">
        <v>84.942490000000006</v>
      </c>
      <c r="BR7682" s="33">
        <v>87.289670000000001</v>
      </c>
      <c r="BS7682" s="33">
        <v>88.812730000000002</v>
      </c>
      <c r="BT7682" s="33">
        <v>89.987470000000002</v>
      </c>
      <c r="BU7682" s="33">
        <v>90.523120000000006</v>
      </c>
      <c r="BV7682" s="33">
        <v>90.227590000000006</v>
      </c>
      <c r="BW7682" s="33">
        <v>89.417950000000005</v>
      </c>
      <c r="BX7682" s="33">
        <v>87.188879999999997</v>
      </c>
      <c r="BY7682" s="33">
        <v>83.399910000000006</v>
      </c>
      <c r="BZ7682" s="33">
        <v>79.872749999999996</v>
      </c>
      <c r="CA7682" s="33">
        <v>77.568280000000001</v>
      </c>
      <c r="CB7682" s="33">
        <v>75.993530000000007</v>
      </c>
      <c r="CC7682" s="33">
        <v>73.9636</v>
      </c>
      <c r="DC7682" s="9">
        <v>338.28640000000001</v>
      </c>
      <c r="DD7682" s="9">
        <v>0</v>
      </c>
    </row>
    <row r="7683" spans="1:108" x14ac:dyDescent="0.25">
      <c r="A7683" s="9" t="s">
        <v>42</v>
      </c>
      <c r="B7683" s="9" t="s">
        <v>15</v>
      </c>
      <c r="C7683" s="9" t="s">
        <v>2</v>
      </c>
      <c r="D7683" s="9" t="s">
        <v>37</v>
      </c>
      <c r="E7683" s="9" t="s">
        <v>38</v>
      </c>
      <c r="F7683" s="9">
        <v>2025</v>
      </c>
      <c r="G7683" s="9">
        <v>9</v>
      </c>
      <c r="H7683" s="9"/>
      <c r="BF7683" s="33">
        <v>70.427819999999997</v>
      </c>
      <c r="BG7683" s="33">
        <v>68.935370000000006</v>
      </c>
      <c r="BH7683" s="33">
        <v>67.739859999999993</v>
      </c>
      <c r="BI7683" s="33">
        <v>66.823719999999994</v>
      </c>
      <c r="BJ7683" s="33">
        <v>65.938630000000003</v>
      </c>
      <c r="BK7683" s="33">
        <v>65.25094</v>
      </c>
      <c r="BL7683" s="33">
        <v>64.717699999999994</v>
      </c>
      <c r="BM7683" s="33">
        <v>65.788390000000007</v>
      </c>
      <c r="BN7683" s="33">
        <v>69.95241</v>
      </c>
      <c r="BO7683" s="33">
        <v>75.539540000000002</v>
      </c>
      <c r="BP7683" s="33">
        <v>81.008470000000003</v>
      </c>
      <c r="BQ7683" s="33">
        <v>85.475960000000001</v>
      </c>
      <c r="BR7683" s="33">
        <v>87.657989999999998</v>
      </c>
      <c r="BS7683" s="33">
        <v>88.734170000000006</v>
      </c>
      <c r="BT7683" s="33">
        <v>89.451809999999995</v>
      </c>
      <c r="BU7683" s="33">
        <v>89.682670000000002</v>
      </c>
      <c r="BV7683" s="33">
        <v>89.317740000000001</v>
      </c>
      <c r="BW7683" s="33">
        <v>88.396709999999999</v>
      </c>
      <c r="BX7683" s="33">
        <v>85.712739999999997</v>
      </c>
      <c r="BY7683" s="33">
        <v>81.69641</v>
      </c>
      <c r="BZ7683" s="33">
        <v>78.335809999999995</v>
      </c>
      <c r="CA7683" s="33">
        <v>76.321340000000006</v>
      </c>
      <c r="CB7683" s="33">
        <v>74.540090000000006</v>
      </c>
      <c r="CC7683" s="33">
        <v>72.617140000000006</v>
      </c>
      <c r="DC7683" s="9">
        <v>338.28640000000001</v>
      </c>
      <c r="DD7683" s="9">
        <v>0</v>
      </c>
    </row>
    <row r="7684" spans="1:108" x14ac:dyDescent="0.25">
      <c r="A7684" s="9" t="s">
        <v>42</v>
      </c>
      <c r="B7684" s="9" t="s">
        <v>15</v>
      </c>
      <c r="C7684" s="9" t="s">
        <v>2</v>
      </c>
      <c r="D7684" s="9" t="s">
        <v>37</v>
      </c>
      <c r="E7684" s="9" t="s">
        <v>38</v>
      </c>
      <c r="F7684" s="9">
        <v>2025</v>
      </c>
      <c r="G7684" s="9">
        <v>10</v>
      </c>
      <c r="H7684" s="9"/>
      <c r="BF7684" s="33">
        <v>63.959940000000003</v>
      </c>
      <c r="BG7684" s="33">
        <v>62.5351</v>
      </c>
      <c r="BH7684" s="33">
        <v>61.660420000000002</v>
      </c>
      <c r="BI7684" s="33">
        <v>60.85472</v>
      </c>
      <c r="BJ7684" s="33">
        <v>60.503430000000002</v>
      </c>
      <c r="BK7684" s="33">
        <v>59.740110000000001</v>
      </c>
      <c r="BL7684" s="33">
        <v>59.150660000000002</v>
      </c>
      <c r="BM7684" s="33">
        <v>59.136049999999997</v>
      </c>
      <c r="BN7684" s="33">
        <v>62.482590000000002</v>
      </c>
      <c r="BO7684" s="33">
        <v>67.190349999999995</v>
      </c>
      <c r="BP7684" s="33">
        <v>71.894300000000001</v>
      </c>
      <c r="BQ7684" s="33">
        <v>76.017700000000005</v>
      </c>
      <c r="BR7684" s="33">
        <v>79.658569999999997</v>
      </c>
      <c r="BS7684" s="33">
        <v>81.82244</v>
      </c>
      <c r="BT7684" s="33">
        <v>82.325860000000006</v>
      </c>
      <c r="BU7684" s="33">
        <v>81.369060000000005</v>
      </c>
      <c r="BV7684" s="33">
        <v>80.2</v>
      </c>
      <c r="BW7684" s="33">
        <v>78.368170000000006</v>
      </c>
      <c r="BX7684" s="33">
        <v>75.136930000000007</v>
      </c>
      <c r="BY7684" s="33">
        <v>71.691739999999996</v>
      </c>
      <c r="BZ7684" s="33">
        <v>69.164429999999996</v>
      </c>
      <c r="CA7684" s="33">
        <v>67.236680000000007</v>
      </c>
      <c r="CB7684" s="33">
        <v>65.54956</v>
      </c>
      <c r="CC7684" s="33">
        <v>64.098780000000005</v>
      </c>
      <c r="DC7684" s="9">
        <v>338.28640000000001</v>
      </c>
      <c r="DD7684" s="9">
        <v>0</v>
      </c>
    </row>
    <row r="7685" spans="1:108" x14ac:dyDescent="0.25">
      <c r="A7685" s="9" t="s">
        <v>42</v>
      </c>
      <c r="B7685" s="9" t="s">
        <v>15</v>
      </c>
      <c r="C7685" s="9" t="s">
        <v>2</v>
      </c>
      <c r="D7685" s="9" t="s">
        <v>37</v>
      </c>
      <c r="E7685" s="9" t="s">
        <v>38</v>
      </c>
      <c r="F7685" s="9">
        <v>2026</v>
      </c>
      <c r="G7685" s="9">
        <v>5</v>
      </c>
      <c r="H7685" s="9"/>
      <c r="BF7685" s="33">
        <v>66.015619999999998</v>
      </c>
      <c r="BG7685" s="33">
        <v>64.486400000000003</v>
      </c>
      <c r="BH7685" s="33">
        <v>63.461599999999997</v>
      </c>
      <c r="BI7685" s="33">
        <v>62.008229999999998</v>
      </c>
      <c r="BJ7685" s="33">
        <v>61.03595</v>
      </c>
      <c r="BK7685" s="33">
        <v>60.368250000000003</v>
      </c>
      <c r="BL7685" s="33">
        <v>60.710500000000003</v>
      </c>
      <c r="BM7685" s="33">
        <v>63.576500000000003</v>
      </c>
      <c r="BN7685" s="33">
        <v>67.548919999999995</v>
      </c>
      <c r="BO7685" s="33">
        <v>71.786159999999995</v>
      </c>
      <c r="BP7685" s="33">
        <v>75.694800000000001</v>
      </c>
      <c r="BQ7685" s="33">
        <v>78.992159999999998</v>
      </c>
      <c r="BR7685" s="33">
        <v>81.198869999999999</v>
      </c>
      <c r="BS7685" s="33">
        <v>82.598159999999993</v>
      </c>
      <c r="BT7685" s="33">
        <v>83.316519999999997</v>
      </c>
      <c r="BU7685" s="33">
        <v>83.889060000000001</v>
      </c>
      <c r="BV7685" s="33">
        <v>84.199349999999995</v>
      </c>
      <c r="BW7685" s="33">
        <v>83.549390000000002</v>
      </c>
      <c r="BX7685" s="33">
        <v>81.721639999999994</v>
      </c>
      <c r="BY7685" s="33">
        <v>78.936329999999998</v>
      </c>
      <c r="BZ7685" s="33">
        <v>75.624070000000003</v>
      </c>
      <c r="CA7685" s="33">
        <v>72.933869999999999</v>
      </c>
      <c r="CB7685" s="33">
        <v>70.562889999999996</v>
      </c>
      <c r="CC7685" s="33">
        <v>68.220370000000003</v>
      </c>
      <c r="DC7685" s="9">
        <v>338.28640000000001</v>
      </c>
      <c r="DD7685" s="9">
        <v>0</v>
      </c>
    </row>
    <row r="7686" spans="1:108" x14ac:dyDescent="0.25">
      <c r="A7686" s="9" t="s">
        <v>42</v>
      </c>
      <c r="B7686" s="9" t="s">
        <v>15</v>
      </c>
      <c r="C7686" s="9" t="s">
        <v>2</v>
      </c>
      <c r="D7686" s="9" t="s">
        <v>37</v>
      </c>
      <c r="E7686" s="9" t="s">
        <v>38</v>
      </c>
      <c r="F7686" s="9">
        <v>2026</v>
      </c>
      <c r="G7686" s="9">
        <v>6</v>
      </c>
      <c r="H7686" s="9"/>
      <c r="BF7686" s="33">
        <v>71.85669</v>
      </c>
      <c r="BG7686" s="33">
        <v>70.429289999999995</v>
      </c>
      <c r="BH7686" s="33">
        <v>68.938220000000001</v>
      </c>
      <c r="BI7686" s="33">
        <v>67.876630000000006</v>
      </c>
      <c r="BJ7686" s="33">
        <v>66.510050000000007</v>
      </c>
      <c r="BK7686" s="33">
        <v>65.634469999999993</v>
      </c>
      <c r="BL7686" s="33">
        <v>66.135130000000004</v>
      </c>
      <c r="BM7686" s="33">
        <v>69.186520000000002</v>
      </c>
      <c r="BN7686" s="33">
        <v>73.033749999999998</v>
      </c>
      <c r="BO7686" s="33">
        <v>77.149240000000006</v>
      </c>
      <c r="BP7686" s="33">
        <v>80.992890000000003</v>
      </c>
      <c r="BQ7686" s="33">
        <v>83.76491</v>
      </c>
      <c r="BR7686" s="33">
        <v>85.651840000000007</v>
      </c>
      <c r="BS7686" s="33">
        <v>87.297250000000005</v>
      </c>
      <c r="BT7686" s="33">
        <v>88.554730000000006</v>
      </c>
      <c r="BU7686" s="33">
        <v>89.010940000000005</v>
      </c>
      <c r="BV7686" s="33">
        <v>88.968890000000002</v>
      </c>
      <c r="BW7686" s="33">
        <v>88.227720000000005</v>
      </c>
      <c r="BX7686" s="33">
        <v>86.424610000000001</v>
      </c>
      <c r="BY7686" s="33">
        <v>83.847269999999995</v>
      </c>
      <c r="BZ7686" s="33">
        <v>80.548190000000005</v>
      </c>
      <c r="CA7686" s="33">
        <v>77.467600000000004</v>
      </c>
      <c r="CB7686" s="33">
        <v>75.098519999999994</v>
      </c>
      <c r="CC7686" s="33">
        <v>73.232919999999993</v>
      </c>
      <c r="DC7686" s="9">
        <v>338.28640000000001</v>
      </c>
      <c r="DD7686" s="9">
        <v>0</v>
      </c>
    </row>
    <row r="7687" spans="1:108" x14ac:dyDescent="0.25">
      <c r="A7687" s="9" t="s">
        <v>42</v>
      </c>
      <c r="B7687" s="9" t="s">
        <v>15</v>
      </c>
      <c r="C7687" s="9" t="s">
        <v>2</v>
      </c>
      <c r="D7687" s="9" t="s">
        <v>37</v>
      </c>
      <c r="E7687" s="9" t="s">
        <v>38</v>
      </c>
      <c r="F7687" s="9">
        <v>2026</v>
      </c>
      <c r="G7687" s="9">
        <v>7</v>
      </c>
      <c r="H7687" s="9">
        <v>90620.39</v>
      </c>
      <c r="I7687" s="9">
        <v>89155.76</v>
      </c>
      <c r="J7687" s="9">
        <v>90088.31</v>
      </c>
      <c r="K7687" s="9">
        <v>90938.06</v>
      </c>
      <c r="L7687" s="9">
        <v>92144.09</v>
      </c>
      <c r="M7687" s="9">
        <v>94432.14</v>
      </c>
      <c r="N7687" s="9">
        <v>98316.03</v>
      </c>
      <c r="O7687" s="9">
        <v>101474.3</v>
      </c>
      <c r="P7687" s="9">
        <v>103806.7</v>
      </c>
      <c r="Q7687" s="9">
        <v>107111.8</v>
      </c>
      <c r="R7687" s="9">
        <v>107616.9</v>
      </c>
      <c r="S7687" s="9">
        <v>106250.1</v>
      </c>
      <c r="T7687" s="9">
        <v>100454.7</v>
      </c>
      <c r="U7687" s="9">
        <v>83239.09</v>
      </c>
      <c r="V7687" s="9">
        <v>84191.19</v>
      </c>
      <c r="W7687" s="9">
        <v>83568.25</v>
      </c>
      <c r="X7687" s="9">
        <v>83334.399999999994</v>
      </c>
      <c r="Y7687" s="9">
        <v>84044.3</v>
      </c>
      <c r="Z7687" s="9">
        <v>100866.3</v>
      </c>
      <c r="AA7687" s="9">
        <v>107722.8</v>
      </c>
      <c r="AB7687" s="9">
        <v>106719.4</v>
      </c>
      <c r="AC7687" s="9">
        <v>102944.2</v>
      </c>
      <c r="AD7687" s="9">
        <v>97736.76</v>
      </c>
      <c r="AE7687" s="9">
        <v>96697.21</v>
      </c>
      <c r="AF7687" s="9">
        <v>84111.6</v>
      </c>
      <c r="AG7687" s="9">
        <v>92424.7</v>
      </c>
      <c r="AH7687" s="9">
        <v>91039.73</v>
      </c>
      <c r="AI7687" s="9">
        <v>90933.73</v>
      </c>
      <c r="AJ7687" s="9">
        <v>91056.02</v>
      </c>
      <c r="AK7687" s="9">
        <v>92560.960000000006</v>
      </c>
      <c r="AL7687" s="9">
        <v>94685.67</v>
      </c>
      <c r="AM7687" s="9">
        <v>97666</v>
      </c>
      <c r="AN7687" s="9">
        <v>100453.9</v>
      </c>
      <c r="AO7687" s="9">
        <v>103471.7</v>
      </c>
      <c r="AP7687" s="9">
        <v>107238.6</v>
      </c>
      <c r="AQ7687" s="9">
        <v>107632.1</v>
      </c>
      <c r="AR7687" s="9">
        <v>108561</v>
      </c>
      <c r="AS7687" s="9">
        <v>109106.8</v>
      </c>
      <c r="AT7687" s="9">
        <v>109089.3</v>
      </c>
      <c r="AU7687" s="9">
        <v>109122.5</v>
      </c>
      <c r="AV7687" s="9">
        <v>108114.2</v>
      </c>
      <c r="AW7687" s="9">
        <v>107471</v>
      </c>
      <c r="AX7687" s="9">
        <v>108164.6</v>
      </c>
      <c r="AY7687" s="9">
        <v>109078.2</v>
      </c>
      <c r="AZ7687" s="9">
        <v>108660.1</v>
      </c>
      <c r="BA7687" s="9">
        <v>106401.5</v>
      </c>
      <c r="BB7687" s="9">
        <v>101921.1</v>
      </c>
      <c r="BC7687" s="9">
        <v>97801.21</v>
      </c>
      <c r="BD7687" s="9">
        <v>97867.56</v>
      </c>
      <c r="BE7687" s="9">
        <v>108501.1</v>
      </c>
      <c r="BF7687" s="33">
        <v>70.80986</v>
      </c>
      <c r="BG7687" s="33">
        <v>69.769059999999996</v>
      </c>
      <c r="BH7687" s="33">
        <v>68.316800000000001</v>
      </c>
      <c r="BI7687" s="33">
        <v>67.119479999999996</v>
      </c>
      <c r="BJ7687" s="33">
        <v>66.342089999999999</v>
      </c>
      <c r="BK7687" s="33">
        <v>65.524590000000003</v>
      </c>
      <c r="BL7687" s="33">
        <v>65.829189999999997</v>
      </c>
      <c r="BM7687" s="33">
        <v>68.833399999999997</v>
      </c>
      <c r="BN7687" s="33">
        <v>73.32799</v>
      </c>
      <c r="BO7687" s="33">
        <v>77.633480000000006</v>
      </c>
      <c r="BP7687" s="33">
        <v>81.910920000000004</v>
      </c>
      <c r="BQ7687" s="33">
        <v>84.498580000000004</v>
      </c>
      <c r="BR7687" s="33">
        <v>86.709059999999994</v>
      </c>
      <c r="BS7687" s="33">
        <v>88.319909999999993</v>
      </c>
      <c r="BT7687" s="33">
        <v>89.592309999999998</v>
      </c>
      <c r="BU7687" s="33">
        <v>90.082880000000003</v>
      </c>
      <c r="BV7687" s="33">
        <v>90.02861</v>
      </c>
      <c r="BW7687" s="33">
        <v>89.316289999999995</v>
      </c>
      <c r="BX7687" s="33">
        <v>87.554109999999994</v>
      </c>
      <c r="BY7687" s="33">
        <v>84.785200000000003</v>
      </c>
      <c r="BZ7687" s="33">
        <v>80.990560000000002</v>
      </c>
      <c r="CA7687" s="33">
        <v>78.224459999999993</v>
      </c>
      <c r="CB7687" s="33">
        <v>75.908389999999997</v>
      </c>
      <c r="CC7687" s="33">
        <v>73.862369999999999</v>
      </c>
      <c r="CD7687" s="9">
        <v>711715.1</v>
      </c>
      <c r="CE7687" s="9">
        <v>458392</v>
      </c>
      <c r="CF7687" s="9">
        <v>387880.9</v>
      </c>
      <c r="CG7687" s="9">
        <v>302598.5</v>
      </c>
      <c r="CH7687" s="9">
        <v>202340.5</v>
      </c>
      <c r="CI7687" s="9">
        <v>161431.4</v>
      </c>
      <c r="CJ7687" s="9">
        <v>207922.7</v>
      </c>
      <c r="CK7687" s="9">
        <v>348595.6</v>
      </c>
      <c r="CL7687" s="9">
        <v>727266</v>
      </c>
      <c r="CM7687" s="9">
        <v>910084</v>
      </c>
      <c r="CN7687" s="9">
        <v>1071356</v>
      </c>
      <c r="CO7687" s="9">
        <v>2208914</v>
      </c>
      <c r="CP7687" s="9">
        <v>1931745</v>
      </c>
      <c r="CQ7687" s="9">
        <v>1663380</v>
      </c>
      <c r="CR7687" s="9">
        <v>1238451</v>
      </c>
      <c r="CS7687" s="9">
        <v>1162286</v>
      </c>
      <c r="CT7687" s="9">
        <v>1242291</v>
      </c>
      <c r="CU7687" s="9">
        <v>1487659</v>
      </c>
      <c r="CV7687" s="9">
        <v>1635970</v>
      </c>
      <c r="CW7687" s="9">
        <v>2005562</v>
      </c>
      <c r="CX7687" s="9">
        <v>2262929</v>
      </c>
      <c r="CY7687" s="9">
        <v>2040413</v>
      </c>
      <c r="CZ7687" s="9">
        <v>1749928</v>
      </c>
      <c r="DA7687" s="9">
        <v>1154106</v>
      </c>
      <c r="DB7687" s="9">
        <v>1149085</v>
      </c>
      <c r="DC7687" s="9">
        <v>338.28640000000001</v>
      </c>
      <c r="DD7687" s="9">
        <v>0</v>
      </c>
    </row>
    <row r="7688" spans="1:108" x14ac:dyDescent="0.25">
      <c r="A7688" s="9" t="s">
        <v>42</v>
      </c>
      <c r="B7688" s="9" t="s">
        <v>15</v>
      </c>
      <c r="C7688" s="9" t="s">
        <v>2</v>
      </c>
      <c r="D7688" s="9" t="s">
        <v>37</v>
      </c>
      <c r="E7688" s="9" t="s">
        <v>38</v>
      </c>
      <c r="F7688" s="9">
        <v>2026</v>
      </c>
      <c r="G7688" s="9">
        <v>8</v>
      </c>
      <c r="H7688" s="9"/>
      <c r="BF7688" s="33">
        <v>71.677340000000001</v>
      </c>
      <c r="BG7688" s="33">
        <v>70.132570000000001</v>
      </c>
      <c r="BH7688" s="33">
        <v>68.42371</v>
      </c>
      <c r="BI7688" s="33">
        <v>67.39537</v>
      </c>
      <c r="BJ7688" s="33">
        <v>66.552149999999997</v>
      </c>
      <c r="BK7688" s="33">
        <v>66.039360000000002</v>
      </c>
      <c r="BL7688" s="33">
        <v>65.876400000000004</v>
      </c>
      <c r="BM7688" s="33">
        <v>67.758579999999995</v>
      </c>
      <c r="BN7688" s="33">
        <v>71.885729999999995</v>
      </c>
      <c r="BO7688" s="33">
        <v>76.857659999999996</v>
      </c>
      <c r="BP7688" s="33">
        <v>81.358670000000004</v>
      </c>
      <c r="BQ7688" s="33">
        <v>84.942490000000006</v>
      </c>
      <c r="BR7688" s="33">
        <v>87.289670000000001</v>
      </c>
      <c r="BS7688" s="33">
        <v>88.812730000000002</v>
      </c>
      <c r="BT7688" s="33">
        <v>89.987470000000002</v>
      </c>
      <c r="BU7688" s="33">
        <v>90.523120000000006</v>
      </c>
      <c r="BV7688" s="33">
        <v>90.227590000000006</v>
      </c>
      <c r="BW7688" s="33">
        <v>89.417950000000005</v>
      </c>
      <c r="BX7688" s="33">
        <v>87.188879999999997</v>
      </c>
      <c r="BY7688" s="33">
        <v>83.399910000000006</v>
      </c>
      <c r="BZ7688" s="33">
        <v>79.872749999999996</v>
      </c>
      <c r="CA7688" s="33">
        <v>77.568280000000001</v>
      </c>
      <c r="CB7688" s="33">
        <v>75.993530000000007</v>
      </c>
      <c r="CC7688" s="33">
        <v>73.9636</v>
      </c>
      <c r="DC7688" s="9">
        <v>338.28640000000001</v>
      </c>
      <c r="DD7688" s="9">
        <v>0</v>
      </c>
    </row>
    <row r="7689" spans="1:108" x14ac:dyDescent="0.25">
      <c r="A7689" s="9" t="s">
        <v>42</v>
      </c>
      <c r="B7689" s="9" t="s">
        <v>15</v>
      </c>
      <c r="C7689" s="9" t="s">
        <v>2</v>
      </c>
      <c r="D7689" s="9" t="s">
        <v>37</v>
      </c>
      <c r="E7689" s="9" t="s">
        <v>38</v>
      </c>
      <c r="F7689" s="9">
        <v>2026</v>
      </c>
      <c r="G7689" s="9">
        <v>9</v>
      </c>
      <c r="H7689" s="9"/>
      <c r="BF7689" s="33">
        <v>70.427819999999997</v>
      </c>
      <c r="BG7689" s="33">
        <v>68.935370000000006</v>
      </c>
      <c r="BH7689" s="33">
        <v>67.739859999999993</v>
      </c>
      <c r="BI7689" s="33">
        <v>66.823719999999994</v>
      </c>
      <c r="BJ7689" s="33">
        <v>65.938630000000003</v>
      </c>
      <c r="BK7689" s="33">
        <v>65.25094</v>
      </c>
      <c r="BL7689" s="33">
        <v>64.717699999999994</v>
      </c>
      <c r="BM7689" s="33">
        <v>65.788390000000007</v>
      </c>
      <c r="BN7689" s="33">
        <v>69.95241</v>
      </c>
      <c r="BO7689" s="33">
        <v>75.539540000000002</v>
      </c>
      <c r="BP7689" s="33">
        <v>81.008470000000003</v>
      </c>
      <c r="BQ7689" s="33">
        <v>85.475960000000001</v>
      </c>
      <c r="BR7689" s="33">
        <v>87.657989999999998</v>
      </c>
      <c r="BS7689" s="33">
        <v>88.734170000000006</v>
      </c>
      <c r="BT7689" s="33">
        <v>89.451809999999995</v>
      </c>
      <c r="BU7689" s="33">
        <v>89.682670000000002</v>
      </c>
      <c r="BV7689" s="33">
        <v>89.317740000000001</v>
      </c>
      <c r="BW7689" s="33">
        <v>88.396709999999999</v>
      </c>
      <c r="BX7689" s="33">
        <v>85.712739999999997</v>
      </c>
      <c r="BY7689" s="33">
        <v>81.69641</v>
      </c>
      <c r="BZ7689" s="33">
        <v>78.335809999999995</v>
      </c>
      <c r="CA7689" s="33">
        <v>76.321340000000006</v>
      </c>
      <c r="CB7689" s="33">
        <v>74.540090000000006</v>
      </c>
      <c r="CC7689" s="33">
        <v>72.617140000000006</v>
      </c>
      <c r="DC7689" s="9">
        <v>338.28640000000001</v>
      </c>
      <c r="DD7689" s="9">
        <v>0</v>
      </c>
    </row>
    <row r="7690" spans="1:108" x14ac:dyDescent="0.25">
      <c r="A7690" s="9" t="s">
        <v>42</v>
      </c>
      <c r="B7690" s="9" t="s">
        <v>15</v>
      </c>
      <c r="C7690" s="9" t="s">
        <v>2</v>
      </c>
      <c r="D7690" s="9" t="s">
        <v>37</v>
      </c>
      <c r="E7690" s="9" t="s">
        <v>38</v>
      </c>
      <c r="F7690" s="9">
        <v>2026</v>
      </c>
      <c r="G7690" s="9">
        <v>10</v>
      </c>
      <c r="H7690" s="9"/>
      <c r="BF7690" s="33">
        <v>63.959940000000003</v>
      </c>
      <c r="BG7690" s="33">
        <v>62.5351</v>
      </c>
      <c r="BH7690" s="33">
        <v>61.660420000000002</v>
      </c>
      <c r="BI7690" s="33">
        <v>60.85472</v>
      </c>
      <c r="BJ7690" s="33">
        <v>60.503430000000002</v>
      </c>
      <c r="BK7690" s="33">
        <v>59.740110000000001</v>
      </c>
      <c r="BL7690" s="33">
        <v>59.150660000000002</v>
      </c>
      <c r="BM7690" s="33">
        <v>59.136049999999997</v>
      </c>
      <c r="BN7690" s="33">
        <v>62.482590000000002</v>
      </c>
      <c r="BO7690" s="33">
        <v>67.190349999999995</v>
      </c>
      <c r="BP7690" s="33">
        <v>71.894300000000001</v>
      </c>
      <c r="BQ7690" s="33">
        <v>76.017700000000005</v>
      </c>
      <c r="BR7690" s="33">
        <v>79.658569999999997</v>
      </c>
      <c r="BS7690" s="33">
        <v>81.82244</v>
      </c>
      <c r="BT7690" s="33">
        <v>82.325860000000006</v>
      </c>
      <c r="BU7690" s="33">
        <v>81.369060000000005</v>
      </c>
      <c r="BV7690" s="33">
        <v>80.2</v>
      </c>
      <c r="BW7690" s="33">
        <v>78.368170000000006</v>
      </c>
      <c r="BX7690" s="33">
        <v>75.136930000000007</v>
      </c>
      <c r="BY7690" s="33">
        <v>71.691739999999996</v>
      </c>
      <c r="BZ7690" s="33">
        <v>69.164429999999996</v>
      </c>
      <c r="CA7690" s="33">
        <v>67.236680000000007</v>
      </c>
      <c r="CB7690" s="33">
        <v>65.54956</v>
      </c>
      <c r="CC7690" s="33">
        <v>64.098780000000005</v>
      </c>
      <c r="DC7690" s="9">
        <v>338.28640000000001</v>
      </c>
      <c r="DD7690" s="9">
        <v>0</v>
      </c>
    </row>
    <row r="7691" spans="1:108" x14ac:dyDescent="0.25">
      <c r="A7691" s="9" t="s">
        <v>42</v>
      </c>
      <c r="B7691" s="9" t="s">
        <v>15</v>
      </c>
      <c r="C7691" s="9" t="s">
        <v>2</v>
      </c>
      <c r="D7691" s="9" t="s">
        <v>37</v>
      </c>
      <c r="E7691" s="9" t="s">
        <v>36</v>
      </c>
      <c r="F7691" s="9">
        <v>2016</v>
      </c>
      <c r="H7691" s="9"/>
      <c r="BF7691" s="33">
        <v>71.088310000000007</v>
      </c>
      <c r="BG7691" s="33">
        <v>69.718019999999996</v>
      </c>
      <c r="BH7691" s="33">
        <v>68.261560000000003</v>
      </c>
      <c r="BI7691" s="33">
        <v>67.212519999999998</v>
      </c>
      <c r="BJ7691" s="33">
        <v>66.248230000000007</v>
      </c>
      <c r="BK7691" s="33">
        <v>65.527979999999999</v>
      </c>
      <c r="BL7691" s="33">
        <v>65.553510000000003</v>
      </c>
      <c r="BM7691" s="33">
        <v>67.792720000000003</v>
      </c>
      <c r="BN7691" s="33">
        <v>71.948220000000006</v>
      </c>
      <c r="BO7691" s="33">
        <v>76.69162</v>
      </c>
      <c r="BP7691" s="33">
        <v>81.216139999999996</v>
      </c>
      <c r="BQ7691" s="33">
        <v>84.560149999999993</v>
      </c>
      <c r="BR7691" s="33">
        <v>86.700059999999993</v>
      </c>
      <c r="BS7691" s="33">
        <v>88.153239999999997</v>
      </c>
      <c r="BT7691" s="33">
        <v>89.245559999999998</v>
      </c>
      <c r="BU7691" s="33">
        <v>89.667490000000001</v>
      </c>
      <c r="BV7691" s="33">
        <v>89.473309999999998</v>
      </c>
      <c r="BW7691" s="33">
        <v>88.672420000000002</v>
      </c>
      <c r="BX7691" s="33">
        <v>86.550849999999997</v>
      </c>
      <c r="BY7691" s="33">
        <v>83.267709999999994</v>
      </c>
      <c r="BZ7691" s="33">
        <v>79.787080000000003</v>
      </c>
      <c r="CA7691" s="33">
        <v>77.26079</v>
      </c>
      <c r="CB7691" s="33">
        <v>75.266419999999997</v>
      </c>
      <c r="CC7691" s="33">
        <v>73.31371</v>
      </c>
      <c r="DC7691" s="9">
        <v>338.28640000000001</v>
      </c>
      <c r="DD7691" s="9">
        <v>0</v>
      </c>
    </row>
    <row r="7692" spans="1:108" x14ac:dyDescent="0.25">
      <c r="A7692" s="9" t="s">
        <v>42</v>
      </c>
      <c r="B7692" s="9" t="s">
        <v>15</v>
      </c>
      <c r="C7692" s="9" t="s">
        <v>2</v>
      </c>
      <c r="D7692" s="9" t="s">
        <v>37</v>
      </c>
      <c r="E7692" s="9" t="s">
        <v>36</v>
      </c>
      <c r="F7692" s="9">
        <v>2017</v>
      </c>
      <c r="H7692" s="9"/>
      <c r="BF7692" s="33">
        <v>71.088310000000007</v>
      </c>
      <c r="BG7692" s="33">
        <v>69.718019999999996</v>
      </c>
      <c r="BH7692" s="33">
        <v>68.261560000000003</v>
      </c>
      <c r="BI7692" s="33">
        <v>67.212519999999998</v>
      </c>
      <c r="BJ7692" s="33">
        <v>66.248230000000007</v>
      </c>
      <c r="BK7692" s="33">
        <v>65.527979999999999</v>
      </c>
      <c r="BL7692" s="33">
        <v>65.553510000000003</v>
      </c>
      <c r="BM7692" s="33">
        <v>67.792720000000003</v>
      </c>
      <c r="BN7692" s="33">
        <v>71.948220000000006</v>
      </c>
      <c r="BO7692" s="33">
        <v>76.69162</v>
      </c>
      <c r="BP7692" s="33">
        <v>81.216139999999996</v>
      </c>
      <c r="BQ7692" s="33">
        <v>84.560149999999993</v>
      </c>
      <c r="BR7692" s="33">
        <v>86.700059999999993</v>
      </c>
      <c r="BS7692" s="33">
        <v>88.153239999999997</v>
      </c>
      <c r="BT7692" s="33">
        <v>89.245559999999998</v>
      </c>
      <c r="BU7692" s="33">
        <v>89.667490000000001</v>
      </c>
      <c r="BV7692" s="33">
        <v>89.473309999999998</v>
      </c>
      <c r="BW7692" s="33">
        <v>88.672420000000002</v>
      </c>
      <c r="BX7692" s="33">
        <v>86.550849999999997</v>
      </c>
      <c r="BY7692" s="33">
        <v>83.267709999999994</v>
      </c>
      <c r="BZ7692" s="33">
        <v>79.787080000000003</v>
      </c>
      <c r="CA7692" s="33">
        <v>77.26079</v>
      </c>
      <c r="CB7692" s="33">
        <v>75.266419999999997</v>
      </c>
      <c r="CC7692" s="33">
        <v>73.31371</v>
      </c>
      <c r="DC7692" s="9">
        <v>338.28640000000001</v>
      </c>
      <c r="DD7692" s="9">
        <v>0</v>
      </c>
    </row>
    <row r="7693" spans="1:108" x14ac:dyDescent="0.25">
      <c r="A7693" s="9" t="s">
        <v>42</v>
      </c>
      <c r="B7693" s="9" t="s">
        <v>15</v>
      </c>
      <c r="C7693" s="9" t="s">
        <v>2</v>
      </c>
      <c r="D7693" s="9" t="s">
        <v>37</v>
      </c>
      <c r="E7693" s="9" t="s">
        <v>36</v>
      </c>
      <c r="F7693" s="9">
        <v>2018</v>
      </c>
      <c r="H7693" s="9"/>
      <c r="BF7693" s="33">
        <v>71.088310000000007</v>
      </c>
      <c r="BG7693" s="33">
        <v>69.718019999999996</v>
      </c>
      <c r="BH7693" s="33">
        <v>68.261560000000003</v>
      </c>
      <c r="BI7693" s="33">
        <v>67.212519999999998</v>
      </c>
      <c r="BJ7693" s="33">
        <v>66.248230000000007</v>
      </c>
      <c r="BK7693" s="33">
        <v>65.527979999999999</v>
      </c>
      <c r="BL7693" s="33">
        <v>65.553510000000003</v>
      </c>
      <c r="BM7693" s="33">
        <v>67.792720000000003</v>
      </c>
      <c r="BN7693" s="33">
        <v>71.948220000000006</v>
      </c>
      <c r="BO7693" s="33">
        <v>76.69162</v>
      </c>
      <c r="BP7693" s="33">
        <v>81.216139999999996</v>
      </c>
      <c r="BQ7693" s="33">
        <v>84.560149999999993</v>
      </c>
      <c r="BR7693" s="33">
        <v>86.700059999999993</v>
      </c>
      <c r="BS7693" s="33">
        <v>88.153239999999997</v>
      </c>
      <c r="BT7693" s="33">
        <v>89.245559999999998</v>
      </c>
      <c r="BU7693" s="33">
        <v>89.667490000000001</v>
      </c>
      <c r="BV7693" s="33">
        <v>89.473309999999998</v>
      </c>
      <c r="BW7693" s="33">
        <v>88.672420000000002</v>
      </c>
      <c r="BX7693" s="33">
        <v>86.550849999999997</v>
      </c>
      <c r="BY7693" s="33">
        <v>83.267709999999994</v>
      </c>
      <c r="BZ7693" s="33">
        <v>79.787080000000003</v>
      </c>
      <c r="CA7693" s="33">
        <v>77.26079</v>
      </c>
      <c r="CB7693" s="33">
        <v>75.266419999999997</v>
      </c>
      <c r="CC7693" s="33">
        <v>73.31371</v>
      </c>
      <c r="DC7693" s="9">
        <v>338.28640000000001</v>
      </c>
      <c r="DD7693" s="9">
        <v>0</v>
      </c>
    </row>
    <row r="7694" spans="1:108" x14ac:dyDescent="0.25">
      <c r="A7694" s="9" t="s">
        <v>42</v>
      </c>
      <c r="B7694" s="9" t="s">
        <v>15</v>
      </c>
      <c r="C7694" s="9" t="s">
        <v>2</v>
      </c>
      <c r="D7694" s="9" t="s">
        <v>37</v>
      </c>
      <c r="E7694" s="9" t="s">
        <v>36</v>
      </c>
      <c r="F7694" s="9">
        <v>2019</v>
      </c>
      <c r="H7694" s="9"/>
      <c r="BF7694" s="33">
        <v>71.088310000000007</v>
      </c>
      <c r="BG7694" s="33">
        <v>69.718019999999996</v>
      </c>
      <c r="BH7694" s="33">
        <v>68.261560000000003</v>
      </c>
      <c r="BI7694" s="33">
        <v>67.212519999999998</v>
      </c>
      <c r="BJ7694" s="33">
        <v>66.248230000000007</v>
      </c>
      <c r="BK7694" s="33">
        <v>65.527979999999999</v>
      </c>
      <c r="BL7694" s="33">
        <v>65.553510000000003</v>
      </c>
      <c r="BM7694" s="33">
        <v>67.792720000000003</v>
      </c>
      <c r="BN7694" s="33">
        <v>71.948220000000006</v>
      </c>
      <c r="BO7694" s="33">
        <v>76.69162</v>
      </c>
      <c r="BP7694" s="33">
        <v>81.216139999999996</v>
      </c>
      <c r="BQ7694" s="33">
        <v>84.560149999999993</v>
      </c>
      <c r="BR7694" s="33">
        <v>86.700059999999993</v>
      </c>
      <c r="BS7694" s="33">
        <v>88.153239999999997</v>
      </c>
      <c r="BT7694" s="33">
        <v>89.245559999999998</v>
      </c>
      <c r="BU7694" s="33">
        <v>89.667490000000001</v>
      </c>
      <c r="BV7694" s="33">
        <v>89.473309999999998</v>
      </c>
      <c r="BW7694" s="33">
        <v>88.672420000000002</v>
      </c>
      <c r="BX7694" s="33">
        <v>86.550849999999997</v>
      </c>
      <c r="BY7694" s="33">
        <v>83.267709999999994</v>
      </c>
      <c r="BZ7694" s="33">
        <v>79.787080000000003</v>
      </c>
      <c r="CA7694" s="33">
        <v>77.26079</v>
      </c>
      <c r="CB7694" s="33">
        <v>75.266419999999997</v>
      </c>
      <c r="CC7694" s="33">
        <v>73.31371</v>
      </c>
      <c r="DC7694" s="9">
        <v>338.28640000000001</v>
      </c>
      <c r="DD7694" s="9">
        <v>0</v>
      </c>
    </row>
    <row r="7695" spans="1:108" x14ac:dyDescent="0.25">
      <c r="A7695" s="9" t="s">
        <v>42</v>
      </c>
      <c r="B7695" s="9" t="s">
        <v>15</v>
      </c>
      <c r="C7695" s="9" t="s">
        <v>2</v>
      </c>
      <c r="D7695" s="9" t="s">
        <v>37</v>
      </c>
      <c r="E7695" s="9" t="s">
        <v>36</v>
      </c>
      <c r="F7695" s="9">
        <v>2020</v>
      </c>
      <c r="H7695" s="9"/>
      <c r="BF7695" s="33">
        <v>71.088310000000007</v>
      </c>
      <c r="BG7695" s="33">
        <v>69.718019999999996</v>
      </c>
      <c r="BH7695" s="33">
        <v>68.261560000000003</v>
      </c>
      <c r="BI7695" s="33">
        <v>67.212519999999998</v>
      </c>
      <c r="BJ7695" s="33">
        <v>66.248230000000007</v>
      </c>
      <c r="BK7695" s="33">
        <v>65.527979999999999</v>
      </c>
      <c r="BL7695" s="33">
        <v>65.553510000000003</v>
      </c>
      <c r="BM7695" s="33">
        <v>67.792720000000003</v>
      </c>
      <c r="BN7695" s="33">
        <v>71.948220000000006</v>
      </c>
      <c r="BO7695" s="33">
        <v>76.69162</v>
      </c>
      <c r="BP7695" s="33">
        <v>81.216139999999996</v>
      </c>
      <c r="BQ7695" s="33">
        <v>84.560149999999993</v>
      </c>
      <c r="BR7695" s="33">
        <v>86.700059999999993</v>
      </c>
      <c r="BS7695" s="33">
        <v>88.153239999999997</v>
      </c>
      <c r="BT7695" s="33">
        <v>89.245559999999998</v>
      </c>
      <c r="BU7695" s="33">
        <v>89.667490000000001</v>
      </c>
      <c r="BV7695" s="33">
        <v>89.473309999999998</v>
      </c>
      <c r="BW7695" s="33">
        <v>88.672420000000002</v>
      </c>
      <c r="BX7695" s="33">
        <v>86.550849999999997</v>
      </c>
      <c r="BY7695" s="33">
        <v>83.267709999999994</v>
      </c>
      <c r="BZ7695" s="33">
        <v>79.787080000000003</v>
      </c>
      <c r="CA7695" s="33">
        <v>77.26079</v>
      </c>
      <c r="CB7695" s="33">
        <v>75.266419999999997</v>
      </c>
      <c r="CC7695" s="33">
        <v>73.31371</v>
      </c>
      <c r="DC7695" s="9">
        <v>338.28640000000001</v>
      </c>
      <c r="DD7695" s="9">
        <v>0</v>
      </c>
    </row>
    <row r="7696" spans="1:108" x14ac:dyDescent="0.25">
      <c r="A7696" s="9" t="s">
        <v>42</v>
      </c>
      <c r="B7696" s="9" t="s">
        <v>15</v>
      </c>
      <c r="C7696" s="9" t="s">
        <v>2</v>
      </c>
      <c r="D7696" s="9" t="s">
        <v>37</v>
      </c>
      <c r="E7696" s="9" t="s">
        <v>36</v>
      </c>
      <c r="F7696" s="9">
        <v>2021</v>
      </c>
      <c r="H7696" s="9"/>
      <c r="BF7696" s="33">
        <v>71.088310000000007</v>
      </c>
      <c r="BG7696" s="33">
        <v>69.718019999999996</v>
      </c>
      <c r="BH7696" s="33">
        <v>68.261560000000003</v>
      </c>
      <c r="BI7696" s="33">
        <v>67.212519999999998</v>
      </c>
      <c r="BJ7696" s="33">
        <v>66.248230000000007</v>
      </c>
      <c r="BK7696" s="33">
        <v>65.527979999999999</v>
      </c>
      <c r="BL7696" s="33">
        <v>65.553510000000003</v>
      </c>
      <c r="BM7696" s="33">
        <v>67.792720000000003</v>
      </c>
      <c r="BN7696" s="33">
        <v>71.948220000000006</v>
      </c>
      <c r="BO7696" s="33">
        <v>76.69162</v>
      </c>
      <c r="BP7696" s="33">
        <v>81.216139999999996</v>
      </c>
      <c r="BQ7696" s="33">
        <v>84.560149999999993</v>
      </c>
      <c r="BR7696" s="33">
        <v>86.700059999999993</v>
      </c>
      <c r="BS7696" s="33">
        <v>88.153239999999997</v>
      </c>
      <c r="BT7696" s="33">
        <v>89.245559999999998</v>
      </c>
      <c r="BU7696" s="33">
        <v>89.667490000000001</v>
      </c>
      <c r="BV7696" s="33">
        <v>89.473309999999998</v>
      </c>
      <c r="BW7696" s="33">
        <v>88.672420000000002</v>
      </c>
      <c r="BX7696" s="33">
        <v>86.550849999999997</v>
      </c>
      <c r="BY7696" s="33">
        <v>83.267709999999994</v>
      </c>
      <c r="BZ7696" s="33">
        <v>79.787080000000003</v>
      </c>
      <c r="CA7696" s="33">
        <v>77.26079</v>
      </c>
      <c r="CB7696" s="33">
        <v>75.266419999999997</v>
      </c>
      <c r="CC7696" s="33">
        <v>73.31371</v>
      </c>
      <c r="DC7696" s="9">
        <v>338.28640000000001</v>
      </c>
      <c r="DD7696" s="9">
        <v>0</v>
      </c>
    </row>
    <row r="7697" spans="1:108" x14ac:dyDescent="0.25">
      <c r="A7697" s="9" t="s">
        <v>42</v>
      </c>
      <c r="B7697" s="9" t="s">
        <v>15</v>
      </c>
      <c r="C7697" s="9" t="s">
        <v>2</v>
      </c>
      <c r="D7697" s="9" t="s">
        <v>37</v>
      </c>
      <c r="E7697" s="9" t="s">
        <v>36</v>
      </c>
      <c r="F7697" s="9">
        <v>2022</v>
      </c>
      <c r="H7697" s="9"/>
      <c r="BF7697" s="33">
        <v>71.088310000000007</v>
      </c>
      <c r="BG7697" s="33">
        <v>69.718019999999996</v>
      </c>
      <c r="BH7697" s="33">
        <v>68.261560000000003</v>
      </c>
      <c r="BI7697" s="33">
        <v>67.212519999999998</v>
      </c>
      <c r="BJ7697" s="33">
        <v>66.248230000000007</v>
      </c>
      <c r="BK7697" s="33">
        <v>65.527979999999999</v>
      </c>
      <c r="BL7697" s="33">
        <v>65.553510000000003</v>
      </c>
      <c r="BM7697" s="33">
        <v>67.792720000000003</v>
      </c>
      <c r="BN7697" s="33">
        <v>71.948220000000006</v>
      </c>
      <c r="BO7697" s="33">
        <v>76.69162</v>
      </c>
      <c r="BP7697" s="33">
        <v>81.216139999999996</v>
      </c>
      <c r="BQ7697" s="33">
        <v>84.560149999999993</v>
      </c>
      <c r="BR7697" s="33">
        <v>86.700059999999993</v>
      </c>
      <c r="BS7697" s="33">
        <v>88.153239999999997</v>
      </c>
      <c r="BT7697" s="33">
        <v>89.245559999999998</v>
      </c>
      <c r="BU7697" s="33">
        <v>89.667490000000001</v>
      </c>
      <c r="BV7697" s="33">
        <v>89.473309999999998</v>
      </c>
      <c r="BW7697" s="33">
        <v>88.672420000000002</v>
      </c>
      <c r="BX7697" s="33">
        <v>86.550849999999997</v>
      </c>
      <c r="BY7697" s="33">
        <v>83.267709999999994</v>
      </c>
      <c r="BZ7697" s="33">
        <v>79.787080000000003</v>
      </c>
      <c r="CA7697" s="33">
        <v>77.26079</v>
      </c>
      <c r="CB7697" s="33">
        <v>75.266419999999997</v>
      </c>
      <c r="CC7697" s="33">
        <v>73.31371</v>
      </c>
      <c r="DC7697" s="9">
        <v>338.28640000000001</v>
      </c>
      <c r="DD7697" s="9">
        <v>0</v>
      </c>
    </row>
    <row r="7698" spans="1:108" x14ac:dyDescent="0.25">
      <c r="A7698" s="9" t="s">
        <v>42</v>
      </c>
      <c r="B7698" s="9" t="s">
        <v>15</v>
      </c>
      <c r="C7698" s="9" t="s">
        <v>2</v>
      </c>
      <c r="D7698" s="9" t="s">
        <v>37</v>
      </c>
      <c r="E7698" s="9" t="s">
        <v>36</v>
      </c>
      <c r="F7698" s="9">
        <v>2023</v>
      </c>
      <c r="H7698" s="9"/>
      <c r="BF7698" s="33">
        <v>71.088310000000007</v>
      </c>
      <c r="BG7698" s="33">
        <v>69.718019999999996</v>
      </c>
      <c r="BH7698" s="33">
        <v>68.261560000000003</v>
      </c>
      <c r="BI7698" s="33">
        <v>67.212519999999998</v>
      </c>
      <c r="BJ7698" s="33">
        <v>66.248230000000007</v>
      </c>
      <c r="BK7698" s="33">
        <v>65.527979999999999</v>
      </c>
      <c r="BL7698" s="33">
        <v>65.553510000000003</v>
      </c>
      <c r="BM7698" s="33">
        <v>67.792720000000003</v>
      </c>
      <c r="BN7698" s="33">
        <v>71.948220000000006</v>
      </c>
      <c r="BO7698" s="33">
        <v>76.69162</v>
      </c>
      <c r="BP7698" s="33">
        <v>81.216139999999996</v>
      </c>
      <c r="BQ7698" s="33">
        <v>84.560149999999993</v>
      </c>
      <c r="BR7698" s="33">
        <v>86.700059999999993</v>
      </c>
      <c r="BS7698" s="33">
        <v>88.153239999999997</v>
      </c>
      <c r="BT7698" s="33">
        <v>89.245559999999998</v>
      </c>
      <c r="BU7698" s="33">
        <v>89.667490000000001</v>
      </c>
      <c r="BV7698" s="33">
        <v>89.473309999999998</v>
      </c>
      <c r="BW7698" s="33">
        <v>88.672420000000002</v>
      </c>
      <c r="BX7698" s="33">
        <v>86.550849999999997</v>
      </c>
      <c r="BY7698" s="33">
        <v>83.267709999999994</v>
      </c>
      <c r="BZ7698" s="33">
        <v>79.787080000000003</v>
      </c>
      <c r="CA7698" s="33">
        <v>77.26079</v>
      </c>
      <c r="CB7698" s="33">
        <v>75.266419999999997</v>
      </c>
      <c r="CC7698" s="33">
        <v>73.31371</v>
      </c>
      <c r="DC7698" s="9">
        <v>338.28640000000001</v>
      </c>
      <c r="DD7698" s="9">
        <v>0</v>
      </c>
    </row>
    <row r="7699" spans="1:108" x14ac:dyDescent="0.25">
      <c r="A7699" s="9" t="s">
        <v>42</v>
      </c>
      <c r="B7699" s="9" t="s">
        <v>15</v>
      </c>
      <c r="C7699" s="9" t="s">
        <v>2</v>
      </c>
      <c r="D7699" s="9" t="s">
        <v>37</v>
      </c>
      <c r="E7699" s="9" t="s">
        <v>36</v>
      </c>
      <c r="F7699" s="9">
        <v>2024</v>
      </c>
      <c r="H7699" s="9"/>
      <c r="BF7699" s="33">
        <v>71.088310000000007</v>
      </c>
      <c r="BG7699" s="33">
        <v>69.718019999999996</v>
      </c>
      <c r="BH7699" s="33">
        <v>68.261560000000003</v>
      </c>
      <c r="BI7699" s="33">
        <v>67.212519999999998</v>
      </c>
      <c r="BJ7699" s="33">
        <v>66.248230000000007</v>
      </c>
      <c r="BK7699" s="33">
        <v>65.527979999999999</v>
      </c>
      <c r="BL7699" s="33">
        <v>65.553510000000003</v>
      </c>
      <c r="BM7699" s="33">
        <v>67.792720000000003</v>
      </c>
      <c r="BN7699" s="33">
        <v>71.948220000000006</v>
      </c>
      <c r="BO7699" s="33">
        <v>76.69162</v>
      </c>
      <c r="BP7699" s="33">
        <v>81.216139999999996</v>
      </c>
      <c r="BQ7699" s="33">
        <v>84.560149999999993</v>
      </c>
      <c r="BR7699" s="33">
        <v>86.700059999999993</v>
      </c>
      <c r="BS7699" s="33">
        <v>88.153239999999997</v>
      </c>
      <c r="BT7699" s="33">
        <v>89.245559999999998</v>
      </c>
      <c r="BU7699" s="33">
        <v>89.667490000000001</v>
      </c>
      <c r="BV7699" s="33">
        <v>89.473309999999998</v>
      </c>
      <c r="BW7699" s="33">
        <v>88.672420000000002</v>
      </c>
      <c r="BX7699" s="33">
        <v>86.550849999999997</v>
      </c>
      <c r="BY7699" s="33">
        <v>83.267709999999994</v>
      </c>
      <c r="BZ7699" s="33">
        <v>79.787080000000003</v>
      </c>
      <c r="CA7699" s="33">
        <v>77.26079</v>
      </c>
      <c r="CB7699" s="33">
        <v>75.266419999999997</v>
      </c>
      <c r="CC7699" s="33">
        <v>73.31371</v>
      </c>
      <c r="DC7699" s="9">
        <v>338.28640000000001</v>
      </c>
      <c r="DD7699" s="9">
        <v>0</v>
      </c>
    </row>
    <row r="7700" spans="1:108" x14ac:dyDescent="0.25">
      <c r="A7700" s="9" t="s">
        <v>42</v>
      </c>
      <c r="B7700" s="9" t="s">
        <v>15</v>
      </c>
      <c r="C7700" s="9" t="s">
        <v>2</v>
      </c>
      <c r="D7700" s="9" t="s">
        <v>37</v>
      </c>
      <c r="E7700" s="9" t="s">
        <v>36</v>
      </c>
      <c r="F7700" s="9">
        <v>2025</v>
      </c>
      <c r="H7700" s="9"/>
      <c r="BF7700" s="33">
        <v>71.088310000000007</v>
      </c>
      <c r="BG7700" s="33">
        <v>69.718019999999996</v>
      </c>
      <c r="BH7700" s="33">
        <v>68.261560000000003</v>
      </c>
      <c r="BI7700" s="33">
        <v>67.212519999999998</v>
      </c>
      <c r="BJ7700" s="33">
        <v>66.248230000000007</v>
      </c>
      <c r="BK7700" s="33">
        <v>65.527979999999999</v>
      </c>
      <c r="BL7700" s="33">
        <v>65.553510000000003</v>
      </c>
      <c r="BM7700" s="33">
        <v>67.792720000000003</v>
      </c>
      <c r="BN7700" s="33">
        <v>71.948220000000006</v>
      </c>
      <c r="BO7700" s="33">
        <v>76.69162</v>
      </c>
      <c r="BP7700" s="33">
        <v>81.216139999999996</v>
      </c>
      <c r="BQ7700" s="33">
        <v>84.560149999999993</v>
      </c>
      <c r="BR7700" s="33">
        <v>86.700059999999993</v>
      </c>
      <c r="BS7700" s="33">
        <v>88.153239999999997</v>
      </c>
      <c r="BT7700" s="33">
        <v>89.245559999999998</v>
      </c>
      <c r="BU7700" s="33">
        <v>89.667490000000001</v>
      </c>
      <c r="BV7700" s="33">
        <v>89.473309999999998</v>
      </c>
      <c r="BW7700" s="33">
        <v>88.672420000000002</v>
      </c>
      <c r="BX7700" s="33">
        <v>86.550849999999997</v>
      </c>
      <c r="BY7700" s="33">
        <v>83.267709999999994</v>
      </c>
      <c r="BZ7700" s="33">
        <v>79.787080000000003</v>
      </c>
      <c r="CA7700" s="33">
        <v>77.26079</v>
      </c>
      <c r="CB7700" s="33">
        <v>75.266419999999997</v>
      </c>
      <c r="CC7700" s="33">
        <v>73.31371</v>
      </c>
      <c r="DC7700" s="9">
        <v>338.28640000000001</v>
      </c>
      <c r="DD7700" s="9">
        <v>0</v>
      </c>
    </row>
    <row r="7701" spans="1:108" x14ac:dyDescent="0.25">
      <c r="A7701" s="9" t="s">
        <v>42</v>
      </c>
      <c r="B7701" s="9" t="s">
        <v>15</v>
      </c>
      <c r="C7701" s="9" t="s">
        <v>2</v>
      </c>
      <c r="D7701" s="9" t="s">
        <v>37</v>
      </c>
      <c r="E7701" s="9" t="s">
        <v>36</v>
      </c>
      <c r="F7701" s="9">
        <v>2026</v>
      </c>
      <c r="H7701" s="9"/>
      <c r="BF7701" s="33">
        <v>71.088310000000007</v>
      </c>
      <c r="BG7701" s="33">
        <v>69.718019999999996</v>
      </c>
      <c r="BH7701" s="33">
        <v>68.261560000000003</v>
      </c>
      <c r="BI7701" s="33">
        <v>67.212519999999998</v>
      </c>
      <c r="BJ7701" s="33">
        <v>66.248230000000007</v>
      </c>
      <c r="BK7701" s="33">
        <v>65.527979999999999</v>
      </c>
      <c r="BL7701" s="33">
        <v>65.553510000000003</v>
      </c>
      <c r="BM7701" s="33">
        <v>67.792720000000003</v>
      </c>
      <c r="BN7701" s="33">
        <v>71.948220000000006</v>
      </c>
      <c r="BO7701" s="33">
        <v>76.69162</v>
      </c>
      <c r="BP7701" s="33">
        <v>81.216139999999996</v>
      </c>
      <c r="BQ7701" s="33">
        <v>84.560149999999993</v>
      </c>
      <c r="BR7701" s="33">
        <v>86.700059999999993</v>
      </c>
      <c r="BS7701" s="33">
        <v>88.153239999999997</v>
      </c>
      <c r="BT7701" s="33">
        <v>89.245559999999998</v>
      </c>
      <c r="BU7701" s="33">
        <v>89.667490000000001</v>
      </c>
      <c r="BV7701" s="33">
        <v>89.473309999999998</v>
      </c>
      <c r="BW7701" s="33">
        <v>88.672420000000002</v>
      </c>
      <c r="BX7701" s="33">
        <v>86.550849999999997</v>
      </c>
      <c r="BY7701" s="33">
        <v>83.267709999999994</v>
      </c>
      <c r="BZ7701" s="33">
        <v>79.787080000000003</v>
      </c>
      <c r="CA7701" s="33">
        <v>77.26079</v>
      </c>
      <c r="CB7701" s="33">
        <v>75.266419999999997</v>
      </c>
      <c r="CC7701" s="33">
        <v>73.31371</v>
      </c>
      <c r="DC7701" s="9">
        <v>338.28640000000001</v>
      </c>
      <c r="DD7701" s="9">
        <v>0</v>
      </c>
    </row>
    <row r="7702" spans="1:108" x14ac:dyDescent="0.25">
      <c r="A7702" s="9" t="s">
        <v>42</v>
      </c>
      <c r="B7702" s="9" t="s">
        <v>15</v>
      </c>
      <c r="C7702" s="9" t="s">
        <v>3</v>
      </c>
      <c r="D7702" s="9" t="s">
        <v>41</v>
      </c>
      <c r="E7702" s="9" t="s">
        <v>38</v>
      </c>
      <c r="F7702" s="9">
        <v>2016</v>
      </c>
      <c r="G7702" s="9">
        <v>5</v>
      </c>
      <c r="H7702" s="9"/>
      <c r="BF7702" s="33">
        <v>69.85727</v>
      </c>
      <c r="BG7702" s="33">
        <v>67.917140000000003</v>
      </c>
      <c r="BH7702" s="33">
        <v>66.148470000000003</v>
      </c>
      <c r="BI7702" s="33">
        <v>64.549959999999999</v>
      </c>
      <c r="BJ7702" s="33">
        <v>64.729820000000004</v>
      </c>
      <c r="BK7702" s="33">
        <v>62.207050000000002</v>
      </c>
      <c r="BL7702" s="33">
        <v>62.947949999999999</v>
      </c>
      <c r="BM7702" s="33">
        <v>68.237759999999994</v>
      </c>
      <c r="BN7702" s="33">
        <v>73.743350000000007</v>
      </c>
      <c r="BO7702" s="33">
        <v>78.359939999999995</v>
      </c>
      <c r="BP7702" s="33">
        <v>82.272400000000005</v>
      </c>
      <c r="BQ7702" s="33">
        <v>85.533839999999998</v>
      </c>
      <c r="BR7702" s="33">
        <v>88.053799999999995</v>
      </c>
      <c r="BS7702" s="33">
        <v>90.586370000000002</v>
      </c>
      <c r="BT7702" s="33">
        <v>92.661180000000002</v>
      </c>
      <c r="BU7702" s="33">
        <v>94.058480000000003</v>
      </c>
      <c r="BV7702" s="33">
        <v>94.788520000000005</v>
      </c>
      <c r="BW7702" s="33">
        <v>94.820509999999999</v>
      </c>
      <c r="BX7702" s="33">
        <v>93.485309999999998</v>
      </c>
      <c r="BY7702" s="33">
        <v>87.756900000000002</v>
      </c>
      <c r="BZ7702" s="33">
        <v>80.866849999999999</v>
      </c>
      <c r="CA7702" s="33">
        <v>76.128990000000002</v>
      </c>
      <c r="CB7702" s="33">
        <v>73.706249999999997</v>
      </c>
      <c r="CC7702" s="33">
        <v>71.901859999999999</v>
      </c>
      <c r="DC7702" s="9">
        <v>66.841430000000003</v>
      </c>
      <c r="DD7702" s="9">
        <v>0</v>
      </c>
    </row>
    <row r="7703" spans="1:108" x14ac:dyDescent="0.25">
      <c r="A7703" s="9" t="s">
        <v>42</v>
      </c>
      <c r="B7703" s="9" t="s">
        <v>15</v>
      </c>
      <c r="C7703" s="9" t="s">
        <v>3</v>
      </c>
      <c r="D7703" s="9" t="s">
        <v>41</v>
      </c>
      <c r="E7703" s="9" t="s">
        <v>38</v>
      </c>
      <c r="F7703" s="9">
        <v>2016</v>
      </c>
      <c r="G7703" s="9">
        <v>6</v>
      </c>
      <c r="H7703" s="9"/>
      <c r="BF7703" s="33">
        <v>71.793819999999997</v>
      </c>
      <c r="BG7703" s="33">
        <v>70.392330000000001</v>
      </c>
      <c r="BH7703" s="33">
        <v>69.593419999999995</v>
      </c>
      <c r="BI7703" s="33">
        <v>68.332599999999999</v>
      </c>
      <c r="BJ7703" s="33">
        <v>67.675619999999995</v>
      </c>
      <c r="BK7703" s="33">
        <v>66.621899999999997</v>
      </c>
      <c r="BL7703" s="33">
        <v>67.352559999999997</v>
      </c>
      <c r="BM7703" s="33">
        <v>71.262680000000003</v>
      </c>
      <c r="BN7703" s="33">
        <v>75.793639999999996</v>
      </c>
      <c r="BO7703" s="33">
        <v>80.68374</v>
      </c>
      <c r="BP7703" s="33">
        <v>84.671049999999994</v>
      </c>
      <c r="BQ7703" s="33">
        <v>88.315939999999998</v>
      </c>
      <c r="BR7703" s="33">
        <v>91.313450000000003</v>
      </c>
      <c r="BS7703" s="33">
        <v>93.782600000000002</v>
      </c>
      <c r="BT7703" s="33">
        <v>95.523570000000007</v>
      </c>
      <c r="BU7703" s="33">
        <v>97.164249999999996</v>
      </c>
      <c r="BV7703" s="33">
        <v>97.873760000000004</v>
      </c>
      <c r="BW7703" s="33">
        <v>97.923829999999995</v>
      </c>
      <c r="BX7703" s="33">
        <v>96.751720000000006</v>
      </c>
      <c r="BY7703" s="33">
        <v>92.673760000000001</v>
      </c>
      <c r="BZ7703" s="33">
        <v>85.574020000000004</v>
      </c>
      <c r="CA7703" s="33">
        <v>80.603579999999994</v>
      </c>
      <c r="CB7703" s="33">
        <v>77.02149</v>
      </c>
      <c r="CC7703" s="33">
        <v>74.726209999999995</v>
      </c>
      <c r="DC7703" s="9">
        <v>66.841430000000003</v>
      </c>
      <c r="DD7703" s="9">
        <v>0</v>
      </c>
    </row>
    <row r="7704" spans="1:108" x14ac:dyDescent="0.25">
      <c r="A7704" s="9" t="s">
        <v>42</v>
      </c>
      <c r="B7704" s="9" t="s">
        <v>15</v>
      </c>
      <c r="C7704" s="9" t="s">
        <v>3</v>
      </c>
      <c r="D7704" s="9" t="s">
        <v>41</v>
      </c>
      <c r="E7704" s="9" t="s">
        <v>38</v>
      </c>
      <c r="F7704" s="9">
        <v>2016</v>
      </c>
      <c r="G7704" s="9">
        <v>7</v>
      </c>
      <c r="H7704" s="9"/>
      <c r="BF7704" s="33">
        <v>79.173339999999996</v>
      </c>
      <c r="BG7704" s="33">
        <v>75.377380000000002</v>
      </c>
      <c r="BH7704" s="33">
        <v>73.753529999999998</v>
      </c>
      <c r="BI7704" s="33">
        <v>72.780910000000006</v>
      </c>
      <c r="BJ7704" s="33">
        <v>71.97381</v>
      </c>
      <c r="BK7704" s="33">
        <v>71.552909999999997</v>
      </c>
      <c r="BL7704" s="33">
        <v>71.813670000000002</v>
      </c>
      <c r="BM7704" s="33">
        <v>75.749210000000005</v>
      </c>
      <c r="BN7704" s="33">
        <v>79.726039999999998</v>
      </c>
      <c r="BO7704" s="33">
        <v>83.997240000000005</v>
      </c>
      <c r="BP7704" s="33">
        <v>88.602909999999994</v>
      </c>
      <c r="BQ7704" s="33">
        <v>91.889160000000004</v>
      </c>
      <c r="BR7704" s="33">
        <v>95.250299999999996</v>
      </c>
      <c r="BS7704" s="33">
        <v>97.959419999999994</v>
      </c>
      <c r="BT7704" s="33">
        <v>100.2426</v>
      </c>
      <c r="BU7704" s="33">
        <v>101.3032</v>
      </c>
      <c r="BV7704" s="33">
        <v>102.8719</v>
      </c>
      <c r="BW7704" s="33">
        <v>103.2728</v>
      </c>
      <c r="BX7704" s="33">
        <v>103.0051</v>
      </c>
      <c r="BY7704" s="33">
        <v>99.307959999999994</v>
      </c>
      <c r="BZ7704" s="33">
        <v>91.699190000000002</v>
      </c>
      <c r="CA7704" s="33">
        <v>85.897480000000002</v>
      </c>
      <c r="CB7704" s="33">
        <v>82.949179999999998</v>
      </c>
      <c r="CC7704" s="33">
        <v>80.854659999999996</v>
      </c>
      <c r="DC7704" s="9">
        <v>66.841430000000003</v>
      </c>
      <c r="DD7704" s="9">
        <v>0</v>
      </c>
    </row>
    <row r="7705" spans="1:108" x14ac:dyDescent="0.25">
      <c r="A7705" s="9" t="s">
        <v>42</v>
      </c>
      <c r="B7705" s="9" t="s">
        <v>15</v>
      </c>
      <c r="C7705" s="9" t="s">
        <v>3</v>
      </c>
      <c r="D7705" s="9" t="s">
        <v>41</v>
      </c>
      <c r="E7705" s="9" t="s">
        <v>38</v>
      </c>
      <c r="F7705" s="9">
        <v>2016</v>
      </c>
      <c r="G7705" s="9">
        <v>8</v>
      </c>
      <c r="H7705" s="9"/>
      <c r="BF7705" s="33">
        <v>75.254350000000002</v>
      </c>
      <c r="BG7705" s="33">
        <v>73.80668</v>
      </c>
      <c r="BH7705" s="33">
        <v>71.907079999999993</v>
      </c>
      <c r="BI7705" s="33">
        <v>70.706299999999999</v>
      </c>
      <c r="BJ7705" s="33">
        <v>69.351060000000004</v>
      </c>
      <c r="BK7705" s="33">
        <v>68.884</v>
      </c>
      <c r="BL7705" s="33">
        <v>68.567120000000003</v>
      </c>
      <c r="BM7705" s="33">
        <v>73.514340000000004</v>
      </c>
      <c r="BN7705" s="33">
        <v>78.755589999999998</v>
      </c>
      <c r="BO7705" s="33">
        <v>83.420929999999998</v>
      </c>
      <c r="BP7705" s="33">
        <v>88.174049999999994</v>
      </c>
      <c r="BQ7705" s="33">
        <v>92.420550000000006</v>
      </c>
      <c r="BR7705" s="33">
        <v>95.777739999999994</v>
      </c>
      <c r="BS7705" s="33">
        <v>98.255080000000007</v>
      </c>
      <c r="BT7705" s="33">
        <v>100.88549999999999</v>
      </c>
      <c r="BU7705" s="33">
        <v>102.6397</v>
      </c>
      <c r="BV7705" s="33">
        <v>103.4678</v>
      </c>
      <c r="BW7705" s="33">
        <v>102.8171</v>
      </c>
      <c r="BX7705" s="33">
        <v>100.84050000000001</v>
      </c>
      <c r="BY7705" s="33">
        <v>95.29186</v>
      </c>
      <c r="BZ7705" s="33">
        <v>87.700010000000006</v>
      </c>
      <c r="CA7705" s="33">
        <v>83.492639999999994</v>
      </c>
      <c r="CB7705" s="33">
        <v>80.197479999999999</v>
      </c>
      <c r="CC7705" s="33">
        <v>78.234700000000004</v>
      </c>
      <c r="DC7705" s="9">
        <v>66.841430000000003</v>
      </c>
      <c r="DD7705" s="9">
        <v>0</v>
      </c>
    </row>
    <row r="7706" spans="1:108" x14ac:dyDescent="0.25">
      <c r="A7706" s="9" t="s">
        <v>42</v>
      </c>
      <c r="B7706" s="9" t="s">
        <v>15</v>
      </c>
      <c r="C7706" s="9" t="s">
        <v>3</v>
      </c>
      <c r="D7706" s="9" t="s">
        <v>41</v>
      </c>
      <c r="E7706" s="9" t="s">
        <v>38</v>
      </c>
      <c r="F7706" s="9">
        <v>2016</v>
      </c>
      <c r="G7706" s="9">
        <v>9</v>
      </c>
      <c r="H7706" s="9"/>
      <c r="BF7706" s="33">
        <v>68.652199999999993</v>
      </c>
      <c r="BG7706" s="33">
        <v>67.052980000000005</v>
      </c>
      <c r="BH7706" s="33">
        <v>65.976399999999998</v>
      </c>
      <c r="BI7706" s="33">
        <v>64.262450000000001</v>
      </c>
      <c r="BJ7706" s="33">
        <v>63.838610000000003</v>
      </c>
      <c r="BK7706" s="33">
        <v>62.641530000000003</v>
      </c>
      <c r="BL7706" s="33">
        <v>61.485930000000003</v>
      </c>
      <c r="BM7706" s="33">
        <v>63.565179999999998</v>
      </c>
      <c r="BN7706" s="33">
        <v>69.889949999999999</v>
      </c>
      <c r="BO7706" s="33">
        <v>76.819959999999995</v>
      </c>
      <c r="BP7706" s="33">
        <v>82.397480000000002</v>
      </c>
      <c r="BQ7706" s="33">
        <v>87.180620000000005</v>
      </c>
      <c r="BR7706" s="33">
        <v>90.161640000000006</v>
      </c>
      <c r="BS7706" s="33">
        <v>93.037430000000001</v>
      </c>
      <c r="BT7706" s="33">
        <v>94.970179999999999</v>
      </c>
      <c r="BU7706" s="33">
        <v>96.074830000000006</v>
      </c>
      <c r="BV7706" s="33">
        <v>96.453519999999997</v>
      </c>
      <c r="BW7706" s="33">
        <v>95.734719999999996</v>
      </c>
      <c r="BX7706" s="33">
        <v>91.766120000000001</v>
      </c>
      <c r="BY7706" s="33">
        <v>84.114400000000003</v>
      </c>
      <c r="BZ7706" s="33">
        <v>78.755679999999998</v>
      </c>
      <c r="CA7706" s="33">
        <v>74.658420000000007</v>
      </c>
      <c r="CB7706" s="33">
        <v>71.928190000000001</v>
      </c>
      <c r="CC7706" s="33">
        <v>70.434569999999994</v>
      </c>
      <c r="DC7706" s="9">
        <v>66.841430000000003</v>
      </c>
      <c r="DD7706" s="9">
        <v>0</v>
      </c>
    </row>
    <row r="7707" spans="1:108" x14ac:dyDescent="0.25">
      <c r="A7707" s="9" t="s">
        <v>42</v>
      </c>
      <c r="B7707" s="9" t="s">
        <v>15</v>
      </c>
      <c r="C7707" s="9" t="s">
        <v>3</v>
      </c>
      <c r="D7707" s="9" t="s">
        <v>41</v>
      </c>
      <c r="E7707" s="9" t="s">
        <v>38</v>
      </c>
      <c r="F7707" s="9">
        <v>2016</v>
      </c>
      <c r="G7707" s="9">
        <v>10</v>
      </c>
      <c r="H7707" s="9"/>
      <c r="BF7707" s="33">
        <v>66.013149999999996</v>
      </c>
      <c r="BG7707" s="33">
        <v>64.12612</v>
      </c>
      <c r="BH7707" s="33">
        <v>63.196620000000003</v>
      </c>
      <c r="BI7707" s="33">
        <v>62.768859999999997</v>
      </c>
      <c r="BJ7707" s="33">
        <v>61.949469999999998</v>
      </c>
      <c r="BK7707" s="33">
        <v>61.595700000000001</v>
      </c>
      <c r="BL7707" s="33">
        <v>60.110599999999998</v>
      </c>
      <c r="BM7707" s="33">
        <v>59.854259999999996</v>
      </c>
      <c r="BN7707" s="33">
        <v>64.931100000000001</v>
      </c>
      <c r="BO7707" s="33">
        <v>72.056100000000001</v>
      </c>
      <c r="BP7707" s="33">
        <v>78.024569999999997</v>
      </c>
      <c r="BQ7707" s="33">
        <v>82.845699999999994</v>
      </c>
      <c r="BR7707" s="33">
        <v>86.388159999999999</v>
      </c>
      <c r="BS7707" s="33">
        <v>89.245410000000007</v>
      </c>
      <c r="BT7707" s="33">
        <v>91.456429999999997</v>
      </c>
      <c r="BU7707" s="33">
        <v>92.343469999999996</v>
      </c>
      <c r="BV7707" s="33">
        <v>92.343469999999996</v>
      </c>
      <c r="BW7707" s="33">
        <v>90.759190000000004</v>
      </c>
      <c r="BX7707" s="33">
        <v>85.138779999999997</v>
      </c>
      <c r="BY7707" s="33">
        <v>78.263779999999997</v>
      </c>
      <c r="BZ7707" s="33">
        <v>75.423789999999997</v>
      </c>
      <c r="CA7707" s="33">
        <v>71.869290000000007</v>
      </c>
      <c r="CB7707" s="33">
        <v>69.30735</v>
      </c>
      <c r="CC7707" s="33">
        <v>67.177760000000006</v>
      </c>
      <c r="DC7707" s="9">
        <v>66.841430000000003</v>
      </c>
      <c r="DD7707" s="9">
        <v>0</v>
      </c>
    </row>
    <row r="7708" spans="1:108" x14ac:dyDescent="0.25">
      <c r="A7708" s="9" t="s">
        <v>42</v>
      </c>
      <c r="B7708" s="9" t="s">
        <v>15</v>
      </c>
      <c r="C7708" s="9" t="s">
        <v>3</v>
      </c>
      <c r="D7708" s="9" t="s">
        <v>41</v>
      </c>
      <c r="E7708" s="9" t="s">
        <v>38</v>
      </c>
      <c r="F7708" s="9">
        <v>2017</v>
      </c>
      <c r="G7708" s="9">
        <v>5</v>
      </c>
      <c r="H7708" s="9"/>
      <c r="BF7708" s="33">
        <v>69.85727</v>
      </c>
      <c r="BG7708" s="33">
        <v>67.917140000000003</v>
      </c>
      <c r="BH7708" s="33">
        <v>66.148470000000003</v>
      </c>
      <c r="BI7708" s="33">
        <v>64.549959999999999</v>
      </c>
      <c r="BJ7708" s="33">
        <v>64.729820000000004</v>
      </c>
      <c r="BK7708" s="33">
        <v>62.207050000000002</v>
      </c>
      <c r="BL7708" s="33">
        <v>62.947949999999999</v>
      </c>
      <c r="BM7708" s="33">
        <v>68.237759999999994</v>
      </c>
      <c r="BN7708" s="33">
        <v>73.743350000000007</v>
      </c>
      <c r="BO7708" s="33">
        <v>78.359939999999995</v>
      </c>
      <c r="BP7708" s="33">
        <v>82.272400000000005</v>
      </c>
      <c r="BQ7708" s="33">
        <v>85.533839999999998</v>
      </c>
      <c r="BR7708" s="33">
        <v>88.053799999999995</v>
      </c>
      <c r="BS7708" s="33">
        <v>90.586370000000002</v>
      </c>
      <c r="BT7708" s="33">
        <v>92.661180000000002</v>
      </c>
      <c r="BU7708" s="33">
        <v>94.058480000000003</v>
      </c>
      <c r="BV7708" s="33">
        <v>94.788520000000005</v>
      </c>
      <c r="BW7708" s="33">
        <v>94.820509999999999</v>
      </c>
      <c r="BX7708" s="33">
        <v>93.485309999999998</v>
      </c>
      <c r="BY7708" s="33">
        <v>87.756900000000002</v>
      </c>
      <c r="BZ7708" s="33">
        <v>80.866849999999999</v>
      </c>
      <c r="CA7708" s="33">
        <v>76.128990000000002</v>
      </c>
      <c r="CB7708" s="33">
        <v>73.706249999999997</v>
      </c>
      <c r="CC7708" s="33">
        <v>71.901859999999999</v>
      </c>
      <c r="DC7708" s="9">
        <v>66.841430000000003</v>
      </c>
      <c r="DD7708" s="9">
        <v>0</v>
      </c>
    </row>
    <row r="7709" spans="1:108" x14ac:dyDescent="0.25">
      <c r="A7709" s="9" t="s">
        <v>42</v>
      </c>
      <c r="B7709" s="9" t="s">
        <v>15</v>
      </c>
      <c r="C7709" s="9" t="s">
        <v>3</v>
      </c>
      <c r="D7709" s="9" t="s">
        <v>41</v>
      </c>
      <c r="E7709" s="9" t="s">
        <v>38</v>
      </c>
      <c r="F7709" s="9">
        <v>2017</v>
      </c>
      <c r="G7709" s="9">
        <v>6</v>
      </c>
      <c r="H7709" s="9"/>
      <c r="BF7709" s="33">
        <v>71.793819999999997</v>
      </c>
      <c r="BG7709" s="33">
        <v>70.392330000000001</v>
      </c>
      <c r="BH7709" s="33">
        <v>69.593419999999995</v>
      </c>
      <c r="BI7709" s="33">
        <v>68.332599999999999</v>
      </c>
      <c r="BJ7709" s="33">
        <v>67.675619999999995</v>
      </c>
      <c r="BK7709" s="33">
        <v>66.621899999999997</v>
      </c>
      <c r="BL7709" s="33">
        <v>67.352559999999997</v>
      </c>
      <c r="BM7709" s="33">
        <v>71.262680000000003</v>
      </c>
      <c r="BN7709" s="33">
        <v>75.793639999999996</v>
      </c>
      <c r="BO7709" s="33">
        <v>80.68374</v>
      </c>
      <c r="BP7709" s="33">
        <v>84.671049999999994</v>
      </c>
      <c r="BQ7709" s="33">
        <v>88.315939999999998</v>
      </c>
      <c r="BR7709" s="33">
        <v>91.313450000000003</v>
      </c>
      <c r="BS7709" s="33">
        <v>93.782600000000002</v>
      </c>
      <c r="BT7709" s="33">
        <v>95.523570000000007</v>
      </c>
      <c r="BU7709" s="33">
        <v>97.164249999999996</v>
      </c>
      <c r="BV7709" s="33">
        <v>97.873760000000004</v>
      </c>
      <c r="BW7709" s="33">
        <v>97.923829999999995</v>
      </c>
      <c r="BX7709" s="33">
        <v>96.751720000000006</v>
      </c>
      <c r="BY7709" s="33">
        <v>92.673760000000001</v>
      </c>
      <c r="BZ7709" s="33">
        <v>85.574020000000004</v>
      </c>
      <c r="CA7709" s="33">
        <v>80.603579999999994</v>
      </c>
      <c r="CB7709" s="33">
        <v>77.02149</v>
      </c>
      <c r="CC7709" s="33">
        <v>74.726209999999995</v>
      </c>
      <c r="DC7709" s="9">
        <v>66.841430000000003</v>
      </c>
      <c r="DD7709" s="9">
        <v>0</v>
      </c>
    </row>
    <row r="7710" spans="1:108" x14ac:dyDescent="0.25">
      <c r="A7710" s="9" t="s">
        <v>42</v>
      </c>
      <c r="B7710" s="9" t="s">
        <v>15</v>
      </c>
      <c r="C7710" s="9" t="s">
        <v>3</v>
      </c>
      <c r="D7710" s="9" t="s">
        <v>41</v>
      </c>
      <c r="E7710" s="9" t="s">
        <v>38</v>
      </c>
      <c r="F7710" s="9">
        <v>2017</v>
      </c>
      <c r="G7710" s="9">
        <v>7</v>
      </c>
      <c r="H7710" s="9"/>
      <c r="BF7710" s="33">
        <v>79.173339999999996</v>
      </c>
      <c r="BG7710" s="33">
        <v>75.377380000000002</v>
      </c>
      <c r="BH7710" s="33">
        <v>73.753529999999998</v>
      </c>
      <c r="BI7710" s="33">
        <v>72.780910000000006</v>
      </c>
      <c r="BJ7710" s="33">
        <v>71.97381</v>
      </c>
      <c r="BK7710" s="33">
        <v>71.552909999999997</v>
      </c>
      <c r="BL7710" s="33">
        <v>71.813670000000002</v>
      </c>
      <c r="BM7710" s="33">
        <v>75.749210000000005</v>
      </c>
      <c r="BN7710" s="33">
        <v>79.726039999999998</v>
      </c>
      <c r="BO7710" s="33">
        <v>83.997240000000005</v>
      </c>
      <c r="BP7710" s="33">
        <v>88.602909999999994</v>
      </c>
      <c r="BQ7710" s="33">
        <v>91.889160000000004</v>
      </c>
      <c r="BR7710" s="33">
        <v>95.250299999999996</v>
      </c>
      <c r="BS7710" s="33">
        <v>97.959419999999994</v>
      </c>
      <c r="BT7710" s="33">
        <v>100.2426</v>
      </c>
      <c r="BU7710" s="33">
        <v>101.3032</v>
      </c>
      <c r="BV7710" s="33">
        <v>102.8719</v>
      </c>
      <c r="BW7710" s="33">
        <v>103.2728</v>
      </c>
      <c r="BX7710" s="33">
        <v>103.0051</v>
      </c>
      <c r="BY7710" s="33">
        <v>99.307959999999994</v>
      </c>
      <c r="BZ7710" s="33">
        <v>91.699190000000002</v>
      </c>
      <c r="CA7710" s="33">
        <v>85.897480000000002</v>
      </c>
      <c r="CB7710" s="33">
        <v>82.949179999999998</v>
      </c>
      <c r="CC7710" s="33">
        <v>80.854659999999996</v>
      </c>
      <c r="DC7710" s="9">
        <v>66.841430000000003</v>
      </c>
      <c r="DD7710" s="9">
        <v>0</v>
      </c>
    </row>
    <row r="7711" spans="1:108" x14ac:dyDescent="0.25">
      <c r="A7711" s="9" t="s">
        <v>42</v>
      </c>
      <c r="B7711" s="9" t="s">
        <v>15</v>
      </c>
      <c r="C7711" s="9" t="s">
        <v>3</v>
      </c>
      <c r="D7711" s="9" t="s">
        <v>41</v>
      </c>
      <c r="E7711" s="9" t="s">
        <v>38</v>
      </c>
      <c r="F7711" s="9">
        <v>2017</v>
      </c>
      <c r="G7711" s="9">
        <v>8</v>
      </c>
      <c r="H7711" s="9"/>
      <c r="BF7711" s="33">
        <v>75.254350000000002</v>
      </c>
      <c r="BG7711" s="33">
        <v>73.80668</v>
      </c>
      <c r="BH7711" s="33">
        <v>71.907079999999993</v>
      </c>
      <c r="BI7711" s="33">
        <v>70.706299999999999</v>
      </c>
      <c r="BJ7711" s="33">
        <v>69.351060000000004</v>
      </c>
      <c r="BK7711" s="33">
        <v>68.884</v>
      </c>
      <c r="BL7711" s="33">
        <v>68.567120000000003</v>
      </c>
      <c r="BM7711" s="33">
        <v>73.514340000000004</v>
      </c>
      <c r="BN7711" s="33">
        <v>78.755589999999998</v>
      </c>
      <c r="BO7711" s="33">
        <v>83.420929999999998</v>
      </c>
      <c r="BP7711" s="33">
        <v>88.174049999999994</v>
      </c>
      <c r="BQ7711" s="33">
        <v>92.420550000000006</v>
      </c>
      <c r="BR7711" s="33">
        <v>95.777739999999994</v>
      </c>
      <c r="BS7711" s="33">
        <v>98.255080000000007</v>
      </c>
      <c r="BT7711" s="33">
        <v>100.88549999999999</v>
      </c>
      <c r="BU7711" s="33">
        <v>102.6397</v>
      </c>
      <c r="BV7711" s="33">
        <v>103.4678</v>
      </c>
      <c r="BW7711" s="33">
        <v>102.8171</v>
      </c>
      <c r="BX7711" s="33">
        <v>100.84050000000001</v>
      </c>
      <c r="BY7711" s="33">
        <v>95.29186</v>
      </c>
      <c r="BZ7711" s="33">
        <v>87.700010000000006</v>
      </c>
      <c r="CA7711" s="33">
        <v>83.492639999999994</v>
      </c>
      <c r="CB7711" s="33">
        <v>80.197479999999999</v>
      </c>
      <c r="CC7711" s="33">
        <v>78.234700000000004</v>
      </c>
      <c r="DC7711" s="9">
        <v>66.841430000000003</v>
      </c>
      <c r="DD7711" s="9">
        <v>0</v>
      </c>
    </row>
    <row r="7712" spans="1:108" x14ac:dyDescent="0.25">
      <c r="A7712" s="9" t="s">
        <v>42</v>
      </c>
      <c r="B7712" s="9" t="s">
        <v>15</v>
      </c>
      <c r="C7712" s="9" t="s">
        <v>3</v>
      </c>
      <c r="D7712" s="9" t="s">
        <v>41</v>
      </c>
      <c r="E7712" s="9" t="s">
        <v>38</v>
      </c>
      <c r="F7712" s="9">
        <v>2017</v>
      </c>
      <c r="G7712" s="9">
        <v>9</v>
      </c>
      <c r="H7712" s="9"/>
      <c r="BF7712" s="33">
        <v>68.652199999999993</v>
      </c>
      <c r="BG7712" s="33">
        <v>67.052980000000005</v>
      </c>
      <c r="BH7712" s="33">
        <v>65.976399999999998</v>
      </c>
      <c r="BI7712" s="33">
        <v>64.262450000000001</v>
      </c>
      <c r="BJ7712" s="33">
        <v>63.838610000000003</v>
      </c>
      <c r="BK7712" s="33">
        <v>62.641530000000003</v>
      </c>
      <c r="BL7712" s="33">
        <v>61.485930000000003</v>
      </c>
      <c r="BM7712" s="33">
        <v>63.565179999999998</v>
      </c>
      <c r="BN7712" s="33">
        <v>69.889949999999999</v>
      </c>
      <c r="BO7712" s="33">
        <v>76.819959999999995</v>
      </c>
      <c r="BP7712" s="33">
        <v>82.397480000000002</v>
      </c>
      <c r="BQ7712" s="33">
        <v>87.180620000000005</v>
      </c>
      <c r="BR7712" s="33">
        <v>90.161640000000006</v>
      </c>
      <c r="BS7712" s="33">
        <v>93.037430000000001</v>
      </c>
      <c r="BT7712" s="33">
        <v>94.970179999999999</v>
      </c>
      <c r="BU7712" s="33">
        <v>96.074830000000006</v>
      </c>
      <c r="BV7712" s="33">
        <v>96.453519999999997</v>
      </c>
      <c r="BW7712" s="33">
        <v>95.734719999999996</v>
      </c>
      <c r="BX7712" s="33">
        <v>91.766120000000001</v>
      </c>
      <c r="BY7712" s="33">
        <v>84.114400000000003</v>
      </c>
      <c r="BZ7712" s="33">
        <v>78.755679999999998</v>
      </c>
      <c r="CA7712" s="33">
        <v>74.658420000000007</v>
      </c>
      <c r="CB7712" s="33">
        <v>71.928190000000001</v>
      </c>
      <c r="CC7712" s="33">
        <v>70.434569999999994</v>
      </c>
      <c r="DC7712" s="9">
        <v>66.841430000000003</v>
      </c>
      <c r="DD7712" s="9">
        <v>0</v>
      </c>
    </row>
    <row r="7713" spans="1:108" x14ac:dyDescent="0.25">
      <c r="A7713" s="9" t="s">
        <v>42</v>
      </c>
      <c r="B7713" s="9" t="s">
        <v>15</v>
      </c>
      <c r="C7713" s="9" t="s">
        <v>3</v>
      </c>
      <c r="D7713" s="9" t="s">
        <v>41</v>
      </c>
      <c r="E7713" s="9" t="s">
        <v>38</v>
      </c>
      <c r="F7713" s="9">
        <v>2017</v>
      </c>
      <c r="G7713" s="9">
        <v>10</v>
      </c>
      <c r="H7713" s="9"/>
      <c r="BF7713" s="33">
        <v>66.013149999999996</v>
      </c>
      <c r="BG7713" s="33">
        <v>64.12612</v>
      </c>
      <c r="BH7713" s="33">
        <v>63.196620000000003</v>
      </c>
      <c r="BI7713" s="33">
        <v>62.768859999999997</v>
      </c>
      <c r="BJ7713" s="33">
        <v>61.949469999999998</v>
      </c>
      <c r="BK7713" s="33">
        <v>61.595700000000001</v>
      </c>
      <c r="BL7713" s="33">
        <v>60.110599999999998</v>
      </c>
      <c r="BM7713" s="33">
        <v>59.854259999999996</v>
      </c>
      <c r="BN7713" s="33">
        <v>64.931100000000001</v>
      </c>
      <c r="BO7713" s="33">
        <v>72.056100000000001</v>
      </c>
      <c r="BP7713" s="33">
        <v>78.024569999999997</v>
      </c>
      <c r="BQ7713" s="33">
        <v>82.845699999999994</v>
      </c>
      <c r="BR7713" s="33">
        <v>86.388159999999999</v>
      </c>
      <c r="BS7713" s="33">
        <v>89.245410000000007</v>
      </c>
      <c r="BT7713" s="33">
        <v>91.456429999999997</v>
      </c>
      <c r="BU7713" s="33">
        <v>92.343469999999996</v>
      </c>
      <c r="BV7713" s="33">
        <v>92.343469999999996</v>
      </c>
      <c r="BW7713" s="33">
        <v>90.759190000000004</v>
      </c>
      <c r="BX7713" s="33">
        <v>85.138779999999997</v>
      </c>
      <c r="BY7713" s="33">
        <v>78.263779999999997</v>
      </c>
      <c r="BZ7713" s="33">
        <v>75.423789999999997</v>
      </c>
      <c r="CA7713" s="33">
        <v>71.869290000000007</v>
      </c>
      <c r="CB7713" s="33">
        <v>69.30735</v>
      </c>
      <c r="CC7713" s="33">
        <v>67.177760000000006</v>
      </c>
      <c r="DC7713" s="9">
        <v>66.841430000000003</v>
      </c>
      <c r="DD7713" s="9">
        <v>0</v>
      </c>
    </row>
    <row r="7714" spans="1:108" x14ac:dyDescent="0.25">
      <c r="A7714" s="9" t="s">
        <v>42</v>
      </c>
      <c r="B7714" s="9" t="s">
        <v>15</v>
      </c>
      <c r="C7714" s="9" t="s">
        <v>3</v>
      </c>
      <c r="D7714" s="9" t="s">
        <v>41</v>
      </c>
      <c r="E7714" s="9" t="s">
        <v>38</v>
      </c>
      <c r="F7714" s="9">
        <v>2018</v>
      </c>
      <c r="G7714" s="9">
        <v>5</v>
      </c>
      <c r="H7714" s="9"/>
      <c r="BF7714" s="33">
        <v>69.85727</v>
      </c>
      <c r="BG7714" s="33">
        <v>67.917140000000003</v>
      </c>
      <c r="BH7714" s="33">
        <v>66.148470000000003</v>
      </c>
      <c r="BI7714" s="33">
        <v>64.549959999999999</v>
      </c>
      <c r="BJ7714" s="33">
        <v>64.729820000000004</v>
      </c>
      <c r="BK7714" s="33">
        <v>62.207050000000002</v>
      </c>
      <c r="BL7714" s="33">
        <v>62.947949999999999</v>
      </c>
      <c r="BM7714" s="33">
        <v>68.237759999999994</v>
      </c>
      <c r="BN7714" s="33">
        <v>73.743350000000007</v>
      </c>
      <c r="BO7714" s="33">
        <v>78.359939999999995</v>
      </c>
      <c r="BP7714" s="33">
        <v>82.272400000000005</v>
      </c>
      <c r="BQ7714" s="33">
        <v>85.533839999999998</v>
      </c>
      <c r="BR7714" s="33">
        <v>88.053799999999995</v>
      </c>
      <c r="BS7714" s="33">
        <v>90.586370000000002</v>
      </c>
      <c r="BT7714" s="33">
        <v>92.661180000000002</v>
      </c>
      <c r="BU7714" s="33">
        <v>94.058480000000003</v>
      </c>
      <c r="BV7714" s="33">
        <v>94.788520000000005</v>
      </c>
      <c r="BW7714" s="33">
        <v>94.820509999999999</v>
      </c>
      <c r="BX7714" s="33">
        <v>93.485309999999998</v>
      </c>
      <c r="BY7714" s="33">
        <v>87.756900000000002</v>
      </c>
      <c r="BZ7714" s="33">
        <v>80.866849999999999</v>
      </c>
      <c r="CA7714" s="33">
        <v>76.128990000000002</v>
      </c>
      <c r="CB7714" s="33">
        <v>73.706249999999997</v>
      </c>
      <c r="CC7714" s="33">
        <v>71.901859999999999</v>
      </c>
      <c r="DC7714" s="9">
        <v>66.841430000000003</v>
      </c>
      <c r="DD7714" s="9">
        <v>0</v>
      </c>
    </row>
    <row r="7715" spans="1:108" x14ac:dyDescent="0.25">
      <c r="A7715" s="9" t="s">
        <v>42</v>
      </c>
      <c r="B7715" s="9" t="s">
        <v>15</v>
      </c>
      <c r="C7715" s="9" t="s">
        <v>3</v>
      </c>
      <c r="D7715" s="9" t="s">
        <v>41</v>
      </c>
      <c r="E7715" s="9" t="s">
        <v>38</v>
      </c>
      <c r="F7715" s="9">
        <v>2018</v>
      </c>
      <c r="G7715" s="9">
        <v>6</v>
      </c>
      <c r="H7715" s="9"/>
      <c r="BF7715" s="33">
        <v>71.793819999999997</v>
      </c>
      <c r="BG7715" s="33">
        <v>70.392330000000001</v>
      </c>
      <c r="BH7715" s="33">
        <v>69.593419999999995</v>
      </c>
      <c r="BI7715" s="33">
        <v>68.332599999999999</v>
      </c>
      <c r="BJ7715" s="33">
        <v>67.675619999999995</v>
      </c>
      <c r="BK7715" s="33">
        <v>66.621899999999997</v>
      </c>
      <c r="BL7715" s="33">
        <v>67.352559999999997</v>
      </c>
      <c r="BM7715" s="33">
        <v>71.262680000000003</v>
      </c>
      <c r="BN7715" s="33">
        <v>75.793639999999996</v>
      </c>
      <c r="BO7715" s="33">
        <v>80.68374</v>
      </c>
      <c r="BP7715" s="33">
        <v>84.671049999999994</v>
      </c>
      <c r="BQ7715" s="33">
        <v>88.315939999999998</v>
      </c>
      <c r="BR7715" s="33">
        <v>91.313450000000003</v>
      </c>
      <c r="BS7715" s="33">
        <v>93.782600000000002</v>
      </c>
      <c r="BT7715" s="33">
        <v>95.523570000000007</v>
      </c>
      <c r="BU7715" s="33">
        <v>97.164249999999996</v>
      </c>
      <c r="BV7715" s="33">
        <v>97.873760000000004</v>
      </c>
      <c r="BW7715" s="33">
        <v>97.923829999999995</v>
      </c>
      <c r="BX7715" s="33">
        <v>96.751720000000006</v>
      </c>
      <c r="BY7715" s="33">
        <v>92.673760000000001</v>
      </c>
      <c r="BZ7715" s="33">
        <v>85.574020000000004</v>
      </c>
      <c r="CA7715" s="33">
        <v>80.603579999999994</v>
      </c>
      <c r="CB7715" s="33">
        <v>77.02149</v>
      </c>
      <c r="CC7715" s="33">
        <v>74.726209999999995</v>
      </c>
      <c r="DC7715" s="9">
        <v>66.841430000000003</v>
      </c>
      <c r="DD7715" s="9">
        <v>0</v>
      </c>
    </row>
    <row r="7716" spans="1:108" x14ac:dyDescent="0.25">
      <c r="A7716" s="9" t="s">
        <v>42</v>
      </c>
      <c r="B7716" s="9" t="s">
        <v>15</v>
      </c>
      <c r="C7716" s="9" t="s">
        <v>3</v>
      </c>
      <c r="D7716" s="9" t="s">
        <v>41</v>
      </c>
      <c r="E7716" s="9" t="s">
        <v>38</v>
      </c>
      <c r="F7716" s="9">
        <v>2018</v>
      </c>
      <c r="G7716" s="9">
        <v>7</v>
      </c>
      <c r="H7716" s="9"/>
      <c r="BF7716" s="33">
        <v>79.173339999999996</v>
      </c>
      <c r="BG7716" s="33">
        <v>75.377380000000002</v>
      </c>
      <c r="BH7716" s="33">
        <v>73.753529999999998</v>
      </c>
      <c r="BI7716" s="33">
        <v>72.780910000000006</v>
      </c>
      <c r="BJ7716" s="33">
        <v>71.97381</v>
      </c>
      <c r="BK7716" s="33">
        <v>71.552909999999997</v>
      </c>
      <c r="BL7716" s="33">
        <v>71.813670000000002</v>
      </c>
      <c r="BM7716" s="33">
        <v>75.749210000000005</v>
      </c>
      <c r="BN7716" s="33">
        <v>79.726039999999998</v>
      </c>
      <c r="BO7716" s="33">
        <v>83.997240000000005</v>
      </c>
      <c r="BP7716" s="33">
        <v>88.602909999999994</v>
      </c>
      <c r="BQ7716" s="33">
        <v>91.889160000000004</v>
      </c>
      <c r="BR7716" s="33">
        <v>95.250299999999996</v>
      </c>
      <c r="BS7716" s="33">
        <v>97.959419999999994</v>
      </c>
      <c r="BT7716" s="33">
        <v>100.2426</v>
      </c>
      <c r="BU7716" s="33">
        <v>101.3032</v>
      </c>
      <c r="BV7716" s="33">
        <v>102.8719</v>
      </c>
      <c r="BW7716" s="33">
        <v>103.2728</v>
      </c>
      <c r="BX7716" s="33">
        <v>103.0051</v>
      </c>
      <c r="BY7716" s="33">
        <v>99.307959999999994</v>
      </c>
      <c r="BZ7716" s="33">
        <v>91.699190000000002</v>
      </c>
      <c r="CA7716" s="33">
        <v>85.897480000000002</v>
      </c>
      <c r="CB7716" s="33">
        <v>82.949179999999998</v>
      </c>
      <c r="CC7716" s="33">
        <v>80.854659999999996</v>
      </c>
      <c r="DC7716" s="9">
        <v>66.841430000000003</v>
      </c>
      <c r="DD7716" s="9">
        <v>0</v>
      </c>
    </row>
    <row r="7717" spans="1:108" x14ac:dyDescent="0.25">
      <c r="A7717" s="9" t="s">
        <v>42</v>
      </c>
      <c r="B7717" s="9" t="s">
        <v>15</v>
      </c>
      <c r="C7717" s="9" t="s">
        <v>3</v>
      </c>
      <c r="D7717" s="9" t="s">
        <v>41</v>
      </c>
      <c r="E7717" s="9" t="s">
        <v>38</v>
      </c>
      <c r="F7717" s="9">
        <v>2018</v>
      </c>
      <c r="G7717" s="9">
        <v>8</v>
      </c>
      <c r="H7717" s="9"/>
      <c r="BF7717" s="33">
        <v>75.254350000000002</v>
      </c>
      <c r="BG7717" s="33">
        <v>73.80668</v>
      </c>
      <c r="BH7717" s="33">
        <v>71.907079999999993</v>
      </c>
      <c r="BI7717" s="33">
        <v>70.706299999999999</v>
      </c>
      <c r="BJ7717" s="33">
        <v>69.351060000000004</v>
      </c>
      <c r="BK7717" s="33">
        <v>68.884</v>
      </c>
      <c r="BL7717" s="33">
        <v>68.567120000000003</v>
      </c>
      <c r="BM7717" s="33">
        <v>73.514340000000004</v>
      </c>
      <c r="BN7717" s="33">
        <v>78.755589999999998</v>
      </c>
      <c r="BO7717" s="33">
        <v>83.420929999999998</v>
      </c>
      <c r="BP7717" s="33">
        <v>88.174049999999994</v>
      </c>
      <c r="BQ7717" s="33">
        <v>92.420550000000006</v>
      </c>
      <c r="BR7717" s="33">
        <v>95.777739999999994</v>
      </c>
      <c r="BS7717" s="33">
        <v>98.255080000000007</v>
      </c>
      <c r="BT7717" s="33">
        <v>100.88549999999999</v>
      </c>
      <c r="BU7717" s="33">
        <v>102.6397</v>
      </c>
      <c r="BV7717" s="33">
        <v>103.4678</v>
      </c>
      <c r="BW7717" s="33">
        <v>102.8171</v>
      </c>
      <c r="BX7717" s="33">
        <v>100.84050000000001</v>
      </c>
      <c r="BY7717" s="33">
        <v>95.29186</v>
      </c>
      <c r="BZ7717" s="33">
        <v>87.700010000000006</v>
      </c>
      <c r="CA7717" s="33">
        <v>83.492639999999994</v>
      </c>
      <c r="CB7717" s="33">
        <v>80.197479999999999</v>
      </c>
      <c r="CC7717" s="33">
        <v>78.234700000000004</v>
      </c>
      <c r="DC7717" s="9">
        <v>66.841430000000003</v>
      </c>
      <c r="DD7717" s="9">
        <v>0</v>
      </c>
    </row>
    <row r="7718" spans="1:108" x14ac:dyDescent="0.25">
      <c r="A7718" s="9" t="s">
        <v>42</v>
      </c>
      <c r="B7718" s="9" t="s">
        <v>15</v>
      </c>
      <c r="C7718" s="9" t="s">
        <v>3</v>
      </c>
      <c r="D7718" s="9" t="s">
        <v>41</v>
      </c>
      <c r="E7718" s="9" t="s">
        <v>38</v>
      </c>
      <c r="F7718" s="9">
        <v>2018</v>
      </c>
      <c r="G7718" s="9">
        <v>9</v>
      </c>
      <c r="H7718" s="9"/>
      <c r="BF7718" s="33">
        <v>68.652199999999993</v>
      </c>
      <c r="BG7718" s="33">
        <v>67.052980000000005</v>
      </c>
      <c r="BH7718" s="33">
        <v>65.976399999999998</v>
      </c>
      <c r="BI7718" s="33">
        <v>64.262450000000001</v>
      </c>
      <c r="BJ7718" s="33">
        <v>63.838610000000003</v>
      </c>
      <c r="BK7718" s="33">
        <v>62.641530000000003</v>
      </c>
      <c r="BL7718" s="33">
        <v>61.485930000000003</v>
      </c>
      <c r="BM7718" s="33">
        <v>63.565179999999998</v>
      </c>
      <c r="BN7718" s="33">
        <v>69.889949999999999</v>
      </c>
      <c r="BO7718" s="33">
        <v>76.819959999999995</v>
      </c>
      <c r="BP7718" s="33">
        <v>82.397480000000002</v>
      </c>
      <c r="BQ7718" s="33">
        <v>87.180620000000005</v>
      </c>
      <c r="BR7718" s="33">
        <v>90.161640000000006</v>
      </c>
      <c r="BS7718" s="33">
        <v>93.037430000000001</v>
      </c>
      <c r="BT7718" s="33">
        <v>94.970179999999999</v>
      </c>
      <c r="BU7718" s="33">
        <v>96.074830000000006</v>
      </c>
      <c r="BV7718" s="33">
        <v>96.453519999999997</v>
      </c>
      <c r="BW7718" s="33">
        <v>95.734719999999996</v>
      </c>
      <c r="BX7718" s="33">
        <v>91.766120000000001</v>
      </c>
      <c r="BY7718" s="33">
        <v>84.114400000000003</v>
      </c>
      <c r="BZ7718" s="33">
        <v>78.755679999999998</v>
      </c>
      <c r="CA7718" s="33">
        <v>74.658420000000007</v>
      </c>
      <c r="CB7718" s="33">
        <v>71.928190000000001</v>
      </c>
      <c r="CC7718" s="33">
        <v>70.434569999999994</v>
      </c>
      <c r="DC7718" s="9">
        <v>66.841430000000003</v>
      </c>
      <c r="DD7718" s="9">
        <v>0</v>
      </c>
    </row>
    <row r="7719" spans="1:108" x14ac:dyDescent="0.25">
      <c r="A7719" s="9" t="s">
        <v>42</v>
      </c>
      <c r="B7719" s="9" t="s">
        <v>15</v>
      </c>
      <c r="C7719" s="9" t="s">
        <v>3</v>
      </c>
      <c r="D7719" s="9" t="s">
        <v>41</v>
      </c>
      <c r="E7719" s="9" t="s">
        <v>38</v>
      </c>
      <c r="F7719" s="9">
        <v>2018</v>
      </c>
      <c r="G7719" s="9">
        <v>10</v>
      </c>
      <c r="H7719" s="9"/>
      <c r="BF7719" s="33">
        <v>66.013149999999996</v>
      </c>
      <c r="BG7719" s="33">
        <v>64.12612</v>
      </c>
      <c r="BH7719" s="33">
        <v>63.196620000000003</v>
      </c>
      <c r="BI7719" s="33">
        <v>62.768859999999997</v>
      </c>
      <c r="BJ7719" s="33">
        <v>61.949469999999998</v>
      </c>
      <c r="BK7719" s="33">
        <v>61.595700000000001</v>
      </c>
      <c r="BL7719" s="33">
        <v>60.110599999999998</v>
      </c>
      <c r="BM7719" s="33">
        <v>59.854259999999996</v>
      </c>
      <c r="BN7719" s="33">
        <v>64.931100000000001</v>
      </c>
      <c r="BO7719" s="33">
        <v>72.056100000000001</v>
      </c>
      <c r="BP7719" s="33">
        <v>78.024569999999997</v>
      </c>
      <c r="BQ7719" s="33">
        <v>82.845699999999994</v>
      </c>
      <c r="BR7719" s="33">
        <v>86.388159999999999</v>
      </c>
      <c r="BS7719" s="33">
        <v>89.245410000000007</v>
      </c>
      <c r="BT7719" s="33">
        <v>91.456429999999997</v>
      </c>
      <c r="BU7719" s="33">
        <v>92.343469999999996</v>
      </c>
      <c r="BV7719" s="33">
        <v>92.343469999999996</v>
      </c>
      <c r="BW7719" s="33">
        <v>90.759190000000004</v>
      </c>
      <c r="BX7719" s="33">
        <v>85.138779999999997</v>
      </c>
      <c r="BY7719" s="33">
        <v>78.263779999999997</v>
      </c>
      <c r="BZ7719" s="33">
        <v>75.423789999999997</v>
      </c>
      <c r="CA7719" s="33">
        <v>71.869290000000007</v>
      </c>
      <c r="CB7719" s="33">
        <v>69.30735</v>
      </c>
      <c r="CC7719" s="33">
        <v>67.177760000000006</v>
      </c>
      <c r="DC7719" s="9">
        <v>66.841430000000003</v>
      </c>
      <c r="DD7719" s="9">
        <v>0</v>
      </c>
    </row>
    <row r="7720" spans="1:108" x14ac:dyDescent="0.25">
      <c r="A7720" s="9" t="s">
        <v>42</v>
      </c>
      <c r="B7720" s="9" t="s">
        <v>15</v>
      </c>
      <c r="C7720" s="9" t="s">
        <v>3</v>
      </c>
      <c r="D7720" s="9" t="s">
        <v>41</v>
      </c>
      <c r="E7720" s="9" t="s">
        <v>38</v>
      </c>
      <c r="F7720" s="9">
        <v>2019</v>
      </c>
      <c r="G7720" s="9">
        <v>5</v>
      </c>
      <c r="H7720" s="9"/>
      <c r="BF7720" s="33">
        <v>69.85727</v>
      </c>
      <c r="BG7720" s="33">
        <v>67.917140000000003</v>
      </c>
      <c r="BH7720" s="33">
        <v>66.148470000000003</v>
      </c>
      <c r="BI7720" s="33">
        <v>64.549959999999999</v>
      </c>
      <c r="BJ7720" s="33">
        <v>64.729820000000004</v>
      </c>
      <c r="BK7720" s="33">
        <v>62.207050000000002</v>
      </c>
      <c r="BL7720" s="33">
        <v>62.947949999999999</v>
      </c>
      <c r="BM7720" s="33">
        <v>68.237759999999994</v>
      </c>
      <c r="BN7720" s="33">
        <v>73.743350000000007</v>
      </c>
      <c r="BO7720" s="33">
        <v>78.359939999999995</v>
      </c>
      <c r="BP7720" s="33">
        <v>82.272400000000005</v>
      </c>
      <c r="BQ7720" s="33">
        <v>85.533839999999998</v>
      </c>
      <c r="BR7720" s="33">
        <v>88.053799999999995</v>
      </c>
      <c r="BS7720" s="33">
        <v>90.586370000000002</v>
      </c>
      <c r="BT7720" s="33">
        <v>92.661180000000002</v>
      </c>
      <c r="BU7720" s="33">
        <v>94.058480000000003</v>
      </c>
      <c r="BV7720" s="33">
        <v>94.788520000000005</v>
      </c>
      <c r="BW7720" s="33">
        <v>94.820509999999999</v>
      </c>
      <c r="BX7720" s="33">
        <v>93.485309999999998</v>
      </c>
      <c r="BY7720" s="33">
        <v>87.756900000000002</v>
      </c>
      <c r="BZ7720" s="33">
        <v>80.866849999999999</v>
      </c>
      <c r="CA7720" s="33">
        <v>76.128990000000002</v>
      </c>
      <c r="CB7720" s="33">
        <v>73.706249999999997</v>
      </c>
      <c r="CC7720" s="33">
        <v>71.901859999999999</v>
      </c>
      <c r="DC7720" s="9">
        <v>66.841430000000003</v>
      </c>
      <c r="DD7720" s="9">
        <v>0</v>
      </c>
    </row>
    <row r="7721" spans="1:108" x14ac:dyDescent="0.25">
      <c r="A7721" s="9" t="s">
        <v>42</v>
      </c>
      <c r="B7721" s="9" t="s">
        <v>15</v>
      </c>
      <c r="C7721" s="9" t="s">
        <v>3</v>
      </c>
      <c r="D7721" s="9" t="s">
        <v>41</v>
      </c>
      <c r="E7721" s="9" t="s">
        <v>38</v>
      </c>
      <c r="F7721" s="9">
        <v>2019</v>
      </c>
      <c r="G7721" s="9">
        <v>6</v>
      </c>
      <c r="H7721" s="9"/>
      <c r="BF7721" s="33">
        <v>71.793819999999997</v>
      </c>
      <c r="BG7721" s="33">
        <v>70.392330000000001</v>
      </c>
      <c r="BH7721" s="33">
        <v>69.593419999999995</v>
      </c>
      <c r="BI7721" s="33">
        <v>68.332599999999999</v>
      </c>
      <c r="BJ7721" s="33">
        <v>67.675619999999995</v>
      </c>
      <c r="BK7721" s="33">
        <v>66.621899999999997</v>
      </c>
      <c r="BL7721" s="33">
        <v>67.352559999999997</v>
      </c>
      <c r="BM7721" s="33">
        <v>71.262680000000003</v>
      </c>
      <c r="BN7721" s="33">
        <v>75.793639999999996</v>
      </c>
      <c r="BO7721" s="33">
        <v>80.68374</v>
      </c>
      <c r="BP7721" s="33">
        <v>84.671049999999994</v>
      </c>
      <c r="BQ7721" s="33">
        <v>88.315939999999998</v>
      </c>
      <c r="BR7721" s="33">
        <v>91.313450000000003</v>
      </c>
      <c r="BS7721" s="33">
        <v>93.782600000000002</v>
      </c>
      <c r="BT7721" s="33">
        <v>95.523570000000007</v>
      </c>
      <c r="BU7721" s="33">
        <v>97.164249999999996</v>
      </c>
      <c r="BV7721" s="33">
        <v>97.873760000000004</v>
      </c>
      <c r="BW7721" s="33">
        <v>97.923829999999995</v>
      </c>
      <c r="BX7721" s="33">
        <v>96.751720000000006</v>
      </c>
      <c r="BY7721" s="33">
        <v>92.673760000000001</v>
      </c>
      <c r="BZ7721" s="33">
        <v>85.574020000000004</v>
      </c>
      <c r="CA7721" s="33">
        <v>80.603579999999994</v>
      </c>
      <c r="CB7721" s="33">
        <v>77.02149</v>
      </c>
      <c r="CC7721" s="33">
        <v>74.726209999999995</v>
      </c>
      <c r="DC7721" s="9">
        <v>66.841430000000003</v>
      </c>
      <c r="DD7721" s="9">
        <v>0</v>
      </c>
    </row>
    <row r="7722" spans="1:108" x14ac:dyDescent="0.25">
      <c r="A7722" s="9" t="s">
        <v>42</v>
      </c>
      <c r="B7722" s="9" t="s">
        <v>15</v>
      </c>
      <c r="C7722" s="9" t="s">
        <v>3</v>
      </c>
      <c r="D7722" s="9" t="s">
        <v>41</v>
      </c>
      <c r="E7722" s="9" t="s">
        <v>38</v>
      </c>
      <c r="F7722" s="9">
        <v>2019</v>
      </c>
      <c r="G7722" s="9">
        <v>7</v>
      </c>
      <c r="H7722" s="9"/>
      <c r="BF7722" s="33">
        <v>79.173339999999996</v>
      </c>
      <c r="BG7722" s="33">
        <v>75.377380000000002</v>
      </c>
      <c r="BH7722" s="33">
        <v>73.753529999999998</v>
      </c>
      <c r="BI7722" s="33">
        <v>72.780910000000006</v>
      </c>
      <c r="BJ7722" s="33">
        <v>71.97381</v>
      </c>
      <c r="BK7722" s="33">
        <v>71.552909999999997</v>
      </c>
      <c r="BL7722" s="33">
        <v>71.813670000000002</v>
      </c>
      <c r="BM7722" s="33">
        <v>75.749210000000005</v>
      </c>
      <c r="BN7722" s="33">
        <v>79.726039999999998</v>
      </c>
      <c r="BO7722" s="33">
        <v>83.997240000000005</v>
      </c>
      <c r="BP7722" s="33">
        <v>88.602909999999994</v>
      </c>
      <c r="BQ7722" s="33">
        <v>91.889160000000004</v>
      </c>
      <c r="BR7722" s="33">
        <v>95.250299999999996</v>
      </c>
      <c r="BS7722" s="33">
        <v>97.959419999999994</v>
      </c>
      <c r="BT7722" s="33">
        <v>100.2426</v>
      </c>
      <c r="BU7722" s="33">
        <v>101.3032</v>
      </c>
      <c r="BV7722" s="33">
        <v>102.8719</v>
      </c>
      <c r="BW7722" s="33">
        <v>103.2728</v>
      </c>
      <c r="BX7722" s="33">
        <v>103.0051</v>
      </c>
      <c r="BY7722" s="33">
        <v>99.307959999999994</v>
      </c>
      <c r="BZ7722" s="33">
        <v>91.699190000000002</v>
      </c>
      <c r="CA7722" s="33">
        <v>85.897480000000002</v>
      </c>
      <c r="CB7722" s="33">
        <v>82.949179999999998</v>
      </c>
      <c r="CC7722" s="33">
        <v>80.854659999999996</v>
      </c>
      <c r="DC7722" s="9">
        <v>66.841430000000003</v>
      </c>
      <c r="DD7722" s="9">
        <v>0</v>
      </c>
    </row>
    <row r="7723" spans="1:108" x14ac:dyDescent="0.25">
      <c r="A7723" s="9" t="s">
        <v>42</v>
      </c>
      <c r="B7723" s="9" t="s">
        <v>15</v>
      </c>
      <c r="C7723" s="9" t="s">
        <v>3</v>
      </c>
      <c r="D7723" s="9" t="s">
        <v>41</v>
      </c>
      <c r="E7723" s="9" t="s">
        <v>38</v>
      </c>
      <c r="F7723" s="9">
        <v>2019</v>
      </c>
      <c r="G7723" s="9">
        <v>8</v>
      </c>
      <c r="H7723" s="9"/>
      <c r="BF7723" s="33">
        <v>75.254350000000002</v>
      </c>
      <c r="BG7723" s="33">
        <v>73.80668</v>
      </c>
      <c r="BH7723" s="33">
        <v>71.907079999999993</v>
      </c>
      <c r="BI7723" s="33">
        <v>70.706299999999999</v>
      </c>
      <c r="BJ7723" s="33">
        <v>69.351060000000004</v>
      </c>
      <c r="BK7723" s="33">
        <v>68.884</v>
      </c>
      <c r="BL7723" s="33">
        <v>68.567120000000003</v>
      </c>
      <c r="BM7723" s="33">
        <v>73.514340000000004</v>
      </c>
      <c r="BN7723" s="33">
        <v>78.755589999999998</v>
      </c>
      <c r="BO7723" s="33">
        <v>83.420929999999998</v>
      </c>
      <c r="BP7723" s="33">
        <v>88.174049999999994</v>
      </c>
      <c r="BQ7723" s="33">
        <v>92.420550000000006</v>
      </c>
      <c r="BR7723" s="33">
        <v>95.777739999999994</v>
      </c>
      <c r="BS7723" s="33">
        <v>98.255080000000007</v>
      </c>
      <c r="BT7723" s="33">
        <v>100.88549999999999</v>
      </c>
      <c r="BU7723" s="33">
        <v>102.6397</v>
      </c>
      <c r="BV7723" s="33">
        <v>103.4678</v>
      </c>
      <c r="BW7723" s="33">
        <v>102.8171</v>
      </c>
      <c r="BX7723" s="33">
        <v>100.84050000000001</v>
      </c>
      <c r="BY7723" s="33">
        <v>95.29186</v>
      </c>
      <c r="BZ7723" s="33">
        <v>87.700010000000006</v>
      </c>
      <c r="CA7723" s="33">
        <v>83.492639999999994</v>
      </c>
      <c r="CB7723" s="33">
        <v>80.197479999999999</v>
      </c>
      <c r="CC7723" s="33">
        <v>78.234700000000004</v>
      </c>
      <c r="DC7723" s="9">
        <v>66.841430000000003</v>
      </c>
      <c r="DD7723" s="9">
        <v>0</v>
      </c>
    </row>
    <row r="7724" spans="1:108" x14ac:dyDescent="0.25">
      <c r="A7724" s="9" t="s">
        <v>42</v>
      </c>
      <c r="B7724" s="9" t="s">
        <v>15</v>
      </c>
      <c r="C7724" s="9" t="s">
        <v>3</v>
      </c>
      <c r="D7724" s="9" t="s">
        <v>41</v>
      </c>
      <c r="E7724" s="9" t="s">
        <v>38</v>
      </c>
      <c r="F7724" s="9">
        <v>2019</v>
      </c>
      <c r="G7724" s="9">
        <v>9</v>
      </c>
      <c r="H7724" s="9"/>
      <c r="BF7724" s="33">
        <v>68.652199999999993</v>
      </c>
      <c r="BG7724" s="33">
        <v>67.052980000000005</v>
      </c>
      <c r="BH7724" s="33">
        <v>65.976399999999998</v>
      </c>
      <c r="BI7724" s="33">
        <v>64.262450000000001</v>
      </c>
      <c r="BJ7724" s="33">
        <v>63.838610000000003</v>
      </c>
      <c r="BK7724" s="33">
        <v>62.641530000000003</v>
      </c>
      <c r="BL7724" s="33">
        <v>61.485930000000003</v>
      </c>
      <c r="BM7724" s="33">
        <v>63.565179999999998</v>
      </c>
      <c r="BN7724" s="33">
        <v>69.889949999999999</v>
      </c>
      <c r="BO7724" s="33">
        <v>76.819959999999995</v>
      </c>
      <c r="BP7724" s="33">
        <v>82.397480000000002</v>
      </c>
      <c r="BQ7724" s="33">
        <v>87.180620000000005</v>
      </c>
      <c r="BR7724" s="33">
        <v>90.161640000000006</v>
      </c>
      <c r="BS7724" s="33">
        <v>93.037430000000001</v>
      </c>
      <c r="BT7724" s="33">
        <v>94.970179999999999</v>
      </c>
      <c r="BU7724" s="33">
        <v>96.074830000000006</v>
      </c>
      <c r="BV7724" s="33">
        <v>96.453519999999997</v>
      </c>
      <c r="BW7724" s="33">
        <v>95.734719999999996</v>
      </c>
      <c r="BX7724" s="33">
        <v>91.766120000000001</v>
      </c>
      <c r="BY7724" s="33">
        <v>84.114400000000003</v>
      </c>
      <c r="BZ7724" s="33">
        <v>78.755679999999998</v>
      </c>
      <c r="CA7724" s="33">
        <v>74.658420000000007</v>
      </c>
      <c r="CB7724" s="33">
        <v>71.928190000000001</v>
      </c>
      <c r="CC7724" s="33">
        <v>70.434569999999994</v>
      </c>
      <c r="DC7724" s="9">
        <v>66.841430000000003</v>
      </c>
      <c r="DD7724" s="9">
        <v>0</v>
      </c>
    </row>
    <row r="7725" spans="1:108" x14ac:dyDescent="0.25">
      <c r="A7725" s="9" t="s">
        <v>42</v>
      </c>
      <c r="B7725" s="9" t="s">
        <v>15</v>
      </c>
      <c r="C7725" s="9" t="s">
        <v>3</v>
      </c>
      <c r="D7725" s="9" t="s">
        <v>41</v>
      </c>
      <c r="E7725" s="9" t="s">
        <v>38</v>
      </c>
      <c r="F7725" s="9">
        <v>2019</v>
      </c>
      <c r="G7725" s="9">
        <v>10</v>
      </c>
      <c r="H7725" s="9"/>
      <c r="BF7725" s="33">
        <v>66.013149999999996</v>
      </c>
      <c r="BG7725" s="33">
        <v>64.12612</v>
      </c>
      <c r="BH7725" s="33">
        <v>63.196620000000003</v>
      </c>
      <c r="BI7725" s="33">
        <v>62.768859999999997</v>
      </c>
      <c r="BJ7725" s="33">
        <v>61.949469999999998</v>
      </c>
      <c r="BK7725" s="33">
        <v>61.595700000000001</v>
      </c>
      <c r="BL7725" s="33">
        <v>60.110599999999998</v>
      </c>
      <c r="BM7725" s="33">
        <v>59.854259999999996</v>
      </c>
      <c r="BN7725" s="33">
        <v>64.931100000000001</v>
      </c>
      <c r="BO7725" s="33">
        <v>72.056100000000001</v>
      </c>
      <c r="BP7725" s="33">
        <v>78.024569999999997</v>
      </c>
      <c r="BQ7725" s="33">
        <v>82.845699999999994</v>
      </c>
      <c r="BR7725" s="33">
        <v>86.388159999999999</v>
      </c>
      <c r="BS7725" s="33">
        <v>89.245410000000007</v>
      </c>
      <c r="BT7725" s="33">
        <v>91.456429999999997</v>
      </c>
      <c r="BU7725" s="33">
        <v>92.343469999999996</v>
      </c>
      <c r="BV7725" s="33">
        <v>92.343469999999996</v>
      </c>
      <c r="BW7725" s="33">
        <v>90.759190000000004</v>
      </c>
      <c r="BX7725" s="33">
        <v>85.138779999999997</v>
      </c>
      <c r="BY7725" s="33">
        <v>78.263779999999997</v>
      </c>
      <c r="BZ7725" s="33">
        <v>75.423789999999997</v>
      </c>
      <c r="CA7725" s="33">
        <v>71.869290000000007</v>
      </c>
      <c r="CB7725" s="33">
        <v>69.30735</v>
      </c>
      <c r="CC7725" s="33">
        <v>67.177760000000006</v>
      </c>
      <c r="DC7725" s="9">
        <v>66.841430000000003</v>
      </c>
      <c r="DD7725" s="9">
        <v>0</v>
      </c>
    </row>
    <row r="7726" spans="1:108" x14ac:dyDescent="0.25">
      <c r="A7726" s="9" t="s">
        <v>42</v>
      </c>
      <c r="B7726" s="9" t="s">
        <v>15</v>
      </c>
      <c r="C7726" s="9" t="s">
        <v>3</v>
      </c>
      <c r="D7726" s="9" t="s">
        <v>41</v>
      </c>
      <c r="E7726" s="9" t="s">
        <v>38</v>
      </c>
      <c r="F7726" s="9">
        <v>2020</v>
      </c>
      <c r="G7726" s="9">
        <v>5</v>
      </c>
      <c r="H7726" s="9"/>
      <c r="BF7726" s="33">
        <v>69.85727</v>
      </c>
      <c r="BG7726" s="33">
        <v>67.917140000000003</v>
      </c>
      <c r="BH7726" s="33">
        <v>66.148470000000003</v>
      </c>
      <c r="BI7726" s="33">
        <v>64.549959999999999</v>
      </c>
      <c r="BJ7726" s="33">
        <v>64.729820000000004</v>
      </c>
      <c r="BK7726" s="33">
        <v>62.207050000000002</v>
      </c>
      <c r="BL7726" s="33">
        <v>62.947949999999999</v>
      </c>
      <c r="BM7726" s="33">
        <v>68.237759999999994</v>
      </c>
      <c r="BN7726" s="33">
        <v>73.743350000000007</v>
      </c>
      <c r="BO7726" s="33">
        <v>78.359939999999995</v>
      </c>
      <c r="BP7726" s="33">
        <v>82.272400000000005</v>
      </c>
      <c r="BQ7726" s="33">
        <v>85.533839999999998</v>
      </c>
      <c r="BR7726" s="33">
        <v>88.053799999999995</v>
      </c>
      <c r="BS7726" s="33">
        <v>90.586370000000002</v>
      </c>
      <c r="BT7726" s="33">
        <v>92.661180000000002</v>
      </c>
      <c r="BU7726" s="33">
        <v>94.058480000000003</v>
      </c>
      <c r="BV7726" s="33">
        <v>94.788520000000005</v>
      </c>
      <c r="BW7726" s="33">
        <v>94.820509999999999</v>
      </c>
      <c r="BX7726" s="33">
        <v>93.485309999999998</v>
      </c>
      <c r="BY7726" s="33">
        <v>87.756900000000002</v>
      </c>
      <c r="BZ7726" s="33">
        <v>80.866849999999999</v>
      </c>
      <c r="CA7726" s="33">
        <v>76.128990000000002</v>
      </c>
      <c r="CB7726" s="33">
        <v>73.706249999999997</v>
      </c>
      <c r="CC7726" s="33">
        <v>71.901859999999999</v>
      </c>
      <c r="DC7726" s="9">
        <v>66.841430000000003</v>
      </c>
      <c r="DD7726" s="9">
        <v>0</v>
      </c>
    </row>
    <row r="7727" spans="1:108" x14ac:dyDescent="0.25">
      <c r="A7727" s="9" t="s">
        <v>42</v>
      </c>
      <c r="B7727" s="9" t="s">
        <v>15</v>
      </c>
      <c r="C7727" s="9" t="s">
        <v>3</v>
      </c>
      <c r="D7727" s="9" t="s">
        <v>41</v>
      </c>
      <c r="E7727" s="9" t="s">
        <v>38</v>
      </c>
      <c r="F7727" s="9">
        <v>2020</v>
      </c>
      <c r="G7727" s="9">
        <v>6</v>
      </c>
      <c r="H7727" s="9"/>
      <c r="BF7727" s="33">
        <v>71.793819999999997</v>
      </c>
      <c r="BG7727" s="33">
        <v>70.392330000000001</v>
      </c>
      <c r="BH7727" s="33">
        <v>69.593419999999995</v>
      </c>
      <c r="BI7727" s="33">
        <v>68.332599999999999</v>
      </c>
      <c r="BJ7727" s="33">
        <v>67.675619999999995</v>
      </c>
      <c r="BK7727" s="33">
        <v>66.621899999999997</v>
      </c>
      <c r="BL7727" s="33">
        <v>67.352559999999997</v>
      </c>
      <c r="BM7727" s="33">
        <v>71.262680000000003</v>
      </c>
      <c r="BN7727" s="33">
        <v>75.793639999999996</v>
      </c>
      <c r="BO7727" s="33">
        <v>80.68374</v>
      </c>
      <c r="BP7727" s="33">
        <v>84.671049999999994</v>
      </c>
      <c r="BQ7727" s="33">
        <v>88.315939999999998</v>
      </c>
      <c r="BR7727" s="33">
        <v>91.313450000000003</v>
      </c>
      <c r="BS7727" s="33">
        <v>93.782600000000002</v>
      </c>
      <c r="BT7727" s="33">
        <v>95.523570000000007</v>
      </c>
      <c r="BU7727" s="33">
        <v>97.164249999999996</v>
      </c>
      <c r="BV7727" s="33">
        <v>97.873760000000004</v>
      </c>
      <c r="BW7727" s="33">
        <v>97.923829999999995</v>
      </c>
      <c r="BX7727" s="33">
        <v>96.751720000000006</v>
      </c>
      <c r="BY7727" s="33">
        <v>92.673760000000001</v>
      </c>
      <c r="BZ7727" s="33">
        <v>85.574020000000004</v>
      </c>
      <c r="CA7727" s="33">
        <v>80.603579999999994</v>
      </c>
      <c r="CB7727" s="33">
        <v>77.02149</v>
      </c>
      <c r="CC7727" s="33">
        <v>74.726209999999995</v>
      </c>
      <c r="DC7727" s="9">
        <v>66.841430000000003</v>
      </c>
      <c r="DD7727" s="9">
        <v>0</v>
      </c>
    </row>
    <row r="7728" spans="1:108" x14ac:dyDescent="0.25">
      <c r="A7728" s="9" t="s">
        <v>42</v>
      </c>
      <c r="B7728" s="9" t="s">
        <v>15</v>
      </c>
      <c r="C7728" s="9" t="s">
        <v>3</v>
      </c>
      <c r="D7728" s="9" t="s">
        <v>41</v>
      </c>
      <c r="E7728" s="9" t="s">
        <v>38</v>
      </c>
      <c r="F7728" s="9">
        <v>2020</v>
      </c>
      <c r="G7728" s="9">
        <v>7</v>
      </c>
      <c r="H7728" s="9"/>
      <c r="BF7728" s="33">
        <v>79.173339999999996</v>
      </c>
      <c r="BG7728" s="33">
        <v>75.377380000000002</v>
      </c>
      <c r="BH7728" s="33">
        <v>73.753529999999998</v>
      </c>
      <c r="BI7728" s="33">
        <v>72.780910000000006</v>
      </c>
      <c r="BJ7728" s="33">
        <v>71.97381</v>
      </c>
      <c r="BK7728" s="33">
        <v>71.552909999999997</v>
      </c>
      <c r="BL7728" s="33">
        <v>71.813670000000002</v>
      </c>
      <c r="BM7728" s="33">
        <v>75.749210000000005</v>
      </c>
      <c r="BN7728" s="33">
        <v>79.726039999999998</v>
      </c>
      <c r="BO7728" s="33">
        <v>83.997240000000005</v>
      </c>
      <c r="BP7728" s="33">
        <v>88.602909999999994</v>
      </c>
      <c r="BQ7728" s="33">
        <v>91.889160000000004</v>
      </c>
      <c r="BR7728" s="33">
        <v>95.250299999999996</v>
      </c>
      <c r="BS7728" s="33">
        <v>97.959419999999994</v>
      </c>
      <c r="BT7728" s="33">
        <v>100.2426</v>
      </c>
      <c r="BU7728" s="33">
        <v>101.3032</v>
      </c>
      <c r="BV7728" s="33">
        <v>102.8719</v>
      </c>
      <c r="BW7728" s="33">
        <v>103.2728</v>
      </c>
      <c r="BX7728" s="33">
        <v>103.0051</v>
      </c>
      <c r="BY7728" s="33">
        <v>99.307959999999994</v>
      </c>
      <c r="BZ7728" s="33">
        <v>91.699190000000002</v>
      </c>
      <c r="CA7728" s="33">
        <v>85.897480000000002</v>
      </c>
      <c r="CB7728" s="33">
        <v>82.949179999999998</v>
      </c>
      <c r="CC7728" s="33">
        <v>80.854659999999996</v>
      </c>
      <c r="DC7728" s="9">
        <v>66.841430000000003</v>
      </c>
      <c r="DD7728" s="9">
        <v>0</v>
      </c>
    </row>
    <row r="7729" spans="1:108" x14ac:dyDescent="0.25">
      <c r="A7729" s="9" t="s">
        <v>42</v>
      </c>
      <c r="B7729" s="9" t="s">
        <v>15</v>
      </c>
      <c r="C7729" s="9" t="s">
        <v>3</v>
      </c>
      <c r="D7729" s="9" t="s">
        <v>41</v>
      </c>
      <c r="E7729" s="9" t="s">
        <v>38</v>
      </c>
      <c r="F7729" s="9">
        <v>2020</v>
      </c>
      <c r="G7729" s="9">
        <v>8</v>
      </c>
      <c r="H7729" s="9"/>
      <c r="BF7729" s="33">
        <v>75.254350000000002</v>
      </c>
      <c r="BG7729" s="33">
        <v>73.80668</v>
      </c>
      <c r="BH7729" s="33">
        <v>71.907079999999993</v>
      </c>
      <c r="BI7729" s="33">
        <v>70.706299999999999</v>
      </c>
      <c r="BJ7729" s="33">
        <v>69.351060000000004</v>
      </c>
      <c r="BK7729" s="33">
        <v>68.884</v>
      </c>
      <c r="BL7729" s="33">
        <v>68.567120000000003</v>
      </c>
      <c r="BM7729" s="33">
        <v>73.514340000000004</v>
      </c>
      <c r="BN7729" s="33">
        <v>78.755589999999998</v>
      </c>
      <c r="BO7729" s="33">
        <v>83.420929999999998</v>
      </c>
      <c r="BP7729" s="33">
        <v>88.174049999999994</v>
      </c>
      <c r="BQ7729" s="33">
        <v>92.420550000000006</v>
      </c>
      <c r="BR7729" s="33">
        <v>95.777739999999994</v>
      </c>
      <c r="BS7729" s="33">
        <v>98.255080000000007</v>
      </c>
      <c r="BT7729" s="33">
        <v>100.88549999999999</v>
      </c>
      <c r="BU7729" s="33">
        <v>102.6397</v>
      </c>
      <c r="BV7729" s="33">
        <v>103.4678</v>
      </c>
      <c r="BW7729" s="33">
        <v>102.8171</v>
      </c>
      <c r="BX7729" s="33">
        <v>100.84050000000001</v>
      </c>
      <c r="BY7729" s="33">
        <v>95.29186</v>
      </c>
      <c r="BZ7729" s="33">
        <v>87.700010000000006</v>
      </c>
      <c r="CA7729" s="33">
        <v>83.492639999999994</v>
      </c>
      <c r="CB7729" s="33">
        <v>80.197479999999999</v>
      </c>
      <c r="CC7729" s="33">
        <v>78.234700000000004</v>
      </c>
      <c r="DC7729" s="9">
        <v>66.841430000000003</v>
      </c>
      <c r="DD7729" s="9">
        <v>0</v>
      </c>
    </row>
    <row r="7730" spans="1:108" x14ac:dyDescent="0.25">
      <c r="A7730" s="9" t="s">
        <v>42</v>
      </c>
      <c r="B7730" s="9" t="s">
        <v>15</v>
      </c>
      <c r="C7730" s="9" t="s">
        <v>3</v>
      </c>
      <c r="D7730" s="9" t="s">
        <v>41</v>
      </c>
      <c r="E7730" s="9" t="s">
        <v>38</v>
      </c>
      <c r="F7730" s="9">
        <v>2020</v>
      </c>
      <c r="G7730" s="9">
        <v>9</v>
      </c>
      <c r="H7730" s="9"/>
      <c r="BF7730" s="33">
        <v>68.652199999999993</v>
      </c>
      <c r="BG7730" s="33">
        <v>67.052980000000005</v>
      </c>
      <c r="BH7730" s="33">
        <v>65.976399999999998</v>
      </c>
      <c r="BI7730" s="33">
        <v>64.262450000000001</v>
      </c>
      <c r="BJ7730" s="33">
        <v>63.838610000000003</v>
      </c>
      <c r="BK7730" s="33">
        <v>62.641530000000003</v>
      </c>
      <c r="BL7730" s="33">
        <v>61.485930000000003</v>
      </c>
      <c r="BM7730" s="33">
        <v>63.565179999999998</v>
      </c>
      <c r="BN7730" s="33">
        <v>69.889949999999999</v>
      </c>
      <c r="BO7730" s="33">
        <v>76.819959999999995</v>
      </c>
      <c r="BP7730" s="33">
        <v>82.397480000000002</v>
      </c>
      <c r="BQ7730" s="33">
        <v>87.180620000000005</v>
      </c>
      <c r="BR7730" s="33">
        <v>90.161640000000006</v>
      </c>
      <c r="BS7730" s="33">
        <v>93.037430000000001</v>
      </c>
      <c r="BT7730" s="33">
        <v>94.970179999999999</v>
      </c>
      <c r="BU7730" s="33">
        <v>96.074830000000006</v>
      </c>
      <c r="BV7730" s="33">
        <v>96.453519999999997</v>
      </c>
      <c r="BW7730" s="33">
        <v>95.734719999999996</v>
      </c>
      <c r="BX7730" s="33">
        <v>91.766120000000001</v>
      </c>
      <c r="BY7730" s="33">
        <v>84.114400000000003</v>
      </c>
      <c r="BZ7730" s="33">
        <v>78.755679999999998</v>
      </c>
      <c r="CA7730" s="33">
        <v>74.658420000000007</v>
      </c>
      <c r="CB7730" s="33">
        <v>71.928190000000001</v>
      </c>
      <c r="CC7730" s="33">
        <v>70.434569999999994</v>
      </c>
      <c r="DC7730" s="9">
        <v>66.841430000000003</v>
      </c>
      <c r="DD7730" s="9">
        <v>0</v>
      </c>
    </row>
    <row r="7731" spans="1:108" x14ac:dyDescent="0.25">
      <c r="A7731" s="9" t="s">
        <v>42</v>
      </c>
      <c r="B7731" s="9" t="s">
        <v>15</v>
      </c>
      <c r="C7731" s="9" t="s">
        <v>3</v>
      </c>
      <c r="D7731" s="9" t="s">
        <v>41</v>
      </c>
      <c r="E7731" s="9" t="s">
        <v>38</v>
      </c>
      <c r="F7731" s="9">
        <v>2020</v>
      </c>
      <c r="G7731" s="9">
        <v>10</v>
      </c>
      <c r="H7731" s="9"/>
      <c r="BF7731" s="33">
        <v>66.013149999999996</v>
      </c>
      <c r="BG7731" s="33">
        <v>64.12612</v>
      </c>
      <c r="BH7731" s="33">
        <v>63.196620000000003</v>
      </c>
      <c r="BI7731" s="33">
        <v>62.768859999999997</v>
      </c>
      <c r="BJ7731" s="33">
        <v>61.949469999999998</v>
      </c>
      <c r="BK7731" s="33">
        <v>61.595700000000001</v>
      </c>
      <c r="BL7731" s="33">
        <v>60.110599999999998</v>
      </c>
      <c r="BM7731" s="33">
        <v>59.854259999999996</v>
      </c>
      <c r="BN7731" s="33">
        <v>64.931100000000001</v>
      </c>
      <c r="BO7731" s="33">
        <v>72.056100000000001</v>
      </c>
      <c r="BP7731" s="33">
        <v>78.024569999999997</v>
      </c>
      <c r="BQ7731" s="33">
        <v>82.845699999999994</v>
      </c>
      <c r="BR7731" s="33">
        <v>86.388159999999999</v>
      </c>
      <c r="BS7731" s="33">
        <v>89.245410000000007</v>
      </c>
      <c r="BT7731" s="33">
        <v>91.456429999999997</v>
      </c>
      <c r="BU7731" s="33">
        <v>92.343469999999996</v>
      </c>
      <c r="BV7731" s="33">
        <v>92.343469999999996</v>
      </c>
      <c r="BW7731" s="33">
        <v>90.759190000000004</v>
      </c>
      <c r="BX7731" s="33">
        <v>85.138779999999997</v>
      </c>
      <c r="BY7731" s="33">
        <v>78.263779999999997</v>
      </c>
      <c r="BZ7731" s="33">
        <v>75.423789999999997</v>
      </c>
      <c r="CA7731" s="33">
        <v>71.869290000000007</v>
      </c>
      <c r="CB7731" s="33">
        <v>69.30735</v>
      </c>
      <c r="CC7731" s="33">
        <v>67.177760000000006</v>
      </c>
      <c r="DC7731" s="9">
        <v>66.841430000000003</v>
      </c>
      <c r="DD7731" s="9">
        <v>0</v>
      </c>
    </row>
    <row r="7732" spans="1:108" x14ac:dyDescent="0.25">
      <c r="A7732" s="9" t="s">
        <v>42</v>
      </c>
      <c r="B7732" s="9" t="s">
        <v>15</v>
      </c>
      <c r="C7732" s="9" t="s">
        <v>3</v>
      </c>
      <c r="D7732" s="9" t="s">
        <v>41</v>
      </c>
      <c r="E7732" s="9" t="s">
        <v>38</v>
      </c>
      <c r="F7732" s="9">
        <v>2021</v>
      </c>
      <c r="G7732" s="9">
        <v>5</v>
      </c>
      <c r="H7732" s="9"/>
      <c r="BF7732" s="33">
        <v>69.85727</v>
      </c>
      <c r="BG7732" s="33">
        <v>67.917140000000003</v>
      </c>
      <c r="BH7732" s="33">
        <v>66.148470000000003</v>
      </c>
      <c r="BI7732" s="33">
        <v>64.549959999999999</v>
      </c>
      <c r="BJ7732" s="33">
        <v>64.729820000000004</v>
      </c>
      <c r="BK7732" s="33">
        <v>62.207050000000002</v>
      </c>
      <c r="BL7732" s="33">
        <v>62.947949999999999</v>
      </c>
      <c r="BM7732" s="33">
        <v>68.237759999999994</v>
      </c>
      <c r="BN7732" s="33">
        <v>73.743350000000007</v>
      </c>
      <c r="BO7732" s="33">
        <v>78.359939999999995</v>
      </c>
      <c r="BP7732" s="33">
        <v>82.272400000000005</v>
      </c>
      <c r="BQ7732" s="33">
        <v>85.533839999999998</v>
      </c>
      <c r="BR7732" s="33">
        <v>88.053799999999995</v>
      </c>
      <c r="BS7732" s="33">
        <v>90.586370000000002</v>
      </c>
      <c r="BT7732" s="33">
        <v>92.661180000000002</v>
      </c>
      <c r="BU7732" s="33">
        <v>94.058480000000003</v>
      </c>
      <c r="BV7732" s="33">
        <v>94.788520000000005</v>
      </c>
      <c r="BW7732" s="33">
        <v>94.820509999999999</v>
      </c>
      <c r="BX7732" s="33">
        <v>93.485309999999998</v>
      </c>
      <c r="BY7732" s="33">
        <v>87.756900000000002</v>
      </c>
      <c r="BZ7732" s="33">
        <v>80.866849999999999</v>
      </c>
      <c r="CA7732" s="33">
        <v>76.128990000000002</v>
      </c>
      <c r="CB7732" s="33">
        <v>73.706249999999997</v>
      </c>
      <c r="CC7732" s="33">
        <v>71.901859999999999</v>
      </c>
      <c r="DC7732" s="9">
        <v>66.841430000000003</v>
      </c>
      <c r="DD7732" s="9">
        <v>0</v>
      </c>
    </row>
    <row r="7733" spans="1:108" x14ac:dyDescent="0.25">
      <c r="A7733" s="9" t="s">
        <v>42</v>
      </c>
      <c r="B7733" s="9" t="s">
        <v>15</v>
      </c>
      <c r="C7733" s="9" t="s">
        <v>3</v>
      </c>
      <c r="D7733" s="9" t="s">
        <v>41</v>
      </c>
      <c r="E7733" s="9" t="s">
        <v>38</v>
      </c>
      <c r="F7733" s="9">
        <v>2021</v>
      </c>
      <c r="G7733" s="9">
        <v>6</v>
      </c>
      <c r="H7733" s="9"/>
      <c r="BF7733" s="33">
        <v>71.793819999999997</v>
      </c>
      <c r="BG7733" s="33">
        <v>70.392330000000001</v>
      </c>
      <c r="BH7733" s="33">
        <v>69.593419999999995</v>
      </c>
      <c r="BI7733" s="33">
        <v>68.332599999999999</v>
      </c>
      <c r="BJ7733" s="33">
        <v>67.675619999999995</v>
      </c>
      <c r="BK7733" s="33">
        <v>66.621899999999997</v>
      </c>
      <c r="BL7733" s="33">
        <v>67.352559999999997</v>
      </c>
      <c r="BM7733" s="33">
        <v>71.262680000000003</v>
      </c>
      <c r="BN7733" s="33">
        <v>75.793639999999996</v>
      </c>
      <c r="BO7733" s="33">
        <v>80.68374</v>
      </c>
      <c r="BP7733" s="33">
        <v>84.671049999999994</v>
      </c>
      <c r="BQ7733" s="33">
        <v>88.315939999999998</v>
      </c>
      <c r="BR7733" s="33">
        <v>91.313450000000003</v>
      </c>
      <c r="BS7733" s="33">
        <v>93.782600000000002</v>
      </c>
      <c r="BT7733" s="33">
        <v>95.523570000000007</v>
      </c>
      <c r="BU7733" s="33">
        <v>97.164249999999996</v>
      </c>
      <c r="BV7733" s="33">
        <v>97.873760000000004</v>
      </c>
      <c r="BW7733" s="33">
        <v>97.923829999999995</v>
      </c>
      <c r="BX7733" s="33">
        <v>96.751720000000006</v>
      </c>
      <c r="BY7733" s="33">
        <v>92.673760000000001</v>
      </c>
      <c r="BZ7733" s="33">
        <v>85.574020000000004</v>
      </c>
      <c r="CA7733" s="33">
        <v>80.603579999999994</v>
      </c>
      <c r="CB7733" s="33">
        <v>77.02149</v>
      </c>
      <c r="CC7733" s="33">
        <v>74.726209999999995</v>
      </c>
      <c r="DC7733" s="9">
        <v>66.841430000000003</v>
      </c>
      <c r="DD7733" s="9">
        <v>0</v>
      </c>
    </row>
    <row r="7734" spans="1:108" x14ac:dyDescent="0.25">
      <c r="A7734" s="9" t="s">
        <v>42</v>
      </c>
      <c r="B7734" s="9" t="s">
        <v>15</v>
      </c>
      <c r="C7734" s="9" t="s">
        <v>3</v>
      </c>
      <c r="D7734" s="9" t="s">
        <v>41</v>
      </c>
      <c r="E7734" s="9" t="s">
        <v>38</v>
      </c>
      <c r="F7734" s="9">
        <v>2021</v>
      </c>
      <c r="G7734" s="9">
        <v>7</v>
      </c>
      <c r="H7734" s="9"/>
      <c r="BF7734" s="33">
        <v>79.173339999999996</v>
      </c>
      <c r="BG7734" s="33">
        <v>75.377380000000002</v>
      </c>
      <c r="BH7734" s="33">
        <v>73.753529999999998</v>
      </c>
      <c r="BI7734" s="33">
        <v>72.780910000000006</v>
      </c>
      <c r="BJ7734" s="33">
        <v>71.97381</v>
      </c>
      <c r="BK7734" s="33">
        <v>71.552909999999997</v>
      </c>
      <c r="BL7734" s="33">
        <v>71.813670000000002</v>
      </c>
      <c r="BM7734" s="33">
        <v>75.749210000000005</v>
      </c>
      <c r="BN7734" s="33">
        <v>79.726039999999998</v>
      </c>
      <c r="BO7734" s="33">
        <v>83.997240000000005</v>
      </c>
      <c r="BP7734" s="33">
        <v>88.602909999999994</v>
      </c>
      <c r="BQ7734" s="33">
        <v>91.889160000000004</v>
      </c>
      <c r="BR7734" s="33">
        <v>95.250299999999996</v>
      </c>
      <c r="BS7734" s="33">
        <v>97.959419999999994</v>
      </c>
      <c r="BT7734" s="33">
        <v>100.2426</v>
      </c>
      <c r="BU7734" s="33">
        <v>101.3032</v>
      </c>
      <c r="BV7734" s="33">
        <v>102.8719</v>
      </c>
      <c r="BW7734" s="33">
        <v>103.2728</v>
      </c>
      <c r="BX7734" s="33">
        <v>103.0051</v>
      </c>
      <c r="BY7734" s="33">
        <v>99.307959999999994</v>
      </c>
      <c r="BZ7734" s="33">
        <v>91.699190000000002</v>
      </c>
      <c r="CA7734" s="33">
        <v>85.897480000000002</v>
      </c>
      <c r="CB7734" s="33">
        <v>82.949179999999998</v>
      </c>
      <c r="CC7734" s="33">
        <v>80.854659999999996</v>
      </c>
      <c r="DC7734" s="9">
        <v>66.841430000000003</v>
      </c>
      <c r="DD7734" s="9">
        <v>0</v>
      </c>
    </row>
    <row r="7735" spans="1:108" x14ac:dyDescent="0.25">
      <c r="A7735" s="9" t="s">
        <v>42</v>
      </c>
      <c r="B7735" s="9" t="s">
        <v>15</v>
      </c>
      <c r="C7735" s="9" t="s">
        <v>3</v>
      </c>
      <c r="D7735" s="9" t="s">
        <v>41</v>
      </c>
      <c r="E7735" s="9" t="s">
        <v>38</v>
      </c>
      <c r="F7735" s="9">
        <v>2021</v>
      </c>
      <c r="G7735" s="9">
        <v>8</v>
      </c>
      <c r="H7735" s="9"/>
      <c r="BF7735" s="33">
        <v>75.254350000000002</v>
      </c>
      <c r="BG7735" s="33">
        <v>73.80668</v>
      </c>
      <c r="BH7735" s="33">
        <v>71.907079999999993</v>
      </c>
      <c r="BI7735" s="33">
        <v>70.706299999999999</v>
      </c>
      <c r="BJ7735" s="33">
        <v>69.351060000000004</v>
      </c>
      <c r="BK7735" s="33">
        <v>68.884</v>
      </c>
      <c r="BL7735" s="33">
        <v>68.567120000000003</v>
      </c>
      <c r="BM7735" s="33">
        <v>73.514340000000004</v>
      </c>
      <c r="BN7735" s="33">
        <v>78.755589999999998</v>
      </c>
      <c r="BO7735" s="33">
        <v>83.420929999999998</v>
      </c>
      <c r="BP7735" s="33">
        <v>88.174049999999994</v>
      </c>
      <c r="BQ7735" s="33">
        <v>92.420550000000006</v>
      </c>
      <c r="BR7735" s="33">
        <v>95.777739999999994</v>
      </c>
      <c r="BS7735" s="33">
        <v>98.255080000000007</v>
      </c>
      <c r="BT7735" s="33">
        <v>100.88549999999999</v>
      </c>
      <c r="BU7735" s="33">
        <v>102.6397</v>
      </c>
      <c r="BV7735" s="33">
        <v>103.4678</v>
      </c>
      <c r="BW7735" s="33">
        <v>102.8171</v>
      </c>
      <c r="BX7735" s="33">
        <v>100.84050000000001</v>
      </c>
      <c r="BY7735" s="33">
        <v>95.29186</v>
      </c>
      <c r="BZ7735" s="33">
        <v>87.700010000000006</v>
      </c>
      <c r="CA7735" s="33">
        <v>83.492639999999994</v>
      </c>
      <c r="CB7735" s="33">
        <v>80.197479999999999</v>
      </c>
      <c r="CC7735" s="33">
        <v>78.234700000000004</v>
      </c>
      <c r="DC7735" s="9">
        <v>66.841430000000003</v>
      </c>
      <c r="DD7735" s="9">
        <v>0</v>
      </c>
    </row>
    <row r="7736" spans="1:108" x14ac:dyDescent="0.25">
      <c r="A7736" s="9" t="s">
        <v>42</v>
      </c>
      <c r="B7736" s="9" t="s">
        <v>15</v>
      </c>
      <c r="C7736" s="9" t="s">
        <v>3</v>
      </c>
      <c r="D7736" s="9" t="s">
        <v>41</v>
      </c>
      <c r="E7736" s="9" t="s">
        <v>38</v>
      </c>
      <c r="F7736" s="9">
        <v>2021</v>
      </c>
      <c r="G7736" s="9">
        <v>9</v>
      </c>
      <c r="H7736" s="9"/>
      <c r="BF7736" s="33">
        <v>68.652199999999993</v>
      </c>
      <c r="BG7736" s="33">
        <v>67.052980000000005</v>
      </c>
      <c r="BH7736" s="33">
        <v>65.976399999999998</v>
      </c>
      <c r="BI7736" s="33">
        <v>64.262450000000001</v>
      </c>
      <c r="BJ7736" s="33">
        <v>63.838610000000003</v>
      </c>
      <c r="BK7736" s="33">
        <v>62.641530000000003</v>
      </c>
      <c r="BL7736" s="33">
        <v>61.485930000000003</v>
      </c>
      <c r="BM7736" s="33">
        <v>63.565179999999998</v>
      </c>
      <c r="BN7736" s="33">
        <v>69.889949999999999</v>
      </c>
      <c r="BO7736" s="33">
        <v>76.819959999999995</v>
      </c>
      <c r="BP7736" s="33">
        <v>82.397480000000002</v>
      </c>
      <c r="BQ7736" s="33">
        <v>87.180620000000005</v>
      </c>
      <c r="BR7736" s="33">
        <v>90.161640000000006</v>
      </c>
      <c r="BS7736" s="33">
        <v>93.037430000000001</v>
      </c>
      <c r="BT7736" s="33">
        <v>94.970179999999999</v>
      </c>
      <c r="BU7736" s="33">
        <v>96.074830000000006</v>
      </c>
      <c r="BV7736" s="33">
        <v>96.453519999999997</v>
      </c>
      <c r="BW7736" s="33">
        <v>95.734719999999996</v>
      </c>
      <c r="BX7736" s="33">
        <v>91.766120000000001</v>
      </c>
      <c r="BY7736" s="33">
        <v>84.114400000000003</v>
      </c>
      <c r="BZ7736" s="33">
        <v>78.755679999999998</v>
      </c>
      <c r="CA7736" s="33">
        <v>74.658420000000007</v>
      </c>
      <c r="CB7736" s="33">
        <v>71.928190000000001</v>
      </c>
      <c r="CC7736" s="33">
        <v>70.434569999999994</v>
      </c>
      <c r="DC7736" s="9">
        <v>66.841430000000003</v>
      </c>
      <c r="DD7736" s="9">
        <v>0</v>
      </c>
    </row>
    <row r="7737" spans="1:108" x14ac:dyDescent="0.25">
      <c r="A7737" s="9" t="s">
        <v>42</v>
      </c>
      <c r="B7737" s="9" t="s">
        <v>15</v>
      </c>
      <c r="C7737" s="9" t="s">
        <v>3</v>
      </c>
      <c r="D7737" s="9" t="s">
        <v>41</v>
      </c>
      <c r="E7737" s="9" t="s">
        <v>38</v>
      </c>
      <c r="F7737" s="9">
        <v>2021</v>
      </c>
      <c r="G7737" s="9">
        <v>10</v>
      </c>
      <c r="H7737" s="9"/>
      <c r="BF7737" s="33">
        <v>66.013149999999996</v>
      </c>
      <c r="BG7737" s="33">
        <v>64.12612</v>
      </c>
      <c r="BH7737" s="33">
        <v>63.196620000000003</v>
      </c>
      <c r="BI7737" s="33">
        <v>62.768859999999997</v>
      </c>
      <c r="BJ7737" s="33">
        <v>61.949469999999998</v>
      </c>
      <c r="BK7737" s="33">
        <v>61.595700000000001</v>
      </c>
      <c r="BL7737" s="33">
        <v>60.110599999999998</v>
      </c>
      <c r="BM7737" s="33">
        <v>59.854259999999996</v>
      </c>
      <c r="BN7737" s="33">
        <v>64.931100000000001</v>
      </c>
      <c r="BO7737" s="33">
        <v>72.056100000000001</v>
      </c>
      <c r="BP7737" s="33">
        <v>78.024569999999997</v>
      </c>
      <c r="BQ7737" s="33">
        <v>82.845699999999994</v>
      </c>
      <c r="BR7737" s="33">
        <v>86.388159999999999</v>
      </c>
      <c r="BS7737" s="33">
        <v>89.245410000000007</v>
      </c>
      <c r="BT7737" s="33">
        <v>91.456429999999997</v>
      </c>
      <c r="BU7737" s="33">
        <v>92.343469999999996</v>
      </c>
      <c r="BV7737" s="33">
        <v>92.343469999999996</v>
      </c>
      <c r="BW7737" s="33">
        <v>90.759190000000004</v>
      </c>
      <c r="BX7737" s="33">
        <v>85.138779999999997</v>
      </c>
      <c r="BY7737" s="33">
        <v>78.263779999999997</v>
      </c>
      <c r="BZ7737" s="33">
        <v>75.423789999999997</v>
      </c>
      <c r="CA7737" s="33">
        <v>71.869290000000007</v>
      </c>
      <c r="CB7737" s="33">
        <v>69.30735</v>
      </c>
      <c r="CC7737" s="33">
        <v>67.177760000000006</v>
      </c>
      <c r="DC7737" s="9">
        <v>66.841430000000003</v>
      </c>
      <c r="DD7737" s="9">
        <v>0</v>
      </c>
    </row>
    <row r="7738" spans="1:108" x14ac:dyDescent="0.25">
      <c r="A7738" s="9" t="s">
        <v>42</v>
      </c>
      <c r="B7738" s="9" t="s">
        <v>15</v>
      </c>
      <c r="C7738" s="9" t="s">
        <v>3</v>
      </c>
      <c r="D7738" s="9" t="s">
        <v>41</v>
      </c>
      <c r="E7738" s="9" t="s">
        <v>38</v>
      </c>
      <c r="F7738" s="9">
        <v>2022</v>
      </c>
      <c r="G7738" s="9">
        <v>5</v>
      </c>
      <c r="H7738" s="9"/>
      <c r="BF7738" s="33">
        <v>69.85727</v>
      </c>
      <c r="BG7738" s="33">
        <v>67.917140000000003</v>
      </c>
      <c r="BH7738" s="33">
        <v>66.148470000000003</v>
      </c>
      <c r="BI7738" s="33">
        <v>64.549959999999999</v>
      </c>
      <c r="BJ7738" s="33">
        <v>64.729820000000004</v>
      </c>
      <c r="BK7738" s="33">
        <v>62.207050000000002</v>
      </c>
      <c r="BL7738" s="33">
        <v>62.947949999999999</v>
      </c>
      <c r="BM7738" s="33">
        <v>68.237759999999994</v>
      </c>
      <c r="BN7738" s="33">
        <v>73.743350000000007</v>
      </c>
      <c r="BO7738" s="33">
        <v>78.359939999999995</v>
      </c>
      <c r="BP7738" s="33">
        <v>82.272400000000005</v>
      </c>
      <c r="BQ7738" s="33">
        <v>85.533839999999998</v>
      </c>
      <c r="BR7738" s="33">
        <v>88.053799999999995</v>
      </c>
      <c r="BS7738" s="33">
        <v>90.586370000000002</v>
      </c>
      <c r="BT7738" s="33">
        <v>92.661180000000002</v>
      </c>
      <c r="BU7738" s="33">
        <v>94.058480000000003</v>
      </c>
      <c r="BV7738" s="33">
        <v>94.788520000000005</v>
      </c>
      <c r="BW7738" s="33">
        <v>94.820509999999999</v>
      </c>
      <c r="BX7738" s="33">
        <v>93.485309999999998</v>
      </c>
      <c r="BY7738" s="33">
        <v>87.756900000000002</v>
      </c>
      <c r="BZ7738" s="33">
        <v>80.866849999999999</v>
      </c>
      <c r="CA7738" s="33">
        <v>76.128990000000002</v>
      </c>
      <c r="CB7738" s="33">
        <v>73.706249999999997</v>
      </c>
      <c r="CC7738" s="33">
        <v>71.901859999999999</v>
      </c>
      <c r="DC7738" s="9">
        <v>66.841430000000003</v>
      </c>
      <c r="DD7738" s="9">
        <v>0</v>
      </c>
    </row>
    <row r="7739" spans="1:108" x14ac:dyDescent="0.25">
      <c r="A7739" s="9" t="s">
        <v>42</v>
      </c>
      <c r="B7739" s="9" t="s">
        <v>15</v>
      </c>
      <c r="C7739" s="9" t="s">
        <v>3</v>
      </c>
      <c r="D7739" s="9" t="s">
        <v>41</v>
      </c>
      <c r="E7739" s="9" t="s">
        <v>38</v>
      </c>
      <c r="F7739" s="9">
        <v>2022</v>
      </c>
      <c r="G7739" s="9">
        <v>6</v>
      </c>
      <c r="H7739" s="9"/>
      <c r="BF7739" s="33">
        <v>71.793819999999997</v>
      </c>
      <c r="BG7739" s="33">
        <v>70.392330000000001</v>
      </c>
      <c r="BH7739" s="33">
        <v>69.593419999999995</v>
      </c>
      <c r="BI7739" s="33">
        <v>68.332599999999999</v>
      </c>
      <c r="BJ7739" s="33">
        <v>67.675619999999995</v>
      </c>
      <c r="BK7739" s="33">
        <v>66.621899999999997</v>
      </c>
      <c r="BL7739" s="33">
        <v>67.352559999999997</v>
      </c>
      <c r="BM7739" s="33">
        <v>71.262680000000003</v>
      </c>
      <c r="BN7739" s="33">
        <v>75.793639999999996</v>
      </c>
      <c r="BO7739" s="33">
        <v>80.68374</v>
      </c>
      <c r="BP7739" s="33">
        <v>84.671049999999994</v>
      </c>
      <c r="BQ7739" s="33">
        <v>88.315939999999998</v>
      </c>
      <c r="BR7739" s="33">
        <v>91.313450000000003</v>
      </c>
      <c r="BS7739" s="33">
        <v>93.782600000000002</v>
      </c>
      <c r="BT7739" s="33">
        <v>95.523570000000007</v>
      </c>
      <c r="BU7739" s="33">
        <v>97.164249999999996</v>
      </c>
      <c r="BV7739" s="33">
        <v>97.873760000000004</v>
      </c>
      <c r="BW7739" s="33">
        <v>97.923829999999995</v>
      </c>
      <c r="BX7739" s="33">
        <v>96.751720000000006</v>
      </c>
      <c r="BY7739" s="33">
        <v>92.673760000000001</v>
      </c>
      <c r="BZ7739" s="33">
        <v>85.574020000000004</v>
      </c>
      <c r="CA7739" s="33">
        <v>80.603579999999994</v>
      </c>
      <c r="CB7739" s="33">
        <v>77.02149</v>
      </c>
      <c r="CC7739" s="33">
        <v>74.726209999999995</v>
      </c>
      <c r="DC7739" s="9">
        <v>66.841430000000003</v>
      </c>
      <c r="DD7739" s="9">
        <v>0</v>
      </c>
    </row>
    <row r="7740" spans="1:108" x14ac:dyDescent="0.25">
      <c r="A7740" s="9" t="s">
        <v>42</v>
      </c>
      <c r="B7740" s="9" t="s">
        <v>15</v>
      </c>
      <c r="C7740" s="9" t="s">
        <v>3</v>
      </c>
      <c r="D7740" s="9" t="s">
        <v>41</v>
      </c>
      <c r="E7740" s="9" t="s">
        <v>38</v>
      </c>
      <c r="F7740" s="9">
        <v>2022</v>
      </c>
      <c r="G7740" s="9">
        <v>7</v>
      </c>
      <c r="H7740" s="9"/>
      <c r="BF7740" s="33">
        <v>79.173339999999996</v>
      </c>
      <c r="BG7740" s="33">
        <v>75.377380000000002</v>
      </c>
      <c r="BH7740" s="33">
        <v>73.753529999999998</v>
      </c>
      <c r="BI7740" s="33">
        <v>72.780910000000006</v>
      </c>
      <c r="BJ7740" s="33">
        <v>71.97381</v>
      </c>
      <c r="BK7740" s="33">
        <v>71.552909999999997</v>
      </c>
      <c r="BL7740" s="33">
        <v>71.813670000000002</v>
      </c>
      <c r="BM7740" s="33">
        <v>75.749210000000005</v>
      </c>
      <c r="BN7740" s="33">
        <v>79.726039999999998</v>
      </c>
      <c r="BO7740" s="33">
        <v>83.997240000000005</v>
      </c>
      <c r="BP7740" s="33">
        <v>88.602909999999994</v>
      </c>
      <c r="BQ7740" s="33">
        <v>91.889160000000004</v>
      </c>
      <c r="BR7740" s="33">
        <v>95.250299999999996</v>
      </c>
      <c r="BS7740" s="33">
        <v>97.959419999999994</v>
      </c>
      <c r="BT7740" s="33">
        <v>100.2426</v>
      </c>
      <c r="BU7740" s="33">
        <v>101.3032</v>
      </c>
      <c r="BV7740" s="33">
        <v>102.8719</v>
      </c>
      <c r="BW7740" s="33">
        <v>103.2728</v>
      </c>
      <c r="BX7740" s="33">
        <v>103.0051</v>
      </c>
      <c r="BY7740" s="33">
        <v>99.307959999999994</v>
      </c>
      <c r="BZ7740" s="33">
        <v>91.699190000000002</v>
      </c>
      <c r="CA7740" s="33">
        <v>85.897480000000002</v>
      </c>
      <c r="CB7740" s="33">
        <v>82.949179999999998</v>
      </c>
      <c r="CC7740" s="33">
        <v>80.854659999999996</v>
      </c>
      <c r="DC7740" s="9">
        <v>66.841430000000003</v>
      </c>
      <c r="DD7740" s="9">
        <v>0</v>
      </c>
    </row>
    <row r="7741" spans="1:108" x14ac:dyDescent="0.25">
      <c r="A7741" s="9" t="s">
        <v>42</v>
      </c>
      <c r="B7741" s="9" t="s">
        <v>15</v>
      </c>
      <c r="C7741" s="9" t="s">
        <v>3</v>
      </c>
      <c r="D7741" s="9" t="s">
        <v>41</v>
      </c>
      <c r="E7741" s="9" t="s">
        <v>38</v>
      </c>
      <c r="F7741" s="9">
        <v>2022</v>
      </c>
      <c r="G7741" s="9">
        <v>8</v>
      </c>
      <c r="H7741" s="9"/>
      <c r="BF7741" s="33">
        <v>75.254350000000002</v>
      </c>
      <c r="BG7741" s="33">
        <v>73.80668</v>
      </c>
      <c r="BH7741" s="33">
        <v>71.907079999999993</v>
      </c>
      <c r="BI7741" s="33">
        <v>70.706299999999999</v>
      </c>
      <c r="BJ7741" s="33">
        <v>69.351060000000004</v>
      </c>
      <c r="BK7741" s="33">
        <v>68.884</v>
      </c>
      <c r="BL7741" s="33">
        <v>68.567120000000003</v>
      </c>
      <c r="BM7741" s="33">
        <v>73.514340000000004</v>
      </c>
      <c r="BN7741" s="33">
        <v>78.755589999999998</v>
      </c>
      <c r="BO7741" s="33">
        <v>83.420929999999998</v>
      </c>
      <c r="BP7741" s="33">
        <v>88.174049999999994</v>
      </c>
      <c r="BQ7741" s="33">
        <v>92.420550000000006</v>
      </c>
      <c r="BR7741" s="33">
        <v>95.777739999999994</v>
      </c>
      <c r="BS7741" s="33">
        <v>98.255080000000007</v>
      </c>
      <c r="BT7741" s="33">
        <v>100.88549999999999</v>
      </c>
      <c r="BU7741" s="33">
        <v>102.6397</v>
      </c>
      <c r="BV7741" s="33">
        <v>103.4678</v>
      </c>
      <c r="BW7741" s="33">
        <v>102.8171</v>
      </c>
      <c r="BX7741" s="33">
        <v>100.84050000000001</v>
      </c>
      <c r="BY7741" s="33">
        <v>95.29186</v>
      </c>
      <c r="BZ7741" s="33">
        <v>87.700010000000006</v>
      </c>
      <c r="CA7741" s="33">
        <v>83.492639999999994</v>
      </c>
      <c r="CB7741" s="33">
        <v>80.197479999999999</v>
      </c>
      <c r="CC7741" s="33">
        <v>78.234700000000004</v>
      </c>
      <c r="DC7741" s="9">
        <v>66.841430000000003</v>
      </c>
      <c r="DD7741" s="9">
        <v>0</v>
      </c>
    </row>
    <row r="7742" spans="1:108" x14ac:dyDescent="0.25">
      <c r="A7742" s="9" t="s">
        <v>42</v>
      </c>
      <c r="B7742" s="9" t="s">
        <v>15</v>
      </c>
      <c r="C7742" s="9" t="s">
        <v>3</v>
      </c>
      <c r="D7742" s="9" t="s">
        <v>41</v>
      </c>
      <c r="E7742" s="9" t="s">
        <v>38</v>
      </c>
      <c r="F7742" s="9">
        <v>2022</v>
      </c>
      <c r="G7742" s="9">
        <v>9</v>
      </c>
      <c r="H7742" s="9"/>
      <c r="BF7742" s="33">
        <v>68.652199999999993</v>
      </c>
      <c r="BG7742" s="33">
        <v>67.052980000000005</v>
      </c>
      <c r="BH7742" s="33">
        <v>65.976399999999998</v>
      </c>
      <c r="BI7742" s="33">
        <v>64.262450000000001</v>
      </c>
      <c r="BJ7742" s="33">
        <v>63.838610000000003</v>
      </c>
      <c r="BK7742" s="33">
        <v>62.641530000000003</v>
      </c>
      <c r="BL7742" s="33">
        <v>61.485930000000003</v>
      </c>
      <c r="BM7742" s="33">
        <v>63.565179999999998</v>
      </c>
      <c r="BN7742" s="33">
        <v>69.889949999999999</v>
      </c>
      <c r="BO7742" s="33">
        <v>76.819959999999995</v>
      </c>
      <c r="BP7742" s="33">
        <v>82.397480000000002</v>
      </c>
      <c r="BQ7742" s="33">
        <v>87.180620000000005</v>
      </c>
      <c r="BR7742" s="33">
        <v>90.161640000000006</v>
      </c>
      <c r="BS7742" s="33">
        <v>93.037430000000001</v>
      </c>
      <c r="BT7742" s="33">
        <v>94.970179999999999</v>
      </c>
      <c r="BU7742" s="33">
        <v>96.074830000000006</v>
      </c>
      <c r="BV7742" s="33">
        <v>96.453519999999997</v>
      </c>
      <c r="BW7742" s="33">
        <v>95.734719999999996</v>
      </c>
      <c r="BX7742" s="33">
        <v>91.766120000000001</v>
      </c>
      <c r="BY7742" s="33">
        <v>84.114400000000003</v>
      </c>
      <c r="BZ7742" s="33">
        <v>78.755679999999998</v>
      </c>
      <c r="CA7742" s="33">
        <v>74.658420000000007</v>
      </c>
      <c r="CB7742" s="33">
        <v>71.928190000000001</v>
      </c>
      <c r="CC7742" s="33">
        <v>70.434569999999994</v>
      </c>
      <c r="DC7742" s="9">
        <v>66.841430000000003</v>
      </c>
      <c r="DD7742" s="9">
        <v>0</v>
      </c>
    </row>
    <row r="7743" spans="1:108" x14ac:dyDescent="0.25">
      <c r="A7743" s="9" t="s">
        <v>42</v>
      </c>
      <c r="B7743" s="9" t="s">
        <v>15</v>
      </c>
      <c r="C7743" s="9" t="s">
        <v>3</v>
      </c>
      <c r="D7743" s="9" t="s">
        <v>41</v>
      </c>
      <c r="E7743" s="9" t="s">
        <v>38</v>
      </c>
      <c r="F7743" s="9">
        <v>2022</v>
      </c>
      <c r="G7743" s="9">
        <v>10</v>
      </c>
      <c r="H7743" s="9"/>
      <c r="BF7743" s="33">
        <v>66.013149999999996</v>
      </c>
      <c r="BG7743" s="33">
        <v>64.12612</v>
      </c>
      <c r="BH7743" s="33">
        <v>63.196620000000003</v>
      </c>
      <c r="BI7743" s="33">
        <v>62.768859999999997</v>
      </c>
      <c r="BJ7743" s="33">
        <v>61.949469999999998</v>
      </c>
      <c r="BK7743" s="33">
        <v>61.595700000000001</v>
      </c>
      <c r="BL7743" s="33">
        <v>60.110599999999998</v>
      </c>
      <c r="BM7743" s="33">
        <v>59.854259999999996</v>
      </c>
      <c r="BN7743" s="33">
        <v>64.931100000000001</v>
      </c>
      <c r="BO7743" s="33">
        <v>72.056100000000001</v>
      </c>
      <c r="BP7743" s="33">
        <v>78.024569999999997</v>
      </c>
      <c r="BQ7743" s="33">
        <v>82.845699999999994</v>
      </c>
      <c r="BR7743" s="33">
        <v>86.388159999999999</v>
      </c>
      <c r="BS7743" s="33">
        <v>89.245410000000007</v>
      </c>
      <c r="BT7743" s="33">
        <v>91.456429999999997</v>
      </c>
      <c r="BU7743" s="33">
        <v>92.343469999999996</v>
      </c>
      <c r="BV7743" s="33">
        <v>92.343469999999996</v>
      </c>
      <c r="BW7743" s="33">
        <v>90.759190000000004</v>
      </c>
      <c r="BX7743" s="33">
        <v>85.138779999999997</v>
      </c>
      <c r="BY7743" s="33">
        <v>78.263779999999997</v>
      </c>
      <c r="BZ7743" s="33">
        <v>75.423789999999997</v>
      </c>
      <c r="CA7743" s="33">
        <v>71.869290000000007</v>
      </c>
      <c r="CB7743" s="33">
        <v>69.30735</v>
      </c>
      <c r="CC7743" s="33">
        <v>67.177760000000006</v>
      </c>
      <c r="DC7743" s="9">
        <v>66.841430000000003</v>
      </c>
      <c r="DD7743" s="9">
        <v>0</v>
      </c>
    </row>
    <row r="7744" spans="1:108" x14ac:dyDescent="0.25">
      <c r="A7744" s="9" t="s">
        <v>42</v>
      </c>
      <c r="B7744" s="9" t="s">
        <v>15</v>
      </c>
      <c r="C7744" s="9" t="s">
        <v>3</v>
      </c>
      <c r="D7744" s="9" t="s">
        <v>41</v>
      </c>
      <c r="E7744" s="9" t="s">
        <v>38</v>
      </c>
      <c r="F7744" s="9">
        <v>2023</v>
      </c>
      <c r="G7744" s="9">
        <v>5</v>
      </c>
      <c r="H7744" s="9"/>
      <c r="BF7744" s="33">
        <v>69.85727</v>
      </c>
      <c r="BG7744" s="33">
        <v>67.917140000000003</v>
      </c>
      <c r="BH7744" s="33">
        <v>66.148470000000003</v>
      </c>
      <c r="BI7744" s="33">
        <v>64.549959999999999</v>
      </c>
      <c r="BJ7744" s="33">
        <v>64.729820000000004</v>
      </c>
      <c r="BK7744" s="33">
        <v>62.207050000000002</v>
      </c>
      <c r="BL7744" s="33">
        <v>62.947949999999999</v>
      </c>
      <c r="BM7744" s="33">
        <v>68.237759999999994</v>
      </c>
      <c r="BN7744" s="33">
        <v>73.743350000000007</v>
      </c>
      <c r="BO7744" s="33">
        <v>78.359939999999995</v>
      </c>
      <c r="BP7744" s="33">
        <v>82.272400000000005</v>
      </c>
      <c r="BQ7744" s="33">
        <v>85.533839999999998</v>
      </c>
      <c r="BR7744" s="33">
        <v>88.053799999999995</v>
      </c>
      <c r="BS7744" s="33">
        <v>90.586370000000002</v>
      </c>
      <c r="BT7744" s="33">
        <v>92.661180000000002</v>
      </c>
      <c r="BU7744" s="33">
        <v>94.058480000000003</v>
      </c>
      <c r="BV7744" s="33">
        <v>94.788520000000005</v>
      </c>
      <c r="BW7744" s="33">
        <v>94.820509999999999</v>
      </c>
      <c r="BX7744" s="33">
        <v>93.485309999999998</v>
      </c>
      <c r="BY7744" s="33">
        <v>87.756900000000002</v>
      </c>
      <c r="BZ7744" s="33">
        <v>80.866849999999999</v>
      </c>
      <c r="CA7744" s="33">
        <v>76.128990000000002</v>
      </c>
      <c r="CB7744" s="33">
        <v>73.706249999999997</v>
      </c>
      <c r="CC7744" s="33">
        <v>71.901859999999999</v>
      </c>
      <c r="DC7744" s="9">
        <v>66.841430000000003</v>
      </c>
      <c r="DD7744" s="9">
        <v>0</v>
      </c>
    </row>
    <row r="7745" spans="1:108" x14ac:dyDescent="0.25">
      <c r="A7745" s="9" t="s">
        <v>42</v>
      </c>
      <c r="B7745" s="9" t="s">
        <v>15</v>
      </c>
      <c r="C7745" s="9" t="s">
        <v>3</v>
      </c>
      <c r="D7745" s="9" t="s">
        <v>41</v>
      </c>
      <c r="E7745" s="9" t="s">
        <v>38</v>
      </c>
      <c r="F7745" s="9">
        <v>2023</v>
      </c>
      <c r="G7745" s="9">
        <v>6</v>
      </c>
      <c r="H7745" s="9"/>
      <c r="BF7745" s="33">
        <v>71.793819999999997</v>
      </c>
      <c r="BG7745" s="33">
        <v>70.392330000000001</v>
      </c>
      <c r="BH7745" s="33">
        <v>69.593419999999995</v>
      </c>
      <c r="BI7745" s="33">
        <v>68.332599999999999</v>
      </c>
      <c r="BJ7745" s="33">
        <v>67.675619999999995</v>
      </c>
      <c r="BK7745" s="33">
        <v>66.621899999999997</v>
      </c>
      <c r="BL7745" s="33">
        <v>67.352559999999997</v>
      </c>
      <c r="BM7745" s="33">
        <v>71.262680000000003</v>
      </c>
      <c r="BN7745" s="33">
        <v>75.793639999999996</v>
      </c>
      <c r="BO7745" s="33">
        <v>80.68374</v>
      </c>
      <c r="BP7745" s="33">
        <v>84.671049999999994</v>
      </c>
      <c r="BQ7745" s="33">
        <v>88.315939999999998</v>
      </c>
      <c r="BR7745" s="33">
        <v>91.313450000000003</v>
      </c>
      <c r="BS7745" s="33">
        <v>93.782600000000002</v>
      </c>
      <c r="BT7745" s="33">
        <v>95.523570000000007</v>
      </c>
      <c r="BU7745" s="33">
        <v>97.164249999999996</v>
      </c>
      <c r="BV7745" s="33">
        <v>97.873760000000004</v>
      </c>
      <c r="BW7745" s="33">
        <v>97.923829999999995</v>
      </c>
      <c r="BX7745" s="33">
        <v>96.751720000000006</v>
      </c>
      <c r="BY7745" s="33">
        <v>92.673760000000001</v>
      </c>
      <c r="BZ7745" s="33">
        <v>85.574020000000004</v>
      </c>
      <c r="CA7745" s="33">
        <v>80.603579999999994</v>
      </c>
      <c r="CB7745" s="33">
        <v>77.02149</v>
      </c>
      <c r="CC7745" s="33">
        <v>74.726209999999995</v>
      </c>
      <c r="DC7745" s="9">
        <v>66.841430000000003</v>
      </c>
      <c r="DD7745" s="9">
        <v>0</v>
      </c>
    </row>
    <row r="7746" spans="1:108" x14ac:dyDescent="0.25">
      <c r="A7746" s="9" t="s">
        <v>42</v>
      </c>
      <c r="B7746" s="9" t="s">
        <v>15</v>
      </c>
      <c r="C7746" s="9" t="s">
        <v>3</v>
      </c>
      <c r="D7746" s="9" t="s">
        <v>41</v>
      </c>
      <c r="E7746" s="9" t="s">
        <v>38</v>
      </c>
      <c r="F7746" s="9">
        <v>2023</v>
      </c>
      <c r="G7746" s="9">
        <v>7</v>
      </c>
      <c r="H7746" s="9"/>
      <c r="BF7746" s="33">
        <v>79.173339999999996</v>
      </c>
      <c r="BG7746" s="33">
        <v>75.377380000000002</v>
      </c>
      <c r="BH7746" s="33">
        <v>73.753529999999998</v>
      </c>
      <c r="BI7746" s="33">
        <v>72.780910000000006</v>
      </c>
      <c r="BJ7746" s="33">
        <v>71.97381</v>
      </c>
      <c r="BK7746" s="33">
        <v>71.552909999999997</v>
      </c>
      <c r="BL7746" s="33">
        <v>71.813670000000002</v>
      </c>
      <c r="BM7746" s="33">
        <v>75.749210000000005</v>
      </c>
      <c r="BN7746" s="33">
        <v>79.726039999999998</v>
      </c>
      <c r="BO7746" s="33">
        <v>83.997240000000005</v>
      </c>
      <c r="BP7746" s="33">
        <v>88.602909999999994</v>
      </c>
      <c r="BQ7746" s="33">
        <v>91.889160000000004</v>
      </c>
      <c r="BR7746" s="33">
        <v>95.250299999999996</v>
      </c>
      <c r="BS7746" s="33">
        <v>97.959419999999994</v>
      </c>
      <c r="BT7746" s="33">
        <v>100.2426</v>
      </c>
      <c r="BU7746" s="33">
        <v>101.3032</v>
      </c>
      <c r="BV7746" s="33">
        <v>102.8719</v>
      </c>
      <c r="BW7746" s="33">
        <v>103.2728</v>
      </c>
      <c r="BX7746" s="33">
        <v>103.0051</v>
      </c>
      <c r="BY7746" s="33">
        <v>99.307959999999994</v>
      </c>
      <c r="BZ7746" s="33">
        <v>91.699190000000002</v>
      </c>
      <c r="CA7746" s="33">
        <v>85.897480000000002</v>
      </c>
      <c r="CB7746" s="33">
        <v>82.949179999999998</v>
      </c>
      <c r="CC7746" s="33">
        <v>80.854659999999996</v>
      </c>
      <c r="DC7746" s="9">
        <v>66.841430000000003</v>
      </c>
      <c r="DD7746" s="9">
        <v>0</v>
      </c>
    </row>
    <row r="7747" spans="1:108" x14ac:dyDescent="0.25">
      <c r="A7747" s="9" t="s">
        <v>42</v>
      </c>
      <c r="B7747" s="9" t="s">
        <v>15</v>
      </c>
      <c r="C7747" s="9" t="s">
        <v>3</v>
      </c>
      <c r="D7747" s="9" t="s">
        <v>41</v>
      </c>
      <c r="E7747" s="9" t="s">
        <v>38</v>
      </c>
      <c r="F7747" s="9">
        <v>2023</v>
      </c>
      <c r="G7747" s="9">
        <v>8</v>
      </c>
      <c r="H7747" s="9"/>
      <c r="BF7747" s="33">
        <v>75.254350000000002</v>
      </c>
      <c r="BG7747" s="33">
        <v>73.80668</v>
      </c>
      <c r="BH7747" s="33">
        <v>71.907079999999993</v>
      </c>
      <c r="BI7747" s="33">
        <v>70.706299999999999</v>
      </c>
      <c r="BJ7747" s="33">
        <v>69.351060000000004</v>
      </c>
      <c r="BK7747" s="33">
        <v>68.884</v>
      </c>
      <c r="BL7747" s="33">
        <v>68.567120000000003</v>
      </c>
      <c r="BM7747" s="33">
        <v>73.514340000000004</v>
      </c>
      <c r="BN7747" s="33">
        <v>78.755589999999998</v>
      </c>
      <c r="BO7747" s="33">
        <v>83.420929999999998</v>
      </c>
      <c r="BP7747" s="33">
        <v>88.174049999999994</v>
      </c>
      <c r="BQ7747" s="33">
        <v>92.420550000000006</v>
      </c>
      <c r="BR7747" s="33">
        <v>95.777739999999994</v>
      </c>
      <c r="BS7747" s="33">
        <v>98.255080000000007</v>
      </c>
      <c r="BT7747" s="33">
        <v>100.88549999999999</v>
      </c>
      <c r="BU7747" s="33">
        <v>102.6397</v>
      </c>
      <c r="BV7747" s="33">
        <v>103.4678</v>
      </c>
      <c r="BW7747" s="33">
        <v>102.8171</v>
      </c>
      <c r="BX7747" s="33">
        <v>100.84050000000001</v>
      </c>
      <c r="BY7747" s="33">
        <v>95.29186</v>
      </c>
      <c r="BZ7747" s="33">
        <v>87.700010000000006</v>
      </c>
      <c r="CA7747" s="33">
        <v>83.492639999999994</v>
      </c>
      <c r="CB7747" s="33">
        <v>80.197479999999999</v>
      </c>
      <c r="CC7747" s="33">
        <v>78.234700000000004</v>
      </c>
      <c r="DC7747" s="9">
        <v>66.841430000000003</v>
      </c>
      <c r="DD7747" s="9">
        <v>0</v>
      </c>
    </row>
    <row r="7748" spans="1:108" x14ac:dyDescent="0.25">
      <c r="A7748" s="9" t="s">
        <v>42</v>
      </c>
      <c r="B7748" s="9" t="s">
        <v>15</v>
      </c>
      <c r="C7748" s="9" t="s">
        <v>3</v>
      </c>
      <c r="D7748" s="9" t="s">
        <v>41</v>
      </c>
      <c r="E7748" s="9" t="s">
        <v>38</v>
      </c>
      <c r="F7748" s="9">
        <v>2023</v>
      </c>
      <c r="G7748" s="9">
        <v>9</v>
      </c>
      <c r="H7748" s="9"/>
      <c r="BF7748" s="33">
        <v>68.652199999999993</v>
      </c>
      <c r="BG7748" s="33">
        <v>67.052980000000005</v>
      </c>
      <c r="BH7748" s="33">
        <v>65.976399999999998</v>
      </c>
      <c r="BI7748" s="33">
        <v>64.262450000000001</v>
      </c>
      <c r="BJ7748" s="33">
        <v>63.838610000000003</v>
      </c>
      <c r="BK7748" s="33">
        <v>62.641530000000003</v>
      </c>
      <c r="BL7748" s="33">
        <v>61.485930000000003</v>
      </c>
      <c r="BM7748" s="33">
        <v>63.565179999999998</v>
      </c>
      <c r="BN7748" s="33">
        <v>69.889949999999999</v>
      </c>
      <c r="BO7748" s="33">
        <v>76.819959999999995</v>
      </c>
      <c r="BP7748" s="33">
        <v>82.397480000000002</v>
      </c>
      <c r="BQ7748" s="33">
        <v>87.180620000000005</v>
      </c>
      <c r="BR7748" s="33">
        <v>90.161640000000006</v>
      </c>
      <c r="BS7748" s="33">
        <v>93.037430000000001</v>
      </c>
      <c r="BT7748" s="33">
        <v>94.970179999999999</v>
      </c>
      <c r="BU7748" s="33">
        <v>96.074830000000006</v>
      </c>
      <c r="BV7748" s="33">
        <v>96.453519999999997</v>
      </c>
      <c r="BW7748" s="33">
        <v>95.734719999999996</v>
      </c>
      <c r="BX7748" s="33">
        <v>91.766120000000001</v>
      </c>
      <c r="BY7748" s="33">
        <v>84.114400000000003</v>
      </c>
      <c r="BZ7748" s="33">
        <v>78.755679999999998</v>
      </c>
      <c r="CA7748" s="33">
        <v>74.658420000000007</v>
      </c>
      <c r="CB7748" s="33">
        <v>71.928190000000001</v>
      </c>
      <c r="CC7748" s="33">
        <v>70.434569999999994</v>
      </c>
      <c r="DC7748" s="9">
        <v>66.841430000000003</v>
      </c>
      <c r="DD7748" s="9">
        <v>0</v>
      </c>
    </row>
    <row r="7749" spans="1:108" x14ac:dyDescent="0.25">
      <c r="A7749" s="9" t="s">
        <v>42</v>
      </c>
      <c r="B7749" s="9" t="s">
        <v>15</v>
      </c>
      <c r="C7749" s="9" t="s">
        <v>3</v>
      </c>
      <c r="D7749" s="9" t="s">
        <v>41</v>
      </c>
      <c r="E7749" s="9" t="s">
        <v>38</v>
      </c>
      <c r="F7749" s="9">
        <v>2023</v>
      </c>
      <c r="G7749" s="9">
        <v>10</v>
      </c>
      <c r="H7749" s="9"/>
      <c r="BF7749" s="33">
        <v>66.013149999999996</v>
      </c>
      <c r="BG7749" s="33">
        <v>64.12612</v>
      </c>
      <c r="BH7749" s="33">
        <v>63.196620000000003</v>
      </c>
      <c r="BI7749" s="33">
        <v>62.768859999999997</v>
      </c>
      <c r="BJ7749" s="33">
        <v>61.949469999999998</v>
      </c>
      <c r="BK7749" s="33">
        <v>61.595700000000001</v>
      </c>
      <c r="BL7749" s="33">
        <v>60.110599999999998</v>
      </c>
      <c r="BM7749" s="33">
        <v>59.854259999999996</v>
      </c>
      <c r="BN7749" s="33">
        <v>64.931100000000001</v>
      </c>
      <c r="BO7749" s="33">
        <v>72.056100000000001</v>
      </c>
      <c r="BP7749" s="33">
        <v>78.024569999999997</v>
      </c>
      <c r="BQ7749" s="33">
        <v>82.845699999999994</v>
      </c>
      <c r="BR7749" s="33">
        <v>86.388159999999999</v>
      </c>
      <c r="BS7749" s="33">
        <v>89.245410000000007</v>
      </c>
      <c r="BT7749" s="33">
        <v>91.456429999999997</v>
      </c>
      <c r="BU7749" s="33">
        <v>92.343469999999996</v>
      </c>
      <c r="BV7749" s="33">
        <v>92.343469999999996</v>
      </c>
      <c r="BW7749" s="33">
        <v>90.759190000000004</v>
      </c>
      <c r="BX7749" s="33">
        <v>85.138779999999997</v>
      </c>
      <c r="BY7749" s="33">
        <v>78.263779999999997</v>
      </c>
      <c r="BZ7749" s="33">
        <v>75.423789999999997</v>
      </c>
      <c r="CA7749" s="33">
        <v>71.869290000000007</v>
      </c>
      <c r="CB7749" s="33">
        <v>69.30735</v>
      </c>
      <c r="CC7749" s="33">
        <v>67.177760000000006</v>
      </c>
      <c r="DC7749" s="9">
        <v>66.841430000000003</v>
      </c>
      <c r="DD7749" s="9">
        <v>0</v>
      </c>
    </row>
    <row r="7750" spans="1:108" x14ac:dyDescent="0.25">
      <c r="A7750" s="9" t="s">
        <v>42</v>
      </c>
      <c r="B7750" s="9" t="s">
        <v>15</v>
      </c>
      <c r="C7750" s="9" t="s">
        <v>3</v>
      </c>
      <c r="D7750" s="9" t="s">
        <v>41</v>
      </c>
      <c r="E7750" s="9" t="s">
        <v>38</v>
      </c>
      <c r="F7750" s="9">
        <v>2024</v>
      </c>
      <c r="G7750" s="9">
        <v>5</v>
      </c>
      <c r="H7750" s="9"/>
      <c r="BF7750" s="33">
        <v>69.85727</v>
      </c>
      <c r="BG7750" s="33">
        <v>67.917140000000003</v>
      </c>
      <c r="BH7750" s="33">
        <v>66.148470000000003</v>
      </c>
      <c r="BI7750" s="33">
        <v>64.549959999999999</v>
      </c>
      <c r="BJ7750" s="33">
        <v>64.729820000000004</v>
      </c>
      <c r="BK7750" s="33">
        <v>62.207050000000002</v>
      </c>
      <c r="BL7750" s="33">
        <v>62.947949999999999</v>
      </c>
      <c r="BM7750" s="33">
        <v>68.237759999999994</v>
      </c>
      <c r="BN7750" s="33">
        <v>73.743350000000007</v>
      </c>
      <c r="BO7750" s="33">
        <v>78.359939999999995</v>
      </c>
      <c r="BP7750" s="33">
        <v>82.272400000000005</v>
      </c>
      <c r="BQ7750" s="33">
        <v>85.533839999999998</v>
      </c>
      <c r="BR7750" s="33">
        <v>88.053799999999995</v>
      </c>
      <c r="BS7750" s="33">
        <v>90.586370000000002</v>
      </c>
      <c r="BT7750" s="33">
        <v>92.661180000000002</v>
      </c>
      <c r="BU7750" s="33">
        <v>94.058480000000003</v>
      </c>
      <c r="BV7750" s="33">
        <v>94.788520000000005</v>
      </c>
      <c r="BW7750" s="33">
        <v>94.820509999999999</v>
      </c>
      <c r="BX7750" s="33">
        <v>93.485309999999998</v>
      </c>
      <c r="BY7750" s="33">
        <v>87.756900000000002</v>
      </c>
      <c r="BZ7750" s="33">
        <v>80.866849999999999</v>
      </c>
      <c r="CA7750" s="33">
        <v>76.128990000000002</v>
      </c>
      <c r="CB7750" s="33">
        <v>73.706249999999997</v>
      </c>
      <c r="CC7750" s="33">
        <v>71.901859999999999</v>
      </c>
      <c r="DC7750" s="9">
        <v>66.841430000000003</v>
      </c>
      <c r="DD7750" s="9">
        <v>0</v>
      </c>
    </row>
    <row r="7751" spans="1:108" x14ac:dyDescent="0.25">
      <c r="A7751" s="9" t="s">
        <v>42</v>
      </c>
      <c r="B7751" s="9" t="s">
        <v>15</v>
      </c>
      <c r="C7751" s="9" t="s">
        <v>3</v>
      </c>
      <c r="D7751" s="9" t="s">
        <v>41</v>
      </c>
      <c r="E7751" s="9" t="s">
        <v>38</v>
      </c>
      <c r="F7751" s="9">
        <v>2024</v>
      </c>
      <c r="G7751" s="9">
        <v>6</v>
      </c>
      <c r="H7751" s="9"/>
      <c r="BF7751" s="33">
        <v>71.793819999999997</v>
      </c>
      <c r="BG7751" s="33">
        <v>70.392330000000001</v>
      </c>
      <c r="BH7751" s="33">
        <v>69.593419999999995</v>
      </c>
      <c r="BI7751" s="33">
        <v>68.332599999999999</v>
      </c>
      <c r="BJ7751" s="33">
        <v>67.675619999999995</v>
      </c>
      <c r="BK7751" s="33">
        <v>66.621899999999997</v>
      </c>
      <c r="BL7751" s="33">
        <v>67.352559999999997</v>
      </c>
      <c r="BM7751" s="33">
        <v>71.262680000000003</v>
      </c>
      <c r="BN7751" s="33">
        <v>75.793639999999996</v>
      </c>
      <c r="BO7751" s="33">
        <v>80.68374</v>
      </c>
      <c r="BP7751" s="33">
        <v>84.671049999999994</v>
      </c>
      <c r="BQ7751" s="33">
        <v>88.315939999999998</v>
      </c>
      <c r="BR7751" s="33">
        <v>91.313450000000003</v>
      </c>
      <c r="BS7751" s="33">
        <v>93.782600000000002</v>
      </c>
      <c r="BT7751" s="33">
        <v>95.523570000000007</v>
      </c>
      <c r="BU7751" s="33">
        <v>97.164249999999996</v>
      </c>
      <c r="BV7751" s="33">
        <v>97.873760000000004</v>
      </c>
      <c r="BW7751" s="33">
        <v>97.923829999999995</v>
      </c>
      <c r="BX7751" s="33">
        <v>96.751720000000006</v>
      </c>
      <c r="BY7751" s="33">
        <v>92.673760000000001</v>
      </c>
      <c r="BZ7751" s="33">
        <v>85.574020000000004</v>
      </c>
      <c r="CA7751" s="33">
        <v>80.603579999999994</v>
      </c>
      <c r="CB7751" s="33">
        <v>77.02149</v>
      </c>
      <c r="CC7751" s="33">
        <v>74.726209999999995</v>
      </c>
      <c r="DC7751" s="9">
        <v>66.841430000000003</v>
      </c>
      <c r="DD7751" s="9">
        <v>0</v>
      </c>
    </row>
    <row r="7752" spans="1:108" x14ac:dyDescent="0.25">
      <c r="A7752" s="9" t="s">
        <v>42</v>
      </c>
      <c r="B7752" s="9" t="s">
        <v>15</v>
      </c>
      <c r="C7752" s="9" t="s">
        <v>3</v>
      </c>
      <c r="D7752" s="9" t="s">
        <v>41</v>
      </c>
      <c r="E7752" s="9" t="s">
        <v>38</v>
      </c>
      <c r="F7752" s="9">
        <v>2024</v>
      </c>
      <c r="G7752" s="9">
        <v>7</v>
      </c>
      <c r="H7752" s="9"/>
      <c r="BF7752" s="33">
        <v>79.173339999999996</v>
      </c>
      <c r="BG7752" s="33">
        <v>75.377380000000002</v>
      </c>
      <c r="BH7752" s="33">
        <v>73.753529999999998</v>
      </c>
      <c r="BI7752" s="33">
        <v>72.780910000000006</v>
      </c>
      <c r="BJ7752" s="33">
        <v>71.97381</v>
      </c>
      <c r="BK7752" s="33">
        <v>71.552909999999997</v>
      </c>
      <c r="BL7752" s="33">
        <v>71.813670000000002</v>
      </c>
      <c r="BM7752" s="33">
        <v>75.749210000000005</v>
      </c>
      <c r="BN7752" s="33">
        <v>79.726039999999998</v>
      </c>
      <c r="BO7752" s="33">
        <v>83.997240000000005</v>
      </c>
      <c r="BP7752" s="33">
        <v>88.602909999999994</v>
      </c>
      <c r="BQ7752" s="33">
        <v>91.889160000000004</v>
      </c>
      <c r="BR7752" s="33">
        <v>95.250299999999996</v>
      </c>
      <c r="BS7752" s="33">
        <v>97.959419999999994</v>
      </c>
      <c r="BT7752" s="33">
        <v>100.2426</v>
      </c>
      <c r="BU7752" s="33">
        <v>101.3032</v>
      </c>
      <c r="BV7752" s="33">
        <v>102.8719</v>
      </c>
      <c r="BW7752" s="33">
        <v>103.2728</v>
      </c>
      <c r="BX7752" s="33">
        <v>103.0051</v>
      </c>
      <c r="BY7752" s="33">
        <v>99.307959999999994</v>
      </c>
      <c r="BZ7752" s="33">
        <v>91.699190000000002</v>
      </c>
      <c r="CA7752" s="33">
        <v>85.897480000000002</v>
      </c>
      <c r="CB7752" s="33">
        <v>82.949179999999998</v>
      </c>
      <c r="CC7752" s="33">
        <v>80.854659999999996</v>
      </c>
      <c r="DC7752" s="9">
        <v>66.841430000000003</v>
      </c>
      <c r="DD7752" s="9">
        <v>0</v>
      </c>
    </row>
    <row r="7753" spans="1:108" x14ac:dyDescent="0.25">
      <c r="A7753" s="9" t="s">
        <v>42</v>
      </c>
      <c r="B7753" s="9" t="s">
        <v>15</v>
      </c>
      <c r="C7753" s="9" t="s">
        <v>3</v>
      </c>
      <c r="D7753" s="9" t="s">
        <v>41</v>
      </c>
      <c r="E7753" s="9" t="s">
        <v>38</v>
      </c>
      <c r="F7753" s="9">
        <v>2024</v>
      </c>
      <c r="G7753" s="9">
        <v>8</v>
      </c>
      <c r="H7753" s="9"/>
      <c r="BF7753" s="33">
        <v>75.254350000000002</v>
      </c>
      <c r="BG7753" s="33">
        <v>73.80668</v>
      </c>
      <c r="BH7753" s="33">
        <v>71.907079999999993</v>
      </c>
      <c r="BI7753" s="33">
        <v>70.706299999999999</v>
      </c>
      <c r="BJ7753" s="33">
        <v>69.351060000000004</v>
      </c>
      <c r="BK7753" s="33">
        <v>68.884</v>
      </c>
      <c r="BL7753" s="33">
        <v>68.567120000000003</v>
      </c>
      <c r="BM7753" s="33">
        <v>73.514340000000004</v>
      </c>
      <c r="BN7753" s="33">
        <v>78.755589999999998</v>
      </c>
      <c r="BO7753" s="33">
        <v>83.420929999999998</v>
      </c>
      <c r="BP7753" s="33">
        <v>88.174049999999994</v>
      </c>
      <c r="BQ7753" s="33">
        <v>92.420550000000006</v>
      </c>
      <c r="BR7753" s="33">
        <v>95.777739999999994</v>
      </c>
      <c r="BS7753" s="33">
        <v>98.255080000000007</v>
      </c>
      <c r="BT7753" s="33">
        <v>100.88549999999999</v>
      </c>
      <c r="BU7753" s="33">
        <v>102.6397</v>
      </c>
      <c r="BV7753" s="33">
        <v>103.4678</v>
      </c>
      <c r="BW7753" s="33">
        <v>102.8171</v>
      </c>
      <c r="BX7753" s="33">
        <v>100.84050000000001</v>
      </c>
      <c r="BY7753" s="33">
        <v>95.29186</v>
      </c>
      <c r="BZ7753" s="33">
        <v>87.700010000000006</v>
      </c>
      <c r="CA7753" s="33">
        <v>83.492639999999994</v>
      </c>
      <c r="CB7753" s="33">
        <v>80.197479999999999</v>
      </c>
      <c r="CC7753" s="33">
        <v>78.234700000000004</v>
      </c>
      <c r="DC7753" s="9">
        <v>66.841430000000003</v>
      </c>
      <c r="DD7753" s="9">
        <v>0</v>
      </c>
    </row>
    <row r="7754" spans="1:108" x14ac:dyDescent="0.25">
      <c r="A7754" s="9" t="s">
        <v>42</v>
      </c>
      <c r="B7754" s="9" t="s">
        <v>15</v>
      </c>
      <c r="C7754" s="9" t="s">
        <v>3</v>
      </c>
      <c r="D7754" s="9" t="s">
        <v>41</v>
      </c>
      <c r="E7754" s="9" t="s">
        <v>38</v>
      </c>
      <c r="F7754" s="9">
        <v>2024</v>
      </c>
      <c r="G7754" s="9">
        <v>9</v>
      </c>
      <c r="H7754" s="9"/>
      <c r="BF7754" s="33">
        <v>68.652199999999993</v>
      </c>
      <c r="BG7754" s="33">
        <v>67.052980000000005</v>
      </c>
      <c r="BH7754" s="33">
        <v>65.976399999999998</v>
      </c>
      <c r="BI7754" s="33">
        <v>64.262450000000001</v>
      </c>
      <c r="BJ7754" s="33">
        <v>63.838610000000003</v>
      </c>
      <c r="BK7754" s="33">
        <v>62.641530000000003</v>
      </c>
      <c r="BL7754" s="33">
        <v>61.485930000000003</v>
      </c>
      <c r="BM7754" s="33">
        <v>63.565179999999998</v>
      </c>
      <c r="BN7754" s="33">
        <v>69.889949999999999</v>
      </c>
      <c r="BO7754" s="33">
        <v>76.819959999999995</v>
      </c>
      <c r="BP7754" s="33">
        <v>82.397480000000002</v>
      </c>
      <c r="BQ7754" s="33">
        <v>87.180620000000005</v>
      </c>
      <c r="BR7754" s="33">
        <v>90.161640000000006</v>
      </c>
      <c r="BS7754" s="33">
        <v>93.037430000000001</v>
      </c>
      <c r="BT7754" s="33">
        <v>94.970179999999999</v>
      </c>
      <c r="BU7754" s="33">
        <v>96.074830000000006</v>
      </c>
      <c r="BV7754" s="33">
        <v>96.453519999999997</v>
      </c>
      <c r="BW7754" s="33">
        <v>95.734719999999996</v>
      </c>
      <c r="BX7754" s="33">
        <v>91.766120000000001</v>
      </c>
      <c r="BY7754" s="33">
        <v>84.114400000000003</v>
      </c>
      <c r="BZ7754" s="33">
        <v>78.755679999999998</v>
      </c>
      <c r="CA7754" s="33">
        <v>74.658420000000007</v>
      </c>
      <c r="CB7754" s="33">
        <v>71.928190000000001</v>
      </c>
      <c r="CC7754" s="33">
        <v>70.434569999999994</v>
      </c>
      <c r="DC7754" s="9">
        <v>66.841430000000003</v>
      </c>
      <c r="DD7754" s="9">
        <v>0</v>
      </c>
    </row>
    <row r="7755" spans="1:108" x14ac:dyDescent="0.25">
      <c r="A7755" s="9" t="s">
        <v>42</v>
      </c>
      <c r="B7755" s="9" t="s">
        <v>15</v>
      </c>
      <c r="C7755" s="9" t="s">
        <v>3</v>
      </c>
      <c r="D7755" s="9" t="s">
        <v>41</v>
      </c>
      <c r="E7755" s="9" t="s">
        <v>38</v>
      </c>
      <c r="F7755" s="9">
        <v>2024</v>
      </c>
      <c r="G7755" s="9">
        <v>10</v>
      </c>
      <c r="H7755" s="9"/>
      <c r="BF7755" s="33">
        <v>66.013149999999996</v>
      </c>
      <c r="BG7755" s="33">
        <v>64.12612</v>
      </c>
      <c r="BH7755" s="33">
        <v>63.196620000000003</v>
      </c>
      <c r="BI7755" s="33">
        <v>62.768859999999997</v>
      </c>
      <c r="BJ7755" s="33">
        <v>61.949469999999998</v>
      </c>
      <c r="BK7755" s="33">
        <v>61.595700000000001</v>
      </c>
      <c r="BL7755" s="33">
        <v>60.110599999999998</v>
      </c>
      <c r="BM7755" s="33">
        <v>59.854259999999996</v>
      </c>
      <c r="BN7755" s="33">
        <v>64.931100000000001</v>
      </c>
      <c r="BO7755" s="33">
        <v>72.056100000000001</v>
      </c>
      <c r="BP7755" s="33">
        <v>78.024569999999997</v>
      </c>
      <c r="BQ7755" s="33">
        <v>82.845699999999994</v>
      </c>
      <c r="BR7755" s="33">
        <v>86.388159999999999</v>
      </c>
      <c r="BS7755" s="33">
        <v>89.245410000000007</v>
      </c>
      <c r="BT7755" s="33">
        <v>91.456429999999997</v>
      </c>
      <c r="BU7755" s="33">
        <v>92.343469999999996</v>
      </c>
      <c r="BV7755" s="33">
        <v>92.343469999999996</v>
      </c>
      <c r="BW7755" s="33">
        <v>90.759190000000004</v>
      </c>
      <c r="BX7755" s="33">
        <v>85.138779999999997</v>
      </c>
      <c r="BY7755" s="33">
        <v>78.263779999999997</v>
      </c>
      <c r="BZ7755" s="33">
        <v>75.423789999999997</v>
      </c>
      <c r="CA7755" s="33">
        <v>71.869290000000007</v>
      </c>
      <c r="CB7755" s="33">
        <v>69.30735</v>
      </c>
      <c r="CC7755" s="33">
        <v>67.177760000000006</v>
      </c>
      <c r="DC7755" s="9">
        <v>66.841430000000003</v>
      </c>
      <c r="DD7755" s="9">
        <v>0</v>
      </c>
    </row>
    <row r="7756" spans="1:108" x14ac:dyDescent="0.25">
      <c r="A7756" s="9" t="s">
        <v>42</v>
      </c>
      <c r="B7756" s="9" t="s">
        <v>15</v>
      </c>
      <c r="C7756" s="9" t="s">
        <v>3</v>
      </c>
      <c r="D7756" s="9" t="s">
        <v>41</v>
      </c>
      <c r="E7756" s="9" t="s">
        <v>38</v>
      </c>
      <c r="F7756" s="9">
        <v>2025</v>
      </c>
      <c r="G7756" s="9">
        <v>5</v>
      </c>
      <c r="H7756" s="9"/>
      <c r="BF7756" s="33">
        <v>69.85727</v>
      </c>
      <c r="BG7756" s="33">
        <v>67.917140000000003</v>
      </c>
      <c r="BH7756" s="33">
        <v>66.148470000000003</v>
      </c>
      <c r="BI7756" s="33">
        <v>64.549959999999999</v>
      </c>
      <c r="BJ7756" s="33">
        <v>64.729820000000004</v>
      </c>
      <c r="BK7756" s="33">
        <v>62.207050000000002</v>
      </c>
      <c r="BL7756" s="33">
        <v>62.947949999999999</v>
      </c>
      <c r="BM7756" s="33">
        <v>68.237759999999994</v>
      </c>
      <c r="BN7756" s="33">
        <v>73.743350000000007</v>
      </c>
      <c r="BO7756" s="33">
        <v>78.359939999999995</v>
      </c>
      <c r="BP7756" s="33">
        <v>82.272400000000005</v>
      </c>
      <c r="BQ7756" s="33">
        <v>85.533839999999998</v>
      </c>
      <c r="BR7756" s="33">
        <v>88.053799999999995</v>
      </c>
      <c r="BS7756" s="33">
        <v>90.586370000000002</v>
      </c>
      <c r="BT7756" s="33">
        <v>92.661180000000002</v>
      </c>
      <c r="BU7756" s="33">
        <v>94.058480000000003</v>
      </c>
      <c r="BV7756" s="33">
        <v>94.788520000000005</v>
      </c>
      <c r="BW7756" s="33">
        <v>94.820509999999999</v>
      </c>
      <c r="BX7756" s="33">
        <v>93.485309999999998</v>
      </c>
      <c r="BY7756" s="33">
        <v>87.756900000000002</v>
      </c>
      <c r="BZ7756" s="33">
        <v>80.866849999999999</v>
      </c>
      <c r="CA7756" s="33">
        <v>76.128990000000002</v>
      </c>
      <c r="CB7756" s="33">
        <v>73.706249999999997</v>
      </c>
      <c r="CC7756" s="33">
        <v>71.901859999999999</v>
      </c>
      <c r="DC7756" s="9">
        <v>66.841430000000003</v>
      </c>
      <c r="DD7756" s="9">
        <v>0</v>
      </c>
    </row>
    <row r="7757" spans="1:108" x14ac:dyDescent="0.25">
      <c r="A7757" s="9" t="s">
        <v>42</v>
      </c>
      <c r="B7757" s="9" t="s">
        <v>15</v>
      </c>
      <c r="C7757" s="9" t="s">
        <v>3</v>
      </c>
      <c r="D7757" s="9" t="s">
        <v>41</v>
      </c>
      <c r="E7757" s="9" t="s">
        <v>38</v>
      </c>
      <c r="F7757" s="9">
        <v>2025</v>
      </c>
      <c r="G7757" s="9">
        <v>6</v>
      </c>
      <c r="H7757" s="9"/>
      <c r="BF7757" s="33">
        <v>71.793819999999997</v>
      </c>
      <c r="BG7757" s="33">
        <v>70.392330000000001</v>
      </c>
      <c r="BH7757" s="33">
        <v>69.593419999999995</v>
      </c>
      <c r="BI7757" s="33">
        <v>68.332599999999999</v>
      </c>
      <c r="BJ7757" s="33">
        <v>67.675619999999995</v>
      </c>
      <c r="BK7757" s="33">
        <v>66.621899999999997</v>
      </c>
      <c r="BL7757" s="33">
        <v>67.352559999999997</v>
      </c>
      <c r="BM7757" s="33">
        <v>71.262680000000003</v>
      </c>
      <c r="BN7757" s="33">
        <v>75.793639999999996</v>
      </c>
      <c r="BO7757" s="33">
        <v>80.68374</v>
      </c>
      <c r="BP7757" s="33">
        <v>84.671049999999994</v>
      </c>
      <c r="BQ7757" s="33">
        <v>88.315939999999998</v>
      </c>
      <c r="BR7757" s="33">
        <v>91.313450000000003</v>
      </c>
      <c r="BS7757" s="33">
        <v>93.782600000000002</v>
      </c>
      <c r="BT7757" s="33">
        <v>95.523570000000007</v>
      </c>
      <c r="BU7757" s="33">
        <v>97.164249999999996</v>
      </c>
      <c r="BV7757" s="33">
        <v>97.873760000000004</v>
      </c>
      <c r="BW7757" s="33">
        <v>97.923829999999995</v>
      </c>
      <c r="BX7757" s="33">
        <v>96.751720000000006</v>
      </c>
      <c r="BY7757" s="33">
        <v>92.673760000000001</v>
      </c>
      <c r="BZ7757" s="33">
        <v>85.574020000000004</v>
      </c>
      <c r="CA7757" s="33">
        <v>80.603579999999994</v>
      </c>
      <c r="CB7757" s="33">
        <v>77.02149</v>
      </c>
      <c r="CC7757" s="33">
        <v>74.726209999999995</v>
      </c>
      <c r="DC7757" s="9">
        <v>66.841430000000003</v>
      </c>
      <c r="DD7757" s="9">
        <v>0</v>
      </c>
    </row>
    <row r="7758" spans="1:108" x14ac:dyDescent="0.25">
      <c r="A7758" s="9" t="s">
        <v>42</v>
      </c>
      <c r="B7758" s="9" t="s">
        <v>15</v>
      </c>
      <c r="C7758" s="9" t="s">
        <v>3</v>
      </c>
      <c r="D7758" s="9" t="s">
        <v>41</v>
      </c>
      <c r="E7758" s="9" t="s">
        <v>38</v>
      </c>
      <c r="F7758" s="9">
        <v>2025</v>
      </c>
      <c r="G7758" s="9">
        <v>7</v>
      </c>
      <c r="H7758" s="9"/>
      <c r="BF7758" s="33">
        <v>79.173339999999996</v>
      </c>
      <c r="BG7758" s="33">
        <v>75.377380000000002</v>
      </c>
      <c r="BH7758" s="33">
        <v>73.753529999999998</v>
      </c>
      <c r="BI7758" s="33">
        <v>72.780910000000006</v>
      </c>
      <c r="BJ7758" s="33">
        <v>71.97381</v>
      </c>
      <c r="BK7758" s="33">
        <v>71.552909999999997</v>
      </c>
      <c r="BL7758" s="33">
        <v>71.813670000000002</v>
      </c>
      <c r="BM7758" s="33">
        <v>75.749210000000005</v>
      </c>
      <c r="BN7758" s="33">
        <v>79.726039999999998</v>
      </c>
      <c r="BO7758" s="33">
        <v>83.997240000000005</v>
      </c>
      <c r="BP7758" s="33">
        <v>88.602909999999994</v>
      </c>
      <c r="BQ7758" s="33">
        <v>91.889160000000004</v>
      </c>
      <c r="BR7758" s="33">
        <v>95.250299999999996</v>
      </c>
      <c r="BS7758" s="33">
        <v>97.959419999999994</v>
      </c>
      <c r="BT7758" s="33">
        <v>100.2426</v>
      </c>
      <c r="BU7758" s="33">
        <v>101.3032</v>
      </c>
      <c r="BV7758" s="33">
        <v>102.8719</v>
      </c>
      <c r="BW7758" s="33">
        <v>103.2728</v>
      </c>
      <c r="BX7758" s="33">
        <v>103.0051</v>
      </c>
      <c r="BY7758" s="33">
        <v>99.307959999999994</v>
      </c>
      <c r="BZ7758" s="33">
        <v>91.699190000000002</v>
      </c>
      <c r="CA7758" s="33">
        <v>85.897480000000002</v>
      </c>
      <c r="CB7758" s="33">
        <v>82.949179999999998</v>
      </c>
      <c r="CC7758" s="33">
        <v>80.854659999999996</v>
      </c>
      <c r="DC7758" s="9">
        <v>66.841430000000003</v>
      </c>
      <c r="DD7758" s="9">
        <v>0</v>
      </c>
    </row>
    <row r="7759" spans="1:108" x14ac:dyDescent="0.25">
      <c r="A7759" s="9" t="s">
        <v>42</v>
      </c>
      <c r="B7759" s="9" t="s">
        <v>15</v>
      </c>
      <c r="C7759" s="9" t="s">
        <v>3</v>
      </c>
      <c r="D7759" s="9" t="s">
        <v>41</v>
      </c>
      <c r="E7759" s="9" t="s">
        <v>38</v>
      </c>
      <c r="F7759" s="9">
        <v>2025</v>
      </c>
      <c r="G7759" s="9">
        <v>8</v>
      </c>
      <c r="H7759" s="9"/>
      <c r="BF7759" s="33">
        <v>75.254350000000002</v>
      </c>
      <c r="BG7759" s="33">
        <v>73.80668</v>
      </c>
      <c r="BH7759" s="33">
        <v>71.907079999999993</v>
      </c>
      <c r="BI7759" s="33">
        <v>70.706299999999999</v>
      </c>
      <c r="BJ7759" s="33">
        <v>69.351060000000004</v>
      </c>
      <c r="BK7759" s="33">
        <v>68.884</v>
      </c>
      <c r="BL7759" s="33">
        <v>68.567120000000003</v>
      </c>
      <c r="BM7759" s="33">
        <v>73.514340000000004</v>
      </c>
      <c r="BN7759" s="33">
        <v>78.755589999999998</v>
      </c>
      <c r="BO7759" s="33">
        <v>83.420929999999998</v>
      </c>
      <c r="BP7759" s="33">
        <v>88.174049999999994</v>
      </c>
      <c r="BQ7759" s="33">
        <v>92.420550000000006</v>
      </c>
      <c r="BR7759" s="33">
        <v>95.777739999999994</v>
      </c>
      <c r="BS7759" s="33">
        <v>98.255080000000007</v>
      </c>
      <c r="BT7759" s="33">
        <v>100.88549999999999</v>
      </c>
      <c r="BU7759" s="33">
        <v>102.6397</v>
      </c>
      <c r="BV7759" s="33">
        <v>103.4678</v>
      </c>
      <c r="BW7759" s="33">
        <v>102.8171</v>
      </c>
      <c r="BX7759" s="33">
        <v>100.84050000000001</v>
      </c>
      <c r="BY7759" s="33">
        <v>95.29186</v>
      </c>
      <c r="BZ7759" s="33">
        <v>87.700010000000006</v>
      </c>
      <c r="CA7759" s="33">
        <v>83.492639999999994</v>
      </c>
      <c r="CB7759" s="33">
        <v>80.197479999999999</v>
      </c>
      <c r="CC7759" s="33">
        <v>78.234700000000004</v>
      </c>
      <c r="DC7759" s="9">
        <v>66.841430000000003</v>
      </c>
      <c r="DD7759" s="9">
        <v>0</v>
      </c>
    </row>
    <row r="7760" spans="1:108" x14ac:dyDescent="0.25">
      <c r="A7760" s="9" t="s">
        <v>42</v>
      </c>
      <c r="B7760" s="9" t="s">
        <v>15</v>
      </c>
      <c r="C7760" s="9" t="s">
        <v>3</v>
      </c>
      <c r="D7760" s="9" t="s">
        <v>41</v>
      </c>
      <c r="E7760" s="9" t="s">
        <v>38</v>
      </c>
      <c r="F7760" s="9">
        <v>2025</v>
      </c>
      <c r="G7760" s="9">
        <v>9</v>
      </c>
      <c r="H7760" s="9"/>
      <c r="BF7760" s="33">
        <v>68.652199999999993</v>
      </c>
      <c r="BG7760" s="33">
        <v>67.052980000000005</v>
      </c>
      <c r="BH7760" s="33">
        <v>65.976399999999998</v>
      </c>
      <c r="BI7760" s="33">
        <v>64.262450000000001</v>
      </c>
      <c r="BJ7760" s="33">
        <v>63.838610000000003</v>
      </c>
      <c r="BK7760" s="33">
        <v>62.641530000000003</v>
      </c>
      <c r="BL7760" s="33">
        <v>61.485930000000003</v>
      </c>
      <c r="BM7760" s="33">
        <v>63.565179999999998</v>
      </c>
      <c r="BN7760" s="33">
        <v>69.889949999999999</v>
      </c>
      <c r="BO7760" s="33">
        <v>76.819959999999995</v>
      </c>
      <c r="BP7760" s="33">
        <v>82.397480000000002</v>
      </c>
      <c r="BQ7760" s="33">
        <v>87.180620000000005</v>
      </c>
      <c r="BR7760" s="33">
        <v>90.161640000000006</v>
      </c>
      <c r="BS7760" s="33">
        <v>93.037430000000001</v>
      </c>
      <c r="BT7760" s="33">
        <v>94.970179999999999</v>
      </c>
      <c r="BU7760" s="33">
        <v>96.074830000000006</v>
      </c>
      <c r="BV7760" s="33">
        <v>96.453519999999997</v>
      </c>
      <c r="BW7760" s="33">
        <v>95.734719999999996</v>
      </c>
      <c r="BX7760" s="33">
        <v>91.766120000000001</v>
      </c>
      <c r="BY7760" s="33">
        <v>84.114400000000003</v>
      </c>
      <c r="BZ7760" s="33">
        <v>78.755679999999998</v>
      </c>
      <c r="CA7760" s="33">
        <v>74.658420000000007</v>
      </c>
      <c r="CB7760" s="33">
        <v>71.928190000000001</v>
      </c>
      <c r="CC7760" s="33">
        <v>70.434569999999994</v>
      </c>
      <c r="DC7760" s="9">
        <v>66.841430000000003</v>
      </c>
      <c r="DD7760" s="9">
        <v>0</v>
      </c>
    </row>
    <row r="7761" spans="1:108" x14ac:dyDescent="0.25">
      <c r="A7761" s="9" t="s">
        <v>42</v>
      </c>
      <c r="B7761" s="9" t="s">
        <v>15</v>
      </c>
      <c r="C7761" s="9" t="s">
        <v>3</v>
      </c>
      <c r="D7761" s="9" t="s">
        <v>41</v>
      </c>
      <c r="E7761" s="9" t="s">
        <v>38</v>
      </c>
      <c r="F7761" s="9">
        <v>2025</v>
      </c>
      <c r="G7761" s="9">
        <v>10</v>
      </c>
      <c r="H7761" s="9"/>
      <c r="BF7761" s="33">
        <v>66.013149999999996</v>
      </c>
      <c r="BG7761" s="33">
        <v>64.12612</v>
      </c>
      <c r="BH7761" s="33">
        <v>63.196620000000003</v>
      </c>
      <c r="BI7761" s="33">
        <v>62.768859999999997</v>
      </c>
      <c r="BJ7761" s="33">
        <v>61.949469999999998</v>
      </c>
      <c r="BK7761" s="33">
        <v>61.595700000000001</v>
      </c>
      <c r="BL7761" s="33">
        <v>60.110599999999998</v>
      </c>
      <c r="BM7761" s="33">
        <v>59.854259999999996</v>
      </c>
      <c r="BN7761" s="33">
        <v>64.931100000000001</v>
      </c>
      <c r="BO7761" s="33">
        <v>72.056100000000001</v>
      </c>
      <c r="BP7761" s="33">
        <v>78.024569999999997</v>
      </c>
      <c r="BQ7761" s="33">
        <v>82.845699999999994</v>
      </c>
      <c r="BR7761" s="33">
        <v>86.388159999999999</v>
      </c>
      <c r="BS7761" s="33">
        <v>89.245410000000007</v>
      </c>
      <c r="BT7761" s="33">
        <v>91.456429999999997</v>
      </c>
      <c r="BU7761" s="33">
        <v>92.343469999999996</v>
      </c>
      <c r="BV7761" s="33">
        <v>92.343469999999996</v>
      </c>
      <c r="BW7761" s="33">
        <v>90.759190000000004</v>
      </c>
      <c r="BX7761" s="33">
        <v>85.138779999999997</v>
      </c>
      <c r="BY7761" s="33">
        <v>78.263779999999997</v>
      </c>
      <c r="BZ7761" s="33">
        <v>75.423789999999997</v>
      </c>
      <c r="CA7761" s="33">
        <v>71.869290000000007</v>
      </c>
      <c r="CB7761" s="33">
        <v>69.30735</v>
      </c>
      <c r="CC7761" s="33">
        <v>67.177760000000006</v>
      </c>
      <c r="DC7761" s="9">
        <v>66.841430000000003</v>
      </c>
      <c r="DD7761" s="9">
        <v>0</v>
      </c>
    </row>
    <row r="7762" spans="1:108" x14ac:dyDescent="0.25">
      <c r="A7762" s="9" t="s">
        <v>42</v>
      </c>
      <c r="B7762" s="9" t="s">
        <v>15</v>
      </c>
      <c r="C7762" s="9" t="s">
        <v>3</v>
      </c>
      <c r="D7762" s="9" t="s">
        <v>41</v>
      </c>
      <c r="E7762" s="9" t="s">
        <v>38</v>
      </c>
      <c r="F7762" s="9">
        <v>2026</v>
      </c>
      <c r="G7762" s="9">
        <v>5</v>
      </c>
      <c r="H7762" s="9"/>
      <c r="BF7762" s="33">
        <v>69.85727</v>
      </c>
      <c r="BG7762" s="33">
        <v>67.917140000000003</v>
      </c>
      <c r="BH7762" s="33">
        <v>66.148470000000003</v>
      </c>
      <c r="BI7762" s="33">
        <v>64.549959999999999</v>
      </c>
      <c r="BJ7762" s="33">
        <v>64.729820000000004</v>
      </c>
      <c r="BK7762" s="33">
        <v>62.207050000000002</v>
      </c>
      <c r="BL7762" s="33">
        <v>62.947949999999999</v>
      </c>
      <c r="BM7762" s="33">
        <v>68.237759999999994</v>
      </c>
      <c r="BN7762" s="33">
        <v>73.743350000000007</v>
      </c>
      <c r="BO7762" s="33">
        <v>78.359939999999995</v>
      </c>
      <c r="BP7762" s="33">
        <v>82.272400000000005</v>
      </c>
      <c r="BQ7762" s="33">
        <v>85.533839999999998</v>
      </c>
      <c r="BR7762" s="33">
        <v>88.053799999999995</v>
      </c>
      <c r="BS7762" s="33">
        <v>90.586370000000002</v>
      </c>
      <c r="BT7762" s="33">
        <v>92.661180000000002</v>
      </c>
      <c r="BU7762" s="33">
        <v>94.058480000000003</v>
      </c>
      <c r="BV7762" s="33">
        <v>94.788520000000005</v>
      </c>
      <c r="BW7762" s="33">
        <v>94.820509999999999</v>
      </c>
      <c r="BX7762" s="33">
        <v>93.485309999999998</v>
      </c>
      <c r="BY7762" s="33">
        <v>87.756900000000002</v>
      </c>
      <c r="BZ7762" s="33">
        <v>80.866849999999999</v>
      </c>
      <c r="CA7762" s="33">
        <v>76.128990000000002</v>
      </c>
      <c r="CB7762" s="33">
        <v>73.706249999999997</v>
      </c>
      <c r="CC7762" s="33">
        <v>71.901859999999999</v>
      </c>
      <c r="DC7762" s="9">
        <v>66.841430000000003</v>
      </c>
      <c r="DD7762" s="9">
        <v>0</v>
      </c>
    </row>
    <row r="7763" spans="1:108" x14ac:dyDescent="0.25">
      <c r="A7763" s="9" t="s">
        <v>42</v>
      </c>
      <c r="B7763" s="9" t="s">
        <v>15</v>
      </c>
      <c r="C7763" s="9" t="s">
        <v>3</v>
      </c>
      <c r="D7763" s="9" t="s">
        <v>41</v>
      </c>
      <c r="E7763" s="9" t="s">
        <v>38</v>
      </c>
      <c r="F7763" s="9">
        <v>2026</v>
      </c>
      <c r="G7763" s="9">
        <v>6</v>
      </c>
      <c r="H7763" s="9"/>
      <c r="BF7763" s="33">
        <v>71.793819999999997</v>
      </c>
      <c r="BG7763" s="33">
        <v>70.392330000000001</v>
      </c>
      <c r="BH7763" s="33">
        <v>69.593419999999995</v>
      </c>
      <c r="BI7763" s="33">
        <v>68.332599999999999</v>
      </c>
      <c r="BJ7763" s="33">
        <v>67.675619999999995</v>
      </c>
      <c r="BK7763" s="33">
        <v>66.621899999999997</v>
      </c>
      <c r="BL7763" s="33">
        <v>67.352559999999997</v>
      </c>
      <c r="BM7763" s="33">
        <v>71.262680000000003</v>
      </c>
      <c r="BN7763" s="33">
        <v>75.793639999999996</v>
      </c>
      <c r="BO7763" s="33">
        <v>80.68374</v>
      </c>
      <c r="BP7763" s="33">
        <v>84.671049999999994</v>
      </c>
      <c r="BQ7763" s="33">
        <v>88.315939999999998</v>
      </c>
      <c r="BR7763" s="33">
        <v>91.313450000000003</v>
      </c>
      <c r="BS7763" s="33">
        <v>93.782600000000002</v>
      </c>
      <c r="BT7763" s="33">
        <v>95.523570000000007</v>
      </c>
      <c r="BU7763" s="33">
        <v>97.164249999999996</v>
      </c>
      <c r="BV7763" s="33">
        <v>97.873760000000004</v>
      </c>
      <c r="BW7763" s="33">
        <v>97.923829999999995</v>
      </c>
      <c r="BX7763" s="33">
        <v>96.751720000000006</v>
      </c>
      <c r="BY7763" s="33">
        <v>92.673760000000001</v>
      </c>
      <c r="BZ7763" s="33">
        <v>85.574020000000004</v>
      </c>
      <c r="CA7763" s="33">
        <v>80.603579999999994</v>
      </c>
      <c r="CB7763" s="33">
        <v>77.02149</v>
      </c>
      <c r="CC7763" s="33">
        <v>74.726209999999995</v>
      </c>
      <c r="DC7763" s="9">
        <v>66.841430000000003</v>
      </c>
      <c r="DD7763" s="9">
        <v>0</v>
      </c>
    </row>
    <row r="7764" spans="1:108" x14ac:dyDescent="0.25">
      <c r="A7764" s="9" t="s">
        <v>42</v>
      </c>
      <c r="B7764" s="9" t="s">
        <v>15</v>
      </c>
      <c r="C7764" s="9" t="s">
        <v>3</v>
      </c>
      <c r="D7764" s="9" t="s">
        <v>41</v>
      </c>
      <c r="E7764" s="9" t="s">
        <v>38</v>
      </c>
      <c r="F7764" s="9">
        <v>2026</v>
      </c>
      <c r="G7764" s="9">
        <v>7</v>
      </c>
      <c r="H7764" s="9"/>
      <c r="BF7764" s="33">
        <v>79.173339999999996</v>
      </c>
      <c r="BG7764" s="33">
        <v>75.377380000000002</v>
      </c>
      <c r="BH7764" s="33">
        <v>73.753529999999998</v>
      </c>
      <c r="BI7764" s="33">
        <v>72.780910000000006</v>
      </c>
      <c r="BJ7764" s="33">
        <v>71.97381</v>
      </c>
      <c r="BK7764" s="33">
        <v>71.552909999999997</v>
      </c>
      <c r="BL7764" s="33">
        <v>71.813670000000002</v>
      </c>
      <c r="BM7764" s="33">
        <v>75.749210000000005</v>
      </c>
      <c r="BN7764" s="33">
        <v>79.726039999999998</v>
      </c>
      <c r="BO7764" s="33">
        <v>83.997240000000005</v>
      </c>
      <c r="BP7764" s="33">
        <v>88.602909999999994</v>
      </c>
      <c r="BQ7764" s="33">
        <v>91.889160000000004</v>
      </c>
      <c r="BR7764" s="33">
        <v>95.250299999999996</v>
      </c>
      <c r="BS7764" s="33">
        <v>97.959419999999994</v>
      </c>
      <c r="BT7764" s="33">
        <v>100.2426</v>
      </c>
      <c r="BU7764" s="33">
        <v>101.3032</v>
      </c>
      <c r="BV7764" s="33">
        <v>102.8719</v>
      </c>
      <c r="BW7764" s="33">
        <v>103.2728</v>
      </c>
      <c r="BX7764" s="33">
        <v>103.0051</v>
      </c>
      <c r="BY7764" s="33">
        <v>99.307959999999994</v>
      </c>
      <c r="BZ7764" s="33">
        <v>91.699190000000002</v>
      </c>
      <c r="CA7764" s="33">
        <v>85.897480000000002</v>
      </c>
      <c r="CB7764" s="33">
        <v>82.949179999999998</v>
      </c>
      <c r="CC7764" s="33">
        <v>80.854659999999996</v>
      </c>
      <c r="DC7764" s="9">
        <v>66.841430000000003</v>
      </c>
      <c r="DD7764" s="9">
        <v>0</v>
      </c>
    </row>
    <row r="7765" spans="1:108" x14ac:dyDescent="0.25">
      <c r="A7765" s="9" t="s">
        <v>42</v>
      </c>
      <c r="B7765" s="9" t="s">
        <v>15</v>
      </c>
      <c r="C7765" s="9" t="s">
        <v>3</v>
      </c>
      <c r="D7765" s="9" t="s">
        <v>41</v>
      </c>
      <c r="E7765" s="9" t="s">
        <v>38</v>
      </c>
      <c r="F7765" s="9">
        <v>2026</v>
      </c>
      <c r="G7765" s="9">
        <v>8</v>
      </c>
      <c r="H7765" s="9"/>
      <c r="BF7765" s="33">
        <v>75.254350000000002</v>
      </c>
      <c r="BG7765" s="33">
        <v>73.80668</v>
      </c>
      <c r="BH7765" s="33">
        <v>71.907079999999993</v>
      </c>
      <c r="BI7765" s="33">
        <v>70.706299999999999</v>
      </c>
      <c r="BJ7765" s="33">
        <v>69.351060000000004</v>
      </c>
      <c r="BK7765" s="33">
        <v>68.884</v>
      </c>
      <c r="BL7765" s="33">
        <v>68.567120000000003</v>
      </c>
      <c r="BM7765" s="33">
        <v>73.514340000000004</v>
      </c>
      <c r="BN7765" s="33">
        <v>78.755589999999998</v>
      </c>
      <c r="BO7765" s="33">
        <v>83.420929999999998</v>
      </c>
      <c r="BP7765" s="33">
        <v>88.174049999999994</v>
      </c>
      <c r="BQ7765" s="33">
        <v>92.420550000000006</v>
      </c>
      <c r="BR7765" s="33">
        <v>95.777739999999994</v>
      </c>
      <c r="BS7765" s="33">
        <v>98.255080000000007</v>
      </c>
      <c r="BT7765" s="33">
        <v>100.88549999999999</v>
      </c>
      <c r="BU7765" s="33">
        <v>102.6397</v>
      </c>
      <c r="BV7765" s="33">
        <v>103.4678</v>
      </c>
      <c r="BW7765" s="33">
        <v>102.8171</v>
      </c>
      <c r="BX7765" s="33">
        <v>100.84050000000001</v>
      </c>
      <c r="BY7765" s="33">
        <v>95.29186</v>
      </c>
      <c r="BZ7765" s="33">
        <v>87.700010000000006</v>
      </c>
      <c r="CA7765" s="33">
        <v>83.492639999999994</v>
      </c>
      <c r="CB7765" s="33">
        <v>80.197479999999999</v>
      </c>
      <c r="CC7765" s="33">
        <v>78.234700000000004</v>
      </c>
      <c r="DC7765" s="9">
        <v>66.841430000000003</v>
      </c>
      <c r="DD7765" s="9">
        <v>0</v>
      </c>
    </row>
    <row r="7766" spans="1:108" x14ac:dyDescent="0.25">
      <c r="A7766" s="9" t="s">
        <v>42</v>
      </c>
      <c r="B7766" s="9" t="s">
        <v>15</v>
      </c>
      <c r="C7766" s="9" t="s">
        <v>3</v>
      </c>
      <c r="D7766" s="9" t="s">
        <v>41</v>
      </c>
      <c r="E7766" s="9" t="s">
        <v>38</v>
      </c>
      <c r="F7766" s="9">
        <v>2026</v>
      </c>
      <c r="G7766" s="9">
        <v>9</v>
      </c>
      <c r="H7766" s="9"/>
      <c r="BF7766" s="33">
        <v>68.652199999999993</v>
      </c>
      <c r="BG7766" s="33">
        <v>67.052980000000005</v>
      </c>
      <c r="BH7766" s="33">
        <v>65.976399999999998</v>
      </c>
      <c r="BI7766" s="33">
        <v>64.262450000000001</v>
      </c>
      <c r="BJ7766" s="33">
        <v>63.838610000000003</v>
      </c>
      <c r="BK7766" s="33">
        <v>62.641530000000003</v>
      </c>
      <c r="BL7766" s="33">
        <v>61.485930000000003</v>
      </c>
      <c r="BM7766" s="33">
        <v>63.565179999999998</v>
      </c>
      <c r="BN7766" s="33">
        <v>69.889949999999999</v>
      </c>
      <c r="BO7766" s="33">
        <v>76.819959999999995</v>
      </c>
      <c r="BP7766" s="33">
        <v>82.397480000000002</v>
      </c>
      <c r="BQ7766" s="33">
        <v>87.180620000000005</v>
      </c>
      <c r="BR7766" s="33">
        <v>90.161640000000006</v>
      </c>
      <c r="BS7766" s="33">
        <v>93.037430000000001</v>
      </c>
      <c r="BT7766" s="33">
        <v>94.970179999999999</v>
      </c>
      <c r="BU7766" s="33">
        <v>96.074830000000006</v>
      </c>
      <c r="BV7766" s="33">
        <v>96.453519999999997</v>
      </c>
      <c r="BW7766" s="33">
        <v>95.734719999999996</v>
      </c>
      <c r="BX7766" s="33">
        <v>91.766120000000001</v>
      </c>
      <c r="BY7766" s="33">
        <v>84.114400000000003</v>
      </c>
      <c r="BZ7766" s="33">
        <v>78.755679999999998</v>
      </c>
      <c r="CA7766" s="33">
        <v>74.658420000000007</v>
      </c>
      <c r="CB7766" s="33">
        <v>71.928190000000001</v>
      </c>
      <c r="CC7766" s="33">
        <v>70.434569999999994</v>
      </c>
      <c r="DC7766" s="9">
        <v>66.841430000000003</v>
      </c>
      <c r="DD7766" s="9">
        <v>0</v>
      </c>
    </row>
    <row r="7767" spans="1:108" x14ac:dyDescent="0.25">
      <c r="A7767" s="9" t="s">
        <v>42</v>
      </c>
      <c r="B7767" s="9" t="s">
        <v>15</v>
      </c>
      <c r="C7767" s="9" t="s">
        <v>3</v>
      </c>
      <c r="D7767" s="9" t="s">
        <v>41</v>
      </c>
      <c r="E7767" s="9" t="s">
        <v>38</v>
      </c>
      <c r="F7767" s="9">
        <v>2026</v>
      </c>
      <c r="G7767" s="9">
        <v>10</v>
      </c>
      <c r="H7767" s="9"/>
      <c r="BF7767" s="33">
        <v>66.013149999999996</v>
      </c>
      <c r="BG7767" s="33">
        <v>64.12612</v>
      </c>
      <c r="BH7767" s="33">
        <v>63.196620000000003</v>
      </c>
      <c r="BI7767" s="33">
        <v>62.768859999999997</v>
      </c>
      <c r="BJ7767" s="33">
        <v>61.949469999999998</v>
      </c>
      <c r="BK7767" s="33">
        <v>61.595700000000001</v>
      </c>
      <c r="BL7767" s="33">
        <v>60.110599999999998</v>
      </c>
      <c r="BM7767" s="33">
        <v>59.854259999999996</v>
      </c>
      <c r="BN7767" s="33">
        <v>64.931100000000001</v>
      </c>
      <c r="BO7767" s="33">
        <v>72.056100000000001</v>
      </c>
      <c r="BP7767" s="33">
        <v>78.024569999999997</v>
      </c>
      <c r="BQ7767" s="33">
        <v>82.845699999999994</v>
      </c>
      <c r="BR7767" s="33">
        <v>86.388159999999999</v>
      </c>
      <c r="BS7767" s="33">
        <v>89.245410000000007</v>
      </c>
      <c r="BT7767" s="33">
        <v>91.456429999999997</v>
      </c>
      <c r="BU7767" s="33">
        <v>92.343469999999996</v>
      </c>
      <c r="BV7767" s="33">
        <v>92.343469999999996</v>
      </c>
      <c r="BW7767" s="33">
        <v>90.759190000000004</v>
      </c>
      <c r="BX7767" s="33">
        <v>85.138779999999997</v>
      </c>
      <c r="BY7767" s="33">
        <v>78.263779999999997</v>
      </c>
      <c r="BZ7767" s="33">
        <v>75.423789999999997</v>
      </c>
      <c r="CA7767" s="33">
        <v>71.869290000000007</v>
      </c>
      <c r="CB7767" s="33">
        <v>69.30735</v>
      </c>
      <c r="CC7767" s="33">
        <v>67.177760000000006</v>
      </c>
      <c r="DC7767" s="9">
        <v>66.841430000000003</v>
      </c>
      <c r="DD7767" s="9">
        <v>0</v>
      </c>
    </row>
    <row r="7768" spans="1:108" x14ac:dyDescent="0.25">
      <c r="A7768" s="9" t="s">
        <v>42</v>
      </c>
      <c r="B7768" s="9" t="s">
        <v>15</v>
      </c>
      <c r="C7768" s="9" t="s">
        <v>3</v>
      </c>
      <c r="D7768" s="9" t="s">
        <v>41</v>
      </c>
      <c r="E7768" s="9" t="s">
        <v>36</v>
      </c>
      <c r="F7768" s="9">
        <v>2016</v>
      </c>
      <c r="H7768" s="9"/>
      <c r="BF7768" s="33">
        <v>73.711860000000001</v>
      </c>
      <c r="BG7768" s="33">
        <v>71.653450000000007</v>
      </c>
      <c r="BH7768" s="33">
        <v>70.30489</v>
      </c>
      <c r="BI7768" s="33">
        <v>69.018360000000001</v>
      </c>
      <c r="BJ7768" s="33">
        <v>68.207170000000005</v>
      </c>
      <c r="BK7768" s="33">
        <v>67.422139999999999</v>
      </c>
      <c r="BL7768" s="33">
        <v>67.304609999999997</v>
      </c>
      <c r="BM7768" s="33">
        <v>71.023520000000005</v>
      </c>
      <c r="BN7768" s="33">
        <v>76.042839999999998</v>
      </c>
      <c r="BO7768" s="33">
        <v>81.23339</v>
      </c>
      <c r="BP7768" s="33">
        <v>85.96687</v>
      </c>
      <c r="BQ7768" s="33">
        <v>89.958250000000007</v>
      </c>
      <c r="BR7768" s="33">
        <v>93.130939999999995</v>
      </c>
      <c r="BS7768" s="33">
        <v>95.763310000000004</v>
      </c>
      <c r="BT7768" s="33">
        <v>97.908230000000003</v>
      </c>
      <c r="BU7768" s="33">
        <v>99.297430000000006</v>
      </c>
      <c r="BV7768" s="33">
        <v>100.1666</v>
      </c>
      <c r="BW7768" s="33">
        <v>99.935940000000002</v>
      </c>
      <c r="BX7768" s="33">
        <v>98.088300000000004</v>
      </c>
      <c r="BY7768" s="33">
        <v>92.841220000000007</v>
      </c>
      <c r="BZ7768" s="33">
        <v>85.925439999999995</v>
      </c>
      <c r="CA7768" s="33">
        <v>81.157420000000002</v>
      </c>
      <c r="CB7768" s="33">
        <v>78.018510000000006</v>
      </c>
      <c r="CC7768" s="33">
        <v>76.056910000000002</v>
      </c>
      <c r="DC7768" s="9">
        <v>66.841430000000003</v>
      </c>
      <c r="DD7768" s="9">
        <v>0</v>
      </c>
    </row>
    <row r="7769" spans="1:108" x14ac:dyDescent="0.25">
      <c r="A7769" s="9" t="s">
        <v>42</v>
      </c>
      <c r="B7769" s="9" t="s">
        <v>15</v>
      </c>
      <c r="C7769" s="9" t="s">
        <v>3</v>
      </c>
      <c r="D7769" s="9" t="s">
        <v>41</v>
      </c>
      <c r="E7769" s="9" t="s">
        <v>36</v>
      </c>
      <c r="F7769" s="9">
        <v>2017</v>
      </c>
      <c r="H7769" s="9"/>
      <c r="BF7769" s="33">
        <v>73.711860000000001</v>
      </c>
      <c r="BG7769" s="33">
        <v>71.653450000000007</v>
      </c>
      <c r="BH7769" s="33">
        <v>70.30489</v>
      </c>
      <c r="BI7769" s="33">
        <v>69.018360000000001</v>
      </c>
      <c r="BJ7769" s="33">
        <v>68.207170000000005</v>
      </c>
      <c r="BK7769" s="33">
        <v>67.422139999999999</v>
      </c>
      <c r="BL7769" s="33">
        <v>67.304609999999997</v>
      </c>
      <c r="BM7769" s="33">
        <v>71.023520000000005</v>
      </c>
      <c r="BN7769" s="33">
        <v>76.042839999999998</v>
      </c>
      <c r="BO7769" s="33">
        <v>81.23339</v>
      </c>
      <c r="BP7769" s="33">
        <v>85.96687</v>
      </c>
      <c r="BQ7769" s="33">
        <v>89.958250000000007</v>
      </c>
      <c r="BR7769" s="33">
        <v>93.130939999999995</v>
      </c>
      <c r="BS7769" s="33">
        <v>95.763310000000004</v>
      </c>
      <c r="BT7769" s="33">
        <v>97.908230000000003</v>
      </c>
      <c r="BU7769" s="33">
        <v>99.297430000000006</v>
      </c>
      <c r="BV7769" s="33">
        <v>100.1666</v>
      </c>
      <c r="BW7769" s="33">
        <v>99.935940000000002</v>
      </c>
      <c r="BX7769" s="33">
        <v>98.088300000000004</v>
      </c>
      <c r="BY7769" s="33">
        <v>92.841220000000007</v>
      </c>
      <c r="BZ7769" s="33">
        <v>85.925439999999995</v>
      </c>
      <c r="CA7769" s="33">
        <v>81.157420000000002</v>
      </c>
      <c r="CB7769" s="33">
        <v>78.018510000000006</v>
      </c>
      <c r="CC7769" s="33">
        <v>76.056910000000002</v>
      </c>
      <c r="DC7769" s="9">
        <v>66.841430000000003</v>
      </c>
      <c r="DD7769" s="9">
        <v>0</v>
      </c>
    </row>
    <row r="7770" spans="1:108" x14ac:dyDescent="0.25">
      <c r="A7770" s="9" t="s">
        <v>42</v>
      </c>
      <c r="B7770" s="9" t="s">
        <v>15</v>
      </c>
      <c r="C7770" s="9" t="s">
        <v>3</v>
      </c>
      <c r="D7770" s="9" t="s">
        <v>41</v>
      </c>
      <c r="E7770" s="9" t="s">
        <v>36</v>
      </c>
      <c r="F7770" s="9">
        <v>2018</v>
      </c>
      <c r="H7770" s="9"/>
      <c r="BF7770" s="33">
        <v>73.711860000000001</v>
      </c>
      <c r="BG7770" s="33">
        <v>71.653450000000007</v>
      </c>
      <c r="BH7770" s="33">
        <v>70.30489</v>
      </c>
      <c r="BI7770" s="33">
        <v>69.018360000000001</v>
      </c>
      <c r="BJ7770" s="33">
        <v>68.207170000000005</v>
      </c>
      <c r="BK7770" s="33">
        <v>67.422139999999999</v>
      </c>
      <c r="BL7770" s="33">
        <v>67.304609999999997</v>
      </c>
      <c r="BM7770" s="33">
        <v>71.023520000000005</v>
      </c>
      <c r="BN7770" s="33">
        <v>76.042839999999998</v>
      </c>
      <c r="BO7770" s="33">
        <v>81.23339</v>
      </c>
      <c r="BP7770" s="33">
        <v>85.96687</v>
      </c>
      <c r="BQ7770" s="33">
        <v>89.958250000000007</v>
      </c>
      <c r="BR7770" s="33">
        <v>93.130939999999995</v>
      </c>
      <c r="BS7770" s="33">
        <v>95.763310000000004</v>
      </c>
      <c r="BT7770" s="33">
        <v>97.908230000000003</v>
      </c>
      <c r="BU7770" s="33">
        <v>99.297430000000006</v>
      </c>
      <c r="BV7770" s="33">
        <v>100.1666</v>
      </c>
      <c r="BW7770" s="33">
        <v>99.935940000000002</v>
      </c>
      <c r="BX7770" s="33">
        <v>98.088300000000004</v>
      </c>
      <c r="BY7770" s="33">
        <v>92.841220000000007</v>
      </c>
      <c r="BZ7770" s="33">
        <v>85.925439999999995</v>
      </c>
      <c r="CA7770" s="33">
        <v>81.157420000000002</v>
      </c>
      <c r="CB7770" s="33">
        <v>78.018510000000006</v>
      </c>
      <c r="CC7770" s="33">
        <v>76.056910000000002</v>
      </c>
      <c r="DC7770" s="9">
        <v>66.841430000000003</v>
      </c>
      <c r="DD7770" s="9">
        <v>0</v>
      </c>
    </row>
    <row r="7771" spans="1:108" x14ac:dyDescent="0.25">
      <c r="A7771" s="9" t="s">
        <v>42</v>
      </c>
      <c r="B7771" s="9" t="s">
        <v>15</v>
      </c>
      <c r="C7771" s="9" t="s">
        <v>3</v>
      </c>
      <c r="D7771" s="9" t="s">
        <v>41</v>
      </c>
      <c r="E7771" s="9" t="s">
        <v>36</v>
      </c>
      <c r="F7771" s="9">
        <v>2019</v>
      </c>
      <c r="H7771" s="9"/>
      <c r="BF7771" s="33">
        <v>73.711860000000001</v>
      </c>
      <c r="BG7771" s="33">
        <v>71.653450000000007</v>
      </c>
      <c r="BH7771" s="33">
        <v>70.30489</v>
      </c>
      <c r="BI7771" s="33">
        <v>69.018360000000001</v>
      </c>
      <c r="BJ7771" s="33">
        <v>68.207170000000005</v>
      </c>
      <c r="BK7771" s="33">
        <v>67.422139999999999</v>
      </c>
      <c r="BL7771" s="33">
        <v>67.304609999999997</v>
      </c>
      <c r="BM7771" s="33">
        <v>71.023520000000005</v>
      </c>
      <c r="BN7771" s="33">
        <v>76.042839999999998</v>
      </c>
      <c r="BO7771" s="33">
        <v>81.23339</v>
      </c>
      <c r="BP7771" s="33">
        <v>85.96687</v>
      </c>
      <c r="BQ7771" s="33">
        <v>89.958250000000007</v>
      </c>
      <c r="BR7771" s="33">
        <v>93.130939999999995</v>
      </c>
      <c r="BS7771" s="33">
        <v>95.763310000000004</v>
      </c>
      <c r="BT7771" s="33">
        <v>97.908230000000003</v>
      </c>
      <c r="BU7771" s="33">
        <v>99.297430000000006</v>
      </c>
      <c r="BV7771" s="33">
        <v>100.1666</v>
      </c>
      <c r="BW7771" s="33">
        <v>99.935940000000002</v>
      </c>
      <c r="BX7771" s="33">
        <v>98.088300000000004</v>
      </c>
      <c r="BY7771" s="33">
        <v>92.841220000000007</v>
      </c>
      <c r="BZ7771" s="33">
        <v>85.925439999999995</v>
      </c>
      <c r="CA7771" s="33">
        <v>81.157420000000002</v>
      </c>
      <c r="CB7771" s="33">
        <v>78.018510000000006</v>
      </c>
      <c r="CC7771" s="33">
        <v>76.056910000000002</v>
      </c>
      <c r="DC7771" s="9">
        <v>66.841430000000003</v>
      </c>
      <c r="DD7771" s="9">
        <v>0</v>
      </c>
    </row>
    <row r="7772" spans="1:108" x14ac:dyDescent="0.25">
      <c r="A7772" s="9" t="s">
        <v>42</v>
      </c>
      <c r="B7772" s="9" t="s">
        <v>15</v>
      </c>
      <c r="C7772" s="9" t="s">
        <v>3</v>
      </c>
      <c r="D7772" s="9" t="s">
        <v>41</v>
      </c>
      <c r="E7772" s="9" t="s">
        <v>36</v>
      </c>
      <c r="F7772" s="9">
        <v>2020</v>
      </c>
      <c r="H7772" s="9"/>
      <c r="BF7772" s="33">
        <v>73.711860000000001</v>
      </c>
      <c r="BG7772" s="33">
        <v>71.653450000000007</v>
      </c>
      <c r="BH7772" s="33">
        <v>70.30489</v>
      </c>
      <c r="BI7772" s="33">
        <v>69.018360000000001</v>
      </c>
      <c r="BJ7772" s="33">
        <v>68.207170000000005</v>
      </c>
      <c r="BK7772" s="33">
        <v>67.422139999999999</v>
      </c>
      <c r="BL7772" s="33">
        <v>67.304609999999997</v>
      </c>
      <c r="BM7772" s="33">
        <v>71.023520000000005</v>
      </c>
      <c r="BN7772" s="33">
        <v>76.042839999999998</v>
      </c>
      <c r="BO7772" s="33">
        <v>81.23339</v>
      </c>
      <c r="BP7772" s="33">
        <v>85.96687</v>
      </c>
      <c r="BQ7772" s="33">
        <v>89.958250000000007</v>
      </c>
      <c r="BR7772" s="33">
        <v>93.130939999999995</v>
      </c>
      <c r="BS7772" s="33">
        <v>95.763310000000004</v>
      </c>
      <c r="BT7772" s="33">
        <v>97.908230000000003</v>
      </c>
      <c r="BU7772" s="33">
        <v>99.297430000000006</v>
      </c>
      <c r="BV7772" s="33">
        <v>100.1666</v>
      </c>
      <c r="BW7772" s="33">
        <v>99.935940000000002</v>
      </c>
      <c r="BX7772" s="33">
        <v>98.088300000000004</v>
      </c>
      <c r="BY7772" s="33">
        <v>92.841220000000007</v>
      </c>
      <c r="BZ7772" s="33">
        <v>85.925439999999995</v>
      </c>
      <c r="CA7772" s="33">
        <v>81.157420000000002</v>
      </c>
      <c r="CB7772" s="33">
        <v>78.018510000000006</v>
      </c>
      <c r="CC7772" s="33">
        <v>76.056910000000002</v>
      </c>
      <c r="DC7772" s="9">
        <v>66.841430000000003</v>
      </c>
      <c r="DD7772" s="9">
        <v>0</v>
      </c>
    </row>
    <row r="7773" spans="1:108" x14ac:dyDescent="0.25">
      <c r="A7773" s="9" t="s">
        <v>42</v>
      </c>
      <c r="B7773" s="9" t="s">
        <v>15</v>
      </c>
      <c r="C7773" s="9" t="s">
        <v>3</v>
      </c>
      <c r="D7773" s="9" t="s">
        <v>41</v>
      </c>
      <c r="E7773" s="9" t="s">
        <v>36</v>
      </c>
      <c r="F7773" s="9">
        <v>2021</v>
      </c>
      <c r="H7773" s="9"/>
      <c r="BF7773" s="33">
        <v>73.711860000000001</v>
      </c>
      <c r="BG7773" s="33">
        <v>71.653450000000007</v>
      </c>
      <c r="BH7773" s="33">
        <v>70.30489</v>
      </c>
      <c r="BI7773" s="33">
        <v>69.018360000000001</v>
      </c>
      <c r="BJ7773" s="33">
        <v>68.207170000000005</v>
      </c>
      <c r="BK7773" s="33">
        <v>67.422139999999999</v>
      </c>
      <c r="BL7773" s="33">
        <v>67.304609999999997</v>
      </c>
      <c r="BM7773" s="33">
        <v>71.023520000000005</v>
      </c>
      <c r="BN7773" s="33">
        <v>76.042839999999998</v>
      </c>
      <c r="BO7773" s="33">
        <v>81.23339</v>
      </c>
      <c r="BP7773" s="33">
        <v>85.96687</v>
      </c>
      <c r="BQ7773" s="33">
        <v>89.958250000000007</v>
      </c>
      <c r="BR7773" s="33">
        <v>93.130939999999995</v>
      </c>
      <c r="BS7773" s="33">
        <v>95.763310000000004</v>
      </c>
      <c r="BT7773" s="33">
        <v>97.908230000000003</v>
      </c>
      <c r="BU7773" s="33">
        <v>99.297430000000006</v>
      </c>
      <c r="BV7773" s="33">
        <v>100.1666</v>
      </c>
      <c r="BW7773" s="33">
        <v>99.935940000000002</v>
      </c>
      <c r="BX7773" s="33">
        <v>98.088300000000004</v>
      </c>
      <c r="BY7773" s="33">
        <v>92.841220000000007</v>
      </c>
      <c r="BZ7773" s="33">
        <v>85.925439999999995</v>
      </c>
      <c r="CA7773" s="33">
        <v>81.157420000000002</v>
      </c>
      <c r="CB7773" s="33">
        <v>78.018510000000006</v>
      </c>
      <c r="CC7773" s="33">
        <v>76.056910000000002</v>
      </c>
      <c r="DC7773" s="9">
        <v>66.841430000000003</v>
      </c>
      <c r="DD7773" s="9">
        <v>0</v>
      </c>
    </row>
    <row r="7774" spans="1:108" x14ac:dyDescent="0.25">
      <c r="A7774" s="9" t="s">
        <v>42</v>
      </c>
      <c r="B7774" s="9" t="s">
        <v>15</v>
      </c>
      <c r="C7774" s="9" t="s">
        <v>3</v>
      </c>
      <c r="D7774" s="9" t="s">
        <v>41</v>
      </c>
      <c r="E7774" s="9" t="s">
        <v>36</v>
      </c>
      <c r="F7774" s="9">
        <v>2022</v>
      </c>
      <c r="H7774" s="9"/>
      <c r="BF7774" s="33">
        <v>73.711860000000001</v>
      </c>
      <c r="BG7774" s="33">
        <v>71.653450000000007</v>
      </c>
      <c r="BH7774" s="33">
        <v>70.30489</v>
      </c>
      <c r="BI7774" s="33">
        <v>69.018360000000001</v>
      </c>
      <c r="BJ7774" s="33">
        <v>68.207170000000005</v>
      </c>
      <c r="BK7774" s="33">
        <v>67.422139999999999</v>
      </c>
      <c r="BL7774" s="33">
        <v>67.304609999999997</v>
      </c>
      <c r="BM7774" s="33">
        <v>71.023520000000005</v>
      </c>
      <c r="BN7774" s="33">
        <v>76.042839999999998</v>
      </c>
      <c r="BO7774" s="33">
        <v>81.23339</v>
      </c>
      <c r="BP7774" s="33">
        <v>85.96687</v>
      </c>
      <c r="BQ7774" s="33">
        <v>89.958250000000007</v>
      </c>
      <c r="BR7774" s="33">
        <v>93.130939999999995</v>
      </c>
      <c r="BS7774" s="33">
        <v>95.763310000000004</v>
      </c>
      <c r="BT7774" s="33">
        <v>97.908230000000003</v>
      </c>
      <c r="BU7774" s="33">
        <v>99.297430000000006</v>
      </c>
      <c r="BV7774" s="33">
        <v>100.1666</v>
      </c>
      <c r="BW7774" s="33">
        <v>99.935940000000002</v>
      </c>
      <c r="BX7774" s="33">
        <v>98.088300000000004</v>
      </c>
      <c r="BY7774" s="33">
        <v>92.841220000000007</v>
      </c>
      <c r="BZ7774" s="33">
        <v>85.925439999999995</v>
      </c>
      <c r="CA7774" s="33">
        <v>81.157420000000002</v>
      </c>
      <c r="CB7774" s="33">
        <v>78.018510000000006</v>
      </c>
      <c r="CC7774" s="33">
        <v>76.056910000000002</v>
      </c>
      <c r="DC7774" s="9">
        <v>66.841430000000003</v>
      </c>
      <c r="DD7774" s="9">
        <v>0</v>
      </c>
    </row>
    <row r="7775" spans="1:108" x14ac:dyDescent="0.25">
      <c r="A7775" s="9" t="s">
        <v>42</v>
      </c>
      <c r="B7775" s="9" t="s">
        <v>15</v>
      </c>
      <c r="C7775" s="9" t="s">
        <v>3</v>
      </c>
      <c r="D7775" s="9" t="s">
        <v>41</v>
      </c>
      <c r="E7775" s="9" t="s">
        <v>36</v>
      </c>
      <c r="F7775" s="9">
        <v>2023</v>
      </c>
      <c r="H7775" s="9"/>
      <c r="BF7775" s="33">
        <v>73.711860000000001</v>
      </c>
      <c r="BG7775" s="33">
        <v>71.653450000000007</v>
      </c>
      <c r="BH7775" s="33">
        <v>70.30489</v>
      </c>
      <c r="BI7775" s="33">
        <v>69.018360000000001</v>
      </c>
      <c r="BJ7775" s="33">
        <v>68.207170000000005</v>
      </c>
      <c r="BK7775" s="33">
        <v>67.422139999999999</v>
      </c>
      <c r="BL7775" s="33">
        <v>67.304609999999997</v>
      </c>
      <c r="BM7775" s="33">
        <v>71.023520000000005</v>
      </c>
      <c r="BN7775" s="33">
        <v>76.042839999999998</v>
      </c>
      <c r="BO7775" s="33">
        <v>81.23339</v>
      </c>
      <c r="BP7775" s="33">
        <v>85.96687</v>
      </c>
      <c r="BQ7775" s="33">
        <v>89.958250000000007</v>
      </c>
      <c r="BR7775" s="33">
        <v>93.130939999999995</v>
      </c>
      <c r="BS7775" s="33">
        <v>95.763310000000004</v>
      </c>
      <c r="BT7775" s="33">
        <v>97.908230000000003</v>
      </c>
      <c r="BU7775" s="33">
        <v>99.297430000000006</v>
      </c>
      <c r="BV7775" s="33">
        <v>100.1666</v>
      </c>
      <c r="BW7775" s="33">
        <v>99.935940000000002</v>
      </c>
      <c r="BX7775" s="33">
        <v>98.088300000000004</v>
      </c>
      <c r="BY7775" s="33">
        <v>92.841220000000007</v>
      </c>
      <c r="BZ7775" s="33">
        <v>85.925439999999995</v>
      </c>
      <c r="CA7775" s="33">
        <v>81.157420000000002</v>
      </c>
      <c r="CB7775" s="33">
        <v>78.018510000000006</v>
      </c>
      <c r="CC7775" s="33">
        <v>76.056910000000002</v>
      </c>
      <c r="DC7775" s="9">
        <v>66.841430000000003</v>
      </c>
      <c r="DD7775" s="9">
        <v>0</v>
      </c>
    </row>
    <row r="7776" spans="1:108" x14ac:dyDescent="0.25">
      <c r="A7776" s="9" t="s">
        <v>42</v>
      </c>
      <c r="B7776" s="9" t="s">
        <v>15</v>
      </c>
      <c r="C7776" s="9" t="s">
        <v>3</v>
      </c>
      <c r="D7776" s="9" t="s">
        <v>41</v>
      </c>
      <c r="E7776" s="9" t="s">
        <v>36</v>
      </c>
      <c r="F7776" s="9">
        <v>2024</v>
      </c>
      <c r="H7776" s="9"/>
      <c r="BF7776" s="33">
        <v>73.711860000000001</v>
      </c>
      <c r="BG7776" s="33">
        <v>71.653450000000007</v>
      </c>
      <c r="BH7776" s="33">
        <v>70.30489</v>
      </c>
      <c r="BI7776" s="33">
        <v>69.018360000000001</v>
      </c>
      <c r="BJ7776" s="33">
        <v>68.207170000000005</v>
      </c>
      <c r="BK7776" s="33">
        <v>67.422139999999999</v>
      </c>
      <c r="BL7776" s="33">
        <v>67.304609999999997</v>
      </c>
      <c r="BM7776" s="33">
        <v>71.023520000000005</v>
      </c>
      <c r="BN7776" s="33">
        <v>76.042839999999998</v>
      </c>
      <c r="BO7776" s="33">
        <v>81.23339</v>
      </c>
      <c r="BP7776" s="33">
        <v>85.96687</v>
      </c>
      <c r="BQ7776" s="33">
        <v>89.958250000000007</v>
      </c>
      <c r="BR7776" s="33">
        <v>93.130939999999995</v>
      </c>
      <c r="BS7776" s="33">
        <v>95.763310000000004</v>
      </c>
      <c r="BT7776" s="33">
        <v>97.908230000000003</v>
      </c>
      <c r="BU7776" s="33">
        <v>99.297430000000006</v>
      </c>
      <c r="BV7776" s="33">
        <v>100.1666</v>
      </c>
      <c r="BW7776" s="33">
        <v>99.935940000000002</v>
      </c>
      <c r="BX7776" s="33">
        <v>98.088300000000004</v>
      </c>
      <c r="BY7776" s="33">
        <v>92.841220000000007</v>
      </c>
      <c r="BZ7776" s="33">
        <v>85.925439999999995</v>
      </c>
      <c r="CA7776" s="33">
        <v>81.157420000000002</v>
      </c>
      <c r="CB7776" s="33">
        <v>78.018510000000006</v>
      </c>
      <c r="CC7776" s="33">
        <v>76.056910000000002</v>
      </c>
      <c r="DC7776" s="9">
        <v>66.841430000000003</v>
      </c>
      <c r="DD7776" s="9">
        <v>0</v>
      </c>
    </row>
    <row r="7777" spans="1:108" x14ac:dyDescent="0.25">
      <c r="A7777" s="9" t="s">
        <v>42</v>
      </c>
      <c r="B7777" s="9" t="s">
        <v>15</v>
      </c>
      <c r="C7777" s="9" t="s">
        <v>3</v>
      </c>
      <c r="D7777" s="9" t="s">
        <v>41</v>
      </c>
      <c r="E7777" s="9" t="s">
        <v>36</v>
      </c>
      <c r="F7777" s="9">
        <v>2025</v>
      </c>
      <c r="H7777" s="9"/>
      <c r="BF7777" s="33">
        <v>73.711860000000001</v>
      </c>
      <c r="BG7777" s="33">
        <v>71.653450000000007</v>
      </c>
      <c r="BH7777" s="33">
        <v>70.30489</v>
      </c>
      <c r="BI7777" s="33">
        <v>69.018360000000001</v>
      </c>
      <c r="BJ7777" s="33">
        <v>68.207170000000005</v>
      </c>
      <c r="BK7777" s="33">
        <v>67.422139999999999</v>
      </c>
      <c r="BL7777" s="33">
        <v>67.304609999999997</v>
      </c>
      <c r="BM7777" s="33">
        <v>71.023520000000005</v>
      </c>
      <c r="BN7777" s="33">
        <v>76.042839999999998</v>
      </c>
      <c r="BO7777" s="33">
        <v>81.23339</v>
      </c>
      <c r="BP7777" s="33">
        <v>85.96687</v>
      </c>
      <c r="BQ7777" s="33">
        <v>89.958250000000007</v>
      </c>
      <c r="BR7777" s="33">
        <v>93.130939999999995</v>
      </c>
      <c r="BS7777" s="33">
        <v>95.763310000000004</v>
      </c>
      <c r="BT7777" s="33">
        <v>97.908230000000003</v>
      </c>
      <c r="BU7777" s="33">
        <v>99.297430000000006</v>
      </c>
      <c r="BV7777" s="33">
        <v>100.1666</v>
      </c>
      <c r="BW7777" s="33">
        <v>99.935940000000002</v>
      </c>
      <c r="BX7777" s="33">
        <v>98.088300000000004</v>
      </c>
      <c r="BY7777" s="33">
        <v>92.841220000000007</v>
      </c>
      <c r="BZ7777" s="33">
        <v>85.925439999999995</v>
      </c>
      <c r="CA7777" s="33">
        <v>81.157420000000002</v>
      </c>
      <c r="CB7777" s="33">
        <v>78.018510000000006</v>
      </c>
      <c r="CC7777" s="33">
        <v>76.056910000000002</v>
      </c>
      <c r="DC7777" s="9">
        <v>66.841430000000003</v>
      </c>
      <c r="DD7777" s="9">
        <v>0</v>
      </c>
    </row>
    <row r="7778" spans="1:108" x14ac:dyDescent="0.25">
      <c r="A7778" s="9" t="s">
        <v>42</v>
      </c>
      <c r="B7778" s="9" t="s">
        <v>15</v>
      </c>
      <c r="C7778" s="9" t="s">
        <v>3</v>
      </c>
      <c r="D7778" s="9" t="s">
        <v>41</v>
      </c>
      <c r="E7778" s="9" t="s">
        <v>36</v>
      </c>
      <c r="F7778" s="9">
        <v>2026</v>
      </c>
      <c r="H7778" s="9"/>
      <c r="BF7778" s="33">
        <v>73.711860000000001</v>
      </c>
      <c r="BG7778" s="33">
        <v>71.653450000000007</v>
      </c>
      <c r="BH7778" s="33">
        <v>70.30489</v>
      </c>
      <c r="BI7778" s="33">
        <v>69.018360000000001</v>
      </c>
      <c r="BJ7778" s="33">
        <v>68.207170000000005</v>
      </c>
      <c r="BK7778" s="33">
        <v>67.422139999999999</v>
      </c>
      <c r="BL7778" s="33">
        <v>67.304609999999997</v>
      </c>
      <c r="BM7778" s="33">
        <v>71.023520000000005</v>
      </c>
      <c r="BN7778" s="33">
        <v>76.042839999999998</v>
      </c>
      <c r="BO7778" s="33">
        <v>81.23339</v>
      </c>
      <c r="BP7778" s="33">
        <v>85.96687</v>
      </c>
      <c r="BQ7778" s="33">
        <v>89.958250000000007</v>
      </c>
      <c r="BR7778" s="33">
        <v>93.130939999999995</v>
      </c>
      <c r="BS7778" s="33">
        <v>95.763310000000004</v>
      </c>
      <c r="BT7778" s="33">
        <v>97.908230000000003</v>
      </c>
      <c r="BU7778" s="33">
        <v>99.297430000000006</v>
      </c>
      <c r="BV7778" s="33">
        <v>100.1666</v>
      </c>
      <c r="BW7778" s="33">
        <v>99.935940000000002</v>
      </c>
      <c r="BX7778" s="33">
        <v>98.088300000000004</v>
      </c>
      <c r="BY7778" s="33">
        <v>92.841220000000007</v>
      </c>
      <c r="BZ7778" s="33">
        <v>85.925439999999995</v>
      </c>
      <c r="CA7778" s="33">
        <v>81.157420000000002</v>
      </c>
      <c r="CB7778" s="33">
        <v>78.018510000000006</v>
      </c>
      <c r="CC7778" s="33">
        <v>76.056910000000002</v>
      </c>
      <c r="DC7778" s="9">
        <v>66.841430000000003</v>
      </c>
      <c r="DD7778" s="9">
        <v>0</v>
      </c>
    </row>
    <row r="7779" spans="1:108" x14ac:dyDescent="0.25">
      <c r="A7779" s="9" t="s">
        <v>42</v>
      </c>
      <c r="B7779" s="9" t="s">
        <v>15</v>
      </c>
      <c r="C7779" s="9" t="s">
        <v>3</v>
      </c>
      <c r="D7779" s="9" t="s">
        <v>40</v>
      </c>
      <c r="E7779" s="9" t="s">
        <v>38</v>
      </c>
      <c r="F7779" s="9">
        <v>2016</v>
      </c>
      <c r="G7779" s="9">
        <v>5</v>
      </c>
      <c r="H7779" s="9"/>
      <c r="BF7779" s="33">
        <v>68.195980000000006</v>
      </c>
      <c r="BG7779" s="33">
        <v>67.304060000000007</v>
      </c>
      <c r="BH7779" s="33">
        <v>66.293199999999999</v>
      </c>
      <c r="BI7779" s="33">
        <v>65.097589999999997</v>
      </c>
      <c r="BJ7779" s="33">
        <v>64.011920000000003</v>
      </c>
      <c r="BK7779" s="33">
        <v>62.515529999999998</v>
      </c>
      <c r="BL7779" s="33">
        <v>63.534210000000002</v>
      </c>
      <c r="BM7779" s="33">
        <v>67.681030000000007</v>
      </c>
      <c r="BN7779" s="33">
        <v>71.726420000000005</v>
      </c>
      <c r="BO7779" s="33">
        <v>76.387720000000002</v>
      </c>
      <c r="BP7779" s="33">
        <v>80.099090000000004</v>
      </c>
      <c r="BQ7779" s="33">
        <v>82.798320000000004</v>
      </c>
      <c r="BR7779" s="33">
        <v>85.710080000000005</v>
      </c>
      <c r="BS7779" s="33">
        <v>88.350139999999996</v>
      </c>
      <c r="BT7779" s="33">
        <v>90.671340000000001</v>
      </c>
      <c r="BU7779" s="33">
        <v>92.196669999999997</v>
      </c>
      <c r="BV7779" s="33">
        <v>93.011809999999997</v>
      </c>
      <c r="BW7779" s="33">
        <v>92.931399999999996</v>
      </c>
      <c r="BX7779" s="33">
        <v>91.529210000000006</v>
      </c>
      <c r="BY7779" s="33">
        <v>87.850989999999996</v>
      </c>
      <c r="BZ7779" s="33">
        <v>81.178250000000006</v>
      </c>
      <c r="CA7779" s="33">
        <v>76.877600000000001</v>
      </c>
      <c r="CB7779" s="33">
        <v>73.977850000000004</v>
      </c>
      <c r="CC7779" s="33">
        <v>71.466989999999996</v>
      </c>
      <c r="DC7779" s="9">
        <v>66.841430000000003</v>
      </c>
      <c r="DD7779" s="9">
        <v>0</v>
      </c>
    </row>
    <row r="7780" spans="1:108" x14ac:dyDescent="0.25">
      <c r="A7780" s="9" t="s">
        <v>42</v>
      </c>
      <c r="B7780" s="9" t="s">
        <v>15</v>
      </c>
      <c r="C7780" s="9" t="s">
        <v>3</v>
      </c>
      <c r="D7780" s="9" t="s">
        <v>40</v>
      </c>
      <c r="E7780" s="9" t="s">
        <v>38</v>
      </c>
      <c r="F7780" s="9">
        <v>2016</v>
      </c>
      <c r="G7780" s="9">
        <v>6</v>
      </c>
      <c r="H7780" s="9"/>
      <c r="BF7780" s="33">
        <v>73.091589999999997</v>
      </c>
      <c r="BG7780" s="33">
        <v>70.964799999999997</v>
      </c>
      <c r="BH7780" s="33">
        <v>69.805369999999996</v>
      </c>
      <c r="BI7780" s="33">
        <v>68.476349999999996</v>
      </c>
      <c r="BJ7780" s="33">
        <v>67.780079999999998</v>
      </c>
      <c r="BK7780" s="33">
        <v>67.024010000000004</v>
      </c>
      <c r="BL7780" s="33">
        <v>67.342290000000006</v>
      </c>
      <c r="BM7780" s="33">
        <v>72.755960000000002</v>
      </c>
      <c r="BN7780" s="33">
        <v>78.604460000000003</v>
      </c>
      <c r="BO7780" s="33">
        <v>82.936660000000003</v>
      </c>
      <c r="BP7780" s="33">
        <v>86.678839999999994</v>
      </c>
      <c r="BQ7780" s="33">
        <v>90.033879999999996</v>
      </c>
      <c r="BR7780" s="33">
        <v>92.564030000000002</v>
      </c>
      <c r="BS7780" s="33">
        <v>94.995760000000004</v>
      </c>
      <c r="BT7780" s="33">
        <v>97.29101</v>
      </c>
      <c r="BU7780" s="33">
        <v>98.979349999999997</v>
      </c>
      <c r="BV7780" s="33">
        <v>100.1738</v>
      </c>
      <c r="BW7780" s="33">
        <v>99.853139999999996</v>
      </c>
      <c r="BX7780" s="33">
        <v>98.897189999999995</v>
      </c>
      <c r="BY7780" s="33">
        <v>95.155450000000002</v>
      </c>
      <c r="BZ7780" s="33">
        <v>87.635530000000003</v>
      </c>
      <c r="CA7780" s="33">
        <v>81.464070000000007</v>
      </c>
      <c r="CB7780" s="33">
        <v>78.989400000000003</v>
      </c>
      <c r="CC7780" s="33">
        <v>76.806430000000006</v>
      </c>
      <c r="DC7780" s="9">
        <v>66.841430000000003</v>
      </c>
      <c r="DD7780" s="9">
        <v>0</v>
      </c>
    </row>
    <row r="7781" spans="1:108" x14ac:dyDescent="0.25">
      <c r="A7781" s="9" t="s">
        <v>42</v>
      </c>
      <c r="B7781" s="9" t="s">
        <v>15</v>
      </c>
      <c r="C7781" s="9" t="s">
        <v>3</v>
      </c>
      <c r="D7781" s="9" t="s">
        <v>40</v>
      </c>
      <c r="E7781" s="9" t="s">
        <v>38</v>
      </c>
      <c r="F7781" s="9">
        <v>2016</v>
      </c>
      <c r="G7781" s="9">
        <v>7</v>
      </c>
      <c r="H7781" s="9">
        <v>5359.366</v>
      </c>
      <c r="I7781" s="9">
        <v>5245.3760000000002</v>
      </c>
      <c r="J7781" s="9">
        <v>5148.5600000000004</v>
      </c>
      <c r="K7781" s="9">
        <v>5506.4449999999997</v>
      </c>
      <c r="L7781" s="9">
        <v>5781.2709999999997</v>
      </c>
      <c r="M7781" s="9">
        <v>6125.509</v>
      </c>
      <c r="N7781" s="9">
        <v>6351.8329999999996</v>
      </c>
      <c r="O7781" s="9">
        <v>6842.2079999999996</v>
      </c>
      <c r="P7781" s="9">
        <v>7038.5389999999998</v>
      </c>
      <c r="Q7781" s="9">
        <v>7298.5439999999999</v>
      </c>
      <c r="R7781" s="9">
        <v>7484.5940000000001</v>
      </c>
      <c r="S7781" s="9">
        <v>7612.0739999999996</v>
      </c>
      <c r="T7781" s="9">
        <v>7004.6559999999999</v>
      </c>
      <c r="U7781" s="9">
        <v>4514.4889999999996</v>
      </c>
      <c r="V7781" s="9">
        <v>4534.5209999999997</v>
      </c>
      <c r="W7781" s="9">
        <v>4606.8720000000003</v>
      </c>
      <c r="X7781" s="9">
        <v>4723.4480000000003</v>
      </c>
      <c r="Y7781" s="9">
        <v>4882.4049999999997</v>
      </c>
      <c r="Z7781" s="9">
        <v>7804.0010000000002</v>
      </c>
      <c r="AA7781" s="9">
        <v>8120.2479999999996</v>
      </c>
      <c r="AB7781" s="9">
        <v>7539.527</v>
      </c>
      <c r="AC7781" s="9">
        <v>6645.7160000000003</v>
      </c>
      <c r="AD7781" s="9">
        <v>6037.5069999999996</v>
      </c>
      <c r="AE7781" s="9">
        <v>6012.049</v>
      </c>
      <c r="AF7781" s="9">
        <v>4660.0140000000001</v>
      </c>
      <c r="AG7781" s="9">
        <v>5284.6710000000003</v>
      </c>
      <c r="AH7781" s="9">
        <v>5187.0690000000004</v>
      </c>
      <c r="AI7781" s="9">
        <v>5105.8019999999997</v>
      </c>
      <c r="AJ7781" s="9">
        <v>5455.0680000000002</v>
      </c>
      <c r="AK7781" s="9">
        <v>5828.34</v>
      </c>
      <c r="AL7781" s="9">
        <v>6139.8159999999998</v>
      </c>
      <c r="AM7781" s="9">
        <v>6337.6360000000004</v>
      </c>
      <c r="AN7781" s="9">
        <v>6844.5370000000003</v>
      </c>
      <c r="AO7781" s="9">
        <v>7031.4639999999999</v>
      </c>
      <c r="AP7781" s="9">
        <v>7176.8890000000001</v>
      </c>
      <c r="AQ7781" s="9">
        <v>7348.7969999999996</v>
      </c>
      <c r="AR7781" s="9">
        <v>7638.9350000000004</v>
      </c>
      <c r="AS7781" s="9">
        <v>7747.0789999999997</v>
      </c>
      <c r="AT7781" s="9">
        <v>7878.3710000000001</v>
      </c>
      <c r="AU7781" s="9">
        <v>7888.7579999999998</v>
      </c>
      <c r="AV7781" s="9">
        <v>7899.6120000000001</v>
      </c>
      <c r="AW7781" s="9">
        <v>7948.74</v>
      </c>
      <c r="AX7781" s="9">
        <v>8003.4920000000002</v>
      </c>
      <c r="AY7781" s="9">
        <v>7979.2790000000005</v>
      </c>
      <c r="AZ7781" s="9">
        <v>7640.2709999999997</v>
      </c>
      <c r="BA7781" s="9">
        <v>7148.7979999999998</v>
      </c>
      <c r="BB7781" s="9">
        <v>6308.2849999999999</v>
      </c>
      <c r="BC7781" s="9">
        <v>5732.4179999999997</v>
      </c>
      <c r="BD7781" s="9">
        <v>5723.5370000000003</v>
      </c>
      <c r="BE7781" s="9">
        <v>7929.97</v>
      </c>
      <c r="BF7781" s="33">
        <v>75.087270000000004</v>
      </c>
      <c r="BG7781" s="33">
        <v>73.571430000000007</v>
      </c>
      <c r="BH7781" s="33">
        <v>72.459940000000003</v>
      </c>
      <c r="BI7781" s="33">
        <v>71.606939999999994</v>
      </c>
      <c r="BJ7781" s="33">
        <v>69.732669999999999</v>
      </c>
      <c r="BK7781" s="33">
        <v>68.320210000000003</v>
      </c>
      <c r="BL7781" s="33">
        <v>68.811329999999998</v>
      </c>
      <c r="BM7781" s="33">
        <v>72.415880000000001</v>
      </c>
      <c r="BN7781" s="33">
        <v>76.607990000000001</v>
      </c>
      <c r="BO7781" s="33">
        <v>80.541219999999996</v>
      </c>
      <c r="BP7781" s="33">
        <v>83.897289999999998</v>
      </c>
      <c r="BQ7781" s="33">
        <v>87.570530000000005</v>
      </c>
      <c r="BR7781" s="33">
        <v>90.571709999999996</v>
      </c>
      <c r="BS7781" s="33">
        <v>93.484909999999999</v>
      </c>
      <c r="BT7781" s="33">
        <v>95.188649999999996</v>
      </c>
      <c r="BU7781" s="33">
        <v>96.320989999999995</v>
      </c>
      <c r="BV7781" s="33">
        <v>97.132360000000006</v>
      </c>
      <c r="BW7781" s="33">
        <v>96.869640000000004</v>
      </c>
      <c r="BX7781" s="33">
        <v>94.832599999999999</v>
      </c>
      <c r="BY7781" s="33">
        <v>90.905169999999998</v>
      </c>
      <c r="BZ7781" s="33">
        <v>85.105440000000002</v>
      </c>
      <c r="CA7781" s="33">
        <v>80.960380000000001</v>
      </c>
      <c r="CB7781" s="33">
        <v>77.580730000000003</v>
      </c>
      <c r="CC7781" s="33">
        <v>75.671009999999995</v>
      </c>
      <c r="CD7781" s="9">
        <v>3449.0810000000001</v>
      </c>
      <c r="CE7781" s="9">
        <v>2828.373</v>
      </c>
      <c r="CF7781" s="9">
        <v>2979.973</v>
      </c>
      <c r="CG7781" s="9">
        <v>2323.3690000000001</v>
      </c>
      <c r="CH7781" s="9">
        <v>2245.8380000000002</v>
      </c>
      <c r="CI7781" s="9">
        <v>1274.671</v>
      </c>
      <c r="CJ7781" s="9">
        <v>1226.4659999999999</v>
      </c>
      <c r="CK7781" s="9">
        <v>1932.662</v>
      </c>
      <c r="CL7781" s="9">
        <v>3048.828</v>
      </c>
      <c r="CM7781" s="9">
        <v>4392.125</v>
      </c>
      <c r="CN7781" s="9">
        <v>5492.8590000000004</v>
      </c>
      <c r="CO7781" s="9">
        <v>7254.5690000000004</v>
      </c>
      <c r="CP7781" s="9">
        <v>7230.6459999999997</v>
      </c>
      <c r="CQ7781" s="9">
        <v>8482.8729999999996</v>
      </c>
      <c r="CR7781" s="9">
        <v>7941.9880000000003</v>
      </c>
      <c r="CS7781" s="9">
        <v>7874.299</v>
      </c>
      <c r="CT7781" s="9">
        <v>7963.5810000000001</v>
      </c>
      <c r="CU7781" s="9">
        <v>7655.6490000000003</v>
      </c>
      <c r="CV7781" s="9">
        <v>6875.5349999999999</v>
      </c>
      <c r="CW7781" s="9">
        <v>7859.3969999999999</v>
      </c>
      <c r="CX7781" s="9">
        <v>7321.8130000000001</v>
      </c>
      <c r="CY7781" s="9">
        <v>6224.9459999999999</v>
      </c>
      <c r="CZ7781" s="9">
        <v>5335.0169999999998</v>
      </c>
      <c r="DA7781" s="9">
        <v>5437.0609999999997</v>
      </c>
      <c r="DB7781" s="9">
        <v>6404.7190000000001</v>
      </c>
      <c r="DC7781" s="9">
        <v>66.841430000000003</v>
      </c>
      <c r="DD7781" s="9">
        <v>0</v>
      </c>
    </row>
    <row r="7782" spans="1:108" x14ac:dyDescent="0.25">
      <c r="A7782" s="9" t="s">
        <v>42</v>
      </c>
      <c r="B7782" s="9" t="s">
        <v>15</v>
      </c>
      <c r="C7782" s="9" t="s">
        <v>3</v>
      </c>
      <c r="D7782" s="9" t="s">
        <v>40</v>
      </c>
      <c r="E7782" s="9" t="s">
        <v>38</v>
      </c>
      <c r="F7782" s="9">
        <v>2016</v>
      </c>
      <c r="G7782" s="9">
        <v>8</v>
      </c>
      <c r="H7782" s="9"/>
      <c r="BF7782" s="33">
        <v>67.444829999999996</v>
      </c>
      <c r="BG7782" s="33">
        <v>66.052390000000003</v>
      </c>
      <c r="BH7782" s="33">
        <v>63.761510000000001</v>
      </c>
      <c r="BI7782" s="33">
        <v>63.419449999999998</v>
      </c>
      <c r="BJ7782" s="33">
        <v>61.74756</v>
      </c>
      <c r="BK7782" s="33">
        <v>61.076230000000002</v>
      </c>
      <c r="BL7782" s="33">
        <v>59.897750000000002</v>
      </c>
      <c r="BM7782" s="33">
        <v>62.731070000000003</v>
      </c>
      <c r="BN7782" s="33">
        <v>68.343630000000005</v>
      </c>
      <c r="BO7782" s="33">
        <v>73.464960000000005</v>
      </c>
      <c r="BP7782" s="33">
        <v>79.222710000000006</v>
      </c>
      <c r="BQ7782" s="33">
        <v>83.776759999999996</v>
      </c>
      <c r="BR7782" s="33">
        <v>87.356800000000007</v>
      </c>
      <c r="BS7782" s="33">
        <v>89.97542</v>
      </c>
      <c r="BT7782" s="33">
        <v>92.626390000000001</v>
      </c>
      <c r="BU7782" s="33">
        <v>93.729889999999997</v>
      </c>
      <c r="BV7782" s="33">
        <v>94.45411</v>
      </c>
      <c r="BW7782" s="33">
        <v>93.627179999999996</v>
      </c>
      <c r="BX7782" s="33">
        <v>91.501019999999997</v>
      </c>
      <c r="BY7782" s="33">
        <v>85.639610000000005</v>
      </c>
      <c r="BZ7782" s="33">
        <v>79.684979999999996</v>
      </c>
      <c r="CA7782" s="33">
        <v>75.237319999999997</v>
      </c>
      <c r="CB7782" s="33">
        <v>72.969080000000005</v>
      </c>
      <c r="CC7782" s="33">
        <v>70.380129999999994</v>
      </c>
      <c r="DC7782" s="9">
        <v>66.841430000000003</v>
      </c>
      <c r="DD7782" s="9">
        <v>0</v>
      </c>
    </row>
    <row r="7783" spans="1:108" x14ac:dyDescent="0.25">
      <c r="A7783" s="9" t="s">
        <v>42</v>
      </c>
      <c r="B7783" s="9" t="s">
        <v>15</v>
      </c>
      <c r="C7783" s="9" t="s">
        <v>3</v>
      </c>
      <c r="D7783" s="9" t="s">
        <v>40</v>
      </c>
      <c r="E7783" s="9" t="s">
        <v>38</v>
      </c>
      <c r="F7783" s="9">
        <v>2016</v>
      </c>
      <c r="G7783" s="9">
        <v>9</v>
      </c>
      <c r="H7783" s="9"/>
      <c r="BF7783" s="33">
        <v>68.060479999999998</v>
      </c>
      <c r="BG7783" s="33">
        <v>66.547309999999996</v>
      </c>
      <c r="BH7783" s="33">
        <v>65.130840000000006</v>
      </c>
      <c r="BI7783" s="33">
        <v>64.080250000000007</v>
      </c>
      <c r="BJ7783" s="33">
        <v>62.78105</v>
      </c>
      <c r="BK7783" s="33">
        <v>61.931240000000003</v>
      </c>
      <c r="BL7783" s="33">
        <v>61.348300000000002</v>
      </c>
      <c r="BM7783" s="33">
        <v>62.979680000000002</v>
      </c>
      <c r="BN7783" s="33">
        <v>68.512990000000002</v>
      </c>
      <c r="BO7783" s="33">
        <v>73.973050000000001</v>
      </c>
      <c r="BP7783" s="33">
        <v>78.513739999999999</v>
      </c>
      <c r="BQ7783" s="33">
        <v>82.721090000000004</v>
      </c>
      <c r="BR7783" s="33">
        <v>85.413749999999993</v>
      </c>
      <c r="BS7783" s="33">
        <v>87.753489999999999</v>
      </c>
      <c r="BT7783" s="33">
        <v>90.14846</v>
      </c>
      <c r="BU7783" s="33">
        <v>92.104659999999996</v>
      </c>
      <c r="BV7783" s="33">
        <v>93.163570000000007</v>
      </c>
      <c r="BW7783" s="33">
        <v>92.770539999999997</v>
      </c>
      <c r="BX7783" s="33">
        <v>89.402339999999995</v>
      </c>
      <c r="BY7783" s="33">
        <v>82.855279999999993</v>
      </c>
      <c r="BZ7783" s="33">
        <v>77.250839999999997</v>
      </c>
      <c r="CA7783" s="33">
        <v>73.232820000000004</v>
      </c>
      <c r="CB7783" s="33">
        <v>70.581270000000004</v>
      </c>
      <c r="CC7783" s="33">
        <v>69.010120000000001</v>
      </c>
      <c r="DC7783" s="9">
        <v>66.841430000000003</v>
      </c>
      <c r="DD7783" s="9">
        <v>0</v>
      </c>
    </row>
    <row r="7784" spans="1:108" x14ac:dyDescent="0.25">
      <c r="A7784" s="9" t="s">
        <v>42</v>
      </c>
      <c r="B7784" s="9" t="s">
        <v>15</v>
      </c>
      <c r="C7784" s="9" t="s">
        <v>3</v>
      </c>
      <c r="D7784" s="9" t="s">
        <v>40</v>
      </c>
      <c r="E7784" s="9" t="s">
        <v>38</v>
      </c>
      <c r="F7784" s="9">
        <v>2016</v>
      </c>
      <c r="G7784" s="9">
        <v>10</v>
      </c>
      <c r="H7784" s="9"/>
      <c r="BF7784" s="33">
        <v>61.215620000000001</v>
      </c>
      <c r="BG7784" s="33">
        <v>60.013779999999997</v>
      </c>
      <c r="BH7784" s="33">
        <v>58.855510000000002</v>
      </c>
      <c r="BI7784" s="33">
        <v>57.939799999999998</v>
      </c>
      <c r="BJ7784" s="33">
        <v>57.314799999999998</v>
      </c>
      <c r="BK7784" s="33">
        <v>56.257449999999999</v>
      </c>
      <c r="BL7784" s="33">
        <v>55.231619999999999</v>
      </c>
      <c r="BM7784" s="33">
        <v>54.729880000000001</v>
      </c>
      <c r="BN7784" s="33">
        <v>59.461509999999997</v>
      </c>
      <c r="BO7784" s="33">
        <v>67.562430000000006</v>
      </c>
      <c r="BP7784" s="33">
        <v>73.696619999999996</v>
      </c>
      <c r="BQ7784" s="33">
        <v>78.33081</v>
      </c>
      <c r="BR7784" s="33">
        <v>81.686310000000006</v>
      </c>
      <c r="BS7784" s="33">
        <v>84.103769999999997</v>
      </c>
      <c r="BT7784" s="33">
        <v>85.64622</v>
      </c>
      <c r="BU7784" s="33">
        <v>86.982249999999993</v>
      </c>
      <c r="BV7784" s="33">
        <v>86.99888</v>
      </c>
      <c r="BW7784" s="33">
        <v>86.255219999999994</v>
      </c>
      <c r="BX7784" s="33">
        <v>79.062569999999994</v>
      </c>
      <c r="BY7784" s="33">
        <v>71.358990000000006</v>
      </c>
      <c r="BZ7784" s="33">
        <v>66.958169999999996</v>
      </c>
      <c r="CA7784" s="33">
        <v>64.441540000000003</v>
      </c>
      <c r="CB7784" s="33">
        <v>63.590620000000001</v>
      </c>
      <c r="CC7784" s="33">
        <v>61.375</v>
      </c>
      <c r="DC7784" s="9">
        <v>66.841430000000003</v>
      </c>
      <c r="DD7784" s="9">
        <v>0</v>
      </c>
    </row>
    <row r="7785" spans="1:108" x14ac:dyDescent="0.25">
      <c r="A7785" s="9" t="s">
        <v>42</v>
      </c>
      <c r="B7785" s="9" t="s">
        <v>15</v>
      </c>
      <c r="C7785" s="9" t="s">
        <v>3</v>
      </c>
      <c r="D7785" s="9" t="s">
        <v>40</v>
      </c>
      <c r="E7785" s="9" t="s">
        <v>38</v>
      </c>
      <c r="F7785" s="9">
        <v>2017</v>
      </c>
      <c r="G7785" s="9">
        <v>5</v>
      </c>
      <c r="H7785" s="9"/>
      <c r="BF7785" s="33">
        <v>68.195980000000006</v>
      </c>
      <c r="BG7785" s="33">
        <v>67.304060000000007</v>
      </c>
      <c r="BH7785" s="33">
        <v>66.293199999999999</v>
      </c>
      <c r="BI7785" s="33">
        <v>65.097589999999997</v>
      </c>
      <c r="BJ7785" s="33">
        <v>64.011920000000003</v>
      </c>
      <c r="BK7785" s="33">
        <v>62.515529999999998</v>
      </c>
      <c r="BL7785" s="33">
        <v>63.534210000000002</v>
      </c>
      <c r="BM7785" s="33">
        <v>67.681030000000007</v>
      </c>
      <c r="BN7785" s="33">
        <v>71.726420000000005</v>
      </c>
      <c r="BO7785" s="33">
        <v>76.387720000000002</v>
      </c>
      <c r="BP7785" s="33">
        <v>80.099090000000004</v>
      </c>
      <c r="BQ7785" s="33">
        <v>82.798320000000004</v>
      </c>
      <c r="BR7785" s="33">
        <v>85.710080000000005</v>
      </c>
      <c r="BS7785" s="33">
        <v>88.350139999999996</v>
      </c>
      <c r="BT7785" s="33">
        <v>90.671340000000001</v>
      </c>
      <c r="BU7785" s="33">
        <v>92.196669999999997</v>
      </c>
      <c r="BV7785" s="33">
        <v>93.011809999999997</v>
      </c>
      <c r="BW7785" s="33">
        <v>92.931399999999996</v>
      </c>
      <c r="BX7785" s="33">
        <v>91.529210000000006</v>
      </c>
      <c r="BY7785" s="33">
        <v>87.850989999999996</v>
      </c>
      <c r="BZ7785" s="33">
        <v>81.178250000000006</v>
      </c>
      <c r="CA7785" s="33">
        <v>76.877600000000001</v>
      </c>
      <c r="CB7785" s="33">
        <v>73.977850000000004</v>
      </c>
      <c r="CC7785" s="33">
        <v>71.466989999999996</v>
      </c>
      <c r="DC7785" s="9">
        <v>66.841430000000003</v>
      </c>
      <c r="DD7785" s="9">
        <v>0</v>
      </c>
    </row>
    <row r="7786" spans="1:108" x14ac:dyDescent="0.25">
      <c r="A7786" s="9" t="s">
        <v>42</v>
      </c>
      <c r="B7786" s="9" t="s">
        <v>15</v>
      </c>
      <c r="C7786" s="9" t="s">
        <v>3</v>
      </c>
      <c r="D7786" s="9" t="s">
        <v>40</v>
      </c>
      <c r="E7786" s="9" t="s">
        <v>38</v>
      </c>
      <c r="F7786" s="9">
        <v>2017</v>
      </c>
      <c r="G7786" s="9">
        <v>6</v>
      </c>
      <c r="H7786" s="9"/>
      <c r="BF7786" s="33">
        <v>73.091589999999997</v>
      </c>
      <c r="BG7786" s="33">
        <v>70.964799999999997</v>
      </c>
      <c r="BH7786" s="33">
        <v>69.805369999999996</v>
      </c>
      <c r="BI7786" s="33">
        <v>68.476349999999996</v>
      </c>
      <c r="BJ7786" s="33">
        <v>67.780079999999998</v>
      </c>
      <c r="BK7786" s="33">
        <v>67.024010000000004</v>
      </c>
      <c r="BL7786" s="33">
        <v>67.342290000000006</v>
      </c>
      <c r="BM7786" s="33">
        <v>72.755960000000002</v>
      </c>
      <c r="BN7786" s="33">
        <v>78.604460000000003</v>
      </c>
      <c r="BO7786" s="33">
        <v>82.936660000000003</v>
      </c>
      <c r="BP7786" s="33">
        <v>86.678839999999994</v>
      </c>
      <c r="BQ7786" s="33">
        <v>90.033879999999996</v>
      </c>
      <c r="BR7786" s="33">
        <v>92.564030000000002</v>
      </c>
      <c r="BS7786" s="33">
        <v>94.995760000000004</v>
      </c>
      <c r="BT7786" s="33">
        <v>97.29101</v>
      </c>
      <c r="BU7786" s="33">
        <v>98.979349999999997</v>
      </c>
      <c r="BV7786" s="33">
        <v>100.1738</v>
      </c>
      <c r="BW7786" s="33">
        <v>99.853139999999996</v>
      </c>
      <c r="BX7786" s="33">
        <v>98.897189999999995</v>
      </c>
      <c r="BY7786" s="33">
        <v>95.155450000000002</v>
      </c>
      <c r="BZ7786" s="33">
        <v>87.635530000000003</v>
      </c>
      <c r="CA7786" s="33">
        <v>81.464070000000007</v>
      </c>
      <c r="CB7786" s="33">
        <v>78.989400000000003</v>
      </c>
      <c r="CC7786" s="33">
        <v>76.806430000000006</v>
      </c>
      <c r="DC7786" s="9">
        <v>66.841430000000003</v>
      </c>
      <c r="DD7786" s="9">
        <v>0</v>
      </c>
    </row>
    <row r="7787" spans="1:108" x14ac:dyDescent="0.25">
      <c r="A7787" s="9" t="s">
        <v>42</v>
      </c>
      <c r="B7787" s="9" t="s">
        <v>15</v>
      </c>
      <c r="C7787" s="9" t="s">
        <v>3</v>
      </c>
      <c r="D7787" s="9" t="s">
        <v>40</v>
      </c>
      <c r="E7787" s="9" t="s">
        <v>38</v>
      </c>
      <c r="F7787" s="9">
        <v>2017</v>
      </c>
      <c r="G7787" s="9">
        <v>7</v>
      </c>
      <c r="H7787" s="9">
        <v>5348.31</v>
      </c>
      <c r="I7787" s="9">
        <v>5241.4459999999999</v>
      </c>
      <c r="J7787" s="9">
        <v>5147.0569999999998</v>
      </c>
      <c r="K7787" s="9">
        <v>5506.3230000000003</v>
      </c>
      <c r="L7787" s="9">
        <v>5785.92</v>
      </c>
      <c r="M7787" s="9">
        <v>6131.3580000000002</v>
      </c>
      <c r="N7787" s="9">
        <v>6354.3220000000001</v>
      </c>
      <c r="O7787" s="9">
        <v>6844.5060000000003</v>
      </c>
      <c r="P7787" s="9">
        <v>7040.4790000000003</v>
      </c>
      <c r="Q7787" s="9">
        <v>7300.2709999999997</v>
      </c>
      <c r="R7787" s="9">
        <v>7482.2510000000002</v>
      </c>
      <c r="S7787" s="9">
        <v>7617.9489999999996</v>
      </c>
      <c r="T7787" s="9">
        <v>7012.116</v>
      </c>
      <c r="U7787" s="9">
        <v>4521.433</v>
      </c>
      <c r="V7787" s="9">
        <v>4541.4650000000001</v>
      </c>
      <c r="W7787" s="9">
        <v>4614.4949999999999</v>
      </c>
      <c r="X7787" s="9">
        <v>4730.2640000000001</v>
      </c>
      <c r="Y7787" s="9">
        <v>4884.9120000000003</v>
      </c>
      <c r="Z7787" s="9">
        <v>7803.848</v>
      </c>
      <c r="AA7787" s="9">
        <v>8119.3209999999999</v>
      </c>
      <c r="AB7787" s="9">
        <v>7535.9269999999997</v>
      </c>
      <c r="AC7787" s="9">
        <v>6644.08</v>
      </c>
      <c r="AD7787" s="9">
        <v>6031.3950000000004</v>
      </c>
      <c r="AE7787" s="9">
        <v>6005.9369999999999</v>
      </c>
      <c r="AF7787" s="9">
        <v>4666.2269999999999</v>
      </c>
      <c r="AG7787" s="9">
        <v>5273.6170000000002</v>
      </c>
      <c r="AH7787" s="9">
        <v>5183.1400000000003</v>
      </c>
      <c r="AI7787" s="9">
        <v>5104.299</v>
      </c>
      <c r="AJ7787" s="9">
        <v>5454.9459999999999</v>
      </c>
      <c r="AK7787" s="9">
        <v>5832.99</v>
      </c>
      <c r="AL7787" s="9">
        <v>6145.665</v>
      </c>
      <c r="AM7787" s="9">
        <v>6340.1239999999998</v>
      </c>
      <c r="AN7787" s="9">
        <v>6846.835</v>
      </c>
      <c r="AO7787" s="9">
        <v>7033.4040000000005</v>
      </c>
      <c r="AP7787" s="9">
        <v>7178.6170000000002</v>
      </c>
      <c r="AQ7787" s="9">
        <v>7346.4530000000004</v>
      </c>
      <c r="AR7787" s="9">
        <v>7644.81</v>
      </c>
      <c r="AS7787" s="9">
        <v>7754.5379999999996</v>
      </c>
      <c r="AT7787" s="9">
        <v>7885.3149999999996</v>
      </c>
      <c r="AU7787" s="9">
        <v>7895.7020000000002</v>
      </c>
      <c r="AV7787" s="9">
        <v>7907.2349999999997</v>
      </c>
      <c r="AW7787" s="9">
        <v>7955.5569999999998</v>
      </c>
      <c r="AX7787" s="9">
        <v>8005.9989999999998</v>
      </c>
      <c r="AY7787" s="9">
        <v>7979.1270000000004</v>
      </c>
      <c r="AZ7787" s="9">
        <v>7639.3450000000003</v>
      </c>
      <c r="BA7787" s="9">
        <v>7145.1980000000003</v>
      </c>
      <c r="BB7787" s="9">
        <v>6306.6480000000001</v>
      </c>
      <c r="BC7787" s="9">
        <v>5726.3069999999998</v>
      </c>
      <c r="BD7787" s="9">
        <v>5717.4250000000002</v>
      </c>
      <c r="BE7787" s="9">
        <v>7936.183</v>
      </c>
      <c r="BF7787" s="33">
        <v>75.087270000000004</v>
      </c>
      <c r="BG7787" s="33">
        <v>73.571430000000007</v>
      </c>
      <c r="BH7787" s="33">
        <v>72.459940000000003</v>
      </c>
      <c r="BI7787" s="33">
        <v>71.606939999999994</v>
      </c>
      <c r="BJ7787" s="33">
        <v>69.732669999999999</v>
      </c>
      <c r="BK7787" s="33">
        <v>68.320210000000003</v>
      </c>
      <c r="BL7787" s="33">
        <v>68.811329999999998</v>
      </c>
      <c r="BM7787" s="33">
        <v>72.415880000000001</v>
      </c>
      <c r="BN7787" s="33">
        <v>76.607990000000001</v>
      </c>
      <c r="BO7787" s="33">
        <v>80.541219999999996</v>
      </c>
      <c r="BP7787" s="33">
        <v>83.897289999999998</v>
      </c>
      <c r="BQ7787" s="33">
        <v>87.570530000000005</v>
      </c>
      <c r="BR7787" s="33">
        <v>90.571709999999996</v>
      </c>
      <c r="BS7787" s="33">
        <v>93.484909999999999</v>
      </c>
      <c r="BT7787" s="33">
        <v>95.188649999999996</v>
      </c>
      <c r="BU7787" s="33">
        <v>96.320989999999995</v>
      </c>
      <c r="BV7787" s="33">
        <v>97.132360000000006</v>
      </c>
      <c r="BW7787" s="33">
        <v>96.869640000000004</v>
      </c>
      <c r="BX7787" s="33">
        <v>94.832599999999999</v>
      </c>
      <c r="BY7787" s="33">
        <v>90.905169999999998</v>
      </c>
      <c r="BZ7787" s="33">
        <v>85.105440000000002</v>
      </c>
      <c r="CA7787" s="33">
        <v>80.960380000000001</v>
      </c>
      <c r="CB7787" s="33">
        <v>77.580730000000003</v>
      </c>
      <c r="CC7787" s="33">
        <v>75.671009999999995</v>
      </c>
      <c r="CD7787" s="9">
        <v>3450.7130000000002</v>
      </c>
      <c r="CE7787" s="9">
        <v>2828.2809999999999</v>
      </c>
      <c r="CF7787" s="9">
        <v>2979.2689999999998</v>
      </c>
      <c r="CG7787" s="9">
        <v>2323.511</v>
      </c>
      <c r="CH7787" s="9">
        <v>2245.942</v>
      </c>
      <c r="CI7787" s="9">
        <v>1274.528</v>
      </c>
      <c r="CJ7787" s="9">
        <v>1226.367</v>
      </c>
      <c r="CK7787" s="9">
        <v>1932.373</v>
      </c>
      <c r="CL7787" s="9">
        <v>3048.6460000000002</v>
      </c>
      <c r="CM7787" s="9">
        <v>4393.1419999999998</v>
      </c>
      <c r="CN7787" s="9">
        <v>5493.47</v>
      </c>
      <c r="CO7787" s="9">
        <v>7253.8010000000004</v>
      </c>
      <c r="CP7787" s="9">
        <v>7229.84</v>
      </c>
      <c r="CQ7787" s="9">
        <v>8481.6669999999995</v>
      </c>
      <c r="CR7787" s="9">
        <v>7941.3850000000002</v>
      </c>
      <c r="CS7787" s="9">
        <v>7873.6570000000002</v>
      </c>
      <c r="CT7787" s="9">
        <v>7964.72</v>
      </c>
      <c r="CU7787" s="9">
        <v>7657.402</v>
      </c>
      <c r="CV7787" s="9">
        <v>6877.1940000000004</v>
      </c>
      <c r="CW7787" s="9">
        <v>7859.4610000000002</v>
      </c>
      <c r="CX7787" s="9">
        <v>7322.759</v>
      </c>
      <c r="CY7787" s="9">
        <v>6227.2169999999996</v>
      </c>
      <c r="CZ7787" s="9">
        <v>5335.2960000000003</v>
      </c>
      <c r="DA7787" s="9">
        <v>5437.6639999999998</v>
      </c>
      <c r="DB7787" s="9">
        <v>6404.9830000000002</v>
      </c>
      <c r="DC7787" s="9">
        <v>66.841430000000003</v>
      </c>
      <c r="DD7787" s="9">
        <v>0</v>
      </c>
    </row>
    <row r="7788" spans="1:108" x14ac:dyDescent="0.25">
      <c r="A7788" s="9" t="s">
        <v>42</v>
      </c>
      <c r="B7788" s="9" t="s">
        <v>15</v>
      </c>
      <c r="C7788" s="9" t="s">
        <v>3</v>
      </c>
      <c r="D7788" s="9" t="s">
        <v>40</v>
      </c>
      <c r="E7788" s="9" t="s">
        <v>38</v>
      </c>
      <c r="F7788" s="9">
        <v>2017</v>
      </c>
      <c r="G7788" s="9">
        <v>8</v>
      </c>
      <c r="H7788" s="9"/>
      <c r="BF7788" s="33">
        <v>67.444829999999996</v>
      </c>
      <c r="BG7788" s="33">
        <v>66.052390000000003</v>
      </c>
      <c r="BH7788" s="33">
        <v>63.761510000000001</v>
      </c>
      <c r="BI7788" s="33">
        <v>63.419449999999998</v>
      </c>
      <c r="BJ7788" s="33">
        <v>61.74756</v>
      </c>
      <c r="BK7788" s="33">
        <v>61.076230000000002</v>
      </c>
      <c r="BL7788" s="33">
        <v>59.897750000000002</v>
      </c>
      <c r="BM7788" s="33">
        <v>62.731070000000003</v>
      </c>
      <c r="BN7788" s="33">
        <v>68.343630000000005</v>
      </c>
      <c r="BO7788" s="33">
        <v>73.464960000000005</v>
      </c>
      <c r="BP7788" s="33">
        <v>79.222710000000006</v>
      </c>
      <c r="BQ7788" s="33">
        <v>83.776759999999996</v>
      </c>
      <c r="BR7788" s="33">
        <v>87.356800000000007</v>
      </c>
      <c r="BS7788" s="33">
        <v>89.97542</v>
      </c>
      <c r="BT7788" s="33">
        <v>92.626390000000001</v>
      </c>
      <c r="BU7788" s="33">
        <v>93.729889999999997</v>
      </c>
      <c r="BV7788" s="33">
        <v>94.45411</v>
      </c>
      <c r="BW7788" s="33">
        <v>93.627179999999996</v>
      </c>
      <c r="BX7788" s="33">
        <v>91.501019999999997</v>
      </c>
      <c r="BY7788" s="33">
        <v>85.639610000000005</v>
      </c>
      <c r="BZ7788" s="33">
        <v>79.684979999999996</v>
      </c>
      <c r="CA7788" s="33">
        <v>75.237319999999997</v>
      </c>
      <c r="CB7788" s="33">
        <v>72.969080000000005</v>
      </c>
      <c r="CC7788" s="33">
        <v>70.380129999999994</v>
      </c>
      <c r="DC7788" s="9">
        <v>66.841430000000003</v>
      </c>
      <c r="DD7788" s="9">
        <v>0</v>
      </c>
    </row>
    <row r="7789" spans="1:108" x14ac:dyDescent="0.25">
      <c r="A7789" s="9" t="s">
        <v>42</v>
      </c>
      <c r="B7789" s="9" t="s">
        <v>15</v>
      </c>
      <c r="C7789" s="9" t="s">
        <v>3</v>
      </c>
      <c r="D7789" s="9" t="s">
        <v>40</v>
      </c>
      <c r="E7789" s="9" t="s">
        <v>38</v>
      </c>
      <c r="F7789" s="9">
        <v>2017</v>
      </c>
      <c r="G7789" s="9">
        <v>9</v>
      </c>
      <c r="H7789" s="9"/>
      <c r="BF7789" s="33">
        <v>68.060479999999998</v>
      </c>
      <c r="BG7789" s="33">
        <v>66.547309999999996</v>
      </c>
      <c r="BH7789" s="33">
        <v>65.130840000000006</v>
      </c>
      <c r="BI7789" s="33">
        <v>64.080250000000007</v>
      </c>
      <c r="BJ7789" s="33">
        <v>62.78105</v>
      </c>
      <c r="BK7789" s="33">
        <v>61.931240000000003</v>
      </c>
      <c r="BL7789" s="33">
        <v>61.348300000000002</v>
      </c>
      <c r="BM7789" s="33">
        <v>62.979680000000002</v>
      </c>
      <c r="BN7789" s="33">
        <v>68.512990000000002</v>
      </c>
      <c r="BO7789" s="33">
        <v>73.973050000000001</v>
      </c>
      <c r="BP7789" s="33">
        <v>78.513739999999999</v>
      </c>
      <c r="BQ7789" s="33">
        <v>82.721090000000004</v>
      </c>
      <c r="BR7789" s="33">
        <v>85.413749999999993</v>
      </c>
      <c r="BS7789" s="33">
        <v>87.753489999999999</v>
      </c>
      <c r="BT7789" s="33">
        <v>90.14846</v>
      </c>
      <c r="BU7789" s="33">
        <v>92.104659999999996</v>
      </c>
      <c r="BV7789" s="33">
        <v>93.163570000000007</v>
      </c>
      <c r="BW7789" s="33">
        <v>92.770539999999997</v>
      </c>
      <c r="BX7789" s="33">
        <v>89.402339999999995</v>
      </c>
      <c r="BY7789" s="33">
        <v>82.855279999999993</v>
      </c>
      <c r="BZ7789" s="33">
        <v>77.250839999999997</v>
      </c>
      <c r="CA7789" s="33">
        <v>73.232820000000004</v>
      </c>
      <c r="CB7789" s="33">
        <v>70.581270000000004</v>
      </c>
      <c r="CC7789" s="33">
        <v>69.010120000000001</v>
      </c>
      <c r="DC7789" s="9">
        <v>66.841430000000003</v>
      </c>
      <c r="DD7789" s="9">
        <v>0</v>
      </c>
    </row>
    <row r="7790" spans="1:108" x14ac:dyDescent="0.25">
      <c r="A7790" s="9" t="s">
        <v>42</v>
      </c>
      <c r="B7790" s="9" t="s">
        <v>15</v>
      </c>
      <c r="C7790" s="9" t="s">
        <v>3</v>
      </c>
      <c r="D7790" s="9" t="s">
        <v>40</v>
      </c>
      <c r="E7790" s="9" t="s">
        <v>38</v>
      </c>
      <c r="F7790" s="9">
        <v>2017</v>
      </c>
      <c r="G7790" s="9">
        <v>10</v>
      </c>
      <c r="H7790" s="9"/>
      <c r="BF7790" s="33">
        <v>61.215620000000001</v>
      </c>
      <c r="BG7790" s="33">
        <v>60.013779999999997</v>
      </c>
      <c r="BH7790" s="33">
        <v>58.855510000000002</v>
      </c>
      <c r="BI7790" s="33">
        <v>57.939799999999998</v>
      </c>
      <c r="BJ7790" s="33">
        <v>57.314799999999998</v>
      </c>
      <c r="BK7790" s="33">
        <v>56.257449999999999</v>
      </c>
      <c r="BL7790" s="33">
        <v>55.231619999999999</v>
      </c>
      <c r="BM7790" s="33">
        <v>54.729880000000001</v>
      </c>
      <c r="BN7790" s="33">
        <v>59.461509999999997</v>
      </c>
      <c r="BO7790" s="33">
        <v>67.562430000000006</v>
      </c>
      <c r="BP7790" s="33">
        <v>73.696619999999996</v>
      </c>
      <c r="BQ7790" s="33">
        <v>78.33081</v>
      </c>
      <c r="BR7790" s="33">
        <v>81.686310000000006</v>
      </c>
      <c r="BS7790" s="33">
        <v>84.103769999999997</v>
      </c>
      <c r="BT7790" s="33">
        <v>85.64622</v>
      </c>
      <c r="BU7790" s="33">
        <v>86.982249999999993</v>
      </c>
      <c r="BV7790" s="33">
        <v>86.99888</v>
      </c>
      <c r="BW7790" s="33">
        <v>86.255219999999994</v>
      </c>
      <c r="BX7790" s="33">
        <v>79.062569999999994</v>
      </c>
      <c r="BY7790" s="33">
        <v>71.358990000000006</v>
      </c>
      <c r="BZ7790" s="33">
        <v>66.958169999999996</v>
      </c>
      <c r="CA7790" s="33">
        <v>64.441540000000003</v>
      </c>
      <c r="CB7790" s="33">
        <v>63.590620000000001</v>
      </c>
      <c r="CC7790" s="33">
        <v>61.375</v>
      </c>
      <c r="DC7790" s="9">
        <v>66.841430000000003</v>
      </c>
      <c r="DD7790" s="9">
        <v>0</v>
      </c>
    </row>
    <row r="7791" spans="1:108" x14ac:dyDescent="0.25">
      <c r="A7791" s="9" t="s">
        <v>42</v>
      </c>
      <c r="B7791" s="9" t="s">
        <v>15</v>
      </c>
      <c r="C7791" s="9" t="s">
        <v>3</v>
      </c>
      <c r="D7791" s="9" t="s">
        <v>40</v>
      </c>
      <c r="E7791" s="9" t="s">
        <v>38</v>
      </c>
      <c r="F7791" s="9">
        <v>2018</v>
      </c>
      <c r="G7791" s="9">
        <v>5</v>
      </c>
      <c r="H7791" s="9"/>
      <c r="BF7791" s="33">
        <v>68.195980000000006</v>
      </c>
      <c r="BG7791" s="33">
        <v>67.304060000000007</v>
      </c>
      <c r="BH7791" s="33">
        <v>66.293199999999999</v>
      </c>
      <c r="BI7791" s="33">
        <v>65.097589999999997</v>
      </c>
      <c r="BJ7791" s="33">
        <v>64.011920000000003</v>
      </c>
      <c r="BK7791" s="33">
        <v>62.515529999999998</v>
      </c>
      <c r="BL7791" s="33">
        <v>63.534210000000002</v>
      </c>
      <c r="BM7791" s="33">
        <v>67.681030000000007</v>
      </c>
      <c r="BN7791" s="33">
        <v>71.726420000000005</v>
      </c>
      <c r="BO7791" s="33">
        <v>76.387720000000002</v>
      </c>
      <c r="BP7791" s="33">
        <v>80.099090000000004</v>
      </c>
      <c r="BQ7791" s="33">
        <v>82.798320000000004</v>
      </c>
      <c r="BR7791" s="33">
        <v>85.710080000000005</v>
      </c>
      <c r="BS7791" s="33">
        <v>88.350139999999996</v>
      </c>
      <c r="BT7791" s="33">
        <v>90.671340000000001</v>
      </c>
      <c r="BU7791" s="33">
        <v>92.196669999999997</v>
      </c>
      <c r="BV7791" s="33">
        <v>93.011809999999997</v>
      </c>
      <c r="BW7791" s="33">
        <v>92.931399999999996</v>
      </c>
      <c r="BX7791" s="33">
        <v>91.529210000000006</v>
      </c>
      <c r="BY7791" s="33">
        <v>87.850989999999996</v>
      </c>
      <c r="BZ7791" s="33">
        <v>81.178250000000006</v>
      </c>
      <c r="CA7791" s="33">
        <v>76.877600000000001</v>
      </c>
      <c r="CB7791" s="33">
        <v>73.977850000000004</v>
      </c>
      <c r="CC7791" s="33">
        <v>71.466989999999996</v>
      </c>
      <c r="DC7791" s="9">
        <v>66.841430000000003</v>
      </c>
      <c r="DD7791" s="9">
        <v>0</v>
      </c>
    </row>
    <row r="7792" spans="1:108" x14ac:dyDescent="0.25">
      <c r="A7792" s="9" t="s">
        <v>42</v>
      </c>
      <c r="B7792" s="9" t="s">
        <v>15</v>
      </c>
      <c r="C7792" s="9" t="s">
        <v>3</v>
      </c>
      <c r="D7792" s="9" t="s">
        <v>40</v>
      </c>
      <c r="E7792" s="9" t="s">
        <v>38</v>
      </c>
      <c r="F7792" s="9">
        <v>2018</v>
      </c>
      <c r="G7792" s="9">
        <v>6</v>
      </c>
      <c r="H7792" s="9"/>
      <c r="BF7792" s="33">
        <v>73.091589999999997</v>
      </c>
      <c r="BG7792" s="33">
        <v>70.964799999999997</v>
      </c>
      <c r="BH7792" s="33">
        <v>69.805369999999996</v>
      </c>
      <c r="BI7792" s="33">
        <v>68.476349999999996</v>
      </c>
      <c r="BJ7792" s="33">
        <v>67.780079999999998</v>
      </c>
      <c r="BK7792" s="33">
        <v>67.024010000000004</v>
      </c>
      <c r="BL7792" s="33">
        <v>67.342290000000006</v>
      </c>
      <c r="BM7792" s="33">
        <v>72.755960000000002</v>
      </c>
      <c r="BN7792" s="33">
        <v>78.604460000000003</v>
      </c>
      <c r="BO7792" s="33">
        <v>82.936660000000003</v>
      </c>
      <c r="BP7792" s="33">
        <v>86.678839999999994</v>
      </c>
      <c r="BQ7792" s="33">
        <v>90.033879999999996</v>
      </c>
      <c r="BR7792" s="33">
        <v>92.564030000000002</v>
      </c>
      <c r="BS7792" s="33">
        <v>94.995760000000004</v>
      </c>
      <c r="BT7792" s="33">
        <v>97.29101</v>
      </c>
      <c r="BU7792" s="33">
        <v>98.979349999999997</v>
      </c>
      <c r="BV7792" s="33">
        <v>100.1738</v>
      </c>
      <c r="BW7792" s="33">
        <v>99.853139999999996</v>
      </c>
      <c r="BX7792" s="33">
        <v>98.897189999999995</v>
      </c>
      <c r="BY7792" s="33">
        <v>95.155450000000002</v>
      </c>
      <c r="BZ7792" s="33">
        <v>87.635530000000003</v>
      </c>
      <c r="CA7792" s="33">
        <v>81.464070000000007</v>
      </c>
      <c r="CB7792" s="33">
        <v>78.989400000000003</v>
      </c>
      <c r="CC7792" s="33">
        <v>76.806430000000006</v>
      </c>
      <c r="DC7792" s="9">
        <v>66.841430000000003</v>
      </c>
      <c r="DD7792" s="9">
        <v>0</v>
      </c>
    </row>
    <row r="7793" spans="1:108" x14ac:dyDescent="0.25">
      <c r="A7793" s="9" t="s">
        <v>42</v>
      </c>
      <c r="B7793" s="9" t="s">
        <v>15</v>
      </c>
      <c r="C7793" s="9" t="s">
        <v>3</v>
      </c>
      <c r="D7793" s="9" t="s">
        <v>40</v>
      </c>
      <c r="E7793" s="9" t="s">
        <v>38</v>
      </c>
      <c r="F7793" s="9">
        <v>2018</v>
      </c>
      <c r="G7793" s="9">
        <v>7</v>
      </c>
      <c r="H7793" s="9">
        <v>5342.634</v>
      </c>
      <c r="I7793" s="9">
        <v>5236.8789999999999</v>
      </c>
      <c r="J7793" s="9">
        <v>5142.9719999999998</v>
      </c>
      <c r="K7793" s="9">
        <v>5502.9030000000002</v>
      </c>
      <c r="L7793" s="9">
        <v>5785.1419999999998</v>
      </c>
      <c r="M7793" s="9">
        <v>6131.1260000000002</v>
      </c>
      <c r="N7793" s="9">
        <v>6358.3469999999998</v>
      </c>
      <c r="O7793" s="9">
        <v>6847.29</v>
      </c>
      <c r="P7793" s="9">
        <v>7042.0370000000003</v>
      </c>
      <c r="Q7793" s="9">
        <v>7301.7539999999999</v>
      </c>
      <c r="R7793" s="9">
        <v>7481.4459999999999</v>
      </c>
      <c r="S7793" s="9">
        <v>7618.1379999999999</v>
      </c>
      <c r="T7793" s="9">
        <v>7010.5709999999999</v>
      </c>
      <c r="U7793" s="9">
        <v>4517.9120000000003</v>
      </c>
      <c r="V7793" s="9">
        <v>4537.9440000000004</v>
      </c>
      <c r="W7793" s="9">
        <v>4610.6329999999998</v>
      </c>
      <c r="X7793" s="9">
        <v>4725.6019999999999</v>
      </c>
      <c r="Y7793" s="9">
        <v>4878.7690000000002</v>
      </c>
      <c r="Z7793" s="9">
        <v>7798.0959999999995</v>
      </c>
      <c r="AA7793" s="9">
        <v>8113.9080000000004</v>
      </c>
      <c r="AB7793" s="9">
        <v>7530.7539999999999</v>
      </c>
      <c r="AC7793" s="9">
        <v>6640.5720000000001</v>
      </c>
      <c r="AD7793" s="9">
        <v>6030.3609999999999</v>
      </c>
      <c r="AE7793" s="9">
        <v>6004.9030000000002</v>
      </c>
      <c r="AF7793" s="9">
        <v>4661.8959999999997</v>
      </c>
      <c r="AG7793" s="9">
        <v>5267.94</v>
      </c>
      <c r="AH7793" s="9">
        <v>5178.5730000000003</v>
      </c>
      <c r="AI7793" s="9">
        <v>5100.2150000000001</v>
      </c>
      <c r="AJ7793" s="9">
        <v>5451.5259999999998</v>
      </c>
      <c r="AK7793" s="9">
        <v>5832.2120000000004</v>
      </c>
      <c r="AL7793" s="9">
        <v>6145.433</v>
      </c>
      <c r="AM7793" s="9">
        <v>6344.1509999999998</v>
      </c>
      <c r="AN7793" s="9">
        <v>6849.6189999999997</v>
      </c>
      <c r="AO7793" s="9">
        <v>7034.9629999999997</v>
      </c>
      <c r="AP7793" s="9">
        <v>7180.1</v>
      </c>
      <c r="AQ7793" s="9">
        <v>7345.6490000000003</v>
      </c>
      <c r="AR7793" s="9">
        <v>7644.9989999999998</v>
      </c>
      <c r="AS7793" s="9">
        <v>7752.9939999999997</v>
      </c>
      <c r="AT7793" s="9">
        <v>7881.7950000000001</v>
      </c>
      <c r="AU7793" s="9">
        <v>7892.1809999999996</v>
      </c>
      <c r="AV7793" s="9">
        <v>7903.3729999999996</v>
      </c>
      <c r="AW7793" s="9">
        <v>7950.8950000000004</v>
      </c>
      <c r="AX7793" s="9">
        <v>7999.8559999999998</v>
      </c>
      <c r="AY7793" s="9">
        <v>7973.375</v>
      </c>
      <c r="AZ7793" s="9">
        <v>7633.9319999999998</v>
      </c>
      <c r="BA7793" s="9">
        <v>7140.0249999999996</v>
      </c>
      <c r="BB7793" s="9">
        <v>6303.1409999999996</v>
      </c>
      <c r="BC7793" s="9">
        <v>5725.2730000000001</v>
      </c>
      <c r="BD7793" s="9">
        <v>5716.3919999999998</v>
      </c>
      <c r="BE7793" s="9">
        <v>7931.8519999999999</v>
      </c>
      <c r="BF7793" s="33">
        <v>75.087270000000004</v>
      </c>
      <c r="BG7793" s="33">
        <v>73.571430000000007</v>
      </c>
      <c r="BH7793" s="33">
        <v>72.459940000000003</v>
      </c>
      <c r="BI7793" s="33">
        <v>71.606939999999994</v>
      </c>
      <c r="BJ7793" s="33">
        <v>69.732669999999999</v>
      </c>
      <c r="BK7793" s="33">
        <v>68.320210000000003</v>
      </c>
      <c r="BL7793" s="33">
        <v>68.811329999999998</v>
      </c>
      <c r="BM7793" s="33">
        <v>72.415880000000001</v>
      </c>
      <c r="BN7793" s="33">
        <v>76.607990000000001</v>
      </c>
      <c r="BO7793" s="33">
        <v>80.541219999999996</v>
      </c>
      <c r="BP7793" s="33">
        <v>83.897289999999998</v>
      </c>
      <c r="BQ7793" s="33">
        <v>87.570530000000005</v>
      </c>
      <c r="BR7793" s="33">
        <v>90.571709999999996</v>
      </c>
      <c r="BS7793" s="33">
        <v>93.484909999999999</v>
      </c>
      <c r="BT7793" s="33">
        <v>95.188649999999996</v>
      </c>
      <c r="BU7793" s="33">
        <v>96.320989999999995</v>
      </c>
      <c r="BV7793" s="33">
        <v>97.132360000000006</v>
      </c>
      <c r="BW7793" s="33">
        <v>96.869640000000004</v>
      </c>
      <c r="BX7793" s="33">
        <v>94.832599999999999</v>
      </c>
      <c r="BY7793" s="33">
        <v>90.905169999999998</v>
      </c>
      <c r="BZ7793" s="33">
        <v>85.105440000000002</v>
      </c>
      <c r="CA7793" s="33">
        <v>80.960380000000001</v>
      </c>
      <c r="CB7793" s="33">
        <v>77.580730000000003</v>
      </c>
      <c r="CC7793" s="33">
        <v>75.671009999999995</v>
      </c>
      <c r="CD7793" s="9">
        <v>3455.123</v>
      </c>
      <c r="CE7793" s="9">
        <v>2831.17</v>
      </c>
      <c r="CF7793" s="9">
        <v>2982.114</v>
      </c>
      <c r="CG7793" s="9">
        <v>2325.547</v>
      </c>
      <c r="CH7793" s="9">
        <v>2247.08</v>
      </c>
      <c r="CI7793" s="9">
        <v>1275.9280000000001</v>
      </c>
      <c r="CJ7793" s="9">
        <v>1227.5160000000001</v>
      </c>
      <c r="CK7793" s="9">
        <v>1933.876</v>
      </c>
      <c r="CL7793" s="9">
        <v>3050.7579999999998</v>
      </c>
      <c r="CM7793" s="9">
        <v>4396.4250000000002</v>
      </c>
      <c r="CN7793" s="9">
        <v>5497.7550000000001</v>
      </c>
      <c r="CO7793" s="9">
        <v>7259.826</v>
      </c>
      <c r="CP7793" s="9">
        <v>7235.0029999999997</v>
      </c>
      <c r="CQ7793" s="9">
        <v>8486.8060000000005</v>
      </c>
      <c r="CR7793" s="9">
        <v>7946.49</v>
      </c>
      <c r="CS7793" s="9">
        <v>7879.4250000000002</v>
      </c>
      <c r="CT7793" s="9">
        <v>7971.6379999999999</v>
      </c>
      <c r="CU7793" s="9">
        <v>7663.4780000000001</v>
      </c>
      <c r="CV7793" s="9">
        <v>6884.75</v>
      </c>
      <c r="CW7793" s="9">
        <v>7868.5690000000004</v>
      </c>
      <c r="CX7793" s="9">
        <v>7330.2340000000004</v>
      </c>
      <c r="CY7793" s="9">
        <v>6234.0820000000003</v>
      </c>
      <c r="CZ7793" s="9">
        <v>5340.0990000000002</v>
      </c>
      <c r="DA7793" s="9">
        <v>5442.5349999999999</v>
      </c>
      <c r="DB7793" s="9">
        <v>6409.5540000000001</v>
      </c>
      <c r="DC7793" s="9">
        <v>66.841430000000003</v>
      </c>
      <c r="DD7793" s="9">
        <v>0</v>
      </c>
    </row>
    <row r="7794" spans="1:108" x14ac:dyDescent="0.25">
      <c r="A7794" s="9" t="s">
        <v>42</v>
      </c>
      <c r="B7794" s="9" t="s">
        <v>15</v>
      </c>
      <c r="C7794" s="9" t="s">
        <v>3</v>
      </c>
      <c r="D7794" s="9" t="s">
        <v>40</v>
      </c>
      <c r="E7794" s="9" t="s">
        <v>38</v>
      </c>
      <c r="F7794" s="9">
        <v>2018</v>
      </c>
      <c r="G7794" s="9">
        <v>8</v>
      </c>
      <c r="H7794" s="9"/>
      <c r="BF7794" s="33">
        <v>67.444829999999996</v>
      </c>
      <c r="BG7794" s="33">
        <v>66.052390000000003</v>
      </c>
      <c r="BH7794" s="33">
        <v>63.761510000000001</v>
      </c>
      <c r="BI7794" s="33">
        <v>63.419449999999998</v>
      </c>
      <c r="BJ7794" s="33">
        <v>61.74756</v>
      </c>
      <c r="BK7794" s="33">
        <v>61.076230000000002</v>
      </c>
      <c r="BL7794" s="33">
        <v>59.897750000000002</v>
      </c>
      <c r="BM7794" s="33">
        <v>62.731070000000003</v>
      </c>
      <c r="BN7794" s="33">
        <v>68.343630000000005</v>
      </c>
      <c r="BO7794" s="33">
        <v>73.464960000000005</v>
      </c>
      <c r="BP7794" s="33">
        <v>79.222710000000006</v>
      </c>
      <c r="BQ7794" s="33">
        <v>83.776759999999996</v>
      </c>
      <c r="BR7794" s="33">
        <v>87.356800000000007</v>
      </c>
      <c r="BS7794" s="33">
        <v>89.97542</v>
      </c>
      <c r="BT7794" s="33">
        <v>92.626390000000001</v>
      </c>
      <c r="BU7794" s="33">
        <v>93.729889999999997</v>
      </c>
      <c r="BV7794" s="33">
        <v>94.45411</v>
      </c>
      <c r="BW7794" s="33">
        <v>93.627179999999996</v>
      </c>
      <c r="BX7794" s="33">
        <v>91.501019999999997</v>
      </c>
      <c r="BY7794" s="33">
        <v>85.639610000000005</v>
      </c>
      <c r="BZ7794" s="33">
        <v>79.684979999999996</v>
      </c>
      <c r="CA7794" s="33">
        <v>75.237319999999997</v>
      </c>
      <c r="CB7794" s="33">
        <v>72.969080000000005</v>
      </c>
      <c r="CC7794" s="33">
        <v>70.380129999999994</v>
      </c>
      <c r="CN7794" s="34"/>
      <c r="CO7794" s="34"/>
      <c r="CP7794" s="34"/>
      <c r="CQ7794" s="34"/>
      <c r="CR7794" s="34"/>
      <c r="CS7794" s="34"/>
      <c r="CT7794" s="34"/>
      <c r="CU7794" s="34"/>
      <c r="CV7794" s="34"/>
      <c r="CW7794" s="34"/>
      <c r="CX7794" s="34"/>
      <c r="CY7794" s="34"/>
      <c r="CZ7794" s="34"/>
      <c r="DA7794" s="34"/>
      <c r="DB7794" s="34"/>
      <c r="DC7794" s="9">
        <v>66.841430000000003</v>
      </c>
      <c r="DD7794" s="9">
        <v>0</v>
      </c>
    </row>
    <row r="7795" spans="1:108" x14ac:dyDescent="0.25">
      <c r="A7795" s="9" t="s">
        <v>42</v>
      </c>
      <c r="B7795" s="9" t="s">
        <v>15</v>
      </c>
      <c r="C7795" s="9" t="s">
        <v>3</v>
      </c>
      <c r="D7795" s="9" t="s">
        <v>40</v>
      </c>
      <c r="E7795" s="9" t="s">
        <v>38</v>
      </c>
      <c r="F7795" s="9">
        <v>2018</v>
      </c>
      <c r="G7795" s="9">
        <v>9</v>
      </c>
      <c r="H7795" s="9"/>
      <c r="BF7795" s="33">
        <v>68.060479999999998</v>
      </c>
      <c r="BG7795" s="33">
        <v>66.547309999999996</v>
      </c>
      <c r="BH7795" s="33">
        <v>65.130840000000006</v>
      </c>
      <c r="BI7795" s="33">
        <v>64.080250000000007</v>
      </c>
      <c r="BJ7795" s="33">
        <v>62.78105</v>
      </c>
      <c r="BK7795" s="33">
        <v>61.931240000000003</v>
      </c>
      <c r="BL7795" s="33">
        <v>61.348300000000002</v>
      </c>
      <c r="BM7795" s="33">
        <v>62.979680000000002</v>
      </c>
      <c r="BN7795" s="33">
        <v>68.512990000000002</v>
      </c>
      <c r="BO7795" s="33">
        <v>73.973050000000001</v>
      </c>
      <c r="BP7795" s="33">
        <v>78.513739999999999</v>
      </c>
      <c r="BQ7795" s="33">
        <v>82.721090000000004</v>
      </c>
      <c r="BR7795" s="33">
        <v>85.413749999999993</v>
      </c>
      <c r="BS7795" s="33">
        <v>87.753489999999999</v>
      </c>
      <c r="BT7795" s="33">
        <v>90.14846</v>
      </c>
      <c r="BU7795" s="33">
        <v>92.104659999999996</v>
      </c>
      <c r="BV7795" s="33">
        <v>93.163570000000007</v>
      </c>
      <c r="BW7795" s="33">
        <v>92.770539999999997</v>
      </c>
      <c r="BX7795" s="33">
        <v>89.402339999999995</v>
      </c>
      <c r="BY7795" s="33">
        <v>82.855279999999993</v>
      </c>
      <c r="BZ7795" s="33">
        <v>77.250839999999997</v>
      </c>
      <c r="CA7795" s="33">
        <v>73.232820000000004</v>
      </c>
      <c r="CB7795" s="33">
        <v>70.581270000000004</v>
      </c>
      <c r="CC7795" s="33">
        <v>69.010120000000001</v>
      </c>
      <c r="DC7795" s="9">
        <v>66.841430000000003</v>
      </c>
      <c r="DD7795" s="9">
        <v>0</v>
      </c>
    </row>
    <row r="7796" spans="1:108" x14ac:dyDescent="0.25">
      <c r="A7796" s="9" t="s">
        <v>42</v>
      </c>
      <c r="B7796" s="9" t="s">
        <v>15</v>
      </c>
      <c r="C7796" s="9" t="s">
        <v>3</v>
      </c>
      <c r="D7796" s="9" t="s">
        <v>40</v>
      </c>
      <c r="E7796" s="9" t="s">
        <v>38</v>
      </c>
      <c r="F7796" s="9">
        <v>2018</v>
      </c>
      <c r="G7796" s="9">
        <v>10</v>
      </c>
      <c r="H7796" s="9"/>
      <c r="BF7796" s="33">
        <v>61.215620000000001</v>
      </c>
      <c r="BG7796" s="33">
        <v>60.013779999999997</v>
      </c>
      <c r="BH7796" s="33">
        <v>58.855510000000002</v>
      </c>
      <c r="BI7796" s="33">
        <v>57.939799999999998</v>
      </c>
      <c r="BJ7796" s="33">
        <v>57.314799999999998</v>
      </c>
      <c r="BK7796" s="33">
        <v>56.257449999999999</v>
      </c>
      <c r="BL7796" s="33">
        <v>55.231619999999999</v>
      </c>
      <c r="BM7796" s="33">
        <v>54.729880000000001</v>
      </c>
      <c r="BN7796" s="33">
        <v>59.461509999999997</v>
      </c>
      <c r="BO7796" s="33">
        <v>67.562430000000006</v>
      </c>
      <c r="BP7796" s="33">
        <v>73.696619999999996</v>
      </c>
      <c r="BQ7796" s="33">
        <v>78.33081</v>
      </c>
      <c r="BR7796" s="33">
        <v>81.686310000000006</v>
      </c>
      <c r="BS7796" s="33">
        <v>84.103769999999997</v>
      </c>
      <c r="BT7796" s="33">
        <v>85.64622</v>
      </c>
      <c r="BU7796" s="33">
        <v>86.982249999999993</v>
      </c>
      <c r="BV7796" s="33">
        <v>86.99888</v>
      </c>
      <c r="BW7796" s="33">
        <v>86.255219999999994</v>
      </c>
      <c r="BX7796" s="33">
        <v>79.062569999999994</v>
      </c>
      <c r="BY7796" s="33">
        <v>71.358990000000006</v>
      </c>
      <c r="BZ7796" s="33">
        <v>66.958169999999996</v>
      </c>
      <c r="CA7796" s="33">
        <v>64.441540000000003</v>
      </c>
      <c r="CB7796" s="33">
        <v>63.590620000000001</v>
      </c>
      <c r="CC7796" s="33">
        <v>61.375</v>
      </c>
      <c r="DC7796" s="9">
        <v>66.841430000000003</v>
      </c>
      <c r="DD7796" s="9">
        <v>0</v>
      </c>
    </row>
    <row r="7797" spans="1:108" x14ac:dyDescent="0.25">
      <c r="A7797" s="9" t="s">
        <v>42</v>
      </c>
      <c r="B7797" s="9" t="s">
        <v>15</v>
      </c>
      <c r="C7797" s="9" t="s">
        <v>3</v>
      </c>
      <c r="D7797" s="9" t="s">
        <v>40</v>
      </c>
      <c r="E7797" s="9" t="s">
        <v>38</v>
      </c>
      <c r="F7797" s="9">
        <v>2019</v>
      </c>
      <c r="G7797" s="9">
        <v>5</v>
      </c>
      <c r="H7797" s="9"/>
      <c r="BF7797" s="33">
        <v>68.195980000000006</v>
      </c>
      <c r="BG7797" s="33">
        <v>67.304060000000007</v>
      </c>
      <c r="BH7797" s="33">
        <v>66.293199999999999</v>
      </c>
      <c r="BI7797" s="33">
        <v>65.097589999999997</v>
      </c>
      <c r="BJ7797" s="33">
        <v>64.011920000000003</v>
      </c>
      <c r="BK7797" s="33">
        <v>62.515529999999998</v>
      </c>
      <c r="BL7797" s="33">
        <v>63.534210000000002</v>
      </c>
      <c r="BM7797" s="33">
        <v>67.681030000000007</v>
      </c>
      <c r="BN7797" s="33">
        <v>71.726420000000005</v>
      </c>
      <c r="BO7797" s="33">
        <v>76.387720000000002</v>
      </c>
      <c r="BP7797" s="33">
        <v>80.099090000000004</v>
      </c>
      <c r="BQ7797" s="33">
        <v>82.798320000000004</v>
      </c>
      <c r="BR7797" s="33">
        <v>85.710080000000005</v>
      </c>
      <c r="BS7797" s="33">
        <v>88.350139999999996</v>
      </c>
      <c r="BT7797" s="33">
        <v>90.671340000000001</v>
      </c>
      <c r="BU7797" s="33">
        <v>92.196669999999997</v>
      </c>
      <c r="BV7797" s="33">
        <v>93.011809999999997</v>
      </c>
      <c r="BW7797" s="33">
        <v>92.931399999999996</v>
      </c>
      <c r="BX7797" s="33">
        <v>91.529210000000006</v>
      </c>
      <c r="BY7797" s="33">
        <v>87.850989999999996</v>
      </c>
      <c r="BZ7797" s="33">
        <v>81.178250000000006</v>
      </c>
      <c r="CA7797" s="33">
        <v>76.877600000000001</v>
      </c>
      <c r="CB7797" s="33">
        <v>73.977850000000004</v>
      </c>
      <c r="CC7797" s="33">
        <v>71.466989999999996</v>
      </c>
      <c r="DC7797" s="9">
        <v>66.841430000000003</v>
      </c>
      <c r="DD7797" s="9">
        <v>0</v>
      </c>
    </row>
    <row r="7798" spans="1:108" x14ac:dyDescent="0.25">
      <c r="A7798" s="9" t="s">
        <v>42</v>
      </c>
      <c r="B7798" s="9" t="s">
        <v>15</v>
      </c>
      <c r="C7798" s="9" t="s">
        <v>3</v>
      </c>
      <c r="D7798" s="9" t="s">
        <v>40</v>
      </c>
      <c r="E7798" s="9" t="s">
        <v>38</v>
      </c>
      <c r="F7798" s="9">
        <v>2019</v>
      </c>
      <c r="G7798" s="9">
        <v>6</v>
      </c>
      <c r="H7798" s="9"/>
      <c r="BF7798" s="33">
        <v>73.091589999999997</v>
      </c>
      <c r="BG7798" s="33">
        <v>70.964799999999997</v>
      </c>
      <c r="BH7798" s="33">
        <v>69.805369999999996</v>
      </c>
      <c r="BI7798" s="33">
        <v>68.476349999999996</v>
      </c>
      <c r="BJ7798" s="33">
        <v>67.780079999999998</v>
      </c>
      <c r="BK7798" s="33">
        <v>67.024010000000004</v>
      </c>
      <c r="BL7798" s="33">
        <v>67.342290000000006</v>
      </c>
      <c r="BM7798" s="33">
        <v>72.755960000000002</v>
      </c>
      <c r="BN7798" s="33">
        <v>78.604460000000003</v>
      </c>
      <c r="BO7798" s="33">
        <v>82.936660000000003</v>
      </c>
      <c r="BP7798" s="33">
        <v>86.678839999999994</v>
      </c>
      <c r="BQ7798" s="33">
        <v>90.033879999999996</v>
      </c>
      <c r="BR7798" s="33">
        <v>92.564030000000002</v>
      </c>
      <c r="BS7798" s="33">
        <v>94.995760000000004</v>
      </c>
      <c r="BT7798" s="33">
        <v>97.29101</v>
      </c>
      <c r="BU7798" s="33">
        <v>98.979349999999997</v>
      </c>
      <c r="BV7798" s="33">
        <v>100.1738</v>
      </c>
      <c r="BW7798" s="33">
        <v>99.853139999999996</v>
      </c>
      <c r="BX7798" s="33">
        <v>98.897189999999995</v>
      </c>
      <c r="BY7798" s="33">
        <v>95.155450000000002</v>
      </c>
      <c r="BZ7798" s="33">
        <v>87.635530000000003</v>
      </c>
      <c r="CA7798" s="33">
        <v>81.464070000000007</v>
      </c>
      <c r="CB7798" s="33">
        <v>78.989400000000003</v>
      </c>
      <c r="CC7798" s="33">
        <v>76.806430000000006</v>
      </c>
      <c r="DC7798" s="9">
        <v>66.841430000000003</v>
      </c>
      <c r="DD7798" s="9">
        <v>0</v>
      </c>
    </row>
    <row r="7799" spans="1:108" x14ac:dyDescent="0.25">
      <c r="A7799" s="9" t="s">
        <v>42</v>
      </c>
      <c r="B7799" s="9" t="s">
        <v>15</v>
      </c>
      <c r="C7799" s="9" t="s">
        <v>3</v>
      </c>
      <c r="D7799" s="9" t="s">
        <v>40</v>
      </c>
      <c r="E7799" s="9" t="s">
        <v>38</v>
      </c>
      <c r="F7799" s="9">
        <v>2019</v>
      </c>
      <c r="G7799" s="9">
        <v>7</v>
      </c>
      <c r="H7799" s="9">
        <v>5344.8270000000002</v>
      </c>
      <c r="I7799" s="9">
        <v>5239.3540000000003</v>
      </c>
      <c r="J7799" s="9">
        <v>5146.2240000000002</v>
      </c>
      <c r="K7799" s="9">
        <v>5505.8010000000004</v>
      </c>
      <c r="L7799" s="9">
        <v>5786.9560000000001</v>
      </c>
      <c r="M7799" s="9">
        <v>6131.7740000000003</v>
      </c>
      <c r="N7799" s="9">
        <v>6356.8180000000002</v>
      </c>
      <c r="O7799" s="9">
        <v>6846.9920000000002</v>
      </c>
      <c r="P7799" s="9">
        <v>7040.8620000000001</v>
      </c>
      <c r="Q7799" s="9">
        <v>7300.29</v>
      </c>
      <c r="R7799" s="9">
        <v>7481.2030000000004</v>
      </c>
      <c r="S7799" s="9">
        <v>7617.7579999999998</v>
      </c>
      <c r="T7799" s="9">
        <v>7011.393</v>
      </c>
      <c r="U7799" s="9">
        <v>4517.4639999999999</v>
      </c>
      <c r="V7799" s="9">
        <v>4537.4970000000003</v>
      </c>
      <c r="W7799" s="9">
        <v>4609.3410000000003</v>
      </c>
      <c r="X7799" s="9">
        <v>4725.357</v>
      </c>
      <c r="Y7799" s="9">
        <v>4879.0630000000001</v>
      </c>
      <c r="Z7799" s="9">
        <v>7799.4049999999997</v>
      </c>
      <c r="AA7799" s="9">
        <v>8114.4809999999998</v>
      </c>
      <c r="AB7799" s="9">
        <v>7531.9920000000002</v>
      </c>
      <c r="AC7799" s="9">
        <v>6643.6419999999998</v>
      </c>
      <c r="AD7799" s="9">
        <v>6032.3649999999998</v>
      </c>
      <c r="AE7799" s="9">
        <v>6006.9080000000004</v>
      </c>
      <c r="AF7799" s="9">
        <v>4661.4870000000001</v>
      </c>
      <c r="AG7799" s="9">
        <v>5270.1329999999998</v>
      </c>
      <c r="AH7799" s="9">
        <v>5181.0469999999996</v>
      </c>
      <c r="AI7799" s="9">
        <v>5103.4669999999996</v>
      </c>
      <c r="AJ7799" s="9">
        <v>5454.424</v>
      </c>
      <c r="AK7799" s="9">
        <v>5834.0259999999998</v>
      </c>
      <c r="AL7799" s="9">
        <v>6146.08</v>
      </c>
      <c r="AM7799" s="9">
        <v>6342.6220000000003</v>
      </c>
      <c r="AN7799" s="9">
        <v>6849.32</v>
      </c>
      <c r="AO7799" s="9">
        <v>7033.7870000000003</v>
      </c>
      <c r="AP7799" s="9">
        <v>7178.6360000000004</v>
      </c>
      <c r="AQ7799" s="9">
        <v>7345.4059999999999</v>
      </c>
      <c r="AR7799" s="9">
        <v>7644.6189999999997</v>
      </c>
      <c r="AS7799" s="9">
        <v>7753.8149999999996</v>
      </c>
      <c r="AT7799" s="9">
        <v>7881.3459999999995</v>
      </c>
      <c r="AU7799" s="9">
        <v>7891.7340000000004</v>
      </c>
      <c r="AV7799" s="9">
        <v>7902.0810000000001</v>
      </c>
      <c r="AW7799" s="9">
        <v>7950.6490000000003</v>
      </c>
      <c r="AX7799" s="9">
        <v>8000.15</v>
      </c>
      <c r="AY7799" s="9">
        <v>7974.6840000000002</v>
      </c>
      <c r="AZ7799" s="9">
        <v>7634.5039999999999</v>
      </c>
      <c r="BA7799" s="9">
        <v>7141.2629999999999</v>
      </c>
      <c r="BB7799" s="9">
        <v>6306.2110000000002</v>
      </c>
      <c r="BC7799" s="9">
        <v>5727.2780000000002</v>
      </c>
      <c r="BD7799" s="9">
        <v>5718.3959999999997</v>
      </c>
      <c r="BE7799" s="9">
        <v>7931.442</v>
      </c>
      <c r="BF7799" s="33">
        <v>75.087270000000004</v>
      </c>
      <c r="BG7799" s="33">
        <v>73.571430000000007</v>
      </c>
      <c r="BH7799" s="33">
        <v>72.459940000000003</v>
      </c>
      <c r="BI7799" s="33">
        <v>71.606939999999994</v>
      </c>
      <c r="BJ7799" s="33">
        <v>69.732669999999999</v>
      </c>
      <c r="BK7799" s="33">
        <v>68.320210000000003</v>
      </c>
      <c r="BL7799" s="33">
        <v>68.811329999999998</v>
      </c>
      <c r="BM7799" s="33">
        <v>72.415880000000001</v>
      </c>
      <c r="BN7799" s="33">
        <v>76.607990000000001</v>
      </c>
      <c r="BO7799" s="33">
        <v>80.541219999999996</v>
      </c>
      <c r="BP7799" s="33">
        <v>83.897289999999998</v>
      </c>
      <c r="BQ7799" s="33">
        <v>87.570530000000005</v>
      </c>
      <c r="BR7799" s="33">
        <v>90.571709999999996</v>
      </c>
      <c r="BS7799" s="33">
        <v>93.484909999999999</v>
      </c>
      <c r="BT7799" s="33">
        <v>95.188649999999996</v>
      </c>
      <c r="BU7799" s="33">
        <v>96.320989999999995</v>
      </c>
      <c r="BV7799" s="33">
        <v>97.132360000000006</v>
      </c>
      <c r="BW7799" s="33">
        <v>96.869640000000004</v>
      </c>
      <c r="BX7799" s="33">
        <v>94.832599999999999</v>
      </c>
      <c r="BY7799" s="33">
        <v>90.905169999999998</v>
      </c>
      <c r="BZ7799" s="33">
        <v>85.105440000000002</v>
      </c>
      <c r="CA7799" s="33">
        <v>80.960380000000001</v>
      </c>
      <c r="CB7799" s="33">
        <v>77.580730000000003</v>
      </c>
      <c r="CC7799" s="33">
        <v>75.671009999999995</v>
      </c>
      <c r="CD7799" s="9">
        <v>3465.8890000000001</v>
      </c>
      <c r="CE7799" s="9">
        <v>2841.1779999999999</v>
      </c>
      <c r="CF7799" s="9">
        <v>2992.375</v>
      </c>
      <c r="CG7799" s="9">
        <v>2332.0250000000001</v>
      </c>
      <c r="CH7799" s="9">
        <v>2250.71</v>
      </c>
      <c r="CI7799" s="9">
        <v>1279.9100000000001</v>
      </c>
      <c r="CJ7799" s="9">
        <v>1230.48</v>
      </c>
      <c r="CK7799" s="9">
        <v>1937.7739999999999</v>
      </c>
      <c r="CL7799" s="9">
        <v>3057.1590000000001</v>
      </c>
      <c r="CM7799" s="9">
        <v>4408.3519999999999</v>
      </c>
      <c r="CN7799" s="9">
        <v>5514.4579999999996</v>
      </c>
      <c r="CO7799" s="9">
        <v>7277.87</v>
      </c>
      <c r="CP7799" s="9">
        <v>7251.0540000000001</v>
      </c>
      <c r="CQ7799" s="9">
        <v>8505.3150000000005</v>
      </c>
      <c r="CR7799" s="9">
        <v>7964.9170000000004</v>
      </c>
      <c r="CS7799" s="9">
        <v>7899.6170000000002</v>
      </c>
      <c r="CT7799" s="9">
        <v>7989.3530000000001</v>
      </c>
      <c r="CU7799" s="9">
        <v>7678.2960000000003</v>
      </c>
      <c r="CV7799" s="9">
        <v>6902.6629999999996</v>
      </c>
      <c r="CW7799" s="9">
        <v>7892.2259999999997</v>
      </c>
      <c r="CX7799" s="9">
        <v>7352.0429999999997</v>
      </c>
      <c r="CY7799" s="9">
        <v>6249.1779999999999</v>
      </c>
      <c r="CZ7799" s="9">
        <v>5350.723</v>
      </c>
      <c r="DA7799" s="9">
        <v>5453.1189999999997</v>
      </c>
      <c r="DB7799" s="9">
        <v>6424.6859999999997</v>
      </c>
      <c r="DC7799" s="9">
        <v>66.841430000000003</v>
      </c>
      <c r="DD7799" s="9">
        <v>0</v>
      </c>
    </row>
    <row r="7800" spans="1:108" x14ac:dyDescent="0.25">
      <c r="A7800" s="9" t="s">
        <v>42</v>
      </c>
      <c r="B7800" s="9" t="s">
        <v>15</v>
      </c>
      <c r="C7800" s="9" t="s">
        <v>3</v>
      </c>
      <c r="D7800" s="9" t="s">
        <v>40</v>
      </c>
      <c r="E7800" s="9" t="s">
        <v>38</v>
      </c>
      <c r="F7800" s="9">
        <v>2019</v>
      </c>
      <c r="G7800" s="9">
        <v>8</v>
      </c>
      <c r="H7800" s="9"/>
      <c r="BF7800" s="33">
        <v>67.444829999999996</v>
      </c>
      <c r="BG7800" s="33">
        <v>66.052390000000003</v>
      </c>
      <c r="BH7800" s="33">
        <v>63.761510000000001</v>
      </c>
      <c r="BI7800" s="33">
        <v>63.419449999999998</v>
      </c>
      <c r="BJ7800" s="33">
        <v>61.74756</v>
      </c>
      <c r="BK7800" s="33">
        <v>61.076230000000002</v>
      </c>
      <c r="BL7800" s="33">
        <v>59.897750000000002</v>
      </c>
      <c r="BM7800" s="33">
        <v>62.731070000000003</v>
      </c>
      <c r="BN7800" s="33">
        <v>68.343630000000005</v>
      </c>
      <c r="BO7800" s="33">
        <v>73.464960000000005</v>
      </c>
      <c r="BP7800" s="33">
        <v>79.222710000000006</v>
      </c>
      <c r="BQ7800" s="33">
        <v>83.776759999999996</v>
      </c>
      <c r="BR7800" s="33">
        <v>87.356800000000007</v>
      </c>
      <c r="BS7800" s="33">
        <v>89.97542</v>
      </c>
      <c r="BT7800" s="33">
        <v>92.626390000000001</v>
      </c>
      <c r="BU7800" s="33">
        <v>93.729889999999997</v>
      </c>
      <c r="BV7800" s="33">
        <v>94.45411</v>
      </c>
      <c r="BW7800" s="33">
        <v>93.627179999999996</v>
      </c>
      <c r="BX7800" s="33">
        <v>91.501019999999997</v>
      </c>
      <c r="BY7800" s="33">
        <v>85.639610000000005</v>
      </c>
      <c r="BZ7800" s="33">
        <v>79.684979999999996</v>
      </c>
      <c r="CA7800" s="33">
        <v>75.237319999999997</v>
      </c>
      <c r="CB7800" s="33">
        <v>72.969080000000005</v>
      </c>
      <c r="CC7800" s="33">
        <v>70.380129999999994</v>
      </c>
      <c r="CN7800" s="34"/>
      <c r="CO7800" s="34"/>
      <c r="CP7800" s="34"/>
      <c r="CQ7800" s="34"/>
      <c r="CR7800" s="34"/>
      <c r="CS7800" s="34"/>
      <c r="CT7800" s="34"/>
      <c r="CU7800" s="34"/>
      <c r="CV7800" s="34"/>
      <c r="CW7800" s="34"/>
      <c r="CX7800" s="34"/>
      <c r="CY7800" s="34"/>
      <c r="CZ7800" s="34"/>
      <c r="DA7800" s="34"/>
      <c r="DB7800" s="34"/>
      <c r="DC7800" s="9">
        <v>66.841430000000003</v>
      </c>
      <c r="DD7800" s="9">
        <v>0</v>
      </c>
    </row>
    <row r="7801" spans="1:108" x14ac:dyDescent="0.25">
      <c r="A7801" s="9" t="s">
        <v>42</v>
      </c>
      <c r="B7801" s="9" t="s">
        <v>15</v>
      </c>
      <c r="C7801" s="9" t="s">
        <v>3</v>
      </c>
      <c r="D7801" s="9" t="s">
        <v>40</v>
      </c>
      <c r="E7801" s="9" t="s">
        <v>38</v>
      </c>
      <c r="F7801" s="9">
        <v>2019</v>
      </c>
      <c r="G7801" s="9">
        <v>9</v>
      </c>
      <c r="H7801" s="9"/>
      <c r="BF7801" s="33">
        <v>68.060479999999998</v>
      </c>
      <c r="BG7801" s="33">
        <v>66.547309999999996</v>
      </c>
      <c r="BH7801" s="33">
        <v>65.130840000000006</v>
      </c>
      <c r="BI7801" s="33">
        <v>64.080250000000007</v>
      </c>
      <c r="BJ7801" s="33">
        <v>62.78105</v>
      </c>
      <c r="BK7801" s="33">
        <v>61.931240000000003</v>
      </c>
      <c r="BL7801" s="33">
        <v>61.348300000000002</v>
      </c>
      <c r="BM7801" s="33">
        <v>62.979680000000002</v>
      </c>
      <c r="BN7801" s="33">
        <v>68.512990000000002</v>
      </c>
      <c r="BO7801" s="33">
        <v>73.973050000000001</v>
      </c>
      <c r="BP7801" s="33">
        <v>78.513739999999999</v>
      </c>
      <c r="BQ7801" s="33">
        <v>82.721090000000004</v>
      </c>
      <c r="BR7801" s="33">
        <v>85.413749999999993</v>
      </c>
      <c r="BS7801" s="33">
        <v>87.753489999999999</v>
      </c>
      <c r="BT7801" s="33">
        <v>90.14846</v>
      </c>
      <c r="BU7801" s="33">
        <v>92.104659999999996</v>
      </c>
      <c r="BV7801" s="33">
        <v>93.163570000000007</v>
      </c>
      <c r="BW7801" s="33">
        <v>92.770539999999997</v>
      </c>
      <c r="BX7801" s="33">
        <v>89.402339999999995</v>
      </c>
      <c r="BY7801" s="33">
        <v>82.855279999999993</v>
      </c>
      <c r="BZ7801" s="33">
        <v>77.250839999999997</v>
      </c>
      <c r="CA7801" s="33">
        <v>73.232820000000004</v>
      </c>
      <c r="CB7801" s="33">
        <v>70.581270000000004</v>
      </c>
      <c r="CC7801" s="33">
        <v>69.010120000000001</v>
      </c>
      <c r="DC7801" s="9">
        <v>66.841430000000003</v>
      </c>
      <c r="DD7801" s="9">
        <v>0</v>
      </c>
    </row>
    <row r="7802" spans="1:108" x14ac:dyDescent="0.25">
      <c r="A7802" s="9" t="s">
        <v>42</v>
      </c>
      <c r="B7802" s="9" t="s">
        <v>15</v>
      </c>
      <c r="C7802" s="9" t="s">
        <v>3</v>
      </c>
      <c r="D7802" s="9" t="s">
        <v>40</v>
      </c>
      <c r="E7802" s="9" t="s">
        <v>38</v>
      </c>
      <c r="F7802" s="9">
        <v>2019</v>
      </c>
      <c r="G7802" s="9">
        <v>10</v>
      </c>
      <c r="H7802" s="9"/>
      <c r="BF7802" s="33">
        <v>61.215620000000001</v>
      </c>
      <c r="BG7802" s="33">
        <v>60.013779999999997</v>
      </c>
      <c r="BH7802" s="33">
        <v>58.855510000000002</v>
      </c>
      <c r="BI7802" s="33">
        <v>57.939799999999998</v>
      </c>
      <c r="BJ7802" s="33">
        <v>57.314799999999998</v>
      </c>
      <c r="BK7802" s="33">
        <v>56.257449999999999</v>
      </c>
      <c r="BL7802" s="33">
        <v>55.231619999999999</v>
      </c>
      <c r="BM7802" s="33">
        <v>54.729880000000001</v>
      </c>
      <c r="BN7802" s="33">
        <v>59.461509999999997</v>
      </c>
      <c r="BO7802" s="33">
        <v>67.562430000000006</v>
      </c>
      <c r="BP7802" s="33">
        <v>73.696619999999996</v>
      </c>
      <c r="BQ7802" s="33">
        <v>78.33081</v>
      </c>
      <c r="BR7802" s="33">
        <v>81.686310000000006</v>
      </c>
      <c r="BS7802" s="33">
        <v>84.103769999999997</v>
      </c>
      <c r="BT7802" s="33">
        <v>85.64622</v>
      </c>
      <c r="BU7802" s="33">
        <v>86.982249999999993</v>
      </c>
      <c r="BV7802" s="33">
        <v>86.99888</v>
      </c>
      <c r="BW7802" s="33">
        <v>86.255219999999994</v>
      </c>
      <c r="BX7802" s="33">
        <v>79.062569999999994</v>
      </c>
      <c r="BY7802" s="33">
        <v>71.358990000000006</v>
      </c>
      <c r="BZ7802" s="33">
        <v>66.958169999999996</v>
      </c>
      <c r="CA7802" s="33">
        <v>64.441540000000003</v>
      </c>
      <c r="CB7802" s="33">
        <v>63.590620000000001</v>
      </c>
      <c r="CC7802" s="33">
        <v>61.375</v>
      </c>
      <c r="DC7802" s="9">
        <v>66.841430000000003</v>
      </c>
      <c r="DD7802" s="9">
        <v>0</v>
      </c>
    </row>
    <row r="7803" spans="1:108" x14ac:dyDescent="0.25">
      <c r="A7803" s="9" t="s">
        <v>42</v>
      </c>
      <c r="B7803" s="9" t="s">
        <v>15</v>
      </c>
      <c r="C7803" s="9" t="s">
        <v>3</v>
      </c>
      <c r="D7803" s="9" t="s">
        <v>40</v>
      </c>
      <c r="E7803" s="9" t="s">
        <v>38</v>
      </c>
      <c r="F7803" s="9">
        <v>2020</v>
      </c>
      <c r="G7803" s="9">
        <v>5</v>
      </c>
      <c r="H7803" s="9"/>
      <c r="BF7803" s="33">
        <v>68.195980000000006</v>
      </c>
      <c r="BG7803" s="33">
        <v>67.304060000000007</v>
      </c>
      <c r="BH7803" s="33">
        <v>66.293199999999999</v>
      </c>
      <c r="BI7803" s="33">
        <v>65.097589999999997</v>
      </c>
      <c r="BJ7803" s="33">
        <v>64.011920000000003</v>
      </c>
      <c r="BK7803" s="33">
        <v>62.515529999999998</v>
      </c>
      <c r="BL7803" s="33">
        <v>63.534210000000002</v>
      </c>
      <c r="BM7803" s="33">
        <v>67.681030000000007</v>
      </c>
      <c r="BN7803" s="33">
        <v>71.726420000000005</v>
      </c>
      <c r="BO7803" s="33">
        <v>76.387720000000002</v>
      </c>
      <c r="BP7803" s="33">
        <v>80.099090000000004</v>
      </c>
      <c r="BQ7803" s="33">
        <v>82.798320000000004</v>
      </c>
      <c r="BR7803" s="33">
        <v>85.710080000000005</v>
      </c>
      <c r="BS7803" s="33">
        <v>88.350139999999996</v>
      </c>
      <c r="BT7803" s="33">
        <v>90.671340000000001</v>
      </c>
      <c r="BU7803" s="33">
        <v>92.196669999999997</v>
      </c>
      <c r="BV7803" s="33">
        <v>93.011809999999997</v>
      </c>
      <c r="BW7803" s="33">
        <v>92.931399999999996</v>
      </c>
      <c r="BX7803" s="33">
        <v>91.529210000000006</v>
      </c>
      <c r="BY7803" s="33">
        <v>87.850989999999996</v>
      </c>
      <c r="BZ7803" s="33">
        <v>81.178250000000006</v>
      </c>
      <c r="CA7803" s="33">
        <v>76.877600000000001</v>
      </c>
      <c r="CB7803" s="33">
        <v>73.977850000000004</v>
      </c>
      <c r="CC7803" s="33">
        <v>71.466989999999996</v>
      </c>
      <c r="DC7803" s="9">
        <v>66.841430000000003</v>
      </c>
      <c r="DD7803" s="9">
        <v>0</v>
      </c>
    </row>
    <row r="7804" spans="1:108" x14ac:dyDescent="0.25">
      <c r="A7804" s="9" t="s">
        <v>42</v>
      </c>
      <c r="B7804" s="9" t="s">
        <v>15</v>
      </c>
      <c r="C7804" s="9" t="s">
        <v>3</v>
      </c>
      <c r="D7804" s="9" t="s">
        <v>40</v>
      </c>
      <c r="E7804" s="9" t="s">
        <v>38</v>
      </c>
      <c r="F7804" s="9">
        <v>2020</v>
      </c>
      <c r="G7804" s="9">
        <v>6</v>
      </c>
      <c r="H7804" s="9"/>
      <c r="BF7804" s="33">
        <v>73.091589999999997</v>
      </c>
      <c r="BG7804" s="33">
        <v>70.964799999999997</v>
      </c>
      <c r="BH7804" s="33">
        <v>69.805369999999996</v>
      </c>
      <c r="BI7804" s="33">
        <v>68.476349999999996</v>
      </c>
      <c r="BJ7804" s="33">
        <v>67.780079999999998</v>
      </c>
      <c r="BK7804" s="33">
        <v>67.024010000000004</v>
      </c>
      <c r="BL7804" s="33">
        <v>67.342290000000006</v>
      </c>
      <c r="BM7804" s="33">
        <v>72.755960000000002</v>
      </c>
      <c r="BN7804" s="33">
        <v>78.604460000000003</v>
      </c>
      <c r="BO7804" s="33">
        <v>82.936660000000003</v>
      </c>
      <c r="BP7804" s="33">
        <v>86.678839999999994</v>
      </c>
      <c r="BQ7804" s="33">
        <v>90.033879999999996</v>
      </c>
      <c r="BR7804" s="33">
        <v>92.564030000000002</v>
      </c>
      <c r="BS7804" s="33">
        <v>94.995760000000004</v>
      </c>
      <c r="BT7804" s="33">
        <v>97.29101</v>
      </c>
      <c r="BU7804" s="33">
        <v>98.979349999999997</v>
      </c>
      <c r="BV7804" s="33">
        <v>100.1738</v>
      </c>
      <c r="BW7804" s="33">
        <v>99.853139999999996</v>
      </c>
      <c r="BX7804" s="33">
        <v>98.897189999999995</v>
      </c>
      <c r="BY7804" s="33">
        <v>95.155450000000002</v>
      </c>
      <c r="BZ7804" s="33">
        <v>87.635530000000003</v>
      </c>
      <c r="CA7804" s="33">
        <v>81.464070000000007</v>
      </c>
      <c r="CB7804" s="33">
        <v>78.989400000000003</v>
      </c>
      <c r="CC7804" s="33">
        <v>76.806430000000006</v>
      </c>
      <c r="DC7804" s="9">
        <v>66.841430000000003</v>
      </c>
      <c r="DD7804" s="9">
        <v>0</v>
      </c>
    </row>
    <row r="7805" spans="1:108" x14ac:dyDescent="0.25">
      <c r="A7805" s="9" t="s">
        <v>42</v>
      </c>
      <c r="B7805" s="9" t="s">
        <v>15</v>
      </c>
      <c r="C7805" s="9" t="s">
        <v>3</v>
      </c>
      <c r="D7805" s="9" t="s">
        <v>40</v>
      </c>
      <c r="E7805" s="9" t="s">
        <v>38</v>
      </c>
      <c r="F7805" s="9">
        <v>2020</v>
      </c>
      <c r="G7805" s="9">
        <v>7</v>
      </c>
      <c r="H7805" s="9">
        <v>5357.2969999999996</v>
      </c>
      <c r="I7805" s="9">
        <v>5244.9979999999996</v>
      </c>
      <c r="J7805" s="9">
        <v>5149.5839999999998</v>
      </c>
      <c r="K7805" s="9">
        <v>5508.1279999999997</v>
      </c>
      <c r="L7805" s="9">
        <v>5784.8559999999998</v>
      </c>
      <c r="M7805" s="9">
        <v>6128.058</v>
      </c>
      <c r="N7805" s="9">
        <v>6353.3919999999998</v>
      </c>
      <c r="O7805" s="9">
        <v>6843.433</v>
      </c>
      <c r="P7805" s="9">
        <v>7039.6779999999999</v>
      </c>
      <c r="Q7805" s="9">
        <v>7300.1620000000003</v>
      </c>
      <c r="R7805" s="9">
        <v>7486.1450000000004</v>
      </c>
      <c r="S7805" s="9">
        <v>7617.0129999999999</v>
      </c>
      <c r="T7805" s="9">
        <v>7010.6270000000004</v>
      </c>
      <c r="U7805" s="9">
        <v>4520.0940000000001</v>
      </c>
      <c r="V7805" s="9">
        <v>4540.1260000000002</v>
      </c>
      <c r="W7805" s="9">
        <v>4611.8950000000004</v>
      </c>
      <c r="X7805" s="9">
        <v>4727.6639999999998</v>
      </c>
      <c r="Y7805" s="9">
        <v>4885.8819999999996</v>
      </c>
      <c r="Z7805" s="9">
        <v>7807.4449999999997</v>
      </c>
      <c r="AA7805" s="9">
        <v>8123.3580000000002</v>
      </c>
      <c r="AB7805" s="9">
        <v>7541.6360000000004</v>
      </c>
      <c r="AC7805" s="9">
        <v>6648.1760000000004</v>
      </c>
      <c r="AD7805" s="9">
        <v>6037.4189999999999</v>
      </c>
      <c r="AE7805" s="9">
        <v>6011.9610000000002</v>
      </c>
      <c r="AF7805" s="9">
        <v>4664.8249999999998</v>
      </c>
      <c r="AG7805" s="9">
        <v>5282.6030000000001</v>
      </c>
      <c r="AH7805" s="9">
        <v>5186.6909999999998</v>
      </c>
      <c r="AI7805" s="9">
        <v>5106.826</v>
      </c>
      <c r="AJ7805" s="9">
        <v>5456.7510000000002</v>
      </c>
      <c r="AK7805" s="9">
        <v>5831.9260000000004</v>
      </c>
      <c r="AL7805" s="9">
        <v>6142.3649999999998</v>
      </c>
      <c r="AM7805" s="9">
        <v>6339.1959999999999</v>
      </c>
      <c r="AN7805" s="9">
        <v>6845.7610000000004</v>
      </c>
      <c r="AO7805" s="9">
        <v>7032.6030000000001</v>
      </c>
      <c r="AP7805" s="9">
        <v>7178.5079999999998</v>
      </c>
      <c r="AQ7805" s="9">
        <v>7350.348</v>
      </c>
      <c r="AR7805" s="9">
        <v>7643.8729999999996</v>
      </c>
      <c r="AS7805" s="9">
        <v>7753.049</v>
      </c>
      <c r="AT7805" s="9">
        <v>7883.9759999999997</v>
      </c>
      <c r="AU7805" s="9">
        <v>7894.3639999999996</v>
      </c>
      <c r="AV7805" s="9">
        <v>7904.6350000000002</v>
      </c>
      <c r="AW7805" s="9">
        <v>7952.9570000000003</v>
      </c>
      <c r="AX7805" s="9">
        <v>8006.9690000000001</v>
      </c>
      <c r="AY7805" s="9">
        <v>7982.723</v>
      </c>
      <c r="AZ7805" s="9">
        <v>7643.3810000000003</v>
      </c>
      <c r="BA7805" s="9">
        <v>7150.9070000000002</v>
      </c>
      <c r="BB7805" s="9">
        <v>6310.7449999999999</v>
      </c>
      <c r="BC7805" s="9">
        <v>5732.3310000000001</v>
      </c>
      <c r="BD7805" s="9">
        <v>5723.4489999999996</v>
      </c>
      <c r="BE7805" s="9">
        <v>7934.7809999999999</v>
      </c>
      <c r="BF7805" s="33">
        <v>75.087270000000004</v>
      </c>
      <c r="BG7805" s="33">
        <v>73.571430000000007</v>
      </c>
      <c r="BH7805" s="33">
        <v>72.459940000000003</v>
      </c>
      <c r="BI7805" s="33">
        <v>71.606939999999994</v>
      </c>
      <c r="BJ7805" s="33">
        <v>69.732669999999999</v>
      </c>
      <c r="BK7805" s="33">
        <v>68.320210000000003</v>
      </c>
      <c r="BL7805" s="33">
        <v>68.811329999999998</v>
      </c>
      <c r="BM7805" s="33">
        <v>72.415880000000001</v>
      </c>
      <c r="BN7805" s="33">
        <v>76.607990000000001</v>
      </c>
      <c r="BO7805" s="33">
        <v>80.541219999999996</v>
      </c>
      <c r="BP7805" s="33">
        <v>83.897289999999998</v>
      </c>
      <c r="BQ7805" s="33">
        <v>87.570530000000005</v>
      </c>
      <c r="BR7805" s="33">
        <v>90.571709999999996</v>
      </c>
      <c r="BS7805" s="33">
        <v>93.484909999999999</v>
      </c>
      <c r="BT7805" s="33">
        <v>95.188649999999996</v>
      </c>
      <c r="BU7805" s="33">
        <v>96.320989999999995</v>
      </c>
      <c r="BV7805" s="33">
        <v>97.132360000000006</v>
      </c>
      <c r="BW7805" s="33">
        <v>96.869640000000004</v>
      </c>
      <c r="BX7805" s="33">
        <v>94.832599999999999</v>
      </c>
      <c r="BY7805" s="33">
        <v>90.905169999999998</v>
      </c>
      <c r="BZ7805" s="33">
        <v>85.105440000000002</v>
      </c>
      <c r="CA7805" s="33">
        <v>80.960380000000001</v>
      </c>
      <c r="CB7805" s="33">
        <v>77.580730000000003</v>
      </c>
      <c r="CC7805" s="33">
        <v>75.671009999999995</v>
      </c>
      <c r="CD7805" s="9">
        <v>3445.63</v>
      </c>
      <c r="CE7805" s="9">
        <v>2825.9369999999999</v>
      </c>
      <c r="CF7805" s="9">
        <v>2977.5059999999999</v>
      </c>
      <c r="CG7805" s="9">
        <v>2321.558</v>
      </c>
      <c r="CH7805" s="9">
        <v>2244.4630000000002</v>
      </c>
      <c r="CI7805" s="9">
        <v>1273.463</v>
      </c>
      <c r="CJ7805" s="9">
        <v>1225.537</v>
      </c>
      <c r="CK7805" s="9">
        <v>1931.537</v>
      </c>
      <c r="CL7805" s="9">
        <v>3047.2689999999998</v>
      </c>
      <c r="CM7805" s="9">
        <v>4389.3670000000002</v>
      </c>
      <c r="CN7805" s="9">
        <v>5489.0559999999996</v>
      </c>
      <c r="CO7805" s="9">
        <v>7249.2280000000001</v>
      </c>
      <c r="CP7805" s="9">
        <v>7224.8469999999998</v>
      </c>
      <c r="CQ7805" s="9">
        <v>8476.9680000000008</v>
      </c>
      <c r="CR7805" s="9">
        <v>7936.35</v>
      </c>
      <c r="CS7805" s="9">
        <v>7868.4179999999997</v>
      </c>
      <c r="CT7805" s="9">
        <v>7957.9309999999996</v>
      </c>
      <c r="CU7805" s="9">
        <v>7650.7510000000002</v>
      </c>
      <c r="CV7805" s="9">
        <v>6869.8220000000001</v>
      </c>
      <c r="CW7805" s="9">
        <v>7852.1480000000001</v>
      </c>
      <c r="CX7805" s="9">
        <v>7315.1490000000003</v>
      </c>
      <c r="CY7805" s="9">
        <v>6219.3360000000002</v>
      </c>
      <c r="CZ7805" s="9">
        <v>5330.3819999999996</v>
      </c>
      <c r="DA7805" s="9">
        <v>5432.4989999999998</v>
      </c>
      <c r="DB7805" s="9">
        <v>6400.3119999999999</v>
      </c>
      <c r="DC7805" s="9">
        <v>66.841430000000003</v>
      </c>
      <c r="DD7805" s="9">
        <v>0</v>
      </c>
    </row>
    <row r="7806" spans="1:108" x14ac:dyDescent="0.25">
      <c r="A7806" s="9" t="s">
        <v>42</v>
      </c>
      <c r="B7806" s="9" t="s">
        <v>15</v>
      </c>
      <c r="C7806" s="9" t="s">
        <v>3</v>
      </c>
      <c r="D7806" s="9" t="s">
        <v>40</v>
      </c>
      <c r="E7806" s="9" t="s">
        <v>38</v>
      </c>
      <c r="F7806" s="9">
        <v>2020</v>
      </c>
      <c r="G7806" s="9">
        <v>8</v>
      </c>
      <c r="H7806" s="9"/>
      <c r="BF7806" s="33">
        <v>67.444829999999996</v>
      </c>
      <c r="BG7806" s="33">
        <v>66.052390000000003</v>
      </c>
      <c r="BH7806" s="33">
        <v>63.761510000000001</v>
      </c>
      <c r="BI7806" s="33">
        <v>63.419449999999998</v>
      </c>
      <c r="BJ7806" s="33">
        <v>61.74756</v>
      </c>
      <c r="BK7806" s="33">
        <v>61.076230000000002</v>
      </c>
      <c r="BL7806" s="33">
        <v>59.897750000000002</v>
      </c>
      <c r="BM7806" s="33">
        <v>62.731070000000003</v>
      </c>
      <c r="BN7806" s="33">
        <v>68.343630000000005</v>
      </c>
      <c r="BO7806" s="33">
        <v>73.464960000000005</v>
      </c>
      <c r="BP7806" s="33">
        <v>79.222710000000006</v>
      </c>
      <c r="BQ7806" s="33">
        <v>83.776759999999996</v>
      </c>
      <c r="BR7806" s="33">
        <v>87.356800000000007</v>
      </c>
      <c r="BS7806" s="33">
        <v>89.97542</v>
      </c>
      <c r="BT7806" s="33">
        <v>92.626390000000001</v>
      </c>
      <c r="BU7806" s="33">
        <v>93.729889999999997</v>
      </c>
      <c r="BV7806" s="33">
        <v>94.45411</v>
      </c>
      <c r="BW7806" s="33">
        <v>93.627179999999996</v>
      </c>
      <c r="BX7806" s="33">
        <v>91.501019999999997</v>
      </c>
      <c r="BY7806" s="33">
        <v>85.639610000000005</v>
      </c>
      <c r="BZ7806" s="33">
        <v>79.684979999999996</v>
      </c>
      <c r="CA7806" s="33">
        <v>75.237319999999997</v>
      </c>
      <c r="CB7806" s="33">
        <v>72.969080000000005</v>
      </c>
      <c r="CC7806" s="33">
        <v>70.380129999999994</v>
      </c>
      <c r="CN7806" s="34"/>
      <c r="CO7806" s="34"/>
      <c r="CP7806" s="34"/>
      <c r="CQ7806" s="34"/>
      <c r="CR7806" s="34"/>
      <c r="CS7806" s="34"/>
      <c r="CT7806" s="34"/>
      <c r="CU7806" s="34"/>
      <c r="CV7806" s="34"/>
      <c r="CW7806" s="34"/>
      <c r="CX7806" s="34"/>
      <c r="CY7806" s="34"/>
      <c r="CZ7806" s="34"/>
      <c r="DA7806" s="34"/>
      <c r="DB7806" s="34"/>
      <c r="DC7806" s="9">
        <v>66.841430000000003</v>
      </c>
      <c r="DD7806" s="9">
        <v>0</v>
      </c>
    </row>
    <row r="7807" spans="1:108" x14ac:dyDescent="0.25">
      <c r="A7807" s="9" t="s">
        <v>42</v>
      </c>
      <c r="B7807" s="9" t="s">
        <v>15</v>
      </c>
      <c r="C7807" s="9" t="s">
        <v>3</v>
      </c>
      <c r="D7807" s="9" t="s">
        <v>40</v>
      </c>
      <c r="E7807" s="9" t="s">
        <v>38</v>
      </c>
      <c r="F7807" s="9">
        <v>2020</v>
      </c>
      <c r="G7807" s="9">
        <v>9</v>
      </c>
      <c r="H7807" s="9"/>
      <c r="BF7807" s="33">
        <v>68.060479999999998</v>
      </c>
      <c r="BG7807" s="33">
        <v>66.547309999999996</v>
      </c>
      <c r="BH7807" s="33">
        <v>65.130840000000006</v>
      </c>
      <c r="BI7807" s="33">
        <v>64.080250000000007</v>
      </c>
      <c r="BJ7807" s="33">
        <v>62.78105</v>
      </c>
      <c r="BK7807" s="33">
        <v>61.931240000000003</v>
      </c>
      <c r="BL7807" s="33">
        <v>61.348300000000002</v>
      </c>
      <c r="BM7807" s="33">
        <v>62.979680000000002</v>
      </c>
      <c r="BN7807" s="33">
        <v>68.512990000000002</v>
      </c>
      <c r="BO7807" s="33">
        <v>73.973050000000001</v>
      </c>
      <c r="BP7807" s="33">
        <v>78.513739999999999</v>
      </c>
      <c r="BQ7807" s="33">
        <v>82.721090000000004</v>
      </c>
      <c r="BR7807" s="33">
        <v>85.413749999999993</v>
      </c>
      <c r="BS7807" s="33">
        <v>87.753489999999999</v>
      </c>
      <c r="BT7807" s="33">
        <v>90.14846</v>
      </c>
      <c r="BU7807" s="33">
        <v>92.104659999999996</v>
      </c>
      <c r="BV7807" s="33">
        <v>93.163570000000007</v>
      </c>
      <c r="BW7807" s="33">
        <v>92.770539999999997</v>
      </c>
      <c r="BX7807" s="33">
        <v>89.402339999999995</v>
      </c>
      <c r="BY7807" s="33">
        <v>82.855279999999993</v>
      </c>
      <c r="BZ7807" s="33">
        <v>77.250839999999997</v>
      </c>
      <c r="CA7807" s="33">
        <v>73.232820000000004</v>
      </c>
      <c r="CB7807" s="33">
        <v>70.581270000000004</v>
      </c>
      <c r="CC7807" s="33">
        <v>69.010120000000001</v>
      </c>
      <c r="DC7807" s="9">
        <v>66.841430000000003</v>
      </c>
      <c r="DD7807" s="9">
        <v>0</v>
      </c>
    </row>
    <row r="7808" spans="1:108" x14ac:dyDescent="0.25">
      <c r="A7808" s="9" t="s">
        <v>42</v>
      </c>
      <c r="B7808" s="9" t="s">
        <v>15</v>
      </c>
      <c r="C7808" s="9" t="s">
        <v>3</v>
      </c>
      <c r="D7808" s="9" t="s">
        <v>40</v>
      </c>
      <c r="E7808" s="9" t="s">
        <v>38</v>
      </c>
      <c r="F7808" s="9">
        <v>2020</v>
      </c>
      <c r="G7808" s="9">
        <v>10</v>
      </c>
      <c r="H7808" s="9"/>
      <c r="BF7808" s="33">
        <v>61.215620000000001</v>
      </c>
      <c r="BG7808" s="33">
        <v>60.013779999999997</v>
      </c>
      <c r="BH7808" s="33">
        <v>58.855510000000002</v>
      </c>
      <c r="BI7808" s="33">
        <v>57.939799999999998</v>
      </c>
      <c r="BJ7808" s="33">
        <v>57.314799999999998</v>
      </c>
      <c r="BK7808" s="33">
        <v>56.257449999999999</v>
      </c>
      <c r="BL7808" s="33">
        <v>55.231619999999999</v>
      </c>
      <c r="BM7808" s="33">
        <v>54.729880000000001</v>
      </c>
      <c r="BN7808" s="33">
        <v>59.461509999999997</v>
      </c>
      <c r="BO7808" s="33">
        <v>67.562430000000006</v>
      </c>
      <c r="BP7808" s="33">
        <v>73.696619999999996</v>
      </c>
      <c r="BQ7808" s="33">
        <v>78.33081</v>
      </c>
      <c r="BR7808" s="33">
        <v>81.686310000000006</v>
      </c>
      <c r="BS7808" s="33">
        <v>84.103769999999997</v>
      </c>
      <c r="BT7808" s="33">
        <v>85.64622</v>
      </c>
      <c r="BU7808" s="33">
        <v>86.982249999999993</v>
      </c>
      <c r="BV7808" s="33">
        <v>86.99888</v>
      </c>
      <c r="BW7808" s="33">
        <v>86.255219999999994</v>
      </c>
      <c r="BX7808" s="33">
        <v>79.062569999999994</v>
      </c>
      <c r="BY7808" s="33">
        <v>71.358990000000006</v>
      </c>
      <c r="BZ7808" s="33">
        <v>66.958169999999996</v>
      </c>
      <c r="CA7808" s="33">
        <v>64.441540000000003</v>
      </c>
      <c r="CB7808" s="33">
        <v>63.590620000000001</v>
      </c>
      <c r="CC7808" s="33">
        <v>61.375</v>
      </c>
      <c r="DC7808" s="9">
        <v>66.841430000000003</v>
      </c>
      <c r="DD7808" s="9">
        <v>0</v>
      </c>
    </row>
    <row r="7809" spans="1:108" x14ac:dyDescent="0.25">
      <c r="A7809" s="9" t="s">
        <v>42</v>
      </c>
      <c r="B7809" s="9" t="s">
        <v>15</v>
      </c>
      <c r="C7809" s="9" t="s">
        <v>3</v>
      </c>
      <c r="D7809" s="9" t="s">
        <v>40</v>
      </c>
      <c r="E7809" s="9" t="s">
        <v>38</v>
      </c>
      <c r="F7809" s="9">
        <v>2021</v>
      </c>
      <c r="G7809" s="9">
        <v>5</v>
      </c>
      <c r="H7809" s="9"/>
      <c r="BF7809" s="33">
        <v>68.195980000000006</v>
      </c>
      <c r="BG7809" s="33">
        <v>67.304060000000007</v>
      </c>
      <c r="BH7809" s="33">
        <v>66.293199999999999</v>
      </c>
      <c r="BI7809" s="33">
        <v>65.097589999999997</v>
      </c>
      <c r="BJ7809" s="33">
        <v>64.011920000000003</v>
      </c>
      <c r="BK7809" s="33">
        <v>62.515529999999998</v>
      </c>
      <c r="BL7809" s="33">
        <v>63.534210000000002</v>
      </c>
      <c r="BM7809" s="33">
        <v>67.681030000000007</v>
      </c>
      <c r="BN7809" s="33">
        <v>71.726420000000005</v>
      </c>
      <c r="BO7809" s="33">
        <v>76.387720000000002</v>
      </c>
      <c r="BP7809" s="33">
        <v>80.099090000000004</v>
      </c>
      <c r="BQ7809" s="33">
        <v>82.798320000000004</v>
      </c>
      <c r="BR7809" s="33">
        <v>85.710080000000005</v>
      </c>
      <c r="BS7809" s="33">
        <v>88.350139999999996</v>
      </c>
      <c r="BT7809" s="33">
        <v>90.671340000000001</v>
      </c>
      <c r="BU7809" s="33">
        <v>92.196669999999997</v>
      </c>
      <c r="BV7809" s="33">
        <v>93.011809999999997</v>
      </c>
      <c r="BW7809" s="33">
        <v>92.931399999999996</v>
      </c>
      <c r="BX7809" s="33">
        <v>91.529210000000006</v>
      </c>
      <c r="BY7809" s="33">
        <v>87.850989999999996</v>
      </c>
      <c r="BZ7809" s="33">
        <v>81.178250000000006</v>
      </c>
      <c r="CA7809" s="33">
        <v>76.877600000000001</v>
      </c>
      <c r="CB7809" s="33">
        <v>73.977850000000004</v>
      </c>
      <c r="CC7809" s="33">
        <v>71.466989999999996</v>
      </c>
      <c r="DC7809" s="9">
        <v>66.841430000000003</v>
      </c>
      <c r="DD7809" s="9">
        <v>0</v>
      </c>
    </row>
    <row r="7810" spans="1:108" x14ac:dyDescent="0.25">
      <c r="A7810" s="9" t="s">
        <v>42</v>
      </c>
      <c r="B7810" s="9" t="s">
        <v>15</v>
      </c>
      <c r="C7810" s="9" t="s">
        <v>3</v>
      </c>
      <c r="D7810" s="9" t="s">
        <v>40</v>
      </c>
      <c r="E7810" s="9" t="s">
        <v>38</v>
      </c>
      <c r="F7810" s="9">
        <v>2021</v>
      </c>
      <c r="G7810" s="9">
        <v>6</v>
      </c>
      <c r="H7810" s="9"/>
      <c r="BF7810" s="33">
        <v>73.091589999999997</v>
      </c>
      <c r="BG7810" s="33">
        <v>70.964799999999997</v>
      </c>
      <c r="BH7810" s="33">
        <v>69.805369999999996</v>
      </c>
      <c r="BI7810" s="33">
        <v>68.476349999999996</v>
      </c>
      <c r="BJ7810" s="33">
        <v>67.780079999999998</v>
      </c>
      <c r="BK7810" s="33">
        <v>67.024010000000004</v>
      </c>
      <c r="BL7810" s="33">
        <v>67.342290000000006</v>
      </c>
      <c r="BM7810" s="33">
        <v>72.755960000000002</v>
      </c>
      <c r="BN7810" s="33">
        <v>78.604460000000003</v>
      </c>
      <c r="BO7810" s="33">
        <v>82.936660000000003</v>
      </c>
      <c r="BP7810" s="33">
        <v>86.678839999999994</v>
      </c>
      <c r="BQ7810" s="33">
        <v>90.033879999999996</v>
      </c>
      <c r="BR7810" s="33">
        <v>92.564030000000002</v>
      </c>
      <c r="BS7810" s="33">
        <v>94.995760000000004</v>
      </c>
      <c r="BT7810" s="33">
        <v>97.29101</v>
      </c>
      <c r="BU7810" s="33">
        <v>98.979349999999997</v>
      </c>
      <c r="BV7810" s="33">
        <v>100.1738</v>
      </c>
      <c r="BW7810" s="33">
        <v>99.853139999999996</v>
      </c>
      <c r="BX7810" s="33">
        <v>98.897189999999995</v>
      </c>
      <c r="BY7810" s="33">
        <v>95.155450000000002</v>
      </c>
      <c r="BZ7810" s="33">
        <v>87.635530000000003</v>
      </c>
      <c r="CA7810" s="33">
        <v>81.464070000000007</v>
      </c>
      <c r="CB7810" s="33">
        <v>78.989400000000003</v>
      </c>
      <c r="CC7810" s="33">
        <v>76.806430000000006</v>
      </c>
      <c r="DC7810" s="9">
        <v>66.841430000000003</v>
      </c>
      <c r="DD7810" s="9">
        <v>0</v>
      </c>
    </row>
    <row r="7811" spans="1:108" x14ac:dyDescent="0.25">
      <c r="A7811" s="9" t="s">
        <v>42</v>
      </c>
      <c r="B7811" s="9" t="s">
        <v>15</v>
      </c>
      <c r="C7811" s="9" t="s">
        <v>3</v>
      </c>
      <c r="D7811" s="9" t="s">
        <v>40</v>
      </c>
      <c r="E7811" s="9" t="s">
        <v>38</v>
      </c>
      <c r="F7811" s="9">
        <v>2021</v>
      </c>
      <c r="G7811" s="9">
        <v>7</v>
      </c>
      <c r="H7811" s="9">
        <v>5355.8220000000001</v>
      </c>
      <c r="I7811" s="9">
        <v>5243.7520000000004</v>
      </c>
      <c r="J7811" s="9">
        <v>5147.8230000000003</v>
      </c>
      <c r="K7811" s="9">
        <v>5506.3969999999999</v>
      </c>
      <c r="L7811" s="9">
        <v>5783.3540000000003</v>
      </c>
      <c r="M7811" s="9">
        <v>6127.5870000000004</v>
      </c>
      <c r="N7811" s="9">
        <v>6353.58</v>
      </c>
      <c r="O7811" s="9">
        <v>6843.335</v>
      </c>
      <c r="P7811" s="9">
        <v>7039.848</v>
      </c>
      <c r="Q7811" s="9">
        <v>7300.18</v>
      </c>
      <c r="R7811" s="9">
        <v>7485.1719999999996</v>
      </c>
      <c r="S7811" s="9">
        <v>7615.81</v>
      </c>
      <c r="T7811" s="9">
        <v>7008.8029999999999</v>
      </c>
      <c r="U7811" s="9">
        <v>4518.7669999999998</v>
      </c>
      <c r="V7811" s="9">
        <v>4538.799</v>
      </c>
      <c r="W7811" s="9">
        <v>4611.2070000000003</v>
      </c>
      <c r="X7811" s="9">
        <v>4726.8720000000003</v>
      </c>
      <c r="Y7811" s="9">
        <v>4884.5889999999999</v>
      </c>
      <c r="Z7811" s="9">
        <v>7805.4340000000002</v>
      </c>
      <c r="AA7811" s="9">
        <v>8121.6210000000001</v>
      </c>
      <c r="AB7811" s="9">
        <v>7539.7269999999999</v>
      </c>
      <c r="AC7811" s="9">
        <v>6645.8109999999997</v>
      </c>
      <c r="AD7811" s="9">
        <v>6035.875</v>
      </c>
      <c r="AE7811" s="9">
        <v>6010.4170000000004</v>
      </c>
      <c r="AF7811" s="9">
        <v>4663.7290000000003</v>
      </c>
      <c r="AG7811" s="9">
        <v>5281.1279999999997</v>
      </c>
      <c r="AH7811" s="9">
        <v>5185.4459999999999</v>
      </c>
      <c r="AI7811" s="9">
        <v>5105.0649999999996</v>
      </c>
      <c r="AJ7811" s="9">
        <v>5455.02</v>
      </c>
      <c r="AK7811" s="9">
        <v>5830.4250000000002</v>
      </c>
      <c r="AL7811" s="9">
        <v>6141.893</v>
      </c>
      <c r="AM7811" s="9">
        <v>6339.3819999999996</v>
      </c>
      <c r="AN7811" s="9">
        <v>6845.6639999999998</v>
      </c>
      <c r="AO7811" s="9">
        <v>7032.7740000000003</v>
      </c>
      <c r="AP7811" s="9">
        <v>7178.5259999999998</v>
      </c>
      <c r="AQ7811" s="9">
        <v>7349.375</v>
      </c>
      <c r="AR7811" s="9">
        <v>7642.6710000000003</v>
      </c>
      <c r="AS7811" s="9">
        <v>7751.2259999999997</v>
      </c>
      <c r="AT7811" s="9">
        <v>7882.6490000000003</v>
      </c>
      <c r="AU7811" s="9">
        <v>7893.0360000000001</v>
      </c>
      <c r="AV7811" s="9">
        <v>7903.9459999999999</v>
      </c>
      <c r="AW7811" s="9">
        <v>7952.1639999999998</v>
      </c>
      <c r="AX7811" s="9">
        <v>8005.6760000000004</v>
      </c>
      <c r="AY7811" s="9">
        <v>7980.7120000000004</v>
      </c>
      <c r="AZ7811" s="9">
        <v>7641.6450000000004</v>
      </c>
      <c r="BA7811" s="9">
        <v>7148.9979999999996</v>
      </c>
      <c r="BB7811" s="9">
        <v>6308.3810000000003</v>
      </c>
      <c r="BC7811" s="9">
        <v>5730.7879999999996</v>
      </c>
      <c r="BD7811" s="9">
        <v>5721.9059999999999</v>
      </c>
      <c r="BE7811" s="9">
        <v>7933.6840000000002</v>
      </c>
      <c r="BF7811" s="33">
        <v>75.087270000000004</v>
      </c>
      <c r="BG7811" s="33">
        <v>73.571430000000007</v>
      </c>
      <c r="BH7811" s="33">
        <v>72.459940000000003</v>
      </c>
      <c r="BI7811" s="33">
        <v>71.606939999999994</v>
      </c>
      <c r="BJ7811" s="33">
        <v>69.732669999999999</v>
      </c>
      <c r="BK7811" s="33">
        <v>68.320210000000003</v>
      </c>
      <c r="BL7811" s="33">
        <v>68.811329999999998</v>
      </c>
      <c r="BM7811" s="33">
        <v>72.415880000000001</v>
      </c>
      <c r="BN7811" s="33">
        <v>76.607990000000001</v>
      </c>
      <c r="BO7811" s="33">
        <v>80.541219999999996</v>
      </c>
      <c r="BP7811" s="33">
        <v>83.897289999999998</v>
      </c>
      <c r="BQ7811" s="33">
        <v>87.570530000000005</v>
      </c>
      <c r="BR7811" s="33">
        <v>90.571709999999996</v>
      </c>
      <c r="BS7811" s="33">
        <v>93.484909999999999</v>
      </c>
      <c r="BT7811" s="33">
        <v>95.188649999999996</v>
      </c>
      <c r="BU7811" s="33">
        <v>96.320989999999995</v>
      </c>
      <c r="BV7811" s="33">
        <v>97.132360000000006</v>
      </c>
      <c r="BW7811" s="33">
        <v>96.869640000000004</v>
      </c>
      <c r="BX7811" s="33">
        <v>94.832599999999999</v>
      </c>
      <c r="BY7811" s="33">
        <v>90.905169999999998</v>
      </c>
      <c r="BZ7811" s="33">
        <v>85.105440000000002</v>
      </c>
      <c r="CA7811" s="33">
        <v>80.960380000000001</v>
      </c>
      <c r="CB7811" s="33">
        <v>77.580730000000003</v>
      </c>
      <c r="CC7811" s="33">
        <v>75.671009999999995</v>
      </c>
      <c r="CD7811" s="9">
        <v>3443.3690000000001</v>
      </c>
      <c r="CE7811" s="9">
        <v>2823.4879999999998</v>
      </c>
      <c r="CF7811" s="9">
        <v>2974.97</v>
      </c>
      <c r="CG7811" s="9">
        <v>2320.12</v>
      </c>
      <c r="CH7811" s="9">
        <v>2243.7579999999998</v>
      </c>
      <c r="CI7811" s="9">
        <v>1272.559</v>
      </c>
      <c r="CJ7811" s="9">
        <v>1224.873</v>
      </c>
      <c r="CK7811" s="9">
        <v>1930.575</v>
      </c>
      <c r="CL7811" s="9">
        <v>3045.5740000000001</v>
      </c>
      <c r="CM7811" s="9">
        <v>4386.4139999999998</v>
      </c>
      <c r="CN7811" s="9">
        <v>5484.7489999999998</v>
      </c>
      <c r="CO7811" s="9">
        <v>7244.8310000000001</v>
      </c>
      <c r="CP7811" s="9">
        <v>7221.0379999999996</v>
      </c>
      <c r="CQ7811" s="9">
        <v>8471.92</v>
      </c>
      <c r="CR7811" s="9">
        <v>7931.3019999999997</v>
      </c>
      <c r="CS7811" s="9">
        <v>7862.8680000000004</v>
      </c>
      <c r="CT7811" s="9">
        <v>7953.2349999999997</v>
      </c>
      <c r="CU7811" s="9">
        <v>7646.7960000000003</v>
      </c>
      <c r="CV7811" s="9">
        <v>6865.5950000000003</v>
      </c>
      <c r="CW7811" s="9">
        <v>7846.5280000000002</v>
      </c>
      <c r="CX7811" s="9">
        <v>7309.9309999999996</v>
      </c>
      <c r="CY7811" s="9">
        <v>6216.0870000000004</v>
      </c>
      <c r="CZ7811" s="9">
        <v>5327.9009999999998</v>
      </c>
      <c r="DA7811" s="9">
        <v>5430.0469999999996</v>
      </c>
      <c r="DB7811" s="9">
        <v>6396.0240000000003</v>
      </c>
      <c r="DC7811" s="9">
        <v>66.841430000000003</v>
      </c>
      <c r="DD7811" s="9">
        <v>0</v>
      </c>
    </row>
    <row r="7812" spans="1:108" x14ac:dyDescent="0.25">
      <c r="A7812" s="9" t="s">
        <v>42</v>
      </c>
      <c r="B7812" s="9" t="s">
        <v>15</v>
      </c>
      <c r="C7812" s="9" t="s">
        <v>3</v>
      </c>
      <c r="D7812" s="9" t="s">
        <v>40</v>
      </c>
      <c r="E7812" s="9" t="s">
        <v>38</v>
      </c>
      <c r="F7812" s="9">
        <v>2021</v>
      </c>
      <c r="G7812" s="9">
        <v>8</v>
      </c>
      <c r="H7812" s="9"/>
      <c r="BF7812" s="33">
        <v>67.444829999999996</v>
      </c>
      <c r="BG7812" s="33">
        <v>66.052390000000003</v>
      </c>
      <c r="BH7812" s="33">
        <v>63.761510000000001</v>
      </c>
      <c r="BI7812" s="33">
        <v>63.419449999999998</v>
      </c>
      <c r="BJ7812" s="33">
        <v>61.74756</v>
      </c>
      <c r="BK7812" s="33">
        <v>61.076230000000002</v>
      </c>
      <c r="BL7812" s="33">
        <v>59.897750000000002</v>
      </c>
      <c r="BM7812" s="33">
        <v>62.731070000000003</v>
      </c>
      <c r="BN7812" s="33">
        <v>68.343630000000005</v>
      </c>
      <c r="BO7812" s="33">
        <v>73.464960000000005</v>
      </c>
      <c r="BP7812" s="33">
        <v>79.222710000000006</v>
      </c>
      <c r="BQ7812" s="33">
        <v>83.776759999999996</v>
      </c>
      <c r="BR7812" s="33">
        <v>87.356800000000007</v>
      </c>
      <c r="BS7812" s="33">
        <v>89.97542</v>
      </c>
      <c r="BT7812" s="33">
        <v>92.626390000000001</v>
      </c>
      <c r="BU7812" s="33">
        <v>93.729889999999997</v>
      </c>
      <c r="BV7812" s="33">
        <v>94.45411</v>
      </c>
      <c r="BW7812" s="33">
        <v>93.627179999999996</v>
      </c>
      <c r="BX7812" s="33">
        <v>91.501019999999997</v>
      </c>
      <c r="BY7812" s="33">
        <v>85.639610000000005</v>
      </c>
      <c r="BZ7812" s="33">
        <v>79.684979999999996</v>
      </c>
      <c r="CA7812" s="33">
        <v>75.237319999999997</v>
      </c>
      <c r="CB7812" s="33">
        <v>72.969080000000005</v>
      </c>
      <c r="CC7812" s="33">
        <v>70.380129999999994</v>
      </c>
      <c r="CN7812" s="34"/>
      <c r="CO7812" s="34"/>
      <c r="CP7812" s="34"/>
      <c r="CQ7812" s="34"/>
      <c r="CR7812" s="34"/>
      <c r="CS7812" s="34"/>
      <c r="CT7812" s="34"/>
      <c r="CU7812" s="34"/>
      <c r="CV7812" s="34"/>
      <c r="CW7812" s="34"/>
      <c r="CX7812" s="34"/>
      <c r="CY7812" s="34"/>
      <c r="CZ7812" s="34"/>
      <c r="DA7812" s="34"/>
      <c r="DB7812" s="34"/>
      <c r="DC7812" s="9">
        <v>66.841430000000003</v>
      </c>
      <c r="DD7812" s="9">
        <v>0</v>
      </c>
    </row>
    <row r="7813" spans="1:108" x14ac:dyDescent="0.25">
      <c r="A7813" s="9" t="s">
        <v>42</v>
      </c>
      <c r="B7813" s="9" t="s">
        <v>15</v>
      </c>
      <c r="C7813" s="9" t="s">
        <v>3</v>
      </c>
      <c r="D7813" s="9" t="s">
        <v>40</v>
      </c>
      <c r="E7813" s="9" t="s">
        <v>38</v>
      </c>
      <c r="F7813" s="9">
        <v>2021</v>
      </c>
      <c r="G7813" s="9">
        <v>9</v>
      </c>
      <c r="H7813" s="9"/>
      <c r="BF7813" s="33">
        <v>68.060479999999998</v>
      </c>
      <c r="BG7813" s="33">
        <v>66.547309999999996</v>
      </c>
      <c r="BH7813" s="33">
        <v>65.130840000000006</v>
      </c>
      <c r="BI7813" s="33">
        <v>64.080250000000007</v>
      </c>
      <c r="BJ7813" s="33">
        <v>62.78105</v>
      </c>
      <c r="BK7813" s="33">
        <v>61.931240000000003</v>
      </c>
      <c r="BL7813" s="33">
        <v>61.348300000000002</v>
      </c>
      <c r="BM7813" s="33">
        <v>62.979680000000002</v>
      </c>
      <c r="BN7813" s="33">
        <v>68.512990000000002</v>
      </c>
      <c r="BO7813" s="33">
        <v>73.973050000000001</v>
      </c>
      <c r="BP7813" s="33">
        <v>78.513739999999999</v>
      </c>
      <c r="BQ7813" s="33">
        <v>82.721090000000004</v>
      </c>
      <c r="BR7813" s="33">
        <v>85.413749999999993</v>
      </c>
      <c r="BS7813" s="33">
        <v>87.753489999999999</v>
      </c>
      <c r="BT7813" s="33">
        <v>90.14846</v>
      </c>
      <c r="BU7813" s="33">
        <v>92.104659999999996</v>
      </c>
      <c r="BV7813" s="33">
        <v>93.163570000000007</v>
      </c>
      <c r="BW7813" s="33">
        <v>92.770539999999997</v>
      </c>
      <c r="BX7813" s="33">
        <v>89.402339999999995</v>
      </c>
      <c r="BY7813" s="33">
        <v>82.855279999999993</v>
      </c>
      <c r="BZ7813" s="33">
        <v>77.250839999999997</v>
      </c>
      <c r="CA7813" s="33">
        <v>73.232820000000004</v>
      </c>
      <c r="CB7813" s="33">
        <v>70.581270000000004</v>
      </c>
      <c r="CC7813" s="33">
        <v>69.010120000000001</v>
      </c>
      <c r="DC7813" s="9">
        <v>66.841430000000003</v>
      </c>
      <c r="DD7813" s="9">
        <v>0</v>
      </c>
    </row>
    <row r="7814" spans="1:108" x14ac:dyDescent="0.25">
      <c r="A7814" s="9" t="s">
        <v>42</v>
      </c>
      <c r="B7814" s="9" t="s">
        <v>15</v>
      </c>
      <c r="C7814" s="9" t="s">
        <v>3</v>
      </c>
      <c r="D7814" s="9" t="s">
        <v>40</v>
      </c>
      <c r="E7814" s="9" t="s">
        <v>38</v>
      </c>
      <c r="F7814" s="9">
        <v>2021</v>
      </c>
      <c r="G7814" s="9">
        <v>10</v>
      </c>
      <c r="H7814" s="9"/>
      <c r="BF7814" s="33">
        <v>61.215620000000001</v>
      </c>
      <c r="BG7814" s="33">
        <v>60.013779999999997</v>
      </c>
      <c r="BH7814" s="33">
        <v>58.855510000000002</v>
      </c>
      <c r="BI7814" s="33">
        <v>57.939799999999998</v>
      </c>
      <c r="BJ7814" s="33">
        <v>57.314799999999998</v>
      </c>
      <c r="BK7814" s="33">
        <v>56.257449999999999</v>
      </c>
      <c r="BL7814" s="33">
        <v>55.231619999999999</v>
      </c>
      <c r="BM7814" s="33">
        <v>54.729880000000001</v>
      </c>
      <c r="BN7814" s="33">
        <v>59.461509999999997</v>
      </c>
      <c r="BO7814" s="33">
        <v>67.562430000000006</v>
      </c>
      <c r="BP7814" s="33">
        <v>73.696619999999996</v>
      </c>
      <c r="BQ7814" s="33">
        <v>78.33081</v>
      </c>
      <c r="BR7814" s="33">
        <v>81.686310000000006</v>
      </c>
      <c r="BS7814" s="33">
        <v>84.103769999999997</v>
      </c>
      <c r="BT7814" s="33">
        <v>85.64622</v>
      </c>
      <c r="BU7814" s="33">
        <v>86.982249999999993</v>
      </c>
      <c r="BV7814" s="33">
        <v>86.99888</v>
      </c>
      <c r="BW7814" s="33">
        <v>86.255219999999994</v>
      </c>
      <c r="BX7814" s="33">
        <v>79.062569999999994</v>
      </c>
      <c r="BY7814" s="33">
        <v>71.358990000000006</v>
      </c>
      <c r="BZ7814" s="33">
        <v>66.958169999999996</v>
      </c>
      <c r="CA7814" s="33">
        <v>64.441540000000003</v>
      </c>
      <c r="CB7814" s="33">
        <v>63.590620000000001</v>
      </c>
      <c r="CC7814" s="33">
        <v>61.375</v>
      </c>
      <c r="DC7814" s="9">
        <v>66.841430000000003</v>
      </c>
      <c r="DD7814" s="9">
        <v>0</v>
      </c>
    </row>
    <row r="7815" spans="1:108" x14ac:dyDescent="0.25">
      <c r="A7815" s="9" t="s">
        <v>42</v>
      </c>
      <c r="B7815" s="9" t="s">
        <v>15</v>
      </c>
      <c r="C7815" s="9" t="s">
        <v>3</v>
      </c>
      <c r="D7815" s="9" t="s">
        <v>40</v>
      </c>
      <c r="E7815" s="9" t="s">
        <v>38</v>
      </c>
      <c r="F7815" s="9">
        <v>2022</v>
      </c>
      <c r="G7815" s="9">
        <v>5</v>
      </c>
      <c r="H7815" s="9"/>
      <c r="BF7815" s="33">
        <v>68.195980000000006</v>
      </c>
      <c r="BG7815" s="33">
        <v>67.304060000000007</v>
      </c>
      <c r="BH7815" s="33">
        <v>66.293199999999999</v>
      </c>
      <c r="BI7815" s="33">
        <v>65.097589999999997</v>
      </c>
      <c r="BJ7815" s="33">
        <v>64.011920000000003</v>
      </c>
      <c r="BK7815" s="33">
        <v>62.515529999999998</v>
      </c>
      <c r="BL7815" s="33">
        <v>63.534210000000002</v>
      </c>
      <c r="BM7815" s="33">
        <v>67.681030000000007</v>
      </c>
      <c r="BN7815" s="33">
        <v>71.726420000000005</v>
      </c>
      <c r="BO7815" s="33">
        <v>76.387720000000002</v>
      </c>
      <c r="BP7815" s="33">
        <v>80.099090000000004</v>
      </c>
      <c r="BQ7815" s="33">
        <v>82.798320000000004</v>
      </c>
      <c r="BR7815" s="33">
        <v>85.710080000000005</v>
      </c>
      <c r="BS7815" s="33">
        <v>88.350139999999996</v>
      </c>
      <c r="BT7815" s="33">
        <v>90.671340000000001</v>
      </c>
      <c r="BU7815" s="33">
        <v>92.196669999999997</v>
      </c>
      <c r="BV7815" s="33">
        <v>93.011809999999997</v>
      </c>
      <c r="BW7815" s="33">
        <v>92.931399999999996</v>
      </c>
      <c r="BX7815" s="33">
        <v>91.529210000000006</v>
      </c>
      <c r="BY7815" s="33">
        <v>87.850989999999996</v>
      </c>
      <c r="BZ7815" s="33">
        <v>81.178250000000006</v>
      </c>
      <c r="CA7815" s="33">
        <v>76.877600000000001</v>
      </c>
      <c r="CB7815" s="33">
        <v>73.977850000000004</v>
      </c>
      <c r="CC7815" s="33">
        <v>71.466989999999996</v>
      </c>
      <c r="DC7815" s="9">
        <v>66.841430000000003</v>
      </c>
      <c r="DD7815" s="9">
        <v>0</v>
      </c>
    </row>
    <row r="7816" spans="1:108" x14ac:dyDescent="0.25">
      <c r="A7816" s="9" t="s">
        <v>42</v>
      </c>
      <c r="B7816" s="9" t="s">
        <v>15</v>
      </c>
      <c r="C7816" s="9" t="s">
        <v>3</v>
      </c>
      <c r="D7816" s="9" t="s">
        <v>40</v>
      </c>
      <c r="E7816" s="9" t="s">
        <v>38</v>
      </c>
      <c r="F7816" s="9">
        <v>2022</v>
      </c>
      <c r="G7816" s="9">
        <v>6</v>
      </c>
      <c r="H7816" s="9"/>
      <c r="BF7816" s="33">
        <v>73.091589999999997</v>
      </c>
      <c r="BG7816" s="33">
        <v>70.964799999999997</v>
      </c>
      <c r="BH7816" s="33">
        <v>69.805369999999996</v>
      </c>
      <c r="BI7816" s="33">
        <v>68.476349999999996</v>
      </c>
      <c r="BJ7816" s="33">
        <v>67.780079999999998</v>
      </c>
      <c r="BK7816" s="33">
        <v>67.024010000000004</v>
      </c>
      <c r="BL7816" s="33">
        <v>67.342290000000006</v>
      </c>
      <c r="BM7816" s="33">
        <v>72.755960000000002</v>
      </c>
      <c r="BN7816" s="33">
        <v>78.604460000000003</v>
      </c>
      <c r="BO7816" s="33">
        <v>82.936660000000003</v>
      </c>
      <c r="BP7816" s="33">
        <v>86.678839999999994</v>
      </c>
      <c r="BQ7816" s="33">
        <v>90.033879999999996</v>
      </c>
      <c r="BR7816" s="33">
        <v>92.564030000000002</v>
      </c>
      <c r="BS7816" s="33">
        <v>94.995760000000004</v>
      </c>
      <c r="BT7816" s="33">
        <v>97.29101</v>
      </c>
      <c r="BU7816" s="33">
        <v>98.979349999999997</v>
      </c>
      <c r="BV7816" s="33">
        <v>100.1738</v>
      </c>
      <c r="BW7816" s="33">
        <v>99.853139999999996</v>
      </c>
      <c r="BX7816" s="33">
        <v>98.897189999999995</v>
      </c>
      <c r="BY7816" s="33">
        <v>95.155450000000002</v>
      </c>
      <c r="BZ7816" s="33">
        <v>87.635530000000003</v>
      </c>
      <c r="CA7816" s="33">
        <v>81.464070000000007</v>
      </c>
      <c r="CB7816" s="33">
        <v>78.989400000000003</v>
      </c>
      <c r="CC7816" s="33">
        <v>76.806430000000006</v>
      </c>
      <c r="DC7816" s="9">
        <v>66.841430000000003</v>
      </c>
      <c r="DD7816" s="9">
        <v>0</v>
      </c>
    </row>
    <row r="7817" spans="1:108" x14ac:dyDescent="0.25">
      <c r="A7817" s="9" t="s">
        <v>42</v>
      </c>
      <c r="B7817" s="9" t="s">
        <v>15</v>
      </c>
      <c r="C7817" s="9" t="s">
        <v>3</v>
      </c>
      <c r="D7817" s="9" t="s">
        <v>40</v>
      </c>
      <c r="E7817" s="9" t="s">
        <v>38</v>
      </c>
      <c r="F7817" s="9">
        <v>2022</v>
      </c>
      <c r="G7817" s="9">
        <v>7</v>
      </c>
      <c r="H7817" s="9">
        <v>5359.366</v>
      </c>
      <c r="I7817" s="9">
        <v>5245.3760000000002</v>
      </c>
      <c r="J7817" s="9">
        <v>5148.5600000000004</v>
      </c>
      <c r="K7817" s="9">
        <v>5506.4449999999997</v>
      </c>
      <c r="L7817" s="9">
        <v>5781.2709999999997</v>
      </c>
      <c r="M7817" s="9">
        <v>6125.509</v>
      </c>
      <c r="N7817" s="9">
        <v>6351.8329999999996</v>
      </c>
      <c r="O7817" s="9">
        <v>6842.2079999999996</v>
      </c>
      <c r="P7817" s="9">
        <v>7038.5389999999998</v>
      </c>
      <c r="Q7817" s="9">
        <v>7298.5439999999999</v>
      </c>
      <c r="R7817" s="9">
        <v>7484.5940000000001</v>
      </c>
      <c r="S7817" s="9">
        <v>7612.0739999999996</v>
      </c>
      <c r="T7817" s="9">
        <v>7004.6559999999999</v>
      </c>
      <c r="U7817" s="9">
        <v>4514.4889999999996</v>
      </c>
      <c r="V7817" s="9">
        <v>4534.5209999999997</v>
      </c>
      <c r="W7817" s="9">
        <v>4606.8720000000003</v>
      </c>
      <c r="X7817" s="9">
        <v>4723.4480000000003</v>
      </c>
      <c r="Y7817" s="9">
        <v>4882.4049999999997</v>
      </c>
      <c r="Z7817" s="9">
        <v>7804.0010000000002</v>
      </c>
      <c r="AA7817" s="9">
        <v>8120.2479999999996</v>
      </c>
      <c r="AB7817" s="9">
        <v>7539.527</v>
      </c>
      <c r="AC7817" s="9">
        <v>6645.7160000000003</v>
      </c>
      <c r="AD7817" s="9">
        <v>6037.5069999999996</v>
      </c>
      <c r="AE7817" s="9">
        <v>6012.049</v>
      </c>
      <c r="AF7817" s="9">
        <v>4660.0140000000001</v>
      </c>
      <c r="AG7817" s="9">
        <v>5284.6710000000003</v>
      </c>
      <c r="AH7817" s="9">
        <v>5187.0690000000004</v>
      </c>
      <c r="AI7817" s="9">
        <v>5105.8019999999997</v>
      </c>
      <c r="AJ7817" s="9">
        <v>5455.0680000000002</v>
      </c>
      <c r="AK7817" s="9">
        <v>5828.34</v>
      </c>
      <c r="AL7817" s="9">
        <v>6139.8159999999998</v>
      </c>
      <c r="AM7817" s="9">
        <v>6337.6360000000004</v>
      </c>
      <c r="AN7817" s="9">
        <v>6844.5370000000003</v>
      </c>
      <c r="AO7817" s="9">
        <v>7031.4639999999999</v>
      </c>
      <c r="AP7817" s="9">
        <v>7176.8890000000001</v>
      </c>
      <c r="AQ7817" s="9">
        <v>7348.7969999999996</v>
      </c>
      <c r="AR7817" s="9">
        <v>7638.9350000000004</v>
      </c>
      <c r="AS7817" s="9">
        <v>7747.0789999999997</v>
      </c>
      <c r="AT7817" s="9">
        <v>7878.3710000000001</v>
      </c>
      <c r="AU7817" s="9">
        <v>7888.7579999999998</v>
      </c>
      <c r="AV7817" s="9">
        <v>7899.6120000000001</v>
      </c>
      <c r="AW7817" s="9">
        <v>7948.74</v>
      </c>
      <c r="AX7817" s="9">
        <v>8003.4920000000002</v>
      </c>
      <c r="AY7817" s="9">
        <v>7979.2790000000005</v>
      </c>
      <c r="AZ7817" s="9">
        <v>7640.2709999999997</v>
      </c>
      <c r="BA7817" s="9">
        <v>7148.7979999999998</v>
      </c>
      <c r="BB7817" s="9">
        <v>6308.2849999999999</v>
      </c>
      <c r="BC7817" s="9">
        <v>5732.4179999999997</v>
      </c>
      <c r="BD7817" s="9">
        <v>5723.5370000000003</v>
      </c>
      <c r="BE7817" s="9">
        <v>7929.97</v>
      </c>
      <c r="BF7817" s="33">
        <v>75.087270000000004</v>
      </c>
      <c r="BG7817" s="33">
        <v>73.571430000000007</v>
      </c>
      <c r="BH7817" s="33">
        <v>72.459940000000003</v>
      </c>
      <c r="BI7817" s="33">
        <v>71.606939999999994</v>
      </c>
      <c r="BJ7817" s="33">
        <v>69.732669999999999</v>
      </c>
      <c r="BK7817" s="33">
        <v>68.320210000000003</v>
      </c>
      <c r="BL7817" s="33">
        <v>68.811329999999998</v>
      </c>
      <c r="BM7817" s="33">
        <v>72.415880000000001</v>
      </c>
      <c r="BN7817" s="33">
        <v>76.607990000000001</v>
      </c>
      <c r="BO7817" s="33">
        <v>80.541219999999996</v>
      </c>
      <c r="BP7817" s="33">
        <v>83.897289999999998</v>
      </c>
      <c r="BQ7817" s="33">
        <v>87.570530000000005</v>
      </c>
      <c r="BR7817" s="33">
        <v>90.571709999999996</v>
      </c>
      <c r="BS7817" s="33">
        <v>93.484909999999999</v>
      </c>
      <c r="BT7817" s="33">
        <v>95.188649999999996</v>
      </c>
      <c r="BU7817" s="33">
        <v>96.320989999999995</v>
      </c>
      <c r="BV7817" s="33">
        <v>97.132360000000006</v>
      </c>
      <c r="BW7817" s="33">
        <v>96.869640000000004</v>
      </c>
      <c r="BX7817" s="33">
        <v>94.832599999999999</v>
      </c>
      <c r="BY7817" s="33">
        <v>90.905169999999998</v>
      </c>
      <c r="BZ7817" s="33">
        <v>85.105440000000002</v>
      </c>
      <c r="CA7817" s="33">
        <v>80.960380000000001</v>
      </c>
      <c r="CB7817" s="33">
        <v>77.580730000000003</v>
      </c>
      <c r="CC7817" s="33">
        <v>75.671009999999995</v>
      </c>
      <c r="CD7817" s="9">
        <v>3449.0810000000001</v>
      </c>
      <c r="CE7817" s="9">
        <v>2828.373</v>
      </c>
      <c r="CF7817" s="9">
        <v>2979.973</v>
      </c>
      <c r="CG7817" s="9">
        <v>2323.3690000000001</v>
      </c>
      <c r="CH7817" s="9">
        <v>2245.8380000000002</v>
      </c>
      <c r="CI7817" s="9">
        <v>1274.671</v>
      </c>
      <c r="CJ7817" s="9">
        <v>1226.4659999999999</v>
      </c>
      <c r="CK7817" s="9">
        <v>1932.662</v>
      </c>
      <c r="CL7817" s="9">
        <v>3048.828</v>
      </c>
      <c r="CM7817" s="9">
        <v>4392.125</v>
      </c>
      <c r="CN7817" s="9">
        <v>5492.8590000000004</v>
      </c>
      <c r="CO7817" s="9">
        <v>7254.5690000000004</v>
      </c>
      <c r="CP7817" s="9">
        <v>7230.6459999999997</v>
      </c>
      <c r="CQ7817" s="9">
        <v>8482.8729999999996</v>
      </c>
      <c r="CR7817" s="9">
        <v>7941.9880000000003</v>
      </c>
      <c r="CS7817" s="9">
        <v>7874.299</v>
      </c>
      <c r="CT7817" s="9">
        <v>7963.5810000000001</v>
      </c>
      <c r="CU7817" s="9">
        <v>7655.6490000000003</v>
      </c>
      <c r="CV7817" s="9">
        <v>6875.5349999999999</v>
      </c>
      <c r="CW7817" s="9">
        <v>7859.3969999999999</v>
      </c>
      <c r="CX7817" s="9">
        <v>7321.8130000000001</v>
      </c>
      <c r="CY7817" s="9">
        <v>6224.9459999999999</v>
      </c>
      <c r="CZ7817" s="9">
        <v>5335.0169999999998</v>
      </c>
      <c r="DA7817" s="9">
        <v>5437.0609999999997</v>
      </c>
      <c r="DB7817" s="9">
        <v>6404.7190000000001</v>
      </c>
      <c r="DC7817" s="9">
        <v>66.841430000000003</v>
      </c>
      <c r="DD7817" s="9">
        <v>0</v>
      </c>
    </row>
    <row r="7818" spans="1:108" x14ac:dyDescent="0.25">
      <c r="A7818" s="9" t="s">
        <v>42</v>
      </c>
      <c r="B7818" s="9" t="s">
        <v>15</v>
      </c>
      <c r="C7818" s="9" t="s">
        <v>3</v>
      </c>
      <c r="D7818" s="9" t="s">
        <v>40</v>
      </c>
      <c r="E7818" s="9" t="s">
        <v>38</v>
      </c>
      <c r="F7818" s="9">
        <v>2022</v>
      </c>
      <c r="G7818" s="9">
        <v>8</v>
      </c>
      <c r="H7818" s="9"/>
      <c r="BF7818" s="33">
        <v>67.444829999999996</v>
      </c>
      <c r="BG7818" s="33">
        <v>66.052390000000003</v>
      </c>
      <c r="BH7818" s="33">
        <v>63.761510000000001</v>
      </c>
      <c r="BI7818" s="33">
        <v>63.419449999999998</v>
      </c>
      <c r="BJ7818" s="33">
        <v>61.74756</v>
      </c>
      <c r="BK7818" s="33">
        <v>61.076230000000002</v>
      </c>
      <c r="BL7818" s="33">
        <v>59.897750000000002</v>
      </c>
      <c r="BM7818" s="33">
        <v>62.731070000000003</v>
      </c>
      <c r="BN7818" s="33">
        <v>68.343630000000005</v>
      </c>
      <c r="BO7818" s="33">
        <v>73.464960000000005</v>
      </c>
      <c r="BP7818" s="33">
        <v>79.222710000000006</v>
      </c>
      <c r="BQ7818" s="33">
        <v>83.776759999999996</v>
      </c>
      <c r="BR7818" s="33">
        <v>87.356800000000007</v>
      </c>
      <c r="BS7818" s="33">
        <v>89.97542</v>
      </c>
      <c r="BT7818" s="33">
        <v>92.626390000000001</v>
      </c>
      <c r="BU7818" s="33">
        <v>93.729889999999997</v>
      </c>
      <c r="BV7818" s="33">
        <v>94.45411</v>
      </c>
      <c r="BW7818" s="33">
        <v>93.627179999999996</v>
      </c>
      <c r="BX7818" s="33">
        <v>91.501019999999997</v>
      </c>
      <c r="BY7818" s="33">
        <v>85.639610000000005</v>
      </c>
      <c r="BZ7818" s="33">
        <v>79.684979999999996</v>
      </c>
      <c r="CA7818" s="33">
        <v>75.237319999999997</v>
      </c>
      <c r="CB7818" s="33">
        <v>72.969080000000005</v>
      </c>
      <c r="CC7818" s="33">
        <v>70.380129999999994</v>
      </c>
      <c r="CN7818" s="34"/>
      <c r="CO7818" s="34"/>
      <c r="CP7818" s="34"/>
      <c r="CQ7818" s="34"/>
      <c r="CR7818" s="34"/>
      <c r="CS7818" s="34"/>
      <c r="CT7818" s="34"/>
      <c r="CU7818" s="34"/>
      <c r="CV7818" s="34"/>
      <c r="CW7818" s="34"/>
      <c r="CX7818" s="34"/>
      <c r="CY7818" s="34"/>
      <c r="CZ7818" s="34"/>
      <c r="DA7818" s="34"/>
      <c r="DB7818" s="34"/>
      <c r="DC7818" s="9">
        <v>66.841430000000003</v>
      </c>
      <c r="DD7818" s="9">
        <v>0</v>
      </c>
    </row>
    <row r="7819" spans="1:108" x14ac:dyDescent="0.25">
      <c r="A7819" s="9" t="s">
        <v>42</v>
      </c>
      <c r="B7819" s="9" t="s">
        <v>15</v>
      </c>
      <c r="C7819" s="9" t="s">
        <v>3</v>
      </c>
      <c r="D7819" s="9" t="s">
        <v>40</v>
      </c>
      <c r="E7819" s="9" t="s">
        <v>38</v>
      </c>
      <c r="F7819" s="9">
        <v>2022</v>
      </c>
      <c r="G7819" s="9">
        <v>9</v>
      </c>
      <c r="H7819" s="9"/>
      <c r="BF7819" s="33">
        <v>68.060479999999998</v>
      </c>
      <c r="BG7819" s="33">
        <v>66.547309999999996</v>
      </c>
      <c r="BH7819" s="33">
        <v>65.130840000000006</v>
      </c>
      <c r="BI7819" s="33">
        <v>64.080250000000007</v>
      </c>
      <c r="BJ7819" s="33">
        <v>62.78105</v>
      </c>
      <c r="BK7819" s="33">
        <v>61.931240000000003</v>
      </c>
      <c r="BL7819" s="33">
        <v>61.348300000000002</v>
      </c>
      <c r="BM7819" s="33">
        <v>62.979680000000002</v>
      </c>
      <c r="BN7819" s="33">
        <v>68.512990000000002</v>
      </c>
      <c r="BO7819" s="33">
        <v>73.973050000000001</v>
      </c>
      <c r="BP7819" s="33">
        <v>78.513739999999999</v>
      </c>
      <c r="BQ7819" s="33">
        <v>82.721090000000004</v>
      </c>
      <c r="BR7819" s="33">
        <v>85.413749999999993</v>
      </c>
      <c r="BS7819" s="33">
        <v>87.753489999999999</v>
      </c>
      <c r="BT7819" s="33">
        <v>90.14846</v>
      </c>
      <c r="BU7819" s="33">
        <v>92.104659999999996</v>
      </c>
      <c r="BV7819" s="33">
        <v>93.163570000000007</v>
      </c>
      <c r="BW7819" s="33">
        <v>92.770539999999997</v>
      </c>
      <c r="BX7819" s="33">
        <v>89.402339999999995</v>
      </c>
      <c r="BY7819" s="33">
        <v>82.855279999999993</v>
      </c>
      <c r="BZ7819" s="33">
        <v>77.250839999999997</v>
      </c>
      <c r="CA7819" s="33">
        <v>73.232820000000004</v>
      </c>
      <c r="CB7819" s="33">
        <v>70.581270000000004</v>
      </c>
      <c r="CC7819" s="33">
        <v>69.010120000000001</v>
      </c>
      <c r="DC7819" s="9">
        <v>66.841430000000003</v>
      </c>
      <c r="DD7819" s="9">
        <v>0</v>
      </c>
    </row>
    <row r="7820" spans="1:108" x14ac:dyDescent="0.25">
      <c r="A7820" s="9" t="s">
        <v>42</v>
      </c>
      <c r="B7820" s="9" t="s">
        <v>15</v>
      </c>
      <c r="C7820" s="9" t="s">
        <v>3</v>
      </c>
      <c r="D7820" s="9" t="s">
        <v>40</v>
      </c>
      <c r="E7820" s="9" t="s">
        <v>38</v>
      </c>
      <c r="F7820" s="9">
        <v>2022</v>
      </c>
      <c r="G7820" s="9">
        <v>10</v>
      </c>
      <c r="H7820" s="9"/>
      <c r="BF7820" s="33">
        <v>61.215620000000001</v>
      </c>
      <c r="BG7820" s="33">
        <v>60.013779999999997</v>
      </c>
      <c r="BH7820" s="33">
        <v>58.855510000000002</v>
      </c>
      <c r="BI7820" s="33">
        <v>57.939799999999998</v>
      </c>
      <c r="BJ7820" s="33">
        <v>57.314799999999998</v>
      </c>
      <c r="BK7820" s="33">
        <v>56.257449999999999</v>
      </c>
      <c r="BL7820" s="33">
        <v>55.231619999999999</v>
      </c>
      <c r="BM7820" s="33">
        <v>54.729880000000001</v>
      </c>
      <c r="BN7820" s="33">
        <v>59.461509999999997</v>
      </c>
      <c r="BO7820" s="33">
        <v>67.562430000000006</v>
      </c>
      <c r="BP7820" s="33">
        <v>73.696619999999996</v>
      </c>
      <c r="BQ7820" s="33">
        <v>78.33081</v>
      </c>
      <c r="BR7820" s="33">
        <v>81.686310000000006</v>
      </c>
      <c r="BS7820" s="33">
        <v>84.103769999999997</v>
      </c>
      <c r="BT7820" s="33">
        <v>85.64622</v>
      </c>
      <c r="BU7820" s="33">
        <v>86.982249999999993</v>
      </c>
      <c r="BV7820" s="33">
        <v>86.99888</v>
      </c>
      <c r="BW7820" s="33">
        <v>86.255219999999994</v>
      </c>
      <c r="BX7820" s="33">
        <v>79.062569999999994</v>
      </c>
      <c r="BY7820" s="33">
        <v>71.358990000000006</v>
      </c>
      <c r="BZ7820" s="33">
        <v>66.958169999999996</v>
      </c>
      <c r="CA7820" s="33">
        <v>64.441540000000003</v>
      </c>
      <c r="CB7820" s="33">
        <v>63.590620000000001</v>
      </c>
      <c r="CC7820" s="33">
        <v>61.375</v>
      </c>
      <c r="DC7820" s="9">
        <v>66.841430000000003</v>
      </c>
      <c r="DD7820" s="9">
        <v>0</v>
      </c>
    </row>
    <row r="7821" spans="1:108" x14ac:dyDescent="0.25">
      <c r="A7821" s="9" t="s">
        <v>42</v>
      </c>
      <c r="B7821" s="9" t="s">
        <v>15</v>
      </c>
      <c r="C7821" s="9" t="s">
        <v>3</v>
      </c>
      <c r="D7821" s="9" t="s">
        <v>40</v>
      </c>
      <c r="E7821" s="9" t="s">
        <v>38</v>
      </c>
      <c r="F7821" s="9">
        <v>2023</v>
      </c>
      <c r="G7821" s="9">
        <v>5</v>
      </c>
      <c r="H7821" s="9"/>
      <c r="BF7821" s="33">
        <v>68.195980000000006</v>
      </c>
      <c r="BG7821" s="33">
        <v>67.304060000000007</v>
      </c>
      <c r="BH7821" s="33">
        <v>66.293199999999999</v>
      </c>
      <c r="BI7821" s="33">
        <v>65.097589999999997</v>
      </c>
      <c r="BJ7821" s="33">
        <v>64.011920000000003</v>
      </c>
      <c r="BK7821" s="33">
        <v>62.515529999999998</v>
      </c>
      <c r="BL7821" s="33">
        <v>63.534210000000002</v>
      </c>
      <c r="BM7821" s="33">
        <v>67.681030000000007</v>
      </c>
      <c r="BN7821" s="33">
        <v>71.726420000000005</v>
      </c>
      <c r="BO7821" s="33">
        <v>76.387720000000002</v>
      </c>
      <c r="BP7821" s="33">
        <v>80.099090000000004</v>
      </c>
      <c r="BQ7821" s="33">
        <v>82.798320000000004</v>
      </c>
      <c r="BR7821" s="33">
        <v>85.710080000000005</v>
      </c>
      <c r="BS7821" s="33">
        <v>88.350139999999996</v>
      </c>
      <c r="BT7821" s="33">
        <v>90.671340000000001</v>
      </c>
      <c r="BU7821" s="33">
        <v>92.196669999999997</v>
      </c>
      <c r="BV7821" s="33">
        <v>93.011809999999997</v>
      </c>
      <c r="BW7821" s="33">
        <v>92.931399999999996</v>
      </c>
      <c r="BX7821" s="33">
        <v>91.529210000000006</v>
      </c>
      <c r="BY7821" s="33">
        <v>87.850989999999996</v>
      </c>
      <c r="BZ7821" s="33">
        <v>81.178250000000006</v>
      </c>
      <c r="CA7821" s="33">
        <v>76.877600000000001</v>
      </c>
      <c r="CB7821" s="33">
        <v>73.977850000000004</v>
      </c>
      <c r="CC7821" s="33">
        <v>71.466989999999996</v>
      </c>
      <c r="DC7821" s="9">
        <v>66.841430000000003</v>
      </c>
      <c r="DD7821" s="9">
        <v>0</v>
      </c>
    </row>
    <row r="7822" spans="1:108" x14ac:dyDescent="0.25">
      <c r="A7822" s="9" t="s">
        <v>42</v>
      </c>
      <c r="B7822" s="9" t="s">
        <v>15</v>
      </c>
      <c r="C7822" s="9" t="s">
        <v>3</v>
      </c>
      <c r="D7822" s="9" t="s">
        <v>40</v>
      </c>
      <c r="E7822" s="9" t="s">
        <v>38</v>
      </c>
      <c r="F7822" s="9">
        <v>2023</v>
      </c>
      <c r="G7822" s="9">
        <v>6</v>
      </c>
      <c r="H7822" s="9"/>
      <c r="BF7822" s="33">
        <v>73.091589999999997</v>
      </c>
      <c r="BG7822" s="33">
        <v>70.964799999999997</v>
      </c>
      <c r="BH7822" s="33">
        <v>69.805369999999996</v>
      </c>
      <c r="BI7822" s="33">
        <v>68.476349999999996</v>
      </c>
      <c r="BJ7822" s="33">
        <v>67.780079999999998</v>
      </c>
      <c r="BK7822" s="33">
        <v>67.024010000000004</v>
      </c>
      <c r="BL7822" s="33">
        <v>67.342290000000006</v>
      </c>
      <c r="BM7822" s="33">
        <v>72.755960000000002</v>
      </c>
      <c r="BN7822" s="33">
        <v>78.604460000000003</v>
      </c>
      <c r="BO7822" s="33">
        <v>82.936660000000003</v>
      </c>
      <c r="BP7822" s="33">
        <v>86.678839999999994</v>
      </c>
      <c r="BQ7822" s="33">
        <v>90.033879999999996</v>
      </c>
      <c r="BR7822" s="33">
        <v>92.564030000000002</v>
      </c>
      <c r="BS7822" s="33">
        <v>94.995760000000004</v>
      </c>
      <c r="BT7822" s="33">
        <v>97.29101</v>
      </c>
      <c r="BU7822" s="33">
        <v>98.979349999999997</v>
      </c>
      <c r="BV7822" s="33">
        <v>100.1738</v>
      </c>
      <c r="BW7822" s="33">
        <v>99.853139999999996</v>
      </c>
      <c r="BX7822" s="33">
        <v>98.897189999999995</v>
      </c>
      <c r="BY7822" s="33">
        <v>95.155450000000002</v>
      </c>
      <c r="BZ7822" s="33">
        <v>87.635530000000003</v>
      </c>
      <c r="CA7822" s="33">
        <v>81.464070000000007</v>
      </c>
      <c r="CB7822" s="33">
        <v>78.989400000000003</v>
      </c>
      <c r="CC7822" s="33">
        <v>76.806430000000006</v>
      </c>
      <c r="DC7822" s="9">
        <v>66.841430000000003</v>
      </c>
      <c r="DD7822" s="9">
        <v>0</v>
      </c>
    </row>
    <row r="7823" spans="1:108" x14ac:dyDescent="0.25">
      <c r="A7823" s="9" t="s">
        <v>42</v>
      </c>
      <c r="B7823" s="9" t="s">
        <v>15</v>
      </c>
      <c r="C7823" s="9" t="s">
        <v>3</v>
      </c>
      <c r="D7823" s="9" t="s">
        <v>40</v>
      </c>
      <c r="E7823" s="9" t="s">
        <v>38</v>
      </c>
      <c r="F7823" s="9">
        <v>2023</v>
      </c>
      <c r="G7823" s="9">
        <v>7</v>
      </c>
      <c r="H7823" s="9">
        <v>5348.31</v>
      </c>
      <c r="I7823" s="9">
        <v>5241.4459999999999</v>
      </c>
      <c r="J7823" s="9">
        <v>5147.0569999999998</v>
      </c>
      <c r="K7823" s="9">
        <v>5506.3230000000003</v>
      </c>
      <c r="L7823" s="9">
        <v>5785.92</v>
      </c>
      <c r="M7823" s="9">
        <v>6131.3580000000002</v>
      </c>
      <c r="N7823" s="9">
        <v>6354.3220000000001</v>
      </c>
      <c r="O7823" s="9">
        <v>6844.5060000000003</v>
      </c>
      <c r="P7823" s="9">
        <v>7040.4790000000003</v>
      </c>
      <c r="Q7823" s="9">
        <v>7300.2709999999997</v>
      </c>
      <c r="R7823" s="9">
        <v>7482.2510000000002</v>
      </c>
      <c r="S7823" s="9">
        <v>7617.9489999999996</v>
      </c>
      <c r="T7823" s="9">
        <v>7012.116</v>
      </c>
      <c r="U7823" s="9">
        <v>4521.433</v>
      </c>
      <c r="V7823" s="9">
        <v>4541.4650000000001</v>
      </c>
      <c r="W7823" s="9">
        <v>4614.4949999999999</v>
      </c>
      <c r="X7823" s="9">
        <v>4730.2640000000001</v>
      </c>
      <c r="Y7823" s="9">
        <v>4884.9120000000003</v>
      </c>
      <c r="Z7823" s="9">
        <v>7803.848</v>
      </c>
      <c r="AA7823" s="9">
        <v>8119.3209999999999</v>
      </c>
      <c r="AB7823" s="9">
        <v>7535.9269999999997</v>
      </c>
      <c r="AC7823" s="9">
        <v>6644.08</v>
      </c>
      <c r="AD7823" s="9">
        <v>6031.3950000000004</v>
      </c>
      <c r="AE7823" s="9">
        <v>6005.9369999999999</v>
      </c>
      <c r="AF7823" s="9">
        <v>4666.2269999999999</v>
      </c>
      <c r="AG7823" s="9">
        <v>5273.6170000000002</v>
      </c>
      <c r="AH7823" s="9">
        <v>5183.1400000000003</v>
      </c>
      <c r="AI7823" s="9">
        <v>5104.299</v>
      </c>
      <c r="AJ7823" s="9">
        <v>5454.9459999999999</v>
      </c>
      <c r="AK7823" s="9">
        <v>5832.99</v>
      </c>
      <c r="AL7823" s="9">
        <v>6145.665</v>
      </c>
      <c r="AM7823" s="9">
        <v>6340.1239999999998</v>
      </c>
      <c r="AN7823" s="9">
        <v>6846.835</v>
      </c>
      <c r="AO7823" s="9">
        <v>7033.4040000000005</v>
      </c>
      <c r="AP7823" s="9">
        <v>7178.6170000000002</v>
      </c>
      <c r="AQ7823" s="9">
        <v>7346.4530000000004</v>
      </c>
      <c r="AR7823" s="9">
        <v>7644.81</v>
      </c>
      <c r="AS7823" s="9">
        <v>7754.5379999999996</v>
      </c>
      <c r="AT7823" s="9">
        <v>7885.3149999999996</v>
      </c>
      <c r="AU7823" s="9">
        <v>7895.7020000000002</v>
      </c>
      <c r="AV7823" s="9">
        <v>7907.2349999999997</v>
      </c>
      <c r="AW7823" s="9">
        <v>7955.5569999999998</v>
      </c>
      <c r="AX7823" s="9">
        <v>8005.9989999999998</v>
      </c>
      <c r="AY7823" s="9">
        <v>7979.1270000000004</v>
      </c>
      <c r="AZ7823" s="9">
        <v>7639.3450000000003</v>
      </c>
      <c r="BA7823" s="9">
        <v>7145.1980000000003</v>
      </c>
      <c r="BB7823" s="9">
        <v>6306.6480000000001</v>
      </c>
      <c r="BC7823" s="9">
        <v>5726.3069999999998</v>
      </c>
      <c r="BD7823" s="9">
        <v>5717.4250000000002</v>
      </c>
      <c r="BE7823" s="9">
        <v>7936.183</v>
      </c>
      <c r="BF7823" s="33">
        <v>75.087270000000004</v>
      </c>
      <c r="BG7823" s="33">
        <v>73.571430000000007</v>
      </c>
      <c r="BH7823" s="33">
        <v>72.459940000000003</v>
      </c>
      <c r="BI7823" s="33">
        <v>71.606939999999994</v>
      </c>
      <c r="BJ7823" s="33">
        <v>69.732669999999999</v>
      </c>
      <c r="BK7823" s="33">
        <v>68.320210000000003</v>
      </c>
      <c r="BL7823" s="33">
        <v>68.811329999999998</v>
      </c>
      <c r="BM7823" s="33">
        <v>72.415880000000001</v>
      </c>
      <c r="BN7823" s="33">
        <v>76.607990000000001</v>
      </c>
      <c r="BO7823" s="33">
        <v>80.541219999999996</v>
      </c>
      <c r="BP7823" s="33">
        <v>83.897289999999998</v>
      </c>
      <c r="BQ7823" s="33">
        <v>87.570530000000005</v>
      </c>
      <c r="BR7823" s="33">
        <v>90.571709999999996</v>
      </c>
      <c r="BS7823" s="33">
        <v>93.484909999999999</v>
      </c>
      <c r="BT7823" s="33">
        <v>95.188649999999996</v>
      </c>
      <c r="BU7823" s="33">
        <v>96.320989999999995</v>
      </c>
      <c r="BV7823" s="33">
        <v>97.132360000000006</v>
      </c>
      <c r="BW7823" s="33">
        <v>96.869640000000004</v>
      </c>
      <c r="BX7823" s="33">
        <v>94.832599999999999</v>
      </c>
      <c r="BY7823" s="33">
        <v>90.905169999999998</v>
      </c>
      <c r="BZ7823" s="33">
        <v>85.105440000000002</v>
      </c>
      <c r="CA7823" s="33">
        <v>80.960380000000001</v>
      </c>
      <c r="CB7823" s="33">
        <v>77.580730000000003</v>
      </c>
      <c r="CC7823" s="33">
        <v>75.671009999999995</v>
      </c>
      <c r="CD7823" s="9">
        <v>3450.7130000000002</v>
      </c>
      <c r="CE7823" s="9">
        <v>2828.2809999999999</v>
      </c>
      <c r="CF7823" s="9">
        <v>2979.2689999999998</v>
      </c>
      <c r="CG7823" s="9">
        <v>2323.511</v>
      </c>
      <c r="CH7823" s="9">
        <v>2245.942</v>
      </c>
      <c r="CI7823" s="9">
        <v>1274.528</v>
      </c>
      <c r="CJ7823" s="9">
        <v>1226.367</v>
      </c>
      <c r="CK7823" s="9">
        <v>1932.373</v>
      </c>
      <c r="CL7823" s="9">
        <v>3048.6460000000002</v>
      </c>
      <c r="CM7823" s="9">
        <v>4393.1419999999998</v>
      </c>
      <c r="CN7823" s="9">
        <v>5493.47</v>
      </c>
      <c r="CO7823" s="9">
        <v>7253.8010000000004</v>
      </c>
      <c r="CP7823" s="9">
        <v>7229.84</v>
      </c>
      <c r="CQ7823" s="9">
        <v>8481.6669999999995</v>
      </c>
      <c r="CR7823" s="9">
        <v>7941.3850000000002</v>
      </c>
      <c r="CS7823" s="9">
        <v>7873.6570000000002</v>
      </c>
      <c r="CT7823" s="9">
        <v>7964.72</v>
      </c>
      <c r="CU7823" s="9">
        <v>7657.402</v>
      </c>
      <c r="CV7823" s="9">
        <v>6877.1940000000004</v>
      </c>
      <c r="CW7823" s="9">
        <v>7859.4610000000002</v>
      </c>
      <c r="CX7823" s="9">
        <v>7322.759</v>
      </c>
      <c r="CY7823" s="9">
        <v>6227.2169999999996</v>
      </c>
      <c r="CZ7823" s="9">
        <v>5335.2960000000003</v>
      </c>
      <c r="DA7823" s="9">
        <v>5437.6639999999998</v>
      </c>
      <c r="DB7823" s="9">
        <v>6404.9830000000002</v>
      </c>
      <c r="DC7823" s="9">
        <v>66.841430000000003</v>
      </c>
      <c r="DD7823" s="9">
        <v>0</v>
      </c>
    </row>
    <row r="7824" spans="1:108" x14ac:dyDescent="0.25">
      <c r="A7824" s="9" t="s">
        <v>42</v>
      </c>
      <c r="B7824" s="9" t="s">
        <v>15</v>
      </c>
      <c r="C7824" s="9" t="s">
        <v>3</v>
      </c>
      <c r="D7824" s="9" t="s">
        <v>40</v>
      </c>
      <c r="E7824" s="9" t="s">
        <v>38</v>
      </c>
      <c r="F7824" s="9">
        <v>2023</v>
      </c>
      <c r="G7824" s="9">
        <v>8</v>
      </c>
      <c r="H7824" s="9"/>
      <c r="BF7824" s="33">
        <v>67.444829999999996</v>
      </c>
      <c r="BG7824" s="33">
        <v>66.052390000000003</v>
      </c>
      <c r="BH7824" s="33">
        <v>63.761510000000001</v>
      </c>
      <c r="BI7824" s="33">
        <v>63.419449999999998</v>
      </c>
      <c r="BJ7824" s="33">
        <v>61.74756</v>
      </c>
      <c r="BK7824" s="33">
        <v>61.076230000000002</v>
      </c>
      <c r="BL7824" s="33">
        <v>59.897750000000002</v>
      </c>
      <c r="BM7824" s="33">
        <v>62.731070000000003</v>
      </c>
      <c r="BN7824" s="33">
        <v>68.343630000000005</v>
      </c>
      <c r="BO7824" s="33">
        <v>73.464960000000005</v>
      </c>
      <c r="BP7824" s="33">
        <v>79.222710000000006</v>
      </c>
      <c r="BQ7824" s="33">
        <v>83.776759999999996</v>
      </c>
      <c r="BR7824" s="33">
        <v>87.356800000000007</v>
      </c>
      <c r="BS7824" s="33">
        <v>89.97542</v>
      </c>
      <c r="BT7824" s="33">
        <v>92.626390000000001</v>
      </c>
      <c r="BU7824" s="33">
        <v>93.729889999999997</v>
      </c>
      <c r="BV7824" s="33">
        <v>94.45411</v>
      </c>
      <c r="BW7824" s="33">
        <v>93.627179999999996</v>
      </c>
      <c r="BX7824" s="33">
        <v>91.501019999999997</v>
      </c>
      <c r="BY7824" s="33">
        <v>85.639610000000005</v>
      </c>
      <c r="BZ7824" s="33">
        <v>79.684979999999996</v>
      </c>
      <c r="CA7824" s="33">
        <v>75.237319999999997</v>
      </c>
      <c r="CB7824" s="33">
        <v>72.969080000000005</v>
      </c>
      <c r="CC7824" s="33">
        <v>70.380129999999994</v>
      </c>
      <c r="CN7824" s="34"/>
      <c r="CO7824" s="34"/>
      <c r="CP7824" s="34"/>
      <c r="CQ7824" s="34"/>
      <c r="CR7824" s="34"/>
      <c r="CS7824" s="34"/>
      <c r="CT7824" s="34"/>
      <c r="CU7824" s="34"/>
      <c r="CV7824" s="34"/>
      <c r="CW7824" s="34"/>
      <c r="CX7824" s="34"/>
      <c r="CY7824" s="34"/>
      <c r="CZ7824" s="34"/>
      <c r="DA7824" s="34"/>
      <c r="DB7824" s="34"/>
      <c r="DC7824" s="9">
        <v>66.841430000000003</v>
      </c>
      <c r="DD7824" s="9">
        <v>0</v>
      </c>
    </row>
    <row r="7825" spans="1:108" x14ac:dyDescent="0.25">
      <c r="A7825" s="9" t="s">
        <v>42</v>
      </c>
      <c r="B7825" s="9" t="s">
        <v>15</v>
      </c>
      <c r="C7825" s="9" t="s">
        <v>3</v>
      </c>
      <c r="D7825" s="9" t="s">
        <v>40</v>
      </c>
      <c r="E7825" s="9" t="s">
        <v>38</v>
      </c>
      <c r="F7825" s="9">
        <v>2023</v>
      </c>
      <c r="G7825" s="9">
        <v>9</v>
      </c>
      <c r="H7825" s="9"/>
      <c r="BF7825" s="33">
        <v>68.060479999999998</v>
      </c>
      <c r="BG7825" s="33">
        <v>66.547309999999996</v>
      </c>
      <c r="BH7825" s="33">
        <v>65.130840000000006</v>
      </c>
      <c r="BI7825" s="33">
        <v>64.080250000000007</v>
      </c>
      <c r="BJ7825" s="33">
        <v>62.78105</v>
      </c>
      <c r="BK7825" s="33">
        <v>61.931240000000003</v>
      </c>
      <c r="BL7825" s="33">
        <v>61.348300000000002</v>
      </c>
      <c r="BM7825" s="33">
        <v>62.979680000000002</v>
      </c>
      <c r="BN7825" s="33">
        <v>68.512990000000002</v>
      </c>
      <c r="BO7825" s="33">
        <v>73.973050000000001</v>
      </c>
      <c r="BP7825" s="33">
        <v>78.513739999999999</v>
      </c>
      <c r="BQ7825" s="33">
        <v>82.721090000000004</v>
      </c>
      <c r="BR7825" s="33">
        <v>85.413749999999993</v>
      </c>
      <c r="BS7825" s="33">
        <v>87.753489999999999</v>
      </c>
      <c r="BT7825" s="33">
        <v>90.14846</v>
      </c>
      <c r="BU7825" s="33">
        <v>92.104659999999996</v>
      </c>
      <c r="BV7825" s="33">
        <v>93.163570000000007</v>
      </c>
      <c r="BW7825" s="33">
        <v>92.770539999999997</v>
      </c>
      <c r="BX7825" s="33">
        <v>89.402339999999995</v>
      </c>
      <c r="BY7825" s="33">
        <v>82.855279999999993</v>
      </c>
      <c r="BZ7825" s="33">
        <v>77.250839999999997</v>
      </c>
      <c r="CA7825" s="33">
        <v>73.232820000000004</v>
      </c>
      <c r="CB7825" s="33">
        <v>70.581270000000004</v>
      </c>
      <c r="CC7825" s="33">
        <v>69.010120000000001</v>
      </c>
      <c r="DC7825" s="9">
        <v>66.841430000000003</v>
      </c>
      <c r="DD7825" s="9">
        <v>0</v>
      </c>
    </row>
    <row r="7826" spans="1:108" x14ac:dyDescent="0.25">
      <c r="A7826" s="9" t="s">
        <v>42</v>
      </c>
      <c r="B7826" s="9" t="s">
        <v>15</v>
      </c>
      <c r="C7826" s="9" t="s">
        <v>3</v>
      </c>
      <c r="D7826" s="9" t="s">
        <v>40</v>
      </c>
      <c r="E7826" s="9" t="s">
        <v>38</v>
      </c>
      <c r="F7826" s="9">
        <v>2023</v>
      </c>
      <c r="G7826" s="9">
        <v>10</v>
      </c>
      <c r="H7826" s="9"/>
      <c r="BF7826" s="33">
        <v>61.215620000000001</v>
      </c>
      <c r="BG7826" s="33">
        <v>60.013779999999997</v>
      </c>
      <c r="BH7826" s="33">
        <v>58.855510000000002</v>
      </c>
      <c r="BI7826" s="33">
        <v>57.939799999999998</v>
      </c>
      <c r="BJ7826" s="33">
        <v>57.314799999999998</v>
      </c>
      <c r="BK7826" s="33">
        <v>56.257449999999999</v>
      </c>
      <c r="BL7826" s="33">
        <v>55.231619999999999</v>
      </c>
      <c r="BM7826" s="33">
        <v>54.729880000000001</v>
      </c>
      <c r="BN7826" s="33">
        <v>59.461509999999997</v>
      </c>
      <c r="BO7826" s="33">
        <v>67.562430000000006</v>
      </c>
      <c r="BP7826" s="33">
        <v>73.696619999999996</v>
      </c>
      <c r="BQ7826" s="33">
        <v>78.33081</v>
      </c>
      <c r="BR7826" s="33">
        <v>81.686310000000006</v>
      </c>
      <c r="BS7826" s="33">
        <v>84.103769999999997</v>
      </c>
      <c r="BT7826" s="33">
        <v>85.64622</v>
      </c>
      <c r="BU7826" s="33">
        <v>86.982249999999993</v>
      </c>
      <c r="BV7826" s="33">
        <v>86.99888</v>
      </c>
      <c r="BW7826" s="33">
        <v>86.255219999999994</v>
      </c>
      <c r="BX7826" s="33">
        <v>79.062569999999994</v>
      </c>
      <c r="BY7826" s="33">
        <v>71.358990000000006</v>
      </c>
      <c r="BZ7826" s="33">
        <v>66.958169999999996</v>
      </c>
      <c r="CA7826" s="33">
        <v>64.441540000000003</v>
      </c>
      <c r="CB7826" s="33">
        <v>63.590620000000001</v>
      </c>
      <c r="CC7826" s="33">
        <v>61.375</v>
      </c>
      <c r="DC7826" s="9">
        <v>66.841430000000003</v>
      </c>
      <c r="DD7826" s="9">
        <v>0</v>
      </c>
    </row>
    <row r="7827" spans="1:108" x14ac:dyDescent="0.25">
      <c r="A7827" s="9" t="s">
        <v>42</v>
      </c>
      <c r="B7827" s="9" t="s">
        <v>15</v>
      </c>
      <c r="C7827" s="9" t="s">
        <v>3</v>
      </c>
      <c r="D7827" s="9" t="s">
        <v>40</v>
      </c>
      <c r="E7827" s="9" t="s">
        <v>38</v>
      </c>
      <c r="F7827" s="9">
        <v>2024</v>
      </c>
      <c r="G7827" s="9">
        <v>5</v>
      </c>
      <c r="H7827" s="9"/>
      <c r="BF7827" s="33">
        <v>68.195980000000006</v>
      </c>
      <c r="BG7827" s="33">
        <v>67.304060000000007</v>
      </c>
      <c r="BH7827" s="33">
        <v>66.293199999999999</v>
      </c>
      <c r="BI7827" s="33">
        <v>65.097589999999997</v>
      </c>
      <c r="BJ7827" s="33">
        <v>64.011920000000003</v>
      </c>
      <c r="BK7827" s="33">
        <v>62.515529999999998</v>
      </c>
      <c r="BL7827" s="33">
        <v>63.534210000000002</v>
      </c>
      <c r="BM7827" s="33">
        <v>67.681030000000007</v>
      </c>
      <c r="BN7827" s="33">
        <v>71.726420000000005</v>
      </c>
      <c r="BO7827" s="33">
        <v>76.387720000000002</v>
      </c>
      <c r="BP7827" s="33">
        <v>80.099090000000004</v>
      </c>
      <c r="BQ7827" s="33">
        <v>82.798320000000004</v>
      </c>
      <c r="BR7827" s="33">
        <v>85.710080000000005</v>
      </c>
      <c r="BS7827" s="33">
        <v>88.350139999999996</v>
      </c>
      <c r="BT7827" s="33">
        <v>90.671340000000001</v>
      </c>
      <c r="BU7827" s="33">
        <v>92.196669999999997</v>
      </c>
      <c r="BV7827" s="33">
        <v>93.011809999999997</v>
      </c>
      <c r="BW7827" s="33">
        <v>92.931399999999996</v>
      </c>
      <c r="BX7827" s="33">
        <v>91.529210000000006</v>
      </c>
      <c r="BY7827" s="33">
        <v>87.850989999999996</v>
      </c>
      <c r="BZ7827" s="33">
        <v>81.178250000000006</v>
      </c>
      <c r="CA7827" s="33">
        <v>76.877600000000001</v>
      </c>
      <c r="CB7827" s="33">
        <v>73.977850000000004</v>
      </c>
      <c r="CC7827" s="33">
        <v>71.466989999999996</v>
      </c>
      <c r="DC7827" s="9">
        <v>66.841430000000003</v>
      </c>
      <c r="DD7827" s="9">
        <v>0</v>
      </c>
    </row>
    <row r="7828" spans="1:108" x14ac:dyDescent="0.25">
      <c r="A7828" s="9" t="s">
        <v>42</v>
      </c>
      <c r="B7828" s="9" t="s">
        <v>15</v>
      </c>
      <c r="C7828" s="9" t="s">
        <v>3</v>
      </c>
      <c r="D7828" s="9" t="s">
        <v>40</v>
      </c>
      <c r="E7828" s="9" t="s">
        <v>38</v>
      </c>
      <c r="F7828" s="9">
        <v>2024</v>
      </c>
      <c r="G7828" s="9">
        <v>6</v>
      </c>
      <c r="H7828" s="9"/>
      <c r="BF7828" s="33">
        <v>73.091589999999997</v>
      </c>
      <c r="BG7828" s="33">
        <v>70.964799999999997</v>
      </c>
      <c r="BH7828" s="33">
        <v>69.805369999999996</v>
      </c>
      <c r="BI7828" s="33">
        <v>68.476349999999996</v>
      </c>
      <c r="BJ7828" s="33">
        <v>67.780079999999998</v>
      </c>
      <c r="BK7828" s="33">
        <v>67.024010000000004</v>
      </c>
      <c r="BL7828" s="33">
        <v>67.342290000000006</v>
      </c>
      <c r="BM7828" s="33">
        <v>72.755960000000002</v>
      </c>
      <c r="BN7828" s="33">
        <v>78.604460000000003</v>
      </c>
      <c r="BO7828" s="33">
        <v>82.936660000000003</v>
      </c>
      <c r="BP7828" s="33">
        <v>86.678839999999994</v>
      </c>
      <c r="BQ7828" s="33">
        <v>90.033879999999996</v>
      </c>
      <c r="BR7828" s="33">
        <v>92.564030000000002</v>
      </c>
      <c r="BS7828" s="33">
        <v>94.995760000000004</v>
      </c>
      <c r="BT7828" s="33">
        <v>97.29101</v>
      </c>
      <c r="BU7828" s="33">
        <v>98.979349999999997</v>
      </c>
      <c r="BV7828" s="33">
        <v>100.1738</v>
      </c>
      <c r="BW7828" s="33">
        <v>99.853139999999996</v>
      </c>
      <c r="BX7828" s="33">
        <v>98.897189999999995</v>
      </c>
      <c r="BY7828" s="33">
        <v>95.155450000000002</v>
      </c>
      <c r="BZ7828" s="33">
        <v>87.635530000000003</v>
      </c>
      <c r="CA7828" s="33">
        <v>81.464070000000007</v>
      </c>
      <c r="CB7828" s="33">
        <v>78.989400000000003</v>
      </c>
      <c r="CC7828" s="33">
        <v>76.806430000000006</v>
      </c>
      <c r="DC7828" s="9">
        <v>66.841430000000003</v>
      </c>
      <c r="DD7828" s="9">
        <v>0</v>
      </c>
    </row>
    <row r="7829" spans="1:108" x14ac:dyDescent="0.25">
      <c r="A7829" s="9" t="s">
        <v>42</v>
      </c>
      <c r="B7829" s="9" t="s">
        <v>15</v>
      </c>
      <c r="C7829" s="9" t="s">
        <v>3</v>
      </c>
      <c r="D7829" s="9" t="s">
        <v>40</v>
      </c>
      <c r="E7829" s="9" t="s">
        <v>38</v>
      </c>
      <c r="F7829" s="9">
        <v>2024</v>
      </c>
      <c r="G7829" s="9">
        <v>7</v>
      </c>
      <c r="H7829" s="9">
        <v>5344.8270000000002</v>
      </c>
      <c r="I7829" s="9">
        <v>5239.3540000000003</v>
      </c>
      <c r="J7829" s="9">
        <v>5146.2240000000002</v>
      </c>
      <c r="K7829" s="9">
        <v>5505.8010000000004</v>
      </c>
      <c r="L7829" s="9">
        <v>5786.9560000000001</v>
      </c>
      <c r="M7829" s="9">
        <v>6131.7740000000003</v>
      </c>
      <c r="N7829" s="9">
        <v>6356.8180000000002</v>
      </c>
      <c r="O7829" s="9">
        <v>6846.9920000000002</v>
      </c>
      <c r="P7829" s="9">
        <v>7040.8620000000001</v>
      </c>
      <c r="Q7829" s="9">
        <v>7300.29</v>
      </c>
      <c r="R7829" s="9">
        <v>7481.2030000000004</v>
      </c>
      <c r="S7829" s="9">
        <v>7617.7579999999998</v>
      </c>
      <c r="T7829" s="9">
        <v>7011.393</v>
      </c>
      <c r="U7829" s="9">
        <v>4517.4639999999999</v>
      </c>
      <c r="V7829" s="9">
        <v>4537.4970000000003</v>
      </c>
      <c r="W7829" s="9">
        <v>4609.3410000000003</v>
      </c>
      <c r="X7829" s="9">
        <v>4725.357</v>
      </c>
      <c r="Y7829" s="9">
        <v>4879.0630000000001</v>
      </c>
      <c r="Z7829" s="9">
        <v>7799.4049999999997</v>
      </c>
      <c r="AA7829" s="9">
        <v>8114.4809999999998</v>
      </c>
      <c r="AB7829" s="9">
        <v>7531.9920000000002</v>
      </c>
      <c r="AC7829" s="9">
        <v>6643.6419999999998</v>
      </c>
      <c r="AD7829" s="9">
        <v>6032.3649999999998</v>
      </c>
      <c r="AE7829" s="9">
        <v>6006.9080000000004</v>
      </c>
      <c r="AF7829" s="9">
        <v>4661.4870000000001</v>
      </c>
      <c r="AG7829" s="9">
        <v>5270.1329999999998</v>
      </c>
      <c r="AH7829" s="9">
        <v>5181.0469999999996</v>
      </c>
      <c r="AI7829" s="9">
        <v>5103.4669999999996</v>
      </c>
      <c r="AJ7829" s="9">
        <v>5454.424</v>
      </c>
      <c r="AK7829" s="9">
        <v>5834.0259999999998</v>
      </c>
      <c r="AL7829" s="9">
        <v>6146.08</v>
      </c>
      <c r="AM7829" s="9">
        <v>6342.6220000000003</v>
      </c>
      <c r="AN7829" s="9">
        <v>6849.32</v>
      </c>
      <c r="AO7829" s="9">
        <v>7033.7870000000003</v>
      </c>
      <c r="AP7829" s="9">
        <v>7178.6360000000004</v>
      </c>
      <c r="AQ7829" s="9">
        <v>7345.4059999999999</v>
      </c>
      <c r="AR7829" s="9">
        <v>7644.6189999999997</v>
      </c>
      <c r="AS7829" s="9">
        <v>7753.8149999999996</v>
      </c>
      <c r="AT7829" s="9">
        <v>7881.3459999999995</v>
      </c>
      <c r="AU7829" s="9">
        <v>7891.7340000000004</v>
      </c>
      <c r="AV7829" s="9">
        <v>7902.0810000000001</v>
      </c>
      <c r="AW7829" s="9">
        <v>7950.6490000000003</v>
      </c>
      <c r="AX7829" s="9">
        <v>8000.15</v>
      </c>
      <c r="AY7829" s="9">
        <v>7974.6840000000002</v>
      </c>
      <c r="AZ7829" s="9">
        <v>7634.5039999999999</v>
      </c>
      <c r="BA7829" s="9">
        <v>7141.2629999999999</v>
      </c>
      <c r="BB7829" s="9">
        <v>6306.2110000000002</v>
      </c>
      <c r="BC7829" s="9">
        <v>5727.2780000000002</v>
      </c>
      <c r="BD7829" s="9">
        <v>5718.3959999999997</v>
      </c>
      <c r="BE7829" s="9">
        <v>7931.442</v>
      </c>
      <c r="BF7829" s="33">
        <v>75.087270000000004</v>
      </c>
      <c r="BG7829" s="33">
        <v>73.571430000000007</v>
      </c>
      <c r="BH7829" s="33">
        <v>72.459940000000003</v>
      </c>
      <c r="BI7829" s="33">
        <v>71.606939999999994</v>
      </c>
      <c r="BJ7829" s="33">
        <v>69.732669999999999</v>
      </c>
      <c r="BK7829" s="33">
        <v>68.320210000000003</v>
      </c>
      <c r="BL7829" s="33">
        <v>68.811329999999998</v>
      </c>
      <c r="BM7829" s="33">
        <v>72.415880000000001</v>
      </c>
      <c r="BN7829" s="33">
        <v>76.607990000000001</v>
      </c>
      <c r="BO7829" s="33">
        <v>80.541219999999996</v>
      </c>
      <c r="BP7829" s="33">
        <v>83.897289999999998</v>
      </c>
      <c r="BQ7829" s="33">
        <v>87.570530000000005</v>
      </c>
      <c r="BR7829" s="33">
        <v>90.571709999999996</v>
      </c>
      <c r="BS7829" s="33">
        <v>93.484909999999999</v>
      </c>
      <c r="BT7829" s="33">
        <v>95.188649999999996</v>
      </c>
      <c r="BU7829" s="33">
        <v>96.320989999999995</v>
      </c>
      <c r="BV7829" s="33">
        <v>97.132360000000006</v>
      </c>
      <c r="BW7829" s="33">
        <v>96.869640000000004</v>
      </c>
      <c r="BX7829" s="33">
        <v>94.832599999999999</v>
      </c>
      <c r="BY7829" s="33">
        <v>90.905169999999998</v>
      </c>
      <c r="BZ7829" s="33">
        <v>85.105440000000002</v>
      </c>
      <c r="CA7829" s="33">
        <v>80.960380000000001</v>
      </c>
      <c r="CB7829" s="33">
        <v>77.580730000000003</v>
      </c>
      <c r="CC7829" s="33">
        <v>75.671009999999995</v>
      </c>
      <c r="CD7829" s="9">
        <v>3465.8890000000001</v>
      </c>
      <c r="CE7829" s="9">
        <v>2841.1779999999999</v>
      </c>
      <c r="CF7829" s="9">
        <v>2992.375</v>
      </c>
      <c r="CG7829" s="9">
        <v>2332.0250000000001</v>
      </c>
      <c r="CH7829" s="9">
        <v>2250.71</v>
      </c>
      <c r="CI7829" s="9">
        <v>1279.9100000000001</v>
      </c>
      <c r="CJ7829" s="9">
        <v>1230.48</v>
      </c>
      <c r="CK7829" s="9">
        <v>1937.7739999999999</v>
      </c>
      <c r="CL7829" s="9">
        <v>3057.1590000000001</v>
      </c>
      <c r="CM7829" s="9">
        <v>4408.3519999999999</v>
      </c>
      <c r="CN7829" s="9">
        <v>5514.4579999999996</v>
      </c>
      <c r="CO7829" s="9">
        <v>7277.87</v>
      </c>
      <c r="CP7829" s="9">
        <v>7251.0540000000001</v>
      </c>
      <c r="CQ7829" s="9">
        <v>8505.3150000000005</v>
      </c>
      <c r="CR7829" s="9">
        <v>7964.9170000000004</v>
      </c>
      <c r="CS7829" s="9">
        <v>7899.6170000000002</v>
      </c>
      <c r="CT7829" s="9">
        <v>7989.3530000000001</v>
      </c>
      <c r="CU7829" s="9">
        <v>7678.2960000000003</v>
      </c>
      <c r="CV7829" s="9">
        <v>6902.6629999999996</v>
      </c>
      <c r="CW7829" s="9">
        <v>7892.2259999999997</v>
      </c>
      <c r="CX7829" s="9">
        <v>7352.0429999999997</v>
      </c>
      <c r="CY7829" s="9">
        <v>6249.1779999999999</v>
      </c>
      <c r="CZ7829" s="9">
        <v>5350.723</v>
      </c>
      <c r="DA7829" s="9">
        <v>5453.1189999999997</v>
      </c>
      <c r="DB7829" s="9">
        <v>6424.6859999999997</v>
      </c>
      <c r="DC7829" s="9">
        <v>66.841430000000003</v>
      </c>
      <c r="DD7829" s="9">
        <v>0</v>
      </c>
    </row>
    <row r="7830" spans="1:108" x14ac:dyDescent="0.25">
      <c r="A7830" s="9" t="s">
        <v>42</v>
      </c>
      <c r="B7830" s="9" t="s">
        <v>15</v>
      </c>
      <c r="C7830" s="9" t="s">
        <v>3</v>
      </c>
      <c r="D7830" s="9" t="s">
        <v>40</v>
      </c>
      <c r="E7830" s="9" t="s">
        <v>38</v>
      </c>
      <c r="F7830" s="9">
        <v>2024</v>
      </c>
      <c r="G7830" s="9">
        <v>8</v>
      </c>
      <c r="H7830" s="9"/>
      <c r="BF7830" s="33">
        <v>67.444829999999996</v>
      </c>
      <c r="BG7830" s="33">
        <v>66.052390000000003</v>
      </c>
      <c r="BH7830" s="33">
        <v>63.761510000000001</v>
      </c>
      <c r="BI7830" s="33">
        <v>63.419449999999998</v>
      </c>
      <c r="BJ7830" s="33">
        <v>61.74756</v>
      </c>
      <c r="BK7830" s="33">
        <v>61.076230000000002</v>
      </c>
      <c r="BL7830" s="33">
        <v>59.897750000000002</v>
      </c>
      <c r="BM7830" s="33">
        <v>62.731070000000003</v>
      </c>
      <c r="BN7830" s="33">
        <v>68.343630000000005</v>
      </c>
      <c r="BO7830" s="33">
        <v>73.464960000000005</v>
      </c>
      <c r="BP7830" s="33">
        <v>79.222710000000006</v>
      </c>
      <c r="BQ7830" s="33">
        <v>83.776759999999996</v>
      </c>
      <c r="BR7830" s="33">
        <v>87.356800000000007</v>
      </c>
      <c r="BS7830" s="33">
        <v>89.97542</v>
      </c>
      <c r="BT7830" s="33">
        <v>92.626390000000001</v>
      </c>
      <c r="BU7830" s="33">
        <v>93.729889999999997</v>
      </c>
      <c r="BV7830" s="33">
        <v>94.45411</v>
      </c>
      <c r="BW7830" s="33">
        <v>93.627179999999996</v>
      </c>
      <c r="BX7830" s="33">
        <v>91.501019999999997</v>
      </c>
      <c r="BY7830" s="33">
        <v>85.639610000000005</v>
      </c>
      <c r="BZ7830" s="33">
        <v>79.684979999999996</v>
      </c>
      <c r="CA7830" s="33">
        <v>75.237319999999997</v>
      </c>
      <c r="CB7830" s="33">
        <v>72.969080000000005</v>
      </c>
      <c r="CC7830" s="33">
        <v>70.380129999999994</v>
      </c>
      <c r="CN7830" s="34"/>
      <c r="CO7830" s="34"/>
      <c r="CP7830" s="34"/>
      <c r="CQ7830" s="34"/>
      <c r="CR7830" s="34"/>
      <c r="CS7830" s="34"/>
      <c r="CT7830" s="34"/>
      <c r="CU7830" s="34"/>
      <c r="CV7830" s="34"/>
      <c r="CW7830" s="34"/>
      <c r="CX7830" s="34"/>
      <c r="CY7830" s="34"/>
      <c r="CZ7830" s="34"/>
      <c r="DA7830" s="34"/>
      <c r="DB7830" s="34"/>
      <c r="DC7830" s="9">
        <v>66.841430000000003</v>
      </c>
      <c r="DD7830" s="9">
        <v>0</v>
      </c>
    </row>
    <row r="7831" spans="1:108" x14ac:dyDescent="0.25">
      <c r="A7831" s="9" t="s">
        <v>42</v>
      </c>
      <c r="B7831" s="9" t="s">
        <v>15</v>
      </c>
      <c r="C7831" s="9" t="s">
        <v>3</v>
      </c>
      <c r="D7831" s="9" t="s">
        <v>40</v>
      </c>
      <c r="E7831" s="9" t="s">
        <v>38</v>
      </c>
      <c r="F7831" s="9">
        <v>2024</v>
      </c>
      <c r="G7831" s="9">
        <v>9</v>
      </c>
      <c r="H7831" s="9"/>
      <c r="BF7831" s="33">
        <v>68.060479999999998</v>
      </c>
      <c r="BG7831" s="33">
        <v>66.547309999999996</v>
      </c>
      <c r="BH7831" s="33">
        <v>65.130840000000006</v>
      </c>
      <c r="BI7831" s="33">
        <v>64.080250000000007</v>
      </c>
      <c r="BJ7831" s="33">
        <v>62.78105</v>
      </c>
      <c r="BK7831" s="33">
        <v>61.931240000000003</v>
      </c>
      <c r="BL7831" s="33">
        <v>61.348300000000002</v>
      </c>
      <c r="BM7831" s="33">
        <v>62.979680000000002</v>
      </c>
      <c r="BN7831" s="33">
        <v>68.512990000000002</v>
      </c>
      <c r="BO7831" s="33">
        <v>73.973050000000001</v>
      </c>
      <c r="BP7831" s="33">
        <v>78.513739999999999</v>
      </c>
      <c r="BQ7831" s="33">
        <v>82.721090000000004</v>
      </c>
      <c r="BR7831" s="33">
        <v>85.413749999999993</v>
      </c>
      <c r="BS7831" s="33">
        <v>87.753489999999999</v>
      </c>
      <c r="BT7831" s="33">
        <v>90.14846</v>
      </c>
      <c r="BU7831" s="33">
        <v>92.104659999999996</v>
      </c>
      <c r="BV7831" s="33">
        <v>93.163570000000007</v>
      </c>
      <c r="BW7831" s="33">
        <v>92.770539999999997</v>
      </c>
      <c r="BX7831" s="33">
        <v>89.402339999999995</v>
      </c>
      <c r="BY7831" s="33">
        <v>82.855279999999993</v>
      </c>
      <c r="BZ7831" s="33">
        <v>77.250839999999997</v>
      </c>
      <c r="CA7831" s="33">
        <v>73.232820000000004</v>
      </c>
      <c r="CB7831" s="33">
        <v>70.581270000000004</v>
      </c>
      <c r="CC7831" s="33">
        <v>69.010120000000001</v>
      </c>
      <c r="DC7831" s="9">
        <v>66.841430000000003</v>
      </c>
      <c r="DD7831" s="9">
        <v>0</v>
      </c>
    </row>
    <row r="7832" spans="1:108" x14ac:dyDescent="0.25">
      <c r="A7832" s="9" t="s">
        <v>42</v>
      </c>
      <c r="B7832" s="9" t="s">
        <v>15</v>
      </c>
      <c r="C7832" s="9" t="s">
        <v>3</v>
      </c>
      <c r="D7832" s="9" t="s">
        <v>40</v>
      </c>
      <c r="E7832" s="9" t="s">
        <v>38</v>
      </c>
      <c r="F7832" s="9">
        <v>2024</v>
      </c>
      <c r="G7832" s="9">
        <v>10</v>
      </c>
      <c r="H7832" s="9"/>
      <c r="BF7832" s="33">
        <v>61.215620000000001</v>
      </c>
      <c r="BG7832" s="33">
        <v>60.013779999999997</v>
      </c>
      <c r="BH7832" s="33">
        <v>58.855510000000002</v>
      </c>
      <c r="BI7832" s="33">
        <v>57.939799999999998</v>
      </c>
      <c r="BJ7832" s="33">
        <v>57.314799999999998</v>
      </c>
      <c r="BK7832" s="33">
        <v>56.257449999999999</v>
      </c>
      <c r="BL7832" s="33">
        <v>55.231619999999999</v>
      </c>
      <c r="BM7832" s="33">
        <v>54.729880000000001</v>
      </c>
      <c r="BN7832" s="33">
        <v>59.461509999999997</v>
      </c>
      <c r="BO7832" s="33">
        <v>67.562430000000006</v>
      </c>
      <c r="BP7832" s="33">
        <v>73.696619999999996</v>
      </c>
      <c r="BQ7832" s="33">
        <v>78.33081</v>
      </c>
      <c r="BR7832" s="33">
        <v>81.686310000000006</v>
      </c>
      <c r="BS7832" s="33">
        <v>84.103769999999997</v>
      </c>
      <c r="BT7832" s="33">
        <v>85.64622</v>
      </c>
      <c r="BU7832" s="33">
        <v>86.982249999999993</v>
      </c>
      <c r="BV7832" s="33">
        <v>86.99888</v>
      </c>
      <c r="BW7832" s="33">
        <v>86.255219999999994</v>
      </c>
      <c r="BX7832" s="33">
        <v>79.062569999999994</v>
      </c>
      <c r="BY7832" s="33">
        <v>71.358990000000006</v>
      </c>
      <c r="BZ7832" s="33">
        <v>66.958169999999996</v>
      </c>
      <c r="CA7832" s="33">
        <v>64.441540000000003</v>
      </c>
      <c r="CB7832" s="33">
        <v>63.590620000000001</v>
      </c>
      <c r="CC7832" s="33">
        <v>61.375</v>
      </c>
      <c r="DC7832" s="9">
        <v>66.841430000000003</v>
      </c>
      <c r="DD7832" s="9">
        <v>0</v>
      </c>
    </row>
    <row r="7833" spans="1:108" x14ac:dyDescent="0.25">
      <c r="A7833" s="9" t="s">
        <v>42</v>
      </c>
      <c r="B7833" s="9" t="s">
        <v>15</v>
      </c>
      <c r="C7833" s="9" t="s">
        <v>3</v>
      </c>
      <c r="D7833" s="9" t="s">
        <v>40</v>
      </c>
      <c r="E7833" s="9" t="s">
        <v>38</v>
      </c>
      <c r="F7833" s="9">
        <v>2025</v>
      </c>
      <c r="G7833" s="9">
        <v>5</v>
      </c>
      <c r="H7833" s="9"/>
      <c r="BF7833" s="33">
        <v>68.195980000000006</v>
      </c>
      <c r="BG7833" s="33">
        <v>67.304060000000007</v>
      </c>
      <c r="BH7833" s="33">
        <v>66.293199999999999</v>
      </c>
      <c r="BI7833" s="33">
        <v>65.097589999999997</v>
      </c>
      <c r="BJ7833" s="33">
        <v>64.011920000000003</v>
      </c>
      <c r="BK7833" s="33">
        <v>62.515529999999998</v>
      </c>
      <c r="BL7833" s="33">
        <v>63.534210000000002</v>
      </c>
      <c r="BM7833" s="33">
        <v>67.681030000000007</v>
      </c>
      <c r="BN7833" s="33">
        <v>71.726420000000005</v>
      </c>
      <c r="BO7833" s="33">
        <v>76.387720000000002</v>
      </c>
      <c r="BP7833" s="33">
        <v>80.099090000000004</v>
      </c>
      <c r="BQ7833" s="33">
        <v>82.798320000000004</v>
      </c>
      <c r="BR7833" s="33">
        <v>85.710080000000005</v>
      </c>
      <c r="BS7833" s="33">
        <v>88.350139999999996</v>
      </c>
      <c r="BT7833" s="33">
        <v>90.671340000000001</v>
      </c>
      <c r="BU7833" s="33">
        <v>92.196669999999997</v>
      </c>
      <c r="BV7833" s="33">
        <v>93.011809999999997</v>
      </c>
      <c r="BW7833" s="33">
        <v>92.931399999999996</v>
      </c>
      <c r="BX7833" s="33">
        <v>91.529210000000006</v>
      </c>
      <c r="BY7833" s="33">
        <v>87.850989999999996</v>
      </c>
      <c r="BZ7833" s="33">
        <v>81.178250000000006</v>
      </c>
      <c r="CA7833" s="33">
        <v>76.877600000000001</v>
      </c>
      <c r="CB7833" s="33">
        <v>73.977850000000004</v>
      </c>
      <c r="CC7833" s="33">
        <v>71.466989999999996</v>
      </c>
      <c r="DC7833" s="9">
        <v>66.841430000000003</v>
      </c>
      <c r="DD7833" s="9">
        <v>0</v>
      </c>
    </row>
    <row r="7834" spans="1:108" x14ac:dyDescent="0.25">
      <c r="A7834" s="9" t="s">
        <v>42</v>
      </c>
      <c r="B7834" s="9" t="s">
        <v>15</v>
      </c>
      <c r="C7834" s="9" t="s">
        <v>3</v>
      </c>
      <c r="D7834" s="9" t="s">
        <v>40</v>
      </c>
      <c r="E7834" s="9" t="s">
        <v>38</v>
      </c>
      <c r="F7834" s="9">
        <v>2025</v>
      </c>
      <c r="G7834" s="9">
        <v>6</v>
      </c>
      <c r="H7834" s="9"/>
      <c r="BF7834" s="33">
        <v>73.091589999999997</v>
      </c>
      <c r="BG7834" s="33">
        <v>70.964799999999997</v>
      </c>
      <c r="BH7834" s="33">
        <v>69.805369999999996</v>
      </c>
      <c r="BI7834" s="33">
        <v>68.476349999999996</v>
      </c>
      <c r="BJ7834" s="33">
        <v>67.780079999999998</v>
      </c>
      <c r="BK7834" s="33">
        <v>67.024010000000004</v>
      </c>
      <c r="BL7834" s="33">
        <v>67.342290000000006</v>
      </c>
      <c r="BM7834" s="33">
        <v>72.755960000000002</v>
      </c>
      <c r="BN7834" s="33">
        <v>78.604460000000003</v>
      </c>
      <c r="BO7834" s="33">
        <v>82.936660000000003</v>
      </c>
      <c r="BP7834" s="33">
        <v>86.678839999999994</v>
      </c>
      <c r="BQ7834" s="33">
        <v>90.033879999999996</v>
      </c>
      <c r="BR7834" s="33">
        <v>92.564030000000002</v>
      </c>
      <c r="BS7834" s="33">
        <v>94.995760000000004</v>
      </c>
      <c r="BT7834" s="33">
        <v>97.29101</v>
      </c>
      <c r="BU7834" s="33">
        <v>98.979349999999997</v>
      </c>
      <c r="BV7834" s="33">
        <v>100.1738</v>
      </c>
      <c r="BW7834" s="33">
        <v>99.853139999999996</v>
      </c>
      <c r="BX7834" s="33">
        <v>98.897189999999995</v>
      </c>
      <c r="BY7834" s="33">
        <v>95.155450000000002</v>
      </c>
      <c r="BZ7834" s="33">
        <v>87.635530000000003</v>
      </c>
      <c r="CA7834" s="33">
        <v>81.464070000000007</v>
      </c>
      <c r="CB7834" s="33">
        <v>78.989400000000003</v>
      </c>
      <c r="CC7834" s="33">
        <v>76.806430000000006</v>
      </c>
      <c r="DC7834" s="9">
        <v>66.841430000000003</v>
      </c>
      <c r="DD7834" s="9">
        <v>0</v>
      </c>
    </row>
    <row r="7835" spans="1:108" x14ac:dyDescent="0.25">
      <c r="A7835" s="9" t="s">
        <v>42</v>
      </c>
      <c r="B7835" s="9" t="s">
        <v>15</v>
      </c>
      <c r="C7835" s="9" t="s">
        <v>3</v>
      </c>
      <c r="D7835" s="9" t="s">
        <v>40</v>
      </c>
      <c r="E7835" s="9" t="s">
        <v>38</v>
      </c>
      <c r="F7835" s="9">
        <v>2025</v>
      </c>
      <c r="G7835" s="9">
        <v>7</v>
      </c>
      <c r="H7835" s="9">
        <v>5349.7929999999997</v>
      </c>
      <c r="I7835" s="9">
        <v>5240.8440000000001</v>
      </c>
      <c r="J7835" s="9">
        <v>5149.08</v>
      </c>
      <c r="K7835" s="9">
        <v>5509.4859999999999</v>
      </c>
      <c r="L7835" s="9">
        <v>5792.1930000000002</v>
      </c>
      <c r="M7835" s="9">
        <v>6132.54</v>
      </c>
      <c r="N7835" s="9">
        <v>6360.7650000000003</v>
      </c>
      <c r="O7835" s="9">
        <v>6849.0240000000003</v>
      </c>
      <c r="P7835" s="9">
        <v>7043.3180000000002</v>
      </c>
      <c r="Q7835" s="9">
        <v>7304.8760000000002</v>
      </c>
      <c r="R7835" s="9">
        <v>7489.7879999999996</v>
      </c>
      <c r="S7835" s="9">
        <v>7627.625</v>
      </c>
      <c r="T7835" s="9">
        <v>7021.7160000000003</v>
      </c>
      <c r="U7835" s="9">
        <v>4527.4949999999999</v>
      </c>
      <c r="V7835" s="9">
        <v>4547.5280000000002</v>
      </c>
      <c r="W7835" s="9">
        <v>4616.8230000000003</v>
      </c>
      <c r="X7835" s="9">
        <v>4730.2839999999997</v>
      </c>
      <c r="Y7835" s="9">
        <v>4886.5029999999997</v>
      </c>
      <c r="Z7835" s="9">
        <v>7809.7790000000005</v>
      </c>
      <c r="AA7835" s="9">
        <v>8125.21</v>
      </c>
      <c r="AB7835" s="9">
        <v>7542.4219999999996</v>
      </c>
      <c r="AC7835" s="9">
        <v>6651.982</v>
      </c>
      <c r="AD7835" s="9">
        <v>6038.8379999999997</v>
      </c>
      <c r="AE7835" s="9">
        <v>6013.38</v>
      </c>
      <c r="AF7835" s="9">
        <v>4669.4880000000003</v>
      </c>
      <c r="AG7835" s="9">
        <v>5275.0990000000002</v>
      </c>
      <c r="AH7835" s="9">
        <v>5182.5379999999996</v>
      </c>
      <c r="AI7835" s="9">
        <v>5106.3209999999999</v>
      </c>
      <c r="AJ7835" s="9">
        <v>5458.1090000000004</v>
      </c>
      <c r="AK7835" s="9">
        <v>5839.2629999999999</v>
      </c>
      <c r="AL7835" s="9">
        <v>6146.8459999999995</v>
      </c>
      <c r="AM7835" s="9">
        <v>6346.5680000000002</v>
      </c>
      <c r="AN7835" s="9">
        <v>6851.3530000000001</v>
      </c>
      <c r="AO7835" s="9">
        <v>7036.2430000000004</v>
      </c>
      <c r="AP7835" s="9">
        <v>7183.223</v>
      </c>
      <c r="AQ7835" s="9">
        <v>7353.99</v>
      </c>
      <c r="AR7835" s="9">
        <v>7654.4859999999999</v>
      </c>
      <c r="AS7835" s="9">
        <v>7764.1379999999999</v>
      </c>
      <c r="AT7835" s="9">
        <v>7891.3779999999997</v>
      </c>
      <c r="AU7835" s="9">
        <v>7901.7640000000001</v>
      </c>
      <c r="AV7835" s="9">
        <v>7909.5630000000001</v>
      </c>
      <c r="AW7835" s="9">
        <v>7955.576</v>
      </c>
      <c r="AX7835" s="9">
        <v>8007.59</v>
      </c>
      <c r="AY7835" s="9">
        <v>7985.058</v>
      </c>
      <c r="AZ7835" s="9">
        <v>7645.2340000000004</v>
      </c>
      <c r="BA7835" s="9">
        <v>7151.6940000000004</v>
      </c>
      <c r="BB7835" s="9">
        <v>6314.55</v>
      </c>
      <c r="BC7835" s="9">
        <v>5733.75</v>
      </c>
      <c r="BD7835" s="9">
        <v>5724.8680000000004</v>
      </c>
      <c r="BE7835" s="9">
        <v>7939.4430000000002</v>
      </c>
      <c r="BF7835" s="33">
        <v>75.087270000000004</v>
      </c>
      <c r="BG7835" s="33">
        <v>73.571430000000007</v>
      </c>
      <c r="BH7835" s="33">
        <v>72.459940000000003</v>
      </c>
      <c r="BI7835" s="33">
        <v>71.606939999999994</v>
      </c>
      <c r="BJ7835" s="33">
        <v>69.732669999999999</v>
      </c>
      <c r="BK7835" s="33">
        <v>68.320210000000003</v>
      </c>
      <c r="BL7835" s="33">
        <v>68.811329999999998</v>
      </c>
      <c r="BM7835" s="33">
        <v>72.415880000000001</v>
      </c>
      <c r="BN7835" s="33">
        <v>76.607990000000001</v>
      </c>
      <c r="BO7835" s="33">
        <v>80.541219999999996</v>
      </c>
      <c r="BP7835" s="33">
        <v>83.897289999999998</v>
      </c>
      <c r="BQ7835" s="33">
        <v>87.570530000000005</v>
      </c>
      <c r="BR7835" s="33">
        <v>90.571709999999996</v>
      </c>
      <c r="BS7835" s="33">
        <v>93.484909999999999</v>
      </c>
      <c r="BT7835" s="33">
        <v>95.188649999999996</v>
      </c>
      <c r="BU7835" s="33">
        <v>96.320989999999995</v>
      </c>
      <c r="BV7835" s="33">
        <v>97.132360000000006</v>
      </c>
      <c r="BW7835" s="33">
        <v>96.869640000000004</v>
      </c>
      <c r="BX7835" s="33">
        <v>94.832599999999999</v>
      </c>
      <c r="BY7835" s="33">
        <v>90.905169999999998</v>
      </c>
      <c r="BZ7835" s="33">
        <v>85.105440000000002</v>
      </c>
      <c r="CA7835" s="33">
        <v>80.960380000000001</v>
      </c>
      <c r="CB7835" s="33">
        <v>77.580730000000003</v>
      </c>
      <c r="CC7835" s="33">
        <v>75.671009999999995</v>
      </c>
      <c r="CD7835" s="9">
        <v>3452.306</v>
      </c>
      <c r="CE7835" s="9">
        <v>2829.7159999999999</v>
      </c>
      <c r="CF7835" s="9">
        <v>2980.7150000000001</v>
      </c>
      <c r="CG7835" s="9">
        <v>2323.306</v>
      </c>
      <c r="CH7835" s="9">
        <v>2245.2370000000001</v>
      </c>
      <c r="CI7835" s="9">
        <v>1274.8420000000001</v>
      </c>
      <c r="CJ7835" s="9">
        <v>1226.683</v>
      </c>
      <c r="CK7835" s="9">
        <v>1933.499</v>
      </c>
      <c r="CL7835" s="9">
        <v>3050.9749999999999</v>
      </c>
      <c r="CM7835" s="9">
        <v>4394.7079999999996</v>
      </c>
      <c r="CN7835" s="9">
        <v>5496.8190000000004</v>
      </c>
      <c r="CO7835" s="9">
        <v>7257.3919999999998</v>
      </c>
      <c r="CP7835" s="9">
        <v>7232.558</v>
      </c>
      <c r="CQ7835" s="9">
        <v>8489.3559999999998</v>
      </c>
      <c r="CR7835" s="9">
        <v>7949.13</v>
      </c>
      <c r="CS7835" s="9">
        <v>7882.5410000000002</v>
      </c>
      <c r="CT7835" s="9">
        <v>7974.56</v>
      </c>
      <c r="CU7835" s="9">
        <v>7666.6310000000003</v>
      </c>
      <c r="CV7835" s="9">
        <v>6883.06</v>
      </c>
      <c r="CW7835" s="9">
        <v>7865.7719999999999</v>
      </c>
      <c r="CX7835" s="9">
        <v>7328.05</v>
      </c>
      <c r="CY7835" s="9">
        <v>6230.7839999999997</v>
      </c>
      <c r="CZ7835" s="9">
        <v>5340.3829999999998</v>
      </c>
      <c r="DA7835" s="9">
        <v>5442.6419999999998</v>
      </c>
      <c r="DB7835" s="9">
        <v>6413.268</v>
      </c>
      <c r="DC7835" s="9">
        <v>66.841430000000003</v>
      </c>
      <c r="DD7835" s="9">
        <v>0</v>
      </c>
    </row>
    <row r="7836" spans="1:108" x14ac:dyDescent="0.25">
      <c r="A7836" s="9" t="s">
        <v>42</v>
      </c>
      <c r="B7836" s="9" t="s">
        <v>15</v>
      </c>
      <c r="C7836" s="9" t="s">
        <v>3</v>
      </c>
      <c r="D7836" s="9" t="s">
        <v>40</v>
      </c>
      <c r="E7836" s="9" t="s">
        <v>38</v>
      </c>
      <c r="F7836" s="9">
        <v>2025</v>
      </c>
      <c r="G7836" s="9">
        <v>8</v>
      </c>
      <c r="H7836" s="9"/>
      <c r="BF7836" s="33">
        <v>67.444829999999996</v>
      </c>
      <c r="BG7836" s="33">
        <v>66.052390000000003</v>
      </c>
      <c r="BH7836" s="33">
        <v>63.761510000000001</v>
      </c>
      <c r="BI7836" s="33">
        <v>63.419449999999998</v>
      </c>
      <c r="BJ7836" s="33">
        <v>61.74756</v>
      </c>
      <c r="BK7836" s="33">
        <v>61.076230000000002</v>
      </c>
      <c r="BL7836" s="33">
        <v>59.897750000000002</v>
      </c>
      <c r="BM7836" s="33">
        <v>62.731070000000003</v>
      </c>
      <c r="BN7836" s="33">
        <v>68.343630000000005</v>
      </c>
      <c r="BO7836" s="33">
        <v>73.464960000000005</v>
      </c>
      <c r="BP7836" s="33">
        <v>79.222710000000006</v>
      </c>
      <c r="BQ7836" s="33">
        <v>83.776759999999996</v>
      </c>
      <c r="BR7836" s="33">
        <v>87.356800000000007</v>
      </c>
      <c r="BS7836" s="33">
        <v>89.97542</v>
      </c>
      <c r="BT7836" s="33">
        <v>92.626390000000001</v>
      </c>
      <c r="BU7836" s="33">
        <v>93.729889999999997</v>
      </c>
      <c r="BV7836" s="33">
        <v>94.45411</v>
      </c>
      <c r="BW7836" s="33">
        <v>93.627179999999996</v>
      </c>
      <c r="BX7836" s="33">
        <v>91.501019999999997</v>
      </c>
      <c r="BY7836" s="33">
        <v>85.639610000000005</v>
      </c>
      <c r="BZ7836" s="33">
        <v>79.684979999999996</v>
      </c>
      <c r="CA7836" s="33">
        <v>75.237319999999997</v>
      </c>
      <c r="CB7836" s="33">
        <v>72.969080000000005</v>
      </c>
      <c r="CC7836" s="33">
        <v>70.380129999999994</v>
      </c>
      <c r="CN7836" s="34"/>
      <c r="CO7836" s="34"/>
      <c r="CP7836" s="34"/>
      <c r="CQ7836" s="34"/>
      <c r="CR7836" s="34"/>
      <c r="CS7836" s="34"/>
      <c r="CT7836" s="34"/>
      <c r="CU7836" s="34"/>
      <c r="CV7836" s="34"/>
      <c r="CW7836" s="34"/>
      <c r="CX7836" s="34"/>
      <c r="CY7836" s="34"/>
      <c r="CZ7836" s="34"/>
      <c r="DA7836" s="34"/>
      <c r="DB7836" s="34"/>
      <c r="DC7836" s="9">
        <v>66.841430000000003</v>
      </c>
      <c r="DD7836" s="9">
        <v>0</v>
      </c>
    </row>
    <row r="7837" spans="1:108" x14ac:dyDescent="0.25">
      <c r="A7837" s="9" t="s">
        <v>42</v>
      </c>
      <c r="B7837" s="9" t="s">
        <v>15</v>
      </c>
      <c r="C7837" s="9" t="s">
        <v>3</v>
      </c>
      <c r="D7837" s="9" t="s">
        <v>40</v>
      </c>
      <c r="E7837" s="9" t="s">
        <v>38</v>
      </c>
      <c r="F7837" s="9">
        <v>2025</v>
      </c>
      <c r="G7837" s="9">
        <v>9</v>
      </c>
      <c r="H7837" s="9"/>
      <c r="BF7837" s="33">
        <v>68.060479999999998</v>
      </c>
      <c r="BG7837" s="33">
        <v>66.547309999999996</v>
      </c>
      <c r="BH7837" s="33">
        <v>65.130840000000006</v>
      </c>
      <c r="BI7837" s="33">
        <v>64.080250000000007</v>
      </c>
      <c r="BJ7837" s="33">
        <v>62.78105</v>
      </c>
      <c r="BK7837" s="33">
        <v>61.931240000000003</v>
      </c>
      <c r="BL7837" s="33">
        <v>61.348300000000002</v>
      </c>
      <c r="BM7837" s="33">
        <v>62.979680000000002</v>
      </c>
      <c r="BN7837" s="33">
        <v>68.512990000000002</v>
      </c>
      <c r="BO7837" s="33">
        <v>73.973050000000001</v>
      </c>
      <c r="BP7837" s="33">
        <v>78.513739999999999</v>
      </c>
      <c r="BQ7837" s="33">
        <v>82.721090000000004</v>
      </c>
      <c r="BR7837" s="33">
        <v>85.413749999999993</v>
      </c>
      <c r="BS7837" s="33">
        <v>87.753489999999999</v>
      </c>
      <c r="BT7837" s="33">
        <v>90.14846</v>
      </c>
      <c r="BU7837" s="33">
        <v>92.104659999999996</v>
      </c>
      <c r="BV7837" s="33">
        <v>93.163570000000007</v>
      </c>
      <c r="BW7837" s="33">
        <v>92.770539999999997</v>
      </c>
      <c r="BX7837" s="33">
        <v>89.402339999999995</v>
      </c>
      <c r="BY7837" s="33">
        <v>82.855279999999993</v>
      </c>
      <c r="BZ7837" s="33">
        <v>77.250839999999997</v>
      </c>
      <c r="CA7837" s="33">
        <v>73.232820000000004</v>
      </c>
      <c r="CB7837" s="33">
        <v>70.581270000000004</v>
      </c>
      <c r="CC7837" s="33">
        <v>69.010120000000001</v>
      </c>
      <c r="DC7837" s="9">
        <v>66.841430000000003</v>
      </c>
      <c r="DD7837" s="9">
        <v>0</v>
      </c>
    </row>
    <row r="7838" spans="1:108" x14ac:dyDescent="0.25">
      <c r="A7838" s="9" t="s">
        <v>42</v>
      </c>
      <c r="B7838" s="9" t="s">
        <v>15</v>
      </c>
      <c r="C7838" s="9" t="s">
        <v>3</v>
      </c>
      <c r="D7838" s="9" t="s">
        <v>40</v>
      </c>
      <c r="E7838" s="9" t="s">
        <v>38</v>
      </c>
      <c r="F7838" s="9">
        <v>2025</v>
      </c>
      <c r="G7838" s="9">
        <v>10</v>
      </c>
      <c r="H7838" s="9"/>
      <c r="BF7838" s="33">
        <v>61.215620000000001</v>
      </c>
      <c r="BG7838" s="33">
        <v>60.013779999999997</v>
      </c>
      <c r="BH7838" s="33">
        <v>58.855510000000002</v>
      </c>
      <c r="BI7838" s="33">
        <v>57.939799999999998</v>
      </c>
      <c r="BJ7838" s="33">
        <v>57.314799999999998</v>
      </c>
      <c r="BK7838" s="33">
        <v>56.257449999999999</v>
      </c>
      <c r="BL7838" s="33">
        <v>55.231619999999999</v>
      </c>
      <c r="BM7838" s="33">
        <v>54.729880000000001</v>
      </c>
      <c r="BN7838" s="33">
        <v>59.461509999999997</v>
      </c>
      <c r="BO7838" s="33">
        <v>67.562430000000006</v>
      </c>
      <c r="BP7838" s="33">
        <v>73.696619999999996</v>
      </c>
      <c r="BQ7838" s="33">
        <v>78.33081</v>
      </c>
      <c r="BR7838" s="33">
        <v>81.686310000000006</v>
      </c>
      <c r="BS7838" s="33">
        <v>84.103769999999997</v>
      </c>
      <c r="BT7838" s="33">
        <v>85.64622</v>
      </c>
      <c r="BU7838" s="33">
        <v>86.982249999999993</v>
      </c>
      <c r="BV7838" s="33">
        <v>86.99888</v>
      </c>
      <c r="BW7838" s="33">
        <v>86.255219999999994</v>
      </c>
      <c r="BX7838" s="33">
        <v>79.062569999999994</v>
      </c>
      <c r="BY7838" s="33">
        <v>71.358990000000006</v>
      </c>
      <c r="BZ7838" s="33">
        <v>66.958169999999996</v>
      </c>
      <c r="CA7838" s="33">
        <v>64.441540000000003</v>
      </c>
      <c r="CB7838" s="33">
        <v>63.590620000000001</v>
      </c>
      <c r="CC7838" s="33">
        <v>61.375</v>
      </c>
      <c r="DC7838" s="9">
        <v>66.841430000000003</v>
      </c>
      <c r="DD7838" s="9">
        <v>0</v>
      </c>
    </row>
    <row r="7839" spans="1:108" x14ac:dyDescent="0.25">
      <c r="A7839" s="9" t="s">
        <v>42</v>
      </c>
      <c r="B7839" s="9" t="s">
        <v>15</v>
      </c>
      <c r="C7839" s="9" t="s">
        <v>3</v>
      </c>
      <c r="D7839" s="9" t="s">
        <v>40</v>
      </c>
      <c r="E7839" s="9" t="s">
        <v>38</v>
      </c>
      <c r="F7839" s="9">
        <v>2026</v>
      </c>
      <c r="G7839" s="9">
        <v>5</v>
      </c>
      <c r="H7839" s="9"/>
      <c r="BF7839" s="33">
        <v>68.195980000000006</v>
      </c>
      <c r="BG7839" s="33">
        <v>67.304060000000007</v>
      </c>
      <c r="BH7839" s="33">
        <v>66.293199999999999</v>
      </c>
      <c r="BI7839" s="33">
        <v>65.097589999999997</v>
      </c>
      <c r="BJ7839" s="33">
        <v>64.011920000000003</v>
      </c>
      <c r="BK7839" s="33">
        <v>62.515529999999998</v>
      </c>
      <c r="BL7839" s="33">
        <v>63.534210000000002</v>
      </c>
      <c r="BM7839" s="33">
        <v>67.681030000000007</v>
      </c>
      <c r="BN7839" s="33">
        <v>71.726420000000005</v>
      </c>
      <c r="BO7839" s="33">
        <v>76.387720000000002</v>
      </c>
      <c r="BP7839" s="33">
        <v>80.099090000000004</v>
      </c>
      <c r="BQ7839" s="33">
        <v>82.798320000000004</v>
      </c>
      <c r="BR7839" s="33">
        <v>85.710080000000005</v>
      </c>
      <c r="BS7839" s="33">
        <v>88.350139999999996</v>
      </c>
      <c r="BT7839" s="33">
        <v>90.671340000000001</v>
      </c>
      <c r="BU7839" s="33">
        <v>92.196669999999997</v>
      </c>
      <c r="BV7839" s="33">
        <v>93.011809999999997</v>
      </c>
      <c r="BW7839" s="33">
        <v>92.931399999999996</v>
      </c>
      <c r="BX7839" s="33">
        <v>91.529210000000006</v>
      </c>
      <c r="BY7839" s="33">
        <v>87.850989999999996</v>
      </c>
      <c r="BZ7839" s="33">
        <v>81.178250000000006</v>
      </c>
      <c r="CA7839" s="33">
        <v>76.877600000000001</v>
      </c>
      <c r="CB7839" s="33">
        <v>73.977850000000004</v>
      </c>
      <c r="CC7839" s="33">
        <v>71.466989999999996</v>
      </c>
      <c r="DC7839" s="9">
        <v>66.841430000000003</v>
      </c>
      <c r="DD7839" s="9">
        <v>0</v>
      </c>
    </row>
    <row r="7840" spans="1:108" x14ac:dyDescent="0.25">
      <c r="A7840" s="9" t="s">
        <v>42</v>
      </c>
      <c r="B7840" s="9" t="s">
        <v>15</v>
      </c>
      <c r="C7840" s="9" t="s">
        <v>3</v>
      </c>
      <c r="D7840" s="9" t="s">
        <v>40</v>
      </c>
      <c r="E7840" s="9" t="s">
        <v>38</v>
      </c>
      <c r="F7840" s="9">
        <v>2026</v>
      </c>
      <c r="G7840" s="9">
        <v>6</v>
      </c>
      <c r="H7840" s="9"/>
      <c r="BF7840" s="33">
        <v>73.091589999999997</v>
      </c>
      <c r="BG7840" s="33">
        <v>70.964799999999997</v>
      </c>
      <c r="BH7840" s="33">
        <v>69.805369999999996</v>
      </c>
      <c r="BI7840" s="33">
        <v>68.476349999999996</v>
      </c>
      <c r="BJ7840" s="33">
        <v>67.780079999999998</v>
      </c>
      <c r="BK7840" s="33">
        <v>67.024010000000004</v>
      </c>
      <c r="BL7840" s="33">
        <v>67.342290000000006</v>
      </c>
      <c r="BM7840" s="33">
        <v>72.755960000000002</v>
      </c>
      <c r="BN7840" s="33">
        <v>78.604460000000003</v>
      </c>
      <c r="BO7840" s="33">
        <v>82.936660000000003</v>
      </c>
      <c r="BP7840" s="33">
        <v>86.678839999999994</v>
      </c>
      <c r="BQ7840" s="33">
        <v>90.033879999999996</v>
      </c>
      <c r="BR7840" s="33">
        <v>92.564030000000002</v>
      </c>
      <c r="BS7840" s="33">
        <v>94.995760000000004</v>
      </c>
      <c r="BT7840" s="33">
        <v>97.29101</v>
      </c>
      <c r="BU7840" s="33">
        <v>98.979349999999997</v>
      </c>
      <c r="BV7840" s="33">
        <v>100.1738</v>
      </c>
      <c r="BW7840" s="33">
        <v>99.853139999999996</v>
      </c>
      <c r="BX7840" s="33">
        <v>98.897189999999995</v>
      </c>
      <c r="BY7840" s="33">
        <v>95.155450000000002</v>
      </c>
      <c r="BZ7840" s="33">
        <v>87.635530000000003</v>
      </c>
      <c r="CA7840" s="33">
        <v>81.464070000000007</v>
      </c>
      <c r="CB7840" s="33">
        <v>78.989400000000003</v>
      </c>
      <c r="CC7840" s="33">
        <v>76.806430000000006</v>
      </c>
      <c r="DC7840" s="9">
        <v>66.841430000000003</v>
      </c>
      <c r="DD7840" s="9">
        <v>0</v>
      </c>
    </row>
    <row r="7841" spans="1:108" x14ac:dyDescent="0.25">
      <c r="A7841" s="9" t="s">
        <v>42</v>
      </c>
      <c r="B7841" s="9" t="s">
        <v>15</v>
      </c>
      <c r="C7841" s="9" t="s">
        <v>3</v>
      </c>
      <c r="D7841" s="9" t="s">
        <v>40</v>
      </c>
      <c r="E7841" s="9" t="s">
        <v>38</v>
      </c>
      <c r="F7841" s="9">
        <v>2026</v>
      </c>
      <c r="G7841" s="9">
        <v>7</v>
      </c>
      <c r="H7841" s="9">
        <v>5357.2969999999996</v>
      </c>
      <c r="I7841" s="9">
        <v>5244.9979999999996</v>
      </c>
      <c r="J7841" s="9">
        <v>5149.5839999999998</v>
      </c>
      <c r="K7841" s="9">
        <v>5508.1279999999997</v>
      </c>
      <c r="L7841" s="9">
        <v>5784.8559999999998</v>
      </c>
      <c r="M7841" s="9">
        <v>6128.058</v>
      </c>
      <c r="N7841" s="9">
        <v>6353.3919999999998</v>
      </c>
      <c r="O7841" s="9">
        <v>6843.433</v>
      </c>
      <c r="P7841" s="9">
        <v>7039.6779999999999</v>
      </c>
      <c r="Q7841" s="9">
        <v>7300.1620000000003</v>
      </c>
      <c r="R7841" s="9">
        <v>7486.1450000000004</v>
      </c>
      <c r="S7841" s="9">
        <v>7617.0129999999999</v>
      </c>
      <c r="T7841" s="9">
        <v>7010.6270000000004</v>
      </c>
      <c r="U7841" s="9">
        <v>4520.0940000000001</v>
      </c>
      <c r="V7841" s="9">
        <v>4540.1260000000002</v>
      </c>
      <c r="W7841" s="9">
        <v>4611.8950000000004</v>
      </c>
      <c r="X7841" s="9">
        <v>4727.6639999999998</v>
      </c>
      <c r="Y7841" s="9">
        <v>4885.8819999999996</v>
      </c>
      <c r="Z7841" s="9">
        <v>7807.4449999999997</v>
      </c>
      <c r="AA7841" s="9">
        <v>8123.3580000000002</v>
      </c>
      <c r="AB7841" s="9">
        <v>7541.6360000000004</v>
      </c>
      <c r="AC7841" s="9">
        <v>6648.1760000000004</v>
      </c>
      <c r="AD7841" s="9">
        <v>6037.4189999999999</v>
      </c>
      <c r="AE7841" s="9">
        <v>6011.9610000000002</v>
      </c>
      <c r="AF7841" s="9">
        <v>4664.8249999999998</v>
      </c>
      <c r="AG7841" s="9">
        <v>5282.6030000000001</v>
      </c>
      <c r="AH7841" s="9">
        <v>5186.6909999999998</v>
      </c>
      <c r="AI7841" s="9">
        <v>5106.826</v>
      </c>
      <c r="AJ7841" s="9">
        <v>5456.7510000000002</v>
      </c>
      <c r="AK7841" s="9">
        <v>5831.9260000000004</v>
      </c>
      <c r="AL7841" s="9">
        <v>6142.3649999999998</v>
      </c>
      <c r="AM7841" s="9">
        <v>6339.1959999999999</v>
      </c>
      <c r="AN7841" s="9">
        <v>6845.7610000000004</v>
      </c>
      <c r="AO7841" s="9">
        <v>7032.6030000000001</v>
      </c>
      <c r="AP7841" s="9">
        <v>7178.5079999999998</v>
      </c>
      <c r="AQ7841" s="9">
        <v>7350.348</v>
      </c>
      <c r="AR7841" s="9">
        <v>7643.8729999999996</v>
      </c>
      <c r="AS7841" s="9">
        <v>7753.049</v>
      </c>
      <c r="AT7841" s="9">
        <v>7883.9759999999997</v>
      </c>
      <c r="AU7841" s="9">
        <v>7894.3639999999996</v>
      </c>
      <c r="AV7841" s="9">
        <v>7904.6350000000002</v>
      </c>
      <c r="AW7841" s="9">
        <v>7952.9570000000003</v>
      </c>
      <c r="AX7841" s="9">
        <v>8006.9690000000001</v>
      </c>
      <c r="AY7841" s="9">
        <v>7982.723</v>
      </c>
      <c r="AZ7841" s="9">
        <v>7643.3810000000003</v>
      </c>
      <c r="BA7841" s="9">
        <v>7150.9070000000002</v>
      </c>
      <c r="BB7841" s="9">
        <v>6310.7449999999999</v>
      </c>
      <c r="BC7841" s="9">
        <v>5732.3310000000001</v>
      </c>
      <c r="BD7841" s="9">
        <v>5723.4489999999996</v>
      </c>
      <c r="BE7841" s="9">
        <v>7934.7809999999999</v>
      </c>
      <c r="BF7841" s="33">
        <v>75.087270000000004</v>
      </c>
      <c r="BG7841" s="33">
        <v>73.571430000000007</v>
      </c>
      <c r="BH7841" s="33">
        <v>72.459940000000003</v>
      </c>
      <c r="BI7841" s="33">
        <v>71.606939999999994</v>
      </c>
      <c r="BJ7841" s="33">
        <v>69.732669999999999</v>
      </c>
      <c r="BK7841" s="33">
        <v>68.320210000000003</v>
      </c>
      <c r="BL7841" s="33">
        <v>68.811329999999998</v>
      </c>
      <c r="BM7841" s="33">
        <v>72.415880000000001</v>
      </c>
      <c r="BN7841" s="33">
        <v>76.607990000000001</v>
      </c>
      <c r="BO7841" s="33">
        <v>80.541219999999996</v>
      </c>
      <c r="BP7841" s="33">
        <v>83.897289999999998</v>
      </c>
      <c r="BQ7841" s="33">
        <v>87.570530000000005</v>
      </c>
      <c r="BR7841" s="33">
        <v>90.571709999999996</v>
      </c>
      <c r="BS7841" s="33">
        <v>93.484909999999999</v>
      </c>
      <c r="BT7841" s="33">
        <v>95.188649999999996</v>
      </c>
      <c r="BU7841" s="33">
        <v>96.320989999999995</v>
      </c>
      <c r="BV7841" s="33">
        <v>97.132360000000006</v>
      </c>
      <c r="BW7841" s="33">
        <v>96.869640000000004</v>
      </c>
      <c r="BX7841" s="33">
        <v>94.832599999999999</v>
      </c>
      <c r="BY7841" s="33">
        <v>90.905169999999998</v>
      </c>
      <c r="BZ7841" s="33">
        <v>85.105440000000002</v>
      </c>
      <c r="CA7841" s="33">
        <v>80.960380000000001</v>
      </c>
      <c r="CB7841" s="33">
        <v>77.580730000000003</v>
      </c>
      <c r="CC7841" s="33">
        <v>75.671009999999995</v>
      </c>
      <c r="CD7841" s="9">
        <v>3445.63</v>
      </c>
      <c r="CE7841" s="9">
        <v>2825.9369999999999</v>
      </c>
      <c r="CF7841" s="9">
        <v>2977.5059999999999</v>
      </c>
      <c r="CG7841" s="9">
        <v>2321.558</v>
      </c>
      <c r="CH7841" s="9">
        <v>2244.4630000000002</v>
      </c>
      <c r="CI7841" s="9">
        <v>1273.463</v>
      </c>
      <c r="CJ7841" s="9">
        <v>1225.537</v>
      </c>
      <c r="CK7841" s="9">
        <v>1931.537</v>
      </c>
      <c r="CL7841" s="9">
        <v>3047.2689999999998</v>
      </c>
      <c r="CM7841" s="9">
        <v>4389.3670000000002</v>
      </c>
      <c r="CN7841" s="9">
        <v>5489.0559999999996</v>
      </c>
      <c r="CO7841" s="9">
        <v>7249.2280000000001</v>
      </c>
      <c r="CP7841" s="9">
        <v>7224.8469999999998</v>
      </c>
      <c r="CQ7841" s="9">
        <v>8476.9680000000008</v>
      </c>
      <c r="CR7841" s="9">
        <v>7936.35</v>
      </c>
      <c r="CS7841" s="9">
        <v>7868.4179999999997</v>
      </c>
      <c r="CT7841" s="9">
        <v>7957.9309999999996</v>
      </c>
      <c r="CU7841" s="9">
        <v>7650.7510000000002</v>
      </c>
      <c r="CV7841" s="9">
        <v>6869.8220000000001</v>
      </c>
      <c r="CW7841" s="9">
        <v>7852.1480000000001</v>
      </c>
      <c r="CX7841" s="9">
        <v>7315.1490000000003</v>
      </c>
      <c r="CY7841" s="9">
        <v>6219.3360000000002</v>
      </c>
      <c r="CZ7841" s="9">
        <v>5330.3819999999996</v>
      </c>
      <c r="DA7841" s="9">
        <v>5432.4989999999998</v>
      </c>
      <c r="DB7841" s="9">
        <v>6400.3119999999999</v>
      </c>
      <c r="DC7841" s="9">
        <v>66.841430000000003</v>
      </c>
      <c r="DD7841" s="9">
        <v>0</v>
      </c>
    </row>
    <row r="7842" spans="1:108" x14ac:dyDescent="0.25">
      <c r="A7842" s="9" t="s">
        <v>42</v>
      </c>
      <c r="B7842" s="9" t="s">
        <v>15</v>
      </c>
      <c r="C7842" s="9" t="s">
        <v>3</v>
      </c>
      <c r="D7842" s="9" t="s">
        <v>40</v>
      </c>
      <c r="E7842" s="9" t="s">
        <v>38</v>
      </c>
      <c r="F7842" s="9">
        <v>2026</v>
      </c>
      <c r="G7842" s="9">
        <v>8</v>
      </c>
      <c r="H7842" s="9"/>
      <c r="BF7842" s="33">
        <v>67.444829999999996</v>
      </c>
      <c r="BG7842" s="33">
        <v>66.052390000000003</v>
      </c>
      <c r="BH7842" s="33">
        <v>63.761510000000001</v>
      </c>
      <c r="BI7842" s="33">
        <v>63.419449999999998</v>
      </c>
      <c r="BJ7842" s="33">
        <v>61.74756</v>
      </c>
      <c r="BK7842" s="33">
        <v>61.076230000000002</v>
      </c>
      <c r="BL7842" s="33">
        <v>59.897750000000002</v>
      </c>
      <c r="BM7842" s="33">
        <v>62.731070000000003</v>
      </c>
      <c r="BN7842" s="33">
        <v>68.343630000000005</v>
      </c>
      <c r="BO7842" s="33">
        <v>73.464960000000005</v>
      </c>
      <c r="BP7842" s="33">
        <v>79.222710000000006</v>
      </c>
      <c r="BQ7842" s="33">
        <v>83.776759999999996</v>
      </c>
      <c r="BR7842" s="33">
        <v>87.356800000000007</v>
      </c>
      <c r="BS7842" s="33">
        <v>89.97542</v>
      </c>
      <c r="BT7842" s="33">
        <v>92.626390000000001</v>
      </c>
      <c r="BU7842" s="33">
        <v>93.729889999999997</v>
      </c>
      <c r="BV7842" s="33">
        <v>94.45411</v>
      </c>
      <c r="BW7842" s="33">
        <v>93.627179999999996</v>
      </c>
      <c r="BX7842" s="33">
        <v>91.501019999999997</v>
      </c>
      <c r="BY7842" s="33">
        <v>85.639610000000005</v>
      </c>
      <c r="BZ7842" s="33">
        <v>79.684979999999996</v>
      </c>
      <c r="CA7842" s="33">
        <v>75.237319999999997</v>
      </c>
      <c r="CB7842" s="33">
        <v>72.969080000000005</v>
      </c>
      <c r="CC7842" s="33">
        <v>70.380129999999994</v>
      </c>
      <c r="CN7842" s="34"/>
      <c r="CO7842" s="34"/>
      <c r="CP7842" s="34"/>
      <c r="CQ7842" s="34"/>
      <c r="CR7842" s="34"/>
      <c r="CS7842" s="34"/>
      <c r="CT7842" s="34"/>
      <c r="CU7842" s="34"/>
      <c r="CV7842" s="34"/>
      <c r="CW7842" s="34"/>
      <c r="CX7842" s="34"/>
      <c r="CY7842" s="34"/>
      <c r="CZ7842" s="34"/>
      <c r="DA7842" s="34"/>
      <c r="DB7842" s="34"/>
      <c r="DC7842" s="9">
        <v>66.841430000000003</v>
      </c>
      <c r="DD7842" s="9">
        <v>0</v>
      </c>
    </row>
    <row r="7843" spans="1:108" x14ac:dyDescent="0.25">
      <c r="A7843" s="9" t="s">
        <v>42</v>
      </c>
      <c r="B7843" s="9" t="s">
        <v>15</v>
      </c>
      <c r="C7843" s="9" t="s">
        <v>3</v>
      </c>
      <c r="D7843" s="9" t="s">
        <v>40</v>
      </c>
      <c r="E7843" s="9" t="s">
        <v>38</v>
      </c>
      <c r="F7843" s="9">
        <v>2026</v>
      </c>
      <c r="G7843" s="9">
        <v>9</v>
      </c>
      <c r="H7843" s="9"/>
      <c r="BF7843" s="33">
        <v>68.060479999999998</v>
      </c>
      <c r="BG7843" s="33">
        <v>66.547309999999996</v>
      </c>
      <c r="BH7843" s="33">
        <v>65.130840000000006</v>
      </c>
      <c r="BI7843" s="33">
        <v>64.080250000000007</v>
      </c>
      <c r="BJ7843" s="33">
        <v>62.78105</v>
      </c>
      <c r="BK7843" s="33">
        <v>61.931240000000003</v>
      </c>
      <c r="BL7843" s="33">
        <v>61.348300000000002</v>
      </c>
      <c r="BM7843" s="33">
        <v>62.979680000000002</v>
      </c>
      <c r="BN7843" s="33">
        <v>68.512990000000002</v>
      </c>
      <c r="BO7843" s="33">
        <v>73.973050000000001</v>
      </c>
      <c r="BP7843" s="33">
        <v>78.513739999999999</v>
      </c>
      <c r="BQ7843" s="33">
        <v>82.721090000000004</v>
      </c>
      <c r="BR7843" s="33">
        <v>85.413749999999993</v>
      </c>
      <c r="BS7843" s="33">
        <v>87.753489999999999</v>
      </c>
      <c r="BT7843" s="33">
        <v>90.14846</v>
      </c>
      <c r="BU7843" s="33">
        <v>92.104659999999996</v>
      </c>
      <c r="BV7843" s="33">
        <v>93.163570000000007</v>
      </c>
      <c r="BW7843" s="33">
        <v>92.770539999999997</v>
      </c>
      <c r="BX7843" s="33">
        <v>89.402339999999995</v>
      </c>
      <c r="BY7843" s="33">
        <v>82.855279999999993</v>
      </c>
      <c r="BZ7843" s="33">
        <v>77.250839999999997</v>
      </c>
      <c r="CA7843" s="33">
        <v>73.232820000000004</v>
      </c>
      <c r="CB7843" s="33">
        <v>70.581270000000004</v>
      </c>
      <c r="CC7843" s="33">
        <v>69.010120000000001</v>
      </c>
      <c r="DC7843" s="9">
        <v>66.841430000000003</v>
      </c>
      <c r="DD7843" s="9">
        <v>0</v>
      </c>
    </row>
    <row r="7844" spans="1:108" x14ac:dyDescent="0.25">
      <c r="A7844" s="9" t="s">
        <v>42</v>
      </c>
      <c r="B7844" s="9" t="s">
        <v>15</v>
      </c>
      <c r="C7844" s="9" t="s">
        <v>3</v>
      </c>
      <c r="D7844" s="9" t="s">
        <v>40</v>
      </c>
      <c r="E7844" s="9" t="s">
        <v>38</v>
      </c>
      <c r="F7844" s="9">
        <v>2026</v>
      </c>
      <c r="G7844" s="9">
        <v>10</v>
      </c>
      <c r="H7844" s="9"/>
      <c r="BF7844" s="33">
        <v>61.215620000000001</v>
      </c>
      <c r="BG7844" s="33">
        <v>60.013779999999997</v>
      </c>
      <c r="BH7844" s="33">
        <v>58.855510000000002</v>
      </c>
      <c r="BI7844" s="33">
        <v>57.939799999999998</v>
      </c>
      <c r="BJ7844" s="33">
        <v>57.314799999999998</v>
      </c>
      <c r="BK7844" s="33">
        <v>56.257449999999999</v>
      </c>
      <c r="BL7844" s="33">
        <v>55.231619999999999</v>
      </c>
      <c r="BM7844" s="33">
        <v>54.729880000000001</v>
      </c>
      <c r="BN7844" s="33">
        <v>59.461509999999997</v>
      </c>
      <c r="BO7844" s="33">
        <v>67.562430000000006</v>
      </c>
      <c r="BP7844" s="33">
        <v>73.696619999999996</v>
      </c>
      <c r="BQ7844" s="33">
        <v>78.33081</v>
      </c>
      <c r="BR7844" s="33">
        <v>81.686310000000006</v>
      </c>
      <c r="BS7844" s="33">
        <v>84.103769999999997</v>
      </c>
      <c r="BT7844" s="33">
        <v>85.64622</v>
      </c>
      <c r="BU7844" s="33">
        <v>86.982249999999993</v>
      </c>
      <c r="BV7844" s="33">
        <v>86.99888</v>
      </c>
      <c r="BW7844" s="33">
        <v>86.255219999999994</v>
      </c>
      <c r="BX7844" s="33">
        <v>79.062569999999994</v>
      </c>
      <c r="BY7844" s="33">
        <v>71.358990000000006</v>
      </c>
      <c r="BZ7844" s="33">
        <v>66.958169999999996</v>
      </c>
      <c r="CA7844" s="33">
        <v>64.441540000000003</v>
      </c>
      <c r="CB7844" s="33">
        <v>63.590620000000001</v>
      </c>
      <c r="CC7844" s="33">
        <v>61.375</v>
      </c>
      <c r="DC7844" s="9">
        <v>66.841430000000003</v>
      </c>
      <c r="DD7844" s="9">
        <v>0</v>
      </c>
    </row>
    <row r="7845" spans="1:108" x14ac:dyDescent="0.25">
      <c r="A7845" s="9" t="s">
        <v>42</v>
      </c>
      <c r="B7845" s="9" t="s">
        <v>15</v>
      </c>
      <c r="C7845" s="9" t="s">
        <v>3</v>
      </c>
      <c r="D7845" s="9" t="s">
        <v>40</v>
      </c>
      <c r="E7845" s="9" t="s">
        <v>36</v>
      </c>
      <c r="F7845" s="9">
        <v>2016</v>
      </c>
      <c r="H7845" s="9"/>
      <c r="BF7845" s="33">
        <v>70.916989999999998</v>
      </c>
      <c r="BG7845" s="33">
        <v>69.280990000000003</v>
      </c>
      <c r="BH7845" s="33">
        <v>67.786510000000007</v>
      </c>
      <c r="BI7845" s="33">
        <v>66.891739999999999</v>
      </c>
      <c r="BJ7845" s="33">
        <v>65.509100000000004</v>
      </c>
      <c r="BK7845" s="33">
        <v>64.589330000000004</v>
      </c>
      <c r="BL7845" s="33">
        <v>64.351010000000002</v>
      </c>
      <c r="BM7845" s="33">
        <v>67.721959999999996</v>
      </c>
      <c r="BN7845" s="33">
        <v>73.019819999999996</v>
      </c>
      <c r="BO7845" s="33">
        <v>77.732759999999999</v>
      </c>
      <c r="BP7845" s="33">
        <v>82.083740000000006</v>
      </c>
      <c r="BQ7845" s="33">
        <v>86.030289999999994</v>
      </c>
      <c r="BR7845" s="33">
        <v>88.9803</v>
      </c>
      <c r="BS7845" s="33">
        <v>91.555260000000004</v>
      </c>
      <c r="BT7845" s="33">
        <v>93.814509999999999</v>
      </c>
      <c r="BU7845" s="33">
        <v>95.284379999999999</v>
      </c>
      <c r="BV7845" s="33">
        <v>96.230149999999995</v>
      </c>
      <c r="BW7845" s="33">
        <v>95.778360000000006</v>
      </c>
      <c r="BX7845" s="33">
        <v>93.656610000000001</v>
      </c>
      <c r="BY7845" s="33">
        <v>88.635599999999997</v>
      </c>
      <c r="BZ7845" s="33">
        <v>82.41377</v>
      </c>
      <c r="CA7845" s="33">
        <v>77.717839999999995</v>
      </c>
      <c r="CB7845" s="33">
        <v>75.025679999999994</v>
      </c>
      <c r="CC7845" s="33">
        <v>72.962149999999994</v>
      </c>
      <c r="DC7845" s="9">
        <v>66.841430000000003</v>
      </c>
      <c r="DD7845" s="9">
        <v>0</v>
      </c>
    </row>
    <row r="7846" spans="1:108" x14ac:dyDescent="0.25">
      <c r="A7846" s="9" t="s">
        <v>42</v>
      </c>
      <c r="B7846" s="9" t="s">
        <v>15</v>
      </c>
      <c r="C7846" s="9" t="s">
        <v>3</v>
      </c>
      <c r="D7846" s="9" t="s">
        <v>40</v>
      </c>
      <c r="E7846" s="9" t="s">
        <v>36</v>
      </c>
      <c r="F7846" s="9">
        <v>2017</v>
      </c>
      <c r="H7846" s="9"/>
      <c r="BF7846" s="33">
        <v>70.916989999999998</v>
      </c>
      <c r="BG7846" s="33">
        <v>69.280990000000003</v>
      </c>
      <c r="BH7846" s="33">
        <v>67.786510000000007</v>
      </c>
      <c r="BI7846" s="33">
        <v>66.891739999999999</v>
      </c>
      <c r="BJ7846" s="33">
        <v>65.509100000000004</v>
      </c>
      <c r="BK7846" s="33">
        <v>64.589330000000004</v>
      </c>
      <c r="BL7846" s="33">
        <v>64.351010000000002</v>
      </c>
      <c r="BM7846" s="33">
        <v>67.721959999999996</v>
      </c>
      <c r="BN7846" s="33">
        <v>73.019819999999996</v>
      </c>
      <c r="BO7846" s="33">
        <v>77.732759999999999</v>
      </c>
      <c r="BP7846" s="33">
        <v>82.083740000000006</v>
      </c>
      <c r="BQ7846" s="33">
        <v>86.030289999999994</v>
      </c>
      <c r="BR7846" s="33">
        <v>88.9803</v>
      </c>
      <c r="BS7846" s="33">
        <v>91.555260000000004</v>
      </c>
      <c r="BT7846" s="33">
        <v>93.814509999999999</v>
      </c>
      <c r="BU7846" s="33">
        <v>95.284379999999999</v>
      </c>
      <c r="BV7846" s="33">
        <v>96.230149999999995</v>
      </c>
      <c r="BW7846" s="33">
        <v>95.778360000000006</v>
      </c>
      <c r="BX7846" s="33">
        <v>93.656610000000001</v>
      </c>
      <c r="BY7846" s="33">
        <v>88.635599999999997</v>
      </c>
      <c r="BZ7846" s="33">
        <v>82.41377</v>
      </c>
      <c r="CA7846" s="33">
        <v>77.717839999999995</v>
      </c>
      <c r="CB7846" s="33">
        <v>75.025679999999994</v>
      </c>
      <c r="CC7846" s="33">
        <v>72.962149999999994</v>
      </c>
      <c r="DC7846" s="9">
        <v>66.841430000000003</v>
      </c>
      <c r="DD7846" s="9">
        <v>0</v>
      </c>
    </row>
    <row r="7847" spans="1:108" x14ac:dyDescent="0.25">
      <c r="A7847" s="9" t="s">
        <v>42</v>
      </c>
      <c r="B7847" s="9" t="s">
        <v>15</v>
      </c>
      <c r="C7847" s="9" t="s">
        <v>3</v>
      </c>
      <c r="D7847" s="9" t="s">
        <v>40</v>
      </c>
      <c r="E7847" s="9" t="s">
        <v>36</v>
      </c>
      <c r="F7847" s="9">
        <v>2018</v>
      </c>
      <c r="H7847" s="9"/>
      <c r="BF7847" s="33">
        <v>70.916989999999998</v>
      </c>
      <c r="BG7847" s="33">
        <v>69.280990000000003</v>
      </c>
      <c r="BH7847" s="33">
        <v>67.786510000000007</v>
      </c>
      <c r="BI7847" s="33">
        <v>66.891739999999999</v>
      </c>
      <c r="BJ7847" s="33">
        <v>65.509100000000004</v>
      </c>
      <c r="BK7847" s="33">
        <v>64.589330000000004</v>
      </c>
      <c r="BL7847" s="33">
        <v>64.351010000000002</v>
      </c>
      <c r="BM7847" s="33">
        <v>67.721959999999996</v>
      </c>
      <c r="BN7847" s="33">
        <v>73.019819999999996</v>
      </c>
      <c r="BO7847" s="33">
        <v>77.732759999999999</v>
      </c>
      <c r="BP7847" s="33">
        <v>82.083740000000006</v>
      </c>
      <c r="BQ7847" s="33">
        <v>86.030289999999994</v>
      </c>
      <c r="BR7847" s="33">
        <v>88.9803</v>
      </c>
      <c r="BS7847" s="33">
        <v>91.555260000000004</v>
      </c>
      <c r="BT7847" s="33">
        <v>93.814509999999999</v>
      </c>
      <c r="BU7847" s="33">
        <v>95.284379999999999</v>
      </c>
      <c r="BV7847" s="33">
        <v>96.230149999999995</v>
      </c>
      <c r="BW7847" s="33">
        <v>95.778360000000006</v>
      </c>
      <c r="BX7847" s="33">
        <v>93.656610000000001</v>
      </c>
      <c r="BY7847" s="33">
        <v>88.635599999999997</v>
      </c>
      <c r="BZ7847" s="33">
        <v>82.41377</v>
      </c>
      <c r="CA7847" s="33">
        <v>77.717839999999995</v>
      </c>
      <c r="CB7847" s="33">
        <v>75.025679999999994</v>
      </c>
      <c r="CC7847" s="33">
        <v>72.962149999999994</v>
      </c>
      <c r="DC7847" s="9">
        <v>66.841430000000003</v>
      </c>
      <c r="DD7847" s="9">
        <v>0</v>
      </c>
    </row>
    <row r="7848" spans="1:108" x14ac:dyDescent="0.25">
      <c r="A7848" s="9" t="s">
        <v>42</v>
      </c>
      <c r="B7848" s="9" t="s">
        <v>15</v>
      </c>
      <c r="C7848" s="9" t="s">
        <v>3</v>
      </c>
      <c r="D7848" s="9" t="s">
        <v>40</v>
      </c>
      <c r="E7848" s="9" t="s">
        <v>36</v>
      </c>
      <c r="F7848" s="9">
        <v>2019</v>
      </c>
      <c r="H7848" s="9"/>
      <c r="BF7848" s="33">
        <v>70.916989999999998</v>
      </c>
      <c r="BG7848" s="33">
        <v>69.280990000000003</v>
      </c>
      <c r="BH7848" s="33">
        <v>67.786510000000007</v>
      </c>
      <c r="BI7848" s="33">
        <v>66.891739999999999</v>
      </c>
      <c r="BJ7848" s="33">
        <v>65.509100000000004</v>
      </c>
      <c r="BK7848" s="33">
        <v>64.589330000000004</v>
      </c>
      <c r="BL7848" s="33">
        <v>64.351010000000002</v>
      </c>
      <c r="BM7848" s="33">
        <v>67.721959999999996</v>
      </c>
      <c r="BN7848" s="33">
        <v>73.019819999999996</v>
      </c>
      <c r="BO7848" s="33">
        <v>77.732759999999999</v>
      </c>
      <c r="BP7848" s="33">
        <v>82.083740000000006</v>
      </c>
      <c r="BQ7848" s="33">
        <v>86.030289999999994</v>
      </c>
      <c r="BR7848" s="33">
        <v>88.9803</v>
      </c>
      <c r="BS7848" s="33">
        <v>91.555260000000004</v>
      </c>
      <c r="BT7848" s="33">
        <v>93.814509999999999</v>
      </c>
      <c r="BU7848" s="33">
        <v>95.284379999999999</v>
      </c>
      <c r="BV7848" s="33">
        <v>96.230149999999995</v>
      </c>
      <c r="BW7848" s="33">
        <v>95.778360000000006</v>
      </c>
      <c r="BX7848" s="33">
        <v>93.656610000000001</v>
      </c>
      <c r="BY7848" s="33">
        <v>88.635599999999997</v>
      </c>
      <c r="BZ7848" s="33">
        <v>82.41377</v>
      </c>
      <c r="CA7848" s="33">
        <v>77.717839999999995</v>
      </c>
      <c r="CB7848" s="33">
        <v>75.025679999999994</v>
      </c>
      <c r="CC7848" s="33">
        <v>72.962149999999994</v>
      </c>
      <c r="CN7848" s="34"/>
      <c r="CO7848" s="34"/>
      <c r="CP7848" s="34"/>
      <c r="CQ7848" s="34"/>
      <c r="CR7848" s="34"/>
      <c r="CS7848" s="34"/>
      <c r="CT7848" s="34"/>
      <c r="CU7848" s="34"/>
      <c r="CV7848" s="34"/>
      <c r="CW7848" s="34"/>
      <c r="CX7848" s="34"/>
      <c r="CY7848" s="34"/>
      <c r="CZ7848" s="34"/>
      <c r="DA7848" s="34"/>
      <c r="DB7848" s="34"/>
      <c r="DC7848" s="9">
        <v>66.841430000000003</v>
      </c>
      <c r="DD7848" s="9">
        <v>0</v>
      </c>
    </row>
    <row r="7849" spans="1:108" x14ac:dyDescent="0.25">
      <c r="A7849" s="9" t="s">
        <v>42</v>
      </c>
      <c r="B7849" s="9" t="s">
        <v>15</v>
      </c>
      <c r="C7849" s="9" t="s">
        <v>3</v>
      </c>
      <c r="D7849" s="9" t="s">
        <v>40</v>
      </c>
      <c r="E7849" s="9" t="s">
        <v>36</v>
      </c>
      <c r="F7849" s="9">
        <v>2020</v>
      </c>
      <c r="H7849" s="9"/>
      <c r="BF7849" s="33">
        <v>70.916989999999998</v>
      </c>
      <c r="BG7849" s="33">
        <v>69.280990000000003</v>
      </c>
      <c r="BH7849" s="33">
        <v>67.786510000000007</v>
      </c>
      <c r="BI7849" s="33">
        <v>66.891739999999999</v>
      </c>
      <c r="BJ7849" s="33">
        <v>65.509100000000004</v>
      </c>
      <c r="BK7849" s="33">
        <v>64.589330000000004</v>
      </c>
      <c r="BL7849" s="33">
        <v>64.351010000000002</v>
      </c>
      <c r="BM7849" s="33">
        <v>67.721959999999996</v>
      </c>
      <c r="BN7849" s="33">
        <v>73.019819999999996</v>
      </c>
      <c r="BO7849" s="33">
        <v>77.732759999999999</v>
      </c>
      <c r="BP7849" s="33">
        <v>82.083740000000006</v>
      </c>
      <c r="BQ7849" s="33">
        <v>86.030289999999994</v>
      </c>
      <c r="BR7849" s="33">
        <v>88.9803</v>
      </c>
      <c r="BS7849" s="33">
        <v>91.555260000000004</v>
      </c>
      <c r="BT7849" s="33">
        <v>93.814509999999999</v>
      </c>
      <c r="BU7849" s="33">
        <v>95.284379999999999</v>
      </c>
      <c r="BV7849" s="33">
        <v>96.230149999999995</v>
      </c>
      <c r="BW7849" s="33">
        <v>95.778360000000006</v>
      </c>
      <c r="BX7849" s="33">
        <v>93.656610000000001</v>
      </c>
      <c r="BY7849" s="33">
        <v>88.635599999999997</v>
      </c>
      <c r="BZ7849" s="33">
        <v>82.41377</v>
      </c>
      <c r="CA7849" s="33">
        <v>77.717839999999995</v>
      </c>
      <c r="CB7849" s="33">
        <v>75.025679999999994</v>
      </c>
      <c r="CC7849" s="33">
        <v>72.962149999999994</v>
      </c>
      <c r="DC7849" s="9">
        <v>66.841430000000003</v>
      </c>
      <c r="DD7849" s="9">
        <v>0</v>
      </c>
    </row>
    <row r="7850" spans="1:108" x14ac:dyDescent="0.25">
      <c r="A7850" s="9" t="s">
        <v>42</v>
      </c>
      <c r="B7850" s="9" t="s">
        <v>15</v>
      </c>
      <c r="C7850" s="9" t="s">
        <v>3</v>
      </c>
      <c r="D7850" s="9" t="s">
        <v>40</v>
      </c>
      <c r="E7850" s="9" t="s">
        <v>36</v>
      </c>
      <c r="F7850" s="9">
        <v>2021</v>
      </c>
      <c r="H7850" s="9"/>
      <c r="BF7850" s="33">
        <v>70.916989999999998</v>
      </c>
      <c r="BG7850" s="33">
        <v>69.280990000000003</v>
      </c>
      <c r="BH7850" s="33">
        <v>67.786510000000007</v>
      </c>
      <c r="BI7850" s="33">
        <v>66.891739999999999</v>
      </c>
      <c r="BJ7850" s="33">
        <v>65.509100000000004</v>
      </c>
      <c r="BK7850" s="33">
        <v>64.589330000000004</v>
      </c>
      <c r="BL7850" s="33">
        <v>64.351010000000002</v>
      </c>
      <c r="BM7850" s="33">
        <v>67.721959999999996</v>
      </c>
      <c r="BN7850" s="33">
        <v>73.019819999999996</v>
      </c>
      <c r="BO7850" s="33">
        <v>77.732759999999999</v>
      </c>
      <c r="BP7850" s="33">
        <v>82.083740000000006</v>
      </c>
      <c r="BQ7850" s="33">
        <v>86.030289999999994</v>
      </c>
      <c r="BR7850" s="33">
        <v>88.9803</v>
      </c>
      <c r="BS7850" s="33">
        <v>91.555260000000004</v>
      </c>
      <c r="BT7850" s="33">
        <v>93.814509999999999</v>
      </c>
      <c r="BU7850" s="33">
        <v>95.284379999999999</v>
      </c>
      <c r="BV7850" s="33">
        <v>96.230149999999995</v>
      </c>
      <c r="BW7850" s="33">
        <v>95.778360000000006</v>
      </c>
      <c r="BX7850" s="33">
        <v>93.656610000000001</v>
      </c>
      <c r="BY7850" s="33">
        <v>88.635599999999997</v>
      </c>
      <c r="BZ7850" s="33">
        <v>82.41377</v>
      </c>
      <c r="CA7850" s="33">
        <v>77.717839999999995</v>
      </c>
      <c r="CB7850" s="33">
        <v>75.025679999999994</v>
      </c>
      <c r="CC7850" s="33">
        <v>72.962149999999994</v>
      </c>
      <c r="DC7850" s="9">
        <v>66.841430000000003</v>
      </c>
      <c r="DD7850" s="9">
        <v>0</v>
      </c>
    </row>
    <row r="7851" spans="1:108" x14ac:dyDescent="0.25">
      <c r="A7851" s="9" t="s">
        <v>42</v>
      </c>
      <c r="B7851" s="9" t="s">
        <v>15</v>
      </c>
      <c r="C7851" s="9" t="s">
        <v>3</v>
      </c>
      <c r="D7851" s="9" t="s">
        <v>40</v>
      </c>
      <c r="E7851" s="9" t="s">
        <v>36</v>
      </c>
      <c r="F7851" s="9">
        <v>2022</v>
      </c>
      <c r="H7851" s="9"/>
      <c r="BF7851" s="33">
        <v>70.916989999999998</v>
      </c>
      <c r="BG7851" s="33">
        <v>69.280990000000003</v>
      </c>
      <c r="BH7851" s="33">
        <v>67.786510000000007</v>
      </c>
      <c r="BI7851" s="33">
        <v>66.891739999999999</v>
      </c>
      <c r="BJ7851" s="33">
        <v>65.509100000000004</v>
      </c>
      <c r="BK7851" s="33">
        <v>64.589330000000004</v>
      </c>
      <c r="BL7851" s="33">
        <v>64.351010000000002</v>
      </c>
      <c r="BM7851" s="33">
        <v>67.721959999999996</v>
      </c>
      <c r="BN7851" s="33">
        <v>73.019819999999996</v>
      </c>
      <c r="BO7851" s="33">
        <v>77.732759999999999</v>
      </c>
      <c r="BP7851" s="33">
        <v>82.083740000000006</v>
      </c>
      <c r="BQ7851" s="33">
        <v>86.030289999999994</v>
      </c>
      <c r="BR7851" s="33">
        <v>88.9803</v>
      </c>
      <c r="BS7851" s="33">
        <v>91.555260000000004</v>
      </c>
      <c r="BT7851" s="33">
        <v>93.814509999999999</v>
      </c>
      <c r="BU7851" s="33">
        <v>95.284379999999999</v>
      </c>
      <c r="BV7851" s="33">
        <v>96.230149999999995</v>
      </c>
      <c r="BW7851" s="33">
        <v>95.778360000000006</v>
      </c>
      <c r="BX7851" s="33">
        <v>93.656610000000001</v>
      </c>
      <c r="BY7851" s="33">
        <v>88.635599999999997</v>
      </c>
      <c r="BZ7851" s="33">
        <v>82.41377</v>
      </c>
      <c r="CA7851" s="33">
        <v>77.717839999999995</v>
      </c>
      <c r="CB7851" s="33">
        <v>75.025679999999994</v>
      </c>
      <c r="CC7851" s="33">
        <v>72.962149999999994</v>
      </c>
      <c r="DC7851" s="9">
        <v>66.841430000000003</v>
      </c>
      <c r="DD7851" s="9">
        <v>0</v>
      </c>
    </row>
    <row r="7852" spans="1:108" x14ac:dyDescent="0.25">
      <c r="A7852" s="9" t="s">
        <v>42</v>
      </c>
      <c r="B7852" s="9" t="s">
        <v>15</v>
      </c>
      <c r="C7852" s="9" t="s">
        <v>3</v>
      </c>
      <c r="D7852" s="9" t="s">
        <v>40</v>
      </c>
      <c r="E7852" s="9" t="s">
        <v>36</v>
      </c>
      <c r="F7852" s="9">
        <v>2023</v>
      </c>
      <c r="H7852" s="9"/>
      <c r="BF7852" s="33">
        <v>70.916989999999998</v>
      </c>
      <c r="BG7852" s="33">
        <v>69.280990000000003</v>
      </c>
      <c r="BH7852" s="33">
        <v>67.786510000000007</v>
      </c>
      <c r="BI7852" s="33">
        <v>66.891739999999999</v>
      </c>
      <c r="BJ7852" s="33">
        <v>65.509100000000004</v>
      </c>
      <c r="BK7852" s="33">
        <v>64.589330000000004</v>
      </c>
      <c r="BL7852" s="33">
        <v>64.351010000000002</v>
      </c>
      <c r="BM7852" s="33">
        <v>67.721959999999996</v>
      </c>
      <c r="BN7852" s="33">
        <v>73.019819999999996</v>
      </c>
      <c r="BO7852" s="33">
        <v>77.732759999999999</v>
      </c>
      <c r="BP7852" s="33">
        <v>82.083740000000006</v>
      </c>
      <c r="BQ7852" s="33">
        <v>86.030289999999994</v>
      </c>
      <c r="BR7852" s="33">
        <v>88.9803</v>
      </c>
      <c r="BS7852" s="33">
        <v>91.555260000000004</v>
      </c>
      <c r="BT7852" s="33">
        <v>93.814509999999999</v>
      </c>
      <c r="BU7852" s="33">
        <v>95.284379999999999</v>
      </c>
      <c r="BV7852" s="33">
        <v>96.230149999999995</v>
      </c>
      <c r="BW7852" s="33">
        <v>95.778360000000006</v>
      </c>
      <c r="BX7852" s="33">
        <v>93.656610000000001</v>
      </c>
      <c r="BY7852" s="33">
        <v>88.635599999999997</v>
      </c>
      <c r="BZ7852" s="33">
        <v>82.41377</v>
      </c>
      <c r="CA7852" s="33">
        <v>77.717839999999995</v>
      </c>
      <c r="CB7852" s="33">
        <v>75.025679999999994</v>
      </c>
      <c r="CC7852" s="33">
        <v>72.962149999999994</v>
      </c>
      <c r="DC7852" s="9">
        <v>66.841430000000003</v>
      </c>
      <c r="DD7852" s="9">
        <v>0</v>
      </c>
    </row>
    <row r="7853" spans="1:108" x14ac:dyDescent="0.25">
      <c r="A7853" s="9" t="s">
        <v>42</v>
      </c>
      <c r="B7853" s="9" t="s">
        <v>15</v>
      </c>
      <c r="C7853" s="9" t="s">
        <v>3</v>
      </c>
      <c r="D7853" s="9" t="s">
        <v>40</v>
      </c>
      <c r="E7853" s="9" t="s">
        <v>36</v>
      </c>
      <c r="F7853" s="9">
        <v>2024</v>
      </c>
      <c r="H7853" s="9"/>
      <c r="BF7853" s="33">
        <v>70.916989999999998</v>
      </c>
      <c r="BG7853" s="33">
        <v>69.280990000000003</v>
      </c>
      <c r="BH7853" s="33">
        <v>67.786510000000007</v>
      </c>
      <c r="BI7853" s="33">
        <v>66.891739999999999</v>
      </c>
      <c r="BJ7853" s="33">
        <v>65.509100000000004</v>
      </c>
      <c r="BK7853" s="33">
        <v>64.589330000000004</v>
      </c>
      <c r="BL7853" s="33">
        <v>64.351010000000002</v>
      </c>
      <c r="BM7853" s="33">
        <v>67.721959999999996</v>
      </c>
      <c r="BN7853" s="33">
        <v>73.019819999999996</v>
      </c>
      <c r="BO7853" s="33">
        <v>77.732759999999999</v>
      </c>
      <c r="BP7853" s="33">
        <v>82.083740000000006</v>
      </c>
      <c r="BQ7853" s="33">
        <v>86.030289999999994</v>
      </c>
      <c r="BR7853" s="33">
        <v>88.9803</v>
      </c>
      <c r="BS7853" s="33">
        <v>91.555260000000004</v>
      </c>
      <c r="BT7853" s="33">
        <v>93.814509999999999</v>
      </c>
      <c r="BU7853" s="33">
        <v>95.284379999999999</v>
      </c>
      <c r="BV7853" s="33">
        <v>96.230149999999995</v>
      </c>
      <c r="BW7853" s="33">
        <v>95.778360000000006</v>
      </c>
      <c r="BX7853" s="33">
        <v>93.656610000000001</v>
      </c>
      <c r="BY7853" s="33">
        <v>88.635599999999997</v>
      </c>
      <c r="BZ7853" s="33">
        <v>82.41377</v>
      </c>
      <c r="CA7853" s="33">
        <v>77.717839999999995</v>
      </c>
      <c r="CB7853" s="33">
        <v>75.025679999999994</v>
      </c>
      <c r="CC7853" s="33">
        <v>72.962149999999994</v>
      </c>
      <c r="DC7853" s="9">
        <v>66.841430000000003</v>
      </c>
      <c r="DD7853" s="9">
        <v>0</v>
      </c>
    </row>
    <row r="7854" spans="1:108" x14ac:dyDescent="0.25">
      <c r="A7854" s="9" t="s">
        <v>42</v>
      </c>
      <c r="B7854" s="9" t="s">
        <v>15</v>
      </c>
      <c r="C7854" s="9" t="s">
        <v>3</v>
      </c>
      <c r="D7854" s="9" t="s">
        <v>40</v>
      </c>
      <c r="E7854" s="9" t="s">
        <v>36</v>
      </c>
      <c r="F7854" s="9">
        <v>2025</v>
      </c>
      <c r="H7854" s="9"/>
      <c r="BF7854" s="33">
        <v>70.916989999999998</v>
      </c>
      <c r="BG7854" s="33">
        <v>69.280990000000003</v>
      </c>
      <c r="BH7854" s="33">
        <v>67.786510000000007</v>
      </c>
      <c r="BI7854" s="33">
        <v>66.891739999999999</v>
      </c>
      <c r="BJ7854" s="33">
        <v>65.509100000000004</v>
      </c>
      <c r="BK7854" s="33">
        <v>64.589330000000004</v>
      </c>
      <c r="BL7854" s="33">
        <v>64.351010000000002</v>
      </c>
      <c r="BM7854" s="33">
        <v>67.721959999999996</v>
      </c>
      <c r="BN7854" s="33">
        <v>73.019819999999996</v>
      </c>
      <c r="BO7854" s="33">
        <v>77.732759999999999</v>
      </c>
      <c r="BP7854" s="33">
        <v>82.083740000000006</v>
      </c>
      <c r="BQ7854" s="33">
        <v>86.030289999999994</v>
      </c>
      <c r="BR7854" s="33">
        <v>88.9803</v>
      </c>
      <c r="BS7854" s="33">
        <v>91.555260000000004</v>
      </c>
      <c r="BT7854" s="33">
        <v>93.814509999999999</v>
      </c>
      <c r="BU7854" s="33">
        <v>95.284379999999999</v>
      </c>
      <c r="BV7854" s="33">
        <v>96.230149999999995</v>
      </c>
      <c r="BW7854" s="33">
        <v>95.778360000000006</v>
      </c>
      <c r="BX7854" s="33">
        <v>93.656610000000001</v>
      </c>
      <c r="BY7854" s="33">
        <v>88.635599999999997</v>
      </c>
      <c r="BZ7854" s="33">
        <v>82.41377</v>
      </c>
      <c r="CA7854" s="33">
        <v>77.717839999999995</v>
      </c>
      <c r="CB7854" s="33">
        <v>75.025679999999994</v>
      </c>
      <c r="CC7854" s="33">
        <v>72.962149999999994</v>
      </c>
      <c r="CN7854" s="34"/>
      <c r="CO7854" s="34"/>
      <c r="CP7854" s="34"/>
      <c r="CQ7854" s="34"/>
      <c r="CR7854" s="34"/>
      <c r="CS7854" s="34"/>
      <c r="CT7854" s="34"/>
      <c r="CU7854" s="34"/>
      <c r="CV7854" s="34"/>
      <c r="CW7854" s="34"/>
      <c r="CX7854" s="34"/>
      <c r="CY7854" s="34"/>
      <c r="CZ7854" s="34"/>
      <c r="DA7854" s="34"/>
      <c r="DB7854" s="34"/>
      <c r="DC7854" s="9">
        <v>66.841430000000003</v>
      </c>
      <c r="DD7854" s="9">
        <v>0</v>
      </c>
    </row>
    <row r="7855" spans="1:108" x14ac:dyDescent="0.25">
      <c r="A7855" s="9" t="s">
        <v>42</v>
      </c>
      <c r="B7855" s="9" t="s">
        <v>15</v>
      </c>
      <c r="C7855" s="9" t="s">
        <v>3</v>
      </c>
      <c r="D7855" s="9" t="s">
        <v>40</v>
      </c>
      <c r="E7855" s="9" t="s">
        <v>36</v>
      </c>
      <c r="F7855" s="9">
        <v>2026</v>
      </c>
      <c r="H7855" s="9"/>
      <c r="BF7855" s="33">
        <v>70.916989999999998</v>
      </c>
      <c r="BG7855" s="33">
        <v>69.280990000000003</v>
      </c>
      <c r="BH7855" s="33">
        <v>67.786510000000007</v>
      </c>
      <c r="BI7855" s="33">
        <v>66.891739999999999</v>
      </c>
      <c r="BJ7855" s="33">
        <v>65.509100000000004</v>
      </c>
      <c r="BK7855" s="33">
        <v>64.589330000000004</v>
      </c>
      <c r="BL7855" s="33">
        <v>64.351010000000002</v>
      </c>
      <c r="BM7855" s="33">
        <v>67.721959999999996</v>
      </c>
      <c r="BN7855" s="33">
        <v>73.019819999999996</v>
      </c>
      <c r="BO7855" s="33">
        <v>77.732759999999999</v>
      </c>
      <c r="BP7855" s="33">
        <v>82.083740000000006</v>
      </c>
      <c r="BQ7855" s="33">
        <v>86.030289999999994</v>
      </c>
      <c r="BR7855" s="33">
        <v>88.9803</v>
      </c>
      <c r="BS7855" s="33">
        <v>91.555260000000004</v>
      </c>
      <c r="BT7855" s="33">
        <v>93.814509999999999</v>
      </c>
      <c r="BU7855" s="33">
        <v>95.284379999999999</v>
      </c>
      <c r="BV7855" s="33">
        <v>96.230149999999995</v>
      </c>
      <c r="BW7855" s="33">
        <v>95.778360000000006</v>
      </c>
      <c r="BX7855" s="33">
        <v>93.656610000000001</v>
      </c>
      <c r="BY7855" s="33">
        <v>88.635599999999997</v>
      </c>
      <c r="BZ7855" s="33">
        <v>82.41377</v>
      </c>
      <c r="CA7855" s="33">
        <v>77.717839999999995</v>
      </c>
      <c r="CB7855" s="33">
        <v>75.025679999999994</v>
      </c>
      <c r="CC7855" s="33">
        <v>72.962149999999994</v>
      </c>
      <c r="DC7855" s="9">
        <v>66.841430000000003</v>
      </c>
      <c r="DD7855" s="9">
        <v>0</v>
      </c>
    </row>
    <row r="7856" spans="1:108" x14ac:dyDescent="0.25">
      <c r="A7856" s="9" t="s">
        <v>42</v>
      </c>
      <c r="B7856" s="9" t="s">
        <v>15</v>
      </c>
      <c r="C7856" s="9" t="s">
        <v>3</v>
      </c>
      <c r="D7856" s="9" t="s">
        <v>39</v>
      </c>
      <c r="E7856" s="9" t="s">
        <v>38</v>
      </c>
      <c r="F7856" s="9">
        <v>2016</v>
      </c>
      <c r="G7856" s="9">
        <v>5</v>
      </c>
      <c r="H7856" s="9"/>
      <c r="BF7856" s="33">
        <v>74.621160000000003</v>
      </c>
      <c r="BG7856" s="33">
        <v>72.49324</v>
      </c>
      <c r="BH7856" s="33">
        <v>70.880960000000002</v>
      </c>
      <c r="BI7856" s="33">
        <v>69.753510000000006</v>
      </c>
      <c r="BJ7856" s="33">
        <v>69.793199999999999</v>
      </c>
      <c r="BK7856" s="33">
        <v>67.598280000000003</v>
      </c>
      <c r="BL7856" s="33">
        <v>67.949119999999994</v>
      </c>
      <c r="BM7856" s="33">
        <v>72.561509999999998</v>
      </c>
      <c r="BN7856" s="33">
        <v>77.614249999999998</v>
      </c>
      <c r="BO7856" s="33">
        <v>82.537570000000002</v>
      </c>
      <c r="BP7856" s="33">
        <v>87.117180000000005</v>
      </c>
      <c r="BQ7856" s="33">
        <v>90.616479999999996</v>
      </c>
      <c r="BR7856" s="33">
        <v>93.051829999999995</v>
      </c>
      <c r="BS7856" s="33">
        <v>95.088009999999997</v>
      </c>
      <c r="BT7856" s="33">
        <v>96.647180000000006</v>
      </c>
      <c r="BU7856" s="33">
        <v>97.574709999999996</v>
      </c>
      <c r="BV7856" s="33">
        <v>98.165859999999995</v>
      </c>
      <c r="BW7856" s="33">
        <v>98.447839999999999</v>
      </c>
      <c r="BX7856" s="33">
        <v>97.379570000000001</v>
      </c>
      <c r="BY7856" s="33">
        <v>92.079279999999997</v>
      </c>
      <c r="BZ7856" s="33">
        <v>84.967690000000005</v>
      </c>
      <c r="CA7856" s="33">
        <v>80.742429999999999</v>
      </c>
      <c r="CB7856" s="33">
        <v>78.183840000000004</v>
      </c>
      <c r="CC7856" s="33">
        <v>75.660269999999997</v>
      </c>
      <c r="DC7856" s="9">
        <v>66.841430000000003</v>
      </c>
      <c r="DD7856" s="9">
        <v>0</v>
      </c>
    </row>
    <row r="7857" spans="1:108" x14ac:dyDescent="0.25">
      <c r="A7857" s="9" t="s">
        <v>42</v>
      </c>
      <c r="B7857" s="9" t="s">
        <v>15</v>
      </c>
      <c r="C7857" s="9" t="s">
        <v>3</v>
      </c>
      <c r="D7857" s="9" t="s">
        <v>39</v>
      </c>
      <c r="E7857" s="9" t="s">
        <v>38</v>
      </c>
      <c r="F7857" s="9">
        <v>2016</v>
      </c>
      <c r="G7857" s="9">
        <v>6</v>
      </c>
      <c r="H7857" s="9"/>
      <c r="BF7857" s="33">
        <v>72.411069999999995</v>
      </c>
      <c r="BG7857" s="33">
        <v>70.482960000000006</v>
      </c>
      <c r="BH7857" s="33">
        <v>69.639949999999999</v>
      </c>
      <c r="BI7857" s="33">
        <v>68.470910000000003</v>
      </c>
      <c r="BJ7857" s="33">
        <v>67.932280000000006</v>
      </c>
      <c r="BK7857" s="33">
        <v>67.446160000000006</v>
      </c>
      <c r="BL7857" s="33">
        <v>68.835599999999999</v>
      </c>
      <c r="BM7857" s="33">
        <v>72.908810000000003</v>
      </c>
      <c r="BN7857" s="33">
        <v>77.854050000000001</v>
      </c>
      <c r="BO7857" s="33">
        <v>82.92474</v>
      </c>
      <c r="BP7857" s="33">
        <v>86.913269999999997</v>
      </c>
      <c r="BQ7857" s="33">
        <v>90.450040000000001</v>
      </c>
      <c r="BR7857" s="33">
        <v>93.437280000000001</v>
      </c>
      <c r="BS7857" s="33">
        <v>96.023570000000007</v>
      </c>
      <c r="BT7857" s="33">
        <v>98.009690000000006</v>
      </c>
      <c r="BU7857" s="33">
        <v>99.596639999999994</v>
      </c>
      <c r="BV7857" s="33">
        <v>100.70950000000001</v>
      </c>
      <c r="BW7857" s="33">
        <v>101.1678</v>
      </c>
      <c r="BX7857" s="33">
        <v>100.6237</v>
      </c>
      <c r="BY7857" s="33">
        <v>96.52449</v>
      </c>
      <c r="BZ7857" s="33">
        <v>88.679720000000003</v>
      </c>
      <c r="CA7857" s="33">
        <v>82.94726</v>
      </c>
      <c r="CB7857" s="33">
        <v>79.402010000000004</v>
      </c>
      <c r="CC7857" s="33">
        <v>77.728070000000002</v>
      </c>
      <c r="DC7857" s="9">
        <v>66.841430000000003</v>
      </c>
      <c r="DD7857" s="9">
        <v>0</v>
      </c>
    </row>
    <row r="7858" spans="1:108" x14ac:dyDescent="0.25">
      <c r="A7858" s="9" t="s">
        <v>42</v>
      </c>
      <c r="B7858" s="9" t="s">
        <v>15</v>
      </c>
      <c r="C7858" s="9" t="s">
        <v>3</v>
      </c>
      <c r="D7858" s="9" t="s">
        <v>39</v>
      </c>
      <c r="E7858" s="9" t="s">
        <v>38</v>
      </c>
      <c r="F7858" s="9">
        <v>2016</v>
      </c>
      <c r="G7858" s="9">
        <v>7</v>
      </c>
      <c r="H7858" s="9"/>
      <c r="BF7858" s="33">
        <v>80.074939999999998</v>
      </c>
      <c r="BG7858" s="33">
        <v>78.647069999999999</v>
      </c>
      <c r="BH7858" s="33">
        <v>76.915949999999995</v>
      </c>
      <c r="BI7858" s="33">
        <v>75.480369999999994</v>
      </c>
      <c r="BJ7858" s="33">
        <v>73.231470000000002</v>
      </c>
      <c r="BK7858" s="33">
        <v>71.956000000000003</v>
      </c>
      <c r="BL7858" s="33">
        <v>72.718350000000001</v>
      </c>
      <c r="BM7858" s="33">
        <v>77.00076</v>
      </c>
      <c r="BN7858" s="33">
        <v>81.874219999999994</v>
      </c>
      <c r="BO7858" s="33">
        <v>85.295839999999998</v>
      </c>
      <c r="BP7858" s="33">
        <v>89.609089999999995</v>
      </c>
      <c r="BQ7858" s="33">
        <v>92.954769999999996</v>
      </c>
      <c r="BR7858" s="33">
        <v>96.521169999999998</v>
      </c>
      <c r="BS7858" s="33">
        <v>99.219099999999997</v>
      </c>
      <c r="BT7858" s="33">
        <v>101.5544</v>
      </c>
      <c r="BU7858" s="33">
        <v>102.4691</v>
      </c>
      <c r="BV7858" s="33">
        <v>103.4765</v>
      </c>
      <c r="BW7858" s="33">
        <v>103.29089999999999</v>
      </c>
      <c r="BX7858" s="33">
        <v>102.1979</v>
      </c>
      <c r="BY7858" s="33">
        <v>98.483080000000001</v>
      </c>
      <c r="BZ7858" s="33">
        <v>91.688739999999996</v>
      </c>
      <c r="CA7858" s="33">
        <v>87.159829999999999</v>
      </c>
      <c r="CB7858" s="33">
        <v>82.592269999999999</v>
      </c>
      <c r="CC7858" s="33">
        <v>81.378559999999993</v>
      </c>
      <c r="DC7858" s="9">
        <v>66.841430000000003</v>
      </c>
      <c r="DD7858" s="9">
        <v>0</v>
      </c>
    </row>
    <row r="7859" spans="1:108" x14ac:dyDescent="0.25">
      <c r="A7859" s="9" t="s">
        <v>42</v>
      </c>
      <c r="B7859" s="9" t="s">
        <v>15</v>
      </c>
      <c r="C7859" s="9" t="s">
        <v>3</v>
      </c>
      <c r="D7859" s="9" t="s">
        <v>39</v>
      </c>
      <c r="E7859" s="9" t="s">
        <v>38</v>
      </c>
      <c r="F7859" s="9">
        <v>2016</v>
      </c>
      <c r="G7859" s="9">
        <v>8</v>
      </c>
      <c r="H7859" s="9"/>
      <c r="BF7859" s="33">
        <v>77.02234</v>
      </c>
      <c r="BG7859" s="33">
        <v>75.259169999999997</v>
      </c>
      <c r="BH7859" s="33">
        <v>74.285520000000005</v>
      </c>
      <c r="BI7859" s="33">
        <v>73.746369999999999</v>
      </c>
      <c r="BJ7859" s="33">
        <v>72.702370000000002</v>
      </c>
      <c r="BK7859" s="33">
        <v>71.151210000000006</v>
      </c>
      <c r="BL7859" s="33">
        <v>70.284760000000006</v>
      </c>
      <c r="BM7859" s="33">
        <v>73.416110000000003</v>
      </c>
      <c r="BN7859" s="33">
        <v>79.5535</v>
      </c>
      <c r="BO7859" s="33">
        <v>85.100179999999995</v>
      </c>
      <c r="BP7859" s="33">
        <v>90.101929999999996</v>
      </c>
      <c r="BQ7859" s="33">
        <v>93.714910000000003</v>
      </c>
      <c r="BR7859" s="33">
        <v>95.294589999999999</v>
      </c>
      <c r="BS7859" s="33">
        <v>97.301599999999993</v>
      </c>
      <c r="BT7859" s="33">
        <v>99.422560000000004</v>
      </c>
      <c r="BU7859" s="33">
        <v>101.8954</v>
      </c>
      <c r="BV7859" s="33">
        <v>102.85339999999999</v>
      </c>
      <c r="BW7859" s="33">
        <v>102.7867</v>
      </c>
      <c r="BX7859" s="33">
        <v>100.58499999999999</v>
      </c>
      <c r="BY7859" s="33">
        <v>95.349710000000002</v>
      </c>
      <c r="BZ7859" s="33">
        <v>88.603390000000005</v>
      </c>
      <c r="CA7859" s="33">
        <v>83.456100000000006</v>
      </c>
      <c r="CB7859" s="33">
        <v>81.750240000000005</v>
      </c>
      <c r="CC7859" s="33">
        <v>79.300409999999999</v>
      </c>
      <c r="DC7859" s="9">
        <v>66.841430000000003</v>
      </c>
      <c r="DD7859" s="9">
        <v>0</v>
      </c>
    </row>
    <row r="7860" spans="1:108" x14ac:dyDescent="0.25">
      <c r="A7860" s="9" t="s">
        <v>42</v>
      </c>
      <c r="B7860" s="9" t="s">
        <v>15</v>
      </c>
      <c r="C7860" s="9" t="s">
        <v>3</v>
      </c>
      <c r="D7860" s="9" t="s">
        <v>39</v>
      </c>
      <c r="E7860" s="9" t="s">
        <v>38</v>
      </c>
      <c r="F7860" s="9">
        <v>2016</v>
      </c>
      <c r="G7860" s="9">
        <v>9</v>
      </c>
      <c r="H7860" s="9"/>
      <c r="BF7860" s="33">
        <v>71.478570000000005</v>
      </c>
      <c r="BG7860" s="33">
        <v>69.167929999999998</v>
      </c>
      <c r="BH7860" s="33">
        <v>67.340429999999998</v>
      </c>
      <c r="BI7860" s="33">
        <v>66.873930000000001</v>
      </c>
      <c r="BJ7860" s="33">
        <v>66.447749999999999</v>
      </c>
      <c r="BK7860" s="33">
        <v>65.498930000000001</v>
      </c>
      <c r="BL7860" s="33">
        <v>65.161699999999996</v>
      </c>
      <c r="BM7860" s="33">
        <v>66.925449999999998</v>
      </c>
      <c r="BN7860" s="33">
        <v>73.091139999999996</v>
      </c>
      <c r="BO7860" s="33">
        <v>79.316339999999997</v>
      </c>
      <c r="BP7860" s="33">
        <v>83.985709999999997</v>
      </c>
      <c r="BQ7860" s="33">
        <v>88.304100000000005</v>
      </c>
      <c r="BR7860" s="33">
        <v>91.580079999999995</v>
      </c>
      <c r="BS7860" s="33">
        <v>93.779110000000003</v>
      </c>
      <c r="BT7860" s="33">
        <v>96.055080000000004</v>
      </c>
      <c r="BU7860" s="33">
        <v>97.541899999999998</v>
      </c>
      <c r="BV7860" s="33">
        <v>98.137429999999995</v>
      </c>
      <c r="BW7860" s="33">
        <v>98.14228</v>
      </c>
      <c r="BX7860" s="33">
        <v>93.629540000000006</v>
      </c>
      <c r="BY7860" s="33">
        <v>85.809839999999994</v>
      </c>
      <c r="BZ7860" s="33">
        <v>81.011769999999999</v>
      </c>
      <c r="CA7860" s="33">
        <v>76.748040000000003</v>
      </c>
      <c r="CB7860" s="33">
        <v>74.685209999999998</v>
      </c>
      <c r="CC7860" s="33">
        <v>73.187880000000007</v>
      </c>
      <c r="DC7860" s="9">
        <v>66.841430000000003</v>
      </c>
      <c r="DD7860" s="9">
        <v>0</v>
      </c>
    </row>
    <row r="7861" spans="1:108" x14ac:dyDescent="0.25">
      <c r="A7861" s="9" t="s">
        <v>42</v>
      </c>
      <c r="B7861" s="9" t="s">
        <v>15</v>
      </c>
      <c r="C7861" s="9" t="s">
        <v>3</v>
      </c>
      <c r="D7861" s="9" t="s">
        <v>39</v>
      </c>
      <c r="E7861" s="9" t="s">
        <v>38</v>
      </c>
      <c r="F7861" s="9">
        <v>2016</v>
      </c>
      <c r="G7861" s="9">
        <v>10</v>
      </c>
      <c r="H7861" s="9"/>
      <c r="BF7861" s="33">
        <v>64.532640000000001</v>
      </c>
      <c r="BG7861" s="33">
        <v>63.157640000000001</v>
      </c>
      <c r="BH7861" s="33">
        <v>61.946620000000003</v>
      </c>
      <c r="BI7861" s="33">
        <v>61.393859999999997</v>
      </c>
      <c r="BJ7861" s="33">
        <v>60.874380000000002</v>
      </c>
      <c r="BK7861" s="33">
        <v>60.076210000000003</v>
      </c>
      <c r="BL7861" s="33">
        <v>59.189169999999997</v>
      </c>
      <c r="BM7861" s="33">
        <v>59.454059999999998</v>
      </c>
      <c r="BN7861" s="33">
        <v>65.517120000000006</v>
      </c>
      <c r="BO7861" s="33">
        <v>73.569879999999998</v>
      </c>
      <c r="BP7861" s="33">
        <v>80.444879999999998</v>
      </c>
      <c r="BQ7861" s="33">
        <v>85.422539999999998</v>
      </c>
      <c r="BR7861" s="33">
        <v>88.981620000000007</v>
      </c>
      <c r="BS7861" s="33">
        <v>91.411119999999997</v>
      </c>
      <c r="BT7861" s="33">
        <v>93.626739999999998</v>
      </c>
      <c r="BU7861" s="33">
        <v>95.510930000000002</v>
      </c>
      <c r="BV7861" s="33">
        <v>96.003479999999996</v>
      </c>
      <c r="BW7861" s="33">
        <v>94.717359999999999</v>
      </c>
      <c r="BX7861" s="33">
        <v>87.068269999999998</v>
      </c>
      <c r="BY7861" s="33">
        <v>78.559089999999998</v>
      </c>
      <c r="BZ7861" s="33">
        <v>73.929490000000001</v>
      </c>
      <c r="CA7861" s="33">
        <v>71.376739999999998</v>
      </c>
      <c r="CB7861" s="33">
        <v>69.461029999999994</v>
      </c>
      <c r="CC7861" s="33">
        <v>67.533259999999999</v>
      </c>
      <c r="DC7861" s="9">
        <v>66.841430000000003</v>
      </c>
      <c r="DD7861" s="9">
        <v>0</v>
      </c>
    </row>
    <row r="7862" spans="1:108" x14ac:dyDescent="0.25">
      <c r="A7862" s="9" t="s">
        <v>42</v>
      </c>
      <c r="B7862" s="9" t="s">
        <v>15</v>
      </c>
      <c r="C7862" s="9" t="s">
        <v>3</v>
      </c>
      <c r="D7862" s="9" t="s">
        <v>39</v>
      </c>
      <c r="E7862" s="9" t="s">
        <v>38</v>
      </c>
      <c r="F7862" s="9">
        <v>2017</v>
      </c>
      <c r="G7862" s="9">
        <v>5</v>
      </c>
      <c r="H7862" s="9"/>
      <c r="BF7862" s="33">
        <v>74.621160000000003</v>
      </c>
      <c r="BG7862" s="33">
        <v>72.49324</v>
      </c>
      <c r="BH7862" s="33">
        <v>70.880960000000002</v>
      </c>
      <c r="BI7862" s="33">
        <v>69.753510000000006</v>
      </c>
      <c r="BJ7862" s="33">
        <v>69.793199999999999</v>
      </c>
      <c r="BK7862" s="33">
        <v>67.598280000000003</v>
      </c>
      <c r="BL7862" s="33">
        <v>67.949119999999994</v>
      </c>
      <c r="BM7862" s="33">
        <v>72.561509999999998</v>
      </c>
      <c r="BN7862" s="33">
        <v>77.614249999999998</v>
      </c>
      <c r="BO7862" s="33">
        <v>82.537570000000002</v>
      </c>
      <c r="BP7862" s="33">
        <v>87.117180000000005</v>
      </c>
      <c r="BQ7862" s="33">
        <v>90.616479999999996</v>
      </c>
      <c r="BR7862" s="33">
        <v>93.051829999999995</v>
      </c>
      <c r="BS7862" s="33">
        <v>95.088009999999997</v>
      </c>
      <c r="BT7862" s="33">
        <v>96.647180000000006</v>
      </c>
      <c r="BU7862" s="33">
        <v>97.574709999999996</v>
      </c>
      <c r="BV7862" s="33">
        <v>98.165859999999995</v>
      </c>
      <c r="BW7862" s="33">
        <v>98.447839999999999</v>
      </c>
      <c r="BX7862" s="33">
        <v>97.379570000000001</v>
      </c>
      <c r="BY7862" s="33">
        <v>92.079279999999997</v>
      </c>
      <c r="BZ7862" s="33">
        <v>84.967690000000005</v>
      </c>
      <c r="CA7862" s="33">
        <v>80.742429999999999</v>
      </c>
      <c r="CB7862" s="33">
        <v>78.183840000000004</v>
      </c>
      <c r="CC7862" s="33">
        <v>75.660269999999997</v>
      </c>
      <c r="DC7862" s="9">
        <v>66.841430000000003</v>
      </c>
      <c r="DD7862" s="9">
        <v>0</v>
      </c>
    </row>
    <row r="7863" spans="1:108" x14ac:dyDescent="0.25">
      <c r="A7863" s="9" t="s">
        <v>42</v>
      </c>
      <c r="B7863" s="9" t="s">
        <v>15</v>
      </c>
      <c r="C7863" s="9" t="s">
        <v>3</v>
      </c>
      <c r="D7863" s="9" t="s">
        <v>39</v>
      </c>
      <c r="E7863" s="9" t="s">
        <v>38</v>
      </c>
      <c r="F7863" s="9">
        <v>2017</v>
      </c>
      <c r="G7863" s="9">
        <v>6</v>
      </c>
      <c r="H7863" s="9"/>
      <c r="BF7863" s="33">
        <v>72.411069999999995</v>
      </c>
      <c r="BG7863" s="33">
        <v>70.482960000000006</v>
      </c>
      <c r="BH7863" s="33">
        <v>69.639949999999999</v>
      </c>
      <c r="BI7863" s="33">
        <v>68.470910000000003</v>
      </c>
      <c r="BJ7863" s="33">
        <v>67.932280000000006</v>
      </c>
      <c r="BK7863" s="33">
        <v>67.446160000000006</v>
      </c>
      <c r="BL7863" s="33">
        <v>68.835599999999999</v>
      </c>
      <c r="BM7863" s="33">
        <v>72.908810000000003</v>
      </c>
      <c r="BN7863" s="33">
        <v>77.854050000000001</v>
      </c>
      <c r="BO7863" s="33">
        <v>82.92474</v>
      </c>
      <c r="BP7863" s="33">
        <v>86.913269999999997</v>
      </c>
      <c r="BQ7863" s="33">
        <v>90.450040000000001</v>
      </c>
      <c r="BR7863" s="33">
        <v>93.437280000000001</v>
      </c>
      <c r="BS7863" s="33">
        <v>96.023570000000007</v>
      </c>
      <c r="BT7863" s="33">
        <v>98.009690000000006</v>
      </c>
      <c r="BU7863" s="33">
        <v>99.596639999999994</v>
      </c>
      <c r="BV7863" s="33">
        <v>100.70950000000001</v>
      </c>
      <c r="BW7863" s="33">
        <v>101.1678</v>
      </c>
      <c r="BX7863" s="33">
        <v>100.6237</v>
      </c>
      <c r="BY7863" s="33">
        <v>96.52449</v>
      </c>
      <c r="BZ7863" s="33">
        <v>88.679720000000003</v>
      </c>
      <c r="CA7863" s="33">
        <v>82.94726</v>
      </c>
      <c r="CB7863" s="33">
        <v>79.402010000000004</v>
      </c>
      <c r="CC7863" s="33">
        <v>77.728070000000002</v>
      </c>
      <c r="DC7863" s="9">
        <v>66.841430000000003</v>
      </c>
      <c r="DD7863" s="9">
        <v>0</v>
      </c>
    </row>
    <row r="7864" spans="1:108" x14ac:dyDescent="0.25">
      <c r="A7864" s="9" t="s">
        <v>42</v>
      </c>
      <c r="B7864" s="9" t="s">
        <v>15</v>
      </c>
      <c r="C7864" s="9" t="s">
        <v>3</v>
      </c>
      <c r="D7864" s="9" t="s">
        <v>39</v>
      </c>
      <c r="E7864" s="9" t="s">
        <v>38</v>
      </c>
      <c r="F7864" s="9">
        <v>2017</v>
      </c>
      <c r="G7864" s="9">
        <v>7</v>
      </c>
      <c r="H7864" s="9"/>
      <c r="BF7864" s="33">
        <v>80.074939999999998</v>
      </c>
      <c r="BG7864" s="33">
        <v>78.647069999999999</v>
      </c>
      <c r="BH7864" s="33">
        <v>76.915949999999995</v>
      </c>
      <c r="BI7864" s="33">
        <v>75.480369999999994</v>
      </c>
      <c r="BJ7864" s="33">
        <v>73.231470000000002</v>
      </c>
      <c r="BK7864" s="33">
        <v>71.956000000000003</v>
      </c>
      <c r="BL7864" s="33">
        <v>72.718350000000001</v>
      </c>
      <c r="BM7864" s="33">
        <v>77.00076</v>
      </c>
      <c r="BN7864" s="33">
        <v>81.874219999999994</v>
      </c>
      <c r="BO7864" s="33">
        <v>85.295839999999998</v>
      </c>
      <c r="BP7864" s="33">
        <v>89.609089999999995</v>
      </c>
      <c r="BQ7864" s="33">
        <v>92.954769999999996</v>
      </c>
      <c r="BR7864" s="33">
        <v>96.521169999999998</v>
      </c>
      <c r="BS7864" s="33">
        <v>99.219099999999997</v>
      </c>
      <c r="BT7864" s="33">
        <v>101.5544</v>
      </c>
      <c r="BU7864" s="33">
        <v>102.4691</v>
      </c>
      <c r="BV7864" s="33">
        <v>103.4765</v>
      </c>
      <c r="BW7864" s="33">
        <v>103.29089999999999</v>
      </c>
      <c r="BX7864" s="33">
        <v>102.1979</v>
      </c>
      <c r="BY7864" s="33">
        <v>98.483080000000001</v>
      </c>
      <c r="BZ7864" s="33">
        <v>91.688739999999996</v>
      </c>
      <c r="CA7864" s="33">
        <v>87.159829999999999</v>
      </c>
      <c r="CB7864" s="33">
        <v>82.592269999999999</v>
      </c>
      <c r="CC7864" s="33">
        <v>81.378559999999993</v>
      </c>
      <c r="DC7864" s="9">
        <v>66.841430000000003</v>
      </c>
      <c r="DD7864" s="9">
        <v>0</v>
      </c>
    </row>
    <row r="7865" spans="1:108" x14ac:dyDescent="0.25">
      <c r="A7865" s="9" t="s">
        <v>42</v>
      </c>
      <c r="B7865" s="9" t="s">
        <v>15</v>
      </c>
      <c r="C7865" s="9" t="s">
        <v>3</v>
      </c>
      <c r="D7865" s="9" t="s">
        <v>39</v>
      </c>
      <c r="E7865" s="9" t="s">
        <v>38</v>
      </c>
      <c r="F7865" s="9">
        <v>2017</v>
      </c>
      <c r="G7865" s="9">
        <v>8</v>
      </c>
      <c r="H7865" s="9"/>
      <c r="BF7865" s="33">
        <v>77.02234</v>
      </c>
      <c r="BG7865" s="33">
        <v>75.259169999999997</v>
      </c>
      <c r="BH7865" s="33">
        <v>74.285520000000005</v>
      </c>
      <c r="BI7865" s="33">
        <v>73.746369999999999</v>
      </c>
      <c r="BJ7865" s="33">
        <v>72.702370000000002</v>
      </c>
      <c r="BK7865" s="33">
        <v>71.151210000000006</v>
      </c>
      <c r="BL7865" s="33">
        <v>70.284760000000006</v>
      </c>
      <c r="BM7865" s="33">
        <v>73.416110000000003</v>
      </c>
      <c r="BN7865" s="33">
        <v>79.5535</v>
      </c>
      <c r="BO7865" s="33">
        <v>85.100179999999995</v>
      </c>
      <c r="BP7865" s="33">
        <v>90.101929999999996</v>
      </c>
      <c r="BQ7865" s="33">
        <v>93.714910000000003</v>
      </c>
      <c r="BR7865" s="33">
        <v>95.294589999999999</v>
      </c>
      <c r="BS7865" s="33">
        <v>97.301599999999993</v>
      </c>
      <c r="BT7865" s="33">
        <v>99.422560000000004</v>
      </c>
      <c r="BU7865" s="33">
        <v>101.8954</v>
      </c>
      <c r="BV7865" s="33">
        <v>102.85339999999999</v>
      </c>
      <c r="BW7865" s="33">
        <v>102.7867</v>
      </c>
      <c r="BX7865" s="33">
        <v>100.58499999999999</v>
      </c>
      <c r="BY7865" s="33">
        <v>95.349710000000002</v>
      </c>
      <c r="BZ7865" s="33">
        <v>88.603390000000005</v>
      </c>
      <c r="CA7865" s="33">
        <v>83.456100000000006</v>
      </c>
      <c r="CB7865" s="33">
        <v>81.750240000000005</v>
      </c>
      <c r="CC7865" s="33">
        <v>79.300409999999999</v>
      </c>
      <c r="DC7865" s="9">
        <v>66.841430000000003</v>
      </c>
      <c r="DD7865" s="9">
        <v>0</v>
      </c>
    </row>
    <row r="7866" spans="1:108" x14ac:dyDescent="0.25">
      <c r="A7866" s="9" t="s">
        <v>42</v>
      </c>
      <c r="B7866" s="9" t="s">
        <v>15</v>
      </c>
      <c r="C7866" s="9" t="s">
        <v>3</v>
      </c>
      <c r="D7866" s="9" t="s">
        <v>39</v>
      </c>
      <c r="E7866" s="9" t="s">
        <v>38</v>
      </c>
      <c r="F7866" s="9">
        <v>2017</v>
      </c>
      <c r="G7866" s="9">
        <v>9</v>
      </c>
      <c r="H7866" s="9"/>
      <c r="BF7866" s="33">
        <v>71.478570000000005</v>
      </c>
      <c r="BG7866" s="33">
        <v>69.167929999999998</v>
      </c>
      <c r="BH7866" s="33">
        <v>67.340429999999998</v>
      </c>
      <c r="BI7866" s="33">
        <v>66.873930000000001</v>
      </c>
      <c r="BJ7866" s="33">
        <v>66.447749999999999</v>
      </c>
      <c r="BK7866" s="33">
        <v>65.498930000000001</v>
      </c>
      <c r="BL7866" s="33">
        <v>65.161699999999996</v>
      </c>
      <c r="BM7866" s="33">
        <v>66.925449999999998</v>
      </c>
      <c r="BN7866" s="33">
        <v>73.091139999999996</v>
      </c>
      <c r="BO7866" s="33">
        <v>79.316339999999997</v>
      </c>
      <c r="BP7866" s="33">
        <v>83.985709999999997</v>
      </c>
      <c r="BQ7866" s="33">
        <v>88.304100000000005</v>
      </c>
      <c r="BR7866" s="33">
        <v>91.580079999999995</v>
      </c>
      <c r="BS7866" s="33">
        <v>93.779110000000003</v>
      </c>
      <c r="BT7866" s="33">
        <v>96.055080000000004</v>
      </c>
      <c r="BU7866" s="33">
        <v>97.541899999999998</v>
      </c>
      <c r="BV7866" s="33">
        <v>98.137429999999995</v>
      </c>
      <c r="BW7866" s="33">
        <v>98.14228</v>
      </c>
      <c r="BX7866" s="33">
        <v>93.629540000000006</v>
      </c>
      <c r="BY7866" s="33">
        <v>85.809839999999994</v>
      </c>
      <c r="BZ7866" s="33">
        <v>81.011769999999999</v>
      </c>
      <c r="CA7866" s="33">
        <v>76.748040000000003</v>
      </c>
      <c r="CB7866" s="33">
        <v>74.685209999999998</v>
      </c>
      <c r="CC7866" s="33">
        <v>73.187880000000007</v>
      </c>
      <c r="DC7866" s="9">
        <v>66.841430000000003</v>
      </c>
      <c r="DD7866" s="9">
        <v>0</v>
      </c>
    </row>
    <row r="7867" spans="1:108" x14ac:dyDescent="0.25">
      <c r="A7867" s="9" t="s">
        <v>42</v>
      </c>
      <c r="B7867" s="9" t="s">
        <v>15</v>
      </c>
      <c r="C7867" s="9" t="s">
        <v>3</v>
      </c>
      <c r="D7867" s="9" t="s">
        <v>39</v>
      </c>
      <c r="E7867" s="9" t="s">
        <v>38</v>
      </c>
      <c r="F7867" s="9">
        <v>2017</v>
      </c>
      <c r="G7867" s="9">
        <v>10</v>
      </c>
      <c r="H7867" s="9"/>
      <c r="BF7867" s="33">
        <v>64.532640000000001</v>
      </c>
      <c r="BG7867" s="33">
        <v>63.157640000000001</v>
      </c>
      <c r="BH7867" s="33">
        <v>61.946620000000003</v>
      </c>
      <c r="BI7867" s="33">
        <v>61.393859999999997</v>
      </c>
      <c r="BJ7867" s="33">
        <v>60.874380000000002</v>
      </c>
      <c r="BK7867" s="33">
        <v>60.076210000000003</v>
      </c>
      <c r="BL7867" s="33">
        <v>59.189169999999997</v>
      </c>
      <c r="BM7867" s="33">
        <v>59.454059999999998</v>
      </c>
      <c r="BN7867" s="33">
        <v>65.517120000000006</v>
      </c>
      <c r="BO7867" s="33">
        <v>73.569879999999998</v>
      </c>
      <c r="BP7867" s="33">
        <v>80.444879999999998</v>
      </c>
      <c r="BQ7867" s="33">
        <v>85.422539999999998</v>
      </c>
      <c r="BR7867" s="33">
        <v>88.981620000000007</v>
      </c>
      <c r="BS7867" s="33">
        <v>91.411119999999997</v>
      </c>
      <c r="BT7867" s="33">
        <v>93.626739999999998</v>
      </c>
      <c r="BU7867" s="33">
        <v>95.510930000000002</v>
      </c>
      <c r="BV7867" s="33">
        <v>96.003479999999996</v>
      </c>
      <c r="BW7867" s="33">
        <v>94.717359999999999</v>
      </c>
      <c r="BX7867" s="33">
        <v>87.068269999999998</v>
      </c>
      <c r="BY7867" s="33">
        <v>78.559089999999998</v>
      </c>
      <c r="BZ7867" s="33">
        <v>73.929490000000001</v>
      </c>
      <c r="CA7867" s="33">
        <v>71.376739999999998</v>
      </c>
      <c r="CB7867" s="33">
        <v>69.461029999999994</v>
      </c>
      <c r="CC7867" s="33">
        <v>67.533259999999999</v>
      </c>
      <c r="DC7867" s="9">
        <v>66.841430000000003</v>
      </c>
      <c r="DD7867" s="9">
        <v>0</v>
      </c>
    </row>
    <row r="7868" spans="1:108" x14ac:dyDescent="0.25">
      <c r="A7868" s="9" t="s">
        <v>42</v>
      </c>
      <c r="B7868" s="9" t="s">
        <v>15</v>
      </c>
      <c r="C7868" s="9" t="s">
        <v>3</v>
      </c>
      <c r="D7868" s="9" t="s">
        <v>39</v>
      </c>
      <c r="E7868" s="9" t="s">
        <v>38</v>
      </c>
      <c r="F7868" s="9">
        <v>2018</v>
      </c>
      <c r="G7868" s="9">
        <v>5</v>
      </c>
      <c r="H7868" s="9"/>
      <c r="BF7868" s="33">
        <v>74.621160000000003</v>
      </c>
      <c r="BG7868" s="33">
        <v>72.49324</v>
      </c>
      <c r="BH7868" s="33">
        <v>70.880960000000002</v>
      </c>
      <c r="BI7868" s="33">
        <v>69.753510000000006</v>
      </c>
      <c r="BJ7868" s="33">
        <v>69.793199999999999</v>
      </c>
      <c r="BK7868" s="33">
        <v>67.598280000000003</v>
      </c>
      <c r="BL7868" s="33">
        <v>67.949119999999994</v>
      </c>
      <c r="BM7868" s="33">
        <v>72.561509999999998</v>
      </c>
      <c r="BN7868" s="33">
        <v>77.614249999999998</v>
      </c>
      <c r="BO7868" s="33">
        <v>82.537570000000002</v>
      </c>
      <c r="BP7868" s="33">
        <v>87.117180000000005</v>
      </c>
      <c r="BQ7868" s="33">
        <v>90.616479999999996</v>
      </c>
      <c r="BR7868" s="33">
        <v>93.051829999999995</v>
      </c>
      <c r="BS7868" s="33">
        <v>95.088009999999997</v>
      </c>
      <c r="BT7868" s="33">
        <v>96.647180000000006</v>
      </c>
      <c r="BU7868" s="33">
        <v>97.574709999999996</v>
      </c>
      <c r="BV7868" s="33">
        <v>98.165859999999995</v>
      </c>
      <c r="BW7868" s="33">
        <v>98.447839999999999</v>
      </c>
      <c r="BX7868" s="33">
        <v>97.379570000000001</v>
      </c>
      <c r="BY7868" s="33">
        <v>92.079279999999997</v>
      </c>
      <c r="BZ7868" s="33">
        <v>84.967690000000005</v>
      </c>
      <c r="CA7868" s="33">
        <v>80.742429999999999</v>
      </c>
      <c r="CB7868" s="33">
        <v>78.183840000000004</v>
      </c>
      <c r="CC7868" s="33">
        <v>75.660269999999997</v>
      </c>
      <c r="DC7868" s="9">
        <v>66.841430000000003</v>
      </c>
      <c r="DD7868" s="9">
        <v>0</v>
      </c>
    </row>
    <row r="7869" spans="1:108" x14ac:dyDescent="0.25">
      <c r="A7869" s="9" t="s">
        <v>42</v>
      </c>
      <c r="B7869" s="9" t="s">
        <v>15</v>
      </c>
      <c r="C7869" s="9" t="s">
        <v>3</v>
      </c>
      <c r="D7869" s="9" t="s">
        <v>39</v>
      </c>
      <c r="E7869" s="9" t="s">
        <v>38</v>
      </c>
      <c r="F7869" s="9">
        <v>2018</v>
      </c>
      <c r="G7869" s="9">
        <v>6</v>
      </c>
      <c r="H7869" s="9"/>
      <c r="BF7869" s="33">
        <v>72.411069999999995</v>
      </c>
      <c r="BG7869" s="33">
        <v>70.482960000000006</v>
      </c>
      <c r="BH7869" s="33">
        <v>69.639949999999999</v>
      </c>
      <c r="BI7869" s="33">
        <v>68.470910000000003</v>
      </c>
      <c r="BJ7869" s="33">
        <v>67.932280000000006</v>
      </c>
      <c r="BK7869" s="33">
        <v>67.446160000000006</v>
      </c>
      <c r="BL7869" s="33">
        <v>68.835599999999999</v>
      </c>
      <c r="BM7869" s="33">
        <v>72.908810000000003</v>
      </c>
      <c r="BN7869" s="33">
        <v>77.854050000000001</v>
      </c>
      <c r="BO7869" s="33">
        <v>82.92474</v>
      </c>
      <c r="BP7869" s="33">
        <v>86.913269999999997</v>
      </c>
      <c r="BQ7869" s="33">
        <v>90.450040000000001</v>
      </c>
      <c r="BR7869" s="33">
        <v>93.437280000000001</v>
      </c>
      <c r="BS7869" s="33">
        <v>96.023570000000007</v>
      </c>
      <c r="BT7869" s="33">
        <v>98.009690000000006</v>
      </c>
      <c r="BU7869" s="33">
        <v>99.596639999999994</v>
      </c>
      <c r="BV7869" s="33">
        <v>100.70950000000001</v>
      </c>
      <c r="BW7869" s="33">
        <v>101.1678</v>
      </c>
      <c r="BX7869" s="33">
        <v>100.6237</v>
      </c>
      <c r="BY7869" s="33">
        <v>96.52449</v>
      </c>
      <c r="BZ7869" s="33">
        <v>88.679720000000003</v>
      </c>
      <c r="CA7869" s="33">
        <v>82.94726</v>
      </c>
      <c r="CB7869" s="33">
        <v>79.402010000000004</v>
      </c>
      <c r="CC7869" s="33">
        <v>77.728070000000002</v>
      </c>
      <c r="DC7869" s="9">
        <v>66.841430000000003</v>
      </c>
      <c r="DD7869" s="9">
        <v>0</v>
      </c>
    </row>
    <row r="7870" spans="1:108" x14ac:dyDescent="0.25">
      <c r="A7870" s="9" t="s">
        <v>42</v>
      </c>
      <c r="B7870" s="9" t="s">
        <v>15</v>
      </c>
      <c r="C7870" s="9" t="s">
        <v>3</v>
      </c>
      <c r="D7870" s="9" t="s">
        <v>39</v>
      </c>
      <c r="E7870" s="9" t="s">
        <v>38</v>
      </c>
      <c r="F7870" s="9">
        <v>2018</v>
      </c>
      <c r="G7870" s="9">
        <v>7</v>
      </c>
      <c r="H7870" s="9"/>
      <c r="BF7870" s="33">
        <v>80.074939999999998</v>
      </c>
      <c r="BG7870" s="33">
        <v>78.647069999999999</v>
      </c>
      <c r="BH7870" s="33">
        <v>76.915949999999995</v>
      </c>
      <c r="BI7870" s="33">
        <v>75.480369999999994</v>
      </c>
      <c r="BJ7870" s="33">
        <v>73.231470000000002</v>
      </c>
      <c r="BK7870" s="33">
        <v>71.956000000000003</v>
      </c>
      <c r="BL7870" s="33">
        <v>72.718350000000001</v>
      </c>
      <c r="BM7870" s="33">
        <v>77.00076</v>
      </c>
      <c r="BN7870" s="33">
        <v>81.874219999999994</v>
      </c>
      <c r="BO7870" s="33">
        <v>85.295839999999998</v>
      </c>
      <c r="BP7870" s="33">
        <v>89.609089999999995</v>
      </c>
      <c r="BQ7870" s="33">
        <v>92.954769999999996</v>
      </c>
      <c r="BR7870" s="33">
        <v>96.521169999999998</v>
      </c>
      <c r="BS7870" s="33">
        <v>99.219099999999997</v>
      </c>
      <c r="BT7870" s="33">
        <v>101.5544</v>
      </c>
      <c r="BU7870" s="33">
        <v>102.4691</v>
      </c>
      <c r="BV7870" s="33">
        <v>103.4765</v>
      </c>
      <c r="BW7870" s="33">
        <v>103.29089999999999</v>
      </c>
      <c r="BX7870" s="33">
        <v>102.1979</v>
      </c>
      <c r="BY7870" s="33">
        <v>98.483080000000001</v>
      </c>
      <c r="BZ7870" s="33">
        <v>91.688739999999996</v>
      </c>
      <c r="CA7870" s="33">
        <v>87.159829999999999</v>
      </c>
      <c r="CB7870" s="33">
        <v>82.592269999999999</v>
      </c>
      <c r="CC7870" s="33">
        <v>81.378559999999993</v>
      </c>
      <c r="DC7870" s="9">
        <v>66.841430000000003</v>
      </c>
      <c r="DD7870" s="9">
        <v>0</v>
      </c>
    </row>
    <row r="7871" spans="1:108" x14ac:dyDescent="0.25">
      <c r="A7871" s="9" t="s">
        <v>42</v>
      </c>
      <c r="B7871" s="9" t="s">
        <v>15</v>
      </c>
      <c r="C7871" s="9" t="s">
        <v>3</v>
      </c>
      <c r="D7871" s="9" t="s">
        <v>39</v>
      </c>
      <c r="E7871" s="9" t="s">
        <v>38</v>
      </c>
      <c r="F7871" s="9">
        <v>2018</v>
      </c>
      <c r="G7871" s="9">
        <v>8</v>
      </c>
      <c r="H7871" s="9"/>
      <c r="BF7871" s="33">
        <v>77.02234</v>
      </c>
      <c r="BG7871" s="33">
        <v>75.259169999999997</v>
      </c>
      <c r="BH7871" s="33">
        <v>74.285520000000005</v>
      </c>
      <c r="BI7871" s="33">
        <v>73.746369999999999</v>
      </c>
      <c r="BJ7871" s="33">
        <v>72.702370000000002</v>
      </c>
      <c r="BK7871" s="33">
        <v>71.151210000000006</v>
      </c>
      <c r="BL7871" s="33">
        <v>70.284760000000006</v>
      </c>
      <c r="BM7871" s="33">
        <v>73.416110000000003</v>
      </c>
      <c r="BN7871" s="33">
        <v>79.5535</v>
      </c>
      <c r="BO7871" s="33">
        <v>85.100179999999995</v>
      </c>
      <c r="BP7871" s="33">
        <v>90.101929999999996</v>
      </c>
      <c r="BQ7871" s="33">
        <v>93.714910000000003</v>
      </c>
      <c r="BR7871" s="33">
        <v>95.294589999999999</v>
      </c>
      <c r="BS7871" s="33">
        <v>97.301599999999993</v>
      </c>
      <c r="BT7871" s="33">
        <v>99.422560000000004</v>
      </c>
      <c r="BU7871" s="33">
        <v>101.8954</v>
      </c>
      <c r="BV7871" s="33">
        <v>102.85339999999999</v>
      </c>
      <c r="BW7871" s="33">
        <v>102.7867</v>
      </c>
      <c r="BX7871" s="33">
        <v>100.58499999999999</v>
      </c>
      <c r="BY7871" s="33">
        <v>95.349710000000002</v>
      </c>
      <c r="BZ7871" s="33">
        <v>88.603390000000005</v>
      </c>
      <c r="CA7871" s="33">
        <v>83.456100000000006</v>
      </c>
      <c r="CB7871" s="33">
        <v>81.750240000000005</v>
      </c>
      <c r="CC7871" s="33">
        <v>79.300409999999999</v>
      </c>
      <c r="CS7871" s="34"/>
      <c r="CU7871" s="34"/>
      <c r="CX7871" s="34"/>
      <c r="CY7871" s="34"/>
      <c r="DC7871" s="9">
        <v>66.841430000000003</v>
      </c>
      <c r="DD7871" s="9">
        <v>0</v>
      </c>
    </row>
    <row r="7872" spans="1:108" x14ac:dyDescent="0.25">
      <c r="A7872" s="9" t="s">
        <v>42</v>
      </c>
      <c r="B7872" s="9" t="s">
        <v>15</v>
      </c>
      <c r="C7872" s="9" t="s">
        <v>3</v>
      </c>
      <c r="D7872" s="9" t="s">
        <v>39</v>
      </c>
      <c r="E7872" s="9" t="s">
        <v>38</v>
      </c>
      <c r="F7872" s="9">
        <v>2018</v>
      </c>
      <c r="G7872" s="9">
        <v>9</v>
      </c>
      <c r="H7872" s="9"/>
      <c r="BF7872" s="33">
        <v>71.478570000000005</v>
      </c>
      <c r="BG7872" s="33">
        <v>69.167929999999998</v>
      </c>
      <c r="BH7872" s="33">
        <v>67.340429999999998</v>
      </c>
      <c r="BI7872" s="33">
        <v>66.873930000000001</v>
      </c>
      <c r="BJ7872" s="33">
        <v>66.447749999999999</v>
      </c>
      <c r="BK7872" s="33">
        <v>65.498930000000001</v>
      </c>
      <c r="BL7872" s="33">
        <v>65.161699999999996</v>
      </c>
      <c r="BM7872" s="33">
        <v>66.925449999999998</v>
      </c>
      <c r="BN7872" s="33">
        <v>73.091139999999996</v>
      </c>
      <c r="BO7872" s="33">
        <v>79.316339999999997</v>
      </c>
      <c r="BP7872" s="33">
        <v>83.985709999999997</v>
      </c>
      <c r="BQ7872" s="33">
        <v>88.304100000000005</v>
      </c>
      <c r="BR7872" s="33">
        <v>91.580079999999995</v>
      </c>
      <c r="BS7872" s="33">
        <v>93.779110000000003</v>
      </c>
      <c r="BT7872" s="33">
        <v>96.055080000000004</v>
      </c>
      <c r="BU7872" s="33">
        <v>97.541899999999998</v>
      </c>
      <c r="BV7872" s="33">
        <v>98.137429999999995</v>
      </c>
      <c r="BW7872" s="33">
        <v>98.14228</v>
      </c>
      <c r="BX7872" s="33">
        <v>93.629540000000006</v>
      </c>
      <c r="BY7872" s="33">
        <v>85.809839999999994</v>
      </c>
      <c r="BZ7872" s="33">
        <v>81.011769999999999</v>
      </c>
      <c r="CA7872" s="33">
        <v>76.748040000000003</v>
      </c>
      <c r="CB7872" s="33">
        <v>74.685209999999998</v>
      </c>
      <c r="CC7872" s="33">
        <v>73.187880000000007</v>
      </c>
      <c r="DC7872" s="9">
        <v>66.841430000000003</v>
      </c>
      <c r="DD7872" s="9">
        <v>0</v>
      </c>
    </row>
    <row r="7873" spans="1:108" x14ac:dyDescent="0.25">
      <c r="A7873" s="9" t="s">
        <v>42</v>
      </c>
      <c r="B7873" s="9" t="s">
        <v>15</v>
      </c>
      <c r="C7873" s="9" t="s">
        <v>3</v>
      </c>
      <c r="D7873" s="9" t="s">
        <v>39</v>
      </c>
      <c r="E7873" s="9" t="s">
        <v>38</v>
      </c>
      <c r="F7873" s="9">
        <v>2018</v>
      </c>
      <c r="G7873" s="9">
        <v>10</v>
      </c>
      <c r="H7873" s="9"/>
      <c r="BF7873" s="33">
        <v>64.532640000000001</v>
      </c>
      <c r="BG7873" s="33">
        <v>63.157640000000001</v>
      </c>
      <c r="BH7873" s="33">
        <v>61.946620000000003</v>
      </c>
      <c r="BI7873" s="33">
        <v>61.393859999999997</v>
      </c>
      <c r="BJ7873" s="33">
        <v>60.874380000000002</v>
      </c>
      <c r="BK7873" s="33">
        <v>60.076210000000003</v>
      </c>
      <c r="BL7873" s="33">
        <v>59.189169999999997</v>
      </c>
      <c r="BM7873" s="33">
        <v>59.454059999999998</v>
      </c>
      <c r="BN7873" s="33">
        <v>65.517120000000006</v>
      </c>
      <c r="BO7873" s="33">
        <v>73.569879999999998</v>
      </c>
      <c r="BP7873" s="33">
        <v>80.444879999999998</v>
      </c>
      <c r="BQ7873" s="33">
        <v>85.422539999999998</v>
      </c>
      <c r="BR7873" s="33">
        <v>88.981620000000007</v>
      </c>
      <c r="BS7873" s="33">
        <v>91.411119999999997</v>
      </c>
      <c r="BT7873" s="33">
        <v>93.626739999999998</v>
      </c>
      <c r="BU7873" s="33">
        <v>95.510930000000002</v>
      </c>
      <c r="BV7873" s="33">
        <v>96.003479999999996</v>
      </c>
      <c r="BW7873" s="33">
        <v>94.717359999999999</v>
      </c>
      <c r="BX7873" s="33">
        <v>87.068269999999998</v>
      </c>
      <c r="BY7873" s="33">
        <v>78.559089999999998</v>
      </c>
      <c r="BZ7873" s="33">
        <v>73.929490000000001</v>
      </c>
      <c r="CA7873" s="33">
        <v>71.376739999999998</v>
      </c>
      <c r="CB7873" s="33">
        <v>69.461029999999994</v>
      </c>
      <c r="CC7873" s="33">
        <v>67.533259999999999</v>
      </c>
      <c r="DC7873" s="9">
        <v>66.841430000000003</v>
      </c>
      <c r="DD7873" s="9">
        <v>0</v>
      </c>
    </row>
    <row r="7874" spans="1:108" x14ac:dyDescent="0.25">
      <c r="A7874" s="9" t="s">
        <v>42</v>
      </c>
      <c r="B7874" s="9" t="s">
        <v>15</v>
      </c>
      <c r="C7874" s="9" t="s">
        <v>3</v>
      </c>
      <c r="D7874" s="9" t="s">
        <v>39</v>
      </c>
      <c r="E7874" s="9" t="s">
        <v>38</v>
      </c>
      <c r="F7874" s="9">
        <v>2019</v>
      </c>
      <c r="G7874" s="9">
        <v>5</v>
      </c>
      <c r="H7874" s="9"/>
      <c r="BF7874" s="33">
        <v>74.621160000000003</v>
      </c>
      <c r="BG7874" s="33">
        <v>72.49324</v>
      </c>
      <c r="BH7874" s="33">
        <v>70.880960000000002</v>
      </c>
      <c r="BI7874" s="33">
        <v>69.753510000000006</v>
      </c>
      <c r="BJ7874" s="33">
        <v>69.793199999999999</v>
      </c>
      <c r="BK7874" s="33">
        <v>67.598280000000003</v>
      </c>
      <c r="BL7874" s="33">
        <v>67.949119999999994</v>
      </c>
      <c r="BM7874" s="33">
        <v>72.561509999999998</v>
      </c>
      <c r="BN7874" s="33">
        <v>77.614249999999998</v>
      </c>
      <c r="BO7874" s="33">
        <v>82.537570000000002</v>
      </c>
      <c r="BP7874" s="33">
        <v>87.117180000000005</v>
      </c>
      <c r="BQ7874" s="33">
        <v>90.616479999999996</v>
      </c>
      <c r="BR7874" s="33">
        <v>93.051829999999995</v>
      </c>
      <c r="BS7874" s="33">
        <v>95.088009999999997</v>
      </c>
      <c r="BT7874" s="33">
        <v>96.647180000000006</v>
      </c>
      <c r="BU7874" s="33">
        <v>97.574709999999996</v>
      </c>
      <c r="BV7874" s="33">
        <v>98.165859999999995</v>
      </c>
      <c r="BW7874" s="33">
        <v>98.447839999999999</v>
      </c>
      <c r="BX7874" s="33">
        <v>97.379570000000001</v>
      </c>
      <c r="BY7874" s="33">
        <v>92.079279999999997</v>
      </c>
      <c r="BZ7874" s="33">
        <v>84.967690000000005</v>
      </c>
      <c r="CA7874" s="33">
        <v>80.742429999999999</v>
      </c>
      <c r="CB7874" s="33">
        <v>78.183840000000004</v>
      </c>
      <c r="CC7874" s="33">
        <v>75.660269999999997</v>
      </c>
      <c r="DC7874" s="9">
        <v>66.841430000000003</v>
      </c>
      <c r="DD7874" s="9">
        <v>0</v>
      </c>
    </row>
    <row r="7875" spans="1:108" x14ac:dyDescent="0.25">
      <c r="A7875" s="9" t="s">
        <v>42</v>
      </c>
      <c r="B7875" s="9" t="s">
        <v>15</v>
      </c>
      <c r="C7875" s="9" t="s">
        <v>3</v>
      </c>
      <c r="D7875" s="9" t="s">
        <v>39</v>
      </c>
      <c r="E7875" s="9" t="s">
        <v>38</v>
      </c>
      <c r="F7875" s="9">
        <v>2019</v>
      </c>
      <c r="G7875" s="9">
        <v>6</v>
      </c>
      <c r="H7875" s="9"/>
      <c r="BF7875" s="33">
        <v>72.411069999999995</v>
      </c>
      <c r="BG7875" s="33">
        <v>70.482960000000006</v>
      </c>
      <c r="BH7875" s="33">
        <v>69.639949999999999</v>
      </c>
      <c r="BI7875" s="33">
        <v>68.470910000000003</v>
      </c>
      <c r="BJ7875" s="33">
        <v>67.932280000000006</v>
      </c>
      <c r="BK7875" s="33">
        <v>67.446160000000006</v>
      </c>
      <c r="BL7875" s="33">
        <v>68.835599999999999</v>
      </c>
      <c r="BM7875" s="33">
        <v>72.908810000000003</v>
      </c>
      <c r="BN7875" s="33">
        <v>77.854050000000001</v>
      </c>
      <c r="BO7875" s="33">
        <v>82.92474</v>
      </c>
      <c r="BP7875" s="33">
        <v>86.913269999999997</v>
      </c>
      <c r="BQ7875" s="33">
        <v>90.450040000000001</v>
      </c>
      <c r="BR7875" s="33">
        <v>93.437280000000001</v>
      </c>
      <c r="BS7875" s="33">
        <v>96.023570000000007</v>
      </c>
      <c r="BT7875" s="33">
        <v>98.009690000000006</v>
      </c>
      <c r="BU7875" s="33">
        <v>99.596639999999994</v>
      </c>
      <c r="BV7875" s="33">
        <v>100.70950000000001</v>
      </c>
      <c r="BW7875" s="33">
        <v>101.1678</v>
      </c>
      <c r="BX7875" s="33">
        <v>100.6237</v>
      </c>
      <c r="BY7875" s="33">
        <v>96.52449</v>
      </c>
      <c r="BZ7875" s="33">
        <v>88.679720000000003</v>
      </c>
      <c r="CA7875" s="33">
        <v>82.94726</v>
      </c>
      <c r="CB7875" s="33">
        <v>79.402010000000004</v>
      </c>
      <c r="CC7875" s="33">
        <v>77.728070000000002</v>
      </c>
      <c r="DC7875" s="9">
        <v>66.841430000000003</v>
      </c>
      <c r="DD7875" s="9">
        <v>0</v>
      </c>
    </row>
    <row r="7876" spans="1:108" x14ac:dyDescent="0.25">
      <c r="A7876" s="9" t="s">
        <v>42</v>
      </c>
      <c r="B7876" s="9" t="s">
        <v>15</v>
      </c>
      <c r="C7876" s="9" t="s">
        <v>3</v>
      </c>
      <c r="D7876" s="9" t="s">
        <v>39</v>
      </c>
      <c r="E7876" s="9" t="s">
        <v>38</v>
      </c>
      <c r="F7876" s="9">
        <v>2019</v>
      </c>
      <c r="G7876" s="9">
        <v>7</v>
      </c>
      <c r="H7876" s="9"/>
      <c r="BF7876" s="33">
        <v>80.074939999999998</v>
      </c>
      <c r="BG7876" s="33">
        <v>78.647069999999999</v>
      </c>
      <c r="BH7876" s="33">
        <v>76.915949999999995</v>
      </c>
      <c r="BI7876" s="33">
        <v>75.480369999999994</v>
      </c>
      <c r="BJ7876" s="33">
        <v>73.231470000000002</v>
      </c>
      <c r="BK7876" s="33">
        <v>71.956000000000003</v>
      </c>
      <c r="BL7876" s="33">
        <v>72.718350000000001</v>
      </c>
      <c r="BM7876" s="33">
        <v>77.00076</v>
      </c>
      <c r="BN7876" s="33">
        <v>81.874219999999994</v>
      </c>
      <c r="BO7876" s="33">
        <v>85.295839999999998</v>
      </c>
      <c r="BP7876" s="33">
        <v>89.609089999999995</v>
      </c>
      <c r="BQ7876" s="33">
        <v>92.954769999999996</v>
      </c>
      <c r="BR7876" s="33">
        <v>96.521169999999998</v>
      </c>
      <c r="BS7876" s="33">
        <v>99.219099999999997</v>
      </c>
      <c r="BT7876" s="33">
        <v>101.5544</v>
      </c>
      <c r="BU7876" s="33">
        <v>102.4691</v>
      </c>
      <c r="BV7876" s="33">
        <v>103.4765</v>
      </c>
      <c r="BW7876" s="33">
        <v>103.29089999999999</v>
      </c>
      <c r="BX7876" s="33">
        <v>102.1979</v>
      </c>
      <c r="BY7876" s="33">
        <v>98.483080000000001</v>
      </c>
      <c r="BZ7876" s="33">
        <v>91.688739999999996</v>
      </c>
      <c r="CA7876" s="33">
        <v>87.159829999999999</v>
      </c>
      <c r="CB7876" s="33">
        <v>82.592269999999999</v>
      </c>
      <c r="CC7876" s="33">
        <v>81.378559999999993</v>
      </c>
      <c r="DC7876" s="9">
        <v>66.841430000000003</v>
      </c>
      <c r="DD7876" s="9">
        <v>0</v>
      </c>
    </row>
    <row r="7877" spans="1:108" x14ac:dyDescent="0.25">
      <c r="A7877" s="9" t="s">
        <v>42</v>
      </c>
      <c r="B7877" s="9" t="s">
        <v>15</v>
      </c>
      <c r="C7877" s="9" t="s">
        <v>3</v>
      </c>
      <c r="D7877" s="9" t="s">
        <v>39</v>
      </c>
      <c r="E7877" s="9" t="s">
        <v>38</v>
      </c>
      <c r="F7877" s="9">
        <v>2019</v>
      </c>
      <c r="G7877" s="9">
        <v>8</v>
      </c>
      <c r="H7877" s="9"/>
      <c r="BF7877" s="33">
        <v>77.02234</v>
      </c>
      <c r="BG7877" s="33">
        <v>75.259169999999997</v>
      </c>
      <c r="BH7877" s="33">
        <v>74.285520000000005</v>
      </c>
      <c r="BI7877" s="33">
        <v>73.746369999999999</v>
      </c>
      <c r="BJ7877" s="33">
        <v>72.702370000000002</v>
      </c>
      <c r="BK7877" s="33">
        <v>71.151210000000006</v>
      </c>
      <c r="BL7877" s="33">
        <v>70.284760000000006</v>
      </c>
      <c r="BM7877" s="33">
        <v>73.416110000000003</v>
      </c>
      <c r="BN7877" s="33">
        <v>79.5535</v>
      </c>
      <c r="BO7877" s="33">
        <v>85.100179999999995</v>
      </c>
      <c r="BP7877" s="33">
        <v>90.101929999999996</v>
      </c>
      <c r="BQ7877" s="33">
        <v>93.714910000000003</v>
      </c>
      <c r="BR7877" s="33">
        <v>95.294589999999999</v>
      </c>
      <c r="BS7877" s="33">
        <v>97.301599999999993</v>
      </c>
      <c r="BT7877" s="33">
        <v>99.422560000000004</v>
      </c>
      <c r="BU7877" s="33">
        <v>101.8954</v>
      </c>
      <c r="BV7877" s="33">
        <v>102.85339999999999</v>
      </c>
      <c r="BW7877" s="33">
        <v>102.7867</v>
      </c>
      <c r="BX7877" s="33">
        <v>100.58499999999999</v>
      </c>
      <c r="BY7877" s="33">
        <v>95.349710000000002</v>
      </c>
      <c r="BZ7877" s="33">
        <v>88.603390000000005</v>
      </c>
      <c r="CA7877" s="33">
        <v>83.456100000000006</v>
      </c>
      <c r="CB7877" s="33">
        <v>81.750240000000005</v>
      </c>
      <c r="CC7877" s="33">
        <v>79.300409999999999</v>
      </c>
      <c r="CS7877" s="34"/>
      <c r="CU7877" s="34"/>
      <c r="CX7877" s="34"/>
      <c r="CY7877" s="34"/>
      <c r="DC7877" s="9">
        <v>66.841430000000003</v>
      </c>
      <c r="DD7877" s="9">
        <v>0</v>
      </c>
    </row>
    <row r="7878" spans="1:108" x14ac:dyDescent="0.25">
      <c r="A7878" s="9" t="s">
        <v>42</v>
      </c>
      <c r="B7878" s="9" t="s">
        <v>15</v>
      </c>
      <c r="C7878" s="9" t="s">
        <v>3</v>
      </c>
      <c r="D7878" s="9" t="s">
        <v>39</v>
      </c>
      <c r="E7878" s="9" t="s">
        <v>38</v>
      </c>
      <c r="F7878" s="9">
        <v>2019</v>
      </c>
      <c r="G7878" s="9">
        <v>9</v>
      </c>
      <c r="H7878" s="9"/>
      <c r="BF7878" s="33">
        <v>71.478570000000005</v>
      </c>
      <c r="BG7878" s="33">
        <v>69.167929999999998</v>
      </c>
      <c r="BH7878" s="33">
        <v>67.340429999999998</v>
      </c>
      <c r="BI7878" s="33">
        <v>66.873930000000001</v>
      </c>
      <c r="BJ7878" s="33">
        <v>66.447749999999999</v>
      </c>
      <c r="BK7878" s="33">
        <v>65.498930000000001</v>
      </c>
      <c r="BL7878" s="33">
        <v>65.161699999999996</v>
      </c>
      <c r="BM7878" s="33">
        <v>66.925449999999998</v>
      </c>
      <c r="BN7878" s="33">
        <v>73.091139999999996</v>
      </c>
      <c r="BO7878" s="33">
        <v>79.316339999999997</v>
      </c>
      <c r="BP7878" s="33">
        <v>83.985709999999997</v>
      </c>
      <c r="BQ7878" s="33">
        <v>88.304100000000005</v>
      </c>
      <c r="BR7878" s="33">
        <v>91.580079999999995</v>
      </c>
      <c r="BS7878" s="33">
        <v>93.779110000000003</v>
      </c>
      <c r="BT7878" s="33">
        <v>96.055080000000004</v>
      </c>
      <c r="BU7878" s="33">
        <v>97.541899999999998</v>
      </c>
      <c r="BV7878" s="33">
        <v>98.137429999999995</v>
      </c>
      <c r="BW7878" s="33">
        <v>98.14228</v>
      </c>
      <c r="BX7878" s="33">
        <v>93.629540000000006</v>
      </c>
      <c r="BY7878" s="33">
        <v>85.809839999999994</v>
      </c>
      <c r="BZ7878" s="33">
        <v>81.011769999999999</v>
      </c>
      <c r="CA7878" s="33">
        <v>76.748040000000003</v>
      </c>
      <c r="CB7878" s="33">
        <v>74.685209999999998</v>
      </c>
      <c r="CC7878" s="33">
        <v>73.187880000000007</v>
      </c>
      <c r="DC7878" s="9">
        <v>66.841430000000003</v>
      </c>
      <c r="DD7878" s="9">
        <v>0</v>
      </c>
    </row>
    <row r="7879" spans="1:108" x14ac:dyDescent="0.25">
      <c r="A7879" s="9" t="s">
        <v>42</v>
      </c>
      <c r="B7879" s="9" t="s">
        <v>15</v>
      </c>
      <c r="C7879" s="9" t="s">
        <v>3</v>
      </c>
      <c r="D7879" s="9" t="s">
        <v>39</v>
      </c>
      <c r="E7879" s="9" t="s">
        <v>38</v>
      </c>
      <c r="F7879" s="9">
        <v>2019</v>
      </c>
      <c r="G7879" s="9">
        <v>10</v>
      </c>
      <c r="H7879" s="9"/>
      <c r="BF7879" s="33">
        <v>64.532640000000001</v>
      </c>
      <c r="BG7879" s="33">
        <v>63.157640000000001</v>
      </c>
      <c r="BH7879" s="33">
        <v>61.946620000000003</v>
      </c>
      <c r="BI7879" s="33">
        <v>61.393859999999997</v>
      </c>
      <c r="BJ7879" s="33">
        <v>60.874380000000002</v>
      </c>
      <c r="BK7879" s="33">
        <v>60.076210000000003</v>
      </c>
      <c r="BL7879" s="33">
        <v>59.189169999999997</v>
      </c>
      <c r="BM7879" s="33">
        <v>59.454059999999998</v>
      </c>
      <c r="BN7879" s="33">
        <v>65.517120000000006</v>
      </c>
      <c r="BO7879" s="33">
        <v>73.569879999999998</v>
      </c>
      <c r="BP7879" s="33">
        <v>80.444879999999998</v>
      </c>
      <c r="BQ7879" s="33">
        <v>85.422539999999998</v>
      </c>
      <c r="BR7879" s="33">
        <v>88.981620000000007</v>
      </c>
      <c r="BS7879" s="33">
        <v>91.411119999999997</v>
      </c>
      <c r="BT7879" s="33">
        <v>93.626739999999998</v>
      </c>
      <c r="BU7879" s="33">
        <v>95.510930000000002</v>
      </c>
      <c r="BV7879" s="33">
        <v>96.003479999999996</v>
      </c>
      <c r="BW7879" s="33">
        <v>94.717359999999999</v>
      </c>
      <c r="BX7879" s="33">
        <v>87.068269999999998</v>
      </c>
      <c r="BY7879" s="33">
        <v>78.559089999999998</v>
      </c>
      <c r="BZ7879" s="33">
        <v>73.929490000000001</v>
      </c>
      <c r="CA7879" s="33">
        <v>71.376739999999998</v>
      </c>
      <c r="CB7879" s="33">
        <v>69.461029999999994</v>
      </c>
      <c r="CC7879" s="33">
        <v>67.533259999999999</v>
      </c>
      <c r="DC7879" s="9">
        <v>66.841430000000003</v>
      </c>
      <c r="DD7879" s="9">
        <v>0</v>
      </c>
    </row>
    <row r="7880" spans="1:108" x14ac:dyDescent="0.25">
      <c r="A7880" s="9" t="s">
        <v>42</v>
      </c>
      <c r="B7880" s="9" t="s">
        <v>15</v>
      </c>
      <c r="C7880" s="9" t="s">
        <v>3</v>
      </c>
      <c r="D7880" s="9" t="s">
        <v>39</v>
      </c>
      <c r="E7880" s="9" t="s">
        <v>38</v>
      </c>
      <c r="F7880" s="9">
        <v>2020</v>
      </c>
      <c r="G7880" s="9">
        <v>5</v>
      </c>
      <c r="H7880" s="9"/>
      <c r="BF7880" s="33">
        <v>74.621160000000003</v>
      </c>
      <c r="BG7880" s="33">
        <v>72.49324</v>
      </c>
      <c r="BH7880" s="33">
        <v>70.880960000000002</v>
      </c>
      <c r="BI7880" s="33">
        <v>69.753510000000006</v>
      </c>
      <c r="BJ7880" s="33">
        <v>69.793199999999999</v>
      </c>
      <c r="BK7880" s="33">
        <v>67.598280000000003</v>
      </c>
      <c r="BL7880" s="33">
        <v>67.949119999999994</v>
      </c>
      <c r="BM7880" s="33">
        <v>72.561509999999998</v>
      </c>
      <c r="BN7880" s="33">
        <v>77.614249999999998</v>
      </c>
      <c r="BO7880" s="33">
        <v>82.537570000000002</v>
      </c>
      <c r="BP7880" s="33">
        <v>87.117180000000005</v>
      </c>
      <c r="BQ7880" s="33">
        <v>90.616479999999996</v>
      </c>
      <c r="BR7880" s="33">
        <v>93.051829999999995</v>
      </c>
      <c r="BS7880" s="33">
        <v>95.088009999999997</v>
      </c>
      <c r="BT7880" s="33">
        <v>96.647180000000006</v>
      </c>
      <c r="BU7880" s="33">
        <v>97.574709999999996</v>
      </c>
      <c r="BV7880" s="33">
        <v>98.165859999999995</v>
      </c>
      <c r="BW7880" s="33">
        <v>98.447839999999999</v>
      </c>
      <c r="BX7880" s="33">
        <v>97.379570000000001</v>
      </c>
      <c r="BY7880" s="33">
        <v>92.079279999999997</v>
      </c>
      <c r="BZ7880" s="33">
        <v>84.967690000000005</v>
      </c>
      <c r="CA7880" s="33">
        <v>80.742429999999999</v>
      </c>
      <c r="CB7880" s="33">
        <v>78.183840000000004</v>
      </c>
      <c r="CC7880" s="33">
        <v>75.660269999999997</v>
      </c>
      <c r="DC7880" s="9">
        <v>66.841430000000003</v>
      </c>
      <c r="DD7880" s="9">
        <v>0</v>
      </c>
    </row>
    <row r="7881" spans="1:108" x14ac:dyDescent="0.25">
      <c r="A7881" s="9" t="s">
        <v>42</v>
      </c>
      <c r="B7881" s="9" t="s">
        <v>15</v>
      </c>
      <c r="C7881" s="9" t="s">
        <v>3</v>
      </c>
      <c r="D7881" s="9" t="s">
        <v>39</v>
      </c>
      <c r="E7881" s="9" t="s">
        <v>38</v>
      </c>
      <c r="F7881" s="9">
        <v>2020</v>
      </c>
      <c r="G7881" s="9">
        <v>6</v>
      </c>
      <c r="H7881" s="9"/>
      <c r="BF7881" s="33">
        <v>72.411069999999995</v>
      </c>
      <c r="BG7881" s="33">
        <v>70.482960000000006</v>
      </c>
      <c r="BH7881" s="33">
        <v>69.639949999999999</v>
      </c>
      <c r="BI7881" s="33">
        <v>68.470910000000003</v>
      </c>
      <c r="BJ7881" s="33">
        <v>67.932280000000006</v>
      </c>
      <c r="BK7881" s="33">
        <v>67.446160000000006</v>
      </c>
      <c r="BL7881" s="33">
        <v>68.835599999999999</v>
      </c>
      <c r="BM7881" s="33">
        <v>72.908810000000003</v>
      </c>
      <c r="BN7881" s="33">
        <v>77.854050000000001</v>
      </c>
      <c r="BO7881" s="33">
        <v>82.92474</v>
      </c>
      <c r="BP7881" s="33">
        <v>86.913269999999997</v>
      </c>
      <c r="BQ7881" s="33">
        <v>90.450040000000001</v>
      </c>
      <c r="BR7881" s="33">
        <v>93.437280000000001</v>
      </c>
      <c r="BS7881" s="33">
        <v>96.023570000000007</v>
      </c>
      <c r="BT7881" s="33">
        <v>98.009690000000006</v>
      </c>
      <c r="BU7881" s="33">
        <v>99.596639999999994</v>
      </c>
      <c r="BV7881" s="33">
        <v>100.70950000000001</v>
      </c>
      <c r="BW7881" s="33">
        <v>101.1678</v>
      </c>
      <c r="BX7881" s="33">
        <v>100.6237</v>
      </c>
      <c r="BY7881" s="33">
        <v>96.52449</v>
      </c>
      <c r="BZ7881" s="33">
        <v>88.679720000000003</v>
      </c>
      <c r="CA7881" s="33">
        <v>82.94726</v>
      </c>
      <c r="CB7881" s="33">
        <v>79.402010000000004</v>
      </c>
      <c r="CC7881" s="33">
        <v>77.728070000000002</v>
      </c>
      <c r="DC7881" s="9">
        <v>66.841430000000003</v>
      </c>
      <c r="DD7881" s="9">
        <v>0</v>
      </c>
    </row>
    <row r="7882" spans="1:108" x14ac:dyDescent="0.25">
      <c r="A7882" s="9" t="s">
        <v>42</v>
      </c>
      <c r="B7882" s="9" t="s">
        <v>15</v>
      </c>
      <c r="C7882" s="9" t="s">
        <v>3</v>
      </c>
      <c r="D7882" s="9" t="s">
        <v>39</v>
      </c>
      <c r="E7882" s="9" t="s">
        <v>38</v>
      </c>
      <c r="F7882" s="9">
        <v>2020</v>
      </c>
      <c r="G7882" s="9">
        <v>7</v>
      </c>
      <c r="H7882" s="9"/>
      <c r="BF7882" s="33">
        <v>80.074939999999998</v>
      </c>
      <c r="BG7882" s="33">
        <v>78.647069999999999</v>
      </c>
      <c r="BH7882" s="33">
        <v>76.915949999999995</v>
      </c>
      <c r="BI7882" s="33">
        <v>75.480369999999994</v>
      </c>
      <c r="BJ7882" s="33">
        <v>73.231470000000002</v>
      </c>
      <c r="BK7882" s="33">
        <v>71.956000000000003</v>
      </c>
      <c r="BL7882" s="33">
        <v>72.718350000000001</v>
      </c>
      <c r="BM7882" s="33">
        <v>77.00076</v>
      </c>
      <c r="BN7882" s="33">
        <v>81.874219999999994</v>
      </c>
      <c r="BO7882" s="33">
        <v>85.295839999999998</v>
      </c>
      <c r="BP7882" s="33">
        <v>89.609089999999995</v>
      </c>
      <c r="BQ7882" s="33">
        <v>92.954769999999996</v>
      </c>
      <c r="BR7882" s="33">
        <v>96.521169999999998</v>
      </c>
      <c r="BS7882" s="33">
        <v>99.219099999999997</v>
      </c>
      <c r="BT7882" s="33">
        <v>101.5544</v>
      </c>
      <c r="BU7882" s="33">
        <v>102.4691</v>
      </c>
      <c r="BV7882" s="33">
        <v>103.4765</v>
      </c>
      <c r="BW7882" s="33">
        <v>103.29089999999999</v>
      </c>
      <c r="BX7882" s="33">
        <v>102.1979</v>
      </c>
      <c r="BY7882" s="33">
        <v>98.483080000000001</v>
      </c>
      <c r="BZ7882" s="33">
        <v>91.688739999999996</v>
      </c>
      <c r="CA7882" s="33">
        <v>87.159829999999999</v>
      </c>
      <c r="CB7882" s="33">
        <v>82.592269999999999</v>
      </c>
      <c r="CC7882" s="33">
        <v>81.378559999999993</v>
      </c>
      <c r="DC7882" s="9">
        <v>66.841430000000003</v>
      </c>
      <c r="DD7882" s="9">
        <v>0</v>
      </c>
    </row>
    <row r="7883" spans="1:108" x14ac:dyDescent="0.25">
      <c r="A7883" s="9" t="s">
        <v>42</v>
      </c>
      <c r="B7883" s="9" t="s">
        <v>15</v>
      </c>
      <c r="C7883" s="9" t="s">
        <v>3</v>
      </c>
      <c r="D7883" s="9" t="s">
        <v>39</v>
      </c>
      <c r="E7883" s="9" t="s">
        <v>38</v>
      </c>
      <c r="F7883" s="9">
        <v>2020</v>
      </c>
      <c r="G7883" s="9">
        <v>8</v>
      </c>
      <c r="H7883" s="9"/>
      <c r="BF7883" s="33">
        <v>77.02234</v>
      </c>
      <c r="BG7883" s="33">
        <v>75.259169999999997</v>
      </c>
      <c r="BH7883" s="33">
        <v>74.285520000000005</v>
      </c>
      <c r="BI7883" s="33">
        <v>73.746369999999999</v>
      </c>
      <c r="BJ7883" s="33">
        <v>72.702370000000002</v>
      </c>
      <c r="BK7883" s="33">
        <v>71.151210000000006</v>
      </c>
      <c r="BL7883" s="33">
        <v>70.284760000000006</v>
      </c>
      <c r="BM7883" s="33">
        <v>73.416110000000003</v>
      </c>
      <c r="BN7883" s="33">
        <v>79.5535</v>
      </c>
      <c r="BO7883" s="33">
        <v>85.100179999999995</v>
      </c>
      <c r="BP7883" s="33">
        <v>90.101929999999996</v>
      </c>
      <c r="BQ7883" s="33">
        <v>93.714910000000003</v>
      </c>
      <c r="BR7883" s="33">
        <v>95.294589999999999</v>
      </c>
      <c r="BS7883" s="33">
        <v>97.301599999999993</v>
      </c>
      <c r="BT7883" s="33">
        <v>99.422560000000004</v>
      </c>
      <c r="BU7883" s="33">
        <v>101.8954</v>
      </c>
      <c r="BV7883" s="33">
        <v>102.85339999999999</v>
      </c>
      <c r="BW7883" s="33">
        <v>102.7867</v>
      </c>
      <c r="BX7883" s="33">
        <v>100.58499999999999</v>
      </c>
      <c r="BY7883" s="33">
        <v>95.349710000000002</v>
      </c>
      <c r="BZ7883" s="33">
        <v>88.603390000000005</v>
      </c>
      <c r="CA7883" s="33">
        <v>83.456100000000006</v>
      </c>
      <c r="CB7883" s="33">
        <v>81.750240000000005</v>
      </c>
      <c r="CC7883" s="33">
        <v>79.300409999999999</v>
      </c>
      <c r="CS7883" s="34"/>
      <c r="CU7883" s="34"/>
      <c r="CX7883" s="34"/>
      <c r="CY7883" s="34"/>
      <c r="DC7883" s="9">
        <v>66.841430000000003</v>
      </c>
      <c r="DD7883" s="9">
        <v>0</v>
      </c>
    </row>
    <row r="7884" spans="1:108" x14ac:dyDescent="0.25">
      <c r="A7884" s="9" t="s">
        <v>42</v>
      </c>
      <c r="B7884" s="9" t="s">
        <v>15</v>
      </c>
      <c r="C7884" s="9" t="s">
        <v>3</v>
      </c>
      <c r="D7884" s="9" t="s">
        <v>39</v>
      </c>
      <c r="E7884" s="9" t="s">
        <v>38</v>
      </c>
      <c r="F7884" s="9">
        <v>2020</v>
      </c>
      <c r="G7884" s="9">
        <v>9</v>
      </c>
      <c r="H7884" s="9"/>
      <c r="BF7884" s="33">
        <v>71.478570000000005</v>
      </c>
      <c r="BG7884" s="33">
        <v>69.167929999999998</v>
      </c>
      <c r="BH7884" s="33">
        <v>67.340429999999998</v>
      </c>
      <c r="BI7884" s="33">
        <v>66.873930000000001</v>
      </c>
      <c r="BJ7884" s="33">
        <v>66.447749999999999</v>
      </c>
      <c r="BK7884" s="33">
        <v>65.498930000000001</v>
      </c>
      <c r="BL7884" s="33">
        <v>65.161699999999996</v>
      </c>
      <c r="BM7884" s="33">
        <v>66.925449999999998</v>
      </c>
      <c r="BN7884" s="33">
        <v>73.091139999999996</v>
      </c>
      <c r="BO7884" s="33">
        <v>79.316339999999997</v>
      </c>
      <c r="BP7884" s="33">
        <v>83.985709999999997</v>
      </c>
      <c r="BQ7884" s="33">
        <v>88.304100000000005</v>
      </c>
      <c r="BR7884" s="33">
        <v>91.580079999999995</v>
      </c>
      <c r="BS7884" s="33">
        <v>93.779110000000003</v>
      </c>
      <c r="BT7884" s="33">
        <v>96.055080000000004</v>
      </c>
      <c r="BU7884" s="33">
        <v>97.541899999999998</v>
      </c>
      <c r="BV7884" s="33">
        <v>98.137429999999995</v>
      </c>
      <c r="BW7884" s="33">
        <v>98.14228</v>
      </c>
      <c r="BX7884" s="33">
        <v>93.629540000000006</v>
      </c>
      <c r="BY7884" s="33">
        <v>85.809839999999994</v>
      </c>
      <c r="BZ7884" s="33">
        <v>81.011769999999999</v>
      </c>
      <c r="CA7884" s="33">
        <v>76.748040000000003</v>
      </c>
      <c r="CB7884" s="33">
        <v>74.685209999999998</v>
      </c>
      <c r="CC7884" s="33">
        <v>73.187880000000007</v>
      </c>
      <c r="DC7884" s="9">
        <v>66.841430000000003</v>
      </c>
      <c r="DD7884" s="9">
        <v>0</v>
      </c>
    </row>
    <row r="7885" spans="1:108" x14ac:dyDescent="0.25">
      <c r="A7885" s="9" t="s">
        <v>42</v>
      </c>
      <c r="B7885" s="9" t="s">
        <v>15</v>
      </c>
      <c r="C7885" s="9" t="s">
        <v>3</v>
      </c>
      <c r="D7885" s="9" t="s">
        <v>39</v>
      </c>
      <c r="E7885" s="9" t="s">
        <v>38</v>
      </c>
      <c r="F7885" s="9">
        <v>2020</v>
      </c>
      <c r="G7885" s="9">
        <v>10</v>
      </c>
      <c r="H7885" s="9"/>
      <c r="BF7885" s="33">
        <v>64.532640000000001</v>
      </c>
      <c r="BG7885" s="33">
        <v>63.157640000000001</v>
      </c>
      <c r="BH7885" s="33">
        <v>61.946620000000003</v>
      </c>
      <c r="BI7885" s="33">
        <v>61.393859999999997</v>
      </c>
      <c r="BJ7885" s="33">
        <v>60.874380000000002</v>
      </c>
      <c r="BK7885" s="33">
        <v>60.076210000000003</v>
      </c>
      <c r="BL7885" s="33">
        <v>59.189169999999997</v>
      </c>
      <c r="BM7885" s="33">
        <v>59.454059999999998</v>
      </c>
      <c r="BN7885" s="33">
        <v>65.517120000000006</v>
      </c>
      <c r="BO7885" s="33">
        <v>73.569879999999998</v>
      </c>
      <c r="BP7885" s="33">
        <v>80.444879999999998</v>
      </c>
      <c r="BQ7885" s="33">
        <v>85.422539999999998</v>
      </c>
      <c r="BR7885" s="33">
        <v>88.981620000000007</v>
      </c>
      <c r="BS7885" s="33">
        <v>91.411119999999997</v>
      </c>
      <c r="BT7885" s="33">
        <v>93.626739999999998</v>
      </c>
      <c r="BU7885" s="33">
        <v>95.510930000000002</v>
      </c>
      <c r="BV7885" s="33">
        <v>96.003479999999996</v>
      </c>
      <c r="BW7885" s="33">
        <v>94.717359999999999</v>
      </c>
      <c r="BX7885" s="33">
        <v>87.068269999999998</v>
      </c>
      <c r="BY7885" s="33">
        <v>78.559089999999998</v>
      </c>
      <c r="BZ7885" s="33">
        <v>73.929490000000001</v>
      </c>
      <c r="CA7885" s="33">
        <v>71.376739999999998</v>
      </c>
      <c r="CB7885" s="33">
        <v>69.461029999999994</v>
      </c>
      <c r="CC7885" s="33">
        <v>67.533259999999999</v>
      </c>
      <c r="DC7885" s="9">
        <v>66.841430000000003</v>
      </c>
      <c r="DD7885" s="9">
        <v>0</v>
      </c>
    </row>
    <row r="7886" spans="1:108" x14ac:dyDescent="0.25">
      <c r="A7886" s="9" t="s">
        <v>42</v>
      </c>
      <c r="B7886" s="9" t="s">
        <v>15</v>
      </c>
      <c r="C7886" s="9" t="s">
        <v>3</v>
      </c>
      <c r="D7886" s="9" t="s">
        <v>39</v>
      </c>
      <c r="E7886" s="9" t="s">
        <v>38</v>
      </c>
      <c r="F7886" s="9">
        <v>2021</v>
      </c>
      <c r="G7886" s="9">
        <v>5</v>
      </c>
      <c r="H7886" s="9"/>
      <c r="BF7886" s="33">
        <v>74.621160000000003</v>
      </c>
      <c r="BG7886" s="33">
        <v>72.49324</v>
      </c>
      <c r="BH7886" s="33">
        <v>70.880960000000002</v>
      </c>
      <c r="BI7886" s="33">
        <v>69.753510000000006</v>
      </c>
      <c r="BJ7886" s="33">
        <v>69.793199999999999</v>
      </c>
      <c r="BK7886" s="33">
        <v>67.598280000000003</v>
      </c>
      <c r="BL7886" s="33">
        <v>67.949119999999994</v>
      </c>
      <c r="BM7886" s="33">
        <v>72.561509999999998</v>
      </c>
      <c r="BN7886" s="33">
        <v>77.614249999999998</v>
      </c>
      <c r="BO7886" s="33">
        <v>82.537570000000002</v>
      </c>
      <c r="BP7886" s="33">
        <v>87.117180000000005</v>
      </c>
      <c r="BQ7886" s="33">
        <v>90.616479999999996</v>
      </c>
      <c r="BR7886" s="33">
        <v>93.051829999999995</v>
      </c>
      <c r="BS7886" s="33">
        <v>95.088009999999997</v>
      </c>
      <c r="BT7886" s="33">
        <v>96.647180000000006</v>
      </c>
      <c r="BU7886" s="33">
        <v>97.574709999999996</v>
      </c>
      <c r="BV7886" s="33">
        <v>98.165859999999995</v>
      </c>
      <c r="BW7886" s="33">
        <v>98.447839999999999</v>
      </c>
      <c r="BX7886" s="33">
        <v>97.379570000000001</v>
      </c>
      <c r="BY7886" s="33">
        <v>92.079279999999997</v>
      </c>
      <c r="BZ7886" s="33">
        <v>84.967690000000005</v>
      </c>
      <c r="CA7886" s="33">
        <v>80.742429999999999</v>
      </c>
      <c r="CB7886" s="33">
        <v>78.183840000000004</v>
      </c>
      <c r="CC7886" s="33">
        <v>75.660269999999997</v>
      </c>
      <c r="DC7886" s="9">
        <v>66.841430000000003</v>
      </c>
      <c r="DD7886" s="9">
        <v>0</v>
      </c>
    </row>
    <row r="7887" spans="1:108" x14ac:dyDescent="0.25">
      <c r="A7887" s="9" t="s">
        <v>42</v>
      </c>
      <c r="B7887" s="9" t="s">
        <v>15</v>
      </c>
      <c r="C7887" s="9" t="s">
        <v>3</v>
      </c>
      <c r="D7887" s="9" t="s">
        <v>39</v>
      </c>
      <c r="E7887" s="9" t="s">
        <v>38</v>
      </c>
      <c r="F7887" s="9">
        <v>2021</v>
      </c>
      <c r="G7887" s="9">
        <v>6</v>
      </c>
      <c r="H7887" s="9"/>
      <c r="BF7887" s="33">
        <v>72.411069999999995</v>
      </c>
      <c r="BG7887" s="33">
        <v>70.482960000000006</v>
      </c>
      <c r="BH7887" s="33">
        <v>69.639949999999999</v>
      </c>
      <c r="BI7887" s="33">
        <v>68.470910000000003</v>
      </c>
      <c r="BJ7887" s="33">
        <v>67.932280000000006</v>
      </c>
      <c r="BK7887" s="33">
        <v>67.446160000000006</v>
      </c>
      <c r="BL7887" s="33">
        <v>68.835599999999999</v>
      </c>
      <c r="BM7887" s="33">
        <v>72.908810000000003</v>
      </c>
      <c r="BN7887" s="33">
        <v>77.854050000000001</v>
      </c>
      <c r="BO7887" s="33">
        <v>82.92474</v>
      </c>
      <c r="BP7887" s="33">
        <v>86.913269999999997</v>
      </c>
      <c r="BQ7887" s="33">
        <v>90.450040000000001</v>
      </c>
      <c r="BR7887" s="33">
        <v>93.437280000000001</v>
      </c>
      <c r="BS7887" s="33">
        <v>96.023570000000007</v>
      </c>
      <c r="BT7887" s="33">
        <v>98.009690000000006</v>
      </c>
      <c r="BU7887" s="33">
        <v>99.596639999999994</v>
      </c>
      <c r="BV7887" s="33">
        <v>100.70950000000001</v>
      </c>
      <c r="BW7887" s="33">
        <v>101.1678</v>
      </c>
      <c r="BX7887" s="33">
        <v>100.6237</v>
      </c>
      <c r="BY7887" s="33">
        <v>96.52449</v>
      </c>
      <c r="BZ7887" s="33">
        <v>88.679720000000003</v>
      </c>
      <c r="CA7887" s="33">
        <v>82.94726</v>
      </c>
      <c r="CB7887" s="33">
        <v>79.402010000000004</v>
      </c>
      <c r="CC7887" s="33">
        <v>77.728070000000002</v>
      </c>
      <c r="DC7887" s="9">
        <v>66.841430000000003</v>
      </c>
      <c r="DD7887" s="9">
        <v>0</v>
      </c>
    </row>
    <row r="7888" spans="1:108" x14ac:dyDescent="0.25">
      <c r="A7888" s="9" t="s">
        <v>42</v>
      </c>
      <c r="B7888" s="9" t="s">
        <v>15</v>
      </c>
      <c r="C7888" s="9" t="s">
        <v>3</v>
      </c>
      <c r="D7888" s="9" t="s">
        <v>39</v>
      </c>
      <c r="E7888" s="9" t="s">
        <v>38</v>
      </c>
      <c r="F7888" s="9">
        <v>2021</v>
      </c>
      <c r="G7888" s="9">
        <v>7</v>
      </c>
      <c r="H7888" s="9"/>
      <c r="BF7888" s="33">
        <v>80.074939999999998</v>
      </c>
      <c r="BG7888" s="33">
        <v>78.647069999999999</v>
      </c>
      <c r="BH7888" s="33">
        <v>76.915949999999995</v>
      </c>
      <c r="BI7888" s="33">
        <v>75.480369999999994</v>
      </c>
      <c r="BJ7888" s="33">
        <v>73.231470000000002</v>
      </c>
      <c r="BK7888" s="33">
        <v>71.956000000000003</v>
      </c>
      <c r="BL7888" s="33">
        <v>72.718350000000001</v>
      </c>
      <c r="BM7888" s="33">
        <v>77.00076</v>
      </c>
      <c r="BN7888" s="33">
        <v>81.874219999999994</v>
      </c>
      <c r="BO7888" s="33">
        <v>85.295839999999998</v>
      </c>
      <c r="BP7888" s="33">
        <v>89.609089999999995</v>
      </c>
      <c r="BQ7888" s="33">
        <v>92.954769999999996</v>
      </c>
      <c r="BR7888" s="33">
        <v>96.521169999999998</v>
      </c>
      <c r="BS7888" s="33">
        <v>99.219099999999997</v>
      </c>
      <c r="BT7888" s="33">
        <v>101.5544</v>
      </c>
      <c r="BU7888" s="33">
        <v>102.4691</v>
      </c>
      <c r="BV7888" s="33">
        <v>103.4765</v>
      </c>
      <c r="BW7888" s="33">
        <v>103.29089999999999</v>
      </c>
      <c r="BX7888" s="33">
        <v>102.1979</v>
      </c>
      <c r="BY7888" s="33">
        <v>98.483080000000001</v>
      </c>
      <c r="BZ7888" s="33">
        <v>91.688739999999996</v>
      </c>
      <c r="CA7888" s="33">
        <v>87.159829999999999</v>
      </c>
      <c r="CB7888" s="33">
        <v>82.592269999999999</v>
      </c>
      <c r="CC7888" s="33">
        <v>81.378559999999993</v>
      </c>
      <c r="DC7888" s="9">
        <v>66.841430000000003</v>
      </c>
      <c r="DD7888" s="9">
        <v>0</v>
      </c>
    </row>
    <row r="7889" spans="1:108" x14ac:dyDescent="0.25">
      <c r="A7889" s="9" t="s">
        <v>42</v>
      </c>
      <c r="B7889" s="9" t="s">
        <v>15</v>
      </c>
      <c r="C7889" s="9" t="s">
        <v>3</v>
      </c>
      <c r="D7889" s="9" t="s">
        <v>39</v>
      </c>
      <c r="E7889" s="9" t="s">
        <v>38</v>
      </c>
      <c r="F7889" s="9">
        <v>2021</v>
      </c>
      <c r="G7889" s="9">
        <v>8</v>
      </c>
      <c r="H7889" s="9"/>
      <c r="BF7889" s="33">
        <v>77.02234</v>
      </c>
      <c r="BG7889" s="33">
        <v>75.259169999999997</v>
      </c>
      <c r="BH7889" s="33">
        <v>74.285520000000005</v>
      </c>
      <c r="BI7889" s="33">
        <v>73.746369999999999</v>
      </c>
      <c r="BJ7889" s="33">
        <v>72.702370000000002</v>
      </c>
      <c r="BK7889" s="33">
        <v>71.151210000000006</v>
      </c>
      <c r="BL7889" s="33">
        <v>70.284760000000006</v>
      </c>
      <c r="BM7889" s="33">
        <v>73.416110000000003</v>
      </c>
      <c r="BN7889" s="33">
        <v>79.5535</v>
      </c>
      <c r="BO7889" s="33">
        <v>85.100179999999995</v>
      </c>
      <c r="BP7889" s="33">
        <v>90.101929999999996</v>
      </c>
      <c r="BQ7889" s="33">
        <v>93.714910000000003</v>
      </c>
      <c r="BR7889" s="33">
        <v>95.294589999999999</v>
      </c>
      <c r="BS7889" s="33">
        <v>97.301599999999993</v>
      </c>
      <c r="BT7889" s="33">
        <v>99.422560000000004</v>
      </c>
      <c r="BU7889" s="33">
        <v>101.8954</v>
      </c>
      <c r="BV7889" s="33">
        <v>102.85339999999999</v>
      </c>
      <c r="BW7889" s="33">
        <v>102.7867</v>
      </c>
      <c r="BX7889" s="33">
        <v>100.58499999999999</v>
      </c>
      <c r="BY7889" s="33">
        <v>95.349710000000002</v>
      </c>
      <c r="BZ7889" s="33">
        <v>88.603390000000005</v>
      </c>
      <c r="CA7889" s="33">
        <v>83.456100000000006</v>
      </c>
      <c r="CB7889" s="33">
        <v>81.750240000000005</v>
      </c>
      <c r="CC7889" s="33">
        <v>79.300409999999999</v>
      </c>
      <c r="CS7889" s="34"/>
      <c r="CU7889" s="34"/>
      <c r="CX7889" s="34"/>
      <c r="DC7889" s="9">
        <v>66.841430000000003</v>
      </c>
      <c r="DD7889" s="9">
        <v>0</v>
      </c>
    </row>
    <row r="7890" spans="1:108" x14ac:dyDescent="0.25">
      <c r="A7890" s="9" t="s">
        <v>42</v>
      </c>
      <c r="B7890" s="9" t="s">
        <v>15</v>
      </c>
      <c r="C7890" s="9" t="s">
        <v>3</v>
      </c>
      <c r="D7890" s="9" t="s">
        <v>39</v>
      </c>
      <c r="E7890" s="9" t="s">
        <v>38</v>
      </c>
      <c r="F7890" s="9">
        <v>2021</v>
      </c>
      <c r="G7890" s="9">
        <v>9</v>
      </c>
      <c r="H7890" s="9"/>
      <c r="BF7890" s="33">
        <v>71.478570000000005</v>
      </c>
      <c r="BG7890" s="33">
        <v>69.167929999999998</v>
      </c>
      <c r="BH7890" s="33">
        <v>67.340429999999998</v>
      </c>
      <c r="BI7890" s="33">
        <v>66.873930000000001</v>
      </c>
      <c r="BJ7890" s="33">
        <v>66.447749999999999</v>
      </c>
      <c r="BK7890" s="33">
        <v>65.498930000000001</v>
      </c>
      <c r="BL7890" s="33">
        <v>65.161699999999996</v>
      </c>
      <c r="BM7890" s="33">
        <v>66.925449999999998</v>
      </c>
      <c r="BN7890" s="33">
        <v>73.091139999999996</v>
      </c>
      <c r="BO7890" s="33">
        <v>79.316339999999997</v>
      </c>
      <c r="BP7890" s="33">
        <v>83.985709999999997</v>
      </c>
      <c r="BQ7890" s="33">
        <v>88.304100000000005</v>
      </c>
      <c r="BR7890" s="33">
        <v>91.580079999999995</v>
      </c>
      <c r="BS7890" s="33">
        <v>93.779110000000003</v>
      </c>
      <c r="BT7890" s="33">
        <v>96.055080000000004</v>
      </c>
      <c r="BU7890" s="33">
        <v>97.541899999999998</v>
      </c>
      <c r="BV7890" s="33">
        <v>98.137429999999995</v>
      </c>
      <c r="BW7890" s="33">
        <v>98.14228</v>
      </c>
      <c r="BX7890" s="33">
        <v>93.629540000000006</v>
      </c>
      <c r="BY7890" s="33">
        <v>85.809839999999994</v>
      </c>
      <c r="BZ7890" s="33">
        <v>81.011769999999999</v>
      </c>
      <c r="CA7890" s="33">
        <v>76.748040000000003</v>
      </c>
      <c r="CB7890" s="33">
        <v>74.685209999999998</v>
      </c>
      <c r="CC7890" s="33">
        <v>73.187880000000007</v>
      </c>
      <c r="DC7890" s="9">
        <v>66.841430000000003</v>
      </c>
      <c r="DD7890" s="9">
        <v>0</v>
      </c>
    </row>
    <row r="7891" spans="1:108" x14ac:dyDescent="0.25">
      <c r="A7891" s="9" t="s">
        <v>42</v>
      </c>
      <c r="B7891" s="9" t="s">
        <v>15</v>
      </c>
      <c r="C7891" s="9" t="s">
        <v>3</v>
      </c>
      <c r="D7891" s="9" t="s">
        <v>39</v>
      </c>
      <c r="E7891" s="9" t="s">
        <v>38</v>
      </c>
      <c r="F7891" s="9">
        <v>2021</v>
      </c>
      <c r="G7891" s="9">
        <v>10</v>
      </c>
      <c r="H7891" s="9"/>
      <c r="BF7891" s="33">
        <v>64.532640000000001</v>
      </c>
      <c r="BG7891" s="33">
        <v>63.157640000000001</v>
      </c>
      <c r="BH7891" s="33">
        <v>61.946620000000003</v>
      </c>
      <c r="BI7891" s="33">
        <v>61.393859999999997</v>
      </c>
      <c r="BJ7891" s="33">
        <v>60.874380000000002</v>
      </c>
      <c r="BK7891" s="33">
        <v>60.076210000000003</v>
      </c>
      <c r="BL7891" s="33">
        <v>59.189169999999997</v>
      </c>
      <c r="BM7891" s="33">
        <v>59.454059999999998</v>
      </c>
      <c r="BN7891" s="33">
        <v>65.517120000000006</v>
      </c>
      <c r="BO7891" s="33">
        <v>73.569879999999998</v>
      </c>
      <c r="BP7891" s="33">
        <v>80.444879999999998</v>
      </c>
      <c r="BQ7891" s="33">
        <v>85.422539999999998</v>
      </c>
      <c r="BR7891" s="33">
        <v>88.981620000000007</v>
      </c>
      <c r="BS7891" s="33">
        <v>91.411119999999997</v>
      </c>
      <c r="BT7891" s="33">
        <v>93.626739999999998</v>
      </c>
      <c r="BU7891" s="33">
        <v>95.510930000000002</v>
      </c>
      <c r="BV7891" s="33">
        <v>96.003479999999996</v>
      </c>
      <c r="BW7891" s="33">
        <v>94.717359999999999</v>
      </c>
      <c r="BX7891" s="33">
        <v>87.068269999999998</v>
      </c>
      <c r="BY7891" s="33">
        <v>78.559089999999998</v>
      </c>
      <c r="BZ7891" s="33">
        <v>73.929490000000001</v>
      </c>
      <c r="CA7891" s="33">
        <v>71.376739999999998</v>
      </c>
      <c r="CB7891" s="33">
        <v>69.461029999999994</v>
      </c>
      <c r="CC7891" s="33">
        <v>67.533259999999999</v>
      </c>
      <c r="DC7891" s="9">
        <v>66.841430000000003</v>
      </c>
      <c r="DD7891" s="9">
        <v>0</v>
      </c>
    </row>
    <row r="7892" spans="1:108" x14ac:dyDescent="0.25">
      <c r="A7892" s="9" t="s">
        <v>42</v>
      </c>
      <c r="B7892" s="9" t="s">
        <v>15</v>
      </c>
      <c r="C7892" s="9" t="s">
        <v>3</v>
      </c>
      <c r="D7892" s="9" t="s">
        <v>39</v>
      </c>
      <c r="E7892" s="9" t="s">
        <v>38</v>
      </c>
      <c r="F7892" s="9">
        <v>2022</v>
      </c>
      <c r="G7892" s="9">
        <v>5</v>
      </c>
      <c r="H7892" s="9"/>
      <c r="BF7892" s="33">
        <v>74.621160000000003</v>
      </c>
      <c r="BG7892" s="33">
        <v>72.49324</v>
      </c>
      <c r="BH7892" s="33">
        <v>70.880960000000002</v>
      </c>
      <c r="BI7892" s="33">
        <v>69.753510000000006</v>
      </c>
      <c r="BJ7892" s="33">
        <v>69.793199999999999</v>
      </c>
      <c r="BK7892" s="33">
        <v>67.598280000000003</v>
      </c>
      <c r="BL7892" s="33">
        <v>67.949119999999994</v>
      </c>
      <c r="BM7892" s="33">
        <v>72.561509999999998</v>
      </c>
      <c r="BN7892" s="33">
        <v>77.614249999999998</v>
      </c>
      <c r="BO7892" s="33">
        <v>82.537570000000002</v>
      </c>
      <c r="BP7892" s="33">
        <v>87.117180000000005</v>
      </c>
      <c r="BQ7892" s="33">
        <v>90.616479999999996</v>
      </c>
      <c r="BR7892" s="33">
        <v>93.051829999999995</v>
      </c>
      <c r="BS7892" s="33">
        <v>95.088009999999997</v>
      </c>
      <c r="BT7892" s="33">
        <v>96.647180000000006</v>
      </c>
      <c r="BU7892" s="33">
        <v>97.574709999999996</v>
      </c>
      <c r="BV7892" s="33">
        <v>98.165859999999995</v>
      </c>
      <c r="BW7892" s="33">
        <v>98.447839999999999</v>
      </c>
      <c r="BX7892" s="33">
        <v>97.379570000000001</v>
      </c>
      <c r="BY7892" s="33">
        <v>92.079279999999997</v>
      </c>
      <c r="BZ7892" s="33">
        <v>84.967690000000005</v>
      </c>
      <c r="CA7892" s="33">
        <v>80.742429999999999</v>
      </c>
      <c r="CB7892" s="33">
        <v>78.183840000000004</v>
      </c>
      <c r="CC7892" s="33">
        <v>75.660269999999997</v>
      </c>
      <c r="DC7892" s="9">
        <v>66.841430000000003</v>
      </c>
      <c r="DD7892" s="9">
        <v>0</v>
      </c>
    </row>
    <row r="7893" spans="1:108" x14ac:dyDescent="0.25">
      <c r="A7893" s="9" t="s">
        <v>42</v>
      </c>
      <c r="B7893" s="9" t="s">
        <v>15</v>
      </c>
      <c r="C7893" s="9" t="s">
        <v>3</v>
      </c>
      <c r="D7893" s="9" t="s">
        <v>39</v>
      </c>
      <c r="E7893" s="9" t="s">
        <v>38</v>
      </c>
      <c r="F7893" s="9">
        <v>2022</v>
      </c>
      <c r="G7893" s="9">
        <v>6</v>
      </c>
      <c r="H7893" s="9"/>
      <c r="BF7893" s="33">
        <v>72.411069999999995</v>
      </c>
      <c r="BG7893" s="33">
        <v>70.482960000000006</v>
      </c>
      <c r="BH7893" s="33">
        <v>69.639949999999999</v>
      </c>
      <c r="BI7893" s="33">
        <v>68.470910000000003</v>
      </c>
      <c r="BJ7893" s="33">
        <v>67.932280000000006</v>
      </c>
      <c r="BK7893" s="33">
        <v>67.446160000000006</v>
      </c>
      <c r="BL7893" s="33">
        <v>68.835599999999999</v>
      </c>
      <c r="BM7893" s="33">
        <v>72.908810000000003</v>
      </c>
      <c r="BN7893" s="33">
        <v>77.854050000000001</v>
      </c>
      <c r="BO7893" s="33">
        <v>82.92474</v>
      </c>
      <c r="BP7893" s="33">
        <v>86.913269999999997</v>
      </c>
      <c r="BQ7893" s="33">
        <v>90.450040000000001</v>
      </c>
      <c r="BR7893" s="33">
        <v>93.437280000000001</v>
      </c>
      <c r="BS7893" s="33">
        <v>96.023570000000007</v>
      </c>
      <c r="BT7893" s="33">
        <v>98.009690000000006</v>
      </c>
      <c r="BU7893" s="33">
        <v>99.596639999999994</v>
      </c>
      <c r="BV7893" s="33">
        <v>100.70950000000001</v>
      </c>
      <c r="BW7893" s="33">
        <v>101.1678</v>
      </c>
      <c r="BX7893" s="33">
        <v>100.6237</v>
      </c>
      <c r="BY7893" s="33">
        <v>96.52449</v>
      </c>
      <c r="BZ7893" s="33">
        <v>88.679720000000003</v>
      </c>
      <c r="CA7893" s="33">
        <v>82.94726</v>
      </c>
      <c r="CB7893" s="33">
        <v>79.402010000000004</v>
      </c>
      <c r="CC7893" s="33">
        <v>77.728070000000002</v>
      </c>
      <c r="DC7893" s="9">
        <v>66.841430000000003</v>
      </c>
      <c r="DD7893" s="9">
        <v>0</v>
      </c>
    </row>
    <row r="7894" spans="1:108" x14ac:dyDescent="0.25">
      <c r="A7894" s="9" t="s">
        <v>42</v>
      </c>
      <c r="B7894" s="9" t="s">
        <v>15</v>
      </c>
      <c r="C7894" s="9" t="s">
        <v>3</v>
      </c>
      <c r="D7894" s="9" t="s">
        <v>39</v>
      </c>
      <c r="E7894" s="9" t="s">
        <v>38</v>
      </c>
      <c r="F7894" s="9">
        <v>2022</v>
      </c>
      <c r="G7894" s="9">
        <v>7</v>
      </c>
      <c r="H7894" s="9"/>
      <c r="BF7894" s="33">
        <v>80.074939999999998</v>
      </c>
      <c r="BG7894" s="33">
        <v>78.647069999999999</v>
      </c>
      <c r="BH7894" s="33">
        <v>76.915949999999995</v>
      </c>
      <c r="BI7894" s="33">
        <v>75.480369999999994</v>
      </c>
      <c r="BJ7894" s="33">
        <v>73.231470000000002</v>
      </c>
      <c r="BK7894" s="33">
        <v>71.956000000000003</v>
      </c>
      <c r="BL7894" s="33">
        <v>72.718350000000001</v>
      </c>
      <c r="BM7894" s="33">
        <v>77.00076</v>
      </c>
      <c r="BN7894" s="33">
        <v>81.874219999999994</v>
      </c>
      <c r="BO7894" s="33">
        <v>85.295839999999998</v>
      </c>
      <c r="BP7894" s="33">
        <v>89.609089999999995</v>
      </c>
      <c r="BQ7894" s="33">
        <v>92.954769999999996</v>
      </c>
      <c r="BR7894" s="33">
        <v>96.521169999999998</v>
      </c>
      <c r="BS7894" s="33">
        <v>99.219099999999997</v>
      </c>
      <c r="BT7894" s="33">
        <v>101.5544</v>
      </c>
      <c r="BU7894" s="33">
        <v>102.4691</v>
      </c>
      <c r="BV7894" s="33">
        <v>103.4765</v>
      </c>
      <c r="BW7894" s="33">
        <v>103.29089999999999</v>
      </c>
      <c r="BX7894" s="33">
        <v>102.1979</v>
      </c>
      <c r="BY7894" s="33">
        <v>98.483080000000001</v>
      </c>
      <c r="BZ7894" s="33">
        <v>91.688739999999996</v>
      </c>
      <c r="CA7894" s="33">
        <v>87.159829999999999</v>
      </c>
      <c r="CB7894" s="33">
        <v>82.592269999999999</v>
      </c>
      <c r="CC7894" s="33">
        <v>81.378559999999993</v>
      </c>
      <c r="DC7894" s="9">
        <v>66.841430000000003</v>
      </c>
      <c r="DD7894" s="9">
        <v>0</v>
      </c>
    </row>
    <row r="7895" spans="1:108" x14ac:dyDescent="0.25">
      <c r="A7895" s="9" t="s">
        <v>42</v>
      </c>
      <c r="B7895" s="9" t="s">
        <v>15</v>
      </c>
      <c r="C7895" s="9" t="s">
        <v>3</v>
      </c>
      <c r="D7895" s="9" t="s">
        <v>39</v>
      </c>
      <c r="E7895" s="9" t="s">
        <v>38</v>
      </c>
      <c r="F7895" s="9">
        <v>2022</v>
      </c>
      <c r="G7895" s="9">
        <v>8</v>
      </c>
      <c r="H7895" s="9"/>
      <c r="BF7895" s="33">
        <v>77.02234</v>
      </c>
      <c r="BG7895" s="33">
        <v>75.259169999999997</v>
      </c>
      <c r="BH7895" s="33">
        <v>74.285520000000005</v>
      </c>
      <c r="BI7895" s="33">
        <v>73.746369999999999</v>
      </c>
      <c r="BJ7895" s="33">
        <v>72.702370000000002</v>
      </c>
      <c r="BK7895" s="33">
        <v>71.151210000000006</v>
      </c>
      <c r="BL7895" s="33">
        <v>70.284760000000006</v>
      </c>
      <c r="BM7895" s="33">
        <v>73.416110000000003</v>
      </c>
      <c r="BN7895" s="33">
        <v>79.5535</v>
      </c>
      <c r="BO7895" s="33">
        <v>85.100179999999995</v>
      </c>
      <c r="BP7895" s="33">
        <v>90.101929999999996</v>
      </c>
      <c r="BQ7895" s="33">
        <v>93.714910000000003</v>
      </c>
      <c r="BR7895" s="33">
        <v>95.294589999999999</v>
      </c>
      <c r="BS7895" s="33">
        <v>97.301599999999993</v>
      </c>
      <c r="BT7895" s="33">
        <v>99.422560000000004</v>
      </c>
      <c r="BU7895" s="33">
        <v>101.8954</v>
      </c>
      <c r="BV7895" s="33">
        <v>102.85339999999999</v>
      </c>
      <c r="BW7895" s="33">
        <v>102.7867</v>
      </c>
      <c r="BX7895" s="33">
        <v>100.58499999999999</v>
      </c>
      <c r="BY7895" s="33">
        <v>95.349710000000002</v>
      </c>
      <c r="BZ7895" s="33">
        <v>88.603390000000005</v>
      </c>
      <c r="CA7895" s="33">
        <v>83.456100000000006</v>
      </c>
      <c r="CB7895" s="33">
        <v>81.750240000000005</v>
      </c>
      <c r="CC7895" s="33">
        <v>79.300409999999999</v>
      </c>
      <c r="CS7895" s="34"/>
      <c r="CU7895" s="34"/>
      <c r="CX7895" s="34"/>
      <c r="DC7895" s="9">
        <v>66.841430000000003</v>
      </c>
      <c r="DD7895" s="9">
        <v>0</v>
      </c>
    </row>
    <row r="7896" spans="1:108" x14ac:dyDescent="0.25">
      <c r="A7896" s="9" t="s">
        <v>42</v>
      </c>
      <c r="B7896" s="9" t="s">
        <v>15</v>
      </c>
      <c r="C7896" s="9" t="s">
        <v>3</v>
      </c>
      <c r="D7896" s="9" t="s">
        <v>39</v>
      </c>
      <c r="E7896" s="9" t="s">
        <v>38</v>
      </c>
      <c r="F7896" s="9">
        <v>2022</v>
      </c>
      <c r="G7896" s="9">
        <v>9</v>
      </c>
      <c r="H7896" s="9"/>
      <c r="BF7896" s="33">
        <v>71.478570000000005</v>
      </c>
      <c r="BG7896" s="33">
        <v>69.167929999999998</v>
      </c>
      <c r="BH7896" s="33">
        <v>67.340429999999998</v>
      </c>
      <c r="BI7896" s="33">
        <v>66.873930000000001</v>
      </c>
      <c r="BJ7896" s="33">
        <v>66.447749999999999</v>
      </c>
      <c r="BK7896" s="33">
        <v>65.498930000000001</v>
      </c>
      <c r="BL7896" s="33">
        <v>65.161699999999996</v>
      </c>
      <c r="BM7896" s="33">
        <v>66.925449999999998</v>
      </c>
      <c r="BN7896" s="33">
        <v>73.091139999999996</v>
      </c>
      <c r="BO7896" s="33">
        <v>79.316339999999997</v>
      </c>
      <c r="BP7896" s="33">
        <v>83.985709999999997</v>
      </c>
      <c r="BQ7896" s="33">
        <v>88.304100000000005</v>
      </c>
      <c r="BR7896" s="33">
        <v>91.580079999999995</v>
      </c>
      <c r="BS7896" s="33">
        <v>93.779110000000003</v>
      </c>
      <c r="BT7896" s="33">
        <v>96.055080000000004</v>
      </c>
      <c r="BU7896" s="33">
        <v>97.541899999999998</v>
      </c>
      <c r="BV7896" s="33">
        <v>98.137429999999995</v>
      </c>
      <c r="BW7896" s="33">
        <v>98.14228</v>
      </c>
      <c r="BX7896" s="33">
        <v>93.629540000000006</v>
      </c>
      <c r="BY7896" s="33">
        <v>85.809839999999994</v>
      </c>
      <c r="BZ7896" s="33">
        <v>81.011769999999999</v>
      </c>
      <c r="CA7896" s="33">
        <v>76.748040000000003</v>
      </c>
      <c r="CB7896" s="33">
        <v>74.685209999999998</v>
      </c>
      <c r="CC7896" s="33">
        <v>73.187880000000007</v>
      </c>
      <c r="DC7896" s="9">
        <v>66.841430000000003</v>
      </c>
      <c r="DD7896" s="9">
        <v>0</v>
      </c>
    </row>
    <row r="7897" spans="1:108" x14ac:dyDescent="0.25">
      <c r="A7897" s="9" t="s">
        <v>42</v>
      </c>
      <c r="B7897" s="9" t="s">
        <v>15</v>
      </c>
      <c r="C7897" s="9" t="s">
        <v>3</v>
      </c>
      <c r="D7897" s="9" t="s">
        <v>39</v>
      </c>
      <c r="E7897" s="9" t="s">
        <v>38</v>
      </c>
      <c r="F7897" s="9">
        <v>2022</v>
      </c>
      <c r="G7897" s="9">
        <v>10</v>
      </c>
      <c r="H7897" s="9"/>
      <c r="BF7897" s="33">
        <v>64.532640000000001</v>
      </c>
      <c r="BG7897" s="33">
        <v>63.157640000000001</v>
      </c>
      <c r="BH7897" s="33">
        <v>61.946620000000003</v>
      </c>
      <c r="BI7897" s="33">
        <v>61.393859999999997</v>
      </c>
      <c r="BJ7897" s="33">
        <v>60.874380000000002</v>
      </c>
      <c r="BK7897" s="33">
        <v>60.076210000000003</v>
      </c>
      <c r="BL7897" s="33">
        <v>59.189169999999997</v>
      </c>
      <c r="BM7897" s="33">
        <v>59.454059999999998</v>
      </c>
      <c r="BN7897" s="33">
        <v>65.517120000000006</v>
      </c>
      <c r="BO7897" s="33">
        <v>73.569879999999998</v>
      </c>
      <c r="BP7897" s="33">
        <v>80.444879999999998</v>
      </c>
      <c r="BQ7897" s="33">
        <v>85.422539999999998</v>
      </c>
      <c r="BR7897" s="33">
        <v>88.981620000000007</v>
      </c>
      <c r="BS7897" s="33">
        <v>91.411119999999997</v>
      </c>
      <c r="BT7897" s="33">
        <v>93.626739999999998</v>
      </c>
      <c r="BU7897" s="33">
        <v>95.510930000000002</v>
      </c>
      <c r="BV7897" s="33">
        <v>96.003479999999996</v>
      </c>
      <c r="BW7897" s="33">
        <v>94.717359999999999</v>
      </c>
      <c r="BX7897" s="33">
        <v>87.068269999999998</v>
      </c>
      <c r="BY7897" s="33">
        <v>78.559089999999998</v>
      </c>
      <c r="BZ7897" s="33">
        <v>73.929490000000001</v>
      </c>
      <c r="CA7897" s="33">
        <v>71.376739999999998</v>
      </c>
      <c r="CB7897" s="33">
        <v>69.461029999999994</v>
      </c>
      <c r="CC7897" s="33">
        <v>67.533259999999999</v>
      </c>
      <c r="DC7897" s="9">
        <v>66.841430000000003</v>
      </c>
      <c r="DD7897" s="9">
        <v>0</v>
      </c>
    </row>
    <row r="7898" spans="1:108" x14ac:dyDescent="0.25">
      <c r="A7898" s="9" t="s">
        <v>42</v>
      </c>
      <c r="B7898" s="9" t="s">
        <v>15</v>
      </c>
      <c r="C7898" s="9" t="s">
        <v>3</v>
      </c>
      <c r="D7898" s="9" t="s">
        <v>39</v>
      </c>
      <c r="E7898" s="9" t="s">
        <v>38</v>
      </c>
      <c r="F7898" s="9">
        <v>2023</v>
      </c>
      <c r="G7898" s="9">
        <v>5</v>
      </c>
      <c r="H7898" s="9"/>
      <c r="BF7898" s="33">
        <v>74.621160000000003</v>
      </c>
      <c r="BG7898" s="33">
        <v>72.49324</v>
      </c>
      <c r="BH7898" s="33">
        <v>70.880960000000002</v>
      </c>
      <c r="BI7898" s="33">
        <v>69.753510000000006</v>
      </c>
      <c r="BJ7898" s="33">
        <v>69.793199999999999</v>
      </c>
      <c r="BK7898" s="33">
        <v>67.598280000000003</v>
      </c>
      <c r="BL7898" s="33">
        <v>67.949119999999994</v>
      </c>
      <c r="BM7898" s="33">
        <v>72.561509999999998</v>
      </c>
      <c r="BN7898" s="33">
        <v>77.614249999999998</v>
      </c>
      <c r="BO7898" s="33">
        <v>82.537570000000002</v>
      </c>
      <c r="BP7898" s="33">
        <v>87.117180000000005</v>
      </c>
      <c r="BQ7898" s="33">
        <v>90.616479999999996</v>
      </c>
      <c r="BR7898" s="33">
        <v>93.051829999999995</v>
      </c>
      <c r="BS7898" s="33">
        <v>95.088009999999997</v>
      </c>
      <c r="BT7898" s="33">
        <v>96.647180000000006</v>
      </c>
      <c r="BU7898" s="33">
        <v>97.574709999999996</v>
      </c>
      <c r="BV7898" s="33">
        <v>98.165859999999995</v>
      </c>
      <c r="BW7898" s="33">
        <v>98.447839999999999</v>
      </c>
      <c r="BX7898" s="33">
        <v>97.379570000000001</v>
      </c>
      <c r="BY7898" s="33">
        <v>92.079279999999997</v>
      </c>
      <c r="BZ7898" s="33">
        <v>84.967690000000005</v>
      </c>
      <c r="CA7898" s="33">
        <v>80.742429999999999</v>
      </c>
      <c r="CB7898" s="33">
        <v>78.183840000000004</v>
      </c>
      <c r="CC7898" s="33">
        <v>75.660269999999997</v>
      </c>
      <c r="DC7898" s="9">
        <v>66.841430000000003</v>
      </c>
      <c r="DD7898" s="9">
        <v>0</v>
      </c>
    </row>
    <row r="7899" spans="1:108" x14ac:dyDescent="0.25">
      <c r="A7899" s="9" t="s">
        <v>42</v>
      </c>
      <c r="B7899" s="9" t="s">
        <v>15</v>
      </c>
      <c r="C7899" s="9" t="s">
        <v>3</v>
      </c>
      <c r="D7899" s="9" t="s">
        <v>39</v>
      </c>
      <c r="E7899" s="9" t="s">
        <v>38</v>
      </c>
      <c r="F7899" s="9">
        <v>2023</v>
      </c>
      <c r="G7899" s="9">
        <v>6</v>
      </c>
      <c r="H7899" s="9"/>
      <c r="BF7899" s="33">
        <v>72.411069999999995</v>
      </c>
      <c r="BG7899" s="33">
        <v>70.482960000000006</v>
      </c>
      <c r="BH7899" s="33">
        <v>69.639949999999999</v>
      </c>
      <c r="BI7899" s="33">
        <v>68.470910000000003</v>
      </c>
      <c r="BJ7899" s="33">
        <v>67.932280000000006</v>
      </c>
      <c r="BK7899" s="33">
        <v>67.446160000000006</v>
      </c>
      <c r="BL7899" s="33">
        <v>68.835599999999999</v>
      </c>
      <c r="BM7899" s="33">
        <v>72.908810000000003</v>
      </c>
      <c r="BN7899" s="33">
        <v>77.854050000000001</v>
      </c>
      <c r="BO7899" s="33">
        <v>82.92474</v>
      </c>
      <c r="BP7899" s="33">
        <v>86.913269999999997</v>
      </c>
      <c r="BQ7899" s="33">
        <v>90.450040000000001</v>
      </c>
      <c r="BR7899" s="33">
        <v>93.437280000000001</v>
      </c>
      <c r="BS7899" s="33">
        <v>96.023570000000007</v>
      </c>
      <c r="BT7899" s="33">
        <v>98.009690000000006</v>
      </c>
      <c r="BU7899" s="33">
        <v>99.596639999999994</v>
      </c>
      <c r="BV7899" s="33">
        <v>100.70950000000001</v>
      </c>
      <c r="BW7899" s="33">
        <v>101.1678</v>
      </c>
      <c r="BX7899" s="33">
        <v>100.6237</v>
      </c>
      <c r="BY7899" s="33">
        <v>96.52449</v>
      </c>
      <c r="BZ7899" s="33">
        <v>88.679720000000003</v>
      </c>
      <c r="CA7899" s="33">
        <v>82.94726</v>
      </c>
      <c r="CB7899" s="33">
        <v>79.402010000000004</v>
      </c>
      <c r="CC7899" s="33">
        <v>77.728070000000002</v>
      </c>
      <c r="DC7899" s="9">
        <v>66.841430000000003</v>
      </c>
      <c r="DD7899" s="9">
        <v>0</v>
      </c>
    </row>
    <row r="7900" spans="1:108" x14ac:dyDescent="0.25">
      <c r="A7900" s="9" t="s">
        <v>42</v>
      </c>
      <c r="B7900" s="9" t="s">
        <v>15</v>
      </c>
      <c r="C7900" s="9" t="s">
        <v>3</v>
      </c>
      <c r="D7900" s="9" t="s">
        <v>39</v>
      </c>
      <c r="E7900" s="9" t="s">
        <v>38</v>
      </c>
      <c r="F7900" s="9">
        <v>2023</v>
      </c>
      <c r="G7900" s="9">
        <v>7</v>
      </c>
      <c r="H7900" s="9"/>
      <c r="BF7900" s="33">
        <v>80.074939999999998</v>
      </c>
      <c r="BG7900" s="33">
        <v>78.647069999999999</v>
      </c>
      <c r="BH7900" s="33">
        <v>76.915949999999995</v>
      </c>
      <c r="BI7900" s="33">
        <v>75.480369999999994</v>
      </c>
      <c r="BJ7900" s="33">
        <v>73.231470000000002</v>
      </c>
      <c r="BK7900" s="33">
        <v>71.956000000000003</v>
      </c>
      <c r="BL7900" s="33">
        <v>72.718350000000001</v>
      </c>
      <c r="BM7900" s="33">
        <v>77.00076</v>
      </c>
      <c r="BN7900" s="33">
        <v>81.874219999999994</v>
      </c>
      <c r="BO7900" s="33">
        <v>85.295839999999998</v>
      </c>
      <c r="BP7900" s="33">
        <v>89.609089999999995</v>
      </c>
      <c r="BQ7900" s="33">
        <v>92.954769999999996</v>
      </c>
      <c r="BR7900" s="33">
        <v>96.521169999999998</v>
      </c>
      <c r="BS7900" s="33">
        <v>99.219099999999997</v>
      </c>
      <c r="BT7900" s="33">
        <v>101.5544</v>
      </c>
      <c r="BU7900" s="33">
        <v>102.4691</v>
      </c>
      <c r="BV7900" s="33">
        <v>103.4765</v>
      </c>
      <c r="BW7900" s="33">
        <v>103.29089999999999</v>
      </c>
      <c r="BX7900" s="33">
        <v>102.1979</v>
      </c>
      <c r="BY7900" s="33">
        <v>98.483080000000001</v>
      </c>
      <c r="BZ7900" s="33">
        <v>91.688739999999996</v>
      </c>
      <c r="CA7900" s="33">
        <v>87.159829999999999</v>
      </c>
      <c r="CB7900" s="33">
        <v>82.592269999999999</v>
      </c>
      <c r="CC7900" s="33">
        <v>81.378559999999993</v>
      </c>
      <c r="DC7900" s="9">
        <v>66.841430000000003</v>
      </c>
      <c r="DD7900" s="9">
        <v>0</v>
      </c>
    </row>
    <row r="7901" spans="1:108" x14ac:dyDescent="0.25">
      <c r="A7901" s="9" t="s">
        <v>42</v>
      </c>
      <c r="B7901" s="9" t="s">
        <v>15</v>
      </c>
      <c r="C7901" s="9" t="s">
        <v>3</v>
      </c>
      <c r="D7901" s="9" t="s">
        <v>39</v>
      </c>
      <c r="E7901" s="9" t="s">
        <v>38</v>
      </c>
      <c r="F7901" s="9">
        <v>2023</v>
      </c>
      <c r="G7901" s="9">
        <v>8</v>
      </c>
      <c r="H7901" s="9"/>
      <c r="BF7901" s="33">
        <v>77.02234</v>
      </c>
      <c r="BG7901" s="33">
        <v>75.259169999999997</v>
      </c>
      <c r="BH7901" s="33">
        <v>74.285520000000005</v>
      </c>
      <c r="BI7901" s="33">
        <v>73.746369999999999</v>
      </c>
      <c r="BJ7901" s="33">
        <v>72.702370000000002</v>
      </c>
      <c r="BK7901" s="33">
        <v>71.151210000000006</v>
      </c>
      <c r="BL7901" s="33">
        <v>70.284760000000006</v>
      </c>
      <c r="BM7901" s="33">
        <v>73.416110000000003</v>
      </c>
      <c r="BN7901" s="33">
        <v>79.5535</v>
      </c>
      <c r="BO7901" s="33">
        <v>85.100179999999995</v>
      </c>
      <c r="BP7901" s="33">
        <v>90.101929999999996</v>
      </c>
      <c r="BQ7901" s="33">
        <v>93.714910000000003</v>
      </c>
      <c r="BR7901" s="33">
        <v>95.294589999999999</v>
      </c>
      <c r="BS7901" s="33">
        <v>97.301599999999993</v>
      </c>
      <c r="BT7901" s="33">
        <v>99.422560000000004</v>
      </c>
      <c r="BU7901" s="33">
        <v>101.8954</v>
      </c>
      <c r="BV7901" s="33">
        <v>102.85339999999999</v>
      </c>
      <c r="BW7901" s="33">
        <v>102.7867</v>
      </c>
      <c r="BX7901" s="33">
        <v>100.58499999999999</v>
      </c>
      <c r="BY7901" s="33">
        <v>95.349710000000002</v>
      </c>
      <c r="BZ7901" s="33">
        <v>88.603390000000005</v>
      </c>
      <c r="CA7901" s="33">
        <v>83.456100000000006</v>
      </c>
      <c r="CB7901" s="33">
        <v>81.750240000000005</v>
      </c>
      <c r="CC7901" s="33">
        <v>79.300409999999999</v>
      </c>
      <c r="CS7901" s="34"/>
      <c r="CU7901" s="34"/>
      <c r="CX7901" s="34"/>
      <c r="DC7901" s="9">
        <v>66.841430000000003</v>
      </c>
      <c r="DD7901" s="9">
        <v>0</v>
      </c>
    </row>
    <row r="7902" spans="1:108" x14ac:dyDescent="0.25">
      <c r="A7902" s="9" t="s">
        <v>42</v>
      </c>
      <c r="B7902" s="9" t="s">
        <v>15</v>
      </c>
      <c r="C7902" s="9" t="s">
        <v>3</v>
      </c>
      <c r="D7902" s="9" t="s">
        <v>39</v>
      </c>
      <c r="E7902" s="9" t="s">
        <v>38</v>
      </c>
      <c r="F7902" s="9">
        <v>2023</v>
      </c>
      <c r="G7902" s="9">
        <v>9</v>
      </c>
      <c r="H7902" s="9"/>
      <c r="BF7902" s="33">
        <v>71.478570000000005</v>
      </c>
      <c r="BG7902" s="33">
        <v>69.167929999999998</v>
      </c>
      <c r="BH7902" s="33">
        <v>67.340429999999998</v>
      </c>
      <c r="BI7902" s="33">
        <v>66.873930000000001</v>
      </c>
      <c r="BJ7902" s="33">
        <v>66.447749999999999</v>
      </c>
      <c r="BK7902" s="33">
        <v>65.498930000000001</v>
      </c>
      <c r="BL7902" s="33">
        <v>65.161699999999996</v>
      </c>
      <c r="BM7902" s="33">
        <v>66.925449999999998</v>
      </c>
      <c r="BN7902" s="33">
        <v>73.091139999999996</v>
      </c>
      <c r="BO7902" s="33">
        <v>79.316339999999997</v>
      </c>
      <c r="BP7902" s="33">
        <v>83.985709999999997</v>
      </c>
      <c r="BQ7902" s="33">
        <v>88.304100000000005</v>
      </c>
      <c r="BR7902" s="33">
        <v>91.580079999999995</v>
      </c>
      <c r="BS7902" s="33">
        <v>93.779110000000003</v>
      </c>
      <c r="BT7902" s="33">
        <v>96.055080000000004</v>
      </c>
      <c r="BU7902" s="33">
        <v>97.541899999999998</v>
      </c>
      <c r="BV7902" s="33">
        <v>98.137429999999995</v>
      </c>
      <c r="BW7902" s="33">
        <v>98.14228</v>
      </c>
      <c r="BX7902" s="33">
        <v>93.629540000000006</v>
      </c>
      <c r="BY7902" s="33">
        <v>85.809839999999994</v>
      </c>
      <c r="BZ7902" s="33">
        <v>81.011769999999999</v>
      </c>
      <c r="CA7902" s="33">
        <v>76.748040000000003</v>
      </c>
      <c r="CB7902" s="33">
        <v>74.685209999999998</v>
      </c>
      <c r="CC7902" s="33">
        <v>73.187880000000007</v>
      </c>
      <c r="DC7902" s="9">
        <v>66.841430000000003</v>
      </c>
      <c r="DD7902" s="9">
        <v>0</v>
      </c>
    </row>
    <row r="7903" spans="1:108" x14ac:dyDescent="0.25">
      <c r="A7903" s="9" t="s">
        <v>42</v>
      </c>
      <c r="B7903" s="9" t="s">
        <v>15</v>
      </c>
      <c r="C7903" s="9" t="s">
        <v>3</v>
      </c>
      <c r="D7903" s="9" t="s">
        <v>39</v>
      </c>
      <c r="E7903" s="9" t="s">
        <v>38</v>
      </c>
      <c r="F7903" s="9">
        <v>2023</v>
      </c>
      <c r="G7903" s="9">
        <v>10</v>
      </c>
      <c r="H7903" s="9"/>
      <c r="BF7903" s="33">
        <v>64.532640000000001</v>
      </c>
      <c r="BG7903" s="33">
        <v>63.157640000000001</v>
      </c>
      <c r="BH7903" s="33">
        <v>61.946620000000003</v>
      </c>
      <c r="BI7903" s="33">
        <v>61.393859999999997</v>
      </c>
      <c r="BJ7903" s="33">
        <v>60.874380000000002</v>
      </c>
      <c r="BK7903" s="33">
        <v>60.076210000000003</v>
      </c>
      <c r="BL7903" s="33">
        <v>59.189169999999997</v>
      </c>
      <c r="BM7903" s="33">
        <v>59.454059999999998</v>
      </c>
      <c r="BN7903" s="33">
        <v>65.517120000000006</v>
      </c>
      <c r="BO7903" s="33">
        <v>73.569879999999998</v>
      </c>
      <c r="BP7903" s="33">
        <v>80.444879999999998</v>
      </c>
      <c r="BQ7903" s="33">
        <v>85.422539999999998</v>
      </c>
      <c r="BR7903" s="33">
        <v>88.981620000000007</v>
      </c>
      <c r="BS7903" s="33">
        <v>91.411119999999997</v>
      </c>
      <c r="BT7903" s="33">
        <v>93.626739999999998</v>
      </c>
      <c r="BU7903" s="33">
        <v>95.510930000000002</v>
      </c>
      <c r="BV7903" s="33">
        <v>96.003479999999996</v>
      </c>
      <c r="BW7903" s="33">
        <v>94.717359999999999</v>
      </c>
      <c r="BX7903" s="33">
        <v>87.068269999999998</v>
      </c>
      <c r="BY7903" s="33">
        <v>78.559089999999998</v>
      </c>
      <c r="BZ7903" s="33">
        <v>73.929490000000001</v>
      </c>
      <c r="CA7903" s="33">
        <v>71.376739999999998</v>
      </c>
      <c r="CB7903" s="33">
        <v>69.461029999999994</v>
      </c>
      <c r="CC7903" s="33">
        <v>67.533259999999999</v>
      </c>
      <c r="DC7903" s="9">
        <v>66.841430000000003</v>
      </c>
      <c r="DD7903" s="9">
        <v>0</v>
      </c>
    </row>
    <row r="7904" spans="1:108" x14ac:dyDescent="0.25">
      <c r="A7904" s="9" t="s">
        <v>42</v>
      </c>
      <c r="B7904" s="9" t="s">
        <v>15</v>
      </c>
      <c r="C7904" s="9" t="s">
        <v>3</v>
      </c>
      <c r="D7904" s="9" t="s">
        <v>39</v>
      </c>
      <c r="E7904" s="9" t="s">
        <v>38</v>
      </c>
      <c r="F7904" s="9">
        <v>2024</v>
      </c>
      <c r="G7904" s="9">
        <v>5</v>
      </c>
      <c r="H7904" s="9"/>
      <c r="BF7904" s="33">
        <v>74.621160000000003</v>
      </c>
      <c r="BG7904" s="33">
        <v>72.49324</v>
      </c>
      <c r="BH7904" s="33">
        <v>70.880960000000002</v>
      </c>
      <c r="BI7904" s="33">
        <v>69.753510000000006</v>
      </c>
      <c r="BJ7904" s="33">
        <v>69.793199999999999</v>
      </c>
      <c r="BK7904" s="33">
        <v>67.598280000000003</v>
      </c>
      <c r="BL7904" s="33">
        <v>67.949119999999994</v>
      </c>
      <c r="BM7904" s="33">
        <v>72.561509999999998</v>
      </c>
      <c r="BN7904" s="33">
        <v>77.614249999999998</v>
      </c>
      <c r="BO7904" s="33">
        <v>82.537570000000002</v>
      </c>
      <c r="BP7904" s="33">
        <v>87.117180000000005</v>
      </c>
      <c r="BQ7904" s="33">
        <v>90.616479999999996</v>
      </c>
      <c r="BR7904" s="33">
        <v>93.051829999999995</v>
      </c>
      <c r="BS7904" s="33">
        <v>95.088009999999997</v>
      </c>
      <c r="BT7904" s="33">
        <v>96.647180000000006</v>
      </c>
      <c r="BU7904" s="33">
        <v>97.574709999999996</v>
      </c>
      <c r="BV7904" s="33">
        <v>98.165859999999995</v>
      </c>
      <c r="BW7904" s="33">
        <v>98.447839999999999</v>
      </c>
      <c r="BX7904" s="33">
        <v>97.379570000000001</v>
      </c>
      <c r="BY7904" s="33">
        <v>92.079279999999997</v>
      </c>
      <c r="BZ7904" s="33">
        <v>84.967690000000005</v>
      </c>
      <c r="CA7904" s="33">
        <v>80.742429999999999</v>
      </c>
      <c r="CB7904" s="33">
        <v>78.183840000000004</v>
      </c>
      <c r="CC7904" s="33">
        <v>75.660269999999997</v>
      </c>
      <c r="DC7904" s="9">
        <v>66.841430000000003</v>
      </c>
      <c r="DD7904" s="9">
        <v>0</v>
      </c>
    </row>
    <row r="7905" spans="1:108" x14ac:dyDescent="0.25">
      <c r="A7905" s="9" t="s">
        <v>42</v>
      </c>
      <c r="B7905" s="9" t="s">
        <v>15</v>
      </c>
      <c r="C7905" s="9" t="s">
        <v>3</v>
      </c>
      <c r="D7905" s="9" t="s">
        <v>39</v>
      </c>
      <c r="E7905" s="9" t="s">
        <v>38</v>
      </c>
      <c r="F7905" s="9">
        <v>2024</v>
      </c>
      <c r="G7905" s="9">
        <v>6</v>
      </c>
      <c r="H7905" s="9"/>
      <c r="BF7905" s="33">
        <v>72.411069999999995</v>
      </c>
      <c r="BG7905" s="33">
        <v>70.482960000000006</v>
      </c>
      <c r="BH7905" s="33">
        <v>69.639949999999999</v>
      </c>
      <c r="BI7905" s="33">
        <v>68.470910000000003</v>
      </c>
      <c r="BJ7905" s="33">
        <v>67.932280000000006</v>
      </c>
      <c r="BK7905" s="33">
        <v>67.446160000000006</v>
      </c>
      <c r="BL7905" s="33">
        <v>68.835599999999999</v>
      </c>
      <c r="BM7905" s="33">
        <v>72.908810000000003</v>
      </c>
      <c r="BN7905" s="33">
        <v>77.854050000000001</v>
      </c>
      <c r="BO7905" s="33">
        <v>82.92474</v>
      </c>
      <c r="BP7905" s="33">
        <v>86.913269999999997</v>
      </c>
      <c r="BQ7905" s="33">
        <v>90.450040000000001</v>
      </c>
      <c r="BR7905" s="33">
        <v>93.437280000000001</v>
      </c>
      <c r="BS7905" s="33">
        <v>96.023570000000007</v>
      </c>
      <c r="BT7905" s="33">
        <v>98.009690000000006</v>
      </c>
      <c r="BU7905" s="33">
        <v>99.596639999999994</v>
      </c>
      <c r="BV7905" s="33">
        <v>100.70950000000001</v>
      </c>
      <c r="BW7905" s="33">
        <v>101.1678</v>
      </c>
      <c r="BX7905" s="33">
        <v>100.6237</v>
      </c>
      <c r="BY7905" s="33">
        <v>96.52449</v>
      </c>
      <c r="BZ7905" s="33">
        <v>88.679720000000003</v>
      </c>
      <c r="CA7905" s="33">
        <v>82.94726</v>
      </c>
      <c r="CB7905" s="33">
        <v>79.402010000000004</v>
      </c>
      <c r="CC7905" s="33">
        <v>77.728070000000002</v>
      </c>
      <c r="DC7905" s="9">
        <v>66.841430000000003</v>
      </c>
      <c r="DD7905" s="9">
        <v>0</v>
      </c>
    </row>
    <row r="7906" spans="1:108" x14ac:dyDescent="0.25">
      <c r="A7906" s="9" t="s">
        <v>42</v>
      </c>
      <c r="B7906" s="9" t="s">
        <v>15</v>
      </c>
      <c r="C7906" s="9" t="s">
        <v>3</v>
      </c>
      <c r="D7906" s="9" t="s">
        <v>39</v>
      </c>
      <c r="E7906" s="9" t="s">
        <v>38</v>
      </c>
      <c r="F7906" s="9">
        <v>2024</v>
      </c>
      <c r="G7906" s="9">
        <v>7</v>
      </c>
      <c r="H7906" s="9"/>
      <c r="BF7906" s="33">
        <v>80.074939999999998</v>
      </c>
      <c r="BG7906" s="33">
        <v>78.647069999999999</v>
      </c>
      <c r="BH7906" s="33">
        <v>76.915949999999995</v>
      </c>
      <c r="BI7906" s="33">
        <v>75.480369999999994</v>
      </c>
      <c r="BJ7906" s="33">
        <v>73.231470000000002</v>
      </c>
      <c r="BK7906" s="33">
        <v>71.956000000000003</v>
      </c>
      <c r="BL7906" s="33">
        <v>72.718350000000001</v>
      </c>
      <c r="BM7906" s="33">
        <v>77.00076</v>
      </c>
      <c r="BN7906" s="33">
        <v>81.874219999999994</v>
      </c>
      <c r="BO7906" s="33">
        <v>85.295839999999998</v>
      </c>
      <c r="BP7906" s="33">
        <v>89.609089999999995</v>
      </c>
      <c r="BQ7906" s="33">
        <v>92.954769999999996</v>
      </c>
      <c r="BR7906" s="33">
        <v>96.521169999999998</v>
      </c>
      <c r="BS7906" s="33">
        <v>99.219099999999997</v>
      </c>
      <c r="BT7906" s="33">
        <v>101.5544</v>
      </c>
      <c r="BU7906" s="33">
        <v>102.4691</v>
      </c>
      <c r="BV7906" s="33">
        <v>103.4765</v>
      </c>
      <c r="BW7906" s="33">
        <v>103.29089999999999</v>
      </c>
      <c r="BX7906" s="33">
        <v>102.1979</v>
      </c>
      <c r="BY7906" s="33">
        <v>98.483080000000001</v>
      </c>
      <c r="BZ7906" s="33">
        <v>91.688739999999996</v>
      </c>
      <c r="CA7906" s="33">
        <v>87.159829999999999</v>
      </c>
      <c r="CB7906" s="33">
        <v>82.592269999999999</v>
      </c>
      <c r="CC7906" s="33">
        <v>81.378559999999993</v>
      </c>
      <c r="DC7906" s="9">
        <v>66.841430000000003</v>
      </c>
      <c r="DD7906" s="9">
        <v>0</v>
      </c>
    </row>
    <row r="7907" spans="1:108" x14ac:dyDescent="0.25">
      <c r="A7907" s="9" t="s">
        <v>42</v>
      </c>
      <c r="B7907" s="9" t="s">
        <v>15</v>
      </c>
      <c r="C7907" s="9" t="s">
        <v>3</v>
      </c>
      <c r="D7907" s="9" t="s">
        <v>39</v>
      </c>
      <c r="E7907" s="9" t="s">
        <v>38</v>
      </c>
      <c r="F7907" s="9">
        <v>2024</v>
      </c>
      <c r="G7907" s="9">
        <v>8</v>
      </c>
      <c r="H7907" s="9"/>
      <c r="BF7907" s="33">
        <v>77.02234</v>
      </c>
      <c r="BG7907" s="33">
        <v>75.259169999999997</v>
      </c>
      <c r="BH7907" s="33">
        <v>74.285520000000005</v>
      </c>
      <c r="BI7907" s="33">
        <v>73.746369999999999</v>
      </c>
      <c r="BJ7907" s="33">
        <v>72.702370000000002</v>
      </c>
      <c r="BK7907" s="33">
        <v>71.151210000000006</v>
      </c>
      <c r="BL7907" s="33">
        <v>70.284760000000006</v>
      </c>
      <c r="BM7907" s="33">
        <v>73.416110000000003</v>
      </c>
      <c r="BN7907" s="33">
        <v>79.5535</v>
      </c>
      <c r="BO7907" s="33">
        <v>85.100179999999995</v>
      </c>
      <c r="BP7907" s="33">
        <v>90.101929999999996</v>
      </c>
      <c r="BQ7907" s="33">
        <v>93.714910000000003</v>
      </c>
      <c r="BR7907" s="33">
        <v>95.294589999999999</v>
      </c>
      <c r="BS7907" s="33">
        <v>97.301599999999993</v>
      </c>
      <c r="BT7907" s="33">
        <v>99.422560000000004</v>
      </c>
      <c r="BU7907" s="33">
        <v>101.8954</v>
      </c>
      <c r="BV7907" s="33">
        <v>102.85339999999999</v>
      </c>
      <c r="BW7907" s="33">
        <v>102.7867</v>
      </c>
      <c r="BX7907" s="33">
        <v>100.58499999999999</v>
      </c>
      <c r="BY7907" s="33">
        <v>95.349710000000002</v>
      </c>
      <c r="BZ7907" s="33">
        <v>88.603390000000005</v>
      </c>
      <c r="CA7907" s="33">
        <v>83.456100000000006</v>
      </c>
      <c r="CB7907" s="33">
        <v>81.750240000000005</v>
      </c>
      <c r="CC7907" s="33">
        <v>79.300409999999999</v>
      </c>
      <c r="CS7907" s="34"/>
      <c r="CU7907" s="34"/>
      <c r="CX7907" s="34"/>
      <c r="CY7907" s="34"/>
      <c r="DC7907" s="9">
        <v>66.841430000000003</v>
      </c>
      <c r="DD7907" s="9">
        <v>0</v>
      </c>
    </row>
    <row r="7908" spans="1:108" x14ac:dyDescent="0.25">
      <c r="A7908" s="9" t="s">
        <v>42</v>
      </c>
      <c r="B7908" s="9" t="s">
        <v>15</v>
      </c>
      <c r="C7908" s="9" t="s">
        <v>3</v>
      </c>
      <c r="D7908" s="9" t="s">
        <v>39</v>
      </c>
      <c r="E7908" s="9" t="s">
        <v>38</v>
      </c>
      <c r="F7908" s="9">
        <v>2024</v>
      </c>
      <c r="G7908" s="9">
        <v>9</v>
      </c>
      <c r="H7908" s="9"/>
      <c r="BF7908" s="33">
        <v>71.478570000000005</v>
      </c>
      <c r="BG7908" s="33">
        <v>69.167929999999998</v>
      </c>
      <c r="BH7908" s="33">
        <v>67.340429999999998</v>
      </c>
      <c r="BI7908" s="33">
        <v>66.873930000000001</v>
      </c>
      <c r="BJ7908" s="33">
        <v>66.447749999999999</v>
      </c>
      <c r="BK7908" s="33">
        <v>65.498930000000001</v>
      </c>
      <c r="BL7908" s="33">
        <v>65.161699999999996</v>
      </c>
      <c r="BM7908" s="33">
        <v>66.925449999999998</v>
      </c>
      <c r="BN7908" s="33">
        <v>73.091139999999996</v>
      </c>
      <c r="BO7908" s="33">
        <v>79.316339999999997</v>
      </c>
      <c r="BP7908" s="33">
        <v>83.985709999999997</v>
      </c>
      <c r="BQ7908" s="33">
        <v>88.304100000000005</v>
      </c>
      <c r="BR7908" s="33">
        <v>91.580079999999995</v>
      </c>
      <c r="BS7908" s="33">
        <v>93.779110000000003</v>
      </c>
      <c r="BT7908" s="33">
        <v>96.055080000000004</v>
      </c>
      <c r="BU7908" s="33">
        <v>97.541899999999998</v>
      </c>
      <c r="BV7908" s="33">
        <v>98.137429999999995</v>
      </c>
      <c r="BW7908" s="33">
        <v>98.14228</v>
      </c>
      <c r="BX7908" s="33">
        <v>93.629540000000006</v>
      </c>
      <c r="BY7908" s="33">
        <v>85.809839999999994</v>
      </c>
      <c r="BZ7908" s="33">
        <v>81.011769999999999</v>
      </c>
      <c r="CA7908" s="33">
        <v>76.748040000000003</v>
      </c>
      <c r="CB7908" s="33">
        <v>74.685209999999998</v>
      </c>
      <c r="CC7908" s="33">
        <v>73.187880000000007</v>
      </c>
      <c r="DC7908" s="9">
        <v>66.841430000000003</v>
      </c>
      <c r="DD7908" s="9">
        <v>0</v>
      </c>
    </row>
    <row r="7909" spans="1:108" x14ac:dyDescent="0.25">
      <c r="A7909" s="9" t="s">
        <v>42</v>
      </c>
      <c r="B7909" s="9" t="s">
        <v>15</v>
      </c>
      <c r="C7909" s="9" t="s">
        <v>3</v>
      </c>
      <c r="D7909" s="9" t="s">
        <v>39</v>
      </c>
      <c r="E7909" s="9" t="s">
        <v>38</v>
      </c>
      <c r="F7909" s="9">
        <v>2024</v>
      </c>
      <c r="G7909" s="9">
        <v>10</v>
      </c>
      <c r="H7909" s="9"/>
      <c r="BF7909" s="33">
        <v>64.532640000000001</v>
      </c>
      <c r="BG7909" s="33">
        <v>63.157640000000001</v>
      </c>
      <c r="BH7909" s="33">
        <v>61.946620000000003</v>
      </c>
      <c r="BI7909" s="33">
        <v>61.393859999999997</v>
      </c>
      <c r="BJ7909" s="33">
        <v>60.874380000000002</v>
      </c>
      <c r="BK7909" s="33">
        <v>60.076210000000003</v>
      </c>
      <c r="BL7909" s="33">
        <v>59.189169999999997</v>
      </c>
      <c r="BM7909" s="33">
        <v>59.454059999999998</v>
      </c>
      <c r="BN7909" s="33">
        <v>65.517120000000006</v>
      </c>
      <c r="BO7909" s="33">
        <v>73.569879999999998</v>
      </c>
      <c r="BP7909" s="33">
        <v>80.444879999999998</v>
      </c>
      <c r="BQ7909" s="33">
        <v>85.422539999999998</v>
      </c>
      <c r="BR7909" s="33">
        <v>88.981620000000007</v>
      </c>
      <c r="BS7909" s="33">
        <v>91.411119999999997</v>
      </c>
      <c r="BT7909" s="33">
        <v>93.626739999999998</v>
      </c>
      <c r="BU7909" s="33">
        <v>95.510930000000002</v>
      </c>
      <c r="BV7909" s="33">
        <v>96.003479999999996</v>
      </c>
      <c r="BW7909" s="33">
        <v>94.717359999999999</v>
      </c>
      <c r="BX7909" s="33">
        <v>87.068269999999998</v>
      </c>
      <c r="BY7909" s="33">
        <v>78.559089999999998</v>
      </c>
      <c r="BZ7909" s="33">
        <v>73.929490000000001</v>
      </c>
      <c r="CA7909" s="33">
        <v>71.376739999999998</v>
      </c>
      <c r="CB7909" s="33">
        <v>69.461029999999994</v>
      </c>
      <c r="CC7909" s="33">
        <v>67.533259999999999</v>
      </c>
      <c r="DC7909" s="9">
        <v>66.841430000000003</v>
      </c>
      <c r="DD7909" s="9">
        <v>0</v>
      </c>
    </row>
    <row r="7910" spans="1:108" x14ac:dyDescent="0.25">
      <c r="A7910" s="9" t="s">
        <v>42</v>
      </c>
      <c r="B7910" s="9" t="s">
        <v>15</v>
      </c>
      <c r="C7910" s="9" t="s">
        <v>3</v>
      </c>
      <c r="D7910" s="9" t="s">
        <v>39</v>
      </c>
      <c r="E7910" s="9" t="s">
        <v>38</v>
      </c>
      <c r="F7910" s="9">
        <v>2025</v>
      </c>
      <c r="G7910" s="9">
        <v>5</v>
      </c>
      <c r="H7910" s="9"/>
      <c r="BF7910" s="33">
        <v>74.621160000000003</v>
      </c>
      <c r="BG7910" s="33">
        <v>72.49324</v>
      </c>
      <c r="BH7910" s="33">
        <v>70.880960000000002</v>
      </c>
      <c r="BI7910" s="33">
        <v>69.753510000000006</v>
      </c>
      <c r="BJ7910" s="33">
        <v>69.793199999999999</v>
      </c>
      <c r="BK7910" s="33">
        <v>67.598280000000003</v>
      </c>
      <c r="BL7910" s="33">
        <v>67.949119999999994</v>
      </c>
      <c r="BM7910" s="33">
        <v>72.561509999999998</v>
      </c>
      <c r="BN7910" s="33">
        <v>77.614249999999998</v>
      </c>
      <c r="BO7910" s="33">
        <v>82.537570000000002</v>
      </c>
      <c r="BP7910" s="33">
        <v>87.117180000000005</v>
      </c>
      <c r="BQ7910" s="33">
        <v>90.616479999999996</v>
      </c>
      <c r="BR7910" s="33">
        <v>93.051829999999995</v>
      </c>
      <c r="BS7910" s="33">
        <v>95.088009999999997</v>
      </c>
      <c r="BT7910" s="33">
        <v>96.647180000000006</v>
      </c>
      <c r="BU7910" s="33">
        <v>97.574709999999996</v>
      </c>
      <c r="BV7910" s="33">
        <v>98.165859999999995</v>
      </c>
      <c r="BW7910" s="33">
        <v>98.447839999999999</v>
      </c>
      <c r="BX7910" s="33">
        <v>97.379570000000001</v>
      </c>
      <c r="BY7910" s="33">
        <v>92.079279999999997</v>
      </c>
      <c r="BZ7910" s="33">
        <v>84.967690000000005</v>
      </c>
      <c r="CA7910" s="33">
        <v>80.742429999999999</v>
      </c>
      <c r="CB7910" s="33">
        <v>78.183840000000004</v>
      </c>
      <c r="CC7910" s="33">
        <v>75.660269999999997</v>
      </c>
      <c r="DC7910" s="9">
        <v>66.841430000000003</v>
      </c>
      <c r="DD7910" s="9">
        <v>0</v>
      </c>
    </row>
    <row r="7911" spans="1:108" x14ac:dyDescent="0.25">
      <c r="A7911" s="9" t="s">
        <v>42</v>
      </c>
      <c r="B7911" s="9" t="s">
        <v>15</v>
      </c>
      <c r="C7911" s="9" t="s">
        <v>3</v>
      </c>
      <c r="D7911" s="9" t="s">
        <v>39</v>
      </c>
      <c r="E7911" s="9" t="s">
        <v>38</v>
      </c>
      <c r="F7911" s="9">
        <v>2025</v>
      </c>
      <c r="G7911" s="9">
        <v>6</v>
      </c>
      <c r="H7911" s="9"/>
      <c r="BF7911" s="33">
        <v>72.411069999999995</v>
      </c>
      <c r="BG7911" s="33">
        <v>70.482960000000006</v>
      </c>
      <c r="BH7911" s="33">
        <v>69.639949999999999</v>
      </c>
      <c r="BI7911" s="33">
        <v>68.470910000000003</v>
      </c>
      <c r="BJ7911" s="33">
        <v>67.932280000000006</v>
      </c>
      <c r="BK7911" s="33">
        <v>67.446160000000006</v>
      </c>
      <c r="BL7911" s="33">
        <v>68.835599999999999</v>
      </c>
      <c r="BM7911" s="33">
        <v>72.908810000000003</v>
      </c>
      <c r="BN7911" s="33">
        <v>77.854050000000001</v>
      </c>
      <c r="BO7911" s="33">
        <v>82.92474</v>
      </c>
      <c r="BP7911" s="33">
        <v>86.913269999999997</v>
      </c>
      <c r="BQ7911" s="33">
        <v>90.450040000000001</v>
      </c>
      <c r="BR7911" s="33">
        <v>93.437280000000001</v>
      </c>
      <c r="BS7911" s="33">
        <v>96.023570000000007</v>
      </c>
      <c r="BT7911" s="33">
        <v>98.009690000000006</v>
      </c>
      <c r="BU7911" s="33">
        <v>99.596639999999994</v>
      </c>
      <c r="BV7911" s="33">
        <v>100.70950000000001</v>
      </c>
      <c r="BW7911" s="33">
        <v>101.1678</v>
      </c>
      <c r="BX7911" s="33">
        <v>100.6237</v>
      </c>
      <c r="BY7911" s="33">
        <v>96.52449</v>
      </c>
      <c r="BZ7911" s="33">
        <v>88.679720000000003</v>
      </c>
      <c r="CA7911" s="33">
        <v>82.94726</v>
      </c>
      <c r="CB7911" s="33">
        <v>79.402010000000004</v>
      </c>
      <c r="CC7911" s="33">
        <v>77.728070000000002</v>
      </c>
      <c r="DC7911" s="9">
        <v>66.841430000000003</v>
      </c>
      <c r="DD7911" s="9">
        <v>0</v>
      </c>
    </row>
    <row r="7912" spans="1:108" x14ac:dyDescent="0.25">
      <c r="A7912" s="9" t="s">
        <v>42</v>
      </c>
      <c r="B7912" s="9" t="s">
        <v>15</v>
      </c>
      <c r="C7912" s="9" t="s">
        <v>3</v>
      </c>
      <c r="D7912" s="9" t="s">
        <v>39</v>
      </c>
      <c r="E7912" s="9" t="s">
        <v>38</v>
      </c>
      <c r="F7912" s="9">
        <v>2025</v>
      </c>
      <c r="G7912" s="9">
        <v>7</v>
      </c>
      <c r="H7912" s="9"/>
      <c r="BF7912" s="33">
        <v>80.074939999999998</v>
      </c>
      <c r="BG7912" s="33">
        <v>78.647069999999999</v>
      </c>
      <c r="BH7912" s="33">
        <v>76.915949999999995</v>
      </c>
      <c r="BI7912" s="33">
        <v>75.480369999999994</v>
      </c>
      <c r="BJ7912" s="33">
        <v>73.231470000000002</v>
      </c>
      <c r="BK7912" s="33">
        <v>71.956000000000003</v>
      </c>
      <c r="BL7912" s="33">
        <v>72.718350000000001</v>
      </c>
      <c r="BM7912" s="33">
        <v>77.00076</v>
      </c>
      <c r="BN7912" s="33">
        <v>81.874219999999994</v>
      </c>
      <c r="BO7912" s="33">
        <v>85.295839999999998</v>
      </c>
      <c r="BP7912" s="33">
        <v>89.609089999999995</v>
      </c>
      <c r="BQ7912" s="33">
        <v>92.954769999999996</v>
      </c>
      <c r="BR7912" s="33">
        <v>96.521169999999998</v>
      </c>
      <c r="BS7912" s="33">
        <v>99.219099999999997</v>
      </c>
      <c r="BT7912" s="33">
        <v>101.5544</v>
      </c>
      <c r="BU7912" s="33">
        <v>102.4691</v>
      </c>
      <c r="BV7912" s="33">
        <v>103.4765</v>
      </c>
      <c r="BW7912" s="33">
        <v>103.29089999999999</v>
      </c>
      <c r="BX7912" s="33">
        <v>102.1979</v>
      </c>
      <c r="BY7912" s="33">
        <v>98.483080000000001</v>
      </c>
      <c r="BZ7912" s="33">
        <v>91.688739999999996</v>
      </c>
      <c r="CA7912" s="33">
        <v>87.159829999999999</v>
      </c>
      <c r="CB7912" s="33">
        <v>82.592269999999999</v>
      </c>
      <c r="CC7912" s="33">
        <v>81.378559999999993</v>
      </c>
      <c r="DC7912" s="9">
        <v>66.841430000000003</v>
      </c>
      <c r="DD7912" s="9">
        <v>0</v>
      </c>
    </row>
    <row r="7913" spans="1:108" x14ac:dyDescent="0.25">
      <c r="A7913" s="9" t="s">
        <v>42</v>
      </c>
      <c r="B7913" s="9" t="s">
        <v>15</v>
      </c>
      <c r="C7913" s="9" t="s">
        <v>3</v>
      </c>
      <c r="D7913" s="9" t="s">
        <v>39</v>
      </c>
      <c r="E7913" s="9" t="s">
        <v>38</v>
      </c>
      <c r="F7913" s="9">
        <v>2025</v>
      </c>
      <c r="G7913" s="9">
        <v>8</v>
      </c>
      <c r="H7913" s="9"/>
      <c r="BF7913" s="33">
        <v>77.02234</v>
      </c>
      <c r="BG7913" s="33">
        <v>75.259169999999997</v>
      </c>
      <c r="BH7913" s="33">
        <v>74.285520000000005</v>
      </c>
      <c r="BI7913" s="33">
        <v>73.746369999999999</v>
      </c>
      <c r="BJ7913" s="33">
        <v>72.702370000000002</v>
      </c>
      <c r="BK7913" s="33">
        <v>71.151210000000006</v>
      </c>
      <c r="BL7913" s="33">
        <v>70.284760000000006</v>
      </c>
      <c r="BM7913" s="33">
        <v>73.416110000000003</v>
      </c>
      <c r="BN7913" s="33">
        <v>79.5535</v>
      </c>
      <c r="BO7913" s="33">
        <v>85.100179999999995</v>
      </c>
      <c r="BP7913" s="33">
        <v>90.101929999999996</v>
      </c>
      <c r="BQ7913" s="33">
        <v>93.714910000000003</v>
      </c>
      <c r="BR7913" s="33">
        <v>95.294589999999999</v>
      </c>
      <c r="BS7913" s="33">
        <v>97.301599999999993</v>
      </c>
      <c r="BT7913" s="33">
        <v>99.422560000000004</v>
      </c>
      <c r="BU7913" s="33">
        <v>101.8954</v>
      </c>
      <c r="BV7913" s="33">
        <v>102.85339999999999</v>
      </c>
      <c r="BW7913" s="33">
        <v>102.7867</v>
      </c>
      <c r="BX7913" s="33">
        <v>100.58499999999999</v>
      </c>
      <c r="BY7913" s="33">
        <v>95.349710000000002</v>
      </c>
      <c r="BZ7913" s="33">
        <v>88.603390000000005</v>
      </c>
      <c r="CA7913" s="33">
        <v>83.456100000000006</v>
      </c>
      <c r="CB7913" s="33">
        <v>81.750240000000005</v>
      </c>
      <c r="CC7913" s="33">
        <v>79.300409999999999</v>
      </c>
      <c r="CS7913" s="34"/>
      <c r="CU7913" s="34"/>
      <c r="CX7913" s="34"/>
      <c r="CY7913" s="34"/>
      <c r="DC7913" s="9">
        <v>66.841430000000003</v>
      </c>
      <c r="DD7913" s="9">
        <v>0</v>
      </c>
    </row>
    <row r="7914" spans="1:108" x14ac:dyDescent="0.25">
      <c r="A7914" s="9" t="s">
        <v>42</v>
      </c>
      <c r="B7914" s="9" t="s">
        <v>15</v>
      </c>
      <c r="C7914" s="9" t="s">
        <v>3</v>
      </c>
      <c r="D7914" s="9" t="s">
        <v>39</v>
      </c>
      <c r="E7914" s="9" t="s">
        <v>38</v>
      </c>
      <c r="F7914" s="9">
        <v>2025</v>
      </c>
      <c r="G7914" s="9">
        <v>9</v>
      </c>
      <c r="H7914" s="9"/>
      <c r="BF7914" s="33">
        <v>71.478570000000005</v>
      </c>
      <c r="BG7914" s="33">
        <v>69.167929999999998</v>
      </c>
      <c r="BH7914" s="33">
        <v>67.340429999999998</v>
      </c>
      <c r="BI7914" s="33">
        <v>66.873930000000001</v>
      </c>
      <c r="BJ7914" s="33">
        <v>66.447749999999999</v>
      </c>
      <c r="BK7914" s="33">
        <v>65.498930000000001</v>
      </c>
      <c r="BL7914" s="33">
        <v>65.161699999999996</v>
      </c>
      <c r="BM7914" s="33">
        <v>66.925449999999998</v>
      </c>
      <c r="BN7914" s="33">
        <v>73.091139999999996</v>
      </c>
      <c r="BO7914" s="33">
        <v>79.316339999999997</v>
      </c>
      <c r="BP7914" s="33">
        <v>83.985709999999997</v>
      </c>
      <c r="BQ7914" s="33">
        <v>88.304100000000005</v>
      </c>
      <c r="BR7914" s="33">
        <v>91.580079999999995</v>
      </c>
      <c r="BS7914" s="33">
        <v>93.779110000000003</v>
      </c>
      <c r="BT7914" s="33">
        <v>96.055080000000004</v>
      </c>
      <c r="BU7914" s="33">
        <v>97.541899999999998</v>
      </c>
      <c r="BV7914" s="33">
        <v>98.137429999999995</v>
      </c>
      <c r="BW7914" s="33">
        <v>98.14228</v>
      </c>
      <c r="BX7914" s="33">
        <v>93.629540000000006</v>
      </c>
      <c r="BY7914" s="33">
        <v>85.809839999999994</v>
      </c>
      <c r="BZ7914" s="33">
        <v>81.011769999999999</v>
      </c>
      <c r="CA7914" s="33">
        <v>76.748040000000003</v>
      </c>
      <c r="CB7914" s="33">
        <v>74.685209999999998</v>
      </c>
      <c r="CC7914" s="33">
        <v>73.187880000000007</v>
      </c>
      <c r="DC7914" s="9">
        <v>66.841430000000003</v>
      </c>
      <c r="DD7914" s="9">
        <v>0</v>
      </c>
    </row>
    <row r="7915" spans="1:108" x14ac:dyDescent="0.25">
      <c r="A7915" s="9" t="s">
        <v>42</v>
      </c>
      <c r="B7915" s="9" t="s">
        <v>15</v>
      </c>
      <c r="C7915" s="9" t="s">
        <v>3</v>
      </c>
      <c r="D7915" s="9" t="s">
        <v>39</v>
      </c>
      <c r="E7915" s="9" t="s">
        <v>38</v>
      </c>
      <c r="F7915" s="9">
        <v>2025</v>
      </c>
      <c r="G7915" s="9">
        <v>10</v>
      </c>
      <c r="H7915" s="9"/>
      <c r="BF7915" s="33">
        <v>64.532640000000001</v>
      </c>
      <c r="BG7915" s="33">
        <v>63.157640000000001</v>
      </c>
      <c r="BH7915" s="33">
        <v>61.946620000000003</v>
      </c>
      <c r="BI7915" s="33">
        <v>61.393859999999997</v>
      </c>
      <c r="BJ7915" s="33">
        <v>60.874380000000002</v>
      </c>
      <c r="BK7915" s="33">
        <v>60.076210000000003</v>
      </c>
      <c r="BL7915" s="33">
        <v>59.189169999999997</v>
      </c>
      <c r="BM7915" s="33">
        <v>59.454059999999998</v>
      </c>
      <c r="BN7915" s="33">
        <v>65.517120000000006</v>
      </c>
      <c r="BO7915" s="33">
        <v>73.569879999999998</v>
      </c>
      <c r="BP7915" s="33">
        <v>80.444879999999998</v>
      </c>
      <c r="BQ7915" s="33">
        <v>85.422539999999998</v>
      </c>
      <c r="BR7915" s="33">
        <v>88.981620000000007</v>
      </c>
      <c r="BS7915" s="33">
        <v>91.411119999999997</v>
      </c>
      <c r="BT7915" s="33">
        <v>93.626739999999998</v>
      </c>
      <c r="BU7915" s="33">
        <v>95.510930000000002</v>
      </c>
      <c r="BV7915" s="33">
        <v>96.003479999999996</v>
      </c>
      <c r="BW7915" s="33">
        <v>94.717359999999999</v>
      </c>
      <c r="BX7915" s="33">
        <v>87.068269999999998</v>
      </c>
      <c r="BY7915" s="33">
        <v>78.559089999999998</v>
      </c>
      <c r="BZ7915" s="33">
        <v>73.929490000000001</v>
      </c>
      <c r="CA7915" s="33">
        <v>71.376739999999998</v>
      </c>
      <c r="CB7915" s="33">
        <v>69.461029999999994</v>
      </c>
      <c r="CC7915" s="33">
        <v>67.533259999999999</v>
      </c>
      <c r="DC7915" s="9">
        <v>66.841430000000003</v>
      </c>
      <c r="DD7915" s="9">
        <v>0</v>
      </c>
    </row>
    <row r="7916" spans="1:108" x14ac:dyDescent="0.25">
      <c r="A7916" s="9" t="s">
        <v>42</v>
      </c>
      <c r="B7916" s="9" t="s">
        <v>15</v>
      </c>
      <c r="C7916" s="9" t="s">
        <v>3</v>
      </c>
      <c r="D7916" s="9" t="s">
        <v>39</v>
      </c>
      <c r="E7916" s="9" t="s">
        <v>38</v>
      </c>
      <c r="F7916" s="9">
        <v>2026</v>
      </c>
      <c r="G7916" s="9">
        <v>5</v>
      </c>
      <c r="H7916" s="9"/>
      <c r="BF7916" s="33">
        <v>74.621160000000003</v>
      </c>
      <c r="BG7916" s="33">
        <v>72.49324</v>
      </c>
      <c r="BH7916" s="33">
        <v>70.880960000000002</v>
      </c>
      <c r="BI7916" s="33">
        <v>69.753510000000006</v>
      </c>
      <c r="BJ7916" s="33">
        <v>69.793199999999999</v>
      </c>
      <c r="BK7916" s="33">
        <v>67.598280000000003</v>
      </c>
      <c r="BL7916" s="33">
        <v>67.949119999999994</v>
      </c>
      <c r="BM7916" s="33">
        <v>72.561509999999998</v>
      </c>
      <c r="BN7916" s="33">
        <v>77.614249999999998</v>
      </c>
      <c r="BO7916" s="33">
        <v>82.537570000000002</v>
      </c>
      <c r="BP7916" s="33">
        <v>87.117180000000005</v>
      </c>
      <c r="BQ7916" s="33">
        <v>90.616479999999996</v>
      </c>
      <c r="BR7916" s="33">
        <v>93.051829999999995</v>
      </c>
      <c r="BS7916" s="33">
        <v>95.088009999999997</v>
      </c>
      <c r="BT7916" s="33">
        <v>96.647180000000006</v>
      </c>
      <c r="BU7916" s="33">
        <v>97.574709999999996</v>
      </c>
      <c r="BV7916" s="33">
        <v>98.165859999999995</v>
      </c>
      <c r="BW7916" s="33">
        <v>98.447839999999999</v>
      </c>
      <c r="BX7916" s="33">
        <v>97.379570000000001</v>
      </c>
      <c r="BY7916" s="33">
        <v>92.079279999999997</v>
      </c>
      <c r="BZ7916" s="33">
        <v>84.967690000000005</v>
      </c>
      <c r="CA7916" s="33">
        <v>80.742429999999999</v>
      </c>
      <c r="CB7916" s="33">
        <v>78.183840000000004</v>
      </c>
      <c r="CC7916" s="33">
        <v>75.660269999999997</v>
      </c>
      <c r="DC7916" s="9">
        <v>66.841430000000003</v>
      </c>
      <c r="DD7916" s="9">
        <v>0</v>
      </c>
    </row>
    <row r="7917" spans="1:108" x14ac:dyDescent="0.25">
      <c r="A7917" s="9" t="s">
        <v>42</v>
      </c>
      <c r="B7917" s="9" t="s">
        <v>15</v>
      </c>
      <c r="C7917" s="9" t="s">
        <v>3</v>
      </c>
      <c r="D7917" s="9" t="s">
        <v>39</v>
      </c>
      <c r="E7917" s="9" t="s">
        <v>38</v>
      </c>
      <c r="F7917" s="9">
        <v>2026</v>
      </c>
      <c r="G7917" s="9">
        <v>6</v>
      </c>
      <c r="H7917" s="9"/>
      <c r="BF7917" s="33">
        <v>72.411069999999995</v>
      </c>
      <c r="BG7917" s="33">
        <v>70.482960000000006</v>
      </c>
      <c r="BH7917" s="33">
        <v>69.639949999999999</v>
      </c>
      <c r="BI7917" s="33">
        <v>68.470910000000003</v>
      </c>
      <c r="BJ7917" s="33">
        <v>67.932280000000006</v>
      </c>
      <c r="BK7917" s="33">
        <v>67.446160000000006</v>
      </c>
      <c r="BL7917" s="33">
        <v>68.835599999999999</v>
      </c>
      <c r="BM7917" s="33">
        <v>72.908810000000003</v>
      </c>
      <c r="BN7917" s="33">
        <v>77.854050000000001</v>
      </c>
      <c r="BO7917" s="33">
        <v>82.92474</v>
      </c>
      <c r="BP7917" s="33">
        <v>86.913269999999997</v>
      </c>
      <c r="BQ7917" s="33">
        <v>90.450040000000001</v>
      </c>
      <c r="BR7917" s="33">
        <v>93.437280000000001</v>
      </c>
      <c r="BS7917" s="33">
        <v>96.023570000000007</v>
      </c>
      <c r="BT7917" s="33">
        <v>98.009690000000006</v>
      </c>
      <c r="BU7917" s="33">
        <v>99.596639999999994</v>
      </c>
      <c r="BV7917" s="33">
        <v>100.70950000000001</v>
      </c>
      <c r="BW7917" s="33">
        <v>101.1678</v>
      </c>
      <c r="BX7917" s="33">
        <v>100.6237</v>
      </c>
      <c r="BY7917" s="33">
        <v>96.52449</v>
      </c>
      <c r="BZ7917" s="33">
        <v>88.679720000000003</v>
      </c>
      <c r="CA7917" s="33">
        <v>82.94726</v>
      </c>
      <c r="CB7917" s="33">
        <v>79.402010000000004</v>
      </c>
      <c r="CC7917" s="33">
        <v>77.728070000000002</v>
      </c>
      <c r="DC7917" s="9">
        <v>66.841430000000003</v>
      </c>
      <c r="DD7917" s="9">
        <v>0</v>
      </c>
    </row>
    <row r="7918" spans="1:108" x14ac:dyDescent="0.25">
      <c r="A7918" s="9" t="s">
        <v>42</v>
      </c>
      <c r="B7918" s="9" t="s">
        <v>15</v>
      </c>
      <c r="C7918" s="9" t="s">
        <v>3</v>
      </c>
      <c r="D7918" s="9" t="s">
        <v>39</v>
      </c>
      <c r="E7918" s="9" t="s">
        <v>38</v>
      </c>
      <c r="F7918" s="9">
        <v>2026</v>
      </c>
      <c r="G7918" s="9">
        <v>7</v>
      </c>
      <c r="H7918" s="9"/>
      <c r="BF7918" s="33">
        <v>80.074939999999998</v>
      </c>
      <c r="BG7918" s="33">
        <v>78.647069999999999</v>
      </c>
      <c r="BH7918" s="33">
        <v>76.915949999999995</v>
      </c>
      <c r="BI7918" s="33">
        <v>75.480369999999994</v>
      </c>
      <c r="BJ7918" s="33">
        <v>73.231470000000002</v>
      </c>
      <c r="BK7918" s="33">
        <v>71.956000000000003</v>
      </c>
      <c r="BL7918" s="33">
        <v>72.718350000000001</v>
      </c>
      <c r="BM7918" s="33">
        <v>77.00076</v>
      </c>
      <c r="BN7918" s="33">
        <v>81.874219999999994</v>
      </c>
      <c r="BO7918" s="33">
        <v>85.295839999999998</v>
      </c>
      <c r="BP7918" s="33">
        <v>89.609089999999995</v>
      </c>
      <c r="BQ7918" s="33">
        <v>92.954769999999996</v>
      </c>
      <c r="BR7918" s="33">
        <v>96.521169999999998</v>
      </c>
      <c r="BS7918" s="33">
        <v>99.219099999999997</v>
      </c>
      <c r="BT7918" s="33">
        <v>101.5544</v>
      </c>
      <c r="BU7918" s="33">
        <v>102.4691</v>
      </c>
      <c r="BV7918" s="33">
        <v>103.4765</v>
      </c>
      <c r="BW7918" s="33">
        <v>103.29089999999999</v>
      </c>
      <c r="BX7918" s="33">
        <v>102.1979</v>
      </c>
      <c r="BY7918" s="33">
        <v>98.483080000000001</v>
      </c>
      <c r="BZ7918" s="33">
        <v>91.688739999999996</v>
      </c>
      <c r="CA7918" s="33">
        <v>87.159829999999999</v>
      </c>
      <c r="CB7918" s="33">
        <v>82.592269999999999</v>
      </c>
      <c r="CC7918" s="33">
        <v>81.378559999999993</v>
      </c>
      <c r="DC7918" s="9">
        <v>66.841430000000003</v>
      </c>
      <c r="DD7918" s="9">
        <v>0</v>
      </c>
    </row>
    <row r="7919" spans="1:108" x14ac:dyDescent="0.25">
      <c r="A7919" s="9" t="s">
        <v>42</v>
      </c>
      <c r="B7919" s="9" t="s">
        <v>15</v>
      </c>
      <c r="C7919" s="9" t="s">
        <v>3</v>
      </c>
      <c r="D7919" s="9" t="s">
        <v>39</v>
      </c>
      <c r="E7919" s="9" t="s">
        <v>38</v>
      </c>
      <c r="F7919" s="9">
        <v>2026</v>
      </c>
      <c r="G7919" s="9">
        <v>8</v>
      </c>
      <c r="H7919" s="9"/>
      <c r="BF7919" s="33">
        <v>77.02234</v>
      </c>
      <c r="BG7919" s="33">
        <v>75.259169999999997</v>
      </c>
      <c r="BH7919" s="33">
        <v>74.285520000000005</v>
      </c>
      <c r="BI7919" s="33">
        <v>73.746369999999999</v>
      </c>
      <c r="BJ7919" s="33">
        <v>72.702370000000002</v>
      </c>
      <c r="BK7919" s="33">
        <v>71.151210000000006</v>
      </c>
      <c r="BL7919" s="33">
        <v>70.284760000000006</v>
      </c>
      <c r="BM7919" s="33">
        <v>73.416110000000003</v>
      </c>
      <c r="BN7919" s="33">
        <v>79.5535</v>
      </c>
      <c r="BO7919" s="33">
        <v>85.100179999999995</v>
      </c>
      <c r="BP7919" s="33">
        <v>90.101929999999996</v>
      </c>
      <c r="BQ7919" s="33">
        <v>93.714910000000003</v>
      </c>
      <c r="BR7919" s="33">
        <v>95.294589999999999</v>
      </c>
      <c r="BS7919" s="33">
        <v>97.301599999999993</v>
      </c>
      <c r="BT7919" s="33">
        <v>99.422560000000004</v>
      </c>
      <c r="BU7919" s="33">
        <v>101.8954</v>
      </c>
      <c r="BV7919" s="33">
        <v>102.85339999999999</v>
      </c>
      <c r="BW7919" s="33">
        <v>102.7867</v>
      </c>
      <c r="BX7919" s="33">
        <v>100.58499999999999</v>
      </c>
      <c r="BY7919" s="33">
        <v>95.349710000000002</v>
      </c>
      <c r="BZ7919" s="33">
        <v>88.603390000000005</v>
      </c>
      <c r="CA7919" s="33">
        <v>83.456100000000006</v>
      </c>
      <c r="CB7919" s="33">
        <v>81.750240000000005</v>
      </c>
      <c r="CC7919" s="33">
        <v>79.300409999999999</v>
      </c>
      <c r="CS7919" s="34"/>
      <c r="CU7919" s="34"/>
      <c r="CX7919" s="34"/>
      <c r="DC7919" s="9">
        <v>66.841430000000003</v>
      </c>
      <c r="DD7919" s="9">
        <v>0</v>
      </c>
    </row>
    <row r="7920" spans="1:108" x14ac:dyDescent="0.25">
      <c r="A7920" s="9" t="s">
        <v>42</v>
      </c>
      <c r="B7920" s="9" t="s">
        <v>15</v>
      </c>
      <c r="C7920" s="9" t="s">
        <v>3</v>
      </c>
      <c r="D7920" s="9" t="s">
        <v>39</v>
      </c>
      <c r="E7920" s="9" t="s">
        <v>38</v>
      </c>
      <c r="F7920" s="9">
        <v>2026</v>
      </c>
      <c r="G7920" s="9">
        <v>9</v>
      </c>
      <c r="H7920" s="9"/>
      <c r="BF7920" s="33">
        <v>71.478570000000005</v>
      </c>
      <c r="BG7920" s="33">
        <v>69.167929999999998</v>
      </c>
      <c r="BH7920" s="33">
        <v>67.340429999999998</v>
      </c>
      <c r="BI7920" s="33">
        <v>66.873930000000001</v>
      </c>
      <c r="BJ7920" s="33">
        <v>66.447749999999999</v>
      </c>
      <c r="BK7920" s="33">
        <v>65.498930000000001</v>
      </c>
      <c r="BL7920" s="33">
        <v>65.161699999999996</v>
      </c>
      <c r="BM7920" s="33">
        <v>66.925449999999998</v>
      </c>
      <c r="BN7920" s="33">
        <v>73.091139999999996</v>
      </c>
      <c r="BO7920" s="33">
        <v>79.316339999999997</v>
      </c>
      <c r="BP7920" s="33">
        <v>83.985709999999997</v>
      </c>
      <c r="BQ7920" s="33">
        <v>88.304100000000005</v>
      </c>
      <c r="BR7920" s="33">
        <v>91.580079999999995</v>
      </c>
      <c r="BS7920" s="33">
        <v>93.779110000000003</v>
      </c>
      <c r="BT7920" s="33">
        <v>96.055080000000004</v>
      </c>
      <c r="BU7920" s="33">
        <v>97.541899999999998</v>
      </c>
      <c r="BV7920" s="33">
        <v>98.137429999999995</v>
      </c>
      <c r="BW7920" s="33">
        <v>98.14228</v>
      </c>
      <c r="BX7920" s="33">
        <v>93.629540000000006</v>
      </c>
      <c r="BY7920" s="33">
        <v>85.809839999999994</v>
      </c>
      <c r="BZ7920" s="33">
        <v>81.011769999999999</v>
      </c>
      <c r="CA7920" s="33">
        <v>76.748040000000003</v>
      </c>
      <c r="CB7920" s="33">
        <v>74.685209999999998</v>
      </c>
      <c r="CC7920" s="33">
        <v>73.187880000000007</v>
      </c>
      <c r="DC7920" s="9">
        <v>66.841430000000003</v>
      </c>
      <c r="DD7920" s="9">
        <v>0</v>
      </c>
    </row>
    <row r="7921" spans="1:108" x14ac:dyDescent="0.25">
      <c r="A7921" s="9" t="s">
        <v>42</v>
      </c>
      <c r="B7921" s="9" t="s">
        <v>15</v>
      </c>
      <c r="C7921" s="9" t="s">
        <v>3</v>
      </c>
      <c r="D7921" s="9" t="s">
        <v>39</v>
      </c>
      <c r="E7921" s="9" t="s">
        <v>38</v>
      </c>
      <c r="F7921" s="9">
        <v>2026</v>
      </c>
      <c r="G7921" s="9">
        <v>10</v>
      </c>
      <c r="H7921" s="9"/>
      <c r="BF7921" s="33">
        <v>64.532640000000001</v>
      </c>
      <c r="BG7921" s="33">
        <v>63.157640000000001</v>
      </c>
      <c r="BH7921" s="33">
        <v>61.946620000000003</v>
      </c>
      <c r="BI7921" s="33">
        <v>61.393859999999997</v>
      </c>
      <c r="BJ7921" s="33">
        <v>60.874380000000002</v>
      </c>
      <c r="BK7921" s="33">
        <v>60.076210000000003</v>
      </c>
      <c r="BL7921" s="33">
        <v>59.189169999999997</v>
      </c>
      <c r="BM7921" s="33">
        <v>59.454059999999998</v>
      </c>
      <c r="BN7921" s="33">
        <v>65.517120000000006</v>
      </c>
      <c r="BO7921" s="33">
        <v>73.569879999999998</v>
      </c>
      <c r="BP7921" s="33">
        <v>80.444879999999998</v>
      </c>
      <c r="BQ7921" s="33">
        <v>85.422539999999998</v>
      </c>
      <c r="BR7921" s="33">
        <v>88.981620000000007</v>
      </c>
      <c r="BS7921" s="33">
        <v>91.411119999999997</v>
      </c>
      <c r="BT7921" s="33">
        <v>93.626739999999998</v>
      </c>
      <c r="BU7921" s="33">
        <v>95.510930000000002</v>
      </c>
      <c r="BV7921" s="33">
        <v>96.003479999999996</v>
      </c>
      <c r="BW7921" s="33">
        <v>94.717359999999999</v>
      </c>
      <c r="BX7921" s="33">
        <v>87.068269999999998</v>
      </c>
      <c r="BY7921" s="33">
        <v>78.559089999999998</v>
      </c>
      <c r="BZ7921" s="33">
        <v>73.929490000000001</v>
      </c>
      <c r="CA7921" s="33">
        <v>71.376739999999998</v>
      </c>
      <c r="CB7921" s="33">
        <v>69.461029999999994</v>
      </c>
      <c r="CC7921" s="33">
        <v>67.533259999999999</v>
      </c>
      <c r="DC7921" s="9">
        <v>66.841430000000003</v>
      </c>
      <c r="DD7921" s="9">
        <v>0</v>
      </c>
    </row>
    <row r="7922" spans="1:108" x14ac:dyDescent="0.25">
      <c r="A7922" s="9" t="s">
        <v>42</v>
      </c>
      <c r="B7922" s="9" t="s">
        <v>15</v>
      </c>
      <c r="C7922" s="9" t="s">
        <v>3</v>
      </c>
      <c r="D7922" s="9" t="s">
        <v>39</v>
      </c>
      <c r="E7922" s="9" t="s">
        <v>36</v>
      </c>
      <c r="F7922" s="9">
        <v>2016</v>
      </c>
      <c r="H7922" s="9"/>
      <c r="BF7922" s="33">
        <v>75.241339999999994</v>
      </c>
      <c r="BG7922" s="33">
        <v>73.384659999999997</v>
      </c>
      <c r="BH7922" s="33">
        <v>72.042360000000002</v>
      </c>
      <c r="BI7922" s="33">
        <v>71.140519999999995</v>
      </c>
      <c r="BJ7922" s="33">
        <v>70.079329999999999</v>
      </c>
      <c r="BK7922" s="33">
        <v>69.01446</v>
      </c>
      <c r="BL7922" s="33">
        <v>69.251810000000006</v>
      </c>
      <c r="BM7922" s="33">
        <v>72.563029999999998</v>
      </c>
      <c r="BN7922" s="33">
        <v>78.092910000000003</v>
      </c>
      <c r="BO7922" s="33">
        <v>83.16292</v>
      </c>
      <c r="BP7922" s="33">
        <v>87.657150000000001</v>
      </c>
      <c r="BQ7922" s="33">
        <v>91.360929999999996</v>
      </c>
      <c r="BR7922" s="33">
        <v>94.211470000000006</v>
      </c>
      <c r="BS7922" s="33">
        <v>96.583479999999994</v>
      </c>
      <c r="BT7922" s="33">
        <v>98.762230000000002</v>
      </c>
      <c r="BU7922" s="33">
        <v>100.3772</v>
      </c>
      <c r="BV7922" s="33">
        <v>101.2953</v>
      </c>
      <c r="BW7922" s="33">
        <v>101.3479</v>
      </c>
      <c r="BX7922" s="33">
        <v>99.25976</v>
      </c>
      <c r="BY7922" s="33">
        <v>94.039869999999993</v>
      </c>
      <c r="BZ7922" s="33">
        <v>87.491929999999996</v>
      </c>
      <c r="CA7922" s="33">
        <v>82.57217</v>
      </c>
      <c r="CB7922" s="33">
        <v>79.603840000000005</v>
      </c>
      <c r="CC7922" s="33">
        <v>77.893910000000005</v>
      </c>
      <c r="DC7922" s="9">
        <v>66.841430000000003</v>
      </c>
      <c r="DD7922" s="9">
        <v>0</v>
      </c>
    </row>
    <row r="7923" spans="1:108" x14ac:dyDescent="0.25">
      <c r="A7923" s="9" t="s">
        <v>42</v>
      </c>
      <c r="B7923" s="9" t="s">
        <v>15</v>
      </c>
      <c r="C7923" s="9" t="s">
        <v>3</v>
      </c>
      <c r="D7923" s="9" t="s">
        <v>39</v>
      </c>
      <c r="E7923" s="9" t="s">
        <v>36</v>
      </c>
      <c r="F7923" s="9">
        <v>2017</v>
      </c>
      <c r="H7923" s="9"/>
      <c r="BF7923" s="33">
        <v>75.241339999999994</v>
      </c>
      <c r="BG7923" s="33">
        <v>73.384659999999997</v>
      </c>
      <c r="BH7923" s="33">
        <v>72.042360000000002</v>
      </c>
      <c r="BI7923" s="33">
        <v>71.140519999999995</v>
      </c>
      <c r="BJ7923" s="33">
        <v>70.079329999999999</v>
      </c>
      <c r="BK7923" s="33">
        <v>69.01446</v>
      </c>
      <c r="BL7923" s="33">
        <v>69.251810000000006</v>
      </c>
      <c r="BM7923" s="33">
        <v>72.563029999999998</v>
      </c>
      <c r="BN7923" s="33">
        <v>78.092910000000003</v>
      </c>
      <c r="BO7923" s="33">
        <v>83.16292</v>
      </c>
      <c r="BP7923" s="33">
        <v>87.657150000000001</v>
      </c>
      <c r="BQ7923" s="33">
        <v>91.360929999999996</v>
      </c>
      <c r="BR7923" s="33">
        <v>94.211470000000006</v>
      </c>
      <c r="BS7923" s="33">
        <v>96.583479999999994</v>
      </c>
      <c r="BT7923" s="33">
        <v>98.762230000000002</v>
      </c>
      <c r="BU7923" s="33">
        <v>100.3772</v>
      </c>
      <c r="BV7923" s="33">
        <v>101.2953</v>
      </c>
      <c r="BW7923" s="33">
        <v>101.3479</v>
      </c>
      <c r="BX7923" s="33">
        <v>99.25976</v>
      </c>
      <c r="BY7923" s="33">
        <v>94.039869999999993</v>
      </c>
      <c r="BZ7923" s="33">
        <v>87.491929999999996</v>
      </c>
      <c r="CA7923" s="33">
        <v>82.57217</v>
      </c>
      <c r="CB7923" s="33">
        <v>79.603840000000005</v>
      </c>
      <c r="CC7923" s="33">
        <v>77.893910000000005</v>
      </c>
      <c r="DC7923" s="9">
        <v>66.841430000000003</v>
      </c>
      <c r="DD7923" s="9">
        <v>0</v>
      </c>
    </row>
    <row r="7924" spans="1:108" x14ac:dyDescent="0.25">
      <c r="A7924" s="9" t="s">
        <v>42</v>
      </c>
      <c r="B7924" s="9" t="s">
        <v>15</v>
      </c>
      <c r="C7924" s="9" t="s">
        <v>3</v>
      </c>
      <c r="D7924" s="9" t="s">
        <v>39</v>
      </c>
      <c r="E7924" s="9" t="s">
        <v>36</v>
      </c>
      <c r="F7924" s="9">
        <v>2018</v>
      </c>
      <c r="H7924" s="9"/>
      <c r="BF7924" s="33">
        <v>75.241339999999994</v>
      </c>
      <c r="BG7924" s="33">
        <v>73.384659999999997</v>
      </c>
      <c r="BH7924" s="33">
        <v>72.042360000000002</v>
      </c>
      <c r="BI7924" s="33">
        <v>71.140519999999995</v>
      </c>
      <c r="BJ7924" s="33">
        <v>70.079329999999999</v>
      </c>
      <c r="BK7924" s="33">
        <v>69.01446</v>
      </c>
      <c r="BL7924" s="33">
        <v>69.251810000000006</v>
      </c>
      <c r="BM7924" s="33">
        <v>72.563029999999998</v>
      </c>
      <c r="BN7924" s="33">
        <v>78.092910000000003</v>
      </c>
      <c r="BO7924" s="33">
        <v>83.16292</v>
      </c>
      <c r="BP7924" s="33">
        <v>87.657150000000001</v>
      </c>
      <c r="BQ7924" s="33">
        <v>91.360929999999996</v>
      </c>
      <c r="BR7924" s="33">
        <v>94.211470000000006</v>
      </c>
      <c r="BS7924" s="33">
        <v>96.583479999999994</v>
      </c>
      <c r="BT7924" s="33">
        <v>98.762230000000002</v>
      </c>
      <c r="BU7924" s="33">
        <v>100.3772</v>
      </c>
      <c r="BV7924" s="33">
        <v>101.2953</v>
      </c>
      <c r="BW7924" s="33">
        <v>101.3479</v>
      </c>
      <c r="BX7924" s="33">
        <v>99.25976</v>
      </c>
      <c r="BY7924" s="33">
        <v>94.039869999999993</v>
      </c>
      <c r="BZ7924" s="33">
        <v>87.491929999999996</v>
      </c>
      <c r="CA7924" s="33">
        <v>82.57217</v>
      </c>
      <c r="CB7924" s="33">
        <v>79.603840000000005</v>
      </c>
      <c r="CC7924" s="33">
        <v>77.893910000000005</v>
      </c>
      <c r="DC7924" s="9">
        <v>66.841430000000003</v>
      </c>
      <c r="DD7924" s="9">
        <v>0</v>
      </c>
    </row>
    <row r="7925" spans="1:108" x14ac:dyDescent="0.25">
      <c r="A7925" s="9" t="s">
        <v>42</v>
      </c>
      <c r="B7925" s="9" t="s">
        <v>15</v>
      </c>
      <c r="C7925" s="9" t="s">
        <v>3</v>
      </c>
      <c r="D7925" s="9" t="s">
        <v>39</v>
      </c>
      <c r="E7925" s="9" t="s">
        <v>36</v>
      </c>
      <c r="F7925" s="9">
        <v>2019</v>
      </c>
      <c r="H7925" s="9"/>
      <c r="BF7925" s="33">
        <v>75.241339999999994</v>
      </c>
      <c r="BG7925" s="33">
        <v>73.384659999999997</v>
      </c>
      <c r="BH7925" s="33">
        <v>72.042360000000002</v>
      </c>
      <c r="BI7925" s="33">
        <v>71.140519999999995</v>
      </c>
      <c r="BJ7925" s="33">
        <v>70.079329999999999</v>
      </c>
      <c r="BK7925" s="33">
        <v>69.01446</v>
      </c>
      <c r="BL7925" s="33">
        <v>69.251810000000006</v>
      </c>
      <c r="BM7925" s="33">
        <v>72.563029999999998</v>
      </c>
      <c r="BN7925" s="33">
        <v>78.092910000000003</v>
      </c>
      <c r="BO7925" s="33">
        <v>83.16292</v>
      </c>
      <c r="BP7925" s="33">
        <v>87.657150000000001</v>
      </c>
      <c r="BQ7925" s="33">
        <v>91.360929999999996</v>
      </c>
      <c r="BR7925" s="33">
        <v>94.211470000000006</v>
      </c>
      <c r="BS7925" s="33">
        <v>96.583479999999994</v>
      </c>
      <c r="BT7925" s="33">
        <v>98.762230000000002</v>
      </c>
      <c r="BU7925" s="33">
        <v>100.3772</v>
      </c>
      <c r="BV7925" s="33">
        <v>101.2953</v>
      </c>
      <c r="BW7925" s="33">
        <v>101.3479</v>
      </c>
      <c r="BX7925" s="33">
        <v>99.25976</v>
      </c>
      <c r="BY7925" s="33">
        <v>94.039869999999993</v>
      </c>
      <c r="BZ7925" s="33">
        <v>87.491929999999996</v>
      </c>
      <c r="CA7925" s="33">
        <v>82.57217</v>
      </c>
      <c r="CB7925" s="33">
        <v>79.603840000000005</v>
      </c>
      <c r="CC7925" s="33">
        <v>77.893910000000005</v>
      </c>
      <c r="CS7925" s="34"/>
      <c r="CU7925" s="34"/>
      <c r="CX7925" s="34"/>
      <c r="DC7925" s="9">
        <v>66.841430000000003</v>
      </c>
      <c r="DD7925" s="9">
        <v>0</v>
      </c>
    </row>
    <row r="7926" spans="1:108" x14ac:dyDescent="0.25">
      <c r="A7926" s="9" t="s">
        <v>42</v>
      </c>
      <c r="B7926" s="9" t="s">
        <v>15</v>
      </c>
      <c r="C7926" s="9" t="s">
        <v>3</v>
      </c>
      <c r="D7926" s="9" t="s">
        <v>39</v>
      </c>
      <c r="E7926" s="9" t="s">
        <v>36</v>
      </c>
      <c r="F7926" s="9">
        <v>2020</v>
      </c>
      <c r="H7926" s="9"/>
      <c r="BF7926" s="33">
        <v>75.241339999999994</v>
      </c>
      <c r="BG7926" s="33">
        <v>73.384659999999997</v>
      </c>
      <c r="BH7926" s="33">
        <v>72.042360000000002</v>
      </c>
      <c r="BI7926" s="33">
        <v>71.140519999999995</v>
      </c>
      <c r="BJ7926" s="33">
        <v>70.079329999999999</v>
      </c>
      <c r="BK7926" s="33">
        <v>69.01446</v>
      </c>
      <c r="BL7926" s="33">
        <v>69.251810000000006</v>
      </c>
      <c r="BM7926" s="33">
        <v>72.563029999999998</v>
      </c>
      <c r="BN7926" s="33">
        <v>78.092910000000003</v>
      </c>
      <c r="BO7926" s="33">
        <v>83.16292</v>
      </c>
      <c r="BP7926" s="33">
        <v>87.657150000000001</v>
      </c>
      <c r="BQ7926" s="33">
        <v>91.360929999999996</v>
      </c>
      <c r="BR7926" s="33">
        <v>94.211470000000006</v>
      </c>
      <c r="BS7926" s="33">
        <v>96.583479999999994</v>
      </c>
      <c r="BT7926" s="33">
        <v>98.762230000000002</v>
      </c>
      <c r="BU7926" s="33">
        <v>100.3772</v>
      </c>
      <c r="BV7926" s="33">
        <v>101.2953</v>
      </c>
      <c r="BW7926" s="33">
        <v>101.3479</v>
      </c>
      <c r="BX7926" s="33">
        <v>99.25976</v>
      </c>
      <c r="BY7926" s="33">
        <v>94.039869999999993</v>
      </c>
      <c r="BZ7926" s="33">
        <v>87.491929999999996</v>
      </c>
      <c r="CA7926" s="33">
        <v>82.57217</v>
      </c>
      <c r="CB7926" s="33">
        <v>79.603840000000005</v>
      </c>
      <c r="CC7926" s="33">
        <v>77.893910000000005</v>
      </c>
      <c r="DC7926" s="9">
        <v>66.841430000000003</v>
      </c>
      <c r="DD7926" s="9">
        <v>0</v>
      </c>
    </row>
    <row r="7927" spans="1:108" x14ac:dyDescent="0.25">
      <c r="A7927" s="9" t="s">
        <v>42</v>
      </c>
      <c r="B7927" s="9" t="s">
        <v>15</v>
      </c>
      <c r="C7927" s="9" t="s">
        <v>3</v>
      </c>
      <c r="D7927" s="9" t="s">
        <v>39</v>
      </c>
      <c r="E7927" s="9" t="s">
        <v>36</v>
      </c>
      <c r="F7927" s="9">
        <v>2021</v>
      </c>
      <c r="H7927" s="9"/>
      <c r="BF7927" s="33">
        <v>75.241339999999994</v>
      </c>
      <c r="BG7927" s="33">
        <v>73.384659999999997</v>
      </c>
      <c r="BH7927" s="33">
        <v>72.042360000000002</v>
      </c>
      <c r="BI7927" s="33">
        <v>71.140519999999995</v>
      </c>
      <c r="BJ7927" s="33">
        <v>70.079329999999999</v>
      </c>
      <c r="BK7927" s="33">
        <v>69.01446</v>
      </c>
      <c r="BL7927" s="33">
        <v>69.251810000000006</v>
      </c>
      <c r="BM7927" s="33">
        <v>72.563029999999998</v>
      </c>
      <c r="BN7927" s="33">
        <v>78.092910000000003</v>
      </c>
      <c r="BO7927" s="33">
        <v>83.16292</v>
      </c>
      <c r="BP7927" s="33">
        <v>87.657150000000001</v>
      </c>
      <c r="BQ7927" s="33">
        <v>91.360929999999996</v>
      </c>
      <c r="BR7927" s="33">
        <v>94.211470000000006</v>
      </c>
      <c r="BS7927" s="33">
        <v>96.583479999999994</v>
      </c>
      <c r="BT7927" s="33">
        <v>98.762230000000002</v>
      </c>
      <c r="BU7927" s="33">
        <v>100.3772</v>
      </c>
      <c r="BV7927" s="33">
        <v>101.2953</v>
      </c>
      <c r="BW7927" s="33">
        <v>101.3479</v>
      </c>
      <c r="BX7927" s="33">
        <v>99.25976</v>
      </c>
      <c r="BY7927" s="33">
        <v>94.039869999999993</v>
      </c>
      <c r="BZ7927" s="33">
        <v>87.491929999999996</v>
      </c>
      <c r="CA7927" s="33">
        <v>82.57217</v>
      </c>
      <c r="CB7927" s="33">
        <v>79.603840000000005</v>
      </c>
      <c r="CC7927" s="33">
        <v>77.893910000000005</v>
      </c>
      <c r="DC7927" s="9">
        <v>66.841430000000003</v>
      </c>
      <c r="DD7927" s="9">
        <v>0</v>
      </c>
    </row>
    <row r="7928" spans="1:108" x14ac:dyDescent="0.25">
      <c r="A7928" s="9" t="s">
        <v>42</v>
      </c>
      <c r="B7928" s="9" t="s">
        <v>15</v>
      </c>
      <c r="C7928" s="9" t="s">
        <v>3</v>
      </c>
      <c r="D7928" s="9" t="s">
        <v>39</v>
      </c>
      <c r="E7928" s="9" t="s">
        <v>36</v>
      </c>
      <c r="F7928" s="9">
        <v>2022</v>
      </c>
      <c r="H7928" s="9"/>
      <c r="BF7928" s="33">
        <v>75.241339999999994</v>
      </c>
      <c r="BG7928" s="33">
        <v>73.384659999999997</v>
      </c>
      <c r="BH7928" s="33">
        <v>72.042360000000002</v>
      </c>
      <c r="BI7928" s="33">
        <v>71.140519999999995</v>
      </c>
      <c r="BJ7928" s="33">
        <v>70.079329999999999</v>
      </c>
      <c r="BK7928" s="33">
        <v>69.01446</v>
      </c>
      <c r="BL7928" s="33">
        <v>69.251810000000006</v>
      </c>
      <c r="BM7928" s="33">
        <v>72.563029999999998</v>
      </c>
      <c r="BN7928" s="33">
        <v>78.092910000000003</v>
      </c>
      <c r="BO7928" s="33">
        <v>83.16292</v>
      </c>
      <c r="BP7928" s="33">
        <v>87.657150000000001</v>
      </c>
      <c r="BQ7928" s="33">
        <v>91.360929999999996</v>
      </c>
      <c r="BR7928" s="33">
        <v>94.211470000000006</v>
      </c>
      <c r="BS7928" s="33">
        <v>96.583479999999994</v>
      </c>
      <c r="BT7928" s="33">
        <v>98.762230000000002</v>
      </c>
      <c r="BU7928" s="33">
        <v>100.3772</v>
      </c>
      <c r="BV7928" s="33">
        <v>101.2953</v>
      </c>
      <c r="BW7928" s="33">
        <v>101.3479</v>
      </c>
      <c r="BX7928" s="33">
        <v>99.25976</v>
      </c>
      <c r="BY7928" s="33">
        <v>94.039869999999993</v>
      </c>
      <c r="BZ7928" s="33">
        <v>87.491929999999996</v>
      </c>
      <c r="CA7928" s="33">
        <v>82.57217</v>
      </c>
      <c r="CB7928" s="33">
        <v>79.603840000000005</v>
      </c>
      <c r="CC7928" s="33">
        <v>77.893910000000005</v>
      </c>
      <c r="DC7928" s="9">
        <v>66.841430000000003</v>
      </c>
      <c r="DD7928" s="9">
        <v>0</v>
      </c>
    </row>
    <row r="7929" spans="1:108" x14ac:dyDescent="0.25">
      <c r="A7929" s="9" t="s">
        <v>42</v>
      </c>
      <c r="B7929" s="9" t="s">
        <v>15</v>
      </c>
      <c r="C7929" s="9" t="s">
        <v>3</v>
      </c>
      <c r="D7929" s="9" t="s">
        <v>39</v>
      </c>
      <c r="E7929" s="9" t="s">
        <v>36</v>
      </c>
      <c r="F7929" s="9">
        <v>2023</v>
      </c>
      <c r="H7929" s="9"/>
      <c r="BF7929" s="33">
        <v>75.241339999999994</v>
      </c>
      <c r="BG7929" s="33">
        <v>73.384659999999997</v>
      </c>
      <c r="BH7929" s="33">
        <v>72.042360000000002</v>
      </c>
      <c r="BI7929" s="33">
        <v>71.140519999999995</v>
      </c>
      <c r="BJ7929" s="33">
        <v>70.079329999999999</v>
      </c>
      <c r="BK7929" s="33">
        <v>69.01446</v>
      </c>
      <c r="BL7929" s="33">
        <v>69.251810000000006</v>
      </c>
      <c r="BM7929" s="33">
        <v>72.563029999999998</v>
      </c>
      <c r="BN7929" s="33">
        <v>78.092910000000003</v>
      </c>
      <c r="BO7929" s="33">
        <v>83.16292</v>
      </c>
      <c r="BP7929" s="33">
        <v>87.657150000000001</v>
      </c>
      <c r="BQ7929" s="33">
        <v>91.360929999999996</v>
      </c>
      <c r="BR7929" s="33">
        <v>94.211470000000006</v>
      </c>
      <c r="BS7929" s="33">
        <v>96.583479999999994</v>
      </c>
      <c r="BT7929" s="33">
        <v>98.762230000000002</v>
      </c>
      <c r="BU7929" s="33">
        <v>100.3772</v>
      </c>
      <c r="BV7929" s="33">
        <v>101.2953</v>
      </c>
      <c r="BW7929" s="33">
        <v>101.3479</v>
      </c>
      <c r="BX7929" s="33">
        <v>99.25976</v>
      </c>
      <c r="BY7929" s="33">
        <v>94.039869999999993</v>
      </c>
      <c r="BZ7929" s="33">
        <v>87.491929999999996</v>
      </c>
      <c r="CA7929" s="33">
        <v>82.57217</v>
      </c>
      <c r="CB7929" s="33">
        <v>79.603840000000005</v>
      </c>
      <c r="CC7929" s="33">
        <v>77.893910000000005</v>
      </c>
      <c r="DC7929" s="9">
        <v>66.841430000000003</v>
      </c>
      <c r="DD7929" s="9">
        <v>0</v>
      </c>
    </row>
    <row r="7930" spans="1:108" x14ac:dyDescent="0.25">
      <c r="A7930" s="9" t="s">
        <v>42</v>
      </c>
      <c r="B7930" s="9" t="s">
        <v>15</v>
      </c>
      <c r="C7930" s="9" t="s">
        <v>3</v>
      </c>
      <c r="D7930" s="9" t="s">
        <v>39</v>
      </c>
      <c r="E7930" s="9" t="s">
        <v>36</v>
      </c>
      <c r="F7930" s="9">
        <v>2024</v>
      </c>
      <c r="H7930" s="9"/>
      <c r="BF7930" s="33">
        <v>75.241339999999994</v>
      </c>
      <c r="BG7930" s="33">
        <v>73.384659999999997</v>
      </c>
      <c r="BH7930" s="33">
        <v>72.042360000000002</v>
      </c>
      <c r="BI7930" s="33">
        <v>71.140519999999995</v>
      </c>
      <c r="BJ7930" s="33">
        <v>70.079329999999999</v>
      </c>
      <c r="BK7930" s="33">
        <v>69.01446</v>
      </c>
      <c r="BL7930" s="33">
        <v>69.251810000000006</v>
      </c>
      <c r="BM7930" s="33">
        <v>72.563029999999998</v>
      </c>
      <c r="BN7930" s="33">
        <v>78.092910000000003</v>
      </c>
      <c r="BO7930" s="33">
        <v>83.16292</v>
      </c>
      <c r="BP7930" s="33">
        <v>87.657150000000001</v>
      </c>
      <c r="BQ7930" s="33">
        <v>91.360929999999996</v>
      </c>
      <c r="BR7930" s="33">
        <v>94.211470000000006</v>
      </c>
      <c r="BS7930" s="33">
        <v>96.583479999999994</v>
      </c>
      <c r="BT7930" s="33">
        <v>98.762230000000002</v>
      </c>
      <c r="BU7930" s="33">
        <v>100.3772</v>
      </c>
      <c r="BV7930" s="33">
        <v>101.2953</v>
      </c>
      <c r="BW7930" s="33">
        <v>101.3479</v>
      </c>
      <c r="BX7930" s="33">
        <v>99.25976</v>
      </c>
      <c r="BY7930" s="33">
        <v>94.039869999999993</v>
      </c>
      <c r="BZ7930" s="33">
        <v>87.491929999999996</v>
      </c>
      <c r="CA7930" s="33">
        <v>82.57217</v>
      </c>
      <c r="CB7930" s="33">
        <v>79.603840000000005</v>
      </c>
      <c r="CC7930" s="33">
        <v>77.893910000000005</v>
      </c>
      <c r="DC7930" s="9">
        <v>66.841430000000003</v>
      </c>
      <c r="DD7930" s="9">
        <v>0</v>
      </c>
    </row>
    <row r="7931" spans="1:108" x14ac:dyDescent="0.25">
      <c r="A7931" s="9" t="s">
        <v>42</v>
      </c>
      <c r="B7931" s="9" t="s">
        <v>15</v>
      </c>
      <c r="C7931" s="9" t="s">
        <v>3</v>
      </c>
      <c r="D7931" s="9" t="s">
        <v>39</v>
      </c>
      <c r="E7931" s="9" t="s">
        <v>36</v>
      </c>
      <c r="F7931" s="9">
        <v>2025</v>
      </c>
      <c r="H7931" s="9"/>
      <c r="BF7931" s="33">
        <v>75.241339999999994</v>
      </c>
      <c r="BG7931" s="33">
        <v>73.384659999999997</v>
      </c>
      <c r="BH7931" s="33">
        <v>72.042360000000002</v>
      </c>
      <c r="BI7931" s="33">
        <v>71.140519999999995</v>
      </c>
      <c r="BJ7931" s="33">
        <v>70.079329999999999</v>
      </c>
      <c r="BK7931" s="33">
        <v>69.01446</v>
      </c>
      <c r="BL7931" s="33">
        <v>69.251810000000006</v>
      </c>
      <c r="BM7931" s="33">
        <v>72.563029999999998</v>
      </c>
      <c r="BN7931" s="33">
        <v>78.092910000000003</v>
      </c>
      <c r="BO7931" s="33">
        <v>83.16292</v>
      </c>
      <c r="BP7931" s="33">
        <v>87.657150000000001</v>
      </c>
      <c r="BQ7931" s="33">
        <v>91.360929999999996</v>
      </c>
      <c r="BR7931" s="33">
        <v>94.211470000000006</v>
      </c>
      <c r="BS7931" s="33">
        <v>96.583479999999994</v>
      </c>
      <c r="BT7931" s="33">
        <v>98.762230000000002</v>
      </c>
      <c r="BU7931" s="33">
        <v>100.3772</v>
      </c>
      <c r="BV7931" s="33">
        <v>101.2953</v>
      </c>
      <c r="BW7931" s="33">
        <v>101.3479</v>
      </c>
      <c r="BX7931" s="33">
        <v>99.25976</v>
      </c>
      <c r="BY7931" s="33">
        <v>94.039869999999993</v>
      </c>
      <c r="BZ7931" s="33">
        <v>87.491929999999996</v>
      </c>
      <c r="CA7931" s="33">
        <v>82.57217</v>
      </c>
      <c r="CB7931" s="33">
        <v>79.603840000000005</v>
      </c>
      <c r="CC7931" s="33">
        <v>77.893910000000005</v>
      </c>
      <c r="CS7931" s="34"/>
      <c r="CU7931" s="34"/>
      <c r="CX7931" s="34"/>
      <c r="DC7931" s="9">
        <v>66.841430000000003</v>
      </c>
      <c r="DD7931" s="9">
        <v>0</v>
      </c>
    </row>
    <row r="7932" spans="1:108" x14ac:dyDescent="0.25">
      <c r="A7932" s="9" t="s">
        <v>42</v>
      </c>
      <c r="B7932" s="9" t="s">
        <v>15</v>
      </c>
      <c r="C7932" s="9" t="s">
        <v>3</v>
      </c>
      <c r="D7932" s="9" t="s">
        <v>39</v>
      </c>
      <c r="E7932" s="9" t="s">
        <v>36</v>
      </c>
      <c r="F7932" s="9">
        <v>2026</v>
      </c>
      <c r="H7932" s="9"/>
      <c r="BF7932" s="33">
        <v>75.241339999999994</v>
      </c>
      <c r="BG7932" s="33">
        <v>73.384659999999997</v>
      </c>
      <c r="BH7932" s="33">
        <v>72.042360000000002</v>
      </c>
      <c r="BI7932" s="33">
        <v>71.140519999999995</v>
      </c>
      <c r="BJ7932" s="33">
        <v>70.079329999999999</v>
      </c>
      <c r="BK7932" s="33">
        <v>69.01446</v>
      </c>
      <c r="BL7932" s="33">
        <v>69.251810000000006</v>
      </c>
      <c r="BM7932" s="33">
        <v>72.563029999999998</v>
      </c>
      <c r="BN7932" s="33">
        <v>78.092910000000003</v>
      </c>
      <c r="BO7932" s="33">
        <v>83.16292</v>
      </c>
      <c r="BP7932" s="33">
        <v>87.657150000000001</v>
      </c>
      <c r="BQ7932" s="33">
        <v>91.360929999999996</v>
      </c>
      <c r="BR7932" s="33">
        <v>94.211470000000006</v>
      </c>
      <c r="BS7932" s="33">
        <v>96.583479999999994</v>
      </c>
      <c r="BT7932" s="33">
        <v>98.762230000000002</v>
      </c>
      <c r="BU7932" s="33">
        <v>100.3772</v>
      </c>
      <c r="BV7932" s="33">
        <v>101.2953</v>
      </c>
      <c r="BW7932" s="33">
        <v>101.3479</v>
      </c>
      <c r="BX7932" s="33">
        <v>99.25976</v>
      </c>
      <c r="BY7932" s="33">
        <v>94.039869999999993</v>
      </c>
      <c r="BZ7932" s="33">
        <v>87.491929999999996</v>
      </c>
      <c r="CA7932" s="33">
        <v>82.57217</v>
      </c>
      <c r="CB7932" s="33">
        <v>79.603840000000005</v>
      </c>
      <c r="CC7932" s="33">
        <v>77.893910000000005</v>
      </c>
      <c r="DC7932" s="9">
        <v>66.841430000000003</v>
      </c>
      <c r="DD7932" s="9">
        <v>0</v>
      </c>
    </row>
    <row r="7933" spans="1:108" x14ac:dyDescent="0.25">
      <c r="A7933" s="9" t="s">
        <v>42</v>
      </c>
      <c r="B7933" s="9" t="s">
        <v>15</v>
      </c>
      <c r="C7933" s="9" t="s">
        <v>3</v>
      </c>
      <c r="D7933" s="9" t="s">
        <v>37</v>
      </c>
      <c r="E7933" s="9" t="s">
        <v>38</v>
      </c>
      <c r="F7933" s="9">
        <v>2016</v>
      </c>
      <c r="G7933" s="9">
        <v>5</v>
      </c>
      <c r="H7933" s="9"/>
      <c r="BF7933" s="33">
        <v>65.985889999999998</v>
      </c>
      <c r="BG7933" s="33">
        <v>65.20205</v>
      </c>
      <c r="BH7933" s="33">
        <v>63.76005</v>
      </c>
      <c r="BI7933" s="33">
        <v>62.767290000000003</v>
      </c>
      <c r="BJ7933" s="33">
        <v>61.50526</v>
      </c>
      <c r="BK7933" s="33">
        <v>60.493819999999999</v>
      </c>
      <c r="BL7933" s="33">
        <v>61.75468</v>
      </c>
      <c r="BM7933" s="33">
        <v>66.396600000000007</v>
      </c>
      <c r="BN7933" s="33">
        <v>71.556139999999999</v>
      </c>
      <c r="BO7933" s="33">
        <v>76.408839999999998</v>
      </c>
      <c r="BP7933" s="33">
        <v>80.006649999999993</v>
      </c>
      <c r="BQ7933" s="33">
        <v>82.796449999999993</v>
      </c>
      <c r="BR7933" s="33">
        <v>85.80789</v>
      </c>
      <c r="BS7933" s="33">
        <v>87.984830000000002</v>
      </c>
      <c r="BT7933" s="33">
        <v>89.725149999999999</v>
      </c>
      <c r="BU7933" s="33">
        <v>91.184650000000005</v>
      </c>
      <c r="BV7933" s="33">
        <v>92.345249999999993</v>
      </c>
      <c r="BW7933" s="33">
        <v>92.790279999999996</v>
      </c>
      <c r="BX7933" s="33">
        <v>91.644739999999999</v>
      </c>
      <c r="BY7933" s="33">
        <v>86.352369999999993</v>
      </c>
      <c r="BZ7933" s="33">
        <v>79.696560000000005</v>
      </c>
      <c r="CA7933" s="33">
        <v>75.25994</v>
      </c>
      <c r="CB7933" s="33">
        <v>71.577629999999999</v>
      </c>
      <c r="CC7933" s="33">
        <v>69.749080000000006</v>
      </c>
      <c r="DC7933" s="9">
        <v>66.841430000000003</v>
      </c>
      <c r="DD7933" s="9">
        <v>0</v>
      </c>
    </row>
    <row r="7934" spans="1:108" x14ac:dyDescent="0.25">
      <c r="A7934" s="9" t="s">
        <v>42</v>
      </c>
      <c r="B7934" s="9" t="s">
        <v>15</v>
      </c>
      <c r="C7934" s="9" t="s">
        <v>3</v>
      </c>
      <c r="D7934" s="9" t="s">
        <v>37</v>
      </c>
      <c r="E7934" s="9" t="s">
        <v>38</v>
      </c>
      <c r="F7934" s="9">
        <v>2016</v>
      </c>
      <c r="G7934" s="9">
        <v>6</v>
      </c>
      <c r="H7934" s="9"/>
      <c r="BF7934" s="33">
        <v>75.114000000000004</v>
      </c>
      <c r="BG7934" s="33">
        <v>73.830219999999997</v>
      </c>
      <c r="BH7934" s="33">
        <v>72.278909999999996</v>
      </c>
      <c r="BI7934" s="33">
        <v>71.029570000000007</v>
      </c>
      <c r="BJ7934" s="33">
        <v>70.77646</v>
      </c>
      <c r="BK7934" s="33">
        <v>69.842870000000005</v>
      </c>
      <c r="BL7934" s="33">
        <v>70.641189999999995</v>
      </c>
      <c r="BM7934" s="33">
        <v>75.178659999999994</v>
      </c>
      <c r="BN7934" s="33">
        <v>79.972840000000005</v>
      </c>
      <c r="BO7934" s="33">
        <v>83.823800000000006</v>
      </c>
      <c r="BP7934" s="33">
        <v>87.544229999999999</v>
      </c>
      <c r="BQ7934" s="33">
        <v>91.097300000000004</v>
      </c>
      <c r="BR7934" s="33">
        <v>93.644990000000007</v>
      </c>
      <c r="BS7934" s="33">
        <v>96.390720000000002</v>
      </c>
      <c r="BT7934" s="33">
        <v>98.582710000000006</v>
      </c>
      <c r="BU7934" s="33">
        <v>100.8338</v>
      </c>
      <c r="BV7934" s="33">
        <v>101.8434</v>
      </c>
      <c r="BW7934" s="33">
        <v>101.4389</v>
      </c>
      <c r="BX7934" s="33">
        <v>100.4533</v>
      </c>
      <c r="BY7934" s="33">
        <v>95.843900000000005</v>
      </c>
      <c r="BZ7934" s="33">
        <v>88.76473</v>
      </c>
      <c r="CA7934" s="33">
        <v>83.129459999999995</v>
      </c>
      <c r="CB7934" s="33">
        <v>79.651830000000004</v>
      </c>
      <c r="CC7934" s="33">
        <v>77.401240000000001</v>
      </c>
      <c r="DC7934" s="9">
        <v>66.841430000000003</v>
      </c>
      <c r="DD7934" s="9">
        <v>0</v>
      </c>
    </row>
    <row r="7935" spans="1:108" x14ac:dyDescent="0.25">
      <c r="A7935" s="9" t="s">
        <v>42</v>
      </c>
      <c r="B7935" s="9" t="s">
        <v>15</v>
      </c>
      <c r="C7935" s="9" t="s">
        <v>3</v>
      </c>
      <c r="D7935" s="9" t="s">
        <v>37</v>
      </c>
      <c r="E7935" s="9" t="s">
        <v>38</v>
      </c>
      <c r="F7935" s="9">
        <v>2016</v>
      </c>
      <c r="G7935" s="9">
        <v>7</v>
      </c>
      <c r="H7935" s="9">
        <v>5319.3959999999997</v>
      </c>
      <c r="I7935" s="9">
        <v>5205.4409999999998</v>
      </c>
      <c r="J7935" s="9">
        <v>5130.2190000000001</v>
      </c>
      <c r="K7935" s="9">
        <v>5506.9780000000001</v>
      </c>
      <c r="L7935" s="9">
        <v>5752.415</v>
      </c>
      <c r="M7935" s="9">
        <v>6106.3829999999998</v>
      </c>
      <c r="N7935" s="9">
        <v>6349.1170000000002</v>
      </c>
      <c r="O7935" s="9">
        <v>6864.6670000000004</v>
      </c>
      <c r="P7935" s="9">
        <v>7100.933</v>
      </c>
      <c r="Q7935" s="9">
        <v>7383.3040000000001</v>
      </c>
      <c r="R7935" s="9">
        <v>7585.5050000000001</v>
      </c>
      <c r="S7935" s="9">
        <v>7669.7520000000004</v>
      </c>
      <c r="T7935" s="9">
        <v>7246.1779999999999</v>
      </c>
      <c r="U7935" s="9">
        <v>5426.5420000000004</v>
      </c>
      <c r="V7935" s="9">
        <v>5460.6689999999999</v>
      </c>
      <c r="W7935" s="9">
        <v>5570.8320000000003</v>
      </c>
      <c r="X7935" s="9">
        <v>5714.62</v>
      </c>
      <c r="Y7935" s="9">
        <v>5872.7780000000002</v>
      </c>
      <c r="Z7935" s="9">
        <v>8045.4719999999998</v>
      </c>
      <c r="AA7935" s="9">
        <v>8258.7669999999998</v>
      </c>
      <c r="AB7935" s="9">
        <v>7652.9589999999998</v>
      </c>
      <c r="AC7935" s="9">
        <v>6721.7579999999998</v>
      </c>
      <c r="AD7935" s="9">
        <v>6079.0370000000003</v>
      </c>
      <c r="AE7935" s="9">
        <v>6048.7259999999997</v>
      </c>
      <c r="AF7935" s="9">
        <v>5621.9549999999999</v>
      </c>
      <c r="AG7935" s="9">
        <v>5301.0410000000002</v>
      </c>
      <c r="AH7935" s="9">
        <v>5188.6459999999997</v>
      </c>
      <c r="AI7935" s="9">
        <v>5105.6710000000003</v>
      </c>
      <c r="AJ7935" s="9">
        <v>5454.4470000000001</v>
      </c>
      <c r="AK7935" s="9">
        <v>5819.1890000000003</v>
      </c>
      <c r="AL7935" s="9">
        <v>6127.8760000000002</v>
      </c>
      <c r="AM7935" s="9">
        <v>6327.6080000000002</v>
      </c>
      <c r="AN7935" s="9">
        <v>6854.9740000000002</v>
      </c>
      <c r="AO7935" s="9">
        <v>7059.8190000000004</v>
      </c>
      <c r="AP7935" s="9">
        <v>7236.5439999999999</v>
      </c>
      <c r="AQ7935" s="9">
        <v>7430.6019999999999</v>
      </c>
      <c r="AR7935" s="9">
        <v>7745.808</v>
      </c>
      <c r="AS7935" s="9">
        <v>7859.7129999999997</v>
      </c>
      <c r="AT7935" s="9">
        <v>7993.8860000000004</v>
      </c>
      <c r="AU7935" s="9">
        <v>8013.0820000000003</v>
      </c>
      <c r="AV7935" s="9">
        <v>8024.8879999999999</v>
      </c>
      <c r="AW7935" s="9">
        <v>8079.88</v>
      </c>
      <c r="AX7935" s="9">
        <v>8137.8270000000002</v>
      </c>
      <c r="AY7935" s="9">
        <v>8120.2920000000004</v>
      </c>
      <c r="AZ7935" s="9">
        <v>7770.6419999999998</v>
      </c>
      <c r="BA7935" s="9">
        <v>7231.098</v>
      </c>
      <c r="BB7935" s="9">
        <v>6369.0919999999996</v>
      </c>
      <c r="BC7935" s="9">
        <v>5770.9610000000002</v>
      </c>
      <c r="BD7935" s="9">
        <v>5757.0609999999997</v>
      </c>
      <c r="BE7935" s="9">
        <v>8060.2889999999998</v>
      </c>
      <c r="BF7935" s="33">
        <v>72.74776</v>
      </c>
      <c r="BG7935" s="33">
        <v>71.346109999999996</v>
      </c>
      <c r="BH7935" s="33">
        <v>70.686419999999998</v>
      </c>
      <c r="BI7935" s="33">
        <v>68.992710000000002</v>
      </c>
      <c r="BJ7935" s="33">
        <v>67.615759999999995</v>
      </c>
      <c r="BK7935" s="33">
        <v>66.721069999999997</v>
      </c>
      <c r="BL7935" s="33">
        <v>68.072159999999997</v>
      </c>
      <c r="BM7935" s="33">
        <v>72.937899999999999</v>
      </c>
      <c r="BN7935" s="33">
        <v>78.378050000000002</v>
      </c>
      <c r="BO7935" s="33">
        <v>83.133780000000002</v>
      </c>
      <c r="BP7935" s="33">
        <v>87.762630000000001</v>
      </c>
      <c r="BQ7935" s="33">
        <v>91.538120000000006</v>
      </c>
      <c r="BR7935" s="33">
        <v>94.591390000000004</v>
      </c>
      <c r="BS7935" s="33">
        <v>97.231440000000006</v>
      </c>
      <c r="BT7935" s="33">
        <v>99.317869999999999</v>
      </c>
      <c r="BU7935" s="33">
        <v>100.57559999999999</v>
      </c>
      <c r="BV7935" s="33">
        <v>101.0659</v>
      </c>
      <c r="BW7935" s="33">
        <v>101.8082</v>
      </c>
      <c r="BX7935" s="33">
        <v>101.7705</v>
      </c>
      <c r="BY7935" s="33">
        <v>97.119659999999996</v>
      </c>
      <c r="BZ7935" s="33">
        <v>89.371579999999994</v>
      </c>
      <c r="CA7935" s="33">
        <v>82.975740000000002</v>
      </c>
      <c r="CB7935" s="33">
        <v>79.157070000000004</v>
      </c>
      <c r="CC7935" s="33">
        <v>77.373909999999995</v>
      </c>
      <c r="CD7935" s="9">
        <v>5211.1940000000004</v>
      </c>
      <c r="CE7935" s="9">
        <v>3859.4079999999999</v>
      </c>
      <c r="CF7935" s="9">
        <v>4032.607</v>
      </c>
      <c r="CG7935" s="9">
        <v>2829.8989999999999</v>
      </c>
      <c r="CH7935" s="9">
        <v>2648.1680000000001</v>
      </c>
      <c r="CI7935" s="9">
        <v>1750.14</v>
      </c>
      <c r="CJ7935" s="9">
        <v>1662.1690000000001</v>
      </c>
      <c r="CK7935" s="9">
        <v>2696.6060000000002</v>
      </c>
      <c r="CL7935" s="9">
        <v>3793.703</v>
      </c>
      <c r="CM7935" s="9">
        <v>5470.3019999999997</v>
      </c>
      <c r="CN7935" s="9">
        <v>6886.4219999999996</v>
      </c>
      <c r="CO7935" s="9">
        <v>8949.2469999999994</v>
      </c>
      <c r="CP7935" s="9">
        <v>8616.1389999999992</v>
      </c>
      <c r="CQ7935" s="9">
        <v>9216.277</v>
      </c>
      <c r="CR7935" s="9">
        <v>8623.223</v>
      </c>
      <c r="CS7935" s="9">
        <v>8734.1630000000005</v>
      </c>
      <c r="CT7935" s="9">
        <v>9191.8709999999992</v>
      </c>
      <c r="CU7935" s="9">
        <v>8757.6080000000002</v>
      </c>
      <c r="CV7935" s="9">
        <v>9253.4220000000005</v>
      </c>
      <c r="CW7935" s="9">
        <v>11103.38</v>
      </c>
      <c r="CX7935" s="9">
        <v>10497.56</v>
      </c>
      <c r="CY7935" s="9">
        <v>8370.2800000000007</v>
      </c>
      <c r="CZ7935" s="9">
        <v>6686.85</v>
      </c>
      <c r="DA7935" s="9">
        <v>6679.98</v>
      </c>
      <c r="DB7935" s="9">
        <v>6860.2389999999996</v>
      </c>
      <c r="DC7935" s="9">
        <v>66.841430000000003</v>
      </c>
      <c r="DD7935" s="9">
        <v>0</v>
      </c>
    </row>
    <row r="7936" spans="1:108" x14ac:dyDescent="0.25">
      <c r="A7936" s="9" t="s">
        <v>42</v>
      </c>
      <c r="B7936" s="9" t="s">
        <v>15</v>
      </c>
      <c r="C7936" s="9" t="s">
        <v>3</v>
      </c>
      <c r="D7936" s="9" t="s">
        <v>37</v>
      </c>
      <c r="E7936" s="9" t="s">
        <v>38</v>
      </c>
      <c r="F7936" s="9">
        <v>2016</v>
      </c>
      <c r="G7936" s="9">
        <v>8</v>
      </c>
      <c r="H7936" s="9"/>
      <c r="BF7936" s="33">
        <v>74.789000000000001</v>
      </c>
      <c r="BG7936" s="33">
        <v>72.801609999999997</v>
      </c>
      <c r="BH7936" s="33">
        <v>71.072159999999997</v>
      </c>
      <c r="BI7936" s="33">
        <v>69.554720000000003</v>
      </c>
      <c r="BJ7936" s="33">
        <v>68.410319999999999</v>
      </c>
      <c r="BK7936" s="33">
        <v>67.226410000000001</v>
      </c>
      <c r="BL7936" s="33">
        <v>67.394040000000004</v>
      </c>
      <c r="BM7936" s="33">
        <v>71.545739999999995</v>
      </c>
      <c r="BN7936" s="33">
        <v>77.065880000000007</v>
      </c>
      <c r="BO7936" s="33">
        <v>81.658900000000003</v>
      </c>
      <c r="BP7936" s="33">
        <v>86.459280000000007</v>
      </c>
      <c r="BQ7936" s="33">
        <v>90.370530000000002</v>
      </c>
      <c r="BR7936" s="33">
        <v>93.418220000000005</v>
      </c>
      <c r="BS7936" s="33">
        <v>95.116889999999998</v>
      </c>
      <c r="BT7936" s="33">
        <v>96.227789999999999</v>
      </c>
      <c r="BU7936" s="33">
        <v>97.289249999999996</v>
      </c>
      <c r="BV7936" s="33">
        <v>97.706320000000005</v>
      </c>
      <c r="BW7936" s="33">
        <v>98.355919999999998</v>
      </c>
      <c r="BX7936" s="33">
        <v>97.382249999999999</v>
      </c>
      <c r="BY7936" s="33">
        <v>92.524889999999999</v>
      </c>
      <c r="BZ7936" s="33">
        <v>86.392139999999998</v>
      </c>
      <c r="CA7936" s="33">
        <v>82.5518</v>
      </c>
      <c r="CB7936" s="33">
        <v>79.306430000000006</v>
      </c>
      <c r="CC7936" s="33">
        <v>77.019599999999997</v>
      </c>
      <c r="DC7936" s="9">
        <v>66.841430000000003</v>
      </c>
      <c r="DD7936" s="9">
        <v>0</v>
      </c>
    </row>
    <row r="7937" spans="1:108" x14ac:dyDescent="0.25">
      <c r="A7937" s="9" t="s">
        <v>42</v>
      </c>
      <c r="B7937" s="9" t="s">
        <v>15</v>
      </c>
      <c r="C7937" s="9" t="s">
        <v>3</v>
      </c>
      <c r="D7937" s="9" t="s">
        <v>37</v>
      </c>
      <c r="E7937" s="9" t="s">
        <v>38</v>
      </c>
      <c r="F7937" s="9">
        <v>2016</v>
      </c>
      <c r="G7937" s="9">
        <v>9</v>
      </c>
      <c r="H7937" s="9"/>
      <c r="BF7937" s="33">
        <v>71.863029999999995</v>
      </c>
      <c r="BG7937" s="33">
        <v>69.909949999999995</v>
      </c>
      <c r="BH7937" s="33">
        <v>68.427980000000005</v>
      </c>
      <c r="BI7937" s="33">
        <v>67.221190000000007</v>
      </c>
      <c r="BJ7937" s="33">
        <v>65.918289999999999</v>
      </c>
      <c r="BK7937" s="33">
        <v>65.023529999999994</v>
      </c>
      <c r="BL7937" s="33">
        <v>63.825299999999999</v>
      </c>
      <c r="BM7937" s="33">
        <v>66.443489999999997</v>
      </c>
      <c r="BN7937" s="33">
        <v>73.223669999999998</v>
      </c>
      <c r="BO7937" s="33">
        <v>78.682580000000002</v>
      </c>
      <c r="BP7937" s="33">
        <v>84.278700000000001</v>
      </c>
      <c r="BQ7937" s="33">
        <v>88.075019999999995</v>
      </c>
      <c r="BR7937" s="33">
        <v>90.953109999999995</v>
      </c>
      <c r="BS7937" s="33">
        <v>94.104089999999999</v>
      </c>
      <c r="BT7937" s="33">
        <v>96.846909999999994</v>
      </c>
      <c r="BU7937" s="33">
        <v>98.589730000000003</v>
      </c>
      <c r="BV7937" s="33">
        <v>99.505039999999994</v>
      </c>
      <c r="BW7937" s="33">
        <v>98.650599999999997</v>
      </c>
      <c r="BX7937" s="33">
        <v>94.89734</v>
      </c>
      <c r="BY7937" s="33">
        <v>86.075100000000006</v>
      </c>
      <c r="BZ7937" s="33">
        <v>80.108249999999998</v>
      </c>
      <c r="CA7937" s="33">
        <v>77.124889999999994</v>
      </c>
      <c r="CB7937" s="33">
        <v>74.180130000000005</v>
      </c>
      <c r="CC7937" s="33">
        <v>73.261470000000003</v>
      </c>
      <c r="DC7937" s="9">
        <v>66.841430000000003</v>
      </c>
      <c r="DD7937" s="9">
        <v>0</v>
      </c>
    </row>
    <row r="7938" spans="1:108" x14ac:dyDescent="0.25">
      <c r="A7938" s="9" t="s">
        <v>42</v>
      </c>
      <c r="B7938" s="9" t="s">
        <v>15</v>
      </c>
      <c r="C7938" s="9" t="s">
        <v>3</v>
      </c>
      <c r="D7938" s="9" t="s">
        <v>37</v>
      </c>
      <c r="E7938" s="9" t="s">
        <v>38</v>
      </c>
      <c r="F7938" s="9">
        <v>2016</v>
      </c>
      <c r="G7938" s="9">
        <v>10</v>
      </c>
      <c r="H7938" s="9"/>
      <c r="BF7938" s="33">
        <v>64.004589999999993</v>
      </c>
      <c r="BG7938" s="33">
        <v>63.50459</v>
      </c>
      <c r="BH7938" s="33">
        <v>61.762039999999999</v>
      </c>
      <c r="BI7938" s="33">
        <v>59.843470000000003</v>
      </c>
      <c r="BJ7938" s="33">
        <v>58.763779999999997</v>
      </c>
      <c r="BK7938" s="33">
        <v>58.28501</v>
      </c>
      <c r="BL7938" s="33">
        <v>57.021230000000003</v>
      </c>
      <c r="BM7938" s="33">
        <v>57.420310000000001</v>
      </c>
      <c r="BN7938" s="33">
        <v>61.478769999999997</v>
      </c>
      <c r="BO7938" s="33">
        <v>67.832549999999998</v>
      </c>
      <c r="BP7938" s="33">
        <v>73.190910000000002</v>
      </c>
      <c r="BQ7938" s="33">
        <v>76.755709999999993</v>
      </c>
      <c r="BR7938" s="33">
        <v>80.322239999999994</v>
      </c>
      <c r="BS7938" s="33">
        <v>83.155410000000003</v>
      </c>
      <c r="BT7938" s="33">
        <v>85.322869999999995</v>
      </c>
      <c r="BU7938" s="33">
        <v>86.065420000000003</v>
      </c>
      <c r="BV7938" s="33">
        <v>85.327460000000002</v>
      </c>
      <c r="BW7938" s="33">
        <v>83.28389</v>
      </c>
      <c r="BX7938" s="33">
        <v>77.639399999999995</v>
      </c>
      <c r="BY7938" s="33">
        <v>72.312569999999994</v>
      </c>
      <c r="BZ7938" s="33">
        <v>68.493179999999995</v>
      </c>
      <c r="CA7938" s="33">
        <v>65.923789999999997</v>
      </c>
      <c r="CB7938" s="33">
        <v>64.911749999999998</v>
      </c>
      <c r="CC7938" s="33">
        <v>63.491439999999997</v>
      </c>
      <c r="DC7938" s="9">
        <v>66.841430000000003</v>
      </c>
      <c r="DD7938" s="9">
        <v>0</v>
      </c>
    </row>
    <row r="7939" spans="1:108" x14ac:dyDescent="0.25">
      <c r="A7939" s="9" t="s">
        <v>42</v>
      </c>
      <c r="B7939" s="9" t="s">
        <v>15</v>
      </c>
      <c r="C7939" s="9" t="s">
        <v>3</v>
      </c>
      <c r="D7939" s="9" t="s">
        <v>37</v>
      </c>
      <c r="E7939" s="9" t="s">
        <v>38</v>
      </c>
      <c r="F7939" s="9">
        <v>2017</v>
      </c>
      <c r="G7939" s="9">
        <v>5</v>
      </c>
      <c r="H7939" s="9"/>
      <c r="BF7939" s="33">
        <v>65.985889999999998</v>
      </c>
      <c r="BG7939" s="33">
        <v>65.20205</v>
      </c>
      <c r="BH7939" s="33">
        <v>63.76005</v>
      </c>
      <c r="BI7939" s="33">
        <v>62.767290000000003</v>
      </c>
      <c r="BJ7939" s="33">
        <v>61.50526</v>
      </c>
      <c r="BK7939" s="33">
        <v>60.493819999999999</v>
      </c>
      <c r="BL7939" s="33">
        <v>61.75468</v>
      </c>
      <c r="BM7939" s="33">
        <v>66.396600000000007</v>
      </c>
      <c r="BN7939" s="33">
        <v>71.556139999999999</v>
      </c>
      <c r="BO7939" s="33">
        <v>76.408839999999998</v>
      </c>
      <c r="BP7939" s="33">
        <v>80.006649999999993</v>
      </c>
      <c r="BQ7939" s="33">
        <v>82.796449999999993</v>
      </c>
      <c r="BR7939" s="33">
        <v>85.80789</v>
      </c>
      <c r="BS7939" s="33">
        <v>87.984830000000002</v>
      </c>
      <c r="BT7939" s="33">
        <v>89.725149999999999</v>
      </c>
      <c r="BU7939" s="33">
        <v>91.184650000000005</v>
      </c>
      <c r="BV7939" s="33">
        <v>92.345249999999993</v>
      </c>
      <c r="BW7939" s="33">
        <v>92.790279999999996</v>
      </c>
      <c r="BX7939" s="33">
        <v>91.644739999999999</v>
      </c>
      <c r="BY7939" s="33">
        <v>86.352369999999993</v>
      </c>
      <c r="BZ7939" s="33">
        <v>79.696560000000005</v>
      </c>
      <c r="CA7939" s="33">
        <v>75.25994</v>
      </c>
      <c r="CB7939" s="33">
        <v>71.577629999999999</v>
      </c>
      <c r="CC7939" s="33">
        <v>69.749080000000006</v>
      </c>
      <c r="DC7939" s="9">
        <v>66.841430000000003</v>
      </c>
      <c r="DD7939" s="9">
        <v>0</v>
      </c>
    </row>
    <row r="7940" spans="1:108" x14ac:dyDescent="0.25">
      <c r="A7940" s="9" t="s">
        <v>42</v>
      </c>
      <c r="B7940" s="9" t="s">
        <v>15</v>
      </c>
      <c r="C7940" s="9" t="s">
        <v>3</v>
      </c>
      <c r="D7940" s="9" t="s">
        <v>37</v>
      </c>
      <c r="E7940" s="9" t="s">
        <v>38</v>
      </c>
      <c r="F7940" s="9">
        <v>2017</v>
      </c>
      <c r="G7940" s="9">
        <v>6</v>
      </c>
      <c r="H7940" s="9"/>
      <c r="BF7940" s="33">
        <v>75.114000000000004</v>
      </c>
      <c r="BG7940" s="33">
        <v>73.830219999999997</v>
      </c>
      <c r="BH7940" s="33">
        <v>72.278909999999996</v>
      </c>
      <c r="BI7940" s="33">
        <v>71.029570000000007</v>
      </c>
      <c r="BJ7940" s="33">
        <v>70.77646</v>
      </c>
      <c r="BK7940" s="33">
        <v>69.842870000000005</v>
      </c>
      <c r="BL7940" s="33">
        <v>70.641189999999995</v>
      </c>
      <c r="BM7940" s="33">
        <v>75.178659999999994</v>
      </c>
      <c r="BN7940" s="33">
        <v>79.972840000000005</v>
      </c>
      <c r="BO7940" s="33">
        <v>83.823800000000006</v>
      </c>
      <c r="BP7940" s="33">
        <v>87.544229999999999</v>
      </c>
      <c r="BQ7940" s="33">
        <v>91.097300000000004</v>
      </c>
      <c r="BR7940" s="33">
        <v>93.644990000000007</v>
      </c>
      <c r="BS7940" s="33">
        <v>96.390720000000002</v>
      </c>
      <c r="BT7940" s="33">
        <v>98.582710000000006</v>
      </c>
      <c r="BU7940" s="33">
        <v>100.8338</v>
      </c>
      <c r="BV7940" s="33">
        <v>101.8434</v>
      </c>
      <c r="BW7940" s="33">
        <v>101.4389</v>
      </c>
      <c r="BX7940" s="33">
        <v>100.4533</v>
      </c>
      <c r="BY7940" s="33">
        <v>95.843900000000005</v>
      </c>
      <c r="BZ7940" s="33">
        <v>88.76473</v>
      </c>
      <c r="CA7940" s="33">
        <v>83.129459999999995</v>
      </c>
      <c r="CB7940" s="33">
        <v>79.651830000000004</v>
      </c>
      <c r="CC7940" s="33">
        <v>77.401240000000001</v>
      </c>
      <c r="DC7940" s="9">
        <v>66.841430000000003</v>
      </c>
      <c r="DD7940" s="9">
        <v>0</v>
      </c>
    </row>
    <row r="7941" spans="1:108" x14ac:dyDescent="0.25">
      <c r="A7941" s="9" t="s">
        <v>42</v>
      </c>
      <c r="B7941" s="9" t="s">
        <v>15</v>
      </c>
      <c r="C7941" s="9" t="s">
        <v>3</v>
      </c>
      <c r="D7941" s="9" t="s">
        <v>37</v>
      </c>
      <c r="E7941" s="9" t="s">
        <v>38</v>
      </c>
      <c r="F7941" s="9">
        <v>2017</v>
      </c>
      <c r="G7941" s="9">
        <v>7</v>
      </c>
      <c r="H7941" s="9">
        <v>5308.3419999999996</v>
      </c>
      <c r="I7941" s="9">
        <v>5201.5110000000004</v>
      </c>
      <c r="J7941" s="9">
        <v>5128.7160000000003</v>
      </c>
      <c r="K7941" s="9">
        <v>5506.857</v>
      </c>
      <c r="L7941" s="9">
        <v>5757.0649999999996</v>
      </c>
      <c r="M7941" s="9">
        <v>6112.232</v>
      </c>
      <c r="N7941" s="9">
        <v>6351.6059999999998</v>
      </c>
      <c r="O7941" s="9">
        <v>6866.9650000000001</v>
      </c>
      <c r="P7941" s="9">
        <v>7102.8720000000003</v>
      </c>
      <c r="Q7941" s="9">
        <v>7385.0320000000002</v>
      </c>
      <c r="R7941" s="9">
        <v>7583.1620000000003</v>
      </c>
      <c r="S7941" s="9">
        <v>7675.6270000000004</v>
      </c>
      <c r="T7941" s="9">
        <v>7253.6379999999999</v>
      </c>
      <c r="U7941" s="9">
        <v>5433.4870000000001</v>
      </c>
      <c r="V7941" s="9">
        <v>5467.6130000000003</v>
      </c>
      <c r="W7941" s="9">
        <v>5578.4539999999997</v>
      </c>
      <c r="X7941" s="9">
        <v>5721.4369999999999</v>
      </c>
      <c r="Y7941" s="9">
        <v>5875.2849999999999</v>
      </c>
      <c r="Z7941" s="9">
        <v>8045.32</v>
      </c>
      <c r="AA7941" s="9">
        <v>8257.8410000000003</v>
      </c>
      <c r="AB7941" s="9">
        <v>7649.3580000000002</v>
      </c>
      <c r="AC7941" s="9">
        <v>6720.1210000000001</v>
      </c>
      <c r="AD7941" s="9">
        <v>6072.9250000000002</v>
      </c>
      <c r="AE7941" s="9">
        <v>6042.6149999999998</v>
      </c>
      <c r="AF7941" s="9">
        <v>5628.1679999999997</v>
      </c>
      <c r="AG7941" s="9">
        <v>5289.9859999999999</v>
      </c>
      <c r="AH7941" s="9">
        <v>5184.7169999999996</v>
      </c>
      <c r="AI7941" s="9">
        <v>5104.1679999999997</v>
      </c>
      <c r="AJ7941" s="9">
        <v>5454.3239999999996</v>
      </c>
      <c r="AK7941" s="9">
        <v>5823.8389999999999</v>
      </c>
      <c r="AL7941" s="9">
        <v>6133.7250000000004</v>
      </c>
      <c r="AM7941" s="9">
        <v>6330.0969999999998</v>
      </c>
      <c r="AN7941" s="9">
        <v>6857.2730000000001</v>
      </c>
      <c r="AO7941" s="9">
        <v>7061.7579999999998</v>
      </c>
      <c r="AP7941" s="9">
        <v>7238.2709999999997</v>
      </c>
      <c r="AQ7941" s="9">
        <v>7428.259</v>
      </c>
      <c r="AR7941" s="9">
        <v>7751.6819999999998</v>
      </c>
      <c r="AS7941" s="9">
        <v>7867.1729999999998</v>
      </c>
      <c r="AT7941" s="9">
        <v>8000.83</v>
      </c>
      <c r="AU7941" s="9">
        <v>8020.0259999999998</v>
      </c>
      <c r="AV7941" s="9">
        <v>8032.51</v>
      </c>
      <c r="AW7941" s="9">
        <v>8086.6970000000001</v>
      </c>
      <c r="AX7941" s="9">
        <v>8140.3329999999996</v>
      </c>
      <c r="AY7941" s="9">
        <v>8120.1390000000001</v>
      </c>
      <c r="AZ7941" s="9">
        <v>7769.7160000000003</v>
      </c>
      <c r="BA7941" s="9">
        <v>7227.4979999999996</v>
      </c>
      <c r="BB7941" s="9">
        <v>6367.4560000000001</v>
      </c>
      <c r="BC7941" s="9">
        <v>5764.8490000000002</v>
      </c>
      <c r="BD7941" s="9">
        <v>5750.9489999999996</v>
      </c>
      <c r="BE7941" s="9">
        <v>8066.5020000000004</v>
      </c>
      <c r="BF7941" s="33">
        <v>72.74776</v>
      </c>
      <c r="BG7941" s="33">
        <v>71.346109999999996</v>
      </c>
      <c r="BH7941" s="33">
        <v>70.686419999999998</v>
      </c>
      <c r="BI7941" s="33">
        <v>68.992710000000002</v>
      </c>
      <c r="BJ7941" s="33">
        <v>67.615759999999995</v>
      </c>
      <c r="BK7941" s="33">
        <v>66.721069999999997</v>
      </c>
      <c r="BL7941" s="33">
        <v>68.072159999999997</v>
      </c>
      <c r="BM7941" s="33">
        <v>72.937899999999999</v>
      </c>
      <c r="BN7941" s="33">
        <v>78.378050000000002</v>
      </c>
      <c r="BO7941" s="33">
        <v>83.133780000000002</v>
      </c>
      <c r="BP7941" s="33">
        <v>87.762630000000001</v>
      </c>
      <c r="BQ7941" s="33">
        <v>91.538120000000006</v>
      </c>
      <c r="BR7941" s="33">
        <v>94.591390000000004</v>
      </c>
      <c r="BS7941" s="33">
        <v>97.231440000000006</v>
      </c>
      <c r="BT7941" s="33">
        <v>99.317869999999999</v>
      </c>
      <c r="BU7941" s="33">
        <v>100.57559999999999</v>
      </c>
      <c r="BV7941" s="33">
        <v>101.0659</v>
      </c>
      <c r="BW7941" s="33">
        <v>101.8082</v>
      </c>
      <c r="BX7941" s="33">
        <v>101.7705</v>
      </c>
      <c r="BY7941" s="33">
        <v>97.119659999999996</v>
      </c>
      <c r="BZ7941" s="33">
        <v>89.371579999999994</v>
      </c>
      <c r="CA7941" s="33">
        <v>82.975740000000002</v>
      </c>
      <c r="CB7941" s="33">
        <v>79.157070000000004</v>
      </c>
      <c r="CC7941" s="33">
        <v>77.373909999999995</v>
      </c>
      <c r="CD7941" s="9">
        <v>5217.9229999999998</v>
      </c>
      <c r="CE7941" s="9">
        <v>3860.4270000000001</v>
      </c>
      <c r="CF7941" s="9">
        <v>4032.8119999999999</v>
      </c>
      <c r="CG7941" s="9">
        <v>2830.19</v>
      </c>
      <c r="CH7941" s="9">
        <v>2648.84</v>
      </c>
      <c r="CI7941" s="9">
        <v>1750.5219999999999</v>
      </c>
      <c r="CJ7941" s="9">
        <v>1662.7180000000001</v>
      </c>
      <c r="CK7941" s="9">
        <v>2697.0709999999999</v>
      </c>
      <c r="CL7941" s="9">
        <v>3794.819</v>
      </c>
      <c r="CM7941" s="9">
        <v>5473.0249999999996</v>
      </c>
      <c r="CN7941" s="9">
        <v>6889.7430000000004</v>
      </c>
      <c r="CO7941" s="9">
        <v>8950.8919999999998</v>
      </c>
      <c r="CP7941" s="9">
        <v>8618.9969999999994</v>
      </c>
      <c r="CQ7941" s="9">
        <v>9222.473</v>
      </c>
      <c r="CR7941" s="9">
        <v>8630.1810000000005</v>
      </c>
      <c r="CS7941" s="9">
        <v>8741.8349999999991</v>
      </c>
      <c r="CT7941" s="9">
        <v>9204.0709999999999</v>
      </c>
      <c r="CU7941" s="9">
        <v>8770.6149999999998</v>
      </c>
      <c r="CV7941" s="9">
        <v>9262.9740000000002</v>
      </c>
      <c r="CW7941" s="9">
        <v>11110.27</v>
      </c>
      <c r="CX7941" s="9">
        <v>10504.6</v>
      </c>
      <c r="CY7941" s="9">
        <v>8379.1280000000006</v>
      </c>
      <c r="CZ7941" s="9">
        <v>6694.9849999999997</v>
      </c>
      <c r="DA7941" s="9">
        <v>6688.7629999999999</v>
      </c>
      <c r="DB7941" s="9">
        <v>6868.366</v>
      </c>
      <c r="DC7941" s="9">
        <v>66.841430000000003</v>
      </c>
      <c r="DD7941" s="9">
        <v>0</v>
      </c>
    </row>
    <row r="7942" spans="1:108" x14ac:dyDescent="0.25">
      <c r="A7942" s="9" t="s">
        <v>42</v>
      </c>
      <c r="B7942" s="9" t="s">
        <v>15</v>
      </c>
      <c r="C7942" s="9" t="s">
        <v>3</v>
      </c>
      <c r="D7942" s="9" t="s">
        <v>37</v>
      </c>
      <c r="E7942" s="9" t="s">
        <v>38</v>
      </c>
      <c r="F7942" s="9">
        <v>2017</v>
      </c>
      <c r="G7942" s="9">
        <v>8</v>
      </c>
      <c r="H7942" s="9"/>
      <c r="BF7942" s="33">
        <v>74.789000000000001</v>
      </c>
      <c r="BG7942" s="33">
        <v>72.801609999999997</v>
      </c>
      <c r="BH7942" s="33">
        <v>71.072159999999997</v>
      </c>
      <c r="BI7942" s="33">
        <v>69.554720000000003</v>
      </c>
      <c r="BJ7942" s="33">
        <v>68.410319999999999</v>
      </c>
      <c r="BK7942" s="33">
        <v>67.226410000000001</v>
      </c>
      <c r="BL7942" s="33">
        <v>67.394040000000004</v>
      </c>
      <c r="BM7942" s="33">
        <v>71.545739999999995</v>
      </c>
      <c r="BN7942" s="33">
        <v>77.065880000000007</v>
      </c>
      <c r="BO7942" s="33">
        <v>81.658900000000003</v>
      </c>
      <c r="BP7942" s="33">
        <v>86.459280000000007</v>
      </c>
      <c r="BQ7942" s="33">
        <v>90.370530000000002</v>
      </c>
      <c r="BR7942" s="33">
        <v>93.418220000000005</v>
      </c>
      <c r="BS7942" s="33">
        <v>95.116889999999998</v>
      </c>
      <c r="BT7942" s="33">
        <v>96.227789999999999</v>
      </c>
      <c r="BU7942" s="33">
        <v>97.289249999999996</v>
      </c>
      <c r="BV7942" s="33">
        <v>97.706320000000005</v>
      </c>
      <c r="BW7942" s="33">
        <v>98.355919999999998</v>
      </c>
      <c r="BX7942" s="33">
        <v>97.382249999999999</v>
      </c>
      <c r="BY7942" s="33">
        <v>92.524889999999999</v>
      </c>
      <c r="BZ7942" s="33">
        <v>86.392139999999998</v>
      </c>
      <c r="CA7942" s="33">
        <v>82.5518</v>
      </c>
      <c r="CB7942" s="33">
        <v>79.306430000000006</v>
      </c>
      <c r="CC7942" s="33">
        <v>77.019599999999997</v>
      </c>
      <c r="DC7942" s="9">
        <v>66.841430000000003</v>
      </c>
      <c r="DD7942" s="9">
        <v>0</v>
      </c>
    </row>
    <row r="7943" spans="1:108" x14ac:dyDescent="0.25">
      <c r="A7943" s="9" t="s">
        <v>42</v>
      </c>
      <c r="B7943" s="9" t="s">
        <v>15</v>
      </c>
      <c r="C7943" s="9" t="s">
        <v>3</v>
      </c>
      <c r="D7943" s="9" t="s">
        <v>37</v>
      </c>
      <c r="E7943" s="9" t="s">
        <v>38</v>
      </c>
      <c r="F7943" s="9">
        <v>2017</v>
      </c>
      <c r="G7943" s="9">
        <v>9</v>
      </c>
      <c r="H7943" s="9"/>
      <c r="BF7943" s="33">
        <v>71.863029999999995</v>
      </c>
      <c r="BG7943" s="33">
        <v>69.909949999999995</v>
      </c>
      <c r="BH7943" s="33">
        <v>68.427980000000005</v>
      </c>
      <c r="BI7943" s="33">
        <v>67.221190000000007</v>
      </c>
      <c r="BJ7943" s="33">
        <v>65.918289999999999</v>
      </c>
      <c r="BK7943" s="33">
        <v>65.023529999999994</v>
      </c>
      <c r="BL7943" s="33">
        <v>63.825299999999999</v>
      </c>
      <c r="BM7943" s="33">
        <v>66.443489999999997</v>
      </c>
      <c r="BN7943" s="33">
        <v>73.223669999999998</v>
      </c>
      <c r="BO7943" s="33">
        <v>78.682580000000002</v>
      </c>
      <c r="BP7943" s="33">
        <v>84.278700000000001</v>
      </c>
      <c r="BQ7943" s="33">
        <v>88.075019999999995</v>
      </c>
      <c r="BR7943" s="33">
        <v>90.953109999999995</v>
      </c>
      <c r="BS7943" s="33">
        <v>94.104089999999999</v>
      </c>
      <c r="BT7943" s="33">
        <v>96.846909999999994</v>
      </c>
      <c r="BU7943" s="33">
        <v>98.589730000000003</v>
      </c>
      <c r="BV7943" s="33">
        <v>99.505039999999994</v>
      </c>
      <c r="BW7943" s="33">
        <v>98.650599999999997</v>
      </c>
      <c r="BX7943" s="33">
        <v>94.89734</v>
      </c>
      <c r="BY7943" s="33">
        <v>86.075100000000006</v>
      </c>
      <c r="BZ7943" s="33">
        <v>80.108249999999998</v>
      </c>
      <c r="CA7943" s="33">
        <v>77.124889999999994</v>
      </c>
      <c r="CB7943" s="33">
        <v>74.180130000000005</v>
      </c>
      <c r="CC7943" s="33">
        <v>73.261470000000003</v>
      </c>
      <c r="DC7943" s="9">
        <v>66.841430000000003</v>
      </c>
      <c r="DD7943" s="9">
        <v>0</v>
      </c>
    </row>
    <row r="7944" spans="1:108" x14ac:dyDescent="0.25">
      <c r="A7944" s="9" t="s">
        <v>42</v>
      </c>
      <c r="B7944" s="9" t="s">
        <v>15</v>
      </c>
      <c r="C7944" s="9" t="s">
        <v>3</v>
      </c>
      <c r="D7944" s="9" t="s">
        <v>37</v>
      </c>
      <c r="E7944" s="9" t="s">
        <v>38</v>
      </c>
      <c r="F7944" s="9">
        <v>2017</v>
      </c>
      <c r="G7944" s="9">
        <v>10</v>
      </c>
      <c r="H7944" s="9"/>
      <c r="BF7944" s="33">
        <v>64.004589999999993</v>
      </c>
      <c r="BG7944" s="33">
        <v>63.50459</v>
      </c>
      <c r="BH7944" s="33">
        <v>61.762039999999999</v>
      </c>
      <c r="BI7944" s="33">
        <v>59.843470000000003</v>
      </c>
      <c r="BJ7944" s="33">
        <v>58.763779999999997</v>
      </c>
      <c r="BK7944" s="33">
        <v>58.28501</v>
      </c>
      <c r="BL7944" s="33">
        <v>57.021230000000003</v>
      </c>
      <c r="BM7944" s="33">
        <v>57.420310000000001</v>
      </c>
      <c r="BN7944" s="33">
        <v>61.478769999999997</v>
      </c>
      <c r="BO7944" s="33">
        <v>67.832549999999998</v>
      </c>
      <c r="BP7944" s="33">
        <v>73.190910000000002</v>
      </c>
      <c r="BQ7944" s="33">
        <v>76.755709999999993</v>
      </c>
      <c r="BR7944" s="33">
        <v>80.322239999999994</v>
      </c>
      <c r="BS7944" s="33">
        <v>83.155410000000003</v>
      </c>
      <c r="BT7944" s="33">
        <v>85.322869999999995</v>
      </c>
      <c r="BU7944" s="33">
        <v>86.065420000000003</v>
      </c>
      <c r="BV7944" s="33">
        <v>85.327460000000002</v>
      </c>
      <c r="BW7944" s="33">
        <v>83.28389</v>
      </c>
      <c r="BX7944" s="33">
        <v>77.639399999999995</v>
      </c>
      <c r="BY7944" s="33">
        <v>72.312569999999994</v>
      </c>
      <c r="BZ7944" s="33">
        <v>68.493179999999995</v>
      </c>
      <c r="CA7944" s="33">
        <v>65.923789999999997</v>
      </c>
      <c r="CB7944" s="33">
        <v>64.911749999999998</v>
      </c>
      <c r="CC7944" s="33">
        <v>63.491439999999997</v>
      </c>
      <c r="DC7944" s="9">
        <v>66.841430000000003</v>
      </c>
      <c r="DD7944" s="9">
        <v>0</v>
      </c>
    </row>
    <row r="7945" spans="1:108" x14ac:dyDescent="0.25">
      <c r="A7945" s="9" t="s">
        <v>42</v>
      </c>
      <c r="B7945" s="9" t="s">
        <v>15</v>
      </c>
      <c r="C7945" s="9" t="s">
        <v>3</v>
      </c>
      <c r="D7945" s="9" t="s">
        <v>37</v>
      </c>
      <c r="E7945" s="9" t="s">
        <v>38</v>
      </c>
      <c r="F7945" s="9">
        <v>2018</v>
      </c>
      <c r="G7945" s="9">
        <v>5</v>
      </c>
      <c r="H7945" s="9"/>
      <c r="BF7945" s="33">
        <v>65.985889999999998</v>
      </c>
      <c r="BG7945" s="33">
        <v>65.20205</v>
      </c>
      <c r="BH7945" s="33">
        <v>63.76005</v>
      </c>
      <c r="BI7945" s="33">
        <v>62.767290000000003</v>
      </c>
      <c r="BJ7945" s="33">
        <v>61.50526</v>
      </c>
      <c r="BK7945" s="33">
        <v>60.493819999999999</v>
      </c>
      <c r="BL7945" s="33">
        <v>61.75468</v>
      </c>
      <c r="BM7945" s="33">
        <v>66.396600000000007</v>
      </c>
      <c r="BN7945" s="33">
        <v>71.556139999999999</v>
      </c>
      <c r="BO7945" s="33">
        <v>76.408839999999998</v>
      </c>
      <c r="BP7945" s="33">
        <v>80.006649999999993</v>
      </c>
      <c r="BQ7945" s="33">
        <v>82.796449999999993</v>
      </c>
      <c r="BR7945" s="33">
        <v>85.80789</v>
      </c>
      <c r="BS7945" s="33">
        <v>87.984830000000002</v>
      </c>
      <c r="BT7945" s="33">
        <v>89.725149999999999</v>
      </c>
      <c r="BU7945" s="33">
        <v>91.184650000000005</v>
      </c>
      <c r="BV7945" s="33">
        <v>92.345249999999993</v>
      </c>
      <c r="BW7945" s="33">
        <v>92.790279999999996</v>
      </c>
      <c r="BX7945" s="33">
        <v>91.644739999999999</v>
      </c>
      <c r="BY7945" s="33">
        <v>86.352369999999993</v>
      </c>
      <c r="BZ7945" s="33">
        <v>79.696560000000005</v>
      </c>
      <c r="CA7945" s="33">
        <v>75.25994</v>
      </c>
      <c r="CB7945" s="33">
        <v>71.577629999999999</v>
      </c>
      <c r="CC7945" s="33">
        <v>69.749080000000006</v>
      </c>
      <c r="DC7945" s="9">
        <v>66.841430000000003</v>
      </c>
      <c r="DD7945" s="9">
        <v>0</v>
      </c>
    </row>
    <row r="7946" spans="1:108" x14ac:dyDescent="0.25">
      <c r="A7946" s="9" t="s">
        <v>42</v>
      </c>
      <c r="B7946" s="9" t="s">
        <v>15</v>
      </c>
      <c r="C7946" s="9" t="s">
        <v>3</v>
      </c>
      <c r="D7946" s="9" t="s">
        <v>37</v>
      </c>
      <c r="E7946" s="9" t="s">
        <v>38</v>
      </c>
      <c r="F7946" s="9">
        <v>2018</v>
      </c>
      <c r="G7946" s="9">
        <v>6</v>
      </c>
      <c r="H7946" s="9"/>
      <c r="BF7946" s="33">
        <v>75.114000000000004</v>
      </c>
      <c r="BG7946" s="33">
        <v>73.830219999999997</v>
      </c>
      <c r="BH7946" s="33">
        <v>72.278909999999996</v>
      </c>
      <c r="BI7946" s="33">
        <v>71.029570000000007</v>
      </c>
      <c r="BJ7946" s="33">
        <v>70.77646</v>
      </c>
      <c r="BK7946" s="33">
        <v>69.842870000000005</v>
      </c>
      <c r="BL7946" s="33">
        <v>70.641189999999995</v>
      </c>
      <c r="BM7946" s="33">
        <v>75.178659999999994</v>
      </c>
      <c r="BN7946" s="33">
        <v>79.972840000000005</v>
      </c>
      <c r="BO7946" s="33">
        <v>83.823800000000006</v>
      </c>
      <c r="BP7946" s="33">
        <v>87.544229999999999</v>
      </c>
      <c r="BQ7946" s="33">
        <v>91.097300000000004</v>
      </c>
      <c r="BR7946" s="33">
        <v>93.644990000000007</v>
      </c>
      <c r="BS7946" s="33">
        <v>96.390720000000002</v>
      </c>
      <c r="BT7946" s="33">
        <v>98.582710000000006</v>
      </c>
      <c r="BU7946" s="33">
        <v>100.8338</v>
      </c>
      <c r="BV7946" s="33">
        <v>101.8434</v>
      </c>
      <c r="BW7946" s="33">
        <v>101.4389</v>
      </c>
      <c r="BX7946" s="33">
        <v>100.4533</v>
      </c>
      <c r="BY7946" s="33">
        <v>95.843900000000005</v>
      </c>
      <c r="BZ7946" s="33">
        <v>88.76473</v>
      </c>
      <c r="CA7946" s="33">
        <v>83.129459999999995</v>
      </c>
      <c r="CB7946" s="33">
        <v>79.651830000000004</v>
      </c>
      <c r="CC7946" s="33">
        <v>77.401240000000001</v>
      </c>
      <c r="DC7946" s="9">
        <v>66.841430000000003</v>
      </c>
      <c r="DD7946" s="9">
        <v>0</v>
      </c>
    </row>
    <row r="7947" spans="1:108" x14ac:dyDescent="0.25">
      <c r="A7947" s="9" t="s">
        <v>42</v>
      </c>
      <c r="B7947" s="9" t="s">
        <v>15</v>
      </c>
      <c r="C7947" s="9" t="s">
        <v>3</v>
      </c>
      <c r="D7947" s="9" t="s">
        <v>37</v>
      </c>
      <c r="E7947" s="9" t="s">
        <v>38</v>
      </c>
      <c r="F7947" s="9">
        <v>2018</v>
      </c>
      <c r="G7947" s="9">
        <v>7</v>
      </c>
      <c r="H7947" s="9">
        <v>5302.665</v>
      </c>
      <c r="I7947" s="9">
        <v>5196.9440000000004</v>
      </c>
      <c r="J7947" s="9">
        <v>5124.6310000000003</v>
      </c>
      <c r="K7947" s="9">
        <v>5503.4359999999997</v>
      </c>
      <c r="L7947" s="9">
        <v>5756.2860000000001</v>
      </c>
      <c r="M7947" s="9">
        <v>6112.0010000000002</v>
      </c>
      <c r="N7947" s="9">
        <v>6355.6319999999996</v>
      </c>
      <c r="O7947" s="9">
        <v>6869.7489999999998</v>
      </c>
      <c r="P7947" s="9">
        <v>7104.4309999999996</v>
      </c>
      <c r="Q7947" s="9">
        <v>7386.5150000000003</v>
      </c>
      <c r="R7947" s="9">
        <v>7582.357</v>
      </c>
      <c r="S7947" s="9">
        <v>7675.817</v>
      </c>
      <c r="T7947" s="9">
        <v>7252.0940000000001</v>
      </c>
      <c r="U7947" s="9">
        <v>5429.9669999999996</v>
      </c>
      <c r="V7947" s="9">
        <v>5464.0929999999998</v>
      </c>
      <c r="W7947" s="9">
        <v>5574.5929999999998</v>
      </c>
      <c r="X7947" s="9">
        <v>5716.7749999999996</v>
      </c>
      <c r="Y7947" s="9">
        <v>5869.143</v>
      </c>
      <c r="Z7947" s="9">
        <v>8039.5680000000002</v>
      </c>
      <c r="AA7947" s="9">
        <v>8252.4279999999999</v>
      </c>
      <c r="AB7947" s="9">
        <v>7644.1859999999997</v>
      </c>
      <c r="AC7947" s="9">
        <v>6716.6139999999996</v>
      </c>
      <c r="AD7947" s="9">
        <v>6071.8909999999996</v>
      </c>
      <c r="AE7947" s="9">
        <v>6041.5810000000001</v>
      </c>
      <c r="AF7947" s="9">
        <v>5623.8370000000004</v>
      </c>
      <c r="AG7947" s="9">
        <v>5284.3090000000002</v>
      </c>
      <c r="AH7947" s="9">
        <v>5180.1499999999996</v>
      </c>
      <c r="AI7947" s="9">
        <v>5100.0829999999996</v>
      </c>
      <c r="AJ7947" s="9">
        <v>5450.9049999999997</v>
      </c>
      <c r="AK7947" s="9">
        <v>5823.0609999999997</v>
      </c>
      <c r="AL7947" s="9">
        <v>6133.4939999999997</v>
      </c>
      <c r="AM7947" s="9">
        <v>6334.1220000000003</v>
      </c>
      <c r="AN7947" s="9">
        <v>6860.0569999999998</v>
      </c>
      <c r="AO7947" s="9">
        <v>7063.317</v>
      </c>
      <c r="AP7947" s="9">
        <v>7239.7550000000001</v>
      </c>
      <c r="AQ7947" s="9">
        <v>7427.4530000000004</v>
      </c>
      <c r="AR7947" s="9">
        <v>7751.8720000000003</v>
      </c>
      <c r="AS7947" s="9">
        <v>7865.6279999999997</v>
      </c>
      <c r="AT7947" s="9">
        <v>7997.3090000000002</v>
      </c>
      <c r="AU7947" s="9">
        <v>8016.5060000000003</v>
      </c>
      <c r="AV7947" s="9">
        <v>8028.6490000000003</v>
      </c>
      <c r="AW7947" s="9">
        <v>8082.0349999999999</v>
      </c>
      <c r="AX7947" s="9">
        <v>8134.19</v>
      </c>
      <c r="AY7947" s="9">
        <v>8114.3879999999999</v>
      </c>
      <c r="AZ7947" s="9">
        <v>7764.3029999999999</v>
      </c>
      <c r="BA7947" s="9">
        <v>7222.3239999999996</v>
      </c>
      <c r="BB7947" s="9">
        <v>6363.9489999999996</v>
      </c>
      <c r="BC7947" s="9">
        <v>5763.8149999999996</v>
      </c>
      <c r="BD7947" s="9">
        <v>5749.915</v>
      </c>
      <c r="BE7947" s="9">
        <v>8062.1710000000003</v>
      </c>
      <c r="BF7947" s="33">
        <v>72.74776</v>
      </c>
      <c r="BG7947" s="33">
        <v>71.346109999999996</v>
      </c>
      <c r="BH7947" s="33">
        <v>70.686419999999998</v>
      </c>
      <c r="BI7947" s="33">
        <v>68.992710000000002</v>
      </c>
      <c r="BJ7947" s="33">
        <v>67.615759999999995</v>
      </c>
      <c r="BK7947" s="33">
        <v>66.721069999999997</v>
      </c>
      <c r="BL7947" s="33">
        <v>68.072159999999997</v>
      </c>
      <c r="BM7947" s="33">
        <v>72.937899999999999</v>
      </c>
      <c r="BN7947" s="33">
        <v>78.378050000000002</v>
      </c>
      <c r="BO7947" s="33">
        <v>83.133780000000002</v>
      </c>
      <c r="BP7947" s="33">
        <v>87.762630000000001</v>
      </c>
      <c r="BQ7947" s="33">
        <v>91.538120000000006</v>
      </c>
      <c r="BR7947" s="33">
        <v>94.591390000000004</v>
      </c>
      <c r="BS7947" s="33">
        <v>97.231440000000006</v>
      </c>
      <c r="BT7947" s="33">
        <v>99.317869999999999</v>
      </c>
      <c r="BU7947" s="33">
        <v>100.57559999999999</v>
      </c>
      <c r="BV7947" s="33">
        <v>101.0659</v>
      </c>
      <c r="BW7947" s="33">
        <v>101.8082</v>
      </c>
      <c r="BX7947" s="33">
        <v>101.7705</v>
      </c>
      <c r="BY7947" s="33">
        <v>97.119659999999996</v>
      </c>
      <c r="BZ7947" s="33">
        <v>89.371579999999994</v>
      </c>
      <c r="CA7947" s="33">
        <v>82.975740000000002</v>
      </c>
      <c r="CB7947" s="33">
        <v>79.157070000000004</v>
      </c>
      <c r="CC7947" s="33">
        <v>77.373909999999995</v>
      </c>
      <c r="CD7947" s="9">
        <v>5219.7110000000002</v>
      </c>
      <c r="CE7947" s="9">
        <v>3862.087</v>
      </c>
      <c r="CF7947" s="9">
        <v>4034.6320000000001</v>
      </c>
      <c r="CG7947" s="9">
        <v>2831.3560000000002</v>
      </c>
      <c r="CH7947" s="9">
        <v>2649.4879999999998</v>
      </c>
      <c r="CI7947" s="9">
        <v>1751.385</v>
      </c>
      <c r="CJ7947" s="9">
        <v>1663.405</v>
      </c>
      <c r="CK7947" s="9">
        <v>2698.1579999999999</v>
      </c>
      <c r="CL7947" s="9">
        <v>3796.3809999999999</v>
      </c>
      <c r="CM7947" s="9">
        <v>5475.183</v>
      </c>
      <c r="CN7947" s="9">
        <v>6892.7039999999997</v>
      </c>
      <c r="CO7947" s="9">
        <v>8954.9519999999993</v>
      </c>
      <c r="CP7947" s="9">
        <v>8622.6470000000008</v>
      </c>
      <c r="CQ7947" s="9">
        <v>9227.0509999999995</v>
      </c>
      <c r="CR7947" s="9">
        <v>8634.5949999999993</v>
      </c>
      <c r="CS7947" s="9">
        <v>8747.1919999999991</v>
      </c>
      <c r="CT7947" s="9">
        <v>9209.8179999999993</v>
      </c>
      <c r="CU7947" s="9">
        <v>8775.7139999999999</v>
      </c>
      <c r="CV7947" s="9">
        <v>9268.0419999999995</v>
      </c>
      <c r="CW7947" s="9">
        <v>11116.17</v>
      </c>
      <c r="CX7947" s="9">
        <v>10509.54</v>
      </c>
      <c r="CY7947" s="9">
        <v>8384.0010000000002</v>
      </c>
      <c r="CZ7947" s="9">
        <v>6698.6210000000001</v>
      </c>
      <c r="DA7947" s="9">
        <v>6692.57</v>
      </c>
      <c r="DB7947" s="9">
        <v>6872.8209999999999</v>
      </c>
      <c r="DC7947" s="9">
        <v>66.841430000000003</v>
      </c>
      <c r="DD7947" s="9">
        <v>0</v>
      </c>
    </row>
    <row r="7948" spans="1:108" x14ac:dyDescent="0.25">
      <c r="A7948" s="9" t="s">
        <v>42</v>
      </c>
      <c r="B7948" s="9" t="s">
        <v>15</v>
      </c>
      <c r="C7948" s="9" t="s">
        <v>3</v>
      </c>
      <c r="D7948" s="9" t="s">
        <v>37</v>
      </c>
      <c r="E7948" s="9" t="s">
        <v>38</v>
      </c>
      <c r="F7948" s="9">
        <v>2018</v>
      </c>
      <c r="G7948" s="9">
        <v>8</v>
      </c>
      <c r="H7948" s="9"/>
      <c r="BF7948" s="33">
        <v>74.789000000000001</v>
      </c>
      <c r="BG7948" s="33">
        <v>72.801609999999997</v>
      </c>
      <c r="BH7948" s="33">
        <v>71.072159999999997</v>
      </c>
      <c r="BI7948" s="33">
        <v>69.554720000000003</v>
      </c>
      <c r="BJ7948" s="33">
        <v>68.410319999999999</v>
      </c>
      <c r="BK7948" s="33">
        <v>67.226410000000001</v>
      </c>
      <c r="BL7948" s="33">
        <v>67.394040000000004</v>
      </c>
      <c r="BM7948" s="33">
        <v>71.545739999999995</v>
      </c>
      <c r="BN7948" s="33">
        <v>77.065880000000007</v>
      </c>
      <c r="BO7948" s="33">
        <v>81.658900000000003</v>
      </c>
      <c r="BP7948" s="33">
        <v>86.459280000000007</v>
      </c>
      <c r="BQ7948" s="33">
        <v>90.370530000000002</v>
      </c>
      <c r="BR7948" s="33">
        <v>93.418220000000005</v>
      </c>
      <c r="BS7948" s="33">
        <v>95.116889999999998</v>
      </c>
      <c r="BT7948" s="33">
        <v>96.227789999999999</v>
      </c>
      <c r="BU7948" s="33">
        <v>97.289249999999996</v>
      </c>
      <c r="BV7948" s="33">
        <v>97.706320000000005</v>
      </c>
      <c r="BW7948" s="33">
        <v>98.355919999999998</v>
      </c>
      <c r="BX7948" s="33">
        <v>97.382249999999999</v>
      </c>
      <c r="BY7948" s="33">
        <v>92.524889999999999</v>
      </c>
      <c r="BZ7948" s="33">
        <v>86.392139999999998</v>
      </c>
      <c r="CA7948" s="33">
        <v>82.5518</v>
      </c>
      <c r="CB7948" s="33">
        <v>79.306430000000006</v>
      </c>
      <c r="CC7948" s="33">
        <v>77.019599999999997</v>
      </c>
      <c r="CN7948" s="34"/>
      <c r="CO7948" s="34"/>
      <c r="CP7948" s="34"/>
      <c r="CQ7948" s="34"/>
      <c r="CR7948" s="34"/>
      <c r="CS7948" s="34"/>
      <c r="CT7948" s="34"/>
      <c r="CU7948" s="34"/>
      <c r="CV7948" s="34"/>
      <c r="CW7948" s="34"/>
      <c r="CX7948" s="34"/>
      <c r="CY7948" s="34"/>
      <c r="CZ7948" s="34"/>
      <c r="DA7948" s="34"/>
      <c r="DB7948" s="34"/>
      <c r="DC7948" s="9">
        <v>66.841430000000003</v>
      </c>
      <c r="DD7948" s="9">
        <v>0</v>
      </c>
    </row>
    <row r="7949" spans="1:108" x14ac:dyDescent="0.25">
      <c r="A7949" s="9" t="s">
        <v>42</v>
      </c>
      <c r="B7949" s="9" t="s">
        <v>15</v>
      </c>
      <c r="C7949" s="9" t="s">
        <v>3</v>
      </c>
      <c r="D7949" s="9" t="s">
        <v>37</v>
      </c>
      <c r="E7949" s="9" t="s">
        <v>38</v>
      </c>
      <c r="F7949" s="9">
        <v>2018</v>
      </c>
      <c r="G7949" s="9">
        <v>9</v>
      </c>
      <c r="H7949" s="9"/>
      <c r="BF7949" s="33">
        <v>71.863029999999995</v>
      </c>
      <c r="BG7949" s="33">
        <v>69.909949999999995</v>
      </c>
      <c r="BH7949" s="33">
        <v>68.427980000000005</v>
      </c>
      <c r="BI7949" s="33">
        <v>67.221190000000007</v>
      </c>
      <c r="BJ7949" s="33">
        <v>65.918289999999999</v>
      </c>
      <c r="BK7949" s="33">
        <v>65.023529999999994</v>
      </c>
      <c r="BL7949" s="33">
        <v>63.825299999999999</v>
      </c>
      <c r="BM7949" s="33">
        <v>66.443489999999997</v>
      </c>
      <c r="BN7949" s="33">
        <v>73.223669999999998</v>
      </c>
      <c r="BO7949" s="33">
        <v>78.682580000000002</v>
      </c>
      <c r="BP7949" s="33">
        <v>84.278700000000001</v>
      </c>
      <c r="BQ7949" s="33">
        <v>88.075019999999995</v>
      </c>
      <c r="BR7949" s="33">
        <v>90.953109999999995</v>
      </c>
      <c r="BS7949" s="33">
        <v>94.104089999999999</v>
      </c>
      <c r="BT7949" s="33">
        <v>96.846909999999994</v>
      </c>
      <c r="BU7949" s="33">
        <v>98.589730000000003</v>
      </c>
      <c r="BV7949" s="33">
        <v>99.505039999999994</v>
      </c>
      <c r="BW7949" s="33">
        <v>98.650599999999997</v>
      </c>
      <c r="BX7949" s="33">
        <v>94.89734</v>
      </c>
      <c r="BY7949" s="33">
        <v>86.075100000000006</v>
      </c>
      <c r="BZ7949" s="33">
        <v>80.108249999999998</v>
      </c>
      <c r="CA7949" s="33">
        <v>77.124889999999994</v>
      </c>
      <c r="CB7949" s="33">
        <v>74.180130000000005</v>
      </c>
      <c r="CC7949" s="33">
        <v>73.261470000000003</v>
      </c>
      <c r="DC7949" s="9">
        <v>66.841430000000003</v>
      </c>
      <c r="DD7949" s="9">
        <v>0</v>
      </c>
    </row>
    <row r="7950" spans="1:108" x14ac:dyDescent="0.25">
      <c r="A7950" s="9" t="s">
        <v>42</v>
      </c>
      <c r="B7950" s="9" t="s">
        <v>15</v>
      </c>
      <c r="C7950" s="9" t="s">
        <v>3</v>
      </c>
      <c r="D7950" s="9" t="s">
        <v>37</v>
      </c>
      <c r="E7950" s="9" t="s">
        <v>38</v>
      </c>
      <c r="F7950" s="9">
        <v>2018</v>
      </c>
      <c r="G7950" s="9">
        <v>10</v>
      </c>
      <c r="H7950" s="9"/>
      <c r="BF7950" s="33">
        <v>64.004589999999993</v>
      </c>
      <c r="BG7950" s="33">
        <v>63.50459</v>
      </c>
      <c r="BH7950" s="33">
        <v>61.762039999999999</v>
      </c>
      <c r="BI7950" s="33">
        <v>59.843470000000003</v>
      </c>
      <c r="BJ7950" s="33">
        <v>58.763779999999997</v>
      </c>
      <c r="BK7950" s="33">
        <v>58.28501</v>
      </c>
      <c r="BL7950" s="33">
        <v>57.021230000000003</v>
      </c>
      <c r="BM7950" s="33">
        <v>57.420310000000001</v>
      </c>
      <c r="BN7950" s="33">
        <v>61.478769999999997</v>
      </c>
      <c r="BO7950" s="33">
        <v>67.832549999999998</v>
      </c>
      <c r="BP7950" s="33">
        <v>73.190910000000002</v>
      </c>
      <c r="BQ7950" s="33">
        <v>76.755709999999993</v>
      </c>
      <c r="BR7950" s="33">
        <v>80.322239999999994</v>
      </c>
      <c r="BS7950" s="33">
        <v>83.155410000000003</v>
      </c>
      <c r="BT7950" s="33">
        <v>85.322869999999995</v>
      </c>
      <c r="BU7950" s="33">
        <v>86.065420000000003</v>
      </c>
      <c r="BV7950" s="33">
        <v>85.327460000000002</v>
      </c>
      <c r="BW7950" s="33">
        <v>83.28389</v>
      </c>
      <c r="BX7950" s="33">
        <v>77.639399999999995</v>
      </c>
      <c r="BY7950" s="33">
        <v>72.312569999999994</v>
      </c>
      <c r="BZ7950" s="33">
        <v>68.493179999999995</v>
      </c>
      <c r="CA7950" s="33">
        <v>65.923789999999997</v>
      </c>
      <c r="CB7950" s="33">
        <v>64.911749999999998</v>
      </c>
      <c r="CC7950" s="33">
        <v>63.491439999999997</v>
      </c>
      <c r="DC7950" s="9">
        <v>66.841430000000003</v>
      </c>
      <c r="DD7950" s="9">
        <v>0</v>
      </c>
    </row>
    <row r="7951" spans="1:108" x14ac:dyDescent="0.25">
      <c r="A7951" s="9" t="s">
        <v>42</v>
      </c>
      <c r="B7951" s="9" t="s">
        <v>15</v>
      </c>
      <c r="C7951" s="9" t="s">
        <v>3</v>
      </c>
      <c r="D7951" s="9" t="s">
        <v>37</v>
      </c>
      <c r="E7951" s="9" t="s">
        <v>38</v>
      </c>
      <c r="F7951" s="9">
        <v>2019</v>
      </c>
      <c r="G7951" s="9">
        <v>5</v>
      </c>
      <c r="H7951" s="9"/>
      <c r="BF7951" s="33">
        <v>65.985889999999998</v>
      </c>
      <c r="BG7951" s="33">
        <v>65.20205</v>
      </c>
      <c r="BH7951" s="33">
        <v>63.76005</v>
      </c>
      <c r="BI7951" s="33">
        <v>62.767290000000003</v>
      </c>
      <c r="BJ7951" s="33">
        <v>61.50526</v>
      </c>
      <c r="BK7951" s="33">
        <v>60.493819999999999</v>
      </c>
      <c r="BL7951" s="33">
        <v>61.75468</v>
      </c>
      <c r="BM7951" s="33">
        <v>66.396600000000007</v>
      </c>
      <c r="BN7951" s="33">
        <v>71.556139999999999</v>
      </c>
      <c r="BO7951" s="33">
        <v>76.408839999999998</v>
      </c>
      <c r="BP7951" s="33">
        <v>80.006649999999993</v>
      </c>
      <c r="BQ7951" s="33">
        <v>82.796449999999993</v>
      </c>
      <c r="BR7951" s="33">
        <v>85.80789</v>
      </c>
      <c r="BS7951" s="33">
        <v>87.984830000000002</v>
      </c>
      <c r="BT7951" s="33">
        <v>89.725149999999999</v>
      </c>
      <c r="BU7951" s="33">
        <v>91.184650000000005</v>
      </c>
      <c r="BV7951" s="33">
        <v>92.345249999999993</v>
      </c>
      <c r="BW7951" s="33">
        <v>92.790279999999996</v>
      </c>
      <c r="BX7951" s="33">
        <v>91.644739999999999</v>
      </c>
      <c r="BY7951" s="33">
        <v>86.352369999999993</v>
      </c>
      <c r="BZ7951" s="33">
        <v>79.696560000000005</v>
      </c>
      <c r="CA7951" s="33">
        <v>75.25994</v>
      </c>
      <c r="CB7951" s="33">
        <v>71.577629999999999</v>
      </c>
      <c r="CC7951" s="33">
        <v>69.749080000000006</v>
      </c>
      <c r="DC7951" s="9">
        <v>66.841430000000003</v>
      </c>
      <c r="DD7951" s="9">
        <v>0</v>
      </c>
    </row>
    <row r="7952" spans="1:108" x14ac:dyDescent="0.25">
      <c r="A7952" s="9" t="s">
        <v>42</v>
      </c>
      <c r="B7952" s="9" t="s">
        <v>15</v>
      </c>
      <c r="C7952" s="9" t="s">
        <v>3</v>
      </c>
      <c r="D7952" s="9" t="s">
        <v>37</v>
      </c>
      <c r="E7952" s="9" t="s">
        <v>38</v>
      </c>
      <c r="F7952" s="9">
        <v>2019</v>
      </c>
      <c r="G7952" s="9">
        <v>6</v>
      </c>
      <c r="H7952" s="9"/>
      <c r="BF7952" s="33">
        <v>75.114000000000004</v>
      </c>
      <c r="BG7952" s="33">
        <v>73.830219999999997</v>
      </c>
      <c r="BH7952" s="33">
        <v>72.278909999999996</v>
      </c>
      <c r="BI7952" s="33">
        <v>71.029570000000007</v>
      </c>
      <c r="BJ7952" s="33">
        <v>70.77646</v>
      </c>
      <c r="BK7952" s="33">
        <v>69.842870000000005</v>
      </c>
      <c r="BL7952" s="33">
        <v>70.641189999999995</v>
      </c>
      <c r="BM7952" s="33">
        <v>75.178659999999994</v>
      </c>
      <c r="BN7952" s="33">
        <v>79.972840000000005</v>
      </c>
      <c r="BO7952" s="33">
        <v>83.823800000000006</v>
      </c>
      <c r="BP7952" s="33">
        <v>87.544229999999999</v>
      </c>
      <c r="BQ7952" s="33">
        <v>91.097300000000004</v>
      </c>
      <c r="BR7952" s="33">
        <v>93.644990000000007</v>
      </c>
      <c r="BS7952" s="33">
        <v>96.390720000000002</v>
      </c>
      <c r="BT7952" s="33">
        <v>98.582710000000006</v>
      </c>
      <c r="BU7952" s="33">
        <v>100.8338</v>
      </c>
      <c r="BV7952" s="33">
        <v>101.8434</v>
      </c>
      <c r="BW7952" s="33">
        <v>101.4389</v>
      </c>
      <c r="BX7952" s="33">
        <v>100.4533</v>
      </c>
      <c r="BY7952" s="33">
        <v>95.843900000000005</v>
      </c>
      <c r="BZ7952" s="33">
        <v>88.76473</v>
      </c>
      <c r="CA7952" s="33">
        <v>83.129459999999995</v>
      </c>
      <c r="CB7952" s="33">
        <v>79.651830000000004</v>
      </c>
      <c r="CC7952" s="33">
        <v>77.401240000000001</v>
      </c>
      <c r="DC7952" s="9">
        <v>66.841430000000003</v>
      </c>
      <c r="DD7952" s="9">
        <v>0</v>
      </c>
    </row>
    <row r="7953" spans="1:108" x14ac:dyDescent="0.25">
      <c r="A7953" s="9" t="s">
        <v>42</v>
      </c>
      <c r="B7953" s="9" t="s">
        <v>15</v>
      </c>
      <c r="C7953" s="9" t="s">
        <v>3</v>
      </c>
      <c r="D7953" s="9" t="s">
        <v>37</v>
      </c>
      <c r="E7953" s="9" t="s">
        <v>38</v>
      </c>
      <c r="F7953" s="9">
        <v>2019</v>
      </c>
      <c r="G7953" s="9">
        <v>7</v>
      </c>
      <c r="H7953" s="9">
        <v>5304.8580000000002</v>
      </c>
      <c r="I7953" s="9">
        <v>5199.4179999999997</v>
      </c>
      <c r="J7953" s="9">
        <v>5127.884</v>
      </c>
      <c r="K7953" s="9">
        <v>5506.335</v>
      </c>
      <c r="L7953" s="9">
        <v>5758.1009999999997</v>
      </c>
      <c r="M7953" s="9">
        <v>6112.6480000000001</v>
      </c>
      <c r="N7953" s="9">
        <v>6354.1030000000001</v>
      </c>
      <c r="O7953" s="9">
        <v>6869.45</v>
      </c>
      <c r="P7953" s="9">
        <v>7103.2560000000003</v>
      </c>
      <c r="Q7953" s="9">
        <v>7385.0510000000004</v>
      </c>
      <c r="R7953" s="9">
        <v>7582.1149999999998</v>
      </c>
      <c r="S7953" s="9">
        <v>7675.4359999999997</v>
      </c>
      <c r="T7953" s="9">
        <v>7252.915</v>
      </c>
      <c r="U7953" s="9">
        <v>5429.5190000000002</v>
      </c>
      <c r="V7953" s="9">
        <v>5463.6450000000004</v>
      </c>
      <c r="W7953" s="9">
        <v>5573.3010000000004</v>
      </c>
      <c r="X7953" s="9">
        <v>5716.53</v>
      </c>
      <c r="Y7953" s="9">
        <v>5869.4369999999999</v>
      </c>
      <c r="Z7953" s="9">
        <v>8040.8770000000004</v>
      </c>
      <c r="AA7953" s="9">
        <v>8253</v>
      </c>
      <c r="AB7953" s="9">
        <v>7645.424</v>
      </c>
      <c r="AC7953" s="9">
        <v>6719.6840000000002</v>
      </c>
      <c r="AD7953" s="9">
        <v>6073.8959999999997</v>
      </c>
      <c r="AE7953" s="9">
        <v>6043.5860000000002</v>
      </c>
      <c r="AF7953" s="9">
        <v>5623.4269999999997</v>
      </c>
      <c r="AG7953" s="9">
        <v>5286.5020000000004</v>
      </c>
      <c r="AH7953" s="9">
        <v>5182.6239999999998</v>
      </c>
      <c r="AI7953" s="9">
        <v>5103.3360000000002</v>
      </c>
      <c r="AJ7953" s="9">
        <v>5453.8019999999997</v>
      </c>
      <c r="AK7953" s="9">
        <v>5824.875</v>
      </c>
      <c r="AL7953" s="9">
        <v>6134.1409999999996</v>
      </c>
      <c r="AM7953" s="9">
        <v>6332.5940000000001</v>
      </c>
      <c r="AN7953" s="9">
        <v>6859.7579999999998</v>
      </c>
      <c r="AO7953" s="9">
        <v>7062.1419999999998</v>
      </c>
      <c r="AP7953" s="9">
        <v>7238.2910000000002</v>
      </c>
      <c r="AQ7953" s="9">
        <v>7427.2110000000002</v>
      </c>
      <c r="AR7953" s="9">
        <v>7751.491</v>
      </c>
      <c r="AS7953" s="9">
        <v>7866.45</v>
      </c>
      <c r="AT7953" s="9">
        <v>7996.8609999999999</v>
      </c>
      <c r="AU7953" s="9">
        <v>8016.0569999999998</v>
      </c>
      <c r="AV7953" s="9">
        <v>8027.357</v>
      </c>
      <c r="AW7953" s="9">
        <v>8081.79</v>
      </c>
      <c r="AX7953" s="9">
        <v>8134.4840000000004</v>
      </c>
      <c r="AY7953" s="9">
        <v>8115.6959999999999</v>
      </c>
      <c r="AZ7953" s="9">
        <v>7764.875</v>
      </c>
      <c r="BA7953" s="9">
        <v>7223.5630000000001</v>
      </c>
      <c r="BB7953" s="9">
        <v>6367.018</v>
      </c>
      <c r="BC7953" s="9">
        <v>5765.82</v>
      </c>
      <c r="BD7953" s="9">
        <v>5751.9189999999999</v>
      </c>
      <c r="BE7953" s="9">
        <v>8061.7610000000004</v>
      </c>
      <c r="BF7953" s="33">
        <v>72.74776</v>
      </c>
      <c r="BG7953" s="33">
        <v>71.346109999999996</v>
      </c>
      <c r="BH7953" s="33">
        <v>70.686419999999998</v>
      </c>
      <c r="BI7953" s="33">
        <v>68.992710000000002</v>
      </c>
      <c r="BJ7953" s="33">
        <v>67.615759999999995</v>
      </c>
      <c r="BK7953" s="33">
        <v>66.721069999999997</v>
      </c>
      <c r="BL7953" s="33">
        <v>68.072159999999997</v>
      </c>
      <c r="BM7953" s="33">
        <v>72.937899999999999</v>
      </c>
      <c r="BN7953" s="33">
        <v>78.378050000000002</v>
      </c>
      <c r="BO7953" s="33">
        <v>83.133780000000002</v>
      </c>
      <c r="BP7953" s="33">
        <v>87.762630000000001</v>
      </c>
      <c r="BQ7953" s="33">
        <v>91.538120000000006</v>
      </c>
      <c r="BR7953" s="33">
        <v>94.591390000000004</v>
      </c>
      <c r="BS7953" s="33">
        <v>97.231440000000006</v>
      </c>
      <c r="BT7953" s="33">
        <v>99.317869999999999</v>
      </c>
      <c r="BU7953" s="33">
        <v>100.57559999999999</v>
      </c>
      <c r="BV7953" s="33">
        <v>101.0659</v>
      </c>
      <c r="BW7953" s="33">
        <v>101.8082</v>
      </c>
      <c r="BX7953" s="33">
        <v>101.7705</v>
      </c>
      <c r="BY7953" s="33">
        <v>97.119659999999996</v>
      </c>
      <c r="BZ7953" s="33">
        <v>89.371579999999994</v>
      </c>
      <c r="CA7953" s="33">
        <v>82.975740000000002</v>
      </c>
      <c r="CB7953" s="33">
        <v>79.157070000000004</v>
      </c>
      <c r="CC7953" s="33">
        <v>77.373909999999995</v>
      </c>
      <c r="CD7953" s="9">
        <v>5236.2330000000002</v>
      </c>
      <c r="CE7953" s="9">
        <v>3876.817</v>
      </c>
      <c r="CF7953" s="9">
        <v>4049.9380000000001</v>
      </c>
      <c r="CG7953" s="9">
        <v>2841.5839999999998</v>
      </c>
      <c r="CH7953" s="9">
        <v>2655.3519999999999</v>
      </c>
      <c r="CI7953" s="9">
        <v>1757.2190000000001</v>
      </c>
      <c r="CJ7953" s="9">
        <v>1667.7139999999999</v>
      </c>
      <c r="CK7953" s="9">
        <v>2703.7049999999999</v>
      </c>
      <c r="CL7953" s="9">
        <v>3804.85</v>
      </c>
      <c r="CM7953" s="9">
        <v>5492.0619999999999</v>
      </c>
      <c r="CN7953" s="9">
        <v>6915.058</v>
      </c>
      <c r="CO7953" s="9">
        <v>8980.2119999999995</v>
      </c>
      <c r="CP7953" s="9">
        <v>8643.7909999999993</v>
      </c>
      <c r="CQ7953" s="9">
        <v>9247.0149999999994</v>
      </c>
      <c r="CR7953" s="9">
        <v>8654.625</v>
      </c>
      <c r="CS7953" s="9">
        <v>8768.982</v>
      </c>
      <c r="CT7953" s="9">
        <v>9228.3490000000002</v>
      </c>
      <c r="CU7953" s="9">
        <v>8789.8700000000008</v>
      </c>
      <c r="CV7953" s="9">
        <v>9291.3279999999995</v>
      </c>
      <c r="CW7953" s="9">
        <v>11148.53</v>
      </c>
      <c r="CX7953" s="9">
        <v>10537.9</v>
      </c>
      <c r="CY7953" s="9">
        <v>8403.7469999999994</v>
      </c>
      <c r="CZ7953" s="9">
        <v>6710.4030000000002</v>
      </c>
      <c r="DA7953" s="9">
        <v>6704.4430000000002</v>
      </c>
      <c r="DB7953" s="9">
        <v>6887.4939999999997</v>
      </c>
      <c r="DC7953" s="9">
        <v>66.841430000000003</v>
      </c>
      <c r="DD7953" s="9">
        <v>0</v>
      </c>
    </row>
    <row r="7954" spans="1:108" x14ac:dyDescent="0.25">
      <c r="A7954" s="9" t="s">
        <v>42</v>
      </c>
      <c r="B7954" s="9" t="s">
        <v>15</v>
      </c>
      <c r="C7954" s="9" t="s">
        <v>3</v>
      </c>
      <c r="D7954" s="9" t="s">
        <v>37</v>
      </c>
      <c r="E7954" s="9" t="s">
        <v>38</v>
      </c>
      <c r="F7954" s="9">
        <v>2019</v>
      </c>
      <c r="G7954" s="9">
        <v>8</v>
      </c>
      <c r="H7954" s="9"/>
      <c r="BF7954" s="33">
        <v>74.789000000000001</v>
      </c>
      <c r="BG7954" s="33">
        <v>72.801609999999997</v>
      </c>
      <c r="BH7954" s="33">
        <v>71.072159999999997</v>
      </c>
      <c r="BI7954" s="33">
        <v>69.554720000000003</v>
      </c>
      <c r="BJ7954" s="33">
        <v>68.410319999999999</v>
      </c>
      <c r="BK7954" s="33">
        <v>67.226410000000001</v>
      </c>
      <c r="BL7954" s="33">
        <v>67.394040000000004</v>
      </c>
      <c r="BM7954" s="33">
        <v>71.545739999999995</v>
      </c>
      <c r="BN7954" s="33">
        <v>77.065880000000007</v>
      </c>
      <c r="BO7954" s="33">
        <v>81.658900000000003</v>
      </c>
      <c r="BP7954" s="33">
        <v>86.459280000000007</v>
      </c>
      <c r="BQ7954" s="33">
        <v>90.370530000000002</v>
      </c>
      <c r="BR7954" s="33">
        <v>93.418220000000005</v>
      </c>
      <c r="BS7954" s="33">
        <v>95.116889999999998</v>
      </c>
      <c r="BT7954" s="33">
        <v>96.227789999999999</v>
      </c>
      <c r="BU7954" s="33">
        <v>97.289249999999996</v>
      </c>
      <c r="BV7954" s="33">
        <v>97.706320000000005</v>
      </c>
      <c r="BW7954" s="33">
        <v>98.355919999999998</v>
      </c>
      <c r="BX7954" s="33">
        <v>97.382249999999999</v>
      </c>
      <c r="BY7954" s="33">
        <v>92.524889999999999</v>
      </c>
      <c r="BZ7954" s="33">
        <v>86.392139999999998</v>
      </c>
      <c r="CA7954" s="33">
        <v>82.5518</v>
      </c>
      <c r="CB7954" s="33">
        <v>79.306430000000006</v>
      </c>
      <c r="CC7954" s="33">
        <v>77.019599999999997</v>
      </c>
      <c r="CN7954" s="34"/>
      <c r="CO7954" s="34"/>
      <c r="CP7954" s="34"/>
      <c r="CQ7954" s="34"/>
      <c r="CR7954" s="34"/>
      <c r="CS7954" s="34"/>
      <c r="CT7954" s="34"/>
      <c r="CU7954" s="34"/>
      <c r="CV7954" s="34"/>
      <c r="CW7954" s="34"/>
      <c r="CX7954" s="34"/>
      <c r="CY7954" s="34"/>
      <c r="CZ7954" s="34"/>
      <c r="DA7954" s="34"/>
      <c r="DB7954" s="34"/>
      <c r="DC7954" s="9">
        <v>66.841430000000003</v>
      </c>
      <c r="DD7954" s="9">
        <v>0</v>
      </c>
    </row>
    <row r="7955" spans="1:108" x14ac:dyDescent="0.25">
      <c r="A7955" s="9" t="s">
        <v>42</v>
      </c>
      <c r="B7955" s="9" t="s">
        <v>15</v>
      </c>
      <c r="C7955" s="9" t="s">
        <v>3</v>
      </c>
      <c r="D7955" s="9" t="s">
        <v>37</v>
      </c>
      <c r="E7955" s="9" t="s">
        <v>38</v>
      </c>
      <c r="F7955" s="9">
        <v>2019</v>
      </c>
      <c r="G7955" s="9">
        <v>9</v>
      </c>
      <c r="H7955" s="9"/>
      <c r="BF7955" s="33">
        <v>71.863029999999995</v>
      </c>
      <c r="BG7955" s="33">
        <v>69.909949999999995</v>
      </c>
      <c r="BH7955" s="33">
        <v>68.427980000000005</v>
      </c>
      <c r="BI7955" s="33">
        <v>67.221190000000007</v>
      </c>
      <c r="BJ7955" s="33">
        <v>65.918289999999999</v>
      </c>
      <c r="BK7955" s="33">
        <v>65.023529999999994</v>
      </c>
      <c r="BL7955" s="33">
        <v>63.825299999999999</v>
      </c>
      <c r="BM7955" s="33">
        <v>66.443489999999997</v>
      </c>
      <c r="BN7955" s="33">
        <v>73.223669999999998</v>
      </c>
      <c r="BO7955" s="33">
        <v>78.682580000000002</v>
      </c>
      <c r="BP7955" s="33">
        <v>84.278700000000001</v>
      </c>
      <c r="BQ7955" s="33">
        <v>88.075019999999995</v>
      </c>
      <c r="BR7955" s="33">
        <v>90.953109999999995</v>
      </c>
      <c r="BS7955" s="33">
        <v>94.104089999999999</v>
      </c>
      <c r="BT7955" s="33">
        <v>96.846909999999994</v>
      </c>
      <c r="BU7955" s="33">
        <v>98.589730000000003</v>
      </c>
      <c r="BV7955" s="33">
        <v>99.505039999999994</v>
      </c>
      <c r="BW7955" s="33">
        <v>98.650599999999997</v>
      </c>
      <c r="BX7955" s="33">
        <v>94.89734</v>
      </c>
      <c r="BY7955" s="33">
        <v>86.075100000000006</v>
      </c>
      <c r="BZ7955" s="33">
        <v>80.108249999999998</v>
      </c>
      <c r="CA7955" s="33">
        <v>77.124889999999994</v>
      </c>
      <c r="CB7955" s="33">
        <v>74.180130000000005</v>
      </c>
      <c r="CC7955" s="33">
        <v>73.261470000000003</v>
      </c>
      <c r="DC7955" s="9">
        <v>66.841430000000003</v>
      </c>
      <c r="DD7955" s="9">
        <v>0</v>
      </c>
    </row>
    <row r="7956" spans="1:108" x14ac:dyDescent="0.25">
      <c r="A7956" s="9" t="s">
        <v>42</v>
      </c>
      <c r="B7956" s="9" t="s">
        <v>15</v>
      </c>
      <c r="C7956" s="9" t="s">
        <v>3</v>
      </c>
      <c r="D7956" s="9" t="s">
        <v>37</v>
      </c>
      <c r="E7956" s="9" t="s">
        <v>38</v>
      </c>
      <c r="F7956" s="9">
        <v>2019</v>
      </c>
      <c r="G7956" s="9">
        <v>10</v>
      </c>
      <c r="H7956" s="9"/>
      <c r="BF7956" s="33">
        <v>64.004589999999993</v>
      </c>
      <c r="BG7956" s="33">
        <v>63.50459</v>
      </c>
      <c r="BH7956" s="33">
        <v>61.762039999999999</v>
      </c>
      <c r="BI7956" s="33">
        <v>59.843470000000003</v>
      </c>
      <c r="BJ7956" s="33">
        <v>58.763779999999997</v>
      </c>
      <c r="BK7956" s="33">
        <v>58.28501</v>
      </c>
      <c r="BL7956" s="33">
        <v>57.021230000000003</v>
      </c>
      <c r="BM7956" s="33">
        <v>57.420310000000001</v>
      </c>
      <c r="BN7956" s="33">
        <v>61.478769999999997</v>
      </c>
      <c r="BO7956" s="33">
        <v>67.832549999999998</v>
      </c>
      <c r="BP7956" s="33">
        <v>73.190910000000002</v>
      </c>
      <c r="BQ7956" s="33">
        <v>76.755709999999993</v>
      </c>
      <c r="BR7956" s="33">
        <v>80.322239999999994</v>
      </c>
      <c r="BS7956" s="33">
        <v>83.155410000000003</v>
      </c>
      <c r="BT7956" s="33">
        <v>85.322869999999995</v>
      </c>
      <c r="BU7956" s="33">
        <v>86.065420000000003</v>
      </c>
      <c r="BV7956" s="33">
        <v>85.327460000000002</v>
      </c>
      <c r="BW7956" s="33">
        <v>83.28389</v>
      </c>
      <c r="BX7956" s="33">
        <v>77.639399999999995</v>
      </c>
      <c r="BY7956" s="33">
        <v>72.312569999999994</v>
      </c>
      <c r="BZ7956" s="33">
        <v>68.493179999999995</v>
      </c>
      <c r="CA7956" s="33">
        <v>65.923789999999997</v>
      </c>
      <c r="CB7956" s="33">
        <v>64.911749999999998</v>
      </c>
      <c r="CC7956" s="33">
        <v>63.491439999999997</v>
      </c>
      <c r="DC7956" s="9">
        <v>66.841430000000003</v>
      </c>
      <c r="DD7956" s="9">
        <v>0</v>
      </c>
    </row>
    <row r="7957" spans="1:108" x14ac:dyDescent="0.25">
      <c r="A7957" s="9" t="s">
        <v>42</v>
      </c>
      <c r="B7957" s="9" t="s">
        <v>15</v>
      </c>
      <c r="C7957" s="9" t="s">
        <v>3</v>
      </c>
      <c r="D7957" s="9" t="s">
        <v>37</v>
      </c>
      <c r="E7957" s="9" t="s">
        <v>38</v>
      </c>
      <c r="F7957" s="9">
        <v>2020</v>
      </c>
      <c r="G7957" s="9">
        <v>5</v>
      </c>
      <c r="H7957" s="9"/>
      <c r="BF7957" s="33">
        <v>65.985889999999998</v>
      </c>
      <c r="BG7957" s="33">
        <v>65.20205</v>
      </c>
      <c r="BH7957" s="33">
        <v>63.76005</v>
      </c>
      <c r="BI7957" s="33">
        <v>62.767290000000003</v>
      </c>
      <c r="BJ7957" s="33">
        <v>61.50526</v>
      </c>
      <c r="BK7957" s="33">
        <v>60.493819999999999</v>
      </c>
      <c r="BL7957" s="33">
        <v>61.75468</v>
      </c>
      <c r="BM7957" s="33">
        <v>66.396600000000007</v>
      </c>
      <c r="BN7957" s="33">
        <v>71.556139999999999</v>
      </c>
      <c r="BO7957" s="33">
        <v>76.408839999999998</v>
      </c>
      <c r="BP7957" s="33">
        <v>80.006649999999993</v>
      </c>
      <c r="BQ7957" s="33">
        <v>82.796449999999993</v>
      </c>
      <c r="BR7957" s="33">
        <v>85.80789</v>
      </c>
      <c r="BS7957" s="33">
        <v>87.984830000000002</v>
      </c>
      <c r="BT7957" s="33">
        <v>89.725149999999999</v>
      </c>
      <c r="BU7957" s="33">
        <v>91.184650000000005</v>
      </c>
      <c r="BV7957" s="33">
        <v>92.345249999999993</v>
      </c>
      <c r="BW7957" s="33">
        <v>92.790279999999996</v>
      </c>
      <c r="BX7957" s="33">
        <v>91.644739999999999</v>
      </c>
      <c r="BY7957" s="33">
        <v>86.352369999999993</v>
      </c>
      <c r="BZ7957" s="33">
        <v>79.696560000000005</v>
      </c>
      <c r="CA7957" s="33">
        <v>75.25994</v>
      </c>
      <c r="CB7957" s="33">
        <v>71.577629999999999</v>
      </c>
      <c r="CC7957" s="33">
        <v>69.749080000000006</v>
      </c>
      <c r="DC7957" s="9">
        <v>66.841430000000003</v>
      </c>
      <c r="DD7957" s="9">
        <v>0</v>
      </c>
    </row>
    <row r="7958" spans="1:108" x14ac:dyDescent="0.25">
      <c r="A7958" s="9" t="s">
        <v>42</v>
      </c>
      <c r="B7958" s="9" t="s">
        <v>15</v>
      </c>
      <c r="C7958" s="9" t="s">
        <v>3</v>
      </c>
      <c r="D7958" s="9" t="s">
        <v>37</v>
      </c>
      <c r="E7958" s="9" t="s">
        <v>38</v>
      </c>
      <c r="F7958" s="9">
        <v>2020</v>
      </c>
      <c r="G7958" s="9">
        <v>6</v>
      </c>
      <c r="H7958" s="9"/>
      <c r="BF7958" s="33">
        <v>75.114000000000004</v>
      </c>
      <c r="BG7958" s="33">
        <v>73.830219999999997</v>
      </c>
      <c r="BH7958" s="33">
        <v>72.278909999999996</v>
      </c>
      <c r="BI7958" s="33">
        <v>71.029570000000007</v>
      </c>
      <c r="BJ7958" s="33">
        <v>70.77646</v>
      </c>
      <c r="BK7958" s="33">
        <v>69.842870000000005</v>
      </c>
      <c r="BL7958" s="33">
        <v>70.641189999999995</v>
      </c>
      <c r="BM7958" s="33">
        <v>75.178659999999994</v>
      </c>
      <c r="BN7958" s="33">
        <v>79.972840000000005</v>
      </c>
      <c r="BO7958" s="33">
        <v>83.823800000000006</v>
      </c>
      <c r="BP7958" s="33">
        <v>87.544229999999999</v>
      </c>
      <c r="BQ7958" s="33">
        <v>91.097300000000004</v>
      </c>
      <c r="BR7958" s="33">
        <v>93.644990000000007</v>
      </c>
      <c r="BS7958" s="33">
        <v>96.390720000000002</v>
      </c>
      <c r="BT7958" s="33">
        <v>98.582710000000006</v>
      </c>
      <c r="BU7958" s="33">
        <v>100.8338</v>
      </c>
      <c r="BV7958" s="33">
        <v>101.8434</v>
      </c>
      <c r="BW7958" s="33">
        <v>101.4389</v>
      </c>
      <c r="BX7958" s="33">
        <v>100.4533</v>
      </c>
      <c r="BY7958" s="33">
        <v>95.843900000000005</v>
      </c>
      <c r="BZ7958" s="33">
        <v>88.76473</v>
      </c>
      <c r="CA7958" s="33">
        <v>83.129459999999995</v>
      </c>
      <c r="CB7958" s="33">
        <v>79.651830000000004</v>
      </c>
      <c r="CC7958" s="33">
        <v>77.401240000000001</v>
      </c>
      <c r="DC7958" s="9">
        <v>66.841430000000003</v>
      </c>
      <c r="DD7958" s="9">
        <v>0</v>
      </c>
    </row>
    <row r="7959" spans="1:108" x14ac:dyDescent="0.25">
      <c r="A7959" s="9" t="s">
        <v>42</v>
      </c>
      <c r="B7959" s="9" t="s">
        <v>15</v>
      </c>
      <c r="C7959" s="9" t="s">
        <v>3</v>
      </c>
      <c r="D7959" s="9" t="s">
        <v>37</v>
      </c>
      <c r="E7959" s="9" t="s">
        <v>38</v>
      </c>
      <c r="F7959" s="9">
        <v>2020</v>
      </c>
      <c r="G7959" s="9">
        <v>7</v>
      </c>
      <c r="H7959" s="9">
        <v>5317.3280000000004</v>
      </c>
      <c r="I7959" s="9">
        <v>5205.0630000000001</v>
      </c>
      <c r="J7959" s="9">
        <v>5131.2430000000004</v>
      </c>
      <c r="K7959" s="9">
        <v>5508.6610000000001</v>
      </c>
      <c r="L7959" s="9">
        <v>5756.0010000000002</v>
      </c>
      <c r="M7959" s="9">
        <v>6108.933</v>
      </c>
      <c r="N7959" s="9">
        <v>6350.6769999999997</v>
      </c>
      <c r="O7959" s="9">
        <v>6865.8909999999996</v>
      </c>
      <c r="P7959" s="9">
        <v>7102.0720000000001</v>
      </c>
      <c r="Q7959" s="9">
        <v>7384.9229999999998</v>
      </c>
      <c r="R7959" s="9">
        <v>7587.0569999999998</v>
      </c>
      <c r="S7959" s="9">
        <v>7674.6909999999998</v>
      </c>
      <c r="T7959" s="9">
        <v>7252.1490000000003</v>
      </c>
      <c r="U7959" s="9">
        <v>5432.1480000000001</v>
      </c>
      <c r="V7959" s="9">
        <v>5466.2749999999996</v>
      </c>
      <c r="W7959" s="9">
        <v>5575.8549999999996</v>
      </c>
      <c r="X7959" s="9">
        <v>5718.8370000000004</v>
      </c>
      <c r="Y7959" s="9">
        <v>5876.2560000000003</v>
      </c>
      <c r="Z7959" s="9">
        <v>8048.9160000000002</v>
      </c>
      <c r="AA7959" s="9">
        <v>8261.8770000000004</v>
      </c>
      <c r="AB7959" s="9">
        <v>7655.0680000000002</v>
      </c>
      <c r="AC7959" s="9">
        <v>6724.2179999999998</v>
      </c>
      <c r="AD7959" s="9">
        <v>6078.9489999999996</v>
      </c>
      <c r="AE7959" s="9">
        <v>6048.6390000000001</v>
      </c>
      <c r="AF7959" s="9">
        <v>5626.7659999999996</v>
      </c>
      <c r="AG7959" s="9">
        <v>5298.973</v>
      </c>
      <c r="AH7959" s="9">
        <v>5188.2690000000002</v>
      </c>
      <c r="AI7959" s="9">
        <v>5106.6949999999997</v>
      </c>
      <c r="AJ7959" s="9">
        <v>5456.1289999999999</v>
      </c>
      <c r="AK7959" s="9">
        <v>5822.7749999999996</v>
      </c>
      <c r="AL7959" s="9">
        <v>6130.4250000000002</v>
      </c>
      <c r="AM7959" s="9">
        <v>6329.1670000000004</v>
      </c>
      <c r="AN7959" s="9">
        <v>6856.1989999999996</v>
      </c>
      <c r="AO7959" s="9">
        <v>7060.9579999999996</v>
      </c>
      <c r="AP7959" s="9">
        <v>7238.1629999999996</v>
      </c>
      <c r="AQ7959" s="9">
        <v>7432.1530000000002</v>
      </c>
      <c r="AR7959" s="9">
        <v>7750.7460000000001</v>
      </c>
      <c r="AS7959" s="9">
        <v>7865.6840000000002</v>
      </c>
      <c r="AT7959" s="9">
        <v>7999.491</v>
      </c>
      <c r="AU7959" s="9">
        <v>8018.6880000000001</v>
      </c>
      <c r="AV7959" s="9">
        <v>8029.9110000000001</v>
      </c>
      <c r="AW7959" s="9">
        <v>8084.0969999999998</v>
      </c>
      <c r="AX7959" s="9">
        <v>8141.3029999999999</v>
      </c>
      <c r="AY7959" s="9">
        <v>8123.7359999999999</v>
      </c>
      <c r="AZ7959" s="9">
        <v>7773.7529999999997</v>
      </c>
      <c r="BA7959" s="9">
        <v>7233.2070000000003</v>
      </c>
      <c r="BB7959" s="9">
        <v>6371.5519999999997</v>
      </c>
      <c r="BC7959" s="9">
        <v>5770.8729999999996</v>
      </c>
      <c r="BD7959" s="9">
        <v>5756.973</v>
      </c>
      <c r="BE7959" s="9">
        <v>8065.1</v>
      </c>
      <c r="BF7959" s="33">
        <v>72.74776</v>
      </c>
      <c r="BG7959" s="33">
        <v>71.346109999999996</v>
      </c>
      <c r="BH7959" s="33">
        <v>70.686419999999998</v>
      </c>
      <c r="BI7959" s="33">
        <v>68.992710000000002</v>
      </c>
      <c r="BJ7959" s="33">
        <v>67.615759999999995</v>
      </c>
      <c r="BK7959" s="33">
        <v>66.721069999999997</v>
      </c>
      <c r="BL7959" s="33">
        <v>68.072159999999997</v>
      </c>
      <c r="BM7959" s="33">
        <v>72.937899999999999</v>
      </c>
      <c r="BN7959" s="33">
        <v>78.378050000000002</v>
      </c>
      <c r="BO7959" s="33">
        <v>83.133780000000002</v>
      </c>
      <c r="BP7959" s="33">
        <v>87.762630000000001</v>
      </c>
      <c r="BQ7959" s="33">
        <v>91.538120000000006</v>
      </c>
      <c r="BR7959" s="33">
        <v>94.591390000000004</v>
      </c>
      <c r="BS7959" s="33">
        <v>97.231440000000006</v>
      </c>
      <c r="BT7959" s="33">
        <v>99.317869999999999</v>
      </c>
      <c r="BU7959" s="33">
        <v>100.57559999999999</v>
      </c>
      <c r="BV7959" s="33">
        <v>101.0659</v>
      </c>
      <c r="BW7959" s="33">
        <v>101.8082</v>
      </c>
      <c r="BX7959" s="33">
        <v>101.7705</v>
      </c>
      <c r="BY7959" s="33">
        <v>97.119659999999996</v>
      </c>
      <c r="BZ7959" s="33">
        <v>89.371579999999994</v>
      </c>
      <c r="CA7959" s="33">
        <v>82.975740000000002</v>
      </c>
      <c r="CB7959" s="33">
        <v>79.157070000000004</v>
      </c>
      <c r="CC7959" s="33">
        <v>77.373909999999995</v>
      </c>
      <c r="CD7959" s="9">
        <v>5210.3490000000002</v>
      </c>
      <c r="CE7959" s="9">
        <v>3857.279</v>
      </c>
      <c r="CF7959" s="9">
        <v>4030.3449999999998</v>
      </c>
      <c r="CG7959" s="9">
        <v>2828.1680000000001</v>
      </c>
      <c r="CH7959" s="9">
        <v>2647.11</v>
      </c>
      <c r="CI7959" s="9">
        <v>1749.085</v>
      </c>
      <c r="CJ7959" s="9">
        <v>1661.4549999999999</v>
      </c>
      <c r="CK7959" s="9">
        <v>2695.7869999999998</v>
      </c>
      <c r="CL7959" s="9">
        <v>3792.4430000000002</v>
      </c>
      <c r="CM7959" s="9">
        <v>5467.7690000000002</v>
      </c>
      <c r="CN7959" s="9">
        <v>6882.7740000000003</v>
      </c>
      <c r="CO7959" s="9">
        <v>8944.4120000000003</v>
      </c>
      <c r="CP7959" s="9">
        <v>8611.0540000000001</v>
      </c>
      <c r="CQ7959" s="9">
        <v>9210.9950000000008</v>
      </c>
      <c r="CR7959" s="9">
        <v>8618.2690000000002</v>
      </c>
      <c r="CS7959" s="9">
        <v>8729.2060000000001</v>
      </c>
      <c r="CT7959" s="9">
        <v>9188.6370000000006</v>
      </c>
      <c r="CU7959" s="9">
        <v>8755.2330000000002</v>
      </c>
      <c r="CV7959" s="9">
        <v>9250.4760000000006</v>
      </c>
      <c r="CW7959" s="9">
        <v>11098.63</v>
      </c>
      <c r="CX7959" s="9">
        <v>10492.78</v>
      </c>
      <c r="CY7959" s="9">
        <v>8367.2739999999994</v>
      </c>
      <c r="CZ7959" s="9">
        <v>6684.7190000000001</v>
      </c>
      <c r="DA7959" s="9">
        <v>6677.9629999999997</v>
      </c>
      <c r="DB7959" s="9">
        <v>6856.6030000000001</v>
      </c>
      <c r="DC7959" s="9">
        <v>66.841430000000003</v>
      </c>
      <c r="DD7959" s="9">
        <v>0</v>
      </c>
    </row>
    <row r="7960" spans="1:108" x14ac:dyDescent="0.25">
      <c r="A7960" s="9" t="s">
        <v>42</v>
      </c>
      <c r="B7960" s="9" t="s">
        <v>15</v>
      </c>
      <c r="C7960" s="9" t="s">
        <v>3</v>
      </c>
      <c r="D7960" s="9" t="s">
        <v>37</v>
      </c>
      <c r="E7960" s="9" t="s">
        <v>38</v>
      </c>
      <c r="F7960" s="9">
        <v>2020</v>
      </c>
      <c r="G7960" s="9">
        <v>8</v>
      </c>
      <c r="H7960" s="9"/>
      <c r="BF7960" s="33">
        <v>74.789000000000001</v>
      </c>
      <c r="BG7960" s="33">
        <v>72.801609999999997</v>
      </c>
      <c r="BH7960" s="33">
        <v>71.072159999999997</v>
      </c>
      <c r="BI7960" s="33">
        <v>69.554720000000003</v>
      </c>
      <c r="BJ7960" s="33">
        <v>68.410319999999999</v>
      </c>
      <c r="BK7960" s="33">
        <v>67.226410000000001</v>
      </c>
      <c r="BL7960" s="33">
        <v>67.394040000000004</v>
      </c>
      <c r="BM7960" s="33">
        <v>71.545739999999995</v>
      </c>
      <c r="BN7960" s="33">
        <v>77.065880000000007</v>
      </c>
      <c r="BO7960" s="33">
        <v>81.658900000000003</v>
      </c>
      <c r="BP7960" s="33">
        <v>86.459280000000007</v>
      </c>
      <c r="BQ7960" s="33">
        <v>90.370530000000002</v>
      </c>
      <c r="BR7960" s="33">
        <v>93.418220000000005</v>
      </c>
      <c r="BS7960" s="33">
        <v>95.116889999999998</v>
      </c>
      <c r="BT7960" s="33">
        <v>96.227789999999999</v>
      </c>
      <c r="BU7960" s="33">
        <v>97.289249999999996</v>
      </c>
      <c r="BV7960" s="33">
        <v>97.706320000000005</v>
      </c>
      <c r="BW7960" s="33">
        <v>98.355919999999998</v>
      </c>
      <c r="BX7960" s="33">
        <v>97.382249999999999</v>
      </c>
      <c r="BY7960" s="33">
        <v>92.524889999999999</v>
      </c>
      <c r="BZ7960" s="33">
        <v>86.392139999999998</v>
      </c>
      <c r="CA7960" s="33">
        <v>82.5518</v>
      </c>
      <c r="CB7960" s="33">
        <v>79.306430000000006</v>
      </c>
      <c r="CC7960" s="33">
        <v>77.019599999999997</v>
      </c>
      <c r="CN7960" s="34"/>
      <c r="CO7960" s="34"/>
      <c r="CP7960" s="34"/>
      <c r="CQ7960" s="34"/>
      <c r="CR7960" s="34"/>
      <c r="CS7960" s="34"/>
      <c r="CT7960" s="34"/>
      <c r="CU7960" s="34"/>
      <c r="CV7960" s="34"/>
      <c r="CW7960" s="34"/>
      <c r="CX7960" s="34"/>
      <c r="CY7960" s="34"/>
      <c r="CZ7960" s="34"/>
      <c r="DA7960" s="34"/>
      <c r="DB7960" s="34"/>
      <c r="DC7960" s="9">
        <v>66.841430000000003</v>
      </c>
      <c r="DD7960" s="9">
        <v>0</v>
      </c>
    </row>
    <row r="7961" spans="1:108" x14ac:dyDescent="0.25">
      <c r="A7961" s="9" t="s">
        <v>42</v>
      </c>
      <c r="B7961" s="9" t="s">
        <v>15</v>
      </c>
      <c r="C7961" s="9" t="s">
        <v>3</v>
      </c>
      <c r="D7961" s="9" t="s">
        <v>37</v>
      </c>
      <c r="E7961" s="9" t="s">
        <v>38</v>
      </c>
      <c r="F7961" s="9">
        <v>2020</v>
      </c>
      <c r="G7961" s="9">
        <v>9</v>
      </c>
      <c r="H7961" s="9"/>
      <c r="BF7961" s="33">
        <v>71.863029999999995</v>
      </c>
      <c r="BG7961" s="33">
        <v>69.909949999999995</v>
      </c>
      <c r="BH7961" s="33">
        <v>68.427980000000005</v>
      </c>
      <c r="BI7961" s="33">
        <v>67.221190000000007</v>
      </c>
      <c r="BJ7961" s="33">
        <v>65.918289999999999</v>
      </c>
      <c r="BK7961" s="33">
        <v>65.023529999999994</v>
      </c>
      <c r="BL7961" s="33">
        <v>63.825299999999999</v>
      </c>
      <c r="BM7961" s="33">
        <v>66.443489999999997</v>
      </c>
      <c r="BN7961" s="33">
        <v>73.223669999999998</v>
      </c>
      <c r="BO7961" s="33">
        <v>78.682580000000002</v>
      </c>
      <c r="BP7961" s="33">
        <v>84.278700000000001</v>
      </c>
      <c r="BQ7961" s="33">
        <v>88.075019999999995</v>
      </c>
      <c r="BR7961" s="33">
        <v>90.953109999999995</v>
      </c>
      <c r="BS7961" s="33">
        <v>94.104089999999999</v>
      </c>
      <c r="BT7961" s="33">
        <v>96.846909999999994</v>
      </c>
      <c r="BU7961" s="33">
        <v>98.589730000000003</v>
      </c>
      <c r="BV7961" s="33">
        <v>99.505039999999994</v>
      </c>
      <c r="BW7961" s="33">
        <v>98.650599999999997</v>
      </c>
      <c r="BX7961" s="33">
        <v>94.89734</v>
      </c>
      <c r="BY7961" s="33">
        <v>86.075100000000006</v>
      </c>
      <c r="BZ7961" s="33">
        <v>80.108249999999998</v>
      </c>
      <c r="CA7961" s="33">
        <v>77.124889999999994</v>
      </c>
      <c r="CB7961" s="33">
        <v>74.180130000000005</v>
      </c>
      <c r="CC7961" s="33">
        <v>73.261470000000003</v>
      </c>
      <c r="DC7961" s="9">
        <v>66.841430000000003</v>
      </c>
      <c r="DD7961" s="9">
        <v>0</v>
      </c>
    </row>
    <row r="7962" spans="1:108" x14ac:dyDescent="0.25">
      <c r="A7962" s="9" t="s">
        <v>42</v>
      </c>
      <c r="B7962" s="9" t="s">
        <v>15</v>
      </c>
      <c r="C7962" s="9" t="s">
        <v>3</v>
      </c>
      <c r="D7962" s="9" t="s">
        <v>37</v>
      </c>
      <c r="E7962" s="9" t="s">
        <v>38</v>
      </c>
      <c r="F7962" s="9">
        <v>2020</v>
      </c>
      <c r="G7962" s="9">
        <v>10</v>
      </c>
      <c r="H7962" s="9"/>
      <c r="BF7962" s="33">
        <v>64.004589999999993</v>
      </c>
      <c r="BG7962" s="33">
        <v>63.50459</v>
      </c>
      <c r="BH7962" s="33">
        <v>61.762039999999999</v>
      </c>
      <c r="BI7962" s="33">
        <v>59.843470000000003</v>
      </c>
      <c r="BJ7962" s="33">
        <v>58.763779999999997</v>
      </c>
      <c r="BK7962" s="33">
        <v>58.28501</v>
      </c>
      <c r="BL7962" s="33">
        <v>57.021230000000003</v>
      </c>
      <c r="BM7962" s="33">
        <v>57.420310000000001</v>
      </c>
      <c r="BN7962" s="33">
        <v>61.478769999999997</v>
      </c>
      <c r="BO7962" s="33">
        <v>67.832549999999998</v>
      </c>
      <c r="BP7962" s="33">
        <v>73.190910000000002</v>
      </c>
      <c r="BQ7962" s="33">
        <v>76.755709999999993</v>
      </c>
      <c r="BR7962" s="33">
        <v>80.322239999999994</v>
      </c>
      <c r="BS7962" s="33">
        <v>83.155410000000003</v>
      </c>
      <c r="BT7962" s="33">
        <v>85.322869999999995</v>
      </c>
      <c r="BU7962" s="33">
        <v>86.065420000000003</v>
      </c>
      <c r="BV7962" s="33">
        <v>85.327460000000002</v>
      </c>
      <c r="BW7962" s="33">
        <v>83.28389</v>
      </c>
      <c r="BX7962" s="33">
        <v>77.639399999999995</v>
      </c>
      <c r="BY7962" s="33">
        <v>72.312569999999994</v>
      </c>
      <c r="BZ7962" s="33">
        <v>68.493179999999995</v>
      </c>
      <c r="CA7962" s="33">
        <v>65.923789999999997</v>
      </c>
      <c r="CB7962" s="33">
        <v>64.911749999999998</v>
      </c>
      <c r="CC7962" s="33">
        <v>63.491439999999997</v>
      </c>
      <c r="DC7962" s="9">
        <v>66.841430000000003</v>
      </c>
      <c r="DD7962" s="9">
        <v>0</v>
      </c>
    </row>
    <row r="7963" spans="1:108" x14ac:dyDescent="0.25">
      <c r="A7963" s="9" t="s">
        <v>42</v>
      </c>
      <c r="B7963" s="9" t="s">
        <v>15</v>
      </c>
      <c r="C7963" s="9" t="s">
        <v>3</v>
      </c>
      <c r="D7963" s="9" t="s">
        <v>37</v>
      </c>
      <c r="E7963" s="9" t="s">
        <v>38</v>
      </c>
      <c r="F7963" s="9">
        <v>2021</v>
      </c>
      <c r="G7963" s="9">
        <v>5</v>
      </c>
      <c r="H7963" s="9"/>
      <c r="BF7963" s="33">
        <v>65.985889999999998</v>
      </c>
      <c r="BG7963" s="33">
        <v>65.20205</v>
      </c>
      <c r="BH7963" s="33">
        <v>63.76005</v>
      </c>
      <c r="BI7963" s="33">
        <v>62.767290000000003</v>
      </c>
      <c r="BJ7963" s="33">
        <v>61.50526</v>
      </c>
      <c r="BK7963" s="33">
        <v>60.493819999999999</v>
      </c>
      <c r="BL7963" s="33">
        <v>61.75468</v>
      </c>
      <c r="BM7963" s="33">
        <v>66.396600000000007</v>
      </c>
      <c r="BN7963" s="33">
        <v>71.556139999999999</v>
      </c>
      <c r="BO7963" s="33">
        <v>76.408839999999998</v>
      </c>
      <c r="BP7963" s="33">
        <v>80.006649999999993</v>
      </c>
      <c r="BQ7963" s="33">
        <v>82.796449999999993</v>
      </c>
      <c r="BR7963" s="33">
        <v>85.80789</v>
      </c>
      <c r="BS7963" s="33">
        <v>87.984830000000002</v>
      </c>
      <c r="BT7963" s="33">
        <v>89.725149999999999</v>
      </c>
      <c r="BU7963" s="33">
        <v>91.184650000000005</v>
      </c>
      <c r="BV7963" s="33">
        <v>92.345249999999993</v>
      </c>
      <c r="BW7963" s="33">
        <v>92.790279999999996</v>
      </c>
      <c r="BX7963" s="33">
        <v>91.644739999999999</v>
      </c>
      <c r="BY7963" s="33">
        <v>86.352369999999993</v>
      </c>
      <c r="BZ7963" s="33">
        <v>79.696560000000005</v>
      </c>
      <c r="CA7963" s="33">
        <v>75.25994</v>
      </c>
      <c r="CB7963" s="33">
        <v>71.577629999999999</v>
      </c>
      <c r="CC7963" s="33">
        <v>69.749080000000006</v>
      </c>
      <c r="DC7963" s="9">
        <v>66.841430000000003</v>
      </c>
      <c r="DD7963" s="9">
        <v>0</v>
      </c>
    </row>
    <row r="7964" spans="1:108" x14ac:dyDescent="0.25">
      <c r="A7964" s="9" t="s">
        <v>42</v>
      </c>
      <c r="B7964" s="9" t="s">
        <v>15</v>
      </c>
      <c r="C7964" s="9" t="s">
        <v>3</v>
      </c>
      <c r="D7964" s="9" t="s">
        <v>37</v>
      </c>
      <c r="E7964" s="9" t="s">
        <v>38</v>
      </c>
      <c r="F7964" s="9">
        <v>2021</v>
      </c>
      <c r="G7964" s="9">
        <v>6</v>
      </c>
      <c r="H7964" s="9"/>
      <c r="BF7964" s="33">
        <v>75.114000000000004</v>
      </c>
      <c r="BG7964" s="33">
        <v>73.830219999999997</v>
      </c>
      <c r="BH7964" s="33">
        <v>72.278909999999996</v>
      </c>
      <c r="BI7964" s="33">
        <v>71.029570000000007</v>
      </c>
      <c r="BJ7964" s="33">
        <v>70.77646</v>
      </c>
      <c r="BK7964" s="33">
        <v>69.842870000000005</v>
      </c>
      <c r="BL7964" s="33">
        <v>70.641189999999995</v>
      </c>
      <c r="BM7964" s="33">
        <v>75.178659999999994</v>
      </c>
      <c r="BN7964" s="33">
        <v>79.972840000000005</v>
      </c>
      <c r="BO7964" s="33">
        <v>83.823800000000006</v>
      </c>
      <c r="BP7964" s="33">
        <v>87.544229999999999</v>
      </c>
      <c r="BQ7964" s="33">
        <v>91.097300000000004</v>
      </c>
      <c r="BR7964" s="33">
        <v>93.644990000000007</v>
      </c>
      <c r="BS7964" s="33">
        <v>96.390720000000002</v>
      </c>
      <c r="BT7964" s="33">
        <v>98.582710000000006</v>
      </c>
      <c r="BU7964" s="33">
        <v>100.8338</v>
      </c>
      <c r="BV7964" s="33">
        <v>101.8434</v>
      </c>
      <c r="BW7964" s="33">
        <v>101.4389</v>
      </c>
      <c r="BX7964" s="33">
        <v>100.4533</v>
      </c>
      <c r="BY7964" s="33">
        <v>95.843900000000005</v>
      </c>
      <c r="BZ7964" s="33">
        <v>88.76473</v>
      </c>
      <c r="CA7964" s="33">
        <v>83.129459999999995</v>
      </c>
      <c r="CB7964" s="33">
        <v>79.651830000000004</v>
      </c>
      <c r="CC7964" s="33">
        <v>77.401240000000001</v>
      </c>
      <c r="DC7964" s="9">
        <v>66.841430000000003</v>
      </c>
      <c r="DD7964" s="9">
        <v>0</v>
      </c>
    </row>
    <row r="7965" spans="1:108" x14ac:dyDescent="0.25">
      <c r="A7965" s="9" t="s">
        <v>42</v>
      </c>
      <c r="B7965" s="9" t="s">
        <v>15</v>
      </c>
      <c r="C7965" s="9" t="s">
        <v>3</v>
      </c>
      <c r="D7965" s="9" t="s">
        <v>37</v>
      </c>
      <c r="E7965" s="9" t="s">
        <v>38</v>
      </c>
      <c r="F7965" s="9">
        <v>2021</v>
      </c>
      <c r="G7965" s="9">
        <v>7</v>
      </c>
      <c r="H7965" s="9">
        <v>5315.8519999999999</v>
      </c>
      <c r="I7965" s="9">
        <v>5203.817</v>
      </c>
      <c r="J7965" s="9">
        <v>5129.482</v>
      </c>
      <c r="K7965" s="9">
        <v>5506.9309999999996</v>
      </c>
      <c r="L7965" s="9">
        <v>5754.4989999999998</v>
      </c>
      <c r="M7965" s="9">
        <v>6108.4610000000002</v>
      </c>
      <c r="N7965" s="9">
        <v>6350.8639999999996</v>
      </c>
      <c r="O7965" s="9">
        <v>6865.7939999999999</v>
      </c>
      <c r="P7965" s="9">
        <v>7102.2430000000004</v>
      </c>
      <c r="Q7965" s="9">
        <v>7384.9409999999998</v>
      </c>
      <c r="R7965" s="9">
        <v>7586.0839999999998</v>
      </c>
      <c r="S7965" s="9">
        <v>7673.4880000000003</v>
      </c>
      <c r="T7965" s="9">
        <v>7250.3249999999998</v>
      </c>
      <c r="U7965" s="9">
        <v>5430.8209999999999</v>
      </c>
      <c r="V7965" s="9">
        <v>5464.9480000000003</v>
      </c>
      <c r="W7965" s="9">
        <v>5575.1670000000004</v>
      </c>
      <c r="X7965" s="9">
        <v>5718.0450000000001</v>
      </c>
      <c r="Y7965" s="9">
        <v>5874.9629999999997</v>
      </c>
      <c r="Z7965" s="9">
        <v>8046.9049999999997</v>
      </c>
      <c r="AA7965" s="9">
        <v>8260.1409999999996</v>
      </c>
      <c r="AB7965" s="9">
        <v>7653.1589999999997</v>
      </c>
      <c r="AC7965" s="9">
        <v>6721.8530000000001</v>
      </c>
      <c r="AD7965" s="9">
        <v>6077.4059999999999</v>
      </c>
      <c r="AE7965" s="9">
        <v>6047.0959999999995</v>
      </c>
      <c r="AF7965" s="9">
        <v>5625.6689999999999</v>
      </c>
      <c r="AG7965" s="9">
        <v>5297.4970000000003</v>
      </c>
      <c r="AH7965" s="9">
        <v>5187.0230000000001</v>
      </c>
      <c r="AI7965" s="9">
        <v>5104.933</v>
      </c>
      <c r="AJ7965" s="9">
        <v>5454.3990000000003</v>
      </c>
      <c r="AK7965" s="9">
        <v>5821.2740000000003</v>
      </c>
      <c r="AL7965" s="9">
        <v>6129.9539999999997</v>
      </c>
      <c r="AM7965" s="9">
        <v>6329.3540000000003</v>
      </c>
      <c r="AN7965" s="9">
        <v>6856.1009999999997</v>
      </c>
      <c r="AO7965" s="9">
        <v>7061.1279999999997</v>
      </c>
      <c r="AP7965" s="9">
        <v>7238.18</v>
      </c>
      <c r="AQ7965" s="9">
        <v>7431.18</v>
      </c>
      <c r="AR7965" s="9">
        <v>7749.5429999999997</v>
      </c>
      <c r="AS7965" s="9">
        <v>7863.86</v>
      </c>
      <c r="AT7965" s="9">
        <v>7998.1629999999996</v>
      </c>
      <c r="AU7965" s="9">
        <v>8017.36</v>
      </c>
      <c r="AV7965" s="9">
        <v>8029.223</v>
      </c>
      <c r="AW7965" s="9">
        <v>8083.3040000000001</v>
      </c>
      <c r="AX7965" s="9">
        <v>8140.01</v>
      </c>
      <c r="AY7965" s="9">
        <v>8121.7250000000004</v>
      </c>
      <c r="AZ7965" s="9">
        <v>7772.0159999999996</v>
      </c>
      <c r="BA7965" s="9">
        <v>7231.2979999999998</v>
      </c>
      <c r="BB7965" s="9">
        <v>6369.1880000000001</v>
      </c>
      <c r="BC7965" s="9">
        <v>5769.3289999999997</v>
      </c>
      <c r="BD7965" s="9">
        <v>5755.4290000000001</v>
      </c>
      <c r="BE7965" s="9">
        <v>8064.0039999999999</v>
      </c>
      <c r="BF7965" s="33">
        <v>72.74776</v>
      </c>
      <c r="BG7965" s="33">
        <v>71.346109999999996</v>
      </c>
      <c r="BH7965" s="33">
        <v>70.686419999999998</v>
      </c>
      <c r="BI7965" s="33">
        <v>68.992710000000002</v>
      </c>
      <c r="BJ7965" s="33">
        <v>67.615759999999995</v>
      </c>
      <c r="BK7965" s="33">
        <v>66.721069999999997</v>
      </c>
      <c r="BL7965" s="33">
        <v>68.072159999999997</v>
      </c>
      <c r="BM7965" s="33">
        <v>72.937899999999999</v>
      </c>
      <c r="BN7965" s="33">
        <v>78.378050000000002</v>
      </c>
      <c r="BO7965" s="33">
        <v>83.133780000000002</v>
      </c>
      <c r="BP7965" s="33">
        <v>87.762630000000001</v>
      </c>
      <c r="BQ7965" s="33">
        <v>91.538120000000006</v>
      </c>
      <c r="BR7965" s="33">
        <v>94.591390000000004</v>
      </c>
      <c r="BS7965" s="33">
        <v>97.231440000000006</v>
      </c>
      <c r="BT7965" s="33">
        <v>99.317869999999999</v>
      </c>
      <c r="BU7965" s="33">
        <v>100.57559999999999</v>
      </c>
      <c r="BV7965" s="33">
        <v>101.0659</v>
      </c>
      <c r="BW7965" s="33">
        <v>101.8082</v>
      </c>
      <c r="BX7965" s="33">
        <v>101.7705</v>
      </c>
      <c r="BY7965" s="33">
        <v>97.119659999999996</v>
      </c>
      <c r="BZ7965" s="33">
        <v>89.371579999999994</v>
      </c>
      <c r="CA7965" s="33">
        <v>82.975740000000002</v>
      </c>
      <c r="CB7965" s="33">
        <v>79.157070000000004</v>
      </c>
      <c r="CC7965" s="33">
        <v>77.373909999999995</v>
      </c>
      <c r="CD7965" s="9">
        <v>5205.799</v>
      </c>
      <c r="CE7965" s="9">
        <v>3853.3119999999999</v>
      </c>
      <c r="CF7965" s="9">
        <v>4026.2</v>
      </c>
      <c r="CG7965" s="9">
        <v>2825.4870000000001</v>
      </c>
      <c r="CH7965" s="9">
        <v>2645.616</v>
      </c>
      <c r="CI7965" s="9">
        <v>1747.5840000000001</v>
      </c>
      <c r="CJ7965" s="9">
        <v>1660.35</v>
      </c>
      <c r="CK7965" s="9">
        <v>2694.261</v>
      </c>
      <c r="CL7965" s="9">
        <v>3790.1320000000001</v>
      </c>
      <c r="CM7965" s="9">
        <v>5463.35</v>
      </c>
      <c r="CN7965" s="9">
        <v>6876.9549999999999</v>
      </c>
      <c r="CO7965" s="9">
        <v>8937.7860000000001</v>
      </c>
      <c r="CP7965" s="9">
        <v>8605.8080000000009</v>
      </c>
      <c r="CQ7965" s="9">
        <v>9206.31</v>
      </c>
      <c r="CR7965" s="9">
        <v>8613.5300000000007</v>
      </c>
      <c r="CS7965" s="9">
        <v>8723.9740000000002</v>
      </c>
      <c r="CT7965" s="9">
        <v>9184.2610000000004</v>
      </c>
      <c r="CU7965" s="9">
        <v>8752.0630000000001</v>
      </c>
      <c r="CV7965" s="9">
        <v>9244.4369999999999</v>
      </c>
      <c r="CW7965" s="9">
        <v>11090.07</v>
      </c>
      <c r="CX7965" s="9">
        <v>10485.49</v>
      </c>
      <c r="CY7965" s="9">
        <v>8362.3230000000003</v>
      </c>
      <c r="CZ7965" s="9">
        <v>6681.92</v>
      </c>
      <c r="DA7965" s="9">
        <v>6675.1819999999998</v>
      </c>
      <c r="DB7965" s="9">
        <v>6853.308</v>
      </c>
      <c r="DC7965" s="9">
        <v>66.841430000000003</v>
      </c>
      <c r="DD7965" s="9">
        <v>0</v>
      </c>
    </row>
    <row r="7966" spans="1:108" x14ac:dyDescent="0.25">
      <c r="A7966" s="9" t="s">
        <v>42</v>
      </c>
      <c r="B7966" s="9" t="s">
        <v>15</v>
      </c>
      <c r="C7966" s="9" t="s">
        <v>3</v>
      </c>
      <c r="D7966" s="9" t="s">
        <v>37</v>
      </c>
      <c r="E7966" s="9" t="s">
        <v>38</v>
      </c>
      <c r="F7966" s="9">
        <v>2021</v>
      </c>
      <c r="G7966" s="9">
        <v>8</v>
      </c>
      <c r="H7966" s="9"/>
      <c r="BF7966" s="33">
        <v>74.789000000000001</v>
      </c>
      <c r="BG7966" s="33">
        <v>72.801609999999997</v>
      </c>
      <c r="BH7966" s="33">
        <v>71.072159999999997</v>
      </c>
      <c r="BI7966" s="33">
        <v>69.554720000000003</v>
      </c>
      <c r="BJ7966" s="33">
        <v>68.410319999999999</v>
      </c>
      <c r="BK7966" s="33">
        <v>67.226410000000001</v>
      </c>
      <c r="BL7966" s="33">
        <v>67.394040000000004</v>
      </c>
      <c r="BM7966" s="33">
        <v>71.545739999999995</v>
      </c>
      <c r="BN7966" s="33">
        <v>77.065880000000007</v>
      </c>
      <c r="BO7966" s="33">
        <v>81.658900000000003</v>
      </c>
      <c r="BP7966" s="33">
        <v>86.459280000000007</v>
      </c>
      <c r="BQ7966" s="33">
        <v>90.370530000000002</v>
      </c>
      <c r="BR7966" s="33">
        <v>93.418220000000005</v>
      </c>
      <c r="BS7966" s="33">
        <v>95.116889999999998</v>
      </c>
      <c r="BT7966" s="33">
        <v>96.227789999999999</v>
      </c>
      <c r="BU7966" s="33">
        <v>97.289249999999996</v>
      </c>
      <c r="BV7966" s="33">
        <v>97.706320000000005</v>
      </c>
      <c r="BW7966" s="33">
        <v>98.355919999999998</v>
      </c>
      <c r="BX7966" s="33">
        <v>97.382249999999999</v>
      </c>
      <c r="BY7966" s="33">
        <v>92.524889999999999</v>
      </c>
      <c r="BZ7966" s="33">
        <v>86.392139999999998</v>
      </c>
      <c r="CA7966" s="33">
        <v>82.5518</v>
      </c>
      <c r="CB7966" s="33">
        <v>79.306430000000006</v>
      </c>
      <c r="CC7966" s="33">
        <v>77.019599999999997</v>
      </c>
      <c r="CN7966" s="34"/>
      <c r="CO7966" s="34"/>
      <c r="CP7966" s="34"/>
      <c r="CQ7966" s="34"/>
      <c r="CR7966" s="34"/>
      <c r="CS7966" s="34"/>
      <c r="CT7966" s="34"/>
      <c r="CU7966" s="34"/>
      <c r="CV7966" s="34"/>
      <c r="CW7966" s="34"/>
      <c r="CX7966" s="34"/>
      <c r="CY7966" s="34"/>
      <c r="CZ7966" s="34"/>
      <c r="DA7966" s="34"/>
      <c r="DB7966" s="34"/>
      <c r="DC7966" s="9">
        <v>66.841430000000003</v>
      </c>
      <c r="DD7966" s="9">
        <v>0</v>
      </c>
    </row>
    <row r="7967" spans="1:108" x14ac:dyDescent="0.25">
      <c r="A7967" s="9" t="s">
        <v>42</v>
      </c>
      <c r="B7967" s="9" t="s">
        <v>15</v>
      </c>
      <c r="C7967" s="9" t="s">
        <v>3</v>
      </c>
      <c r="D7967" s="9" t="s">
        <v>37</v>
      </c>
      <c r="E7967" s="9" t="s">
        <v>38</v>
      </c>
      <c r="F7967" s="9">
        <v>2021</v>
      </c>
      <c r="G7967" s="9">
        <v>9</v>
      </c>
      <c r="H7967" s="9"/>
      <c r="BF7967" s="33">
        <v>71.863029999999995</v>
      </c>
      <c r="BG7967" s="33">
        <v>69.909949999999995</v>
      </c>
      <c r="BH7967" s="33">
        <v>68.427980000000005</v>
      </c>
      <c r="BI7967" s="33">
        <v>67.221190000000007</v>
      </c>
      <c r="BJ7967" s="33">
        <v>65.918289999999999</v>
      </c>
      <c r="BK7967" s="33">
        <v>65.023529999999994</v>
      </c>
      <c r="BL7967" s="33">
        <v>63.825299999999999</v>
      </c>
      <c r="BM7967" s="33">
        <v>66.443489999999997</v>
      </c>
      <c r="BN7967" s="33">
        <v>73.223669999999998</v>
      </c>
      <c r="BO7967" s="33">
        <v>78.682580000000002</v>
      </c>
      <c r="BP7967" s="33">
        <v>84.278700000000001</v>
      </c>
      <c r="BQ7967" s="33">
        <v>88.075019999999995</v>
      </c>
      <c r="BR7967" s="33">
        <v>90.953109999999995</v>
      </c>
      <c r="BS7967" s="33">
        <v>94.104089999999999</v>
      </c>
      <c r="BT7967" s="33">
        <v>96.846909999999994</v>
      </c>
      <c r="BU7967" s="33">
        <v>98.589730000000003</v>
      </c>
      <c r="BV7967" s="33">
        <v>99.505039999999994</v>
      </c>
      <c r="BW7967" s="33">
        <v>98.650599999999997</v>
      </c>
      <c r="BX7967" s="33">
        <v>94.89734</v>
      </c>
      <c r="BY7967" s="33">
        <v>86.075100000000006</v>
      </c>
      <c r="BZ7967" s="33">
        <v>80.108249999999998</v>
      </c>
      <c r="CA7967" s="33">
        <v>77.124889999999994</v>
      </c>
      <c r="CB7967" s="33">
        <v>74.180130000000005</v>
      </c>
      <c r="CC7967" s="33">
        <v>73.261470000000003</v>
      </c>
      <c r="DC7967" s="9">
        <v>66.841430000000003</v>
      </c>
      <c r="DD7967" s="9">
        <v>0</v>
      </c>
    </row>
    <row r="7968" spans="1:108" x14ac:dyDescent="0.25">
      <c r="A7968" s="9" t="s">
        <v>42</v>
      </c>
      <c r="B7968" s="9" t="s">
        <v>15</v>
      </c>
      <c r="C7968" s="9" t="s">
        <v>3</v>
      </c>
      <c r="D7968" s="9" t="s">
        <v>37</v>
      </c>
      <c r="E7968" s="9" t="s">
        <v>38</v>
      </c>
      <c r="F7968" s="9">
        <v>2021</v>
      </c>
      <c r="G7968" s="9">
        <v>10</v>
      </c>
      <c r="H7968" s="9"/>
      <c r="BF7968" s="33">
        <v>64.004589999999993</v>
      </c>
      <c r="BG7968" s="33">
        <v>63.50459</v>
      </c>
      <c r="BH7968" s="33">
        <v>61.762039999999999</v>
      </c>
      <c r="BI7968" s="33">
        <v>59.843470000000003</v>
      </c>
      <c r="BJ7968" s="33">
        <v>58.763779999999997</v>
      </c>
      <c r="BK7968" s="33">
        <v>58.28501</v>
      </c>
      <c r="BL7968" s="33">
        <v>57.021230000000003</v>
      </c>
      <c r="BM7968" s="33">
        <v>57.420310000000001</v>
      </c>
      <c r="BN7968" s="33">
        <v>61.478769999999997</v>
      </c>
      <c r="BO7968" s="33">
        <v>67.832549999999998</v>
      </c>
      <c r="BP7968" s="33">
        <v>73.190910000000002</v>
      </c>
      <c r="BQ7968" s="33">
        <v>76.755709999999993</v>
      </c>
      <c r="BR7968" s="33">
        <v>80.322239999999994</v>
      </c>
      <c r="BS7968" s="33">
        <v>83.155410000000003</v>
      </c>
      <c r="BT7968" s="33">
        <v>85.322869999999995</v>
      </c>
      <c r="BU7968" s="33">
        <v>86.065420000000003</v>
      </c>
      <c r="BV7968" s="33">
        <v>85.327460000000002</v>
      </c>
      <c r="BW7968" s="33">
        <v>83.28389</v>
      </c>
      <c r="BX7968" s="33">
        <v>77.639399999999995</v>
      </c>
      <c r="BY7968" s="33">
        <v>72.312569999999994</v>
      </c>
      <c r="BZ7968" s="33">
        <v>68.493179999999995</v>
      </c>
      <c r="CA7968" s="33">
        <v>65.923789999999997</v>
      </c>
      <c r="CB7968" s="33">
        <v>64.911749999999998</v>
      </c>
      <c r="CC7968" s="33">
        <v>63.491439999999997</v>
      </c>
      <c r="DC7968" s="9">
        <v>66.841430000000003</v>
      </c>
      <c r="DD7968" s="9">
        <v>0</v>
      </c>
    </row>
    <row r="7969" spans="1:108" x14ac:dyDescent="0.25">
      <c r="A7969" s="9" t="s">
        <v>42</v>
      </c>
      <c r="B7969" s="9" t="s">
        <v>15</v>
      </c>
      <c r="C7969" s="9" t="s">
        <v>3</v>
      </c>
      <c r="D7969" s="9" t="s">
        <v>37</v>
      </c>
      <c r="E7969" s="9" t="s">
        <v>38</v>
      </c>
      <c r="F7969" s="9">
        <v>2022</v>
      </c>
      <c r="G7969" s="9">
        <v>5</v>
      </c>
      <c r="H7969" s="9"/>
      <c r="BF7969" s="33">
        <v>65.985889999999998</v>
      </c>
      <c r="BG7969" s="33">
        <v>65.20205</v>
      </c>
      <c r="BH7969" s="33">
        <v>63.76005</v>
      </c>
      <c r="BI7969" s="33">
        <v>62.767290000000003</v>
      </c>
      <c r="BJ7969" s="33">
        <v>61.50526</v>
      </c>
      <c r="BK7969" s="33">
        <v>60.493819999999999</v>
      </c>
      <c r="BL7969" s="33">
        <v>61.75468</v>
      </c>
      <c r="BM7969" s="33">
        <v>66.396600000000007</v>
      </c>
      <c r="BN7969" s="33">
        <v>71.556139999999999</v>
      </c>
      <c r="BO7969" s="33">
        <v>76.408839999999998</v>
      </c>
      <c r="BP7969" s="33">
        <v>80.006649999999993</v>
      </c>
      <c r="BQ7969" s="33">
        <v>82.796449999999993</v>
      </c>
      <c r="BR7969" s="33">
        <v>85.80789</v>
      </c>
      <c r="BS7969" s="33">
        <v>87.984830000000002</v>
      </c>
      <c r="BT7969" s="33">
        <v>89.725149999999999</v>
      </c>
      <c r="BU7969" s="33">
        <v>91.184650000000005</v>
      </c>
      <c r="BV7969" s="33">
        <v>92.345249999999993</v>
      </c>
      <c r="BW7969" s="33">
        <v>92.790279999999996</v>
      </c>
      <c r="BX7969" s="33">
        <v>91.644739999999999</v>
      </c>
      <c r="BY7969" s="33">
        <v>86.352369999999993</v>
      </c>
      <c r="BZ7969" s="33">
        <v>79.696560000000005</v>
      </c>
      <c r="CA7969" s="33">
        <v>75.25994</v>
      </c>
      <c r="CB7969" s="33">
        <v>71.577629999999999</v>
      </c>
      <c r="CC7969" s="33">
        <v>69.749080000000006</v>
      </c>
      <c r="DC7969" s="9">
        <v>66.841430000000003</v>
      </c>
      <c r="DD7969" s="9">
        <v>0</v>
      </c>
    </row>
    <row r="7970" spans="1:108" x14ac:dyDescent="0.25">
      <c r="A7970" s="9" t="s">
        <v>42</v>
      </c>
      <c r="B7970" s="9" t="s">
        <v>15</v>
      </c>
      <c r="C7970" s="9" t="s">
        <v>3</v>
      </c>
      <c r="D7970" s="9" t="s">
        <v>37</v>
      </c>
      <c r="E7970" s="9" t="s">
        <v>38</v>
      </c>
      <c r="F7970" s="9">
        <v>2022</v>
      </c>
      <c r="G7970" s="9">
        <v>6</v>
      </c>
      <c r="H7970" s="9"/>
      <c r="BF7970" s="33">
        <v>75.114000000000004</v>
      </c>
      <c r="BG7970" s="33">
        <v>73.830219999999997</v>
      </c>
      <c r="BH7970" s="33">
        <v>72.278909999999996</v>
      </c>
      <c r="BI7970" s="33">
        <v>71.029570000000007</v>
      </c>
      <c r="BJ7970" s="33">
        <v>70.77646</v>
      </c>
      <c r="BK7970" s="33">
        <v>69.842870000000005</v>
      </c>
      <c r="BL7970" s="33">
        <v>70.641189999999995</v>
      </c>
      <c r="BM7970" s="33">
        <v>75.178659999999994</v>
      </c>
      <c r="BN7970" s="33">
        <v>79.972840000000005</v>
      </c>
      <c r="BO7970" s="33">
        <v>83.823800000000006</v>
      </c>
      <c r="BP7970" s="33">
        <v>87.544229999999999</v>
      </c>
      <c r="BQ7970" s="33">
        <v>91.097300000000004</v>
      </c>
      <c r="BR7970" s="33">
        <v>93.644990000000007</v>
      </c>
      <c r="BS7970" s="33">
        <v>96.390720000000002</v>
      </c>
      <c r="BT7970" s="33">
        <v>98.582710000000006</v>
      </c>
      <c r="BU7970" s="33">
        <v>100.8338</v>
      </c>
      <c r="BV7970" s="33">
        <v>101.8434</v>
      </c>
      <c r="BW7970" s="33">
        <v>101.4389</v>
      </c>
      <c r="BX7970" s="33">
        <v>100.4533</v>
      </c>
      <c r="BY7970" s="33">
        <v>95.843900000000005</v>
      </c>
      <c r="BZ7970" s="33">
        <v>88.76473</v>
      </c>
      <c r="CA7970" s="33">
        <v>83.129459999999995</v>
      </c>
      <c r="CB7970" s="33">
        <v>79.651830000000004</v>
      </c>
      <c r="CC7970" s="33">
        <v>77.401240000000001</v>
      </c>
      <c r="DC7970" s="9">
        <v>66.841430000000003</v>
      </c>
      <c r="DD7970" s="9">
        <v>0</v>
      </c>
    </row>
    <row r="7971" spans="1:108" x14ac:dyDescent="0.25">
      <c r="A7971" s="9" t="s">
        <v>42</v>
      </c>
      <c r="B7971" s="9" t="s">
        <v>15</v>
      </c>
      <c r="C7971" s="9" t="s">
        <v>3</v>
      </c>
      <c r="D7971" s="9" t="s">
        <v>37</v>
      </c>
      <c r="E7971" s="9" t="s">
        <v>38</v>
      </c>
      <c r="F7971" s="9">
        <v>2022</v>
      </c>
      <c r="G7971" s="9">
        <v>7</v>
      </c>
      <c r="H7971" s="9">
        <v>5319.3959999999997</v>
      </c>
      <c r="I7971" s="9">
        <v>5205.4409999999998</v>
      </c>
      <c r="J7971" s="9">
        <v>5130.2190000000001</v>
      </c>
      <c r="K7971" s="9">
        <v>5506.9780000000001</v>
      </c>
      <c r="L7971" s="9">
        <v>5752.415</v>
      </c>
      <c r="M7971" s="9">
        <v>6106.3829999999998</v>
      </c>
      <c r="N7971" s="9">
        <v>6349.1170000000002</v>
      </c>
      <c r="O7971" s="9">
        <v>6864.6670000000004</v>
      </c>
      <c r="P7971" s="9">
        <v>7100.933</v>
      </c>
      <c r="Q7971" s="9">
        <v>7383.3040000000001</v>
      </c>
      <c r="R7971" s="9">
        <v>7585.5050000000001</v>
      </c>
      <c r="S7971" s="9">
        <v>7669.7520000000004</v>
      </c>
      <c r="T7971" s="9">
        <v>7246.1779999999999</v>
      </c>
      <c r="U7971" s="9">
        <v>5426.5420000000004</v>
      </c>
      <c r="V7971" s="9">
        <v>5460.6689999999999</v>
      </c>
      <c r="W7971" s="9">
        <v>5570.8320000000003</v>
      </c>
      <c r="X7971" s="9">
        <v>5714.62</v>
      </c>
      <c r="Y7971" s="9">
        <v>5872.7780000000002</v>
      </c>
      <c r="Z7971" s="9">
        <v>8045.4719999999998</v>
      </c>
      <c r="AA7971" s="9">
        <v>8258.7669999999998</v>
      </c>
      <c r="AB7971" s="9">
        <v>7652.9589999999998</v>
      </c>
      <c r="AC7971" s="9">
        <v>6721.7579999999998</v>
      </c>
      <c r="AD7971" s="9">
        <v>6079.0370000000003</v>
      </c>
      <c r="AE7971" s="9">
        <v>6048.7259999999997</v>
      </c>
      <c r="AF7971" s="9">
        <v>5621.9549999999999</v>
      </c>
      <c r="AG7971" s="9">
        <v>5301.0410000000002</v>
      </c>
      <c r="AH7971" s="9">
        <v>5188.6459999999997</v>
      </c>
      <c r="AI7971" s="9">
        <v>5105.6710000000003</v>
      </c>
      <c r="AJ7971" s="9">
        <v>5454.4470000000001</v>
      </c>
      <c r="AK7971" s="9">
        <v>5819.1890000000003</v>
      </c>
      <c r="AL7971" s="9">
        <v>6127.8760000000002</v>
      </c>
      <c r="AM7971" s="9">
        <v>6327.6080000000002</v>
      </c>
      <c r="AN7971" s="9">
        <v>6854.9740000000002</v>
      </c>
      <c r="AO7971" s="9">
        <v>7059.8190000000004</v>
      </c>
      <c r="AP7971" s="9">
        <v>7236.5439999999999</v>
      </c>
      <c r="AQ7971" s="9">
        <v>7430.6019999999999</v>
      </c>
      <c r="AR7971" s="9">
        <v>7745.808</v>
      </c>
      <c r="AS7971" s="9">
        <v>7859.7129999999997</v>
      </c>
      <c r="AT7971" s="9">
        <v>7993.8860000000004</v>
      </c>
      <c r="AU7971" s="9">
        <v>8013.0820000000003</v>
      </c>
      <c r="AV7971" s="9">
        <v>8024.8879999999999</v>
      </c>
      <c r="AW7971" s="9">
        <v>8079.88</v>
      </c>
      <c r="AX7971" s="9">
        <v>8137.8270000000002</v>
      </c>
      <c r="AY7971" s="9">
        <v>8120.2920000000004</v>
      </c>
      <c r="AZ7971" s="9">
        <v>7770.6419999999998</v>
      </c>
      <c r="BA7971" s="9">
        <v>7231.098</v>
      </c>
      <c r="BB7971" s="9">
        <v>6369.0919999999996</v>
      </c>
      <c r="BC7971" s="9">
        <v>5770.9610000000002</v>
      </c>
      <c r="BD7971" s="9">
        <v>5757.0609999999997</v>
      </c>
      <c r="BE7971" s="9">
        <v>8060.2889999999998</v>
      </c>
      <c r="BF7971" s="33">
        <v>72.74776</v>
      </c>
      <c r="BG7971" s="33">
        <v>71.346109999999996</v>
      </c>
      <c r="BH7971" s="33">
        <v>70.686419999999998</v>
      </c>
      <c r="BI7971" s="33">
        <v>68.992710000000002</v>
      </c>
      <c r="BJ7971" s="33">
        <v>67.615759999999995</v>
      </c>
      <c r="BK7971" s="33">
        <v>66.721069999999997</v>
      </c>
      <c r="BL7971" s="33">
        <v>68.072159999999997</v>
      </c>
      <c r="BM7971" s="33">
        <v>72.937899999999999</v>
      </c>
      <c r="BN7971" s="33">
        <v>78.378050000000002</v>
      </c>
      <c r="BO7971" s="33">
        <v>83.133780000000002</v>
      </c>
      <c r="BP7971" s="33">
        <v>87.762630000000001</v>
      </c>
      <c r="BQ7971" s="33">
        <v>91.538120000000006</v>
      </c>
      <c r="BR7971" s="33">
        <v>94.591390000000004</v>
      </c>
      <c r="BS7971" s="33">
        <v>97.231440000000006</v>
      </c>
      <c r="BT7971" s="33">
        <v>99.317869999999999</v>
      </c>
      <c r="BU7971" s="33">
        <v>100.57559999999999</v>
      </c>
      <c r="BV7971" s="33">
        <v>101.0659</v>
      </c>
      <c r="BW7971" s="33">
        <v>101.8082</v>
      </c>
      <c r="BX7971" s="33">
        <v>101.7705</v>
      </c>
      <c r="BY7971" s="33">
        <v>97.119659999999996</v>
      </c>
      <c r="BZ7971" s="33">
        <v>89.371579999999994</v>
      </c>
      <c r="CA7971" s="33">
        <v>82.975740000000002</v>
      </c>
      <c r="CB7971" s="33">
        <v>79.157070000000004</v>
      </c>
      <c r="CC7971" s="33">
        <v>77.373909999999995</v>
      </c>
      <c r="CD7971" s="9">
        <v>5211.1940000000004</v>
      </c>
      <c r="CE7971" s="9">
        <v>3859.4079999999999</v>
      </c>
      <c r="CF7971" s="9">
        <v>4032.607</v>
      </c>
      <c r="CG7971" s="9">
        <v>2829.8989999999999</v>
      </c>
      <c r="CH7971" s="9">
        <v>2648.1680000000001</v>
      </c>
      <c r="CI7971" s="9">
        <v>1750.14</v>
      </c>
      <c r="CJ7971" s="9">
        <v>1662.1690000000001</v>
      </c>
      <c r="CK7971" s="9">
        <v>2696.6060000000002</v>
      </c>
      <c r="CL7971" s="9">
        <v>3793.703</v>
      </c>
      <c r="CM7971" s="9">
        <v>5470.3019999999997</v>
      </c>
      <c r="CN7971" s="9">
        <v>6886.4219999999996</v>
      </c>
      <c r="CO7971" s="9">
        <v>8949.2469999999994</v>
      </c>
      <c r="CP7971" s="9">
        <v>8616.1389999999992</v>
      </c>
      <c r="CQ7971" s="9">
        <v>9216.277</v>
      </c>
      <c r="CR7971" s="9">
        <v>8623.223</v>
      </c>
      <c r="CS7971" s="9">
        <v>8734.1630000000005</v>
      </c>
      <c r="CT7971" s="9">
        <v>9191.8709999999992</v>
      </c>
      <c r="CU7971" s="9">
        <v>8757.6080000000002</v>
      </c>
      <c r="CV7971" s="9">
        <v>9253.4220000000005</v>
      </c>
      <c r="CW7971" s="9">
        <v>11103.38</v>
      </c>
      <c r="CX7971" s="9">
        <v>10497.56</v>
      </c>
      <c r="CY7971" s="9">
        <v>8370.2800000000007</v>
      </c>
      <c r="CZ7971" s="9">
        <v>6686.85</v>
      </c>
      <c r="DA7971" s="9">
        <v>6679.98</v>
      </c>
      <c r="DB7971" s="9">
        <v>6860.2389999999996</v>
      </c>
      <c r="DC7971" s="9">
        <v>66.841430000000003</v>
      </c>
      <c r="DD7971" s="9">
        <v>0</v>
      </c>
    </row>
    <row r="7972" spans="1:108" x14ac:dyDescent="0.25">
      <c r="A7972" s="9" t="s">
        <v>42</v>
      </c>
      <c r="B7972" s="9" t="s">
        <v>15</v>
      </c>
      <c r="C7972" s="9" t="s">
        <v>3</v>
      </c>
      <c r="D7972" s="9" t="s">
        <v>37</v>
      </c>
      <c r="E7972" s="9" t="s">
        <v>38</v>
      </c>
      <c r="F7972" s="9">
        <v>2022</v>
      </c>
      <c r="G7972" s="9">
        <v>8</v>
      </c>
      <c r="H7972" s="9"/>
      <c r="BF7972" s="33">
        <v>74.789000000000001</v>
      </c>
      <c r="BG7972" s="33">
        <v>72.801609999999997</v>
      </c>
      <c r="BH7972" s="33">
        <v>71.072159999999997</v>
      </c>
      <c r="BI7972" s="33">
        <v>69.554720000000003</v>
      </c>
      <c r="BJ7972" s="33">
        <v>68.410319999999999</v>
      </c>
      <c r="BK7972" s="33">
        <v>67.226410000000001</v>
      </c>
      <c r="BL7972" s="33">
        <v>67.394040000000004</v>
      </c>
      <c r="BM7972" s="33">
        <v>71.545739999999995</v>
      </c>
      <c r="BN7972" s="33">
        <v>77.065880000000007</v>
      </c>
      <c r="BO7972" s="33">
        <v>81.658900000000003</v>
      </c>
      <c r="BP7972" s="33">
        <v>86.459280000000007</v>
      </c>
      <c r="BQ7972" s="33">
        <v>90.370530000000002</v>
      </c>
      <c r="BR7972" s="33">
        <v>93.418220000000005</v>
      </c>
      <c r="BS7972" s="33">
        <v>95.116889999999998</v>
      </c>
      <c r="BT7972" s="33">
        <v>96.227789999999999</v>
      </c>
      <c r="BU7972" s="33">
        <v>97.289249999999996</v>
      </c>
      <c r="BV7972" s="33">
        <v>97.706320000000005</v>
      </c>
      <c r="BW7972" s="33">
        <v>98.355919999999998</v>
      </c>
      <c r="BX7972" s="33">
        <v>97.382249999999999</v>
      </c>
      <c r="BY7972" s="33">
        <v>92.524889999999999</v>
      </c>
      <c r="BZ7972" s="33">
        <v>86.392139999999998</v>
      </c>
      <c r="CA7972" s="33">
        <v>82.5518</v>
      </c>
      <c r="CB7972" s="33">
        <v>79.306430000000006</v>
      </c>
      <c r="CC7972" s="33">
        <v>77.019599999999997</v>
      </c>
      <c r="CN7972" s="34"/>
      <c r="CO7972" s="34"/>
      <c r="CP7972" s="34"/>
      <c r="CQ7972" s="34"/>
      <c r="CR7972" s="34"/>
      <c r="CS7972" s="34"/>
      <c r="CT7972" s="34"/>
      <c r="CU7972" s="34"/>
      <c r="CV7972" s="34"/>
      <c r="CW7972" s="34"/>
      <c r="CX7972" s="34"/>
      <c r="CY7972" s="34"/>
      <c r="CZ7972" s="34"/>
      <c r="DA7972" s="34"/>
      <c r="DB7972" s="34"/>
      <c r="DC7972" s="9">
        <v>66.841430000000003</v>
      </c>
      <c r="DD7972" s="9">
        <v>0</v>
      </c>
    </row>
    <row r="7973" spans="1:108" x14ac:dyDescent="0.25">
      <c r="A7973" s="9" t="s">
        <v>42</v>
      </c>
      <c r="B7973" s="9" t="s">
        <v>15</v>
      </c>
      <c r="C7973" s="9" t="s">
        <v>3</v>
      </c>
      <c r="D7973" s="9" t="s">
        <v>37</v>
      </c>
      <c r="E7973" s="9" t="s">
        <v>38</v>
      </c>
      <c r="F7973" s="9">
        <v>2022</v>
      </c>
      <c r="G7973" s="9">
        <v>9</v>
      </c>
      <c r="H7973" s="9"/>
      <c r="BF7973" s="33">
        <v>71.863029999999995</v>
      </c>
      <c r="BG7973" s="33">
        <v>69.909949999999995</v>
      </c>
      <c r="BH7973" s="33">
        <v>68.427980000000005</v>
      </c>
      <c r="BI7973" s="33">
        <v>67.221190000000007</v>
      </c>
      <c r="BJ7973" s="33">
        <v>65.918289999999999</v>
      </c>
      <c r="BK7973" s="33">
        <v>65.023529999999994</v>
      </c>
      <c r="BL7973" s="33">
        <v>63.825299999999999</v>
      </c>
      <c r="BM7973" s="33">
        <v>66.443489999999997</v>
      </c>
      <c r="BN7973" s="33">
        <v>73.223669999999998</v>
      </c>
      <c r="BO7973" s="33">
        <v>78.682580000000002</v>
      </c>
      <c r="BP7973" s="33">
        <v>84.278700000000001</v>
      </c>
      <c r="BQ7973" s="33">
        <v>88.075019999999995</v>
      </c>
      <c r="BR7973" s="33">
        <v>90.953109999999995</v>
      </c>
      <c r="BS7973" s="33">
        <v>94.104089999999999</v>
      </c>
      <c r="BT7973" s="33">
        <v>96.846909999999994</v>
      </c>
      <c r="BU7973" s="33">
        <v>98.589730000000003</v>
      </c>
      <c r="BV7973" s="33">
        <v>99.505039999999994</v>
      </c>
      <c r="BW7973" s="33">
        <v>98.650599999999997</v>
      </c>
      <c r="BX7973" s="33">
        <v>94.89734</v>
      </c>
      <c r="BY7973" s="33">
        <v>86.075100000000006</v>
      </c>
      <c r="BZ7973" s="33">
        <v>80.108249999999998</v>
      </c>
      <c r="CA7973" s="33">
        <v>77.124889999999994</v>
      </c>
      <c r="CB7973" s="33">
        <v>74.180130000000005</v>
      </c>
      <c r="CC7973" s="33">
        <v>73.261470000000003</v>
      </c>
      <c r="DC7973" s="9">
        <v>66.841430000000003</v>
      </c>
      <c r="DD7973" s="9">
        <v>0</v>
      </c>
    </row>
    <row r="7974" spans="1:108" x14ac:dyDescent="0.25">
      <c r="A7974" s="9" t="s">
        <v>42</v>
      </c>
      <c r="B7974" s="9" t="s">
        <v>15</v>
      </c>
      <c r="C7974" s="9" t="s">
        <v>3</v>
      </c>
      <c r="D7974" s="9" t="s">
        <v>37</v>
      </c>
      <c r="E7974" s="9" t="s">
        <v>38</v>
      </c>
      <c r="F7974" s="9">
        <v>2022</v>
      </c>
      <c r="G7974" s="9">
        <v>10</v>
      </c>
      <c r="H7974" s="9"/>
      <c r="BF7974" s="33">
        <v>64.004589999999993</v>
      </c>
      <c r="BG7974" s="33">
        <v>63.50459</v>
      </c>
      <c r="BH7974" s="33">
        <v>61.762039999999999</v>
      </c>
      <c r="BI7974" s="33">
        <v>59.843470000000003</v>
      </c>
      <c r="BJ7974" s="33">
        <v>58.763779999999997</v>
      </c>
      <c r="BK7974" s="33">
        <v>58.28501</v>
      </c>
      <c r="BL7974" s="33">
        <v>57.021230000000003</v>
      </c>
      <c r="BM7974" s="33">
        <v>57.420310000000001</v>
      </c>
      <c r="BN7974" s="33">
        <v>61.478769999999997</v>
      </c>
      <c r="BO7974" s="33">
        <v>67.832549999999998</v>
      </c>
      <c r="BP7974" s="33">
        <v>73.190910000000002</v>
      </c>
      <c r="BQ7974" s="33">
        <v>76.755709999999993</v>
      </c>
      <c r="BR7974" s="33">
        <v>80.322239999999994</v>
      </c>
      <c r="BS7974" s="33">
        <v>83.155410000000003</v>
      </c>
      <c r="BT7974" s="33">
        <v>85.322869999999995</v>
      </c>
      <c r="BU7974" s="33">
        <v>86.065420000000003</v>
      </c>
      <c r="BV7974" s="33">
        <v>85.327460000000002</v>
      </c>
      <c r="BW7974" s="33">
        <v>83.28389</v>
      </c>
      <c r="BX7974" s="33">
        <v>77.639399999999995</v>
      </c>
      <c r="BY7974" s="33">
        <v>72.312569999999994</v>
      </c>
      <c r="BZ7974" s="33">
        <v>68.493179999999995</v>
      </c>
      <c r="CA7974" s="33">
        <v>65.923789999999997</v>
      </c>
      <c r="CB7974" s="33">
        <v>64.911749999999998</v>
      </c>
      <c r="CC7974" s="33">
        <v>63.491439999999997</v>
      </c>
      <c r="DC7974" s="9">
        <v>66.841430000000003</v>
      </c>
      <c r="DD7974" s="9">
        <v>0</v>
      </c>
    </row>
    <row r="7975" spans="1:108" x14ac:dyDescent="0.25">
      <c r="A7975" s="9" t="s">
        <v>42</v>
      </c>
      <c r="B7975" s="9" t="s">
        <v>15</v>
      </c>
      <c r="C7975" s="9" t="s">
        <v>3</v>
      </c>
      <c r="D7975" s="9" t="s">
        <v>37</v>
      </c>
      <c r="E7975" s="9" t="s">
        <v>38</v>
      </c>
      <c r="F7975" s="9">
        <v>2023</v>
      </c>
      <c r="G7975" s="9">
        <v>5</v>
      </c>
      <c r="H7975" s="9"/>
      <c r="BF7975" s="33">
        <v>65.985889999999998</v>
      </c>
      <c r="BG7975" s="33">
        <v>65.20205</v>
      </c>
      <c r="BH7975" s="33">
        <v>63.76005</v>
      </c>
      <c r="BI7975" s="33">
        <v>62.767290000000003</v>
      </c>
      <c r="BJ7975" s="33">
        <v>61.50526</v>
      </c>
      <c r="BK7975" s="33">
        <v>60.493819999999999</v>
      </c>
      <c r="BL7975" s="33">
        <v>61.75468</v>
      </c>
      <c r="BM7975" s="33">
        <v>66.396600000000007</v>
      </c>
      <c r="BN7975" s="33">
        <v>71.556139999999999</v>
      </c>
      <c r="BO7975" s="33">
        <v>76.408839999999998</v>
      </c>
      <c r="BP7975" s="33">
        <v>80.006649999999993</v>
      </c>
      <c r="BQ7975" s="33">
        <v>82.796449999999993</v>
      </c>
      <c r="BR7975" s="33">
        <v>85.80789</v>
      </c>
      <c r="BS7975" s="33">
        <v>87.984830000000002</v>
      </c>
      <c r="BT7975" s="33">
        <v>89.725149999999999</v>
      </c>
      <c r="BU7975" s="33">
        <v>91.184650000000005</v>
      </c>
      <c r="BV7975" s="33">
        <v>92.345249999999993</v>
      </c>
      <c r="BW7975" s="33">
        <v>92.790279999999996</v>
      </c>
      <c r="BX7975" s="33">
        <v>91.644739999999999</v>
      </c>
      <c r="BY7975" s="33">
        <v>86.352369999999993</v>
      </c>
      <c r="BZ7975" s="33">
        <v>79.696560000000005</v>
      </c>
      <c r="CA7975" s="33">
        <v>75.25994</v>
      </c>
      <c r="CB7975" s="33">
        <v>71.577629999999999</v>
      </c>
      <c r="CC7975" s="33">
        <v>69.749080000000006</v>
      </c>
      <c r="DC7975" s="9">
        <v>66.841430000000003</v>
      </c>
      <c r="DD7975" s="9">
        <v>0</v>
      </c>
    </row>
    <row r="7976" spans="1:108" x14ac:dyDescent="0.25">
      <c r="A7976" s="9" t="s">
        <v>42</v>
      </c>
      <c r="B7976" s="9" t="s">
        <v>15</v>
      </c>
      <c r="C7976" s="9" t="s">
        <v>3</v>
      </c>
      <c r="D7976" s="9" t="s">
        <v>37</v>
      </c>
      <c r="E7976" s="9" t="s">
        <v>38</v>
      </c>
      <c r="F7976" s="9">
        <v>2023</v>
      </c>
      <c r="G7976" s="9">
        <v>6</v>
      </c>
      <c r="H7976" s="9"/>
      <c r="BF7976" s="33">
        <v>75.114000000000004</v>
      </c>
      <c r="BG7976" s="33">
        <v>73.830219999999997</v>
      </c>
      <c r="BH7976" s="33">
        <v>72.278909999999996</v>
      </c>
      <c r="BI7976" s="33">
        <v>71.029570000000007</v>
      </c>
      <c r="BJ7976" s="33">
        <v>70.77646</v>
      </c>
      <c r="BK7976" s="33">
        <v>69.842870000000005</v>
      </c>
      <c r="BL7976" s="33">
        <v>70.641189999999995</v>
      </c>
      <c r="BM7976" s="33">
        <v>75.178659999999994</v>
      </c>
      <c r="BN7976" s="33">
        <v>79.972840000000005</v>
      </c>
      <c r="BO7976" s="33">
        <v>83.823800000000006</v>
      </c>
      <c r="BP7976" s="33">
        <v>87.544229999999999</v>
      </c>
      <c r="BQ7976" s="33">
        <v>91.097300000000004</v>
      </c>
      <c r="BR7976" s="33">
        <v>93.644990000000007</v>
      </c>
      <c r="BS7976" s="33">
        <v>96.390720000000002</v>
      </c>
      <c r="BT7976" s="33">
        <v>98.582710000000006</v>
      </c>
      <c r="BU7976" s="33">
        <v>100.8338</v>
      </c>
      <c r="BV7976" s="33">
        <v>101.8434</v>
      </c>
      <c r="BW7976" s="33">
        <v>101.4389</v>
      </c>
      <c r="BX7976" s="33">
        <v>100.4533</v>
      </c>
      <c r="BY7976" s="33">
        <v>95.843900000000005</v>
      </c>
      <c r="BZ7976" s="33">
        <v>88.76473</v>
      </c>
      <c r="CA7976" s="33">
        <v>83.129459999999995</v>
      </c>
      <c r="CB7976" s="33">
        <v>79.651830000000004</v>
      </c>
      <c r="CC7976" s="33">
        <v>77.401240000000001</v>
      </c>
      <c r="DC7976" s="9">
        <v>66.841430000000003</v>
      </c>
      <c r="DD7976" s="9">
        <v>0</v>
      </c>
    </row>
    <row r="7977" spans="1:108" x14ac:dyDescent="0.25">
      <c r="A7977" s="9" t="s">
        <v>42</v>
      </c>
      <c r="B7977" s="9" t="s">
        <v>15</v>
      </c>
      <c r="C7977" s="9" t="s">
        <v>3</v>
      </c>
      <c r="D7977" s="9" t="s">
        <v>37</v>
      </c>
      <c r="E7977" s="9" t="s">
        <v>38</v>
      </c>
      <c r="F7977" s="9">
        <v>2023</v>
      </c>
      <c r="G7977" s="9">
        <v>7</v>
      </c>
      <c r="H7977" s="9">
        <v>5308.3419999999996</v>
      </c>
      <c r="I7977" s="9">
        <v>5201.5110000000004</v>
      </c>
      <c r="J7977" s="9">
        <v>5128.7160000000003</v>
      </c>
      <c r="K7977" s="9">
        <v>5506.857</v>
      </c>
      <c r="L7977" s="9">
        <v>5757.0649999999996</v>
      </c>
      <c r="M7977" s="9">
        <v>6112.232</v>
      </c>
      <c r="N7977" s="9">
        <v>6351.6059999999998</v>
      </c>
      <c r="O7977" s="9">
        <v>6866.9650000000001</v>
      </c>
      <c r="P7977" s="9">
        <v>7102.8720000000003</v>
      </c>
      <c r="Q7977" s="9">
        <v>7385.0320000000002</v>
      </c>
      <c r="R7977" s="9">
        <v>7583.1620000000003</v>
      </c>
      <c r="S7977" s="9">
        <v>7675.6270000000004</v>
      </c>
      <c r="T7977" s="9">
        <v>7253.6379999999999</v>
      </c>
      <c r="U7977" s="9">
        <v>5433.4870000000001</v>
      </c>
      <c r="V7977" s="9">
        <v>5467.6130000000003</v>
      </c>
      <c r="W7977" s="9">
        <v>5578.4539999999997</v>
      </c>
      <c r="X7977" s="9">
        <v>5721.4369999999999</v>
      </c>
      <c r="Y7977" s="9">
        <v>5875.2849999999999</v>
      </c>
      <c r="Z7977" s="9">
        <v>8045.32</v>
      </c>
      <c r="AA7977" s="9">
        <v>8257.8410000000003</v>
      </c>
      <c r="AB7977" s="9">
        <v>7649.3580000000002</v>
      </c>
      <c r="AC7977" s="9">
        <v>6720.1210000000001</v>
      </c>
      <c r="AD7977" s="9">
        <v>6072.9250000000002</v>
      </c>
      <c r="AE7977" s="9">
        <v>6042.6149999999998</v>
      </c>
      <c r="AF7977" s="9">
        <v>5628.1679999999997</v>
      </c>
      <c r="AG7977" s="9">
        <v>5289.9859999999999</v>
      </c>
      <c r="AH7977" s="9">
        <v>5184.7169999999996</v>
      </c>
      <c r="AI7977" s="9">
        <v>5104.1679999999997</v>
      </c>
      <c r="AJ7977" s="9">
        <v>5454.3239999999996</v>
      </c>
      <c r="AK7977" s="9">
        <v>5823.8389999999999</v>
      </c>
      <c r="AL7977" s="9">
        <v>6133.7250000000004</v>
      </c>
      <c r="AM7977" s="9">
        <v>6330.0969999999998</v>
      </c>
      <c r="AN7977" s="9">
        <v>6857.2730000000001</v>
      </c>
      <c r="AO7977" s="9">
        <v>7061.7579999999998</v>
      </c>
      <c r="AP7977" s="9">
        <v>7238.2709999999997</v>
      </c>
      <c r="AQ7977" s="9">
        <v>7428.259</v>
      </c>
      <c r="AR7977" s="9">
        <v>7751.6819999999998</v>
      </c>
      <c r="AS7977" s="9">
        <v>7867.1729999999998</v>
      </c>
      <c r="AT7977" s="9">
        <v>8000.83</v>
      </c>
      <c r="AU7977" s="9">
        <v>8020.0259999999998</v>
      </c>
      <c r="AV7977" s="9">
        <v>8032.51</v>
      </c>
      <c r="AW7977" s="9">
        <v>8086.6970000000001</v>
      </c>
      <c r="AX7977" s="9">
        <v>8140.3329999999996</v>
      </c>
      <c r="AY7977" s="9">
        <v>8120.1390000000001</v>
      </c>
      <c r="AZ7977" s="9">
        <v>7769.7160000000003</v>
      </c>
      <c r="BA7977" s="9">
        <v>7227.4979999999996</v>
      </c>
      <c r="BB7977" s="9">
        <v>6367.4560000000001</v>
      </c>
      <c r="BC7977" s="9">
        <v>5764.8490000000002</v>
      </c>
      <c r="BD7977" s="9">
        <v>5750.9489999999996</v>
      </c>
      <c r="BE7977" s="9">
        <v>8066.5020000000004</v>
      </c>
      <c r="BF7977" s="33">
        <v>72.74776</v>
      </c>
      <c r="BG7977" s="33">
        <v>71.346109999999996</v>
      </c>
      <c r="BH7977" s="33">
        <v>70.686419999999998</v>
      </c>
      <c r="BI7977" s="33">
        <v>68.992710000000002</v>
      </c>
      <c r="BJ7977" s="33">
        <v>67.615759999999995</v>
      </c>
      <c r="BK7977" s="33">
        <v>66.721069999999997</v>
      </c>
      <c r="BL7977" s="33">
        <v>68.072159999999997</v>
      </c>
      <c r="BM7977" s="33">
        <v>72.937899999999999</v>
      </c>
      <c r="BN7977" s="33">
        <v>78.378050000000002</v>
      </c>
      <c r="BO7977" s="33">
        <v>83.133780000000002</v>
      </c>
      <c r="BP7977" s="33">
        <v>87.762630000000001</v>
      </c>
      <c r="BQ7977" s="33">
        <v>91.538120000000006</v>
      </c>
      <c r="BR7977" s="33">
        <v>94.591390000000004</v>
      </c>
      <c r="BS7977" s="33">
        <v>97.231440000000006</v>
      </c>
      <c r="BT7977" s="33">
        <v>99.317869999999999</v>
      </c>
      <c r="BU7977" s="33">
        <v>100.57559999999999</v>
      </c>
      <c r="BV7977" s="33">
        <v>101.0659</v>
      </c>
      <c r="BW7977" s="33">
        <v>101.8082</v>
      </c>
      <c r="BX7977" s="33">
        <v>101.7705</v>
      </c>
      <c r="BY7977" s="33">
        <v>97.119659999999996</v>
      </c>
      <c r="BZ7977" s="33">
        <v>89.371579999999994</v>
      </c>
      <c r="CA7977" s="33">
        <v>82.975740000000002</v>
      </c>
      <c r="CB7977" s="33">
        <v>79.157070000000004</v>
      </c>
      <c r="CC7977" s="33">
        <v>77.373909999999995</v>
      </c>
      <c r="CD7977" s="9">
        <v>5217.9229999999998</v>
      </c>
      <c r="CE7977" s="9">
        <v>3860.4270000000001</v>
      </c>
      <c r="CF7977" s="9">
        <v>4032.8119999999999</v>
      </c>
      <c r="CG7977" s="9">
        <v>2830.19</v>
      </c>
      <c r="CH7977" s="9">
        <v>2648.84</v>
      </c>
      <c r="CI7977" s="9">
        <v>1750.5219999999999</v>
      </c>
      <c r="CJ7977" s="9">
        <v>1662.7180000000001</v>
      </c>
      <c r="CK7977" s="9">
        <v>2697.0709999999999</v>
      </c>
      <c r="CL7977" s="9">
        <v>3794.819</v>
      </c>
      <c r="CM7977" s="9">
        <v>5473.0249999999996</v>
      </c>
      <c r="CN7977" s="9">
        <v>6889.7430000000004</v>
      </c>
      <c r="CO7977" s="9">
        <v>8950.8919999999998</v>
      </c>
      <c r="CP7977" s="9">
        <v>8618.9969999999994</v>
      </c>
      <c r="CQ7977" s="9">
        <v>9222.473</v>
      </c>
      <c r="CR7977" s="9">
        <v>8630.1810000000005</v>
      </c>
      <c r="CS7977" s="9">
        <v>8741.8349999999991</v>
      </c>
      <c r="CT7977" s="9">
        <v>9204.0709999999999</v>
      </c>
      <c r="CU7977" s="9">
        <v>8770.6149999999998</v>
      </c>
      <c r="CV7977" s="9">
        <v>9262.9740000000002</v>
      </c>
      <c r="CW7977" s="9">
        <v>11110.27</v>
      </c>
      <c r="CX7977" s="9">
        <v>10504.6</v>
      </c>
      <c r="CY7977" s="9">
        <v>8379.1280000000006</v>
      </c>
      <c r="CZ7977" s="9">
        <v>6694.9849999999997</v>
      </c>
      <c r="DA7977" s="9">
        <v>6688.7629999999999</v>
      </c>
      <c r="DB7977" s="9">
        <v>6868.366</v>
      </c>
      <c r="DC7977" s="9">
        <v>66.841430000000003</v>
      </c>
      <c r="DD7977" s="9">
        <v>0</v>
      </c>
    </row>
    <row r="7978" spans="1:108" x14ac:dyDescent="0.25">
      <c r="A7978" s="9" t="s">
        <v>42</v>
      </c>
      <c r="B7978" s="9" t="s">
        <v>15</v>
      </c>
      <c r="C7978" s="9" t="s">
        <v>3</v>
      </c>
      <c r="D7978" s="9" t="s">
        <v>37</v>
      </c>
      <c r="E7978" s="9" t="s">
        <v>38</v>
      </c>
      <c r="F7978" s="9">
        <v>2023</v>
      </c>
      <c r="G7978" s="9">
        <v>8</v>
      </c>
      <c r="H7978" s="9"/>
      <c r="BF7978" s="33">
        <v>74.789000000000001</v>
      </c>
      <c r="BG7978" s="33">
        <v>72.801609999999997</v>
      </c>
      <c r="BH7978" s="33">
        <v>71.072159999999997</v>
      </c>
      <c r="BI7978" s="33">
        <v>69.554720000000003</v>
      </c>
      <c r="BJ7978" s="33">
        <v>68.410319999999999</v>
      </c>
      <c r="BK7978" s="33">
        <v>67.226410000000001</v>
      </c>
      <c r="BL7978" s="33">
        <v>67.394040000000004</v>
      </c>
      <c r="BM7978" s="33">
        <v>71.545739999999995</v>
      </c>
      <c r="BN7978" s="33">
        <v>77.065880000000007</v>
      </c>
      <c r="BO7978" s="33">
        <v>81.658900000000003</v>
      </c>
      <c r="BP7978" s="33">
        <v>86.459280000000007</v>
      </c>
      <c r="BQ7978" s="33">
        <v>90.370530000000002</v>
      </c>
      <c r="BR7978" s="33">
        <v>93.418220000000005</v>
      </c>
      <c r="BS7978" s="33">
        <v>95.116889999999998</v>
      </c>
      <c r="BT7978" s="33">
        <v>96.227789999999999</v>
      </c>
      <c r="BU7978" s="33">
        <v>97.289249999999996</v>
      </c>
      <c r="BV7978" s="33">
        <v>97.706320000000005</v>
      </c>
      <c r="BW7978" s="33">
        <v>98.355919999999998</v>
      </c>
      <c r="BX7978" s="33">
        <v>97.382249999999999</v>
      </c>
      <c r="BY7978" s="33">
        <v>92.524889999999999</v>
      </c>
      <c r="BZ7978" s="33">
        <v>86.392139999999998</v>
      </c>
      <c r="CA7978" s="33">
        <v>82.5518</v>
      </c>
      <c r="CB7978" s="33">
        <v>79.306430000000006</v>
      </c>
      <c r="CC7978" s="33">
        <v>77.019599999999997</v>
      </c>
      <c r="CN7978" s="34"/>
      <c r="CO7978" s="34"/>
      <c r="CP7978" s="34"/>
      <c r="CQ7978" s="34"/>
      <c r="CR7978" s="34"/>
      <c r="CS7978" s="34"/>
      <c r="CT7978" s="34"/>
      <c r="CU7978" s="34"/>
      <c r="CV7978" s="34"/>
      <c r="CW7978" s="34"/>
      <c r="CX7978" s="34"/>
      <c r="CY7978" s="34"/>
      <c r="CZ7978" s="34"/>
      <c r="DA7978" s="34"/>
      <c r="DB7978" s="34"/>
      <c r="DC7978" s="9">
        <v>66.841430000000003</v>
      </c>
      <c r="DD7978" s="9">
        <v>0</v>
      </c>
    </row>
    <row r="7979" spans="1:108" x14ac:dyDescent="0.25">
      <c r="A7979" s="9" t="s">
        <v>42</v>
      </c>
      <c r="B7979" s="9" t="s">
        <v>15</v>
      </c>
      <c r="C7979" s="9" t="s">
        <v>3</v>
      </c>
      <c r="D7979" s="9" t="s">
        <v>37</v>
      </c>
      <c r="E7979" s="9" t="s">
        <v>38</v>
      </c>
      <c r="F7979" s="9">
        <v>2023</v>
      </c>
      <c r="G7979" s="9">
        <v>9</v>
      </c>
      <c r="H7979" s="9"/>
      <c r="BF7979" s="33">
        <v>71.863029999999995</v>
      </c>
      <c r="BG7979" s="33">
        <v>69.909949999999995</v>
      </c>
      <c r="BH7979" s="33">
        <v>68.427980000000005</v>
      </c>
      <c r="BI7979" s="33">
        <v>67.221190000000007</v>
      </c>
      <c r="BJ7979" s="33">
        <v>65.918289999999999</v>
      </c>
      <c r="BK7979" s="33">
        <v>65.023529999999994</v>
      </c>
      <c r="BL7979" s="33">
        <v>63.825299999999999</v>
      </c>
      <c r="BM7979" s="33">
        <v>66.443489999999997</v>
      </c>
      <c r="BN7979" s="33">
        <v>73.223669999999998</v>
      </c>
      <c r="BO7979" s="33">
        <v>78.682580000000002</v>
      </c>
      <c r="BP7979" s="33">
        <v>84.278700000000001</v>
      </c>
      <c r="BQ7979" s="33">
        <v>88.075019999999995</v>
      </c>
      <c r="BR7979" s="33">
        <v>90.953109999999995</v>
      </c>
      <c r="BS7979" s="33">
        <v>94.104089999999999</v>
      </c>
      <c r="BT7979" s="33">
        <v>96.846909999999994</v>
      </c>
      <c r="BU7979" s="33">
        <v>98.589730000000003</v>
      </c>
      <c r="BV7979" s="33">
        <v>99.505039999999994</v>
      </c>
      <c r="BW7979" s="33">
        <v>98.650599999999997</v>
      </c>
      <c r="BX7979" s="33">
        <v>94.89734</v>
      </c>
      <c r="BY7979" s="33">
        <v>86.075100000000006</v>
      </c>
      <c r="BZ7979" s="33">
        <v>80.108249999999998</v>
      </c>
      <c r="CA7979" s="33">
        <v>77.124889999999994</v>
      </c>
      <c r="CB7979" s="33">
        <v>74.180130000000005</v>
      </c>
      <c r="CC7979" s="33">
        <v>73.261470000000003</v>
      </c>
      <c r="DC7979" s="9">
        <v>66.841430000000003</v>
      </c>
      <c r="DD7979" s="9">
        <v>0</v>
      </c>
    </row>
    <row r="7980" spans="1:108" x14ac:dyDescent="0.25">
      <c r="A7980" s="9" t="s">
        <v>42</v>
      </c>
      <c r="B7980" s="9" t="s">
        <v>15</v>
      </c>
      <c r="C7980" s="9" t="s">
        <v>3</v>
      </c>
      <c r="D7980" s="9" t="s">
        <v>37</v>
      </c>
      <c r="E7980" s="9" t="s">
        <v>38</v>
      </c>
      <c r="F7980" s="9">
        <v>2023</v>
      </c>
      <c r="G7980" s="9">
        <v>10</v>
      </c>
      <c r="H7980" s="9"/>
      <c r="BF7980" s="33">
        <v>64.004589999999993</v>
      </c>
      <c r="BG7980" s="33">
        <v>63.50459</v>
      </c>
      <c r="BH7980" s="33">
        <v>61.762039999999999</v>
      </c>
      <c r="BI7980" s="33">
        <v>59.843470000000003</v>
      </c>
      <c r="BJ7980" s="33">
        <v>58.763779999999997</v>
      </c>
      <c r="BK7980" s="33">
        <v>58.28501</v>
      </c>
      <c r="BL7980" s="33">
        <v>57.021230000000003</v>
      </c>
      <c r="BM7980" s="33">
        <v>57.420310000000001</v>
      </c>
      <c r="BN7980" s="33">
        <v>61.478769999999997</v>
      </c>
      <c r="BO7980" s="33">
        <v>67.832549999999998</v>
      </c>
      <c r="BP7980" s="33">
        <v>73.190910000000002</v>
      </c>
      <c r="BQ7980" s="33">
        <v>76.755709999999993</v>
      </c>
      <c r="BR7980" s="33">
        <v>80.322239999999994</v>
      </c>
      <c r="BS7980" s="33">
        <v>83.155410000000003</v>
      </c>
      <c r="BT7980" s="33">
        <v>85.322869999999995</v>
      </c>
      <c r="BU7980" s="33">
        <v>86.065420000000003</v>
      </c>
      <c r="BV7980" s="33">
        <v>85.327460000000002</v>
      </c>
      <c r="BW7980" s="33">
        <v>83.28389</v>
      </c>
      <c r="BX7980" s="33">
        <v>77.639399999999995</v>
      </c>
      <c r="BY7980" s="33">
        <v>72.312569999999994</v>
      </c>
      <c r="BZ7980" s="33">
        <v>68.493179999999995</v>
      </c>
      <c r="CA7980" s="33">
        <v>65.923789999999997</v>
      </c>
      <c r="CB7980" s="33">
        <v>64.911749999999998</v>
      </c>
      <c r="CC7980" s="33">
        <v>63.491439999999997</v>
      </c>
      <c r="DC7980" s="9">
        <v>66.841430000000003</v>
      </c>
      <c r="DD7980" s="9">
        <v>0</v>
      </c>
    </row>
    <row r="7981" spans="1:108" x14ac:dyDescent="0.25">
      <c r="A7981" s="9" t="s">
        <v>42</v>
      </c>
      <c r="B7981" s="9" t="s">
        <v>15</v>
      </c>
      <c r="C7981" s="9" t="s">
        <v>3</v>
      </c>
      <c r="D7981" s="9" t="s">
        <v>37</v>
      </c>
      <c r="E7981" s="9" t="s">
        <v>38</v>
      </c>
      <c r="F7981" s="9">
        <v>2024</v>
      </c>
      <c r="G7981" s="9">
        <v>5</v>
      </c>
      <c r="H7981" s="9"/>
      <c r="BF7981" s="33">
        <v>65.985889999999998</v>
      </c>
      <c r="BG7981" s="33">
        <v>65.20205</v>
      </c>
      <c r="BH7981" s="33">
        <v>63.76005</v>
      </c>
      <c r="BI7981" s="33">
        <v>62.767290000000003</v>
      </c>
      <c r="BJ7981" s="33">
        <v>61.50526</v>
      </c>
      <c r="BK7981" s="33">
        <v>60.493819999999999</v>
      </c>
      <c r="BL7981" s="33">
        <v>61.75468</v>
      </c>
      <c r="BM7981" s="33">
        <v>66.396600000000007</v>
      </c>
      <c r="BN7981" s="33">
        <v>71.556139999999999</v>
      </c>
      <c r="BO7981" s="33">
        <v>76.408839999999998</v>
      </c>
      <c r="BP7981" s="33">
        <v>80.006649999999993</v>
      </c>
      <c r="BQ7981" s="33">
        <v>82.796449999999993</v>
      </c>
      <c r="BR7981" s="33">
        <v>85.80789</v>
      </c>
      <c r="BS7981" s="33">
        <v>87.984830000000002</v>
      </c>
      <c r="BT7981" s="33">
        <v>89.725149999999999</v>
      </c>
      <c r="BU7981" s="33">
        <v>91.184650000000005</v>
      </c>
      <c r="BV7981" s="33">
        <v>92.345249999999993</v>
      </c>
      <c r="BW7981" s="33">
        <v>92.790279999999996</v>
      </c>
      <c r="BX7981" s="33">
        <v>91.644739999999999</v>
      </c>
      <c r="BY7981" s="33">
        <v>86.352369999999993</v>
      </c>
      <c r="BZ7981" s="33">
        <v>79.696560000000005</v>
      </c>
      <c r="CA7981" s="33">
        <v>75.25994</v>
      </c>
      <c r="CB7981" s="33">
        <v>71.577629999999999</v>
      </c>
      <c r="CC7981" s="33">
        <v>69.749080000000006</v>
      </c>
      <c r="DC7981" s="9">
        <v>66.841430000000003</v>
      </c>
      <c r="DD7981" s="9">
        <v>0</v>
      </c>
    </row>
    <row r="7982" spans="1:108" x14ac:dyDescent="0.25">
      <c r="A7982" s="9" t="s">
        <v>42</v>
      </c>
      <c r="B7982" s="9" t="s">
        <v>15</v>
      </c>
      <c r="C7982" s="9" t="s">
        <v>3</v>
      </c>
      <c r="D7982" s="9" t="s">
        <v>37</v>
      </c>
      <c r="E7982" s="9" t="s">
        <v>38</v>
      </c>
      <c r="F7982" s="9">
        <v>2024</v>
      </c>
      <c r="G7982" s="9">
        <v>6</v>
      </c>
      <c r="H7982" s="9"/>
      <c r="BF7982" s="33">
        <v>75.114000000000004</v>
      </c>
      <c r="BG7982" s="33">
        <v>73.830219999999997</v>
      </c>
      <c r="BH7982" s="33">
        <v>72.278909999999996</v>
      </c>
      <c r="BI7982" s="33">
        <v>71.029570000000007</v>
      </c>
      <c r="BJ7982" s="33">
        <v>70.77646</v>
      </c>
      <c r="BK7982" s="33">
        <v>69.842870000000005</v>
      </c>
      <c r="BL7982" s="33">
        <v>70.641189999999995</v>
      </c>
      <c r="BM7982" s="33">
        <v>75.178659999999994</v>
      </c>
      <c r="BN7982" s="33">
        <v>79.972840000000005</v>
      </c>
      <c r="BO7982" s="33">
        <v>83.823800000000006</v>
      </c>
      <c r="BP7982" s="33">
        <v>87.544229999999999</v>
      </c>
      <c r="BQ7982" s="33">
        <v>91.097300000000004</v>
      </c>
      <c r="BR7982" s="33">
        <v>93.644990000000007</v>
      </c>
      <c r="BS7982" s="33">
        <v>96.390720000000002</v>
      </c>
      <c r="BT7982" s="33">
        <v>98.582710000000006</v>
      </c>
      <c r="BU7982" s="33">
        <v>100.8338</v>
      </c>
      <c r="BV7982" s="33">
        <v>101.8434</v>
      </c>
      <c r="BW7982" s="33">
        <v>101.4389</v>
      </c>
      <c r="BX7982" s="33">
        <v>100.4533</v>
      </c>
      <c r="BY7982" s="33">
        <v>95.843900000000005</v>
      </c>
      <c r="BZ7982" s="33">
        <v>88.76473</v>
      </c>
      <c r="CA7982" s="33">
        <v>83.129459999999995</v>
      </c>
      <c r="CB7982" s="33">
        <v>79.651830000000004</v>
      </c>
      <c r="CC7982" s="33">
        <v>77.401240000000001</v>
      </c>
      <c r="DC7982" s="9">
        <v>66.841430000000003</v>
      </c>
      <c r="DD7982" s="9">
        <v>0</v>
      </c>
    </row>
    <row r="7983" spans="1:108" x14ac:dyDescent="0.25">
      <c r="A7983" s="9" t="s">
        <v>42</v>
      </c>
      <c r="B7983" s="9" t="s">
        <v>15</v>
      </c>
      <c r="C7983" s="9" t="s">
        <v>3</v>
      </c>
      <c r="D7983" s="9" t="s">
        <v>37</v>
      </c>
      <c r="E7983" s="9" t="s">
        <v>38</v>
      </c>
      <c r="F7983" s="9">
        <v>2024</v>
      </c>
      <c r="G7983" s="9">
        <v>7</v>
      </c>
      <c r="H7983" s="9">
        <v>5304.8580000000002</v>
      </c>
      <c r="I7983" s="9">
        <v>5199.4179999999997</v>
      </c>
      <c r="J7983" s="9">
        <v>5127.884</v>
      </c>
      <c r="K7983" s="9">
        <v>5506.335</v>
      </c>
      <c r="L7983" s="9">
        <v>5758.1009999999997</v>
      </c>
      <c r="M7983" s="9">
        <v>6112.6480000000001</v>
      </c>
      <c r="N7983" s="9">
        <v>6354.1030000000001</v>
      </c>
      <c r="O7983" s="9">
        <v>6869.45</v>
      </c>
      <c r="P7983" s="9">
        <v>7103.2560000000003</v>
      </c>
      <c r="Q7983" s="9">
        <v>7385.0510000000004</v>
      </c>
      <c r="R7983" s="9">
        <v>7582.1149999999998</v>
      </c>
      <c r="S7983" s="9">
        <v>7675.4359999999997</v>
      </c>
      <c r="T7983" s="9">
        <v>7252.915</v>
      </c>
      <c r="U7983" s="9">
        <v>5429.5190000000002</v>
      </c>
      <c r="V7983" s="9">
        <v>5463.6450000000004</v>
      </c>
      <c r="W7983" s="9">
        <v>5573.3010000000004</v>
      </c>
      <c r="X7983" s="9">
        <v>5716.53</v>
      </c>
      <c r="Y7983" s="9">
        <v>5869.4369999999999</v>
      </c>
      <c r="Z7983" s="9">
        <v>8040.8770000000004</v>
      </c>
      <c r="AA7983" s="9">
        <v>8253</v>
      </c>
      <c r="AB7983" s="9">
        <v>7645.424</v>
      </c>
      <c r="AC7983" s="9">
        <v>6719.6840000000002</v>
      </c>
      <c r="AD7983" s="9">
        <v>6073.8959999999997</v>
      </c>
      <c r="AE7983" s="9">
        <v>6043.5860000000002</v>
      </c>
      <c r="AF7983" s="9">
        <v>5623.4269999999997</v>
      </c>
      <c r="AG7983" s="9">
        <v>5286.5020000000004</v>
      </c>
      <c r="AH7983" s="9">
        <v>5182.6239999999998</v>
      </c>
      <c r="AI7983" s="9">
        <v>5103.3360000000002</v>
      </c>
      <c r="AJ7983" s="9">
        <v>5453.8019999999997</v>
      </c>
      <c r="AK7983" s="9">
        <v>5824.875</v>
      </c>
      <c r="AL7983" s="9">
        <v>6134.1409999999996</v>
      </c>
      <c r="AM7983" s="9">
        <v>6332.5940000000001</v>
      </c>
      <c r="AN7983" s="9">
        <v>6859.7579999999998</v>
      </c>
      <c r="AO7983" s="9">
        <v>7062.1419999999998</v>
      </c>
      <c r="AP7983" s="9">
        <v>7238.2910000000002</v>
      </c>
      <c r="AQ7983" s="9">
        <v>7427.2110000000002</v>
      </c>
      <c r="AR7983" s="9">
        <v>7751.491</v>
      </c>
      <c r="AS7983" s="9">
        <v>7866.45</v>
      </c>
      <c r="AT7983" s="9">
        <v>7996.8609999999999</v>
      </c>
      <c r="AU7983" s="9">
        <v>8016.0569999999998</v>
      </c>
      <c r="AV7983" s="9">
        <v>8027.357</v>
      </c>
      <c r="AW7983" s="9">
        <v>8081.79</v>
      </c>
      <c r="AX7983" s="9">
        <v>8134.4840000000004</v>
      </c>
      <c r="AY7983" s="9">
        <v>8115.6959999999999</v>
      </c>
      <c r="AZ7983" s="9">
        <v>7764.875</v>
      </c>
      <c r="BA7983" s="9">
        <v>7223.5630000000001</v>
      </c>
      <c r="BB7983" s="9">
        <v>6367.018</v>
      </c>
      <c r="BC7983" s="9">
        <v>5765.82</v>
      </c>
      <c r="BD7983" s="9">
        <v>5751.9189999999999</v>
      </c>
      <c r="BE7983" s="9">
        <v>8061.7610000000004</v>
      </c>
      <c r="BF7983" s="33">
        <v>72.74776</v>
      </c>
      <c r="BG7983" s="33">
        <v>71.346109999999996</v>
      </c>
      <c r="BH7983" s="33">
        <v>70.686419999999998</v>
      </c>
      <c r="BI7983" s="33">
        <v>68.992710000000002</v>
      </c>
      <c r="BJ7983" s="33">
        <v>67.615759999999995</v>
      </c>
      <c r="BK7983" s="33">
        <v>66.721069999999997</v>
      </c>
      <c r="BL7983" s="33">
        <v>68.072159999999997</v>
      </c>
      <c r="BM7983" s="33">
        <v>72.937899999999999</v>
      </c>
      <c r="BN7983" s="33">
        <v>78.378050000000002</v>
      </c>
      <c r="BO7983" s="33">
        <v>83.133780000000002</v>
      </c>
      <c r="BP7983" s="33">
        <v>87.762630000000001</v>
      </c>
      <c r="BQ7983" s="33">
        <v>91.538120000000006</v>
      </c>
      <c r="BR7983" s="33">
        <v>94.591390000000004</v>
      </c>
      <c r="BS7983" s="33">
        <v>97.231440000000006</v>
      </c>
      <c r="BT7983" s="33">
        <v>99.317869999999999</v>
      </c>
      <c r="BU7983" s="33">
        <v>100.57559999999999</v>
      </c>
      <c r="BV7983" s="33">
        <v>101.0659</v>
      </c>
      <c r="BW7983" s="33">
        <v>101.8082</v>
      </c>
      <c r="BX7983" s="33">
        <v>101.7705</v>
      </c>
      <c r="BY7983" s="33">
        <v>97.119659999999996</v>
      </c>
      <c r="BZ7983" s="33">
        <v>89.371579999999994</v>
      </c>
      <c r="CA7983" s="33">
        <v>82.975740000000002</v>
      </c>
      <c r="CB7983" s="33">
        <v>79.157070000000004</v>
      </c>
      <c r="CC7983" s="33">
        <v>77.373909999999995</v>
      </c>
      <c r="CD7983" s="9">
        <v>5236.2330000000002</v>
      </c>
      <c r="CE7983" s="9">
        <v>3876.817</v>
      </c>
      <c r="CF7983" s="9">
        <v>4049.9380000000001</v>
      </c>
      <c r="CG7983" s="9">
        <v>2841.5839999999998</v>
      </c>
      <c r="CH7983" s="9">
        <v>2655.3519999999999</v>
      </c>
      <c r="CI7983" s="9">
        <v>1757.2190000000001</v>
      </c>
      <c r="CJ7983" s="9">
        <v>1667.7139999999999</v>
      </c>
      <c r="CK7983" s="9">
        <v>2703.7049999999999</v>
      </c>
      <c r="CL7983" s="9">
        <v>3804.85</v>
      </c>
      <c r="CM7983" s="9">
        <v>5492.0619999999999</v>
      </c>
      <c r="CN7983" s="9">
        <v>6915.058</v>
      </c>
      <c r="CO7983" s="9">
        <v>8980.2119999999995</v>
      </c>
      <c r="CP7983" s="9">
        <v>8643.7909999999993</v>
      </c>
      <c r="CQ7983" s="9">
        <v>9247.0149999999994</v>
      </c>
      <c r="CR7983" s="9">
        <v>8654.625</v>
      </c>
      <c r="CS7983" s="9">
        <v>8768.982</v>
      </c>
      <c r="CT7983" s="9">
        <v>9228.3490000000002</v>
      </c>
      <c r="CU7983" s="9">
        <v>8789.8700000000008</v>
      </c>
      <c r="CV7983" s="9">
        <v>9291.3279999999995</v>
      </c>
      <c r="CW7983" s="9">
        <v>11148.53</v>
      </c>
      <c r="CX7983" s="9">
        <v>10537.9</v>
      </c>
      <c r="CY7983" s="9">
        <v>8403.7469999999994</v>
      </c>
      <c r="CZ7983" s="9">
        <v>6710.4030000000002</v>
      </c>
      <c r="DA7983" s="9">
        <v>6704.4430000000002</v>
      </c>
      <c r="DB7983" s="9">
        <v>6887.4939999999997</v>
      </c>
      <c r="DC7983" s="9">
        <v>66.841430000000003</v>
      </c>
      <c r="DD7983" s="9">
        <v>0</v>
      </c>
    </row>
    <row r="7984" spans="1:108" x14ac:dyDescent="0.25">
      <c r="A7984" s="9" t="s">
        <v>42</v>
      </c>
      <c r="B7984" s="9" t="s">
        <v>15</v>
      </c>
      <c r="C7984" s="9" t="s">
        <v>3</v>
      </c>
      <c r="D7984" s="9" t="s">
        <v>37</v>
      </c>
      <c r="E7984" s="9" t="s">
        <v>38</v>
      </c>
      <c r="F7984" s="9">
        <v>2024</v>
      </c>
      <c r="G7984" s="9">
        <v>8</v>
      </c>
      <c r="H7984" s="9"/>
      <c r="BF7984" s="33">
        <v>74.789000000000001</v>
      </c>
      <c r="BG7984" s="33">
        <v>72.801609999999997</v>
      </c>
      <c r="BH7984" s="33">
        <v>71.072159999999997</v>
      </c>
      <c r="BI7984" s="33">
        <v>69.554720000000003</v>
      </c>
      <c r="BJ7984" s="33">
        <v>68.410319999999999</v>
      </c>
      <c r="BK7984" s="33">
        <v>67.226410000000001</v>
      </c>
      <c r="BL7984" s="33">
        <v>67.394040000000004</v>
      </c>
      <c r="BM7984" s="33">
        <v>71.545739999999995</v>
      </c>
      <c r="BN7984" s="33">
        <v>77.065880000000007</v>
      </c>
      <c r="BO7984" s="33">
        <v>81.658900000000003</v>
      </c>
      <c r="BP7984" s="33">
        <v>86.459280000000007</v>
      </c>
      <c r="BQ7984" s="33">
        <v>90.370530000000002</v>
      </c>
      <c r="BR7984" s="33">
        <v>93.418220000000005</v>
      </c>
      <c r="BS7984" s="33">
        <v>95.116889999999998</v>
      </c>
      <c r="BT7984" s="33">
        <v>96.227789999999999</v>
      </c>
      <c r="BU7984" s="33">
        <v>97.289249999999996</v>
      </c>
      <c r="BV7984" s="33">
        <v>97.706320000000005</v>
      </c>
      <c r="BW7984" s="33">
        <v>98.355919999999998</v>
      </c>
      <c r="BX7984" s="33">
        <v>97.382249999999999</v>
      </c>
      <c r="BY7984" s="33">
        <v>92.524889999999999</v>
      </c>
      <c r="BZ7984" s="33">
        <v>86.392139999999998</v>
      </c>
      <c r="CA7984" s="33">
        <v>82.5518</v>
      </c>
      <c r="CB7984" s="33">
        <v>79.306430000000006</v>
      </c>
      <c r="CC7984" s="33">
        <v>77.019599999999997</v>
      </c>
      <c r="CN7984" s="34"/>
      <c r="CO7984" s="34"/>
      <c r="CP7984" s="34"/>
      <c r="CQ7984" s="34"/>
      <c r="CR7984" s="34"/>
      <c r="CS7984" s="34"/>
      <c r="CT7984" s="34"/>
      <c r="CU7984" s="34"/>
      <c r="CV7984" s="34"/>
      <c r="CW7984" s="34"/>
      <c r="CX7984" s="34"/>
      <c r="CY7984" s="34"/>
      <c r="CZ7984" s="34"/>
      <c r="DA7984" s="34"/>
      <c r="DB7984" s="34"/>
      <c r="DC7984" s="9">
        <v>66.841430000000003</v>
      </c>
      <c r="DD7984" s="9">
        <v>0</v>
      </c>
    </row>
    <row r="7985" spans="1:108" x14ac:dyDescent="0.25">
      <c r="A7985" s="9" t="s">
        <v>42</v>
      </c>
      <c r="B7985" s="9" t="s">
        <v>15</v>
      </c>
      <c r="C7985" s="9" t="s">
        <v>3</v>
      </c>
      <c r="D7985" s="9" t="s">
        <v>37</v>
      </c>
      <c r="E7985" s="9" t="s">
        <v>38</v>
      </c>
      <c r="F7985" s="9">
        <v>2024</v>
      </c>
      <c r="G7985" s="9">
        <v>9</v>
      </c>
      <c r="H7985" s="9"/>
      <c r="BF7985" s="33">
        <v>71.863029999999995</v>
      </c>
      <c r="BG7985" s="33">
        <v>69.909949999999995</v>
      </c>
      <c r="BH7985" s="33">
        <v>68.427980000000005</v>
      </c>
      <c r="BI7985" s="33">
        <v>67.221190000000007</v>
      </c>
      <c r="BJ7985" s="33">
        <v>65.918289999999999</v>
      </c>
      <c r="BK7985" s="33">
        <v>65.023529999999994</v>
      </c>
      <c r="BL7985" s="33">
        <v>63.825299999999999</v>
      </c>
      <c r="BM7985" s="33">
        <v>66.443489999999997</v>
      </c>
      <c r="BN7985" s="33">
        <v>73.223669999999998</v>
      </c>
      <c r="BO7985" s="33">
        <v>78.682580000000002</v>
      </c>
      <c r="BP7985" s="33">
        <v>84.278700000000001</v>
      </c>
      <c r="BQ7985" s="33">
        <v>88.075019999999995</v>
      </c>
      <c r="BR7985" s="33">
        <v>90.953109999999995</v>
      </c>
      <c r="BS7985" s="33">
        <v>94.104089999999999</v>
      </c>
      <c r="BT7985" s="33">
        <v>96.846909999999994</v>
      </c>
      <c r="BU7985" s="33">
        <v>98.589730000000003</v>
      </c>
      <c r="BV7985" s="33">
        <v>99.505039999999994</v>
      </c>
      <c r="BW7985" s="33">
        <v>98.650599999999997</v>
      </c>
      <c r="BX7985" s="33">
        <v>94.89734</v>
      </c>
      <c r="BY7985" s="33">
        <v>86.075100000000006</v>
      </c>
      <c r="BZ7985" s="33">
        <v>80.108249999999998</v>
      </c>
      <c r="CA7985" s="33">
        <v>77.124889999999994</v>
      </c>
      <c r="CB7985" s="33">
        <v>74.180130000000005</v>
      </c>
      <c r="CC7985" s="33">
        <v>73.261470000000003</v>
      </c>
      <c r="DC7985" s="9">
        <v>66.841430000000003</v>
      </c>
      <c r="DD7985" s="9">
        <v>0</v>
      </c>
    </row>
    <row r="7986" spans="1:108" x14ac:dyDescent="0.25">
      <c r="A7986" s="9" t="s">
        <v>42</v>
      </c>
      <c r="B7986" s="9" t="s">
        <v>15</v>
      </c>
      <c r="C7986" s="9" t="s">
        <v>3</v>
      </c>
      <c r="D7986" s="9" t="s">
        <v>37</v>
      </c>
      <c r="E7986" s="9" t="s">
        <v>38</v>
      </c>
      <c r="F7986" s="9">
        <v>2024</v>
      </c>
      <c r="G7986" s="9">
        <v>10</v>
      </c>
      <c r="H7986" s="9"/>
      <c r="BF7986" s="33">
        <v>64.004589999999993</v>
      </c>
      <c r="BG7986" s="33">
        <v>63.50459</v>
      </c>
      <c r="BH7986" s="33">
        <v>61.762039999999999</v>
      </c>
      <c r="BI7986" s="33">
        <v>59.843470000000003</v>
      </c>
      <c r="BJ7986" s="33">
        <v>58.763779999999997</v>
      </c>
      <c r="BK7986" s="33">
        <v>58.28501</v>
      </c>
      <c r="BL7986" s="33">
        <v>57.021230000000003</v>
      </c>
      <c r="BM7986" s="33">
        <v>57.420310000000001</v>
      </c>
      <c r="BN7986" s="33">
        <v>61.478769999999997</v>
      </c>
      <c r="BO7986" s="33">
        <v>67.832549999999998</v>
      </c>
      <c r="BP7986" s="33">
        <v>73.190910000000002</v>
      </c>
      <c r="BQ7986" s="33">
        <v>76.755709999999993</v>
      </c>
      <c r="BR7986" s="33">
        <v>80.322239999999994</v>
      </c>
      <c r="BS7986" s="33">
        <v>83.155410000000003</v>
      </c>
      <c r="BT7986" s="33">
        <v>85.322869999999995</v>
      </c>
      <c r="BU7986" s="33">
        <v>86.065420000000003</v>
      </c>
      <c r="BV7986" s="33">
        <v>85.327460000000002</v>
      </c>
      <c r="BW7986" s="33">
        <v>83.28389</v>
      </c>
      <c r="BX7986" s="33">
        <v>77.639399999999995</v>
      </c>
      <c r="BY7986" s="33">
        <v>72.312569999999994</v>
      </c>
      <c r="BZ7986" s="33">
        <v>68.493179999999995</v>
      </c>
      <c r="CA7986" s="33">
        <v>65.923789999999997</v>
      </c>
      <c r="CB7986" s="33">
        <v>64.911749999999998</v>
      </c>
      <c r="CC7986" s="33">
        <v>63.491439999999997</v>
      </c>
      <c r="DC7986" s="9">
        <v>66.841430000000003</v>
      </c>
      <c r="DD7986" s="9">
        <v>0</v>
      </c>
    </row>
    <row r="7987" spans="1:108" x14ac:dyDescent="0.25">
      <c r="A7987" s="9" t="s">
        <v>42</v>
      </c>
      <c r="B7987" s="9" t="s">
        <v>15</v>
      </c>
      <c r="C7987" s="9" t="s">
        <v>3</v>
      </c>
      <c r="D7987" s="9" t="s">
        <v>37</v>
      </c>
      <c r="E7987" s="9" t="s">
        <v>38</v>
      </c>
      <c r="F7987" s="9">
        <v>2025</v>
      </c>
      <c r="G7987" s="9">
        <v>5</v>
      </c>
      <c r="H7987" s="9"/>
      <c r="BF7987" s="33">
        <v>65.985889999999998</v>
      </c>
      <c r="BG7987" s="33">
        <v>65.20205</v>
      </c>
      <c r="BH7987" s="33">
        <v>63.76005</v>
      </c>
      <c r="BI7987" s="33">
        <v>62.767290000000003</v>
      </c>
      <c r="BJ7987" s="33">
        <v>61.50526</v>
      </c>
      <c r="BK7987" s="33">
        <v>60.493819999999999</v>
      </c>
      <c r="BL7987" s="33">
        <v>61.75468</v>
      </c>
      <c r="BM7987" s="33">
        <v>66.396600000000007</v>
      </c>
      <c r="BN7987" s="33">
        <v>71.556139999999999</v>
      </c>
      <c r="BO7987" s="33">
        <v>76.408839999999998</v>
      </c>
      <c r="BP7987" s="33">
        <v>80.006649999999993</v>
      </c>
      <c r="BQ7987" s="33">
        <v>82.796449999999993</v>
      </c>
      <c r="BR7987" s="33">
        <v>85.80789</v>
      </c>
      <c r="BS7987" s="33">
        <v>87.984830000000002</v>
      </c>
      <c r="BT7987" s="33">
        <v>89.725149999999999</v>
      </c>
      <c r="BU7987" s="33">
        <v>91.184650000000005</v>
      </c>
      <c r="BV7987" s="33">
        <v>92.345249999999993</v>
      </c>
      <c r="BW7987" s="33">
        <v>92.790279999999996</v>
      </c>
      <c r="BX7987" s="33">
        <v>91.644739999999999</v>
      </c>
      <c r="BY7987" s="33">
        <v>86.352369999999993</v>
      </c>
      <c r="BZ7987" s="33">
        <v>79.696560000000005</v>
      </c>
      <c r="CA7987" s="33">
        <v>75.25994</v>
      </c>
      <c r="CB7987" s="33">
        <v>71.577629999999999</v>
      </c>
      <c r="CC7987" s="33">
        <v>69.749080000000006</v>
      </c>
      <c r="DC7987" s="9">
        <v>66.841430000000003</v>
      </c>
      <c r="DD7987" s="9">
        <v>0</v>
      </c>
    </row>
    <row r="7988" spans="1:108" x14ac:dyDescent="0.25">
      <c r="A7988" s="9" t="s">
        <v>42</v>
      </c>
      <c r="B7988" s="9" t="s">
        <v>15</v>
      </c>
      <c r="C7988" s="9" t="s">
        <v>3</v>
      </c>
      <c r="D7988" s="9" t="s">
        <v>37</v>
      </c>
      <c r="E7988" s="9" t="s">
        <v>38</v>
      </c>
      <c r="F7988" s="9">
        <v>2025</v>
      </c>
      <c r="G7988" s="9">
        <v>6</v>
      </c>
      <c r="H7988" s="9"/>
      <c r="BF7988" s="33">
        <v>75.114000000000004</v>
      </c>
      <c r="BG7988" s="33">
        <v>73.830219999999997</v>
      </c>
      <c r="BH7988" s="33">
        <v>72.278909999999996</v>
      </c>
      <c r="BI7988" s="33">
        <v>71.029570000000007</v>
      </c>
      <c r="BJ7988" s="33">
        <v>70.77646</v>
      </c>
      <c r="BK7988" s="33">
        <v>69.842870000000005</v>
      </c>
      <c r="BL7988" s="33">
        <v>70.641189999999995</v>
      </c>
      <c r="BM7988" s="33">
        <v>75.178659999999994</v>
      </c>
      <c r="BN7988" s="33">
        <v>79.972840000000005</v>
      </c>
      <c r="BO7988" s="33">
        <v>83.823800000000006</v>
      </c>
      <c r="BP7988" s="33">
        <v>87.544229999999999</v>
      </c>
      <c r="BQ7988" s="33">
        <v>91.097300000000004</v>
      </c>
      <c r="BR7988" s="33">
        <v>93.644990000000007</v>
      </c>
      <c r="BS7988" s="33">
        <v>96.390720000000002</v>
      </c>
      <c r="BT7988" s="33">
        <v>98.582710000000006</v>
      </c>
      <c r="BU7988" s="33">
        <v>100.8338</v>
      </c>
      <c r="BV7988" s="33">
        <v>101.8434</v>
      </c>
      <c r="BW7988" s="33">
        <v>101.4389</v>
      </c>
      <c r="BX7988" s="33">
        <v>100.4533</v>
      </c>
      <c r="BY7988" s="33">
        <v>95.843900000000005</v>
      </c>
      <c r="BZ7988" s="33">
        <v>88.76473</v>
      </c>
      <c r="CA7988" s="33">
        <v>83.129459999999995</v>
      </c>
      <c r="CB7988" s="33">
        <v>79.651830000000004</v>
      </c>
      <c r="CC7988" s="33">
        <v>77.401240000000001</v>
      </c>
      <c r="DC7988" s="9">
        <v>66.841430000000003</v>
      </c>
      <c r="DD7988" s="9">
        <v>0</v>
      </c>
    </row>
    <row r="7989" spans="1:108" x14ac:dyDescent="0.25">
      <c r="A7989" s="9" t="s">
        <v>42</v>
      </c>
      <c r="B7989" s="9" t="s">
        <v>15</v>
      </c>
      <c r="C7989" s="9" t="s">
        <v>3</v>
      </c>
      <c r="D7989" s="9" t="s">
        <v>37</v>
      </c>
      <c r="E7989" s="9" t="s">
        <v>38</v>
      </c>
      <c r="F7989" s="9">
        <v>2025</v>
      </c>
      <c r="G7989" s="9">
        <v>7</v>
      </c>
      <c r="H7989" s="9">
        <v>5309.8239999999996</v>
      </c>
      <c r="I7989" s="9">
        <v>5200.9089999999997</v>
      </c>
      <c r="J7989" s="9">
        <v>5130.7389999999996</v>
      </c>
      <c r="K7989" s="9">
        <v>5510.0190000000002</v>
      </c>
      <c r="L7989" s="9">
        <v>5763.3370000000004</v>
      </c>
      <c r="M7989" s="9">
        <v>6113.4139999999998</v>
      </c>
      <c r="N7989" s="9">
        <v>6358.049</v>
      </c>
      <c r="O7989" s="9">
        <v>6871.4830000000002</v>
      </c>
      <c r="P7989" s="9">
        <v>7105.7120000000004</v>
      </c>
      <c r="Q7989" s="9">
        <v>7389.6379999999999</v>
      </c>
      <c r="R7989" s="9">
        <v>7590.7</v>
      </c>
      <c r="S7989" s="9">
        <v>7685.3029999999999</v>
      </c>
      <c r="T7989" s="9">
        <v>7263.2380000000003</v>
      </c>
      <c r="U7989" s="9">
        <v>5439.549</v>
      </c>
      <c r="V7989" s="9">
        <v>5473.6760000000004</v>
      </c>
      <c r="W7989" s="9">
        <v>5580.7830000000004</v>
      </c>
      <c r="X7989" s="9">
        <v>5721.4560000000001</v>
      </c>
      <c r="Y7989" s="9">
        <v>5876.8770000000004</v>
      </c>
      <c r="Z7989" s="9">
        <v>8051.2510000000002</v>
      </c>
      <c r="AA7989" s="9">
        <v>8263.73</v>
      </c>
      <c r="AB7989" s="9">
        <v>7655.8540000000003</v>
      </c>
      <c r="AC7989" s="9">
        <v>6728.0230000000001</v>
      </c>
      <c r="AD7989" s="9">
        <v>6080.3680000000004</v>
      </c>
      <c r="AE7989" s="9">
        <v>6050.058</v>
      </c>
      <c r="AF7989" s="9">
        <v>5631.4290000000001</v>
      </c>
      <c r="AG7989" s="9">
        <v>5291.4679999999998</v>
      </c>
      <c r="AH7989" s="9">
        <v>5184.1149999999998</v>
      </c>
      <c r="AI7989" s="9">
        <v>5106.1899999999996</v>
      </c>
      <c r="AJ7989" s="9">
        <v>5457.4880000000003</v>
      </c>
      <c r="AK7989" s="9">
        <v>5830.1120000000001</v>
      </c>
      <c r="AL7989" s="9">
        <v>6134.9070000000002</v>
      </c>
      <c r="AM7989" s="9">
        <v>6336.5410000000002</v>
      </c>
      <c r="AN7989" s="9">
        <v>6861.7910000000002</v>
      </c>
      <c r="AO7989" s="9">
        <v>7064.598</v>
      </c>
      <c r="AP7989" s="9">
        <v>7242.8770000000004</v>
      </c>
      <c r="AQ7989" s="9">
        <v>7435.7960000000003</v>
      </c>
      <c r="AR7989" s="9">
        <v>7761.3590000000004</v>
      </c>
      <c r="AS7989" s="9">
        <v>7876.7730000000001</v>
      </c>
      <c r="AT7989" s="9">
        <v>8006.8919999999998</v>
      </c>
      <c r="AU7989" s="9">
        <v>8026.0889999999999</v>
      </c>
      <c r="AV7989" s="9">
        <v>8034.8389999999999</v>
      </c>
      <c r="AW7989" s="9">
        <v>8086.7160000000003</v>
      </c>
      <c r="AX7989" s="9">
        <v>8141.924</v>
      </c>
      <c r="AY7989" s="9">
        <v>8126.0709999999999</v>
      </c>
      <c r="AZ7989" s="9">
        <v>7775.6049999999996</v>
      </c>
      <c r="BA7989" s="9">
        <v>7233.9939999999997</v>
      </c>
      <c r="BB7989" s="9">
        <v>6375.357</v>
      </c>
      <c r="BC7989" s="9">
        <v>5772.2929999999997</v>
      </c>
      <c r="BD7989" s="9">
        <v>5758.3919999999998</v>
      </c>
      <c r="BE7989" s="9">
        <v>8069.7629999999999</v>
      </c>
      <c r="BF7989" s="33">
        <v>72.74776</v>
      </c>
      <c r="BG7989" s="33">
        <v>71.346109999999996</v>
      </c>
      <c r="BH7989" s="33">
        <v>70.686419999999998</v>
      </c>
      <c r="BI7989" s="33">
        <v>68.992710000000002</v>
      </c>
      <c r="BJ7989" s="33">
        <v>67.615759999999995</v>
      </c>
      <c r="BK7989" s="33">
        <v>66.721069999999997</v>
      </c>
      <c r="BL7989" s="33">
        <v>68.072159999999997</v>
      </c>
      <c r="BM7989" s="33">
        <v>72.937899999999999</v>
      </c>
      <c r="BN7989" s="33">
        <v>78.378050000000002</v>
      </c>
      <c r="BO7989" s="33">
        <v>83.133780000000002</v>
      </c>
      <c r="BP7989" s="33">
        <v>87.762630000000001</v>
      </c>
      <c r="BQ7989" s="33">
        <v>91.538120000000006</v>
      </c>
      <c r="BR7989" s="33">
        <v>94.591390000000004</v>
      </c>
      <c r="BS7989" s="33">
        <v>97.231440000000006</v>
      </c>
      <c r="BT7989" s="33">
        <v>99.317869999999999</v>
      </c>
      <c r="BU7989" s="33">
        <v>100.57559999999999</v>
      </c>
      <c r="BV7989" s="33">
        <v>101.0659</v>
      </c>
      <c r="BW7989" s="33">
        <v>101.8082</v>
      </c>
      <c r="BX7989" s="33">
        <v>101.7705</v>
      </c>
      <c r="BY7989" s="33">
        <v>97.119659999999996</v>
      </c>
      <c r="BZ7989" s="33">
        <v>89.371579999999994</v>
      </c>
      <c r="CA7989" s="33">
        <v>82.975740000000002</v>
      </c>
      <c r="CB7989" s="33">
        <v>79.157070000000004</v>
      </c>
      <c r="CC7989" s="33">
        <v>77.373909999999995</v>
      </c>
      <c r="CD7989" s="9">
        <v>5221.1329999999998</v>
      </c>
      <c r="CE7989" s="9">
        <v>3861.9409999999998</v>
      </c>
      <c r="CF7989" s="9">
        <v>4034.6289999999999</v>
      </c>
      <c r="CG7989" s="9">
        <v>2830.578</v>
      </c>
      <c r="CH7989" s="9">
        <v>2648.8339999999998</v>
      </c>
      <c r="CI7989" s="9">
        <v>1750.796</v>
      </c>
      <c r="CJ7989" s="9">
        <v>1662.9269999999999</v>
      </c>
      <c r="CK7989" s="9">
        <v>2698.4540000000002</v>
      </c>
      <c r="CL7989" s="9">
        <v>3796.6669999999999</v>
      </c>
      <c r="CM7989" s="9">
        <v>5473.8069999999998</v>
      </c>
      <c r="CN7989" s="9">
        <v>6890.7690000000002</v>
      </c>
      <c r="CO7989" s="9">
        <v>8953.6769999999997</v>
      </c>
      <c r="CP7989" s="9">
        <v>8619.6270000000004</v>
      </c>
      <c r="CQ7989" s="9">
        <v>9222.3860000000004</v>
      </c>
      <c r="CR7989" s="9">
        <v>8630.0619999999999</v>
      </c>
      <c r="CS7989" s="9">
        <v>8743.0370000000003</v>
      </c>
      <c r="CT7989" s="9">
        <v>9206.5789999999997</v>
      </c>
      <c r="CU7989" s="9">
        <v>8772.2469999999994</v>
      </c>
      <c r="CV7989" s="9">
        <v>9267.2909999999993</v>
      </c>
      <c r="CW7989" s="9">
        <v>11116.02</v>
      </c>
      <c r="CX7989" s="9">
        <v>10508.07</v>
      </c>
      <c r="CY7989" s="9">
        <v>8382.6329999999998</v>
      </c>
      <c r="CZ7989" s="9">
        <v>6697.4830000000002</v>
      </c>
      <c r="DA7989" s="9">
        <v>6691.0469999999996</v>
      </c>
      <c r="DB7989" s="9">
        <v>6868.5240000000003</v>
      </c>
      <c r="DC7989" s="9">
        <v>66.841430000000003</v>
      </c>
      <c r="DD7989" s="9">
        <v>0</v>
      </c>
    </row>
    <row r="7990" spans="1:108" x14ac:dyDescent="0.25">
      <c r="A7990" s="9" t="s">
        <v>42</v>
      </c>
      <c r="B7990" s="9" t="s">
        <v>15</v>
      </c>
      <c r="C7990" s="9" t="s">
        <v>3</v>
      </c>
      <c r="D7990" s="9" t="s">
        <v>37</v>
      </c>
      <c r="E7990" s="9" t="s">
        <v>38</v>
      </c>
      <c r="F7990" s="9">
        <v>2025</v>
      </c>
      <c r="G7990" s="9">
        <v>8</v>
      </c>
      <c r="H7990" s="9"/>
      <c r="BF7990" s="33">
        <v>74.789000000000001</v>
      </c>
      <c r="BG7990" s="33">
        <v>72.801609999999997</v>
      </c>
      <c r="BH7990" s="33">
        <v>71.072159999999997</v>
      </c>
      <c r="BI7990" s="33">
        <v>69.554720000000003</v>
      </c>
      <c r="BJ7990" s="33">
        <v>68.410319999999999</v>
      </c>
      <c r="BK7990" s="33">
        <v>67.226410000000001</v>
      </c>
      <c r="BL7990" s="33">
        <v>67.394040000000004</v>
      </c>
      <c r="BM7990" s="33">
        <v>71.545739999999995</v>
      </c>
      <c r="BN7990" s="33">
        <v>77.065880000000007</v>
      </c>
      <c r="BO7990" s="33">
        <v>81.658900000000003</v>
      </c>
      <c r="BP7990" s="33">
        <v>86.459280000000007</v>
      </c>
      <c r="BQ7990" s="33">
        <v>90.370530000000002</v>
      </c>
      <c r="BR7990" s="33">
        <v>93.418220000000005</v>
      </c>
      <c r="BS7990" s="33">
        <v>95.116889999999998</v>
      </c>
      <c r="BT7990" s="33">
        <v>96.227789999999999</v>
      </c>
      <c r="BU7990" s="33">
        <v>97.289249999999996</v>
      </c>
      <c r="BV7990" s="33">
        <v>97.706320000000005</v>
      </c>
      <c r="BW7990" s="33">
        <v>98.355919999999998</v>
      </c>
      <c r="BX7990" s="33">
        <v>97.382249999999999</v>
      </c>
      <c r="BY7990" s="33">
        <v>92.524889999999999</v>
      </c>
      <c r="BZ7990" s="33">
        <v>86.392139999999998</v>
      </c>
      <c r="CA7990" s="33">
        <v>82.5518</v>
      </c>
      <c r="CB7990" s="33">
        <v>79.306430000000006</v>
      </c>
      <c r="CC7990" s="33">
        <v>77.019599999999997</v>
      </c>
      <c r="CN7990" s="34"/>
      <c r="CO7990" s="34"/>
      <c r="CP7990" s="34"/>
      <c r="CQ7990" s="34"/>
      <c r="CR7990" s="34"/>
      <c r="CS7990" s="34"/>
      <c r="CT7990" s="34"/>
      <c r="CU7990" s="34"/>
      <c r="CV7990" s="34"/>
      <c r="CW7990" s="34"/>
      <c r="CX7990" s="34"/>
      <c r="CY7990" s="34"/>
      <c r="CZ7990" s="34"/>
      <c r="DA7990" s="34"/>
      <c r="DB7990" s="34"/>
      <c r="DC7990" s="9">
        <v>66.841430000000003</v>
      </c>
      <c r="DD7990" s="9">
        <v>0</v>
      </c>
    </row>
    <row r="7991" spans="1:108" x14ac:dyDescent="0.25">
      <c r="A7991" s="9" t="s">
        <v>42</v>
      </c>
      <c r="B7991" s="9" t="s">
        <v>15</v>
      </c>
      <c r="C7991" s="9" t="s">
        <v>3</v>
      </c>
      <c r="D7991" s="9" t="s">
        <v>37</v>
      </c>
      <c r="E7991" s="9" t="s">
        <v>38</v>
      </c>
      <c r="F7991" s="9">
        <v>2025</v>
      </c>
      <c r="G7991" s="9">
        <v>9</v>
      </c>
      <c r="H7991" s="9"/>
      <c r="BF7991" s="33">
        <v>71.863029999999995</v>
      </c>
      <c r="BG7991" s="33">
        <v>69.909949999999995</v>
      </c>
      <c r="BH7991" s="33">
        <v>68.427980000000005</v>
      </c>
      <c r="BI7991" s="33">
        <v>67.221190000000007</v>
      </c>
      <c r="BJ7991" s="33">
        <v>65.918289999999999</v>
      </c>
      <c r="BK7991" s="33">
        <v>65.023529999999994</v>
      </c>
      <c r="BL7991" s="33">
        <v>63.825299999999999</v>
      </c>
      <c r="BM7991" s="33">
        <v>66.443489999999997</v>
      </c>
      <c r="BN7991" s="33">
        <v>73.223669999999998</v>
      </c>
      <c r="BO7991" s="33">
        <v>78.682580000000002</v>
      </c>
      <c r="BP7991" s="33">
        <v>84.278700000000001</v>
      </c>
      <c r="BQ7991" s="33">
        <v>88.075019999999995</v>
      </c>
      <c r="BR7991" s="33">
        <v>90.953109999999995</v>
      </c>
      <c r="BS7991" s="33">
        <v>94.104089999999999</v>
      </c>
      <c r="BT7991" s="33">
        <v>96.846909999999994</v>
      </c>
      <c r="BU7991" s="33">
        <v>98.589730000000003</v>
      </c>
      <c r="BV7991" s="33">
        <v>99.505039999999994</v>
      </c>
      <c r="BW7991" s="33">
        <v>98.650599999999997</v>
      </c>
      <c r="BX7991" s="33">
        <v>94.89734</v>
      </c>
      <c r="BY7991" s="33">
        <v>86.075100000000006</v>
      </c>
      <c r="BZ7991" s="33">
        <v>80.108249999999998</v>
      </c>
      <c r="CA7991" s="33">
        <v>77.124889999999994</v>
      </c>
      <c r="CB7991" s="33">
        <v>74.180130000000005</v>
      </c>
      <c r="CC7991" s="33">
        <v>73.261470000000003</v>
      </c>
      <c r="DC7991" s="9">
        <v>66.841430000000003</v>
      </c>
      <c r="DD7991" s="9">
        <v>0</v>
      </c>
    </row>
    <row r="7992" spans="1:108" x14ac:dyDescent="0.25">
      <c r="A7992" s="9" t="s">
        <v>42</v>
      </c>
      <c r="B7992" s="9" t="s">
        <v>15</v>
      </c>
      <c r="C7992" s="9" t="s">
        <v>3</v>
      </c>
      <c r="D7992" s="9" t="s">
        <v>37</v>
      </c>
      <c r="E7992" s="9" t="s">
        <v>38</v>
      </c>
      <c r="F7992" s="9">
        <v>2025</v>
      </c>
      <c r="G7992" s="9">
        <v>10</v>
      </c>
      <c r="H7992" s="9"/>
      <c r="BF7992" s="33">
        <v>64.004589999999993</v>
      </c>
      <c r="BG7992" s="33">
        <v>63.50459</v>
      </c>
      <c r="BH7992" s="33">
        <v>61.762039999999999</v>
      </c>
      <c r="BI7992" s="33">
        <v>59.843470000000003</v>
      </c>
      <c r="BJ7992" s="33">
        <v>58.763779999999997</v>
      </c>
      <c r="BK7992" s="33">
        <v>58.28501</v>
      </c>
      <c r="BL7992" s="33">
        <v>57.021230000000003</v>
      </c>
      <c r="BM7992" s="33">
        <v>57.420310000000001</v>
      </c>
      <c r="BN7992" s="33">
        <v>61.478769999999997</v>
      </c>
      <c r="BO7992" s="33">
        <v>67.832549999999998</v>
      </c>
      <c r="BP7992" s="33">
        <v>73.190910000000002</v>
      </c>
      <c r="BQ7992" s="33">
        <v>76.755709999999993</v>
      </c>
      <c r="BR7992" s="33">
        <v>80.322239999999994</v>
      </c>
      <c r="BS7992" s="33">
        <v>83.155410000000003</v>
      </c>
      <c r="BT7992" s="33">
        <v>85.322869999999995</v>
      </c>
      <c r="BU7992" s="33">
        <v>86.065420000000003</v>
      </c>
      <c r="BV7992" s="33">
        <v>85.327460000000002</v>
      </c>
      <c r="BW7992" s="33">
        <v>83.28389</v>
      </c>
      <c r="BX7992" s="33">
        <v>77.639399999999995</v>
      </c>
      <c r="BY7992" s="33">
        <v>72.312569999999994</v>
      </c>
      <c r="BZ7992" s="33">
        <v>68.493179999999995</v>
      </c>
      <c r="CA7992" s="33">
        <v>65.923789999999997</v>
      </c>
      <c r="CB7992" s="33">
        <v>64.911749999999998</v>
      </c>
      <c r="CC7992" s="33">
        <v>63.491439999999997</v>
      </c>
      <c r="DC7992" s="9">
        <v>66.841430000000003</v>
      </c>
      <c r="DD7992" s="9">
        <v>0</v>
      </c>
    </row>
    <row r="7993" spans="1:108" x14ac:dyDescent="0.25">
      <c r="A7993" s="9" t="s">
        <v>42</v>
      </c>
      <c r="B7993" s="9" t="s">
        <v>15</v>
      </c>
      <c r="C7993" s="9" t="s">
        <v>3</v>
      </c>
      <c r="D7993" s="9" t="s">
        <v>37</v>
      </c>
      <c r="E7993" s="9" t="s">
        <v>38</v>
      </c>
      <c r="F7993" s="9">
        <v>2026</v>
      </c>
      <c r="G7993" s="9">
        <v>5</v>
      </c>
      <c r="H7993" s="9"/>
      <c r="BF7993" s="33">
        <v>65.985889999999998</v>
      </c>
      <c r="BG7993" s="33">
        <v>65.20205</v>
      </c>
      <c r="BH7993" s="33">
        <v>63.76005</v>
      </c>
      <c r="BI7993" s="33">
        <v>62.767290000000003</v>
      </c>
      <c r="BJ7993" s="33">
        <v>61.50526</v>
      </c>
      <c r="BK7993" s="33">
        <v>60.493819999999999</v>
      </c>
      <c r="BL7993" s="33">
        <v>61.75468</v>
      </c>
      <c r="BM7993" s="33">
        <v>66.396600000000007</v>
      </c>
      <c r="BN7993" s="33">
        <v>71.556139999999999</v>
      </c>
      <c r="BO7993" s="33">
        <v>76.408839999999998</v>
      </c>
      <c r="BP7993" s="33">
        <v>80.006649999999993</v>
      </c>
      <c r="BQ7993" s="33">
        <v>82.796449999999993</v>
      </c>
      <c r="BR7993" s="33">
        <v>85.80789</v>
      </c>
      <c r="BS7993" s="33">
        <v>87.984830000000002</v>
      </c>
      <c r="BT7993" s="33">
        <v>89.725149999999999</v>
      </c>
      <c r="BU7993" s="33">
        <v>91.184650000000005</v>
      </c>
      <c r="BV7993" s="33">
        <v>92.345249999999993</v>
      </c>
      <c r="BW7993" s="33">
        <v>92.790279999999996</v>
      </c>
      <c r="BX7993" s="33">
        <v>91.644739999999999</v>
      </c>
      <c r="BY7993" s="33">
        <v>86.352369999999993</v>
      </c>
      <c r="BZ7993" s="33">
        <v>79.696560000000005</v>
      </c>
      <c r="CA7993" s="33">
        <v>75.25994</v>
      </c>
      <c r="CB7993" s="33">
        <v>71.577629999999999</v>
      </c>
      <c r="CC7993" s="33">
        <v>69.749080000000006</v>
      </c>
      <c r="DC7993" s="9">
        <v>66.841430000000003</v>
      </c>
      <c r="DD7993" s="9">
        <v>0</v>
      </c>
    </row>
    <row r="7994" spans="1:108" x14ac:dyDescent="0.25">
      <c r="A7994" s="9" t="s">
        <v>42</v>
      </c>
      <c r="B7994" s="9" t="s">
        <v>15</v>
      </c>
      <c r="C7994" s="9" t="s">
        <v>3</v>
      </c>
      <c r="D7994" s="9" t="s">
        <v>37</v>
      </c>
      <c r="E7994" s="9" t="s">
        <v>38</v>
      </c>
      <c r="F7994" s="9">
        <v>2026</v>
      </c>
      <c r="G7994" s="9">
        <v>6</v>
      </c>
      <c r="H7994" s="9"/>
      <c r="BF7994" s="33">
        <v>75.114000000000004</v>
      </c>
      <c r="BG7994" s="33">
        <v>73.830219999999997</v>
      </c>
      <c r="BH7994" s="33">
        <v>72.278909999999996</v>
      </c>
      <c r="BI7994" s="33">
        <v>71.029570000000007</v>
      </c>
      <c r="BJ7994" s="33">
        <v>70.77646</v>
      </c>
      <c r="BK7994" s="33">
        <v>69.842870000000005</v>
      </c>
      <c r="BL7994" s="33">
        <v>70.641189999999995</v>
      </c>
      <c r="BM7994" s="33">
        <v>75.178659999999994</v>
      </c>
      <c r="BN7994" s="33">
        <v>79.972840000000005</v>
      </c>
      <c r="BO7994" s="33">
        <v>83.823800000000006</v>
      </c>
      <c r="BP7994" s="33">
        <v>87.544229999999999</v>
      </c>
      <c r="BQ7994" s="33">
        <v>91.097300000000004</v>
      </c>
      <c r="BR7994" s="33">
        <v>93.644990000000007</v>
      </c>
      <c r="BS7994" s="33">
        <v>96.390720000000002</v>
      </c>
      <c r="BT7994" s="33">
        <v>98.582710000000006</v>
      </c>
      <c r="BU7994" s="33">
        <v>100.8338</v>
      </c>
      <c r="BV7994" s="33">
        <v>101.8434</v>
      </c>
      <c r="BW7994" s="33">
        <v>101.4389</v>
      </c>
      <c r="BX7994" s="33">
        <v>100.4533</v>
      </c>
      <c r="BY7994" s="33">
        <v>95.843900000000005</v>
      </c>
      <c r="BZ7994" s="33">
        <v>88.76473</v>
      </c>
      <c r="CA7994" s="33">
        <v>83.129459999999995</v>
      </c>
      <c r="CB7994" s="33">
        <v>79.651830000000004</v>
      </c>
      <c r="CC7994" s="33">
        <v>77.401240000000001</v>
      </c>
      <c r="DC7994" s="9">
        <v>66.841430000000003</v>
      </c>
      <c r="DD7994" s="9">
        <v>0</v>
      </c>
    </row>
    <row r="7995" spans="1:108" x14ac:dyDescent="0.25">
      <c r="A7995" s="9" t="s">
        <v>42</v>
      </c>
      <c r="B7995" s="9" t="s">
        <v>15</v>
      </c>
      <c r="C7995" s="9" t="s">
        <v>3</v>
      </c>
      <c r="D7995" s="9" t="s">
        <v>37</v>
      </c>
      <c r="E7995" s="9" t="s">
        <v>38</v>
      </c>
      <c r="F7995" s="9">
        <v>2026</v>
      </c>
      <c r="G7995" s="9">
        <v>7</v>
      </c>
      <c r="H7995" s="9">
        <v>5317.3280000000004</v>
      </c>
      <c r="I7995" s="9">
        <v>5205.0630000000001</v>
      </c>
      <c r="J7995" s="9">
        <v>5131.2430000000004</v>
      </c>
      <c r="K7995" s="9">
        <v>5508.6610000000001</v>
      </c>
      <c r="L7995" s="9">
        <v>5756.0010000000002</v>
      </c>
      <c r="M7995" s="9">
        <v>6108.933</v>
      </c>
      <c r="N7995" s="9">
        <v>6350.6769999999997</v>
      </c>
      <c r="O7995" s="9">
        <v>6865.8909999999996</v>
      </c>
      <c r="P7995" s="9">
        <v>7102.0720000000001</v>
      </c>
      <c r="Q7995" s="9">
        <v>7384.9229999999998</v>
      </c>
      <c r="R7995" s="9">
        <v>7587.0569999999998</v>
      </c>
      <c r="S7995" s="9">
        <v>7674.6909999999998</v>
      </c>
      <c r="T7995" s="9">
        <v>7252.1490000000003</v>
      </c>
      <c r="U7995" s="9">
        <v>5432.1480000000001</v>
      </c>
      <c r="V7995" s="9">
        <v>5466.2749999999996</v>
      </c>
      <c r="W7995" s="9">
        <v>5575.8549999999996</v>
      </c>
      <c r="X7995" s="9">
        <v>5718.8370000000004</v>
      </c>
      <c r="Y7995" s="9">
        <v>5876.2560000000003</v>
      </c>
      <c r="Z7995" s="9">
        <v>8048.9160000000002</v>
      </c>
      <c r="AA7995" s="9">
        <v>8261.8770000000004</v>
      </c>
      <c r="AB7995" s="9">
        <v>7655.0680000000002</v>
      </c>
      <c r="AC7995" s="9">
        <v>6724.2179999999998</v>
      </c>
      <c r="AD7995" s="9">
        <v>6078.9489999999996</v>
      </c>
      <c r="AE7995" s="9">
        <v>6048.6390000000001</v>
      </c>
      <c r="AF7995" s="9">
        <v>5626.7659999999996</v>
      </c>
      <c r="AG7995" s="9">
        <v>5298.973</v>
      </c>
      <c r="AH7995" s="9">
        <v>5188.2690000000002</v>
      </c>
      <c r="AI7995" s="9">
        <v>5106.6949999999997</v>
      </c>
      <c r="AJ7995" s="9">
        <v>5456.1289999999999</v>
      </c>
      <c r="AK7995" s="9">
        <v>5822.7749999999996</v>
      </c>
      <c r="AL7995" s="9">
        <v>6130.4250000000002</v>
      </c>
      <c r="AM7995" s="9">
        <v>6329.1670000000004</v>
      </c>
      <c r="AN7995" s="9">
        <v>6856.1989999999996</v>
      </c>
      <c r="AO7995" s="9">
        <v>7060.9579999999996</v>
      </c>
      <c r="AP7995" s="9">
        <v>7238.1629999999996</v>
      </c>
      <c r="AQ7995" s="9">
        <v>7432.1530000000002</v>
      </c>
      <c r="AR7995" s="9">
        <v>7750.7460000000001</v>
      </c>
      <c r="AS7995" s="9">
        <v>7865.6840000000002</v>
      </c>
      <c r="AT7995" s="9">
        <v>7999.491</v>
      </c>
      <c r="AU7995" s="9">
        <v>8018.6880000000001</v>
      </c>
      <c r="AV7995" s="9">
        <v>8029.9110000000001</v>
      </c>
      <c r="AW7995" s="9">
        <v>8084.0969999999998</v>
      </c>
      <c r="AX7995" s="9">
        <v>8141.3029999999999</v>
      </c>
      <c r="AY7995" s="9">
        <v>8123.7359999999999</v>
      </c>
      <c r="AZ7995" s="9">
        <v>7773.7529999999997</v>
      </c>
      <c r="BA7995" s="9">
        <v>7233.2070000000003</v>
      </c>
      <c r="BB7995" s="9">
        <v>6371.5519999999997</v>
      </c>
      <c r="BC7995" s="9">
        <v>5770.8729999999996</v>
      </c>
      <c r="BD7995" s="9">
        <v>5756.973</v>
      </c>
      <c r="BE7995" s="9">
        <v>8065.1</v>
      </c>
      <c r="BF7995" s="33">
        <v>72.74776</v>
      </c>
      <c r="BG7995" s="33">
        <v>71.346109999999996</v>
      </c>
      <c r="BH7995" s="33">
        <v>70.686419999999998</v>
      </c>
      <c r="BI7995" s="33">
        <v>68.992710000000002</v>
      </c>
      <c r="BJ7995" s="33">
        <v>67.615759999999995</v>
      </c>
      <c r="BK7995" s="33">
        <v>66.721069999999997</v>
      </c>
      <c r="BL7995" s="33">
        <v>68.072159999999997</v>
      </c>
      <c r="BM7995" s="33">
        <v>72.937899999999999</v>
      </c>
      <c r="BN7995" s="33">
        <v>78.378050000000002</v>
      </c>
      <c r="BO7995" s="33">
        <v>83.133780000000002</v>
      </c>
      <c r="BP7995" s="33">
        <v>87.762630000000001</v>
      </c>
      <c r="BQ7995" s="33">
        <v>91.538120000000006</v>
      </c>
      <c r="BR7995" s="33">
        <v>94.591390000000004</v>
      </c>
      <c r="BS7995" s="33">
        <v>97.231440000000006</v>
      </c>
      <c r="BT7995" s="33">
        <v>99.317869999999999</v>
      </c>
      <c r="BU7995" s="33">
        <v>100.57559999999999</v>
      </c>
      <c r="BV7995" s="33">
        <v>101.0659</v>
      </c>
      <c r="BW7995" s="33">
        <v>101.8082</v>
      </c>
      <c r="BX7995" s="33">
        <v>101.7705</v>
      </c>
      <c r="BY7995" s="33">
        <v>97.119659999999996</v>
      </c>
      <c r="BZ7995" s="33">
        <v>89.371579999999994</v>
      </c>
      <c r="CA7995" s="33">
        <v>82.975740000000002</v>
      </c>
      <c r="CB7995" s="33">
        <v>79.157070000000004</v>
      </c>
      <c r="CC7995" s="33">
        <v>77.373909999999995</v>
      </c>
      <c r="CD7995" s="9">
        <v>5210.3490000000002</v>
      </c>
      <c r="CE7995" s="9">
        <v>3857.279</v>
      </c>
      <c r="CF7995" s="9">
        <v>4030.3449999999998</v>
      </c>
      <c r="CG7995" s="9">
        <v>2828.1680000000001</v>
      </c>
      <c r="CH7995" s="9">
        <v>2647.11</v>
      </c>
      <c r="CI7995" s="9">
        <v>1749.085</v>
      </c>
      <c r="CJ7995" s="9">
        <v>1661.4549999999999</v>
      </c>
      <c r="CK7995" s="9">
        <v>2695.7869999999998</v>
      </c>
      <c r="CL7995" s="9">
        <v>3792.4430000000002</v>
      </c>
      <c r="CM7995" s="9">
        <v>5467.7690000000002</v>
      </c>
      <c r="CN7995" s="9">
        <v>6882.7740000000003</v>
      </c>
      <c r="CO7995" s="9">
        <v>8944.4120000000003</v>
      </c>
      <c r="CP7995" s="9">
        <v>8611.0540000000001</v>
      </c>
      <c r="CQ7995" s="9">
        <v>9210.9950000000008</v>
      </c>
      <c r="CR7995" s="9">
        <v>8618.2690000000002</v>
      </c>
      <c r="CS7995" s="9">
        <v>8729.2060000000001</v>
      </c>
      <c r="CT7995" s="9">
        <v>9188.6370000000006</v>
      </c>
      <c r="CU7995" s="9">
        <v>8755.2330000000002</v>
      </c>
      <c r="CV7995" s="9">
        <v>9250.4760000000006</v>
      </c>
      <c r="CW7995" s="9">
        <v>11098.63</v>
      </c>
      <c r="CX7995" s="9">
        <v>10492.78</v>
      </c>
      <c r="CY7995" s="9">
        <v>8367.2739999999994</v>
      </c>
      <c r="CZ7995" s="9">
        <v>6684.7190000000001</v>
      </c>
      <c r="DA7995" s="9">
        <v>6677.9629999999997</v>
      </c>
      <c r="DB7995" s="9">
        <v>6856.6030000000001</v>
      </c>
      <c r="DC7995" s="9">
        <v>66.841430000000003</v>
      </c>
      <c r="DD7995" s="9">
        <v>0</v>
      </c>
    </row>
    <row r="7996" spans="1:108" x14ac:dyDescent="0.25">
      <c r="A7996" s="9" t="s">
        <v>42</v>
      </c>
      <c r="B7996" s="9" t="s">
        <v>15</v>
      </c>
      <c r="C7996" s="9" t="s">
        <v>3</v>
      </c>
      <c r="D7996" s="9" t="s">
        <v>37</v>
      </c>
      <c r="E7996" s="9" t="s">
        <v>38</v>
      </c>
      <c r="F7996" s="9">
        <v>2026</v>
      </c>
      <c r="G7996" s="9">
        <v>8</v>
      </c>
      <c r="H7996" s="9"/>
      <c r="BF7996" s="33">
        <v>74.789000000000001</v>
      </c>
      <c r="BG7996" s="33">
        <v>72.801609999999997</v>
      </c>
      <c r="BH7996" s="33">
        <v>71.072159999999997</v>
      </c>
      <c r="BI7996" s="33">
        <v>69.554720000000003</v>
      </c>
      <c r="BJ7996" s="33">
        <v>68.410319999999999</v>
      </c>
      <c r="BK7996" s="33">
        <v>67.226410000000001</v>
      </c>
      <c r="BL7996" s="33">
        <v>67.394040000000004</v>
      </c>
      <c r="BM7996" s="33">
        <v>71.545739999999995</v>
      </c>
      <c r="BN7996" s="33">
        <v>77.065880000000007</v>
      </c>
      <c r="BO7996" s="33">
        <v>81.658900000000003</v>
      </c>
      <c r="BP7996" s="33">
        <v>86.459280000000007</v>
      </c>
      <c r="BQ7996" s="33">
        <v>90.370530000000002</v>
      </c>
      <c r="BR7996" s="33">
        <v>93.418220000000005</v>
      </c>
      <c r="BS7996" s="33">
        <v>95.116889999999998</v>
      </c>
      <c r="BT7996" s="33">
        <v>96.227789999999999</v>
      </c>
      <c r="BU7996" s="33">
        <v>97.289249999999996</v>
      </c>
      <c r="BV7996" s="33">
        <v>97.706320000000005</v>
      </c>
      <c r="BW7996" s="33">
        <v>98.355919999999998</v>
      </c>
      <c r="BX7996" s="33">
        <v>97.382249999999999</v>
      </c>
      <c r="BY7996" s="33">
        <v>92.524889999999999</v>
      </c>
      <c r="BZ7996" s="33">
        <v>86.392139999999998</v>
      </c>
      <c r="CA7996" s="33">
        <v>82.5518</v>
      </c>
      <c r="CB7996" s="33">
        <v>79.306430000000006</v>
      </c>
      <c r="CC7996" s="33">
        <v>77.019599999999997</v>
      </c>
      <c r="CN7996" s="34"/>
      <c r="CO7996" s="34"/>
      <c r="CP7996" s="34"/>
      <c r="CQ7996" s="34"/>
      <c r="CR7996" s="34"/>
      <c r="CS7996" s="34"/>
      <c r="CT7996" s="34"/>
      <c r="CU7996" s="34"/>
      <c r="CV7996" s="34"/>
      <c r="CW7996" s="34"/>
      <c r="CX7996" s="34"/>
      <c r="CY7996" s="34"/>
      <c r="CZ7996" s="34"/>
      <c r="DA7996" s="34"/>
      <c r="DB7996" s="34"/>
      <c r="DC7996" s="9">
        <v>66.841430000000003</v>
      </c>
      <c r="DD7996" s="9">
        <v>0</v>
      </c>
    </row>
    <row r="7997" spans="1:108" x14ac:dyDescent="0.25">
      <c r="A7997" s="9" t="s">
        <v>42</v>
      </c>
      <c r="B7997" s="9" t="s">
        <v>15</v>
      </c>
      <c r="C7997" s="9" t="s">
        <v>3</v>
      </c>
      <c r="D7997" s="9" t="s">
        <v>37</v>
      </c>
      <c r="E7997" s="9" t="s">
        <v>38</v>
      </c>
      <c r="F7997" s="9">
        <v>2026</v>
      </c>
      <c r="G7997" s="9">
        <v>9</v>
      </c>
      <c r="H7997" s="9"/>
      <c r="BF7997" s="33">
        <v>71.863029999999995</v>
      </c>
      <c r="BG7997" s="33">
        <v>69.909949999999995</v>
      </c>
      <c r="BH7997" s="33">
        <v>68.427980000000005</v>
      </c>
      <c r="BI7997" s="33">
        <v>67.221190000000007</v>
      </c>
      <c r="BJ7997" s="33">
        <v>65.918289999999999</v>
      </c>
      <c r="BK7997" s="33">
        <v>65.023529999999994</v>
      </c>
      <c r="BL7997" s="33">
        <v>63.825299999999999</v>
      </c>
      <c r="BM7997" s="33">
        <v>66.443489999999997</v>
      </c>
      <c r="BN7997" s="33">
        <v>73.223669999999998</v>
      </c>
      <c r="BO7997" s="33">
        <v>78.682580000000002</v>
      </c>
      <c r="BP7997" s="33">
        <v>84.278700000000001</v>
      </c>
      <c r="BQ7997" s="33">
        <v>88.075019999999995</v>
      </c>
      <c r="BR7997" s="33">
        <v>90.953109999999995</v>
      </c>
      <c r="BS7997" s="33">
        <v>94.104089999999999</v>
      </c>
      <c r="BT7997" s="33">
        <v>96.846909999999994</v>
      </c>
      <c r="BU7997" s="33">
        <v>98.589730000000003</v>
      </c>
      <c r="BV7997" s="33">
        <v>99.505039999999994</v>
      </c>
      <c r="BW7997" s="33">
        <v>98.650599999999997</v>
      </c>
      <c r="BX7997" s="33">
        <v>94.89734</v>
      </c>
      <c r="BY7997" s="33">
        <v>86.075100000000006</v>
      </c>
      <c r="BZ7997" s="33">
        <v>80.108249999999998</v>
      </c>
      <c r="CA7997" s="33">
        <v>77.124889999999994</v>
      </c>
      <c r="CB7997" s="33">
        <v>74.180130000000005</v>
      </c>
      <c r="CC7997" s="33">
        <v>73.261470000000003</v>
      </c>
      <c r="DC7997" s="9">
        <v>66.841430000000003</v>
      </c>
      <c r="DD7997" s="9">
        <v>0</v>
      </c>
    </row>
    <row r="7998" spans="1:108" x14ac:dyDescent="0.25">
      <c r="A7998" s="9" t="s">
        <v>42</v>
      </c>
      <c r="B7998" s="9" t="s">
        <v>15</v>
      </c>
      <c r="C7998" s="9" t="s">
        <v>3</v>
      </c>
      <c r="D7998" s="9" t="s">
        <v>37</v>
      </c>
      <c r="E7998" s="9" t="s">
        <v>38</v>
      </c>
      <c r="F7998" s="9">
        <v>2026</v>
      </c>
      <c r="G7998" s="9">
        <v>10</v>
      </c>
      <c r="H7998" s="9"/>
      <c r="BF7998" s="33">
        <v>64.004589999999993</v>
      </c>
      <c r="BG7998" s="33">
        <v>63.50459</v>
      </c>
      <c r="BH7998" s="33">
        <v>61.762039999999999</v>
      </c>
      <c r="BI7998" s="33">
        <v>59.843470000000003</v>
      </c>
      <c r="BJ7998" s="33">
        <v>58.763779999999997</v>
      </c>
      <c r="BK7998" s="33">
        <v>58.28501</v>
      </c>
      <c r="BL7998" s="33">
        <v>57.021230000000003</v>
      </c>
      <c r="BM7998" s="33">
        <v>57.420310000000001</v>
      </c>
      <c r="BN7998" s="33">
        <v>61.478769999999997</v>
      </c>
      <c r="BO7998" s="33">
        <v>67.832549999999998</v>
      </c>
      <c r="BP7998" s="33">
        <v>73.190910000000002</v>
      </c>
      <c r="BQ7998" s="33">
        <v>76.755709999999993</v>
      </c>
      <c r="BR7998" s="33">
        <v>80.322239999999994</v>
      </c>
      <c r="BS7998" s="33">
        <v>83.155410000000003</v>
      </c>
      <c r="BT7998" s="33">
        <v>85.322869999999995</v>
      </c>
      <c r="BU7998" s="33">
        <v>86.065420000000003</v>
      </c>
      <c r="BV7998" s="33">
        <v>85.327460000000002</v>
      </c>
      <c r="BW7998" s="33">
        <v>83.28389</v>
      </c>
      <c r="BX7998" s="33">
        <v>77.639399999999995</v>
      </c>
      <c r="BY7998" s="33">
        <v>72.312569999999994</v>
      </c>
      <c r="BZ7998" s="33">
        <v>68.493179999999995</v>
      </c>
      <c r="CA7998" s="33">
        <v>65.923789999999997</v>
      </c>
      <c r="CB7998" s="33">
        <v>64.911749999999998</v>
      </c>
      <c r="CC7998" s="33">
        <v>63.491439999999997</v>
      </c>
      <c r="DC7998" s="9">
        <v>66.841430000000003</v>
      </c>
      <c r="DD7998" s="9">
        <v>0</v>
      </c>
    </row>
    <row r="7999" spans="1:108" x14ac:dyDescent="0.25">
      <c r="A7999" s="9" t="s">
        <v>42</v>
      </c>
      <c r="B7999" s="9" t="s">
        <v>15</v>
      </c>
      <c r="C7999" s="9" t="s">
        <v>3</v>
      </c>
      <c r="D7999" s="9" t="s">
        <v>37</v>
      </c>
      <c r="E7999" s="9" t="s">
        <v>36</v>
      </c>
      <c r="F7999" s="9">
        <v>2016</v>
      </c>
      <c r="H7999" s="9"/>
      <c r="BF7999" s="33">
        <v>73.624319999999997</v>
      </c>
      <c r="BG7999" s="33">
        <v>71.969440000000006</v>
      </c>
      <c r="BH7999" s="33">
        <v>70.611490000000003</v>
      </c>
      <c r="BI7999" s="33">
        <v>69.196669999999997</v>
      </c>
      <c r="BJ7999" s="33">
        <v>68.179749999999999</v>
      </c>
      <c r="BK7999" s="33">
        <v>67.203639999999993</v>
      </c>
      <c r="BL7999" s="33">
        <v>67.482470000000006</v>
      </c>
      <c r="BM7999" s="33">
        <v>71.526039999999995</v>
      </c>
      <c r="BN7999" s="33">
        <v>77.162649999999999</v>
      </c>
      <c r="BO7999" s="33">
        <v>81.830100000000002</v>
      </c>
      <c r="BP7999" s="33">
        <v>86.517110000000002</v>
      </c>
      <c r="BQ7999" s="33">
        <v>90.27467</v>
      </c>
      <c r="BR7999" s="33">
        <v>93.154820000000001</v>
      </c>
      <c r="BS7999" s="33">
        <v>95.713449999999995</v>
      </c>
      <c r="BT7999" s="33">
        <v>97.74588</v>
      </c>
      <c r="BU7999" s="33">
        <v>99.324799999999996</v>
      </c>
      <c r="BV7999" s="33">
        <v>100.0339</v>
      </c>
      <c r="BW7999" s="33">
        <v>100.0656</v>
      </c>
      <c r="BX7999" s="33">
        <v>98.625389999999996</v>
      </c>
      <c r="BY7999" s="33">
        <v>92.888339999999999</v>
      </c>
      <c r="BZ7999" s="33">
        <v>86.157160000000005</v>
      </c>
      <c r="CA7999" s="33">
        <v>81.444010000000006</v>
      </c>
      <c r="CB7999" s="33">
        <v>78.07244</v>
      </c>
      <c r="CC7999" s="33">
        <v>76.260869999999997</v>
      </c>
      <c r="DC7999" s="9">
        <v>66.841430000000003</v>
      </c>
      <c r="DD7999" s="9">
        <v>0</v>
      </c>
    </row>
    <row r="8000" spans="1:108" x14ac:dyDescent="0.25">
      <c r="A8000" s="9" t="s">
        <v>42</v>
      </c>
      <c r="B8000" s="9" t="s">
        <v>15</v>
      </c>
      <c r="C8000" s="9" t="s">
        <v>3</v>
      </c>
      <c r="D8000" s="9" t="s">
        <v>37</v>
      </c>
      <c r="E8000" s="9" t="s">
        <v>36</v>
      </c>
      <c r="F8000" s="9">
        <v>2017</v>
      </c>
      <c r="H8000" s="9"/>
      <c r="BF8000" s="33">
        <v>73.624319999999997</v>
      </c>
      <c r="BG8000" s="33">
        <v>71.969440000000006</v>
      </c>
      <c r="BH8000" s="33">
        <v>70.611490000000003</v>
      </c>
      <c r="BI8000" s="33">
        <v>69.196669999999997</v>
      </c>
      <c r="BJ8000" s="33">
        <v>68.179749999999999</v>
      </c>
      <c r="BK8000" s="33">
        <v>67.203639999999993</v>
      </c>
      <c r="BL8000" s="33">
        <v>67.482470000000006</v>
      </c>
      <c r="BM8000" s="33">
        <v>71.526039999999995</v>
      </c>
      <c r="BN8000" s="33">
        <v>77.162649999999999</v>
      </c>
      <c r="BO8000" s="33">
        <v>81.830100000000002</v>
      </c>
      <c r="BP8000" s="33">
        <v>86.517110000000002</v>
      </c>
      <c r="BQ8000" s="33">
        <v>90.27467</v>
      </c>
      <c r="BR8000" s="33">
        <v>93.154820000000001</v>
      </c>
      <c r="BS8000" s="33">
        <v>95.713449999999995</v>
      </c>
      <c r="BT8000" s="33">
        <v>97.74588</v>
      </c>
      <c r="BU8000" s="33">
        <v>99.324799999999996</v>
      </c>
      <c r="BV8000" s="33">
        <v>100.0339</v>
      </c>
      <c r="BW8000" s="33">
        <v>100.0656</v>
      </c>
      <c r="BX8000" s="33">
        <v>98.625389999999996</v>
      </c>
      <c r="BY8000" s="33">
        <v>92.888339999999999</v>
      </c>
      <c r="BZ8000" s="33">
        <v>86.157160000000005</v>
      </c>
      <c r="CA8000" s="33">
        <v>81.444010000000006</v>
      </c>
      <c r="CB8000" s="33">
        <v>78.07244</v>
      </c>
      <c r="CC8000" s="33">
        <v>76.260869999999997</v>
      </c>
      <c r="DC8000" s="9">
        <v>66.841430000000003</v>
      </c>
      <c r="DD8000" s="9">
        <v>0</v>
      </c>
    </row>
    <row r="8001" spans="1:108" x14ac:dyDescent="0.25">
      <c r="A8001" s="9" t="s">
        <v>42</v>
      </c>
      <c r="B8001" s="9" t="s">
        <v>15</v>
      </c>
      <c r="C8001" s="9" t="s">
        <v>3</v>
      </c>
      <c r="D8001" s="9" t="s">
        <v>37</v>
      </c>
      <c r="E8001" s="9" t="s">
        <v>36</v>
      </c>
      <c r="F8001" s="9">
        <v>2018</v>
      </c>
      <c r="H8001" s="9"/>
      <c r="BF8001" s="33">
        <v>73.624319999999997</v>
      </c>
      <c r="BG8001" s="33">
        <v>71.969440000000006</v>
      </c>
      <c r="BH8001" s="33">
        <v>70.611490000000003</v>
      </c>
      <c r="BI8001" s="33">
        <v>69.196669999999997</v>
      </c>
      <c r="BJ8001" s="33">
        <v>68.179749999999999</v>
      </c>
      <c r="BK8001" s="33">
        <v>67.203639999999993</v>
      </c>
      <c r="BL8001" s="33">
        <v>67.482470000000006</v>
      </c>
      <c r="BM8001" s="33">
        <v>71.526039999999995</v>
      </c>
      <c r="BN8001" s="33">
        <v>77.162649999999999</v>
      </c>
      <c r="BO8001" s="33">
        <v>81.830100000000002</v>
      </c>
      <c r="BP8001" s="33">
        <v>86.517110000000002</v>
      </c>
      <c r="BQ8001" s="33">
        <v>90.27467</v>
      </c>
      <c r="BR8001" s="33">
        <v>93.154820000000001</v>
      </c>
      <c r="BS8001" s="33">
        <v>95.713449999999995</v>
      </c>
      <c r="BT8001" s="33">
        <v>97.74588</v>
      </c>
      <c r="BU8001" s="33">
        <v>99.324799999999996</v>
      </c>
      <c r="BV8001" s="33">
        <v>100.0339</v>
      </c>
      <c r="BW8001" s="33">
        <v>100.0656</v>
      </c>
      <c r="BX8001" s="33">
        <v>98.625389999999996</v>
      </c>
      <c r="BY8001" s="33">
        <v>92.888339999999999</v>
      </c>
      <c r="BZ8001" s="33">
        <v>86.157160000000005</v>
      </c>
      <c r="CA8001" s="33">
        <v>81.444010000000006</v>
      </c>
      <c r="CB8001" s="33">
        <v>78.07244</v>
      </c>
      <c r="CC8001" s="33">
        <v>76.260869999999997</v>
      </c>
      <c r="DC8001" s="9">
        <v>66.841430000000003</v>
      </c>
      <c r="DD8001" s="9">
        <v>0</v>
      </c>
    </row>
    <row r="8002" spans="1:108" x14ac:dyDescent="0.25">
      <c r="A8002" s="9" t="s">
        <v>42</v>
      </c>
      <c r="B8002" s="9" t="s">
        <v>15</v>
      </c>
      <c r="C8002" s="9" t="s">
        <v>3</v>
      </c>
      <c r="D8002" s="9" t="s">
        <v>37</v>
      </c>
      <c r="E8002" s="9" t="s">
        <v>36</v>
      </c>
      <c r="F8002" s="9">
        <v>2019</v>
      </c>
      <c r="H8002" s="9"/>
      <c r="BF8002" s="33">
        <v>73.624319999999997</v>
      </c>
      <c r="BG8002" s="33">
        <v>71.969440000000006</v>
      </c>
      <c r="BH8002" s="33">
        <v>70.611490000000003</v>
      </c>
      <c r="BI8002" s="33">
        <v>69.196669999999997</v>
      </c>
      <c r="BJ8002" s="33">
        <v>68.179749999999999</v>
      </c>
      <c r="BK8002" s="33">
        <v>67.203639999999993</v>
      </c>
      <c r="BL8002" s="33">
        <v>67.482470000000006</v>
      </c>
      <c r="BM8002" s="33">
        <v>71.526039999999995</v>
      </c>
      <c r="BN8002" s="33">
        <v>77.162649999999999</v>
      </c>
      <c r="BO8002" s="33">
        <v>81.830100000000002</v>
      </c>
      <c r="BP8002" s="33">
        <v>86.517110000000002</v>
      </c>
      <c r="BQ8002" s="33">
        <v>90.27467</v>
      </c>
      <c r="BR8002" s="33">
        <v>93.154820000000001</v>
      </c>
      <c r="BS8002" s="33">
        <v>95.713449999999995</v>
      </c>
      <c r="BT8002" s="33">
        <v>97.74588</v>
      </c>
      <c r="BU8002" s="33">
        <v>99.324799999999996</v>
      </c>
      <c r="BV8002" s="33">
        <v>100.0339</v>
      </c>
      <c r="BW8002" s="33">
        <v>100.0656</v>
      </c>
      <c r="BX8002" s="33">
        <v>98.625389999999996</v>
      </c>
      <c r="BY8002" s="33">
        <v>92.888339999999999</v>
      </c>
      <c r="BZ8002" s="33">
        <v>86.157160000000005</v>
      </c>
      <c r="CA8002" s="33">
        <v>81.444010000000006</v>
      </c>
      <c r="CB8002" s="33">
        <v>78.07244</v>
      </c>
      <c r="CC8002" s="33">
        <v>76.260869999999997</v>
      </c>
      <c r="CN8002" s="34"/>
      <c r="CO8002" s="34"/>
      <c r="CP8002" s="34"/>
      <c r="CQ8002" s="34"/>
      <c r="CR8002" s="34"/>
      <c r="CS8002" s="34"/>
      <c r="CT8002" s="34"/>
      <c r="CU8002" s="34"/>
      <c r="CV8002" s="34"/>
      <c r="CW8002" s="34"/>
      <c r="CX8002" s="34"/>
      <c r="CY8002" s="34"/>
      <c r="CZ8002" s="34"/>
      <c r="DA8002" s="34"/>
      <c r="DB8002" s="34"/>
      <c r="DC8002" s="9">
        <v>66.841430000000003</v>
      </c>
      <c r="DD8002" s="9">
        <v>0</v>
      </c>
    </row>
    <row r="8003" spans="1:108" x14ac:dyDescent="0.25">
      <c r="A8003" s="9" t="s">
        <v>42</v>
      </c>
      <c r="B8003" s="9" t="s">
        <v>15</v>
      </c>
      <c r="C8003" s="9" t="s">
        <v>3</v>
      </c>
      <c r="D8003" s="9" t="s">
        <v>37</v>
      </c>
      <c r="E8003" s="9" t="s">
        <v>36</v>
      </c>
      <c r="F8003" s="9">
        <v>2020</v>
      </c>
      <c r="H8003" s="9"/>
      <c r="BF8003" s="33">
        <v>73.624319999999997</v>
      </c>
      <c r="BG8003" s="33">
        <v>71.969440000000006</v>
      </c>
      <c r="BH8003" s="33">
        <v>70.611490000000003</v>
      </c>
      <c r="BI8003" s="33">
        <v>69.196669999999997</v>
      </c>
      <c r="BJ8003" s="33">
        <v>68.179749999999999</v>
      </c>
      <c r="BK8003" s="33">
        <v>67.203639999999993</v>
      </c>
      <c r="BL8003" s="33">
        <v>67.482470000000006</v>
      </c>
      <c r="BM8003" s="33">
        <v>71.526039999999995</v>
      </c>
      <c r="BN8003" s="33">
        <v>77.162649999999999</v>
      </c>
      <c r="BO8003" s="33">
        <v>81.830100000000002</v>
      </c>
      <c r="BP8003" s="33">
        <v>86.517110000000002</v>
      </c>
      <c r="BQ8003" s="33">
        <v>90.27467</v>
      </c>
      <c r="BR8003" s="33">
        <v>93.154820000000001</v>
      </c>
      <c r="BS8003" s="33">
        <v>95.713449999999995</v>
      </c>
      <c r="BT8003" s="33">
        <v>97.74588</v>
      </c>
      <c r="BU8003" s="33">
        <v>99.324799999999996</v>
      </c>
      <c r="BV8003" s="33">
        <v>100.0339</v>
      </c>
      <c r="BW8003" s="33">
        <v>100.0656</v>
      </c>
      <c r="BX8003" s="33">
        <v>98.625389999999996</v>
      </c>
      <c r="BY8003" s="33">
        <v>92.888339999999999</v>
      </c>
      <c r="BZ8003" s="33">
        <v>86.157160000000005</v>
      </c>
      <c r="CA8003" s="33">
        <v>81.444010000000006</v>
      </c>
      <c r="CB8003" s="33">
        <v>78.07244</v>
      </c>
      <c r="CC8003" s="33">
        <v>76.260869999999997</v>
      </c>
      <c r="DC8003" s="9">
        <v>66.841430000000003</v>
      </c>
      <c r="DD8003" s="9">
        <v>0</v>
      </c>
    </row>
    <row r="8004" spans="1:108" x14ac:dyDescent="0.25">
      <c r="A8004" s="9" t="s">
        <v>42</v>
      </c>
      <c r="B8004" s="9" t="s">
        <v>15</v>
      </c>
      <c r="C8004" s="9" t="s">
        <v>3</v>
      </c>
      <c r="D8004" s="9" t="s">
        <v>37</v>
      </c>
      <c r="E8004" s="9" t="s">
        <v>36</v>
      </c>
      <c r="F8004" s="9">
        <v>2021</v>
      </c>
      <c r="H8004" s="9"/>
      <c r="BF8004" s="33">
        <v>73.624319999999997</v>
      </c>
      <c r="BG8004" s="33">
        <v>71.969440000000006</v>
      </c>
      <c r="BH8004" s="33">
        <v>70.611490000000003</v>
      </c>
      <c r="BI8004" s="33">
        <v>69.196669999999997</v>
      </c>
      <c r="BJ8004" s="33">
        <v>68.179749999999999</v>
      </c>
      <c r="BK8004" s="33">
        <v>67.203639999999993</v>
      </c>
      <c r="BL8004" s="33">
        <v>67.482470000000006</v>
      </c>
      <c r="BM8004" s="33">
        <v>71.526039999999995</v>
      </c>
      <c r="BN8004" s="33">
        <v>77.162649999999999</v>
      </c>
      <c r="BO8004" s="33">
        <v>81.830100000000002</v>
      </c>
      <c r="BP8004" s="33">
        <v>86.517110000000002</v>
      </c>
      <c r="BQ8004" s="33">
        <v>90.27467</v>
      </c>
      <c r="BR8004" s="33">
        <v>93.154820000000001</v>
      </c>
      <c r="BS8004" s="33">
        <v>95.713449999999995</v>
      </c>
      <c r="BT8004" s="33">
        <v>97.74588</v>
      </c>
      <c r="BU8004" s="33">
        <v>99.324799999999996</v>
      </c>
      <c r="BV8004" s="33">
        <v>100.0339</v>
      </c>
      <c r="BW8004" s="33">
        <v>100.0656</v>
      </c>
      <c r="BX8004" s="33">
        <v>98.625389999999996</v>
      </c>
      <c r="BY8004" s="33">
        <v>92.888339999999999</v>
      </c>
      <c r="BZ8004" s="33">
        <v>86.157160000000005</v>
      </c>
      <c r="CA8004" s="33">
        <v>81.444010000000006</v>
      </c>
      <c r="CB8004" s="33">
        <v>78.07244</v>
      </c>
      <c r="CC8004" s="33">
        <v>76.260869999999997</v>
      </c>
      <c r="DC8004" s="9">
        <v>66.841430000000003</v>
      </c>
      <c r="DD8004" s="9">
        <v>0</v>
      </c>
    </row>
    <row r="8005" spans="1:108" x14ac:dyDescent="0.25">
      <c r="A8005" s="9" t="s">
        <v>42</v>
      </c>
      <c r="B8005" s="9" t="s">
        <v>15</v>
      </c>
      <c r="C8005" s="9" t="s">
        <v>3</v>
      </c>
      <c r="D8005" s="9" t="s">
        <v>37</v>
      </c>
      <c r="E8005" s="9" t="s">
        <v>36</v>
      </c>
      <c r="F8005" s="9">
        <v>2022</v>
      </c>
      <c r="H8005" s="9"/>
      <c r="BF8005" s="33">
        <v>73.624319999999997</v>
      </c>
      <c r="BG8005" s="33">
        <v>71.969440000000006</v>
      </c>
      <c r="BH8005" s="33">
        <v>70.611490000000003</v>
      </c>
      <c r="BI8005" s="33">
        <v>69.196669999999997</v>
      </c>
      <c r="BJ8005" s="33">
        <v>68.179749999999999</v>
      </c>
      <c r="BK8005" s="33">
        <v>67.203639999999993</v>
      </c>
      <c r="BL8005" s="33">
        <v>67.482470000000006</v>
      </c>
      <c r="BM8005" s="33">
        <v>71.526039999999995</v>
      </c>
      <c r="BN8005" s="33">
        <v>77.162649999999999</v>
      </c>
      <c r="BO8005" s="33">
        <v>81.830100000000002</v>
      </c>
      <c r="BP8005" s="33">
        <v>86.517110000000002</v>
      </c>
      <c r="BQ8005" s="33">
        <v>90.27467</v>
      </c>
      <c r="BR8005" s="33">
        <v>93.154820000000001</v>
      </c>
      <c r="BS8005" s="33">
        <v>95.713449999999995</v>
      </c>
      <c r="BT8005" s="33">
        <v>97.74588</v>
      </c>
      <c r="BU8005" s="33">
        <v>99.324799999999996</v>
      </c>
      <c r="BV8005" s="33">
        <v>100.0339</v>
      </c>
      <c r="BW8005" s="33">
        <v>100.0656</v>
      </c>
      <c r="BX8005" s="33">
        <v>98.625389999999996</v>
      </c>
      <c r="BY8005" s="33">
        <v>92.888339999999999</v>
      </c>
      <c r="BZ8005" s="33">
        <v>86.157160000000005</v>
      </c>
      <c r="CA8005" s="33">
        <v>81.444010000000006</v>
      </c>
      <c r="CB8005" s="33">
        <v>78.07244</v>
      </c>
      <c r="CC8005" s="33">
        <v>76.260869999999997</v>
      </c>
      <c r="DC8005" s="9">
        <v>66.841430000000003</v>
      </c>
      <c r="DD8005" s="9">
        <v>0</v>
      </c>
    </row>
    <row r="8006" spans="1:108" x14ac:dyDescent="0.25">
      <c r="A8006" s="9" t="s">
        <v>42</v>
      </c>
      <c r="B8006" s="9" t="s">
        <v>15</v>
      </c>
      <c r="C8006" s="9" t="s">
        <v>3</v>
      </c>
      <c r="D8006" s="9" t="s">
        <v>37</v>
      </c>
      <c r="E8006" s="9" t="s">
        <v>36</v>
      </c>
      <c r="F8006" s="9">
        <v>2023</v>
      </c>
      <c r="H8006" s="9"/>
      <c r="BF8006" s="33">
        <v>73.624319999999997</v>
      </c>
      <c r="BG8006" s="33">
        <v>71.969440000000006</v>
      </c>
      <c r="BH8006" s="33">
        <v>70.611490000000003</v>
      </c>
      <c r="BI8006" s="33">
        <v>69.196669999999997</v>
      </c>
      <c r="BJ8006" s="33">
        <v>68.179749999999999</v>
      </c>
      <c r="BK8006" s="33">
        <v>67.203639999999993</v>
      </c>
      <c r="BL8006" s="33">
        <v>67.482470000000006</v>
      </c>
      <c r="BM8006" s="33">
        <v>71.526039999999995</v>
      </c>
      <c r="BN8006" s="33">
        <v>77.162649999999999</v>
      </c>
      <c r="BO8006" s="33">
        <v>81.830100000000002</v>
      </c>
      <c r="BP8006" s="33">
        <v>86.517110000000002</v>
      </c>
      <c r="BQ8006" s="33">
        <v>90.27467</v>
      </c>
      <c r="BR8006" s="33">
        <v>93.154820000000001</v>
      </c>
      <c r="BS8006" s="33">
        <v>95.713449999999995</v>
      </c>
      <c r="BT8006" s="33">
        <v>97.74588</v>
      </c>
      <c r="BU8006" s="33">
        <v>99.324799999999996</v>
      </c>
      <c r="BV8006" s="33">
        <v>100.0339</v>
      </c>
      <c r="BW8006" s="33">
        <v>100.0656</v>
      </c>
      <c r="BX8006" s="33">
        <v>98.625389999999996</v>
      </c>
      <c r="BY8006" s="33">
        <v>92.888339999999999</v>
      </c>
      <c r="BZ8006" s="33">
        <v>86.157160000000005</v>
      </c>
      <c r="CA8006" s="33">
        <v>81.444010000000006</v>
      </c>
      <c r="CB8006" s="33">
        <v>78.07244</v>
      </c>
      <c r="CC8006" s="33">
        <v>76.260869999999997</v>
      </c>
      <c r="DC8006" s="9">
        <v>66.841430000000003</v>
      </c>
      <c r="DD8006" s="9">
        <v>0</v>
      </c>
    </row>
    <row r="8007" spans="1:108" x14ac:dyDescent="0.25">
      <c r="A8007" s="9" t="s">
        <v>42</v>
      </c>
      <c r="B8007" s="9" t="s">
        <v>15</v>
      </c>
      <c r="C8007" s="9" t="s">
        <v>3</v>
      </c>
      <c r="D8007" s="9" t="s">
        <v>37</v>
      </c>
      <c r="E8007" s="9" t="s">
        <v>36</v>
      </c>
      <c r="F8007" s="9">
        <v>2024</v>
      </c>
      <c r="H8007" s="9"/>
      <c r="BF8007" s="33">
        <v>73.624319999999997</v>
      </c>
      <c r="BG8007" s="33">
        <v>71.969440000000006</v>
      </c>
      <c r="BH8007" s="33">
        <v>70.611490000000003</v>
      </c>
      <c r="BI8007" s="33">
        <v>69.196669999999997</v>
      </c>
      <c r="BJ8007" s="33">
        <v>68.179749999999999</v>
      </c>
      <c r="BK8007" s="33">
        <v>67.203639999999993</v>
      </c>
      <c r="BL8007" s="33">
        <v>67.482470000000006</v>
      </c>
      <c r="BM8007" s="33">
        <v>71.526039999999995</v>
      </c>
      <c r="BN8007" s="33">
        <v>77.162649999999999</v>
      </c>
      <c r="BO8007" s="33">
        <v>81.830100000000002</v>
      </c>
      <c r="BP8007" s="33">
        <v>86.517110000000002</v>
      </c>
      <c r="BQ8007" s="33">
        <v>90.27467</v>
      </c>
      <c r="BR8007" s="33">
        <v>93.154820000000001</v>
      </c>
      <c r="BS8007" s="33">
        <v>95.713449999999995</v>
      </c>
      <c r="BT8007" s="33">
        <v>97.74588</v>
      </c>
      <c r="BU8007" s="33">
        <v>99.324799999999996</v>
      </c>
      <c r="BV8007" s="33">
        <v>100.0339</v>
      </c>
      <c r="BW8007" s="33">
        <v>100.0656</v>
      </c>
      <c r="BX8007" s="33">
        <v>98.625389999999996</v>
      </c>
      <c r="BY8007" s="33">
        <v>92.888339999999999</v>
      </c>
      <c r="BZ8007" s="33">
        <v>86.157160000000005</v>
      </c>
      <c r="CA8007" s="33">
        <v>81.444010000000006</v>
      </c>
      <c r="CB8007" s="33">
        <v>78.07244</v>
      </c>
      <c r="CC8007" s="33">
        <v>76.260869999999997</v>
      </c>
      <c r="DC8007" s="9">
        <v>66.841430000000003</v>
      </c>
      <c r="DD8007" s="9">
        <v>0</v>
      </c>
    </row>
    <row r="8008" spans="1:108" x14ac:dyDescent="0.25">
      <c r="A8008" s="9" t="s">
        <v>42</v>
      </c>
      <c r="B8008" s="9" t="s">
        <v>15</v>
      </c>
      <c r="C8008" s="9" t="s">
        <v>3</v>
      </c>
      <c r="D8008" s="9" t="s">
        <v>37</v>
      </c>
      <c r="E8008" s="9" t="s">
        <v>36</v>
      </c>
      <c r="F8008" s="9">
        <v>2025</v>
      </c>
      <c r="H8008" s="9"/>
      <c r="BF8008" s="33">
        <v>73.624319999999997</v>
      </c>
      <c r="BG8008" s="33">
        <v>71.969440000000006</v>
      </c>
      <c r="BH8008" s="33">
        <v>70.611490000000003</v>
      </c>
      <c r="BI8008" s="33">
        <v>69.196669999999997</v>
      </c>
      <c r="BJ8008" s="33">
        <v>68.179749999999999</v>
      </c>
      <c r="BK8008" s="33">
        <v>67.203639999999993</v>
      </c>
      <c r="BL8008" s="33">
        <v>67.482470000000006</v>
      </c>
      <c r="BM8008" s="33">
        <v>71.526039999999995</v>
      </c>
      <c r="BN8008" s="33">
        <v>77.162649999999999</v>
      </c>
      <c r="BO8008" s="33">
        <v>81.830100000000002</v>
      </c>
      <c r="BP8008" s="33">
        <v>86.517110000000002</v>
      </c>
      <c r="BQ8008" s="33">
        <v>90.27467</v>
      </c>
      <c r="BR8008" s="33">
        <v>93.154820000000001</v>
      </c>
      <c r="BS8008" s="33">
        <v>95.713449999999995</v>
      </c>
      <c r="BT8008" s="33">
        <v>97.74588</v>
      </c>
      <c r="BU8008" s="33">
        <v>99.324799999999996</v>
      </c>
      <c r="BV8008" s="33">
        <v>100.0339</v>
      </c>
      <c r="BW8008" s="33">
        <v>100.0656</v>
      </c>
      <c r="BX8008" s="33">
        <v>98.625389999999996</v>
      </c>
      <c r="BY8008" s="33">
        <v>92.888339999999999</v>
      </c>
      <c r="BZ8008" s="33">
        <v>86.157160000000005</v>
      </c>
      <c r="CA8008" s="33">
        <v>81.444010000000006</v>
      </c>
      <c r="CB8008" s="33">
        <v>78.07244</v>
      </c>
      <c r="CC8008" s="33">
        <v>76.260869999999997</v>
      </c>
      <c r="CN8008" s="34"/>
      <c r="CO8008" s="34"/>
      <c r="CP8008" s="34"/>
      <c r="CQ8008" s="34"/>
      <c r="CR8008" s="34"/>
      <c r="CS8008" s="34"/>
      <c r="CT8008" s="34"/>
      <c r="CU8008" s="34"/>
      <c r="CV8008" s="34"/>
      <c r="CW8008" s="34"/>
      <c r="CX8008" s="34"/>
      <c r="CY8008" s="34"/>
      <c r="CZ8008" s="34"/>
      <c r="DA8008" s="34"/>
      <c r="DB8008" s="34"/>
      <c r="DC8008" s="9">
        <v>66.841430000000003</v>
      </c>
      <c r="DD8008" s="9">
        <v>0</v>
      </c>
    </row>
    <row r="8009" spans="1:108" x14ac:dyDescent="0.25">
      <c r="A8009" s="9" t="s">
        <v>42</v>
      </c>
      <c r="B8009" s="9" t="s">
        <v>15</v>
      </c>
      <c r="C8009" s="9" t="s">
        <v>3</v>
      </c>
      <c r="D8009" s="9" t="s">
        <v>37</v>
      </c>
      <c r="E8009" s="9" t="s">
        <v>36</v>
      </c>
      <c r="F8009" s="9">
        <v>2026</v>
      </c>
      <c r="H8009" s="9"/>
      <c r="BF8009" s="33">
        <v>73.624319999999997</v>
      </c>
      <c r="BG8009" s="33">
        <v>71.969440000000006</v>
      </c>
      <c r="BH8009" s="33">
        <v>70.611490000000003</v>
      </c>
      <c r="BI8009" s="33">
        <v>69.196669999999997</v>
      </c>
      <c r="BJ8009" s="33">
        <v>68.179749999999999</v>
      </c>
      <c r="BK8009" s="33">
        <v>67.203639999999993</v>
      </c>
      <c r="BL8009" s="33">
        <v>67.482470000000006</v>
      </c>
      <c r="BM8009" s="33">
        <v>71.526039999999995</v>
      </c>
      <c r="BN8009" s="33">
        <v>77.162649999999999</v>
      </c>
      <c r="BO8009" s="33">
        <v>81.830100000000002</v>
      </c>
      <c r="BP8009" s="33">
        <v>86.517110000000002</v>
      </c>
      <c r="BQ8009" s="33">
        <v>90.27467</v>
      </c>
      <c r="BR8009" s="33">
        <v>93.154820000000001</v>
      </c>
      <c r="BS8009" s="33">
        <v>95.713449999999995</v>
      </c>
      <c r="BT8009" s="33">
        <v>97.74588</v>
      </c>
      <c r="BU8009" s="33">
        <v>99.324799999999996</v>
      </c>
      <c r="BV8009" s="33">
        <v>100.0339</v>
      </c>
      <c r="BW8009" s="33">
        <v>100.0656</v>
      </c>
      <c r="BX8009" s="33">
        <v>98.625389999999996</v>
      </c>
      <c r="BY8009" s="33">
        <v>92.888339999999999</v>
      </c>
      <c r="BZ8009" s="33">
        <v>86.157160000000005</v>
      </c>
      <c r="CA8009" s="33">
        <v>81.444010000000006</v>
      </c>
      <c r="CB8009" s="33">
        <v>78.07244</v>
      </c>
      <c r="CC8009" s="33">
        <v>76.260869999999997</v>
      </c>
      <c r="DC8009" s="9">
        <v>66.841430000000003</v>
      </c>
      <c r="DD8009" s="9">
        <v>0</v>
      </c>
    </row>
    <row r="8010" spans="1:108" x14ac:dyDescent="0.25">
      <c r="A8010" s="9" t="s">
        <v>42</v>
      </c>
      <c r="B8010" s="9" t="s">
        <v>15</v>
      </c>
      <c r="C8010" s="9" t="s">
        <v>5</v>
      </c>
      <c r="D8010" s="9" t="s">
        <v>41</v>
      </c>
      <c r="E8010" s="9" t="s">
        <v>38</v>
      </c>
      <c r="F8010" s="9">
        <v>2016</v>
      </c>
      <c r="G8010" s="9">
        <v>5</v>
      </c>
      <c r="H8010" s="9"/>
      <c r="BF8010" s="33">
        <v>74.777060000000006</v>
      </c>
      <c r="BG8010" s="33">
        <v>72.583119999999994</v>
      </c>
      <c r="BH8010" s="33">
        <v>71.523520000000005</v>
      </c>
      <c r="BI8010" s="33">
        <v>70.607600000000005</v>
      </c>
      <c r="BJ8010" s="33">
        <v>69.941689999999994</v>
      </c>
      <c r="BK8010" s="33">
        <v>68.400769999999994</v>
      </c>
      <c r="BL8010" s="33">
        <v>68.272229999999993</v>
      </c>
      <c r="BM8010" s="33">
        <v>71.459090000000003</v>
      </c>
      <c r="BN8010" s="33">
        <v>75.811850000000007</v>
      </c>
      <c r="BO8010" s="33">
        <v>78.980029999999999</v>
      </c>
      <c r="BP8010" s="33">
        <v>83.030289999999994</v>
      </c>
      <c r="BQ8010" s="33">
        <v>86.117909999999995</v>
      </c>
      <c r="BR8010" s="33">
        <v>88.964879999999994</v>
      </c>
      <c r="BS8010" s="33">
        <v>91.783829999999995</v>
      </c>
      <c r="BT8010" s="33">
        <v>94.093429999999998</v>
      </c>
      <c r="BU8010" s="33">
        <v>95.690399999999997</v>
      </c>
      <c r="BV8010" s="33">
        <v>96.203289999999996</v>
      </c>
      <c r="BW8010" s="33">
        <v>95.693939999999998</v>
      </c>
      <c r="BX8010" s="33">
        <v>93.462630000000004</v>
      </c>
      <c r="BY8010" s="33">
        <v>89.725520000000003</v>
      </c>
      <c r="BZ8010" s="33">
        <v>83.553799999999995</v>
      </c>
      <c r="CA8010" s="33">
        <v>79.122749999999996</v>
      </c>
      <c r="CB8010" s="33">
        <v>77.247749999999996</v>
      </c>
      <c r="CC8010" s="33">
        <v>75.366950000000003</v>
      </c>
      <c r="DC8010" s="9">
        <v>64.359430000000003</v>
      </c>
      <c r="DD8010" s="9">
        <v>0</v>
      </c>
    </row>
    <row r="8011" spans="1:108" x14ac:dyDescent="0.25">
      <c r="A8011" s="9" t="s">
        <v>42</v>
      </c>
      <c r="B8011" s="9" t="s">
        <v>15</v>
      </c>
      <c r="C8011" s="9" t="s">
        <v>5</v>
      </c>
      <c r="D8011" s="9" t="s">
        <v>41</v>
      </c>
      <c r="E8011" s="9" t="s">
        <v>38</v>
      </c>
      <c r="F8011" s="9">
        <v>2016</v>
      </c>
      <c r="G8011" s="9">
        <v>6</v>
      </c>
      <c r="H8011" s="9"/>
      <c r="BF8011" s="33">
        <v>76.306569999999994</v>
      </c>
      <c r="BG8011" s="33">
        <v>75.028270000000006</v>
      </c>
      <c r="BH8011" s="33">
        <v>73.679220000000001</v>
      </c>
      <c r="BI8011" s="33">
        <v>71.745260000000002</v>
      </c>
      <c r="BJ8011" s="33">
        <v>70.754689999999997</v>
      </c>
      <c r="BK8011" s="33">
        <v>69.349050000000005</v>
      </c>
      <c r="BL8011" s="33">
        <v>69.691040000000001</v>
      </c>
      <c r="BM8011" s="33">
        <v>72.896259999999998</v>
      </c>
      <c r="BN8011" s="33">
        <v>77.634479999999996</v>
      </c>
      <c r="BO8011" s="33">
        <v>81.325519999999997</v>
      </c>
      <c r="BP8011" s="33">
        <v>85.200519999999997</v>
      </c>
      <c r="BQ8011" s="33">
        <v>89.268910000000005</v>
      </c>
      <c r="BR8011" s="33">
        <v>92.29956</v>
      </c>
      <c r="BS8011" s="33">
        <v>94.676910000000007</v>
      </c>
      <c r="BT8011" s="33">
        <v>97.497649999999993</v>
      </c>
      <c r="BU8011" s="33">
        <v>99.268870000000007</v>
      </c>
      <c r="BV8011" s="33">
        <v>99.240570000000005</v>
      </c>
      <c r="BW8011" s="33">
        <v>98.634429999999995</v>
      </c>
      <c r="BX8011" s="33">
        <v>96.537739999999999</v>
      </c>
      <c r="BY8011" s="33">
        <v>92.672169999999994</v>
      </c>
      <c r="BZ8011" s="33">
        <v>88.259429999999995</v>
      </c>
      <c r="CA8011" s="33">
        <v>84.155649999999994</v>
      </c>
      <c r="CB8011" s="33">
        <v>81.367919999999998</v>
      </c>
      <c r="CC8011" s="33">
        <v>78.551869999999994</v>
      </c>
      <c r="DC8011" s="9">
        <v>64.359430000000003</v>
      </c>
      <c r="DD8011" s="9">
        <v>0</v>
      </c>
    </row>
    <row r="8012" spans="1:108" x14ac:dyDescent="0.25">
      <c r="A8012" s="9" t="s">
        <v>42</v>
      </c>
      <c r="B8012" s="9" t="s">
        <v>15</v>
      </c>
      <c r="C8012" s="9" t="s">
        <v>5</v>
      </c>
      <c r="D8012" s="9" t="s">
        <v>41</v>
      </c>
      <c r="E8012" s="9" t="s">
        <v>38</v>
      </c>
      <c r="F8012" s="9">
        <v>2016</v>
      </c>
      <c r="G8012" s="9">
        <v>7</v>
      </c>
      <c r="H8012" s="9"/>
      <c r="BF8012" s="33">
        <v>83.160349999999994</v>
      </c>
      <c r="BG8012" s="33">
        <v>81.709869999999995</v>
      </c>
      <c r="BH8012" s="33">
        <v>80.035349999999994</v>
      </c>
      <c r="BI8012" s="33">
        <v>79.2547</v>
      </c>
      <c r="BJ8012" s="33">
        <v>78.599040000000002</v>
      </c>
      <c r="BK8012" s="33">
        <v>77.839609999999993</v>
      </c>
      <c r="BL8012" s="33">
        <v>76.625</v>
      </c>
      <c r="BM8012" s="33">
        <v>78.926910000000007</v>
      </c>
      <c r="BN8012" s="33">
        <v>82.29486</v>
      </c>
      <c r="BO8012" s="33">
        <v>85.610900000000001</v>
      </c>
      <c r="BP8012" s="33">
        <v>89.900999999999996</v>
      </c>
      <c r="BQ8012" s="33">
        <v>94.153350000000003</v>
      </c>
      <c r="BR8012" s="33">
        <v>97.443430000000006</v>
      </c>
      <c r="BS8012" s="33">
        <v>100.7052</v>
      </c>
      <c r="BT8012" s="33">
        <v>102.967</v>
      </c>
      <c r="BU8012" s="33">
        <v>104.14149999999999</v>
      </c>
      <c r="BV8012" s="33">
        <v>104.45050000000001</v>
      </c>
      <c r="BW8012" s="33">
        <v>104.1533</v>
      </c>
      <c r="BX8012" s="33">
        <v>103.0684</v>
      </c>
      <c r="BY8012" s="33">
        <v>100.0873</v>
      </c>
      <c r="BZ8012" s="33">
        <v>94.35848</v>
      </c>
      <c r="CA8012" s="33">
        <v>89.658000000000001</v>
      </c>
      <c r="CB8012" s="33">
        <v>86.042429999999996</v>
      </c>
      <c r="CC8012" s="33">
        <v>84.525909999999996</v>
      </c>
      <c r="DC8012" s="9">
        <v>64.359430000000003</v>
      </c>
      <c r="DD8012" s="9">
        <v>0</v>
      </c>
    </row>
    <row r="8013" spans="1:108" x14ac:dyDescent="0.25">
      <c r="A8013" s="9" t="s">
        <v>42</v>
      </c>
      <c r="B8013" s="9" t="s">
        <v>15</v>
      </c>
      <c r="C8013" s="9" t="s">
        <v>5</v>
      </c>
      <c r="D8013" s="9" t="s">
        <v>41</v>
      </c>
      <c r="E8013" s="9" t="s">
        <v>38</v>
      </c>
      <c r="F8013" s="9">
        <v>2016</v>
      </c>
      <c r="G8013" s="9">
        <v>8</v>
      </c>
      <c r="H8013" s="9"/>
      <c r="BF8013" s="33">
        <v>80.009429999999995</v>
      </c>
      <c r="BG8013" s="33">
        <v>79.143870000000007</v>
      </c>
      <c r="BH8013" s="33">
        <v>78.375</v>
      </c>
      <c r="BI8013" s="33">
        <v>77.952830000000006</v>
      </c>
      <c r="BJ8013" s="33">
        <v>76.60378</v>
      </c>
      <c r="BK8013" s="33">
        <v>75.950479999999999</v>
      </c>
      <c r="BL8013" s="33">
        <v>75.084909999999994</v>
      </c>
      <c r="BM8013" s="33">
        <v>76.4953</v>
      </c>
      <c r="BN8013" s="33">
        <v>79.212299999999999</v>
      </c>
      <c r="BO8013" s="33">
        <v>82.29486</v>
      </c>
      <c r="BP8013" s="33">
        <v>86.266559999999998</v>
      </c>
      <c r="BQ8013" s="33">
        <v>90.825519999999997</v>
      </c>
      <c r="BR8013" s="33">
        <v>94.075519999999997</v>
      </c>
      <c r="BS8013" s="33">
        <v>97.327870000000004</v>
      </c>
      <c r="BT8013" s="33">
        <v>99.714650000000006</v>
      </c>
      <c r="BU8013" s="33">
        <v>101.217</v>
      </c>
      <c r="BV8013" s="33">
        <v>101.95050000000001</v>
      </c>
      <c r="BW8013" s="33">
        <v>101.4316</v>
      </c>
      <c r="BX8013" s="33">
        <v>99.181610000000006</v>
      </c>
      <c r="BY8013" s="33">
        <v>94.959909999999994</v>
      </c>
      <c r="BZ8013" s="33">
        <v>89.035390000000007</v>
      </c>
      <c r="CA8013" s="33">
        <v>84.919820000000001</v>
      </c>
      <c r="CB8013" s="33">
        <v>82.438689999999994</v>
      </c>
      <c r="CC8013" s="33">
        <v>80.375</v>
      </c>
      <c r="DC8013" s="9">
        <v>64.359430000000003</v>
      </c>
      <c r="DD8013" s="9">
        <v>0</v>
      </c>
    </row>
    <row r="8014" spans="1:108" x14ac:dyDescent="0.25">
      <c r="A8014" s="9" t="s">
        <v>42</v>
      </c>
      <c r="B8014" s="9" t="s">
        <v>15</v>
      </c>
      <c r="C8014" s="9" t="s">
        <v>5</v>
      </c>
      <c r="D8014" s="9" t="s">
        <v>41</v>
      </c>
      <c r="E8014" s="9" t="s">
        <v>38</v>
      </c>
      <c r="F8014" s="9">
        <v>2016</v>
      </c>
      <c r="G8014" s="9">
        <v>9</v>
      </c>
      <c r="H8014" s="9"/>
      <c r="BF8014" s="33">
        <v>76.266480000000001</v>
      </c>
      <c r="BG8014" s="33">
        <v>74.429220000000001</v>
      </c>
      <c r="BH8014" s="33">
        <v>73.601389999999995</v>
      </c>
      <c r="BI8014" s="33">
        <v>71.64622</v>
      </c>
      <c r="BJ8014" s="33">
        <v>70.674520000000001</v>
      </c>
      <c r="BK8014" s="33">
        <v>70.087260000000001</v>
      </c>
      <c r="BL8014" s="33">
        <v>68.922169999999994</v>
      </c>
      <c r="BM8014" s="33">
        <v>69.334909999999994</v>
      </c>
      <c r="BN8014" s="33">
        <v>73.273600000000002</v>
      </c>
      <c r="BO8014" s="33">
        <v>78.558999999999997</v>
      </c>
      <c r="BP8014" s="33">
        <v>82.759479999999996</v>
      </c>
      <c r="BQ8014" s="33">
        <v>86.356170000000006</v>
      </c>
      <c r="BR8014" s="33">
        <v>89.79956</v>
      </c>
      <c r="BS8014" s="33">
        <v>92.589650000000006</v>
      </c>
      <c r="BT8014" s="33">
        <v>94.938689999999994</v>
      </c>
      <c r="BU8014" s="33">
        <v>96.325479999999999</v>
      </c>
      <c r="BV8014" s="33">
        <v>96.731129999999993</v>
      </c>
      <c r="BW8014" s="33">
        <v>95.202830000000006</v>
      </c>
      <c r="BX8014" s="33">
        <v>92.299520000000001</v>
      </c>
      <c r="BY8014" s="33">
        <v>86.905649999999994</v>
      </c>
      <c r="BZ8014" s="33">
        <v>81.393870000000007</v>
      </c>
      <c r="CA8014" s="33">
        <v>78.278300000000002</v>
      </c>
      <c r="CB8014" s="33">
        <v>76.856129999999993</v>
      </c>
      <c r="CC8014" s="33">
        <v>75.27122</v>
      </c>
      <c r="DC8014" s="9">
        <v>64.359430000000003</v>
      </c>
      <c r="DD8014" s="9">
        <v>0</v>
      </c>
    </row>
    <row r="8015" spans="1:108" x14ac:dyDescent="0.25">
      <c r="A8015" s="9" t="s">
        <v>42</v>
      </c>
      <c r="B8015" s="9" t="s">
        <v>15</v>
      </c>
      <c r="C8015" s="9" t="s">
        <v>5</v>
      </c>
      <c r="D8015" s="9" t="s">
        <v>41</v>
      </c>
      <c r="E8015" s="9" t="s">
        <v>38</v>
      </c>
      <c r="F8015" s="9">
        <v>2016</v>
      </c>
      <c r="G8015" s="9">
        <v>10</v>
      </c>
      <c r="H8015" s="9"/>
      <c r="BF8015" s="33">
        <v>71.674729999999997</v>
      </c>
      <c r="BG8015" s="33">
        <v>70.649190000000004</v>
      </c>
      <c r="BH8015" s="33">
        <v>69.815640000000002</v>
      </c>
      <c r="BI8015" s="33">
        <v>68.190629999999999</v>
      </c>
      <c r="BJ8015" s="33">
        <v>67.424059999999997</v>
      </c>
      <c r="BK8015" s="33">
        <v>66.815629999999999</v>
      </c>
      <c r="BL8015" s="33">
        <v>65.565629999999999</v>
      </c>
      <c r="BM8015" s="33">
        <v>65.865359999999995</v>
      </c>
      <c r="BN8015" s="33">
        <v>69.298379999999995</v>
      </c>
      <c r="BO8015" s="33">
        <v>73.972440000000006</v>
      </c>
      <c r="BP8015" s="33">
        <v>78.221760000000003</v>
      </c>
      <c r="BQ8015" s="33">
        <v>81.946899999999999</v>
      </c>
      <c r="BR8015" s="33">
        <v>85.989019999999996</v>
      </c>
      <c r="BS8015" s="33">
        <v>89.372979999999998</v>
      </c>
      <c r="BT8015" s="33">
        <v>91.832210000000003</v>
      </c>
      <c r="BU8015" s="33">
        <v>93.332880000000003</v>
      </c>
      <c r="BV8015" s="33">
        <v>93.041439999999994</v>
      </c>
      <c r="BW8015" s="33">
        <v>90.799729999999997</v>
      </c>
      <c r="BX8015" s="33">
        <v>87.416439999999994</v>
      </c>
      <c r="BY8015" s="33">
        <v>83.25</v>
      </c>
      <c r="BZ8015" s="33">
        <v>80.058689999999999</v>
      </c>
      <c r="CA8015" s="33">
        <v>77.359099999999998</v>
      </c>
      <c r="CB8015" s="33">
        <v>75.467519999999993</v>
      </c>
      <c r="CC8015" s="33">
        <v>73.967519999999993</v>
      </c>
      <c r="DC8015" s="9">
        <v>64.359430000000003</v>
      </c>
      <c r="DD8015" s="9">
        <v>0</v>
      </c>
    </row>
    <row r="8016" spans="1:108" x14ac:dyDescent="0.25">
      <c r="A8016" s="9" t="s">
        <v>42</v>
      </c>
      <c r="B8016" s="9" t="s">
        <v>15</v>
      </c>
      <c r="C8016" s="9" t="s">
        <v>5</v>
      </c>
      <c r="D8016" s="9" t="s">
        <v>41</v>
      </c>
      <c r="E8016" s="9" t="s">
        <v>38</v>
      </c>
      <c r="F8016" s="9">
        <v>2017</v>
      </c>
      <c r="G8016" s="9">
        <v>5</v>
      </c>
      <c r="H8016" s="9"/>
      <c r="BF8016" s="33">
        <v>74.777060000000006</v>
      </c>
      <c r="BG8016" s="33">
        <v>72.583119999999994</v>
      </c>
      <c r="BH8016" s="33">
        <v>71.523520000000005</v>
      </c>
      <c r="BI8016" s="33">
        <v>70.607600000000005</v>
      </c>
      <c r="BJ8016" s="33">
        <v>69.941689999999994</v>
      </c>
      <c r="BK8016" s="33">
        <v>68.400769999999994</v>
      </c>
      <c r="BL8016" s="33">
        <v>68.272229999999993</v>
      </c>
      <c r="BM8016" s="33">
        <v>71.459090000000003</v>
      </c>
      <c r="BN8016" s="33">
        <v>75.811850000000007</v>
      </c>
      <c r="BO8016" s="33">
        <v>78.980029999999999</v>
      </c>
      <c r="BP8016" s="33">
        <v>83.030289999999994</v>
      </c>
      <c r="BQ8016" s="33">
        <v>86.117909999999995</v>
      </c>
      <c r="BR8016" s="33">
        <v>88.964879999999994</v>
      </c>
      <c r="BS8016" s="33">
        <v>91.783829999999995</v>
      </c>
      <c r="BT8016" s="33">
        <v>94.093429999999998</v>
      </c>
      <c r="BU8016" s="33">
        <v>95.690399999999997</v>
      </c>
      <c r="BV8016" s="33">
        <v>96.203289999999996</v>
      </c>
      <c r="BW8016" s="33">
        <v>95.693939999999998</v>
      </c>
      <c r="BX8016" s="33">
        <v>93.462630000000004</v>
      </c>
      <c r="BY8016" s="33">
        <v>89.725520000000003</v>
      </c>
      <c r="BZ8016" s="33">
        <v>83.553799999999995</v>
      </c>
      <c r="CA8016" s="33">
        <v>79.122749999999996</v>
      </c>
      <c r="CB8016" s="33">
        <v>77.247749999999996</v>
      </c>
      <c r="CC8016" s="33">
        <v>75.366950000000003</v>
      </c>
      <c r="DC8016" s="9">
        <v>64.359430000000003</v>
      </c>
      <c r="DD8016" s="9">
        <v>0</v>
      </c>
    </row>
    <row r="8017" spans="1:108" x14ac:dyDescent="0.25">
      <c r="A8017" s="9" t="s">
        <v>42</v>
      </c>
      <c r="B8017" s="9" t="s">
        <v>15</v>
      </c>
      <c r="C8017" s="9" t="s">
        <v>5</v>
      </c>
      <c r="D8017" s="9" t="s">
        <v>41</v>
      </c>
      <c r="E8017" s="9" t="s">
        <v>38</v>
      </c>
      <c r="F8017" s="9">
        <v>2017</v>
      </c>
      <c r="G8017" s="9">
        <v>6</v>
      </c>
      <c r="H8017" s="9"/>
      <c r="BF8017" s="33">
        <v>76.306569999999994</v>
      </c>
      <c r="BG8017" s="33">
        <v>75.028270000000006</v>
      </c>
      <c r="BH8017" s="33">
        <v>73.679220000000001</v>
      </c>
      <c r="BI8017" s="33">
        <v>71.745260000000002</v>
      </c>
      <c r="BJ8017" s="33">
        <v>70.754689999999997</v>
      </c>
      <c r="BK8017" s="33">
        <v>69.349050000000005</v>
      </c>
      <c r="BL8017" s="33">
        <v>69.691040000000001</v>
      </c>
      <c r="BM8017" s="33">
        <v>72.896259999999998</v>
      </c>
      <c r="BN8017" s="33">
        <v>77.634479999999996</v>
      </c>
      <c r="BO8017" s="33">
        <v>81.325519999999997</v>
      </c>
      <c r="BP8017" s="33">
        <v>85.200519999999997</v>
      </c>
      <c r="BQ8017" s="33">
        <v>89.268910000000005</v>
      </c>
      <c r="BR8017" s="33">
        <v>92.29956</v>
      </c>
      <c r="BS8017" s="33">
        <v>94.676910000000007</v>
      </c>
      <c r="BT8017" s="33">
        <v>97.497649999999993</v>
      </c>
      <c r="BU8017" s="33">
        <v>99.268870000000007</v>
      </c>
      <c r="BV8017" s="33">
        <v>99.240570000000005</v>
      </c>
      <c r="BW8017" s="33">
        <v>98.634429999999995</v>
      </c>
      <c r="BX8017" s="33">
        <v>96.537739999999999</v>
      </c>
      <c r="BY8017" s="33">
        <v>92.672169999999994</v>
      </c>
      <c r="BZ8017" s="33">
        <v>88.259429999999995</v>
      </c>
      <c r="CA8017" s="33">
        <v>84.155649999999994</v>
      </c>
      <c r="CB8017" s="33">
        <v>81.367919999999998</v>
      </c>
      <c r="CC8017" s="33">
        <v>78.551869999999994</v>
      </c>
      <c r="DC8017" s="9">
        <v>64.359430000000003</v>
      </c>
      <c r="DD8017" s="9">
        <v>0</v>
      </c>
    </row>
    <row r="8018" spans="1:108" x14ac:dyDescent="0.25">
      <c r="A8018" s="9" t="s">
        <v>42</v>
      </c>
      <c r="B8018" s="9" t="s">
        <v>15</v>
      </c>
      <c r="C8018" s="9" t="s">
        <v>5</v>
      </c>
      <c r="D8018" s="9" t="s">
        <v>41</v>
      </c>
      <c r="E8018" s="9" t="s">
        <v>38</v>
      </c>
      <c r="F8018" s="9">
        <v>2017</v>
      </c>
      <c r="G8018" s="9">
        <v>7</v>
      </c>
      <c r="H8018" s="9"/>
      <c r="BF8018" s="33">
        <v>83.160349999999994</v>
      </c>
      <c r="BG8018" s="33">
        <v>81.709869999999995</v>
      </c>
      <c r="BH8018" s="33">
        <v>80.035349999999994</v>
      </c>
      <c r="BI8018" s="33">
        <v>79.2547</v>
      </c>
      <c r="BJ8018" s="33">
        <v>78.599040000000002</v>
      </c>
      <c r="BK8018" s="33">
        <v>77.839609999999993</v>
      </c>
      <c r="BL8018" s="33">
        <v>76.625</v>
      </c>
      <c r="BM8018" s="33">
        <v>78.926910000000007</v>
      </c>
      <c r="BN8018" s="33">
        <v>82.29486</v>
      </c>
      <c r="BO8018" s="33">
        <v>85.610900000000001</v>
      </c>
      <c r="BP8018" s="33">
        <v>89.900999999999996</v>
      </c>
      <c r="BQ8018" s="33">
        <v>94.153350000000003</v>
      </c>
      <c r="BR8018" s="33">
        <v>97.443430000000006</v>
      </c>
      <c r="BS8018" s="33">
        <v>100.7052</v>
      </c>
      <c r="BT8018" s="33">
        <v>102.967</v>
      </c>
      <c r="BU8018" s="33">
        <v>104.14149999999999</v>
      </c>
      <c r="BV8018" s="33">
        <v>104.45050000000001</v>
      </c>
      <c r="BW8018" s="33">
        <v>104.1533</v>
      </c>
      <c r="BX8018" s="33">
        <v>103.0684</v>
      </c>
      <c r="BY8018" s="33">
        <v>100.0873</v>
      </c>
      <c r="BZ8018" s="33">
        <v>94.35848</v>
      </c>
      <c r="CA8018" s="33">
        <v>89.658000000000001</v>
      </c>
      <c r="CB8018" s="33">
        <v>86.042429999999996</v>
      </c>
      <c r="CC8018" s="33">
        <v>84.525909999999996</v>
      </c>
      <c r="DC8018" s="9">
        <v>64.359430000000003</v>
      </c>
      <c r="DD8018" s="9">
        <v>0</v>
      </c>
    </row>
    <row r="8019" spans="1:108" x14ac:dyDescent="0.25">
      <c r="A8019" s="9" t="s">
        <v>42</v>
      </c>
      <c r="B8019" s="9" t="s">
        <v>15</v>
      </c>
      <c r="C8019" s="9" t="s">
        <v>5</v>
      </c>
      <c r="D8019" s="9" t="s">
        <v>41</v>
      </c>
      <c r="E8019" s="9" t="s">
        <v>38</v>
      </c>
      <c r="F8019" s="9">
        <v>2017</v>
      </c>
      <c r="G8019" s="9">
        <v>8</v>
      </c>
      <c r="H8019" s="9"/>
      <c r="BF8019" s="33">
        <v>80.009429999999995</v>
      </c>
      <c r="BG8019" s="33">
        <v>79.143870000000007</v>
      </c>
      <c r="BH8019" s="33">
        <v>78.375</v>
      </c>
      <c r="BI8019" s="33">
        <v>77.952830000000006</v>
      </c>
      <c r="BJ8019" s="33">
        <v>76.60378</v>
      </c>
      <c r="BK8019" s="33">
        <v>75.950479999999999</v>
      </c>
      <c r="BL8019" s="33">
        <v>75.084909999999994</v>
      </c>
      <c r="BM8019" s="33">
        <v>76.4953</v>
      </c>
      <c r="BN8019" s="33">
        <v>79.212299999999999</v>
      </c>
      <c r="BO8019" s="33">
        <v>82.29486</v>
      </c>
      <c r="BP8019" s="33">
        <v>86.266559999999998</v>
      </c>
      <c r="BQ8019" s="33">
        <v>90.825519999999997</v>
      </c>
      <c r="BR8019" s="33">
        <v>94.075519999999997</v>
      </c>
      <c r="BS8019" s="33">
        <v>97.327870000000004</v>
      </c>
      <c r="BT8019" s="33">
        <v>99.714650000000006</v>
      </c>
      <c r="BU8019" s="33">
        <v>101.217</v>
      </c>
      <c r="BV8019" s="33">
        <v>101.95050000000001</v>
      </c>
      <c r="BW8019" s="33">
        <v>101.4316</v>
      </c>
      <c r="BX8019" s="33">
        <v>99.181610000000006</v>
      </c>
      <c r="BY8019" s="33">
        <v>94.959909999999994</v>
      </c>
      <c r="BZ8019" s="33">
        <v>89.035390000000007</v>
      </c>
      <c r="CA8019" s="33">
        <v>84.919820000000001</v>
      </c>
      <c r="CB8019" s="33">
        <v>82.438689999999994</v>
      </c>
      <c r="CC8019" s="33">
        <v>80.375</v>
      </c>
      <c r="DC8019" s="9">
        <v>64.359430000000003</v>
      </c>
      <c r="DD8019" s="9">
        <v>0</v>
      </c>
    </row>
    <row r="8020" spans="1:108" x14ac:dyDescent="0.25">
      <c r="A8020" s="9" t="s">
        <v>42</v>
      </c>
      <c r="B8020" s="9" t="s">
        <v>15</v>
      </c>
      <c r="C8020" s="9" t="s">
        <v>5</v>
      </c>
      <c r="D8020" s="9" t="s">
        <v>41</v>
      </c>
      <c r="E8020" s="9" t="s">
        <v>38</v>
      </c>
      <c r="F8020" s="9">
        <v>2017</v>
      </c>
      <c r="G8020" s="9">
        <v>9</v>
      </c>
      <c r="H8020" s="9"/>
      <c r="BF8020" s="33">
        <v>76.266480000000001</v>
      </c>
      <c r="BG8020" s="33">
        <v>74.429220000000001</v>
      </c>
      <c r="BH8020" s="33">
        <v>73.601389999999995</v>
      </c>
      <c r="BI8020" s="33">
        <v>71.64622</v>
      </c>
      <c r="BJ8020" s="33">
        <v>70.674520000000001</v>
      </c>
      <c r="BK8020" s="33">
        <v>70.087260000000001</v>
      </c>
      <c r="BL8020" s="33">
        <v>68.922169999999994</v>
      </c>
      <c r="BM8020" s="33">
        <v>69.334909999999994</v>
      </c>
      <c r="BN8020" s="33">
        <v>73.273600000000002</v>
      </c>
      <c r="BO8020" s="33">
        <v>78.558999999999997</v>
      </c>
      <c r="BP8020" s="33">
        <v>82.759479999999996</v>
      </c>
      <c r="BQ8020" s="33">
        <v>86.356170000000006</v>
      </c>
      <c r="BR8020" s="33">
        <v>89.79956</v>
      </c>
      <c r="BS8020" s="33">
        <v>92.589650000000006</v>
      </c>
      <c r="BT8020" s="33">
        <v>94.938689999999994</v>
      </c>
      <c r="BU8020" s="33">
        <v>96.325479999999999</v>
      </c>
      <c r="BV8020" s="33">
        <v>96.731129999999993</v>
      </c>
      <c r="BW8020" s="33">
        <v>95.202830000000006</v>
      </c>
      <c r="BX8020" s="33">
        <v>92.299520000000001</v>
      </c>
      <c r="BY8020" s="33">
        <v>86.905649999999994</v>
      </c>
      <c r="BZ8020" s="33">
        <v>81.393870000000007</v>
      </c>
      <c r="CA8020" s="33">
        <v>78.278300000000002</v>
      </c>
      <c r="CB8020" s="33">
        <v>76.856129999999993</v>
      </c>
      <c r="CC8020" s="33">
        <v>75.27122</v>
      </c>
      <c r="DC8020" s="9">
        <v>64.359430000000003</v>
      </c>
      <c r="DD8020" s="9">
        <v>0</v>
      </c>
    </row>
    <row r="8021" spans="1:108" x14ac:dyDescent="0.25">
      <c r="A8021" s="9" t="s">
        <v>42</v>
      </c>
      <c r="B8021" s="9" t="s">
        <v>15</v>
      </c>
      <c r="C8021" s="9" t="s">
        <v>5</v>
      </c>
      <c r="D8021" s="9" t="s">
        <v>41</v>
      </c>
      <c r="E8021" s="9" t="s">
        <v>38</v>
      </c>
      <c r="F8021" s="9">
        <v>2017</v>
      </c>
      <c r="G8021" s="9">
        <v>10</v>
      </c>
      <c r="H8021" s="9"/>
      <c r="BF8021" s="33">
        <v>71.674729999999997</v>
      </c>
      <c r="BG8021" s="33">
        <v>70.649190000000004</v>
      </c>
      <c r="BH8021" s="33">
        <v>69.815640000000002</v>
      </c>
      <c r="BI8021" s="33">
        <v>68.190629999999999</v>
      </c>
      <c r="BJ8021" s="33">
        <v>67.424059999999997</v>
      </c>
      <c r="BK8021" s="33">
        <v>66.815629999999999</v>
      </c>
      <c r="BL8021" s="33">
        <v>65.565629999999999</v>
      </c>
      <c r="BM8021" s="33">
        <v>65.865359999999995</v>
      </c>
      <c r="BN8021" s="33">
        <v>69.298379999999995</v>
      </c>
      <c r="BO8021" s="33">
        <v>73.972440000000006</v>
      </c>
      <c r="BP8021" s="33">
        <v>78.221760000000003</v>
      </c>
      <c r="BQ8021" s="33">
        <v>81.946899999999999</v>
      </c>
      <c r="BR8021" s="33">
        <v>85.989019999999996</v>
      </c>
      <c r="BS8021" s="33">
        <v>89.372979999999998</v>
      </c>
      <c r="BT8021" s="33">
        <v>91.832210000000003</v>
      </c>
      <c r="BU8021" s="33">
        <v>93.332880000000003</v>
      </c>
      <c r="BV8021" s="33">
        <v>93.041439999999994</v>
      </c>
      <c r="BW8021" s="33">
        <v>90.799729999999997</v>
      </c>
      <c r="BX8021" s="33">
        <v>87.416439999999994</v>
      </c>
      <c r="BY8021" s="33">
        <v>83.25</v>
      </c>
      <c r="BZ8021" s="33">
        <v>80.058689999999999</v>
      </c>
      <c r="CA8021" s="33">
        <v>77.359099999999998</v>
      </c>
      <c r="CB8021" s="33">
        <v>75.467519999999993</v>
      </c>
      <c r="CC8021" s="33">
        <v>73.967519999999993</v>
      </c>
      <c r="DC8021" s="9">
        <v>64.359430000000003</v>
      </c>
      <c r="DD8021" s="9">
        <v>0</v>
      </c>
    </row>
    <row r="8022" spans="1:108" x14ac:dyDescent="0.25">
      <c r="A8022" s="9" t="s">
        <v>42</v>
      </c>
      <c r="B8022" s="9" t="s">
        <v>15</v>
      </c>
      <c r="C8022" s="9" t="s">
        <v>5</v>
      </c>
      <c r="D8022" s="9" t="s">
        <v>41</v>
      </c>
      <c r="E8022" s="9" t="s">
        <v>38</v>
      </c>
      <c r="F8022" s="9">
        <v>2018</v>
      </c>
      <c r="G8022" s="9">
        <v>5</v>
      </c>
      <c r="H8022" s="9"/>
      <c r="BF8022" s="33">
        <v>74.777060000000006</v>
      </c>
      <c r="BG8022" s="33">
        <v>72.583119999999994</v>
      </c>
      <c r="BH8022" s="33">
        <v>71.523520000000005</v>
      </c>
      <c r="BI8022" s="33">
        <v>70.607600000000005</v>
      </c>
      <c r="BJ8022" s="33">
        <v>69.941689999999994</v>
      </c>
      <c r="BK8022" s="33">
        <v>68.400769999999994</v>
      </c>
      <c r="BL8022" s="33">
        <v>68.272229999999993</v>
      </c>
      <c r="BM8022" s="33">
        <v>71.459090000000003</v>
      </c>
      <c r="BN8022" s="33">
        <v>75.811850000000007</v>
      </c>
      <c r="BO8022" s="33">
        <v>78.980029999999999</v>
      </c>
      <c r="BP8022" s="33">
        <v>83.030289999999994</v>
      </c>
      <c r="BQ8022" s="33">
        <v>86.117909999999995</v>
      </c>
      <c r="BR8022" s="33">
        <v>88.964879999999994</v>
      </c>
      <c r="BS8022" s="33">
        <v>91.783829999999995</v>
      </c>
      <c r="BT8022" s="33">
        <v>94.093429999999998</v>
      </c>
      <c r="BU8022" s="33">
        <v>95.690399999999997</v>
      </c>
      <c r="BV8022" s="33">
        <v>96.203289999999996</v>
      </c>
      <c r="BW8022" s="33">
        <v>95.693939999999998</v>
      </c>
      <c r="BX8022" s="33">
        <v>93.462630000000004</v>
      </c>
      <c r="BY8022" s="33">
        <v>89.725520000000003</v>
      </c>
      <c r="BZ8022" s="33">
        <v>83.553799999999995</v>
      </c>
      <c r="CA8022" s="33">
        <v>79.122749999999996</v>
      </c>
      <c r="CB8022" s="33">
        <v>77.247749999999996</v>
      </c>
      <c r="CC8022" s="33">
        <v>75.366950000000003</v>
      </c>
      <c r="DC8022" s="9">
        <v>64.359430000000003</v>
      </c>
      <c r="DD8022" s="9">
        <v>0</v>
      </c>
    </row>
    <row r="8023" spans="1:108" x14ac:dyDescent="0.25">
      <c r="A8023" s="9" t="s">
        <v>42</v>
      </c>
      <c r="B8023" s="9" t="s">
        <v>15</v>
      </c>
      <c r="C8023" s="9" t="s">
        <v>5</v>
      </c>
      <c r="D8023" s="9" t="s">
        <v>41</v>
      </c>
      <c r="E8023" s="9" t="s">
        <v>38</v>
      </c>
      <c r="F8023" s="9">
        <v>2018</v>
      </c>
      <c r="G8023" s="9">
        <v>6</v>
      </c>
      <c r="H8023" s="9"/>
      <c r="BF8023" s="33">
        <v>76.306569999999994</v>
      </c>
      <c r="BG8023" s="33">
        <v>75.028270000000006</v>
      </c>
      <c r="BH8023" s="33">
        <v>73.679220000000001</v>
      </c>
      <c r="BI8023" s="33">
        <v>71.745260000000002</v>
      </c>
      <c r="BJ8023" s="33">
        <v>70.754689999999997</v>
      </c>
      <c r="BK8023" s="33">
        <v>69.349050000000005</v>
      </c>
      <c r="BL8023" s="33">
        <v>69.691040000000001</v>
      </c>
      <c r="BM8023" s="33">
        <v>72.896259999999998</v>
      </c>
      <c r="BN8023" s="33">
        <v>77.634479999999996</v>
      </c>
      <c r="BO8023" s="33">
        <v>81.325519999999997</v>
      </c>
      <c r="BP8023" s="33">
        <v>85.200519999999997</v>
      </c>
      <c r="BQ8023" s="33">
        <v>89.268910000000005</v>
      </c>
      <c r="BR8023" s="33">
        <v>92.29956</v>
      </c>
      <c r="BS8023" s="33">
        <v>94.676910000000007</v>
      </c>
      <c r="BT8023" s="33">
        <v>97.497649999999993</v>
      </c>
      <c r="BU8023" s="33">
        <v>99.268870000000007</v>
      </c>
      <c r="BV8023" s="33">
        <v>99.240570000000005</v>
      </c>
      <c r="BW8023" s="33">
        <v>98.634429999999995</v>
      </c>
      <c r="BX8023" s="33">
        <v>96.537739999999999</v>
      </c>
      <c r="BY8023" s="33">
        <v>92.672169999999994</v>
      </c>
      <c r="BZ8023" s="33">
        <v>88.259429999999995</v>
      </c>
      <c r="CA8023" s="33">
        <v>84.155649999999994</v>
      </c>
      <c r="CB8023" s="33">
        <v>81.367919999999998</v>
      </c>
      <c r="CC8023" s="33">
        <v>78.551869999999994</v>
      </c>
      <c r="DC8023" s="9">
        <v>64.359430000000003</v>
      </c>
      <c r="DD8023" s="9">
        <v>0</v>
      </c>
    </row>
    <row r="8024" spans="1:108" x14ac:dyDescent="0.25">
      <c r="A8024" s="9" t="s">
        <v>42</v>
      </c>
      <c r="B8024" s="9" t="s">
        <v>15</v>
      </c>
      <c r="C8024" s="9" t="s">
        <v>5</v>
      </c>
      <c r="D8024" s="9" t="s">
        <v>41</v>
      </c>
      <c r="E8024" s="9" t="s">
        <v>38</v>
      </c>
      <c r="F8024" s="9">
        <v>2018</v>
      </c>
      <c r="G8024" s="9">
        <v>7</v>
      </c>
      <c r="H8024" s="9"/>
      <c r="BF8024" s="33">
        <v>83.160349999999994</v>
      </c>
      <c r="BG8024" s="33">
        <v>81.709869999999995</v>
      </c>
      <c r="BH8024" s="33">
        <v>80.035349999999994</v>
      </c>
      <c r="BI8024" s="33">
        <v>79.2547</v>
      </c>
      <c r="BJ8024" s="33">
        <v>78.599040000000002</v>
      </c>
      <c r="BK8024" s="33">
        <v>77.839609999999993</v>
      </c>
      <c r="BL8024" s="33">
        <v>76.625</v>
      </c>
      <c r="BM8024" s="33">
        <v>78.926910000000007</v>
      </c>
      <c r="BN8024" s="33">
        <v>82.29486</v>
      </c>
      <c r="BO8024" s="33">
        <v>85.610900000000001</v>
      </c>
      <c r="BP8024" s="33">
        <v>89.900999999999996</v>
      </c>
      <c r="BQ8024" s="33">
        <v>94.153350000000003</v>
      </c>
      <c r="BR8024" s="33">
        <v>97.443430000000006</v>
      </c>
      <c r="BS8024" s="33">
        <v>100.7052</v>
      </c>
      <c r="BT8024" s="33">
        <v>102.967</v>
      </c>
      <c r="BU8024" s="33">
        <v>104.14149999999999</v>
      </c>
      <c r="BV8024" s="33">
        <v>104.45050000000001</v>
      </c>
      <c r="BW8024" s="33">
        <v>104.1533</v>
      </c>
      <c r="BX8024" s="33">
        <v>103.0684</v>
      </c>
      <c r="BY8024" s="33">
        <v>100.0873</v>
      </c>
      <c r="BZ8024" s="33">
        <v>94.35848</v>
      </c>
      <c r="CA8024" s="33">
        <v>89.658000000000001</v>
      </c>
      <c r="CB8024" s="33">
        <v>86.042429999999996</v>
      </c>
      <c r="CC8024" s="33">
        <v>84.525909999999996</v>
      </c>
      <c r="DC8024" s="9">
        <v>64.359430000000003</v>
      </c>
      <c r="DD8024" s="9">
        <v>0</v>
      </c>
    </row>
    <row r="8025" spans="1:108" x14ac:dyDescent="0.25">
      <c r="A8025" s="9" t="s">
        <v>42</v>
      </c>
      <c r="B8025" s="9" t="s">
        <v>15</v>
      </c>
      <c r="C8025" s="9" t="s">
        <v>5</v>
      </c>
      <c r="D8025" s="9" t="s">
        <v>41</v>
      </c>
      <c r="E8025" s="9" t="s">
        <v>38</v>
      </c>
      <c r="F8025" s="9">
        <v>2018</v>
      </c>
      <c r="G8025" s="9">
        <v>8</v>
      </c>
      <c r="H8025" s="9"/>
      <c r="BF8025" s="33">
        <v>80.009429999999995</v>
      </c>
      <c r="BG8025" s="33">
        <v>79.143870000000007</v>
      </c>
      <c r="BH8025" s="33">
        <v>78.375</v>
      </c>
      <c r="BI8025" s="33">
        <v>77.952830000000006</v>
      </c>
      <c r="BJ8025" s="33">
        <v>76.60378</v>
      </c>
      <c r="BK8025" s="33">
        <v>75.950479999999999</v>
      </c>
      <c r="BL8025" s="33">
        <v>75.084909999999994</v>
      </c>
      <c r="BM8025" s="33">
        <v>76.4953</v>
      </c>
      <c r="BN8025" s="33">
        <v>79.212299999999999</v>
      </c>
      <c r="BO8025" s="33">
        <v>82.29486</v>
      </c>
      <c r="BP8025" s="33">
        <v>86.266559999999998</v>
      </c>
      <c r="BQ8025" s="33">
        <v>90.825519999999997</v>
      </c>
      <c r="BR8025" s="33">
        <v>94.075519999999997</v>
      </c>
      <c r="BS8025" s="33">
        <v>97.327870000000004</v>
      </c>
      <c r="BT8025" s="33">
        <v>99.714650000000006</v>
      </c>
      <c r="BU8025" s="33">
        <v>101.217</v>
      </c>
      <c r="BV8025" s="33">
        <v>101.95050000000001</v>
      </c>
      <c r="BW8025" s="33">
        <v>101.4316</v>
      </c>
      <c r="BX8025" s="33">
        <v>99.181610000000006</v>
      </c>
      <c r="BY8025" s="33">
        <v>94.959909999999994</v>
      </c>
      <c r="BZ8025" s="33">
        <v>89.035390000000007</v>
      </c>
      <c r="CA8025" s="33">
        <v>84.919820000000001</v>
      </c>
      <c r="CB8025" s="33">
        <v>82.438689999999994</v>
      </c>
      <c r="CC8025" s="33">
        <v>80.375</v>
      </c>
      <c r="DC8025" s="9">
        <v>64.359430000000003</v>
      </c>
      <c r="DD8025" s="9">
        <v>0</v>
      </c>
    </row>
    <row r="8026" spans="1:108" x14ac:dyDescent="0.25">
      <c r="A8026" s="9" t="s">
        <v>42</v>
      </c>
      <c r="B8026" s="9" t="s">
        <v>15</v>
      </c>
      <c r="C8026" s="9" t="s">
        <v>5</v>
      </c>
      <c r="D8026" s="9" t="s">
        <v>41</v>
      </c>
      <c r="E8026" s="9" t="s">
        <v>38</v>
      </c>
      <c r="F8026" s="9">
        <v>2018</v>
      </c>
      <c r="G8026" s="9">
        <v>9</v>
      </c>
      <c r="H8026" s="9"/>
      <c r="BF8026" s="33">
        <v>76.266480000000001</v>
      </c>
      <c r="BG8026" s="33">
        <v>74.429220000000001</v>
      </c>
      <c r="BH8026" s="33">
        <v>73.601389999999995</v>
      </c>
      <c r="BI8026" s="33">
        <v>71.64622</v>
      </c>
      <c r="BJ8026" s="33">
        <v>70.674520000000001</v>
      </c>
      <c r="BK8026" s="33">
        <v>70.087260000000001</v>
      </c>
      <c r="BL8026" s="33">
        <v>68.922169999999994</v>
      </c>
      <c r="BM8026" s="33">
        <v>69.334909999999994</v>
      </c>
      <c r="BN8026" s="33">
        <v>73.273600000000002</v>
      </c>
      <c r="BO8026" s="33">
        <v>78.558999999999997</v>
      </c>
      <c r="BP8026" s="33">
        <v>82.759479999999996</v>
      </c>
      <c r="BQ8026" s="33">
        <v>86.356170000000006</v>
      </c>
      <c r="BR8026" s="33">
        <v>89.79956</v>
      </c>
      <c r="BS8026" s="33">
        <v>92.589650000000006</v>
      </c>
      <c r="BT8026" s="33">
        <v>94.938689999999994</v>
      </c>
      <c r="BU8026" s="33">
        <v>96.325479999999999</v>
      </c>
      <c r="BV8026" s="33">
        <v>96.731129999999993</v>
      </c>
      <c r="BW8026" s="33">
        <v>95.202830000000006</v>
      </c>
      <c r="BX8026" s="33">
        <v>92.299520000000001</v>
      </c>
      <c r="BY8026" s="33">
        <v>86.905649999999994</v>
      </c>
      <c r="BZ8026" s="33">
        <v>81.393870000000007</v>
      </c>
      <c r="CA8026" s="33">
        <v>78.278300000000002</v>
      </c>
      <c r="CB8026" s="33">
        <v>76.856129999999993</v>
      </c>
      <c r="CC8026" s="33">
        <v>75.27122</v>
      </c>
      <c r="DC8026" s="9">
        <v>64.359430000000003</v>
      </c>
      <c r="DD8026" s="9">
        <v>0</v>
      </c>
    </row>
    <row r="8027" spans="1:108" x14ac:dyDescent="0.25">
      <c r="A8027" s="9" t="s">
        <v>42</v>
      </c>
      <c r="B8027" s="9" t="s">
        <v>15</v>
      </c>
      <c r="C8027" s="9" t="s">
        <v>5</v>
      </c>
      <c r="D8027" s="9" t="s">
        <v>41</v>
      </c>
      <c r="E8027" s="9" t="s">
        <v>38</v>
      </c>
      <c r="F8027" s="9">
        <v>2018</v>
      </c>
      <c r="G8027" s="9">
        <v>10</v>
      </c>
      <c r="H8027" s="9"/>
      <c r="BF8027" s="33">
        <v>71.674729999999997</v>
      </c>
      <c r="BG8027" s="33">
        <v>70.649190000000004</v>
      </c>
      <c r="BH8027" s="33">
        <v>69.815640000000002</v>
      </c>
      <c r="BI8027" s="33">
        <v>68.190629999999999</v>
      </c>
      <c r="BJ8027" s="33">
        <v>67.424059999999997</v>
      </c>
      <c r="BK8027" s="33">
        <v>66.815629999999999</v>
      </c>
      <c r="BL8027" s="33">
        <v>65.565629999999999</v>
      </c>
      <c r="BM8027" s="33">
        <v>65.865359999999995</v>
      </c>
      <c r="BN8027" s="33">
        <v>69.298379999999995</v>
      </c>
      <c r="BO8027" s="33">
        <v>73.972440000000006</v>
      </c>
      <c r="BP8027" s="33">
        <v>78.221760000000003</v>
      </c>
      <c r="BQ8027" s="33">
        <v>81.946899999999999</v>
      </c>
      <c r="BR8027" s="33">
        <v>85.989019999999996</v>
      </c>
      <c r="BS8027" s="33">
        <v>89.372979999999998</v>
      </c>
      <c r="BT8027" s="33">
        <v>91.832210000000003</v>
      </c>
      <c r="BU8027" s="33">
        <v>93.332880000000003</v>
      </c>
      <c r="BV8027" s="33">
        <v>93.041439999999994</v>
      </c>
      <c r="BW8027" s="33">
        <v>90.799729999999997</v>
      </c>
      <c r="BX8027" s="33">
        <v>87.416439999999994</v>
      </c>
      <c r="BY8027" s="33">
        <v>83.25</v>
      </c>
      <c r="BZ8027" s="33">
        <v>80.058689999999999</v>
      </c>
      <c r="CA8027" s="33">
        <v>77.359099999999998</v>
      </c>
      <c r="CB8027" s="33">
        <v>75.467519999999993</v>
      </c>
      <c r="CC8027" s="33">
        <v>73.967519999999993</v>
      </c>
      <c r="DC8027" s="9">
        <v>64.359430000000003</v>
      </c>
      <c r="DD8027" s="9">
        <v>0</v>
      </c>
    </row>
    <row r="8028" spans="1:108" x14ac:dyDescent="0.25">
      <c r="A8028" s="9" t="s">
        <v>42</v>
      </c>
      <c r="B8028" s="9" t="s">
        <v>15</v>
      </c>
      <c r="C8028" s="9" t="s">
        <v>5</v>
      </c>
      <c r="D8028" s="9" t="s">
        <v>41</v>
      </c>
      <c r="E8028" s="9" t="s">
        <v>38</v>
      </c>
      <c r="F8028" s="9">
        <v>2019</v>
      </c>
      <c r="G8028" s="9">
        <v>5</v>
      </c>
      <c r="H8028" s="9"/>
      <c r="BF8028" s="33">
        <v>74.777060000000006</v>
      </c>
      <c r="BG8028" s="33">
        <v>72.583119999999994</v>
      </c>
      <c r="BH8028" s="33">
        <v>71.523520000000005</v>
      </c>
      <c r="BI8028" s="33">
        <v>70.607600000000005</v>
      </c>
      <c r="BJ8028" s="33">
        <v>69.941689999999994</v>
      </c>
      <c r="BK8028" s="33">
        <v>68.400769999999994</v>
      </c>
      <c r="BL8028" s="33">
        <v>68.272229999999993</v>
      </c>
      <c r="BM8028" s="33">
        <v>71.459090000000003</v>
      </c>
      <c r="BN8028" s="33">
        <v>75.811850000000007</v>
      </c>
      <c r="BO8028" s="33">
        <v>78.980029999999999</v>
      </c>
      <c r="BP8028" s="33">
        <v>83.030289999999994</v>
      </c>
      <c r="BQ8028" s="33">
        <v>86.117909999999995</v>
      </c>
      <c r="BR8028" s="33">
        <v>88.964879999999994</v>
      </c>
      <c r="BS8028" s="33">
        <v>91.783829999999995</v>
      </c>
      <c r="BT8028" s="33">
        <v>94.093429999999998</v>
      </c>
      <c r="BU8028" s="33">
        <v>95.690399999999997</v>
      </c>
      <c r="BV8028" s="33">
        <v>96.203289999999996</v>
      </c>
      <c r="BW8028" s="33">
        <v>95.693939999999998</v>
      </c>
      <c r="BX8028" s="33">
        <v>93.462630000000004</v>
      </c>
      <c r="BY8028" s="33">
        <v>89.725520000000003</v>
      </c>
      <c r="BZ8028" s="33">
        <v>83.553799999999995</v>
      </c>
      <c r="CA8028" s="33">
        <v>79.122749999999996</v>
      </c>
      <c r="CB8028" s="33">
        <v>77.247749999999996</v>
      </c>
      <c r="CC8028" s="33">
        <v>75.366950000000003</v>
      </c>
      <c r="DC8028" s="9">
        <v>64.359430000000003</v>
      </c>
      <c r="DD8028" s="9">
        <v>0</v>
      </c>
    </row>
    <row r="8029" spans="1:108" x14ac:dyDescent="0.25">
      <c r="A8029" s="9" t="s">
        <v>42</v>
      </c>
      <c r="B8029" s="9" t="s">
        <v>15</v>
      </c>
      <c r="C8029" s="9" t="s">
        <v>5</v>
      </c>
      <c r="D8029" s="9" t="s">
        <v>41</v>
      </c>
      <c r="E8029" s="9" t="s">
        <v>38</v>
      </c>
      <c r="F8029" s="9">
        <v>2019</v>
      </c>
      <c r="G8029" s="9">
        <v>6</v>
      </c>
      <c r="H8029" s="9"/>
      <c r="BF8029" s="33">
        <v>76.306569999999994</v>
      </c>
      <c r="BG8029" s="33">
        <v>75.028270000000006</v>
      </c>
      <c r="BH8029" s="33">
        <v>73.679220000000001</v>
      </c>
      <c r="BI8029" s="33">
        <v>71.745260000000002</v>
      </c>
      <c r="BJ8029" s="33">
        <v>70.754689999999997</v>
      </c>
      <c r="BK8029" s="33">
        <v>69.349050000000005</v>
      </c>
      <c r="BL8029" s="33">
        <v>69.691040000000001</v>
      </c>
      <c r="BM8029" s="33">
        <v>72.896259999999998</v>
      </c>
      <c r="BN8029" s="33">
        <v>77.634479999999996</v>
      </c>
      <c r="BO8029" s="33">
        <v>81.325519999999997</v>
      </c>
      <c r="BP8029" s="33">
        <v>85.200519999999997</v>
      </c>
      <c r="BQ8029" s="33">
        <v>89.268910000000005</v>
      </c>
      <c r="BR8029" s="33">
        <v>92.29956</v>
      </c>
      <c r="BS8029" s="33">
        <v>94.676910000000007</v>
      </c>
      <c r="BT8029" s="33">
        <v>97.497649999999993</v>
      </c>
      <c r="BU8029" s="33">
        <v>99.268870000000007</v>
      </c>
      <c r="BV8029" s="33">
        <v>99.240570000000005</v>
      </c>
      <c r="BW8029" s="33">
        <v>98.634429999999995</v>
      </c>
      <c r="BX8029" s="33">
        <v>96.537739999999999</v>
      </c>
      <c r="BY8029" s="33">
        <v>92.672169999999994</v>
      </c>
      <c r="BZ8029" s="33">
        <v>88.259429999999995</v>
      </c>
      <c r="CA8029" s="33">
        <v>84.155649999999994</v>
      </c>
      <c r="CB8029" s="33">
        <v>81.367919999999998</v>
      </c>
      <c r="CC8029" s="33">
        <v>78.551869999999994</v>
      </c>
      <c r="DC8029" s="9">
        <v>64.359430000000003</v>
      </c>
      <c r="DD8029" s="9">
        <v>0</v>
      </c>
    </row>
    <row r="8030" spans="1:108" x14ac:dyDescent="0.25">
      <c r="A8030" s="9" t="s">
        <v>42</v>
      </c>
      <c r="B8030" s="9" t="s">
        <v>15</v>
      </c>
      <c r="C8030" s="9" t="s">
        <v>5</v>
      </c>
      <c r="D8030" s="9" t="s">
        <v>41</v>
      </c>
      <c r="E8030" s="9" t="s">
        <v>38</v>
      </c>
      <c r="F8030" s="9">
        <v>2019</v>
      </c>
      <c r="G8030" s="9">
        <v>7</v>
      </c>
      <c r="H8030" s="9"/>
      <c r="BF8030" s="33">
        <v>83.160349999999994</v>
      </c>
      <c r="BG8030" s="33">
        <v>81.709869999999995</v>
      </c>
      <c r="BH8030" s="33">
        <v>80.035349999999994</v>
      </c>
      <c r="BI8030" s="33">
        <v>79.2547</v>
      </c>
      <c r="BJ8030" s="33">
        <v>78.599040000000002</v>
      </c>
      <c r="BK8030" s="33">
        <v>77.839609999999993</v>
      </c>
      <c r="BL8030" s="33">
        <v>76.625</v>
      </c>
      <c r="BM8030" s="33">
        <v>78.926910000000007</v>
      </c>
      <c r="BN8030" s="33">
        <v>82.29486</v>
      </c>
      <c r="BO8030" s="33">
        <v>85.610900000000001</v>
      </c>
      <c r="BP8030" s="33">
        <v>89.900999999999996</v>
      </c>
      <c r="BQ8030" s="33">
        <v>94.153350000000003</v>
      </c>
      <c r="BR8030" s="33">
        <v>97.443430000000006</v>
      </c>
      <c r="BS8030" s="33">
        <v>100.7052</v>
      </c>
      <c r="BT8030" s="33">
        <v>102.967</v>
      </c>
      <c r="BU8030" s="33">
        <v>104.14149999999999</v>
      </c>
      <c r="BV8030" s="33">
        <v>104.45050000000001</v>
      </c>
      <c r="BW8030" s="33">
        <v>104.1533</v>
      </c>
      <c r="BX8030" s="33">
        <v>103.0684</v>
      </c>
      <c r="BY8030" s="33">
        <v>100.0873</v>
      </c>
      <c r="BZ8030" s="33">
        <v>94.35848</v>
      </c>
      <c r="CA8030" s="33">
        <v>89.658000000000001</v>
      </c>
      <c r="CB8030" s="33">
        <v>86.042429999999996</v>
      </c>
      <c r="CC8030" s="33">
        <v>84.525909999999996</v>
      </c>
      <c r="DC8030" s="9">
        <v>64.359430000000003</v>
      </c>
      <c r="DD8030" s="9">
        <v>0</v>
      </c>
    </row>
    <row r="8031" spans="1:108" x14ac:dyDescent="0.25">
      <c r="A8031" s="9" t="s">
        <v>42</v>
      </c>
      <c r="B8031" s="9" t="s">
        <v>15</v>
      </c>
      <c r="C8031" s="9" t="s">
        <v>5</v>
      </c>
      <c r="D8031" s="9" t="s">
        <v>41</v>
      </c>
      <c r="E8031" s="9" t="s">
        <v>38</v>
      </c>
      <c r="F8031" s="9">
        <v>2019</v>
      </c>
      <c r="G8031" s="9">
        <v>8</v>
      </c>
      <c r="H8031" s="9"/>
      <c r="BF8031" s="33">
        <v>80.009429999999995</v>
      </c>
      <c r="BG8031" s="33">
        <v>79.143870000000007</v>
      </c>
      <c r="BH8031" s="33">
        <v>78.375</v>
      </c>
      <c r="BI8031" s="33">
        <v>77.952830000000006</v>
      </c>
      <c r="BJ8031" s="33">
        <v>76.60378</v>
      </c>
      <c r="BK8031" s="33">
        <v>75.950479999999999</v>
      </c>
      <c r="BL8031" s="33">
        <v>75.084909999999994</v>
      </c>
      <c r="BM8031" s="33">
        <v>76.4953</v>
      </c>
      <c r="BN8031" s="33">
        <v>79.212299999999999</v>
      </c>
      <c r="BO8031" s="33">
        <v>82.29486</v>
      </c>
      <c r="BP8031" s="33">
        <v>86.266559999999998</v>
      </c>
      <c r="BQ8031" s="33">
        <v>90.825519999999997</v>
      </c>
      <c r="BR8031" s="33">
        <v>94.075519999999997</v>
      </c>
      <c r="BS8031" s="33">
        <v>97.327870000000004</v>
      </c>
      <c r="BT8031" s="33">
        <v>99.714650000000006</v>
      </c>
      <c r="BU8031" s="33">
        <v>101.217</v>
      </c>
      <c r="BV8031" s="33">
        <v>101.95050000000001</v>
      </c>
      <c r="BW8031" s="33">
        <v>101.4316</v>
      </c>
      <c r="BX8031" s="33">
        <v>99.181610000000006</v>
      </c>
      <c r="BY8031" s="33">
        <v>94.959909999999994</v>
      </c>
      <c r="BZ8031" s="33">
        <v>89.035390000000007</v>
      </c>
      <c r="CA8031" s="33">
        <v>84.919820000000001</v>
      </c>
      <c r="CB8031" s="33">
        <v>82.438689999999994</v>
      </c>
      <c r="CC8031" s="33">
        <v>80.375</v>
      </c>
      <c r="DC8031" s="9">
        <v>64.359430000000003</v>
      </c>
      <c r="DD8031" s="9">
        <v>0</v>
      </c>
    </row>
    <row r="8032" spans="1:108" x14ac:dyDescent="0.25">
      <c r="A8032" s="9" t="s">
        <v>42</v>
      </c>
      <c r="B8032" s="9" t="s">
        <v>15</v>
      </c>
      <c r="C8032" s="9" t="s">
        <v>5</v>
      </c>
      <c r="D8032" s="9" t="s">
        <v>41</v>
      </c>
      <c r="E8032" s="9" t="s">
        <v>38</v>
      </c>
      <c r="F8032" s="9">
        <v>2019</v>
      </c>
      <c r="G8032" s="9">
        <v>9</v>
      </c>
      <c r="H8032" s="9"/>
      <c r="BF8032" s="33">
        <v>76.266480000000001</v>
      </c>
      <c r="BG8032" s="33">
        <v>74.429220000000001</v>
      </c>
      <c r="BH8032" s="33">
        <v>73.601389999999995</v>
      </c>
      <c r="BI8032" s="33">
        <v>71.64622</v>
      </c>
      <c r="BJ8032" s="33">
        <v>70.674520000000001</v>
      </c>
      <c r="BK8032" s="33">
        <v>70.087260000000001</v>
      </c>
      <c r="BL8032" s="33">
        <v>68.922169999999994</v>
      </c>
      <c r="BM8032" s="33">
        <v>69.334909999999994</v>
      </c>
      <c r="BN8032" s="33">
        <v>73.273600000000002</v>
      </c>
      <c r="BO8032" s="33">
        <v>78.558999999999997</v>
      </c>
      <c r="BP8032" s="33">
        <v>82.759479999999996</v>
      </c>
      <c r="BQ8032" s="33">
        <v>86.356170000000006</v>
      </c>
      <c r="BR8032" s="33">
        <v>89.79956</v>
      </c>
      <c r="BS8032" s="33">
        <v>92.589650000000006</v>
      </c>
      <c r="BT8032" s="33">
        <v>94.938689999999994</v>
      </c>
      <c r="BU8032" s="33">
        <v>96.325479999999999</v>
      </c>
      <c r="BV8032" s="33">
        <v>96.731129999999993</v>
      </c>
      <c r="BW8032" s="33">
        <v>95.202830000000006</v>
      </c>
      <c r="BX8032" s="33">
        <v>92.299520000000001</v>
      </c>
      <c r="BY8032" s="33">
        <v>86.905649999999994</v>
      </c>
      <c r="BZ8032" s="33">
        <v>81.393870000000007</v>
      </c>
      <c r="CA8032" s="33">
        <v>78.278300000000002</v>
      </c>
      <c r="CB8032" s="33">
        <v>76.856129999999993</v>
      </c>
      <c r="CC8032" s="33">
        <v>75.27122</v>
      </c>
      <c r="DC8032" s="9">
        <v>64.359430000000003</v>
      </c>
      <c r="DD8032" s="9">
        <v>0</v>
      </c>
    </row>
    <row r="8033" spans="1:108" x14ac:dyDescent="0.25">
      <c r="A8033" s="9" t="s">
        <v>42</v>
      </c>
      <c r="B8033" s="9" t="s">
        <v>15</v>
      </c>
      <c r="C8033" s="9" t="s">
        <v>5</v>
      </c>
      <c r="D8033" s="9" t="s">
        <v>41</v>
      </c>
      <c r="E8033" s="9" t="s">
        <v>38</v>
      </c>
      <c r="F8033" s="9">
        <v>2019</v>
      </c>
      <c r="G8033" s="9">
        <v>10</v>
      </c>
      <c r="H8033" s="9"/>
      <c r="BF8033" s="33">
        <v>71.674729999999997</v>
      </c>
      <c r="BG8033" s="33">
        <v>70.649190000000004</v>
      </c>
      <c r="BH8033" s="33">
        <v>69.815640000000002</v>
      </c>
      <c r="BI8033" s="33">
        <v>68.190629999999999</v>
      </c>
      <c r="BJ8033" s="33">
        <v>67.424059999999997</v>
      </c>
      <c r="BK8033" s="33">
        <v>66.815629999999999</v>
      </c>
      <c r="BL8033" s="33">
        <v>65.565629999999999</v>
      </c>
      <c r="BM8033" s="33">
        <v>65.865359999999995</v>
      </c>
      <c r="BN8033" s="33">
        <v>69.298379999999995</v>
      </c>
      <c r="BO8033" s="33">
        <v>73.972440000000006</v>
      </c>
      <c r="BP8033" s="33">
        <v>78.221760000000003</v>
      </c>
      <c r="BQ8033" s="33">
        <v>81.946899999999999</v>
      </c>
      <c r="BR8033" s="33">
        <v>85.989019999999996</v>
      </c>
      <c r="BS8033" s="33">
        <v>89.372979999999998</v>
      </c>
      <c r="BT8033" s="33">
        <v>91.832210000000003</v>
      </c>
      <c r="BU8033" s="33">
        <v>93.332880000000003</v>
      </c>
      <c r="BV8033" s="33">
        <v>93.041439999999994</v>
      </c>
      <c r="BW8033" s="33">
        <v>90.799729999999997</v>
      </c>
      <c r="BX8033" s="33">
        <v>87.416439999999994</v>
      </c>
      <c r="BY8033" s="33">
        <v>83.25</v>
      </c>
      <c r="BZ8033" s="33">
        <v>80.058689999999999</v>
      </c>
      <c r="CA8033" s="33">
        <v>77.359099999999998</v>
      </c>
      <c r="CB8033" s="33">
        <v>75.467519999999993</v>
      </c>
      <c r="CC8033" s="33">
        <v>73.967519999999993</v>
      </c>
      <c r="DC8033" s="9">
        <v>64.359430000000003</v>
      </c>
      <c r="DD8033" s="9">
        <v>0</v>
      </c>
    </row>
    <row r="8034" spans="1:108" x14ac:dyDescent="0.25">
      <c r="A8034" s="9" t="s">
        <v>42</v>
      </c>
      <c r="B8034" s="9" t="s">
        <v>15</v>
      </c>
      <c r="C8034" s="9" t="s">
        <v>5</v>
      </c>
      <c r="D8034" s="9" t="s">
        <v>41</v>
      </c>
      <c r="E8034" s="9" t="s">
        <v>38</v>
      </c>
      <c r="F8034" s="9">
        <v>2020</v>
      </c>
      <c r="G8034" s="9">
        <v>5</v>
      </c>
      <c r="H8034" s="9"/>
      <c r="BF8034" s="33">
        <v>74.777060000000006</v>
      </c>
      <c r="BG8034" s="33">
        <v>72.583119999999994</v>
      </c>
      <c r="BH8034" s="33">
        <v>71.523520000000005</v>
      </c>
      <c r="BI8034" s="33">
        <v>70.607600000000005</v>
      </c>
      <c r="BJ8034" s="33">
        <v>69.941689999999994</v>
      </c>
      <c r="BK8034" s="33">
        <v>68.400769999999994</v>
      </c>
      <c r="BL8034" s="33">
        <v>68.272229999999993</v>
      </c>
      <c r="BM8034" s="33">
        <v>71.459090000000003</v>
      </c>
      <c r="BN8034" s="33">
        <v>75.811850000000007</v>
      </c>
      <c r="BO8034" s="33">
        <v>78.980029999999999</v>
      </c>
      <c r="BP8034" s="33">
        <v>83.030289999999994</v>
      </c>
      <c r="BQ8034" s="33">
        <v>86.117909999999995</v>
      </c>
      <c r="BR8034" s="33">
        <v>88.964879999999994</v>
      </c>
      <c r="BS8034" s="33">
        <v>91.783829999999995</v>
      </c>
      <c r="BT8034" s="33">
        <v>94.093429999999998</v>
      </c>
      <c r="BU8034" s="33">
        <v>95.690399999999997</v>
      </c>
      <c r="BV8034" s="33">
        <v>96.203289999999996</v>
      </c>
      <c r="BW8034" s="33">
        <v>95.693939999999998</v>
      </c>
      <c r="BX8034" s="33">
        <v>93.462630000000004</v>
      </c>
      <c r="BY8034" s="33">
        <v>89.725520000000003</v>
      </c>
      <c r="BZ8034" s="33">
        <v>83.553799999999995</v>
      </c>
      <c r="CA8034" s="33">
        <v>79.122749999999996</v>
      </c>
      <c r="CB8034" s="33">
        <v>77.247749999999996</v>
      </c>
      <c r="CC8034" s="33">
        <v>75.366950000000003</v>
      </c>
      <c r="DC8034" s="9">
        <v>64.359430000000003</v>
      </c>
      <c r="DD8034" s="9">
        <v>0</v>
      </c>
    </row>
    <row r="8035" spans="1:108" x14ac:dyDescent="0.25">
      <c r="A8035" s="9" t="s">
        <v>42</v>
      </c>
      <c r="B8035" s="9" t="s">
        <v>15</v>
      </c>
      <c r="C8035" s="9" t="s">
        <v>5</v>
      </c>
      <c r="D8035" s="9" t="s">
        <v>41</v>
      </c>
      <c r="E8035" s="9" t="s">
        <v>38</v>
      </c>
      <c r="F8035" s="9">
        <v>2020</v>
      </c>
      <c r="G8035" s="9">
        <v>6</v>
      </c>
      <c r="H8035" s="9"/>
      <c r="BF8035" s="33">
        <v>76.306569999999994</v>
      </c>
      <c r="BG8035" s="33">
        <v>75.028270000000006</v>
      </c>
      <c r="BH8035" s="33">
        <v>73.679220000000001</v>
      </c>
      <c r="BI8035" s="33">
        <v>71.745260000000002</v>
      </c>
      <c r="BJ8035" s="33">
        <v>70.754689999999997</v>
      </c>
      <c r="BK8035" s="33">
        <v>69.349050000000005</v>
      </c>
      <c r="BL8035" s="33">
        <v>69.691040000000001</v>
      </c>
      <c r="BM8035" s="33">
        <v>72.896259999999998</v>
      </c>
      <c r="BN8035" s="33">
        <v>77.634479999999996</v>
      </c>
      <c r="BO8035" s="33">
        <v>81.325519999999997</v>
      </c>
      <c r="BP8035" s="33">
        <v>85.200519999999997</v>
      </c>
      <c r="BQ8035" s="33">
        <v>89.268910000000005</v>
      </c>
      <c r="BR8035" s="33">
        <v>92.29956</v>
      </c>
      <c r="BS8035" s="33">
        <v>94.676910000000007</v>
      </c>
      <c r="BT8035" s="33">
        <v>97.497649999999993</v>
      </c>
      <c r="BU8035" s="33">
        <v>99.268870000000007</v>
      </c>
      <c r="BV8035" s="33">
        <v>99.240570000000005</v>
      </c>
      <c r="BW8035" s="33">
        <v>98.634429999999995</v>
      </c>
      <c r="BX8035" s="33">
        <v>96.537739999999999</v>
      </c>
      <c r="BY8035" s="33">
        <v>92.672169999999994</v>
      </c>
      <c r="BZ8035" s="33">
        <v>88.259429999999995</v>
      </c>
      <c r="CA8035" s="33">
        <v>84.155649999999994</v>
      </c>
      <c r="CB8035" s="33">
        <v>81.367919999999998</v>
      </c>
      <c r="CC8035" s="33">
        <v>78.551869999999994</v>
      </c>
      <c r="DC8035" s="9">
        <v>64.359430000000003</v>
      </c>
      <c r="DD8035" s="9">
        <v>0</v>
      </c>
    </row>
    <row r="8036" spans="1:108" x14ac:dyDescent="0.25">
      <c r="A8036" s="9" t="s">
        <v>42</v>
      </c>
      <c r="B8036" s="9" t="s">
        <v>15</v>
      </c>
      <c r="C8036" s="9" t="s">
        <v>5</v>
      </c>
      <c r="D8036" s="9" t="s">
        <v>41</v>
      </c>
      <c r="E8036" s="9" t="s">
        <v>38</v>
      </c>
      <c r="F8036" s="9">
        <v>2020</v>
      </c>
      <c r="G8036" s="9">
        <v>7</v>
      </c>
      <c r="H8036" s="9"/>
      <c r="BF8036" s="33">
        <v>83.160349999999994</v>
      </c>
      <c r="BG8036" s="33">
        <v>81.709869999999995</v>
      </c>
      <c r="BH8036" s="33">
        <v>80.035349999999994</v>
      </c>
      <c r="BI8036" s="33">
        <v>79.2547</v>
      </c>
      <c r="BJ8036" s="33">
        <v>78.599040000000002</v>
      </c>
      <c r="BK8036" s="33">
        <v>77.839609999999993</v>
      </c>
      <c r="BL8036" s="33">
        <v>76.625</v>
      </c>
      <c r="BM8036" s="33">
        <v>78.926910000000007</v>
      </c>
      <c r="BN8036" s="33">
        <v>82.29486</v>
      </c>
      <c r="BO8036" s="33">
        <v>85.610900000000001</v>
      </c>
      <c r="BP8036" s="33">
        <v>89.900999999999996</v>
      </c>
      <c r="BQ8036" s="33">
        <v>94.153350000000003</v>
      </c>
      <c r="BR8036" s="33">
        <v>97.443430000000006</v>
      </c>
      <c r="BS8036" s="33">
        <v>100.7052</v>
      </c>
      <c r="BT8036" s="33">
        <v>102.967</v>
      </c>
      <c r="BU8036" s="33">
        <v>104.14149999999999</v>
      </c>
      <c r="BV8036" s="33">
        <v>104.45050000000001</v>
      </c>
      <c r="BW8036" s="33">
        <v>104.1533</v>
      </c>
      <c r="BX8036" s="33">
        <v>103.0684</v>
      </c>
      <c r="BY8036" s="33">
        <v>100.0873</v>
      </c>
      <c r="BZ8036" s="33">
        <v>94.35848</v>
      </c>
      <c r="CA8036" s="33">
        <v>89.658000000000001</v>
      </c>
      <c r="CB8036" s="33">
        <v>86.042429999999996</v>
      </c>
      <c r="CC8036" s="33">
        <v>84.525909999999996</v>
      </c>
      <c r="DC8036" s="9">
        <v>64.359430000000003</v>
      </c>
      <c r="DD8036" s="9">
        <v>0</v>
      </c>
    </row>
    <row r="8037" spans="1:108" x14ac:dyDescent="0.25">
      <c r="A8037" s="9" t="s">
        <v>42</v>
      </c>
      <c r="B8037" s="9" t="s">
        <v>15</v>
      </c>
      <c r="C8037" s="9" t="s">
        <v>5</v>
      </c>
      <c r="D8037" s="9" t="s">
        <v>41</v>
      </c>
      <c r="E8037" s="9" t="s">
        <v>38</v>
      </c>
      <c r="F8037" s="9">
        <v>2020</v>
      </c>
      <c r="G8037" s="9">
        <v>8</v>
      </c>
      <c r="H8037" s="9"/>
      <c r="BF8037" s="33">
        <v>80.009429999999995</v>
      </c>
      <c r="BG8037" s="33">
        <v>79.143870000000007</v>
      </c>
      <c r="BH8037" s="33">
        <v>78.375</v>
      </c>
      <c r="BI8037" s="33">
        <v>77.952830000000006</v>
      </c>
      <c r="BJ8037" s="33">
        <v>76.60378</v>
      </c>
      <c r="BK8037" s="33">
        <v>75.950479999999999</v>
      </c>
      <c r="BL8037" s="33">
        <v>75.084909999999994</v>
      </c>
      <c r="BM8037" s="33">
        <v>76.4953</v>
      </c>
      <c r="BN8037" s="33">
        <v>79.212299999999999</v>
      </c>
      <c r="BO8037" s="33">
        <v>82.29486</v>
      </c>
      <c r="BP8037" s="33">
        <v>86.266559999999998</v>
      </c>
      <c r="BQ8037" s="33">
        <v>90.825519999999997</v>
      </c>
      <c r="BR8037" s="33">
        <v>94.075519999999997</v>
      </c>
      <c r="BS8037" s="33">
        <v>97.327870000000004</v>
      </c>
      <c r="BT8037" s="33">
        <v>99.714650000000006</v>
      </c>
      <c r="BU8037" s="33">
        <v>101.217</v>
      </c>
      <c r="BV8037" s="33">
        <v>101.95050000000001</v>
      </c>
      <c r="BW8037" s="33">
        <v>101.4316</v>
      </c>
      <c r="BX8037" s="33">
        <v>99.181610000000006</v>
      </c>
      <c r="BY8037" s="33">
        <v>94.959909999999994</v>
      </c>
      <c r="BZ8037" s="33">
        <v>89.035390000000007</v>
      </c>
      <c r="CA8037" s="33">
        <v>84.919820000000001</v>
      </c>
      <c r="CB8037" s="33">
        <v>82.438689999999994</v>
      </c>
      <c r="CC8037" s="33">
        <v>80.375</v>
      </c>
      <c r="DC8037" s="9">
        <v>64.359430000000003</v>
      </c>
      <c r="DD8037" s="9">
        <v>0</v>
      </c>
    </row>
    <row r="8038" spans="1:108" x14ac:dyDescent="0.25">
      <c r="A8038" s="9" t="s">
        <v>42</v>
      </c>
      <c r="B8038" s="9" t="s">
        <v>15</v>
      </c>
      <c r="C8038" s="9" t="s">
        <v>5</v>
      </c>
      <c r="D8038" s="9" t="s">
        <v>41</v>
      </c>
      <c r="E8038" s="9" t="s">
        <v>38</v>
      </c>
      <c r="F8038" s="9">
        <v>2020</v>
      </c>
      <c r="G8038" s="9">
        <v>9</v>
      </c>
      <c r="H8038" s="9"/>
      <c r="BF8038" s="33">
        <v>76.266480000000001</v>
      </c>
      <c r="BG8038" s="33">
        <v>74.429220000000001</v>
      </c>
      <c r="BH8038" s="33">
        <v>73.601389999999995</v>
      </c>
      <c r="BI8038" s="33">
        <v>71.64622</v>
      </c>
      <c r="BJ8038" s="33">
        <v>70.674520000000001</v>
      </c>
      <c r="BK8038" s="33">
        <v>70.087260000000001</v>
      </c>
      <c r="BL8038" s="33">
        <v>68.922169999999994</v>
      </c>
      <c r="BM8038" s="33">
        <v>69.334909999999994</v>
      </c>
      <c r="BN8038" s="33">
        <v>73.273600000000002</v>
      </c>
      <c r="BO8038" s="33">
        <v>78.558999999999997</v>
      </c>
      <c r="BP8038" s="33">
        <v>82.759479999999996</v>
      </c>
      <c r="BQ8038" s="33">
        <v>86.356170000000006</v>
      </c>
      <c r="BR8038" s="33">
        <v>89.79956</v>
      </c>
      <c r="BS8038" s="33">
        <v>92.589650000000006</v>
      </c>
      <c r="BT8038" s="33">
        <v>94.938689999999994</v>
      </c>
      <c r="BU8038" s="33">
        <v>96.325479999999999</v>
      </c>
      <c r="BV8038" s="33">
        <v>96.731129999999993</v>
      </c>
      <c r="BW8038" s="33">
        <v>95.202830000000006</v>
      </c>
      <c r="BX8038" s="33">
        <v>92.299520000000001</v>
      </c>
      <c r="BY8038" s="33">
        <v>86.905649999999994</v>
      </c>
      <c r="BZ8038" s="33">
        <v>81.393870000000007</v>
      </c>
      <c r="CA8038" s="33">
        <v>78.278300000000002</v>
      </c>
      <c r="CB8038" s="33">
        <v>76.856129999999993</v>
      </c>
      <c r="CC8038" s="33">
        <v>75.27122</v>
      </c>
      <c r="DC8038" s="9">
        <v>64.359430000000003</v>
      </c>
      <c r="DD8038" s="9">
        <v>0</v>
      </c>
    </row>
    <row r="8039" spans="1:108" x14ac:dyDescent="0.25">
      <c r="A8039" s="9" t="s">
        <v>42</v>
      </c>
      <c r="B8039" s="9" t="s">
        <v>15</v>
      </c>
      <c r="C8039" s="9" t="s">
        <v>5</v>
      </c>
      <c r="D8039" s="9" t="s">
        <v>41</v>
      </c>
      <c r="E8039" s="9" t="s">
        <v>38</v>
      </c>
      <c r="F8039" s="9">
        <v>2020</v>
      </c>
      <c r="G8039" s="9">
        <v>10</v>
      </c>
      <c r="H8039" s="9"/>
      <c r="BF8039" s="33">
        <v>71.674729999999997</v>
      </c>
      <c r="BG8039" s="33">
        <v>70.649190000000004</v>
      </c>
      <c r="BH8039" s="33">
        <v>69.815640000000002</v>
      </c>
      <c r="BI8039" s="33">
        <v>68.190629999999999</v>
      </c>
      <c r="BJ8039" s="33">
        <v>67.424059999999997</v>
      </c>
      <c r="BK8039" s="33">
        <v>66.815629999999999</v>
      </c>
      <c r="BL8039" s="33">
        <v>65.565629999999999</v>
      </c>
      <c r="BM8039" s="33">
        <v>65.865359999999995</v>
      </c>
      <c r="BN8039" s="33">
        <v>69.298379999999995</v>
      </c>
      <c r="BO8039" s="33">
        <v>73.972440000000006</v>
      </c>
      <c r="BP8039" s="33">
        <v>78.221760000000003</v>
      </c>
      <c r="BQ8039" s="33">
        <v>81.946899999999999</v>
      </c>
      <c r="BR8039" s="33">
        <v>85.989019999999996</v>
      </c>
      <c r="BS8039" s="33">
        <v>89.372979999999998</v>
      </c>
      <c r="BT8039" s="33">
        <v>91.832210000000003</v>
      </c>
      <c r="BU8039" s="33">
        <v>93.332880000000003</v>
      </c>
      <c r="BV8039" s="33">
        <v>93.041439999999994</v>
      </c>
      <c r="BW8039" s="33">
        <v>90.799729999999997</v>
      </c>
      <c r="BX8039" s="33">
        <v>87.416439999999994</v>
      </c>
      <c r="BY8039" s="33">
        <v>83.25</v>
      </c>
      <c r="BZ8039" s="33">
        <v>80.058689999999999</v>
      </c>
      <c r="CA8039" s="33">
        <v>77.359099999999998</v>
      </c>
      <c r="CB8039" s="33">
        <v>75.467519999999993</v>
      </c>
      <c r="CC8039" s="33">
        <v>73.967519999999993</v>
      </c>
      <c r="DC8039" s="9">
        <v>64.359430000000003</v>
      </c>
      <c r="DD8039" s="9">
        <v>0</v>
      </c>
    </row>
    <row r="8040" spans="1:108" x14ac:dyDescent="0.25">
      <c r="A8040" s="9" t="s">
        <v>42</v>
      </c>
      <c r="B8040" s="9" t="s">
        <v>15</v>
      </c>
      <c r="C8040" s="9" t="s">
        <v>5</v>
      </c>
      <c r="D8040" s="9" t="s">
        <v>41</v>
      </c>
      <c r="E8040" s="9" t="s">
        <v>38</v>
      </c>
      <c r="F8040" s="9">
        <v>2021</v>
      </c>
      <c r="G8040" s="9">
        <v>5</v>
      </c>
      <c r="H8040" s="9"/>
      <c r="BF8040" s="33">
        <v>74.777060000000006</v>
      </c>
      <c r="BG8040" s="33">
        <v>72.583119999999994</v>
      </c>
      <c r="BH8040" s="33">
        <v>71.523520000000005</v>
      </c>
      <c r="BI8040" s="33">
        <v>70.607600000000005</v>
      </c>
      <c r="BJ8040" s="33">
        <v>69.941689999999994</v>
      </c>
      <c r="BK8040" s="33">
        <v>68.400769999999994</v>
      </c>
      <c r="BL8040" s="33">
        <v>68.272229999999993</v>
      </c>
      <c r="BM8040" s="33">
        <v>71.459090000000003</v>
      </c>
      <c r="BN8040" s="33">
        <v>75.811850000000007</v>
      </c>
      <c r="BO8040" s="33">
        <v>78.980029999999999</v>
      </c>
      <c r="BP8040" s="33">
        <v>83.030289999999994</v>
      </c>
      <c r="BQ8040" s="33">
        <v>86.117909999999995</v>
      </c>
      <c r="BR8040" s="33">
        <v>88.964879999999994</v>
      </c>
      <c r="BS8040" s="33">
        <v>91.783829999999995</v>
      </c>
      <c r="BT8040" s="33">
        <v>94.093429999999998</v>
      </c>
      <c r="BU8040" s="33">
        <v>95.690399999999997</v>
      </c>
      <c r="BV8040" s="33">
        <v>96.203289999999996</v>
      </c>
      <c r="BW8040" s="33">
        <v>95.693939999999998</v>
      </c>
      <c r="BX8040" s="33">
        <v>93.462630000000004</v>
      </c>
      <c r="BY8040" s="33">
        <v>89.725520000000003</v>
      </c>
      <c r="BZ8040" s="33">
        <v>83.553799999999995</v>
      </c>
      <c r="CA8040" s="33">
        <v>79.122749999999996</v>
      </c>
      <c r="CB8040" s="33">
        <v>77.247749999999996</v>
      </c>
      <c r="CC8040" s="33">
        <v>75.366950000000003</v>
      </c>
      <c r="DC8040" s="9">
        <v>64.359430000000003</v>
      </c>
      <c r="DD8040" s="9">
        <v>0</v>
      </c>
    </row>
    <row r="8041" spans="1:108" x14ac:dyDescent="0.25">
      <c r="A8041" s="9" t="s">
        <v>42</v>
      </c>
      <c r="B8041" s="9" t="s">
        <v>15</v>
      </c>
      <c r="C8041" s="9" t="s">
        <v>5</v>
      </c>
      <c r="D8041" s="9" t="s">
        <v>41</v>
      </c>
      <c r="E8041" s="9" t="s">
        <v>38</v>
      </c>
      <c r="F8041" s="9">
        <v>2021</v>
      </c>
      <c r="G8041" s="9">
        <v>6</v>
      </c>
      <c r="H8041" s="9"/>
      <c r="BF8041" s="33">
        <v>76.306569999999994</v>
      </c>
      <c r="BG8041" s="33">
        <v>75.028270000000006</v>
      </c>
      <c r="BH8041" s="33">
        <v>73.679220000000001</v>
      </c>
      <c r="BI8041" s="33">
        <v>71.745260000000002</v>
      </c>
      <c r="BJ8041" s="33">
        <v>70.754689999999997</v>
      </c>
      <c r="BK8041" s="33">
        <v>69.349050000000005</v>
      </c>
      <c r="BL8041" s="33">
        <v>69.691040000000001</v>
      </c>
      <c r="BM8041" s="33">
        <v>72.896259999999998</v>
      </c>
      <c r="BN8041" s="33">
        <v>77.634479999999996</v>
      </c>
      <c r="BO8041" s="33">
        <v>81.325519999999997</v>
      </c>
      <c r="BP8041" s="33">
        <v>85.200519999999997</v>
      </c>
      <c r="BQ8041" s="33">
        <v>89.268910000000005</v>
      </c>
      <c r="BR8041" s="33">
        <v>92.29956</v>
      </c>
      <c r="BS8041" s="33">
        <v>94.676910000000007</v>
      </c>
      <c r="BT8041" s="33">
        <v>97.497649999999993</v>
      </c>
      <c r="BU8041" s="33">
        <v>99.268870000000007</v>
      </c>
      <c r="BV8041" s="33">
        <v>99.240570000000005</v>
      </c>
      <c r="BW8041" s="33">
        <v>98.634429999999995</v>
      </c>
      <c r="BX8041" s="33">
        <v>96.537739999999999</v>
      </c>
      <c r="BY8041" s="33">
        <v>92.672169999999994</v>
      </c>
      <c r="BZ8041" s="33">
        <v>88.259429999999995</v>
      </c>
      <c r="CA8041" s="33">
        <v>84.155649999999994</v>
      </c>
      <c r="CB8041" s="33">
        <v>81.367919999999998</v>
      </c>
      <c r="CC8041" s="33">
        <v>78.551869999999994</v>
      </c>
      <c r="DC8041" s="9">
        <v>64.359430000000003</v>
      </c>
      <c r="DD8041" s="9">
        <v>0</v>
      </c>
    </row>
    <row r="8042" spans="1:108" x14ac:dyDescent="0.25">
      <c r="A8042" s="9" t="s">
        <v>42</v>
      </c>
      <c r="B8042" s="9" t="s">
        <v>15</v>
      </c>
      <c r="C8042" s="9" t="s">
        <v>5</v>
      </c>
      <c r="D8042" s="9" t="s">
        <v>41</v>
      </c>
      <c r="E8042" s="9" t="s">
        <v>38</v>
      </c>
      <c r="F8042" s="9">
        <v>2021</v>
      </c>
      <c r="G8042" s="9">
        <v>7</v>
      </c>
      <c r="H8042" s="9"/>
      <c r="BF8042" s="33">
        <v>83.160349999999994</v>
      </c>
      <c r="BG8042" s="33">
        <v>81.709869999999995</v>
      </c>
      <c r="BH8042" s="33">
        <v>80.035349999999994</v>
      </c>
      <c r="BI8042" s="33">
        <v>79.2547</v>
      </c>
      <c r="BJ8042" s="33">
        <v>78.599040000000002</v>
      </c>
      <c r="BK8042" s="33">
        <v>77.839609999999993</v>
      </c>
      <c r="BL8042" s="33">
        <v>76.625</v>
      </c>
      <c r="BM8042" s="33">
        <v>78.926910000000007</v>
      </c>
      <c r="BN8042" s="33">
        <v>82.29486</v>
      </c>
      <c r="BO8042" s="33">
        <v>85.610900000000001</v>
      </c>
      <c r="BP8042" s="33">
        <v>89.900999999999996</v>
      </c>
      <c r="BQ8042" s="33">
        <v>94.153350000000003</v>
      </c>
      <c r="BR8042" s="33">
        <v>97.443430000000006</v>
      </c>
      <c r="BS8042" s="33">
        <v>100.7052</v>
      </c>
      <c r="BT8042" s="33">
        <v>102.967</v>
      </c>
      <c r="BU8042" s="33">
        <v>104.14149999999999</v>
      </c>
      <c r="BV8042" s="33">
        <v>104.45050000000001</v>
      </c>
      <c r="BW8042" s="33">
        <v>104.1533</v>
      </c>
      <c r="BX8042" s="33">
        <v>103.0684</v>
      </c>
      <c r="BY8042" s="33">
        <v>100.0873</v>
      </c>
      <c r="BZ8042" s="33">
        <v>94.35848</v>
      </c>
      <c r="CA8042" s="33">
        <v>89.658000000000001</v>
      </c>
      <c r="CB8042" s="33">
        <v>86.042429999999996</v>
      </c>
      <c r="CC8042" s="33">
        <v>84.525909999999996</v>
      </c>
      <c r="DC8042" s="9">
        <v>64.359430000000003</v>
      </c>
      <c r="DD8042" s="9">
        <v>0</v>
      </c>
    </row>
    <row r="8043" spans="1:108" x14ac:dyDescent="0.25">
      <c r="A8043" s="9" t="s">
        <v>42</v>
      </c>
      <c r="B8043" s="9" t="s">
        <v>15</v>
      </c>
      <c r="C8043" s="9" t="s">
        <v>5</v>
      </c>
      <c r="D8043" s="9" t="s">
        <v>41</v>
      </c>
      <c r="E8043" s="9" t="s">
        <v>38</v>
      </c>
      <c r="F8043" s="9">
        <v>2021</v>
      </c>
      <c r="G8043" s="9">
        <v>8</v>
      </c>
      <c r="H8043" s="9"/>
      <c r="BF8043" s="33">
        <v>80.009429999999995</v>
      </c>
      <c r="BG8043" s="33">
        <v>79.143870000000007</v>
      </c>
      <c r="BH8043" s="33">
        <v>78.375</v>
      </c>
      <c r="BI8043" s="33">
        <v>77.952830000000006</v>
      </c>
      <c r="BJ8043" s="33">
        <v>76.60378</v>
      </c>
      <c r="BK8043" s="33">
        <v>75.950479999999999</v>
      </c>
      <c r="BL8043" s="33">
        <v>75.084909999999994</v>
      </c>
      <c r="BM8043" s="33">
        <v>76.4953</v>
      </c>
      <c r="BN8043" s="33">
        <v>79.212299999999999</v>
      </c>
      <c r="BO8043" s="33">
        <v>82.29486</v>
      </c>
      <c r="BP8043" s="33">
        <v>86.266559999999998</v>
      </c>
      <c r="BQ8043" s="33">
        <v>90.825519999999997</v>
      </c>
      <c r="BR8043" s="33">
        <v>94.075519999999997</v>
      </c>
      <c r="BS8043" s="33">
        <v>97.327870000000004</v>
      </c>
      <c r="BT8043" s="33">
        <v>99.714650000000006</v>
      </c>
      <c r="BU8043" s="33">
        <v>101.217</v>
      </c>
      <c r="BV8043" s="33">
        <v>101.95050000000001</v>
      </c>
      <c r="BW8043" s="33">
        <v>101.4316</v>
      </c>
      <c r="BX8043" s="33">
        <v>99.181610000000006</v>
      </c>
      <c r="BY8043" s="33">
        <v>94.959909999999994</v>
      </c>
      <c r="BZ8043" s="33">
        <v>89.035390000000007</v>
      </c>
      <c r="CA8043" s="33">
        <v>84.919820000000001</v>
      </c>
      <c r="CB8043" s="33">
        <v>82.438689999999994</v>
      </c>
      <c r="CC8043" s="33">
        <v>80.375</v>
      </c>
      <c r="DC8043" s="9">
        <v>64.359430000000003</v>
      </c>
      <c r="DD8043" s="9">
        <v>0</v>
      </c>
    </row>
    <row r="8044" spans="1:108" x14ac:dyDescent="0.25">
      <c r="A8044" s="9" t="s">
        <v>42</v>
      </c>
      <c r="B8044" s="9" t="s">
        <v>15</v>
      </c>
      <c r="C8044" s="9" t="s">
        <v>5</v>
      </c>
      <c r="D8044" s="9" t="s">
        <v>41</v>
      </c>
      <c r="E8044" s="9" t="s">
        <v>38</v>
      </c>
      <c r="F8044" s="9">
        <v>2021</v>
      </c>
      <c r="G8044" s="9">
        <v>9</v>
      </c>
      <c r="H8044" s="9"/>
      <c r="BF8044" s="33">
        <v>76.266480000000001</v>
      </c>
      <c r="BG8044" s="33">
        <v>74.429220000000001</v>
      </c>
      <c r="BH8044" s="33">
        <v>73.601389999999995</v>
      </c>
      <c r="BI8044" s="33">
        <v>71.64622</v>
      </c>
      <c r="BJ8044" s="33">
        <v>70.674520000000001</v>
      </c>
      <c r="BK8044" s="33">
        <v>70.087260000000001</v>
      </c>
      <c r="BL8044" s="33">
        <v>68.922169999999994</v>
      </c>
      <c r="BM8044" s="33">
        <v>69.334909999999994</v>
      </c>
      <c r="BN8044" s="33">
        <v>73.273600000000002</v>
      </c>
      <c r="BO8044" s="33">
        <v>78.558999999999997</v>
      </c>
      <c r="BP8044" s="33">
        <v>82.759479999999996</v>
      </c>
      <c r="BQ8044" s="33">
        <v>86.356170000000006</v>
      </c>
      <c r="BR8044" s="33">
        <v>89.79956</v>
      </c>
      <c r="BS8044" s="33">
        <v>92.589650000000006</v>
      </c>
      <c r="BT8044" s="33">
        <v>94.938689999999994</v>
      </c>
      <c r="BU8044" s="33">
        <v>96.325479999999999</v>
      </c>
      <c r="BV8044" s="33">
        <v>96.731129999999993</v>
      </c>
      <c r="BW8044" s="33">
        <v>95.202830000000006</v>
      </c>
      <c r="BX8044" s="33">
        <v>92.299520000000001</v>
      </c>
      <c r="BY8044" s="33">
        <v>86.905649999999994</v>
      </c>
      <c r="BZ8044" s="33">
        <v>81.393870000000007</v>
      </c>
      <c r="CA8044" s="33">
        <v>78.278300000000002</v>
      </c>
      <c r="CB8044" s="33">
        <v>76.856129999999993</v>
      </c>
      <c r="CC8044" s="33">
        <v>75.27122</v>
      </c>
      <c r="DC8044" s="9">
        <v>64.359430000000003</v>
      </c>
      <c r="DD8044" s="9">
        <v>0</v>
      </c>
    </row>
    <row r="8045" spans="1:108" x14ac:dyDescent="0.25">
      <c r="A8045" s="9" t="s">
        <v>42</v>
      </c>
      <c r="B8045" s="9" t="s">
        <v>15</v>
      </c>
      <c r="C8045" s="9" t="s">
        <v>5</v>
      </c>
      <c r="D8045" s="9" t="s">
        <v>41</v>
      </c>
      <c r="E8045" s="9" t="s">
        <v>38</v>
      </c>
      <c r="F8045" s="9">
        <v>2021</v>
      </c>
      <c r="G8045" s="9">
        <v>10</v>
      </c>
      <c r="H8045" s="9"/>
      <c r="BF8045" s="33">
        <v>71.674729999999997</v>
      </c>
      <c r="BG8045" s="33">
        <v>70.649190000000004</v>
      </c>
      <c r="BH8045" s="33">
        <v>69.815640000000002</v>
      </c>
      <c r="BI8045" s="33">
        <v>68.190629999999999</v>
      </c>
      <c r="BJ8045" s="33">
        <v>67.424059999999997</v>
      </c>
      <c r="BK8045" s="33">
        <v>66.815629999999999</v>
      </c>
      <c r="BL8045" s="33">
        <v>65.565629999999999</v>
      </c>
      <c r="BM8045" s="33">
        <v>65.865359999999995</v>
      </c>
      <c r="BN8045" s="33">
        <v>69.298379999999995</v>
      </c>
      <c r="BO8045" s="33">
        <v>73.972440000000006</v>
      </c>
      <c r="BP8045" s="33">
        <v>78.221760000000003</v>
      </c>
      <c r="BQ8045" s="33">
        <v>81.946899999999999</v>
      </c>
      <c r="BR8045" s="33">
        <v>85.989019999999996</v>
      </c>
      <c r="BS8045" s="33">
        <v>89.372979999999998</v>
      </c>
      <c r="BT8045" s="33">
        <v>91.832210000000003</v>
      </c>
      <c r="BU8045" s="33">
        <v>93.332880000000003</v>
      </c>
      <c r="BV8045" s="33">
        <v>93.041439999999994</v>
      </c>
      <c r="BW8045" s="33">
        <v>90.799729999999997</v>
      </c>
      <c r="BX8045" s="33">
        <v>87.416439999999994</v>
      </c>
      <c r="BY8045" s="33">
        <v>83.25</v>
      </c>
      <c r="BZ8045" s="33">
        <v>80.058689999999999</v>
      </c>
      <c r="CA8045" s="33">
        <v>77.359099999999998</v>
      </c>
      <c r="CB8045" s="33">
        <v>75.467519999999993</v>
      </c>
      <c r="CC8045" s="33">
        <v>73.967519999999993</v>
      </c>
      <c r="DC8045" s="9">
        <v>64.359430000000003</v>
      </c>
      <c r="DD8045" s="9">
        <v>0</v>
      </c>
    </row>
    <row r="8046" spans="1:108" x14ac:dyDescent="0.25">
      <c r="A8046" s="9" t="s">
        <v>42</v>
      </c>
      <c r="B8046" s="9" t="s">
        <v>15</v>
      </c>
      <c r="C8046" s="9" t="s">
        <v>5</v>
      </c>
      <c r="D8046" s="9" t="s">
        <v>41</v>
      </c>
      <c r="E8046" s="9" t="s">
        <v>38</v>
      </c>
      <c r="F8046" s="9">
        <v>2022</v>
      </c>
      <c r="G8046" s="9">
        <v>5</v>
      </c>
      <c r="H8046" s="9"/>
      <c r="BF8046" s="33">
        <v>74.777060000000006</v>
      </c>
      <c r="BG8046" s="33">
        <v>72.583119999999994</v>
      </c>
      <c r="BH8046" s="33">
        <v>71.523520000000005</v>
      </c>
      <c r="BI8046" s="33">
        <v>70.607600000000005</v>
      </c>
      <c r="BJ8046" s="33">
        <v>69.941689999999994</v>
      </c>
      <c r="BK8046" s="33">
        <v>68.400769999999994</v>
      </c>
      <c r="BL8046" s="33">
        <v>68.272229999999993</v>
      </c>
      <c r="BM8046" s="33">
        <v>71.459090000000003</v>
      </c>
      <c r="BN8046" s="33">
        <v>75.811850000000007</v>
      </c>
      <c r="BO8046" s="33">
        <v>78.980029999999999</v>
      </c>
      <c r="BP8046" s="33">
        <v>83.030289999999994</v>
      </c>
      <c r="BQ8046" s="33">
        <v>86.117909999999995</v>
      </c>
      <c r="BR8046" s="33">
        <v>88.964879999999994</v>
      </c>
      <c r="BS8046" s="33">
        <v>91.783829999999995</v>
      </c>
      <c r="BT8046" s="33">
        <v>94.093429999999998</v>
      </c>
      <c r="BU8046" s="33">
        <v>95.690399999999997</v>
      </c>
      <c r="BV8046" s="33">
        <v>96.203289999999996</v>
      </c>
      <c r="BW8046" s="33">
        <v>95.693939999999998</v>
      </c>
      <c r="BX8046" s="33">
        <v>93.462630000000004</v>
      </c>
      <c r="BY8046" s="33">
        <v>89.725520000000003</v>
      </c>
      <c r="BZ8046" s="33">
        <v>83.553799999999995</v>
      </c>
      <c r="CA8046" s="33">
        <v>79.122749999999996</v>
      </c>
      <c r="CB8046" s="33">
        <v>77.247749999999996</v>
      </c>
      <c r="CC8046" s="33">
        <v>75.366950000000003</v>
      </c>
      <c r="DC8046" s="9">
        <v>64.359430000000003</v>
      </c>
      <c r="DD8046" s="9">
        <v>0</v>
      </c>
    </row>
    <row r="8047" spans="1:108" x14ac:dyDescent="0.25">
      <c r="A8047" s="9" t="s">
        <v>42</v>
      </c>
      <c r="B8047" s="9" t="s">
        <v>15</v>
      </c>
      <c r="C8047" s="9" t="s">
        <v>5</v>
      </c>
      <c r="D8047" s="9" t="s">
        <v>41</v>
      </c>
      <c r="E8047" s="9" t="s">
        <v>38</v>
      </c>
      <c r="F8047" s="9">
        <v>2022</v>
      </c>
      <c r="G8047" s="9">
        <v>6</v>
      </c>
      <c r="H8047" s="9"/>
      <c r="BF8047" s="33">
        <v>76.306569999999994</v>
      </c>
      <c r="BG8047" s="33">
        <v>75.028270000000006</v>
      </c>
      <c r="BH8047" s="33">
        <v>73.679220000000001</v>
      </c>
      <c r="BI8047" s="33">
        <v>71.745260000000002</v>
      </c>
      <c r="BJ8047" s="33">
        <v>70.754689999999997</v>
      </c>
      <c r="BK8047" s="33">
        <v>69.349050000000005</v>
      </c>
      <c r="BL8047" s="33">
        <v>69.691040000000001</v>
      </c>
      <c r="BM8047" s="33">
        <v>72.896259999999998</v>
      </c>
      <c r="BN8047" s="33">
        <v>77.634479999999996</v>
      </c>
      <c r="BO8047" s="33">
        <v>81.325519999999997</v>
      </c>
      <c r="BP8047" s="33">
        <v>85.200519999999997</v>
      </c>
      <c r="BQ8047" s="33">
        <v>89.268910000000005</v>
      </c>
      <c r="BR8047" s="33">
        <v>92.29956</v>
      </c>
      <c r="BS8047" s="33">
        <v>94.676910000000007</v>
      </c>
      <c r="BT8047" s="33">
        <v>97.497649999999993</v>
      </c>
      <c r="BU8047" s="33">
        <v>99.268870000000007</v>
      </c>
      <c r="BV8047" s="33">
        <v>99.240570000000005</v>
      </c>
      <c r="BW8047" s="33">
        <v>98.634429999999995</v>
      </c>
      <c r="BX8047" s="33">
        <v>96.537739999999999</v>
      </c>
      <c r="BY8047" s="33">
        <v>92.672169999999994</v>
      </c>
      <c r="BZ8047" s="33">
        <v>88.259429999999995</v>
      </c>
      <c r="CA8047" s="33">
        <v>84.155649999999994</v>
      </c>
      <c r="CB8047" s="33">
        <v>81.367919999999998</v>
      </c>
      <c r="CC8047" s="33">
        <v>78.551869999999994</v>
      </c>
      <c r="DC8047" s="9">
        <v>64.359430000000003</v>
      </c>
      <c r="DD8047" s="9">
        <v>0</v>
      </c>
    </row>
    <row r="8048" spans="1:108" x14ac:dyDescent="0.25">
      <c r="A8048" s="9" t="s">
        <v>42</v>
      </c>
      <c r="B8048" s="9" t="s">
        <v>15</v>
      </c>
      <c r="C8048" s="9" t="s">
        <v>5</v>
      </c>
      <c r="D8048" s="9" t="s">
        <v>41</v>
      </c>
      <c r="E8048" s="9" t="s">
        <v>38</v>
      </c>
      <c r="F8048" s="9">
        <v>2022</v>
      </c>
      <c r="G8048" s="9">
        <v>7</v>
      </c>
      <c r="H8048" s="9"/>
      <c r="BF8048" s="33">
        <v>83.160349999999994</v>
      </c>
      <c r="BG8048" s="33">
        <v>81.709869999999995</v>
      </c>
      <c r="BH8048" s="33">
        <v>80.035349999999994</v>
      </c>
      <c r="BI8048" s="33">
        <v>79.2547</v>
      </c>
      <c r="BJ8048" s="33">
        <v>78.599040000000002</v>
      </c>
      <c r="BK8048" s="33">
        <v>77.839609999999993</v>
      </c>
      <c r="BL8048" s="33">
        <v>76.625</v>
      </c>
      <c r="BM8048" s="33">
        <v>78.926910000000007</v>
      </c>
      <c r="BN8048" s="33">
        <v>82.29486</v>
      </c>
      <c r="BO8048" s="33">
        <v>85.610900000000001</v>
      </c>
      <c r="BP8048" s="33">
        <v>89.900999999999996</v>
      </c>
      <c r="BQ8048" s="33">
        <v>94.153350000000003</v>
      </c>
      <c r="BR8048" s="33">
        <v>97.443430000000006</v>
      </c>
      <c r="BS8048" s="33">
        <v>100.7052</v>
      </c>
      <c r="BT8048" s="33">
        <v>102.967</v>
      </c>
      <c r="BU8048" s="33">
        <v>104.14149999999999</v>
      </c>
      <c r="BV8048" s="33">
        <v>104.45050000000001</v>
      </c>
      <c r="BW8048" s="33">
        <v>104.1533</v>
      </c>
      <c r="BX8048" s="33">
        <v>103.0684</v>
      </c>
      <c r="BY8048" s="33">
        <v>100.0873</v>
      </c>
      <c r="BZ8048" s="33">
        <v>94.35848</v>
      </c>
      <c r="CA8048" s="33">
        <v>89.658000000000001</v>
      </c>
      <c r="CB8048" s="33">
        <v>86.042429999999996</v>
      </c>
      <c r="CC8048" s="33">
        <v>84.525909999999996</v>
      </c>
      <c r="DC8048" s="9">
        <v>64.359430000000003</v>
      </c>
      <c r="DD8048" s="9">
        <v>0</v>
      </c>
    </row>
    <row r="8049" spans="1:108" x14ac:dyDescent="0.25">
      <c r="A8049" s="9" t="s">
        <v>42</v>
      </c>
      <c r="B8049" s="9" t="s">
        <v>15</v>
      </c>
      <c r="C8049" s="9" t="s">
        <v>5</v>
      </c>
      <c r="D8049" s="9" t="s">
        <v>41</v>
      </c>
      <c r="E8049" s="9" t="s">
        <v>38</v>
      </c>
      <c r="F8049" s="9">
        <v>2022</v>
      </c>
      <c r="G8049" s="9">
        <v>8</v>
      </c>
      <c r="H8049" s="9"/>
      <c r="BF8049" s="33">
        <v>80.009429999999995</v>
      </c>
      <c r="BG8049" s="33">
        <v>79.143870000000007</v>
      </c>
      <c r="BH8049" s="33">
        <v>78.375</v>
      </c>
      <c r="BI8049" s="33">
        <v>77.952830000000006</v>
      </c>
      <c r="BJ8049" s="33">
        <v>76.60378</v>
      </c>
      <c r="BK8049" s="33">
        <v>75.950479999999999</v>
      </c>
      <c r="BL8049" s="33">
        <v>75.084909999999994</v>
      </c>
      <c r="BM8049" s="33">
        <v>76.4953</v>
      </c>
      <c r="BN8049" s="33">
        <v>79.212299999999999</v>
      </c>
      <c r="BO8049" s="33">
        <v>82.29486</v>
      </c>
      <c r="BP8049" s="33">
        <v>86.266559999999998</v>
      </c>
      <c r="BQ8049" s="33">
        <v>90.825519999999997</v>
      </c>
      <c r="BR8049" s="33">
        <v>94.075519999999997</v>
      </c>
      <c r="BS8049" s="33">
        <v>97.327870000000004</v>
      </c>
      <c r="BT8049" s="33">
        <v>99.714650000000006</v>
      </c>
      <c r="BU8049" s="33">
        <v>101.217</v>
      </c>
      <c r="BV8049" s="33">
        <v>101.95050000000001</v>
      </c>
      <c r="BW8049" s="33">
        <v>101.4316</v>
      </c>
      <c r="BX8049" s="33">
        <v>99.181610000000006</v>
      </c>
      <c r="BY8049" s="33">
        <v>94.959909999999994</v>
      </c>
      <c r="BZ8049" s="33">
        <v>89.035390000000007</v>
      </c>
      <c r="CA8049" s="33">
        <v>84.919820000000001</v>
      </c>
      <c r="CB8049" s="33">
        <v>82.438689999999994</v>
      </c>
      <c r="CC8049" s="33">
        <v>80.375</v>
      </c>
      <c r="DC8049" s="9">
        <v>64.359430000000003</v>
      </c>
      <c r="DD8049" s="9">
        <v>0</v>
      </c>
    </row>
    <row r="8050" spans="1:108" x14ac:dyDescent="0.25">
      <c r="A8050" s="9" t="s">
        <v>42</v>
      </c>
      <c r="B8050" s="9" t="s">
        <v>15</v>
      </c>
      <c r="C8050" s="9" t="s">
        <v>5</v>
      </c>
      <c r="D8050" s="9" t="s">
        <v>41</v>
      </c>
      <c r="E8050" s="9" t="s">
        <v>38</v>
      </c>
      <c r="F8050" s="9">
        <v>2022</v>
      </c>
      <c r="G8050" s="9">
        <v>9</v>
      </c>
      <c r="H8050" s="9"/>
      <c r="BF8050" s="33">
        <v>76.266480000000001</v>
      </c>
      <c r="BG8050" s="33">
        <v>74.429220000000001</v>
      </c>
      <c r="BH8050" s="33">
        <v>73.601389999999995</v>
      </c>
      <c r="BI8050" s="33">
        <v>71.64622</v>
      </c>
      <c r="BJ8050" s="33">
        <v>70.674520000000001</v>
      </c>
      <c r="BK8050" s="33">
        <v>70.087260000000001</v>
      </c>
      <c r="BL8050" s="33">
        <v>68.922169999999994</v>
      </c>
      <c r="BM8050" s="33">
        <v>69.334909999999994</v>
      </c>
      <c r="BN8050" s="33">
        <v>73.273600000000002</v>
      </c>
      <c r="BO8050" s="33">
        <v>78.558999999999997</v>
      </c>
      <c r="BP8050" s="33">
        <v>82.759479999999996</v>
      </c>
      <c r="BQ8050" s="33">
        <v>86.356170000000006</v>
      </c>
      <c r="BR8050" s="33">
        <v>89.79956</v>
      </c>
      <c r="BS8050" s="33">
        <v>92.589650000000006</v>
      </c>
      <c r="BT8050" s="33">
        <v>94.938689999999994</v>
      </c>
      <c r="BU8050" s="33">
        <v>96.325479999999999</v>
      </c>
      <c r="BV8050" s="33">
        <v>96.731129999999993</v>
      </c>
      <c r="BW8050" s="33">
        <v>95.202830000000006</v>
      </c>
      <c r="BX8050" s="33">
        <v>92.299520000000001</v>
      </c>
      <c r="BY8050" s="33">
        <v>86.905649999999994</v>
      </c>
      <c r="BZ8050" s="33">
        <v>81.393870000000007</v>
      </c>
      <c r="CA8050" s="33">
        <v>78.278300000000002</v>
      </c>
      <c r="CB8050" s="33">
        <v>76.856129999999993</v>
      </c>
      <c r="CC8050" s="33">
        <v>75.27122</v>
      </c>
      <c r="DC8050" s="9">
        <v>64.359430000000003</v>
      </c>
      <c r="DD8050" s="9">
        <v>0</v>
      </c>
    </row>
    <row r="8051" spans="1:108" x14ac:dyDescent="0.25">
      <c r="A8051" s="9" t="s">
        <v>42</v>
      </c>
      <c r="B8051" s="9" t="s">
        <v>15</v>
      </c>
      <c r="C8051" s="9" t="s">
        <v>5</v>
      </c>
      <c r="D8051" s="9" t="s">
        <v>41</v>
      </c>
      <c r="E8051" s="9" t="s">
        <v>38</v>
      </c>
      <c r="F8051" s="9">
        <v>2022</v>
      </c>
      <c r="G8051" s="9">
        <v>10</v>
      </c>
      <c r="H8051" s="9"/>
      <c r="BF8051" s="33">
        <v>71.674729999999997</v>
      </c>
      <c r="BG8051" s="33">
        <v>70.649190000000004</v>
      </c>
      <c r="BH8051" s="33">
        <v>69.815640000000002</v>
      </c>
      <c r="BI8051" s="33">
        <v>68.190629999999999</v>
      </c>
      <c r="BJ8051" s="33">
        <v>67.424059999999997</v>
      </c>
      <c r="BK8051" s="33">
        <v>66.815629999999999</v>
      </c>
      <c r="BL8051" s="33">
        <v>65.565629999999999</v>
      </c>
      <c r="BM8051" s="33">
        <v>65.865359999999995</v>
      </c>
      <c r="BN8051" s="33">
        <v>69.298379999999995</v>
      </c>
      <c r="BO8051" s="33">
        <v>73.972440000000006</v>
      </c>
      <c r="BP8051" s="33">
        <v>78.221760000000003</v>
      </c>
      <c r="BQ8051" s="33">
        <v>81.946899999999999</v>
      </c>
      <c r="BR8051" s="33">
        <v>85.989019999999996</v>
      </c>
      <c r="BS8051" s="33">
        <v>89.372979999999998</v>
      </c>
      <c r="BT8051" s="33">
        <v>91.832210000000003</v>
      </c>
      <c r="BU8051" s="33">
        <v>93.332880000000003</v>
      </c>
      <c r="BV8051" s="33">
        <v>93.041439999999994</v>
      </c>
      <c r="BW8051" s="33">
        <v>90.799729999999997</v>
      </c>
      <c r="BX8051" s="33">
        <v>87.416439999999994</v>
      </c>
      <c r="BY8051" s="33">
        <v>83.25</v>
      </c>
      <c r="BZ8051" s="33">
        <v>80.058689999999999</v>
      </c>
      <c r="CA8051" s="33">
        <v>77.359099999999998</v>
      </c>
      <c r="CB8051" s="33">
        <v>75.467519999999993</v>
      </c>
      <c r="CC8051" s="33">
        <v>73.967519999999993</v>
      </c>
      <c r="DC8051" s="9">
        <v>64.359430000000003</v>
      </c>
      <c r="DD8051" s="9">
        <v>0</v>
      </c>
    </row>
    <row r="8052" spans="1:108" x14ac:dyDescent="0.25">
      <c r="A8052" s="9" t="s">
        <v>42</v>
      </c>
      <c r="B8052" s="9" t="s">
        <v>15</v>
      </c>
      <c r="C8052" s="9" t="s">
        <v>5</v>
      </c>
      <c r="D8052" s="9" t="s">
        <v>41</v>
      </c>
      <c r="E8052" s="9" t="s">
        <v>38</v>
      </c>
      <c r="F8052" s="9">
        <v>2023</v>
      </c>
      <c r="G8052" s="9">
        <v>5</v>
      </c>
      <c r="H8052" s="9"/>
      <c r="BF8052" s="33">
        <v>74.777060000000006</v>
      </c>
      <c r="BG8052" s="33">
        <v>72.583119999999994</v>
      </c>
      <c r="BH8052" s="33">
        <v>71.523520000000005</v>
      </c>
      <c r="BI8052" s="33">
        <v>70.607600000000005</v>
      </c>
      <c r="BJ8052" s="33">
        <v>69.941689999999994</v>
      </c>
      <c r="BK8052" s="33">
        <v>68.400769999999994</v>
      </c>
      <c r="BL8052" s="33">
        <v>68.272229999999993</v>
      </c>
      <c r="BM8052" s="33">
        <v>71.459090000000003</v>
      </c>
      <c r="BN8052" s="33">
        <v>75.811850000000007</v>
      </c>
      <c r="BO8052" s="33">
        <v>78.980029999999999</v>
      </c>
      <c r="BP8052" s="33">
        <v>83.030289999999994</v>
      </c>
      <c r="BQ8052" s="33">
        <v>86.117909999999995</v>
      </c>
      <c r="BR8052" s="33">
        <v>88.964879999999994</v>
      </c>
      <c r="BS8052" s="33">
        <v>91.783829999999995</v>
      </c>
      <c r="BT8052" s="33">
        <v>94.093429999999998</v>
      </c>
      <c r="BU8052" s="33">
        <v>95.690399999999997</v>
      </c>
      <c r="BV8052" s="33">
        <v>96.203289999999996</v>
      </c>
      <c r="BW8052" s="33">
        <v>95.693939999999998</v>
      </c>
      <c r="BX8052" s="33">
        <v>93.462630000000004</v>
      </c>
      <c r="BY8052" s="33">
        <v>89.725520000000003</v>
      </c>
      <c r="BZ8052" s="33">
        <v>83.553799999999995</v>
      </c>
      <c r="CA8052" s="33">
        <v>79.122749999999996</v>
      </c>
      <c r="CB8052" s="33">
        <v>77.247749999999996</v>
      </c>
      <c r="CC8052" s="33">
        <v>75.366950000000003</v>
      </c>
      <c r="DC8052" s="9">
        <v>64.359430000000003</v>
      </c>
      <c r="DD8052" s="9">
        <v>0</v>
      </c>
    </row>
    <row r="8053" spans="1:108" x14ac:dyDescent="0.25">
      <c r="A8053" s="9" t="s">
        <v>42</v>
      </c>
      <c r="B8053" s="9" t="s">
        <v>15</v>
      </c>
      <c r="C8053" s="9" t="s">
        <v>5</v>
      </c>
      <c r="D8053" s="9" t="s">
        <v>41</v>
      </c>
      <c r="E8053" s="9" t="s">
        <v>38</v>
      </c>
      <c r="F8053" s="9">
        <v>2023</v>
      </c>
      <c r="G8053" s="9">
        <v>6</v>
      </c>
      <c r="H8053" s="9"/>
      <c r="BF8053" s="33">
        <v>76.306569999999994</v>
      </c>
      <c r="BG8053" s="33">
        <v>75.028270000000006</v>
      </c>
      <c r="BH8053" s="33">
        <v>73.679220000000001</v>
      </c>
      <c r="BI8053" s="33">
        <v>71.745260000000002</v>
      </c>
      <c r="BJ8053" s="33">
        <v>70.754689999999997</v>
      </c>
      <c r="BK8053" s="33">
        <v>69.349050000000005</v>
      </c>
      <c r="BL8053" s="33">
        <v>69.691040000000001</v>
      </c>
      <c r="BM8053" s="33">
        <v>72.896259999999998</v>
      </c>
      <c r="BN8053" s="33">
        <v>77.634479999999996</v>
      </c>
      <c r="BO8053" s="33">
        <v>81.325519999999997</v>
      </c>
      <c r="BP8053" s="33">
        <v>85.200519999999997</v>
      </c>
      <c r="BQ8053" s="33">
        <v>89.268910000000005</v>
      </c>
      <c r="BR8053" s="33">
        <v>92.29956</v>
      </c>
      <c r="BS8053" s="33">
        <v>94.676910000000007</v>
      </c>
      <c r="BT8053" s="33">
        <v>97.497649999999993</v>
      </c>
      <c r="BU8053" s="33">
        <v>99.268870000000007</v>
      </c>
      <c r="BV8053" s="33">
        <v>99.240570000000005</v>
      </c>
      <c r="BW8053" s="33">
        <v>98.634429999999995</v>
      </c>
      <c r="BX8053" s="33">
        <v>96.537739999999999</v>
      </c>
      <c r="BY8053" s="33">
        <v>92.672169999999994</v>
      </c>
      <c r="BZ8053" s="33">
        <v>88.259429999999995</v>
      </c>
      <c r="CA8053" s="33">
        <v>84.155649999999994</v>
      </c>
      <c r="CB8053" s="33">
        <v>81.367919999999998</v>
      </c>
      <c r="CC8053" s="33">
        <v>78.551869999999994</v>
      </c>
      <c r="DC8053" s="9">
        <v>64.359430000000003</v>
      </c>
      <c r="DD8053" s="9">
        <v>0</v>
      </c>
    </row>
    <row r="8054" spans="1:108" x14ac:dyDescent="0.25">
      <c r="A8054" s="9" t="s">
        <v>42</v>
      </c>
      <c r="B8054" s="9" t="s">
        <v>15</v>
      </c>
      <c r="C8054" s="9" t="s">
        <v>5</v>
      </c>
      <c r="D8054" s="9" t="s">
        <v>41</v>
      </c>
      <c r="E8054" s="9" t="s">
        <v>38</v>
      </c>
      <c r="F8054" s="9">
        <v>2023</v>
      </c>
      <c r="G8054" s="9">
        <v>7</v>
      </c>
      <c r="H8054" s="9"/>
      <c r="BF8054" s="33">
        <v>83.160349999999994</v>
      </c>
      <c r="BG8054" s="33">
        <v>81.709869999999995</v>
      </c>
      <c r="BH8054" s="33">
        <v>80.035349999999994</v>
      </c>
      <c r="BI8054" s="33">
        <v>79.2547</v>
      </c>
      <c r="BJ8054" s="33">
        <v>78.599040000000002</v>
      </c>
      <c r="BK8054" s="33">
        <v>77.839609999999993</v>
      </c>
      <c r="BL8054" s="33">
        <v>76.625</v>
      </c>
      <c r="BM8054" s="33">
        <v>78.926910000000007</v>
      </c>
      <c r="BN8054" s="33">
        <v>82.29486</v>
      </c>
      <c r="BO8054" s="33">
        <v>85.610900000000001</v>
      </c>
      <c r="BP8054" s="33">
        <v>89.900999999999996</v>
      </c>
      <c r="BQ8054" s="33">
        <v>94.153350000000003</v>
      </c>
      <c r="BR8054" s="33">
        <v>97.443430000000006</v>
      </c>
      <c r="BS8054" s="33">
        <v>100.7052</v>
      </c>
      <c r="BT8054" s="33">
        <v>102.967</v>
      </c>
      <c r="BU8054" s="33">
        <v>104.14149999999999</v>
      </c>
      <c r="BV8054" s="33">
        <v>104.45050000000001</v>
      </c>
      <c r="BW8054" s="33">
        <v>104.1533</v>
      </c>
      <c r="BX8054" s="33">
        <v>103.0684</v>
      </c>
      <c r="BY8054" s="33">
        <v>100.0873</v>
      </c>
      <c r="BZ8054" s="33">
        <v>94.35848</v>
      </c>
      <c r="CA8054" s="33">
        <v>89.658000000000001</v>
      </c>
      <c r="CB8054" s="33">
        <v>86.042429999999996</v>
      </c>
      <c r="CC8054" s="33">
        <v>84.525909999999996</v>
      </c>
      <c r="DC8054" s="9">
        <v>64.359430000000003</v>
      </c>
      <c r="DD8054" s="9">
        <v>0</v>
      </c>
    </row>
    <row r="8055" spans="1:108" x14ac:dyDescent="0.25">
      <c r="A8055" s="9" t="s">
        <v>42</v>
      </c>
      <c r="B8055" s="9" t="s">
        <v>15</v>
      </c>
      <c r="C8055" s="9" t="s">
        <v>5</v>
      </c>
      <c r="D8055" s="9" t="s">
        <v>41</v>
      </c>
      <c r="E8055" s="9" t="s">
        <v>38</v>
      </c>
      <c r="F8055" s="9">
        <v>2023</v>
      </c>
      <c r="G8055" s="9">
        <v>8</v>
      </c>
      <c r="H8055" s="9"/>
      <c r="BF8055" s="33">
        <v>80.009429999999995</v>
      </c>
      <c r="BG8055" s="33">
        <v>79.143870000000007</v>
      </c>
      <c r="BH8055" s="33">
        <v>78.375</v>
      </c>
      <c r="BI8055" s="33">
        <v>77.952830000000006</v>
      </c>
      <c r="BJ8055" s="33">
        <v>76.60378</v>
      </c>
      <c r="BK8055" s="33">
        <v>75.950479999999999</v>
      </c>
      <c r="BL8055" s="33">
        <v>75.084909999999994</v>
      </c>
      <c r="BM8055" s="33">
        <v>76.4953</v>
      </c>
      <c r="BN8055" s="33">
        <v>79.212299999999999</v>
      </c>
      <c r="BO8055" s="33">
        <v>82.29486</v>
      </c>
      <c r="BP8055" s="33">
        <v>86.266559999999998</v>
      </c>
      <c r="BQ8055" s="33">
        <v>90.825519999999997</v>
      </c>
      <c r="BR8055" s="33">
        <v>94.075519999999997</v>
      </c>
      <c r="BS8055" s="33">
        <v>97.327870000000004</v>
      </c>
      <c r="BT8055" s="33">
        <v>99.714650000000006</v>
      </c>
      <c r="BU8055" s="33">
        <v>101.217</v>
      </c>
      <c r="BV8055" s="33">
        <v>101.95050000000001</v>
      </c>
      <c r="BW8055" s="33">
        <v>101.4316</v>
      </c>
      <c r="BX8055" s="33">
        <v>99.181610000000006</v>
      </c>
      <c r="BY8055" s="33">
        <v>94.959909999999994</v>
      </c>
      <c r="BZ8055" s="33">
        <v>89.035390000000007</v>
      </c>
      <c r="CA8055" s="33">
        <v>84.919820000000001</v>
      </c>
      <c r="CB8055" s="33">
        <v>82.438689999999994</v>
      </c>
      <c r="CC8055" s="33">
        <v>80.375</v>
      </c>
      <c r="DC8055" s="9">
        <v>64.359430000000003</v>
      </c>
      <c r="DD8055" s="9">
        <v>0</v>
      </c>
    </row>
    <row r="8056" spans="1:108" x14ac:dyDescent="0.25">
      <c r="A8056" s="9" t="s">
        <v>42</v>
      </c>
      <c r="B8056" s="9" t="s">
        <v>15</v>
      </c>
      <c r="C8056" s="9" t="s">
        <v>5</v>
      </c>
      <c r="D8056" s="9" t="s">
        <v>41</v>
      </c>
      <c r="E8056" s="9" t="s">
        <v>38</v>
      </c>
      <c r="F8056" s="9">
        <v>2023</v>
      </c>
      <c r="G8056" s="9">
        <v>9</v>
      </c>
      <c r="H8056" s="9"/>
      <c r="BF8056" s="33">
        <v>76.266480000000001</v>
      </c>
      <c r="BG8056" s="33">
        <v>74.429220000000001</v>
      </c>
      <c r="BH8056" s="33">
        <v>73.601389999999995</v>
      </c>
      <c r="BI8056" s="33">
        <v>71.64622</v>
      </c>
      <c r="BJ8056" s="33">
        <v>70.674520000000001</v>
      </c>
      <c r="BK8056" s="33">
        <v>70.087260000000001</v>
      </c>
      <c r="BL8056" s="33">
        <v>68.922169999999994</v>
      </c>
      <c r="BM8056" s="33">
        <v>69.334909999999994</v>
      </c>
      <c r="BN8056" s="33">
        <v>73.273600000000002</v>
      </c>
      <c r="BO8056" s="33">
        <v>78.558999999999997</v>
      </c>
      <c r="BP8056" s="33">
        <v>82.759479999999996</v>
      </c>
      <c r="BQ8056" s="33">
        <v>86.356170000000006</v>
      </c>
      <c r="BR8056" s="33">
        <v>89.79956</v>
      </c>
      <c r="BS8056" s="33">
        <v>92.589650000000006</v>
      </c>
      <c r="BT8056" s="33">
        <v>94.938689999999994</v>
      </c>
      <c r="BU8056" s="33">
        <v>96.325479999999999</v>
      </c>
      <c r="BV8056" s="33">
        <v>96.731129999999993</v>
      </c>
      <c r="BW8056" s="33">
        <v>95.202830000000006</v>
      </c>
      <c r="BX8056" s="33">
        <v>92.299520000000001</v>
      </c>
      <c r="BY8056" s="33">
        <v>86.905649999999994</v>
      </c>
      <c r="BZ8056" s="33">
        <v>81.393870000000007</v>
      </c>
      <c r="CA8056" s="33">
        <v>78.278300000000002</v>
      </c>
      <c r="CB8056" s="33">
        <v>76.856129999999993</v>
      </c>
      <c r="CC8056" s="33">
        <v>75.27122</v>
      </c>
      <c r="DC8056" s="9">
        <v>64.359430000000003</v>
      </c>
      <c r="DD8056" s="9">
        <v>0</v>
      </c>
    </row>
    <row r="8057" spans="1:108" x14ac:dyDescent="0.25">
      <c r="A8057" s="9" t="s">
        <v>42</v>
      </c>
      <c r="B8057" s="9" t="s">
        <v>15</v>
      </c>
      <c r="C8057" s="9" t="s">
        <v>5</v>
      </c>
      <c r="D8057" s="9" t="s">
        <v>41</v>
      </c>
      <c r="E8057" s="9" t="s">
        <v>38</v>
      </c>
      <c r="F8057" s="9">
        <v>2023</v>
      </c>
      <c r="G8057" s="9">
        <v>10</v>
      </c>
      <c r="H8057" s="9"/>
      <c r="BF8057" s="33">
        <v>71.674729999999997</v>
      </c>
      <c r="BG8057" s="33">
        <v>70.649190000000004</v>
      </c>
      <c r="BH8057" s="33">
        <v>69.815640000000002</v>
      </c>
      <c r="BI8057" s="33">
        <v>68.190629999999999</v>
      </c>
      <c r="BJ8057" s="33">
        <v>67.424059999999997</v>
      </c>
      <c r="BK8057" s="33">
        <v>66.815629999999999</v>
      </c>
      <c r="BL8057" s="33">
        <v>65.565629999999999</v>
      </c>
      <c r="BM8057" s="33">
        <v>65.865359999999995</v>
      </c>
      <c r="BN8057" s="33">
        <v>69.298379999999995</v>
      </c>
      <c r="BO8057" s="33">
        <v>73.972440000000006</v>
      </c>
      <c r="BP8057" s="33">
        <v>78.221760000000003</v>
      </c>
      <c r="BQ8057" s="33">
        <v>81.946899999999999</v>
      </c>
      <c r="BR8057" s="33">
        <v>85.989019999999996</v>
      </c>
      <c r="BS8057" s="33">
        <v>89.372979999999998</v>
      </c>
      <c r="BT8057" s="33">
        <v>91.832210000000003</v>
      </c>
      <c r="BU8057" s="33">
        <v>93.332880000000003</v>
      </c>
      <c r="BV8057" s="33">
        <v>93.041439999999994</v>
      </c>
      <c r="BW8057" s="33">
        <v>90.799729999999997</v>
      </c>
      <c r="BX8057" s="33">
        <v>87.416439999999994</v>
      </c>
      <c r="BY8057" s="33">
        <v>83.25</v>
      </c>
      <c r="BZ8057" s="33">
        <v>80.058689999999999</v>
      </c>
      <c r="CA8057" s="33">
        <v>77.359099999999998</v>
      </c>
      <c r="CB8057" s="33">
        <v>75.467519999999993</v>
      </c>
      <c r="CC8057" s="33">
        <v>73.967519999999993</v>
      </c>
      <c r="DC8057" s="9">
        <v>64.359430000000003</v>
      </c>
      <c r="DD8057" s="9">
        <v>0</v>
      </c>
    </row>
    <row r="8058" spans="1:108" x14ac:dyDescent="0.25">
      <c r="A8058" s="9" t="s">
        <v>42</v>
      </c>
      <c r="B8058" s="9" t="s">
        <v>15</v>
      </c>
      <c r="C8058" s="9" t="s">
        <v>5</v>
      </c>
      <c r="D8058" s="9" t="s">
        <v>41</v>
      </c>
      <c r="E8058" s="9" t="s">
        <v>38</v>
      </c>
      <c r="F8058" s="9">
        <v>2024</v>
      </c>
      <c r="G8058" s="9">
        <v>5</v>
      </c>
      <c r="H8058" s="9"/>
      <c r="BF8058" s="33">
        <v>74.777060000000006</v>
      </c>
      <c r="BG8058" s="33">
        <v>72.583119999999994</v>
      </c>
      <c r="BH8058" s="33">
        <v>71.523520000000005</v>
      </c>
      <c r="BI8058" s="33">
        <v>70.607600000000005</v>
      </c>
      <c r="BJ8058" s="33">
        <v>69.941689999999994</v>
      </c>
      <c r="BK8058" s="33">
        <v>68.400769999999994</v>
      </c>
      <c r="BL8058" s="33">
        <v>68.272229999999993</v>
      </c>
      <c r="BM8058" s="33">
        <v>71.459090000000003</v>
      </c>
      <c r="BN8058" s="33">
        <v>75.811850000000007</v>
      </c>
      <c r="BO8058" s="33">
        <v>78.980029999999999</v>
      </c>
      <c r="BP8058" s="33">
        <v>83.030289999999994</v>
      </c>
      <c r="BQ8058" s="33">
        <v>86.117909999999995</v>
      </c>
      <c r="BR8058" s="33">
        <v>88.964879999999994</v>
      </c>
      <c r="BS8058" s="33">
        <v>91.783829999999995</v>
      </c>
      <c r="BT8058" s="33">
        <v>94.093429999999998</v>
      </c>
      <c r="BU8058" s="33">
        <v>95.690399999999997</v>
      </c>
      <c r="BV8058" s="33">
        <v>96.203289999999996</v>
      </c>
      <c r="BW8058" s="33">
        <v>95.693939999999998</v>
      </c>
      <c r="BX8058" s="33">
        <v>93.462630000000004</v>
      </c>
      <c r="BY8058" s="33">
        <v>89.725520000000003</v>
      </c>
      <c r="BZ8058" s="33">
        <v>83.553799999999995</v>
      </c>
      <c r="CA8058" s="33">
        <v>79.122749999999996</v>
      </c>
      <c r="CB8058" s="33">
        <v>77.247749999999996</v>
      </c>
      <c r="CC8058" s="33">
        <v>75.366950000000003</v>
      </c>
      <c r="DC8058" s="9">
        <v>64.359430000000003</v>
      </c>
      <c r="DD8058" s="9">
        <v>0</v>
      </c>
    </row>
    <row r="8059" spans="1:108" x14ac:dyDescent="0.25">
      <c r="A8059" s="9" t="s">
        <v>42</v>
      </c>
      <c r="B8059" s="9" t="s">
        <v>15</v>
      </c>
      <c r="C8059" s="9" t="s">
        <v>5</v>
      </c>
      <c r="D8059" s="9" t="s">
        <v>41</v>
      </c>
      <c r="E8059" s="9" t="s">
        <v>38</v>
      </c>
      <c r="F8059" s="9">
        <v>2024</v>
      </c>
      <c r="G8059" s="9">
        <v>6</v>
      </c>
      <c r="H8059" s="9"/>
      <c r="BF8059" s="33">
        <v>76.306569999999994</v>
      </c>
      <c r="BG8059" s="33">
        <v>75.028270000000006</v>
      </c>
      <c r="BH8059" s="33">
        <v>73.679220000000001</v>
      </c>
      <c r="BI8059" s="33">
        <v>71.745260000000002</v>
      </c>
      <c r="BJ8059" s="33">
        <v>70.754689999999997</v>
      </c>
      <c r="BK8059" s="33">
        <v>69.349050000000005</v>
      </c>
      <c r="BL8059" s="33">
        <v>69.691040000000001</v>
      </c>
      <c r="BM8059" s="33">
        <v>72.896259999999998</v>
      </c>
      <c r="BN8059" s="33">
        <v>77.634479999999996</v>
      </c>
      <c r="BO8059" s="33">
        <v>81.325519999999997</v>
      </c>
      <c r="BP8059" s="33">
        <v>85.200519999999997</v>
      </c>
      <c r="BQ8059" s="33">
        <v>89.268910000000005</v>
      </c>
      <c r="BR8059" s="33">
        <v>92.29956</v>
      </c>
      <c r="BS8059" s="33">
        <v>94.676910000000007</v>
      </c>
      <c r="BT8059" s="33">
        <v>97.497649999999993</v>
      </c>
      <c r="BU8059" s="33">
        <v>99.268870000000007</v>
      </c>
      <c r="BV8059" s="33">
        <v>99.240570000000005</v>
      </c>
      <c r="BW8059" s="33">
        <v>98.634429999999995</v>
      </c>
      <c r="BX8059" s="33">
        <v>96.537739999999999</v>
      </c>
      <c r="BY8059" s="33">
        <v>92.672169999999994</v>
      </c>
      <c r="BZ8059" s="33">
        <v>88.259429999999995</v>
      </c>
      <c r="CA8059" s="33">
        <v>84.155649999999994</v>
      </c>
      <c r="CB8059" s="33">
        <v>81.367919999999998</v>
      </c>
      <c r="CC8059" s="33">
        <v>78.551869999999994</v>
      </c>
      <c r="DC8059" s="9">
        <v>64.359430000000003</v>
      </c>
      <c r="DD8059" s="9">
        <v>0</v>
      </c>
    </row>
    <row r="8060" spans="1:108" x14ac:dyDescent="0.25">
      <c r="A8060" s="9" t="s">
        <v>42</v>
      </c>
      <c r="B8060" s="9" t="s">
        <v>15</v>
      </c>
      <c r="C8060" s="9" t="s">
        <v>5</v>
      </c>
      <c r="D8060" s="9" t="s">
        <v>41</v>
      </c>
      <c r="E8060" s="9" t="s">
        <v>38</v>
      </c>
      <c r="F8060" s="9">
        <v>2024</v>
      </c>
      <c r="G8060" s="9">
        <v>7</v>
      </c>
      <c r="H8060" s="9"/>
      <c r="BF8060" s="33">
        <v>83.160349999999994</v>
      </c>
      <c r="BG8060" s="33">
        <v>81.709869999999995</v>
      </c>
      <c r="BH8060" s="33">
        <v>80.035349999999994</v>
      </c>
      <c r="BI8060" s="33">
        <v>79.2547</v>
      </c>
      <c r="BJ8060" s="33">
        <v>78.599040000000002</v>
      </c>
      <c r="BK8060" s="33">
        <v>77.839609999999993</v>
      </c>
      <c r="BL8060" s="33">
        <v>76.625</v>
      </c>
      <c r="BM8060" s="33">
        <v>78.926910000000007</v>
      </c>
      <c r="BN8060" s="33">
        <v>82.29486</v>
      </c>
      <c r="BO8060" s="33">
        <v>85.610900000000001</v>
      </c>
      <c r="BP8060" s="33">
        <v>89.900999999999996</v>
      </c>
      <c r="BQ8060" s="33">
        <v>94.153350000000003</v>
      </c>
      <c r="BR8060" s="33">
        <v>97.443430000000006</v>
      </c>
      <c r="BS8060" s="33">
        <v>100.7052</v>
      </c>
      <c r="BT8060" s="33">
        <v>102.967</v>
      </c>
      <c r="BU8060" s="33">
        <v>104.14149999999999</v>
      </c>
      <c r="BV8060" s="33">
        <v>104.45050000000001</v>
      </c>
      <c r="BW8060" s="33">
        <v>104.1533</v>
      </c>
      <c r="BX8060" s="33">
        <v>103.0684</v>
      </c>
      <c r="BY8060" s="33">
        <v>100.0873</v>
      </c>
      <c r="BZ8060" s="33">
        <v>94.35848</v>
      </c>
      <c r="CA8060" s="33">
        <v>89.658000000000001</v>
      </c>
      <c r="CB8060" s="33">
        <v>86.042429999999996</v>
      </c>
      <c r="CC8060" s="33">
        <v>84.525909999999996</v>
      </c>
      <c r="DC8060" s="9">
        <v>64.359430000000003</v>
      </c>
      <c r="DD8060" s="9">
        <v>0</v>
      </c>
    </row>
    <row r="8061" spans="1:108" x14ac:dyDescent="0.25">
      <c r="A8061" s="9" t="s">
        <v>42</v>
      </c>
      <c r="B8061" s="9" t="s">
        <v>15</v>
      </c>
      <c r="C8061" s="9" t="s">
        <v>5</v>
      </c>
      <c r="D8061" s="9" t="s">
        <v>41</v>
      </c>
      <c r="E8061" s="9" t="s">
        <v>38</v>
      </c>
      <c r="F8061" s="9">
        <v>2024</v>
      </c>
      <c r="G8061" s="9">
        <v>8</v>
      </c>
      <c r="H8061" s="9"/>
      <c r="BF8061" s="33">
        <v>80.009429999999995</v>
      </c>
      <c r="BG8061" s="33">
        <v>79.143870000000007</v>
      </c>
      <c r="BH8061" s="33">
        <v>78.375</v>
      </c>
      <c r="BI8061" s="33">
        <v>77.952830000000006</v>
      </c>
      <c r="BJ8061" s="33">
        <v>76.60378</v>
      </c>
      <c r="BK8061" s="33">
        <v>75.950479999999999</v>
      </c>
      <c r="BL8061" s="33">
        <v>75.084909999999994</v>
      </c>
      <c r="BM8061" s="33">
        <v>76.4953</v>
      </c>
      <c r="BN8061" s="33">
        <v>79.212299999999999</v>
      </c>
      <c r="BO8061" s="33">
        <v>82.29486</v>
      </c>
      <c r="BP8061" s="33">
        <v>86.266559999999998</v>
      </c>
      <c r="BQ8061" s="33">
        <v>90.825519999999997</v>
      </c>
      <c r="BR8061" s="33">
        <v>94.075519999999997</v>
      </c>
      <c r="BS8061" s="33">
        <v>97.327870000000004</v>
      </c>
      <c r="BT8061" s="33">
        <v>99.714650000000006</v>
      </c>
      <c r="BU8061" s="33">
        <v>101.217</v>
      </c>
      <c r="BV8061" s="33">
        <v>101.95050000000001</v>
      </c>
      <c r="BW8061" s="33">
        <v>101.4316</v>
      </c>
      <c r="BX8061" s="33">
        <v>99.181610000000006</v>
      </c>
      <c r="BY8061" s="33">
        <v>94.959909999999994</v>
      </c>
      <c r="BZ8061" s="33">
        <v>89.035390000000007</v>
      </c>
      <c r="CA8061" s="33">
        <v>84.919820000000001</v>
      </c>
      <c r="CB8061" s="33">
        <v>82.438689999999994</v>
      </c>
      <c r="CC8061" s="33">
        <v>80.375</v>
      </c>
      <c r="DC8061" s="9">
        <v>64.359430000000003</v>
      </c>
      <c r="DD8061" s="9">
        <v>0</v>
      </c>
    </row>
    <row r="8062" spans="1:108" x14ac:dyDescent="0.25">
      <c r="A8062" s="9" t="s">
        <v>42</v>
      </c>
      <c r="B8062" s="9" t="s">
        <v>15</v>
      </c>
      <c r="C8062" s="9" t="s">
        <v>5</v>
      </c>
      <c r="D8062" s="9" t="s">
        <v>41</v>
      </c>
      <c r="E8062" s="9" t="s">
        <v>38</v>
      </c>
      <c r="F8062" s="9">
        <v>2024</v>
      </c>
      <c r="G8062" s="9">
        <v>9</v>
      </c>
      <c r="H8062" s="9"/>
      <c r="BF8062" s="33">
        <v>76.266480000000001</v>
      </c>
      <c r="BG8062" s="33">
        <v>74.429220000000001</v>
      </c>
      <c r="BH8062" s="33">
        <v>73.601389999999995</v>
      </c>
      <c r="BI8062" s="33">
        <v>71.64622</v>
      </c>
      <c r="BJ8062" s="33">
        <v>70.674520000000001</v>
      </c>
      <c r="BK8062" s="33">
        <v>70.087260000000001</v>
      </c>
      <c r="BL8062" s="33">
        <v>68.922169999999994</v>
      </c>
      <c r="BM8062" s="33">
        <v>69.334909999999994</v>
      </c>
      <c r="BN8062" s="33">
        <v>73.273600000000002</v>
      </c>
      <c r="BO8062" s="33">
        <v>78.558999999999997</v>
      </c>
      <c r="BP8062" s="33">
        <v>82.759479999999996</v>
      </c>
      <c r="BQ8062" s="33">
        <v>86.356170000000006</v>
      </c>
      <c r="BR8062" s="33">
        <v>89.79956</v>
      </c>
      <c r="BS8062" s="33">
        <v>92.589650000000006</v>
      </c>
      <c r="BT8062" s="33">
        <v>94.938689999999994</v>
      </c>
      <c r="BU8062" s="33">
        <v>96.325479999999999</v>
      </c>
      <c r="BV8062" s="33">
        <v>96.731129999999993</v>
      </c>
      <c r="BW8062" s="33">
        <v>95.202830000000006</v>
      </c>
      <c r="BX8062" s="33">
        <v>92.299520000000001</v>
      </c>
      <c r="BY8062" s="33">
        <v>86.905649999999994</v>
      </c>
      <c r="BZ8062" s="33">
        <v>81.393870000000007</v>
      </c>
      <c r="CA8062" s="33">
        <v>78.278300000000002</v>
      </c>
      <c r="CB8062" s="33">
        <v>76.856129999999993</v>
      </c>
      <c r="CC8062" s="33">
        <v>75.27122</v>
      </c>
      <c r="DC8062" s="9">
        <v>64.359430000000003</v>
      </c>
      <c r="DD8062" s="9">
        <v>0</v>
      </c>
    </row>
    <row r="8063" spans="1:108" x14ac:dyDescent="0.25">
      <c r="A8063" s="9" t="s">
        <v>42</v>
      </c>
      <c r="B8063" s="9" t="s">
        <v>15</v>
      </c>
      <c r="C8063" s="9" t="s">
        <v>5</v>
      </c>
      <c r="D8063" s="9" t="s">
        <v>41</v>
      </c>
      <c r="E8063" s="9" t="s">
        <v>38</v>
      </c>
      <c r="F8063" s="9">
        <v>2024</v>
      </c>
      <c r="G8063" s="9">
        <v>10</v>
      </c>
      <c r="H8063" s="9"/>
      <c r="BF8063" s="33">
        <v>71.674729999999997</v>
      </c>
      <c r="BG8063" s="33">
        <v>70.649190000000004</v>
      </c>
      <c r="BH8063" s="33">
        <v>69.815640000000002</v>
      </c>
      <c r="BI8063" s="33">
        <v>68.190629999999999</v>
      </c>
      <c r="BJ8063" s="33">
        <v>67.424059999999997</v>
      </c>
      <c r="BK8063" s="33">
        <v>66.815629999999999</v>
      </c>
      <c r="BL8063" s="33">
        <v>65.565629999999999</v>
      </c>
      <c r="BM8063" s="33">
        <v>65.865359999999995</v>
      </c>
      <c r="BN8063" s="33">
        <v>69.298379999999995</v>
      </c>
      <c r="BO8063" s="33">
        <v>73.972440000000006</v>
      </c>
      <c r="BP8063" s="33">
        <v>78.221760000000003</v>
      </c>
      <c r="BQ8063" s="33">
        <v>81.946899999999999</v>
      </c>
      <c r="BR8063" s="33">
        <v>85.989019999999996</v>
      </c>
      <c r="BS8063" s="33">
        <v>89.372979999999998</v>
      </c>
      <c r="BT8063" s="33">
        <v>91.832210000000003</v>
      </c>
      <c r="BU8063" s="33">
        <v>93.332880000000003</v>
      </c>
      <c r="BV8063" s="33">
        <v>93.041439999999994</v>
      </c>
      <c r="BW8063" s="33">
        <v>90.799729999999997</v>
      </c>
      <c r="BX8063" s="33">
        <v>87.416439999999994</v>
      </c>
      <c r="BY8063" s="33">
        <v>83.25</v>
      </c>
      <c r="BZ8063" s="33">
        <v>80.058689999999999</v>
      </c>
      <c r="CA8063" s="33">
        <v>77.359099999999998</v>
      </c>
      <c r="CB8063" s="33">
        <v>75.467519999999993</v>
      </c>
      <c r="CC8063" s="33">
        <v>73.967519999999993</v>
      </c>
      <c r="DC8063" s="9">
        <v>64.359430000000003</v>
      </c>
      <c r="DD8063" s="9">
        <v>0</v>
      </c>
    </row>
    <row r="8064" spans="1:108" x14ac:dyDescent="0.25">
      <c r="A8064" s="9" t="s">
        <v>42</v>
      </c>
      <c r="B8064" s="9" t="s">
        <v>15</v>
      </c>
      <c r="C8064" s="9" t="s">
        <v>5</v>
      </c>
      <c r="D8064" s="9" t="s">
        <v>41</v>
      </c>
      <c r="E8064" s="9" t="s">
        <v>38</v>
      </c>
      <c r="F8064" s="9">
        <v>2025</v>
      </c>
      <c r="G8064" s="9">
        <v>5</v>
      </c>
      <c r="H8064" s="9"/>
      <c r="BF8064" s="33">
        <v>74.777060000000006</v>
      </c>
      <c r="BG8064" s="33">
        <v>72.583119999999994</v>
      </c>
      <c r="BH8064" s="33">
        <v>71.523520000000005</v>
      </c>
      <c r="BI8064" s="33">
        <v>70.607600000000005</v>
      </c>
      <c r="BJ8064" s="33">
        <v>69.941689999999994</v>
      </c>
      <c r="BK8064" s="33">
        <v>68.400769999999994</v>
      </c>
      <c r="BL8064" s="33">
        <v>68.272229999999993</v>
      </c>
      <c r="BM8064" s="33">
        <v>71.459090000000003</v>
      </c>
      <c r="BN8064" s="33">
        <v>75.811850000000007</v>
      </c>
      <c r="BO8064" s="33">
        <v>78.980029999999999</v>
      </c>
      <c r="BP8064" s="33">
        <v>83.030289999999994</v>
      </c>
      <c r="BQ8064" s="33">
        <v>86.117909999999995</v>
      </c>
      <c r="BR8064" s="33">
        <v>88.964879999999994</v>
      </c>
      <c r="BS8064" s="33">
        <v>91.783829999999995</v>
      </c>
      <c r="BT8064" s="33">
        <v>94.093429999999998</v>
      </c>
      <c r="BU8064" s="33">
        <v>95.690399999999997</v>
      </c>
      <c r="BV8064" s="33">
        <v>96.203289999999996</v>
      </c>
      <c r="BW8064" s="33">
        <v>95.693939999999998</v>
      </c>
      <c r="BX8064" s="33">
        <v>93.462630000000004</v>
      </c>
      <c r="BY8064" s="33">
        <v>89.725520000000003</v>
      </c>
      <c r="BZ8064" s="33">
        <v>83.553799999999995</v>
      </c>
      <c r="CA8064" s="33">
        <v>79.122749999999996</v>
      </c>
      <c r="CB8064" s="33">
        <v>77.247749999999996</v>
      </c>
      <c r="CC8064" s="33">
        <v>75.366950000000003</v>
      </c>
      <c r="DC8064" s="9">
        <v>64.359430000000003</v>
      </c>
      <c r="DD8064" s="9">
        <v>0</v>
      </c>
    </row>
    <row r="8065" spans="1:108" x14ac:dyDescent="0.25">
      <c r="A8065" s="9" t="s">
        <v>42</v>
      </c>
      <c r="B8065" s="9" t="s">
        <v>15</v>
      </c>
      <c r="C8065" s="9" t="s">
        <v>5</v>
      </c>
      <c r="D8065" s="9" t="s">
        <v>41</v>
      </c>
      <c r="E8065" s="9" t="s">
        <v>38</v>
      </c>
      <c r="F8065" s="9">
        <v>2025</v>
      </c>
      <c r="G8065" s="9">
        <v>6</v>
      </c>
      <c r="H8065" s="9"/>
      <c r="BF8065" s="33">
        <v>76.306569999999994</v>
      </c>
      <c r="BG8065" s="33">
        <v>75.028270000000006</v>
      </c>
      <c r="BH8065" s="33">
        <v>73.679220000000001</v>
      </c>
      <c r="BI8065" s="33">
        <v>71.745260000000002</v>
      </c>
      <c r="BJ8065" s="33">
        <v>70.754689999999997</v>
      </c>
      <c r="BK8065" s="33">
        <v>69.349050000000005</v>
      </c>
      <c r="BL8065" s="33">
        <v>69.691040000000001</v>
      </c>
      <c r="BM8065" s="33">
        <v>72.896259999999998</v>
      </c>
      <c r="BN8065" s="33">
        <v>77.634479999999996</v>
      </c>
      <c r="BO8065" s="33">
        <v>81.325519999999997</v>
      </c>
      <c r="BP8065" s="33">
        <v>85.200519999999997</v>
      </c>
      <c r="BQ8065" s="33">
        <v>89.268910000000005</v>
      </c>
      <c r="BR8065" s="33">
        <v>92.29956</v>
      </c>
      <c r="BS8065" s="33">
        <v>94.676910000000007</v>
      </c>
      <c r="BT8065" s="33">
        <v>97.497649999999993</v>
      </c>
      <c r="BU8065" s="33">
        <v>99.268870000000007</v>
      </c>
      <c r="BV8065" s="33">
        <v>99.240570000000005</v>
      </c>
      <c r="BW8065" s="33">
        <v>98.634429999999995</v>
      </c>
      <c r="BX8065" s="33">
        <v>96.537739999999999</v>
      </c>
      <c r="BY8065" s="33">
        <v>92.672169999999994</v>
      </c>
      <c r="BZ8065" s="33">
        <v>88.259429999999995</v>
      </c>
      <c r="CA8065" s="33">
        <v>84.155649999999994</v>
      </c>
      <c r="CB8065" s="33">
        <v>81.367919999999998</v>
      </c>
      <c r="CC8065" s="33">
        <v>78.551869999999994</v>
      </c>
      <c r="DC8065" s="9">
        <v>64.359430000000003</v>
      </c>
      <c r="DD8065" s="9">
        <v>0</v>
      </c>
    </row>
    <row r="8066" spans="1:108" x14ac:dyDescent="0.25">
      <c r="A8066" s="9" t="s">
        <v>42</v>
      </c>
      <c r="B8066" s="9" t="s">
        <v>15</v>
      </c>
      <c r="C8066" s="9" t="s">
        <v>5</v>
      </c>
      <c r="D8066" s="9" t="s">
        <v>41</v>
      </c>
      <c r="E8066" s="9" t="s">
        <v>38</v>
      </c>
      <c r="F8066" s="9">
        <v>2025</v>
      </c>
      <c r="G8066" s="9">
        <v>7</v>
      </c>
      <c r="H8066" s="9"/>
      <c r="BF8066" s="33">
        <v>83.160349999999994</v>
      </c>
      <c r="BG8066" s="33">
        <v>81.709869999999995</v>
      </c>
      <c r="BH8066" s="33">
        <v>80.035349999999994</v>
      </c>
      <c r="BI8066" s="33">
        <v>79.2547</v>
      </c>
      <c r="BJ8066" s="33">
        <v>78.599040000000002</v>
      </c>
      <c r="BK8066" s="33">
        <v>77.839609999999993</v>
      </c>
      <c r="BL8066" s="33">
        <v>76.625</v>
      </c>
      <c r="BM8066" s="33">
        <v>78.926910000000007</v>
      </c>
      <c r="BN8066" s="33">
        <v>82.29486</v>
      </c>
      <c r="BO8066" s="33">
        <v>85.610900000000001</v>
      </c>
      <c r="BP8066" s="33">
        <v>89.900999999999996</v>
      </c>
      <c r="BQ8066" s="33">
        <v>94.153350000000003</v>
      </c>
      <c r="BR8066" s="33">
        <v>97.443430000000006</v>
      </c>
      <c r="BS8066" s="33">
        <v>100.7052</v>
      </c>
      <c r="BT8066" s="33">
        <v>102.967</v>
      </c>
      <c r="BU8066" s="33">
        <v>104.14149999999999</v>
      </c>
      <c r="BV8066" s="33">
        <v>104.45050000000001</v>
      </c>
      <c r="BW8066" s="33">
        <v>104.1533</v>
      </c>
      <c r="BX8066" s="33">
        <v>103.0684</v>
      </c>
      <c r="BY8066" s="33">
        <v>100.0873</v>
      </c>
      <c r="BZ8066" s="33">
        <v>94.35848</v>
      </c>
      <c r="CA8066" s="33">
        <v>89.658000000000001</v>
      </c>
      <c r="CB8066" s="33">
        <v>86.042429999999996</v>
      </c>
      <c r="CC8066" s="33">
        <v>84.525909999999996</v>
      </c>
      <c r="DC8066" s="9">
        <v>64.359430000000003</v>
      </c>
      <c r="DD8066" s="9">
        <v>0</v>
      </c>
    </row>
    <row r="8067" spans="1:108" x14ac:dyDescent="0.25">
      <c r="A8067" s="9" t="s">
        <v>42</v>
      </c>
      <c r="B8067" s="9" t="s">
        <v>15</v>
      </c>
      <c r="C8067" s="9" t="s">
        <v>5</v>
      </c>
      <c r="D8067" s="9" t="s">
        <v>41</v>
      </c>
      <c r="E8067" s="9" t="s">
        <v>38</v>
      </c>
      <c r="F8067" s="9">
        <v>2025</v>
      </c>
      <c r="G8067" s="9">
        <v>8</v>
      </c>
      <c r="H8067" s="9"/>
      <c r="BF8067" s="33">
        <v>80.009429999999995</v>
      </c>
      <c r="BG8067" s="33">
        <v>79.143870000000007</v>
      </c>
      <c r="BH8067" s="33">
        <v>78.375</v>
      </c>
      <c r="BI8067" s="33">
        <v>77.952830000000006</v>
      </c>
      <c r="BJ8067" s="33">
        <v>76.60378</v>
      </c>
      <c r="BK8067" s="33">
        <v>75.950479999999999</v>
      </c>
      <c r="BL8067" s="33">
        <v>75.084909999999994</v>
      </c>
      <c r="BM8067" s="33">
        <v>76.4953</v>
      </c>
      <c r="BN8067" s="33">
        <v>79.212299999999999</v>
      </c>
      <c r="BO8067" s="33">
        <v>82.29486</v>
      </c>
      <c r="BP8067" s="33">
        <v>86.266559999999998</v>
      </c>
      <c r="BQ8067" s="33">
        <v>90.825519999999997</v>
      </c>
      <c r="BR8067" s="33">
        <v>94.075519999999997</v>
      </c>
      <c r="BS8067" s="33">
        <v>97.327870000000004</v>
      </c>
      <c r="BT8067" s="33">
        <v>99.714650000000006</v>
      </c>
      <c r="BU8067" s="33">
        <v>101.217</v>
      </c>
      <c r="BV8067" s="33">
        <v>101.95050000000001</v>
      </c>
      <c r="BW8067" s="33">
        <v>101.4316</v>
      </c>
      <c r="BX8067" s="33">
        <v>99.181610000000006</v>
      </c>
      <c r="BY8067" s="33">
        <v>94.959909999999994</v>
      </c>
      <c r="BZ8067" s="33">
        <v>89.035390000000007</v>
      </c>
      <c r="CA8067" s="33">
        <v>84.919820000000001</v>
      </c>
      <c r="CB8067" s="33">
        <v>82.438689999999994</v>
      </c>
      <c r="CC8067" s="33">
        <v>80.375</v>
      </c>
      <c r="DC8067" s="9">
        <v>64.359430000000003</v>
      </c>
      <c r="DD8067" s="9">
        <v>0</v>
      </c>
    </row>
    <row r="8068" spans="1:108" x14ac:dyDescent="0.25">
      <c r="A8068" s="9" t="s">
        <v>42</v>
      </c>
      <c r="B8068" s="9" t="s">
        <v>15</v>
      </c>
      <c r="C8068" s="9" t="s">
        <v>5</v>
      </c>
      <c r="D8068" s="9" t="s">
        <v>41</v>
      </c>
      <c r="E8068" s="9" t="s">
        <v>38</v>
      </c>
      <c r="F8068" s="9">
        <v>2025</v>
      </c>
      <c r="G8068" s="9">
        <v>9</v>
      </c>
      <c r="H8068" s="9"/>
      <c r="BF8068" s="33">
        <v>76.266480000000001</v>
      </c>
      <c r="BG8068" s="33">
        <v>74.429220000000001</v>
      </c>
      <c r="BH8068" s="33">
        <v>73.601389999999995</v>
      </c>
      <c r="BI8068" s="33">
        <v>71.64622</v>
      </c>
      <c r="BJ8068" s="33">
        <v>70.674520000000001</v>
      </c>
      <c r="BK8068" s="33">
        <v>70.087260000000001</v>
      </c>
      <c r="BL8068" s="33">
        <v>68.922169999999994</v>
      </c>
      <c r="BM8068" s="33">
        <v>69.334909999999994</v>
      </c>
      <c r="BN8068" s="33">
        <v>73.273600000000002</v>
      </c>
      <c r="BO8068" s="33">
        <v>78.558999999999997</v>
      </c>
      <c r="BP8068" s="33">
        <v>82.759479999999996</v>
      </c>
      <c r="BQ8068" s="33">
        <v>86.356170000000006</v>
      </c>
      <c r="BR8068" s="33">
        <v>89.79956</v>
      </c>
      <c r="BS8068" s="33">
        <v>92.589650000000006</v>
      </c>
      <c r="BT8068" s="33">
        <v>94.938689999999994</v>
      </c>
      <c r="BU8068" s="33">
        <v>96.325479999999999</v>
      </c>
      <c r="BV8068" s="33">
        <v>96.731129999999993</v>
      </c>
      <c r="BW8068" s="33">
        <v>95.202830000000006</v>
      </c>
      <c r="BX8068" s="33">
        <v>92.299520000000001</v>
      </c>
      <c r="BY8068" s="33">
        <v>86.905649999999994</v>
      </c>
      <c r="BZ8068" s="33">
        <v>81.393870000000007</v>
      </c>
      <c r="CA8068" s="33">
        <v>78.278300000000002</v>
      </c>
      <c r="CB8068" s="33">
        <v>76.856129999999993</v>
      </c>
      <c r="CC8068" s="33">
        <v>75.27122</v>
      </c>
      <c r="DC8068" s="9">
        <v>64.359430000000003</v>
      </c>
      <c r="DD8068" s="9">
        <v>0</v>
      </c>
    </row>
    <row r="8069" spans="1:108" x14ac:dyDescent="0.25">
      <c r="A8069" s="9" t="s">
        <v>42</v>
      </c>
      <c r="B8069" s="9" t="s">
        <v>15</v>
      </c>
      <c r="C8069" s="9" t="s">
        <v>5</v>
      </c>
      <c r="D8069" s="9" t="s">
        <v>41</v>
      </c>
      <c r="E8069" s="9" t="s">
        <v>38</v>
      </c>
      <c r="F8069" s="9">
        <v>2025</v>
      </c>
      <c r="G8069" s="9">
        <v>10</v>
      </c>
      <c r="H8069" s="9"/>
      <c r="BF8069" s="33">
        <v>71.674729999999997</v>
      </c>
      <c r="BG8069" s="33">
        <v>70.649190000000004</v>
      </c>
      <c r="BH8069" s="33">
        <v>69.815640000000002</v>
      </c>
      <c r="BI8069" s="33">
        <v>68.190629999999999</v>
      </c>
      <c r="BJ8069" s="33">
        <v>67.424059999999997</v>
      </c>
      <c r="BK8069" s="33">
        <v>66.815629999999999</v>
      </c>
      <c r="BL8069" s="33">
        <v>65.565629999999999</v>
      </c>
      <c r="BM8069" s="33">
        <v>65.865359999999995</v>
      </c>
      <c r="BN8069" s="33">
        <v>69.298379999999995</v>
      </c>
      <c r="BO8069" s="33">
        <v>73.972440000000006</v>
      </c>
      <c r="BP8069" s="33">
        <v>78.221760000000003</v>
      </c>
      <c r="BQ8069" s="33">
        <v>81.946899999999999</v>
      </c>
      <c r="BR8069" s="33">
        <v>85.989019999999996</v>
      </c>
      <c r="BS8069" s="33">
        <v>89.372979999999998</v>
      </c>
      <c r="BT8069" s="33">
        <v>91.832210000000003</v>
      </c>
      <c r="BU8069" s="33">
        <v>93.332880000000003</v>
      </c>
      <c r="BV8069" s="33">
        <v>93.041439999999994</v>
      </c>
      <c r="BW8069" s="33">
        <v>90.799729999999997</v>
      </c>
      <c r="BX8069" s="33">
        <v>87.416439999999994</v>
      </c>
      <c r="BY8069" s="33">
        <v>83.25</v>
      </c>
      <c r="BZ8069" s="33">
        <v>80.058689999999999</v>
      </c>
      <c r="CA8069" s="33">
        <v>77.359099999999998</v>
      </c>
      <c r="CB8069" s="33">
        <v>75.467519999999993</v>
      </c>
      <c r="CC8069" s="33">
        <v>73.967519999999993</v>
      </c>
      <c r="DC8069" s="9">
        <v>64.359430000000003</v>
      </c>
      <c r="DD8069" s="9">
        <v>0</v>
      </c>
    </row>
    <row r="8070" spans="1:108" x14ac:dyDescent="0.25">
      <c r="A8070" s="9" t="s">
        <v>42</v>
      </c>
      <c r="B8070" s="9" t="s">
        <v>15</v>
      </c>
      <c r="C8070" s="9" t="s">
        <v>5</v>
      </c>
      <c r="D8070" s="9" t="s">
        <v>41</v>
      </c>
      <c r="E8070" s="9" t="s">
        <v>38</v>
      </c>
      <c r="F8070" s="9">
        <v>2026</v>
      </c>
      <c r="G8070" s="9">
        <v>5</v>
      </c>
      <c r="H8070" s="9"/>
      <c r="BF8070" s="33">
        <v>74.777060000000006</v>
      </c>
      <c r="BG8070" s="33">
        <v>72.583119999999994</v>
      </c>
      <c r="BH8070" s="33">
        <v>71.523520000000005</v>
      </c>
      <c r="BI8070" s="33">
        <v>70.607600000000005</v>
      </c>
      <c r="BJ8070" s="33">
        <v>69.941689999999994</v>
      </c>
      <c r="BK8070" s="33">
        <v>68.400769999999994</v>
      </c>
      <c r="BL8070" s="33">
        <v>68.272229999999993</v>
      </c>
      <c r="BM8070" s="33">
        <v>71.459090000000003</v>
      </c>
      <c r="BN8070" s="33">
        <v>75.811850000000007</v>
      </c>
      <c r="BO8070" s="33">
        <v>78.980029999999999</v>
      </c>
      <c r="BP8070" s="33">
        <v>83.030289999999994</v>
      </c>
      <c r="BQ8070" s="33">
        <v>86.117909999999995</v>
      </c>
      <c r="BR8070" s="33">
        <v>88.964879999999994</v>
      </c>
      <c r="BS8070" s="33">
        <v>91.783829999999995</v>
      </c>
      <c r="BT8070" s="33">
        <v>94.093429999999998</v>
      </c>
      <c r="BU8070" s="33">
        <v>95.690399999999997</v>
      </c>
      <c r="BV8070" s="33">
        <v>96.203289999999996</v>
      </c>
      <c r="BW8070" s="33">
        <v>95.693939999999998</v>
      </c>
      <c r="BX8070" s="33">
        <v>93.462630000000004</v>
      </c>
      <c r="BY8070" s="33">
        <v>89.725520000000003</v>
      </c>
      <c r="BZ8070" s="33">
        <v>83.553799999999995</v>
      </c>
      <c r="CA8070" s="33">
        <v>79.122749999999996</v>
      </c>
      <c r="CB8070" s="33">
        <v>77.247749999999996</v>
      </c>
      <c r="CC8070" s="33">
        <v>75.366950000000003</v>
      </c>
      <c r="DC8070" s="9">
        <v>64.359430000000003</v>
      </c>
      <c r="DD8070" s="9">
        <v>0</v>
      </c>
    </row>
    <row r="8071" spans="1:108" x14ac:dyDescent="0.25">
      <c r="A8071" s="9" t="s">
        <v>42</v>
      </c>
      <c r="B8071" s="9" t="s">
        <v>15</v>
      </c>
      <c r="C8071" s="9" t="s">
        <v>5</v>
      </c>
      <c r="D8071" s="9" t="s">
        <v>41</v>
      </c>
      <c r="E8071" s="9" t="s">
        <v>38</v>
      </c>
      <c r="F8071" s="9">
        <v>2026</v>
      </c>
      <c r="G8071" s="9">
        <v>6</v>
      </c>
      <c r="H8071" s="9"/>
      <c r="BF8071" s="33">
        <v>76.306569999999994</v>
      </c>
      <c r="BG8071" s="33">
        <v>75.028270000000006</v>
      </c>
      <c r="BH8071" s="33">
        <v>73.679220000000001</v>
      </c>
      <c r="BI8071" s="33">
        <v>71.745260000000002</v>
      </c>
      <c r="BJ8071" s="33">
        <v>70.754689999999997</v>
      </c>
      <c r="BK8071" s="33">
        <v>69.349050000000005</v>
      </c>
      <c r="BL8071" s="33">
        <v>69.691040000000001</v>
      </c>
      <c r="BM8071" s="33">
        <v>72.896259999999998</v>
      </c>
      <c r="BN8071" s="33">
        <v>77.634479999999996</v>
      </c>
      <c r="BO8071" s="33">
        <v>81.325519999999997</v>
      </c>
      <c r="BP8071" s="33">
        <v>85.200519999999997</v>
      </c>
      <c r="BQ8071" s="33">
        <v>89.268910000000005</v>
      </c>
      <c r="BR8071" s="33">
        <v>92.29956</v>
      </c>
      <c r="BS8071" s="33">
        <v>94.676910000000007</v>
      </c>
      <c r="BT8071" s="33">
        <v>97.497649999999993</v>
      </c>
      <c r="BU8071" s="33">
        <v>99.268870000000007</v>
      </c>
      <c r="BV8071" s="33">
        <v>99.240570000000005</v>
      </c>
      <c r="BW8071" s="33">
        <v>98.634429999999995</v>
      </c>
      <c r="BX8071" s="33">
        <v>96.537739999999999</v>
      </c>
      <c r="BY8071" s="33">
        <v>92.672169999999994</v>
      </c>
      <c r="BZ8071" s="33">
        <v>88.259429999999995</v>
      </c>
      <c r="CA8071" s="33">
        <v>84.155649999999994</v>
      </c>
      <c r="CB8071" s="33">
        <v>81.367919999999998</v>
      </c>
      <c r="CC8071" s="33">
        <v>78.551869999999994</v>
      </c>
      <c r="DC8071" s="9">
        <v>64.359430000000003</v>
      </c>
      <c r="DD8071" s="9">
        <v>0</v>
      </c>
    </row>
    <row r="8072" spans="1:108" x14ac:dyDescent="0.25">
      <c r="A8072" s="9" t="s">
        <v>42</v>
      </c>
      <c r="B8072" s="9" t="s">
        <v>15</v>
      </c>
      <c r="C8072" s="9" t="s">
        <v>5</v>
      </c>
      <c r="D8072" s="9" t="s">
        <v>41</v>
      </c>
      <c r="E8072" s="9" t="s">
        <v>38</v>
      </c>
      <c r="F8072" s="9">
        <v>2026</v>
      </c>
      <c r="G8072" s="9">
        <v>7</v>
      </c>
      <c r="H8072" s="9"/>
      <c r="BF8072" s="33">
        <v>83.160349999999994</v>
      </c>
      <c r="BG8072" s="33">
        <v>81.709869999999995</v>
      </c>
      <c r="BH8072" s="33">
        <v>80.035349999999994</v>
      </c>
      <c r="BI8072" s="33">
        <v>79.2547</v>
      </c>
      <c r="BJ8072" s="33">
        <v>78.599040000000002</v>
      </c>
      <c r="BK8072" s="33">
        <v>77.839609999999993</v>
      </c>
      <c r="BL8072" s="33">
        <v>76.625</v>
      </c>
      <c r="BM8072" s="33">
        <v>78.926910000000007</v>
      </c>
      <c r="BN8072" s="33">
        <v>82.29486</v>
      </c>
      <c r="BO8072" s="33">
        <v>85.610900000000001</v>
      </c>
      <c r="BP8072" s="33">
        <v>89.900999999999996</v>
      </c>
      <c r="BQ8072" s="33">
        <v>94.153350000000003</v>
      </c>
      <c r="BR8072" s="33">
        <v>97.443430000000006</v>
      </c>
      <c r="BS8072" s="33">
        <v>100.7052</v>
      </c>
      <c r="BT8072" s="33">
        <v>102.967</v>
      </c>
      <c r="BU8072" s="33">
        <v>104.14149999999999</v>
      </c>
      <c r="BV8072" s="33">
        <v>104.45050000000001</v>
      </c>
      <c r="BW8072" s="33">
        <v>104.1533</v>
      </c>
      <c r="BX8072" s="33">
        <v>103.0684</v>
      </c>
      <c r="BY8072" s="33">
        <v>100.0873</v>
      </c>
      <c r="BZ8072" s="33">
        <v>94.35848</v>
      </c>
      <c r="CA8072" s="33">
        <v>89.658000000000001</v>
      </c>
      <c r="CB8072" s="33">
        <v>86.042429999999996</v>
      </c>
      <c r="CC8072" s="33">
        <v>84.525909999999996</v>
      </c>
      <c r="DC8072" s="9">
        <v>64.359430000000003</v>
      </c>
      <c r="DD8072" s="9">
        <v>0</v>
      </c>
    </row>
    <row r="8073" spans="1:108" x14ac:dyDescent="0.25">
      <c r="A8073" s="9" t="s">
        <v>42</v>
      </c>
      <c r="B8073" s="9" t="s">
        <v>15</v>
      </c>
      <c r="C8073" s="9" t="s">
        <v>5</v>
      </c>
      <c r="D8073" s="9" t="s">
        <v>41</v>
      </c>
      <c r="E8073" s="9" t="s">
        <v>38</v>
      </c>
      <c r="F8073" s="9">
        <v>2026</v>
      </c>
      <c r="G8073" s="9">
        <v>8</v>
      </c>
      <c r="H8073" s="9"/>
      <c r="BF8073" s="33">
        <v>80.009429999999995</v>
      </c>
      <c r="BG8073" s="33">
        <v>79.143870000000007</v>
      </c>
      <c r="BH8073" s="33">
        <v>78.375</v>
      </c>
      <c r="BI8073" s="33">
        <v>77.952830000000006</v>
      </c>
      <c r="BJ8073" s="33">
        <v>76.60378</v>
      </c>
      <c r="BK8073" s="33">
        <v>75.950479999999999</v>
      </c>
      <c r="BL8073" s="33">
        <v>75.084909999999994</v>
      </c>
      <c r="BM8073" s="33">
        <v>76.4953</v>
      </c>
      <c r="BN8073" s="33">
        <v>79.212299999999999</v>
      </c>
      <c r="BO8073" s="33">
        <v>82.29486</v>
      </c>
      <c r="BP8073" s="33">
        <v>86.266559999999998</v>
      </c>
      <c r="BQ8073" s="33">
        <v>90.825519999999997</v>
      </c>
      <c r="BR8073" s="33">
        <v>94.075519999999997</v>
      </c>
      <c r="BS8073" s="33">
        <v>97.327870000000004</v>
      </c>
      <c r="BT8073" s="33">
        <v>99.714650000000006</v>
      </c>
      <c r="BU8073" s="33">
        <v>101.217</v>
      </c>
      <c r="BV8073" s="33">
        <v>101.95050000000001</v>
      </c>
      <c r="BW8073" s="33">
        <v>101.4316</v>
      </c>
      <c r="BX8073" s="33">
        <v>99.181610000000006</v>
      </c>
      <c r="BY8073" s="33">
        <v>94.959909999999994</v>
      </c>
      <c r="BZ8073" s="33">
        <v>89.035390000000007</v>
      </c>
      <c r="CA8073" s="33">
        <v>84.919820000000001</v>
      </c>
      <c r="CB8073" s="33">
        <v>82.438689999999994</v>
      </c>
      <c r="CC8073" s="33">
        <v>80.375</v>
      </c>
      <c r="DC8073" s="9">
        <v>64.359430000000003</v>
      </c>
      <c r="DD8073" s="9">
        <v>0</v>
      </c>
    </row>
    <row r="8074" spans="1:108" x14ac:dyDescent="0.25">
      <c r="A8074" s="9" t="s">
        <v>42</v>
      </c>
      <c r="B8074" s="9" t="s">
        <v>15</v>
      </c>
      <c r="C8074" s="9" t="s">
        <v>5</v>
      </c>
      <c r="D8074" s="9" t="s">
        <v>41</v>
      </c>
      <c r="E8074" s="9" t="s">
        <v>38</v>
      </c>
      <c r="F8074" s="9">
        <v>2026</v>
      </c>
      <c r="G8074" s="9">
        <v>9</v>
      </c>
      <c r="H8074" s="9"/>
      <c r="BF8074" s="33">
        <v>76.266480000000001</v>
      </c>
      <c r="BG8074" s="33">
        <v>74.429220000000001</v>
      </c>
      <c r="BH8074" s="33">
        <v>73.601389999999995</v>
      </c>
      <c r="BI8074" s="33">
        <v>71.64622</v>
      </c>
      <c r="BJ8074" s="33">
        <v>70.674520000000001</v>
      </c>
      <c r="BK8074" s="33">
        <v>70.087260000000001</v>
      </c>
      <c r="BL8074" s="33">
        <v>68.922169999999994</v>
      </c>
      <c r="BM8074" s="33">
        <v>69.334909999999994</v>
      </c>
      <c r="BN8074" s="33">
        <v>73.273600000000002</v>
      </c>
      <c r="BO8074" s="33">
        <v>78.558999999999997</v>
      </c>
      <c r="BP8074" s="33">
        <v>82.759479999999996</v>
      </c>
      <c r="BQ8074" s="33">
        <v>86.356170000000006</v>
      </c>
      <c r="BR8074" s="33">
        <v>89.79956</v>
      </c>
      <c r="BS8074" s="33">
        <v>92.589650000000006</v>
      </c>
      <c r="BT8074" s="33">
        <v>94.938689999999994</v>
      </c>
      <c r="BU8074" s="33">
        <v>96.325479999999999</v>
      </c>
      <c r="BV8074" s="33">
        <v>96.731129999999993</v>
      </c>
      <c r="BW8074" s="33">
        <v>95.202830000000006</v>
      </c>
      <c r="BX8074" s="33">
        <v>92.299520000000001</v>
      </c>
      <c r="BY8074" s="33">
        <v>86.905649999999994</v>
      </c>
      <c r="BZ8074" s="33">
        <v>81.393870000000007</v>
      </c>
      <c r="CA8074" s="33">
        <v>78.278300000000002</v>
      </c>
      <c r="CB8074" s="33">
        <v>76.856129999999993</v>
      </c>
      <c r="CC8074" s="33">
        <v>75.27122</v>
      </c>
      <c r="DC8074" s="9">
        <v>64.359430000000003</v>
      </c>
      <c r="DD8074" s="9">
        <v>0</v>
      </c>
    </row>
    <row r="8075" spans="1:108" x14ac:dyDescent="0.25">
      <c r="A8075" s="9" t="s">
        <v>42</v>
      </c>
      <c r="B8075" s="9" t="s">
        <v>15</v>
      </c>
      <c r="C8075" s="9" t="s">
        <v>5</v>
      </c>
      <c r="D8075" s="9" t="s">
        <v>41</v>
      </c>
      <c r="E8075" s="9" t="s">
        <v>38</v>
      </c>
      <c r="F8075" s="9">
        <v>2026</v>
      </c>
      <c r="G8075" s="9">
        <v>10</v>
      </c>
      <c r="H8075" s="9"/>
      <c r="BF8075" s="33">
        <v>71.674729999999997</v>
      </c>
      <c r="BG8075" s="33">
        <v>70.649190000000004</v>
      </c>
      <c r="BH8075" s="33">
        <v>69.815640000000002</v>
      </c>
      <c r="BI8075" s="33">
        <v>68.190629999999999</v>
      </c>
      <c r="BJ8075" s="33">
        <v>67.424059999999997</v>
      </c>
      <c r="BK8075" s="33">
        <v>66.815629999999999</v>
      </c>
      <c r="BL8075" s="33">
        <v>65.565629999999999</v>
      </c>
      <c r="BM8075" s="33">
        <v>65.865359999999995</v>
      </c>
      <c r="BN8075" s="33">
        <v>69.298379999999995</v>
      </c>
      <c r="BO8075" s="33">
        <v>73.972440000000006</v>
      </c>
      <c r="BP8075" s="33">
        <v>78.221760000000003</v>
      </c>
      <c r="BQ8075" s="33">
        <v>81.946899999999999</v>
      </c>
      <c r="BR8075" s="33">
        <v>85.989019999999996</v>
      </c>
      <c r="BS8075" s="33">
        <v>89.372979999999998</v>
      </c>
      <c r="BT8075" s="33">
        <v>91.832210000000003</v>
      </c>
      <c r="BU8075" s="33">
        <v>93.332880000000003</v>
      </c>
      <c r="BV8075" s="33">
        <v>93.041439999999994</v>
      </c>
      <c r="BW8075" s="33">
        <v>90.799729999999997</v>
      </c>
      <c r="BX8075" s="33">
        <v>87.416439999999994</v>
      </c>
      <c r="BY8075" s="33">
        <v>83.25</v>
      </c>
      <c r="BZ8075" s="33">
        <v>80.058689999999999</v>
      </c>
      <c r="CA8075" s="33">
        <v>77.359099999999998</v>
      </c>
      <c r="CB8075" s="33">
        <v>75.467519999999993</v>
      </c>
      <c r="CC8075" s="33">
        <v>73.967519999999993</v>
      </c>
      <c r="DC8075" s="9">
        <v>64.359430000000003</v>
      </c>
      <c r="DD8075" s="9">
        <v>0</v>
      </c>
    </row>
    <row r="8076" spans="1:108" x14ac:dyDescent="0.25">
      <c r="A8076" s="9" t="s">
        <v>42</v>
      </c>
      <c r="B8076" s="9" t="s">
        <v>15</v>
      </c>
      <c r="C8076" s="9" t="s">
        <v>5</v>
      </c>
      <c r="D8076" s="9" t="s">
        <v>41</v>
      </c>
      <c r="E8076" s="9" t="s">
        <v>36</v>
      </c>
      <c r="F8076" s="9">
        <v>2016</v>
      </c>
      <c r="H8076" s="9"/>
      <c r="BF8076" s="33">
        <v>78.93571</v>
      </c>
      <c r="BG8076" s="33">
        <v>77.577799999999996</v>
      </c>
      <c r="BH8076" s="33">
        <v>76.422740000000005</v>
      </c>
      <c r="BI8076" s="33">
        <v>75.149749999999997</v>
      </c>
      <c r="BJ8076" s="33">
        <v>74.158010000000004</v>
      </c>
      <c r="BK8076" s="33">
        <v>73.306600000000003</v>
      </c>
      <c r="BL8076" s="33">
        <v>72.580780000000004</v>
      </c>
      <c r="BM8076" s="33">
        <v>74.413349999999994</v>
      </c>
      <c r="BN8076" s="33">
        <v>78.103809999999996</v>
      </c>
      <c r="BO8076" s="33">
        <v>81.947569999999999</v>
      </c>
      <c r="BP8076" s="33">
        <v>86.031890000000004</v>
      </c>
      <c r="BQ8076" s="33">
        <v>90.150989999999993</v>
      </c>
      <c r="BR8076" s="33">
        <v>93.404520000000005</v>
      </c>
      <c r="BS8076" s="33">
        <v>96.324910000000003</v>
      </c>
      <c r="BT8076" s="33">
        <v>98.779499999999999</v>
      </c>
      <c r="BU8076" s="33">
        <v>100.23820000000001</v>
      </c>
      <c r="BV8076" s="33">
        <v>100.5932</v>
      </c>
      <c r="BW8076" s="33">
        <v>99.855540000000005</v>
      </c>
      <c r="BX8076" s="33">
        <v>97.771820000000005</v>
      </c>
      <c r="BY8076" s="33">
        <v>93.65625</v>
      </c>
      <c r="BZ8076" s="33">
        <v>88.261790000000005</v>
      </c>
      <c r="CA8076" s="33">
        <v>84.252949999999998</v>
      </c>
      <c r="CB8076" s="33">
        <v>81.676289999999995</v>
      </c>
      <c r="CC8076" s="33">
        <v>79.680999999999997</v>
      </c>
      <c r="DC8076" s="9">
        <v>64.359430000000003</v>
      </c>
      <c r="DD8076" s="9">
        <v>0</v>
      </c>
    </row>
    <row r="8077" spans="1:108" x14ac:dyDescent="0.25">
      <c r="A8077" s="9" t="s">
        <v>42</v>
      </c>
      <c r="B8077" s="9" t="s">
        <v>15</v>
      </c>
      <c r="C8077" s="9" t="s">
        <v>5</v>
      </c>
      <c r="D8077" s="9" t="s">
        <v>41</v>
      </c>
      <c r="E8077" s="9" t="s">
        <v>36</v>
      </c>
      <c r="F8077" s="9">
        <v>2017</v>
      </c>
      <c r="H8077" s="9"/>
      <c r="BF8077" s="33">
        <v>78.93571</v>
      </c>
      <c r="BG8077" s="33">
        <v>77.577799999999996</v>
      </c>
      <c r="BH8077" s="33">
        <v>76.422740000000005</v>
      </c>
      <c r="BI8077" s="33">
        <v>75.149749999999997</v>
      </c>
      <c r="BJ8077" s="33">
        <v>74.158010000000004</v>
      </c>
      <c r="BK8077" s="33">
        <v>73.306600000000003</v>
      </c>
      <c r="BL8077" s="33">
        <v>72.580780000000004</v>
      </c>
      <c r="BM8077" s="33">
        <v>74.413349999999994</v>
      </c>
      <c r="BN8077" s="33">
        <v>78.103809999999996</v>
      </c>
      <c r="BO8077" s="33">
        <v>81.947569999999999</v>
      </c>
      <c r="BP8077" s="33">
        <v>86.031890000000004</v>
      </c>
      <c r="BQ8077" s="33">
        <v>90.150989999999993</v>
      </c>
      <c r="BR8077" s="33">
        <v>93.404520000000005</v>
      </c>
      <c r="BS8077" s="33">
        <v>96.324910000000003</v>
      </c>
      <c r="BT8077" s="33">
        <v>98.779499999999999</v>
      </c>
      <c r="BU8077" s="33">
        <v>100.23820000000001</v>
      </c>
      <c r="BV8077" s="33">
        <v>100.5932</v>
      </c>
      <c r="BW8077" s="33">
        <v>99.855540000000005</v>
      </c>
      <c r="BX8077" s="33">
        <v>97.771820000000005</v>
      </c>
      <c r="BY8077" s="33">
        <v>93.65625</v>
      </c>
      <c r="BZ8077" s="33">
        <v>88.261790000000005</v>
      </c>
      <c r="CA8077" s="33">
        <v>84.252949999999998</v>
      </c>
      <c r="CB8077" s="33">
        <v>81.676289999999995</v>
      </c>
      <c r="CC8077" s="33">
        <v>79.680999999999997</v>
      </c>
      <c r="DC8077" s="9">
        <v>64.359430000000003</v>
      </c>
      <c r="DD8077" s="9">
        <v>0</v>
      </c>
    </row>
    <row r="8078" spans="1:108" x14ac:dyDescent="0.25">
      <c r="A8078" s="9" t="s">
        <v>42</v>
      </c>
      <c r="B8078" s="9" t="s">
        <v>15</v>
      </c>
      <c r="C8078" s="9" t="s">
        <v>5</v>
      </c>
      <c r="D8078" s="9" t="s">
        <v>41</v>
      </c>
      <c r="E8078" s="9" t="s">
        <v>36</v>
      </c>
      <c r="F8078" s="9">
        <v>2018</v>
      </c>
      <c r="H8078" s="9"/>
      <c r="BF8078" s="33">
        <v>78.93571</v>
      </c>
      <c r="BG8078" s="33">
        <v>77.577799999999996</v>
      </c>
      <c r="BH8078" s="33">
        <v>76.422740000000005</v>
      </c>
      <c r="BI8078" s="33">
        <v>75.149749999999997</v>
      </c>
      <c r="BJ8078" s="33">
        <v>74.158010000000004</v>
      </c>
      <c r="BK8078" s="33">
        <v>73.306600000000003</v>
      </c>
      <c r="BL8078" s="33">
        <v>72.580780000000004</v>
      </c>
      <c r="BM8078" s="33">
        <v>74.413349999999994</v>
      </c>
      <c r="BN8078" s="33">
        <v>78.103809999999996</v>
      </c>
      <c r="BO8078" s="33">
        <v>81.947569999999999</v>
      </c>
      <c r="BP8078" s="33">
        <v>86.031890000000004</v>
      </c>
      <c r="BQ8078" s="33">
        <v>90.150989999999993</v>
      </c>
      <c r="BR8078" s="33">
        <v>93.404520000000005</v>
      </c>
      <c r="BS8078" s="33">
        <v>96.324910000000003</v>
      </c>
      <c r="BT8078" s="33">
        <v>98.779499999999999</v>
      </c>
      <c r="BU8078" s="33">
        <v>100.23820000000001</v>
      </c>
      <c r="BV8078" s="33">
        <v>100.5932</v>
      </c>
      <c r="BW8078" s="33">
        <v>99.855540000000005</v>
      </c>
      <c r="BX8078" s="33">
        <v>97.771820000000005</v>
      </c>
      <c r="BY8078" s="33">
        <v>93.65625</v>
      </c>
      <c r="BZ8078" s="33">
        <v>88.261790000000005</v>
      </c>
      <c r="CA8078" s="33">
        <v>84.252949999999998</v>
      </c>
      <c r="CB8078" s="33">
        <v>81.676289999999995</v>
      </c>
      <c r="CC8078" s="33">
        <v>79.680999999999997</v>
      </c>
      <c r="DC8078" s="9">
        <v>64.359430000000003</v>
      </c>
      <c r="DD8078" s="9">
        <v>0</v>
      </c>
    </row>
    <row r="8079" spans="1:108" x14ac:dyDescent="0.25">
      <c r="A8079" s="9" t="s">
        <v>42</v>
      </c>
      <c r="B8079" s="9" t="s">
        <v>15</v>
      </c>
      <c r="C8079" s="9" t="s">
        <v>5</v>
      </c>
      <c r="D8079" s="9" t="s">
        <v>41</v>
      </c>
      <c r="E8079" s="9" t="s">
        <v>36</v>
      </c>
      <c r="F8079" s="9">
        <v>2019</v>
      </c>
      <c r="H8079" s="9"/>
      <c r="BF8079" s="33">
        <v>78.93571</v>
      </c>
      <c r="BG8079" s="33">
        <v>77.577799999999996</v>
      </c>
      <c r="BH8079" s="33">
        <v>76.422740000000005</v>
      </c>
      <c r="BI8079" s="33">
        <v>75.149749999999997</v>
      </c>
      <c r="BJ8079" s="33">
        <v>74.158010000000004</v>
      </c>
      <c r="BK8079" s="33">
        <v>73.306600000000003</v>
      </c>
      <c r="BL8079" s="33">
        <v>72.580780000000004</v>
      </c>
      <c r="BM8079" s="33">
        <v>74.413349999999994</v>
      </c>
      <c r="BN8079" s="33">
        <v>78.103809999999996</v>
      </c>
      <c r="BO8079" s="33">
        <v>81.947569999999999</v>
      </c>
      <c r="BP8079" s="33">
        <v>86.031890000000004</v>
      </c>
      <c r="BQ8079" s="33">
        <v>90.150989999999993</v>
      </c>
      <c r="BR8079" s="33">
        <v>93.404520000000005</v>
      </c>
      <c r="BS8079" s="33">
        <v>96.324910000000003</v>
      </c>
      <c r="BT8079" s="33">
        <v>98.779499999999999</v>
      </c>
      <c r="BU8079" s="33">
        <v>100.23820000000001</v>
      </c>
      <c r="BV8079" s="33">
        <v>100.5932</v>
      </c>
      <c r="BW8079" s="33">
        <v>99.855540000000005</v>
      </c>
      <c r="BX8079" s="33">
        <v>97.771820000000005</v>
      </c>
      <c r="BY8079" s="33">
        <v>93.65625</v>
      </c>
      <c r="BZ8079" s="33">
        <v>88.261790000000005</v>
      </c>
      <c r="CA8079" s="33">
        <v>84.252949999999998</v>
      </c>
      <c r="CB8079" s="33">
        <v>81.676289999999995</v>
      </c>
      <c r="CC8079" s="33">
        <v>79.680999999999997</v>
      </c>
      <c r="DC8079" s="9">
        <v>64.359430000000003</v>
      </c>
      <c r="DD8079" s="9">
        <v>0</v>
      </c>
    </row>
    <row r="8080" spans="1:108" x14ac:dyDescent="0.25">
      <c r="A8080" s="9" t="s">
        <v>42</v>
      </c>
      <c r="B8080" s="9" t="s">
        <v>15</v>
      </c>
      <c r="C8080" s="9" t="s">
        <v>5</v>
      </c>
      <c r="D8080" s="9" t="s">
        <v>41</v>
      </c>
      <c r="E8080" s="9" t="s">
        <v>36</v>
      </c>
      <c r="F8080" s="9">
        <v>2020</v>
      </c>
      <c r="H8080" s="9"/>
      <c r="BF8080" s="33">
        <v>78.93571</v>
      </c>
      <c r="BG8080" s="33">
        <v>77.577799999999996</v>
      </c>
      <c r="BH8080" s="33">
        <v>76.422740000000005</v>
      </c>
      <c r="BI8080" s="33">
        <v>75.149749999999997</v>
      </c>
      <c r="BJ8080" s="33">
        <v>74.158010000000004</v>
      </c>
      <c r="BK8080" s="33">
        <v>73.306600000000003</v>
      </c>
      <c r="BL8080" s="33">
        <v>72.580780000000004</v>
      </c>
      <c r="BM8080" s="33">
        <v>74.413349999999994</v>
      </c>
      <c r="BN8080" s="33">
        <v>78.103809999999996</v>
      </c>
      <c r="BO8080" s="33">
        <v>81.947569999999999</v>
      </c>
      <c r="BP8080" s="33">
        <v>86.031890000000004</v>
      </c>
      <c r="BQ8080" s="33">
        <v>90.150989999999993</v>
      </c>
      <c r="BR8080" s="33">
        <v>93.404520000000005</v>
      </c>
      <c r="BS8080" s="33">
        <v>96.324910000000003</v>
      </c>
      <c r="BT8080" s="33">
        <v>98.779499999999999</v>
      </c>
      <c r="BU8080" s="33">
        <v>100.23820000000001</v>
      </c>
      <c r="BV8080" s="33">
        <v>100.5932</v>
      </c>
      <c r="BW8080" s="33">
        <v>99.855540000000005</v>
      </c>
      <c r="BX8080" s="33">
        <v>97.771820000000005</v>
      </c>
      <c r="BY8080" s="33">
        <v>93.65625</v>
      </c>
      <c r="BZ8080" s="33">
        <v>88.261790000000005</v>
      </c>
      <c r="CA8080" s="33">
        <v>84.252949999999998</v>
      </c>
      <c r="CB8080" s="33">
        <v>81.676289999999995</v>
      </c>
      <c r="CC8080" s="33">
        <v>79.680999999999997</v>
      </c>
      <c r="DC8080" s="9">
        <v>64.359430000000003</v>
      </c>
      <c r="DD8080" s="9">
        <v>0</v>
      </c>
    </row>
    <row r="8081" spans="1:108" x14ac:dyDescent="0.25">
      <c r="A8081" s="9" t="s">
        <v>42</v>
      </c>
      <c r="B8081" s="9" t="s">
        <v>15</v>
      </c>
      <c r="C8081" s="9" t="s">
        <v>5</v>
      </c>
      <c r="D8081" s="9" t="s">
        <v>41</v>
      </c>
      <c r="E8081" s="9" t="s">
        <v>36</v>
      </c>
      <c r="F8081" s="9">
        <v>2021</v>
      </c>
      <c r="H8081" s="9"/>
      <c r="BF8081" s="33">
        <v>78.93571</v>
      </c>
      <c r="BG8081" s="33">
        <v>77.577799999999996</v>
      </c>
      <c r="BH8081" s="33">
        <v>76.422740000000005</v>
      </c>
      <c r="BI8081" s="33">
        <v>75.149749999999997</v>
      </c>
      <c r="BJ8081" s="33">
        <v>74.158010000000004</v>
      </c>
      <c r="BK8081" s="33">
        <v>73.306600000000003</v>
      </c>
      <c r="BL8081" s="33">
        <v>72.580780000000004</v>
      </c>
      <c r="BM8081" s="33">
        <v>74.413349999999994</v>
      </c>
      <c r="BN8081" s="33">
        <v>78.103809999999996</v>
      </c>
      <c r="BO8081" s="33">
        <v>81.947569999999999</v>
      </c>
      <c r="BP8081" s="33">
        <v>86.031890000000004</v>
      </c>
      <c r="BQ8081" s="33">
        <v>90.150989999999993</v>
      </c>
      <c r="BR8081" s="33">
        <v>93.404520000000005</v>
      </c>
      <c r="BS8081" s="33">
        <v>96.324910000000003</v>
      </c>
      <c r="BT8081" s="33">
        <v>98.779499999999999</v>
      </c>
      <c r="BU8081" s="33">
        <v>100.23820000000001</v>
      </c>
      <c r="BV8081" s="33">
        <v>100.5932</v>
      </c>
      <c r="BW8081" s="33">
        <v>99.855540000000005</v>
      </c>
      <c r="BX8081" s="33">
        <v>97.771820000000005</v>
      </c>
      <c r="BY8081" s="33">
        <v>93.65625</v>
      </c>
      <c r="BZ8081" s="33">
        <v>88.261790000000005</v>
      </c>
      <c r="CA8081" s="33">
        <v>84.252949999999998</v>
      </c>
      <c r="CB8081" s="33">
        <v>81.676289999999995</v>
      </c>
      <c r="CC8081" s="33">
        <v>79.680999999999997</v>
      </c>
      <c r="DC8081" s="9">
        <v>64.359430000000003</v>
      </c>
      <c r="DD8081" s="9">
        <v>0</v>
      </c>
    </row>
    <row r="8082" spans="1:108" x14ac:dyDescent="0.25">
      <c r="A8082" s="9" t="s">
        <v>42</v>
      </c>
      <c r="B8082" s="9" t="s">
        <v>15</v>
      </c>
      <c r="C8082" s="9" t="s">
        <v>5</v>
      </c>
      <c r="D8082" s="9" t="s">
        <v>41</v>
      </c>
      <c r="E8082" s="9" t="s">
        <v>36</v>
      </c>
      <c r="F8082" s="9">
        <v>2022</v>
      </c>
      <c r="H8082" s="9"/>
      <c r="BF8082" s="33">
        <v>78.93571</v>
      </c>
      <c r="BG8082" s="33">
        <v>77.577799999999996</v>
      </c>
      <c r="BH8082" s="33">
        <v>76.422740000000005</v>
      </c>
      <c r="BI8082" s="33">
        <v>75.149749999999997</v>
      </c>
      <c r="BJ8082" s="33">
        <v>74.158010000000004</v>
      </c>
      <c r="BK8082" s="33">
        <v>73.306600000000003</v>
      </c>
      <c r="BL8082" s="33">
        <v>72.580780000000004</v>
      </c>
      <c r="BM8082" s="33">
        <v>74.413349999999994</v>
      </c>
      <c r="BN8082" s="33">
        <v>78.103809999999996</v>
      </c>
      <c r="BO8082" s="33">
        <v>81.947569999999999</v>
      </c>
      <c r="BP8082" s="33">
        <v>86.031890000000004</v>
      </c>
      <c r="BQ8082" s="33">
        <v>90.150989999999993</v>
      </c>
      <c r="BR8082" s="33">
        <v>93.404520000000005</v>
      </c>
      <c r="BS8082" s="33">
        <v>96.324910000000003</v>
      </c>
      <c r="BT8082" s="33">
        <v>98.779499999999999</v>
      </c>
      <c r="BU8082" s="33">
        <v>100.23820000000001</v>
      </c>
      <c r="BV8082" s="33">
        <v>100.5932</v>
      </c>
      <c r="BW8082" s="33">
        <v>99.855540000000005</v>
      </c>
      <c r="BX8082" s="33">
        <v>97.771820000000005</v>
      </c>
      <c r="BY8082" s="33">
        <v>93.65625</v>
      </c>
      <c r="BZ8082" s="33">
        <v>88.261790000000005</v>
      </c>
      <c r="CA8082" s="33">
        <v>84.252949999999998</v>
      </c>
      <c r="CB8082" s="33">
        <v>81.676289999999995</v>
      </c>
      <c r="CC8082" s="33">
        <v>79.680999999999997</v>
      </c>
      <c r="DC8082" s="9">
        <v>64.359430000000003</v>
      </c>
      <c r="DD8082" s="9">
        <v>0</v>
      </c>
    </row>
    <row r="8083" spans="1:108" x14ac:dyDescent="0.25">
      <c r="A8083" s="9" t="s">
        <v>42</v>
      </c>
      <c r="B8083" s="9" t="s">
        <v>15</v>
      </c>
      <c r="C8083" s="9" t="s">
        <v>5</v>
      </c>
      <c r="D8083" s="9" t="s">
        <v>41</v>
      </c>
      <c r="E8083" s="9" t="s">
        <v>36</v>
      </c>
      <c r="F8083" s="9">
        <v>2023</v>
      </c>
      <c r="H8083" s="9"/>
      <c r="BF8083" s="33">
        <v>78.93571</v>
      </c>
      <c r="BG8083" s="33">
        <v>77.577799999999996</v>
      </c>
      <c r="BH8083" s="33">
        <v>76.422740000000005</v>
      </c>
      <c r="BI8083" s="33">
        <v>75.149749999999997</v>
      </c>
      <c r="BJ8083" s="33">
        <v>74.158010000000004</v>
      </c>
      <c r="BK8083" s="33">
        <v>73.306600000000003</v>
      </c>
      <c r="BL8083" s="33">
        <v>72.580780000000004</v>
      </c>
      <c r="BM8083" s="33">
        <v>74.413349999999994</v>
      </c>
      <c r="BN8083" s="33">
        <v>78.103809999999996</v>
      </c>
      <c r="BO8083" s="33">
        <v>81.947569999999999</v>
      </c>
      <c r="BP8083" s="33">
        <v>86.031890000000004</v>
      </c>
      <c r="BQ8083" s="33">
        <v>90.150989999999993</v>
      </c>
      <c r="BR8083" s="33">
        <v>93.404520000000005</v>
      </c>
      <c r="BS8083" s="33">
        <v>96.324910000000003</v>
      </c>
      <c r="BT8083" s="33">
        <v>98.779499999999999</v>
      </c>
      <c r="BU8083" s="33">
        <v>100.23820000000001</v>
      </c>
      <c r="BV8083" s="33">
        <v>100.5932</v>
      </c>
      <c r="BW8083" s="33">
        <v>99.855540000000005</v>
      </c>
      <c r="BX8083" s="33">
        <v>97.771820000000005</v>
      </c>
      <c r="BY8083" s="33">
        <v>93.65625</v>
      </c>
      <c r="BZ8083" s="33">
        <v>88.261790000000005</v>
      </c>
      <c r="CA8083" s="33">
        <v>84.252949999999998</v>
      </c>
      <c r="CB8083" s="33">
        <v>81.676289999999995</v>
      </c>
      <c r="CC8083" s="33">
        <v>79.680999999999997</v>
      </c>
      <c r="DC8083" s="9">
        <v>64.359430000000003</v>
      </c>
      <c r="DD8083" s="9">
        <v>0</v>
      </c>
    </row>
    <row r="8084" spans="1:108" x14ac:dyDescent="0.25">
      <c r="A8084" s="9" t="s">
        <v>42</v>
      </c>
      <c r="B8084" s="9" t="s">
        <v>15</v>
      </c>
      <c r="C8084" s="9" t="s">
        <v>5</v>
      </c>
      <c r="D8084" s="9" t="s">
        <v>41</v>
      </c>
      <c r="E8084" s="9" t="s">
        <v>36</v>
      </c>
      <c r="F8084" s="9">
        <v>2024</v>
      </c>
      <c r="H8084" s="9"/>
      <c r="BF8084" s="33">
        <v>78.93571</v>
      </c>
      <c r="BG8084" s="33">
        <v>77.577799999999996</v>
      </c>
      <c r="BH8084" s="33">
        <v>76.422740000000005</v>
      </c>
      <c r="BI8084" s="33">
        <v>75.149749999999997</v>
      </c>
      <c r="BJ8084" s="33">
        <v>74.158010000000004</v>
      </c>
      <c r="BK8084" s="33">
        <v>73.306600000000003</v>
      </c>
      <c r="BL8084" s="33">
        <v>72.580780000000004</v>
      </c>
      <c r="BM8084" s="33">
        <v>74.413349999999994</v>
      </c>
      <c r="BN8084" s="33">
        <v>78.103809999999996</v>
      </c>
      <c r="BO8084" s="33">
        <v>81.947569999999999</v>
      </c>
      <c r="BP8084" s="33">
        <v>86.031890000000004</v>
      </c>
      <c r="BQ8084" s="33">
        <v>90.150989999999993</v>
      </c>
      <c r="BR8084" s="33">
        <v>93.404520000000005</v>
      </c>
      <c r="BS8084" s="33">
        <v>96.324910000000003</v>
      </c>
      <c r="BT8084" s="33">
        <v>98.779499999999999</v>
      </c>
      <c r="BU8084" s="33">
        <v>100.23820000000001</v>
      </c>
      <c r="BV8084" s="33">
        <v>100.5932</v>
      </c>
      <c r="BW8084" s="33">
        <v>99.855540000000005</v>
      </c>
      <c r="BX8084" s="33">
        <v>97.771820000000005</v>
      </c>
      <c r="BY8084" s="33">
        <v>93.65625</v>
      </c>
      <c r="BZ8084" s="33">
        <v>88.261790000000005</v>
      </c>
      <c r="CA8084" s="33">
        <v>84.252949999999998</v>
      </c>
      <c r="CB8084" s="33">
        <v>81.676289999999995</v>
      </c>
      <c r="CC8084" s="33">
        <v>79.680999999999997</v>
      </c>
      <c r="DC8084" s="9">
        <v>64.359430000000003</v>
      </c>
      <c r="DD8084" s="9">
        <v>0</v>
      </c>
    </row>
    <row r="8085" spans="1:108" x14ac:dyDescent="0.25">
      <c r="A8085" s="9" t="s">
        <v>42</v>
      </c>
      <c r="B8085" s="9" t="s">
        <v>15</v>
      </c>
      <c r="C8085" s="9" t="s">
        <v>5</v>
      </c>
      <c r="D8085" s="9" t="s">
        <v>41</v>
      </c>
      <c r="E8085" s="9" t="s">
        <v>36</v>
      </c>
      <c r="F8085" s="9">
        <v>2025</v>
      </c>
      <c r="H8085" s="9"/>
      <c r="BF8085" s="33">
        <v>78.93571</v>
      </c>
      <c r="BG8085" s="33">
        <v>77.577799999999996</v>
      </c>
      <c r="BH8085" s="33">
        <v>76.422740000000005</v>
      </c>
      <c r="BI8085" s="33">
        <v>75.149749999999997</v>
      </c>
      <c r="BJ8085" s="33">
        <v>74.158010000000004</v>
      </c>
      <c r="BK8085" s="33">
        <v>73.306600000000003</v>
      </c>
      <c r="BL8085" s="33">
        <v>72.580780000000004</v>
      </c>
      <c r="BM8085" s="33">
        <v>74.413349999999994</v>
      </c>
      <c r="BN8085" s="33">
        <v>78.103809999999996</v>
      </c>
      <c r="BO8085" s="33">
        <v>81.947569999999999</v>
      </c>
      <c r="BP8085" s="33">
        <v>86.031890000000004</v>
      </c>
      <c r="BQ8085" s="33">
        <v>90.150989999999993</v>
      </c>
      <c r="BR8085" s="33">
        <v>93.404520000000005</v>
      </c>
      <c r="BS8085" s="33">
        <v>96.324910000000003</v>
      </c>
      <c r="BT8085" s="33">
        <v>98.779499999999999</v>
      </c>
      <c r="BU8085" s="33">
        <v>100.23820000000001</v>
      </c>
      <c r="BV8085" s="33">
        <v>100.5932</v>
      </c>
      <c r="BW8085" s="33">
        <v>99.855540000000005</v>
      </c>
      <c r="BX8085" s="33">
        <v>97.771820000000005</v>
      </c>
      <c r="BY8085" s="33">
        <v>93.65625</v>
      </c>
      <c r="BZ8085" s="33">
        <v>88.261790000000005</v>
      </c>
      <c r="CA8085" s="33">
        <v>84.252949999999998</v>
      </c>
      <c r="CB8085" s="33">
        <v>81.676289999999995</v>
      </c>
      <c r="CC8085" s="33">
        <v>79.680999999999997</v>
      </c>
      <c r="DC8085" s="9">
        <v>64.359430000000003</v>
      </c>
      <c r="DD8085" s="9">
        <v>0</v>
      </c>
    </row>
    <row r="8086" spans="1:108" x14ac:dyDescent="0.25">
      <c r="A8086" s="9" t="s">
        <v>42</v>
      </c>
      <c r="B8086" s="9" t="s">
        <v>15</v>
      </c>
      <c r="C8086" s="9" t="s">
        <v>5</v>
      </c>
      <c r="D8086" s="9" t="s">
        <v>41</v>
      </c>
      <c r="E8086" s="9" t="s">
        <v>36</v>
      </c>
      <c r="F8086" s="9">
        <v>2026</v>
      </c>
      <c r="H8086" s="9"/>
      <c r="BF8086" s="33">
        <v>78.93571</v>
      </c>
      <c r="BG8086" s="33">
        <v>77.577799999999996</v>
      </c>
      <c r="BH8086" s="33">
        <v>76.422740000000005</v>
      </c>
      <c r="BI8086" s="33">
        <v>75.149749999999997</v>
      </c>
      <c r="BJ8086" s="33">
        <v>74.158010000000004</v>
      </c>
      <c r="BK8086" s="33">
        <v>73.306600000000003</v>
      </c>
      <c r="BL8086" s="33">
        <v>72.580780000000004</v>
      </c>
      <c r="BM8086" s="33">
        <v>74.413349999999994</v>
      </c>
      <c r="BN8086" s="33">
        <v>78.103809999999996</v>
      </c>
      <c r="BO8086" s="33">
        <v>81.947569999999999</v>
      </c>
      <c r="BP8086" s="33">
        <v>86.031890000000004</v>
      </c>
      <c r="BQ8086" s="33">
        <v>90.150989999999993</v>
      </c>
      <c r="BR8086" s="33">
        <v>93.404520000000005</v>
      </c>
      <c r="BS8086" s="33">
        <v>96.324910000000003</v>
      </c>
      <c r="BT8086" s="33">
        <v>98.779499999999999</v>
      </c>
      <c r="BU8086" s="33">
        <v>100.23820000000001</v>
      </c>
      <c r="BV8086" s="33">
        <v>100.5932</v>
      </c>
      <c r="BW8086" s="33">
        <v>99.855540000000005</v>
      </c>
      <c r="BX8086" s="33">
        <v>97.771820000000005</v>
      </c>
      <c r="BY8086" s="33">
        <v>93.65625</v>
      </c>
      <c r="BZ8086" s="33">
        <v>88.261790000000005</v>
      </c>
      <c r="CA8086" s="33">
        <v>84.252949999999998</v>
      </c>
      <c r="CB8086" s="33">
        <v>81.676289999999995</v>
      </c>
      <c r="CC8086" s="33">
        <v>79.680999999999997</v>
      </c>
      <c r="DC8086" s="9">
        <v>64.359430000000003</v>
      </c>
      <c r="DD8086" s="9">
        <v>0</v>
      </c>
    </row>
    <row r="8087" spans="1:108" x14ac:dyDescent="0.25">
      <c r="A8087" s="9" t="s">
        <v>42</v>
      </c>
      <c r="B8087" s="9" t="s">
        <v>15</v>
      </c>
      <c r="C8087" s="9" t="s">
        <v>5</v>
      </c>
      <c r="D8087" s="9" t="s">
        <v>40</v>
      </c>
      <c r="E8087" s="9" t="s">
        <v>38</v>
      </c>
      <c r="F8087" s="9">
        <v>2016</v>
      </c>
      <c r="G8087" s="9">
        <v>5</v>
      </c>
      <c r="H8087" s="9"/>
      <c r="BF8087" s="33">
        <v>71.626289999999997</v>
      </c>
      <c r="BG8087" s="33">
        <v>69.43235</v>
      </c>
      <c r="BH8087" s="33">
        <v>67.738399999999999</v>
      </c>
      <c r="BI8087" s="33">
        <v>66.581829999999997</v>
      </c>
      <c r="BJ8087" s="33">
        <v>65.762889999999999</v>
      </c>
      <c r="BK8087" s="33">
        <v>64.596969999999999</v>
      </c>
      <c r="BL8087" s="33">
        <v>64.45908</v>
      </c>
      <c r="BM8087" s="33">
        <v>66.75806</v>
      </c>
      <c r="BN8087" s="33">
        <v>70.551220000000001</v>
      </c>
      <c r="BO8087" s="33">
        <v>73.769649999999999</v>
      </c>
      <c r="BP8087" s="33">
        <v>77.995170000000002</v>
      </c>
      <c r="BQ8087" s="33">
        <v>82.123710000000003</v>
      </c>
      <c r="BR8087" s="33">
        <v>85.85857</v>
      </c>
      <c r="BS8087" s="33">
        <v>88.796710000000004</v>
      </c>
      <c r="BT8087" s="33">
        <v>90.453289999999996</v>
      </c>
      <c r="BU8087" s="33">
        <v>90.740660000000005</v>
      </c>
      <c r="BV8087" s="33">
        <v>90.703289999999996</v>
      </c>
      <c r="BW8087" s="33">
        <v>90.003540000000001</v>
      </c>
      <c r="BX8087" s="33">
        <v>87.772229999999993</v>
      </c>
      <c r="BY8087" s="33">
        <v>85.206829999999997</v>
      </c>
      <c r="BZ8087" s="33">
        <v>81.635630000000006</v>
      </c>
      <c r="CA8087" s="33">
        <v>77.063140000000004</v>
      </c>
      <c r="CB8087" s="33">
        <v>74.175250000000005</v>
      </c>
      <c r="CC8087" s="33">
        <v>71.596969999999999</v>
      </c>
      <c r="DC8087" s="9">
        <v>64.359430000000003</v>
      </c>
      <c r="DD8087" s="9">
        <v>0</v>
      </c>
    </row>
    <row r="8088" spans="1:108" x14ac:dyDescent="0.25">
      <c r="A8088" s="9" t="s">
        <v>42</v>
      </c>
      <c r="B8088" s="9" t="s">
        <v>15</v>
      </c>
      <c r="C8088" s="9" t="s">
        <v>5</v>
      </c>
      <c r="D8088" s="9" t="s">
        <v>40</v>
      </c>
      <c r="E8088" s="9" t="s">
        <v>38</v>
      </c>
      <c r="F8088" s="9">
        <v>2016</v>
      </c>
      <c r="G8088" s="9">
        <v>6</v>
      </c>
      <c r="H8088" s="9"/>
      <c r="BF8088" s="33">
        <v>79.530609999999996</v>
      </c>
      <c r="BG8088" s="33">
        <v>77.030609999999996</v>
      </c>
      <c r="BH8088" s="33">
        <v>75.47166</v>
      </c>
      <c r="BI8088" s="33">
        <v>73.834869999999995</v>
      </c>
      <c r="BJ8088" s="33">
        <v>72.872609999999995</v>
      </c>
      <c r="BK8088" s="33">
        <v>71.891480000000001</v>
      </c>
      <c r="BL8088" s="33">
        <v>72.158000000000001</v>
      </c>
      <c r="BM8088" s="33">
        <v>75.535390000000007</v>
      </c>
      <c r="BN8088" s="33">
        <v>78.752390000000005</v>
      </c>
      <c r="BO8088" s="33">
        <v>82.596739999999997</v>
      </c>
      <c r="BP8088" s="33">
        <v>87.233519999999999</v>
      </c>
      <c r="BQ8088" s="33">
        <v>90.714650000000006</v>
      </c>
      <c r="BR8088" s="33">
        <v>94.148610000000005</v>
      </c>
      <c r="BS8088" s="33">
        <v>97.063689999999994</v>
      </c>
      <c r="BT8088" s="33">
        <v>98.978790000000004</v>
      </c>
      <c r="BU8088" s="33">
        <v>100.45050000000001</v>
      </c>
      <c r="BV8088" s="33">
        <v>100.625</v>
      </c>
      <c r="BW8088" s="33">
        <v>99.509429999999995</v>
      </c>
      <c r="BX8088" s="33">
        <v>98.240570000000005</v>
      </c>
      <c r="BY8088" s="33">
        <v>95.346699999999998</v>
      </c>
      <c r="BZ8088" s="33">
        <v>90.367909999999995</v>
      </c>
      <c r="CA8088" s="33">
        <v>85.629689999999997</v>
      </c>
      <c r="CB8088" s="33">
        <v>83.226389999999995</v>
      </c>
      <c r="CC8088" s="33">
        <v>81.056569999999994</v>
      </c>
      <c r="DC8088" s="9">
        <v>64.359430000000003</v>
      </c>
      <c r="DD8088" s="9">
        <v>0</v>
      </c>
    </row>
    <row r="8089" spans="1:108" x14ac:dyDescent="0.25">
      <c r="A8089" s="9" t="s">
        <v>42</v>
      </c>
      <c r="B8089" s="9" t="s">
        <v>15</v>
      </c>
      <c r="C8089" s="9" t="s">
        <v>5</v>
      </c>
      <c r="D8089" s="9" t="s">
        <v>40</v>
      </c>
      <c r="E8089" s="9" t="s">
        <v>38</v>
      </c>
      <c r="F8089" s="9">
        <v>2016</v>
      </c>
      <c r="G8089" s="9">
        <v>7</v>
      </c>
      <c r="H8089" s="9">
        <v>15575.43</v>
      </c>
      <c r="I8089" s="9">
        <v>15340.97</v>
      </c>
      <c r="J8089" s="9">
        <v>15288.44</v>
      </c>
      <c r="K8089" s="9">
        <v>15744.99</v>
      </c>
      <c r="L8089" s="9">
        <v>17089.46</v>
      </c>
      <c r="M8089" s="9">
        <v>18784.72</v>
      </c>
      <c r="N8089" s="9">
        <v>20352.419999999998</v>
      </c>
      <c r="O8089" s="9">
        <v>20609.63</v>
      </c>
      <c r="P8089" s="9">
        <v>20402.84</v>
      </c>
      <c r="Q8089" s="9">
        <v>20935.27</v>
      </c>
      <c r="R8089" s="9">
        <v>21908.42</v>
      </c>
      <c r="S8089" s="9">
        <v>22273.73</v>
      </c>
      <c r="T8089" s="9">
        <v>21169.09</v>
      </c>
      <c r="U8089" s="9">
        <v>16015.06</v>
      </c>
      <c r="V8089" s="9">
        <v>16070.19</v>
      </c>
      <c r="W8089" s="9">
        <v>15415.02</v>
      </c>
      <c r="X8089" s="9">
        <v>15108.24</v>
      </c>
      <c r="Y8089" s="9">
        <v>14953.69</v>
      </c>
      <c r="Z8089" s="9">
        <v>19226.009999999998</v>
      </c>
      <c r="AA8089" s="9">
        <v>20713.259999999998</v>
      </c>
      <c r="AB8089" s="9">
        <v>19793.04</v>
      </c>
      <c r="AC8089" s="9">
        <v>18029.46</v>
      </c>
      <c r="AD8089" s="9">
        <v>16934.599999999999</v>
      </c>
      <c r="AE8089" s="9">
        <v>16753.05</v>
      </c>
      <c r="AF8089" s="9">
        <v>15532.34</v>
      </c>
      <c r="AG8089" s="9">
        <v>15585.34</v>
      </c>
      <c r="AH8089" s="9">
        <v>15200</v>
      </c>
      <c r="AI8089" s="9">
        <v>15213.39</v>
      </c>
      <c r="AJ8089" s="9">
        <v>15802.28</v>
      </c>
      <c r="AK8089" s="9">
        <v>17440.41</v>
      </c>
      <c r="AL8089" s="9">
        <v>18841.349999999999</v>
      </c>
      <c r="AM8089" s="9">
        <v>20138.03</v>
      </c>
      <c r="AN8089" s="9">
        <v>21130.86</v>
      </c>
      <c r="AO8089" s="9">
        <v>21467.599999999999</v>
      </c>
      <c r="AP8089" s="9">
        <v>21848.94</v>
      </c>
      <c r="AQ8089" s="9">
        <v>22156.7</v>
      </c>
      <c r="AR8089" s="9">
        <v>22594.83</v>
      </c>
      <c r="AS8089" s="9">
        <v>22696.11</v>
      </c>
      <c r="AT8089" s="9">
        <v>21904.75</v>
      </c>
      <c r="AU8089" s="9">
        <v>21973.74</v>
      </c>
      <c r="AV8089" s="9">
        <v>21514.35</v>
      </c>
      <c r="AW8089" s="9">
        <v>21438.06</v>
      </c>
      <c r="AX8089" s="9">
        <v>21092.240000000002</v>
      </c>
      <c r="AY8089" s="9">
        <v>20777.009999999998</v>
      </c>
      <c r="AZ8089" s="9">
        <v>20590.11</v>
      </c>
      <c r="BA8089" s="9">
        <v>19613.47</v>
      </c>
      <c r="BB8089" s="9">
        <v>18129.919999999998</v>
      </c>
      <c r="BC8089" s="9">
        <v>17219.88</v>
      </c>
      <c r="BD8089" s="9">
        <v>17182.919999999998</v>
      </c>
      <c r="BE8089" s="9">
        <v>21602.84</v>
      </c>
      <c r="BF8089" s="33">
        <v>77.714609999999993</v>
      </c>
      <c r="BG8089" s="33">
        <v>76.811310000000006</v>
      </c>
      <c r="BH8089" s="33">
        <v>75.415090000000006</v>
      </c>
      <c r="BI8089" s="33">
        <v>74.808959999999999</v>
      </c>
      <c r="BJ8089" s="33">
        <v>73.875</v>
      </c>
      <c r="BK8089" s="33">
        <v>73.25</v>
      </c>
      <c r="BL8089" s="33">
        <v>72.709909999999994</v>
      </c>
      <c r="BM8089" s="33">
        <v>74.233519999999999</v>
      </c>
      <c r="BN8089" s="33">
        <v>77.410430000000005</v>
      </c>
      <c r="BO8089" s="33">
        <v>80.167519999999996</v>
      </c>
      <c r="BP8089" s="33">
        <v>83.327910000000003</v>
      </c>
      <c r="BQ8089" s="33">
        <v>86.424610000000001</v>
      </c>
      <c r="BR8089" s="33">
        <v>90.608559999999997</v>
      </c>
      <c r="BS8089" s="33">
        <v>92.783090000000001</v>
      </c>
      <c r="BT8089" s="33">
        <v>94.785430000000005</v>
      </c>
      <c r="BU8089" s="33">
        <v>95.893910000000005</v>
      </c>
      <c r="BV8089" s="33">
        <v>95.577860000000001</v>
      </c>
      <c r="BW8089" s="33">
        <v>94.952870000000004</v>
      </c>
      <c r="BX8089" s="33">
        <v>92.702870000000004</v>
      </c>
      <c r="BY8089" s="33">
        <v>90.146259999999998</v>
      </c>
      <c r="BZ8089" s="33">
        <v>86.389169999999993</v>
      </c>
      <c r="CA8089" s="33">
        <v>83.22878</v>
      </c>
      <c r="CB8089" s="33">
        <v>81.10848</v>
      </c>
      <c r="CC8089" s="33">
        <v>79.6297</v>
      </c>
      <c r="CD8089" s="9">
        <v>56699.81</v>
      </c>
      <c r="CE8089" s="9">
        <v>50738.26</v>
      </c>
      <c r="CF8089" s="9">
        <v>42473.61</v>
      </c>
      <c r="CG8089" s="9">
        <v>26883.06</v>
      </c>
      <c r="CH8089" s="9">
        <v>22625.86</v>
      </c>
      <c r="CI8089" s="9">
        <v>19511.28</v>
      </c>
      <c r="CJ8089" s="9">
        <v>40856.910000000003</v>
      </c>
      <c r="CK8089" s="9">
        <v>90688.97</v>
      </c>
      <c r="CL8089" s="9">
        <v>72950.44</v>
      </c>
      <c r="CM8089" s="9">
        <v>73122.17</v>
      </c>
      <c r="CN8089" s="9">
        <v>41784.870000000003</v>
      </c>
      <c r="CO8089" s="9">
        <v>72110.73</v>
      </c>
      <c r="CP8089" s="9">
        <v>66063.89</v>
      </c>
      <c r="CQ8089" s="9">
        <v>64926.36</v>
      </c>
      <c r="CR8089" s="9">
        <v>63005.51</v>
      </c>
      <c r="CS8089" s="9">
        <v>56159.25</v>
      </c>
      <c r="CT8089" s="9">
        <v>56794.48</v>
      </c>
      <c r="CU8089" s="9">
        <v>57593.79</v>
      </c>
      <c r="CV8089" s="9">
        <v>60156.98</v>
      </c>
      <c r="CW8089" s="9">
        <v>69453.59</v>
      </c>
      <c r="CX8089" s="9">
        <v>60314.68</v>
      </c>
      <c r="CY8089" s="9">
        <v>57311.199999999997</v>
      </c>
      <c r="CZ8089" s="9">
        <v>55878.07</v>
      </c>
      <c r="DA8089" s="9">
        <v>62724.86</v>
      </c>
      <c r="DB8089" s="9">
        <v>49846.42</v>
      </c>
      <c r="DC8089" s="9">
        <v>64.359430000000003</v>
      </c>
      <c r="DD8089" s="9">
        <v>0</v>
      </c>
    </row>
    <row r="8090" spans="1:108" x14ac:dyDescent="0.25">
      <c r="A8090" s="9" t="s">
        <v>42</v>
      </c>
      <c r="B8090" s="9" t="s">
        <v>15</v>
      </c>
      <c r="C8090" s="9" t="s">
        <v>5</v>
      </c>
      <c r="D8090" s="9" t="s">
        <v>40</v>
      </c>
      <c r="E8090" s="9" t="s">
        <v>38</v>
      </c>
      <c r="F8090" s="9">
        <v>2016</v>
      </c>
      <c r="G8090" s="9">
        <v>8</v>
      </c>
      <c r="H8090" s="9"/>
      <c r="BF8090" s="33">
        <v>74.469300000000004</v>
      </c>
      <c r="BG8090" s="33">
        <v>72.457530000000006</v>
      </c>
      <c r="BH8090" s="33">
        <v>71.080179999999999</v>
      </c>
      <c r="BI8090" s="33">
        <v>69.856129999999993</v>
      </c>
      <c r="BJ8090" s="33">
        <v>68.47878</v>
      </c>
      <c r="BK8090" s="33">
        <v>67.219350000000006</v>
      </c>
      <c r="BL8090" s="33">
        <v>66.285390000000007</v>
      </c>
      <c r="BM8090" s="33">
        <v>67.099090000000004</v>
      </c>
      <c r="BN8090" s="33">
        <v>69.997690000000006</v>
      </c>
      <c r="BO8090" s="33">
        <v>73.849130000000002</v>
      </c>
      <c r="BP8090" s="33">
        <v>78.646299999999997</v>
      </c>
      <c r="BQ8090" s="33">
        <v>83.483559999999997</v>
      </c>
      <c r="BR8090" s="33">
        <v>87.610910000000004</v>
      </c>
      <c r="BS8090" s="33">
        <v>89.957599999999999</v>
      </c>
      <c r="BT8090" s="33">
        <v>92.662779999999998</v>
      </c>
      <c r="BU8090" s="33">
        <v>94.65804</v>
      </c>
      <c r="BV8090" s="33">
        <v>95.216999999999999</v>
      </c>
      <c r="BW8090" s="33">
        <v>95.219350000000006</v>
      </c>
      <c r="BX8090" s="33">
        <v>92.528300000000002</v>
      </c>
      <c r="BY8090" s="33">
        <v>88.596699999999998</v>
      </c>
      <c r="BZ8090" s="33">
        <v>84.558959999999999</v>
      </c>
      <c r="CA8090" s="33">
        <v>80.752350000000007</v>
      </c>
      <c r="CB8090" s="33">
        <v>78.714609999999993</v>
      </c>
      <c r="CC8090" s="33">
        <v>76.98348</v>
      </c>
      <c r="DC8090" s="9">
        <v>64.359430000000003</v>
      </c>
      <c r="DD8090" s="9">
        <v>0</v>
      </c>
    </row>
    <row r="8091" spans="1:108" x14ac:dyDescent="0.25">
      <c r="A8091" s="9" t="s">
        <v>42</v>
      </c>
      <c r="B8091" s="9" t="s">
        <v>15</v>
      </c>
      <c r="C8091" s="9" t="s">
        <v>5</v>
      </c>
      <c r="D8091" s="9" t="s">
        <v>40</v>
      </c>
      <c r="E8091" s="9" t="s">
        <v>38</v>
      </c>
      <c r="F8091" s="9">
        <v>2016</v>
      </c>
      <c r="G8091" s="9">
        <v>9</v>
      </c>
      <c r="H8091" s="9"/>
      <c r="BF8091" s="33">
        <v>71.837260000000001</v>
      </c>
      <c r="BG8091" s="33">
        <v>70.742919999999998</v>
      </c>
      <c r="BH8091" s="33">
        <v>69.551869999999994</v>
      </c>
      <c r="BI8091" s="33">
        <v>68.242909999999995</v>
      </c>
      <c r="BJ8091" s="33">
        <v>67.143870000000007</v>
      </c>
      <c r="BK8091" s="33">
        <v>66.441040000000001</v>
      </c>
      <c r="BL8091" s="33">
        <v>66.047169999999994</v>
      </c>
      <c r="BM8091" s="33">
        <v>65.976429999999993</v>
      </c>
      <c r="BN8091" s="33">
        <v>68.200519999999997</v>
      </c>
      <c r="BO8091" s="33">
        <v>72.426950000000005</v>
      </c>
      <c r="BP8091" s="33">
        <v>76.636870000000002</v>
      </c>
      <c r="BQ8091" s="33">
        <v>80.724119999999999</v>
      </c>
      <c r="BR8091" s="33">
        <v>84.870350000000002</v>
      </c>
      <c r="BS8091" s="33">
        <v>87.891559999999998</v>
      </c>
      <c r="BT8091" s="33">
        <v>90.384479999999996</v>
      </c>
      <c r="BU8091" s="33">
        <v>91.955219999999997</v>
      </c>
      <c r="BV8091" s="33">
        <v>92.15804</v>
      </c>
      <c r="BW8091" s="33">
        <v>91.207560000000001</v>
      </c>
      <c r="BX8091" s="33">
        <v>89.325479999999999</v>
      </c>
      <c r="BY8091" s="33">
        <v>85.299520000000001</v>
      </c>
      <c r="BZ8091" s="33">
        <v>81.212260000000001</v>
      </c>
      <c r="CA8091" s="33">
        <v>77.667429999999996</v>
      </c>
      <c r="CB8091" s="33">
        <v>75.101389999999995</v>
      </c>
      <c r="CC8091" s="33">
        <v>72.898570000000007</v>
      </c>
      <c r="DC8091" s="9">
        <v>64.359430000000003</v>
      </c>
      <c r="DD8091" s="9">
        <v>0</v>
      </c>
    </row>
    <row r="8092" spans="1:108" x14ac:dyDescent="0.25">
      <c r="A8092" s="9" t="s">
        <v>42</v>
      </c>
      <c r="B8092" s="9" t="s">
        <v>15</v>
      </c>
      <c r="C8092" s="9" t="s">
        <v>5</v>
      </c>
      <c r="D8092" s="9" t="s">
        <v>40</v>
      </c>
      <c r="E8092" s="9" t="s">
        <v>38</v>
      </c>
      <c r="F8092" s="9">
        <v>2016</v>
      </c>
      <c r="G8092" s="9">
        <v>10</v>
      </c>
      <c r="H8092" s="9"/>
      <c r="BF8092" s="33">
        <v>66.876350000000002</v>
      </c>
      <c r="BG8092" s="33">
        <v>65.475809999999996</v>
      </c>
      <c r="BH8092" s="33">
        <v>64.00067</v>
      </c>
      <c r="BI8092" s="33">
        <v>62.491709999999998</v>
      </c>
      <c r="BJ8092" s="33">
        <v>61.791440000000001</v>
      </c>
      <c r="BK8092" s="33">
        <v>61.174729999999997</v>
      </c>
      <c r="BL8092" s="33">
        <v>60.491709999999998</v>
      </c>
      <c r="BM8092" s="33">
        <v>59.991039999999998</v>
      </c>
      <c r="BN8092" s="33">
        <v>64.916439999999994</v>
      </c>
      <c r="BO8092" s="33">
        <v>69.907480000000007</v>
      </c>
      <c r="BP8092" s="33">
        <v>75.123660000000001</v>
      </c>
      <c r="BQ8092" s="33">
        <v>79.223780000000005</v>
      </c>
      <c r="BR8092" s="33">
        <v>82.924059999999997</v>
      </c>
      <c r="BS8092" s="33">
        <v>86.091170000000005</v>
      </c>
      <c r="BT8092" s="33">
        <v>87.816310000000001</v>
      </c>
      <c r="BU8092" s="33">
        <v>89.200270000000003</v>
      </c>
      <c r="BV8092" s="33">
        <v>89.450270000000003</v>
      </c>
      <c r="BW8092" s="33">
        <v>88.275540000000007</v>
      </c>
      <c r="BX8092" s="33">
        <v>84.49306</v>
      </c>
      <c r="BY8092" s="33">
        <v>79.677419999999998</v>
      </c>
      <c r="BZ8092" s="33">
        <v>76.436390000000003</v>
      </c>
      <c r="CA8092" s="33">
        <v>73.894270000000006</v>
      </c>
      <c r="CB8092" s="33">
        <v>71.568330000000003</v>
      </c>
      <c r="CC8092" s="33">
        <v>69.626350000000002</v>
      </c>
      <c r="DC8092" s="9">
        <v>64.359430000000003</v>
      </c>
      <c r="DD8092" s="9">
        <v>0</v>
      </c>
    </row>
    <row r="8093" spans="1:108" x14ac:dyDescent="0.25">
      <c r="A8093" s="9" t="s">
        <v>42</v>
      </c>
      <c r="B8093" s="9" t="s">
        <v>15</v>
      </c>
      <c r="C8093" s="9" t="s">
        <v>5</v>
      </c>
      <c r="D8093" s="9" t="s">
        <v>40</v>
      </c>
      <c r="E8093" s="9" t="s">
        <v>38</v>
      </c>
      <c r="F8093" s="9">
        <v>2017</v>
      </c>
      <c r="G8093" s="9">
        <v>5</v>
      </c>
      <c r="H8093" s="9"/>
      <c r="BF8093" s="33">
        <v>71.626289999999997</v>
      </c>
      <c r="BG8093" s="33">
        <v>69.43235</v>
      </c>
      <c r="BH8093" s="33">
        <v>67.738399999999999</v>
      </c>
      <c r="BI8093" s="33">
        <v>66.581829999999997</v>
      </c>
      <c r="BJ8093" s="33">
        <v>65.762889999999999</v>
      </c>
      <c r="BK8093" s="33">
        <v>64.596969999999999</v>
      </c>
      <c r="BL8093" s="33">
        <v>64.45908</v>
      </c>
      <c r="BM8093" s="33">
        <v>66.75806</v>
      </c>
      <c r="BN8093" s="33">
        <v>70.551220000000001</v>
      </c>
      <c r="BO8093" s="33">
        <v>73.769649999999999</v>
      </c>
      <c r="BP8093" s="33">
        <v>77.995170000000002</v>
      </c>
      <c r="BQ8093" s="33">
        <v>82.123710000000003</v>
      </c>
      <c r="BR8093" s="33">
        <v>85.85857</v>
      </c>
      <c r="BS8093" s="33">
        <v>88.796710000000004</v>
      </c>
      <c r="BT8093" s="33">
        <v>90.453289999999996</v>
      </c>
      <c r="BU8093" s="33">
        <v>90.740660000000005</v>
      </c>
      <c r="BV8093" s="33">
        <v>90.703289999999996</v>
      </c>
      <c r="BW8093" s="33">
        <v>90.003540000000001</v>
      </c>
      <c r="BX8093" s="33">
        <v>87.772229999999993</v>
      </c>
      <c r="BY8093" s="33">
        <v>85.206829999999997</v>
      </c>
      <c r="BZ8093" s="33">
        <v>81.635630000000006</v>
      </c>
      <c r="CA8093" s="33">
        <v>77.063140000000004</v>
      </c>
      <c r="CB8093" s="33">
        <v>74.175250000000005</v>
      </c>
      <c r="CC8093" s="33">
        <v>71.596969999999999</v>
      </c>
      <c r="DC8093" s="9">
        <v>64.359430000000003</v>
      </c>
      <c r="DD8093" s="9">
        <v>0</v>
      </c>
    </row>
    <row r="8094" spans="1:108" x14ac:dyDescent="0.25">
      <c r="A8094" s="9" t="s">
        <v>42</v>
      </c>
      <c r="B8094" s="9" t="s">
        <v>15</v>
      </c>
      <c r="C8094" s="9" t="s">
        <v>5</v>
      </c>
      <c r="D8094" s="9" t="s">
        <v>40</v>
      </c>
      <c r="E8094" s="9" t="s">
        <v>38</v>
      </c>
      <c r="F8094" s="9">
        <v>2017</v>
      </c>
      <c r="G8094" s="9">
        <v>6</v>
      </c>
      <c r="H8094" s="9"/>
      <c r="BF8094" s="33">
        <v>79.530609999999996</v>
      </c>
      <c r="BG8094" s="33">
        <v>77.030609999999996</v>
      </c>
      <c r="BH8094" s="33">
        <v>75.47166</v>
      </c>
      <c r="BI8094" s="33">
        <v>73.834869999999995</v>
      </c>
      <c r="BJ8094" s="33">
        <v>72.872609999999995</v>
      </c>
      <c r="BK8094" s="33">
        <v>71.891480000000001</v>
      </c>
      <c r="BL8094" s="33">
        <v>72.158000000000001</v>
      </c>
      <c r="BM8094" s="33">
        <v>75.535390000000007</v>
      </c>
      <c r="BN8094" s="33">
        <v>78.752390000000005</v>
      </c>
      <c r="BO8094" s="33">
        <v>82.596739999999997</v>
      </c>
      <c r="BP8094" s="33">
        <v>87.233519999999999</v>
      </c>
      <c r="BQ8094" s="33">
        <v>90.714650000000006</v>
      </c>
      <c r="BR8094" s="33">
        <v>94.148610000000005</v>
      </c>
      <c r="BS8094" s="33">
        <v>97.063689999999994</v>
      </c>
      <c r="BT8094" s="33">
        <v>98.978790000000004</v>
      </c>
      <c r="BU8094" s="33">
        <v>100.45050000000001</v>
      </c>
      <c r="BV8094" s="33">
        <v>100.625</v>
      </c>
      <c r="BW8094" s="33">
        <v>99.509429999999995</v>
      </c>
      <c r="BX8094" s="33">
        <v>98.240570000000005</v>
      </c>
      <c r="BY8094" s="33">
        <v>95.346699999999998</v>
      </c>
      <c r="BZ8094" s="33">
        <v>90.367909999999995</v>
      </c>
      <c r="CA8094" s="33">
        <v>85.629689999999997</v>
      </c>
      <c r="CB8094" s="33">
        <v>83.226389999999995</v>
      </c>
      <c r="CC8094" s="33">
        <v>81.056569999999994</v>
      </c>
      <c r="DC8094" s="9">
        <v>64.359430000000003</v>
      </c>
      <c r="DD8094" s="9">
        <v>0</v>
      </c>
    </row>
    <row r="8095" spans="1:108" x14ac:dyDescent="0.25">
      <c r="A8095" s="9" t="s">
        <v>42</v>
      </c>
      <c r="B8095" s="9" t="s">
        <v>15</v>
      </c>
      <c r="C8095" s="9" t="s">
        <v>5</v>
      </c>
      <c r="D8095" s="9" t="s">
        <v>40</v>
      </c>
      <c r="E8095" s="9" t="s">
        <v>38</v>
      </c>
      <c r="F8095" s="9">
        <v>2017</v>
      </c>
      <c r="G8095" s="9">
        <v>7</v>
      </c>
      <c r="H8095" s="9">
        <v>15420.61</v>
      </c>
      <c r="I8095" s="9">
        <v>15216.23</v>
      </c>
      <c r="J8095" s="9">
        <v>15192.39</v>
      </c>
      <c r="K8095" s="9">
        <v>15688.52</v>
      </c>
      <c r="L8095" s="9">
        <v>17054.61</v>
      </c>
      <c r="M8095" s="9">
        <v>18758.22</v>
      </c>
      <c r="N8095" s="9">
        <v>20364.68</v>
      </c>
      <c r="O8095" s="9">
        <v>20645.349999999999</v>
      </c>
      <c r="P8095" s="9">
        <v>20451.71</v>
      </c>
      <c r="Q8095" s="9">
        <v>20989.27</v>
      </c>
      <c r="R8095" s="9">
        <v>21956.69</v>
      </c>
      <c r="S8095" s="9">
        <v>22337.32</v>
      </c>
      <c r="T8095" s="9">
        <v>21228.58</v>
      </c>
      <c r="U8095" s="9">
        <v>16070.93</v>
      </c>
      <c r="V8095" s="9">
        <v>16126.06</v>
      </c>
      <c r="W8095" s="9">
        <v>15479.01</v>
      </c>
      <c r="X8095" s="9">
        <v>15169.37</v>
      </c>
      <c r="Y8095" s="9">
        <v>15001.92</v>
      </c>
      <c r="Z8095" s="9">
        <v>19274.490000000002</v>
      </c>
      <c r="AA8095" s="9">
        <v>20768.990000000002</v>
      </c>
      <c r="AB8095" s="9">
        <v>19842.29</v>
      </c>
      <c r="AC8095" s="9">
        <v>18076.95</v>
      </c>
      <c r="AD8095" s="9">
        <v>16977.88</v>
      </c>
      <c r="AE8095" s="9">
        <v>16796.330000000002</v>
      </c>
      <c r="AF8095" s="9">
        <v>15589.33</v>
      </c>
      <c r="AG8095" s="9">
        <v>15430.52</v>
      </c>
      <c r="AH8095" s="9">
        <v>15075.27</v>
      </c>
      <c r="AI8095" s="9">
        <v>15117.35</v>
      </c>
      <c r="AJ8095" s="9">
        <v>15745.8</v>
      </c>
      <c r="AK8095" s="9">
        <v>17405.560000000001</v>
      </c>
      <c r="AL8095" s="9">
        <v>18814.84</v>
      </c>
      <c r="AM8095" s="9">
        <v>20150.29</v>
      </c>
      <c r="AN8095" s="9">
        <v>21166.59</v>
      </c>
      <c r="AO8095" s="9">
        <v>21516.47</v>
      </c>
      <c r="AP8095" s="9">
        <v>21902.94</v>
      </c>
      <c r="AQ8095" s="9">
        <v>22204.97</v>
      </c>
      <c r="AR8095" s="9">
        <v>22658.42</v>
      </c>
      <c r="AS8095" s="9">
        <v>22755.59</v>
      </c>
      <c r="AT8095" s="9">
        <v>21960.62</v>
      </c>
      <c r="AU8095" s="9">
        <v>22029.61</v>
      </c>
      <c r="AV8095" s="9">
        <v>21578.34</v>
      </c>
      <c r="AW8095" s="9">
        <v>21499.19</v>
      </c>
      <c r="AX8095" s="9">
        <v>21140.47</v>
      </c>
      <c r="AY8095" s="9">
        <v>20825.5</v>
      </c>
      <c r="AZ8095" s="9">
        <v>20645.849999999999</v>
      </c>
      <c r="BA8095" s="9">
        <v>19662.72</v>
      </c>
      <c r="BB8095" s="9">
        <v>18177.41</v>
      </c>
      <c r="BC8095" s="9">
        <v>17263.16</v>
      </c>
      <c r="BD8095" s="9">
        <v>17226.2</v>
      </c>
      <c r="BE8095" s="9">
        <v>21659.83</v>
      </c>
      <c r="BF8095" s="33">
        <v>77.714609999999993</v>
      </c>
      <c r="BG8095" s="33">
        <v>76.811310000000006</v>
      </c>
      <c r="BH8095" s="33">
        <v>75.415090000000006</v>
      </c>
      <c r="BI8095" s="33">
        <v>74.808959999999999</v>
      </c>
      <c r="BJ8095" s="33">
        <v>73.875</v>
      </c>
      <c r="BK8095" s="33">
        <v>73.25</v>
      </c>
      <c r="BL8095" s="33">
        <v>72.709909999999994</v>
      </c>
      <c r="BM8095" s="33">
        <v>74.233519999999999</v>
      </c>
      <c r="BN8095" s="33">
        <v>77.410430000000005</v>
      </c>
      <c r="BO8095" s="33">
        <v>80.167519999999996</v>
      </c>
      <c r="BP8095" s="33">
        <v>83.327910000000003</v>
      </c>
      <c r="BQ8095" s="33">
        <v>86.424610000000001</v>
      </c>
      <c r="BR8095" s="33">
        <v>90.608559999999997</v>
      </c>
      <c r="BS8095" s="33">
        <v>92.783090000000001</v>
      </c>
      <c r="BT8095" s="33">
        <v>94.785430000000005</v>
      </c>
      <c r="BU8095" s="33">
        <v>95.893910000000005</v>
      </c>
      <c r="BV8095" s="33">
        <v>95.577860000000001</v>
      </c>
      <c r="BW8095" s="33">
        <v>94.952870000000004</v>
      </c>
      <c r="BX8095" s="33">
        <v>92.702870000000004</v>
      </c>
      <c r="BY8095" s="33">
        <v>90.146259999999998</v>
      </c>
      <c r="BZ8095" s="33">
        <v>86.389169999999993</v>
      </c>
      <c r="CA8095" s="33">
        <v>83.22878</v>
      </c>
      <c r="CB8095" s="33">
        <v>81.10848</v>
      </c>
      <c r="CC8095" s="33">
        <v>79.6297</v>
      </c>
      <c r="CD8095" s="9">
        <v>56797.78</v>
      </c>
      <c r="CE8095" s="9">
        <v>50832.27</v>
      </c>
      <c r="CF8095" s="9">
        <v>42553.83</v>
      </c>
      <c r="CG8095" s="9">
        <v>26899.42</v>
      </c>
      <c r="CH8095" s="9">
        <v>22652.46</v>
      </c>
      <c r="CI8095" s="9">
        <v>19479.57</v>
      </c>
      <c r="CJ8095" s="9">
        <v>40831.129999999997</v>
      </c>
      <c r="CK8095" s="9">
        <v>90848.17</v>
      </c>
      <c r="CL8095" s="9">
        <v>73176.56</v>
      </c>
      <c r="CM8095" s="9">
        <v>73332.61</v>
      </c>
      <c r="CN8095" s="9">
        <v>41824.44</v>
      </c>
      <c r="CO8095" s="9">
        <v>72191.03</v>
      </c>
      <c r="CP8095" s="9">
        <v>66103.850000000006</v>
      </c>
      <c r="CQ8095" s="9">
        <v>64966.63</v>
      </c>
      <c r="CR8095" s="9">
        <v>63007.43</v>
      </c>
      <c r="CS8095" s="9">
        <v>56156.959999999999</v>
      </c>
      <c r="CT8095" s="9">
        <v>56809.14</v>
      </c>
      <c r="CU8095" s="9">
        <v>57614.77</v>
      </c>
      <c r="CV8095" s="9">
        <v>60160.92</v>
      </c>
      <c r="CW8095" s="9">
        <v>69397.89</v>
      </c>
      <c r="CX8095" s="9">
        <v>60323.81</v>
      </c>
      <c r="CY8095" s="9">
        <v>57305.84</v>
      </c>
      <c r="CZ8095" s="9">
        <v>55888.160000000003</v>
      </c>
      <c r="DA8095" s="9">
        <v>62720.52</v>
      </c>
      <c r="DB8095" s="9">
        <v>49848.91</v>
      </c>
      <c r="DC8095" s="9">
        <v>64.359430000000003</v>
      </c>
      <c r="DD8095" s="9">
        <v>0</v>
      </c>
    </row>
    <row r="8096" spans="1:108" x14ac:dyDescent="0.25">
      <c r="A8096" s="9" t="s">
        <v>42</v>
      </c>
      <c r="B8096" s="9" t="s">
        <v>15</v>
      </c>
      <c r="C8096" s="9" t="s">
        <v>5</v>
      </c>
      <c r="D8096" s="9" t="s">
        <v>40</v>
      </c>
      <c r="E8096" s="9" t="s">
        <v>38</v>
      </c>
      <c r="F8096" s="9">
        <v>2017</v>
      </c>
      <c r="G8096" s="9">
        <v>8</v>
      </c>
      <c r="H8096" s="9"/>
      <c r="BF8096" s="33">
        <v>74.469300000000004</v>
      </c>
      <c r="BG8096" s="33">
        <v>72.457530000000006</v>
      </c>
      <c r="BH8096" s="33">
        <v>71.080179999999999</v>
      </c>
      <c r="BI8096" s="33">
        <v>69.856129999999993</v>
      </c>
      <c r="BJ8096" s="33">
        <v>68.47878</v>
      </c>
      <c r="BK8096" s="33">
        <v>67.219350000000006</v>
      </c>
      <c r="BL8096" s="33">
        <v>66.285390000000007</v>
      </c>
      <c r="BM8096" s="33">
        <v>67.099090000000004</v>
      </c>
      <c r="BN8096" s="33">
        <v>69.997690000000006</v>
      </c>
      <c r="BO8096" s="33">
        <v>73.849130000000002</v>
      </c>
      <c r="BP8096" s="33">
        <v>78.646299999999997</v>
      </c>
      <c r="BQ8096" s="33">
        <v>83.483559999999997</v>
      </c>
      <c r="BR8096" s="33">
        <v>87.610910000000004</v>
      </c>
      <c r="BS8096" s="33">
        <v>89.957599999999999</v>
      </c>
      <c r="BT8096" s="33">
        <v>92.662779999999998</v>
      </c>
      <c r="BU8096" s="33">
        <v>94.65804</v>
      </c>
      <c r="BV8096" s="33">
        <v>95.216999999999999</v>
      </c>
      <c r="BW8096" s="33">
        <v>95.219350000000006</v>
      </c>
      <c r="BX8096" s="33">
        <v>92.528300000000002</v>
      </c>
      <c r="BY8096" s="33">
        <v>88.596699999999998</v>
      </c>
      <c r="BZ8096" s="33">
        <v>84.558959999999999</v>
      </c>
      <c r="CA8096" s="33">
        <v>80.752350000000007</v>
      </c>
      <c r="CB8096" s="33">
        <v>78.714609999999993</v>
      </c>
      <c r="CC8096" s="33">
        <v>76.98348</v>
      </c>
      <c r="DC8096" s="9">
        <v>64.359430000000003</v>
      </c>
      <c r="DD8096" s="9">
        <v>0</v>
      </c>
    </row>
    <row r="8097" spans="1:108" x14ac:dyDescent="0.25">
      <c r="A8097" s="9" t="s">
        <v>42</v>
      </c>
      <c r="B8097" s="9" t="s">
        <v>15</v>
      </c>
      <c r="C8097" s="9" t="s">
        <v>5</v>
      </c>
      <c r="D8097" s="9" t="s">
        <v>40</v>
      </c>
      <c r="E8097" s="9" t="s">
        <v>38</v>
      </c>
      <c r="F8097" s="9">
        <v>2017</v>
      </c>
      <c r="G8097" s="9">
        <v>9</v>
      </c>
      <c r="H8097" s="9"/>
      <c r="BF8097" s="33">
        <v>71.837260000000001</v>
      </c>
      <c r="BG8097" s="33">
        <v>70.742919999999998</v>
      </c>
      <c r="BH8097" s="33">
        <v>69.551869999999994</v>
      </c>
      <c r="BI8097" s="33">
        <v>68.242909999999995</v>
      </c>
      <c r="BJ8097" s="33">
        <v>67.143870000000007</v>
      </c>
      <c r="BK8097" s="33">
        <v>66.441040000000001</v>
      </c>
      <c r="BL8097" s="33">
        <v>66.047169999999994</v>
      </c>
      <c r="BM8097" s="33">
        <v>65.976429999999993</v>
      </c>
      <c r="BN8097" s="33">
        <v>68.200519999999997</v>
      </c>
      <c r="BO8097" s="33">
        <v>72.426950000000005</v>
      </c>
      <c r="BP8097" s="33">
        <v>76.636870000000002</v>
      </c>
      <c r="BQ8097" s="33">
        <v>80.724119999999999</v>
      </c>
      <c r="BR8097" s="33">
        <v>84.870350000000002</v>
      </c>
      <c r="BS8097" s="33">
        <v>87.891559999999998</v>
      </c>
      <c r="BT8097" s="33">
        <v>90.384479999999996</v>
      </c>
      <c r="BU8097" s="33">
        <v>91.955219999999997</v>
      </c>
      <c r="BV8097" s="33">
        <v>92.15804</v>
      </c>
      <c r="BW8097" s="33">
        <v>91.207560000000001</v>
      </c>
      <c r="BX8097" s="33">
        <v>89.325479999999999</v>
      </c>
      <c r="BY8097" s="33">
        <v>85.299520000000001</v>
      </c>
      <c r="BZ8097" s="33">
        <v>81.212260000000001</v>
      </c>
      <c r="CA8097" s="33">
        <v>77.667429999999996</v>
      </c>
      <c r="CB8097" s="33">
        <v>75.101389999999995</v>
      </c>
      <c r="CC8097" s="33">
        <v>72.898570000000007</v>
      </c>
      <c r="DC8097" s="9">
        <v>64.359430000000003</v>
      </c>
      <c r="DD8097" s="9">
        <v>0</v>
      </c>
    </row>
    <row r="8098" spans="1:108" x14ac:dyDescent="0.25">
      <c r="A8098" s="9" t="s">
        <v>42</v>
      </c>
      <c r="B8098" s="9" t="s">
        <v>15</v>
      </c>
      <c r="C8098" s="9" t="s">
        <v>5</v>
      </c>
      <c r="D8098" s="9" t="s">
        <v>40</v>
      </c>
      <c r="E8098" s="9" t="s">
        <v>38</v>
      </c>
      <c r="F8098" s="9">
        <v>2017</v>
      </c>
      <c r="G8098" s="9">
        <v>10</v>
      </c>
      <c r="H8098" s="9"/>
      <c r="BF8098" s="33">
        <v>66.876350000000002</v>
      </c>
      <c r="BG8098" s="33">
        <v>65.475809999999996</v>
      </c>
      <c r="BH8098" s="33">
        <v>64.00067</v>
      </c>
      <c r="BI8098" s="33">
        <v>62.491709999999998</v>
      </c>
      <c r="BJ8098" s="33">
        <v>61.791440000000001</v>
      </c>
      <c r="BK8098" s="33">
        <v>61.174729999999997</v>
      </c>
      <c r="BL8098" s="33">
        <v>60.491709999999998</v>
      </c>
      <c r="BM8098" s="33">
        <v>59.991039999999998</v>
      </c>
      <c r="BN8098" s="33">
        <v>64.916439999999994</v>
      </c>
      <c r="BO8098" s="33">
        <v>69.907480000000007</v>
      </c>
      <c r="BP8098" s="33">
        <v>75.123660000000001</v>
      </c>
      <c r="BQ8098" s="33">
        <v>79.223780000000005</v>
      </c>
      <c r="BR8098" s="33">
        <v>82.924059999999997</v>
      </c>
      <c r="BS8098" s="33">
        <v>86.091170000000005</v>
      </c>
      <c r="BT8098" s="33">
        <v>87.816310000000001</v>
      </c>
      <c r="BU8098" s="33">
        <v>89.200270000000003</v>
      </c>
      <c r="BV8098" s="33">
        <v>89.450270000000003</v>
      </c>
      <c r="BW8098" s="33">
        <v>88.275540000000007</v>
      </c>
      <c r="BX8098" s="33">
        <v>84.49306</v>
      </c>
      <c r="BY8098" s="33">
        <v>79.677419999999998</v>
      </c>
      <c r="BZ8098" s="33">
        <v>76.436390000000003</v>
      </c>
      <c r="CA8098" s="33">
        <v>73.894270000000006</v>
      </c>
      <c r="CB8098" s="33">
        <v>71.568330000000003</v>
      </c>
      <c r="CC8098" s="33">
        <v>69.626350000000002</v>
      </c>
      <c r="DC8098" s="9">
        <v>64.359430000000003</v>
      </c>
      <c r="DD8098" s="9">
        <v>0</v>
      </c>
    </row>
    <row r="8099" spans="1:108" x14ac:dyDescent="0.25">
      <c r="A8099" s="9" t="s">
        <v>42</v>
      </c>
      <c r="B8099" s="9" t="s">
        <v>15</v>
      </c>
      <c r="C8099" s="9" t="s">
        <v>5</v>
      </c>
      <c r="D8099" s="9" t="s">
        <v>40</v>
      </c>
      <c r="E8099" s="9" t="s">
        <v>38</v>
      </c>
      <c r="F8099" s="9">
        <v>2018</v>
      </c>
      <c r="G8099" s="9">
        <v>5</v>
      </c>
      <c r="H8099" s="9"/>
      <c r="BF8099" s="33">
        <v>71.626289999999997</v>
      </c>
      <c r="BG8099" s="33">
        <v>69.43235</v>
      </c>
      <c r="BH8099" s="33">
        <v>67.738399999999999</v>
      </c>
      <c r="BI8099" s="33">
        <v>66.581829999999997</v>
      </c>
      <c r="BJ8099" s="33">
        <v>65.762889999999999</v>
      </c>
      <c r="BK8099" s="33">
        <v>64.596969999999999</v>
      </c>
      <c r="BL8099" s="33">
        <v>64.45908</v>
      </c>
      <c r="BM8099" s="33">
        <v>66.75806</v>
      </c>
      <c r="BN8099" s="33">
        <v>70.551220000000001</v>
      </c>
      <c r="BO8099" s="33">
        <v>73.769649999999999</v>
      </c>
      <c r="BP8099" s="33">
        <v>77.995170000000002</v>
      </c>
      <c r="BQ8099" s="33">
        <v>82.123710000000003</v>
      </c>
      <c r="BR8099" s="33">
        <v>85.85857</v>
      </c>
      <c r="BS8099" s="33">
        <v>88.796710000000004</v>
      </c>
      <c r="BT8099" s="33">
        <v>90.453289999999996</v>
      </c>
      <c r="BU8099" s="33">
        <v>90.740660000000005</v>
      </c>
      <c r="BV8099" s="33">
        <v>90.703289999999996</v>
      </c>
      <c r="BW8099" s="33">
        <v>90.003540000000001</v>
      </c>
      <c r="BX8099" s="33">
        <v>87.772229999999993</v>
      </c>
      <c r="BY8099" s="33">
        <v>85.206829999999997</v>
      </c>
      <c r="BZ8099" s="33">
        <v>81.635630000000006</v>
      </c>
      <c r="CA8099" s="33">
        <v>77.063140000000004</v>
      </c>
      <c r="CB8099" s="33">
        <v>74.175250000000005</v>
      </c>
      <c r="CC8099" s="33">
        <v>71.596969999999999</v>
      </c>
      <c r="DC8099" s="9">
        <v>64.359430000000003</v>
      </c>
      <c r="DD8099" s="9">
        <v>0</v>
      </c>
    </row>
    <row r="8100" spans="1:108" x14ac:dyDescent="0.25">
      <c r="A8100" s="9" t="s">
        <v>42</v>
      </c>
      <c r="B8100" s="9" t="s">
        <v>15</v>
      </c>
      <c r="C8100" s="9" t="s">
        <v>5</v>
      </c>
      <c r="D8100" s="9" t="s">
        <v>40</v>
      </c>
      <c r="E8100" s="9" t="s">
        <v>38</v>
      </c>
      <c r="F8100" s="9">
        <v>2018</v>
      </c>
      <c r="G8100" s="9">
        <v>6</v>
      </c>
      <c r="H8100" s="9"/>
      <c r="BF8100" s="33">
        <v>79.530609999999996</v>
      </c>
      <c r="BG8100" s="33">
        <v>77.030609999999996</v>
      </c>
      <c r="BH8100" s="33">
        <v>75.47166</v>
      </c>
      <c r="BI8100" s="33">
        <v>73.834869999999995</v>
      </c>
      <c r="BJ8100" s="33">
        <v>72.872609999999995</v>
      </c>
      <c r="BK8100" s="33">
        <v>71.891480000000001</v>
      </c>
      <c r="BL8100" s="33">
        <v>72.158000000000001</v>
      </c>
      <c r="BM8100" s="33">
        <v>75.535390000000007</v>
      </c>
      <c r="BN8100" s="33">
        <v>78.752390000000005</v>
      </c>
      <c r="BO8100" s="33">
        <v>82.596739999999997</v>
      </c>
      <c r="BP8100" s="33">
        <v>87.233519999999999</v>
      </c>
      <c r="BQ8100" s="33">
        <v>90.714650000000006</v>
      </c>
      <c r="BR8100" s="33">
        <v>94.148610000000005</v>
      </c>
      <c r="BS8100" s="33">
        <v>97.063689999999994</v>
      </c>
      <c r="BT8100" s="33">
        <v>98.978790000000004</v>
      </c>
      <c r="BU8100" s="33">
        <v>100.45050000000001</v>
      </c>
      <c r="BV8100" s="33">
        <v>100.625</v>
      </c>
      <c r="BW8100" s="33">
        <v>99.509429999999995</v>
      </c>
      <c r="BX8100" s="33">
        <v>98.240570000000005</v>
      </c>
      <c r="BY8100" s="33">
        <v>95.346699999999998</v>
      </c>
      <c r="BZ8100" s="33">
        <v>90.367909999999995</v>
      </c>
      <c r="CA8100" s="33">
        <v>85.629689999999997</v>
      </c>
      <c r="CB8100" s="33">
        <v>83.226389999999995</v>
      </c>
      <c r="CC8100" s="33">
        <v>81.056569999999994</v>
      </c>
      <c r="DC8100" s="9">
        <v>64.359430000000003</v>
      </c>
      <c r="DD8100" s="9">
        <v>0</v>
      </c>
    </row>
    <row r="8101" spans="1:108" x14ac:dyDescent="0.25">
      <c r="A8101" s="9" t="s">
        <v>42</v>
      </c>
      <c r="B8101" s="9" t="s">
        <v>15</v>
      </c>
      <c r="C8101" s="9" t="s">
        <v>5</v>
      </c>
      <c r="D8101" s="9" t="s">
        <v>40</v>
      </c>
      <c r="E8101" s="9" t="s">
        <v>38</v>
      </c>
      <c r="F8101" s="9">
        <v>2018</v>
      </c>
      <c r="G8101" s="9">
        <v>7</v>
      </c>
      <c r="H8101" s="9">
        <v>15421.16</v>
      </c>
      <c r="I8101" s="9">
        <v>15214.08</v>
      </c>
      <c r="J8101" s="9">
        <v>15192.38</v>
      </c>
      <c r="K8101" s="9">
        <v>15687.99</v>
      </c>
      <c r="L8101" s="9">
        <v>17058.27</v>
      </c>
      <c r="M8101" s="9">
        <v>18762.900000000001</v>
      </c>
      <c r="N8101" s="9">
        <v>20362.57</v>
      </c>
      <c r="O8101" s="9">
        <v>20647.14</v>
      </c>
      <c r="P8101" s="9">
        <v>20455.240000000002</v>
      </c>
      <c r="Q8101" s="9">
        <v>20988.48</v>
      </c>
      <c r="R8101" s="9">
        <v>21954.21</v>
      </c>
      <c r="S8101" s="9">
        <v>22338.43</v>
      </c>
      <c r="T8101" s="9">
        <v>21233.42</v>
      </c>
      <c r="U8101" s="9">
        <v>16075.18</v>
      </c>
      <c r="V8101" s="9">
        <v>16130.31</v>
      </c>
      <c r="W8101" s="9">
        <v>15475.36</v>
      </c>
      <c r="X8101" s="9">
        <v>15170.35</v>
      </c>
      <c r="Y8101" s="9">
        <v>15000.38</v>
      </c>
      <c r="Z8101" s="9">
        <v>19273.490000000002</v>
      </c>
      <c r="AA8101" s="9">
        <v>20765.12</v>
      </c>
      <c r="AB8101" s="9">
        <v>19840.939999999999</v>
      </c>
      <c r="AC8101" s="9">
        <v>18072.39</v>
      </c>
      <c r="AD8101" s="9">
        <v>16981.11</v>
      </c>
      <c r="AE8101" s="9">
        <v>16799.560000000001</v>
      </c>
      <c r="AF8101" s="9">
        <v>15590.42</v>
      </c>
      <c r="AG8101" s="9">
        <v>15431.07</v>
      </c>
      <c r="AH8101" s="9">
        <v>15073.12</v>
      </c>
      <c r="AI8101" s="9">
        <v>15117.34</v>
      </c>
      <c r="AJ8101" s="9">
        <v>15745.28</v>
      </c>
      <c r="AK8101" s="9">
        <v>17409.22</v>
      </c>
      <c r="AL8101" s="9">
        <v>18819.52</v>
      </c>
      <c r="AM8101" s="9">
        <v>20148.189999999999</v>
      </c>
      <c r="AN8101" s="9">
        <v>21168.37</v>
      </c>
      <c r="AO8101" s="9">
        <v>21520.01</v>
      </c>
      <c r="AP8101" s="9">
        <v>21902.15</v>
      </c>
      <c r="AQ8101" s="9">
        <v>22202.49</v>
      </c>
      <c r="AR8101" s="9">
        <v>22659.52</v>
      </c>
      <c r="AS8101" s="9">
        <v>22760.43</v>
      </c>
      <c r="AT8101" s="9">
        <v>21964.87</v>
      </c>
      <c r="AU8101" s="9">
        <v>22033.86</v>
      </c>
      <c r="AV8101" s="9">
        <v>21574.7</v>
      </c>
      <c r="AW8101" s="9">
        <v>21500.18</v>
      </c>
      <c r="AX8101" s="9">
        <v>21138.93</v>
      </c>
      <c r="AY8101" s="9">
        <v>20824.490000000002</v>
      </c>
      <c r="AZ8101" s="9">
        <v>20641.97</v>
      </c>
      <c r="BA8101" s="9">
        <v>19661.37</v>
      </c>
      <c r="BB8101" s="9">
        <v>18172.849999999999</v>
      </c>
      <c r="BC8101" s="9">
        <v>17266.39</v>
      </c>
      <c r="BD8101" s="9">
        <v>17229.43</v>
      </c>
      <c r="BE8101" s="9">
        <v>21660.92</v>
      </c>
      <c r="BF8101" s="33">
        <v>77.714609999999993</v>
      </c>
      <c r="BG8101" s="33">
        <v>76.811310000000006</v>
      </c>
      <c r="BH8101" s="33">
        <v>75.415090000000006</v>
      </c>
      <c r="BI8101" s="33">
        <v>74.808959999999999</v>
      </c>
      <c r="BJ8101" s="33">
        <v>73.875</v>
      </c>
      <c r="BK8101" s="33">
        <v>73.25</v>
      </c>
      <c r="BL8101" s="33">
        <v>72.709909999999994</v>
      </c>
      <c r="BM8101" s="33">
        <v>74.233519999999999</v>
      </c>
      <c r="BN8101" s="33">
        <v>77.410430000000005</v>
      </c>
      <c r="BO8101" s="33">
        <v>80.167519999999996</v>
      </c>
      <c r="BP8101" s="33">
        <v>83.327910000000003</v>
      </c>
      <c r="BQ8101" s="33">
        <v>86.424610000000001</v>
      </c>
      <c r="BR8101" s="33">
        <v>90.608559999999997</v>
      </c>
      <c r="BS8101" s="33">
        <v>92.783090000000001</v>
      </c>
      <c r="BT8101" s="33">
        <v>94.785430000000005</v>
      </c>
      <c r="BU8101" s="33">
        <v>95.893910000000005</v>
      </c>
      <c r="BV8101" s="33">
        <v>95.577860000000001</v>
      </c>
      <c r="BW8101" s="33">
        <v>94.952870000000004</v>
      </c>
      <c r="BX8101" s="33">
        <v>92.702870000000004</v>
      </c>
      <c r="BY8101" s="33">
        <v>90.146259999999998</v>
      </c>
      <c r="BZ8101" s="33">
        <v>86.389169999999993</v>
      </c>
      <c r="CA8101" s="33">
        <v>83.22878</v>
      </c>
      <c r="CB8101" s="33">
        <v>81.10848</v>
      </c>
      <c r="CC8101" s="33">
        <v>79.6297</v>
      </c>
      <c r="CD8101" s="9">
        <v>56856.18</v>
      </c>
      <c r="CE8101" s="9">
        <v>50873.36</v>
      </c>
      <c r="CF8101" s="9">
        <v>42592.06</v>
      </c>
      <c r="CG8101" s="9">
        <v>26926.27</v>
      </c>
      <c r="CH8101" s="9">
        <v>22672.560000000001</v>
      </c>
      <c r="CI8101" s="9">
        <v>19527.349999999999</v>
      </c>
      <c r="CJ8101" s="9">
        <v>40748.71</v>
      </c>
      <c r="CK8101" s="9">
        <v>90797.56</v>
      </c>
      <c r="CL8101" s="9">
        <v>73175.33</v>
      </c>
      <c r="CM8101" s="9">
        <v>73368.94</v>
      </c>
      <c r="CN8101" s="9">
        <v>41894.129999999997</v>
      </c>
      <c r="CO8101" s="9">
        <v>72291.64</v>
      </c>
      <c r="CP8101" s="9">
        <v>66213.41</v>
      </c>
      <c r="CQ8101" s="9">
        <v>65056.52</v>
      </c>
      <c r="CR8101" s="9">
        <v>63118.27</v>
      </c>
      <c r="CS8101" s="9">
        <v>56251.98</v>
      </c>
      <c r="CT8101" s="9">
        <v>56898.879999999997</v>
      </c>
      <c r="CU8101" s="9">
        <v>57684.51</v>
      </c>
      <c r="CV8101" s="9">
        <v>60238.879999999997</v>
      </c>
      <c r="CW8101" s="9">
        <v>69471.33</v>
      </c>
      <c r="CX8101" s="9">
        <v>60401.31</v>
      </c>
      <c r="CY8101" s="9">
        <v>57407.8</v>
      </c>
      <c r="CZ8101" s="9">
        <v>55993</v>
      </c>
      <c r="DA8101" s="9">
        <v>62820.84</v>
      </c>
      <c r="DB8101" s="9">
        <v>49926.76</v>
      </c>
      <c r="DC8101" s="9">
        <v>64.359430000000003</v>
      </c>
      <c r="DD8101" s="9">
        <v>0</v>
      </c>
    </row>
    <row r="8102" spans="1:108" x14ac:dyDescent="0.25">
      <c r="A8102" s="9" t="s">
        <v>42</v>
      </c>
      <c r="B8102" s="9" t="s">
        <v>15</v>
      </c>
      <c r="C8102" s="9" t="s">
        <v>5</v>
      </c>
      <c r="D8102" s="9" t="s">
        <v>40</v>
      </c>
      <c r="E8102" s="9" t="s">
        <v>38</v>
      </c>
      <c r="F8102" s="9">
        <v>2018</v>
      </c>
      <c r="G8102" s="9">
        <v>8</v>
      </c>
      <c r="H8102" s="9"/>
      <c r="BF8102" s="33">
        <v>74.469300000000004</v>
      </c>
      <c r="BG8102" s="33">
        <v>72.457530000000006</v>
      </c>
      <c r="BH8102" s="33">
        <v>71.080179999999999</v>
      </c>
      <c r="BI8102" s="33">
        <v>69.856129999999993</v>
      </c>
      <c r="BJ8102" s="33">
        <v>68.47878</v>
      </c>
      <c r="BK8102" s="33">
        <v>67.219350000000006</v>
      </c>
      <c r="BL8102" s="33">
        <v>66.285390000000007</v>
      </c>
      <c r="BM8102" s="33">
        <v>67.099090000000004</v>
      </c>
      <c r="BN8102" s="33">
        <v>69.997690000000006</v>
      </c>
      <c r="BO8102" s="33">
        <v>73.849130000000002</v>
      </c>
      <c r="BP8102" s="33">
        <v>78.646299999999997</v>
      </c>
      <c r="BQ8102" s="33">
        <v>83.483559999999997</v>
      </c>
      <c r="BR8102" s="33">
        <v>87.610910000000004</v>
      </c>
      <c r="BS8102" s="33">
        <v>89.957599999999999</v>
      </c>
      <c r="BT8102" s="33">
        <v>92.662779999999998</v>
      </c>
      <c r="BU8102" s="33">
        <v>94.65804</v>
      </c>
      <c r="BV8102" s="33">
        <v>95.216999999999999</v>
      </c>
      <c r="BW8102" s="33">
        <v>95.219350000000006</v>
      </c>
      <c r="BX8102" s="33">
        <v>92.528300000000002</v>
      </c>
      <c r="BY8102" s="33">
        <v>88.596699999999998</v>
      </c>
      <c r="BZ8102" s="33">
        <v>84.558959999999999</v>
      </c>
      <c r="CA8102" s="33">
        <v>80.752350000000007</v>
      </c>
      <c r="CB8102" s="33">
        <v>78.714609999999993</v>
      </c>
      <c r="CC8102" s="33">
        <v>76.98348</v>
      </c>
      <c r="DC8102" s="9">
        <v>64.359430000000003</v>
      </c>
      <c r="DD8102" s="9">
        <v>0</v>
      </c>
    </row>
    <row r="8103" spans="1:108" x14ac:dyDescent="0.25">
      <c r="A8103" s="9" t="s">
        <v>42</v>
      </c>
      <c r="B8103" s="9" t="s">
        <v>15</v>
      </c>
      <c r="C8103" s="9" t="s">
        <v>5</v>
      </c>
      <c r="D8103" s="9" t="s">
        <v>40</v>
      </c>
      <c r="E8103" s="9" t="s">
        <v>38</v>
      </c>
      <c r="F8103" s="9">
        <v>2018</v>
      </c>
      <c r="G8103" s="9">
        <v>9</v>
      </c>
      <c r="H8103" s="9"/>
      <c r="BF8103" s="33">
        <v>71.837260000000001</v>
      </c>
      <c r="BG8103" s="33">
        <v>70.742919999999998</v>
      </c>
      <c r="BH8103" s="33">
        <v>69.551869999999994</v>
      </c>
      <c r="BI8103" s="33">
        <v>68.242909999999995</v>
      </c>
      <c r="BJ8103" s="33">
        <v>67.143870000000007</v>
      </c>
      <c r="BK8103" s="33">
        <v>66.441040000000001</v>
      </c>
      <c r="BL8103" s="33">
        <v>66.047169999999994</v>
      </c>
      <c r="BM8103" s="33">
        <v>65.976429999999993</v>
      </c>
      <c r="BN8103" s="33">
        <v>68.200519999999997</v>
      </c>
      <c r="BO8103" s="33">
        <v>72.426950000000005</v>
      </c>
      <c r="BP8103" s="33">
        <v>76.636870000000002</v>
      </c>
      <c r="BQ8103" s="33">
        <v>80.724119999999999</v>
      </c>
      <c r="BR8103" s="33">
        <v>84.870350000000002</v>
      </c>
      <c r="BS8103" s="33">
        <v>87.891559999999998</v>
      </c>
      <c r="BT8103" s="33">
        <v>90.384479999999996</v>
      </c>
      <c r="BU8103" s="33">
        <v>91.955219999999997</v>
      </c>
      <c r="BV8103" s="33">
        <v>92.15804</v>
      </c>
      <c r="BW8103" s="33">
        <v>91.207560000000001</v>
      </c>
      <c r="BX8103" s="33">
        <v>89.325479999999999</v>
      </c>
      <c r="BY8103" s="33">
        <v>85.299520000000001</v>
      </c>
      <c r="BZ8103" s="33">
        <v>81.212260000000001</v>
      </c>
      <c r="CA8103" s="33">
        <v>77.667429999999996</v>
      </c>
      <c r="CB8103" s="33">
        <v>75.101389999999995</v>
      </c>
      <c r="CC8103" s="33">
        <v>72.898570000000007</v>
      </c>
      <c r="DC8103" s="9">
        <v>64.359430000000003</v>
      </c>
      <c r="DD8103" s="9">
        <v>0</v>
      </c>
    </row>
    <row r="8104" spans="1:108" x14ac:dyDescent="0.25">
      <c r="A8104" s="9" t="s">
        <v>42</v>
      </c>
      <c r="B8104" s="9" t="s">
        <v>15</v>
      </c>
      <c r="C8104" s="9" t="s">
        <v>5</v>
      </c>
      <c r="D8104" s="9" t="s">
        <v>40</v>
      </c>
      <c r="E8104" s="9" t="s">
        <v>38</v>
      </c>
      <c r="F8104" s="9">
        <v>2018</v>
      </c>
      <c r="G8104" s="9">
        <v>10</v>
      </c>
      <c r="H8104" s="9"/>
      <c r="BF8104" s="33">
        <v>66.876350000000002</v>
      </c>
      <c r="BG8104" s="33">
        <v>65.475809999999996</v>
      </c>
      <c r="BH8104" s="33">
        <v>64.00067</v>
      </c>
      <c r="BI8104" s="33">
        <v>62.491709999999998</v>
      </c>
      <c r="BJ8104" s="33">
        <v>61.791440000000001</v>
      </c>
      <c r="BK8104" s="33">
        <v>61.174729999999997</v>
      </c>
      <c r="BL8104" s="33">
        <v>60.491709999999998</v>
      </c>
      <c r="BM8104" s="33">
        <v>59.991039999999998</v>
      </c>
      <c r="BN8104" s="33">
        <v>64.916439999999994</v>
      </c>
      <c r="BO8104" s="33">
        <v>69.907480000000007</v>
      </c>
      <c r="BP8104" s="33">
        <v>75.123660000000001</v>
      </c>
      <c r="BQ8104" s="33">
        <v>79.223780000000005</v>
      </c>
      <c r="BR8104" s="33">
        <v>82.924059999999997</v>
      </c>
      <c r="BS8104" s="33">
        <v>86.091170000000005</v>
      </c>
      <c r="BT8104" s="33">
        <v>87.816310000000001</v>
      </c>
      <c r="BU8104" s="33">
        <v>89.200270000000003</v>
      </c>
      <c r="BV8104" s="33">
        <v>89.450270000000003</v>
      </c>
      <c r="BW8104" s="33">
        <v>88.275540000000007</v>
      </c>
      <c r="BX8104" s="33">
        <v>84.49306</v>
      </c>
      <c r="BY8104" s="33">
        <v>79.677419999999998</v>
      </c>
      <c r="BZ8104" s="33">
        <v>76.436390000000003</v>
      </c>
      <c r="CA8104" s="33">
        <v>73.894270000000006</v>
      </c>
      <c r="CB8104" s="33">
        <v>71.568330000000003</v>
      </c>
      <c r="CC8104" s="33">
        <v>69.626350000000002</v>
      </c>
      <c r="DC8104" s="9">
        <v>64.359430000000003</v>
      </c>
      <c r="DD8104" s="9">
        <v>0</v>
      </c>
    </row>
    <row r="8105" spans="1:108" x14ac:dyDescent="0.25">
      <c r="A8105" s="9" t="s">
        <v>42</v>
      </c>
      <c r="B8105" s="9" t="s">
        <v>15</v>
      </c>
      <c r="C8105" s="9" t="s">
        <v>5</v>
      </c>
      <c r="D8105" s="9" t="s">
        <v>40</v>
      </c>
      <c r="E8105" s="9" t="s">
        <v>38</v>
      </c>
      <c r="F8105" s="9">
        <v>2019</v>
      </c>
      <c r="G8105" s="9">
        <v>5</v>
      </c>
      <c r="H8105" s="9"/>
      <c r="BF8105" s="33">
        <v>71.626289999999997</v>
      </c>
      <c r="BG8105" s="33">
        <v>69.43235</v>
      </c>
      <c r="BH8105" s="33">
        <v>67.738399999999999</v>
      </c>
      <c r="BI8105" s="33">
        <v>66.581829999999997</v>
      </c>
      <c r="BJ8105" s="33">
        <v>65.762889999999999</v>
      </c>
      <c r="BK8105" s="33">
        <v>64.596969999999999</v>
      </c>
      <c r="BL8105" s="33">
        <v>64.45908</v>
      </c>
      <c r="BM8105" s="33">
        <v>66.75806</v>
      </c>
      <c r="BN8105" s="33">
        <v>70.551220000000001</v>
      </c>
      <c r="BO8105" s="33">
        <v>73.769649999999999</v>
      </c>
      <c r="BP8105" s="33">
        <v>77.995170000000002</v>
      </c>
      <c r="BQ8105" s="33">
        <v>82.123710000000003</v>
      </c>
      <c r="BR8105" s="33">
        <v>85.85857</v>
      </c>
      <c r="BS8105" s="33">
        <v>88.796710000000004</v>
      </c>
      <c r="BT8105" s="33">
        <v>90.453289999999996</v>
      </c>
      <c r="BU8105" s="33">
        <v>90.740660000000005</v>
      </c>
      <c r="BV8105" s="33">
        <v>90.703289999999996</v>
      </c>
      <c r="BW8105" s="33">
        <v>90.003540000000001</v>
      </c>
      <c r="BX8105" s="33">
        <v>87.772229999999993</v>
      </c>
      <c r="BY8105" s="33">
        <v>85.206829999999997</v>
      </c>
      <c r="BZ8105" s="33">
        <v>81.635630000000006</v>
      </c>
      <c r="CA8105" s="33">
        <v>77.063140000000004</v>
      </c>
      <c r="CB8105" s="33">
        <v>74.175250000000005</v>
      </c>
      <c r="CC8105" s="33">
        <v>71.596969999999999</v>
      </c>
      <c r="DC8105" s="9">
        <v>64.359430000000003</v>
      </c>
      <c r="DD8105" s="9">
        <v>0</v>
      </c>
    </row>
    <row r="8106" spans="1:108" x14ac:dyDescent="0.25">
      <c r="A8106" s="9" t="s">
        <v>42</v>
      </c>
      <c r="B8106" s="9" t="s">
        <v>15</v>
      </c>
      <c r="C8106" s="9" t="s">
        <v>5</v>
      </c>
      <c r="D8106" s="9" t="s">
        <v>40</v>
      </c>
      <c r="E8106" s="9" t="s">
        <v>38</v>
      </c>
      <c r="F8106" s="9">
        <v>2019</v>
      </c>
      <c r="G8106" s="9">
        <v>6</v>
      </c>
      <c r="H8106" s="9"/>
      <c r="BF8106" s="33">
        <v>79.530609999999996</v>
      </c>
      <c r="BG8106" s="33">
        <v>77.030609999999996</v>
      </c>
      <c r="BH8106" s="33">
        <v>75.47166</v>
      </c>
      <c r="BI8106" s="33">
        <v>73.834869999999995</v>
      </c>
      <c r="BJ8106" s="33">
        <v>72.872609999999995</v>
      </c>
      <c r="BK8106" s="33">
        <v>71.891480000000001</v>
      </c>
      <c r="BL8106" s="33">
        <v>72.158000000000001</v>
      </c>
      <c r="BM8106" s="33">
        <v>75.535390000000007</v>
      </c>
      <c r="BN8106" s="33">
        <v>78.752390000000005</v>
      </c>
      <c r="BO8106" s="33">
        <v>82.596739999999997</v>
      </c>
      <c r="BP8106" s="33">
        <v>87.233519999999999</v>
      </c>
      <c r="BQ8106" s="33">
        <v>90.714650000000006</v>
      </c>
      <c r="BR8106" s="33">
        <v>94.148610000000005</v>
      </c>
      <c r="BS8106" s="33">
        <v>97.063689999999994</v>
      </c>
      <c r="BT8106" s="33">
        <v>98.978790000000004</v>
      </c>
      <c r="BU8106" s="33">
        <v>100.45050000000001</v>
      </c>
      <c r="BV8106" s="33">
        <v>100.625</v>
      </c>
      <c r="BW8106" s="33">
        <v>99.509429999999995</v>
      </c>
      <c r="BX8106" s="33">
        <v>98.240570000000005</v>
      </c>
      <c r="BY8106" s="33">
        <v>95.346699999999998</v>
      </c>
      <c r="BZ8106" s="33">
        <v>90.367909999999995</v>
      </c>
      <c r="CA8106" s="33">
        <v>85.629689999999997</v>
      </c>
      <c r="CB8106" s="33">
        <v>83.226389999999995</v>
      </c>
      <c r="CC8106" s="33">
        <v>81.056569999999994</v>
      </c>
      <c r="DC8106" s="9">
        <v>64.359430000000003</v>
      </c>
      <c r="DD8106" s="9">
        <v>0</v>
      </c>
    </row>
    <row r="8107" spans="1:108" x14ac:dyDescent="0.25">
      <c r="A8107" s="9" t="s">
        <v>42</v>
      </c>
      <c r="B8107" s="9" t="s">
        <v>15</v>
      </c>
      <c r="C8107" s="9" t="s">
        <v>5</v>
      </c>
      <c r="D8107" s="9" t="s">
        <v>40</v>
      </c>
      <c r="E8107" s="9" t="s">
        <v>38</v>
      </c>
      <c r="F8107" s="9">
        <v>2019</v>
      </c>
      <c r="G8107" s="9">
        <v>7</v>
      </c>
      <c r="H8107" s="9">
        <v>15441.09</v>
      </c>
      <c r="I8107" s="9">
        <v>15227.75</v>
      </c>
      <c r="J8107" s="9">
        <v>15197.27</v>
      </c>
      <c r="K8107" s="9">
        <v>15693.14</v>
      </c>
      <c r="L8107" s="9">
        <v>17065.259999999998</v>
      </c>
      <c r="M8107" s="9">
        <v>18773.2</v>
      </c>
      <c r="N8107" s="9">
        <v>20364.29</v>
      </c>
      <c r="O8107" s="9">
        <v>20638.97</v>
      </c>
      <c r="P8107" s="9">
        <v>20446.39</v>
      </c>
      <c r="Q8107" s="9">
        <v>20979.97</v>
      </c>
      <c r="R8107" s="9">
        <v>21949.53</v>
      </c>
      <c r="S8107" s="9">
        <v>22340.82</v>
      </c>
      <c r="T8107" s="9">
        <v>21235.41</v>
      </c>
      <c r="U8107" s="9">
        <v>16074.01</v>
      </c>
      <c r="V8107" s="9">
        <v>16129.14</v>
      </c>
      <c r="W8107" s="9">
        <v>15479.53</v>
      </c>
      <c r="X8107" s="9">
        <v>15169.89</v>
      </c>
      <c r="Y8107" s="9">
        <v>14998.15</v>
      </c>
      <c r="Z8107" s="9">
        <v>19271.11</v>
      </c>
      <c r="AA8107" s="9">
        <v>20767.900000000001</v>
      </c>
      <c r="AB8107" s="9">
        <v>19844.55</v>
      </c>
      <c r="AC8107" s="9">
        <v>18075.41</v>
      </c>
      <c r="AD8107" s="9">
        <v>16985.32</v>
      </c>
      <c r="AE8107" s="9">
        <v>16803.77</v>
      </c>
      <c r="AF8107" s="9">
        <v>15590.13</v>
      </c>
      <c r="AG8107" s="9">
        <v>15451</v>
      </c>
      <c r="AH8107" s="9">
        <v>15086.78</v>
      </c>
      <c r="AI8107" s="9">
        <v>15122.22</v>
      </c>
      <c r="AJ8107" s="9">
        <v>15750.43</v>
      </c>
      <c r="AK8107" s="9">
        <v>17416.21</v>
      </c>
      <c r="AL8107" s="9">
        <v>18829.82</v>
      </c>
      <c r="AM8107" s="9">
        <v>20149.91</v>
      </c>
      <c r="AN8107" s="9">
        <v>21160.2</v>
      </c>
      <c r="AO8107" s="9">
        <v>21511.16</v>
      </c>
      <c r="AP8107" s="9">
        <v>21893.64</v>
      </c>
      <c r="AQ8107" s="9">
        <v>22197.81</v>
      </c>
      <c r="AR8107" s="9">
        <v>22661.919999999998</v>
      </c>
      <c r="AS8107" s="9">
        <v>22762.42</v>
      </c>
      <c r="AT8107" s="9">
        <v>21963.7</v>
      </c>
      <c r="AU8107" s="9">
        <v>22032.69</v>
      </c>
      <c r="AV8107" s="9">
        <v>21578.86</v>
      </c>
      <c r="AW8107" s="9">
        <v>21499.72</v>
      </c>
      <c r="AX8107" s="9">
        <v>21136.69</v>
      </c>
      <c r="AY8107" s="9">
        <v>20822.12</v>
      </c>
      <c r="AZ8107" s="9">
        <v>20644.75</v>
      </c>
      <c r="BA8107" s="9">
        <v>19664.98</v>
      </c>
      <c r="BB8107" s="9">
        <v>18175.88</v>
      </c>
      <c r="BC8107" s="9">
        <v>17270.599999999999</v>
      </c>
      <c r="BD8107" s="9">
        <v>17233.64</v>
      </c>
      <c r="BE8107" s="9">
        <v>21660.63</v>
      </c>
      <c r="BF8107" s="33">
        <v>77.714609999999993</v>
      </c>
      <c r="BG8107" s="33">
        <v>76.811310000000006</v>
      </c>
      <c r="BH8107" s="33">
        <v>75.415090000000006</v>
      </c>
      <c r="BI8107" s="33">
        <v>74.808959999999999</v>
      </c>
      <c r="BJ8107" s="33">
        <v>73.875</v>
      </c>
      <c r="BK8107" s="33">
        <v>73.25</v>
      </c>
      <c r="BL8107" s="33">
        <v>72.709909999999994</v>
      </c>
      <c r="BM8107" s="33">
        <v>74.233519999999999</v>
      </c>
      <c r="BN8107" s="33">
        <v>77.410430000000005</v>
      </c>
      <c r="BO8107" s="33">
        <v>80.167519999999996</v>
      </c>
      <c r="BP8107" s="33">
        <v>83.327910000000003</v>
      </c>
      <c r="BQ8107" s="33">
        <v>86.424610000000001</v>
      </c>
      <c r="BR8107" s="33">
        <v>90.608559999999997</v>
      </c>
      <c r="BS8107" s="33">
        <v>92.783090000000001</v>
      </c>
      <c r="BT8107" s="33">
        <v>94.785430000000005</v>
      </c>
      <c r="BU8107" s="33">
        <v>95.893910000000005</v>
      </c>
      <c r="BV8107" s="33">
        <v>95.577860000000001</v>
      </c>
      <c r="BW8107" s="33">
        <v>94.952870000000004</v>
      </c>
      <c r="BX8107" s="33">
        <v>92.702870000000004</v>
      </c>
      <c r="BY8107" s="33">
        <v>90.146259999999998</v>
      </c>
      <c r="BZ8107" s="33">
        <v>86.389169999999993</v>
      </c>
      <c r="CA8107" s="33">
        <v>83.22878</v>
      </c>
      <c r="CB8107" s="33">
        <v>81.10848</v>
      </c>
      <c r="CC8107" s="33">
        <v>79.6297</v>
      </c>
      <c r="CD8107" s="9">
        <v>56775.02</v>
      </c>
      <c r="CE8107" s="9">
        <v>50816.24</v>
      </c>
      <c r="CF8107" s="9">
        <v>42542.74</v>
      </c>
      <c r="CG8107" s="9">
        <v>26874.12</v>
      </c>
      <c r="CH8107" s="9">
        <v>22631.73</v>
      </c>
      <c r="CI8107" s="9">
        <v>19497.63</v>
      </c>
      <c r="CJ8107" s="9">
        <v>40737.379999999997</v>
      </c>
      <c r="CK8107" s="9">
        <v>90757.91</v>
      </c>
      <c r="CL8107" s="9">
        <v>73138.600000000006</v>
      </c>
      <c r="CM8107" s="9">
        <v>73258.42</v>
      </c>
      <c r="CN8107" s="9">
        <v>41794.559999999998</v>
      </c>
      <c r="CO8107" s="9">
        <v>72105.960000000006</v>
      </c>
      <c r="CP8107" s="9">
        <v>66074</v>
      </c>
      <c r="CQ8107" s="9">
        <v>64961.2</v>
      </c>
      <c r="CR8107" s="9">
        <v>63013.94</v>
      </c>
      <c r="CS8107" s="9">
        <v>56150.6</v>
      </c>
      <c r="CT8107" s="9">
        <v>56804.88</v>
      </c>
      <c r="CU8107" s="9">
        <v>57615.19</v>
      </c>
      <c r="CV8107" s="9">
        <v>60147.88</v>
      </c>
      <c r="CW8107" s="9">
        <v>69381.759999999995</v>
      </c>
      <c r="CX8107" s="9">
        <v>60296.09</v>
      </c>
      <c r="CY8107" s="9">
        <v>57304.52</v>
      </c>
      <c r="CZ8107" s="9">
        <v>55880.639999999999</v>
      </c>
      <c r="DA8107" s="9">
        <v>62719.65</v>
      </c>
      <c r="DB8107" s="9">
        <v>49844.2</v>
      </c>
      <c r="DC8107" s="9">
        <v>64.359430000000003</v>
      </c>
      <c r="DD8107" s="9">
        <v>0</v>
      </c>
    </row>
    <row r="8108" spans="1:108" x14ac:dyDescent="0.25">
      <c r="A8108" s="9" t="s">
        <v>42</v>
      </c>
      <c r="B8108" s="9" t="s">
        <v>15</v>
      </c>
      <c r="C8108" s="9" t="s">
        <v>5</v>
      </c>
      <c r="D8108" s="9" t="s">
        <v>40</v>
      </c>
      <c r="E8108" s="9" t="s">
        <v>38</v>
      </c>
      <c r="F8108" s="9">
        <v>2019</v>
      </c>
      <c r="G8108" s="9">
        <v>8</v>
      </c>
      <c r="H8108" s="9"/>
      <c r="BF8108" s="33">
        <v>74.469300000000004</v>
      </c>
      <c r="BG8108" s="33">
        <v>72.457530000000006</v>
      </c>
      <c r="BH8108" s="33">
        <v>71.080179999999999</v>
      </c>
      <c r="BI8108" s="33">
        <v>69.856129999999993</v>
      </c>
      <c r="BJ8108" s="33">
        <v>68.47878</v>
      </c>
      <c r="BK8108" s="33">
        <v>67.219350000000006</v>
      </c>
      <c r="BL8108" s="33">
        <v>66.285390000000007</v>
      </c>
      <c r="BM8108" s="33">
        <v>67.099090000000004</v>
      </c>
      <c r="BN8108" s="33">
        <v>69.997690000000006</v>
      </c>
      <c r="BO8108" s="33">
        <v>73.849130000000002</v>
      </c>
      <c r="BP8108" s="33">
        <v>78.646299999999997</v>
      </c>
      <c r="BQ8108" s="33">
        <v>83.483559999999997</v>
      </c>
      <c r="BR8108" s="33">
        <v>87.610910000000004</v>
      </c>
      <c r="BS8108" s="33">
        <v>89.957599999999999</v>
      </c>
      <c r="BT8108" s="33">
        <v>92.662779999999998</v>
      </c>
      <c r="BU8108" s="33">
        <v>94.65804</v>
      </c>
      <c r="BV8108" s="33">
        <v>95.216999999999999</v>
      </c>
      <c r="BW8108" s="33">
        <v>95.219350000000006</v>
      </c>
      <c r="BX8108" s="33">
        <v>92.528300000000002</v>
      </c>
      <c r="BY8108" s="33">
        <v>88.596699999999998</v>
      </c>
      <c r="BZ8108" s="33">
        <v>84.558959999999999</v>
      </c>
      <c r="CA8108" s="33">
        <v>80.752350000000007</v>
      </c>
      <c r="CB8108" s="33">
        <v>78.714609999999993</v>
      </c>
      <c r="CC8108" s="33">
        <v>76.98348</v>
      </c>
      <c r="DC8108" s="9">
        <v>64.359430000000003</v>
      </c>
      <c r="DD8108" s="9">
        <v>0</v>
      </c>
    </row>
    <row r="8109" spans="1:108" x14ac:dyDescent="0.25">
      <c r="A8109" s="9" t="s">
        <v>42</v>
      </c>
      <c r="B8109" s="9" t="s">
        <v>15</v>
      </c>
      <c r="C8109" s="9" t="s">
        <v>5</v>
      </c>
      <c r="D8109" s="9" t="s">
        <v>40</v>
      </c>
      <c r="E8109" s="9" t="s">
        <v>38</v>
      </c>
      <c r="F8109" s="9">
        <v>2019</v>
      </c>
      <c r="G8109" s="9">
        <v>9</v>
      </c>
      <c r="H8109" s="9"/>
      <c r="BF8109" s="33">
        <v>71.837260000000001</v>
      </c>
      <c r="BG8109" s="33">
        <v>70.742919999999998</v>
      </c>
      <c r="BH8109" s="33">
        <v>69.551869999999994</v>
      </c>
      <c r="BI8109" s="33">
        <v>68.242909999999995</v>
      </c>
      <c r="BJ8109" s="33">
        <v>67.143870000000007</v>
      </c>
      <c r="BK8109" s="33">
        <v>66.441040000000001</v>
      </c>
      <c r="BL8109" s="33">
        <v>66.047169999999994</v>
      </c>
      <c r="BM8109" s="33">
        <v>65.976429999999993</v>
      </c>
      <c r="BN8109" s="33">
        <v>68.200519999999997</v>
      </c>
      <c r="BO8109" s="33">
        <v>72.426950000000005</v>
      </c>
      <c r="BP8109" s="33">
        <v>76.636870000000002</v>
      </c>
      <c r="BQ8109" s="33">
        <v>80.724119999999999</v>
      </c>
      <c r="BR8109" s="33">
        <v>84.870350000000002</v>
      </c>
      <c r="BS8109" s="33">
        <v>87.891559999999998</v>
      </c>
      <c r="BT8109" s="33">
        <v>90.384479999999996</v>
      </c>
      <c r="BU8109" s="33">
        <v>91.955219999999997</v>
      </c>
      <c r="BV8109" s="33">
        <v>92.15804</v>
      </c>
      <c r="BW8109" s="33">
        <v>91.207560000000001</v>
      </c>
      <c r="BX8109" s="33">
        <v>89.325479999999999</v>
      </c>
      <c r="BY8109" s="33">
        <v>85.299520000000001</v>
      </c>
      <c r="BZ8109" s="33">
        <v>81.212260000000001</v>
      </c>
      <c r="CA8109" s="33">
        <v>77.667429999999996</v>
      </c>
      <c r="CB8109" s="33">
        <v>75.101389999999995</v>
      </c>
      <c r="CC8109" s="33">
        <v>72.898570000000007</v>
      </c>
      <c r="DC8109" s="9">
        <v>64.359430000000003</v>
      </c>
      <c r="DD8109" s="9">
        <v>0</v>
      </c>
    </row>
    <row r="8110" spans="1:108" x14ac:dyDescent="0.25">
      <c r="A8110" s="9" t="s">
        <v>42</v>
      </c>
      <c r="B8110" s="9" t="s">
        <v>15</v>
      </c>
      <c r="C8110" s="9" t="s">
        <v>5</v>
      </c>
      <c r="D8110" s="9" t="s">
        <v>40</v>
      </c>
      <c r="E8110" s="9" t="s">
        <v>38</v>
      </c>
      <c r="F8110" s="9">
        <v>2019</v>
      </c>
      <c r="G8110" s="9">
        <v>10</v>
      </c>
      <c r="H8110" s="9"/>
      <c r="BF8110" s="33">
        <v>66.876350000000002</v>
      </c>
      <c r="BG8110" s="33">
        <v>65.475809999999996</v>
      </c>
      <c r="BH8110" s="33">
        <v>64.00067</v>
      </c>
      <c r="BI8110" s="33">
        <v>62.491709999999998</v>
      </c>
      <c r="BJ8110" s="33">
        <v>61.791440000000001</v>
      </c>
      <c r="BK8110" s="33">
        <v>61.174729999999997</v>
      </c>
      <c r="BL8110" s="33">
        <v>60.491709999999998</v>
      </c>
      <c r="BM8110" s="33">
        <v>59.991039999999998</v>
      </c>
      <c r="BN8110" s="33">
        <v>64.916439999999994</v>
      </c>
      <c r="BO8110" s="33">
        <v>69.907480000000007</v>
      </c>
      <c r="BP8110" s="33">
        <v>75.123660000000001</v>
      </c>
      <c r="BQ8110" s="33">
        <v>79.223780000000005</v>
      </c>
      <c r="BR8110" s="33">
        <v>82.924059999999997</v>
      </c>
      <c r="BS8110" s="33">
        <v>86.091170000000005</v>
      </c>
      <c r="BT8110" s="33">
        <v>87.816310000000001</v>
      </c>
      <c r="BU8110" s="33">
        <v>89.200270000000003</v>
      </c>
      <c r="BV8110" s="33">
        <v>89.450270000000003</v>
      </c>
      <c r="BW8110" s="33">
        <v>88.275540000000007</v>
      </c>
      <c r="BX8110" s="33">
        <v>84.49306</v>
      </c>
      <c r="BY8110" s="33">
        <v>79.677419999999998</v>
      </c>
      <c r="BZ8110" s="33">
        <v>76.436390000000003</v>
      </c>
      <c r="CA8110" s="33">
        <v>73.894270000000006</v>
      </c>
      <c r="CB8110" s="33">
        <v>71.568330000000003</v>
      </c>
      <c r="CC8110" s="33">
        <v>69.626350000000002</v>
      </c>
      <c r="DC8110" s="9">
        <v>64.359430000000003</v>
      </c>
      <c r="DD8110" s="9">
        <v>0</v>
      </c>
    </row>
    <row r="8111" spans="1:108" x14ac:dyDescent="0.25">
      <c r="A8111" s="9" t="s">
        <v>42</v>
      </c>
      <c r="B8111" s="9" t="s">
        <v>15</v>
      </c>
      <c r="C8111" s="9" t="s">
        <v>5</v>
      </c>
      <c r="D8111" s="9" t="s">
        <v>40</v>
      </c>
      <c r="E8111" s="9" t="s">
        <v>38</v>
      </c>
      <c r="F8111" s="9">
        <v>2020</v>
      </c>
      <c r="G8111" s="9">
        <v>5</v>
      </c>
      <c r="H8111" s="9"/>
      <c r="BF8111" s="33">
        <v>71.626289999999997</v>
      </c>
      <c r="BG8111" s="33">
        <v>69.43235</v>
      </c>
      <c r="BH8111" s="33">
        <v>67.738399999999999</v>
      </c>
      <c r="BI8111" s="33">
        <v>66.581829999999997</v>
      </c>
      <c r="BJ8111" s="33">
        <v>65.762889999999999</v>
      </c>
      <c r="BK8111" s="33">
        <v>64.596969999999999</v>
      </c>
      <c r="BL8111" s="33">
        <v>64.45908</v>
      </c>
      <c r="BM8111" s="33">
        <v>66.75806</v>
      </c>
      <c r="BN8111" s="33">
        <v>70.551220000000001</v>
      </c>
      <c r="BO8111" s="33">
        <v>73.769649999999999</v>
      </c>
      <c r="BP8111" s="33">
        <v>77.995170000000002</v>
      </c>
      <c r="BQ8111" s="33">
        <v>82.123710000000003</v>
      </c>
      <c r="BR8111" s="33">
        <v>85.85857</v>
      </c>
      <c r="BS8111" s="33">
        <v>88.796710000000004</v>
      </c>
      <c r="BT8111" s="33">
        <v>90.453289999999996</v>
      </c>
      <c r="BU8111" s="33">
        <v>90.740660000000005</v>
      </c>
      <c r="BV8111" s="33">
        <v>90.703289999999996</v>
      </c>
      <c r="BW8111" s="33">
        <v>90.003540000000001</v>
      </c>
      <c r="BX8111" s="33">
        <v>87.772229999999993</v>
      </c>
      <c r="BY8111" s="33">
        <v>85.206829999999997</v>
      </c>
      <c r="BZ8111" s="33">
        <v>81.635630000000006</v>
      </c>
      <c r="CA8111" s="33">
        <v>77.063140000000004</v>
      </c>
      <c r="CB8111" s="33">
        <v>74.175250000000005</v>
      </c>
      <c r="CC8111" s="33">
        <v>71.596969999999999</v>
      </c>
      <c r="DC8111" s="9">
        <v>64.359430000000003</v>
      </c>
      <c r="DD8111" s="9">
        <v>0</v>
      </c>
    </row>
    <row r="8112" spans="1:108" x14ac:dyDescent="0.25">
      <c r="A8112" s="9" t="s">
        <v>42</v>
      </c>
      <c r="B8112" s="9" t="s">
        <v>15</v>
      </c>
      <c r="C8112" s="9" t="s">
        <v>5</v>
      </c>
      <c r="D8112" s="9" t="s">
        <v>40</v>
      </c>
      <c r="E8112" s="9" t="s">
        <v>38</v>
      </c>
      <c r="F8112" s="9">
        <v>2020</v>
      </c>
      <c r="G8112" s="9">
        <v>6</v>
      </c>
      <c r="H8112" s="9"/>
      <c r="BF8112" s="33">
        <v>79.530609999999996</v>
      </c>
      <c r="BG8112" s="33">
        <v>77.030609999999996</v>
      </c>
      <c r="BH8112" s="33">
        <v>75.47166</v>
      </c>
      <c r="BI8112" s="33">
        <v>73.834869999999995</v>
      </c>
      <c r="BJ8112" s="33">
        <v>72.872609999999995</v>
      </c>
      <c r="BK8112" s="33">
        <v>71.891480000000001</v>
      </c>
      <c r="BL8112" s="33">
        <v>72.158000000000001</v>
      </c>
      <c r="BM8112" s="33">
        <v>75.535390000000007</v>
      </c>
      <c r="BN8112" s="33">
        <v>78.752390000000005</v>
      </c>
      <c r="BO8112" s="33">
        <v>82.596739999999997</v>
      </c>
      <c r="BP8112" s="33">
        <v>87.233519999999999</v>
      </c>
      <c r="BQ8112" s="33">
        <v>90.714650000000006</v>
      </c>
      <c r="BR8112" s="33">
        <v>94.148610000000005</v>
      </c>
      <c r="BS8112" s="33">
        <v>97.063689999999994</v>
      </c>
      <c r="BT8112" s="33">
        <v>98.978790000000004</v>
      </c>
      <c r="BU8112" s="33">
        <v>100.45050000000001</v>
      </c>
      <c r="BV8112" s="33">
        <v>100.625</v>
      </c>
      <c r="BW8112" s="33">
        <v>99.509429999999995</v>
      </c>
      <c r="BX8112" s="33">
        <v>98.240570000000005</v>
      </c>
      <c r="BY8112" s="33">
        <v>95.346699999999998</v>
      </c>
      <c r="BZ8112" s="33">
        <v>90.367909999999995</v>
      </c>
      <c r="CA8112" s="33">
        <v>85.629689999999997</v>
      </c>
      <c r="CB8112" s="33">
        <v>83.226389999999995</v>
      </c>
      <c r="CC8112" s="33">
        <v>81.056569999999994</v>
      </c>
      <c r="DC8112" s="9">
        <v>64.359430000000003</v>
      </c>
      <c r="DD8112" s="9">
        <v>0</v>
      </c>
    </row>
    <row r="8113" spans="1:108" x14ac:dyDescent="0.25">
      <c r="A8113" s="9" t="s">
        <v>42</v>
      </c>
      <c r="B8113" s="9" t="s">
        <v>15</v>
      </c>
      <c r="C8113" s="9" t="s">
        <v>5</v>
      </c>
      <c r="D8113" s="9" t="s">
        <v>40</v>
      </c>
      <c r="E8113" s="9" t="s">
        <v>38</v>
      </c>
      <c r="F8113" s="9">
        <v>2020</v>
      </c>
      <c r="G8113" s="9">
        <v>7</v>
      </c>
      <c r="H8113" s="9">
        <v>15538.36</v>
      </c>
      <c r="I8113" s="9">
        <v>15311.16</v>
      </c>
      <c r="J8113" s="9">
        <v>15265.93</v>
      </c>
      <c r="K8113" s="9">
        <v>15732.92</v>
      </c>
      <c r="L8113" s="9">
        <v>17084.46</v>
      </c>
      <c r="M8113" s="9">
        <v>18780.189999999999</v>
      </c>
      <c r="N8113" s="9">
        <v>20355.68</v>
      </c>
      <c r="O8113" s="9">
        <v>20615.82</v>
      </c>
      <c r="P8113" s="9">
        <v>20411.43</v>
      </c>
      <c r="Q8113" s="9">
        <v>20948.59</v>
      </c>
      <c r="R8113" s="9">
        <v>21922.14</v>
      </c>
      <c r="S8113" s="9">
        <v>22298.2</v>
      </c>
      <c r="T8113" s="9">
        <v>21189.32</v>
      </c>
      <c r="U8113" s="9">
        <v>16030.54</v>
      </c>
      <c r="V8113" s="9">
        <v>16085.67</v>
      </c>
      <c r="W8113" s="9">
        <v>15435.67</v>
      </c>
      <c r="X8113" s="9">
        <v>15126.99</v>
      </c>
      <c r="Y8113" s="9">
        <v>14968.96</v>
      </c>
      <c r="Z8113" s="9">
        <v>19239.88</v>
      </c>
      <c r="AA8113" s="9">
        <v>20730.86</v>
      </c>
      <c r="AB8113" s="9">
        <v>19809.07</v>
      </c>
      <c r="AC8113" s="9">
        <v>18044.12</v>
      </c>
      <c r="AD8113" s="9">
        <v>16949.79</v>
      </c>
      <c r="AE8113" s="9">
        <v>16768.240000000002</v>
      </c>
      <c r="AF8113" s="9">
        <v>15549.44</v>
      </c>
      <c r="AG8113" s="9">
        <v>15548.27</v>
      </c>
      <c r="AH8113" s="9">
        <v>15170.19</v>
      </c>
      <c r="AI8113" s="9">
        <v>15190.89</v>
      </c>
      <c r="AJ8113" s="9">
        <v>15790.21</v>
      </c>
      <c r="AK8113" s="9">
        <v>17435.41</v>
      </c>
      <c r="AL8113" s="9">
        <v>18836.810000000001</v>
      </c>
      <c r="AM8113" s="9">
        <v>20141.3</v>
      </c>
      <c r="AN8113" s="9">
        <v>21137.06</v>
      </c>
      <c r="AO8113" s="9">
        <v>21476.2</v>
      </c>
      <c r="AP8113" s="9">
        <v>21862.26</v>
      </c>
      <c r="AQ8113" s="9">
        <v>22170.41</v>
      </c>
      <c r="AR8113" s="9">
        <v>22619.3</v>
      </c>
      <c r="AS8113" s="9">
        <v>22716.34</v>
      </c>
      <c r="AT8113" s="9">
        <v>21920.23</v>
      </c>
      <c r="AU8113" s="9">
        <v>21989.22</v>
      </c>
      <c r="AV8113" s="9">
        <v>21535</v>
      </c>
      <c r="AW8113" s="9">
        <v>21456.81</v>
      </c>
      <c r="AX8113" s="9">
        <v>21107.51</v>
      </c>
      <c r="AY8113" s="9">
        <v>20790.89</v>
      </c>
      <c r="AZ8113" s="9">
        <v>20607.72</v>
      </c>
      <c r="BA8113" s="9">
        <v>19629.5</v>
      </c>
      <c r="BB8113" s="9">
        <v>18144.580000000002</v>
      </c>
      <c r="BC8113" s="9">
        <v>17235.07</v>
      </c>
      <c r="BD8113" s="9">
        <v>17198.11</v>
      </c>
      <c r="BE8113" s="9">
        <v>21619.94</v>
      </c>
      <c r="BF8113" s="33">
        <v>77.714609999999993</v>
      </c>
      <c r="BG8113" s="33">
        <v>76.811310000000006</v>
      </c>
      <c r="BH8113" s="33">
        <v>75.415090000000006</v>
      </c>
      <c r="BI8113" s="33">
        <v>74.808959999999999</v>
      </c>
      <c r="BJ8113" s="33">
        <v>73.875</v>
      </c>
      <c r="BK8113" s="33">
        <v>73.25</v>
      </c>
      <c r="BL8113" s="33">
        <v>72.709909999999994</v>
      </c>
      <c r="BM8113" s="33">
        <v>74.233519999999999</v>
      </c>
      <c r="BN8113" s="33">
        <v>77.410430000000005</v>
      </c>
      <c r="BO8113" s="33">
        <v>80.167519999999996</v>
      </c>
      <c r="BP8113" s="33">
        <v>83.327910000000003</v>
      </c>
      <c r="BQ8113" s="33">
        <v>86.424610000000001</v>
      </c>
      <c r="BR8113" s="33">
        <v>90.608559999999997</v>
      </c>
      <c r="BS8113" s="33">
        <v>92.783090000000001</v>
      </c>
      <c r="BT8113" s="33">
        <v>94.785430000000005</v>
      </c>
      <c r="BU8113" s="33">
        <v>95.893910000000005</v>
      </c>
      <c r="BV8113" s="33">
        <v>95.577860000000001</v>
      </c>
      <c r="BW8113" s="33">
        <v>94.952870000000004</v>
      </c>
      <c r="BX8113" s="33">
        <v>92.702870000000004</v>
      </c>
      <c r="BY8113" s="33">
        <v>90.146259999999998</v>
      </c>
      <c r="BZ8113" s="33">
        <v>86.389169999999993</v>
      </c>
      <c r="CA8113" s="33">
        <v>83.22878</v>
      </c>
      <c r="CB8113" s="33">
        <v>81.10848</v>
      </c>
      <c r="CC8113" s="33">
        <v>79.6297</v>
      </c>
      <c r="CD8113" s="9">
        <v>56645.43</v>
      </c>
      <c r="CE8113" s="9">
        <v>50690.2</v>
      </c>
      <c r="CF8113" s="9">
        <v>42433.94</v>
      </c>
      <c r="CG8113" s="9">
        <v>26851.57</v>
      </c>
      <c r="CH8113" s="9">
        <v>22605.09</v>
      </c>
      <c r="CI8113" s="9">
        <v>19470.71</v>
      </c>
      <c r="CJ8113" s="9">
        <v>40826.620000000003</v>
      </c>
      <c r="CK8113" s="9">
        <v>90721.05</v>
      </c>
      <c r="CL8113" s="9">
        <v>73033.55</v>
      </c>
      <c r="CM8113" s="9">
        <v>73156.03</v>
      </c>
      <c r="CN8113" s="9">
        <v>41738.959999999999</v>
      </c>
      <c r="CO8113" s="9">
        <v>72046.64</v>
      </c>
      <c r="CP8113" s="9">
        <v>65992.87</v>
      </c>
      <c r="CQ8113" s="9">
        <v>64847.22</v>
      </c>
      <c r="CR8113" s="9">
        <v>62911.48</v>
      </c>
      <c r="CS8113" s="9">
        <v>56072.08</v>
      </c>
      <c r="CT8113" s="9">
        <v>56709.04</v>
      </c>
      <c r="CU8113" s="9">
        <v>57510.239999999998</v>
      </c>
      <c r="CV8113" s="9">
        <v>60068.93</v>
      </c>
      <c r="CW8113" s="9">
        <v>69337.240000000005</v>
      </c>
      <c r="CX8113" s="9">
        <v>60223.3</v>
      </c>
      <c r="CY8113" s="9">
        <v>57216.15</v>
      </c>
      <c r="CZ8113" s="9">
        <v>55796</v>
      </c>
      <c r="DA8113" s="9">
        <v>62650.1</v>
      </c>
      <c r="DB8113" s="9">
        <v>49772.95</v>
      </c>
      <c r="DC8113" s="9">
        <v>64.359430000000003</v>
      </c>
      <c r="DD8113" s="9">
        <v>0</v>
      </c>
    </row>
    <row r="8114" spans="1:108" x14ac:dyDescent="0.25">
      <c r="A8114" s="9" t="s">
        <v>42</v>
      </c>
      <c r="B8114" s="9" t="s">
        <v>15</v>
      </c>
      <c r="C8114" s="9" t="s">
        <v>5</v>
      </c>
      <c r="D8114" s="9" t="s">
        <v>40</v>
      </c>
      <c r="E8114" s="9" t="s">
        <v>38</v>
      </c>
      <c r="F8114" s="9">
        <v>2020</v>
      </c>
      <c r="G8114" s="9">
        <v>8</v>
      </c>
      <c r="H8114" s="9"/>
      <c r="BF8114" s="33">
        <v>74.469300000000004</v>
      </c>
      <c r="BG8114" s="33">
        <v>72.457530000000006</v>
      </c>
      <c r="BH8114" s="33">
        <v>71.080179999999999</v>
      </c>
      <c r="BI8114" s="33">
        <v>69.856129999999993</v>
      </c>
      <c r="BJ8114" s="33">
        <v>68.47878</v>
      </c>
      <c r="BK8114" s="33">
        <v>67.219350000000006</v>
      </c>
      <c r="BL8114" s="33">
        <v>66.285390000000007</v>
      </c>
      <c r="BM8114" s="33">
        <v>67.099090000000004</v>
      </c>
      <c r="BN8114" s="33">
        <v>69.997690000000006</v>
      </c>
      <c r="BO8114" s="33">
        <v>73.849130000000002</v>
      </c>
      <c r="BP8114" s="33">
        <v>78.646299999999997</v>
      </c>
      <c r="BQ8114" s="33">
        <v>83.483559999999997</v>
      </c>
      <c r="BR8114" s="33">
        <v>87.610910000000004</v>
      </c>
      <c r="BS8114" s="33">
        <v>89.957599999999999</v>
      </c>
      <c r="BT8114" s="33">
        <v>92.662779999999998</v>
      </c>
      <c r="BU8114" s="33">
        <v>94.65804</v>
      </c>
      <c r="BV8114" s="33">
        <v>95.216999999999999</v>
      </c>
      <c r="BW8114" s="33">
        <v>95.219350000000006</v>
      </c>
      <c r="BX8114" s="33">
        <v>92.528300000000002</v>
      </c>
      <c r="BY8114" s="33">
        <v>88.596699999999998</v>
      </c>
      <c r="BZ8114" s="33">
        <v>84.558959999999999</v>
      </c>
      <c r="CA8114" s="33">
        <v>80.752350000000007</v>
      </c>
      <c r="CB8114" s="33">
        <v>78.714609999999993</v>
      </c>
      <c r="CC8114" s="33">
        <v>76.98348</v>
      </c>
      <c r="DC8114" s="9">
        <v>64.359430000000003</v>
      </c>
      <c r="DD8114" s="9">
        <v>0</v>
      </c>
    </row>
    <row r="8115" spans="1:108" x14ac:dyDescent="0.25">
      <c r="A8115" s="9" t="s">
        <v>42</v>
      </c>
      <c r="B8115" s="9" t="s">
        <v>15</v>
      </c>
      <c r="C8115" s="9" t="s">
        <v>5</v>
      </c>
      <c r="D8115" s="9" t="s">
        <v>40</v>
      </c>
      <c r="E8115" s="9" t="s">
        <v>38</v>
      </c>
      <c r="F8115" s="9">
        <v>2020</v>
      </c>
      <c r="G8115" s="9">
        <v>9</v>
      </c>
      <c r="H8115" s="9"/>
      <c r="BF8115" s="33">
        <v>71.837260000000001</v>
      </c>
      <c r="BG8115" s="33">
        <v>70.742919999999998</v>
      </c>
      <c r="BH8115" s="33">
        <v>69.551869999999994</v>
      </c>
      <c r="BI8115" s="33">
        <v>68.242909999999995</v>
      </c>
      <c r="BJ8115" s="33">
        <v>67.143870000000007</v>
      </c>
      <c r="BK8115" s="33">
        <v>66.441040000000001</v>
      </c>
      <c r="BL8115" s="33">
        <v>66.047169999999994</v>
      </c>
      <c r="BM8115" s="33">
        <v>65.976429999999993</v>
      </c>
      <c r="BN8115" s="33">
        <v>68.200519999999997</v>
      </c>
      <c r="BO8115" s="33">
        <v>72.426950000000005</v>
      </c>
      <c r="BP8115" s="33">
        <v>76.636870000000002</v>
      </c>
      <c r="BQ8115" s="33">
        <v>80.724119999999999</v>
      </c>
      <c r="BR8115" s="33">
        <v>84.870350000000002</v>
      </c>
      <c r="BS8115" s="33">
        <v>87.891559999999998</v>
      </c>
      <c r="BT8115" s="33">
        <v>90.384479999999996</v>
      </c>
      <c r="BU8115" s="33">
        <v>91.955219999999997</v>
      </c>
      <c r="BV8115" s="33">
        <v>92.15804</v>
      </c>
      <c r="BW8115" s="33">
        <v>91.207560000000001</v>
      </c>
      <c r="BX8115" s="33">
        <v>89.325479999999999</v>
      </c>
      <c r="BY8115" s="33">
        <v>85.299520000000001</v>
      </c>
      <c r="BZ8115" s="33">
        <v>81.212260000000001</v>
      </c>
      <c r="CA8115" s="33">
        <v>77.667429999999996</v>
      </c>
      <c r="CB8115" s="33">
        <v>75.101389999999995</v>
      </c>
      <c r="CC8115" s="33">
        <v>72.898570000000007</v>
      </c>
      <c r="DC8115" s="9">
        <v>64.359430000000003</v>
      </c>
      <c r="DD8115" s="9">
        <v>0</v>
      </c>
    </row>
    <row r="8116" spans="1:108" x14ac:dyDescent="0.25">
      <c r="A8116" s="9" t="s">
        <v>42</v>
      </c>
      <c r="B8116" s="9" t="s">
        <v>15</v>
      </c>
      <c r="C8116" s="9" t="s">
        <v>5</v>
      </c>
      <c r="D8116" s="9" t="s">
        <v>40</v>
      </c>
      <c r="E8116" s="9" t="s">
        <v>38</v>
      </c>
      <c r="F8116" s="9">
        <v>2020</v>
      </c>
      <c r="G8116" s="9">
        <v>10</v>
      </c>
      <c r="H8116" s="9"/>
      <c r="BF8116" s="33">
        <v>66.876350000000002</v>
      </c>
      <c r="BG8116" s="33">
        <v>65.475809999999996</v>
      </c>
      <c r="BH8116" s="33">
        <v>64.00067</v>
      </c>
      <c r="BI8116" s="33">
        <v>62.491709999999998</v>
      </c>
      <c r="BJ8116" s="33">
        <v>61.791440000000001</v>
      </c>
      <c r="BK8116" s="33">
        <v>61.174729999999997</v>
      </c>
      <c r="BL8116" s="33">
        <v>60.491709999999998</v>
      </c>
      <c r="BM8116" s="33">
        <v>59.991039999999998</v>
      </c>
      <c r="BN8116" s="33">
        <v>64.916439999999994</v>
      </c>
      <c r="BO8116" s="33">
        <v>69.907480000000007</v>
      </c>
      <c r="BP8116" s="33">
        <v>75.123660000000001</v>
      </c>
      <c r="BQ8116" s="33">
        <v>79.223780000000005</v>
      </c>
      <c r="BR8116" s="33">
        <v>82.924059999999997</v>
      </c>
      <c r="BS8116" s="33">
        <v>86.091170000000005</v>
      </c>
      <c r="BT8116" s="33">
        <v>87.816310000000001</v>
      </c>
      <c r="BU8116" s="33">
        <v>89.200270000000003</v>
      </c>
      <c r="BV8116" s="33">
        <v>89.450270000000003</v>
      </c>
      <c r="BW8116" s="33">
        <v>88.275540000000007</v>
      </c>
      <c r="BX8116" s="33">
        <v>84.49306</v>
      </c>
      <c r="BY8116" s="33">
        <v>79.677419999999998</v>
      </c>
      <c r="BZ8116" s="33">
        <v>76.436390000000003</v>
      </c>
      <c r="CA8116" s="33">
        <v>73.894270000000006</v>
      </c>
      <c r="CB8116" s="33">
        <v>71.568330000000003</v>
      </c>
      <c r="CC8116" s="33">
        <v>69.626350000000002</v>
      </c>
      <c r="DC8116" s="9">
        <v>64.359430000000003</v>
      </c>
      <c r="DD8116" s="9">
        <v>0</v>
      </c>
    </row>
    <row r="8117" spans="1:108" x14ac:dyDescent="0.25">
      <c r="A8117" s="9" t="s">
        <v>42</v>
      </c>
      <c r="B8117" s="9" t="s">
        <v>15</v>
      </c>
      <c r="C8117" s="9" t="s">
        <v>5</v>
      </c>
      <c r="D8117" s="9" t="s">
        <v>40</v>
      </c>
      <c r="E8117" s="9" t="s">
        <v>38</v>
      </c>
      <c r="F8117" s="9">
        <v>2021</v>
      </c>
      <c r="G8117" s="9">
        <v>5</v>
      </c>
      <c r="H8117" s="9"/>
      <c r="BF8117" s="33">
        <v>71.626289999999997</v>
      </c>
      <c r="BG8117" s="33">
        <v>69.43235</v>
      </c>
      <c r="BH8117" s="33">
        <v>67.738399999999999</v>
      </c>
      <c r="BI8117" s="33">
        <v>66.581829999999997</v>
      </c>
      <c r="BJ8117" s="33">
        <v>65.762889999999999</v>
      </c>
      <c r="BK8117" s="33">
        <v>64.596969999999999</v>
      </c>
      <c r="BL8117" s="33">
        <v>64.45908</v>
      </c>
      <c r="BM8117" s="33">
        <v>66.75806</v>
      </c>
      <c r="BN8117" s="33">
        <v>70.551220000000001</v>
      </c>
      <c r="BO8117" s="33">
        <v>73.769649999999999</v>
      </c>
      <c r="BP8117" s="33">
        <v>77.995170000000002</v>
      </c>
      <c r="BQ8117" s="33">
        <v>82.123710000000003</v>
      </c>
      <c r="BR8117" s="33">
        <v>85.85857</v>
      </c>
      <c r="BS8117" s="33">
        <v>88.796710000000004</v>
      </c>
      <c r="BT8117" s="33">
        <v>90.453289999999996</v>
      </c>
      <c r="BU8117" s="33">
        <v>90.740660000000005</v>
      </c>
      <c r="BV8117" s="33">
        <v>90.703289999999996</v>
      </c>
      <c r="BW8117" s="33">
        <v>90.003540000000001</v>
      </c>
      <c r="BX8117" s="33">
        <v>87.772229999999993</v>
      </c>
      <c r="BY8117" s="33">
        <v>85.206829999999997</v>
      </c>
      <c r="BZ8117" s="33">
        <v>81.635630000000006</v>
      </c>
      <c r="CA8117" s="33">
        <v>77.063140000000004</v>
      </c>
      <c r="CB8117" s="33">
        <v>74.175250000000005</v>
      </c>
      <c r="CC8117" s="33">
        <v>71.596969999999999</v>
      </c>
      <c r="DC8117" s="9">
        <v>64.359430000000003</v>
      </c>
      <c r="DD8117" s="9">
        <v>0</v>
      </c>
    </row>
    <row r="8118" spans="1:108" x14ac:dyDescent="0.25">
      <c r="A8118" s="9" t="s">
        <v>42</v>
      </c>
      <c r="B8118" s="9" t="s">
        <v>15</v>
      </c>
      <c r="C8118" s="9" t="s">
        <v>5</v>
      </c>
      <c r="D8118" s="9" t="s">
        <v>40</v>
      </c>
      <c r="E8118" s="9" t="s">
        <v>38</v>
      </c>
      <c r="F8118" s="9">
        <v>2021</v>
      </c>
      <c r="G8118" s="9">
        <v>6</v>
      </c>
      <c r="H8118" s="9"/>
      <c r="BF8118" s="33">
        <v>79.530609999999996</v>
      </c>
      <c r="BG8118" s="33">
        <v>77.030609999999996</v>
      </c>
      <c r="BH8118" s="33">
        <v>75.47166</v>
      </c>
      <c r="BI8118" s="33">
        <v>73.834869999999995</v>
      </c>
      <c r="BJ8118" s="33">
        <v>72.872609999999995</v>
      </c>
      <c r="BK8118" s="33">
        <v>71.891480000000001</v>
      </c>
      <c r="BL8118" s="33">
        <v>72.158000000000001</v>
      </c>
      <c r="BM8118" s="33">
        <v>75.535390000000007</v>
      </c>
      <c r="BN8118" s="33">
        <v>78.752390000000005</v>
      </c>
      <c r="BO8118" s="33">
        <v>82.596739999999997</v>
      </c>
      <c r="BP8118" s="33">
        <v>87.233519999999999</v>
      </c>
      <c r="BQ8118" s="33">
        <v>90.714650000000006</v>
      </c>
      <c r="BR8118" s="33">
        <v>94.148610000000005</v>
      </c>
      <c r="BS8118" s="33">
        <v>97.063689999999994</v>
      </c>
      <c r="BT8118" s="33">
        <v>98.978790000000004</v>
      </c>
      <c r="BU8118" s="33">
        <v>100.45050000000001</v>
      </c>
      <c r="BV8118" s="33">
        <v>100.625</v>
      </c>
      <c r="BW8118" s="33">
        <v>99.509429999999995</v>
      </c>
      <c r="BX8118" s="33">
        <v>98.240570000000005</v>
      </c>
      <c r="BY8118" s="33">
        <v>95.346699999999998</v>
      </c>
      <c r="BZ8118" s="33">
        <v>90.367909999999995</v>
      </c>
      <c r="CA8118" s="33">
        <v>85.629689999999997</v>
      </c>
      <c r="CB8118" s="33">
        <v>83.226389999999995</v>
      </c>
      <c r="CC8118" s="33">
        <v>81.056569999999994</v>
      </c>
      <c r="DC8118" s="9">
        <v>64.359430000000003</v>
      </c>
      <c r="DD8118" s="9">
        <v>0</v>
      </c>
    </row>
    <row r="8119" spans="1:108" x14ac:dyDescent="0.25">
      <c r="A8119" s="9" t="s">
        <v>42</v>
      </c>
      <c r="B8119" s="9" t="s">
        <v>15</v>
      </c>
      <c r="C8119" s="9" t="s">
        <v>5</v>
      </c>
      <c r="D8119" s="9" t="s">
        <v>40</v>
      </c>
      <c r="E8119" s="9" t="s">
        <v>38</v>
      </c>
      <c r="F8119" s="9">
        <v>2021</v>
      </c>
      <c r="G8119" s="9">
        <v>7</v>
      </c>
      <c r="H8119" s="9">
        <v>15525.06</v>
      </c>
      <c r="I8119" s="9">
        <v>15301.19</v>
      </c>
      <c r="J8119" s="9">
        <v>15259.91</v>
      </c>
      <c r="K8119" s="9">
        <v>15728.11</v>
      </c>
      <c r="L8119" s="9">
        <v>17079.150000000001</v>
      </c>
      <c r="M8119" s="9">
        <v>18774.86</v>
      </c>
      <c r="N8119" s="9">
        <v>20355.5</v>
      </c>
      <c r="O8119" s="9">
        <v>20621.12</v>
      </c>
      <c r="P8119" s="9">
        <v>20417.87</v>
      </c>
      <c r="Q8119" s="9">
        <v>20953.57</v>
      </c>
      <c r="R8119" s="9">
        <v>21924.81</v>
      </c>
      <c r="S8119" s="9">
        <v>22296.05</v>
      </c>
      <c r="T8119" s="9">
        <v>21188.61</v>
      </c>
      <c r="U8119" s="9">
        <v>16032.44</v>
      </c>
      <c r="V8119" s="9">
        <v>16087.57</v>
      </c>
      <c r="W8119" s="9">
        <v>15434.71</v>
      </c>
      <c r="X8119" s="9">
        <v>15127.97</v>
      </c>
      <c r="Y8119" s="9">
        <v>14970.13</v>
      </c>
      <c r="Z8119" s="9">
        <v>19241.759999999998</v>
      </c>
      <c r="AA8119" s="9">
        <v>20730.47</v>
      </c>
      <c r="AB8119" s="9">
        <v>19808.14</v>
      </c>
      <c r="AC8119" s="9">
        <v>18043.72</v>
      </c>
      <c r="AD8119" s="9">
        <v>16948.150000000001</v>
      </c>
      <c r="AE8119" s="9">
        <v>16766.599999999999</v>
      </c>
      <c r="AF8119" s="9">
        <v>15550.49</v>
      </c>
      <c r="AG8119" s="9">
        <v>15534.97</v>
      </c>
      <c r="AH8119" s="9">
        <v>15160.23</v>
      </c>
      <c r="AI8119" s="9">
        <v>15184.86</v>
      </c>
      <c r="AJ8119" s="9">
        <v>15785.4</v>
      </c>
      <c r="AK8119" s="9">
        <v>17430.099999999999</v>
      </c>
      <c r="AL8119" s="9">
        <v>18831.48</v>
      </c>
      <c r="AM8119" s="9">
        <v>20141.12</v>
      </c>
      <c r="AN8119" s="9">
        <v>21142.36</v>
      </c>
      <c r="AO8119" s="9">
        <v>21482.639999999999</v>
      </c>
      <c r="AP8119" s="9">
        <v>21867.24</v>
      </c>
      <c r="AQ8119" s="9">
        <v>22173.08</v>
      </c>
      <c r="AR8119" s="9">
        <v>22617.15</v>
      </c>
      <c r="AS8119" s="9">
        <v>22715.62</v>
      </c>
      <c r="AT8119" s="9">
        <v>21922.13</v>
      </c>
      <c r="AU8119" s="9">
        <v>21991.119999999999</v>
      </c>
      <c r="AV8119" s="9">
        <v>21534.04</v>
      </c>
      <c r="AW8119" s="9">
        <v>21457.79</v>
      </c>
      <c r="AX8119" s="9">
        <v>21108.68</v>
      </c>
      <c r="AY8119" s="9">
        <v>20792.77</v>
      </c>
      <c r="AZ8119" s="9">
        <v>20607.330000000002</v>
      </c>
      <c r="BA8119" s="9">
        <v>19628.57</v>
      </c>
      <c r="BB8119" s="9">
        <v>18144.18</v>
      </c>
      <c r="BC8119" s="9">
        <v>17233.43</v>
      </c>
      <c r="BD8119" s="9">
        <v>17196.47</v>
      </c>
      <c r="BE8119" s="9">
        <v>21620.99</v>
      </c>
      <c r="BF8119" s="33">
        <v>77.714609999999993</v>
      </c>
      <c r="BG8119" s="33">
        <v>76.811310000000006</v>
      </c>
      <c r="BH8119" s="33">
        <v>75.415090000000006</v>
      </c>
      <c r="BI8119" s="33">
        <v>74.808959999999999</v>
      </c>
      <c r="BJ8119" s="33">
        <v>73.875</v>
      </c>
      <c r="BK8119" s="33">
        <v>73.25</v>
      </c>
      <c r="BL8119" s="33">
        <v>72.709909999999994</v>
      </c>
      <c r="BM8119" s="33">
        <v>74.233519999999999</v>
      </c>
      <c r="BN8119" s="33">
        <v>77.410430000000005</v>
      </c>
      <c r="BO8119" s="33">
        <v>80.167519999999996</v>
      </c>
      <c r="BP8119" s="33">
        <v>83.327910000000003</v>
      </c>
      <c r="BQ8119" s="33">
        <v>86.424610000000001</v>
      </c>
      <c r="BR8119" s="33">
        <v>90.608559999999997</v>
      </c>
      <c r="BS8119" s="33">
        <v>92.783090000000001</v>
      </c>
      <c r="BT8119" s="33">
        <v>94.785430000000005</v>
      </c>
      <c r="BU8119" s="33">
        <v>95.893910000000005</v>
      </c>
      <c r="BV8119" s="33">
        <v>95.577860000000001</v>
      </c>
      <c r="BW8119" s="33">
        <v>94.952870000000004</v>
      </c>
      <c r="BX8119" s="33">
        <v>92.702870000000004</v>
      </c>
      <c r="BY8119" s="33">
        <v>90.146259999999998</v>
      </c>
      <c r="BZ8119" s="33">
        <v>86.389169999999993</v>
      </c>
      <c r="CA8119" s="33">
        <v>83.22878</v>
      </c>
      <c r="CB8119" s="33">
        <v>81.10848</v>
      </c>
      <c r="CC8119" s="33">
        <v>79.6297</v>
      </c>
      <c r="CD8119" s="9">
        <v>56696.25</v>
      </c>
      <c r="CE8119" s="9">
        <v>50730.94</v>
      </c>
      <c r="CF8119" s="9">
        <v>42468.78</v>
      </c>
      <c r="CG8119" s="9">
        <v>26879.17</v>
      </c>
      <c r="CH8119" s="9">
        <v>22626.29</v>
      </c>
      <c r="CI8119" s="9">
        <v>19489.400000000001</v>
      </c>
      <c r="CJ8119" s="9">
        <v>40835.480000000003</v>
      </c>
      <c r="CK8119" s="9">
        <v>90737.79</v>
      </c>
      <c r="CL8119" s="9">
        <v>73035.56</v>
      </c>
      <c r="CM8119" s="9">
        <v>73200.12</v>
      </c>
      <c r="CN8119" s="9">
        <v>41788.92</v>
      </c>
      <c r="CO8119" s="9">
        <v>72136.72</v>
      </c>
      <c r="CP8119" s="9">
        <v>66062.97</v>
      </c>
      <c r="CQ8119" s="9">
        <v>64905.42</v>
      </c>
      <c r="CR8119" s="9">
        <v>62973.57</v>
      </c>
      <c r="CS8119" s="9">
        <v>56131.07</v>
      </c>
      <c r="CT8119" s="9">
        <v>56766.720000000001</v>
      </c>
      <c r="CU8119" s="9">
        <v>57560.6</v>
      </c>
      <c r="CV8119" s="9">
        <v>60126.27</v>
      </c>
      <c r="CW8119" s="9">
        <v>69398.19</v>
      </c>
      <c r="CX8119" s="9">
        <v>60288.4</v>
      </c>
      <c r="CY8119" s="9">
        <v>57279.76</v>
      </c>
      <c r="CZ8119" s="9">
        <v>55859.47</v>
      </c>
      <c r="DA8119" s="9">
        <v>62704.45</v>
      </c>
      <c r="DB8119" s="9">
        <v>49822.46</v>
      </c>
      <c r="DC8119" s="9">
        <v>64.359430000000003</v>
      </c>
      <c r="DD8119" s="9">
        <v>0</v>
      </c>
    </row>
    <row r="8120" spans="1:108" x14ac:dyDescent="0.25">
      <c r="A8120" s="9" t="s">
        <v>42</v>
      </c>
      <c r="B8120" s="9" t="s">
        <v>15</v>
      </c>
      <c r="C8120" s="9" t="s">
        <v>5</v>
      </c>
      <c r="D8120" s="9" t="s">
        <v>40</v>
      </c>
      <c r="E8120" s="9" t="s">
        <v>38</v>
      </c>
      <c r="F8120" s="9">
        <v>2021</v>
      </c>
      <c r="G8120" s="9">
        <v>8</v>
      </c>
      <c r="H8120" s="9"/>
      <c r="BF8120" s="33">
        <v>74.469300000000004</v>
      </c>
      <c r="BG8120" s="33">
        <v>72.457530000000006</v>
      </c>
      <c r="BH8120" s="33">
        <v>71.080179999999999</v>
      </c>
      <c r="BI8120" s="33">
        <v>69.856129999999993</v>
      </c>
      <c r="BJ8120" s="33">
        <v>68.47878</v>
      </c>
      <c r="BK8120" s="33">
        <v>67.219350000000006</v>
      </c>
      <c r="BL8120" s="33">
        <v>66.285390000000007</v>
      </c>
      <c r="BM8120" s="33">
        <v>67.099090000000004</v>
      </c>
      <c r="BN8120" s="33">
        <v>69.997690000000006</v>
      </c>
      <c r="BO8120" s="33">
        <v>73.849130000000002</v>
      </c>
      <c r="BP8120" s="33">
        <v>78.646299999999997</v>
      </c>
      <c r="BQ8120" s="33">
        <v>83.483559999999997</v>
      </c>
      <c r="BR8120" s="33">
        <v>87.610910000000004</v>
      </c>
      <c r="BS8120" s="33">
        <v>89.957599999999999</v>
      </c>
      <c r="BT8120" s="33">
        <v>92.662779999999998</v>
      </c>
      <c r="BU8120" s="33">
        <v>94.65804</v>
      </c>
      <c r="BV8120" s="33">
        <v>95.216999999999999</v>
      </c>
      <c r="BW8120" s="33">
        <v>95.219350000000006</v>
      </c>
      <c r="BX8120" s="33">
        <v>92.528300000000002</v>
      </c>
      <c r="BY8120" s="33">
        <v>88.596699999999998</v>
      </c>
      <c r="BZ8120" s="33">
        <v>84.558959999999999</v>
      </c>
      <c r="CA8120" s="33">
        <v>80.752350000000007</v>
      </c>
      <c r="CB8120" s="33">
        <v>78.714609999999993</v>
      </c>
      <c r="CC8120" s="33">
        <v>76.98348</v>
      </c>
      <c r="DC8120" s="9">
        <v>64.359430000000003</v>
      </c>
      <c r="DD8120" s="9">
        <v>0</v>
      </c>
    </row>
    <row r="8121" spans="1:108" x14ac:dyDescent="0.25">
      <c r="A8121" s="9" t="s">
        <v>42</v>
      </c>
      <c r="B8121" s="9" t="s">
        <v>15</v>
      </c>
      <c r="C8121" s="9" t="s">
        <v>5</v>
      </c>
      <c r="D8121" s="9" t="s">
        <v>40</v>
      </c>
      <c r="E8121" s="9" t="s">
        <v>38</v>
      </c>
      <c r="F8121" s="9">
        <v>2021</v>
      </c>
      <c r="G8121" s="9">
        <v>9</v>
      </c>
      <c r="H8121" s="9"/>
      <c r="BF8121" s="33">
        <v>71.837260000000001</v>
      </c>
      <c r="BG8121" s="33">
        <v>70.742919999999998</v>
      </c>
      <c r="BH8121" s="33">
        <v>69.551869999999994</v>
      </c>
      <c r="BI8121" s="33">
        <v>68.242909999999995</v>
      </c>
      <c r="BJ8121" s="33">
        <v>67.143870000000007</v>
      </c>
      <c r="BK8121" s="33">
        <v>66.441040000000001</v>
      </c>
      <c r="BL8121" s="33">
        <v>66.047169999999994</v>
      </c>
      <c r="BM8121" s="33">
        <v>65.976429999999993</v>
      </c>
      <c r="BN8121" s="33">
        <v>68.200519999999997</v>
      </c>
      <c r="BO8121" s="33">
        <v>72.426950000000005</v>
      </c>
      <c r="BP8121" s="33">
        <v>76.636870000000002</v>
      </c>
      <c r="BQ8121" s="33">
        <v>80.724119999999999</v>
      </c>
      <c r="BR8121" s="33">
        <v>84.870350000000002</v>
      </c>
      <c r="BS8121" s="33">
        <v>87.891559999999998</v>
      </c>
      <c r="BT8121" s="33">
        <v>90.384479999999996</v>
      </c>
      <c r="BU8121" s="33">
        <v>91.955219999999997</v>
      </c>
      <c r="BV8121" s="33">
        <v>92.15804</v>
      </c>
      <c r="BW8121" s="33">
        <v>91.207560000000001</v>
      </c>
      <c r="BX8121" s="33">
        <v>89.325479999999999</v>
      </c>
      <c r="BY8121" s="33">
        <v>85.299520000000001</v>
      </c>
      <c r="BZ8121" s="33">
        <v>81.212260000000001</v>
      </c>
      <c r="CA8121" s="33">
        <v>77.667429999999996</v>
      </c>
      <c r="CB8121" s="33">
        <v>75.101389999999995</v>
      </c>
      <c r="CC8121" s="33">
        <v>72.898570000000007</v>
      </c>
      <c r="DC8121" s="9">
        <v>64.359430000000003</v>
      </c>
      <c r="DD8121" s="9">
        <v>0</v>
      </c>
    </row>
    <row r="8122" spans="1:108" x14ac:dyDescent="0.25">
      <c r="A8122" s="9" t="s">
        <v>42</v>
      </c>
      <c r="B8122" s="9" t="s">
        <v>15</v>
      </c>
      <c r="C8122" s="9" t="s">
        <v>5</v>
      </c>
      <c r="D8122" s="9" t="s">
        <v>40</v>
      </c>
      <c r="E8122" s="9" t="s">
        <v>38</v>
      </c>
      <c r="F8122" s="9">
        <v>2021</v>
      </c>
      <c r="G8122" s="9">
        <v>10</v>
      </c>
      <c r="H8122" s="9"/>
      <c r="BF8122" s="33">
        <v>66.876350000000002</v>
      </c>
      <c r="BG8122" s="33">
        <v>65.475809999999996</v>
      </c>
      <c r="BH8122" s="33">
        <v>64.00067</v>
      </c>
      <c r="BI8122" s="33">
        <v>62.491709999999998</v>
      </c>
      <c r="BJ8122" s="33">
        <v>61.791440000000001</v>
      </c>
      <c r="BK8122" s="33">
        <v>61.174729999999997</v>
      </c>
      <c r="BL8122" s="33">
        <v>60.491709999999998</v>
      </c>
      <c r="BM8122" s="33">
        <v>59.991039999999998</v>
      </c>
      <c r="BN8122" s="33">
        <v>64.916439999999994</v>
      </c>
      <c r="BO8122" s="33">
        <v>69.907480000000007</v>
      </c>
      <c r="BP8122" s="33">
        <v>75.123660000000001</v>
      </c>
      <c r="BQ8122" s="33">
        <v>79.223780000000005</v>
      </c>
      <c r="BR8122" s="33">
        <v>82.924059999999997</v>
      </c>
      <c r="BS8122" s="33">
        <v>86.091170000000005</v>
      </c>
      <c r="BT8122" s="33">
        <v>87.816310000000001</v>
      </c>
      <c r="BU8122" s="33">
        <v>89.200270000000003</v>
      </c>
      <c r="BV8122" s="33">
        <v>89.450270000000003</v>
      </c>
      <c r="BW8122" s="33">
        <v>88.275540000000007</v>
      </c>
      <c r="BX8122" s="33">
        <v>84.49306</v>
      </c>
      <c r="BY8122" s="33">
        <v>79.677419999999998</v>
      </c>
      <c r="BZ8122" s="33">
        <v>76.436390000000003</v>
      </c>
      <c r="CA8122" s="33">
        <v>73.894270000000006</v>
      </c>
      <c r="CB8122" s="33">
        <v>71.568330000000003</v>
      </c>
      <c r="CC8122" s="33">
        <v>69.626350000000002</v>
      </c>
      <c r="DC8122" s="9">
        <v>64.359430000000003</v>
      </c>
      <c r="DD8122" s="9">
        <v>0</v>
      </c>
    </row>
    <row r="8123" spans="1:108" x14ac:dyDescent="0.25">
      <c r="A8123" s="9" t="s">
        <v>42</v>
      </c>
      <c r="B8123" s="9" t="s">
        <v>15</v>
      </c>
      <c r="C8123" s="9" t="s">
        <v>5</v>
      </c>
      <c r="D8123" s="9" t="s">
        <v>40</v>
      </c>
      <c r="E8123" s="9" t="s">
        <v>38</v>
      </c>
      <c r="F8123" s="9">
        <v>2022</v>
      </c>
      <c r="G8123" s="9">
        <v>5</v>
      </c>
      <c r="H8123" s="9"/>
      <c r="BF8123" s="33">
        <v>71.626289999999997</v>
      </c>
      <c r="BG8123" s="33">
        <v>69.43235</v>
      </c>
      <c r="BH8123" s="33">
        <v>67.738399999999999</v>
      </c>
      <c r="BI8123" s="33">
        <v>66.581829999999997</v>
      </c>
      <c r="BJ8123" s="33">
        <v>65.762889999999999</v>
      </c>
      <c r="BK8123" s="33">
        <v>64.596969999999999</v>
      </c>
      <c r="BL8123" s="33">
        <v>64.45908</v>
      </c>
      <c r="BM8123" s="33">
        <v>66.75806</v>
      </c>
      <c r="BN8123" s="33">
        <v>70.551220000000001</v>
      </c>
      <c r="BO8123" s="33">
        <v>73.769649999999999</v>
      </c>
      <c r="BP8123" s="33">
        <v>77.995170000000002</v>
      </c>
      <c r="BQ8123" s="33">
        <v>82.123710000000003</v>
      </c>
      <c r="BR8123" s="33">
        <v>85.85857</v>
      </c>
      <c r="BS8123" s="33">
        <v>88.796710000000004</v>
      </c>
      <c r="BT8123" s="33">
        <v>90.453289999999996</v>
      </c>
      <c r="BU8123" s="33">
        <v>90.740660000000005</v>
      </c>
      <c r="BV8123" s="33">
        <v>90.703289999999996</v>
      </c>
      <c r="BW8123" s="33">
        <v>90.003540000000001</v>
      </c>
      <c r="BX8123" s="33">
        <v>87.772229999999993</v>
      </c>
      <c r="BY8123" s="33">
        <v>85.206829999999997</v>
      </c>
      <c r="BZ8123" s="33">
        <v>81.635630000000006</v>
      </c>
      <c r="CA8123" s="33">
        <v>77.063140000000004</v>
      </c>
      <c r="CB8123" s="33">
        <v>74.175250000000005</v>
      </c>
      <c r="CC8123" s="33">
        <v>71.596969999999999</v>
      </c>
      <c r="DC8123" s="9">
        <v>64.359430000000003</v>
      </c>
      <c r="DD8123" s="9">
        <v>0</v>
      </c>
    </row>
    <row r="8124" spans="1:108" x14ac:dyDescent="0.25">
      <c r="A8124" s="9" t="s">
        <v>42</v>
      </c>
      <c r="B8124" s="9" t="s">
        <v>15</v>
      </c>
      <c r="C8124" s="9" t="s">
        <v>5</v>
      </c>
      <c r="D8124" s="9" t="s">
        <v>40</v>
      </c>
      <c r="E8124" s="9" t="s">
        <v>38</v>
      </c>
      <c r="F8124" s="9">
        <v>2022</v>
      </c>
      <c r="G8124" s="9">
        <v>6</v>
      </c>
      <c r="H8124" s="9"/>
      <c r="BF8124" s="33">
        <v>79.530609999999996</v>
      </c>
      <c r="BG8124" s="33">
        <v>77.030609999999996</v>
      </c>
      <c r="BH8124" s="33">
        <v>75.47166</v>
      </c>
      <c r="BI8124" s="33">
        <v>73.834869999999995</v>
      </c>
      <c r="BJ8124" s="33">
        <v>72.872609999999995</v>
      </c>
      <c r="BK8124" s="33">
        <v>71.891480000000001</v>
      </c>
      <c r="BL8124" s="33">
        <v>72.158000000000001</v>
      </c>
      <c r="BM8124" s="33">
        <v>75.535390000000007</v>
      </c>
      <c r="BN8124" s="33">
        <v>78.752390000000005</v>
      </c>
      <c r="BO8124" s="33">
        <v>82.596739999999997</v>
      </c>
      <c r="BP8124" s="33">
        <v>87.233519999999999</v>
      </c>
      <c r="BQ8124" s="33">
        <v>90.714650000000006</v>
      </c>
      <c r="BR8124" s="33">
        <v>94.148610000000005</v>
      </c>
      <c r="BS8124" s="33">
        <v>97.063689999999994</v>
      </c>
      <c r="BT8124" s="33">
        <v>98.978790000000004</v>
      </c>
      <c r="BU8124" s="33">
        <v>100.45050000000001</v>
      </c>
      <c r="BV8124" s="33">
        <v>100.625</v>
      </c>
      <c r="BW8124" s="33">
        <v>99.509429999999995</v>
      </c>
      <c r="BX8124" s="33">
        <v>98.240570000000005</v>
      </c>
      <c r="BY8124" s="33">
        <v>95.346699999999998</v>
      </c>
      <c r="BZ8124" s="33">
        <v>90.367909999999995</v>
      </c>
      <c r="CA8124" s="33">
        <v>85.629689999999997</v>
      </c>
      <c r="CB8124" s="33">
        <v>83.226389999999995</v>
      </c>
      <c r="CC8124" s="33">
        <v>81.056569999999994</v>
      </c>
      <c r="DC8124" s="9">
        <v>64.359430000000003</v>
      </c>
      <c r="DD8124" s="9">
        <v>0</v>
      </c>
    </row>
    <row r="8125" spans="1:108" x14ac:dyDescent="0.25">
      <c r="A8125" s="9" t="s">
        <v>42</v>
      </c>
      <c r="B8125" s="9" t="s">
        <v>15</v>
      </c>
      <c r="C8125" s="9" t="s">
        <v>5</v>
      </c>
      <c r="D8125" s="9" t="s">
        <v>40</v>
      </c>
      <c r="E8125" s="9" t="s">
        <v>38</v>
      </c>
      <c r="F8125" s="9">
        <v>2022</v>
      </c>
      <c r="G8125" s="9">
        <v>7</v>
      </c>
      <c r="H8125" s="9">
        <v>15575.43</v>
      </c>
      <c r="I8125" s="9">
        <v>15340.97</v>
      </c>
      <c r="J8125" s="9">
        <v>15288.44</v>
      </c>
      <c r="K8125" s="9">
        <v>15744.99</v>
      </c>
      <c r="L8125" s="9">
        <v>17089.46</v>
      </c>
      <c r="M8125" s="9">
        <v>18784.72</v>
      </c>
      <c r="N8125" s="9">
        <v>20352.419999999998</v>
      </c>
      <c r="O8125" s="9">
        <v>20609.63</v>
      </c>
      <c r="P8125" s="9">
        <v>20402.84</v>
      </c>
      <c r="Q8125" s="9">
        <v>20935.27</v>
      </c>
      <c r="R8125" s="9">
        <v>21908.42</v>
      </c>
      <c r="S8125" s="9">
        <v>22273.73</v>
      </c>
      <c r="T8125" s="9">
        <v>21169.09</v>
      </c>
      <c r="U8125" s="9">
        <v>16015.06</v>
      </c>
      <c r="V8125" s="9">
        <v>16070.19</v>
      </c>
      <c r="W8125" s="9">
        <v>15415.02</v>
      </c>
      <c r="X8125" s="9">
        <v>15108.24</v>
      </c>
      <c r="Y8125" s="9">
        <v>14953.69</v>
      </c>
      <c r="Z8125" s="9">
        <v>19226.009999999998</v>
      </c>
      <c r="AA8125" s="9">
        <v>20713.259999999998</v>
      </c>
      <c r="AB8125" s="9">
        <v>19793.04</v>
      </c>
      <c r="AC8125" s="9">
        <v>18029.46</v>
      </c>
      <c r="AD8125" s="9">
        <v>16934.599999999999</v>
      </c>
      <c r="AE8125" s="9">
        <v>16753.05</v>
      </c>
      <c r="AF8125" s="9">
        <v>15532.34</v>
      </c>
      <c r="AG8125" s="9">
        <v>15585.34</v>
      </c>
      <c r="AH8125" s="9">
        <v>15200</v>
      </c>
      <c r="AI8125" s="9">
        <v>15213.39</v>
      </c>
      <c r="AJ8125" s="9">
        <v>15802.28</v>
      </c>
      <c r="AK8125" s="9">
        <v>17440.41</v>
      </c>
      <c r="AL8125" s="9">
        <v>18841.349999999999</v>
      </c>
      <c r="AM8125" s="9">
        <v>20138.03</v>
      </c>
      <c r="AN8125" s="9">
        <v>21130.86</v>
      </c>
      <c r="AO8125" s="9">
        <v>21467.599999999999</v>
      </c>
      <c r="AP8125" s="9">
        <v>21848.94</v>
      </c>
      <c r="AQ8125" s="9">
        <v>22156.7</v>
      </c>
      <c r="AR8125" s="9">
        <v>22594.83</v>
      </c>
      <c r="AS8125" s="9">
        <v>22696.11</v>
      </c>
      <c r="AT8125" s="9">
        <v>21904.75</v>
      </c>
      <c r="AU8125" s="9">
        <v>21973.74</v>
      </c>
      <c r="AV8125" s="9">
        <v>21514.35</v>
      </c>
      <c r="AW8125" s="9">
        <v>21438.06</v>
      </c>
      <c r="AX8125" s="9">
        <v>21092.240000000002</v>
      </c>
      <c r="AY8125" s="9">
        <v>20777.009999999998</v>
      </c>
      <c r="AZ8125" s="9">
        <v>20590.11</v>
      </c>
      <c r="BA8125" s="9">
        <v>19613.47</v>
      </c>
      <c r="BB8125" s="9">
        <v>18129.919999999998</v>
      </c>
      <c r="BC8125" s="9">
        <v>17219.88</v>
      </c>
      <c r="BD8125" s="9">
        <v>17182.919999999998</v>
      </c>
      <c r="BE8125" s="9">
        <v>21602.84</v>
      </c>
      <c r="BF8125" s="33">
        <v>77.714609999999993</v>
      </c>
      <c r="BG8125" s="33">
        <v>76.811310000000006</v>
      </c>
      <c r="BH8125" s="33">
        <v>75.415090000000006</v>
      </c>
      <c r="BI8125" s="33">
        <v>74.808959999999999</v>
      </c>
      <c r="BJ8125" s="33">
        <v>73.875</v>
      </c>
      <c r="BK8125" s="33">
        <v>73.25</v>
      </c>
      <c r="BL8125" s="33">
        <v>72.709909999999994</v>
      </c>
      <c r="BM8125" s="33">
        <v>74.233519999999999</v>
      </c>
      <c r="BN8125" s="33">
        <v>77.410430000000005</v>
      </c>
      <c r="BO8125" s="33">
        <v>80.167519999999996</v>
      </c>
      <c r="BP8125" s="33">
        <v>83.327910000000003</v>
      </c>
      <c r="BQ8125" s="33">
        <v>86.424610000000001</v>
      </c>
      <c r="BR8125" s="33">
        <v>90.608559999999997</v>
      </c>
      <c r="BS8125" s="33">
        <v>92.783090000000001</v>
      </c>
      <c r="BT8125" s="33">
        <v>94.785430000000005</v>
      </c>
      <c r="BU8125" s="33">
        <v>95.893910000000005</v>
      </c>
      <c r="BV8125" s="33">
        <v>95.577860000000001</v>
      </c>
      <c r="BW8125" s="33">
        <v>94.952870000000004</v>
      </c>
      <c r="BX8125" s="33">
        <v>92.702870000000004</v>
      </c>
      <c r="BY8125" s="33">
        <v>90.146259999999998</v>
      </c>
      <c r="BZ8125" s="33">
        <v>86.389169999999993</v>
      </c>
      <c r="CA8125" s="33">
        <v>83.22878</v>
      </c>
      <c r="CB8125" s="33">
        <v>81.10848</v>
      </c>
      <c r="CC8125" s="33">
        <v>79.6297</v>
      </c>
      <c r="CD8125" s="9">
        <v>56699.81</v>
      </c>
      <c r="CE8125" s="9">
        <v>50738.26</v>
      </c>
      <c r="CF8125" s="9">
        <v>42473.61</v>
      </c>
      <c r="CG8125" s="9">
        <v>26883.06</v>
      </c>
      <c r="CH8125" s="9">
        <v>22625.86</v>
      </c>
      <c r="CI8125" s="9">
        <v>19511.28</v>
      </c>
      <c r="CJ8125" s="9">
        <v>40856.910000000003</v>
      </c>
      <c r="CK8125" s="9">
        <v>90688.97</v>
      </c>
      <c r="CL8125" s="9">
        <v>72950.44</v>
      </c>
      <c r="CM8125" s="9">
        <v>73122.17</v>
      </c>
      <c r="CN8125" s="9">
        <v>41784.870000000003</v>
      </c>
      <c r="CO8125" s="9">
        <v>72110.73</v>
      </c>
      <c r="CP8125" s="9">
        <v>66063.89</v>
      </c>
      <c r="CQ8125" s="9">
        <v>64926.36</v>
      </c>
      <c r="CR8125" s="9">
        <v>63005.51</v>
      </c>
      <c r="CS8125" s="9">
        <v>56159.25</v>
      </c>
      <c r="CT8125" s="9">
        <v>56794.48</v>
      </c>
      <c r="CU8125" s="9">
        <v>57593.79</v>
      </c>
      <c r="CV8125" s="9">
        <v>60156.98</v>
      </c>
      <c r="CW8125" s="9">
        <v>69453.59</v>
      </c>
      <c r="CX8125" s="9">
        <v>60314.68</v>
      </c>
      <c r="CY8125" s="9">
        <v>57311.199999999997</v>
      </c>
      <c r="CZ8125" s="9">
        <v>55878.07</v>
      </c>
      <c r="DA8125" s="9">
        <v>62724.86</v>
      </c>
      <c r="DB8125" s="9">
        <v>49846.42</v>
      </c>
      <c r="DC8125" s="9">
        <v>64.359430000000003</v>
      </c>
      <c r="DD8125" s="9">
        <v>0</v>
      </c>
    </row>
    <row r="8126" spans="1:108" x14ac:dyDescent="0.25">
      <c r="A8126" s="9" t="s">
        <v>42</v>
      </c>
      <c r="B8126" s="9" t="s">
        <v>15</v>
      </c>
      <c r="C8126" s="9" t="s">
        <v>5</v>
      </c>
      <c r="D8126" s="9" t="s">
        <v>40</v>
      </c>
      <c r="E8126" s="9" t="s">
        <v>38</v>
      </c>
      <c r="F8126" s="9">
        <v>2022</v>
      </c>
      <c r="G8126" s="9">
        <v>8</v>
      </c>
      <c r="H8126" s="9"/>
      <c r="BF8126" s="33">
        <v>74.469300000000004</v>
      </c>
      <c r="BG8126" s="33">
        <v>72.457530000000006</v>
      </c>
      <c r="BH8126" s="33">
        <v>71.080179999999999</v>
      </c>
      <c r="BI8126" s="33">
        <v>69.856129999999993</v>
      </c>
      <c r="BJ8126" s="33">
        <v>68.47878</v>
      </c>
      <c r="BK8126" s="33">
        <v>67.219350000000006</v>
      </c>
      <c r="BL8126" s="33">
        <v>66.285390000000007</v>
      </c>
      <c r="BM8126" s="33">
        <v>67.099090000000004</v>
      </c>
      <c r="BN8126" s="33">
        <v>69.997690000000006</v>
      </c>
      <c r="BO8126" s="33">
        <v>73.849130000000002</v>
      </c>
      <c r="BP8126" s="33">
        <v>78.646299999999997</v>
      </c>
      <c r="BQ8126" s="33">
        <v>83.483559999999997</v>
      </c>
      <c r="BR8126" s="33">
        <v>87.610910000000004</v>
      </c>
      <c r="BS8126" s="33">
        <v>89.957599999999999</v>
      </c>
      <c r="BT8126" s="33">
        <v>92.662779999999998</v>
      </c>
      <c r="BU8126" s="33">
        <v>94.65804</v>
      </c>
      <c r="BV8126" s="33">
        <v>95.216999999999999</v>
      </c>
      <c r="BW8126" s="33">
        <v>95.219350000000006</v>
      </c>
      <c r="BX8126" s="33">
        <v>92.528300000000002</v>
      </c>
      <c r="BY8126" s="33">
        <v>88.596699999999998</v>
      </c>
      <c r="BZ8126" s="33">
        <v>84.558959999999999</v>
      </c>
      <c r="CA8126" s="33">
        <v>80.752350000000007</v>
      </c>
      <c r="CB8126" s="33">
        <v>78.714609999999993</v>
      </c>
      <c r="CC8126" s="33">
        <v>76.98348</v>
      </c>
      <c r="DC8126" s="9">
        <v>64.359430000000003</v>
      </c>
      <c r="DD8126" s="9">
        <v>0</v>
      </c>
    </row>
    <row r="8127" spans="1:108" x14ac:dyDescent="0.25">
      <c r="A8127" s="9" t="s">
        <v>42</v>
      </c>
      <c r="B8127" s="9" t="s">
        <v>15</v>
      </c>
      <c r="C8127" s="9" t="s">
        <v>5</v>
      </c>
      <c r="D8127" s="9" t="s">
        <v>40</v>
      </c>
      <c r="E8127" s="9" t="s">
        <v>38</v>
      </c>
      <c r="F8127" s="9">
        <v>2022</v>
      </c>
      <c r="G8127" s="9">
        <v>9</v>
      </c>
      <c r="H8127" s="9"/>
      <c r="BF8127" s="33">
        <v>71.837260000000001</v>
      </c>
      <c r="BG8127" s="33">
        <v>70.742919999999998</v>
      </c>
      <c r="BH8127" s="33">
        <v>69.551869999999994</v>
      </c>
      <c r="BI8127" s="33">
        <v>68.242909999999995</v>
      </c>
      <c r="BJ8127" s="33">
        <v>67.143870000000007</v>
      </c>
      <c r="BK8127" s="33">
        <v>66.441040000000001</v>
      </c>
      <c r="BL8127" s="33">
        <v>66.047169999999994</v>
      </c>
      <c r="BM8127" s="33">
        <v>65.976429999999993</v>
      </c>
      <c r="BN8127" s="33">
        <v>68.200519999999997</v>
      </c>
      <c r="BO8127" s="33">
        <v>72.426950000000005</v>
      </c>
      <c r="BP8127" s="33">
        <v>76.636870000000002</v>
      </c>
      <c r="BQ8127" s="33">
        <v>80.724119999999999</v>
      </c>
      <c r="BR8127" s="33">
        <v>84.870350000000002</v>
      </c>
      <c r="BS8127" s="33">
        <v>87.891559999999998</v>
      </c>
      <c r="BT8127" s="33">
        <v>90.384479999999996</v>
      </c>
      <c r="BU8127" s="33">
        <v>91.955219999999997</v>
      </c>
      <c r="BV8127" s="33">
        <v>92.15804</v>
      </c>
      <c r="BW8127" s="33">
        <v>91.207560000000001</v>
      </c>
      <c r="BX8127" s="33">
        <v>89.325479999999999</v>
      </c>
      <c r="BY8127" s="33">
        <v>85.299520000000001</v>
      </c>
      <c r="BZ8127" s="33">
        <v>81.212260000000001</v>
      </c>
      <c r="CA8127" s="33">
        <v>77.667429999999996</v>
      </c>
      <c r="CB8127" s="33">
        <v>75.101389999999995</v>
      </c>
      <c r="CC8127" s="33">
        <v>72.898570000000007</v>
      </c>
      <c r="DC8127" s="9">
        <v>64.359430000000003</v>
      </c>
      <c r="DD8127" s="9">
        <v>0</v>
      </c>
    </row>
    <row r="8128" spans="1:108" x14ac:dyDescent="0.25">
      <c r="A8128" s="9" t="s">
        <v>42</v>
      </c>
      <c r="B8128" s="9" t="s">
        <v>15</v>
      </c>
      <c r="C8128" s="9" t="s">
        <v>5</v>
      </c>
      <c r="D8128" s="9" t="s">
        <v>40</v>
      </c>
      <c r="E8128" s="9" t="s">
        <v>38</v>
      </c>
      <c r="F8128" s="9">
        <v>2022</v>
      </c>
      <c r="G8128" s="9">
        <v>10</v>
      </c>
      <c r="H8128" s="9"/>
      <c r="BF8128" s="33">
        <v>66.876350000000002</v>
      </c>
      <c r="BG8128" s="33">
        <v>65.475809999999996</v>
      </c>
      <c r="BH8128" s="33">
        <v>64.00067</v>
      </c>
      <c r="BI8128" s="33">
        <v>62.491709999999998</v>
      </c>
      <c r="BJ8128" s="33">
        <v>61.791440000000001</v>
      </c>
      <c r="BK8128" s="33">
        <v>61.174729999999997</v>
      </c>
      <c r="BL8128" s="33">
        <v>60.491709999999998</v>
      </c>
      <c r="BM8128" s="33">
        <v>59.991039999999998</v>
      </c>
      <c r="BN8128" s="33">
        <v>64.916439999999994</v>
      </c>
      <c r="BO8128" s="33">
        <v>69.907480000000007</v>
      </c>
      <c r="BP8128" s="33">
        <v>75.123660000000001</v>
      </c>
      <c r="BQ8128" s="33">
        <v>79.223780000000005</v>
      </c>
      <c r="BR8128" s="33">
        <v>82.924059999999997</v>
      </c>
      <c r="BS8128" s="33">
        <v>86.091170000000005</v>
      </c>
      <c r="BT8128" s="33">
        <v>87.816310000000001</v>
      </c>
      <c r="BU8128" s="33">
        <v>89.200270000000003</v>
      </c>
      <c r="BV8128" s="33">
        <v>89.450270000000003</v>
      </c>
      <c r="BW8128" s="33">
        <v>88.275540000000007</v>
      </c>
      <c r="BX8128" s="33">
        <v>84.49306</v>
      </c>
      <c r="BY8128" s="33">
        <v>79.677419999999998</v>
      </c>
      <c r="BZ8128" s="33">
        <v>76.436390000000003</v>
      </c>
      <c r="CA8128" s="33">
        <v>73.894270000000006</v>
      </c>
      <c r="CB8128" s="33">
        <v>71.568330000000003</v>
      </c>
      <c r="CC8128" s="33">
        <v>69.626350000000002</v>
      </c>
      <c r="DC8128" s="9">
        <v>64.359430000000003</v>
      </c>
      <c r="DD8128" s="9">
        <v>0</v>
      </c>
    </row>
    <row r="8129" spans="1:108" x14ac:dyDescent="0.25">
      <c r="A8129" s="9" t="s">
        <v>42</v>
      </c>
      <c r="B8129" s="9" t="s">
        <v>15</v>
      </c>
      <c r="C8129" s="9" t="s">
        <v>5</v>
      </c>
      <c r="D8129" s="9" t="s">
        <v>40</v>
      </c>
      <c r="E8129" s="9" t="s">
        <v>38</v>
      </c>
      <c r="F8129" s="9">
        <v>2023</v>
      </c>
      <c r="G8129" s="9">
        <v>5</v>
      </c>
      <c r="H8129" s="9"/>
      <c r="BF8129" s="33">
        <v>71.626289999999997</v>
      </c>
      <c r="BG8129" s="33">
        <v>69.43235</v>
      </c>
      <c r="BH8129" s="33">
        <v>67.738399999999999</v>
      </c>
      <c r="BI8129" s="33">
        <v>66.581829999999997</v>
      </c>
      <c r="BJ8129" s="33">
        <v>65.762889999999999</v>
      </c>
      <c r="BK8129" s="33">
        <v>64.596969999999999</v>
      </c>
      <c r="BL8129" s="33">
        <v>64.45908</v>
      </c>
      <c r="BM8129" s="33">
        <v>66.75806</v>
      </c>
      <c r="BN8129" s="33">
        <v>70.551220000000001</v>
      </c>
      <c r="BO8129" s="33">
        <v>73.769649999999999</v>
      </c>
      <c r="BP8129" s="33">
        <v>77.995170000000002</v>
      </c>
      <c r="BQ8129" s="33">
        <v>82.123710000000003</v>
      </c>
      <c r="BR8129" s="33">
        <v>85.85857</v>
      </c>
      <c r="BS8129" s="33">
        <v>88.796710000000004</v>
      </c>
      <c r="BT8129" s="33">
        <v>90.453289999999996</v>
      </c>
      <c r="BU8129" s="33">
        <v>90.740660000000005</v>
      </c>
      <c r="BV8129" s="33">
        <v>90.703289999999996</v>
      </c>
      <c r="BW8129" s="33">
        <v>90.003540000000001</v>
      </c>
      <c r="BX8129" s="33">
        <v>87.772229999999993</v>
      </c>
      <c r="BY8129" s="33">
        <v>85.206829999999997</v>
      </c>
      <c r="BZ8129" s="33">
        <v>81.635630000000006</v>
      </c>
      <c r="CA8129" s="33">
        <v>77.063140000000004</v>
      </c>
      <c r="CB8129" s="33">
        <v>74.175250000000005</v>
      </c>
      <c r="CC8129" s="33">
        <v>71.596969999999999</v>
      </c>
      <c r="DC8129" s="9">
        <v>64.359430000000003</v>
      </c>
      <c r="DD8129" s="9">
        <v>0</v>
      </c>
    </row>
    <row r="8130" spans="1:108" x14ac:dyDescent="0.25">
      <c r="A8130" s="9" t="s">
        <v>42</v>
      </c>
      <c r="B8130" s="9" t="s">
        <v>15</v>
      </c>
      <c r="C8130" s="9" t="s">
        <v>5</v>
      </c>
      <c r="D8130" s="9" t="s">
        <v>40</v>
      </c>
      <c r="E8130" s="9" t="s">
        <v>38</v>
      </c>
      <c r="F8130" s="9">
        <v>2023</v>
      </c>
      <c r="G8130" s="9">
        <v>6</v>
      </c>
      <c r="H8130" s="9"/>
      <c r="BF8130" s="33">
        <v>79.530609999999996</v>
      </c>
      <c r="BG8130" s="33">
        <v>77.030609999999996</v>
      </c>
      <c r="BH8130" s="33">
        <v>75.47166</v>
      </c>
      <c r="BI8130" s="33">
        <v>73.834869999999995</v>
      </c>
      <c r="BJ8130" s="33">
        <v>72.872609999999995</v>
      </c>
      <c r="BK8130" s="33">
        <v>71.891480000000001</v>
      </c>
      <c r="BL8130" s="33">
        <v>72.158000000000001</v>
      </c>
      <c r="BM8130" s="33">
        <v>75.535390000000007</v>
      </c>
      <c r="BN8130" s="33">
        <v>78.752390000000005</v>
      </c>
      <c r="BO8130" s="33">
        <v>82.596739999999997</v>
      </c>
      <c r="BP8130" s="33">
        <v>87.233519999999999</v>
      </c>
      <c r="BQ8130" s="33">
        <v>90.714650000000006</v>
      </c>
      <c r="BR8130" s="33">
        <v>94.148610000000005</v>
      </c>
      <c r="BS8130" s="33">
        <v>97.063689999999994</v>
      </c>
      <c r="BT8130" s="33">
        <v>98.978790000000004</v>
      </c>
      <c r="BU8130" s="33">
        <v>100.45050000000001</v>
      </c>
      <c r="BV8130" s="33">
        <v>100.625</v>
      </c>
      <c r="BW8130" s="33">
        <v>99.509429999999995</v>
      </c>
      <c r="BX8130" s="33">
        <v>98.240570000000005</v>
      </c>
      <c r="BY8130" s="33">
        <v>95.346699999999998</v>
      </c>
      <c r="BZ8130" s="33">
        <v>90.367909999999995</v>
      </c>
      <c r="CA8130" s="33">
        <v>85.629689999999997</v>
      </c>
      <c r="CB8130" s="33">
        <v>83.226389999999995</v>
      </c>
      <c r="CC8130" s="33">
        <v>81.056569999999994</v>
      </c>
      <c r="DC8130" s="9">
        <v>64.359430000000003</v>
      </c>
      <c r="DD8130" s="9">
        <v>0</v>
      </c>
    </row>
    <row r="8131" spans="1:108" x14ac:dyDescent="0.25">
      <c r="A8131" s="9" t="s">
        <v>42</v>
      </c>
      <c r="B8131" s="9" t="s">
        <v>15</v>
      </c>
      <c r="C8131" s="9" t="s">
        <v>5</v>
      </c>
      <c r="D8131" s="9" t="s">
        <v>40</v>
      </c>
      <c r="E8131" s="9" t="s">
        <v>38</v>
      </c>
      <c r="F8131" s="9">
        <v>2023</v>
      </c>
      <c r="G8131" s="9">
        <v>7</v>
      </c>
      <c r="H8131" s="9">
        <v>15420.61</v>
      </c>
      <c r="I8131" s="9">
        <v>15216.23</v>
      </c>
      <c r="J8131" s="9">
        <v>15192.39</v>
      </c>
      <c r="K8131" s="9">
        <v>15688.52</v>
      </c>
      <c r="L8131" s="9">
        <v>17054.61</v>
      </c>
      <c r="M8131" s="9">
        <v>18758.22</v>
      </c>
      <c r="N8131" s="9">
        <v>20364.68</v>
      </c>
      <c r="O8131" s="9">
        <v>20645.349999999999</v>
      </c>
      <c r="P8131" s="9">
        <v>20451.71</v>
      </c>
      <c r="Q8131" s="9">
        <v>20989.27</v>
      </c>
      <c r="R8131" s="9">
        <v>21956.69</v>
      </c>
      <c r="S8131" s="9">
        <v>22337.32</v>
      </c>
      <c r="T8131" s="9">
        <v>21228.58</v>
      </c>
      <c r="U8131" s="9">
        <v>16070.93</v>
      </c>
      <c r="V8131" s="9">
        <v>16126.06</v>
      </c>
      <c r="W8131" s="9">
        <v>15479.01</v>
      </c>
      <c r="X8131" s="9">
        <v>15169.37</v>
      </c>
      <c r="Y8131" s="9">
        <v>15001.92</v>
      </c>
      <c r="Z8131" s="9">
        <v>19274.490000000002</v>
      </c>
      <c r="AA8131" s="9">
        <v>20768.990000000002</v>
      </c>
      <c r="AB8131" s="9">
        <v>19842.29</v>
      </c>
      <c r="AC8131" s="9">
        <v>18076.95</v>
      </c>
      <c r="AD8131" s="9">
        <v>16977.88</v>
      </c>
      <c r="AE8131" s="9">
        <v>16796.330000000002</v>
      </c>
      <c r="AF8131" s="9">
        <v>15589.33</v>
      </c>
      <c r="AG8131" s="9">
        <v>15430.52</v>
      </c>
      <c r="AH8131" s="9">
        <v>15075.27</v>
      </c>
      <c r="AI8131" s="9">
        <v>15117.35</v>
      </c>
      <c r="AJ8131" s="9">
        <v>15745.8</v>
      </c>
      <c r="AK8131" s="9">
        <v>17405.560000000001</v>
      </c>
      <c r="AL8131" s="9">
        <v>18814.84</v>
      </c>
      <c r="AM8131" s="9">
        <v>20150.29</v>
      </c>
      <c r="AN8131" s="9">
        <v>21166.59</v>
      </c>
      <c r="AO8131" s="9">
        <v>21516.47</v>
      </c>
      <c r="AP8131" s="9">
        <v>21902.94</v>
      </c>
      <c r="AQ8131" s="9">
        <v>22204.97</v>
      </c>
      <c r="AR8131" s="9">
        <v>22658.42</v>
      </c>
      <c r="AS8131" s="9">
        <v>22755.59</v>
      </c>
      <c r="AT8131" s="9">
        <v>21960.62</v>
      </c>
      <c r="AU8131" s="9">
        <v>22029.61</v>
      </c>
      <c r="AV8131" s="9">
        <v>21578.34</v>
      </c>
      <c r="AW8131" s="9">
        <v>21499.19</v>
      </c>
      <c r="AX8131" s="9">
        <v>21140.47</v>
      </c>
      <c r="AY8131" s="9">
        <v>20825.5</v>
      </c>
      <c r="AZ8131" s="9">
        <v>20645.849999999999</v>
      </c>
      <c r="BA8131" s="9">
        <v>19662.72</v>
      </c>
      <c r="BB8131" s="9">
        <v>18177.41</v>
      </c>
      <c r="BC8131" s="9">
        <v>17263.16</v>
      </c>
      <c r="BD8131" s="9">
        <v>17226.2</v>
      </c>
      <c r="BE8131" s="9">
        <v>21659.83</v>
      </c>
      <c r="BF8131" s="33">
        <v>77.714609999999993</v>
      </c>
      <c r="BG8131" s="33">
        <v>76.811310000000006</v>
      </c>
      <c r="BH8131" s="33">
        <v>75.415090000000006</v>
      </c>
      <c r="BI8131" s="33">
        <v>74.808959999999999</v>
      </c>
      <c r="BJ8131" s="33">
        <v>73.875</v>
      </c>
      <c r="BK8131" s="33">
        <v>73.25</v>
      </c>
      <c r="BL8131" s="33">
        <v>72.709909999999994</v>
      </c>
      <c r="BM8131" s="33">
        <v>74.233519999999999</v>
      </c>
      <c r="BN8131" s="33">
        <v>77.410430000000005</v>
      </c>
      <c r="BO8131" s="33">
        <v>80.167519999999996</v>
      </c>
      <c r="BP8131" s="33">
        <v>83.327910000000003</v>
      </c>
      <c r="BQ8131" s="33">
        <v>86.424610000000001</v>
      </c>
      <c r="BR8131" s="33">
        <v>90.608559999999997</v>
      </c>
      <c r="BS8131" s="33">
        <v>92.783090000000001</v>
      </c>
      <c r="BT8131" s="33">
        <v>94.785430000000005</v>
      </c>
      <c r="BU8131" s="33">
        <v>95.893910000000005</v>
      </c>
      <c r="BV8131" s="33">
        <v>95.577860000000001</v>
      </c>
      <c r="BW8131" s="33">
        <v>94.952870000000004</v>
      </c>
      <c r="BX8131" s="33">
        <v>92.702870000000004</v>
      </c>
      <c r="BY8131" s="33">
        <v>90.146259999999998</v>
      </c>
      <c r="BZ8131" s="33">
        <v>86.389169999999993</v>
      </c>
      <c r="CA8131" s="33">
        <v>83.22878</v>
      </c>
      <c r="CB8131" s="33">
        <v>81.10848</v>
      </c>
      <c r="CC8131" s="33">
        <v>79.6297</v>
      </c>
      <c r="CD8131" s="9">
        <v>56797.78</v>
      </c>
      <c r="CE8131" s="9">
        <v>50832.27</v>
      </c>
      <c r="CF8131" s="9">
        <v>42553.83</v>
      </c>
      <c r="CG8131" s="9">
        <v>26899.42</v>
      </c>
      <c r="CH8131" s="9">
        <v>22652.46</v>
      </c>
      <c r="CI8131" s="9">
        <v>19479.57</v>
      </c>
      <c r="CJ8131" s="9">
        <v>40831.129999999997</v>
      </c>
      <c r="CK8131" s="9">
        <v>90848.17</v>
      </c>
      <c r="CL8131" s="9">
        <v>73176.56</v>
      </c>
      <c r="CM8131" s="9">
        <v>73332.61</v>
      </c>
      <c r="CN8131" s="9">
        <v>41824.44</v>
      </c>
      <c r="CO8131" s="9">
        <v>72191.03</v>
      </c>
      <c r="CP8131" s="9">
        <v>66103.850000000006</v>
      </c>
      <c r="CQ8131" s="9">
        <v>64966.63</v>
      </c>
      <c r="CR8131" s="9">
        <v>63007.43</v>
      </c>
      <c r="CS8131" s="9">
        <v>56156.959999999999</v>
      </c>
      <c r="CT8131" s="9">
        <v>56809.14</v>
      </c>
      <c r="CU8131" s="9">
        <v>57614.77</v>
      </c>
      <c r="CV8131" s="9">
        <v>60160.92</v>
      </c>
      <c r="CW8131" s="9">
        <v>69397.89</v>
      </c>
      <c r="CX8131" s="9">
        <v>60323.81</v>
      </c>
      <c r="CY8131" s="9">
        <v>57305.84</v>
      </c>
      <c r="CZ8131" s="9">
        <v>55888.160000000003</v>
      </c>
      <c r="DA8131" s="9">
        <v>62720.52</v>
      </c>
      <c r="DB8131" s="9">
        <v>49848.91</v>
      </c>
      <c r="DC8131" s="9">
        <v>64.359430000000003</v>
      </c>
      <c r="DD8131" s="9">
        <v>0</v>
      </c>
    </row>
    <row r="8132" spans="1:108" x14ac:dyDescent="0.25">
      <c r="A8132" s="9" t="s">
        <v>42</v>
      </c>
      <c r="B8132" s="9" t="s">
        <v>15</v>
      </c>
      <c r="C8132" s="9" t="s">
        <v>5</v>
      </c>
      <c r="D8132" s="9" t="s">
        <v>40</v>
      </c>
      <c r="E8132" s="9" t="s">
        <v>38</v>
      </c>
      <c r="F8132" s="9">
        <v>2023</v>
      </c>
      <c r="G8132" s="9">
        <v>8</v>
      </c>
      <c r="H8132" s="9"/>
      <c r="BF8132" s="33">
        <v>74.469300000000004</v>
      </c>
      <c r="BG8132" s="33">
        <v>72.457530000000006</v>
      </c>
      <c r="BH8132" s="33">
        <v>71.080179999999999</v>
      </c>
      <c r="BI8132" s="33">
        <v>69.856129999999993</v>
      </c>
      <c r="BJ8132" s="33">
        <v>68.47878</v>
      </c>
      <c r="BK8132" s="33">
        <v>67.219350000000006</v>
      </c>
      <c r="BL8132" s="33">
        <v>66.285390000000007</v>
      </c>
      <c r="BM8132" s="33">
        <v>67.099090000000004</v>
      </c>
      <c r="BN8132" s="33">
        <v>69.997690000000006</v>
      </c>
      <c r="BO8132" s="33">
        <v>73.849130000000002</v>
      </c>
      <c r="BP8132" s="33">
        <v>78.646299999999997</v>
      </c>
      <c r="BQ8132" s="33">
        <v>83.483559999999997</v>
      </c>
      <c r="BR8132" s="33">
        <v>87.610910000000004</v>
      </c>
      <c r="BS8132" s="33">
        <v>89.957599999999999</v>
      </c>
      <c r="BT8132" s="33">
        <v>92.662779999999998</v>
      </c>
      <c r="BU8132" s="33">
        <v>94.65804</v>
      </c>
      <c r="BV8132" s="33">
        <v>95.216999999999999</v>
      </c>
      <c r="BW8132" s="33">
        <v>95.219350000000006</v>
      </c>
      <c r="BX8132" s="33">
        <v>92.528300000000002</v>
      </c>
      <c r="BY8132" s="33">
        <v>88.596699999999998</v>
      </c>
      <c r="BZ8132" s="33">
        <v>84.558959999999999</v>
      </c>
      <c r="CA8132" s="33">
        <v>80.752350000000007</v>
      </c>
      <c r="CB8132" s="33">
        <v>78.714609999999993</v>
      </c>
      <c r="CC8132" s="33">
        <v>76.98348</v>
      </c>
      <c r="DC8132" s="9">
        <v>64.359430000000003</v>
      </c>
      <c r="DD8132" s="9">
        <v>0</v>
      </c>
    </row>
    <row r="8133" spans="1:108" x14ac:dyDescent="0.25">
      <c r="A8133" s="9" t="s">
        <v>42</v>
      </c>
      <c r="B8133" s="9" t="s">
        <v>15</v>
      </c>
      <c r="C8133" s="9" t="s">
        <v>5</v>
      </c>
      <c r="D8133" s="9" t="s">
        <v>40</v>
      </c>
      <c r="E8133" s="9" t="s">
        <v>38</v>
      </c>
      <c r="F8133" s="9">
        <v>2023</v>
      </c>
      <c r="G8133" s="9">
        <v>9</v>
      </c>
      <c r="H8133" s="9"/>
      <c r="BF8133" s="33">
        <v>71.837260000000001</v>
      </c>
      <c r="BG8133" s="33">
        <v>70.742919999999998</v>
      </c>
      <c r="BH8133" s="33">
        <v>69.551869999999994</v>
      </c>
      <c r="BI8133" s="33">
        <v>68.242909999999995</v>
      </c>
      <c r="BJ8133" s="33">
        <v>67.143870000000007</v>
      </c>
      <c r="BK8133" s="33">
        <v>66.441040000000001</v>
      </c>
      <c r="BL8133" s="33">
        <v>66.047169999999994</v>
      </c>
      <c r="BM8133" s="33">
        <v>65.976429999999993</v>
      </c>
      <c r="BN8133" s="33">
        <v>68.200519999999997</v>
      </c>
      <c r="BO8133" s="33">
        <v>72.426950000000005</v>
      </c>
      <c r="BP8133" s="33">
        <v>76.636870000000002</v>
      </c>
      <c r="BQ8133" s="33">
        <v>80.724119999999999</v>
      </c>
      <c r="BR8133" s="33">
        <v>84.870350000000002</v>
      </c>
      <c r="BS8133" s="33">
        <v>87.891559999999998</v>
      </c>
      <c r="BT8133" s="33">
        <v>90.384479999999996</v>
      </c>
      <c r="BU8133" s="33">
        <v>91.955219999999997</v>
      </c>
      <c r="BV8133" s="33">
        <v>92.15804</v>
      </c>
      <c r="BW8133" s="33">
        <v>91.207560000000001</v>
      </c>
      <c r="BX8133" s="33">
        <v>89.325479999999999</v>
      </c>
      <c r="BY8133" s="33">
        <v>85.299520000000001</v>
      </c>
      <c r="BZ8133" s="33">
        <v>81.212260000000001</v>
      </c>
      <c r="CA8133" s="33">
        <v>77.667429999999996</v>
      </c>
      <c r="CB8133" s="33">
        <v>75.101389999999995</v>
      </c>
      <c r="CC8133" s="33">
        <v>72.898570000000007</v>
      </c>
      <c r="DC8133" s="9">
        <v>64.359430000000003</v>
      </c>
      <c r="DD8133" s="9">
        <v>0</v>
      </c>
    </row>
    <row r="8134" spans="1:108" x14ac:dyDescent="0.25">
      <c r="A8134" s="9" t="s">
        <v>42</v>
      </c>
      <c r="B8134" s="9" t="s">
        <v>15</v>
      </c>
      <c r="C8134" s="9" t="s">
        <v>5</v>
      </c>
      <c r="D8134" s="9" t="s">
        <v>40</v>
      </c>
      <c r="E8134" s="9" t="s">
        <v>38</v>
      </c>
      <c r="F8134" s="9">
        <v>2023</v>
      </c>
      <c r="G8134" s="9">
        <v>10</v>
      </c>
      <c r="H8134" s="9"/>
      <c r="BF8134" s="33">
        <v>66.876350000000002</v>
      </c>
      <c r="BG8134" s="33">
        <v>65.475809999999996</v>
      </c>
      <c r="BH8134" s="33">
        <v>64.00067</v>
      </c>
      <c r="BI8134" s="33">
        <v>62.491709999999998</v>
      </c>
      <c r="BJ8134" s="33">
        <v>61.791440000000001</v>
      </c>
      <c r="BK8134" s="33">
        <v>61.174729999999997</v>
      </c>
      <c r="BL8134" s="33">
        <v>60.491709999999998</v>
      </c>
      <c r="BM8134" s="33">
        <v>59.991039999999998</v>
      </c>
      <c r="BN8134" s="33">
        <v>64.916439999999994</v>
      </c>
      <c r="BO8134" s="33">
        <v>69.907480000000007</v>
      </c>
      <c r="BP8134" s="33">
        <v>75.123660000000001</v>
      </c>
      <c r="BQ8134" s="33">
        <v>79.223780000000005</v>
      </c>
      <c r="BR8134" s="33">
        <v>82.924059999999997</v>
      </c>
      <c r="BS8134" s="33">
        <v>86.091170000000005</v>
      </c>
      <c r="BT8134" s="33">
        <v>87.816310000000001</v>
      </c>
      <c r="BU8134" s="33">
        <v>89.200270000000003</v>
      </c>
      <c r="BV8134" s="33">
        <v>89.450270000000003</v>
      </c>
      <c r="BW8134" s="33">
        <v>88.275540000000007</v>
      </c>
      <c r="BX8134" s="33">
        <v>84.49306</v>
      </c>
      <c r="BY8134" s="33">
        <v>79.677419999999998</v>
      </c>
      <c r="BZ8134" s="33">
        <v>76.436390000000003</v>
      </c>
      <c r="CA8134" s="33">
        <v>73.894270000000006</v>
      </c>
      <c r="CB8134" s="33">
        <v>71.568330000000003</v>
      </c>
      <c r="CC8134" s="33">
        <v>69.626350000000002</v>
      </c>
      <c r="DC8134" s="9">
        <v>64.359430000000003</v>
      </c>
      <c r="DD8134" s="9">
        <v>0</v>
      </c>
    </row>
    <row r="8135" spans="1:108" x14ac:dyDescent="0.25">
      <c r="A8135" s="9" t="s">
        <v>42</v>
      </c>
      <c r="B8135" s="9" t="s">
        <v>15</v>
      </c>
      <c r="C8135" s="9" t="s">
        <v>5</v>
      </c>
      <c r="D8135" s="9" t="s">
        <v>40</v>
      </c>
      <c r="E8135" s="9" t="s">
        <v>38</v>
      </c>
      <c r="F8135" s="9">
        <v>2024</v>
      </c>
      <c r="G8135" s="9">
        <v>5</v>
      </c>
      <c r="H8135" s="9"/>
      <c r="BF8135" s="33">
        <v>71.626289999999997</v>
      </c>
      <c r="BG8135" s="33">
        <v>69.43235</v>
      </c>
      <c r="BH8135" s="33">
        <v>67.738399999999999</v>
      </c>
      <c r="BI8135" s="33">
        <v>66.581829999999997</v>
      </c>
      <c r="BJ8135" s="33">
        <v>65.762889999999999</v>
      </c>
      <c r="BK8135" s="33">
        <v>64.596969999999999</v>
      </c>
      <c r="BL8135" s="33">
        <v>64.45908</v>
      </c>
      <c r="BM8135" s="33">
        <v>66.75806</v>
      </c>
      <c r="BN8135" s="33">
        <v>70.551220000000001</v>
      </c>
      <c r="BO8135" s="33">
        <v>73.769649999999999</v>
      </c>
      <c r="BP8135" s="33">
        <v>77.995170000000002</v>
      </c>
      <c r="BQ8135" s="33">
        <v>82.123710000000003</v>
      </c>
      <c r="BR8135" s="33">
        <v>85.85857</v>
      </c>
      <c r="BS8135" s="33">
        <v>88.796710000000004</v>
      </c>
      <c r="BT8135" s="33">
        <v>90.453289999999996</v>
      </c>
      <c r="BU8135" s="33">
        <v>90.740660000000005</v>
      </c>
      <c r="BV8135" s="33">
        <v>90.703289999999996</v>
      </c>
      <c r="BW8135" s="33">
        <v>90.003540000000001</v>
      </c>
      <c r="BX8135" s="33">
        <v>87.772229999999993</v>
      </c>
      <c r="BY8135" s="33">
        <v>85.206829999999997</v>
      </c>
      <c r="BZ8135" s="33">
        <v>81.635630000000006</v>
      </c>
      <c r="CA8135" s="33">
        <v>77.063140000000004</v>
      </c>
      <c r="CB8135" s="33">
        <v>74.175250000000005</v>
      </c>
      <c r="CC8135" s="33">
        <v>71.596969999999999</v>
      </c>
      <c r="DC8135" s="9">
        <v>64.359430000000003</v>
      </c>
      <c r="DD8135" s="9">
        <v>0</v>
      </c>
    </row>
    <row r="8136" spans="1:108" x14ac:dyDescent="0.25">
      <c r="A8136" s="9" t="s">
        <v>42</v>
      </c>
      <c r="B8136" s="9" t="s">
        <v>15</v>
      </c>
      <c r="C8136" s="9" t="s">
        <v>5</v>
      </c>
      <c r="D8136" s="9" t="s">
        <v>40</v>
      </c>
      <c r="E8136" s="9" t="s">
        <v>38</v>
      </c>
      <c r="F8136" s="9">
        <v>2024</v>
      </c>
      <c r="G8136" s="9">
        <v>6</v>
      </c>
      <c r="H8136" s="9"/>
      <c r="BF8136" s="33">
        <v>79.530609999999996</v>
      </c>
      <c r="BG8136" s="33">
        <v>77.030609999999996</v>
      </c>
      <c r="BH8136" s="33">
        <v>75.47166</v>
      </c>
      <c r="BI8136" s="33">
        <v>73.834869999999995</v>
      </c>
      <c r="BJ8136" s="33">
        <v>72.872609999999995</v>
      </c>
      <c r="BK8136" s="33">
        <v>71.891480000000001</v>
      </c>
      <c r="BL8136" s="33">
        <v>72.158000000000001</v>
      </c>
      <c r="BM8136" s="33">
        <v>75.535390000000007</v>
      </c>
      <c r="BN8136" s="33">
        <v>78.752390000000005</v>
      </c>
      <c r="BO8136" s="33">
        <v>82.596739999999997</v>
      </c>
      <c r="BP8136" s="33">
        <v>87.233519999999999</v>
      </c>
      <c r="BQ8136" s="33">
        <v>90.714650000000006</v>
      </c>
      <c r="BR8136" s="33">
        <v>94.148610000000005</v>
      </c>
      <c r="BS8136" s="33">
        <v>97.063689999999994</v>
      </c>
      <c r="BT8136" s="33">
        <v>98.978790000000004</v>
      </c>
      <c r="BU8136" s="33">
        <v>100.45050000000001</v>
      </c>
      <c r="BV8136" s="33">
        <v>100.625</v>
      </c>
      <c r="BW8136" s="33">
        <v>99.509429999999995</v>
      </c>
      <c r="BX8136" s="33">
        <v>98.240570000000005</v>
      </c>
      <c r="BY8136" s="33">
        <v>95.346699999999998</v>
      </c>
      <c r="BZ8136" s="33">
        <v>90.367909999999995</v>
      </c>
      <c r="CA8136" s="33">
        <v>85.629689999999997</v>
      </c>
      <c r="CB8136" s="33">
        <v>83.226389999999995</v>
      </c>
      <c r="CC8136" s="33">
        <v>81.056569999999994</v>
      </c>
      <c r="DC8136" s="9">
        <v>64.359430000000003</v>
      </c>
      <c r="DD8136" s="9">
        <v>0</v>
      </c>
    </row>
    <row r="8137" spans="1:108" x14ac:dyDescent="0.25">
      <c r="A8137" s="9" t="s">
        <v>42</v>
      </c>
      <c r="B8137" s="9" t="s">
        <v>15</v>
      </c>
      <c r="C8137" s="9" t="s">
        <v>5</v>
      </c>
      <c r="D8137" s="9" t="s">
        <v>40</v>
      </c>
      <c r="E8137" s="9" t="s">
        <v>38</v>
      </c>
      <c r="F8137" s="9">
        <v>2024</v>
      </c>
      <c r="G8137" s="9">
        <v>7</v>
      </c>
      <c r="H8137" s="9">
        <v>15441.09</v>
      </c>
      <c r="I8137" s="9">
        <v>15227.75</v>
      </c>
      <c r="J8137" s="9">
        <v>15197.27</v>
      </c>
      <c r="K8137" s="9">
        <v>15693.14</v>
      </c>
      <c r="L8137" s="9">
        <v>17065.259999999998</v>
      </c>
      <c r="M8137" s="9">
        <v>18773.2</v>
      </c>
      <c r="N8137" s="9">
        <v>20364.29</v>
      </c>
      <c r="O8137" s="9">
        <v>20638.97</v>
      </c>
      <c r="P8137" s="9">
        <v>20446.39</v>
      </c>
      <c r="Q8137" s="9">
        <v>20979.97</v>
      </c>
      <c r="R8137" s="9">
        <v>21949.53</v>
      </c>
      <c r="S8137" s="9">
        <v>22340.82</v>
      </c>
      <c r="T8137" s="9">
        <v>21235.41</v>
      </c>
      <c r="U8137" s="9">
        <v>16074.01</v>
      </c>
      <c r="V8137" s="9">
        <v>16129.14</v>
      </c>
      <c r="W8137" s="9">
        <v>15479.53</v>
      </c>
      <c r="X8137" s="9">
        <v>15169.89</v>
      </c>
      <c r="Y8137" s="9">
        <v>14998.15</v>
      </c>
      <c r="Z8137" s="9">
        <v>19271.11</v>
      </c>
      <c r="AA8137" s="9">
        <v>20767.900000000001</v>
      </c>
      <c r="AB8137" s="9">
        <v>19844.55</v>
      </c>
      <c r="AC8137" s="9">
        <v>18075.41</v>
      </c>
      <c r="AD8137" s="9">
        <v>16985.32</v>
      </c>
      <c r="AE8137" s="9">
        <v>16803.77</v>
      </c>
      <c r="AF8137" s="9">
        <v>15590.13</v>
      </c>
      <c r="AG8137" s="9">
        <v>15451</v>
      </c>
      <c r="AH8137" s="9">
        <v>15086.78</v>
      </c>
      <c r="AI8137" s="9">
        <v>15122.22</v>
      </c>
      <c r="AJ8137" s="9">
        <v>15750.43</v>
      </c>
      <c r="AK8137" s="9">
        <v>17416.21</v>
      </c>
      <c r="AL8137" s="9">
        <v>18829.82</v>
      </c>
      <c r="AM8137" s="9">
        <v>20149.91</v>
      </c>
      <c r="AN8137" s="9">
        <v>21160.2</v>
      </c>
      <c r="AO8137" s="9">
        <v>21511.16</v>
      </c>
      <c r="AP8137" s="9">
        <v>21893.64</v>
      </c>
      <c r="AQ8137" s="9">
        <v>22197.81</v>
      </c>
      <c r="AR8137" s="9">
        <v>22661.919999999998</v>
      </c>
      <c r="AS8137" s="9">
        <v>22762.42</v>
      </c>
      <c r="AT8137" s="9">
        <v>21963.7</v>
      </c>
      <c r="AU8137" s="9">
        <v>22032.69</v>
      </c>
      <c r="AV8137" s="9">
        <v>21578.86</v>
      </c>
      <c r="AW8137" s="9">
        <v>21499.72</v>
      </c>
      <c r="AX8137" s="9">
        <v>21136.69</v>
      </c>
      <c r="AY8137" s="9">
        <v>20822.12</v>
      </c>
      <c r="AZ8137" s="9">
        <v>20644.75</v>
      </c>
      <c r="BA8137" s="9">
        <v>19664.98</v>
      </c>
      <c r="BB8137" s="9">
        <v>18175.88</v>
      </c>
      <c r="BC8137" s="9">
        <v>17270.599999999999</v>
      </c>
      <c r="BD8137" s="9">
        <v>17233.64</v>
      </c>
      <c r="BE8137" s="9">
        <v>21660.63</v>
      </c>
      <c r="BF8137" s="33">
        <v>77.714609999999993</v>
      </c>
      <c r="BG8137" s="33">
        <v>76.811310000000006</v>
      </c>
      <c r="BH8137" s="33">
        <v>75.415090000000006</v>
      </c>
      <c r="BI8137" s="33">
        <v>74.808959999999999</v>
      </c>
      <c r="BJ8137" s="33">
        <v>73.875</v>
      </c>
      <c r="BK8137" s="33">
        <v>73.25</v>
      </c>
      <c r="BL8137" s="33">
        <v>72.709909999999994</v>
      </c>
      <c r="BM8137" s="33">
        <v>74.233519999999999</v>
      </c>
      <c r="BN8137" s="33">
        <v>77.410430000000005</v>
      </c>
      <c r="BO8137" s="33">
        <v>80.167519999999996</v>
      </c>
      <c r="BP8137" s="33">
        <v>83.327910000000003</v>
      </c>
      <c r="BQ8137" s="33">
        <v>86.424610000000001</v>
      </c>
      <c r="BR8137" s="33">
        <v>90.608559999999997</v>
      </c>
      <c r="BS8137" s="33">
        <v>92.783090000000001</v>
      </c>
      <c r="BT8137" s="33">
        <v>94.785430000000005</v>
      </c>
      <c r="BU8137" s="33">
        <v>95.893910000000005</v>
      </c>
      <c r="BV8137" s="33">
        <v>95.577860000000001</v>
      </c>
      <c r="BW8137" s="33">
        <v>94.952870000000004</v>
      </c>
      <c r="BX8137" s="33">
        <v>92.702870000000004</v>
      </c>
      <c r="BY8137" s="33">
        <v>90.146259999999998</v>
      </c>
      <c r="BZ8137" s="33">
        <v>86.389169999999993</v>
      </c>
      <c r="CA8137" s="33">
        <v>83.22878</v>
      </c>
      <c r="CB8137" s="33">
        <v>81.10848</v>
      </c>
      <c r="CC8137" s="33">
        <v>79.6297</v>
      </c>
      <c r="CD8137" s="9">
        <v>56775.02</v>
      </c>
      <c r="CE8137" s="9">
        <v>50816.24</v>
      </c>
      <c r="CF8137" s="9">
        <v>42542.74</v>
      </c>
      <c r="CG8137" s="9">
        <v>26874.12</v>
      </c>
      <c r="CH8137" s="9">
        <v>22631.73</v>
      </c>
      <c r="CI8137" s="9">
        <v>19497.63</v>
      </c>
      <c r="CJ8137" s="9">
        <v>40737.379999999997</v>
      </c>
      <c r="CK8137" s="9">
        <v>90757.91</v>
      </c>
      <c r="CL8137" s="9">
        <v>73138.600000000006</v>
      </c>
      <c r="CM8137" s="9">
        <v>73258.42</v>
      </c>
      <c r="CN8137" s="9">
        <v>41794.559999999998</v>
      </c>
      <c r="CO8137" s="9">
        <v>72105.960000000006</v>
      </c>
      <c r="CP8137" s="9">
        <v>66074</v>
      </c>
      <c r="CQ8137" s="9">
        <v>64961.2</v>
      </c>
      <c r="CR8137" s="9">
        <v>63013.94</v>
      </c>
      <c r="CS8137" s="9">
        <v>56150.6</v>
      </c>
      <c r="CT8137" s="9">
        <v>56804.88</v>
      </c>
      <c r="CU8137" s="9">
        <v>57615.19</v>
      </c>
      <c r="CV8137" s="9">
        <v>60147.88</v>
      </c>
      <c r="CW8137" s="9">
        <v>69381.759999999995</v>
      </c>
      <c r="CX8137" s="9">
        <v>60296.09</v>
      </c>
      <c r="CY8137" s="9">
        <v>57304.52</v>
      </c>
      <c r="CZ8137" s="9">
        <v>55880.639999999999</v>
      </c>
      <c r="DA8137" s="9">
        <v>62719.65</v>
      </c>
      <c r="DB8137" s="9">
        <v>49844.2</v>
      </c>
      <c r="DC8137" s="9">
        <v>64.359430000000003</v>
      </c>
      <c r="DD8137" s="9">
        <v>0</v>
      </c>
    </row>
    <row r="8138" spans="1:108" x14ac:dyDescent="0.25">
      <c r="A8138" s="9" t="s">
        <v>42</v>
      </c>
      <c r="B8138" s="9" t="s">
        <v>15</v>
      </c>
      <c r="C8138" s="9" t="s">
        <v>5</v>
      </c>
      <c r="D8138" s="9" t="s">
        <v>40</v>
      </c>
      <c r="E8138" s="9" t="s">
        <v>38</v>
      </c>
      <c r="F8138" s="9">
        <v>2024</v>
      </c>
      <c r="G8138" s="9">
        <v>8</v>
      </c>
      <c r="H8138" s="9"/>
      <c r="BF8138" s="33">
        <v>74.469300000000004</v>
      </c>
      <c r="BG8138" s="33">
        <v>72.457530000000006</v>
      </c>
      <c r="BH8138" s="33">
        <v>71.080179999999999</v>
      </c>
      <c r="BI8138" s="33">
        <v>69.856129999999993</v>
      </c>
      <c r="BJ8138" s="33">
        <v>68.47878</v>
      </c>
      <c r="BK8138" s="33">
        <v>67.219350000000006</v>
      </c>
      <c r="BL8138" s="33">
        <v>66.285390000000007</v>
      </c>
      <c r="BM8138" s="33">
        <v>67.099090000000004</v>
      </c>
      <c r="BN8138" s="33">
        <v>69.997690000000006</v>
      </c>
      <c r="BO8138" s="33">
        <v>73.849130000000002</v>
      </c>
      <c r="BP8138" s="33">
        <v>78.646299999999997</v>
      </c>
      <c r="BQ8138" s="33">
        <v>83.483559999999997</v>
      </c>
      <c r="BR8138" s="33">
        <v>87.610910000000004</v>
      </c>
      <c r="BS8138" s="33">
        <v>89.957599999999999</v>
      </c>
      <c r="BT8138" s="33">
        <v>92.662779999999998</v>
      </c>
      <c r="BU8138" s="33">
        <v>94.65804</v>
      </c>
      <c r="BV8138" s="33">
        <v>95.216999999999999</v>
      </c>
      <c r="BW8138" s="33">
        <v>95.219350000000006</v>
      </c>
      <c r="BX8138" s="33">
        <v>92.528300000000002</v>
      </c>
      <c r="BY8138" s="33">
        <v>88.596699999999998</v>
      </c>
      <c r="BZ8138" s="33">
        <v>84.558959999999999</v>
      </c>
      <c r="CA8138" s="33">
        <v>80.752350000000007</v>
      </c>
      <c r="CB8138" s="33">
        <v>78.714609999999993</v>
      </c>
      <c r="CC8138" s="33">
        <v>76.98348</v>
      </c>
      <c r="DC8138" s="9">
        <v>64.359430000000003</v>
      </c>
      <c r="DD8138" s="9">
        <v>0</v>
      </c>
    </row>
    <row r="8139" spans="1:108" x14ac:dyDescent="0.25">
      <c r="A8139" s="9" t="s">
        <v>42</v>
      </c>
      <c r="B8139" s="9" t="s">
        <v>15</v>
      </c>
      <c r="C8139" s="9" t="s">
        <v>5</v>
      </c>
      <c r="D8139" s="9" t="s">
        <v>40</v>
      </c>
      <c r="E8139" s="9" t="s">
        <v>38</v>
      </c>
      <c r="F8139" s="9">
        <v>2024</v>
      </c>
      <c r="G8139" s="9">
        <v>9</v>
      </c>
      <c r="H8139" s="9"/>
      <c r="BF8139" s="33">
        <v>71.837260000000001</v>
      </c>
      <c r="BG8139" s="33">
        <v>70.742919999999998</v>
      </c>
      <c r="BH8139" s="33">
        <v>69.551869999999994</v>
      </c>
      <c r="BI8139" s="33">
        <v>68.242909999999995</v>
      </c>
      <c r="BJ8139" s="33">
        <v>67.143870000000007</v>
      </c>
      <c r="BK8139" s="33">
        <v>66.441040000000001</v>
      </c>
      <c r="BL8139" s="33">
        <v>66.047169999999994</v>
      </c>
      <c r="BM8139" s="33">
        <v>65.976429999999993</v>
      </c>
      <c r="BN8139" s="33">
        <v>68.200519999999997</v>
      </c>
      <c r="BO8139" s="33">
        <v>72.426950000000005</v>
      </c>
      <c r="BP8139" s="33">
        <v>76.636870000000002</v>
      </c>
      <c r="BQ8139" s="33">
        <v>80.724119999999999</v>
      </c>
      <c r="BR8139" s="33">
        <v>84.870350000000002</v>
      </c>
      <c r="BS8139" s="33">
        <v>87.891559999999998</v>
      </c>
      <c r="BT8139" s="33">
        <v>90.384479999999996</v>
      </c>
      <c r="BU8139" s="33">
        <v>91.955219999999997</v>
      </c>
      <c r="BV8139" s="33">
        <v>92.15804</v>
      </c>
      <c r="BW8139" s="33">
        <v>91.207560000000001</v>
      </c>
      <c r="BX8139" s="33">
        <v>89.325479999999999</v>
      </c>
      <c r="BY8139" s="33">
        <v>85.299520000000001</v>
      </c>
      <c r="BZ8139" s="33">
        <v>81.212260000000001</v>
      </c>
      <c r="CA8139" s="33">
        <v>77.667429999999996</v>
      </c>
      <c r="CB8139" s="33">
        <v>75.101389999999995</v>
      </c>
      <c r="CC8139" s="33">
        <v>72.898570000000007</v>
      </c>
      <c r="DC8139" s="9">
        <v>64.359430000000003</v>
      </c>
      <c r="DD8139" s="9">
        <v>0</v>
      </c>
    </row>
    <row r="8140" spans="1:108" x14ac:dyDescent="0.25">
      <c r="A8140" s="9" t="s">
        <v>42</v>
      </c>
      <c r="B8140" s="9" t="s">
        <v>15</v>
      </c>
      <c r="C8140" s="9" t="s">
        <v>5</v>
      </c>
      <c r="D8140" s="9" t="s">
        <v>40</v>
      </c>
      <c r="E8140" s="9" t="s">
        <v>38</v>
      </c>
      <c r="F8140" s="9">
        <v>2024</v>
      </c>
      <c r="G8140" s="9">
        <v>10</v>
      </c>
      <c r="H8140" s="9"/>
      <c r="BF8140" s="33">
        <v>66.876350000000002</v>
      </c>
      <c r="BG8140" s="33">
        <v>65.475809999999996</v>
      </c>
      <c r="BH8140" s="33">
        <v>64.00067</v>
      </c>
      <c r="BI8140" s="33">
        <v>62.491709999999998</v>
      </c>
      <c r="BJ8140" s="33">
        <v>61.791440000000001</v>
      </c>
      <c r="BK8140" s="33">
        <v>61.174729999999997</v>
      </c>
      <c r="BL8140" s="33">
        <v>60.491709999999998</v>
      </c>
      <c r="BM8140" s="33">
        <v>59.991039999999998</v>
      </c>
      <c r="BN8140" s="33">
        <v>64.916439999999994</v>
      </c>
      <c r="BO8140" s="33">
        <v>69.907480000000007</v>
      </c>
      <c r="BP8140" s="33">
        <v>75.123660000000001</v>
      </c>
      <c r="BQ8140" s="33">
        <v>79.223780000000005</v>
      </c>
      <c r="BR8140" s="33">
        <v>82.924059999999997</v>
      </c>
      <c r="BS8140" s="33">
        <v>86.091170000000005</v>
      </c>
      <c r="BT8140" s="33">
        <v>87.816310000000001</v>
      </c>
      <c r="BU8140" s="33">
        <v>89.200270000000003</v>
      </c>
      <c r="BV8140" s="33">
        <v>89.450270000000003</v>
      </c>
      <c r="BW8140" s="33">
        <v>88.275540000000007</v>
      </c>
      <c r="BX8140" s="33">
        <v>84.49306</v>
      </c>
      <c r="BY8140" s="33">
        <v>79.677419999999998</v>
      </c>
      <c r="BZ8140" s="33">
        <v>76.436390000000003</v>
      </c>
      <c r="CA8140" s="33">
        <v>73.894270000000006</v>
      </c>
      <c r="CB8140" s="33">
        <v>71.568330000000003</v>
      </c>
      <c r="CC8140" s="33">
        <v>69.626350000000002</v>
      </c>
      <c r="DC8140" s="9">
        <v>64.359430000000003</v>
      </c>
      <c r="DD8140" s="9">
        <v>0</v>
      </c>
    </row>
    <row r="8141" spans="1:108" x14ac:dyDescent="0.25">
      <c r="A8141" s="9" t="s">
        <v>42</v>
      </c>
      <c r="B8141" s="9" t="s">
        <v>15</v>
      </c>
      <c r="C8141" s="9" t="s">
        <v>5</v>
      </c>
      <c r="D8141" s="9" t="s">
        <v>40</v>
      </c>
      <c r="E8141" s="9" t="s">
        <v>38</v>
      </c>
      <c r="F8141" s="9">
        <v>2025</v>
      </c>
      <c r="G8141" s="9">
        <v>5</v>
      </c>
      <c r="H8141" s="9"/>
      <c r="BF8141" s="33">
        <v>71.626289999999997</v>
      </c>
      <c r="BG8141" s="33">
        <v>69.43235</v>
      </c>
      <c r="BH8141" s="33">
        <v>67.738399999999999</v>
      </c>
      <c r="BI8141" s="33">
        <v>66.581829999999997</v>
      </c>
      <c r="BJ8141" s="33">
        <v>65.762889999999999</v>
      </c>
      <c r="BK8141" s="33">
        <v>64.596969999999999</v>
      </c>
      <c r="BL8141" s="33">
        <v>64.45908</v>
      </c>
      <c r="BM8141" s="33">
        <v>66.75806</v>
      </c>
      <c r="BN8141" s="33">
        <v>70.551220000000001</v>
      </c>
      <c r="BO8141" s="33">
        <v>73.769649999999999</v>
      </c>
      <c r="BP8141" s="33">
        <v>77.995170000000002</v>
      </c>
      <c r="BQ8141" s="33">
        <v>82.123710000000003</v>
      </c>
      <c r="BR8141" s="33">
        <v>85.85857</v>
      </c>
      <c r="BS8141" s="33">
        <v>88.796710000000004</v>
      </c>
      <c r="BT8141" s="33">
        <v>90.453289999999996</v>
      </c>
      <c r="BU8141" s="33">
        <v>90.740660000000005</v>
      </c>
      <c r="BV8141" s="33">
        <v>90.703289999999996</v>
      </c>
      <c r="BW8141" s="33">
        <v>90.003540000000001</v>
      </c>
      <c r="BX8141" s="33">
        <v>87.772229999999993</v>
      </c>
      <c r="BY8141" s="33">
        <v>85.206829999999997</v>
      </c>
      <c r="BZ8141" s="33">
        <v>81.635630000000006</v>
      </c>
      <c r="CA8141" s="33">
        <v>77.063140000000004</v>
      </c>
      <c r="CB8141" s="33">
        <v>74.175250000000005</v>
      </c>
      <c r="CC8141" s="33">
        <v>71.596969999999999</v>
      </c>
      <c r="DC8141" s="9">
        <v>64.359430000000003</v>
      </c>
      <c r="DD8141" s="9">
        <v>0</v>
      </c>
    </row>
    <row r="8142" spans="1:108" x14ac:dyDescent="0.25">
      <c r="A8142" s="9" t="s">
        <v>42</v>
      </c>
      <c r="B8142" s="9" t="s">
        <v>15</v>
      </c>
      <c r="C8142" s="9" t="s">
        <v>5</v>
      </c>
      <c r="D8142" s="9" t="s">
        <v>40</v>
      </c>
      <c r="E8142" s="9" t="s">
        <v>38</v>
      </c>
      <c r="F8142" s="9">
        <v>2025</v>
      </c>
      <c r="G8142" s="9">
        <v>6</v>
      </c>
      <c r="H8142" s="9"/>
      <c r="BF8142" s="33">
        <v>79.530609999999996</v>
      </c>
      <c r="BG8142" s="33">
        <v>77.030609999999996</v>
      </c>
      <c r="BH8142" s="33">
        <v>75.47166</v>
      </c>
      <c r="BI8142" s="33">
        <v>73.834869999999995</v>
      </c>
      <c r="BJ8142" s="33">
        <v>72.872609999999995</v>
      </c>
      <c r="BK8142" s="33">
        <v>71.891480000000001</v>
      </c>
      <c r="BL8142" s="33">
        <v>72.158000000000001</v>
      </c>
      <c r="BM8142" s="33">
        <v>75.535390000000007</v>
      </c>
      <c r="BN8142" s="33">
        <v>78.752390000000005</v>
      </c>
      <c r="BO8142" s="33">
        <v>82.596739999999997</v>
      </c>
      <c r="BP8142" s="33">
        <v>87.233519999999999</v>
      </c>
      <c r="BQ8142" s="33">
        <v>90.714650000000006</v>
      </c>
      <c r="BR8142" s="33">
        <v>94.148610000000005</v>
      </c>
      <c r="BS8142" s="33">
        <v>97.063689999999994</v>
      </c>
      <c r="BT8142" s="33">
        <v>98.978790000000004</v>
      </c>
      <c r="BU8142" s="33">
        <v>100.45050000000001</v>
      </c>
      <c r="BV8142" s="33">
        <v>100.625</v>
      </c>
      <c r="BW8142" s="33">
        <v>99.509429999999995</v>
      </c>
      <c r="BX8142" s="33">
        <v>98.240570000000005</v>
      </c>
      <c r="BY8142" s="33">
        <v>95.346699999999998</v>
      </c>
      <c r="BZ8142" s="33">
        <v>90.367909999999995</v>
      </c>
      <c r="CA8142" s="33">
        <v>85.629689999999997</v>
      </c>
      <c r="CB8142" s="33">
        <v>83.226389999999995</v>
      </c>
      <c r="CC8142" s="33">
        <v>81.056569999999994</v>
      </c>
      <c r="DC8142" s="9">
        <v>64.359430000000003</v>
      </c>
      <c r="DD8142" s="9">
        <v>0</v>
      </c>
    </row>
    <row r="8143" spans="1:108" x14ac:dyDescent="0.25">
      <c r="A8143" s="9" t="s">
        <v>42</v>
      </c>
      <c r="B8143" s="9" t="s">
        <v>15</v>
      </c>
      <c r="C8143" s="9" t="s">
        <v>5</v>
      </c>
      <c r="D8143" s="9" t="s">
        <v>40</v>
      </c>
      <c r="E8143" s="9" t="s">
        <v>38</v>
      </c>
      <c r="F8143" s="9">
        <v>2025</v>
      </c>
      <c r="G8143" s="9">
        <v>7</v>
      </c>
      <c r="H8143" s="9">
        <v>15505.57</v>
      </c>
      <c r="I8143" s="9">
        <v>15280.74</v>
      </c>
      <c r="J8143" s="9">
        <v>15243.3</v>
      </c>
      <c r="K8143" s="9">
        <v>15722.88</v>
      </c>
      <c r="L8143" s="9">
        <v>17090.919999999998</v>
      </c>
      <c r="M8143" s="9">
        <v>18787.62</v>
      </c>
      <c r="N8143" s="9">
        <v>20357.98</v>
      </c>
      <c r="O8143" s="9">
        <v>20618.25</v>
      </c>
      <c r="P8143" s="9">
        <v>20417.34</v>
      </c>
      <c r="Q8143" s="9">
        <v>20959.64</v>
      </c>
      <c r="R8143" s="9">
        <v>21935.68</v>
      </c>
      <c r="S8143" s="9">
        <v>22341.15</v>
      </c>
      <c r="T8143" s="9">
        <v>21227.279999999999</v>
      </c>
      <c r="U8143" s="9">
        <v>16055.63</v>
      </c>
      <c r="V8143" s="9">
        <v>16110.76</v>
      </c>
      <c r="W8143" s="9">
        <v>15463.76</v>
      </c>
      <c r="X8143" s="9">
        <v>15154.91</v>
      </c>
      <c r="Y8143" s="9">
        <v>14988.62</v>
      </c>
      <c r="Z8143" s="9">
        <v>19256.52</v>
      </c>
      <c r="AA8143" s="9">
        <v>20753.16</v>
      </c>
      <c r="AB8143" s="9">
        <v>19832.97</v>
      </c>
      <c r="AC8143" s="9">
        <v>18061</v>
      </c>
      <c r="AD8143" s="9">
        <v>16979.400000000001</v>
      </c>
      <c r="AE8143" s="9">
        <v>16797.849999999999</v>
      </c>
      <c r="AF8143" s="9">
        <v>15574.78</v>
      </c>
      <c r="AG8143" s="9">
        <v>15515.48</v>
      </c>
      <c r="AH8143" s="9">
        <v>15139.77</v>
      </c>
      <c r="AI8143" s="9">
        <v>15168.25</v>
      </c>
      <c r="AJ8143" s="9">
        <v>15780.16</v>
      </c>
      <c r="AK8143" s="9">
        <v>17441.87</v>
      </c>
      <c r="AL8143" s="9">
        <v>18844.240000000002</v>
      </c>
      <c r="AM8143" s="9">
        <v>20143.599999999999</v>
      </c>
      <c r="AN8143" s="9">
        <v>21139.48</v>
      </c>
      <c r="AO8143" s="9">
        <v>21482.1</v>
      </c>
      <c r="AP8143" s="9">
        <v>21873.31</v>
      </c>
      <c r="AQ8143" s="9">
        <v>22183.95</v>
      </c>
      <c r="AR8143" s="9">
        <v>22662.25</v>
      </c>
      <c r="AS8143" s="9">
        <v>22754.29</v>
      </c>
      <c r="AT8143" s="9">
        <v>21945.32</v>
      </c>
      <c r="AU8143" s="9">
        <v>22014.31</v>
      </c>
      <c r="AV8143" s="9">
        <v>21563.09</v>
      </c>
      <c r="AW8143" s="9">
        <v>21484.73</v>
      </c>
      <c r="AX8143" s="9">
        <v>21127.17</v>
      </c>
      <c r="AY8143" s="9">
        <v>20807.53</v>
      </c>
      <c r="AZ8143" s="9">
        <v>20630.009999999998</v>
      </c>
      <c r="BA8143" s="9">
        <v>19653.400000000001</v>
      </c>
      <c r="BB8143" s="9">
        <v>18161.46</v>
      </c>
      <c r="BC8143" s="9">
        <v>17264.68</v>
      </c>
      <c r="BD8143" s="9">
        <v>17227.72</v>
      </c>
      <c r="BE8143" s="9">
        <v>21645.279999999999</v>
      </c>
      <c r="BF8143" s="33">
        <v>77.714609999999993</v>
      </c>
      <c r="BG8143" s="33">
        <v>76.811310000000006</v>
      </c>
      <c r="BH8143" s="33">
        <v>75.415090000000006</v>
      </c>
      <c r="BI8143" s="33">
        <v>74.808959999999999</v>
      </c>
      <c r="BJ8143" s="33">
        <v>73.875</v>
      </c>
      <c r="BK8143" s="33">
        <v>73.25</v>
      </c>
      <c r="BL8143" s="33">
        <v>72.709909999999994</v>
      </c>
      <c r="BM8143" s="33">
        <v>74.233519999999999</v>
      </c>
      <c r="BN8143" s="33">
        <v>77.410430000000005</v>
      </c>
      <c r="BO8143" s="33">
        <v>80.167519999999996</v>
      </c>
      <c r="BP8143" s="33">
        <v>83.327910000000003</v>
      </c>
      <c r="BQ8143" s="33">
        <v>86.424610000000001</v>
      </c>
      <c r="BR8143" s="33">
        <v>90.608559999999997</v>
      </c>
      <c r="BS8143" s="33">
        <v>92.783090000000001</v>
      </c>
      <c r="BT8143" s="33">
        <v>94.785430000000005</v>
      </c>
      <c r="BU8143" s="33">
        <v>95.893910000000005</v>
      </c>
      <c r="BV8143" s="33">
        <v>95.577860000000001</v>
      </c>
      <c r="BW8143" s="33">
        <v>94.952870000000004</v>
      </c>
      <c r="BX8143" s="33">
        <v>92.702870000000004</v>
      </c>
      <c r="BY8143" s="33">
        <v>90.146259999999998</v>
      </c>
      <c r="BZ8143" s="33">
        <v>86.389169999999993</v>
      </c>
      <c r="CA8143" s="33">
        <v>83.22878</v>
      </c>
      <c r="CB8143" s="33">
        <v>81.10848</v>
      </c>
      <c r="CC8143" s="33">
        <v>79.6297</v>
      </c>
      <c r="CD8143" s="9">
        <v>56648.76</v>
      </c>
      <c r="CE8143" s="9">
        <v>50688.66</v>
      </c>
      <c r="CF8143" s="9">
        <v>42435.78</v>
      </c>
      <c r="CG8143" s="9">
        <v>26833.78</v>
      </c>
      <c r="CH8143" s="9">
        <v>22601.07</v>
      </c>
      <c r="CI8143" s="9">
        <v>19464.14</v>
      </c>
      <c r="CJ8143" s="9">
        <v>40692.42</v>
      </c>
      <c r="CK8143" s="9">
        <v>90723.36</v>
      </c>
      <c r="CL8143" s="9">
        <v>73214.5</v>
      </c>
      <c r="CM8143" s="9">
        <v>73248.679999999993</v>
      </c>
      <c r="CN8143" s="9">
        <v>41736.69</v>
      </c>
      <c r="CO8143" s="9">
        <v>72008.479999999996</v>
      </c>
      <c r="CP8143" s="9">
        <v>65999.09</v>
      </c>
      <c r="CQ8143" s="9">
        <v>64837.94</v>
      </c>
      <c r="CR8143" s="9">
        <v>62899.1</v>
      </c>
      <c r="CS8143" s="9">
        <v>56045.42</v>
      </c>
      <c r="CT8143" s="9">
        <v>56683.73</v>
      </c>
      <c r="CU8143" s="9">
        <v>57467.63</v>
      </c>
      <c r="CV8143" s="9">
        <v>60017.86</v>
      </c>
      <c r="CW8143" s="9">
        <v>69226.320000000007</v>
      </c>
      <c r="CX8143" s="9">
        <v>60148.51</v>
      </c>
      <c r="CY8143" s="9">
        <v>57170.94</v>
      </c>
      <c r="CZ8143" s="9">
        <v>55773.49</v>
      </c>
      <c r="DA8143" s="9">
        <v>62650.14</v>
      </c>
      <c r="DB8143" s="9">
        <v>49747.4</v>
      </c>
      <c r="DC8143" s="9">
        <v>64.359430000000003</v>
      </c>
      <c r="DD8143" s="9">
        <v>0</v>
      </c>
    </row>
    <row r="8144" spans="1:108" x14ac:dyDescent="0.25">
      <c r="A8144" s="9" t="s">
        <v>42</v>
      </c>
      <c r="B8144" s="9" t="s">
        <v>15</v>
      </c>
      <c r="C8144" s="9" t="s">
        <v>5</v>
      </c>
      <c r="D8144" s="9" t="s">
        <v>40</v>
      </c>
      <c r="E8144" s="9" t="s">
        <v>38</v>
      </c>
      <c r="F8144" s="9">
        <v>2025</v>
      </c>
      <c r="G8144" s="9">
        <v>8</v>
      </c>
      <c r="H8144" s="9"/>
      <c r="BF8144" s="33">
        <v>74.469300000000004</v>
      </c>
      <c r="BG8144" s="33">
        <v>72.457530000000006</v>
      </c>
      <c r="BH8144" s="33">
        <v>71.080179999999999</v>
      </c>
      <c r="BI8144" s="33">
        <v>69.856129999999993</v>
      </c>
      <c r="BJ8144" s="33">
        <v>68.47878</v>
      </c>
      <c r="BK8144" s="33">
        <v>67.219350000000006</v>
      </c>
      <c r="BL8144" s="33">
        <v>66.285390000000007</v>
      </c>
      <c r="BM8144" s="33">
        <v>67.099090000000004</v>
      </c>
      <c r="BN8144" s="33">
        <v>69.997690000000006</v>
      </c>
      <c r="BO8144" s="33">
        <v>73.849130000000002</v>
      </c>
      <c r="BP8144" s="33">
        <v>78.646299999999997</v>
      </c>
      <c r="BQ8144" s="33">
        <v>83.483559999999997</v>
      </c>
      <c r="BR8144" s="33">
        <v>87.610910000000004</v>
      </c>
      <c r="BS8144" s="33">
        <v>89.957599999999999</v>
      </c>
      <c r="BT8144" s="33">
        <v>92.662779999999998</v>
      </c>
      <c r="BU8144" s="33">
        <v>94.65804</v>
      </c>
      <c r="BV8144" s="33">
        <v>95.216999999999999</v>
      </c>
      <c r="BW8144" s="33">
        <v>95.219350000000006</v>
      </c>
      <c r="BX8144" s="33">
        <v>92.528300000000002</v>
      </c>
      <c r="BY8144" s="33">
        <v>88.596699999999998</v>
      </c>
      <c r="BZ8144" s="33">
        <v>84.558959999999999</v>
      </c>
      <c r="CA8144" s="33">
        <v>80.752350000000007</v>
      </c>
      <c r="CB8144" s="33">
        <v>78.714609999999993</v>
      </c>
      <c r="CC8144" s="33">
        <v>76.98348</v>
      </c>
      <c r="DC8144" s="9">
        <v>64.359430000000003</v>
      </c>
      <c r="DD8144" s="9">
        <v>0</v>
      </c>
    </row>
    <row r="8145" spans="1:108" x14ac:dyDescent="0.25">
      <c r="A8145" s="9" t="s">
        <v>42</v>
      </c>
      <c r="B8145" s="9" t="s">
        <v>15</v>
      </c>
      <c r="C8145" s="9" t="s">
        <v>5</v>
      </c>
      <c r="D8145" s="9" t="s">
        <v>40</v>
      </c>
      <c r="E8145" s="9" t="s">
        <v>38</v>
      </c>
      <c r="F8145" s="9">
        <v>2025</v>
      </c>
      <c r="G8145" s="9">
        <v>9</v>
      </c>
      <c r="H8145" s="9"/>
      <c r="BF8145" s="33">
        <v>71.837260000000001</v>
      </c>
      <c r="BG8145" s="33">
        <v>70.742919999999998</v>
      </c>
      <c r="BH8145" s="33">
        <v>69.551869999999994</v>
      </c>
      <c r="BI8145" s="33">
        <v>68.242909999999995</v>
      </c>
      <c r="BJ8145" s="33">
        <v>67.143870000000007</v>
      </c>
      <c r="BK8145" s="33">
        <v>66.441040000000001</v>
      </c>
      <c r="BL8145" s="33">
        <v>66.047169999999994</v>
      </c>
      <c r="BM8145" s="33">
        <v>65.976429999999993</v>
      </c>
      <c r="BN8145" s="33">
        <v>68.200519999999997</v>
      </c>
      <c r="BO8145" s="33">
        <v>72.426950000000005</v>
      </c>
      <c r="BP8145" s="33">
        <v>76.636870000000002</v>
      </c>
      <c r="BQ8145" s="33">
        <v>80.724119999999999</v>
      </c>
      <c r="BR8145" s="33">
        <v>84.870350000000002</v>
      </c>
      <c r="BS8145" s="33">
        <v>87.891559999999998</v>
      </c>
      <c r="BT8145" s="33">
        <v>90.384479999999996</v>
      </c>
      <c r="BU8145" s="33">
        <v>91.955219999999997</v>
      </c>
      <c r="BV8145" s="33">
        <v>92.15804</v>
      </c>
      <c r="BW8145" s="33">
        <v>91.207560000000001</v>
      </c>
      <c r="BX8145" s="33">
        <v>89.325479999999999</v>
      </c>
      <c r="BY8145" s="33">
        <v>85.299520000000001</v>
      </c>
      <c r="BZ8145" s="33">
        <v>81.212260000000001</v>
      </c>
      <c r="CA8145" s="33">
        <v>77.667429999999996</v>
      </c>
      <c r="CB8145" s="33">
        <v>75.101389999999995</v>
      </c>
      <c r="CC8145" s="33">
        <v>72.898570000000007</v>
      </c>
      <c r="DC8145" s="9">
        <v>64.359430000000003</v>
      </c>
      <c r="DD8145" s="9">
        <v>0</v>
      </c>
    </row>
    <row r="8146" spans="1:108" x14ac:dyDescent="0.25">
      <c r="A8146" s="9" t="s">
        <v>42</v>
      </c>
      <c r="B8146" s="9" t="s">
        <v>15</v>
      </c>
      <c r="C8146" s="9" t="s">
        <v>5</v>
      </c>
      <c r="D8146" s="9" t="s">
        <v>40</v>
      </c>
      <c r="E8146" s="9" t="s">
        <v>38</v>
      </c>
      <c r="F8146" s="9">
        <v>2025</v>
      </c>
      <c r="G8146" s="9">
        <v>10</v>
      </c>
      <c r="H8146" s="9"/>
      <c r="BF8146" s="33">
        <v>66.876350000000002</v>
      </c>
      <c r="BG8146" s="33">
        <v>65.475809999999996</v>
      </c>
      <c r="BH8146" s="33">
        <v>64.00067</v>
      </c>
      <c r="BI8146" s="33">
        <v>62.491709999999998</v>
      </c>
      <c r="BJ8146" s="33">
        <v>61.791440000000001</v>
      </c>
      <c r="BK8146" s="33">
        <v>61.174729999999997</v>
      </c>
      <c r="BL8146" s="33">
        <v>60.491709999999998</v>
      </c>
      <c r="BM8146" s="33">
        <v>59.991039999999998</v>
      </c>
      <c r="BN8146" s="33">
        <v>64.916439999999994</v>
      </c>
      <c r="BO8146" s="33">
        <v>69.907480000000007</v>
      </c>
      <c r="BP8146" s="33">
        <v>75.123660000000001</v>
      </c>
      <c r="BQ8146" s="33">
        <v>79.223780000000005</v>
      </c>
      <c r="BR8146" s="33">
        <v>82.924059999999997</v>
      </c>
      <c r="BS8146" s="33">
        <v>86.091170000000005</v>
      </c>
      <c r="BT8146" s="33">
        <v>87.816310000000001</v>
      </c>
      <c r="BU8146" s="33">
        <v>89.200270000000003</v>
      </c>
      <c r="BV8146" s="33">
        <v>89.450270000000003</v>
      </c>
      <c r="BW8146" s="33">
        <v>88.275540000000007</v>
      </c>
      <c r="BX8146" s="33">
        <v>84.49306</v>
      </c>
      <c r="BY8146" s="33">
        <v>79.677419999999998</v>
      </c>
      <c r="BZ8146" s="33">
        <v>76.436390000000003</v>
      </c>
      <c r="CA8146" s="33">
        <v>73.894270000000006</v>
      </c>
      <c r="CB8146" s="33">
        <v>71.568330000000003</v>
      </c>
      <c r="CC8146" s="33">
        <v>69.626350000000002</v>
      </c>
      <c r="DC8146" s="9">
        <v>64.359430000000003</v>
      </c>
      <c r="DD8146" s="9">
        <v>0</v>
      </c>
    </row>
    <row r="8147" spans="1:108" x14ac:dyDescent="0.25">
      <c r="A8147" s="9" t="s">
        <v>42</v>
      </c>
      <c r="B8147" s="9" t="s">
        <v>15</v>
      </c>
      <c r="C8147" s="9" t="s">
        <v>5</v>
      </c>
      <c r="D8147" s="9" t="s">
        <v>40</v>
      </c>
      <c r="E8147" s="9" t="s">
        <v>38</v>
      </c>
      <c r="F8147" s="9">
        <v>2026</v>
      </c>
      <c r="G8147" s="9">
        <v>5</v>
      </c>
      <c r="H8147" s="9"/>
      <c r="BF8147" s="33">
        <v>71.626289999999997</v>
      </c>
      <c r="BG8147" s="33">
        <v>69.43235</v>
      </c>
      <c r="BH8147" s="33">
        <v>67.738399999999999</v>
      </c>
      <c r="BI8147" s="33">
        <v>66.581829999999997</v>
      </c>
      <c r="BJ8147" s="33">
        <v>65.762889999999999</v>
      </c>
      <c r="BK8147" s="33">
        <v>64.596969999999999</v>
      </c>
      <c r="BL8147" s="33">
        <v>64.45908</v>
      </c>
      <c r="BM8147" s="33">
        <v>66.75806</v>
      </c>
      <c r="BN8147" s="33">
        <v>70.551220000000001</v>
      </c>
      <c r="BO8147" s="33">
        <v>73.769649999999999</v>
      </c>
      <c r="BP8147" s="33">
        <v>77.995170000000002</v>
      </c>
      <c r="BQ8147" s="33">
        <v>82.123710000000003</v>
      </c>
      <c r="BR8147" s="33">
        <v>85.85857</v>
      </c>
      <c r="BS8147" s="33">
        <v>88.796710000000004</v>
      </c>
      <c r="BT8147" s="33">
        <v>90.453289999999996</v>
      </c>
      <c r="BU8147" s="33">
        <v>90.740660000000005</v>
      </c>
      <c r="BV8147" s="33">
        <v>90.703289999999996</v>
      </c>
      <c r="BW8147" s="33">
        <v>90.003540000000001</v>
      </c>
      <c r="BX8147" s="33">
        <v>87.772229999999993</v>
      </c>
      <c r="BY8147" s="33">
        <v>85.206829999999997</v>
      </c>
      <c r="BZ8147" s="33">
        <v>81.635630000000006</v>
      </c>
      <c r="CA8147" s="33">
        <v>77.063140000000004</v>
      </c>
      <c r="CB8147" s="33">
        <v>74.175250000000005</v>
      </c>
      <c r="CC8147" s="33">
        <v>71.596969999999999</v>
      </c>
      <c r="DC8147" s="9">
        <v>64.359430000000003</v>
      </c>
      <c r="DD8147" s="9">
        <v>0</v>
      </c>
    </row>
    <row r="8148" spans="1:108" x14ac:dyDescent="0.25">
      <c r="A8148" s="9" t="s">
        <v>42</v>
      </c>
      <c r="B8148" s="9" t="s">
        <v>15</v>
      </c>
      <c r="C8148" s="9" t="s">
        <v>5</v>
      </c>
      <c r="D8148" s="9" t="s">
        <v>40</v>
      </c>
      <c r="E8148" s="9" t="s">
        <v>38</v>
      </c>
      <c r="F8148" s="9">
        <v>2026</v>
      </c>
      <c r="G8148" s="9">
        <v>6</v>
      </c>
      <c r="H8148" s="9"/>
      <c r="BF8148" s="33">
        <v>79.530609999999996</v>
      </c>
      <c r="BG8148" s="33">
        <v>77.030609999999996</v>
      </c>
      <c r="BH8148" s="33">
        <v>75.47166</v>
      </c>
      <c r="BI8148" s="33">
        <v>73.834869999999995</v>
      </c>
      <c r="BJ8148" s="33">
        <v>72.872609999999995</v>
      </c>
      <c r="BK8148" s="33">
        <v>71.891480000000001</v>
      </c>
      <c r="BL8148" s="33">
        <v>72.158000000000001</v>
      </c>
      <c r="BM8148" s="33">
        <v>75.535390000000007</v>
      </c>
      <c r="BN8148" s="33">
        <v>78.752390000000005</v>
      </c>
      <c r="BO8148" s="33">
        <v>82.596739999999997</v>
      </c>
      <c r="BP8148" s="33">
        <v>87.233519999999999</v>
      </c>
      <c r="BQ8148" s="33">
        <v>90.714650000000006</v>
      </c>
      <c r="BR8148" s="33">
        <v>94.148610000000005</v>
      </c>
      <c r="BS8148" s="33">
        <v>97.063689999999994</v>
      </c>
      <c r="BT8148" s="33">
        <v>98.978790000000004</v>
      </c>
      <c r="BU8148" s="33">
        <v>100.45050000000001</v>
      </c>
      <c r="BV8148" s="33">
        <v>100.625</v>
      </c>
      <c r="BW8148" s="33">
        <v>99.509429999999995</v>
      </c>
      <c r="BX8148" s="33">
        <v>98.240570000000005</v>
      </c>
      <c r="BY8148" s="33">
        <v>95.346699999999998</v>
      </c>
      <c r="BZ8148" s="33">
        <v>90.367909999999995</v>
      </c>
      <c r="CA8148" s="33">
        <v>85.629689999999997</v>
      </c>
      <c r="CB8148" s="33">
        <v>83.226389999999995</v>
      </c>
      <c r="CC8148" s="33">
        <v>81.056569999999994</v>
      </c>
      <c r="DC8148" s="9">
        <v>64.359430000000003</v>
      </c>
      <c r="DD8148" s="9">
        <v>0</v>
      </c>
    </row>
    <row r="8149" spans="1:108" x14ac:dyDescent="0.25">
      <c r="A8149" s="9" t="s">
        <v>42</v>
      </c>
      <c r="B8149" s="9" t="s">
        <v>15</v>
      </c>
      <c r="C8149" s="9" t="s">
        <v>5</v>
      </c>
      <c r="D8149" s="9" t="s">
        <v>40</v>
      </c>
      <c r="E8149" s="9" t="s">
        <v>38</v>
      </c>
      <c r="F8149" s="9">
        <v>2026</v>
      </c>
      <c r="G8149" s="9">
        <v>7</v>
      </c>
      <c r="H8149" s="9">
        <v>15538.36</v>
      </c>
      <c r="I8149" s="9">
        <v>15311.16</v>
      </c>
      <c r="J8149" s="9">
        <v>15265.93</v>
      </c>
      <c r="K8149" s="9">
        <v>15732.92</v>
      </c>
      <c r="L8149" s="9">
        <v>17084.46</v>
      </c>
      <c r="M8149" s="9">
        <v>18780.189999999999</v>
      </c>
      <c r="N8149" s="9">
        <v>20355.68</v>
      </c>
      <c r="O8149" s="9">
        <v>20615.82</v>
      </c>
      <c r="P8149" s="9">
        <v>20411.43</v>
      </c>
      <c r="Q8149" s="9">
        <v>20948.59</v>
      </c>
      <c r="R8149" s="9">
        <v>21922.14</v>
      </c>
      <c r="S8149" s="9">
        <v>22298.2</v>
      </c>
      <c r="T8149" s="9">
        <v>21189.32</v>
      </c>
      <c r="U8149" s="9">
        <v>16030.54</v>
      </c>
      <c r="V8149" s="9">
        <v>16085.67</v>
      </c>
      <c r="W8149" s="9">
        <v>15435.67</v>
      </c>
      <c r="X8149" s="9">
        <v>15126.99</v>
      </c>
      <c r="Y8149" s="9">
        <v>14968.96</v>
      </c>
      <c r="Z8149" s="9">
        <v>19239.88</v>
      </c>
      <c r="AA8149" s="9">
        <v>20730.86</v>
      </c>
      <c r="AB8149" s="9">
        <v>19809.07</v>
      </c>
      <c r="AC8149" s="9">
        <v>18044.12</v>
      </c>
      <c r="AD8149" s="9">
        <v>16949.79</v>
      </c>
      <c r="AE8149" s="9">
        <v>16768.240000000002</v>
      </c>
      <c r="AF8149" s="9">
        <v>15549.44</v>
      </c>
      <c r="AG8149" s="9">
        <v>15548.27</v>
      </c>
      <c r="AH8149" s="9">
        <v>15170.19</v>
      </c>
      <c r="AI8149" s="9">
        <v>15190.89</v>
      </c>
      <c r="AJ8149" s="9">
        <v>15790.21</v>
      </c>
      <c r="AK8149" s="9">
        <v>17435.41</v>
      </c>
      <c r="AL8149" s="9">
        <v>18836.810000000001</v>
      </c>
      <c r="AM8149" s="9">
        <v>20141.3</v>
      </c>
      <c r="AN8149" s="9">
        <v>21137.06</v>
      </c>
      <c r="AO8149" s="9">
        <v>21476.2</v>
      </c>
      <c r="AP8149" s="9">
        <v>21862.26</v>
      </c>
      <c r="AQ8149" s="9">
        <v>22170.41</v>
      </c>
      <c r="AR8149" s="9">
        <v>22619.3</v>
      </c>
      <c r="AS8149" s="9">
        <v>22716.34</v>
      </c>
      <c r="AT8149" s="9">
        <v>21920.23</v>
      </c>
      <c r="AU8149" s="9">
        <v>21989.22</v>
      </c>
      <c r="AV8149" s="9">
        <v>21535</v>
      </c>
      <c r="AW8149" s="9">
        <v>21456.81</v>
      </c>
      <c r="AX8149" s="9">
        <v>21107.51</v>
      </c>
      <c r="AY8149" s="9">
        <v>20790.89</v>
      </c>
      <c r="AZ8149" s="9">
        <v>20607.72</v>
      </c>
      <c r="BA8149" s="9">
        <v>19629.5</v>
      </c>
      <c r="BB8149" s="9">
        <v>18144.580000000002</v>
      </c>
      <c r="BC8149" s="9">
        <v>17235.07</v>
      </c>
      <c r="BD8149" s="9">
        <v>17198.11</v>
      </c>
      <c r="BE8149" s="9">
        <v>21619.94</v>
      </c>
      <c r="BF8149" s="33">
        <v>77.714609999999993</v>
      </c>
      <c r="BG8149" s="33">
        <v>76.811310000000006</v>
      </c>
      <c r="BH8149" s="33">
        <v>75.415090000000006</v>
      </c>
      <c r="BI8149" s="33">
        <v>74.808959999999999</v>
      </c>
      <c r="BJ8149" s="33">
        <v>73.875</v>
      </c>
      <c r="BK8149" s="33">
        <v>73.25</v>
      </c>
      <c r="BL8149" s="33">
        <v>72.709909999999994</v>
      </c>
      <c r="BM8149" s="33">
        <v>74.233519999999999</v>
      </c>
      <c r="BN8149" s="33">
        <v>77.410430000000005</v>
      </c>
      <c r="BO8149" s="33">
        <v>80.167519999999996</v>
      </c>
      <c r="BP8149" s="33">
        <v>83.327910000000003</v>
      </c>
      <c r="BQ8149" s="33">
        <v>86.424610000000001</v>
      </c>
      <c r="BR8149" s="33">
        <v>90.608559999999997</v>
      </c>
      <c r="BS8149" s="33">
        <v>92.783090000000001</v>
      </c>
      <c r="BT8149" s="33">
        <v>94.785430000000005</v>
      </c>
      <c r="BU8149" s="33">
        <v>95.893910000000005</v>
      </c>
      <c r="BV8149" s="33">
        <v>95.577860000000001</v>
      </c>
      <c r="BW8149" s="33">
        <v>94.952870000000004</v>
      </c>
      <c r="BX8149" s="33">
        <v>92.702870000000004</v>
      </c>
      <c r="BY8149" s="33">
        <v>90.146259999999998</v>
      </c>
      <c r="BZ8149" s="33">
        <v>86.389169999999993</v>
      </c>
      <c r="CA8149" s="33">
        <v>83.22878</v>
      </c>
      <c r="CB8149" s="33">
        <v>81.10848</v>
      </c>
      <c r="CC8149" s="33">
        <v>79.6297</v>
      </c>
      <c r="CD8149" s="9">
        <v>56645.43</v>
      </c>
      <c r="CE8149" s="9">
        <v>50690.2</v>
      </c>
      <c r="CF8149" s="9">
        <v>42433.94</v>
      </c>
      <c r="CG8149" s="9">
        <v>26851.57</v>
      </c>
      <c r="CH8149" s="9">
        <v>22605.09</v>
      </c>
      <c r="CI8149" s="9">
        <v>19470.71</v>
      </c>
      <c r="CJ8149" s="9">
        <v>40826.620000000003</v>
      </c>
      <c r="CK8149" s="9">
        <v>90721.05</v>
      </c>
      <c r="CL8149" s="9">
        <v>73033.55</v>
      </c>
      <c r="CM8149" s="9">
        <v>73156.03</v>
      </c>
      <c r="CN8149" s="9">
        <v>41738.959999999999</v>
      </c>
      <c r="CO8149" s="9">
        <v>72046.64</v>
      </c>
      <c r="CP8149" s="9">
        <v>65992.87</v>
      </c>
      <c r="CQ8149" s="9">
        <v>64847.22</v>
      </c>
      <c r="CR8149" s="9">
        <v>62911.48</v>
      </c>
      <c r="CS8149" s="9">
        <v>56072.08</v>
      </c>
      <c r="CT8149" s="9">
        <v>56709.04</v>
      </c>
      <c r="CU8149" s="9">
        <v>57510.239999999998</v>
      </c>
      <c r="CV8149" s="9">
        <v>60068.93</v>
      </c>
      <c r="CW8149" s="9">
        <v>69337.240000000005</v>
      </c>
      <c r="CX8149" s="9">
        <v>60223.3</v>
      </c>
      <c r="CY8149" s="9">
        <v>57216.15</v>
      </c>
      <c r="CZ8149" s="9">
        <v>55796</v>
      </c>
      <c r="DA8149" s="9">
        <v>62650.1</v>
      </c>
      <c r="DB8149" s="9">
        <v>49772.95</v>
      </c>
      <c r="DC8149" s="9">
        <v>64.359430000000003</v>
      </c>
      <c r="DD8149" s="9">
        <v>0</v>
      </c>
    </row>
    <row r="8150" spans="1:108" x14ac:dyDescent="0.25">
      <c r="A8150" s="9" t="s">
        <v>42</v>
      </c>
      <c r="B8150" s="9" t="s">
        <v>15</v>
      </c>
      <c r="C8150" s="9" t="s">
        <v>5</v>
      </c>
      <c r="D8150" s="9" t="s">
        <v>40</v>
      </c>
      <c r="E8150" s="9" t="s">
        <v>38</v>
      </c>
      <c r="F8150" s="9">
        <v>2026</v>
      </c>
      <c r="G8150" s="9">
        <v>8</v>
      </c>
      <c r="H8150" s="9"/>
      <c r="BF8150" s="33">
        <v>74.469300000000004</v>
      </c>
      <c r="BG8150" s="33">
        <v>72.457530000000006</v>
      </c>
      <c r="BH8150" s="33">
        <v>71.080179999999999</v>
      </c>
      <c r="BI8150" s="33">
        <v>69.856129999999993</v>
      </c>
      <c r="BJ8150" s="33">
        <v>68.47878</v>
      </c>
      <c r="BK8150" s="33">
        <v>67.219350000000006</v>
      </c>
      <c r="BL8150" s="33">
        <v>66.285390000000007</v>
      </c>
      <c r="BM8150" s="33">
        <v>67.099090000000004</v>
      </c>
      <c r="BN8150" s="33">
        <v>69.997690000000006</v>
      </c>
      <c r="BO8150" s="33">
        <v>73.849130000000002</v>
      </c>
      <c r="BP8150" s="33">
        <v>78.646299999999997</v>
      </c>
      <c r="BQ8150" s="33">
        <v>83.483559999999997</v>
      </c>
      <c r="BR8150" s="33">
        <v>87.610910000000004</v>
      </c>
      <c r="BS8150" s="33">
        <v>89.957599999999999</v>
      </c>
      <c r="BT8150" s="33">
        <v>92.662779999999998</v>
      </c>
      <c r="BU8150" s="33">
        <v>94.65804</v>
      </c>
      <c r="BV8150" s="33">
        <v>95.216999999999999</v>
      </c>
      <c r="BW8150" s="33">
        <v>95.219350000000006</v>
      </c>
      <c r="BX8150" s="33">
        <v>92.528300000000002</v>
      </c>
      <c r="BY8150" s="33">
        <v>88.596699999999998</v>
      </c>
      <c r="BZ8150" s="33">
        <v>84.558959999999999</v>
      </c>
      <c r="CA8150" s="33">
        <v>80.752350000000007</v>
      </c>
      <c r="CB8150" s="33">
        <v>78.714609999999993</v>
      </c>
      <c r="CC8150" s="33">
        <v>76.98348</v>
      </c>
      <c r="DC8150" s="9">
        <v>64.359430000000003</v>
      </c>
      <c r="DD8150" s="9">
        <v>0</v>
      </c>
    </row>
    <row r="8151" spans="1:108" x14ac:dyDescent="0.25">
      <c r="A8151" s="9" t="s">
        <v>42</v>
      </c>
      <c r="B8151" s="9" t="s">
        <v>15</v>
      </c>
      <c r="C8151" s="9" t="s">
        <v>5</v>
      </c>
      <c r="D8151" s="9" t="s">
        <v>40</v>
      </c>
      <c r="E8151" s="9" t="s">
        <v>38</v>
      </c>
      <c r="F8151" s="9">
        <v>2026</v>
      </c>
      <c r="G8151" s="9">
        <v>9</v>
      </c>
      <c r="H8151" s="9"/>
      <c r="BF8151" s="33">
        <v>71.837260000000001</v>
      </c>
      <c r="BG8151" s="33">
        <v>70.742919999999998</v>
      </c>
      <c r="BH8151" s="33">
        <v>69.551869999999994</v>
      </c>
      <c r="BI8151" s="33">
        <v>68.242909999999995</v>
      </c>
      <c r="BJ8151" s="33">
        <v>67.143870000000007</v>
      </c>
      <c r="BK8151" s="33">
        <v>66.441040000000001</v>
      </c>
      <c r="BL8151" s="33">
        <v>66.047169999999994</v>
      </c>
      <c r="BM8151" s="33">
        <v>65.976429999999993</v>
      </c>
      <c r="BN8151" s="33">
        <v>68.200519999999997</v>
      </c>
      <c r="BO8151" s="33">
        <v>72.426950000000005</v>
      </c>
      <c r="BP8151" s="33">
        <v>76.636870000000002</v>
      </c>
      <c r="BQ8151" s="33">
        <v>80.724119999999999</v>
      </c>
      <c r="BR8151" s="33">
        <v>84.870350000000002</v>
      </c>
      <c r="BS8151" s="33">
        <v>87.891559999999998</v>
      </c>
      <c r="BT8151" s="33">
        <v>90.384479999999996</v>
      </c>
      <c r="BU8151" s="33">
        <v>91.955219999999997</v>
      </c>
      <c r="BV8151" s="33">
        <v>92.15804</v>
      </c>
      <c r="BW8151" s="33">
        <v>91.207560000000001</v>
      </c>
      <c r="BX8151" s="33">
        <v>89.325479999999999</v>
      </c>
      <c r="BY8151" s="33">
        <v>85.299520000000001</v>
      </c>
      <c r="BZ8151" s="33">
        <v>81.212260000000001</v>
      </c>
      <c r="CA8151" s="33">
        <v>77.667429999999996</v>
      </c>
      <c r="CB8151" s="33">
        <v>75.101389999999995</v>
      </c>
      <c r="CC8151" s="33">
        <v>72.898570000000007</v>
      </c>
      <c r="DC8151" s="9">
        <v>64.359430000000003</v>
      </c>
      <c r="DD8151" s="9">
        <v>0</v>
      </c>
    </row>
    <row r="8152" spans="1:108" x14ac:dyDescent="0.25">
      <c r="A8152" s="9" t="s">
        <v>42</v>
      </c>
      <c r="B8152" s="9" t="s">
        <v>15</v>
      </c>
      <c r="C8152" s="9" t="s">
        <v>5</v>
      </c>
      <c r="D8152" s="9" t="s">
        <v>40</v>
      </c>
      <c r="E8152" s="9" t="s">
        <v>38</v>
      </c>
      <c r="F8152" s="9">
        <v>2026</v>
      </c>
      <c r="G8152" s="9">
        <v>10</v>
      </c>
      <c r="H8152" s="9"/>
      <c r="BF8152" s="33">
        <v>66.876350000000002</v>
      </c>
      <c r="BG8152" s="33">
        <v>65.475809999999996</v>
      </c>
      <c r="BH8152" s="33">
        <v>64.00067</v>
      </c>
      <c r="BI8152" s="33">
        <v>62.491709999999998</v>
      </c>
      <c r="BJ8152" s="33">
        <v>61.791440000000001</v>
      </c>
      <c r="BK8152" s="33">
        <v>61.174729999999997</v>
      </c>
      <c r="BL8152" s="33">
        <v>60.491709999999998</v>
      </c>
      <c r="BM8152" s="33">
        <v>59.991039999999998</v>
      </c>
      <c r="BN8152" s="33">
        <v>64.916439999999994</v>
      </c>
      <c r="BO8152" s="33">
        <v>69.907480000000007</v>
      </c>
      <c r="BP8152" s="33">
        <v>75.123660000000001</v>
      </c>
      <c r="BQ8152" s="33">
        <v>79.223780000000005</v>
      </c>
      <c r="BR8152" s="33">
        <v>82.924059999999997</v>
      </c>
      <c r="BS8152" s="33">
        <v>86.091170000000005</v>
      </c>
      <c r="BT8152" s="33">
        <v>87.816310000000001</v>
      </c>
      <c r="BU8152" s="33">
        <v>89.200270000000003</v>
      </c>
      <c r="BV8152" s="33">
        <v>89.450270000000003</v>
      </c>
      <c r="BW8152" s="33">
        <v>88.275540000000007</v>
      </c>
      <c r="BX8152" s="33">
        <v>84.49306</v>
      </c>
      <c r="BY8152" s="33">
        <v>79.677419999999998</v>
      </c>
      <c r="BZ8152" s="33">
        <v>76.436390000000003</v>
      </c>
      <c r="CA8152" s="33">
        <v>73.894270000000006</v>
      </c>
      <c r="CB8152" s="33">
        <v>71.568330000000003</v>
      </c>
      <c r="CC8152" s="33">
        <v>69.626350000000002</v>
      </c>
      <c r="DC8152" s="9">
        <v>64.359430000000003</v>
      </c>
      <c r="DD8152" s="9">
        <v>0</v>
      </c>
    </row>
    <row r="8153" spans="1:108" x14ac:dyDescent="0.25">
      <c r="A8153" s="9" t="s">
        <v>42</v>
      </c>
      <c r="B8153" s="9" t="s">
        <v>15</v>
      </c>
      <c r="C8153" s="9" t="s">
        <v>5</v>
      </c>
      <c r="D8153" s="9" t="s">
        <v>40</v>
      </c>
      <c r="E8153" s="9" t="s">
        <v>36</v>
      </c>
      <c r="F8153" s="9">
        <v>2016</v>
      </c>
      <c r="H8153" s="9"/>
      <c r="BF8153" s="33">
        <v>75.887950000000004</v>
      </c>
      <c r="BG8153" s="33">
        <v>74.260589999999993</v>
      </c>
      <c r="BH8153" s="33">
        <v>72.8797</v>
      </c>
      <c r="BI8153" s="33">
        <v>71.685720000000003</v>
      </c>
      <c r="BJ8153" s="33">
        <v>70.592560000000006</v>
      </c>
      <c r="BK8153" s="33">
        <v>69.700469999999996</v>
      </c>
      <c r="BL8153" s="33">
        <v>69.300120000000007</v>
      </c>
      <c r="BM8153" s="33">
        <v>70.711100000000002</v>
      </c>
      <c r="BN8153" s="33">
        <v>73.590260000000001</v>
      </c>
      <c r="BO8153" s="33">
        <v>77.260080000000002</v>
      </c>
      <c r="BP8153" s="33">
        <v>81.461150000000004</v>
      </c>
      <c r="BQ8153" s="33">
        <v>85.336740000000006</v>
      </c>
      <c r="BR8153" s="33">
        <v>89.309610000000006</v>
      </c>
      <c r="BS8153" s="33">
        <v>91.923990000000003</v>
      </c>
      <c r="BT8153" s="33">
        <v>94.202870000000004</v>
      </c>
      <c r="BU8153" s="33">
        <v>95.739410000000007</v>
      </c>
      <c r="BV8153" s="33">
        <v>95.894480000000001</v>
      </c>
      <c r="BW8153" s="33">
        <v>95.222300000000004</v>
      </c>
      <c r="BX8153" s="33">
        <v>93.199309999999997</v>
      </c>
      <c r="BY8153" s="33">
        <v>89.847290000000001</v>
      </c>
      <c r="BZ8153" s="33">
        <v>85.632069999999999</v>
      </c>
      <c r="CA8153" s="33">
        <v>81.819569999999999</v>
      </c>
      <c r="CB8153" s="33">
        <v>79.537719999999993</v>
      </c>
      <c r="CC8153" s="33">
        <v>77.642080000000007</v>
      </c>
      <c r="DC8153" s="9">
        <v>64.359430000000003</v>
      </c>
      <c r="DD8153" s="9">
        <v>0</v>
      </c>
    </row>
    <row r="8154" spans="1:108" x14ac:dyDescent="0.25">
      <c r="A8154" s="9" t="s">
        <v>42</v>
      </c>
      <c r="B8154" s="9" t="s">
        <v>15</v>
      </c>
      <c r="C8154" s="9" t="s">
        <v>5</v>
      </c>
      <c r="D8154" s="9" t="s">
        <v>40</v>
      </c>
      <c r="E8154" s="9" t="s">
        <v>36</v>
      </c>
      <c r="F8154" s="9">
        <v>2017</v>
      </c>
      <c r="H8154" s="9"/>
      <c r="BF8154" s="33">
        <v>75.887950000000004</v>
      </c>
      <c r="BG8154" s="33">
        <v>74.260589999999993</v>
      </c>
      <c r="BH8154" s="33">
        <v>72.8797</v>
      </c>
      <c r="BI8154" s="33">
        <v>71.685720000000003</v>
      </c>
      <c r="BJ8154" s="33">
        <v>70.592560000000006</v>
      </c>
      <c r="BK8154" s="33">
        <v>69.700469999999996</v>
      </c>
      <c r="BL8154" s="33">
        <v>69.300120000000007</v>
      </c>
      <c r="BM8154" s="33">
        <v>70.711100000000002</v>
      </c>
      <c r="BN8154" s="33">
        <v>73.590260000000001</v>
      </c>
      <c r="BO8154" s="33">
        <v>77.260080000000002</v>
      </c>
      <c r="BP8154" s="33">
        <v>81.461150000000004</v>
      </c>
      <c r="BQ8154" s="33">
        <v>85.336740000000006</v>
      </c>
      <c r="BR8154" s="33">
        <v>89.309610000000006</v>
      </c>
      <c r="BS8154" s="33">
        <v>91.923990000000003</v>
      </c>
      <c r="BT8154" s="33">
        <v>94.202870000000004</v>
      </c>
      <c r="BU8154" s="33">
        <v>95.739410000000007</v>
      </c>
      <c r="BV8154" s="33">
        <v>95.894480000000001</v>
      </c>
      <c r="BW8154" s="33">
        <v>95.222300000000004</v>
      </c>
      <c r="BX8154" s="33">
        <v>93.199309999999997</v>
      </c>
      <c r="BY8154" s="33">
        <v>89.847290000000001</v>
      </c>
      <c r="BZ8154" s="33">
        <v>85.632069999999999</v>
      </c>
      <c r="CA8154" s="33">
        <v>81.819569999999999</v>
      </c>
      <c r="CB8154" s="33">
        <v>79.537719999999993</v>
      </c>
      <c r="CC8154" s="33">
        <v>77.642080000000007</v>
      </c>
      <c r="DC8154" s="9">
        <v>64.359430000000003</v>
      </c>
      <c r="DD8154" s="9">
        <v>0</v>
      </c>
    </row>
    <row r="8155" spans="1:108" x14ac:dyDescent="0.25">
      <c r="A8155" s="9" t="s">
        <v>42</v>
      </c>
      <c r="B8155" s="9" t="s">
        <v>15</v>
      </c>
      <c r="C8155" s="9" t="s">
        <v>5</v>
      </c>
      <c r="D8155" s="9" t="s">
        <v>40</v>
      </c>
      <c r="E8155" s="9" t="s">
        <v>36</v>
      </c>
      <c r="F8155" s="9">
        <v>2018</v>
      </c>
      <c r="H8155" s="9"/>
      <c r="BF8155" s="33">
        <v>75.887950000000004</v>
      </c>
      <c r="BG8155" s="33">
        <v>74.260589999999993</v>
      </c>
      <c r="BH8155" s="33">
        <v>72.8797</v>
      </c>
      <c r="BI8155" s="33">
        <v>71.685720000000003</v>
      </c>
      <c r="BJ8155" s="33">
        <v>70.592560000000006</v>
      </c>
      <c r="BK8155" s="33">
        <v>69.700469999999996</v>
      </c>
      <c r="BL8155" s="33">
        <v>69.300120000000007</v>
      </c>
      <c r="BM8155" s="33">
        <v>70.711100000000002</v>
      </c>
      <c r="BN8155" s="33">
        <v>73.590260000000001</v>
      </c>
      <c r="BO8155" s="33">
        <v>77.260080000000002</v>
      </c>
      <c r="BP8155" s="33">
        <v>81.461150000000004</v>
      </c>
      <c r="BQ8155" s="33">
        <v>85.336740000000006</v>
      </c>
      <c r="BR8155" s="33">
        <v>89.309610000000006</v>
      </c>
      <c r="BS8155" s="33">
        <v>91.923990000000003</v>
      </c>
      <c r="BT8155" s="33">
        <v>94.202870000000004</v>
      </c>
      <c r="BU8155" s="33">
        <v>95.739410000000007</v>
      </c>
      <c r="BV8155" s="33">
        <v>95.894480000000001</v>
      </c>
      <c r="BW8155" s="33">
        <v>95.222300000000004</v>
      </c>
      <c r="BX8155" s="33">
        <v>93.199309999999997</v>
      </c>
      <c r="BY8155" s="33">
        <v>89.847290000000001</v>
      </c>
      <c r="BZ8155" s="33">
        <v>85.632069999999999</v>
      </c>
      <c r="CA8155" s="33">
        <v>81.819569999999999</v>
      </c>
      <c r="CB8155" s="33">
        <v>79.537719999999993</v>
      </c>
      <c r="CC8155" s="33">
        <v>77.642080000000007</v>
      </c>
      <c r="DC8155" s="9">
        <v>64.359430000000003</v>
      </c>
      <c r="DD8155" s="9">
        <v>0</v>
      </c>
    </row>
    <row r="8156" spans="1:108" x14ac:dyDescent="0.25">
      <c r="A8156" s="9" t="s">
        <v>42</v>
      </c>
      <c r="B8156" s="9" t="s">
        <v>15</v>
      </c>
      <c r="C8156" s="9" t="s">
        <v>5</v>
      </c>
      <c r="D8156" s="9" t="s">
        <v>40</v>
      </c>
      <c r="E8156" s="9" t="s">
        <v>36</v>
      </c>
      <c r="F8156" s="9">
        <v>2019</v>
      </c>
      <c r="H8156" s="9"/>
      <c r="BF8156" s="33">
        <v>75.887950000000004</v>
      </c>
      <c r="BG8156" s="33">
        <v>74.260589999999993</v>
      </c>
      <c r="BH8156" s="33">
        <v>72.8797</v>
      </c>
      <c r="BI8156" s="33">
        <v>71.685720000000003</v>
      </c>
      <c r="BJ8156" s="33">
        <v>70.592560000000006</v>
      </c>
      <c r="BK8156" s="33">
        <v>69.700469999999996</v>
      </c>
      <c r="BL8156" s="33">
        <v>69.300120000000007</v>
      </c>
      <c r="BM8156" s="33">
        <v>70.711100000000002</v>
      </c>
      <c r="BN8156" s="33">
        <v>73.590260000000001</v>
      </c>
      <c r="BO8156" s="33">
        <v>77.260080000000002</v>
      </c>
      <c r="BP8156" s="33">
        <v>81.461150000000004</v>
      </c>
      <c r="BQ8156" s="33">
        <v>85.336740000000006</v>
      </c>
      <c r="BR8156" s="33">
        <v>89.309610000000006</v>
      </c>
      <c r="BS8156" s="33">
        <v>91.923990000000003</v>
      </c>
      <c r="BT8156" s="33">
        <v>94.202870000000004</v>
      </c>
      <c r="BU8156" s="33">
        <v>95.739410000000007</v>
      </c>
      <c r="BV8156" s="33">
        <v>95.894480000000001</v>
      </c>
      <c r="BW8156" s="33">
        <v>95.222300000000004</v>
      </c>
      <c r="BX8156" s="33">
        <v>93.199309999999997</v>
      </c>
      <c r="BY8156" s="33">
        <v>89.847290000000001</v>
      </c>
      <c r="BZ8156" s="33">
        <v>85.632069999999999</v>
      </c>
      <c r="CA8156" s="33">
        <v>81.819569999999999</v>
      </c>
      <c r="CB8156" s="33">
        <v>79.537719999999993</v>
      </c>
      <c r="CC8156" s="33">
        <v>77.642080000000007</v>
      </c>
      <c r="DC8156" s="9">
        <v>64.359430000000003</v>
      </c>
      <c r="DD8156" s="9">
        <v>0</v>
      </c>
    </row>
    <row r="8157" spans="1:108" x14ac:dyDescent="0.25">
      <c r="A8157" s="9" t="s">
        <v>42</v>
      </c>
      <c r="B8157" s="9" t="s">
        <v>15</v>
      </c>
      <c r="C8157" s="9" t="s">
        <v>5</v>
      </c>
      <c r="D8157" s="9" t="s">
        <v>40</v>
      </c>
      <c r="E8157" s="9" t="s">
        <v>36</v>
      </c>
      <c r="F8157" s="9">
        <v>2020</v>
      </c>
      <c r="H8157" s="9"/>
      <c r="BF8157" s="33">
        <v>75.887950000000004</v>
      </c>
      <c r="BG8157" s="33">
        <v>74.260589999999993</v>
      </c>
      <c r="BH8157" s="33">
        <v>72.8797</v>
      </c>
      <c r="BI8157" s="33">
        <v>71.685720000000003</v>
      </c>
      <c r="BJ8157" s="33">
        <v>70.592560000000006</v>
      </c>
      <c r="BK8157" s="33">
        <v>69.700469999999996</v>
      </c>
      <c r="BL8157" s="33">
        <v>69.300120000000007</v>
      </c>
      <c r="BM8157" s="33">
        <v>70.711100000000002</v>
      </c>
      <c r="BN8157" s="33">
        <v>73.590260000000001</v>
      </c>
      <c r="BO8157" s="33">
        <v>77.260080000000002</v>
      </c>
      <c r="BP8157" s="33">
        <v>81.461150000000004</v>
      </c>
      <c r="BQ8157" s="33">
        <v>85.336740000000006</v>
      </c>
      <c r="BR8157" s="33">
        <v>89.309610000000006</v>
      </c>
      <c r="BS8157" s="33">
        <v>91.923990000000003</v>
      </c>
      <c r="BT8157" s="33">
        <v>94.202870000000004</v>
      </c>
      <c r="BU8157" s="33">
        <v>95.739410000000007</v>
      </c>
      <c r="BV8157" s="33">
        <v>95.894480000000001</v>
      </c>
      <c r="BW8157" s="33">
        <v>95.222300000000004</v>
      </c>
      <c r="BX8157" s="33">
        <v>93.199309999999997</v>
      </c>
      <c r="BY8157" s="33">
        <v>89.847290000000001</v>
      </c>
      <c r="BZ8157" s="33">
        <v>85.632069999999999</v>
      </c>
      <c r="CA8157" s="33">
        <v>81.819569999999999</v>
      </c>
      <c r="CB8157" s="33">
        <v>79.537719999999993</v>
      </c>
      <c r="CC8157" s="33">
        <v>77.642080000000007</v>
      </c>
      <c r="DC8157" s="9">
        <v>64.359430000000003</v>
      </c>
      <c r="DD8157" s="9">
        <v>0</v>
      </c>
    </row>
    <row r="8158" spans="1:108" x14ac:dyDescent="0.25">
      <c r="A8158" s="9" t="s">
        <v>42</v>
      </c>
      <c r="B8158" s="9" t="s">
        <v>15</v>
      </c>
      <c r="C8158" s="9" t="s">
        <v>5</v>
      </c>
      <c r="D8158" s="9" t="s">
        <v>40</v>
      </c>
      <c r="E8158" s="9" t="s">
        <v>36</v>
      </c>
      <c r="F8158" s="9">
        <v>2021</v>
      </c>
      <c r="H8158" s="9"/>
      <c r="BF8158" s="33">
        <v>75.887950000000004</v>
      </c>
      <c r="BG8158" s="33">
        <v>74.260589999999993</v>
      </c>
      <c r="BH8158" s="33">
        <v>72.8797</v>
      </c>
      <c r="BI8158" s="33">
        <v>71.685720000000003</v>
      </c>
      <c r="BJ8158" s="33">
        <v>70.592560000000006</v>
      </c>
      <c r="BK8158" s="33">
        <v>69.700469999999996</v>
      </c>
      <c r="BL8158" s="33">
        <v>69.300120000000007</v>
      </c>
      <c r="BM8158" s="33">
        <v>70.711100000000002</v>
      </c>
      <c r="BN8158" s="33">
        <v>73.590260000000001</v>
      </c>
      <c r="BO8158" s="33">
        <v>77.260080000000002</v>
      </c>
      <c r="BP8158" s="33">
        <v>81.461150000000004</v>
      </c>
      <c r="BQ8158" s="33">
        <v>85.336740000000006</v>
      </c>
      <c r="BR8158" s="33">
        <v>89.309610000000006</v>
      </c>
      <c r="BS8158" s="33">
        <v>91.923990000000003</v>
      </c>
      <c r="BT8158" s="33">
        <v>94.202870000000004</v>
      </c>
      <c r="BU8158" s="33">
        <v>95.739410000000007</v>
      </c>
      <c r="BV8158" s="33">
        <v>95.894480000000001</v>
      </c>
      <c r="BW8158" s="33">
        <v>95.222300000000004</v>
      </c>
      <c r="BX8158" s="33">
        <v>93.199309999999997</v>
      </c>
      <c r="BY8158" s="33">
        <v>89.847290000000001</v>
      </c>
      <c r="BZ8158" s="33">
        <v>85.632069999999999</v>
      </c>
      <c r="CA8158" s="33">
        <v>81.819569999999999</v>
      </c>
      <c r="CB8158" s="33">
        <v>79.537719999999993</v>
      </c>
      <c r="CC8158" s="33">
        <v>77.642080000000007</v>
      </c>
      <c r="DC8158" s="9">
        <v>64.359430000000003</v>
      </c>
      <c r="DD8158" s="9">
        <v>0</v>
      </c>
    </row>
    <row r="8159" spans="1:108" x14ac:dyDescent="0.25">
      <c r="A8159" s="9" t="s">
        <v>42</v>
      </c>
      <c r="B8159" s="9" t="s">
        <v>15</v>
      </c>
      <c r="C8159" s="9" t="s">
        <v>5</v>
      </c>
      <c r="D8159" s="9" t="s">
        <v>40</v>
      </c>
      <c r="E8159" s="9" t="s">
        <v>36</v>
      </c>
      <c r="F8159" s="9">
        <v>2022</v>
      </c>
      <c r="H8159" s="9"/>
      <c r="BF8159" s="33">
        <v>75.887950000000004</v>
      </c>
      <c r="BG8159" s="33">
        <v>74.260589999999993</v>
      </c>
      <c r="BH8159" s="33">
        <v>72.8797</v>
      </c>
      <c r="BI8159" s="33">
        <v>71.685720000000003</v>
      </c>
      <c r="BJ8159" s="33">
        <v>70.592560000000006</v>
      </c>
      <c r="BK8159" s="33">
        <v>69.700469999999996</v>
      </c>
      <c r="BL8159" s="33">
        <v>69.300120000000007</v>
      </c>
      <c r="BM8159" s="33">
        <v>70.711100000000002</v>
      </c>
      <c r="BN8159" s="33">
        <v>73.590260000000001</v>
      </c>
      <c r="BO8159" s="33">
        <v>77.260080000000002</v>
      </c>
      <c r="BP8159" s="33">
        <v>81.461150000000004</v>
      </c>
      <c r="BQ8159" s="33">
        <v>85.336740000000006</v>
      </c>
      <c r="BR8159" s="33">
        <v>89.309610000000006</v>
      </c>
      <c r="BS8159" s="33">
        <v>91.923990000000003</v>
      </c>
      <c r="BT8159" s="33">
        <v>94.202870000000004</v>
      </c>
      <c r="BU8159" s="33">
        <v>95.739410000000007</v>
      </c>
      <c r="BV8159" s="33">
        <v>95.894480000000001</v>
      </c>
      <c r="BW8159" s="33">
        <v>95.222300000000004</v>
      </c>
      <c r="BX8159" s="33">
        <v>93.199309999999997</v>
      </c>
      <c r="BY8159" s="33">
        <v>89.847290000000001</v>
      </c>
      <c r="BZ8159" s="33">
        <v>85.632069999999999</v>
      </c>
      <c r="CA8159" s="33">
        <v>81.819569999999999</v>
      </c>
      <c r="CB8159" s="33">
        <v>79.537719999999993</v>
      </c>
      <c r="CC8159" s="33">
        <v>77.642080000000007</v>
      </c>
      <c r="DC8159" s="9">
        <v>64.359430000000003</v>
      </c>
      <c r="DD8159" s="9">
        <v>0</v>
      </c>
    </row>
    <row r="8160" spans="1:108" x14ac:dyDescent="0.25">
      <c r="A8160" s="9" t="s">
        <v>42</v>
      </c>
      <c r="B8160" s="9" t="s">
        <v>15</v>
      </c>
      <c r="C8160" s="9" t="s">
        <v>5</v>
      </c>
      <c r="D8160" s="9" t="s">
        <v>40</v>
      </c>
      <c r="E8160" s="9" t="s">
        <v>36</v>
      </c>
      <c r="F8160" s="9">
        <v>2023</v>
      </c>
      <c r="H8160" s="9"/>
      <c r="BF8160" s="33">
        <v>75.887950000000004</v>
      </c>
      <c r="BG8160" s="33">
        <v>74.260589999999993</v>
      </c>
      <c r="BH8160" s="33">
        <v>72.8797</v>
      </c>
      <c r="BI8160" s="33">
        <v>71.685720000000003</v>
      </c>
      <c r="BJ8160" s="33">
        <v>70.592560000000006</v>
      </c>
      <c r="BK8160" s="33">
        <v>69.700469999999996</v>
      </c>
      <c r="BL8160" s="33">
        <v>69.300120000000007</v>
      </c>
      <c r="BM8160" s="33">
        <v>70.711100000000002</v>
      </c>
      <c r="BN8160" s="33">
        <v>73.590260000000001</v>
      </c>
      <c r="BO8160" s="33">
        <v>77.260080000000002</v>
      </c>
      <c r="BP8160" s="33">
        <v>81.461150000000004</v>
      </c>
      <c r="BQ8160" s="33">
        <v>85.336740000000006</v>
      </c>
      <c r="BR8160" s="33">
        <v>89.309610000000006</v>
      </c>
      <c r="BS8160" s="33">
        <v>91.923990000000003</v>
      </c>
      <c r="BT8160" s="33">
        <v>94.202870000000004</v>
      </c>
      <c r="BU8160" s="33">
        <v>95.739410000000007</v>
      </c>
      <c r="BV8160" s="33">
        <v>95.894480000000001</v>
      </c>
      <c r="BW8160" s="33">
        <v>95.222300000000004</v>
      </c>
      <c r="BX8160" s="33">
        <v>93.199309999999997</v>
      </c>
      <c r="BY8160" s="33">
        <v>89.847290000000001</v>
      </c>
      <c r="BZ8160" s="33">
        <v>85.632069999999999</v>
      </c>
      <c r="CA8160" s="33">
        <v>81.819569999999999</v>
      </c>
      <c r="CB8160" s="33">
        <v>79.537719999999993</v>
      </c>
      <c r="CC8160" s="33">
        <v>77.642080000000007</v>
      </c>
      <c r="DC8160" s="9">
        <v>64.359430000000003</v>
      </c>
      <c r="DD8160" s="9">
        <v>0</v>
      </c>
    </row>
    <row r="8161" spans="1:108" x14ac:dyDescent="0.25">
      <c r="A8161" s="9" t="s">
        <v>42</v>
      </c>
      <c r="B8161" s="9" t="s">
        <v>15</v>
      </c>
      <c r="C8161" s="9" t="s">
        <v>5</v>
      </c>
      <c r="D8161" s="9" t="s">
        <v>40</v>
      </c>
      <c r="E8161" s="9" t="s">
        <v>36</v>
      </c>
      <c r="F8161" s="9">
        <v>2024</v>
      </c>
      <c r="H8161" s="9"/>
      <c r="BF8161" s="33">
        <v>75.887950000000004</v>
      </c>
      <c r="BG8161" s="33">
        <v>74.260589999999993</v>
      </c>
      <c r="BH8161" s="33">
        <v>72.8797</v>
      </c>
      <c r="BI8161" s="33">
        <v>71.685720000000003</v>
      </c>
      <c r="BJ8161" s="33">
        <v>70.592560000000006</v>
      </c>
      <c r="BK8161" s="33">
        <v>69.700469999999996</v>
      </c>
      <c r="BL8161" s="33">
        <v>69.300120000000007</v>
      </c>
      <c r="BM8161" s="33">
        <v>70.711100000000002</v>
      </c>
      <c r="BN8161" s="33">
        <v>73.590260000000001</v>
      </c>
      <c r="BO8161" s="33">
        <v>77.260080000000002</v>
      </c>
      <c r="BP8161" s="33">
        <v>81.461150000000004</v>
      </c>
      <c r="BQ8161" s="33">
        <v>85.336740000000006</v>
      </c>
      <c r="BR8161" s="33">
        <v>89.309610000000006</v>
      </c>
      <c r="BS8161" s="33">
        <v>91.923990000000003</v>
      </c>
      <c r="BT8161" s="33">
        <v>94.202870000000004</v>
      </c>
      <c r="BU8161" s="33">
        <v>95.739410000000007</v>
      </c>
      <c r="BV8161" s="33">
        <v>95.894480000000001</v>
      </c>
      <c r="BW8161" s="33">
        <v>95.222300000000004</v>
      </c>
      <c r="BX8161" s="33">
        <v>93.199309999999997</v>
      </c>
      <c r="BY8161" s="33">
        <v>89.847290000000001</v>
      </c>
      <c r="BZ8161" s="33">
        <v>85.632069999999999</v>
      </c>
      <c r="CA8161" s="33">
        <v>81.819569999999999</v>
      </c>
      <c r="CB8161" s="33">
        <v>79.537719999999993</v>
      </c>
      <c r="CC8161" s="33">
        <v>77.642080000000007</v>
      </c>
      <c r="DC8161" s="9">
        <v>64.359430000000003</v>
      </c>
      <c r="DD8161" s="9">
        <v>0</v>
      </c>
    </row>
    <row r="8162" spans="1:108" x14ac:dyDescent="0.25">
      <c r="A8162" s="9" t="s">
        <v>42</v>
      </c>
      <c r="B8162" s="9" t="s">
        <v>15</v>
      </c>
      <c r="C8162" s="9" t="s">
        <v>5</v>
      </c>
      <c r="D8162" s="9" t="s">
        <v>40</v>
      </c>
      <c r="E8162" s="9" t="s">
        <v>36</v>
      </c>
      <c r="F8162" s="9">
        <v>2025</v>
      </c>
      <c r="H8162" s="9"/>
      <c r="BF8162" s="33">
        <v>75.887950000000004</v>
      </c>
      <c r="BG8162" s="33">
        <v>74.260589999999993</v>
      </c>
      <c r="BH8162" s="33">
        <v>72.8797</v>
      </c>
      <c r="BI8162" s="33">
        <v>71.685720000000003</v>
      </c>
      <c r="BJ8162" s="33">
        <v>70.592560000000006</v>
      </c>
      <c r="BK8162" s="33">
        <v>69.700469999999996</v>
      </c>
      <c r="BL8162" s="33">
        <v>69.300120000000007</v>
      </c>
      <c r="BM8162" s="33">
        <v>70.711100000000002</v>
      </c>
      <c r="BN8162" s="33">
        <v>73.590260000000001</v>
      </c>
      <c r="BO8162" s="33">
        <v>77.260080000000002</v>
      </c>
      <c r="BP8162" s="33">
        <v>81.461150000000004</v>
      </c>
      <c r="BQ8162" s="33">
        <v>85.336740000000006</v>
      </c>
      <c r="BR8162" s="33">
        <v>89.309610000000006</v>
      </c>
      <c r="BS8162" s="33">
        <v>91.923990000000003</v>
      </c>
      <c r="BT8162" s="33">
        <v>94.202870000000004</v>
      </c>
      <c r="BU8162" s="33">
        <v>95.739410000000007</v>
      </c>
      <c r="BV8162" s="33">
        <v>95.894480000000001</v>
      </c>
      <c r="BW8162" s="33">
        <v>95.222300000000004</v>
      </c>
      <c r="BX8162" s="33">
        <v>93.199309999999997</v>
      </c>
      <c r="BY8162" s="33">
        <v>89.847290000000001</v>
      </c>
      <c r="BZ8162" s="33">
        <v>85.632069999999999</v>
      </c>
      <c r="CA8162" s="33">
        <v>81.819569999999999</v>
      </c>
      <c r="CB8162" s="33">
        <v>79.537719999999993</v>
      </c>
      <c r="CC8162" s="33">
        <v>77.642080000000007</v>
      </c>
      <c r="DC8162" s="9">
        <v>64.359430000000003</v>
      </c>
      <c r="DD8162" s="9">
        <v>0</v>
      </c>
    </row>
    <row r="8163" spans="1:108" x14ac:dyDescent="0.25">
      <c r="A8163" s="9" t="s">
        <v>42</v>
      </c>
      <c r="B8163" s="9" t="s">
        <v>15</v>
      </c>
      <c r="C8163" s="9" t="s">
        <v>5</v>
      </c>
      <c r="D8163" s="9" t="s">
        <v>40</v>
      </c>
      <c r="E8163" s="9" t="s">
        <v>36</v>
      </c>
      <c r="F8163" s="9">
        <v>2026</v>
      </c>
      <c r="H8163" s="9"/>
      <c r="BF8163" s="33">
        <v>75.887950000000004</v>
      </c>
      <c r="BG8163" s="33">
        <v>74.260589999999993</v>
      </c>
      <c r="BH8163" s="33">
        <v>72.8797</v>
      </c>
      <c r="BI8163" s="33">
        <v>71.685720000000003</v>
      </c>
      <c r="BJ8163" s="33">
        <v>70.592560000000006</v>
      </c>
      <c r="BK8163" s="33">
        <v>69.700469999999996</v>
      </c>
      <c r="BL8163" s="33">
        <v>69.300120000000007</v>
      </c>
      <c r="BM8163" s="33">
        <v>70.711100000000002</v>
      </c>
      <c r="BN8163" s="33">
        <v>73.590260000000001</v>
      </c>
      <c r="BO8163" s="33">
        <v>77.260080000000002</v>
      </c>
      <c r="BP8163" s="33">
        <v>81.461150000000004</v>
      </c>
      <c r="BQ8163" s="33">
        <v>85.336740000000006</v>
      </c>
      <c r="BR8163" s="33">
        <v>89.309610000000006</v>
      </c>
      <c r="BS8163" s="33">
        <v>91.923990000000003</v>
      </c>
      <c r="BT8163" s="33">
        <v>94.202870000000004</v>
      </c>
      <c r="BU8163" s="33">
        <v>95.739410000000007</v>
      </c>
      <c r="BV8163" s="33">
        <v>95.894480000000001</v>
      </c>
      <c r="BW8163" s="33">
        <v>95.222300000000004</v>
      </c>
      <c r="BX8163" s="33">
        <v>93.199309999999997</v>
      </c>
      <c r="BY8163" s="33">
        <v>89.847290000000001</v>
      </c>
      <c r="BZ8163" s="33">
        <v>85.632069999999999</v>
      </c>
      <c r="CA8163" s="33">
        <v>81.819569999999999</v>
      </c>
      <c r="CB8163" s="33">
        <v>79.537719999999993</v>
      </c>
      <c r="CC8163" s="33">
        <v>77.642080000000007</v>
      </c>
      <c r="DC8163" s="9">
        <v>64.359430000000003</v>
      </c>
      <c r="DD8163" s="9">
        <v>0</v>
      </c>
    </row>
    <row r="8164" spans="1:108" x14ac:dyDescent="0.25">
      <c r="A8164" s="9" t="s">
        <v>42</v>
      </c>
      <c r="B8164" s="9" t="s">
        <v>15</v>
      </c>
      <c r="C8164" s="9" t="s">
        <v>5</v>
      </c>
      <c r="D8164" s="9" t="s">
        <v>39</v>
      </c>
      <c r="E8164" s="9" t="s">
        <v>38</v>
      </c>
      <c r="F8164" s="9">
        <v>2016</v>
      </c>
      <c r="G8164" s="9">
        <v>5</v>
      </c>
      <c r="H8164" s="9"/>
      <c r="BF8164" s="33">
        <v>79.795739999999995</v>
      </c>
      <c r="BG8164" s="33">
        <v>78.689430000000002</v>
      </c>
      <c r="BH8164" s="33">
        <v>77.22681</v>
      </c>
      <c r="BI8164" s="33">
        <v>75.361149999999995</v>
      </c>
      <c r="BJ8164" s="33">
        <v>73.751289999999997</v>
      </c>
      <c r="BK8164" s="33">
        <v>71.525769999999994</v>
      </c>
      <c r="BL8164" s="33">
        <v>72.197490000000002</v>
      </c>
      <c r="BM8164" s="33">
        <v>75.828289999999996</v>
      </c>
      <c r="BN8164" s="33">
        <v>79.880799999999994</v>
      </c>
      <c r="BO8164" s="33">
        <v>83.395939999999996</v>
      </c>
      <c r="BP8164" s="33">
        <v>86.765140000000002</v>
      </c>
      <c r="BQ8164" s="33">
        <v>90.468429999999998</v>
      </c>
      <c r="BR8164" s="33">
        <v>93.815399999999997</v>
      </c>
      <c r="BS8164" s="33">
        <v>96.153030000000001</v>
      </c>
      <c r="BT8164" s="33">
        <v>97.966170000000005</v>
      </c>
      <c r="BU8164" s="33">
        <v>99.219710000000006</v>
      </c>
      <c r="BV8164" s="33">
        <v>99.43235</v>
      </c>
      <c r="BW8164" s="33">
        <v>98.885630000000006</v>
      </c>
      <c r="BX8164" s="33">
        <v>96.857609999999994</v>
      </c>
      <c r="BY8164" s="33">
        <v>92.973259999999996</v>
      </c>
      <c r="BZ8164" s="33">
        <v>87.894980000000004</v>
      </c>
      <c r="CA8164" s="33">
        <v>84.076030000000003</v>
      </c>
      <c r="CB8164" s="33">
        <v>82.210369999999998</v>
      </c>
      <c r="CC8164" s="33">
        <v>79.982600000000005</v>
      </c>
      <c r="DC8164" s="9">
        <v>64.359430000000003</v>
      </c>
      <c r="DD8164" s="9">
        <v>0</v>
      </c>
    </row>
    <row r="8165" spans="1:108" x14ac:dyDescent="0.25">
      <c r="A8165" s="9" t="s">
        <v>42</v>
      </c>
      <c r="B8165" s="9" t="s">
        <v>15</v>
      </c>
      <c r="C8165" s="9" t="s">
        <v>5</v>
      </c>
      <c r="D8165" s="9" t="s">
        <v>39</v>
      </c>
      <c r="E8165" s="9" t="s">
        <v>38</v>
      </c>
      <c r="F8165" s="9">
        <v>2016</v>
      </c>
      <c r="G8165" s="9">
        <v>6</v>
      </c>
      <c r="H8165" s="9"/>
      <c r="BF8165" s="33">
        <v>79.820700000000002</v>
      </c>
      <c r="BG8165" s="33">
        <v>78.252309999999994</v>
      </c>
      <c r="BH8165" s="33">
        <v>76.34666</v>
      </c>
      <c r="BI8165" s="33">
        <v>74.672139999999999</v>
      </c>
      <c r="BJ8165" s="33">
        <v>73.603740000000002</v>
      </c>
      <c r="BK8165" s="33">
        <v>72.622609999999995</v>
      </c>
      <c r="BL8165" s="33">
        <v>73.792429999999996</v>
      </c>
      <c r="BM8165" s="33">
        <v>77.422169999999994</v>
      </c>
      <c r="BN8165" s="33">
        <v>81.707570000000004</v>
      </c>
      <c r="BO8165" s="33">
        <v>84.205209999999994</v>
      </c>
      <c r="BP8165" s="33">
        <v>87.877390000000005</v>
      </c>
      <c r="BQ8165" s="33">
        <v>91.580209999999994</v>
      </c>
      <c r="BR8165" s="33">
        <v>95.341999999999999</v>
      </c>
      <c r="BS8165" s="33">
        <v>97.688689999999994</v>
      </c>
      <c r="BT8165" s="33">
        <v>100.1816</v>
      </c>
      <c r="BU8165" s="33">
        <v>101.8656</v>
      </c>
      <c r="BV8165" s="33">
        <v>102.434</v>
      </c>
      <c r="BW8165" s="33">
        <v>102.6651</v>
      </c>
      <c r="BX8165" s="33">
        <v>101.25230000000001</v>
      </c>
      <c r="BY8165" s="33">
        <v>98.580169999999995</v>
      </c>
      <c r="BZ8165" s="33">
        <v>94.410349999999994</v>
      </c>
      <c r="CA8165" s="33">
        <v>90.07544</v>
      </c>
      <c r="CB8165" s="33">
        <v>87.424480000000003</v>
      </c>
      <c r="CC8165" s="33">
        <v>85.349000000000004</v>
      </c>
      <c r="DC8165" s="9">
        <v>64.359430000000003</v>
      </c>
      <c r="DD8165" s="9">
        <v>0</v>
      </c>
    </row>
    <row r="8166" spans="1:108" x14ac:dyDescent="0.25">
      <c r="A8166" s="9" t="s">
        <v>42</v>
      </c>
      <c r="B8166" s="9" t="s">
        <v>15</v>
      </c>
      <c r="C8166" s="9" t="s">
        <v>5</v>
      </c>
      <c r="D8166" s="9" t="s">
        <v>39</v>
      </c>
      <c r="E8166" s="9" t="s">
        <v>38</v>
      </c>
      <c r="F8166" s="9">
        <v>2016</v>
      </c>
      <c r="G8166" s="9">
        <v>7</v>
      </c>
      <c r="H8166" s="9"/>
      <c r="BF8166" s="33">
        <v>85.778270000000006</v>
      </c>
      <c r="BG8166" s="33">
        <v>84.518829999999994</v>
      </c>
      <c r="BH8166" s="33">
        <v>83.191000000000003</v>
      </c>
      <c r="BI8166" s="33">
        <v>81.851389999999995</v>
      </c>
      <c r="BJ8166" s="33">
        <v>81.502350000000007</v>
      </c>
      <c r="BK8166" s="33">
        <v>80.799520000000001</v>
      </c>
      <c r="BL8166" s="33">
        <v>79.412739999999999</v>
      </c>
      <c r="BM8166" s="33">
        <v>80.773610000000005</v>
      </c>
      <c r="BN8166" s="33">
        <v>83.353819999999999</v>
      </c>
      <c r="BO8166" s="33">
        <v>86.476470000000006</v>
      </c>
      <c r="BP8166" s="33">
        <v>90.179299999999998</v>
      </c>
      <c r="BQ8166" s="33">
        <v>94.238259999999997</v>
      </c>
      <c r="BR8166" s="33">
        <v>97.90334</v>
      </c>
      <c r="BS8166" s="33">
        <v>100.6463</v>
      </c>
      <c r="BT8166" s="33">
        <v>102.908</v>
      </c>
      <c r="BU8166" s="33">
        <v>104.651</v>
      </c>
      <c r="BV8166" s="33">
        <v>105.0283</v>
      </c>
      <c r="BW8166" s="33">
        <v>104.875</v>
      </c>
      <c r="BX8166" s="33">
        <v>103.7028</v>
      </c>
      <c r="BY8166" s="33">
        <v>100.875</v>
      </c>
      <c r="BZ8166" s="33">
        <v>96.568389999999994</v>
      </c>
      <c r="CA8166" s="33">
        <v>92.511780000000002</v>
      </c>
      <c r="CB8166" s="33">
        <v>89.080169999999995</v>
      </c>
      <c r="CC8166" s="33">
        <v>87.351389999999995</v>
      </c>
      <c r="DC8166" s="9">
        <v>64.359430000000003</v>
      </c>
      <c r="DD8166" s="9">
        <v>0</v>
      </c>
    </row>
    <row r="8167" spans="1:108" x14ac:dyDescent="0.25">
      <c r="A8167" s="9" t="s">
        <v>42</v>
      </c>
      <c r="B8167" s="9" t="s">
        <v>15</v>
      </c>
      <c r="C8167" s="9" t="s">
        <v>5</v>
      </c>
      <c r="D8167" s="9" t="s">
        <v>39</v>
      </c>
      <c r="E8167" s="9" t="s">
        <v>38</v>
      </c>
      <c r="F8167" s="9">
        <v>2016</v>
      </c>
      <c r="G8167" s="9">
        <v>8</v>
      </c>
      <c r="H8167" s="9"/>
      <c r="BF8167" s="33">
        <v>83.931569999999994</v>
      </c>
      <c r="BG8167" s="33">
        <v>82.787700000000001</v>
      </c>
      <c r="BH8167" s="33">
        <v>81.922129999999996</v>
      </c>
      <c r="BI8167" s="33">
        <v>79.632040000000003</v>
      </c>
      <c r="BJ8167" s="33">
        <v>78.34196</v>
      </c>
      <c r="BK8167" s="33">
        <v>77.301869999999994</v>
      </c>
      <c r="BL8167" s="33">
        <v>76.14622</v>
      </c>
      <c r="BM8167" s="33">
        <v>78.393870000000007</v>
      </c>
      <c r="BN8167" s="33">
        <v>83.698130000000006</v>
      </c>
      <c r="BO8167" s="33">
        <v>86.886830000000003</v>
      </c>
      <c r="BP8167" s="33">
        <v>90.252390000000005</v>
      </c>
      <c r="BQ8167" s="33">
        <v>93.290130000000005</v>
      </c>
      <c r="BR8167" s="33">
        <v>96.155690000000007</v>
      </c>
      <c r="BS8167" s="33">
        <v>99.339650000000006</v>
      </c>
      <c r="BT8167" s="33">
        <v>101.717</v>
      </c>
      <c r="BU8167" s="33">
        <v>103.8443</v>
      </c>
      <c r="BV8167" s="33">
        <v>104.46939999999999</v>
      </c>
      <c r="BW8167" s="33">
        <v>104.5377</v>
      </c>
      <c r="BX8167" s="33">
        <v>102.4717</v>
      </c>
      <c r="BY8167" s="33">
        <v>98.087260000000001</v>
      </c>
      <c r="BZ8167" s="33">
        <v>92.087260000000001</v>
      </c>
      <c r="CA8167" s="33">
        <v>88.186310000000006</v>
      </c>
      <c r="CB8167" s="33">
        <v>85.648570000000007</v>
      </c>
      <c r="CC8167" s="33">
        <v>84.5047</v>
      </c>
      <c r="DC8167" s="9">
        <v>64.359430000000003</v>
      </c>
      <c r="DD8167" s="9">
        <v>0</v>
      </c>
    </row>
    <row r="8168" spans="1:108" x14ac:dyDescent="0.25">
      <c r="A8168" s="9" t="s">
        <v>42</v>
      </c>
      <c r="B8168" s="9" t="s">
        <v>15</v>
      </c>
      <c r="C8168" s="9" t="s">
        <v>5</v>
      </c>
      <c r="D8168" s="9" t="s">
        <v>39</v>
      </c>
      <c r="E8168" s="9" t="s">
        <v>38</v>
      </c>
      <c r="F8168" s="9">
        <v>2016</v>
      </c>
      <c r="G8168" s="9">
        <v>9</v>
      </c>
      <c r="H8168" s="9"/>
      <c r="BF8168" s="33">
        <v>78.422129999999996</v>
      </c>
      <c r="BG8168" s="33">
        <v>76.816000000000003</v>
      </c>
      <c r="BH8168" s="33">
        <v>74.882040000000003</v>
      </c>
      <c r="BI8168" s="33">
        <v>73.84196</v>
      </c>
      <c r="BJ8168" s="33">
        <v>73.283000000000001</v>
      </c>
      <c r="BK8168" s="33">
        <v>72.186310000000006</v>
      </c>
      <c r="BL8168" s="33">
        <v>71.339609999999993</v>
      </c>
      <c r="BM8168" s="33">
        <v>71.327830000000006</v>
      </c>
      <c r="BN8168" s="33">
        <v>74.988219999999998</v>
      </c>
      <c r="BO8168" s="33">
        <v>79.186350000000004</v>
      </c>
      <c r="BP8168" s="33">
        <v>82.750039999999998</v>
      </c>
      <c r="BQ8168" s="33">
        <v>87.077870000000004</v>
      </c>
      <c r="BR8168" s="33">
        <v>90.992959999999997</v>
      </c>
      <c r="BS8168" s="33">
        <v>94.466999999999999</v>
      </c>
      <c r="BT8168" s="33">
        <v>96.97878</v>
      </c>
      <c r="BU8168" s="33">
        <v>98.712260000000001</v>
      </c>
      <c r="BV8168" s="33">
        <v>99.474050000000005</v>
      </c>
      <c r="BW8168" s="33">
        <v>98.551869999999994</v>
      </c>
      <c r="BX8168" s="33">
        <v>96.919790000000006</v>
      </c>
      <c r="BY8168" s="33">
        <v>92.856089999999995</v>
      </c>
      <c r="BZ8168" s="33">
        <v>88.356089999999995</v>
      </c>
      <c r="CA8168" s="33">
        <v>84.433920000000001</v>
      </c>
      <c r="CB8168" s="33">
        <v>81.874960000000002</v>
      </c>
      <c r="CC8168" s="33">
        <v>80.490520000000004</v>
      </c>
      <c r="DC8168" s="9">
        <v>64.359430000000003</v>
      </c>
      <c r="DD8168" s="9">
        <v>0</v>
      </c>
    </row>
    <row r="8169" spans="1:108" x14ac:dyDescent="0.25">
      <c r="A8169" s="9" t="s">
        <v>42</v>
      </c>
      <c r="B8169" s="9" t="s">
        <v>15</v>
      </c>
      <c r="C8169" s="9" t="s">
        <v>5</v>
      </c>
      <c r="D8169" s="9" t="s">
        <v>39</v>
      </c>
      <c r="E8169" s="9" t="s">
        <v>38</v>
      </c>
      <c r="F8169" s="9">
        <v>2016</v>
      </c>
      <c r="G8169" s="9">
        <v>10</v>
      </c>
      <c r="H8169" s="9"/>
      <c r="BF8169" s="33">
        <v>73.717519999999993</v>
      </c>
      <c r="BG8169" s="33">
        <v>72</v>
      </c>
      <c r="BH8169" s="33">
        <v>71.341849999999994</v>
      </c>
      <c r="BI8169" s="33">
        <v>70.383290000000002</v>
      </c>
      <c r="BJ8169" s="33">
        <v>68.774860000000004</v>
      </c>
      <c r="BK8169" s="33">
        <v>67.324600000000004</v>
      </c>
      <c r="BL8169" s="33">
        <v>66.674729999999997</v>
      </c>
      <c r="BM8169" s="33">
        <v>66.482749999999996</v>
      </c>
      <c r="BN8169" s="33">
        <v>70.357749999999996</v>
      </c>
      <c r="BO8169" s="33">
        <v>75.00694</v>
      </c>
      <c r="BP8169" s="33">
        <v>80.281130000000005</v>
      </c>
      <c r="BQ8169" s="33">
        <v>84.747979999999998</v>
      </c>
      <c r="BR8169" s="33">
        <v>88.831540000000004</v>
      </c>
      <c r="BS8169" s="33">
        <v>91.748649999999998</v>
      </c>
      <c r="BT8169" s="33">
        <v>94.199590000000001</v>
      </c>
      <c r="BU8169" s="33">
        <v>95.86739</v>
      </c>
      <c r="BV8169" s="33">
        <v>96.542789999999997</v>
      </c>
      <c r="BW8169" s="33">
        <v>95.392920000000004</v>
      </c>
      <c r="BX8169" s="33">
        <v>92.076620000000005</v>
      </c>
      <c r="BY8169" s="33">
        <v>86.651889999999995</v>
      </c>
      <c r="BZ8169" s="33">
        <v>82.18571</v>
      </c>
      <c r="CA8169" s="33">
        <v>79.802419999999998</v>
      </c>
      <c r="CB8169" s="33">
        <v>77.977149999999995</v>
      </c>
      <c r="CC8169" s="33">
        <v>75.218190000000007</v>
      </c>
      <c r="DC8169" s="9">
        <v>64.359430000000003</v>
      </c>
      <c r="DD8169" s="9">
        <v>0</v>
      </c>
    </row>
    <row r="8170" spans="1:108" x14ac:dyDescent="0.25">
      <c r="A8170" s="9" t="s">
        <v>42</v>
      </c>
      <c r="B8170" s="9" t="s">
        <v>15</v>
      </c>
      <c r="C8170" s="9" t="s">
        <v>5</v>
      </c>
      <c r="D8170" s="9" t="s">
        <v>39</v>
      </c>
      <c r="E8170" s="9" t="s">
        <v>38</v>
      </c>
      <c r="F8170" s="9">
        <v>2017</v>
      </c>
      <c r="G8170" s="9">
        <v>5</v>
      </c>
      <c r="H8170" s="9"/>
      <c r="BF8170" s="33">
        <v>79.795739999999995</v>
      </c>
      <c r="BG8170" s="33">
        <v>78.689430000000002</v>
      </c>
      <c r="BH8170" s="33">
        <v>77.22681</v>
      </c>
      <c r="BI8170" s="33">
        <v>75.361149999999995</v>
      </c>
      <c r="BJ8170" s="33">
        <v>73.751289999999997</v>
      </c>
      <c r="BK8170" s="33">
        <v>71.525769999999994</v>
      </c>
      <c r="BL8170" s="33">
        <v>72.197490000000002</v>
      </c>
      <c r="BM8170" s="33">
        <v>75.828289999999996</v>
      </c>
      <c r="BN8170" s="33">
        <v>79.880799999999994</v>
      </c>
      <c r="BO8170" s="33">
        <v>83.395939999999996</v>
      </c>
      <c r="BP8170" s="33">
        <v>86.765140000000002</v>
      </c>
      <c r="BQ8170" s="33">
        <v>90.468429999999998</v>
      </c>
      <c r="BR8170" s="33">
        <v>93.815399999999997</v>
      </c>
      <c r="BS8170" s="33">
        <v>96.153030000000001</v>
      </c>
      <c r="BT8170" s="33">
        <v>97.966170000000005</v>
      </c>
      <c r="BU8170" s="33">
        <v>99.219710000000006</v>
      </c>
      <c r="BV8170" s="33">
        <v>99.43235</v>
      </c>
      <c r="BW8170" s="33">
        <v>98.885630000000006</v>
      </c>
      <c r="BX8170" s="33">
        <v>96.857609999999994</v>
      </c>
      <c r="BY8170" s="33">
        <v>92.973259999999996</v>
      </c>
      <c r="BZ8170" s="33">
        <v>87.894980000000004</v>
      </c>
      <c r="CA8170" s="33">
        <v>84.076030000000003</v>
      </c>
      <c r="CB8170" s="33">
        <v>82.210369999999998</v>
      </c>
      <c r="CC8170" s="33">
        <v>79.982600000000005</v>
      </c>
      <c r="DC8170" s="9">
        <v>64.359430000000003</v>
      </c>
      <c r="DD8170" s="9">
        <v>0</v>
      </c>
    </row>
    <row r="8171" spans="1:108" x14ac:dyDescent="0.25">
      <c r="A8171" s="9" t="s">
        <v>42</v>
      </c>
      <c r="B8171" s="9" t="s">
        <v>15</v>
      </c>
      <c r="C8171" s="9" t="s">
        <v>5</v>
      </c>
      <c r="D8171" s="9" t="s">
        <v>39</v>
      </c>
      <c r="E8171" s="9" t="s">
        <v>38</v>
      </c>
      <c r="F8171" s="9">
        <v>2017</v>
      </c>
      <c r="G8171" s="9">
        <v>6</v>
      </c>
      <c r="H8171" s="9"/>
      <c r="BF8171" s="33">
        <v>79.820700000000002</v>
      </c>
      <c r="BG8171" s="33">
        <v>78.252309999999994</v>
      </c>
      <c r="BH8171" s="33">
        <v>76.34666</v>
      </c>
      <c r="BI8171" s="33">
        <v>74.672139999999999</v>
      </c>
      <c r="BJ8171" s="33">
        <v>73.603740000000002</v>
      </c>
      <c r="BK8171" s="33">
        <v>72.622609999999995</v>
      </c>
      <c r="BL8171" s="33">
        <v>73.792429999999996</v>
      </c>
      <c r="BM8171" s="33">
        <v>77.422169999999994</v>
      </c>
      <c r="BN8171" s="33">
        <v>81.707570000000004</v>
      </c>
      <c r="BO8171" s="33">
        <v>84.205209999999994</v>
      </c>
      <c r="BP8171" s="33">
        <v>87.877390000000005</v>
      </c>
      <c r="BQ8171" s="33">
        <v>91.580209999999994</v>
      </c>
      <c r="BR8171" s="33">
        <v>95.341999999999999</v>
      </c>
      <c r="BS8171" s="33">
        <v>97.688689999999994</v>
      </c>
      <c r="BT8171" s="33">
        <v>100.1816</v>
      </c>
      <c r="BU8171" s="33">
        <v>101.8656</v>
      </c>
      <c r="BV8171" s="33">
        <v>102.434</v>
      </c>
      <c r="BW8171" s="33">
        <v>102.6651</v>
      </c>
      <c r="BX8171" s="33">
        <v>101.25230000000001</v>
      </c>
      <c r="BY8171" s="33">
        <v>98.580169999999995</v>
      </c>
      <c r="BZ8171" s="33">
        <v>94.410349999999994</v>
      </c>
      <c r="CA8171" s="33">
        <v>90.07544</v>
      </c>
      <c r="CB8171" s="33">
        <v>87.424480000000003</v>
      </c>
      <c r="CC8171" s="33">
        <v>85.349000000000004</v>
      </c>
      <c r="DC8171" s="9">
        <v>64.359430000000003</v>
      </c>
      <c r="DD8171" s="9">
        <v>0</v>
      </c>
    </row>
    <row r="8172" spans="1:108" x14ac:dyDescent="0.25">
      <c r="A8172" s="9" t="s">
        <v>42</v>
      </c>
      <c r="B8172" s="9" t="s">
        <v>15</v>
      </c>
      <c r="C8172" s="9" t="s">
        <v>5</v>
      </c>
      <c r="D8172" s="9" t="s">
        <v>39</v>
      </c>
      <c r="E8172" s="9" t="s">
        <v>38</v>
      </c>
      <c r="F8172" s="9">
        <v>2017</v>
      </c>
      <c r="G8172" s="9">
        <v>7</v>
      </c>
      <c r="H8172" s="9"/>
      <c r="BF8172" s="33">
        <v>85.778270000000006</v>
      </c>
      <c r="BG8172" s="33">
        <v>84.518829999999994</v>
      </c>
      <c r="BH8172" s="33">
        <v>83.191000000000003</v>
      </c>
      <c r="BI8172" s="33">
        <v>81.851389999999995</v>
      </c>
      <c r="BJ8172" s="33">
        <v>81.502350000000007</v>
      </c>
      <c r="BK8172" s="33">
        <v>80.799520000000001</v>
      </c>
      <c r="BL8172" s="33">
        <v>79.412739999999999</v>
      </c>
      <c r="BM8172" s="33">
        <v>80.773610000000005</v>
      </c>
      <c r="BN8172" s="33">
        <v>83.353819999999999</v>
      </c>
      <c r="BO8172" s="33">
        <v>86.476470000000006</v>
      </c>
      <c r="BP8172" s="33">
        <v>90.179299999999998</v>
      </c>
      <c r="BQ8172" s="33">
        <v>94.238259999999997</v>
      </c>
      <c r="BR8172" s="33">
        <v>97.90334</v>
      </c>
      <c r="BS8172" s="33">
        <v>100.6463</v>
      </c>
      <c r="BT8172" s="33">
        <v>102.908</v>
      </c>
      <c r="BU8172" s="33">
        <v>104.651</v>
      </c>
      <c r="BV8172" s="33">
        <v>105.0283</v>
      </c>
      <c r="BW8172" s="33">
        <v>104.875</v>
      </c>
      <c r="BX8172" s="33">
        <v>103.7028</v>
      </c>
      <c r="BY8172" s="33">
        <v>100.875</v>
      </c>
      <c r="BZ8172" s="33">
        <v>96.568389999999994</v>
      </c>
      <c r="CA8172" s="33">
        <v>92.511780000000002</v>
      </c>
      <c r="CB8172" s="33">
        <v>89.080169999999995</v>
      </c>
      <c r="CC8172" s="33">
        <v>87.351389999999995</v>
      </c>
      <c r="DC8172" s="9">
        <v>64.359430000000003</v>
      </c>
      <c r="DD8172" s="9">
        <v>0</v>
      </c>
    </row>
    <row r="8173" spans="1:108" x14ac:dyDescent="0.25">
      <c r="A8173" s="9" t="s">
        <v>42</v>
      </c>
      <c r="B8173" s="9" t="s">
        <v>15</v>
      </c>
      <c r="C8173" s="9" t="s">
        <v>5</v>
      </c>
      <c r="D8173" s="9" t="s">
        <v>39</v>
      </c>
      <c r="E8173" s="9" t="s">
        <v>38</v>
      </c>
      <c r="F8173" s="9">
        <v>2017</v>
      </c>
      <c r="G8173" s="9">
        <v>8</v>
      </c>
      <c r="H8173" s="9"/>
      <c r="BF8173" s="33">
        <v>83.931569999999994</v>
      </c>
      <c r="BG8173" s="33">
        <v>82.787700000000001</v>
      </c>
      <c r="BH8173" s="33">
        <v>81.922129999999996</v>
      </c>
      <c r="BI8173" s="33">
        <v>79.632040000000003</v>
      </c>
      <c r="BJ8173" s="33">
        <v>78.34196</v>
      </c>
      <c r="BK8173" s="33">
        <v>77.301869999999994</v>
      </c>
      <c r="BL8173" s="33">
        <v>76.14622</v>
      </c>
      <c r="BM8173" s="33">
        <v>78.393870000000007</v>
      </c>
      <c r="BN8173" s="33">
        <v>83.698130000000006</v>
      </c>
      <c r="BO8173" s="33">
        <v>86.886830000000003</v>
      </c>
      <c r="BP8173" s="33">
        <v>90.252390000000005</v>
      </c>
      <c r="BQ8173" s="33">
        <v>93.290130000000005</v>
      </c>
      <c r="BR8173" s="33">
        <v>96.155690000000007</v>
      </c>
      <c r="BS8173" s="33">
        <v>99.339650000000006</v>
      </c>
      <c r="BT8173" s="33">
        <v>101.717</v>
      </c>
      <c r="BU8173" s="33">
        <v>103.8443</v>
      </c>
      <c r="BV8173" s="33">
        <v>104.46939999999999</v>
      </c>
      <c r="BW8173" s="33">
        <v>104.5377</v>
      </c>
      <c r="BX8173" s="33">
        <v>102.4717</v>
      </c>
      <c r="BY8173" s="33">
        <v>98.087260000000001</v>
      </c>
      <c r="BZ8173" s="33">
        <v>92.087260000000001</v>
      </c>
      <c r="CA8173" s="33">
        <v>88.186310000000006</v>
      </c>
      <c r="CB8173" s="33">
        <v>85.648570000000007</v>
      </c>
      <c r="CC8173" s="33">
        <v>84.5047</v>
      </c>
      <c r="DC8173" s="9">
        <v>64.359430000000003</v>
      </c>
      <c r="DD8173" s="9">
        <v>0</v>
      </c>
    </row>
    <row r="8174" spans="1:108" x14ac:dyDescent="0.25">
      <c r="A8174" s="9" t="s">
        <v>42</v>
      </c>
      <c r="B8174" s="9" t="s">
        <v>15</v>
      </c>
      <c r="C8174" s="9" t="s">
        <v>5</v>
      </c>
      <c r="D8174" s="9" t="s">
        <v>39</v>
      </c>
      <c r="E8174" s="9" t="s">
        <v>38</v>
      </c>
      <c r="F8174" s="9">
        <v>2017</v>
      </c>
      <c r="G8174" s="9">
        <v>9</v>
      </c>
      <c r="H8174" s="9"/>
      <c r="BF8174" s="33">
        <v>78.422129999999996</v>
      </c>
      <c r="BG8174" s="33">
        <v>76.816000000000003</v>
      </c>
      <c r="BH8174" s="33">
        <v>74.882040000000003</v>
      </c>
      <c r="BI8174" s="33">
        <v>73.84196</v>
      </c>
      <c r="BJ8174" s="33">
        <v>73.283000000000001</v>
      </c>
      <c r="BK8174" s="33">
        <v>72.186310000000006</v>
      </c>
      <c r="BL8174" s="33">
        <v>71.339609999999993</v>
      </c>
      <c r="BM8174" s="33">
        <v>71.327830000000006</v>
      </c>
      <c r="BN8174" s="33">
        <v>74.988219999999998</v>
      </c>
      <c r="BO8174" s="33">
        <v>79.186350000000004</v>
      </c>
      <c r="BP8174" s="33">
        <v>82.750039999999998</v>
      </c>
      <c r="BQ8174" s="33">
        <v>87.077870000000004</v>
      </c>
      <c r="BR8174" s="33">
        <v>90.992959999999997</v>
      </c>
      <c r="BS8174" s="33">
        <v>94.466999999999999</v>
      </c>
      <c r="BT8174" s="33">
        <v>96.97878</v>
      </c>
      <c r="BU8174" s="33">
        <v>98.712260000000001</v>
      </c>
      <c r="BV8174" s="33">
        <v>99.474050000000005</v>
      </c>
      <c r="BW8174" s="33">
        <v>98.551869999999994</v>
      </c>
      <c r="BX8174" s="33">
        <v>96.919790000000006</v>
      </c>
      <c r="BY8174" s="33">
        <v>92.856089999999995</v>
      </c>
      <c r="BZ8174" s="33">
        <v>88.356089999999995</v>
      </c>
      <c r="CA8174" s="33">
        <v>84.433920000000001</v>
      </c>
      <c r="CB8174" s="33">
        <v>81.874960000000002</v>
      </c>
      <c r="CC8174" s="33">
        <v>80.490520000000004</v>
      </c>
      <c r="DC8174" s="9">
        <v>64.359430000000003</v>
      </c>
      <c r="DD8174" s="9">
        <v>0</v>
      </c>
    </row>
    <row r="8175" spans="1:108" x14ac:dyDescent="0.25">
      <c r="A8175" s="9" t="s">
        <v>42</v>
      </c>
      <c r="B8175" s="9" t="s">
        <v>15</v>
      </c>
      <c r="C8175" s="9" t="s">
        <v>5</v>
      </c>
      <c r="D8175" s="9" t="s">
        <v>39</v>
      </c>
      <c r="E8175" s="9" t="s">
        <v>38</v>
      </c>
      <c r="F8175" s="9">
        <v>2017</v>
      </c>
      <c r="G8175" s="9">
        <v>10</v>
      </c>
      <c r="H8175" s="9"/>
      <c r="BF8175" s="33">
        <v>73.717519999999993</v>
      </c>
      <c r="BG8175" s="33">
        <v>72</v>
      </c>
      <c r="BH8175" s="33">
        <v>71.341849999999994</v>
      </c>
      <c r="BI8175" s="33">
        <v>70.383290000000002</v>
      </c>
      <c r="BJ8175" s="33">
        <v>68.774860000000004</v>
      </c>
      <c r="BK8175" s="33">
        <v>67.324600000000004</v>
      </c>
      <c r="BL8175" s="33">
        <v>66.674729999999997</v>
      </c>
      <c r="BM8175" s="33">
        <v>66.482749999999996</v>
      </c>
      <c r="BN8175" s="33">
        <v>70.357749999999996</v>
      </c>
      <c r="BO8175" s="33">
        <v>75.00694</v>
      </c>
      <c r="BP8175" s="33">
        <v>80.281130000000005</v>
      </c>
      <c r="BQ8175" s="33">
        <v>84.747979999999998</v>
      </c>
      <c r="BR8175" s="33">
        <v>88.831540000000004</v>
      </c>
      <c r="BS8175" s="33">
        <v>91.748649999999998</v>
      </c>
      <c r="BT8175" s="33">
        <v>94.199590000000001</v>
      </c>
      <c r="BU8175" s="33">
        <v>95.86739</v>
      </c>
      <c r="BV8175" s="33">
        <v>96.542789999999997</v>
      </c>
      <c r="BW8175" s="33">
        <v>95.392920000000004</v>
      </c>
      <c r="BX8175" s="33">
        <v>92.076620000000005</v>
      </c>
      <c r="BY8175" s="33">
        <v>86.651889999999995</v>
      </c>
      <c r="BZ8175" s="33">
        <v>82.18571</v>
      </c>
      <c r="CA8175" s="33">
        <v>79.802419999999998</v>
      </c>
      <c r="CB8175" s="33">
        <v>77.977149999999995</v>
      </c>
      <c r="CC8175" s="33">
        <v>75.218190000000007</v>
      </c>
      <c r="DC8175" s="9">
        <v>64.359430000000003</v>
      </c>
      <c r="DD8175" s="9">
        <v>0</v>
      </c>
    </row>
    <row r="8176" spans="1:108" x14ac:dyDescent="0.25">
      <c r="A8176" s="9" t="s">
        <v>42</v>
      </c>
      <c r="B8176" s="9" t="s">
        <v>15</v>
      </c>
      <c r="C8176" s="9" t="s">
        <v>5</v>
      </c>
      <c r="D8176" s="9" t="s">
        <v>39</v>
      </c>
      <c r="E8176" s="9" t="s">
        <v>38</v>
      </c>
      <c r="F8176" s="9">
        <v>2018</v>
      </c>
      <c r="G8176" s="9">
        <v>5</v>
      </c>
      <c r="H8176" s="9"/>
      <c r="BF8176" s="33">
        <v>79.795739999999995</v>
      </c>
      <c r="BG8176" s="33">
        <v>78.689430000000002</v>
      </c>
      <c r="BH8176" s="33">
        <v>77.22681</v>
      </c>
      <c r="BI8176" s="33">
        <v>75.361149999999995</v>
      </c>
      <c r="BJ8176" s="33">
        <v>73.751289999999997</v>
      </c>
      <c r="BK8176" s="33">
        <v>71.525769999999994</v>
      </c>
      <c r="BL8176" s="33">
        <v>72.197490000000002</v>
      </c>
      <c r="BM8176" s="33">
        <v>75.828289999999996</v>
      </c>
      <c r="BN8176" s="33">
        <v>79.880799999999994</v>
      </c>
      <c r="BO8176" s="33">
        <v>83.395939999999996</v>
      </c>
      <c r="BP8176" s="33">
        <v>86.765140000000002</v>
      </c>
      <c r="BQ8176" s="33">
        <v>90.468429999999998</v>
      </c>
      <c r="BR8176" s="33">
        <v>93.815399999999997</v>
      </c>
      <c r="BS8176" s="33">
        <v>96.153030000000001</v>
      </c>
      <c r="BT8176" s="33">
        <v>97.966170000000005</v>
      </c>
      <c r="BU8176" s="33">
        <v>99.219710000000006</v>
      </c>
      <c r="BV8176" s="33">
        <v>99.43235</v>
      </c>
      <c r="BW8176" s="33">
        <v>98.885630000000006</v>
      </c>
      <c r="BX8176" s="33">
        <v>96.857609999999994</v>
      </c>
      <c r="BY8176" s="33">
        <v>92.973259999999996</v>
      </c>
      <c r="BZ8176" s="33">
        <v>87.894980000000004</v>
      </c>
      <c r="CA8176" s="33">
        <v>84.076030000000003</v>
      </c>
      <c r="CB8176" s="33">
        <v>82.210369999999998</v>
      </c>
      <c r="CC8176" s="33">
        <v>79.982600000000005</v>
      </c>
      <c r="DC8176" s="9">
        <v>64.359430000000003</v>
      </c>
      <c r="DD8176" s="9">
        <v>0</v>
      </c>
    </row>
    <row r="8177" spans="1:108" x14ac:dyDescent="0.25">
      <c r="A8177" s="9" t="s">
        <v>42</v>
      </c>
      <c r="B8177" s="9" t="s">
        <v>15</v>
      </c>
      <c r="C8177" s="9" t="s">
        <v>5</v>
      </c>
      <c r="D8177" s="9" t="s">
        <v>39</v>
      </c>
      <c r="E8177" s="9" t="s">
        <v>38</v>
      </c>
      <c r="F8177" s="9">
        <v>2018</v>
      </c>
      <c r="G8177" s="9">
        <v>6</v>
      </c>
      <c r="H8177" s="9"/>
      <c r="BF8177" s="33">
        <v>79.820700000000002</v>
      </c>
      <c r="BG8177" s="33">
        <v>78.252309999999994</v>
      </c>
      <c r="BH8177" s="33">
        <v>76.34666</v>
      </c>
      <c r="BI8177" s="33">
        <v>74.672139999999999</v>
      </c>
      <c r="BJ8177" s="33">
        <v>73.603740000000002</v>
      </c>
      <c r="BK8177" s="33">
        <v>72.622609999999995</v>
      </c>
      <c r="BL8177" s="33">
        <v>73.792429999999996</v>
      </c>
      <c r="BM8177" s="33">
        <v>77.422169999999994</v>
      </c>
      <c r="BN8177" s="33">
        <v>81.707570000000004</v>
      </c>
      <c r="BO8177" s="33">
        <v>84.205209999999994</v>
      </c>
      <c r="BP8177" s="33">
        <v>87.877390000000005</v>
      </c>
      <c r="BQ8177" s="33">
        <v>91.580209999999994</v>
      </c>
      <c r="BR8177" s="33">
        <v>95.341999999999999</v>
      </c>
      <c r="BS8177" s="33">
        <v>97.688689999999994</v>
      </c>
      <c r="BT8177" s="33">
        <v>100.1816</v>
      </c>
      <c r="BU8177" s="33">
        <v>101.8656</v>
      </c>
      <c r="BV8177" s="33">
        <v>102.434</v>
      </c>
      <c r="BW8177" s="33">
        <v>102.6651</v>
      </c>
      <c r="BX8177" s="33">
        <v>101.25230000000001</v>
      </c>
      <c r="BY8177" s="33">
        <v>98.580169999999995</v>
      </c>
      <c r="BZ8177" s="33">
        <v>94.410349999999994</v>
      </c>
      <c r="CA8177" s="33">
        <v>90.07544</v>
      </c>
      <c r="CB8177" s="33">
        <v>87.424480000000003</v>
      </c>
      <c r="CC8177" s="33">
        <v>85.349000000000004</v>
      </c>
      <c r="DC8177" s="9">
        <v>64.359430000000003</v>
      </c>
      <c r="DD8177" s="9">
        <v>0</v>
      </c>
    </row>
    <row r="8178" spans="1:108" x14ac:dyDescent="0.25">
      <c r="A8178" s="9" t="s">
        <v>42</v>
      </c>
      <c r="B8178" s="9" t="s">
        <v>15</v>
      </c>
      <c r="C8178" s="9" t="s">
        <v>5</v>
      </c>
      <c r="D8178" s="9" t="s">
        <v>39</v>
      </c>
      <c r="E8178" s="9" t="s">
        <v>38</v>
      </c>
      <c r="F8178" s="9">
        <v>2018</v>
      </c>
      <c r="G8178" s="9">
        <v>7</v>
      </c>
      <c r="H8178" s="9"/>
      <c r="BF8178" s="33">
        <v>85.778270000000006</v>
      </c>
      <c r="BG8178" s="33">
        <v>84.518829999999994</v>
      </c>
      <c r="BH8178" s="33">
        <v>83.191000000000003</v>
      </c>
      <c r="BI8178" s="33">
        <v>81.851389999999995</v>
      </c>
      <c r="BJ8178" s="33">
        <v>81.502350000000007</v>
      </c>
      <c r="BK8178" s="33">
        <v>80.799520000000001</v>
      </c>
      <c r="BL8178" s="33">
        <v>79.412739999999999</v>
      </c>
      <c r="BM8178" s="33">
        <v>80.773610000000005</v>
      </c>
      <c r="BN8178" s="33">
        <v>83.353819999999999</v>
      </c>
      <c r="BO8178" s="33">
        <v>86.476470000000006</v>
      </c>
      <c r="BP8178" s="33">
        <v>90.179299999999998</v>
      </c>
      <c r="BQ8178" s="33">
        <v>94.238259999999997</v>
      </c>
      <c r="BR8178" s="33">
        <v>97.90334</v>
      </c>
      <c r="BS8178" s="33">
        <v>100.6463</v>
      </c>
      <c r="BT8178" s="33">
        <v>102.908</v>
      </c>
      <c r="BU8178" s="33">
        <v>104.651</v>
      </c>
      <c r="BV8178" s="33">
        <v>105.0283</v>
      </c>
      <c r="BW8178" s="33">
        <v>104.875</v>
      </c>
      <c r="BX8178" s="33">
        <v>103.7028</v>
      </c>
      <c r="BY8178" s="33">
        <v>100.875</v>
      </c>
      <c r="BZ8178" s="33">
        <v>96.568389999999994</v>
      </c>
      <c r="CA8178" s="33">
        <v>92.511780000000002</v>
      </c>
      <c r="CB8178" s="33">
        <v>89.080169999999995</v>
      </c>
      <c r="CC8178" s="33">
        <v>87.351389999999995</v>
      </c>
      <c r="DC8178" s="9">
        <v>64.359430000000003</v>
      </c>
      <c r="DD8178" s="9">
        <v>0</v>
      </c>
    </row>
    <row r="8179" spans="1:108" x14ac:dyDescent="0.25">
      <c r="A8179" s="9" t="s">
        <v>42</v>
      </c>
      <c r="B8179" s="9" t="s">
        <v>15</v>
      </c>
      <c r="C8179" s="9" t="s">
        <v>5</v>
      </c>
      <c r="D8179" s="9" t="s">
        <v>39</v>
      </c>
      <c r="E8179" s="9" t="s">
        <v>38</v>
      </c>
      <c r="F8179" s="9">
        <v>2018</v>
      </c>
      <c r="G8179" s="9">
        <v>8</v>
      </c>
      <c r="H8179" s="9"/>
      <c r="BF8179" s="33">
        <v>83.931569999999994</v>
      </c>
      <c r="BG8179" s="33">
        <v>82.787700000000001</v>
      </c>
      <c r="BH8179" s="33">
        <v>81.922129999999996</v>
      </c>
      <c r="BI8179" s="33">
        <v>79.632040000000003</v>
      </c>
      <c r="BJ8179" s="33">
        <v>78.34196</v>
      </c>
      <c r="BK8179" s="33">
        <v>77.301869999999994</v>
      </c>
      <c r="BL8179" s="33">
        <v>76.14622</v>
      </c>
      <c r="BM8179" s="33">
        <v>78.393870000000007</v>
      </c>
      <c r="BN8179" s="33">
        <v>83.698130000000006</v>
      </c>
      <c r="BO8179" s="33">
        <v>86.886830000000003</v>
      </c>
      <c r="BP8179" s="33">
        <v>90.252390000000005</v>
      </c>
      <c r="BQ8179" s="33">
        <v>93.290130000000005</v>
      </c>
      <c r="BR8179" s="33">
        <v>96.155690000000007</v>
      </c>
      <c r="BS8179" s="33">
        <v>99.339650000000006</v>
      </c>
      <c r="BT8179" s="33">
        <v>101.717</v>
      </c>
      <c r="BU8179" s="33">
        <v>103.8443</v>
      </c>
      <c r="BV8179" s="33">
        <v>104.46939999999999</v>
      </c>
      <c r="BW8179" s="33">
        <v>104.5377</v>
      </c>
      <c r="BX8179" s="33">
        <v>102.4717</v>
      </c>
      <c r="BY8179" s="33">
        <v>98.087260000000001</v>
      </c>
      <c r="BZ8179" s="33">
        <v>92.087260000000001</v>
      </c>
      <c r="CA8179" s="33">
        <v>88.186310000000006</v>
      </c>
      <c r="CB8179" s="33">
        <v>85.648570000000007</v>
      </c>
      <c r="CC8179" s="33">
        <v>84.5047</v>
      </c>
      <c r="DC8179" s="9">
        <v>64.359430000000003</v>
      </c>
      <c r="DD8179" s="9">
        <v>0</v>
      </c>
    </row>
    <row r="8180" spans="1:108" x14ac:dyDescent="0.25">
      <c r="A8180" s="9" t="s">
        <v>42</v>
      </c>
      <c r="B8180" s="9" t="s">
        <v>15</v>
      </c>
      <c r="C8180" s="9" t="s">
        <v>5</v>
      </c>
      <c r="D8180" s="9" t="s">
        <v>39</v>
      </c>
      <c r="E8180" s="9" t="s">
        <v>38</v>
      </c>
      <c r="F8180" s="9">
        <v>2018</v>
      </c>
      <c r="G8180" s="9">
        <v>9</v>
      </c>
      <c r="H8180" s="9"/>
      <c r="BF8180" s="33">
        <v>78.422129999999996</v>
      </c>
      <c r="BG8180" s="33">
        <v>76.816000000000003</v>
      </c>
      <c r="BH8180" s="33">
        <v>74.882040000000003</v>
      </c>
      <c r="BI8180" s="33">
        <v>73.84196</v>
      </c>
      <c r="BJ8180" s="33">
        <v>73.283000000000001</v>
      </c>
      <c r="BK8180" s="33">
        <v>72.186310000000006</v>
      </c>
      <c r="BL8180" s="33">
        <v>71.339609999999993</v>
      </c>
      <c r="BM8180" s="33">
        <v>71.327830000000006</v>
      </c>
      <c r="BN8180" s="33">
        <v>74.988219999999998</v>
      </c>
      <c r="BO8180" s="33">
        <v>79.186350000000004</v>
      </c>
      <c r="BP8180" s="33">
        <v>82.750039999999998</v>
      </c>
      <c r="BQ8180" s="33">
        <v>87.077870000000004</v>
      </c>
      <c r="BR8180" s="33">
        <v>90.992959999999997</v>
      </c>
      <c r="BS8180" s="33">
        <v>94.466999999999999</v>
      </c>
      <c r="BT8180" s="33">
        <v>96.97878</v>
      </c>
      <c r="BU8180" s="33">
        <v>98.712260000000001</v>
      </c>
      <c r="BV8180" s="33">
        <v>99.474050000000005</v>
      </c>
      <c r="BW8180" s="33">
        <v>98.551869999999994</v>
      </c>
      <c r="BX8180" s="33">
        <v>96.919790000000006</v>
      </c>
      <c r="BY8180" s="33">
        <v>92.856089999999995</v>
      </c>
      <c r="BZ8180" s="33">
        <v>88.356089999999995</v>
      </c>
      <c r="CA8180" s="33">
        <v>84.433920000000001</v>
      </c>
      <c r="CB8180" s="33">
        <v>81.874960000000002</v>
      </c>
      <c r="CC8180" s="33">
        <v>80.490520000000004</v>
      </c>
      <c r="DC8180" s="9">
        <v>64.359430000000003</v>
      </c>
      <c r="DD8180" s="9">
        <v>0</v>
      </c>
    </row>
    <row r="8181" spans="1:108" x14ac:dyDescent="0.25">
      <c r="A8181" s="9" t="s">
        <v>42</v>
      </c>
      <c r="B8181" s="9" t="s">
        <v>15</v>
      </c>
      <c r="C8181" s="9" t="s">
        <v>5</v>
      </c>
      <c r="D8181" s="9" t="s">
        <v>39</v>
      </c>
      <c r="E8181" s="9" t="s">
        <v>38</v>
      </c>
      <c r="F8181" s="9">
        <v>2018</v>
      </c>
      <c r="G8181" s="9">
        <v>10</v>
      </c>
      <c r="H8181" s="9"/>
      <c r="BF8181" s="33">
        <v>73.717519999999993</v>
      </c>
      <c r="BG8181" s="33">
        <v>72</v>
      </c>
      <c r="BH8181" s="33">
        <v>71.341849999999994</v>
      </c>
      <c r="BI8181" s="33">
        <v>70.383290000000002</v>
      </c>
      <c r="BJ8181" s="33">
        <v>68.774860000000004</v>
      </c>
      <c r="BK8181" s="33">
        <v>67.324600000000004</v>
      </c>
      <c r="BL8181" s="33">
        <v>66.674729999999997</v>
      </c>
      <c r="BM8181" s="33">
        <v>66.482749999999996</v>
      </c>
      <c r="BN8181" s="33">
        <v>70.357749999999996</v>
      </c>
      <c r="BO8181" s="33">
        <v>75.00694</v>
      </c>
      <c r="BP8181" s="33">
        <v>80.281130000000005</v>
      </c>
      <c r="BQ8181" s="33">
        <v>84.747979999999998</v>
      </c>
      <c r="BR8181" s="33">
        <v>88.831540000000004</v>
      </c>
      <c r="BS8181" s="33">
        <v>91.748649999999998</v>
      </c>
      <c r="BT8181" s="33">
        <v>94.199590000000001</v>
      </c>
      <c r="BU8181" s="33">
        <v>95.86739</v>
      </c>
      <c r="BV8181" s="33">
        <v>96.542789999999997</v>
      </c>
      <c r="BW8181" s="33">
        <v>95.392920000000004</v>
      </c>
      <c r="BX8181" s="33">
        <v>92.076620000000005</v>
      </c>
      <c r="BY8181" s="33">
        <v>86.651889999999995</v>
      </c>
      <c r="BZ8181" s="33">
        <v>82.18571</v>
      </c>
      <c r="CA8181" s="33">
        <v>79.802419999999998</v>
      </c>
      <c r="CB8181" s="33">
        <v>77.977149999999995</v>
      </c>
      <c r="CC8181" s="33">
        <v>75.218190000000007</v>
      </c>
      <c r="DC8181" s="9">
        <v>64.359430000000003</v>
      </c>
      <c r="DD8181" s="9">
        <v>0</v>
      </c>
    </row>
    <row r="8182" spans="1:108" x14ac:dyDescent="0.25">
      <c r="A8182" s="9" t="s">
        <v>42</v>
      </c>
      <c r="B8182" s="9" t="s">
        <v>15</v>
      </c>
      <c r="C8182" s="9" t="s">
        <v>5</v>
      </c>
      <c r="D8182" s="9" t="s">
        <v>39</v>
      </c>
      <c r="E8182" s="9" t="s">
        <v>38</v>
      </c>
      <c r="F8182" s="9">
        <v>2019</v>
      </c>
      <c r="G8182" s="9">
        <v>5</v>
      </c>
      <c r="H8182" s="9"/>
      <c r="BF8182" s="33">
        <v>79.795739999999995</v>
      </c>
      <c r="BG8182" s="33">
        <v>78.689430000000002</v>
      </c>
      <c r="BH8182" s="33">
        <v>77.22681</v>
      </c>
      <c r="BI8182" s="33">
        <v>75.361149999999995</v>
      </c>
      <c r="BJ8182" s="33">
        <v>73.751289999999997</v>
      </c>
      <c r="BK8182" s="33">
        <v>71.525769999999994</v>
      </c>
      <c r="BL8182" s="33">
        <v>72.197490000000002</v>
      </c>
      <c r="BM8182" s="33">
        <v>75.828289999999996</v>
      </c>
      <c r="BN8182" s="33">
        <v>79.880799999999994</v>
      </c>
      <c r="BO8182" s="33">
        <v>83.395939999999996</v>
      </c>
      <c r="BP8182" s="33">
        <v>86.765140000000002</v>
      </c>
      <c r="BQ8182" s="33">
        <v>90.468429999999998</v>
      </c>
      <c r="BR8182" s="33">
        <v>93.815399999999997</v>
      </c>
      <c r="BS8182" s="33">
        <v>96.153030000000001</v>
      </c>
      <c r="BT8182" s="33">
        <v>97.966170000000005</v>
      </c>
      <c r="BU8182" s="33">
        <v>99.219710000000006</v>
      </c>
      <c r="BV8182" s="33">
        <v>99.43235</v>
      </c>
      <c r="BW8182" s="33">
        <v>98.885630000000006</v>
      </c>
      <c r="BX8182" s="33">
        <v>96.857609999999994</v>
      </c>
      <c r="BY8182" s="33">
        <v>92.973259999999996</v>
      </c>
      <c r="BZ8182" s="33">
        <v>87.894980000000004</v>
      </c>
      <c r="CA8182" s="33">
        <v>84.076030000000003</v>
      </c>
      <c r="CB8182" s="33">
        <v>82.210369999999998</v>
      </c>
      <c r="CC8182" s="33">
        <v>79.982600000000005</v>
      </c>
      <c r="DC8182" s="9">
        <v>64.359430000000003</v>
      </c>
      <c r="DD8182" s="9">
        <v>0</v>
      </c>
    </row>
    <row r="8183" spans="1:108" x14ac:dyDescent="0.25">
      <c r="A8183" s="9" t="s">
        <v>42</v>
      </c>
      <c r="B8183" s="9" t="s">
        <v>15</v>
      </c>
      <c r="C8183" s="9" t="s">
        <v>5</v>
      </c>
      <c r="D8183" s="9" t="s">
        <v>39</v>
      </c>
      <c r="E8183" s="9" t="s">
        <v>38</v>
      </c>
      <c r="F8183" s="9">
        <v>2019</v>
      </c>
      <c r="G8183" s="9">
        <v>6</v>
      </c>
      <c r="H8183" s="9"/>
      <c r="BF8183" s="33">
        <v>79.820700000000002</v>
      </c>
      <c r="BG8183" s="33">
        <v>78.252309999999994</v>
      </c>
      <c r="BH8183" s="33">
        <v>76.34666</v>
      </c>
      <c r="BI8183" s="33">
        <v>74.672139999999999</v>
      </c>
      <c r="BJ8183" s="33">
        <v>73.603740000000002</v>
      </c>
      <c r="BK8183" s="33">
        <v>72.622609999999995</v>
      </c>
      <c r="BL8183" s="33">
        <v>73.792429999999996</v>
      </c>
      <c r="BM8183" s="33">
        <v>77.422169999999994</v>
      </c>
      <c r="BN8183" s="33">
        <v>81.707570000000004</v>
      </c>
      <c r="BO8183" s="33">
        <v>84.205209999999994</v>
      </c>
      <c r="BP8183" s="33">
        <v>87.877390000000005</v>
      </c>
      <c r="BQ8183" s="33">
        <v>91.580209999999994</v>
      </c>
      <c r="BR8183" s="33">
        <v>95.341999999999999</v>
      </c>
      <c r="BS8183" s="33">
        <v>97.688689999999994</v>
      </c>
      <c r="BT8183" s="33">
        <v>100.1816</v>
      </c>
      <c r="BU8183" s="33">
        <v>101.8656</v>
      </c>
      <c r="BV8183" s="33">
        <v>102.434</v>
      </c>
      <c r="BW8183" s="33">
        <v>102.6651</v>
      </c>
      <c r="BX8183" s="33">
        <v>101.25230000000001</v>
      </c>
      <c r="BY8183" s="33">
        <v>98.580169999999995</v>
      </c>
      <c r="BZ8183" s="33">
        <v>94.410349999999994</v>
      </c>
      <c r="CA8183" s="33">
        <v>90.07544</v>
      </c>
      <c r="CB8183" s="33">
        <v>87.424480000000003</v>
      </c>
      <c r="CC8183" s="33">
        <v>85.349000000000004</v>
      </c>
      <c r="DC8183" s="9">
        <v>64.359430000000003</v>
      </c>
      <c r="DD8183" s="9">
        <v>0</v>
      </c>
    </row>
    <row r="8184" spans="1:108" x14ac:dyDescent="0.25">
      <c r="A8184" s="9" t="s">
        <v>42</v>
      </c>
      <c r="B8184" s="9" t="s">
        <v>15</v>
      </c>
      <c r="C8184" s="9" t="s">
        <v>5</v>
      </c>
      <c r="D8184" s="9" t="s">
        <v>39</v>
      </c>
      <c r="E8184" s="9" t="s">
        <v>38</v>
      </c>
      <c r="F8184" s="9">
        <v>2019</v>
      </c>
      <c r="G8184" s="9">
        <v>7</v>
      </c>
      <c r="H8184" s="9"/>
      <c r="BF8184" s="33">
        <v>85.778270000000006</v>
      </c>
      <c r="BG8184" s="33">
        <v>84.518829999999994</v>
      </c>
      <c r="BH8184" s="33">
        <v>83.191000000000003</v>
      </c>
      <c r="BI8184" s="33">
        <v>81.851389999999995</v>
      </c>
      <c r="BJ8184" s="33">
        <v>81.502350000000007</v>
      </c>
      <c r="BK8184" s="33">
        <v>80.799520000000001</v>
      </c>
      <c r="BL8184" s="33">
        <v>79.412739999999999</v>
      </c>
      <c r="BM8184" s="33">
        <v>80.773610000000005</v>
      </c>
      <c r="BN8184" s="33">
        <v>83.353819999999999</v>
      </c>
      <c r="BO8184" s="33">
        <v>86.476470000000006</v>
      </c>
      <c r="BP8184" s="33">
        <v>90.179299999999998</v>
      </c>
      <c r="BQ8184" s="33">
        <v>94.238259999999997</v>
      </c>
      <c r="BR8184" s="33">
        <v>97.90334</v>
      </c>
      <c r="BS8184" s="33">
        <v>100.6463</v>
      </c>
      <c r="BT8184" s="33">
        <v>102.908</v>
      </c>
      <c r="BU8184" s="33">
        <v>104.651</v>
      </c>
      <c r="BV8184" s="33">
        <v>105.0283</v>
      </c>
      <c r="BW8184" s="33">
        <v>104.875</v>
      </c>
      <c r="BX8184" s="33">
        <v>103.7028</v>
      </c>
      <c r="BY8184" s="33">
        <v>100.875</v>
      </c>
      <c r="BZ8184" s="33">
        <v>96.568389999999994</v>
      </c>
      <c r="CA8184" s="33">
        <v>92.511780000000002</v>
      </c>
      <c r="CB8184" s="33">
        <v>89.080169999999995</v>
      </c>
      <c r="CC8184" s="33">
        <v>87.351389999999995</v>
      </c>
      <c r="DC8184" s="9">
        <v>64.359430000000003</v>
      </c>
      <c r="DD8184" s="9">
        <v>0</v>
      </c>
    </row>
    <row r="8185" spans="1:108" x14ac:dyDescent="0.25">
      <c r="A8185" s="9" t="s">
        <v>42</v>
      </c>
      <c r="B8185" s="9" t="s">
        <v>15</v>
      </c>
      <c r="C8185" s="9" t="s">
        <v>5</v>
      </c>
      <c r="D8185" s="9" t="s">
        <v>39</v>
      </c>
      <c r="E8185" s="9" t="s">
        <v>38</v>
      </c>
      <c r="F8185" s="9">
        <v>2019</v>
      </c>
      <c r="G8185" s="9">
        <v>8</v>
      </c>
      <c r="H8185" s="9"/>
      <c r="BF8185" s="33">
        <v>83.931569999999994</v>
      </c>
      <c r="BG8185" s="33">
        <v>82.787700000000001</v>
      </c>
      <c r="BH8185" s="33">
        <v>81.922129999999996</v>
      </c>
      <c r="BI8185" s="33">
        <v>79.632040000000003</v>
      </c>
      <c r="BJ8185" s="33">
        <v>78.34196</v>
      </c>
      <c r="BK8185" s="33">
        <v>77.301869999999994</v>
      </c>
      <c r="BL8185" s="33">
        <v>76.14622</v>
      </c>
      <c r="BM8185" s="33">
        <v>78.393870000000007</v>
      </c>
      <c r="BN8185" s="33">
        <v>83.698130000000006</v>
      </c>
      <c r="BO8185" s="33">
        <v>86.886830000000003</v>
      </c>
      <c r="BP8185" s="33">
        <v>90.252390000000005</v>
      </c>
      <c r="BQ8185" s="33">
        <v>93.290130000000005</v>
      </c>
      <c r="BR8185" s="33">
        <v>96.155690000000007</v>
      </c>
      <c r="BS8185" s="33">
        <v>99.339650000000006</v>
      </c>
      <c r="BT8185" s="33">
        <v>101.717</v>
      </c>
      <c r="BU8185" s="33">
        <v>103.8443</v>
      </c>
      <c r="BV8185" s="33">
        <v>104.46939999999999</v>
      </c>
      <c r="BW8185" s="33">
        <v>104.5377</v>
      </c>
      <c r="BX8185" s="33">
        <v>102.4717</v>
      </c>
      <c r="BY8185" s="33">
        <v>98.087260000000001</v>
      </c>
      <c r="BZ8185" s="33">
        <v>92.087260000000001</v>
      </c>
      <c r="CA8185" s="33">
        <v>88.186310000000006</v>
      </c>
      <c r="CB8185" s="33">
        <v>85.648570000000007</v>
      </c>
      <c r="CC8185" s="33">
        <v>84.5047</v>
      </c>
      <c r="DC8185" s="9">
        <v>64.359430000000003</v>
      </c>
      <c r="DD8185" s="9">
        <v>0</v>
      </c>
    </row>
    <row r="8186" spans="1:108" x14ac:dyDescent="0.25">
      <c r="A8186" s="9" t="s">
        <v>42</v>
      </c>
      <c r="B8186" s="9" t="s">
        <v>15</v>
      </c>
      <c r="C8186" s="9" t="s">
        <v>5</v>
      </c>
      <c r="D8186" s="9" t="s">
        <v>39</v>
      </c>
      <c r="E8186" s="9" t="s">
        <v>38</v>
      </c>
      <c r="F8186" s="9">
        <v>2019</v>
      </c>
      <c r="G8186" s="9">
        <v>9</v>
      </c>
      <c r="H8186" s="9"/>
      <c r="BF8186" s="33">
        <v>78.422129999999996</v>
      </c>
      <c r="BG8186" s="33">
        <v>76.816000000000003</v>
      </c>
      <c r="BH8186" s="33">
        <v>74.882040000000003</v>
      </c>
      <c r="BI8186" s="33">
        <v>73.84196</v>
      </c>
      <c r="BJ8186" s="33">
        <v>73.283000000000001</v>
      </c>
      <c r="BK8186" s="33">
        <v>72.186310000000006</v>
      </c>
      <c r="BL8186" s="33">
        <v>71.339609999999993</v>
      </c>
      <c r="BM8186" s="33">
        <v>71.327830000000006</v>
      </c>
      <c r="BN8186" s="33">
        <v>74.988219999999998</v>
      </c>
      <c r="BO8186" s="33">
        <v>79.186350000000004</v>
      </c>
      <c r="BP8186" s="33">
        <v>82.750039999999998</v>
      </c>
      <c r="BQ8186" s="33">
        <v>87.077870000000004</v>
      </c>
      <c r="BR8186" s="33">
        <v>90.992959999999997</v>
      </c>
      <c r="BS8186" s="33">
        <v>94.466999999999999</v>
      </c>
      <c r="BT8186" s="33">
        <v>96.97878</v>
      </c>
      <c r="BU8186" s="33">
        <v>98.712260000000001</v>
      </c>
      <c r="BV8186" s="33">
        <v>99.474050000000005</v>
      </c>
      <c r="BW8186" s="33">
        <v>98.551869999999994</v>
      </c>
      <c r="BX8186" s="33">
        <v>96.919790000000006</v>
      </c>
      <c r="BY8186" s="33">
        <v>92.856089999999995</v>
      </c>
      <c r="BZ8186" s="33">
        <v>88.356089999999995</v>
      </c>
      <c r="CA8186" s="33">
        <v>84.433920000000001</v>
      </c>
      <c r="CB8186" s="33">
        <v>81.874960000000002</v>
      </c>
      <c r="CC8186" s="33">
        <v>80.490520000000004</v>
      </c>
      <c r="DC8186" s="9">
        <v>64.359430000000003</v>
      </c>
      <c r="DD8186" s="9">
        <v>0</v>
      </c>
    </row>
    <row r="8187" spans="1:108" x14ac:dyDescent="0.25">
      <c r="A8187" s="9" t="s">
        <v>42</v>
      </c>
      <c r="B8187" s="9" t="s">
        <v>15</v>
      </c>
      <c r="C8187" s="9" t="s">
        <v>5</v>
      </c>
      <c r="D8187" s="9" t="s">
        <v>39</v>
      </c>
      <c r="E8187" s="9" t="s">
        <v>38</v>
      </c>
      <c r="F8187" s="9">
        <v>2019</v>
      </c>
      <c r="G8187" s="9">
        <v>10</v>
      </c>
      <c r="H8187" s="9"/>
      <c r="BF8187" s="33">
        <v>73.717519999999993</v>
      </c>
      <c r="BG8187" s="33">
        <v>72</v>
      </c>
      <c r="BH8187" s="33">
        <v>71.341849999999994</v>
      </c>
      <c r="BI8187" s="33">
        <v>70.383290000000002</v>
      </c>
      <c r="BJ8187" s="33">
        <v>68.774860000000004</v>
      </c>
      <c r="BK8187" s="33">
        <v>67.324600000000004</v>
      </c>
      <c r="BL8187" s="33">
        <v>66.674729999999997</v>
      </c>
      <c r="BM8187" s="33">
        <v>66.482749999999996</v>
      </c>
      <c r="BN8187" s="33">
        <v>70.357749999999996</v>
      </c>
      <c r="BO8187" s="33">
        <v>75.00694</v>
      </c>
      <c r="BP8187" s="33">
        <v>80.281130000000005</v>
      </c>
      <c r="BQ8187" s="33">
        <v>84.747979999999998</v>
      </c>
      <c r="BR8187" s="33">
        <v>88.831540000000004</v>
      </c>
      <c r="BS8187" s="33">
        <v>91.748649999999998</v>
      </c>
      <c r="BT8187" s="33">
        <v>94.199590000000001</v>
      </c>
      <c r="BU8187" s="33">
        <v>95.86739</v>
      </c>
      <c r="BV8187" s="33">
        <v>96.542789999999997</v>
      </c>
      <c r="BW8187" s="33">
        <v>95.392920000000004</v>
      </c>
      <c r="BX8187" s="33">
        <v>92.076620000000005</v>
      </c>
      <c r="BY8187" s="33">
        <v>86.651889999999995</v>
      </c>
      <c r="BZ8187" s="33">
        <v>82.18571</v>
      </c>
      <c r="CA8187" s="33">
        <v>79.802419999999998</v>
      </c>
      <c r="CB8187" s="33">
        <v>77.977149999999995</v>
      </c>
      <c r="CC8187" s="33">
        <v>75.218190000000007</v>
      </c>
      <c r="DC8187" s="9">
        <v>64.359430000000003</v>
      </c>
      <c r="DD8187" s="9">
        <v>0</v>
      </c>
    </row>
    <row r="8188" spans="1:108" x14ac:dyDescent="0.25">
      <c r="A8188" s="9" t="s">
        <v>42</v>
      </c>
      <c r="B8188" s="9" t="s">
        <v>15</v>
      </c>
      <c r="C8188" s="9" t="s">
        <v>5</v>
      </c>
      <c r="D8188" s="9" t="s">
        <v>39</v>
      </c>
      <c r="E8188" s="9" t="s">
        <v>38</v>
      </c>
      <c r="F8188" s="9">
        <v>2020</v>
      </c>
      <c r="G8188" s="9">
        <v>5</v>
      </c>
      <c r="H8188" s="9"/>
      <c r="BF8188" s="33">
        <v>79.795739999999995</v>
      </c>
      <c r="BG8188" s="33">
        <v>78.689430000000002</v>
      </c>
      <c r="BH8188" s="33">
        <v>77.22681</v>
      </c>
      <c r="BI8188" s="33">
        <v>75.361149999999995</v>
      </c>
      <c r="BJ8188" s="33">
        <v>73.751289999999997</v>
      </c>
      <c r="BK8188" s="33">
        <v>71.525769999999994</v>
      </c>
      <c r="BL8188" s="33">
        <v>72.197490000000002</v>
      </c>
      <c r="BM8188" s="33">
        <v>75.828289999999996</v>
      </c>
      <c r="BN8188" s="33">
        <v>79.880799999999994</v>
      </c>
      <c r="BO8188" s="33">
        <v>83.395939999999996</v>
      </c>
      <c r="BP8188" s="33">
        <v>86.765140000000002</v>
      </c>
      <c r="BQ8188" s="33">
        <v>90.468429999999998</v>
      </c>
      <c r="BR8188" s="33">
        <v>93.815399999999997</v>
      </c>
      <c r="BS8188" s="33">
        <v>96.153030000000001</v>
      </c>
      <c r="BT8188" s="33">
        <v>97.966170000000005</v>
      </c>
      <c r="BU8188" s="33">
        <v>99.219710000000006</v>
      </c>
      <c r="BV8188" s="33">
        <v>99.43235</v>
      </c>
      <c r="BW8188" s="33">
        <v>98.885630000000006</v>
      </c>
      <c r="BX8188" s="33">
        <v>96.857609999999994</v>
      </c>
      <c r="BY8188" s="33">
        <v>92.973259999999996</v>
      </c>
      <c r="BZ8188" s="33">
        <v>87.894980000000004</v>
      </c>
      <c r="CA8188" s="33">
        <v>84.076030000000003</v>
      </c>
      <c r="CB8188" s="33">
        <v>82.210369999999998</v>
      </c>
      <c r="CC8188" s="33">
        <v>79.982600000000005</v>
      </c>
      <c r="DC8188" s="9">
        <v>64.359430000000003</v>
      </c>
      <c r="DD8188" s="9">
        <v>0</v>
      </c>
    </row>
    <row r="8189" spans="1:108" x14ac:dyDescent="0.25">
      <c r="A8189" s="9" t="s">
        <v>42</v>
      </c>
      <c r="B8189" s="9" t="s">
        <v>15</v>
      </c>
      <c r="C8189" s="9" t="s">
        <v>5</v>
      </c>
      <c r="D8189" s="9" t="s">
        <v>39</v>
      </c>
      <c r="E8189" s="9" t="s">
        <v>38</v>
      </c>
      <c r="F8189" s="9">
        <v>2020</v>
      </c>
      <c r="G8189" s="9">
        <v>6</v>
      </c>
      <c r="H8189" s="9"/>
      <c r="BF8189" s="33">
        <v>79.820700000000002</v>
      </c>
      <c r="BG8189" s="33">
        <v>78.252309999999994</v>
      </c>
      <c r="BH8189" s="33">
        <v>76.34666</v>
      </c>
      <c r="BI8189" s="33">
        <v>74.672139999999999</v>
      </c>
      <c r="BJ8189" s="33">
        <v>73.603740000000002</v>
      </c>
      <c r="BK8189" s="33">
        <v>72.622609999999995</v>
      </c>
      <c r="BL8189" s="33">
        <v>73.792429999999996</v>
      </c>
      <c r="BM8189" s="33">
        <v>77.422169999999994</v>
      </c>
      <c r="BN8189" s="33">
        <v>81.707570000000004</v>
      </c>
      <c r="BO8189" s="33">
        <v>84.205209999999994</v>
      </c>
      <c r="BP8189" s="33">
        <v>87.877390000000005</v>
      </c>
      <c r="BQ8189" s="33">
        <v>91.580209999999994</v>
      </c>
      <c r="BR8189" s="33">
        <v>95.341999999999999</v>
      </c>
      <c r="BS8189" s="33">
        <v>97.688689999999994</v>
      </c>
      <c r="BT8189" s="33">
        <v>100.1816</v>
      </c>
      <c r="BU8189" s="33">
        <v>101.8656</v>
      </c>
      <c r="BV8189" s="33">
        <v>102.434</v>
      </c>
      <c r="BW8189" s="33">
        <v>102.6651</v>
      </c>
      <c r="BX8189" s="33">
        <v>101.25230000000001</v>
      </c>
      <c r="BY8189" s="33">
        <v>98.580169999999995</v>
      </c>
      <c r="BZ8189" s="33">
        <v>94.410349999999994</v>
      </c>
      <c r="CA8189" s="33">
        <v>90.07544</v>
      </c>
      <c r="CB8189" s="33">
        <v>87.424480000000003</v>
      </c>
      <c r="CC8189" s="33">
        <v>85.349000000000004</v>
      </c>
      <c r="DC8189" s="9">
        <v>64.359430000000003</v>
      </c>
      <c r="DD8189" s="9">
        <v>0</v>
      </c>
    </row>
    <row r="8190" spans="1:108" x14ac:dyDescent="0.25">
      <c r="A8190" s="9" t="s">
        <v>42</v>
      </c>
      <c r="B8190" s="9" t="s">
        <v>15</v>
      </c>
      <c r="C8190" s="9" t="s">
        <v>5</v>
      </c>
      <c r="D8190" s="9" t="s">
        <v>39</v>
      </c>
      <c r="E8190" s="9" t="s">
        <v>38</v>
      </c>
      <c r="F8190" s="9">
        <v>2020</v>
      </c>
      <c r="G8190" s="9">
        <v>7</v>
      </c>
      <c r="H8190" s="9"/>
      <c r="BF8190" s="33">
        <v>85.778270000000006</v>
      </c>
      <c r="BG8190" s="33">
        <v>84.518829999999994</v>
      </c>
      <c r="BH8190" s="33">
        <v>83.191000000000003</v>
      </c>
      <c r="BI8190" s="33">
        <v>81.851389999999995</v>
      </c>
      <c r="BJ8190" s="33">
        <v>81.502350000000007</v>
      </c>
      <c r="BK8190" s="33">
        <v>80.799520000000001</v>
      </c>
      <c r="BL8190" s="33">
        <v>79.412739999999999</v>
      </c>
      <c r="BM8190" s="33">
        <v>80.773610000000005</v>
      </c>
      <c r="BN8190" s="33">
        <v>83.353819999999999</v>
      </c>
      <c r="BO8190" s="33">
        <v>86.476470000000006</v>
      </c>
      <c r="BP8190" s="33">
        <v>90.179299999999998</v>
      </c>
      <c r="BQ8190" s="33">
        <v>94.238259999999997</v>
      </c>
      <c r="BR8190" s="33">
        <v>97.90334</v>
      </c>
      <c r="BS8190" s="33">
        <v>100.6463</v>
      </c>
      <c r="BT8190" s="33">
        <v>102.908</v>
      </c>
      <c r="BU8190" s="33">
        <v>104.651</v>
      </c>
      <c r="BV8190" s="33">
        <v>105.0283</v>
      </c>
      <c r="BW8190" s="33">
        <v>104.875</v>
      </c>
      <c r="BX8190" s="33">
        <v>103.7028</v>
      </c>
      <c r="BY8190" s="33">
        <v>100.875</v>
      </c>
      <c r="BZ8190" s="33">
        <v>96.568389999999994</v>
      </c>
      <c r="CA8190" s="33">
        <v>92.511780000000002</v>
      </c>
      <c r="CB8190" s="33">
        <v>89.080169999999995</v>
      </c>
      <c r="CC8190" s="33">
        <v>87.351389999999995</v>
      </c>
      <c r="DC8190" s="9">
        <v>64.359430000000003</v>
      </c>
      <c r="DD8190" s="9">
        <v>0</v>
      </c>
    </row>
    <row r="8191" spans="1:108" x14ac:dyDescent="0.25">
      <c r="A8191" s="9" t="s">
        <v>42</v>
      </c>
      <c r="B8191" s="9" t="s">
        <v>15</v>
      </c>
      <c r="C8191" s="9" t="s">
        <v>5</v>
      </c>
      <c r="D8191" s="9" t="s">
        <v>39</v>
      </c>
      <c r="E8191" s="9" t="s">
        <v>38</v>
      </c>
      <c r="F8191" s="9">
        <v>2020</v>
      </c>
      <c r="G8191" s="9">
        <v>8</v>
      </c>
      <c r="H8191" s="9"/>
      <c r="BF8191" s="33">
        <v>83.931569999999994</v>
      </c>
      <c r="BG8191" s="33">
        <v>82.787700000000001</v>
      </c>
      <c r="BH8191" s="33">
        <v>81.922129999999996</v>
      </c>
      <c r="BI8191" s="33">
        <v>79.632040000000003</v>
      </c>
      <c r="BJ8191" s="33">
        <v>78.34196</v>
      </c>
      <c r="BK8191" s="33">
        <v>77.301869999999994</v>
      </c>
      <c r="BL8191" s="33">
        <v>76.14622</v>
      </c>
      <c r="BM8191" s="33">
        <v>78.393870000000007</v>
      </c>
      <c r="BN8191" s="33">
        <v>83.698130000000006</v>
      </c>
      <c r="BO8191" s="33">
        <v>86.886830000000003</v>
      </c>
      <c r="BP8191" s="33">
        <v>90.252390000000005</v>
      </c>
      <c r="BQ8191" s="33">
        <v>93.290130000000005</v>
      </c>
      <c r="BR8191" s="33">
        <v>96.155690000000007</v>
      </c>
      <c r="BS8191" s="33">
        <v>99.339650000000006</v>
      </c>
      <c r="BT8191" s="33">
        <v>101.717</v>
      </c>
      <c r="BU8191" s="33">
        <v>103.8443</v>
      </c>
      <c r="BV8191" s="33">
        <v>104.46939999999999</v>
      </c>
      <c r="BW8191" s="33">
        <v>104.5377</v>
      </c>
      <c r="BX8191" s="33">
        <v>102.4717</v>
      </c>
      <c r="BY8191" s="33">
        <v>98.087260000000001</v>
      </c>
      <c r="BZ8191" s="33">
        <v>92.087260000000001</v>
      </c>
      <c r="CA8191" s="33">
        <v>88.186310000000006</v>
      </c>
      <c r="CB8191" s="33">
        <v>85.648570000000007</v>
      </c>
      <c r="CC8191" s="33">
        <v>84.5047</v>
      </c>
      <c r="DC8191" s="9">
        <v>64.359430000000003</v>
      </c>
      <c r="DD8191" s="9">
        <v>0</v>
      </c>
    </row>
    <row r="8192" spans="1:108" x14ac:dyDescent="0.25">
      <c r="A8192" s="9" t="s">
        <v>42</v>
      </c>
      <c r="B8192" s="9" t="s">
        <v>15</v>
      </c>
      <c r="C8192" s="9" t="s">
        <v>5</v>
      </c>
      <c r="D8192" s="9" t="s">
        <v>39</v>
      </c>
      <c r="E8192" s="9" t="s">
        <v>38</v>
      </c>
      <c r="F8192" s="9">
        <v>2020</v>
      </c>
      <c r="G8192" s="9">
        <v>9</v>
      </c>
      <c r="H8192" s="9"/>
      <c r="BF8192" s="33">
        <v>78.422129999999996</v>
      </c>
      <c r="BG8192" s="33">
        <v>76.816000000000003</v>
      </c>
      <c r="BH8192" s="33">
        <v>74.882040000000003</v>
      </c>
      <c r="BI8192" s="33">
        <v>73.84196</v>
      </c>
      <c r="BJ8192" s="33">
        <v>73.283000000000001</v>
      </c>
      <c r="BK8192" s="33">
        <v>72.186310000000006</v>
      </c>
      <c r="BL8192" s="33">
        <v>71.339609999999993</v>
      </c>
      <c r="BM8192" s="33">
        <v>71.327830000000006</v>
      </c>
      <c r="BN8192" s="33">
        <v>74.988219999999998</v>
      </c>
      <c r="BO8192" s="33">
        <v>79.186350000000004</v>
      </c>
      <c r="BP8192" s="33">
        <v>82.750039999999998</v>
      </c>
      <c r="BQ8192" s="33">
        <v>87.077870000000004</v>
      </c>
      <c r="BR8192" s="33">
        <v>90.992959999999997</v>
      </c>
      <c r="BS8192" s="33">
        <v>94.466999999999999</v>
      </c>
      <c r="BT8192" s="33">
        <v>96.97878</v>
      </c>
      <c r="BU8192" s="33">
        <v>98.712260000000001</v>
      </c>
      <c r="BV8192" s="33">
        <v>99.474050000000005</v>
      </c>
      <c r="BW8192" s="33">
        <v>98.551869999999994</v>
      </c>
      <c r="BX8192" s="33">
        <v>96.919790000000006</v>
      </c>
      <c r="BY8192" s="33">
        <v>92.856089999999995</v>
      </c>
      <c r="BZ8192" s="33">
        <v>88.356089999999995</v>
      </c>
      <c r="CA8192" s="33">
        <v>84.433920000000001</v>
      </c>
      <c r="CB8192" s="33">
        <v>81.874960000000002</v>
      </c>
      <c r="CC8192" s="33">
        <v>80.490520000000004</v>
      </c>
      <c r="DC8192" s="9">
        <v>64.359430000000003</v>
      </c>
      <c r="DD8192" s="9">
        <v>0</v>
      </c>
    </row>
    <row r="8193" spans="1:108" x14ac:dyDescent="0.25">
      <c r="A8193" s="9" t="s">
        <v>42</v>
      </c>
      <c r="B8193" s="9" t="s">
        <v>15</v>
      </c>
      <c r="C8193" s="9" t="s">
        <v>5</v>
      </c>
      <c r="D8193" s="9" t="s">
        <v>39</v>
      </c>
      <c r="E8193" s="9" t="s">
        <v>38</v>
      </c>
      <c r="F8193" s="9">
        <v>2020</v>
      </c>
      <c r="G8193" s="9">
        <v>10</v>
      </c>
      <c r="H8193" s="9"/>
      <c r="BF8193" s="33">
        <v>73.717519999999993</v>
      </c>
      <c r="BG8193" s="33">
        <v>72</v>
      </c>
      <c r="BH8193" s="33">
        <v>71.341849999999994</v>
      </c>
      <c r="BI8193" s="33">
        <v>70.383290000000002</v>
      </c>
      <c r="BJ8193" s="33">
        <v>68.774860000000004</v>
      </c>
      <c r="BK8193" s="33">
        <v>67.324600000000004</v>
      </c>
      <c r="BL8193" s="33">
        <v>66.674729999999997</v>
      </c>
      <c r="BM8193" s="33">
        <v>66.482749999999996</v>
      </c>
      <c r="BN8193" s="33">
        <v>70.357749999999996</v>
      </c>
      <c r="BO8193" s="33">
        <v>75.00694</v>
      </c>
      <c r="BP8193" s="33">
        <v>80.281130000000005</v>
      </c>
      <c r="BQ8193" s="33">
        <v>84.747979999999998</v>
      </c>
      <c r="BR8193" s="33">
        <v>88.831540000000004</v>
      </c>
      <c r="BS8193" s="33">
        <v>91.748649999999998</v>
      </c>
      <c r="BT8193" s="33">
        <v>94.199590000000001</v>
      </c>
      <c r="BU8193" s="33">
        <v>95.86739</v>
      </c>
      <c r="BV8193" s="33">
        <v>96.542789999999997</v>
      </c>
      <c r="BW8193" s="33">
        <v>95.392920000000004</v>
      </c>
      <c r="BX8193" s="33">
        <v>92.076620000000005</v>
      </c>
      <c r="BY8193" s="33">
        <v>86.651889999999995</v>
      </c>
      <c r="BZ8193" s="33">
        <v>82.18571</v>
      </c>
      <c r="CA8193" s="33">
        <v>79.802419999999998</v>
      </c>
      <c r="CB8193" s="33">
        <v>77.977149999999995</v>
      </c>
      <c r="CC8193" s="33">
        <v>75.218190000000007</v>
      </c>
      <c r="DC8193" s="9">
        <v>64.359430000000003</v>
      </c>
      <c r="DD8193" s="9">
        <v>0</v>
      </c>
    </row>
    <row r="8194" spans="1:108" x14ac:dyDescent="0.25">
      <c r="A8194" s="9" t="s">
        <v>42</v>
      </c>
      <c r="B8194" s="9" t="s">
        <v>15</v>
      </c>
      <c r="C8194" s="9" t="s">
        <v>5</v>
      </c>
      <c r="D8194" s="9" t="s">
        <v>39</v>
      </c>
      <c r="E8194" s="9" t="s">
        <v>38</v>
      </c>
      <c r="F8194" s="9">
        <v>2021</v>
      </c>
      <c r="G8194" s="9">
        <v>5</v>
      </c>
      <c r="H8194" s="9"/>
      <c r="BF8194" s="33">
        <v>79.795739999999995</v>
      </c>
      <c r="BG8194" s="33">
        <v>78.689430000000002</v>
      </c>
      <c r="BH8194" s="33">
        <v>77.22681</v>
      </c>
      <c r="BI8194" s="33">
        <v>75.361149999999995</v>
      </c>
      <c r="BJ8194" s="33">
        <v>73.751289999999997</v>
      </c>
      <c r="BK8194" s="33">
        <v>71.525769999999994</v>
      </c>
      <c r="BL8194" s="33">
        <v>72.197490000000002</v>
      </c>
      <c r="BM8194" s="33">
        <v>75.828289999999996</v>
      </c>
      <c r="BN8194" s="33">
        <v>79.880799999999994</v>
      </c>
      <c r="BO8194" s="33">
        <v>83.395939999999996</v>
      </c>
      <c r="BP8194" s="33">
        <v>86.765140000000002</v>
      </c>
      <c r="BQ8194" s="33">
        <v>90.468429999999998</v>
      </c>
      <c r="BR8194" s="33">
        <v>93.815399999999997</v>
      </c>
      <c r="BS8194" s="33">
        <v>96.153030000000001</v>
      </c>
      <c r="BT8194" s="33">
        <v>97.966170000000005</v>
      </c>
      <c r="BU8194" s="33">
        <v>99.219710000000006</v>
      </c>
      <c r="BV8194" s="33">
        <v>99.43235</v>
      </c>
      <c r="BW8194" s="33">
        <v>98.885630000000006</v>
      </c>
      <c r="BX8194" s="33">
        <v>96.857609999999994</v>
      </c>
      <c r="BY8194" s="33">
        <v>92.973259999999996</v>
      </c>
      <c r="BZ8194" s="33">
        <v>87.894980000000004</v>
      </c>
      <c r="CA8194" s="33">
        <v>84.076030000000003</v>
      </c>
      <c r="CB8194" s="33">
        <v>82.210369999999998</v>
      </c>
      <c r="CC8194" s="33">
        <v>79.982600000000005</v>
      </c>
      <c r="DC8194" s="9">
        <v>64.359430000000003</v>
      </c>
      <c r="DD8194" s="9">
        <v>0</v>
      </c>
    </row>
    <row r="8195" spans="1:108" x14ac:dyDescent="0.25">
      <c r="A8195" s="9" t="s">
        <v>42</v>
      </c>
      <c r="B8195" s="9" t="s">
        <v>15</v>
      </c>
      <c r="C8195" s="9" t="s">
        <v>5</v>
      </c>
      <c r="D8195" s="9" t="s">
        <v>39</v>
      </c>
      <c r="E8195" s="9" t="s">
        <v>38</v>
      </c>
      <c r="F8195" s="9">
        <v>2021</v>
      </c>
      <c r="G8195" s="9">
        <v>6</v>
      </c>
      <c r="H8195" s="9"/>
      <c r="BF8195" s="33">
        <v>79.820700000000002</v>
      </c>
      <c r="BG8195" s="33">
        <v>78.252309999999994</v>
      </c>
      <c r="BH8195" s="33">
        <v>76.34666</v>
      </c>
      <c r="BI8195" s="33">
        <v>74.672139999999999</v>
      </c>
      <c r="BJ8195" s="33">
        <v>73.603740000000002</v>
      </c>
      <c r="BK8195" s="33">
        <v>72.622609999999995</v>
      </c>
      <c r="BL8195" s="33">
        <v>73.792429999999996</v>
      </c>
      <c r="BM8195" s="33">
        <v>77.422169999999994</v>
      </c>
      <c r="BN8195" s="33">
        <v>81.707570000000004</v>
      </c>
      <c r="BO8195" s="33">
        <v>84.205209999999994</v>
      </c>
      <c r="BP8195" s="33">
        <v>87.877390000000005</v>
      </c>
      <c r="BQ8195" s="33">
        <v>91.580209999999994</v>
      </c>
      <c r="BR8195" s="33">
        <v>95.341999999999999</v>
      </c>
      <c r="BS8195" s="33">
        <v>97.688689999999994</v>
      </c>
      <c r="BT8195" s="33">
        <v>100.1816</v>
      </c>
      <c r="BU8195" s="33">
        <v>101.8656</v>
      </c>
      <c r="BV8195" s="33">
        <v>102.434</v>
      </c>
      <c r="BW8195" s="33">
        <v>102.6651</v>
      </c>
      <c r="BX8195" s="33">
        <v>101.25230000000001</v>
      </c>
      <c r="BY8195" s="33">
        <v>98.580169999999995</v>
      </c>
      <c r="BZ8195" s="33">
        <v>94.410349999999994</v>
      </c>
      <c r="CA8195" s="33">
        <v>90.07544</v>
      </c>
      <c r="CB8195" s="33">
        <v>87.424480000000003</v>
      </c>
      <c r="CC8195" s="33">
        <v>85.349000000000004</v>
      </c>
      <c r="DC8195" s="9">
        <v>64.359430000000003</v>
      </c>
      <c r="DD8195" s="9">
        <v>0</v>
      </c>
    </row>
    <row r="8196" spans="1:108" x14ac:dyDescent="0.25">
      <c r="A8196" s="9" t="s">
        <v>42</v>
      </c>
      <c r="B8196" s="9" t="s">
        <v>15</v>
      </c>
      <c r="C8196" s="9" t="s">
        <v>5</v>
      </c>
      <c r="D8196" s="9" t="s">
        <v>39</v>
      </c>
      <c r="E8196" s="9" t="s">
        <v>38</v>
      </c>
      <c r="F8196" s="9">
        <v>2021</v>
      </c>
      <c r="G8196" s="9">
        <v>7</v>
      </c>
      <c r="H8196" s="9"/>
      <c r="BF8196" s="33">
        <v>85.778270000000006</v>
      </c>
      <c r="BG8196" s="33">
        <v>84.518829999999994</v>
      </c>
      <c r="BH8196" s="33">
        <v>83.191000000000003</v>
      </c>
      <c r="BI8196" s="33">
        <v>81.851389999999995</v>
      </c>
      <c r="BJ8196" s="33">
        <v>81.502350000000007</v>
      </c>
      <c r="BK8196" s="33">
        <v>80.799520000000001</v>
      </c>
      <c r="BL8196" s="33">
        <v>79.412739999999999</v>
      </c>
      <c r="BM8196" s="33">
        <v>80.773610000000005</v>
      </c>
      <c r="BN8196" s="33">
        <v>83.353819999999999</v>
      </c>
      <c r="BO8196" s="33">
        <v>86.476470000000006</v>
      </c>
      <c r="BP8196" s="33">
        <v>90.179299999999998</v>
      </c>
      <c r="BQ8196" s="33">
        <v>94.238259999999997</v>
      </c>
      <c r="BR8196" s="33">
        <v>97.90334</v>
      </c>
      <c r="BS8196" s="33">
        <v>100.6463</v>
      </c>
      <c r="BT8196" s="33">
        <v>102.908</v>
      </c>
      <c r="BU8196" s="33">
        <v>104.651</v>
      </c>
      <c r="BV8196" s="33">
        <v>105.0283</v>
      </c>
      <c r="BW8196" s="33">
        <v>104.875</v>
      </c>
      <c r="BX8196" s="33">
        <v>103.7028</v>
      </c>
      <c r="BY8196" s="33">
        <v>100.875</v>
      </c>
      <c r="BZ8196" s="33">
        <v>96.568389999999994</v>
      </c>
      <c r="CA8196" s="33">
        <v>92.511780000000002</v>
      </c>
      <c r="CB8196" s="33">
        <v>89.080169999999995</v>
      </c>
      <c r="CC8196" s="33">
        <v>87.351389999999995</v>
      </c>
      <c r="DC8196" s="9">
        <v>64.359430000000003</v>
      </c>
      <c r="DD8196" s="9">
        <v>0</v>
      </c>
    </row>
    <row r="8197" spans="1:108" x14ac:dyDescent="0.25">
      <c r="A8197" s="9" t="s">
        <v>42</v>
      </c>
      <c r="B8197" s="9" t="s">
        <v>15</v>
      </c>
      <c r="C8197" s="9" t="s">
        <v>5</v>
      </c>
      <c r="D8197" s="9" t="s">
        <v>39</v>
      </c>
      <c r="E8197" s="9" t="s">
        <v>38</v>
      </c>
      <c r="F8197" s="9">
        <v>2021</v>
      </c>
      <c r="G8197" s="9">
        <v>8</v>
      </c>
      <c r="H8197" s="9"/>
      <c r="BF8197" s="33">
        <v>83.931569999999994</v>
      </c>
      <c r="BG8197" s="33">
        <v>82.787700000000001</v>
      </c>
      <c r="BH8197" s="33">
        <v>81.922129999999996</v>
      </c>
      <c r="BI8197" s="33">
        <v>79.632040000000003</v>
      </c>
      <c r="BJ8197" s="33">
        <v>78.34196</v>
      </c>
      <c r="BK8197" s="33">
        <v>77.301869999999994</v>
      </c>
      <c r="BL8197" s="33">
        <v>76.14622</v>
      </c>
      <c r="BM8197" s="33">
        <v>78.393870000000007</v>
      </c>
      <c r="BN8197" s="33">
        <v>83.698130000000006</v>
      </c>
      <c r="BO8197" s="33">
        <v>86.886830000000003</v>
      </c>
      <c r="BP8197" s="33">
        <v>90.252390000000005</v>
      </c>
      <c r="BQ8197" s="33">
        <v>93.290130000000005</v>
      </c>
      <c r="BR8197" s="33">
        <v>96.155690000000007</v>
      </c>
      <c r="BS8197" s="33">
        <v>99.339650000000006</v>
      </c>
      <c r="BT8197" s="33">
        <v>101.717</v>
      </c>
      <c r="BU8197" s="33">
        <v>103.8443</v>
      </c>
      <c r="BV8197" s="33">
        <v>104.46939999999999</v>
      </c>
      <c r="BW8197" s="33">
        <v>104.5377</v>
      </c>
      <c r="BX8197" s="33">
        <v>102.4717</v>
      </c>
      <c r="BY8197" s="33">
        <v>98.087260000000001</v>
      </c>
      <c r="BZ8197" s="33">
        <v>92.087260000000001</v>
      </c>
      <c r="CA8197" s="33">
        <v>88.186310000000006</v>
      </c>
      <c r="CB8197" s="33">
        <v>85.648570000000007</v>
      </c>
      <c r="CC8197" s="33">
        <v>84.5047</v>
      </c>
      <c r="DC8197" s="9">
        <v>64.359430000000003</v>
      </c>
      <c r="DD8197" s="9">
        <v>0</v>
      </c>
    </row>
    <row r="8198" spans="1:108" x14ac:dyDescent="0.25">
      <c r="A8198" s="9" t="s">
        <v>42</v>
      </c>
      <c r="B8198" s="9" t="s">
        <v>15</v>
      </c>
      <c r="C8198" s="9" t="s">
        <v>5</v>
      </c>
      <c r="D8198" s="9" t="s">
        <v>39</v>
      </c>
      <c r="E8198" s="9" t="s">
        <v>38</v>
      </c>
      <c r="F8198" s="9">
        <v>2021</v>
      </c>
      <c r="G8198" s="9">
        <v>9</v>
      </c>
      <c r="H8198" s="9"/>
      <c r="BF8198" s="33">
        <v>78.422129999999996</v>
      </c>
      <c r="BG8198" s="33">
        <v>76.816000000000003</v>
      </c>
      <c r="BH8198" s="33">
        <v>74.882040000000003</v>
      </c>
      <c r="BI8198" s="33">
        <v>73.84196</v>
      </c>
      <c r="BJ8198" s="33">
        <v>73.283000000000001</v>
      </c>
      <c r="BK8198" s="33">
        <v>72.186310000000006</v>
      </c>
      <c r="BL8198" s="33">
        <v>71.339609999999993</v>
      </c>
      <c r="BM8198" s="33">
        <v>71.327830000000006</v>
      </c>
      <c r="BN8198" s="33">
        <v>74.988219999999998</v>
      </c>
      <c r="BO8198" s="33">
        <v>79.186350000000004</v>
      </c>
      <c r="BP8198" s="33">
        <v>82.750039999999998</v>
      </c>
      <c r="BQ8198" s="33">
        <v>87.077870000000004</v>
      </c>
      <c r="BR8198" s="33">
        <v>90.992959999999997</v>
      </c>
      <c r="BS8198" s="33">
        <v>94.466999999999999</v>
      </c>
      <c r="BT8198" s="33">
        <v>96.97878</v>
      </c>
      <c r="BU8198" s="33">
        <v>98.712260000000001</v>
      </c>
      <c r="BV8198" s="33">
        <v>99.474050000000005</v>
      </c>
      <c r="BW8198" s="33">
        <v>98.551869999999994</v>
      </c>
      <c r="BX8198" s="33">
        <v>96.919790000000006</v>
      </c>
      <c r="BY8198" s="33">
        <v>92.856089999999995</v>
      </c>
      <c r="BZ8198" s="33">
        <v>88.356089999999995</v>
      </c>
      <c r="CA8198" s="33">
        <v>84.433920000000001</v>
      </c>
      <c r="CB8198" s="33">
        <v>81.874960000000002</v>
      </c>
      <c r="CC8198" s="33">
        <v>80.490520000000004</v>
      </c>
      <c r="DC8198" s="9">
        <v>64.359430000000003</v>
      </c>
      <c r="DD8198" s="9">
        <v>0</v>
      </c>
    </row>
    <row r="8199" spans="1:108" x14ac:dyDescent="0.25">
      <c r="A8199" s="9" t="s">
        <v>42</v>
      </c>
      <c r="B8199" s="9" t="s">
        <v>15</v>
      </c>
      <c r="C8199" s="9" t="s">
        <v>5</v>
      </c>
      <c r="D8199" s="9" t="s">
        <v>39</v>
      </c>
      <c r="E8199" s="9" t="s">
        <v>38</v>
      </c>
      <c r="F8199" s="9">
        <v>2021</v>
      </c>
      <c r="G8199" s="9">
        <v>10</v>
      </c>
      <c r="H8199" s="9"/>
      <c r="BF8199" s="33">
        <v>73.717519999999993</v>
      </c>
      <c r="BG8199" s="33">
        <v>72</v>
      </c>
      <c r="BH8199" s="33">
        <v>71.341849999999994</v>
      </c>
      <c r="BI8199" s="33">
        <v>70.383290000000002</v>
      </c>
      <c r="BJ8199" s="33">
        <v>68.774860000000004</v>
      </c>
      <c r="BK8199" s="33">
        <v>67.324600000000004</v>
      </c>
      <c r="BL8199" s="33">
        <v>66.674729999999997</v>
      </c>
      <c r="BM8199" s="33">
        <v>66.482749999999996</v>
      </c>
      <c r="BN8199" s="33">
        <v>70.357749999999996</v>
      </c>
      <c r="BO8199" s="33">
        <v>75.00694</v>
      </c>
      <c r="BP8199" s="33">
        <v>80.281130000000005</v>
      </c>
      <c r="BQ8199" s="33">
        <v>84.747979999999998</v>
      </c>
      <c r="BR8199" s="33">
        <v>88.831540000000004</v>
      </c>
      <c r="BS8199" s="33">
        <v>91.748649999999998</v>
      </c>
      <c r="BT8199" s="33">
        <v>94.199590000000001</v>
      </c>
      <c r="BU8199" s="33">
        <v>95.86739</v>
      </c>
      <c r="BV8199" s="33">
        <v>96.542789999999997</v>
      </c>
      <c r="BW8199" s="33">
        <v>95.392920000000004</v>
      </c>
      <c r="BX8199" s="33">
        <v>92.076620000000005</v>
      </c>
      <c r="BY8199" s="33">
        <v>86.651889999999995</v>
      </c>
      <c r="BZ8199" s="33">
        <v>82.18571</v>
      </c>
      <c r="CA8199" s="33">
        <v>79.802419999999998</v>
      </c>
      <c r="CB8199" s="33">
        <v>77.977149999999995</v>
      </c>
      <c r="CC8199" s="33">
        <v>75.218190000000007</v>
      </c>
      <c r="DC8199" s="9">
        <v>64.359430000000003</v>
      </c>
      <c r="DD8199" s="9">
        <v>0</v>
      </c>
    </row>
    <row r="8200" spans="1:108" x14ac:dyDescent="0.25">
      <c r="A8200" s="9" t="s">
        <v>42</v>
      </c>
      <c r="B8200" s="9" t="s">
        <v>15</v>
      </c>
      <c r="C8200" s="9" t="s">
        <v>5</v>
      </c>
      <c r="D8200" s="9" t="s">
        <v>39</v>
      </c>
      <c r="E8200" s="9" t="s">
        <v>38</v>
      </c>
      <c r="F8200" s="9">
        <v>2022</v>
      </c>
      <c r="G8200" s="9">
        <v>5</v>
      </c>
      <c r="H8200" s="9"/>
      <c r="BF8200" s="33">
        <v>79.795739999999995</v>
      </c>
      <c r="BG8200" s="33">
        <v>78.689430000000002</v>
      </c>
      <c r="BH8200" s="33">
        <v>77.22681</v>
      </c>
      <c r="BI8200" s="33">
        <v>75.361149999999995</v>
      </c>
      <c r="BJ8200" s="33">
        <v>73.751289999999997</v>
      </c>
      <c r="BK8200" s="33">
        <v>71.525769999999994</v>
      </c>
      <c r="BL8200" s="33">
        <v>72.197490000000002</v>
      </c>
      <c r="BM8200" s="33">
        <v>75.828289999999996</v>
      </c>
      <c r="BN8200" s="33">
        <v>79.880799999999994</v>
      </c>
      <c r="BO8200" s="33">
        <v>83.395939999999996</v>
      </c>
      <c r="BP8200" s="33">
        <v>86.765140000000002</v>
      </c>
      <c r="BQ8200" s="33">
        <v>90.468429999999998</v>
      </c>
      <c r="BR8200" s="33">
        <v>93.815399999999997</v>
      </c>
      <c r="BS8200" s="33">
        <v>96.153030000000001</v>
      </c>
      <c r="BT8200" s="33">
        <v>97.966170000000005</v>
      </c>
      <c r="BU8200" s="33">
        <v>99.219710000000006</v>
      </c>
      <c r="BV8200" s="33">
        <v>99.43235</v>
      </c>
      <c r="BW8200" s="33">
        <v>98.885630000000006</v>
      </c>
      <c r="BX8200" s="33">
        <v>96.857609999999994</v>
      </c>
      <c r="BY8200" s="33">
        <v>92.973259999999996</v>
      </c>
      <c r="BZ8200" s="33">
        <v>87.894980000000004</v>
      </c>
      <c r="CA8200" s="33">
        <v>84.076030000000003</v>
      </c>
      <c r="CB8200" s="33">
        <v>82.210369999999998</v>
      </c>
      <c r="CC8200" s="33">
        <v>79.982600000000005</v>
      </c>
      <c r="DC8200" s="9">
        <v>64.359430000000003</v>
      </c>
      <c r="DD8200" s="9">
        <v>0</v>
      </c>
    </row>
    <row r="8201" spans="1:108" x14ac:dyDescent="0.25">
      <c r="A8201" s="9" t="s">
        <v>42</v>
      </c>
      <c r="B8201" s="9" t="s">
        <v>15</v>
      </c>
      <c r="C8201" s="9" t="s">
        <v>5</v>
      </c>
      <c r="D8201" s="9" t="s">
        <v>39</v>
      </c>
      <c r="E8201" s="9" t="s">
        <v>38</v>
      </c>
      <c r="F8201" s="9">
        <v>2022</v>
      </c>
      <c r="G8201" s="9">
        <v>6</v>
      </c>
      <c r="H8201" s="9"/>
      <c r="BF8201" s="33">
        <v>79.820700000000002</v>
      </c>
      <c r="BG8201" s="33">
        <v>78.252309999999994</v>
      </c>
      <c r="BH8201" s="33">
        <v>76.34666</v>
      </c>
      <c r="BI8201" s="33">
        <v>74.672139999999999</v>
      </c>
      <c r="BJ8201" s="33">
        <v>73.603740000000002</v>
      </c>
      <c r="BK8201" s="33">
        <v>72.622609999999995</v>
      </c>
      <c r="BL8201" s="33">
        <v>73.792429999999996</v>
      </c>
      <c r="BM8201" s="33">
        <v>77.422169999999994</v>
      </c>
      <c r="BN8201" s="33">
        <v>81.707570000000004</v>
      </c>
      <c r="BO8201" s="33">
        <v>84.205209999999994</v>
      </c>
      <c r="BP8201" s="33">
        <v>87.877390000000005</v>
      </c>
      <c r="BQ8201" s="33">
        <v>91.580209999999994</v>
      </c>
      <c r="BR8201" s="33">
        <v>95.341999999999999</v>
      </c>
      <c r="BS8201" s="33">
        <v>97.688689999999994</v>
      </c>
      <c r="BT8201" s="33">
        <v>100.1816</v>
      </c>
      <c r="BU8201" s="33">
        <v>101.8656</v>
      </c>
      <c r="BV8201" s="33">
        <v>102.434</v>
      </c>
      <c r="BW8201" s="33">
        <v>102.6651</v>
      </c>
      <c r="BX8201" s="33">
        <v>101.25230000000001</v>
      </c>
      <c r="BY8201" s="33">
        <v>98.580169999999995</v>
      </c>
      <c r="BZ8201" s="33">
        <v>94.410349999999994</v>
      </c>
      <c r="CA8201" s="33">
        <v>90.07544</v>
      </c>
      <c r="CB8201" s="33">
        <v>87.424480000000003</v>
      </c>
      <c r="CC8201" s="33">
        <v>85.349000000000004</v>
      </c>
      <c r="DC8201" s="9">
        <v>64.359430000000003</v>
      </c>
      <c r="DD8201" s="9">
        <v>0</v>
      </c>
    </row>
    <row r="8202" spans="1:108" x14ac:dyDescent="0.25">
      <c r="A8202" s="9" t="s">
        <v>42</v>
      </c>
      <c r="B8202" s="9" t="s">
        <v>15</v>
      </c>
      <c r="C8202" s="9" t="s">
        <v>5</v>
      </c>
      <c r="D8202" s="9" t="s">
        <v>39</v>
      </c>
      <c r="E8202" s="9" t="s">
        <v>38</v>
      </c>
      <c r="F8202" s="9">
        <v>2022</v>
      </c>
      <c r="G8202" s="9">
        <v>7</v>
      </c>
      <c r="H8202" s="9"/>
      <c r="BF8202" s="33">
        <v>85.778270000000006</v>
      </c>
      <c r="BG8202" s="33">
        <v>84.518829999999994</v>
      </c>
      <c r="BH8202" s="33">
        <v>83.191000000000003</v>
      </c>
      <c r="BI8202" s="33">
        <v>81.851389999999995</v>
      </c>
      <c r="BJ8202" s="33">
        <v>81.502350000000007</v>
      </c>
      <c r="BK8202" s="33">
        <v>80.799520000000001</v>
      </c>
      <c r="BL8202" s="33">
        <v>79.412739999999999</v>
      </c>
      <c r="BM8202" s="33">
        <v>80.773610000000005</v>
      </c>
      <c r="BN8202" s="33">
        <v>83.353819999999999</v>
      </c>
      <c r="BO8202" s="33">
        <v>86.476470000000006</v>
      </c>
      <c r="BP8202" s="33">
        <v>90.179299999999998</v>
      </c>
      <c r="BQ8202" s="33">
        <v>94.238259999999997</v>
      </c>
      <c r="BR8202" s="33">
        <v>97.90334</v>
      </c>
      <c r="BS8202" s="33">
        <v>100.6463</v>
      </c>
      <c r="BT8202" s="33">
        <v>102.908</v>
      </c>
      <c r="BU8202" s="33">
        <v>104.651</v>
      </c>
      <c r="BV8202" s="33">
        <v>105.0283</v>
      </c>
      <c r="BW8202" s="33">
        <v>104.875</v>
      </c>
      <c r="BX8202" s="33">
        <v>103.7028</v>
      </c>
      <c r="BY8202" s="33">
        <v>100.875</v>
      </c>
      <c r="BZ8202" s="33">
        <v>96.568389999999994</v>
      </c>
      <c r="CA8202" s="33">
        <v>92.511780000000002</v>
      </c>
      <c r="CB8202" s="33">
        <v>89.080169999999995</v>
      </c>
      <c r="CC8202" s="33">
        <v>87.351389999999995</v>
      </c>
      <c r="DC8202" s="9">
        <v>64.359430000000003</v>
      </c>
      <c r="DD8202" s="9">
        <v>0</v>
      </c>
    </row>
    <row r="8203" spans="1:108" x14ac:dyDescent="0.25">
      <c r="A8203" s="9" t="s">
        <v>42</v>
      </c>
      <c r="B8203" s="9" t="s">
        <v>15</v>
      </c>
      <c r="C8203" s="9" t="s">
        <v>5</v>
      </c>
      <c r="D8203" s="9" t="s">
        <v>39</v>
      </c>
      <c r="E8203" s="9" t="s">
        <v>38</v>
      </c>
      <c r="F8203" s="9">
        <v>2022</v>
      </c>
      <c r="G8203" s="9">
        <v>8</v>
      </c>
      <c r="H8203" s="9"/>
      <c r="BF8203" s="33">
        <v>83.931569999999994</v>
      </c>
      <c r="BG8203" s="33">
        <v>82.787700000000001</v>
      </c>
      <c r="BH8203" s="33">
        <v>81.922129999999996</v>
      </c>
      <c r="BI8203" s="33">
        <v>79.632040000000003</v>
      </c>
      <c r="BJ8203" s="33">
        <v>78.34196</v>
      </c>
      <c r="BK8203" s="33">
        <v>77.301869999999994</v>
      </c>
      <c r="BL8203" s="33">
        <v>76.14622</v>
      </c>
      <c r="BM8203" s="33">
        <v>78.393870000000007</v>
      </c>
      <c r="BN8203" s="33">
        <v>83.698130000000006</v>
      </c>
      <c r="BO8203" s="33">
        <v>86.886830000000003</v>
      </c>
      <c r="BP8203" s="33">
        <v>90.252390000000005</v>
      </c>
      <c r="BQ8203" s="33">
        <v>93.290130000000005</v>
      </c>
      <c r="BR8203" s="33">
        <v>96.155690000000007</v>
      </c>
      <c r="BS8203" s="33">
        <v>99.339650000000006</v>
      </c>
      <c r="BT8203" s="33">
        <v>101.717</v>
      </c>
      <c r="BU8203" s="33">
        <v>103.8443</v>
      </c>
      <c r="BV8203" s="33">
        <v>104.46939999999999</v>
      </c>
      <c r="BW8203" s="33">
        <v>104.5377</v>
      </c>
      <c r="BX8203" s="33">
        <v>102.4717</v>
      </c>
      <c r="BY8203" s="33">
        <v>98.087260000000001</v>
      </c>
      <c r="BZ8203" s="33">
        <v>92.087260000000001</v>
      </c>
      <c r="CA8203" s="33">
        <v>88.186310000000006</v>
      </c>
      <c r="CB8203" s="33">
        <v>85.648570000000007</v>
      </c>
      <c r="CC8203" s="33">
        <v>84.5047</v>
      </c>
      <c r="DC8203" s="9">
        <v>64.359430000000003</v>
      </c>
      <c r="DD8203" s="9">
        <v>0</v>
      </c>
    </row>
    <row r="8204" spans="1:108" x14ac:dyDescent="0.25">
      <c r="A8204" s="9" t="s">
        <v>42</v>
      </c>
      <c r="B8204" s="9" t="s">
        <v>15</v>
      </c>
      <c r="C8204" s="9" t="s">
        <v>5</v>
      </c>
      <c r="D8204" s="9" t="s">
        <v>39</v>
      </c>
      <c r="E8204" s="9" t="s">
        <v>38</v>
      </c>
      <c r="F8204" s="9">
        <v>2022</v>
      </c>
      <c r="G8204" s="9">
        <v>9</v>
      </c>
      <c r="H8204" s="9"/>
      <c r="BF8204" s="33">
        <v>78.422129999999996</v>
      </c>
      <c r="BG8204" s="33">
        <v>76.816000000000003</v>
      </c>
      <c r="BH8204" s="33">
        <v>74.882040000000003</v>
      </c>
      <c r="BI8204" s="33">
        <v>73.84196</v>
      </c>
      <c r="BJ8204" s="33">
        <v>73.283000000000001</v>
      </c>
      <c r="BK8204" s="33">
        <v>72.186310000000006</v>
      </c>
      <c r="BL8204" s="33">
        <v>71.339609999999993</v>
      </c>
      <c r="BM8204" s="33">
        <v>71.327830000000006</v>
      </c>
      <c r="BN8204" s="33">
        <v>74.988219999999998</v>
      </c>
      <c r="BO8204" s="33">
        <v>79.186350000000004</v>
      </c>
      <c r="BP8204" s="33">
        <v>82.750039999999998</v>
      </c>
      <c r="BQ8204" s="33">
        <v>87.077870000000004</v>
      </c>
      <c r="BR8204" s="33">
        <v>90.992959999999997</v>
      </c>
      <c r="BS8204" s="33">
        <v>94.466999999999999</v>
      </c>
      <c r="BT8204" s="33">
        <v>96.97878</v>
      </c>
      <c r="BU8204" s="33">
        <v>98.712260000000001</v>
      </c>
      <c r="BV8204" s="33">
        <v>99.474050000000005</v>
      </c>
      <c r="BW8204" s="33">
        <v>98.551869999999994</v>
      </c>
      <c r="BX8204" s="33">
        <v>96.919790000000006</v>
      </c>
      <c r="BY8204" s="33">
        <v>92.856089999999995</v>
      </c>
      <c r="BZ8204" s="33">
        <v>88.356089999999995</v>
      </c>
      <c r="CA8204" s="33">
        <v>84.433920000000001</v>
      </c>
      <c r="CB8204" s="33">
        <v>81.874960000000002</v>
      </c>
      <c r="CC8204" s="33">
        <v>80.490520000000004</v>
      </c>
      <c r="DC8204" s="9">
        <v>64.359430000000003</v>
      </c>
      <c r="DD8204" s="9">
        <v>0</v>
      </c>
    </row>
    <row r="8205" spans="1:108" x14ac:dyDescent="0.25">
      <c r="A8205" s="9" t="s">
        <v>42</v>
      </c>
      <c r="B8205" s="9" t="s">
        <v>15</v>
      </c>
      <c r="C8205" s="9" t="s">
        <v>5</v>
      </c>
      <c r="D8205" s="9" t="s">
        <v>39</v>
      </c>
      <c r="E8205" s="9" t="s">
        <v>38</v>
      </c>
      <c r="F8205" s="9">
        <v>2022</v>
      </c>
      <c r="G8205" s="9">
        <v>10</v>
      </c>
      <c r="H8205" s="9"/>
      <c r="BF8205" s="33">
        <v>73.717519999999993</v>
      </c>
      <c r="BG8205" s="33">
        <v>72</v>
      </c>
      <c r="BH8205" s="33">
        <v>71.341849999999994</v>
      </c>
      <c r="BI8205" s="33">
        <v>70.383290000000002</v>
      </c>
      <c r="BJ8205" s="33">
        <v>68.774860000000004</v>
      </c>
      <c r="BK8205" s="33">
        <v>67.324600000000004</v>
      </c>
      <c r="BL8205" s="33">
        <v>66.674729999999997</v>
      </c>
      <c r="BM8205" s="33">
        <v>66.482749999999996</v>
      </c>
      <c r="BN8205" s="33">
        <v>70.357749999999996</v>
      </c>
      <c r="BO8205" s="33">
        <v>75.00694</v>
      </c>
      <c r="BP8205" s="33">
        <v>80.281130000000005</v>
      </c>
      <c r="BQ8205" s="33">
        <v>84.747979999999998</v>
      </c>
      <c r="BR8205" s="33">
        <v>88.831540000000004</v>
      </c>
      <c r="BS8205" s="33">
        <v>91.748649999999998</v>
      </c>
      <c r="BT8205" s="33">
        <v>94.199590000000001</v>
      </c>
      <c r="BU8205" s="33">
        <v>95.86739</v>
      </c>
      <c r="BV8205" s="33">
        <v>96.542789999999997</v>
      </c>
      <c r="BW8205" s="33">
        <v>95.392920000000004</v>
      </c>
      <c r="BX8205" s="33">
        <v>92.076620000000005</v>
      </c>
      <c r="BY8205" s="33">
        <v>86.651889999999995</v>
      </c>
      <c r="BZ8205" s="33">
        <v>82.18571</v>
      </c>
      <c r="CA8205" s="33">
        <v>79.802419999999998</v>
      </c>
      <c r="CB8205" s="33">
        <v>77.977149999999995</v>
      </c>
      <c r="CC8205" s="33">
        <v>75.218190000000007</v>
      </c>
      <c r="DC8205" s="9">
        <v>64.359430000000003</v>
      </c>
      <c r="DD8205" s="9">
        <v>0</v>
      </c>
    </row>
    <row r="8206" spans="1:108" x14ac:dyDescent="0.25">
      <c r="A8206" s="9" t="s">
        <v>42</v>
      </c>
      <c r="B8206" s="9" t="s">
        <v>15</v>
      </c>
      <c r="C8206" s="9" t="s">
        <v>5</v>
      </c>
      <c r="D8206" s="9" t="s">
        <v>39</v>
      </c>
      <c r="E8206" s="9" t="s">
        <v>38</v>
      </c>
      <c r="F8206" s="9">
        <v>2023</v>
      </c>
      <c r="G8206" s="9">
        <v>5</v>
      </c>
      <c r="H8206" s="9"/>
      <c r="BF8206" s="33">
        <v>79.795739999999995</v>
      </c>
      <c r="BG8206" s="33">
        <v>78.689430000000002</v>
      </c>
      <c r="BH8206" s="33">
        <v>77.22681</v>
      </c>
      <c r="BI8206" s="33">
        <v>75.361149999999995</v>
      </c>
      <c r="BJ8206" s="33">
        <v>73.751289999999997</v>
      </c>
      <c r="BK8206" s="33">
        <v>71.525769999999994</v>
      </c>
      <c r="BL8206" s="33">
        <v>72.197490000000002</v>
      </c>
      <c r="BM8206" s="33">
        <v>75.828289999999996</v>
      </c>
      <c r="BN8206" s="33">
        <v>79.880799999999994</v>
      </c>
      <c r="BO8206" s="33">
        <v>83.395939999999996</v>
      </c>
      <c r="BP8206" s="33">
        <v>86.765140000000002</v>
      </c>
      <c r="BQ8206" s="33">
        <v>90.468429999999998</v>
      </c>
      <c r="BR8206" s="33">
        <v>93.815399999999997</v>
      </c>
      <c r="BS8206" s="33">
        <v>96.153030000000001</v>
      </c>
      <c r="BT8206" s="33">
        <v>97.966170000000005</v>
      </c>
      <c r="BU8206" s="33">
        <v>99.219710000000006</v>
      </c>
      <c r="BV8206" s="33">
        <v>99.43235</v>
      </c>
      <c r="BW8206" s="33">
        <v>98.885630000000006</v>
      </c>
      <c r="BX8206" s="33">
        <v>96.857609999999994</v>
      </c>
      <c r="BY8206" s="33">
        <v>92.973259999999996</v>
      </c>
      <c r="BZ8206" s="33">
        <v>87.894980000000004</v>
      </c>
      <c r="CA8206" s="33">
        <v>84.076030000000003</v>
      </c>
      <c r="CB8206" s="33">
        <v>82.210369999999998</v>
      </c>
      <c r="CC8206" s="33">
        <v>79.982600000000005</v>
      </c>
      <c r="DC8206" s="9">
        <v>64.359430000000003</v>
      </c>
      <c r="DD8206" s="9">
        <v>0</v>
      </c>
    </row>
    <row r="8207" spans="1:108" x14ac:dyDescent="0.25">
      <c r="A8207" s="9" t="s">
        <v>42</v>
      </c>
      <c r="B8207" s="9" t="s">
        <v>15</v>
      </c>
      <c r="C8207" s="9" t="s">
        <v>5</v>
      </c>
      <c r="D8207" s="9" t="s">
        <v>39</v>
      </c>
      <c r="E8207" s="9" t="s">
        <v>38</v>
      </c>
      <c r="F8207" s="9">
        <v>2023</v>
      </c>
      <c r="G8207" s="9">
        <v>6</v>
      </c>
      <c r="H8207" s="9"/>
      <c r="BF8207" s="33">
        <v>79.820700000000002</v>
      </c>
      <c r="BG8207" s="33">
        <v>78.252309999999994</v>
      </c>
      <c r="BH8207" s="33">
        <v>76.34666</v>
      </c>
      <c r="BI8207" s="33">
        <v>74.672139999999999</v>
      </c>
      <c r="BJ8207" s="33">
        <v>73.603740000000002</v>
      </c>
      <c r="BK8207" s="33">
        <v>72.622609999999995</v>
      </c>
      <c r="BL8207" s="33">
        <v>73.792429999999996</v>
      </c>
      <c r="BM8207" s="33">
        <v>77.422169999999994</v>
      </c>
      <c r="BN8207" s="33">
        <v>81.707570000000004</v>
      </c>
      <c r="BO8207" s="33">
        <v>84.205209999999994</v>
      </c>
      <c r="BP8207" s="33">
        <v>87.877390000000005</v>
      </c>
      <c r="BQ8207" s="33">
        <v>91.580209999999994</v>
      </c>
      <c r="BR8207" s="33">
        <v>95.341999999999999</v>
      </c>
      <c r="BS8207" s="33">
        <v>97.688689999999994</v>
      </c>
      <c r="BT8207" s="33">
        <v>100.1816</v>
      </c>
      <c r="BU8207" s="33">
        <v>101.8656</v>
      </c>
      <c r="BV8207" s="33">
        <v>102.434</v>
      </c>
      <c r="BW8207" s="33">
        <v>102.6651</v>
      </c>
      <c r="BX8207" s="33">
        <v>101.25230000000001</v>
      </c>
      <c r="BY8207" s="33">
        <v>98.580169999999995</v>
      </c>
      <c r="BZ8207" s="33">
        <v>94.410349999999994</v>
      </c>
      <c r="CA8207" s="33">
        <v>90.07544</v>
      </c>
      <c r="CB8207" s="33">
        <v>87.424480000000003</v>
      </c>
      <c r="CC8207" s="33">
        <v>85.349000000000004</v>
      </c>
      <c r="DC8207" s="9">
        <v>64.359430000000003</v>
      </c>
      <c r="DD8207" s="9">
        <v>0</v>
      </c>
    </row>
    <row r="8208" spans="1:108" x14ac:dyDescent="0.25">
      <c r="A8208" s="9" t="s">
        <v>42</v>
      </c>
      <c r="B8208" s="9" t="s">
        <v>15</v>
      </c>
      <c r="C8208" s="9" t="s">
        <v>5</v>
      </c>
      <c r="D8208" s="9" t="s">
        <v>39</v>
      </c>
      <c r="E8208" s="9" t="s">
        <v>38</v>
      </c>
      <c r="F8208" s="9">
        <v>2023</v>
      </c>
      <c r="G8208" s="9">
        <v>7</v>
      </c>
      <c r="H8208" s="9"/>
      <c r="BF8208" s="33">
        <v>85.778270000000006</v>
      </c>
      <c r="BG8208" s="33">
        <v>84.518829999999994</v>
      </c>
      <c r="BH8208" s="33">
        <v>83.191000000000003</v>
      </c>
      <c r="BI8208" s="33">
        <v>81.851389999999995</v>
      </c>
      <c r="BJ8208" s="33">
        <v>81.502350000000007</v>
      </c>
      <c r="BK8208" s="33">
        <v>80.799520000000001</v>
      </c>
      <c r="BL8208" s="33">
        <v>79.412739999999999</v>
      </c>
      <c r="BM8208" s="33">
        <v>80.773610000000005</v>
      </c>
      <c r="BN8208" s="33">
        <v>83.353819999999999</v>
      </c>
      <c r="BO8208" s="33">
        <v>86.476470000000006</v>
      </c>
      <c r="BP8208" s="33">
        <v>90.179299999999998</v>
      </c>
      <c r="BQ8208" s="33">
        <v>94.238259999999997</v>
      </c>
      <c r="BR8208" s="33">
        <v>97.90334</v>
      </c>
      <c r="BS8208" s="33">
        <v>100.6463</v>
      </c>
      <c r="BT8208" s="33">
        <v>102.908</v>
      </c>
      <c r="BU8208" s="33">
        <v>104.651</v>
      </c>
      <c r="BV8208" s="33">
        <v>105.0283</v>
      </c>
      <c r="BW8208" s="33">
        <v>104.875</v>
      </c>
      <c r="BX8208" s="33">
        <v>103.7028</v>
      </c>
      <c r="BY8208" s="33">
        <v>100.875</v>
      </c>
      <c r="BZ8208" s="33">
        <v>96.568389999999994</v>
      </c>
      <c r="CA8208" s="33">
        <v>92.511780000000002</v>
      </c>
      <c r="CB8208" s="33">
        <v>89.080169999999995</v>
      </c>
      <c r="CC8208" s="33">
        <v>87.351389999999995</v>
      </c>
      <c r="DC8208" s="9">
        <v>64.359430000000003</v>
      </c>
      <c r="DD8208" s="9">
        <v>0</v>
      </c>
    </row>
    <row r="8209" spans="1:108" x14ac:dyDescent="0.25">
      <c r="A8209" s="9" t="s">
        <v>42</v>
      </c>
      <c r="B8209" s="9" t="s">
        <v>15</v>
      </c>
      <c r="C8209" s="9" t="s">
        <v>5</v>
      </c>
      <c r="D8209" s="9" t="s">
        <v>39</v>
      </c>
      <c r="E8209" s="9" t="s">
        <v>38</v>
      </c>
      <c r="F8209" s="9">
        <v>2023</v>
      </c>
      <c r="G8209" s="9">
        <v>8</v>
      </c>
      <c r="H8209" s="9"/>
      <c r="BF8209" s="33">
        <v>83.931569999999994</v>
      </c>
      <c r="BG8209" s="33">
        <v>82.787700000000001</v>
      </c>
      <c r="BH8209" s="33">
        <v>81.922129999999996</v>
      </c>
      <c r="BI8209" s="33">
        <v>79.632040000000003</v>
      </c>
      <c r="BJ8209" s="33">
        <v>78.34196</v>
      </c>
      <c r="BK8209" s="33">
        <v>77.301869999999994</v>
      </c>
      <c r="BL8209" s="33">
        <v>76.14622</v>
      </c>
      <c r="BM8209" s="33">
        <v>78.393870000000007</v>
      </c>
      <c r="BN8209" s="33">
        <v>83.698130000000006</v>
      </c>
      <c r="BO8209" s="33">
        <v>86.886830000000003</v>
      </c>
      <c r="BP8209" s="33">
        <v>90.252390000000005</v>
      </c>
      <c r="BQ8209" s="33">
        <v>93.290130000000005</v>
      </c>
      <c r="BR8209" s="33">
        <v>96.155690000000007</v>
      </c>
      <c r="BS8209" s="33">
        <v>99.339650000000006</v>
      </c>
      <c r="BT8209" s="33">
        <v>101.717</v>
      </c>
      <c r="BU8209" s="33">
        <v>103.8443</v>
      </c>
      <c r="BV8209" s="33">
        <v>104.46939999999999</v>
      </c>
      <c r="BW8209" s="33">
        <v>104.5377</v>
      </c>
      <c r="BX8209" s="33">
        <v>102.4717</v>
      </c>
      <c r="BY8209" s="33">
        <v>98.087260000000001</v>
      </c>
      <c r="BZ8209" s="33">
        <v>92.087260000000001</v>
      </c>
      <c r="CA8209" s="33">
        <v>88.186310000000006</v>
      </c>
      <c r="CB8209" s="33">
        <v>85.648570000000007</v>
      </c>
      <c r="CC8209" s="33">
        <v>84.5047</v>
      </c>
      <c r="DC8209" s="9">
        <v>64.359430000000003</v>
      </c>
      <c r="DD8209" s="9">
        <v>0</v>
      </c>
    </row>
    <row r="8210" spans="1:108" x14ac:dyDescent="0.25">
      <c r="A8210" s="9" t="s">
        <v>42</v>
      </c>
      <c r="B8210" s="9" t="s">
        <v>15</v>
      </c>
      <c r="C8210" s="9" t="s">
        <v>5</v>
      </c>
      <c r="D8210" s="9" t="s">
        <v>39</v>
      </c>
      <c r="E8210" s="9" t="s">
        <v>38</v>
      </c>
      <c r="F8210" s="9">
        <v>2023</v>
      </c>
      <c r="G8210" s="9">
        <v>9</v>
      </c>
      <c r="H8210" s="9"/>
      <c r="BF8210" s="33">
        <v>78.422129999999996</v>
      </c>
      <c r="BG8210" s="33">
        <v>76.816000000000003</v>
      </c>
      <c r="BH8210" s="33">
        <v>74.882040000000003</v>
      </c>
      <c r="BI8210" s="33">
        <v>73.84196</v>
      </c>
      <c r="BJ8210" s="33">
        <v>73.283000000000001</v>
      </c>
      <c r="BK8210" s="33">
        <v>72.186310000000006</v>
      </c>
      <c r="BL8210" s="33">
        <v>71.339609999999993</v>
      </c>
      <c r="BM8210" s="33">
        <v>71.327830000000006</v>
      </c>
      <c r="BN8210" s="33">
        <v>74.988219999999998</v>
      </c>
      <c r="BO8210" s="33">
        <v>79.186350000000004</v>
      </c>
      <c r="BP8210" s="33">
        <v>82.750039999999998</v>
      </c>
      <c r="BQ8210" s="33">
        <v>87.077870000000004</v>
      </c>
      <c r="BR8210" s="33">
        <v>90.992959999999997</v>
      </c>
      <c r="BS8210" s="33">
        <v>94.466999999999999</v>
      </c>
      <c r="BT8210" s="33">
        <v>96.97878</v>
      </c>
      <c r="BU8210" s="33">
        <v>98.712260000000001</v>
      </c>
      <c r="BV8210" s="33">
        <v>99.474050000000005</v>
      </c>
      <c r="BW8210" s="33">
        <v>98.551869999999994</v>
      </c>
      <c r="BX8210" s="33">
        <v>96.919790000000006</v>
      </c>
      <c r="BY8210" s="33">
        <v>92.856089999999995</v>
      </c>
      <c r="BZ8210" s="33">
        <v>88.356089999999995</v>
      </c>
      <c r="CA8210" s="33">
        <v>84.433920000000001</v>
      </c>
      <c r="CB8210" s="33">
        <v>81.874960000000002</v>
      </c>
      <c r="CC8210" s="33">
        <v>80.490520000000004</v>
      </c>
      <c r="DC8210" s="9">
        <v>64.359430000000003</v>
      </c>
      <c r="DD8210" s="9">
        <v>0</v>
      </c>
    </row>
    <row r="8211" spans="1:108" x14ac:dyDescent="0.25">
      <c r="A8211" s="9" t="s">
        <v>42</v>
      </c>
      <c r="B8211" s="9" t="s">
        <v>15</v>
      </c>
      <c r="C8211" s="9" t="s">
        <v>5</v>
      </c>
      <c r="D8211" s="9" t="s">
        <v>39</v>
      </c>
      <c r="E8211" s="9" t="s">
        <v>38</v>
      </c>
      <c r="F8211" s="9">
        <v>2023</v>
      </c>
      <c r="G8211" s="9">
        <v>10</v>
      </c>
      <c r="H8211" s="9"/>
      <c r="BF8211" s="33">
        <v>73.717519999999993</v>
      </c>
      <c r="BG8211" s="33">
        <v>72</v>
      </c>
      <c r="BH8211" s="33">
        <v>71.341849999999994</v>
      </c>
      <c r="BI8211" s="33">
        <v>70.383290000000002</v>
      </c>
      <c r="BJ8211" s="33">
        <v>68.774860000000004</v>
      </c>
      <c r="BK8211" s="33">
        <v>67.324600000000004</v>
      </c>
      <c r="BL8211" s="33">
        <v>66.674729999999997</v>
      </c>
      <c r="BM8211" s="33">
        <v>66.482749999999996</v>
      </c>
      <c r="BN8211" s="33">
        <v>70.357749999999996</v>
      </c>
      <c r="BO8211" s="33">
        <v>75.00694</v>
      </c>
      <c r="BP8211" s="33">
        <v>80.281130000000005</v>
      </c>
      <c r="BQ8211" s="33">
        <v>84.747979999999998</v>
      </c>
      <c r="BR8211" s="33">
        <v>88.831540000000004</v>
      </c>
      <c r="BS8211" s="33">
        <v>91.748649999999998</v>
      </c>
      <c r="BT8211" s="33">
        <v>94.199590000000001</v>
      </c>
      <c r="BU8211" s="33">
        <v>95.86739</v>
      </c>
      <c r="BV8211" s="33">
        <v>96.542789999999997</v>
      </c>
      <c r="BW8211" s="33">
        <v>95.392920000000004</v>
      </c>
      <c r="BX8211" s="33">
        <v>92.076620000000005</v>
      </c>
      <c r="BY8211" s="33">
        <v>86.651889999999995</v>
      </c>
      <c r="BZ8211" s="33">
        <v>82.18571</v>
      </c>
      <c r="CA8211" s="33">
        <v>79.802419999999998</v>
      </c>
      <c r="CB8211" s="33">
        <v>77.977149999999995</v>
      </c>
      <c r="CC8211" s="33">
        <v>75.218190000000007</v>
      </c>
      <c r="DC8211" s="9">
        <v>64.359430000000003</v>
      </c>
      <c r="DD8211" s="9">
        <v>0</v>
      </c>
    </row>
    <row r="8212" spans="1:108" x14ac:dyDescent="0.25">
      <c r="A8212" s="9" t="s">
        <v>42</v>
      </c>
      <c r="B8212" s="9" t="s">
        <v>15</v>
      </c>
      <c r="C8212" s="9" t="s">
        <v>5</v>
      </c>
      <c r="D8212" s="9" t="s">
        <v>39</v>
      </c>
      <c r="E8212" s="9" t="s">
        <v>38</v>
      </c>
      <c r="F8212" s="9">
        <v>2024</v>
      </c>
      <c r="G8212" s="9">
        <v>5</v>
      </c>
      <c r="H8212" s="9"/>
      <c r="BF8212" s="33">
        <v>79.795739999999995</v>
      </c>
      <c r="BG8212" s="33">
        <v>78.689430000000002</v>
      </c>
      <c r="BH8212" s="33">
        <v>77.22681</v>
      </c>
      <c r="BI8212" s="33">
        <v>75.361149999999995</v>
      </c>
      <c r="BJ8212" s="33">
        <v>73.751289999999997</v>
      </c>
      <c r="BK8212" s="33">
        <v>71.525769999999994</v>
      </c>
      <c r="BL8212" s="33">
        <v>72.197490000000002</v>
      </c>
      <c r="BM8212" s="33">
        <v>75.828289999999996</v>
      </c>
      <c r="BN8212" s="33">
        <v>79.880799999999994</v>
      </c>
      <c r="BO8212" s="33">
        <v>83.395939999999996</v>
      </c>
      <c r="BP8212" s="33">
        <v>86.765140000000002</v>
      </c>
      <c r="BQ8212" s="33">
        <v>90.468429999999998</v>
      </c>
      <c r="BR8212" s="33">
        <v>93.815399999999997</v>
      </c>
      <c r="BS8212" s="33">
        <v>96.153030000000001</v>
      </c>
      <c r="BT8212" s="33">
        <v>97.966170000000005</v>
      </c>
      <c r="BU8212" s="33">
        <v>99.219710000000006</v>
      </c>
      <c r="BV8212" s="33">
        <v>99.43235</v>
      </c>
      <c r="BW8212" s="33">
        <v>98.885630000000006</v>
      </c>
      <c r="BX8212" s="33">
        <v>96.857609999999994</v>
      </c>
      <c r="BY8212" s="33">
        <v>92.973259999999996</v>
      </c>
      <c r="BZ8212" s="33">
        <v>87.894980000000004</v>
      </c>
      <c r="CA8212" s="33">
        <v>84.076030000000003</v>
      </c>
      <c r="CB8212" s="33">
        <v>82.210369999999998</v>
      </c>
      <c r="CC8212" s="33">
        <v>79.982600000000005</v>
      </c>
      <c r="DC8212" s="9">
        <v>64.359430000000003</v>
      </c>
      <c r="DD8212" s="9">
        <v>0</v>
      </c>
    </row>
    <row r="8213" spans="1:108" x14ac:dyDescent="0.25">
      <c r="A8213" s="9" t="s">
        <v>42</v>
      </c>
      <c r="B8213" s="9" t="s">
        <v>15</v>
      </c>
      <c r="C8213" s="9" t="s">
        <v>5</v>
      </c>
      <c r="D8213" s="9" t="s">
        <v>39</v>
      </c>
      <c r="E8213" s="9" t="s">
        <v>38</v>
      </c>
      <c r="F8213" s="9">
        <v>2024</v>
      </c>
      <c r="G8213" s="9">
        <v>6</v>
      </c>
      <c r="H8213" s="9"/>
      <c r="BF8213" s="33">
        <v>79.820700000000002</v>
      </c>
      <c r="BG8213" s="33">
        <v>78.252309999999994</v>
      </c>
      <c r="BH8213" s="33">
        <v>76.34666</v>
      </c>
      <c r="BI8213" s="33">
        <v>74.672139999999999</v>
      </c>
      <c r="BJ8213" s="33">
        <v>73.603740000000002</v>
      </c>
      <c r="BK8213" s="33">
        <v>72.622609999999995</v>
      </c>
      <c r="BL8213" s="33">
        <v>73.792429999999996</v>
      </c>
      <c r="BM8213" s="33">
        <v>77.422169999999994</v>
      </c>
      <c r="BN8213" s="33">
        <v>81.707570000000004</v>
      </c>
      <c r="BO8213" s="33">
        <v>84.205209999999994</v>
      </c>
      <c r="BP8213" s="33">
        <v>87.877390000000005</v>
      </c>
      <c r="BQ8213" s="33">
        <v>91.580209999999994</v>
      </c>
      <c r="BR8213" s="33">
        <v>95.341999999999999</v>
      </c>
      <c r="BS8213" s="33">
        <v>97.688689999999994</v>
      </c>
      <c r="BT8213" s="33">
        <v>100.1816</v>
      </c>
      <c r="BU8213" s="33">
        <v>101.8656</v>
      </c>
      <c r="BV8213" s="33">
        <v>102.434</v>
      </c>
      <c r="BW8213" s="33">
        <v>102.6651</v>
      </c>
      <c r="BX8213" s="33">
        <v>101.25230000000001</v>
      </c>
      <c r="BY8213" s="33">
        <v>98.580169999999995</v>
      </c>
      <c r="BZ8213" s="33">
        <v>94.410349999999994</v>
      </c>
      <c r="CA8213" s="33">
        <v>90.07544</v>
      </c>
      <c r="CB8213" s="33">
        <v>87.424480000000003</v>
      </c>
      <c r="CC8213" s="33">
        <v>85.349000000000004</v>
      </c>
      <c r="DC8213" s="9">
        <v>64.359430000000003</v>
      </c>
      <c r="DD8213" s="9">
        <v>0</v>
      </c>
    </row>
    <row r="8214" spans="1:108" x14ac:dyDescent="0.25">
      <c r="A8214" s="9" t="s">
        <v>42</v>
      </c>
      <c r="B8214" s="9" t="s">
        <v>15</v>
      </c>
      <c r="C8214" s="9" t="s">
        <v>5</v>
      </c>
      <c r="D8214" s="9" t="s">
        <v>39</v>
      </c>
      <c r="E8214" s="9" t="s">
        <v>38</v>
      </c>
      <c r="F8214" s="9">
        <v>2024</v>
      </c>
      <c r="G8214" s="9">
        <v>7</v>
      </c>
      <c r="H8214" s="9"/>
      <c r="BF8214" s="33">
        <v>85.778270000000006</v>
      </c>
      <c r="BG8214" s="33">
        <v>84.518829999999994</v>
      </c>
      <c r="BH8214" s="33">
        <v>83.191000000000003</v>
      </c>
      <c r="BI8214" s="33">
        <v>81.851389999999995</v>
      </c>
      <c r="BJ8214" s="33">
        <v>81.502350000000007</v>
      </c>
      <c r="BK8214" s="33">
        <v>80.799520000000001</v>
      </c>
      <c r="BL8214" s="33">
        <v>79.412739999999999</v>
      </c>
      <c r="BM8214" s="33">
        <v>80.773610000000005</v>
      </c>
      <c r="BN8214" s="33">
        <v>83.353819999999999</v>
      </c>
      <c r="BO8214" s="33">
        <v>86.476470000000006</v>
      </c>
      <c r="BP8214" s="33">
        <v>90.179299999999998</v>
      </c>
      <c r="BQ8214" s="33">
        <v>94.238259999999997</v>
      </c>
      <c r="BR8214" s="33">
        <v>97.90334</v>
      </c>
      <c r="BS8214" s="33">
        <v>100.6463</v>
      </c>
      <c r="BT8214" s="33">
        <v>102.908</v>
      </c>
      <c r="BU8214" s="33">
        <v>104.651</v>
      </c>
      <c r="BV8214" s="33">
        <v>105.0283</v>
      </c>
      <c r="BW8214" s="33">
        <v>104.875</v>
      </c>
      <c r="BX8214" s="33">
        <v>103.7028</v>
      </c>
      <c r="BY8214" s="33">
        <v>100.875</v>
      </c>
      <c r="BZ8214" s="33">
        <v>96.568389999999994</v>
      </c>
      <c r="CA8214" s="33">
        <v>92.511780000000002</v>
      </c>
      <c r="CB8214" s="33">
        <v>89.080169999999995</v>
      </c>
      <c r="CC8214" s="33">
        <v>87.351389999999995</v>
      </c>
      <c r="DC8214" s="9">
        <v>64.359430000000003</v>
      </c>
      <c r="DD8214" s="9">
        <v>0</v>
      </c>
    </row>
    <row r="8215" spans="1:108" x14ac:dyDescent="0.25">
      <c r="A8215" s="9" t="s">
        <v>42</v>
      </c>
      <c r="B8215" s="9" t="s">
        <v>15</v>
      </c>
      <c r="C8215" s="9" t="s">
        <v>5</v>
      </c>
      <c r="D8215" s="9" t="s">
        <v>39</v>
      </c>
      <c r="E8215" s="9" t="s">
        <v>38</v>
      </c>
      <c r="F8215" s="9">
        <v>2024</v>
      </c>
      <c r="G8215" s="9">
        <v>8</v>
      </c>
      <c r="H8215" s="9"/>
      <c r="BF8215" s="33">
        <v>83.931569999999994</v>
      </c>
      <c r="BG8215" s="33">
        <v>82.787700000000001</v>
      </c>
      <c r="BH8215" s="33">
        <v>81.922129999999996</v>
      </c>
      <c r="BI8215" s="33">
        <v>79.632040000000003</v>
      </c>
      <c r="BJ8215" s="33">
        <v>78.34196</v>
      </c>
      <c r="BK8215" s="33">
        <v>77.301869999999994</v>
      </c>
      <c r="BL8215" s="33">
        <v>76.14622</v>
      </c>
      <c r="BM8215" s="33">
        <v>78.393870000000007</v>
      </c>
      <c r="BN8215" s="33">
        <v>83.698130000000006</v>
      </c>
      <c r="BO8215" s="33">
        <v>86.886830000000003</v>
      </c>
      <c r="BP8215" s="33">
        <v>90.252390000000005</v>
      </c>
      <c r="BQ8215" s="33">
        <v>93.290130000000005</v>
      </c>
      <c r="BR8215" s="33">
        <v>96.155690000000007</v>
      </c>
      <c r="BS8215" s="33">
        <v>99.339650000000006</v>
      </c>
      <c r="BT8215" s="33">
        <v>101.717</v>
      </c>
      <c r="BU8215" s="33">
        <v>103.8443</v>
      </c>
      <c r="BV8215" s="33">
        <v>104.46939999999999</v>
      </c>
      <c r="BW8215" s="33">
        <v>104.5377</v>
      </c>
      <c r="BX8215" s="33">
        <v>102.4717</v>
      </c>
      <c r="BY8215" s="33">
        <v>98.087260000000001</v>
      </c>
      <c r="BZ8215" s="33">
        <v>92.087260000000001</v>
      </c>
      <c r="CA8215" s="33">
        <v>88.186310000000006</v>
      </c>
      <c r="CB8215" s="33">
        <v>85.648570000000007</v>
      </c>
      <c r="CC8215" s="33">
        <v>84.5047</v>
      </c>
      <c r="DC8215" s="9">
        <v>64.359430000000003</v>
      </c>
      <c r="DD8215" s="9">
        <v>0</v>
      </c>
    </row>
    <row r="8216" spans="1:108" x14ac:dyDescent="0.25">
      <c r="A8216" s="9" t="s">
        <v>42</v>
      </c>
      <c r="B8216" s="9" t="s">
        <v>15</v>
      </c>
      <c r="C8216" s="9" t="s">
        <v>5</v>
      </c>
      <c r="D8216" s="9" t="s">
        <v>39</v>
      </c>
      <c r="E8216" s="9" t="s">
        <v>38</v>
      </c>
      <c r="F8216" s="9">
        <v>2024</v>
      </c>
      <c r="G8216" s="9">
        <v>9</v>
      </c>
      <c r="H8216" s="9"/>
      <c r="BF8216" s="33">
        <v>78.422129999999996</v>
      </c>
      <c r="BG8216" s="33">
        <v>76.816000000000003</v>
      </c>
      <c r="BH8216" s="33">
        <v>74.882040000000003</v>
      </c>
      <c r="BI8216" s="33">
        <v>73.84196</v>
      </c>
      <c r="BJ8216" s="33">
        <v>73.283000000000001</v>
      </c>
      <c r="BK8216" s="33">
        <v>72.186310000000006</v>
      </c>
      <c r="BL8216" s="33">
        <v>71.339609999999993</v>
      </c>
      <c r="BM8216" s="33">
        <v>71.327830000000006</v>
      </c>
      <c r="BN8216" s="33">
        <v>74.988219999999998</v>
      </c>
      <c r="BO8216" s="33">
        <v>79.186350000000004</v>
      </c>
      <c r="BP8216" s="33">
        <v>82.750039999999998</v>
      </c>
      <c r="BQ8216" s="33">
        <v>87.077870000000004</v>
      </c>
      <c r="BR8216" s="33">
        <v>90.992959999999997</v>
      </c>
      <c r="BS8216" s="33">
        <v>94.466999999999999</v>
      </c>
      <c r="BT8216" s="33">
        <v>96.97878</v>
      </c>
      <c r="BU8216" s="33">
        <v>98.712260000000001</v>
      </c>
      <c r="BV8216" s="33">
        <v>99.474050000000005</v>
      </c>
      <c r="BW8216" s="33">
        <v>98.551869999999994</v>
      </c>
      <c r="BX8216" s="33">
        <v>96.919790000000006</v>
      </c>
      <c r="BY8216" s="33">
        <v>92.856089999999995</v>
      </c>
      <c r="BZ8216" s="33">
        <v>88.356089999999995</v>
      </c>
      <c r="CA8216" s="33">
        <v>84.433920000000001</v>
      </c>
      <c r="CB8216" s="33">
        <v>81.874960000000002</v>
      </c>
      <c r="CC8216" s="33">
        <v>80.490520000000004</v>
      </c>
      <c r="DC8216" s="9">
        <v>64.359430000000003</v>
      </c>
      <c r="DD8216" s="9">
        <v>0</v>
      </c>
    </row>
    <row r="8217" spans="1:108" x14ac:dyDescent="0.25">
      <c r="A8217" s="9" t="s">
        <v>42</v>
      </c>
      <c r="B8217" s="9" t="s">
        <v>15</v>
      </c>
      <c r="C8217" s="9" t="s">
        <v>5</v>
      </c>
      <c r="D8217" s="9" t="s">
        <v>39</v>
      </c>
      <c r="E8217" s="9" t="s">
        <v>38</v>
      </c>
      <c r="F8217" s="9">
        <v>2024</v>
      </c>
      <c r="G8217" s="9">
        <v>10</v>
      </c>
      <c r="H8217" s="9"/>
      <c r="BF8217" s="33">
        <v>73.717519999999993</v>
      </c>
      <c r="BG8217" s="33">
        <v>72</v>
      </c>
      <c r="BH8217" s="33">
        <v>71.341849999999994</v>
      </c>
      <c r="BI8217" s="33">
        <v>70.383290000000002</v>
      </c>
      <c r="BJ8217" s="33">
        <v>68.774860000000004</v>
      </c>
      <c r="BK8217" s="33">
        <v>67.324600000000004</v>
      </c>
      <c r="BL8217" s="33">
        <v>66.674729999999997</v>
      </c>
      <c r="BM8217" s="33">
        <v>66.482749999999996</v>
      </c>
      <c r="BN8217" s="33">
        <v>70.357749999999996</v>
      </c>
      <c r="BO8217" s="33">
        <v>75.00694</v>
      </c>
      <c r="BP8217" s="33">
        <v>80.281130000000005</v>
      </c>
      <c r="BQ8217" s="33">
        <v>84.747979999999998</v>
      </c>
      <c r="BR8217" s="33">
        <v>88.831540000000004</v>
      </c>
      <c r="BS8217" s="33">
        <v>91.748649999999998</v>
      </c>
      <c r="BT8217" s="33">
        <v>94.199590000000001</v>
      </c>
      <c r="BU8217" s="33">
        <v>95.86739</v>
      </c>
      <c r="BV8217" s="33">
        <v>96.542789999999997</v>
      </c>
      <c r="BW8217" s="33">
        <v>95.392920000000004</v>
      </c>
      <c r="BX8217" s="33">
        <v>92.076620000000005</v>
      </c>
      <c r="BY8217" s="33">
        <v>86.651889999999995</v>
      </c>
      <c r="BZ8217" s="33">
        <v>82.18571</v>
      </c>
      <c r="CA8217" s="33">
        <v>79.802419999999998</v>
      </c>
      <c r="CB8217" s="33">
        <v>77.977149999999995</v>
      </c>
      <c r="CC8217" s="33">
        <v>75.218190000000007</v>
      </c>
      <c r="DC8217" s="9">
        <v>64.359430000000003</v>
      </c>
      <c r="DD8217" s="9">
        <v>0</v>
      </c>
    </row>
    <row r="8218" spans="1:108" x14ac:dyDescent="0.25">
      <c r="A8218" s="9" t="s">
        <v>42</v>
      </c>
      <c r="B8218" s="9" t="s">
        <v>15</v>
      </c>
      <c r="C8218" s="9" t="s">
        <v>5</v>
      </c>
      <c r="D8218" s="9" t="s">
        <v>39</v>
      </c>
      <c r="E8218" s="9" t="s">
        <v>38</v>
      </c>
      <c r="F8218" s="9">
        <v>2025</v>
      </c>
      <c r="G8218" s="9">
        <v>5</v>
      </c>
      <c r="H8218" s="9"/>
      <c r="BF8218" s="33">
        <v>79.795739999999995</v>
      </c>
      <c r="BG8218" s="33">
        <v>78.689430000000002</v>
      </c>
      <c r="BH8218" s="33">
        <v>77.22681</v>
      </c>
      <c r="BI8218" s="33">
        <v>75.361149999999995</v>
      </c>
      <c r="BJ8218" s="33">
        <v>73.751289999999997</v>
      </c>
      <c r="BK8218" s="33">
        <v>71.525769999999994</v>
      </c>
      <c r="BL8218" s="33">
        <v>72.197490000000002</v>
      </c>
      <c r="BM8218" s="33">
        <v>75.828289999999996</v>
      </c>
      <c r="BN8218" s="33">
        <v>79.880799999999994</v>
      </c>
      <c r="BO8218" s="33">
        <v>83.395939999999996</v>
      </c>
      <c r="BP8218" s="33">
        <v>86.765140000000002</v>
      </c>
      <c r="BQ8218" s="33">
        <v>90.468429999999998</v>
      </c>
      <c r="BR8218" s="33">
        <v>93.815399999999997</v>
      </c>
      <c r="BS8218" s="33">
        <v>96.153030000000001</v>
      </c>
      <c r="BT8218" s="33">
        <v>97.966170000000005</v>
      </c>
      <c r="BU8218" s="33">
        <v>99.219710000000006</v>
      </c>
      <c r="BV8218" s="33">
        <v>99.43235</v>
      </c>
      <c r="BW8218" s="33">
        <v>98.885630000000006</v>
      </c>
      <c r="BX8218" s="33">
        <v>96.857609999999994</v>
      </c>
      <c r="BY8218" s="33">
        <v>92.973259999999996</v>
      </c>
      <c r="BZ8218" s="33">
        <v>87.894980000000004</v>
      </c>
      <c r="CA8218" s="33">
        <v>84.076030000000003</v>
      </c>
      <c r="CB8218" s="33">
        <v>82.210369999999998</v>
      </c>
      <c r="CC8218" s="33">
        <v>79.982600000000005</v>
      </c>
      <c r="DC8218" s="9">
        <v>64.359430000000003</v>
      </c>
      <c r="DD8218" s="9">
        <v>0</v>
      </c>
    </row>
    <row r="8219" spans="1:108" x14ac:dyDescent="0.25">
      <c r="A8219" s="9" t="s">
        <v>42</v>
      </c>
      <c r="B8219" s="9" t="s">
        <v>15</v>
      </c>
      <c r="C8219" s="9" t="s">
        <v>5</v>
      </c>
      <c r="D8219" s="9" t="s">
        <v>39</v>
      </c>
      <c r="E8219" s="9" t="s">
        <v>38</v>
      </c>
      <c r="F8219" s="9">
        <v>2025</v>
      </c>
      <c r="G8219" s="9">
        <v>6</v>
      </c>
      <c r="H8219" s="9"/>
      <c r="BF8219" s="33">
        <v>79.820700000000002</v>
      </c>
      <c r="BG8219" s="33">
        <v>78.252309999999994</v>
      </c>
      <c r="BH8219" s="33">
        <v>76.34666</v>
      </c>
      <c r="BI8219" s="33">
        <v>74.672139999999999</v>
      </c>
      <c r="BJ8219" s="33">
        <v>73.603740000000002</v>
      </c>
      <c r="BK8219" s="33">
        <v>72.622609999999995</v>
      </c>
      <c r="BL8219" s="33">
        <v>73.792429999999996</v>
      </c>
      <c r="BM8219" s="33">
        <v>77.422169999999994</v>
      </c>
      <c r="BN8219" s="33">
        <v>81.707570000000004</v>
      </c>
      <c r="BO8219" s="33">
        <v>84.205209999999994</v>
      </c>
      <c r="BP8219" s="33">
        <v>87.877390000000005</v>
      </c>
      <c r="BQ8219" s="33">
        <v>91.580209999999994</v>
      </c>
      <c r="BR8219" s="33">
        <v>95.341999999999999</v>
      </c>
      <c r="BS8219" s="33">
        <v>97.688689999999994</v>
      </c>
      <c r="BT8219" s="33">
        <v>100.1816</v>
      </c>
      <c r="BU8219" s="33">
        <v>101.8656</v>
      </c>
      <c r="BV8219" s="33">
        <v>102.434</v>
      </c>
      <c r="BW8219" s="33">
        <v>102.6651</v>
      </c>
      <c r="BX8219" s="33">
        <v>101.25230000000001</v>
      </c>
      <c r="BY8219" s="33">
        <v>98.580169999999995</v>
      </c>
      <c r="BZ8219" s="33">
        <v>94.410349999999994</v>
      </c>
      <c r="CA8219" s="33">
        <v>90.07544</v>
      </c>
      <c r="CB8219" s="33">
        <v>87.424480000000003</v>
      </c>
      <c r="CC8219" s="33">
        <v>85.349000000000004</v>
      </c>
      <c r="DC8219" s="9">
        <v>64.359430000000003</v>
      </c>
      <c r="DD8219" s="9">
        <v>0</v>
      </c>
    </row>
    <row r="8220" spans="1:108" x14ac:dyDescent="0.25">
      <c r="A8220" s="9" t="s">
        <v>42</v>
      </c>
      <c r="B8220" s="9" t="s">
        <v>15</v>
      </c>
      <c r="C8220" s="9" t="s">
        <v>5</v>
      </c>
      <c r="D8220" s="9" t="s">
        <v>39</v>
      </c>
      <c r="E8220" s="9" t="s">
        <v>38</v>
      </c>
      <c r="F8220" s="9">
        <v>2025</v>
      </c>
      <c r="G8220" s="9">
        <v>7</v>
      </c>
      <c r="H8220" s="9"/>
      <c r="BF8220" s="33">
        <v>85.778270000000006</v>
      </c>
      <c r="BG8220" s="33">
        <v>84.518829999999994</v>
      </c>
      <c r="BH8220" s="33">
        <v>83.191000000000003</v>
      </c>
      <c r="BI8220" s="33">
        <v>81.851389999999995</v>
      </c>
      <c r="BJ8220" s="33">
        <v>81.502350000000007</v>
      </c>
      <c r="BK8220" s="33">
        <v>80.799520000000001</v>
      </c>
      <c r="BL8220" s="33">
        <v>79.412739999999999</v>
      </c>
      <c r="BM8220" s="33">
        <v>80.773610000000005</v>
      </c>
      <c r="BN8220" s="33">
        <v>83.353819999999999</v>
      </c>
      <c r="BO8220" s="33">
        <v>86.476470000000006</v>
      </c>
      <c r="BP8220" s="33">
        <v>90.179299999999998</v>
      </c>
      <c r="BQ8220" s="33">
        <v>94.238259999999997</v>
      </c>
      <c r="BR8220" s="33">
        <v>97.90334</v>
      </c>
      <c r="BS8220" s="33">
        <v>100.6463</v>
      </c>
      <c r="BT8220" s="33">
        <v>102.908</v>
      </c>
      <c r="BU8220" s="33">
        <v>104.651</v>
      </c>
      <c r="BV8220" s="33">
        <v>105.0283</v>
      </c>
      <c r="BW8220" s="33">
        <v>104.875</v>
      </c>
      <c r="BX8220" s="33">
        <v>103.7028</v>
      </c>
      <c r="BY8220" s="33">
        <v>100.875</v>
      </c>
      <c r="BZ8220" s="33">
        <v>96.568389999999994</v>
      </c>
      <c r="CA8220" s="33">
        <v>92.511780000000002</v>
      </c>
      <c r="CB8220" s="33">
        <v>89.080169999999995</v>
      </c>
      <c r="CC8220" s="33">
        <v>87.351389999999995</v>
      </c>
      <c r="DC8220" s="9">
        <v>64.359430000000003</v>
      </c>
      <c r="DD8220" s="9">
        <v>0</v>
      </c>
    </row>
    <row r="8221" spans="1:108" x14ac:dyDescent="0.25">
      <c r="A8221" s="9" t="s">
        <v>42</v>
      </c>
      <c r="B8221" s="9" t="s">
        <v>15</v>
      </c>
      <c r="C8221" s="9" t="s">
        <v>5</v>
      </c>
      <c r="D8221" s="9" t="s">
        <v>39</v>
      </c>
      <c r="E8221" s="9" t="s">
        <v>38</v>
      </c>
      <c r="F8221" s="9">
        <v>2025</v>
      </c>
      <c r="G8221" s="9">
        <v>8</v>
      </c>
      <c r="H8221" s="9"/>
      <c r="BF8221" s="33">
        <v>83.931569999999994</v>
      </c>
      <c r="BG8221" s="33">
        <v>82.787700000000001</v>
      </c>
      <c r="BH8221" s="33">
        <v>81.922129999999996</v>
      </c>
      <c r="BI8221" s="33">
        <v>79.632040000000003</v>
      </c>
      <c r="BJ8221" s="33">
        <v>78.34196</v>
      </c>
      <c r="BK8221" s="33">
        <v>77.301869999999994</v>
      </c>
      <c r="BL8221" s="33">
        <v>76.14622</v>
      </c>
      <c r="BM8221" s="33">
        <v>78.393870000000007</v>
      </c>
      <c r="BN8221" s="33">
        <v>83.698130000000006</v>
      </c>
      <c r="BO8221" s="33">
        <v>86.886830000000003</v>
      </c>
      <c r="BP8221" s="33">
        <v>90.252390000000005</v>
      </c>
      <c r="BQ8221" s="33">
        <v>93.290130000000005</v>
      </c>
      <c r="BR8221" s="33">
        <v>96.155690000000007</v>
      </c>
      <c r="BS8221" s="33">
        <v>99.339650000000006</v>
      </c>
      <c r="BT8221" s="33">
        <v>101.717</v>
      </c>
      <c r="BU8221" s="33">
        <v>103.8443</v>
      </c>
      <c r="BV8221" s="33">
        <v>104.46939999999999</v>
      </c>
      <c r="BW8221" s="33">
        <v>104.5377</v>
      </c>
      <c r="BX8221" s="33">
        <v>102.4717</v>
      </c>
      <c r="BY8221" s="33">
        <v>98.087260000000001</v>
      </c>
      <c r="BZ8221" s="33">
        <v>92.087260000000001</v>
      </c>
      <c r="CA8221" s="33">
        <v>88.186310000000006</v>
      </c>
      <c r="CB8221" s="33">
        <v>85.648570000000007</v>
      </c>
      <c r="CC8221" s="33">
        <v>84.5047</v>
      </c>
      <c r="DC8221" s="9">
        <v>64.359430000000003</v>
      </c>
      <c r="DD8221" s="9">
        <v>0</v>
      </c>
    </row>
    <row r="8222" spans="1:108" x14ac:dyDescent="0.25">
      <c r="A8222" s="9" t="s">
        <v>42</v>
      </c>
      <c r="B8222" s="9" t="s">
        <v>15</v>
      </c>
      <c r="C8222" s="9" t="s">
        <v>5</v>
      </c>
      <c r="D8222" s="9" t="s">
        <v>39</v>
      </c>
      <c r="E8222" s="9" t="s">
        <v>38</v>
      </c>
      <c r="F8222" s="9">
        <v>2025</v>
      </c>
      <c r="G8222" s="9">
        <v>9</v>
      </c>
      <c r="H8222" s="9"/>
      <c r="BF8222" s="33">
        <v>78.422129999999996</v>
      </c>
      <c r="BG8222" s="33">
        <v>76.816000000000003</v>
      </c>
      <c r="BH8222" s="33">
        <v>74.882040000000003</v>
      </c>
      <c r="BI8222" s="33">
        <v>73.84196</v>
      </c>
      <c r="BJ8222" s="33">
        <v>73.283000000000001</v>
      </c>
      <c r="BK8222" s="33">
        <v>72.186310000000006</v>
      </c>
      <c r="BL8222" s="33">
        <v>71.339609999999993</v>
      </c>
      <c r="BM8222" s="33">
        <v>71.327830000000006</v>
      </c>
      <c r="BN8222" s="33">
        <v>74.988219999999998</v>
      </c>
      <c r="BO8222" s="33">
        <v>79.186350000000004</v>
      </c>
      <c r="BP8222" s="33">
        <v>82.750039999999998</v>
      </c>
      <c r="BQ8222" s="33">
        <v>87.077870000000004</v>
      </c>
      <c r="BR8222" s="33">
        <v>90.992959999999997</v>
      </c>
      <c r="BS8222" s="33">
        <v>94.466999999999999</v>
      </c>
      <c r="BT8222" s="33">
        <v>96.97878</v>
      </c>
      <c r="BU8222" s="33">
        <v>98.712260000000001</v>
      </c>
      <c r="BV8222" s="33">
        <v>99.474050000000005</v>
      </c>
      <c r="BW8222" s="33">
        <v>98.551869999999994</v>
      </c>
      <c r="BX8222" s="33">
        <v>96.919790000000006</v>
      </c>
      <c r="BY8222" s="33">
        <v>92.856089999999995</v>
      </c>
      <c r="BZ8222" s="33">
        <v>88.356089999999995</v>
      </c>
      <c r="CA8222" s="33">
        <v>84.433920000000001</v>
      </c>
      <c r="CB8222" s="33">
        <v>81.874960000000002</v>
      </c>
      <c r="CC8222" s="33">
        <v>80.490520000000004</v>
      </c>
      <c r="DC8222" s="9">
        <v>64.359430000000003</v>
      </c>
      <c r="DD8222" s="9">
        <v>0</v>
      </c>
    </row>
    <row r="8223" spans="1:108" x14ac:dyDescent="0.25">
      <c r="A8223" s="9" t="s">
        <v>42</v>
      </c>
      <c r="B8223" s="9" t="s">
        <v>15</v>
      </c>
      <c r="C8223" s="9" t="s">
        <v>5</v>
      </c>
      <c r="D8223" s="9" t="s">
        <v>39</v>
      </c>
      <c r="E8223" s="9" t="s">
        <v>38</v>
      </c>
      <c r="F8223" s="9">
        <v>2025</v>
      </c>
      <c r="G8223" s="9">
        <v>10</v>
      </c>
      <c r="H8223" s="9"/>
      <c r="BF8223" s="33">
        <v>73.717519999999993</v>
      </c>
      <c r="BG8223" s="33">
        <v>72</v>
      </c>
      <c r="BH8223" s="33">
        <v>71.341849999999994</v>
      </c>
      <c r="BI8223" s="33">
        <v>70.383290000000002</v>
      </c>
      <c r="BJ8223" s="33">
        <v>68.774860000000004</v>
      </c>
      <c r="BK8223" s="33">
        <v>67.324600000000004</v>
      </c>
      <c r="BL8223" s="33">
        <v>66.674729999999997</v>
      </c>
      <c r="BM8223" s="33">
        <v>66.482749999999996</v>
      </c>
      <c r="BN8223" s="33">
        <v>70.357749999999996</v>
      </c>
      <c r="BO8223" s="33">
        <v>75.00694</v>
      </c>
      <c r="BP8223" s="33">
        <v>80.281130000000005</v>
      </c>
      <c r="BQ8223" s="33">
        <v>84.747979999999998</v>
      </c>
      <c r="BR8223" s="33">
        <v>88.831540000000004</v>
      </c>
      <c r="BS8223" s="33">
        <v>91.748649999999998</v>
      </c>
      <c r="BT8223" s="33">
        <v>94.199590000000001</v>
      </c>
      <c r="BU8223" s="33">
        <v>95.86739</v>
      </c>
      <c r="BV8223" s="33">
        <v>96.542789999999997</v>
      </c>
      <c r="BW8223" s="33">
        <v>95.392920000000004</v>
      </c>
      <c r="BX8223" s="33">
        <v>92.076620000000005</v>
      </c>
      <c r="BY8223" s="33">
        <v>86.651889999999995</v>
      </c>
      <c r="BZ8223" s="33">
        <v>82.18571</v>
      </c>
      <c r="CA8223" s="33">
        <v>79.802419999999998</v>
      </c>
      <c r="CB8223" s="33">
        <v>77.977149999999995</v>
      </c>
      <c r="CC8223" s="33">
        <v>75.218190000000007</v>
      </c>
      <c r="DC8223" s="9">
        <v>64.359430000000003</v>
      </c>
      <c r="DD8223" s="9">
        <v>0</v>
      </c>
    </row>
    <row r="8224" spans="1:108" x14ac:dyDescent="0.25">
      <c r="A8224" s="9" t="s">
        <v>42</v>
      </c>
      <c r="B8224" s="9" t="s">
        <v>15</v>
      </c>
      <c r="C8224" s="9" t="s">
        <v>5</v>
      </c>
      <c r="D8224" s="9" t="s">
        <v>39</v>
      </c>
      <c r="E8224" s="9" t="s">
        <v>38</v>
      </c>
      <c r="F8224" s="9">
        <v>2026</v>
      </c>
      <c r="G8224" s="9">
        <v>5</v>
      </c>
      <c r="H8224" s="9"/>
      <c r="BF8224" s="33">
        <v>79.795739999999995</v>
      </c>
      <c r="BG8224" s="33">
        <v>78.689430000000002</v>
      </c>
      <c r="BH8224" s="33">
        <v>77.22681</v>
      </c>
      <c r="BI8224" s="33">
        <v>75.361149999999995</v>
      </c>
      <c r="BJ8224" s="33">
        <v>73.751289999999997</v>
      </c>
      <c r="BK8224" s="33">
        <v>71.525769999999994</v>
      </c>
      <c r="BL8224" s="33">
        <v>72.197490000000002</v>
      </c>
      <c r="BM8224" s="33">
        <v>75.828289999999996</v>
      </c>
      <c r="BN8224" s="33">
        <v>79.880799999999994</v>
      </c>
      <c r="BO8224" s="33">
        <v>83.395939999999996</v>
      </c>
      <c r="BP8224" s="33">
        <v>86.765140000000002</v>
      </c>
      <c r="BQ8224" s="33">
        <v>90.468429999999998</v>
      </c>
      <c r="BR8224" s="33">
        <v>93.815399999999997</v>
      </c>
      <c r="BS8224" s="33">
        <v>96.153030000000001</v>
      </c>
      <c r="BT8224" s="33">
        <v>97.966170000000005</v>
      </c>
      <c r="BU8224" s="33">
        <v>99.219710000000006</v>
      </c>
      <c r="BV8224" s="33">
        <v>99.43235</v>
      </c>
      <c r="BW8224" s="33">
        <v>98.885630000000006</v>
      </c>
      <c r="BX8224" s="33">
        <v>96.857609999999994</v>
      </c>
      <c r="BY8224" s="33">
        <v>92.973259999999996</v>
      </c>
      <c r="BZ8224" s="33">
        <v>87.894980000000004</v>
      </c>
      <c r="CA8224" s="33">
        <v>84.076030000000003</v>
      </c>
      <c r="CB8224" s="33">
        <v>82.210369999999998</v>
      </c>
      <c r="CC8224" s="33">
        <v>79.982600000000005</v>
      </c>
      <c r="DC8224" s="9">
        <v>64.359430000000003</v>
      </c>
      <c r="DD8224" s="9">
        <v>0</v>
      </c>
    </row>
    <row r="8225" spans="1:108" x14ac:dyDescent="0.25">
      <c r="A8225" s="9" t="s">
        <v>42</v>
      </c>
      <c r="B8225" s="9" t="s">
        <v>15</v>
      </c>
      <c r="C8225" s="9" t="s">
        <v>5</v>
      </c>
      <c r="D8225" s="9" t="s">
        <v>39</v>
      </c>
      <c r="E8225" s="9" t="s">
        <v>38</v>
      </c>
      <c r="F8225" s="9">
        <v>2026</v>
      </c>
      <c r="G8225" s="9">
        <v>6</v>
      </c>
      <c r="H8225" s="9"/>
      <c r="BF8225" s="33">
        <v>79.820700000000002</v>
      </c>
      <c r="BG8225" s="33">
        <v>78.252309999999994</v>
      </c>
      <c r="BH8225" s="33">
        <v>76.34666</v>
      </c>
      <c r="BI8225" s="33">
        <v>74.672139999999999</v>
      </c>
      <c r="BJ8225" s="33">
        <v>73.603740000000002</v>
      </c>
      <c r="BK8225" s="33">
        <v>72.622609999999995</v>
      </c>
      <c r="BL8225" s="33">
        <v>73.792429999999996</v>
      </c>
      <c r="BM8225" s="33">
        <v>77.422169999999994</v>
      </c>
      <c r="BN8225" s="33">
        <v>81.707570000000004</v>
      </c>
      <c r="BO8225" s="33">
        <v>84.205209999999994</v>
      </c>
      <c r="BP8225" s="33">
        <v>87.877390000000005</v>
      </c>
      <c r="BQ8225" s="33">
        <v>91.580209999999994</v>
      </c>
      <c r="BR8225" s="33">
        <v>95.341999999999999</v>
      </c>
      <c r="BS8225" s="33">
        <v>97.688689999999994</v>
      </c>
      <c r="BT8225" s="33">
        <v>100.1816</v>
      </c>
      <c r="BU8225" s="33">
        <v>101.8656</v>
      </c>
      <c r="BV8225" s="33">
        <v>102.434</v>
      </c>
      <c r="BW8225" s="33">
        <v>102.6651</v>
      </c>
      <c r="BX8225" s="33">
        <v>101.25230000000001</v>
      </c>
      <c r="BY8225" s="33">
        <v>98.580169999999995</v>
      </c>
      <c r="BZ8225" s="33">
        <v>94.410349999999994</v>
      </c>
      <c r="CA8225" s="33">
        <v>90.07544</v>
      </c>
      <c r="CB8225" s="33">
        <v>87.424480000000003</v>
      </c>
      <c r="CC8225" s="33">
        <v>85.349000000000004</v>
      </c>
      <c r="DC8225" s="9">
        <v>64.359430000000003</v>
      </c>
      <c r="DD8225" s="9">
        <v>0</v>
      </c>
    </row>
    <row r="8226" spans="1:108" x14ac:dyDescent="0.25">
      <c r="A8226" s="9" t="s">
        <v>42</v>
      </c>
      <c r="B8226" s="9" t="s">
        <v>15</v>
      </c>
      <c r="C8226" s="9" t="s">
        <v>5</v>
      </c>
      <c r="D8226" s="9" t="s">
        <v>39</v>
      </c>
      <c r="E8226" s="9" t="s">
        <v>38</v>
      </c>
      <c r="F8226" s="9">
        <v>2026</v>
      </c>
      <c r="G8226" s="9">
        <v>7</v>
      </c>
      <c r="H8226" s="9"/>
      <c r="BF8226" s="33">
        <v>85.778270000000006</v>
      </c>
      <c r="BG8226" s="33">
        <v>84.518829999999994</v>
      </c>
      <c r="BH8226" s="33">
        <v>83.191000000000003</v>
      </c>
      <c r="BI8226" s="33">
        <v>81.851389999999995</v>
      </c>
      <c r="BJ8226" s="33">
        <v>81.502350000000007</v>
      </c>
      <c r="BK8226" s="33">
        <v>80.799520000000001</v>
      </c>
      <c r="BL8226" s="33">
        <v>79.412739999999999</v>
      </c>
      <c r="BM8226" s="33">
        <v>80.773610000000005</v>
      </c>
      <c r="BN8226" s="33">
        <v>83.353819999999999</v>
      </c>
      <c r="BO8226" s="33">
        <v>86.476470000000006</v>
      </c>
      <c r="BP8226" s="33">
        <v>90.179299999999998</v>
      </c>
      <c r="BQ8226" s="33">
        <v>94.238259999999997</v>
      </c>
      <c r="BR8226" s="33">
        <v>97.90334</v>
      </c>
      <c r="BS8226" s="33">
        <v>100.6463</v>
      </c>
      <c r="BT8226" s="33">
        <v>102.908</v>
      </c>
      <c r="BU8226" s="33">
        <v>104.651</v>
      </c>
      <c r="BV8226" s="33">
        <v>105.0283</v>
      </c>
      <c r="BW8226" s="33">
        <v>104.875</v>
      </c>
      <c r="BX8226" s="33">
        <v>103.7028</v>
      </c>
      <c r="BY8226" s="33">
        <v>100.875</v>
      </c>
      <c r="BZ8226" s="33">
        <v>96.568389999999994</v>
      </c>
      <c r="CA8226" s="33">
        <v>92.511780000000002</v>
      </c>
      <c r="CB8226" s="33">
        <v>89.080169999999995</v>
      </c>
      <c r="CC8226" s="33">
        <v>87.351389999999995</v>
      </c>
      <c r="DC8226" s="9">
        <v>64.359430000000003</v>
      </c>
      <c r="DD8226" s="9">
        <v>0</v>
      </c>
    </row>
    <row r="8227" spans="1:108" x14ac:dyDescent="0.25">
      <c r="A8227" s="9" t="s">
        <v>42</v>
      </c>
      <c r="B8227" s="9" t="s">
        <v>15</v>
      </c>
      <c r="C8227" s="9" t="s">
        <v>5</v>
      </c>
      <c r="D8227" s="9" t="s">
        <v>39</v>
      </c>
      <c r="E8227" s="9" t="s">
        <v>38</v>
      </c>
      <c r="F8227" s="9">
        <v>2026</v>
      </c>
      <c r="G8227" s="9">
        <v>8</v>
      </c>
      <c r="H8227" s="9"/>
      <c r="BF8227" s="33">
        <v>83.931569999999994</v>
      </c>
      <c r="BG8227" s="33">
        <v>82.787700000000001</v>
      </c>
      <c r="BH8227" s="33">
        <v>81.922129999999996</v>
      </c>
      <c r="BI8227" s="33">
        <v>79.632040000000003</v>
      </c>
      <c r="BJ8227" s="33">
        <v>78.34196</v>
      </c>
      <c r="BK8227" s="33">
        <v>77.301869999999994</v>
      </c>
      <c r="BL8227" s="33">
        <v>76.14622</v>
      </c>
      <c r="BM8227" s="33">
        <v>78.393870000000007</v>
      </c>
      <c r="BN8227" s="33">
        <v>83.698130000000006</v>
      </c>
      <c r="BO8227" s="33">
        <v>86.886830000000003</v>
      </c>
      <c r="BP8227" s="33">
        <v>90.252390000000005</v>
      </c>
      <c r="BQ8227" s="33">
        <v>93.290130000000005</v>
      </c>
      <c r="BR8227" s="33">
        <v>96.155690000000007</v>
      </c>
      <c r="BS8227" s="33">
        <v>99.339650000000006</v>
      </c>
      <c r="BT8227" s="33">
        <v>101.717</v>
      </c>
      <c r="BU8227" s="33">
        <v>103.8443</v>
      </c>
      <c r="BV8227" s="33">
        <v>104.46939999999999</v>
      </c>
      <c r="BW8227" s="33">
        <v>104.5377</v>
      </c>
      <c r="BX8227" s="33">
        <v>102.4717</v>
      </c>
      <c r="BY8227" s="33">
        <v>98.087260000000001</v>
      </c>
      <c r="BZ8227" s="33">
        <v>92.087260000000001</v>
      </c>
      <c r="CA8227" s="33">
        <v>88.186310000000006</v>
      </c>
      <c r="CB8227" s="33">
        <v>85.648570000000007</v>
      </c>
      <c r="CC8227" s="33">
        <v>84.5047</v>
      </c>
      <c r="DC8227" s="9">
        <v>64.359430000000003</v>
      </c>
      <c r="DD8227" s="9">
        <v>0</v>
      </c>
    </row>
    <row r="8228" spans="1:108" x14ac:dyDescent="0.25">
      <c r="A8228" s="9" t="s">
        <v>42</v>
      </c>
      <c r="B8228" s="9" t="s">
        <v>15</v>
      </c>
      <c r="C8228" s="9" t="s">
        <v>5</v>
      </c>
      <c r="D8228" s="9" t="s">
        <v>39</v>
      </c>
      <c r="E8228" s="9" t="s">
        <v>38</v>
      </c>
      <c r="F8228" s="9">
        <v>2026</v>
      </c>
      <c r="G8228" s="9">
        <v>9</v>
      </c>
      <c r="H8228" s="9"/>
      <c r="BF8228" s="33">
        <v>78.422129999999996</v>
      </c>
      <c r="BG8228" s="33">
        <v>76.816000000000003</v>
      </c>
      <c r="BH8228" s="33">
        <v>74.882040000000003</v>
      </c>
      <c r="BI8228" s="33">
        <v>73.84196</v>
      </c>
      <c r="BJ8228" s="33">
        <v>73.283000000000001</v>
      </c>
      <c r="BK8228" s="33">
        <v>72.186310000000006</v>
      </c>
      <c r="BL8228" s="33">
        <v>71.339609999999993</v>
      </c>
      <c r="BM8228" s="33">
        <v>71.327830000000006</v>
      </c>
      <c r="BN8228" s="33">
        <v>74.988219999999998</v>
      </c>
      <c r="BO8228" s="33">
        <v>79.186350000000004</v>
      </c>
      <c r="BP8228" s="33">
        <v>82.750039999999998</v>
      </c>
      <c r="BQ8228" s="33">
        <v>87.077870000000004</v>
      </c>
      <c r="BR8228" s="33">
        <v>90.992959999999997</v>
      </c>
      <c r="BS8228" s="33">
        <v>94.466999999999999</v>
      </c>
      <c r="BT8228" s="33">
        <v>96.97878</v>
      </c>
      <c r="BU8228" s="33">
        <v>98.712260000000001</v>
      </c>
      <c r="BV8228" s="33">
        <v>99.474050000000005</v>
      </c>
      <c r="BW8228" s="33">
        <v>98.551869999999994</v>
      </c>
      <c r="BX8228" s="33">
        <v>96.919790000000006</v>
      </c>
      <c r="BY8228" s="33">
        <v>92.856089999999995</v>
      </c>
      <c r="BZ8228" s="33">
        <v>88.356089999999995</v>
      </c>
      <c r="CA8228" s="33">
        <v>84.433920000000001</v>
      </c>
      <c r="CB8228" s="33">
        <v>81.874960000000002</v>
      </c>
      <c r="CC8228" s="33">
        <v>80.490520000000004</v>
      </c>
      <c r="DC8228" s="9">
        <v>64.359430000000003</v>
      </c>
      <c r="DD8228" s="9">
        <v>0</v>
      </c>
    </row>
    <row r="8229" spans="1:108" x14ac:dyDescent="0.25">
      <c r="A8229" s="9" t="s">
        <v>42</v>
      </c>
      <c r="B8229" s="9" t="s">
        <v>15</v>
      </c>
      <c r="C8229" s="9" t="s">
        <v>5</v>
      </c>
      <c r="D8229" s="9" t="s">
        <v>39</v>
      </c>
      <c r="E8229" s="9" t="s">
        <v>38</v>
      </c>
      <c r="F8229" s="9">
        <v>2026</v>
      </c>
      <c r="G8229" s="9">
        <v>10</v>
      </c>
      <c r="H8229" s="9"/>
      <c r="BF8229" s="33">
        <v>73.717519999999993</v>
      </c>
      <c r="BG8229" s="33">
        <v>72</v>
      </c>
      <c r="BH8229" s="33">
        <v>71.341849999999994</v>
      </c>
      <c r="BI8229" s="33">
        <v>70.383290000000002</v>
      </c>
      <c r="BJ8229" s="33">
        <v>68.774860000000004</v>
      </c>
      <c r="BK8229" s="33">
        <v>67.324600000000004</v>
      </c>
      <c r="BL8229" s="33">
        <v>66.674729999999997</v>
      </c>
      <c r="BM8229" s="33">
        <v>66.482749999999996</v>
      </c>
      <c r="BN8229" s="33">
        <v>70.357749999999996</v>
      </c>
      <c r="BO8229" s="33">
        <v>75.00694</v>
      </c>
      <c r="BP8229" s="33">
        <v>80.281130000000005</v>
      </c>
      <c r="BQ8229" s="33">
        <v>84.747979999999998</v>
      </c>
      <c r="BR8229" s="33">
        <v>88.831540000000004</v>
      </c>
      <c r="BS8229" s="33">
        <v>91.748649999999998</v>
      </c>
      <c r="BT8229" s="33">
        <v>94.199590000000001</v>
      </c>
      <c r="BU8229" s="33">
        <v>95.86739</v>
      </c>
      <c r="BV8229" s="33">
        <v>96.542789999999997</v>
      </c>
      <c r="BW8229" s="33">
        <v>95.392920000000004</v>
      </c>
      <c r="BX8229" s="33">
        <v>92.076620000000005</v>
      </c>
      <c r="BY8229" s="33">
        <v>86.651889999999995</v>
      </c>
      <c r="BZ8229" s="33">
        <v>82.18571</v>
      </c>
      <c r="CA8229" s="33">
        <v>79.802419999999998</v>
      </c>
      <c r="CB8229" s="33">
        <v>77.977149999999995</v>
      </c>
      <c r="CC8229" s="33">
        <v>75.218190000000007</v>
      </c>
      <c r="DC8229" s="9">
        <v>64.359430000000003</v>
      </c>
      <c r="DD8229" s="9">
        <v>0</v>
      </c>
    </row>
    <row r="8230" spans="1:108" x14ac:dyDescent="0.25">
      <c r="A8230" s="9" t="s">
        <v>42</v>
      </c>
      <c r="B8230" s="9" t="s">
        <v>15</v>
      </c>
      <c r="C8230" s="9" t="s">
        <v>5</v>
      </c>
      <c r="D8230" s="9" t="s">
        <v>39</v>
      </c>
      <c r="E8230" s="9" t="s">
        <v>36</v>
      </c>
      <c r="F8230" s="9">
        <v>2016</v>
      </c>
      <c r="H8230" s="9"/>
      <c r="BF8230" s="33">
        <v>81.988159999999993</v>
      </c>
      <c r="BG8230" s="33">
        <v>80.593710000000002</v>
      </c>
      <c r="BH8230" s="33">
        <v>79.085459999999998</v>
      </c>
      <c r="BI8230" s="33">
        <v>77.499380000000002</v>
      </c>
      <c r="BJ8230" s="33">
        <v>76.682760000000002</v>
      </c>
      <c r="BK8230" s="33">
        <v>75.727580000000003</v>
      </c>
      <c r="BL8230" s="33">
        <v>75.172749999999994</v>
      </c>
      <c r="BM8230" s="33">
        <v>76.979370000000003</v>
      </c>
      <c r="BN8230" s="33">
        <v>80.936930000000004</v>
      </c>
      <c r="BO8230" s="33">
        <v>84.188720000000004</v>
      </c>
      <c r="BP8230" s="33">
        <v>87.764780000000002</v>
      </c>
      <c r="BQ8230" s="33">
        <v>91.546620000000004</v>
      </c>
      <c r="BR8230" s="33">
        <v>95.098500000000001</v>
      </c>
      <c r="BS8230" s="33">
        <v>98.035409999999999</v>
      </c>
      <c r="BT8230" s="33">
        <v>100.4464</v>
      </c>
      <c r="BU8230" s="33">
        <v>102.2683</v>
      </c>
      <c r="BV8230" s="33">
        <v>102.8514</v>
      </c>
      <c r="BW8230" s="33">
        <v>102.6575</v>
      </c>
      <c r="BX8230" s="33">
        <v>101.08669999999999</v>
      </c>
      <c r="BY8230" s="33">
        <v>97.599630000000005</v>
      </c>
      <c r="BZ8230" s="33">
        <v>92.855519999999999</v>
      </c>
      <c r="CA8230" s="33">
        <v>88.801860000000005</v>
      </c>
      <c r="CB8230" s="33">
        <v>86.007040000000003</v>
      </c>
      <c r="CC8230" s="33">
        <v>84.423900000000003</v>
      </c>
      <c r="DC8230" s="9">
        <v>64.359430000000003</v>
      </c>
      <c r="DD8230" s="9">
        <v>0</v>
      </c>
    </row>
    <row r="8231" spans="1:108" x14ac:dyDescent="0.25">
      <c r="A8231" s="9" t="s">
        <v>42</v>
      </c>
      <c r="B8231" s="9" t="s">
        <v>15</v>
      </c>
      <c r="C8231" s="9" t="s">
        <v>5</v>
      </c>
      <c r="D8231" s="9" t="s">
        <v>39</v>
      </c>
      <c r="E8231" s="9" t="s">
        <v>36</v>
      </c>
      <c r="F8231" s="9">
        <v>2017</v>
      </c>
      <c r="H8231" s="9"/>
      <c r="BF8231" s="33">
        <v>81.988159999999993</v>
      </c>
      <c r="BG8231" s="33">
        <v>80.593710000000002</v>
      </c>
      <c r="BH8231" s="33">
        <v>79.085459999999998</v>
      </c>
      <c r="BI8231" s="33">
        <v>77.499380000000002</v>
      </c>
      <c r="BJ8231" s="33">
        <v>76.682760000000002</v>
      </c>
      <c r="BK8231" s="33">
        <v>75.727580000000003</v>
      </c>
      <c r="BL8231" s="33">
        <v>75.172749999999994</v>
      </c>
      <c r="BM8231" s="33">
        <v>76.979370000000003</v>
      </c>
      <c r="BN8231" s="33">
        <v>80.936930000000004</v>
      </c>
      <c r="BO8231" s="33">
        <v>84.188720000000004</v>
      </c>
      <c r="BP8231" s="33">
        <v>87.764780000000002</v>
      </c>
      <c r="BQ8231" s="33">
        <v>91.546620000000004</v>
      </c>
      <c r="BR8231" s="33">
        <v>95.098500000000001</v>
      </c>
      <c r="BS8231" s="33">
        <v>98.035409999999999</v>
      </c>
      <c r="BT8231" s="33">
        <v>100.4464</v>
      </c>
      <c r="BU8231" s="33">
        <v>102.2683</v>
      </c>
      <c r="BV8231" s="33">
        <v>102.8514</v>
      </c>
      <c r="BW8231" s="33">
        <v>102.6575</v>
      </c>
      <c r="BX8231" s="33">
        <v>101.08669999999999</v>
      </c>
      <c r="BY8231" s="33">
        <v>97.599630000000005</v>
      </c>
      <c r="BZ8231" s="33">
        <v>92.855519999999999</v>
      </c>
      <c r="CA8231" s="33">
        <v>88.801860000000005</v>
      </c>
      <c r="CB8231" s="33">
        <v>86.007040000000003</v>
      </c>
      <c r="CC8231" s="33">
        <v>84.423900000000003</v>
      </c>
      <c r="DC8231" s="9">
        <v>64.359430000000003</v>
      </c>
      <c r="DD8231" s="9">
        <v>0</v>
      </c>
    </row>
    <row r="8232" spans="1:108" x14ac:dyDescent="0.25">
      <c r="A8232" s="9" t="s">
        <v>42</v>
      </c>
      <c r="B8232" s="9" t="s">
        <v>15</v>
      </c>
      <c r="C8232" s="9" t="s">
        <v>5</v>
      </c>
      <c r="D8232" s="9" t="s">
        <v>39</v>
      </c>
      <c r="E8232" s="9" t="s">
        <v>36</v>
      </c>
      <c r="F8232" s="9">
        <v>2018</v>
      </c>
      <c r="H8232" s="9"/>
      <c r="BF8232" s="33">
        <v>81.988159999999993</v>
      </c>
      <c r="BG8232" s="33">
        <v>80.593710000000002</v>
      </c>
      <c r="BH8232" s="33">
        <v>79.085459999999998</v>
      </c>
      <c r="BI8232" s="33">
        <v>77.499380000000002</v>
      </c>
      <c r="BJ8232" s="33">
        <v>76.682760000000002</v>
      </c>
      <c r="BK8232" s="33">
        <v>75.727580000000003</v>
      </c>
      <c r="BL8232" s="33">
        <v>75.172749999999994</v>
      </c>
      <c r="BM8232" s="33">
        <v>76.979370000000003</v>
      </c>
      <c r="BN8232" s="33">
        <v>80.936930000000004</v>
      </c>
      <c r="BO8232" s="33">
        <v>84.188720000000004</v>
      </c>
      <c r="BP8232" s="33">
        <v>87.764780000000002</v>
      </c>
      <c r="BQ8232" s="33">
        <v>91.546620000000004</v>
      </c>
      <c r="BR8232" s="33">
        <v>95.098500000000001</v>
      </c>
      <c r="BS8232" s="33">
        <v>98.035409999999999</v>
      </c>
      <c r="BT8232" s="33">
        <v>100.4464</v>
      </c>
      <c r="BU8232" s="33">
        <v>102.2683</v>
      </c>
      <c r="BV8232" s="33">
        <v>102.8514</v>
      </c>
      <c r="BW8232" s="33">
        <v>102.6575</v>
      </c>
      <c r="BX8232" s="33">
        <v>101.08669999999999</v>
      </c>
      <c r="BY8232" s="33">
        <v>97.599630000000005</v>
      </c>
      <c r="BZ8232" s="33">
        <v>92.855519999999999</v>
      </c>
      <c r="CA8232" s="33">
        <v>88.801860000000005</v>
      </c>
      <c r="CB8232" s="33">
        <v>86.007040000000003</v>
      </c>
      <c r="CC8232" s="33">
        <v>84.423900000000003</v>
      </c>
      <c r="DC8232" s="9">
        <v>64.359430000000003</v>
      </c>
      <c r="DD8232" s="9">
        <v>0</v>
      </c>
    </row>
    <row r="8233" spans="1:108" x14ac:dyDescent="0.25">
      <c r="A8233" s="9" t="s">
        <v>42</v>
      </c>
      <c r="B8233" s="9" t="s">
        <v>15</v>
      </c>
      <c r="C8233" s="9" t="s">
        <v>5</v>
      </c>
      <c r="D8233" s="9" t="s">
        <v>39</v>
      </c>
      <c r="E8233" s="9" t="s">
        <v>36</v>
      </c>
      <c r="F8233" s="9">
        <v>2019</v>
      </c>
      <c r="H8233" s="9"/>
      <c r="BF8233" s="33">
        <v>81.988159999999993</v>
      </c>
      <c r="BG8233" s="33">
        <v>80.593710000000002</v>
      </c>
      <c r="BH8233" s="33">
        <v>79.085459999999998</v>
      </c>
      <c r="BI8233" s="33">
        <v>77.499380000000002</v>
      </c>
      <c r="BJ8233" s="33">
        <v>76.682760000000002</v>
      </c>
      <c r="BK8233" s="33">
        <v>75.727580000000003</v>
      </c>
      <c r="BL8233" s="33">
        <v>75.172749999999994</v>
      </c>
      <c r="BM8233" s="33">
        <v>76.979370000000003</v>
      </c>
      <c r="BN8233" s="33">
        <v>80.936930000000004</v>
      </c>
      <c r="BO8233" s="33">
        <v>84.188720000000004</v>
      </c>
      <c r="BP8233" s="33">
        <v>87.764780000000002</v>
      </c>
      <c r="BQ8233" s="33">
        <v>91.546620000000004</v>
      </c>
      <c r="BR8233" s="33">
        <v>95.098500000000001</v>
      </c>
      <c r="BS8233" s="33">
        <v>98.035409999999999</v>
      </c>
      <c r="BT8233" s="33">
        <v>100.4464</v>
      </c>
      <c r="BU8233" s="33">
        <v>102.2683</v>
      </c>
      <c r="BV8233" s="33">
        <v>102.8514</v>
      </c>
      <c r="BW8233" s="33">
        <v>102.6575</v>
      </c>
      <c r="BX8233" s="33">
        <v>101.08669999999999</v>
      </c>
      <c r="BY8233" s="33">
        <v>97.599630000000005</v>
      </c>
      <c r="BZ8233" s="33">
        <v>92.855519999999999</v>
      </c>
      <c r="CA8233" s="33">
        <v>88.801860000000005</v>
      </c>
      <c r="CB8233" s="33">
        <v>86.007040000000003</v>
      </c>
      <c r="CC8233" s="33">
        <v>84.423900000000003</v>
      </c>
      <c r="DC8233" s="9">
        <v>64.359430000000003</v>
      </c>
      <c r="DD8233" s="9">
        <v>0</v>
      </c>
    </row>
    <row r="8234" spans="1:108" x14ac:dyDescent="0.25">
      <c r="A8234" s="9" t="s">
        <v>42</v>
      </c>
      <c r="B8234" s="9" t="s">
        <v>15</v>
      </c>
      <c r="C8234" s="9" t="s">
        <v>5</v>
      </c>
      <c r="D8234" s="9" t="s">
        <v>39</v>
      </c>
      <c r="E8234" s="9" t="s">
        <v>36</v>
      </c>
      <c r="F8234" s="9">
        <v>2020</v>
      </c>
      <c r="H8234" s="9"/>
      <c r="BF8234" s="33">
        <v>81.988159999999993</v>
      </c>
      <c r="BG8234" s="33">
        <v>80.593710000000002</v>
      </c>
      <c r="BH8234" s="33">
        <v>79.085459999999998</v>
      </c>
      <c r="BI8234" s="33">
        <v>77.499380000000002</v>
      </c>
      <c r="BJ8234" s="33">
        <v>76.682760000000002</v>
      </c>
      <c r="BK8234" s="33">
        <v>75.727580000000003</v>
      </c>
      <c r="BL8234" s="33">
        <v>75.172749999999994</v>
      </c>
      <c r="BM8234" s="33">
        <v>76.979370000000003</v>
      </c>
      <c r="BN8234" s="33">
        <v>80.936930000000004</v>
      </c>
      <c r="BO8234" s="33">
        <v>84.188720000000004</v>
      </c>
      <c r="BP8234" s="33">
        <v>87.764780000000002</v>
      </c>
      <c r="BQ8234" s="33">
        <v>91.546620000000004</v>
      </c>
      <c r="BR8234" s="33">
        <v>95.098500000000001</v>
      </c>
      <c r="BS8234" s="33">
        <v>98.035409999999999</v>
      </c>
      <c r="BT8234" s="33">
        <v>100.4464</v>
      </c>
      <c r="BU8234" s="33">
        <v>102.2683</v>
      </c>
      <c r="BV8234" s="33">
        <v>102.8514</v>
      </c>
      <c r="BW8234" s="33">
        <v>102.6575</v>
      </c>
      <c r="BX8234" s="33">
        <v>101.08669999999999</v>
      </c>
      <c r="BY8234" s="33">
        <v>97.599630000000005</v>
      </c>
      <c r="BZ8234" s="33">
        <v>92.855519999999999</v>
      </c>
      <c r="CA8234" s="33">
        <v>88.801860000000005</v>
      </c>
      <c r="CB8234" s="33">
        <v>86.007040000000003</v>
      </c>
      <c r="CC8234" s="33">
        <v>84.423900000000003</v>
      </c>
      <c r="DC8234" s="9">
        <v>64.359430000000003</v>
      </c>
      <c r="DD8234" s="9">
        <v>0</v>
      </c>
    </row>
    <row r="8235" spans="1:108" x14ac:dyDescent="0.25">
      <c r="A8235" s="9" t="s">
        <v>42</v>
      </c>
      <c r="B8235" s="9" t="s">
        <v>15</v>
      </c>
      <c r="C8235" s="9" t="s">
        <v>5</v>
      </c>
      <c r="D8235" s="9" t="s">
        <v>39</v>
      </c>
      <c r="E8235" s="9" t="s">
        <v>36</v>
      </c>
      <c r="F8235" s="9">
        <v>2021</v>
      </c>
      <c r="H8235" s="9"/>
      <c r="BF8235" s="33">
        <v>81.988159999999993</v>
      </c>
      <c r="BG8235" s="33">
        <v>80.593710000000002</v>
      </c>
      <c r="BH8235" s="33">
        <v>79.085459999999998</v>
      </c>
      <c r="BI8235" s="33">
        <v>77.499380000000002</v>
      </c>
      <c r="BJ8235" s="33">
        <v>76.682760000000002</v>
      </c>
      <c r="BK8235" s="33">
        <v>75.727580000000003</v>
      </c>
      <c r="BL8235" s="33">
        <v>75.172749999999994</v>
      </c>
      <c r="BM8235" s="33">
        <v>76.979370000000003</v>
      </c>
      <c r="BN8235" s="33">
        <v>80.936930000000004</v>
      </c>
      <c r="BO8235" s="33">
        <v>84.188720000000004</v>
      </c>
      <c r="BP8235" s="33">
        <v>87.764780000000002</v>
      </c>
      <c r="BQ8235" s="33">
        <v>91.546620000000004</v>
      </c>
      <c r="BR8235" s="33">
        <v>95.098500000000001</v>
      </c>
      <c r="BS8235" s="33">
        <v>98.035409999999999</v>
      </c>
      <c r="BT8235" s="33">
        <v>100.4464</v>
      </c>
      <c r="BU8235" s="33">
        <v>102.2683</v>
      </c>
      <c r="BV8235" s="33">
        <v>102.8514</v>
      </c>
      <c r="BW8235" s="33">
        <v>102.6575</v>
      </c>
      <c r="BX8235" s="33">
        <v>101.08669999999999</v>
      </c>
      <c r="BY8235" s="33">
        <v>97.599630000000005</v>
      </c>
      <c r="BZ8235" s="33">
        <v>92.855519999999999</v>
      </c>
      <c r="CA8235" s="33">
        <v>88.801860000000005</v>
      </c>
      <c r="CB8235" s="33">
        <v>86.007040000000003</v>
      </c>
      <c r="CC8235" s="33">
        <v>84.423900000000003</v>
      </c>
      <c r="DC8235" s="9">
        <v>64.359430000000003</v>
      </c>
      <c r="DD8235" s="9">
        <v>0</v>
      </c>
    </row>
    <row r="8236" spans="1:108" x14ac:dyDescent="0.25">
      <c r="A8236" s="9" t="s">
        <v>42</v>
      </c>
      <c r="B8236" s="9" t="s">
        <v>15</v>
      </c>
      <c r="C8236" s="9" t="s">
        <v>5</v>
      </c>
      <c r="D8236" s="9" t="s">
        <v>39</v>
      </c>
      <c r="E8236" s="9" t="s">
        <v>36</v>
      </c>
      <c r="F8236" s="9">
        <v>2022</v>
      </c>
      <c r="H8236" s="9"/>
      <c r="BF8236" s="33">
        <v>81.988159999999993</v>
      </c>
      <c r="BG8236" s="33">
        <v>80.593710000000002</v>
      </c>
      <c r="BH8236" s="33">
        <v>79.085459999999998</v>
      </c>
      <c r="BI8236" s="33">
        <v>77.499380000000002</v>
      </c>
      <c r="BJ8236" s="33">
        <v>76.682760000000002</v>
      </c>
      <c r="BK8236" s="33">
        <v>75.727580000000003</v>
      </c>
      <c r="BL8236" s="33">
        <v>75.172749999999994</v>
      </c>
      <c r="BM8236" s="33">
        <v>76.979370000000003</v>
      </c>
      <c r="BN8236" s="33">
        <v>80.936930000000004</v>
      </c>
      <c r="BO8236" s="33">
        <v>84.188720000000004</v>
      </c>
      <c r="BP8236" s="33">
        <v>87.764780000000002</v>
      </c>
      <c r="BQ8236" s="33">
        <v>91.546620000000004</v>
      </c>
      <c r="BR8236" s="33">
        <v>95.098500000000001</v>
      </c>
      <c r="BS8236" s="33">
        <v>98.035409999999999</v>
      </c>
      <c r="BT8236" s="33">
        <v>100.4464</v>
      </c>
      <c r="BU8236" s="33">
        <v>102.2683</v>
      </c>
      <c r="BV8236" s="33">
        <v>102.8514</v>
      </c>
      <c r="BW8236" s="33">
        <v>102.6575</v>
      </c>
      <c r="BX8236" s="33">
        <v>101.08669999999999</v>
      </c>
      <c r="BY8236" s="33">
        <v>97.599630000000005</v>
      </c>
      <c r="BZ8236" s="33">
        <v>92.855519999999999</v>
      </c>
      <c r="CA8236" s="33">
        <v>88.801860000000005</v>
      </c>
      <c r="CB8236" s="33">
        <v>86.007040000000003</v>
      </c>
      <c r="CC8236" s="33">
        <v>84.423900000000003</v>
      </c>
      <c r="DC8236" s="9">
        <v>64.359430000000003</v>
      </c>
      <c r="DD8236" s="9">
        <v>0</v>
      </c>
    </row>
    <row r="8237" spans="1:108" x14ac:dyDescent="0.25">
      <c r="A8237" s="9" t="s">
        <v>42</v>
      </c>
      <c r="B8237" s="9" t="s">
        <v>15</v>
      </c>
      <c r="C8237" s="9" t="s">
        <v>5</v>
      </c>
      <c r="D8237" s="9" t="s">
        <v>39</v>
      </c>
      <c r="E8237" s="9" t="s">
        <v>36</v>
      </c>
      <c r="F8237" s="9">
        <v>2023</v>
      </c>
      <c r="H8237" s="9"/>
      <c r="BF8237" s="33">
        <v>81.988159999999993</v>
      </c>
      <c r="BG8237" s="33">
        <v>80.593710000000002</v>
      </c>
      <c r="BH8237" s="33">
        <v>79.085459999999998</v>
      </c>
      <c r="BI8237" s="33">
        <v>77.499380000000002</v>
      </c>
      <c r="BJ8237" s="33">
        <v>76.682760000000002</v>
      </c>
      <c r="BK8237" s="33">
        <v>75.727580000000003</v>
      </c>
      <c r="BL8237" s="33">
        <v>75.172749999999994</v>
      </c>
      <c r="BM8237" s="33">
        <v>76.979370000000003</v>
      </c>
      <c r="BN8237" s="33">
        <v>80.936930000000004</v>
      </c>
      <c r="BO8237" s="33">
        <v>84.188720000000004</v>
      </c>
      <c r="BP8237" s="33">
        <v>87.764780000000002</v>
      </c>
      <c r="BQ8237" s="33">
        <v>91.546620000000004</v>
      </c>
      <c r="BR8237" s="33">
        <v>95.098500000000001</v>
      </c>
      <c r="BS8237" s="33">
        <v>98.035409999999999</v>
      </c>
      <c r="BT8237" s="33">
        <v>100.4464</v>
      </c>
      <c r="BU8237" s="33">
        <v>102.2683</v>
      </c>
      <c r="BV8237" s="33">
        <v>102.8514</v>
      </c>
      <c r="BW8237" s="33">
        <v>102.6575</v>
      </c>
      <c r="BX8237" s="33">
        <v>101.08669999999999</v>
      </c>
      <c r="BY8237" s="33">
        <v>97.599630000000005</v>
      </c>
      <c r="BZ8237" s="33">
        <v>92.855519999999999</v>
      </c>
      <c r="CA8237" s="33">
        <v>88.801860000000005</v>
      </c>
      <c r="CB8237" s="33">
        <v>86.007040000000003</v>
      </c>
      <c r="CC8237" s="33">
        <v>84.423900000000003</v>
      </c>
      <c r="DC8237" s="9">
        <v>64.359430000000003</v>
      </c>
      <c r="DD8237" s="9">
        <v>0</v>
      </c>
    </row>
    <row r="8238" spans="1:108" x14ac:dyDescent="0.25">
      <c r="A8238" s="9" t="s">
        <v>42</v>
      </c>
      <c r="B8238" s="9" t="s">
        <v>15</v>
      </c>
      <c r="C8238" s="9" t="s">
        <v>5</v>
      </c>
      <c r="D8238" s="9" t="s">
        <v>39</v>
      </c>
      <c r="E8238" s="9" t="s">
        <v>36</v>
      </c>
      <c r="F8238" s="9">
        <v>2024</v>
      </c>
      <c r="H8238" s="9"/>
      <c r="BF8238" s="33">
        <v>81.988159999999993</v>
      </c>
      <c r="BG8238" s="33">
        <v>80.593710000000002</v>
      </c>
      <c r="BH8238" s="33">
        <v>79.085459999999998</v>
      </c>
      <c r="BI8238" s="33">
        <v>77.499380000000002</v>
      </c>
      <c r="BJ8238" s="33">
        <v>76.682760000000002</v>
      </c>
      <c r="BK8238" s="33">
        <v>75.727580000000003</v>
      </c>
      <c r="BL8238" s="33">
        <v>75.172749999999994</v>
      </c>
      <c r="BM8238" s="33">
        <v>76.979370000000003</v>
      </c>
      <c r="BN8238" s="33">
        <v>80.936930000000004</v>
      </c>
      <c r="BO8238" s="33">
        <v>84.188720000000004</v>
      </c>
      <c r="BP8238" s="33">
        <v>87.764780000000002</v>
      </c>
      <c r="BQ8238" s="33">
        <v>91.546620000000004</v>
      </c>
      <c r="BR8238" s="33">
        <v>95.098500000000001</v>
      </c>
      <c r="BS8238" s="33">
        <v>98.035409999999999</v>
      </c>
      <c r="BT8238" s="33">
        <v>100.4464</v>
      </c>
      <c r="BU8238" s="33">
        <v>102.2683</v>
      </c>
      <c r="BV8238" s="33">
        <v>102.8514</v>
      </c>
      <c r="BW8238" s="33">
        <v>102.6575</v>
      </c>
      <c r="BX8238" s="33">
        <v>101.08669999999999</v>
      </c>
      <c r="BY8238" s="33">
        <v>97.599630000000005</v>
      </c>
      <c r="BZ8238" s="33">
        <v>92.855519999999999</v>
      </c>
      <c r="CA8238" s="33">
        <v>88.801860000000005</v>
      </c>
      <c r="CB8238" s="33">
        <v>86.007040000000003</v>
      </c>
      <c r="CC8238" s="33">
        <v>84.423900000000003</v>
      </c>
      <c r="DC8238" s="9">
        <v>64.359430000000003</v>
      </c>
      <c r="DD8238" s="9">
        <v>0</v>
      </c>
    </row>
    <row r="8239" spans="1:108" x14ac:dyDescent="0.25">
      <c r="A8239" s="9" t="s">
        <v>42</v>
      </c>
      <c r="B8239" s="9" t="s">
        <v>15</v>
      </c>
      <c r="C8239" s="9" t="s">
        <v>5</v>
      </c>
      <c r="D8239" s="9" t="s">
        <v>39</v>
      </c>
      <c r="E8239" s="9" t="s">
        <v>36</v>
      </c>
      <c r="F8239" s="9">
        <v>2025</v>
      </c>
      <c r="H8239" s="9"/>
      <c r="BF8239" s="33">
        <v>81.988159999999993</v>
      </c>
      <c r="BG8239" s="33">
        <v>80.593710000000002</v>
      </c>
      <c r="BH8239" s="33">
        <v>79.085459999999998</v>
      </c>
      <c r="BI8239" s="33">
        <v>77.499380000000002</v>
      </c>
      <c r="BJ8239" s="33">
        <v>76.682760000000002</v>
      </c>
      <c r="BK8239" s="33">
        <v>75.727580000000003</v>
      </c>
      <c r="BL8239" s="33">
        <v>75.172749999999994</v>
      </c>
      <c r="BM8239" s="33">
        <v>76.979370000000003</v>
      </c>
      <c r="BN8239" s="33">
        <v>80.936930000000004</v>
      </c>
      <c r="BO8239" s="33">
        <v>84.188720000000004</v>
      </c>
      <c r="BP8239" s="33">
        <v>87.764780000000002</v>
      </c>
      <c r="BQ8239" s="33">
        <v>91.546620000000004</v>
      </c>
      <c r="BR8239" s="33">
        <v>95.098500000000001</v>
      </c>
      <c r="BS8239" s="33">
        <v>98.035409999999999</v>
      </c>
      <c r="BT8239" s="33">
        <v>100.4464</v>
      </c>
      <c r="BU8239" s="33">
        <v>102.2683</v>
      </c>
      <c r="BV8239" s="33">
        <v>102.8514</v>
      </c>
      <c r="BW8239" s="33">
        <v>102.6575</v>
      </c>
      <c r="BX8239" s="33">
        <v>101.08669999999999</v>
      </c>
      <c r="BY8239" s="33">
        <v>97.599630000000005</v>
      </c>
      <c r="BZ8239" s="33">
        <v>92.855519999999999</v>
      </c>
      <c r="CA8239" s="33">
        <v>88.801860000000005</v>
      </c>
      <c r="CB8239" s="33">
        <v>86.007040000000003</v>
      </c>
      <c r="CC8239" s="33">
        <v>84.423900000000003</v>
      </c>
      <c r="DC8239" s="9">
        <v>64.359430000000003</v>
      </c>
      <c r="DD8239" s="9">
        <v>0</v>
      </c>
    </row>
    <row r="8240" spans="1:108" x14ac:dyDescent="0.25">
      <c r="A8240" s="9" t="s">
        <v>42</v>
      </c>
      <c r="B8240" s="9" t="s">
        <v>15</v>
      </c>
      <c r="C8240" s="9" t="s">
        <v>5</v>
      </c>
      <c r="D8240" s="9" t="s">
        <v>39</v>
      </c>
      <c r="E8240" s="9" t="s">
        <v>36</v>
      </c>
      <c r="F8240" s="9">
        <v>2026</v>
      </c>
      <c r="H8240" s="9"/>
      <c r="BF8240" s="33">
        <v>81.988159999999993</v>
      </c>
      <c r="BG8240" s="33">
        <v>80.593710000000002</v>
      </c>
      <c r="BH8240" s="33">
        <v>79.085459999999998</v>
      </c>
      <c r="BI8240" s="33">
        <v>77.499380000000002</v>
      </c>
      <c r="BJ8240" s="33">
        <v>76.682760000000002</v>
      </c>
      <c r="BK8240" s="33">
        <v>75.727580000000003</v>
      </c>
      <c r="BL8240" s="33">
        <v>75.172749999999994</v>
      </c>
      <c r="BM8240" s="33">
        <v>76.979370000000003</v>
      </c>
      <c r="BN8240" s="33">
        <v>80.936930000000004</v>
      </c>
      <c r="BO8240" s="33">
        <v>84.188720000000004</v>
      </c>
      <c r="BP8240" s="33">
        <v>87.764780000000002</v>
      </c>
      <c r="BQ8240" s="33">
        <v>91.546620000000004</v>
      </c>
      <c r="BR8240" s="33">
        <v>95.098500000000001</v>
      </c>
      <c r="BS8240" s="33">
        <v>98.035409999999999</v>
      </c>
      <c r="BT8240" s="33">
        <v>100.4464</v>
      </c>
      <c r="BU8240" s="33">
        <v>102.2683</v>
      </c>
      <c r="BV8240" s="33">
        <v>102.8514</v>
      </c>
      <c r="BW8240" s="33">
        <v>102.6575</v>
      </c>
      <c r="BX8240" s="33">
        <v>101.08669999999999</v>
      </c>
      <c r="BY8240" s="33">
        <v>97.599630000000005</v>
      </c>
      <c r="BZ8240" s="33">
        <v>92.855519999999999</v>
      </c>
      <c r="CA8240" s="33">
        <v>88.801860000000005</v>
      </c>
      <c r="CB8240" s="33">
        <v>86.007040000000003</v>
      </c>
      <c r="CC8240" s="33">
        <v>84.423900000000003</v>
      </c>
      <c r="DC8240" s="9">
        <v>64.359430000000003</v>
      </c>
      <c r="DD8240" s="9">
        <v>0</v>
      </c>
    </row>
    <row r="8241" spans="1:108" x14ac:dyDescent="0.25">
      <c r="A8241" s="9" t="s">
        <v>42</v>
      </c>
      <c r="B8241" s="9" t="s">
        <v>15</v>
      </c>
      <c r="C8241" s="9" t="s">
        <v>5</v>
      </c>
      <c r="D8241" s="9" t="s">
        <v>37</v>
      </c>
      <c r="E8241" s="9" t="s">
        <v>38</v>
      </c>
      <c r="F8241" s="9">
        <v>2016</v>
      </c>
      <c r="G8241" s="9">
        <v>5</v>
      </c>
      <c r="H8241" s="9"/>
      <c r="BF8241" s="33">
        <v>71.508380000000002</v>
      </c>
      <c r="BG8241" s="33">
        <v>70.355350000000001</v>
      </c>
      <c r="BH8241" s="33">
        <v>69.0364</v>
      </c>
      <c r="BI8241" s="33">
        <v>66.907859999999999</v>
      </c>
      <c r="BJ8241" s="33">
        <v>66.010630000000006</v>
      </c>
      <c r="BK8241" s="33">
        <v>64.816689999999994</v>
      </c>
      <c r="BL8241" s="33">
        <v>65.035120000000006</v>
      </c>
      <c r="BM8241" s="33">
        <v>67.727770000000007</v>
      </c>
      <c r="BN8241" s="33">
        <v>71.808310000000006</v>
      </c>
      <c r="BO8241" s="33">
        <v>76.039630000000002</v>
      </c>
      <c r="BP8241" s="33">
        <v>80.408829999999995</v>
      </c>
      <c r="BQ8241" s="33">
        <v>83.593429999999998</v>
      </c>
      <c r="BR8241" s="33">
        <v>86.778030000000001</v>
      </c>
      <c r="BS8241" s="33">
        <v>89.66592</v>
      </c>
      <c r="BT8241" s="33">
        <v>91.794460000000001</v>
      </c>
      <c r="BU8241" s="33">
        <v>92.747749999999996</v>
      </c>
      <c r="BV8241" s="33">
        <v>92.882090000000005</v>
      </c>
      <c r="BW8241" s="33">
        <v>92.585369999999998</v>
      </c>
      <c r="BX8241" s="33">
        <v>90.122749999999996</v>
      </c>
      <c r="BY8241" s="33">
        <v>86.285120000000006</v>
      </c>
      <c r="BZ8241" s="33">
        <v>82.229060000000004</v>
      </c>
      <c r="CA8241" s="33">
        <v>78.113399999999999</v>
      </c>
      <c r="CB8241" s="33">
        <v>74.89143</v>
      </c>
      <c r="CC8241" s="33">
        <v>73.18235</v>
      </c>
      <c r="DC8241" s="9">
        <v>64.359430000000003</v>
      </c>
      <c r="DD8241" s="9">
        <v>0</v>
      </c>
    </row>
    <row r="8242" spans="1:108" x14ac:dyDescent="0.25">
      <c r="A8242" s="9" t="s">
        <v>42</v>
      </c>
      <c r="B8242" s="9" t="s">
        <v>15</v>
      </c>
      <c r="C8242" s="9" t="s">
        <v>5</v>
      </c>
      <c r="D8242" s="9" t="s">
        <v>37</v>
      </c>
      <c r="E8242" s="9" t="s">
        <v>38</v>
      </c>
      <c r="F8242" s="9">
        <v>2016</v>
      </c>
      <c r="G8242" s="9">
        <v>6</v>
      </c>
      <c r="H8242" s="9"/>
      <c r="BF8242" s="33">
        <v>81.030609999999996</v>
      </c>
      <c r="BG8242" s="33">
        <v>79.058920000000001</v>
      </c>
      <c r="BH8242" s="33">
        <v>77.20044</v>
      </c>
      <c r="BI8242" s="33">
        <v>76.525909999999996</v>
      </c>
      <c r="BJ8242" s="33">
        <v>75.485830000000007</v>
      </c>
      <c r="BK8242" s="33">
        <v>74.224040000000002</v>
      </c>
      <c r="BL8242" s="33">
        <v>74.087260000000001</v>
      </c>
      <c r="BM8242" s="33">
        <v>76.051910000000007</v>
      </c>
      <c r="BN8242" s="33">
        <v>79.587299999999999</v>
      </c>
      <c r="BO8242" s="33">
        <v>83.316090000000003</v>
      </c>
      <c r="BP8242" s="33">
        <v>87.518910000000005</v>
      </c>
      <c r="BQ8242" s="33">
        <v>91.443430000000006</v>
      </c>
      <c r="BR8242" s="33">
        <v>94.752390000000005</v>
      </c>
      <c r="BS8242" s="33">
        <v>97.139169999999993</v>
      </c>
      <c r="BT8242" s="33">
        <v>98.929259999999999</v>
      </c>
      <c r="BU8242" s="33">
        <v>100.5849</v>
      </c>
      <c r="BV8242" s="33">
        <v>100.7783</v>
      </c>
      <c r="BW8242" s="33">
        <v>99.594350000000006</v>
      </c>
      <c r="BX8242" s="33">
        <v>97.497649999999993</v>
      </c>
      <c r="BY8242" s="33">
        <v>94.14152</v>
      </c>
      <c r="BZ8242" s="33">
        <v>89.191040000000001</v>
      </c>
      <c r="CA8242" s="33">
        <v>85.5</v>
      </c>
      <c r="CB8242" s="33">
        <v>83.568389999999994</v>
      </c>
      <c r="CC8242" s="33">
        <v>80.992909999999995</v>
      </c>
      <c r="DC8242" s="9">
        <v>64.359430000000003</v>
      </c>
      <c r="DD8242" s="9">
        <v>0</v>
      </c>
    </row>
    <row r="8243" spans="1:108" x14ac:dyDescent="0.25">
      <c r="A8243" s="9" t="s">
        <v>42</v>
      </c>
      <c r="B8243" s="9" t="s">
        <v>15</v>
      </c>
      <c r="C8243" s="9" t="s">
        <v>5</v>
      </c>
      <c r="D8243" s="9" t="s">
        <v>37</v>
      </c>
      <c r="E8243" s="9" t="s">
        <v>38</v>
      </c>
      <c r="F8243" s="9">
        <v>2016</v>
      </c>
      <c r="G8243" s="9">
        <v>7</v>
      </c>
      <c r="H8243" s="9">
        <v>15848.49</v>
      </c>
      <c r="I8243" s="9">
        <v>15569.2</v>
      </c>
      <c r="J8243" s="9">
        <v>15597.38</v>
      </c>
      <c r="K8243" s="9">
        <v>15928</v>
      </c>
      <c r="L8243" s="9">
        <v>17410.099999999999</v>
      </c>
      <c r="M8243" s="9">
        <v>18992.71</v>
      </c>
      <c r="N8243" s="9">
        <v>20498.93</v>
      </c>
      <c r="O8243" s="9">
        <v>20705.36</v>
      </c>
      <c r="P8243" s="9">
        <v>20599.04</v>
      </c>
      <c r="Q8243" s="9">
        <v>21224.38</v>
      </c>
      <c r="R8243" s="9">
        <v>21953.17</v>
      </c>
      <c r="S8243" s="9">
        <v>22318.54</v>
      </c>
      <c r="T8243" s="9">
        <v>21037.02</v>
      </c>
      <c r="U8243" s="9">
        <v>15922.84</v>
      </c>
      <c r="V8243" s="9">
        <v>16008.36</v>
      </c>
      <c r="W8243" s="9">
        <v>15350.61</v>
      </c>
      <c r="X8243" s="9">
        <v>15139.08</v>
      </c>
      <c r="Y8243" s="9">
        <v>15019.29</v>
      </c>
      <c r="Z8243" s="9">
        <v>19638.29</v>
      </c>
      <c r="AA8243" s="9">
        <v>21412.16</v>
      </c>
      <c r="AB8243" s="9">
        <v>20337.189999999999</v>
      </c>
      <c r="AC8243" s="9">
        <v>18235.36</v>
      </c>
      <c r="AD8243" s="9">
        <v>17087.2</v>
      </c>
      <c r="AE8243" s="9">
        <v>16919.13</v>
      </c>
      <c r="AF8243" s="9">
        <v>15489.28</v>
      </c>
      <c r="AG8243" s="9">
        <v>15537.91</v>
      </c>
      <c r="AH8243" s="9">
        <v>15143.48</v>
      </c>
      <c r="AI8243" s="9">
        <v>15225.51</v>
      </c>
      <c r="AJ8243" s="9">
        <v>15738.88</v>
      </c>
      <c r="AK8243" s="9">
        <v>17417.060000000001</v>
      </c>
      <c r="AL8243" s="9">
        <v>18932.82</v>
      </c>
      <c r="AM8243" s="9">
        <v>20185.96</v>
      </c>
      <c r="AN8243" s="9">
        <v>21206.65</v>
      </c>
      <c r="AO8243" s="9">
        <v>21611.439999999999</v>
      </c>
      <c r="AP8243" s="9">
        <v>22050.91</v>
      </c>
      <c r="AQ8243" s="9">
        <v>22325.08</v>
      </c>
      <c r="AR8243" s="9">
        <v>22841.06</v>
      </c>
      <c r="AS8243" s="9">
        <v>22933.439999999999</v>
      </c>
      <c r="AT8243" s="9">
        <v>22172.84</v>
      </c>
      <c r="AU8243" s="9">
        <v>22283.040000000001</v>
      </c>
      <c r="AV8243" s="9">
        <v>21892.6</v>
      </c>
      <c r="AW8243" s="9">
        <v>21873.85</v>
      </c>
      <c r="AX8243" s="9">
        <v>21500.66</v>
      </c>
      <c r="AY8243" s="9">
        <v>21151.53</v>
      </c>
      <c r="AZ8243" s="9">
        <v>20913.96</v>
      </c>
      <c r="BA8243" s="9">
        <v>19844.2</v>
      </c>
      <c r="BB8243" s="9">
        <v>18270.46</v>
      </c>
      <c r="BC8243" s="9">
        <v>17311.05</v>
      </c>
      <c r="BD8243" s="9">
        <v>17267.349999999999</v>
      </c>
      <c r="BE8243" s="9">
        <v>21955.11</v>
      </c>
      <c r="BF8243" s="33">
        <v>80.09666</v>
      </c>
      <c r="BG8243" s="33">
        <v>78.287700000000001</v>
      </c>
      <c r="BH8243" s="33">
        <v>76.141480000000001</v>
      </c>
      <c r="BI8243" s="33">
        <v>75.167429999999996</v>
      </c>
      <c r="BJ8243" s="33">
        <v>74.186310000000006</v>
      </c>
      <c r="BK8243" s="33">
        <v>73.165090000000006</v>
      </c>
      <c r="BL8243" s="33">
        <v>72.681610000000006</v>
      </c>
      <c r="BM8243" s="33">
        <v>75.021259999999998</v>
      </c>
      <c r="BN8243" s="33">
        <v>79.007130000000004</v>
      </c>
      <c r="BO8243" s="33">
        <v>82.735910000000004</v>
      </c>
      <c r="BP8243" s="33">
        <v>86.573170000000005</v>
      </c>
      <c r="BQ8243" s="33">
        <v>91.247699999999995</v>
      </c>
      <c r="BR8243" s="33">
        <v>94.681650000000005</v>
      </c>
      <c r="BS8243" s="33">
        <v>97.500039999999998</v>
      </c>
      <c r="BT8243" s="33">
        <v>100.0496</v>
      </c>
      <c r="BU8243" s="33">
        <v>101.6486</v>
      </c>
      <c r="BV8243" s="33">
        <v>102.6887</v>
      </c>
      <c r="BW8243" s="33">
        <v>103.07550000000001</v>
      </c>
      <c r="BX8243" s="33">
        <v>101.9127</v>
      </c>
      <c r="BY8243" s="33">
        <v>98.806610000000006</v>
      </c>
      <c r="BZ8243" s="33">
        <v>92.941040000000001</v>
      </c>
      <c r="CA8243" s="33">
        <v>87.924520000000001</v>
      </c>
      <c r="CB8243" s="33">
        <v>84.948089999999993</v>
      </c>
      <c r="CC8243" s="33">
        <v>82.804220000000001</v>
      </c>
      <c r="CD8243" s="9">
        <v>77357.679999999993</v>
      </c>
      <c r="CE8243" s="9">
        <v>60981.05</v>
      </c>
      <c r="CF8243" s="9">
        <v>51247.74</v>
      </c>
      <c r="CG8243" s="9">
        <v>34122.699999999997</v>
      </c>
      <c r="CH8243" s="9">
        <v>30206.84</v>
      </c>
      <c r="CI8243" s="9">
        <v>26665.31</v>
      </c>
      <c r="CJ8243" s="9">
        <v>64151.64</v>
      </c>
      <c r="CK8243" s="9">
        <v>101359.9</v>
      </c>
      <c r="CL8243" s="9">
        <v>78581.8</v>
      </c>
      <c r="CM8243" s="9">
        <v>68110.47</v>
      </c>
      <c r="CN8243" s="9">
        <v>55263.05</v>
      </c>
      <c r="CO8243" s="9">
        <v>82663.460000000006</v>
      </c>
      <c r="CP8243" s="9">
        <v>78858.17</v>
      </c>
      <c r="CQ8243" s="9">
        <v>79613.17</v>
      </c>
      <c r="CR8243" s="9">
        <v>83383.509999999995</v>
      </c>
      <c r="CS8243" s="9">
        <v>76123.600000000006</v>
      </c>
      <c r="CT8243" s="9">
        <v>79522.25</v>
      </c>
      <c r="CU8243" s="9">
        <v>80475.8</v>
      </c>
      <c r="CV8243" s="9">
        <v>89885.43</v>
      </c>
      <c r="CW8243" s="9">
        <v>116332</v>
      </c>
      <c r="CX8243" s="9">
        <v>93784.42</v>
      </c>
      <c r="CY8243" s="9">
        <v>78095.460000000006</v>
      </c>
      <c r="CZ8243" s="9">
        <v>70888.37</v>
      </c>
      <c r="DA8243" s="9">
        <v>72897.48</v>
      </c>
      <c r="DB8243" s="9">
        <v>68466.5</v>
      </c>
      <c r="DC8243" s="9">
        <v>64.359430000000003</v>
      </c>
      <c r="DD8243" s="9">
        <v>0</v>
      </c>
    </row>
    <row r="8244" spans="1:108" x14ac:dyDescent="0.25">
      <c r="A8244" s="9" t="s">
        <v>42</v>
      </c>
      <c r="B8244" s="9" t="s">
        <v>15</v>
      </c>
      <c r="C8244" s="9" t="s">
        <v>5</v>
      </c>
      <c r="D8244" s="9" t="s">
        <v>37</v>
      </c>
      <c r="E8244" s="9" t="s">
        <v>38</v>
      </c>
      <c r="F8244" s="9">
        <v>2016</v>
      </c>
      <c r="G8244" s="9">
        <v>8</v>
      </c>
      <c r="H8244" s="9"/>
      <c r="BF8244" s="33">
        <v>79.801869999999994</v>
      </c>
      <c r="BG8244" s="33">
        <v>77.667429999999996</v>
      </c>
      <c r="BH8244" s="33">
        <v>75.405649999999994</v>
      </c>
      <c r="BI8244" s="33">
        <v>74.839609999999993</v>
      </c>
      <c r="BJ8244" s="33">
        <v>73.742909999999995</v>
      </c>
      <c r="BK8244" s="33">
        <v>72.462260000000001</v>
      </c>
      <c r="BL8244" s="33">
        <v>71.931610000000006</v>
      </c>
      <c r="BM8244" s="33">
        <v>74.004739999999998</v>
      </c>
      <c r="BN8244" s="33">
        <v>77.662779999999998</v>
      </c>
      <c r="BO8244" s="33">
        <v>82.431650000000005</v>
      </c>
      <c r="BP8244" s="33">
        <v>86.025989999999993</v>
      </c>
      <c r="BQ8244" s="33">
        <v>89.391559999999998</v>
      </c>
      <c r="BR8244" s="33">
        <v>92.728819999999999</v>
      </c>
      <c r="BS8244" s="33">
        <v>96.096739999999997</v>
      </c>
      <c r="BT8244" s="33">
        <v>98.792479999999998</v>
      </c>
      <c r="BU8244" s="33">
        <v>100.526</v>
      </c>
      <c r="BV8244" s="33">
        <v>100.47880000000001</v>
      </c>
      <c r="BW8244" s="33">
        <v>99.672169999999994</v>
      </c>
      <c r="BX8244" s="33">
        <v>97.566040000000001</v>
      </c>
      <c r="BY8244" s="33">
        <v>93.709909999999994</v>
      </c>
      <c r="BZ8244" s="33">
        <v>88.775949999999995</v>
      </c>
      <c r="CA8244" s="33">
        <v>84.97878</v>
      </c>
      <c r="CB8244" s="33">
        <v>83.327830000000006</v>
      </c>
      <c r="CC8244" s="33">
        <v>81.839609999999993</v>
      </c>
      <c r="DC8244" s="9">
        <v>64.359430000000003</v>
      </c>
      <c r="DD8244" s="9">
        <v>0</v>
      </c>
    </row>
    <row r="8245" spans="1:108" x14ac:dyDescent="0.25">
      <c r="A8245" s="9" t="s">
        <v>42</v>
      </c>
      <c r="B8245" s="9" t="s">
        <v>15</v>
      </c>
      <c r="C8245" s="9" t="s">
        <v>5</v>
      </c>
      <c r="D8245" s="9" t="s">
        <v>37</v>
      </c>
      <c r="E8245" s="9" t="s">
        <v>38</v>
      </c>
      <c r="F8245" s="9">
        <v>2016</v>
      </c>
      <c r="G8245" s="9">
        <v>9</v>
      </c>
      <c r="H8245" s="9"/>
      <c r="BF8245" s="33">
        <v>75.589609999999993</v>
      </c>
      <c r="BG8245" s="33">
        <v>73.492909999999995</v>
      </c>
      <c r="BH8245" s="33">
        <v>72.087260000000001</v>
      </c>
      <c r="BI8245" s="33">
        <v>70.547169999999994</v>
      </c>
      <c r="BJ8245" s="33">
        <v>69.834909999999994</v>
      </c>
      <c r="BK8245" s="33">
        <v>69.044820000000001</v>
      </c>
      <c r="BL8245" s="33">
        <v>67.879739999999998</v>
      </c>
      <c r="BM8245" s="33">
        <v>69.226429999999993</v>
      </c>
      <c r="BN8245" s="33">
        <v>74.014179999999996</v>
      </c>
      <c r="BO8245" s="33">
        <v>78.653350000000003</v>
      </c>
      <c r="BP8245" s="33">
        <v>83.422210000000007</v>
      </c>
      <c r="BQ8245" s="33">
        <v>88.492959999999997</v>
      </c>
      <c r="BR8245" s="33">
        <v>92.436340000000001</v>
      </c>
      <c r="BS8245" s="33">
        <v>95.582570000000004</v>
      </c>
      <c r="BT8245" s="33">
        <v>98.403300000000002</v>
      </c>
      <c r="BU8245" s="33">
        <v>99.992909999999995</v>
      </c>
      <c r="BV8245" s="33">
        <v>99.955169999999995</v>
      </c>
      <c r="BW8245" s="33">
        <v>98.377350000000007</v>
      </c>
      <c r="BX8245" s="33">
        <v>94.462260000000001</v>
      </c>
      <c r="BY8245" s="33">
        <v>89.193389999999994</v>
      </c>
      <c r="BZ8245" s="33">
        <v>84.549520000000001</v>
      </c>
      <c r="CA8245" s="33">
        <v>81.474050000000005</v>
      </c>
      <c r="CB8245" s="33">
        <v>78.889129999999994</v>
      </c>
      <c r="CC8245" s="33">
        <v>76.792429999999996</v>
      </c>
      <c r="DC8245" s="9">
        <v>64.359430000000003</v>
      </c>
      <c r="DD8245" s="9">
        <v>0</v>
      </c>
    </row>
    <row r="8246" spans="1:108" x14ac:dyDescent="0.25">
      <c r="A8246" s="9" t="s">
        <v>42</v>
      </c>
      <c r="B8246" s="9" t="s">
        <v>15</v>
      </c>
      <c r="C8246" s="9" t="s">
        <v>5</v>
      </c>
      <c r="D8246" s="9" t="s">
        <v>37</v>
      </c>
      <c r="E8246" s="9" t="s">
        <v>38</v>
      </c>
      <c r="F8246" s="9">
        <v>2016</v>
      </c>
      <c r="G8246" s="9">
        <v>10</v>
      </c>
      <c r="H8246" s="9"/>
      <c r="BF8246" s="33">
        <v>67.609769999999997</v>
      </c>
      <c r="BG8246" s="33">
        <v>65.62567</v>
      </c>
      <c r="BH8246" s="33">
        <v>64.800399999999996</v>
      </c>
      <c r="BI8246" s="33">
        <v>63.583559999999999</v>
      </c>
      <c r="BJ8246" s="33">
        <v>62.416440000000001</v>
      </c>
      <c r="BK8246" s="33">
        <v>61.75</v>
      </c>
      <c r="BL8246" s="33">
        <v>60.724460000000001</v>
      </c>
      <c r="BM8246" s="33">
        <v>61.574599999999997</v>
      </c>
      <c r="BN8246" s="33">
        <v>64.716170000000005</v>
      </c>
      <c r="BO8246" s="33">
        <v>68.88194</v>
      </c>
      <c r="BP8246" s="33">
        <v>72.489689999999996</v>
      </c>
      <c r="BQ8246" s="33">
        <v>76.198250000000002</v>
      </c>
      <c r="BR8246" s="33">
        <v>79.873649999999998</v>
      </c>
      <c r="BS8246" s="33">
        <v>82.698920000000001</v>
      </c>
      <c r="BT8246" s="33">
        <v>84.890900000000002</v>
      </c>
      <c r="BU8246" s="33">
        <v>86.191310000000001</v>
      </c>
      <c r="BV8246" s="33">
        <v>85.232749999999996</v>
      </c>
      <c r="BW8246" s="33">
        <v>82.849459999999993</v>
      </c>
      <c r="BX8246" s="33">
        <v>79.258960000000002</v>
      </c>
      <c r="BY8246" s="33">
        <v>75.343190000000007</v>
      </c>
      <c r="BZ8246" s="33">
        <v>72.535169999999994</v>
      </c>
      <c r="CA8246" s="33">
        <v>70.401889999999995</v>
      </c>
      <c r="CB8246" s="33">
        <v>69.127020000000002</v>
      </c>
      <c r="CC8246" s="33">
        <v>67.676749999999998</v>
      </c>
      <c r="DC8246" s="9">
        <v>64.359430000000003</v>
      </c>
      <c r="DD8246" s="9">
        <v>0</v>
      </c>
    </row>
    <row r="8247" spans="1:108" x14ac:dyDescent="0.25">
      <c r="A8247" s="9" t="s">
        <v>42</v>
      </c>
      <c r="B8247" s="9" t="s">
        <v>15</v>
      </c>
      <c r="C8247" s="9" t="s">
        <v>5</v>
      </c>
      <c r="D8247" s="9" t="s">
        <v>37</v>
      </c>
      <c r="E8247" s="9" t="s">
        <v>38</v>
      </c>
      <c r="F8247" s="9">
        <v>2017</v>
      </c>
      <c r="G8247" s="9">
        <v>5</v>
      </c>
      <c r="H8247" s="9"/>
      <c r="BF8247" s="33">
        <v>71.508380000000002</v>
      </c>
      <c r="BG8247" s="33">
        <v>70.355350000000001</v>
      </c>
      <c r="BH8247" s="33">
        <v>69.0364</v>
      </c>
      <c r="BI8247" s="33">
        <v>66.907859999999999</v>
      </c>
      <c r="BJ8247" s="33">
        <v>66.010630000000006</v>
      </c>
      <c r="BK8247" s="33">
        <v>64.816689999999994</v>
      </c>
      <c r="BL8247" s="33">
        <v>65.035120000000006</v>
      </c>
      <c r="BM8247" s="33">
        <v>67.727770000000007</v>
      </c>
      <c r="BN8247" s="33">
        <v>71.808310000000006</v>
      </c>
      <c r="BO8247" s="33">
        <v>76.039630000000002</v>
      </c>
      <c r="BP8247" s="33">
        <v>80.408829999999995</v>
      </c>
      <c r="BQ8247" s="33">
        <v>83.593429999999998</v>
      </c>
      <c r="BR8247" s="33">
        <v>86.778030000000001</v>
      </c>
      <c r="BS8247" s="33">
        <v>89.66592</v>
      </c>
      <c r="BT8247" s="33">
        <v>91.794460000000001</v>
      </c>
      <c r="BU8247" s="33">
        <v>92.747749999999996</v>
      </c>
      <c r="BV8247" s="33">
        <v>92.882090000000005</v>
      </c>
      <c r="BW8247" s="33">
        <v>92.585369999999998</v>
      </c>
      <c r="BX8247" s="33">
        <v>90.122749999999996</v>
      </c>
      <c r="BY8247" s="33">
        <v>86.285120000000006</v>
      </c>
      <c r="BZ8247" s="33">
        <v>82.229060000000004</v>
      </c>
      <c r="CA8247" s="33">
        <v>78.113399999999999</v>
      </c>
      <c r="CB8247" s="33">
        <v>74.89143</v>
      </c>
      <c r="CC8247" s="33">
        <v>73.18235</v>
      </c>
      <c r="DC8247" s="9">
        <v>64.359430000000003</v>
      </c>
      <c r="DD8247" s="9">
        <v>0</v>
      </c>
    </row>
    <row r="8248" spans="1:108" x14ac:dyDescent="0.25">
      <c r="A8248" s="9" t="s">
        <v>42</v>
      </c>
      <c r="B8248" s="9" t="s">
        <v>15</v>
      </c>
      <c r="C8248" s="9" t="s">
        <v>5</v>
      </c>
      <c r="D8248" s="9" t="s">
        <v>37</v>
      </c>
      <c r="E8248" s="9" t="s">
        <v>38</v>
      </c>
      <c r="F8248" s="9">
        <v>2017</v>
      </c>
      <c r="G8248" s="9">
        <v>6</v>
      </c>
      <c r="H8248" s="9"/>
      <c r="BF8248" s="33">
        <v>81.030609999999996</v>
      </c>
      <c r="BG8248" s="33">
        <v>79.058920000000001</v>
      </c>
      <c r="BH8248" s="33">
        <v>77.20044</v>
      </c>
      <c r="BI8248" s="33">
        <v>76.525909999999996</v>
      </c>
      <c r="BJ8248" s="33">
        <v>75.485830000000007</v>
      </c>
      <c r="BK8248" s="33">
        <v>74.224040000000002</v>
      </c>
      <c r="BL8248" s="33">
        <v>74.087260000000001</v>
      </c>
      <c r="BM8248" s="33">
        <v>76.051910000000007</v>
      </c>
      <c r="BN8248" s="33">
        <v>79.587299999999999</v>
      </c>
      <c r="BO8248" s="33">
        <v>83.316090000000003</v>
      </c>
      <c r="BP8248" s="33">
        <v>87.518910000000005</v>
      </c>
      <c r="BQ8248" s="33">
        <v>91.443430000000006</v>
      </c>
      <c r="BR8248" s="33">
        <v>94.752390000000005</v>
      </c>
      <c r="BS8248" s="33">
        <v>97.139169999999993</v>
      </c>
      <c r="BT8248" s="33">
        <v>98.929259999999999</v>
      </c>
      <c r="BU8248" s="33">
        <v>100.5849</v>
      </c>
      <c r="BV8248" s="33">
        <v>100.7783</v>
      </c>
      <c r="BW8248" s="33">
        <v>99.594350000000006</v>
      </c>
      <c r="BX8248" s="33">
        <v>97.497649999999993</v>
      </c>
      <c r="BY8248" s="33">
        <v>94.14152</v>
      </c>
      <c r="BZ8248" s="33">
        <v>89.191040000000001</v>
      </c>
      <c r="CA8248" s="33">
        <v>85.5</v>
      </c>
      <c r="CB8248" s="33">
        <v>83.568389999999994</v>
      </c>
      <c r="CC8248" s="33">
        <v>80.992909999999995</v>
      </c>
      <c r="DC8248" s="9">
        <v>64.359430000000003</v>
      </c>
      <c r="DD8248" s="9">
        <v>0</v>
      </c>
    </row>
    <row r="8249" spans="1:108" x14ac:dyDescent="0.25">
      <c r="A8249" s="9" t="s">
        <v>42</v>
      </c>
      <c r="B8249" s="9" t="s">
        <v>15</v>
      </c>
      <c r="C8249" s="9" t="s">
        <v>5</v>
      </c>
      <c r="D8249" s="9" t="s">
        <v>37</v>
      </c>
      <c r="E8249" s="9" t="s">
        <v>38</v>
      </c>
      <c r="F8249" s="9">
        <v>2017</v>
      </c>
      <c r="G8249" s="9">
        <v>7</v>
      </c>
      <c r="H8249" s="9">
        <v>15693.68</v>
      </c>
      <c r="I8249" s="9">
        <v>15444.46</v>
      </c>
      <c r="J8249" s="9">
        <v>15501.34</v>
      </c>
      <c r="K8249" s="9">
        <v>15871.52</v>
      </c>
      <c r="L8249" s="9">
        <v>17375.240000000002</v>
      </c>
      <c r="M8249" s="9">
        <v>18966.21</v>
      </c>
      <c r="N8249" s="9">
        <v>20511.189999999999</v>
      </c>
      <c r="O8249" s="9">
        <v>20741.080000000002</v>
      </c>
      <c r="P8249" s="9">
        <v>20647.900000000001</v>
      </c>
      <c r="Q8249" s="9">
        <v>21278.38</v>
      </c>
      <c r="R8249" s="9">
        <v>22001.439999999999</v>
      </c>
      <c r="S8249" s="9">
        <v>22382.12</v>
      </c>
      <c r="T8249" s="9">
        <v>21096.5</v>
      </c>
      <c r="U8249" s="9">
        <v>15978.7</v>
      </c>
      <c r="V8249" s="9">
        <v>16064.22</v>
      </c>
      <c r="W8249" s="9">
        <v>15414.6</v>
      </c>
      <c r="X8249" s="9">
        <v>15200.21</v>
      </c>
      <c r="Y8249" s="9">
        <v>15067.52</v>
      </c>
      <c r="Z8249" s="9">
        <v>19686.78</v>
      </c>
      <c r="AA8249" s="9">
        <v>21467.89</v>
      </c>
      <c r="AB8249" s="9">
        <v>20386.43</v>
      </c>
      <c r="AC8249" s="9">
        <v>18282.849999999999</v>
      </c>
      <c r="AD8249" s="9">
        <v>17130.48</v>
      </c>
      <c r="AE8249" s="9">
        <v>16962.41</v>
      </c>
      <c r="AF8249" s="9">
        <v>15546.27</v>
      </c>
      <c r="AG8249" s="9">
        <v>15383.09</v>
      </c>
      <c r="AH8249" s="9">
        <v>15018.74</v>
      </c>
      <c r="AI8249" s="9">
        <v>15129.47</v>
      </c>
      <c r="AJ8249" s="9">
        <v>15682.4</v>
      </c>
      <c r="AK8249" s="9">
        <v>17382.2</v>
      </c>
      <c r="AL8249" s="9">
        <v>18906.32</v>
      </c>
      <c r="AM8249" s="9">
        <v>20198.22</v>
      </c>
      <c r="AN8249" s="9">
        <v>21242.38</v>
      </c>
      <c r="AO8249" s="9">
        <v>21660.31</v>
      </c>
      <c r="AP8249" s="9">
        <v>22104.91</v>
      </c>
      <c r="AQ8249" s="9">
        <v>22373.34</v>
      </c>
      <c r="AR8249" s="9">
        <v>22904.65</v>
      </c>
      <c r="AS8249" s="9">
        <v>22992.93</v>
      </c>
      <c r="AT8249" s="9">
        <v>22228.71</v>
      </c>
      <c r="AU8249" s="9">
        <v>22338.9</v>
      </c>
      <c r="AV8249" s="9">
        <v>21956.59</v>
      </c>
      <c r="AW8249" s="9">
        <v>21934.97</v>
      </c>
      <c r="AX8249" s="9">
        <v>21548.89</v>
      </c>
      <c r="AY8249" s="9">
        <v>21200.01</v>
      </c>
      <c r="AZ8249" s="9">
        <v>20969.689999999999</v>
      </c>
      <c r="BA8249" s="9">
        <v>19893.439999999999</v>
      </c>
      <c r="BB8249" s="9">
        <v>18317.95</v>
      </c>
      <c r="BC8249" s="9">
        <v>17354.32</v>
      </c>
      <c r="BD8249" s="9">
        <v>17310.63</v>
      </c>
      <c r="BE8249" s="9">
        <v>22012.1</v>
      </c>
      <c r="BF8249" s="33">
        <v>80.09666</v>
      </c>
      <c r="BG8249" s="33">
        <v>78.287700000000001</v>
      </c>
      <c r="BH8249" s="33">
        <v>76.141480000000001</v>
      </c>
      <c r="BI8249" s="33">
        <v>75.167429999999996</v>
      </c>
      <c r="BJ8249" s="33">
        <v>74.186310000000006</v>
      </c>
      <c r="BK8249" s="33">
        <v>73.165090000000006</v>
      </c>
      <c r="BL8249" s="33">
        <v>72.681610000000006</v>
      </c>
      <c r="BM8249" s="33">
        <v>75.021259999999998</v>
      </c>
      <c r="BN8249" s="33">
        <v>79.007130000000004</v>
      </c>
      <c r="BO8249" s="33">
        <v>82.735910000000004</v>
      </c>
      <c r="BP8249" s="33">
        <v>86.573170000000005</v>
      </c>
      <c r="BQ8249" s="33">
        <v>91.247699999999995</v>
      </c>
      <c r="BR8249" s="33">
        <v>94.681650000000005</v>
      </c>
      <c r="BS8249" s="33">
        <v>97.500039999999998</v>
      </c>
      <c r="BT8249" s="33">
        <v>100.0496</v>
      </c>
      <c r="BU8249" s="33">
        <v>101.6486</v>
      </c>
      <c r="BV8249" s="33">
        <v>102.6887</v>
      </c>
      <c r="BW8249" s="33">
        <v>103.07550000000001</v>
      </c>
      <c r="BX8249" s="33">
        <v>101.9127</v>
      </c>
      <c r="BY8249" s="33">
        <v>98.806610000000006</v>
      </c>
      <c r="BZ8249" s="33">
        <v>92.941040000000001</v>
      </c>
      <c r="CA8249" s="33">
        <v>87.924520000000001</v>
      </c>
      <c r="CB8249" s="33">
        <v>84.948089999999993</v>
      </c>
      <c r="CC8249" s="33">
        <v>82.804220000000001</v>
      </c>
      <c r="CD8249" s="9">
        <v>77452.28</v>
      </c>
      <c r="CE8249" s="9">
        <v>61072.160000000003</v>
      </c>
      <c r="CF8249" s="9">
        <v>51314.77</v>
      </c>
      <c r="CG8249" s="9">
        <v>34152.660000000003</v>
      </c>
      <c r="CH8249" s="9">
        <v>30177.06</v>
      </c>
      <c r="CI8249" s="9">
        <v>26599.08</v>
      </c>
      <c r="CJ8249" s="9">
        <v>64085.39</v>
      </c>
      <c r="CK8249" s="9">
        <v>101486.1</v>
      </c>
      <c r="CL8249" s="9">
        <v>78785.34</v>
      </c>
      <c r="CM8249" s="9">
        <v>68264.84</v>
      </c>
      <c r="CN8249" s="9">
        <v>55320.89</v>
      </c>
      <c r="CO8249" s="9">
        <v>82737.350000000006</v>
      </c>
      <c r="CP8249" s="9">
        <v>78934.23</v>
      </c>
      <c r="CQ8249" s="9">
        <v>79695.02</v>
      </c>
      <c r="CR8249" s="9">
        <v>83399.899999999994</v>
      </c>
      <c r="CS8249" s="9">
        <v>76125.210000000006</v>
      </c>
      <c r="CT8249" s="9">
        <v>79540.13</v>
      </c>
      <c r="CU8249" s="9">
        <v>80517.58</v>
      </c>
      <c r="CV8249" s="9">
        <v>89906.49</v>
      </c>
      <c r="CW8249" s="9">
        <v>116268.4</v>
      </c>
      <c r="CX8249" s="9">
        <v>93827.22</v>
      </c>
      <c r="CY8249" s="9">
        <v>78129.789999999994</v>
      </c>
      <c r="CZ8249" s="9">
        <v>70930.649999999994</v>
      </c>
      <c r="DA8249" s="9">
        <v>72903.77</v>
      </c>
      <c r="DB8249" s="9">
        <v>68489.41</v>
      </c>
      <c r="DC8249" s="9">
        <v>64.359430000000003</v>
      </c>
      <c r="DD8249" s="9">
        <v>0</v>
      </c>
    </row>
    <row r="8250" spans="1:108" x14ac:dyDescent="0.25">
      <c r="A8250" s="9" t="s">
        <v>42</v>
      </c>
      <c r="B8250" s="9" t="s">
        <v>15</v>
      </c>
      <c r="C8250" s="9" t="s">
        <v>5</v>
      </c>
      <c r="D8250" s="9" t="s">
        <v>37</v>
      </c>
      <c r="E8250" s="9" t="s">
        <v>38</v>
      </c>
      <c r="F8250" s="9">
        <v>2017</v>
      </c>
      <c r="G8250" s="9">
        <v>8</v>
      </c>
      <c r="H8250" s="9"/>
      <c r="BF8250" s="33">
        <v>79.801869999999994</v>
      </c>
      <c r="BG8250" s="33">
        <v>77.667429999999996</v>
      </c>
      <c r="BH8250" s="33">
        <v>75.405649999999994</v>
      </c>
      <c r="BI8250" s="33">
        <v>74.839609999999993</v>
      </c>
      <c r="BJ8250" s="33">
        <v>73.742909999999995</v>
      </c>
      <c r="BK8250" s="33">
        <v>72.462260000000001</v>
      </c>
      <c r="BL8250" s="33">
        <v>71.931610000000006</v>
      </c>
      <c r="BM8250" s="33">
        <v>74.004739999999998</v>
      </c>
      <c r="BN8250" s="33">
        <v>77.662779999999998</v>
      </c>
      <c r="BO8250" s="33">
        <v>82.431650000000005</v>
      </c>
      <c r="BP8250" s="33">
        <v>86.025989999999993</v>
      </c>
      <c r="BQ8250" s="33">
        <v>89.391559999999998</v>
      </c>
      <c r="BR8250" s="33">
        <v>92.728819999999999</v>
      </c>
      <c r="BS8250" s="33">
        <v>96.096739999999997</v>
      </c>
      <c r="BT8250" s="33">
        <v>98.792479999999998</v>
      </c>
      <c r="BU8250" s="33">
        <v>100.526</v>
      </c>
      <c r="BV8250" s="33">
        <v>100.47880000000001</v>
      </c>
      <c r="BW8250" s="33">
        <v>99.672169999999994</v>
      </c>
      <c r="BX8250" s="33">
        <v>97.566040000000001</v>
      </c>
      <c r="BY8250" s="33">
        <v>93.709909999999994</v>
      </c>
      <c r="BZ8250" s="33">
        <v>88.775949999999995</v>
      </c>
      <c r="CA8250" s="33">
        <v>84.97878</v>
      </c>
      <c r="CB8250" s="33">
        <v>83.327830000000006</v>
      </c>
      <c r="CC8250" s="33">
        <v>81.839609999999993</v>
      </c>
      <c r="DC8250" s="9">
        <v>64.359430000000003</v>
      </c>
      <c r="DD8250" s="9">
        <v>0</v>
      </c>
    </row>
    <row r="8251" spans="1:108" x14ac:dyDescent="0.25">
      <c r="A8251" s="9" t="s">
        <v>42</v>
      </c>
      <c r="B8251" s="9" t="s">
        <v>15</v>
      </c>
      <c r="C8251" s="9" t="s">
        <v>5</v>
      </c>
      <c r="D8251" s="9" t="s">
        <v>37</v>
      </c>
      <c r="E8251" s="9" t="s">
        <v>38</v>
      </c>
      <c r="F8251" s="9">
        <v>2017</v>
      </c>
      <c r="G8251" s="9">
        <v>9</v>
      </c>
      <c r="H8251" s="9"/>
      <c r="BF8251" s="33">
        <v>75.589609999999993</v>
      </c>
      <c r="BG8251" s="33">
        <v>73.492909999999995</v>
      </c>
      <c r="BH8251" s="33">
        <v>72.087260000000001</v>
      </c>
      <c r="BI8251" s="33">
        <v>70.547169999999994</v>
      </c>
      <c r="BJ8251" s="33">
        <v>69.834909999999994</v>
      </c>
      <c r="BK8251" s="33">
        <v>69.044820000000001</v>
      </c>
      <c r="BL8251" s="33">
        <v>67.879739999999998</v>
      </c>
      <c r="BM8251" s="33">
        <v>69.226429999999993</v>
      </c>
      <c r="BN8251" s="33">
        <v>74.014179999999996</v>
      </c>
      <c r="BO8251" s="33">
        <v>78.653350000000003</v>
      </c>
      <c r="BP8251" s="33">
        <v>83.422210000000007</v>
      </c>
      <c r="BQ8251" s="33">
        <v>88.492959999999997</v>
      </c>
      <c r="BR8251" s="33">
        <v>92.436340000000001</v>
      </c>
      <c r="BS8251" s="33">
        <v>95.582570000000004</v>
      </c>
      <c r="BT8251" s="33">
        <v>98.403300000000002</v>
      </c>
      <c r="BU8251" s="33">
        <v>99.992909999999995</v>
      </c>
      <c r="BV8251" s="33">
        <v>99.955169999999995</v>
      </c>
      <c r="BW8251" s="33">
        <v>98.377350000000007</v>
      </c>
      <c r="BX8251" s="33">
        <v>94.462260000000001</v>
      </c>
      <c r="BY8251" s="33">
        <v>89.193389999999994</v>
      </c>
      <c r="BZ8251" s="33">
        <v>84.549520000000001</v>
      </c>
      <c r="CA8251" s="33">
        <v>81.474050000000005</v>
      </c>
      <c r="CB8251" s="33">
        <v>78.889129999999994</v>
      </c>
      <c r="CC8251" s="33">
        <v>76.792429999999996</v>
      </c>
      <c r="DC8251" s="9">
        <v>64.359430000000003</v>
      </c>
      <c r="DD8251" s="9">
        <v>0</v>
      </c>
    </row>
    <row r="8252" spans="1:108" x14ac:dyDescent="0.25">
      <c r="A8252" s="9" t="s">
        <v>42</v>
      </c>
      <c r="B8252" s="9" t="s">
        <v>15</v>
      </c>
      <c r="C8252" s="9" t="s">
        <v>5</v>
      </c>
      <c r="D8252" s="9" t="s">
        <v>37</v>
      </c>
      <c r="E8252" s="9" t="s">
        <v>38</v>
      </c>
      <c r="F8252" s="9">
        <v>2017</v>
      </c>
      <c r="G8252" s="9">
        <v>10</v>
      </c>
      <c r="H8252" s="9"/>
      <c r="BF8252" s="33">
        <v>67.609769999999997</v>
      </c>
      <c r="BG8252" s="33">
        <v>65.62567</v>
      </c>
      <c r="BH8252" s="33">
        <v>64.800399999999996</v>
      </c>
      <c r="BI8252" s="33">
        <v>63.583559999999999</v>
      </c>
      <c r="BJ8252" s="33">
        <v>62.416440000000001</v>
      </c>
      <c r="BK8252" s="33">
        <v>61.75</v>
      </c>
      <c r="BL8252" s="33">
        <v>60.724460000000001</v>
      </c>
      <c r="BM8252" s="33">
        <v>61.574599999999997</v>
      </c>
      <c r="BN8252" s="33">
        <v>64.716170000000005</v>
      </c>
      <c r="BO8252" s="33">
        <v>68.88194</v>
      </c>
      <c r="BP8252" s="33">
        <v>72.489689999999996</v>
      </c>
      <c r="BQ8252" s="33">
        <v>76.198250000000002</v>
      </c>
      <c r="BR8252" s="33">
        <v>79.873649999999998</v>
      </c>
      <c r="BS8252" s="33">
        <v>82.698920000000001</v>
      </c>
      <c r="BT8252" s="33">
        <v>84.890900000000002</v>
      </c>
      <c r="BU8252" s="33">
        <v>86.191310000000001</v>
      </c>
      <c r="BV8252" s="33">
        <v>85.232749999999996</v>
      </c>
      <c r="BW8252" s="33">
        <v>82.849459999999993</v>
      </c>
      <c r="BX8252" s="33">
        <v>79.258960000000002</v>
      </c>
      <c r="BY8252" s="33">
        <v>75.343190000000007</v>
      </c>
      <c r="BZ8252" s="33">
        <v>72.535169999999994</v>
      </c>
      <c r="CA8252" s="33">
        <v>70.401889999999995</v>
      </c>
      <c r="CB8252" s="33">
        <v>69.127020000000002</v>
      </c>
      <c r="CC8252" s="33">
        <v>67.676749999999998</v>
      </c>
      <c r="DC8252" s="9">
        <v>64.359430000000003</v>
      </c>
      <c r="DD8252" s="9">
        <v>0</v>
      </c>
    </row>
    <row r="8253" spans="1:108" x14ac:dyDescent="0.25">
      <c r="A8253" s="9" t="s">
        <v>42</v>
      </c>
      <c r="B8253" s="9" t="s">
        <v>15</v>
      </c>
      <c r="C8253" s="9" t="s">
        <v>5</v>
      </c>
      <c r="D8253" s="9" t="s">
        <v>37</v>
      </c>
      <c r="E8253" s="9" t="s">
        <v>38</v>
      </c>
      <c r="F8253" s="9">
        <v>2018</v>
      </c>
      <c r="G8253" s="9">
        <v>5</v>
      </c>
      <c r="H8253" s="9"/>
      <c r="BF8253" s="33">
        <v>71.508380000000002</v>
      </c>
      <c r="BG8253" s="33">
        <v>70.355350000000001</v>
      </c>
      <c r="BH8253" s="33">
        <v>69.0364</v>
      </c>
      <c r="BI8253" s="33">
        <v>66.907859999999999</v>
      </c>
      <c r="BJ8253" s="33">
        <v>66.010630000000006</v>
      </c>
      <c r="BK8253" s="33">
        <v>64.816689999999994</v>
      </c>
      <c r="BL8253" s="33">
        <v>65.035120000000006</v>
      </c>
      <c r="BM8253" s="33">
        <v>67.727770000000007</v>
      </c>
      <c r="BN8253" s="33">
        <v>71.808310000000006</v>
      </c>
      <c r="BO8253" s="33">
        <v>76.039630000000002</v>
      </c>
      <c r="BP8253" s="33">
        <v>80.408829999999995</v>
      </c>
      <c r="BQ8253" s="33">
        <v>83.593429999999998</v>
      </c>
      <c r="BR8253" s="33">
        <v>86.778030000000001</v>
      </c>
      <c r="BS8253" s="33">
        <v>89.66592</v>
      </c>
      <c r="BT8253" s="33">
        <v>91.794460000000001</v>
      </c>
      <c r="BU8253" s="33">
        <v>92.747749999999996</v>
      </c>
      <c r="BV8253" s="33">
        <v>92.882090000000005</v>
      </c>
      <c r="BW8253" s="33">
        <v>92.585369999999998</v>
      </c>
      <c r="BX8253" s="33">
        <v>90.122749999999996</v>
      </c>
      <c r="BY8253" s="33">
        <v>86.285120000000006</v>
      </c>
      <c r="BZ8253" s="33">
        <v>82.229060000000004</v>
      </c>
      <c r="CA8253" s="33">
        <v>78.113399999999999</v>
      </c>
      <c r="CB8253" s="33">
        <v>74.89143</v>
      </c>
      <c r="CC8253" s="33">
        <v>73.18235</v>
      </c>
      <c r="DC8253" s="9">
        <v>64.359430000000003</v>
      </c>
      <c r="DD8253" s="9">
        <v>0</v>
      </c>
    </row>
    <row r="8254" spans="1:108" x14ac:dyDescent="0.25">
      <c r="A8254" s="9" t="s">
        <v>42</v>
      </c>
      <c r="B8254" s="9" t="s">
        <v>15</v>
      </c>
      <c r="C8254" s="9" t="s">
        <v>5</v>
      </c>
      <c r="D8254" s="9" t="s">
        <v>37</v>
      </c>
      <c r="E8254" s="9" t="s">
        <v>38</v>
      </c>
      <c r="F8254" s="9">
        <v>2018</v>
      </c>
      <c r="G8254" s="9">
        <v>6</v>
      </c>
      <c r="H8254" s="9"/>
      <c r="BF8254" s="33">
        <v>81.030609999999996</v>
      </c>
      <c r="BG8254" s="33">
        <v>79.058920000000001</v>
      </c>
      <c r="BH8254" s="33">
        <v>77.20044</v>
      </c>
      <c r="BI8254" s="33">
        <v>76.525909999999996</v>
      </c>
      <c r="BJ8254" s="33">
        <v>75.485830000000007</v>
      </c>
      <c r="BK8254" s="33">
        <v>74.224040000000002</v>
      </c>
      <c r="BL8254" s="33">
        <v>74.087260000000001</v>
      </c>
      <c r="BM8254" s="33">
        <v>76.051910000000007</v>
      </c>
      <c r="BN8254" s="33">
        <v>79.587299999999999</v>
      </c>
      <c r="BO8254" s="33">
        <v>83.316090000000003</v>
      </c>
      <c r="BP8254" s="33">
        <v>87.518910000000005</v>
      </c>
      <c r="BQ8254" s="33">
        <v>91.443430000000006</v>
      </c>
      <c r="BR8254" s="33">
        <v>94.752390000000005</v>
      </c>
      <c r="BS8254" s="33">
        <v>97.139169999999993</v>
      </c>
      <c r="BT8254" s="33">
        <v>98.929259999999999</v>
      </c>
      <c r="BU8254" s="33">
        <v>100.5849</v>
      </c>
      <c r="BV8254" s="33">
        <v>100.7783</v>
      </c>
      <c r="BW8254" s="33">
        <v>99.594350000000006</v>
      </c>
      <c r="BX8254" s="33">
        <v>97.497649999999993</v>
      </c>
      <c r="BY8254" s="33">
        <v>94.14152</v>
      </c>
      <c r="BZ8254" s="33">
        <v>89.191040000000001</v>
      </c>
      <c r="CA8254" s="33">
        <v>85.5</v>
      </c>
      <c r="CB8254" s="33">
        <v>83.568389999999994</v>
      </c>
      <c r="CC8254" s="33">
        <v>80.992909999999995</v>
      </c>
      <c r="DC8254" s="9">
        <v>64.359430000000003</v>
      </c>
      <c r="DD8254" s="9">
        <v>0</v>
      </c>
    </row>
    <row r="8255" spans="1:108" x14ac:dyDescent="0.25">
      <c r="A8255" s="9" t="s">
        <v>42</v>
      </c>
      <c r="B8255" s="9" t="s">
        <v>15</v>
      </c>
      <c r="C8255" s="9" t="s">
        <v>5</v>
      </c>
      <c r="D8255" s="9" t="s">
        <v>37</v>
      </c>
      <c r="E8255" s="9" t="s">
        <v>38</v>
      </c>
      <c r="F8255" s="9">
        <v>2018</v>
      </c>
      <c r="G8255" s="9">
        <v>7</v>
      </c>
      <c r="H8255" s="9">
        <v>15694.22</v>
      </c>
      <c r="I8255" s="9">
        <v>15442.32</v>
      </c>
      <c r="J8255" s="9">
        <v>15501.33</v>
      </c>
      <c r="K8255" s="9">
        <v>15871</v>
      </c>
      <c r="L8255" s="9">
        <v>17378.91</v>
      </c>
      <c r="M8255" s="9">
        <v>18970.89</v>
      </c>
      <c r="N8255" s="9">
        <v>20509.09</v>
      </c>
      <c r="O8255" s="9">
        <v>20742.87</v>
      </c>
      <c r="P8255" s="9">
        <v>20651.439999999999</v>
      </c>
      <c r="Q8255" s="9">
        <v>21277.59</v>
      </c>
      <c r="R8255" s="9">
        <v>21998.959999999999</v>
      </c>
      <c r="S8255" s="9">
        <v>22383.23</v>
      </c>
      <c r="T8255" s="9">
        <v>21101.35</v>
      </c>
      <c r="U8255" s="9">
        <v>15982.95</v>
      </c>
      <c r="V8255" s="9">
        <v>16068.47</v>
      </c>
      <c r="W8255" s="9">
        <v>15410.96</v>
      </c>
      <c r="X8255" s="9">
        <v>15201.2</v>
      </c>
      <c r="Y8255" s="9">
        <v>15065.99</v>
      </c>
      <c r="Z8255" s="9">
        <v>19685.77</v>
      </c>
      <c r="AA8255" s="9">
        <v>21464.02</v>
      </c>
      <c r="AB8255" s="9">
        <v>20385.080000000002</v>
      </c>
      <c r="AC8255" s="9">
        <v>18278.29</v>
      </c>
      <c r="AD8255" s="9">
        <v>17133.71</v>
      </c>
      <c r="AE8255" s="9">
        <v>16965.63</v>
      </c>
      <c r="AF8255" s="9">
        <v>15547.36</v>
      </c>
      <c r="AG8255" s="9">
        <v>15383.64</v>
      </c>
      <c r="AH8255" s="9">
        <v>15016.6</v>
      </c>
      <c r="AI8255" s="9">
        <v>15129.46</v>
      </c>
      <c r="AJ8255" s="9">
        <v>15681.88</v>
      </c>
      <c r="AK8255" s="9">
        <v>17385.86</v>
      </c>
      <c r="AL8255" s="9">
        <v>18911</v>
      </c>
      <c r="AM8255" s="9">
        <v>20196.12</v>
      </c>
      <c r="AN8255" s="9">
        <v>21244.17</v>
      </c>
      <c r="AO8255" s="9">
        <v>21663.85</v>
      </c>
      <c r="AP8255" s="9">
        <v>22104.12</v>
      </c>
      <c r="AQ8255" s="9">
        <v>22370.87</v>
      </c>
      <c r="AR8255" s="9">
        <v>22905.75</v>
      </c>
      <c r="AS8255" s="9">
        <v>22997.77</v>
      </c>
      <c r="AT8255" s="9">
        <v>22232.959999999999</v>
      </c>
      <c r="AU8255" s="9">
        <v>22343.15</v>
      </c>
      <c r="AV8255" s="9">
        <v>21952.95</v>
      </c>
      <c r="AW8255" s="9">
        <v>21935.96</v>
      </c>
      <c r="AX8255" s="9">
        <v>21547.35</v>
      </c>
      <c r="AY8255" s="9">
        <v>21199.01</v>
      </c>
      <c r="AZ8255" s="9">
        <v>20965.82</v>
      </c>
      <c r="BA8255" s="9">
        <v>19892.09</v>
      </c>
      <c r="BB8255" s="9">
        <v>18313.39</v>
      </c>
      <c r="BC8255" s="9">
        <v>17357.55</v>
      </c>
      <c r="BD8255" s="9">
        <v>17313.86</v>
      </c>
      <c r="BE8255" s="9">
        <v>22013.19</v>
      </c>
      <c r="BF8255" s="33">
        <v>80.09666</v>
      </c>
      <c r="BG8255" s="33">
        <v>78.287700000000001</v>
      </c>
      <c r="BH8255" s="33">
        <v>76.141480000000001</v>
      </c>
      <c r="BI8255" s="33">
        <v>75.167429999999996</v>
      </c>
      <c r="BJ8255" s="33">
        <v>74.186310000000006</v>
      </c>
      <c r="BK8255" s="33">
        <v>73.165090000000006</v>
      </c>
      <c r="BL8255" s="33">
        <v>72.681610000000006</v>
      </c>
      <c r="BM8255" s="33">
        <v>75.021259999999998</v>
      </c>
      <c r="BN8255" s="33">
        <v>79.007130000000004</v>
      </c>
      <c r="BO8255" s="33">
        <v>82.735910000000004</v>
      </c>
      <c r="BP8255" s="33">
        <v>86.573170000000005</v>
      </c>
      <c r="BQ8255" s="33">
        <v>91.247699999999995</v>
      </c>
      <c r="BR8255" s="33">
        <v>94.681650000000005</v>
      </c>
      <c r="BS8255" s="33">
        <v>97.500039999999998</v>
      </c>
      <c r="BT8255" s="33">
        <v>100.0496</v>
      </c>
      <c r="BU8255" s="33">
        <v>101.6486</v>
      </c>
      <c r="BV8255" s="33">
        <v>102.6887</v>
      </c>
      <c r="BW8255" s="33">
        <v>103.07550000000001</v>
      </c>
      <c r="BX8255" s="33">
        <v>101.9127</v>
      </c>
      <c r="BY8255" s="33">
        <v>98.806610000000006</v>
      </c>
      <c r="BZ8255" s="33">
        <v>92.941040000000001</v>
      </c>
      <c r="CA8255" s="33">
        <v>87.924520000000001</v>
      </c>
      <c r="CB8255" s="33">
        <v>84.948089999999993</v>
      </c>
      <c r="CC8255" s="33">
        <v>82.804220000000001</v>
      </c>
      <c r="CD8255" s="9">
        <v>77487.37</v>
      </c>
      <c r="CE8255" s="9">
        <v>61146.92</v>
      </c>
      <c r="CF8255" s="9">
        <v>51371.43</v>
      </c>
      <c r="CG8255" s="9">
        <v>34191.56</v>
      </c>
      <c r="CH8255" s="9">
        <v>30213.71</v>
      </c>
      <c r="CI8255" s="9">
        <v>26643.64</v>
      </c>
      <c r="CJ8255" s="9">
        <v>64010.85</v>
      </c>
      <c r="CK8255" s="9">
        <v>101463.4</v>
      </c>
      <c r="CL8255" s="9">
        <v>78804.11</v>
      </c>
      <c r="CM8255" s="9">
        <v>68324.92</v>
      </c>
      <c r="CN8255" s="9">
        <v>55405.09</v>
      </c>
      <c r="CO8255" s="9">
        <v>82882.34</v>
      </c>
      <c r="CP8255" s="9">
        <v>79052.02</v>
      </c>
      <c r="CQ8255" s="9">
        <v>79796.23</v>
      </c>
      <c r="CR8255" s="9">
        <v>83539.12</v>
      </c>
      <c r="CS8255" s="9">
        <v>76240.92</v>
      </c>
      <c r="CT8255" s="9">
        <v>79635.929999999993</v>
      </c>
      <c r="CU8255" s="9">
        <v>80581.31</v>
      </c>
      <c r="CV8255" s="9">
        <v>89975.09</v>
      </c>
      <c r="CW8255" s="9">
        <v>116327.4</v>
      </c>
      <c r="CX8255" s="9">
        <v>93889.56</v>
      </c>
      <c r="CY8255" s="9">
        <v>78240.55</v>
      </c>
      <c r="CZ8255" s="9">
        <v>71035.69</v>
      </c>
      <c r="DA8255" s="9">
        <v>73000.86</v>
      </c>
      <c r="DB8255" s="9">
        <v>68568.59</v>
      </c>
      <c r="DC8255" s="9">
        <v>64.359430000000003</v>
      </c>
      <c r="DD8255" s="9">
        <v>0</v>
      </c>
    </row>
    <row r="8256" spans="1:108" x14ac:dyDescent="0.25">
      <c r="A8256" s="9" t="s">
        <v>42</v>
      </c>
      <c r="B8256" s="9" t="s">
        <v>15</v>
      </c>
      <c r="C8256" s="9" t="s">
        <v>5</v>
      </c>
      <c r="D8256" s="9" t="s">
        <v>37</v>
      </c>
      <c r="E8256" s="9" t="s">
        <v>38</v>
      </c>
      <c r="F8256" s="9">
        <v>2018</v>
      </c>
      <c r="G8256" s="9">
        <v>8</v>
      </c>
      <c r="H8256" s="9"/>
      <c r="BF8256" s="33">
        <v>79.801869999999994</v>
      </c>
      <c r="BG8256" s="33">
        <v>77.667429999999996</v>
      </c>
      <c r="BH8256" s="33">
        <v>75.405649999999994</v>
      </c>
      <c r="BI8256" s="33">
        <v>74.839609999999993</v>
      </c>
      <c r="BJ8256" s="33">
        <v>73.742909999999995</v>
      </c>
      <c r="BK8256" s="33">
        <v>72.462260000000001</v>
      </c>
      <c r="BL8256" s="33">
        <v>71.931610000000006</v>
      </c>
      <c r="BM8256" s="33">
        <v>74.004739999999998</v>
      </c>
      <c r="BN8256" s="33">
        <v>77.662779999999998</v>
      </c>
      <c r="BO8256" s="33">
        <v>82.431650000000005</v>
      </c>
      <c r="BP8256" s="33">
        <v>86.025989999999993</v>
      </c>
      <c r="BQ8256" s="33">
        <v>89.391559999999998</v>
      </c>
      <c r="BR8256" s="33">
        <v>92.728819999999999</v>
      </c>
      <c r="BS8256" s="33">
        <v>96.096739999999997</v>
      </c>
      <c r="BT8256" s="33">
        <v>98.792479999999998</v>
      </c>
      <c r="BU8256" s="33">
        <v>100.526</v>
      </c>
      <c r="BV8256" s="33">
        <v>100.47880000000001</v>
      </c>
      <c r="BW8256" s="33">
        <v>99.672169999999994</v>
      </c>
      <c r="BX8256" s="33">
        <v>97.566040000000001</v>
      </c>
      <c r="BY8256" s="33">
        <v>93.709909999999994</v>
      </c>
      <c r="BZ8256" s="33">
        <v>88.775949999999995</v>
      </c>
      <c r="CA8256" s="33">
        <v>84.97878</v>
      </c>
      <c r="CB8256" s="33">
        <v>83.327830000000006</v>
      </c>
      <c r="CC8256" s="33">
        <v>81.839609999999993</v>
      </c>
      <c r="DC8256" s="9">
        <v>64.359430000000003</v>
      </c>
      <c r="DD8256" s="9">
        <v>0</v>
      </c>
    </row>
    <row r="8257" spans="1:108" x14ac:dyDescent="0.25">
      <c r="A8257" s="9" t="s">
        <v>42</v>
      </c>
      <c r="B8257" s="9" t="s">
        <v>15</v>
      </c>
      <c r="C8257" s="9" t="s">
        <v>5</v>
      </c>
      <c r="D8257" s="9" t="s">
        <v>37</v>
      </c>
      <c r="E8257" s="9" t="s">
        <v>38</v>
      </c>
      <c r="F8257" s="9">
        <v>2018</v>
      </c>
      <c r="G8257" s="9">
        <v>9</v>
      </c>
      <c r="H8257" s="9"/>
      <c r="BF8257" s="33">
        <v>75.589609999999993</v>
      </c>
      <c r="BG8257" s="33">
        <v>73.492909999999995</v>
      </c>
      <c r="BH8257" s="33">
        <v>72.087260000000001</v>
      </c>
      <c r="BI8257" s="33">
        <v>70.547169999999994</v>
      </c>
      <c r="BJ8257" s="33">
        <v>69.834909999999994</v>
      </c>
      <c r="BK8257" s="33">
        <v>69.044820000000001</v>
      </c>
      <c r="BL8257" s="33">
        <v>67.879739999999998</v>
      </c>
      <c r="BM8257" s="33">
        <v>69.226429999999993</v>
      </c>
      <c r="BN8257" s="33">
        <v>74.014179999999996</v>
      </c>
      <c r="BO8257" s="33">
        <v>78.653350000000003</v>
      </c>
      <c r="BP8257" s="33">
        <v>83.422210000000007</v>
      </c>
      <c r="BQ8257" s="33">
        <v>88.492959999999997</v>
      </c>
      <c r="BR8257" s="33">
        <v>92.436340000000001</v>
      </c>
      <c r="BS8257" s="33">
        <v>95.582570000000004</v>
      </c>
      <c r="BT8257" s="33">
        <v>98.403300000000002</v>
      </c>
      <c r="BU8257" s="33">
        <v>99.992909999999995</v>
      </c>
      <c r="BV8257" s="33">
        <v>99.955169999999995</v>
      </c>
      <c r="BW8257" s="33">
        <v>98.377350000000007</v>
      </c>
      <c r="BX8257" s="33">
        <v>94.462260000000001</v>
      </c>
      <c r="BY8257" s="33">
        <v>89.193389999999994</v>
      </c>
      <c r="BZ8257" s="33">
        <v>84.549520000000001</v>
      </c>
      <c r="CA8257" s="33">
        <v>81.474050000000005</v>
      </c>
      <c r="CB8257" s="33">
        <v>78.889129999999994</v>
      </c>
      <c r="CC8257" s="33">
        <v>76.792429999999996</v>
      </c>
      <c r="DC8257" s="9">
        <v>64.359430000000003</v>
      </c>
      <c r="DD8257" s="9">
        <v>0</v>
      </c>
    </row>
    <row r="8258" spans="1:108" x14ac:dyDescent="0.25">
      <c r="A8258" s="9" t="s">
        <v>42</v>
      </c>
      <c r="B8258" s="9" t="s">
        <v>15</v>
      </c>
      <c r="C8258" s="9" t="s">
        <v>5</v>
      </c>
      <c r="D8258" s="9" t="s">
        <v>37</v>
      </c>
      <c r="E8258" s="9" t="s">
        <v>38</v>
      </c>
      <c r="F8258" s="9">
        <v>2018</v>
      </c>
      <c r="G8258" s="9">
        <v>10</v>
      </c>
      <c r="H8258" s="9"/>
      <c r="BF8258" s="33">
        <v>67.609769999999997</v>
      </c>
      <c r="BG8258" s="33">
        <v>65.62567</v>
      </c>
      <c r="BH8258" s="33">
        <v>64.800399999999996</v>
      </c>
      <c r="BI8258" s="33">
        <v>63.583559999999999</v>
      </c>
      <c r="BJ8258" s="33">
        <v>62.416440000000001</v>
      </c>
      <c r="BK8258" s="33">
        <v>61.75</v>
      </c>
      <c r="BL8258" s="33">
        <v>60.724460000000001</v>
      </c>
      <c r="BM8258" s="33">
        <v>61.574599999999997</v>
      </c>
      <c r="BN8258" s="33">
        <v>64.716170000000005</v>
      </c>
      <c r="BO8258" s="33">
        <v>68.88194</v>
      </c>
      <c r="BP8258" s="33">
        <v>72.489689999999996</v>
      </c>
      <c r="BQ8258" s="33">
        <v>76.198250000000002</v>
      </c>
      <c r="BR8258" s="33">
        <v>79.873649999999998</v>
      </c>
      <c r="BS8258" s="33">
        <v>82.698920000000001</v>
      </c>
      <c r="BT8258" s="33">
        <v>84.890900000000002</v>
      </c>
      <c r="BU8258" s="33">
        <v>86.191310000000001</v>
      </c>
      <c r="BV8258" s="33">
        <v>85.232749999999996</v>
      </c>
      <c r="BW8258" s="33">
        <v>82.849459999999993</v>
      </c>
      <c r="BX8258" s="33">
        <v>79.258960000000002</v>
      </c>
      <c r="BY8258" s="33">
        <v>75.343190000000007</v>
      </c>
      <c r="BZ8258" s="33">
        <v>72.535169999999994</v>
      </c>
      <c r="CA8258" s="33">
        <v>70.401889999999995</v>
      </c>
      <c r="CB8258" s="33">
        <v>69.127020000000002</v>
      </c>
      <c r="CC8258" s="33">
        <v>67.676749999999998</v>
      </c>
      <c r="DC8258" s="9">
        <v>64.359430000000003</v>
      </c>
      <c r="DD8258" s="9">
        <v>0</v>
      </c>
    </row>
    <row r="8259" spans="1:108" x14ac:dyDescent="0.25">
      <c r="A8259" s="9" t="s">
        <v>42</v>
      </c>
      <c r="B8259" s="9" t="s">
        <v>15</v>
      </c>
      <c r="C8259" s="9" t="s">
        <v>5</v>
      </c>
      <c r="D8259" s="9" t="s">
        <v>37</v>
      </c>
      <c r="E8259" s="9" t="s">
        <v>38</v>
      </c>
      <c r="F8259" s="9">
        <v>2019</v>
      </c>
      <c r="G8259" s="9">
        <v>5</v>
      </c>
      <c r="H8259" s="9"/>
      <c r="BF8259" s="33">
        <v>71.508380000000002</v>
      </c>
      <c r="BG8259" s="33">
        <v>70.355350000000001</v>
      </c>
      <c r="BH8259" s="33">
        <v>69.0364</v>
      </c>
      <c r="BI8259" s="33">
        <v>66.907859999999999</v>
      </c>
      <c r="BJ8259" s="33">
        <v>66.010630000000006</v>
      </c>
      <c r="BK8259" s="33">
        <v>64.816689999999994</v>
      </c>
      <c r="BL8259" s="33">
        <v>65.035120000000006</v>
      </c>
      <c r="BM8259" s="33">
        <v>67.727770000000007</v>
      </c>
      <c r="BN8259" s="33">
        <v>71.808310000000006</v>
      </c>
      <c r="BO8259" s="33">
        <v>76.039630000000002</v>
      </c>
      <c r="BP8259" s="33">
        <v>80.408829999999995</v>
      </c>
      <c r="BQ8259" s="33">
        <v>83.593429999999998</v>
      </c>
      <c r="BR8259" s="33">
        <v>86.778030000000001</v>
      </c>
      <c r="BS8259" s="33">
        <v>89.66592</v>
      </c>
      <c r="BT8259" s="33">
        <v>91.794460000000001</v>
      </c>
      <c r="BU8259" s="33">
        <v>92.747749999999996</v>
      </c>
      <c r="BV8259" s="33">
        <v>92.882090000000005</v>
      </c>
      <c r="BW8259" s="33">
        <v>92.585369999999998</v>
      </c>
      <c r="BX8259" s="33">
        <v>90.122749999999996</v>
      </c>
      <c r="BY8259" s="33">
        <v>86.285120000000006</v>
      </c>
      <c r="BZ8259" s="33">
        <v>82.229060000000004</v>
      </c>
      <c r="CA8259" s="33">
        <v>78.113399999999999</v>
      </c>
      <c r="CB8259" s="33">
        <v>74.89143</v>
      </c>
      <c r="CC8259" s="33">
        <v>73.18235</v>
      </c>
      <c r="DC8259" s="9">
        <v>64.359430000000003</v>
      </c>
      <c r="DD8259" s="9">
        <v>0</v>
      </c>
    </row>
    <row r="8260" spans="1:108" x14ac:dyDescent="0.25">
      <c r="A8260" s="9" t="s">
        <v>42</v>
      </c>
      <c r="B8260" s="9" t="s">
        <v>15</v>
      </c>
      <c r="C8260" s="9" t="s">
        <v>5</v>
      </c>
      <c r="D8260" s="9" t="s">
        <v>37</v>
      </c>
      <c r="E8260" s="9" t="s">
        <v>38</v>
      </c>
      <c r="F8260" s="9">
        <v>2019</v>
      </c>
      <c r="G8260" s="9">
        <v>6</v>
      </c>
      <c r="H8260" s="9"/>
      <c r="BF8260" s="33">
        <v>81.030609999999996</v>
      </c>
      <c r="BG8260" s="33">
        <v>79.058920000000001</v>
      </c>
      <c r="BH8260" s="33">
        <v>77.20044</v>
      </c>
      <c r="BI8260" s="33">
        <v>76.525909999999996</v>
      </c>
      <c r="BJ8260" s="33">
        <v>75.485830000000007</v>
      </c>
      <c r="BK8260" s="33">
        <v>74.224040000000002</v>
      </c>
      <c r="BL8260" s="33">
        <v>74.087260000000001</v>
      </c>
      <c r="BM8260" s="33">
        <v>76.051910000000007</v>
      </c>
      <c r="BN8260" s="33">
        <v>79.587299999999999</v>
      </c>
      <c r="BO8260" s="33">
        <v>83.316090000000003</v>
      </c>
      <c r="BP8260" s="33">
        <v>87.518910000000005</v>
      </c>
      <c r="BQ8260" s="33">
        <v>91.443430000000006</v>
      </c>
      <c r="BR8260" s="33">
        <v>94.752390000000005</v>
      </c>
      <c r="BS8260" s="33">
        <v>97.139169999999993</v>
      </c>
      <c r="BT8260" s="33">
        <v>98.929259999999999</v>
      </c>
      <c r="BU8260" s="33">
        <v>100.5849</v>
      </c>
      <c r="BV8260" s="33">
        <v>100.7783</v>
      </c>
      <c r="BW8260" s="33">
        <v>99.594350000000006</v>
      </c>
      <c r="BX8260" s="33">
        <v>97.497649999999993</v>
      </c>
      <c r="BY8260" s="33">
        <v>94.14152</v>
      </c>
      <c r="BZ8260" s="33">
        <v>89.191040000000001</v>
      </c>
      <c r="CA8260" s="33">
        <v>85.5</v>
      </c>
      <c r="CB8260" s="33">
        <v>83.568389999999994</v>
      </c>
      <c r="CC8260" s="33">
        <v>80.992909999999995</v>
      </c>
      <c r="DC8260" s="9">
        <v>64.359430000000003</v>
      </c>
      <c r="DD8260" s="9">
        <v>0</v>
      </c>
    </row>
    <row r="8261" spans="1:108" x14ac:dyDescent="0.25">
      <c r="A8261" s="9" t="s">
        <v>42</v>
      </c>
      <c r="B8261" s="9" t="s">
        <v>15</v>
      </c>
      <c r="C8261" s="9" t="s">
        <v>5</v>
      </c>
      <c r="D8261" s="9" t="s">
        <v>37</v>
      </c>
      <c r="E8261" s="9" t="s">
        <v>38</v>
      </c>
      <c r="F8261" s="9">
        <v>2019</v>
      </c>
      <c r="G8261" s="9">
        <v>7</v>
      </c>
      <c r="H8261" s="9">
        <v>15714.16</v>
      </c>
      <c r="I8261" s="9">
        <v>15455.98</v>
      </c>
      <c r="J8261" s="9">
        <v>15506.22</v>
      </c>
      <c r="K8261" s="9">
        <v>15876.15</v>
      </c>
      <c r="L8261" s="9">
        <v>17385.900000000001</v>
      </c>
      <c r="M8261" s="9">
        <v>18981.189999999999</v>
      </c>
      <c r="N8261" s="9">
        <v>20510.8</v>
      </c>
      <c r="O8261" s="9">
        <v>20734.7</v>
      </c>
      <c r="P8261" s="9">
        <v>20642.59</v>
      </c>
      <c r="Q8261" s="9">
        <v>21269.07</v>
      </c>
      <c r="R8261" s="9">
        <v>21994.28</v>
      </c>
      <c r="S8261" s="9">
        <v>22385.63</v>
      </c>
      <c r="T8261" s="9">
        <v>21103.33</v>
      </c>
      <c r="U8261" s="9">
        <v>15981.78</v>
      </c>
      <c r="V8261" s="9">
        <v>16067.3</v>
      </c>
      <c r="W8261" s="9">
        <v>15415.12</v>
      </c>
      <c r="X8261" s="9">
        <v>15200.74</v>
      </c>
      <c r="Y8261" s="9">
        <v>15063.75</v>
      </c>
      <c r="Z8261" s="9">
        <v>19683.400000000001</v>
      </c>
      <c r="AA8261" s="9">
        <v>21466.799999999999</v>
      </c>
      <c r="AB8261" s="9">
        <v>20388.7</v>
      </c>
      <c r="AC8261" s="9">
        <v>18281.32</v>
      </c>
      <c r="AD8261" s="9">
        <v>17137.919999999998</v>
      </c>
      <c r="AE8261" s="9">
        <v>16969.849999999999</v>
      </c>
      <c r="AF8261" s="9">
        <v>15547.07</v>
      </c>
      <c r="AG8261" s="9">
        <v>15403.58</v>
      </c>
      <c r="AH8261" s="9">
        <v>15030.26</v>
      </c>
      <c r="AI8261" s="9">
        <v>15134.35</v>
      </c>
      <c r="AJ8261" s="9">
        <v>15687.03</v>
      </c>
      <c r="AK8261" s="9">
        <v>17392.86</v>
      </c>
      <c r="AL8261" s="9">
        <v>18921.3</v>
      </c>
      <c r="AM8261" s="9">
        <v>20197.84</v>
      </c>
      <c r="AN8261" s="9">
        <v>21236</v>
      </c>
      <c r="AO8261" s="9">
        <v>21655</v>
      </c>
      <c r="AP8261" s="9">
        <v>22095.61</v>
      </c>
      <c r="AQ8261" s="9">
        <v>22366.19</v>
      </c>
      <c r="AR8261" s="9">
        <v>22908.15</v>
      </c>
      <c r="AS8261" s="9">
        <v>22999.75</v>
      </c>
      <c r="AT8261" s="9">
        <v>22231.79</v>
      </c>
      <c r="AU8261" s="9">
        <v>22341.98</v>
      </c>
      <c r="AV8261" s="9">
        <v>21957.119999999999</v>
      </c>
      <c r="AW8261" s="9">
        <v>21935.5</v>
      </c>
      <c r="AX8261" s="9">
        <v>21545.119999999999</v>
      </c>
      <c r="AY8261" s="9">
        <v>21196.639999999999</v>
      </c>
      <c r="AZ8261" s="9">
        <v>20968.599999999999</v>
      </c>
      <c r="BA8261" s="9">
        <v>19895.71</v>
      </c>
      <c r="BB8261" s="9">
        <v>18316.419999999998</v>
      </c>
      <c r="BC8261" s="9">
        <v>17361.759999999998</v>
      </c>
      <c r="BD8261" s="9">
        <v>17318.07</v>
      </c>
      <c r="BE8261" s="9">
        <v>22012.89</v>
      </c>
      <c r="BF8261" s="33">
        <v>80.09666</v>
      </c>
      <c r="BG8261" s="33">
        <v>78.287700000000001</v>
      </c>
      <c r="BH8261" s="33">
        <v>76.141480000000001</v>
      </c>
      <c r="BI8261" s="33">
        <v>75.167429999999996</v>
      </c>
      <c r="BJ8261" s="33">
        <v>74.186310000000006</v>
      </c>
      <c r="BK8261" s="33">
        <v>73.165090000000006</v>
      </c>
      <c r="BL8261" s="33">
        <v>72.681610000000006</v>
      </c>
      <c r="BM8261" s="33">
        <v>75.021259999999998</v>
      </c>
      <c r="BN8261" s="33">
        <v>79.007130000000004</v>
      </c>
      <c r="BO8261" s="33">
        <v>82.735910000000004</v>
      </c>
      <c r="BP8261" s="33">
        <v>86.573170000000005</v>
      </c>
      <c r="BQ8261" s="33">
        <v>91.247699999999995</v>
      </c>
      <c r="BR8261" s="33">
        <v>94.681650000000005</v>
      </c>
      <c r="BS8261" s="33">
        <v>97.500039999999998</v>
      </c>
      <c r="BT8261" s="33">
        <v>100.0496</v>
      </c>
      <c r="BU8261" s="33">
        <v>101.6486</v>
      </c>
      <c r="BV8261" s="33">
        <v>102.6887</v>
      </c>
      <c r="BW8261" s="33">
        <v>103.07550000000001</v>
      </c>
      <c r="BX8261" s="33">
        <v>101.9127</v>
      </c>
      <c r="BY8261" s="33">
        <v>98.806610000000006</v>
      </c>
      <c r="BZ8261" s="33">
        <v>92.941040000000001</v>
      </c>
      <c r="CA8261" s="33">
        <v>87.924520000000001</v>
      </c>
      <c r="CB8261" s="33">
        <v>84.948089999999993</v>
      </c>
      <c r="CC8261" s="33">
        <v>82.804220000000001</v>
      </c>
      <c r="CD8261" s="9">
        <v>77497.94</v>
      </c>
      <c r="CE8261" s="9">
        <v>61101.25</v>
      </c>
      <c r="CF8261" s="9">
        <v>51332.53</v>
      </c>
      <c r="CG8261" s="9">
        <v>34150.61</v>
      </c>
      <c r="CH8261" s="9">
        <v>30181.62</v>
      </c>
      <c r="CI8261" s="9">
        <v>26620.84</v>
      </c>
      <c r="CJ8261" s="9">
        <v>63986.51</v>
      </c>
      <c r="CK8261" s="9">
        <v>101416.1</v>
      </c>
      <c r="CL8261" s="9">
        <v>78755.570000000007</v>
      </c>
      <c r="CM8261" s="9">
        <v>68208.41</v>
      </c>
      <c r="CN8261" s="9">
        <v>55290.7</v>
      </c>
      <c r="CO8261" s="9">
        <v>82662.899999999994</v>
      </c>
      <c r="CP8261" s="9">
        <v>78904.73</v>
      </c>
      <c r="CQ8261" s="9">
        <v>79694.39</v>
      </c>
      <c r="CR8261" s="9">
        <v>83426.490000000005</v>
      </c>
      <c r="CS8261" s="9">
        <v>76130.149999999994</v>
      </c>
      <c r="CT8261" s="9">
        <v>79548.990000000005</v>
      </c>
      <c r="CU8261" s="9">
        <v>80517.03</v>
      </c>
      <c r="CV8261" s="9">
        <v>89886.41</v>
      </c>
      <c r="CW8261" s="9">
        <v>116237.7</v>
      </c>
      <c r="CX8261" s="9">
        <v>93768.55</v>
      </c>
      <c r="CY8261" s="9">
        <v>78122.89</v>
      </c>
      <c r="CZ8261" s="9">
        <v>70912.210000000006</v>
      </c>
      <c r="DA8261" s="9">
        <v>72893.98</v>
      </c>
      <c r="DB8261" s="9">
        <v>68493.759999999995</v>
      </c>
      <c r="DC8261" s="9">
        <v>64.359430000000003</v>
      </c>
      <c r="DD8261" s="9">
        <v>0</v>
      </c>
    </row>
    <row r="8262" spans="1:108" x14ac:dyDescent="0.25">
      <c r="A8262" s="9" t="s">
        <v>42</v>
      </c>
      <c r="B8262" s="9" t="s">
        <v>15</v>
      </c>
      <c r="C8262" s="9" t="s">
        <v>5</v>
      </c>
      <c r="D8262" s="9" t="s">
        <v>37</v>
      </c>
      <c r="E8262" s="9" t="s">
        <v>38</v>
      </c>
      <c r="F8262" s="9">
        <v>2019</v>
      </c>
      <c r="G8262" s="9">
        <v>8</v>
      </c>
      <c r="H8262" s="9"/>
      <c r="BF8262" s="33">
        <v>79.801869999999994</v>
      </c>
      <c r="BG8262" s="33">
        <v>77.667429999999996</v>
      </c>
      <c r="BH8262" s="33">
        <v>75.405649999999994</v>
      </c>
      <c r="BI8262" s="33">
        <v>74.839609999999993</v>
      </c>
      <c r="BJ8262" s="33">
        <v>73.742909999999995</v>
      </c>
      <c r="BK8262" s="33">
        <v>72.462260000000001</v>
      </c>
      <c r="BL8262" s="33">
        <v>71.931610000000006</v>
      </c>
      <c r="BM8262" s="33">
        <v>74.004739999999998</v>
      </c>
      <c r="BN8262" s="33">
        <v>77.662779999999998</v>
      </c>
      <c r="BO8262" s="33">
        <v>82.431650000000005</v>
      </c>
      <c r="BP8262" s="33">
        <v>86.025989999999993</v>
      </c>
      <c r="BQ8262" s="33">
        <v>89.391559999999998</v>
      </c>
      <c r="BR8262" s="33">
        <v>92.728819999999999</v>
      </c>
      <c r="BS8262" s="33">
        <v>96.096739999999997</v>
      </c>
      <c r="BT8262" s="33">
        <v>98.792479999999998</v>
      </c>
      <c r="BU8262" s="33">
        <v>100.526</v>
      </c>
      <c r="BV8262" s="33">
        <v>100.47880000000001</v>
      </c>
      <c r="BW8262" s="33">
        <v>99.672169999999994</v>
      </c>
      <c r="BX8262" s="33">
        <v>97.566040000000001</v>
      </c>
      <c r="BY8262" s="33">
        <v>93.709909999999994</v>
      </c>
      <c r="BZ8262" s="33">
        <v>88.775949999999995</v>
      </c>
      <c r="CA8262" s="33">
        <v>84.97878</v>
      </c>
      <c r="CB8262" s="33">
        <v>83.327830000000006</v>
      </c>
      <c r="CC8262" s="33">
        <v>81.839609999999993</v>
      </c>
      <c r="DC8262" s="9">
        <v>64.359430000000003</v>
      </c>
      <c r="DD8262" s="9">
        <v>0</v>
      </c>
    </row>
    <row r="8263" spans="1:108" x14ac:dyDescent="0.25">
      <c r="A8263" s="9" t="s">
        <v>42</v>
      </c>
      <c r="B8263" s="9" t="s">
        <v>15</v>
      </c>
      <c r="C8263" s="9" t="s">
        <v>5</v>
      </c>
      <c r="D8263" s="9" t="s">
        <v>37</v>
      </c>
      <c r="E8263" s="9" t="s">
        <v>38</v>
      </c>
      <c r="F8263" s="9">
        <v>2019</v>
      </c>
      <c r="G8263" s="9">
        <v>9</v>
      </c>
      <c r="H8263" s="9"/>
      <c r="BF8263" s="33">
        <v>75.589609999999993</v>
      </c>
      <c r="BG8263" s="33">
        <v>73.492909999999995</v>
      </c>
      <c r="BH8263" s="33">
        <v>72.087260000000001</v>
      </c>
      <c r="BI8263" s="33">
        <v>70.547169999999994</v>
      </c>
      <c r="BJ8263" s="33">
        <v>69.834909999999994</v>
      </c>
      <c r="BK8263" s="33">
        <v>69.044820000000001</v>
      </c>
      <c r="BL8263" s="33">
        <v>67.879739999999998</v>
      </c>
      <c r="BM8263" s="33">
        <v>69.226429999999993</v>
      </c>
      <c r="BN8263" s="33">
        <v>74.014179999999996</v>
      </c>
      <c r="BO8263" s="33">
        <v>78.653350000000003</v>
      </c>
      <c r="BP8263" s="33">
        <v>83.422210000000007</v>
      </c>
      <c r="BQ8263" s="33">
        <v>88.492959999999997</v>
      </c>
      <c r="BR8263" s="33">
        <v>92.436340000000001</v>
      </c>
      <c r="BS8263" s="33">
        <v>95.582570000000004</v>
      </c>
      <c r="BT8263" s="33">
        <v>98.403300000000002</v>
      </c>
      <c r="BU8263" s="33">
        <v>99.992909999999995</v>
      </c>
      <c r="BV8263" s="33">
        <v>99.955169999999995</v>
      </c>
      <c r="BW8263" s="33">
        <v>98.377350000000007</v>
      </c>
      <c r="BX8263" s="33">
        <v>94.462260000000001</v>
      </c>
      <c r="BY8263" s="33">
        <v>89.193389999999994</v>
      </c>
      <c r="BZ8263" s="33">
        <v>84.549520000000001</v>
      </c>
      <c r="CA8263" s="33">
        <v>81.474050000000005</v>
      </c>
      <c r="CB8263" s="33">
        <v>78.889129999999994</v>
      </c>
      <c r="CC8263" s="33">
        <v>76.792429999999996</v>
      </c>
      <c r="DC8263" s="9">
        <v>64.359430000000003</v>
      </c>
      <c r="DD8263" s="9">
        <v>0</v>
      </c>
    </row>
    <row r="8264" spans="1:108" x14ac:dyDescent="0.25">
      <c r="A8264" s="9" t="s">
        <v>42</v>
      </c>
      <c r="B8264" s="9" t="s">
        <v>15</v>
      </c>
      <c r="C8264" s="9" t="s">
        <v>5</v>
      </c>
      <c r="D8264" s="9" t="s">
        <v>37</v>
      </c>
      <c r="E8264" s="9" t="s">
        <v>38</v>
      </c>
      <c r="F8264" s="9">
        <v>2019</v>
      </c>
      <c r="G8264" s="9">
        <v>10</v>
      </c>
      <c r="H8264" s="9"/>
      <c r="BF8264" s="33">
        <v>67.609769999999997</v>
      </c>
      <c r="BG8264" s="33">
        <v>65.62567</v>
      </c>
      <c r="BH8264" s="33">
        <v>64.800399999999996</v>
      </c>
      <c r="BI8264" s="33">
        <v>63.583559999999999</v>
      </c>
      <c r="BJ8264" s="33">
        <v>62.416440000000001</v>
      </c>
      <c r="BK8264" s="33">
        <v>61.75</v>
      </c>
      <c r="BL8264" s="33">
        <v>60.724460000000001</v>
      </c>
      <c r="BM8264" s="33">
        <v>61.574599999999997</v>
      </c>
      <c r="BN8264" s="33">
        <v>64.716170000000005</v>
      </c>
      <c r="BO8264" s="33">
        <v>68.88194</v>
      </c>
      <c r="BP8264" s="33">
        <v>72.489689999999996</v>
      </c>
      <c r="BQ8264" s="33">
        <v>76.198250000000002</v>
      </c>
      <c r="BR8264" s="33">
        <v>79.873649999999998</v>
      </c>
      <c r="BS8264" s="33">
        <v>82.698920000000001</v>
      </c>
      <c r="BT8264" s="33">
        <v>84.890900000000002</v>
      </c>
      <c r="BU8264" s="33">
        <v>86.191310000000001</v>
      </c>
      <c r="BV8264" s="33">
        <v>85.232749999999996</v>
      </c>
      <c r="BW8264" s="33">
        <v>82.849459999999993</v>
      </c>
      <c r="BX8264" s="33">
        <v>79.258960000000002</v>
      </c>
      <c r="BY8264" s="33">
        <v>75.343190000000007</v>
      </c>
      <c r="BZ8264" s="33">
        <v>72.535169999999994</v>
      </c>
      <c r="CA8264" s="33">
        <v>70.401889999999995</v>
      </c>
      <c r="CB8264" s="33">
        <v>69.127020000000002</v>
      </c>
      <c r="CC8264" s="33">
        <v>67.676749999999998</v>
      </c>
      <c r="DC8264" s="9">
        <v>64.359430000000003</v>
      </c>
      <c r="DD8264" s="9">
        <v>0</v>
      </c>
    </row>
    <row r="8265" spans="1:108" x14ac:dyDescent="0.25">
      <c r="A8265" s="9" t="s">
        <v>42</v>
      </c>
      <c r="B8265" s="9" t="s">
        <v>15</v>
      </c>
      <c r="C8265" s="9" t="s">
        <v>5</v>
      </c>
      <c r="D8265" s="9" t="s">
        <v>37</v>
      </c>
      <c r="E8265" s="9" t="s">
        <v>38</v>
      </c>
      <c r="F8265" s="9">
        <v>2020</v>
      </c>
      <c r="G8265" s="9">
        <v>5</v>
      </c>
      <c r="H8265" s="9"/>
      <c r="BF8265" s="33">
        <v>71.508380000000002</v>
      </c>
      <c r="BG8265" s="33">
        <v>70.355350000000001</v>
      </c>
      <c r="BH8265" s="33">
        <v>69.0364</v>
      </c>
      <c r="BI8265" s="33">
        <v>66.907859999999999</v>
      </c>
      <c r="BJ8265" s="33">
        <v>66.010630000000006</v>
      </c>
      <c r="BK8265" s="33">
        <v>64.816689999999994</v>
      </c>
      <c r="BL8265" s="33">
        <v>65.035120000000006</v>
      </c>
      <c r="BM8265" s="33">
        <v>67.727770000000007</v>
      </c>
      <c r="BN8265" s="33">
        <v>71.808310000000006</v>
      </c>
      <c r="BO8265" s="33">
        <v>76.039630000000002</v>
      </c>
      <c r="BP8265" s="33">
        <v>80.408829999999995</v>
      </c>
      <c r="BQ8265" s="33">
        <v>83.593429999999998</v>
      </c>
      <c r="BR8265" s="33">
        <v>86.778030000000001</v>
      </c>
      <c r="BS8265" s="33">
        <v>89.66592</v>
      </c>
      <c r="BT8265" s="33">
        <v>91.794460000000001</v>
      </c>
      <c r="BU8265" s="33">
        <v>92.747749999999996</v>
      </c>
      <c r="BV8265" s="33">
        <v>92.882090000000005</v>
      </c>
      <c r="BW8265" s="33">
        <v>92.585369999999998</v>
      </c>
      <c r="BX8265" s="33">
        <v>90.122749999999996</v>
      </c>
      <c r="BY8265" s="33">
        <v>86.285120000000006</v>
      </c>
      <c r="BZ8265" s="33">
        <v>82.229060000000004</v>
      </c>
      <c r="CA8265" s="33">
        <v>78.113399999999999</v>
      </c>
      <c r="CB8265" s="33">
        <v>74.89143</v>
      </c>
      <c r="CC8265" s="33">
        <v>73.18235</v>
      </c>
      <c r="DC8265" s="9">
        <v>64.359430000000003</v>
      </c>
      <c r="DD8265" s="9">
        <v>0</v>
      </c>
    </row>
    <row r="8266" spans="1:108" x14ac:dyDescent="0.25">
      <c r="A8266" s="9" t="s">
        <v>42</v>
      </c>
      <c r="B8266" s="9" t="s">
        <v>15</v>
      </c>
      <c r="C8266" s="9" t="s">
        <v>5</v>
      </c>
      <c r="D8266" s="9" t="s">
        <v>37</v>
      </c>
      <c r="E8266" s="9" t="s">
        <v>38</v>
      </c>
      <c r="F8266" s="9">
        <v>2020</v>
      </c>
      <c r="G8266" s="9">
        <v>6</v>
      </c>
      <c r="H8266" s="9"/>
      <c r="BF8266" s="33">
        <v>81.030609999999996</v>
      </c>
      <c r="BG8266" s="33">
        <v>79.058920000000001</v>
      </c>
      <c r="BH8266" s="33">
        <v>77.20044</v>
      </c>
      <c r="BI8266" s="33">
        <v>76.525909999999996</v>
      </c>
      <c r="BJ8266" s="33">
        <v>75.485830000000007</v>
      </c>
      <c r="BK8266" s="33">
        <v>74.224040000000002</v>
      </c>
      <c r="BL8266" s="33">
        <v>74.087260000000001</v>
      </c>
      <c r="BM8266" s="33">
        <v>76.051910000000007</v>
      </c>
      <c r="BN8266" s="33">
        <v>79.587299999999999</v>
      </c>
      <c r="BO8266" s="33">
        <v>83.316090000000003</v>
      </c>
      <c r="BP8266" s="33">
        <v>87.518910000000005</v>
      </c>
      <c r="BQ8266" s="33">
        <v>91.443430000000006</v>
      </c>
      <c r="BR8266" s="33">
        <v>94.752390000000005</v>
      </c>
      <c r="BS8266" s="33">
        <v>97.139169999999993</v>
      </c>
      <c r="BT8266" s="33">
        <v>98.929259999999999</v>
      </c>
      <c r="BU8266" s="33">
        <v>100.5849</v>
      </c>
      <c r="BV8266" s="33">
        <v>100.7783</v>
      </c>
      <c r="BW8266" s="33">
        <v>99.594350000000006</v>
      </c>
      <c r="BX8266" s="33">
        <v>97.497649999999993</v>
      </c>
      <c r="BY8266" s="33">
        <v>94.14152</v>
      </c>
      <c r="BZ8266" s="33">
        <v>89.191040000000001</v>
      </c>
      <c r="CA8266" s="33">
        <v>85.5</v>
      </c>
      <c r="CB8266" s="33">
        <v>83.568389999999994</v>
      </c>
      <c r="CC8266" s="33">
        <v>80.992909999999995</v>
      </c>
      <c r="DC8266" s="9">
        <v>64.359430000000003</v>
      </c>
      <c r="DD8266" s="9">
        <v>0</v>
      </c>
    </row>
    <row r="8267" spans="1:108" x14ac:dyDescent="0.25">
      <c r="A8267" s="9" t="s">
        <v>42</v>
      </c>
      <c r="B8267" s="9" t="s">
        <v>15</v>
      </c>
      <c r="C8267" s="9" t="s">
        <v>5</v>
      </c>
      <c r="D8267" s="9" t="s">
        <v>37</v>
      </c>
      <c r="E8267" s="9" t="s">
        <v>38</v>
      </c>
      <c r="F8267" s="9">
        <v>2020</v>
      </c>
      <c r="G8267" s="9">
        <v>7</v>
      </c>
      <c r="H8267" s="9">
        <v>15811.42</v>
      </c>
      <c r="I8267" s="9">
        <v>15539.39</v>
      </c>
      <c r="J8267" s="9">
        <v>15574.88</v>
      </c>
      <c r="K8267" s="9">
        <v>15915.93</v>
      </c>
      <c r="L8267" s="9">
        <v>17405.099999999999</v>
      </c>
      <c r="M8267" s="9">
        <v>18988.18</v>
      </c>
      <c r="N8267" s="9">
        <v>20502.2</v>
      </c>
      <c r="O8267" s="9">
        <v>20711.560000000001</v>
      </c>
      <c r="P8267" s="9">
        <v>20607.63</v>
      </c>
      <c r="Q8267" s="9">
        <v>21237.7</v>
      </c>
      <c r="R8267" s="9">
        <v>21966.880000000001</v>
      </c>
      <c r="S8267" s="9">
        <v>22343.01</v>
      </c>
      <c r="T8267" s="9">
        <v>21057.25</v>
      </c>
      <c r="U8267" s="9">
        <v>15938.31</v>
      </c>
      <c r="V8267" s="9">
        <v>16023.83</v>
      </c>
      <c r="W8267" s="9">
        <v>15371.26</v>
      </c>
      <c r="X8267" s="9">
        <v>15157.83</v>
      </c>
      <c r="Y8267" s="9">
        <v>15034.57</v>
      </c>
      <c r="Z8267" s="9">
        <v>19652.18</v>
      </c>
      <c r="AA8267" s="9">
        <v>21429.759999999998</v>
      </c>
      <c r="AB8267" s="9">
        <v>20353.22</v>
      </c>
      <c r="AC8267" s="9">
        <v>18250.02</v>
      </c>
      <c r="AD8267" s="9">
        <v>17102.39</v>
      </c>
      <c r="AE8267" s="9">
        <v>16934.32</v>
      </c>
      <c r="AF8267" s="9">
        <v>15506.38</v>
      </c>
      <c r="AG8267" s="9">
        <v>15500.84</v>
      </c>
      <c r="AH8267" s="9">
        <v>15113.67</v>
      </c>
      <c r="AI8267" s="9">
        <v>15203.01</v>
      </c>
      <c r="AJ8267" s="9">
        <v>15726.81</v>
      </c>
      <c r="AK8267" s="9">
        <v>17412.060000000001</v>
      </c>
      <c r="AL8267" s="9">
        <v>18928.28</v>
      </c>
      <c r="AM8267" s="9">
        <v>20189.23</v>
      </c>
      <c r="AN8267" s="9">
        <v>21212.85</v>
      </c>
      <c r="AO8267" s="9">
        <v>21620.04</v>
      </c>
      <c r="AP8267" s="9">
        <v>22064.23</v>
      </c>
      <c r="AQ8267" s="9">
        <v>22338.79</v>
      </c>
      <c r="AR8267" s="9">
        <v>22865.53</v>
      </c>
      <c r="AS8267" s="9">
        <v>22953.67</v>
      </c>
      <c r="AT8267" s="9">
        <v>22188.32</v>
      </c>
      <c r="AU8267" s="9">
        <v>22298.52</v>
      </c>
      <c r="AV8267" s="9">
        <v>21913.25</v>
      </c>
      <c r="AW8267" s="9">
        <v>21892.59</v>
      </c>
      <c r="AX8267" s="9">
        <v>21515.93</v>
      </c>
      <c r="AY8267" s="9">
        <v>21165.41</v>
      </c>
      <c r="AZ8267" s="9">
        <v>20931.560000000001</v>
      </c>
      <c r="BA8267" s="9">
        <v>19860.22</v>
      </c>
      <c r="BB8267" s="9">
        <v>18285.12</v>
      </c>
      <c r="BC8267" s="9">
        <v>17326.23</v>
      </c>
      <c r="BD8267" s="9">
        <v>17282.54</v>
      </c>
      <c r="BE8267" s="9">
        <v>21972.2</v>
      </c>
      <c r="BF8267" s="33">
        <v>80.09666</v>
      </c>
      <c r="BG8267" s="33">
        <v>78.287700000000001</v>
      </c>
      <c r="BH8267" s="33">
        <v>76.141480000000001</v>
      </c>
      <c r="BI8267" s="33">
        <v>75.167429999999996</v>
      </c>
      <c r="BJ8267" s="33">
        <v>74.186310000000006</v>
      </c>
      <c r="BK8267" s="33">
        <v>73.165090000000006</v>
      </c>
      <c r="BL8267" s="33">
        <v>72.681610000000006</v>
      </c>
      <c r="BM8267" s="33">
        <v>75.021259999999998</v>
      </c>
      <c r="BN8267" s="33">
        <v>79.007130000000004</v>
      </c>
      <c r="BO8267" s="33">
        <v>82.735910000000004</v>
      </c>
      <c r="BP8267" s="33">
        <v>86.573170000000005</v>
      </c>
      <c r="BQ8267" s="33">
        <v>91.247699999999995</v>
      </c>
      <c r="BR8267" s="33">
        <v>94.681650000000005</v>
      </c>
      <c r="BS8267" s="33">
        <v>97.500039999999998</v>
      </c>
      <c r="BT8267" s="33">
        <v>100.0496</v>
      </c>
      <c r="BU8267" s="33">
        <v>101.6486</v>
      </c>
      <c r="BV8267" s="33">
        <v>102.6887</v>
      </c>
      <c r="BW8267" s="33">
        <v>103.07550000000001</v>
      </c>
      <c r="BX8267" s="33">
        <v>101.9127</v>
      </c>
      <c r="BY8267" s="33">
        <v>98.806610000000006</v>
      </c>
      <c r="BZ8267" s="33">
        <v>92.941040000000001</v>
      </c>
      <c r="CA8267" s="33">
        <v>87.924520000000001</v>
      </c>
      <c r="CB8267" s="33">
        <v>84.948089999999993</v>
      </c>
      <c r="CC8267" s="33">
        <v>82.804220000000001</v>
      </c>
      <c r="CD8267" s="9">
        <v>77304.91</v>
      </c>
      <c r="CE8267" s="9">
        <v>60935.55</v>
      </c>
      <c r="CF8267" s="9">
        <v>51211.95</v>
      </c>
      <c r="CG8267" s="9">
        <v>34100.25</v>
      </c>
      <c r="CH8267" s="9">
        <v>30165.99</v>
      </c>
      <c r="CI8267" s="9">
        <v>26616.799999999999</v>
      </c>
      <c r="CJ8267" s="9">
        <v>64102.35</v>
      </c>
      <c r="CK8267" s="9">
        <v>101381.1</v>
      </c>
      <c r="CL8267" s="9">
        <v>78658.789999999994</v>
      </c>
      <c r="CM8267" s="9">
        <v>68126.960000000006</v>
      </c>
      <c r="CN8267" s="9">
        <v>55225.87</v>
      </c>
      <c r="CO8267" s="9">
        <v>82601.42</v>
      </c>
      <c r="CP8267" s="9">
        <v>78807.19</v>
      </c>
      <c r="CQ8267" s="9">
        <v>79558.720000000001</v>
      </c>
      <c r="CR8267" s="9">
        <v>83304.94</v>
      </c>
      <c r="CS8267" s="9">
        <v>76047.12</v>
      </c>
      <c r="CT8267" s="9">
        <v>79447.73</v>
      </c>
      <c r="CU8267" s="9">
        <v>80414.570000000007</v>
      </c>
      <c r="CV8267" s="9">
        <v>89813.87</v>
      </c>
      <c r="CW8267" s="9">
        <v>116216.4</v>
      </c>
      <c r="CX8267" s="9">
        <v>93703.56</v>
      </c>
      <c r="CY8267" s="9">
        <v>78018.039999999994</v>
      </c>
      <c r="CZ8267" s="9">
        <v>70824.84</v>
      </c>
      <c r="DA8267" s="9">
        <v>72834.880000000005</v>
      </c>
      <c r="DB8267" s="9">
        <v>68408.789999999994</v>
      </c>
      <c r="DC8267" s="9">
        <v>64.359430000000003</v>
      </c>
      <c r="DD8267" s="9">
        <v>0</v>
      </c>
    </row>
    <row r="8268" spans="1:108" x14ac:dyDescent="0.25">
      <c r="A8268" s="9" t="s">
        <v>42</v>
      </c>
      <c r="B8268" s="9" t="s">
        <v>15</v>
      </c>
      <c r="C8268" s="9" t="s">
        <v>5</v>
      </c>
      <c r="D8268" s="9" t="s">
        <v>37</v>
      </c>
      <c r="E8268" s="9" t="s">
        <v>38</v>
      </c>
      <c r="F8268" s="9">
        <v>2020</v>
      </c>
      <c r="G8268" s="9">
        <v>8</v>
      </c>
      <c r="H8268" s="9"/>
      <c r="BF8268" s="33">
        <v>79.801869999999994</v>
      </c>
      <c r="BG8268" s="33">
        <v>77.667429999999996</v>
      </c>
      <c r="BH8268" s="33">
        <v>75.405649999999994</v>
      </c>
      <c r="BI8268" s="33">
        <v>74.839609999999993</v>
      </c>
      <c r="BJ8268" s="33">
        <v>73.742909999999995</v>
      </c>
      <c r="BK8268" s="33">
        <v>72.462260000000001</v>
      </c>
      <c r="BL8268" s="33">
        <v>71.931610000000006</v>
      </c>
      <c r="BM8268" s="33">
        <v>74.004739999999998</v>
      </c>
      <c r="BN8268" s="33">
        <v>77.662779999999998</v>
      </c>
      <c r="BO8268" s="33">
        <v>82.431650000000005</v>
      </c>
      <c r="BP8268" s="33">
        <v>86.025989999999993</v>
      </c>
      <c r="BQ8268" s="33">
        <v>89.391559999999998</v>
      </c>
      <c r="BR8268" s="33">
        <v>92.728819999999999</v>
      </c>
      <c r="BS8268" s="33">
        <v>96.096739999999997</v>
      </c>
      <c r="BT8268" s="33">
        <v>98.792479999999998</v>
      </c>
      <c r="BU8268" s="33">
        <v>100.526</v>
      </c>
      <c r="BV8268" s="33">
        <v>100.47880000000001</v>
      </c>
      <c r="BW8268" s="33">
        <v>99.672169999999994</v>
      </c>
      <c r="BX8268" s="33">
        <v>97.566040000000001</v>
      </c>
      <c r="BY8268" s="33">
        <v>93.709909999999994</v>
      </c>
      <c r="BZ8268" s="33">
        <v>88.775949999999995</v>
      </c>
      <c r="CA8268" s="33">
        <v>84.97878</v>
      </c>
      <c r="CB8268" s="33">
        <v>83.327830000000006</v>
      </c>
      <c r="CC8268" s="33">
        <v>81.839609999999993</v>
      </c>
      <c r="DC8268" s="9">
        <v>64.359430000000003</v>
      </c>
      <c r="DD8268" s="9">
        <v>0</v>
      </c>
    </row>
    <row r="8269" spans="1:108" x14ac:dyDescent="0.25">
      <c r="A8269" s="9" t="s">
        <v>42</v>
      </c>
      <c r="B8269" s="9" t="s">
        <v>15</v>
      </c>
      <c r="C8269" s="9" t="s">
        <v>5</v>
      </c>
      <c r="D8269" s="9" t="s">
        <v>37</v>
      </c>
      <c r="E8269" s="9" t="s">
        <v>38</v>
      </c>
      <c r="F8269" s="9">
        <v>2020</v>
      </c>
      <c r="G8269" s="9">
        <v>9</v>
      </c>
      <c r="H8269" s="9"/>
      <c r="BF8269" s="33">
        <v>75.589609999999993</v>
      </c>
      <c r="BG8269" s="33">
        <v>73.492909999999995</v>
      </c>
      <c r="BH8269" s="33">
        <v>72.087260000000001</v>
      </c>
      <c r="BI8269" s="33">
        <v>70.547169999999994</v>
      </c>
      <c r="BJ8269" s="33">
        <v>69.834909999999994</v>
      </c>
      <c r="BK8269" s="33">
        <v>69.044820000000001</v>
      </c>
      <c r="BL8269" s="33">
        <v>67.879739999999998</v>
      </c>
      <c r="BM8269" s="33">
        <v>69.226429999999993</v>
      </c>
      <c r="BN8269" s="33">
        <v>74.014179999999996</v>
      </c>
      <c r="BO8269" s="33">
        <v>78.653350000000003</v>
      </c>
      <c r="BP8269" s="33">
        <v>83.422210000000007</v>
      </c>
      <c r="BQ8269" s="33">
        <v>88.492959999999997</v>
      </c>
      <c r="BR8269" s="33">
        <v>92.436340000000001</v>
      </c>
      <c r="BS8269" s="33">
        <v>95.582570000000004</v>
      </c>
      <c r="BT8269" s="33">
        <v>98.403300000000002</v>
      </c>
      <c r="BU8269" s="33">
        <v>99.992909999999995</v>
      </c>
      <c r="BV8269" s="33">
        <v>99.955169999999995</v>
      </c>
      <c r="BW8269" s="33">
        <v>98.377350000000007</v>
      </c>
      <c r="BX8269" s="33">
        <v>94.462260000000001</v>
      </c>
      <c r="BY8269" s="33">
        <v>89.193389999999994</v>
      </c>
      <c r="BZ8269" s="33">
        <v>84.549520000000001</v>
      </c>
      <c r="CA8269" s="33">
        <v>81.474050000000005</v>
      </c>
      <c r="CB8269" s="33">
        <v>78.889129999999994</v>
      </c>
      <c r="CC8269" s="33">
        <v>76.792429999999996</v>
      </c>
      <c r="DC8269" s="9">
        <v>64.359430000000003</v>
      </c>
      <c r="DD8269" s="9">
        <v>0</v>
      </c>
    </row>
    <row r="8270" spans="1:108" x14ac:dyDescent="0.25">
      <c r="A8270" s="9" t="s">
        <v>42</v>
      </c>
      <c r="B8270" s="9" t="s">
        <v>15</v>
      </c>
      <c r="C8270" s="9" t="s">
        <v>5</v>
      </c>
      <c r="D8270" s="9" t="s">
        <v>37</v>
      </c>
      <c r="E8270" s="9" t="s">
        <v>38</v>
      </c>
      <c r="F8270" s="9">
        <v>2020</v>
      </c>
      <c r="G8270" s="9">
        <v>10</v>
      </c>
      <c r="H8270" s="9"/>
      <c r="BF8270" s="33">
        <v>67.609769999999997</v>
      </c>
      <c r="BG8270" s="33">
        <v>65.62567</v>
      </c>
      <c r="BH8270" s="33">
        <v>64.800399999999996</v>
      </c>
      <c r="BI8270" s="33">
        <v>63.583559999999999</v>
      </c>
      <c r="BJ8270" s="33">
        <v>62.416440000000001</v>
      </c>
      <c r="BK8270" s="33">
        <v>61.75</v>
      </c>
      <c r="BL8270" s="33">
        <v>60.724460000000001</v>
      </c>
      <c r="BM8270" s="33">
        <v>61.574599999999997</v>
      </c>
      <c r="BN8270" s="33">
        <v>64.716170000000005</v>
      </c>
      <c r="BO8270" s="33">
        <v>68.88194</v>
      </c>
      <c r="BP8270" s="33">
        <v>72.489689999999996</v>
      </c>
      <c r="BQ8270" s="33">
        <v>76.198250000000002</v>
      </c>
      <c r="BR8270" s="33">
        <v>79.873649999999998</v>
      </c>
      <c r="BS8270" s="33">
        <v>82.698920000000001</v>
      </c>
      <c r="BT8270" s="33">
        <v>84.890900000000002</v>
      </c>
      <c r="BU8270" s="33">
        <v>86.191310000000001</v>
      </c>
      <c r="BV8270" s="33">
        <v>85.232749999999996</v>
      </c>
      <c r="BW8270" s="33">
        <v>82.849459999999993</v>
      </c>
      <c r="BX8270" s="33">
        <v>79.258960000000002</v>
      </c>
      <c r="BY8270" s="33">
        <v>75.343190000000007</v>
      </c>
      <c r="BZ8270" s="33">
        <v>72.535169999999994</v>
      </c>
      <c r="CA8270" s="33">
        <v>70.401889999999995</v>
      </c>
      <c r="CB8270" s="33">
        <v>69.127020000000002</v>
      </c>
      <c r="CC8270" s="33">
        <v>67.676749999999998</v>
      </c>
      <c r="DC8270" s="9">
        <v>64.359430000000003</v>
      </c>
      <c r="DD8270" s="9">
        <v>0</v>
      </c>
    </row>
    <row r="8271" spans="1:108" x14ac:dyDescent="0.25">
      <c r="A8271" s="9" t="s">
        <v>42</v>
      </c>
      <c r="B8271" s="9" t="s">
        <v>15</v>
      </c>
      <c r="C8271" s="9" t="s">
        <v>5</v>
      </c>
      <c r="D8271" s="9" t="s">
        <v>37</v>
      </c>
      <c r="E8271" s="9" t="s">
        <v>38</v>
      </c>
      <c r="F8271" s="9">
        <v>2021</v>
      </c>
      <c r="G8271" s="9">
        <v>5</v>
      </c>
      <c r="H8271" s="9"/>
      <c r="BF8271" s="33">
        <v>71.508380000000002</v>
      </c>
      <c r="BG8271" s="33">
        <v>70.355350000000001</v>
      </c>
      <c r="BH8271" s="33">
        <v>69.0364</v>
      </c>
      <c r="BI8271" s="33">
        <v>66.907859999999999</v>
      </c>
      <c r="BJ8271" s="33">
        <v>66.010630000000006</v>
      </c>
      <c r="BK8271" s="33">
        <v>64.816689999999994</v>
      </c>
      <c r="BL8271" s="33">
        <v>65.035120000000006</v>
      </c>
      <c r="BM8271" s="33">
        <v>67.727770000000007</v>
      </c>
      <c r="BN8271" s="33">
        <v>71.808310000000006</v>
      </c>
      <c r="BO8271" s="33">
        <v>76.039630000000002</v>
      </c>
      <c r="BP8271" s="33">
        <v>80.408829999999995</v>
      </c>
      <c r="BQ8271" s="33">
        <v>83.593429999999998</v>
      </c>
      <c r="BR8271" s="33">
        <v>86.778030000000001</v>
      </c>
      <c r="BS8271" s="33">
        <v>89.66592</v>
      </c>
      <c r="BT8271" s="33">
        <v>91.794460000000001</v>
      </c>
      <c r="BU8271" s="33">
        <v>92.747749999999996</v>
      </c>
      <c r="BV8271" s="33">
        <v>92.882090000000005</v>
      </c>
      <c r="BW8271" s="33">
        <v>92.585369999999998</v>
      </c>
      <c r="BX8271" s="33">
        <v>90.122749999999996</v>
      </c>
      <c r="BY8271" s="33">
        <v>86.285120000000006</v>
      </c>
      <c r="BZ8271" s="33">
        <v>82.229060000000004</v>
      </c>
      <c r="CA8271" s="33">
        <v>78.113399999999999</v>
      </c>
      <c r="CB8271" s="33">
        <v>74.89143</v>
      </c>
      <c r="CC8271" s="33">
        <v>73.18235</v>
      </c>
      <c r="DC8271" s="9">
        <v>64.359430000000003</v>
      </c>
      <c r="DD8271" s="9">
        <v>0</v>
      </c>
    </row>
    <row r="8272" spans="1:108" x14ac:dyDescent="0.25">
      <c r="A8272" s="9" t="s">
        <v>42</v>
      </c>
      <c r="B8272" s="9" t="s">
        <v>15</v>
      </c>
      <c r="C8272" s="9" t="s">
        <v>5</v>
      </c>
      <c r="D8272" s="9" t="s">
        <v>37</v>
      </c>
      <c r="E8272" s="9" t="s">
        <v>38</v>
      </c>
      <c r="F8272" s="9">
        <v>2021</v>
      </c>
      <c r="G8272" s="9">
        <v>6</v>
      </c>
      <c r="H8272" s="9"/>
      <c r="BF8272" s="33">
        <v>81.030609999999996</v>
      </c>
      <c r="BG8272" s="33">
        <v>79.058920000000001</v>
      </c>
      <c r="BH8272" s="33">
        <v>77.20044</v>
      </c>
      <c r="BI8272" s="33">
        <v>76.525909999999996</v>
      </c>
      <c r="BJ8272" s="33">
        <v>75.485830000000007</v>
      </c>
      <c r="BK8272" s="33">
        <v>74.224040000000002</v>
      </c>
      <c r="BL8272" s="33">
        <v>74.087260000000001</v>
      </c>
      <c r="BM8272" s="33">
        <v>76.051910000000007</v>
      </c>
      <c r="BN8272" s="33">
        <v>79.587299999999999</v>
      </c>
      <c r="BO8272" s="33">
        <v>83.316090000000003</v>
      </c>
      <c r="BP8272" s="33">
        <v>87.518910000000005</v>
      </c>
      <c r="BQ8272" s="33">
        <v>91.443430000000006</v>
      </c>
      <c r="BR8272" s="33">
        <v>94.752390000000005</v>
      </c>
      <c r="BS8272" s="33">
        <v>97.139169999999993</v>
      </c>
      <c r="BT8272" s="33">
        <v>98.929259999999999</v>
      </c>
      <c r="BU8272" s="33">
        <v>100.5849</v>
      </c>
      <c r="BV8272" s="33">
        <v>100.7783</v>
      </c>
      <c r="BW8272" s="33">
        <v>99.594350000000006</v>
      </c>
      <c r="BX8272" s="33">
        <v>97.497649999999993</v>
      </c>
      <c r="BY8272" s="33">
        <v>94.14152</v>
      </c>
      <c r="BZ8272" s="33">
        <v>89.191040000000001</v>
      </c>
      <c r="CA8272" s="33">
        <v>85.5</v>
      </c>
      <c r="CB8272" s="33">
        <v>83.568389999999994</v>
      </c>
      <c r="CC8272" s="33">
        <v>80.992909999999995</v>
      </c>
      <c r="DC8272" s="9">
        <v>64.359430000000003</v>
      </c>
      <c r="DD8272" s="9">
        <v>0</v>
      </c>
    </row>
    <row r="8273" spans="1:108" x14ac:dyDescent="0.25">
      <c r="A8273" s="9" t="s">
        <v>42</v>
      </c>
      <c r="B8273" s="9" t="s">
        <v>15</v>
      </c>
      <c r="C8273" s="9" t="s">
        <v>5</v>
      </c>
      <c r="D8273" s="9" t="s">
        <v>37</v>
      </c>
      <c r="E8273" s="9" t="s">
        <v>38</v>
      </c>
      <c r="F8273" s="9">
        <v>2021</v>
      </c>
      <c r="G8273" s="9">
        <v>7</v>
      </c>
      <c r="H8273" s="9">
        <v>15798.12</v>
      </c>
      <c r="I8273" s="9">
        <v>15529.42</v>
      </c>
      <c r="J8273" s="9">
        <v>15568.85</v>
      </c>
      <c r="K8273" s="9">
        <v>15911.12</v>
      </c>
      <c r="L8273" s="9">
        <v>17399.79</v>
      </c>
      <c r="M8273" s="9">
        <v>18982.84</v>
      </c>
      <c r="N8273" s="9">
        <v>20502.02</v>
      </c>
      <c r="O8273" s="9">
        <v>20716.86</v>
      </c>
      <c r="P8273" s="9">
        <v>20614.07</v>
      </c>
      <c r="Q8273" s="9">
        <v>21242.67</v>
      </c>
      <c r="R8273" s="9">
        <v>21969.55</v>
      </c>
      <c r="S8273" s="9">
        <v>22340.86</v>
      </c>
      <c r="T8273" s="9">
        <v>21056.53</v>
      </c>
      <c r="U8273" s="9">
        <v>15940.21</v>
      </c>
      <c r="V8273" s="9">
        <v>16025.73</v>
      </c>
      <c r="W8273" s="9">
        <v>15370.3</v>
      </c>
      <c r="X8273" s="9">
        <v>15158.81</v>
      </c>
      <c r="Y8273" s="9">
        <v>15035.74</v>
      </c>
      <c r="Z8273" s="9">
        <v>19654.05</v>
      </c>
      <c r="AA8273" s="9">
        <v>21429.37</v>
      </c>
      <c r="AB8273" s="9">
        <v>20352.28</v>
      </c>
      <c r="AC8273" s="9">
        <v>18249.62</v>
      </c>
      <c r="AD8273" s="9">
        <v>17100.75</v>
      </c>
      <c r="AE8273" s="9">
        <v>16932.68</v>
      </c>
      <c r="AF8273" s="9">
        <v>15507.42</v>
      </c>
      <c r="AG8273" s="9">
        <v>15487.54</v>
      </c>
      <c r="AH8273" s="9">
        <v>15103.71</v>
      </c>
      <c r="AI8273" s="9">
        <v>15196.98</v>
      </c>
      <c r="AJ8273" s="9">
        <v>15721.99</v>
      </c>
      <c r="AK8273" s="9">
        <v>17406.75</v>
      </c>
      <c r="AL8273" s="9">
        <v>18922.96</v>
      </c>
      <c r="AM8273" s="9">
        <v>20189.05</v>
      </c>
      <c r="AN8273" s="9">
        <v>21218.15</v>
      </c>
      <c r="AO8273" s="9">
        <v>21626.48</v>
      </c>
      <c r="AP8273" s="9">
        <v>22069.21</v>
      </c>
      <c r="AQ8273" s="9">
        <v>22341.46</v>
      </c>
      <c r="AR8273" s="9">
        <v>22863.38</v>
      </c>
      <c r="AS8273" s="9">
        <v>22952.95</v>
      </c>
      <c r="AT8273" s="9">
        <v>22190.22</v>
      </c>
      <c r="AU8273" s="9">
        <v>22300.41</v>
      </c>
      <c r="AV8273" s="9">
        <v>21912.29</v>
      </c>
      <c r="AW8273" s="9">
        <v>21893.58</v>
      </c>
      <c r="AX8273" s="9">
        <v>21517.1</v>
      </c>
      <c r="AY8273" s="9">
        <v>21167.29</v>
      </c>
      <c r="AZ8273" s="9">
        <v>20931.169999999998</v>
      </c>
      <c r="BA8273" s="9">
        <v>19859.29</v>
      </c>
      <c r="BB8273" s="9">
        <v>18284.73</v>
      </c>
      <c r="BC8273" s="9">
        <v>17324.59</v>
      </c>
      <c r="BD8273" s="9">
        <v>17280.900000000001</v>
      </c>
      <c r="BE8273" s="9">
        <v>21973.25</v>
      </c>
      <c r="BF8273" s="33">
        <v>80.09666</v>
      </c>
      <c r="BG8273" s="33">
        <v>78.287700000000001</v>
      </c>
      <c r="BH8273" s="33">
        <v>76.141480000000001</v>
      </c>
      <c r="BI8273" s="33">
        <v>75.167429999999996</v>
      </c>
      <c r="BJ8273" s="33">
        <v>74.186310000000006</v>
      </c>
      <c r="BK8273" s="33">
        <v>73.165090000000006</v>
      </c>
      <c r="BL8273" s="33">
        <v>72.681610000000006</v>
      </c>
      <c r="BM8273" s="33">
        <v>75.021259999999998</v>
      </c>
      <c r="BN8273" s="33">
        <v>79.007130000000004</v>
      </c>
      <c r="BO8273" s="33">
        <v>82.735910000000004</v>
      </c>
      <c r="BP8273" s="33">
        <v>86.573170000000005</v>
      </c>
      <c r="BQ8273" s="33">
        <v>91.247699999999995</v>
      </c>
      <c r="BR8273" s="33">
        <v>94.681650000000005</v>
      </c>
      <c r="BS8273" s="33">
        <v>97.500039999999998</v>
      </c>
      <c r="BT8273" s="33">
        <v>100.0496</v>
      </c>
      <c r="BU8273" s="33">
        <v>101.6486</v>
      </c>
      <c r="BV8273" s="33">
        <v>102.6887</v>
      </c>
      <c r="BW8273" s="33">
        <v>103.07550000000001</v>
      </c>
      <c r="BX8273" s="33">
        <v>101.9127</v>
      </c>
      <c r="BY8273" s="33">
        <v>98.806610000000006</v>
      </c>
      <c r="BZ8273" s="33">
        <v>92.941040000000001</v>
      </c>
      <c r="CA8273" s="33">
        <v>87.924520000000001</v>
      </c>
      <c r="CB8273" s="33">
        <v>84.948089999999993</v>
      </c>
      <c r="CC8273" s="33">
        <v>82.804220000000001</v>
      </c>
      <c r="CD8273" s="9">
        <v>77324.41</v>
      </c>
      <c r="CE8273" s="9">
        <v>60971.040000000001</v>
      </c>
      <c r="CF8273" s="9">
        <v>51239.69</v>
      </c>
      <c r="CG8273" s="9">
        <v>34122.21</v>
      </c>
      <c r="CH8273" s="9">
        <v>30184.85</v>
      </c>
      <c r="CI8273" s="9">
        <v>26631.56</v>
      </c>
      <c r="CJ8273" s="9">
        <v>64117.9</v>
      </c>
      <c r="CK8273" s="9">
        <v>101400.3</v>
      </c>
      <c r="CL8273" s="9">
        <v>78664.05</v>
      </c>
      <c r="CM8273" s="9">
        <v>68172.38</v>
      </c>
      <c r="CN8273" s="9">
        <v>55279.56</v>
      </c>
      <c r="CO8273" s="9">
        <v>82700.77</v>
      </c>
      <c r="CP8273" s="9">
        <v>78876.36</v>
      </c>
      <c r="CQ8273" s="9">
        <v>79614.289999999994</v>
      </c>
      <c r="CR8273" s="9">
        <v>83365.070000000007</v>
      </c>
      <c r="CS8273" s="9">
        <v>76105.03</v>
      </c>
      <c r="CT8273" s="9">
        <v>79498.7</v>
      </c>
      <c r="CU8273" s="9">
        <v>80456.41</v>
      </c>
      <c r="CV8273" s="9">
        <v>89865.62</v>
      </c>
      <c r="CW8273" s="9">
        <v>116275.8</v>
      </c>
      <c r="CX8273" s="9">
        <v>93774.17</v>
      </c>
      <c r="CY8273" s="9">
        <v>78084.479999999996</v>
      </c>
      <c r="CZ8273" s="9">
        <v>70888.5</v>
      </c>
      <c r="DA8273" s="9">
        <v>72887.23</v>
      </c>
      <c r="DB8273" s="9">
        <v>68451.78</v>
      </c>
      <c r="DC8273" s="9">
        <v>64.359430000000003</v>
      </c>
      <c r="DD8273" s="9">
        <v>0</v>
      </c>
    </row>
    <row r="8274" spans="1:108" x14ac:dyDescent="0.25">
      <c r="A8274" s="9" t="s">
        <v>42</v>
      </c>
      <c r="B8274" s="9" t="s">
        <v>15</v>
      </c>
      <c r="C8274" s="9" t="s">
        <v>5</v>
      </c>
      <c r="D8274" s="9" t="s">
        <v>37</v>
      </c>
      <c r="E8274" s="9" t="s">
        <v>38</v>
      </c>
      <c r="F8274" s="9">
        <v>2021</v>
      </c>
      <c r="G8274" s="9">
        <v>8</v>
      </c>
      <c r="H8274" s="9"/>
      <c r="BF8274" s="33">
        <v>79.801869999999994</v>
      </c>
      <c r="BG8274" s="33">
        <v>77.667429999999996</v>
      </c>
      <c r="BH8274" s="33">
        <v>75.405649999999994</v>
      </c>
      <c r="BI8274" s="33">
        <v>74.839609999999993</v>
      </c>
      <c r="BJ8274" s="33">
        <v>73.742909999999995</v>
      </c>
      <c r="BK8274" s="33">
        <v>72.462260000000001</v>
      </c>
      <c r="BL8274" s="33">
        <v>71.931610000000006</v>
      </c>
      <c r="BM8274" s="33">
        <v>74.004739999999998</v>
      </c>
      <c r="BN8274" s="33">
        <v>77.662779999999998</v>
      </c>
      <c r="BO8274" s="33">
        <v>82.431650000000005</v>
      </c>
      <c r="BP8274" s="33">
        <v>86.025989999999993</v>
      </c>
      <c r="BQ8274" s="33">
        <v>89.391559999999998</v>
      </c>
      <c r="BR8274" s="33">
        <v>92.728819999999999</v>
      </c>
      <c r="BS8274" s="33">
        <v>96.096739999999997</v>
      </c>
      <c r="BT8274" s="33">
        <v>98.792479999999998</v>
      </c>
      <c r="BU8274" s="33">
        <v>100.526</v>
      </c>
      <c r="BV8274" s="33">
        <v>100.47880000000001</v>
      </c>
      <c r="BW8274" s="33">
        <v>99.672169999999994</v>
      </c>
      <c r="BX8274" s="33">
        <v>97.566040000000001</v>
      </c>
      <c r="BY8274" s="33">
        <v>93.709909999999994</v>
      </c>
      <c r="BZ8274" s="33">
        <v>88.775949999999995</v>
      </c>
      <c r="CA8274" s="33">
        <v>84.97878</v>
      </c>
      <c r="CB8274" s="33">
        <v>83.327830000000006</v>
      </c>
      <c r="CC8274" s="33">
        <v>81.839609999999993</v>
      </c>
      <c r="DC8274" s="9">
        <v>64.359430000000003</v>
      </c>
      <c r="DD8274" s="9">
        <v>0</v>
      </c>
    </row>
    <row r="8275" spans="1:108" x14ac:dyDescent="0.25">
      <c r="A8275" s="9" t="s">
        <v>42</v>
      </c>
      <c r="B8275" s="9" t="s">
        <v>15</v>
      </c>
      <c r="C8275" s="9" t="s">
        <v>5</v>
      </c>
      <c r="D8275" s="9" t="s">
        <v>37</v>
      </c>
      <c r="E8275" s="9" t="s">
        <v>38</v>
      </c>
      <c r="F8275" s="9">
        <v>2021</v>
      </c>
      <c r="G8275" s="9">
        <v>9</v>
      </c>
      <c r="H8275" s="9"/>
      <c r="BF8275" s="33">
        <v>75.589609999999993</v>
      </c>
      <c r="BG8275" s="33">
        <v>73.492909999999995</v>
      </c>
      <c r="BH8275" s="33">
        <v>72.087260000000001</v>
      </c>
      <c r="BI8275" s="33">
        <v>70.547169999999994</v>
      </c>
      <c r="BJ8275" s="33">
        <v>69.834909999999994</v>
      </c>
      <c r="BK8275" s="33">
        <v>69.044820000000001</v>
      </c>
      <c r="BL8275" s="33">
        <v>67.879739999999998</v>
      </c>
      <c r="BM8275" s="33">
        <v>69.226429999999993</v>
      </c>
      <c r="BN8275" s="33">
        <v>74.014179999999996</v>
      </c>
      <c r="BO8275" s="33">
        <v>78.653350000000003</v>
      </c>
      <c r="BP8275" s="33">
        <v>83.422210000000007</v>
      </c>
      <c r="BQ8275" s="33">
        <v>88.492959999999997</v>
      </c>
      <c r="BR8275" s="33">
        <v>92.436340000000001</v>
      </c>
      <c r="BS8275" s="33">
        <v>95.582570000000004</v>
      </c>
      <c r="BT8275" s="33">
        <v>98.403300000000002</v>
      </c>
      <c r="BU8275" s="33">
        <v>99.992909999999995</v>
      </c>
      <c r="BV8275" s="33">
        <v>99.955169999999995</v>
      </c>
      <c r="BW8275" s="33">
        <v>98.377350000000007</v>
      </c>
      <c r="BX8275" s="33">
        <v>94.462260000000001</v>
      </c>
      <c r="BY8275" s="33">
        <v>89.193389999999994</v>
      </c>
      <c r="BZ8275" s="33">
        <v>84.549520000000001</v>
      </c>
      <c r="CA8275" s="33">
        <v>81.474050000000005</v>
      </c>
      <c r="CB8275" s="33">
        <v>78.889129999999994</v>
      </c>
      <c r="CC8275" s="33">
        <v>76.792429999999996</v>
      </c>
      <c r="DC8275" s="9">
        <v>64.359430000000003</v>
      </c>
      <c r="DD8275" s="9">
        <v>0</v>
      </c>
    </row>
    <row r="8276" spans="1:108" x14ac:dyDescent="0.25">
      <c r="A8276" s="9" t="s">
        <v>42</v>
      </c>
      <c r="B8276" s="9" t="s">
        <v>15</v>
      </c>
      <c r="C8276" s="9" t="s">
        <v>5</v>
      </c>
      <c r="D8276" s="9" t="s">
        <v>37</v>
      </c>
      <c r="E8276" s="9" t="s">
        <v>38</v>
      </c>
      <c r="F8276" s="9">
        <v>2021</v>
      </c>
      <c r="G8276" s="9">
        <v>10</v>
      </c>
      <c r="H8276" s="9"/>
      <c r="BF8276" s="33">
        <v>67.609769999999997</v>
      </c>
      <c r="BG8276" s="33">
        <v>65.62567</v>
      </c>
      <c r="BH8276" s="33">
        <v>64.800399999999996</v>
      </c>
      <c r="BI8276" s="33">
        <v>63.583559999999999</v>
      </c>
      <c r="BJ8276" s="33">
        <v>62.416440000000001</v>
      </c>
      <c r="BK8276" s="33">
        <v>61.75</v>
      </c>
      <c r="BL8276" s="33">
        <v>60.724460000000001</v>
      </c>
      <c r="BM8276" s="33">
        <v>61.574599999999997</v>
      </c>
      <c r="BN8276" s="33">
        <v>64.716170000000005</v>
      </c>
      <c r="BO8276" s="33">
        <v>68.88194</v>
      </c>
      <c r="BP8276" s="33">
        <v>72.489689999999996</v>
      </c>
      <c r="BQ8276" s="33">
        <v>76.198250000000002</v>
      </c>
      <c r="BR8276" s="33">
        <v>79.873649999999998</v>
      </c>
      <c r="BS8276" s="33">
        <v>82.698920000000001</v>
      </c>
      <c r="BT8276" s="33">
        <v>84.890900000000002</v>
      </c>
      <c r="BU8276" s="33">
        <v>86.191310000000001</v>
      </c>
      <c r="BV8276" s="33">
        <v>85.232749999999996</v>
      </c>
      <c r="BW8276" s="33">
        <v>82.849459999999993</v>
      </c>
      <c r="BX8276" s="33">
        <v>79.258960000000002</v>
      </c>
      <c r="BY8276" s="33">
        <v>75.343190000000007</v>
      </c>
      <c r="BZ8276" s="33">
        <v>72.535169999999994</v>
      </c>
      <c r="CA8276" s="33">
        <v>70.401889999999995</v>
      </c>
      <c r="CB8276" s="33">
        <v>69.127020000000002</v>
      </c>
      <c r="CC8276" s="33">
        <v>67.676749999999998</v>
      </c>
      <c r="DC8276" s="9">
        <v>64.359430000000003</v>
      </c>
      <c r="DD8276" s="9">
        <v>0</v>
      </c>
    </row>
    <row r="8277" spans="1:108" x14ac:dyDescent="0.25">
      <c r="A8277" s="9" t="s">
        <v>42</v>
      </c>
      <c r="B8277" s="9" t="s">
        <v>15</v>
      </c>
      <c r="C8277" s="9" t="s">
        <v>5</v>
      </c>
      <c r="D8277" s="9" t="s">
        <v>37</v>
      </c>
      <c r="E8277" s="9" t="s">
        <v>38</v>
      </c>
      <c r="F8277" s="9">
        <v>2022</v>
      </c>
      <c r="G8277" s="9">
        <v>5</v>
      </c>
      <c r="H8277" s="9"/>
      <c r="BF8277" s="33">
        <v>71.508380000000002</v>
      </c>
      <c r="BG8277" s="33">
        <v>70.355350000000001</v>
      </c>
      <c r="BH8277" s="33">
        <v>69.0364</v>
      </c>
      <c r="BI8277" s="33">
        <v>66.907859999999999</v>
      </c>
      <c r="BJ8277" s="33">
        <v>66.010630000000006</v>
      </c>
      <c r="BK8277" s="33">
        <v>64.816689999999994</v>
      </c>
      <c r="BL8277" s="33">
        <v>65.035120000000006</v>
      </c>
      <c r="BM8277" s="33">
        <v>67.727770000000007</v>
      </c>
      <c r="BN8277" s="33">
        <v>71.808310000000006</v>
      </c>
      <c r="BO8277" s="33">
        <v>76.039630000000002</v>
      </c>
      <c r="BP8277" s="33">
        <v>80.408829999999995</v>
      </c>
      <c r="BQ8277" s="33">
        <v>83.593429999999998</v>
      </c>
      <c r="BR8277" s="33">
        <v>86.778030000000001</v>
      </c>
      <c r="BS8277" s="33">
        <v>89.66592</v>
      </c>
      <c r="BT8277" s="33">
        <v>91.794460000000001</v>
      </c>
      <c r="BU8277" s="33">
        <v>92.747749999999996</v>
      </c>
      <c r="BV8277" s="33">
        <v>92.882090000000005</v>
      </c>
      <c r="BW8277" s="33">
        <v>92.585369999999998</v>
      </c>
      <c r="BX8277" s="33">
        <v>90.122749999999996</v>
      </c>
      <c r="BY8277" s="33">
        <v>86.285120000000006</v>
      </c>
      <c r="BZ8277" s="33">
        <v>82.229060000000004</v>
      </c>
      <c r="CA8277" s="33">
        <v>78.113399999999999</v>
      </c>
      <c r="CB8277" s="33">
        <v>74.89143</v>
      </c>
      <c r="CC8277" s="33">
        <v>73.18235</v>
      </c>
      <c r="DC8277" s="9">
        <v>64.359430000000003</v>
      </c>
      <c r="DD8277" s="9">
        <v>0</v>
      </c>
    </row>
    <row r="8278" spans="1:108" x14ac:dyDescent="0.25">
      <c r="A8278" s="9" t="s">
        <v>42</v>
      </c>
      <c r="B8278" s="9" t="s">
        <v>15</v>
      </c>
      <c r="C8278" s="9" t="s">
        <v>5</v>
      </c>
      <c r="D8278" s="9" t="s">
        <v>37</v>
      </c>
      <c r="E8278" s="9" t="s">
        <v>38</v>
      </c>
      <c r="F8278" s="9">
        <v>2022</v>
      </c>
      <c r="G8278" s="9">
        <v>6</v>
      </c>
      <c r="H8278" s="9"/>
      <c r="BF8278" s="33">
        <v>81.030609999999996</v>
      </c>
      <c r="BG8278" s="33">
        <v>79.058920000000001</v>
      </c>
      <c r="BH8278" s="33">
        <v>77.20044</v>
      </c>
      <c r="BI8278" s="33">
        <v>76.525909999999996</v>
      </c>
      <c r="BJ8278" s="33">
        <v>75.485830000000007</v>
      </c>
      <c r="BK8278" s="33">
        <v>74.224040000000002</v>
      </c>
      <c r="BL8278" s="33">
        <v>74.087260000000001</v>
      </c>
      <c r="BM8278" s="33">
        <v>76.051910000000007</v>
      </c>
      <c r="BN8278" s="33">
        <v>79.587299999999999</v>
      </c>
      <c r="BO8278" s="33">
        <v>83.316090000000003</v>
      </c>
      <c r="BP8278" s="33">
        <v>87.518910000000005</v>
      </c>
      <c r="BQ8278" s="33">
        <v>91.443430000000006</v>
      </c>
      <c r="BR8278" s="33">
        <v>94.752390000000005</v>
      </c>
      <c r="BS8278" s="33">
        <v>97.139169999999993</v>
      </c>
      <c r="BT8278" s="33">
        <v>98.929259999999999</v>
      </c>
      <c r="BU8278" s="33">
        <v>100.5849</v>
      </c>
      <c r="BV8278" s="33">
        <v>100.7783</v>
      </c>
      <c r="BW8278" s="33">
        <v>99.594350000000006</v>
      </c>
      <c r="BX8278" s="33">
        <v>97.497649999999993</v>
      </c>
      <c r="BY8278" s="33">
        <v>94.14152</v>
      </c>
      <c r="BZ8278" s="33">
        <v>89.191040000000001</v>
      </c>
      <c r="CA8278" s="33">
        <v>85.5</v>
      </c>
      <c r="CB8278" s="33">
        <v>83.568389999999994</v>
      </c>
      <c r="CC8278" s="33">
        <v>80.992909999999995</v>
      </c>
      <c r="DC8278" s="9">
        <v>64.359430000000003</v>
      </c>
      <c r="DD8278" s="9">
        <v>0</v>
      </c>
    </row>
    <row r="8279" spans="1:108" x14ac:dyDescent="0.25">
      <c r="A8279" s="9" t="s">
        <v>42</v>
      </c>
      <c r="B8279" s="9" t="s">
        <v>15</v>
      </c>
      <c r="C8279" s="9" t="s">
        <v>5</v>
      </c>
      <c r="D8279" s="9" t="s">
        <v>37</v>
      </c>
      <c r="E8279" s="9" t="s">
        <v>38</v>
      </c>
      <c r="F8279" s="9">
        <v>2022</v>
      </c>
      <c r="G8279" s="9">
        <v>7</v>
      </c>
      <c r="H8279" s="9">
        <v>15848.49</v>
      </c>
      <c r="I8279" s="9">
        <v>15569.2</v>
      </c>
      <c r="J8279" s="9">
        <v>15597.38</v>
      </c>
      <c r="K8279" s="9">
        <v>15928</v>
      </c>
      <c r="L8279" s="9">
        <v>17410.099999999999</v>
      </c>
      <c r="M8279" s="9">
        <v>18992.71</v>
      </c>
      <c r="N8279" s="9">
        <v>20498.93</v>
      </c>
      <c r="O8279" s="9">
        <v>20705.36</v>
      </c>
      <c r="P8279" s="9">
        <v>20599.04</v>
      </c>
      <c r="Q8279" s="9">
        <v>21224.38</v>
      </c>
      <c r="R8279" s="9">
        <v>21953.17</v>
      </c>
      <c r="S8279" s="9">
        <v>22318.54</v>
      </c>
      <c r="T8279" s="9">
        <v>21037.02</v>
      </c>
      <c r="U8279" s="9">
        <v>15922.84</v>
      </c>
      <c r="V8279" s="9">
        <v>16008.36</v>
      </c>
      <c r="W8279" s="9">
        <v>15350.61</v>
      </c>
      <c r="X8279" s="9">
        <v>15139.08</v>
      </c>
      <c r="Y8279" s="9">
        <v>15019.29</v>
      </c>
      <c r="Z8279" s="9">
        <v>19638.29</v>
      </c>
      <c r="AA8279" s="9">
        <v>21412.16</v>
      </c>
      <c r="AB8279" s="9">
        <v>20337.189999999999</v>
      </c>
      <c r="AC8279" s="9">
        <v>18235.36</v>
      </c>
      <c r="AD8279" s="9">
        <v>17087.2</v>
      </c>
      <c r="AE8279" s="9">
        <v>16919.13</v>
      </c>
      <c r="AF8279" s="9">
        <v>15489.28</v>
      </c>
      <c r="AG8279" s="9">
        <v>15537.91</v>
      </c>
      <c r="AH8279" s="9">
        <v>15143.48</v>
      </c>
      <c r="AI8279" s="9">
        <v>15225.51</v>
      </c>
      <c r="AJ8279" s="9">
        <v>15738.88</v>
      </c>
      <c r="AK8279" s="9">
        <v>17417.060000000001</v>
      </c>
      <c r="AL8279" s="9">
        <v>18932.82</v>
      </c>
      <c r="AM8279" s="9">
        <v>20185.96</v>
      </c>
      <c r="AN8279" s="9">
        <v>21206.65</v>
      </c>
      <c r="AO8279" s="9">
        <v>21611.439999999999</v>
      </c>
      <c r="AP8279" s="9">
        <v>22050.91</v>
      </c>
      <c r="AQ8279" s="9">
        <v>22325.08</v>
      </c>
      <c r="AR8279" s="9">
        <v>22841.06</v>
      </c>
      <c r="AS8279" s="9">
        <v>22933.439999999999</v>
      </c>
      <c r="AT8279" s="9">
        <v>22172.84</v>
      </c>
      <c r="AU8279" s="9">
        <v>22283.040000000001</v>
      </c>
      <c r="AV8279" s="9">
        <v>21892.6</v>
      </c>
      <c r="AW8279" s="9">
        <v>21873.85</v>
      </c>
      <c r="AX8279" s="9">
        <v>21500.66</v>
      </c>
      <c r="AY8279" s="9">
        <v>21151.53</v>
      </c>
      <c r="AZ8279" s="9">
        <v>20913.96</v>
      </c>
      <c r="BA8279" s="9">
        <v>19844.2</v>
      </c>
      <c r="BB8279" s="9">
        <v>18270.46</v>
      </c>
      <c r="BC8279" s="9">
        <v>17311.05</v>
      </c>
      <c r="BD8279" s="9">
        <v>17267.349999999999</v>
      </c>
      <c r="BE8279" s="9">
        <v>21955.11</v>
      </c>
      <c r="BF8279" s="33">
        <v>80.09666</v>
      </c>
      <c r="BG8279" s="33">
        <v>78.287700000000001</v>
      </c>
      <c r="BH8279" s="33">
        <v>76.141480000000001</v>
      </c>
      <c r="BI8279" s="33">
        <v>75.167429999999996</v>
      </c>
      <c r="BJ8279" s="33">
        <v>74.186310000000006</v>
      </c>
      <c r="BK8279" s="33">
        <v>73.165090000000006</v>
      </c>
      <c r="BL8279" s="33">
        <v>72.681610000000006</v>
      </c>
      <c r="BM8279" s="33">
        <v>75.021259999999998</v>
      </c>
      <c r="BN8279" s="33">
        <v>79.007130000000004</v>
      </c>
      <c r="BO8279" s="33">
        <v>82.735910000000004</v>
      </c>
      <c r="BP8279" s="33">
        <v>86.573170000000005</v>
      </c>
      <c r="BQ8279" s="33">
        <v>91.247699999999995</v>
      </c>
      <c r="BR8279" s="33">
        <v>94.681650000000005</v>
      </c>
      <c r="BS8279" s="33">
        <v>97.500039999999998</v>
      </c>
      <c r="BT8279" s="33">
        <v>100.0496</v>
      </c>
      <c r="BU8279" s="33">
        <v>101.6486</v>
      </c>
      <c r="BV8279" s="33">
        <v>102.6887</v>
      </c>
      <c r="BW8279" s="33">
        <v>103.07550000000001</v>
      </c>
      <c r="BX8279" s="33">
        <v>101.9127</v>
      </c>
      <c r="BY8279" s="33">
        <v>98.806610000000006</v>
      </c>
      <c r="BZ8279" s="33">
        <v>92.941040000000001</v>
      </c>
      <c r="CA8279" s="33">
        <v>87.924520000000001</v>
      </c>
      <c r="CB8279" s="33">
        <v>84.948089999999993</v>
      </c>
      <c r="CC8279" s="33">
        <v>82.804220000000001</v>
      </c>
      <c r="CD8279" s="9">
        <v>77357.679999999993</v>
      </c>
      <c r="CE8279" s="9">
        <v>60981.05</v>
      </c>
      <c r="CF8279" s="9">
        <v>51247.74</v>
      </c>
      <c r="CG8279" s="9">
        <v>34122.699999999997</v>
      </c>
      <c r="CH8279" s="9">
        <v>30206.84</v>
      </c>
      <c r="CI8279" s="9">
        <v>26665.31</v>
      </c>
      <c r="CJ8279" s="9">
        <v>64151.64</v>
      </c>
      <c r="CK8279" s="9">
        <v>101359.9</v>
      </c>
      <c r="CL8279" s="9">
        <v>78581.8</v>
      </c>
      <c r="CM8279" s="9">
        <v>68110.47</v>
      </c>
      <c r="CN8279" s="9">
        <v>55263.05</v>
      </c>
      <c r="CO8279" s="9">
        <v>82663.460000000006</v>
      </c>
      <c r="CP8279" s="9">
        <v>78858.17</v>
      </c>
      <c r="CQ8279" s="9">
        <v>79613.17</v>
      </c>
      <c r="CR8279" s="9">
        <v>83383.509999999995</v>
      </c>
      <c r="CS8279" s="9">
        <v>76123.600000000006</v>
      </c>
      <c r="CT8279" s="9">
        <v>79522.25</v>
      </c>
      <c r="CU8279" s="9">
        <v>80475.8</v>
      </c>
      <c r="CV8279" s="9">
        <v>89885.43</v>
      </c>
      <c r="CW8279" s="9">
        <v>116332</v>
      </c>
      <c r="CX8279" s="9">
        <v>93784.42</v>
      </c>
      <c r="CY8279" s="9">
        <v>78095.460000000006</v>
      </c>
      <c r="CZ8279" s="9">
        <v>70888.37</v>
      </c>
      <c r="DA8279" s="9">
        <v>72897.48</v>
      </c>
      <c r="DB8279" s="9">
        <v>68466.5</v>
      </c>
      <c r="DC8279" s="9">
        <v>64.359430000000003</v>
      </c>
      <c r="DD8279" s="9">
        <v>0</v>
      </c>
    </row>
    <row r="8280" spans="1:108" x14ac:dyDescent="0.25">
      <c r="A8280" s="9" t="s">
        <v>42</v>
      </c>
      <c r="B8280" s="9" t="s">
        <v>15</v>
      </c>
      <c r="C8280" s="9" t="s">
        <v>5</v>
      </c>
      <c r="D8280" s="9" t="s">
        <v>37</v>
      </c>
      <c r="E8280" s="9" t="s">
        <v>38</v>
      </c>
      <c r="F8280" s="9">
        <v>2022</v>
      </c>
      <c r="G8280" s="9">
        <v>8</v>
      </c>
      <c r="H8280" s="9"/>
      <c r="BF8280" s="33">
        <v>79.801869999999994</v>
      </c>
      <c r="BG8280" s="33">
        <v>77.667429999999996</v>
      </c>
      <c r="BH8280" s="33">
        <v>75.405649999999994</v>
      </c>
      <c r="BI8280" s="33">
        <v>74.839609999999993</v>
      </c>
      <c r="BJ8280" s="33">
        <v>73.742909999999995</v>
      </c>
      <c r="BK8280" s="33">
        <v>72.462260000000001</v>
      </c>
      <c r="BL8280" s="33">
        <v>71.931610000000006</v>
      </c>
      <c r="BM8280" s="33">
        <v>74.004739999999998</v>
      </c>
      <c r="BN8280" s="33">
        <v>77.662779999999998</v>
      </c>
      <c r="BO8280" s="33">
        <v>82.431650000000005</v>
      </c>
      <c r="BP8280" s="33">
        <v>86.025989999999993</v>
      </c>
      <c r="BQ8280" s="33">
        <v>89.391559999999998</v>
      </c>
      <c r="BR8280" s="33">
        <v>92.728819999999999</v>
      </c>
      <c r="BS8280" s="33">
        <v>96.096739999999997</v>
      </c>
      <c r="BT8280" s="33">
        <v>98.792479999999998</v>
      </c>
      <c r="BU8280" s="33">
        <v>100.526</v>
      </c>
      <c r="BV8280" s="33">
        <v>100.47880000000001</v>
      </c>
      <c r="BW8280" s="33">
        <v>99.672169999999994</v>
      </c>
      <c r="BX8280" s="33">
        <v>97.566040000000001</v>
      </c>
      <c r="BY8280" s="33">
        <v>93.709909999999994</v>
      </c>
      <c r="BZ8280" s="33">
        <v>88.775949999999995</v>
      </c>
      <c r="CA8280" s="33">
        <v>84.97878</v>
      </c>
      <c r="CB8280" s="33">
        <v>83.327830000000006</v>
      </c>
      <c r="CC8280" s="33">
        <v>81.839609999999993</v>
      </c>
      <c r="DC8280" s="9">
        <v>64.359430000000003</v>
      </c>
      <c r="DD8280" s="9">
        <v>0</v>
      </c>
    </row>
    <row r="8281" spans="1:108" x14ac:dyDescent="0.25">
      <c r="A8281" s="9" t="s">
        <v>42</v>
      </c>
      <c r="B8281" s="9" t="s">
        <v>15</v>
      </c>
      <c r="C8281" s="9" t="s">
        <v>5</v>
      </c>
      <c r="D8281" s="9" t="s">
        <v>37</v>
      </c>
      <c r="E8281" s="9" t="s">
        <v>38</v>
      </c>
      <c r="F8281" s="9">
        <v>2022</v>
      </c>
      <c r="G8281" s="9">
        <v>9</v>
      </c>
      <c r="H8281" s="9"/>
      <c r="BF8281" s="33">
        <v>75.589609999999993</v>
      </c>
      <c r="BG8281" s="33">
        <v>73.492909999999995</v>
      </c>
      <c r="BH8281" s="33">
        <v>72.087260000000001</v>
      </c>
      <c r="BI8281" s="33">
        <v>70.547169999999994</v>
      </c>
      <c r="BJ8281" s="33">
        <v>69.834909999999994</v>
      </c>
      <c r="BK8281" s="33">
        <v>69.044820000000001</v>
      </c>
      <c r="BL8281" s="33">
        <v>67.879739999999998</v>
      </c>
      <c r="BM8281" s="33">
        <v>69.226429999999993</v>
      </c>
      <c r="BN8281" s="33">
        <v>74.014179999999996</v>
      </c>
      <c r="BO8281" s="33">
        <v>78.653350000000003</v>
      </c>
      <c r="BP8281" s="33">
        <v>83.422210000000007</v>
      </c>
      <c r="BQ8281" s="33">
        <v>88.492959999999997</v>
      </c>
      <c r="BR8281" s="33">
        <v>92.436340000000001</v>
      </c>
      <c r="BS8281" s="33">
        <v>95.582570000000004</v>
      </c>
      <c r="BT8281" s="33">
        <v>98.403300000000002</v>
      </c>
      <c r="BU8281" s="33">
        <v>99.992909999999995</v>
      </c>
      <c r="BV8281" s="33">
        <v>99.955169999999995</v>
      </c>
      <c r="BW8281" s="33">
        <v>98.377350000000007</v>
      </c>
      <c r="BX8281" s="33">
        <v>94.462260000000001</v>
      </c>
      <c r="BY8281" s="33">
        <v>89.193389999999994</v>
      </c>
      <c r="BZ8281" s="33">
        <v>84.549520000000001</v>
      </c>
      <c r="CA8281" s="33">
        <v>81.474050000000005</v>
      </c>
      <c r="CB8281" s="33">
        <v>78.889129999999994</v>
      </c>
      <c r="CC8281" s="33">
        <v>76.792429999999996</v>
      </c>
      <c r="DC8281" s="9">
        <v>64.359430000000003</v>
      </c>
      <c r="DD8281" s="9">
        <v>0</v>
      </c>
    </row>
    <row r="8282" spans="1:108" x14ac:dyDescent="0.25">
      <c r="A8282" s="9" t="s">
        <v>42</v>
      </c>
      <c r="B8282" s="9" t="s">
        <v>15</v>
      </c>
      <c r="C8282" s="9" t="s">
        <v>5</v>
      </c>
      <c r="D8282" s="9" t="s">
        <v>37</v>
      </c>
      <c r="E8282" s="9" t="s">
        <v>38</v>
      </c>
      <c r="F8282" s="9">
        <v>2022</v>
      </c>
      <c r="G8282" s="9">
        <v>10</v>
      </c>
      <c r="H8282" s="9"/>
      <c r="BF8282" s="33">
        <v>67.609769999999997</v>
      </c>
      <c r="BG8282" s="33">
        <v>65.62567</v>
      </c>
      <c r="BH8282" s="33">
        <v>64.800399999999996</v>
      </c>
      <c r="BI8282" s="33">
        <v>63.583559999999999</v>
      </c>
      <c r="BJ8282" s="33">
        <v>62.416440000000001</v>
      </c>
      <c r="BK8282" s="33">
        <v>61.75</v>
      </c>
      <c r="BL8282" s="33">
        <v>60.724460000000001</v>
      </c>
      <c r="BM8282" s="33">
        <v>61.574599999999997</v>
      </c>
      <c r="BN8282" s="33">
        <v>64.716170000000005</v>
      </c>
      <c r="BO8282" s="33">
        <v>68.88194</v>
      </c>
      <c r="BP8282" s="33">
        <v>72.489689999999996</v>
      </c>
      <c r="BQ8282" s="33">
        <v>76.198250000000002</v>
      </c>
      <c r="BR8282" s="33">
        <v>79.873649999999998</v>
      </c>
      <c r="BS8282" s="33">
        <v>82.698920000000001</v>
      </c>
      <c r="BT8282" s="33">
        <v>84.890900000000002</v>
      </c>
      <c r="BU8282" s="33">
        <v>86.191310000000001</v>
      </c>
      <c r="BV8282" s="33">
        <v>85.232749999999996</v>
      </c>
      <c r="BW8282" s="33">
        <v>82.849459999999993</v>
      </c>
      <c r="BX8282" s="33">
        <v>79.258960000000002</v>
      </c>
      <c r="BY8282" s="33">
        <v>75.343190000000007</v>
      </c>
      <c r="BZ8282" s="33">
        <v>72.535169999999994</v>
      </c>
      <c r="CA8282" s="33">
        <v>70.401889999999995</v>
      </c>
      <c r="CB8282" s="33">
        <v>69.127020000000002</v>
      </c>
      <c r="CC8282" s="33">
        <v>67.676749999999998</v>
      </c>
      <c r="DC8282" s="9">
        <v>64.359430000000003</v>
      </c>
      <c r="DD8282" s="9">
        <v>0</v>
      </c>
    </row>
    <row r="8283" spans="1:108" x14ac:dyDescent="0.25">
      <c r="A8283" s="9" t="s">
        <v>42</v>
      </c>
      <c r="B8283" s="9" t="s">
        <v>15</v>
      </c>
      <c r="C8283" s="9" t="s">
        <v>5</v>
      </c>
      <c r="D8283" s="9" t="s">
        <v>37</v>
      </c>
      <c r="E8283" s="9" t="s">
        <v>38</v>
      </c>
      <c r="F8283" s="9">
        <v>2023</v>
      </c>
      <c r="G8283" s="9">
        <v>5</v>
      </c>
      <c r="H8283" s="9"/>
      <c r="BF8283" s="33">
        <v>71.508380000000002</v>
      </c>
      <c r="BG8283" s="33">
        <v>70.355350000000001</v>
      </c>
      <c r="BH8283" s="33">
        <v>69.0364</v>
      </c>
      <c r="BI8283" s="33">
        <v>66.907859999999999</v>
      </c>
      <c r="BJ8283" s="33">
        <v>66.010630000000006</v>
      </c>
      <c r="BK8283" s="33">
        <v>64.816689999999994</v>
      </c>
      <c r="BL8283" s="33">
        <v>65.035120000000006</v>
      </c>
      <c r="BM8283" s="33">
        <v>67.727770000000007</v>
      </c>
      <c r="BN8283" s="33">
        <v>71.808310000000006</v>
      </c>
      <c r="BO8283" s="33">
        <v>76.039630000000002</v>
      </c>
      <c r="BP8283" s="33">
        <v>80.408829999999995</v>
      </c>
      <c r="BQ8283" s="33">
        <v>83.593429999999998</v>
      </c>
      <c r="BR8283" s="33">
        <v>86.778030000000001</v>
      </c>
      <c r="BS8283" s="33">
        <v>89.66592</v>
      </c>
      <c r="BT8283" s="33">
        <v>91.794460000000001</v>
      </c>
      <c r="BU8283" s="33">
        <v>92.747749999999996</v>
      </c>
      <c r="BV8283" s="33">
        <v>92.882090000000005</v>
      </c>
      <c r="BW8283" s="33">
        <v>92.585369999999998</v>
      </c>
      <c r="BX8283" s="33">
        <v>90.122749999999996</v>
      </c>
      <c r="BY8283" s="33">
        <v>86.285120000000006</v>
      </c>
      <c r="BZ8283" s="33">
        <v>82.229060000000004</v>
      </c>
      <c r="CA8283" s="33">
        <v>78.113399999999999</v>
      </c>
      <c r="CB8283" s="33">
        <v>74.89143</v>
      </c>
      <c r="CC8283" s="33">
        <v>73.18235</v>
      </c>
      <c r="DC8283" s="9">
        <v>64.359430000000003</v>
      </c>
      <c r="DD8283" s="9">
        <v>0</v>
      </c>
    </row>
    <row r="8284" spans="1:108" x14ac:dyDescent="0.25">
      <c r="A8284" s="9" t="s">
        <v>42</v>
      </c>
      <c r="B8284" s="9" t="s">
        <v>15</v>
      </c>
      <c r="C8284" s="9" t="s">
        <v>5</v>
      </c>
      <c r="D8284" s="9" t="s">
        <v>37</v>
      </c>
      <c r="E8284" s="9" t="s">
        <v>38</v>
      </c>
      <c r="F8284" s="9">
        <v>2023</v>
      </c>
      <c r="G8284" s="9">
        <v>6</v>
      </c>
      <c r="H8284" s="9"/>
      <c r="BF8284" s="33">
        <v>81.030609999999996</v>
      </c>
      <c r="BG8284" s="33">
        <v>79.058920000000001</v>
      </c>
      <c r="BH8284" s="33">
        <v>77.20044</v>
      </c>
      <c r="BI8284" s="33">
        <v>76.525909999999996</v>
      </c>
      <c r="BJ8284" s="33">
        <v>75.485830000000007</v>
      </c>
      <c r="BK8284" s="33">
        <v>74.224040000000002</v>
      </c>
      <c r="BL8284" s="33">
        <v>74.087260000000001</v>
      </c>
      <c r="BM8284" s="33">
        <v>76.051910000000007</v>
      </c>
      <c r="BN8284" s="33">
        <v>79.587299999999999</v>
      </c>
      <c r="BO8284" s="33">
        <v>83.316090000000003</v>
      </c>
      <c r="BP8284" s="33">
        <v>87.518910000000005</v>
      </c>
      <c r="BQ8284" s="33">
        <v>91.443430000000006</v>
      </c>
      <c r="BR8284" s="33">
        <v>94.752390000000005</v>
      </c>
      <c r="BS8284" s="33">
        <v>97.139169999999993</v>
      </c>
      <c r="BT8284" s="33">
        <v>98.929259999999999</v>
      </c>
      <c r="BU8284" s="33">
        <v>100.5849</v>
      </c>
      <c r="BV8284" s="33">
        <v>100.7783</v>
      </c>
      <c r="BW8284" s="33">
        <v>99.594350000000006</v>
      </c>
      <c r="BX8284" s="33">
        <v>97.497649999999993</v>
      </c>
      <c r="BY8284" s="33">
        <v>94.14152</v>
      </c>
      <c r="BZ8284" s="33">
        <v>89.191040000000001</v>
      </c>
      <c r="CA8284" s="33">
        <v>85.5</v>
      </c>
      <c r="CB8284" s="33">
        <v>83.568389999999994</v>
      </c>
      <c r="CC8284" s="33">
        <v>80.992909999999995</v>
      </c>
      <c r="DC8284" s="9">
        <v>64.359430000000003</v>
      </c>
      <c r="DD8284" s="9">
        <v>0</v>
      </c>
    </row>
    <row r="8285" spans="1:108" x14ac:dyDescent="0.25">
      <c r="A8285" s="9" t="s">
        <v>42</v>
      </c>
      <c r="B8285" s="9" t="s">
        <v>15</v>
      </c>
      <c r="C8285" s="9" t="s">
        <v>5</v>
      </c>
      <c r="D8285" s="9" t="s">
        <v>37</v>
      </c>
      <c r="E8285" s="9" t="s">
        <v>38</v>
      </c>
      <c r="F8285" s="9">
        <v>2023</v>
      </c>
      <c r="G8285" s="9">
        <v>7</v>
      </c>
      <c r="H8285" s="9">
        <v>15693.68</v>
      </c>
      <c r="I8285" s="9">
        <v>15444.46</v>
      </c>
      <c r="J8285" s="9">
        <v>15501.34</v>
      </c>
      <c r="K8285" s="9">
        <v>15871.52</v>
      </c>
      <c r="L8285" s="9">
        <v>17375.240000000002</v>
      </c>
      <c r="M8285" s="9">
        <v>18966.21</v>
      </c>
      <c r="N8285" s="9">
        <v>20511.189999999999</v>
      </c>
      <c r="O8285" s="9">
        <v>20741.080000000002</v>
      </c>
      <c r="P8285" s="9">
        <v>20647.900000000001</v>
      </c>
      <c r="Q8285" s="9">
        <v>21278.38</v>
      </c>
      <c r="R8285" s="9">
        <v>22001.439999999999</v>
      </c>
      <c r="S8285" s="9">
        <v>22382.12</v>
      </c>
      <c r="T8285" s="9">
        <v>21096.5</v>
      </c>
      <c r="U8285" s="9">
        <v>15978.7</v>
      </c>
      <c r="V8285" s="9">
        <v>16064.22</v>
      </c>
      <c r="W8285" s="9">
        <v>15414.6</v>
      </c>
      <c r="X8285" s="9">
        <v>15200.21</v>
      </c>
      <c r="Y8285" s="9">
        <v>15067.52</v>
      </c>
      <c r="Z8285" s="9">
        <v>19686.78</v>
      </c>
      <c r="AA8285" s="9">
        <v>21467.89</v>
      </c>
      <c r="AB8285" s="9">
        <v>20386.43</v>
      </c>
      <c r="AC8285" s="9">
        <v>18282.849999999999</v>
      </c>
      <c r="AD8285" s="9">
        <v>17130.48</v>
      </c>
      <c r="AE8285" s="9">
        <v>16962.41</v>
      </c>
      <c r="AF8285" s="9">
        <v>15546.27</v>
      </c>
      <c r="AG8285" s="9">
        <v>15383.09</v>
      </c>
      <c r="AH8285" s="9">
        <v>15018.74</v>
      </c>
      <c r="AI8285" s="9">
        <v>15129.47</v>
      </c>
      <c r="AJ8285" s="9">
        <v>15682.4</v>
      </c>
      <c r="AK8285" s="9">
        <v>17382.2</v>
      </c>
      <c r="AL8285" s="9">
        <v>18906.32</v>
      </c>
      <c r="AM8285" s="9">
        <v>20198.22</v>
      </c>
      <c r="AN8285" s="9">
        <v>21242.38</v>
      </c>
      <c r="AO8285" s="9">
        <v>21660.31</v>
      </c>
      <c r="AP8285" s="9">
        <v>22104.91</v>
      </c>
      <c r="AQ8285" s="9">
        <v>22373.34</v>
      </c>
      <c r="AR8285" s="9">
        <v>22904.65</v>
      </c>
      <c r="AS8285" s="9">
        <v>22992.93</v>
      </c>
      <c r="AT8285" s="9">
        <v>22228.71</v>
      </c>
      <c r="AU8285" s="9">
        <v>22338.9</v>
      </c>
      <c r="AV8285" s="9">
        <v>21956.59</v>
      </c>
      <c r="AW8285" s="9">
        <v>21934.97</v>
      </c>
      <c r="AX8285" s="9">
        <v>21548.89</v>
      </c>
      <c r="AY8285" s="9">
        <v>21200.01</v>
      </c>
      <c r="AZ8285" s="9">
        <v>20969.689999999999</v>
      </c>
      <c r="BA8285" s="9">
        <v>19893.439999999999</v>
      </c>
      <c r="BB8285" s="9">
        <v>18317.95</v>
      </c>
      <c r="BC8285" s="9">
        <v>17354.32</v>
      </c>
      <c r="BD8285" s="9">
        <v>17310.63</v>
      </c>
      <c r="BE8285" s="9">
        <v>22012.1</v>
      </c>
      <c r="BF8285" s="33">
        <v>80.09666</v>
      </c>
      <c r="BG8285" s="33">
        <v>78.287700000000001</v>
      </c>
      <c r="BH8285" s="33">
        <v>76.141480000000001</v>
      </c>
      <c r="BI8285" s="33">
        <v>75.167429999999996</v>
      </c>
      <c r="BJ8285" s="33">
        <v>74.186310000000006</v>
      </c>
      <c r="BK8285" s="33">
        <v>73.165090000000006</v>
      </c>
      <c r="BL8285" s="33">
        <v>72.681610000000006</v>
      </c>
      <c r="BM8285" s="33">
        <v>75.021259999999998</v>
      </c>
      <c r="BN8285" s="33">
        <v>79.007130000000004</v>
      </c>
      <c r="BO8285" s="33">
        <v>82.735910000000004</v>
      </c>
      <c r="BP8285" s="33">
        <v>86.573170000000005</v>
      </c>
      <c r="BQ8285" s="33">
        <v>91.247699999999995</v>
      </c>
      <c r="BR8285" s="33">
        <v>94.681650000000005</v>
      </c>
      <c r="BS8285" s="33">
        <v>97.500039999999998</v>
      </c>
      <c r="BT8285" s="33">
        <v>100.0496</v>
      </c>
      <c r="BU8285" s="33">
        <v>101.6486</v>
      </c>
      <c r="BV8285" s="33">
        <v>102.6887</v>
      </c>
      <c r="BW8285" s="33">
        <v>103.07550000000001</v>
      </c>
      <c r="BX8285" s="33">
        <v>101.9127</v>
      </c>
      <c r="BY8285" s="33">
        <v>98.806610000000006</v>
      </c>
      <c r="BZ8285" s="33">
        <v>92.941040000000001</v>
      </c>
      <c r="CA8285" s="33">
        <v>87.924520000000001</v>
      </c>
      <c r="CB8285" s="33">
        <v>84.948089999999993</v>
      </c>
      <c r="CC8285" s="33">
        <v>82.804220000000001</v>
      </c>
      <c r="CD8285" s="9">
        <v>77452.28</v>
      </c>
      <c r="CE8285" s="9">
        <v>61072.160000000003</v>
      </c>
      <c r="CF8285" s="9">
        <v>51314.77</v>
      </c>
      <c r="CG8285" s="9">
        <v>34152.660000000003</v>
      </c>
      <c r="CH8285" s="9">
        <v>30177.06</v>
      </c>
      <c r="CI8285" s="9">
        <v>26599.08</v>
      </c>
      <c r="CJ8285" s="9">
        <v>64085.39</v>
      </c>
      <c r="CK8285" s="9">
        <v>101486.1</v>
      </c>
      <c r="CL8285" s="9">
        <v>78785.34</v>
      </c>
      <c r="CM8285" s="9">
        <v>68264.84</v>
      </c>
      <c r="CN8285" s="9">
        <v>55320.89</v>
      </c>
      <c r="CO8285" s="9">
        <v>82737.350000000006</v>
      </c>
      <c r="CP8285" s="9">
        <v>78934.23</v>
      </c>
      <c r="CQ8285" s="9">
        <v>79695.02</v>
      </c>
      <c r="CR8285" s="9">
        <v>83399.899999999994</v>
      </c>
      <c r="CS8285" s="9">
        <v>76125.210000000006</v>
      </c>
      <c r="CT8285" s="9">
        <v>79540.13</v>
      </c>
      <c r="CU8285" s="9">
        <v>80517.58</v>
      </c>
      <c r="CV8285" s="9">
        <v>89906.49</v>
      </c>
      <c r="CW8285" s="9">
        <v>116268.4</v>
      </c>
      <c r="CX8285" s="9">
        <v>93827.22</v>
      </c>
      <c r="CY8285" s="9">
        <v>78129.789999999994</v>
      </c>
      <c r="CZ8285" s="9">
        <v>70930.649999999994</v>
      </c>
      <c r="DA8285" s="9">
        <v>72903.77</v>
      </c>
      <c r="DB8285" s="9">
        <v>68489.41</v>
      </c>
      <c r="DC8285" s="9">
        <v>64.359430000000003</v>
      </c>
      <c r="DD8285" s="9">
        <v>0</v>
      </c>
    </row>
    <row r="8286" spans="1:108" x14ac:dyDescent="0.25">
      <c r="A8286" s="9" t="s">
        <v>42</v>
      </c>
      <c r="B8286" s="9" t="s">
        <v>15</v>
      </c>
      <c r="C8286" s="9" t="s">
        <v>5</v>
      </c>
      <c r="D8286" s="9" t="s">
        <v>37</v>
      </c>
      <c r="E8286" s="9" t="s">
        <v>38</v>
      </c>
      <c r="F8286" s="9">
        <v>2023</v>
      </c>
      <c r="G8286" s="9">
        <v>8</v>
      </c>
      <c r="H8286" s="9"/>
      <c r="BF8286" s="33">
        <v>79.801869999999994</v>
      </c>
      <c r="BG8286" s="33">
        <v>77.667429999999996</v>
      </c>
      <c r="BH8286" s="33">
        <v>75.405649999999994</v>
      </c>
      <c r="BI8286" s="33">
        <v>74.839609999999993</v>
      </c>
      <c r="BJ8286" s="33">
        <v>73.742909999999995</v>
      </c>
      <c r="BK8286" s="33">
        <v>72.462260000000001</v>
      </c>
      <c r="BL8286" s="33">
        <v>71.931610000000006</v>
      </c>
      <c r="BM8286" s="33">
        <v>74.004739999999998</v>
      </c>
      <c r="BN8286" s="33">
        <v>77.662779999999998</v>
      </c>
      <c r="BO8286" s="33">
        <v>82.431650000000005</v>
      </c>
      <c r="BP8286" s="33">
        <v>86.025989999999993</v>
      </c>
      <c r="BQ8286" s="33">
        <v>89.391559999999998</v>
      </c>
      <c r="BR8286" s="33">
        <v>92.728819999999999</v>
      </c>
      <c r="BS8286" s="33">
        <v>96.096739999999997</v>
      </c>
      <c r="BT8286" s="33">
        <v>98.792479999999998</v>
      </c>
      <c r="BU8286" s="33">
        <v>100.526</v>
      </c>
      <c r="BV8286" s="33">
        <v>100.47880000000001</v>
      </c>
      <c r="BW8286" s="33">
        <v>99.672169999999994</v>
      </c>
      <c r="BX8286" s="33">
        <v>97.566040000000001</v>
      </c>
      <c r="BY8286" s="33">
        <v>93.709909999999994</v>
      </c>
      <c r="BZ8286" s="33">
        <v>88.775949999999995</v>
      </c>
      <c r="CA8286" s="33">
        <v>84.97878</v>
      </c>
      <c r="CB8286" s="33">
        <v>83.327830000000006</v>
      </c>
      <c r="CC8286" s="33">
        <v>81.839609999999993</v>
      </c>
      <c r="DC8286" s="9">
        <v>64.359430000000003</v>
      </c>
      <c r="DD8286" s="9">
        <v>0</v>
      </c>
    </row>
    <row r="8287" spans="1:108" x14ac:dyDescent="0.25">
      <c r="A8287" s="9" t="s">
        <v>42</v>
      </c>
      <c r="B8287" s="9" t="s">
        <v>15</v>
      </c>
      <c r="C8287" s="9" t="s">
        <v>5</v>
      </c>
      <c r="D8287" s="9" t="s">
        <v>37</v>
      </c>
      <c r="E8287" s="9" t="s">
        <v>38</v>
      </c>
      <c r="F8287" s="9">
        <v>2023</v>
      </c>
      <c r="G8287" s="9">
        <v>9</v>
      </c>
      <c r="H8287" s="9"/>
      <c r="BF8287" s="33">
        <v>75.589609999999993</v>
      </c>
      <c r="BG8287" s="33">
        <v>73.492909999999995</v>
      </c>
      <c r="BH8287" s="33">
        <v>72.087260000000001</v>
      </c>
      <c r="BI8287" s="33">
        <v>70.547169999999994</v>
      </c>
      <c r="BJ8287" s="33">
        <v>69.834909999999994</v>
      </c>
      <c r="BK8287" s="33">
        <v>69.044820000000001</v>
      </c>
      <c r="BL8287" s="33">
        <v>67.879739999999998</v>
      </c>
      <c r="BM8287" s="33">
        <v>69.226429999999993</v>
      </c>
      <c r="BN8287" s="33">
        <v>74.014179999999996</v>
      </c>
      <c r="BO8287" s="33">
        <v>78.653350000000003</v>
      </c>
      <c r="BP8287" s="33">
        <v>83.422210000000007</v>
      </c>
      <c r="BQ8287" s="33">
        <v>88.492959999999997</v>
      </c>
      <c r="BR8287" s="33">
        <v>92.436340000000001</v>
      </c>
      <c r="BS8287" s="33">
        <v>95.582570000000004</v>
      </c>
      <c r="BT8287" s="33">
        <v>98.403300000000002</v>
      </c>
      <c r="BU8287" s="33">
        <v>99.992909999999995</v>
      </c>
      <c r="BV8287" s="33">
        <v>99.955169999999995</v>
      </c>
      <c r="BW8287" s="33">
        <v>98.377350000000007</v>
      </c>
      <c r="BX8287" s="33">
        <v>94.462260000000001</v>
      </c>
      <c r="BY8287" s="33">
        <v>89.193389999999994</v>
      </c>
      <c r="BZ8287" s="33">
        <v>84.549520000000001</v>
      </c>
      <c r="CA8287" s="33">
        <v>81.474050000000005</v>
      </c>
      <c r="CB8287" s="33">
        <v>78.889129999999994</v>
      </c>
      <c r="CC8287" s="33">
        <v>76.792429999999996</v>
      </c>
      <c r="DC8287" s="9">
        <v>64.359430000000003</v>
      </c>
      <c r="DD8287" s="9">
        <v>0</v>
      </c>
    </row>
    <row r="8288" spans="1:108" x14ac:dyDescent="0.25">
      <c r="A8288" s="9" t="s">
        <v>42</v>
      </c>
      <c r="B8288" s="9" t="s">
        <v>15</v>
      </c>
      <c r="C8288" s="9" t="s">
        <v>5</v>
      </c>
      <c r="D8288" s="9" t="s">
        <v>37</v>
      </c>
      <c r="E8288" s="9" t="s">
        <v>38</v>
      </c>
      <c r="F8288" s="9">
        <v>2023</v>
      </c>
      <c r="G8288" s="9">
        <v>10</v>
      </c>
      <c r="H8288" s="9"/>
      <c r="BF8288" s="33">
        <v>67.609769999999997</v>
      </c>
      <c r="BG8288" s="33">
        <v>65.62567</v>
      </c>
      <c r="BH8288" s="33">
        <v>64.800399999999996</v>
      </c>
      <c r="BI8288" s="33">
        <v>63.583559999999999</v>
      </c>
      <c r="BJ8288" s="33">
        <v>62.416440000000001</v>
      </c>
      <c r="BK8288" s="33">
        <v>61.75</v>
      </c>
      <c r="BL8288" s="33">
        <v>60.724460000000001</v>
      </c>
      <c r="BM8288" s="33">
        <v>61.574599999999997</v>
      </c>
      <c r="BN8288" s="33">
        <v>64.716170000000005</v>
      </c>
      <c r="BO8288" s="33">
        <v>68.88194</v>
      </c>
      <c r="BP8288" s="33">
        <v>72.489689999999996</v>
      </c>
      <c r="BQ8288" s="33">
        <v>76.198250000000002</v>
      </c>
      <c r="BR8288" s="33">
        <v>79.873649999999998</v>
      </c>
      <c r="BS8288" s="33">
        <v>82.698920000000001</v>
      </c>
      <c r="BT8288" s="33">
        <v>84.890900000000002</v>
      </c>
      <c r="BU8288" s="33">
        <v>86.191310000000001</v>
      </c>
      <c r="BV8288" s="33">
        <v>85.232749999999996</v>
      </c>
      <c r="BW8288" s="33">
        <v>82.849459999999993</v>
      </c>
      <c r="BX8288" s="33">
        <v>79.258960000000002</v>
      </c>
      <c r="BY8288" s="33">
        <v>75.343190000000007</v>
      </c>
      <c r="BZ8288" s="33">
        <v>72.535169999999994</v>
      </c>
      <c r="CA8288" s="33">
        <v>70.401889999999995</v>
      </c>
      <c r="CB8288" s="33">
        <v>69.127020000000002</v>
      </c>
      <c r="CC8288" s="33">
        <v>67.676749999999998</v>
      </c>
      <c r="DC8288" s="9">
        <v>64.359430000000003</v>
      </c>
      <c r="DD8288" s="9">
        <v>0</v>
      </c>
    </row>
    <row r="8289" spans="1:108" x14ac:dyDescent="0.25">
      <c r="A8289" s="9" t="s">
        <v>42</v>
      </c>
      <c r="B8289" s="9" t="s">
        <v>15</v>
      </c>
      <c r="C8289" s="9" t="s">
        <v>5</v>
      </c>
      <c r="D8289" s="9" t="s">
        <v>37</v>
      </c>
      <c r="E8289" s="9" t="s">
        <v>38</v>
      </c>
      <c r="F8289" s="9">
        <v>2024</v>
      </c>
      <c r="G8289" s="9">
        <v>5</v>
      </c>
      <c r="H8289" s="9"/>
      <c r="BF8289" s="33">
        <v>71.508380000000002</v>
      </c>
      <c r="BG8289" s="33">
        <v>70.355350000000001</v>
      </c>
      <c r="BH8289" s="33">
        <v>69.0364</v>
      </c>
      <c r="BI8289" s="33">
        <v>66.907859999999999</v>
      </c>
      <c r="BJ8289" s="33">
        <v>66.010630000000006</v>
      </c>
      <c r="BK8289" s="33">
        <v>64.816689999999994</v>
      </c>
      <c r="BL8289" s="33">
        <v>65.035120000000006</v>
      </c>
      <c r="BM8289" s="33">
        <v>67.727770000000007</v>
      </c>
      <c r="BN8289" s="33">
        <v>71.808310000000006</v>
      </c>
      <c r="BO8289" s="33">
        <v>76.039630000000002</v>
      </c>
      <c r="BP8289" s="33">
        <v>80.408829999999995</v>
      </c>
      <c r="BQ8289" s="33">
        <v>83.593429999999998</v>
      </c>
      <c r="BR8289" s="33">
        <v>86.778030000000001</v>
      </c>
      <c r="BS8289" s="33">
        <v>89.66592</v>
      </c>
      <c r="BT8289" s="33">
        <v>91.794460000000001</v>
      </c>
      <c r="BU8289" s="33">
        <v>92.747749999999996</v>
      </c>
      <c r="BV8289" s="33">
        <v>92.882090000000005</v>
      </c>
      <c r="BW8289" s="33">
        <v>92.585369999999998</v>
      </c>
      <c r="BX8289" s="33">
        <v>90.122749999999996</v>
      </c>
      <c r="BY8289" s="33">
        <v>86.285120000000006</v>
      </c>
      <c r="BZ8289" s="33">
        <v>82.229060000000004</v>
      </c>
      <c r="CA8289" s="33">
        <v>78.113399999999999</v>
      </c>
      <c r="CB8289" s="33">
        <v>74.89143</v>
      </c>
      <c r="CC8289" s="33">
        <v>73.18235</v>
      </c>
      <c r="DC8289" s="9">
        <v>64.359430000000003</v>
      </c>
      <c r="DD8289" s="9">
        <v>0</v>
      </c>
    </row>
    <row r="8290" spans="1:108" x14ac:dyDescent="0.25">
      <c r="A8290" s="9" t="s">
        <v>42</v>
      </c>
      <c r="B8290" s="9" t="s">
        <v>15</v>
      </c>
      <c r="C8290" s="9" t="s">
        <v>5</v>
      </c>
      <c r="D8290" s="9" t="s">
        <v>37</v>
      </c>
      <c r="E8290" s="9" t="s">
        <v>38</v>
      </c>
      <c r="F8290" s="9">
        <v>2024</v>
      </c>
      <c r="G8290" s="9">
        <v>6</v>
      </c>
      <c r="H8290" s="9"/>
      <c r="BF8290" s="33">
        <v>81.030609999999996</v>
      </c>
      <c r="BG8290" s="33">
        <v>79.058920000000001</v>
      </c>
      <c r="BH8290" s="33">
        <v>77.20044</v>
      </c>
      <c r="BI8290" s="33">
        <v>76.525909999999996</v>
      </c>
      <c r="BJ8290" s="33">
        <v>75.485830000000007</v>
      </c>
      <c r="BK8290" s="33">
        <v>74.224040000000002</v>
      </c>
      <c r="BL8290" s="33">
        <v>74.087260000000001</v>
      </c>
      <c r="BM8290" s="33">
        <v>76.051910000000007</v>
      </c>
      <c r="BN8290" s="33">
        <v>79.587299999999999</v>
      </c>
      <c r="BO8290" s="33">
        <v>83.316090000000003</v>
      </c>
      <c r="BP8290" s="33">
        <v>87.518910000000005</v>
      </c>
      <c r="BQ8290" s="33">
        <v>91.443430000000006</v>
      </c>
      <c r="BR8290" s="33">
        <v>94.752390000000005</v>
      </c>
      <c r="BS8290" s="33">
        <v>97.139169999999993</v>
      </c>
      <c r="BT8290" s="33">
        <v>98.929259999999999</v>
      </c>
      <c r="BU8290" s="33">
        <v>100.5849</v>
      </c>
      <c r="BV8290" s="33">
        <v>100.7783</v>
      </c>
      <c r="BW8290" s="33">
        <v>99.594350000000006</v>
      </c>
      <c r="BX8290" s="33">
        <v>97.497649999999993</v>
      </c>
      <c r="BY8290" s="33">
        <v>94.14152</v>
      </c>
      <c r="BZ8290" s="33">
        <v>89.191040000000001</v>
      </c>
      <c r="CA8290" s="33">
        <v>85.5</v>
      </c>
      <c r="CB8290" s="33">
        <v>83.568389999999994</v>
      </c>
      <c r="CC8290" s="33">
        <v>80.992909999999995</v>
      </c>
      <c r="DC8290" s="9">
        <v>64.359430000000003</v>
      </c>
      <c r="DD8290" s="9">
        <v>0</v>
      </c>
    </row>
    <row r="8291" spans="1:108" x14ac:dyDescent="0.25">
      <c r="A8291" s="9" t="s">
        <v>42</v>
      </c>
      <c r="B8291" s="9" t="s">
        <v>15</v>
      </c>
      <c r="C8291" s="9" t="s">
        <v>5</v>
      </c>
      <c r="D8291" s="9" t="s">
        <v>37</v>
      </c>
      <c r="E8291" s="9" t="s">
        <v>38</v>
      </c>
      <c r="F8291" s="9">
        <v>2024</v>
      </c>
      <c r="G8291" s="9">
        <v>7</v>
      </c>
      <c r="H8291" s="9">
        <v>15714.16</v>
      </c>
      <c r="I8291" s="9">
        <v>15455.98</v>
      </c>
      <c r="J8291" s="9">
        <v>15506.22</v>
      </c>
      <c r="K8291" s="9">
        <v>15876.15</v>
      </c>
      <c r="L8291" s="9">
        <v>17385.900000000001</v>
      </c>
      <c r="M8291" s="9">
        <v>18981.189999999999</v>
      </c>
      <c r="N8291" s="9">
        <v>20510.8</v>
      </c>
      <c r="O8291" s="9">
        <v>20734.7</v>
      </c>
      <c r="P8291" s="9">
        <v>20642.59</v>
      </c>
      <c r="Q8291" s="9">
        <v>21269.07</v>
      </c>
      <c r="R8291" s="9">
        <v>21994.28</v>
      </c>
      <c r="S8291" s="9">
        <v>22385.63</v>
      </c>
      <c r="T8291" s="9">
        <v>21103.33</v>
      </c>
      <c r="U8291" s="9">
        <v>15981.78</v>
      </c>
      <c r="V8291" s="9">
        <v>16067.3</v>
      </c>
      <c r="W8291" s="9">
        <v>15415.12</v>
      </c>
      <c r="X8291" s="9">
        <v>15200.74</v>
      </c>
      <c r="Y8291" s="9">
        <v>15063.75</v>
      </c>
      <c r="Z8291" s="9">
        <v>19683.400000000001</v>
      </c>
      <c r="AA8291" s="9">
        <v>21466.799999999999</v>
      </c>
      <c r="AB8291" s="9">
        <v>20388.7</v>
      </c>
      <c r="AC8291" s="9">
        <v>18281.32</v>
      </c>
      <c r="AD8291" s="9">
        <v>17137.919999999998</v>
      </c>
      <c r="AE8291" s="9">
        <v>16969.849999999999</v>
      </c>
      <c r="AF8291" s="9">
        <v>15547.07</v>
      </c>
      <c r="AG8291" s="9">
        <v>15403.58</v>
      </c>
      <c r="AH8291" s="9">
        <v>15030.26</v>
      </c>
      <c r="AI8291" s="9">
        <v>15134.35</v>
      </c>
      <c r="AJ8291" s="9">
        <v>15687.03</v>
      </c>
      <c r="AK8291" s="9">
        <v>17392.86</v>
      </c>
      <c r="AL8291" s="9">
        <v>18921.3</v>
      </c>
      <c r="AM8291" s="9">
        <v>20197.84</v>
      </c>
      <c r="AN8291" s="9">
        <v>21236</v>
      </c>
      <c r="AO8291" s="9">
        <v>21655</v>
      </c>
      <c r="AP8291" s="9">
        <v>22095.61</v>
      </c>
      <c r="AQ8291" s="9">
        <v>22366.19</v>
      </c>
      <c r="AR8291" s="9">
        <v>22908.15</v>
      </c>
      <c r="AS8291" s="9">
        <v>22999.75</v>
      </c>
      <c r="AT8291" s="9">
        <v>22231.79</v>
      </c>
      <c r="AU8291" s="9">
        <v>22341.98</v>
      </c>
      <c r="AV8291" s="9">
        <v>21957.119999999999</v>
      </c>
      <c r="AW8291" s="9">
        <v>21935.5</v>
      </c>
      <c r="AX8291" s="9">
        <v>21545.119999999999</v>
      </c>
      <c r="AY8291" s="9">
        <v>21196.639999999999</v>
      </c>
      <c r="AZ8291" s="9">
        <v>20968.599999999999</v>
      </c>
      <c r="BA8291" s="9">
        <v>19895.71</v>
      </c>
      <c r="BB8291" s="9">
        <v>18316.419999999998</v>
      </c>
      <c r="BC8291" s="9">
        <v>17361.759999999998</v>
      </c>
      <c r="BD8291" s="9">
        <v>17318.07</v>
      </c>
      <c r="BE8291" s="9">
        <v>22012.89</v>
      </c>
      <c r="BF8291" s="33">
        <v>80.09666</v>
      </c>
      <c r="BG8291" s="33">
        <v>78.287700000000001</v>
      </c>
      <c r="BH8291" s="33">
        <v>76.141480000000001</v>
      </c>
      <c r="BI8291" s="33">
        <v>75.167429999999996</v>
      </c>
      <c r="BJ8291" s="33">
        <v>74.186310000000006</v>
      </c>
      <c r="BK8291" s="33">
        <v>73.165090000000006</v>
      </c>
      <c r="BL8291" s="33">
        <v>72.681610000000006</v>
      </c>
      <c r="BM8291" s="33">
        <v>75.021259999999998</v>
      </c>
      <c r="BN8291" s="33">
        <v>79.007130000000004</v>
      </c>
      <c r="BO8291" s="33">
        <v>82.735910000000004</v>
      </c>
      <c r="BP8291" s="33">
        <v>86.573170000000005</v>
      </c>
      <c r="BQ8291" s="33">
        <v>91.247699999999995</v>
      </c>
      <c r="BR8291" s="33">
        <v>94.681650000000005</v>
      </c>
      <c r="BS8291" s="33">
        <v>97.500039999999998</v>
      </c>
      <c r="BT8291" s="33">
        <v>100.0496</v>
      </c>
      <c r="BU8291" s="33">
        <v>101.6486</v>
      </c>
      <c r="BV8291" s="33">
        <v>102.6887</v>
      </c>
      <c r="BW8291" s="33">
        <v>103.07550000000001</v>
      </c>
      <c r="BX8291" s="33">
        <v>101.9127</v>
      </c>
      <c r="BY8291" s="33">
        <v>98.806610000000006</v>
      </c>
      <c r="BZ8291" s="33">
        <v>92.941040000000001</v>
      </c>
      <c r="CA8291" s="33">
        <v>87.924520000000001</v>
      </c>
      <c r="CB8291" s="33">
        <v>84.948089999999993</v>
      </c>
      <c r="CC8291" s="33">
        <v>82.804220000000001</v>
      </c>
      <c r="CD8291" s="9">
        <v>77497.94</v>
      </c>
      <c r="CE8291" s="9">
        <v>61101.25</v>
      </c>
      <c r="CF8291" s="9">
        <v>51332.53</v>
      </c>
      <c r="CG8291" s="9">
        <v>34150.61</v>
      </c>
      <c r="CH8291" s="9">
        <v>30181.62</v>
      </c>
      <c r="CI8291" s="9">
        <v>26620.84</v>
      </c>
      <c r="CJ8291" s="9">
        <v>63986.51</v>
      </c>
      <c r="CK8291" s="9">
        <v>101416.1</v>
      </c>
      <c r="CL8291" s="9">
        <v>78755.570000000007</v>
      </c>
      <c r="CM8291" s="9">
        <v>68208.41</v>
      </c>
      <c r="CN8291" s="9">
        <v>55290.7</v>
      </c>
      <c r="CO8291" s="9">
        <v>82662.899999999994</v>
      </c>
      <c r="CP8291" s="9">
        <v>78904.73</v>
      </c>
      <c r="CQ8291" s="9">
        <v>79694.39</v>
      </c>
      <c r="CR8291" s="9">
        <v>83426.490000000005</v>
      </c>
      <c r="CS8291" s="9">
        <v>76130.149999999994</v>
      </c>
      <c r="CT8291" s="9">
        <v>79548.990000000005</v>
      </c>
      <c r="CU8291" s="9">
        <v>80517.03</v>
      </c>
      <c r="CV8291" s="9">
        <v>89886.41</v>
      </c>
      <c r="CW8291" s="9">
        <v>116237.7</v>
      </c>
      <c r="CX8291" s="9">
        <v>93768.55</v>
      </c>
      <c r="CY8291" s="9">
        <v>78122.89</v>
      </c>
      <c r="CZ8291" s="9">
        <v>70912.210000000006</v>
      </c>
      <c r="DA8291" s="9">
        <v>72893.98</v>
      </c>
      <c r="DB8291" s="9">
        <v>68493.759999999995</v>
      </c>
      <c r="DC8291" s="9">
        <v>64.359430000000003</v>
      </c>
      <c r="DD8291" s="9">
        <v>0</v>
      </c>
    </row>
    <row r="8292" spans="1:108" x14ac:dyDescent="0.25">
      <c r="A8292" s="9" t="s">
        <v>42</v>
      </c>
      <c r="B8292" s="9" t="s">
        <v>15</v>
      </c>
      <c r="C8292" s="9" t="s">
        <v>5</v>
      </c>
      <c r="D8292" s="9" t="s">
        <v>37</v>
      </c>
      <c r="E8292" s="9" t="s">
        <v>38</v>
      </c>
      <c r="F8292" s="9">
        <v>2024</v>
      </c>
      <c r="G8292" s="9">
        <v>8</v>
      </c>
      <c r="H8292" s="9"/>
      <c r="BF8292" s="33">
        <v>79.801869999999994</v>
      </c>
      <c r="BG8292" s="33">
        <v>77.667429999999996</v>
      </c>
      <c r="BH8292" s="33">
        <v>75.405649999999994</v>
      </c>
      <c r="BI8292" s="33">
        <v>74.839609999999993</v>
      </c>
      <c r="BJ8292" s="33">
        <v>73.742909999999995</v>
      </c>
      <c r="BK8292" s="33">
        <v>72.462260000000001</v>
      </c>
      <c r="BL8292" s="33">
        <v>71.931610000000006</v>
      </c>
      <c r="BM8292" s="33">
        <v>74.004739999999998</v>
      </c>
      <c r="BN8292" s="33">
        <v>77.662779999999998</v>
      </c>
      <c r="BO8292" s="33">
        <v>82.431650000000005</v>
      </c>
      <c r="BP8292" s="33">
        <v>86.025989999999993</v>
      </c>
      <c r="BQ8292" s="33">
        <v>89.391559999999998</v>
      </c>
      <c r="BR8292" s="33">
        <v>92.728819999999999</v>
      </c>
      <c r="BS8292" s="33">
        <v>96.096739999999997</v>
      </c>
      <c r="BT8292" s="33">
        <v>98.792479999999998</v>
      </c>
      <c r="BU8292" s="33">
        <v>100.526</v>
      </c>
      <c r="BV8292" s="33">
        <v>100.47880000000001</v>
      </c>
      <c r="BW8292" s="33">
        <v>99.672169999999994</v>
      </c>
      <c r="BX8292" s="33">
        <v>97.566040000000001</v>
      </c>
      <c r="BY8292" s="33">
        <v>93.709909999999994</v>
      </c>
      <c r="BZ8292" s="33">
        <v>88.775949999999995</v>
      </c>
      <c r="CA8292" s="33">
        <v>84.97878</v>
      </c>
      <c r="CB8292" s="33">
        <v>83.327830000000006</v>
      </c>
      <c r="CC8292" s="33">
        <v>81.839609999999993</v>
      </c>
      <c r="DC8292" s="9">
        <v>64.359430000000003</v>
      </c>
      <c r="DD8292" s="9">
        <v>0</v>
      </c>
    </row>
    <row r="8293" spans="1:108" x14ac:dyDescent="0.25">
      <c r="A8293" s="9" t="s">
        <v>42</v>
      </c>
      <c r="B8293" s="9" t="s">
        <v>15</v>
      </c>
      <c r="C8293" s="9" t="s">
        <v>5</v>
      </c>
      <c r="D8293" s="9" t="s">
        <v>37</v>
      </c>
      <c r="E8293" s="9" t="s">
        <v>38</v>
      </c>
      <c r="F8293" s="9">
        <v>2024</v>
      </c>
      <c r="G8293" s="9">
        <v>9</v>
      </c>
      <c r="H8293" s="9"/>
      <c r="BF8293" s="33">
        <v>75.589609999999993</v>
      </c>
      <c r="BG8293" s="33">
        <v>73.492909999999995</v>
      </c>
      <c r="BH8293" s="33">
        <v>72.087260000000001</v>
      </c>
      <c r="BI8293" s="33">
        <v>70.547169999999994</v>
      </c>
      <c r="BJ8293" s="33">
        <v>69.834909999999994</v>
      </c>
      <c r="BK8293" s="33">
        <v>69.044820000000001</v>
      </c>
      <c r="BL8293" s="33">
        <v>67.879739999999998</v>
      </c>
      <c r="BM8293" s="33">
        <v>69.226429999999993</v>
      </c>
      <c r="BN8293" s="33">
        <v>74.014179999999996</v>
      </c>
      <c r="BO8293" s="33">
        <v>78.653350000000003</v>
      </c>
      <c r="BP8293" s="33">
        <v>83.422210000000007</v>
      </c>
      <c r="BQ8293" s="33">
        <v>88.492959999999997</v>
      </c>
      <c r="BR8293" s="33">
        <v>92.436340000000001</v>
      </c>
      <c r="BS8293" s="33">
        <v>95.582570000000004</v>
      </c>
      <c r="BT8293" s="33">
        <v>98.403300000000002</v>
      </c>
      <c r="BU8293" s="33">
        <v>99.992909999999995</v>
      </c>
      <c r="BV8293" s="33">
        <v>99.955169999999995</v>
      </c>
      <c r="BW8293" s="33">
        <v>98.377350000000007</v>
      </c>
      <c r="BX8293" s="33">
        <v>94.462260000000001</v>
      </c>
      <c r="BY8293" s="33">
        <v>89.193389999999994</v>
      </c>
      <c r="BZ8293" s="33">
        <v>84.549520000000001</v>
      </c>
      <c r="CA8293" s="33">
        <v>81.474050000000005</v>
      </c>
      <c r="CB8293" s="33">
        <v>78.889129999999994</v>
      </c>
      <c r="CC8293" s="33">
        <v>76.792429999999996</v>
      </c>
      <c r="DC8293" s="9">
        <v>64.359430000000003</v>
      </c>
      <c r="DD8293" s="9">
        <v>0</v>
      </c>
    </row>
    <row r="8294" spans="1:108" x14ac:dyDescent="0.25">
      <c r="A8294" s="9" t="s">
        <v>42</v>
      </c>
      <c r="B8294" s="9" t="s">
        <v>15</v>
      </c>
      <c r="C8294" s="9" t="s">
        <v>5</v>
      </c>
      <c r="D8294" s="9" t="s">
        <v>37</v>
      </c>
      <c r="E8294" s="9" t="s">
        <v>38</v>
      </c>
      <c r="F8294" s="9">
        <v>2024</v>
      </c>
      <c r="G8294" s="9">
        <v>10</v>
      </c>
      <c r="H8294" s="9"/>
      <c r="BF8294" s="33">
        <v>67.609769999999997</v>
      </c>
      <c r="BG8294" s="33">
        <v>65.62567</v>
      </c>
      <c r="BH8294" s="33">
        <v>64.800399999999996</v>
      </c>
      <c r="BI8294" s="33">
        <v>63.583559999999999</v>
      </c>
      <c r="BJ8294" s="33">
        <v>62.416440000000001</v>
      </c>
      <c r="BK8294" s="33">
        <v>61.75</v>
      </c>
      <c r="BL8294" s="33">
        <v>60.724460000000001</v>
      </c>
      <c r="BM8294" s="33">
        <v>61.574599999999997</v>
      </c>
      <c r="BN8294" s="33">
        <v>64.716170000000005</v>
      </c>
      <c r="BO8294" s="33">
        <v>68.88194</v>
      </c>
      <c r="BP8294" s="33">
        <v>72.489689999999996</v>
      </c>
      <c r="BQ8294" s="33">
        <v>76.198250000000002</v>
      </c>
      <c r="BR8294" s="33">
        <v>79.873649999999998</v>
      </c>
      <c r="BS8294" s="33">
        <v>82.698920000000001</v>
      </c>
      <c r="BT8294" s="33">
        <v>84.890900000000002</v>
      </c>
      <c r="BU8294" s="33">
        <v>86.191310000000001</v>
      </c>
      <c r="BV8294" s="33">
        <v>85.232749999999996</v>
      </c>
      <c r="BW8294" s="33">
        <v>82.849459999999993</v>
      </c>
      <c r="BX8294" s="33">
        <v>79.258960000000002</v>
      </c>
      <c r="BY8294" s="33">
        <v>75.343190000000007</v>
      </c>
      <c r="BZ8294" s="33">
        <v>72.535169999999994</v>
      </c>
      <c r="CA8294" s="33">
        <v>70.401889999999995</v>
      </c>
      <c r="CB8294" s="33">
        <v>69.127020000000002</v>
      </c>
      <c r="CC8294" s="33">
        <v>67.676749999999998</v>
      </c>
      <c r="DC8294" s="9">
        <v>64.359430000000003</v>
      </c>
      <c r="DD8294" s="9">
        <v>0</v>
      </c>
    </row>
    <row r="8295" spans="1:108" x14ac:dyDescent="0.25">
      <c r="A8295" s="9" t="s">
        <v>42</v>
      </c>
      <c r="B8295" s="9" t="s">
        <v>15</v>
      </c>
      <c r="C8295" s="9" t="s">
        <v>5</v>
      </c>
      <c r="D8295" s="9" t="s">
        <v>37</v>
      </c>
      <c r="E8295" s="9" t="s">
        <v>38</v>
      </c>
      <c r="F8295" s="9">
        <v>2025</v>
      </c>
      <c r="G8295" s="9">
        <v>5</v>
      </c>
      <c r="H8295" s="9"/>
      <c r="BF8295" s="33">
        <v>71.508380000000002</v>
      </c>
      <c r="BG8295" s="33">
        <v>70.355350000000001</v>
      </c>
      <c r="BH8295" s="33">
        <v>69.0364</v>
      </c>
      <c r="BI8295" s="33">
        <v>66.907859999999999</v>
      </c>
      <c r="BJ8295" s="33">
        <v>66.010630000000006</v>
      </c>
      <c r="BK8295" s="33">
        <v>64.816689999999994</v>
      </c>
      <c r="BL8295" s="33">
        <v>65.035120000000006</v>
      </c>
      <c r="BM8295" s="33">
        <v>67.727770000000007</v>
      </c>
      <c r="BN8295" s="33">
        <v>71.808310000000006</v>
      </c>
      <c r="BO8295" s="33">
        <v>76.039630000000002</v>
      </c>
      <c r="BP8295" s="33">
        <v>80.408829999999995</v>
      </c>
      <c r="BQ8295" s="33">
        <v>83.593429999999998</v>
      </c>
      <c r="BR8295" s="33">
        <v>86.778030000000001</v>
      </c>
      <c r="BS8295" s="33">
        <v>89.66592</v>
      </c>
      <c r="BT8295" s="33">
        <v>91.794460000000001</v>
      </c>
      <c r="BU8295" s="33">
        <v>92.747749999999996</v>
      </c>
      <c r="BV8295" s="33">
        <v>92.882090000000005</v>
      </c>
      <c r="BW8295" s="33">
        <v>92.585369999999998</v>
      </c>
      <c r="BX8295" s="33">
        <v>90.122749999999996</v>
      </c>
      <c r="BY8295" s="33">
        <v>86.285120000000006</v>
      </c>
      <c r="BZ8295" s="33">
        <v>82.229060000000004</v>
      </c>
      <c r="CA8295" s="33">
        <v>78.113399999999999</v>
      </c>
      <c r="CB8295" s="33">
        <v>74.89143</v>
      </c>
      <c r="CC8295" s="33">
        <v>73.18235</v>
      </c>
      <c r="DC8295" s="9">
        <v>64.359430000000003</v>
      </c>
      <c r="DD8295" s="9">
        <v>0</v>
      </c>
    </row>
    <row r="8296" spans="1:108" x14ac:dyDescent="0.25">
      <c r="A8296" s="9" t="s">
        <v>42</v>
      </c>
      <c r="B8296" s="9" t="s">
        <v>15</v>
      </c>
      <c r="C8296" s="9" t="s">
        <v>5</v>
      </c>
      <c r="D8296" s="9" t="s">
        <v>37</v>
      </c>
      <c r="E8296" s="9" t="s">
        <v>38</v>
      </c>
      <c r="F8296" s="9">
        <v>2025</v>
      </c>
      <c r="G8296" s="9">
        <v>6</v>
      </c>
      <c r="H8296" s="9"/>
      <c r="BF8296" s="33">
        <v>81.030609999999996</v>
      </c>
      <c r="BG8296" s="33">
        <v>79.058920000000001</v>
      </c>
      <c r="BH8296" s="33">
        <v>77.20044</v>
      </c>
      <c r="BI8296" s="33">
        <v>76.525909999999996</v>
      </c>
      <c r="BJ8296" s="33">
        <v>75.485830000000007</v>
      </c>
      <c r="BK8296" s="33">
        <v>74.224040000000002</v>
      </c>
      <c r="BL8296" s="33">
        <v>74.087260000000001</v>
      </c>
      <c r="BM8296" s="33">
        <v>76.051910000000007</v>
      </c>
      <c r="BN8296" s="33">
        <v>79.587299999999999</v>
      </c>
      <c r="BO8296" s="33">
        <v>83.316090000000003</v>
      </c>
      <c r="BP8296" s="33">
        <v>87.518910000000005</v>
      </c>
      <c r="BQ8296" s="33">
        <v>91.443430000000006</v>
      </c>
      <c r="BR8296" s="33">
        <v>94.752390000000005</v>
      </c>
      <c r="BS8296" s="33">
        <v>97.139169999999993</v>
      </c>
      <c r="BT8296" s="33">
        <v>98.929259999999999</v>
      </c>
      <c r="BU8296" s="33">
        <v>100.5849</v>
      </c>
      <c r="BV8296" s="33">
        <v>100.7783</v>
      </c>
      <c r="BW8296" s="33">
        <v>99.594350000000006</v>
      </c>
      <c r="BX8296" s="33">
        <v>97.497649999999993</v>
      </c>
      <c r="BY8296" s="33">
        <v>94.14152</v>
      </c>
      <c r="BZ8296" s="33">
        <v>89.191040000000001</v>
      </c>
      <c r="CA8296" s="33">
        <v>85.5</v>
      </c>
      <c r="CB8296" s="33">
        <v>83.568389999999994</v>
      </c>
      <c r="CC8296" s="33">
        <v>80.992909999999995</v>
      </c>
      <c r="DC8296" s="9">
        <v>64.359430000000003</v>
      </c>
      <c r="DD8296" s="9">
        <v>0</v>
      </c>
    </row>
    <row r="8297" spans="1:108" x14ac:dyDescent="0.25">
      <c r="A8297" s="9" t="s">
        <v>42</v>
      </c>
      <c r="B8297" s="9" t="s">
        <v>15</v>
      </c>
      <c r="C8297" s="9" t="s">
        <v>5</v>
      </c>
      <c r="D8297" s="9" t="s">
        <v>37</v>
      </c>
      <c r="E8297" s="9" t="s">
        <v>38</v>
      </c>
      <c r="F8297" s="9">
        <v>2025</v>
      </c>
      <c r="G8297" s="9">
        <v>7</v>
      </c>
      <c r="H8297" s="9">
        <v>15778.63</v>
      </c>
      <c r="I8297" s="9">
        <v>15508.97</v>
      </c>
      <c r="J8297" s="9">
        <v>15552.24</v>
      </c>
      <c r="K8297" s="9">
        <v>15905.88</v>
      </c>
      <c r="L8297" s="9">
        <v>17411.560000000001</v>
      </c>
      <c r="M8297" s="9">
        <v>18995.61</v>
      </c>
      <c r="N8297" s="9">
        <v>20504.5</v>
      </c>
      <c r="O8297" s="9">
        <v>20713.98</v>
      </c>
      <c r="P8297" s="9">
        <v>20613.54</v>
      </c>
      <c r="Q8297" s="9">
        <v>21248.74</v>
      </c>
      <c r="R8297" s="9">
        <v>21980.42</v>
      </c>
      <c r="S8297" s="9">
        <v>22385.96</v>
      </c>
      <c r="T8297" s="9">
        <v>21095.21</v>
      </c>
      <c r="U8297" s="9">
        <v>15963.4</v>
      </c>
      <c r="V8297" s="9">
        <v>16048.92</v>
      </c>
      <c r="W8297" s="9">
        <v>15399.35</v>
      </c>
      <c r="X8297" s="9">
        <v>15185.75</v>
      </c>
      <c r="Y8297" s="9">
        <v>15054.23</v>
      </c>
      <c r="Z8297" s="9">
        <v>19668.810000000001</v>
      </c>
      <c r="AA8297" s="9">
        <v>21452.06</v>
      </c>
      <c r="AB8297" s="9">
        <v>20377.11</v>
      </c>
      <c r="AC8297" s="9">
        <v>18266.91</v>
      </c>
      <c r="AD8297" s="9">
        <v>17132</v>
      </c>
      <c r="AE8297" s="9">
        <v>16963.919999999998</v>
      </c>
      <c r="AF8297" s="9">
        <v>15531.71</v>
      </c>
      <c r="AG8297" s="9">
        <v>15468.05</v>
      </c>
      <c r="AH8297" s="9">
        <v>15083.25</v>
      </c>
      <c r="AI8297" s="9">
        <v>15180.37</v>
      </c>
      <c r="AJ8297" s="9">
        <v>15716.76</v>
      </c>
      <c r="AK8297" s="9">
        <v>17418.509999999998</v>
      </c>
      <c r="AL8297" s="9">
        <v>18935.72</v>
      </c>
      <c r="AM8297" s="9">
        <v>20191.53</v>
      </c>
      <c r="AN8297" s="9">
        <v>21215.279999999999</v>
      </c>
      <c r="AO8297" s="9">
        <v>21625.95</v>
      </c>
      <c r="AP8297" s="9">
        <v>22075.279999999999</v>
      </c>
      <c r="AQ8297" s="9">
        <v>22352.33</v>
      </c>
      <c r="AR8297" s="9">
        <v>22908.48</v>
      </c>
      <c r="AS8297" s="9">
        <v>22991.62</v>
      </c>
      <c r="AT8297" s="9">
        <v>22213.41</v>
      </c>
      <c r="AU8297" s="9">
        <v>22323.599999999999</v>
      </c>
      <c r="AV8297" s="9">
        <v>21941.34</v>
      </c>
      <c r="AW8297" s="9">
        <v>21920.52</v>
      </c>
      <c r="AX8297" s="9">
        <v>21535.59</v>
      </c>
      <c r="AY8297" s="9">
        <v>21182.04</v>
      </c>
      <c r="AZ8297" s="9">
        <v>20953.86</v>
      </c>
      <c r="BA8297" s="9">
        <v>19884.12</v>
      </c>
      <c r="BB8297" s="9">
        <v>18302.009999999998</v>
      </c>
      <c r="BC8297" s="9">
        <v>17355.84</v>
      </c>
      <c r="BD8297" s="9">
        <v>17312.150000000001</v>
      </c>
      <c r="BE8297" s="9">
        <v>21997.54</v>
      </c>
      <c r="BF8297" s="33">
        <v>80.09666</v>
      </c>
      <c r="BG8297" s="33">
        <v>78.287700000000001</v>
      </c>
      <c r="BH8297" s="33">
        <v>76.141480000000001</v>
      </c>
      <c r="BI8297" s="33">
        <v>75.167429999999996</v>
      </c>
      <c r="BJ8297" s="33">
        <v>74.186310000000006</v>
      </c>
      <c r="BK8297" s="33">
        <v>73.165090000000006</v>
      </c>
      <c r="BL8297" s="33">
        <v>72.681610000000006</v>
      </c>
      <c r="BM8297" s="33">
        <v>75.021259999999998</v>
      </c>
      <c r="BN8297" s="33">
        <v>79.007130000000004</v>
      </c>
      <c r="BO8297" s="33">
        <v>82.735910000000004</v>
      </c>
      <c r="BP8297" s="33">
        <v>86.573170000000005</v>
      </c>
      <c r="BQ8297" s="33">
        <v>91.247699999999995</v>
      </c>
      <c r="BR8297" s="33">
        <v>94.681650000000005</v>
      </c>
      <c r="BS8297" s="33">
        <v>97.500039999999998</v>
      </c>
      <c r="BT8297" s="33">
        <v>100.0496</v>
      </c>
      <c r="BU8297" s="33">
        <v>101.6486</v>
      </c>
      <c r="BV8297" s="33">
        <v>102.6887</v>
      </c>
      <c r="BW8297" s="33">
        <v>103.07550000000001</v>
      </c>
      <c r="BX8297" s="33">
        <v>101.9127</v>
      </c>
      <c r="BY8297" s="33">
        <v>98.806610000000006</v>
      </c>
      <c r="BZ8297" s="33">
        <v>92.941040000000001</v>
      </c>
      <c r="CA8297" s="33">
        <v>87.924520000000001</v>
      </c>
      <c r="CB8297" s="33">
        <v>84.948089999999993</v>
      </c>
      <c r="CC8297" s="33">
        <v>82.804220000000001</v>
      </c>
      <c r="CD8297" s="9">
        <v>77323.520000000004</v>
      </c>
      <c r="CE8297" s="9">
        <v>60987.22</v>
      </c>
      <c r="CF8297" s="9">
        <v>51254.86</v>
      </c>
      <c r="CG8297" s="9">
        <v>34120.14</v>
      </c>
      <c r="CH8297" s="9">
        <v>30153.85</v>
      </c>
      <c r="CI8297" s="9">
        <v>26600.7</v>
      </c>
      <c r="CJ8297" s="9">
        <v>63937.78</v>
      </c>
      <c r="CK8297" s="9">
        <v>101397.6</v>
      </c>
      <c r="CL8297" s="9">
        <v>78851.210000000006</v>
      </c>
      <c r="CM8297" s="9">
        <v>68220.850000000006</v>
      </c>
      <c r="CN8297" s="9">
        <v>55251.040000000001</v>
      </c>
      <c r="CO8297" s="9">
        <v>82610.47</v>
      </c>
      <c r="CP8297" s="9">
        <v>78858.789999999994</v>
      </c>
      <c r="CQ8297" s="9">
        <v>79609.08</v>
      </c>
      <c r="CR8297" s="9">
        <v>83357.94</v>
      </c>
      <c r="CS8297" s="9">
        <v>76067.53</v>
      </c>
      <c r="CT8297" s="9">
        <v>79459.320000000007</v>
      </c>
      <c r="CU8297" s="9">
        <v>80416.320000000007</v>
      </c>
      <c r="CV8297" s="9">
        <v>89788.43</v>
      </c>
      <c r="CW8297" s="9">
        <v>116092.6</v>
      </c>
      <c r="CX8297" s="9">
        <v>93619.06</v>
      </c>
      <c r="CY8297" s="9">
        <v>78008.87</v>
      </c>
      <c r="CZ8297" s="9">
        <v>70834.05</v>
      </c>
      <c r="DA8297" s="9">
        <v>72855.87</v>
      </c>
      <c r="DB8297" s="9">
        <v>68421.14</v>
      </c>
      <c r="DC8297" s="9">
        <v>64.359430000000003</v>
      </c>
      <c r="DD8297" s="9">
        <v>0</v>
      </c>
    </row>
    <row r="8298" spans="1:108" x14ac:dyDescent="0.25">
      <c r="A8298" s="9" t="s">
        <v>42</v>
      </c>
      <c r="B8298" s="9" t="s">
        <v>15</v>
      </c>
      <c r="C8298" s="9" t="s">
        <v>5</v>
      </c>
      <c r="D8298" s="9" t="s">
        <v>37</v>
      </c>
      <c r="E8298" s="9" t="s">
        <v>38</v>
      </c>
      <c r="F8298" s="9">
        <v>2025</v>
      </c>
      <c r="G8298" s="9">
        <v>8</v>
      </c>
      <c r="H8298" s="9"/>
      <c r="BF8298" s="33">
        <v>79.801869999999994</v>
      </c>
      <c r="BG8298" s="33">
        <v>77.667429999999996</v>
      </c>
      <c r="BH8298" s="33">
        <v>75.405649999999994</v>
      </c>
      <c r="BI8298" s="33">
        <v>74.839609999999993</v>
      </c>
      <c r="BJ8298" s="33">
        <v>73.742909999999995</v>
      </c>
      <c r="BK8298" s="33">
        <v>72.462260000000001</v>
      </c>
      <c r="BL8298" s="33">
        <v>71.931610000000006</v>
      </c>
      <c r="BM8298" s="33">
        <v>74.004739999999998</v>
      </c>
      <c r="BN8298" s="33">
        <v>77.662779999999998</v>
      </c>
      <c r="BO8298" s="33">
        <v>82.431650000000005</v>
      </c>
      <c r="BP8298" s="33">
        <v>86.025989999999993</v>
      </c>
      <c r="BQ8298" s="33">
        <v>89.391559999999998</v>
      </c>
      <c r="BR8298" s="33">
        <v>92.728819999999999</v>
      </c>
      <c r="BS8298" s="33">
        <v>96.096739999999997</v>
      </c>
      <c r="BT8298" s="33">
        <v>98.792479999999998</v>
      </c>
      <c r="BU8298" s="33">
        <v>100.526</v>
      </c>
      <c r="BV8298" s="33">
        <v>100.47880000000001</v>
      </c>
      <c r="BW8298" s="33">
        <v>99.672169999999994</v>
      </c>
      <c r="BX8298" s="33">
        <v>97.566040000000001</v>
      </c>
      <c r="BY8298" s="33">
        <v>93.709909999999994</v>
      </c>
      <c r="BZ8298" s="33">
        <v>88.775949999999995</v>
      </c>
      <c r="CA8298" s="33">
        <v>84.97878</v>
      </c>
      <c r="CB8298" s="33">
        <v>83.327830000000006</v>
      </c>
      <c r="CC8298" s="33">
        <v>81.839609999999993</v>
      </c>
      <c r="DC8298" s="9">
        <v>64.359430000000003</v>
      </c>
      <c r="DD8298" s="9">
        <v>0</v>
      </c>
    </row>
    <row r="8299" spans="1:108" x14ac:dyDescent="0.25">
      <c r="A8299" s="9" t="s">
        <v>42</v>
      </c>
      <c r="B8299" s="9" t="s">
        <v>15</v>
      </c>
      <c r="C8299" s="9" t="s">
        <v>5</v>
      </c>
      <c r="D8299" s="9" t="s">
        <v>37</v>
      </c>
      <c r="E8299" s="9" t="s">
        <v>38</v>
      </c>
      <c r="F8299" s="9">
        <v>2025</v>
      </c>
      <c r="G8299" s="9">
        <v>9</v>
      </c>
      <c r="H8299" s="9"/>
      <c r="BF8299" s="33">
        <v>75.589609999999993</v>
      </c>
      <c r="BG8299" s="33">
        <v>73.492909999999995</v>
      </c>
      <c r="BH8299" s="33">
        <v>72.087260000000001</v>
      </c>
      <c r="BI8299" s="33">
        <v>70.547169999999994</v>
      </c>
      <c r="BJ8299" s="33">
        <v>69.834909999999994</v>
      </c>
      <c r="BK8299" s="33">
        <v>69.044820000000001</v>
      </c>
      <c r="BL8299" s="33">
        <v>67.879739999999998</v>
      </c>
      <c r="BM8299" s="33">
        <v>69.226429999999993</v>
      </c>
      <c r="BN8299" s="33">
        <v>74.014179999999996</v>
      </c>
      <c r="BO8299" s="33">
        <v>78.653350000000003</v>
      </c>
      <c r="BP8299" s="33">
        <v>83.422210000000007</v>
      </c>
      <c r="BQ8299" s="33">
        <v>88.492959999999997</v>
      </c>
      <c r="BR8299" s="33">
        <v>92.436340000000001</v>
      </c>
      <c r="BS8299" s="33">
        <v>95.582570000000004</v>
      </c>
      <c r="BT8299" s="33">
        <v>98.403300000000002</v>
      </c>
      <c r="BU8299" s="33">
        <v>99.992909999999995</v>
      </c>
      <c r="BV8299" s="33">
        <v>99.955169999999995</v>
      </c>
      <c r="BW8299" s="33">
        <v>98.377350000000007</v>
      </c>
      <c r="BX8299" s="33">
        <v>94.462260000000001</v>
      </c>
      <c r="BY8299" s="33">
        <v>89.193389999999994</v>
      </c>
      <c r="BZ8299" s="33">
        <v>84.549520000000001</v>
      </c>
      <c r="CA8299" s="33">
        <v>81.474050000000005</v>
      </c>
      <c r="CB8299" s="33">
        <v>78.889129999999994</v>
      </c>
      <c r="CC8299" s="33">
        <v>76.792429999999996</v>
      </c>
      <c r="DC8299" s="9">
        <v>64.359430000000003</v>
      </c>
      <c r="DD8299" s="9">
        <v>0</v>
      </c>
    </row>
    <row r="8300" spans="1:108" x14ac:dyDescent="0.25">
      <c r="A8300" s="9" t="s">
        <v>42</v>
      </c>
      <c r="B8300" s="9" t="s">
        <v>15</v>
      </c>
      <c r="C8300" s="9" t="s">
        <v>5</v>
      </c>
      <c r="D8300" s="9" t="s">
        <v>37</v>
      </c>
      <c r="E8300" s="9" t="s">
        <v>38</v>
      </c>
      <c r="F8300" s="9">
        <v>2025</v>
      </c>
      <c r="G8300" s="9">
        <v>10</v>
      </c>
      <c r="H8300" s="9"/>
      <c r="BF8300" s="33">
        <v>67.609769999999997</v>
      </c>
      <c r="BG8300" s="33">
        <v>65.62567</v>
      </c>
      <c r="BH8300" s="33">
        <v>64.800399999999996</v>
      </c>
      <c r="BI8300" s="33">
        <v>63.583559999999999</v>
      </c>
      <c r="BJ8300" s="33">
        <v>62.416440000000001</v>
      </c>
      <c r="BK8300" s="33">
        <v>61.75</v>
      </c>
      <c r="BL8300" s="33">
        <v>60.724460000000001</v>
      </c>
      <c r="BM8300" s="33">
        <v>61.574599999999997</v>
      </c>
      <c r="BN8300" s="33">
        <v>64.716170000000005</v>
      </c>
      <c r="BO8300" s="33">
        <v>68.88194</v>
      </c>
      <c r="BP8300" s="33">
        <v>72.489689999999996</v>
      </c>
      <c r="BQ8300" s="33">
        <v>76.198250000000002</v>
      </c>
      <c r="BR8300" s="33">
        <v>79.873649999999998</v>
      </c>
      <c r="BS8300" s="33">
        <v>82.698920000000001</v>
      </c>
      <c r="BT8300" s="33">
        <v>84.890900000000002</v>
      </c>
      <c r="BU8300" s="33">
        <v>86.191310000000001</v>
      </c>
      <c r="BV8300" s="33">
        <v>85.232749999999996</v>
      </c>
      <c r="BW8300" s="33">
        <v>82.849459999999993</v>
      </c>
      <c r="BX8300" s="33">
        <v>79.258960000000002</v>
      </c>
      <c r="BY8300" s="33">
        <v>75.343190000000007</v>
      </c>
      <c r="BZ8300" s="33">
        <v>72.535169999999994</v>
      </c>
      <c r="CA8300" s="33">
        <v>70.401889999999995</v>
      </c>
      <c r="CB8300" s="33">
        <v>69.127020000000002</v>
      </c>
      <c r="CC8300" s="33">
        <v>67.676749999999998</v>
      </c>
      <c r="DC8300" s="9">
        <v>64.359430000000003</v>
      </c>
      <c r="DD8300" s="9">
        <v>0</v>
      </c>
    </row>
    <row r="8301" spans="1:108" x14ac:dyDescent="0.25">
      <c r="A8301" s="9" t="s">
        <v>42</v>
      </c>
      <c r="B8301" s="9" t="s">
        <v>15</v>
      </c>
      <c r="C8301" s="9" t="s">
        <v>5</v>
      </c>
      <c r="D8301" s="9" t="s">
        <v>37</v>
      </c>
      <c r="E8301" s="9" t="s">
        <v>38</v>
      </c>
      <c r="F8301" s="9">
        <v>2026</v>
      </c>
      <c r="G8301" s="9">
        <v>5</v>
      </c>
      <c r="H8301" s="9"/>
      <c r="BF8301" s="33">
        <v>71.508380000000002</v>
      </c>
      <c r="BG8301" s="33">
        <v>70.355350000000001</v>
      </c>
      <c r="BH8301" s="33">
        <v>69.0364</v>
      </c>
      <c r="BI8301" s="33">
        <v>66.907859999999999</v>
      </c>
      <c r="BJ8301" s="33">
        <v>66.010630000000006</v>
      </c>
      <c r="BK8301" s="33">
        <v>64.816689999999994</v>
      </c>
      <c r="BL8301" s="33">
        <v>65.035120000000006</v>
      </c>
      <c r="BM8301" s="33">
        <v>67.727770000000007</v>
      </c>
      <c r="BN8301" s="33">
        <v>71.808310000000006</v>
      </c>
      <c r="BO8301" s="33">
        <v>76.039630000000002</v>
      </c>
      <c r="BP8301" s="33">
        <v>80.408829999999995</v>
      </c>
      <c r="BQ8301" s="33">
        <v>83.593429999999998</v>
      </c>
      <c r="BR8301" s="33">
        <v>86.778030000000001</v>
      </c>
      <c r="BS8301" s="33">
        <v>89.66592</v>
      </c>
      <c r="BT8301" s="33">
        <v>91.794460000000001</v>
      </c>
      <c r="BU8301" s="33">
        <v>92.747749999999996</v>
      </c>
      <c r="BV8301" s="33">
        <v>92.882090000000005</v>
      </c>
      <c r="BW8301" s="33">
        <v>92.585369999999998</v>
      </c>
      <c r="BX8301" s="33">
        <v>90.122749999999996</v>
      </c>
      <c r="BY8301" s="33">
        <v>86.285120000000006</v>
      </c>
      <c r="BZ8301" s="33">
        <v>82.229060000000004</v>
      </c>
      <c r="CA8301" s="33">
        <v>78.113399999999999</v>
      </c>
      <c r="CB8301" s="33">
        <v>74.89143</v>
      </c>
      <c r="CC8301" s="33">
        <v>73.18235</v>
      </c>
      <c r="DC8301" s="9">
        <v>64.359430000000003</v>
      </c>
      <c r="DD8301" s="9">
        <v>0</v>
      </c>
    </row>
    <row r="8302" spans="1:108" x14ac:dyDescent="0.25">
      <c r="A8302" s="9" t="s">
        <v>42</v>
      </c>
      <c r="B8302" s="9" t="s">
        <v>15</v>
      </c>
      <c r="C8302" s="9" t="s">
        <v>5</v>
      </c>
      <c r="D8302" s="9" t="s">
        <v>37</v>
      </c>
      <c r="E8302" s="9" t="s">
        <v>38</v>
      </c>
      <c r="F8302" s="9">
        <v>2026</v>
      </c>
      <c r="G8302" s="9">
        <v>6</v>
      </c>
      <c r="H8302" s="9"/>
      <c r="BF8302" s="33">
        <v>81.030609999999996</v>
      </c>
      <c r="BG8302" s="33">
        <v>79.058920000000001</v>
      </c>
      <c r="BH8302" s="33">
        <v>77.20044</v>
      </c>
      <c r="BI8302" s="33">
        <v>76.525909999999996</v>
      </c>
      <c r="BJ8302" s="33">
        <v>75.485830000000007</v>
      </c>
      <c r="BK8302" s="33">
        <v>74.224040000000002</v>
      </c>
      <c r="BL8302" s="33">
        <v>74.087260000000001</v>
      </c>
      <c r="BM8302" s="33">
        <v>76.051910000000007</v>
      </c>
      <c r="BN8302" s="33">
        <v>79.587299999999999</v>
      </c>
      <c r="BO8302" s="33">
        <v>83.316090000000003</v>
      </c>
      <c r="BP8302" s="33">
        <v>87.518910000000005</v>
      </c>
      <c r="BQ8302" s="33">
        <v>91.443430000000006</v>
      </c>
      <c r="BR8302" s="33">
        <v>94.752390000000005</v>
      </c>
      <c r="BS8302" s="33">
        <v>97.139169999999993</v>
      </c>
      <c r="BT8302" s="33">
        <v>98.929259999999999</v>
      </c>
      <c r="BU8302" s="33">
        <v>100.5849</v>
      </c>
      <c r="BV8302" s="33">
        <v>100.7783</v>
      </c>
      <c r="BW8302" s="33">
        <v>99.594350000000006</v>
      </c>
      <c r="BX8302" s="33">
        <v>97.497649999999993</v>
      </c>
      <c r="BY8302" s="33">
        <v>94.14152</v>
      </c>
      <c r="BZ8302" s="33">
        <v>89.191040000000001</v>
      </c>
      <c r="CA8302" s="33">
        <v>85.5</v>
      </c>
      <c r="CB8302" s="33">
        <v>83.568389999999994</v>
      </c>
      <c r="CC8302" s="33">
        <v>80.992909999999995</v>
      </c>
      <c r="DC8302" s="9">
        <v>64.359430000000003</v>
      </c>
      <c r="DD8302" s="9">
        <v>0</v>
      </c>
    </row>
    <row r="8303" spans="1:108" x14ac:dyDescent="0.25">
      <c r="A8303" s="9" t="s">
        <v>42</v>
      </c>
      <c r="B8303" s="9" t="s">
        <v>15</v>
      </c>
      <c r="C8303" s="9" t="s">
        <v>5</v>
      </c>
      <c r="D8303" s="9" t="s">
        <v>37</v>
      </c>
      <c r="E8303" s="9" t="s">
        <v>38</v>
      </c>
      <c r="F8303" s="9">
        <v>2026</v>
      </c>
      <c r="G8303" s="9">
        <v>7</v>
      </c>
      <c r="H8303" s="9">
        <v>15811.42</v>
      </c>
      <c r="I8303" s="9">
        <v>15539.39</v>
      </c>
      <c r="J8303" s="9">
        <v>15574.88</v>
      </c>
      <c r="K8303" s="9">
        <v>15915.93</v>
      </c>
      <c r="L8303" s="9">
        <v>17405.099999999999</v>
      </c>
      <c r="M8303" s="9">
        <v>18988.18</v>
      </c>
      <c r="N8303" s="9">
        <v>20502.2</v>
      </c>
      <c r="O8303" s="9">
        <v>20711.560000000001</v>
      </c>
      <c r="P8303" s="9">
        <v>20607.63</v>
      </c>
      <c r="Q8303" s="9">
        <v>21237.7</v>
      </c>
      <c r="R8303" s="9">
        <v>21966.880000000001</v>
      </c>
      <c r="S8303" s="9">
        <v>22343.01</v>
      </c>
      <c r="T8303" s="9">
        <v>21057.25</v>
      </c>
      <c r="U8303" s="9">
        <v>15938.31</v>
      </c>
      <c r="V8303" s="9">
        <v>16023.83</v>
      </c>
      <c r="W8303" s="9">
        <v>15371.26</v>
      </c>
      <c r="X8303" s="9">
        <v>15157.83</v>
      </c>
      <c r="Y8303" s="9">
        <v>15034.57</v>
      </c>
      <c r="Z8303" s="9">
        <v>19652.18</v>
      </c>
      <c r="AA8303" s="9">
        <v>21429.759999999998</v>
      </c>
      <c r="AB8303" s="9">
        <v>20353.22</v>
      </c>
      <c r="AC8303" s="9">
        <v>18250.02</v>
      </c>
      <c r="AD8303" s="9">
        <v>17102.39</v>
      </c>
      <c r="AE8303" s="9">
        <v>16934.32</v>
      </c>
      <c r="AF8303" s="9">
        <v>15506.38</v>
      </c>
      <c r="AG8303" s="9">
        <v>15500.84</v>
      </c>
      <c r="AH8303" s="9">
        <v>15113.67</v>
      </c>
      <c r="AI8303" s="9">
        <v>15203.01</v>
      </c>
      <c r="AJ8303" s="9">
        <v>15726.81</v>
      </c>
      <c r="AK8303" s="9">
        <v>17412.060000000001</v>
      </c>
      <c r="AL8303" s="9">
        <v>18928.28</v>
      </c>
      <c r="AM8303" s="9">
        <v>20189.23</v>
      </c>
      <c r="AN8303" s="9">
        <v>21212.85</v>
      </c>
      <c r="AO8303" s="9">
        <v>21620.04</v>
      </c>
      <c r="AP8303" s="9">
        <v>22064.23</v>
      </c>
      <c r="AQ8303" s="9">
        <v>22338.79</v>
      </c>
      <c r="AR8303" s="9">
        <v>22865.53</v>
      </c>
      <c r="AS8303" s="9">
        <v>22953.67</v>
      </c>
      <c r="AT8303" s="9">
        <v>22188.32</v>
      </c>
      <c r="AU8303" s="9">
        <v>22298.52</v>
      </c>
      <c r="AV8303" s="9">
        <v>21913.25</v>
      </c>
      <c r="AW8303" s="9">
        <v>21892.59</v>
      </c>
      <c r="AX8303" s="9">
        <v>21515.93</v>
      </c>
      <c r="AY8303" s="9">
        <v>21165.41</v>
      </c>
      <c r="AZ8303" s="9">
        <v>20931.560000000001</v>
      </c>
      <c r="BA8303" s="9">
        <v>19860.22</v>
      </c>
      <c r="BB8303" s="9">
        <v>18285.12</v>
      </c>
      <c r="BC8303" s="9">
        <v>17326.23</v>
      </c>
      <c r="BD8303" s="9">
        <v>17282.54</v>
      </c>
      <c r="BE8303" s="9">
        <v>21972.2</v>
      </c>
      <c r="BF8303" s="33">
        <v>80.09666</v>
      </c>
      <c r="BG8303" s="33">
        <v>78.287700000000001</v>
      </c>
      <c r="BH8303" s="33">
        <v>76.141480000000001</v>
      </c>
      <c r="BI8303" s="33">
        <v>75.167429999999996</v>
      </c>
      <c r="BJ8303" s="33">
        <v>74.186310000000006</v>
      </c>
      <c r="BK8303" s="33">
        <v>73.165090000000006</v>
      </c>
      <c r="BL8303" s="33">
        <v>72.681610000000006</v>
      </c>
      <c r="BM8303" s="33">
        <v>75.021259999999998</v>
      </c>
      <c r="BN8303" s="33">
        <v>79.007130000000004</v>
      </c>
      <c r="BO8303" s="33">
        <v>82.735910000000004</v>
      </c>
      <c r="BP8303" s="33">
        <v>86.573170000000005</v>
      </c>
      <c r="BQ8303" s="33">
        <v>91.247699999999995</v>
      </c>
      <c r="BR8303" s="33">
        <v>94.681650000000005</v>
      </c>
      <c r="BS8303" s="33">
        <v>97.500039999999998</v>
      </c>
      <c r="BT8303" s="33">
        <v>100.0496</v>
      </c>
      <c r="BU8303" s="33">
        <v>101.6486</v>
      </c>
      <c r="BV8303" s="33">
        <v>102.6887</v>
      </c>
      <c r="BW8303" s="33">
        <v>103.07550000000001</v>
      </c>
      <c r="BX8303" s="33">
        <v>101.9127</v>
      </c>
      <c r="BY8303" s="33">
        <v>98.806610000000006</v>
      </c>
      <c r="BZ8303" s="33">
        <v>92.941040000000001</v>
      </c>
      <c r="CA8303" s="33">
        <v>87.924520000000001</v>
      </c>
      <c r="CB8303" s="33">
        <v>84.948089999999993</v>
      </c>
      <c r="CC8303" s="33">
        <v>82.804220000000001</v>
      </c>
      <c r="CD8303" s="9">
        <v>77304.91</v>
      </c>
      <c r="CE8303" s="9">
        <v>60935.55</v>
      </c>
      <c r="CF8303" s="9">
        <v>51211.95</v>
      </c>
      <c r="CG8303" s="9">
        <v>34100.25</v>
      </c>
      <c r="CH8303" s="9">
        <v>30165.99</v>
      </c>
      <c r="CI8303" s="9">
        <v>26616.799999999999</v>
      </c>
      <c r="CJ8303" s="9">
        <v>64102.35</v>
      </c>
      <c r="CK8303" s="9">
        <v>101381.1</v>
      </c>
      <c r="CL8303" s="9">
        <v>78658.789999999994</v>
      </c>
      <c r="CM8303" s="9">
        <v>68126.960000000006</v>
      </c>
      <c r="CN8303" s="9">
        <v>55225.87</v>
      </c>
      <c r="CO8303" s="9">
        <v>82601.42</v>
      </c>
      <c r="CP8303" s="9">
        <v>78807.19</v>
      </c>
      <c r="CQ8303" s="9">
        <v>79558.720000000001</v>
      </c>
      <c r="CR8303" s="9">
        <v>83304.94</v>
      </c>
      <c r="CS8303" s="9">
        <v>76047.12</v>
      </c>
      <c r="CT8303" s="9">
        <v>79447.73</v>
      </c>
      <c r="CU8303" s="9">
        <v>80414.570000000007</v>
      </c>
      <c r="CV8303" s="9">
        <v>89813.87</v>
      </c>
      <c r="CW8303" s="9">
        <v>116216.4</v>
      </c>
      <c r="CX8303" s="9">
        <v>93703.56</v>
      </c>
      <c r="CY8303" s="9">
        <v>78018.039999999994</v>
      </c>
      <c r="CZ8303" s="9">
        <v>70824.84</v>
      </c>
      <c r="DA8303" s="9">
        <v>72834.880000000005</v>
      </c>
      <c r="DB8303" s="9">
        <v>68408.789999999994</v>
      </c>
      <c r="DC8303" s="9">
        <v>64.359430000000003</v>
      </c>
      <c r="DD8303" s="9">
        <v>0</v>
      </c>
    </row>
    <row r="8304" spans="1:108" x14ac:dyDescent="0.25">
      <c r="A8304" s="9" t="s">
        <v>42</v>
      </c>
      <c r="B8304" s="9" t="s">
        <v>15</v>
      </c>
      <c r="C8304" s="9" t="s">
        <v>5</v>
      </c>
      <c r="D8304" s="9" t="s">
        <v>37</v>
      </c>
      <c r="E8304" s="9" t="s">
        <v>38</v>
      </c>
      <c r="F8304" s="9">
        <v>2026</v>
      </c>
      <c r="G8304" s="9">
        <v>8</v>
      </c>
      <c r="H8304" s="9"/>
      <c r="BF8304" s="33">
        <v>79.801869999999994</v>
      </c>
      <c r="BG8304" s="33">
        <v>77.667429999999996</v>
      </c>
      <c r="BH8304" s="33">
        <v>75.405649999999994</v>
      </c>
      <c r="BI8304" s="33">
        <v>74.839609999999993</v>
      </c>
      <c r="BJ8304" s="33">
        <v>73.742909999999995</v>
      </c>
      <c r="BK8304" s="33">
        <v>72.462260000000001</v>
      </c>
      <c r="BL8304" s="33">
        <v>71.931610000000006</v>
      </c>
      <c r="BM8304" s="33">
        <v>74.004739999999998</v>
      </c>
      <c r="BN8304" s="33">
        <v>77.662779999999998</v>
      </c>
      <c r="BO8304" s="33">
        <v>82.431650000000005</v>
      </c>
      <c r="BP8304" s="33">
        <v>86.025989999999993</v>
      </c>
      <c r="BQ8304" s="33">
        <v>89.391559999999998</v>
      </c>
      <c r="BR8304" s="33">
        <v>92.728819999999999</v>
      </c>
      <c r="BS8304" s="33">
        <v>96.096739999999997</v>
      </c>
      <c r="BT8304" s="33">
        <v>98.792479999999998</v>
      </c>
      <c r="BU8304" s="33">
        <v>100.526</v>
      </c>
      <c r="BV8304" s="33">
        <v>100.47880000000001</v>
      </c>
      <c r="BW8304" s="33">
        <v>99.672169999999994</v>
      </c>
      <c r="BX8304" s="33">
        <v>97.566040000000001</v>
      </c>
      <c r="BY8304" s="33">
        <v>93.709909999999994</v>
      </c>
      <c r="BZ8304" s="33">
        <v>88.775949999999995</v>
      </c>
      <c r="CA8304" s="33">
        <v>84.97878</v>
      </c>
      <c r="CB8304" s="33">
        <v>83.327830000000006</v>
      </c>
      <c r="CC8304" s="33">
        <v>81.839609999999993</v>
      </c>
      <c r="DC8304" s="9">
        <v>64.359430000000003</v>
      </c>
      <c r="DD8304" s="9">
        <v>0</v>
      </c>
    </row>
    <row r="8305" spans="1:108" x14ac:dyDescent="0.25">
      <c r="A8305" s="9" t="s">
        <v>42</v>
      </c>
      <c r="B8305" s="9" t="s">
        <v>15</v>
      </c>
      <c r="C8305" s="9" t="s">
        <v>5</v>
      </c>
      <c r="D8305" s="9" t="s">
        <v>37</v>
      </c>
      <c r="E8305" s="9" t="s">
        <v>38</v>
      </c>
      <c r="F8305" s="9">
        <v>2026</v>
      </c>
      <c r="G8305" s="9">
        <v>9</v>
      </c>
      <c r="H8305" s="9"/>
      <c r="BF8305" s="33">
        <v>75.589609999999993</v>
      </c>
      <c r="BG8305" s="33">
        <v>73.492909999999995</v>
      </c>
      <c r="BH8305" s="33">
        <v>72.087260000000001</v>
      </c>
      <c r="BI8305" s="33">
        <v>70.547169999999994</v>
      </c>
      <c r="BJ8305" s="33">
        <v>69.834909999999994</v>
      </c>
      <c r="BK8305" s="33">
        <v>69.044820000000001</v>
      </c>
      <c r="BL8305" s="33">
        <v>67.879739999999998</v>
      </c>
      <c r="BM8305" s="33">
        <v>69.226429999999993</v>
      </c>
      <c r="BN8305" s="33">
        <v>74.014179999999996</v>
      </c>
      <c r="BO8305" s="33">
        <v>78.653350000000003</v>
      </c>
      <c r="BP8305" s="33">
        <v>83.422210000000007</v>
      </c>
      <c r="BQ8305" s="33">
        <v>88.492959999999997</v>
      </c>
      <c r="BR8305" s="33">
        <v>92.436340000000001</v>
      </c>
      <c r="BS8305" s="33">
        <v>95.582570000000004</v>
      </c>
      <c r="BT8305" s="33">
        <v>98.403300000000002</v>
      </c>
      <c r="BU8305" s="33">
        <v>99.992909999999995</v>
      </c>
      <c r="BV8305" s="33">
        <v>99.955169999999995</v>
      </c>
      <c r="BW8305" s="33">
        <v>98.377350000000007</v>
      </c>
      <c r="BX8305" s="33">
        <v>94.462260000000001</v>
      </c>
      <c r="BY8305" s="33">
        <v>89.193389999999994</v>
      </c>
      <c r="BZ8305" s="33">
        <v>84.549520000000001</v>
      </c>
      <c r="CA8305" s="33">
        <v>81.474050000000005</v>
      </c>
      <c r="CB8305" s="33">
        <v>78.889129999999994</v>
      </c>
      <c r="CC8305" s="33">
        <v>76.792429999999996</v>
      </c>
      <c r="DC8305" s="9">
        <v>64.359430000000003</v>
      </c>
      <c r="DD8305" s="9">
        <v>0</v>
      </c>
    </row>
    <row r="8306" spans="1:108" x14ac:dyDescent="0.25">
      <c r="A8306" s="9" t="s">
        <v>42</v>
      </c>
      <c r="B8306" s="9" t="s">
        <v>15</v>
      </c>
      <c r="C8306" s="9" t="s">
        <v>5</v>
      </c>
      <c r="D8306" s="9" t="s">
        <v>37</v>
      </c>
      <c r="E8306" s="9" t="s">
        <v>38</v>
      </c>
      <c r="F8306" s="9">
        <v>2026</v>
      </c>
      <c r="G8306" s="9">
        <v>10</v>
      </c>
      <c r="H8306" s="9"/>
      <c r="BF8306" s="33">
        <v>67.609769999999997</v>
      </c>
      <c r="BG8306" s="33">
        <v>65.62567</v>
      </c>
      <c r="BH8306" s="33">
        <v>64.800399999999996</v>
      </c>
      <c r="BI8306" s="33">
        <v>63.583559999999999</v>
      </c>
      <c r="BJ8306" s="33">
        <v>62.416440000000001</v>
      </c>
      <c r="BK8306" s="33">
        <v>61.75</v>
      </c>
      <c r="BL8306" s="33">
        <v>60.724460000000001</v>
      </c>
      <c r="BM8306" s="33">
        <v>61.574599999999997</v>
      </c>
      <c r="BN8306" s="33">
        <v>64.716170000000005</v>
      </c>
      <c r="BO8306" s="33">
        <v>68.88194</v>
      </c>
      <c r="BP8306" s="33">
        <v>72.489689999999996</v>
      </c>
      <c r="BQ8306" s="33">
        <v>76.198250000000002</v>
      </c>
      <c r="BR8306" s="33">
        <v>79.873649999999998</v>
      </c>
      <c r="BS8306" s="33">
        <v>82.698920000000001</v>
      </c>
      <c r="BT8306" s="33">
        <v>84.890900000000002</v>
      </c>
      <c r="BU8306" s="33">
        <v>86.191310000000001</v>
      </c>
      <c r="BV8306" s="33">
        <v>85.232749999999996</v>
      </c>
      <c r="BW8306" s="33">
        <v>82.849459999999993</v>
      </c>
      <c r="BX8306" s="33">
        <v>79.258960000000002</v>
      </c>
      <c r="BY8306" s="33">
        <v>75.343190000000007</v>
      </c>
      <c r="BZ8306" s="33">
        <v>72.535169999999994</v>
      </c>
      <c r="CA8306" s="33">
        <v>70.401889999999995</v>
      </c>
      <c r="CB8306" s="33">
        <v>69.127020000000002</v>
      </c>
      <c r="CC8306" s="33">
        <v>67.676749999999998</v>
      </c>
      <c r="DC8306" s="9">
        <v>64.359430000000003</v>
      </c>
      <c r="DD8306" s="9">
        <v>0</v>
      </c>
    </row>
    <row r="8307" spans="1:108" x14ac:dyDescent="0.25">
      <c r="A8307" s="9" t="s">
        <v>42</v>
      </c>
      <c r="B8307" s="9" t="s">
        <v>15</v>
      </c>
      <c r="C8307" s="9" t="s">
        <v>5</v>
      </c>
      <c r="D8307" s="9" t="s">
        <v>37</v>
      </c>
      <c r="E8307" s="9" t="s">
        <v>36</v>
      </c>
      <c r="F8307" s="9">
        <v>2016</v>
      </c>
      <c r="H8307" s="9"/>
      <c r="BF8307" s="33">
        <v>79.129689999999997</v>
      </c>
      <c r="BG8307" s="33">
        <v>77.126739999999998</v>
      </c>
      <c r="BH8307" s="33">
        <v>75.208709999999996</v>
      </c>
      <c r="BI8307" s="33">
        <v>74.270030000000006</v>
      </c>
      <c r="BJ8307" s="33">
        <v>73.312489999999997</v>
      </c>
      <c r="BK8307" s="33">
        <v>72.224059999999994</v>
      </c>
      <c r="BL8307" s="33">
        <v>71.645049999999998</v>
      </c>
      <c r="BM8307" s="33">
        <v>73.576089999999994</v>
      </c>
      <c r="BN8307" s="33">
        <v>77.567840000000004</v>
      </c>
      <c r="BO8307" s="33">
        <v>81.78425</v>
      </c>
      <c r="BP8307" s="33">
        <v>85.885069999999999</v>
      </c>
      <c r="BQ8307" s="33">
        <v>90.143910000000005</v>
      </c>
      <c r="BR8307" s="33">
        <v>93.649799999999999</v>
      </c>
      <c r="BS8307" s="33">
        <v>96.579629999999995</v>
      </c>
      <c r="BT8307" s="33">
        <v>99.04365</v>
      </c>
      <c r="BU8307" s="33">
        <v>100.68819999999999</v>
      </c>
      <c r="BV8307" s="33">
        <v>100.9752</v>
      </c>
      <c r="BW8307" s="33">
        <v>100.1799</v>
      </c>
      <c r="BX8307" s="33">
        <v>97.859669999999994</v>
      </c>
      <c r="BY8307" s="33">
        <v>93.962860000000006</v>
      </c>
      <c r="BZ8307" s="33">
        <v>88.86439</v>
      </c>
      <c r="CA8307" s="33">
        <v>84.969340000000003</v>
      </c>
      <c r="CB8307" s="33">
        <v>82.683359999999993</v>
      </c>
      <c r="CC8307" s="33">
        <v>80.607290000000006</v>
      </c>
      <c r="DC8307" s="9">
        <v>64.359430000000003</v>
      </c>
      <c r="DD8307" s="9">
        <v>0</v>
      </c>
    </row>
    <row r="8308" spans="1:108" x14ac:dyDescent="0.25">
      <c r="A8308" s="9" t="s">
        <v>42</v>
      </c>
      <c r="B8308" s="9" t="s">
        <v>15</v>
      </c>
      <c r="C8308" s="9" t="s">
        <v>5</v>
      </c>
      <c r="D8308" s="9" t="s">
        <v>37</v>
      </c>
      <c r="E8308" s="9" t="s">
        <v>36</v>
      </c>
      <c r="F8308" s="9">
        <v>2017</v>
      </c>
      <c r="H8308" s="9"/>
      <c r="BF8308" s="33">
        <v>79.129689999999997</v>
      </c>
      <c r="BG8308" s="33">
        <v>77.126739999999998</v>
      </c>
      <c r="BH8308" s="33">
        <v>75.208709999999996</v>
      </c>
      <c r="BI8308" s="33">
        <v>74.270030000000006</v>
      </c>
      <c r="BJ8308" s="33">
        <v>73.312489999999997</v>
      </c>
      <c r="BK8308" s="33">
        <v>72.224059999999994</v>
      </c>
      <c r="BL8308" s="33">
        <v>71.645049999999998</v>
      </c>
      <c r="BM8308" s="33">
        <v>73.576089999999994</v>
      </c>
      <c r="BN8308" s="33">
        <v>77.567840000000004</v>
      </c>
      <c r="BO8308" s="33">
        <v>81.78425</v>
      </c>
      <c r="BP8308" s="33">
        <v>85.885069999999999</v>
      </c>
      <c r="BQ8308" s="33">
        <v>90.143910000000005</v>
      </c>
      <c r="BR8308" s="33">
        <v>93.649799999999999</v>
      </c>
      <c r="BS8308" s="33">
        <v>96.579629999999995</v>
      </c>
      <c r="BT8308" s="33">
        <v>99.04365</v>
      </c>
      <c r="BU8308" s="33">
        <v>100.68819999999999</v>
      </c>
      <c r="BV8308" s="33">
        <v>100.9752</v>
      </c>
      <c r="BW8308" s="33">
        <v>100.1799</v>
      </c>
      <c r="BX8308" s="33">
        <v>97.859669999999994</v>
      </c>
      <c r="BY8308" s="33">
        <v>93.962860000000006</v>
      </c>
      <c r="BZ8308" s="33">
        <v>88.86439</v>
      </c>
      <c r="CA8308" s="33">
        <v>84.969340000000003</v>
      </c>
      <c r="CB8308" s="33">
        <v>82.683359999999993</v>
      </c>
      <c r="CC8308" s="33">
        <v>80.607290000000006</v>
      </c>
      <c r="DC8308" s="9">
        <v>64.359430000000003</v>
      </c>
      <c r="DD8308" s="9">
        <v>0</v>
      </c>
    </row>
    <row r="8309" spans="1:108" x14ac:dyDescent="0.25">
      <c r="A8309" s="9" t="s">
        <v>42</v>
      </c>
      <c r="B8309" s="9" t="s">
        <v>15</v>
      </c>
      <c r="C8309" s="9" t="s">
        <v>5</v>
      </c>
      <c r="D8309" s="9" t="s">
        <v>37</v>
      </c>
      <c r="E8309" s="9" t="s">
        <v>36</v>
      </c>
      <c r="F8309" s="9">
        <v>2018</v>
      </c>
      <c r="H8309" s="9"/>
      <c r="BF8309" s="33">
        <v>79.129689999999997</v>
      </c>
      <c r="BG8309" s="33">
        <v>77.126739999999998</v>
      </c>
      <c r="BH8309" s="33">
        <v>75.208709999999996</v>
      </c>
      <c r="BI8309" s="33">
        <v>74.270030000000006</v>
      </c>
      <c r="BJ8309" s="33">
        <v>73.312489999999997</v>
      </c>
      <c r="BK8309" s="33">
        <v>72.224059999999994</v>
      </c>
      <c r="BL8309" s="33">
        <v>71.645049999999998</v>
      </c>
      <c r="BM8309" s="33">
        <v>73.576089999999994</v>
      </c>
      <c r="BN8309" s="33">
        <v>77.567840000000004</v>
      </c>
      <c r="BO8309" s="33">
        <v>81.78425</v>
      </c>
      <c r="BP8309" s="33">
        <v>85.885069999999999</v>
      </c>
      <c r="BQ8309" s="33">
        <v>90.143910000000005</v>
      </c>
      <c r="BR8309" s="33">
        <v>93.649799999999999</v>
      </c>
      <c r="BS8309" s="33">
        <v>96.579629999999995</v>
      </c>
      <c r="BT8309" s="33">
        <v>99.04365</v>
      </c>
      <c r="BU8309" s="33">
        <v>100.68819999999999</v>
      </c>
      <c r="BV8309" s="33">
        <v>100.9752</v>
      </c>
      <c r="BW8309" s="33">
        <v>100.1799</v>
      </c>
      <c r="BX8309" s="33">
        <v>97.859669999999994</v>
      </c>
      <c r="BY8309" s="33">
        <v>93.962860000000006</v>
      </c>
      <c r="BZ8309" s="33">
        <v>88.86439</v>
      </c>
      <c r="CA8309" s="33">
        <v>84.969340000000003</v>
      </c>
      <c r="CB8309" s="33">
        <v>82.683359999999993</v>
      </c>
      <c r="CC8309" s="33">
        <v>80.607290000000006</v>
      </c>
      <c r="DC8309" s="9">
        <v>64.359430000000003</v>
      </c>
      <c r="DD8309" s="9">
        <v>0</v>
      </c>
    </row>
    <row r="8310" spans="1:108" x14ac:dyDescent="0.25">
      <c r="A8310" s="9" t="s">
        <v>42</v>
      </c>
      <c r="B8310" s="9" t="s">
        <v>15</v>
      </c>
      <c r="C8310" s="9" t="s">
        <v>5</v>
      </c>
      <c r="D8310" s="9" t="s">
        <v>37</v>
      </c>
      <c r="E8310" s="9" t="s">
        <v>36</v>
      </c>
      <c r="F8310" s="9">
        <v>2019</v>
      </c>
      <c r="H8310" s="9"/>
      <c r="BF8310" s="33">
        <v>79.129689999999997</v>
      </c>
      <c r="BG8310" s="33">
        <v>77.126739999999998</v>
      </c>
      <c r="BH8310" s="33">
        <v>75.208709999999996</v>
      </c>
      <c r="BI8310" s="33">
        <v>74.270030000000006</v>
      </c>
      <c r="BJ8310" s="33">
        <v>73.312489999999997</v>
      </c>
      <c r="BK8310" s="33">
        <v>72.224059999999994</v>
      </c>
      <c r="BL8310" s="33">
        <v>71.645049999999998</v>
      </c>
      <c r="BM8310" s="33">
        <v>73.576089999999994</v>
      </c>
      <c r="BN8310" s="33">
        <v>77.567840000000004</v>
      </c>
      <c r="BO8310" s="33">
        <v>81.78425</v>
      </c>
      <c r="BP8310" s="33">
        <v>85.885069999999999</v>
      </c>
      <c r="BQ8310" s="33">
        <v>90.143910000000005</v>
      </c>
      <c r="BR8310" s="33">
        <v>93.649799999999999</v>
      </c>
      <c r="BS8310" s="33">
        <v>96.579629999999995</v>
      </c>
      <c r="BT8310" s="33">
        <v>99.04365</v>
      </c>
      <c r="BU8310" s="33">
        <v>100.68819999999999</v>
      </c>
      <c r="BV8310" s="33">
        <v>100.9752</v>
      </c>
      <c r="BW8310" s="33">
        <v>100.1799</v>
      </c>
      <c r="BX8310" s="33">
        <v>97.859669999999994</v>
      </c>
      <c r="BY8310" s="33">
        <v>93.962860000000006</v>
      </c>
      <c r="BZ8310" s="33">
        <v>88.86439</v>
      </c>
      <c r="CA8310" s="33">
        <v>84.969340000000003</v>
      </c>
      <c r="CB8310" s="33">
        <v>82.683359999999993</v>
      </c>
      <c r="CC8310" s="33">
        <v>80.607290000000006</v>
      </c>
      <c r="DC8310" s="9">
        <v>64.359430000000003</v>
      </c>
      <c r="DD8310" s="9">
        <v>0</v>
      </c>
    </row>
    <row r="8311" spans="1:108" x14ac:dyDescent="0.25">
      <c r="A8311" s="9" t="s">
        <v>42</v>
      </c>
      <c r="B8311" s="9" t="s">
        <v>15</v>
      </c>
      <c r="C8311" s="9" t="s">
        <v>5</v>
      </c>
      <c r="D8311" s="9" t="s">
        <v>37</v>
      </c>
      <c r="E8311" s="9" t="s">
        <v>36</v>
      </c>
      <c r="F8311" s="9">
        <v>2020</v>
      </c>
      <c r="H8311" s="9"/>
      <c r="BF8311" s="33">
        <v>79.129689999999997</v>
      </c>
      <c r="BG8311" s="33">
        <v>77.126739999999998</v>
      </c>
      <c r="BH8311" s="33">
        <v>75.208709999999996</v>
      </c>
      <c r="BI8311" s="33">
        <v>74.270030000000006</v>
      </c>
      <c r="BJ8311" s="33">
        <v>73.312489999999997</v>
      </c>
      <c r="BK8311" s="33">
        <v>72.224059999999994</v>
      </c>
      <c r="BL8311" s="33">
        <v>71.645049999999998</v>
      </c>
      <c r="BM8311" s="33">
        <v>73.576089999999994</v>
      </c>
      <c r="BN8311" s="33">
        <v>77.567840000000004</v>
      </c>
      <c r="BO8311" s="33">
        <v>81.78425</v>
      </c>
      <c r="BP8311" s="33">
        <v>85.885069999999999</v>
      </c>
      <c r="BQ8311" s="33">
        <v>90.143910000000005</v>
      </c>
      <c r="BR8311" s="33">
        <v>93.649799999999999</v>
      </c>
      <c r="BS8311" s="33">
        <v>96.579629999999995</v>
      </c>
      <c r="BT8311" s="33">
        <v>99.04365</v>
      </c>
      <c r="BU8311" s="33">
        <v>100.68819999999999</v>
      </c>
      <c r="BV8311" s="33">
        <v>100.9752</v>
      </c>
      <c r="BW8311" s="33">
        <v>100.1799</v>
      </c>
      <c r="BX8311" s="33">
        <v>97.859669999999994</v>
      </c>
      <c r="BY8311" s="33">
        <v>93.962860000000006</v>
      </c>
      <c r="BZ8311" s="33">
        <v>88.86439</v>
      </c>
      <c r="CA8311" s="33">
        <v>84.969340000000003</v>
      </c>
      <c r="CB8311" s="33">
        <v>82.683359999999993</v>
      </c>
      <c r="CC8311" s="33">
        <v>80.607290000000006</v>
      </c>
      <c r="DC8311" s="9">
        <v>64.359430000000003</v>
      </c>
      <c r="DD8311" s="9">
        <v>0</v>
      </c>
    </row>
    <row r="8312" spans="1:108" x14ac:dyDescent="0.25">
      <c r="A8312" s="9" t="s">
        <v>42</v>
      </c>
      <c r="B8312" s="9" t="s">
        <v>15</v>
      </c>
      <c r="C8312" s="9" t="s">
        <v>5</v>
      </c>
      <c r="D8312" s="9" t="s">
        <v>37</v>
      </c>
      <c r="E8312" s="9" t="s">
        <v>36</v>
      </c>
      <c r="F8312" s="9">
        <v>2021</v>
      </c>
      <c r="H8312" s="9"/>
      <c r="BF8312" s="33">
        <v>79.129689999999997</v>
      </c>
      <c r="BG8312" s="33">
        <v>77.126739999999998</v>
      </c>
      <c r="BH8312" s="33">
        <v>75.208709999999996</v>
      </c>
      <c r="BI8312" s="33">
        <v>74.270030000000006</v>
      </c>
      <c r="BJ8312" s="33">
        <v>73.312489999999997</v>
      </c>
      <c r="BK8312" s="33">
        <v>72.224059999999994</v>
      </c>
      <c r="BL8312" s="33">
        <v>71.645049999999998</v>
      </c>
      <c r="BM8312" s="33">
        <v>73.576089999999994</v>
      </c>
      <c r="BN8312" s="33">
        <v>77.567840000000004</v>
      </c>
      <c r="BO8312" s="33">
        <v>81.78425</v>
      </c>
      <c r="BP8312" s="33">
        <v>85.885069999999999</v>
      </c>
      <c r="BQ8312" s="33">
        <v>90.143910000000005</v>
      </c>
      <c r="BR8312" s="33">
        <v>93.649799999999999</v>
      </c>
      <c r="BS8312" s="33">
        <v>96.579629999999995</v>
      </c>
      <c r="BT8312" s="33">
        <v>99.04365</v>
      </c>
      <c r="BU8312" s="33">
        <v>100.68819999999999</v>
      </c>
      <c r="BV8312" s="33">
        <v>100.9752</v>
      </c>
      <c r="BW8312" s="33">
        <v>100.1799</v>
      </c>
      <c r="BX8312" s="33">
        <v>97.859669999999994</v>
      </c>
      <c r="BY8312" s="33">
        <v>93.962860000000006</v>
      </c>
      <c r="BZ8312" s="33">
        <v>88.86439</v>
      </c>
      <c r="CA8312" s="33">
        <v>84.969340000000003</v>
      </c>
      <c r="CB8312" s="33">
        <v>82.683359999999993</v>
      </c>
      <c r="CC8312" s="33">
        <v>80.607290000000006</v>
      </c>
      <c r="DC8312" s="9">
        <v>64.359430000000003</v>
      </c>
      <c r="DD8312" s="9">
        <v>0</v>
      </c>
    </row>
    <row r="8313" spans="1:108" x14ac:dyDescent="0.25">
      <c r="A8313" s="9" t="s">
        <v>42</v>
      </c>
      <c r="B8313" s="9" t="s">
        <v>15</v>
      </c>
      <c r="C8313" s="9" t="s">
        <v>5</v>
      </c>
      <c r="D8313" s="9" t="s">
        <v>37</v>
      </c>
      <c r="E8313" s="9" t="s">
        <v>36</v>
      </c>
      <c r="F8313" s="9">
        <v>2022</v>
      </c>
      <c r="H8313" s="9"/>
      <c r="BF8313" s="33">
        <v>79.129689999999997</v>
      </c>
      <c r="BG8313" s="33">
        <v>77.126739999999998</v>
      </c>
      <c r="BH8313" s="33">
        <v>75.208709999999996</v>
      </c>
      <c r="BI8313" s="33">
        <v>74.270030000000006</v>
      </c>
      <c r="BJ8313" s="33">
        <v>73.312489999999997</v>
      </c>
      <c r="BK8313" s="33">
        <v>72.224059999999994</v>
      </c>
      <c r="BL8313" s="33">
        <v>71.645049999999998</v>
      </c>
      <c r="BM8313" s="33">
        <v>73.576089999999994</v>
      </c>
      <c r="BN8313" s="33">
        <v>77.567840000000004</v>
      </c>
      <c r="BO8313" s="33">
        <v>81.78425</v>
      </c>
      <c r="BP8313" s="33">
        <v>85.885069999999999</v>
      </c>
      <c r="BQ8313" s="33">
        <v>90.143910000000005</v>
      </c>
      <c r="BR8313" s="33">
        <v>93.649799999999999</v>
      </c>
      <c r="BS8313" s="33">
        <v>96.579629999999995</v>
      </c>
      <c r="BT8313" s="33">
        <v>99.04365</v>
      </c>
      <c r="BU8313" s="33">
        <v>100.68819999999999</v>
      </c>
      <c r="BV8313" s="33">
        <v>100.9752</v>
      </c>
      <c r="BW8313" s="33">
        <v>100.1799</v>
      </c>
      <c r="BX8313" s="33">
        <v>97.859669999999994</v>
      </c>
      <c r="BY8313" s="33">
        <v>93.962860000000006</v>
      </c>
      <c r="BZ8313" s="33">
        <v>88.86439</v>
      </c>
      <c r="CA8313" s="33">
        <v>84.969340000000003</v>
      </c>
      <c r="CB8313" s="33">
        <v>82.683359999999993</v>
      </c>
      <c r="CC8313" s="33">
        <v>80.607290000000006</v>
      </c>
      <c r="DC8313" s="9">
        <v>64.359430000000003</v>
      </c>
      <c r="DD8313" s="9">
        <v>0</v>
      </c>
    </row>
    <row r="8314" spans="1:108" x14ac:dyDescent="0.25">
      <c r="A8314" s="9" t="s">
        <v>42</v>
      </c>
      <c r="B8314" s="9" t="s">
        <v>15</v>
      </c>
      <c r="C8314" s="9" t="s">
        <v>5</v>
      </c>
      <c r="D8314" s="9" t="s">
        <v>37</v>
      </c>
      <c r="E8314" s="9" t="s">
        <v>36</v>
      </c>
      <c r="F8314" s="9">
        <v>2023</v>
      </c>
      <c r="H8314" s="9"/>
      <c r="BF8314" s="33">
        <v>79.129689999999997</v>
      </c>
      <c r="BG8314" s="33">
        <v>77.126739999999998</v>
      </c>
      <c r="BH8314" s="33">
        <v>75.208709999999996</v>
      </c>
      <c r="BI8314" s="33">
        <v>74.270030000000006</v>
      </c>
      <c r="BJ8314" s="33">
        <v>73.312489999999997</v>
      </c>
      <c r="BK8314" s="33">
        <v>72.224059999999994</v>
      </c>
      <c r="BL8314" s="33">
        <v>71.645049999999998</v>
      </c>
      <c r="BM8314" s="33">
        <v>73.576089999999994</v>
      </c>
      <c r="BN8314" s="33">
        <v>77.567840000000004</v>
      </c>
      <c r="BO8314" s="33">
        <v>81.78425</v>
      </c>
      <c r="BP8314" s="33">
        <v>85.885069999999999</v>
      </c>
      <c r="BQ8314" s="33">
        <v>90.143910000000005</v>
      </c>
      <c r="BR8314" s="33">
        <v>93.649799999999999</v>
      </c>
      <c r="BS8314" s="33">
        <v>96.579629999999995</v>
      </c>
      <c r="BT8314" s="33">
        <v>99.04365</v>
      </c>
      <c r="BU8314" s="33">
        <v>100.68819999999999</v>
      </c>
      <c r="BV8314" s="33">
        <v>100.9752</v>
      </c>
      <c r="BW8314" s="33">
        <v>100.1799</v>
      </c>
      <c r="BX8314" s="33">
        <v>97.859669999999994</v>
      </c>
      <c r="BY8314" s="33">
        <v>93.962860000000006</v>
      </c>
      <c r="BZ8314" s="33">
        <v>88.86439</v>
      </c>
      <c r="CA8314" s="33">
        <v>84.969340000000003</v>
      </c>
      <c r="CB8314" s="33">
        <v>82.683359999999993</v>
      </c>
      <c r="CC8314" s="33">
        <v>80.607290000000006</v>
      </c>
      <c r="DC8314" s="9">
        <v>64.359430000000003</v>
      </c>
      <c r="DD8314" s="9">
        <v>0</v>
      </c>
    </row>
    <row r="8315" spans="1:108" x14ac:dyDescent="0.25">
      <c r="A8315" s="9" t="s">
        <v>42</v>
      </c>
      <c r="B8315" s="9" t="s">
        <v>15</v>
      </c>
      <c r="C8315" s="9" t="s">
        <v>5</v>
      </c>
      <c r="D8315" s="9" t="s">
        <v>37</v>
      </c>
      <c r="E8315" s="9" t="s">
        <v>36</v>
      </c>
      <c r="F8315" s="9">
        <v>2024</v>
      </c>
      <c r="H8315" s="9"/>
      <c r="BF8315" s="33">
        <v>79.129689999999997</v>
      </c>
      <c r="BG8315" s="33">
        <v>77.126739999999998</v>
      </c>
      <c r="BH8315" s="33">
        <v>75.208709999999996</v>
      </c>
      <c r="BI8315" s="33">
        <v>74.270030000000006</v>
      </c>
      <c r="BJ8315" s="33">
        <v>73.312489999999997</v>
      </c>
      <c r="BK8315" s="33">
        <v>72.224059999999994</v>
      </c>
      <c r="BL8315" s="33">
        <v>71.645049999999998</v>
      </c>
      <c r="BM8315" s="33">
        <v>73.576089999999994</v>
      </c>
      <c r="BN8315" s="33">
        <v>77.567840000000004</v>
      </c>
      <c r="BO8315" s="33">
        <v>81.78425</v>
      </c>
      <c r="BP8315" s="33">
        <v>85.885069999999999</v>
      </c>
      <c r="BQ8315" s="33">
        <v>90.143910000000005</v>
      </c>
      <c r="BR8315" s="33">
        <v>93.649799999999999</v>
      </c>
      <c r="BS8315" s="33">
        <v>96.579629999999995</v>
      </c>
      <c r="BT8315" s="33">
        <v>99.04365</v>
      </c>
      <c r="BU8315" s="33">
        <v>100.68819999999999</v>
      </c>
      <c r="BV8315" s="33">
        <v>100.9752</v>
      </c>
      <c r="BW8315" s="33">
        <v>100.1799</v>
      </c>
      <c r="BX8315" s="33">
        <v>97.859669999999994</v>
      </c>
      <c r="BY8315" s="33">
        <v>93.962860000000006</v>
      </c>
      <c r="BZ8315" s="33">
        <v>88.86439</v>
      </c>
      <c r="CA8315" s="33">
        <v>84.969340000000003</v>
      </c>
      <c r="CB8315" s="33">
        <v>82.683359999999993</v>
      </c>
      <c r="CC8315" s="33">
        <v>80.607290000000006</v>
      </c>
      <c r="DC8315" s="9">
        <v>64.359430000000003</v>
      </c>
      <c r="DD8315" s="9">
        <v>0</v>
      </c>
    </row>
    <row r="8316" spans="1:108" x14ac:dyDescent="0.25">
      <c r="A8316" s="9" t="s">
        <v>42</v>
      </c>
      <c r="B8316" s="9" t="s">
        <v>15</v>
      </c>
      <c r="C8316" s="9" t="s">
        <v>5</v>
      </c>
      <c r="D8316" s="9" t="s">
        <v>37</v>
      </c>
      <c r="E8316" s="9" t="s">
        <v>36</v>
      </c>
      <c r="F8316" s="9">
        <v>2025</v>
      </c>
      <c r="H8316" s="9"/>
      <c r="BF8316" s="33">
        <v>79.129689999999997</v>
      </c>
      <c r="BG8316" s="33">
        <v>77.126739999999998</v>
      </c>
      <c r="BH8316" s="33">
        <v>75.208709999999996</v>
      </c>
      <c r="BI8316" s="33">
        <v>74.270030000000006</v>
      </c>
      <c r="BJ8316" s="33">
        <v>73.312489999999997</v>
      </c>
      <c r="BK8316" s="33">
        <v>72.224059999999994</v>
      </c>
      <c r="BL8316" s="33">
        <v>71.645049999999998</v>
      </c>
      <c r="BM8316" s="33">
        <v>73.576089999999994</v>
      </c>
      <c r="BN8316" s="33">
        <v>77.567840000000004</v>
      </c>
      <c r="BO8316" s="33">
        <v>81.78425</v>
      </c>
      <c r="BP8316" s="33">
        <v>85.885069999999999</v>
      </c>
      <c r="BQ8316" s="33">
        <v>90.143910000000005</v>
      </c>
      <c r="BR8316" s="33">
        <v>93.649799999999999</v>
      </c>
      <c r="BS8316" s="33">
        <v>96.579629999999995</v>
      </c>
      <c r="BT8316" s="33">
        <v>99.04365</v>
      </c>
      <c r="BU8316" s="33">
        <v>100.68819999999999</v>
      </c>
      <c r="BV8316" s="33">
        <v>100.9752</v>
      </c>
      <c r="BW8316" s="33">
        <v>100.1799</v>
      </c>
      <c r="BX8316" s="33">
        <v>97.859669999999994</v>
      </c>
      <c r="BY8316" s="33">
        <v>93.962860000000006</v>
      </c>
      <c r="BZ8316" s="33">
        <v>88.86439</v>
      </c>
      <c r="CA8316" s="33">
        <v>84.969340000000003</v>
      </c>
      <c r="CB8316" s="33">
        <v>82.683359999999993</v>
      </c>
      <c r="CC8316" s="33">
        <v>80.607290000000006</v>
      </c>
      <c r="DC8316" s="9">
        <v>64.359430000000003</v>
      </c>
      <c r="DD8316" s="9">
        <v>0</v>
      </c>
    </row>
    <row r="8317" spans="1:108" x14ac:dyDescent="0.25">
      <c r="A8317" s="9" t="s">
        <v>42</v>
      </c>
      <c r="B8317" s="9" t="s">
        <v>15</v>
      </c>
      <c r="C8317" s="9" t="s">
        <v>5</v>
      </c>
      <c r="D8317" s="9" t="s">
        <v>37</v>
      </c>
      <c r="E8317" s="9" t="s">
        <v>36</v>
      </c>
      <c r="F8317" s="9">
        <v>2026</v>
      </c>
      <c r="H8317" s="9"/>
      <c r="BF8317" s="33">
        <v>79.129689999999997</v>
      </c>
      <c r="BG8317" s="33">
        <v>77.126739999999998</v>
      </c>
      <c r="BH8317" s="33">
        <v>75.208709999999996</v>
      </c>
      <c r="BI8317" s="33">
        <v>74.270030000000006</v>
      </c>
      <c r="BJ8317" s="33">
        <v>73.312489999999997</v>
      </c>
      <c r="BK8317" s="33">
        <v>72.224059999999994</v>
      </c>
      <c r="BL8317" s="33">
        <v>71.645049999999998</v>
      </c>
      <c r="BM8317" s="33">
        <v>73.576089999999994</v>
      </c>
      <c r="BN8317" s="33">
        <v>77.567840000000004</v>
      </c>
      <c r="BO8317" s="33">
        <v>81.78425</v>
      </c>
      <c r="BP8317" s="33">
        <v>85.885069999999999</v>
      </c>
      <c r="BQ8317" s="33">
        <v>90.143910000000005</v>
      </c>
      <c r="BR8317" s="33">
        <v>93.649799999999999</v>
      </c>
      <c r="BS8317" s="33">
        <v>96.579629999999995</v>
      </c>
      <c r="BT8317" s="33">
        <v>99.04365</v>
      </c>
      <c r="BU8317" s="33">
        <v>100.68819999999999</v>
      </c>
      <c r="BV8317" s="33">
        <v>100.9752</v>
      </c>
      <c r="BW8317" s="33">
        <v>100.1799</v>
      </c>
      <c r="BX8317" s="33">
        <v>97.859669999999994</v>
      </c>
      <c r="BY8317" s="33">
        <v>93.962860000000006</v>
      </c>
      <c r="BZ8317" s="33">
        <v>88.86439</v>
      </c>
      <c r="CA8317" s="33">
        <v>84.969340000000003</v>
      </c>
      <c r="CB8317" s="33">
        <v>82.683359999999993</v>
      </c>
      <c r="CC8317" s="33">
        <v>80.607290000000006</v>
      </c>
      <c r="DC8317" s="9">
        <v>64.359430000000003</v>
      </c>
      <c r="DD8317" s="9">
        <v>0</v>
      </c>
    </row>
    <row r="8318" spans="1:108" x14ac:dyDescent="0.25">
      <c r="A8318" s="9" t="s">
        <v>42</v>
      </c>
      <c r="B8318" s="9" t="s">
        <v>31</v>
      </c>
      <c r="C8318" s="9" t="s">
        <v>15</v>
      </c>
      <c r="D8318" s="9" t="s">
        <v>41</v>
      </c>
      <c r="E8318" s="9" t="s">
        <v>38</v>
      </c>
      <c r="F8318" s="9">
        <v>2016</v>
      </c>
      <c r="G8318" s="9">
        <v>5</v>
      </c>
      <c r="H8318" s="9"/>
      <c r="BF8318" s="33">
        <v>70.209400000000002</v>
      </c>
      <c r="BG8318" s="33">
        <v>68.507480000000001</v>
      </c>
      <c r="BH8318" s="33">
        <v>67.04486</v>
      </c>
      <c r="BI8318" s="33">
        <v>65.668970000000002</v>
      </c>
      <c r="BJ8318" s="33">
        <v>64.720359999999999</v>
      </c>
      <c r="BK8318" s="33">
        <v>63.453060000000001</v>
      </c>
      <c r="BL8318" s="33">
        <v>63.5899</v>
      </c>
      <c r="BM8318" s="33">
        <v>66.860209999999995</v>
      </c>
      <c r="BN8318" s="33">
        <v>71.367810000000006</v>
      </c>
      <c r="BO8318" s="33">
        <v>76.042649999999995</v>
      </c>
      <c r="BP8318" s="33">
        <v>80.266310000000004</v>
      </c>
      <c r="BQ8318" s="33">
        <v>83.962479999999999</v>
      </c>
      <c r="BR8318" s="33">
        <v>86.893429999999995</v>
      </c>
      <c r="BS8318" s="33">
        <v>88.94999</v>
      </c>
      <c r="BT8318" s="33">
        <v>90.014229999999998</v>
      </c>
      <c r="BU8318" s="33">
        <v>90.409630000000007</v>
      </c>
      <c r="BV8318" s="33">
        <v>90.191800000000001</v>
      </c>
      <c r="BW8318" s="33">
        <v>89.057730000000006</v>
      </c>
      <c r="BX8318" s="33">
        <v>87.354470000000006</v>
      </c>
      <c r="BY8318" s="33">
        <v>84.296999999999997</v>
      </c>
      <c r="BZ8318" s="33">
        <v>80.460549999999998</v>
      </c>
      <c r="CA8318" s="33">
        <v>77.478120000000004</v>
      </c>
      <c r="CB8318" s="33">
        <v>75.123779999999996</v>
      </c>
      <c r="CC8318" s="33">
        <v>73.07226</v>
      </c>
      <c r="DC8318" s="9">
        <v>232.8091</v>
      </c>
      <c r="DD8318" s="9">
        <v>0</v>
      </c>
    </row>
    <row r="8319" spans="1:108" x14ac:dyDescent="0.25">
      <c r="A8319" s="9" t="s">
        <v>42</v>
      </c>
      <c r="B8319" s="9" t="s">
        <v>31</v>
      </c>
      <c r="C8319" s="9" t="s">
        <v>15</v>
      </c>
      <c r="D8319" s="9" t="s">
        <v>41</v>
      </c>
      <c r="E8319" s="9" t="s">
        <v>38</v>
      </c>
      <c r="F8319" s="9">
        <v>2016</v>
      </c>
      <c r="G8319" s="9">
        <v>6</v>
      </c>
      <c r="H8319" s="9"/>
      <c r="BF8319" s="33">
        <v>73.13937</v>
      </c>
      <c r="BG8319" s="33">
        <v>71.785780000000003</v>
      </c>
      <c r="BH8319" s="33">
        <v>70.540610000000001</v>
      </c>
      <c r="BI8319" s="33">
        <v>69.111760000000004</v>
      </c>
      <c r="BJ8319" s="33">
        <v>68.176630000000003</v>
      </c>
      <c r="BK8319" s="33">
        <v>67.256519999999995</v>
      </c>
      <c r="BL8319" s="33">
        <v>67.573859999999996</v>
      </c>
      <c r="BM8319" s="33">
        <v>70.636170000000007</v>
      </c>
      <c r="BN8319" s="33">
        <v>74.686930000000004</v>
      </c>
      <c r="BO8319" s="33">
        <v>79.072689999999994</v>
      </c>
      <c r="BP8319" s="33">
        <v>82.826660000000004</v>
      </c>
      <c r="BQ8319" s="33">
        <v>85.909899999999993</v>
      </c>
      <c r="BR8319" s="33">
        <v>88.737549999999999</v>
      </c>
      <c r="BS8319" s="33">
        <v>90.323220000000006</v>
      </c>
      <c r="BT8319" s="33">
        <v>91.810630000000003</v>
      </c>
      <c r="BU8319" s="33">
        <v>93.079650000000001</v>
      </c>
      <c r="BV8319" s="33">
        <v>93.560900000000004</v>
      </c>
      <c r="BW8319" s="33">
        <v>92.938320000000004</v>
      </c>
      <c r="BX8319" s="33">
        <v>91.14967</v>
      </c>
      <c r="BY8319" s="33">
        <v>88.551370000000006</v>
      </c>
      <c r="BZ8319" s="33">
        <v>84.632480000000001</v>
      </c>
      <c r="CA8319" s="33">
        <v>81.311750000000004</v>
      </c>
      <c r="CB8319" s="33">
        <v>78.812129999999996</v>
      </c>
      <c r="CC8319" s="33">
        <v>76.607759999999999</v>
      </c>
      <c r="DC8319" s="9">
        <v>232.8091</v>
      </c>
      <c r="DD8319" s="9">
        <v>0</v>
      </c>
    </row>
    <row r="8320" spans="1:108" x14ac:dyDescent="0.25">
      <c r="A8320" s="9" t="s">
        <v>42</v>
      </c>
      <c r="B8320" s="9" t="s">
        <v>31</v>
      </c>
      <c r="C8320" s="9" t="s">
        <v>15</v>
      </c>
      <c r="D8320" s="9" t="s">
        <v>41</v>
      </c>
      <c r="E8320" s="9" t="s">
        <v>38</v>
      </c>
      <c r="F8320" s="9">
        <v>2016</v>
      </c>
      <c r="G8320" s="9">
        <v>7</v>
      </c>
      <c r="H8320" s="9"/>
      <c r="BF8320" s="33">
        <v>77.01249</v>
      </c>
      <c r="BG8320" s="33">
        <v>74.734830000000002</v>
      </c>
      <c r="BH8320" s="33">
        <v>73.498670000000004</v>
      </c>
      <c r="BI8320" s="33">
        <v>72.298469999999995</v>
      </c>
      <c r="BJ8320" s="33">
        <v>71.408439999999999</v>
      </c>
      <c r="BK8320" s="33">
        <v>70.407669999999996</v>
      </c>
      <c r="BL8320" s="33">
        <v>70.345070000000007</v>
      </c>
      <c r="BM8320" s="33">
        <v>73.157020000000003</v>
      </c>
      <c r="BN8320" s="33">
        <v>76.877120000000005</v>
      </c>
      <c r="BO8320" s="33">
        <v>81.320729999999998</v>
      </c>
      <c r="BP8320" s="33">
        <v>85.767949999999999</v>
      </c>
      <c r="BQ8320" s="33">
        <v>89.175510000000003</v>
      </c>
      <c r="BR8320" s="33">
        <v>91.732389999999995</v>
      </c>
      <c r="BS8320" s="33">
        <v>93.812359999999998</v>
      </c>
      <c r="BT8320" s="33">
        <v>95.291210000000007</v>
      </c>
      <c r="BU8320" s="33">
        <v>96.172740000000005</v>
      </c>
      <c r="BV8320" s="33">
        <v>96.581130000000002</v>
      </c>
      <c r="BW8320" s="33">
        <v>96.068730000000002</v>
      </c>
      <c r="BX8320" s="33">
        <v>94.331980000000001</v>
      </c>
      <c r="BY8320" s="33">
        <v>91.311210000000003</v>
      </c>
      <c r="BZ8320" s="33">
        <v>86.917090000000002</v>
      </c>
      <c r="CA8320" s="33">
        <v>83.411119999999997</v>
      </c>
      <c r="CB8320" s="33">
        <v>80.813270000000003</v>
      </c>
      <c r="CC8320" s="33">
        <v>78.918059999999997</v>
      </c>
      <c r="DC8320" s="9">
        <v>232.8091</v>
      </c>
      <c r="DD8320" s="9">
        <v>0</v>
      </c>
    </row>
    <row r="8321" spans="1:108" x14ac:dyDescent="0.25">
      <c r="A8321" s="9" t="s">
        <v>42</v>
      </c>
      <c r="B8321" s="9" t="s">
        <v>31</v>
      </c>
      <c r="C8321" s="9" t="s">
        <v>15</v>
      </c>
      <c r="D8321" s="9" t="s">
        <v>41</v>
      </c>
      <c r="E8321" s="9" t="s">
        <v>38</v>
      </c>
      <c r="F8321" s="9">
        <v>2016</v>
      </c>
      <c r="G8321" s="9">
        <v>8</v>
      </c>
      <c r="H8321" s="9"/>
      <c r="BF8321" s="33">
        <v>74.751130000000003</v>
      </c>
      <c r="BG8321" s="33">
        <v>73.606530000000006</v>
      </c>
      <c r="BH8321" s="33">
        <v>72.133690000000001</v>
      </c>
      <c r="BI8321" s="33">
        <v>71.162610000000001</v>
      </c>
      <c r="BJ8321" s="33">
        <v>69.823260000000005</v>
      </c>
      <c r="BK8321" s="33">
        <v>68.954369999999997</v>
      </c>
      <c r="BL8321" s="33">
        <v>68.466059999999999</v>
      </c>
      <c r="BM8321" s="33">
        <v>70.808040000000005</v>
      </c>
      <c r="BN8321" s="33">
        <v>74.80874</v>
      </c>
      <c r="BO8321" s="33">
        <v>79.291390000000007</v>
      </c>
      <c r="BP8321" s="33">
        <v>83.782910000000001</v>
      </c>
      <c r="BQ8321" s="33">
        <v>87.254949999999994</v>
      </c>
      <c r="BR8321" s="33">
        <v>90.298739999999995</v>
      </c>
      <c r="BS8321" s="33">
        <v>92.10369</v>
      </c>
      <c r="BT8321" s="33">
        <v>93.429450000000003</v>
      </c>
      <c r="BU8321" s="33">
        <v>94.456670000000003</v>
      </c>
      <c r="BV8321" s="33">
        <v>94.364819999999995</v>
      </c>
      <c r="BW8321" s="33">
        <v>93.292019999999994</v>
      </c>
      <c r="BX8321" s="33">
        <v>91.126090000000005</v>
      </c>
      <c r="BY8321" s="33">
        <v>87.308049999999994</v>
      </c>
      <c r="BZ8321" s="33">
        <v>83.018619999999999</v>
      </c>
      <c r="CA8321" s="33">
        <v>80.200890000000001</v>
      </c>
      <c r="CB8321" s="33">
        <v>77.698329999999999</v>
      </c>
      <c r="CC8321" s="33">
        <v>75.929659999999998</v>
      </c>
      <c r="DC8321" s="9">
        <v>232.8091</v>
      </c>
      <c r="DD8321" s="9">
        <v>0</v>
      </c>
    </row>
    <row r="8322" spans="1:108" x14ac:dyDescent="0.25">
      <c r="A8322" s="9" t="s">
        <v>42</v>
      </c>
      <c r="B8322" s="9" t="s">
        <v>31</v>
      </c>
      <c r="C8322" s="9" t="s">
        <v>15</v>
      </c>
      <c r="D8322" s="9" t="s">
        <v>41</v>
      </c>
      <c r="E8322" s="9" t="s">
        <v>38</v>
      </c>
      <c r="F8322" s="9">
        <v>2016</v>
      </c>
      <c r="G8322" s="9">
        <v>9</v>
      </c>
      <c r="H8322" s="9"/>
      <c r="BF8322" s="33">
        <v>70.489109999999997</v>
      </c>
      <c r="BG8322" s="33">
        <v>68.830839999999995</v>
      </c>
      <c r="BH8322" s="33">
        <v>67.648330000000001</v>
      </c>
      <c r="BI8322" s="33">
        <v>66.394080000000002</v>
      </c>
      <c r="BJ8322" s="33">
        <v>65.264799999999994</v>
      </c>
      <c r="BK8322" s="33">
        <v>64.376869999999997</v>
      </c>
      <c r="BL8322" s="33">
        <v>63.787100000000002</v>
      </c>
      <c r="BM8322" s="33">
        <v>65.068939999999998</v>
      </c>
      <c r="BN8322" s="33">
        <v>69.428280000000001</v>
      </c>
      <c r="BO8322" s="33">
        <v>75.142330000000001</v>
      </c>
      <c r="BP8322" s="33">
        <v>80.260260000000002</v>
      </c>
      <c r="BQ8322" s="33">
        <v>84.766570000000002</v>
      </c>
      <c r="BR8322" s="33">
        <v>87.911370000000005</v>
      </c>
      <c r="BS8322" s="33">
        <v>90.018199999999993</v>
      </c>
      <c r="BT8322" s="33">
        <v>91.128590000000003</v>
      </c>
      <c r="BU8322" s="33">
        <v>91.954059999999998</v>
      </c>
      <c r="BV8322" s="33">
        <v>92.162729999999996</v>
      </c>
      <c r="BW8322" s="33">
        <v>90.933009999999996</v>
      </c>
      <c r="BX8322" s="33">
        <v>88.173950000000005</v>
      </c>
      <c r="BY8322" s="33">
        <v>83.436729999999997</v>
      </c>
      <c r="BZ8322" s="33">
        <v>79.909809999999993</v>
      </c>
      <c r="CA8322" s="33">
        <v>77.001249999999999</v>
      </c>
      <c r="CB8322" s="33">
        <v>74.583879999999994</v>
      </c>
      <c r="CC8322" s="33">
        <v>72.570660000000004</v>
      </c>
      <c r="DC8322" s="9">
        <v>232.8091</v>
      </c>
      <c r="DD8322" s="9">
        <v>0</v>
      </c>
    </row>
    <row r="8323" spans="1:108" x14ac:dyDescent="0.25">
      <c r="A8323" s="9" t="s">
        <v>42</v>
      </c>
      <c r="B8323" s="9" t="s">
        <v>31</v>
      </c>
      <c r="C8323" s="9" t="s">
        <v>15</v>
      </c>
      <c r="D8323" s="9" t="s">
        <v>41</v>
      </c>
      <c r="E8323" s="9" t="s">
        <v>38</v>
      </c>
      <c r="F8323" s="9">
        <v>2016</v>
      </c>
      <c r="G8323" s="9">
        <v>10</v>
      </c>
      <c r="H8323" s="9"/>
      <c r="BF8323" s="33">
        <v>68.666060000000002</v>
      </c>
      <c r="BG8323" s="33">
        <v>67.171570000000003</v>
      </c>
      <c r="BH8323" s="33">
        <v>66.173839999999998</v>
      </c>
      <c r="BI8323" s="33">
        <v>65.138360000000006</v>
      </c>
      <c r="BJ8323" s="33">
        <v>63.930990000000001</v>
      </c>
      <c r="BK8323" s="33">
        <v>63.291359999999997</v>
      </c>
      <c r="BL8323" s="33">
        <v>62.644640000000003</v>
      </c>
      <c r="BM8323" s="33">
        <v>63.16872</v>
      </c>
      <c r="BN8323" s="33">
        <v>66.84957</v>
      </c>
      <c r="BO8323" s="33">
        <v>72.049679999999995</v>
      </c>
      <c r="BP8323" s="33">
        <v>76.748580000000004</v>
      </c>
      <c r="BQ8323" s="33">
        <v>80.863860000000003</v>
      </c>
      <c r="BR8323" s="33">
        <v>84.002830000000003</v>
      </c>
      <c r="BS8323" s="33">
        <v>86.124020000000002</v>
      </c>
      <c r="BT8323" s="33">
        <v>87.315179999999998</v>
      </c>
      <c r="BU8323" s="33">
        <v>87.69126</v>
      </c>
      <c r="BV8323" s="33">
        <v>87.063419999999994</v>
      </c>
      <c r="BW8323" s="33">
        <v>85.50027</v>
      </c>
      <c r="BX8323" s="33">
        <v>82.390630000000002</v>
      </c>
      <c r="BY8323" s="33">
        <v>78.342690000000005</v>
      </c>
      <c r="BZ8323" s="33">
        <v>75.842039999999997</v>
      </c>
      <c r="CA8323" s="33">
        <v>73.776769999999999</v>
      </c>
      <c r="CB8323" s="33">
        <v>71.640479999999997</v>
      </c>
      <c r="CC8323" s="33">
        <v>69.867519999999999</v>
      </c>
      <c r="DC8323" s="9">
        <v>232.8091</v>
      </c>
      <c r="DD8323" s="9">
        <v>0</v>
      </c>
    </row>
    <row r="8324" spans="1:108" x14ac:dyDescent="0.25">
      <c r="A8324" s="9" t="s">
        <v>42</v>
      </c>
      <c r="B8324" s="9" t="s">
        <v>31</v>
      </c>
      <c r="C8324" s="9" t="s">
        <v>15</v>
      </c>
      <c r="D8324" s="9" t="s">
        <v>41</v>
      </c>
      <c r="E8324" s="9" t="s">
        <v>38</v>
      </c>
      <c r="F8324" s="9">
        <v>2017</v>
      </c>
      <c r="G8324" s="9">
        <v>5</v>
      </c>
      <c r="H8324" s="9"/>
      <c r="BF8324" s="33">
        <v>70.209400000000002</v>
      </c>
      <c r="BG8324" s="33">
        <v>68.507480000000001</v>
      </c>
      <c r="BH8324" s="33">
        <v>67.04486</v>
      </c>
      <c r="BI8324" s="33">
        <v>65.668970000000002</v>
      </c>
      <c r="BJ8324" s="33">
        <v>64.720359999999999</v>
      </c>
      <c r="BK8324" s="33">
        <v>63.453060000000001</v>
      </c>
      <c r="BL8324" s="33">
        <v>63.5899</v>
      </c>
      <c r="BM8324" s="33">
        <v>66.860209999999995</v>
      </c>
      <c r="BN8324" s="33">
        <v>71.367810000000006</v>
      </c>
      <c r="BO8324" s="33">
        <v>76.042649999999995</v>
      </c>
      <c r="BP8324" s="33">
        <v>80.266310000000004</v>
      </c>
      <c r="BQ8324" s="33">
        <v>83.962479999999999</v>
      </c>
      <c r="BR8324" s="33">
        <v>86.893429999999995</v>
      </c>
      <c r="BS8324" s="33">
        <v>88.94999</v>
      </c>
      <c r="BT8324" s="33">
        <v>90.014229999999998</v>
      </c>
      <c r="BU8324" s="33">
        <v>90.409630000000007</v>
      </c>
      <c r="BV8324" s="33">
        <v>90.191800000000001</v>
      </c>
      <c r="BW8324" s="33">
        <v>89.057730000000006</v>
      </c>
      <c r="BX8324" s="33">
        <v>87.354470000000006</v>
      </c>
      <c r="BY8324" s="33">
        <v>84.296999999999997</v>
      </c>
      <c r="BZ8324" s="33">
        <v>80.460549999999998</v>
      </c>
      <c r="CA8324" s="33">
        <v>77.478120000000004</v>
      </c>
      <c r="CB8324" s="33">
        <v>75.123779999999996</v>
      </c>
      <c r="CC8324" s="33">
        <v>73.07226</v>
      </c>
      <c r="DC8324" s="9">
        <v>232.8091</v>
      </c>
      <c r="DD8324" s="9">
        <v>0</v>
      </c>
    </row>
    <row r="8325" spans="1:108" x14ac:dyDescent="0.25">
      <c r="A8325" s="9" t="s">
        <v>42</v>
      </c>
      <c r="B8325" s="9" t="s">
        <v>31</v>
      </c>
      <c r="C8325" s="9" t="s">
        <v>15</v>
      </c>
      <c r="D8325" s="9" t="s">
        <v>41</v>
      </c>
      <c r="E8325" s="9" t="s">
        <v>38</v>
      </c>
      <c r="F8325" s="9">
        <v>2017</v>
      </c>
      <c r="G8325" s="9">
        <v>6</v>
      </c>
      <c r="H8325" s="9"/>
      <c r="BF8325" s="33">
        <v>73.13937</v>
      </c>
      <c r="BG8325" s="33">
        <v>71.785780000000003</v>
      </c>
      <c r="BH8325" s="33">
        <v>70.540610000000001</v>
      </c>
      <c r="BI8325" s="33">
        <v>69.111760000000004</v>
      </c>
      <c r="BJ8325" s="33">
        <v>68.176630000000003</v>
      </c>
      <c r="BK8325" s="33">
        <v>67.256519999999995</v>
      </c>
      <c r="BL8325" s="33">
        <v>67.573859999999996</v>
      </c>
      <c r="BM8325" s="33">
        <v>70.636170000000007</v>
      </c>
      <c r="BN8325" s="33">
        <v>74.686930000000004</v>
      </c>
      <c r="BO8325" s="33">
        <v>79.072689999999994</v>
      </c>
      <c r="BP8325" s="33">
        <v>82.826660000000004</v>
      </c>
      <c r="BQ8325" s="33">
        <v>85.909899999999993</v>
      </c>
      <c r="BR8325" s="33">
        <v>88.737549999999999</v>
      </c>
      <c r="BS8325" s="33">
        <v>90.323220000000006</v>
      </c>
      <c r="BT8325" s="33">
        <v>91.810630000000003</v>
      </c>
      <c r="BU8325" s="33">
        <v>93.079650000000001</v>
      </c>
      <c r="BV8325" s="33">
        <v>93.560900000000004</v>
      </c>
      <c r="BW8325" s="33">
        <v>92.938320000000004</v>
      </c>
      <c r="BX8325" s="33">
        <v>91.14967</v>
      </c>
      <c r="BY8325" s="33">
        <v>88.551370000000006</v>
      </c>
      <c r="BZ8325" s="33">
        <v>84.632480000000001</v>
      </c>
      <c r="CA8325" s="33">
        <v>81.311750000000004</v>
      </c>
      <c r="CB8325" s="33">
        <v>78.812129999999996</v>
      </c>
      <c r="CC8325" s="33">
        <v>76.607759999999999</v>
      </c>
      <c r="DC8325" s="9">
        <v>232.8091</v>
      </c>
      <c r="DD8325" s="9">
        <v>0</v>
      </c>
    </row>
    <row r="8326" spans="1:108" x14ac:dyDescent="0.25">
      <c r="A8326" s="9" t="s">
        <v>42</v>
      </c>
      <c r="B8326" s="9" t="s">
        <v>31</v>
      </c>
      <c r="C8326" s="9" t="s">
        <v>15</v>
      </c>
      <c r="D8326" s="9" t="s">
        <v>41</v>
      </c>
      <c r="E8326" s="9" t="s">
        <v>38</v>
      </c>
      <c r="F8326" s="9">
        <v>2017</v>
      </c>
      <c r="G8326" s="9">
        <v>7</v>
      </c>
      <c r="H8326" s="9"/>
      <c r="BF8326" s="33">
        <v>77.01249</v>
      </c>
      <c r="BG8326" s="33">
        <v>74.734830000000002</v>
      </c>
      <c r="BH8326" s="33">
        <v>73.498670000000004</v>
      </c>
      <c r="BI8326" s="33">
        <v>72.298469999999995</v>
      </c>
      <c r="BJ8326" s="33">
        <v>71.408439999999999</v>
      </c>
      <c r="BK8326" s="33">
        <v>70.407669999999996</v>
      </c>
      <c r="BL8326" s="33">
        <v>70.345070000000007</v>
      </c>
      <c r="BM8326" s="33">
        <v>73.157020000000003</v>
      </c>
      <c r="BN8326" s="33">
        <v>76.877120000000005</v>
      </c>
      <c r="BO8326" s="33">
        <v>81.320729999999998</v>
      </c>
      <c r="BP8326" s="33">
        <v>85.767949999999999</v>
      </c>
      <c r="BQ8326" s="33">
        <v>89.175510000000003</v>
      </c>
      <c r="BR8326" s="33">
        <v>91.732389999999995</v>
      </c>
      <c r="BS8326" s="33">
        <v>93.812359999999998</v>
      </c>
      <c r="BT8326" s="33">
        <v>95.291210000000007</v>
      </c>
      <c r="BU8326" s="33">
        <v>96.172740000000005</v>
      </c>
      <c r="BV8326" s="33">
        <v>96.581130000000002</v>
      </c>
      <c r="BW8326" s="33">
        <v>96.068730000000002</v>
      </c>
      <c r="BX8326" s="33">
        <v>94.331980000000001</v>
      </c>
      <c r="BY8326" s="33">
        <v>91.311210000000003</v>
      </c>
      <c r="BZ8326" s="33">
        <v>86.917090000000002</v>
      </c>
      <c r="CA8326" s="33">
        <v>83.411119999999997</v>
      </c>
      <c r="CB8326" s="33">
        <v>80.813270000000003</v>
      </c>
      <c r="CC8326" s="33">
        <v>78.918059999999997</v>
      </c>
      <c r="DC8326" s="9">
        <v>232.8091</v>
      </c>
      <c r="DD8326" s="9">
        <v>0</v>
      </c>
    </row>
    <row r="8327" spans="1:108" x14ac:dyDescent="0.25">
      <c r="A8327" s="9" t="s">
        <v>42</v>
      </c>
      <c r="B8327" s="9" t="s">
        <v>31</v>
      </c>
      <c r="C8327" s="9" t="s">
        <v>15</v>
      </c>
      <c r="D8327" s="9" t="s">
        <v>41</v>
      </c>
      <c r="E8327" s="9" t="s">
        <v>38</v>
      </c>
      <c r="F8327" s="9">
        <v>2017</v>
      </c>
      <c r="G8327" s="9">
        <v>8</v>
      </c>
      <c r="H8327" s="9"/>
      <c r="BF8327" s="33">
        <v>74.751130000000003</v>
      </c>
      <c r="BG8327" s="33">
        <v>73.606530000000006</v>
      </c>
      <c r="BH8327" s="33">
        <v>72.133690000000001</v>
      </c>
      <c r="BI8327" s="33">
        <v>71.162610000000001</v>
      </c>
      <c r="BJ8327" s="33">
        <v>69.823260000000005</v>
      </c>
      <c r="BK8327" s="33">
        <v>68.954369999999997</v>
      </c>
      <c r="BL8327" s="33">
        <v>68.466059999999999</v>
      </c>
      <c r="BM8327" s="33">
        <v>70.808040000000005</v>
      </c>
      <c r="BN8327" s="33">
        <v>74.80874</v>
      </c>
      <c r="BO8327" s="33">
        <v>79.291390000000007</v>
      </c>
      <c r="BP8327" s="33">
        <v>83.782910000000001</v>
      </c>
      <c r="BQ8327" s="33">
        <v>87.254949999999994</v>
      </c>
      <c r="BR8327" s="33">
        <v>90.298739999999995</v>
      </c>
      <c r="BS8327" s="33">
        <v>92.10369</v>
      </c>
      <c r="BT8327" s="33">
        <v>93.429450000000003</v>
      </c>
      <c r="BU8327" s="33">
        <v>94.456670000000003</v>
      </c>
      <c r="BV8327" s="33">
        <v>94.364819999999995</v>
      </c>
      <c r="BW8327" s="33">
        <v>93.292019999999994</v>
      </c>
      <c r="BX8327" s="33">
        <v>91.126090000000005</v>
      </c>
      <c r="BY8327" s="33">
        <v>87.308049999999994</v>
      </c>
      <c r="BZ8327" s="33">
        <v>83.018619999999999</v>
      </c>
      <c r="CA8327" s="33">
        <v>80.200890000000001</v>
      </c>
      <c r="CB8327" s="33">
        <v>77.698329999999999</v>
      </c>
      <c r="CC8327" s="33">
        <v>75.929659999999998</v>
      </c>
      <c r="DC8327" s="9">
        <v>232.8091</v>
      </c>
      <c r="DD8327" s="9">
        <v>0</v>
      </c>
    </row>
    <row r="8328" spans="1:108" x14ac:dyDescent="0.25">
      <c r="A8328" s="9" t="s">
        <v>42</v>
      </c>
      <c r="B8328" s="9" t="s">
        <v>31</v>
      </c>
      <c r="C8328" s="9" t="s">
        <v>15</v>
      </c>
      <c r="D8328" s="9" t="s">
        <v>41</v>
      </c>
      <c r="E8328" s="9" t="s">
        <v>38</v>
      </c>
      <c r="F8328" s="9">
        <v>2017</v>
      </c>
      <c r="G8328" s="9">
        <v>9</v>
      </c>
      <c r="H8328" s="9"/>
      <c r="BF8328" s="33">
        <v>70.489109999999997</v>
      </c>
      <c r="BG8328" s="33">
        <v>68.830839999999995</v>
      </c>
      <c r="BH8328" s="33">
        <v>67.648330000000001</v>
      </c>
      <c r="BI8328" s="33">
        <v>66.394080000000002</v>
      </c>
      <c r="BJ8328" s="33">
        <v>65.264799999999994</v>
      </c>
      <c r="BK8328" s="33">
        <v>64.376869999999997</v>
      </c>
      <c r="BL8328" s="33">
        <v>63.787100000000002</v>
      </c>
      <c r="BM8328" s="33">
        <v>65.068939999999998</v>
      </c>
      <c r="BN8328" s="33">
        <v>69.428280000000001</v>
      </c>
      <c r="BO8328" s="33">
        <v>75.142330000000001</v>
      </c>
      <c r="BP8328" s="33">
        <v>80.260260000000002</v>
      </c>
      <c r="BQ8328" s="33">
        <v>84.766570000000002</v>
      </c>
      <c r="BR8328" s="33">
        <v>87.911370000000005</v>
      </c>
      <c r="BS8328" s="33">
        <v>90.018199999999993</v>
      </c>
      <c r="BT8328" s="33">
        <v>91.128590000000003</v>
      </c>
      <c r="BU8328" s="33">
        <v>91.954059999999998</v>
      </c>
      <c r="BV8328" s="33">
        <v>92.162729999999996</v>
      </c>
      <c r="BW8328" s="33">
        <v>90.933009999999996</v>
      </c>
      <c r="BX8328" s="33">
        <v>88.173950000000005</v>
      </c>
      <c r="BY8328" s="33">
        <v>83.436729999999997</v>
      </c>
      <c r="BZ8328" s="33">
        <v>79.909809999999993</v>
      </c>
      <c r="CA8328" s="33">
        <v>77.001249999999999</v>
      </c>
      <c r="CB8328" s="33">
        <v>74.583879999999994</v>
      </c>
      <c r="CC8328" s="33">
        <v>72.570660000000004</v>
      </c>
      <c r="DC8328" s="9">
        <v>232.8091</v>
      </c>
      <c r="DD8328" s="9">
        <v>0</v>
      </c>
    </row>
    <row r="8329" spans="1:108" x14ac:dyDescent="0.25">
      <c r="A8329" s="9" t="s">
        <v>42</v>
      </c>
      <c r="B8329" s="9" t="s">
        <v>31</v>
      </c>
      <c r="C8329" s="9" t="s">
        <v>15</v>
      </c>
      <c r="D8329" s="9" t="s">
        <v>41</v>
      </c>
      <c r="E8329" s="9" t="s">
        <v>38</v>
      </c>
      <c r="F8329" s="9">
        <v>2017</v>
      </c>
      <c r="G8329" s="9">
        <v>10</v>
      </c>
      <c r="H8329" s="9"/>
      <c r="BF8329" s="33">
        <v>68.666060000000002</v>
      </c>
      <c r="BG8329" s="33">
        <v>67.171570000000003</v>
      </c>
      <c r="BH8329" s="33">
        <v>66.173839999999998</v>
      </c>
      <c r="BI8329" s="33">
        <v>65.138360000000006</v>
      </c>
      <c r="BJ8329" s="33">
        <v>63.930990000000001</v>
      </c>
      <c r="BK8329" s="33">
        <v>63.291359999999997</v>
      </c>
      <c r="BL8329" s="33">
        <v>62.644640000000003</v>
      </c>
      <c r="BM8329" s="33">
        <v>63.16872</v>
      </c>
      <c r="BN8329" s="33">
        <v>66.84957</v>
      </c>
      <c r="BO8329" s="33">
        <v>72.049679999999995</v>
      </c>
      <c r="BP8329" s="33">
        <v>76.748580000000004</v>
      </c>
      <c r="BQ8329" s="33">
        <v>80.863860000000003</v>
      </c>
      <c r="BR8329" s="33">
        <v>84.002830000000003</v>
      </c>
      <c r="BS8329" s="33">
        <v>86.124020000000002</v>
      </c>
      <c r="BT8329" s="33">
        <v>87.315179999999998</v>
      </c>
      <c r="BU8329" s="33">
        <v>87.69126</v>
      </c>
      <c r="BV8329" s="33">
        <v>87.063419999999994</v>
      </c>
      <c r="BW8329" s="33">
        <v>85.50027</v>
      </c>
      <c r="BX8329" s="33">
        <v>82.390630000000002</v>
      </c>
      <c r="BY8329" s="33">
        <v>78.342690000000005</v>
      </c>
      <c r="BZ8329" s="33">
        <v>75.842039999999997</v>
      </c>
      <c r="CA8329" s="33">
        <v>73.776769999999999</v>
      </c>
      <c r="CB8329" s="33">
        <v>71.640479999999997</v>
      </c>
      <c r="CC8329" s="33">
        <v>69.867519999999999</v>
      </c>
      <c r="DC8329" s="9">
        <v>232.8091</v>
      </c>
      <c r="DD8329" s="9">
        <v>0</v>
      </c>
    </row>
    <row r="8330" spans="1:108" x14ac:dyDescent="0.25">
      <c r="A8330" s="9" t="s">
        <v>42</v>
      </c>
      <c r="B8330" s="9" t="s">
        <v>31</v>
      </c>
      <c r="C8330" s="9" t="s">
        <v>15</v>
      </c>
      <c r="D8330" s="9" t="s">
        <v>41</v>
      </c>
      <c r="E8330" s="9" t="s">
        <v>38</v>
      </c>
      <c r="F8330" s="9">
        <v>2018</v>
      </c>
      <c r="G8330" s="9">
        <v>5</v>
      </c>
      <c r="H8330" s="9"/>
      <c r="BF8330" s="33">
        <v>70.209400000000002</v>
      </c>
      <c r="BG8330" s="33">
        <v>68.507480000000001</v>
      </c>
      <c r="BH8330" s="33">
        <v>67.04486</v>
      </c>
      <c r="BI8330" s="33">
        <v>65.668970000000002</v>
      </c>
      <c r="BJ8330" s="33">
        <v>64.720359999999999</v>
      </c>
      <c r="BK8330" s="33">
        <v>63.453060000000001</v>
      </c>
      <c r="BL8330" s="33">
        <v>63.5899</v>
      </c>
      <c r="BM8330" s="33">
        <v>66.860209999999995</v>
      </c>
      <c r="BN8330" s="33">
        <v>71.367810000000006</v>
      </c>
      <c r="BO8330" s="33">
        <v>76.042649999999995</v>
      </c>
      <c r="BP8330" s="33">
        <v>80.266310000000004</v>
      </c>
      <c r="BQ8330" s="33">
        <v>83.962479999999999</v>
      </c>
      <c r="BR8330" s="33">
        <v>86.893429999999995</v>
      </c>
      <c r="BS8330" s="33">
        <v>88.94999</v>
      </c>
      <c r="BT8330" s="33">
        <v>90.014229999999998</v>
      </c>
      <c r="BU8330" s="33">
        <v>90.409630000000007</v>
      </c>
      <c r="BV8330" s="33">
        <v>90.191800000000001</v>
      </c>
      <c r="BW8330" s="33">
        <v>89.057730000000006</v>
      </c>
      <c r="BX8330" s="33">
        <v>87.354470000000006</v>
      </c>
      <c r="BY8330" s="33">
        <v>84.296999999999997</v>
      </c>
      <c r="BZ8330" s="33">
        <v>80.460549999999998</v>
      </c>
      <c r="CA8330" s="33">
        <v>77.478120000000004</v>
      </c>
      <c r="CB8330" s="33">
        <v>75.123779999999996</v>
      </c>
      <c r="CC8330" s="33">
        <v>73.07226</v>
      </c>
      <c r="DC8330" s="9">
        <v>232.8091</v>
      </c>
      <c r="DD8330" s="9">
        <v>0</v>
      </c>
    </row>
    <row r="8331" spans="1:108" x14ac:dyDescent="0.25">
      <c r="A8331" s="9" t="s">
        <v>42</v>
      </c>
      <c r="B8331" s="9" t="s">
        <v>31</v>
      </c>
      <c r="C8331" s="9" t="s">
        <v>15</v>
      </c>
      <c r="D8331" s="9" t="s">
        <v>41</v>
      </c>
      <c r="E8331" s="9" t="s">
        <v>38</v>
      </c>
      <c r="F8331" s="9">
        <v>2018</v>
      </c>
      <c r="G8331" s="9">
        <v>6</v>
      </c>
      <c r="H8331" s="9"/>
      <c r="BF8331" s="33">
        <v>73.13937</v>
      </c>
      <c r="BG8331" s="33">
        <v>71.785780000000003</v>
      </c>
      <c r="BH8331" s="33">
        <v>70.540610000000001</v>
      </c>
      <c r="BI8331" s="33">
        <v>69.111760000000004</v>
      </c>
      <c r="BJ8331" s="33">
        <v>68.176630000000003</v>
      </c>
      <c r="BK8331" s="33">
        <v>67.256519999999995</v>
      </c>
      <c r="BL8331" s="33">
        <v>67.573859999999996</v>
      </c>
      <c r="BM8331" s="33">
        <v>70.636170000000007</v>
      </c>
      <c r="BN8331" s="33">
        <v>74.686930000000004</v>
      </c>
      <c r="BO8331" s="33">
        <v>79.072689999999994</v>
      </c>
      <c r="BP8331" s="33">
        <v>82.826660000000004</v>
      </c>
      <c r="BQ8331" s="33">
        <v>85.909899999999993</v>
      </c>
      <c r="BR8331" s="33">
        <v>88.737549999999999</v>
      </c>
      <c r="BS8331" s="33">
        <v>90.323220000000006</v>
      </c>
      <c r="BT8331" s="33">
        <v>91.810630000000003</v>
      </c>
      <c r="BU8331" s="33">
        <v>93.079650000000001</v>
      </c>
      <c r="BV8331" s="33">
        <v>93.560900000000004</v>
      </c>
      <c r="BW8331" s="33">
        <v>92.938320000000004</v>
      </c>
      <c r="BX8331" s="33">
        <v>91.14967</v>
      </c>
      <c r="BY8331" s="33">
        <v>88.551370000000006</v>
      </c>
      <c r="BZ8331" s="33">
        <v>84.632480000000001</v>
      </c>
      <c r="CA8331" s="33">
        <v>81.311750000000004</v>
      </c>
      <c r="CB8331" s="33">
        <v>78.812129999999996</v>
      </c>
      <c r="CC8331" s="33">
        <v>76.607759999999999</v>
      </c>
      <c r="DC8331" s="9">
        <v>232.8091</v>
      </c>
      <c r="DD8331" s="9">
        <v>0</v>
      </c>
    </row>
    <row r="8332" spans="1:108" x14ac:dyDescent="0.25">
      <c r="A8332" s="9" t="s">
        <v>42</v>
      </c>
      <c r="B8332" s="9" t="s">
        <v>31</v>
      </c>
      <c r="C8332" s="9" t="s">
        <v>15</v>
      </c>
      <c r="D8332" s="9" t="s">
        <v>41</v>
      </c>
      <c r="E8332" s="9" t="s">
        <v>38</v>
      </c>
      <c r="F8332" s="9">
        <v>2018</v>
      </c>
      <c r="G8332" s="9">
        <v>7</v>
      </c>
      <c r="H8332" s="9"/>
      <c r="BF8332" s="33">
        <v>77.01249</v>
      </c>
      <c r="BG8332" s="33">
        <v>74.734830000000002</v>
      </c>
      <c r="BH8332" s="33">
        <v>73.498670000000004</v>
      </c>
      <c r="BI8332" s="33">
        <v>72.298469999999995</v>
      </c>
      <c r="BJ8332" s="33">
        <v>71.408439999999999</v>
      </c>
      <c r="BK8332" s="33">
        <v>70.407669999999996</v>
      </c>
      <c r="BL8332" s="33">
        <v>70.345070000000007</v>
      </c>
      <c r="BM8332" s="33">
        <v>73.157020000000003</v>
      </c>
      <c r="BN8332" s="33">
        <v>76.877120000000005</v>
      </c>
      <c r="BO8332" s="33">
        <v>81.320729999999998</v>
      </c>
      <c r="BP8332" s="33">
        <v>85.767949999999999</v>
      </c>
      <c r="BQ8332" s="33">
        <v>89.175510000000003</v>
      </c>
      <c r="BR8332" s="33">
        <v>91.732389999999995</v>
      </c>
      <c r="BS8332" s="33">
        <v>93.812359999999998</v>
      </c>
      <c r="BT8332" s="33">
        <v>95.291210000000007</v>
      </c>
      <c r="BU8332" s="33">
        <v>96.172740000000005</v>
      </c>
      <c r="BV8332" s="33">
        <v>96.581130000000002</v>
      </c>
      <c r="BW8332" s="33">
        <v>96.068730000000002</v>
      </c>
      <c r="BX8332" s="33">
        <v>94.331980000000001</v>
      </c>
      <c r="BY8332" s="33">
        <v>91.311210000000003</v>
      </c>
      <c r="BZ8332" s="33">
        <v>86.917090000000002</v>
      </c>
      <c r="CA8332" s="33">
        <v>83.411119999999997</v>
      </c>
      <c r="CB8332" s="33">
        <v>80.813270000000003</v>
      </c>
      <c r="CC8332" s="33">
        <v>78.918059999999997</v>
      </c>
      <c r="DC8332" s="9">
        <v>232.8091</v>
      </c>
      <c r="DD8332" s="9">
        <v>0</v>
      </c>
    </row>
    <row r="8333" spans="1:108" x14ac:dyDescent="0.25">
      <c r="A8333" s="9" t="s">
        <v>42</v>
      </c>
      <c r="B8333" s="9" t="s">
        <v>31</v>
      </c>
      <c r="C8333" s="9" t="s">
        <v>15</v>
      </c>
      <c r="D8333" s="9" t="s">
        <v>41</v>
      </c>
      <c r="E8333" s="9" t="s">
        <v>38</v>
      </c>
      <c r="F8333" s="9">
        <v>2018</v>
      </c>
      <c r="G8333" s="9">
        <v>8</v>
      </c>
      <c r="H8333" s="9"/>
      <c r="BF8333" s="33">
        <v>74.751130000000003</v>
      </c>
      <c r="BG8333" s="33">
        <v>73.606530000000006</v>
      </c>
      <c r="BH8333" s="33">
        <v>72.133690000000001</v>
      </c>
      <c r="BI8333" s="33">
        <v>71.162610000000001</v>
      </c>
      <c r="BJ8333" s="33">
        <v>69.823260000000005</v>
      </c>
      <c r="BK8333" s="33">
        <v>68.954369999999997</v>
      </c>
      <c r="BL8333" s="33">
        <v>68.466059999999999</v>
      </c>
      <c r="BM8333" s="33">
        <v>70.808040000000005</v>
      </c>
      <c r="BN8333" s="33">
        <v>74.80874</v>
      </c>
      <c r="BO8333" s="33">
        <v>79.291390000000007</v>
      </c>
      <c r="BP8333" s="33">
        <v>83.782910000000001</v>
      </c>
      <c r="BQ8333" s="33">
        <v>87.254949999999994</v>
      </c>
      <c r="BR8333" s="33">
        <v>90.298739999999995</v>
      </c>
      <c r="BS8333" s="33">
        <v>92.10369</v>
      </c>
      <c r="BT8333" s="33">
        <v>93.429450000000003</v>
      </c>
      <c r="BU8333" s="33">
        <v>94.456670000000003</v>
      </c>
      <c r="BV8333" s="33">
        <v>94.364819999999995</v>
      </c>
      <c r="BW8333" s="33">
        <v>93.292019999999994</v>
      </c>
      <c r="BX8333" s="33">
        <v>91.126090000000005</v>
      </c>
      <c r="BY8333" s="33">
        <v>87.308049999999994</v>
      </c>
      <c r="BZ8333" s="33">
        <v>83.018619999999999</v>
      </c>
      <c r="CA8333" s="33">
        <v>80.200890000000001</v>
      </c>
      <c r="CB8333" s="33">
        <v>77.698329999999999</v>
      </c>
      <c r="CC8333" s="33">
        <v>75.929659999999998</v>
      </c>
      <c r="DC8333" s="9">
        <v>232.8091</v>
      </c>
      <c r="DD8333" s="9">
        <v>0</v>
      </c>
    </row>
    <row r="8334" spans="1:108" x14ac:dyDescent="0.25">
      <c r="A8334" s="9" t="s">
        <v>42</v>
      </c>
      <c r="B8334" s="9" t="s">
        <v>31</v>
      </c>
      <c r="C8334" s="9" t="s">
        <v>15</v>
      </c>
      <c r="D8334" s="9" t="s">
        <v>41</v>
      </c>
      <c r="E8334" s="9" t="s">
        <v>38</v>
      </c>
      <c r="F8334" s="9">
        <v>2018</v>
      </c>
      <c r="G8334" s="9">
        <v>9</v>
      </c>
      <c r="H8334" s="9"/>
      <c r="BF8334" s="33">
        <v>70.489109999999997</v>
      </c>
      <c r="BG8334" s="33">
        <v>68.830839999999995</v>
      </c>
      <c r="BH8334" s="33">
        <v>67.648330000000001</v>
      </c>
      <c r="BI8334" s="33">
        <v>66.394080000000002</v>
      </c>
      <c r="BJ8334" s="33">
        <v>65.264799999999994</v>
      </c>
      <c r="BK8334" s="33">
        <v>64.376869999999997</v>
      </c>
      <c r="BL8334" s="33">
        <v>63.787100000000002</v>
      </c>
      <c r="BM8334" s="33">
        <v>65.068939999999998</v>
      </c>
      <c r="BN8334" s="33">
        <v>69.428280000000001</v>
      </c>
      <c r="BO8334" s="33">
        <v>75.142330000000001</v>
      </c>
      <c r="BP8334" s="33">
        <v>80.260260000000002</v>
      </c>
      <c r="BQ8334" s="33">
        <v>84.766570000000002</v>
      </c>
      <c r="BR8334" s="33">
        <v>87.911370000000005</v>
      </c>
      <c r="BS8334" s="33">
        <v>90.018199999999993</v>
      </c>
      <c r="BT8334" s="33">
        <v>91.128590000000003</v>
      </c>
      <c r="BU8334" s="33">
        <v>91.954059999999998</v>
      </c>
      <c r="BV8334" s="33">
        <v>92.162729999999996</v>
      </c>
      <c r="BW8334" s="33">
        <v>90.933009999999996</v>
      </c>
      <c r="BX8334" s="33">
        <v>88.173950000000005</v>
      </c>
      <c r="BY8334" s="33">
        <v>83.436729999999997</v>
      </c>
      <c r="BZ8334" s="33">
        <v>79.909809999999993</v>
      </c>
      <c r="CA8334" s="33">
        <v>77.001249999999999</v>
      </c>
      <c r="CB8334" s="33">
        <v>74.583879999999994</v>
      </c>
      <c r="CC8334" s="33">
        <v>72.570660000000004</v>
      </c>
      <c r="DC8334" s="9">
        <v>232.8091</v>
      </c>
      <c r="DD8334" s="9">
        <v>0</v>
      </c>
    </row>
    <row r="8335" spans="1:108" x14ac:dyDescent="0.25">
      <c r="A8335" s="9" t="s">
        <v>42</v>
      </c>
      <c r="B8335" s="9" t="s">
        <v>31</v>
      </c>
      <c r="C8335" s="9" t="s">
        <v>15</v>
      </c>
      <c r="D8335" s="9" t="s">
        <v>41</v>
      </c>
      <c r="E8335" s="9" t="s">
        <v>38</v>
      </c>
      <c r="F8335" s="9">
        <v>2018</v>
      </c>
      <c r="G8335" s="9">
        <v>10</v>
      </c>
      <c r="H8335" s="9"/>
      <c r="BF8335" s="33">
        <v>68.666060000000002</v>
      </c>
      <c r="BG8335" s="33">
        <v>67.171570000000003</v>
      </c>
      <c r="BH8335" s="33">
        <v>66.173839999999998</v>
      </c>
      <c r="BI8335" s="33">
        <v>65.138360000000006</v>
      </c>
      <c r="BJ8335" s="33">
        <v>63.930990000000001</v>
      </c>
      <c r="BK8335" s="33">
        <v>63.291359999999997</v>
      </c>
      <c r="BL8335" s="33">
        <v>62.644640000000003</v>
      </c>
      <c r="BM8335" s="33">
        <v>63.16872</v>
      </c>
      <c r="BN8335" s="33">
        <v>66.84957</v>
      </c>
      <c r="BO8335" s="33">
        <v>72.049679999999995</v>
      </c>
      <c r="BP8335" s="33">
        <v>76.748580000000004</v>
      </c>
      <c r="BQ8335" s="33">
        <v>80.863860000000003</v>
      </c>
      <c r="BR8335" s="33">
        <v>84.002830000000003</v>
      </c>
      <c r="BS8335" s="33">
        <v>86.124020000000002</v>
      </c>
      <c r="BT8335" s="33">
        <v>87.315179999999998</v>
      </c>
      <c r="BU8335" s="33">
        <v>87.69126</v>
      </c>
      <c r="BV8335" s="33">
        <v>87.063419999999994</v>
      </c>
      <c r="BW8335" s="33">
        <v>85.50027</v>
      </c>
      <c r="BX8335" s="33">
        <v>82.390630000000002</v>
      </c>
      <c r="BY8335" s="33">
        <v>78.342690000000005</v>
      </c>
      <c r="BZ8335" s="33">
        <v>75.842039999999997</v>
      </c>
      <c r="CA8335" s="33">
        <v>73.776769999999999</v>
      </c>
      <c r="CB8335" s="33">
        <v>71.640479999999997</v>
      </c>
      <c r="CC8335" s="33">
        <v>69.867519999999999</v>
      </c>
      <c r="DC8335" s="9">
        <v>232.8091</v>
      </c>
      <c r="DD8335" s="9">
        <v>0</v>
      </c>
    </row>
    <row r="8336" spans="1:108" x14ac:dyDescent="0.25">
      <c r="A8336" s="9" t="s">
        <v>42</v>
      </c>
      <c r="B8336" s="9" t="s">
        <v>31</v>
      </c>
      <c r="C8336" s="9" t="s">
        <v>15</v>
      </c>
      <c r="D8336" s="9" t="s">
        <v>41</v>
      </c>
      <c r="E8336" s="9" t="s">
        <v>38</v>
      </c>
      <c r="F8336" s="9">
        <v>2019</v>
      </c>
      <c r="G8336" s="9">
        <v>5</v>
      </c>
      <c r="H8336" s="9"/>
      <c r="BF8336" s="33">
        <v>70.209400000000002</v>
      </c>
      <c r="BG8336" s="33">
        <v>68.507480000000001</v>
      </c>
      <c r="BH8336" s="33">
        <v>67.04486</v>
      </c>
      <c r="BI8336" s="33">
        <v>65.668970000000002</v>
      </c>
      <c r="BJ8336" s="33">
        <v>64.720359999999999</v>
      </c>
      <c r="BK8336" s="33">
        <v>63.453060000000001</v>
      </c>
      <c r="BL8336" s="33">
        <v>63.5899</v>
      </c>
      <c r="BM8336" s="33">
        <v>66.860209999999995</v>
      </c>
      <c r="BN8336" s="33">
        <v>71.367810000000006</v>
      </c>
      <c r="BO8336" s="33">
        <v>76.042649999999995</v>
      </c>
      <c r="BP8336" s="33">
        <v>80.266310000000004</v>
      </c>
      <c r="BQ8336" s="33">
        <v>83.962479999999999</v>
      </c>
      <c r="BR8336" s="33">
        <v>86.893429999999995</v>
      </c>
      <c r="BS8336" s="33">
        <v>88.94999</v>
      </c>
      <c r="BT8336" s="33">
        <v>90.014229999999998</v>
      </c>
      <c r="BU8336" s="33">
        <v>90.409630000000007</v>
      </c>
      <c r="BV8336" s="33">
        <v>90.191800000000001</v>
      </c>
      <c r="BW8336" s="33">
        <v>89.057730000000006</v>
      </c>
      <c r="BX8336" s="33">
        <v>87.354470000000006</v>
      </c>
      <c r="BY8336" s="33">
        <v>84.296999999999997</v>
      </c>
      <c r="BZ8336" s="33">
        <v>80.460549999999998</v>
      </c>
      <c r="CA8336" s="33">
        <v>77.478120000000004</v>
      </c>
      <c r="CB8336" s="33">
        <v>75.123779999999996</v>
      </c>
      <c r="CC8336" s="33">
        <v>73.07226</v>
      </c>
      <c r="DC8336" s="9">
        <v>232.8091</v>
      </c>
      <c r="DD8336" s="9">
        <v>0</v>
      </c>
    </row>
    <row r="8337" spans="1:108" x14ac:dyDescent="0.25">
      <c r="A8337" s="9" t="s">
        <v>42</v>
      </c>
      <c r="B8337" s="9" t="s">
        <v>31</v>
      </c>
      <c r="C8337" s="9" t="s">
        <v>15</v>
      </c>
      <c r="D8337" s="9" t="s">
        <v>41</v>
      </c>
      <c r="E8337" s="9" t="s">
        <v>38</v>
      </c>
      <c r="F8337" s="9">
        <v>2019</v>
      </c>
      <c r="G8337" s="9">
        <v>6</v>
      </c>
      <c r="H8337" s="9"/>
      <c r="BF8337" s="33">
        <v>73.13937</v>
      </c>
      <c r="BG8337" s="33">
        <v>71.785780000000003</v>
      </c>
      <c r="BH8337" s="33">
        <v>70.540610000000001</v>
      </c>
      <c r="BI8337" s="33">
        <v>69.111760000000004</v>
      </c>
      <c r="BJ8337" s="33">
        <v>68.176630000000003</v>
      </c>
      <c r="BK8337" s="33">
        <v>67.256519999999995</v>
      </c>
      <c r="BL8337" s="33">
        <v>67.573859999999996</v>
      </c>
      <c r="BM8337" s="33">
        <v>70.636170000000007</v>
      </c>
      <c r="BN8337" s="33">
        <v>74.686930000000004</v>
      </c>
      <c r="BO8337" s="33">
        <v>79.072689999999994</v>
      </c>
      <c r="BP8337" s="33">
        <v>82.826660000000004</v>
      </c>
      <c r="BQ8337" s="33">
        <v>85.909899999999993</v>
      </c>
      <c r="BR8337" s="33">
        <v>88.737549999999999</v>
      </c>
      <c r="BS8337" s="33">
        <v>90.323220000000006</v>
      </c>
      <c r="BT8337" s="33">
        <v>91.810630000000003</v>
      </c>
      <c r="BU8337" s="33">
        <v>93.079650000000001</v>
      </c>
      <c r="BV8337" s="33">
        <v>93.560900000000004</v>
      </c>
      <c r="BW8337" s="33">
        <v>92.938320000000004</v>
      </c>
      <c r="BX8337" s="33">
        <v>91.14967</v>
      </c>
      <c r="BY8337" s="33">
        <v>88.551370000000006</v>
      </c>
      <c r="BZ8337" s="33">
        <v>84.632480000000001</v>
      </c>
      <c r="CA8337" s="33">
        <v>81.311750000000004</v>
      </c>
      <c r="CB8337" s="33">
        <v>78.812129999999996</v>
      </c>
      <c r="CC8337" s="33">
        <v>76.607759999999999</v>
      </c>
      <c r="DC8337" s="9">
        <v>232.8091</v>
      </c>
      <c r="DD8337" s="9">
        <v>0</v>
      </c>
    </row>
    <row r="8338" spans="1:108" x14ac:dyDescent="0.25">
      <c r="A8338" s="9" t="s">
        <v>42</v>
      </c>
      <c r="B8338" s="9" t="s">
        <v>31</v>
      </c>
      <c r="C8338" s="9" t="s">
        <v>15</v>
      </c>
      <c r="D8338" s="9" t="s">
        <v>41</v>
      </c>
      <c r="E8338" s="9" t="s">
        <v>38</v>
      </c>
      <c r="F8338" s="9">
        <v>2019</v>
      </c>
      <c r="G8338" s="9">
        <v>7</v>
      </c>
      <c r="H8338" s="9"/>
      <c r="BF8338" s="33">
        <v>77.01249</v>
      </c>
      <c r="BG8338" s="33">
        <v>74.734830000000002</v>
      </c>
      <c r="BH8338" s="33">
        <v>73.498670000000004</v>
      </c>
      <c r="BI8338" s="33">
        <v>72.298469999999995</v>
      </c>
      <c r="BJ8338" s="33">
        <v>71.408439999999999</v>
      </c>
      <c r="BK8338" s="33">
        <v>70.407669999999996</v>
      </c>
      <c r="BL8338" s="33">
        <v>70.345070000000007</v>
      </c>
      <c r="BM8338" s="33">
        <v>73.157020000000003</v>
      </c>
      <c r="BN8338" s="33">
        <v>76.877120000000005</v>
      </c>
      <c r="BO8338" s="33">
        <v>81.320729999999998</v>
      </c>
      <c r="BP8338" s="33">
        <v>85.767949999999999</v>
      </c>
      <c r="BQ8338" s="33">
        <v>89.175510000000003</v>
      </c>
      <c r="BR8338" s="33">
        <v>91.732389999999995</v>
      </c>
      <c r="BS8338" s="33">
        <v>93.812359999999998</v>
      </c>
      <c r="BT8338" s="33">
        <v>95.291210000000007</v>
      </c>
      <c r="BU8338" s="33">
        <v>96.172740000000005</v>
      </c>
      <c r="BV8338" s="33">
        <v>96.581130000000002</v>
      </c>
      <c r="BW8338" s="33">
        <v>96.068730000000002</v>
      </c>
      <c r="BX8338" s="33">
        <v>94.331980000000001</v>
      </c>
      <c r="BY8338" s="33">
        <v>91.311210000000003</v>
      </c>
      <c r="BZ8338" s="33">
        <v>86.917090000000002</v>
      </c>
      <c r="CA8338" s="33">
        <v>83.411119999999997</v>
      </c>
      <c r="CB8338" s="33">
        <v>80.813270000000003</v>
      </c>
      <c r="CC8338" s="33">
        <v>78.918059999999997</v>
      </c>
      <c r="DC8338" s="9">
        <v>232.8091</v>
      </c>
      <c r="DD8338" s="9">
        <v>0</v>
      </c>
    </row>
    <row r="8339" spans="1:108" x14ac:dyDescent="0.25">
      <c r="A8339" s="9" t="s">
        <v>42</v>
      </c>
      <c r="B8339" s="9" t="s">
        <v>31</v>
      </c>
      <c r="C8339" s="9" t="s">
        <v>15</v>
      </c>
      <c r="D8339" s="9" t="s">
        <v>41</v>
      </c>
      <c r="E8339" s="9" t="s">
        <v>38</v>
      </c>
      <c r="F8339" s="9">
        <v>2019</v>
      </c>
      <c r="G8339" s="9">
        <v>8</v>
      </c>
      <c r="H8339" s="9"/>
      <c r="BF8339" s="33">
        <v>74.751130000000003</v>
      </c>
      <c r="BG8339" s="33">
        <v>73.606530000000006</v>
      </c>
      <c r="BH8339" s="33">
        <v>72.133690000000001</v>
      </c>
      <c r="BI8339" s="33">
        <v>71.162610000000001</v>
      </c>
      <c r="BJ8339" s="33">
        <v>69.823260000000005</v>
      </c>
      <c r="BK8339" s="33">
        <v>68.954369999999997</v>
      </c>
      <c r="BL8339" s="33">
        <v>68.466059999999999</v>
      </c>
      <c r="BM8339" s="33">
        <v>70.808040000000005</v>
      </c>
      <c r="BN8339" s="33">
        <v>74.80874</v>
      </c>
      <c r="BO8339" s="33">
        <v>79.291390000000007</v>
      </c>
      <c r="BP8339" s="33">
        <v>83.782910000000001</v>
      </c>
      <c r="BQ8339" s="33">
        <v>87.254949999999994</v>
      </c>
      <c r="BR8339" s="33">
        <v>90.298739999999995</v>
      </c>
      <c r="BS8339" s="33">
        <v>92.10369</v>
      </c>
      <c r="BT8339" s="33">
        <v>93.429450000000003</v>
      </c>
      <c r="BU8339" s="33">
        <v>94.456670000000003</v>
      </c>
      <c r="BV8339" s="33">
        <v>94.364819999999995</v>
      </c>
      <c r="BW8339" s="33">
        <v>93.292019999999994</v>
      </c>
      <c r="BX8339" s="33">
        <v>91.126090000000005</v>
      </c>
      <c r="BY8339" s="33">
        <v>87.308049999999994</v>
      </c>
      <c r="BZ8339" s="33">
        <v>83.018619999999999</v>
      </c>
      <c r="CA8339" s="33">
        <v>80.200890000000001</v>
      </c>
      <c r="CB8339" s="33">
        <v>77.698329999999999</v>
      </c>
      <c r="CC8339" s="33">
        <v>75.929659999999998</v>
      </c>
      <c r="DC8339" s="9">
        <v>232.8091</v>
      </c>
      <c r="DD8339" s="9">
        <v>0</v>
      </c>
    </row>
    <row r="8340" spans="1:108" x14ac:dyDescent="0.25">
      <c r="A8340" s="9" t="s">
        <v>42</v>
      </c>
      <c r="B8340" s="9" t="s">
        <v>31</v>
      </c>
      <c r="C8340" s="9" t="s">
        <v>15</v>
      </c>
      <c r="D8340" s="9" t="s">
        <v>41</v>
      </c>
      <c r="E8340" s="9" t="s">
        <v>38</v>
      </c>
      <c r="F8340" s="9">
        <v>2019</v>
      </c>
      <c r="G8340" s="9">
        <v>9</v>
      </c>
      <c r="H8340" s="9"/>
      <c r="BF8340" s="33">
        <v>70.489109999999997</v>
      </c>
      <c r="BG8340" s="33">
        <v>68.830839999999995</v>
      </c>
      <c r="BH8340" s="33">
        <v>67.648330000000001</v>
      </c>
      <c r="BI8340" s="33">
        <v>66.394080000000002</v>
      </c>
      <c r="BJ8340" s="33">
        <v>65.264799999999994</v>
      </c>
      <c r="BK8340" s="33">
        <v>64.376869999999997</v>
      </c>
      <c r="BL8340" s="33">
        <v>63.787100000000002</v>
      </c>
      <c r="BM8340" s="33">
        <v>65.068939999999998</v>
      </c>
      <c r="BN8340" s="33">
        <v>69.428280000000001</v>
      </c>
      <c r="BO8340" s="33">
        <v>75.142330000000001</v>
      </c>
      <c r="BP8340" s="33">
        <v>80.260260000000002</v>
      </c>
      <c r="BQ8340" s="33">
        <v>84.766570000000002</v>
      </c>
      <c r="BR8340" s="33">
        <v>87.911370000000005</v>
      </c>
      <c r="BS8340" s="33">
        <v>90.018199999999993</v>
      </c>
      <c r="BT8340" s="33">
        <v>91.128590000000003</v>
      </c>
      <c r="BU8340" s="33">
        <v>91.954059999999998</v>
      </c>
      <c r="BV8340" s="33">
        <v>92.162729999999996</v>
      </c>
      <c r="BW8340" s="33">
        <v>90.933009999999996</v>
      </c>
      <c r="BX8340" s="33">
        <v>88.173950000000005</v>
      </c>
      <c r="BY8340" s="33">
        <v>83.436729999999997</v>
      </c>
      <c r="BZ8340" s="33">
        <v>79.909809999999993</v>
      </c>
      <c r="CA8340" s="33">
        <v>77.001249999999999</v>
      </c>
      <c r="CB8340" s="33">
        <v>74.583879999999994</v>
      </c>
      <c r="CC8340" s="33">
        <v>72.570660000000004</v>
      </c>
      <c r="DC8340" s="9">
        <v>232.8091</v>
      </c>
      <c r="DD8340" s="9">
        <v>0</v>
      </c>
    </row>
    <row r="8341" spans="1:108" x14ac:dyDescent="0.25">
      <c r="A8341" s="9" t="s">
        <v>42</v>
      </c>
      <c r="B8341" s="9" t="s">
        <v>31</v>
      </c>
      <c r="C8341" s="9" t="s">
        <v>15</v>
      </c>
      <c r="D8341" s="9" t="s">
        <v>41</v>
      </c>
      <c r="E8341" s="9" t="s">
        <v>38</v>
      </c>
      <c r="F8341" s="9">
        <v>2019</v>
      </c>
      <c r="G8341" s="9">
        <v>10</v>
      </c>
      <c r="H8341" s="9"/>
      <c r="BF8341" s="33">
        <v>68.666060000000002</v>
      </c>
      <c r="BG8341" s="33">
        <v>67.171570000000003</v>
      </c>
      <c r="BH8341" s="33">
        <v>66.173839999999998</v>
      </c>
      <c r="BI8341" s="33">
        <v>65.138360000000006</v>
      </c>
      <c r="BJ8341" s="33">
        <v>63.930990000000001</v>
      </c>
      <c r="BK8341" s="33">
        <v>63.291359999999997</v>
      </c>
      <c r="BL8341" s="33">
        <v>62.644640000000003</v>
      </c>
      <c r="BM8341" s="33">
        <v>63.16872</v>
      </c>
      <c r="BN8341" s="33">
        <v>66.84957</v>
      </c>
      <c r="BO8341" s="33">
        <v>72.049679999999995</v>
      </c>
      <c r="BP8341" s="33">
        <v>76.748580000000004</v>
      </c>
      <c r="BQ8341" s="33">
        <v>80.863860000000003</v>
      </c>
      <c r="BR8341" s="33">
        <v>84.002830000000003</v>
      </c>
      <c r="BS8341" s="33">
        <v>86.124020000000002</v>
      </c>
      <c r="BT8341" s="33">
        <v>87.315179999999998</v>
      </c>
      <c r="BU8341" s="33">
        <v>87.69126</v>
      </c>
      <c r="BV8341" s="33">
        <v>87.063419999999994</v>
      </c>
      <c r="BW8341" s="33">
        <v>85.50027</v>
      </c>
      <c r="BX8341" s="33">
        <v>82.390630000000002</v>
      </c>
      <c r="BY8341" s="33">
        <v>78.342690000000005</v>
      </c>
      <c r="BZ8341" s="33">
        <v>75.842039999999997</v>
      </c>
      <c r="CA8341" s="33">
        <v>73.776769999999999</v>
      </c>
      <c r="CB8341" s="33">
        <v>71.640479999999997</v>
      </c>
      <c r="CC8341" s="33">
        <v>69.867519999999999</v>
      </c>
      <c r="DC8341" s="9">
        <v>232.8091</v>
      </c>
      <c r="DD8341" s="9">
        <v>0</v>
      </c>
    </row>
    <row r="8342" spans="1:108" x14ac:dyDescent="0.25">
      <c r="A8342" s="9" t="s">
        <v>42</v>
      </c>
      <c r="B8342" s="9" t="s">
        <v>31</v>
      </c>
      <c r="C8342" s="9" t="s">
        <v>15</v>
      </c>
      <c r="D8342" s="9" t="s">
        <v>41</v>
      </c>
      <c r="E8342" s="9" t="s">
        <v>38</v>
      </c>
      <c r="F8342" s="9">
        <v>2020</v>
      </c>
      <c r="G8342" s="9">
        <v>5</v>
      </c>
      <c r="H8342" s="9"/>
      <c r="BF8342" s="33">
        <v>70.209400000000002</v>
      </c>
      <c r="BG8342" s="33">
        <v>68.507480000000001</v>
      </c>
      <c r="BH8342" s="33">
        <v>67.04486</v>
      </c>
      <c r="BI8342" s="33">
        <v>65.668970000000002</v>
      </c>
      <c r="BJ8342" s="33">
        <v>64.720359999999999</v>
      </c>
      <c r="BK8342" s="33">
        <v>63.453060000000001</v>
      </c>
      <c r="BL8342" s="33">
        <v>63.5899</v>
      </c>
      <c r="BM8342" s="33">
        <v>66.860209999999995</v>
      </c>
      <c r="BN8342" s="33">
        <v>71.367810000000006</v>
      </c>
      <c r="BO8342" s="33">
        <v>76.042649999999995</v>
      </c>
      <c r="BP8342" s="33">
        <v>80.266310000000004</v>
      </c>
      <c r="BQ8342" s="33">
        <v>83.962479999999999</v>
      </c>
      <c r="BR8342" s="33">
        <v>86.893429999999995</v>
      </c>
      <c r="BS8342" s="33">
        <v>88.94999</v>
      </c>
      <c r="BT8342" s="33">
        <v>90.014229999999998</v>
      </c>
      <c r="BU8342" s="33">
        <v>90.409630000000007</v>
      </c>
      <c r="BV8342" s="33">
        <v>90.191800000000001</v>
      </c>
      <c r="BW8342" s="33">
        <v>89.057730000000006</v>
      </c>
      <c r="BX8342" s="33">
        <v>87.354470000000006</v>
      </c>
      <c r="BY8342" s="33">
        <v>84.296999999999997</v>
      </c>
      <c r="BZ8342" s="33">
        <v>80.460549999999998</v>
      </c>
      <c r="CA8342" s="33">
        <v>77.478120000000004</v>
      </c>
      <c r="CB8342" s="33">
        <v>75.123779999999996</v>
      </c>
      <c r="CC8342" s="33">
        <v>73.07226</v>
      </c>
      <c r="DC8342" s="9">
        <v>232.8091</v>
      </c>
      <c r="DD8342" s="9">
        <v>0</v>
      </c>
    </row>
    <row r="8343" spans="1:108" x14ac:dyDescent="0.25">
      <c r="A8343" s="9" t="s">
        <v>42</v>
      </c>
      <c r="B8343" s="9" t="s">
        <v>31</v>
      </c>
      <c r="C8343" s="9" t="s">
        <v>15</v>
      </c>
      <c r="D8343" s="9" t="s">
        <v>41</v>
      </c>
      <c r="E8343" s="9" t="s">
        <v>38</v>
      </c>
      <c r="F8343" s="9">
        <v>2020</v>
      </c>
      <c r="G8343" s="9">
        <v>6</v>
      </c>
      <c r="H8343" s="9"/>
      <c r="BF8343" s="33">
        <v>73.13937</v>
      </c>
      <c r="BG8343" s="33">
        <v>71.785780000000003</v>
      </c>
      <c r="BH8343" s="33">
        <v>70.540610000000001</v>
      </c>
      <c r="BI8343" s="33">
        <v>69.111760000000004</v>
      </c>
      <c r="BJ8343" s="33">
        <v>68.176630000000003</v>
      </c>
      <c r="BK8343" s="33">
        <v>67.256519999999995</v>
      </c>
      <c r="BL8343" s="33">
        <v>67.573859999999996</v>
      </c>
      <c r="BM8343" s="33">
        <v>70.636170000000007</v>
      </c>
      <c r="BN8343" s="33">
        <v>74.686930000000004</v>
      </c>
      <c r="BO8343" s="33">
        <v>79.072689999999994</v>
      </c>
      <c r="BP8343" s="33">
        <v>82.826660000000004</v>
      </c>
      <c r="BQ8343" s="33">
        <v>85.909899999999993</v>
      </c>
      <c r="BR8343" s="33">
        <v>88.737549999999999</v>
      </c>
      <c r="BS8343" s="33">
        <v>90.323220000000006</v>
      </c>
      <c r="BT8343" s="33">
        <v>91.810630000000003</v>
      </c>
      <c r="BU8343" s="33">
        <v>93.079650000000001</v>
      </c>
      <c r="BV8343" s="33">
        <v>93.560900000000004</v>
      </c>
      <c r="BW8343" s="33">
        <v>92.938320000000004</v>
      </c>
      <c r="BX8343" s="33">
        <v>91.14967</v>
      </c>
      <c r="BY8343" s="33">
        <v>88.551370000000006</v>
      </c>
      <c r="BZ8343" s="33">
        <v>84.632480000000001</v>
      </c>
      <c r="CA8343" s="33">
        <v>81.311750000000004</v>
      </c>
      <c r="CB8343" s="33">
        <v>78.812129999999996</v>
      </c>
      <c r="CC8343" s="33">
        <v>76.607759999999999</v>
      </c>
      <c r="DC8343" s="9">
        <v>232.8091</v>
      </c>
      <c r="DD8343" s="9">
        <v>0</v>
      </c>
    </row>
    <row r="8344" spans="1:108" x14ac:dyDescent="0.25">
      <c r="A8344" s="9" t="s">
        <v>42</v>
      </c>
      <c r="B8344" s="9" t="s">
        <v>31</v>
      </c>
      <c r="C8344" s="9" t="s">
        <v>15</v>
      </c>
      <c r="D8344" s="9" t="s">
        <v>41</v>
      </c>
      <c r="E8344" s="9" t="s">
        <v>38</v>
      </c>
      <c r="F8344" s="9">
        <v>2020</v>
      </c>
      <c r="G8344" s="9">
        <v>7</v>
      </c>
      <c r="H8344" s="9"/>
      <c r="BF8344" s="33">
        <v>77.01249</v>
      </c>
      <c r="BG8344" s="33">
        <v>74.734830000000002</v>
      </c>
      <c r="BH8344" s="33">
        <v>73.498670000000004</v>
      </c>
      <c r="BI8344" s="33">
        <v>72.298469999999995</v>
      </c>
      <c r="BJ8344" s="33">
        <v>71.408439999999999</v>
      </c>
      <c r="BK8344" s="33">
        <v>70.407669999999996</v>
      </c>
      <c r="BL8344" s="33">
        <v>70.345070000000007</v>
      </c>
      <c r="BM8344" s="33">
        <v>73.157020000000003</v>
      </c>
      <c r="BN8344" s="33">
        <v>76.877120000000005</v>
      </c>
      <c r="BO8344" s="33">
        <v>81.320729999999998</v>
      </c>
      <c r="BP8344" s="33">
        <v>85.767949999999999</v>
      </c>
      <c r="BQ8344" s="33">
        <v>89.175510000000003</v>
      </c>
      <c r="BR8344" s="33">
        <v>91.732389999999995</v>
      </c>
      <c r="BS8344" s="33">
        <v>93.812359999999998</v>
      </c>
      <c r="BT8344" s="33">
        <v>95.291210000000007</v>
      </c>
      <c r="BU8344" s="33">
        <v>96.172740000000005</v>
      </c>
      <c r="BV8344" s="33">
        <v>96.581130000000002</v>
      </c>
      <c r="BW8344" s="33">
        <v>96.068730000000002</v>
      </c>
      <c r="BX8344" s="33">
        <v>94.331980000000001</v>
      </c>
      <c r="BY8344" s="33">
        <v>91.311210000000003</v>
      </c>
      <c r="BZ8344" s="33">
        <v>86.917090000000002</v>
      </c>
      <c r="CA8344" s="33">
        <v>83.411119999999997</v>
      </c>
      <c r="CB8344" s="33">
        <v>80.813270000000003</v>
      </c>
      <c r="CC8344" s="33">
        <v>78.918059999999997</v>
      </c>
      <c r="DC8344" s="9">
        <v>232.8091</v>
      </c>
      <c r="DD8344" s="9">
        <v>0</v>
      </c>
    </row>
    <row r="8345" spans="1:108" x14ac:dyDescent="0.25">
      <c r="A8345" s="9" t="s">
        <v>42</v>
      </c>
      <c r="B8345" s="9" t="s">
        <v>31</v>
      </c>
      <c r="C8345" s="9" t="s">
        <v>15</v>
      </c>
      <c r="D8345" s="9" t="s">
        <v>41</v>
      </c>
      <c r="E8345" s="9" t="s">
        <v>38</v>
      </c>
      <c r="F8345" s="9">
        <v>2020</v>
      </c>
      <c r="G8345" s="9">
        <v>8</v>
      </c>
      <c r="H8345" s="9"/>
      <c r="BF8345" s="33">
        <v>74.751130000000003</v>
      </c>
      <c r="BG8345" s="33">
        <v>73.606530000000006</v>
      </c>
      <c r="BH8345" s="33">
        <v>72.133690000000001</v>
      </c>
      <c r="BI8345" s="33">
        <v>71.162610000000001</v>
      </c>
      <c r="BJ8345" s="33">
        <v>69.823260000000005</v>
      </c>
      <c r="BK8345" s="33">
        <v>68.954369999999997</v>
      </c>
      <c r="BL8345" s="33">
        <v>68.466059999999999</v>
      </c>
      <c r="BM8345" s="33">
        <v>70.808040000000005</v>
      </c>
      <c r="BN8345" s="33">
        <v>74.80874</v>
      </c>
      <c r="BO8345" s="33">
        <v>79.291390000000007</v>
      </c>
      <c r="BP8345" s="33">
        <v>83.782910000000001</v>
      </c>
      <c r="BQ8345" s="33">
        <v>87.254949999999994</v>
      </c>
      <c r="BR8345" s="33">
        <v>90.298739999999995</v>
      </c>
      <c r="BS8345" s="33">
        <v>92.10369</v>
      </c>
      <c r="BT8345" s="33">
        <v>93.429450000000003</v>
      </c>
      <c r="BU8345" s="33">
        <v>94.456670000000003</v>
      </c>
      <c r="BV8345" s="33">
        <v>94.364819999999995</v>
      </c>
      <c r="BW8345" s="33">
        <v>93.292019999999994</v>
      </c>
      <c r="BX8345" s="33">
        <v>91.126090000000005</v>
      </c>
      <c r="BY8345" s="33">
        <v>87.308049999999994</v>
      </c>
      <c r="BZ8345" s="33">
        <v>83.018619999999999</v>
      </c>
      <c r="CA8345" s="33">
        <v>80.200890000000001</v>
      </c>
      <c r="CB8345" s="33">
        <v>77.698329999999999</v>
      </c>
      <c r="CC8345" s="33">
        <v>75.929659999999998</v>
      </c>
      <c r="DC8345" s="9">
        <v>232.8091</v>
      </c>
      <c r="DD8345" s="9">
        <v>0</v>
      </c>
    </row>
    <row r="8346" spans="1:108" x14ac:dyDescent="0.25">
      <c r="A8346" s="9" t="s">
        <v>42</v>
      </c>
      <c r="B8346" s="9" t="s">
        <v>31</v>
      </c>
      <c r="C8346" s="9" t="s">
        <v>15</v>
      </c>
      <c r="D8346" s="9" t="s">
        <v>41</v>
      </c>
      <c r="E8346" s="9" t="s">
        <v>38</v>
      </c>
      <c r="F8346" s="9">
        <v>2020</v>
      </c>
      <c r="G8346" s="9">
        <v>9</v>
      </c>
      <c r="H8346" s="9"/>
      <c r="BF8346" s="33">
        <v>70.489109999999997</v>
      </c>
      <c r="BG8346" s="33">
        <v>68.830839999999995</v>
      </c>
      <c r="BH8346" s="33">
        <v>67.648330000000001</v>
      </c>
      <c r="BI8346" s="33">
        <v>66.394080000000002</v>
      </c>
      <c r="BJ8346" s="33">
        <v>65.264799999999994</v>
      </c>
      <c r="BK8346" s="33">
        <v>64.376869999999997</v>
      </c>
      <c r="BL8346" s="33">
        <v>63.787100000000002</v>
      </c>
      <c r="BM8346" s="33">
        <v>65.068939999999998</v>
      </c>
      <c r="BN8346" s="33">
        <v>69.428280000000001</v>
      </c>
      <c r="BO8346" s="33">
        <v>75.142330000000001</v>
      </c>
      <c r="BP8346" s="33">
        <v>80.260260000000002</v>
      </c>
      <c r="BQ8346" s="33">
        <v>84.766570000000002</v>
      </c>
      <c r="BR8346" s="33">
        <v>87.911370000000005</v>
      </c>
      <c r="BS8346" s="33">
        <v>90.018199999999993</v>
      </c>
      <c r="BT8346" s="33">
        <v>91.128590000000003</v>
      </c>
      <c r="BU8346" s="33">
        <v>91.954059999999998</v>
      </c>
      <c r="BV8346" s="33">
        <v>92.162729999999996</v>
      </c>
      <c r="BW8346" s="33">
        <v>90.933009999999996</v>
      </c>
      <c r="BX8346" s="33">
        <v>88.173950000000005</v>
      </c>
      <c r="BY8346" s="33">
        <v>83.436729999999997</v>
      </c>
      <c r="BZ8346" s="33">
        <v>79.909809999999993</v>
      </c>
      <c r="CA8346" s="33">
        <v>77.001249999999999</v>
      </c>
      <c r="CB8346" s="33">
        <v>74.583879999999994</v>
      </c>
      <c r="CC8346" s="33">
        <v>72.570660000000004</v>
      </c>
      <c r="DC8346" s="9">
        <v>232.8091</v>
      </c>
      <c r="DD8346" s="9">
        <v>0</v>
      </c>
    </row>
    <row r="8347" spans="1:108" x14ac:dyDescent="0.25">
      <c r="A8347" s="9" t="s">
        <v>42</v>
      </c>
      <c r="B8347" s="9" t="s">
        <v>31</v>
      </c>
      <c r="C8347" s="9" t="s">
        <v>15</v>
      </c>
      <c r="D8347" s="9" t="s">
        <v>41</v>
      </c>
      <c r="E8347" s="9" t="s">
        <v>38</v>
      </c>
      <c r="F8347" s="9">
        <v>2020</v>
      </c>
      <c r="G8347" s="9">
        <v>10</v>
      </c>
      <c r="H8347" s="9"/>
      <c r="BF8347" s="33">
        <v>68.666060000000002</v>
      </c>
      <c r="BG8347" s="33">
        <v>67.171570000000003</v>
      </c>
      <c r="BH8347" s="33">
        <v>66.173839999999998</v>
      </c>
      <c r="BI8347" s="33">
        <v>65.138360000000006</v>
      </c>
      <c r="BJ8347" s="33">
        <v>63.930990000000001</v>
      </c>
      <c r="BK8347" s="33">
        <v>63.291359999999997</v>
      </c>
      <c r="BL8347" s="33">
        <v>62.644640000000003</v>
      </c>
      <c r="BM8347" s="33">
        <v>63.16872</v>
      </c>
      <c r="BN8347" s="33">
        <v>66.84957</v>
      </c>
      <c r="BO8347" s="33">
        <v>72.049679999999995</v>
      </c>
      <c r="BP8347" s="33">
        <v>76.748580000000004</v>
      </c>
      <c r="BQ8347" s="33">
        <v>80.863860000000003</v>
      </c>
      <c r="BR8347" s="33">
        <v>84.002830000000003</v>
      </c>
      <c r="BS8347" s="33">
        <v>86.124020000000002</v>
      </c>
      <c r="BT8347" s="33">
        <v>87.315179999999998</v>
      </c>
      <c r="BU8347" s="33">
        <v>87.69126</v>
      </c>
      <c r="BV8347" s="33">
        <v>87.063419999999994</v>
      </c>
      <c r="BW8347" s="33">
        <v>85.50027</v>
      </c>
      <c r="BX8347" s="33">
        <v>82.390630000000002</v>
      </c>
      <c r="BY8347" s="33">
        <v>78.342690000000005</v>
      </c>
      <c r="BZ8347" s="33">
        <v>75.842039999999997</v>
      </c>
      <c r="CA8347" s="33">
        <v>73.776769999999999</v>
      </c>
      <c r="CB8347" s="33">
        <v>71.640479999999997</v>
      </c>
      <c r="CC8347" s="33">
        <v>69.867519999999999</v>
      </c>
      <c r="DC8347" s="9">
        <v>232.8091</v>
      </c>
      <c r="DD8347" s="9">
        <v>0</v>
      </c>
    </row>
    <row r="8348" spans="1:108" x14ac:dyDescent="0.25">
      <c r="A8348" s="9" t="s">
        <v>42</v>
      </c>
      <c r="B8348" s="9" t="s">
        <v>31</v>
      </c>
      <c r="C8348" s="9" t="s">
        <v>15</v>
      </c>
      <c r="D8348" s="9" t="s">
        <v>41</v>
      </c>
      <c r="E8348" s="9" t="s">
        <v>38</v>
      </c>
      <c r="F8348" s="9">
        <v>2021</v>
      </c>
      <c r="G8348" s="9">
        <v>5</v>
      </c>
      <c r="H8348" s="9"/>
      <c r="BF8348" s="33">
        <v>70.209400000000002</v>
      </c>
      <c r="BG8348" s="33">
        <v>68.507480000000001</v>
      </c>
      <c r="BH8348" s="33">
        <v>67.04486</v>
      </c>
      <c r="BI8348" s="33">
        <v>65.668970000000002</v>
      </c>
      <c r="BJ8348" s="33">
        <v>64.720359999999999</v>
      </c>
      <c r="BK8348" s="33">
        <v>63.453060000000001</v>
      </c>
      <c r="BL8348" s="33">
        <v>63.5899</v>
      </c>
      <c r="BM8348" s="33">
        <v>66.860209999999995</v>
      </c>
      <c r="BN8348" s="33">
        <v>71.367810000000006</v>
      </c>
      <c r="BO8348" s="33">
        <v>76.042649999999995</v>
      </c>
      <c r="BP8348" s="33">
        <v>80.266310000000004</v>
      </c>
      <c r="BQ8348" s="33">
        <v>83.962479999999999</v>
      </c>
      <c r="BR8348" s="33">
        <v>86.893429999999995</v>
      </c>
      <c r="BS8348" s="33">
        <v>88.94999</v>
      </c>
      <c r="BT8348" s="33">
        <v>90.014229999999998</v>
      </c>
      <c r="BU8348" s="33">
        <v>90.409630000000007</v>
      </c>
      <c r="BV8348" s="33">
        <v>90.191800000000001</v>
      </c>
      <c r="BW8348" s="33">
        <v>89.057730000000006</v>
      </c>
      <c r="BX8348" s="33">
        <v>87.354470000000006</v>
      </c>
      <c r="BY8348" s="33">
        <v>84.296999999999997</v>
      </c>
      <c r="BZ8348" s="33">
        <v>80.460549999999998</v>
      </c>
      <c r="CA8348" s="33">
        <v>77.478120000000004</v>
      </c>
      <c r="CB8348" s="33">
        <v>75.123779999999996</v>
      </c>
      <c r="CC8348" s="33">
        <v>73.07226</v>
      </c>
      <c r="DC8348" s="9">
        <v>232.8091</v>
      </c>
      <c r="DD8348" s="9">
        <v>0</v>
      </c>
    </row>
    <row r="8349" spans="1:108" x14ac:dyDescent="0.25">
      <c r="A8349" s="9" t="s">
        <v>42</v>
      </c>
      <c r="B8349" s="9" t="s">
        <v>31</v>
      </c>
      <c r="C8349" s="9" t="s">
        <v>15</v>
      </c>
      <c r="D8349" s="9" t="s">
        <v>41</v>
      </c>
      <c r="E8349" s="9" t="s">
        <v>38</v>
      </c>
      <c r="F8349" s="9">
        <v>2021</v>
      </c>
      <c r="G8349" s="9">
        <v>6</v>
      </c>
      <c r="H8349" s="9"/>
      <c r="BF8349" s="33">
        <v>73.13937</v>
      </c>
      <c r="BG8349" s="33">
        <v>71.785780000000003</v>
      </c>
      <c r="BH8349" s="33">
        <v>70.540610000000001</v>
      </c>
      <c r="BI8349" s="33">
        <v>69.111760000000004</v>
      </c>
      <c r="BJ8349" s="33">
        <v>68.176630000000003</v>
      </c>
      <c r="BK8349" s="33">
        <v>67.256519999999995</v>
      </c>
      <c r="BL8349" s="33">
        <v>67.573859999999996</v>
      </c>
      <c r="BM8349" s="33">
        <v>70.636170000000007</v>
      </c>
      <c r="BN8349" s="33">
        <v>74.686930000000004</v>
      </c>
      <c r="BO8349" s="33">
        <v>79.072689999999994</v>
      </c>
      <c r="BP8349" s="33">
        <v>82.826660000000004</v>
      </c>
      <c r="BQ8349" s="33">
        <v>85.909899999999993</v>
      </c>
      <c r="BR8349" s="33">
        <v>88.737549999999999</v>
      </c>
      <c r="BS8349" s="33">
        <v>90.323220000000006</v>
      </c>
      <c r="BT8349" s="33">
        <v>91.810630000000003</v>
      </c>
      <c r="BU8349" s="33">
        <v>93.079650000000001</v>
      </c>
      <c r="BV8349" s="33">
        <v>93.560900000000004</v>
      </c>
      <c r="BW8349" s="33">
        <v>92.938320000000004</v>
      </c>
      <c r="BX8349" s="33">
        <v>91.14967</v>
      </c>
      <c r="BY8349" s="33">
        <v>88.551370000000006</v>
      </c>
      <c r="BZ8349" s="33">
        <v>84.632480000000001</v>
      </c>
      <c r="CA8349" s="33">
        <v>81.311750000000004</v>
      </c>
      <c r="CB8349" s="33">
        <v>78.812129999999996</v>
      </c>
      <c r="CC8349" s="33">
        <v>76.607759999999999</v>
      </c>
      <c r="DC8349" s="9">
        <v>232.8091</v>
      </c>
      <c r="DD8349" s="9">
        <v>0</v>
      </c>
    </row>
    <row r="8350" spans="1:108" x14ac:dyDescent="0.25">
      <c r="A8350" s="9" t="s">
        <v>42</v>
      </c>
      <c r="B8350" s="9" t="s">
        <v>31</v>
      </c>
      <c r="C8350" s="9" t="s">
        <v>15</v>
      </c>
      <c r="D8350" s="9" t="s">
        <v>41</v>
      </c>
      <c r="E8350" s="9" t="s">
        <v>38</v>
      </c>
      <c r="F8350" s="9">
        <v>2021</v>
      </c>
      <c r="G8350" s="9">
        <v>7</v>
      </c>
      <c r="H8350" s="9"/>
      <c r="BF8350" s="33">
        <v>77.01249</v>
      </c>
      <c r="BG8350" s="33">
        <v>74.734830000000002</v>
      </c>
      <c r="BH8350" s="33">
        <v>73.498670000000004</v>
      </c>
      <c r="BI8350" s="33">
        <v>72.298469999999995</v>
      </c>
      <c r="BJ8350" s="33">
        <v>71.408439999999999</v>
      </c>
      <c r="BK8350" s="33">
        <v>70.407669999999996</v>
      </c>
      <c r="BL8350" s="33">
        <v>70.345070000000007</v>
      </c>
      <c r="BM8350" s="33">
        <v>73.157020000000003</v>
      </c>
      <c r="BN8350" s="33">
        <v>76.877120000000005</v>
      </c>
      <c r="BO8350" s="33">
        <v>81.320729999999998</v>
      </c>
      <c r="BP8350" s="33">
        <v>85.767949999999999</v>
      </c>
      <c r="BQ8350" s="33">
        <v>89.175510000000003</v>
      </c>
      <c r="BR8350" s="33">
        <v>91.732389999999995</v>
      </c>
      <c r="BS8350" s="33">
        <v>93.812359999999998</v>
      </c>
      <c r="BT8350" s="33">
        <v>95.291210000000007</v>
      </c>
      <c r="BU8350" s="33">
        <v>96.172740000000005</v>
      </c>
      <c r="BV8350" s="33">
        <v>96.581130000000002</v>
      </c>
      <c r="BW8350" s="33">
        <v>96.068730000000002</v>
      </c>
      <c r="BX8350" s="33">
        <v>94.331980000000001</v>
      </c>
      <c r="BY8350" s="33">
        <v>91.311210000000003</v>
      </c>
      <c r="BZ8350" s="33">
        <v>86.917090000000002</v>
      </c>
      <c r="CA8350" s="33">
        <v>83.411119999999997</v>
      </c>
      <c r="CB8350" s="33">
        <v>80.813270000000003</v>
      </c>
      <c r="CC8350" s="33">
        <v>78.918059999999997</v>
      </c>
      <c r="DC8350" s="9">
        <v>232.8091</v>
      </c>
      <c r="DD8350" s="9">
        <v>0</v>
      </c>
    </row>
    <row r="8351" spans="1:108" x14ac:dyDescent="0.25">
      <c r="A8351" s="9" t="s">
        <v>42</v>
      </c>
      <c r="B8351" s="9" t="s">
        <v>31</v>
      </c>
      <c r="C8351" s="9" t="s">
        <v>15</v>
      </c>
      <c r="D8351" s="9" t="s">
        <v>41</v>
      </c>
      <c r="E8351" s="9" t="s">
        <v>38</v>
      </c>
      <c r="F8351" s="9">
        <v>2021</v>
      </c>
      <c r="G8351" s="9">
        <v>8</v>
      </c>
      <c r="H8351" s="9"/>
      <c r="BF8351" s="33">
        <v>74.751130000000003</v>
      </c>
      <c r="BG8351" s="33">
        <v>73.606530000000006</v>
      </c>
      <c r="BH8351" s="33">
        <v>72.133690000000001</v>
      </c>
      <c r="BI8351" s="33">
        <v>71.162610000000001</v>
      </c>
      <c r="BJ8351" s="33">
        <v>69.823260000000005</v>
      </c>
      <c r="BK8351" s="33">
        <v>68.954369999999997</v>
      </c>
      <c r="BL8351" s="33">
        <v>68.466059999999999</v>
      </c>
      <c r="BM8351" s="33">
        <v>70.808040000000005</v>
      </c>
      <c r="BN8351" s="33">
        <v>74.80874</v>
      </c>
      <c r="BO8351" s="33">
        <v>79.291390000000007</v>
      </c>
      <c r="BP8351" s="33">
        <v>83.782910000000001</v>
      </c>
      <c r="BQ8351" s="33">
        <v>87.254949999999994</v>
      </c>
      <c r="BR8351" s="33">
        <v>90.298739999999995</v>
      </c>
      <c r="BS8351" s="33">
        <v>92.10369</v>
      </c>
      <c r="BT8351" s="33">
        <v>93.429450000000003</v>
      </c>
      <c r="BU8351" s="33">
        <v>94.456670000000003</v>
      </c>
      <c r="BV8351" s="33">
        <v>94.364819999999995</v>
      </c>
      <c r="BW8351" s="33">
        <v>93.292019999999994</v>
      </c>
      <c r="BX8351" s="33">
        <v>91.126090000000005</v>
      </c>
      <c r="BY8351" s="33">
        <v>87.308049999999994</v>
      </c>
      <c r="BZ8351" s="33">
        <v>83.018619999999999</v>
      </c>
      <c r="CA8351" s="33">
        <v>80.200890000000001</v>
      </c>
      <c r="CB8351" s="33">
        <v>77.698329999999999</v>
      </c>
      <c r="CC8351" s="33">
        <v>75.929659999999998</v>
      </c>
      <c r="DC8351" s="9">
        <v>232.8091</v>
      </c>
      <c r="DD8351" s="9">
        <v>0</v>
      </c>
    </row>
    <row r="8352" spans="1:108" x14ac:dyDescent="0.25">
      <c r="A8352" s="9" t="s">
        <v>42</v>
      </c>
      <c r="B8352" s="9" t="s">
        <v>31</v>
      </c>
      <c r="C8352" s="9" t="s">
        <v>15</v>
      </c>
      <c r="D8352" s="9" t="s">
        <v>41</v>
      </c>
      <c r="E8352" s="9" t="s">
        <v>38</v>
      </c>
      <c r="F8352" s="9">
        <v>2021</v>
      </c>
      <c r="G8352" s="9">
        <v>9</v>
      </c>
      <c r="H8352" s="9"/>
      <c r="BF8352" s="33">
        <v>70.489109999999997</v>
      </c>
      <c r="BG8352" s="33">
        <v>68.830839999999995</v>
      </c>
      <c r="BH8352" s="33">
        <v>67.648330000000001</v>
      </c>
      <c r="BI8352" s="33">
        <v>66.394080000000002</v>
      </c>
      <c r="BJ8352" s="33">
        <v>65.264799999999994</v>
      </c>
      <c r="BK8352" s="33">
        <v>64.376869999999997</v>
      </c>
      <c r="BL8352" s="33">
        <v>63.787100000000002</v>
      </c>
      <c r="BM8352" s="33">
        <v>65.068939999999998</v>
      </c>
      <c r="BN8352" s="33">
        <v>69.428280000000001</v>
      </c>
      <c r="BO8352" s="33">
        <v>75.142330000000001</v>
      </c>
      <c r="BP8352" s="33">
        <v>80.260260000000002</v>
      </c>
      <c r="BQ8352" s="33">
        <v>84.766570000000002</v>
      </c>
      <c r="BR8352" s="33">
        <v>87.911370000000005</v>
      </c>
      <c r="BS8352" s="33">
        <v>90.018199999999993</v>
      </c>
      <c r="BT8352" s="33">
        <v>91.128590000000003</v>
      </c>
      <c r="BU8352" s="33">
        <v>91.954059999999998</v>
      </c>
      <c r="BV8352" s="33">
        <v>92.162729999999996</v>
      </c>
      <c r="BW8352" s="33">
        <v>90.933009999999996</v>
      </c>
      <c r="BX8352" s="33">
        <v>88.173950000000005</v>
      </c>
      <c r="BY8352" s="33">
        <v>83.436729999999997</v>
      </c>
      <c r="BZ8352" s="33">
        <v>79.909809999999993</v>
      </c>
      <c r="CA8352" s="33">
        <v>77.001249999999999</v>
      </c>
      <c r="CB8352" s="33">
        <v>74.583879999999994</v>
      </c>
      <c r="CC8352" s="33">
        <v>72.570660000000004</v>
      </c>
      <c r="DC8352" s="9">
        <v>232.8091</v>
      </c>
      <c r="DD8352" s="9">
        <v>0</v>
      </c>
    </row>
    <row r="8353" spans="1:108" x14ac:dyDescent="0.25">
      <c r="A8353" s="9" t="s">
        <v>42</v>
      </c>
      <c r="B8353" s="9" t="s">
        <v>31</v>
      </c>
      <c r="C8353" s="9" t="s">
        <v>15</v>
      </c>
      <c r="D8353" s="9" t="s">
        <v>41</v>
      </c>
      <c r="E8353" s="9" t="s">
        <v>38</v>
      </c>
      <c r="F8353" s="9">
        <v>2021</v>
      </c>
      <c r="G8353" s="9">
        <v>10</v>
      </c>
      <c r="H8353" s="9"/>
      <c r="BF8353" s="33">
        <v>68.666060000000002</v>
      </c>
      <c r="BG8353" s="33">
        <v>67.171570000000003</v>
      </c>
      <c r="BH8353" s="33">
        <v>66.173839999999998</v>
      </c>
      <c r="BI8353" s="33">
        <v>65.138360000000006</v>
      </c>
      <c r="BJ8353" s="33">
        <v>63.930990000000001</v>
      </c>
      <c r="BK8353" s="33">
        <v>63.291359999999997</v>
      </c>
      <c r="BL8353" s="33">
        <v>62.644640000000003</v>
      </c>
      <c r="BM8353" s="33">
        <v>63.16872</v>
      </c>
      <c r="BN8353" s="33">
        <v>66.84957</v>
      </c>
      <c r="BO8353" s="33">
        <v>72.049679999999995</v>
      </c>
      <c r="BP8353" s="33">
        <v>76.748580000000004</v>
      </c>
      <c r="BQ8353" s="33">
        <v>80.863860000000003</v>
      </c>
      <c r="BR8353" s="33">
        <v>84.002830000000003</v>
      </c>
      <c r="BS8353" s="33">
        <v>86.124020000000002</v>
      </c>
      <c r="BT8353" s="33">
        <v>87.315179999999998</v>
      </c>
      <c r="BU8353" s="33">
        <v>87.69126</v>
      </c>
      <c r="BV8353" s="33">
        <v>87.063419999999994</v>
      </c>
      <c r="BW8353" s="33">
        <v>85.50027</v>
      </c>
      <c r="BX8353" s="33">
        <v>82.390630000000002</v>
      </c>
      <c r="BY8353" s="33">
        <v>78.342690000000005</v>
      </c>
      <c r="BZ8353" s="33">
        <v>75.842039999999997</v>
      </c>
      <c r="CA8353" s="33">
        <v>73.776769999999999</v>
      </c>
      <c r="CB8353" s="33">
        <v>71.640479999999997</v>
      </c>
      <c r="CC8353" s="33">
        <v>69.867519999999999</v>
      </c>
      <c r="DC8353" s="9">
        <v>232.8091</v>
      </c>
      <c r="DD8353" s="9">
        <v>0</v>
      </c>
    </row>
    <row r="8354" spans="1:108" x14ac:dyDescent="0.25">
      <c r="A8354" s="9" t="s">
        <v>42</v>
      </c>
      <c r="B8354" s="9" t="s">
        <v>31</v>
      </c>
      <c r="C8354" s="9" t="s">
        <v>15</v>
      </c>
      <c r="D8354" s="9" t="s">
        <v>41</v>
      </c>
      <c r="E8354" s="9" t="s">
        <v>38</v>
      </c>
      <c r="F8354" s="9">
        <v>2022</v>
      </c>
      <c r="G8354" s="9">
        <v>5</v>
      </c>
      <c r="H8354" s="9"/>
      <c r="BF8354" s="33">
        <v>70.209400000000002</v>
      </c>
      <c r="BG8354" s="33">
        <v>68.507480000000001</v>
      </c>
      <c r="BH8354" s="33">
        <v>67.04486</v>
      </c>
      <c r="BI8354" s="33">
        <v>65.668970000000002</v>
      </c>
      <c r="BJ8354" s="33">
        <v>64.720359999999999</v>
      </c>
      <c r="BK8354" s="33">
        <v>63.453060000000001</v>
      </c>
      <c r="BL8354" s="33">
        <v>63.5899</v>
      </c>
      <c r="BM8354" s="33">
        <v>66.860209999999995</v>
      </c>
      <c r="BN8354" s="33">
        <v>71.367810000000006</v>
      </c>
      <c r="BO8354" s="33">
        <v>76.042649999999995</v>
      </c>
      <c r="BP8354" s="33">
        <v>80.266310000000004</v>
      </c>
      <c r="BQ8354" s="33">
        <v>83.962479999999999</v>
      </c>
      <c r="BR8354" s="33">
        <v>86.893429999999995</v>
      </c>
      <c r="BS8354" s="33">
        <v>88.94999</v>
      </c>
      <c r="BT8354" s="33">
        <v>90.014229999999998</v>
      </c>
      <c r="BU8354" s="33">
        <v>90.409630000000007</v>
      </c>
      <c r="BV8354" s="33">
        <v>90.191800000000001</v>
      </c>
      <c r="BW8354" s="33">
        <v>89.057730000000006</v>
      </c>
      <c r="BX8354" s="33">
        <v>87.354470000000006</v>
      </c>
      <c r="BY8354" s="33">
        <v>84.296999999999997</v>
      </c>
      <c r="BZ8354" s="33">
        <v>80.460549999999998</v>
      </c>
      <c r="CA8354" s="33">
        <v>77.478120000000004</v>
      </c>
      <c r="CB8354" s="33">
        <v>75.123779999999996</v>
      </c>
      <c r="CC8354" s="33">
        <v>73.07226</v>
      </c>
      <c r="DC8354" s="9">
        <v>232.8091</v>
      </c>
      <c r="DD8354" s="9">
        <v>0</v>
      </c>
    </row>
    <row r="8355" spans="1:108" x14ac:dyDescent="0.25">
      <c r="A8355" s="9" t="s">
        <v>42</v>
      </c>
      <c r="B8355" s="9" t="s">
        <v>31</v>
      </c>
      <c r="C8355" s="9" t="s">
        <v>15</v>
      </c>
      <c r="D8355" s="9" t="s">
        <v>41</v>
      </c>
      <c r="E8355" s="9" t="s">
        <v>38</v>
      </c>
      <c r="F8355" s="9">
        <v>2022</v>
      </c>
      <c r="G8355" s="9">
        <v>6</v>
      </c>
      <c r="H8355" s="9"/>
      <c r="BF8355" s="33">
        <v>73.13937</v>
      </c>
      <c r="BG8355" s="33">
        <v>71.785780000000003</v>
      </c>
      <c r="BH8355" s="33">
        <v>70.540610000000001</v>
      </c>
      <c r="BI8355" s="33">
        <v>69.111760000000004</v>
      </c>
      <c r="BJ8355" s="33">
        <v>68.176630000000003</v>
      </c>
      <c r="BK8355" s="33">
        <v>67.256519999999995</v>
      </c>
      <c r="BL8355" s="33">
        <v>67.573859999999996</v>
      </c>
      <c r="BM8355" s="33">
        <v>70.636170000000007</v>
      </c>
      <c r="BN8355" s="33">
        <v>74.686930000000004</v>
      </c>
      <c r="BO8355" s="33">
        <v>79.072689999999994</v>
      </c>
      <c r="BP8355" s="33">
        <v>82.826660000000004</v>
      </c>
      <c r="BQ8355" s="33">
        <v>85.909899999999993</v>
      </c>
      <c r="BR8355" s="33">
        <v>88.737549999999999</v>
      </c>
      <c r="BS8355" s="33">
        <v>90.323220000000006</v>
      </c>
      <c r="BT8355" s="33">
        <v>91.810630000000003</v>
      </c>
      <c r="BU8355" s="33">
        <v>93.079650000000001</v>
      </c>
      <c r="BV8355" s="33">
        <v>93.560900000000004</v>
      </c>
      <c r="BW8355" s="33">
        <v>92.938320000000004</v>
      </c>
      <c r="BX8355" s="33">
        <v>91.14967</v>
      </c>
      <c r="BY8355" s="33">
        <v>88.551370000000006</v>
      </c>
      <c r="BZ8355" s="33">
        <v>84.632480000000001</v>
      </c>
      <c r="CA8355" s="33">
        <v>81.311750000000004</v>
      </c>
      <c r="CB8355" s="33">
        <v>78.812129999999996</v>
      </c>
      <c r="CC8355" s="33">
        <v>76.607759999999999</v>
      </c>
      <c r="DC8355" s="9">
        <v>232.8091</v>
      </c>
      <c r="DD8355" s="9">
        <v>0</v>
      </c>
    </row>
    <row r="8356" spans="1:108" x14ac:dyDescent="0.25">
      <c r="A8356" s="9" t="s">
        <v>42</v>
      </c>
      <c r="B8356" s="9" t="s">
        <v>31</v>
      </c>
      <c r="C8356" s="9" t="s">
        <v>15</v>
      </c>
      <c r="D8356" s="9" t="s">
        <v>41</v>
      </c>
      <c r="E8356" s="9" t="s">
        <v>38</v>
      </c>
      <c r="F8356" s="9">
        <v>2022</v>
      </c>
      <c r="G8356" s="9">
        <v>7</v>
      </c>
      <c r="H8356" s="9"/>
      <c r="BF8356" s="33">
        <v>77.01249</v>
      </c>
      <c r="BG8356" s="33">
        <v>74.734830000000002</v>
      </c>
      <c r="BH8356" s="33">
        <v>73.498670000000004</v>
      </c>
      <c r="BI8356" s="33">
        <v>72.298469999999995</v>
      </c>
      <c r="BJ8356" s="33">
        <v>71.408439999999999</v>
      </c>
      <c r="BK8356" s="33">
        <v>70.407669999999996</v>
      </c>
      <c r="BL8356" s="33">
        <v>70.345070000000007</v>
      </c>
      <c r="BM8356" s="33">
        <v>73.157020000000003</v>
      </c>
      <c r="BN8356" s="33">
        <v>76.877120000000005</v>
      </c>
      <c r="BO8356" s="33">
        <v>81.320729999999998</v>
      </c>
      <c r="BP8356" s="33">
        <v>85.767949999999999</v>
      </c>
      <c r="BQ8356" s="33">
        <v>89.175510000000003</v>
      </c>
      <c r="BR8356" s="33">
        <v>91.732389999999995</v>
      </c>
      <c r="BS8356" s="33">
        <v>93.812359999999998</v>
      </c>
      <c r="BT8356" s="33">
        <v>95.291210000000007</v>
      </c>
      <c r="BU8356" s="33">
        <v>96.172740000000005</v>
      </c>
      <c r="BV8356" s="33">
        <v>96.581130000000002</v>
      </c>
      <c r="BW8356" s="33">
        <v>96.068730000000002</v>
      </c>
      <c r="BX8356" s="33">
        <v>94.331980000000001</v>
      </c>
      <c r="BY8356" s="33">
        <v>91.311210000000003</v>
      </c>
      <c r="BZ8356" s="33">
        <v>86.917090000000002</v>
      </c>
      <c r="CA8356" s="33">
        <v>83.411119999999997</v>
      </c>
      <c r="CB8356" s="33">
        <v>80.813270000000003</v>
      </c>
      <c r="CC8356" s="33">
        <v>78.918059999999997</v>
      </c>
      <c r="DC8356" s="9">
        <v>232.8091</v>
      </c>
      <c r="DD8356" s="9">
        <v>0</v>
      </c>
    </row>
    <row r="8357" spans="1:108" x14ac:dyDescent="0.25">
      <c r="A8357" s="9" t="s">
        <v>42</v>
      </c>
      <c r="B8357" s="9" t="s">
        <v>31</v>
      </c>
      <c r="C8357" s="9" t="s">
        <v>15</v>
      </c>
      <c r="D8357" s="9" t="s">
        <v>41</v>
      </c>
      <c r="E8357" s="9" t="s">
        <v>38</v>
      </c>
      <c r="F8357" s="9">
        <v>2022</v>
      </c>
      <c r="G8357" s="9">
        <v>8</v>
      </c>
      <c r="H8357" s="9"/>
      <c r="BF8357" s="33">
        <v>74.751130000000003</v>
      </c>
      <c r="BG8357" s="33">
        <v>73.606530000000006</v>
      </c>
      <c r="BH8357" s="33">
        <v>72.133690000000001</v>
      </c>
      <c r="BI8357" s="33">
        <v>71.162610000000001</v>
      </c>
      <c r="BJ8357" s="33">
        <v>69.823260000000005</v>
      </c>
      <c r="BK8357" s="33">
        <v>68.954369999999997</v>
      </c>
      <c r="BL8357" s="33">
        <v>68.466059999999999</v>
      </c>
      <c r="BM8357" s="33">
        <v>70.808040000000005</v>
      </c>
      <c r="BN8357" s="33">
        <v>74.80874</v>
      </c>
      <c r="BO8357" s="33">
        <v>79.291390000000007</v>
      </c>
      <c r="BP8357" s="33">
        <v>83.782910000000001</v>
      </c>
      <c r="BQ8357" s="33">
        <v>87.254949999999994</v>
      </c>
      <c r="BR8357" s="33">
        <v>90.298739999999995</v>
      </c>
      <c r="BS8357" s="33">
        <v>92.10369</v>
      </c>
      <c r="BT8357" s="33">
        <v>93.429450000000003</v>
      </c>
      <c r="BU8357" s="33">
        <v>94.456670000000003</v>
      </c>
      <c r="BV8357" s="33">
        <v>94.364819999999995</v>
      </c>
      <c r="BW8357" s="33">
        <v>93.292019999999994</v>
      </c>
      <c r="BX8357" s="33">
        <v>91.126090000000005</v>
      </c>
      <c r="BY8357" s="33">
        <v>87.308049999999994</v>
      </c>
      <c r="BZ8357" s="33">
        <v>83.018619999999999</v>
      </c>
      <c r="CA8357" s="33">
        <v>80.200890000000001</v>
      </c>
      <c r="CB8357" s="33">
        <v>77.698329999999999</v>
      </c>
      <c r="CC8357" s="33">
        <v>75.929659999999998</v>
      </c>
      <c r="DC8357" s="9">
        <v>232.8091</v>
      </c>
      <c r="DD8357" s="9">
        <v>0</v>
      </c>
    </row>
    <row r="8358" spans="1:108" x14ac:dyDescent="0.25">
      <c r="A8358" s="9" t="s">
        <v>42</v>
      </c>
      <c r="B8358" s="9" t="s">
        <v>31</v>
      </c>
      <c r="C8358" s="9" t="s">
        <v>15</v>
      </c>
      <c r="D8358" s="9" t="s">
        <v>41</v>
      </c>
      <c r="E8358" s="9" t="s">
        <v>38</v>
      </c>
      <c r="F8358" s="9">
        <v>2022</v>
      </c>
      <c r="G8358" s="9">
        <v>9</v>
      </c>
      <c r="H8358" s="9"/>
      <c r="BF8358" s="33">
        <v>70.489109999999997</v>
      </c>
      <c r="BG8358" s="33">
        <v>68.830839999999995</v>
      </c>
      <c r="BH8358" s="33">
        <v>67.648330000000001</v>
      </c>
      <c r="BI8358" s="33">
        <v>66.394080000000002</v>
      </c>
      <c r="BJ8358" s="33">
        <v>65.264799999999994</v>
      </c>
      <c r="BK8358" s="33">
        <v>64.376869999999997</v>
      </c>
      <c r="BL8358" s="33">
        <v>63.787100000000002</v>
      </c>
      <c r="BM8358" s="33">
        <v>65.068939999999998</v>
      </c>
      <c r="BN8358" s="33">
        <v>69.428280000000001</v>
      </c>
      <c r="BO8358" s="33">
        <v>75.142330000000001</v>
      </c>
      <c r="BP8358" s="33">
        <v>80.260260000000002</v>
      </c>
      <c r="BQ8358" s="33">
        <v>84.766570000000002</v>
      </c>
      <c r="BR8358" s="33">
        <v>87.911370000000005</v>
      </c>
      <c r="BS8358" s="33">
        <v>90.018199999999993</v>
      </c>
      <c r="BT8358" s="33">
        <v>91.128590000000003</v>
      </c>
      <c r="BU8358" s="33">
        <v>91.954059999999998</v>
      </c>
      <c r="BV8358" s="33">
        <v>92.162729999999996</v>
      </c>
      <c r="BW8358" s="33">
        <v>90.933009999999996</v>
      </c>
      <c r="BX8358" s="33">
        <v>88.173950000000005</v>
      </c>
      <c r="BY8358" s="33">
        <v>83.436729999999997</v>
      </c>
      <c r="BZ8358" s="33">
        <v>79.909809999999993</v>
      </c>
      <c r="CA8358" s="33">
        <v>77.001249999999999</v>
      </c>
      <c r="CB8358" s="33">
        <v>74.583879999999994</v>
      </c>
      <c r="CC8358" s="33">
        <v>72.570660000000004</v>
      </c>
      <c r="DC8358" s="9">
        <v>232.8091</v>
      </c>
      <c r="DD8358" s="9">
        <v>0</v>
      </c>
    </row>
    <row r="8359" spans="1:108" x14ac:dyDescent="0.25">
      <c r="A8359" s="9" t="s">
        <v>42</v>
      </c>
      <c r="B8359" s="9" t="s">
        <v>31</v>
      </c>
      <c r="C8359" s="9" t="s">
        <v>15</v>
      </c>
      <c r="D8359" s="9" t="s">
        <v>41</v>
      </c>
      <c r="E8359" s="9" t="s">
        <v>38</v>
      </c>
      <c r="F8359" s="9">
        <v>2022</v>
      </c>
      <c r="G8359" s="9">
        <v>10</v>
      </c>
      <c r="H8359" s="9"/>
      <c r="BF8359" s="33">
        <v>68.666060000000002</v>
      </c>
      <c r="BG8359" s="33">
        <v>67.171570000000003</v>
      </c>
      <c r="BH8359" s="33">
        <v>66.173839999999998</v>
      </c>
      <c r="BI8359" s="33">
        <v>65.138360000000006</v>
      </c>
      <c r="BJ8359" s="33">
        <v>63.930990000000001</v>
      </c>
      <c r="BK8359" s="33">
        <v>63.291359999999997</v>
      </c>
      <c r="BL8359" s="33">
        <v>62.644640000000003</v>
      </c>
      <c r="BM8359" s="33">
        <v>63.16872</v>
      </c>
      <c r="BN8359" s="33">
        <v>66.84957</v>
      </c>
      <c r="BO8359" s="33">
        <v>72.049679999999995</v>
      </c>
      <c r="BP8359" s="33">
        <v>76.748580000000004</v>
      </c>
      <c r="BQ8359" s="33">
        <v>80.863860000000003</v>
      </c>
      <c r="BR8359" s="33">
        <v>84.002830000000003</v>
      </c>
      <c r="BS8359" s="33">
        <v>86.124020000000002</v>
      </c>
      <c r="BT8359" s="33">
        <v>87.315179999999998</v>
      </c>
      <c r="BU8359" s="33">
        <v>87.69126</v>
      </c>
      <c r="BV8359" s="33">
        <v>87.063419999999994</v>
      </c>
      <c r="BW8359" s="33">
        <v>85.50027</v>
      </c>
      <c r="BX8359" s="33">
        <v>82.390630000000002</v>
      </c>
      <c r="BY8359" s="33">
        <v>78.342690000000005</v>
      </c>
      <c r="BZ8359" s="33">
        <v>75.842039999999997</v>
      </c>
      <c r="CA8359" s="33">
        <v>73.776769999999999</v>
      </c>
      <c r="CB8359" s="33">
        <v>71.640479999999997</v>
      </c>
      <c r="CC8359" s="33">
        <v>69.867519999999999</v>
      </c>
      <c r="DC8359" s="9">
        <v>232.8091</v>
      </c>
      <c r="DD8359" s="9">
        <v>0</v>
      </c>
    </row>
    <row r="8360" spans="1:108" x14ac:dyDescent="0.25">
      <c r="A8360" s="9" t="s">
        <v>42</v>
      </c>
      <c r="B8360" s="9" t="s">
        <v>31</v>
      </c>
      <c r="C8360" s="9" t="s">
        <v>15</v>
      </c>
      <c r="D8360" s="9" t="s">
        <v>41</v>
      </c>
      <c r="E8360" s="9" t="s">
        <v>38</v>
      </c>
      <c r="F8360" s="9">
        <v>2023</v>
      </c>
      <c r="G8360" s="9">
        <v>5</v>
      </c>
      <c r="H8360" s="9"/>
      <c r="BF8360" s="33">
        <v>70.209400000000002</v>
      </c>
      <c r="BG8360" s="33">
        <v>68.507480000000001</v>
      </c>
      <c r="BH8360" s="33">
        <v>67.04486</v>
      </c>
      <c r="BI8360" s="33">
        <v>65.668970000000002</v>
      </c>
      <c r="BJ8360" s="33">
        <v>64.720359999999999</v>
      </c>
      <c r="BK8360" s="33">
        <v>63.453060000000001</v>
      </c>
      <c r="BL8360" s="33">
        <v>63.5899</v>
      </c>
      <c r="BM8360" s="33">
        <v>66.860209999999995</v>
      </c>
      <c r="BN8360" s="33">
        <v>71.367810000000006</v>
      </c>
      <c r="BO8360" s="33">
        <v>76.042649999999995</v>
      </c>
      <c r="BP8360" s="33">
        <v>80.266310000000004</v>
      </c>
      <c r="BQ8360" s="33">
        <v>83.962479999999999</v>
      </c>
      <c r="BR8360" s="33">
        <v>86.893429999999995</v>
      </c>
      <c r="BS8360" s="33">
        <v>88.94999</v>
      </c>
      <c r="BT8360" s="33">
        <v>90.014229999999998</v>
      </c>
      <c r="BU8360" s="33">
        <v>90.409630000000007</v>
      </c>
      <c r="BV8360" s="33">
        <v>90.191800000000001</v>
      </c>
      <c r="BW8360" s="33">
        <v>89.057730000000006</v>
      </c>
      <c r="BX8360" s="33">
        <v>87.354470000000006</v>
      </c>
      <c r="BY8360" s="33">
        <v>84.296999999999997</v>
      </c>
      <c r="BZ8360" s="33">
        <v>80.460549999999998</v>
      </c>
      <c r="CA8360" s="33">
        <v>77.478120000000004</v>
      </c>
      <c r="CB8360" s="33">
        <v>75.123779999999996</v>
      </c>
      <c r="CC8360" s="33">
        <v>73.07226</v>
      </c>
      <c r="DC8360" s="9">
        <v>232.8091</v>
      </c>
      <c r="DD8360" s="9">
        <v>0</v>
      </c>
    </row>
    <row r="8361" spans="1:108" x14ac:dyDescent="0.25">
      <c r="A8361" s="9" t="s">
        <v>42</v>
      </c>
      <c r="B8361" s="9" t="s">
        <v>31</v>
      </c>
      <c r="C8361" s="9" t="s">
        <v>15</v>
      </c>
      <c r="D8361" s="9" t="s">
        <v>41</v>
      </c>
      <c r="E8361" s="9" t="s">
        <v>38</v>
      </c>
      <c r="F8361" s="9">
        <v>2023</v>
      </c>
      <c r="G8361" s="9">
        <v>6</v>
      </c>
      <c r="H8361" s="9"/>
      <c r="BF8361" s="33">
        <v>73.13937</v>
      </c>
      <c r="BG8361" s="33">
        <v>71.785780000000003</v>
      </c>
      <c r="BH8361" s="33">
        <v>70.540610000000001</v>
      </c>
      <c r="BI8361" s="33">
        <v>69.111760000000004</v>
      </c>
      <c r="BJ8361" s="33">
        <v>68.176630000000003</v>
      </c>
      <c r="BK8361" s="33">
        <v>67.256519999999995</v>
      </c>
      <c r="BL8361" s="33">
        <v>67.573859999999996</v>
      </c>
      <c r="BM8361" s="33">
        <v>70.636170000000007</v>
      </c>
      <c r="BN8361" s="33">
        <v>74.686930000000004</v>
      </c>
      <c r="BO8361" s="33">
        <v>79.072689999999994</v>
      </c>
      <c r="BP8361" s="33">
        <v>82.826660000000004</v>
      </c>
      <c r="BQ8361" s="33">
        <v>85.909899999999993</v>
      </c>
      <c r="BR8361" s="33">
        <v>88.737549999999999</v>
      </c>
      <c r="BS8361" s="33">
        <v>90.323220000000006</v>
      </c>
      <c r="BT8361" s="33">
        <v>91.810630000000003</v>
      </c>
      <c r="BU8361" s="33">
        <v>93.079650000000001</v>
      </c>
      <c r="BV8361" s="33">
        <v>93.560900000000004</v>
      </c>
      <c r="BW8361" s="33">
        <v>92.938320000000004</v>
      </c>
      <c r="BX8361" s="33">
        <v>91.14967</v>
      </c>
      <c r="BY8361" s="33">
        <v>88.551370000000006</v>
      </c>
      <c r="BZ8361" s="33">
        <v>84.632480000000001</v>
      </c>
      <c r="CA8361" s="33">
        <v>81.311750000000004</v>
      </c>
      <c r="CB8361" s="33">
        <v>78.812129999999996</v>
      </c>
      <c r="CC8361" s="33">
        <v>76.607759999999999</v>
      </c>
      <c r="DC8361" s="9">
        <v>232.8091</v>
      </c>
      <c r="DD8361" s="9">
        <v>0</v>
      </c>
    </row>
    <row r="8362" spans="1:108" x14ac:dyDescent="0.25">
      <c r="A8362" s="9" t="s">
        <v>42</v>
      </c>
      <c r="B8362" s="9" t="s">
        <v>31</v>
      </c>
      <c r="C8362" s="9" t="s">
        <v>15</v>
      </c>
      <c r="D8362" s="9" t="s">
        <v>41</v>
      </c>
      <c r="E8362" s="9" t="s">
        <v>38</v>
      </c>
      <c r="F8362" s="9">
        <v>2023</v>
      </c>
      <c r="G8362" s="9">
        <v>7</v>
      </c>
      <c r="H8362" s="9"/>
      <c r="BF8362" s="33">
        <v>77.01249</v>
      </c>
      <c r="BG8362" s="33">
        <v>74.734830000000002</v>
      </c>
      <c r="BH8362" s="33">
        <v>73.498670000000004</v>
      </c>
      <c r="BI8362" s="33">
        <v>72.298469999999995</v>
      </c>
      <c r="BJ8362" s="33">
        <v>71.408439999999999</v>
      </c>
      <c r="BK8362" s="33">
        <v>70.407669999999996</v>
      </c>
      <c r="BL8362" s="33">
        <v>70.345070000000007</v>
      </c>
      <c r="BM8362" s="33">
        <v>73.157020000000003</v>
      </c>
      <c r="BN8362" s="33">
        <v>76.877120000000005</v>
      </c>
      <c r="BO8362" s="33">
        <v>81.320729999999998</v>
      </c>
      <c r="BP8362" s="33">
        <v>85.767949999999999</v>
      </c>
      <c r="BQ8362" s="33">
        <v>89.175510000000003</v>
      </c>
      <c r="BR8362" s="33">
        <v>91.732389999999995</v>
      </c>
      <c r="BS8362" s="33">
        <v>93.812359999999998</v>
      </c>
      <c r="BT8362" s="33">
        <v>95.291210000000007</v>
      </c>
      <c r="BU8362" s="33">
        <v>96.172740000000005</v>
      </c>
      <c r="BV8362" s="33">
        <v>96.581130000000002</v>
      </c>
      <c r="BW8362" s="33">
        <v>96.068730000000002</v>
      </c>
      <c r="BX8362" s="33">
        <v>94.331980000000001</v>
      </c>
      <c r="BY8362" s="33">
        <v>91.311210000000003</v>
      </c>
      <c r="BZ8362" s="33">
        <v>86.917090000000002</v>
      </c>
      <c r="CA8362" s="33">
        <v>83.411119999999997</v>
      </c>
      <c r="CB8362" s="33">
        <v>80.813270000000003</v>
      </c>
      <c r="CC8362" s="33">
        <v>78.918059999999997</v>
      </c>
      <c r="DC8362" s="9">
        <v>232.8091</v>
      </c>
      <c r="DD8362" s="9">
        <v>0</v>
      </c>
    </row>
    <row r="8363" spans="1:108" x14ac:dyDescent="0.25">
      <c r="A8363" s="9" t="s">
        <v>42</v>
      </c>
      <c r="B8363" s="9" t="s">
        <v>31</v>
      </c>
      <c r="C8363" s="9" t="s">
        <v>15</v>
      </c>
      <c r="D8363" s="9" t="s">
        <v>41</v>
      </c>
      <c r="E8363" s="9" t="s">
        <v>38</v>
      </c>
      <c r="F8363" s="9">
        <v>2023</v>
      </c>
      <c r="G8363" s="9">
        <v>8</v>
      </c>
      <c r="H8363" s="9"/>
      <c r="BF8363" s="33">
        <v>74.751130000000003</v>
      </c>
      <c r="BG8363" s="33">
        <v>73.606530000000006</v>
      </c>
      <c r="BH8363" s="33">
        <v>72.133690000000001</v>
      </c>
      <c r="BI8363" s="33">
        <v>71.162610000000001</v>
      </c>
      <c r="BJ8363" s="33">
        <v>69.823260000000005</v>
      </c>
      <c r="BK8363" s="33">
        <v>68.954369999999997</v>
      </c>
      <c r="BL8363" s="33">
        <v>68.466059999999999</v>
      </c>
      <c r="BM8363" s="33">
        <v>70.808040000000005</v>
      </c>
      <c r="BN8363" s="33">
        <v>74.80874</v>
      </c>
      <c r="BO8363" s="33">
        <v>79.291390000000007</v>
      </c>
      <c r="BP8363" s="33">
        <v>83.782910000000001</v>
      </c>
      <c r="BQ8363" s="33">
        <v>87.254949999999994</v>
      </c>
      <c r="BR8363" s="33">
        <v>90.298739999999995</v>
      </c>
      <c r="BS8363" s="33">
        <v>92.10369</v>
      </c>
      <c r="BT8363" s="33">
        <v>93.429450000000003</v>
      </c>
      <c r="BU8363" s="33">
        <v>94.456670000000003</v>
      </c>
      <c r="BV8363" s="33">
        <v>94.364819999999995</v>
      </c>
      <c r="BW8363" s="33">
        <v>93.292019999999994</v>
      </c>
      <c r="BX8363" s="33">
        <v>91.126090000000005</v>
      </c>
      <c r="BY8363" s="33">
        <v>87.308049999999994</v>
      </c>
      <c r="BZ8363" s="33">
        <v>83.018619999999999</v>
      </c>
      <c r="CA8363" s="33">
        <v>80.200890000000001</v>
      </c>
      <c r="CB8363" s="33">
        <v>77.698329999999999</v>
      </c>
      <c r="CC8363" s="33">
        <v>75.929659999999998</v>
      </c>
      <c r="DC8363" s="9">
        <v>232.8091</v>
      </c>
      <c r="DD8363" s="9">
        <v>0</v>
      </c>
    </row>
    <row r="8364" spans="1:108" x14ac:dyDescent="0.25">
      <c r="A8364" s="9" t="s">
        <v>42</v>
      </c>
      <c r="B8364" s="9" t="s">
        <v>31</v>
      </c>
      <c r="C8364" s="9" t="s">
        <v>15</v>
      </c>
      <c r="D8364" s="9" t="s">
        <v>41</v>
      </c>
      <c r="E8364" s="9" t="s">
        <v>38</v>
      </c>
      <c r="F8364" s="9">
        <v>2023</v>
      </c>
      <c r="G8364" s="9">
        <v>9</v>
      </c>
      <c r="H8364" s="9"/>
      <c r="BF8364" s="33">
        <v>70.489109999999997</v>
      </c>
      <c r="BG8364" s="33">
        <v>68.830839999999995</v>
      </c>
      <c r="BH8364" s="33">
        <v>67.648330000000001</v>
      </c>
      <c r="BI8364" s="33">
        <v>66.394080000000002</v>
      </c>
      <c r="BJ8364" s="33">
        <v>65.264799999999994</v>
      </c>
      <c r="BK8364" s="33">
        <v>64.376869999999997</v>
      </c>
      <c r="BL8364" s="33">
        <v>63.787100000000002</v>
      </c>
      <c r="BM8364" s="33">
        <v>65.068939999999998</v>
      </c>
      <c r="BN8364" s="33">
        <v>69.428280000000001</v>
      </c>
      <c r="BO8364" s="33">
        <v>75.142330000000001</v>
      </c>
      <c r="BP8364" s="33">
        <v>80.260260000000002</v>
      </c>
      <c r="BQ8364" s="33">
        <v>84.766570000000002</v>
      </c>
      <c r="BR8364" s="33">
        <v>87.911370000000005</v>
      </c>
      <c r="BS8364" s="33">
        <v>90.018199999999993</v>
      </c>
      <c r="BT8364" s="33">
        <v>91.128590000000003</v>
      </c>
      <c r="BU8364" s="33">
        <v>91.954059999999998</v>
      </c>
      <c r="BV8364" s="33">
        <v>92.162729999999996</v>
      </c>
      <c r="BW8364" s="33">
        <v>90.933009999999996</v>
      </c>
      <c r="BX8364" s="33">
        <v>88.173950000000005</v>
      </c>
      <c r="BY8364" s="33">
        <v>83.436729999999997</v>
      </c>
      <c r="BZ8364" s="33">
        <v>79.909809999999993</v>
      </c>
      <c r="CA8364" s="33">
        <v>77.001249999999999</v>
      </c>
      <c r="CB8364" s="33">
        <v>74.583879999999994</v>
      </c>
      <c r="CC8364" s="33">
        <v>72.570660000000004</v>
      </c>
      <c r="DC8364" s="9">
        <v>232.8091</v>
      </c>
      <c r="DD8364" s="9">
        <v>0</v>
      </c>
    </row>
    <row r="8365" spans="1:108" x14ac:dyDescent="0.25">
      <c r="A8365" s="9" t="s">
        <v>42</v>
      </c>
      <c r="B8365" s="9" t="s">
        <v>31</v>
      </c>
      <c r="C8365" s="9" t="s">
        <v>15</v>
      </c>
      <c r="D8365" s="9" t="s">
        <v>41</v>
      </c>
      <c r="E8365" s="9" t="s">
        <v>38</v>
      </c>
      <c r="F8365" s="9">
        <v>2023</v>
      </c>
      <c r="G8365" s="9">
        <v>10</v>
      </c>
      <c r="H8365" s="9"/>
      <c r="BF8365" s="33">
        <v>68.666060000000002</v>
      </c>
      <c r="BG8365" s="33">
        <v>67.171570000000003</v>
      </c>
      <c r="BH8365" s="33">
        <v>66.173839999999998</v>
      </c>
      <c r="BI8365" s="33">
        <v>65.138360000000006</v>
      </c>
      <c r="BJ8365" s="33">
        <v>63.930990000000001</v>
      </c>
      <c r="BK8365" s="33">
        <v>63.291359999999997</v>
      </c>
      <c r="BL8365" s="33">
        <v>62.644640000000003</v>
      </c>
      <c r="BM8365" s="33">
        <v>63.16872</v>
      </c>
      <c r="BN8365" s="33">
        <v>66.84957</v>
      </c>
      <c r="BO8365" s="33">
        <v>72.049679999999995</v>
      </c>
      <c r="BP8365" s="33">
        <v>76.748580000000004</v>
      </c>
      <c r="BQ8365" s="33">
        <v>80.863860000000003</v>
      </c>
      <c r="BR8365" s="33">
        <v>84.002830000000003</v>
      </c>
      <c r="BS8365" s="33">
        <v>86.124020000000002</v>
      </c>
      <c r="BT8365" s="33">
        <v>87.315179999999998</v>
      </c>
      <c r="BU8365" s="33">
        <v>87.69126</v>
      </c>
      <c r="BV8365" s="33">
        <v>87.063419999999994</v>
      </c>
      <c r="BW8365" s="33">
        <v>85.50027</v>
      </c>
      <c r="BX8365" s="33">
        <v>82.390630000000002</v>
      </c>
      <c r="BY8365" s="33">
        <v>78.342690000000005</v>
      </c>
      <c r="BZ8365" s="33">
        <v>75.842039999999997</v>
      </c>
      <c r="CA8365" s="33">
        <v>73.776769999999999</v>
      </c>
      <c r="CB8365" s="33">
        <v>71.640479999999997</v>
      </c>
      <c r="CC8365" s="33">
        <v>69.867519999999999</v>
      </c>
      <c r="DC8365" s="9">
        <v>232.8091</v>
      </c>
      <c r="DD8365" s="9">
        <v>0</v>
      </c>
    </row>
    <row r="8366" spans="1:108" x14ac:dyDescent="0.25">
      <c r="A8366" s="9" t="s">
        <v>42</v>
      </c>
      <c r="B8366" s="9" t="s">
        <v>31</v>
      </c>
      <c r="C8366" s="9" t="s">
        <v>15</v>
      </c>
      <c r="D8366" s="9" t="s">
        <v>41</v>
      </c>
      <c r="E8366" s="9" t="s">
        <v>38</v>
      </c>
      <c r="F8366" s="9">
        <v>2024</v>
      </c>
      <c r="G8366" s="9">
        <v>5</v>
      </c>
      <c r="H8366" s="9"/>
      <c r="BF8366" s="33">
        <v>70.209400000000002</v>
      </c>
      <c r="BG8366" s="33">
        <v>68.507480000000001</v>
      </c>
      <c r="BH8366" s="33">
        <v>67.04486</v>
      </c>
      <c r="BI8366" s="33">
        <v>65.668970000000002</v>
      </c>
      <c r="BJ8366" s="33">
        <v>64.720359999999999</v>
      </c>
      <c r="BK8366" s="33">
        <v>63.453060000000001</v>
      </c>
      <c r="BL8366" s="33">
        <v>63.5899</v>
      </c>
      <c r="BM8366" s="33">
        <v>66.860209999999995</v>
      </c>
      <c r="BN8366" s="33">
        <v>71.367810000000006</v>
      </c>
      <c r="BO8366" s="33">
        <v>76.042649999999995</v>
      </c>
      <c r="BP8366" s="33">
        <v>80.266310000000004</v>
      </c>
      <c r="BQ8366" s="33">
        <v>83.962479999999999</v>
      </c>
      <c r="BR8366" s="33">
        <v>86.893429999999995</v>
      </c>
      <c r="BS8366" s="33">
        <v>88.94999</v>
      </c>
      <c r="BT8366" s="33">
        <v>90.014229999999998</v>
      </c>
      <c r="BU8366" s="33">
        <v>90.409630000000007</v>
      </c>
      <c r="BV8366" s="33">
        <v>90.191800000000001</v>
      </c>
      <c r="BW8366" s="33">
        <v>89.057730000000006</v>
      </c>
      <c r="BX8366" s="33">
        <v>87.354470000000006</v>
      </c>
      <c r="BY8366" s="33">
        <v>84.296999999999997</v>
      </c>
      <c r="BZ8366" s="33">
        <v>80.460549999999998</v>
      </c>
      <c r="CA8366" s="33">
        <v>77.478120000000004</v>
      </c>
      <c r="CB8366" s="33">
        <v>75.123779999999996</v>
      </c>
      <c r="CC8366" s="33">
        <v>73.07226</v>
      </c>
      <c r="DC8366" s="9">
        <v>232.8091</v>
      </c>
      <c r="DD8366" s="9">
        <v>0</v>
      </c>
    </row>
    <row r="8367" spans="1:108" x14ac:dyDescent="0.25">
      <c r="A8367" s="9" t="s">
        <v>42</v>
      </c>
      <c r="B8367" s="9" t="s">
        <v>31</v>
      </c>
      <c r="C8367" s="9" t="s">
        <v>15</v>
      </c>
      <c r="D8367" s="9" t="s">
        <v>41</v>
      </c>
      <c r="E8367" s="9" t="s">
        <v>38</v>
      </c>
      <c r="F8367" s="9">
        <v>2024</v>
      </c>
      <c r="G8367" s="9">
        <v>6</v>
      </c>
      <c r="H8367" s="9"/>
      <c r="BF8367" s="33">
        <v>73.13937</v>
      </c>
      <c r="BG8367" s="33">
        <v>71.785780000000003</v>
      </c>
      <c r="BH8367" s="33">
        <v>70.540610000000001</v>
      </c>
      <c r="BI8367" s="33">
        <v>69.111760000000004</v>
      </c>
      <c r="BJ8367" s="33">
        <v>68.176630000000003</v>
      </c>
      <c r="BK8367" s="33">
        <v>67.256519999999995</v>
      </c>
      <c r="BL8367" s="33">
        <v>67.573859999999996</v>
      </c>
      <c r="BM8367" s="33">
        <v>70.636170000000007</v>
      </c>
      <c r="BN8367" s="33">
        <v>74.686930000000004</v>
      </c>
      <c r="BO8367" s="33">
        <v>79.072689999999994</v>
      </c>
      <c r="BP8367" s="33">
        <v>82.826660000000004</v>
      </c>
      <c r="BQ8367" s="33">
        <v>85.909899999999993</v>
      </c>
      <c r="BR8367" s="33">
        <v>88.737549999999999</v>
      </c>
      <c r="BS8367" s="33">
        <v>90.323220000000006</v>
      </c>
      <c r="BT8367" s="33">
        <v>91.810630000000003</v>
      </c>
      <c r="BU8367" s="33">
        <v>93.079650000000001</v>
      </c>
      <c r="BV8367" s="33">
        <v>93.560900000000004</v>
      </c>
      <c r="BW8367" s="33">
        <v>92.938320000000004</v>
      </c>
      <c r="BX8367" s="33">
        <v>91.14967</v>
      </c>
      <c r="BY8367" s="33">
        <v>88.551370000000006</v>
      </c>
      <c r="BZ8367" s="33">
        <v>84.632480000000001</v>
      </c>
      <c r="CA8367" s="33">
        <v>81.311750000000004</v>
      </c>
      <c r="CB8367" s="33">
        <v>78.812129999999996</v>
      </c>
      <c r="CC8367" s="33">
        <v>76.607759999999999</v>
      </c>
      <c r="DC8367" s="9">
        <v>232.8091</v>
      </c>
      <c r="DD8367" s="9">
        <v>0</v>
      </c>
    </row>
    <row r="8368" spans="1:108" x14ac:dyDescent="0.25">
      <c r="A8368" s="9" t="s">
        <v>42</v>
      </c>
      <c r="B8368" s="9" t="s">
        <v>31</v>
      </c>
      <c r="C8368" s="9" t="s">
        <v>15</v>
      </c>
      <c r="D8368" s="9" t="s">
        <v>41</v>
      </c>
      <c r="E8368" s="9" t="s">
        <v>38</v>
      </c>
      <c r="F8368" s="9">
        <v>2024</v>
      </c>
      <c r="G8368" s="9">
        <v>7</v>
      </c>
      <c r="H8368" s="9"/>
      <c r="BF8368" s="33">
        <v>77.01249</v>
      </c>
      <c r="BG8368" s="33">
        <v>74.734830000000002</v>
      </c>
      <c r="BH8368" s="33">
        <v>73.498670000000004</v>
      </c>
      <c r="BI8368" s="33">
        <v>72.298469999999995</v>
      </c>
      <c r="BJ8368" s="33">
        <v>71.408439999999999</v>
      </c>
      <c r="BK8368" s="33">
        <v>70.407669999999996</v>
      </c>
      <c r="BL8368" s="33">
        <v>70.345070000000007</v>
      </c>
      <c r="BM8368" s="33">
        <v>73.157020000000003</v>
      </c>
      <c r="BN8368" s="33">
        <v>76.877120000000005</v>
      </c>
      <c r="BO8368" s="33">
        <v>81.320729999999998</v>
      </c>
      <c r="BP8368" s="33">
        <v>85.767949999999999</v>
      </c>
      <c r="BQ8368" s="33">
        <v>89.175510000000003</v>
      </c>
      <c r="BR8368" s="33">
        <v>91.732389999999995</v>
      </c>
      <c r="BS8368" s="33">
        <v>93.812359999999998</v>
      </c>
      <c r="BT8368" s="33">
        <v>95.291210000000007</v>
      </c>
      <c r="BU8368" s="33">
        <v>96.172740000000005</v>
      </c>
      <c r="BV8368" s="33">
        <v>96.581130000000002</v>
      </c>
      <c r="BW8368" s="33">
        <v>96.068730000000002</v>
      </c>
      <c r="BX8368" s="33">
        <v>94.331980000000001</v>
      </c>
      <c r="BY8368" s="33">
        <v>91.311210000000003</v>
      </c>
      <c r="BZ8368" s="33">
        <v>86.917090000000002</v>
      </c>
      <c r="CA8368" s="33">
        <v>83.411119999999997</v>
      </c>
      <c r="CB8368" s="33">
        <v>80.813270000000003</v>
      </c>
      <c r="CC8368" s="33">
        <v>78.918059999999997</v>
      </c>
      <c r="DC8368" s="9">
        <v>232.8091</v>
      </c>
      <c r="DD8368" s="9">
        <v>0</v>
      </c>
    </row>
    <row r="8369" spans="1:108" x14ac:dyDescent="0.25">
      <c r="A8369" s="9" t="s">
        <v>42</v>
      </c>
      <c r="B8369" s="9" t="s">
        <v>31</v>
      </c>
      <c r="C8369" s="9" t="s">
        <v>15</v>
      </c>
      <c r="D8369" s="9" t="s">
        <v>41</v>
      </c>
      <c r="E8369" s="9" t="s">
        <v>38</v>
      </c>
      <c r="F8369" s="9">
        <v>2024</v>
      </c>
      <c r="G8369" s="9">
        <v>8</v>
      </c>
      <c r="H8369" s="9"/>
      <c r="BF8369" s="33">
        <v>74.751130000000003</v>
      </c>
      <c r="BG8369" s="33">
        <v>73.606530000000006</v>
      </c>
      <c r="BH8369" s="33">
        <v>72.133690000000001</v>
      </c>
      <c r="BI8369" s="33">
        <v>71.162610000000001</v>
      </c>
      <c r="BJ8369" s="33">
        <v>69.823260000000005</v>
      </c>
      <c r="BK8369" s="33">
        <v>68.954369999999997</v>
      </c>
      <c r="BL8369" s="33">
        <v>68.466059999999999</v>
      </c>
      <c r="BM8369" s="33">
        <v>70.808040000000005</v>
      </c>
      <c r="BN8369" s="33">
        <v>74.80874</v>
      </c>
      <c r="BO8369" s="33">
        <v>79.291390000000007</v>
      </c>
      <c r="BP8369" s="33">
        <v>83.782910000000001</v>
      </c>
      <c r="BQ8369" s="33">
        <v>87.254949999999994</v>
      </c>
      <c r="BR8369" s="33">
        <v>90.298739999999995</v>
      </c>
      <c r="BS8369" s="33">
        <v>92.10369</v>
      </c>
      <c r="BT8369" s="33">
        <v>93.429450000000003</v>
      </c>
      <c r="BU8369" s="33">
        <v>94.456670000000003</v>
      </c>
      <c r="BV8369" s="33">
        <v>94.364819999999995</v>
      </c>
      <c r="BW8369" s="33">
        <v>93.292019999999994</v>
      </c>
      <c r="BX8369" s="33">
        <v>91.126090000000005</v>
      </c>
      <c r="BY8369" s="33">
        <v>87.308049999999994</v>
      </c>
      <c r="BZ8369" s="33">
        <v>83.018619999999999</v>
      </c>
      <c r="CA8369" s="33">
        <v>80.200890000000001</v>
      </c>
      <c r="CB8369" s="33">
        <v>77.698329999999999</v>
      </c>
      <c r="CC8369" s="33">
        <v>75.929659999999998</v>
      </c>
      <c r="DC8369" s="9">
        <v>232.8091</v>
      </c>
      <c r="DD8369" s="9">
        <v>0</v>
      </c>
    </row>
    <row r="8370" spans="1:108" x14ac:dyDescent="0.25">
      <c r="A8370" s="9" t="s">
        <v>42</v>
      </c>
      <c r="B8370" s="9" t="s">
        <v>31</v>
      </c>
      <c r="C8370" s="9" t="s">
        <v>15</v>
      </c>
      <c r="D8370" s="9" t="s">
        <v>41</v>
      </c>
      <c r="E8370" s="9" t="s">
        <v>38</v>
      </c>
      <c r="F8370" s="9">
        <v>2024</v>
      </c>
      <c r="G8370" s="9">
        <v>9</v>
      </c>
      <c r="H8370" s="9"/>
      <c r="BF8370" s="33">
        <v>70.489109999999997</v>
      </c>
      <c r="BG8370" s="33">
        <v>68.830839999999995</v>
      </c>
      <c r="BH8370" s="33">
        <v>67.648330000000001</v>
      </c>
      <c r="BI8370" s="33">
        <v>66.394080000000002</v>
      </c>
      <c r="BJ8370" s="33">
        <v>65.264799999999994</v>
      </c>
      <c r="BK8370" s="33">
        <v>64.376869999999997</v>
      </c>
      <c r="BL8370" s="33">
        <v>63.787100000000002</v>
      </c>
      <c r="BM8370" s="33">
        <v>65.068939999999998</v>
      </c>
      <c r="BN8370" s="33">
        <v>69.428280000000001</v>
      </c>
      <c r="BO8370" s="33">
        <v>75.142330000000001</v>
      </c>
      <c r="BP8370" s="33">
        <v>80.260260000000002</v>
      </c>
      <c r="BQ8370" s="33">
        <v>84.766570000000002</v>
      </c>
      <c r="BR8370" s="33">
        <v>87.911370000000005</v>
      </c>
      <c r="BS8370" s="33">
        <v>90.018199999999993</v>
      </c>
      <c r="BT8370" s="33">
        <v>91.128590000000003</v>
      </c>
      <c r="BU8370" s="33">
        <v>91.954059999999998</v>
      </c>
      <c r="BV8370" s="33">
        <v>92.162729999999996</v>
      </c>
      <c r="BW8370" s="33">
        <v>90.933009999999996</v>
      </c>
      <c r="BX8370" s="33">
        <v>88.173950000000005</v>
      </c>
      <c r="BY8370" s="33">
        <v>83.436729999999997</v>
      </c>
      <c r="BZ8370" s="33">
        <v>79.909809999999993</v>
      </c>
      <c r="CA8370" s="33">
        <v>77.001249999999999</v>
      </c>
      <c r="CB8370" s="33">
        <v>74.583879999999994</v>
      </c>
      <c r="CC8370" s="33">
        <v>72.570660000000004</v>
      </c>
      <c r="DC8370" s="9">
        <v>232.8091</v>
      </c>
      <c r="DD8370" s="9">
        <v>0</v>
      </c>
    </row>
    <row r="8371" spans="1:108" x14ac:dyDescent="0.25">
      <c r="A8371" s="9" t="s">
        <v>42</v>
      </c>
      <c r="B8371" s="9" t="s">
        <v>31</v>
      </c>
      <c r="C8371" s="9" t="s">
        <v>15</v>
      </c>
      <c r="D8371" s="9" t="s">
        <v>41</v>
      </c>
      <c r="E8371" s="9" t="s">
        <v>38</v>
      </c>
      <c r="F8371" s="9">
        <v>2024</v>
      </c>
      <c r="G8371" s="9">
        <v>10</v>
      </c>
      <c r="H8371" s="9"/>
      <c r="BF8371" s="33">
        <v>68.666060000000002</v>
      </c>
      <c r="BG8371" s="33">
        <v>67.171570000000003</v>
      </c>
      <c r="BH8371" s="33">
        <v>66.173839999999998</v>
      </c>
      <c r="BI8371" s="33">
        <v>65.138360000000006</v>
      </c>
      <c r="BJ8371" s="33">
        <v>63.930990000000001</v>
      </c>
      <c r="BK8371" s="33">
        <v>63.291359999999997</v>
      </c>
      <c r="BL8371" s="33">
        <v>62.644640000000003</v>
      </c>
      <c r="BM8371" s="33">
        <v>63.16872</v>
      </c>
      <c r="BN8371" s="33">
        <v>66.84957</v>
      </c>
      <c r="BO8371" s="33">
        <v>72.049679999999995</v>
      </c>
      <c r="BP8371" s="33">
        <v>76.748580000000004</v>
      </c>
      <c r="BQ8371" s="33">
        <v>80.863860000000003</v>
      </c>
      <c r="BR8371" s="33">
        <v>84.002830000000003</v>
      </c>
      <c r="BS8371" s="33">
        <v>86.124020000000002</v>
      </c>
      <c r="BT8371" s="33">
        <v>87.315179999999998</v>
      </c>
      <c r="BU8371" s="33">
        <v>87.69126</v>
      </c>
      <c r="BV8371" s="33">
        <v>87.063419999999994</v>
      </c>
      <c r="BW8371" s="33">
        <v>85.50027</v>
      </c>
      <c r="BX8371" s="33">
        <v>82.390630000000002</v>
      </c>
      <c r="BY8371" s="33">
        <v>78.342690000000005</v>
      </c>
      <c r="BZ8371" s="33">
        <v>75.842039999999997</v>
      </c>
      <c r="CA8371" s="33">
        <v>73.776769999999999</v>
      </c>
      <c r="CB8371" s="33">
        <v>71.640479999999997</v>
      </c>
      <c r="CC8371" s="33">
        <v>69.867519999999999</v>
      </c>
      <c r="DC8371" s="9">
        <v>232.8091</v>
      </c>
      <c r="DD8371" s="9">
        <v>0</v>
      </c>
    </row>
    <row r="8372" spans="1:108" x14ac:dyDescent="0.25">
      <c r="A8372" s="9" t="s">
        <v>42</v>
      </c>
      <c r="B8372" s="9" t="s">
        <v>31</v>
      </c>
      <c r="C8372" s="9" t="s">
        <v>15</v>
      </c>
      <c r="D8372" s="9" t="s">
        <v>41</v>
      </c>
      <c r="E8372" s="9" t="s">
        <v>38</v>
      </c>
      <c r="F8372" s="9">
        <v>2025</v>
      </c>
      <c r="G8372" s="9">
        <v>5</v>
      </c>
      <c r="H8372" s="9"/>
      <c r="BF8372" s="33">
        <v>70.209400000000002</v>
      </c>
      <c r="BG8372" s="33">
        <v>68.507480000000001</v>
      </c>
      <c r="BH8372" s="33">
        <v>67.04486</v>
      </c>
      <c r="BI8372" s="33">
        <v>65.668970000000002</v>
      </c>
      <c r="BJ8372" s="33">
        <v>64.720359999999999</v>
      </c>
      <c r="BK8372" s="33">
        <v>63.453060000000001</v>
      </c>
      <c r="BL8372" s="33">
        <v>63.5899</v>
      </c>
      <c r="BM8372" s="33">
        <v>66.860209999999995</v>
      </c>
      <c r="BN8372" s="33">
        <v>71.367810000000006</v>
      </c>
      <c r="BO8372" s="33">
        <v>76.042649999999995</v>
      </c>
      <c r="BP8372" s="33">
        <v>80.266310000000004</v>
      </c>
      <c r="BQ8372" s="33">
        <v>83.962479999999999</v>
      </c>
      <c r="BR8372" s="33">
        <v>86.893429999999995</v>
      </c>
      <c r="BS8372" s="33">
        <v>88.94999</v>
      </c>
      <c r="BT8372" s="33">
        <v>90.014229999999998</v>
      </c>
      <c r="BU8372" s="33">
        <v>90.409630000000007</v>
      </c>
      <c r="BV8372" s="33">
        <v>90.191800000000001</v>
      </c>
      <c r="BW8372" s="33">
        <v>89.057730000000006</v>
      </c>
      <c r="BX8372" s="33">
        <v>87.354470000000006</v>
      </c>
      <c r="BY8372" s="33">
        <v>84.296999999999997</v>
      </c>
      <c r="BZ8372" s="33">
        <v>80.460549999999998</v>
      </c>
      <c r="CA8372" s="33">
        <v>77.478120000000004</v>
      </c>
      <c r="CB8372" s="33">
        <v>75.123779999999996</v>
      </c>
      <c r="CC8372" s="33">
        <v>73.07226</v>
      </c>
      <c r="DC8372" s="9">
        <v>232.8091</v>
      </c>
      <c r="DD8372" s="9">
        <v>0</v>
      </c>
    </row>
    <row r="8373" spans="1:108" x14ac:dyDescent="0.25">
      <c r="A8373" s="9" t="s">
        <v>42</v>
      </c>
      <c r="B8373" s="9" t="s">
        <v>31</v>
      </c>
      <c r="C8373" s="9" t="s">
        <v>15</v>
      </c>
      <c r="D8373" s="9" t="s">
        <v>41</v>
      </c>
      <c r="E8373" s="9" t="s">
        <v>38</v>
      </c>
      <c r="F8373" s="9">
        <v>2025</v>
      </c>
      <c r="G8373" s="9">
        <v>6</v>
      </c>
      <c r="H8373" s="9"/>
      <c r="BF8373" s="33">
        <v>73.13937</v>
      </c>
      <c r="BG8373" s="33">
        <v>71.785780000000003</v>
      </c>
      <c r="BH8373" s="33">
        <v>70.540610000000001</v>
      </c>
      <c r="BI8373" s="33">
        <v>69.111760000000004</v>
      </c>
      <c r="BJ8373" s="33">
        <v>68.176630000000003</v>
      </c>
      <c r="BK8373" s="33">
        <v>67.256519999999995</v>
      </c>
      <c r="BL8373" s="33">
        <v>67.573859999999996</v>
      </c>
      <c r="BM8373" s="33">
        <v>70.636170000000007</v>
      </c>
      <c r="BN8373" s="33">
        <v>74.686930000000004</v>
      </c>
      <c r="BO8373" s="33">
        <v>79.072689999999994</v>
      </c>
      <c r="BP8373" s="33">
        <v>82.826660000000004</v>
      </c>
      <c r="BQ8373" s="33">
        <v>85.909899999999993</v>
      </c>
      <c r="BR8373" s="33">
        <v>88.737549999999999</v>
      </c>
      <c r="BS8373" s="33">
        <v>90.323220000000006</v>
      </c>
      <c r="BT8373" s="33">
        <v>91.810630000000003</v>
      </c>
      <c r="BU8373" s="33">
        <v>93.079650000000001</v>
      </c>
      <c r="BV8373" s="33">
        <v>93.560900000000004</v>
      </c>
      <c r="BW8373" s="33">
        <v>92.938320000000004</v>
      </c>
      <c r="BX8373" s="33">
        <v>91.14967</v>
      </c>
      <c r="BY8373" s="33">
        <v>88.551370000000006</v>
      </c>
      <c r="BZ8373" s="33">
        <v>84.632480000000001</v>
      </c>
      <c r="CA8373" s="33">
        <v>81.311750000000004</v>
      </c>
      <c r="CB8373" s="33">
        <v>78.812129999999996</v>
      </c>
      <c r="CC8373" s="33">
        <v>76.607759999999999</v>
      </c>
      <c r="DC8373" s="9">
        <v>232.8091</v>
      </c>
      <c r="DD8373" s="9">
        <v>0</v>
      </c>
    </row>
    <row r="8374" spans="1:108" x14ac:dyDescent="0.25">
      <c r="A8374" s="9" t="s">
        <v>42</v>
      </c>
      <c r="B8374" s="9" t="s">
        <v>31</v>
      </c>
      <c r="C8374" s="9" t="s">
        <v>15</v>
      </c>
      <c r="D8374" s="9" t="s">
        <v>41</v>
      </c>
      <c r="E8374" s="9" t="s">
        <v>38</v>
      </c>
      <c r="F8374" s="9">
        <v>2025</v>
      </c>
      <c r="G8374" s="9">
        <v>7</v>
      </c>
      <c r="H8374" s="9"/>
      <c r="BF8374" s="33">
        <v>77.01249</v>
      </c>
      <c r="BG8374" s="33">
        <v>74.734830000000002</v>
      </c>
      <c r="BH8374" s="33">
        <v>73.498670000000004</v>
      </c>
      <c r="BI8374" s="33">
        <v>72.298469999999995</v>
      </c>
      <c r="BJ8374" s="33">
        <v>71.408439999999999</v>
      </c>
      <c r="BK8374" s="33">
        <v>70.407669999999996</v>
      </c>
      <c r="BL8374" s="33">
        <v>70.345070000000007</v>
      </c>
      <c r="BM8374" s="33">
        <v>73.157020000000003</v>
      </c>
      <c r="BN8374" s="33">
        <v>76.877120000000005</v>
      </c>
      <c r="BO8374" s="33">
        <v>81.320729999999998</v>
      </c>
      <c r="BP8374" s="33">
        <v>85.767949999999999</v>
      </c>
      <c r="BQ8374" s="33">
        <v>89.175510000000003</v>
      </c>
      <c r="BR8374" s="33">
        <v>91.732389999999995</v>
      </c>
      <c r="BS8374" s="33">
        <v>93.812359999999998</v>
      </c>
      <c r="BT8374" s="33">
        <v>95.291210000000007</v>
      </c>
      <c r="BU8374" s="33">
        <v>96.172740000000005</v>
      </c>
      <c r="BV8374" s="33">
        <v>96.581130000000002</v>
      </c>
      <c r="BW8374" s="33">
        <v>96.068730000000002</v>
      </c>
      <c r="BX8374" s="33">
        <v>94.331980000000001</v>
      </c>
      <c r="BY8374" s="33">
        <v>91.311210000000003</v>
      </c>
      <c r="BZ8374" s="33">
        <v>86.917090000000002</v>
      </c>
      <c r="CA8374" s="33">
        <v>83.411119999999997</v>
      </c>
      <c r="CB8374" s="33">
        <v>80.813270000000003</v>
      </c>
      <c r="CC8374" s="33">
        <v>78.918059999999997</v>
      </c>
      <c r="DC8374" s="9">
        <v>232.8091</v>
      </c>
      <c r="DD8374" s="9">
        <v>0</v>
      </c>
    </row>
    <row r="8375" spans="1:108" x14ac:dyDescent="0.25">
      <c r="A8375" s="9" t="s">
        <v>42</v>
      </c>
      <c r="B8375" s="9" t="s">
        <v>31</v>
      </c>
      <c r="C8375" s="9" t="s">
        <v>15</v>
      </c>
      <c r="D8375" s="9" t="s">
        <v>41</v>
      </c>
      <c r="E8375" s="9" t="s">
        <v>38</v>
      </c>
      <c r="F8375" s="9">
        <v>2025</v>
      </c>
      <c r="G8375" s="9">
        <v>8</v>
      </c>
      <c r="H8375" s="9"/>
      <c r="BF8375" s="33">
        <v>74.751130000000003</v>
      </c>
      <c r="BG8375" s="33">
        <v>73.606530000000006</v>
      </c>
      <c r="BH8375" s="33">
        <v>72.133690000000001</v>
      </c>
      <c r="BI8375" s="33">
        <v>71.162610000000001</v>
      </c>
      <c r="BJ8375" s="33">
        <v>69.823260000000005</v>
      </c>
      <c r="BK8375" s="33">
        <v>68.954369999999997</v>
      </c>
      <c r="BL8375" s="33">
        <v>68.466059999999999</v>
      </c>
      <c r="BM8375" s="33">
        <v>70.808040000000005</v>
      </c>
      <c r="BN8375" s="33">
        <v>74.80874</v>
      </c>
      <c r="BO8375" s="33">
        <v>79.291390000000007</v>
      </c>
      <c r="BP8375" s="33">
        <v>83.782910000000001</v>
      </c>
      <c r="BQ8375" s="33">
        <v>87.254949999999994</v>
      </c>
      <c r="BR8375" s="33">
        <v>90.298739999999995</v>
      </c>
      <c r="BS8375" s="33">
        <v>92.10369</v>
      </c>
      <c r="BT8375" s="33">
        <v>93.429450000000003</v>
      </c>
      <c r="BU8375" s="33">
        <v>94.456670000000003</v>
      </c>
      <c r="BV8375" s="33">
        <v>94.364819999999995</v>
      </c>
      <c r="BW8375" s="33">
        <v>93.292019999999994</v>
      </c>
      <c r="BX8375" s="33">
        <v>91.126090000000005</v>
      </c>
      <c r="BY8375" s="33">
        <v>87.308049999999994</v>
      </c>
      <c r="BZ8375" s="33">
        <v>83.018619999999999</v>
      </c>
      <c r="CA8375" s="33">
        <v>80.200890000000001</v>
      </c>
      <c r="CB8375" s="33">
        <v>77.698329999999999</v>
      </c>
      <c r="CC8375" s="33">
        <v>75.929659999999998</v>
      </c>
      <c r="DC8375" s="9">
        <v>232.8091</v>
      </c>
      <c r="DD8375" s="9">
        <v>0</v>
      </c>
    </row>
    <row r="8376" spans="1:108" x14ac:dyDescent="0.25">
      <c r="A8376" s="9" t="s">
        <v>42</v>
      </c>
      <c r="B8376" s="9" t="s">
        <v>31</v>
      </c>
      <c r="C8376" s="9" t="s">
        <v>15</v>
      </c>
      <c r="D8376" s="9" t="s">
        <v>41</v>
      </c>
      <c r="E8376" s="9" t="s">
        <v>38</v>
      </c>
      <c r="F8376" s="9">
        <v>2025</v>
      </c>
      <c r="G8376" s="9">
        <v>9</v>
      </c>
      <c r="H8376" s="9"/>
      <c r="BF8376" s="33">
        <v>70.489109999999997</v>
      </c>
      <c r="BG8376" s="33">
        <v>68.830839999999995</v>
      </c>
      <c r="BH8376" s="33">
        <v>67.648330000000001</v>
      </c>
      <c r="BI8376" s="33">
        <v>66.394080000000002</v>
      </c>
      <c r="BJ8376" s="33">
        <v>65.264799999999994</v>
      </c>
      <c r="BK8376" s="33">
        <v>64.376869999999997</v>
      </c>
      <c r="BL8376" s="33">
        <v>63.787100000000002</v>
      </c>
      <c r="BM8376" s="33">
        <v>65.068939999999998</v>
      </c>
      <c r="BN8376" s="33">
        <v>69.428280000000001</v>
      </c>
      <c r="BO8376" s="33">
        <v>75.142330000000001</v>
      </c>
      <c r="BP8376" s="33">
        <v>80.260260000000002</v>
      </c>
      <c r="BQ8376" s="33">
        <v>84.766570000000002</v>
      </c>
      <c r="BR8376" s="33">
        <v>87.911370000000005</v>
      </c>
      <c r="BS8376" s="33">
        <v>90.018199999999993</v>
      </c>
      <c r="BT8376" s="33">
        <v>91.128590000000003</v>
      </c>
      <c r="BU8376" s="33">
        <v>91.954059999999998</v>
      </c>
      <c r="BV8376" s="33">
        <v>92.162729999999996</v>
      </c>
      <c r="BW8376" s="33">
        <v>90.933009999999996</v>
      </c>
      <c r="BX8376" s="33">
        <v>88.173950000000005</v>
      </c>
      <c r="BY8376" s="33">
        <v>83.436729999999997</v>
      </c>
      <c r="BZ8376" s="33">
        <v>79.909809999999993</v>
      </c>
      <c r="CA8376" s="33">
        <v>77.001249999999999</v>
      </c>
      <c r="CB8376" s="33">
        <v>74.583879999999994</v>
      </c>
      <c r="CC8376" s="33">
        <v>72.570660000000004</v>
      </c>
      <c r="DC8376" s="9">
        <v>232.8091</v>
      </c>
      <c r="DD8376" s="9">
        <v>0</v>
      </c>
    </row>
    <row r="8377" spans="1:108" x14ac:dyDescent="0.25">
      <c r="A8377" s="9" t="s">
        <v>42</v>
      </c>
      <c r="B8377" s="9" t="s">
        <v>31</v>
      </c>
      <c r="C8377" s="9" t="s">
        <v>15</v>
      </c>
      <c r="D8377" s="9" t="s">
        <v>41</v>
      </c>
      <c r="E8377" s="9" t="s">
        <v>38</v>
      </c>
      <c r="F8377" s="9">
        <v>2025</v>
      </c>
      <c r="G8377" s="9">
        <v>10</v>
      </c>
      <c r="H8377" s="9"/>
      <c r="BF8377" s="33">
        <v>68.666060000000002</v>
      </c>
      <c r="BG8377" s="33">
        <v>67.171570000000003</v>
      </c>
      <c r="BH8377" s="33">
        <v>66.173839999999998</v>
      </c>
      <c r="BI8377" s="33">
        <v>65.138360000000006</v>
      </c>
      <c r="BJ8377" s="33">
        <v>63.930990000000001</v>
      </c>
      <c r="BK8377" s="33">
        <v>63.291359999999997</v>
      </c>
      <c r="BL8377" s="33">
        <v>62.644640000000003</v>
      </c>
      <c r="BM8377" s="33">
        <v>63.16872</v>
      </c>
      <c r="BN8377" s="33">
        <v>66.84957</v>
      </c>
      <c r="BO8377" s="33">
        <v>72.049679999999995</v>
      </c>
      <c r="BP8377" s="33">
        <v>76.748580000000004</v>
      </c>
      <c r="BQ8377" s="33">
        <v>80.863860000000003</v>
      </c>
      <c r="BR8377" s="33">
        <v>84.002830000000003</v>
      </c>
      <c r="BS8377" s="33">
        <v>86.124020000000002</v>
      </c>
      <c r="BT8377" s="33">
        <v>87.315179999999998</v>
      </c>
      <c r="BU8377" s="33">
        <v>87.69126</v>
      </c>
      <c r="BV8377" s="33">
        <v>87.063419999999994</v>
      </c>
      <c r="BW8377" s="33">
        <v>85.50027</v>
      </c>
      <c r="BX8377" s="33">
        <v>82.390630000000002</v>
      </c>
      <c r="BY8377" s="33">
        <v>78.342690000000005</v>
      </c>
      <c r="BZ8377" s="33">
        <v>75.842039999999997</v>
      </c>
      <c r="CA8377" s="33">
        <v>73.776769999999999</v>
      </c>
      <c r="CB8377" s="33">
        <v>71.640479999999997</v>
      </c>
      <c r="CC8377" s="33">
        <v>69.867519999999999</v>
      </c>
      <c r="DC8377" s="9">
        <v>232.8091</v>
      </c>
      <c r="DD8377" s="9">
        <v>0</v>
      </c>
    </row>
    <row r="8378" spans="1:108" x14ac:dyDescent="0.25">
      <c r="A8378" s="9" t="s">
        <v>42</v>
      </c>
      <c r="B8378" s="9" t="s">
        <v>31</v>
      </c>
      <c r="C8378" s="9" t="s">
        <v>15</v>
      </c>
      <c r="D8378" s="9" t="s">
        <v>41</v>
      </c>
      <c r="E8378" s="9" t="s">
        <v>38</v>
      </c>
      <c r="F8378" s="9">
        <v>2026</v>
      </c>
      <c r="G8378" s="9">
        <v>5</v>
      </c>
      <c r="H8378" s="9"/>
      <c r="BF8378" s="33">
        <v>70.209400000000002</v>
      </c>
      <c r="BG8378" s="33">
        <v>68.507480000000001</v>
      </c>
      <c r="BH8378" s="33">
        <v>67.04486</v>
      </c>
      <c r="BI8378" s="33">
        <v>65.668970000000002</v>
      </c>
      <c r="BJ8378" s="33">
        <v>64.720359999999999</v>
      </c>
      <c r="BK8378" s="33">
        <v>63.453060000000001</v>
      </c>
      <c r="BL8378" s="33">
        <v>63.5899</v>
      </c>
      <c r="BM8378" s="33">
        <v>66.860209999999995</v>
      </c>
      <c r="BN8378" s="33">
        <v>71.367810000000006</v>
      </c>
      <c r="BO8378" s="33">
        <v>76.042649999999995</v>
      </c>
      <c r="BP8378" s="33">
        <v>80.266310000000004</v>
      </c>
      <c r="BQ8378" s="33">
        <v>83.962479999999999</v>
      </c>
      <c r="BR8378" s="33">
        <v>86.893429999999995</v>
      </c>
      <c r="BS8378" s="33">
        <v>88.94999</v>
      </c>
      <c r="BT8378" s="33">
        <v>90.014229999999998</v>
      </c>
      <c r="BU8378" s="33">
        <v>90.409630000000007</v>
      </c>
      <c r="BV8378" s="33">
        <v>90.191800000000001</v>
      </c>
      <c r="BW8378" s="33">
        <v>89.057730000000006</v>
      </c>
      <c r="BX8378" s="33">
        <v>87.354470000000006</v>
      </c>
      <c r="BY8378" s="33">
        <v>84.296999999999997</v>
      </c>
      <c r="BZ8378" s="33">
        <v>80.460549999999998</v>
      </c>
      <c r="CA8378" s="33">
        <v>77.478120000000004</v>
      </c>
      <c r="CB8378" s="33">
        <v>75.123779999999996</v>
      </c>
      <c r="CC8378" s="33">
        <v>73.07226</v>
      </c>
      <c r="DC8378" s="9">
        <v>232.8091</v>
      </c>
      <c r="DD8378" s="9">
        <v>0</v>
      </c>
    </row>
    <row r="8379" spans="1:108" x14ac:dyDescent="0.25">
      <c r="A8379" s="9" t="s">
        <v>42</v>
      </c>
      <c r="B8379" s="9" t="s">
        <v>31</v>
      </c>
      <c r="C8379" s="9" t="s">
        <v>15</v>
      </c>
      <c r="D8379" s="9" t="s">
        <v>41</v>
      </c>
      <c r="E8379" s="9" t="s">
        <v>38</v>
      </c>
      <c r="F8379" s="9">
        <v>2026</v>
      </c>
      <c r="G8379" s="9">
        <v>6</v>
      </c>
      <c r="H8379" s="9"/>
      <c r="BF8379" s="33">
        <v>73.13937</v>
      </c>
      <c r="BG8379" s="33">
        <v>71.785780000000003</v>
      </c>
      <c r="BH8379" s="33">
        <v>70.540610000000001</v>
      </c>
      <c r="BI8379" s="33">
        <v>69.111760000000004</v>
      </c>
      <c r="BJ8379" s="33">
        <v>68.176630000000003</v>
      </c>
      <c r="BK8379" s="33">
        <v>67.256519999999995</v>
      </c>
      <c r="BL8379" s="33">
        <v>67.573859999999996</v>
      </c>
      <c r="BM8379" s="33">
        <v>70.636170000000007</v>
      </c>
      <c r="BN8379" s="33">
        <v>74.686930000000004</v>
      </c>
      <c r="BO8379" s="33">
        <v>79.072689999999994</v>
      </c>
      <c r="BP8379" s="33">
        <v>82.826660000000004</v>
      </c>
      <c r="BQ8379" s="33">
        <v>85.909899999999993</v>
      </c>
      <c r="BR8379" s="33">
        <v>88.737549999999999</v>
      </c>
      <c r="BS8379" s="33">
        <v>90.323220000000006</v>
      </c>
      <c r="BT8379" s="33">
        <v>91.810630000000003</v>
      </c>
      <c r="BU8379" s="33">
        <v>93.079650000000001</v>
      </c>
      <c r="BV8379" s="33">
        <v>93.560900000000004</v>
      </c>
      <c r="BW8379" s="33">
        <v>92.938320000000004</v>
      </c>
      <c r="BX8379" s="33">
        <v>91.14967</v>
      </c>
      <c r="BY8379" s="33">
        <v>88.551370000000006</v>
      </c>
      <c r="BZ8379" s="33">
        <v>84.632480000000001</v>
      </c>
      <c r="CA8379" s="33">
        <v>81.311750000000004</v>
      </c>
      <c r="CB8379" s="33">
        <v>78.812129999999996</v>
      </c>
      <c r="CC8379" s="33">
        <v>76.607759999999999</v>
      </c>
      <c r="DC8379" s="9">
        <v>232.8091</v>
      </c>
      <c r="DD8379" s="9">
        <v>0</v>
      </c>
    </row>
    <row r="8380" spans="1:108" x14ac:dyDescent="0.25">
      <c r="A8380" s="9" t="s">
        <v>42</v>
      </c>
      <c r="B8380" s="9" t="s">
        <v>31</v>
      </c>
      <c r="C8380" s="9" t="s">
        <v>15</v>
      </c>
      <c r="D8380" s="9" t="s">
        <v>41</v>
      </c>
      <c r="E8380" s="9" t="s">
        <v>38</v>
      </c>
      <c r="F8380" s="9">
        <v>2026</v>
      </c>
      <c r="G8380" s="9">
        <v>7</v>
      </c>
      <c r="H8380" s="9"/>
      <c r="BF8380" s="33">
        <v>77.01249</v>
      </c>
      <c r="BG8380" s="33">
        <v>74.734830000000002</v>
      </c>
      <c r="BH8380" s="33">
        <v>73.498670000000004</v>
      </c>
      <c r="BI8380" s="33">
        <v>72.298469999999995</v>
      </c>
      <c r="BJ8380" s="33">
        <v>71.408439999999999</v>
      </c>
      <c r="BK8380" s="33">
        <v>70.407669999999996</v>
      </c>
      <c r="BL8380" s="33">
        <v>70.345070000000007</v>
      </c>
      <c r="BM8380" s="33">
        <v>73.157020000000003</v>
      </c>
      <c r="BN8380" s="33">
        <v>76.877120000000005</v>
      </c>
      <c r="BO8380" s="33">
        <v>81.320729999999998</v>
      </c>
      <c r="BP8380" s="33">
        <v>85.767949999999999</v>
      </c>
      <c r="BQ8380" s="33">
        <v>89.175510000000003</v>
      </c>
      <c r="BR8380" s="33">
        <v>91.732389999999995</v>
      </c>
      <c r="BS8380" s="33">
        <v>93.812359999999998</v>
      </c>
      <c r="BT8380" s="33">
        <v>95.291210000000007</v>
      </c>
      <c r="BU8380" s="33">
        <v>96.172740000000005</v>
      </c>
      <c r="BV8380" s="33">
        <v>96.581130000000002</v>
      </c>
      <c r="BW8380" s="33">
        <v>96.068730000000002</v>
      </c>
      <c r="BX8380" s="33">
        <v>94.331980000000001</v>
      </c>
      <c r="BY8380" s="33">
        <v>91.311210000000003</v>
      </c>
      <c r="BZ8380" s="33">
        <v>86.917090000000002</v>
      </c>
      <c r="CA8380" s="33">
        <v>83.411119999999997</v>
      </c>
      <c r="CB8380" s="33">
        <v>80.813270000000003</v>
      </c>
      <c r="CC8380" s="33">
        <v>78.918059999999997</v>
      </c>
      <c r="DC8380" s="9">
        <v>232.8091</v>
      </c>
      <c r="DD8380" s="9">
        <v>0</v>
      </c>
    </row>
    <row r="8381" spans="1:108" x14ac:dyDescent="0.25">
      <c r="A8381" s="9" t="s">
        <v>42</v>
      </c>
      <c r="B8381" s="9" t="s">
        <v>31</v>
      </c>
      <c r="C8381" s="9" t="s">
        <v>15</v>
      </c>
      <c r="D8381" s="9" t="s">
        <v>41</v>
      </c>
      <c r="E8381" s="9" t="s">
        <v>38</v>
      </c>
      <c r="F8381" s="9">
        <v>2026</v>
      </c>
      <c r="G8381" s="9">
        <v>8</v>
      </c>
      <c r="H8381" s="9"/>
      <c r="BF8381" s="33">
        <v>74.751130000000003</v>
      </c>
      <c r="BG8381" s="33">
        <v>73.606530000000006</v>
      </c>
      <c r="BH8381" s="33">
        <v>72.133690000000001</v>
      </c>
      <c r="BI8381" s="33">
        <v>71.162610000000001</v>
      </c>
      <c r="BJ8381" s="33">
        <v>69.823260000000005</v>
      </c>
      <c r="BK8381" s="33">
        <v>68.954369999999997</v>
      </c>
      <c r="BL8381" s="33">
        <v>68.466059999999999</v>
      </c>
      <c r="BM8381" s="33">
        <v>70.808040000000005</v>
      </c>
      <c r="BN8381" s="33">
        <v>74.80874</v>
      </c>
      <c r="BO8381" s="33">
        <v>79.291390000000007</v>
      </c>
      <c r="BP8381" s="33">
        <v>83.782910000000001</v>
      </c>
      <c r="BQ8381" s="33">
        <v>87.254949999999994</v>
      </c>
      <c r="BR8381" s="33">
        <v>90.298739999999995</v>
      </c>
      <c r="BS8381" s="33">
        <v>92.10369</v>
      </c>
      <c r="BT8381" s="33">
        <v>93.429450000000003</v>
      </c>
      <c r="BU8381" s="33">
        <v>94.456670000000003</v>
      </c>
      <c r="BV8381" s="33">
        <v>94.364819999999995</v>
      </c>
      <c r="BW8381" s="33">
        <v>93.292019999999994</v>
      </c>
      <c r="BX8381" s="33">
        <v>91.126090000000005</v>
      </c>
      <c r="BY8381" s="33">
        <v>87.308049999999994</v>
      </c>
      <c r="BZ8381" s="33">
        <v>83.018619999999999</v>
      </c>
      <c r="CA8381" s="33">
        <v>80.200890000000001</v>
      </c>
      <c r="CB8381" s="33">
        <v>77.698329999999999</v>
      </c>
      <c r="CC8381" s="33">
        <v>75.929659999999998</v>
      </c>
      <c r="DC8381" s="9">
        <v>232.8091</v>
      </c>
      <c r="DD8381" s="9">
        <v>0</v>
      </c>
    </row>
    <row r="8382" spans="1:108" x14ac:dyDescent="0.25">
      <c r="A8382" s="9" t="s">
        <v>42</v>
      </c>
      <c r="B8382" s="9" t="s">
        <v>31</v>
      </c>
      <c r="C8382" s="9" t="s">
        <v>15</v>
      </c>
      <c r="D8382" s="9" t="s">
        <v>41</v>
      </c>
      <c r="E8382" s="9" t="s">
        <v>38</v>
      </c>
      <c r="F8382" s="9">
        <v>2026</v>
      </c>
      <c r="G8382" s="9">
        <v>9</v>
      </c>
      <c r="H8382" s="9"/>
      <c r="BF8382" s="33">
        <v>70.489109999999997</v>
      </c>
      <c r="BG8382" s="33">
        <v>68.830839999999995</v>
      </c>
      <c r="BH8382" s="33">
        <v>67.648330000000001</v>
      </c>
      <c r="BI8382" s="33">
        <v>66.394080000000002</v>
      </c>
      <c r="BJ8382" s="33">
        <v>65.264799999999994</v>
      </c>
      <c r="BK8382" s="33">
        <v>64.376869999999997</v>
      </c>
      <c r="BL8382" s="33">
        <v>63.787100000000002</v>
      </c>
      <c r="BM8382" s="33">
        <v>65.068939999999998</v>
      </c>
      <c r="BN8382" s="33">
        <v>69.428280000000001</v>
      </c>
      <c r="BO8382" s="33">
        <v>75.142330000000001</v>
      </c>
      <c r="BP8382" s="33">
        <v>80.260260000000002</v>
      </c>
      <c r="BQ8382" s="33">
        <v>84.766570000000002</v>
      </c>
      <c r="BR8382" s="33">
        <v>87.911370000000005</v>
      </c>
      <c r="BS8382" s="33">
        <v>90.018199999999993</v>
      </c>
      <c r="BT8382" s="33">
        <v>91.128590000000003</v>
      </c>
      <c r="BU8382" s="33">
        <v>91.954059999999998</v>
      </c>
      <c r="BV8382" s="33">
        <v>92.162729999999996</v>
      </c>
      <c r="BW8382" s="33">
        <v>90.933009999999996</v>
      </c>
      <c r="BX8382" s="33">
        <v>88.173950000000005</v>
      </c>
      <c r="BY8382" s="33">
        <v>83.436729999999997</v>
      </c>
      <c r="BZ8382" s="33">
        <v>79.909809999999993</v>
      </c>
      <c r="CA8382" s="33">
        <v>77.001249999999999</v>
      </c>
      <c r="CB8382" s="33">
        <v>74.583879999999994</v>
      </c>
      <c r="CC8382" s="33">
        <v>72.570660000000004</v>
      </c>
      <c r="DC8382" s="9">
        <v>232.8091</v>
      </c>
      <c r="DD8382" s="9">
        <v>0</v>
      </c>
    </row>
    <row r="8383" spans="1:108" x14ac:dyDescent="0.25">
      <c r="A8383" s="9" t="s">
        <v>42</v>
      </c>
      <c r="B8383" s="9" t="s">
        <v>31</v>
      </c>
      <c r="C8383" s="9" t="s">
        <v>15</v>
      </c>
      <c r="D8383" s="9" t="s">
        <v>41</v>
      </c>
      <c r="E8383" s="9" t="s">
        <v>38</v>
      </c>
      <c r="F8383" s="9">
        <v>2026</v>
      </c>
      <c r="G8383" s="9">
        <v>10</v>
      </c>
      <c r="H8383" s="9"/>
      <c r="BF8383" s="33">
        <v>68.666060000000002</v>
      </c>
      <c r="BG8383" s="33">
        <v>67.171570000000003</v>
      </c>
      <c r="BH8383" s="33">
        <v>66.173839999999998</v>
      </c>
      <c r="BI8383" s="33">
        <v>65.138360000000006</v>
      </c>
      <c r="BJ8383" s="33">
        <v>63.930990000000001</v>
      </c>
      <c r="BK8383" s="33">
        <v>63.291359999999997</v>
      </c>
      <c r="BL8383" s="33">
        <v>62.644640000000003</v>
      </c>
      <c r="BM8383" s="33">
        <v>63.16872</v>
      </c>
      <c r="BN8383" s="33">
        <v>66.84957</v>
      </c>
      <c r="BO8383" s="33">
        <v>72.049679999999995</v>
      </c>
      <c r="BP8383" s="33">
        <v>76.748580000000004</v>
      </c>
      <c r="BQ8383" s="33">
        <v>80.863860000000003</v>
      </c>
      <c r="BR8383" s="33">
        <v>84.002830000000003</v>
      </c>
      <c r="BS8383" s="33">
        <v>86.124020000000002</v>
      </c>
      <c r="BT8383" s="33">
        <v>87.315179999999998</v>
      </c>
      <c r="BU8383" s="33">
        <v>87.69126</v>
      </c>
      <c r="BV8383" s="33">
        <v>87.063419999999994</v>
      </c>
      <c r="BW8383" s="33">
        <v>85.50027</v>
      </c>
      <c r="BX8383" s="33">
        <v>82.390630000000002</v>
      </c>
      <c r="BY8383" s="33">
        <v>78.342690000000005</v>
      </c>
      <c r="BZ8383" s="33">
        <v>75.842039999999997</v>
      </c>
      <c r="CA8383" s="33">
        <v>73.776769999999999</v>
      </c>
      <c r="CB8383" s="33">
        <v>71.640479999999997</v>
      </c>
      <c r="CC8383" s="33">
        <v>69.867519999999999</v>
      </c>
      <c r="DC8383" s="9">
        <v>232.8091</v>
      </c>
      <c r="DD8383" s="9">
        <v>0</v>
      </c>
    </row>
    <row r="8384" spans="1:108" x14ac:dyDescent="0.25">
      <c r="A8384" s="9" t="s">
        <v>42</v>
      </c>
      <c r="B8384" s="9" t="s">
        <v>31</v>
      </c>
      <c r="C8384" s="9" t="s">
        <v>15</v>
      </c>
      <c r="D8384" s="9" t="s">
        <v>41</v>
      </c>
      <c r="E8384" s="9" t="s">
        <v>36</v>
      </c>
      <c r="F8384" s="9">
        <v>2016</v>
      </c>
      <c r="H8384" s="9"/>
      <c r="BF8384" s="33">
        <v>73.796520000000001</v>
      </c>
      <c r="BG8384" s="33">
        <v>72.190470000000005</v>
      </c>
      <c r="BH8384" s="33">
        <v>70.909109999999998</v>
      </c>
      <c r="BI8384" s="33">
        <v>69.699150000000003</v>
      </c>
      <c r="BJ8384" s="33">
        <v>68.626390000000001</v>
      </c>
      <c r="BK8384" s="33">
        <v>67.709729999999993</v>
      </c>
      <c r="BL8384" s="33">
        <v>67.506200000000007</v>
      </c>
      <c r="BM8384" s="33">
        <v>69.878410000000002</v>
      </c>
      <c r="BN8384" s="33">
        <v>73.911720000000003</v>
      </c>
      <c r="BO8384" s="33">
        <v>78.669319999999999</v>
      </c>
      <c r="BP8384" s="33">
        <v>83.126339999999999</v>
      </c>
      <c r="BQ8384" s="33">
        <v>86.736130000000003</v>
      </c>
      <c r="BR8384" s="33">
        <v>89.622739999999993</v>
      </c>
      <c r="BS8384" s="33">
        <v>91.500630000000001</v>
      </c>
      <c r="BT8384" s="33">
        <v>92.842619999999997</v>
      </c>
      <c r="BU8384" s="33">
        <v>93.836410000000001</v>
      </c>
      <c r="BV8384" s="33">
        <v>94.085980000000006</v>
      </c>
      <c r="BW8384" s="33">
        <v>93.224549999999994</v>
      </c>
      <c r="BX8384" s="33">
        <v>91.109189999999998</v>
      </c>
      <c r="BY8384" s="33">
        <v>87.56738</v>
      </c>
      <c r="BZ8384" s="33">
        <v>83.543139999999994</v>
      </c>
      <c r="CA8384" s="33">
        <v>80.412199999999999</v>
      </c>
      <c r="CB8384" s="33">
        <v>77.91301</v>
      </c>
      <c r="CC8384" s="33">
        <v>75.950339999999997</v>
      </c>
      <c r="DC8384" s="9">
        <v>232.8091</v>
      </c>
      <c r="DD8384" s="9">
        <v>0</v>
      </c>
    </row>
    <row r="8385" spans="1:108" x14ac:dyDescent="0.25">
      <c r="A8385" s="9" t="s">
        <v>42</v>
      </c>
      <c r="B8385" s="9" t="s">
        <v>31</v>
      </c>
      <c r="C8385" s="9" t="s">
        <v>15</v>
      </c>
      <c r="D8385" s="9" t="s">
        <v>41</v>
      </c>
      <c r="E8385" s="9" t="s">
        <v>36</v>
      </c>
      <c r="F8385" s="9">
        <v>2017</v>
      </c>
      <c r="H8385" s="9"/>
      <c r="BF8385" s="33">
        <v>73.796520000000001</v>
      </c>
      <c r="BG8385" s="33">
        <v>72.190470000000005</v>
      </c>
      <c r="BH8385" s="33">
        <v>70.909109999999998</v>
      </c>
      <c r="BI8385" s="33">
        <v>69.699150000000003</v>
      </c>
      <c r="BJ8385" s="33">
        <v>68.626390000000001</v>
      </c>
      <c r="BK8385" s="33">
        <v>67.709729999999993</v>
      </c>
      <c r="BL8385" s="33">
        <v>67.506200000000007</v>
      </c>
      <c r="BM8385" s="33">
        <v>69.878410000000002</v>
      </c>
      <c r="BN8385" s="33">
        <v>73.911720000000003</v>
      </c>
      <c r="BO8385" s="33">
        <v>78.669319999999999</v>
      </c>
      <c r="BP8385" s="33">
        <v>83.126339999999999</v>
      </c>
      <c r="BQ8385" s="33">
        <v>86.736130000000003</v>
      </c>
      <c r="BR8385" s="33">
        <v>89.622739999999993</v>
      </c>
      <c r="BS8385" s="33">
        <v>91.500630000000001</v>
      </c>
      <c r="BT8385" s="33">
        <v>92.842619999999997</v>
      </c>
      <c r="BU8385" s="33">
        <v>93.836410000000001</v>
      </c>
      <c r="BV8385" s="33">
        <v>94.085980000000006</v>
      </c>
      <c r="BW8385" s="33">
        <v>93.224549999999994</v>
      </c>
      <c r="BX8385" s="33">
        <v>91.109189999999998</v>
      </c>
      <c r="BY8385" s="33">
        <v>87.56738</v>
      </c>
      <c r="BZ8385" s="33">
        <v>83.543139999999994</v>
      </c>
      <c r="CA8385" s="33">
        <v>80.412199999999999</v>
      </c>
      <c r="CB8385" s="33">
        <v>77.91301</v>
      </c>
      <c r="CC8385" s="33">
        <v>75.950339999999997</v>
      </c>
      <c r="DC8385" s="9">
        <v>232.8091</v>
      </c>
      <c r="DD8385" s="9">
        <v>0</v>
      </c>
    </row>
    <row r="8386" spans="1:108" x14ac:dyDescent="0.25">
      <c r="A8386" s="9" t="s">
        <v>42</v>
      </c>
      <c r="B8386" s="9" t="s">
        <v>31</v>
      </c>
      <c r="C8386" s="9" t="s">
        <v>15</v>
      </c>
      <c r="D8386" s="9" t="s">
        <v>41</v>
      </c>
      <c r="E8386" s="9" t="s">
        <v>36</v>
      </c>
      <c r="F8386" s="9">
        <v>2018</v>
      </c>
      <c r="H8386" s="9"/>
      <c r="BF8386" s="33">
        <v>73.796520000000001</v>
      </c>
      <c r="BG8386" s="33">
        <v>72.190470000000005</v>
      </c>
      <c r="BH8386" s="33">
        <v>70.909109999999998</v>
      </c>
      <c r="BI8386" s="33">
        <v>69.699150000000003</v>
      </c>
      <c r="BJ8386" s="33">
        <v>68.626390000000001</v>
      </c>
      <c r="BK8386" s="33">
        <v>67.709729999999993</v>
      </c>
      <c r="BL8386" s="33">
        <v>67.506200000000007</v>
      </c>
      <c r="BM8386" s="33">
        <v>69.878410000000002</v>
      </c>
      <c r="BN8386" s="33">
        <v>73.911720000000003</v>
      </c>
      <c r="BO8386" s="33">
        <v>78.669319999999999</v>
      </c>
      <c r="BP8386" s="33">
        <v>83.126339999999999</v>
      </c>
      <c r="BQ8386" s="33">
        <v>86.736130000000003</v>
      </c>
      <c r="BR8386" s="33">
        <v>89.622739999999993</v>
      </c>
      <c r="BS8386" s="33">
        <v>91.500630000000001</v>
      </c>
      <c r="BT8386" s="33">
        <v>92.842619999999997</v>
      </c>
      <c r="BU8386" s="33">
        <v>93.836410000000001</v>
      </c>
      <c r="BV8386" s="33">
        <v>94.085980000000006</v>
      </c>
      <c r="BW8386" s="33">
        <v>93.224549999999994</v>
      </c>
      <c r="BX8386" s="33">
        <v>91.109189999999998</v>
      </c>
      <c r="BY8386" s="33">
        <v>87.56738</v>
      </c>
      <c r="BZ8386" s="33">
        <v>83.543139999999994</v>
      </c>
      <c r="CA8386" s="33">
        <v>80.412199999999999</v>
      </c>
      <c r="CB8386" s="33">
        <v>77.91301</v>
      </c>
      <c r="CC8386" s="33">
        <v>75.950339999999997</v>
      </c>
      <c r="DC8386" s="9">
        <v>232.8091</v>
      </c>
      <c r="DD8386" s="9">
        <v>0</v>
      </c>
    </row>
    <row r="8387" spans="1:108" x14ac:dyDescent="0.25">
      <c r="A8387" s="9" t="s">
        <v>42</v>
      </c>
      <c r="B8387" s="9" t="s">
        <v>31</v>
      </c>
      <c r="C8387" s="9" t="s">
        <v>15</v>
      </c>
      <c r="D8387" s="9" t="s">
        <v>41</v>
      </c>
      <c r="E8387" s="9" t="s">
        <v>36</v>
      </c>
      <c r="F8387" s="9">
        <v>2019</v>
      </c>
      <c r="H8387" s="9"/>
      <c r="BF8387" s="33">
        <v>73.796520000000001</v>
      </c>
      <c r="BG8387" s="33">
        <v>72.190470000000005</v>
      </c>
      <c r="BH8387" s="33">
        <v>70.909109999999998</v>
      </c>
      <c r="BI8387" s="33">
        <v>69.699150000000003</v>
      </c>
      <c r="BJ8387" s="33">
        <v>68.626390000000001</v>
      </c>
      <c r="BK8387" s="33">
        <v>67.709729999999993</v>
      </c>
      <c r="BL8387" s="33">
        <v>67.506200000000007</v>
      </c>
      <c r="BM8387" s="33">
        <v>69.878410000000002</v>
      </c>
      <c r="BN8387" s="33">
        <v>73.911720000000003</v>
      </c>
      <c r="BO8387" s="33">
        <v>78.669319999999999</v>
      </c>
      <c r="BP8387" s="33">
        <v>83.126339999999999</v>
      </c>
      <c r="BQ8387" s="33">
        <v>86.736130000000003</v>
      </c>
      <c r="BR8387" s="33">
        <v>89.622739999999993</v>
      </c>
      <c r="BS8387" s="33">
        <v>91.500630000000001</v>
      </c>
      <c r="BT8387" s="33">
        <v>92.842619999999997</v>
      </c>
      <c r="BU8387" s="33">
        <v>93.836410000000001</v>
      </c>
      <c r="BV8387" s="33">
        <v>94.085980000000006</v>
      </c>
      <c r="BW8387" s="33">
        <v>93.224549999999994</v>
      </c>
      <c r="BX8387" s="33">
        <v>91.109189999999998</v>
      </c>
      <c r="BY8387" s="33">
        <v>87.56738</v>
      </c>
      <c r="BZ8387" s="33">
        <v>83.543139999999994</v>
      </c>
      <c r="CA8387" s="33">
        <v>80.412199999999999</v>
      </c>
      <c r="CB8387" s="33">
        <v>77.91301</v>
      </c>
      <c r="CC8387" s="33">
        <v>75.950339999999997</v>
      </c>
      <c r="DC8387" s="9">
        <v>232.8091</v>
      </c>
      <c r="DD8387" s="9">
        <v>0</v>
      </c>
    </row>
    <row r="8388" spans="1:108" x14ac:dyDescent="0.25">
      <c r="A8388" s="9" t="s">
        <v>42</v>
      </c>
      <c r="B8388" s="9" t="s">
        <v>31</v>
      </c>
      <c r="C8388" s="9" t="s">
        <v>15</v>
      </c>
      <c r="D8388" s="9" t="s">
        <v>41</v>
      </c>
      <c r="E8388" s="9" t="s">
        <v>36</v>
      </c>
      <c r="F8388" s="9">
        <v>2020</v>
      </c>
      <c r="H8388" s="9"/>
      <c r="BF8388" s="33">
        <v>73.796520000000001</v>
      </c>
      <c r="BG8388" s="33">
        <v>72.190470000000005</v>
      </c>
      <c r="BH8388" s="33">
        <v>70.909109999999998</v>
      </c>
      <c r="BI8388" s="33">
        <v>69.699150000000003</v>
      </c>
      <c r="BJ8388" s="33">
        <v>68.626390000000001</v>
      </c>
      <c r="BK8388" s="33">
        <v>67.709729999999993</v>
      </c>
      <c r="BL8388" s="33">
        <v>67.506200000000007</v>
      </c>
      <c r="BM8388" s="33">
        <v>69.878410000000002</v>
      </c>
      <c r="BN8388" s="33">
        <v>73.911720000000003</v>
      </c>
      <c r="BO8388" s="33">
        <v>78.669319999999999</v>
      </c>
      <c r="BP8388" s="33">
        <v>83.126339999999999</v>
      </c>
      <c r="BQ8388" s="33">
        <v>86.736130000000003</v>
      </c>
      <c r="BR8388" s="33">
        <v>89.622739999999993</v>
      </c>
      <c r="BS8388" s="33">
        <v>91.500630000000001</v>
      </c>
      <c r="BT8388" s="33">
        <v>92.842619999999997</v>
      </c>
      <c r="BU8388" s="33">
        <v>93.836410000000001</v>
      </c>
      <c r="BV8388" s="33">
        <v>94.085980000000006</v>
      </c>
      <c r="BW8388" s="33">
        <v>93.224549999999994</v>
      </c>
      <c r="BX8388" s="33">
        <v>91.109189999999998</v>
      </c>
      <c r="BY8388" s="33">
        <v>87.56738</v>
      </c>
      <c r="BZ8388" s="33">
        <v>83.543139999999994</v>
      </c>
      <c r="CA8388" s="33">
        <v>80.412199999999999</v>
      </c>
      <c r="CB8388" s="33">
        <v>77.91301</v>
      </c>
      <c r="CC8388" s="33">
        <v>75.950339999999997</v>
      </c>
      <c r="DC8388" s="9">
        <v>232.8091</v>
      </c>
      <c r="DD8388" s="9">
        <v>0</v>
      </c>
    </row>
    <row r="8389" spans="1:108" x14ac:dyDescent="0.25">
      <c r="A8389" s="9" t="s">
        <v>42</v>
      </c>
      <c r="B8389" s="9" t="s">
        <v>31</v>
      </c>
      <c r="C8389" s="9" t="s">
        <v>15</v>
      </c>
      <c r="D8389" s="9" t="s">
        <v>41</v>
      </c>
      <c r="E8389" s="9" t="s">
        <v>36</v>
      </c>
      <c r="F8389" s="9">
        <v>2021</v>
      </c>
      <c r="H8389" s="9"/>
      <c r="BF8389" s="33">
        <v>73.796520000000001</v>
      </c>
      <c r="BG8389" s="33">
        <v>72.190470000000005</v>
      </c>
      <c r="BH8389" s="33">
        <v>70.909109999999998</v>
      </c>
      <c r="BI8389" s="33">
        <v>69.699150000000003</v>
      </c>
      <c r="BJ8389" s="33">
        <v>68.626390000000001</v>
      </c>
      <c r="BK8389" s="33">
        <v>67.709729999999993</v>
      </c>
      <c r="BL8389" s="33">
        <v>67.506200000000007</v>
      </c>
      <c r="BM8389" s="33">
        <v>69.878410000000002</v>
      </c>
      <c r="BN8389" s="33">
        <v>73.911720000000003</v>
      </c>
      <c r="BO8389" s="33">
        <v>78.669319999999999</v>
      </c>
      <c r="BP8389" s="33">
        <v>83.126339999999999</v>
      </c>
      <c r="BQ8389" s="33">
        <v>86.736130000000003</v>
      </c>
      <c r="BR8389" s="33">
        <v>89.622739999999993</v>
      </c>
      <c r="BS8389" s="33">
        <v>91.500630000000001</v>
      </c>
      <c r="BT8389" s="33">
        <v>92.842619999999997</v>
      </c>
      <c r="BU8389" s="33">
        <v>93.836410000000001</v>
      </c>
      <c r="BV8389" s="33">
        <v>94.085980000000006</v>
      </c>
      <c r="BW8389" s="33">
        <v>93.224549999999994</v>
      </c>
      <c r="BX8389" s="33">
        <v>91.109189999999998</v>
      </c>
      <c r="BY8389" s="33">
        <v>87.56738</v>
      </c>
      <c r="BZ8389" s="33">
        <v>83.543139999999994</v>
      </c>
      <c r="CA8389" s="33">
        <v>80.412199999999999</v>
      </c>
      <c r="CB8389" s="33">
        <v>77.91301</v>
      </c>
      <c r="CC8389" s="33">
        <v>75.950339999999997</v>
      </c>
      <c r="DC8389" s="9">
        <v>232.8091</v>
      </c>
      <c r="DD8389" s="9">
        <v>0</v>
      </c>
    </row>
    <row r="8390" spans="1:108" x14ac:dyDescent="0.25">
      <c r="A8390" s="9" t="s">
        <v>42</v>
      </c>
      <c r="B8390" s="9" t="s">
        <v>31</v>
      </c>
      <c r="C8390" s="9" t="s">
        <v>15</v>
      </c>
      <c r="D8390" s="9" t="s">
        <v>41</v>
      </c>
      <c r="E8390" s="9" t="s">
        <v>36</v>
      </c>
      <c r="F8390" s="9">
        <v>2022</v>
      </c>
      <c r="H8390" s="9"/>
      <c r="BF8390" s="33">
        <v>73.796520000000001</v>
      </c>
      <c r="BG8390" s="33">
        <v>72.190470000000005</v>
      </c>
      <c r="BH8390" s="33">
        <v>70.909109999999998</v>
      </c>
      <c r="BI8390" s="33">
        <v>69.699150000000003</v>
      </c>
      <c r="BJ8390" s="33">
        <v>68.626390000000001</v>
      </c>
      <c r="BK8390" s="33">
        <v>67.709729999999993</v>
      </c>
      <c r="BL8390" s="33">
        <v>67.506200000000007</v>
      </c>
      <c r="BM8390" s="33">
        <v>69.878410000000002</v>
      </c>
      <c r="BN8390" s="33">
        <v>73.911720000000003</v>
      </c>
      <c r="BO8390" s="33">
        <v>78.669319999999999</v>
      </c>
      <c r="BP8390" s="33">
        <v>83.126339999999999</v>
      </c>
      <c r="BQ8390" s="33">
        <v>86.736130000000003</v>
      </c>
      <c r="BR8390" s="33">
        <v>89.622739999999993</v>
      </c>
      <c r="BS8390" s="33">
        <v>91.500630000000001</v>
      </c>
      <c r="BT8390" s="33">
        <v>92.842619999999997</v>
      </c>
      <c r="BU8390" s="33">
        <v>93.836410000000001</v>
      </c>
      <c r="BV8390" s="33">
        <v>94.085980000000006</v>
      </c>
      <c r="BW8390" s="33">
        <v>93.224549999999994</v>
      </c>
      <c r="BX8390" s="33">
        <v>91.109189999999998</v>
      </c>
      <c r="BY8390" s="33">
        <v>87.56738</v>
      </c>
      <c r="BZ8390" s="33">
        <v>83.543139999999994</v>
      </c>
      <c r="CA8390" s="33">
        <v>80.412199999999999</v>
      </c>
      <c r="CB8390" s="33">
        <v>77.91301</v>
      </c>
      <c r="CC8390" s="33">
        <v>75.950339999999997</v>
      </c>
      <c r="DC8390" s="9">
        <v>232.8091</v>
      </c>
      <c r="DD8390" s="9">
        <v>0</v>
      </c>
    </row>
    <row r="8391" spans="1:108" x14ac:dyDescent="0.25">
      <c r="A8391" s="9" t="s">
        <v>42</v>
      </c>
      <c r="B8391" s="9" t="s">
        <v>31</v>
      </c>
      <c r="C8391" s="9" t="s">
        <v>15</v>
      </c>
      <c r="D8391" s="9" t="s">
        <v>41</v>
      </c>
      <c r="E8391" s="9" t="s">
        <v>36</v>
      </c>
      <c r="F8391" s="9">
        <v>2023</v>
      </c>
      <c r="H8391" s="9"/>
      <c r="BF8391" s="33">
        <v>73.796520000000001</v>
      </c>
      <c r="BG8391" s="33">
        <v>72.190470000000005</v>
      </c>
      <c r="BH8391" s="33">
        <v>70.909109999999998</v>
      </c>
      <c r="BI8391" s="33">
        <v>69.699150000000003</v>
      </c>
      <c r="BJ8391" s="33">
        <v>68.626390000000001</v>
      </c>
      <c r="BK8391" s="33">
        <v>67.709729999999993</v>
      </c>
      <c r="BL8391" s="33">
        <v>67.506200000000007</v>
      </c>
      <c r="BM8391" s="33">
        <v>69.878410000000002</v>
      </c>
      <c r="BN8391" s="33">
        <v>73.911720000000003</v>
      </c>
      <c r="BO8391" s="33">
        <v>78.669319999999999</v>
      </c>
      <c r="BP8391" s="33">
        <v>83.126339999999999</v>
      </c>
      <c r="BQ8391" s="33">
        <v>86.736130000000003</v>
      </c>
      <c r="BR8391" s="33">
        <v>89.622739999999993</v>
      </c>
      <c r="BS8391" s="33">
        <v>91.500630000000001</v>
      </c>
      <c r="BT8391" s="33">
        <v>92.842619999999997</v>
      </c>
      <c r="BU8391" s="33">
        <v>93.836410000000001</v>
      </c>
      <c r="BV8391" s="33">
        <v>94.085980000000006</v>
      </c>
      <c r="BW8391" s="33">
        <v>93.224549999999994</v>
      </c>
      <c r="BX8391" s="33">
        <v>91.109189999999998</v>
      </c>
      <c r="BY8391" s="33">
        <v>87.56738</v>
      </c>
      <c r="BZ8391" s="33">
        <v>83.543139999999994</v>
      </c>
      <c r="CA8391" s="33">
        <v>80.412199999999999</v>
      </c>
      <c r="CB8391" s="33">
        <v>77.91301</v>
      </c>
      <c r="CC8391" s="33">
        <v>75.950339999999997</v>
      </c>
      <c r="DC8391" s="9">
        <v>232.8091</v>
      </c>
      <c r="DD8391" s="9">
        <v>0</v>
      </c>
    </row>
    <row r="8392" spans="1:108" x14ac:dyDescent="0.25">
      <c r="A8392" s="9" t="s">
        <v>42</v>
      </c>
      <c r="B8392" s="9" t="s">
        <v>31</v>
      </c>
      <c r="C8392" s="9" t="s">
        <v>15</v>
      </c>
      <c r="D8392" s="9" t="s">
        <v>41</v>
      </c>
      <c r="E8392" s="9" t="s">
        <v>36</v>
      </c>
      <c r="F8392" s="9">
        <v>2024</v>
      </c>
      <c r="H8392" s="9"/>
      <c r="BF8392" s="33">
        <v>73.796520000000001</v>
      </c>
      <c r="BG8392" s="33">
        <v>72.190470000000005</v>
      </c>
      <c r="BH8392" s="33">
        <v>70.909109999999998</v>
      </c>
      <c r="BI8392" s="33">
        <v>69.699150000000003</v>
      </c>
      <c r="BJ8392" s="33">
        <v>68.626390000000001</v>
      </c>
      <c r="BK8392" s="33">
        <v>67.709729999999993</v>
      </c>
      <c r="BL8392" s="33">
        <v>67.506200000000007</v>
      </c>
      <c r="BM8392" s="33">
        <v>69.878410000000002</v>
      </c>
      <c r="BN8392" s="33">
        <v>73.911720000000003</v>
      </c>
      <c r="BO8392" s="33">
        <v>78.669319999999999</v>
      </c>
      <c r="BP8392" s="33">
        <v>83.126339999999999</v>
      </c>
      <c r="BQ8392" s="33">
        <v>86.736130000000003</v>
      </c>
      <c r="BR8392" s="33">
        <v>89.622739999999993</v>
      </c>
      <c r="BS8392" s="33">
        <v>91.500630000000001</v>
      </c>
      <c r="BT8392" s="33">
        <v>92.842619999999997</v>
      </c>
      <c r="BU8392" s="33">
        <v>93.836410000000001</v>
      </c>
      <c r="BV8392" s="33">
        <v>94.085980000000006</v>
      </c>
      <c r="BW8392" s="33">
        <v>93.224549999999994</v>
      </c>
      <c r="BX8392" s="33">
        <v>91.109189999999998</v>
      </c>
      <c r="BY8392" s="33">
        <v>87.56738</v>
      </c>
      <c r="BZ8392" s="33">
        <v>83.543139999999994</v>
      </c>
      <c r="CA8392" s="33">
        <v>80.412199999999999</v>
      </c>
      <c r="CB8392" s="33">
        <v>77.91301</v>
      </c>
      <c r="CC8392" s="33">
        <v>75.950339999999997</v>
      </c>
      <c r="DC8392" s="9">
        <v>232.8091</v>
      </c>
      <c r="DD8392" s="9">
        <v>0</v>
      </c>
    </row>
    <row r="8393" spans="1:108" x14ac:dyDescent="0.25">
      <c r="A8393" s="9" t="s">
        <v>42</v>
      </c>
      <c r="B8393" s="9" t="s">
        <v>31</v>
      </c>
      <c r="C8393" s="9" t="s">
        <v>15</v>
      </c>
      <c r="D8393" s="9" t="s">
        <v>41</v>
      </c>
      <c r="E8393" s="9" t="s">
        <v>36</v>
      </c>
      <c r="F8393" s="9">
        <v>2025</v>
      </c>
      <c r="H8393" s="9"/>
      <c r="BF8393" s="33">
        <v>73.796520000000001</v>
      </c>
      <c r="BG8393" s="33">
        <v>72.190470000000005</v>
      </c>
      <c r="BH8393" s="33">
        <v>70.909109999999998</v>
      </c>
      <c r="BI8393" s="33">
        <v>69.699150000000003</v>
      </c>
      <c r="BJ8393" s="33">
        <v>68.626390000000001</v>
      </c>
      <c r="BK8393" s="33">
        <v>67.709729999999993</v>
      </c>
      <c r="BL8393" s="33">
        <v>67.506200000000007</v>
      </c>
      <c r="BM8393" s="33">
        <v>69.878410000000002</v>
      </c>
      <c r="BN8393" s="33">
        <v>73.911720000000003</v>
      </c>
      <c r="BO8393" s="33">
        <v>78.669319999999999</v>
      </c>
      <c r="BP8393" s="33">
        <v>83.126339999999999</v>
      </c>
      <c r="BQ8393" s="33">
        <v>86.736130000000003</v>
      </c>
      <c r="BR8393" s="33">
        <v>89.622739999999993</v>
      </c>
      <c r="BS8393" s="33">
        <v>91.500630000000001</v>
      </c>
      <c r="BT8393" s="33">
        <v>92.842619999999997</v>
      </c>
      <c r="BU8393" s="33">
        <v>93.836410000000001</v>
      </c>
      <c r="BV8393" s="33">
        <v>94.085980000000006</v>
      </c>
      <c r="BW8393" s="33">
        <v>93.224549999999994</v>
      </c>
      <c r="BX8393" s="33">
        <v>91.109189999999998</v>
      </c>
      <c r="BY8393" s="33">
        <v>87.56738</v>
      </c>
      <c r="BZ8393" s="33">
        <v>83.543139999999994</v>
      </c>
      <c r="CA8393" s="33">
        <v>80.412199999999999</v>
      </c>
      <c r="CB8393" s="33">
        <v>77.91301</v>
      </c>
      <c r="CC8393" s="33">
        <v>75.950339999999997</v>
      </c>
      <c r="DC8393" s="9">
        <v>232.8091</v>
      </c>
      <c r="DD8393" s="9">
        <v>0</v>
      </c>
    </row>
    <row r="8394" spans="1:108" x14ac:dyDescent="0.25">
      <c r="A8394" s="9" t="s">
        <v>42</v>
      </c>
      <c r="B8394" s="9" t="s">
        <v>31</v>
      </c>
      <c r="C8394" s="9" t="s">
        <v>15</v>
      </c>
      <c r="D8394" s="9" t="s">
        <v>41</v>
      </c>
      <c r="E8394" s="9" t="s">
        <v>36</v>
      </c>
      <c r="F8394" s="9">
        <v>2026</v>
      </c>
      <c r="H8394" s="9"/>
      <c r="BF8394" s="33">
        <v>73.796520000000001</v>
      </c>
      <c r="BG8394" s="33">
        <v>72.190470000000005</v>
      </c>
      <c r="BH8394" s="33">
        <v>70.909109999999998</v>
      </c>
      <c r="BI8394" s="33">
        <v>69.699150000000003</v>
      </c>
      <c r="BJ8394" s="33">
        <v>68.626390000000001</v>
      </c>
      <c r="BK8394" s="33">
        <v>67.709729999999993</v>
      </c>
      <c r="BL8394" s="33">
        <v>67.506200000000007</v>
      </c>
      <c r="BM8394" s="33">
        <v>69.878410000000002</v>
      </c>
      <c r="BN8394" s="33">
        <v>73.911720000000003</v>
      </c>
      <c r="BO8394" s="33">
        <v>78.669319999999999</v>
      </c>
      <c r="BP8394" s="33">
        <v>83.126339999999999</v>
      </c>
      <c r="BQ8394" s="33">
        <v>86.736130000000003</v>
      </c>
      <c r="BR8394" s="33">
        <v>89.622739999999993</v>
      </c>
      <c r="BS8394" s="33">
        <v>91.500630000000001</v>
      </c>
      <c r="BT8394" s="33">
        <v>92.842619999999997</v>
      </c>
      <c r="BU8394" s="33">
        <v>93.836410000000001</v>
      </c>
      <c r="BV8394" s="33">
        <v>94.085980000000006</v>
      </c>
      <c r="BW8394" s="33">
        <v>93.224549999999994</v>
      </c>
      <c r="BX8394" s="33">
        <v>91.109189999999998</v>
      </c>
      <c r="BY8394" s="33">
        <v>87.56738</v>
      </c>
      <c r="BZ8394" s="33">
        <v>83.543139999999994</v>
      </c>
      <c r="CA8394" s="33">
        <v>80.412199999999999</v>
      </c>
      <c r="CB8394" s="33">
        <v>77.91301</v>
      </c>
      <c r="CC8394" s="33">
        <v>75.950339999999997</v>
      </c>
      <c r="DC8394" s="9">
        <v>232.8091</v>
      </c>
      <c r="DD8394" s="9">
        <v>0</v>
      </c>
    </row>
    <row r="8395" spans="1:108" x14ac:dyDescent="0.25">
      <c r="A8395" s="9" t="s">
        <v>42</v>
      </c>
      <c r="B8395" s="9" t="s">
        <v>31</v>
      </c>
      <c r="C8395" s="9" t="s">
        <v>15</v>
      </c>
      <c r="D8395" s="9" t="s">
        <v>40</v>
      </c>
      <c r="E8395" s="9" t="s">
        <v>38</v>
      </c>
      <c r="F8395" s="9">
        <v>2016</v>
      </c>
      <c r="G8395" s="9">
        <v>5</v>
      </c>
      <c r="H8395" s="9"/>
      <c r="BF8395" s="33">
        <v>68.250519999999995</v>
      </c>
      <c r="BG8395" s="33">
        <v>66.303979999999996</v>
      </c>
      <c r="BH8395" s="33">
        <v>65.320189999999997</v>
      </c>
      <c r="BI8395" s="33">
        <v>64.105090000000004</v>
      </c>
      <c r="BJ8395" s="33">
        <v>63.201860000000003</v>
      </c>
      <c r="BK8395" s="33">
        <v>62.418889999999998</v>
      </c>
      <c r="BL8395" s="33">
        <v>62.52122</v>
      </c>
      <c r="BM8395" s="33">
        <v>64.838329999999999</v>
      </c>
      <c r="BN8395" s="33">
        <v>67.994479999999996</v>
      </c>
      <c r="BO8395" s="33">
        <v>71.849029999999999</v>
      </c>
      <c r="BP8395" s="33">
        <v>75.435079999999999</v>
      </c>
      <c r="BQ8395" s="33">
        <v>78.006640000000004</v>
      </c>
      <c r="BR8395" s="33">
        <v>80.368690000000001</v>
      </c>
      <c r="BS8395" s="33">
        <v>82.194800000000001</v>
      </c>
      <c r="BT8395" s="33">
        <v>83.582059999999998</v>
      </c>
      <c r="BU8395" s="33">
        <v>84.219309999999993</v>
      </c>
      <c r="BV8395" s="33">
        <v>84.276809999999998</v>
      </c>
      <c r="BW8395" s="33">
        <v>83.757710000000003</v>
      </c>
      <c r="BX8395" s="33">
        <v>82.123170000000002</v>
      </c>
      <c r="BY8395" s="33">
        <v>79.681560000000005</v>
      </c>
      <c r="BZ8395" s="33">
        <v>76.385300000000001</v>
      </c>
      <c r="CA8395" s="33">
        <v>73.626769999999993</v>
      </c>
      <c r="CB8395" s="33">
        <v>71.632050000000007</v>
      </c>
      <c r="CC8395" s="33">
        <v>69.865660000000005</v>
      </c>
      <c r="DC8395" s="9">
        <v>232.8091</v>
      </c>
      <c r="DD8395" s="9">
        <v>0</v>
      </c>
    </row>
    <row r="8396" spans="1:108" x14ac:dyDescent="0.25">
      <c r="A8396" s="9" t="s">
        <v>42</v>
      </c>
      <c r="B8396" s="9" t="s">
        <v>31</v>
      </c>
      <c r="C8396" s="9" t="s">
        <v>15</v>
      </c>
      <c r="D8396" s="9" t="s">
        <v>40</v>
      </c>
      <c r="E8396" s="9" t="s">
        <v>38</v>
      </c>
      <c r="F8396" s="9">
        <v>2016</v>
      </c>
      <c r="G8396" s="9">
        <v>6</v>
      </c>
      <c r="H8396" s="9"/>
      <c r="BF8396" s="33">
        <v>72.609840000000005</v>
      </c>
      <c r="BG8396" s="33">
        <v>70.509550000000004</v>
      </c>
      <c r="BH8396" s="33">
        <v>69.184619999999995</v>
      </c>
      <c r="BI8396" s="33">
        <v>67.804640000000006</v>
      </c>
      <c r="BJ8396" s="33">
        <v>66.434280000000001</v>
      </c>
      <c r="BK8396" s="33">
        <v>65.711410000000001</v>
      </c>
      <c r="BL8396" s="33">
        <v>66.134619999999998</v>
      </c>
      <c r="BM8396" s="33">
        <v>69.911060000000006</v>
      </c>
      <c r="BN8396" s="33">
        <v>74.615260000000006</v>
      </c>
      <c r="BO8396" s="33">
        <v>79.027900000000002</v>
      </c>
      <c r="BP8396" s="33">
        <v>82.805970000000002</v>
      </c>
      <c r="BQ8396" s="33">
        <v>86.492689999999996</v>
      </c>
      <c r="BR8396" s="33">
        <v>89.093789999999998</v>
      </c>
      <c r="BS8396" s="33">
        <v>91.211500000000001</v>
      </c>
      <c r="BT8396" s="33">
        <v>92.550330000000002</v>
      </c>
      <c r="BU8396" s="33">
        <v>93.336269999999999</v>
      </c>
      <c r="BV8396" s="33">
        <v>93.595309999999998</v>
      </c>
      <c r="BW8396" s="33">
        <v>93.143780000000007</v>
      </c>
      <c r="BX8396" s="33">
        <v>91.505859999999998</v>
      </c>
      <c r="BY8396" s="33">
        <v>88.782740000000004</v>
      </c>
      <c r="BZ8396" s="33">
        <v>84.358099999999993</v>
      </c>
      <c r="CA8396" s="33">
        <v>80.390619999999998</v>
      </c>
      <c r="CB8396" s="33">
        <v>77.89752</v>
      </c>
      <c r="CC8396" s="33">
        <v>75.250190000000003</v>
      </c>
      <c r="DC8396" s="9">
        <v>232.8091</v>
      </c>
      <c r="DD8396" s="9">
        <v>0</v>
      </c>
    </row>
    <row r="8397" spans="1:108" x14ac:dyDescent="0.25">
      <c r="A8397" s="9" t="s">
        <v>42</v>
      </c>
      <c r="B8397" s="9" t="s">
        <v>31</v>
      </c>
      <c r="C8397" s="9" t="s">
        <v>15</v>
      </c>
      <c r="D8397" s="9" t="s">
        <v>40</v>
      </c>
      <c r="E8397" s="9" t="s">
        <v>38</v>
      </c>
      <c r="F8397" s="9">
        <v>2016</v>
      </c>
      <c r="G8397" s="9">
        <v>7</v>
      </c>
      <c r="H8397" s="9">
        <v>284.00310000000002</v>
      </c>
      <c r="I8397" s="9">
        <v>279.46769999999998</v>
      </c>
      <c r="J8397" s="9">
        <v>279.4384</v>
      </c>
      <c r="K8397" s="9">
        <v>284.44810000000001</v>
      </c>
      <c r="L8397" s="9">
        <v>286.01990000000001</v>
      </c>
      <c r="M8397" s="9">
        <v>256.99380000000002</v>
      </c>
      <c r="N8397" s="9">
        <v>312.99849999999998</v>
      </c>
      <c r="O8397" s="9">
        <v>361.24529999999999</v>
      </c>
      <c r="P8397" s="9">
        <v>399.78280000000001</v>
      </c>
      <c r="Q8397" s="9">
        <v>434.71339999999998</v>
      </c>
      <c r="R8397" s="9">
        <v>450.91210000000001</v>
      </c>
      <c r="S8397" s="9">
        <v>466.77879999999999</v>
      </c>
      <c r="T8397" s="9">
        <v>464.68290000000002</v>
      </c>
      <c r="U8397" s="9">
        <v>429.75670000000002</v>
      </c>
      <c r="V8397" s="9">
        <v>434.447</v>
      </c>
      <c r="W8397" s="9">
        <v>434.12720000000002</v>
      </c>
      <c r="X8397" s="9">
        <v>430.09210000000002</v>
      </c>
      <c r="Y8397" s="9">
        <v>401.97980000000001</v>
      </c>
      <c r="Z8397" s="9">
        <v>388.43970000000002</v>
      </c>
      <c r="AA8397" s="9">
        <v>472.69979999999998</v>
      </c>
      <c r="AB8397" s="9">
        <v>450.64330000000001</v>
      </c>
      <c r="AC8397" s="9">
        <v>393.73379999999997</v>
      </c>
      <c r="AD8397" s="9">
        <v>375.37279999999998</v>
      </c>
      <c r="AE8397" s="9">
        <v>379.334</v>
      </c>
      <c r="AF8397" s="9">
        <v>422.97149999999999</v>
      </c>
      <c r="AG8397" s="9">
        <v>291.07240000000002</v>
      </c>
      <c r="AH8397" s="9">
        <v>272.1721</v>
      </c>
      <c r="AI8397" s="9">
        <v>280.0609</v>
      </c>
      <c r="AJ8397" s="9">
        <v>281.31310000000002</v>
      </c>
      <c r="AK8397" s="9">
        <v>283.85379999999998</v>
      </c>
      <c r="AL8397" s="9">
        <v>286.03859999999997</v>
      </c>
      <c r="AM8397" s="9">
        <v>310.62869999999998</v>
      </c>
      <c r="AN8397" s="9">
        <v>357.89269999999999</v>
      </c>
      <c r="AO8397" s="9">
        <v>391.84500000000003</v>
      </c>
      <c r="AP8397" s="9">
        <v>432.63</v>
      </c>
      <c r="AQ8397" s="9">
        <v>469.077</v>
      </c>
      <c r="AR8397" s="9">
        <v>488.60899999999998</v>
      </c>
      <c r="AS8397" s="9">
        <v>496.97460000000001</v>
      </c>
      <c r="AT8397" s="9">
        <v>496.06959999999998</v>
      </c>
      <c r="AU8397" s="9">
        <v>500.59679999999997</v>
      </c>
      <c r="AV8397" s="9">
        <v>523.94690000000003</v>
      </c>
      <c r="AW8397" s="9">
        <v>540.68309999999997</v>
      </c>
      <c r="AX8397" s="9">
        <v>506.36329999999998</v>
      </c>
      <c r="AY8397" s="9">
        <v>474.47219999999999</v>
      </c>
      <c r="AZ8397" s="9">
        <v>486.97230000000002</v>
      </c>
      <c r="BA8397" s="9">
        <v>462.1798</v>
      </c>
      <c r="BB8397" s="9">
        <v>407.09550000000002</v>
      </c>
      <c r="BC8397" s="9">
        <v>392.35309999999998</v>
      </c>
      <c r="BD8397" s="9">
        <v>392.34859999999998</v>
      </c>
      <c r="BE8397" s="9">
        <v>515.03920000000005</v>
      </c>
      <c r="BF8397" s="33">
        <v>73.815849999999998</v>
      </c>
      <c r="BG8397" s="33">
        <v>72.597440000000006</v>
      </c>
      <c r="BH8397" s="33">
        <v>71.505610000000004</v>
      </c>
      <c r="BI8397" s="33">
        <v>70.497709999999998</v>
      </c>
      <c r="BJ8397" s="33">
        <v>69.693070000000006</v>
      </c>
      <c r="BK8397" s="33">
        <v>68.852789999999999</v>
      </c>
      <c r="BL8397" s="33">
        <v>68.664770000000004</v>
      </c>
      <c r="BM8397" s="33">
        <v>70.784959999999998</v>
      </c>
      <c r="BN8397" s="33">
        <v>74.267510000000001</v>
      </c>
      <c r="BO8397" s="33">
        <v>77.732500000000002</v>
      </c>
      <c r="BP8397" s="33">
        <v>81.160070000000005</v>
      </c>
      <c r="BQ8397" s="33">
        <v>84.205460000000002</v>
      </c>
      <c r="BR8397" s="33">
        <v>87.051109999999994</v>
      </c>
      <c r="BS8397" s="33">
        <v>89.161940000000001</v>
      </c>
      <c r="BT8397" s="33">
        <v>90.115719999999996</v>
      </c>
      <c r="BU8397" s="33">
        <v>90.416150000000002</v>
      </c>
      <c r="BV8397" s="33">
        <v>90.78837</v>
      </c>
      <c r="BW8397" s="33">
        <v>90.174580000000006</v>
      </c>
      <c r="BX8397" s="33">
        <v>88.598370000000003</v>
      </c>
      <c r="BY8397" s="33">
        <v>86.087789999999998</v>
      </c>
      <c r="BZ8397" s="33">
        <v>82.594430000000003</v>
      </c>
      <c r="CA8397" s="33">
        <v>79.514139999999998</v>
      </c>
      <c r="CB8397" s="33">
        <v>77.146230000000003</v>
      </c>
      <c r="CC8397" s="33">
        <v>75.305769999999995</v>
      </c>
      <c r="CD8397" s="9">
        <v>1357.6130000000001</v>
      </c>
      <c r="CE8397" s="9">
        <v>1388.075</v>
      </c>
      <c r="CF8397" s="9">
        <v>1312.6959999999999</v>
      </c>
      <c r="CG8397" s="9">
        <v>941.09429999999998</v>
      </c>
      <c r="CH8397" s="9">
        <v>799.40260000000001</v>
      </c>
      <c r="CI8397" s="9">
        <v>681.03369999999995</v>
      </c>
      <c r="CJ8397" s="9">
        <v>667.99080000000004</v>
      </c>
      <c r="CK8397" s="9">
        <v>872.89710000000002</v>
      </c>
      <c r="CL8397" s="9">
        <v>1136.729</v>
      </c>
      <c r="CM8397" s="9">
        <v>1738.6959999999999</v>
      </c>
      <c r="CN8397" s="9">
        <v>1731.1759999999999</v>
      </c>
      <c r="CO8397" s="9">
        <v>2707.1120000000001</v>
      </c>
      <c r="CP8397" s="9">
        <v>2811.81</v>
      </c>
      <c r="CQ8397" s="9">
        <v>3078.5569999999998</v>
      </c>
      <c r="CR8397" s="9">
        <v>3041.4349999999999</v>
      </c>
      <c r="CS8397" s="9">
        <v>3028.614</v>
      </c>
      <c r="CT8397" s="9">
        <v>3372.4540000000002</v>
      </c>
      <c r="CU8397" s="9">
        <v>4837.5870000000004</v>
      </c>
      <c r="CV8397" s="9">
        <v>3349.6370000000002</v>
      </c>
      <c r="CW8397" s="9">
        <v>3282.6669999999999</v>
      </c>
      <c r="CX8397" s="9">
        <v>3217.1309999999999</v>
      </c>
      <c r="CY8397" s="9">
        <v>3052.3870000000002</v>
      </c>
      <c r="CZ8397" s="9">
        <v>2858.3850000000002</v>
      </c>
      <c r="DA8397" s="9">
        <v>2866.3620000000001</v>
      </c>
      <c r="DB8397" s="9">
        <v>2573.9180000000001</v>
      </c>
      <c r="DC8397" s="9">
        <v>232.8091</v>
      </c>
      <c r="DD8397" s="9">
        <v>0</v>
      </c>
    </row>
    <row r="8398" spans="1:108" x14ac:dyDescent="0.25">
      <c r="A8398" s="9" t="s">
        <v>42</v>
      </c>
      <c r="B8398" s="9" t="s">
        <v>31</v>
      </c>
      <c r="C8398" s="9" t="s">
        <v>15</v>
      </c>
      <c r="D8398" s="9" t="s">
        <v>40</v>
      </c>
      <c r="E8398" s="9" t="s">
        <v>38</v>
      </c>
      <c r="F8398" s="9">
        <v>2016</v>
      </c>
      <c r="G8398" s="9">
        <v>8</v>
      </c>
      <c r="H8398" s="9"/>
      <c r="BF8398" s="33">
        <v>69.716499999999996</v>
      </c>
      <c r="BG8398" s="33">
        <v>68.322739999999996</v>
      </c>
      <c r="BH8398" s="33">
        <v>66.891450000000006</v>
      </c>
      <c r="BI8398" s="33">
        <v>65.887</v>
      </c>
      <c r="BJ8398" s="33">
        <v>64.895600000000002</v>
      </c>
      <c r="BK8398" s="33">
        <v>64.412980000000005</v>
      </c>
      <c r="BL8398" s="33">
        <v>63.649929999999998</v>
      </c>
      <c r="BM8398" s="33">
        <v>64.816890000000001</v>
      </c>
      <c r="BN8398" s="33">
        <v>68.084149999999994</v>
      </c>
      <c r="BO8398" s="33">
        <v>72.564179999999993</v>
      </c>
      <c r="BP8398" s="33">
        <v>77.479339999999993</v>
      </c>
      <c r="BQ8398" s="33">
        <v>81.855379999999997</v>
      </c>
      <c r="BR8398" s="33">
        <v>85.039529999999999</v>
      </c>
      <c r="BS8398" s="33">
        <v>87.454849999999993</v>
      </c>
      <c r="BT8398" s="33">
        <v>89.360439999999997</v>
      </c>
      <c r="BU8398" s="33">
        <v>90.300330000000002</v>
      </c>
      <c r="BV8398" s="33">
        <v>90.710400000000007</v>
      </c>
      <c r="BW8398" s="33">
        <v>89.660420000000002</v>
      </c>
      <c r="BX8398" s="33">
        <v>87.990799999999993</v>
      </c>
      <c r="BY8398" s="33">
        <v>84.252309999999994</v>
      </c>
      <c r="BZ8398" s="33">
        <v>80.589020000000005</v>
      </c>
      <c r="CA8398" s="33">
        <v>77.592939999999999</v>
      </c>
      <c r="CB8398" s="33">
        <v>75.276480000000006</v>
      </c>
      <c r="CC8398" s="33">
        <v>73.395859999999999</v>
      </c>
      <c r="DC8398" s="9">
        <v>232.8091</v>
      </c>
      <c r="DD8398" s="9">
        <v>0</v>
      </c>
    </row>
    <row r="8399" spans="1:108" x14ac:dyDescent="0.25">
      <c r="A8399" s="9" t="s">
        <v>42</v>
      </c>
      <c r="B8399" s="9" t="s">
        <v>31</v>
      </c>
      <c r="C8399" s="9" t="s">
        <v>15</v>
      </c>
      <c r="D8399" s="9" t="s">
        <v>40</v>
      </c>
      <c r="E8399" s="9" t="s">
        <v>38</v>
      </c>
      <c r="F8399" s="9">
        <v>2016</v>
      </c>
      <c r="G8399" s="9">
        <v>9</v>
      </c>
      <c r="H8399" s="9"/>
      <c r="BF8399" s="33">
        <v>70.425070000000005</v>
      </c>
      <c r="BG8399" s="33">
        <v>69.082310000000007</v>
      </c>
      <c r="BH8399" s="33">
        <v>67.783330000000007</v>
      </c>
      <c r="BI8399" s="33">
        <v>66.429450000000003</v>
      </c>
      <c r="BJ8399" s="33">
        <v>65.185149999999993</v>
      </c>
      <c r="BK8399" s="33">
        <v>64.430269999999993</v>
      </c>
      <c r="BL8399" s="33">
        <v>63.928849999999997</v>
      </c>
      <c r="BM8399" s="33">
        <v>65.024389999999997</v>
      </c>
      <c r="BN8399" s="33">
        <v>68.157820000000001</v>
      </c>
      <c r="BO8399" s="33">
        <v>72.210790000000003</v>
      </c>
      <c r="BP8399" s="33">
        <v>76.411010000000005</v>
      </c>
      <c r="BQ8399" s="33">
        <v>80.601920000000007</v>
      </c>
      <c r="BR8399" s="33">
        <v>83.910870000000003</v>
      </c>
      <c r="BS8399" s="33">
        <v>86.019049999999993</v>
      </c>
      <c r="BT8399" s="33">
        <v>87.829539999999994</v>
      </c>
      <c r="BU8399" s="33">
        <v>89.233829999999998</v>
      </c>
      <c r="BV8399" s="33">
        <v>89.477029999999999</v>
      </c>
      <c r="BW8399" s="33">
        <v>88.630200000000002</v>
      </c>
      <c r="BX8399" s="33">
        <v>86.131180000000001</v>
      </c>
      <c r="BY8399" s="33">
        <v>82.049930000000003</v>
      </c>
      <c r="BZ8399" s="33">
        <v>78.800690000000003</v>
      </c>
      <c r="CA8399" s="33">
        <v>76.210639999999998</v>
      </c>
      <c r="CB8399" s="33">
        <v>74.028090000000006</v>
      </c>
      <c r="CC8399" s="33">
        <v>71.871830000000003</v>
      </c>
      <c r="DC8399" s="9">
        <v>232.8091</v>
      </c>
      <c r="DD8399" s="9">
        <v>0</v>
      </c>
    </row>
    <row r="8400" spans="1:108" x14ac:dyDescent="0.25">
      <c r="A8400" s="9" t="s">
        <v>42</v>
      </c>
      <c r="B8400" s="9" t="s">
        <v>31</v>
      </c>
      <c r="C8400" s="9" t="s">
        <v>15</v>
      </c>
      <c r="D8400" s="9" t="s">
        <v>40</v>
      </c>
      <c r="E8400" s="9" t="s">
        <v>38</v>
      </c>
      <c r="F8400" s="9">
        <v>2016</v>
      </c>
      <c r="G8400" s="9">
        <v>10</v>
      </c>
      <c r="H8400" s="9"/>
      <c r="BF8400" s="33">
        <v>63.545940000000002</v>
      </c>
      <c r="BG8400" s="33">
        <v>61.726869999999998</v>
      </c>
      <c r="BH8400" s="33">
        <v>60.84198</v>
      </c>
      <c r="BI8400" s="33">
        <v>59.880200000000002</v>
      </c>
      <c r="BJ8400" s="33">
        <v>59.092179999999999</v>
      </c>
      <c r="BK8400" s="33">
        <v>58.188380000000002</v>
      </c>
      <c r="BL8400" s="33">
        <v>57.404000000000003</v>
      </c>
      <c r="BM8400" s="33">
        <v>57.578919999999997</v>
      </c>
      <c r="BN8400" s="33">
        <v>61.613770000000002</v>
      </c>
      <c r="BO8400" s="33">
        <v>67.79316</v>
      </c>
      <c r="BP8400" s="33">
        <v>73.598609999999994</v>
      </c>
      <c r="BQ8400" s="33">
        <v>78.383619999999993</v>
      </c>
      <c r="BR8400" s="33">
        <v>82.140789999999996</v>
      </c>
      <c r="BS8400" s="33">
        <v>85.013159999999999</v>
      </c>
      <c r="BT8400" s="33">
        <v>85.602999999999994</v>
      </c>
      <c r="BU8400" s="33">
        <v>85.820040000000006</v>
      </c>
      <c r="BV8400" s="33">
        <v>85.472830000000002</v>
      </c>
      <c r="BW8400" s="33">
        <v>83.93083</v>
      </c>
      <c r="BX8400" s="33">
        <v>79.419499999999999</v>
      </c>
      <c r="BY8400" s="33">
        <v>74.767529999999994</v>
      </c>
      <c r="BZ8400" s="33">
        <v>71.389359999999996</v>
      </c>
      <c r="CA8400" s="33">
        <v>68.649389999999997</v>
      </c>
      <c r="CB8400" s="33">
        <v>66.986810000000006</v>
      </c>
      <c r="CC8400" s="33">
        <v>64.977559999999997</v>
      </c>
      <c r="DC8400" s="9">
        <v>232.8091</v>
      </c>
      <c r="DD8400" s="9">
        <v>0</v>
      </c>
    </row>
    <row r="8401" spans="1:108" x14ac:dyDescent="0.25">
      <c r="A8401" s="9" t="s">
        <v>42</v>
      </c>
      <c r="B8401" s="9" t="s">
        <v>31</v>
      </c>
      <c r="C8401" s="9" t="s">
        <v>15</v>
      </c>
      <c r="D8401" s="9" t="s">
        <v>40</v>
      </c>
      <c r="E8401" s="9" t="s">
        <v>38</v>
      </c>
      <c r="F8401" s="9">
        <v>2017</v>
      </c>
      <c r="G8401" s="9">
        <v>5</v>
      </c>
      <c r="H8401" s="9"/>
      <c r="BF8401" s="33">
        <v>68.250519999999995</v>
      </c>
      <c r="BG8401" s="33">
        <v>66.303979999999996</v>
      </c>
      <c r="BH8401" s="33">
        <v>65.320189999999997</v>
      </c>
      <c r="BI8401" s="33">
        <v>64.105090000000004</v>
      </c>
      <c r="BJ8401" s="33">
        <v>63.201860000000003</v>
      </c>
      <c r="BK8401" s="33">
        <v>62.418889999999998</v>
      </c>
      <c r="BL8401" s="33">
        <v>62.52122</v>
      </c>
      <c r="BM8401" s="33">
        <v>64.838329999999999</v>
      </c>
      <c r="BN8401" s="33">
        <v>67.994479999999996</v>
      </c>
      <c r="BO8401" s="33">
        <v>71.849029999999999</v>
      </c>
      <c r="BP8401" s="33">
        <v>75.435079999999999</v>
      </c>
      <c r="BQ8401" s="33">
        <v>78.006640000000004</v>
      </c>
      <c r="BR8401" s="33">
        <v>80.368690000000001</v>
      </c>
      <c r="BS8401" s="33">
        <v>82.194800000000001</v>
      </c>
      <c r="BT8401" s="33">
        <v>83.582059999999998</v>
      </c>
      <c r="BU8401" s="33">
        <v>84.219309999999993</v>
      </c>
      <c r="BV8401" s="33">
        <v>84.276809999999998</v>
      </c>
      <c r="BW8401" s="33">
        <v>83.757710000000003</v>
      </c>
      <c r="BX8401" s="33">
        <v>82.123170000000002</v>
      </c>
      <c r="BY8401" s="33">
        <v>79.681560000000005</v>
      </c>
      <c r="BZ8401" s="33">
        <v>76.385300000000001</v>
      </c>
      <c r="CA8401" s="33">
        <v>73.626769999999993</v>
      </c>
      <c r="CB8401" s="33">
        <v>71.632050000000007</v>
      </c>
      <c r="CC8401" s="33">
        <v>69.865660000000005</v>
      </c>
      <c r="DC8401" s="9">
        <v>232.8091</v>
      </c>
      <c r="DD8401" s="9">
        <v>0</v>
      </c>
    </row>
    <row r="8402" spans="1:108" x14ac:dyDescent="0.25">
      <c r="A8402" s="9" t="s">
        <v>42</v>
      </c>
      <c r="B8402" s="9" t="s">
        <v>31</v>
      </c>
      <c r="C8402" s="9" t="s">
        <v>15</v>
      </c>
      <c r="D8402" s="9" t="s">
        <v>40</v>
      </c>
      <c r="E8402" s="9" t="s">
        <v>38</v>
      </c>
      <c r="F8402" s="9">
        <v>2017</v>
      </c>
      <c r="G8402" s="9">
        <v>6</v>
      </c>
      <c r="H8402" s="9"/>
      <c r="BF8402" s="33">
        <v>72.609840000000005</v>
      </c>
      <c r="BG8402" s="33">
        <v>70.509550000000004</v>
      </c>
      <c r="BH8402" s="33">
        <v>69.184619999999995</v>
      </c>
      <c r="BI8402" s="33">
        <v>67.804640000000006</v>
      </c>
      <c r="BJ8402" s="33">
        <v>66.434280000000001</v>
      </c>
      <c r="BK8402" s="33">
        <v>65.711410000000001</v>
      </c>
      <c r="BL8402" s="33">
        <v>66.134619999999998</v>
      </c>
      <c r="BM8402" s="33">
        <v>69.911060000000006</v>
      </c>
      <c r="BN8402" s="33">
        <v>74.615260000000006</v>
      </c>
      <c r="BO8402" s="33">
        <v>79.027900000000002</v>
      </c>
      <c r="BP8402" s="33">
        <v>82.805970000000002</v>
      </c>
      <c r="BQ8402" s="33">
        <v>86.492689999999996</v>
      </c>
      <c r="BR8402" s="33">
        <v>89.093789999999998</v>
      </c>
      <c r="BS8402" s="33">
        <v>91.211500000000001</v>
      </c>
      <c r="BT8402" s="33">
        <v>92.550330000000002</v>
      </c>
      <c r="BU8402" s="33">
        <v>93.336269999999999</v>
      </c>
      <c r="BV8402" s="33">
        <v>93.595309999999998</v>
      </c>
      <c r="BW8402" s="33">
        <v>93.143780000000007</v>
      </c>
      <c r="BX8402" s="33">
        <v>91.505859999999998</v>
      </c>
      <c r="BY8402" s="33">
        <v>88.782740000000004</v>
      </c>
      <c r="BZ8402" s="33">
        <v>84.358099999999993</v>
      </c>
      <c r="CA8402" s="33">
        <v>80.390619999999998</v>
      </c>
      <c r="CB8402" s="33">
        <v>77.89752</v>
      </c>
      <c r="CC8402" s="33">
        <v>75.250190000000003</v>
      </c>
      <c r="DC8402" s="9">
        <v>232.8091</v>
      </c>
      <c r="DD8402" s="9">
        <v>0</v>
      </c>
    </row>
    <row r="8403" spans="1:108" x14ac:dyDescent="0.25">
      <c r="A8403" s="9" t="s">
        <v>42</v>
      </c>
      <c r="B8403" s="9" t="s">
        <v>31</v>
      </c>
      <c r="C8403" s="9" t="s">
        <v>15</v>
      </c>
      <c r="D8403" s="9" t="s">
        <v>40</v>
      </c>
      <c r="E8403" s="9" t="s">
        <v>38</v>
      </c>
      <c r="F8403" s="9">
        <v>2017</v>
      </c>
      <c r="G8403" s="9">
        <v>7</v>
      </c>
      <c r="H8403" s="9">
        <v>281.9187</v>
      </c>
      <c r="I8403" s="9">
        <v>279.46629999999999</v>
      </c>
      <c r="J8403" s="9">
        <v>278.48200000000003</v>
      </c>
      <c r="K8403" s="9">
        <v>282.1207</v>
      </c>
      <c r="L8403" s="9">
        <v>285.02370000000002</v>
      </c>
      <c r="M8403" s="9">
        <v>256.4982</v>
      </c>
      <c r="N8403" s="9">
        <v>313.68259999999998</v>
      </c>
      <c r="O8403" s="9">
        <v>362.49709999999999</v>
      </c>
      <c r="P8403" s="9">
        <v>401.48739999999998</v>
      </c>
      <c r="Q8403" s="9">
        <v>435.68369999999999</v>
      </c>
      <c r="R8403" s="9">
        <v>449.46820000000002</v>
      </c>
      <c r="S8403" s="9">
        <v>463.56290000000001</v>
      </c>
      <c r="T8403" s="9">
        <v>462.65969999999999</v>
      </c>
      <c r="U8403" s="9">
        <v>430.4409</v>
      </c>
      <c r="V8403" s="9">
        <v>435.1311</v>
      </c>
      <c r="W8403" s="9">
        <v>436.0686</v>
      </c>
      <c r="X8403" s="9">
        <v>431.39879999999999</v>
      </c>
      <c r="Y8403" s="9">
        <v>405.27289999999999</v>
      </c>
      <c r="Z8403" s="9">
        <v>391.68220000000002</v>
      </c>
      <c r="AA8403" s="9">
        <v>474.4914</v>
      </c>
      <c r="AB8403" s="9">
        <v>451.96859999999998</v>
      </c>
      <c r="AC8403" s="9">
        <v>395.23770000000002</v>
      </c>
      <c r="AD8403" s="9">
        <v>378.49560000000002</v>
      </c>
      <c r="AE8403" s="9">
        <v>382.45679999999999</v>
      </c>
      <c r="AF8403" s="9">
        <v>424.52569999999997</v>
      </c>
      <c r="AG8403" s="9">
        <v>288.988</v>
      </c>
      <c r="AH8403" s="9">
        <v>272.17079999999999</v>
      </c>
      <c r="AI8403" s="9">
        <v>279.1044</v>
      </c>
      <c r="AJ8403" s="9">
        <v>278.98579999999998</v>
      </c>
      <c r="AK8403" s="9">
        <v>282.85770000000002</v>
      </c>
      <c r="AL8403" s="9">
        <v>285.54309999999998</v>
      </c>
      <c r="AM8403" s="9">
        <v>311.31279999999998</v>
      </c>
      <c r="AN8403" s="9">
        <v>359.14449999999999</v>
      </c>
      <c r="AO8403" s="9">
        <v>393.5496</v>
      </c>
      <c r="AP8403" s="9">
        <v>433.6003</v>
      </c>
      <c r="AQ8403" s="9">
        <v>467.63310000000001</v>
      </c>
      <c r="AR8403" s="9">
        <v>485.3931</v>
      </c>
      <c r="AS8403" s="9">
        <v>494.95139999999998</v>
      </c>
      <c r="AT8403" s="9">
        <v>496.75380000000001</v>
      </c>
      <c r="AU8403" s="9">
        <v>501.28089999999997</v>
      </c>
      <c r="AV8403" s="9">
        <v>525.88829999999996</v>
      </c>
      <c r="AW8403" s="9">
        <v>541.98969999999997</v>
      </c>
      <c r="AX8403" s="9">
        <v>509.65640000000002</v>
      </c>
      <c r="AY8403" s="9">
        <v>477.71460000000002</v>
      </c>
      <c r="AZ8403" s="9">
        <v>488.76400000000001</v>
      </c>
      <c r="BA8403" s="9">
        <v>463.50510000000003</v>
      </c>
      <c r="BB8403" s="9">
        <v>408.5994</v>
      </c>
      <c r="BC8403" s="9">
        <v>395.47590000000002</v>
      </c>
      <c r="BD8403" s="9">
        <v>395.47140000000002</v>
      </c>
      <c r="BE8403" s="9">
        <v>516.59339999999997</v>
      </c>
      <c r="BF8403" s="33">
        <v>73.815849999999998</v>
      </c>
      <c r="BG8403" s="33">
        <v>72.597440000000006</v>
      </c>
      <c r="BH8403" s="33">
        <v>71.505610000000004</v>
      </c>
      <c r="BI8403" s="33">
        <v>70.497709999999998</v>
      </c>
      <c r="BJ8403" s="33">
        <v>69.693070000000006</v>
      </c>
      <c r="BK8403" s="33">
        <v>68.852789999999999</v>
      </c>
      <c r="BL8403" s="33">
        <v>68.664770000000004</v>
      </c>
      <c r="BM8403" s="33">
        <v>70.784959999999998</v>
      </c>
      <c r="BN8403" s="33">
        <v>74.267510000000001</v>
      </c>
      <c r="BO8403" s="33">
        <v>77.732500000000002</v>
      </c>
      <c r="BP8403" s="33">
        <v>81.160070000000005</v>
      </c>
      <c r="BQ8403" s="33">
        <v>84.205460000000002</v>
      </c>
      <c r="BR8403" s="33">
        <v>87.051109999999994</v>
      </c>
      <c r="BS8403" s="33">
        <v>89.161940000000001</v>
      </c>
      <c r="BT8403" s="33">
        <v>90.115719999999996</v>
      </c>
      <c r="BU8403" s="33">
        <v>90.416150000000002</v>
      </c>
      <c r="BV8403" s="33">
        <v>90.78837</v>
      </c>
      <c r="BW8403" s="33">
        <v>90.174580000000006</v>
      </c>
      <c r="BX8403" s="33">
        <v>88.598370000000003</v>
      </c>
      <c r="BY8403" s="33">
        <v>86.087789999999998</v>
      </c>
      <c r="BZ8403" s="33">
        <v>82.594430000000003</v>
      </c>
      <c r="CA8403" s="33">
        <v>79.514139999999998</v>
      </c>
      <c r="CB8403" s="33">
        <v>77.146230000000003</v>
      </c>
      <c r="CC8403" s="33">
        <v>75.305769999999995</v>
      </c>
      <c r="CD8403" s="9">
        <v>1364.252</v>
      </c>
      <c r="CE8403" s="9">
        <v>1395.6079999999999</v>
      </c>
      <c r="CF8403" s="9">
        <v>1319.6030000000001</v>
      </c>
      <c r="CG8403" s="9">
        <v>944.7527</v>
      </c>
      <c r="CH8403" s="9">
        <v>801.96130000000005</v>
      </c>
      <c r="CI8403" s="9">
        <v>682.50570000000005</v>
      </c>
      <c r="CJ8403" s="9">
        <v>669.40219999999999</v>
      </c>
      <c r="CK8403" s="9">
        <v>875.21519999999998</v>
      </c>
      <c r="CL8403" s="9">
        <v>1139.921</v>
      </c>
      <c r="CM8403" s="9">
        <v>1743.365</v>
      </c>
      <c r="CN8403" s="9">
        <v>1736.5250000000001</v>
      </c>
      <c r="CO8403" s="9">
        <v>2716.0540000000001</v>
      </c>
      <c r="CP8403" s="9">
        <v>2821.8130000000001</v>
      </c>
      <c r="CQ8403" s="9">
        <v>3090.0619999999999</v>
      </c>
      <c r="CR8403" s="9">
        <v>3052.8389999999999</v>
      </c>
      <c r="CS8403" s="9">
        <v>3039.6880000000001</v>
      </c>
      <c r="CT8403" s="9">
        <v>3383.297</v>
      </c>
      <c r="CU8403" s="9">
        <v>4848.0159999999996</v>
      </c>
      <c r="CV8403" s="9">
        <v>3359.3530000000001</v>
      </c>
      <c r="CW8403" s="9">
        <v>3293.011</v>
      </c>
      <c r="CX8403" s="9">
        <v>3227.54</v>
      </c>
      <c r="CY8403" s="9">
        <v>3062.2249999999999</v>
      </c>
      <c r="CZ8403" s="9">
        <v>2868.4490000000001</v>
      </c>
      <c r="DA8403" s="9">
        <v>2876.3580000000002</v>
      </c>
      <c r="DB8403" s="9">
        <v>2582.3629999999998</v>
      </c>
      <c r="DC8403" s="9">
        <v>232.8091</v>
      </c>
      <c r="DD8403" s="9">
        <v>0</v>
      </c>
    </row>
    <row r="8404" spans="1:108" x14ac:dyDescent="0.25">
      <c r="A8404" s="9" t="s">
        <v>42</v>
      </c>
      <c r="B8404" s="9" t="s">
        <v>31</v>
      </c>
      <c r="C8404" s="9" t="s">
        <v>15</v>
      </c>
      <c r="D8404" s="9" t="s">
        <v>40</v>
      </c>
      <c r="E8404" s="9" t="s">
        <v>38</v>
      </c>
      <c r="F8404" s="9">
        <v>2017</v>
      </c>
      <c r="G8404" s="9">
        <v>8</v>
      </c>
      <c r="H8404" s="9"/>
      <c r="BF8404" s="33">
        <v>69.716499999999996</v>
      </c>
      <c r="BG8404" s="33">
        <v>68.322739999999996</v>
      </c>
      <c r="BH8404" s="33">
        <v>66.891450000000006</v>
      </c>
      <c r="BI8404" s="33">
        <v>65.887</v>
      </c>
      <c r="BJ8404" s="33">
        <v>64.895600000000002</v>
      </c>
      <c r="BK8404" s="33">
        <v>64.412980000000005</v>
      </c>
      <c r="BL8404" s="33">
        <v>63.649929999999998</v>
      </c>
      <c r="BM8404" s="33">
        <v>64.816890000000001</v>
      </c>
      <c r="BN8404" s="33">
        <v>68.084149999999994</v>
      </c>
      <c r="BO8404" s="33">
        <v>72.564179999999993</v>
      </c>
      <c r="BP8404" s="33">
        <v>77.479339999999993</v>
      </c>
      <c r="BQ8404" s="33">
        <v>81.855379999999997</v>
      </c>
      <c r="BR8404" s="33">
        <v>85.039529999999999</v>
      </c>
      <c r="BS8404" s="33">
        <v>87.454849999999993</v>
      </c>
      <c r="BT8404" s="33">
        <v>89.360439999999997</v>
      </c>
      <c r="BU8404" s="33">
        <v>90.300330000000002</v>
      </c>
      <c r="BV8404" s="33">
        <v>90.710400000000007</v>
      </c>
      <c r="BW8404" s="33">
        <v>89.660420000000002</v>
      </c>
      <c r="BX8404" s="33">
        <v>87.990799999999993</v>
      </c>
      <c r="BY8404" s="33">
        <v>84.252309999999994</v>
      </c>
      <c r="BZ8404" s="33">
        <v>80.589020000000005</v>
      </c>
      <c r="CA8404" s="33">
        <v>77.592939999999999</v>
      </c>
      <c r="CB8404" s="33">
        <v>75.276480000000006</v>
      </c>
      <c r="CC8404" s="33">
        <v>73.395859999999999</v>
      </c>
      <c r="DC8404" s="9">
        <v>232.8091</v>
      </c>
      <c r="DD8404" s="9">
        <v>0</v>
      </c>
    </row>
    <row r="8405" spans="1:108" x14ac:dyDescent="0.25">
      <c r="A8405" s="9" t="s">
        <v>42</v>
      </c>
      <c r="B8405" s="9" t="s">
        <v>31</v>
      </c>
      <c r="C8405" s="9" t="s">
        <v>15</v>
      </c>
      <c r="D8405" s="9" t="s">
        <v>40</v>
      </c>
      <c r="E8405" s="9" t="s">
        <v>38</v>
      </c>
      <c r="F8405" s="9">
        <v>2017</v>
      </c>
      <c r="G8405" s="9">
        <v>9</v>
      </c>
      <c r="H8405" s="9"/>
      <c r="BF8405" s="33">
        <v>70.425070000000005</v>
      </c>
      <c r="BG8405" s="33">
        <v>69.082310000000007</v>
      </c>
      <c r="BH8405" s="33">
        <v>67.783330000000007</v>
      </c>
      <c r="BI8405" s="33">
        <v>66.429450000000003</v>
      </c>
      <c r="BJ8405" s="33">
        <v>65.185149999999993</v>
      </c>
      <c r="BK8405" s="33">
        <v>64.430269999999993</v>
      </c>
      <c r="BL8405" s="33">
        <v>63.928849999999997</v>
      </c>
      <c r="BM8405" s="33">
        <v>65.024389999999997</v>
      </c>
      <c r="BN8405" s="33">
        <v>68.157820000000001</v>
      </c>
      <c r="BO8405" s="33">
        <v>72.210790000000003</v>
      </c>
      <c r="BP8405" s="33">
        <v>76.411010000000005</v>
      </c>
      <c r="BQ8405" s="33">
        <v>80.601920000000007</v>
      </c>
      <c r="BR8405" s="33">
        <v>83.910870000000003</v>
      </c>
      <c r="BS8405" s="33">
        <v>86.019049999999993</v>
      </c>
      <c r="BT8405" s="33">
        <v>87.829539999999994</v>
      </c>
      <c r="BU8405" s="33">
        <v>89.233829999999998</v>
      </c>
      <c r="BV8405" s="33">
        <v>89.477029999999999</v>
      </c>
      <c r="BW8405" s="33">
        <v>88.630200000000002</v>
      </c>
      <c r="BX8405" s="33">
        <v>86.131180000000001</v>
      </c>
      <c r="BY8405" s="33">
        <v>82.049930000000003</v>
      </c>
      <c r="BZ8405" s="33">
        <v>78.800690000000003</v>
      </c>
      <c r="CA8405" s="33">
        <v>76.210639999999998</v>
      </c>
      <c r="CB8405" s="33">
        <v>74.028090000000006</v>
      </c>
      <c r="CC8405" s="33">
        <v>71.871830000000003</v>
      </c>
      <c r="DC8405" s="9">
        <v>232.8091</v>
      </c>
      <c r="DD8405" s="9">
        <v>0</v>
      </c>
    </row>
    <row r="8406" spans="1:108" x14ac:dyDescent="0.25">
      <c r="A8406" s="9" t="s">
        <v>42</v>
      </c>
      <c r="B8406" s="9" t="s">
        <v>31</v>
      </c>
      <c r="C8406" s="9" t="s">
        <v>15</v>
      </c>
      <c r="D8406" s="9" t="s">
        <v>40</v>
      </c>
      <c r="E8406" s="9" t="s">
        <v>38</v>
      </c>
      <c r="F8406" s="9">
        <v>2017</v>
      </c>
      <c r="G8406" s="9">
        <v>10</v>
      </c>
      <c r="H8406" s="9"/>
      <c r="BF8406" s="33">
        <v>63.545940000000002</v>
      </c>
      <c r="BG8406" s="33">
        <v>61.726869999999998</v>
      </c>
      <c r="BH8406" s="33">
        <v>60.84198</v>
      </c>
      <c r="BI8406" s="33">
        <v>59.880200000000002</v>
      </c>
      <c r="BJ8406" s="33">
        <v>59.092179999999999</v>
      </c>
      <c r="BK8406" s="33">
        <v>58.188380000000002</v>
      </c>
      <c r="BL8406" s="33">
        <v>57.404000000000003</v>
      </c>
      <c r="BM8406" s="33">
        <v>57.578919999999997</v>
      </c>
      <c r="BN8406" s="33">
        <v>61.613770000000002</v>
      </c>
      <c r="BO8406" s="33">
        <v>67.79316</v>
      </c>
      <c r="BP8406" s="33">
        <v>73.598609999999994</v>
      </c>
      <c r="BQ8406" s="33">
        <v>78.383619999999993</v>
      </c>
      <c r="BR8406" s="33">
        <v>82.140789999999996</v>
      </c>
      <c r="BS8406" s="33">
        <v>85.013159999999999</v>
      </c>
      <c r="BT8406" s="33">
        <v>85.602999999999994</v>
      </c>
      <c r="BU8406" s="33">
        <v>85.820040000000006</v>
      </c>
      <c r="BV8406" s="33">
        <v>85.472830000000002</v>
      </c>
      <c r="BW8406" s="33">
        <v>83.93083</v>
      </c>
      <c r="BX8406" s="33">
        <v>79.419499999999999</v>
      </c>
      <c r="BY8406" s="33">
        <v>74.767529999999994</v>
      </c>
      <c r="BZ8406" s="33">
        <v>71.389359999999996</v>
      </c>
      <c r="CA8406" s="33">
        <v>68.649389999999997</v>
      </c>
      <c r="CB8406" s="33">
        <v>66.986810000000006</v>
      </c>
      <c r="CC8406" s="33">
        <v>64.977559999999997</v>
      </c>
      <c r="DC8406" s="9">
        <v>232.8091</v>
      </c>
      <c r="DD8406" s="9">
        <v>0</v>
      </c>
    </row>
    <row r="8407" spans="1:108" x14ac:dyDescent="0.25">
      <c r="A8407" s="9" t="s">
        <v>42</v>
      </c>
      <c r="B8407" s="9" t="s">
        <v>31</v>
      </c>
      <c r="C8407" s="9" t="s">
        <v>15</v>
      </c>
      <c r="D8407" s="9" t="s">
        <v>40</v>
      </c>
      <c r="E8407" s="9" t="s">
        <v>38</v>
      </c>
      <c r="F8407" s="9">
        <v>2018</v>
      </c>
      <c r="G8407" s="9">
        <v>5</v>
      </c>
      <c r="H8407" s="9"/>
      <c r="BF8407" s="33">
        <v>68.250519999999995</v>
      </c>
      <c r="BG8407" s="33">
        <v>66.303979999999996</v>
      </c>
      <c r="BH8407" s="33">
        <v>65.320189999999997</v>
      </c>
      <c r="BI8407" s="33">
        <v>64.105090000000004</v>
      </c>
      <c r="BJ8407" s="33">
        <v>63.201860000000003</v>
      </c>
      <c r="BK8407" s="33">
        <v>62.418889999999998</v>
      </c>
      <c r="BL8407" s="33">
        <v>62.52122</v>
      </c>
      <c r="BM8407" s="33">
        <v>64.838329999999999</v>
      </c>
      <c r="BN8407" s="33">
        <v>67.994479999999996</v>
      </c>
      <c r="BO8407" s="33">
        <v>71.849029999999999</v>
      </c>
      <c r="BP8407" s="33">
        <v>75.435079999999999</v>
      </c>
      <c r="BQ8407" s="33">
        <v>78.006640000000004</v>
      </c>
      <c r="BR8407" s="33">
        <v>80.368690000000001</v>
      </c>
      <c r="BS8407" s="33">
        <v>82.194800000000001</v>
      </c>
      <c r="BT8407" s="33">
        <v>83.582059999999998</v>
      </c>
      <c r="BU8407" s="33">
        <v>84.219309999999993</v>
      </c>
      <c r="BV8407" s="33">
        <v>84.276809999999998</v>
      </c>
      <c r="BW8407" s="33">
        <v>83.757710000000003</v>
      </c>
      <c r="BX8407" s="33">
        <v>82.123170000000002</v>
      </c>
      <c r="BY8407" s="33">
        <v>79.681560000000005</v>
      </c>
      <c r="BZ8407" s="33">
        <v>76.385300000000001</v>
      </c>
      <c r="CA8407" s="33">
        <v>73.626769999999993</v>
      </c>
      <c r="CB8407" s="33">
        <v>71.632050000000007</v>
      </c>
      <c r="CC8407" s="33">
        <v>69.865660000000005</v>
      </c>
      <c r="DC8407" s="9">
        <v>232.8091</v>
      </c>
      <c r="DD8407" s="9">
        <v>0</v>
      </c>
    </row>
    <row r="8408" spans="1:108" x14ac:dyDescent="0.25">
      <c r="A8408" s="9" t="s">
        <v>42</v>
      </c>
      <c r="B8408" s="9" t="s">
        <v>31</v>
      </c>
      <c r="C8408" s="9" t="s">
        <v>15</v>
      </c>
      <c r="D8408" s="9" t="s">
        <v>40</v>
      </c>
      <c r="E8408" s="9" t="s">
        <v>38</v>
      </c>
      <c r="F8408" s="9">
        <v>2018</v>
      </c>
      <c r="G8408" s="9">
        <v>6</v>
      </c>
      <c r="H8408" s="9"/>
      <c r="BF8408" s="33">
        <v>72.609840000000005</v>
      </c>
      <c r="BG8408" s="33">
        <v>70.509550000000004</v>
      </c>
      <c r="BH8408" s="33">
        <v>69.184619999999995</v>
      </c>
      <c r="BI8408" s="33">
        <v>67.804640000000006</v>
      </c>
      <c r="BJ8408" s="33">
        <v>66.434280000000001</v>
      </c>
      <c r="BK8408" s="33">
        <v>65.711410000000001</v>
      </c>
      <c r="BL8408" s="33">
        <v>66.134619999999998</v>
      </c>
      <c r="BM8408" s="33">
        <v>69.911060000000006</v>
      </c>
      <c r="BN8408" s="33">
        <v>74.615260000000006</v>
      </c>
      <c r="BO8408" s="33">
        <v>79.027900000000002</v>
      </c>
      <c r="BP8408" s="33">
        <v>82.805970000000002</v>
      </c>
      <c r="BQ8408" s="33">
        <v>86.492689999999996</v>
      </c>
      <c r="BR8408" s="33">
        <v>89.093789999999998</v>
      </c>
      <c r="BS8408" s="33">
        <v>91.211500000000001</v>
      </c>
      <c r="BT8408" s="33">
        <v>92.550330000000002</v>
      </c>
      <c r="BU8408" s="33">
        <v>93.336269999999999</v>
      </c>
      <c r="BV8408" s="33">
        <v>93.595309999999998</v>
      </c>
      <c r="BW8408" s="33">
        <v>93.143780000000007</v>
      </c>
      <c r="BX8408" s="33">
        <v>91.505859999999998</v>
      </c>
      <c r="BY8408" s="33">
        <v>88.782740000000004</v>
      </c>
      <c r="BZ8408" s="33">
        <v>84.358099999999993</v>
      </c>
      <c r="CA8408" s="33">
        <v>80.390619999999998</v>
      </c>
      <c r="CB8408" s="33">
        <v>77.89752</v>
      </c>
      <c r="CC8408" s="33">
        <v>75.250190000000003</v>
      </c>
      <c r="DC8408" s="9">
        <v>232.8091</v>
      </c>
      <c r="DD8408" s="9">
        <v>0</v>
      </c>
    </row>
    <row r="8409" spans="1:108" x14ac:dyDescent="0.25">
      <c r="A8409" s="9" t="s">
        <v>42</v>
      </c>
      <c r="B8409" s="9" t="s">
        <v>31</v>
      </c>
      <c r="C8409" s="9" t="s">
        <v>15</v>
      </c>
      <c r="D8409" s="9" t="s">
        <v>40</v>
      </c>
      <c r="E8409" s="9" t="s">
        <v>38</v>
      </c>
      <c r="F8409" s="9">
        <v>2018</v>
      </c>
      <c r="G8409" s="9">
        <v>7</v>
      </c>
      <c r="H8409" s="9">
        <v>282.80689999999998</v>
      </c>
      <c r="I8409" s="9">
        <v>279.7328</v>
      </c>
      <c r="J8409" s="9">
        <v>279.14080000000001</v>
      </c>
      <c r="K8409" s="9">
        <v>282.15559999999999</v>
      </c>
      <c r="L8409" s="9">
        <v>284.86680000000001</v>
      </c>
      <c r="M8409" s="9">
        <v>256.58550000000002</v>
      </c>
      <c r="N8409" s="9">
        <v>313.41680000000002</v>
      </c>
      <c r="O8409" s="9">
        <v>362.5847</v>
      </c>
      <c r="P8409" s="9">
        <v>401.7851</v>
      </c>
      <c r="Q8409" s="9">
        <v>435.74930000000001</v>
      </c>
      <c r="R8409" s="9">
        <v>450.27640000000002</v>
      </c>
      <c r="S8409" s="9">
        <v>463.21429999999998</v>
      </c>
      <c r="T8409" s="9">
        <v>462.22910000000002</v>
      </c>
      <c r="U8409" s="9">
        <v>430.04919999999998</v>
      </c>
      <c r="V8409" s="9">
        <v>434.73950000000002</v>
      </c>
      <c r="W8409" s="9">
        <v>435.18389999999999</v>
      </c>
      <c r="X8409" s="9">
        <v>430.57819999999998</v>
      </c>
      <c r="Y8409" s="9">
        <v>403.66250000000002</v>
      </c>
      <c r="Z8409" s="9">
        <v>390.93610000000001</v>
      </c>
      <c r="AA8409" s="9">
        <v>473.49599999999998</v>
      </c>
      <c r="AB8409" s="9">
        <v>451.113</v>
      </c>
      <c r="AC8409" s="9">
        <v>394.11810000000003</v>
      </c>
      <c r="AD8409" s="9">
        <v>377.81360000000001</v>
      </c>
      <c r="AE8409" s="9">
        <v>381.7749</v>
      </c>
      <c r="AF8409" s="9">
        <v>423.71280000000002</v>
      </c>
      <c r="AG8409" s="9">
        <v>289.87619999999998</v>
      </c>
      <c r="AH8409" s="9">
        <v>272.43720000000002</v>
      </c>
      <c r="AI8409" s="9">
        <v>279.76319999999998</v>
      </c>
      <c r="AJ8409" s="9">
        <v>279.02069999999998</v>
      </c>
      <c r="AK8409" s="9">
        <v>282.70069999999998</v>
      </c>
      <c r="AL8409" s="9">
        <v>285.63040000000001</v>
      </c>
      <c r="AM8409" s="9">
        <v>311.04700000000003</v>
      </c>
      <c r="AN8409" s="9">
        <v>359.2321</v>
      </c>
      <c r="AO8409" s="9">
        <v>393.84730000000002</v>
      </c>
      <c r="AP8409" s="9">
        <v>433.66579999999999</v>
      </c>
      <c r="AQ8409" s="9">
        <v>468.44130000000001</v>
      </c>
      <c r="AR8409" s="9">
        <v>485.04450000000003</v>
      </c>
      <c r="AS8409" s="9">
        <v>494.52080000000001</v>
      </c>
      <c r="AT8409" s="9">
        <v>496.3621</v>
      </c>
      <c r="AU8409" s="9">
        <v>500.88929999999999</v>
      </c>
      <c r="AV8409" s="9">
        <v>525.00360000000001</v>
      </c>
      <c r="AW8409" s="9">
        <v>541.16920000000005</v>
      </c>
      <c r="AX8409" s="9">
        <v>508.04610000000002</v>
      </c>
      <c r="AY8409" s="9">
        <v>476.96850000000001</v>
      </c>
      <c r="AZ8409" s="9">
        <v>487.76859999999999</v>
      </c>
      <c r="BA8409" s="9">
        <v>462.64949999999999</v>
      </c>
      <c r="BB8409" s="9">
        <v>407.47969999999998</v>
      </c>
      <c r="BC8409" s="9">
        <v>394.79390000000001</v>
      </c>
      <c r="BD8409" s="9">
        <v>394.7894</v>
      </c>
      <c r="BE8409" s="9">
        <v>515.78049999999996</v>
      </c>
      <c r="BF8409" s="33">
        <v>73.815849999999998</v>
      </c>
      <c r="BG8409" s="33">
        <v>72.597440000000006</v>
      </c>
      <c r="BH8409" s="33">
        <v>71.505610000000004</v>
      </c>
      <c r="BI8409" s="33">
        <v>70.497709999999998</v>
      </c>
      <c r="BJ8409" s="33">
        <v>69.693070000000006</v>
      </c>
      <c r="BK8409" s="33">
        <v>68.852789999999999</v>
      </c>
      <c r="BL8409" s="33">
        <v>68.664770000000004</v>
      </c>
      <c r="BM8409" s="33">
        <v>70.784959999999998</v>
      </c>
      <c r="BN8409" s="33">
        <v>74.267510000000001</v>
      </c>
      <c r="BO8409" s="33">
        <v>77.732500000000002</v>
      </c>
      <c r="BP8409" s="33">
        <v>81.160070000000005</v>
      </c>
      <c r="BQ8409" s="33">
        <v>84.205460000000002</v>
      </c>
      <c r="BR8409" s="33">
        <v>87.051109999999994</v>
      </c>
      <c r="BS8409" s="33">
        <v>89.161940000000001</v>
      </c>
      <c r="BT8409" s="33">
        <v>90.115719999999996</v>
      </c>
      <c r="BU8409" s="33">
        <v>90.416150000000002</v>
      </c>
      <c r="BV8409" s="33">
        <v>90.78837</v>
      </c>
      <c r="BW8409" s="33">
        <v>90.174580000000006</v>
      </c>
      <c r="BX8409" s="33">
        <v>88.598370000000003</v>
      </c>
      <c r="BY8409" s="33">
        <v>86.087789999999998</v>
      </c>
      <c r="BZ8409" s="33">
        <v>82.594430000000003</v>
      </c>
      <c r="CA8409" s="33">
        <v>79.514139999999998</v>
      </c>
      <c r="CB8409" s="33">
        <v>77.146230000000003</v>
      </c>
      <c r="CC8409" s="33">
        <v>75.305769999999995</v>
      </c>
      <c r="CD8409" s="9">
        <v>1363.0319999999999</v>
      </c>
      <c r="CE8409" s="9">
        <v>1393.9649999999999</v>
      </c>
      <c r="CF8409" s="9">
        <v>1318.046</v>
      </c>
      <c r="CG8409" s="9">
        <v>944.00580000000002</v>
      </c>
      <c r="CH8409" s="9">
        <v>801.44050000000004</v>
      </c>
      <c r="CI8409" s="9">
        <v>682.27819999999997</v>
      </c>
      <c r="CJ8409" s="9">
        <v>669.20370000000003</v>
      </c>
      <c r="CK8409" s="9">
        <v>875.05579999999998</v>
      </c>
      <c r="CL8409" s="9">
        <v>1139.654</v>
      </c>
      <c r="CM8409" s="9">
        <v>1742.835</v>
      </c>
      <c r="CN8409" s="9">
        <v>1735.835</v>
      </c>
      <c r="CO8409" s="9">
        <v>2714.5970000000002</v>
      </c>
      <c r="CP8409" s="9">
        <v>2820.1329999999998</v>
      </c>
      <c r="CQ8409" s="9">
        <v>3088.7979999999998</v>
      </c>
      <c r="CR8409" s="9">
        <v>3051.6019999999999</v>
      </c>
      <c r="CS8409" s="9">
        <v>3038.6610000000001</v>
      </c>
      <c r="CT8409" s="9">
        <v>3382.0929999999998</v>
      </c>
      <c r="CU8409" s="9">
        <v>4846.6719999999996</v>
      </c>
      <c r="CV8409" s="9">
        <v>3357.5140000000001</v>
      </c>
      <c r="CW8409" s="9">
        <v>3290.76</v>
      </c>
      <c r="CX8409" s="9">
        <v>3225.3580000000002</v>
      </c>
      <c r="CY8409" s="9">
        <v>3060.8290000000002</v>
      </c>
      <c r="CZ8409" s="9">
        <v>2867.0790000000002</v>
      </c>
      <c r="DA8409" s="9">
        <v>2875.0390000000002</v>
      </c>
      <c r="DB8409" s="9">
        <v>2581.8029999999999</v>
      </c>
      <c r="DC8409" s="9">
        <v>232.8091</v>
      </c>
      <c r="DD8409" s="9">
        <v>0</v>
      </c>
    </row>
    <row r="8410" spans="1:108" x14ac:dyDescent="0.25">
      <c r="A8410" s="9" t="s">
        <v>42</v>
      </c>
      <c r="B8410" s="9" t="s">
        <v>31</v>
      </c>
      <c r="C8410" s="9" t="s">
        <v>15</v>
      </c>
      <c r="D8410" s="9" t="s">
        <v>40</v>
      </c>
      <c r="E8410" s="9" t="s">
        <v>38</v>
      </c>
      <c r="F8410" s="9">
        <v>2018</v>
      </c>
      <c r="G8410" s="9">
        <v>8</v>
      </c>
      <c r="H8410" s="9"/>
      <c r="BF8410" s="33">
        <v>69.716499999999996</v>
      </c>
      <c r="BG8410" s="33">
        <v>68.322739999999996</v>
      </c>
      <c r="BH8410" s="33">
        <v>66.891450000000006</v>
      </c>
      <c r="BI8410" s="33">
        <v>65.887</v>
      </c>
      <c r="BJ8410" s="33">
        <v>64.895600000000002</v>
      </c>
      <c r="BK8410" s="33">
        <v>64.412980000000005</v>
      </c>
      <c r="BL8410" s="33">
        <v>63.649929999999998</v>
      </c>
      <c r="BM8410" s="33">
        <v>64.816890000000001</v>
      </c>
      <c r="BN8410" s="33">
        <v>68.084149999999994</v>
      </c>
      <c r="BO8410" s="33">
        <v>72.564179999999993</v>
      </c>
      <c r="BP8410" s="33">
        <v>77.479339999999993</v>
      </c>
      <c r="BQ8410" s="33">
        <v>81.855379999999997</v>
      </c>
      <c r="BR8410" s="33">
        <v>85.039529999999999</v>
      </c>
      <c r="BS8410" s="33">
        <v>87.454849999999993</v>
      </c>
      <c r="BT8410" s="33">
        <v>89.360439999999997</v>
      </c>
      <c r="BU8410" s="33">
        <v>90.300330000000002</v>
      </c>
      <c r="BV8410" s="33">
        <v>90.710400000000007</v>
      </c>
      <c r="BW8410" s="33">
        <v>89.660420000000002</v>
      </c>
      <c r="BX8410" s="33">
        <v>87.990799999999993</v>
      </c>
      <c r="BY8410" s="33">
        <v>84.252309999999994</v>
      </c>
      <c r="BZ8410" s="33">
        <v>80.589020000000005</v>
      </c>
      <c r="CA8410" s="33">
        <v>77.592939999999999</v>
      </c>
      <c r="CB8410" s="33">
        <v>75.276480000000006</v>
      </c>
      <c r="CC8410" s="33">
        <v>73.395859999999999</v>
      </c>
      <c r="DC8410" s="9">
        <v>232.8091</v>
      </c>
      <c r="DD8410" s="9">
        <v>0</v>
      </c>
    </row>
    <row r="8411" spans="1:108" x14ac:dyDescent="0.25">
      <c r="A8411" s="9" t="s">
        <v>42</v>
      </c>
      <c r="B8411" s="9" t="s">
        <v>31</v>
      </c>
      <c r="C8411" s="9" t="s">
        <v>15</v>
      </c>
      <c r="D8411" s="9" t="s">
        <v>40</v>
      </c>
      <c r="E8411" s="9" t="s">
        <v>38</v>
      </c>
      <c r="F8411" s="9">
        <v>2018</v>
      </c>
      <c r="G8411" s="9">
        <v>9</v>
      </c>
      <c r="H8411" s="9"/>
      <c r="BF8411" s="33">
        <v>70.425070000000005</v>
      </c>
      <c r="BG8411" s="33">
        <v>69.082310000000007</v>
      </c>
      <c r="BH8411" s="33">
        <v>67.783330000000007</v>
      </c>
      <c r="BI8411" s="33">
        <v>66.429450000000003</v>
      </c>
      <c r="BJ8411" s="33">
        <v>65.185149999999993</v>
      </c>
      <c r="BK8411" s="33">
        <v>64.430269999999993</v>
      </c>
      <c r="BL8411" s="33">
        <v>63.928849999999997</v>
      </c>
      <c r="BM8411" s="33">
        <v>65.024389999999997</v>
      </c>
      <c r="BN8411" s="33">
        <v>68.157820000000001</v>
      </c>
      <c r="BO8411" s="33">
        <v>72.210790000000003</v>
      </c>
      <c r="BP8411" s="33">
        <v>76.411010000000005</v>
      </c>
      <c r="BQ8411" s="33">
        <v>80.601920000000007</v>
      </c>
      <c r="BR8411" s="33">
        <v>83.910870000000003</v>
      </c>
      <c r="BS8411" s="33">
        <v>86.019049999999993</v>
      </c>
      <c r="BT8411" s="33">
        <v>87.829539999999994</v>
      </c>
      <c r="BU8411" s="33">
        <v>89.233829999999998</v>
      </c>
      <c r="BV8411" s="33">
        <v>89.477029999999999</v>
      </c>
      <c r="BW8411" s="33">
        <v>88.630200000000002</v>
      </c>
      <c r="BX8411" s="33">
        <v>86.131180000000001</v>
      </c>
      <c r="BY8411" s="33">
        <v>82.049930000000003</v>
      </c>
      <c r="BZ8411" s="33">
        <v>78.800690000000003</v>
      </c>
      <c r="CA8411" s="33">
        <v>76.210639999999998</v>
      </c>
      <c r="CB8411" s="33">
        <v>74.028090000000006</v>
      </c>
      <c r="CC8411" s="33">
        <v>71.871830000000003</v>
      </c>
      <c r="DC8411" s="9">
        <v>232.8091</v>
      </c>
      <c r="DD8411" s="9">
        <v>0</v>
      </c>
    </row>
    <row r="8412" spans="1:108" x14ac:dyDescent="0.25">
      <c r="A8412" s="9" t="s">
        <v>42</v>
      </c>
      <c r="B8412" s="9" t="s">
        <v>31</v>
      </c>
      <c r="C8412" s="9" t="s">
        <v>15</v>
      </c>
      <c r="D8412" s="9" t="s">
        <v>40</v>
      </c>
      <c r="E8412" s="9" t="s">
        <v>38</v>
      </c>
      <c r="F8412" s="9">
        <v>2018</v>
      </c>
      <c r="G8412" s="9">
        <v>10</v>
      </c>
      <c r="H8412" s="9"/>
      <c r="BF8412" s="33">
        <v>63.545940000000002</v>
      </c>
      <c r="BG8412" s="33">
        <v>61.726869999999998</v>
      </c>
      <c r="BH8412" s="33">
        <v>60.84198</v>
      </c>
      <c r="BI8412" s="33">
        <v>59.880200000000002</v>
      </c>
      <c r="BJ8412" s="33">
        <v>59.092179999999999</v>
      </c>
      <c r="BK8412" s="33">
        <v>58.188380000000002</v>
      </c>
      <c r="BL8412" s="33">
        <v>57.404000000000003</v>
      </c>
      <c r="BM8412" s="33">
        <v>57.578919999999997</v>
      </c>
      <c r="BN8412" s="33">
        <v>61.613770000000002</v>
      </c>
      <c r="BO8412" s="33">
        <v>67.79316</v>
      </c>
      <c r="BP8412" s="33">
        <v>73.598609999999994</v>
      </c>
      <c r="BQ8412" s="33">
        <v>78.383619999999993</v>
      </c>
      <c r="BR8412" s="33">
        <v>82.140789999999996</v>
      </c>
      <c r="BS8412" s="33">
        <v>85.013159999999999</v>
      </c>
      <c r="BT8412" s="33">
        <v>85.602999999999994</v>
      </c>
      <c r="BU8412" s="33">
        <v>85.820040000000006</v>
      </c>
      <c r="BV8412" s="33">
        <v>85.472830000000002</v>
      </c>
      <c r="BW8412" s="33">
        <v>83.93083</v>
      </c>
      <c r="BX8412" s="33">
        <v>79.419499999999999</v>
      </c>
      <c r="BY8412" s="33">
        <v>74.767529999999994</v>
      </c>
      <c r="BZ8412" s="33">
        <v>71.389359999999996</v>
      </c>
      <c r="CA8412" s="33">
        <v>68.649389999999997</v>
      </c>
      <c r="CB8412" s="33">
        <v>66.986810000000006</v>
      </c>
      <c r="CC8412" s="33">
        <v>64.977559999999997</v>
      </c>
      <c r="DC8412" s="9">
        <v>232.8091</v>
      </c>
      <c r="DD8412" s="9">
        <v>0</v>
      </c>
    </row>
    <row r="8413" spans="1:108" x14ac:dyDescent="0.25">
      <c r="A8413" s="9" t="s">
        <v>42</v>
      </c>
      <c r="B8413" s="9" t="s">
        <v>31</v>
      </c>
      <c r="C8413" s="9" t="s">
        <v>15</v>
      </c>
      <c r="D8413" s="9" t="s">
        <v>40</v>
      </c>
      <c r="E8413" s="9" t="s">
        <v>38</v>
      </c>
      <c r="F8413" s="9">
        <v>2019</v>
      </c>
      <c r="G8413" s="9">
        <v>5</v>
      </c>
      <c r="H8413" s="9"/>
      <c r="BF8413" s="33">
        <v>68.250519999999995</v>
      </c>
      <c r="BG8413" s="33">
        <v>66.303979999999996</v>
      </c>
      <c r="BH8413" s="33">
        <v>65.320189999999997</v>
      </c>
      <c r="BI8413" s="33">
        <v>64.105090000000004</v>
      </c>
      <c r="BJ8413" s="33">
        <v>63.201860000000003</v>
      </c>
      <c r="BK8413" s="33">
        <v>62.418889999999998</v>
      </c>
      <c r="BL8413" s="33">
        <v>62.52122</v>
      </c>
      <c r="BM8413" s="33">
        <v>64.838329999999999</v>
      </c>
      <c r="BN8413" s="33">
        <v>67.994479999999996</v>
      </c>
      <c r="BO8413" s="33">
        <v>71.849029999999999</v>
      </c>
      <c r="BP8413" s="33">
        <v>75.435079999999999</v>
      </c>
      <c r="BQ8413" s="33">
        <v>78.006640000000004</v>
      </c>
      <c r="BR8413" s="33">
        <v>80.368690000000001</v>
      </c>
      <c r="BS8413" s="33">
        <v>82.194800000000001</v>
      </c>
      <c r="BT8413" s="33">
        <v>83.582059999999998</v>
      </c>
      <c r="BU8413" s="33">
        <v>84.219309999999993</v>
      </c>
      <c r="BV8413" s="33">
        <v>84.276809999999998</v>
      </c>
      <c r="BW8413" s="33">
        <v>83.757710000000003</v>
      </c>
      <c r="BX8413" s="33">
        <v>82.123170000000002</v>
      </c>
      <c r="BY8413" s="33">
        <v>79.681560000000005</v>
      </c>
      <c r="BZ8413" s="33">
        <v>76.385300000000001</v>
      </c>
      <c r="CA8413" s="33">
        <v>73.626769999999993</v>
      </c>
      <c r="CB8413" s="33">
        <v>71.632050000000007</v>
      </c>
      <c r="CC8413" s="33">
        <v>69.865660000000005</v>
      </c>
      <c r="DC8413" s="9">
        <v>232.8091</v>
      </c>
      <c r="DD8413" s="9">
        <v>0</v>
      </c>
    </row>
    <row r="8414" spans="1:108" x14ac:dyDescent="0.25">
      <c r="A8414" s="9" t="s">
        <v>42</v>
      </c>
      <c r="B8414" s="9" t="s">
        <v>31</v>
      </c>
      <c r="C8414" s="9" t="s">
        <v>15</v>
      </c>
      <c r="D8414" s="9" t="s">
        <v>40</v>
      </c>
      <c r="E8414" s="9" t="s">
        <v>38</v>
      </c>
      <c r="F8414" s="9">
        <v>2019</v>
      </c>
      <c r="G8414" s="9">
        <v>6</v>
      </c>
      <c r="H8414" s="9"/>
      <c r="BF8414" s="33">
        <v>72.609840000000005</v>
      </c>
      <c r="BG8414" s="33">
        <v>70.509550000000004</v>
      </c>
      <c r="BH8414" s="33">
        <v>69.184619999999995</v>
      </c>
      <c r="BI8414" s="33">
        <v>67.804640000000006</v>
      </c>
      <c r="BJ8414" s="33">
        <v>66.434280000000001</v>
      </c>
      <c r="BK8414" s="33">
        <v>65.711410000000001</v>
      </c>
      <c r="BL8414" s="33">
        <v>66.134619999999998</v>
      </c>
      <c r="BM8414" s="33">
        <v>69.911060000000006</v>
      </c>
      <c r="BN8414" s="33">
        <v>74.615260000000006</v>
      </c>
      <c r="BO8414" s="33">
        <v>79.027900000000002</v>
      </c>
      <c r="BP8414" s="33">
        <v>82.805970000000002</v>
      </c>
      <c r="BQ8414" s="33">
        <v>86.492689999999996</v>
      </c>
      <c r="BR8414" s="33">
        <v>89.093789999999998</v>
      </c>
      <c r="BS8414" s="33">
        <v>91.211500000000001</v>
      </c>
      <c r="BT8414" s="33">
        <v>92.550330000000002</v>
      </c>
      <c r="BU8414" s="33">
        <v>93.336269999999999</v>
      </c>
      <c r="BV8414" s="33">
        <v>93.595309999999998</v>
      </c>
      <c r="BW8414" s="33">
        <v>93.143780000000007</v>
      </c>
      <c r="BX8414" s="33">
        <v>91.505859999999998</v>
      </c>
      <c r="BY8414" s="33">
        <v>88.782740000000004</v>
      </c>
      <c r="BZ8414" s="33">
        <v>84.358099999999993</v>
      </c>
      <c r="CA8414" s="33">
        <v>80.390619999999998</v>
      </c>
      <c r="CB8414" s="33">
        <v>77.89752</v>
      </c>
      <c r="CC8414" s="33">
        <v>75.250190000000003</v>
      </c>
      <c r="DC8414" s="9">
        <v>232.8091</v>
      </c>
      <c r="DD8414" s="9">
        <v>0</v>
      </c>
    </row>
    <row r="8415" spans="1:108" x14ac:dyDescent="0.25">
      <c r="A8415" s="9" t="s">
        <v>42</v>
      </c>
      <c r="B8415" s="9" t="s">
        <v>31</v>
      </c>
      <c r="C8415" s="9" t="s">
        <v>15</v>
      </c>
      <c r="D8415" s="9" t="s">
        <v>40</v>
      </c>
      <c r="E8415" s="9" t="s">
        <v>38</v>
      </c>
      <c r="F8415" s="9">
        <v>2019</v>
      </c>
      <c r="G8415" s="9">
        <v>7</v>
      </c>
      <c r="H8415" s="9">
        <v>283.22930000000002</v>
      </c>
      <c r="I8415" s="9">
        <v>280.17570000000001</v>
      </c>
      <c r="J8415" s="9">
        <v>279.16039999999998</v>
      </c>
      <c r="K8415" s="9">
        <v>283.20350000000002</v>
      </c>
      <c r="L8415" s="9">
        <v>285.34410000000003</v>
      </c>
      <c r="M8415" s="9">
        <v>256.46269999999998</v>
      </c>
      <c r="N8415" s="9">
        <v>313.21719999999999</v>
      </c>
      <c r="O8415" s="9">
        <v>362.31939999999997</v>
      </c>
      <c r="P8415" s="9">
        <v>400.96460000000002</v>
      </c>
      <c r="Q8415" s="9">
        <v>435.1309</v>
      </c>
      <c r="R8415" s="9">
        <v>450.04770000000002</v>
      </c>
      <c r="S8415" s="9">
        <v>463.47449999999998</v>
      </c>
      <c r="T8415" s="9">
        <v>462.30930000000001</v>
      </c>
      <c r="U8415" s="9">
        <v>430.20319999999998</v>
      </c>
      <c r="V8415" s="9">
        <v>434.89350000000002</v>
      </c>
      <c r="W8415" s="9">
        <v>434.77420000000001</v>
      </c>
      <c r="X8415" s="9">
        <v>430.78919999999999</v>
      </c>
      <c r="Y8415" s="9">
        <v>404.62470000000002</v>
      </c>
      <c r="Z8415" s="9">
        <v>391.7482</v>
      </c>
      <c r="AA8415" s="9">
        <v>474.5727</v>
      </c>
      <c r="AB8415" s="9">
        <v>452.54950000000002</v>
      </c>
      <c r="AC8415" s="9">
        <v>396.41550000000001</v>
      </c>
      <c r="AD8415" s="9">
        <v>380.16980000000001</v>
      </c>
      <c r="AE8415" s="9">
        <v>384.1311</v>
      </c>
      <c r="AF8415" s="9">
        <v>423.93790000000001</v>
      </c>
      <c r="AG8415" s="9">
        <v>290.29860000000002</v>
      </c>
      <c r="AH8415" s="9">
        <v>272.88010000000003</v>
      </c>
      <c r="AI8415" s="9">
        <v>279.78289999999998</v>
      </c>
      <c r="AJ8415" s="9">
        <v>280.0686</v>
      </c>
      <c r="AK8415" s="9">
        <v>283.17809999999997</v>
      </c>
      <c r="AL8415" s="9">
        <v>285.50749999999999</v>
      </c>
      <c r="AM8415" s="9">
        <v>310.84739999999999</v>
      </c>
      <c r="AN8415" s="9">
        <v>358.96690000000001</v>
      </c>
      <c r="AO8415" s="9">
        <v>393.02679999999998</v>
      </c>
      <c r="AP8415" s="9">
        <v>433.04750000000001</v>
      </c>
      <c r="AQ8415" s="9">
        <v>468.21260000000001</v>
      </c>
      <c r="AR8415" s="9">
        <v>485.30470000000003</v>
      </c>
      <c r="AS8415" s="9">
        <v>494.601</v>
      </c>
      <c r="AT8415" s="9">
        <v>496.51609999999999</v>
      </c>
      <c r="AU8415" s="9">
        <v>501.04329999999999</v>
      </c>
      <c r="AV8415" s="9">
        <v>524.59389999999996</v>
      </c>
      <c r="AW8415" s="9">
        <v>541.38019999999995</v>
      </c>
      <c r="AX8415" s="9">
        <v>509.00819999999999</v>
      </c>
      <c r="AY8415" s="9">
        <v>477.78059999999999</v>
      </c>
      <c r="AZ8415" s="9">
        <v>488.84519999999998</v>
      </c>
      <c r="BA8415" s="9">
        <v>464.08600000000001</v>
      </c>
      <c r="BB8415" s="9">
        <v>409.77719999999999</v>
      </c>
      <c r="BC8415" s="9">
        <v>397.15010000000001</v>
      </c>
      <c r="BD8415" s="9">
        <v>397.1456</v>
      </c>
      <c r="BE8415" s="9">
        <v>516.00570000000005</v>
      </c>
      <c r="BF8415" s="33">
        <v>73.815849999999998</v>
      </c>
      <c r="BG8415" s="33">
        <v>72.597440000000006</v>
      </c>
      <c r="BH8415" s="33">
        <v>71.505610000000004</v>
      </c>
      <c r="BI8415" s="33">
        <v>70.497709999999998</v>
      </c>
      <c r="BJ8415" s="33">
        <v>69.693070000000006</v>
      </c>
      <c r="BK8415" s="33">
        <v>68.852789999999999</v>
      </c>
      <c r="BL8415" s="33">
        <v>68.664770000000004</v>
      </c>
      <c r="BM8415" s="33">
        <v>70.784959999999998</v>
      </c>
      <c r="BN8415" s="33">
        <v>74.267510000000001</v>
      </c>
      <c r="BO8415" s="33">
        <v>77.732500000000002</v>
      </c>
      <c r="BP8415" s="33">
        <v>81.160070000000005</v>
      </c>
      <c r="BQ8415" s="33">
        <v>84.205460000000002</v>
      </c>
      <c r="BR8415" s="33">
        <v>87.051109999999994</v>
      </c>
      <c r="BS8415" s="33">
        <v>89.161940000000001</v>
      </c>
      <c r="BT8415" s="33">
        <v>90.115719999999996</v>
      </c>
      <c r="BU8415" s="33">
        <v>90.416150000000002</v>
      </c>
      <c r="BV8415" s="33">
        <v>90.78837</v>
      </c>
      <c r="BW8415" s="33">
        <v>90.174580000000006</v>
      </c>
      <c r="BX8415" s="33">
        <v>88.598370000000003</v>
      </c>
      <c r="BY8415" s="33">
        <v>86.087789999999998</v>
      </c>
      <c r="BZ8415" s="33">
        <v>82.594430000000003</v>
      </c>
      <c r="CA8415" s="33">
        <v>79.514139999999998</v>
      </c>
      <c r="CB8415" s="33">
        <v>77.146230000000003</v>
      </c>
      <c r="CC8415" s="33">
        <v>75.305769999999995</v>
      </c>
      <c r="CD8415" s="9">
        <v>1361.479</v>
      </c>
      <c r="CE8415" s="9">
        <v>1392.14</v>
      </c>
      <c r="CF8415" s="9">
        <v>1316.3520000000001</v>
      </c>
      <c r="CG8415" s="9">
        <v>943.11400000000003</v>
      </c>
      <c r="CH8415" s="9">
        <v>800.8596</v>
      </c>
      <c r="CI8415" s="9">
        <v>681.95129999999995</v>
      </c>
      <c r="CJ8415" s="9">
        <v>668.90210000000002</v>
      </c>
      <c r="CK8415" s="9">
        <v>874.63440000000003</v>
      </c>
      <c r="CL8415" s="9">
        <v>1139.0640000000001</v>
      </c>
      <c r="CM8415" s="9">
        <v>1741.932</v>
      </c>
      <c r="CN8415" s="9">
        <v>1734.684</v>
      </c>
      <c r="CO8415" s="9">
        <v>2712.5140000000001</v>
      </c>
      <c r="CP8415" s="9">
        <v>2817.7739999999999</v>
      </c>
      <c r="CQ8415" s="9">
        <v>3086.29</v>
      </c>
      <c r="CR8415" s="9">
        <v>3049.1529999999998</v>
      </c>
      <c r="CS8415" s="9">
        <v>3036.33</v>
      </c>
      <c r="CT8415" s="9">
        <v>3379.81</v>
      </c>
      <c r="CU8415" s="9">
        <v>4844.5550000000003</v>
      </c>
      <c r="CV8415" s="9">
        <v>3355.4160000000002</v>
      </c>
      <c r="CW8415" s="9">
        <v>3288.473</v>
      </c>
      <c r="CX8415" s="9">
        <v>3222.96</v>
      </c>
      <c r="CY8415" s="9">
        <v>3058.444</v>
      </c>
      <c r="CZ8415" s="9">
        <v>2864.9940000000001</v>
      </c>
      <c r="DA8415" s="9">
        <v>2872.8870000000002</v>
      </c>
      <c r="DB8415" s="9">
        <v>2580.0340000000001</v>
      </c>
      <c r="DC8415" s="9">
        <v>232.8091</v>
      </c>
      <c r="DD8415" s="9">
        <v>0</v>
      </c>
    </row>
    <row r="8416" spans="1:108" x14ac:dyDescent="0.25">
      <c r="A8416" s="9" t="s">
        <v>42</v>
      </c>
      <c r="B8416" s="9" t="s">
        <v>31</v>
      </c>
      <c r="C8416" s="9" t="s">
        <v>15</v>
      </c>
      <c r="D8416" s="9" t="s">
        <v>40</v>
      </c>
      <c r="E8416" s="9" t="s">
        <v>38</v>
      </c>
      <c r="F8416" s="9">
        <v>2019</v>
      </c>
      <c r="G8416" s="9">
        <v>8</v>
      </c>
      <c r="H8416" s="9"/>
      <c r="BF8416" s="33">
        <v>69.716499999999996</v>
      </c>
      <c r="BG8416" s="33">
        <v>68.322739999999996</v>
      </c>
      <c r="BH8416" s="33">
        <v>66.891450000000006</v>
      </c>
      <c r="BI8416" s="33">
        <v>65.887</v>
      </c>
      <c r="BJ8416" s="33">
        <v>64.895600000000002</v>
      </c>
      <c r="BK8416" s="33">
        <v>64.412980000000005</v>
      </c>
      <c r="BL8416" s="33">
        <v>63.649929999999998</v>
      </c>
      <c r="BM8416" s="33">
        <v>64.816890000000001</v>
      </c>
      <c r="BN8416" s="33">
        <v>68.084149999999994</v>
      </c>
      <c r="BO8416" s="33">
        <v>72.564179999999993</v>
      </c>
      <c r="BP8416" s="33">
        <v>77.479339999999993</v>
      </c>
      <c r="BQ8416" s="33">
        <v>81.855379999999997</v>
      </c>
      <c r="BR8416" s="33">
        <v>85.039529999999999</v>
      </c>
      <c r="BS8416" s="33">
        <v>87.454849999999993</v>
      </c>
      <c r="BT8416" s="33">
        <v>89.360439999999997</v>
      </c>
      <c r="BU8416" s="33">
        <v>90.300330000000002</v>
      </c>
      <c r="BV8416" s="33">
        <v>90.710400000000007</v>
      </c>
      <c r="BW8416" s="33">
        <v>89.660420000000002</v>
      </c>
      <c r="BX8416" s="33">
        <v>87.990799999999993</v>
      </c>
      <c r="BY8416" s="33">
        <v>84.252309999999994</v>
      </c>
      <c r="BZ8416" s="33">
        <v>80.589020000000005</v>
      </c>
      <c r="CA8416" s="33">
        <v>77.592939999999999</v>
      </c>
      <c r="CB8416" s="33">
        <v>75.276480000000006</v>
      </c>
      <c r="CC8416" s="33">
        <v>73.395859999999999</v>
      </c>
      <c r="DC8416" s="9">
        <v>232.8091</v>
      </c>
      <c r="DD8416" s="9">
        <v>0</v>
      </c>
    </row>
    <row r="8417" spans="1:108" x14ac:dyDescent="0.25">
      <c r="A8417" s="9" t="s">
        <v>42</v>
      </c>
      <c r="B8417" s="9" t="s">
        <v>31</v>
      </c>
      <c r="C8417" s="9" t="s">
        <v>15</v>
      </c>
      <c r="D8417" s="9" t="s">
        <v>40</v>
      </c>
      <c r="E8417" s="9" t="s">
        <v>38</v>
      </c>
      <c r="F8417" s="9">
        <v>2019</v>
      </c>
      <c r="G8417" s="9">
        <v>9</v>
      </c>
      <c r="H8417" s="9"/>
      <c r="BF8417" s="33">
        <v>70.425070000000005</v>
      </c>
      <c r="BG8417" s="33">
        <v>69.082310000000007</v>
      </c>
      <c r="BH8417" s="33">
        <v>67.783330000000007</v>
      </c>
      <c r="BI8417" s="33">
        <v>66.429450000000003</v>
      </c>
      <c r="BJ8417" s="33">
        <v>65.185149999999993</v>
      </c>
      <c r="BK8417" s="33">
        <v>64.430269999999993</v>
      </c>
      <c r="BL8417" s="33">
        <v>63.928849999999997</v>
      </c>
      <c r="BM8417" s="33">
        <v>65.024389999999997</v>
      </c>
      <c r="BN8417" s="33">
        <v>68.157820000000001</v>
      </c>
      <c r="BO8417" s="33">
        <v>72.210790000000003</v>
      </c>
      <c r="BP8417" s="33">
        <v>76.411010000000005</v>
      </c>
      <c r="BQ8417" s="33">
        <v>80.601920000000007</v>
      </c>
      <c r="BR8417" s="33">
        <v>83.910870000000003</v>
      </c>
      <c r="BS8417" s="33">
        <v>86.019049999999993</v>
      </c>
      <c r="BT8417" s="33">
        <v>87.829539999999994</v>
      </c>
      <c r="BU8417" s="33">
        <v>89.233829999999998</v>
      </c>
      <c r="BV8417" s="33">
        <v>89.477029999999999</v>
      </c>
      <c r="BW8417" s="33">
        <v>88.630200000000002</v>
      </c>
      <c r="BX8417" s="33">
        <v>86.131180000000001</v>
      </c>
      <c r="BY8417" s="33">
        <v>82.049930000000003</v>
      </c>
      <c r="BZ8417" s="33">
        <v>78.800690000000003</v>
      </c>
      <c r="CA8417" s="33">
        <v>76.210639999999998</v>
      </c>
      <c r="CB8417" s="33">
        <v>74.028090000000006</v>
      </c>
      <c r="CC8417" s="33">
        <v>71.871830000000003</v>
      </c>
      <c r="DC8417" s="9">
        <v>232.8091</v>
      </c>
      <c r="DD8417" s="9">
        <v>0</v>
      </c>
    </row>
    <row r="8418" spans="1:108" x14ac:dyDescent="0.25">
      <c r="A8418" s="9" t="s">
        <v>42</v>
      </c>
      <c r="B8418" s="9" t="s">
        <v>31</v>
      </c>
      <c r="C8418" s="9" t="s">
        <v>15</v>
      </c>
      <c r="D8418" s="9" t="s">
        <v>40</v>
      </c>
      <c r="E8418" s="9" t="s">
        <v>38</v>
      </c>
      <c r="F8418" s="9">
        <v>2019</v>
      </c>
      <c r="G8418" s="9">
        <v>10</v>
      </c>
      <c r="H8418" s="9"/>
      <c r="BF8418" s="33">
        <v>63.545940000000002</v>
      </c>
      <c r="BG8418" s="33">
        <v>61.726869999999998</v>
      </c>
      <c r="BH8418" s="33">
        <v>60.84198</v>
      </c>
      <c r="BI8418" s="33">
        <v>59.880200000000002</v>
      </c>
      <c r="BJ8418" s="33">
        <v>59.092179999999999</v>
      </c>
      <c r="BK8418" s="33">
        <v>58.188380000000002</v>
      </c>
      <c r="BL8418" s="33">
        <v>57.404000000000003</v>
      </c>
      <c r="BM8418" s="33">
        <v>57.578919999999997</v>
      </c>
      <c r="BN8418" s="33">
        <v>61.613770000000002</v>
      </c>
      <c r="BO8418" s="33">
        <v>67.79316</v>
      </c>
      <c r="BP8418" s="33">
        <v>73.598609999999994</v>
      </c>
      <c r="BQ8418" s="33">
        <v>78.383619999999993</v>
      </c>
      <c r="BR8418" s="33">
        <v>82.140789999999996</v>
      </c>
      <c r="BS8418" s="33">
        <v>85.013159999999999</v>
      </c>
      <c r="BT8418" s="33">
        <v>85.602999999999994</v>
      </c>
      <c r="BU8418" s="33">
        <v>85.820040000000006</v>
      </c>
      <c r="BV8418" s="33">
        <v>85.472830000000002</v>
      </c>
      <c r="BW8418" s="33">
        <v>83.93083</v>
      </c>
      <c r="BX8418" s="33">
        <v>79.419499999999999</v>
      </c>
      <c r="BY8418" s="33">
        <v>74.767529999999994</v>
      </c>
      <c r="BZ8418" s="33">
        <v>71.389359999999996</v>
      </c>
      <c r="CA8418" s="33">
        <v>68.649389999999997</v>
      </c>
      <c r="CB8418" s="33">
        <v>66.986810000000006</v>
      </c>
      <c r="CC8418" s="33">
        <v>64.977559999999997</v>
      </c>
      <c r="DC8418" s="9">
        <v>232.8091</v>
      </c>
      <c r="DD8418" s="9">
        <v>0</v>
      </c>
    </row>
    <row r="8419" spans="1:108" x14ac:dyDescent="0.25">
      <c r="A8419" s="9" t="s">
        <v>42</v>
      </c>
      <c r="B8419" s="9" t="s">
        <v>31</v>
      </c>
      <c r="C8419" s="9" t="s">
        <v>15</v>
      </c>
      <c r="D8419" s="9" t="s">
        <v>40</v>
      </c>
      <c r="E8419" s="9" t="s">
        <v>38</v>
      </c>
      <c r="F8419" s="9">
        <v>2020</v>
      </c>
      <c r="G8419" s="9">
        <v>5</v>
      </c>
      <c r="H8419" s="9"/>
      <c r="BF8419" s="33">
        <v>68.250519999999995</v>
      </c>
      <c r="BG8419" s="33">
        <v>66.303979999999996</v>
      </c>
      <c r="BH8419" s="33">
        <v>65.320189999999997</v>
      </c>
      <c r="BI8419" s="33">
        <v>64.105090000000004</v>
      </c>
      <c r="BJ8419" s="33">
        <v>63.201860000000003</v>
      </c>
      <c r="BK8419" s="33">
        <v>62.418889999999998</v>
      </c>
      <c r="BL8419" s="33">
        <v>62.52122</v>
      </c>
      <c r="BM8419" s="33">
        <v>64.838329999999999</v>
      </c>
      <c r="BN8419" s="33">
        <v>67.994479999999996</v>
      </c>
      <c r="BO8419" s="33">
        <v>71.849029999999999</v>
      </c>
      <c r="BP8419" s="33">
        <v>75.435079999999999</v>
      </c>
      <c r="BQ8419" s="33">
        <v>78.006640000000004</v>
      </c>
      <c r="BR8419" s="33">
        <v>80.368690000000001</v>
      </c>
      <c r="BS8419" s="33">
        <v>82.194800000000001</v>
      </c>
      <c r="BT8419" s="33">
        <v>83.582059999999998</v>
      </c>
      <c r="BU8419" s="33">
        <v>84.219309999999993</v>
      </c>
      <c r="BV8419" s="33">
        <v>84.276809999999998</v>
      </c>
      <c r="BW8419" s="33">
        <v>83.757710000000003</v>
      </c>
      <c r="BX8419" s="33">
        <v>82.123170000000002</v>
      </c>
      <c r="BY8419" s="33">
        <v>79.681560000000005</v>
      </c>
      <c r="BZ8419" s="33">
        <v>76.385300000000001</v>
      </c>
      <c r="CA8419" s="33">
        <v>73.626769999999993</v>
      </c>
      <c r="CB8419" s="33">
        <v>71.632050000000007</v>
      </c>
      <c r="CC8419" s="33">
        <v>69.865660000000005</v>
      </c>
      <c r="DC8419" s="9">
        <v>232.8091</v>
      </c>
      <c r="DD8419" s="9">
        <v>0</v>
      </c>
    </row>
    <row r="8420" spans="1:108" x14ac:dyDescent="0.25">
      <c r="A8420" s="9" t="s">
        <v>42</v>
      </c>
      <c r="B8420" s="9" t="s">
        <v>31</v>
      </c>
      <c r="C8420" s="9" t="s">
        <v>15</v>
      </c>
      <c r="D8420" s="9" t="s">
        <v>40</v>
      </c>
      <c r="E8420" s="9" t="s">
        <v>38</v>
      </c>
      <c r="F8420" s="9">
        <v>2020</v>
      </c>
      <c r="G8420" s="9">
        <v>6</v>
      </c>
      <c r="H8420" s="9"/>
      <c r="BF8420" s="33">
        <v>72.609840000000005</v>
      </c>
      <c r="BG8420" s="33">
        <v>70.509550000000004</v>
      </c>
      <c r="BH8420" s="33">
        <v>69.184619999999995</v>
      </c>
      <c r="BI8420" s="33">
        <v>67.804640000000006</v>
      </c>
      <c r="BJ8420" s="33">
        <v>66.434280000000001</v>
      </c>
      <c r="BK8420" s="33">
        <v>65.711410000000001</v>
      </c>
      <c r="BL8420" s="33">
        <v>66.134619999999998</v>
      </c>
      <c r="BM8420" s="33">
        <v>69.911060000000006</v>
      </c>
      <c r="BN8420" s="33">
        <v>74.615260000000006</v>
      </c>
      <c r="BO8420" s="33">
        <v>79.027900000000002</v>
      </c>
      <c r="BP8420" s="33">
        <v>82.805970000000002</v>
      </c>
      <c r="BQ8420" s="33">
        <v>86.492689999999996</v>
      </c>
      <c r="BR8420" s="33">
        <v>89.093789999999998</v>
      </c>
      <c r="BS8420" s="33">
        <v>91.211500000000001</v>
      </c>
      <c r="BT8420" s="33">
        <v>92.550330000000002</v>
      </c>
      <c r="BU8420" s="33">
        <v>93.336269999999999</v>
      </c>
      <c r="BV8420" s="33">
        <v>93.595309999999998</v>
      </c>
      <c r="BW8420" s="33">
        <v>93.143780000000007</v>
      </c>
      <c r="BX8420" s="33">
        <v>91.505859999999998</v>
      </c>
      <c r="BY8420" s="33">
        <v>88.782740000000004</v>
      </c>
      <c r="BZ8420" s="33">
        <v>84.358099999999993</v>
      </c>
      <c r="CA8420" s="33">
        <v>80.390619999999998</v>
      </c>
      <c r="CB8420" s="33">
        <v>77.89752</v>
      </c>
      <c r="CC8420" s="33">
        <v>75.250190000000003</v>
      </c>
      <c r="DC8420" s="9">
        <v>232.8091</v>
      </c>
      <c r="DD8420" s="9">
        <v>0</v>
      </c>
    </row>
    <row r="8421" spans="1:108" x14ac:dyDescent="0.25">
      <c r="A8421" s="9" t="s">
        <v>42</v>
      </c>
      <c r="B8421" s="9" t="s">
        <v>31</v>
      </c>
      <c r="C8421" s="9" t="s">
        <v>15</v>
      </c>
      <c r="D8421" s="9" t="s">
        <v>40</v>
      </c>
      <c r="E8421" s="9" t="s">
        <v>38</v>
      </c>
      <c r="F8421" s="9">
        <v>2020</v>
      </c>
      <c r="G8421" s="9">
        <v>7</v>
      </c>
      <c r="H8421" s="9">
        <v>283.20740000000001</v>
      </c>
      <c r="I8421" s="9">
        <v>279.50799999999998</v>
      </c>
      <c r="J8421" s="9">
        <v>279.35899999999998</v>
      </c>
      <c r="K8421" s="9">
        <v>284.06869999999998</v>
      </c>
      <c r="L8421" s="9">
        <v>285.70350000000002</v>
      </c>
      <c r="M8421" s="9">
        <v>256.63749999999999</v>
      </c>
      <c r="N8421" s="9">
        <v>312.95400000000001</v>
      </c>
      <c r="O8421" s="9">
        <v>361.76589999999999</v>
      </c>
      <c r="P8421" s="9">
        <v>400.30360000000002</v>
      </c>
      <c r="Q8421" s="9">
        <v>434.8623</v>
      </c>
      <c r="R8421" s="9">
        <v>450.39109999999999</v>
      </c>
      <c r="S8421" s="9">
        <v>465.93119999999999</v>
      </c>
      <c r="T8421" s="9">
        <v>464.43650000000002</v>
      </c>
      <c r="U8421" s="9">
        <v>431.03570000000002</v>
      </c>
      <c r="V8421" s="9">
        <v>435.72590000000002</v>
      </c>
      <c r="W8421" s="9">
        <v>435.76499999999999</v>
      </c>
      <c r="X8421" s="9">
        <v>431.36779999999999</v>
      </c>
      <c r="Y8421" s="9">
        <v>404.1585</v>
      </c>
      <c r="Z8421" s="9">
        <v>390.08940000000001</v>
      </c>
      <c r="AA8421" s="9">
        <v>473.76679999999999</v>
      </c>
      <c r="AB8421" s="9">
        <v>451.91250000000002</v>
      </c>
      <c r="AC8421" s="9">
        <v>394.88709999999998</v>
      </c>
      <c r="AD8421" s="9">
        <v>376.91269999999997</v>
      </c>
      <c r="AE8421" s="9">
        <v>380.87400000000002</v>
      </c>
      <c r="AF8421" s="9">
        <v>424.48770000000002</v>
      </c>
      <c r="AG8421" s="9">
        <v>290.27670000000001</v>
      </c>
      <c r="AH8421" s="9">
        <v>272.21249999999998</v>
      </c>
      <c r="AI8421" s="9">
        <v>279.98149999999998</v>
      </c>
      <c r="AJ8421" s="9">
        <v>280.93380000000002</v>
      </c>
      <c r="AK8421" s="9">
        <v>283.53750000000002</v>
      </c>
      <c r="AL8421" s="9">
        <v>285.6823</v>
      </c>
      <c r="AM8421" s="9">
        <v>310.58420000000001</v>
      </c>
      <c r="AN8421" s="9">
        <v>358.41329999999999</v>
      </c>
      <c r="AO8421" s="9">
        <v>392.36590000000001</v>
      </c>
      <c r="AP8421" s="9">
        <v>432.77890000000002</v>
      </c>
      <c r="AQ8421" s="9">
        <v>468.55599999999998</v>
      </c>
      <c r="AR8421" s="9">
        <v>487.76130000000001</v>
      </c>
      <c r="AS8421" s="9">
        <v>496.72820000000002</v>
      </c>
      <c r="AT8421" s="9">
        <v>497.34859999999998</v>
      </c>
      <c r="AU8421" s="9">
        <v>501.87569999999999</v>
      </c>
      <c r="AV8421" s="9">
        <v>525.5847</v>
      </c>
      <c r="AW8421" s="9">
        <v>541.9588</v>
      </c>
      <c r="AX8421" s="9">
        <v>508.54199999999997</v>
      </c>
      <c r="AY8421" s="9">
        <v>476.12180000000001</v>
      </c>
      <c r="AZ8421" s="9">
        <v>488.03930000000003</v>
      </c>
      <c r="BA8421" s="9">
        <v>463.44900000000001</v>
      </c>
      <c r="BB8421" s="9">
        <v>408.24869999999999</v>
      </c>
      <c r="BC8421" s="9">
        <v>393.89299999999997</v>
      </c>
      <c r="BD8421" s="9">
        <v>393.88850000000002</v>
      </c>
      <c r="BE8421" s="9">
        <v>516.55539999999996</v>
      </c>
      <c r="BF8421" s="33">
        <v>73.815849999999998</v>
      </c>
      <c r="BG8421" s="33">
        <v>72.597440000000006</v>
      </c>
      <c r="BH8421" s="33">
        <v>71.505610000000004</v>
      </c>
      <c r="BI8421" s="33">
        <v>70.497709999999998</v>
      </c>
      <c r="BJ8421" s="33">
        <v>69.693070000000006</v>
      </c>
      <c r="BK8421" s="33">
        <v>68.852789999999999</v>
      </c>
      <c r="BL8421" s="33">
        <v>68.664770000000004</v>
      </c>
      <c r="BM8421" s="33">
        <v>70.784959999999998</v>
      </c>
      <c r="BN8421" s="33">
        <v>74.267510000000001</v>
      </c>
      <c r="BO8421" s="33">
        <v>77.732500000000002</v>
      </c>
      <c r="BP8421" s="33">
        <v>81.160070000000005</v>
      </c>
      <c r="BQ8421" s="33">
        <v>84.205460000000002</v>
      </c>
      <c r="BR8421" s="33">
        <v>87.051109999999994</v>
      </c>
      <c r="BS8421" s="33">
        <v>89.161940000000001</v>
      </c>
      <c r="BT8421" s="33">
        <v>90.115719999999996</v>
      </c>
      <c r="BU8421" s="33">
        <v>90.416150000000002</v>
      </c>
      <c r="BV8421" s="33">
        <v>90.78837</v>
      </c>
      <c r="BW8421" s="33">
        <v>90.174580000000006</v>
      </c>
      <c r="BX8421" s="33">
        <v>88.598370000000003</v>
      </c>
      <c r="BY8421" s="33">
        <v>86.087789999999998</v>
      </c>
      <c r="BZ8421" s="33">
        <v>82.594430000000003</v>
      </c>
      <c r="CA8421" s="33">
        <v>79.514139999999998</v>
      </c>
      <c r="CB8421" s="33">
        <v>77.146230000000003</v>
      </c>
      <c r="CC8421" s="33">
        <v>75.305769999999995</v>
      </c>
      <c r="CD8421" s="9">
        <v>1356.905</v>
      </c>
      <c r="CE8421" s="9">
        <v>1387.317</v>
      </c>
      <c r="CF8421" s="9">
        <v>1311.9349999999999</v>
      </c>
      <c r="CG8421" s="9">
        <v>940.50419999999997</v>
      </c>
      <c r="CH8421" s="9">
        <v>798.81410000000005</v>
      </c>
      <c r="CI8421" s="9">
        <v>680.7509</v>
      </c>
      <c r="CJ8421" s="9">
        <v>667.69740000000002</v>
      </c>
      <c r="CK8421" s="9">
        <v>872.53039999999999</v>
      </c>
      <c r="CL8421" s="9">
        <v>1136.278</v>
      </c>
      <c r="CM8421" s="9">
        <v>1738.1210000000001</v>
      </c>
      <c r="CN8421" s="9">
        <v>1730.492</v>
      </c>
      <c r="CO8421" s="9">
        <v>2706.2469999999998</v>
      </c>
      <c r="CP8421" s="9">
        <v>2810.5529999999999</v>
      </c>
      <c r="CQ8421" s="9">
        <v>3077.096</v>
      </c>
      <c r="CR8421" s="9">
        <v>3039.951</v>
      </c>
      <c r="CS8421" s="9">
        <v>3027.1149999999998</v>
      </c>
      <c r="CT8421" s="9">
        <v>3370.904</v>
      </c>
      <c r="CU8421" s="9">
        <v>4835.9660000000003</v>
      </c>
      <c r="CV8421" s="9">
        <v>3347.8240000000001</v>
      </c>
      <c r="CW8421" s="9">
        <v>3280.5839999999998</v>
      </c>
      <c r="CX8421" s="9">
        <v>3214.8710000000001</v>
      </c>
      <c r="CY8421" s="9">
        <v>3050.36</v>
      </c>
      <c r="CZ8421" s="9">
        <v>2856.8130000000001</v>
      </c>
      <c r="DA8421" s="9">
        <v>2864.7669999999998</v>
      </c>
      <c r="DB8421" s="9">
        <v>2572.7199999999998</v>
      </c>
      <c r="DC8421" s="9">
        <v>232.8091</v>
      </c>
      <c r="DD8421" s="9">
        <v>0</v>
      </c>
    </row>
    <row r="8422" spans="1:108" x14ac:dyDescent="0.25">
      <c r="A8422" s="9" t="s">
        <v>42</v>
      </c>
      <c r="B8422" s="9" t="s">
        <v>31</v>
      </c>
      <c r="C8422" s="9" t="s">
        <v>15</v>
      </c>
      <c r="D8422" s="9" t="s">
        <v>40</v>
      </c>
      <c r="E8422" s="9" t="s">
        <v>38</v>
      </c>
      <c r="F8422" s="9">
        <v>2020</v>
      </c>
      <c r="G8422" s="9">
        <v>8</v>
      </c>
      <c r="H8422" s="9"/>
      <c r="BF8422" s="33">
        <v>69.716499999999996</v>
      </c>
      <c r="BG8422" s="33">
        <v>68.322739999999996</v>
      </c>
      <c r="BH8422" s="33">
        <v>66.891450000000006</v>
      </c>
      <c r="BI8422" s="33">
        <v>65.887</v>
      </c>
      <c r="BJ8422" s="33">
        <v>64.895600000000002</v>
      </c>
      <c r="BK8422" s="33">
        <v>64.412980000000005</v>
      </c>
      <c r="BL8422" s="33">
        <v>63.649929999999998</v>
      </c>
      <c r="BM8422" s="33">
        <v>64.816890000000001</v>
      </c>
      <c r="BN8422" s="33">
        <v>68.084149999999994</v>
      </c>
      <c r="BO8422" s="33">
        <v>72.564179999999993</v>
      </c>
      <c r="BP8422" s="33">
        <v>77.479339999999993</v>
      </c>
      <c r="BQ8422" s="33">
        <v>81.855379999999997</v>
      </c>
      <c r="BR8422" s="33">
        <v>85.039529999999999</v>
      </c>
      <c r="BS8422" s="33">
        <v>87.454849999999993</v>
      </c>
      <c r="BT8422" s="33">
        <v>89.360439999999997</v>
      </c>
      <c r="BU8422" s="33">
        <v>90.300330000000002</v>
      </c>
      <c r="BV8422" s="33">
        <v>90.710400000000007</v>
      </c>
      <c r="BW8422" s="33">
        <v>89.660420000000002</v>
      </c>
      <c r="BX8422" s="33">
        <v>87.990799999999993</v>
      </c>
      <c r="BY8422" s="33">
        <v>84.252309999999994</v>
      </c>
      <c r="BZ8422" s="33">
        <v>80.589020000000005</v>
      </c>
      <c r="CA8422" s="33">
        <v>77.592939999999999</v>
      </c>
      <c r="CB8422" s="33">
        <v>75.276480000000006</v>
      </c>
      <c r="CC8422" s="33">
        <v>73.395859999999999</v>
      </c>
      <c r="DC8422" s="9">
        <v>232.8091</v>
      </c>
      <c r="DD8422" s="9">
        <v>0</v>
      </c>
    </row>
    <row r="8423" spans="1:108" x14ac:dyDescent="0.25">
      <c r="A8423" s="9" t="s">
        <v>42</v>
      </c>
      <c r="B8423" s="9" t="s">
        <v>31</v>
      </c>
      <c r="C8423" s="9" t="s">
        <v>15</v>
      </c>
      <c r="D8423" s="9" t="s">
        <v>40</v>
      </c>
      <c r="E8423" s="9" t="s">
        <v>38</v>
      </c>
      <c r="F8423" s="9">
        <v>2020</v>
      </c>
      <c r="G8423" s="9">
        <v>9</v>
      </c>
      <c r="H8423" s="9"/>
      <c r="BF8423" s="33">
        <v>70.425070000000005</v>
      </c>
      <c r="BG8423" s="33">
        <v>69.082310000000007</v>
      </c>
      <c r="BH8423" s="33">
        <v>67.783330000000007</v>
      </c>
      <c r="BI8423" s="33">
        <v>66.429450000000003</v>
      </c>
      <c r="BJ8423" s="33">
        <v>65.185149999999993</v>
      </c>
      <c r="BK8423" s="33">
        <v>64.430269999999993</v>
      </c>
      <c r="BL8423" s="33">
        <v>63.928849999999997</v>
      </c>
      <c r="BM8423" s="33">
        <v>65.024389999999997</v>
      </c>
      <c r="BN8423" s="33">
        <v>68.157820000000001</v>
      </c>
      <c r="BO8423" s="33">
        <v>72.210790000000003</v>
      </c>
      <c r="BP8423" s="33">
        <v>76.411010000000005</v>
      </c>
      <c r="BQ8423" s="33">
        <v>80.601920000000007</v>
      </c>
      <c r="BR8423" s="33">
        <v>83.910870000000003</v>
      </c>
      <c r="BS8423" s="33">
        <v>86.019049999999993</v>
      </c>
      <c r="BT8423" s="33">
        <v>87.829539999999994</v>
      </c>
      <c r="BU8423" s="33">
        <v>89.233829999999998</v>
      </c>
      <c r="BV8423" s="33">
        <v>89.477029999999999</v>
      </c>
      <c r="BW8423" s="33">
        <v>88.630200000000002</v>
      </c>
      <c r="BX8423" s="33">
        <v>86.131180000000001</v>
      </c>
      <c r="BY8423" s="33">
        <v>82.049930000000003</v>
      </c>
      <c r="BZ8423" s="33">
        <v>78.800690000000003</v>
      </c>
      <c r="CA8423" s="33">
        <v>76.210639999999998</v>
      </c>
      <c r="CB8423" s="33">
        <v>74.028090000000006</v>
      </c>
      <c r="CC8423" s="33">
        <v>71.871830000000003</v>
      </c>
      <c r="DC8423" s="9">
        <v>232.8091</v>
      </c>
      <c r="DD8423" s="9">
        <v>0</v>
      </c>
    </row>
    <row r="8424" spans="1:108" x14ac:dyDescent="0.25">
      <c r="A8424" s="9" t="s">
        <v>42</v>
      </c>
      <c r="B8424" s="9" t="s">
        <v>31</v>
      </c>
      <c r="C8424" s="9" t="s">
        <v>15</v>
      </c>
      <c r="D8424" s="9" t="s">
        <v>40</v>
      </c>
      <c r="E8424" s="9" t="s">
        <v>38</v>
      </c>
      <c r="F8424" s="9">
        <v>2020</v>
      </c>
      <c r="G8424" s="9">
        <v>10</v>
      </c>
      <c r="H8424" s="9"/>
      <c r="BF8424" s="33">
        <v>63.545940000000002</v>
      </c>
      <c r="BG8424" s="33">
        <v>61.726869999999998</v>
      </c>
      <c r="BH8424" s="33">
        <v>60.84198</v>
      </c>
      <c r="BI8424" s="33">
        <v>59.880200000000002</v>
      </c>
      <c r="BJ8424" s="33">
        <v>59.092179999999999</v>
      </c>
      <c r="BK8424" s="33">
        <v>58.188380000000002</v>
      </c>
      <c r="BL8424" s="33">
        <v>57.404000000000003</v>
      </c>
      <c r="BM8424" s="33">
        <v>57.578919999999997</v>
      </c>
      <c r="BN8424" s="33">
        <v>61.613770000000002</v>
      </c>
      <c r="BO8424" s="33">
        <v>67.79316</v>
      </c>
      <c r="BP8424" s="33">
        <v>73.598609999999994</v>
      </c>
      <c r="BQ8424" s="33">
        <v>78.383619999999993</v>
      </c>
      <c r="BR8424" s="33">
        <v>82.140789999999996</v>
      </c>
      <c r="BS8424" s="33">
        <v>85.013159999999999</v>
      </c>
      <c r="BT8424" s="33">
        <v>85.602999999999994</v>
      </c>
      <c r="BU8424" s="33">
        <v>85.820040000000006</v>
      </c>
      <c r="BV8424" s="33">
        <v>85.472830000000002</v>
      </c>
      <c r="BW8424" s="33">
        <v>83.93083</v>
      </c>
      <c r="BX8424" s="33">
        <v>79.419499999999999</v>
      </c>
      <c r="BY8424" s="33">
        <v>74.767529999999994</v>
      </c>
      <c r="BZ8424" s="33">
        <v>71.389359999999996</v>
      </c>
      <c r="CA8424" s="33">
        <v>68.649389999999997</v>
      </c>
      <c r="CB8424" s="33">
        <v>66.986810000000006</v>
      </c>
      <c r="CC8424" s="33">
        <v>64.977559999999997</v>
      </c>
      <c r="DC8424" s="9">
        <v>232.8091</v>
      </c>
      <c r="DD8424" s="9">
        <v>0</v>
      </c>
    </row>
    <row r="8425" spans="1:108" x14ac:dyDescent="0.25">
      <c r="A8425" s="9" t="s">
        <v>42</v>
      </c>
      <c r="B8425" s="9" t="s">
        <v>31</v>
      </c>
      <c r="C8425" s="9" t="s">
        <v>15</v>
      </c>
      <c r="D8425" s="9" t="s">
        <v>40</v>
      </c>
      <c r="E8425" s="9" t="s">
        <v>38</v>
      </c>
      <c r="F8425" s="9">
        <v>2021</v>
      </c>
      <c r="G8425" s="9">
        <v>5</v>
      </c>
      <c r="H8425" s="9"/>
      <c r="BF8425" s="33">
        <v>68.250519999999995</v>
      </c>
      <c r="BG8425" s="33">
        <v>66.303979999999996</v>
      </c>
      <c r="BH8425" s="33">
        <v>65.320189999999997</v>
      </c>
      <c r="BI8425" s="33">
        <v>64.105090000000004</v>
      </c>
      <c r="BJ8425" s="33">
        <v>63.201860000000003</v>
      </c>
      <c r="BK8425" s="33">
        <v>62.418889999999998</v>
      </c>
      <c r="BL8425" s="33">
        <v>62.52122</v>
      </c>
      <c r="BM8425" s="33">
        <v>64.838329999999999</v>
      </c>
      <c r="BN8425" s="33">
        <v>67.994479999999996</v>
      </c>
      <c r="BO8425" s="33">
        <v>71.849029999999999</v>
      </c>
      <c r="BP8425" s="33">
        <v>75.435079999999999</v>
      </c>
      <c r="BQ8425" s="33">
        <v>78.006640000000004</v>
      </c>
      <c r="BR8425" s="33">
        <v>80.368690000000001</v>
      </c>
      <c r="BS8425" s="33">
        <v>82.194800000000001</v>
      </c>
      <c r="BT8425" s="33">
        <v>83.582059999999998</v>
      </c>
      <c r="BU8425" s="33">
        <v>84.219309999999993</v>
      </c>
      <c r="BV8425" s="33">
        <v>84.276809999999998</v>
      </c>
      <c r="BW8425" s="33">
        <v>83.757710000000003</v>
      </c>
      <c r="BX8425" s="33">
        <v>82.123170000000002</v>
      </c>
      <c r="BY8425" s="33">
        <v>79.681560000000005</v>
      </c>
      <c r="BZ8425" s="33">
        <v>76.385300000000001</v>
      </c>
      <c r="CA8425" s="33">
        <v>73.626769999999993</v>
      </c>
      <c r="CB8425" s="33">
        <v>71.632050000000007</v>
      </c>
      <c r="CC8425" s="33">
        <v>69.865660000000005</v>
      </c>
      <c r="DC8425" s="9">
        <v>232.8091</v>
      </c>
      <c r="DD8425" s="9">
        <v>0</v>
      </c>
    </row>
    <row r="8426" spans="1:108" x14ac:dyDescent="0.25">
      <c r="A8426" s="9" t="s">
        <v>42</v>
      </c>
      <c r="B8426" s="9" t="s">
        <v>31</v>
      </c>
      <c r="C8426" s="9" t="s">
        <v>15</v>
      </c>
      <c r="D8426" s="9" t="s">
        <v>40</v>
      </c>
      <c r="E8426" s="9" t="s">
        <v>38</v>
      </c>
      <c r="F8426" s="9">
        <v>2021</v>
      </c>
      <c r="G8426" s="9">
        <v>6</v>
      </c>
      <c r="H8426" s="9"/>
      <c r="BF8426" s="33">
        <v>72.609840000000005</v>
      </c>
      <c r="BG8426" s="33">
        <v>70.509550000000004</v>
      </c>
      <c r="BH8426" s="33">
        <v>69.184619999999995</v>
      </c>
      <c r="BI8426" s="33">
        <v>67.804640000000006</v>
      </c>
      <c r="BJ8426" s="33">
        <v>66.434280000000001</v>
      </c>
      <c r="BK8426" s="33">
        <v>65.711410000000001</v>
      </c>
      <c r="BL8426" s="33">
        <v>66.134619999999998</v>
      </c>
      <c r="BM8426" s="33">
        <v>69.911060000000006</v>
      </c>
      <c r="BN8426" s="33">
        <v>74.615260000000006</v>
      </c>
      <c r="BO8426" s="33">
        <v>79.027900000000002</v>
      </c>
      <c r="BP8426" s="33">
        <v>82.805970000000002</v>
      </c>
      <c r="BQ8426" s="33">
        <v>86.492689999999996</v>
      </c>
      <c r="BR8426" s="33">
        <v>89.093789999999998</v>
      </c>
      <c r="BS8426" s="33">
        <v>91.211500000000001</v>
      </c>
      <c r="BT8426" s="33">
        <v>92.550330000000002</v>
      </c>
      <c r="BU8426" s="33">
        <v>93.336269999999999</v>
      </c>
      <c r="BV8426" s="33">
        <v>93.595309999999998</v>
      </c>
      <c r="BW8426" s="33">
        <v>93.143780000000007</v>
      </c>
      <c r="BX8426" s="33">
        <v>91.505859999999998</v>
      </c>
      <c r="BY8426" s="33">
        <v>88.782740000000004</v>
      </c>
      <c r="BZ8426" s="33">
        <v>84.358099999999993</v>
      </c>
      <c r="CA8426" s="33">
        <v>80.390619999999998</v>
      </c>
      <c r="CB8426" s="33">
        <v>77.89752</v>
      </c>
      <c r="CC8426" s="33">
        <v>75.250190000000003</v>
      </c>
      <c r="DC8426" s="9">
        <v>232.8091</v>
      </c>
      <c r="DD8426" s="9">
        <v>0</v>
      </c>
    </row>
    <row r="8427" spans="1:108" x14ac:dyDescent="0.25">
      <c r="A8427" s="9" t="s">
        <v>42</v>
      </c>
      <c r="B8427" s="9" t="s">
        <v>31</v>
      </c>
      <c r="C8427" s="9" t="s">
        <v>15</v>
      </c>
      <c r="D8427" s="9" t="s">
        <v>40</v>
      </c>
      <c r="E8427" s="9" t="s">
        <v>38</v>
      </c>
      <c r="F8427" s="9">
        <v>2021</v>
      </c>
      <c r="G8427" s="9">
        <v>7</v>
      </c>
      <c r="H8427" s="9">
        <v>283.11320000000001</v>
      </c>
      <c r="I8427" s="9">
        <v>279.34539999999998</v>
      </c>
      <c r="J8427" s="9">
        <v>279.24520000000001</v>
      </c>
      <c r="K8427" s="9">
        <v>283.54410000000001</v>
      </c>
      <c r="L8427" s="9">
        <v>285.53820000000002</v>
      </c>
      <c r="M8427" s="9">
        <v>256.7629</v>
      </c>
      <c r="N8427" s="9">
        <v>313.14210000000003</v>
      </c>
      <c r="O8427" s="9">
        <v>361.80860000000001</v>
      </c>
      <c r="P8427" s="9">
        <v>400.59699999999998</v>
      </c>
      <c r="Q8427" s="9">
        <v>435.14479999999998</v>
      </c>
      <c r="R8427" s="9">
        <v>450.48340000000002</v>
      </c>
      <c r="S8427" s="9">
        <v>465.73919999999998</v>
      </c>
      <c r="T8427" s="9">
        <v>464.21370000000002</v>
      </c>
      <c r="U8427" s="9">
        <v>430.5138</v>
      </c>
      <c r="V8427" s="9">
        <v>435.20409999999998</v>
      </c>
      <c r="W8427" s="9">
        <v>435.4556</v>
      </c>
      <c r="X8427" s="9">
        <v>430.92189999999999</v>
      </c>
      <c r="Y8427" s="9">
        <v>403.36</v>
      </c>
      <c r="Z8427" s="9">
        <v>389.5718</v>
      </c>
      <c r="AA8427" s="9">
        <v>473.20409999999998</v>
      </c>
      <c r="AB8427" s="9">
        <v>451.0711</v>
      </c>
      <c r="AC8427" s="9">
        <v>393.84230000000002</v>
      </c>
      <c r="AD8427" s="9">
        <v>375.92110000000002</v>
      </c>
      <c r="AE8427" s="9">
        <v>379.88240000000002</v>
      </c>
      <c r="AF8427" s="9">
        <v>423.96660000000003</v>
      </c>
      <c r="AG8427" s="9">
        <v>290.1825</v>
      </c>
      <c r="AH8427" s="9">
        <v>272.04989999999998</v>
      </c>
      <c r="AI8427" s="9">
        <v>279.86770000000001</v>
      </c>
      <c r="AJ8427" s="9">
        <v>280.4092</v>
      </c>
      <c r="AK8427" s="9">
        <v>283.37220000000002</v>
      </c>
      <c r="AL8427" s="9">
        <v>285.80770000000001</v>
      </c>
      <c r="AM8427" s="9">
        <v>310.77229999999997</v>
      </c>
      <c r="AN8427" s="9">
        <v>358.45600000000002</v>
      </c>
      <c r="AO8427" s="9">
        <v>392.6592</v>
      </c>
      <c r="AP8427" s="9">
        <v>433.06139999999999</v>
      </c>
      <c r="AQ8427" s="9">
        <v>468.64830000000001</v>
      </c>
      <c r="AR8427" s="9">
        <v>487.56939999999997</v>
      </c>
      <c r="AS8427" s="9">
        <v>496.50549999999998</v>
      </c>
      <c r="AT8427" s="9">
        <v>496.82679999999999</v>
      </c>
      <c r="AU8427" s="9">
        <v>501.35390000000001</v>
      </c>
      <c r="AV8427" s="9">
        <v>525.27520000000004</v>
      </c>
      <c r="AW8427" s="9">
        <v>541.51289999999995</v>
      </c>
      <c r="AX8427" s="9">
        <v>507.74349999999998</v>
      </c>
      <c r="AY8427" s="9">
        <v>475.60430000000002</v>
      </c>
      <c r="AZ8427" s="9">
        <v>487.47660000000002</v>
      </c>
      <c r="BA8427" s="9">
        <v>462.60759999999999</v>
      </c>
      <c r="BB8427" s="9">
        <v>407.20400000000001</v>
      </c>
      <c r="BC8427" s="9">
        <v>392.90140000000002</v>
      </c>
      <c r="BD8427" s="9">
        <v>392.89690000000002</v>
      </c>
      <c r="BE8427" s="9">
        <v>516.03440000000001</v>
      </c>
      <c r="BF8427" s="33">
        <v>73.815849999999998</v>
      </c>
      <c r="BG8427" s="33">
        <v>72.597440000000006</v>
      </c>
      <c r="BH8427" s="33">
        <v>71.505610000000004</v>
      </c>
      <c r="BI8427" s="33">
        <v>70.497709999999998</v>
      </c>
      <c r="BJ8427" s="33">
        <v>69.693070000000006</v>
      </c>
      <c r="BK8427" s="33">
        <v>68.852789999999999</v>
      </c>
      <c r="BL8427" s="33">
        <v>68.664770000000004</v>
      </c>
      <c r="BM8427" s="33">
        <v>70.784959999999998</v>
      </c>
      <c r="BN8427" s="33">
        <v>74.267510000000001</v>
      </c>
      <c r="BO8427" s="33">
        <v>77.732500000000002</v>
      </c>
      <c r="BP8427" s="33">
        <v>81.160070000000005</v>
      </c>
      <c r="BQ8427" s="33">
        <v>84.205460000000002</v>
      </c>
      <c r="BR8427" s="33">
        <v>87.051109999999994</v>
      </c>
      <c r="BS8427" s="33">
        <v>89.161940000000001</v>
      </c>
      <c r="BT8427" s="33">
        <v>90.115719999999996</v>
      </c>
      <c r="BU8427" s="33">
        <v>90.416150000000002</v>
      </c>
      <c r="BV8427" s="33">
        <v>90.78837</v>
      </c>
      <c r="BW8427" s="33">
        <v>90.174580000000006</v>
      </c>
      <c r="BX8427" s="33">
        <v>88.598370000000003</v>
      </c>
      <c r="BY8427" s="33">
        <v>86.087789999999998</v>
      </c>
      <c r="BZ8427" s="33">
        <v>82.594430000000003</v>
      </c>
      <c r="CA8427" s="33">
        <v>79.514139999999998</v>
      </c>
      <c r="CB8427" s="33">
        <v>77.146230000000003</v>
      </c>
      <c r="CC8427" s="33">
        <v>75.305769999999995</v>
      </c>
      <c r="CD8427" s="9">
        <v>1358.1669999999999</v>
      </c>
      <c r="CE8427" s="9">
        <v>1388.7629999999999</v>
      </c>
      <c r="CF8427" s="9">
        <v>1313.2660000000001</v>
      </c>
      <c r="CG8427" s="9">
        <v>941.21109999999999</v>
      </c>
      <c r="CH8427" s="9">
        <v>799.30460000000005</v>
      </c>
      <c r="CI8427" s="9">
        <v>681.03639999999996</v>
      </c>
      <c r="CJ8427" s="9">
        <v>667.97119999999995</v>
      </c>
      <c r="CK8427" s="9">
        <v>872.96370000000002</v>
      </c>
      <c r="CL8427" s="9">
        <v>1136.866</v>
      </c>
      <c r="CM8427" s="9">
        <v>1738.962</v>
      </c>
      <c r="CN8427" s="9">
        <v>1731.4770000000001</v>
      </c>
      <c r="CO8427" s="9">
        <v>2707.8960000000002</v>
      </c>
      <c r="CP8427" s="9">
        <v>2812.46</v>
      </c>
      <c r="CQ8427" s="9">
        <v>3079.2359999999999</v>
      </c>
      <c r="CR8427" s="9">
        <v>3042.0659999999998</v>
      </c>
      <c r="CS8427" s="9">
        <v>3029.1759999999999</v>
      </c>
      <c r="CT8427" s="9">
        <v>3372.9279999999999</v>
      </c>
      <c r="CU8427" s="9">
        <v>4837.9059999999999</v>
      </c>
      <c r="CV8427" s="9">
        <v>3349.6610000000001</v>
      </c>
      <c r="CW8427" s="9">
        <v>3282.529</v>
      </c>
      <c r="CX8427" s="9">
        <v>3216.886</v>
      </c>
      <c r="CY8427" s="9">
        <v>3052.3890000000001</v>
      </c>
      <c r="CZ8427" s="9">
        <v>2858.7269999999999</v>
      </c>
      <c r="DA8427" s="9">
        <v>2866.703</v>
      </c>
      <c r="DB8427" s="9">
        <v>2574.2890000000002</v>
      </c>
      <c r="DC8427" s="9">
        <v>232.8091</v>
      </c>
      <c r="DD8427" s="9">
        <v>0</v>
      </c>
    </row>
    <row r="8428" spans="1:108" x14ac:dyDescent="0.25">
      <c r="A8428" s="9" t="s">
        <v>42</v>
      </c>
      <c r="B8428" s="9" t="s">
        <v>31</v>
      </c>
      <c r="C8428" s="9" t="s">
        <v>15</v>
      </c>
      <c r="D8428" s="9" t="s">
        <v>40</v>
      </c>
      <c r="E8428" s="9" t="s">
        <v>38</v>
      </c>
      <c r="F8428" s="9">
        <v>2021</v>
      </c>
      <c r="G8428" s="9">
        <v>8</v>
      </c>
      <c r="H8428" s="9"/>
      <c r="BF8428" s="33">
        <v>69.716499999999996</v>
      </c>
      <c r="BG8428" s="33">
        <v>68.322739999999996</v>
      </c>
      <c r="BH8428" s="33">
        <v>66.891450000000006</v>
      </c>
      <c r="BI8428" s="33">
        <v>65.887</v>
      </c>
      <c r="BJ8428" s="33">
        <v>64.895600000000002</v>
      </c>
      <c r="BK8428" s="33">
        <v>64.412980000000005</v>
      </c>
      <c r="BL8428" s="33">
        <v>63.649929999999998</v>
      </c>
      <c r="BM8428" s="33">
        <v>64.816890000000001</v>
      </c>
      <c r="BN8428" s="33">
        <v>68.084149999999994</v>
      </c>
      <c r="BO8428" s="33">
        <v>72.564179999999993</v>
      </c>
      <c r="BP8428" s="33">
        <v>77.479339999999993</v>
      </c>
      <c r="BQ8428" s="33">
        <v>81.855379999999997</v>
      </c>
      <c r="BR8428" s="33">
        <v>85.039529999999999</v>
      </c>
      <c r="BS8428" s="33">
        <v>87.454849999999993</v>
      </c>
      <c r="BT8428" s="33">
        <v>89.360439999999997</v>
      </c>
      <c r="BU8428" s="33">
        <v>90.300330000000002</v>
      </c>
      <c r="BV8428" s="33">
        <v>90.710400000000007</v>
      </c>
      <c r="BW8428" s="33">
        <v>89.660420000000002</v>
      </c>
      <c r="BX8428" s="33">
        <v>87.990799999999993</v>
      </c>
      <c r="BY8428" s="33">
        <v>84.252309999999994</v>
      </c>
      <c r="BZ8428" s="33">
        <v>80.589020000000005</v>
      </c>
      <c r="CA8428" s="33">
        <v>77.592939999999999</v>
      </c>
      <c r="CB8428" s="33">
        <v>75.276480000000006</v>
      </c>
      <c r="CC8428" s="33">
        <v>73.395859999999999</v>
      </c>
      <c r="DC8428" s="9">
        <v>232.8091</v>
      </c>
      <c r="DD8428" s="9">
        <v>0</v>
      </c>
    </row>
    <row r="8429" spans="1:108" x14ac:dyDescent="0.25">
      <c r="A8429" s="9" t="s">
        <v>42</v>
      </c>
      <c r="B8429" s="9" t="s">
        <v>31</v>
      </c>
      <c r="C8429" s="9" t="s">
        <v>15</v>
      </c>
      <c r="D8429" s="9" t="s">
        <v>40</v>
      </c>
      <c r="E8429" s="9" t="s">
        <v>38</v>
      </c>
      <c r="F8429" s="9">
        <v>2021</v>
      </c>
      <c r="G8429" s="9">
        <v>9</v>
      </c>
      <c r="H8429" s="9"/>
      <c r="BF8429" s="33">
        <v>70.425070000000005</v>
      </c>
      <c r="BG8429" s="33">
        <v>69.082310000000007</v>
      </c>
      <c r="BH8429" s="33">
        <v>67.783330000000007</v>
      </c>
      <c r="BI8429" s="33">
        <v>66.429450000000003</v>
      </c>
      <c r="BJ8429" s="33">
        <v>65.185149999999993</v>
      </c>
      <c r="BK8429" s="33">
        <v>64.430269999999993</v>
      </c>
      <c r="BL8429" s="33">
        <v>63.928849999999997</v>
      </c>
      <c r="BM8429" s="33">
        <v>65.024389999999997</v>
      </c>
      <c r="BN8429" s="33">
        <v>68.157820000000001</v>
      </c>
      <c r="BO8429" s="33">
        <v>72.210790000000003</v>
      </c>
      <c r="BP8429" s="33">
        <v>76.411010000000005</v>
      </c>
      <c r="BQ8429" s="33">
        <v>80.601920000000007</v>
      </c>
      <c r="BR8429" s="33">
        <v>83.910870000000003</v>
      </c>
      <c r="BS8429" s="33">
        <v>86.019049999999993</v>
      </c>
      <c r="BT8429" s="33">
        <v>87.829539999999994</v>
      </c>
      <c r="BU8429" s="33">
        <v>89.233829999999998</v>
      </c>
      <c r="BV8429" s="33">
        <v>89.477029999999999</v>
      </c>
      <c r="BW8429" s="33">
        <v>88.630200000000002</v>
      </c>
      <c r="BX8429" s="33">
        <v>86.131180000000001</v>
      </c>
      <c r="BY8429" s="33">
        <v>82.049930000000003</v>
      </c>
      <c r="BZ8429" s="33">
        <v>78.800690000000003</v>
      </c>
      <c r="CA8429" s="33">
        <v>76.210639999999998</v>
      </c>
      <c r="CB8429" s="33">
        <v>74.028090000000006</v>
      </c>
      <c r="CC8429" s="33">
        <v>71.871830000000003</v>
      </c>
      <c r="DC8429" s="9">
        <v>232.8091</v>
      </c>
      <c r="DD8429" s="9">
        <v>0</v>
      </c>
    </row>
    <row r="8430" spans="1:108" x14ac:dyDescent="0.25">
      <c r="A8430" s="9" t="s">
        <v>42</v>
      </c>
      <c r="B8430" s="9" t="s">
        <v>31</v>
      </c>
      <c r="C8430" s="9" t="s">
        <v>15</v>
      </c>
      <c r="D8430" s="9" t="s">
        <v>40</v>
      </c>
      <c r="E8430" s="9" t="s">
        <v>38</v>
      </c>
      <c r="F8430" s="9">
        <v>2021</v>
      </c>
      <c r="G8430" s="9">
        <v>10</v>
      </c>
      <c r="H8430" s="9"/>
      <c r="BF8430" s="33">
        <v>63.545940000000002</v>
      </c>
      <c r="BG8430" s="33">
        <v>61.726869999999998</v>
      </c>
      <c r="BH8430" s="33">
        <v>60.84198</v>
      </c>
      <c r="BI8430" s="33">
        <v>59.880200000000002</v>
      </c>
      <c r="BJ8430" s="33">
        <v>59.092179999999999</v>
      </c>
      <c r="BK8430" s="33">
        <v>58.188380000000002</v>
      </c>
      <c r="BL8430" s="33">
        <v>57.404000000000003</v>
      </c>
      <c r="BM8430" s="33">
        <v>57.578919999999997</v>
      </c>
      <c r="BN8430" s="33">
        <v>61.613770000000002</v>
      </c>
      <c r="BO8430" s="33">
        <v>67.79316</v>
      </c>
      <c r="BP8430" s="33">
        <v>73.598609999999994</v>
      </c>
      <c r="BQ8430" s="33">
        <v>78.383619999999993</v>
      </c>
      <c r="BR8430" s="33">
        <v>82.140789999999996</v>
      </c>
      <c r="BS8430" s="33">
        <v>85.013159999999999</v>
      </c>
      <c r="BT8430" s="33">
        <v>85.602999999999994</v>
      </c>
      <c r="BU8430" s="33">
        <v>85.820040000000006</v>
      </c>
      <c r="BV8430" s="33">
        <v>85.472830000000002</v>
      </c>
      <c r="BW8430" s="33">
        <v>83.93083</v>
      </c>
      <c r="BX8430" s="33">
        <v>79.419499999999999</v>
      </c>
      <c r="BY8430" s="33">
        <v>74.767529999999994</v>
      </c>
      <c r="BZ8430" s="33">
        <v>71.389359999999996</v>
      </c>
      <c r="CA8430" s="33">
        <v>68.649389999999997</v>
      </c>
      <c r="CB8430" s="33">
        <v>66.986810000000006</v>
      </c>
      <c r="CC8430" s="33">
        <v>64.977559999999997</v>
      </c>
      <c r="DC8430" s="9">
        <v>232.8091</v>
      </c>
      <c r="DD8430" s="9">
        <v>0</v>
      </c>
    </row>
    <row r="8431" spans="1:108" x14ac:dyDescent="0.25">
      <c r="A8431" s="9" t="s">
        <v>42</v>
      </c>
      <c r="B8431" s="9" t="s">
        <v>31</v>
      </c>
      <c r="C8431" s="9" t="s">
        <v>15</v>
      </c>
      <c r="D8431" s="9" t="s">
        <v>40</v>
      </c>
      <c r="E8431" s="9" t="s">
        <v>38</v>
      </c>
      <c r="F8431" s="9">
        <v>2022</v>
      </c>
      <c r="G8431" s="9">
        <v>5</v>
      </c>
      <c r="H8431" s="9"/>
      <c r="BF8431" s="33">
        <v>68.250519999999995</v>
      </c>
      <c r="BG8431" s="33">
        <v>66.303979999999996</v>
      </c>
      <c r="BH8431" s="33">
        <v>65.320189999999997</v>
      </c>
      <c r="BI8431" s="33">
        <v>64.105090000000004</v>
      </c>
      <c r="BJ8431" s="33">
        <v>63.201860000000003</v>
      </c>
      <c r="BK8431" s="33">
        <v>62.418889999999998</v>
      </c>
      <c r="BL8431" s="33">
        <v>62.52122</v>
      </c>
      <c r="BM8431" s="33">
        <v>64.838329999999999</v>
      </c>
      <c r="BN8431" s="33">
        <v>67.994479999999996</v>
      </c>
      <c r="BO8431" s="33">
        <v>71.849029999999999</v>
      </c>
      <c r="BP8431" s="33">
        <v>75.435079999999999</v>
      </c>
      <c r="BQ8431" s="33">
        <v>78.006640000000004</v>
      </c>
      <c r="BR8431" s="33">
        <v>80.368690000000001</v>
      </c>
      <c r="BS8431" s="33">
        <v>82.194800000000001</v>
      </c>
      <c r="BT8431" s="33">
        <v>83.582059999999998</v>
      </c>
      <c r="BU8431" s="33">
        <v>84.219309999999993</v>
      </c>
      <c r="BV8431" s="33">
        <v>84.276809999999998</v>
      </c>
      <c r="BW8431" s="33">
        <v>83.757710000000003</v>
      </c>
      <c r="BX8431" s="33">
        <v>82.123170000000002</v>
      </c>
      <c r="BY8431" s="33">
        <v>79.681560000000005</v>
      </c>
      <c r="BZ8431" s="33">
        <v>76.385300000000001</v>
      </c>
      <c r="CA8431" s="33">
        <v>73.626769999999993</v>
      </c>
      <c r="CB8431" s="33">
        <v>71.632050000000007</v>
      </c>
      <c r="CC8431" s="33">
        <v>69.865660000000005</v>
      </c>
      <c r="DC8431" s="9">
        <v>232.8091</v>
      </c>
      <c r="DD8431" s="9">
        <v>0</v>
      </c>
    </row>
    <row r="8432" spans="1:108" x14ac:dyDescent="0.25">
      <c r="A8432" s="9" t="s">
        <v>42</v>
      </c>
      <c r="B8432" s="9" t="s">
        <v>31</v>
      </c>
      <c r="C8432" s="9" t="s">
        <v>15</v>
      </c>
      <c r="D8432" s="9" t="s">
        <v>40</v>
      </c>
      <c r="E8432" s="9" t="s">
        <v>38</v>
      </c>
      <c r="F8432" s="9">
        <v>2022</v>
      </c>
      <c r="G8432" s="9">
        <v>6</v>
      </c>
      <c r="H8432" s="9"/>
      <c r="BF8432" s="33">
        <v>72.609840000000005</v>
      </c>
      <c r="BG8432" s="33">
        <v>70.509550000000004</v>
      </c>
      <c r="BH8432" s="33">
        <v>69.184619999999995</v>
      </c>
      <c r="BI8432" s="33">
        <v>67.804640000000006</v>
      </c>
      <c r="BJ8432" s="33">
        <v>66.434280000000001</v>
      </c>
      <c r="BK8432" s="33">
        <v>65.711410000000001</v>
      </c>
      <c r="BL8432" s="33">
        <v>66.134619999999998</v>
      </c>
      <c r="BM8432" s="33">
        <v>69.911060000000006</v>
      </c>
      <c r="BN8432" s="33">
        <v>74.615260000000006</v>
      </c>
      <c r="BO8432" s="33">
        <v>79.027900000000002</v>
      </c>
      <c r="BP8432" s="33">
        <v>82.805970000000002</v>
      </c>
      <c r="BQ8432" s="33">
        <v>86.492689999999996</v>
      </c>
      <c r="BR8432" s="33">
        <v>89.093789999999998</v>
      </c>
      <c r="BS8432" s="33">
        <v>91.211500000000001</v>
      </c>
      <c r="BT8432" s="33">
        <v>92.550330000000002</v>
      </c>
      <c r="BU8432" s="33">
        <v>93.336269999999999</v>
      </c>
      <c r="BV8432" s="33">
        <v>93.595309999999998</v>
      </c>
      <c r="BW8432" s="33">
        <v>93.143780000000007</v>
      </c>
      <c r="BX8432" s="33">
        <v>91.505859999999998</v>
      </c>
      <c r="BY8432" s="33">
        <v>88.782740000000004</v>
      </c>
      <c r="BZ8432" s="33">
        <v>84.358099999999993</v>
      </c>
      <c r="CA8432" s="33">
        <v>80.390619999999998</v>
      </c>
      <c r="CB8432" s="33">
        <v>77.89752</v>
      </c>
      <c r="CC8432" s="33">
        <v>75.250190000000003</v>
      </c>
      <c r="DC8432" s="9">
        <v>232.8091</v>
      </c>
      <c r="DD8432" s="9">
        <v>0</v>
      </c>
    </row>
    <row r="8433" spans="1:108" x14ac:dyDescent="0.25">
      <c r="A8433" s="9" t="s">
        <v>42</v>
      </c>
      <c r="B8433" s="9" t="s">
        <v>31</v>
      </c>
      <c r="C8433" s="9" t="s">
        <v>15</v>
      </c>
      <c r="D8433" s="9" t="s">
        <v>40</v>
      </c>
      <c r="E8433" s="9" t="s">
        <v>38</v>
      </c>
      <c r="F8433" s="9">
        <v>2022</v>
      </c>
      <c r="G8433" s="9">
        <v>7</v>
      </c>
      <c r="H8433" s="9">
        <v>284.00310000000002</v>
      </c>
      <c r="I8433" s="9">
        <v>279.46769999999998</v>
      </c>
      <c r="J8433" s="9">
        <v>279.4384</v>
      </c>
      <c r="K8433" s="9">
        <v>284.44810000000001</v>
      </c>
      <c r="L8433" s="9">
        <v>286.01990000000001</v>
      </c>
      <c r="M8433" s="9">
        <v>256.99380000000002</v>
      </c>
      <c r="N8433" s="9">
        <v>312.99849999999998</v>
      </c>
      <c r="O8433" s="9">
        <v>361.24529999999999</v>
      </c>
      <c r="P8433" s="9">
        <v>399.78280000000001</v>
      </c>
      <c r="Q8433" s="9">
        <v>434.71339999999998</v>
      </c>
      <c r="R8433" s="9">
        <v>450.91210000000001</v>
      </c>
      <c r="S8433" s="9">
        <v>466.77879999999999</v>
      </c>
      <c r="T8433" s="9">
        <v>464.68290000000002</v>
      </c>
      <c r="U8433" s="9">
        <v>429.75670000000002</v>
      </c>
      <c r="V8433" s="9">
        <v>434.447</v>
      </c>
      <c r="W8433" s="9">
        <v>434.12720000000002</v>
      </c>
      <c r="X8433" s="9">
        <v>430.09210000000002</v>
      </c>
      <c r="Y8433" s="9">
        <v>401.97980000000001</v>
      </c>
      <c r="Z8433" s="9">
        <v>388.43970000000002</v>
      </c>
      <c r="AA8433" s="9">
        <v>472.69979999999998</v>
      </c>
      <c r="AB8433" s="9">
        <v>450.64330000000001</v>
      </c>
      <c r="AC8433" s="9">
        <v>393.73379999999997</v>
      </c>
      <c r="AD8433" s="9">
        <v>375.37279999999998</v>
      </c>
      <c r="AE8433" s="9">
        <v>379.334</v>
      </c>
      <c r="AF8433" s="9">
        <v>422.97149999999999</v>
      </c>
      <c r="AG8433" s="9">
        <v>291.07240000000002</v>
      </c>
      <c r="AH8433" s="9">
        <v>272.1721</v>
      </c>
      <c r="AI8433" s="9">
        <v>280.0609</v>
      </c>
      <c r="AJ8433" s="9">
        <v>281.31310000000002</v>
      </c>
      <c r="AK8433" s="9">
        <v>283.85379999999998</v>
      </c>
      <c r="AL8433" s="9">
        <v>286.03859999999997</v>
      </c>
      <c r="AM8433" s="9">
        <v>310.62869999999998</v>
      </c>
      <c r="AN8433" s="9">
        <v>357.89269999999999</v>
      </c>
      <c r="AO8433" s="9">
        <v>391.84500000000003</v>
      </c>
      <c r="AP8433" s="9">
        <v>432.63</v>
      </c>
      <c r="AQ8433" s="9">
        <v>469.077</v>
      </c>
      <c r="AR8433" s="9">
        <v>488.60899999999998</v>
      </c>
      <c r="AS8433" s="9">
        <v>496.97460000000001</v>
      </c>
      <c r="AT8433" s="9">
        <v>496.06959999999998</v>
      </c>
      <c r="AU8433" s="9">
        <v>500.59679999999997</v>
      </c>
      <c r="AV8433" s="9">
        <v>523.94690000000003</v>
      </c>
      <c r="AW8433" s="9">
        <v>540.68309999999997</v>
      </c>
      <c r="AX8433" s="9">
        <v>506.36329999999998</v>
      </c>
      <c r="AY8433" s="9">
        <v>474.47219999999999</v>
      </c>
      <c r="AZ8433" s="9">
        <v>486.97230000000002</v>
      </c>
      <c r="BA8433" s="9">
        <v>462.1798</v>
      </c>
      <c r="BB8433" s="9">
        <v>407.09550000000002</v>
      </c>
      <c r="BC8433" s="9">
        <v>392.35309999999998</v>
      </c>
      <c r="BD8433" s="9">
        <v>392.34859999999998</v>
      </c>
      <c r="BE8433" s="9">
        <v>515.03920000000005</v>
      </c>
      <c r="BF8433" s="33">
        <v>73.815849999999998</v>
      </c>
      <c r="BG8433" s="33">
        <v>72.597440000000006</v>
      </c>
      <c r="BH8433" s="33">
        <v>71.505610000000004</v>
      </c>
      <c r="BI8433" s="33">
        <v>70.497709999999998</v>
      </c>
      <c r="BJ8433" s="33">
        <v>69.693070000000006</v>
      </c>
      <c r="BK8433" s="33">
        <v>68.852789999999999</v>
      </c>
      <c r="BL8433" s="33">
        <v>68.664770000000004</v>
      </c>
      <c r="BM8433" s="33">
        <v>70.784959999999998</v>
      </c>
      <c r="BN8433" s="33">
        <v>74.267510000000001</v>
      </c>
      <c r="BO8433" s="33">
        <v>77.732500000000002</v>
      </c>
      <c r="BP8433" s="33">
        <v>81.160070000000005</v>
      </c>
      <c r="BQ8433" s="33">
        <v>84.205460000000002</v>
      </c>
      <c r="BR8433" s="33">
        <v>87.051109999999994</v>
      </c>
      <c r="BS8433" s="33">
        <v>89.161940000000001</v>
      </c>
      <c r="BT8433" s="33">
        <v>90.115719999999996</v>
      </c>
      <c r="BU8433" s="33">
        <v>90.416150000000002</v>
      </c>
      <c r="BV8433" s="33">
        <v>90.78837</v>
      </c>
      <c r="BW8433" s="33">
        <v>90.174580000000006</v>
      </c>
      <c r="BX8433" s="33">
        <v>88.598370000000003</v>
      </c>
      <c r="BY8433" s="33">
        <v>86.087789999999998</v>
      </c>
      <c r="BZ8433" s="33">
        <v>82.594430000000003</v>
      </c>
      <c r="CA8433" s="33">
        <v>79.514139999999998</v>
      </c>
      <c r="CB8433" s="33">
        <v>77.146230000000003</v>
      </c>
      <c r="CC8433" s="33">
        <v>75.305769999999995</v>
      </c>
      <c r="CD8433" s="9">
        <v>1357.6130000000001</v>
      </c>
      <c r="CE8433" s="9">
        <v>1388.075</v>
      </c>
      <c r="CF8433" s="9">
        <v>1312.6959999999999</v>
      </c>
      <c r="CG8433" s="9">
        <v>941.09429999999998</v>
      </c>
      <c r="CH8433" s="9">
        <v>799.40260000000001</v>
      </c>
      <c r="CI8433" s="9">
        <v>681.03369999999995</v>
      </c>
      <c r="CJ8433" s="9">
        <v>667.99080000000004</v>
      </c>
      <c r="CK8433" s="9">
        <v>872.89710000000002</v>
      </c>
      <c r="CL8433" s="9">
        <v>1136.729</v>
      </c>
      <c r="CM8433" s="9">
        <v>1738.6959999999999</v>
      </c>
      <c r="CN8433" s="9">
        <v>1731.1759999999999</v>
      </c>
      <c r="CO8433" s="9">
        <v>2707.1120000000001</v>
      </c>
      <c r="CP8433" s="9">
        <v>2811.81</v>
      </c>
      <c r="CQ8433" s="9">
        <v>3078.5569999999998</v>
      </c>
      <c r="CR8433" s="9">
        <v>3041.4349999999999</v>
      </c>
      <c r="CS8433" s="9">
        <v>3028.614</v>
      </c>
      <c r="CT8433" s="9">
        <v>3372.4540000000002</v>
      </c>
      <c r="CU8433" s="9">
        <v>4837.5870000000004</v>
      </c>
      <c r="CV8433" s="9">
        <v>3349.6370000000002</v>
      </c>
      <c r="CW8433" s="9">
        <v>3282.6669999999999</v>
      </c>
      <c r="CX8433" s="9">
        <v>3217.1309999999999</v>
      </c>
      <c r="CY8433" s="9">
        <v>3052.3870000000002</v>
      </c>
      <c r="CZ8433" s="9">
        <v>2858.3850000000002</v>
      </c>
      <c r="DA8433" s="9">
        <v>2866.3620000000001</v>
      </c>
      <c r="DB8433" s="9">
        <v>2573.9180000000001</v>
      </c>
      <c r="DC8433" s="9">
        <v>232.8091</v>
      </c>
      <c r="DD8433" s="9">
        <v>0</v>
      </c>
    </row>
    <row r="8434" spans="1:108" x14ac:dyDescent="0.25">
      <c r="A8434" s="9" t="s">
        <v>42</v>
      </c>
      <c r="B8434" s="9" t="s">
        <v>31</v>
      </c>
      <c r="C8434" s="9" t="s">
        <v>15</v>
      </c>
      <c r="D8434" s="9" t="s">
        <v>40</v>
      </c>
      <c r="E8434" s="9" t="s">
        <v>38</v>
      </c>
      <c r="F8434" s="9">
        <v>2022</v>
      </c>
      <c r="G8434" s="9">
        <v>8</v>
      </c>
      <c r="H8434" s="9"/>
      <c r="BF8434" s="33">
        <v>69.716499999999996</v>
      </c>
      <c r="BG8434" s="33">
        <v>68.322739999999996</v>
      </c>
      <c r="BH8434" s="33">
        <v>66.891450000000006</v>
      </c>
      <c r="BI8434" s="33">
        <v>65.887</v>
      </c>
      <c r="BJ8434" s="33">
        <v>64.895600000000002</v>
      </c>
      <c r="BK8434" s="33">
        <v>64.412980000000005</v>
      </c>
      <c r="BL8434" s="33">
        <v>63.649929999999998</v>
      </c>
      <c r="BM8434" s="33">
        <v>64.816890000000001</v>
      </c>
      <c r="BN8434" s="33">
        <v>68.084149999999994</v>
      </c>
      <c r="BO8434" s="33">
        <v>72.564179999999993</v>
      </c>
      <c r="BP8434" s="33">
        <v>77.479339999999993</v>
      </c>
      <c r="BQ8434" s="33">
        <v>81.855379999999997</v>
      </c>
      <c r="BR8434" s="33">
        <v>85.039529999999999</v>
      </c>
      <c r="BS8434" s="33">
        <v>87.454849999999993</v>
      </c>
      <c r="BT8434" s="33">
        <v>89.360439999999997</v>
      </c>
      <c r="BU8434" s="33">
        <v>90.300330000000002</v>
      </c>
      <c r="BV8434" s="33">
        <v>90.710400000000007</v>
      </c>
      <c r="BW8434" s="33">
        <v>89.660420000000002</v>
      </c>
      <c r="BX8434" s="33">
        <v>87.990799999999993</v>
      </c>
      <c r="BY8434" s="33">
        <v>84.252309999999994</v>
      </c>
      <c r="BZ8434" s="33">
        <v>80.589020000000005</v>
      </c>
      <c r="CA8434" s="33">
        <v>77.592939999999999</v>
      </c>
      <c r="CB8434" s="33">
        <v>75.276480000000006</v>
      </c>
      <c r="CC8434" s="33">
        <v>73.395859999999999</v>
      </c>
      <c r="DC8434" s="9">
        <v>232.8091</v>
      </c>
      <c r="DD8434" s="9">
        <v>0</v>
      </c>
    </row>
    <row r="8435" spans="1:108" x14ac:dyDescent="0.25">
      <c r="A8435" s="9" t="s">
        <v>42</v>
      </c>
      <c r="B8435" s="9" t="s">
        <v>31</v>
      </c>
      <c r="C8435" s="9" t="s">
        <v>15</v>
      </c>
      <c r="D8435" s="9" t="s">
        <v>40</v>
      </c>
      <c r="E8435" s="9" t="s">
        <v>38</v>
      </c>
      <c r="F8435" s="9">
        <v>2022</v>
      </c>
      <c r="G8435" s="9">
        <v>9</v>
      </c>
      <c r="H8435" s="9"/>
      <c r="BF8435" s="33">
        <v>70.425070000000005</v>
      </c>
      <c r="BG8435" s="33">
        <v>69.082310000000007</v>
      </c>
      <c r="BH8435" s="33">
        <v>67.783330000000007</v>
      </c>
      <c r="BI8435" s="33">
        <v>66.429450000000003</v>
      </c>
      <c r="BJ8435" s="33">
        <v>65.185149999999993</v>
      </c>
      <c r="BK8435" s="33">
        <v>64.430269999999993</v>
      </c>
      <c r="BL8435" s="33">
        <v>63.928849999999997</v>
      </c>
      <c r="BM8435" s="33">
        <v>65.024389999999997</v>
      </c>
      <c r="BN8435" s="33">
        <v>68.157820000000001</v>
      </c>
      <c r="BO8435" s="33">
        <v>72.210790000000003</v>
      </c>
      <c r="BP8435" s="33">
        <v>76.411010000000005</v>
      </c>
      <c r="BQ8435" s="33">
        <v>80.601920000000007</v>
      </c>
      <c r="BR8435" s="33">
        <v>83.910870000000003</v>
      </c>
      <c r="BS8435" s="33">
        <v>86.019049999999993</v>
      </c>
      <c r="BT8435" s="33">
        <v>87.829539999999994</v>
      </c>
      <c r="BU8435" s="33">
        <v>89.233829999999998</v>
      </c>
      <c r="BV8435" s="33">
        <v>89.477029999999999</v>
      </c>
      <c r="BW8435" s="33">
        <v>88.630200000000002</v>
      </c>
      <c r="BX8435" s="33">
        <v>86.131180000000001</v>
      </c>
      <c r="BY8435" s="33">
        <v>82.049930000000003</v>
      </c>
      <c r="BZ8435" s="33">
        <v>78.800690000000003</v>
      </c>
      <c r="CA8435" s="33">
        <v>76.210639999999998</v>
      </c>
      <c r="CB8435" s="33">
        <v>74.028090000000006</v>
      </c>
      <c r="CC8435" s="33">
        <v>71.871830000000003</v>
      </c>
      <c r="DC8435" s="9">
        <v>232.8091</v>
      </c>
      <c r="DD8435" s="9">
        <v>0</v>
      </c>
    </row>
    <row r="8436" spans="1:108" x14ac:dyDescent="0.25">
      <c r="A8436" s="9" t="s">
        <v>42</v>
      </c>
      <c r="B8436" s="9" t="s">
        <v>31</v>
      </c>
      <c r="C8436" s="9" t="s">
        <v>15</v>
      </c>
      <c r="D8436" s="9" t="s">
        <v>40</v>
      </c>
      <c r="E8436" s="9" t="s">
        <v>38</v>
      </c>
      <c r="F8436" s="9">
        <v>2022</v>
      </c>
      <c r="G8436" s="9">
        <v>10</v>
      </c>
      <c r="H8436" s="9"/>
      <c r="BF8436" s="33">
        <v>63.545940000000002</v>
      </c>
      <c r="BG8436" s="33">
        <v>61.726869999999998</v>
      </c>
      <c r="BH8436" s="33">
        <v>60.84198</v>
      </c>
      <c r="BI8436" s="33">
        <v>59.880200000000002</v>
      </c>
      <c r="BJ8436" s="33">
        <v>59.092179999999999</v>
      </c>
      <c r="BK8436" s="33">
        <v>58.188380000000002</v>
      </c>
      <c r="BL8436" s="33">
        <v>57.404000000000003</v>
      </c>
      <c r="BM8436" s="33">
        <v>57.578919999999997</v>
      </c>
      <c r="BN8436" s="33">
        <v>61.613770000000002</v>
      </c>
      <c r="BO8436" s="33">
        <v>67.79316</v>
      </c>
      <c r="BP8436" s="33">
        <v>73.598609999999994</v>
      </c>
      <c r="BQ8436" s="33">
        <v>78.383619999999993</v>
      </c>
      <c r="BR8436" s="33">
        <v>82.140789999999996</v>
      </c>
      <c r="BS8436" s="33">
        <v>85.013159999999999</v>
      </c>
      <c r="BT8436" s="33">
        <v>85.602999999999994</v>
      </c>
      <c r="BU8436" s="33">
        <v>85.820040000000006</v>
      </c>
      <c r="BV8436" s="33">
        <v>85.472830000000002</v>
      </c>
      <c r="BW8436" s="33">
        <v>83.93083</v>
      </c>
      <c r="BX8436" s="33">
        <v>79.419499999999999</v>
      </c>
      <c r="BY8436" s="33">
        <v>74.767529999999994</v>
      </c>
      <c r="BZ8436" s="33">
        <v>71.389359999999996</v>
      </c>
      <c r="CA8436" s="33">
        <v>68.649389999999997</v>
      </c>
      <c r="CB8436" s="33">
        <v>66.986810000000006</v>
      </c>
      <c r="CC8436" s="33">
        <v>64.977559999999997</v>
      </c>
      <c r="DC8436" s="9">
        <v>232.8091</v>
      </c>
      <c r="DD8436" s="9">
        <v>0</v>
      </c>
    </row>
    <row r="8437" spans="1:108" x14ac:dyDescent="0.25">
      <c r="A8437" s="9" t="s">
        <v>42</v>
      </c>
      <c r="B8437" s="9" t="s">
        <v>31</v>
      </c>
      <c r="C8437" s="9" t="s">
        <v>15</v>
      </c>
      <c r="D8437" s="9" t="s">
        <v>40</v>
      </c>
      <c r="E8437" s="9" t="s">
        <v>38</v>
      </c>
      <c r="F8437" s="9">
        <v>2023</v>
      </c>
      <c r="G8437" s="9">
        <v>5</v>
      </c>
      <c r="H8437" s="9"/>
      <c r="BF8437" s="33">
        <v>68.250519999999995</v>
      </c>
      <c r="BG8437" s="33">
        <v>66.303979999999996</v>
      </c>
      <c r="BH8437" s="33">
        <v>65.320189999999997</v>
      </c>
      <c r="BI8437" s="33">
        <v>64.105090000000004</v>
      </c>
      <c r="BJ8437" s="33">
        <v>63.201860000000003</v>
      </c>
      <c r="BK8437" s="33">
        <v>62.418889999999998</v>
      </c>
      <c r="BL8437" s="33">
        <v>62.52122</v>
      </c>
      <c r="BM8437" s="33">
        <v>64.838329999999999</v>
      </c>
      <c r="BN8437" s="33">
        <v>67.994479999999996</v>
      </c>
      <c r="BO8437" s="33">
        <v>71.849029999999999</v>
      </c>
      <c r="BP8437" s="33">
        <v>75.435079999999999</v>
      </c>
      <c r="BQ8437" s="33">
        <v>78.006640000000004</v>
      </c>
      <c r="BR8437" s="33">
        <v>80.368690000000001</v>
      </c>
      <c r="BS8437" s="33">
        <v>82.194800000000001</v>
      </c>
      <c r="BT8437" s="33">
        <v>83.582059999999998</v>
      </c>
      <c r="BU8437" s="33">
        <v>84.219309999999993</v>
      </c>
      <c r="BV8437" s="33">
        <v>84.276809999999998</v>
      </c>
      <c r="BW8437" s="33">
        <v>83.757710000000003</v>
      </c>
      <c r="BX8437" s="33">
        <v>82.123170000000002</v>
      </c>
      <c r="BY8437" s="33">
        <v>79.681560000000005</v>
      </c>
      <c r="BZ8437" s="33">
        <v>76.385300000000001</v>
      </c>
      <c r="CA8437" s="33">
        <v>73.626769999999993</v>
      </c>
      <c r="CB8437" s="33">
        <v>71.632050000000007</v>
      </c>
      <c r="CC8437" s="33">
        <v>69.865660000000005</v>
      </c>
      <c r="DC8437" s="9">
        <v>232.8091</v>
      </c>
      <c r="DD8437" s="9">
        <v>0</v>
      </c>
    </row>
    <row r="8438" spans="1:108" x14ac:dyDescent="0.25">
      <c r="A8438" s="9" t="s">
        <v>42</v>
      </c>
      <c r="B8438" s="9" t="s">
        <v>31</v>
      </c>
      <c r="C8438" s="9" t="s">
        <v>15</v>
      </c>
      <c r="D8438" s="9" t="s">
        <v>40</v>
      </c>
      <c r="E8438" s="9" t="s">
        <v>38</v>
      </c>
      <c r="F8438" s="9">
        <v>2023</v>
      </c>
      <c r="G8438" s="9">
        <v>6</v>
      </c>
      <c r="H8438" s="9"/>
      <c r="BF8438" s="33">
        <v>72.609840000000005</v>
      </c>
      <c r="BG8438" s="33">
        <v>70.509550000000004</v>
      </c>
      <c r="BH8438" s="33">
        <v>69.184619999999995</v>
      </c>
      <c r="BI8438" s="33">
        <v>67.804640000000006</v>
      </c>
      <c r="BJ8438" s="33">
        <v>66.434280000000001</v>
      </c>
      <c r="BK8438" s="33">
        <v>65.711410000000001</v>
      </c>
      <c r="BL8438" s="33">
        <v>66.134619999999998</v>
      </c>
      <c r="BM8438" s="33">
        <v>69.911060000000006</v>
      </c>
      <c r="BN8438" s="33">
        <v>74.615260000000006</v>
      </c>
      <c r="BO8438" s="33">
        <v>79.027900000000002</v>
      </c>
      <c r="BP8438" s="33">
        <v>82.805970000000002</v>
      </c>
      <c r="BQ8438" s="33">
        <v>86.492689999999996</v>
      </c>
      <c r="BR8438" s="33">
        <v>89.093789999999998</v>
      </c>
      <c r="BS8438" s="33">
        <v>91.211500000000001</v>
      </c>
      <c r="BT8438" s="33">
        <v>92.550330000000002</v>
      </c>
      <c r="BU8438" s="33">
        <v>93.336269999999999</v>
      </c>
      <c r="BV8438" s="33">
        <v>93.595309999999998</v>
      </c>
      <c r="BW8438" s="33">
        <v>93.143780000000007</v>
      </c>
      <c r="BX8438" s="33">
        <v>91.505859999999998</v>
      </c>
      <c r="BY8438" s="33">
        <v>88.782740000000004</v>
      </c>
      <c r="BZ8438" s="33">
        <v>84.358099999999993</v>
      </c>
      <c r="CA8438" s="33">
        <v>80.390619999999998</v>
      </c>
      <c r="CB8438" s="33">
        <v>77.89752</v>
      </c>
      <c r="CC8438" s="33">
        <v>75.250190000000003</v>
      </c>
      <c r="DC8438" s="9">
        <v>232.8091</v>
      </c>
      <c r="DD8438" s="9">
        <v>0</v>
      </c>
    </row>
    <row r="8439" spans="1:108" x14ac:dyDescent="0.25">
      <c r="A8439" s="9" t="s">
        <v>42</v>
      </c>
      <c r="B8439" s="9" t="s">
        <v>31</v>
      </c>
      <c r="C8439" s="9" t="s">
        <v>15</v>
      </c>
      <c r="D8439" s="9" t="s">
        <v>40</v>
      </c>
      <c r="E8439" s="9" t="s">
        <v>38</v>
      </c>
      <c r="F8439" s="9">
        <v>2023</v>
      </c>
      <c r="G8439" s="9">
        <v>7</v>
      </c>
      <c r="H8439" s="9">
        <v>281.9187</v>
      </c>
      <c r="I8439" s="9">
        <v>279.46629999999999</v>
      </c>
      <c r="J8439" s="9">
        <v>278.48200000000003</v>
      </c>
      <c r="K8439" s="9">
        <v>282.1207</v>
      </c>
      <c r="L8439" s="9">
        <v>285.02370000000002</v>
      </c>
      <c r="M8439" s="9">
        <v>256.4982</v>
      </c>
      <c r="N8439" s="9">
        <v>313.68259999999998</v>
      </c>
      <c r="O8439" s="9">
        <v>362.49709999999999</v>
      </c>
      <c r="P8439" s="9">
        <v>401.48739999999998</v>
      </c>
      <c r="Q8439" s="9">
        <v>435.68369999999999</v>
      </c>
      <c r="R8439" s="9">
        <v>449.46820000000002</v>
      </c>
      <c r="S8439" s="9">
        <v>463.56290000000001</v>
      </c>
      <c r="T8439" s="9">
        <v>462.65969999999999</v>
      </c>
      <c r="U8439" s="9">
        <v>430.4409</v>
      </c>
      <c r="V8439" s="9">
        <v>435.1311</v>
      </c>
      <c r="W8439" s="9">
        <v>436.0686</v>
      </c>
      <c r="X8439" s="9">
        <v>431.39879999999999</v>
      </c>
      <c r="Y8439" s="9">
        <v>405.27289999999999</v>
      </c>
      <c r="Z8439" s="9">
        <v>391.68220000000002</v>
      </c>
      <c r="AA8439" s="9">
        <v>474.4914</v>
      </c>
      <c r="AB8439" s="9">
        <v>451.96859999999998</v>
      </c>
      <c r="AC8439" s="9">
        <v>395.23770000000002</v>
      </c>
      <c r="AD8439" s="9">
        <v>378.49560000000002</v>
      </c>
      <c r="AE8439" s="9">
        <v>382.45679999999999</v>
      </c>
      <c r="AF8439" s="9">
        <v>424.52569999999997</v>
      </c>
      <c r="AG8439" s="9">
        <v>288.988</v>
      </c>
      <c r="AH8439" s="9">
        <v>272.17079999999999</v>
      </c>
      <c r="AI8439" s="9">
        <v>279.1044</v>
      </c>
      <c r="AJ8439" s="9">
        <v>278.98579999999998</v>
      </c>
      <c r="AK8439" s="9">
        <v>282.85770000000002</v>
      </c>
      <c r="AL8439" s="9">
        <v>285.54309999999998</v>
      </c>
      <c r="AM8439" s="9">
        <v>311.31279999999998</v>
      </c>
      <c r="AN8439" s="9">
        <v>359.14449999999999</v>
      </c>
      <c r="AO8439" s="9">
        <v>393.5496</v>
      </c>
      <c r="AP8439" s="9">
        <v>433.6003</v>
      </c>
      <c r="AQ8439" s="9">
        <v>467.63310000000001</v>
      </c>
      <c r="AR8439" s="9">
        <v>485.3931</v>
      </c>
      <c r="AS8439" s="9">
        <v>494.95139999999998</v>
      </c>
      <c r="AT8439" s="9">
        <v>496.75380000000001</v>
      </c>
      <c r="AU8439" s="9">
        <v>501.28089999999997</v>
      </c>
      <c r="AV8439" s="9">
        <v>525.88829999999996</v>
      </c>
      <c r="AW8439" s="9">
        <v>541.98969999999997</v>
      </c>
      <c r="AX8439" s="9">
        <v>509.65640000000002</v>
      </c>
      <c r="AY8439" s="9">
        <v>477.71460000000002</v>
      </c>
      <c r="AZ8439" s="9">
        <v>488.76400000000001</v>
      </c>
      <c r="BA8439" s="9">
        <v>463.50510000000003</v>
      </c>
      <c r="BB8439" s="9">
        <v>408.5994</v>
      </c>
      <c r="BC8439" s="9">
        <v>395.47590000000002</v>
      </c>
      <c r="BD8439" s="9">
        <v>395.47140000000002</v>
      </c>
      <c r="BE8439" s="9">
        <v>516.59339999999997</v>
      </c>
      <c r="BF8439" s="33">
        <v>73.815849999999998</v>
      </c>
      <c r="BG8439" s="33">
        <v>72.597440000000006</v>
      </c>
      <c r="BH8439" s="33">
        <v>71.505610000000004</v>
      </c>
      <c r="BI8439" s="33">
        <v>70.497709999999998</v>
      </c>
      <c r="BJ8439" s="33">
        <v>69.693070000000006</v>
      </c>
      <c r="BK8439" s="33">
        <v>68.852789999999999</v>
      </c>
      <c r="BL8439" s="33">
        <v>68.664770000000004</v>
      </c>
      <c r="BM8439" s="33">
        <v>70.784959999999998</v>
      </c>
      <c r="BN8439" s="33">
        <v>74.267510000000001</v>
      </c>
      <c r="BO8439" s="33">
        <v>77.732500000000002</v>
      </c>
      <c r="BP8439" s="33">
        <v>81.160070000000005</v>
      </c>
      <c r="BQ8439" s="33">
        <v>84.205460000000002</v>
      </c>
      <c r="BR8439" s="33">
        <v>87.051109999999994</v>
      </c>
      <c r="BS8439" s="33">
        <v>89.161940000000001</v>
      </c>
      <c r="BT8439" s="33">
        <v>90.115719999999996</v>
      </c>
      <c r="BU8439" s="33">
        <v>90.416150000000002</v>
      </c>
      <c r="BV8439" s="33">
        <v>90.78837</v>
      </c>
      <c r="BW8439" s="33">
        <v>90.174580000000006</v>
      </c>
      <c r="BX8439" s="33">
        <v>88.598370000000003</v>
      </c>
      <c r="BY8439" s="33">
        <v>86.087789999999998</v>
      </c>
      <c r="BZ8439" s="33">
        <v>82.594430000000003</v>
      </c>
      <c r="CA8439" s="33">
        <v>79.514139999999998</v>
      </c>
      <c r="CB8439" s="33">
        <v>77.146230000000003</v>
      </c>
      <c r="CC8439" s="33">
        <v>75.305769999999995</v>
      </c>
      <c r="CD8439" s="9">
        <v>1364.252</v>
      </c>
      <c r="CE8439" s="9">
        <v>1395.6079999999999</v>
      </c>
      <c r="CF8439" s="9">
        <v>1319.6030000000001</v>
      </c>
      <c r="CG8439" s="9">
        <v>944.7527</v>
      </c>
      <c r="CH8439" s="9">
        <v>801.96130000000005</v>
      </c>
      <c r="CI8439" s="9">
        <v>682.50570000000005</v>
      </c>
      <c r="CJ8439" s="9">
        <v>669.40219999999999</v>
      </c>
      <c r="CK8439" s="9">
        <v>875.21519999999998</v>
      </c>
      <c r="CL8439" s="9">
        <v>1139.921</v>
      </c>
      <c r="CM8439" s="9">
        <v>1743.365</v>
      </c>
      <c r="CN8439" s="9">
        <v>1736.5250000000001</v>
      </c>
      <c r="CO8439" s="9">
        <v>2716.0540000000001</v>
      </c>
      <c r="CP8439" s="9">
        <v>2821.8130000000001</v>
      </c>
      <c r="CQ8439" s="9">
        <v>3090.0619999999999</v>
      </c>
      <c r="CR8439" s="9">
        <v>3052.8389999999999</v>
      </c>
      <c r="CS8439" s="9">
        <v>3039.6880000000001</v>
      </c>
      <c r="CT8439" s="9">
        <v>3383.297</v>
      </c>
      <c r="CU8439" s="9">
        <v>4848.0159999999996</v>
      </c>
      <c r="CV8439" s="9">
        <v>3359.3530000000001</v>
      </c>
      <c r="CW8439" s="9">
        <v>3293.011</v>
      </c>
      <c r="CX8439" s="9">
        <v>3227.54</v>
      </c>
      <c r="CY8439" s="9">
        <v>3062.2249999999999</v>
      </c>
      <c r="CZ8439" s="9">
        <v>2868.4490000000001</v>
      </c>
      <c r="DA8439" s="9">
        <v>2876.3580000000002</v>
      </c>
      <c r="DB8439" s="9">
        <v>2582.3629999999998</v>
      </c>
      <c r="DC8439" s="9">
        <v>232.8091</v>
      </c>
      <c r="DD8439" s="9">
        <v>0</v>
      </c>
    </row>
    <row r="8440" spans="1:108" x14ac:dyDescent="0.25">
      <c r="A8440" s="9" t="s">
        <v>42</v>
      </c>
      <c r="B8440" s="9" t="s">
        <v>31</v>
      </c>
      <c r="C8440" s="9" t="s">
        <v>15</v>
      </c>
      <c r="D8440" s="9" t="s">
        <v>40</v>
      </c>
      <c r="E8440" s="9" t="s">
        <v>38</v>
      </c>
      <c r="F8440" s="9">
        <v>2023</v>
      </c>
      <c r="G8440" s="9">
        <v>8</v>
      </c>
      <c r="H8440" s="9"/>
      <c r="BF8440" s="33">
        <v>69.716499999999996</v>
      </c>
      <c r="BG8440" s="33">
        <v>68.322739999999996</v>
      </c>
      <c r="BH8440" s="33">
        <v>66.891450000000006</v>
      </c>
      <c r="BI8440" s="33">
        <v>65.887</v>
      </c>
      <c r="BJ8440" s="33">
        <v>64.895600000000002</v>
      </c>
      <c r="BK8440" s="33">
        <v>64.412980000000005</v>
      </c>
      <c r="BL8440" s="33">
        <v>63.649929999999998</v>
      </c>
      <c r="BM8440" s="33">
        <v>64.816890000000001</v>
      </c>
      <c r="BN8440" s="33">
        <v>68.084149999999994</v>
      </c>
      <c r="BO8440" s="33">
        <v>72.564179999999993</v>
      </c>
      <c r="BP8440" s="33">
        <v>77.479339999999993</v>
      </c>
      <c r="BQ8440" s="33">
        <v>81.855379999999997</v>
      </c>
      <c r="BR8440" s="33">
        <v>85.039529999999999</v>
      </c>
      <c r="BS8440" s="33">
        <v>87.454849999999993</v>
      </c>
      <c r="BT8440" s="33">
        <v>89.360439999999997</v>
      </c>
      <c r="BU8440" s="33">
        <v>90.300330000000002</v>
      </c>
      <c r="BV8440" s="33">
        <v>90.710400000000007</v>
      </c>
      <c r="BW8440" s="33">
        <v>89.660420000000002</v>
      </c>
      <c r="BX8440" s="33">
        <v>87.990799999999993</v>
      </c>
      <c r="BY8440" s="33">
        <v>84.252309999999994</v>
      </c>
      <c r="BZ8440" s="33">
        <v>80.589020000000005</v>
      </c>
      <c r="CA8440" s="33">
        <v>77.592939999999999</v>
      </c>
      <c r="CB8440" s="33">
        <v>75.276480000000006</v>
      </c>
      <c r="CC8440" s="33">
        <v>73.395859999999999</v>
      </c>
      <c r="DC8440" s="9">
        <v>232.8091</v>
      </c>
      <c r="DD8440" s="9">
        <v>0</v>
      </c>
    </row>
    <row r="8441" spans="1:108" x14ac:dyDescent="0.25">
      <c r="A8441" s="9" t="s">
        <v>42</v>
      </c>
      <c r="B8441" s="9" t="s">
        <v>31</v>
      </c>
      <c r="C8441" s="9" t="s">
        <v>15</v>
      </c>
      <c r="D8441" s="9" t="s">
        <v>40</v>
      </c>
      <c r="E8441" s="9" t="s">
        <v>38</v>
      </c>
      <c r="F8441" s="9">
        <v>2023</v>
      </c>
      <c r="G8441" s="9">
        <v>9</v>
      </c>
      <c r="H8441" s="9"/>
      <c r="BF8441" s="33">
        <v>70.425070000000005</v>
      </c>
      <c r="BG8441" s="33">
        <v>69.082310000000007</v>
      </c>
      <c r="BH8441" s="33">
        <v>67.783330000000007</v>
      </c>
      <c r="BI8441" s="33">
        <v>66.429450000000003</v>
      </c>
      <c r="BJ8441" s="33">
        <v>65.185149999999993</v>
      </c>
      <c r="BK8441" s="33">
        <v>64.430269999999993</v>
      </c>
      <c r="BL8441" s="33">
        <v>63.928849999999997</v>
      </c>
      <c r="BM8441" s="33">
        <v>65.024389999999997</v>
      </c>
      <c r="BN8441" s="33">
        <v>68.157820000000001</v>
      </c>
      <c r="BO8441" s="33">
        <v>72.210790000000003</v>
      </c>
      <c r="BP8441" s="33">
        <v>76.411010000000005</v>
      </c>
      <c r="BQ8441" s="33">
        <v>80.601920000000007</v>
      </c>
      <c r="BR8441" s="33">
        <v>83.910870000000003</v>
      </c>
      <c r="BS8441" s="33">
        <v>86.019049999999993</v>
      </c>
      <c r="BT8441" s="33">
        <v>87.829539999999994</v>
      </c>
      <c r="BU8441" s="33">
        <v>89.233829999999998</v>
      </c>
      <c r="BV8441" s="33">
        <v>89.477029999999999</v>
      </c>
      <c r="BW8441" s="33">
        <v>88.630200000000002</v>
      </c>
      <c r="BX8441" s="33">
        <v>86.131180000000001</v>
      </c>
      <c r="BY8441" s="33">
        <v>82.049930000000003</v>
      </c>
      <c r="BZ8441" s="33">
        <v>78.800690000000003</v>
      </c>
      <c r="CA8441" s="33">
        <v>76.210639999999998</v>
      </c>
      <c r="CB8441" s="33">
        <v>74.028090000000006</v>
      </c>
      <c r="CC8441" s="33">
        <v>71.871830000000003</v>
      </c>
      <c r="DC8441" s="9">
        <v>232.8091</v>
      </c>
      <c r="DD8441" s="9">
        <v>0</v>
      </c>
    </row>
    <row r="8442" spans="1:108" x14ac:dyDescent="0.25">
      <c r="A8442" s="9" t="s">
        <v>42</v>
      </c>
      <c r="B8442" s="9" t="s">
        <v>31</v>
      </c>
      <c r="C8442" s="9" t="s">
        <v>15</v>
      </c>
      <c r="D8442" s="9" t="s">
        <v>40</v>
      </c>
      <c r="E8442" s="9" t="s">
        <v>38</v>
      </c>
      <c r="F8442" s="9">
        <v>2023</v>
      </c>
      <c r="G8442" s="9">
        <v>10</v>
      </c>
      <c r="H8442" s="9"/>
      <c r="BF8442" s="33">
        <v>63.545940000000002</v>
      </c>
      <c r="BG8442" s="33">
        <v>61.726869999999998</v>
      </c>
      <c r="BH8442" s="33">
        <v>60.84198</v>
      </c>
      <c r="BI8442" s="33">
        <v>59.880200000000002</v>
      </c>
      <c r="BJ8442" s="33">
        <v>59.092179999999999</v>
      </c>
      <c r="BK8442" s="33">
        <v>58.188380000000002</v>
      </c>
      <c r="BL8442" s="33">
        <v>57.404000000000003</v>
      </c>
      <c r="BM8442" s="33">
        <v>57.578919999999997</v>
      </c>
      <c r="BN8442" s="33">
        <v>61.613770000000002</v>
      </c>
      <c r="BO8442" s="33">
        <v>67.79316</v>
      </c>
      <c r="BP8442" s="33">
        <v>73.598609999999994</v>
      </c>
      <c r="BQ8442" s="33">
        <v>78.383619999999993</v>
      </c>
      <c r="BR8442" s="33">
        <v>82.140789999999996</v>
      </c>
      <c r="BS8442" s="33">
        <v>85.013159999999999</v>
      </c>
      <c r="BT8442" s="33">
        <v>85.602999999999994</v>
      </c>
      <c r="BU8442" s="33">
        <v>85.820040000000006</v>
      </c>
      <c r="BV8442" s="33">
        <v>85.472830000000002</v>
      </c>
      <c r="BW8442" s="33">
        <v>83.93083</v>
      </c>
      <c r="BX8442" s="33">
        <v>79.419499999999999</v>
      </c>
      <c r="BY8442" s="33">
        <v>74.767529999999994</v>
      </c>
      <c r="BZ8442" s="33">
        <v>71.389359999999996</v>
      </c>
      <c r="CA8442" s="33">
        <v>68.649389999999997</v>
      </c>
      <c r="CB8442" s="33">
        <v>66.986810000000006</v>
      </c>
      <c r="CC8442" s="33">
        <v>64.977559999999997</v>
      </c>
      <c r="DC8442" s="9">
        <v>232.8091</v>
      </c>
      <c r="DD8442" s="9">
        <v>0</v>
      </c>
    </row>
    <row r="8443" spans="1:108" x14ac:dyDescent="0.25">
      <c r="A8443" s="9" t="s">
        <v>42</v>
      </c>
      <c r="B8443" s="9" t="s">
        <v>31</v>
      </c>
      <c r="C8443" s="9" t="s">
        <v>15</v>
      </c>
      <c r="D8443" s="9" t="s">
        <v>40</v>
      </c>
      <c r="E8443" s="9" t="s">
        <v>38</v>
      </c>
      <c r="F8443" s="9">
        <v>2024</v>
      </c>
      <c r="G8443" s="9">
        <v>5</v>
      </c>
      <c r="H8443" s="9"/>
      <c r="BF8443" s="33">
        <v>68.250519999999995</v>
      </c>
      <c r="BG8443" s="33">
        <v>66.303979999999996</v>
      </c>
      <c r="BH8443" s="33">
        <v>65.320189999999997</v>
      </c>
      <c r="BI8443" s="33">
        <v>64.105090000000004</v>
      </c>
      <c r="BJ8443" s="33">
        <v>63.201860000000003</v>
      </c>
      <c r="BK8443" s="33">
        <v>62.418889999999998</v>
      </c>
      <c r="BL8443" s="33">
        <v>62.52122</v>
      </c>
      <c r="BM8443" s="33">
        <v>64.838329999999999</v>
      </c>
      <c r="BN8443" s="33">
        <v>67.994479999999996</v>
      </c>
      <c r="BO8443" s="33">
        <v>71.849029999999999</v>
      </c>
      <c r="BP8443" s="33">
        <v>75.435079999999999</v>
      </c>
      <c r="BQ8443" s="33">
        <v>78.006640000000004</v>
      </c>
      <c r="BR8443" s="33">
        <v>80.368690000000001</v>
      </c>
      <c r="BS8443" s="33">
        <v>82.194800000000001</v>
      </c>
      <c r="BT8443" s="33">
        <v>83.582059999999998</v>
      </c>
      <c r="BU8443" s="33">
        <v>84.219309999999993</v>
      </c>
      <c r="BV8443" s="33">
        <v>84.276809999999998</v>
      </c>
      <c r="BW8443" s="33">
        <v>83.757710000000003</v>
      </c>
      <c r="BX8443" s="33">
        <v>82.123170000000002</v>
      </c>
      <c r="BY8443" s="33">
        <v>79.681560000000005</v>
      </c>
      <c r="BZ8443" s="33">
        <v>76.385300000000001</v>
      </c>
      <c r="CA8443" s="33">
        <v>73.626769999999993</v>
      </c>
      <c r="CB8443" s="33">
        <v>71.632050000000007</v>
      </c>
      <c r="CC8443" s="33">
        <v>69.865660000000005</v>
      </c>
      <c r="DC8443" s="9">
        <v>232.8091</v>
      </c>
      <c r="DD8443" s="9">
        <v>0</v>
      </c>
    </row>
    <row r="8444" spans="1:108" x14ac:dyDescent="0.25">
      <c r="A8444" s="9" t="s">
        <v>42</v>
      </c>
      <c r="B8444" s="9" t="s">
        <v>31</v>
      </c>
      <c r="C8444" s="9" t="s">
        <v>15</v>
      </c>
      <c r="D8444" s="9" t="s">
        <v>40</v>
      </c>
      <c r="E8444" s="9" t="s">
        <v>38</v>
      </c>
      <c r="F8444" s="9">
        <v>2024</v>
      </c>
      <c r="G8444" s="9">
        <v>6</v>
      </c>
      <c r="H8444" s="9"/>
      <c r="BF8444" s="33">
        <v>72.609840000000005</v>
      </c>
      <c r="BG8444" s="33">
        <v>70.509550000000004</v>
      </c>
      <c r="BH8444" s="33">
        <v>69.184619999999995</v>
      </c>
      <c r="BI8444" s="33">
        <v>67.804640000000006</v>
      </c>
      <c r="BJ8444" s="33">
        <v>66.434280000000001</v>
      </c>
      <c r="BK8444" s="33">
        <v>65.711410000000001</v>
      </c>
      <c r="BL8444" s="33">
        <v>66.134619999999998</v>
      </c>
      <c r="BM8444" s="33">
        <v>69.911060000000006</v>
      </c>
      <c r="BN8444" s="33">
        <v>74.615260000000006</v>
      </c>
      <c r="BO8444" s="33">
        <v>79.027900000000002</v>
      </c>
      <c r="BP8444" s="33">
        <v>82.805970000000002</v>
      </c>
      <c r="BQ8444" s="33">
        <v>86.492689999999996</v>
      </c>
      <c r="BR8444" s="33">
        <v>89.093789999999998</v>
      </c>
      <c r="BS8444" s="33">
        <v>91.211500000000001</v>
      </c>
      <c r="BT8444" s="33">
        <v>92.550330000000002</v>
      </c>
      <c r="BU8444" s="33">
        <v>93.336269999999999</v>
      </c>
      <c r="BV8444" s="33">
        <v>93.595309999999998</v>
      </c>
      <c r="BW8444" s="33">
        <v>93.143780000000007</v>
      </c>
      <c r="BX8444" s="33">
        <v>91.505859999999998</v>
      </c>
      <c r="BY8444" s="33">
        <v>88.782740000000004</v>
      </c>
      <c r="BZ8444" s="33">
        <v>84.358099999999993</v>
      </c>
      <c r="CA8444" s="33">
        <v>80.390619999999998</v>
      </c>
      <c r="CB8444" s="33">
        <v>77.89752</v>
      </c>
      <c r="CC8444" s="33">
        <v>75.250190000000003</v>
      </c>
      <c r="DC8444" s="9">
        <v>232.8091</v>
      </c>
      <c r="DD8444" s="9">
        <v>0</v>
      </c>
    </row>
    <row r="8445" spans="1:108" x14ac:dyDescent="0.25">
      <c r="A8445" s="9" t="s">
        <v>42</v>
      </c>
      <c r="B8445" s="9" t="s">
        <v>31</v>
      </c>
      <c r="C8445" s="9" t="s">
        <v>15</v>
      </c>
      <c r="D8445" s="9" t="s">
        <v>40</v>
      </c>
      <c r="E8445" s="9" t="s">
        <v>38</v>
      </c>
      <c r="F8445" s="9">
        <v>2024</v>
      </c>
      <c r="G8445" s="9">
        <v>7</v>
      </c>
      <c r="H8445" s="9">
        <v>283.22930000000002</v>
      </c>
      <c r="I8445" s="9">
        <v>280.17570000000001</v>
      </c>
      <c r="J8445" s="9">
        <v>279.16039999999998</v>
      </c>
      <c r="K8445" s="9">
        <v>283.20350000000002</v>
      </c>
      <c r="L8445" s="9">
        <v>285.34410000000003</v>
      </c>
      <c r="M8445" s="9">
        <v>256.46269999999998</v>
      </c>
      <c r="N8445" s="9">
        <v>313.21719999999999</v>
      </c>
      <c r="O8445" s="9">
        <v>362.31939999999997</v>
      </c>
      <c r="P8445" s="9">
        <v>400.96460000000002</v>
      </c>
      <c r="Q8445" s="9">
        <v>435.1309</v>
      </c>
      <c r="R8445" s="9">
        <v>450.04770000000002</v>
      </c>
      <c r="S8445" s="9">
        <v>463.47449999999998</v>
      </c>
      <c r="T8445" s="9">
        <v>462.30930000000001</v>
      </c>
      <c r="U8445" s="9">
        <v>430.20319999999998</v>
      </c>
      <c r="V8445" s="9">
        <v>434.89350000000002</v>
      </c>
      <c r="W8445" s="9">
        <v>434.77420000000001</v>
      </c>
      <c r="X8445" s="9">
        <v>430.78919999999999</v>
      </c>
      <c r="Y8445" s="9">
        <v>404.62470000000002</v>
      </c>
      <c r="Z8445" s="9">
        <v>391.7482</v>
      </c>
      <c r="AA8445" s="9">
        <v>474.5727</v>
      </c>
      <c r="AB8445" s="9">
        <v>452.54950000000002</v>
      </c>
      <c r="AC8445" s="9">
        <v>396.41550000000001</v>
      </c>
      <c r="AD8445" s="9">
        <v>380.16980000000001</v>
      </c>
      <c r="AE8445" s="9">
        <v>384.1311</v>
      </c>
      <c r="AF8445" s="9">
        <v>423.93790000000001</v>
      </c>
      <c r="AG8445" s="9">
        <v>290.29860000000002</v>
      </c>
      <c r="AH8445" s="9">
        <v>272.88010000000003</v>
      </c>
      <c r="AI8445" s="9">
        <v>279.78289999999998</v>
      </c>
      <c r="AJ8445" s="9">
        <v>280.0686</v>
      </c>
      <c r="AK8445" s="9">
        <v>283.17809999999997</v>
      </c>
      <c r="AL8445" s="9">
        <v>285.50749999999999</v>
      </c>
      <c r="AM8445" s="9">
        <v>310.84739999999999</v>
      </c>
      <c r="AN8445" s="9">
        <v>358.96690000000001</v>
      </c>
      <c r="AO8445" s="9">
        <v>393.02679999999998</v>
      </c>
      <c r="AP8445" s="9">
        <v>433.04750000000001</v>
      </c>
      <c r="AQ8445" s="9">
        <v>468.21260000000001</v>
      </c>
      <c r="AR8445" s="9">
        <v>485.30470000000003</v>
      </c>
      <c r="AS8445" s="9">
        <v>494.601</v>
      </c>
      <c r="AT8445" s="9">
        <v>496.51609999999999</v>
      </c>
      <c r="AU8445" s="9">
        <v>501.04329999999999</v>
      </c>
      <c r="AV8445" s="9">
        <v>524.59389999999996</v>
      </c>
      <c r="AW8445" s="9">
        <v>541.38019999999995</v>
      </c>
      <c r="AX8445" s="9">
        <v>509.00819999999999</v>
      </c>
      <c r="AY8445" s="9">
        <v>477.78059999999999</v>
      </c>
      <c r="AZ8445" s="9">
        <v>488.84519999999998</v>
      </c>
      <c r="BA8445" s="9">
        <v>464.08600000000001</v>
      </c>
      <c r="BB8445" s="9">
        <v>409.77719999999999</v>
      </c>
      <c r="BC8445" s="9">
        <v>397.15010000000001</v>
      </c>
      <c r="BD8445" s="9">
        <v>397.1456</v>
      </c>
      <c r="BE8445" s="9">
        <v>516.00570000000005</v>
      </c>
      <c r="BF8445" s="33">
        <v>73.815849999999998</v>
      </c>
      <c r="BG8445" s="33">
        <v>72.597440000000006</v>
      </c>
      <c r="BH8445" s="33">
        <v>71.505610000000004</v>
      </c>
      <c r="BI8445" s="33">
        <v>70.497709999999998</v>
      </c>
      <c r="BJ8445" s="33">
        <v>69.693070000000006</v>
      </c>
      <c r="BK8445" s="33">
        <v>68.852789999999999</v>
      </c>
      <c r="BL8445" s="33">
        <v>68.664770000000004</v>
      </c>
      <c r="BM8445" s="33">
        <v>70.784959999999998</v>
      </c>
      <c r="BN8445" s="33">
        <v>74.267510000000001</v>
      </c>
      <c r="BO8445" s="33">
        <v>77.732500000000002</v>
      </c>
      <c r="BP8445" s="33">
        <v>81.160070000000005</v>
      </c>
      <c r="BQ8445" s="33">
        <v>84.205460000000002</v>
      </c>
      <c r="BR8445" s="33">
        <v>87.051109999999994</v>
      </c>
      <c r="BS8445" s="33">
        <v>89.161940000000001</v>
      </c>
      <c r="BT8445" s="33">
        <v>90.115719999999996</v>
      </c>
      <c r="BU8445" s="33">
        <v>90.416150000000002</v>
      </c>
      <c r="BV8445" s="33">
        <v>90.78837</v>
      </c>
      <c r="BW8445" s="33">
        <v>90.174580000000006</v>
      </c>
      <c r="BX8445" s="33">
        <v>88.598370000000003</v>
      </c>
      <c r="BY8445" s="33">
        <v>86.087789999999998</v>
      </c>
      <c r="BZ8445" s="33">
        <v>82.594430000000003</v>
      </c>
      <c r="CA8445" s="33">
        <v>79.514139999999998</v>
      </c>
      <c r="CB8445" s="33">
        <v>77.146230000000003</v>
      </c>
      <c r="CC8445" s="33">
        <v>75.305769999999995</v>
      </c>
      <c r="CD8445" s="9">
        <v>1361.479</v>
      </c>
      <c r="CE8445" s="9">
        <v>1392.14</v>
      </c>
      <c r="CF8445" s="9">
        <v>1316.3520000000001</v>
      </c>
      <c r="CG8445" s="9">
        <v>943.11400000000003</v>
      </c>
      <c r="CH8445" s="9">
        <v>800.8596</v>
      </c>
      <c r="CI8445" s="9">
        <v>681.95129999999995</v>
      </c>
      <c r="CJ8445" s="9">
        <v>668.90210000000002</v>
      </c>
      <c r="CK8445" s="9">
        <v>874.63440000000003</v>
      </c>
      <c r="CL8445" s="9">
        <v>1139.0640000000001</v>
      </c>
      <c r="CM8445" s="9">
        <v>1741.932</v>
      </c>
      <c r="CN8445" s="9">
        <v>1734.684</v>
      </c>
      <c r="CO8445" s="9">
        <v>2712.5140000000001</v>
      </c>
      <c r="CP8445" s="9">
        <v>2817.7739999999999</v>
      </c>
      <c r="CQ8445" s="9">
        <v>3086.29</v>
      </c>
      <c r="CR8445" s="9">
        <v>3049.1529999999998</v>
      </c>
      <c r="CS8445" s="9">
        <v>3036.33</v>
      </c>
      <c r="CT8445" s="9">
        <v>3379.81</v>
      </c>
      <c r="CU8445" s="9">
        <v>4844.5550000000003</v>
      </c>
      <c r="CV8445" s="9">
        <v>3355.4160000000002</v>
      </c>
      <c r="CW8445" s="9">
        <v>3288.473</v>
      </c>
      <c r="CX8445" s="9">
        <v>3222.96</v>
      </c>
      <c r="CY8445" s="9">
        <v>3058.444</v>
      </c>
      <c r="CZ8445" s="9">
        <v>2864.9940000000001</v>
      </c>
      <c r="DA8445" s="9">
        <v>2872.8870000000002</v>
      </c>
      <c r="DB8445" s="9">
        <v>2580.0340000000001</v>
      </c>
      <c r="DC8445" s="9">
        <v>232.8091</v>
      </c>
      <c r="DD8445" s="9">
        <v>0</v>
      </c>
    </row>
    <row r="8446" spans="1:108" x14ac:dyDescent="0.25">
      <c r="A8446" s="9" t="s">
        <v>42</v>
      </c>
      <c r="B8446" s="9" t="s">
        <v>31</v>
      </c>
      <c r="C8446" s="9" t="s">
        <v>15</v>
      </c>
      <c r="D8446" s="9" t="s">
        <v>40</v>
      </c>
      <c r="E8446" s="9" t="s">
        <v>38</v>
      </c>
      <c r="F8446" s="9">
        <v>2024</v>
      </c>
      <c r="G8446" s="9">
        <v>8</v>
      </c>
      <c r="H8446" s="9"/>
      <c r="BF8446" s="33">
        <v>69.716499999999996</v>
      </c>
      <c r="BG8446" s="33">
        <v>68.322739999999996</v>
      </c>
      <c r="BH8446" s="33">
        <v>66.891450000000006</v>
      </c>
      <c r="BI8446" s="33">
        <v>65.887</v>
      </c>
      <c r="BJ8446" s="33">
        <v>64.895600000000002</v>
      </c>
      <c r="BK8446" s="33">
        <v>64.412980000000005</v>
      </c>
      <c r="BL8446" s="33">
        <v>63.649929999999998</v>
      </c>
      <c r="BM8446" s="33">
        <v>64.816890000000001</v>
      </c>
      <c r="BN8446" s="33">
        <v>68.084149999999994</v>
      </c>
      <c r="BO8446" s="33">
        <v>72.564179999999993</v>
      </c>
      <c r="BP8446" s="33">
        <v>77.479339999999993</v>
      </c>
      <c r="BQ8446" s="33">
        <v>81.855379999999997</v>
      </c>
      <c r="BR8446" s="33">
        <v>85.039529999999999</v>
      </c>
      <c r="BS8446" s="33">
        <v>87.454849999999993</v>
      </c>
      <c r="BT8446" s="33">
        <v>89.360439999999997</v>
      </c>
      <c r="BU8446" s="33">
        <v>90.300330000000002</v>
      </c>
      <c r="BV8446" s="33">
        <v>90.710400000000007</v>
      </c>
      <c r="BW8446" s="33">
        <v>89.660420000000002</v>
      </c>
      <c r="BX8446" s="33">
        <v>87.990799999999993</v>
      </c>
      <c r="BY8446" s="33">
        <v>84.252309999999994</v>
      </c>
      <c r="BZ8446" s="33">
        <v>80.589020000000005</v>
      </c>
      <c r="CA8446" s="33">
        <v>77.592939999999999</v>
      </c>
      <c r="CB8446" s="33">
        <v>75.276480000000006</v>
      </c>
      <c r="CC8446" s="33">
        <v>73.395859999999999</v>
      </c>
      <c r="DC8446" s="9">
        <v>232.8091</v>
      </c>
      <c r="DD8446" s="9">
        <v>0</v>
      </c>
    </row>
    <row r="8447" spans="1:108" x14ac:dyDescent="0.25">
      <c r="A8447" s="9" t="s">
        <v>42</v>
      </c>
      <c r="B8447" s="9" t="s">
        <v>31</v>
      </c>
      <c r="C8447" s="9" t="s">
        <v>15</v>
      </c>
      <c r="D8447" s="9" t="s">
        <v>40</v>
      </c>
      <c r="E8447" s="9" t="s">
        <v>38</v>
      </c>
      <c r="F8447" s="9">
        <v>2024</v>
      </c>
      <c r="G8447" s="9">
        <v>9</v>
      </c>
      <c r="H8447" s="9"/>
      <c r="BF8447" s="33">
        <v>70.425070000000005</v>
      </c>
      <c r="BG8447" s="33">
        <v>69.082310000000007</v>
      </c>
      <c r="BH8447" s="33">
        <v>67.783330000000007</v>
      </c>
      <c r="BI8447" s="33">
        <v>66.429450000000003</v>
      </c>
      <c r="BJ8447" s="33">
        <v>65.185149999999993</v>
      </c>
      <c r="BK8447" s="33">
        <v>64.430269999999993</v>
      </c>
      <c r="BL8447" s="33">
        <v>63.928849999999997</v>
      </c>
      <c r="BM8447" s="33">
        <v>65.024389999999997</v>
      </c>
      <c r="BN8447" s="33">
        <v>68.157820000000001</v>
      </c>
      <c r="BO8447" s="33">
        <v>72.210790000000003</v>
      </c>
      <c r="BP8447" s="33">
        <v>76.411010000000005</v>
      </c>
      <c r="BQ8447" s="33">
        <v>80.601920000000007</v>
      </c>
      <c r="BR8447" s="33">
        <v>83.910870000000003</v>
      </c>
      <c r="BS8447" s="33">
        <v>86.019049999999993</v>
      </c>
      <c r="BT8447" s="33">
        <v>87.829539999999994</v>
      </c>
      <c r="BU8447" s="33">
        <v>89.233829999999998</v>
      </c>
      <c r="BV8447" s="33">
        <v>89.477029999999999</v>
      </c>
      <c r="BW8447" s="33">
        <v>88.630200000000002</v>
      </c>
      <c r="BX8447" s="33">
        <v>86.131180000000001</v>
      </c>
      <c r="BY8447" s="33">
        <v>82.049930000000003</v>
      </c>
      <c r="BZ8447" s="33">
        <v>78.800690000000003</v>
      </c>
      <c r="CA8447" s="33">
        <v>76.210639999999998</v>
      </c>
      <c r="CB8447" s="33">
        <v>74.028090000000006</v>
      </c>
      <c r="CC8447" s="33">
        <v>71.871830000000003</v>
      </c>
      <c r="DC8447" s="9">
        <v>232.8091</v>
      </c>
      <c r="DD8447" s="9">
        <v>0</v>
      </c>
    </row>
    <row r="8448" spans="1:108" x14ac:dyDescent="0.25">
      <c r="A8448" s="9" t="s">
        <v>42</v>
      </c>
      <c r="B8448" s="9" t="s">
        <v>31</v>
      </c>
      <c r="C8448" s="9" t="s">
        <v>15</v>
      </c>
      <c r="D8448" s="9" t="s">
        <v>40</v>
      </c>
      <c r="E8448" s="9" t="s">
        <v>38</v>
      </c>
      <c r="F8448" s="9">
        <v>2024</v>
      </c>
      <c r="G8448" s="9">
        <v>10</v>
      </c>
      <c r="H8448" s="9"/>
      <c r="BF8448" s="33">
        <v>63.545940000000002</v>
      </c>
      <c r="BG8448" s="33">
        <v>61.726869999999998</v>
      </c>
      <c r="BH8448" s="33">
        <v>60.84198</v>
      </c>
      <c r="BI8448" s="33">
        <v>59.880200000000002</v>
      </c>
      <c r="BJ8448" s="33">
        <v>59.092179999999999</v>
      </c>
      <c r="BK8448" s="33">
        <v>58.188380000000002</v>
      </c>
      <c r="BL8448" s="33">
        <v>57.404000000000003</v>
      </c>
      <c r="BM8448" s="33">
        <v>57.578919999999997</v>
      </c>
      <c r="BN8448" s="33">
        <v>61.613770000000002</v>
      </c>
      <c r="BO8448" s="33">
        <v>67.79316</v>
      </c>
      <c r="BP8448" s="33">
        <v>73.598609999999994</v>
      </c>
      <c r="BQ8448" s="33">
        <v>78.383619999999993</v>
      </c>
      <c r="BR8448" s="33">
        <v>82.140789999999996</v>
      </c>
      <c r="BS8448" s="33">
        <v>85.013159999999999</v>
      </c>
      <c r="BT8448" s="33">
        <v>85.602999999999994</v>
      </c>
      <c r="BU8448" s="33">
        <v>85.820040000000006</v>
      </c>
      <c r="BV8448" s="33">
        <v>85.472830000000002</v>
      </c>
      <c r="BW8448" s="33">
        <v>83.93083</v>
      </c>
      <c r="BX8448" s="33">
        <v>79.419499999999999</v>
      </c>
      <c r="BY8448" s="33">
        <v>74.767529999999994</v>
      </c>
      <c r="BZ8448" s="33">
        <v>71.389359999999996</v>
      </c>
      <c r="CA8448" s="33">
        <v>68.649389999999997</v>
      </c>
      <c r="CB8448" s="33">
        <v>66.986810000000006</v>
      </c>
      <c r="CC8448" s="33">
        <v>64.977559999999997</v>
      </c>
      <c r="DC8448" s="9">
        <v>232.8091</v>
      </c>
      <c r="DD8448" s="9">
        <v>0</v>
      </c>
    </row>
    <row r="8449" spans="1:108" x14ac:dyDescent="0.25">
      <c r="A8449" s="9" t="s">
        <v>42</v>
      </c>
      <c r="B8449" s="9" t="s">
        <v>31</v>
      </c>
      <c r="C8449" s="9" t="s">
        <v>15</v>
      </c>
      <c r="D8449" s="9" t="s">
        <v>40</v>
      </c>
      <c r="E8449" s="9" t="s">
        <v>38</v>
      </c>
      <c r="F8449" s="9">
        <v>2025</v>
      </c>
      <c r="G8449" s="9">
        <v>5</v>
      </c>
      <c r="H8449" s="9"/>
      <c r="BF8449" s="33">
        <v>68.250519999999995</v>
      </c>
      <c r="BG8449" s="33">
        <v>66.303979999999996</v>
      </c>
      <c r="BH8449" s="33">
        <v>65.320189999999997</v>
      </c>
      <c r="BI8449" s="33">
        <v>64.105090000000004</v>
      </c>
      <c r="BJ8449" s="33">
        <v>63.201860000000003</v>
      </c>
      <c r="BK8449" s="33">
        <v>62.418889999999998</v>
      </c>
      <c r="BL8449" s="33">
        <v>62.52122</v>
      </c>
      <c r="BM8449" s="33">
        <v>64.838329999999999</v>
      </c>
      <c r="BN8449" s="33">
        <v>67.994479999999996</v>
      </c>
      <c r="BO8449" s="33">
        <v>71.849029999999999</v>
      </c>
      <c r="BP8449" s="33">
        <v>75.435079999999999</v>
      </c>
      <c r="BQ8449" s="33">
        <v>78.006640000000004</v>
      </c>
      <c r="BR8449" s="33">
        <v>80.368690000000001</v>
      </c>
      <c r="BS8449" s="33">
        <v>82.194800000000001</v>
      </c>
      <c r="BT8449" s="33">
        <v>83.582059999999998</v>
      </c>
      <c r="BU8449" s="33">
        <v>84.219309999999993</v>
      </c>
      <c r="BV8449" s="33">
        <v>84.276809999999998</v>
      </c>
      <c r="BW8449" s="33">
        <v>83.757710000000003</v>
      </c>
      <c r="BX8449" s="33">
        <v>82.123170000000002</v>
      </c>
      <c r="BY8449" s="33">
        <v>79.681560000000005</v>
      </c>
      <c r="BZ8449" s="33">
        <v>76.385300000000001</v>
      </c>
      <c r="CA8449" s="33">
        <v>73.626769999999993</v>
      </c>
      <c r="CB8449" s="33">
        <v>71.632050000000007</v>
      </c>
      <c r="CC8449" s="33">
        <v>69.865660000000005</v>
      </c>
      <c r="DC8449" s="9">
        <v>232.8091</v>
      </c>
      <c r="DD8449" s="9">
        <v>0</v>
      </c>
    </row>
    <row r="8450" spans="1:108" x14ac:dyDescent="0.25">
      <c r="A8450" s="9" t="s">
        <v>42</v>
      </c>
      <c r="B8450" s="9" t="s">
        <v>31</v>
      </c>
      <c r="C8450" s="9" t="s">
        <v>15</v>
      </c>
      <c r="D8450" s="9" t="s">
        <v>40</v>
      </c>
      <c r="E8450" s="9" t="s">
        <v>38</v>
      </c>
      <c r="F8450" s="9">
        <v>2025</v>
      </c>
      <c r="G8450" s="9">
        <v>6</v>
      </c>
      <c r="H8450" s="9"/>
      <c r="BF8450" s="33">
        <v>72.609840000000005</v>
      </c>
      <c r="BG8450" s="33">
        <v>70.509550000000004</v>
      </c>
      <c r="BH8450" s="33">
        <v>69.184619999999995</v>
      </c>
      <c r="BI8450" s="33">
        <v>67.804640000000006</v>
      </c>
      <c r="BJ8450" s="33">
        <v>66.434280000000001</v>
      </c>
      <c r="BK8450" s="33">
        <v>65.711410000000001</v>
      </c>
      <c r="BL8450" s="33">
        <v>66.134619999999998</v>
      </c>
      <c r="BM8450" s="33">
        <v>69.911060000000006</v>
      </c>
      <c r="BN8450" s="33">
        <v>74.615260000000006</v>
      </c>
      <c r="BO8450" s="33">
        <v>79.027900000000002</v>
      </c>
      <c r="BP8450" s="33">
        <v>82.805970000000002</v>
      </c>
      <c r="BQ8450" s="33">
        <v>86.492689999999996</v>
      </c>
      <c r="BR8450" s="33">
        <v>89.093789999999998</v>
      </c>
      <c r="BS8450" s="33">
        <v>91.211500000000001</v>
      </c>
      <c r="BT8450" s="33">
        <v>92.550330000000002</v>
      </c>
      <c r="BU8450" s="33">
        <v>93.336269999999999</v>
      </c>
      <c r="BV8450" s="33">
        <v>93.595309999999998</v>
      </c>
      <c r="BW8450" s="33">
        <v>93.143780000000007</v>
      </c>
      <c r="BX8450" s="33">
        <v>91.505859999999998</v>
      </c>
      <c r="BY8450" s="33">
        <v>88.782740000000004</v>
      </c>
      <c r="BZ8450" s="33">
        <v>84.358099999999993</v>
      </c>
      <c r="CA8450" s="33">
        <v>80.390619999999998</v>
      </c>
      <c r="CB8450" s="33">
        <v>77.89752</v>
      </c>
      <c r="CC8450" s="33">
        <v>75.250190000000003</v>
      </c>
      <c r="DC8450" s="9">
        <v>232.8091</v>
      </c>
      <c r="DD8450" s="9">
        <v>0</v>
      </c>
    </row>
    <row r="8451" spans="1:108" x14ac:dyDescent="0.25">
      <c r="A8451" s="9" t="s">
        <v>42</v>
      </c>
      <c r="B8451" s="9" t="s">
        <v>31</v>
      </c>
      <c r="C8451" s="9" t="s">
        <v>15</v>
      </c>
      <c r="D8451" s="9" t="s">
        <v>40</v>
      </c>
      <c r="E8451" s="9" t="s">
        <v>38</v>
      </c>
      <c r="F8451" s="9">
        <v>2025</v>
      </c>
      <c r="G8451" s="9">
        <v>7</v>
      </c>
      <c r="H8451" s="9">
        <v>283.15010000000001</v>
      </c>
      <c r="I8451" s="9">
        <v>280.12009999999998</v>
      </c>
      <c r="J8451" s="9">
        <v>280.28989999999999</v>
      </c>
      <c r="K8451" s="9">
        <v>284.37240000000003</v>
      </c>
      <c r="L8451" s="9">
        <v>285.24599999999998</v>
      </c>
      <c r="M8451" s="9">
        <v>255.95590000000001</v>
      </c>
      <c r="N8451" s="9">
        <v>312.20359999999999</v>
      </c>
      <c r="O8451" s="9">
        <v>362.65969999999999</v>
      </c>
      <c r="P8451" s="9">
        <v>401.06849999999997</v>
      </c>
      <c r="Q8451" s="9">
        <v>434.73390000000001</v>
      </c>
      <c r="R8451" s="9">
        <v>450.44459999999998</v>
      </c>
      <c r="S8451" s="9">
        <v>464.55090000000001</v>
      </c>
      <c r="T8451" s="9">
        <v>464.00349999999997</v>
      </c>
      <c r="U8451" s="9">
        <v>433.63580000000002</v>
      </c>
      <c r="V8451" s="9">
        <v>438.32600000000002</v>
      </c>
      <c r="W8451" s="9">
        <v>438.01569999999998</v>
      </c>
      <c r="X8451" s="9">
        <v>433.25189999999998</v>
      </c>
      <c r="Y8451" s="9">
        <v>407.01569999999998</v>
      </c>
      <c r="Z8451" s="9">
        <v>392.61070000000001</v>
      </c>
      <c r="AA8451" s="9">
        <v>475.10730000000001</v>
      </c>
      <c r="AB8451" s="9">
        <v>454.24349999999998</v>
      </c>
      <c r="AC8451" s="9">
        <v>396.90269999999998</v>
      </c>
      <c r="AD8451" s="9">
        <v>379.91989999999998</v>
      </c>
      <c r="AE8451" s="9">
        <v>383.8811</v>
      </c>
      <c r="AF8451" s="9">
        <v>426.91309999999999</v>
      </c>
      <c r="AG8451" s="9">
        <v>290.21940000000001</v>
      </c>
      <c r="AH8451" s="9">
        <v>272.8245</v>
      </c>
      <c r="AI8451" s="9">
        <v>280.91239999999999</v>
      </c>
      <c r="AJ8451" s="9">
        <v>281.23739999999998</v>
      </c>
      <c r="AK8451" s="9">
        <v>283.08</v>
      </c>
      <c r="AL8451" s="9">
        <v>285.00080000000003</v>
      </c>
      <c r="AM8451" s="9">
        <v>309.8338</v>
      </c>
      <c r="AN8451" s="9">
        <v>359.30709999999999</v>
      </c>
      <c r="AO8451" s="9">
        <v>393.13069999999999</v>
      </c>
      <c r="AP8451" s="9">
        <v>432.65050000000002</v>
      </c>
      <c r="AQ8451" s="9">
        <v>468.60950000000003</v>
      </c>
      <c r="AR8451" s="9">
        <v>486.3811</v>
      </c>
      <c r="AS8451" s="9">
        <v>496.2953</v>
      </c>
      <c r="AT8451" s="9">
        <v>499.94869999999997</v>
      </c>
      <c r="AU8451" s="9">
        <v>504.47579999999999</v>
      </c>
      <c r="AV8451" s="9">
        <v>527.83540000000005</v>
      </c>
      <c r="AW8451" s="9">
        <v>543.84289999999999</v>
      </c>
      <c r="AX8451" s="9">
        <v>511.39920000000001</v>
      </c>
      <c r="AY8451" s="9">
        <v>478.6431</v>
      </c>
      <c r="AZ8451" s="9">
        <v>489.37979999999999</v>
      </c>
      <c r="BA8451" s="9">
        <v>465.78</v>
      </c>
      <c r="BB8451" s="9">
        <v>410.26440000000002</v>
      </c>
      <c r="BC8451" s="9">
        <v>396.90019999999998</v>
      </c>
      <c r="BD8451" s="9">
        <v>396.89569999999998</v>
      </c>
      <c r="BE8451" s="9">
        <v>518.98080000000004</v>
      </c>
      <c r="BF8451" s="33">
        <v>73.815849999999998</v>
      </c>
      <c r="BG8451" s="33">
        <v>72.597440000000006</v>
      </c>
      <c r="BH8451" s="33">
        <v>71.505610000000004</v>
      </c>
      <c r="BI8451" s="33">
        <v>70.497709999999998</v>
      </c>
      <c r="BJ8451" s="33">
        <v>69.693070000000006</v>
      </c>
      <c r="BK8451" s="33">
        <v>68.852789999999999</v>
      </c>
      <c r="BL8451" s="33">
        <v>68.664770000000004</v>
      </c>
      <c r="BM8451" s="33">
        <v>70.784959999999998</v>
      </c>
      <c r="BN8451" s="33">
        <v>74.267510000000001</v>
      </c>
      <c r="BO8451" s="33">
        <v>77.732500000000002</v>
      </c>
      <c r="BP8451" s="33">
        <v>81.160070000000005</v>
      </c>
      <c r="BQ8451" s="33">
        <v>84.205460000000002</v>
      </c>
      <c r="BR8451" s="33">
        <v>87.051109999999994</v>
      </c>
      <c r="BS8451" s="33">
        <v>89.161940000000001</v>
      </c>
      <c r="BT8451" s="33">
        <v>90.115719999999996</v>
      </c>
      <c r="BU8451" s="33">
        <v>90.416150000000002</v>
      </c>
      <c r="BV8451" s="33">
        <v>90.78837</v>
      </c>
      <c r="BW8451" s="33">
        <v>90.174580000000006</v>
      </c>
      <c r="BX8451" s="33">
        <v>88.598370000000003</v>
      </c>
      <c r="BY8451" s="33">
        <v>86.087789999999998</v>
      </c>
      <c r="BZ8451" s="33">
        <v>82.594430000000003</v>
      </c>
      <c r="CA8451" s="33">
        <v>79.514139999999998</v>
      </c>
      <c r="CB8451" s="33">
        <v>77.146230000000003</v>
      </c>
      <c r="CC8451" s="33">
        <v>75.305769999999995</v>
      </c>
      <c r="CD8451" s="9">
        <v>1355.8979999999999</v>
      </c>
      <c r="CE8451" s="9">
        <v>1385.8579999999999</v>
      </c>
      <c r="CF8451" s="9">
        <v>1310.672</v>
      </c>
      <c r="CG8451" s="9">
        <v>940.20399999999995</v>
      </c>
      <c r="CH8451" s="9">
        <v>798.82830000000001</v>
      </c>
      <c r="CI8451" s="9">
        <v>680.68719999999996</v>
      </c>
      <c r="CJ8451" s="9">
        <v>667.66200000000003</v>
      </c>
      <c r="CK8451" s="9">
        <v>872.42430000000002</v>
      </c>
      <c r="CL8451" s="9">
        <v>1136.0830000000001</v>
      </c>
      <c r="CM8451" s="9">
        <v>1737.8309999999999</v>
      </c>
      <c r="CN8451" s="9">
        <v>1730.191</v>
      </c>
      <c r="CO8451" s="9">
        <v>2705.38</v>
      </c>
      <c r="CP8451" s="9">
        <v>2809.4940000000001</v>
      </c>
      <c r="CQ8451" s="9">
        <v>3076.6550000000002</v>
      </c>
      <c r="CR8451" s="9">
        <v>3039.5459999999998</v>
      </c>
      <c r="CS8451" s="9">
        <v>3026.82</v>
      </c>
      <c r="CT8451" s="9">
        <v>3370.46</v>
      </c>
      <c r="CU8451" s="9">
        <v>4835.3950000000004</v>
      </c>
      <c r="CV8451" s="9">
        <v>3347.1849999999999</v>
      </c>
      <c r="CW8451" s="9">
        <v>3280.0680000000002</v>
      </c>
      <c r="CX8451" s="9">
        <v>3214.4409999999998</v>
      </c>
      <c r="CY8451" s="9">
        <v>3049.6790000000001</v>
      </c>
      <c r="CZ8451" s="9">
        <v>2855.8820000000001</v>
      </c>
      <c r="DA8451" s="9">
        <v>2863.835</v>
      </c>
      <c r="DB8451" s="9">
        <v>2572.8449999999998</v>
      </c>
      <c r="DC8451" s="9">
        <v>232.8091</v>
      </c>
      <c r="DD8451" s="9">
        <v>0</v>
      </c>
    </row>
    <row r="8452" spans="1:108" x14ac:dyDescent="0.25">
      <c r="A8452" s="9" t="s">
        <v>42</v>
      </c>
      <c r="B8452" s="9" t="s">
        <v>31</v>
      </c>
      <c r="C8452" s="9" t="s">
        <v>15</v>
      </c>
      <c r="D8452" s="9" t="s">
        <v>40</v>
      </c>
      <c r="E8452" s="9" t="s">
        <v>38</v>
      </c>
      <c r="F8452" s="9">
        <v>2025</v>
      </c>
      <c r="G8452" s="9">
        <v>8</v>
      </c>
      <c r="H8452" s="9"/>
      <c r="BF8452" s="33">
        <v>69.716499999999996</v>
      </c>
      <c r="BG8452" s="33">
        <v>68.322739999999996</v>
      </c>
      <c r="BH8452" s="33">
        <v>66.891450000000006</v>
      </c>
      <c r="BI8452" s="33">
        <v>65.887</v>
      </c>
      <c r="BJ8452" s="33">
        <v>64.895600000000002</v>
      </c>
      <c r="BK8452" s="33">
        <v>64.412980000000005</v>
      </c>
      <c r="BL8452" s="33">
        <v>63.649929999999998</v>
      </c>
      <c r="BM8452" s="33">
        <v>64.816890000000001</v>
      </c>
      <c r="BN8452" s="33">
        <v>68.084149999999994</v>
      </c>
      <c r="BO8452" s="33">
        <v>72.564179999999993</v>
      </c>
      <c r="BP8452" s="33">
        <v>77.479339999999993</v>
      </c>
      <c r="BQ8452" s="33">
        <v>81.855379999999997</v>
      </c>
      <c r="BR8452" s="33">
        <v>85.039529999999999</v>
      </c>
      <c r="BS8452" s="33">
        <v>87.454849999999993</v>
      </c>
      <c r="BT8452" s="33">
        <v>89.360439999999997</v>
      </c>
      <c r="BU8452" s="33">
        <v>90.300330000000002</v>
      </c>
      <c r="BV8452" s="33">
        <v>90.710400000000007</v>
      </c>
      <c r="BW8452" s="33">
        <v>89.660420000000002</v>
      </c>
      <c r="BX8452" s="33">
        <v>87.990799999999993</v>
      </c>
      <c r="BY8452" s="33">
        <v>84.252309999999994</v>
      </c>
      <c r="BZ8452" s="33">
        <v>80.589020000000005</v>
      </c>
      <c r="CA8452" s="33">
        <v>77.592939999999999</v>
      </c>
      <c r="CB8452" s="33">
        <v>75.276480000000006</v>
      </c>
      <c r="CC8452" s="33">
        <v>73.395859999999999</v>
      </c>
      <c r="DC8452" s="9">
        <v>232.8091</v>
      </c>
      <c r="DD8452" s="9">
        <v>0</v>
      </c>
    </row>
    <row r="8453" spans="1:108" x14ac:dyDescent="0.25">
      <c r="A8453" s="9" t="s">
        <v>42</v>
      </c>
      <c r="B8453" s="9" t="s">
        <v>31</v>
      </c>
      <c r="C8453" s="9" t="s">
        <v>15</v>
      </c>
      <c r="D8453" s="9" t="s">
        <v>40</v>
      </c>
      <c r="E8453" s="9" t="s">
        <v>38</v>
      </c>
      <c r="F8453" s="9">
        <v>2025</v>
      </c>
      <c r="G8453" s="9">
        <v>9</v>
      </c>
      <c r="H8453" s="9"/>
      <c r="BF8453" s="33">
        <v>70.425070000000005</v>
      </c>
      <c r="BG8453" s="33">
        <v>69.082310000000007</v>
      </c>
      <c r="BH8453" s="33">
        <v>67.783330000000007</v>
      </c>
      <c r="BI8453" s="33">
        <v>66.429450000000003</v>
      </c>
      <c r="BJ8453" s="33">
        <v>65.185149999999993</v>
      </c>
      <c r="BK8453" s="33">
        <v>64.430269999999993</v>
      </c>
      <c r="BL8453" s="33">
        <v>63.928849999999997</v>
      </c>
      <c r="BM8453" s="33">
        <v>65.024389999999997</v>
      </c>
      <c r="BN8453" s="33">
        <v>68.157820000000001</v>
      </c>
      <c r="BO8453" s="33">
        <v>72.210790000000003</v>
      </c>
      <c r="BP8453" s="33">
        <v>76.411010000000005</v>
      </c>
      <c r="BQ8453" s="33">
        <v>80.601920000000007</v>
      </c>
      <c r="BR8453" s="33">
        <v>83.910870000000003</v>
      </c>
      <c r="BS8453" s="33">
        <v>86.019049999999993</v>
      </c>
      <c r="BT8453" s="33">
        <v>87.829539999999994</v>
      </c>
      <c r="BU8453" s="33">
        <v>89.233829999999998</v>
      </c>
      <c r="BV8453" s="33">
        <v>89.477029999999999</v>
      </c>
      <c r="BW8453" s="33">
        <v>88.630200000000002</v>
      </c>
      <c r="BX8453" s="33">
        <v>86.131180000000001</v>
      </c>
      <c r="BY8453" s="33">
        <v>82.049930000000003</v>
      </c>
      <c r="BZ8453" s="33">
        <v>78.800690000000003</v>
      </c>
      <c r="CA8453" s="33">
        <v>76.210639999999998</v>
      </c>
      <c r="CB8453" s="33">
        <v>74.028090000000006</v>
      </c>
      <c r="CC8453" s="33">
        <v>71.871830000000003</v>
      </c>
      <c r="DC8453" s="9">
        <v>232.8091</v>
      </c>
      <c r="DD8453" s="9">
        <v>0</v>
      </c>
    </row>
    <row r="8454" spans="1:108" x14ac:dyDescent="0.25">
      <c r="A8454" s="9" t="s">
        <v>42</v>
      </c>
      <c r="B8454" s="9" t="s">
        <v>31</v>
      </c>
      <c r="C8454" s="9" t="s">
        <v>15</v>
      </c>
      <c r="D8454" s="9" t="s">
        <v>40</v>
      </c>
      <c r="E8454" s="9" t="s">
        <v>38</v>
      </c>
      <c r="F8454" s="9">
        <v>2025</v>
      </c>
      <c r="G8454" s="9">
        <v>10</v>
      </c>
      <c r="H8454" s="9"/>
      <c r="BF8454" s="33">
        <v>63.545940000000002</v>
      </c>
      <c r="BG8454" s="33">
        <v>61.726869999999998</v>
      </c>
      <c r="BH8454" s="33">
        <v>60.84198</v>
      </c>
      <c r="BI8454" s="33">
        <v>59.880200000000002</v>
      </c>
      <c r="BJ8454" s="33">
        <v>59.092179999999999</v>
      </c>
      <c r="BK8454" s="33">
        <v>58.188380000000002</v>
      </c>
      <c r="BL8454" s="33">
        <v>57.404000000000003</v>
      </c>
      <c r="BM8454" s="33">
        <v>57.578919999999997</v>
      </c>
      <c r="BN8454" s="33">
        <v>61.613770000000002</v>
      </c>
      <c r="BO8454" s="33">
        <v>67.79316</v>
      </c>
      <c r="BP8454" s="33">
        <v>73.598609999999994</v>
      </c>
      <c r="BQ8454" s="33">
        <v>78.383619999999993</v>
      </c>
      <c r="BR8454" s="33">
        <v>82.140789999999996</v>
      </c>
      <c r="BS8454" s="33">
        <v>85.013159999999999</v>
      </c>
      <c r="BT8454" s="33">
        <v>85.602999999999994</v>
      </c>
      <c r="BU8454" s="33">
        <v>85.820040000000006</v>
      </c>
      <c r="BV8454" s="33">
        <v>85.472830000000002</v>
      </c>
      <c r="BW8454" s="33">
        <v>83.93083</v>
      </c>
      <c r="BX8454" s="33">
        <v>79.419499999999999</v>
      </c>
      <c r="BY8454" s="33">
        <v>74.767529999999994</v>
      </c>
      <c r="BZ8454" s="33">
        <v>71.389359999999996</v>
      </c>
      <c r="CA8454" s="33">
        <v>68.649389999999997</v>
      </c>
      <c r="CB8454" s="33">
        <v>66.986810000000006</v>
      </c>
      <c r="CC8454" s="33">
        <v>64.977559999999997</v>
      </c>
      <c r="DC8454" s="9">
        <v>232.8091</v>
      </c>
      <c r="DD8454" s="9">
        <v>0</v>
      </c>
    </row>
    <row r="8455" spans="1:108" x14ac:dyDescent="0.25">
      <c r="A8455" s="9" t="s">
        <v>42</v>
      </c>
      <c r="B8455" s="9" t="s">
        <v>31</v>
      </c>
      <c r="C8455" s="9" t="s">
        <v>15</v>
      </c>
      <c r="D8455" s="9" t="s">
        <v>40</v>
      </c>
      <c r="E8455" s="9" t="s">
        <v>38</v>
      </c>
      <c r="F8455" s="9">
        <v>2026</v>
      </c>
      <c r="G8455" s="9">
        <v>5</v>
      </c>
      <c r="H8455" s="9"/>
      <c r="BF8455" s="33">
        <v>68.250519999999995</v>
      </c>
      <c r="BG8455" s="33">
        <v>66.303979999999996</v>
      </c>
      <c r="BH8455" s="33">
        <v>65.320189999999997</v>
      </c>
      <c r="BI8455" s="33">
        <v>64.105090000000004</v>
      </c>
      <c r="BJ8455" s="33">
        <v>63.201860000000003</v>
      </c>
      <c r="BK8455" s="33">
        <v>62.418889999999998</v>
      </c>
      <c r="BL8455" s="33">
        <v>62.52122</v>
      </c>
      <c r="BM8455" s="33">
        <v>64.838329999999999</v>
      </c>
      <c r="BN8455" s="33">
        <v>67.994479999999996</v>
      </c>
      <c r="BO8455" s="33">
        <v>71.849029999999999</v>
      </c>
      <c r="BP8455" s="33">
        <v>75.435079999999999</v>
      </c>
      <c r="BQ8455" s="33">
        <v>78.006640000000004</v>
      </c>
      <c r="BR8455" s="33">
        <v>80.368690000000001</v>
      </c>
      <c r="BS8455" s="33">
        <v>82.194800000000001</v>
      </c>
      <c r="BT8455" s="33">
        <v>83.582059999999998</v>
      </c>
      <c r="BU8455" s="33">
        <v>84.219309999999993</v>
      </c>
      <c r="BV8455" s="33">
        <v>84.276809999999998</v>
      </c>
      <c r="BW8455" s="33">
        <v>83.757710000000003</v>
      </c>
      <c r="BX8455" s="33">
        <v>82.123170000000002</v>
      </c>
      <c r="BY8455" s="33">
        <v>79.681560000000005</v>
      </c>
      <c r="BZ8455" s="33">
        <v>76.385300000000001</v>
      </c>
      <c r="CA8455" s="33">
        <v>73.626769999999993</v>
      </c>
      <c r="CB8455" s="33">
        <v>71.632050000000007</v>
      </c>
      <c r="CC8455" s="33">
        <v>69.865660000000005</v>
      </c>
      <c r="DC8455" s="9">
        <v>232.8091</v>
      </c>
      <c r="DD8455" s="9">
        <v>0</v>
      </c>
    </row>
    <row r="8456" spans="1:108" x14ac:dyDescent="0.25">
      <c r="A8456" s="9" t="s">
        <v>42</v>
      </c>
      <c r="B8456" s="9" t="s">
        <v>31</v>
      </c>
      <c r="C8456" s="9" t="s">
        <v>15</v>
      </c>
      <c r="D8456" s="9" t="s">
        <v>40</v>
      </c>
      <c r="E8456" s="9" t="s">
        <v>38</v>
      </c>
      <c r="F8456" s="9">
        <v>2026</v>
      </c>
      <c r="G8456" s="9">
        <v>6</v>
      </c>
      <c r="H8456" s="9"/>
      <c r="BF8456" s="33">
        <v>72.609840000000005</v>
      </c>
      <c r="BG8456" s="33">
        <v>70.509550000000004</v>
      </c>
      <c r="BH8456" s="33">
        <v>69.184619999999995</v>
      </c>
      <c r="BI8456" s="33">
        <v>67.804640000000006</v>
      </c>
      <c r="BJ8456" s="33">
        <v>66.434280000000001</v>
      </c>
      <c r="BK8456" s="33">
        <v>65.711410000000001</v>
      </c>
      <c r="BL8456" s="33">
        <v>66.134619999999998</v>
      </c>
      <c r="BM8456" s="33">
        <v>69.911060000000006</v>
      </c>
      <c r="BN8456" s="33">
        <v>74.615260000000006</v>
      </c>
      <c r="BO8456" s="33">
        <v>79.027900000000002</v>
      </c>
      <c r="BP8456" s="33">
        <v>82.805970000000002</v>
      </c>
      <c r="BQ8456" s="33">
        <v>86.492689999999996</v>
      </c>
      <c r="BR8456" s="33">
        <v>89.093789999999998</v>
      </c>
      <c r="BS8456" s="33">
        <v>91.211500000000001</v>
      </c>
      <c r="BT8456" s="33">
        <v>92.550330000000002</v>
      </c>
      <c r="BU8456" s="33">
        <v>93.336269999999999</v>
      </c>
      <c r="BV8456" s="33">
        <v>93.595309999999998</v>
      </c>
      <c r="BW8456" s="33">
        <v>93.143780000000007</v>
      </c>
      <c r="BX8456" s="33">
        <v>91.505859999999998</v>
      </c>
      <c r="BY8456" s="33">
        <v>88.782740000000004</v>
      </c>
      <c r="BZ8456" s="33">
        <v>84.358099999999993</v>
      </c>
      <c r="CA8456" s="33">
        <v>80.390619999999998</v>
      </c>
      <c r="CB8456" s="33">
        <v>77.89752</v>
      </c>
      <c r="CC8456" s="33">
        <v>75.250190000000003</v>
      </c>
      <c r="DC8456" s="9">
        <v>232.8091</v>
      </c>
      <c r="DD8456" s="9">
        <v>0</v>
      </c>
    </row>
    <row r="8457" spans="1:108" x14ac:dyDescent="0.25">
      <c r="A8457" s="9" t="s">
        <v>42</v>
      </c>
      <c r="B8457" s="9" t="s">
        <v>31</v>
      </c>
      <c r="C8457" s="9" t="s">
        <v>15</v>
      </c>
      <c r="D8457" s="9" t="s">
        <v>40</v>
      </c>
      <c r="E8457" s="9" t="s">
        <v>38</v>
      </c>
      <c r="F8457" s="9">
        <v>2026</v>
      </c>
      <c r="G8457" s="9">
        <v>7</v>
      </c>
      <c r="H8457" s="9">
        <v>283.20740000000001</v>
      </c>
      <c r="I8457" s="9">
        <v>279.50799999999998</v>
      </c>
      <c r="J8457" s="9">
        <v>279.35899999999998</v>
      </c>
      <c r="K8457" s="9">
        <v>284.06869999999998</v>
      </c>
      <c r="L8457" s="9">
        <v>285.70350000000002</v>
      </c>
      <c r="M8457" s="9">
        <v>256.63749999999999</v>
      </c>
      <c r="N8457" s="9">
        <v>312.95400000000001</v>
      </c>
      <c r="O8457" s="9">
        <v>361.76589999999999</v>
      </c>
      <c r="P8457" s="9">
        <v>400.30360000000002</v>
      </c>
      <c r="Q8457" s="9">
        <v>434.8623</v>
      </c>
      <c r="R8457" s="9">
        <v>450.39109999999999</v>
      </c>
      <c r="S8457" s="9">
        <v>465.93119999999999</v>
      </c>
      <c r="T8457" s="9">
        <v>464.43650000000002</v>
      </c>
      <c r="U8457" s="9">
        <v>431.03570000000002</v>
      </c>
      <c r="V8457" s="9">
        <v>435.72590000000002</v>
      </c>
      <c r="W8457" s="9">
        <v>435.76499999999999</v>
      </c>
      <c r="X8457" s="9">
        <v>431.36779999999999</v>
      </c>
      <c r="Y8457" s="9">
        <v>404.1585</v>
      </c>
      <c r="Z8457" s="9">
        <v>390.08940000000001</v>
      </c>
      <c r="AA8457" s="9">
        <v>473.76679999999999</v>
      </c>
      <c r="AB8457" s="9">
        <v>451.91250000000002</v>
      </c>
      <c r="AC8457" s="9">
        <v>394.88709999999998</v>
      </c>
      <c r="AD8457" s="9">
        <v>376.91269999999997</v>
      </c>
      <c r="AE8457" s="9">
        <v>380.87400000000002</v>
      </c>
      <c r="AF8457" s="9">
        <v>424.48770000000002</v>
      </c>
      <c r="AG8457" s="9">
        <v>290.27670000000001</v>
      </c>
      <c r="AH8457" s="9">
        <v>272.21249999999998</v>
      </c>
      <c r="AI8457" s="9">
        <v>279.98149999999998</v>
      </c>
      <c r="AJ8457" s="9">
        <v>280.93380000000002</v>
      </c>
      <c r="AK8457" s="9">
        <v>283.53750000000002</v>
      </c>
      <c r="AL8457" s="9">
        <v>285.6823</v>
      </c>
      <c r="AM8457" s="9">
        <v>310.58420000000001</v>
      </c>
      <c r="AN8457" s="9">
        <v>358.41329999999999</v>
      </c>
      <c r="AO8457" s="9">
        <v>392.36590000000001</v>
      </c>
      <c r="AP8457" s="9">
        <v>432.77890000000002</v>
      </c>
      <c r="AQ8457" s="9">
        <v>468.55599999999998</v>
      </c>
      <c r="AR8457" s="9">
        <v>487.76130000000001</v>
      </c>
      <c r="AS8457" s="9">
        <v>496.72820000000002</v>
      </c>
      <c r="AT8457" s="9">
        <v>497.34859999999998</v>
      </c>
      <c r="AU8457" s="9">
        <v>501.87569999999999</v>
      </c>
      <c r="AV8457" s="9">
        <v>525.5847</v>
      </c>
      <c r="AW8457" s="9">
        <v>541.9588</v>
      </c>
      <c r="AX8457" s="9">
        <v>508.54199999999997</v>
      </c>
      <c r="AY8457" s="9">
        <v>476.12180000000001</v>
      </c>
      <c r="AZ8457" s="9">
        <v>488.03930000000003</v>
      </c>
      <c r="BA8457" s="9">
        <v>463.44900000000001</v>
      </c>
      <c r="BB8457" s="9">
        <v>408.24869999999999</v>
      </c>
      <c r="BC8457" s="9">
        <v>393.89299999999997</v>
      </c>
      <c r="BD8457" s="9">
        <v>393.88850000000002</v>
      </c>
      <c r="BE8457" s="9">
        <v>516.55539999999996</v>
      </c>
      <c r="BF8457" s="33">
        <v>73.815849999999998</v>
      </c>
      <c r="BG8457" s="33">
        <v>72.597440000000006</v>
      </c>
      <c r="BH8457" s="33">
        <v>71.505610000000004</v>
      </c>
      <c r="BI8457" s="33">
        <v>70.497709999999998</v>
      </c>
      <c r="BJ8457" s="33">
        <v>69.693070000000006</v>
      </c>
      <c r="BK8457" s="33">
        <v>68.852789999999999</v>
      </c>
      <c r="BL8457" s="33">
        <v>68.664770000000004</v>
      </c>
      <c r="BM8457" s="33">
        <v>70.784959999999998</v>
      </c>
      <c r="BN8457" s="33">
        <v>74.267510000000001</v>
      </c>
      <c r="BO8457" s="33">
        <v>77.732500000000002</v>
      </c>
      <c r="BP8457" s="33">
        <v>81.160070000000005</v>
      </c>
      <c r="BQ8457" s="33">
        <v>84.205460000000002</v>
      </c>
      <c r="BR8457" s="33">
        <v>87.051109999999994</v>
      </c>
      <c r="BS8457" s="33">
        <v>89.161940000000001</v>
      </c>
      <c r="BT8457" s="33">
        <v>90.115719999999996</v>
      </c>
      <c r="BU8457" s="33">
        <v>90.416150000000002</v>
      </c>
      <c r="BV8457" s="33">
        <v>90.78837</v>
      </c>
      <c r="BW8457" s="33">
        <v>90.174580000000006</v>
      </c>
      <c r="BX8457" s="33">
        <v>88.598370000000003</v>
      </c>
      <c r="BY8457" s="33">
        <v>86.087789999999998</v>
      </c>
      <c r="BZ8457" s="33">
        <v>82.594430000000003</v>
      </c>
      <c r="CA8457" s="33">
        <v>79.514139999999998</v>
      </c>
      <c r="CB8457" s="33">
        <v>77.146230000000003</v>
      </c>
      <c r="CC8457" s="33">
        <v>75.305769999999995</v>
      </c>
      <c r="CD8457" s="9">
        <v>1356.905</v>
      </c>
      <c r="CE8457" s="9">
        <v>1387.317</v>
      </c>
      <c r="CF8457" s="9">
        <v>1311.9349999999999</v>
      </c>
      <c r="CG8457" s="9">
        <v>940.50419999999997</v>
      </c>
      <c r="CH8457" s="9">
        <v>798.81410000000005</v>
      </c>
      <c r="CI8457" s="9">
        <v>680.7509</v>
      </c>
      <c r="CJ8457" s="9">
        <v>667.69740000000002</v>
      </c>
      <c r="CK8457" s="9">
        <v>872.53039999999999</v>
      </c>
      <c r="CL8457" s="9">
        <v>1136.278</v>
      </c>
      <c r="CM8457" s="9">
        <v>1738.1210000000001</v>
      </c>
      <c r="CN8457" s="9">
        <v>1730.492</v>
      </c>
      <c r="CO8457" s="9">
        <v>2706.2469999999998</v>
      </c>
      <c r="CP8457" s="9">
        <v>2810.5529999999999</v>
      </c>
      <c r="CQ8457" s="9">
        <v>3077.096</v>
      </c>
      <c r="CR8457" s="9">
        <v>3039.951</v>
      </c>
      <c r="CS8457" s="9">
        <v>3027.1149999999998</v>
      </c>
      <c r="CT8457" s="9">
        <v>3370.904</v>
      </c>
      <c r="CU8457" s="9">
        <v>4835.9660000000003</v>
      </c>
      <c r="CV8457" s="9">
        <v>3347.8240000000001</v>
      </c>
      <c r="CW8457" s="9">
        <v>3280.5839999999998</v>
      </c>
      <c r="CX8457" s="9">
        <v>3214.8710000000001</v>
      </c>
      <c r="CY8457" s="9">
        <v>3050.36</v>
      </c>
      <c r="CZ8457" s="9">
        <v>2856.8130000000001</v>
      </c>
      <c r="DA8457" s="9">
        <v>2864.7669999999998</v>
      </c>
      <c r="DB8457" s="9">
        <v>2572.7199999999998</v>
      </c>
      <c r="DC8457" s="9">
        <v>232.8091</v>
      </c>
      <c r="DD8457" s="9">
        <v>0</v>
      </c>
    </row>
    <row r="8458" spans="1:108" x14ac:dyDescent="0.25">
      <c r="A8458" s="9" t="s">
        <v>42</v>
      </c>
      <c r="B8458" s="9" t="s">
        <v>31</v>
      </c>
      <c r="C8458" s="9" t="s">
        <v>15</v>
      </c>
      <c r="D8458" s="9" t="s">
        <v>40</v>
      </c>
      <c r="E8458" s="9" t="s">
        <v>38</v>
      </c>
      <c r="F8458" s="9">
        <v>2026</v>
      </c>
      <c r="G8458" s="9">
        <v>8</v>
      </c>
      <c r="H8458" s="9"/>
      <c r="BF8458" s="33">
        <v>69.716499999999996</v>
      </c>
      <c r="BG8458" s="33">
        <v>68.322739999999996</v>
      </c>
      <c r="BH8458" s="33">
        <v>66.891450000000006</v>
      </c>
      <c r="BI8458" s="33">
        <v>65.887</v>
      </c>
      <c r="BJ8458" s="33">
        <v>64.895600000000002</v>
      </c>
      <c r="BK8458" s="33">
        <v>64.412980000000005</v>
      </c>
      <c r="BL8458" s="33">
        <v>63.649929999999998</v>
      </c>
      <c r="BM8458" s="33">
        <v>64.816890000000001</v>
      </c>
      <c r="BN8458" s="33">
        <v>68.084149999999994</v>
      </c>
      <c r="BO8458" s="33">
        <v>72.564179999999993</v>
      </c>
      <c r="BP8458" s="33">
        <v>77.479339999999993</v>
      </c>
      <c r="BQ8458" s="33">
        <v>81.855379999999997</v>
      </c>
      <c r="BR8458" s="33">
        <v>85.039529999999999</v>
      </c>
      <c r="BS8458" s="33">
        <v>87.454849999999993</v>
      </c>
      <c r="BT8458" s="33">
        <v>89.360439999999997</v>
      </c>
      <c r="BU8458" s="33">
        <v>90.300330000000002</v>
      </c>
      <c r="BV8458" s="33">
        <v>90.710400000000007</v>
      </c>
      <c r="BW8458" s="33">
        <v>89.660420000000002</v>
      </c>
      <c r="BX8458" s="33">
        <v>87.990799999999993</v>
      </c>
      <c r="BY8458" s="33">
        <v>84.252309999999994</v>
      </c>
      <c r="BZ8458" s="33">
        <v>80.589020000000005</v>
      </c>
      <c r="CA8458" s="33">
        <v>77.592939999999999</v>
      </c>
      <c r="CB8458" s="33">
        <v>75.276480000000006</v>
      </c>
      <c r="CC8458" s="33">
        <v>73.395859999999999</v>
      </c>
      <c r="DC8458" s="9">
        <v>232.8091</v>
      </c>
      <c r="DD8458" s="9">
        <v>0</v>
      </c>
    </row>
    <row r="8459" spans="1:108" x14ac:dyDescent="0.25">
      <c r="A8459" s="9" t="s">
        <v>42</v>
      </c>
      <c r="B8459" s="9" t="s">
        <v>31</v>
      </c>
      <c r="C8459" s="9" t="s">
        <v>15</v>
      </c>
      <c r="D8459" s="9" t="s">
        <v>40</v>
      </c>
      <c r="E8459" s="9" t="s">
        <v>38</v>
      </c>
      <c r="F8459" s="9">
        <v>2026</v>
      </c>
      <c r="G8459" s="9">
        <v>9</v>
      </c>
      <c r="H8459" s="9"/>
      <c r="BF8459" s="33">
        <v>70.425070000000005</v>
      </c>
      <c r="BG8459" s="33">
        <v>69.082310000000007</v>
      </c>
      <c r="BH8459" s="33">
        <v>67.783330000000007</v>
      </c>
      <c r="BI8459" s="33">
        <v>66.429450000000003</v>
      </c>
      <c r="BJ8459" s="33">
        <v>65.185149999999993</v>
      </c>
      <c r="BK8459" s="33">
        <v>64.430269999999993</v>
      </c>
      <c r="BL8459" s="33">
        <v>63.928849999999997</v>
      </c>
      <c r="BM8459" s="33">
        <v>65.024389999999997</v>
      </c>
      <c r="BN8459" s="33">
        <v>68.157820000000001</v>
      </c>
      <c r="BO8459" s="33">
        <v>72.210790000000003</v>
      </c>
      <c r="BP8459" s="33">
        <v>76.411010000000005</v>
      </c>
      <c r="BQ8459" s="33">
        <v>80.601920000000007</v>
      </c>
      <c r="BR8459" s="33">
        <v>83.910870000000003</v>
      </c>
      <c r="BS8459" s="33">
        <v>86.019049999999993</v>
      </c>
      <c r="BT8459" s="33">
        <v>87.829539999999994</v>
      </c>
      <c r="BU8459" s="33">
        <v>89.233829999999998</v>
      </c>
      <c r="BV8459" s="33">
        <v>89.477029999999999</v>
      </c>
      <c r="BW8459" s="33">
        <v>88.630200000000002</v>
      </c>
      <c r="BX8459" s="33">
        <v>86.131180000000001</v>
      </c>
      <c r="BY8459" s="33">
        <v>82.049930000000003</v>
      </c>
      <c r="BZ8459" s="33">
        <v>78.800690000000003</v>
      </c>
      <c r="CA8459" s="33">
        <v>76.210639999999998</v>
      </c>
      <c r="CB8459" s="33">
        <v>74.028090000000006</v>
      </c>
      <c r="CC8459" s="33">
        <v>71.871830000000003</v>
      </c>
      <c r="DC8459" s="9">
        <v>232.8091</v>
      </c>
      <c r="DD8459" s="9">
        <v>0</v>
      </c>
    </row>
    <row r="8460" spans="1:108" x14ac:dyDescent="0.25">
      <c r="A8460" s="9" t="s">
        <v>42</v>
      </c>
      <c r="B8460" s="9" t="s">
        <v>31</v>
      </c>
      <c r="C8460" s="9" t="s">
        <v>15</v>
      </c>
      <c r="D8460" s="9" t="s">
        <v>40</v>
      </c>
      <c r="E8460" s="9" t="s">
        <v>38</v>
      </c>
      <c r="F8460" s="9">
        <v>2026</v>
      </c>
      <c r="G8460" s="9">
        <v>10</v>
      </c>
      <c r="H8460" s="9"/>
      <c r="BF8460" s="33">
        <v>63.545940000000002</v>
      </c>
      <c r="BG8460" s="33">
        <v>61.726869999999998</v>
      </c>
      <c r="BH8460" s="33">
        <v>60.84198</v>
      </c>
      <c r="BI8460" s="33">
        <v>59.880200000000002</v>
      </c>
      <c r="BJ8460" s="33">
        <v>59.092179999999999</v>
      </c>
      <c r="BK8460" s="33">
        <v>58.188380000000002</v>
      </c>
      <c r="BL8460" s="33">
        <v>57.404000000000003</v>
      </c>
      <c r="BM8460" s="33">
        <v>57.578919999999997</v>
      </c>
      <c r="BN8460" s="33">
        <v>61.613770000000002</v>
      </c>
      <c r="BO8460" s="33">
        <v>67.79316</v>
      </c>
      <c r="BP8460" s="33">
        <v>73.598609999999994</v>
      </c>
      <c r="BQ8460" s="33">
        <v>78.383619999999993</v>
      </c>
      <c r="BR8460" s="33">
        <v>82.140789999999996</v>
      </c>
      <c r="BS8460" s="33">
        <v>85.013159999999999</v>
      </c>
      <c r="BT8460" s="33">
        <v>85.602999999999994</v>
      </c>
      <c r="BU8460" s="33">
        <v>85.820040000000006</v>
      </c>
      <c r="BV8460" s="33">
        <v>85.472830000000002</v>
      </c>
      <c r="BW8460" s="33">
        <v>83.93083</v>
      </c>
      <c r="BX8460" s="33">
        <v>79.419499999999999</v>
      </c>
      <c r="BY8460" s="33">
        <v>74.767529999999994</v>
      </c>
      <c r="BZ8460" s="33">
        <v>71.389359999999996</v>
      </c>
      <c r="CA8460" s="33">
        <v>68.649389999999997</v>
      </c>
      <c r="CB8460" s="33">
        <v>66.986810000000006</v>
      </c>
      <c r="CC8460" s="33">
        <v>64.977559999999997</v>
      </c>
      <c r="DC8460" s="9">
        <v>232.8091</v>
      </c>
      <c r="DD8460" s="9">
        <v>0</v>
      </c>
    </row>
    <row r="8461" spans="1:108" x14ac:dyDescent="0.25">
      <c r="A8461" s="9" t="s">
        <v>42</v>
      </c>
      <c r="B8461" s="9" t="s">
        <v>31</v>
      </c>
      <c r="C8461" s="9" t="s">
        <v>15</v>
      </c>
      <c r="D8461" s="9" t="s">
        <v>40</v>
      </c>
      <c r="E8461" s="9" t="s">
        <v>36</v>
      </c>
      <c r="F8461" s="9">
        <v>2016</v>
      </c>
      <c r="H8461" s="9"/>
      <c r="BF8461" s="33">
        <v>71.573899999999995</v>
      </c>
      <c r="BG8461" s="33">
        <v>70.067449999999994</v>
      </c>
      <c r="BH8461" s="33">
        <v>68.783609999999996</v>
      </c>
      <c r="BI8461" s="33">
        <v>67.601479999999995</v>
      </c>
      <c r="BJ8461" s="33">
        <v>66.503</v>
      </c>
      <c r="BK8461" s="33">
        <v>65.806079999999994</v>
      </c>
      <c r="BL8461" s="33">
        <v>65.550089999999997</v>
      </c>
      <c r="BM8461" s="33">
        <v>67.589380000000006</v>
      </c>
      <c r="BN8461" s="33">
        <v>71.237909999999999</v>
      </c>
      <c r="BO8461" s="33">
        <v>75.343649999999997</v>
      </c>
      <c r="BP8461" s="33">
        <v>79.419979999999995</v>
      </c>
      <c r="BQ8461" s="33">
        <v>83.244140000000002</v>
      </c>
      <c r="BR8461" s="33">
        <v>86.216759999999994</v>
      </c>
      <c r="BS8461" s="33">
        <v>88.393410000000003</v>
      </c>
      <c r="BT8461" s="33">
        <v>89.887209999999996</v>
      </c>
      <c r="BU8461" s="33">
        <v>90.736949999999993</v>
      </c>
      <c r="BV8461" s="33">
        <v>91.049869999999999</v>
      </c>
      <c r="BW8461" s="33">
        <v>90.306740000000005</v>
      </c>
      <c r="BX8461" s="33">
        <v>88.458129999999997</v>
      </c>
      <c r="BY8461" s="33">
        <v>85.192589999999996</v>
      </c>
      <c r="BZ8461" s="33">
        <v>81.489279999999994</v>
      </c>
      <c r="CA8461" s="33">
        <v>78.337029999999999</v>
      </c>
      <c r="CB8461" s="33">
        <v>76.003590000000003</v>
      </c>
      <c r="CC8461" s="33">
        <v>73.879919999999998</v>
      </c>
      <c r="DC8461" s="9">
        <v>232.8091</v>
      </c>
      <c r="DD8461" s="9">
        <v>0</v>
      </c>
    </row>
    <row r="8462" spans="1:108" x14ac:dyDescent="0.25">
      <c r="A8462" s="9" t="s">
        <v>42</v>
      </c>
      <c r="B8462" s="9" t="s">
        <v>31</v>
      </c>
      <c r="C8462" s="9" t="s">
        <v>15</v>
      </c>
      <c r="D8462" s="9" t="s">
        <v>40</v>
      </c>
      <c r="E8462" s="9" t="s">
        <v>36</v>
      </c>
      <c r="F8462" s="9">
        <v>2017</v>
      </c>
      <c r="H8462" s="9"/>
      <c r="BF8462" s="33">
        <v>71.573899999999995</v>
      </c>
      <c r="BG8462" s="33">
        <v>70.067449999999994</v>
      </c>
      <c r="BH8462" s="33">
        <v>68.783609999999996</v>
      </c>
      <c r="BI8462" s="33">
        <v>67.601479999999995</v>
      </c>
      <c r="BJ8462" s="33">
        <v>66.503</v>
      </c>
      <c r="BK8462" s="33">
        <v>65.806079999999994</v>
      </c>
      <c r="BL8462" s="33">
        <v>65.550089999999997</v>
      </c>
      <c r="BM8462" s="33">
        <v>67.589380000000006</v>
      </c>
      <c r="BN8462" s="33">
        <v>71.237909999999999</v>
      </c>
      <c r="BO8462" s="33">
        <v>75.343649999999997</v>
      </c>
      <c r="BP8462" s="33">
        <v>79.419979999999995</v>
      </c>
      <c r="BQ8462" s="33">
        <v>83.244140000000002</v>
      </c>
      <c r="BR8462" s="33">
        <v>86.216759999999994</v>
      </c>
      <c r="BS8462" s="33">
        <v>88.393410000000003</v>
      </c>
      <c r="BT8462" s="33">
        <v>89.887209999999996</v>
      </c>
      <c r="BU8462" s="33">
        <v>90.736949999999993</v>
      </c>
      <c r="BV8462" s="33">
        <v>91.049869999999999</v>
      </c>
      <c r="BW8462" s="33">
        <v>90.306740000000005</v>
      </c>
      <c r="BX8462" s="33">
        <v>88.458129999999997</v>
      </c>
      <c r="BY8462" s="33">
        <v>85.192589999999996</v>
      </c>
      <c r="BZ8462" s="33">
        <v>81.489279999999994</v>
      </c>
      <c r="CA8462" s="33">
        <v>78.337029999999999</v>
      </c>
      <c r="CB8462" s="33">
        <v>76.003590000000003</v>
      </c>
      <c r="CC8462" s="33">
        <v>73.879919999999998</v>
      </c>
      <c r="DC8462" s="9">
        <v>232.8091</v>
      </c>
      <c r="DD8462" s="9">
        <v>0</v>
      </c>
    </row>
    <row r="8463" spans="1:108" x14ac:dyDescent="0.25">
      <c r="A8463" s="9" t="s">
        <v>42</v>
      </c>
      <c r="B8463" s="9" t="s">
        <v>31</v>
      </c>
      <c r="C8463" s="9" t="s">
        <v>15</v>
      </c>
      <c r="D8463" s="9" t="s">
        <v>40</v>
      </c>
      <c r="E8463" s="9" t="s">
        <v>36</v>
      </c>
      <c r="F8463" s="9">
        <v>2018</v>
      </c>
      <c r="H8463" s="9"/>
      <c r="BF8463" s="33">
        <v>71.573899999999995</v>
      </c>
      <c r="BG8463" s="33">
        <v>70.067449999999994</v>
      </c>
      <c r="BH8463" s="33">
        <v>68.783609999999996</v>
      </c>
      <c r="BI8463" s="33">
        <v>67.601479999999995</v>
      </c>
      <c r="BJ8463" s="33">
        <v>66.503</v>
      </c>
      <c r="BK8463" s="33">
        <v>65.806079999999994</v>
      </c>
      <c r="BL8463" s="33">
        <v>65.550089999999997</v>
      </c>
      <c r="BM8463" s="33">
        <v>67.589380000000006</v>
      </c>
      <c r="BN8463" s="33">
        <v>71.237909999999999</v>
      </c>
      <c r="BO8463" s="33">
        <v>75.343649999999997</v>
      </c>
      <c r="BP8463" s="33">
        <v>79.419979999999995</v>
      </c>
      <c r="BQ8463" s="33">
        <v>83.244140000000002</v>
      </c>
      <c r="BR8463" s="33">
        <v>86.216759999999994</v>
      </c>
      <c r="BS8463" s="33">
        <v>88.393410000000003</v>
      </c>
      <c r="BT8463" s="33">
        <v>89.887209999999996</v>
      </c>
      <c r="BU8463" s="33">
        <v>90.736949999999993</v>
      </c>
      <c r="BV8463" s="33">
        <v>91.049869999999999</v>
      </c>
      <c r="BW8463" s="33">
        <v>90.306740000000005</v>
      </c>
      <c r="BX8463" s="33">
        <v>88.458129999999997</v>
      </c>
      <c r="BY8463" s="33">
        <v>85.192589999999996</v>
      </c>
      <c r="BZ8463" s="33">
        <v>81.489279999999994</v>
      </c>
      <c r="CA8463" s="33">
        <v>78.337029999999999</v>
      </c>
      <c r="CB8463" s="33">
        <v>76.003590000000003</v>
      </c>
      <c r="CC8463" s="33">
        <v>73.879919999999998</v>
      </c>
      <c r="DC8463" s="9">
        <v>232.8091</v>
      </c>
      <c r="DD8463" s="9">
        <v>0</v>
      </c>
    </row>
    <row r="8464" spans="1:108" x14ac:dyDescent="0.25">
      <c r="A8464" s="9" t="s">
        <v>42</v>
      </c>
      <c r="B8464" s="9" t="s">
        <v>31</v>
      </c>
      <c r="C8464" s="9" t="s">
        <v>15</v>
      </c>
      <c r="D8464" s="9" t="s">
        <v>40</v>
      </c>
      <c r="E8464" s="9" t="s">
        <v>36</v>
      </c>
      <c r="F8464" s="9">
        <v>2019</v>
      </c>
      <c r="H8464" s="9"/>
      <c r="BF8464" s="33">
        <v>71.573899999999995</v>
      </c>
      <c r="BG8464" s="33">
        <v>70.067449999999994</v>
      </c>
      <c r="BH8464" s="33">
        <v>68.783609999999996</v>
      </c>
      <c r="BI8464" s="33">
        <v>67.601479999999995</v>
      </c>
      <c r="BJ8464" s="33">
        <v>66.503</v>
      </c>
      <c r="BK8464" s="33">
        <v>65.806079999999994</v>
      </c>
      <c r="BL8464" s="33">
        <v>65.550089999999997</v>
      </c>
      <c r="BM8464" s="33">
        <v>67.589380000000006</v>
      </c>
      <c r="BN8464" s="33">
        <v>71.237909999999999</v>
      </c>
      <c r="BO8464" s="33">
        <v>75.343649999999997</v>
      </c>
      <c r="BP8464" s="33">
        <v>79.419979999999995</v>
      </c>
      <c r="BQ8464" s="33">
        <v>83.244140000000002</v>
      </c>
      <c r="BR8464" s="33">
        <v>86.216759999999994</v>
      </c>
      <c r="BS8464" s="33">
        <v>88.393410000000003</v>
      </c>
      <c r="BT8464" s="33">
        <v>89.887209999999996</v>
      </c>
      <c r="BU8464" s="33">
        <v>90.736949999999993</v>
      </c>
      <c r="BV8464" s="33">
        <v>91.049869999999999</v>
      </c>
      <c r="BW8464" s="33">
        <v>90.306740000000005</v>
      </c>
      <c r="BX8464" s="33">
        <v>88.458129999999997</v>
      </c>
      <c r="BY8464" s="33">
        <v>85.192589999999996</v>
      </c>
      <c r="BZ8464" s="33">
        <v>81.489279999999994</v>
      </c>
      <c r="CA8464" s="33">
        <v>78.337029999999999</v>
      </c>
      <c r="CB8464" s="33">
        <v>76.003590000000003</v>
      </c>
      <c r="CC8464" s="33">
        <v>73.879919999999998</v>
      </c>
      <c r="DC8464" s="9">
        <v>232.8091</v>
      </c>
      <c r="DD8464" s="9">
        <v>0</v>
      </c>
    </row>
    <row r="8465" spans="1:108" x14ac:dyDescent="0.25">
      <c r="A8465" s="9" t="s">
        <v>42</v>
      </c>
      <c r="B8465" s="9" t="s">
        <v>31</v>
      </c>
      <c r="C8465" s="9" t="s">
        <v>15</v>
      </c>
      <c r="D8465" s="9" t="s">
        <v>40</v>
      </c>
      <c r="E8465" s="9" t="s">
        <v>36</v>
      </c>
      <c r="F8465" s="9">
        <v>2020</v>
      </c>
      <c r="H8465" s="9"/>
      <c r="BF8465" s="33">
        <v>71.573899999999995</v>
      </c>
      <c r="BG8465" s="33">
        <v>70.067449999999994</v>
      </c>
      <c r="BH8465" s="33">
        <v>68.783609999999996</v>
      </c>
      <c r="BI8465" s="33">
        <v>67.601479999999995</v>
      </c>
      <c r="BJ8465" s="33">
        <v>66.503</v>
      </c>
      <c r="BK8465" s="33">
        <v>65.806079999999994</v>
      </c>
      <c r="BL8465" s="33">
        <v>65.550089999999997</v>
      </c>
      <c r="BM8465" s="33">
        <v>67.589380000000006</v>
      </c>
      <c r="BN8465" s="33">
        <v>71.237909999999999</v>
      </c>
      <c r="BO8465" s="33">
        <v>75.343649999999997</v>
      </c>
      <c r="BP8465" s="33">
        <v>79.419979999999995</v>
      </c>
      <c r="BQ8465" s="33">
        <v>83.244140000000002</v>
      </c>
      <c r="BR8465" s="33">
        <v>86.216759999999994</v>
      </c>
      <c r="BS8465" s="33">
        <v>88.393410000000003</v>
      </c>
      <c r="BT8465" s="33">
        <v>89.887209999999996</v>
      </c>
      <c r="BU8465" s="33">
        <v>90.736949999999993</v>
      </c>
      <c r="BV8465" s="33">
        <v>91.049869999999999</v>
      </c>
      <c r="BW8465" s="33">
        <v>90.306740000000005</v>
      </c>
      <c r="BX8465" s="33">
        <v>88.458129999999997</v>
      </c>
      <c r="BY8465" s="33">
        <v>85.192589999999996</v>
      </c>
      <c r="BZ8465" s="33">
        <v>81.489279999999994</v>
      </c>
      <c r="CA8465" s="33">
        <v>78.337029999999999</v>
      </c>
      <c r="CB8465" s="33">
        <v>76.003590000000003</v>
      </c>
      <c r="CC8465" s="33">
        <v>73.879919999999998</v>
      </c>
      <c r="DC8465" s="9">
        <v>232.8091</v>
      </c>
      <c r="DD8465" s="9">
        <v>0</v>
      </c>
    </row>
    <row r="8466" spans="1:108" x14ac:dyDescent="0.25">
      <c r="A8466" s="9" t="s">
        <v>42</v>
      </c>
      <c r="B8466" s="9" t="s">
        <v>31</v>
      </c>
      <c r="C8466" s="9" t="s">
        <v>15</v>
      </c>
      <c r="D8466" s="9" t="s">
        <v>40</v>
      </c>
      <c r="E8466" s="9" t="s">
        <v>36</v>
      </c>
      <c r="F8466" s="9">
        <v>2021</v>
      </c>
      <c r="H8466" s="9"/>
      <c r="BF8466" s="33">
        <v>71.573899999999995</v>
      </c>
      <c r="BG8466" s="33">
        <v>70.067449999999994</v>
      </c>
      <c r="BH8466" s="33">
        <v>68.783609999999996</v>
      </c>
      <c r="BI8466" s="33">
        <v>67.601479999999995</v>
      </c>
      <c r="BJ8466" s="33">
        <v>66.503</v>
      </c>
      <c r="BK8466" s="33">
        <v>65.806079999999994</v>
      </c>
      <c r="BL8466" s="33">
        <v>65.550089999999997</v>
      </c>
      <c r="BM8466" s="33">
        <v>67.589380000000006</v>
      </c>
      <c r="BN8466" s="33">
        <v>71.237909999999999</v>
      </c>
      <c r="BO8466" s="33">
        <v>75.343649999999997</v>
      </c>
      <c r="BP8466" s="33">
        <v>79.419979999999995</v>
      </c>
      <c r="BQ8466" s="33">
        <v>83.244140000000002</v>
      </c>
      <c r="BR8466" s="33">
        <v>86.216759999999994</v>
      </c>
      <c r="BS8466" s="33">
        <v>88.393410000000003</v>
      </c>
      <c r="BT8466" s="33">
        <v>89.887209999999996</v>
      </c>
      <c r="BU8466" s="33">
        <v>90.736949999999993</v>
      </c>
      <c r="BV8466" s="33">
        <v>91.049869999999999</v>
      </c>
      <c r="BW8466" s="33">
        <v>90.306740000000005</v>
      </c>
      <c r="BX8466" s="33">
        <v>88.458129999999997</v>
      </c>
      <c r="BY8466" s="33">
        <v>85.192589999999996</v>
      </c>
      <c r="BZ8466" s="33">
        <v>81.489279999999994</v>
      </c>
      <c r="CA8466" s="33">
        <v>78.337029999999999</v>
      </c>
      <c r="CB8466" s="33">
        <v>76.003590000000003</v>
      </c>
      <c r="CC8466" s="33">
        <v>73.879919999999998</v>
      </c>
      <c r="DC8466" s="9">
        <v>232.8091</v>
      </c>
      <c r="DD8466" s="9">
        <v>0</v>
      </c>
    </row>
    <row r="8467" spans="1:108" x14ac:dyDescent="0.25">
      <c r="A8467" s="9" t="s">
        <v>42</v>
      </c>
      <c r="B8467" s="9" t="s">
        <v>31</v>
      </c>
      <c r="C8467" s="9" t="s">
        <v>15</v>
      </c>
      <c r="D8467" s="9" t="s">
        <v>40</v>
      </c>
      <c r="E8467" s="9" t="s">
        <v>36</v>
      </c>
      <c r="F8467" s="9">
        <v>2022</v>
      </c>
      <c r="H8467" s="9"/>
      <c r="BF8467" s="33">
        <v>71.573899999999995</v>
      </c>
      <c r="BG8467" s="33">
        <v>70.067449999999994</v>
      </c>
      <c r="BH8467" s="33">
        <v>68.783609999999996</v>
      </c>
      <c r="BI8467" s="33">
        <v>67.601479999999995</v>
      </c>
      <c r="BJ8467" s="33">
        <v>66.503</v>
      </c>
      <c r="BK8467" s="33">
        <v>65.806079999999994</v>
      </c>
      <c r="BL8467" s="33">
        <v>65.550089999999997</v>
      </c>
      <c r="BM8467" s="33">
        <v>67.589380000000006</v>
      </c>
      <c r="BN8467" s="33">
        <v>71.237909999999999</v>
      </c>
      <c r="BO8467" s="33">
        <v>75.343649999999997</v>
      </c>
      <c r="BP8467" s="33">
        <v>79.419979999999995</v>
      </c>
      <c r="BQ8467" s="33">
        <v>83.244140000000002</v>
      </c>
      <c r="BR8467" s="33">
        <v>86.216759999999994</v>
      </c>
      <c r="BS8467" s="33">
        <v>88.393410000000003</v>
      </c>
      <c r="BT8467" s="33">
        <v>89.887209999999996</v>
      </c>
      <c r="BU8467" s="33">
        <v>90.736949999999993</v>
      </c>
      <c r="BV8467" s="33">
        <v>91.049869999999999</v>
      </c>
      <c r="BW8467" s="33">
        <v>90.306740000000005</v>
      </c>
      <c r="BX8467" s="33">
        <v>88.458129999999997</v>
      </c>
      <c r="BY8467" s="33">
        <v>85.192589999999996</v>
      </c>
      <c r="BZ8467" s="33">
        <v>81.489279999999994</v>
      </c>
      <c r="CA8467" s="33">
        <v>78.337029999999999</v>
      </c>
      <c r="CB8467" s="33">
        <v>76.003590000000003</v>
      </c>
      <c r="CC8467" s="33">
        <v>73.879919999999998</v>
      </c>
      <c r="DC8467" s="9">
        <v>232.8091</v>
      </c>
      <c r="DD8467" s="9">
        <v>0</v>
      </c>
    </row>
    <row r="8468" spans="1:108" x14ac:dyDescent="0.25">
      <c r="A8468" s="9" t="s">
        <v>42</v>
      </c>
      <c r="B8468" s="9" t="s">
        <v>31</v>
      </c>
      <c r="C8468" s="9" t="s">
        <v>15</v>
      </c>
      <c r="D8468" s="9" t="s">
        <v>40</v>
      </c>
      <c r="E8468" s="9" t="s">
        <v>36</v>
      </c>
      <c r="F8468" s="9">
        <v>2023</v>
      </c>
      <c r="H8468" s="9"/>
      <c r="BF8468" s="33">
        <v>71.573899999999995</v>
      </c>
      <c r="BG8468" s="33">
        <v>70.067449999999994</v>
      </c>
      <c r="BH8468" s="33">
        <v>68.783609999999996</v>
      </c>
      <c r="BI8468" s="33">
        <v>67.601479999999995</v>
      </c>
      <c r="BJ8468" s="33">
        <v>66.503</v>
      </c>
      <c r="BK8468" s="33">
        <v>65.806079999999994</v>
      </c>
      <c r="BL8468" s="33">
        <v>65.550089999999997</v>
      </c>
      <c r="BM8468" s="33">
        <v>67.589380000000006</v>
      </c>
      <c r="BN8468" s="33">
        <v>71.237909999999999</v>
      </c>
      <c r="BO8468" s="33">
        <v>75.343649999999997</v>
      </c>
      <c r="BP8468" s="33">
        <v>79.419979999999995</v>
      </c>
      <c r="BQ8468" s="33">
        <v>83.244140000000002</v>
      </c>
      <c r="BR8468" s="33">
        <v>86.216759999999994</v>
      </c>
      <c r="BS8468" s="33">
        <v>88.393410000000003</v>
      </c>
      <c r="BT8468" s="33">
        <v>89.887209999999996</v>
      </c>
      <c r="BU8468" s="33">
        <v>90.736949999999993</v>
      </c>
      <c r="BV8468" s="33">
        <v>91.049869999999999</v>
      </c>
      <c r="BW8468" s="33">
        <v>90.306740000000005</v>
      </c>
      <c r="BX8468" s="33">
        <v>88.458129999999997</v>
      </c>
      <c r="BY8468" s="33">
        <v>85.192589999999996</v>
      </c>
      <c r="BZ8468" s="33">
        <v>81.489279999999994</v>
      </c>
      <c r="CA8468" s="33">
        <v>78.337029999999999</v>
      </c>
      <c r="CB8468" s="33">
        <v>76.003590000000003</v>
      </c>
      <c r="CC8468" s="33">
        <v>73.879919999999998</v>
      </c>
      <c r="DC8468" s="9">
        <v>232.8091</v>
      </c>
      <c r="DD8468" s="9">
        <v>0</v>
      </c>
    </row>
    <row r="8469" spans="1:108" x14ac:dyDescent="0.25">
      <c r="A8469" s="9" t="s">
        <v>42</v>
      </c>
      <c r="B8469" s="9" t="s">
        <v>31</v>
      </c>
      <c r="C8469" s="9" t="s">
        <v>15</v>
      </c>
      <c r="D8469" s="9" t="s">
        <v>40</v>
      </c>
      <c r="E8469" s="9" t="s">
        <v>36</v>
      </c>
      <c r="F8469" s="9">
        <v>2024</v>
      </c>
      <c r="H8469" s="9"/>
      <c r="BF8469" s="33">
        <v>71.573899999999995</v>
      </c>
      <c r="BG8469" s="33">
        <v>70.067449999999994</v>
      </c>
      <c r="BH8469" s="33">
        <v>68.783609999999996</v>
      </c>
      <c r="BI8469" s="33">
        <v>67.601479999999995</v>
      </c>
      <c r="BJ8469" s="33">
        <v>66.503</v>
      </c>
      <c r="BK8469" s="33">
        <v>65.806079999999994</v>
      </c>
      <c r="BL8469" s="33">
        <v>65.550089999999997</v>
      </c>
      <c r="BM8469" s="33">
        <v>67.589380000000006</v>
      </c>
      <c r="BN8469" s="33">
        <v>71.237909999999999</v>
      </c>
      <c r="BO8469" s="33">
        <v>75.343649999999997</v>
      </c>
      <c r="BP8469" s="33">
        <v>79.419979999999995</v>
      </c>
      <c r="BQ8469" s="33">
        <v>83.244140000000002</v>
      </c>
      <c r="BR8469" s="33">
        <v>86.216759999999994</v>
      </c>
      <c r="BS8469" s="33">
        <v>88.393410000000003</v>
      </c>
      <c r="BT8469" s="33">
        <v>89.887209999999996</v>
      </c>
      <c r="BU8469" s="33">
        <v>90.736949999999993</v>
      </c>
      <c r="BV8469" s="33">
        <v>91.049869999999999</v>
      </c>
      <c r="BW8469" s="33">
        <v>90.306740000000005</v>
      </c>
      <c r="BX8469" s="33">
        <v>88.458129999999997</v>
      </c>
      <c r="BY8469" s="33">
        <v>85.192589999999996</v>
      </c>
      <c r="BZ8469" s="33">
        <v>81.489279999999994</v>
      </c>
      <c r="CA8469" s="33">
        <v>78.337029999999999</v>
      </c>
      <c r="CB8469" s="33">
        <v>76.003590000000003</v>
      </c>
      <c r="CC8469" s="33">
        <v>73.879919999999998</v>
      </c>
      <c r="DC8469" s="9">
        <v>232.8091</v>
      </c>
      <c r="DD8469" s="9">
        <v>0</v>
      </c>
    </row>
    <row r="8470" spans="1:108" x14ac:dyDescent="0.25">
      <c r="A8470" s="9" t="s">
        <v>42</v>
      </c>
      <c r="B8470" s="9" t="s">
        <v>31</v>
      </c>
      <c r="C8470" s="9" t="s">
        <v>15</v>
      </c>
      <c r="D8470" s="9" t="s">
        <v>40</v>
      </c>
      <c r="E8470" s="9" t="s">
        <v>36</v>
      </c>
      <c r="F8470" s="9">
        <v>2025</v>
      </c>
      <c r="H8470" s="9"/>
      <c r="BF8470" s="33">
        <v>71.573899999999995</v>
      </c>
      <c r="BG8470" s="33">
        <v>70.067449999999994</v>
      </c>
      <c r="BH8470" s="33">
        <v>68.783609999999996</v>
      </c>
      <c r="BI8470" s="33">
        <v>67.601479999999995</v>
      </c>
      <c r="BJ8470" s="33">
        <v>66.503</v>
      </c>
      <c r="BK8470" s="33">
        <v>65.806079999999994</v>
      </c>
      <c r="BL8470" s="33">
        <v>65.550089999999997</v>
      </c>
      <c r="BM8470" s="33">
        <v>67.589380000000006</v>
      </c>
      <c r="BN8470" s="33">
        <v>71.237909999999999</v>
      </c>
      <c r="BO8470" s="33">
        <v>75.343649999999997</v>
      </c>
      <c r="BP8470" s="33">
        <v>79.419979999999995</v>
      </c>
      <c r="BQ8470" s="33">
        <v>83.244140000000002</v>
      </c>
      <c r="BR8470" s="33">
        <v>86.216759999999994</v>
      </c>
      <c r="BS8470" s="33">
        <v>88.393410000000003</v>
      </c>
      <c r="BT8470" s="33">
        <v>89.887209999999996</v>
      </c>
      <c r="BU8470" s="33">
        <v>90.736949999999993</v>
      </c>
      <c r="BV8470" s="33">
        <v>91.049869999999999</v>
      </c>
      <c r="BW8470" s="33">
        <v>90.306740000000005</v>
      </c>
      <c r="BX8470" s="33">
        <v>88.458129999999997</v>
      </c>
      <c r="BY8470" s="33">
        <v>85.192589999999996</v>
      </c>
      <c r="BZ8470" s="33">
        <v>81.489279999999994</v>
      </c>
      <c r="CA8470" s="33">
        <v>78.337029999999999</v>
      </c>
      <c r="CB8470" s="33">
        <v>76.003590000000003</v>
      </c>
      <c r="CC8470" s="33">
        <v>73.879919999999998</v>
      </c>
      <c r="DC8470" s="9">
        <v>232.8091</v>
      </c>
      <c r="DD8470" s="9">
        <v>0</v>
      </c>
    </row>
    <row r="8471" spans="1:108" x14ac:dyDescent="0.25">
      <c r="A8471" s="9" t="s">
        <v>42</v>
      </c>
      <c r="B8471" s="9" t="s">
        <v>31</v>
      </c>
      <c r="C8471" s="9" t="s">
        <v>15</v>
      </c>
      <c r="D8471" s="9" t="s">
        <v>40</v>
      </c>
      <c r="E8471" s="9" t="s">
        <v>36</v>
      </c>
      <c r="F8471" s="9">
        <v>2026</v>
      </c>
      <c r="H8471" s="9"/>
      <c r="BF8471" s="33">
        <v>71.573899999999995</v>
      </c>
      <c r="BG8471" s="33">
        <v>70.067449999999994</v>
      </c>
      <c r="BH8471" s="33">
        <v>68.783609999999996</v>
      </c>
      <c r="BI8471" s="33">
        <v>67.601479999999995</v>
      </c>
      <c r="BJ8471" s="33">
        <v>66.503</v>
      </c>
      <c r="BK8471" s="33">
        <v>65.806079999999994</v>
      </c>
      <c r="BL8471" s="33">
        <v>65.550089999999997</v>
      </c>
      <c r="BM8471" s="33">
        <v>67.589380000000006</v>
      </c>
      <c r="BN8471" s="33">
        <v>71.237909999999999</v>
      </c>
      <c r="BO8471" s="33">
        <v>75.343649999999997</v>
      </c>
      <c r="BP8471" s="33">
        <v>79.419979999999995</v>
      </c>
      <c r="BQ8471" s="33">
        <v>83.244140000000002</v>
      </c>
      <c r="BR8471" s="33">
        <v>86.216759999999994</v>
      </c>
      <c r="BS8471" s="33">
        <v>88.393410000000003</v>
      </c>
      <c r="BT8471" s="33">
        <v>89.887209999999996</v>
      </c>
      <c r="BU8471" s="33">
        <v>90.736949999999993</v>
      </c>
      <c r="BV8471" s="33">
        <v>91.049869999999999</v>
      </c>
      <c r="BW8471" s="33">
        <v>90.306740000000005</v>
      </c>
      <c r="BX8471" s="33">
        <v>88.458129999999997</v>
      </c>
      <c r="BY8471" s="33">
        <v>85.192589999999996</v>
      </c>
      <c r="BZ8471" s="33">
        <v>81.489279999999994</v>
      </c>
      <c r="CA8471" s="33">
        <v>78.337029999999999</v>
      </c>
      <c r="CB8471" s="33">
        <v>76.003590000000003</v>
      </c>
      <c r="CC8471" s="33">
        <v>73.879919999999998</v>
      </c>
      <c r="DC8471" s="9">
        <v>232.8091</v>
      </c>
      <c r="DD8471" s="9">
        <v>0</v>
      </c>
    </row>
    <row r="8472" spans="1:108" x14ac:dyDescent="0.25">
      <c r="A8472" s="9" t="s">
        <v>42</v>
      </c>
      <c r="B8472" s="9" t="s">
        <v>31</v>
      </c>
      <c r="C8472" s="9" t="s">
        <v>15</v>
      </c>
      <c r="D8472" s="9" t="s">
        <v>39</v>
      </c>
      <c r="E8472" s="9" t="s">
        <v>38</v>
      </c>
      <c r="F8472" s="9">
        <v>2016</v>
      </c>
      <c r="G8472" s="9">
        <v>5</v>
      </c>
      <c r="H8472" s="9"/>
      <c r="BF8472" s="33">
        <v>74.694109999999995</v>
      </c>
      <c r="BG8472" s="33">
        <v>72.793959999999998</v>
      </c>
      <c r="BH8472" s="33">
        <v>71.325789999999998</v>
      </c>
      <c r="BI8472" s="33">
        <v>70.052189999999996</v>
      </c>
      <c r="BJ8472" s="33">
        <v>69.133889999999994</v>
      </c>
      <c r="BK8472" s="33">
        <v>68.177800000000005</v>
      </c>
      <c r="BL8472" s="33">
        <v>68.644779999999997</v>
      </c>
      <c r="BM8472" s="33">
        <v>72.453940000000003</v>
      </c>
      <c r="BN8472" s="33">
        <v>77.424250000000001</v>
      </c>
      <c r="BO8472" s="33">
        <v>81.86009</v>
      </c>
      <c r="BP8472" s="33">
        <v>85.457089999999994</v>
      </c>
      <c r="BQ8472" s="33">
        <v>88.661370000000005</v>
      </c>
      <c r="BR8472" s="33">
        <v>91.297700000000006</v>
      </c>
      <c r="BS8472" s="33">
        <v>92.981909999999999</v>
      </c>
      <c r="BT8472" s="33">
        <v>93.734729999999999</v>
      </c>
      <c r="BU8472" s="33">
        <v>93.777869999999993</v>
      </c>
      <c r="BV8472" s="33">
        <v>93.17313</v>
      </c>
      <c r="BW8472" s="33">
        <v>91.843739999999997</v>
      </c>
      <c r="BX8472" s="33">
        <v>89.660799999999995</v>
      </c>
      <c r="BY8472" s="33">
        <v>86.703220000000002</v>
      </c>
      <c r="BZ8472" s="33">
        <v>82.934169999999995</v>
      </c>
      <c r="CA8472" s="33">
        <v>80.293949999999995</v>
      </c>
      <c r="CB8472" s="33">
        <v>77.705060000000003</v>
      </c>
      <c r="CC8472" s="33">
        <v>75.432469999999995</v>
      </c>
      <c r="DC8472" s="9">
        <v>232.8091</v>
      </c>
      <c r="DD8472" s="9">
        <v>0</v>
      </c>
    </row>
    <row r="8473" spans="1:108" x14ac:dyDescent="0.25">
      <c r="A8473" s="9" t="s">
        <v>42</v>
      </c>
      <c r="B8473" s="9" t="s">
        <v>31</v>
      </c>
      <c r="C8473" s="9" t="s">
        <v>15</v>
      </c>
      <c r="D8473" s="9" t="s">
        <v>39</v>
      </c>
      <c r="E8473" s="9" t="s">
        <v>38</v>
      </c>
      <c r="F8473" s="9">
        <v>2016</v>
      </c>
      <c r="G8473" s="9">
        <v>6</v>
      </c>
      <c r="H8473" s="9"/>
      <c r="BF8473" s="33">
        <v>75.158910000000006</v>
      </c>
      <c r="BG8473" s="33">
        <v>73.373339999999999</v>
      </c>
      <c r="BH8473" s="33">
        <v>72.147459999999995</v>
      </c>
      <c r="BI8473" s="33">
        <v>70.912629999999993</v>
      </c>
      <c r="BJ8473" s="33">
        <v>69.834609999999998</v>
      </c>
      <c r="BK8473" s="33">
        <v>69.008799999999994</v>
      </c>
      <c r="BL8473" s="33">
        <v>69.799689999999998</v>
      </c>
      <c r="BM8473" s="33">
        <v>73.772720000000007</v>
      </c>
      <c r="BN8473" s="33">
        <v>78.573639999999997</v>
      </c>
      <c r="BO8473" s="33">
        <v>83.705920000000006</v>
      </c>
      <c r="BP8473" s="33">
        <v>87.99812</v>
      </c>
      <c r="BQ8473" s="33">
        <v>91.306449999999998</v>
      </c>
      <c r="BR8473" s="33">
        <v>93.400379999999998</v>
      </c>
      <c r="BS8473" s="33">
        <v>94.64443</v>
      </c>
      <c r="BT8473" s="33">
        <v>96.140069999999994</v>
      </c>
      <c r="BU8473" s="33">
        <v>97.351609999999994</v>
      </c>
      <c r="BV8473" s="33">
        <v>97.974140000000006</v>
      </c>
      <c r="BW8473" s="33">
        <v>97.598159999999993</v>
      </c>
      <c r="BX8473" s="33">
        <v>96.11806</v>
      </c>
      <c r="BY8473" s="33">
        <v>93.557339999999996</v>
      </c>
      <c r="BZ8473" s="33">
        <v>89.250799999999998</v>
      </c>
      <c r="CA8473" s="33">
        <v>85.452529999999996</v>
      </c>
      <c r="CB8473" s="33">
        <v>82.728200000000001</v>
      </c>
      <c r="CC8473" s="33">
        <v>80.439790000000002</v>
      </c>
      <c r="DC8473" s="9">
        <v>232.8091</v>
      </c>
      <c r="DD8473" s="9">
        <v>0</v>
      </c>
    </row>
    <row r="8474" spans="1:108" x14ac:dyDescent="0.25">
      <c r="A8474" s="9" t="s">
        <v>42</v>
      </c>
      <c r="B8474" s="9" t="s">
        <v>31</v>
      </c>
      <c r="C8474" s="9" t="s">
        <v>15</v>
      </c>
      <c r="D8474" s="9" t="s">
        <v>39</v>
      </c>
      <c r="E8474" s="9" t="s">
        <v>38</v>
      </c>
      <c r="F8474" s="9">
        <v>2016</v>
      </c>
      <c r="G8474" s="9">
        <v>7</v>
      </c>
      <c r="H8474" s="9"/>
      <c r="BF8474" s="33">
        <v>77.459320000000005</v>
      </c>
      <c r="BG8474" s="33">
        <v>76.304050000000004</v>
      </c>
      <c r="BH8474" s="33">
        <v>75.181060000000002</v>
      </c>
      <c r="BI8474" s="33">
        <v>73.990110000000001</v>
      </c>
      <c r="BJ8474" s="33">
        <v>72.886340000000004</v>
      </c>
      <c r="BK8474" s="33">
        <v>71.950400000000002</v>
      </c>
      <c r="BL8474" s="33">
        <v>72.019660000000002</v>
      </c>
      <c r="BM8474" s="33">
        <v>74.59478</v>
      </c>
      <c r="BN8474" s="33">
        <v>78.549080000000004</v>
      </c>
      <c r="BO8474" s="33">
        <v>82.73312</v>
      </c>
      <c r="BP8474" s="33">
        <v>86.980950000000007</v>
      </c>
      <c r="BQ8474" s="33">
        <v>90.7714</v>
      </c>
      <c r="BR8474" s="33">
        <v>93.469570000000004</v>
      </c>
      <c r="BS8474" s="33">
        <v>95.224770000000007</v>
      </c>
      <c r="BT8474" s="33">
        <v>96.252020000000002</v>
      </c>
      <c r="BU8474" s="33">
        <v>96.779970000000006</v>
      </c>
      <c r="BV8474" s="33">
        <v>97.22878</v>
      </c>
      <c r="BW8474" s="33">
        <v>96.422880000000006</v>
      </c>
      <c r="BX8474" s="33">
        <v>94.549869999999999</v>
      </c>
      <c r="BY8474" s="33">
        <v>91.699799999999996</v>
      </c>
      <c r="BZ8474" s="33">
        <v>87.672089999999997</v>
      </c>
      <c r="CA8474" s="33">
        <v>84.655529999999999</v>
      </c>
      <c r="CB8474" s="33">
        <v>81.814350000000005</v>
      </c>
      <c r="CC8474" s="33">
        <v>80.024259999999998</v>
      </c>
      <c r="DC8474" s="9">
        <v>232.8091</v>
      </c>
      <c r="DD8474" s="9">
        <v>0</v>
      </c>
    </row>
    <row r="8475" spans="1:108" x14ac:dyDescent="0.25">
      <c r="A8475" s="9" t="s">
        <v>42</v>
      </c>
      <c r="B8475" s="9" t="s">
        <v>31</v>
      </c>
      <c r="C8475" s="9" t="s">
        <v>15</v>
      </c>
      <c r="D8475" s="9" t="s">
        <v>39</v>
      </c>
      <c r="E8475" s="9" t="s">
        <v>38</v>
      </c>
      <c r="F8475" s="9">
        <v>2016</v>
      </c>
      <c r="G8475" s="9">
        <v>8</v>
      </c>
      <c r="H8475" s="9"/>
      <c r="BF8475" s="33">
        <v>76.311589999999995</v>
      </c>
      <c r="BG8475" s="33">
        <v>74.940820000000002</v>
      </c>
      <c r="BH8475" s="33">
        <v>73.865700000000004</v>
      </c>
      <c r="BI8475" s="33">
        <v>72.783919999999995</v>
      </c>
      <c r="BJ8475" s="33">
        <v>71.569509999999994</v>
      </c>
      <c r="BK8475" s="33">
        <v>70.718540000000004</v>
      </c>
      <c r="BL8475" s="33">
        <v>70.060860000000005</v>
      </c>
      <c r="BM8475" s="33">
        <v>71.915360000000007</v>
      </c>
      <c r="BN8475" s="33">
        <v>76.882919999999999</v>
      </c>
      <c r="BO8475" s="33">
        <v>81.902010000000004</v>
      </c>
      <c r="BP8475" s="33">
        <v>86.165620000000004</v>
      </c>
      <c r="BQ8475" s="33">
        <v>89.676599999999993</v>
      </c>
      <c r="BR8475" s="33">
        <v>92.328689999999995</v>
      </c>
      <c r="BS8475" s="33">
        <v>94.493390000000005</v>
      </c>
      <c r="BT8475" s="33">
        <v>95.975570000000005</v>
      </c>
      <c r="BU8475" s="33">
        <v>96.593199999999996</v>
      </c>
      <c r="BV8475" s="33">
        <v>96.721559999999997</v>
      </c>
      <c r="BW8475" s="33">
        <v>95.577259999999995</v>
      </c>
      <c r="BX8475" s="33">
        <v>93.206699999999998</v>
      </c>
      <c r="BY8475" s="33">
        <v>89.837069999999997</v>
      </c>
      <c r="BZ8475" s="33">
        <v>85.511449999999996</v>
      </c>
      <c r="CA8475" s="33">
        <v>82.250699999999995</v>
      </c>
      <c r="CB8475" s="33">
        <v>80.221469999999997</v>
      </c>
      <c r="CC8475" s="33">
        <v>78.329520000000002</v>
      </c>
      <c r="DC8475" s="9">
        <v>232.8091</v>
      </c>
      <c r="DD8475" s="9">
        <v>0</v>
      </c>
    </row>
    <row r="8476" spans="1:108" x14ac:dyDescent="0.25">
      <c r="A8476" s="9" t="s">
        <v>42</v>
      </c>
      <c r="B8476" s="9" t="s">
        <v>31</v>
      </c>
      <c r="C8476" s="9" t="s">
        <v>15</v>
      </c>
      <c r="D8476" s="9" t="s">
        <v>39</v>
      </c>
      <c r="E8476" s="9" t="s">
        <v>38</v>
      </c>
      <c r="F8476" s="9">
        <v>2016</v>
      </c>
      <c r="G8476" s="9">
        <v>9</v>
      </c>
      <c r="H8476" s="9"/>
      <c r="BF8476" s="33">
        <v>72.63261</v>
      </c>
      <c r="BG8476" s="33">
        <v>71.265820000000005</v>
      </c>
      <c r="BH8476" s="33">
        <v>69.700990000000004</v>
      </c>
      <c r="BI8476" s="33">
        <v>68.672049999999999</v>
      </c>
      <c r="BJ8476" s="33">
        <v>67.777050000000003</v>
      </c>
      <c r="BK8476" s="33">
        <v>66.972530000000006</v>
      </c>
      <c r="BL8476" s="33">
        <v>66.445530000000005</v>
      </c>
      <c r="BM8476" s="33">
        <v>67.386120000000005</v>
      </c>
      <c r="BN8476" s="33">
        <v>72.352339999999998</v>
      </c>
      <c r="BO8476" s="33">
        <v>77.922780000000003</v>
      </c>
      <c r="BP8476" s="33">
        <v>83.09872</v>
      </c>
      <c r="BQ8476" s="33">
        <v>86.844710000000006</v>
      </c>
      <c r="BR8476" s="33">
        <v>89.509420000000006</v>
      </c>
      <c r="BS8476" s="33">
        <v>91.265460000000004</v>
      </c>
      <c r="BT8476" s="33">
        <v>93.068370000000002</v>
      </c>
      <c r="BU8476" s="33">
        <v>93.911749999999998</v>
      </c>
      <c r="BV8476" s="33">
        <v>93.757009999999994</v>
      </c>
      <c r="BW8476" s="33">
        <v>92.526700000000005</v>
      </c>
      <c r="BX8476" s="33">
        <v>89.301739999999995</v>
      </c>
      <c r="BY8476" s="33">
        <v>84.647170000000003</v>
      </c>
      <c r="BZ8476" s="33">
        <v>81.022880000000001</v>
      </c>
      <c r="CA8476" s="33">
        <v>78.302130000000005</v>
      </c>
      <c r="CB8476" s="33">
        <v>76.080579999999998</v>
      </c>
      <c r="CC8476" s="33">
        <v>74.285600000000002</v>
      </c>
      <c r="DC8476" s="9">
        <v>232.8091</v>
      </c>
      <c r="DD8476" s="9">
        <v>0</v>
      </c>
    </row>
    <row r="8477" spans="1:108" x14ac:dyDescent="0.25">
      <c r="A8477" s="9" t="s">
        <v>42</v>
      </c>
      <c r="B8477" s="9" t="s">
        <v>31</v>
      </c>
      <c r="C8477" s="9" t="s">
        <v>15</v>
      </c>
      <c r="D8477" s="9" t="s">
        <v>39</v>
      </c>
      <c r="E8477" s="9" t="s">
        <v>38</v>
      </c>
      <c r="F8477" s="9">
        <v>2016</v>
      </c>
      <c r="G8477" s="9">
        <v>10</v>
      </c>
      <c r="H8477" s="9"/>
      <c r="BF8477" s="33">
        <v>68.391509999999997</v>
      </c>
      <c r="BG8477" s="33">
        <v>67.09178</v>
      </c>
      <c r="BH8477" s="33">
        <v>66.045119999999997</v>
      </c>
      <c r="BI8477" s="33">
        <v>65.022919999999999</v>
      </c>
      <c r="BJ8477" s="33">
        <v>64.004459999999995</v>
      </c>
      <c r="BK8477" s="33">
        <v>63.134709999999998</v>
      </c>
      <c r="BL8477" s="33">
        <v>62.455739999999999</v>
      </c>
      <c r="BM8477" s="33">
        <v>62.824480000000001</v>
      </c>
      <c r="BN8477" s="33">
        <v>67.523840000000007</v>
      </c>
      <c r="BO8477" s="33">
        <v>73.749690000000001</v>
      </c>
      <c r="BP8477" s="33">
        <v>79.708010000000002</v>
      </c>
      <c r="BQ8477" s="33">
        <v>84.697829999999996</v>
      </c>
      <c r="BR8477" s="33">
        <v>88.534750000000003</v>
      </c>
      <c r="BS8477" s="33">
        <v>90.633849999999995</v>
      </c>
      <c r="BT8477" s="33">
        <v>91.226179999999999</v>
      </c>
      <c r="BU8477" s="33">
        <v>92.032979999999995</v>
      </c>
      <c r="BV8477" s="33">
        <v>91.688829999999996</v>
      </c>
      <c r="BW8477" s="33">
        <v>90.006659999999997</v>
      </c>
      <c r="BX8477" s="33">
        <v>85.341440000000006</v>
      </c>
      <c r="BY8477" s="33">
        <v>80.326080000000005</v>
      </c>
      <c r="BZ8477" s="33">
        <v>77.054820000000007</v>
      </c>
      <c r="CA8477" s="33">
        <v>74.467039999999997</v>
      </c>
      <c r="CB8477" s="33">
        <v>71.898719999999997</v>
      </c>
      <c r="CC8477" s="33">
        <v>69.603099999999998</v>
      </c>
      <c r="DC8477" s="9">
        <v>232.8091</v>
      </c>
      <c r="DD8477" s="9">
        <v>0</v>
      </c>
    </row>
    <row r="8478" spans="1:108" x14ac:dyDescent="0.25">
      <c r="A8478" s="9" t="s">
        <v>42</v>
      </c>
      <c r="B8478" s="9" t="s">
        <v>31</v>
      </c>
      <c r="C8478" s="9" t="s">
        <v>15</v>
      </c>
      <c r="D8478" s="9" t="s">
        <v>39</v>
      </c>
      <c r="E8478" s="9" t="s">
        <v>38</v>
      </c>
      <c r="F8478" s="9">
        <v>2017</v>
      </c>
      <c r="G8478" s="9">
        <v>5</v>
      </c>
      <c r="H8478" s="9"/>
      <c r="BF8478" s="33">
        <v>74.694109999999995</v>
      </c>
      <c r="BG8478" s="33">
        <v>72.793959999999998</v>
      </c>
      <c r="BH8478" s="33">
        <v>71.325789999999998</v>
      </c>
      <c r="BI8478" s="33">
        <v>70.052189999999996</v>
      </c>
      <c r="BJ8478" s="33">
        <v>69.133889999999994</v>
      </c>
      <c r="BK8478" s="33">
        <v>68.177800000000005</v>
      </c>
      <c r="BL8478" s="33">
        <v>68.644779999999997</v>
      </c>
      <c r="BM8478" s="33">
        <v>72.453940000000003</v>
      </c>
      <c r="BN8478" s="33">
        <v>77.424250000000001</v>
      </c>
      <c r="BO8478" s="33">
        <v>81.86009</v>
      </c>
      <c r="BP8478" s="33">
        <v>85.457089999999994</v>
      </c>
      <c r="BQ8478" s="33">
        <v>88.661370000000005</v>
      </c>
      <c r="BR8478" s="33">
        <v>91.297700000000006</v>
      </c>
      <c r="BS8478" s="33">
        <v>92.981909999999999</v>
      </c>
      <c r="BT8478" s="33">
        <v>93.734729999999999</v>
      </c>
      <c r="BU8478" s="33">
        <v>93.777869999999993</v>
      </c>
      <c r="BV8478" s="33">
        <v>93.17313</v>
      </c>
      <c r="BW8478" s="33">
        <v>91.843739999999997</v>
      </c>
      <c r="BX8478" s="33">
        <v>89.660799999999995</v>
      </c>
      <c r="BY8478" s="33">
        <v>86.703220000000002</v>
      </c>
      <c r="BZ8478" s="33">
        <v>82.934169999999995</v>
      </c>
      <c r="CA8478" s="33">
        <v>80.293949999999995</v>
      </c>
      <c r="CB8478" s="33">
        <v>77.705060000000003</v>
      </c>
      <c r="CC8478" s="33">
        <v>75.432469999999995</v>
      </c>
      <c r="DC8478" s="9">
        <v>232.8091</v>
      </c>
      <c r="DD8478" s="9">
        <v>0</v>
      </c>
    </row>
    <row r="8479" spans="1:108" x14ac:dyDescent="0.25">
      <c r="A8479" s="9" t="s">
        <v>42</v>
      </c>
      <c r="B8479" s="9" t="s">
        <v>31</v>
      </c>
      <c r="C8479" s="9" t="s">
        <v>15</v>
      </c>
      <c r="D8479" s="9" t="s">
        <v>39</v>
      </c>
      <c r="E8479" s="9" t="s">
        <v>38</v>
      </c>
      <c r="F8479" s="9">
        <v>2017</v>
      </c>
      <c r="G8479" s="9">
        <v>6</v>
      </c>
      <c r="H8479" s="9"/>
      <c r="BF8479" s="33">
        <v>75.158910000000006</v>
      </c>
      <c r="BG8479" s="33">
        <v>73.373339999999999</v>
      </c>
      <c r="BH8479" s="33">
        <v>72.147459999999995</v>
      </c>
      <c r="BI8479" s="33">
        <v>70.912629999999993</v>
      </c>
      <c r="BJ8479" s="33">
        <v>69.834609999999998</v>
      </c>
      <c r="BK8479" s="33">
        <v>69.008799999999994</v>
      </c>
      <c r="BL8479" s="33">
        <v>69.799689999999998</v>
      </c>
      <c r="BM8479" s="33">
        <v>73.772720000000007</v>
      </c>
      <c r="BN8479" s="33">
        <v>78.573639999999997</v>
      </c>
      <c r="BO8479" s="33">
        <v>83.705920000000006</v>
      </c>
      <c r="BP8479" s="33">
        <v>87.99812</v>
      </c>
      <c r="BQ8479" s="33">
        <v>91.306449999999998</v>
      </c>
      <c r="BR8479" s="33">
        <v>93.400379999999998</v>
      </c>
      <c r="BS8479" s="33">
        <v>94.64443</v>
      </c>
      <c r="BT8479" s="33">
        <v>96.140069999999994</v>
      </c>
      <c r="BU8479" s="33">
        <v>97.351609999999994</v>
      </c>
      <c r="BV8479" s="33">
        <v>97.974140000000006</v>
      </c>
      <c r="BW8479" s="33">
        <v>97.598159999999993</v>
      </c>
      <c r="BX8479" s="33">
        <v>96.11806</v>
      </c>
      <c r="BY8479" s="33">
        <v>93.557339999999996</v>
      </c>
      <c r="BZ8479" s="33">
        <v>89.250799999999998</v>
      </c>
      <c r="CA8479" s="33">
        <v>85.452529999999996</v>
      </c>
      <c r="CB8479" s="33">
        <v>82.728200000000001</v>
      </c>
      <c r="CC8479" s="33">
        <v>80.439790000000002</v>
      </c>
      <c r="DC8479" s="9">
        <v>232.8091</v>
      </c>
      <c r="DD8479" s="9">
        <v>0</v>
      </c>
    </row>
    <row r="8480" spans="1:108" x14ac:dyDescent="0.25">
      <c r="A8480" s="9" t="s">
        <v>42</v>
      </c>
      <c r="B8480" s="9" t="s">
        <v>31</v>
      </c>
      <c r="C8480" s="9" t="s">
        <v>15</v>
      </c>
      <c r="D8480" s="9" t="s">
        <v>39</v>
      </c>
      <c r="E8480" s="9" t="s">
        <v>38</v>
      </c>
      <c r="F8480" s="9">
        <v>2017</v>
      </c>
      <c r="G8480" s="9">
        <v>7</v>
      </c>
      <c r="H8480" s="9"/>
      <c r="BF8480" s="33">
        <v>77.459320000000005</v>
      </c>
      <c r="BG8480" s="33">
        <v>76.304050000000004</v>
      </c>
      <c r="BH8480" s="33">
        <v>75.181060000000002</v>
      </c>
      <c r="BI8480" s="33">
        <v>73.990110000000001</v>
      </c>
      <c r="BJ8480" s="33">
        <v>72.886340000000004</v>
      </c>
      <c r="BK8480" s="33">
        <v>71.950400000000002</v>
      </c>
      <c r="BL8480" s="33">
        <v>72.019660000000002</v>
      </c>
      <c r="BM8480" s="33">
        <v>74.59478</v>
      </c>
      <c r="BN8480" s="33">
        <v>78.549080000000004</v>
      </c>
      <c r="BO8480" s="33">
        <v>82.73312</v>
      </c>
      <c r="BP8480" s="33">
        <v>86.980950000000007</v>
      </c>
      <c r="BQ8480" s="33">
        <v>90.7714</v>
      </c>
      <c r="BR8480" s="33">
        <v>93.469570000000004</v>
      </c>
      <c r="BS8480" s="33">
        <v>95.224770000000007</v>
      </c>
      <c r="BT8480" s="33">
        <v>96.252020000000002</v>
      </c>
      <c r="BU8480" s="33">
        <v>96.779970000000006</v>
      </c>
      <c r="BV8480" s="33">
        <v>97.22878</v>
      </c>
      <c r="BW8480" s="33">
        <v>96.422880000000006</v>
      </c>
      <c r="BX8480" s="33">
        <v>94.549869999999999</v>
      </c>
      <c r="BY8480" s="33">
        <v>91.699799999999996</v>
      </c>
      <c r="BZ8480" s="33">
        <v>87.672089999999997</v>
      </c>
      <c r="CA8480" s="33">
        <v>84.655529999999999</v>
      </c>
      <c r="CB8480" s="33">
        <v>81.814350000000005</v>
      </c>
      <c r="CC8480" s="33">
        <v>80.024259999999998</v>
      </c>
      <c r="DC8480" s="9">
        <v>232.8091</v>
      </c>
      <c r="DD8480" s="9">
        <v>0</v>
      </c>
    </row>
    <row r="8481" spans="1:108" x14ac:dyDescent="0.25">
      <c r="A8481" s="9" t="s">
        <v>42</v>
      </c>
      <c r="B8481" s="9" t="s">
        <v>31</v>
      </c>
      <c r="C8481" s="9" t="s">
        <v>15</v>
      </c>
      <c r="D8481" s="9" t="s">
        <v>39</v>
      </c>
      <c r="E8481" s="9" t="s">
        <v>38</v>
      </c>
      <c r="F8481" s="9">
        <v>2017</v>
      </c>
      <c r="G8481" s="9">
        <v>8</v>
      </c>
      <c r="H8481" s="9"/>
      <c r="BF8481" s="33">
        <v>76.311589999999995</v>
      </c>
      <c r="BG8481" s="33">
        <v>74.940820000000002</v>
      </c>
      <c r="BH8481" s="33">
        <v>73.865700000000004</v>
      </c>
      <c r="BI8481" s="33">
        <v>72.783919999999995</v>
      </c>
      <c r="BJ8481" s="33">
        <v>71.569509999999994</v>
      </c>
      <c r="BK8481" s="33">
        <v>70.718540000000004</v>
      </c>
      <c r="BL8481" s="33">
        <v>70.060860000000005</v>
      </c>
      <c r="BM8481" s="33">
        <v>71.915360000000007</v>
      </c>
      <c r="BN8481" s="33">
        <v>76.882919999999999</v>
      </c>
      <c r="BO8481" s="33">
        <v>81.902010000000004</v>
      </c>
      <c r="BP8481" s="33">
        <v>86.165620000000004</v>
      </c>
      <c r="BQ8481" s="33">
        <v>89.676599999999993</v>
      </c>
      <c r="BR8481" s="33">
        <v>92.328689999999995</v>
      </c>
      <c r="BS8481" s="33">
        <v>94.493390000000005</v>
      </c>
      <c r="BT8481" s="33">
        <v>95.975570000000005</v>
      </c>
      <c r="BU8481" s="33">
        <v>96.593199999999996</v>
      </c>
      <c r="BV8481" s="33">
        <v>96.721559999999997</v>
      </c>
      <c r="BW8481" s="33">
        <v>95.577259999999995</v>
      </c>
      <c r="BX8481" s="33">
        <v>93.206699999999998</v>
      </c>
      <c r="BY8481" s="33">
        <v>89.837069999999997</v>
      </c>
      <c r="BZ8481" s="33">
        <v>85.511449999999996</v>
      </c>
      <c r="CA8481" s="33">
        <v>82.250699999999995</v>
      </c>
      <c r="CB8481" s="33">
        <v>80.221469999999997</v>
      </c>
      <c r="CC8481" s="33">
        <v>78.329520000000002</v>
      </c>
      <c r="DC8481" s="9">
        <v>232.8091</v>
      </c>
      <c r="DD8481" s="9">
        <v>0</v>
      </c>
    </row>
    <row r="8482" spans="1:108" x14ac:dyDescent="0.25">
      <c r="A8482" s="9" t="s">
        <v>42</v>
      </c>
      <c r="B8482" s="9" t="s">
        <v>31</v>
      </c>
      <c r="C8482" s="9" t="s">
        <v>15</v>
      </c>
      <c r="D8482" s="9" t="s">
        <v>39</v>
      </c>
      <c r="E8482" s="9" t="s">
        <v>38</v>
      </c>
      <c r="F8482" s="9">
        <v>2017</v>
      </c>
      <c r="G8482" s="9">
        <v>9</v>
      </c>
      <c r="H8482" s="9"/>
      <c r="BF8482" s="33">
        <v>72.63261</v>
      </c>
      <c r="BG8482" s="33">
        <v>71.265820000000005</v>
      </c>
      <c r="BH8482" s="33">
        <v>69.700990000000004</v>
      </c>
      <c r="BI8482" s="33">
        <v>68.672049999999999</v>
      </c>
      <c r="BJ8482" s="33">
        <v>67.777050000000003</v>
      </c>
      <c r="BK8482" s="33">
        <v>66.972530000000006</v>
      </c>
      <c r="BL8482" s="33">
        <v>66.445530000000005</v>
      </c>
      <c r="BM8482" s="33">
        <v>67.386120000000005</v>
      </c>
      <c r="BN8482" s="33">
        <v>72.352339999999998</v>
      </c>
      <c r="BO8482" s="33">
        <v>77.922780000000003</v>
      </c>
      <c r="BP8482" s="33">
        <v>83.09872</v>
      </c>
      <c r="BQ8482" s="33">
        <v>86.844710000000006</v>
      </c>
      <c r="BR8482" s="33">
        <v>89.509420000000006</v>
      </c>
      <c r="BS8482" s="33">
        <v>91.265460000000004</v>
      </c>
      <c r="BT8482" s="33">
        <v>93.068370000000002</v>
      </c>
      <c r="BU8482" s="33">
        <v>93.911749999999998</v>
      </c>
      <c r="BV8482" s="33">
        <v>93.757009999999994</v>
      </c>
      <c r="BW8482" s="33">
        <v>92.526700000000005</v>
      </c>
      <c r="BX8482" s="33">
        <v>89.301739999999995</v>
      </c>
      <c r="BY8482" s="33">
        <v>84.647170000000003</v>
      </c>
      <c r="BZ8482" s="33">
        <v>81.022880000000001</v>
      </c>
      <c r="CA8482" s="33">
        <v>78.302130000000005</v>
      </c>
      <c r="CB8482" s="33">
        <v>76.080579999999998</v>
      </c>
      <c r="CC8482" s="33">
        <v>74.285600000000002</v>
      </c>
      <c r="DC8482" s="9">
        <v>232.8091</v>
      </c>
      <c r="DD8482" s="9">
        <v>0</v>
      </c>
    </row>
    <row r="8483" spans="1:108" x14ac:dyDescent="0.25">
      <c r="A8483" s="9" t="s">
        <v>42</v>
      </c>
      <c r="B8483" s="9" t="s">
        <v>31</v>
      </c>
      <c r="C8483" s="9" t="s">
        <v>15</v>
      </c>
      <c r="D8483" s="9" t="s">
        <v>39</v>
      </c>
      <c r="E8483" s="9" t="s">
        <v>38</v>
      </c>
      <c r="F8483" s="9">
        <v>2017</v>
      </c>
      <c r="G8483" s="9">
        <v>10</v>
      </c>
      <c r="H8483" s="9"/>
      <c r="BF8483" s="33">
        <v>68.391509999999997</v>
      </c>
      <c r="BG8483" s="33">
        <v>67.09178</v>
      </c>
      <c r="BH8483" s="33">
        <v>66.045119999999997</v>
      </c>
      <c r="BI8483" s="33">
        <v>65.022919999999999</v>
      </c>
      <c r="BJ8483" s="33">
        <v>64.004459999999995</v>
      </c>
      <c r="BK8483" s="33">
        <v>63.134709999999998</v>
      </c>
      <c r="BL8483" s="33">
        <v>62.455739999999999</v>
      </c>
      <c r="BM8483" s="33">
        <v>62.824480000000001</v>
      </c>
      <c r="BN8483" s="33">
        <v>67.523840000000007</v>
      </c>
      <c r="BO8483" s="33">
        <v>73.749690000000001</v>
      </c>
      <c r="BP8483" s="33">
        <v>79.708010000000002</v>
      </c>
      <c r="BQ8483" s="33">
        <v>84.697829999999996</v>
      </c>
      <c r="BR8483" s="33">
        <v>88.534750000000003</v>
      </c>
      <c r="BS8483" s="33">
        <v>90.633849999999995</v>
      </c>
      <c r="BT8483" s="33">
        <v>91.226179999999999</v>
      </c>
      <c r="BU8483" s="33">
        <v>92.032979999999995</v>
      </c>
      <c r="BV8483" s="33">
        <v>91.688829999999996</v>
      </c>
      <c r="BW8483" s="33">
        <v>90.006659999999997</v>
      </c>
      <c r="BX8483" s="33">
        <v>85.341440000000006</v>
      </c>
      <c r="BY8483" s="33">
        <v>80.326080000000005</v>
      </c>
      <c r="BZ8483" s="33">
        <v>77.054820000000007</v>
      </c>
      <c r="CA8483" s="33">
        <v>74.467039999999997</v>
      </c>
      <c r="CB8483" s="33">
        <v>71.898719999999997</v>
      </c>
      <c r="CC8483" s="33">
        <v>69.603099999999998</v>
      </c>
      <c r="DC8483" s="9">
        <v>232.8091</v>
      </c>
      <c r="DD8483" s="9">
        <v>0</v>
      </c>
    </row>
    <row r="8484" spans="1:108" x14ac:dyDescent="0.25">
      <c r="A8484" s="9" t="s">
        <v>42</v>
      </c>
      <c r="B8484" s="9" t="s">
        <v>31</v>
      </c>
      <c r="C8484" s="9" t="s">
        <v>15</v>
      </c>
      <c r="D8484" s="9" t="s">
        <v>39</v>
      </c>
      <c r="E8484" s="9" t="s">
        <v>38</v>
      </c>
      <c r="F8484" s="9">
        <v>2018</v>
      </c>
      <c r="G8484" s="9">
        <v>5</v>
      </c>
      <c r="H8484" s="9"/>
      <c r="BF8484" s="33">
        <v>74.694109999999995</v>
      </c>
      <c r="BG8484" s="33">
        <v>72.793959999999998</v>
      </c>
      <c r="BH8484" s="33">
        <v>71.325789999999998</v>
      </c>
      <c r="BI8484" s="33">
        <v>70.052189999999996</v>
      </c>
      <c r="BJ8484" s="33">
        <v>69.133889999999994</v>
      </c>
      <c r="BK8484" s="33">
        <v>68.177800000000005</v>
      </c>
      <c r="BL8484" s="33">
        <v>68.644779999999997</v>
      </c>
      <c r="BM8484" s="33">
        <v>72.453940000000003</v>
      </c>
      <c r="BN8484" s="33">
        <v>77.424250000000001</v>
      </c>
      <c r="BO8484" s="33">
        <v>81.86009</v>
      </c>
      <c r="BP8484" s="33">
        <v>85.457089999999994</v>
      </c>
      <c r="BQ8484" s="33">
        <v>88.661370000000005</v>
      </c>
      <c r="BR8484" s="33">
        <v>91.297700000000006</v>
      </c>
      <c r="BS8484" s="33">
        <v>92.981909999999999</v>
      </c>
      <c r="BT8484" s="33">
        <v>93.734729999999999</v>
      </c>
      <c r="BU8484" s="33">
        <v>93.777869999999993</v>
      </c>
      <c r="BV8484" s="33">
        <v>93.17313</v>
      </c>
      <c r="BW8484" s="33">
        <v>91.843739999999997</v>
      </c>
      <c r="BX8484" s="33">
        <v>89.660799999999995</v>
      </c>
      <c r="BY8484" s="33">
        <v>86.703220000000002</v>
      </c>
      <c r="BZ8484" s="33">
        <v>82.934169999999995</v>
      </c>
      <c r="CA8484" s="33">
        <v>80.293949999999995</v>
      </c>
      <c r="CB8484" s="33">
        <v>77.705060000000003</v>
      </c>
      <c r="CC8484" s="33">
        <v>75.432469999999995</v>
      </c>
      <c r="DC8484" s="9">
        <v>232.8091</v>
      </c>
      <c r="DD8484" s="9">
        <v>0</v>
      </c>
    </row>
    <row r="8485" spans="1:108" x14ac:dyDescent="0.25">
      <c r="A8485" s="9" t="s">
        <v>42</v>
      </c>
      <c r="B8485" s="9" t="s">
        <v>31</v>
      </c>
      <c r="C8485" s="9" t="s">
        <v>15</v>
      </c>
      <c r="D8485" s="9" t="s">
        <v>39</v>
      </c>
      <c r="E8485" s="9" t="s">
        <v>38</v>
      </c>
      <c r="F8485" s="9">
        <v>2018</v>
      </c>
      <c r="G8485" s="9">
        <v>6</v>
      </c>
      <c r="H8485" s="9"/>
      <c r="BF8485" s="33">
        <v>75.158910000000006</v>
      </c>
      <c r="BG8485" s="33">
        <v>73.373339999999999</v>
      </c>
      <c r="BH8485" s="33">
        <v>72.147459999999995</v>
      </c>
      <c r="BI8485" s="33">
        <v>70.912629999999993</v>
      </c>
      <c r="BJ8485" s="33">
        <v>69.834609999999998</v>
      </c>
      <c r="BK8485" s="33">
        <v>69.008799999999994</v>
      </c>
      <c r="BL8485" s="33">
        <v>69.799689999999998</v>
      </c>
      <c r="BM8485" s="33">
        <v>73.772720000000007</v>
      </c>
      <c r="BN8485" s="33">
        <v>78.573639999999997</v>
      </c>
      <c r="BO8485" s="33">
        <v>83.705920000000006</v>
      </c>
      <c r="BP8485" s="33">
        <v>87.99812</v>
      </c>
      <c r="BQ8485" s="33">
        <v>91.306449999999998</v>
      </c>
      <c r="BR8485" s="33">
        <v>93.400379999999998</v>
      </c>
      <c r="BS8485" s="33">
        <v>94.64443</v>
      </c>
      <c r="BT8485" s="33">
        <v>96.140069999999994</v>
      </c>
      <c r="BU8485" s="33">
        <v>97.351609999999994</v>
      </c>
      <c r="BV8485" s="33">
        <v>97.974140000000006</v>
      </c>
      <c r="BW8485" s="33">
        <v>97.598159999999993</v>
      </c>
      <c r="BX8485" s="33">
        <v>96.11806</v>
      </c>
      <c r="BY8485" s="33">
        <v>93.557339999999996</v>
      </c>
      <c r="BZ8485" s="33">
        <v>89.250799999999998</v>
      </c>
      <c r="CA8485" s="33">
        <v>85.452529999999996</v>
      </c>
      <c r="CB8485" s="33">
        <v>82.728200000000001</v>
      </c>
      <c r="CC8485" s="33">
        <v>80.439790000000002</v>
      </c>
      <c r="DC8485" s="9">
        <v>232.8091</v>
      </c>
      <c r="DD8485" s="9">
        <v>0</v>
      </c>
    </row>
    <row r="8486" spans="1:108" x14ac:dyDescent="0.25">
      <c r="A8486" s="9" t="s">
        <v>42</v>
      </c>
      <c r="B8486" s="9" t="s">
        <v>31</v>
      </c>
      <c r="C8486" s="9" t="s">
        <v>15</v>
      </c>
      <c r="D8486" s="9" t="s">
        <v>39</v>
      </c>
      <c r="E8486" s="9" t="s">
        <v>38</v>
      </c>
      <c r="F8486" s="9">
        <v>2018</v>
      </c>
      <c r="G8486" s="9">
        <v>7</v>
      </c>
      <c r="H8486" s="9"/>
      <c r="BF8486" s="33">
        <v>77.459320000000005</v>
      </c>
      <c r="BG8486" s="33">
        <v>76.304050000000004</v>
      </c>
      <c r="BH8486" s="33">
        <v>75.181060000000002</v>
      </c>
      <c r="BI8486" s="33">
        <v>73.990110000000001</v>
      </c>
      <c r="BJ8486" s="33">
        <v>72.886340000000004</v>
      </c>
      <c r="BK8486" s="33">
        <v>71.950400000000002</v>
      </c>
      <c r="BL8486" s="33">
        <v>72.019660000000002</v>
      </c>
      <c r="BM8486" s="33">
        <v>74.59478</v>
      </c>
      <c r="BN8486" s="33">
        <v>78.549080000000004</v>
      </c>
      <c r="BO8486" s="33">
        <v>82.73312</v>
      </c>
      <c r="BP8486" s="33">
        <v>86.980950000000007</v>
      </c>
      <c r="BQ8486" s="33">
        <v>90.7714</v>
      </c>
      <c r="BR8486" s="33">
        <v>93.469570000000004</v>
      </c>
      <c r="BS8486" s="33">
        <v>95.224770000000007</v>
      </c>
      <c r="BT8486" s="33">
        <v>96.252020000000002</v>
      </c>
      <c r="BU8486" s="33">
        <v>96.779970000000006</v>
      </c>
      <c r="BV8486" s="33">
        <v>97.22878</v>
      </c>
      <c r="BW8486" s="33">
        <v>96.422880000000006</v>
      </c>
      <c r="BX8486" s="33">
        <v>94.549869999999999</v>
      </c>
      <c r="BY8486" s="33">
        <v>91.699799999999996</v>
      </c>
      <c r="BZ8486" s="33">
        <v>87.672089999999997</v>
      </c>
      <c r="CA8486" s="33">
        <v>84.655529999999999</v>
      </c>
      <c r="CB8486" s="33">
        <v>81.814350000000005</v>
      </c>
      <c r="CC8486" s="33">
        <v>80.024259999999998</v>
      </c>
      <c r="DC8486" s="9">
        <v>232.8091</v>
      </c>
      <c r="DD8486" s="9">
        <v>0</v>
      </c>
    </row>
    <row r="8487" spans="1:108" x14ac:dyDescent="0.25">
      <c r="A8487" s="9" t="s">
        <v>42</v>
      </c>
      <c r="B8487" s="9" t="s">
        <v>31</v>
      </c>
      <c r="C8487" s="9" t="s">
        <v>15</v>
      </c>
      <c r="D8487" s="9" t="s">
        <v>39</v>
      </c>
      <c r="E8487" s="9" t="s">
        <v>38</v>
      </c>
      <c r="F8487" s="9">
        <v>2018</v>
      </c>
      <c r="G8487" s="9">
        <v>8</v>
      </c>
      <c r="H8487" s="9"/>
      <c r="BF8487" s="33">
        <v>76.311589999999995</v>
      </c>
      <c r="BG8487" s="33">
        <v>74.940820000000002</v>
      </c>
      <c r="BH8487" s="33">
        <v>73.865700000000004</v>
      </c>
      <c r="BI8487" s="33">
        <v>72.783919999999995</v>
      </c>
      <c r="BJ8487" s="33">
        <v>71.569509999999994</v>
      </c>
      <c r="BK8487" s="33">
        <v>70.718540000000004</v>
      </c>
      <c r="BL8487" s="33">
        <v>70.060860000000005</v>
      </c>
      <c r="BM8487" s="33">
        <v>71.915360000000007</v>
      </c>
      <c r="BN8487" s="33">
        <v>76.882919999999999</v>
      </c>
      <c r="BO8487" s="33">
        <v>81.902010000000004</v>
      </c>
      <c r="BP8487" s="33">
        <v>86.165620000000004</v>
      </c>
      <c r="BQ8487" s="33">
        <v>89.676599999999993</v>
      </c>
      <c r="BR8487" s="33">
        <v>92.328689999999995</v>
      </c>
      <c r="BS8487" s="33">
        <v>94.493390000000005</v>
      </c>
      <c r="BT8487" s="33">
        <v>95.975570000000005</v>
      </c>
      <c r="BU8487" s="33">
        <v>96.593199999999996</v>
      </c>
      <c r="BV8487" s="33">
        <v>96.721559999999997</v>
      </c>
      <c r="BW8487" s="33">
        <v>95.577259999999995</v>
      </c>
      <c r="BX8487" s="33">
        <v>93.206699999999998</v>
      </c>
      <c r="BY8487" s="33">
        <v>89.837069999999997</v>
      </c>
      <c r="BZ8487" s="33">
        <v>85.511449999999996</v>
      </c>
      <c r="CA8487" s="33">
        <v>82.250699999999995</v>
      </c>
      <c r="CB8487" s="33">
        <v>80.221469999999997</v>
      </c>
      <c r="CC8487" s="33">
        <v>78.329520000000002</v>
      </c>
      <c r="DC8487" s="9">
        <v>232.8091</v>
      </c>
      <c r="DD8487" s="9">
        <v>0</v>
      </c>
    </row>
    <row r="8488" spans="1:108" x14ac:dyDescent="0.25">
      <c r="A8488" s="9" t="s">
        <v>42</v>
      </c>
      <c r="B8488" s="9" t="s">
        <v>31</v>
      </c>
      <c r="C8488" s="9" t="s">
        <v>15</v>
      </c>
      <c r="D8488" s="9" t="s">
        <v>39</v>
      </c>
      <c r="E8488" s="9" t="s">
        <v>38</v>
      </c>
      <c r="F8488" s="9">
        <v>2018</v>
      </c>
      <c r="G8488" s="9">
        <v>9</v>
      </c>
      <c r="H8488" s="9"/>
      <c r="BF8488" s="33">
        <v>72.63261</v>
      </c>
      <c r="BG8488" s="33">
        <v>71.265820000000005</v>
      </c>
      <c r="BH8488" s="33">
        <v>69.700990000000004</v>
      </c>
      <c r="BI8488" s="33">
        <v>68.672049999999999</v>
      </c>
      <c r="BJ8488" s="33">
        <v>67.777050000000003</v>
      </c>
      <c r="BK8488" s="33">
        <v>66.972530000000006</v>
      </c>
      <c r="BL8488" s="33">
        <v>66.445530000000005</v>
      </c>
      <c r="BM8488" s="33">
        <v>67.386120000000005</v>
      </c>
      <c r="BN8488" s="33">
        <v>72.352339999999998</v>
      </c>
      <c r="BO8488" s="33">
        <v>77.922780000000003</v>
      </c>
      <c r="BP8488" s="33">
        <v>83.09872</v>
      </c>
      <c r="BQ8488" s="33">
        <v>86.844710000000006</v>
      </c>
      <c r="BR8488" s="33">
        <v>89.509420000000006</v>
      </c>
      <c r="BS8488" s="33">
        <v>91.265460000000004</v>
      </c>
      <c r="BT8488" s="33">
        <v>93.068370000000002</v>
      </c>
      <c r="BU8488" s="33">
        <v>93.911749999999998</v>
      </c>
      <c r="BV8488" s="33">
        <v>93.757009999999994</v>
      </c>
      <c r="BW8488" s="33">
        <v>92.526700000000005</v>
      </c>
      <c r="BX8488" s="33">
        <v>89.301739999999995</v>
      </c>
      <c r="BY8488" s="33">
        <v>84.647170000000003</v>
      </c>
      <c r="BZ8488" s="33">
        <v>81.022880000000001</v>
      </c>
      <c r="CA8488" s="33">
        <v>78.302130000000005</v>
      </c>
      <c r="CB8488" s="33">
        <v>76.080579999999998</v>
      </c>
      <c r="CC8488" s="33">
        <v>74.285600000000002</v>
      </c>
      <c r="DC8488" s="9">
        <v>232.8091</v>
      </c>
      <c r="DD8488" s="9">
        <v>0</v>
      </c>
    </row>
    <row r="8489" spans="1:108" x14ac:dyDescent="0.25">
      <c r="A8489" s="9" t="s">
        <v>42</v>
      </c>
      <c r="B8489" s="9" t="s">
        <v>31</v>
      </c>
      <c r="C8489" s="9" t="s">
        <v>15</v>
      </c>
      <c r="D8489" s="9" t="s">
        <v>39</v>
      </c>
      <c r="E8489" s="9" t="s">
        <v>38</v>
      </c>
      <c r="F8489" s="9">
        <v>2018</v>
      </c>
      <c r="G8489" s="9">
        <v>10</v>
      </c>
      <c r="H8489" s="9"/>
      <c r="BF8489" s="33">
        <v>68.391509999999997</v>
      </c>
      <c r="BG8489" s="33">
        <v>67.09178</v>
      </c>
      <c r="BH8489" s="33">
        <v>66.045119999999997</v>
      </c>
      <c r="BI8489" s="33">
        <v>65.022919999999999</v>
      </c>
      <c r="BJ8489" s="33">
        <v>64.004459999999995</v>
      </c>
      <c r="BK8489" s="33">
        <v>63.134709999999998</v>
      </c>
      <c r="BL8489" s="33">
        <v>62.455739999999999</v>
      </c>
      <c r="BM8489" s="33">
        <v>62.824480000000001</v>
      </c>
      <c r="BN8489" s="33">
        <v>67.523840000000007</v>
      </c>
      <c r="BO8489" s="33">
        <v>73.749690000000001</v>
      </c>
      <c r="BP8489" s="33">
        <v>79.708010000000002</v>
      </c>
      <c r="BQ8489" s="33">
        <v>84.697829999999996</v>
      </c>
      <c r="BR8489" s="33">
        <v>88.534750000000003</v>
      </c>
      <c r="BS8489" s="33">
        <v>90.633849999999995</v>
      </c>
      <c r="BT8489" s="33">
        <v>91.226179999999999</v>
      </c>
      <c r="BU8489" s="33">
        <v>92.032979999999995</v>
      </c>
      <c r="BV8489" s="33">
        <v>91.688829999999996</v>
      </c>
      <c r="BW8489" s="33">
        <v>90.006659999999997</v>
      </c>
      <c r="BX8489" s="33">
        <v>85.341440000000006</v>
      </c>
      <c r="BY8489" s="33">
        <v>80.326080000000005</v>
      </c>
      <c r="BZ8489" s="33">
        <v>77.054820000000007</v>
      </c>
      <c r="CA8489" s="33">
        <v>74.467039999999997</v>
      </c>
      <c r="CB8489" s="33">
        <v>71.898719999999997</v>
      </c>
      <c r="CC8489" s="33">
        <v>69.603099999999998</v>
      </c>
      <c r="DC8489" s="9">
        <v>232.8091</v>
      </c>
      <c r="DD8489" s="9">
        <v>0</v>
      </c>
    </row>
    <row r="8490" spans="1:108" x14ac:dyDescent="0.25">
      <c r="A8490" s="9" t="s">
        <v>42</v>
      </c>
      <c r="B8490" s="9" t="s">
        <v>31</v>
      </c>
      <c r="C8490" s="9" t="s">
        <v>15</v>
      </c>
      <c r="D8490" s="9" t="s">
        <v>39</v>
      </c>
      <c r="E8490" s="9" t="s">
        <v>38</v>
      </c>
      <c r="F8490" s="9">
        <v>2019</v>
      </c>
      <c r="G8490" s="9">
        <v>5</v>
      </c>
      <c r="H8490" s="9"/>
      <c r="BF8490" s="33">
        <v>74.694109999999995</v>
      </c>
      <c r="BG8490" s="33">
        <v>72.793959999999998</v>
      </c>
      <c r="BH8490" s="33">
        <v>71.325789999999998</v>
      </c>
      <c r="BI8490" s="33">
        <v>70.052189999999996</v>
      </c>
      <c r="BJ8490" s="33">
        <v>69.133889999999994</v>
      </c>
      <c r="BK8490" s="33">
        <v>68.177800000000005</v>
      </c>
      <c r="BL8490" s="33">
        <v>68.644779999999997</v>
      </c>
      <c r="BM8490" s="33">
        <v>72.453940000000003</v>
      </c>
      <c r="BN8490" s="33">
        <v>77.424250000000001</v>
      </c>
      <c r="BO8490" s="33">
        <v>81.86009</v>
      </c>
      <c r="BP8490" s="33">
        <v>85.457089999999994</v>
      </c>
      <c r="BQ8490" s="33">
        <v>88.661370000000005</v>
      </c>
      <c r="BR8490" s="33">
        <v>91.297700000000006</v>
      </c>
      <c r="BS8490" s="33">
        <v>92.981909999999999</v>
      </c>
      <c r="BT8490" s="33">
        <v>93.734729999999999</v>
      </c>
      <c r="BU8490" s="33">
        <v>93.777869999999993</v>
      </c>
      <c r="BV8490" s="33">
        <v>93.17313</v>
      </c>
      <c r="BW8490" s="33">
        <v>91.843739999999997</v>
      </c>
      <c r="BX8490" s="33">
        <v>89.660799999999995</v>
      </c>
      <c r="BY8490" s="33">
        <v>86.703220000000002</v>
      </c>
      <c r="BZ8490" s="33">
        <v>82.934169999999995</v>
      </c>
      <c r="CA8490" s="33">
        <v>80.293949999999995</v>
      </c>
      <c r="CB8490" s="33">
        <v>77.705060000000003</v>
      </c>
      <c r="CC8490" s="33">
        <v>75.432469999999995</v>
      </c>
      <c r="DC8490" s="9">
        <v>232.8091</v>
      </c>
      <c r="DD8490" s="9">
        <v>0</v>
      </c>
    </row>
    <row r="8491" spans="1:108" x14ac:dyDescent="0.25">
      <c r="A8491" s="9" t="s">
        <v>42</v>
      </c>
      <c r="B8491" s="9" t="s">
        <v>31</v>
      </c>
      <c r="C8491" s="9" t="s">
        <v>15</v>
      </c>
      <c r="D8491" s="9" t="s">
        <v>39</v>
      </c>
      <c r="E8491" s="9" t="s">
        <v>38</v>
      </c>
      <c r="F8491" s="9">
        <v>2019</v>
      </c>
      <c r="G8491" s="9">
        <v>6</v>
      </c>
      <c r="H8491" s="9"/>
      <c r="BF8491" s="33">
        <v>75.158910000000006</v>
      </c>
      <c r="BG8491" s="33">
        <v>73.373339999999999</v>
      </c>
      <c r="BH8491" s="33">
        <v>72.147459999999995</v>
      </c>
      <c r="BI8491" s="33">
        <v>70.912629999999993</v>
      </c>
      <c r="BJ8491" s="33">
        <v>69.834609999999998</v>
      </c>
      <c r="BK8491" s="33">
        <v>69.008799999999994</v>
      </c>
      <c r="BL8491" s="33">
        <v>69.799689999999998</v>
      </c>
      <c r="BM8491" s="33">
        <v>73.772720000000007</v>
      </c>
      <c r="BN8491" s="33">
        <v>78.573639999999997</v>
      </c>
      <c r="BO8491" s="33">
        <v>83.705920000000006</v>
      </c>
      <c r="BP8491" s="33">
        <v>87.99812</v>
      </c>
      <c r="BQ8491" s="33">
        <v>91.306449999999998</v>
      </c>
      <c r="BR8491" s="33">
        <v>93.400379999999998</v>
      </c>
      <c r="BS8491" s="33">
        <v>94.64443</v>
      </c>
      <c r="BT8491" s="33">
        <v>96.140069999999994</v>
      </c>
      <c r="BU8491" s="33">
        <v>97.351609999999994</v>
      </c>
      <c r="BV8491" s="33">
        <v>97.974140000000006</v>
      </c>
      <c r="BW8491" s="33">
        <v>97.598159999999993</v>
      </c>
      <c r="BX8491" s="33">
        <v>96.11806</v>
      </c>
      <c r="BY8491" s="33">
        <v>93.557339999999996</v>
      </c>
      <c r="BZ8491" s="33">
        <v>89.250799999999998</v>
      </c>
      <c r="CA8491" s="33">
        <v>85.452529999999996</v>
      </c>
      <c r="CB8491" s="33">
        <v>82.728200000000001</v>
      </c>
      <c r="CC8491" s="33">
        <v>80.439790000000002</v>
      </c>
      <c r="DC8491" s="9">
        <v>232.8091</v>
      </c>
      <c r="DD8491" s="9">
        <v>0</v>
      </c>
    </row>
    <row r="8492" spans="1:108" x14ac:dyDescent="0.25">
      <c r="A8492" s="9" t="s">
        <v>42</v>
      </c>
      <c r="B8492" s="9" t="s">
        <v>31</v>
      </c>
      <c r="C8492" s="9" t="s">
        <v>15</v>
      </c>
      <c r="D8492" s="9" t="s">
        <v>39</v>
      </c>
      <c r="E8492" s="9" t="s">
        <v>38</v>
      </c>
      <c r="F8492" s="9">
        <v>2019</v>
      </c>
      <c r="G8492" s="9">
        <v>7</v>
      </c>
      <c r="H8492" s="9"/>
      <c r="BF8492" s="33">
        <v>77.459320000000005</v>
      </c>
      <c r="BG8492" s="33">
        <v>76.304050000000004</v>
      </c>
      <c r="BH8492" s="33">
        <v>75.181060000000002</v>
      </c>
      <c r="BI8492" s="33">
        <v>73.990110000000001</v>
      </c>
      <c r="BJ8492" s="33">
        <v>72.886340000000004</v>
      </c>
      <c r="BK8492" s="33">
        <v>71.950400000000002</v>
      </c>
      <c r="BL8492" s="33">
        <v>72.019660000000002</v>
      </c>
      <c r="BM8492" s="33">
        <v>74.59478</v>
      </c>
      <c r="BN8492" s="33">
        <v>78.549080000000004</v>
      </c>
      <c r="BO8492" s="33">
        <v>82.73312</v>
      </c>
      <c r="BP8492" s="33">
        <v>86.980950000000007</v>
      </c>
      <c r="BQ8492" s="33">
        <v>90.7714</v>
      </c>
      <c r="BR8492" s="33">
        <v>93.469570000000004</v>
      </c>
      <c r="BS8492" s="33">
        <v>95.224770000000007</v>
      </c>
      <c r="BT8492" s="33">
        <v>96.252020000000002</v>
      </c>
      <c r="BU8492" s="33">
        <v>96.779970000000006</v>
      </c>
      <c r="BV8492" s="33">
        <v>97.22878</v>
      </c>
      <c r="BW8492" s="33">
        <v>96.422880000000006</v>
      </c>
      <c r="BX8492" s="33">
        <v>94.549869999999999</v>
      </c>
      <c r="BY8492" s="33">
        <v>91.699799999999996</v>
      </c>
      <c r="BZ8492" s="33">
        <v>87.672089999999997</v>
      </c>
      <c r="CA8492" s="33">
        <v>84.655529999999999</v>
      </c>
      <c r="CB8492" s="33">
        <v>81.814350000000005</v>
      </c>
      <c r="CC8492" s="33">
        <v>80.024259999999998</v>
      </c>
      <c r="DC8492" s="9">
        <v>232.8091</v>
      </c>
      <c r="DD8492" s="9">
        <v>0</v>
      </c>
    </row>
    <row r="8493" spans="1:108" x14ac:dyDescent="0.25">
      <c r="A8493" s="9" t="s">
        <v>42</v>
      </c>
      <c r="B8493" s="9" t="s">
        <v>31</v>
      </c>
      <c r="C8493" s="9" t="s">
        <v>15</v>
      </c>
      <c r="D8493" s="9" t="s">
        <v>39</v>
      </c>
      <c r="E8493" s="9" t="s">
        <v>38</v>
      </c>
      <c r="F8493" s="9">
        <v>2019</v>
      </c>
      <c r="G8493" s="9">
        <v>8</v>
      </c>
      <c r="H8493" s="9"/>
      <c r="BF8493" s="33">
        <v>76.311589999999995</v>
      </c>
      <c r="BG8493" s="33">
        <v>74.940820000000002</v>
      </c>
      <c r="BH8493" s="33">
        <v>73.865700000000004</v>
      </c>
      <c r="BI8493" s="33">
        <v>72.783919999999995</v>
      </c>
      <c r="BJ8493" s="33">
        <v>71.569509999999994</v>
      </c>
      <c r="BK8493" s="33">
        <v>70.718540000000004</v>
      </c>
      <c r="BL8493" s="33">
        <v>70.060860000000005</v>
      </c>
      <c r="BM8493" s="33">
        <v>71.915360000000007</v>
      </c>
      <c r="BN8493" s="33">
        <v>76.882919999999999</v>
      </c>
      <c r="BO8493" s="33">
        <v>81.902010000000004</v>
      </c>
      <c r="BP8493" s="33">
        <v>86.165620000000004</v>
      </c>
      <c r="BQ8493" s="33">
        <v>89.676599999999993</v>
      </c>
      <c r="BR8493" s="33">
        <v>92.328689999999995</v>
      </c>
      <c r="BS8493" s="33">
        <v>94.493390000000005</v>
      </c>
      <c r="BT8493" s="33">
        <v>95.975570000000005</v>
      </c>
      <c r="BU8493" s="33">
        <v>96.593199999999996</v>
      </c>
      <c r="BV8493" s="33">
        <v>96.721559999999997</v>
      </c>
      <c r="BW8493" s="33">
        <v>95.577259999999995</v>
      </c>
      <c r="BX8493" s="33">
        <v>93.206699999999998</v>
      </c>
      <c r="BY8493" s="33">
        <v>89.837069999999997</v>
      </c>
      <c r="BZ8493" s="33">
        <v>85.511449999999996</v>
      </c>
      <c r="CA8493" s="33">
        <v>82.250699999999995</v>
      </c>
      <c r="CB8493" s="33">
        <v>80.221469999999997</v>
      </c>
      <c r="CC8493" s="33">
        <v>78.329520000000002</v>
      </c>
      <c r="DC8493" s="9">
        <v>232.8091</v>
      </c>
      <c r="DD8493" s="9">
        <v>0</v>
      </c>
    </row>
    <row r="8494" spans="1:108" x14ac:dyDescent="0.25">
      <c r="A8494" s="9" t="s">
        <v>42</v>
      </c>
      <c r="B8494" s="9" t="s">
        <v>31</v>
      </c>
      <c r="C8494" s="9" t="s">
        <v>15</v>
      </c>
      <c r="D8494" s="9" t="s">
        <v>39</v>
      </c>
      <c r="E8494" s="9" t="s">
        <v>38</v>
      </c>
      <c r="F8494" s="9">
        <v>2019</v>
      </c>
      <c r="G8494" s="9">
        <v>9</v>
      </c>
      <c r="H8494" s="9"/>
      <c r="BF8494" s="33">
        <v>72.63261</v>
      </c>
      <c r="BG8494" s="33">
        <v>71.265820000000005</v>
      </c>
      <c r="BH8494" s="33">
        <v>69.700990000000004</v>
      </c>
      <c r="BI8494" s="33">
        <v>68.672049999999999</v>
      </c>
      <c r="BJ8494" s="33">
        <v>67.777050000000003</v>
      </c>
      <c r="BK8494" s="33">
        <v>66.972530000000006</v>
      </c>
      <c r="BL8494" s="33">
        <v>66.445530000000005</v>
      </c>
      <c r="BM8494" s="33">
        <v>67.386120000000005</v>
      </c>
      <c r="BN8494" s="33">
        <v>72.352339999999998</v>
      </c>
      <c r="BO8494" s="33">
        <v>77.922780000000003</v>
      </c>
      <c r="BP8494" s="33">
        <v>83.09872</v>
      </c>
      <c r="BQ8494" s="33">
        <v>86.844710000000006</v>
      </c>
      <c r="BR8494" s="33">
        <v>89.509420000000006</v>
      </c>
      <c r="BS8494" s="33">
        <v>91.265460000000004</v>
      </c>
      <c r="BT8494" s="33">
        <v>93.068370000000002</v>
      </c>
      <c r="BU8494" s="33">
        <v>93.911749999999998</v>
      </c>
      <c r="BV8494" s="33">
        <v>93.757009999999994</v>
      </c>
      <c r="BW8494" s="33">
        <v>92.526700000000005</v>
      </c>
      <c r="BX8494" s="33">
        <v>89.301739999999995</v>
      </c>
      <c r="BY8494" s="33">
        <v>84.647170000000003</v>
      </c>
      <c r="BZ8494" s="33">
        <v>81.022880000000001</v>
      </c>
      <c r="CA8494" s="33">
        <v>78.302130000000005</v>
      </c>
      <c r="CB8494" s="33">
        <v>76.080579999999998</v>
      </c>
      <c r="CC8494" s="33">
        <v>74.285600000000002</v>
      </c>
      <c r="DC8494" s="9">
        <v>232.8091</v>
      </c>
      <c r="DD8494" s="9">
        <v>0</v>
      </c>
    </row>
    <row r="8495" spans="1:108" x14ac:dyDescent="0.25">
      <c r="A8495" s="9" t="s">
        <v>42</v>
      </c>
      <c r="B8495" s="9" t="s">
        <v>31</v>
      </c>
      <c r="C8495" s="9" t="s">
        <v>15</v>
      </c>
      <c r="D8495" s="9" t="s">
        <v>39</v>
      </c>
      <c r="E8495" s="9" t="s">
        <v>38</v>
      </c>
      <c r="F8495" s="9">
        <v>2019</v>
      </c>
      <c r="G8495" s="9">
        <v>10</v>
      </c>
      <c r="H8495" s="9"/>
      <c r="BF8495" s="33">
        <v>68.391509999999997</v>
      </c>
      <c r="BG8495" s="33">
        <v>67.09178</v>
      </c>
      <c r="BH8495" s="33">
        <v>66.045119999999997</v>
      </c>
      <c r="BI8495" s="33">
        <v>65.022919999999999</v>
      </c>
      <c r="BJ8495" s="33">
        <v>64.004459999999995</v>
      </c>
      <c r="BK8495" s="33">
        <v>63.134709999999998</v>
      </c>
      <c r="BL8495" s="33">
        <v>62.455739999999999</v>
      </c>
      <c r="BM8495" s="33">
        <v>62.824480000000001</v>
      </c>
      <c r="BN8495" s="33">
        <v>67.523840000000007</v>
      </c>
      <c r="BO8495" s="33">
        <v>73.749690000000001</v>
      </c>
      <c r="BP8495" s="33">
        <v>79.708010000000002</v>
      </c>
      <c r="BQ8495" s="33">
        <v>84.697829999999996</v>
      </c>
      <c r="BR8495" s="33">
        <v>88.534750000000003</v>
      </c>
      <c r="BS8495" s="33">
        <v>90.633849999999995</v>
      </c>
      <c r="BT8495" s="33">
        <v>91.226179999999999</v>
      </c>
      <c r="BU8495" s="33">
        <v>92.032979999999995</v>
      </c>
      <c r="BV8495" s="33">
        <v>91.688829999999996</v>
      </c>
      <c r="BW8495" s="33">
        <v>90.006659999999997</v>
      </c>
      <c r="BX8495" s="33">
        <v>85.341440000000006</v>
      </c>
      <c r="BY8495" s="33">
        <v>80.326080000000005</v>
      </c>
      <c r="BZ8495" s="33">
        <v>77.054820000000007</v>
      </c>
      <c r="CA8495" s="33">
        <v>74.467039999999997</v>
      </c>
      <c r="CB8495" s="33">
        <v>71.898719999999997</v>
      </c>
      <c r="CC8495" s="33">
        <v>69.603099999999998</v>
      </c>
      <c r="DC8495" s="9">
        <v>232.8091</v>
      </c>
      <c r="DD8495" s="9">
        <v>0</v>
      </c>
    </row>
    <row r="8496" spans="1:108" x14ac:dyDescent="0.25">
      <c r="A8496" s="9" t="s">
        <v>42</v>
      </c>
      <c r="B8496" s="9" t="s">
        <v>31</v>
      </c>
      <c r="C8496" s="9" t="s">
        <v>15</v>
      </c>
      <c r="D8496" s="9" t="s">
        <v>39</v>
      </c>
      <c r="E8496" s="9" t="s">
        <v>38</v>
      </c>
      <c r="F8496" s="9">
        <v>2020</v>
      </c>
      <c r="G8496" s="9">
        <v>5</v>
      </c>
      <c r="H8496" s="9"/>
      <c r="BF8496" s="33">
        <v>74.694109999999995</v>
      </c>
      <c r="BG8496" s="33">
        <v>72.793959999999998</v>
      </c>
      <c r="BH8496" s="33">
        <v>71.325789999999998</v>
      </c>
      <c r="BI8496" s="33">
        <v>70.052189999999996</v>
      </c>
      <c r="BJ8496" s="33">
        <v>69.133889999999994</v>
      </c>
      <c r="BK8496" s="33">
        <v>68.177800000000005</v>
      </c>
      <c r="BL8496" s="33">
        <v>68.644779999999997</v>
      </c>
      <c r="BM8496" s="33">
        <v>72.453940000000003</v>
      </c>
      <c r="BN8496" s="33">
        <v>77.424250000000001</v>
      </c>
      <c r="BO8496" s="33">
        <v>81.86009</v>
      </c>
      <c r="BP8496" s="33">
        <v>85.457089999999994</v>
      </c>
      <c r="BQ8496" s="33">
        <v>88.661370000000005</v>
      </c>
      <c r="BR8496" s="33">
        <v>91.297700000000006</v>
      </c>
      <c r="BS8496" s="33">
        <v>92.981909999999999</v>
      </c>
      <c r="BT8496" s="33">
        <v>93.734729999999999</v>
      </c>
      <c r="BU8496" s="33">
        <v>93.777869999999993</v>
      </c>
      <c r="BV8496" s="33">
        <v>93.17313</v>
      </c>
      <c r="BW8496" s="33">
        <v>91.843739999999997</v>
      </c>
      <c r="BX8496" s="33">
        <v>89.660799999999995</v>
      </c>
      <c r="BY8496" s="33">
        <v>86.703220000000002</v>
      </c>
      <c r="BZ8496" s="33">
        <v>82.934169999999995</v>
      </c>
      <c r="CA8496" s="33">
        <v>80.293949999999995</v>
      </c>
      <c r="CB8496" s="33">
        <v>77.705060000000003</v>
      </c>
      <c r="CC8496" s="33">
        <v>75.432469999999995</v>
      </c>
      <c r="DC8496" s="9">
        <v>232.8091</v>
      </c>
      <c r="DD8496" s="9">
        <v>0</v>
      </c>
    </row>
    <row r="8497" spans="1:108" x14ac:dyDescent="0.25">
      <c r="A8497" s="9" t="s">
        <v>42</v>
      </c>
      <c r="B8497" s="9" t="s">
        <v>31</v>
      </c>
      <c r="C8497" s="9" t="s">
        <v>15</v>
      </c>
      <c r="D8497" s="9" t="s">
        <v>39</v>
      </c>
      <c r="E8497" s="9" t="s">
        <v>38</v>
      </c>
      <c r="F8497" s="9">
        <v>2020</v>
      </c>
      <c r="G8497" s="9">
        <v>6</v>
      </c>
      <c r="H8497" s="9"/>
      <c r="BF8497" s="33">
        <v>75.158910000000006</v>
      </c>
      <c r="BG8497" s="33">
        <v>73.373339999999999</v>
      </c>
      <c r="BH8497" s="33">
        <v>72.147459999999995</v>
      </c>
      <c r="BI8497" s="33">
        <v>70.912629999999993</v>
      </c>
      <c r="BJ8497" s="33">
        <v>69.834609999999998</v>
      </c>
      <c r="BK8497" s="33">
        <v>69.008799999999994</v>
      </c>
      <c r="BL8497" s="33">
        <v>69.799689999999998</v>
      </c>
      <c r="BM8497" s="33">
        <v>73.772720000000007</v>
      </c>
      <c r="BN8497" s="33">
        <v>78.573639999999997</v>
      </c>
      <c r="BO8497" s="33">
        <v>83.705920000000006</v>
      </c>
      <c r="BP8497" s="33">
        <v>87.99812</v>
      </c>
      <c r="BQ8497" s="33">
        <v>91.306449999999998</v>
      </c>
      <c r="BR8497" s="33">
        <v>93.400379999999998</v>
      </c>
      <c r="BS8497" s="33">
        <v>94.64443</v>
      </c>
      <c r="BT8497" s="33">
        <v>96.140069999999994</v>
      </c>
      <c r="BU8497" s="33">
        <v>97.351609999999994</v>
      </c>
      <c r="BV8497" s="33">
        <v>97.974140000000006</v>
      </c>
      <c r="BW8497" s="33">
        <v>97.598159999999993</v>
      </c>
      <c r="BX8497" s="33">
        <v>96.11806</v>
      </c>
      <c r="BY8497" s="33">
        <v>93.557339999999996</v>
      </c>
      <c r="BZ8497" s="33">
        <v>89.250799999999998</v>
      </c>
      <c r="CA8497" s="33">
        <v>85.452529999999996</v>
      </c>
      <c r="CB8497" s="33">
        <v>82.728200000000001</v>
      </c>
      <c r="CC8497" s="33">
        <v>80.439790000000002</v>
      </c>
      <c r="DC8497" s="9">
        <v>232.8091</v>
      </c>
      <c r="DD8497" s="9">
        <v>0</v>
      </c>
    </row>
    <row r="8498" spans="1:108" x14ac:dyDescent="0.25">
      <c r="A8498" s="9" t="s">
        <v>42</v>
      </c>
      <c r="B8498" s="9" t="s">
        <v>31</v>
      </c>
      <c r="C8498" s="9" t="s">
        <v>15</v>
      </c>
      <c r="D8498" s="9" t="s">
        <v>39</v>
      </c>
      <c r="E8498" s="9" t="s">
        <v>38</v>
      </c>
      <c r="F8498" s="9">
        <v>2020</v>
      </c>
      <c r="G8498" s="9">
        <v>7</v>
      </c>
      <c r="H8498" s="9"/>
      <c r="BF8498" s="33">
        <v>77.459320000000005</v>
      </c>
      <c r="BG8498" s="33">
        <v>76.304050000000004</v>
      </c>
      <c r="BH8498" s="33">
        <v>75.181060000000002</v>
      </c>
      <c r="BI8498" s="33">
        <v>73.990110000000001</v>
      </c>
      <c r="BJ8498" s="33">
        <v>72.886340000000004</v>
      </c>
      <c r="BK8498" s="33">
        <v>71.950400000000002</v>
      </c>
      <c r="BL8498" s="33">
        <v>72.019660000000002</v>
      </c>
      <c r="BM8498" s="33">
        <v>74.59478</v>
      </c>
      <c r="BN8498" s="33">
        <v>78.549080000000004</v>
      </c>
      <c r="BO8498" s="33">
        <v>82.73312</v>
      </c>
      <c r="BP8498" s="33">
        <v>86.980950000000007</v>
      </c>
      <c r="BQ8498" s="33">
        <v>90.7714</v>
      </c>
      <c r="BR8498" s="33">
        <v>93.469570000000004</v>
      </c>
      <c r="BS8498" s="33">
        <v>95.224770000000007</v>
      </c>
      <c r="BT8498" s="33">
        <v>96.252020000000002</v>
      </c>
      <c r="BU8498" s="33">
        <v>96.779970000000006</v>
      </c>
      <c r="BV8498" s="33">
        <v>97.22878</v>
      </c>
      <c r="BW8498" s="33">
        <v>96.422880000000006</v>
      </c>
      <c r="BX8498" s="33">
        <v>94.549869999999999</v>
      </c>
      <c r="BY8498" s="33">
        <v>91.699799999999996</v>
      </c>
      <c r="BZ8498" s="33">
        <v>87.672089999999997</v>
      </c>
      <c r="CA8498" s="33">
        <v>84.655529999999999</v>
      </c>
      <c r="CB8498" s="33">
        <v>81.814350000000005</v>
      </c>
      <c r="CC8498" s="33">
        <v>80.024259999999998</v>
      </c>
      <c r="DC8498" s="9">
        <v>232.8091</v>
      </c>
      <c r="DD8498" s="9">
        <v>0</v>
      </c>
    </row>
    <row r="8499" spans="1:108" x14ac:dyDescent="0.25">
      <c r="A8499" s="9" t="s">
        <v>42</v>
      </c>
      <c r="B8499" s="9" t="s">
        <v>31</v>
      </c>
      <c r="C8499" s="9" t="s">
        <v>15</v>
      </c>
      <c r="D8499" s="9" t="s">
        <v>39</v>
      </c>
      <c r="E8499" s="9" t="s">
        <v>38</v>
      </c>
      <c r="F8499" s="9">
        <v>2020</v>
      </c>
      <c r="G8499" s="9">
        <v>8</v>
      </c>
      <c r="H8499" s="9"/>
      <c r="BF8499" s="33">
        <v>76.311589999999995</v>
      </c>
      <c r="BG8499" s="33">
        <v>74.940820000000002</v>
      </c>
      <c r="BH8499" s="33">
        <v>73.865700000000004</v>
      </c>
      <c r="BI8499" s="33">
        <v>72.783919999999995</v>
      </c>
      <c r="BJ8499" s="33">
        <v>71.569509999999994</v>
      </c>
      <c r="BK8499" s="33">
        <v>70.718540000000004</v>
      </c>
      <c r="BL8499" s="33">
        <v>70.060860000000005</v>
      </c>
      <c r="BM8499" s="33">
        <v>71.915360000000007</v>
      </c>
      <c r="BN8499" s="33">
        <v>76.882919999999999</v>
      </c>
      <c r="BO8499" s="33">
        <v>81.902010000000004</v>
      </c>
      <c r="BP8499" s="33">
        <v>86.165620000000004</v>
      </c>
      <c r="BQ8499" s="33">
        <v>89.676599999999993</v>
      </c>
      <c r="BR8499" s="33">
        <v>92.328689999999995</v>
      </c>
      <c r="BS8499" s="33">
        <v>94.493390000000005</v>
      </c>
      <c r="BT8499" s="33">
        <v>95.975570000000005</v>
      </c>
      <c r="BU8499" s="33">
        <v>96.593199999999996</v>
      </c>
      <c r="BV8499" s="33">
        <v>96.721559999999997</v>
      </c>
      <c r="BW8499" s="33">
        <v>95.577259999999995</v>
      </c>
      <c r="BX8499" s="33">
        <v>93.206699999999998</v>
      </c>
      <c r="BY8499" s="33">
        <v>89.837069999999997</v>
      </c>
      <c r="BZ8499" s="33">
        <v>85.511449999999996</v>
      </c>
      <c r="CA8499" s="33">
        <v>82.250699999999995</v>
      </c>
      <c r="CB8499" s="33">
        <v>80.221469999999997</v>
      </c>
      <c r="CC8499" s="33">
        <v>78.329520000000002</v>
      </c>
      <c r="DC8499" s="9">
        <v>232.8091</v>
      </c>
      <c r="DD8499" s="9">
        <v>0</v>
      </c>
    </row>
    <row r="8500" spans="1:108" x14ac:dyDescent="0.25">
      <c r="A8500" s="9" t="s">
        <v>42</v>
      </c>
      <c r="B8500" s="9" t="s">
        <v>31</v>
      </c>
      <c r="C8500" s="9" t="s">
        <v>15</v>
      </c>
      <c r="D8500" s="9" t="s">
        <v>39</v>
      </c>
      <c r="E8500" s="9" t="s">
        <v>38</v>
      </c>
      <c r="F8500" s="9">
        <v>2020</v>
      </c>
      <c r="G8500" s="9">
        <v>9</v>
      </c>
      <c r="H8500" s="9"/>
      <c r="BF8500" s="33">
        <v>72.63261</v>
      </c>
      <c r="BG8500" s="33">
        <v>71.265820000000005</v>
      </c>
      <c r="BH8500" s="33">
        <v>69.700990000000004</v>
      </c>
      <c r="BI8500" s="33">
        <v>68.672049999999999</v>
      </c>
      <c r="BJ8500" s="33">
        <v>67.777050000000003</v>
      </c>
      <c r="BK8500" s="33">
        <v>66.972530000000006</v>
      </c>
      <c r="BL8500" s="33">
        <v>66.445530000000005</v>
      </c>
      <c r="BM8500" s="33">
        <v>67.386120000000005</v>
      </c>
      <c r="BN8500" s="33">
        <v>72.352339999999998</v>
      </c>
      <c r="BO8500" s="33">
        <v>77.922780000000003</v>
      </c>
      <c r="BP8500" s="33">
        <v>83.09872</v>
      </c>
      <c r="BQ8500" s="33">
        <v>86.844710000000006</v>
      </c>
      <c r="BR8500" s="33">
        <v>89.509420000000006</v>
      </c>
      <c r="BS8500" s="33">
        <v>91.265460000000004</v>
      </c>
      <c r="BT8500" s="33">
        <v>93.068370000000002</v>
      </c>
      <c r="BU8500" s="33">
        <v>93.911749999999998</v>
      </c>
      <c r="BV8500" s="33">
        <v>93.757009999999994</v>
      </c>
      <c r="BW8500" s="33">
        <v>92.526700000000005</v>
      </c>
      <c r="BX8500" s="33">
        <v>89.301739999999995</v>
      </c>
      <c r="BY8500" s="33">
        <v>84.647170000000003</v>
      </c>
      <c r="BZ8500" s="33">
        <v>81.022880000000001</v>
      </c>
      <c r="CA8500" s="33">
        <v>78.302130000000005</v>
      </c>
      <c r="CB8500" s="33">
        <v>76.080579999999998</v>
      </c>
      <c r="CC8500" s="33">
        <v>74.285600000000002</v>
      </c>
      <c r="DC8500" s="9">
        <v>232.8091</v>
      </c>
      <c r="DD8500" s="9">
        <v>0</v>
      </c>
    </row>
    <row r="8501" spans="1:108" x14ac:dyDescent="0.25">
      <c r="A8501" s="9" t="s">
        <v>42</v>
      </c>
      <c r="B8501" s="9" t="s">
        <v>31</v>
      </c>
      <c r="C8501" s="9" t="s">
        <v>15</v>
      </c>
      <c r="D8501" s="9" t="s">
        <v>39</v>
      </c>
      <c r="E8501" s="9" t="s">
        <v>38</v>
      </c>
      <c r="F8501" s="9">
        <v>2020</v>
      </c>
      <c r="G8501" s="9">
        <v>10</v>
      </c>
      <c r="H8501" s="9"/>
      <c r="BF8501" s="33">
        <v>68.391509999999997</v>
      </c>
      <c r="BG8501" s="33">
        <v>67.09178</v>
      </c>
      <c r="BH8501" s="33">
        <v>66.045119999999997</v>
      </c>
      <c r="BI8501" s="33">
        <v>65.022919999999999</v>
      </c>
      <c r="BJ8501" s="33">
        <v>64.004459999999995</v>
      </c>
      <c r="BK8501" s="33">
        <v>63.134709999999998</v>
      </c>
      <c r="BL8501" s="33">
        <v>62.455739999999999</v>
      </c>
      <c r="BM8501" s="33">
        <v>62.824480000000001</v>
      </c>
      <c r="BN8501" s="33">
        <v>67.523840000000007</v>
      </c>
      <c r="BO8501" s="33">
        <v>73.749690000000001</v>
      </c>
      <c r="BP8501" s="33">
        <v>79.708010000000002</v>
      </c>
      <c r="BQ8501" s="33">
        <v>84.697829999999996</v>
      </c>
      <c r="BR8501" s="33">
        <v>88.534750000000003</v>
      </c>
      <c r="BS8501" s="33">
        <v>90.633849999999995</v>
      </c>
      <c r="BT8501" s="33">
        <v>91.226179999999999</v>
      </c>
      <c r="BU8501" s="33">
        <v>92.032979999999995</v>
      </c>
      <c r="BV8501" s="33">
        <v>91.688829999999996</v>
      </c>
      <c r="BW8501" s="33">
        <v>90.006659999999997</v>
      </c>
      <c r="BX8501" s="33">
        <v>85.341440000000006</v>
      </c>
      <c r="BY8501" s="33">
        <v>80.326080000000005</v>
      </c>
      <c r="BZ8501" s="33">
        <v>77.054820000000007</v>
      </c>
      <c r="CA8501" s="33">
        <v>74.467039999999997</v>
      </c>
      <c r="CB8501" s="33">
        <v>71.898719999999997</v>
      </c>
      <c r="CC8501" s="33">
        <v>69.603099999999998</v>
      </c>
      <c r="DC8501" s="9">
        <v>232.8091</v>
      </c>
      <c r="DD8501" s="9">
        <v>0</v>
      </c>
    </row>
    <row r="8502" spans="1:108" x14ac:dyDescent="0.25">
      <c r="A8502" s="9" t="s">
        <v>42</v>
      </c>
      <c r="B8502" s="9" t="s">
        <v>31</v>
      </c>
      <c r="C8502" s="9" t="s">
        <v>15</v>
      </c>
      <c r="D8502" s="9" t="s">
        <v>39</v>
      </c>
      <c r="E8502" s="9" t="s">
        <v>38</v>
      </c>
      <c r="F8502" s="9">
        <v>2021</v>
      </c>
      <c r="G8502" s="9">
        <v>5</v>
      </c>
      <c r="H8502" s="9"/>
      <c r="BF8502" s="33">
        <v>74.694109999999995</v>
      </c>
      <c r="BG8502" s="33">
        <v>72.793959999999998</v>
      </c>
      <c r="BH8502" s="33">
        <v>71.325789999999998</v>
      </c>
      <c r="BI8502" s="33">
        <v>70.052189999999996</v>
      </c>
      <c r="BJ8502" s="33">
        <v>69.133889999999994</v>
      </c>
      <c r="BK8502" s="33">
        <v>68.177800000000005</v>
      </c>
      <c r="BL8502" s="33">
        <v>68.644779999999997</v>
      </c>
      <c r="BM8502" s="33">
        <v>72.453940000000003</v>
      </c>
      <c r="BN8502" s="33">
        <v>77.424250000000001</v>
      </c>
      <c r="BO8502" s="33">
        <v>81.86009</v>
      </c>
      <c r="BP8502" s="33">
        <v>85.457089999999994</v>
      </c>
      <c r="BQ8502" s="33">
        <v>88.661370000000005</v>
      </c>
      <c r="BR8502" s="33">
        <v>91.297700000000006</v>
      </c>
      <c r="BS8502" s="33">
        <v>92.981909999999999</v>
      </c>
      <c r="BT8502" s="33">
        <v>93.734729999999999</v>
      </c>
      <c r="BU8502" s="33">
        <v>93.777869999999993</v>
      </c>
      <c r="BV8502" s="33">
        <v>93.17313</v>
      </c>
      <c r="BW8502" s="33">
        <v>91.843739999999997</v>
      </c>
      <c r="BX8502" s="33">
        <v>89.660799999999995</v>
      </c>
      <c r="BY8502" s="33">
        <v>86.703220000000002</v>
      </c>
      <c r="BZ8502" s="33">
        <v>82.934169999999995</v>
      </c>
      <c r="CA8502" s="33">
        <v>80.293949999999995</v>
      </c>
      <c r="CB8502" s="33">
        <v>77.705060000000003</v>
      </c>
      <c r="CC8502" s="33">
        <v>75.432469999999995</v>
      </c>
      <c r="DC8502" s="9">
        <v>232.8091</v>
      </c>
      <c r="DD8502" s="9">
        <v>0</v>
      </c>
    </row>
    <row r="8503" spans="1:108" x14ac:dyDescent="0.25">
      <c r="A8503" s="9" t="s">
        <v>42</v>
      </c>
      <c r="B8503" s="9" t="s">
        <v>31</v>
      </c>
      <c r="C8503" s="9" t="s">
        <v>15</v>
      </c>
      <c r="D8503" s="9" t="s">
        <v>39</v>
      </c>
      <c r="E8503" s="9" t="s">
        <v>38</v>
      </c>
      <c r="F8503" s="9">
        <v>2021</v>
      </c>
      <c r="G8503" s="9">
        <v>6</v>
      </c>
      <c r="H8503" s="9"/>
      <c r="BF8503" s="33">
        <v>75.158910000000006</v>
      </c>
      <c r="BG8503" s="33">
        <v>73.373339999999999</v>
      </c>
      <c r="BH8503" s="33">
        <v>72.147459999999995</v>
      </c>
      <c r="BI8503" s="33">
        <v>70.912629999999993</v>
      </c>
      <c r="BJ8503" s="33">
        <v>69.834609999999998</v>
      </c>
      <c r="BK8503" s="33">
        <v>69.008799999999994</v>
      </c>
      <c r="BL8503" s="33">
        <v>69.799689999999998</v>
      </c>
      <c r="BM8503" s="33">
        <v>73.772720000000007</v>
      </c>
      <c r="BN8503" s="33">
        <v>78.573639999999997</v>
      </c>
      <c r="BO8503" s="33">
        <v>83.705920000000006</v>
      </c>
      <c r="BP8503" s="33">
        <v>87.99812</v>
      </c>
      <c r="BQ8503" s="33">
        <v>91.306449999999998</v>
      </c>
      <c r="BR8503" s="33">
        <v>93.400379999999998</v>
      </c>
      <c r="BS8503" s="33">
        <v>94.64443</v>
      </c>
      <c r="BT8503" s="33">
        <v>96.140069999999994</v>
      </c>
      <c r="BU8503" s="33">
        <v>97.351609999999994</v>
      </c>
      <c r="BV8503" s="33">
        <v>97.974140000000006</v>
      </c>
      <c r="BW8503" s="33">
        <v>97.598159999999993</v>
      </c>
      <c r="BX8503" s="33">
        <v>96.11806</v>
      </c>
      <c r="BY8503" s="33">
        <v>93.557339999999996</v>
      </c>
      <c r="BZ8503" s="33">
        <v>89.250799999999998</v>
      </c>
      <c r="CA8503" s="33">
        <v>85.452529999999996</v>
      </c>
      <c r="CB8503" s="33">
        <v>82.728200000000001</v>
      </c>
      <c r="CC8503" s="33">
        <v>80.439790000000002</v>
      </c>
      <c r="DC8503" s="9">
        <v>232.8091</v>
      </c>
      <c r="DD8503" s="9">
        <v>0</v>
      </c>
    </row>
    <row r="8504" spans="1:108" x14ac:dyDescent="0.25">
      <c r="A8504" s="9" t="s">
        <v>42</v>
      </c>
      <c r="B8504" s="9" t="s">
        <v>31</v>
      </c>
      <c r="C8504" s="9" t="s">
        <v>15</v>
      </c>
      <c r="D8504" s="9" t="s">
        <v>39</v>
      </c>
      <c r="E8504" s="9" t="s">
        <v>38</v>
      </c>
      <c r="F8504" s="9">
        <v>2021</v>
      </c>
      <c r="G8504" s="9">
        <v>7</v>
      </c>
      <c r="H8504" s="9"/>
      <c r="BF8504" s="33">
        <v>77.459320000000005</v>
      </c>
      <c r="BG8504" s="33">
        <v>76.304050000000004</v>
      </c>
      <c r="BH8504" s="33">
        <v>75.181060000000002</v>
      </c>
      <c r="BI8504" s="33">
        <v>73.990110000000001</v>
      </c>
      <c r="BJ8504" s="33">
        <v>72.886340000000004</v>
      </c>
      <c r="BK8504" s="33">
        <v>71.950400000000002</v>
      </c>
      <c r="BL8504" s="33">
        <v>72.019660000000002</v>
      </c>
      <c r="BM8504" s="33">
        <v>74.59478</v>
      </c>
      <c r="BN8504" s="33">
        <v>78.549080000000004</v>
      </c>
      <c r="BO8504" s="33">
        <v>82.73312</v>
      </c>
      <c r="BP8504" s="33">
        <v>86.980950000000007</v>
      </c>
      <c r="BQ8504" s="33">
        <v>90.7714</v>
      </c>
      <c r="BR8504" s="33">
        <v>93.469570000000004</v>
      </c>
      <c r="BS8504" s="33">
        <v>95.224770000000007</v>
      </c>
      <c r="BT8504" s="33">
        <v>96.252020000000002</v>
      </c>
      <c r="BU8504" s="33">
        <v>96.779970000000006</v>
      </c>
      <c r="BV8504" s="33">
        <v>97.22878</v>
      </c>
      <c r="BW8504" s="33">
        <v>96.422880000000006</v>
      </c>
      <c r="BX8504" s="33">
        <v>94.549869999999999</v>
      </c>
      <c r="BY8504" s="33">
        <v>91.699799999999996</v>
      </c>
      <c r="BZ8504" s="33">
        <v>87.672089999999997</v>
      </c>
      <c r="CA8504" s="33">
        <v>84.655529999999999</v>
      </c>
      <c r="CB8504" s="33">
        <v>81.814350000000005</v>
      </c>
      <c r="CC8504" s="33">
        <v>80.024259999999998</v>
      </c>
      <c r="DC8504" s="9">
        <v>232.8091</v>
      </c>
      <c r="DD8504" s="9">
        <v>0</v>
      </c>
    </row>
    <row r="8505" spans="1:108" x14ac:dyDescent="0.25">
      <c r="A8505" s="9" t="s">
        <v>42</v>
      </c>
      <c r="B8505" s="9" t="s">
        <v>31</v>
      </c>
      <c r="C8505" s="9" t="s">
        <v>15</v>
      </c>
      <c r="D8505" s="9" t="s">
        <v>39</v>
      </c>
      <c r="E8505" s="9" t="s">
        <v>38</v>
      </c>
      <c r="F8505" s="9">
        <v>2021</v>
      </c>
      <c r="G8505" s="9">
        <v>8</v>
      </c>
      <c r="H8505" s="9"/>
      <c r="BF8505" s="33">
        <v>76.311589999999995</v>
      </c>
      <c r="BG8505" s="33">
        <v>74.940820000000002</v>
      </c>
      <c r="BH8505" s="33">
        <v>73.865700000000004</v>
      </c>
      <c r="BI8505" s="33">
        <v>72.783919999999995</v>
      </c>
      <c r="BJ8505" s="33">
        <v>71.569509999999994</v>
      </c>
      <c r="BK8505" s="33">
        <v>70.718540000000004</v>
      </c>
      <c r="BL8505" s="33">
        <v>70.060860000000005</v>
      </c>
      <c r="BM8505" s="33">
        <v>71.915360000000007</v>
      </c>
      <c r="BN8505" s="33">
        <v>76.882919999999999</v>
      </c>
      <c r="BO8505" s="33">
        <v>81.902010000000004</v>
      </c>
      <c r="BP8505" s="33">
        <v>86.165620000000004</v>
      </c>
      <c r="BQ8505" s="33">
        <v>89.676599999999993</v>
      </c>
      <c r="BR8505" s="33">
        <v>92.328689999999995</v>
      </c>
      <c r="BS8505" s="33">
        <v>94.493390000000005</v>
      </c>
      <c r="BT8505" s="33">
        <v>95.975570000000005</v>
      </c>
      <c r="BU8505" s="33">
        <v>96.593199999999996</v>
      </c>
      <c r="BV8505" s="33">
        <v>96.721559999999997</v>
      </c>
      <c r="BW8505" s="33">
        <v>95.577259999999995</v>
      </c>
      <c r="BX8505" s="33">
        <v>93.206699999999998</v>
      </c>
      <c r="BY8505" s="33">
        <v>89.837069999999997</v>
      </c>
      <c r="BZ8505" s="33">
        <v>85.511449999999996</v>
      </c>
      <c r="CA8505" s="33">
        <v>82.250699999999995</v>
      </c>
      <c r="CB8505" s="33">
        <v>80.221469999999997</v>
      </c>
      <c r="CC8505" s="33">
        <v>78.329520000000002</v>
      </c>
      <c r="DC8505" s="9">
        <v>232.8091</v>
      </c>
      <c r="DD8505" s="9">
        <v>0</v>
      </c>
    </row>
    <row r="8506" spans="1:108" x14ac:dyDescent="0.25">
      <c r="A8506" s="9" t="s">
        <v>42</v>
      </c>
      <c r="B8506" s="9" t="s">
        <v>31</v>
      </c>
      <c r="C8506" s="9" t="s">
        <v>15</v>
      </c>
      <c r="D8506" s="9" t="s">
        <v>39</v>
      </c>
      <c r="E8506" s="9" t="s">
        <v>38</v>
      </c>
      <c r="F8506" s="9">
        <v>2021</v>
      </c>
      <c r="G8506" s="9">
        <v>9</v>
      </c>
      <c r="H8506" s="9"/>
      <c r="BF8506" s="33">
        <v>72.63261</v>
      </c>
      <c r="BG8506" s="33">
        <v>71.265820000000005</v>
      </c>
      <c r="BH8506" s="33">
        <v>69.700990000000004</v>
      </c>
      <c r="BI8506" s="33">
        <v>68.672049999999999</v>
      </c>
      <c r="BJ8506" s="33">
        <v>67.777050000000003</v>
      </c>
      <c r="BK8506" s="33">
        <v>66.972530000000006</v>
      </c>
      <c r="BL8506" s="33">
        <v>66.445530000000005</v>
      </c>
      <c r="BM8506" s="33">
        <v>67.386120000000005</v>
      </c>
      <c r="BN8506" s="33">
        <v>72.352339999999998</v>
      </c>
      <c r="BO8506" s="33">
        <v>77.922780000000003</v>
      </c>
      <c r="BP8506" s="33">
        <v>83.09872</v>
      </c>
      <c r="BQ8506" s="33">
        <v>86.844710000000006</v>
      </c>
      <c r="BR8506" s="33">
        <v>89.509420000000006</v>
      </c>
      <c r="BS8506" s="33">
        <v>91.265460000000004</v>
      </c>
      <c r="BT8506" s="33">
        <v>93.068370000000002</v>
      </c>
      <c r="BU8506" s="33">
        <v>93.911749999999998</v>
      </c>
      <c r="BV8506" s="33">
        <v>93.757009999999994</v>
      </c>
      <c r="BW8506" s="33">
        <v>92.526700000000005</v>
      </c>
      <c r="BX8506" s="33">
        <v>89.301739999999995</v>
      </c>
      <c r="BY8506" s="33">
        <v>84.647170000000003</v>
      </c>
      <c r="BZ8506" s="33">
        <v>81.022880000000001</v>
      </c>
      <c r="CA8506" s="33">
        <v>78.302130000000005</v>
      </c>
      <c r="CB8506" s="33">
        <v>76.080579999999998</v>
      </c>
      <c r="CC8506" s="33">
        <v>74.285600000000002</v>
      </c>
      <c r="DC8506" s="9">
        <v>232.8091</v>
      </c>
      <c r="DD8506" s="9">
        <v>0</v>
      </c>
    </row>
    <row r="8507" spans="1:108" x14ac:dyDescent="0.25">
      <c r="A8507" s="9" t="s">
        <v>42</v>
      </c>
      <c r="B8507" s="9" t="s">
        <v>31</v>
      </c>
      <c r="C8507" s="9" t="s">
        <v>15</v>
      </c>
      <c r="D8507" s="9" t="s">
        <v>39</v>
      </c>
      <c r="E8507" s="9" t="s">
        <v>38</v>
      </c>
      <c r="F8507" s="9">
        <v>2021</v>
      </c>
      <c r="G8507" s="9">
        <v>10</v>
      </c>
      <c r="H8507" s="9"/>
      <c r="BF8507" s="33">
        <v>68.391509999999997</v>
      </c>
      <c r="BG8507" s="33">
        <v>67.09178</v>
      </c>
      <c r="BH8507" s="33">
        <v>66.045119999999997</v>
      </c>
      <c r="BI8507" s="33">
        <v>65.022919999999999</v>
      </c>
      <c r="BJ8507" s="33">
        <v>64.004459999999995</v>
      </c>
      <c r="BK8507" s="33">
        <v>63.134709999999998</v>
      </c>
      <c r="BL8507" s="33">
        <v>62.455739999999999</v>
      </c>
      <c r="BM8507" s="33">
        <v>62.824480000000001</v>
      </c>
      <c r="BN8507" s="33">
        <v>67.523840000000007</v>
      </c>
      <c r="BO8507" s="33">
        <v>73.749690000000001</v>
      </c>
      <c r="BP8507" s="33">
        <v>79.708010000000002</v>
      </c>
      <c r="BQ8507" s="33">
        <v>84.697829999999996</v>
      </c>
      <c r="BR8507" s="33">
        <v>88.534750000000003</v>
      </c>
      <c r="BS8507" s="33">
        <v>90.633849999999995</v>
      </c>
      <c r="BT8507" s="33">
        <v>91.226179999999999</v>
      </c>
      <c r="BU8507" s="33">
        <v>92.032979999999995</v>
      </c>
      <c r="BV8507" s="33">
        <v>91.688829999999996</v>
      </c>
      <c r="BW8507" s="33">
        <v>90.006659999999997</v>
      </c>
      <c r="BX8507" s="33">
        <v>85.341440000000006</v>
      </c>
      <c r="BY8507" s="33">
        <v>80.326080000000005</v>
      </c>
      <c r="BZ8507" s="33">
        <v>77.054820000000007</v>
      </c>
      <c r="CA8507" s="33">
        <v>74.467039999999997</v>
      </c>
      <c r="CB8507" s="33">
        <v>71.898719999999997</v>
      </c>
      <c r="CC8507" s="33">
        <v>69.603099999999998</v>
      </c>
      <c r="DC8507" s="9">
        <v>232.8091</v>
      </c>
      <c r="DD8507" s="9">
        <v>0</v>
      </c>
    </row>
    <row r="8508" spans="1:108" x14ac:dyDescent="0.25">
      <c r="A8508" s="9" t="s">
        <v>42</v>
      </c>
      <c r="B8508" s="9" t="s">
        <v>31</v>
      </c>
      <c r="C8508" s="9" t="s">
        <v>15</v>
      </c>
      <c r="D8508" s="9" t="s">
        <v>39</v>
      </c>
      <c r="E8508" s="9" t="s">
        <v>38</v>
      </c>
      <c r="F8508" s="9">
        <v>2022</v>
      </c>
      <c r="G8508" s="9">
        <v>5</v>
      </c>
      <c r="H8508" s="9"/>
      <c r="BF8508" s="33">
        <v>74.694109999999995</v>
      </c>
      <c r="BG8508" s="33">
        <v>72.793959999999998</v>
      </c>
      <c r="BH8508" s="33">
        <v>71.325789999999998</v>
      </c>
      <c r="BI8508" s="33">
        <v>70.052189999999996</v>
      </c>
      <c r="BJ8508" s="33">
        <v>69.133889999999994</v>
      </c>
      <c r="BK8508" s="33">
        <v>68.177800000000005</v>
      </c>
      <c r="BL8508" s="33">
        <v>68.644779999999997</v>
      </c>
      <c r="BM8508" s="33">
        <v>72.453940000000003</v>
      </c>
      <c r="BN8508" s="33">
        <v>77.424250000000001</v>
      </c>
      <c r="BO8508" s="33">
        <v>81.86009</v>
      </c>
      <c r="BP8508" s="33">
        <v>85.457089999999994</v>
      </c>
      <c r="BQ8508" s="33">
        <v>88.661370000000005</v>
      </c>
      <c r="BR8508" s="33">
        <v>91.297700000000006</v>
      </c>
      <c r="BS8508" s="33">
        <v>92.981909999999999</v>
      </c>
      <c r="BT8508" s="33">
        <v>93.734729999999999</v>
      </c>
      <c r="BU8508" s="33">
        <v>93.777869999999993</v>
      </c>
      <c r="BV8508" s="33">
        <v>93.17313</v>
      </c>
      <c r="BW8508" s="33">
        <v>91.843739999999997</v>
      </c>
      <c r="BX8508" s="33">
        <v>89.660799999999995</v>
      </c>
      <c r="BY8508" s="33">
        <v>86.703220000000002</v>
      </c>
      <c r="BZ8508" s="33">
        <v>82.934169999999995</v>
      </c>
      <c r="CA8508" s="33">
        <v>80.293949999999995</v>
      </c>
      <c r="CB8508" s="33">
        <v>77.705060000000003</v>
      </c>
      <c r="CC8508" s="33">
        <v>75.432469999999995</v>
      </c>
      <c r="DC8508" s="9">
        <v>232.8091</v>
      </c>
      <c r="DD8508" s="9">
        <v>0</v>
      </c>
    </row>
    <row r="8509" spans="1:108" x14ac:dyDescent="0.25">
      <c r="A8509" s="9" t="s">
        <v>42</v>
      </c>
      <c r="B8509" s="9" t="s">
        <v>31</v>
      </c>
      <c r="C8509" s="9" t="s">
        <v>15</v>
      </c>
      <c r="D8509" s="9" t="s">
        <v>39</v>
      </c>
      <c r="E8509" s="9" t="s">
        <v>38</v>
      </c>
      <c r="F8509" s="9">
        <v>2022</v>
      </c>
      <c r="G8509" s="9">
        <v>6</v>
      </c>
      <c r="H8509" s="9"/>
      <c r="BF8509" s="33">
        <v>75.158910000000006</v>
      </c>
      <c r="BG8509" s="33">
        <v>73.373339999999999</v>
      </c>
      <c r="BH8509" s="33">
        <v>72.147459999999995</v>
      </c>
      <c r="BI8509" s="33">
        <v>70.912629999999993</v>
      </c>
      <c r="BJ8509" s="33">
        <v>69.834609999999998</v>
      </c>
      <c r="BK8509" s="33">
        <v>69.008799999999994</v>
      </c>
      <c r="BL8509" s="33">
        <v>69.799689999999998</v>
      </c>
      <c r="BM8509" s="33">
        <v>73.772720000000007</v>
      </c>
      <c r="BN8509" s="33">
        <v>78.573639999999997</v>
      </c>
      <c r="BO8509" s="33">
        <v>83.705920000000006</v>
      </c>
      <c r="BP8509" s="33">
        <v>87.99812</v>
      </c>
      <c r="BQ8509" s="33">
        <v>91.306449999999998</v>
      </c>
      <c r="BR8509" s="33">
        <v>93.400379999999998</v>
      </c>
      <c r="BS8509" s="33">
        <v>94.64443</v>
      </c>
      <c r="BT8509" s="33">
        <v>96.140069999999994</v>
      </c>
      <c r="BU8509" s="33">
        <v>97.351609999999994</v>
      </c>
      <c r="BV8509" s="33">
        <v>97.974140000000006</v>
      </c>
      <c r="BW8509" s="33">
        <v>97.598159999999993</v>
      </c>
      <c r="BX8509" s="33">
        <v>96.11806</v>
      </c>
      <c r="BY8509" s="33">
        <v>93.557339999999996</v>
      </c>
      <c r="BZ8509" s="33">
        <v>89.250799999999998</v>
      </c>
      <c r="CA8509" s="33">
        <v>85.452529999999996</v>
      </c>
      <c r="CB8509" s="33">
        <v>82.728200000000001</v>
      </c>
      <c r="CC8509" s="33">
        <v>80.439790000000002</v>
      </c>
      <c r="DC8509" s="9">
        <v>232.8091</v>
      </c>
      <c r="DD8509" s="9">
        <v>0</v>
      </c>
    </row>
    <row r="8510" spans="1:108" x14ac:dyDescent="0.25">
      <c r="A8510" s="9" t="s">
        <v>42</v>
      </c>
      <c r="B8510" s="9" t="s">
        <v>31</v>
      </c>
      <c r="C8510" s="9" t="s">
        <v>15</v>
      </c>
      <c r="D8510" s="9" t="s">
        <v>39</v>
      </c>
      <c r="E8510" s="9" t="s">
        <v>38</v>
      </c>
      <c r="F8510" s="9">
        <v>2022</v>
      </c>
      <c r="G8510" s="9">
        <v>7</v>
      </c>
      <c r="H8510" s="9"/>
      <c r="BF8510" s="33">
        <v>77.459320000000005</v>
      </c>
      <c r="BG8510" s="33">
        <v>76.304050000000004</v>
      </c>
      <c r="BH8510" s="33">
        <v>75.181060000000002</v>
      </c>
      <c r="BI8510" s="33">
        <v>73.990110000000001</v>
      </c>
      <c r="BJ8510" s="33">
        <v>72.886340000000004</v>
      </c>
      <c r="BK8510" s="33">
        <v>71.950400000000002</v>
      </c>
      <c r="BL8510" s="33">
        <v>72.019660000000002</v>
      </c>
      <c r="BM8510" s="33">
        <v>74.59478</v>
      </c>
      <c r="BN8510" s="33">
        <v>78.549080000000004</v>
      </c>
      <c r="BO8510" s="33">
        <v>82.73312</v>
      </c>
      <c r="BP8510" s="33">
        <v>86.980950000000007</v>
      </c>
      <c r="BQ8510" s="33">
        <v>90.7714</v>
      </c>
      <c r="BR8510" s="33">
        <v>93.469570000000004</v>
      </c>
      <c r="BS8510" s="33">
        <v>95.224770000000007</v>
      </c>
      <c r="BT8510" s="33">
        <v>96.252020000000002</v>
      </c>
      <c r="BU8510" s="33">
        <v>96.779970000000006</v>
      </c>
      <c r="BV8510" s="33">
        <v>97.22878</v>
      </c>
      <c r="BW8510" s="33">
        <v>96.422880000000006</v>
      </c>
      <c r="BX8510" s="33">
        <v>94.549869999999999</v>
      </c>
      <c r="BY8510" s="33">
        <v>91.699799999999996</v>
      </c>
      <c r="BZ8510" s="33">
        <v>87.672089999999997</v>
      </c>
      <c r="CA8510" s="33">
        <v>84.655529999999999</v>
      </c>
      <c r="CB8510" s="33">
        <v>81.814350000000005</v>
      </c>
      <c r="CC8510" s="33">
        <v>80.024259999999998</v>
      </c>
      <c r="DC8510" s="9">
        <v>232.8091</v>
      </c>
      <c r="DD8510" s="9">
        <v>0</v>
      </c>
    </row>
    <row r="8511" spans="1:108" x14ac:dyDescent="0.25">
      <c r="A8511" s="9" t="s">
        <v>42</v>
      </c>
      <c r="B8511" s="9" t="s">
        <v>31</v>
      </c>
      <c r="C8511" s="9" t="s">
        <v>15</v>
      </c>
      <c r="D8511" s="9" t="s">
        <v>39</v>
      </c>
      <c r="E8511" s="9" t="s">
        <v>38</v>
      </c>
      <c r="F8511" s="9">
        <v>2022</v>
      </c>
      <c r="G8511" s="9">
        <v>8</v>
      </c>
      <c r="H8511" s="9"/>
      <c r="BF8511" s="33">
        <v>76.311589999999995</v>
      </c>
      <c r="BG8511" s="33">
        <v>74.940820000000002</v>
      </c>
      <c r="BH8511" s="33">
        <v>73.865700000000004</v>
      </c>
      <c r="BI8511" s="33">
        <v>72.783919999999995</v>
      </c>
      <c r="BJ8511" s="33">
        <v>71.569509999999994</v>
      </c>
      <c r="BK8511" s="33">
        <v>70.718540000000004</v>
      </c>
      <c r="BL8511" s="33">
        <v>70.060860000000005</v>
      </c>
      <c r="BM8511" s="33">
        <v>71.915360000000007</v>
      </c>
      <c r="BN8511" s="33">
        <v>76.882919999999999</v>
      </c>
      <c r="BO8511" s="33">
        <v>81.902010000000004</v>
      </c>
      <c r="BP8511" s="33">
        <v>86.165620000000004</v>
      </c>
      <c r="BQ8511" s="33">
        <v>89.676599999999993</v>
      </c>
      <c r="BR8511" s="33">
        <v>92.328689999999995</v>
      </c>
      <c r="BS8511" s="33">
        <v>94.493390000000005</v>
      </c>
      <c r="BT8511" s="33">
        <v>95.975570000000005</v>
      </c>
      <c r="BU8511" s="33">
        <v>96.593199999999996</v>
      </c>
      <c r="BV8511" s="33">
        <v>96.721559999999997</v>
      </c>
      <c r="BW8511" s="33">
        <v>95.577259999999995</v>
      </c>
      <c r="BX8511" s="33">
        <v>93.206699999999998</v>
      </c>
      <c r="BY8511" s="33">
        <v>89.837069999999997</v>
      </c>
      <c r="BZ8511" s="33">
        <v>85.511449999999996</v>
      </c>
      <c r="CA8511" s="33">
        <v>82.250699999999995</v>
      </c>
      <c r="CB8511" s="33">
        <v>80.221469999999997</v>
      </c>
      <c r="CC8511" s="33">
        <v>78.329520000000002</v>
      </c>
      <c r="DC8511" s="9">
        <v>232.8091</v>
      </c>
      <c r="DD8511" s="9">
        <v>0</v>
      </c>
    </row>
    <row r="8512" spans="1:108" x14ac:dyDescent="0.25">
      <c r="A8512" s="9" t="s">
        <v>42</v>
      </c>
      <c r="B8512" s="9" t="s">
        <v>31</v>
      </c>
      <c r="C8512" s="9" t="s">
        <v>15</v>
      </c>
      <c r="D8512" s="9" t="s">
        <v>39</v>
      </c>
      <c r="E8512" s="9" t="s">
        <v>38</v>
      </c>
      <c r="F8512" s="9">
        <v>2022</v>
      </c>
      <c r="G8512" s="9">
        <v>9</v>
      </c>
      <c r="H8512" s="9"/>
      <c r="BF8512" s="33">
        <v>72.63261</v>
      </c>
      <c r="BG8512" s="33">
        <v>71.265820000000005</v>
      </c>
      <c r="BH8512" s="33">
        <v>69.700990000000004</v>
      </c>
      <c r="BI8512" s="33">
        <v>68.672049999999999</v>
      </c>
      <c r="BJ8512" s="33">
        <v>67.777050000000003</v>
      </c>
      <c r="BK8512" s="33">
        <v>66.972530000000006</v>
      </c>
      <c r="BL8512" s="33">
        <v>66.445530000000005</v>
      </c>
      <c r="BM8512" s="33">
        <v>67.386120000000005</v>
      </c>
      <c r="BN8512" s="33">
        <v>72.352339999999998</v>
      </c>
      <c r="BO8512" s="33">
        <v>77.922780000000003</v>
      </c>
      <c r="BP8512" s="33">
        <v>83.09872</v>
      </c>
      <c r="BQ8512" s="33">
        <v>86.844710000000006</v>
      </c>
      <c r="BR8512" s="33">
        <v>89.509420000000006</v>
      </c>
      <c r="BS8512" s="33">
        <v>91.265460000000004</v>
      </c>
      <c r="BT8512" s="33">
        <v>93.068370000000002</v>
      </c>
      <c r="BU8512" s="33">
        <v>93.911749999999998</v>
      </c>
      <c r="BV8512" s="33">
        <v>93.757009999999994</v>
      </c>
      <c r="BW8512" s="33">
        <v>92.526700000000005</v>
      </c>
      <c r="BX8512" s="33">
        <v>89.301739999999995</v>
      </c>
      <c r="BY8512" s="33">
        <v>84.647170000000003</v>
      </c>
      <c r="BZ8512" s="33">
        <v>81.022880000000001</v>
      </c>
      <c r="CA8512" s="33">
        <v>78.302130000000005</v>
      </c>
      <c r="CB8512" s="33">
        <v>76.080579999999998</v>
      </c>
      <c r="CC8512" s="33">
        <v>74.285600000000002</v>
      </c>
      <c r="DC8512" s="9">
        <v>232.8091</v>
      </c>
      <c r="DD8512" s="9">
        <v>0</v>
      </c>
    </row>
    <row r="8513" spans="1:108" x14ac:dyDescent="0.25">
      <c r="A8513" s="9" t="s">
        <v>42</v>
      </c>
      <c r="B8513" s="9" t="s">
        <v>31</v>
      </c>
      <c r="C8513" s="9" t="s">
        <v>15</v>
      </c>
      <c r="D8513" s="9" t="s">
        <v>39</v>
      </c>
      <c r="E8513" s="9" t="s">
        <v>38</v>
      </c>
      <c r="F8513" s="9">
        <v>2022</v>
      </c>
      <c r="G8513" s="9">
        <v>10</v>
      </c>
      <c r="H8513" s="9"/>
      <c r="BF8513" s="33">
        <v>68.391509999999997</v>
      </c>
      <c r="BG8513" s="33">
        <v>67.09178</v>
      </c>
      <c r="BH8513" s="33">
        <v>66.045119999999997</v>
      </c>
      <c r="BI8513" s="33">
        <v>65.022919999999999</v>
      </c>
      <c r="BJ8513" s="33">
        <v>64.004459999999995</v>
      </c>
      <c r="BK8513" s="33">
        <v>63.134709999999998</v>
      </c>
      <c r="BL8513" s="33">
        <v>62.455739999999999</v>
      </c>
      <c r="BM8513" s="33">
        <v>62.824480000000001</v>
      </c>
      <c r="BN8513" s="33">
        <v>67.523840000000007</v>
      </c>
      <c r="BO8513" s="33">
        <v>73.749690000000001</v>
      </c>
      <c r="BP8513" s="33">
        <v>79.708010000000002</v>
      </c>
      <c r="BQ8513" s="33">
        <v>84.697829999999996</v>
      </c>
      <c r="BR8513" s="33">
        <v>88.534750000000003</v>
      </c>
      <c r="BS8513" s="33">
        <v>90.633849999999995</v>
      </c>
      <c r="BT8513" s="33">
        <v>91.226179999999999</v>
      </c>
      <c r="BU8513" s="33">
        <v>92.032979999999995</v>
      </c>
      <c r="BV8513" s="33">
        <v>91.688829999999996</v>
      </c>
      <c r="BW8513" s="33">
        <v>90.006659999999997</v>
      </c>
      <c r="BX8513" s="33">
        <v>85.341440000000006</v>
      </c>
      <c r="BY8513" s="33">
        <v>80.326080000000005</v>
      </c>
      <c r="BZ8513" s="33">
        <v>77.054820000000007</v>
      </c>
      <c r="CA8513" s="33">
        <v>74.467039999999997</v>
      </c>
      <c r="CB8513" s="33">
        <v>71.898719999999997</v>
      </c>
      <c r="CC8513" s="33">
        <v>69.603099999999998</v>
      </c>
      <c r="DC8513" s="9">
        <v>232.8091</v>
      </c>
      <c r="DD8513" s="9">
        <v>0</v>
      </c>
    </row>
    <row r="8514" spans="1:108" x14ac:dyDescent="0.25">
      <c r="A8514" s="9" t="s">
        <v>42</v>
      </c>
      <c r="B8514" s="9" t="s">
        <v>31</v>
      </c>
      <c r="C8514" s="9" t="s">
        <v>15</v>
      </c>
      <c r="D8514" s="9" t="s">
        <v>39</v>
      </c>
      <c r="E8514" s="9" t="s">
        <v>38</v>
      </c>
      <c r="F8514" s="9">
        <v>2023</v>
      </c>
      <c r="G8514" s="9">
        <v>5</v>
      </c>
      <c r="H8514" s="9"/>
      <c r="BF8514" s="33">
        <v>74.694109999999995</v>
      </c>
      <c r="BG8514" s="33">
        <v>72.793959999999998</v>
      </c>
      <c r="BH8514" s="33">
        <v>71.325789999999998</v>
      </c>
      <c r="BI8514" s="33">
        <v>70.052189999999996</v>
      </c>
      <c r="BJ8514" s="33">
        <v>69.133889999999994</v>
      </c>
      <c r="BK8514" s="33">
        <v>68.177800000000005</v>
      </c>
      <c r="BL8514" s="33">
        <v>68.644779999999997</v>
      </c>
      <c r="BM8514" s="33">
        <v>72.453940000000003</v>
      </c>
      <c r="BN8514" s="33">
        <v>77.424250000000001</v>
      </c>
      <c r="BO8514" s="33">
        <v>81.86009</v>
      </c>
      <c r="BP8514" s="33">
        <v>85.457089999999994</v>
      </c>
      <c r="BQ8514" s="33">
        <v>88.661370000000005</v>
      </c>
      <c r="BR8514" s="33">
        <v>91.297700000000006</v>
      </c>
      <c r="BS8514" s="33">
        <v>92.981909999999999</v>
      </c>
      <c r="BT8514" s="33">
        <v>93.734729999999999</v>
      </c>
      <c r="BU8514" s="33">
        <v>93.777869999999993</v>
      </c>
      <c r="BV8514" s="33">
        <v>93.17313</v>
      </c>
      <c r="BW8514" s="33">
        <v>91.843739999999997</v>
      </c>
      <c r="BX8514" s="33">
        <v>89.660799999999995</v>
      </c>
      <c r="BY8514" s="33">
        <v>86.703220000000002</v>
      </c>
      <c r="BZ8514" s="33">
        <v>82.934169999999995</v>
      </c>
      <c r="CA8514" s="33">
        <v>80.293949999999995</v>
      </c>
      <c r="CB8514" s="33">
        <v>77.705060000000003</v>
      </c>
      <c r="CC8514" s="33">
        <v>75.432469999999995</v>
      </c>
      <c r="DC8514" s="9">
        <v>232.8091</v>
      </c>
      <c r="DD8514" s="9">
        <v>0</v>
      </c>
    </row>
    <row r="8515" spans="1:108" x14ac:dyDescent="0.25">
      <c r="A8515" s="9" t="s">
        <v>42</v>
      </c>
      <c r="B8515" s="9" t="s">
        <v>31</v>
      </c>
      <c r="C8515" s="9" t="s">
        <v>15</v>
      </c>
      <c r="D8515" s="9" t="s">
        <v>39</v>
      </c>
      <c r="E8515" s="9" t="s">
        <v>38</v>
      </c>
      <c r="F8515" s="9">
        <v>2023</v>
      </c>
      <c r="G8515" s="9">
        <v>6</v>
      </c>
      <c r="H8515" s="9"/>
      <c r="BF8515" s="33">
        <v>75.158910000000006</v>
      </c>
      <c r="BG8515" s="33">
        <v>73.373339999999999</v>
      </c>
      <c r="BH8515" s="33">
        <v>72.147459999999995</v>
      </c>
      <c r="BI8515" s="33">
        <v>70.912629999999993</v>
      </c>
      <c r="BJ8515" s="33">
        <v>69.834609999999998</v>
      </c>
      <c r="BK8515" s="33">
        <v>69.008799999999994</v>
      </c>
      <c r="BL8515" s="33">
        <v>69.799689999999998</v>
      </c>
      <c r="BM8515" s="33">
        <v>73.772720000000007</v>
      </c>
      <c r="BN8515" s="33">
        <v>78.573639999999997</v>
      </c>
      <c r="BO8515" s="33">
        <v>83.705920000000006</v>
      </c>
      <c r="BP8515" s="33">
        <v>87.99812</v>
      </c>
      <c r="BQ8515" s="33">
        <v>91.306449999999998</v>
      </c>
      <c r="BR8515" s="33">
        <v>93.400379999999998</v>
      </c>
      <c r="BS8515" s="33">
        <v>94.64443</v>
      </c>
      <c r="BT8515" s="33">
        <v>96.140069999999994</v>
      </c>
      <c r="BU8515" s="33">
        <v>97.351609999999994</v>
      </c>
      <c r="BV8515" s="33">
        <v>97.974140000000006</v>
      </c>
      <c r="BW8515" s="33">
        <v>97.598159999999993</v>
      </c>
      <c r="BX8515" s="33">
        <v>96.11806</v>
      </c>
      <c r="BY8515" s="33">
        <v>93.557339999999996</v>
      </c>
      <c r="BZ8515" s="33">
        <v>89.250799999999998</v>
      </c>
      <c r="CA8515" s="33">
        <v>85.452529999999996</v>
      </c>
      <c r="CB8515" s="33">
        <v>82.728200000000001</v>
      </c>
      <c r="CC8515" s="33">
        <v>80.439790000000002</v>
      </c>
      <c r="DC8515" s="9">
        <v>232.8091</v>
      </c>
      <c r="DD8515" s="9">
        <v>0</v>
      </c>
    </row>
    <row r="8516" spans="1:108" x14ac:dyDescent="0.25">
      <c r="A8516" s="9" t="s">
        <v>42</v>
      </c>
      <c r="B8516" s="9" t="s">
        <v>31</v>
      </c>
      <c r="C8516" s="9" t="s">
        <v>15</v>
      </c>
      <c r="D8516" s="9" t="s">
        <v>39</v>
      </c>
      <c r="E8516" s="9" t="s">
        <v>38</v>
      </c>
      <c r="F8516" s="9">
        <v>2023</v>
      </c>
      <c r="G8516" s="9">
        <v>7</v>
      </c>
      <c r="H8516" s="9"/>
      <c r="BF8516" s="33">
        <v>77.459320000000005</v>
      </c>
      <c r="BG8516" s="33">
        <v>76.304050000000004</v>
      </c>
      <c r="BH8516" s="33">
        <v>75.181060000000002</v>
      </c>
      <c r="BI8516" s="33">
        <v>73.990110000000001</v>
      </c>
      <c r="BJ8516" s="33">
        <v>72.886340000000004</v>
      </c>
      <c r="BK8516" s="33">
        <v>71.950400000000002</v>
      </c>
      <c r="BL8516" s="33">
        <v>72.019660000000002</v>
      </c>
      <c r="BM8516" s="33">
        <v>74.59478</v>
      </c>
      <c r="BN8516" s="33">
        <v>78.549080000000004</v>
      </c>
      <c r="BO8516" s="33">
        <v>82.73312</v>
      </c>
      <c r="BP8516" s="33">
        <v>86.980950000000007</v>
      </c>
      <c r="BQ8516" s="33">
        <v>90.7714</v>
      </c>
      <c r="BR8516" s="33">
        <v>93.469570000000004</v>
      </c>
      <c r="BS8516" s="33">
        <v>95.224770000000007</v>
      </c>
      <c r="BT8516" s="33">
        <v>96.252020000000002</v>
      </c>
      <c r="BU8516" s="33">
        <v>96.779970000000006</v>
      </c>
      <c r="BV8516" s="33">
        <v>97.22878</v>
      </c>
      <c r="BW8516" s="33">
        <v>96.422880000000006</v>
      </c>
      <c r="BX8516" s="33">
        <v>94.549869999999999</v>
      </c>
      <c r="BY8516" s="33">
        <v>91.699799999999996</v>
      </c>
      <c r="BZ8516" s="33">
        <v>87.672089999999997</v>
      </c>
      <c r="CA8516" s="33">
        <v>84.655529999999999</v>
      </c>
      <c r="CB8516" s="33">
        <v>81.814350000000005</v>
      </c>
      <c r="CC8516" s="33">
        <v>80.024259999999998</v>
      </c>
      <c r="DC8516" s="9">
        <v>232.8091</v>
      </c>
      <c r="DD8516" s="9">
        <v>0</v>
      </c>
    </row>
    <row r="8517" spans="1:108" x14ac:dyDescent="0.25">
      <c r="A8517" s="9" t="s">
        <v>42</v>
      </c>
      <c r="B8517" s="9" t="s">
        <v>31</v>
      </c>
      <c r="C8517" s="9" t="s">
        <v>15</v>
      </c>
      <c r="D8517" s="9" t="s">
        <v>39</v>
      </c>
      <c r="E8517" s="9" t="s">
        <v>38</v>
      </c>
      <c r="F8517" s="9">
        <v>2023</v>
      </c>
      <c r="G8517" s="9">
        <v>8</v>
      </c>
      <c r="H8517" s="9"/>
      <c r="BF8517" s="33">
        <v>76.311589999999995</v>
      </c>
      <c r="BG8517" s="33">
        <v>74.940820000000002</v>
      </c>
      <c r="BH8517" s="33">
        <v>73.865700000000004</v>
      </c>
      <c r="BI8517" s="33">
        <v>72.783919999999995</v>
      </c>
      <c r="BJ8517" s="33">
        <v>71.569509999999994</v>
      </c>
      <c r="BK8517" s="33">
        <v>70.718540000000004</v>
      </c>
      <c r="BL8517" s="33">
        <v>70.060860000000005</v>
      </c>
      <c r="BM8517" s="33">
        <v>71.915360000000007</v>
      </c>
      <c r="BN8517" s="33">
        <v>76.882919999999999</v>
      </c>
      <c r="BO8517" s="33">
        <v>81.902010000000004</v>
      </c>
      <c r="BP8517" s="33">
        <v>86.165620000000004</v>
      </c>
      <c r="BQ8517" s="33">
        <v>89.676599999999993</v>
      </c>
      <c r="BR8517" s="33">
        <v>92.328689999999995</v>
      </c>
      <c r="BS8517" s="33">
        <v>94.493390000000005</v>
      </c>
      <c r="BT8517" s="33">
        <v>95.975570000000005</v>
      </c>
      <c r="BU8517" s="33">
        <v>96.593199999999996</v>
      </c>
      <c r="BV8517" s="33">
        <v>96.721559999999997</v>
      </c>
      <c r="BW8517" s="33">
        <v>95.577259999999995</v>
      </c>
      <c r="BX8517" s="33">
        <v>93.206699999999998</v>
      </c>
      <c r="BY8517" s="33">
        <v>89.837069999999997</v>
      </c>
      <c r="BZ8517" s="33">
        <v>85.511449999999996</v>
      </c>
      <c r="CA8517" s="33">
        <v>82.250699999999995</v>
      </c>
      <c r="CB8517" s="33">
        <v>80.221469999999997</v>
      </c>
      <c r="CC8517" s="33">
        <v>78.329520000000002</v>
      </c>
      <c r="DC8517" s="9">
        <v>232.8091</v>
      </c>
      <c r="DD8517" s="9">
        <v>0</v>
      </c>
    </row>
    <row r="8518" spans="1:108" x14ac:dyDescent="0.25">
      <c r="A8518" s="9" t="s">
        <v>42</v>
      </c>
      <c r="B8518" s="9" t="s">
        <v>31</v>
      </c>
      <c r="C8518" s="9" t="s">
        <v>15</v>
      </c>
      <c r="D8518" s="9" t="s">
        <v>39</v>
      </c>
      <c r="E8518" s="9" t="s">
        <v>38</v>
      </c>
      <c r="F8518" s="9">
        <v>2023</v>
      </c>
      <c r="G8518" s="9">
        <v>9</v>
      </c>
      <c r="H8518" s="9"/>
      <c r="BF8518" s="33">
        <v>72.63261</v>
      </c>
      <c r="BG8518" s="33">
        <v>71.265820000000005</v>
      </c>
      <c r="BH8518" s="33">
        <v>69.700990000000004</v>
      </c>
      <c r="BI8518" s="33">
        <v>68.672049999999999</v>
      </c>
      <c r="BJ8518" s="33">
        <v>67.777050000000003</v>
      </c>
      <c r="BK8518" s="33">
        <v>66.972530000000006</v>
      </c>
      <c r="BL8518" s="33">
        <v>66.445530000000005</v>
      </c>
      <c r="BM8518" s="33">
        <v>67.386120000000005</v>
      </c>
      <c r="BN8518" s="33">
        <v>72.352339999999998</v>
      </c>
      <c r="BO8518" s="33">
        <v>77.922780000000003</v>
      </c>
      <c r="BP8518" s="33">
        <v>83.09872</v>
      </c>
      <c r="BQ8518" s="33">
        <v>86.844710000000006</v>
      </c>
      <c r="BR8518" s="33">
        <v>89.509420000000006</v>
      </c>
      <c r="BS8518" s="33">
        <v>91.265460000000004</v>
      </c>
      <c r="BT8518" s="33">
        <v>93.068370000000002</v>
      </c>
      <c r="BU8518" s="33">
        <v>93.911749999999998</v>
      </c>
      <c r="BV8518" s="33">
        <v>93.757009999999994</v>
      </c>
      <c r="BW8518" s="33">
        <v>92.526700000000005</v>
      </c>
      <c r="BX8518" s="33">
        <v>89.301739999999995</v>
      </c>
      <c r="BY8518" s="33">
        <v>84.647170000000003</v>
      </c>
      <c r="BZ8518" s="33">
        <v>81.022880000000001</v>
      </c>
      <c r="CA8518" s="33">
        <v>78.302130000000005</v>
      </c>
      <c r="CB8518" s="33">
        <v>76.080579999999998</v>
      </c>
      <c r="CC8518" s="33">
        <v>74.285600000000002</v>
      </c>
      <c r="DC8518" s="9">
        <v>232.8091</v>
      </c>
      <c r="DD8518" s="9">
        <v>0</v>
      </c>
    </row>
    <row r="8519" spans="1:108" x14ac:dyDescent="0.25">
      <c r="A8519" s="9" t="s">
        <v>42</v>
      </c>
      <c r="B8519" s="9" t="s">
        <v>31</v>
      </c>
      <c r="C8519" s="9" t="s">
        <v>15</v>
      </c>
      <c r="D8519" s="9" t="s">
        <v>39</v>
      </c>
      <c r="E8519" s="9" t="s">
        <v>38</v>
      </c>
      <c r="F8519" s="9">
        <v>2023</v>
      </c>
      <c r="G8519" s="9">
        <v>10</v>
      </c>
      <c r="H8519" s="9"/>
      <c r="BF8519" s="33">
        <v>68.391509999999997</v>
      </c>
      <c r="BG8519" s="33">
        <v>67.09178</v>
      </c>
      <c r="BH8519" s="33">
        <v>66.045119999999997</v>
      </c>
      <c r="BI8519" s="33">
        <v>65.022919999999999</v>
      </c>
      <c r="BJ8519" s="33">
        <v>64.004459999999995</v>
      </c>
      <c r="BK8519" s="33">
        <v>63.134709999999998</v>
      </c>
      <c r="BL8519" s="33">
        <v>62.455739999999999</v>
      </c>
      <c r="BM8519" s="33">
        <v>62.824480000000001</v>
      </c>
      <c r="BN8519" s="33">
        <v>67.523840000000007</v>
      </c>
      <c r="BO8519" s="33">
        <v>73.749690000000001</v>
      </c>
      <c r="BP8519" s="33">
        <v>79.708010000000002</v>
      </c>
      <c r="BQ8519" s="33">
        <v>84.697829999999996</v>
      </c>
      <c r="BR8519" s="33">
        <v>88.534750000000003</v>
      </c>
      <c r="BS8519" s="33">
        <v>90.633849999999995</v>
      </c>
      <c r="BT8519" s="33">
        <v>91.226179999999999</v>
      </c>
      <c r="BU8519" s="33">
        <v>92.032979999999995</v>
      </c>
      <c r="BV8519" s="33">
        <v>91.688829999999996</v>
      </c>
      <c r="BW8519" s="33">
        <v>90.006659999999997</v>
      </c>
      <c r="BX8519" s="33">
        <v>85.341440000000006</v>
      </c>
      <c r="BY8519" s="33">
        <v>80.326080000000005</v>
      </c>
      <c r="BZ8519" s="33">
        <v>77.054820000000007</v>
      </c>
      <c r="CA8519" s="33">
        <v>74.467039999999997</v>
      </c>
      <c r="CB8519" s="33">
        <v>71.898719999999997</v>
      </c>
      <c r="CC8519" s="33">
        <v>69.603099999999998</v>
      </c>
      <c r="DC8519" s="9">
        <v>232.8091</v>
      </c>
      <c r="DD8519" s="9">
        <v>0</v>
      </c>
    </row>
    <row r="8520" spans="1:108" x14ac:dyDescent="0.25">
      <c r="A8520" s="9" t="s">
        <v>42</v>
      </c>
      <c r="B8520" s="9" t="s">
        <v>31</v>
      </c>
      <c r="C8520" s="9" t="s">
        <v>15</v>
      </c>
      <c r="D8520" s="9" t="s">
        <v>39</v>
      </c>
      <c r="E8520" s="9" t="s">
        <v>38</v>
      </c>
      <c r="F8520" s="9">
        <v>2024</v>
      </c>
      <c r="G8520" s="9">
        <v>5</v>
      </c>
      <c r="H8520" s="9"/>
      <c r="BF8520" s="33">
        <v>74.694109999999995</v>
      </c>
      <c r="BG8520" s="33">
        <v>72.793959999999998</v>
      </c>
      <c r="BH8520" s="33">
        <v>71.325789999999998</v>
      </c>
      <c r="BI8520" s="33">
        <v>70.052189999999996</v>
      </c>
      <c r="BJ8520" s="33">
        <v>69.133889999999994</v>
      </c>
      <c r="BK8520" s="33">
        <v>68.177800000000005</v>
      </c>
      <c r="BL8520" s="33">
        <v>68.644779999999997</v>
      </c>
      <c r="BM8520" s="33">
        <v>72.453940000000003</v>
      </c>
      <c r="BN8520" s="33">
        <v>77.424250000000001</v>
      </c>
      <c r="BO8520" s="33">
        <v>81.86009</v>
      </c>
      <c r="BP8520" s="33">
        <v>85.457089999999994</v>
      </c>
      <c r="BQ8520" s="33">
        <v>88.661370000000005</v>
      </c>
      <c r="BR8520" s="33">
        <v>91.297700000000006</v>
      </c>
      <c r="BS8520" s="33">
        <v>92.981909999999999</v>
      </c>
      <c r="BT8520" s="33">
        <v>93.734729999999999</v>
      </c>
      <c r="BU8520" s="33">
        <v>93.777869999999993</v>
      </c>
      <c r="BV8520" s="33">
        <v>93.17313</v>
      </c>
      <c r="BW8520" s="33">
        <v>91.843739999999997</v>
      </c>
      <c r="BX8520" s="33">
        <v>89.660799999999995</v>
      </c>
      <c r="BY8520" s="33">
        <v>86.703220000000002</v>
      </c>
      <c r="BZ8520" s="33">
        <v>82.934169999999995</v>
      </c>
      <c r="CA8520" s="33">
        <v>80.293949999999995</v>
      </c>
      <c r="CB8520" s="33">
        <v>77.705060000000003</v>
      </c>
      <c r="CC8520" s="33">
        <v>75.432469999999995</v>
      </c>
      <c r="DC8520" s="9">
        <v>232.8091</v>
      </c>
      <c r="DD8520" s="9">
        <v>0</v>
      </c>
    </row>
    <row r="8521" spans="1:108" x14ac:dyDescent="0.25">
      <c r="A8521" s="9" t="s">
        <v>42</v>
      </c>
      <c r="B8521" s="9" t="s">
        <v>31</v>
      </c>
      <c r="C8521" s="9" t="s">
        <v>15</v>
      </c>
      <c r="D8521" s="9" t="s">
        <v>39</v>
      </c>
      <c r="E8521" s="9" t="s">
        <v>38</v>
      </c>
      <c r="F8521" s="9">
        <v>2024</v>
      </c>
      <c r="G8521" s="9">
        <v>6</v>
      </c>
      <c r="H8521" s="9"/>
      <c r="BF8521" s="33">
        <v>75.158910000000006</v>
      </c>
      <c r="BG8521" s="33">
        <v>73.373339999999999</v>
      </c>
      <c r="BH8521" s="33">
        <v>72.147459999999995</v>
      </c>
      <c r="BI8521" s="33">
        <v>70.912629999999993</v>
      </c>
      <c r="BJ8521" s="33">
        <v>69.834609999999998</v>
      </c>
      <c r="BK8521" s="33">
        <v>69.008799999999994</v>
      </c>
      <c r="BL8521" s="33">
        <v>69.799689999999998</v>
      </c>
      <c r="BM8521" s="33">
        <v>73.772720000000007</v>
      </c>
      <c r="BN8521" s="33">
        <v>78.573639999999997</v>
      </c>
      <c r="BO8521" s="33">
        <v>83.705920000000006</v>
      </c>
      <c r="BP8521" s="33">
        <v>87.99812</v>
      </c>
      <c r="BQ8521" s="33">
        <v>91.306449999999998</v>
      </c>
      <c r="BR8521" s="33">
        <v>93.400379999999998</v>
      </c>
      <c r="BS8521" s="33">
        <v>94.64443</v>
      </c>
      <c r="BT8521" s="33">
        <v>96.140069999999994</v>
      </c>
      <c r="BU8521" s="33">
        <v>97.351609999999994</v>
      </c>
      <c r="BV8521" s="33">
        <v>97.974140000000006</v>
      </c>
      <c r="BW8521" s="33">
        <v>97.598159999999993</v>
      </c>
      <c r="BX8521" s="33">
        <v>96.11806</v>
      </c>
      <c r="BY8521" s="33">
        <v>93.557339999999996</v>
      </c>
      <c r="BZ8521" s="33">
        <v>89.250799999999998</v>
      </c>
      <c r="CA8521" s="33">
        <v>85.452529999999996</v>
      </c>
      <c r="CB8521" s="33">
        <v>82.728200000000001</v>
      </c>
      <c r="CC8521" s="33">
        <v>80.439790000000002</v>
      </c>
      <c r="DC8521" s="9">
        <v>232.8091</v>
      </c>
      <c r="DD8521" s="9">
        <v>0</v>
      </c>
    </row>
    <row r="8522" spans="1:108" x14ac:dyDescent="0.25">
      <c r="A8522" s="9" t="s">
        <v>42</v>
      </c>
      <c r="B8522" s="9" t="s">
        <v>31</v>
      </c>
      <c r="C8522" s="9" t="s">
        <v>15</v>
      </c>
      <c r="D8522" s="9" t="s">
        <v>39</v>
      </c>
      <c r="E8522" s="9" t="s">
        <v>38</v>
      </c>
      <c r="F8522" s="9">
        <v>2024</v>
      </c>
      <c r="G8522" s="9">
        <v>7</v>
      </c>
      <c r="H8522" s="9"/>
      <c r="BF8522" s="33">
        <v>77.459320000000005</v>
      </c>
      <c r="BG8522" s="33">
        <v>76.304050000000004</v>
      </c>
      <c r="BH8522" s="33">
        <v>75.181060000000002</v>
      </c>
      <c r="BI8522" s="33">
        <v>73.990110000000001</v>
      </c>
      <c r="BJ8522" s="33">
        <v>72.886340000000004</v>
      </c>
      <c r="BK8522" s="33">
        <v>71.950400000000002</v>
      </c>
      <c r="BL8522" s="33">
        <v>72.019660000000002</v>
      </c>
      <c r="BM8522" s="33">
        <v>74.59478</v>
      </c>
      <c r="BN8522" s="33">
        <v>78.549080000000004</v>
      </c>
      <c r="BO8522" s="33">
        <v>82.73312</v>
      </c>
      <c r="BP8522" s="33">
        <v>86.980950000000007</v>
      </c>
      <c r="BQ8522" s="33">
        <v>90.7714</v>
      </c>
      <c r="BR8522" s="33">
        <v>93.469570000000004</v>
      </c>
      <c r="BS8522" s="33">
        <v>95.224770000000007</v>
      </c>
      <c r="BT8522" s="33">
        <v>96.252020000000002</v>
      </c>
      <c r="BU8522" s="33">
        <v>96.779970000000006</v>
      </c>
      <c r="BV8522" s="33">
        <v>97.22878</v>
      </c>
      <c r="BW8522" s="33">
        <v>96.422880000000006</v>
      </c>
      <c r="BX8522" s="33">
        <v>94.549869999999999</v>
      </c>
      <c r="BY8522" s="33">
        <v>91.699799999999996</v>
      </c>
      <c r="BZ8522" s="33">
        <v>87.672089999999997</v>
      </c>
      <c r="CA8522" s="33">
        <v>84.655529999999999</v>
      </c>
      <c r="CB8522" s="33">
        <v>81.814350000000005</v>
      </c>
      <c r="CC8522" s="33">
        <v>80.024259999999998</v>
      </c>
      <c r="DC8522" s="9">
        <v>232.8091</v>
      </c>
      <c r="DD8522" s="9">
        <v>0</v>
      </c>
    </row>
    <row r="8523" spans="1:108" x14ac:dyDescent="0.25">
      <c r="A8523" s="9" t="s">
        <v>42</v>
      </c>
      <c r="B8523" s="9" t="s">
        <v>31</v>
      </c>
      <c r="C8523" s="9" t="s">
        <v>15</v>
      </c>
      <c r="D8523" s="9" t="s">
        <v>39</v>
      </c>
      <c r="E8523" s="9" t="s">
        <v>38</v>
      </c>
      <c r="F8523" s="9">
        <v>2024</v>
      </c>
      <c r="G8523" s="9">
        <v>8</v>
      </c>
      <c r="H8523" s="9"/>
      <c r="BF8523" s="33">
        <v>76.311589999999995</v>
      </c>
      <c r="BG8523" s="33">
        <v>74.940820000000002</v>
      </c>
      <c r="BH8523" s="33">
        <v>73.865700000000004</v>
      </c>
      <c r="BI8523" s="33">
        <v>72.783919999999995</v>
      </c>
      <c r="BJ8523" s="33">
        <v>71.569509999999994</v>
      </c>
      <c r="BK8523" s="33">
        <v>70.718540000000004</v>
      </c>
      <c r="BL8523" s="33">
        <v>70.060860000000005</v>
      </c>
      <c r="BM8523" s="33">
        <v>71.915360000000007</v>
      </c>
      <c r="BN8523" s="33">
        <v>76.882919999999999</v>
      </c>
      <c r="BO8523" s="33">
        <v>81.902010000000004</v>
      </c>
      <c r="BP8523" s="33">
        <v>86.165620000000004</v>
      </c>
      <c r="BQ8523" s="33">
        <v>89.676599999999993</v>
      </c>
      <c r="BR8523" s="33">
        <v>92.328689999999995</v>
      </c>
      <c r="BS8523" s="33">
        <v>94.493390000000005</v>
      </c>
      <c r="BT8523" s="33">
        <v>95.975570000000005</v>
      </c>
      <c r="BU8523" s="33">
        <v>96.593199999999996</v>
      </c>
      <c r="BV8523" s="33">
        <v>96.721559999999997</v>
      </c>
      <c r="BW8523" s="33">
        <v>95.577259999999995</v>
      </c>
      <c r="BX8523" s="33">
        <v>93.206699999999998</v>
      </c>
      <c r="BY8523" s="33">
        <v>89.837069999999997</v>
      </c>
      <c r="BZ8523" s="33">
        <v>85.511449999999996</v>
      </c>
      <c r="CA8523" s="33">
        <v>82.250699999999995</v>
      </c>
      <c r="CB8523" s="33">
        <v>80.221469999999997</v>
      </c>
      <c r="CC8523" s="33">
        <v>78.329520000000002</v>
      </c>
      <c r="DC8523" s="9">
        <v>232.8091</v>
      </c>
      <c r="DD8523" s="9">
        <v>0</v>
      </c>
    </row>
    <row r="8524" spans="1:108" x14ac:dyDescent="0.25">
      <c r="A8524" s="9" t="s">
        <v>42</v>
      </c>
      <c r="B8524" s="9" t="s">
        <v>31</v>
      </c>
      <c r="C8524" s="9" t="s">
        <v>15</v>
      </c>
      <c r="D8524" s="9" t="s">
        <v>39</v>
      </c>
      <c r="E8524" s="9" t="s">
        <v>38</v>
      </c>
      <c r="F8524" s="9">
        <v>2024</v>
      </c>
      <c r="G8524" s="9">
        <v>9</v>
      </c>
      <c r="H8524" s="9"/>
      <c r="BF8524" s="33">
        <v>72.63261</v>
      </c>
      <c r="BG8524" s="33">
        <v>71.265820000000005</v>
      </c>
      <c r="BH8524" s="33">
        <v>69.700990000000004</v>
      </c>
      <c r="BI8524" s="33">
        <v>68.672049999999999</v>
      </c>
      <c r="BJ8524" s="33">
        <v>67.777050000000003</v>
      </c>
      <c r="BK8524" s="33">
        <v>66.972530000000006</v>
      </c>
      <c r="BL8524" s="33">
        <v>66.445530000000005</v>
      </c>
      <c r="BM8524" s="33">
        <v>67.386120000000005</v>
      </c>
      <c r="BN8524" s="33">
        <v>72.352339999999998</v>
      </c>
      <c r="BO8524" s="33">
        <v>77.922780000000003</v>
      </c>
      <c r="BP8524" s="33">
        <v>83.09872</v>
      </c>
      <c r="BQ8524" s="33">
        <v>86.844710000000006</v>
      </c>
      <c r="BR8524" s="33">
        <v>89.509420000000006</v>
      </c>
      <c r="BS8524" s="33">
        <v>91.265460000000004</v>
      </c>
      <c r="BT8524" s="33">
        <v>93.068370000000002</v>
      </c>
      <c r="BU8524" s="33">
        <v>93.911749999999998</v>
      </c>
      <c r="BV8524" s="33">
        <v>93.757009999999994</v>
      </c>
      <c r="BW8524" s="33">
        <v>92.526700000000005</v>
      </c>
      <c r="BX8524" s="33">
        <v>89.301739999999995</v>
      </c>
      <c r="BY8524" s="33">
        <v>84.647170000000003</v>
      </c>
      <c r="BZ8524" s="33">
        <v>81.022880000000001</v>
      </c>
      <c r="CA8524" s="33">
        <v>78.302130000000005</v>
      </c>
      <c r="CB8524" s="33">
        <v>76.080579999999998</v>
      </c>
      <c r="CC8524" s="33">
        <v>74.285600000000002</v>
      </c>
      <c r="DC8524" s="9">
        <v>232.8091</v>
      </c>
      <c r="DD8524" s="9">
        <v>0</v>
      </c>
    </row>
    <row r="8525" spans="1:108" x14ac:dyDescent="0.25">
      <c r="A8525" s="9" t="s">
        <v>42</v>
      </c>
      <c r="B8525" s="9" t="s">
        <v>31</v>
      </c>
      <c r="C8525" s="9" t="s">
        <v>15</v>
      </c>
      <c r="D8525" s="9" t="s">
        <v>39</v>
      </c>
      <c r="E8525" s="9" t="s">
        <v>38</v>
      </c>
      <c r="F8525" s="9">
        <v>2024</v>
      </c>
      <c r="G8525" s="9">
        <v>10</v>
      </c>
      <c r="H8525" s="9"/>
      <c r="BF8525" s="33">
        <v>68.391509999999997</v>
      </c>
      <c r="BG8525" s="33">
        <v>67.09178</v>
      </c>
      <c r="BH8525" s="33">
        <v>66.045119999999997</v>
      </c>
      <c r="BI8525" s="33">
        <v>65.022919999999999</v>
      </c>
      <c r="BJ8525" s="33">
        <v>64.004459999999995</v>
      </c>
      <c r="BK8525" s="33">
        <v>63.134709999999998</v>
      </c>
      <c r="BL8525" s="33">
        <v>62.455739999999999</v>
      </c>
      <c r="BM8525" s="33">
        <v>62.824480000000001</v>
      </c>
      <c r="BN8525" s="33">
        <v>67.523840000000007</v>
      </c>
      <c r="BO8525" s="33">
        <v>73.749690000000001</v>
      </c>
      <c r="BP8525" s="33">
        <v>79.708010000000002</v>
      </c>
      <c r="BQ8525" s="33">
        <v>84.697829999999996</v>
      </c>
      <c r="BR8525" s="33">
        <v>88.534750000000003</v>
      </c>
      <c r="BS8525" s="33">
        <v>90.633849999999995</v>
      </c>
      <c r="BT8525" s="33">
        <v>91.226179999999999</v>
      </c>
      <c r="BU8525" s="33">
        <v>92.032979999999995</v>
      </c>
      <c r="BV8525" s="33">
        <v>91.688829999999996</v>
      </c>
      <c r="BW8525" s="33">
        <v>90.006659999999997</v>
      </c>
      <c r="BX8525" s="33">
        <v>85.341440000000006</v>
      </c>
      <c r="BY8525" s="33">
        <v>80.326080000000005</v>
      </c>
      <c r="BZ8525" s="33">
        <v>77.054820000000007</v>
      </c>
      <c r="CA8525" s="33">
        <v>74.467039999999997</v>
      </c>
      <c r="CB8525" s="33">
        <v>71.898719999999997</v>
      </c>
      <c r="CC8525" s="33">
        <v>69.603099999999998</v>
      </c>
      <c r="DC8525" s="9">
        <v>232.8091</v>
      </c>
      <c r="DD8525" s="9">
        <v>0</v>
      </c>
    </row>
    <row r="8526" spans="1:108" x14ac:dyDescent="0.25">
      <c r="A8526" s="9" t="s">
        <v>42</v>
      </c>
      <c r="B8526" s="9" t="s">
        <v>31</v>
      </c>
      <c r="C8526" s="9" t="s">
        <v>15</v>
      </c>
      <c r="D8526" s="9" t="s">
        <v>39</v>
      </c>
      <c r="E8526" s="9" t="s">
        <v>38</v>
      </c>
      <c r="F8526" s="9">
        <v>2025</v>
      </c>
      <c r="G8526" s="9">
        <v>5</v>
      </c>
      <c r="H8526" s="9"/>
      <c r="BF8526" s="33">
        <v>74.694109999999995</v>
      </c>
      <c r="BG8526" s="33">
        <v>72.793959999999998</v>
      </c>
      <c r="BH8526" s="33">
        <v>71.325789999999998</v>
      </c>
      <c r="BI8526" s="33">
        <v>70.052189999999996</v>
      </c>
      <c r="BJ8526" s="33">
        <v>69.133889999999994</v>
      </c>
      <c r="BK8526" s="33">
        <v>68.177800000000005</v>
      </c>
      <c r="BL8526" s="33">
        <v>68.644779999999997</v>
      </c>
      <c r="BM8526" s="33">
        <v>72.453940000000003</v>
      </c>
      <c r="BN8526" s="33">
        <v>77.424250000000001</v>
      </c>
      <c r="BO8526" s="33">
        <v>81.86009</v>
      </c>
      <c r="BP8526" s="33">
        <v>85.457089999999994</v>
      </c>
      <c r="BQ8526" s="33">
        <v>88.661370000000005</v>
      </c>
      <c r="BR8526" s="33">
        <v>91.297700000000006</v>
      </c>
      <c r="BS8526" s="33">
        <v>92.981909999999999</v>
      </c>
      <c r="BT8526" s="33">
        <v>93.734729999999999</v>
      </c>
      <c r="BU8526" s="33">
        <v>93.777869999999993</v>
      </c>
      <c r="BV8526" s="33">
        <v>93.17313</v>
      </c>
      <c r="BW8526" s="33">
        <v>91.843739999999997</v>
      </c>
      <c r="BX8526" s="33">
        <v>89.660799999999995</v>
      </c>
      <c r="BY8526" s="33">
        <v>86.703220000000002</v>
      </c>
      <c r="BZ8526" s="33">
        <v>82.934169999999995</v>
      </c>
      <c r="CA8526" s="33">
        <v>80.293949999999995</v>
      </c>
      <c r="CB8526" s="33">
        <v>77.705060000000003</v>
      </c>
      <c r="CC8526" s="33">
        <v>75.432469999999995</v>
      </c>
      <c r="DC8526" s="9">
        <v>232.8091</v>
      </c>
      <c r="DD8526" s="9">
        <v>0</v>
      </c>
    </row>
    <row r="8527" spans="1:108" x14ac:dyDescent="0.25">
      <c r="A8527" s="9" t="s">
        <v>42</v>
      </c>
      <c r="B8527" s="9" t="s">
        <v>31</v>
      </c>
      <c r="C8527" s="9" t="s">
        <v>15</v>
      </c>
      <c r="D8527" s="9" t="s">
        <v>39</v>
      </c>
      <c r="E8527" s="9" t="s">
        <v>38</v>
      </c>
      <c r="F8527" s="9">
        <v>2025</v>
      </c>
      <c r="G8527" s="9">
        <v>6</v>
      </c>
      <c r="H8527" s="9"/>
      <c r="BF8527" s="33">
        <v>75.158910000000006</v>
      </c>
      <c r="BG8527" s="33">
        <v>73.373339999999999</v>
      </c>
      <c r="BH8527" s="33">
        <v>72.147459999999995</v>
      </c>
      <c r="BI8527" s="33">
        <v>70.912629999999993</v>
      </c>
      <c r="BJ8527" s="33">
        <v>69.834609999999998</v>
      </c>
      <c r="BK8527" s="33">
        <v>69.008799999999994</v>
      </c>
      <c r="BL8527" s="33">
        <v>69.799689999999998</v>
      </c>
      <c r="BM8527" s="33">
        <v>73.772720000000007</v>
      </c>
      <c r="BN8527" s="33">
        <v>78.573639999999997</v>
      </c>
      <c r="BO8527" s="33">
        <v>83.705920000000006</v>
      </c>
      <c r="BP8527" s="33">
        <v>87.99812</v>
      </c>
      <c r="BQ8527" s="33">
        <v>91.306449999999998</v>
      </c>
      <c r="BR8527" s="33">
        <v>93.400379999999998</v>
      </c>
      <c r="BS8527" s="33">
        <v>94.64443</v>
      </c>
      <c r="BT8527" s="33">
        <v>96.140069999999994</v>
      </c>
      <c r="BU8527" s="33">
        <v>97.351609999999994</v>
      </c>
      <c r="BV8527" s="33">
        <v>97.974140000000006</v>
      </c>
      <c r="BW8527" s="33">
        <v>97.598159999999993</v>
      </c>
      <c r="BX8527" s="33">
        <v>96.11806</v>
      </c>
      <c r="BY8527" s="33">
        <v>93.557339999999996</v>
      </c>
      <c r="BZ8527" s="33">
        <v>89.250799999999998</v>
      </c>
      <c r="CA8527" s="33">
        <v>85.452529999999996</v>
      </c>
      <c r="CB8527" s="33">
        <v>82.728200000000001</v>
      </c>
      <c r="CC8527" s="33">
        <v>80.439790000000002</v>
      </c>
      <c r="DC8527" s="9">
        <v>232.8091</v>
      </c>
      <c r="DD8527" s="9">
        <v>0</v>
      </c>
    </row>
    <row r="8528" spans="1:108" x14ac:dyDescent="0.25">
      <c r="A8528" s="9" t="s">
        <v>42</v>
      </c>
      <c r="B8528" s="9" t="s">
        <v>31</v>
      </c>
      <c r="C8528" s="9" t="s">
        <v>15</v>
      </c>
      <c r="D8528" s="9" t="s">
        <v>39</v>
      </c>
      <c r="E8528" s="9" t="s">
        <v>38</v>
      </c>
      <c r="F8528" s="9">
        <v>2025</v>
      </c>
      <c r="G8528" s="9">
        <v>7</v>
      </c>
      <c r="H8528" s="9"/>
      <c r="BF8528" s="33">
        <v>77.459320000000005</v>
      </c>
      <c r="BG8528" s="33">
        <v>76.304050000000004</v>
      </c>
      <c r="BH8528" s="33">
        <v>75.181060000000002</v>
      </c>
      <c r="BI8528" s="33">
        <v>73.990110000000001</v>
      </c>
      <c r="BJ8528" s="33">
        <v>72.886340000000004</v>
      </c>
      <c r="BK8528" s="33">
        <v>71.950400000000002</v>
      </c>
      <c r="BL8528" s="33">
        <v>72.019660000000002</v>
      </c>
      <c r="BM8528" s="33">
        <v>74.59478</v>
      </c>
      <c r="BN8528" s="33">
        <v>78.549080000000004</v>
      </c>
      <c r="BO8528" s="33">
        <v>82.73312</v>
      </c>
      <c r="BP8528" s="33">
        <v>86.980950000000007</v>
      </c>
      <c r="BQ8528" s="33">
        <v>90.7714</v>
      </c>
      <c r="BR8528" s="33">
        <v>93.469570000000004</v>
      </c>
      <c r="BS8528" s="33">
        <v>95.224770000000007</v>
      </c>
      <c r="BT8528" s="33">
        <v>96.252020000000002</v>
      </c>
      <c r="BU8528" s="33">
        <v>96.779970000000006</v>
      </c>
      <c r="BV8528" s="33">
        <v>97.22878</v>
      </c>
      <c r="BW8528" s="33">
        <v>96.422880000000006</v>
      </c>
      <c r="BX8528" s="33">
        <v>94.549869999999999</v>
      </c>
      <c r="BY8528" s="33">
        <v>91.699799999999996</v>
      </c>
      <c r="BZ8528" s="33">
        <v>87.672089999999997</v>
      </c>
      <c r="CA8528" s="33">
        <v>84.655529999999999</v>
      </c>
      <c r="CB8528" s="33">
        <v>81.814350000000005</v>
      </c>
      <c r="CC8528" s="33">
        <v>80.024259999999998</v>
      </c>
      <c r="DC8528" s="9">
        <v>232.8091</v>
      </c>
      <c r="DD8528" s="9">
        <v>0</v>
      </c>
    </row>
    <row r="8529" spans="1:108" x14ac:dyDescent="0.25">
      <c r="A8529" s="9" t="s">
        <v>42</v>
      </c>
      <c r="B8529" s="9" t="s">
        <v>31</v>
      </c>
      <c r="C8529" s="9" t="s">
        <v>15</v>
      </c>
      <c r="D8529" s="9" t="s">
        <v>39</v>
      </c>
      <c r="E8529" s="9" t="s">
        <v>38</v>
      </c>
      <c r="F8529" s="9">
        <v>2025</v>
      </c>
      <c r="G8529" s="9">
        <v>8</v>
      </c>
      <c r="H8529" s="9"/>
      <c r="BF8529" s="33">
        <v>76.311589999999995</v>
      </c>
      <c r="BG8529" s="33">
        <v>74.940820000000002</v>
      </c>
      <c r="BH8529" s="33">
        <v>73.865700000000004</v>
      </c>
      <c r="BI8529" s="33">
        <v>72.783919999999995</v>
      </c>
      <c r="BJ8529" s="33">
        <v>71.569509999999994</v>
      </c>
      <c r="BK8529" s="33">
        <v>70.718540000000004</v>
      </c>
      <c r="BL8529" s="33">
        <v>70.060860000000005</v>
      </c>
      <c r="BM8529" s="33">
        <v>71.915360000000007</v>
      </c>
      <c r="BN8529" s="33">
        <v>76.882919999999999</v>
      </c>
      <c r="BO8529" s="33">
        <v>81.902010000000004</v>
      </c>
      <c r="BP8529" s="33">
        <v>86.165620000000004</v>
      </c>
      <c r="BQ8529" s="33">
        <v>89.676599999999993</v>
      </c>
      <c r="BR8529" s="33">
        <v>92.328689999999995</v>
      </c>
      <c r="BS8529" s="33">
        <v>94.493390000000005</v>
      </c>
      <c r="BT8529" s="33">
        <v>95.975570000000005</v>
      </c>
      <c r="BU8529" s="33">
        <v>96.593199999999996</v>
      </c>
      <c r="BV8529" s="33">
        <v>96.721559999999997</v>
      </c>
      <c r="BW8529" s="33">
        <v>95.577259999999995</v>
      </c>
      <c r="BX8529" s="33">
        <v>93.206699999999998</v>
      </c>
      <c r="BY8529" s="33">
        <v>89.837069999999997</v>
      </c>
      <c r="BZ8529" s="33">
        <v>85.511449999999996</v>
      </c>
      <c r="CA8529" s="33">
        <v>82.250699999999995</v>
      </c>
      <c r="CB8529" s="33">
        <v>80.221469999999997</v>
      </c>
      <c r="CC8529" s="33">
        <v>78.329520000000002</v>
      </c>
      <c r="DC8529" s="9">
        <v>232.8091</v>
      </c>
      <c r="DD8529" s="9">
        <v>0</v>
      </c>
    </row>
    <row r="8530" spans="1:108" x14ac:dyDescent="0.25">
      <c r="A8530" s="9" t="s">
        <v>42</v>
      </c>
      <c r="B8530" s="9" t="s">
        <v>31</v>
      </c>
      <c r="C8530" s="9" t="s">
        <v>15</v>
      </c>
      <c r="D8530" s="9" t="s">
        <v>39</v>
      </c>
      <c r="E8530" s="9" t="s">
        <v>38</v>
      </c>
      <c r="F8530" s="9">
        <v>2025</v>
      </c>
      <c r="G8530" s="9">
        <v>9</v>
      </c>
      <c r="H8530" s="9"/>
      <c r="BF8530" s="33">
        <v>72.63261</v>
      </c>
      <c r="BG8530" s="33">
        <v>71.265820000000005</v>
      </c>
      <c r="BH8530" s="33">
        <v>69.700990000000004</v>
      </c>
      <c r="BI8530" s="33">
        <v>68.672049999999999</v>
      </c>
      <c r="BJ8530" s="33">
        <v>67.777050000000003</v>
      </c>
      <c r="BK8530" s="33">
        <v>66.972530000000006</v>
      </c>
      <c r="BL8530" s="33">
        <v>66.445530000000005</v>
      </c>
      <c r="BM8530" s="33">
        <v>67.386120000000005</v>
      </c>
      <c r="BN8530" s="33">
        <v>72.352339999999998</v>
      </c>
      <c r="BO8530" s="33">
        <v>77.922780000000003</v>
      </c>
      <c r="BP8530" s="33">
        <v>83.09872</v>
      </c>
      <c r="BQ8530" s="33">
        <v>86.844710000000006</v>
      </c>
      <c r="BR8530" s="33">
        <v>89.509420000000006</v>
      </c>
      <c r="BS8530" s="33">
        <v>91.265460000000004</v>
      </c>
      <c r="BT8530" s="33">
        <v>93.068370000000002</v>
      </c>
      <c r="BU8530" s="33">
        <v>93.911749999999998</v>
      </c>
      <c r="BV8530" s="33">
        <v>93.757009999999994</v>
      </c>
      <c r="BW8530" s="33">
        <v>92.526700000000005</v>
      </c>
      <c r="BX8530" s="33">
        <v>89.301739999999995</v>
      </c>
      <c r="BY8530" s="33">
        <v>84.647170000000003</v>
      </c>
      <c r="BZ8530" s="33">
        <v>81.022880000000001</v>
      </c>
      <c r="CA8530" s="33">
        <v>78.302130000000005</v>
      </c>
      <c r="CB8530" s="33">
        <v>76.080579999999998</v>
      </c>
      <c r="CC8530" s="33">
        <v>74.285600000000002</v>
      </c>
      <c r="DC8530" s="9">
        <v>232.8091</v>
      </c>
      <c r="DD8530" s="9">
        <v>0</v>
      </c>
    </row>
    <row r="8531" spans="1:108" x14ac:dyDescent="0.25">
      <c r="A8531" s="9" t="s">
        <v>42</v>
      </c>
      <c r="B8531" s="9" t="s">
        <v>31</v>
      </c>
      <c r="C8531" s="9" t="s">
        <v>15</v>
      </c>
      <c r="D8531" s="9" t="s">
        <v>39</v>
      </c>
      <c r="E8531" s="9" t="s">
        <v>38</v>
      </c>
      <c r="F8531" s="9">
        <v>2025</v>
      </c>
      <c r="G8531" s="9">
        <v>10</v>
      </c>
      <c r="H8531" s="9"/>
      <c r="BF8531" s="33">
        <v>68.391509999999997</v>
      </c>
      <c r="BG8531" s="33">
        <v>67.09178</v>
      </c>
      <c r="BH8531" s="33">
        <v>66.045119999999997</v>
      </c>
      <c r="BI8531" s="33">
        <v>65.022919999999999</v>
      </c>
      <c r="BJ8531" s="33">
        <v>64.004459999999995</v>
      </c>
      <c r="BK8531" s="33">
        <v>63.134709999999998</v>
      </c>
      <c r="BL8531" s="33">
        <v>62.455739999999999</v>
      </c>
      <c r="BM8531" s="33">
        <v>62.824480000000001</v>
      </c>
      <c r="BN8531" s="33">
        <v>67.523840000000007</v>
      </c>
      <c r="BO8531" s="33">
        <v>73.749690000000001</v>
      </c>
      <c r="BP8531" s="33">
        <v>79.708010000000002</v>
      </c>
      <c r="BQ8531" s="33">
        <v>84.697829999999996</v>
      </c>
      <c r="BR8531" s="33">
        <v>88.534750000000003</v>
      </c>
      <c r="BS8531" s="33">
        <v>90.633849999999995</v>
      </c>
      <c r="BT8531" s="33">
        <v>91.226179999999999</v>
      </c>
      <c r="BU8531" s="33">
        <v>92.032979999999995</v>
      </c>
      <c r="BV8531" s="33">
        <v>91.688829999999996</v>
      </c>
      <c r="BW8531" s="33">
        <v>90.006659999999997</v>
      </c>
      <c r="BX8531" s="33">
        <v>85.341440000000006</v>
      </c>
      <c r="BY8531" s="33">
        <v>80.326080000000005</v>
      </c>
      <c r="BZ8531" s="33">
        <v>77.054820000000007</v>
      </c>
      <c r="CA8531" s="33">
        <v>74.467039999999997</v>
      </c>
      <c r="CB8531" s="33">
        <v>71.898719999999997</v>
      </c>
      <c r="CC8531" s="33">
        <v>69.603099999999998</v>
      </c>
      <c r="DC8531" s="9">
        <v>232.8091</v>
      </c>
      <c r="DD8531" s="9">
        <v>0</v>
      </c>
    </row>
    <row r="8532" spans="1:108" x14ac:dyDescent="0.25">
      <c r="A8532" s="9" t="s">
        <v>42</v>
      </c>
      <c r="B8532" s="9" t="s">
        <v>31</v>
      </c>
      <c r="C8532" s="9" t="s">
        <v>15</v>
      </c>
      <c r="D8532" s="9" t="s">
        <v>39</v>
      </c>
      <c r="E8532" s="9" t="s">
        <v>38</v>
      </c>
      <c r="F8532" s="9">
        <v>2026</v>
      </c>
      <c r="G8532" s="9">
        <v>5</v>
      </c>
      <c r="H8532" s="9"/>
      <c r="BF8532" s="33">
        <v>74.694109999999995</v>
      </c>
      <c r="BG8532" s="33">
        <v>72.793959999999998</v>
      </c>
      <c r="BH8532" s="33">
        <v>71.325789999999998</v>
      </c>
      <c r="BI8532" s="33">
        <v>70.052189999999996</v>
      </c>
      <c r="BJ8532" s="33">
        <v>69.133889999999994</v>
      </c>
      <c r="BK8532" s="33">
        <v>68.177800000000005</v>
      </c>
      <c r="BL8532" s="33">
        <v>68.644779999999997</v>
      </c>
      <c r="BM8532" s="33">
        <v>72.453940000000003</v>
      </c>
      <c r="BN8532" s="33">
        <v>77.424250000000001</v>
      </c>
      <c r="BO8532" s="33">
        <v>81.86009</v>
      </c>
      <c r="BP8532" s="33">
        <v>85.457089999999994</v>
      </c>
      <c r="BQ8532" s="33">
        <v>88.661370000000005</v>
      </c>
      <c r="BR8532" s="33">
        <v>91.297700000000006</v>
      </c>
      <c r="BS8532" s="33">
        <v>92.981909999999999</v>
      </c>
      <c r="BT8532" s="33">
        <v>93.734729999999999</v>
      </c>
      <c r="BU8532" s="33">
        <v>93.777869999999993</v>
      </c>
      <c r="BV8532" s="33">
        <v>93.17313</v>
      </c>
      <c r="BW8532" s="33">
        <v>91.843739999999997</v>
      </c>
      <c r="BX8532" s="33">
        <v>89.660799999999995</v>
      </c>
      <c r="BY8532" s="33">
        <v>86.703220000000002</v>
      </c>
      <c r="BZ8532" s="33">
        <v>82.934169999999995</v>
      </c>
      <c r="CA8532" s="33">
        <v>80.293949999999995</v>
      </c>
      <c r="CB8532" s="33">
        <v>77.705060000000003</v>
      </c>
      <c r="CC8532" s="33">
        <v>75.432469999999995</v>
      </c>
      <c r="DC8532" s="9">
        <v>232.8091</v>
      </c>
      <c r="DD8532" s="9">
        <v>0</v>
      </c>
    </row>
    <row r="8533" spans="1:108" x14ac:dyDescent="0.25">
      <c r="A8533" s="9" t="s">
        <v>42</v>
      </c>
      <c r="B8533" s="9" t="s">
        <v>31</v>
      </c>
      <c r="C8533" s="9" t="s">
        <v>15</v>
      </c>
      <c r="D8533" s="9" t="s">
        <v>39</v>
      </c>
      <c r="E8533" s="9" t="s">
        <v>38</v>
      </c>
      <c r="F8533" s="9">
        <v>2026</v>
      </c>
      <c r="G8533" s="9">
        <v>6</v>
      </c>
      <c r="H8533" s="9"/>
      <c r="BF8533" s="33">
        <v>75.158910000000006</v>
      </c>
      <c r="BG8533" s="33">
        <v>73.373339999999999</v>
      </c>
      <c r="BH8533" s="33">
        <v>72.147459999999995</v>
      </c>
      <c r="BI8533" s="33">
        <v>70.912629999999993</v>
      </c>
      <c r="BJ8533" s="33">
        <v>69.834609999999998</v>
      </c>
      <c r="BK8533" s="33">
        <v>69.008799999999994</v>
      </c>
      <c r="BL8533" s="33">
        <v>69.799689999999998</v>
      </c>
      <c r="BM8533" s="33">
        <v>73.772720000000007</v>
      </c>
      <c r="BN8533" s="33">
        <v>78.573639999999997</v>
      </c>
      <c r="BO8533" s="33">
        <v>83.705920000000006</v>
      </c>
      <c r="BP8533" s="33">
        <v>87.99812</v>
      </c>
      <c r="BQ8533" s="33">
        <v>91.306449999999998</v>
      </c>
      <c r="BR8533" s="33">
        <v>93.400379999999998</v>
      </c>
      <c r="BS8533" s="33">
        <v>94.64443</v>
      </c>
      <c r="BT8533" s="33">
        <v>96.140069999999994</v>
      </c>
      <c r="BU8533" s="33">
        <v>97.351609999999994</v>
      </c>
      <c r="BV8533" s="33">
        <v>97.974140000000006</v>
      </c>
      <c r="BW8533" s="33">
        <v>97.598159999999993</v>
      </c>
      <c r="BX8533" s="33">
        <v>96.11806</v>
      </c>
      <c r="BY8533" s="33">
        <v>93.557339999999996</v>
      </c>
      <c r="BZ8533" s="33">
        <v>89.250799999999998</v>
      </c>
      <c r="CA8533" s="33">
        <v>85.452529999999996</v>
      </c>
      <c r="CB8533" s="33">
        <v>82.728200000000001</v>
      </c>
      <c r="CC8533" s="33">
        <v>80.439790000000002</v>
      </c>
      <c r="DC8533" s="9">
        <v>232.8091</v>
      </c>
      <c r="DD8533" s="9">
        <v>0</v>
      </c>
    </row>
    <row r="8534" spans="1:108" x14ac:dyDescent="0.25">
      <c r="A8534" s="9" t="s">
        <v>42</v>
      </c>
      <c r="B8534" s="9" t="s">
        <v>31</v>
      </c>
      <c r="C8534" s="9" t="s">
        <v>15</v>
      </c>
      <c r="D8534" s="9" t="s">
        <v>39</v>
      </c>
      <c r="E8534" s="9" t="s">
        <v>38</v>
      </c>
      <c r="F8534" s="9">
        <v>2026</v>
      </c>
      <c r="G8534" s="9">
        <v>7</v>
      </c>
      <c r="H8534" s="9"/>
      <c r="BF8534" s="33">
        <v>77.459320000000005</v>
      </c>
      <c r="BG8534" s="33">
        <v>76.304050000000004</v>
      </c>
      <c r="BH8534" s="33">
        <v>75.181060000000002</v>
      </c>
      <c r="BI8534" s="33">
        <v>73.990110000000001</v>
      </c>
      <c r="BJ8534" s="33">
        <v>72.886340000000004</v>
      </c>
      <c r="BK8534" s="33">
        <v>71.950400000000002</v>
      </c>
      <c r="BL8534" s="33">
        <v>72.019660000000002</v>
      </c>
      <c r="BM8534" s="33">
        <v>74.59478</v>
      </c>
      <c r="BN8534" s="33">
        <v>78.549080000000004</v>
      </c>
      <c r="BO8534" s="33">
        <v>82.73312</v>
      </c>
      <c r="BP8534" s="33">
        <v>86.980950000000007</v>
      </c>
      <c r="BQ8534" s="33">
        <v>90.7714</v>
      </c>
      <c r="BR8534" s="33">
        <v>93.469570000000004</v>
      </c>
      <c r="BS8534" s="33">
        <v>95.224770000000007</v>
      </c>
      <c r="BT8534" s="33">
        <v>96.252020000000002</v>
      </c>
      <c r="BU8534" s="33">
        <v>96.779970000000006</v>
      </c>
      <c r="BV8534" s="33">
        <v>97.22878</v>
      </c>
      <c r="BW8534" s="33">
        <v>96.422880000000006</v>
      </c>
      <c r="BX8534" s="33">
        <v>94.549869999999999</v>
      </c>
      <c r="BY8534" s="33">
        <v>91.699799999999996</v>
      </c>
      <c r="BZ8534" s="33">
        <v>87.672089999999997</v>
      </c>
      <c r="CA8534" s="33">
        <v>84.655529999999999</v>
      </c>
      <c r="CB8534" s="33">
        <v>81.814350000000005</v>
      </c>
      <c r="CC8534" s="33">
        <v>80.024259999999998</v>
      </c>
      <c r="DC8534" s="9">
        <v>232.8091</v>
      </c>
      <c r="DD8534" s="9">
        <v>0</v>
      </c>
    </row>
    <row r="8535" spans="1:108" x14ac:dyDescent="0.25">
      <c r="A8535" s="9" t="s">
        <v>42</v>
      </c>
      <c r="B8535" s="9" t="s">
        <v>31</v>
      </c>
      <c r="C8535" s="9" t="s">
        <v>15</v>
      </c>
      <c r="D8535" s="9" t="s">
        <v>39</v>
      </c>
      <c r="E8535" s="9" t="s">
        <v>38</v>
      </c>
      <c r="F8535" s="9">
        <v>2026</v>
      </c>
      <c r="G8535" s="9">
        <v>8</v>
      </c>
      <c r="H8535" s="9"/>
      <c r="BF8535" s="33">
        <v>76.311589999999995</v>
      </c>
      <c r="BG8535" s="33">
        <v>74.940820000000002</v>
      </c>
      <c r="BH8535" s="33">
        <v>73.865700000000004</v>
      </c>
      <c r="BI8535" s="33">
        <v>72.783919999999995</v>
      </c>
      <c r="BJ8535" s="33">
        <v>71.569509999999994</v>
      </c>
      <c r="BK8535" s="33">
        <v>70.718540000000004</v>
      </c>
      <c r="BL8535" s="33">
        <v>70.060860000000005</v>
      </c>
      <c r="BM8535" s="33">
        <v>71.915360000000007</v>
      </c>
      <c r="BN8535" s="33">
        <v>76.882919999999999</v>
      </c>
      <c r="BO8535" s="33">
        <v>81.902010000000004</v>
      </c>
      <c r="BP8535" s="33">
        <v>86.165620000000004</v>
      </c>
      <c r="BQ8535" s="33">
        <v>89.676599999999993</v>
      </c>
      <c r="BR8535" s="33">
        <v>92.328689999999995</v>
      </c>
      <c r="BS8535" s="33">
        <v>94.493390000000005</v>
      </c>
      <c r="BT8535" s="33">
        <v>95.975570000000005</v>
      </c>
      <c r="BU8535" s="33">
        <v>96.593199999999996</v>
      </c>
      <c r="BV8535" s="33">
        <v>96.721559999999997</v>
      </c>
      <c r="BW8535" s="33">
        <v>95.577259999999995</v>
      </c>
      <c r="BX8535" s="33">
        <v>93.206699999999998</v>
      </c>
      <c r="BY8535" s="33">
        <v>89.837069999999997</v>
      </c>
      <c r="BZ8535" s="33">
        <v>85.511449999999996</v>
      </c>
      <c r="CA8535" s="33">
        <v>82.250699999999995</v>
      </c>
      <c r="CB8535" s="33">
        <v>80.221469999999997</v>
      </c>
      <c r="CC8535" s="33">
        <v>78.329520000000002</v>
      </c>
      <c r="DC8535" s="9">
        <v>232.8091</v>
      </c>
      <c r="DD8535" s="9">
        <v>0</v>
      </c>
    </row>
    <row r="8536" spans="1:108" x14ac:dyDescent="0.25">
      <c r="A8536" s="9" t="s">
        <v>42</v>
      </c>
      <c r="B8536" s="9" t="s">
        <v>31</v>
      </c>
      <c r="C8536" s="9" t="s">
        <v>15</v>
      </c>
      <c r="D8536" s="9" t="s">
        <v>39</v>
      </c>
      <c r="E8536" s="9" t="s">
        <v>38</v>
      </c>
      <c r="F8536" s="9">
        <v>2026</v>
      </c>
      <c r="G8536" s="9">
        <v>9</v>
      </c>
      <c r="H8536" s="9"/>
      <c r="BF8536" s="33">
        <v>72.63261</v>
      </c>
      <c r="BG8536" s="33">
        <v>71.265820000000005</v>
      </c>
      <c r="BH8536" s="33">
        <v>69.700990000000004</v>
      </c>
      <c r="BI8536" s="33">
        <v>68.672049999999999</v>
      </c>
      <c r="BJ8536" s="33">
        <v>67.777050000000003</v>
      </c>
      <c r="BK8536" s="33">
        <v>66.972530000000006</v>
      </c>
      <c r="BL8536" s="33">
        <v>66.445530000000005</v>
      </c>
      <c r="BM8536" s="33">
        <v>67.386120000000005</v>
      </c>
      <c r="BN8536" s="33">
        <v>72.352339999999998</v>
      </c>
      <c r="BO8536" s="33">
        <v>77.922780000000003</v>
      </c>
      <c r="BP8536" s="33">
        <v>83.09872</v>
      </c>
      <c r="BQ8536" s="33">
        <v>86.844710000000006</v>
      </c>
      <c r="BR8536" s="33">
        <v>89.509420000000006</v>
      </c>
      <c r="BS8536" s="33">
        <v>91.265460000000004</v>
      </c>
      <c r="BT8536" s="33">
        <v>93.068370000000002</v>
      </c>
      <c r="BU8536" s="33">
        <v>93.911749999999998</v>
      </c>
      <c r="BV8536" s="33">
        <v>93.757009999999994</v>
      </c>
      <c r="BW8536" s="33">
        <v>92.526700000000005</v>
      </c>
      <c r="BX8536" s="33">
        <v>89.301739999999995</v>
      </c>
      <c r="BY8536" s="33">
        <v>84.647170000000003</v>
      </c>
      <c r="BZ8536" s="33">
        <v>81.022880000000001</v>
      </c>
      <c r="CA8536" s="33">
        <v>78.302130000000005</v>
      </c>
      <c r="CB8536" s="33">
        <v>76.080579999999998</v>
      </c>
      <c r="CC8536" s="33">
        <v>74.285600000000002</v>
      </c>
      <c r="DC8536" s="9">
        <v>232.8091</v>
      </c>
      <c r="DD8536" s="9">
        <v>0</v>
      </c>
    </row>
    <row r="8537" spans="1:108" x14ac:dyDescent="0.25">
      <c r="A8537" s="9" t="s">
        <v>42</v>
      </c>
      <c r="B8537" s="9" t="s">
        <v>31</v>
      </c>
      <c r="C8537" s="9" t="s">
        <v>15</v>
      </c>
      <c r="D8537" s="9" t="s">
        <v>39</v>
      </c>
      <c r="E8537" s="9" t="s">
        <v>38</v>
      </c>
      <c r="F8537" s="9">
        <v>2026</v>
      </c>
      <c r="G8537" s="9">
        <v>10</v>
      </c>
      <c r="H8537" s="9"/>
      <c r="BF8537" s="33">
        <v>68.391509999999997</v>
      </c>
      <c r="BG8537" s="33">
        <v>67.09178</v>
      </c>
      <c r="BH8537" s="33">
        <v>66.045119999999997</v>
      </c>
      <c r="BI8537" s="33">
        <v>65.022919999999999</v>
      </c>
      <c r="BJ8537" s="33">
        <v>64.004459999999995</v>
      </c>
      <c r="BK8537" s="33">
        <v>63.134709999999998</v>
      </c>
      <c r="BL8537" s="33">
        <v>62.455739999999999</v>
      </c>
      <c r="BM8537" s="33">
        <v>62.824480000000001</v>
      </c>
      <c r="BN8537" s="33">
        <v>67.523840000000007</v>
      </c>
      <c r="BO8537" s="33">
        <v>73.749690000000001</v>
      </c>
      <c r="BP8537" s="33">
        <v>79.708010000000002</v>
      </c>
      <c r="BQ8537" s="33">
        <v>84.697829999999996</v>
      </c>
      <c r="BR8537" s="33">
        <v>88.534750000000003</v>
      </c>
      <c r="BS8537" s="33">
        <v>90.633849999999995</v>
      </c>
      <c r="BT8537" s="33">
        <v>91.226179999999999</v>
      </c>
      <c r="BU8537" s="33">
        <v>92.032979999999995</v>
      </c>
      <c r="BV8537" s="33">
        <v>91.688829999999996</v>
      </c>
      <c r="BW8537" s="33">
        <v>90.006659999999997</v>
      </c>
      <c r="BX8537" s="33">
        <v>85.341440000000006</v>
      </c>
      <c r="BY8537" s="33">
        <v>80.326080000000005</v>
      </c>
      <c r="BZ8537" s="33">
        <v>77.054820000000007</v>
      </c>
      <c r="CA8537" s="33">
        <v>74.467039999999997</v>
      </c>
      <c r="CB8537" s="33">
        <v>71.898719999999997</v>
      </c>
      <c r="CC8537" s="33">
        <v>69.603099999999998</v>
      </c>
      <c r="DC8537" s="9">
        <v>232.8091</v>
      </c>
      <c r="DD8537" s="9">
        <v>0</v>
      </c>
    </row>
    <row r="8538" spans="1:108" x14ac:dyDescent="0.25">
      <c r="A8538" s="9" t="s">
        <v>42</v>
      </c>
      <c r="B8538" s="9" t="s">
        <v>31</v>
      </c>
      <c r="C8538" s="9" t="s">
        <v>15</v>
      </c>
      <c r="D8538" s="9" t="s">
        <v>39</v>
      </c>
      <c r="E8538" s="9" t="s">
        <v>36</v>
      </c>
      <c r="F8538" s="9">
        <v>2016</v>
      </c>
      <c r="H8538" s="9"/>
      <c r="BF8538" s="33">
        <v>75.341210000000004</v>
      </c>
      <c r="BG8538" s="33">
        <v>73.925830000000005</v>
      </c>
      <c r="BH8538" s="33">
        <v>72.681129999999996</v>
      </c>
      <c r="BI8538" s="33">
        <v>71.551590000000004</v>
      </c>
      <c r="BJ8538" s="33">
        <v>70.482830000000007</v>
      </c>
      <c r="BK8538" s="33">
        <v>69.631709999999998</v>
      </c>
      <c r="BL8538" s="33">
        <v>69.553719999999998</v>
      </c>
      <c r="BM8538" s="33">
        <v>71.889219999999995</v>
      </c>
      <c r="BN8538" s="33">
        <v>76.564710000000005</v>
      </c>
      <c r="BO8538" s="33">
        <v>81.546769999999995</v>
      </c>
      <c r="BP8538" s="33">
        <v>86.050070000000005</v>
      </c>
      <c r="BQ8538" s="33">
        <v>89.635180000000005</v>
      </c>
      <c r="BR8538" s="33">
        <v>92.144900000000007</v>
      </c>
      <c r="BS8538" s="33">
        <v>93.854650000000007</v>
      </c>
      <c r="BT8538" s="33">
        <v>95.29674</v>
      </c>
      <c r="BU8538" s="33">
        <v>96.090379999999996</v>
      </c>
      <c r="BV8538" s="33">
        <v>96.348730000000003</v>
      </c>
      <c r="BW8538" s="33">
        <v>95.456360000000004</v>
      </c>
      <c r="BX8538" s="33">
        <v>93.214879999999994</v>
      </c>
      <c r="BY8538" s="33">
        <v>89.853059999999999</v>
      </c>
      <c r="BZ8538" s="33">
        <v>85.786500000000004</v>
      </c>
      <c r="CA8538" s="33">
        <v>82.594070000000002</v>
      </c>
      <c r="CB8538" s="33">
        <v>80.144009999999994</v>
      </c>
      <c r="CC8538" s="33">
        <v>78.208340000000007</v>
      </c>
      <c r="DC8538" s="9">
        <v>232.8091</v>
      </c>
      <c r="DD8538" s="9">
        <v>0</v>
      </c>
    </row>
    <row r="8539" spans="1:108" x14ac:dyDescent="0.25">
      <c r="A8539" s="9" t="s">
        <v>42</v>
      </c>
      <c r="B8539" s="9" t="s">
        <v>31</v>
      </c>
      <c r="C8539" s="9" t="s">
        <v>15</v>
      </c>
      <c r="D8539" s="9" t="s">
        <v>39</v>
      </c>
      <c r="E8539" s="9" t="s">
        <v>36</v>
      </c>
      <c r="F8539" s="9">
        <v>2017</v>
      </c>
      <c r="H8539" s="9"/>
      <c r="BF8539" s="33">
        <v>75.341210000000004</v>
      </c>
      <c r="BG8539" s="33">
        <v>73.925830000000005</v>
      </c>
      <c r="BH8539" s="33">
        <v>72.681129999999996</v>
      </c>
      <c r="BI8539" s="33">
        <v>71.551590000000004</v>
      </c>
      <c r="BJ8539" s="33">
        <v>70.482830000000007</v>
      </c>
      <c r="BK8539" s="33">
        <v>69.631709999999998</v>
      </c>
      <c r="BL8539" s="33">
        <v>69.553719999999998</v>
      </c>
      <c r="BM8539" s="33">
        <v>71.889219999999995</v>
      </c>
      <c r="BN8539" s="33">
        <v>76.564710000000005</v>
      </c>
      <c r="BO8539" s="33">
        <v>81.546769999999995</v>
      </c>
      <c r="BP8539" s="33">
        <v>86.050070000000005</v>
      </c>
      <c r="BQ8539" s="33">
        <v>89.635180000000005</v>
      </c>
      <c r="BR8539" s="33">
        <v>92.144900000000007</v>
      </c>
      <c r="BS8539" s="33">
        <v>93.854650000000007</v>
      </c>
      <c r="BT8539" s="33">
        <v>95.29674</v>
      </c>
      <c r="BU8539" s="33">
        <v>96.090379999999996</v>
      </c>
      <c r="BV8539" s="33">
        <v>96.348730000000003</v>
      </c>
      <c r="BW8539" s="33">
        <v>95.456360000000004</v>
      </c>
      <c r="BX8539" s="33">
        <v>93.214879999999994</v>
      </c>
      <c r="BY8539" s="33">
        <v>89.853059999999999</v>
      </c>
      <c r="BZ8539" s="33">
        <v>85.786500000000004</v>
      </c>
      <c r="CA8539" s="33">
        <v>82.594070000000002</v>
      </c>
      <c r="CB8539" s="33">
        <v>80.144009999999994</v>
      </c>
      <c r="CC8539" s="33">
        <v>78.208340000000007</v>
      </c>
      <c r="DC8539" s="9">
        <v>232.8091</v>
      </c>
      <c r="DD8539" s="9">
        <v>0</v>
      </c>
    </row>
    <row r="8540" spans="1:108" x14ac:dyDescent="0.25">
      <c r="A8540" s="9" t="s">
        <v>42</v>
      </c>
      <c r="B8540" s="9" t="s">
        <v>31</v>
      </c>
      <c r="C8540" s="9" t="s">
        <v>15</v>
      </c>
      <c r="D8540" s="9" t="s">
        <v>39</v>
      </c>
      <c r="E8540" s="9" t="s">
        <v>36</v>
      </c>
      <c r="F8540" s="9">
        <v>2018</v>
      </c>
      <c r="H8540" s="9"/>
      <c r="BF8540" s="33">
        <v>75.341210000000004</v>
      </c>
      <c r="BG8540" s="33">
        <v>73.925830000000005</v>
      </c>
      <c r="BH8540" s="33">
        <v>72.681129999999996</v>
      </c>
      <c r="BI8540" s="33">
        <v>71.551590000000004</v>
      </c>
      <c r="BJ8540" s="33">
        <v>70.482830000000007</v>
      </c>
      <c r="BK8540" s="33">
        <v>69.631709999999998</v>
      </c>
      <c r="BL8540" s="33">
        <v>69.553719999999998</v>
      </c>
      <c r="BM8540" s="33">
        <v>71.889219999999995</v>
      </c>
      <c r="BN8540" s="33">
        <v>76.564710000000005</v>
      </c>
      <c r="BO8540" s="33">
        <v>81.546769999999995</v>
      </c>
      <c r="BP8540" s="33">
        <v>86.050070000000005</v>
      </c>
      <c r="BQ8540" s="33">
        <v>89.635180000000005</v>
      </c>
      <c r="BR8540" s="33">
        <v>92.144900000000007</v>
      </c>
      <c r="BS8540" s="33">
        <v>93.854650000000007</v>
      </c>
      <c r="BT8540" s="33">
        <v>95.29674</v>
      </c>
      <c r="BU8540" s="33">
        <v>96.090379999999996</v>
      </c>
      <c r="BV8540" s="33">
        <v>96.348730000000003</v>
      </c>
      <c r="BW8540" s="33">
        <v>95.456360000000004</v>
      </c>
      <c r="BX8540" s="33">
        <v>93.214879999999994</v>
      </c>
      <c r="BY8540" s="33">
        <v>89.853059999999999</v>
      </c>
      <c r="BZ8540" s="33">
        <v>85.786500000000004</v>
      </c>
      <c r="CA8540" s="33">
        <v>82.594070000000002</v>
      </c>
      <c r="CB8540" s="33">
        <v>80.144009999999994</v>
      </c>
      <c r="CC8540" s="33">
        <v>78.208340000000007</v>
      </c>
      <c r="DC8540" s="9">
        <v>232.8091</v>
      </c>
      <c r="DD8540" s="9">
        <v>0</v>
      </c>
    </row>
    <row r="8541" spans="1:108" x14ac:dyDescent="0.25">
      <c r="A8541" s="9" t="s">
        <v>42</v>
      </c>
      <c r="B8541" s="9" t="s">
        <v>31</v>
      </c>
      <c r="C8541" s="9" t="s">
        <v>15</v>
      </c>
      <c r="D8541" s="9" t="s">
        <v>39</v>
      </c>
      <c r="E8541" s="9" t="s">
        <v>36</v>
      </c>
      <c r="F8541" s="9">
        <v>2019</v>
      </c>
      <c r="H8541" s="9"/>
      <c r="BF8541" s="33">
        <v>75.341210000000004</v>
      </c>
      <c r="BG8541" s="33">
        <v>73.925830000000005</v>
      </c>
      <c r="BH8541" s="33">
        <v>72.681129999999996</v>
      </c>
      <c r="BI8541" s="33">
        <v>71.551590000000004</v>
      </c>
      <c r="BJ8541" s="33">
        <v>70.482830000000007</v>
      </c>
      <c r="BK8541" s="33">
        <v>69.631709999999998</v>
      </c>
      <c r="BL8541" s="33">
        <v>69.553719999999998</v>
      </c>
      <c r="BM8541" s="33">
        <v>71.889219999999995</v>
      </c>
      <c r="BN8541" s="33">
        <v>76.564710000000005</v>
      </c>
      <c r="BO8541" s="33">
        <v>81.546769999999995</v>
      </c>
      <c r="BP8541" s="33">
        <v>86.050070000000005</v>
      </c>
      <c r="BQ8541" s="33">
        <v>89.635180000000005</v>
      </c>
      <c r="BR8541" s="33">
        <v>92.144900000000007</v>
      </c>
      <c r="BS8541" s="33">
        <v>93.854650000000007</v>
      </c>
      <c r="BT8541" s="33">
        <v>95.29674</v>
      </c>
      <c r="BU8541" s="33">
        <v>96.090379999999996</v>
      </c>
      <c r="BV8541" s="33">
        <v>96.348730000000003</v>
      </c>
      <c r="BW8541" s="33">
        <v>95.456360000000004</v>
      </c>
      <c r="BX8541" s="33">
        <v>93.214879999999994</v>
      </c>
      <c r="BY8541" s="33">
        <v>89.853059999999999</v>
      </c>
      <c r="BZ8541" s="33">
        <v>85.786500000000004</v>
      </c>
      <c r="CA8541" s="33">
        <v>82.594070000000002</v>
      </c>
      <c r="CB8541" s="33">
        <v>80.144009999999994</v>
      </c>
      <c r="CC8541" s="33">
        <v>78.208340000000007</v>
      </c>
      <c r="DC8541" s="9">
        <v>232.8091</v>
      </c>
      <c r="DD8541" s="9">
        <v>0</v>
      </c>
    </row>
    <row r="8542" spans="1:108" x14ac:dyDescent="0.25">
      <c r="A8542" s="9" t="s">
        <v>42</v>
      </c>
      <c r="B8542" s="9" t="s">
        <v>31</v>
      </c>
      <c r="C8542" s="9" t="s">
        <v>15</v>
      </c>
      <c r="D8542" s="9" t="s">
        <v>39</v>
      </c>
      <c r="E8542" s="9" t="s">
        <v>36</v>
      </c>
      <c r="F8542" s="9">
        <v>2020</v>
      </c>
      <c r="H8542" s="9"/>
      <c r="BF8542" s="33">
        <v>75.341210000000004</v>
      </c>
      <c r="BG8542" s="33">
        <v>73.925830000000005</v>
      </c>
      <c r="BH8542" s="33">
        <v>72.681129999999996</v>
      </c>
      <c r="BI8542" s="33">
        <v>71.551590000000004</v>
      </c>
      <c r="BJ8542" s="33">
        <v>70.482830000000007</v>
      </c>
      <c r="BK8542" s="33">
        <v>69.631709999999998</v>
      </c>
      <c r="BL8542" s="33">
        <v>69.553719999999998</v>
      </c>
      <c r="BM8542" s="33">
        <v>71.889219999999995</v>
      </c>
      <c r="BN8542" s="33">
        <v>76.564710000000005</v>
      </c>
      <c r="BO8542" s="33">
        <v>81.546769999999995</v>
      </c>
      <c r="BP8542" s="33">
        <v>86.050070000000005</v>
      </c>
      <c r="BQ8542" s="33">
        <v>89.635180000000005</v>
      </c>
      <c r="BR8542" s="33">
        <v>92.144900000000007</v>
      </c>
      <c r="BS8542" s="33">
        <v>93.854650000000007</v>
      </c>
      <c r="BT8542" s="33">
        <v>95.29674</v>
      </c>
      <c r="BU8542" s="33">
        <v>96.090379999999996</v>
      </c>
      <c r="BV8542" s="33">
        <v>96.348730000000003</v>
      </c>
      <c r="BW8542" s="33">
        <v>95.456360000000004</v>
      </c>
      <c r="BX8542" s="33">
        <v>93.214879999999994</v>
      </c>
      <c r="BY8542" s="33">
        <v>89.853059999999999</v>
      </c>
      <c r="BZ8542" s="33">
        <v>85.786500000000004</v>
      </c>
      <c r="CA8542" s="33">
        <v>82.594070000000002</v>
      </c>
      <c r="CB8542" s="33">
        <v>80.144009999999994</v>
      </c>
      <c r="CC8542" s="33">
        <v>78.208340000000007</v>
      </c>
      <c r="DC8542" s="9">
        <v>232.8091</v>
      </c>
      <c r="DD8542" s="9">
        <v>0</v>
      </c>
    </row>
    <row r="8543" spans="1:108" x14ac:dyDescent="0.25">
      <c r="A8543" s="9" t="s">
        <v>42</v>
      </c>
      <c r="B8543" s="9" t="s">
        <v>31</v>
      </c>
      <c r="C8543" s="9" t="s">
        <v>15</v>
      </c>
      <c r="D8543" s="9" t="s">
        <v>39</v>
      </c>
      <c r="E8543" s="9" t="s">
        <v>36</v>
      </c>
      <c r="F8543" s="9">
        <v>2021</v>
      </c>
      <c r="H8543" s="9"/>
      <c r="BF8543" s="33">
        <v>75.341210000000004</v>
      </c>
      <c r="BG8543" s="33">
        <v>73.925830000000005</v>
      </c>
      <c r="BH8543" s="33">
        <v>72.681129999999996</v>
      </c>
      <c r="BI8543" s="33">
        <v>71.551590000000004</v>
      </c>
      <c r="BJ8543" s="33">
        <v>70.482830000000007</v>
      </c>
      <c r="BK8543" s="33">
        <v>69.631709999999998</v>
      </c>
      <c r="BL8543" s="33">
        <v>69.553719999999998</v>
      </c>
      <c r="BM8543" s="33">
        <v>71.889219999999995</v>
      </c>
      <c r="BN8543" s="33">
        <v>76.564710000000005</v>
      </c>
      <c r="BO8543" s="33">
        <v>81.546769999999995</v>
      </c>
      <c r="BP8543" s="33">
        <v>86.050070000000005</v>
      </c>
      <c r="BQ8543" s="33">
        <v>89.635180000000005</v>
      </c>
      <c r="BR8543" s="33">
        <v>92.144900000000007</v>
      </c>
      <c r="BS8543" s="33">
        <v>93.854650000000007</v>
      </c>
      <c r="BT8543" s="33">
        <v>95.29674</v>
      </c>
      <c r="BU8543" s="33">
        <v>96.090379999999996</v>
      </c>
      <c r="BV8543" s="33">
        <v>96.348730000000003</v>
      </c>
      <c r="BW8543" s="33">
        <v>95.456360000000004</v>
      </c>
      <c r="BX8543" s="33">
        <v>93.214879999999994</v>
      </c>
      <c r="BY8543" s="33">
        <v>89.853059999999999</v>
      </c>
      <c r="BZ8543" s="33">
        <v>85.786500000000004</v>
      </c>
      <c r="CA8543" s="33">
        <v>82.594070000000002</v>
      </c>
      <c r="CB8543" s="33">
        <v>80.144009999999994</v>
      </c>
      <c r="CC8543" s="33">
        <v>78.208340000000007</v>
      </c>
      <c r="DC8543" s="9">
        <v>232.8091</v>
      </c>
      <c r="DD8543" s="9">
        <v>0</v>
      </c>
    </row>
    <row r="8544" spans="1:108" x14ac:dyDescent="0.25">
      <c r="A8544" s="9" t="s">
        <v>42</v>
      </c>
      <c r="B8544" s="9" t="s">
        <v>31</v>
      </c>
      <c r="C8544" s="9" t="s">
        <v>15</v>
      </c>
      <c r="D8544" s="9" t="s">
        <v>39</v>
      </c>
      <c r="E8544" s="9" t="s">
        <v>36</v>
      </c>
      <c r="F8544" s="9">
        <v>2022</v>
      </c>
      <c r="H8544" s="9"/>
      <c r="BF8544" s="33">
        <v>75.341210000000004</v>
      </c>
      <c r="BG8544" s="33">
        <v>73.925830000000005</v>
      </c>
      <c r="BH8544" s="33">
        <v>72.681129999999996</v>
      </c>
      <c r="BI8544" s="33">
        <v>71.551590000000004</v>
      </c>
      <c r="BJ8544" s="33">
        <v>70.482830000000007</v>
      </c>
      <c r="BK8544" s="33">
        <v>69.631709999999998</v>
      </c>
      <c r="BL8544" s="33">
        <v>69.553719999999998</v>
      </c>
      <c r="BM8544" s="33">
        <v>71.889219999999995</v>
      </c>
      <c r="BN8544" s="33">
        <v>76.564710000000005</v>
      </c>
      <c r="BO8544" s="33">
        <v>81.546769999999995</v>
      </c>
      <c r="BP8544" s="33">
        <v>86.050070000000005</v>
      </c>
      <c r="BQ8544" s="33">
        <v>89.635180000000005</v>
      </c>
      <c r="BR8544" s="33">
        <v>92.144900000000007</v>
      </c>
      <c r="BS8544" s="33">
        <v>93.854650000000007</v>
      </c>
      <c r="BT8544" s="33">
        <v>95.29674</v>
      </c>
      <c r="BU8544" s="33">
        <v>96.090379999999996</v>
      </c>
      <c r="BV8544" s="33">
        <v>96.348730000000003</v>
      </c>
      <c r="BW8544" s="33">
        <v>95.456360000000004</v>
      </c>
      <c r="BX8544" s="33">
        <v>93.214879999999994</v>
      </c>
      <c r="BY8544" s="33">
        <v>89.853059999999999</v>
      </c>
      <c r="BZ8544" s="33">
        <v>85.786500000000004</v>
      </c>
      <c r="CA8544" s="33">
        <v>82.594070000000002</v>
      </c>
      <c r="CB8544" s="33">
        <v>80.144009999999994</v>
      </c>
      <c r="CC8544" s="33">
        <v>78.208340000000007</v>
      </c>
      <c r="DC8544" s="9">
        <v>232.8091</v>
      </c>
      <c r="DD8544" s="9">
        <v>0</v>
      </c>
    </row>
    <row r="8545" spans="1:108" x14ac:dyDescent="0.25">
      <c r="A8545" s="9" t="s">
        <v>42</v>
      </c>
      <c r="B8545" s="9" t="s">
        <v>31</v>
      </c>
      <c r="C8545" s="9" t="s">
        <v>15</v>
      </c>
      <c r="D8545" s="9" t="s">
        <v>39</v>
      </c>
      <c r="E8545" s="9" t="s">
        <v>36</v>
      </c>
      <c r="F8545" s="9">
        <v>2023</v>
      </c>
      <c r="H8545" s="9"/>
      <c r="BF8545" s="33">
        <v>75.341210000000004</v>
      </c>
      <c r="BG8545" s="33">
        <v>73.925830000000005</v>
      </c>
      <c r="BH8545" s="33">
        <v>72.681129999999996</v>
      </c>
      <c r="BI8545" s="33">
        <v>71.551590000000004</v>
      </c>
      <c r="BJ8545" s="33">
        <v>70.482830000000007</v>
      </c>
      <c r="BK8545" s="33">
        <v>69.631709999999998</v>
      </c>
      <c r="BL8545" s="33">
        <v>69.553719999999998</v>
      </c>
      <c r="BM8545" s="33">
        <v>71.889219999999995</v>
      </c>
      <c r="BN8545" s="33">
        <v>76.564710000000005</v>
      </c>
      <c r="BO8545" s="33">
        <v>81.546769999999995</v>
      </c>
      <c r="BP8545" s="33">
        <v>86.050070000000005</v>
      </c>
      <c r="BQ8545" s="33">
        <v>89.635180000000005</v>
      </c>
      <c r="BR8545" s="33">
        <v>92.144900000000007</v>
      </c>
      <c r="BS8545" s="33">
        <v>93.854650000000007</v>
      </c>
      <c r="BT8545" s="33">
        <v>95.29674</v>
      </c>
      <c r="BU8545" s="33">
        <v>96.090379999999996</v>
      </c>
      <c r="BV8545" s="33">
        <v>96.348730000000003</v>
      </c>
      <c r="BW8545" s="33">
        <v>95.456360000000004</v>
      </c>
      <c r="BX8545" s="33">
        <v>93.214879999999994</v>
      </c>
      <c r="BY8545" s="33">
        <v>89.853059999999999</v>
      </c>
      <c r="BZ8545" s="33">
        <v>85.786500000000004</v>
      </c>
      <c r="CA8545" s="33">
        <v>82.594070000000002</v>
      </c>
      <c r="CB8545" s="33">
        <v>80.144009999999994</v>
      </c>
      <c r="CC8545" s="33">
        <v>78.208340000000007</v>
      </c>
      <c r="DC8545" s="9">
        <v>232.8091</v>
      </c>
      <c r="DD8545" s="9">
        <v>0</v>
      </c>
    </row>
    <row r="8546" spans="1:108" x14ac:dyDescent="0.25">
      <c r="A8546" s="9" t="s">
        <v>42</v>
      </c>
      <c r="B8546" s="9" t="s">
        <v>31</v>
      </c>
      <c r="C8546" s="9" t="s">
        <v>15</v>
      </c>
      <c r="D8546" s="9" t="s">
        <v>39</v>
      </c>
      <c r="E8546" s="9" t="s">
        <v>36</v>
      </c>
      <c r="F8546" s="9">
        <v>2024</v>
      </c>
      <c r="H8546" s="9"/>
      <c r="BF8546" s="33">
        <v>75.341210000000004</v>
      </c>
      <c r="BG8546" s="33">
        <v>73.925830000000005</v>
      </c>
      <c r="BH8546" s="33">
        <v>72.681129999999996</v>
      </c>
      <c r="BI8546" s="33">
        <v>71.551590000000004</v>
      </c>
      <c r="BJ8546" s="33">
        <v>70.482830000000007</v>
      </c>
      <c r="BK8546" s="33">
        <v>69.631709999999998</v>
      </c>
      <c r="BL8546" s="33">
        <v>69.553719999999998</v>
      </c>
      <c r="BM8546" s="33">
        <v>71.889219999999995</v>
      </c>
      <c r="BN8546" s="33">
        <v>76.564710000000005</v>
      </c>
      <c r="BO8546" s="33">
        <v>81.546769999999995</v>
      </c>
      <c r="BP8546" s="33">
        <v>86.050070000000005</v>
      </c>
      <c r="BQ8546" s="33">
        <v>89.635180000000005</v>
      </c>
      <c r="BR8546" s="33">
        <v>92.144900000000007</v>
      </c>
      <c r="BS8546" s="33">
        <v>93.854650000000007</v>
      </c>
      <c r="BT8546" s="33">
        <v>95.29674</v>
      </c>
      <c r="BU8546" s="33">
        <v>96.090379999999996</v>
      </c>
      <c r="BV8546" s="33">
        <v>96.348730000000003</v>
      </c>
      <c r="BW8546" s="33">
        <v>95.456360000000004</v>
      </c>
      <c r="BX8546" s="33">
        <v>93.214879999999994</v>
      </c>
      <c r="BY8546" s="33">
        <v>89.853059999999999</v>
      </c>
      <c r="BZ8546" s="33">
        <v>85.786500000000004</v>
      </c>
      <c r="CA8546" s="33">
        <v>82.594070000000002</v>
      </c>
      <c r="CB8546" s="33">
        <v>80.144009999999994</v>
      </c>
      <c r="CC8546" s="33">
        <v>78.208340000000007</v>
      </c>
      <c r="DC8546" s="9">
        <v>232.8091</v>
      </c>
      <c r="DD8546" s="9">
        <v>0</v>
      </c>
    </row>
    <row r="8547" spans="1:108" x14ac:dyDescent="0.25">
      <c r="A8547" s="9" t="s">
        <v>42</v>
      </c>
      <c r="B8547" s="9" t="s">
        <v>31</v>
      </c>
      <c r="C8547" s="9" t="s">
        <v>15</v>
      </c>
      <c r="D8547" s="9" t="s">
        <v>39</v>
      </c>
      <c r="E8547" s="9" t="s">
        <v>36</v>
      </c>
      <c r="F8547" s="9">
        <v>2025</v>
      </c>
      <c r="H8547" s="9"/>
      <c r="BF8547" s="33">
        <v>75.341210000000004</v>
      </c>
      <c r="BG8547" s="33">
        <v>73.925830000000005</v>
      </c>
      <c r="BH8547" s="33">
        <v>72.681129999999996</v>
      </c>
      <c r="BI8547" s="33">
        <v>71.551590000000004</v>
      </c>
      <c r="BJ8547" s="33">
        <v>70.482830000000007</v>
      </c>
      <c r="BK8547" s="33">
        <v>69.631709999999998</v>
      </c>
      <c r="BL8547" s="33">
        <v>69.553719999999998</v>
      </c>
      <c r="BM8547" s="33">
        <v>71.889219999999995</v>
      </c>
      <c r="BN8547" s="33">
        <v>76.564710000000005</v>
      </c>
      <c r="BO8547" s="33">
        <v>81.546769999999995</v>
      </c>
      <c r="BP8547" s="33">
        <v>86.050070000000005</v>
      </c>
      <c r="BQ8547" s="33">
        <v>89.635180000000005</v>
      </c>
      <c r="BR8547" s="33">
        <v>92.144900000000007</v>
      </c>
      <c r="BS8547" s="33">
        <v>93.854650000000007</v>
      </c>
      <c r="BT8547" s="33">
        <v>95.29674</v>
      </c>
      <c r="BU8547" s="33">
        <v>96.090379999999996</v>
      </c>
      <c r="BV8547" s="33">
        <v>96.348730000000003</v>
      </c>
      <c r="BW8547" s="33">
        <v>95.456360000000004</v>
      </c>
      <c r="BX8547" s="33">
        <v>93.214879999999994</v>
      </c>
      <c r="BY8547" s="33">
        <v>89.853059999999999</v>
      </c>
      <c r="BZ8547" s="33">
        <v>85.786500000000004</v>
      </c>
      <c r="CA8547" s="33">
        <v>82.594070000000002</v>
      </c>
      <c r="CB8547" s="33">
        <v>80.144009999999994</v>
      </c>
      <c r="CC8547" s="33">
        <v>78.208340000000007</v>
      </c>
      <c r="DC8547" s="9">
        <v>232.8091</v>
      </c>
      <c r="DD8547" s="9">
        <v>0</v>
      </c>
    </row>
    <row r="8548" spans="1:108" x14ac:dyDescent="0.25">
      <c r="A8548" s="9" t="s">
        <v>42</v>
      </c>
      <c r="B8548" s="9" t="s">
        <v>31</v>
      </c>
      <c r="C8548" s="9" t="s">
        <v>15</v>
      </c>
      <c r="D8548" s="9" t="s">
        <v>39</v>
      </c>
      <c r="E8548" s="9" t="s">
        <v>36</v>
      </c>
      <c r="F8548" s="9">
        <v>2026</v>
      </c>
      <c r="H8548" s="9"/>
      <c r="BF8548" s="33">
        <v>75.341210000000004</v>
      </c>
      <c r="BG8548" s="33">
        <v>73.925830000000005</v>
      </c>
      <c r="BH8548" s="33">
        <v>72.681129999999996</v>
      </c>
      <c r="BI8548" s="33">
        <v>71.551590000000004</v>
      </c>
      <c r="BJ8548" s="33">
        <v>70.482830000000007</v>
      </c>
      <c r="BK8548" s="33">
        <v>69.631709999999998</v>
      </c>
      <c r="BL8548" s="33">
        <v>69.553719999999998</v>
      </c>
      <c r="BM8548" s="33">
        <v>71.889219999999995</v>
      </c>
      <c r="BN8548" s="33">
        <v>76.564710000000005</v>
      </c>
      <c r="BO8548" s="33">
        <v>81.546769999999995</v>
      </c>
      <c r="BP8548" s="33">
        <v>86.050070000000005</v>
      </c>
      <c r="BQ8548" s="33">
        <v>89.635180000000005</v>
      </c>
      <c r="BR8548" s="33">
        <v>92.144900000000007</v>
      </c>
      <c r="BS8548" s="33">
        <v>93.854650000000007</v>
      </c>
      <c r="BT8548" s="33">
        <v>95.29674</v>
      </c>
      <c r="BU8548" s="33">
        <v>96.090379999999996</v>
      </c>
      <c r="BV8548" s="33">
        <v>96.348730000000003</v>
      </c>
      <c r="BW8548" s="33">
        <v>95.456360000000004</v>
      </c>
      <c r="BX8548" s="33">
        <v>93.214879999999994</v>
      </c>
      <c r="BY8548" s="33">
        <v>89.853059999999999</v>
      </c>
      <c r="BZ8548" s="33">
        <v>85.786500000000004</v>
      </c>
      <c r="CA8548" s="33">
        <v>82.594070000000002</v>
      </c>
      <c r="CB8548" s="33">
        <v>80.144009999999994</v>
      </c>
      <c r="CC8548" s="33">
        <v>78.208340000000007</v>
      </c>
      <c r="DC8548" s="9">
        <v>232.8091</v>
      </c>
      <c r="DD8548" s="9">
        <v>0</v>
      </c>
    </row>
    <row r="8549" spans="1:108" x14ac:dyDescent="0.25">
      <c r="A8549" s="9" t="s">
        <v>42</v>
      </c>
      <c r="B8549" s="9" t="s">
        <v>31</v>
      </c>
      <c r="C8549" s="9" t="s">
        <v>15</v>
      </c>
      <c r="D8549" s="9" t="s">
        <v>37</v>
      </c>
      <c r="E8549" s="9" t="s">
        <v>38</v>
      </c>
      <c r="F8549" s="9">
        <v>2016</v>
      </c>
      <c r="G8549" s="9">
        <v>5</v>
      </c>
      <c r="H8549" s="9"/>
      <c r="BF8549" s="33">
        <v>67.278409999999994</v>
      </c>
      <c r="BG8549" s="33">
        <v>65.836010000000002</v>
      </c>
      <c r="BH8549" s="33">
        <v>64.661879999999996</v>
      </c>
      <c r="BI8549" s="33">
        <v>63.212940000000003</v>
      </c>
      <c r="BJ8549" s="33">
        <v>62.141559999999998</v>
      </c>
      <c r="BK8549" s="33">
        <v>61.37567</v>
      </c>
      <c r="BL8549" s="33">
        <v>61.735250000000001</v>
      </c>
      <c r="BM8549" s="33">
        <v>64.63288</v>
      </c>
      <c r="BN8549" s="33">
        <v>68.590469999999996</v>
      </c>
      <c r="BO8549" s="33">
        <v>72.809520000000006</v>
      </c>
      <c r="BP8549" s="33">
        <v>76.569929999999999</v>
      </c>
      <c r="BQ8549" s="33">
        <v>79.928430000000006</v>
      </c>
      <c r="BR8549" s="33">
        <v>82.478129999999993</v>
      </c>
      <c r="BS8549" s="33">
        <v>84.144880000000001</v>
      </c>
      <c r="BT8549" s="33">
        <v>85.192710000000005</v>
      </c>
      <c r="BU8549" s="33">
        <v>86.061400000000006</v>
      </c>
      <c r="BV8549" s="33">
        <v>86.405420000000007</v>
      </c>
      <c r="BW8549" s="33">
        <v>85.969579999999993</v>
      </c>
      <c r="BX8549" s="33">
        <v>84.449849999999998</v>
      </c>
      <c r="BY8549" s="33">
        <v>81.441940000000002</v>
      </c>
      <c r="BZ8549" s="33">
        <v>77.507170000000002</v>
      </c>
      <c r="CA8549" s="33">
        <v>74.527699999999996</v>
      </c>
      <c r="CB8549" s="33">
        <v>71.826239999999999</v>
      </c>
      <c r="CC8549" s="33">
        <v>69.471379999999996</v>
      </c>
      <c r="DC8549" s="9">
        <v>232.8091</v>
      </c>
      <c r="DD8549" s="9">
        <v>0</v>
      </c>
    </row>
    <row r="8550" spans="1:108" x14ac:dyDescent="0.25">
      <c r="A8550" s="9" t="s">
        <v>42</v>
      </c>
      <c r="B8550" s="9" t="s">
        <v>31</v>
      </c>
      <c r="C8550" s="9" t="s">
        <v>15</v>
      </c>
      <c r="D8550" s="9" t="s">
        <v>37</v>
      </c>
      <c r="E8550" s="9" t="s">
        <v>38</v>
      </c>
      <c r="F8550" s="9">
        <v>2016</v>
      </c>
      <c r="G8550" s="9">
        <v>6</v>
      </c>
      <c r="H8550" s="9"/>
      <c r="BF8550" s="33">
        <v>73.944389999999999</v>
      </c>
      <c r="BG8550" s="33">
        <v>72.411739999999995</v>
      </c>
      <c r="BH8550" s="33">
        <v>70.951819999999998</v>
      </c>
      <c r="BI8550" s="33">
        <v>69.763189999999994</v>
      </c>
      <c r="BJ8550" s="33">
        <v>68.580209999999994</v>
      </c>
      <c r="BK8550" s="33">
        <v>67.736810000000006</v>
      </c>
      <c r="BL8550" s="33">
        <v>68.183459999999997</v>
      </c>
      <c r="BM8550" s="33">
        <v>71.419849999999997</v>
      </c>
      <c r="BN8550" s="33">
        <v>75.468699999999998</v>
      </c>
      <c r="BO8550" s="33">
        <v>79.515479999999997</v>
      </c>
      <c r="BP8550" s="33">
        <v>83.199550000000002</v>
      </c>
      <c r="BQ8550" s="33">
        <v>86.288939999999997</v>
      </c>
      <c r="BR8550" s="33">
        <v>88.737799999999993</v>
      </c>
      <c r="BS8550" s="33">
        <v>90.716300000000004</v>
      </c>
      <c r="BT8550" s="33">
        <v>92.277640000000005</v>
      </c>
      <c r="BU8550" s="33">
        <v>93.251140000000007</v>
      </c>
      <c r="BV8550" s="33">
        <v>93.465299999999999</v>
      </c>
      <c r="BW8550" s="33">
        <v>92.726159999999993</v>
      </c>
      <c r="BX8550" s="33">
        <v>90.916610000000006</v>
      </c>
      <c r="BY8550" s="33">
        <v>87.992360000000005</v>
      </c>
      <c r="BZ8550" s="33">
        <v>83.876990000000006</v>
      </c>
      <c r="CA8550" s="33">
        <v>80.179689999999994</v>
      </c>
      <c r="CB8550" s="33">
        <v>77.270430000000005</v>
      </c>
      <c r="CC8550" s="33">
        <v>75.057779999999994</v>
      </c>
      <c r="DC8550" s="9">
        <v>232.8091</v>
      </c>
      <c r="DD8550" s="9">
        <v>0</v>
      </c>
    </row>
    <row r="8551" spans="1:108" x14ac:dyDescent="0.25">
      <c r="A8551" s="9" t="s">
        <v>42</v>
      </c>
      <c r="B8551" s="9" t="s">
        <v>31</v>
      </c>
      <c r="C8551" s="9" t="s">
        <v>15</v>
      </c>
      <c r="D8551" s="9" t="s">
        <v>37</v>
      </c>
      <c r="E8551" s="9" t="s">
        <v>38</v>
      </c>
      <c r="F8551" s="9">
        <v>2016</v>
      </c>
      <c r="G8551" s="9">
        <v>7</v>
      </c>
      <c r="H8551" s="9">
        <v>287.392</v>
      </c>
      <c r="I8551" s="9">
        <v>280.60359999999997</v>
      </c>
      <c r="J8551" s="9">
        <v>280.1671</v>
      </c>
      <c r="K8551" s="9">
        <v>286.1259</v>
      </c>
      <c r="L8551" s="9">
        <v>284.33510000000001</v>
      </c>
      <c r="M8551" s="9">
        <v>256.15359999999998</v>
      </c>
      <c r="N8551" s="9">
        <v>310.93220000000002</v>
      </c>
      <c r="O8551" s="9">
        <v>357.9144</v>
      </c>
      <c r="P8551" s="9">
        <v>401.05720000000002</v>
      </c>
      <c r="Q8551" s="9">
        <v>447.17189999999999</v>
      </c>
      <c r="R8551" s="9">
        <v>465.5016</v>
      </c>
      <c r="S8551" s="9">
        <v>487.19670000000002</v>
      </c>
      <c r="T8551" s="9">
        <v>484.6</v>
      </c>
      <c r="U8551" s="9">
        <v>431.34899999999999</v>
      </c>
      <c r="V8551" s="9">
        <v>437.35250000000002</v>
      </c>
      <c r="W8551" s="9">
        <v>437.09809999999999</v>
      </c>
      <c r="X8551" s="9">
        <v>434.9323</v>
      </c>
      <c r="Y8551" s="9">
        <v>405.72160000000002</v>
      </c>
      <c r="Z8551" s="9">
        <v>431.32940000000002</v>
      </c>
      <c r="AA8551" s="9">
        <v>481.34649999999999</v>
      </c>
      <c r="AB8551" s="9">
        <v>452.71559999999999</v>
      </c>
      <c r="AC8551" s="9">
        <v>393.07679999999999</v>
      </c>
      <c r="AD8551" s="9">
        <v>372.97489999999999</v>
      </c>
      <c r="AE8551" s="9">
        <v>377.16309999999999</v>
      </c>
      <c r="AF8551" s="9">
        <v>428.35210000000001</v>
      </c>
      <c r="AG8551" s="9">
        <v>290.81689999999998</v>
      </c>
      <c r="AH8551" s="9">
        <v>272.2192</v>
      </c>
      <c r="AI8551" s="9">
        <v>280.28109999999998</v>
      </c>
      <c r="AJ8551" s="9">
        <v>281.34949999999998</v>
      </c>
      <c r="AK8551" s="9">
        <v>283.50150000000002</v>
      </c>
      <c r="AL8551" s="9">
        <v>285.834</v>
      </c>
      <c r="AM8551" s="9">
        <v>308.32429999999999</v>
      </c>
      <c r="AN8551" s="9">
        <v>358.34559999999999</v>
      </c>
      <c r="AO8551" s="9">
        <v>393.8322</v>
      </c>
      <c r="AP8551" s="9">
        <v>438.03429999999997</v>
      </c>
      <c r="AQ8551" s="9">
        <v>475.64299999999997</v>
      </c>
      <c r="AR8551" s="9">
        <v>498.6105</v>
      </c>
      <c r="AS8551" s="9">
        <v>508.38400000000001</v>
      </c>
      <c r="AT8551" s="9">
        <v>507.47890000000001</v>
      </c>
      <c r="AU8551" s="9">
        <v>511.85680000000002</v>
      </c>
      <c r="AV8551" s="9">
        <v>535.52170000000001</v>
      </c>
      <c r="AW8551" s="9">
        <v>552.30700000000002</v>
      </c>
      <c r="AX8551" s="9">
        <v>515.1671</v>
      </c>
      <c r="AY8551" s="9">
        <v>482.5265</v>
      </c>
      <c r="AZ8551" s="9">
        <v>494.50880000000001</v>
      </c>
      <c r="BA8551" s="9">
        <v>463.32350000000002</v>
      </c>
      <c r="BB8551" s="9">
        <v>407.4006</v>
      </c>
      <c r="BC8551" s="9">
        <v>393.6173</v>
      </c>
      <c r="BD8551" s="9">
        <v>392.9409</v>
      </c>
      <c r="BE8551" s="9">
        <v>526.46289999999999</v>
      </c>
      <c r="BF8551" s="33">
        <v>72.654859999999999</v>
      </c>
      <c r="BG8551" s="33">
        <v>71.315349999999995</v>
      </c>
      <c r="BH8551" s="33">
        <v>70.106790000000004</v>
      </c>
      <c r="BI8551" s="33">
        <v>68.679329999999993</v>
      </c>
      <c r="BJ8551" s="33">
        <v>67.70402</v>
      </c>
      <c r="BK8551" s="33">
        <v>66.81438</v>
      </c>
      <c r="BL8551" s="33">
        <v>67.248130000000003</v>
      </c>
      <c r="BM8551" s="33">
        <v>70.412719999999993</v>
      </c>
      <c r="BN8551" s="33">
        <v>74.859620000000007</v>
      </c>
      <c r="BO8551" s="33">
        <v>79.161199999999994</v>
      </c>
      <c r="BP8551" s="33">
        <v>83.488740000000007</v>
      </c>
      <c r="BQ8551" s="33">
        <v>86.632379999999998</v>
      </c>
      <c r="BR8551" s="33">
        <v>89.265150000000006</v>
      </c>
      <c r="BS8551" s="33">
        <v>91.262709999999998</v>
      </c>
      <c r="BT8551" s="33">
        <v>92.859639999999999</v>
      </c>
      <c r="BU8551" s="33">
        <v>93.622529999999998</v>
      </c>
      <c r="BV8551" s="33">
        <v>93.676019999999994</v>
      </c>
      <c r="BW8551" s="33">
        <v>93.283060000000006</v>
      </c>
      <c r="BX8551" s="33">
        <v>91.765069999999994</v>
      </c>
      <c r="BY8551" s="33">
        <v>88.669939999999997</v>
      </c>
      <c r="BZ8551" s="33">
        <v>84.225939999999994</v>
      </c>
      <c r="CA8551" s="33">
        <v>80.665970000000002</v>
      </c>
      <c r="CB8551" s="33">
        <v>78.037559999999999</v>
      </c>
      <c r="CC8551" s="33">
        <v>75.955179999999999</v>
      </c>
      <c r="CD8551" s="9">
        <v>1345.596</v>
      </c>
      <c r="CE8551" s="9">
        <v>1375.5530000000001</v>
      </c>
      <c r="CF8551" s="9">
        <v>1300.768</v>
      </c>
      <c r="CG8551" s="9">
        <v>930.03679999999997</v>
      </c>
      <c r="CH8551" s="9">
        <v>781.09569999999997</v>
      </c>
      <c r="CI8551" s="9">
        <v>447.76940000000002</v>
      </c>
      <c r="CJ8551" s="9">
        <v>497.92110000000002</v>
      </c>
      <c r="CK8551" s="9">
        <v>687.7654</v>
      </c>
      <c r="CL8551" s="9">
        <v>919.76800000000003</v>
      </c>
      <c r="CM8551" s="9">
        <v>1374.384</v>
      </c>
      <c r="CN8551" s="9">
        <v>1593.2190000000001</v>
      </c>
      <c r="CO8551" s="9">
        <v>2305.6750000000002</v>
      </c>
      <c r="CP8551" s="9">
        <v>2588.21</v>
      </c>
      <c r="CQ8551" s="9">
        <v>2972.4740000000002</v>
      </c>
      <c r="CR8551" s="9">
        <v>2954.8829999999998</v>
      </c>
      <c r="CS8551" s="9">
        <v>2924.848</v>
      </c>
      <c r="CT8551" s="9">
        <v>3014.5329999999999</v>
      </c>
      <c r="CU8551" s="9">
        <v>3199.56</v>
      </c>
      <c r="CV8551" s="9">
        <v>3004.6959999999999</v>
      </c>
      <c r="CW8551" s="9">
        <v>3228.9609999999998</v>
      </c>
      <c r="CX8551" s="9">
        <v>3247.5079999999998</v>
      </c>
      <c r="CY8551" s="9">
        <v>3099.7820000000002</v>
      </c>
      <c r="CZ8551" s="9">
        <v>2861.1019999999999</v>
      </c>
      <c r="DA8551" s="9">
        <v>2846.1379999999999</v>
      </c>
      <c r="DB8551" s="9">
        <v>2448.8220000000001</v>
      </c>
      <c r="DC8551" s="9">
        <v>232.8091</v>
      </c>
      <c r="DD8551" s="9">
        <v>0</v>
      </c>
    </row>
    <row r="8552" spans="1:108" x14ac:dyDescent="0.25">
      <c r="A8552" s="9" t="s">
        <v>42</v>
      </c>
      <c r="B8552" s="9" t="s">
        <v>31</v>
      </c>
      <c r="C8552" s="9" t="s">
        <v>15</v>
      </c>
      <c r="D8552" s="9" t="s">
        <v>37</v>
      </c>
      <c r="E8552" s="9" t="s">
        <v>38</v>
      </c>
      <c r="F8552" s="9">
        <v>2016</v>
      </c>
      <c r="G8552" s="9">
        <v>8</v>
      </c>
      <c r="H8552" s="9"/>
      <c r="BF8552" s="33">
        <v>73.613129999999998</v>
      </c>
      <c r="BG8552" s="33">
        <v>71.996960000000001</v>
      </c>
      <c r="BH8552" s="33">
        <v>70.216650000000001</v>
      </c>
      <c r="BI8552" s="33">
        <v>68.995199999999997</v>
      </c>
      <c r="BJ8552" s="33">
        <v>68.044790000000006</v>
      </c>
      <c r="BK8552" s="33">
        <v>67.381399999999999</v>
      </c>
      <c r="BL8552" s="33">
        <v>67.217389999999995</v>
      </c>
      <c r="BM8552" s="33">
        <v>69.348060000000004</v>
      </c>
      <c r="BN8552" s="33">
        <v>73.597329999999999</v>
      </c>
      <c r="BO8552" s="33">
        <v>78.368859999999998</v>
      </c>
      <c r="BP8552" s="33">
        <v>82.902389999999997</v>
      </c>
      <c r="BQ8552" s="33">
        <v>86.581879999999998</v>
      </c>
      <c r="BR8552" s="33">
        <v>89.359459999999999</v>
      </c>
      <c r="BS8552" s="33">
        <v>91.215599999999995</v>
      </c>
      <c r="BT8552" s="33">
        <v>92.535139999999998</v>
      </c>
      <c r="BU8552" s="33">
        <v>93.219239999999999</v>
      </c>
      <c r="BV8552" s="33">
        <v>93.207440000000005</v>
      </c>
      <c r="BW8552" s="33">
        <v>92.529489999999996</v>
      </c>
      <c r="BX8552" s="33">
        <v>90.447010000000006</v>
      </c>
      <c r="BY8552" s="33">
        <v>86.590329999999994</v>
      </c>
      <c r="BZ8552" s="33">
        <v>82.617260000000002</v>
      </c>
      <c r="CA8552" s="33">
        <v>79.956770000000006</v>
      </c>
      <c r="CB8552" s="33">
        <v>78.057079999999999</v>
      </c>
      <c r="CC8552" s="33">
        <v>75.879940000000005</v>
      </c>
      <c r="DC8552" s="9">
        <v>232.8091</v>
      </c>
      <c r="DD8552" s="9">
        <v>0</v>
      </c>
    </row>
    <row r="8553" spans="1:108" x14ac:dyDescent="0.25">
      <c r="A8553" s="9" t="s">
        <v>42</v>
      </c>
      <c r="B8553" s="9" t="s">
        <v>31</v>
      </c>
      <c r="C8553" s="9" t="s">
        <v>15</v>
      </c>
      <c r="D8553" s="9" t="s">
        <v>37</v>
      </c>
      <c r="E8553" s="9" t="s">
        <v>38</v>
      </c>
      <c r="F8553" s="9">
        <v>2016</v>
      </c>
      <c r="G8553" s="9">
        <v>9</v>
      </c>
      <c r="H8553" s="9"/>
      <c r="BF8553" s="33">
        <v>72.15258</v>
      </c>
      <c r="BG8553" s="33">
        <v>70.284499999999994</v>
      </c>
      <c r="BH8553" s="33">
        <v>69.038570000000007</v>
      </c>
      <c r="BI8553" s="33">
        <v>67.960729999999998</v>
      </c>
      <c r="BJ8553" s="33">
        <v>66.991259999999997</v>
      </c>
      <c r="BK8553" s="33">
        <v>66.179860000000005</v>
      </c>
      <c r="BL8553" s="33">
        <v>65.340559999999996</v>
      </c>
      <c r="BM8553" s="33">
        <v>66.643709999999999</v>
      </c>
      <c r="BN8553" s="33">
        <v>71.243610000000004</v>
      </c>
      <c r="BO8553" s="33">
        <v>76.582470000000001</v>
      </c>
      <c r="BP8553" s="33">
        <v>81.990380000000002</v>
      </c>
      <c r="BQ8553" s="33">
        <v>86.276790000000005</v>
      </c>
      <c r="BR8553" s="33">
        <v>89.093900000000005</v>
      </c>
      <c r="BS8553" s="33">
        <v>90.978139999999996</v>
      </c>
      <c r="BT8553" s="33">
        <v>92.505949999999999</v>
      </c>
      <c r="BU8553" s="33">
        <v>93.179389999999998</v>
      </c>
      <c r="BV8553" s="33">
        <v>93.012699999999995</v>
      </c>
      <c r="BW8553" s="33">
        <v>91.964160000000007</v>
      </c>
      <c r="BX8553" s="33">
        <v>89.140129999999999</v>
      </c>
      <c r="BY8553" s="33">
        <v>84.331149999999994</v>
      </c>
      <c r="BZ8553" s="33">
        <v>80.330590000000001</v>
      </c>
      <c r="CA8553" s="33">
        <v>77.968919999999997</v>
      </c>
      <c r="CB8553" s="33">
        <v>75.72381</v>
      </c>
      <c r="CC8553" s="33">
        <v>73.809569999999994</v>
      </c>
      <c r="DC8553" s="9">
        <v>232.8091</v>
      </c>
      <c r="DD8553" s="9">
        <v>0</v>
      </c>
    </row>
    <row r="8554" spans="1:108" x14ac:dyDescent="0.25">
      <c r="A8554" s="9" t="s">
        <v>42</v>
      </c>
      <c r="B8554" s="9" t="s">
        <v>31</v>
      </c>
      <c r="C8554" s="9" t="s">
        <v>15</v>
      </c>
      <c r="D8554" s="9" t="s">
        <v>37</v>
      </c>
      <c r="E8554" s="9" t="s">
        <v>38</v>
      </c>
      <c r="F8554" s="9">
        <v>2016</v>
      </c>
      <c r="G8554" s="9">
        <v>10</v>
      </c>
      <c r="H8554" s="9"/>
      <c r="BF8554" s="33">
        <v>64.847930000000005</v>
      </c>
      <c r="BG8554" s="33">
        <v>63.630710000000001</v>
      </c>
      <c r="BH8554" s="33">
        <v>62.508510000000001</v>
      </c>
      <c r="BI8554" s="33">
        <v>61.424379999999999</v>
      </c>
      <c r="BJ8554" s="33">
        <v>60.980400000000003</v>
      </c>
      <c r="BK8554" s="33">
        <v>60.285690000000002</v>
      </c>
      <c r="BL8554" s="33">
        <v>59.586010000000002</v>
      </c>
      <c r="BM8554" s="33">
        <v>59.771439999999998</v>
      </c>
      <c r="BN8554" s="33">
        <v>62.987380000000002</v>
      </c>
      <c r="BO8554" s="33">
        <v>67.933080000000004</v>
      </c>
      <c r="BP8554" s="33">
        <v>72.689610000000002</v>
      </c>
      <c r="BQ8554" s="33">
        <v>76.717380000000006</v>
      </c>
      <c r="BR8554" s="33">
        <v>80.300529999999995</v>
      </c>
      <c r="BS8554" s="33">
        <v>82.746049999999997</v>
      </c>
      <c r="BT8554" s="33">
        <v>83.844759999999994</v>
      </c>
      <c r="BU8554" s="33">
        <v>83.602739999999997</v>
      </c>
      <c r="BV8554" s="33">
        <v>82.88937</v>
      </c>
      <c r="BW8554" s="33">
        <v>81.318479999999994</v>
      </c>
      <c r="BX8554" s="33">
        <v>77.719740000000002</v>
      </c>
      <c r="BY8554" s="33">
        <v>73.888810000000007</v>
      </c>
      <c r="BZ8554" s="33">
        <v>70.992379999999997</v>
      </c>
      <c r="CA8554" s="33">
        <v>68.775580000000005</v>
      </c>
      <c r="CB8554" s="33">
        <v>67.088139999999996</v>
      </c>
      <c r="CC8554" s="33">
        <v>65.434629999999999</v>
      </c>
      <c r="DC8554" s="9">
        <v>232.8091</v>
      </c>
      <c r="DD8554" s="9">
        <v>0</v>
      </c>
    </row>
    <row r="8555" spans="1:108" x14ac:dyDescent="0.25">
      <c r="A8555" s="9" t="s">
        <v>42</v>
      </c>
      <c r="B8555" s="9" t="s">
        <v>31</v>
      </c>
      <c r="C8555" s="9" t="s">
        <v>15</v>
      </c>
      <c r="D8555" s="9" t="s">
        <v>37</v>
      </c>
      <c r="E8555" s="9" t="s">
        <v>38</v>
      </c>
      <c r="F8555" s="9">
        <v>2017</v>
      </c>
      <c r="G8555" s="9">
        <v>5</v>
      </c>
      <c r="H8555" s="9"/>
      <c r="BF8555" s="33">
        <v>67.278409999999994</v>
      </c>
      <c r="BG8555" s="33">
        <v>65.836010000000002</v>
      </c>
      <c r="BH8555" s="33">
        <v>64.661879999999996</v>
      </c>
      <c r="BI8555" s="33">
        <v>63.212940000000003</v>
      </c>
      <c r="BJ8555" s="33">
        <v>62.141559999999998</v>
      </c>
      <c r="BK8555" s="33">
        <v>61.37567</v>
      </c>
      <c r="BL8555" s="33">
        <v>61.735250000000001</v>
      </c>
      <c r="BM8555" s="33">
        <v>64.63288</v>
      </c>
      <c r="BN8555" s="33">
        <v>68.590469999999996</v>
      </c>
      <c r="BO8555" s="33">
        <v>72.809520000000006</v>
      </c>
      <c r="BP8555" s="33">
        <v>76.569929999999999</v>
      </c>
      <c r="BQ8555" s="33">
        <v>79.928430000000006</v>
      </c>
      <c r="BR8555" s="33">
        <v>82.478129999999993</v>
      </c>
      <c r="BS8555" s="33">
        <v>84.144880000000001</v>
      </c>
      <c r="BT8555" s="33">
        <v>85.192710000000005</v>
      </c>
      <c r="BU8555" s="33">
        <v>86.061400000000006</v>
      </c>
      <c r="BV8555" s="33">
        <v>86.405420000000007</v>
      </c>
      <c r="BW8555" s="33">
        <v>85.969579999999993</v>
      </c>
      <c r="BX8555" s="33">
        <v>84.449849999999998</v>
      </c>
      <c r="BY8555" s="33">
        <v>81.441940000000002</v>
      </c>
      <c r="BZ8555" s="33">
        <v>77.507170000000002</v>
      </c>
      <c r="CA8555" s="33">
        <v>74.527699999999996</v>
      </c>
      <c r="CB8555" s="33">
        <v>71.826239999999999</v>
      </c>
      <c r="CC8555" s="33">
        <v>69.471379999999996</v>
      </c>
      <c r="DC8555" s="9">
        <v>232.8091</v>
      </c>
      <c r="DD8555" s="9">
        <v>0</v>
      </c>
    </row>
    <row r="8556" spans="1:108" x14ac:dyDescent="0.25">
      <c r="A8556" s="9" t="s">
        <v>42</v>
      </c>
      <c r="B8556" s="9" t="s">
        <v>31</v>
      </c>
      <c r="C8556" s="9" t="s">
        <v>15</v>
      </c>
      <c r="D8556" s="9" t="s">
        <v>37</v>
      </c>
      <c r="E8556" s="9" t="s">
        <v>38</v>
      </c>
      <c r="F8556" s="9">
        <v>2017</v>
      </c>
      <c r="G8556" s="9">
        <v>6</v>
      </c>
      <c r="H8556" s="9"/>
      <c r="BF8556" s="33">
        <v>73.944389999999999</v>
      </c>
      <c r="BG8556" s="33">
        <v>72.411739999999995</v>
      </c>
      <c r="BH8556" s="33">
        <v>70.951819999999998</v>
      </c>
      <c r="BI8556" s="33">
        <v>69.763189999999994</v>
      </c>
      <c r="BJ8556" s="33">
        <v>68.580209999999994</v>
      </c>
      <c r="BK8556" s="33">
        <v>67.736810000000006</v>
      </c>
      <c r="BL8556" s="33">
        <v>68.183459999999997</v>
      </c>
      <c r="BM8556" s="33">
        <v>71.419849999999997</v>
      </c>
      <c r="BN8556" s="33">
        <v>75.468699999999998</v>
      </c>
      <c r="BO8556" s="33">
        <v>79.515479999999997</v>
      </c>
      <c r="BP8556" s="33">
        <v>83.199550000000002</v>
      </c>
      <c r="BQ8556" s="33">
        <v>86.288939999999997</v>
      </c>
      <c r="BR8556" s="33">
        <v>88.737799999999993</v>
      </c>
      <c r="BS8556" s="33">
        <v>90.716300000000004</v>
      </c>
      <c r="BT8556" s="33">
        <v>92.277640000000005</v>
      </c>
      <c r="BU8556" s="33">
        <v>93.251140000000007</v>
      </c>
      <c r="BV8556" s="33">
        <v>93.465299999999999</v>
      </c>
      <c r="BW8556" s="33">
        <v>92.726159999999993</v>
      </c>
      <c r="BX8556" s="33">
        <v>90.916610000000006</v>
      </c>
      <c r="BY8556" s="33">
        <v>87.992360000000005</v>
      </c>
      <c r="BZ8556" s="33">
        <v>83.876990000000006</v>
      </c>
      <c r="CA8556" s="33">
        <v>80.179689999999994</v>
      </c>
      <c r="CB8556" s="33">
        <v>77.270430000000005</v>
      </c>
      <c r="CC8556" s="33">
        <v>75.057779999999994</v>
      </c>
      <c r="DC8556" s="9">
        <v>232.8091</v>
      </c>
      <c r="DD8556" s="9">
        <v>0</v>
      </c>
    </row>
    <row r="8557" spans="1:108" x14ac:dyDescent="0.25">
      <c r="A8557" s="9" t="s">
        <v>42</v>
      </c>
      <c r="B8557" s="9" t="s">
        <v>31</v>
      </c>
      <c r="C8557" s="9" t="s">
        <v>15</v>
      </c>
      <c r="D8557" s="9" t="s">
        <v>37</v>
      </c>
      <c r="E8557" s="9" t="s">
        <v>38</v>
      </c>
      <c r="F8557" s="9">
        <v>2017</v>
      </c>
      <c r="G8557" s="9">
        <v>7</v>
      </c>
      <c r="H8557" s="9">
        <v>285.30770000000001</v>
      </c>
      <c r="I8557" s="9">
        <v>280.60230000000001</v>
      </c>
      <c r="J8557" s="9">
        <v>279.2106</v>
      </c>
      <c r="K8557" s="9">
        <v>283.79860000000002</v>
      </c>
      <c r="L8557" s="9">
        <v>283.33890000000002</v>
      </c>
      <c r="M8557" s="9">
        <v>255.65799999999999</v>
      </c>
      <c r="N8557" s="9">
        <v>311.61630000000002</v>
      </c>
      <c r="O8557" s="9">
        <v>359.1662</v>
      </c>
      <c r="P8557" s="9">
        <v>402.76179999999999</v>
      </c>
      <c r="Q8557" s="9">
        <v>448.1422</v>
      </c>
      <c r="R8557" s="9">
        <v>464.05759999999998</v>
      </c>
      <c r="S8557" s="9">
        <v>483.98090000000002</v>
      </c>
      <c r="T8557" s="9">
        <v>482.57679999999999</v>
      </c>
      <c r="U8557" s="9">
        <v>432.03320000000002</v>
      </c>
      <c r="V8557" s="9">
        <v>438.03660000000002</v>
      </c>
      <c r="W8557" s="9">
        <v>439.0394</v>
      </c>
      <c r="X8557" s="9">
        <v>436.23899999999998</v>
      </c>
      <c r="Y8557" s="9">
        <v>409.0147</v>
      </c>
      <c r="Z8557" s="9">
        <v>434.57190000000003</v>
      </c>
      <c r="AA8557" s="9">
        <v>483.13810000000001</v>
      </c>
      <c r="AB8557" s="9">
        <v>454.04090000000002</v>
      </c>
      <c r="AC8557" s="9">
        <v>394.58069999999998</v>
      </c>
      <c r="AD8557" s="9">
        <v>376.09769999999997</v>
      </c>
      <c r="AE8557" s="9">
        <v>380.28590000000003</v>
      </c>
      <c r="AF8557" s="9">
        <v>429.90620000000001</v>
      </c>
      <c r="AG8557" s="9">
        <v>288.73259999999999</v>
      </c>
      <c r="AH8557" s="9">
        <v>272.21789999999999</v>
      </c>
      <c r="AI8557" s="9">
        <v>279.32459999999998</v>
      </c>
      <c r="AJ8557" s="9">
        <v>279.0222</v>
      </c>
      <c r="AK8557" s="9">
        <v>282.50540000000001</v>
      </c>
      <c r="AL8557" s="9">
        <v>285.33850000000001</v>
      </c>
      <c r="AM8557" s="9">
        <v>309.00839999999999</v>
      </c>
      <c r="AN8557" s="9">
        <v>359.59739999999999</v>
      </c>
      <c r="AO8557" s="9">
        <v>395.53680000000003</v>
      </c>
      <c r="AP8557" s="9">
        <v>439.00459999999998</v>
      </c>
      <c r="AQ8557" s="9">
        <v>474.19909999999999</v>
      </c>
      <c r="AR8557" s="9">
        <v>495.39460000000003</v>
      </c>
      <c r="AS8557" s="9">
        <v>506.36079999999998</v>
      </c>
      <c r="AT8557" s="9">
        <v>508.16300000000001</v>
      </c>
      <c r="AU8557" s="9">
        <v>512.54100000000005</v>
      </c>
      <c r="AV8557" s="9">
        <v>537.46310000000005</v>
      </c>
      <c r="AW8557" s="9">
        <v>553.61369999999999</v>
      </c>
      <c r="AX8557" s="9">
        <v>518.46019999999999</v>
      </c>
      <c r="AY8557" s="9">
        <v>485.76900000000001</v>
      </c>
      <c r="AZ8557" s="9">
        <v>496.30040000000002</v>
      </c>
      <c r="BA8557" s="9">
        <v>464.64879999999999</v>
      </c>
      <c r="BB8557" s="9">
        <v>408.90460000000002</v>
      </c>
      <c r="BC8557" s="9">
        <v>396.74009999999998</v>
      </c>
      <c r="BD8557" s="9">
        <v>396.06369999999998</v>
      </c>
      <c r="BE8557" s="9">
        <v>528.01700000000005</v>
      </c>
      <c r="BF8557" s="33">
        <v>72.654859999999999</v>
      </c>
      <c r="BG8557" s="33">
        <v>71.315349999999995</v>
      </c>
      <c r="BH8557" s="33">
        <v>70.106790000000004</v>
      </c>
      <c r="BI8557" s="33">
        <v>68.679329999999993</v>
      </c>
      <c r="BJ8557" s="33">
        <v>67.70402</v>
      </c>
      <c r="BK8557" s="33">
        <v>66.81438</v>
      </c>
      <c r="BL8557" s="33">
        <v>67.248130000000003</v>
      </c>
      <c r="BM8557" s="33">
        <v>70.412719999999993</v>
      </c>
      <c r="BN8557" s="33">
        <v>74.859620000000007</v>
      </c>
      <c r="BO8557" s="33">
        <v>79.161199999999994</v>
      </c>
      <c r="BP8557" s="33">
        <v>83.488740000000007</v>
      </c>
      <c r="BQ8557" s="33">
        <v>86.632379999999998</v>
      </c>
      <c r="BR8557" s="33">
        <v>89.265150000000006</v>
      </c>
      <c r="BS8557" s="33">
        <v>91.262709999999998</v>
      </c>
      <c r="BT8557" s="33">
        <v>92.859639999999999</v>
      </c>
      <c r="BU8557" s="33">
        <v>93.622529999999998</v>
      </c>
      <c r="BV8557" s="33">
        <v>93.676019999999994</v>
      </c>
      <c r="BW8557" s="33">
        <v>93.283060000000006</v>
      </c>
      <c r="BX8557" s="33">
        <v>91.765069999999994</v>
      </c>
      <c r="BY8557" s="33">
        <v>88.669939999999997</v>
      </c>
      <c r="BZ8557" s="33">
        <v>84.225939999999994</v>
      </c>
      <c r="CA8557" s="33">
        <v>80.665970000000002</v>
      </c>
      <c r="CB8557" s="33">
        <v>78.037559999999999</v>
      </c>
      <c r="CC8557" s="33">
        <v>75.955179999999999</v>
      </c>
      <c r="CD8557" s="9">
        <v>1352.1880000000001</v>
      </c>
      <c r="CE8557" s="9">
        <v>1383.0609999999999</v>
      </c>
      <c r="CF8557" s="9">
        <v>1307.6569999999999</v>
      </c>
      <c r="CG8557" s="9">
        <v>933.68219999999997</v>
      </c>
      <c r="CH8557" s="9">
        <v>783.64210000000003</v>
      </c>
      <c r="CI8557" s="9">
        <v>449.23570000000001</v>
      </c>
      <c r="CJ8557" s="9">
        <v>499.33109999999999</v>
      </c>
      <c r="CK8557" s="9">
        <v>690.05470000000003</v>
      </c>
      <c r="CL8557" s="9">
        <v>922.91110000000003</v>
      </c>
      <c r="CM8557" s="9">
        <v>1378.944</v>
      </c>
      <c r="CN8557" s="9">
        <v>1598.373</v>
      </c>
      <c r="CO8557" s="9">
        <v>2314.4</v>
      </c>
      <c r="CP8557" s="9">
        <v>2597.9140000000002</v>
      </c>
      <c r="CQ8557" s="9">
        <v>2983.636</v>
      </c>
      <c r="CR8557" s="9">
        <v>2965.9490000000001</v>
      </c>
      <c r="CS8557" s="9">
        <v>2935.5940000000001</v>
      </c>
      <c r="CT8557" s="9">
        <v>3025.1179999999999</v>
      </c>
      <c r="CU8557" s="9">
        <v>3209.68</v>
      </c>
      <c r="CV8557" s="9">
        <v>3014.2440000000001</v>
      </c>
      <c r="CW8557" s="9">
        <v>3239.23</v>
      </c>
      <c r="CX8557" s="9">
        <v>3257.7939999999999</v>
      </c>
      <c r="CY8557" s="9">
        <v>3109.444</v>
      </c>
      <c r="CZ8557" s="9">
        <v>2871.221</v>
      </c>
      <c r="DA8557" s="9">
        <v>2856.1959999999999</v>
      </c>
      <c r="DB8557" s="9">
        <v>2456.9899999999998</v>
      </c>
      <c r="DC8557" s="9">
        <v>232.8091</v>
      </c>
      <c r="DD8557" s="9">
        <v>0</v>
      </c>
    </row>
    <row r="8558" spans="1:108" x14ac:dyDescent="0.25">
      <c r="A8558" s="9" t="s">
        <v>42</v>
      </c>
      <c r="B8558" s="9" t="s">
        <v>31</v>
      </c>
      <c r="C8558" s="9" t="s">
        <v>15</v>
      </c>
      <c r="D8558" s="9" t="s">
        <v>37</v>
      </c>
      <c r="E8558" s="9" t="s">
        <v>38</v>
      </c>
      <c r="F8558" s="9">
        <v>2017</v>
      </c>
      <c r="G8558" s="9">
        <v>8</v>
      </c>
      <c r="H8558" s="9"/>
      <c r="BF8558" s="33">
        <v>73.613129999999998</v>
      </c>
      <c r="BG8558" s="33">
        <v>71.996960000000001</v>
      </c>
      <c r="BH8558" s="33">
        <v>70.216650000000001</v>
      </c>
      <c r="BI8558" s="33">
        <v>68.995199999999997</v>
      </c>
      <c r="BJ8558" s="33">
        <v>68.044790000000006</v>
      </c>
      <c r="BK8558" s="33">
        <v>67.381399999999999</v>
      </c>
      <c r="BL8558" s="33">
        <v>67.217389999999995</v>
      </c>
      <c r="BM8558" s="33">
        <v>69.348060000000004</v>
      </c>
      <c r="BN8558" s="33">
        <v>73.597329999999999</v>
      </c>
      <c r="BO8558" s="33">
        <v>78.368859999999998</v>
      </c>
      <c r="BP8558" s="33">
        <v>82.902389999999997</v>
      </c>
      <c r="BQ8558" s="33">
        <v>86.581879999999998</v>
      </c>
      <c r="BR8558" s="33">
        <v>89.359459999999999</v>
      </c>
      <c r="BS8558" s="33">
        <v>91.215599999999995</v>
      </c>
      <c r="BT8558" s="33">
        <v>92.535139999999998</v>
      </c>
      <c r="BU8558" s="33">
        <v>93.219239999999999</v>
      </c>
      <c r="BV8558" s="33">
        <v>93.207440000000005</v>
      </c>
      <c r="BW8558" s="33">
        <v>92.529489999999996</v>
      </c>
      <c r="BX8558" s="33">
        <v>90.447010000000006</v>
      </c>
      <c r="BY8558" s="33">
        <v>86.590329999999994</v>
      </c>
      <c r="BZ8558" s="33">
        <v>82.617260000000002</v>
      </c>
      <c r="CA8558" s="33">
        <v>79.956770000000006</v>
      </c>
      <c r="CB8558" s="33">
        <v>78.057079999999999</v>
      </c>
      <c r="CC8558" s="33">
        <v>75.879940000000005</v>
      </c>
      <c r="DC8558" s="9">
        <v>232.8091</v>
      </c>
      <c r="DD8558" s="9">
        <v>0</v>
      </c>
    </row>
    <row r="8559" spans="1:108" x14ac:dyDescent="0.25">
      <c r="A8559" s="9" t="s">
        <v>42</v>
      </c>
      <c r="B8559" s="9" t="s">
        <v>31</v>
      </c>
      <c r="C8559" s="9" t="s">
        <v>15</v>
      </c>
      <c r="D8559" s="9" t="s">
        <v>37</v>
      </c>
      <c r="E8559" s="9" t="s">
        <v>38</v>
      </c>
      <c r="F8559" s="9">
        <v>2017</v>
      </c>
      <c r="G8559" s="9">
        <v>9</v>
      </c>
      <c r="H8559" s="9"/>
      <c r="BF8559" s="33">
        <v>72.15258</v>
      </c>
      <c r="BG8559" s="33">
        <v>70.284499999999994</v>
      </c>
      <c r="BH8559" s="33">
        <v>69.038570000000007</v>
      </c>
      <c r="BI8559" s="33">
        <v>67.960729999999998</v>
      </c>
      <c r="BJ8559" s="33">
        <v>66.991259999999997</v>
      </c>
      <c r="BK8559" s="33">
        <v>66.179860000000005</v>
      </c>
      <c r="BL8559" s="33">
        <v>65.340559999999996</v>
      </c>
      <c r="BM8559" s="33">
        <v>66.643709999999999</v>
      </c>
      <c r="BN8559" s="33">
        <v>71.243610000000004</v>
      </c>
      <c r="BO8559" s="33">
        <v>76.582470000000001</v>
      </c>
      <c r="BP8559" s="33">
        <v>81.990380000000002</v>
      </c>
      <c r="BQ8559" s="33">
        <v>86.276790000000005</v>
      </c>
      <c r="BR8559" s="33">
        <v>89.093900000000005</v>
      </c>
      <c r="BS8559" s="33">
        <v>90.978139999999996</v>
      </c>
      <c r="BT8559" s="33">
        <v>92.505949999999999</v>
      </c>
      <c r="BU8559" s="33">
        <v>93.179389999999998</v>
      </c>
      <c r="BV8559" s="33">
        <v>93.012699999999995</v>
      </c>
      <c r="BW8559" s="33">
        <v>91.964160000000007</v>
      </c>
      <c r="BX8559" s="33">
        <v>89.140129999999999</v>
      </c>
      <c r="BY8559" s="33">
        <v>84.331149999999994</v>
      </c>
      <c r="BZ8559" s="33">
        <v>80.330590000000001</v>
      </c>
      <c r="CA8559" s="33">
        <v>77.968919999999997</v>
      </c>
      <c r="CB8559" s="33">
        <v>75.72381</v>
      </c>
      <c r="CC8559" s="33">
        <v>73.809569999999994</v>
      </c>
      <c r="DC8559" s="9">
        <v>232.8091</v>
      </c>
      <c r="DD8559" s="9">
        <v>0</v>
      </c>
    </row>
    <row r="8560" spans="1:108" x14ac:dyDescent="0.25">
      <c r="A8560" s="9" t="s">
        <v>42</v>
      </c>
      <c r="B8560" s="9" t="s">
        <v>31</v>
      </c>
      <c r="C8560" s="9" t="s">
        <v>15</v>
      </c>
      <c r="D8560" s="9" t="s">
        <v>37</v>
      </c>
      <c r="E8560" s="9" t="s">
        <v>38</v>
      </c>
      <c r="F8560" s="9">
        <v>2017</v>
      </c>
      <c r="G8560" s="9">
        <v>10</v>
      </c>
      <c r="H8560" s="9"/>
      <c r="BF8560" s="33">
        <v>64.847930000000005</v>
      </c>
      <c r="BG8560" s="33">
        <v>63.630710000000001</v>
      </c>
      <c r="BH8560" s="33">
        <v>62.508510000000001</v>
      </c>
      <c r="BI8560" s="33">
        <v>61.424379999999999</v>
      </c>
      <c r="BJ8560" s="33">
        <v>60.980400000000003</v>
      </c>
      <c r="BK8560" s="33">
        <v>60.285690000000002</v>
      </c>
      <c r="BL8560" s="33">
        <v>59.586010000000002</v>
      </c>
      <c r="BM8560" s="33">
        <v>59.771439999999998</v>
      </c>
      <c r="BN8560" s="33">
        <v>62.987380000000002</v>
      </c>
      <c r="BO8560" s="33">
        <v>67.933080000000004</v>
      </c>
      <c r="BP8560" s="33">
        <v>72.689610000000002</v>
      </c>
      <c r="BQ8560" s="33">
        <v>76.717380000000006</v>
      </c>
      <c r="BR8560" s="33">
        <v>80.300529999999995</v>
      </c>
      <c r="BS8560" s="33">
        <v>82.746049999999997</v>
      </c>
      <c r="BT8560" s="33">
        <v>83.844759999999994</v>
      </c>
      <c r="BU8560" s="33">
        <v>83.602739999999997</v>
      </c>
      <c r="BV8560" s="33">
        <v>82.88937</v>
      </c>
      <c r="BW8560" s="33">
        <v>81.318479999999994</v>
      </c>
      <c r="BX8560" s="33">
        <v>77.719740000000002</v>
      </c>
      <c r="BY8560" s="33">
        <v>73.888810000000007</v>
      </c>
      <c r="BZ8560" s="33">
        <v>70.992379999999997</v>
      </c>
      <c r="CA8560" s="33">
        <v>68.775580000000005</v>
      </c>
      <c r="CB8560" s="33">
        <v>67.088139999999996</v>
      </c>
      <c r="CC8560" s="33">
        <v>65.434629999999999</v>
      </c>
      <c r="DC8560" s="9">
        <v>232.8091</v>
      </c>
      <c r="DD8560" s="9">
        <v>0</v>
      </c>
    </row>
    <row r="8561" spans="1:108" x14ac:dyDescent="0.25">
      <c r="A8561" s="9" t="s">
        <v>42</v>
      </c>
      <c r="B8561" s="9" t="s">
        <v>31</v>
      </c>
      <c r="C8561" s="9" t="s">
        <v>15</v>
      </c>
      <c r="D8561" s="9" t="s">
        <v>37</v>
      </c>
      <c r="E8561" s="9" t="s">
        <v>38</v>
      </c>
      <c r="F8561" s="9">
        <v>2018</v>
      </c>
      <c r="G8561" s="9">
        <v>5</v>
      </c>
      <c r="H8561" s="9"/>
      <c r="BF8561" s="33">
        <v>67.278409999999994</v>
      </c>
      <c r="BG8561" s="33">
        <v>65.836010000000002</v>
      </c>
      <c r="BH8561" s="33">
        <v>64.661879999999996</v>
      </c>
      <c r="BI8561" s="33">
        <v>63.212940000000003</v>
      </c>
      <c r="BJ8561" s="33">
        <v>62.141559999999998</v>
      </c>
      <c r="BK8561" s="33">
        <v>61.37567</v>
      </c>
      <c r="BL8561" s="33">
        <v>61.735250000000001</v>
      </c>
      <c r="BM8561" s="33">
        <v>64.63288</v>
      </c>
      <c r="BN8561" s="33">
        <v>68.590469999999996</v>
      </c>
      <c r="BO8561" s="33">
        <v>72.809520000000006</v>
      </c>
      <c r="BP8561" s="33">
        <v>76.569929999999999</v>
      </c>
      <c r="BQ8561" s="33">
        <v>79.928430000000006</v>
      </c>
      <c r="BR8561" s="33">
        <v>82.478129999999993</v>
      </c>
      <c r="BS8561" s="33">
        <v>84.144880000000001</v>
      </c>
      <c r="BT8561" s="33">
        <v>85.192710000000005</v>
      </c>
      <c r="BU8561" s="33">
        <v>86.061400000000006</v>
      </c>
      <c r="BV8561" s="33">
        <v>86.405420000000007</v>
      </c>
      <c r="BW8561" s="33">
        <v>85.969579999999993</v>
      </c>
      <c r="BX8561" s="33">
        <v>84.449849999999998</v>
      </c>
      <c r="BY8561" s="33">
        <v>81.441940000000002</v>
      </c>
      <c r="BZ8561" s="33">
        <v>77.507170000000002</v>
      </c>
      <c r="CA8561" s="33">
        <v>74.527699999999996</v>
      </c>
      <c r="CB8561" s="33">
        <v>71.826239999999999</v>
      </c>
      <c r="CC8561" s="33">
        <v>69.471379999999996</v>
      </c>
      <c r="DC8561" s="9">
        <v>232.8091</v>
      </c>
      <c r="DD8561" s="9">
        <v>0</v>
      </c>
    </row>
    <row r="8562" spans="1:108" x14ac:dyDescent="0.25">
      <c r="A8562" s="9" t="s">
        <v>42</v>
      </c>
      <c r="B8562" s="9" t="s">
        <v>31</v>
      </c>
      <c r="C8562" s="9" t="s">
        <v>15</v>
      </c>
      <c r="D8562" s="9" t="s">
        <v>37</v>
      </c>
      <c r="E8562" s="9" t="s">
        <v>38</v>
      </c>
      <c r="F8562" s="9">
        <v>2018</v>
      </c>
      <c r="G8562" s="9">
        <v>6</v>
      </c>
      <c r="H8562" s="9"/>
      <c r="BF8562" s="33">
        <v>73.944389999999999</v>
      </c>
      <c r="BG8562" s="33">
        <v>72.411739999999995</v>
      </c>
      <c r="BH8562" s="33">
        <v>70.951819999999998</v>
      </c>
      <c r="BI8562" s="33">
        <v>69.763189999999994</v>
      </c>
      <c r="BJ8562" s="33">
        <v>68.580209999999994</v>
      </c>
      <c r="BK8562" s="33">
        <v>67.736810000000006</v>
      </c>
      <c r="BL8562" s="33">
        <v>68.183459999999997</v>
      </c>
      <c r="BM8562" s="33">
        <v>71.419849999999997</v>
      </c>
      <c r="BN8562" s="33">
        <v>75.468699999999998</v>
      </c>
      <c r="BO8562" s="33">
        <v>79.515479999999997</v>
      </c>
      <c r="BP8562" s="33">
        <v>83.199550000000002</v>
      </c>
      <c r="BQ8562" s="33">
        <v>86.288939999999997</v>
      </c>
      <c r="BR8562" s="33">
        <v>88.737799999999993</v>
      </c>
      <c r="BS8562" s="33">
        <v>90.716300000000004</v>
      </c>
      <c r="BT8562" s="33">
        <v>92.277640000000005</v>
      </c>
      <c r="BU8562" s="33">
        <v>93.251140000000007</v>
      </c>
      <c r="BV8562" s="33">
        <v>93.465299999999999</v>
      </c>
      <c r="BW8562" s="33">
        <v>92.726159999999993</v>
      </c>
      <c r="BX8562" s="33">
        <v>90.916610000000006</v>
      </c>
      <c r="BY8562" s="33">
        <v>87.992360000000005</v>
      </c>
      <c r="BZ8562" s="33">
        <v>83.876990000000006</v>
      </c>
      <c r="CA8562" s="33">
        <v>80.179689999999994</v>
      </c>
      <c r="CB8562" s="33">
        <v>77.270430000000005</v>
      </c>
      <c r="CC8562" s="33">
        <v>75.057779999999994</v>
      </c>
      <c r="DC8562" s="9">
        <v>232.8091</v>
      </c>
      <c r="DD8562" s="9">
        <v>0</v>
      </c>
    </row>
    <row r="8563" spans="1:108" x14ac:dyDescent="0.25">
      <c r="A8563" s="9" t="s">
        <v>42</v>
      </c>
      <c r="B8563" s="9" t="s">
        <v>31</v>
      </c>
      <c r="C8563" s="9" t="s">
        <v>15</v>
      </c>
      <c r="D8563" s="9" t="s">
        <v>37</v>
      </c>
      <c r="E8563" s="9" t="s">
        <v>38</v>
      </c>
      <c r="F8563" s="9">
        <v>2018</v>
      </c>
      <c r="G8563" s="9">
        <v>7</v>
      </c>
      <c r="H8563" s="9">
        <v>286.19589999999999</v>
      </c>
      <c r="I8563" s="9">
        <v>280.86869999999999</v>
      </c>
      <c r="J8563" s="9">
        <v>279.86939999999998</v>
      </c>
      <c r="K8563" s="9">
        <v>283.83350000000002</v>
      </c>
      <c r="L8563" s="9">
        <v>283.18200000000002</v>
      </c>
      <c r="M8563" s="9">
        <v>255.74529999999999</v>
      </c>
      <c r="N8563" s="9">
        <v>311.35050000000001</v>
      </c>
      <c r="O8563" s="9">
        <v>359.25380000000001</v>
      </c>
      <c r="P8563" s="9">
        <v>403.05950000000001</v>
      </c>
      <c r="Q8563" s="9">
        <v>448.20780000000002</v>
      </c>
      <c r="R8563" s="9">
        <v>464.86590000000001</v>
      </c>
      <c r="S8563" s="9">
        <v>483.63229999999999</v>
      </c>
      <c r="T8563" s="9">
        <v>482.14620000000002</v>
      </c>
      <c r="U8563" s="9">
        <v>431.64150000000001</v>
      </c>
      <c r="V8563" s="9">
        <v>437.64499999999998</v>
      </c>
      <c r="W8563" s="9">
        <v>438.15480000000002</v>
      </c>
      <c r="X8563" s="9">
        <v>435.41840000000002</v>
      </c>
      <c r="Y8563" s="9">
        <v>407.40440000000001</v>
      </c>
      <c r="Z8563" s="9">
        <v>433.82580000000002</v>
      </c>
      <c r="AA8563" s="9">
        <v>482.14269999999999</v>
      </c>
      <c r="AB8563" s="9">
        <v>453.18529999999998</v>
      </c>
      <c r="AC8563" s="9">
        <v>393.46109999999999</v>
      </c>
      <c r="AD8563" s="9">
        <v>375.41570000000002</v>
      </c>
      <c r="AE8563" s="9">
        <v>379.60390000000001</v>
      </c>
      <c r="AF8563" s="9">
        <v>429.0933</v>
      </c>
      <c r="AG8563" s="9">
        <v>289.62079999999997</v>
      </c>
      <c r="AH8563" s="9">
        <v>272.48439999999999</v>
      </c>
      <c r="AI8563" s="9">
        <v>279.98340000000002</v>
      </c>
      <c r="AJ8563" s="9">
        <v>279.05709999999999</v>
      </c>
      <c r="AK8563" s="9">
        <v>282.3485</v>
      </c>
      <c r="AL8563" s="9">
        <v>285.42579999999998</v>
      </c>
      <c r="AM8563" s="9">
        <v>308.74259999999998</v>
      </c>
      <c r="AN8563" s="9">
        <v>359.685</v>
      </c>
      <c r="AO8563" s="9">
        <v>395.83449999999999</v>
      </c>
      <c r="AP8563" s="9">
        <v>439.0702</v>
      </c>
      <c r="AQ8563" s="9">
        <v>475.00740000000002</v>
      </c>
      <c r="AR8563" s="9">
        <v>495.04599999999999</v>
      </c>
      <c r="AS8563" s="9">
        <v>505.93020000000001</v>
      </c>
      <c r="AT8563" s="9">
        <v>507.77140000000003</v>
      </c>
      <c r="AU8563" s="9">
        <v>512.14930000000004</v>
      </c>
      <c r="AV8563" s="9">
        <v>536.57839999999999</v>
      </c>
      <c r="AW8563" s="9">
        <v>552.79309999999998</v>
      </c>
      <c r="AX8563" s="9">
        <v>516.84990000000005</v>
      </c>
      <c r="AY8563" s="9">
        <v>485.02280000000002</v>
      </c>
      <c r="AZ8563" s="9">
        <v>495.30500000000001</v>
      </c>
      <c r="BA8563" s="9">
        <v>463.79320000000001</v>
      </c>
      <c r="BB8563" s="9">
        <v>407.78489999999999</v>
      </c>
      <c r="BC8563" s="9">
        <v>396.05810000000002</v>
      </c>
      <c r="BD8563" s="9">
        <v>395.38170000000002</v>
      </c>
      <c r="BE8563" s="9">
        <v>527.20410000000004</v>
      </c>
      <c r="BF8563" s="33">
        <v>72.654859999999999</v>
      </c>
      <c r="BG8563" s="33">
        <v>71.315349999999995</v>
      </c>
      <c r="BH8563" s="33">
        <v>70.106790000000004</v>
      </c>
      <c r="BI8563" s="33">
        <v>68.679329999999993</v>
      </c>
      <c r="BJ8563" s="33">
        <v>67.70402</v>
      </c>
      <c r="BK8563" s="33">
        <v>66.81438</v>
      </c>
      <c r="BL8563" s="33">
        <v>67.248130000000003</v>
      </c>
      <c r="BM8563" s="33">
        <v>70.412719999999993</v>
      </c>
      <c r="BN8563" s="33">
        <v>74.859620000000007</v>
      </c>
      <c r="BO8563" s="33">
        <v>79.161199999999994</v>
      </c>
      <c r="BP8563" s="33">
        <v>83.488740000000007</v>
      </c>
      <c r="BQ8563" s="33">
        <v>86.632379999999998</v>
      </c>
      <c r="BR8563" s="33">
        <v>89.265150000000006</v>
      </c>
      <c r="BS8563" s="33">
        <v>91.262709999999998</v>
      </c>
      <c r="BT8563" s="33">
        <v>92.859639999999999</v>
      </c>
      <c r="BU8563" s="33">
        <v>93.622529999999998</v>
      </c>
      <c r="BV8563" s="33">
        <v>93.676019999999994</v>
      </c>
      <c r="BW8563" s="33">
        <v>93.283060000000006</v>
      </c>
      <c r="BX8563" s="33">
        <v>91.765069999999994</v>
      </c>
      <c r="BY8563" s="33">
        <v>88.669939999999997</v>
      </c>
      <c r="BZ8563" s="33">
        <v>84.225939999999994</v>
      </c>
      <c r="CA8563" s="33">
        <v>80.665970000000002</v>
      </c>
      <c r="CB8563" s="33">
        <v>78.037559999999999</v>
      </c>
      <c r="CC8563" s="33">
        <v>75.955179999999999</v>
      </c>
      <c r="CD8563" s="9">
        <v>1350.9580000000001</v>
      </c>
      <c r="CE8563" s="9">
        <v>1381.424</v>
      </c>
      <c r="CF8563" s="9">
        <v>1306.107</v>
      </c>
      <c r="CG8563" s="9">
        <v>932.94069999999999</v>
      </c>
      <c r="CH8563" s="9">
        <v>783.12530000000004</v>
      </c>
      <c r="CI8563" s="9">
        <v>449.0093</v>
      </c>
      <c r="CJ8563" s="9">
        <v>499.13380000000001</v>
      </c>
      <c r="CK8563" s="9">
        <v>689.91070000000002</v>
      </c>
      <c r="CL8563" s="9">
        <v>922.66750000000002</v>
      </c>
      <c r="CM8563" s="9">
        <v>1378.4449999999999</v>
      </c>
      <c r="CN8563" s="9">
        <v>1597.7860000000001</v>
      </c>
      <c r="CO8563" s="9">
        <v>2313.002</v>
      </c>
      <c r="CP8563" s="9">
        <v>2596.3220000000001</v>
      </c>
      <c r="CQ8563" s="9">
        <v>2982.4389999999999</v>
      </c>
      <c r="CR8563" s="9">
        <v>2964.7890000000002</v>
      </c>
      <c r="CS8563" s="9">
        <v>2934.5909999999999</v>
      </c>
      <c r="CT8563" s="9">
        <v>3023.8780000000002</v>
      </c>
      <c r="CU8563" s="9">
        <v>3208.288</v>
      </c>
      <c r="CV8563" s="9">
        <v>3012.3589999999999</v>
      </c>
      <c r="CW8563" s="9">
        <v>3236.915</v>
      </c>
      <c r="CX8563" s="9">
        <v>3255.6129999999998</v>
      </c>
      <c r="CY8563" s="9">
        <v>3108.2089999999998</v>
      </c>
      <c r="CZ8563" s="9">
        <v>2869.8009999999999</v>
      </c>
      <c r="DA8563" s="9">
        <v>2854.8270000000002</v>
      </c>
      <c r="DB8563" s="9">
        <v>2456.4340000000002</v>
      </c>
      <c r="DC8563" s="9">
        <v>232.8091</v>
      </c>
      <c r="DD8563" s="9">
        <v>0</v>
      </c>
    </row>
    <row r="8564" spans="1:108" x14ac:dyDescent="0.25">
      <c r="A8564" s="9" t="s">
        <v>42</v>
      </c>
      <c r="B8564" s="9" t="s">
        <v>31</v>
      </c>
      <c r="C8564" s="9" t="s">
        <v>15</v>
      </c>
      <c r="D8564" s="9" t="s">
        <v>37</v>
      </c>
      <c r="E8564" s="9" t="s">
        <v>38</v>
      </c>
      <c r="F8564" s="9">
        <v>2018</v>
      </c>
      <c r="G8564" s="9">
        <v>8</v>
      </c>
      <c r="H8564" s="9"/>
      <c r="BF8564" s="33">
        <v>73.613129999999998</v>
      </c>
      <c r="BG8564" s="33">
        <v>71.996960000000001</v>
      </c>
      <c r="BH8564" s="33">
        <v>70.216650000000001</v>
      </c>
      <c r="BI8564" s="33">
        <v>68.995199999999997</v>
      </c>
      <c r="BJ8564" s="33">
        <v>68.044790000000006</v>
      </c>
      <c r="BK8564" s="33">
        <v>67.381399999999999</v>
      </c>
      <c r="BL8564" s="33">
        <v>67.217389999999995</v>
      </c>
      <c r="BM8564" s="33">
        <v>69.348060000000004</v>
      </c>
      <c r="BN8564" s="33">
        <v>73.597329999999999</v>
      </c>
      <c r="BO8564" s="33">
        <v>78.368859999999998</v>
      </c>
      <c r="BP8564" s="33">
        <v>82.902389999999997</v>
      </c>
      <c r="BQ8564" s="33">
        <v>86.581879999999998</v>
      </c>
      <c r="BR8564" s="33">
        <v>89.359459999999999</v>
      </c>
      <c r="BS8564" s="33">
        <v>91.215599999999995</v>
      </c>
      <c r="BT8564" s="33">
        <v>92.535139999999998</v>
      </c>
      <c r="BU8564" s="33">
        <v>93.219239999999999</v>
      </c>
      <c r="BV8564" s="33">
        <v>93.207440000000005</v>
      </c>
      <c r="BW8564" s="33">
        <v>92.529489999999996</v>
      </c>
      <c r="BX8564" s="33">
        <v>90.447010000000006</v>
      </c>
      <c r="BY8564" s="33">
        <v>86.590329999999994</v>
      </c>
      <c r="BZ8564" s="33">
        <v>82.617260000000002</v>
      </c>
      <c r="CA8564" s="33">
        <v>79.956770000000006</v>
      </c>
      <c r="CB8564" s="33">
        <v>78.057079999999999</v>
      </c>
      <c r="CC8564" s="33">
        <v>75.879940000000005</v>
      </c>
      <c r="DC8564" s="9">
        <v>232.8091</v>
      </c>
      <c r="DD8564" s="9">
        <v>0</v>
      </c>
    </row>
    <row r="8565" spans="1:108" x14ac:dyDescent="0.25">
      <c r="A8565" s="9" t="s">
        <v>42</v>
      </c>
      <c r="B8565" s="9" t="s">
        <v>31</v>
      </c>
      <c r="C8565" s="9" t="s">
        <v>15</v>
      </c>
      <c r="D8565" s="9" t="s">
        <v>37</v>
      </c>
      <c r="E8565" s="9" t="s">
        <v>38</v>
      </c>
      <c r="F8565" s="9">
        <v>2018</v>
      </c>
      <c r="G8565" s="9">
        <v>9</v>
      </c>
      <c r="H8565" s="9"/>
      <c r="BF8565" s="33">
        <v>72.15258</v>
      </c>
      <c r="BG8565" s="33">
        <v>70.284499999999994</v>
      </c>
      <c r="BH8565" s="33">
        <v>69.038570000000007</v>
      </c>
      <c r="BI8565" s="33">
        <v>67.960729999999998</v>
      </c>
      <c r="BJ8565" s="33">
        <v>66.991259999999997</v>
      </c>
      <c r="BK8565" s="33">
        <v>66.179860000000005</v>
      </c>
      <c r="BL8565" s="33">
        <v>65.340559999999996</v>
      </c>
      <c r="BM8565" s="33">
        <v>66.643709999999999</v>
      </c>
      <c r="BN8565" s="33">
        <v>71.243610000000004</v>
      </c>
      <c r="BO8565" s="33">
        <v>76.582470000000001</v>
      </c>
      <c r="BP8565" s="33">
        <v>81.990380000000002</v>
      </c>
      <c r="BQ8565" s="33">
        <v>86.276790000000005</v>
      </c>
      <c r="BR8565" s="33">
        <v>89.093900000000005</v>
      </c>
      <c r="BS8565" s="33">
        <v>90.978139999999996</v>
      </c>
      <c r="BT8565" s="33">
        <v>92.505949999999999</v>
      </c>
      <c r="BU8565" s="33">
        <v>93.179389999999998</v>
      </c>
      <c r="BV8565" s="33">
        <v>93.012699999999995</v>
      </c>
      <c r="BW8565" s="33">
        <v>91.964160000000007</v>
      </c>
      <c r="BX8565" s="33">
        <v>89.140129999999999</v>
      </c>
      <c r="BY8565" s="33">
        <v>84.331149999999994</v>
      </c>
      <c r="BZ8565" s="33">
        <v>80.330590000000001</v>
      </c>
      <c r="CA8565" s="33">
        <v>77.968919999999997</v>
      </c>
      <c r="CB8565" s="33">
        <v>75.72381</v>
      </c>
      <c r="CC8565" s="33">
        <v>73.809569999999994</v>
      </c>
      <c r="DC8565" s="9">
        <v>232.8091</v>
      </c>
      <c r="DD8565" s="9">
        <v>0</v>
      </c>
    </row>
    <row r="8566" spans="1:108" x14ac:dyDescent="0.25">
      <c r="A8566" s="9" t="s">
        <v>42</v>
      </c>
      <c r="B8566" s="9" t="s">
        <v>31</v>
      </c>
      <c r="C8566" s="9" t="s">
        <v>15</v>
      </c>
      <c r="D8566" s="9" t="s">
        <v>37</v>
      </c>
      <c r="E8566" s="9" t="s">
        <v>38</v>
      </c>
      <c r="F8566" s="9">
        <v>2018</v>
      </c>
      <c r="G8566" s="9">
        <v>10</v>
      </c>
      <c r="H8566" s="9"/>
      <c r="BF8566" s="33">
        <v>64.847930000000005</v>
      </c>
      <c r="BG8566" s="33">
        <v>63.630710000000001</v>
      </c>
      <c r="BH8566" s="33">
        <v>62.508510000000001</v>
      </c>
      <c r="BI8566" s="33">
        <v>61.424379999999999</v>
      </c>
      <c r="BJ8566" s="33">
        <v>60.980400000000003</v>
      </c>
      <c r="BK8566" s="33">
        <v>60.285690000000002</v>
      </c>
      <c r="BL8566" s="33">
        <v>59.586010000000002</v>
      </c>
      <c r="BM8566" s="33">
        <v>59.771439999999998</v>
      </c>
      <c r="BN8566" s="33">
        <v>62.987380000000002</v>
      </c>
      <c r="BO8566" s="33">
        <v>67.933080000000004</v>
      </c>
      <c r="BP8566" s="33">
        <v>72.689610000000002</v>
      </c>
      <c r="BQ8566" s="33">
        <v>76.717380000000006</v>
      </c>
      <c r="BR8566" s="33">
        <v>80.300529999999995</v>
      </c>
      <c r="BS8566" s="33">
        <v>82.746049999999997</v>
      </c>
      <c r="BT8566" s="33">
        <v>83.844759999999994</v>
      </c>
      <c r="BU8566" s="33">
        <v>83.602739999999997</v>
      </c>
      <c r="BV8566" s="33">
        <v>82.88937</v>
      </c>
      <c r="BW8566" s="33">
        <v>81.318479999999994</v>
      </c>
      <c r="BX8566" s="33">
        <v>77.719740000000002</v>
      </c>
      <c r="BY8566" s="33">
        <v>73.888810000000007</v>
      </c>
      <c r="BZ8566" s="33">
        <v>70.992379999999997</v>
      </c>
      <c r="CA8566" s="33">
        <v>68.775580000000005</v>
      </c>
      <c r="CB8566" s="33">
        <v>67.088139999999996</v>
      </c>
      <c r="CC8566" s="33">
        <v>65.434629999999999</v>
      </c>
      <c r="DC8566" s="9">
        <v>232.8091</v>
      </c>
      <c r="DD8566" s="9">
        <v>0</v>
      </c>
    </row>
    <row r="8567" spans="1:108" x14ac:dyDescent="0.25">
      <c r="A8567" s="9" t="s">
        <v>42</v>
      </c>
      <c r="B8567" s="9" t="s">
        <v>31</v>
      </c>
      <c r="C8567" s="9" t="s">
        <v>15</v>
      </c>
      <c r="D8567" s="9" t="s">
        <v>37</v>
      </c>
      <c r="E8567" s="9" t="s">
        <v>38</v>
      </c>
      <c r="F8567" s="9">
        <v>2019</v>
      </c>
      <c r="G8567" s="9">
        <v>5</v>
      </c>
      <c r="H8567" s="9"/>
      <c r="BF8567" s="33">
        <v>67.278409999999994</v>
      </c>
      <c r="BG8567" s="33">
        <v>65.836010000000002</v>
      </c>
      <c r="BH8567" s="33">
        <v>64.661879999999996</v>
      </c>
      <c r="BI8567" s="33">
        <v>63.212940000000003</v>
      </c>
      <c r="BJ8567" s="33">
        <v>62.141559999999998</v>
      </c>
      <c r="BK8567" s="33">
        <v>61.37567</v>
      </c>
      <c r="BL8567" s="33">
        <v>61.735250000000001</v>
      </c>
      <c r="BM8567" s="33">
        <v>64.63288</v>
      </c>
      <c r="BN8567" s="33">
        <v>68.590469999999996</v>
      </c>
      <c r="BO8567" s="33">
        <v>72.809520000000006</v>
      </c>
      <c r="BP8567" s="33">
        <v>76.569929999999999</v>
      </c>
      <c r="BQ8567" s="33">
        <v>79.928430000000006</v>
      </c>
      <c r="BR8567" s="33">
        <v>82.478129999999993</v>
      </c>
      <c r="BS8567" s="33">
        <v>84.144880000000001</v>
      </c>
      <c r="BT8567" s="33">
        <v>85.192710000000005</v>
      </c>
      <c r="BU8567" s="33">
        <v>86.061400000000006</v>
      </c>
      <c r="BV8567" s="33">
        <v>86.405420000000007</v>
      </c>
      <c r="BW8567" s="33">
        <v>85.969579999999993</v>
      </c>
      <c r="BX8567" s="33">
        <v>84.449849999999998</v>
      </c>
      <c r="BY8567" s="33">
        <v>81.441940000000002</v>
      </c>
      <c r="BZ8567" s="33">
        <v>77.507170000000002</v>
      </c>
      <c r="CA8567" s="33">
        <v>74.527699999999996</v>
      </c>
      <c r="CB8567" s="33">
        <v>71.826239999999999</v>
      </c>
      <c r="CC8567" s="33">
        <v>69.471379999999996</v>
      </c>
      <c r="DC8567" s="9">
        <v>232.8091</v>
      </c>
      <c r="DD8567" s="9">
        <v>0</v>
      </c>
    </row>
    <row r="8568" spans="1:108" x14ac:dyDescent="0.25">
      <c r="A8568" s="9" t="s">
        <v>42</v>
      </c>
      <c r="B8568" s="9" t="s">
        <v>31</v>
      </c>
      <c r="C8568" s="9" t="s">
        <v>15</v>
      </c>
      <c r="D8568" s="9" t="s">
        <v>37</v>
      </c>
      <c r="E8568" s="9" t="s">
        <v>38</v>
      </c>
      <c r="F8568" s="9">
        <v>2019</v>
      </c>
      <c r="G8568" s="9">
        <v>6</v>
      </c>
      <c r="H8568" s="9"/>
      <c r="BF8568" s="33">
        <v>73.944389999999999</v>
      </c>
      <c r="BG8568" s="33">
        <v>72.411739999999995</v>
      </c>
      <c r="BH8568" s="33">
        <v>70.951819999999998</v>
      </c>
      <c r="BI8568" s="33">
        <v>69.763189999999994</v>
      </c>
      <c r="BJ8568" s="33">
        <v>68.580209999999994</v>
      </c>
      <c r="BK8568" s="33">
        <v>67.736810000000006</v>
      </c>
      <c r="BL8568" s="33">
        <v>68.183459999999997</v>
      </c>
      <c r="BM8568" s="33">
        <v>71.419849999999997</v>
      </c>
      <c r="BN8568" s="33">
        <v>75.468699999999998</v>
      </c>
      <c r="BO8568" s="33">
        <v>79.515479999999997</v>
      </c>
      <c r="BP8568" s="33">
        <v>83.199550000000002</v>
      </c>
      <c r="BQ8568" s="33">
        <v>86.288939999999997</v>
      </c>
      <c r="BR8568" s="33">
        <v>88.737799999999993</v>
      </c>
      <c r="BS8568" s="33">
        <v>90.716300000000004</v>
      </c>
      <c r="BT8568" s="33">
        <v>92.277640000000005</v>
      </c>
      <c r="BU8568" s="33">
        <v>93.251140000000007</v>
      </c>
      <c r="BV8568" s="33">
        <v>93.465299999999999</v>
      </c>
      <c r="BW8568" s="33">
        <v>92.726159999999993</v>
      </c>
      <c r="BX8568" s="33">
        <v>90.916610000000006</v>
      </c>
      <c r="BY8568" s="33">
        <v>87.992360000000005</v>
      </c>
      <c r="BZ8568" s="33">
        <v>83.876990000000006</v>
      </c>
      <c r="CA8568" s="33">
        <v>80.179689999999994</v>
      </c>
      <c r="CB8568" s="33">
        <v>77.270430000000005</v>
      </c>
      <c r="CC8568" s="33">
        <v>75.057779999999994</v>
      </c>
      <c r="DC8568" s="9">
        <v>232.8091</v>
      </c>
      <c r="DD8568" s="9">
        <v>0</v>
      </c>
    </row>
    <row r="8569" spans="1:108" x14ac:dyDescent="0.25">
      <c r="A8569" s="9" t="s">
        <v>42</v>
      </c>
      <c r="B8569" s="9" t="s">
        <v>31</v>
      </c>
      <c r="C8569" s="9" t="s">
        <v>15</v>
      </c>
      <c r="D8569" s="9" t="s">
        <v>37</v>
      </c>
      <c r="E8569" s="9" t="s">
        <v>38</v>
      </c>
      <c r="F8569" s="9">
        <v>2019</v>
      </c>
      <c r="G8569" s="9">
        <v>7</v>
      </c>
      <c r="H8569" s="9">
        <v>286.61829999999998</v>
      </c>
      <c r="I8569" s="9">
        <v>281.3116</v>
      </c>
      <c r="J8569" s="9">
        <v>279.88909999999998</v>
      </c>
      <c r="K8569" s="9">
        <v>284.88139999999999</v>
      </c>
      <c r="L8569" s="9">
        <v>283.65940000000001</v>
      </c>
      <c r="M8569" s="9">
        <v>255.6225</v>
      </c>
      <c r="N8569" s="9">
        <v>311.1508</v>
      </c>
      <c r="O8569" s="9">
        <v>358.98860000000002</v>
      </c>
      <c r="P8569" s="9">
        <v>402.23899999999998</v>
      </c>
      <c r="Q8569" s="9">
        <v>447.58940000000001</v>
      </c>
      <c r="R8569" s="9">
        <v>464.63720000000001</v>
      </c>
      <c r="S8569" s="9">
        <v>483.89240000000001</v>
      </c>
      <c r="T8569" s="9">
        <v>482.22640000000001</v>
      </c>
      <c r="U8569" s="9">
        <v>431.7955</v>
      </c>
      <c r="V8569" s="9">
        <v>437.79899999999998</v>
      </c>
      <c r="W8569" s="9">
        <v>437.745</v>
      </c>
      <c r="X8569" s="9">
        <v>435.62939999999998</v>
      </c>
      <c r="Y8569" s="9">
        <v>408.36649999999997</v>
      </c>
      <c r="Z8569" s="9">
        <v>434.63780000000003</v>
      </c>
      <c r="AA8569" s="9">
        <v>483.21940000000001</v>
      </c>
      <c r="AB8569" s="9">
        <v>454.62180000000001</v>
      </c>
      <c r="AC8569" s="9">
        <v>395.75850000000003</v>
      </c>
      <c r="AD8569" s="9">
        <v>377.77190000000002</v>
      </c>
      <c r="AE8569" s="9">
        <v>381.96010000000001</v>
      </c>
      <c r="AF8569" s="9">
        <v>429.31849999999997</v>
      </c>
      <c r="AG8569" s="9">
        <v>290.04320000000001</v>
      </c>
      <c r="AH8569" s="9">
        <v>272.92720000000003</v>
      </c>
      <c r="AI8569" s="9">
        <v>280.00310000000002</v>
      </c>
      <c r="AJ8569" s="9">
        <v>280.10500000000002</v>
      </c>
      <c r="AK8569" s="9">
        <v>282.82580000000002</v>
      </c>
      <c r="AL8569" s="9">
        <v>285.30290000000002</v>
      </c>
      <c r="AM8569" s="9">
        <v>308.54300000000001</v>
      </c>
      <c r="AN8569" s="9">
        <v>359.41980000000001</v>
      </c>
      <c r="AO8569" s="9">
        <v>395.01400000000001</v>
      </c>
      <c r="AP8569" s="9">
        <v>438.45179999999999</v>
      </c>
      <c r="AQ8569" s="9">
        <v>474.77870000000001</v>
      </c>
      <c r="AR8569" s="9">
        <v>495.30619999999999</v>
      </c>
      <c r="AS8569" s="9">
        <v>506.0104</v>
      </c>
      <c r="AT8569" s="9">
        <v>507.92540000000002</v>
      </c>
      <c r="AU8569" s="9">
        <v>512.30340000000001</v>
      </c>
      <c r="AV8569" s="9">
        <v>536.16869999999994</v>
      </c>
      <c r="AW8569" s="9">
        <v>553.00400000000002</v>
      </c>
      <c r="AX8569" s="9">
        <v>517.81200000000001</v>
      </c>
      <c r="AY8569" s="9">
        <v>485.8349</v>
      </c>
      <c r="AZ8569" s="9">
        <v>496.38170000000002</v>
      </c>
      <c r="BA8569" s="9">
        <v>465.22969999999998</v>
      </c>
      <c r="BB8569" s="9">
        <v>410.08229999999998</v>
      </c>
      <c r="BC8569" s="9">
        <v>398.41430000000003</v>
      </c>
      <c r="BD8569" s="9">
        <v>397.73790000000002</v>
      </c>
      <c r="BE8569" s="9">
        <v>527.42930000000001</v>
      </c>
      <c r="BF8569" s="33">
        <v>72.654859999999999</v>
      </c>
      <c r="BG8569" s="33">
        <v>71.315349999999995</v>
      </c>
      <c r="BH8569" s="33">
        <v>70.106790000000004</v>
      </c>
      <c r="BI8569" s="33">
        <v>68.679329999999993</v>
      </c>
      <c r="BJ8569" s="33">
        <v>67.70402</v>
      </c>
      <c r="BK8569" s="33">
        <v>66.81438</v>
      </c>
      <c r="BL8569" s="33">
        <v>67.248130000000003</v>
      </c>
      <c r="BM8569" s="33">
        <v>70.412719999999993</v>
      </c>
      <c r="BN8569" s="33">
        <v>74.859620000000007</v>
      </c>
      <c r="BO8569" s="33">
        <v>79.161199999999994</v>
      </c>
      <c r="BP8569" s="33">
        <v>83.488740000000007</v>
      </c>
      <c r="BQ8569" s="33">
        <v>86.632379999999998</v>
      </c>
      <c r="BR8569" s="33">
        <v>89.265150000000006</v>
      </c>
      <c r="BS8569" s="33">
        <v>91.262709999999998</v>
      </c>
      <c r="BT8569" s="33">
        <v>92.859639999999999</v>
      </c>
      <c r="BU8569" s="33">
        <v>93.622529999999998</v>
      </c>
      <c r="BV8569" s="33">
        <v>93.676019999999994</v>
      </c>
      <c r="BW8569" s="33">
        <v>93.283060000000006</v>
      </c>
      <c r="BX8569" s="33">
        <v>91.765069999999994</v>
      </c>
      <c r="BY8569" s="33">
        <v>88.669939999999997</v>
      </c>
      <c r="BZ8569" s="33">
        <v>84.225939999999994</v>
      </c>
      <c r="CA8569" s="33">
        <v>80.665970000000002</v>
      </c>
      <c r="CB8569" s="33">
        <v>78.037559999999999</v>
      </c>
      <c r="CC8569" s="33">
        <v>75.955179999999999</v>
      </c>
      <c r="CD8569" s="9">
        <v>1349.4169999999999</v>
      </c>
      <c r="CE8569" s="9">
        <v>1379.616</v>
      </c>
      <c r="CF8569" s="9">
        <v>1304.4269999999999</v>
      </c>
      <c r="CG8569" s="9">
        <v>932.05939999999998</v>
      </c>
      <c r="CH8569" s="9">
        <v>782.55129999999997</v>
      </c>
      <c r="CI8569" s="9">
        <v>448.7</v>
      </c>
      <c r="CJ8569" s="9">
        <v>498.84300000000002</v>
      </c>
      <c r="CK8569" s="9">
        <v>689.49279999999999</v>
      </c>
      <c r="CL8569" s="9">
        <v>922.08270000000005</v>
      </c>
      <c r="CM8569" s="9">
        <v>1377.5640000000001</v>
      </c>
      <c r="CN8569" s="9">
        <v>1596.7190000000001</v>
      </c>
      <c r="CO8569" s="9">
        <v>2311.0250000000001</v>
      </c>
      <c r="CP8569" s="9">
        <v>2594.0970000000002</v>
      </c>
      <c r="CQ8569" s="9">
        <v>2980.0340000000001</v>
      </c>
      <c r="CR8569" s="9">
        <v>2962.442</v>
      </c>
      <c r="CS8569" s="9">
        <v>2932.384</v>
      </c>
      <c r="CT8569" s="9">
        <v>3021.7040000000002</v>
      </c>
      <c r="CU8569" s="9">
        <v>3206.2359999999999</v>
      </c>
      <c r="CV8569" s="9">
        <v>3010.2950000000001</v>
      </c>
      <c r="CW8569" s="9">
        <v>3234.6930000000002</v>
      </c>
      <c r="CX8569" s="9">
        <v>3253.2840000000001</v>
      </c>
      <c r="CY8569" s="9">
        <v>3105.819</v>
      </c>
      <c r="CZ8569" s="9">
        <v>2867.7840000000001</v>
      </c>
      <c r="DA8569" s="9">
        <v>2852.7460000000001</v>
      </c>
      <c r="DB8569" s="9">
        <v>2454.7710000000002</v>
      </c>
      <c r="DC8569" s="9">
        <v>232.8091</v>
      </c>
      <c r="DD8569" s="9">
        <v>0</v>
      </c>
    </row>
    <row r="8570" spans="1:108" x14ac:dyDescent="0.25">
      <c r="A8570" s="9" t="s">
        <v>42</v>
      </c>
      <c r="B8570" s="9" t="s">
        <v>31</v>
      </c>
      <c r="C8570" s="9" t="s">
        <v>15</v>
      </c>
      <c r="D8570" s="9" t="s">
        <v>37</v>
      </c>
      <c r="E8570" s="9" t="s">
        <v>38</v>
      </c>
      <c r="F8570" s="9">
        <v>2019</v>
      </c>
      <c r="G8570" s="9">
        <v>8</v>
      </c>
      <c r="H8570" s="9"/>
      <c r="BF8570" s="33">
        <v>73.613129999999998</v>
      </c>
      <c r="BG8570" s="33">
        <v>71.996960000000001</v>
      </c>
      <c r="BH8570" s="33">
        <v>70.216650000000001</v>
      </c>
      <c r="BI8570" s="33">
        <v>68.995199999999997</v>
      </c>
      <c r="BJ8570" s="33">
        <v>68.044790000000006</v>
      </c>
      <c r="BK8570" s="33">
        <v>67.381399999999999</v>
      </c>
      <c r="BL8570" s="33">
        <v>67.217389999999995</v>
      </c>
      <c r="BM8570" s="33">
        <v>69.348060000000004</v>
      </c>
      <c r="BN8570" s="33">
        <v>73.597329999999999</v>
      </c>
      <c r="BO8570" s="33">
        <v>78.368859999999998</v>
      </c>
      <c r="BP8570" s="33">
        <v>82.902389999999997</v>
      </c>
      <c r="BQ8570" s="33">
        <v>86.581879999999998</v>
      </c>
      <c r="BR8570" s="33">
        <v>89.359459999999999</v>
      </c>
      <c r="BS8570" s="33">
        <v>91.215599999999995</v>
      </c>
      <c r="BT8570" s="33">
        <v>92.535139999999998</v>
      </c>
      <c r="BU8570" s="33">
        <v>93.219239999999999</v>
      </c>
      <c r="BV8570" s="33">
        <v>93.207440000000005</v>
      </c>
      <c r="BW8570" s="33">
        <v>92.529489999999996</v>
      </c>
      <c r="BX8570" s="33">
        <v>90.447010000000006</v>
      </c>
      <c r="BY8570" s="33">
        <v>86.590329999999994</v>
      </c>
      <c r="BZ8570" s="33">
        <v>82.617260000000002</v>
      </c>
      <c r="CA8570" s="33">
        <v>79.956770000000006</v>
      </c>
      <c r="CB8570" s="33">
        <v>78.057079999999999</v>
      </c>
      <c r="CC8570" s="33">
        <v>75.879940000000005</v>
      </c>
      <c r="DC8570" s="9">
        <v>232.8091</v>
      </c>
      <c r="DD8570" s="9">
        <v>0</v>
      </c>
    </row>
    <row r="8571" spans="1:108" x14ac:dyDescent="0.25">
      <c r="A8571" s="9" t="s">
        <v>42</v>
      </c>
      <c r="B8571" s="9" t="s">
        <v>31</v>
      </c>
      <c r="C8571" s="9" t="s">
        <v>15</v>
      </c>
      <c r="D8571" s="9" t="s">
        <v>37</v>
      </c>
      <c r="E8571" s="9" t="s">
        <v>38</v>
      </c>
      <c r="F8571" s="9">
        <v>2019</v>
      </c>
      <c r="G8571" s="9">
        <v>9</v>
      </c>
      <c r="H8571" s="9"/>
      <c r="BF8571" s="33">
        <v>72.15258</v>
      </c>
      <c r="BG8571" s="33">
        <v>70.284499999999994</v>
      </c>
      <c r="BH8571" s="33">
        <v>69.038570000000007</v>
      </c>
      <c r="BI8571" s="33">
        <v>67.960729999999998</v>
      </c>
      <c r="BJ8571" s="33">
        <v>66.991259999999997</v>
      </c>
      <c r="BK8571" s="33">
        <v>66.179860000000005</v>
      </c>
      <c r="BL8571" s="33">
        <v>65.340559999999996</v>
      </c>
      <c r="BM8571" s="33">
        <v>66.643709999999999</v>
      </c>
      <c r="BN8571" s="33">
        <v>71.243610000000004</v>
      </c>
      <c r="BO8571" s="33">
        <v>76.582470000000001</v>
      </c>
      <c r="BP8571" s="33">
        <v>81.990380000000002</v>
      </c>
      <c r="BQ8571" s="33">
        <v>86.276790000000005</v>
      </c>
      <c r="BR8571" s="33">
        <v>89.093900000000005</v>
      </c>
      <c r="BS8571" s="33">
        <v>90.978139999999996</v>
      </c>
      <c r="BT8571" s="33">
        <v>92.505949999999999</v>
      </c>
      <c r="BU8571" s="33">
        <v>93.179389999999998</v>
      </c>
      <c r="BV8571" s="33">
        <v>93.012699999999995</v>
      </c>
      <c r="BW8571" s="33">
        <v>91.964160000000007</v>
      </c>
      <c r="BX8571" s="33">
        <v>89.140129999999999</v>
      </c>
      <c r="BY8571" s="33">
        <v>84.331149999999994</v>
      </c>
      <c r="BZ8571" s="33">
        <v>80.330590000000001</v>
      </c>
      <c r="CA8571" s="33">
        <v>77.968919999999997</v>
      </c>
      <c r="CB8571" s="33">
        <v>75.72381</v>
      </c>
      <c r="CC8571" s="33">
        <v>73.809569999999994</v>
      </c>
      <c r="DC8571" s="9">
        <v>232.8091</v>
      </c>
      <c r="DD8571" s="9">
        <v>0</v>
      </c>
    </row>
    <row r="8572" spans="1:108" x14ac:dyDescent="0.25">
      <c r="A8572" s="9" t="s">
        <v>42</v>
      </c>
      <c r="B8572" s="9" t="s">
        <v>31</v>
      </c>
      <c r="C8572" s="9" t="s">
        <v>15</v>
      </c>
      <c r="D8572" s="9" t="s">
        <v>37</v>
      </c>
      <c r="E8572" s="9" t="s">
        <v>38</v>
      </c>
      <c r="F8572" s="9">
        <v>2019</v>
      </c>
      <c r="G8572" s="9">
        <v>10</v>
      </c>
      <c r="H8572" s="9"/>
      <c r="BF8572" s="33">
        <v>64.847930000000005</v>
      </c>
      <c r="BG8572" s="33">
        <v>63.630710000000001</v>
      </c>
      <c r="BH8572" s="33">
        <v>62.508510000000001</v>
      </c>
      <c r="BI8572" s="33">
        <v>61.424379999999999</v>
      </c>
      <c r="BJ8572" s="33">
        <v>60.980400000000003</v>
      </c>
      <c r="BK8572" s="33">
        <v>60.285690000000002</v>
      </c>
      <c r="BL8572" s="33">
        <v>59.586010000000002</v>
      </c>
      <c r="BM8572" s="33">
        <v>59.771439999999998</v>
      </c>
      <c r="BN8572" s="33">
        <v>62.987380000000002</v>
      </c>
      <c r="BO8572" s="33">
        <v>67.933080000000004</v>
      </c>
      <c r="BP8572" s="33">
        <v>72.689610000000002</v>
      </c>
      <c r="BQ8572" s="33">
        <v>76.717380000000006</v>
      </c>
      <c r="BR8572" s="33">
        <v>80.300529999999995</v>
      </c>
      <c r="BS8572" s="33">
        <v>82.746049999999997</v>
      </c>
      <c r="BT8572" s="33">
        <v>83.844759999999994</v>
      </c>
      <c r="BU8572" s="33">
        <v>83.602739999999997</v>
      </c>
      <c r="BV8572" s="33">
        <v>82.88937</v>
      </c>
      <c r="BW8572" s="33">
        <v>81.318479999999994</v>
      </c>
      <c r="BX8572" s="33">
        <v>77.719740000000002</v>
      </c>
      <c r="BY8572" s="33">
        <v>73.888810000000007</v>
      </c>
      <c r="BZ8572" s="33">
        <v>70.992379999999997</v>
      </c>
      <c r="CA8572" s="33">
        <v>68.775580000000005</v>
      </c>
      <c r="CB8572" s="33">
        <v>67.088139999999996</v>
      </c>
      <c r="CC8572" s="33">
        <v>65.434629999999999</v>
      </c>
      <c r="DC8572" s="9">
        <v>232.8091</v>
      </c>
      <c r="DD8572" s="9">
        <v>0</v>
      </c>
    </row>
    <row r="8573" spans="1:108" x14ac:dyDescent="0.25">
      <c r="A8573" s="9" t="s">
        <v>42</v>
      </c>
      <c r="B8573" s="9" t="s">
        <v>31</v>
      </c>
      <c r="C8573" s="9" t="s">
        <v>15</v>
      </c>
      <c r="D8573" s="9" t="s">
        <v>37</v>
      </c>
      <c r="E8573" s="9" t="s">
        <v>38</v>
      </c>
      <c r="F8573" s="9">
        <v>2020</v>
      </c>
      <c r="G8573" s="9">
        <v>5</v>
      </c>
      <c r="H8573" s="9"/>
      <c r="BF8573" s="33">
        <v>67.278409999999994</v>
      </c>
      <c r="BG8573" s="33">
        <v>65.836010000000002</v>
      </c>
      <c r="BH8573" s="33">
        <v>64.661879999999996</v>
      </c>
      <c r="BI8573" s="33">
        <v>63.212940000000003</v>
      </c>
      <c r="BJ8573" s="33">
        <v>62.141559999999998</v>
      </c>
      <c r="BK8573" s="33">
        <v>61.37567</v>
      </c>
      <c r="BL8573" s="33">
        <v>61.735250000000001</v>
      </c>
      <c r="BM8573" s="33">
        <v>64.63288</v>
      </c>
      <c r="BN8573" s="33">
        <v>68.590469999999996</v>
      </c>
      <c r="BO8573" s="33">
        <v>72.809520000000006</v>
      </c>
      <c r="BP8573" s="33">
        <v>76.569929999999999</v>
      </c>
      <c r="BQ8573" s="33">
        <v>79.928430000000006</v>
      </c>
      <c r="BR8573" s="33">
        <v>82.478129999999993</v>
      </c>
      <c r="BS8573" s="33">
        <v>84.144880000000001</v>
      </c>
      <c r="BT8573" s="33">
        <v>85.192710000000005</v>
      </c>
      <c r="BU8573" s="33">
        <v>86.061400000000006</v>
      </c>
      <c r="BV8573" s="33">
        <v>86.405420000000007</v>
      </c>
      <c r="BW8573" s="33">
        <v>85.969579999999993</v>
      </c>
      <c r="BX8573" s="33">
        <v>84.449849999999998</v>
      </c>
      <c r="BY8573" s="33">
        <v>81.441940000000002</v>
      </c>
      <c r="BZ8573" s="33">
        <v>77.507170000000002</v>
      </c>
      <c r="CA8573" s="33">
        <v>74.527699999999996</v>
      </c>
      <c r="CB8573" s="33">
        <v>71.826239999999999</v>
      </c>
      <c r="CC8573" s="33">
        <v>69.471379999999996</v>
      </c>
      <c r="DC8573" s="9">
        <v>232.8091</v>
      </c>
      <c r="DD8573" s="9">
        <v>0</v>
      </c>
    </row>
    <row r="8574" spans="1:108" x14ac:dyDescent="0.25">
      <c r="A8574" s="9" t="s">
        <v>42</v>
      </c>
      <c r="B8574" s="9" t="s">
        <v>31</v>
      </c>
      <c r="C8574" s="9" t="s">
        <v>15</v>
      </c>
      <c r="D8574" s="9" t="s">
        <v>37</v>
      </c>
      <c r="E8574" s="9" t="s">
        <v>38</v>
      </c>
      <c r="F8574" s="9">
        <v>2020</v>
      </c>
      <c r="G8574" s="9">
        <v>6</v>
      </c>
      <c r="H8574" s="9"/>
      <c r="BF8574" s="33">
        <v>73.944389999999999</v>
      </c>
      <c r="BG8574" s="33">
        <v>72.411739999999995</v>
      </c>
      <c r="BH8574" s="33">
        <v>70.951819999999998</v>
      </c>
      <c r="BI8574" s="33">
        <v>69.763189999999994</v>
      </c>
      <c r="BJ8574" s="33">
        <v>68.580209999999994</v>
      </c>
      <c r="BK8574" s="33">
        <v>67.736810000000006</v>
      </c>
      <c r="BL8574" s="33">
        <v>68.183459999999997</v>
      </c>
      <c r="BM8574" s="33">
        <v>71.419849999999997</v>
      </c>
      <c r="BN8574" s="33">
        <v>75.468699999999998</v>
      </c>
      <c r="BO8574" s="33">
        <v>79.515479999999997</v>
      </c>
      <c r="BP8574" s="33">
        <v>83.199550000000002</v>
      </c>
      <c r="BQ8574" s="33">
        <v>86.288939999999997</v>
      </c>
      <c r="BR8574" s="33">
        <v>88.737799999999993</v>
      </c>
      <c r="BS8574" s="33">
        <v>90.716300000000004</v>
      </c>
      <c r="BT8574" s="33">
        <v>92.277640000000005</v>
      </c>
      <c r="BU8574" s="33">
        <v>93.251140000000007</v>
      </c>
      <c r="BV8574" s="33">
        <v>93.465299999999999</v>
      </c>
      <c r="BW8574" s="33">
        <v>92.726159999999993</v>
      </c>
      <c r="BX8574" s="33">
        <v>90.916610000000006</v>
      </c>
      <c r="BY8574" s="33">
        <v>87.992360000000005</v>
      </c>
      <c r="BZ8574" s="33">
        <v>83.876990000000006</v>
      </c>
      <c r="CA8574" s="33">
        <v>80.179689999999994</v>
      </c>
      <c r="CB8574" s="33">
        <v>77.270430000000005</v>
      </c>
      <c r="CC8574" s="33">
        <v>75.057779999999994</v>
      </c>
      <c r="DC8574" s="9">
        <v>232.8091</v>
      </c>
      <c r="DD8574" s="9">
        <v>0</v>
      </c>
    </row>
    <row r="8575" spans="1:108" x14ac:dyDescent="0.25">
      <c r="A8575" s="9" t="s">
        <v>42</v>
      </c>
      <c r="B8575" s="9" t="s">
        <v>31</v>
      </c>
      <c r="C8575" s="9" t="s">
        <v>15</v>
      </c>
      <c r="D8575" s="9" t="s">
        <v>37</v>
      </c>
      <c r="E8575" s="9" t="s">
        <v>38</v>
      </c>
      <c r="F8575" s="9">
        <v>2020</v>
      </c>
      <c r="G8575" s="9">
        <v>7</v>
      </c>
      <c r="H8575" s="9">
        <v>286.59640000000002</v>
      </c>
      <c r="I8575" s="9">
        <v>280.64389999999997</v>
      </c>
      <c r="J8575" s="9">
        <v>280.08769999999998</v>
      </c>
      <c r="K8575" s="9">
        <v>285.7466</v>
      </c>
      <c r="L8575" s="9">
        <v>284.0188</v>
      </c>
      <c r="M8575" s="9">
        <v>255.79730000000001</v>
      </c>
      <c r="N8575" s="9">
        <v>310.8877</v>
      </c>
      <c r="O8575" s="9">
        <v>358.43509999999998</v>
      </c>
      <c r="P8575" s="9">
        <v>401.57799999999997</v>
      </c>
      <c r="Q8575" s="9">
        <v>447.32080000000002</v>
      </c>
      <c r="R8575" s="9">
        <v>464.98059999999998</v>
      </c>
      <c r="S8575" s="9">
        <v>486.34910000000002</v>
      </c>
      <c r="T8575" s="9">
        <v>484.35359999999997</v>
      </c>
      <c r="U8575" s="9">
        <v>432.62799999999999</v>
      </c>
      <c r="V8575" s="9">
        <v>438.63139999999999</v>
      </c>
      <c r="W8575" s="9">
        <v>438.73590000000002</v>
      </c>
      <c r="X8575" s="9">
        <v>436.20800000000003</v>
      </c>
      <c r="Y8575" s="9">
        <v>407.90039999999999</v>
      </c>
      <c r="Z8575" s="9">
        <v>432.97910000000002</v>
      </c>
      <c r="AA8575" s="9">
        <v>482.41340000000002</v>
      </c>
      <c r="AB8575" s="9">
        <v>453.98469999999998</v>
      </c>
      <c r="AC8575" s="9">
        <v>394.23009999999999</v>
      </c>
      <c r="AD8575" s="9">
        <v>374.51479999999998</v>
      </c>
      <c r="AE8575" s="9">
        <v>378.70299999999997</v>
      </c>
      <c r="AF8575" s="9">
        <v>429.8682</v>
      </c>
      <c r="AG8575" s="9">
        <v>290.0213</v>
      </c>
      <c r="AH8575" s="9">
        <v>272.25959999999998</v>
      </c>
      <c r="AI8575" s="9">
        <v>280.20170000000002</v>
      </c>
      <c r="AJ8575" s="9">
        <v>280.97019999999998</v>
      </c>
      <c r="AK8575" s="9">
        <v>283.18520000000001</v>
      </c>
      <c r="AL8575" s="9">
        <v>285.47770000000003</v>
      </c>
      <c r="AM8575" s="9">
        <v>308.27980000000002</v>
      </c>
      <c r="AN8575" s="9">
        <v>358.86630000000002</v>
      </c>
      <c r="AO8575" s="9">
        <v>394.35300000000001</v>
      </c>
      <c r="AP8575" s="9">
        <v>438.1832</v>
      </c>
      <c r="AQ8575" s="9">
        <v>475.12200000000001</v>
      </c>
      <c r="AR8575" s="9">
        <v>497.7629</v>
      </c>
      <c r="AS8575" s="9">
        <v>508.13760000000002</v>
      </c>
      <c r="AT8575" s="9">
        <v>508.75779999999997</v>
      </c>
      <c r="AU8575" s="9">
        <v>513.13580000000002</v>
      </c>
      <c r="AV8575" s="9">
        <v>537.15959999999995</v>
      </c>
      <c r="AW8575" s="9">
        <v>553.58270000000005</v>
      </c>
      <c r="AX8575" s="9">
        <v>517.34580000000005</v>
      </c>
      <c r="AY8575" s="9">
        <v>484.17619999999999</v>
      </c>
      <c r="AZ8575" s="9">
        <v>495.57569999999998</v>
      </c>
      <c r="BA8575" s="9">
        <v>464.59269999999998</v>
      </c>
      <c r="BB8575" s="9">
        <v>408.5539</v>
      </c>
      <c r="BC8575" s="9">
        <v>395.15719999999999</v>
      </c>
      <c r="BD8575" s="9">
        <v>394.48079999999999</v>
      </c>
      <c r="BE8575" s="9">
        <v>527.97900000000004</v>
      </c>
      <c r="BF8575" s="33">
        <v>72.654859999999999</v>
      </c>
      <c r="BG8575" s="33">
        <v>71.315349999999995</v>
      </c>
      <c r="BH8575" s="33">
        <v>70.106790000000004</v>
      </c>
      <c r="BI8575" s="33">
        <v>68.679329999999993</v>
      </c>
      <c r="BJ8575" s="33">
        <v>67.70402</v>
      </c>
      <c r="BK8575" s="33">
        <v>66.81438</v>
      </c>
      <c r="BL8575" s="33">
        <v>67.248130000000003</v>
      </c>
      <c r="BM8575" s="33">
        <v>70.412719999999993</v>
      </c>
      <c r="BN8575" s="33">
        <v>74.859620000000007</v>
      </c>
      <c r="BO8575" s="33">
        <v>79.161199999999994</v>
      </c>
      <c r="BP8575" s="33">
        <v>83.488740000000007</v>
      </c>
      <c r="BQ8575" s="33">
        <v>86.632379999999998</v>
      </c>
      <c r="BR8575" s="33">
        <v>89.265150000000006</v>
      </c>
      <c r="BS8575" s="33">
        <v>91.262709999999998</v>
      </c>
      <c r="BT8575" s="33">
        <v>92.859639999999999</v>
      </c>
      <c r="BU8575" s="33">
        <v>93.622529999999998</v>
      </c>
      <c r="BV8575" s="33">
        <v>93.676019999999994</v>
      </c>
      <c r="BW8575" s="33">
        <v>93.283060000000006</v>
      </c>
      <c r="BX8575" s="33">
        <v>91.765069999999994</v>
      </c>
      <c r="BY8575" s="33">
        <v>88.669939999999997</v>
      </c>
      <c r="BZ8575" s="33">
        <v>84.225939999999994</v>
      </c>
      <c r="CA8575" s="33">
        <v>80.665970000000002</v>
      </c>
      <c r="CB8575" s="33">
        <v>78.037559999999999</v>
      </c>
      <c r="CC8575" s="33">
        <v>75.955179999999999</v>
      </c>
      <c r="CD8575" s="9">
        <v>1344.87</v>
      </c>
      <c r="CE8575" s="9">
        <v>1374.779</v>
      </c>
      <c r="CF8575" s="9">
        <v>1299.9929999999999</v>
      </c>
      <c r="CG8575" s="9">
        <v>929.43529999999998</v>
      </c>
      <c r="CH8575" s="9">
        <v>780.49739999999997</v>
      </c>
      <c r="CI8575" s="9">
        <v>447.47590000000002</v>
      </c>
      <c r="CJ8575" s="9">
        <v>497.61860000000001</v>
      </c>
      <c r="CK8575" s="9">
        <v>687.38300000000004</v>
      </c>
      <c r="CL8575" s="9">
        <v>919.29650000000004</v>
      </c>
      <c r="CM8575" s="9">
        <v>1373.7750000000001</v>
      </c>
      <c r="CN8575" s="9">
        <v>1592.4480000000001</v>
      </c>
      <c r="CO8575" s="9">
        <v>2304.7060000000001</v>
      </c>
      <c r="CP8575" s="9">
        <v>2586.8209999999999</v>
      </c>
      <c r="CQ8575" s="9">
        <v>2970.8690000000001</v>
      </c>
      <c r="CR8575" s="9">
        <v>2953.26</v>
      </c>
      <c r="CS8575" s="9">
        <v>2923.223</v>
      </c>
      <c r="CT8575" s="9">
        <v>3012.8919999999998</v>
      </c>
      <c r="CU8575" s="9">
        <v>3197.8339999999998</v>
      </c>
      <c r="CV8575" s="9">
        <v>3002.8150000000001</v>
      </c>
      <c r="CW8575" s="9">
        <v>3226.8330000000001</v>
      </c>
      <c r="CX8575" s="9">
        <v>3245.172</v>
      </c>
      <c r="CY8575" s="9">
        <v>3097.623</v>
      </c>
      <c r="CZ8575" s="9">
        <v>2859.5390000000002</v>
      </c>
      <c r="DA8575" s="9">
        <v>2844.5549999999998</v>
      </c>
      <c r="DB8575" s="9">
        <v>2447.52</v>
      </c>
      <c r="DC8575" s="9">
        <v>232.8091</v>
      </c>
      <c r="DD8575" s="9">
        <v>0</v>
      </c>
    </row>
    <row r="8576" spans="1:108" x14ac:dyDescent="0.25">
      <c r="A8576" s="9" t="s">
        <v>42</v>
      </c>
      <c r="B8576" s="9" t="s">
        <v>31</v>
      </c>
      <c r="C8576" s="9" t="s">
        <v>15</v>
      </c>
      <c r="D8576" s="9" t="s">
        <v>37</v>
      </c>
      <c r="E8576" s="9" t="s">
        <v>38</v>
      </c>
      <c r="F8576" s="9">
        <v>2020</v>
      </c>
      <c r="G8576" s="9">
        <v>8</v>
      </c>
      <c r="H8576" s="9"/>
      <c r="BF8576" s="33">
        <v>73.613129999999998</v>
      </c>
      <c r="BG8576" s="33">
        <v>71.996960000000001</v>
      </c>
      <c r="BH8576" s="33">
        <v>70.216650000000001</v>
      </c>
      <c r="BI8576" s="33">
        <v>68.995199999999997</v>
      </c>
      <c r="BJ8576" s="33">
        <v>68.044790000000006</v>
      </c>
      <c r="BK8576" s="33">
        <v>67.381399999999999</v>
      </c>
      <c r="BL8576" s="33">
        <v>67.217389999999995</v>
      </c>
      <c r="BM8576" s="33">
        <v>69.348060000000004</v>
      </c>
      <c r="BN8576" s="33">
        <v>73.597329999999999</v>
      </c>
      <c r="BO8576" s="33">
        <v>78.368859999999998</v>
      </c>
      <c r="BP8576" s="33">
        <v>82.902389999999997</v>
      </c>
      <c r="BQ8576" s="33">
        <v>86.581879999999998</v>
      </c>
      <c r="BR8576" s="33">
        <v>89.359459999999999</v>
      </c>
      <c r="BS8576" s="33">
        <v>91.215599999999995</v>
      </c>
      <c r="BT8576" s="33">
        <v>92.535139999999998</v>
      </c>
      <c r="BU8576" s="33">
        <v>93.219239999999999</v>
      </c>
      <c r="BV8576" s="33">
        <v>93.207440000000005</v>
      </c>
      <c r="BW8576" s="33">
        <v>92.529489999999996</v>
      </c>
      <c r="BX8576" s="33">
        <v>90.447010000000006</v>
      </c>
      <c r="BY8576" s="33">
        <v>86.590329999999994</v>
      </c>
      <c r="BZ8576" s="33">
        <v>82.617260000000002</v>
      </c>
      <c r="CA8576" s="33">
        <v>79.956770000000006</v>
      </c>
      <c r="CB8576" s="33">
        <v>78.057079999999999</v>
      </c>
      <c r="CC8576" s="33">
        <v>75.879940000000005</v>
      </c>
      <c r="DC8576" s="9">
        <v>232.8091</v>
      </c>
      <c r="DD8576" s="9">
        <v>0</v>
      </c>
    </row>
    <row r="8577" spans="1:108" x14ac:dyDescent="0.25">
      <c r="A8577" s="9" t="s">
        <v>42</v>
      </c>
      <c r="B8577" s="9" t="s">
        <v>31</v>
      </c>
      <c r="C8577" s="9" t="s">
        <v>15</v>
      </c>
      <c r="D8577" s="9" t="s">
        <v>37</v>
      </c>
      <c r="E8577" s="9" t="s">
        <v>38</v>
      </c>
      <c r="F8577" s="9">
        <v>2020</v>
      </c>
      <c r="G8577" s="9">
        <v>9</v>
      </c>
      <c r="H8577" s="9"/>
      <c r="BF8577" s="33">
        <v>72.15258</v>
      </c>
      <c r="BG8577" s="33">
        <v>70.284499999999994</v>
      </c>
      <c r="BH8577" s="33">
        <v>69.038570000000007</v>
      </c>
      <c r="BI8577" s="33">
        <v>67.960729999999998</v>
      </c>
      <c r="BJ8577" s="33">
        <v>66.991259999999997</v>
      </c>
      <c r="BK8577" s="33">
        <v>66.179860000000005</v>
      </c>
      <c r="BL8577" s="33">
        <v>65.340559999999996</v>
      </c>
      <c r="BM8577" s="33">
        <v>66.643709999999999</v>
      </c>
      <c r="BN8577" s="33">
        <v>71.243610000000004</v>
      </c>
      <c r="BO8577" s="33">
        <v>76.582470000000001</v>
      </c>
      <c r="BP8577" s="33">
        <v>81.990380000000002</v>
      </c>
      <c r="BQ8577" s="33">
        <v>86.276790000000005</v>
      </c>
      <c r="BR8577" s="33">
        <v>89.093900000000005</v>
      </c>
      <c r="BS8577" s="33">
        <v>90.978139999999996</v>
      </c>
      <c r="BT8577" s="33">
        <v>92.505949999999999</v>
      </c>
      <c r="BU8577" s="33">
        <v>93.179389999999998</v>
      </c>
      <c r="BV8577" s="33">
        <v>93.012699999999995</v>
      </c>
      <c r="BW8577" s="33">
        <v>91.964160000000007</v>
      </c>
      <c r="BX8577" s="33">
        <v>89.140129999999999</v>
      </c>
      <c r="BY8577" s="33">
        <v>84.331149999999994</v>
      </c>
      <c r="BZ8577" s="33">
        <v>80.330590000000001</v>
      </c>
      <c r="CA8577" s="33">
        <v>77.968919999999997</v>
      </c>
      <c r="CB8577" s="33">
        <v>75.72381</v>
      </c>
      <c r="CC8577" s="33">
        <v>73.809569999999994</v>
      </c>
      <c r="DC8577" s="9">
        <v>232.8091</v>
      </c>
      <c r="DD8577" s="9">
        <v>0</v>
      </c>
    </row>
    <row r="8578" spans="1:108" x14ac:dyDescent="0.25">
      <c r="A8578" s="9" t="s">
        <v>42</v>
      </c>
      <c r="B8578" s="9" t="s">
        <v>31</v>
      </c>
      <c r="C8578" s="9" t="s">
        <v>15</v>
      </c>
      <c r="D8578" s="9" t="s">
        <v>37</v>
      </c>
      <c r="E8578" s="9" t="s">
        <v>38</v>
      </c>
      <c r="F8578" s="9">
        <v>2020</v>
      </c>
      <c r="G8578" s="9">
        <v>10</v>
      </c>
      <c r="H8578" s="9"/>
      <c r="BF8578" s="33">
        <v>64.847930000000005</v>
      </c>
      <c r="BG8578" s="33">
        <v>63.630710000000001</v>
      </c>
      <c r="BH8578" s="33">
        <v>62.508510000000001</v>
      </c>
      <c r="BI8578" s="33">
        <v>61.424379999999999</v>
      </c>
      <c r="BJ8578" s="33">
        <v>60.980400000000003</v>
      </c>
      <c r="BK8578" s="33">
        <v>60.285690000000002</v>
      </c>
      <c r="BL8578" s="33">
        <v>59.586010000000002</v>
      </c>
      <c r="BM8578" s="33">
        <v>59.771439999999998</v>
      </c>
      <c r="BN8578" s="33">
        <v>62.987380000000002</v>
      </c>
      <c r="BO8578" s="33">
        <v>67.933080000000004</v>
      </c>
      <c r="BP8578" s="33">
        <v>72.689610000000002</v>
      </c>
      <c r="BQ8578" s="33">
        <v>76.717380000000006</v>
      </c>
      <c r="BR8578" s="33">
        <v>80.300529999999995</v>
      </c>
      <c r="BS8578" s="33">
        <v>82.746049999999997</v>
      </c>
      <c r="BT8578" s="33">
        <v>83.844759999999994</v>
      </c>
      <c r="BU8578" s="33">
        <v>83.602739999999997</v>
      </c>
      <c r="BV8578" s="33">
        <v>82.88937</v>
      </c>
      <c r="BW8578" s="33">
        <v>81.318479999999994</v>
      </c>
      <c r="BX8578" s="33">
        <v>77.719740000000002</v>
      </c>
      <c r="BY8578" s="33">
        <v>73.888810000000007</v>
      </c>
      <c r="BZ8578" s="33">
        <v>70.992379999999997</v>
      </c>
      <c r="CA8578" s="33">
        <v>68.775580000000005</v>
      </c>
      <c r="CB8578" s="33">
        <v>67.088139999999996</v>
      </c>
      <c r="CC8578" s="33">
        <v>65.434629999999999</v>
      </c>
      <c r="DC8578" s="9">
        <v>232.8091</v>
      </c>
      <c r="DD8578" s="9">
        <v>0</v>
      </c>
    </row>
    <row r="8579" spans="1:108" x14ac:dyDescent="0.25">
      <c r="A8579" s="9" t="s">
        <v>42</v>
      </c>
      <c r="B8579" s="9" t="s">
        <v>31</v>
      </c>
      <c r="C8579" s="9" t="s">
        <v>15</v>
      </c>
      <c r="D8579" s="9" t="s">
        <v>37</v>
      </c>
      <c r="E8579" s="9" t="s">
        <v>38</v>
      </c>
      <c r="F8579" s="9">
        <v>2021</v>
      </c>
      <c r="G8579" s="9">
        <v>5</v>
      </c>
      <c r="H8579" s="9"/>
      <c r="BF8579" s="33">
        <v>67.278409999999994</v>
      </c>
      <c r="BG8579" s="33">
        <v>65.836010000000002</v>
      </c>
      <c r="BH8579" s="33">
        <v>64.661879999999996</v>
      </c>
      <c r="BI8579" s="33">
        <v>63.212940000000003</v>
      </c>
      <c r="BJ8579" s="33">
        <v>62.141559999999998</v>
      </c>
      <c r="BK8579" s="33">
        <v>61.37567</v>
      </c>
      <c r="BL8579" s="33">
        <v>61.735250000000001</v>
      </c>
      <c r="BM8579" s="33">
        <v>64.63288</v>
      </c>
      <c r="BN8579" s="33">
        <v>68.590469999999996</v>
      </c>
      <c r="BO8579" s="33">
        <v>72.809520000000006</v>
      </c>
      <c r="BP8579" s="33">
        <v>76.569929999999999</v>
      </c>
      <c r="BQ8579" s="33">
        <v>79.928430000000006</v>
      </c>
      <c r="BR8579" s="33">
        <v>82.478129999999993</v>
      </c>
      <c r="BS8579" s="33">
        <v>84.144880000000001</v>
      </c>
      <c r="BT8579" s="33">
        <v>85.192710000000005</v>
      </c>
      <c r="BU8579" s="33">
        <v>86.061400000000006</v>
      </c>
      <c r="BV8579" s="33">
        <v>86.405420000000007</v>
      </c>
      <c r="BW8579" s="33">
        <v>85.969579999999993</v>
      </c>
      <c r="BX8579" s="33">
        <v>84.449849999999998</v>
      </c>
      <c r="BY8579" s="33">
        <v>81.441940000000002</v>
      </c>
      <c r="BZ8579" s="33">
        <v>77.507170000000002</v>
      </c>
      <c r="CA8579" s="33">
        <v>74.527699999999996</v>
      </c>
      <c r="CB8579" s="33">
        <v>71.826239999999999</v>
      </c>
      <c r="CC8579" s="33">
        <v>69.471379999999996</v>
      </c>
      <c r="DC8579" s="9">
        <v>232.8091</v>
      </c>
      <c r="DD8579" s="9">
        <v>0</v>
      </c>
    </row>
    <row r="8580" spans="1:108" x14ac:dyDescent="0.25">
      <c r="A8580" s="9" t="s">
        <v>42</v>
      </c>
      <c r="B8580" s="9" t="s">
        <v>31</v>
      </c>
      <c r="C8580" s="9" t="s">
        <v>15</v>
      </c>
      <c r="D8580" s="9" t="s">
        <v>37</v>
      </c>
      <c r="E8580" s="9" t="s">
        <v>38</v>
      </c>
      <c r="F8580" s="9">
        <v>2021</v>
      </c>
      <c r="G8580" s="9">
        <v>6</v>
      </c>
      <c r="H8580" s="9"/>
      <c r="BF8580" s="33">
        <v>73.944389999999999</v>
      </c>
      <c r="BG8580" s="33">
        <v>72.411739999999995</v>
      </c>
      <c r="BH8580" s="33">
        <v>70.951819999999998</v>
      </c>
      <c r="BI8580" s="33">
        <v>69.763189999999994</v>
      </c>
      <c r="BJ8580" s="33">
        <v>68.580209999999994</v>
      </c>
      <c r="BK8580" s="33">
        <v>67.736810000000006</v>
      </c>
      <c r="BL8580" s="33">
        <v>68.183459999999997</v>
      </c>
      <c r="BM8580" s="33">
        <v>71.419849999999997</v>
      </c>
      <c r="BN8580" s="33">
        <v>75.468699999999998</v>
      </c>
      <c r="BO8580" s="33">
        <v>79.515479999999997</v>
      </c>
      <c r="BP8580" s="33">
        <v>83.199550000000002</v>
      </c>
      <c r="BQ8580" s="33">
        <v>86.288939999999997</v>
      </c>
      <c r="BR8580" s="33">
        <v>88.737799999999993</v>
      </c>
      <c r="BS8580" s="33">
        <v>90.716300000000004</v>
      </c>
      <c r="BT8580" s="33">
        <v>92.277640000000005</v>
      </c>
      <c r="BU8580" s="33">
        <v>93.251140000000007</v>
      </c>
      <c r="BV8580" s="33">
        <v>93.465299999999999</v>
      </c>
      <c r="BW8580" s="33">
        <v>92.726159999999993</v>
      </c>
      <c r="BX8580" s="33">
        <v>90.916610000000006</v>
      </c>
      <c r="BY8580" s="33">
        <v>87.992360000000005</v>
      </c>
      <c r="BZ8580" s="33">
        <v>83.876990000000006</v>
      </c>
      <c r="CA8580" s="33">
        <v>80.179689999999994</v>
      </c>
      <c r="CB8580" s="33">
        <v>77.270430000000005</v>
      </c>
      <c r="CC8580" s="33">
        <v>75.057779999999994</v>
      </c>
      <c r="DC8580" s="9">
        <v>232.8091</v>
      </c>
      <c r="DD8580" s="9">
        <v>0</v>
      </c>
    </row>
    <row r="8581" spans="1:108" x14ac:dyDescent="0.25">
      <c r="A8581" s="9" t="s">
        <v>42</v>
      </c>
      <c r="B8581" s="9" t="s">
        <v>31</v>
      </c>
      <c r="C8581" s="9" t="s">
        <v>15</v>
      </c>
      <c r="D8581" s="9" t="s">
        <v>37</v>
      </c>
      <c r="E8581" s="9" t="s">
        <v>38</v>
      </c>
      <c r="F8581" s="9">
        <v>2021</v>
      </c>
      <c r="G8581" s="9">
        <v>7</v>
      </c>
      <c r="H8581" s="9">
        <v>286.50220000000002</v>
      </c>
      <c r="I8581" s="9">
        <v>280.48140000000001</v>
      </c>
      <c r="J8581" s="9">
        <v>279.97390000000001</v>
      </c>
      <c r="K8581" s="9">
        <v>285.22199999999998</v>
      </c>
      <c r="L8581" s="9">
        <v>283.8535</v>
      </c>
      <c r="M8581" s="9">
        <v>255.92259999999999</v>
      </c>
      <c r="N8581" s="9">
        <v>311.07580000000002</v>
      </c>
      <c r="O8581" s="9">
        <v>358.47770000000003</v>
      </c>
      <c r="P8581" s="9">
        <v>401.87130000000002</v>
      </c>
      <c r="Q8581" s="9">
        <v>447.60329999999999</v>
      </c>
      <c r="R8581" s="9">
        <v>465.07279999999997</v>
      </c>
      <c r="S8581" s="9">
        <v>486.15710000000001</v>
      </c>
      <c r="T8581" s="9">
        <v>484.1309</v>
      </c>
      <c r="U8581" s="9">
        <v>432.1062</v>
      </c>
      <c r="V8581" s="9">
        <v>438.1096</v>
      </c>
      <c r="W8581" s="9">
        <v>438.4264</v>
      </c>
      <c r="X8581" s="9">
        <v>435.76209999999998</v>
      </c>
      <c r="Y8581" s="9">
        <v>407.10180000000003</v>
      </c>
      <c r="Z8581" s="9">
        <v>432.4615</v>
      </c>
      <c r="AA8581" s="9">
        <v>481.85079999999999</v>
      </c>
      <c r="AB8581" s="9">
        <v>453.14339999999999</v>
      </c>
      <c r="AC8581" s="9">
        <v>393.18529999999998</v>
      </c>
      <c r="AD8581" s="9">
        <v>373.52319999999997</v>
      </c>
      <c r="AE8581" s="9">
        <v>377.71140000000003</v>
      </c>
      <c r="AF8581" s="9">
        <v>429.34719999999999</v>
      </c>
      <c r="AG8581" s="9">
        <v>289.92700000000002</v>
      </c>
      <c r="AH8581" s="9">
        <v>272.09699999999998</v>
      </c>
      <c r="AI8581" s="9">
        <v>280.08780000000002</v>
      </c>
      <c r="AJ8581" s="9">
        <v>280.44560000000001</v>
      </c>
      <c r="AK8581" s="9">
        <v>283.01990000000001</v>
      </c>
      <c r="AL8581" s="9">
        <v>285.60309999999998</v>
      </c>
      <c r="AM8581" s="9">
        <v>308.46789999999999</v>
      </c>
      <c r="AN8581" s="9">
        <v>358.90899999999999</v>
      </c>
      <c r="AO8581" s="9">
        <v>394.64640000000003</v>
      </c>
      <c r="AP8581" s="9">
        <v>438.46570000000003</v>
      </c>
      <c r="AQ8581" s="9">
        <v>475.21429999999998</v>
      </c>
      <c r="AR8581" s="9">
        <v>497.57089999999999</v>
      </c>
      <c r="AS8581" s="9">
        <v>507.91480000000001</v>
      </c>
      <c r="AT8581" s="9">
        <v>508.23599999999999</v>
      </c>
      <c r="AU8581" s="9">
        <v>512.61400000000003</v>
      </c>
      <c r="AV8581" s="9">
        <v>536.8501</v>
      </c>
      <c r="AW8581" s="9">
        <v>553.13679999999999</v>
      </c>
      <c r="AX8581" s="9">
        <v>516.54729999999995</v>
      </c>
      <c r="AY8581" s="9">
        <v>483.65859999999998</v>
      </c>
      <c r="AZ8581" s="9">
        <v>495.01310000000001</v>
      </c>
      <c r="BA8581" s="9">
        <v>463.75130000000001</v>
      </c>
      <c r="BB8581" s="9">
        <v>407.50909999999999</v>
      </c>
      <c r="BC8581" s="9">
        <v>394.16559999999998</v>
      </c>
      <c r="BD8581" s="9">
        <v>393.48919999999998</v>
      </c>
      <c r="BE8581" s="9">
        <v>527.45799999999997</v>
      </c>
      <c r="BF8581" s="33">
        <v>72.654859999999999</v>
      </c>
      <c r="BG8581" s="33">
        <v>71.315349999999995</v>
      </c>
      <c r="BH8581" s="33">
        <v>70.106790000000004</v>
      </c>
      <c r="BI8581" s="33">
        <v>68.679329999999993</v>
      </c>
      <c r="BJ8581" s="33">
        <v>67.70402</v>
      </c>
      <c r="BK8581" s="33">
        <v>66.81438</v>
      </c>
      <c r="BL8581" s="33">
        <v>67.248130000000003</v>
      </c>
      <c r="BM8581" s="33">
        <v>70.412719999999993</v>
      </c>
      <c r="BN8581" s="33">
        <v>74.859620000000007</v>
      </c>
      <c r="BO8581" s="33">
        <v>79.161199999999994</v>
      </c>
      <c r="BP8581" s="33">
        <v>83.488740000000007</v>
      </c>
      <c r="BQ8581" s="33">
        <v>86.632379999999998</v>
      </c>
      <c r="BR8581" s="33">
        <v>89.265150000000006</v>
      </c>
      <c r="BS8581" s="33">
        <v>91.262709999999998</v>
      </c>
      <c r="BT8581" s="33">
        <v>92.859639999999999</v>
      </c>
      <c r="BU8581" s="33">
        <v>93.622529999999998</v>
      </c>
      <c r="BV8581" s="33">
        <v>93.676019999999994</v>
      </c>
      <c r="BW8581" s="33">
        <v>93.283060000000006</v>
      </c>
      <c r="BX8581" s="33">
        <v>91.765069999999994</v>
      </c>
      <c r="BY8581" s="33">
        <v>88.669939999999997</v>
      </c>
      <c r="BZ8581" s="33">
        <v>84.225939999999994</v>
      </c>
      <c r="CA8581" s="33">
        <v>80.665970000000002</v>
      </c>
      <c r="CB8581" s="33">
        <v>78.037559999999999</v>
      </c>
      <c r="CC8581" s="33">
        <v>75.955179999999999</v>
      </c>
      <c r="CD8581" s="9">
        <v>1346.1289999999999</v>
      </c>
      <c r="CE8581" s="9">
        <v>1376.223</v>
      </c>
      <c r="CF8581" s="9">
        <v>1301.3219999999999</v>
      </c>
      <c r="CG8581" s="9">
        <v>930.14179999999999</v>
      </c>
      <c r="CH8581" s="9">
        <v>780.98810000000003</v>
      </c>
      <c r="CI8581" s="9">
        <v>447.75959999999998</v>
      </c>
      <c r="CJ8581" s="9">
        <v>497.89280000000002</v>
      </c>
      <c r="CK8581" s="9">
        <v>687.81799999999998</v>
      </c>
      <c r="CL8581" s="9">
        <v>919.88480000000004</v>
      </c>
      <c r="CM8581" s="9">
        <v>1374.607</v>
      </c>
      <c r="CN8581" s="9">
        <v>1593.415</v>
      </c>
      <c r="CO8581" s="9">
        <v>2306.3339999999998</v>
      </c>
      <c r="CP8581" s="9">
        <v>2588.6990000000001</v>
      </c>
      <c r="CQ8581" s="9">
        <v>2972.9879999999998</v>
      </c>
      <c r="CR8581" s="9">
        <v>2955.3539999999998</v>
      </c>
      <c r="CS8581" s="9">
        <v>2925.2510000000002</v>
      </c>
      <c r="CT8581" s="9">
        <v>3014.8829999999998</v>
      </c>
      <c r="CU8581" s="9">
        <v>3199.7530000000002</v>
      </c>
      <c r="CV8581" s="9">
        <v>3004.645</v>
      </c>
      <c r="CW8581" s="9">
        <v>3228.7660000000001</v>
      </c>
      <c r="CX8581" s="9">
        <v>3247.18</v>
      </c>
      <c r="CY8581" s="9">
        <v>3099.6860000000001</v>
      </c>
      <c r="CZ8581" s="9">
        <v>2861.4340000000002</v>
      </c>
      <c r="DA8581" s="9">
        <v>2846.4720000000002</v>
      </c>
      <c r="DB8581" s="9">
        <v>2449.0590000000002</v>
      </c>
      <c r="DC8581" s="9">
        <v>232.8091</v>
      </c>
      <c r="DD8581" s="9">
        <v>0</v>
      </c>
    </row>
    <row r="8582" spans="1:108" x14ac:dyDescent="0.25">
      <c r="A8582" s="9" t="s">
        <v>42</v>
      </c>
      <c r="B8582" s="9" t="s">
        <v>31</v>
      </c>
      <c r="C8582" s="9" t="s">
        <v>15</v>
      </c>
      <c r="D8582" s="9" t="s">
        <v>37</v>
      </c>
      <c r="E8582" s="9" t="s">
        <v>38</v>
      </c>
      <c r="F8582" s="9">
        <v>2021</v>
      </c>
      <c r="G8582" s="9">
        <v>8</v>
      </c>
      <c r="H8582" s="9"/>
      <c r="BF8582" s="33">
        <v>73.613129999999998</v>
      </c>
      <c r="BG8582" s="33">
        <v>71.996960000000001</v>
      </c>
      <c r="BH8582" s="33">
        <v>70.216650000000001</v>
      </c>
      <c r="BI8582" s="33">
        <v>68.995199999999997</v>
      </c>
      <c r="BJ8582" s="33">
        <v>68.044790000000006</v>
      </c>
      <c r="BK8582" s="33">
        <v>67.381399999999999</v>
      </c>
      <c r="BL8582" s="33">
        <v>67.217389999999995</v>
      </c>
      <c r="BM8582" s="33">
        <v>69.348060000000004</v>
      </c>
      <c r="BN8582" s="33">
        <v>73.597329999999999</v>
      </c>
      <c r="BO8582" s="33">
        <v>78.368859999999998</v>
      </c>
      <c r="BP8582" s="33">
        <v>82.902389999999997</v>
      </c>
      <c r="BQ8582" s="33">
        <v>86.581879999999998</v>
      </c>
      <c r="BR8582" s="33">
        <v>89.359459999999999</v>
      </c>
      <c r="BS8582" s="33">
        <v>91.215599999999995</v>
      </c>
      <c r="BT8582" s="33">
        <v>92.535139999999998</v>
      </c>
      <c r="BU8582" s="33">
        <v>93.219239999999999</v>
      </c>
      <c r="BV8582" s="33">
        <v>93.207440000000005</v>
      </c>
      <c r="BW8582" s="33">
        <v>92.529489999999996</v>
      </c>
      <c r="BX8582" s="33">
        <v>90.447010000000006</v>
      </c>
      <c r="BY8582" s="33">
        <v>86.590329999999994</v>
      </c>
      <c r="BZ8582" s="33">
        <v>82.617260000000002</v>
      </c>
      <c r="CA8582" s="33">
        <v>79.956770000000006</v>
      </c>
      <c r="CB8582" s="33">
        <v>78.057079999999999</v>
      </c>
      <c r="CC8582" s="33">
        <v>75.879940000000005</v>
      </c>
      <c r="DC8582" s="9">
        <v>232.8091</v>
      </c>
      <c r="DD8582" s="9">
        <v>0</v>
      </c>
    </row>
    <row r="8583" spans="1:108" x14ac:dyDescent="0.25">
      <c r="A8583" s="9" t="s">
        <v>42</v>
      </c>
      <c r="B8583" s="9" t="s">
        <v>31</v>
      </c>
      <c r="C8583" s="9" t="s">
        <v>15</v>
      </c>
      <c r="D8583" s="9" t="s">
        <v>37</v>
      </c>
      <c r="E8583" s="9" t="s">
        <v>38</v>
      </c>
      <c r="F8583" s="9">
        <v>2021</v>
      </c>
      <c r="G8583" s="9">
        <v>9</v>
      </c>
      <c r="H8583" s="9"/>
      <c r="BF8583" s="33">
        <v>72.15258</v>
      </c>
      <c r="BG8583" s="33">
        <v>70.284499999999994</v>
      </c>
      <c r="BH8583" s="33">
        <v>69.038570000000007</v>
      </c>
      <c r="BI8583" s="33">
        <v>67.960729999999998</v>
      </c>
      <c r="BJ8583" s="33">
        <v>66.991259999999997</v>
      </c>
      <c r="BK8583" s="33">
        <v>66.179860000000005</v>
      </c>
      <c r="BL8583" s="33">
        <v>65.340559999999996</v>
      </c>
      <c r="BM8583" s="33">
        <v>66.643709999999999</v>
      </c>
      <c r="BN8583" s="33">
        <v>71.243610000000004</v>
      </c>
      <c r="BO8583" s="33">
        <v>76.582470000000001</v>
      </c>
      <c r="BP8583" s="33">
        <v>81.990380000000002</v>
      </c>
      <c r="BQ8583" s="33">
        <v>86.276790000000005</v>
      </c>
      <c r="BR8583" s="33">
        <v>89.093900000000005</v>
      </c>
      <c r="BS8583" s="33">
        <v>90.978139999999996</v>
      </c>
      <c r="BT8583" s="33">
        <v>92.505949999999999</v>
      </c>
      <c r="BU8583" s="33">
        <v>93.179389999999998</v>
      </c>
      <c r="BV8583" s="33">
        <v>93.012699999999995</v>
      </c>
      <c r="BW8583" s="33">
        <v>91.964160000000007</v>
      </c>
      <c r="BX8583" s="33">
        <v>89.140129999999999</v>
      </c>
      <c r="BY8583" s="33">
        <v>84.331149999999994</v>
      </c>
      <c r="BZ8583" s="33">
        <v>80.330590000000001</v>
      </c>
      <c r="CA8583" s="33">
        <v>77.968919999999997</v>
      </c>
      <c r="CB8583" s="33">
        <v>75.72381</v>
      </c>
      <c r="CC8583" s="33">
        <v>73.809569999999994</v>
      </c>
      <c r="DC8583" s="9">
        <v>232.8091</v>
      </c>
      <c r="DD8583" s="9">
        <v>0</v>
      </c>
    </row>
    <row r="8584" spans="1:108" x14ac:dyDescent="0.25">
      <c r="A8584" s="9" t="s">
        <v>42</v>
      </c>
      <c r="B8584" s="9" t="s">
        <v>31</v>
      </c>
      <c r="C8584" s="9" t="s">
        <v>15</v>
      </c>
      <c r="D8584" s="9" t="s">
        <v>37</v>
      </c>
      <c r="E8584" s="9" t="s">
        <v>38</v>
      </c>
      <c r="F8584" s="9">
        <v>2021</v>
      </c>
      <c r="G8584" s="9">
        <v>10</v>
      </c>
      <c r="H8584" s="9"/>
      <c r="BF8584" s="33">
        <v>64.847930000000005</v>
      </c>
      <c r="BG8584" s="33">
        <v>63.630710000000001</v>
      </c>
      <c r="BH8584" s="33">
        <v>62.508510000000001</v>
      </c>
      <c r="BI8584" s="33">
        <v>61.424379999999999</v>
      </c>
      <c r="BJ8584" s="33">
        <v>60.980400000000003</v>
      </c>
      <c r="BK8584" s="33">
        <v>60.285690000000002</v>
      </c>
      <c r="BL8584" s="33">
        <v>59.586010000000002</v>
      </c>
      <c r="BM8584" s="33">
        <v>59.771439999999998</v>
      </c>
      <c r="BN8584" s="33">
        <v>62.987380000000002</v>
      </c>
      <c r="BO8584" s="33">
        <v>67.933080000000004</v>
      </c>
      <c r="BP8584" s="33">
        <v>72.689610000000002</v>
      </c>
      <c r="BQ8584" s="33">
        <v>76.717380000000006</v>
      </c>
      <c r="BR8584" s="33">
        <v>80.300529999999995</v>
      </c>
      <c r="BS8584" s="33">
        <v>82.746049999999997</v>
      </c>
      <c r="BT8584" s="33">
        <v>83.844759999999994</v>
      </c>
      <c r="BU8584" s="33">
        <v>83.602739999999997</v>
      </c>
      <c r="BV8584" s="33">
        <v>82.88937</v>
      </c>
      <c r="BW8584" s="33">
        <v>81.318479999999994</v>
      </c>
      <c r="BX8584" s="33">
        <v>77.719740000000002</v>
      </c>
      <c r="BY8584" s="33">
        <v>73.888810000000007</v>
      </c>
      <c r="BZ8584" s="33">
        <v>70.992379999999997</v>
      </c>
      <c r="CA8584" s="33">
        <v>68.775580000000005</v>
      </c>
      <c r="CB8584" s="33">
        <v>67.088139999999996</v>
      </c>
      <c r="CC8584" s="33">
        <v>65.434629999999999</v>
      </c>
      <c r="DC8584" s="9">
        <v>232.8091</v>
      </c>
      <c r="DD8584" s="9">
        <v>0</v>
      </c>
    </row>
    <row r="8585" spans="1:108" x14ac:dyDescent="0.25">
      <c r="A8585" s="9" t="s">
        <v>42</v>
      </c>
      <c r="B8585" s="9" t="s">
        <v>31</v>
      </c>
      <c r="C8585" s="9" t="s">
        <v>15</v>
      </c>
      <c r="D8585" s="9" t="s">
        <v>37</v>
      </c>
      <c r="E8585" s="9" t="s">
        <v>38</v>
      </c>
      <c r="F8585" s="9">
        <v>2022</v>
      </c>
      <c r="G8585" s="9">
        <v>5</v>
      </c>
      <c r="H8585" s="9"/>
      <c r="BF8585" s="33">
        <v>67.278409999999994</v>
      </c>
      <c r="BG8585" s="33">
        <v>65.836010000000002</v>
      </c>
      <c r="BH8585" s="33">
        <v>64.661879999999996</v>
      </c>
      <c r="BI8585" s="33">
        <v>63.212940000000003</v>
      </c>
      <c r="BJ8585" s="33">
        <v>62.141559999999998</v>
      </c>
      <c r="BK8585" s="33">
        <v>61.37567</v>
      </c>
      <c r="BL8585" s="33">
        <v>61.735250000000001</v>
      </c>
      <c r="BM8585" s="33">
        <v>64.63288</v>
      </c>
      <c r="BN8585" s="33">
        <v>68.590469999999996</v>
      </c>
      <c r="BO8585" s="33">
        <v>72.809520000000006</v>
      </c>
      <c r="BP8585" s="33">
        <v>76.569929999999999</v>
      </c>
      <c r="BQ8585" s="33">
        <v>79.928430000000006</v>
      </c>
      <c r="BR8585" s="33">
        <v>82.478129999999993</v>
      </c>
      <c r="BS8585" s="33">
        <v>84.144880000000001</v>
      </c>
      <c r="BT8585" s="33">
        <v>85.192710000000005</v>
      </c>
      <c r="BU8585" s="33">
        <v>86.061400000000006</v>
      </c>
      <c r="BV8585" s="33">
        <v>86.405420000000007</v>
      </c>
      <c r="BW8585" s="33">
        <v>85.969579999999993</v>
      </c>
      <c r="BX8585" s="33">
        <v>84.449849999999998</v>
      </c>
      <c r="BY8585" s="33">
        <v>81.441940000000002</v>
      </c>
      <c r="BZ8585" s="33">
        <v>77.507170000000002</v>
      </c>
      <c r="CA8585" s="33">
        <v>74.527699999999996</v>
      </c>
      <c r="CB8585" s="33">
        <v>71.826239999999999</v>
      </c>
      <c r="CC8585" s="33">
        <v>69.471379999999996</v>
      </c>
      <c r="DC8585" s="9">
        <v>232.8091</v>
      </c>
      <c r="DD8585" s="9">
        <v>0</v>
      </c>
    </row>
    <row r="8586" spans="1:108" x14ac:dyDescent="0.25">
      <c r="A8586" s="9" t="s">
        <v>42</v>
      </c>
      <c r="B8586" s="9" t="s">
        <v>31</v>
      </c>
      <c r="C8586" s="9" t="s">
        <v>15</v>
      </c>
      <c r="D8586" s="9" t="s">
        <v>37</v>
      </c>
      <c r="E8586" s="9" t="s">
        <v>38</v>
      </c>
      <c r="F8586" s="9">
        <v>2022</v>
      </c>
      <c r="G8586" s="9">
        <v>6</v>
      </c>
      <c r="H8586" s="9"/>
      <c r="BF8586" s="33">
        <v>73.944389999999999</v>
      </c>
      <c r="BG8586" s="33">
        <v>72.411739999999995</v>
      </c>
      <c r="BH8586" s="33">
        <v>70.951819999999998</v>
      </c>
      <c r="BI8586" s="33">
        <v>69.763189999999994</v>
      </c>
      <c r="BJ8586" s="33">
        <v>68.580209999999994</v>
      </c>
      <c r="BK8586" s="33">
        <v>67.736810000000006</v>
      </c>
      <c r="BL8586" s="33">
        <v>68.183459999999997</v>
      </c>
      <c r="BM8586" s="33">
        <v>71.419849999999997</v>
      </c>
      <c r="BN8586" s="33">
        <v>75.468699999999998</v>
      </c>
      <c r="BO8586" s="33">
        <v>79.515479999999997</v>
      </c>
      <c r="BP8586" s="33">
        <v>83.199550000000002</v>
      </c>
      <c r="BQ8586" s="33">
        <v>86.288939999999997</v>
      </c>
      <c r="BR8586" s="33">
        <v>88.737799999999993</v>
      </c>
      <c r="BS8586" s="33">
        <v>90.716300000000004</v>
      </c>
      <c r="BT8586" s="33">
        <v>92.277640000000005</v>
      </c>
      <c r="BU8586" s="33">
        <v>93.251140000000007</v>
      </c>
      <c r="BV8586" s="33">
        <v>93.465299999999999</v>
      </c>
      <c r="BW8586" s="33">
        <v>92.726159999999993</v>
      </c>
      <c r="BX8586" s="33">
        <v>90.916610000000006</v>
      </c>
      <c r="BY8586" s="33">
        <v>87.992360000000005</v>
      </c>
      <c r="BZ8586" s="33">
        <v>83.876990000000006</v>
      </c>
      <c r="CA8586" s="33">
        <v>80.179689999999994</v>
      </c>
      <c r="CB8586" s="33">
        <v>77.270430000000005</v>
      </c>
      <c r="CC8586" s="33">
        <v>75.057779999999994</v>
      </c>
      <c r="DC8586" s="9">
        <v>232.8091</v>
      </c>
      <c r="DD8586" s="9">
        <v>0</v>
      </c>
    </row>
    <row r="8587" spans="1:108" x14ac:dyDescent="0.25">
      <c r="A8587" s="9" t="s">
        <v>42</v>
      </c>
      <c r="B8587" s="9" t="s">
        <v>31</v>
      </c>
      <c r="C8587" s="9" t="s">
        <v>15</v>
      </c>
      <c r="D8587" s="9" t="s">
        <v>37</v>
      </c>
      <c r="E8587" s="9" t="s">
        <v>38</v>
      </c>
      <c r="F8587" s="9">
        <v>2022</v>
      </c>
      <c r="G8587" s="9">
        <v>7</v>
      </c>
      <c r="H8587" s="9">
        <v>287.392</v>
      </c>
      <c r="I8587" s="9">
        <v>280.60359999999997</v>
      </c>
      <c r="J8587" s="9">
        <v>280.1671</v>
      </c>
      <c r="K8587" s="9">
        <v>286.1259</v>
      </c>
      <c r="L8587" s="9">
        <v>284.33510000000001</v>
      </c>
      <c r="M8587" s="9">
        <v>256.15359999999998</v>
      </c>
      <c r="N8587" s="9">
        <v>310.93220000000002</v>
      </c>
      <c r="O8587" s="9">
        <v>357.9144</v>
      </c>
      <c r="P8587" s="9">
        <v>401.05720000000002</v>
      </c>
      <c r="Q8587" s="9">
        <v>447.17189999999999</v>
      </c>
      <c r="R8587" s="9">
        <v>465.5016</v>
      </c>
      <c r="S8587" s="9">
        <v>487.19670000000002</v>
      </c>
      <c r="T8587" s="9">
        <v>484.6</v>
      </c>
      <c r="U8587" s="9">
        <v>431.34899999999999</v>
      </c>
      <c r="V8587" s="9">
        <v>437.35250000000002</v>
      </c>
      <c r="W8587" s="9">
        <v>437.09809999999999</v>
      </c>
      <c r="X8587" s="9">
        <v>434.9323</v>
      </c>
      <c r="Y8587" s="9">
        <v>405.72160000000002</v>
      </c>
      <c r="Z8587" s="9">
        <v>431.32940000000002</v>
      </c>
      <c r="AA8587" s="9">
        <v>481.34649999999999</v>
      </c>
      <c r="AB8587" s="9">
        <v>452.71559999999999</v>
      </c>
      <c r="AC8587" s="9">
        <v>393.07679999999999</v>
      </c>
      <c r="AD8587" s="9">
        <v>372.97489999999999</v>
      </c>
      <c r="AE8587" s="9">
        <v>377.16309999999999</v>
      </c>
      <c r="AF8587" s="9">
        <v>428.35210000000001</v>
      </c>
      <c r="AG8587" s="9">
        <v>290.81689999999998</v>
      </c>
      <c r="AH8587" s="9">
        <v>272.2192</v>
      </c>
      <c r="AI8587" s="9">
        <v>280.28109999999998</v>
      </c>
      <c r="AJ8587" s="9">
        <v>281.34949999999998</v>
      </c>
      <c r="AK8587" s="9">
        <v>283.50150000000002</v>
      </c>
      <c r="AL8587" s="9">
        <v>285.834</v>
      </c>
      <c r="AM8587" s="9">
        <v>308.32429999999999</v>
      </c>
      <c r="AN8587" s="9">
        <v>358.34559999999999</v>
      </c>
      <c r="AO8587" s="9">
        <v>393.8322</v>
      </c>
      <c r="AP8587" s="9">
        <v>438.03429999999997</v>
      </c>
      <c r="AQ8587" s="9">
        <v>475.64299999999997</v>
      </c>
      <c r="AR8587" s="9">
        <v>498.6105</v>
      </c>
      <c r="AS8587" s="9">
        <v>508.38400000000001</v>
      </c>
      <c r="AT8587" s="9">
        <v>507.47890000000001</v>
      </c>
      <c r="AU8587" s="9">
        <v>511.85680000000002</v>
      </c>
      <c r="AV8587" s="9">
        <v>535.52170000000001</v>
      </c>
      <c r="AW8587" s="9">
        <v>552.30700000000002</v>
      </c>
      <c r="AX8587" s="9">
        <v>515.1671</v>
      </c>
      <c r="AY8587" s="9">
        <v>482.5265</v>
      </c>
      <c r="AZ8587" s="9">
        <v>494.50880000000001</v>
      </c>
      <c r="BA8587" s="9">
        <v>463.32350000000002</v>
      </c>
      <c r="BB8587" s="9">
        <v>407.4006</v>
      </c>
      <c r="BC8587" s="9">
        <v>393.6173</v>
      </c>
      <c r="BD8587" s="9">
        <v>392.9409</v>
      </c>
      <c r="BE8587" s="9">
        <v>526.46289999999999</v>
      </c>
      <c r="BF8587" s="33">
        <v>72.654859999999999</v>
      </c>
      <c r="BG8587" s="33">
        <v>71.315349999999995</v>
      </c>
      <c r="BH8587" s="33">
        <v>70.106790000000004</v>
      </c>
      <c r="BI8587" s="33">
        <v>68.679329999999993</v>
      </c>
      <c r="BJ8587" s="33">
        <v>67.70402</v>
      </c>
      <c r="BK8587" s="33">
        <v>66.81438</v>
      </c>
      <c r="BL8587" s="33">
        <v>67.248130000000003</v>
      </c>
      <c r="BM8587" s="33">
        <v>70.412719999999993</v>
      </c>
      <c r="BN8587" s="33">
        <v>74.859620000000007</v>
      </c>
      <c r="BO8587" s="33">
        <v>79.161199999999994</v>
      </c>
      <c r="BP8587" s="33">
        <v>83.488740000000007</v>
      </c>
      <c r="BQ8587" s="33">
        <v>86.632379999999998</v>
      </c>
      <c r="BR8587" s="33">
        <v>89.265150000000006</v>
      </c>
      <c r="BS8587" s="33">
        <v>91.262709999999998</v>
      </c>
      <c r="BT8587" s="33">
        <v>92.859639999999999</v>
      </c>
      <c r="BU8587" s="33">
        <v>93.622529999999998</v>
      </c>
      <c r="BV8587" s="33">
        <v>93.676019999999994</v>
      </c>
      <c r="BW8587" s="33">
        <v>93.283060000000006</v>
      </c>
      <c r="BX8587" s="33">
        <v>91.765069999999994</v>
      </c>
      <c r="BY8587" s="33">
        <v>88.669939999999997</v>
      </c>
      <c r="BZ8587" s="33">
        <v>84.225939999999994</v>
      </c>
      <c r="CA8587" s="33">
        <v>80.665970000000002</v>
      </c>
      <c r="CB8587" s="33">
        <v>78.037559999999999</v>
      </c>
      <c r="CC8587" s="33">
        <v>75.955179999999999</v>
      </c>
      <c r="CD8587" s="9">
        <v>1345.596</v>
      </c>
      <c r="CE8587" s="9">
        <v>1375.5530000000001</v>
      </c>
      <c r="CF8587" s="9">
        <v>1300.768</v>
      </c>
      <c r="CG8587" s="9">
        <v>930.03679999999997</v>
      </c>
      <c r="CH8587" s="9">
        <v>781.09569999999997</v>
      </c>
      <c r="CI8587" s="9">
        <v>447.76940000000002</v>
      </c>
      <c r="CJ8587" s="9">
        <v>497.92110000000002</v>
      </c>
      <c r="CK8587" s="9">
        <v>687.7654</v>
      </c>
      <c r="CL8587" s="9">
        <v>919.76800000000003</v>
      </c>
      <c r="CM8587" s="9">
        <v>1374.384</v>
      </c>
      <c r="CN8587" s="9">
        <v>1593.2190000000001</v>
      </c>
      <c r="CO8587" s="9">
        <v>2305.6750000000002</v>
      </c>
      <c r="CP8587" s="9">
        <v>2588.21</v>
      </c>
      <c r="CQ8587" s="9">
        <v>2972.4740000000002</v>
      </c>
      <c r="CR8587" s="9">
        <v>2954.8829999999998</v>
      </c>
      <c r="CS8587" s="9">
        <v>2924.848</v>
      </c>
      <c r="CT8587" s="9">
        <v>3014.5329999999999</v>
      </c>
      <c r="CU8587" s="9">
        <v>3199.56</v>
      </c>
      <c r="CV8587" s="9">
        <v>3004.6959999999999</v>
      </c>
      <c r="CW8587" s="9">
        <v>3228.9609999999998</v>
      </c>
      <c r="CX8587" s="9">
        <v>3247.5079999999998</v>
      </c>
      <c r="CY8587" s="9">
        <v>3099.7820000000002</v>
      </c>
      <c r="CZ8587" s="9">
        <v>2861.1019999999999</v>
      </c>
      <c r="DA8587" s="9">
        <v>2846.1379999999999</v>
      </c>
      <c r="DB8587" s="9">
        <v>2448.8220000000001</v>
      </c>
      <c r="DC8587" s="9">
        <v>232.8091</v>
      </c>
      <c r="DD8587" s="9">
        <v>0</v>
      </c>
    </row>
    <row r="8588" spans="1:108" x14ac:dyDescent="0.25">
      <c r="A8588" s="9" t="s">
        <v>42</v>
      </c>
      <c r="B8588" s="9" t="s">
        <v>31</v>
      </c>
      <c r="C8588" s="9" t="s">
        <v>15</v>
      </c>
      <c r="D8588" s="9" t="s">
        <v>37</v>
      </c>
      <c r="E8588" s="9" t="s">
        <v>38</v>
      </c>
      <c r="F8588" s="9">
        <v>2022</v>
      </c>
      <c r="G8588" s="9">
        <v>8</v>
      </c>
      <c r="H8588" s="9"/>
      <c r="BF8588" s="33">
        <v>73.613129999999998</v>
      </c>
      <c r="BG8588" s="33">
        <v>71.996960000000001</v>
      </c>
      <c r="BH8588" s="33">
        <v>70.216650000000001</v>
      </c>
      <c r="BI8588" s="33">
        <v>68.995199999999997</v>
      </c>
      <c r="BJ8588" s="33">
        <v>68.044790000000006</v>
      </c>
      <c r="BK8588" s="33">
        <v>67.381399999999999</v>
      </c>
      <c r="BL8588" s="33">
        <v>67.217389999999995</v>
      </c>
      <c r="BM8588" s="33">
        <v>69.348060000000004</v>
      </c>
      <c r="BN8588" s="33">
        <v>73.597329999999999</v>
      </c>
      <c r="BO8588" s="33">
        <v>78.368859999999998</v>
      </c>
      <c r="BP8588" s="33">
        <v>82.902389999999997</v>
      </c>
      <c r="BQ8588" s="33">
        <v>86.581879999999998</v>
      </c>
      <c r="BR8588" s="33">
        <v>89.359459999999999</v>
      </c>
      <c r="BS8588" s="33">
        <v>91.215599999999995</v>
      </c>
      <c r="BT8588" s="33">
        <v>92.535139999999998</v>
      </c>
      <c r="BU8588" s="33">
        <v>93.219239999999999</v>
      </c>
      <c r="BV8588" s="33">
        <v>93.207440000000005</v>
      </c>
      <c r="BW8588" s="33">
        <v>92.529489999999996</v>
      </c>
      <c r="BX8588" s="33">
        <v>90.447010000000006</v>
      </c>
      <c r="BY8588" s="33">
        <v>86.590329999999994</v>
      </c>
      <c r="BZ8588" s="33">
        <v>82.617260000000002</v>
      </c>
      <c r="CA8588" s="33">
        <v>79.956770000000006</v>
      </c>
      <c r="CB8588" s="33">
        <v>78.057079999999999</v>
      </c>
      <c r="CC8588" s="33">
        <v>75.879940000000005</v>
      </c>
      <c r="DC8588" s="9">
        <v>232.8091</v>
      </c>
      <c r="DD8588" s="9">
        <v>0</v>
      </c>
    </row>
    <row r="8589" spans="1:108" x14ac:dyDescent="0.25">
      <c r="A8589" s="9" t="s">
        <v>42</v>
      </c>
      <c r="B8589" s="9" t="s">
        <v>31</v>
      </c>
      <c r="C8589" s="9" t="s">
        <v>15</v>
      </c>
      <c r="D8589" s="9" t="s">
        <v>37</v>
      </c>
      <c r="E8589" s="9" t="s">
        <v>38</v>
      </c>
      <c r="F8589" s="9">
        <v>2022</v>
      </c>
      <c r="G8589" s="9">
        <v>9</v>
      </c>
      <c r="H8589" s="9"/>
      <c r="BF8589" s="33">
        <v>72.15258</v>
      </c>
      <c r="BG8589" s="33">
        <v>70.284499999999994</v>
      </c>
      <c r="BH8589" s="33">
        <v>69.038570000000007</v>
      </c>
      <c r="BI8589" s="33">
        <v>67.960729999999998</v>
      </c>
      <c r="BJ8589" s="33">
        <v>66.991259999999997</v>
      </c>
      <c r="BK8589" s="33">
        <v>66.179860000000005</v>
      </c>
      <c r="BL8589" s="33">
        <v>65.340559999999996</v>
      </c>
      <c r="BM8589" s="33">
        <v>66.643709999999999</v>
      </c>
      <c r="BN8589" s="33">
        <v>71.243610000000004</v>
      </c>
      <c r="BO8589" s="33">
        <v>76.582470000000001</v>
      </c>
      <c r="BP8589" s="33">
        <v>81.990380000000002</v>
      </c>
      <c r="BQ8589" s="33">
        <v>86.276790000000005</v>
      </c>
      <c r="BR8589" s="33">
        <v>89.093900000000005</v>
      </c>
      <c r="BS8589" s="33">
        <v>90.978139999999996</v>
      </c>
      <c r="BT8589" s="33">
        <v>92.505949999999999</v>
      </c>
      <c r="BU8589" s="33">
        <v>93.179389999999998</v>
      </c>
      <c r="BV8589" s="33">
        <v>93.012699999999995</v>
      </c>
      <c r="BW8589" s="33">
        <v>91.964160000000007</v>
      </c>
      <c r="BX8589" s="33">
        <v>89.140129999999999</v>
      </c>
      <c r="BY8589" s="33">
        <v>84.331149999999994</v>
      </c>
      <c r="BZ8589" s="33">
        <v>80.330590000000001</v>
      </c>
      <c r="CA8589" s="33">
        <v>77.968919999999997</v>
      </c>
      <c r="CB8589" s="33">
        <v>75.72381</v>
      </c>
      <c r="CC8589" s="33">
        <v>73.809569999999994</v>
      </c>
      <c r="DC8589" s="9">
        <v>232.8091</v>
      </c>
      <c r="DD8589" s="9">
        <v>0</v>
      </c>
    </row>
    <row r="8590" spans="1:108" x14ac:dyDescent="0.25">
      <c r="A8590" s="9" t="s">
        <v>42</v>
      </c>
      <c r="B8590" s="9" t="s">
        <v>31</v>
      </c>
      <c r="C8590" s="9" t="s">
        <v>15</v>
      </c>
      <c r="D8590" s="9" t="s">
        <v>37</v>
      </c>
      <c r="E8590" s="9" t="s">
        <v>38</v>
      </c>
      <c r="F8590" s="9">
        <v>2022</v>
      </c>
      <c r="G8590" s="9">
        <v>10</v>
      </c>
      <c r="H8590" s="9"/>
      <c r="BF8590" s="33">
        <v>64.847930000000005</v>
      </c>
      <c r="BG8590" s="33">
        <v>63.630710000000001</v>
      </c>
      <c r="BH8590" s="33">
        <v>62.508510000000001</v>
      </c>
      <c r="BI8590" s="33">
        <v>61.424379999999999</v>
      </c>
      <c r="BJ8590" s="33">
        <v>60.980400000000003</v>
      </c>
      <c r="BK8590" s="33">
        <v>60.285690000000002</v>
      </c>
      <c r="BL8590" s="33">
        <v>59.586010000000002</v>
      </c>
      <c r="BM8590" s="33">
        <v>59.771439999999998</v>
      </c>
      <c r="BN8590" s="33">
        <v>62.987380000000002</v>
      </c>
      <c r="BO8590" s="33">
        <v>67.933080000000004</v>
      </c>
      <c r="BP8590" s="33">
        <v>72.689610000000002</v>
      </c>
      <c r="BQ8590" s="33">
        <v>76.717380000000006</v>
      </c>
      <c r="BR8590" s="33">
        <v>80.300529999999995</v>
      </c>
      <c r="BS8590" s="33">
        <v>82.746049999999997</v>
      </c>
      <c r="BT8590" s="33">
        <v>83.844759999999994</v>
      </c>
      <c r="BU8590" s="33">
        <v>83.602739999999997</v>
      </c>
      <c r="BV8590" s="33">
        <v>82.88937</v>
      </c>
      <c r="BW8590" s="33">
        <v>81.318479999999994</v>
      </c>
      <c r="BX8590" s="33">
        <v>77.719740000000002</v>
      </c>
      <c r="BY8590" s="33">
        <v>73.888810000000007</v>
      </c>
      <c r="BZ8590" s="33">
        <v>70.992379999999997</v>
      </c>
      <c r="CA8590" s="33">
        <v>68.775580000000005</v>
      </c>
      <c r="CB8590" s="33">
        <v>67.088139999999996</v>
      </c>
      <c r="CC8590" s="33">
        <v>65.434629999999999</v>
      </c>
      <c r="DC8590" s="9">
        <v>232.8091</v>
      </c>
      <c r="DD8590" s="9">
        <v>0</v>
      </c>
    </row>
    <row r="8591" spans="1:108" x14ac:dyDescent="0.25">
      <c r="A8591" s="9" t="s">
        <v>42</v>
      </c>
      <c r="B8591" s="9" t="s">
        <v>31</v>
      </c>
      <c r="C8591" s="9" t="s">
        <v>15</v>
      </c>
      <c r="D8591" s="9" t="s">
        <v>37</v>
      </c>
      <c r="E8591" s="9" t="s">
        <v>38</v>
      </c>
      <c r="F8591" s="9">
        <v>2023</v>
      </c>
      <c r="G8591" s="9">
        <v>5</v>
      </c>
      <c r="H8591" s="9"/>
      <c r="BF8591" s="33">
        <v>67.278409999999994</v>
      </c>
      <c r="BG8591" s="33">
        <v>65.836010000000002</v>
      </c>
      <c r="BH8591" s="33">
        <v>64.661879999999996</v>
      </c>
      <c r="BI8591" s="33">
        <v>63.212940000000003</v>
      </c>
      <c r="BJ8591" s="33">
        <v>62.141559999999998</v>
      </c>
      <c r="BK8591" s="33">
        <v>61.37567</v>
      </c>
      <c r="BL8591" s="33">
        <v>61.735250000000001</v>
      </c>
      <c r="BM8591" s="33">
        <v>64.63288</v>
      </c>
      <c r="BN8591" s="33">
        <v>68.590469999999996</v>
      </c>
      <c r="BO8591" s="33">
        <v>72.809520000000006</v>
      </c>
      <c r="BP8591" s="33">
        <v>76.569929999999999</v>
      </c>
      <c r="BQ8591" s="33">
        <v>79.928430000000006</v>
      </c>
      <c r="BR8591" s="33">
        <v>82.478129999999993</v>
      </c>
      <c r="BS8591" s="33">
        <v>84.144880000000001</v>
      </c>
      <c r="BT8591" s="33">
        <v>85.192710000000005</v>
      </c>
      <c r="BU8591" s="33">
        <v>86.061400000000006</v>
      </c>
      <c r="BV8591" s="33">
        <v>86.405420000000007</v>
      </c>
      <c r="BW8591" s="33">
        <v>85.969579999999993</v>
      </c>
      <c r="BX8591" s="33">
        <v>84.449849999999998</v>
      </c>
      <c r="BY8591" s="33">
        <v>81.441940000000002</v>
      </c>
      <c r="BZ8591" s="33">
        <v>77.507170000000002</v>
      </c>
      <c r="CA8591" s="33">
        <v>74.527699999999996</v>
      </c>
      <c r="CB8591" s="33">
        <v>71.826239999999999</v>
      </c>
      <c r="CC8591" s="33">
        <v>69.471379999999996</v>
      </c>
      <c r="DC8591" s="9">
        <v>232.8091</v>
      </c>
      <c r="DD8591" s="9">
        <v>0</v>
      </c>
    </row>
    <row r="8592" spans="1:108" x14ac:dyDescent="0.25">
      <c r="A8592" s="9" t="s">
        <v>42</v>
      </c>
      <c r="B8592" s="9" t="s">
        <v>31</v>
      </c>
      <c r="C8592" s="9" t="s">
        <v>15</v>
      </c>
      <c r="D8592" s="9" t="s">
        <v>37</v>
      </c>
      <c r="E8592" s="9" t="s">
        <v>38</v>
      </c>
      <c r="F8592" s="9">
        <v>2023</v>
      </c>
      <c r="G8592" s="9">
        <v>6</v>
      </c>
      <c r="H8592" s="9"/>
      <c r="BF8592" s="33">
        <v>73.944389999999999</v>
      </c>
      <c r="BG8592" s="33">
        <v>72.411739999999995</v>
      </c>
      <c r="BH8592" s="33">
        <v>70.951819999999998</v>
      </c>
      <c r="BI8592" s="33">
        <v>69.763189999999994</v>
      </c>
      <c r="BJ8592" s="33">
        <v>68.580209999999994</v>
      </c>
      <c r="BK8592" s="33">
        <v>67.736810000000006</v>
      </c>
      <c r="BL8592" s="33">
        <v>68.183459999999997</v>
      </c>
      <c r="BM8592" s="33">
        <v>71.419849999999997</v>
      </c>
      <c r="BN8592" s="33">
        <v>75.468699999999998</v>
      </c>
      <c r="BO8592" s="33">
        <v>79.515479999999997</v>
      </c>
      <c r="BP8592" s="33">
        <v>83.199550000000002</v>
      </c>
      <c r="BQ8592" s="33">
        <v>86.288939999999997</v>
      </c>
      <c r="BR8592" s="33">
        <v>88.737799999999993</v>
      </c>
      <c r="BS8592" s="33">
        <v>90.716300000000004</v>
      </c>
      <c r="BT8592" s="33">
        <v>92.277640000000005</v>
      </c>
      <c r="BU8592" s="33">
        <v>93.251140000000007</v>
      </c>
      <c r="BV8592" s="33">
        <v>93.465299999999999</v>
      </c>
      <c r="BW8592" s="33">
        <v>92.726159999999993</v>
      </c>
      <c r="BX8592" s="33">
        <v>90.916610000000006</v>
      </c>
      <c r="BY8592" s="33">
        <v>87.992360000000005</v>
      </c>
      <c r="BZ8592" s="33">
        <v>83.876990000000006</v>
      </c>
      <c r="CA8592" s="33">
        <v>80.179689999999994</v>
      </c>
      <c r="CB8592" s="33">
        <v>77.270430000000005</v>
      </c>
      <c r="CC8592" s="33">
        <v>75.057779999999994</v>
      </c>
      <c r="DC8592" s="9">
        <v>232.8091</v>
      </c>
      <c r="DD8592" s="9">
        <v>0</v>
      </c>
    </row>
    <row r="8593" spans="1:108" x14ac:dyDescent="0.25">
      <c r="A8593" s="9" t="s">
        <v>42</v>
      </c>
      <c r="B8593" s="9" t="s">
        <v>31</v>
      </c>
      <c r="C8593" s="9" t="s">
        <v>15</v>
      </c>
      <c r="D8593" s="9" t="s">
        <v>37</v>
      </c>
      <c r="E8593" s="9" t="s">
        <v>38</v>
      </c>
      <c r="F8593" s="9">
        <v>2023</v>
      </c>
      <c r="G8593" s="9">
        <v>7</v>
      </c>
      <c r="H8593" s="9">
        <v>285.30770000000001</v>
      </c>
      <c r="I8593" s="9">
        <v>280.60230000000001</v>
      </c>
      <c r="J8593" s="9">
        <v>279.2106</v>
      </c>
      <c r="K8593" s="9">
        <v>283.79860000000002</v>
      </c>
      <c r="L8593" s="9">
        <v>283.33890000000002</v>
      </c>
      <c r="M8593" s="9">
        <v>255.65799999999999</v>
      </c>
      <c r="N8593" s="9">
        <v>311.61630000000002</v>
      </c>
      <c r="O8593" s="9">
        <v>359.1662</v>
      </c>
      <c r="P8593" s="9">
        <v>402.76179999999999</v>
      </c>
      <c r="Q8593" s="9">
        <v>448.1422</v>
      </c>
      <c r="R8593" s="9">
        <v>464.05759999999998</v>
      </c>
      <c r="S8593" s="9">
        <v>483.98090000000002</v>
      </c>
      <c r="T8593" s="9">
        <v>482.57679999999999</v>
      </c>
      <c r="U8593" s="9">
        <v>432.03320000000002</v>
      </c>
      <c r="V8593" s="9">
        <v>438.03660000000002</v>
      </c>
      <c r="W8593" s="9">
        <v>439.0394</v>
      </c>
      <c r="X8593" s="9">
        <v>436.23899999999998</v>
      </c>
      <c r="Y8593" s="9">
        <v>409.0147</v>
      </c>
      <c r="Z8593" s="9">
        <v>434.57190000000003</v>
      </c>
      <c r="AA8593" s="9">
        <v>483.13810000000001</v>
      </c>
      <c r="AB8593" s="9">
        <v>454.04090000000002</v>
      </c>
      <c r="AC8593" s="9">
        <v>394.58069999999998</v>
      </c>
      <c r="AD8593" s="9">
        <v>376.09769999999997</v>
      </c>
      <c r="AE8593" s="9">
        <v>380.28590000000003</v>
      </c>
      <c r="AF8593" s="9">
        <v>429.90620000000001</v>
      </c>
      <c r="AG8593" s="9">
        <v>288.73259999999999</v>
      </c>
      <c r="AH8593" s="9">
        <v>272.21789999999999</v>
      </c>
      <c r="AI8593" s="9">
        <v>279.32459999999998</v>
      </c>
      <c r="AJ8593" s="9">
        <v>279.0222</v>
      </c>
      <c r="AK8593" s="9">
        <v>282.50540000000001</v>
      </c>
      <c r="AL8593" s="9">
        <v>285.33850000000001</v>
      </c>
      <c r="AM8593" s="9">
        <v>309.00839999999999</v>
      </c>
      <c r="AN8593" s="9">
        <v>359.59739999999999</v>
      </c>
      <c r="AO8593" s="9">
        <v>395.53680000000003</v>
      </c>
      <c r="AP8593" s="9">
        <v>439.00459999999998</v>
      </c>
      <c r="AQ8593" s="9">
        <v>474.19909999999999</v>
      </c>
      <c r="AR8593" s="9">
        <v>495.39460000000003</v>
      </c>
      <c r="AS8593" s="9">
        <v>506.36079999999998</v>
      </c>
      <c r="AT8593" s="9">
        <v>508.16300000000001</v>
      </c>
      <c r="AU8593" s="9">
        <v>512.54100000000005</v>
      </c>
      <c r="AV8593" s="9">
        <v>537.46310000000005</v>
      </c>
      <c r="AW8593" s="9">
        <v>553.61369999999999</v>
      </c>
      <c r="AX8593" s="9">
        <v>518.46019999999999</v>
      </c>
      <c r="AY8593" s="9">
        <v>485.76900000000001</v>
      </c>
      <c r="AZ8593" s="9">
        <v>496.30040000000002</v>
      </c>
      <c r="BA8593" s="9">
        <v>464.64879999999999</v>
      </c>
      <c r="BB8593" s="9">
        <v>408.90460000000002</v>
      </c>
      <c r="BC8593" s="9">
        <v>396.74009999999998</v>
      </c>
      <c r="BD8593" s="9">
        <v>396.06369999999998</v>
      </c>
      <c r="BE8593" s="9">
        <v>528.01700000000005</v>
      </c>
      <c r="BF8593" s="33">
        <v>72.654859999999999</v>
      </c>
      <c r="BG8593" s="33">
        <v>71.315349999999995</v>
      </c>
      <c r="BH8593" s="33">
        <v>70.106790000000004</v>
      </c>
      <c r="BI8593" s="33">
        <v>68.679329999999993</v>
      </c>
      <c r="BJ8593" s="33">
        <v>67.70402</v>
      </c>
      <c r="BK8593" s="33">
        <v>66.81438</v>
      </c>
      <c r="BL8593" s="33">
        <v>67.248130000000003</v>
      </c>
      <c r="BM8593" s="33">
        <v>70.412719999999993</v>
      </c>
      <c r="BN8593" s="33">
        <v>74.859620000000007</v>
      </c>
      <c r="BO8593" s="33">
        <v>79.161199999999994</v>
      </c>
      <c r="BP8593" s="33">
        <v>83.488740000000007</v>
      </c>
      <c r="BQ8593" s="33">
        <v>86.632379999999998</v>
      </c>
      <c r="BR8593" s="33">
        <v>89.265150000000006</v>
      </c>
      <c r="BS8593" s="33">
        <v>91.262709999999998</v>
      </c>
      <c r="BT8593" s="33">
        <v>92.859639999999999</v>
      </c>
      <c r="BU8593" s="33">
        <v>93.622529999999998</v>
      </c>
      <c r="BV8593" s="33">
        <v>93.676019999999994</v>
      </c>
      <c r="BW8593" s="33">
        <v>93.283060000000006</v>
      </c>
      <c r="BX8593" s="33">
        <v>91.765069999999994</v>
      </c>
      <c r="BY8593" s="33">
        <v>88.669939999999997</v>
      </c>
      <c r="BZ8593" s="33">
        <v>84.225939999999994</v>
      </c>
      <c r="CA8593" s="33">
        <v>80.665970000000002</v>
      </c>
      <c r="CB8593" s="33">
        <v>78.037559999999999</v>
      </c>
      <c r="CC8593" s="33">
        <v>75.955179999999999</v>
      </c>
      <c r="CD8593" s="9">
        <v>1352.1880000000001</v>
      </c>
      <c r="CE8593" s="9">
        <v>1383.0609999999999</v>
      </c>
      <c r="CF8593" s="9">
        <v>1307.6569999999999</v>
      </c>
      <c r="CG8593" s="9">
        <v>933.68219999999997</v>
      </c>
      <c r="CH8593" s="9">
        <v>783.64210000000003</v>
      </c>
      <c r="CI8593" s="9">
        <v>449.23570000000001</v>
      </c>
      <c r="CJ8593" s="9">
        <v>499.33109999999999</v>
      </c>
      <c r="CK8593" s="9">
        <v>690.05470000000003</v>
      </c>
      <c r="CL8593" s="9">
        <v>922.91110000000003</v>
      </c>
      <c r="CM8593" s="9">
        <v>1378.944</v>
      </c>
      <c r="CN8593" s="9">
        <v>1598.373</v>
      </c>
      <c r="CO8593" s="9">
        <v>2314.4</v>
      </c>
      <c r="CP8593" s="9">
        <v>2597.9140000000002</v>
      </c>
      <c r="CQ8593" s="9">
        <v>2983.636</v>
      </c>
      <c r="CR8593" s="9">
        <v>2965.9490000000001</v>
      </c>
      <c r="CS8593" s="9">
        <v>2935.5940000000001</v>
      </c>
      <c r="CT8593" s="9">
        <v>3025.1179999999999</v>
      </c>
      <c r="CU8593" s="9">
        <v>3209.68</v>
      </c>
      <c r="CV8593" s="9">
        <v>3014.2440000000001</v>
      </c>
      <c r="CW8593" s="9">
        <v>3239.23</v>
      </c>
      <c r="CX8593" s="9">
        <v>3257.7939999999999</v>
      </c>
      <c r="CY8593" s="9">
        <v>3109.444</v>
      </c>
      <c r="CZ8593" s="9">
        <v>2871.221</v>
      </c>
      <c r="DA8593" s="9">
        <v>2856.1959999999999</v>
      </c>
      <c r="DB8593" s="9">
        <v>2456.9899999999998</v>
      </c>
      <c r="DC8593" s="9">
        <v>232.8091</v>
      </c>
      <c r="DD8593" s="9">
        <v>0</v>
      </c>
    </row>
    <row r="8594" spans="1:108" x14ac:dyDescent="0.25">
      <c r="A8594" s="9" t="s">
        <v>42</v>
      </c>
      <c r="B8594" s="9" t="s">
        <v>31</v>
      </c>
      <c r="C8594" s="9" t="s">
        <v>15</v>
      </c>
      <c r="D8594" s="9" t="s">
        <v>37</v>
      </c>
      <c r="E8594" s="9" t="s">
        <v>38</v>
      </c>
      <c r="F8594" s="9">
        <v>2023</v>
      </c>
      <c r="G8594" s="9">
        <v>8</v>
      </c>
      <c r="H8594" s="9"/>
      <c r="BF8594" s="33">
        <v>73.613129999999998</v>
      </c>
      <c r="BG8594" s="33">
        <v>71.996960000000001</v>
      </c>
      <c r="BH8594" s="33">
        <v>70.216650000000001</v>
      </c>
      <c r="BI8594" s="33">
        <v>68.995199999999997</v>
      </c>
      <c r="BJ8594" s="33">
        <v>68.044790000000006</v>
      </c>
      <c r="BK8594" s="33">
        <v>67.381399999999999</v>
      </c>
      <c r="BL8594" s="33">
        <v>67.217389999999995</v>
      </c>
      <c r="BM8594" s="33">
        <v>69.348060000000004</v>
      </c>
      <c r="BN8594" s="33">
        <v>73.597329999999999</v>
      </c>
      <c r="BO8594" s="33">
        <v>78.368859999999998</v>
      </c>
      <c r="BP8594" s="33">
        <v>82.902389999999997</v>
      </c>
      <c r="BQ8594" s="33">
        <v>86.581879999999998</v>
      </c>
      <c r="BR8594" s="33">
        <v>89.359459999999999</v>
      </c>
      <c r="BS8594" s="33">
        <v>91.215599999999995</v>
      </c>
      <c r="BT8594" s="33">
        <v>92.535139999999998</v>
      </c>
      <c r="BU8594" s="33">
        <v>93.219239999999999</v>
      </c>
      <c r="BV8594" s="33">
        <v>93.207440000000005</v>
      </c>
      <c r="BW8594" s="33">
        <v>92.529489999999996</v>
      </c>
      <c r="BX8594" s="33">
        <v>90.447010000000006</v>
      </c>
      <c r="BY8594" s="33">
        <v>86.590329999999994</v>
      </c>
      <c r="BZ8594" s="33">
        <v>82.617260000000002</v>
      </c>
      <c r="CA8594" s="33">
        <v>79.956770000000006</v>
      </c>
      <c r="CB8594" s="33">
        <v>78.057079999999999</v>
      </c>
      <c r="CC8594" s="33">
        <v>75.879940000000005</v>
      </c>
      <c r="DC8594" s="9">
        <v>232.8091</v>
      </c>
      <c r="DD8594" s="9">
        <v>0</v>
      </c>
    </row>
    <row r="8595" spans="1:108" x14ac:dyDescent="0.25">
      <c r="A8595" s="9" t="s">
        <v>42</v>
      </c>
      <c r="B8595" s="9" t="s">
        <v>31</v>
      </c>
      <c r="C8595" s="9" t="s">
        <v>15</v>
      </c>
      <c r="D8595" s="9" t="s">
        <v>37</v>
      </c>
      <c r="E8595" s="9" t="s">
        <v>38</v>
      </c>
      <c r="F8595" s="9">
        <v>2023</v>
      </c>
      <c r="G8595" s="9">
        <v>9</v>
      </c>
      <c r="H8595" s="9"/>
      <c r="BF8595" s="33">
        <v>72.15258</v>
      </c>
      <c r="BG8595" s="33">
        <v>70.284499999999994</v>
      </c>
      <c r="BH8595" s="33">
        <v>69.038570000000007</v>
      </c>
      <c r="BI8595" s="33">
        <v>67.960729999999998</v>
      </c>
      <c r="BJ8595" s="33">
        <v>66.991259999999997</v>
      </c>
      <c r="BK8595" s="33">
        <v>66.179860000000005</v>
      </c>
      <c r="BL8595" s="33">
        <v>65.340559999999996</v>
      </c>
      <c r="BM8595" s="33">
        <v>66.643709999999999</v>
      </c>
      <c r="BN8595" s="33">
        <v>71.243610000000004</v>
      </c>
      <c r="BO8595" s="33">
        <v>76.582470000000001</v>
      </c>
      <c r="BP8595" s="33">
        <v>81.990380000000002</v>
      </c>
      <c r="BQ8595" s="33">
        <v>86.276790000000005</v>
      </c>
      <c r="BR8595" s="33">
        <v>89.093900000000005</v>
      </c>
      <c r="BS8595" s="33">
        <v>90.978139999999996</v>
      </c>
      <c r="BT8595" s="33">
        <v>92.505949999999999</v>
      </c>
      <c r="BU8595" s="33">
        <v>93.179389999999998</v>
      </c>
      <c r="BV8595" s="33">
        <v>93.012699999999995</v>
      </c>
      <c r="BW8595" s="33">
        <v>91.964160000000007</v>
      </c>
      <c r="BX8595" s="33">
        <v>89.140129999999999</v>
      </c>
      <c r="BY8595" s="33">
        <v>84.331149999999994</v>
      </c>
      <c r="BZ8595" s="33">
        <v>80.330590000000001</v>
      </c>
      <c r="CA8595" s="33">
        <v>77.968919999999997</v>
      </c>
      <c r="CB8595" s="33">
        <v>75.72381</v>
      </c>
      <c r="CC8595" s="33">
        <v>73.809569999999994</v>
      </c>
      <c r="DC8595" s="9">
        <v>232.8091</v>
      </c>
      <c r="DD8595" s="9">
        <v>0</v>
      </c>
    </row>
    <row r="8596" spans="1:108" x14ac:dyDescent="0.25">
      <c r="A8596" s="9" t="s">
        <v>42</v>
      </c>
      <c r="B8596" s="9" t="s">
        <v>31</v>
      </c>
      <c r="C8596" s="9" t="s">
        <v>15</v>
      </c>
      <c r="D8596" s="9" t="s">
        <v>37</v>
      </c>
      <c r="E8596" s="9" t="s">
        <v>38</v>
      </c>
      <c r="F8596" s="9">
        <v>2023</v>
      </c>
      <c r="G8596" s="9">
        <v>10</v>
      </c>
      <c r="H8596" s="9"/>
      <c r="BF8596" s="33">
        <v>64.847930000000005</v>
      </c>
      <c r="BG8596" s="33">
        <v>63.630710000000001</v>
      </c>
      <c r="BH8596" s="33">
        <v>62.508510000000001</v>
      </c>
      <c r="BI8596" s="33">
        <v>61.424379999999999</v>
      </c>
      <c r="BJ8596" s="33">
        <v>60.980400000000003</v>
      </c>
      <c r="BK8596" s="33">
        <v>60.285690000000002</v>
      </c>
      <c r="BL8596" s="33">
        <v>59.586010000000002</v>
      </c>
      <c r="BM8596" s="33">
        <v>59.771439999999998</v>
      </c>
      <c r="BN8596" s="33">
        <v>62.987380000000002</v>
      </c>
      <c r="BO8596" s="33">
        <v>67.933080000000004</v>
      </c>
      <c r="BP8596" s="33">
        <v>72.689610000000002</v>
      </c>
      <c r="BQ8596" s="33">
        <v>76.717380000000006</v>
      </c>
      <c r="BR8596" s="33">
        <v>80.300529999999995</v>
      </c>
      <c r="BS8596" s="33">
        <v>82.746049999999997</v>
      </c>
      <c r="BT8596" s="33">
        <v>83.844759999999994</v>
      </c>
      <c r="BU8596" s="33">
        <v>83.602739999999997</v>
      </c>
      <c r="BV8596" s="33">
        <v>82.88937</v>
      </c>
      <c r="BW8596" s="33">
        <v>81.318479999999994</v>
      </c>
      <c r="BX8596" s="33">
        <v>77.719740000000002</v>
      </c>
      <c r="BY8596" s="33">
        <v>73.888810000000007</v>
      </c>
      <c r="BZ8596" s="33">
        <v>70.992379999999997</v>
      </c>
      <c r="CA8596" s="33">
        <v>68.775580000000005</v>
      </c>
      <c r="CB8596" s="33">
        <v>67.088139999999996</v>
      </c>
      <c r="CC8596" s="33">
        <v>65.434629999999999</v>
      </c>
      <c r="DC8596" s="9">
        <v>232.8091</v>
      </c>
      <c r="DD8596" s="9">
        <v>0</v>
      </c>
    </row>
    <row r="8597" spans="1:108" x14ac:dyDescent="0.25">
      <c r="A8597" s="9" t="s">
        <v>42</v>
      </c>
      <c r="B8597" s="9" t="s">
        <v>31</v>
      </c>
      <c r="C8597" s="9" t="s">
        <v>15</v>
      </c>
      <c r="D8597" s="9" t="s">
        <v>37</v>
      </c>
      <c r="E8597" s="9" t="s">
        <v>38</v>
      </c>
      <c r="F8597" s="9">
        <v>2024</v>
      </c>
      <c r="G8597" s="9">
        <v>5</v>
      </c>
      <c r="H8597" s="9"/>
      <c r="BF8597" s="33">
        <v>67.278409999999994</v>
      </c>
      <c r="BG8597" s="33">
        <v>65.836010000000002</v>
      </c>
      <c r="BH8597" s="33">
        <v>64.661879999999996</v>
      </c>
      <c r="BI8597" s="33">
        <v>63.212940000000003</v>
      </c>
      <c r="BJ8597" s="33">
        <v>62.141559999999998</v>
      </c>
      <c r="BK8597" s="33">
        <v>61.37567</v>
      </c>
      <c r="BL8597" s="33">
        <v>61.735250000000001</v>
      </c>
      <c r="BM8597" s="33">
        <v>64.63288</v>
      </c>
      <c r="BN8597" s="33">
        <v>68.590469999999996</v>
      </c>
      <c r="BO8597" s="33">
        <v>72.809520000000006</v>
      </c>
      <c r="BP8597" s="33">
        <v>76.569929999999999</v>
      </c>
      <c r="BQ8597" s="33">
        <v>79.928430000000006</v>
      </c>
      <c r="BR8597" s="33">
        <v>82.478129999999993</v>
      </c>
      <c r="BS8597" s="33">
        <v>84.144880000000001</v>
      </c>
      <c r="BT8597" s="33">
        <v>85.192710000000005</v>
      </c>
      <c r="BU8597" s="33">
        <v>86.061400000000006</v>
      </c>
      <c r="BV8597" s="33">
        <v>86.405420000000007</v>
      </c>
      <c r="BW8597" s="33">
        <v>85.969579999999993</v>
      </c>
      <c r="BX8597" s="33">
        <v>84.449849999999998</v>
      </c>
      <c r="BY8597" s="33">
        <v>81.441940000000002</v>
      </c>
      <c r="BZ8597" s="33">
        <v>77.507170000000002</v>
      </c>
      <c r="CA8597" s="33">
        <v>74.527699999999996</v>
      </c>
      <c r="CB8597" s="33">
        <v>71.826239999999999</v>
      </c>
      <c r="CC8597" s="33">
        <v>69.471379999999996</v>
      </c>
      <c r="DC8597" s="9">
        <v>232.8091</v>
      </c>
      <c r="DD8597" s="9">
        <v>0</v>
      </c>
    </row>
    <row r="8598" spans="1:108" x14ac:dyDescent="0.25">
      <c r="A8598" s="9" t="s">
        <v>42</v>
      </c>
      <c r="B8598" s="9" t="s">
        <v>31</v>
      </c>
      <c r="C8598" s="9" t="s">
        <v>15</v>
      </c>
      <c r="D8598" s="9" t="s">
        <v>37</v>
      </c>
      <c r="E8598" s="9" t="s">
        <v>38</v>
      </c>
      <c r="F8598" s="9">
        <v>2024</v>
      </c>
      <c r="G8598" s="9">
        <v>6</v>
      </c>
      <c r="H8598" s="9"/>
      <c r="BF8598" s="33">
        <v>73.944389999999999</v>
      </c>
      <c r="BG8598" s="33">
        <v>72.411739999999995</v>
      </c>
      <c r="BH8598" s="33">
        <v>70.951819999999998</v>
      </c>
      <c r="BI8598" s="33">
        <v>69.763189999999994</v>
      </c>
      <c r="BJ8598" s="33">
        <v>68.580209999999994</v>
      </c>
      <c r="BK8598" s="33">
        <v>67.736810000000006</v>
      </c>
      <c r="BL8598" s="33">
        <v>68.183459999999997</v>
      </c>
      <c r="BM8598" s="33">
        <v>71.419849999999997</v>
      </c>
      <c r="BN8598" s="33">
        <v>75.468699999999998</v>
      </c>
      <c r="BO8598" s="33">
        <v>79.515479999999997</v>
      </c>
      <c r="BP8598" s="33">
        <v>83.199550000000002</v>
      </c>
      <c r="BQ8598" s="33">
        <v>86.288939999999997</v>
      </c>
      <c r="BR8598" s="33">
        <v>88.737799999999993</v>
      </c>
      <c r="BS8598" s="33">
        <v>90.716300000000004</v>
      </c>
      <c r="BT8598" s="33">
        <v>92.277640000000005</v>
      </c>
      <c r="BU8598" s="33">
        <v>93.251140000000007</v>
      </c>
      <c r="BV8598" s="33">
        <v>93.465299999999999</v>
      </c>
      <c r="BW8598" s="33">
        <v>92.726159999999993</v>
      </c>
      <c r="BX8598" s="33">
        <v>90.916610000000006</v>
      </c>
      <c r="BY8598" s="33">
        <v>87.992360000000005</v>
      </c>
      <c r="BZ8598" s="33">
        <v>83.876990000000006</v>
      </c>
      <c r="CA8598" s="33">
        <v>80.179689999999994</v>
      </c>
      <c r="CB8598" s="33">
        <v>77.270430000000005</v>
      </c>
      <c r="CC8598" s="33">
        <v>75.057779999999994</v>
      </c>
      <c r="DC8598" s="9">
        <v>232.8091</v>
      </c>
      <c r="DD8598" s="9">
        <v>0</v>
      </c>
    </row>
    <row r="8599" spans="1:108" x14ac:dyDescent="0.25">
      <c r="A8599" s="9" t="s">
        <v>42</v>
      </c>
      <c r="B8599" s="9" t="s">
        <v>31</v>
      </c>
      <c r="C8599" s="9" t="s">
        <v>15</v>
      </c>
      <c r="D8599" s="9" t="s">
        <v>37</v>
      </c>
      <c r="E8599" s="9" t="s">
        <v>38</v>
      </c>
      <c r="F8599" s="9">
        <v>2024</v>
      </c>
      <c r="G8599" s="9">
        <v>7</v>
      </c>
      <c r="H8599" s="9">
        <v>286.61829999999998</v>
      </c>
      <c r="I8599" s="9">
        <v>281.3116</v>
      </c>
      <c r="J8599" s="9">
        <v>279.88909999999998</v>
      </c>
      <c r="K8599" s="9">
        <v>284.88139999999999</v>
      </c>
      <c r="L8599" s="9">
        <v>283.65940000000001</v>
      </c>
      <c r="M8599" s="9">
        <v>255.6225</v>
      </c>
      <c r="N8599" s="9">
        <v>311.1508</v>
      </c>
      <c r="O8599" s="9">
        <v>358.98860000000002</v>
      </c>
      <c r="P8599" s="9">
        <v>402.23899999999998</v>
      </c>
      <c r="Q8599" s="9">
        <v>447.58940000000001</v>
      </c>
      <c r="R8599" s="9">
        <v>464.63720000000001</v>
      </c>
      <c r="S8599" s="9">
        <v>483.89240000000001</v>
      </c>
      <c r="T8599" s="9">
        <v>482.22640000000001</v>
      </c>
      <c r="U8599" s="9">
        <v>431.7955</v>
      </c>
      <c r="V8599" s="9">
        <v>437.79899999999998</v>
      </c>
      <c r="W8599" s="9">
        <v>437.745</v>
      </c>
      <c r="X8599" s="9">
        <v>435.62939999999998</v>
      </c>
      <c r="Y8599" s="9">
        <v>408.36649999999997</v>
      </c>
      <c r="Z8599" s="9">
        <v>434.63780000000003</v>
      </c>
      <c r="AA8599" s="9">
        <v>483.21940000000001</v>
      </c>
      <c r="AB8599" s="9">
        <v>454.62180000000001</v>
      </c>
      <c r="AC8599" s="9">
        <v>395.75850000000003</v>
      </c>
      <c r="AD8599" s="9">
        <v>377.77190000000002</v>
      </c>
      <c r="AE8599" s="9">
        <v>381.96010000000001</v>
      </c>
      <c r="AF8599" s="9">
        <v>429.31849999999997</v>
      </c>
      <c r="AG8599" s="9">
        <v>290.04320000000001</v>
      </c>
      <c r="AH8599" s="9">
        <v>272.92720000000003</v>
      </c>
      <c r="AI8599" s="9">
        <v>280.00310000000002</v>
      </c>
      <c r="AJ8599" s="9">
        <v>280.10500000000002</v>
      </c>
      <c r="AK8599" s="9">
        <v>282.82580000000002</v>
      </c>
      <c r="AL8599" s="9">
        <v>285.30290000000002</v>
      </c>
      <c r="AM8599" s="9">
        <v>308.54300000000001</v>
      </c>
      <c r="AN8599" s="9">
        <v>359.41980000000001</v>
      </c>
      <c r="AO8599" s="9">
        <v>395.01400000000001</v>
      </c>
      <c r="AP8599" s="9">
        <v>438.45179999999999</v>
      </c>
      <c r="AQ8599" s="9">
        <v>474.77870000000001</v>
      </c>
      <c r="AR8599" s="9">
        <v>495.30619999999999</v>
      </c>
      <c r="AS8599" s="9">
        <v>506.0104</v>
      </c>
      <c r="AT8599" s="9">
        <v>507.92540000000002</v>
      </c>
      <c r="AU8599" s="9">
        <v>512.30340000000001</v>
      </c>
      <c r="AV8599" s="9">
        <v>536.16869999999994</v>
      </c>
      <c r="AW8599" s="9">
        <v>553.00400000000002</v>
      </c>
      <c r="AX8599" s="9">
        <v>517.81200000000001</v>
      </c>
      <c r="AY8599" s="9">
        <v>485.8349</v>
      </c>
      <c r="AZ8599" s="9">
        <v>496.38170000000002</v>
      </c>
      <c r="BA8599" s="9">
        <v>465.22969999999998</v>
      </c>
      <c r="BB8599" s="9">
        <v>410.08229999999998</v>
      </c>
      <c r="BC8599" s="9">
        <v>398.41430000000003</v>
      </c>
      <c r="BD8599" s="9">
        <v>397.73790000000002</v>
      </c>
      <c r="BE8599" s="9">
        <v>527.42930000000001</v>
      </c>
      <c r="BF8599" s="33">
        <v>72.654859999999999</v>
      </c>
      <c r="BG8599" s="33">
        <v>71.315349999999995</v>
      </c>
      <c r="BH8599" s="33">
        <v>70.106790000000004</v>
      </c>
      <c r="BI8599" s="33">
        <v>68.679329999999993</v>
      </c>
      <c r="BJ8599" s="33">
        <v>67.70402</v>
      </c>
      <c r="BK8599" s="33">
        <v>66.81438</v>
      </c>
      <c r="BL8599" s="33">
        <v>67.248130000000003</v>
      </c>
      <c r="BM8599" s="33">
        <v>70.412719999999993</v>
      </c>
      <c r="BN8599" s="33">
        <v>74.859620000000007</v>
      </c>
      <c r="BO8599" s="33">
        <v>79.161199999999994</v>
      </c>
      <c r="BP8599" s="33">
        <v>83.488740000000007</v>
      </c>
      <c r="BQ8599" s="33">
        <v>86.632379999999998</v>
      </c>
      <c r="BR8599" s="33">
        <v>89.265150000000006</v>
      </c>
      <c r="BS8599" s="33">
        <v>91.262709999999998</v>
      </c>
      <c r="BT8599" s="33">
        <v>92.859639999999999</v>
      </c>
      <c r="BU8599" s="33">
        <v>93.622529999999998</v>
      </c>
      <c r="BV8599" s="33">
        <v>93.676019999999994</v>
      </c>
      <c r="BW8599" s="33">
        <v>93.283060000000006</v>
      </c>
      <c r="BX8599" s="33">
        <v>91.765069999999994</v>
      </c>
      <c r="BY8599" s="33">
        <v>88.669939999999997</v>
      </c>
      <c r="BZ8599" s="33">
        <v>84.225939999999994</v>
      </c>
      <c r="CA8599" s="33">
        <v>80.665970000000002</v>
      </c>
      <c r="CB8599" s="33">
        <v>78.037559999999999</v>
      </c>
      <c r="CC8599" s="33">
        <v>75.955179999999999</v>
      </c>
      <c r="CD8599" s="9">
        <v>1349.4169999999999</v>
      </c>
      <c r="CE8599" s="9">
        <v>1379.616</v>
      </c>
      <c r="CF8599" s="9">
        <v>1304.4269999999999</v>
      </c>
      <c r="CG8599" s="9">
        <v>932.05939999999998</v>
      </c>
      <c r="CH8599" s="9">
        <v>782.55129999999997</v>
      </c>
      <c r="CI8599" s="9">
        <v>448.7</v>
      </c>
      <c r="CJ8599" s="9">
        <v>498.84300000000002</v>
      </c>
      <c r="CK8599" s="9">
        <v>689.49279999999999</v>
      </c>
      <c r="CL8599" s="9">
        <v>922.08270000000005</v>
      </c>
      <c r="CM8599" s="9">
        <v>1377.5640000000001</v>
      </c>
      <c r="CN8599" s="9">
        <v>1596.7190000000001</v>
      </c>
      <c r="CO8599" s="9">
        <v>2311.0250000000001</v>
      </c>
      <c r="CP8599" s="9">
        <v>2594.0970000000002</v>
      </c>
      <c r="CQ8599" s="9">
        <v>2980.0340000000001</v>
      </c>
      <c r="CR8599" s="9">
        <v>2962.442</v>
      </c>
      <c r="CS8599" s="9">
        <v>2932.384</v>
      </c>
      <c r="CT8599" s="9">
        <v>3021.7040000000002</v>
      </c>
      <c r="CU8599" s="9">
        <v>3206.2359999999999</v>
      </c>
      <c r="CV8599" s="9">
        <v>3010.2950000000001</v>
      </c>
      <c r="CW8599" s="9">
        <v>3234.6930000000002</v>
      </c>
      <c r="CX8599" s="9">
        <v>3253.2840000000001</v>
      </c>
      <c r="CY8599" s="9">
        <v>3105.819</v>
      </c>
      <c r="CZ8599" s="9">
        <v>2867.7840000000001</v>
      </c>
      <c r="DA8599" s="9">
        <v>2852.7460000000001</v>
      </c>
      <c r="DB8599" s="9">
        <v>2454.7710000000002</v>
      </c>
      <c r="DC8599" s="9">
        <v>232.8091</v>
      </c>
      <c r="DD8599" s="9">
        <v>0</v>
      </c>
    </row>
    <row r="8600" spans="1:108" x14ac:dyDescent="0.25">
      <c r="A8600" s="9" t="s">
        <v>42</v>
      </c>
      <c r="B8600" s="9" t="s">
        <v>31</v>
      </c>
      <c r="C8600" s="9" t="s">
        <v>15</v>
      </c>
      <c r="D8600" s="9" t="s">
        <v>37</v>
      </c>
      <c r="E8600" s="9" t="s">
        <v>38</v>
      </c>
      <c r="F8600" s="9">
        <v>2024</v>
      </c>
      <c r="G8600" s="9">
        <v>8</v>
      </c>
      <c r="H8600" s="9"/>
      <c r="BF8600" s="33">
        <v>73.613129999999998</v>
      </c>
      <c r="BG8600" s="33">
        <v>71.996960000000001</v>
      </c>
      <c r="BH8600" s="33">
        <v>70.216650000000001</v>
      </c>
      <c r="BI8600" s="33">
        <v>68.995199999999997</v>
      </c>
      <c r="BJ8600" s="33">
        <v>68.044790000000006</v>
      </c>
      <c r="BK8600" s="33">
        <v>67.381399999999999</v>
      </c>
      <c r="BL8600" s="33">
        <v>67.217389999999995</v>
      </c>
      <c r="BM8600" s="33">
        <v>69.348060000000004</v>
      </c>
      <c r="BN8600" s="33">
        <v>73.597329999999999</v>
      </c>
      <c r="BO8600" s="33">
        <v>78.368859999999998</v>
      </c>
      <c r="BP8600" s="33">
        <v>82.902389999999997</v>
      </c>
      <c r="BQ8600" s="33">
        <v>86.581879999999998</v>
      </c>
      <c r="BR8600" s="33">
        <v>89.359459999999999</v>
      </c>
      <c r="BS8600" s="33">
        <v>91.215599999999995</v>
      </c>
      <c r="BT8600" s="33">
        <v>92.535139999999998</v>
      </c>
      <c r="BU8600" s="33">
        <v>93.219239999999999</v>
      </c>
      <c r="BV8600" s="33">
        <v>93.207440000000005</v>
      </c>
      <c r="BW8600" s="33">
        <v>92.529489999999996</v>
      </c>
      <c r="BX8600" s="33">
        <v>90.447010000000006</v>
      </c>
      <c r="BY8600" s="33">
        <v>86.590329999999994</v>
      </c>
      <c r="BZ8600" s="33">
        <v>82.617260000000002</v>
      </c>
      <c r="CA8600" s="33">
        <v>79.956770000000006</v>
      </c>
      <c r="CB8600" s="33">
        <v>78.057079999999999</v>
      </c>
      <c r="CC8600" s="33">
        <v>75.879940000000005</v>
      </c>
      <c r="DC8600" s="9">
        <v>232.8091</v>
      </c>
      <c r="DD8600" s="9">
        <v>0</v>
      </c>
    </row>
    <row r="8601" spans="1:108" x14ac:dyDescent="0.25">
      <c r="A8601" s="9" t="s">
        <v>42</v>
      </c>
      <c r="B8601" s="9" t="s">
        <v>31</v>
      </c>
      <c r="C8601" s="9" t="s">
        <v>15</v>
      </c>
      <c r="D8601" s="9" t="s">
        <v>37</v>
      </c>
      <c r="E8601" s="9" t="s">
        <v>38</v>
      </c>
      <c r="F8601" s="9">
        <v>2024</v>
      </c>
      <c r="G8601" s="9">
        <v>9</v>
      </c>
      <c r="H8601" s="9"/>
      <c r="BF8601" s="33">
        <v>72.15258</v>
      </c>
      <c r="BG8601" s="33">
        <v>70.284499999999994</v>
      </c>
      <c r="BH8601" s="33">
        <v>69.038570000000007</v>
      </c>
      <c r="BI8601" s="33">
        <v>67.960729999999998</v>
      </c>
      <c r="BJ8601" s="33">
        <v>66.991259999999997</v>
      </c>
      <c r="BK8601" s="33">
        <v>66.179860000000005</v>
      </c>
      <c r="BL8601" s="33">
        <v>65.340559999999996</v>
      </c>
      <c r="BM8601" s="33">
        <v>66.643709999999999</v>
      </c>
      <c r="BN8601" s="33">
        <v>71.243610000000004</v>
      </c>
      <c r="BO8601" s="33">
        <v>76.582470000000001</v>
      </c>
      <c r="BP8601" s="33">
        <v>81.990380000000002</v>
      </c>
      <c r="BQ8601" s="33">
        <v>86.276790000000005</v>
      </c>
      <c r="BR8601" s="33">
        <v>89.093900000000005</v>
      </c>
      <c r="BS8601" s="33">
        <v>90.978139999999996</v>
      </c>
      <c r="BT8601" s="33">
        <v>92.505949999999999</v>
      </c>
      <c r="BU8601" s="33">
        <v>93.179389999999998</v>
      </c>
      <c r="BV8601" s="33">
        <v>93.012699999999995</v>
      </c>
      <c r="BW8601" s="33">
        <v>91.964160000000007</v>
      </c>
      <c r="BX8601" s="33">
        <v>89.140129999999999</v>
      </c>
      <c r="BY8601" s="33">
        <v>84.331149999999994</v>
      </c>
      <c r="BZ8601" s="33">
        <v>80.330590000000001</v>
      </c>
      <c r="CA8601" s="33">
        <v>77.968919999999997</v>
      </c>
      <c r="CB8601" s="33">
        <v>75.72381</v>
      </c>
      <c r="CC8601" s="33">
        <v>73.809569999999994</v>
      </c>
      <c r="DC8601" s="9">
        <v>232.8091</v>
      </c>
      <c r="DD8601" s="9">
        <v>0</v>
      </c>
    </row>
    <row r="8602" spans="1:108" x14ac:dyDescent="0.25">
      <c r="A8602" s="9" t="s">
        <v>42</v>
      </c>
      <c r="B8602" s="9" t="s">
        <v>31</v>
      </c>
      <c r="C8602" s="9" t="s">
        <v>15</v>
      </c>
      <c r="D8602" s="9" t="s">
        <v>37</v>
      </c>
      <c r="E8602" s="9" t="s">
        <v>38</v>
      </c>
      <c r="F8602" s="9">
        <v>2024</v>
      </c>
      <c r="G8602" s="9">
        <v>10</v>
      </c>
      <c r="H8602" s="9"/>
      <c r="BF8602" s="33">
        <v>64.847930000000005</v>
      </c>
      <c r="BG8602" s="33">
        <v>63.630710000000001</v>
      </c>
      <c r="BH8602" s="33">
        <v>62.508510000000001</v>
      </c>
      <c r="BI8602" s="33">
        <v>61.424379999999999</v>
      </c>
      <c r="BJ8602" s="33">
        <v>60.980400000000003</v>
      </c>
      <c r="BK8602" s="33">
        <v>60.285690000000002</v>
      </c>
      <c r="BL8602" s="33">
        <v>59.586010000000002</v>
      </c>
      <c r="BM8602" s="33">
        <v>59.771439999999998</v>
      </c>
      <c r="BN8602" s="33">
        <v>62.987380000000002</v>
      </c>
      <c r="BO8602" s="33">
        <v>67.933080000000004</v>
      </c>
      <c r="BP8602" s="33">
        <v>72.689610000000002</v>
      </c>
      <c r="BQ8602" s="33">
        <v>76.717380000000006</v>
      </c>
      <c r="BR8602" s="33">
        <v>80.300529999999995</v>
      </c>
      <c r="BS8602" s="33">
        <v>82.746049999999997</v>
      </c>
      <c r="BT8602" s="33">
        <v>83.844759999999994</v>
      </c>
      <c r="BU8602" s="33">
        <v>83.602739999999997</v>
      </c>
      <c r="BV8602" s="33">
        <v>82.88937</v>
      </c>
      <c r="BW8602" s="33">
        <v>81.318479999999994</v>
      </c>
      <c r="BX8602" s="33">
        <v>77.719740000000002</v>
      </c>
      <c r="BY8602" s="33">
        <v>73.888810000000007</v>
      </c>
      <c r="BZ8602" s="33">
        <v>70.992379999999997</v>
      </c>
      <c r="CA8602" s="33">
        <v>68.775580000000005</v>
      </c>
      <c r="CB8602" s="33">
        <v>67.088139999999996</v>
      </c>
      <c r="CC8602" s="33">
        <v>65.434629999999999</v>
      </c>
      <c r="DC8602" s="9">
        <v>232.8091</v>
      </c>
      <c r="DD8602" s="9">
        <v>0</v>
      </c>
    </row>
    <row r="8603" spans="1:108" x14ac:dyDescent="0.25">
      <c r="A8603" s="9" t="s">
        <v>42</v>
      </c>
      <c r="B8603" s="9" t="s">
        <v>31</v>
      </c>
      <c r="C8603" s="9" t="s">
        <v>15</v>
      </c>
      <c r="D8603" s="9" t="s">
        <v>37</v>
      </c>
      <c r="E8603" s="9" t="s">
        <v>38</v>
      </c>
      <c r="F8603" s="9">
        <v>2025</v>
      </c>
      <c r="G8603" s="9">
        <v>5</v>
      </c>
      <c r="H8603" s="9"/>
      <c r="BF8603" s="33">
        <v>67.278409999999994</v>
      </c>
      <c r="BG8603" s="33">
        <v>65.836010000000002</v>
      </c>
      <c r="BH8603" s="33">
        <v>64.661879999999996</v>
      </c>
      <c r="BI8603" s="33">
        <v>63.212940000000003</v>
      </c>
      <c r="BJ8603" s="33">
        <v>62.141559999999998</v>
      </c>
      <c r="BK8603" s="33">
        <v>61.37567</v>
      </c>
      <c r="BL8603" s="33">
        <v>61.735250000000001</v>
      </c>
      <c r="BM8603" s="33">
        <v>64.63288</v>
      </c>
      <c r="BN8603" s="33">
        <v>68.590469999999996</v>
      </c>
      <c r="BO8603" s="33">
        <v>72.809520000000006</v>
      </c>
      <c r="BP8603" s="33">
        <v>76.569929999999999</v>
      </c>
      <c r="BQ8603" s="33">
        <v>79.928430000000006</v>
      </c>
      <c r="BR8603" s="33">
        <v>82.478129999999993</v>
      </c>
      <c r="BS8603" s="33">
        <v>84.144880000000001</v>
      </c>
      <c r="BT8603" s="33">
        <v>85.192710000000005</v>
      </c>
      <c r="BU8603" s="33">
        <v>86.061400000000006</v>
      </c>
      <c r="BV8603" s="33">
        <v>86.405420000000007</v>
      </c>
      <c r="BW8603" s="33">
        <v>85.969579999999993</v>
      </c>
      <c r="BX8603" s="33">
        <v>84.449849999999998</v>
      </c>
      <c r="BY8603" s="33">
        <v>81.441940000000002</v>
      </c>
      <c r="BZ8603" s="33">
        <v>77.507170000000002</v>
      </c>
      <c r="CA8603" s="33">
        <v>74.527699999999996</v>
      </c>
      <c r="CB8603" s="33">
        <v>71.826239999999999</v>
      </c>
      <c r="CC8603" s="33">
        <v>69.471379999999996</v>
      </c>
      <c r="DC8603" s="9">
        <v>232.8091</v>
      </c>
      <c r="DD8603" s="9">
        <v>0</v>
      </c>
    </row>
    <row r="8604" spans="1:108" x14ac:dyDescent="0.25">
      <c r="A8604" s="9" t="s">
        <v>42</v>
      </c>
      <c r="B8604" s="9" t="s">
        <v>31</v>
      </c>
      <c r="C8604" s="9" t="s">
        <v>15</v>
      </c>
      <c r="D8604" s="9" t="s">
        <v>37</v>
      </c>
      <c r="E8604" s="9" t="s">
        <v>38</v>
      </c>
      <c r="F8604" s="9">
        <v>2025</v>
      </c>
      <c r="G8604" s="9">
        <v>6</v>
      </c>
      <c r="H8604" s="9"/>
      <c r="BF8604" s="33">
        <v>73.944389999999999</v>
      </c>
      <c r="BG8604" s="33">
        <v>72.411739999999995</v>
      </c>
      <c r="BH8604" s="33">
        <v>70.951819999999998</v>
      </c>
      <c r="BI8604" s="33">
        <v>69.763189999999994</v>
      </c>
      <c r="BJ8604" s="33">
        <v>68.580209999999994</v>
      </c>
      <c r="BK8604" s="33">
        <v>67.736810000000006</v>
      </c>
      <c r="BL8604" s="33">
        <v>68.183459999999997</v>
      </c>
      <c r="BM8604" s="33">
        <v>71.419849999999997</v>
      </c>
      <c r="BN8604" s="33">
        <v>75.468699999999998</v>
      </c>
      <c r="BO8604" s="33">
        <v>79.515479999999997</v>
      </c>
      <c r="BP8604" s="33">
        <v>83.199550000000002</v>
      </c>
      <c r="BQ8604" s="33">
        <v>86.288939999999997</v>
      </c>
      <c r="BR8604" s="33">
        <v>88.737799999999993</v>
      </c>
      <c r="BS8604" s="33">
        <v>90.716300000000004</v>
      </c>
      <c r="BT8604" s="33">
        <v>92.277640000000005</v>
      </c>
      <c r="BU8604" s="33">
        <v>93.251140000000007</v>
      </c>
      <c r="BV8604" s="33">
        <v>93.465299999999999</v>
      </c>
      <c r="BW8604" s="33">
        <v>92.726159999999993</v>
      </c>
      <c r="BX8604" s="33">
        <v>90.916610000000006</v>
      </c>
      <c r="BY8604" s="33">
        <v>87.992360000000005</v>
      </c>
      <c r="BZ8604" s="33">
        <v>83.876990000000006</v>
      </c>
      <c r="CA8604" s="33">
        <v>80.179689999999994</v>
      </c>
      <c r="CB8604" s="33">
        <v>77.270430000000005</v>
      </c>
      <c r="CC8604" s="33">
        <v>75.057779999999994</v>
      </c>
      <c r="DC8604" s="9">
        <v>232.8091</v>
      </c>
      <c r="DD8604" s="9">
        <v>0</v>
      </c>
    </row>
    <row r="8605" spans="1:108" x14ac:dyDescent="0.25">
      <c r="A8605" s="9" t="s">
        <v>42</v>
      </c>
      <c r="B8605" s="9" t="s">
        <v>31</v>
      </c>
      <c r="C8605" s="9" t="s">
        <v>15</v>
      </c>
      <c r="D8605" s="9" t="s">
        <v>37</v>
      </c>
      <c r="E8605" s="9" t="s">
        <v>38</v>
      </c>
      <c r="F8605" s="9">
        <v>2025</v>
      </c>
      <c r="G8605" s="9">
        <v>7</v>
      </c>
      <c r="H8605" s="9">
        <v>286.53910000000002</v>
      </c>
      <c r="I8605" s="9">
        <v>281.25599999999997</v>
      </c>
      <c r="J8605" s="9">
        <v>281.01859999999999</v>
      </c>
      <c r="K8605" s="9">
        <v>286.05020000000002</v>
      </c>
      <c r="L8605" s="9">
        <v>283.56119999999999</v>
      </c>
      <c r="M8605" s="9">
        <v>255.1157</v>
      </c>
      <c r="N8605" s="9">
        <v>310.13720000000001</v>
      </c>
      <c r="O8605" s="9">
        <v>359.3288</v>
      </c>
      <c r="P8605" s="9">
        <v>402.34289999999999</v>
      </c>
      <c r="Q8605" s="9">
        <v>447.19240000000002</v>
      </c>
      <c r="R8605" s="9">
        <v>465.03399999999999</v>
      </c>
      <c r="S8605" s="9">
        <v>484.96890000000002</v>
      </c>
      <c r="T8605" s="9">
        <v>483.92059999999998</v>
      </c>
      <c r="U8605" s="9">
        <v>435.22809999999998</v>
      </c>
      <c r="V8605" s="9">
        <v>441.23149999999998</v>
      </c>
      <c r="W8605" s="9">
        <v>440.98660000000001</v>
      </c>
      <c r="X8605" s="9">
        <v>438.09210000000002</v>
      </c>
      <c r="Y8605" s="9">
        <v>410.75760000000002</v>
      </c>
      <c r="Z8605" s="9">
        <v>435.50029999999998</v>
      </c>
      <c r="AA8605" s="9">
        <v>483.75400000000002</v>
      </c>
      <c r="AB8605" s="9">
        <v>456.31580000000002</v>
      </c>
      <c r="AC8605" s="9">
        <v>396.2457</v>
      </c>
      <c r="AD8605" s="9">
        <v>377.52190000000002</v>
      </c>
      <c r="AE8605" s="9">
        <v>381.71019999999999</v>
      </c>
      <c r="AF8605" s="9">
        <v>432.29360000000003</v>
      </c>
      <c r="AG8605" s="9">
        <v>289.96390000000002</v>
      </c>
      <c r="AH8605" s="9">
        <v>272.8716</v>
      </c>
      <c r="AI8605" s="9">
        <v>281.13249999999999</v>
      </c>
      <c r="AJ8605" s="9">
        <v>281.27390000000003</v>
      </c>
      <c r="AK8605" s="9">
        <v>282.72770000000003</v>
      </c>
      <c r="AL8605" s="9">
        <v>284.7962</v>
      </c>
      <c r="AM8605" s="9">
        <v>307.52940000000001</v>
      </c>
      <c r="AN8605" s="9">
        <v>359.76</v>
      </c>
      <c r="AO8605" s="9">
        <v>395.11790000000002</v>
      </c>
      <c r="AP8605" s="9">
        <v>438.0548</v>
      </c>
      <c r="AQ8605" s="9">
        <v>475.1755</v>
      </c>
      <c r="AR8605" s="9">
        <v>496.38260000000002</v>
      </c>
      <c r="AS8605" s="9">
        <v>507.7047</v>
      </c>
      <c r="AT8605" s="9">
        <v>511.35789999999997</v>
      </c>
      <c r="AU8605" s="9">
        <v>515.73590000000002</v>
      </c>
      <c r="AV8605" s="9">
        <v>539.41030000000001</v>
      </c>
      <c r="AW8605" s="9">
        <v>555.46669999999995</v>
      </c>
      <c r="AX8605" s="9">
        <v>520.20299999999997</v>
      </c>
      <c r="AY8605" s="9">
        <v>486.69740000000002</v>
      </c>
      <c r="AZ8605" s="9">
        <v>496.91629999999998</v>
      </c>
      <c r="BA8605" s="9">
        <v>466.9237</v>
      </c>
      <c r="BB8605" s="9">
        <v>410.56950000000001</v>
      </c>
      <c r="BC8605" s="9">
        <v>398.1644</v>
      </c>
      <c r="BD8605" s="9">
        <v>397.488</v>
      </c>
      <c r="BE8605" s="9">
        <v>530.40440000000001</v>
      </c>
      <c r="BF8605" s="33">
        <v>72.654859999999999</v>
      </c>
      <c r="BG8605" s="33">
        <v>71.315349999999995</v>
      </c>
      <c r="BH8605" s="33">
        <v>70.106790000000004</v>
      </c>
      <c r="BI8605" s="33">
        <v>68.679329999999993</v>
      </c>
      <c r="BJ8605" s="33">
        <v>67.70402</v>
      </c>
      <c r="BK8605" s="33">
        <v>66.81438</v>
      </c>
      <c r="BL8605" s="33">
        <v>67.248130000000003</v>
      </c>
      <c r="BM8605" s="33">
        <v>70.412719999999993</v>
      </c>
      <c r="BN8605" s="33">
        <v>74.859620000000007</v>
      </c>
      <c r="BO8605" s="33">
        <v>79.161199999999994</v>
      </c>
      <c r="BP8605" s="33">
        <v>83.488740000000007</v>
      </c>
      <c r="BQ8605" s="33">
        <v>86.632379999999998</v>
      </c>
      <c r="BR8605" s="33">
        <v>89.265150000000006</v>
      </c>
      <c r="BS8605" s="33">
        <v>91.262709999999998</v>
      </c>
      <c r="BT8605" s="33">
        <v>92.859639999999999</v>
      </c>
      <c r="BU8605" s="33">
        <v>93.622529999999998</v>
      </c>
      <c r="BV8605" s="33">
        <v>93.676019999999994</v>
      </c>
      <c r="BW8605" s="33">
        <v>93.283060000000006</v>
      </c>
      <c r="BX8605" s="33">
        <v>91.765069999999994</v>
      </c>
      <c r="BY8605" s="33">
        <v>88.669939999999997</v>
      </c>
      <c r="BZ8605" s="33">
        <v>84.225939999999994</v>
      </c>
      <c r="CA8605" s="33">
        <v>80.665970000000002</v>
      </c>
      <c r="CB8605" s="33">
        <v>78.037559999999999</v>
      </c>
      <c r="CC8605" s="33">
        <v>75.955179999999999</v>
      </c>
      <c r="CD8605" s="9">
        <v>1343.83</v>
      </c>
      <c r="CE8605" s="9">
        <v>1373.3019999999999</v>
      </c>
      <c r="CF8605" s="9">
        <v>1298.713</v>
      </c>
      <c r="CG8605" s="9">
        <v>929.12170000000003</v>
      </c>
      <c r="CH8605" s="9">
        <v>780.49850000000004</v>
      </c>
      <c r="CI8605" s="9">
        <v>447.3956</v>
      </c>
      <c r="CJ8605" s="9">
        <v>497.56650000000002</v>
      </c>
      <c r="CK8605" s="9">
        <v>687.2672</v>
      </c>
      <c r="CL8605" s="9">
        <v>919.09839999999997</v>
      </c>
      <c r="CM8605" s="9">
        <v>1373.482</v>
      </c>
      <c r="CN8605" s="9">
        <v>1592.153</v>
      </c>
      <c r="CO8605" s="9">
        <v>2303.7660000000001</v>
      </c>
      <c r="CP8605" s="9">
        <v>2585.69</v>
      </c>
      <c r="CQ8605" s="9">
        <v>2970.3040000000001</v>
      </c>
      <c r="CR8605" s="9">
        <v>2952.75</v>
      </c>
      <c r="CS8605" s="9">
        <v>2922.8009999999999</v>
      </c>
      <c r="CT8605" s="9">
        <v>3012.308</v>
      </c>
      <c r="CU8605" s="9">
        <v>3197.0709999999999</v>
      </c>
      <c r="CV8605" s="9">
        <v>3002.0169999999998</v>
      </c>
      <c r="CW8605" s="9">
        <v>3226.172</v>
      </c>
      <c r="CX8605" s="9">
        <v>3244.623</v>
      </c>
      <c r="CY8605" s="9">
        <v>3096.8589999999999</v>
      </c>
      <c r="CZ8605" s="9">
        <v>2858.5790000000002</v>
      </c>
      <c r="DA8605" s="9">
        <v>2843.6010000000001</v>
      </c>
      <c r="DB8605" s="9">
        <v>2447.5250000000001</v>
      </c>
      <c r="DC8605" s="9">
        <v>232.8091</v>
      </c>
      <c r="DD8605" s="9">
        <v>0</v>
      </c>
    </row>
    <row r="8606" spans="1:108" x14ac:dyDescent="0.25">
      <c r="A8606" s="9" t="s">
        <v>42</v>
      </c>
      <c r="B8606" s="9" t="s">
        <v>31</v>
      </c>
      <c r="C8606" s="9" t="s">
        <v>15</v>
      </c>
      <c r="D8606" s="9" t="s">
        <v>37</v>
      </c>
      <c r="E8606" s="9" t="s">
        <v>38</v>
      </c>
      <c r="F8606" s="9">
        <v>2025</v>
      </c>
      <c r="G8606" s="9">
        <v>8</v>
      </c>
      <c r="H8606" s="9"/>
      <c r="BF8606" s="33">
        <v>73.613129999999998</v>
      </c>
      <c r="BG8606" s="33">
        <v>71.996960000000001</v>
      </c>
      <c r="BH8606" s="33">
        <v>70.216650000000001</v>
      </c>
      <c r="BI8606" s="33">
        <v>68.995199999999997</v>
      </c>
      <c r="BJ8606" s="33">
        <v>68.044790000000006</v>
      </c>
      <c r="BK8606" s="33">
        <v>67.381399999999999</v>
      </c>
      <c r="BL8606" s="33">
        <v>67.217389999999995</v>
      </c>
      <c r="BM8606" s="33">
        <v>69.348060000000004</v>
      </c>
      <c r="BN8606" s="33">
        <v>73.597329999999999</v>
      </c>
      <c r="BO8606" s="33">
        <v>78.368859999999998</v>
      </c>
      <c r="BP8606" s="33">
        <v>82.902389999999997</v>
      </c>
      <c r="BQ8606" s="33">
        <v>86.581879999999998</v>
      </c>
      <c r="BR8606" s="33">
        <v>89.359459999999999</v>
      </c>
      <c r="BS8606" s="33">
        <v>91.215599999999995</v>
      </c>
      <c r="BT8606" s="33">
        <v>92.535139999999998</v>
      </c>
      <c r="BU8606" s="33">
        <v>93.219239999999999</v>
      </c>
      <c r="BV8606" s="33">
        <v>93.207440000000005</v>
      </c>
      <c r="BW8606" s="33">
        <v>92.529489999999996</v>
      </c>
      <c r="BX8606" s="33">
        <v>90.447010000000006</v>
      </c>
      <c r="BY8606" s="33">
        <v>86.590329999999994</v>
      </c>
      <c r="BZ8606" s="33">
        <v>82.617260000000002</v>
      </c>
      <c r="CA8606" s="33">
        <v>79.956770000000006</v>
      </c>
      <c r="CB8606" s="33">
        <v>78.057079999999999</v>
      </c>
      <c r="CC8606" s="33">
        <v>75.879940000000005</v>
      </c>
      <c r="DC8606" s="9">
        <v>232.8091</v>
      </c>
      <c r="DD8606" s="9">
        <v>0</v>
      </c>
    </row>
    <row r="8607" spans="1:108" x14ac:dyDescent="0.25">
      <c r="A8607" s="9" t="s">
        <v>42</v>
      </c>
      <c r="B8607" s="9" t="s">
        <v>31</v>
      </c>
      <c r="C8607" s="9" t="s">
        <v>15</v>
      </c>
      <c r="D8607" s="9" t="s">
        <v>37</v>
      </c>
      <c r="E8607" s="9" t="s">
        <v>38</v>
      </c>
      <c r="F8607" s="9">
        <v>2025</v>
      </c>
      <c r="G8607" s="9">
        <v>9</v>
      </c>
      <c r="H8607" s="9"/>
      <c r="BF8607" s="33">
        <v>72.15258</v>
      </c>
      <c r="BG8607" s="33">
        <v>70.284499999999994</v>
      </c>
      <c r="BH8607" s="33">
        <v>69.038570000000007</v>
      </c>
      <c r="BI8607" s="33">
        <v>67.960729999999998</v>
      </c>
      <c r="BJ8607" s="33">
        <v>66.991259999999997</v>
      </c>
      <c r="BK8607" s="33">
        <v>66.179860000000005</v>
      </c>
      <c r="BL8607" s="33">
        <v>65.340559999999996</v>
      </c>
      <c r="BM8607" s="33">
        <v>66.643709999999999</v>
      </c>
      <c r="BN8607" s="33">
        <v>71.243610000000004</v>
      </c>
      <c r="BO8607" s="33">
        <v>76.582470000000001</v>
      </c>
      <c r="BP8607" s="33">
        <v>81.990380000000002</v>
      </c>
      <c r="BQ8607" s="33">
        <v>86.276790000000005</v>
      </c>
      <c r="BR8607" s="33">
        <v>89.093900000000005</v>
      </c>
      <c r="BS8607" s="33">
        <v>90.978139999999996</v>
      </c>
      <c r="BT8607" s="33">
        <v>92.505949999999999</v>
      </c>
      <c r="BU8607" s="33">
        <v>93.179389999999998</v>
      </c>
      <c r="BV8607" s="33">
        <v>93.012699999999995</v>
      </c>
      <c r="BW8607" s="33">
        <v>91.964160000000007</v>
      </c>
      <c r="BX8607" s="33">
        <v>89.140129999999999</v>
      </c>
      <c r="BY8607" s="33">
        <v>84.331149999999994</v>
      </c>
      <c r="BZ8607" s="33">
        <v>80.330590000000001</v>
      </c>
      <c r="CA8607" s="33">
        <v>77.968919999999997</v>
      </c>
      <c r="CB8607" s="33">
        <v>75.72381</v>
      </c>
      <c r="CC8607" s="33">
        <v>73.809569999999994</v>
      </c>
      <c r="DC8607" s="9">
        <v>232.8091</v>
      </c>
      <c r="DD8607" s="9">
        <v>0</v>
      </c>
    </row>
    <row r="8608" spans="1:108" x14ac:dyDescent="0.25">
      <c r="A8608" s="9" t="s">
        <v>42</v>
      </c>
      <c r="B8608" s="9" t="s">
        <v>31</v>
      </c>
      <c r="C8608" s="9" t="s">
        <v>15</v>
      </c>
      <c r="D8608" s="9" t="s">
        <v>37</v>
      </c>
      <c r="E8608" s="9" t="s">
        <v>38</v>
      </c>
      <c r="F8608" s="9">
        <v>2025</v>
      </c>
      <c r="G8608" s="9">
        <v>10</v>
      </c>
      <c r="H8608" s="9"/>
      <c r="BF8608" s="33">
        <v>64.847930000000005</v>
      </c>
      <c r="BG8608" s="33">
        <v>63.630710000000001</v>
      </c>
      <c r="BH8608" s="33">
        <v>62.508510000000001</v>
      </c>
      <c r="BI8608" s="33">
        <v>61.424379999999999</v>
      </c>
      <c r="BJ8608" s="33">
        <v>60.980400000000003</v>
      </c>
      <c r="BK8608" s="33">
        <v>60.285690000000002</v>
      </c>
      <c r="BL8608" s="33">
        <v>59.586010000000002</v>
      </c>
      <c r="BM8608" s="33">
        <v>59.771439999999998</v>
      </c>
      <c r="BN8608" s="33">
        <v>62.987380000000002</v>
      </c>
      <c r="BO8608" s="33">
        <v>67.933080000000004</v>
      </c>
      <c r="BP8608" s="33">
        <v>72.689610000000002</v>
      </c>
      <c r="BQ8608" s="33">
        <v>76.717380000000006</v>
      </c>
      <c r="BR8608" s="33">
        <v>80.300529999999995</v>
      </c>
      <c r="BS8608" s="33">
        <v>82.746049999999997</v>
      </c>
      <c r="BT8608" s="33">
        <v>83.844759999999994</v>
      </c>
      <c r="BU8608" s="33">
        <v>83.602739999999997</v>
      </c>
      <c r="BV8608" s="33">
        <v>82.88937</v>
      </c>
      <c r="BW8608" s="33">
        <v>81.318479999999994</v>
      </c>
      <c r="BX8608" s="33">
        <v>77.719740000000002</v>
      </c>
      <c r="BY8608" s="33">
        <v>73.888810000000007</v>
      </c>
      <c r="BZ8608" s="33">
        <v>70.992379999999997</v>
      </c>
      <c r="CA8608" s="33">
        <v>68.775580000000005</v>
      </c>
      <c r="CB8608" s="33">
        <v>67.088139999999996</v>
      </c>
      <c r="CC8608" s="33">
        <v>65.434629999999999</v>
      </c>
      <c r="DC8608" s="9">
        <v>232.8091</v>
      </c>
      <c r="DD8608" s="9">
        <v>0</v>
      </c>
    </row>
    <row r="8609" spans="1:108" x14ac:dyDescent="0.25">
      <c r="A8609" s="9" t="s">
        <v>42</v>
      </c>
      <c r="B8609" s="9" t="s">
        <v>31</v>
      </c>
      <c r="C8609" s="9" t="s">
        <v>15</v>
      </c>
      <c r="D8609" s="9" t="s">
        <v>37</v>
      </c>
      <c r="E8609" s="9" t="s">
        <v>38</v>
      </c>
      <c r="F8609" s="9">
        <v>2026</v>
      </c>
      <c r="G8609" s="9">
        <v>5</v>
      </c>
      <c r="H8609" s="9"/>
      <c r="BF8609" s="33">
        <v>67.278409999999994</v>
      </c>
      <c r="BG8609" s="33">
        <v>65.836010000000002</v>
      </c>
      <c r="BH8609" s="33">
        <v>64.661879999999996</v>
      </c>
      <c r="BI8609" s="33">
        <v>63.212940000000003</v>
      </c>
      <c r="BJ8609" s="33">
        <v>62.141559999999998</v>
      </c>
      <c r="BK8609" s="33">
        <v>61.37567</v>
      </c>
      <c r="BL8609" s="33">
        <v>61.735250000000001</v>
      </c>
      <c r="BM8609" s="33">
        <v>64.63288</v>
      </c>
      <c r="BN8609" s="33">
        <v>68.590469999999996</v>
      </c>
      <c r="BO8609" s="33">
        <v>72.809520000000006</v>
      </c>
      <c r="BP8609" s="33">
        <v>76.569929999999999</v>
      </c>
      <c r="BQ8609" s="33">
        <v>79.928430000000006</v>
      </c>
      <c r="BR8609" s="33">
        <v>82.478129999999993</v>
      </c>
      <c r="BS8609" s="33">
        <v>84.144880000000001</v>
      </c>
      <c r="BT8609" s="33">
        <v>85.192710000000005</v>
      </c>
      <c r="BU8609" s="33">
        <v>86.061400000000006</v>
      </c>
      <c r="BV8609" s="33">
        <v>86.405420000000007</v>
      </c>
      <c r="BW8609" s="33">
        <v>85.969579999999993</v>
      </c>
      <c r="BX8609" s="33">
        <v>84.449849999999998</v>
      </c>
      <c r="BY8609" s="33">
        <v>81.441940000000002</v>
      </c>
      <c r="BZ8609" s="33">
        <v>77.507170000000002</v>
      </c>
      <c r="CA8609" s="33">
        <v>74.527699999999996</v>
      </c>
      <c r="CB8609" s="33">
        <v>71.826239999999999</v>
      </c>
      <c r="CC8609" s="33">
        <v>69.471379999999996</v>
      </c>
      <c r="DC8609" s="9">
        <v>232.8091</v>
      </c>
      <c r="DD8609" s="9">
        <v>0</v>
      </c>
    </row>
    <row r="8610" spans="1:108" x14ac:dyDescent="0.25">
      <c r="A8610" s="9" t="s">
        <v>42</v>
      </c>
      <c r="B8610" s="9" t="s">
        <v>31</v>
      </c>
      <c r="C8610" s="9" t="s">
        <v>15</v>
      </c>
      <c r="D8610" s="9" t="s">
        <v>37</v>
      </c>
      <c r="E8610" s="9" t="s">
        <v>38</v>
      </c>
      <c r="F8610" s="9">
        <v>2026</v>
      </c>
      <c r="G8610" s="9">
        <v>6</v>
      </c>
      <c r="H8610" s="9"/>
      <c r="BF8610" s="33">
        <v>73.944389999999999</v>
      </c>
      <c r="BG8610" s="33">
        <v>72.411739999999995</v>
      </c>
      <c r="BH8610" s="33">
        <v>70.951819999999998</v>
      </c>
      <c r="BI8610" s="33">
        <v>69.763189999999994</v>
      </c>
      <c r="BJ8610" s="33">
        <v>68.580209999999994</v>
      </c>
      <c r="BK8610" s="33">
        <v>67.736810000000006</v>
      </c>
      <c r="BL8610" s="33">
        <v>68.183459999999997</v>
      </c>
      <c r="BM8610" s="33">
        <v>71.419849999999997</v>
      </c>
      <c r="BN8610" s="33">
        <v>75.468699999999998</v>
      </c>
      <c r="BO8610" s="33">
        <v>79.515479999999997</v>
      </c>
      <c r="BP8610" s="33">
        <v>83.199550000000002</v>
      </c>
      <c r="BQ8610" s="33">
        <v>86.288939999999997</v>
      </c>
      <c r="BR8610" s="33">
        <v>88.737799999999993</v>
      </c>
      <c r="BS8610" s="33">
        <v>90.716300000000004</v>
      </c>
      <c r="BT8610" s="33">
        <v>92.277640000000005</v>
      </c>
      <c r="BU8610" s="33">
        <v>93.251140000000007</v>
      </c>
      <c r="BV8610" s="33">
        <v>93.465299999999999</v>
      </c>
      <c r="BW8610" s="33">
        <v>92.726159999999993</v>
      </c>
      <c r="BX8610" s="33">
        <v>90.916610000000006</v>
      </c>
      <c r="BY8610" s="33">
        <v>87.992360000000005</v>
      </c>
      <c r="BZ8610" s="33">
        <v>83.876990000000006</v>
      </c>
      <c r="CA8610" s="33">
        <v>80.179689999999994</v>
      </c>
      <c r="CB8610" s="33">
        <v>77.270430000000005</v>
      </c>
      <c r="CC8610" s="33">
        <v>75.057779999999994</v>
      </c>
      <c r="DC8610" s="9">
        <v>232.8091</v>
      </c>
      <c r="DD8610" s="9">
        <v>0</v>
      </c>
    </row>
    <row r="8611" spans="1:108" x14ac:dyDescent="0.25">
      <c r="A8611" s="9" t="s">
        <v>42</v>
      </c>
      <c r="B8611" s="9" t="s">
        <v>31</v>
      </c>
      <c r="C8611" s="9" t="s">
        <v>15</v>
      </c>
      <c r="D8611" s="9" t="s">
        <v>37</v>
      </c>
      <c r="E8611" s="9" t="s">
        <v>38</v>
      </c>
      <c r="F8611" s="9">
        <v>2026</v>
      </c>
      <c r="G8611" s="9">
        <v>7</v>
      </c>
      <c r="H8611" s="9">
        <v>286.59640000000002</v>
      </c>
      <c r="I8611" s="9">
        <v>280.64389999999997</v>
      </c>
      <c r="J8611" s="9">
        <v>280.08769999999998</v>
      </c>
      <c r="K8611" s="9">
        <v>285.7466</v>
      </c>
      <c r="L8611" s="9">
        <v>284.0188</v>
      </c>
      <c r="M8611" s="9">
        <v>255.79730000000001</v>
      </c>
      <c r="N8611" s="9">
        <v>310.8877</v>
      </c>
      <c r="O8611" s="9">
        <v>358.43509999999998</v>
      </c>
      <c r="P8611" s="9">
        <v>401.57799999999997</v>
      </c>
      <c r="Q8611" s="9">
        <v>447.32080000000002</v>
      </c>
      <c r="R8611" s="9">
        <v>464.98059999999998</v>
      </c>
      <c r="S8611" s="9">
        <v>486.34910000000002</v>
      </c>
      <c r="T8611" s="9">
        <v>484.35359999999997</v>
      </c>
      <c r="U8611" s="9">
        <v>432.62799999999999</v>
      </c>
      <c r="V8611" s="9">
        <v>438.63139999999999</v>
      </c>
      <c r="W8611" s="9">
        <v>438.73590000000002</v>
      </c>
      <c r="X8611" s="9">
        <v>436.20800000000003</v>
      </c>
      <c r="Y8611" s="9">
        <v>407.90039999999999</v>
      </c>
      <c r="Z8611" s="9">
        <v>432.97910000000002</v>
      </c>
      <c r="AA8611" s="9">
        <v>482.41340000000002</v>
      </c>
      <c r="AB8611" s="9">
        <v>453.98469999999998</v>
      </c>
      <c r="AC8611" s="9">
        <v>394.23009999999999</v>
      </c>
      <c r="AD8611" s="9">
        <v>374.51479999999998</v>
      </c>
      <c r="AE8611" s="9">
        <v>378.70299999999997</v>
      </c>
      <c r="AF8611" s="9">
        <v>429.8682</v>
      </c>
      <c r="AG8611" s="9">
        <v>290.0213</v>
      </c>
      <c r="AH8611" s="9">
        <v>272.25959999999998</v>
      </c>
      <c r="AI8611" s="9">
        <v>280.20170000000002</v>
      </c>
      <c r="AJ8611" s="9">
        <v>280.97019999999998</v>
      </c>
      <c r="AK8611" s="9">
        <v>283.18520000000001</v>
      </c>
      <c r="AL8611" s="9">
        <v>285.47770000000003</v>
      </c>
      <c r="AM8611" s="9">
        <v>308.27980000000002</v>
      </c>
      <c r="AN8611" s="9">
        <v>358.86630000000002</v>
      </c>
      <c r="AO8611" s="9">
        <v>394.35300000000001</v>
      </c>
      <c r="AP8611" s="9">
        <v>438.1832</v>
      </c>
      <c r="AQ8611" s="9">
        <v>475.12200000000001</v>
      </c>
      <c r="AR8611" s="9">
        <v>497.7629</v>
      </c>
      <c r="AS8611" s="9">
        <v>508.13760000000002</v>
      </c>
      <c r="AT8611" s="9">
        <v>508.75779999999997</v>
      </c>
      <c r="AU8611" s="9">
        <v>513.13580000000002</v>
      </c>
      <c r="AV8611" s="9">
        <v>537.15959999999995</v>
      </c>
      <c r="AW8611" s="9">
        <v>553.58270000000005</v>
      </c>
      <c r="AX8611" s="9">
        <v>517.34580000000005</v>
      </c>
      <c r="AY8611" s="9">
        <v>484.17619999999999</v>
      </c>
      <c r="AZ8611" s="9">
        <v>495.57569999999998</v>
      </c>
      <c r="BA8611" s="9">
        <v>464.59269999999998</v>
      </c>
      <c r="BB8611" s="9">
        <v>408.5539</v>
      </c>
      <c r="BC8611" s="9">
        <v>395.15719999999999</v>
      </c>
      <c r="BD8611" s="9">
        <v>394.48079999999999</v>
      </c>
      <c r="BE8611" s="9">
        <v>527.97900000000004</v>
      </c>
      <c r="BF8611" s="33">
        <v>72.654859999999999</v>
      </c>
      <c r="BG8611" s="33">
        <v>71.315349999999995</v>
      </c>
      <c r="BH8611" s="33">
        <v>70.106790000000004</v>
      </c>
      <c r="BI8611" s="33">
        <v>68.679329999999993</v>
      </c>
      <c r="BJ8611" s="33">
        <v>67.70402</v>
      </c>
      <c r="BK8611" s="33">
        <v>66.81438</v>
      </c>
      <c r="BL8611" s="33">
        <v>67.248130000000003</v>
      </c>
      <c r="BM8611" s="33">
        <v>70.412719999999993</v>
      </c>
      <c r="BN8611" s="33">
        <v>74.859620000000007</v>
      </c>
      <c r="BO8611" s="33">
        <v>79.161199999999994</v>
      </c>
      <c r="BP8611" s="33">
        <v>83.488740000000007</v>
      </c>
      <c r="BQ8611" s="33">
        <v>86.632379999999998</v>
      </c>
      <c r="BR8611" s="33">
        <v>89.265150000000006</v>
      </c>
      <c r="BS8611" s="33">
        <v>91.262709999999998</v>
      </c>
      <c r="BT8611" s="33">
        <v>92.859639999999999</v>
      </c>
      <c r="BU8611" s="33">
        <v>93.622529999999998</v>
      </c>
      <c r="BV8611" s="33">
        <v>93.676019999999994</v>
      </c>
      <c r="BW8611" s="33">
        <v>93.283060000000006</v>
      </c>
      <c r="BX8611" s="33">
        <v>91.765069999999994</v>
      </c>
      <c r="BY8611" s="33">
        <v>88.669939999999997</v>
      </c>
      <c r="BZ8611" s="33">
        <v>84.225939999999994</v>
      </c>
      <c r="CA8611" s="33">
        <v>80.665970000000002</v>
      </c>
      <c r="CB8611" s="33">
        <v>78.037559999999999</v>
      </c>
      <c r="CC8611" s="33">
        <v>75.955179999999999</v>
      </c>
      <c r="CD8611" s="9">
        <v>1344.87</v>
      </c>
      <c r="CE8611" s="9">
        <v>1374.779</v>
      </c>
      <c r="CF8611" s="9">
        <v>1299.9929999999999</v>
      </c>
      <c r="CG8611" s="9">
        <v>929.43529999999998</v>
      </c>
      <c r="CH8611" s="9">
        <v>780.49739999999997</v>
      </c>
      <c r="CI8611" s="9">
        <v>447.47590000000002</v>
      </c>
      <c r="CJ8611" s="9">
        <v>497.61860000000001</v>
      </c>
      <c r="CK8611" s="9">
        <v>687.38300000000004</v>
      </c>
      <c r="CL8611" s="9">
        <v>919.29650000000004</v>
      </c>
      <c r="CM8611" s="9">
        <v>1373.7750000000001</v>
      </c>
      <c r="CN8611" s="9">
        <v>1592.4480000000001</v>
      </c>
      <c r="CO8611" s="9">
        <v>2304.7060000000001</v>
      </c>
      <c r="CP8611" s="9">
        <v>2586.8209999999999</v>
      </c>
      <c r="CQ8611" s="9">
        <v>2970.8690000000001</v>
      </c>
      <c r="CR8611" s="9">
        <v>2953.26</v>
      </c>
      <c r="CS8611" s="9">
        <v>2923.223</v>
      </c>
      <c r="CT8611" s="9">
        <v>3012.8919999999998</v>
      </c>
      <c r="CU8611" s="9">
        <v>3197.8339999999998</v>
      </c>
      <c r="CV8611" s="9">
        <v>3002.8150000000001</v>
      </c>
      <c r="CW8611" s="9">
        <v>3226.8330000000001</v>
      </c>
      <c r="CX8611" s="9">
        <v>3245.172</v>
      </c>
      <c r="CY8611" s="9">
        <v>3097.623</v>
      </c>
      <c r="CZ8611" s="9">
        <v>2859.5390000000002</v>
      </c>
      <c r="DA8611" s="9">
        <v>2844.5549999999998</v>
      </c>
      <c r="DB8611" s="9">
        <v>2447.52</v>
      </c>
      <c r="DC8611" s="9">
        <v>232.8091</v>
      </c>
      <c r="DD8611" s="9">
        <v>0</v>
      </c>
    </row>
    <row r="8612" spans="1:108" x14ac:dyDescent="0.25">
      <c r="A8612" s="9" t="s">
        <v>42</v>
      </c>
      <c r="B8612" s="9" t="s">
        <v>31</v>
      </c>
      <c r="C8612" s="9" t="s">
        <v>15</v>
      </c>
      <c r="D8612" s="9" t="s">
        <v>37</v>
      </c>
      <c r="E8612" s="9" t="s">
        <v>38</v>
      </c>
      <c r="F8612" s="9">
        <v>2026</v>
      </c>
      <c r="G8612" s="9">
        <v>8</v>
      </c>
      <c r="H8612" s="9"/>
      <c r="BF8612" s="33">
        <v>73.613129999999998</v>
      </c>
      <c r="BG8612" s="33">
        <v>71.996960000000001</v>
      </c>
      <c r="BH8612" s="33">
        <v>70.216650000000001</v>
      </c>
      <c r="BI8612" s="33">
        <v>68.995199999999997</v>
      </c>
      <c r="BJ8612" s="33">
        <v>68.044790000000006</v>
      </c>
      <c r="BK8612" s="33">
        <v>67.381399999999999</v>
      </c>
      <c r="BL8612" s="33">
        <v>67.217389999999995</v>
      </c>
      <c r="BM8612" s="33">
        <v>69.348060000000004</v>
      </c>
      <c r="BN8612" s="33">
        <v>73.597329999999999</v>
      </c>
      <c r="BO8612" s="33">
        <v>78.368859999999998</v>
      </c>
      <c r="BP8612" s="33">
        <v>82.902389999999997</v>
      </c>
      <c r="BQ8612" s="33">
        <v>86.581879999999998</v>
      </c>
      <c r="BR8612" s="33">
        <v>89.359459999999999</v>
      </c>
      <c r="BS8612" s="33">
        <v>91.215599999999995</v>
      </c>
      <c r="BT8612" s="33">
        <v>92.535139999999998</v>
      </c>
      <c r="BU8612" s="33">
        <v>93.219239999999999</v>
      </c>
      <c r="BV8612" s="33">
        <v>93.207440000000005</v>
      </c>
      <c r="BW8612" s="33">
        <v>92.529489999999996</v>
      </c>
      <c r="BX8612" s="33">
        <v>90.447010000000006</v>
      </c>
      <c r="BY8612" s="33">
        <v>86.590329999999994</v>
      </c>
      <c r="BZ8612" s="33">
        <v>82.617260000000002</v>
      </c>
      <c r="CA8612" s="33">
        <v>79.956770000000006</v>
      </c>
      <c r="CB8612" s="33">
        <v>78.057079999999999</v>
      </c>
      <c r="CC8612" s="33">
        <v>75.879940000000005</v>
      </c>
      <c r="DC8612" s="9">
        <v>232.8091</v>
      </c>
      <c r="DD8612" s="9">
        <v>0</v>
      </c>
    </row>
    <row r="8613" spans="1:108" x14ac:dyDescent="0.25">
      <c r="A8613" s="9" t="s">
        <v>42</v>
      </c>
      <c r="B8613" s="9" t="s">
        <v>31</v>
      </c>
      <c r="C8613" s="9" t="s">
        <v>15</v>
      </c>
      <c r="D8613" s="9" t="s">
        <v>37</v>
      </c>
      <c r="E8613" s="9" t="s">
        <v>38</v>
      </c>
      <c r="F8613" s="9">
        <v>2026</v>
      </c>
      <c r="G8613" s="9">
        <v>9</v>
      </c>
      <c r="H8613" s="9"/>
      <c r="BF8613" s="33">
        <v>72.15258</v>
      </c>
      <c r="BG8613" s="33">
        <v>70.284499999999994</v>
      </c>
      <c r="BH8613" s="33">
        <v>69.038570000000007</v>
      </c>
      <c r="BI8613" s="33">
        <v>67.960729999999998</v>
      </c>
      <c r="BJ8613" s="33">
        <v>66.991259999999997</v>
      </c>
      <c r="BK8613" s="33">
        <v>66.179860000000005</v>
      </c>
      <c r="BL8613" s="33">
        <v>65.340559999999996</v>
      </c>
      <c r="BM8613" s="33">
        <v>66.643709999999999</v>
      </c>
      <c r="BN8613" s="33">
        <v>71.243610000000004</v>
      </c>
      <c r="BO8613" s="33">
        <v>76.582470000000001</v>
      </c>
      <c r="BP8613" s="33">
        <v>81.990380000000002</v>
      </c>
      <c r="BQ8613" s="33">
        <v>86.276790000000005</v>
      </c>
      <c r="BR8613" s="33">
        <v>89.093900000000005</v>
      </c>
      <c r="BS8613" s="33">
        <v>90.978139999999996</v>
      </c>
      <c r="BT8613" s="33">
        <v>92.505949999999999</v>
      </c>
      <c r="BU8613" s="33">
        <v>93.179389999999998</v>
      </c>
      <c r="BV8613" s="33">
        <v>93.012699999999995</v>
      </c>
      <c r="BW8613" s="33">
        <v>91.964160000000007</v>
      </c>
      <c r="BX8613" s="33">
        <v>89.140129999999999</v>
      </c>
      <c r="BY8613" s="33">
        <v>84.331149999999994</v>
      </c>
      <c r="BZ8613" s="33">
        <v>80.330590000000001</v>
      </c>
      <c r="CA8613" s="33">
        <v>77.968919999999997</v>
      </c>
      <c r="CB8613" s="33">
        <v>75.72381</v>
      </c>
      <c r="CC8613" s="33">
        <v>73.809569999999994</v>
      </c>
      <c r="DC8613" s="9">
        <v>232.8091</v>
      </c>
      <c r="DD8613" s="9">
        <v>0</v>
      </c>
    </row>
    <row r="8614" spans="1:108" x14ac:dyDescent="0.25">
      <c r="A8614" s="9" t="s">
        <v>42</v>
      </c>
      <c r="B8614" s="9" t="s">
        <v>31</v>
      </c>
      <c r="C8614" s="9" t="s">
        <v>15</v>
      </c>
      <c r="D8614" s="9" t="s">
        <v>37</v>
      </c>
      <c r="E8614" s="9" t="s">
        <v>38</v>
      </c>
      <c r="F8614" s="9">
        <v>2026</v>
      </c>
      <c r="G8614" s="9">
        <v>10</v>
      </c>
      <c r="H8614" s="9"/>
      <c r="BF8614" s="33">
        <v>64.847930000000005</v>
      </c>
      <c r="BG8614" s="33">
        <v>63.630710000000001</v>
      </c>
      <c r="BH8614" s="33">
        <v>62.508510000000001</v>
      </c>
      <c r="BI8614" s="33">
        <v>61.424379999999999</v>
      </c>
      <c r="BJ8614" s="33">
        <v>60.980400000000003</v>
      </c>
      <c r="BK8614" s="33">
        <v>60.285690000000002</v>
      </c>
      <c r="BL8614" s="33">
        <v>59.586010000000002</v>
      </c>
      <c r="BM8614" s="33">
        <v>59.771439999999998</v>
      </c>
      <c r="BN8614" s="33">
        <v>62.987380000000002</v>
      </c>
      <c r="BO8614" s="33">
        <v>67.933080000000004</v>
      </c>
      <c r="BP8614" s="33">
        <v>72.689610000000002</v>
      </c>
      <c r="BQ8614" s="33">
        <v>76.717380000000006</v>
      </c>
      <c r="BR8614" s="33">
        <v>80.300529999999995</v>
      </c>
      <c r="BS8614" s="33">
        <v>82.746049999999997</v>
      </c>
      <c r="BT8614" s="33">
        <v>83.844759999999994</v>
      </c>
      <c r="BU8614" s="33">
        <v>83.602739999999997</v>
      </c>
      <c r="BV8614" s="33">
        <v>82.88937</v>
      </c>
      <c r="BW8614" s="33">
        <v>81.318479999999994</v>
      </c>
      <c r="BX8614" s="33">
        <v>77.719740000000002</v>
      </c>
      <c r="BY8614" s="33">
        <v>73.888810000000007</v>
      </c>
      <c r="BZ8614" s="33">
        <v>70.992379999999997</v>
      </c>
      <c r="CA8614" s="33">
        <v>68.775580000000005</v>
      </c>
      <c r="CB8614" s="33">
        <v>67.088139999999996</v>
      </c>
      <c r="CC8614" s="33">
        <v>65.434629999999999</v>
      </c>
      <c r="DC8614" s="9">
        <v>232.8091</v>
      </c>
      <c r="DD8614" s="9">
        <v>0</v>
      </c>
    </row>
    <row r="8615" spans="1:108" x14ac:dyDescent="0.25">
      <c r="A8615" s="9" t="s">
        <v>42</v>
      </c>
      <c r="B8615" s="9" t="s">
        <v>31</v>
      </c>
      <c r="C8615" s="9" t="s">
        <v>15</v>
      </c>
      <c r="D8615" s="9" t="s">
        <v>37</v>
      </c>
      <c r="E8615" s="9" t="s">
        <v>36</v>
      </c>
      <c r="F8615" s="9">
        <v>2016</v>
      </c>
      <c r="H8615" s="9"/>
      <c r="BF8615" s="33">
        <v>73.015439999999998</v>
      </c>
      <c r="BG8615" s="33">
        <v>71.43047</v>
      </c>
      <c r="BH8615" s="33">
        <v>70.011799999999994</v>
      </c>
      <c r="BI8615" s="33">
        <v>68.785979999999995</v>
      </c>
      <c r="BJ8615" s="33">
        <v>67.770169999999993</v>
      </c>
      <c r="BK8615" s="33">
        <v>66.971680000000006</v>
      </c>
      <c r="BL8615" s="33">
        <v>66.940520000000006</v>
      </c>
      <c r="BM8615" s="33">
        <v>69.393249999999995</v>
      </c>
      <c r="BN8615" s="33">
        <v>73.729370000000003</v>
      </c>
      <c r="BO8615" s="33">
        <v>78.343590000000006</v>
      </c>
      <c r="BP8615" s="33">
        <v>82.832650000000001</v>
      </c>
      <c r="BQ8615" s="33">
        <v>86.376959999999997</v>
      </c>
      <c r="BR8615" s="33">
        <v>89.034220000000005</v>
      </c>
      <c r="BS8615" s="33">
        <v>90.954989999999995</v>
      </c>
      <c r="BT8615" s="33">
        <v>92.446299999999994</v>
      </c>
      <c r="BU8615" s="33">
        <v>93.214500000000001</v>
      </c>
      <c r="BV8615" s="33">
        <v>93.232079999999996</v>
      </c>
      <c r="BW8615" s="33">
        <v>92.513660000000002</v>
      </c>
      <c r="BX8615" s="33">
        <v>90.45393</v>
      </c>
      <c r="BY8615" s="33">
        <v>86.78586</v>
      </c>
      <c r="BZ8615" s="33">
        <v>82.661469999999994</v>
      </c>
      <c r="CA8615" s="33">
        <v>79.600809999999996</v>
      </c>
      <c r="CB8615" s="33">
        <v>77.190550000000002</v>
      </c>
      <c r="CC8615" s="33">
        <v>75.103039999999993</v>
      </c>
      <c r="DC8615" s="9">
        <v>232.8091</v>
      </c>
      <c r="DD8615" s="9">
        <v>0</v>
      </c>
    </row>
    <row r="8616" spans="1:108" x14ac:dyDescent="0.25">
      <c r="A8616" s="9" t="s">
        <v>42</v>
      </c>
      <c r="B8616" s="9" t="s">
        <v>31</v>
      </c>
      <c r="C8616" s="9" t="s">
        <v>15</v>
      </c>
      <c r="D8616" s="9" t="s">
        <v>37</v>
      </c>
      <c r="E8616" s="9" t="s">
        <v>36</v>
      </c>
      <c r="F8616" s="9">
        <v>2017</v>
      </c>
      <c r="H8616" s="9"/>
      <c r="BF8616" s="33">
        <v>73.015439999999998</v>
      </c>
      <c r="BG8616" s="33">
        <v>71.43047</v>
      </c>
      <c r="BH8616" s="33">
        <v>70.011799999999994</v>
      </c>
      <c r="BI8616" s="33">
        <v>68.785979999999995</v>
      </c>
      <c r="BJ8616" s="33">
        <v>67.770169999999993</v>
      </c>
      <c r="BK8616" s="33">
        <v>66.971680000000006</v>
      </c>
      <c r="BL8616" s="33">
        <v>66.940520000000006</v>
      </c>
      <c r="BM8616" s="33">
        <v>69.393249999999995</v>
      </c>
      <c r="BN8616" s="33">
        <v>73.729370000000003</v>
      </c>
      <c r="BO8616" s="33">
        <v>78.343590000000006</v>
      </c>
      <c r="BP8616" s="33">
        <v>82.832650000000001</v>
      </c>
      <c r="BQ8616" s="33">
        <v>86.376959999999997</v>
      </c>
      <c r="BR8616" s="33">
        <v>89.034220000000005</v>
      </c>
      <c r="BS8616" s="33">
        <v>90.954989999999995</v>
      </c>
      <c r="BT8616" s="33">
        <v>92.446299999999994</v>
      </c>
      <c r="BU8616" s="33">
        <v>93.214500000000001</v>
      </c>
      <c r="BV8616" s="33">
        <v>93.232079999999996</v>
      </c>
      <c r="BW8616" s="33">
        <v>92.513660000000002</v>
      </c>
      <c r="BX8616" s="33">
        <v>90.45393</v>
      </c>
      <c r="BY8616" s="33">
        <v>86.78586</v>
      </c>
      <c r="BZ8616" s="33">
        <v>82.661469999999994</v>
      </c>
      <c r="CA8616" s="33">
        <v>79.600809999999996</v>
      </c>
      <c r="CB8616" s="33">
        <v>77.190550000000002</v>
      </c>
      <c r="CC8616" s="33">
        <v>75.103039999999993</v>
      </c>
      <c r="DC8616" s="9">
        <v>232.8091</v>
      </c>
      <c r="DD8616" s="9">
        <v>0</v>
      </c>
    </row>
    <row r="8617" spans="1:108" x14ac:dyDescent="0.25">
      <c r="A8617" s="9" t="s">
        <v>42</v>
      </c>
      <c r="B8617" s="9" t="s">
        <v>31</v>
      </c>
      <c r="C8617" s="9" t="s">
        <v>15</v>
      </c>
      <c r="D8617" s="9" t="s">
        <v>37</v>
      </c>
      <c r="E8617" s="9" t="s">
        <v>36</v>
      </c>
      <c r="F8617" s="9">
        <v>2018</v>
      </c>
      <c r="H8617" s="9"/>
      <c r="BF8617" s="33">
        <v>73.015439999999998</v>
      </c>
      <c r="BG8617" s="33">
        <v>71.43047</v>
      </c>
      <c r="BH8617" s="33">
        <v>70.011799999999994</v>
      </c>
      <c r="BI8617" s="33">
        <v>68.785979999999995</v>
      </c>
      <c r="BJ8617" s="33">
        <v>67.770169999999993</v>
      </c>
      <c r="BK8617" s="33">
        <v>66.971680000000006</v>
      </c>
      <c r="BL8617" s="33">
        <v>66.940520000000006</v>
      </c>
      <c r="BM8617" s="33">
        <v>69.393249999999995</v>
      </c>
      <c r="BN8617" s="33">
        <v>73.729370000000003</v>
      </c>
      <c r="BO8617" s="33">
        <v>78.343590000000006</v>
      </c>
      <c r="BP8617" s="33">
        <v>82.832650000000001</v>
      </c>
      <c r="BQ8617" s="33">
        <v>86.376959999999997</v>
      </c>
      <c r="BR8617" s="33">
        <v>89.034220000000005</v>
      </c>
      <c r="BS8617" s="33">
        <v>90.954989999999995</v>
      </c>
      <c r="BT8617" s="33">
        <v>92.446299999999994</v>
      </c>
      <c r="BU8617" s="33">
        <v>93.214500000000001</v>
      </c>
      <c r="BV8617" s="33">
        <v>93.232079999999996</v>
      </c>
      <c r="BW8617" s="33">
        <v>92.513660000000002</v>
      </c>
      <c r="BX8617" s="33">
        <v>90.45393</v>
      </c>
      <c r="BY8617" s="33">
        <v>86.78586</v>
      </c>
      <c r="BZ8617" s="33">
        <v>82.661469999999994</v>
      </c>
      <c r="CA8617" s="33">
        <v>79.600809999999996</v>
      </c>
      <c r="CB8617" s="33">
        <v>77.190550000000002</v>
      </c>
      <c r="CC8617" s="33">
        <v>75.103039999999993</v>
      </c>
      <c r="DC8617" s="9">
        <v>232.8091</v>
      </c>
      <c r="DD8617" s="9">
        <v>0</v>
      </c>
    </row>
    <row r="8618" spans="1:108" x14ac:dyDescent="0.25">
      <c r="A8618" s="9" t="s">
        <v>42</v>
      </c>
      <c r="B8618" s="9" t="s">
        <v>31</v>
      </c>
      <c r="C8618" s="9" t="s">
        <v>15</v>
      </c>
      <c r="D8618" s="9" t="s">
        <v>37</v>
      </c>
      <c r="E8618" s="9" t="s">
        <v>36</v>
      </c>
      <c r="F8618" s="9">
        <v>2019</v>
      </c>
      <c r="H8618" s="9"/>
      <c r="BF8618" s="33">
        <v>73.015439999999998</v>
      </c>
      <c r="BG8618" s="33">
        <v>71.43047</v>
      </c>
      <c r="BH8618" s="33">
        <v>70.011799999999994</v>
      </c>
      <c r="BI8618" s="33">
        <v>68.785979999999995</v>
      </c>
      <c r="BJ8618" s="33">
        <v>67.770169999999993</v>
      </c>
      <c r="BK8618" s="33">
        <v>66.971680000000006</v>
      </c>
      <c r="BL8618" s="33">
        <v>66.940520000000006</v>
      </c>
      <c r="BM8618" s="33">
        <v>69.393249999999995</v>
      </c>
      <c r="BN8618" s="33">
        <v>73.729370000000003</v>
      </c>
      <c r="BO8618" s="33">
        <v>78.343590000000006</v>
      </c>
      <c r="BP8618" s="33">
        <v>82.832650000000001</v>
      </c>
      <c r="BQ8618" s="33">
        <v>86.376959999999997</v>
      </c>
      <c r="BR8618" s="33">
        <v>89.034220000000005</v>
      </c>
      <c r="BS8618" s="33">
        <v>90.954989999999995</v>
      </c>
      <c r="BT8618" s="33">
        <v>92.446299999999994</v>
      </c>
      <c r="BU8618" s="33">
        <v>93.214500000000001</v>
      </c>
      <c r="BV8618" s="33">
        <v>93.232079999999996</v>
      </c>
      <c r="BW8618" s="33">
        <v>92.513660000000002</v>
      </c>
      <c r="BX8618" s="33">
        <v>90.45393</v>
      </c>
      <c r="BY8618" s="33">
        <v>86.78586</v>
      </c>
      <c r="BZ8618" s="33">
        <v>82.661469999999994</v>
      </c>
      <c r="CA8618" s="33">
        <v>79.600809999999996</v>
      </c>
      <c r="CB8618" s="33">
        <v>77.190550000000002</v>
      </c>
      <c r="CC8618" s="33">
        <v>75.103039999999993</v>
      </c>
      <c r="DC8618" s="9">
        <v>232.8091</v>
      </c>
      <c r="DD8618" s="9">
        <v>0</v>
      </c>
    </row>
    <row r="8619" spans="1:108" x14ac:dyDescent="0.25">
      <c r="A8619" s="9" t="s">
        <v>42</v>
      </c>
      <c r="B8619" s="9" t="s">
        <v>31</v>
      </c>
      <c r="C8619" s="9" t="s">
        <v>15</v>
      </c>
      <c r="D8619" s="9" t="s">
        <v>37</v>
      </c>
      <c r="E8619" s="9" t="s">
        <v>36</v>
      </c>
      <c r="F8619" s="9">
        <v>2020</v>
      </c>
      <c r="H8619" s="9"/>
      <c r="BF8619" s="33">
        <v>73.015439999999998</v>
      </c>
      <c r="BG8619" s="33">
        <v>71.43047</v>
      </c>
      <c r="BH8619" s="33">
        <v>70.011799999999994</v>
      </c>
      <c r="BI8619" s="33">
        <v>68.785979999999995</v>
      </c>
      <c r="BJ8619" s="33">
        <v>67.770169999999993</v>
      </c>
      <c r="BK8619" s="33">
        <v>66.971680000000006</v>
      </c>
      <c r="BL8619" s="33">
        <v>66.940520000000006</v>
      </c>
      <c r="BM8619" s="33">
        <v>69.393249999999995</v>
      </c>
      <c r="BN8619" s="33">
        <v>73.729370000000003</v>
      </c>
      <c r="BO8619" s="33">
        <v>78.343590000000006</v>
      </c>
      <c r="BP8619" s="33">
        <v>82.832650000000001</v>
      </c>
      <c r="BQ8619" s="33">
        <v>86.376959999999997</v>
      </c>
      <c r="BR8619" s="33">
        <v>89.034220000000005</v>
      </c>
      <c r="BS8619" s="33">
        <v>90.954989999999995</v>
      </c>
      <c r="BT8619" s="33">
        <v>92.446299999999994</v>
      </c>
      <c r="BU8619" s="33">
        <v>93.214500000000001</v>
      </c>
      <c r="BV8619" s="33">
        <v>93.232079999999996</v>
      </c>
      <c r="BW8619" s="33">
        <v>92.513660000000002</v>
      </c>
      <c r="BX8619" s="33">
        <v>90.45393</v>
      </c>
      <c r="BY8619" s="33">
        <v>86.78586</v>
      </c>
      <c r="BZ8619" s="33">
        <v>82.661469999999994</v>
      </c>
      <c r="CA8619" s="33">
        <v>79.600809999999996</v>
      </c>
      <c r="CB8619" s="33">
        <v>77.190550000000002</v>
      </c>
      <c r="CC8619" s="33">
        <v>75.103039999999993</v>
      </c>
      <c r="DC8619" s="9">
        <v>232.8091</v>
      </c>
      <c r="DD8619" s="9">
        <v>0</v>
      </c>
    </row>
    <row r="8620" spans="1:108" x14ac:dyDescent="0.25">
      <c r="A8620" s="9" t="s">
        <v>42</v>
      </c>
      <c r="B8620" s="9" t="s">
        <v>31</v>
      </c>
      <c r="C8620" s="9" t="s">
        <v>15</v>
      </c>
      <c r="D8620" s="9" t="s">
        <v>37</v>
      </c>
      <c r="E8620" s="9" t="s">
        <v>36</v>
      </c>
      <c r="F8620" s="9">
        <v>2021</v>
      </c>
      <c r="H8620" s="9"/>
      <c r="BF8620" s="33">
        <v>73.015439999999998</v>
      </c>
      <c r="BG8620" s="33">
        <v>71.43047</v>
      </c>
      <c r="BH8620" s="33">
        <v>70.011799999999994</v>
      </c>
      <c r="BI8620" s="33">
        <v>68.785979999999995</v>
      </c>
      <c r="BJ8620" s="33">
        <v>67.770169999999993</v>
      </c>
      <c r="BK8620" s="33">
        <v>66.971680000000006</v>
      </c>
      <c r="BL8620" s="33">
        <v>66.940520000000006</v>
      </c>
      <c r="BM8620" s="33">
        <v>69.393249999999995</v>
      </c>
      <c r="BN8620" s="33">
        <v>73.729370000000003</v>
      </c>
      <c r="BO8620" s="33">
        <v>78.343590000000006</v>
      </c>
      <c r="BP8620" s="33">
        <v>82.832650000000001</v>
      </c>
      <c r="BQ8620" s="33">
        <v>86.376959999999997</v>
      </c>
      <c r="BR8620" s="33">
        <v>89.034220000000005</v>
      </c>
      <c r="BS8620" s="33">
        <v>90.954989999999995</v>
      </c>
      <c r="BT8620" s="33">
        <v>92.446299999999994</v>
      </c>
      <c r="BU8620" s="33">
        <v>93.214500000000001</v>
      </c>
      <c r="BV8620" s="33">
        <v>93.232079999999996</v>
      </c>
      <c r="BW8620" s="33">
        <v>92.513660000000002</v>
      </c>
      <c r="BX8620" s="33">
        <v>90.45393</v>
      </c>
      <c r="BY8620" s="33">
        <v>86.78586</v>
      </c>
      <c r="BZ8620" s="33">
        <v>82.661469999999994</v>
      </c>
      <c r="CA8620" s="33">
        <v>79.600809999999996</v>
      </c>
      <c r="CB8620" s="33">
        <v>77.190550000000002</v>
      </c>
      <c r="CC8620" s="33">
        <v>75.103039999999993</v>
      </c>
      <c r="DC8620" s="9">
        <v>232.8091</v>
      </c>
      <c r="DD8620" s="9">
        <v>0</v>
      </c>
    </row>
    <row r="8621" spans="1:108" x14ac:dyDescent="0.25">
      <c r="A8621" s="9" t="s">
        <v>42</v>
      </c>
      <c r="B8621" s="9" t="s">
        <v>31</v>
      </c>
      <c r="C8621" s="9" t="s">
        <v>15</v>
      </c>
      <c r="D8621" s="9" t="s">
        <v>37</v>
      </c>
      <c r="E8621" s="9" t="s">
        <v>36</v>
      </c>
      <c r="F8621" s="9">
        <v>2022</v>
      </c>
      <c r="H8621" s="9"/>
      <c r="BF8621" s="33">
        <v>73.015439999999998</v>
      </c>
      <c r="BG8621" s="33">
        <v>71.43047</v>
      </c>
      <c r="BH8621" s="33">
        <v>70.011799999999994</v>
      </c>
      <c r="BI8621" s="33">
        <v>68.785979999999995</v>
      </c>
      <c r="BJ8621" s="33">
        <v>67.770169999999993</v>
      </c>
      <c r="BK8621" s="33">
        <v>66.971680000000006</v>
      </c>
      <c r="BL8621" s="33">
        <v>66.940520000000006</v>
      </c>
      <c r="BM8621" s="33">
        <v>69.393249999999995</v>
      </c>
      <c r="BN8621" s="33">
        <v>73.729370000000003</v>
      </c>
      <c r="BO8621" s="33">
        <v>78.343590000000006</v>
      </c>
      <c r="BP8621" s="33">
        <v>82.832650000000001</v>
      </c>
      <c r="BQ8621" s="33">
        <v>86.376959999999997</v>
      </c>
      <c r="BR8621" s="33">
        <v>89.034220000000005</v>
      </c>
      <c r="BS8621" s="33">
        <v>90.954989999999995</v>
      </c>
      <c r="BT8621" s="33">
        <v>92.446299999999994</v>
      </c>
      <c r="BU8621" s="33">
        <v>93.214500000000001</v>
      </c>
      <c r="BV8621" s="33">
        <v>93.232079999999996</v>
      </c>
      <c r="BW8621" s="33">
        <v>92.513660000000002</v>
      </c>
      <c r="BX8621" s="33">
        <v>90.45393</v>
      </c>
      <c r="BY8621" s="33">
        <v>86.78586</v>
      </c>
      <c r="BZ8621" s="33">
        <v>82.661469999999994</v>
      </c>
      <c r="CA8621" s="33">
        <v>79.600809999999996</v>
      </c>
      <c r="CB8621" s="33">
        <v>77.190550000000002</v>
      </c>
      <c r="CC8621" s="33">
        <v>75.103039999999993</v>
      </c>
      <c r="DC8621" s="9">
        <v>232.8091</v>
      </c>
      <c r="DD8621" s="9">
        <v>0</v>
      </c>
    </row>
    <row r="8622" spans="1:108" x14ac:dyDescent="0.25">
      <c r="A8622" s="9" t="s">
        <v>42</v>
      </c>
      <c r="B8622" s="9" t="s">
        <v>31</v>
      </c>
      <c r="C8622" s="9" t="s">
        <v>15</v>
      </c>
      <c r="D8622" s="9" t="s">
        <v>37</v>
      </c>
      <c r="E8622" s="9" t="s">
        <v>36</v>
      </c>
      <c r="F8622" s="9">
        <v>2023</v>
      </c>
      <c r="H8622" s="9"/>
      <c r="BF8622" s="33">
        <v>73.015439999999998</v>
      </c>
      <c r="BG8622" s="33">
        <v>71.43047</v>
      </c>
      <c r="BH8622" s="33">
        <v>70.011799999999994</v>
      </c>
      <c r="BI8622" s="33">
        <v>68.785979999999995</v>
      </c>
      <c r="BJ8622" s="33">
        <v>67.770169999999993</v>
      </c>
      <c r="BK8622" s="33">
        <v>66.971680000000006</v>
      </c>
      <c r="BL8622" s="33">
        <v>66.940520000000006</v>
      </c>
      <c r="BM8622" s="33">
        <v>69.393249999999995</v>
      </c>
      <c r="BN8622" s="33">
        <v>73.729370000000003</v>
      </c>
      <c r="BO8622" s="33">
        <v>78.343590000000006</v>
      </c>
      <c r="BP8622" s="33">
        <v>82.832650000000001</v>
      </c>
      <c r="BQ8622" s="33">
        <v>86.376959999999997</v>
      </c>
      <c r="BR8622" s="33">
        <v>89.034220000000005</v>
      </c>
      <c r="BS8622" s="33">
        <v>90.954989999999995</v>
      </c>
      <c r="BT8622" s="33">
        <v>92.446299999999994</v>
      </c>
      <c r="BU8622" s="33">
        <v>93.214500000000001</v>
      </c>
      <c r="BV8622" s="33">
        <v>93.232079999999996</v>
      </c>
      <c r="BW8622" s="33">
        <v>92.513660000000002</v>
      </c>
      <c r="BX8622" s="33">
        <v>90.45393</v>
      </c>
      <c r="BY8622" s="33">
        <v>86.78586</v>
      </c>
      <c r="BZ8622" s="33">
        <v>82.661469999999994</v>
      </c>
      <c r="CA8622" s="33">
        <v>79.600809999999996</v>
      </c>
      <c r="CB8622" s="33">
        <v>77.190550000000002</v>
      </c>
      <c r="CC8622" s="33">
        <v>75.103039999999993</v>
      </c>
      <c r="DC8622" s="9">
        <v>232.8091</v>
      </c>
      <c r="DD8622" s="9">
        <v>0</v>
      </c>
    </row>
    <row r="8623" spans="1:108" x14ac:dyDescent="0.25">
      <c r="A8623" s="9" t="s">
        <v>42</v>
      </c>
      <c r="B8623" s="9" t="s">
        <v>31</v>
      </c>
      <c r="C8623" s="9" t="s">
        <v>15</v>
      </c>
      <c r="D8623" s="9" t="s">
        <v>37</v>
      </c>
      <c r="E8623" s="9" t="s">
        <v>36</v>
      </c>
      <c r="F8623" s="9">
        <v>2024</v>
      </c>
      <c r="H8623" s="9"/>
      <c r="BF8623" s="33">
        <v>73.015439999999998</v>
      </c>
      <c r="BG8623" s="33">
        <v>71.43047</v>
      </c>
      <c r="BH8623" s="33">
        <v>70.011799999999994</v>
      </c>
      <c r="BI8623" s="33">
        <v>68.785979999999995</v>
      </c>
      <c r="BJ8623" s="33">
        <v>67.770169999999993</v>
      </c>
      <c r="BK8623" s="33">
        <v>66.971680000000006</v>
      </c>
      <c r="BL8623" s="33">
        <v>66.940520000000006</v>
      </c>
      <c r="BM8623" s="33">
        <v>69.393249999999995</v>
      </c>
      <c r="BN8623" s="33">
        <v>73.729370000000003</v>
      </c>
      <c r="BO8623" s="33">
        <v>78.343590000000006</v>
      </c>
      <c r="BP8623" s="33">
        <v>82.832650000000001</v>
      </c>
      <c r="BQ8623" s="33">
        <v>86.376959999999997</v>
      </c>
      <c r="BR8623" s="33">
        <v>89.034220000000005</v>
      </c>
      <c r="BS8623" s="33">
        <v>90.954989999999995</v>
      </c>
      <c r="BT8623" s="33">
        <v>92.446299999999994</v>
      </c>
      <c r="BU8623" s="33">
        <v>93.214500000000001</v>
      </c>
      <c r="BV8623" s="33">
        <v>93.232079999999996</v>
      </c>
      <c r="BW8623" s="33">
        <v>92.513660000000002</v>
      </c>
      <c r="BX8623" s="33">
        <v>90.45393</v>
      </c>
      <c r="BY8623" s="33">
        <v>86.78586</v>
      </c>
      <c r="BZ8623" s="33">
        <v>82.661469999999994</v>
      </c>
      <c r="CA8623" s="33">
        <v>79.600809999999996</v>
      </c>
      <c r="CB8623" s="33">
        <v>77.190550000000002</v>
      </c>
      <c r="CC8623" s="33">
        <v>75.103039999999993</v>
      </c>
      <c r="DC8623" s="9">
        <v>232.8091</v>
      </c>
      <c r="DD8623" s="9">
        <v>0</v>
      </c>
    </row>
    <row r="8624" spans="1:108" x14ac:dyDescent="0.25">
      <c r="A8624" s="9" t="s">
        <v>42</v>
      </c>
      <c r="B8624" s="9" t="s">
        <v>31</v>
      </c>
      <c r="C8624" s="9" t="s">
        <v>15</v>
      </c>
      <c r="D8624" s="9" t="s">
        <v>37</v>
      </c>
      <c r="E8624" s="9" t="s">
        <v>36</v>
      </c>
      <c r="F8624" s="9">
        <v>2025</v>
      </c>
      <c r="H8624" s="9"/>
      <c r="BF8624" s="33">
        <v>73.015439999999998</v>
      </c>
      <c r="BG8624" s="33">
        <v>71.43047</v>
      </c>
      <c r="BH8624" s="33">
        <v>70.011799999999994</v>
      </c>
      <c r="BI8624" s="33">
        <v>68.785979999999995</v>
      </c>
      <c r="BJ8624" s="33">
        <v>67.770169999999993</v>
      </c>
      <c r="BK8624" s="33">
        <v>66.971680000000006</v>
      </c>
      <c r="BL8624" s="33">
        <v>66.940520000000006</v>
      </c>
      <c r="BM8624" s="33">
        <v>69.393249999999995</v>
      </c>
      <c r="BN8624" s="33">
        <v>73.729370000000003</v>
      </c>
      <c r="BO8624" s="33">
        <v>78.343590000000006</v>
      </c>
      <c r="BP8624" s="33">
        <v>82.832650000000001</v>
      </c>
      <c r="BQ8624" s="33">
        <v>86.376959999999997</v>
      </c>
      <c r="BR8624" s="33">
        <v>89.034220000000005</v>
      </c>
      <c r="BS8624" s="33">
        <v>90.954989999999995</v>
      </c>
      <c r="BT8624" s="33">
        <v>92.446299999999994</v>
      </c>
      <c r="BU8624" s="33">
        <v>93.214500000000001</v>
      </c>
      <c r="BV8624" s="33">
        <v>93.232079999999996</v>
      </c>
      <c r="BW8624" s="33">
        <v>92.513660000000002</v>
      </c>
      <c r="BX8624" s="33">
        <v>90.45393</v>
      </c>
      <c r="BY8624" s="33">
        <v>86.78586</v>
      </c>
      <c r="BZ8624" s="33">
        <v>82.661469999999994</v>
      </c>
      <c r="CA8624" s="33">
        <v>79.600809999999996</v>
      </c>
      <c r="CB8624" s="33">
        <v>77.190550000000002</v>
      </c>
      <c r="CC8624" s="33">
        <v>75.103039999999993</v>
      </c>
      <c r="DC8624" s="9">
        <v>232.8091</v>
      </c>
      <c r="DD8624" s="9">
        <v>0</v>
      </c>
    </row>
    <row r="8625" spans="1:108" x14ac:dyDescent="0.25">
      <c r="A8625" s="9" t="s">
        <v>42</v>
      </c>
      <c r="B8625" s="9" t="s">
        <v>31</v>
      </c>
      <c r="C8625" s="9" t="s">
        <v>15</v>
      </c>
      <c r="D8625" s="9" t="s">
        <v>37</v>
      </c>
      <c r="E8625" s="9" t="s">
        <v>36</v>
      </c>
      <c r="F8625" s="9">
        <v>2026</v>
      </c>
      <c r="H8625" s="9"/>
      <c r="BF8625" s="33">
        <v>73.015439999999998</v>
      </c>
      <c r="BG8625" s="33">
        <v>71.43047</v>
      </c>
      <c r="BH8625" s="33">
        <v>70.011799999999994</v>
      </c>
      <c r="BI8625" s="33">
        <v>68.785979999999995</v>
      </c>
      <c r="BJ8625" s="33">
        <v>67.770169999999993</v>
      </c>
      <c r="BK8625" s="33">
        <v>66.971680000000006</v>
      </c>
      <c r="BL8625" s="33">
        <v>66.940520000000006</v>
      </c>
      <c r="BM8625" s="33">
        <v>69.393249999999995</v>
      </c>
      <c r="BN8625" s="33">
        <v>73.729370000000003</v>
      </c>
      <c r="BO8625" s="33">
        <v>78.343590000000006</v>
      </c>
      <c r="BP8625" s="33">
        <v>82.832650000000001</v>
      </c>
      <c r="BQ8625" s="33">
        <v>86.376959999999997</v>
      </c>
      <c r="BR8625" s="33">
        <v>89.034220000000005</v>
      </c>
      <c r="BS8625" s="33">
        <v>90.954989999999995</v>
      </c>
      <c r="BT8625" s="33">
        <v>92.446299999999994</v>
      </c>
      <c r="BU8625" s="33">
        <v>93.214500000000001</v>
      </c>
      <c r="BV8625" s="33">
        <v>93.232079999999996</v>
      </c>
      <c r="BW8625" s="33">
        <v>92.513660000000002</v>
      </c>
      <c r="BX8625" s="33">
        <v>90.45393</v>
      </c>
      <c r="BY8625" s="33">
        <v>86.78586</v>
      </c>
      <c r="BZ8625" s="33">
        <v>82.661469999999994</v>
      </c>
      <c r="CA8625" s="33">
        <v>79.600809999999996</v>
      </c>
      <c r="CB8625" s="33">
        <v>77.190550000000002</v>
      </c>
      <c r="CC8625" s="33">
        <v>75.103039999999993</v>
      </c>
      <c r="DC8625" s="9">
        <v>232.8091</v>
      </c>
      <c r="DD8625" s="9">
        <v>0</v>
      </c>
    </row>
    <row r="8626" spans="1:108" x14ac:dyDescent="0.25">
      <c r="A8626" s="9" t="s">
        <v>42</v>
      </c>
      <c r="B8626" s="9" t="s">
        <v>31</v>
      </c>
      <c r="C8626" s="9" t="s">
        <v>4</v>
      </c>
      <c r="D8626" s="9" t="s">
        <v>41</v>
      </c>
      <c r="E8626" s="9" t="s">
        <v>38</v>
      </c>
      <c r="F8626" s="9">
        <v>2016</v>
      </c>
      <c r="G8626" s="9">
        <v>5</v>
      </c>
      <c r="H8626" s="9"/>
      <c r="BF8626" s="33">
        <v>64.855260000000001</v>
      </c>
      <c r="BG8626" s="33">
        <v>63.651319999999998</v>
      </c>
      <c r="BH8626" s="33">
        <v>62.486840000000001</v>
      </c>
      <c r="BI8626" s="33">
        <v>61.598680000000002</v>
      </c>
      <c r="BJ8626" s="33">
        <v>60.835529999999999</v>
      </c>
      <c r="BK8626" s="33">
        <v>60.723680000000002</v>
      </c>
      <c r="BL8626" s="33">
        <v>60.50658</v>
      </c>
      <c r="BM8626" s="33">
        <v>62.269739999999999</v>
      </c>
      <c r="BN8626" s="33">
        <v>64.927639999999997</v>
      </c>
      <c r="BO8626" s="33">
        <v>67.901309999999995</v>
      </c>
      <c r="BP8626" s="33">
        <v>71.552639999999997</v>
      </c>
      <c r="BQ8626" s="33">
        <v>75.098690000000005</v>
      </c>
      <c r="BR8626" s="33">
        <v>78.49342</v>
      </c>
      <c r="BS8626" s="33">
        <v>80.809209999999993</v>
      </c>
      <c r="BT8626" s="33">
        <v>82.927639999999997</v>
      </c>
      <c r="BU8626" s="33">
        <v>83.072360000000003</v>
      </c>
      <c r="BV8626" s="33">
        <v>82.190790000000007</v>
      </c>
      <c r="BW8626" s="33">
        <v>79.013159999999999</v>
      </c>
      <c r="BX8626" s="33">
        <v>76.835530000000006</v>
      </c>
      <c r="BY8626" s="33">
        <v>73.611840000000001</v>
      </c>
      <c r="BZ8626" s="33">
        <v>69.75658</v>
      </c>
      <c r="CA8626" s="33">
        <v>67.651309999999995</v>
      </c>
      <c r="CB8626" s="33">
        <v>65.986840000000001</v>
      </c>
      <c r="CC8626" s="33">
        <v>64.947360000000003</v>
      </c>
      <c r="DC8626" s="9">
        <v>34.944389999999999</v>
      </c>
      <c r="DD8626" s="9">
        <v>0</v>
      </c>
    </row>
    <row r="8627" spans="1:108" x14ac:dyDescent="0.25">
      <c r="A8627" s="9" t="s">
        <v>42</v>
      </c>
      <c r="B8627" s="9" t="s">
        <v>31</v>
      </c>
      <c r="C8627" s="9" t="s">
        <v>4</v>
      </c>
      <c r="D8627" s="9" t="s">
        <v>41</v>
      </c>
      <c r="E8627" s="9" t="s">
        <v>38</v>
      </c>
      <c r="F8627" s="9">
        <v>2016</v>
      </c>
      <c r="G8627" s="9">
        <v>6</v>
      </c>
      <c r="H8627" s="9"/>
      <c r="BF8627" s="33">
        <v>66.723690000000005</v>
      </c>
      <c r="BG8627" s="33">
        <v>65.861840000000001</v>
      </c>
      <c r="BH8627" s="33">
        <v>64.861840000000001</v>
      </c>
      <c r="BI8627" s="33">
        <v>64.276309999999995</v>
      </c>
      <c r="BJ8627" s="33">
        <v>63.914470000000001</v>
      </c>
      <c r="BK8627" s="33">
        <v>63.361840000000001</v>
      </c>
      <c r="BL8627" s="33">
        <v>63.769739999999999</v>
      </c>
      <c r="BM8627" s="33">
        <v>66.190790000000007</v>
      </c>
      <c r="BN8627" s="33">
        <v>69.065790000000007</v>
      </c>
      <c r="BO8627" s="33">
        <v>72.921049999999994</v>
      </c>
      <c r="BP8627" s="33">
        <v>76.065790000000007</v>
      </c>
      <c r="BQ8627" s="33">
        <v>79.335530000000006</v>
      </c>
      <c r="BR8627" s="33">
        <v>81.75</v>
      </c>
      <c r="BS8627" s="33">
        <v>83.421049999999994</v>
      </c>
      <c r="BT8627" s="33">
        <v>83.947360000000003</v>
      </c>
      <c r="BU8627" s="33">
        <v>84.421049999999994</v>
      </c>
      <c r="BV8627" s="33">
        <v>84.934209999999993</v>
      </c>
      <c r="BW8627" s="33">
        <v>83.407899999999998</v>
      </c>
      <c r="BX8627" s="33">
        <v>80.848690000000005</v>
      </c>
      <c r="BY8627" s="33">
        <v>77.565790000000007</v>
      </c>
      <c r="BZ8627" s="33">
        <v>73.703950000000006</v>
      </c>
      <c r="CA8627" s="33">
        <v>70.828950000000006</v>
      </c>
      <c r="CB8627" s="33">
        <v>69.25658</v>
      </c>
      <c r="CC8627" s="33">
        <v>67.815790000000007</v>
      </c>
      <c r="DC8627" s="9">
        <v>34.944389999999999</v>
      </c>
      <c r="DD8627" s="9">
        <v>0</v>
      </c>
    </row>
    <row r="8628" spans="1:108" x14ac:dyDescent="0.25">
      <c r="A8628" s="9" t="s">
        <v>42</v>
      </c>
      <c r="B8628" s="9" t="s">
        <v>31</v>
      </c>
      <c r="C8628" s="9" t="s">
        <v>4</v>
      </c>
      <c r="D8628" s="9" t="s">
        <v>41</v>
      </c>
      <c r="E8628" s="9" t="s">
        <v>38</v>
      </c>
      <c r="F8628" s="9">
        <v>2016</v>
      </c>
      <c r="G8628" s="9">
        <v>7</v>
      </c>
      <c r="H8628" s="9"/>
      <c r="BF8628" s="33">
        <v>68.052639999999997</v>
      </c>
      <c r="BG8628" s="33">
        <v>68.375</v>
      </c>
      <c r="BH8628" s="33">
        <v>68.032899999999998</v>
      </c>
      <c r="BI8628" s="33">
        <v>67.328950000000006</v>
      </c>
      <c r="BJ8628" s="33">
        <v>66.342100000000002</v>
      </c>
      <c r="BK8628" s="33">
        <v>65.703950000000006</v>
      </c>
      <c r="BL8628" s="33">
        <v>65.513159999999999</v>
      </c>
      <c r="BM8628" s="33">
        <v>67.769739999999999</v>
      </c>
      <c r="BN8628" s="33">
        <v>70.835530000000006</v>
      </c>
      <c r="BO8628" s="33">
        <v>74.328950000000006</v>
      </c>
      <c r="BP8628" s="33">
        <v>78.328950000000006</v>
      </c>
      <c r="BQ8628" s="33">
        <v>82.657899999999998</v>
      </c>
      <c r="BR8628" s="33">
        <v>85.86842</v>
      </c>
      <c r="BS8628" s="33">
        <v>88.592100000000002</v>
      </c>
      <c r="BT8628" s="33">
        <v>89.644739999999999</v>
      </c>
      <c r="BU8628" s="33">
        <v>89.986840000000001</v>
      </c>
      <c r="BV8628" s="33">
        <v>89.276309999999995</v>
      </c>
      <c r="BW8628" s="33">
        <v>87.717100000000002</v>
      </c>
      <c r="BX8628" s="33">
        <v>85.394739999999999</v>
      </c>
      <c r="BY8628" s="33">
        <v>81.013159999999999</v>
      </c>
      <c r="BZ8628" s="33">
        <v>75.526309999999995</v>
      </c>
      <c r="CA8628" s="33">
        <v>72.519739999999999</v>
      </c>
      <c r="CB8628" s="33">
        <v>70.276309999999995</v>
      </c>
      <c r="CC8628" s="33">
        <v>68.86842</v>
      </c>
      <c r="DC8628" s="9">
        <v>34.944389999999999</v>
      </c>
      <c r="DD8628" s="9">
        <v>0</v>
      </c>
    </row>
    <row r="8629" spans="1:108" x14ac:dyDescent="0.25">
      <c r="A8629" s="9" t="s">
        <v>42</v>
      </c>
      <c r="B8629" s="9" t="s">
        <v>31</v>
      </c>
      <c r="C8629" s="9" t="s">
        <v>4</v>
      </c>
      <c r="D8629" s="9" t="s">
        <v>41</v>
      </c>
      <c r="E8629" s="9" t="s">
        <v>38</v>
      </c>
      <c r="F8629" s="9">
        <v>2016</v>
      </c>
      <c r="G8629" s="9">
        <v>8</v>
      </c>
      <c r="H8629" s="9"/>
      <c r="BF8629" s="33">
        <v>69.480260000000001</v>
      </c>
      <c r="BG8629" s="33">
        <v>68.61842</v>
      </c>
      <c r="BH8629" s="33">
        <v>67.565790000000007</v>
      </c>
      <c r="BI8629" s="33">
        <v>66.644739999999999</v>
      </c>
      <c r="BJ8629" s="33">
        <v>65.894739999999999</v>
      </c>
      <c r="BK8629" s="33">
        <v>65.328950000000006</v>
      </c>
      <c r="BL8629" s="33">
        <v>64.967100000000002</v>
      </c>
      <c r="BM8629" s="33">
        <v>66.019739999999999</v>
      </c>
      <c r="BN8629" s="33">
        <v>68.776309999999995</v>
      </c>
      <c r="BO8629" s="33">
        <v>71.644739999999999</v>
      </c>
      <c r="BP8629" s="33">
        <v>75.565790000000007</v>
      </c>
      <c r="BQ8629" s="33">
        <v>79.144739999999999</v>
      </c>
      <c r="BR8629" s="33">
        <v>82.664469999999994</v>
      </c>
      <c r="BS8629" s="33">
        <v>84.427639999999997</v>
      </c>
      <c r="BT8629" s="33">
        <v>84.25</v>
      </c>
      <c r="BU8629" s="33">
        <v>84.49342</v>
      </c>
      <c r="BV8629" s="33">
        <v>83.605260000000001</v>
      </c>
      <c r="BW8629" s="33">
        <v>81.611840000000001</v>
      </c>
      <c r="BX8629" s="33">
        <v>78.934209999999993</v>
      </c>
      <c r="BY8629" s="33">
        <v>73.960530000000006</v>
      </c>
      <c r="BZ8629" s="33">
        <v>70.092100000000002</v>
      </c>
      <c r="CA8629" s="33">
        <v>67.427639999999997</v>
      </c>
      <c r="CB8629" s="33">
        <v>66.289469999999994</v>
      </c>
      <c r="CC8629" s="33">
        <v>65.13158</v>
      </c>
      <c r="DC8629" s="9">
        <v>34.944389999999999</v>
      </c>
      <c r="DD8629" s="9">
        <v>0</v>
      </c>
    </row>
    <row r="8630" spans="1:108" x14ac:dyDescent="0.25">
      <c r="A8630" s="9" t="s">
        <v>42</v>
      </c>
      <c r="B8630" s="9" t="s">
        <v>31</v>
      </c>
      <c r="C8630" s="9" t="s">
        <v>4</v>
      </c>
      <c r="D8630" s="9" t="s">
        <v>41</v>
      </c>
      <c r="E8630" s="9" t="s">
        <v>38</v>
      </c>
      <c r="F8630" s="9">
        <v>2016</v>
      </c>
      <c r="G8630" s="9">
        <v>9</v>
      </c>
      <c r="H8630" s="9"/>
      <c r="BF8630" s="33">
        <v>65.953950000000006</v>
      </c>
      <c r="BG8630" s="33">
        <v>64.953950000000006</v>
      </c>
      <c r="BH8630" s="33">
        <v>63.914470000000001</v>
      </c>
      <c r="BI8630" s="33">
        <v>63.125</v>
      </c>
      <c r="BJ8630" s="33">
        <v>62.342109999999998</v>
      </c>
      <c r="BK8630" s="33">
        <v>61.611840000000001</v>
      </c>
      <c r="BL8630" s="33">
        <v>61.598680000000002</v>
      </c>
      <c r="BM8630" s="33">
        <v>62.43421</v>
      </c>
      <c r="BN8630" s="33">
        <v>65.434209999999993</v>
      </c>
      <c r="BO8630" s="33">
        <v>69.177639999999997</v>
      </c>
      <c r="BP8630" s="33">
        <v>73.085530000000006</v>
      </c>
      <c r="BQ8630" s="33">
        <v>76.842100000000002</v>
      </c>
      <c r="BR8630" s="33">
        <v>80.342100000000002</v>
      </c>
      <c r="BS8630" s="33">
        <v>83.072360000000003</v>
      </c>
      <c r="BT8630" s="33">
        <v>84.565790000000007</v>
      </c>
      <c r="BU8630" s="33">
        <v>85.736840000000001</v>
      </c>
      <c r="BV8630" s="33">
        <v>85.236840000000001</v>
      </c>
      <c r="BW8630" s="33">
        <v>82.927639999999997</v>
      </c>
      <c r="BX8630" s="33">
        <v>79.36842</v>
      </c>
      <c r="BY8630" s="33">
        <v>74.61842</v>
      </c>
      <c r="BZ8630" s="33">
        <v>70.684209999999993</v>
      </c>
      <c r="CA8630" s="33">
        <v>68.532899999999998</v>
      </c>
      <c r="CB8630" s="33">
        <v>67.401309999999995</v>
      </c>
      <c r="CC8630" s="33">
        <v>66.361840000000001</v>
      </c>
      <c r="DC8630" s="9">
        <v>34.944389999999999</v>
      </c>
      <c r="DD8630" s="9">
        <v>0</v>
      </c>
    </row>
    <row r="8631" spans="1:108" x14ac:dyDescent="0.25">
      <c r="A8631" s="9" t="s">
        <v>42</v>
      </c>
      <c r="B8631" s="9" t="s">
        <v>31</v>
      </c>
      <c r="C8631" s="9" t="s">
        <v>4</v>
      </c>
      <c r="D8631" s="9" t="s">
        <v>41</v>
      </c>
      <c r="E8631" s="9" t="s">
        <v>38</v>
      </c>
      <c r="F8631" s="9">
        <v>2016</v>
      </c>
      <c r="G8631" s="9">
        <v>10</v>
      </c>
      <c r="H8631" s="9"/>
      <c r="BF8631" s="33">
        <v>65.414469999999994</v>
      </c>
      <c r="BG8631" s="33">
        <v>64.684209999999993</v>
      </c>
      <c r="BH8631" s="33">
        <v>63.763159999999999</v>
      </c>
      <c r="BI8631" s="33">
        <v>62.914470000000001</v>
      </c>
      <c r="BJ8631" s="33">
        <v>61.921050000000001</v>
      </c>
      <c r="BK8631" s="33">
        <v>61.50658</v>
      </c>
      <c r="BL8631" s="33">
        <v>61.414470000000001</v>
      </c>
      <c r="BM8631" s="33">
        <v>61.901319999999998</v>
      </c>
      <c r="BN8631" s="33">
        <v>64.61842</v>
      </c>
      <c r="BO8631" s="33">
        <v>67.585530000000006</v>
      </c>
      <c r="BP8631" s="33">
        <v>70.703950000000006</v>
      </c>
      <c r="BQ8631" s="33">
        <v>74.348690000000005</v>
      </c>
      <c r="BR8631" s="33">
        <v>77.342100000000002</v>
      </c>
      <c r="BS8631" s="33">
        <v>79.460530000000006</v>
      </c>
      <c r="BT8631" s="33">
        <v>80.039469999999994</v>
      </c>
      <c r="BU8631" s="33">
        <v>80.078950000000006</v>
      </c>
      <c r="BV8631" s="33">
        <v>79.164469999999994</v>
      </c>
      <c r="BW8631" s="33">
        <v>76.74342</v>
      </c>
      <c r="BX8631" s="33">
        <v>73.197360000000003</v>
      </c>
      <c r="BY8631" s="33">
        <v>69.546049999999994</v>
      </c>
      <c r="BZ8631" s="33">
        <v>67.539469999999994</v>
      </c>
      <c r="CA8631" s="33">
        <v>65.828950000000006</v>
      </c>
      <c r="CB8631" s="33">
        <v>64.901309999999995</v>
      </c>
      <c r="CC8631" s="33">
        <v>64.203950000000006</v>
      </c>
      <c r="DC8631" s="9">
        <v>34.944389999999999</v>
      </c>
      <c r="DD8631" s="9">
        <v>0</v>
      </c>
    </row>
    <row r="8632" spans="1:108" x14ac:dyDescent="0.25">
      <c r="A8632" s="9" t="s">
        <v>42</v>
      </c>
      <c r="B8632" s="9" t="s">
        <v>31</v>
      </c>
      <c r="C8632" s="9" t="s">
        <v>4</v>
      </c>
      <c r="D8632" s="9" t="s">
        <v>41</v>
      </c>
      <c r="E8632" s="9" t="s">
        <v>38</v>
      </c>
      <c r="F8632" s="9">
        <v>2017</v>
      </c>
      <c r="G8632" s="9">
        <v>5</v>
      </c>
      <c r="H8632" s="9"/>
      <c r="BF8632" s="33">
        <v>64.855260000000001</v>
      </c>
      <c r="BG8632" s="33">
        <v>63.651319999999998</v>
      </c>
      <c r="BH8632" s="33">
        <v>62.486840000000001</v>
      </c>
      <c r="BI8632" s="33">
        <v>61.598680000000002</v>
      </c>
      <c r="BJ8632" s="33">
        <v>60.835529999999999</v>
      </c>
      <c r="BK8632" s="33">
        <v>60.723680000000002</v>
      </c>
      <c r="BL8632" s="33">
        <v>60.50658</v>
      </c>
      <c r="BM8632" s="33">
        <v>62.269739999999999</v>
      </c>
      <c r="BN8632" s="33">
        <v>64.927639999999997</v>
      </c>
      <c r="BO8632" s="33">
        <v>67.901309999999995</v>
      </c>
      <c r="BP8632" s="33">
        <v>71.552639999999997</v>
      </c>
      <c r="BQ8632" s="33">
        <v>75.098690000000005</v>
      </c>
      <c r="BR8632" s="33">
        <v>78.49342</v>
      </c>
      <c r="BS8632" s="33">
        <v>80.809209999999993</v>
      </c>
      <c r="BT8632" s="33">
        <v>82.927639999999997</v>
      </c>
      <c r="BU8632" s="33">
        <v>83.072360000000003</v>
      </c>
      <c r="BV8632" s="33">
        <v>82.190790000000007</v>
      </c>
      <c r="BW8632" s="33">
        <v>79.013159999999999</v>
      </c>
      <c r="BX8632" s="33">
        <v>76.835530000000006</v>
      </c>
      <c r="BY8632" s="33">
        <v>73.611840000000001</v>
      </c>
      <c r="BZ8632" s="33">
        <v>69.75658</v>
      </c>
      <c r="CA8632" s="33">
        <v>67.651309999999995</v>
      </c>
      <c r="CB8632" s="33">
        <v>65.986840000000001</v>
      </c>
      <c r="CC8632" s="33">
        <v>64.947360000000003</v>
      </c>
      <c r="DC8632" s="9">
        <v>34.944389999999999</v>
      </c>
      <c r="DD8632" s="9">
        <v>0</v>
      </c>
    </row>
    <row r="8633" spans="1:108" x14ac:dyDescent="0.25">
      <c r="A8633" s="9" t="s">
        <v>42</v>
      </c>
      <c r="B8633" s="9" t="s">
        <v>31</v>
      </c>
      <c r="C8633" s="9" t="s">
        <v>4</v>
      </c>
      <c r="D8633" s="9" t="s">
        <v>41</v>
      </c>
      <c r="E8633" s="9" t="s">
        <v>38</v>
      </c>
      <c r="F8633" s="9">
        <v>2017</v>
      </c>
      <c r="G8633" s="9">
        <v>6</v>
      </c>
      <c r="H8633" s="9"/>
      <c r="BF8633" s="33">
        <v>66.723690000000005</v>
      </c>
      <c r="BG8633" s="33">
        <v>65.861840000000001</v>
      </c>
      <c r="BH8633" s="33">
        <v>64.861840000000001</v>
      </c>
      <c r="BI8633" s="33">
        <v>64.276309999999995</v>
      </c>
      <c r="BJ8633" s="33">
        <v>63.914470000000001</v>
      </c>
      <c r="BK8633" s="33">
        <v>63.361840000000001</v>
      </c>
      <c r="BL8633" s="33">
        <v>63.769739999999999</v>
      </c>
      <c r="BM8633" s="33">
        <v>66.190790000000007</v>
      </c>
      <c r="BN8633" s="33">
        <v>69.065790000000007</v>
      </c>
      <c r="BO8633" s="33">
        <v>72.921049999999994</v>
      </c>
      <c r="BP8633" s="33">
        <v>76.065790000000007</v>
      </c>
      <c r="BQ8633" s="33">
        <v>79.335530000000006</v>
      </c>
      <c r="BR8633" s="33">
        <v>81.75</v>
      </c>
      <c r="BS8633" s="33">
        <v>83.421049999999994</v>
      </c>
      <c r="BT8633" s="33">
        <v>83.947360000000003</v>
      </c>
      <c r="BU8633" s="33">
        <v>84.421049999999994</v>
      </c>
      <c r="BV8633" s="33">
        <v>84.934209999999993</v>
      </c>
      <c r="BW8633" s="33">
        <v>83.407899999999998</v>
      </c>
      <c r="BX8633" s="33">
        <v>80.848690000000005</v>
      </c>
      <c r="BY8633" s="33">
        <v>77.565790000000007</v>
      </c>
      <c r="BZ8633" s="33">
        <v>73.703950000000006</v>
      </c>
      <c r="CA8633" s="33">
        <v>70.828950000000006</v>
      </c>
      <c r="CB8633" s="33">
        <v>69.25658</v>
      </c>
      <c r="CC8633" s="33">
        <v>67.815790000000007</v>
      </c>
      <c r="DC8633" s="9">
        <v>34.944389999999999</v>
      </c>
      <c r="DD8633" s="9">
        <v>0</v>
      </c>
    </row>
    <row r="8634" spans="1:108" x14ac:dyDescent="0.25">
      <c r="A8634" s="9" t="s">
        <v>42</v>
      </c>
      <c r="B8634" s="9" t="s">
        <v>31</v>
      </c>
      <c r="C8634" s="9" t="s">
        <v>4</v>
      </c>
      <c r="D8634" s="9" t="s">
        <v>41</v>
      </c>
      <c r="E8634" s="9" t="s">
        <v>38</v>
      </c>
      <c r="F8634" s="9">
        <v>2017</v>
      </c>
      <c r="G8634" s="9">
        <v>7</v>
      </c>
      <c r="H8634" s="9"/>
      <c r="BF8634" s="33">
        <v>68.052639999999997</v>
      </c>
      <c r="BG8634" s="33">
        <v>68.375</v>
      </c>
      <c r="BH8634" s="33">
        <v>68.032899999999998</v>
      </c>
      <c r="BI8634" s="33">
        <v>67.328950000000006</v>
      </c>
      <c r="BJ8634" s="33">
        <v>66.342100000000002</v>
      </c>
      <c r="BK8634" s="33">
        <v>65.703950000000006</v>
      </c>
      <c r="BL8634" s="33">
        <v>65.513159999999999</v>
      </c>
      <c r="BM8634" s="33">
        <v>67.769739999999999</v>
      </c>
      <c r="BN8634" s="33">
        <v>70.835530000000006</v>
      </c>
      <c r="BO8634" s="33">
        <v>74.328950000000006</v>
      </c>
      <c r="BP8634" s="33">
        <v>78.328950000000006</v>
      </c>
      <c r="BQ8634" s="33">
        <v>82.657899999999998</v>
      </c>
      <c r="BR8634" s="33">
        <v>85.86842</v>
      </c>
      <c r="BS8634" s="33">
        <v>88.592100000000002</v>
      </c>
      <c r="BT8634" s="33">
        <v>89.644739999999999</v>
      </c>
      <c r="BU8634" s="33">
        <v>89.986840000000001</v>
      </c>
      <c r="BV8634" s="33">
        <v>89.276309999999995</v>
      </c>
      <c r="BW8634" s="33">
        <v>87.717100000000002</v>
      </c>
      <c r="BX8634" s="33">
        <v>85.394739999999999</v>
      </c>
      <c r="BY8634" s="33">
        <v>81.013159999999999</v>
      </c>
      <c r="BZ8634" s="33">
        <v>75.526309999999995</v>
      </c>
      <c r="CA8634" s="33">
        <v>72.519739999999999</v>
      </c>
      <c r="CB8634" s="33">
        <v>70.276309999999995</v>
      </c>
      <c r="CC8634" s="33">
        <v>68.86842</v>
      </c>
      <c r="DC8634" s="9">
        <v>34.944389999999999</v>
      </c>
      <c r="DD8634" s="9">
        <v>0</v>
      </c>
    </row>
    <row r="8635" spans="1:108" x14ac:dyDescent="0.25">
      <c r="A8635" s="9" t="s">
        <v>42</v>
      </c>
      <c r="B8635" s="9" t="s">
        <v>31</v>
      </c>
      <c r="C8635" s="9" t="s">
        <v>4</v>
      </c>
      <c r="D8635" s="9" t="s">
        <v>41</v>
      </c>
      <c r="E8635" s="9" t="s">
        <v>38</v>
      </c>
      <c r="F8635" s="9">
        <v>2017</v>
      </c>
      <c r="G8635" s="9">
        <v>8</v>
      </c>
      <c r="H8635" s="9"/>
      <c r="BF8635" s="33">
        <v>69.480260000000001</v>
      </c>
      <c r="BG8635" s="33">
        <v>68.61842</v>
      </c>
      <c r="BH8635" s="33">
        <v>67.565790000000007</v>
      </c>
      <c r="BI8635" s="33">
        <v>66.644739999999999</v>
      </c>
      <c r="BJ8635" s="33">
        <v>65.894739999999999</v>
      </c>
      <c r="BK8635" s="33">
        <v>65.328950000000006</v>
      </c>
      <c r="BL8635" s="33">
        <v>64.967100000000002</v>
      </c>
      <c r="BM8635" s="33">
        <v>66.019739999999999</v>
      </c>
      <c r="BN8635" s="33">
        <v>68.776309999999995</v>
      </c>
      <c r="BO8635" s="33">
        <v>71.644739999999999</v>
      </c>
      <c r="BP8635" s="33">
        <v>75.565790000000007</v>
      </c>
      <c r="BQ8635" s="33">
        <v>79.144739999999999</v>
      </c>
      <c r="BR8635" s="33">
        <v>82.664469999999994</v>
      </c>
      <c r="BS8635" s="33">
        <v>84.427639999999997</v>
      </c>
      <c r="BT8635" s="33">
        <v>84.25</v>
      </c>
      <c r="BU8635" s="33">
        <v>84.49342</v>
      </c>
      <c r="BV8635" s="33">
        <v>83.605260000000001</v>
      </c>
      <c r="BW8635" s="33">
        <v>81.611840000000001</v>
      </c>
      <c r="BX8635" s="33">
        <v>78.934209999999993</v>
      </c>
      <c r="BY8635" s="33">
        <v>73.960530000000006</v>
      </c>
      <c r="BZ8635" s="33">
        <v>70.092100000000002</v>
      </c>
      <c r="CA8635" s="33">
        <v>67.427639999999997</v>
      </c>
      <c r="CB8635" s="33">
        <v>66.289469999999994</v>
      </c>
      <c r="CC8635" s="33">
        <v>65.13158</v>
      </c>
      <c r="DC8635" s="9">
        <v>34.944389999999999</v>
      </c>
      <c r="DD8635" s="9">
        <v>0</v>
      </c>
    </row>
    <row r="8636" spans="1:108" x14ac:dyDescent="0.25">
      <c r="A8636" s="9" t="s">
        <v>42</v>
      </c>
      <c r="B8636" s="9" t="s">
        <v>31</v>
      </c>
      <c r="C8636" s="9" t="s">
        <v>4</v>
      </c>
      <c r="D8636" s="9" t="s">
        <v>41</v>
      </c>
      <c r="E8636" s="9" t="s">
        <v>38</v>
      </c>
      <c r="F8636" s="9">
        <v>2017</v>
      </c>
      <c r="G8636" s="9">
        <v>9</v>
      </c>
      <c r="H8636" s="9"/>
      <c r="BF8636" s="33">
        <v>65.953950000000006</v>
      </c>
      <c r="BG8636" s="33">
        <v>64.953950000000006</v>
      </c>
      <c r="BH8636" s="33">
        <v>63.914470000000001</v>
      </c>
      <c r="BI8636" s="33">
        <v>63.125</v>
      </c>
      <c r="BJ8636" s="33">
        <v>62.342109999999998</v>
      </c>
      <c r="BK8636" s="33">
        <v>61.611840000000001</v>
      </c>
      <c r="BL8636" s="33">
        <v>61.598680000000002</v>
      </c>
      <c r="BM8636" s="33">
        <v>62.43421</v>
      </c>
      <c r="BN8636" s="33">
        <v>65.434209999999993</v>
      </c>
      <c r="BO8636" s="33">
        <v>69.177639999999997</v>
      </c>
      <c r="BP8636" s="33">
        <v>73.085530000000006</v>
      </c>
      <c r="BQ8636" s="33">
        <v>76.842100000000002</v>
      </c>
      <c r="BR8636" s="33">
        <v>80.342100000000002</v>
      </c>
      <c r="BS8636" s="33">
        <v>83.072360000000003</v>
      </c>
      <c r="BT8636" s="33">
        <v>84.565790000000007</v>
      </c>
      <c r="BU8636" s="33">
        <v>85.736840000000001</v>
      </c>
      <c r="BV8636" s="33">
        <v>85.236840000000001</v>
      </c>
      <c r="BW8636" s="33">
        <v>82.927639999999997</v>
      </c>
      <c r="BX8636" s="33">
        <v>79.36842</v>
      </c>
      <c r="BY8636" s="33">
        <v>74.61842</v>
      </c>
      <c r="BZ8636" s="33">
        <v>70.684209999999993</v>
      </c>
      <c r="CA8636" s="33">
        <v>68.532899999999998</v>
      </c>
      <c r="CB8636" s="33">
        <v>67.401309999999995</v>
      </c>
      <c r="CC8636" s="33">
        <v>66.361840000000001</v>
      </c>
      <c r="DC8636" s="9">
        <v>34.944389999999999</v>
      </c>
      <c r="DD8636" s="9">
        <v>0</v>
      </c>
    </row>
    <row r="8637" spans="1:108" x14ac:dyDescent="0.25">
      <c r="A8637" s="9" t="s">
        <v>42</v>
      </c>
      <c r="B8637" s="9" t="s">
        <v>31</v>
      </c>
      <c r="C8637" s="9" t="s">
        <v>4</v>
      </c>
      <c r="D8637" s="9" t="s">
        <v>41</v>
      </c>
      <c r="E8637" s="9" t="s">
        <v>38</v>
      </c>
      <c r="F8637" s="9">
        <v>2017</v>
      </c>
      <c r="G8637" s="9">
        <v>10</v>
      </c>
      <c r="H8637" s="9"/>
      <c r="BF8637" s="33">
        <v>65.414469999999994</v>
      </c>
      <c r="BG8637" s="33">
        <v>64.684209999999993</v>
      </c>
      <c r="BH8637" s="33">
        <v>63.763159999999999</v>
      </c>
      <c r="BI8637" s="33">
        <v>62.914470000000001</v>
      </c>
      <c r="BJ8637" s="33">
        <v>61.921050000000001</v>
      </c>
      <c r="BK8637" s="33">
        <v>61.50658</v>
      </c>
      <c r="BL8637" s="33">
        <v>61.414470000000001</v>
      </c>
      <c r="BM8637" s="33">
        <v>61.901319999999998</v>
      </c>
      <c r="BN8637" s="33">
        <v>64.61842</v>
      </c>
      <c r="BO8637" s="33">
        <v>67.585530000000006</v>
      </c>
      <c r="BP8637" s="33">
        <v>70.703950000000006</v>
      </c>
      <c r="BQ8637" s="33">
        <v>74.348690000000005</v>
      </c>
      <c r="BR8637" s="33">
        <v>77.342100000000002</v>
      </c>
      <c r="BS8637" s="33">
        <v>79.460530000000006</v>
      </c>
      <c r="BT8637" s="33">
        <v>80.039469999999994</v>
      </c>
      <c r="BU8637" s="33">
        <v>80.078950000000006</v>
      </c>
      <c r="BV8637" s="33">
        <v>79.164469999999994</v>
      </c>
      <c r="BW8637" s="33">
        <v>76.74342</v>
      </c>
      <c r="BX8637" s="33">
        <v>73.197360000000003</v>
      </c>
      <c r="BY8637" s="33">
        <v>69.546049999999994</v>
      </c>
      <c r="BZ8637" s="33">
        <v>67.539469999999994</v>
      </c>
      <c r="CA8637" s="33">
        <v>65.828950000000006</v>
      </c>
      <c r="CB8637" s="33">
        <v>64.901309999999995</v>
      </c>
      <c r="CC8637" s="33">
        <v>64.203950000000006</v>
      </c>
      <c r="DC8637" s="9">
        <v>34.944389999999999</v>
      </c>
      <c r="DD8637" s="9">
        <v>0</v>
      </c>
    </row>
    <row r="8638" spans="1:108" x14ac:dyDescent="0.25">
      <c r="A8638" s="9" t="s">
        <v>42</v>
      </c>
      <c r="B8638" s="9" t="s">
        <v>31</v>
      </c>
      <c r="C8638" s="9" t="s">
        <v>4</v>
      </c>
      <c r="D8638" s="9" t="s">
        <v>41</v>
      </c>
      <c r="E8638" s="9" t="s">
        <v>38</v>
      </c>
      <c r="F8638" s="9">
        <v>2018</v>
      </c>
      <c r="G8638" s="9">
        <v>5</v>
      </c>
      <c r="H8638" s="9"/>
      <c r="BF8638" s="33">
        <v>64.855260000000001</v>
      </c>
      <c r="BG8638" s="33">
        <v>63.651319999999998</v>
      </c>
      <c r="BH8638" s="33">
        <v>62.486840000000001</v>
      </c>
      <c r="BI8638" s="33">
        <v>61.598680000000002</v>
      </c>
      <c r="BJ8638" s="33">
        <v>60.835529999999999</v>
      </c>
      <c r="BK8638" s="33">
        <v>60.723680000000002</v>
      </c>
      <c r="BL8638" s="33">
        <v>60.50658</v>
      </c>
      <c r="BM8638" s="33">
        <v>62.269739999999999</v>
      </c>
      <c r="BN8638" s="33">
        <v>64.927639999999997</v>
      </c>
      <c r="BO8638" s="33">
        <v>67.901309999999995</v>
      </c>
      <c r="BP8638" s="33">
        <v>71.552639999999997</v>
      </c>
      <c r="BQ8638" s="33">
        <v>75.098690000000005</v>
      </c>
      <c r="BR8638" s="33">
        <v>78.49342</v>
      </c>
      <c r="BS8638" s="33">
        <v>80.809209999999993</v>
      </c>
      <c r="BT8638" s="33">
        <v>82.927639999999997</v>
      </c>
      <c r="BU8638" s="33">
        <v>83.072360000000003</v>
      </c>
      <c r="BV8638" s="33">
        <v>82.190790000000007</v>
      </c>
      <c r="BW8638" s="33">
        <v>79.013159999999999</v>
      </c>
      <c r="BX8638" s="33">
        <v>76.835530000000006</v>
      </c>
      <c r="BY8638" s="33">
        <v>73.611840000000001</v>
      </c>
      <c r="BZ8638" s="33">
        <v>69.75658</v>
      </c>
      <c r="CA8638" s="33">
        <v>67.651309999999995</v>
      </c>
      <c r="CB8638" s="33">
        <v>65.986840000000001</v>
      </c>
      <c r="CC8638" s="33">
        <v>64.947360000000003</v>
      </c>
      <c r="DC8638" s="9">
        <v>34.944389999999999</v>
      </c>
      <c r="DD8638" s="9">
        <v>0</v>
      </c>
    </row>
    <row r="8639" spans="1:108" x14ac:dyDescent="0.25">
      <c r="A8639" s="9" t="s">
        <v>42</v>
      </c>
      <c r="B8639" s="9" t="s">
        <v>31</v>
      </c>
      <c r="C8639" s="9" t="s">
        <v>4</v>
      </c>
      <c r="D8639" s="9" t="s">
        <v>41</v>
      </c>
      <c r="E8639" s="9" t="s">
        <v>38</v>
      </c>
      <c r="F8639" s="9">
        <v>2018</v>
      </c>
      <c r="G8639" s="9">
        <v>6</v>
      </c>
      <c r="H8639" s="9"/>
      <c r="BF8639" s="33">
        <v>66.723690000000005</v>
      </c>
      <c r="BG8639" s="33">
        <v>65.861840000000001</v>
      </c>
      <c r="BH8639" s="33">
        <v>64.861840000000001</v>
      </c>
      <c r="BI8639" s="33">
        <v>64.276309999999995</v>
      </c>
      <c r="BJ8639" s="33">
        <v>63.914470000000001</v>
      </c>
      <c r="BK8639" s="33">
        <v>63.361840000000001</v>
      </c>
      <c r="BL8639" s="33">
        <v>63.769739999999999</v>
      </c>
      <c r="BM8639" s="33">
        <v>66.190790000000007</v>
      </c>
      <c r="BN8639" s="33">
        <v>69.065790000000007</v>
      </c>
      <c r="BO8639" s="33">
        <v>72.921049999999994</v>
      </c>
      <c r="BP8639" s="33">
        <v>76.065790000000007</v>
      </c>
      <c r="BQ8639" s="33">
        <v>79.335530000000006</v>
      </c>
      <c r="BR8639" s="33">
        <v>81.75</v>
      </c>
      <c r="BS8639" s="33">
        <v>83.421049999999994</v>
      </c>
      <c r="BT8639" s="33">
        <v>83.947360000000003</v>
      </c>
      <c r="BU8639" s="33">
        <v>84.421049999999994</v>
      </c>
      <c r="BV8639" s="33">
        <v>84.934209999999993</v>
      </c>
      <c r="BW8639" s="33">
        <v>83.407899999999998</v>
      </c>
      <c r="BX8639" s="33">
        <v>80.848690000000005</v>
      </c>
      <c r="BY8639" s="33">
        <v>77.565790000000007</v>
      </c>
      <c r="BZ8639" s="33">
        <v>73.703950000000006</v>
      </c>
      <c r="CA8639" s="33">
        <v>70.828950000000006</v>
      </c>
      <c r="CB8639" s="33">
        <v>69.25658</v>
      </c>
      <c r="CC8639" s="33">
        <v>67.815790000000007</v>
      </c>
      <c r="DC8639" s="9">
        <v>34.944389999999999</v>
      </c>
      <c r="DD8639" s="9">
        <v>0</v>
      </c>
    </row>
    <row r="8640" spans="1:108" x14ac:dyDescent="0.25">
      <c r="A8640" s="9" t="s">
        <v>42</v>
      </c>
      <c r="B8640" s="9" t="s">
        <v>31</v>
      </c>
      <c r="C8640" s="9" t="s">
        <v>4</v>
      </c>
      <c r="D8640" s="9" t="s">
        <v>41</v>
      </c>
      <c r="E8640" s="9" t="s">
        <v>38</v>
      </c>
      <c r="F8640" s="9">
        <v>2018</v>
      </c>
      <c r="G8640" s="9">
        <v>7</v>
      </c>
      <c r="H8640" s="9"/>
      <c r="BF8640" s="33">
        <v>68.052639999999997</v>
      </c>
      <c r="BG8640" s="33">
        <v>68.375</v>
      </c>
      <c r="BH8640" s="33">
        <v>68.032899999999998</v>
      </c>
      <c r="BI8640" s="33">
        <v>67.328950000000006</v>
      </c>
      <c r="BJ8640" s="33">
        <v>66.342100000000002</v>
      </c>
      <c r="BK8640" s="33">
        <v>65.703950000000006</v>
      </c>
      <c r="BL8640" s="33">
        <v>65.513159999999999</v>
      </c>
      <c r="BM8640" s="33">
        <v>67.769739999999999</v>
      </c>
      <c r="BN8640" s="33">
        <v>70.835530000000006</v>
      </c>
      <c r="BO8640" s="33">
        <v>74.328950000000006</v>
      </c>
      <c r="BP8640" s="33">
        <v>78.328950000000006</v>
      </c>
      <c r="BQ8640" s="33">
        <v>82.657899999999998</v>
      </c>
      <c r="BR8640" s="33">
        <v>85.86842</v>
      </c>
      <c r="BS8640" s="33">
        <v>88.592100000000002</v>
      </c>
      <c r="BT8640" s="33">
        <v>89.644739999999999</v>
      </c>
      <c r="BU8640" s="33">
        <v>89.986840000000001</v>
      </c>
      <c r="BV8640" s="33">
        <v>89.276309999999995</v>
      </c>
      <c r="BW8640" s="33">
        <v>87.717100000000002</v>
      </c>
      <c r="BX8640" s="33">
        <v>85.394739999999999</v>
      </c>
      <c r="BY8640" s="33">
        <v>81.013159999999999</v>
      </c>
      <c r="BZ8640" s="33">
        <v>75.526309999999995</v>
      </c>
      <c r="CA8640" s="33">
        <v>72.519739999999999</v>
      </c>
      <c r="CB8640" s="33">
        <v>70.276309999999995</v>
      </c>
      <c r="CC8640" s="33">
        <v>68.86842</v>
      </c>
      <c r="DC8640" s="9">
        <v>34.944389999999999</v>
      </c>
      <c r="DD8640" s="9">
        <v>0</v>
      </c>
    </row>
    <row r="8641" spans="1:108" x14ac:dyDescent="0.25">
      <c r="A8641" s="9" t="s">
        <v>42</v>
      </c>
      <c r="B8641" s="9" t="s">
        <v>31</v>
      </c>
      <c r="C8641" s="9" t="s">
        <v>4</v>
      </c>
      <c r="D8641" s="9" t="s">
        <v>41</v>
      </c>
      <c r="E8641" s="9" t="s">
        <v>38</v>
      </c>
      <c r="F8641" s="9">
        <v>2018</v>
      </c>
      <c r="G8641" s="9">
        <v>8</v>
      </c>
      <c r="H8641" s="9"/>
      <c r="BF8641" s="33">
        <v>69.480260000000001</v>
      </c>
      <c r="BG8641" s="33">
        <v>68.61842</v>
      </c>
      <c r="BH8641" s="33">
        <v>67.565790000000007</v>
      </c>
      <c r="BI8641" s="33">
        <v>66.644739999999999</v>
      </c>
      <c r="BJ8641" s="33">
        <v>65.894739999999999</v>
      </c>
      <c r="BK8641" s="33">
        <v>65.328950000000006</v>
      </c>
      <c r="BL8641" s="33">
        <v>64.967100000000002</v>
      </c>
      <c r="BM8641" s="33">
        <v>66.019739999999999</v>
      </c>
      <c r="BN8641" s="33">
        <v>68.776309999999995</v>
      </c>
      <c r="BO8641" s="33">
        <v>71.644739999999999</v>
      </c>
      <c r="BP8641" s="33">
        <v>75.565790000000007</v>
      </c>
      <c r="BQ8641" s="33">
        <v>79.144739999999999</v>
      </c>
      <c r="BR8641" s="33">
        <v>82.664469999999994</v>
      </c>
      <c r="BS8641" s="33">
        <v>84.427639999999997</v>
      </c>
      <c r="BT8641" s="33">
        <v>84.25</v>
      </c>
      <c r="BU8641" s="33">
        <v>84.49342</v>
      </c>
      <c r="BV8641" s="33">
        <v>83.605260000000001</v>
      </c>
      <c r="BW8641" s="33">
        <v>81.611840000000001</v>
      </c>
      <c r="BX8641" s="33">
        <v>78.934209999999993</v>
      </c>
      <c r="BY8641" s="33">
        <v>73.960530000000006</v>
      </c>
      <c r="BZ8641" s="33">
        <v>70.092100000000002</v>
      </c>
      <c r="CA8641" s="33">
        <v>67.427639999999997</v>
      </c>
      <c r="CB8641" s="33">
        <v>66.289469999999994</v>
      </c>
      <c r="CC8641" s="33">
        <v>65.13158</v>
      </c>
      <c r="DC8641" s="9">
        <v>34.944389999999999</v>
      </c>
      <c r="DD8641" s="9">
        <v>0</v>
      </c>
    </row>
    <row r="8642" spans="1:108" x14ac:dyDescent="0.25">
      <c r="A8642" s="9" t="s">
        <v>42</v>
      </c>
      <c r="B8642" s="9" t="s">
        <v>31</v>
      </c>
      <c r="C8642" s="9" t="s">
        <v>4</v>
      </c>
      <c r="D8642" s="9" t="s">
        <v>41</v>
      </c>
      <c r="E8642" s="9" t="s">
        <v>38</v>
      </c>
      <c r="F8642" s="9">
        <v>2018</v>
      </c>
      <c r="G8642" s="9">
        <v>9</v>
      </c>
      <c r="H8642" s="9"/>
      <c r="BF8642" s="33">
        <v>65.953950000000006</v>
      </c>
      <c r="BG8642" s="33">
        <v>64.953950000000006</v>
      </c>
      <c r="BH8642" s="33">
        <v>63.914470000000001</v>
      </c>
      <c r="BI8642" s="33">
        <v>63.125</v>
      </c>
      <c r="BJ8642" s="33">
        <v>62.342109999999998</v>
      </c>
      <c r="BK8642" s="33">
        <v>61.611840000000001</v>
      </c>
      <c r="BL8642" s="33">
        <v>61.598680000000002</v>
      </c>
      <c r="BM8642" s="33">
        <v>62.43421</v>
      </c>
      <c r="BN8642" s="33">
        <v>65.434209999999993</v>
      </c>
      <c r="BO8642" s="33">
        <v>69.177639999999997</v>
      </c>
      <c r="BP8642" s="33">
        <v>73.085530000000006</v>
      </c>
      <c r="BQ8642" s="33">
        <v>76.842100000000002</v>
      </c>
      <c r="BR8642" s="33">
        <v>80.342100000000002</v>
      </c>
      <c r="BS8642" s="33">
        <v>83.072360000000003</v>
      </c>
      <c r="BT8642" s="33">
        <v>84.565790000000007</v>
      </c>
      <c r="BU8642" s="33">
        <v>85.736840000000001</v>
      </c>
      <c r="BV8642" s="33">
        <v>85.236840000000001</v>
      </c>
      <c r="BW8642" s="33">
        <v>82.927639999999997</v>
      </c>
      <c r="BX8642" s="33">
        <v>79.36842</v>
      </c>
      <c r="BY8642" s="33">
        <v>74.61842</v>
      </c>
      <c r="BZ8642" s="33">
        <v>70.684209999999993</v>
      </c>
      <c r="CA8642" s="33">
        <v>68.532899999999998</v>
      </c>
      <c r="CB8642" s="33">
        <v>67.401309999999995</v>
      </c>
      <c r="CC8642" s="33">
        <v>66.361840000000001</v>
      </c>
      <c r="DC8642" s="9">
        <v>34.944389999999999</v>
      </c>
      <c r="DD8642" s="9">
        <v>0</v>
      </c>
    </row>
    <row r="8643" spans="1:108" x14ac:dyDescent="0.25">
      <c r="A8643" s="9" t="s">
        <v>42</v>
      </c>
      <c r="B8643" s="9" t="s">
        <v>31</v>
      </c>
      <c r="C8643" s="9" t="s">
        <v>4</v>
      </c>
      <c r="D8643" s="9" t="s">
        <v>41</v>
      </c>
      <c r="E8643" s="9" t="s">
        <v>38</v>
      </c>
      <c r="F8643" s="9">
        <v>2018</v>
      </c>
      <c r="G8643" s="9">
        <v>10</v>
      </c>
      <c r="H8643" s="9"/>
      <c r="BF8643" s="33">
        <v>65.414469999999994</v>
      </c>
      <c r="BG8643" s="33">
        <v>64.684209999999993</v>
      </c>
      <c r="BH8643" s="33">
        <v>63.763159999999999</v>
      </c>
      <c r="BI8643" s="33">
        <v>62.914470000000001</v>
      </c>
      <c r="BJ8643" s="33">
        <v>61.921050000000001</v>
      </c>
      <c r="BK8643" s="33">
        <v>61.50658</v>
      </c>
      <c r="BL8643" s="33">
        <v>61.414470000000001</v>
      </c>
      <c r="BM8643" s="33">
        <v>61.901319999999998</v>
      </c>
      <c r="BN8643" s="33">
        <v>64.61842</v>
      </c>
      <c r="BO8643" s="33">
        <v>67.585530000000006</v>
      </c>
      <c r="BP8643" s="33">
        <v>70.703950000000006</v>
      </c>
      <c r="BQ8643" s="33">
        <v>74.348690000000005</v>
      </c>
      <c r="BR8643" s="33">
        <v>77.342100000000002</v>
      </c>
      <c r="BS8643" s="33">
        <v>79.460530000000006</v>
      </c>
      <c r="BT8643" s="33">
        <v>80.039469999999994</v>
      </c>
      <c r="BU8643" s="33">
        <v>80.078950000000006</v>
      </c>
      <c r="BV8643" s="33">
        <v>79.164469999999994</v>
      </c>
      <c r="BW8643" s="33">
        <v>76.74342</v>
      </c>
      <c r="BX8643" s="33">
        <v>73.197360000000003</v>
      </c>
      <c r="BY8643" s="33">
        <v>69.546049999999994</v>
      </c>
      <c r="BZ8643" s="33">
        <v>67.539469999999994</v>
      </c>
      <c r="CA8643" s="33">
        <v>65.828950000000006</v>
      </c>
      <c r="CB8643" s="33">
        <v>64.901309999999995</v>
      </c>
      <c r="CC8643" s="33">
        <v>64.203950000000006</v>
      </c>
      <c r="DC8643" s="9">
        <v>34.944389999999999</v>
      </c>
      <c r="DD8643" s="9">
        <v>0</v>
      </c>
    </row>
    <row r="8644" spans="1:108" x14ac:dyDescent="0.25">
      <c r="A8644" s="9" t="s">
        <v>42</v>
      </c>
      <c r="B8644" s="9" t="s">
        <v>31</v>
      </c>
      <c r="C8644" s="9" t="s">
        <v>4</v>
      </c>
      <c r="D8644" s="9" t="s">
        <v>41</v>
      </c>
      <c r="E8644" s="9" t="s">
        <v>38</v>
      </c>
      <c r="F8644" s="9">
        <v>2019</v>
      </c>
      <c r="G8644" s="9">
        <v>5</v>
      </c>
      <c r="H8644" s="9"/>
      <c r="BF8644" s="33">
        <v>64.855260000000001</v>
      </c>
      <c r="BG8644" s="33">
        <v>63.651319999999998</v>
      </c>
      <c r="BH8644" s="33">
        <v>62.486840000000001</v>
      </c>
      <c r="BI8644" s="33">
        <v>61.598680000000002</v>
      </c>
      <c r="BJ8644" s="33">
        <v>60.835529999999999</v>
      </c>
      <c r="BK8644" s="33">
        <v>60.723680000000002</v>
      </c>
      <c r="BL8644" s="33">
        <v>60.50658</v>
      </c>
      <c r="BM8644" s="33">
        <v>62.269739999999999</v>
      </c>
      <c r="BN8644" s="33">
        <v>64.927639999999997</v>
      </c>
      <c r="BO8644" s="33">
        <v>67.901309999999995</v>
      </c>
      <c r="BP8644" s="33">
        <v>71.552639999999997</v>
      </c>
      <c r="BQ8644" s="33">
        <v>75.098690000000005</v>
      </c>
      <c r="BR8644" s="33">
        <v>78.49342</v>
      </c>
      <c r="BS8644" s="33">
        <v>80.809209999999993</v>
      </c>
      <c r="BT8644" s="33">
        <v>82.927639999999997</v>
      </c>
      <c r="BU8644" s="33">
        <v>83.072360000000003</v>
      </c>
      <c r="BV8644" s="33">
        <v>82.190790000000007</v>
      </c>
      <c r="BW8644" s="33">
        <v>79.013159999999999</v>
      </c>
      <c r="BX8644" s="33">
        <v>76.835530000000006</v>
      </c>
      <c r="BY8644" s="33">
        <v>73.611840000000001</v>
      </c>
      <c r="BZ8644" s="33">
        <v>69.75658</v>
      </c>
      <c r="CA8644" s="33">
        <v>67.651309999999995</v>
      </c>
      <c r="CB8644" s="33">
        <v>65.986840000000001</v>
      </c>
      <c r="CC8644" s="33">
        <v>64.947360000000003</v>
      </c>
      <c r="DC8644" s="9">
        <v>34.944389999999999</v>
      </c>
      <c r="DD8644" s="9">
        <v>0</v>
      </c>
    </row>
    <row r="8645" spans="1:108" x14ac:dyDescent="0.25">
      <c r="A8645" s="9" t="s">
        <v>42</v>
      </c>
      <c r="B8645" s="9" t="s">
        <v>31</v>
      </c>
      <c r="C8645" s="9" t="s">
        <v>4</v>
      </c>
      <c r="D8645" s="9" t="s">
        <v>41</v>
      </c>
      <c r="E8645" s="9" t="s">
        <v>38</v>
      </c>
      <c r="F8645" s="9">
        <v>2019</v>
      </c>
      <c r="G8645" s="9">
        <v>6</v>
      </c>
      <c r="H8645" s="9"/>
      <c r="BF8645" s="33">
        <v>66.723690000000005</v>
      </c>
      <c r="BG8645" s="33">
        <v>65.861840000000001</v>
      </c>
      <c r="BH8645" s="33">
        <v>64.861840000000001</v>
      </c>
      <c r="BI8645" s="33">
        <v>64.276309999999995</v>
      </c>
      <c r="BJ8645" s="33">
        <v>63.914470000000001</v>
      </c>
      <c r="BK8645" s="33">
        <v>63.361840000000001</v>
      </c>
      <c r="BL8645" s="33">
        <v>63.769739999999999</v>
      </c>
      <c r="BM8645" s="33">
        <v>66.190790000000007</v>
      </c>
      <c r="BN8645" s="33">
        <v>69.065790000000007</v>
      </c>
      <c r="BO8645" s="33">
        <v>72.921049999999994</v>
      </c>
      <c r="BP8645" s="33">
        <v>76.065790000000007</v>
      </c>
      <c r="BQ8645" s="33">
        <v>79.335530000000006</v>
      </c>
      <c r="BR8645" s="33">
        <v>81.75</v>
      </c>
      <c r="BS8645" s="33">
        <v>83.421049999999994</v>
      </c>
      <c r="BT8645" s="33">
        <v>83.947360000000003</v>
      </c>
      <c r="BU8645" s="33">
        <v>84.421049999999994</v>
      </c>
      <c r="BV8645" s="33">
        <v>84.934209999999993</v>
      </c>
      <c r="BW8645" s="33">
        <v>83.407899999999998</v>
      </c>
      <c r="BX8645" s="33">
        <v>80.848690000000005</v>
      </c>
      <c r="BY8645" s="33">
        <v>77.565790000000007</v>
      </c>
      <c r="BZ8645" s="33">
        <v>73.703950000000006</v>
      </c>
      <c r="CA8645" s="33">
        <v>70.828950000000006</v>
      </c>
      <c r="CB8645" s="33">
        <v>69.25658</v>
      </c>
      <c r="CC8645" s="33">
        <v>67.815790000000007</v>
      </c>
      <c r="DC8645" s="9">
        <v>34.944389999999999</v>
      </c>
      <c r="DD8645" s="9">
        <v>0</v>
      </c>
    </row>
    <row r="8646" spans="1:108" x14ac:dyDescent="0.25">
      <c r="A8646" s="9" t="s">
        <v>42</v>
      </c>
      <c r="B8646" s="9" t="s">
        <v>31</v>
      </c>
      <c r="C8646" s="9" t="s">
        <v>4</v>
      </c>
      <c r="D8646" s="9" t="s">
        <v>41</v>
      </c>
      <c r="E8646" s="9" t="s">
        <v>38</v>
      </c>
      <c r="F8646" s="9">
        <v>2019</v>
      </c>
      <c r="G8646" s="9">
        <v>7</v>
      </c>
      <c r="H8646" s="9"/>
      <c r="BF8646" s="33">
        <v>68.052639999999997</v>
      </c>
      <c r="BG8646" s="33">
        <v>68.375</v>
      </c>
      <c r="BH8646" s="33">
        <v>68.032899999999998</v>
      </c>
      <c r="BI8646" s="33">
        <v>67.328950000000006</v>
      </c>
      <c r="BJ8646" s="33">
        <v>66.342100000000002</v>
      </c>
      <c r="BK8646" s="33">
        <v>65.703950000000006</v>
      </c>
      <c r="BL8646" s="33">
        <v>65.513159999999999</v>
      </c>
      <c r="BM8646" s="33">
        <v>67.769739999999999</v>
      </c>
      <c r="BN8646" s="33">
        <v>70.835530000000006</v>
      </c>
      <c r="BO8646" s="33">
        <v>74.328950000000006</v>
      </c>
      <c r="BP8646" s="33">
        <v>78.328950000000006</v>
      </c>
      <c r="BQ8646" s="33">
        <v>82.657899999999998</v>
      </c>
      <c r="BR8646" s="33">
        <v>85.86842</v>
      </c>
      <c r="BS8646" s="33">
        <v>88.592100000000002</v>
      </c>
      <c r="BT8646" s="33">
        <v>89.644739999999999</v>
      </c>
      <c r="BU8646" s="33">
        <v>89.986840000000001</v>
      </c>
      <c r="BV8646" s="33">
        <v>89.276309999999995</v>
      </c>
      <c r="BW8646" s="33">
        <v>87.717100000000002</v>
      </c>
      <c r="BX8646" s="33">
        <v>85.394739999999999</v>
      </c>
      <c r="BY8646" s="33">
        <v>81.013159999999999</v>
      </c>
      <c r="BZ8646" s="33">
        <v>75.526309999999995</v>
      </c>
      <c r="CA8646" s="33">
        <v>72.519739999999999</v>
      </c>
      <c r="CB8646" s="33">
        <v>70.276309999999995</v>
      </c>
      <c r="CC8646" s="33">
        <v>68.86842</v>
      </c>
      <c r="DC8646" s="9">
        <v>34.944389999999999</v>
      </c>
      <c r="DD8646" s="9">
        <v>0</v>
      </c>
    </row>
    <row r="8647" spans="1:108" x14ac:dyDescent="0.25">
      <c r="A8647" s="9" t="s">
        <v>42</v>
      </c>
      <c r="B8647" s="9" t="s">
        <v>31</v>
      </c>
      <c r="C8647" s="9" t="s">
        <v>4</v>
      </c>
      <c r="D8647" s="9" t="s">
        <v>41</v>
      </c>
      <c r="E8647" s="9" t="s">
        <v>38</v>
      </c>
      <c r="F8647" s="9">
        <v>2019</v>
      </c>
      <c r="G8647" s="9">
        <v>8</v>
      </c>
      <c r="H8647" s="9"/>
      <c r="BF8647" s="33">
        <v>69.480260000000001</v>
      </c>
      <c r="BG8647" s="33">
        <v>68.61842</v>
      </c>
      <c r="BH8647" s="33">
        <v>67.565790000000007</v>
      </c>
      <c r="BI8647" s="33">
        <v>66.644739999999999</v>
      </c>
      <c r="BJ8647" s="33">
        <v>65.894739999999999</v>
      </c>
      <c r="BK8647" s="33">
        <v>65.328950000000006</v>
      </c>
      <c r="BL8647" s="33">
        <v>64.967100000000002</v>
      </c>
      <c r="BM8647" s="33">
        <v>66.019739999999999</v>
      </c>
      <c r="BN8647" s="33">
        <v>68.776309999999995</v>
      </c>
      <c r="BO8647" s="33">
        <v>71.644739999999999</v>
      </c>
      <c r="BP8647" s="33">
        <v>75.565790000000007</v>
      </c>
      <c r="BQ8647" s="33">
        <v>79.144739999999999</v>
      </c>
      <c r="BR8647" s="33">
        <v>82.664469999999994</v>
      </c>
      <c r="BS8647" s="33">
        <v>84.427639999999997</v>
      </c>
      <c r="BT8647" s="33">
        <v>84.25</v>
      </c>
      <c r="BU8647" s="33">
        <v>84.49342</v>
      </c>
      <c r="BV8647" s="33">
        <v>83.605260000000001</v>
      </c>
      <c r="BW8647" s="33">
        <v>81.611840000000001</v>
      </c>
      <c r="BX8647" s="33">
        <v>78.934209999999993</v>
      </c>
      <c r="BY8647" s="33">
        <v>73.960530000000006</v>
      </c>
      <c r="BZ8647" s="33">
        <v>70.092100000000002</v>
      </c>
      <c r="CA8647" s="33">
        <v>67.427639999999997</v>
      </c>
      <c r="CB8647" s="33">
        <v>66.289469999999994</v>
      </c>
      <c r="CC8647" s="33">
        <v>65.13158</v>
      </c>
      <c r="DC8647" s="9">
        <v>34.944389999999999</v>
      </c>
      <c r="DD8647" s="9">
        <v>0</v>
      </c>
    </row>
    <row r="8648" spans="1:108" x14ac:dyDescent="0.25">
      <c r="A8648" s="9" t="s">
        <v>42</v>
      </c>
      <c r="B8648" s="9" t="s">
        <v>31</v>
      </c>
      <c r="C8648" s="9" t="s">
        <v>4</v>
      </c>
      <c r="D8648" s="9" t="s">
        <v>41</v>
      </c>
      <c r="E8648" s="9" t="s">
        <v>38</v>
      </c>
      <c r="F8648" s="9">
        <v>2019</v>
      </c>
      <c r="G8648" s="9">
        <v>9</v>
      </c>
      <c r="H8648" s="9"/>
      <c r="BF8648" s="33">
        <v>65.953950000000006</v>
      </c>
      <c r="BG8648" s="33">
        <v>64.953950000000006</v>
      </c>
      <c r="BH8648" s="33">
        <v>63.914470000000001</v>
      </c>
      <c r="BI8648" s="33">
        <v>63.125</v>
      </c>
      <c r="BJ8648" s="33">
        <v>62.342109999999998</v>
      </c>
      <c r="BK8648" s="33">
        <v>61.611840000000001</v>
      </c>
      <c r="BL8648" s="33">
        <v>61.598680000000002</v>
      </c>
      <c r="BM8648" s="33">
        <v>62.43421</v>
      </c>
      <c r="BN8648" s="33">
        <v>65.434209999999993</v>
      </c>
      <c r="BO8648" s="33">
        <v>69.177639999999997</v>
      </c>
      <c r="BP8648" s="33">
        <v>73.085530000000006</v>
      </c>
      <c r="BQ8648" s="33">
        <v>76.842100000000002</v>
      </c>
      <c r="BR8648" s="33">
        <v>80.342100000000002</v>
      </c>
      <c r="BS8648" s="33">
        <v>83.072360000000003</v>
      </c>
      <c r="BT8648" s="33">
        <v>84.565790000000007</v>
      </c>
      <c r="BU8648" s="33">
        <v>85.736840000000001</v>
      </c>
      <c r="BV8648" s="33">
        <v>85.236840000000001</v>
      </c>
      <c r="BW8648" s="33">
        <v>82.927639999999997</v>
      </c>
      <c r="BX8648" s="33">
        <v>79.36842</v>
      </c>
      <c r="BY8648" s="33">
        <v>74.61842</v>
      </c>
      <c r="BZ8648" s="33">
        <v>70.684209999999993</v>
      </c>
      <c r="CA8648" s="33">
        <v>68.532899999999998</v>
      </c>
      <c r="CB8648" s="33">
        <v>67.401309999999995</v>
      </c>
      <c r="CC8648" s="33">
        <v>66.361840000000001</v>
      </c>
      <c r="DC8648" s="9">
        <v>34.944389999999999</v>
      </c>
      <c r="DD8648" s="9">
        <v>0</v>
      </c>
    </row>
    <row r="8649" spans="1:108" x14ac:dyDescent="0.25">
      <c r="A8649" s="9" t="s">
        <v>42</v>
      </c>
      <c r="B8649" s="9" t="s">
        <v>31</v>
      </c>
      <c r="C8649" s="9" t="s">
        <v>4</v>
      </c>
      <c r="D8649" s="9" t="s">
        <v>41</v>
      </c>
      <c r="E8649" s="9" t="s">
        <v>38</v>
      </c>
      <c r="F8649" s="9">
        <v>2019</v>
      </c>
      <c r="G8649" s="9">
        <v>10</v>
      </c>
      <c r="H8649" s="9"/>
      <c r="BF8649" s="33">
        <v>65.414469999999994</v>
      </c>
      <c r="BG8649" s="33">
        <v>64.684209999999993</v>
      </c>
      <c r="BH8649" s="33">
        <v>63.763159999999999</v>
      </c>
      <c r="BI8649" s="33">
        <v>62.914470000000001</v>
      </c>
      <c r="BJ8649" s="33">
        <v>61.921050000000001</v>
      </c>
      <c r="BK8649" s="33">
        <v>61.50658</v>
      </c>
      <c r="BL8649" s="33">
        <v>61.414470000000001</v>
      </c>
      <c r="BM8649" s="33">
        <v>61.901319999999998</v>
      </c>
      <c r="BN8649" s="33">
        <v>64.61842</v>
      </c>
      <c r="BO8649" s="33">
        <v>67.585530000000006</v>
      </c>
      <c r="BP8649" s="33">
        <v>70.703950000000006</v>
      </c>
      <c r="BQ8649" s="33">
        <v>74.348690000000005</v>
      </c>
      <c r="BR8649" s="33">
        <v>77.342100000000002</v>
      </c>
      <c r="BS8649" s="33">
        <v>79.460530000000006</v>
      </c>
      <c r="BT8649" s="33">
        <v>80.039469999999994</v>
      </c>
      <c r="BU8649" s="33">
        <v>80.078950000000006</v>
      </c>
      <c r="BV8649" s="33">
        <v>79.164469999999994</v>
      </c>
      <c r="BW8649" s="33">
        <v>76.74342</v>
      </c>
      <c r="BX8649" s="33">
        <v>73.197360000000003</v>
      </c>
      <c r="BY8649" s="33">
        <v>69.546049999999994</v>
      </c>
      <c r="BZ8649" s="33">
        <v>67.539469999999994</v>
      </c>
      <c r="CA8649" s="33">
        <v>65.828950000000006</v>
      </c>
      <c r="CB8649" s="33">
        <v>64.901309999999995</v>
      </c>
      <c r="CC8649" s="33">
        <v>64.203950000000006</v>
      </c>
      <c r="DC8649" s="9">
        <v>34.944389999999999</v>
      </c>
      <c r="DD8649" s="9">
        <v>0</v>
      </c>
    </row>
    <row r="8650" spans="1:108" x14ac:dyDescent="0.25">
      <c r="A8650" s="9" t="s">
        <v>42</v>
      </c>
      <c r="B8650" s="9" t="s">
        <v>31</v>
      </c>
      <c r="C8650" s="9" t="s">
        <v>4</v>
      </c>
      <c r="D8650" s="9" t="s">
        <v>41</v>
      </c>
      <c r="E8650" s="9" t="s">
        <v>38</v>
      </c>
      <c r="F8650" s="9">
        <v>2020</v>
      </c>
      <c r="G8650" s="9">
        <v>5</v>
      </c>
      <c r="H8650" s="9"/>
      <c r="BF8650" s="33">
        <v>64.855260000000001</v>
      </c>
      <c r="BG8650" s="33">
        <v>63.651319999999998</v>
      </c>
      <c r="BH8650" s="33">
        <v>62.486840000000001</v>
      </c>
      <c r="BI8650" s="33">
        <v>61.598680000000002</v>
      </c>
      <c r="BJ8650" s="33">
        <v>60.835529999999999</v>
      </c>
      <c r="BK8650" s="33">
        <v>60.723680000000002</v>
      </c>
      <c r="BL8650" s="33">
        <v>60.50658</v>
      </c>
      <c r="BM8650" s="33">
        <v>62.269739999999999</v>
      </c>
      <c r="BN8650" s="33">
        <v>64.927639999999997</v>
      </c>
      <c r="BO8650" s="33">
        <v>67.901309999999995</v>
      </c>
      <c r="BP8650" s="33">
        <v>71.552639999999997</v>
      </c>
      <c r="BQ8650" s="33">
        <v>75.098690000000005</v>
      </c>
      <c r="BR8650" s="33">
        <v>78.49342</v>
      </c>
      <c r="BS8650" s="33">
        <v>80.809209999999993</v>
      </c>
      <c r="BT8650" s="33">
        <v>82.927639999999997</v>
      </c>
      <c r="BU8650" s="33">
        <v>83.072360000000003</v>
      </c>
      <c r="BV8650" s="33">
        <v>82.190790000000007</v>
      </c>
      <c r="BW8650" s="33">
        <v>79.013159999999999</v>
      </c>
      <c r="BX8650" s="33">
        <v>76.835530000000006</v>
      </c>
      <c r="BY8650" s="33">
        <v>73.611840000000001</v>
      </c>
      <c r="BZ8650" s="33">
        <v>69.75658</v>
      </c>
      <c r="CA8650" s="33">
        <v>67.651309999999995</v>
      </c>
      <c r="CB8650" s="33">
        <v>65.986840000000001</v>
      </c>
      <c r="CC8650" s="33">
        <v>64.947360000000003</v>
      </c>
      <c r="DC8650" s="9">
        <v>34.944389999999999</v>
      </c>
      <c r="DD8650" s="9">
        <v>0</v>
      </c>
    </row>
    <row r="8651" spans="1:108" x14ac:dyDescent="0.25">
      <c r="A8651" s="9" t="s">
        <v>42</v>
      </c>
      <c r="B8651" s="9" t="s">
        <v>31</v>
      </c>
      <c r="C8651" s="9" t="s">
        <v>4</v>
      </c>
      <c r="D8651" s="9" t="s">
        <v>41</v>
      </c>
      <c r="E8651" s="9" t="s">
        <v>38</v>
      </c>
      <c r="F8651" s="9">
        <v>2020</v>
      </c>
      <c r="G8651" s="9">
        <v>6</v>
      </c>
      <c r="H8651" s="9"/>
      <c r="BF8651" s="33">
        <v>66.723690000000005</v>
      </c>
      <c r="BG8651" s="33">
        <v>65.861840000000001</v>
      </c>
      <c r="BH8651" s="33">
        <v>64.861840000000001</v>
      </c>
      <c r="BI8651" s="33">
        <v>64.276309999999995</v>
      </c>
      <c r="BJ8651" s="33">
        <v>63.914470000000001</v>
      </c>
      <c r="BK8651" s="33">
        <v>63.361840000000001</v>
      </c>
      <c r="BL8651" s="33">
        <v>63.769739999999999</v>
      </c>
      <c r="BM8651" s="33">
        <v>66.190790000000007</v>
      </c>
      <c r="BN8651" s="33">
        <v>69.065790000000007</v>
      </c>
      <c r="BO8651" s="33">
        <v>72.921049999999994</v>
      </c>
      <c r="BP8651" s="33">
        <v>76.065790000000007</v>
      </c>
      <c r="BQ8651" s="33">
        <v>79.335530000000006</v>
      </c>
      <c r="BR8651" s="33">
        <v>81.75</v>
      </c>
      <c r="BS8651" s="33">
        <v>83.421049999999994</v>
      </c>
      <c r="BT8651" s="33">
        <v>83.947360000000003</v>
      </c>
      <c r="BU8651" s="33">
        <v>84.421049999999994</v>
      </c>
      <c r="BV8651" s="33">
        <v>84.934209999999993</v>
      </c>
      <c r="BW8651" s="33">
        <v>83.407899999999998</v>
      </c>
      <c r="BX8651" s="33">
        <v>80.848690000000005</v>
      </c>
      <c r="BY8651" s="33">
        <v>77.565790000000007</v>
      </c>
      <c r="BZ8651" s="33">
        <v>73.703950000000006</v>
      </c>
      <c r="CA8651" s="33">
        <v>70.828950000000006</v>
      </c>
      <c r="CB8651" s="33">
        <v>69.25658</v>
      </c>
      <c r="CC8651" s="33">
        <v>67.815790000000007</v>
      </c>
      <c r="DC8651" s="9">
        <v>34.944389999999999</v>
      </c>
      <c r="DD8651" s="9">
        <v>0</v>
      </c>
    </row>
    <row r="8652" spans="1:108" x14ac:dyDescent="0.25">
      <c r="A8652" s="9" t="s">
        <v>42</v>
      </c>
      <c r="B8652" s="9" t="s">
        <v>31</v>
      </c>
      <c r="C8652" s="9" t="s">
        <v>4</v>
      </c>
      <c r="D8652" s="9" t="s">
        <v>41</v>
      </c>
      <c r="E8652" s="9" t="s">
        <v>38</v>
      </c>
      <c r="F8652" s="9">
        <v>2020</v>
      </c>
      <c r="G8652" s="9">
        <v>7</v>
      </c>
      <c r="H8652" s="9"/>
      <c r="BF8652" s="33">
        <v>68.052639999999997</v>
      </c>
      <c r="BG8652" s="33">
        <v>68.375</v>
      </c>
      <c r="BH8652" s="33">
        <v>68.032899999999998</v>
      </c>
      <c r="BI8652" s="33">
        <v>67.328950000000006</v>
      </c>
      <c r="BJ8652" s="33">
        <v>66.342100000000002</v>
      </c>
      <c r="BK8652" s="33">
        <v>65.703950000000006</v>
      </c>
      <c r="BL8652" s="33">
        <v>65.513159999999999</v>
      </c>
      <c r="BM8652" s="33">
        <v>67.769739999999999</v>
      </c>
      <c r="BN8652" s="33">
        <v>70.835530000000006</v>
      </c>
      <c r="BO8652" s="33">
        <v>74.328950000000006</v>
      </c>
      <c r="BP8652" s="33">
        <v>78.328950000000006</v>
      </c>
      <c r="BQ8652" s="33">
        <v>82.657899999999998</v>
      </c>
      <c r="BR8652" s="33">
        <v>85.86842</v>
      </c>
      <c r="BS8652" s="33">
        <v>88.592100000000002</v>
      </c>
      <c r="BT8652" s="33">
        <v>89.644739999999999</v>
      </c>
      <c r="BU8652" s="33">
        <v>89.986840000000001</v>
      </c>
      <c r="BV8652" s="33">
        <v>89.276309999999995</v>
      </c>
      <c r="BW8652" s="33">
        <v>87.717100000000002</v>
      </c>
      <c r="BX8652" s="33">
        <v>85.394739999999999</v>
      </c>
      <c r="BY8652" s="33">
        <v>81.013159999999999</v>
      </c>
      <c r="BZ8652" s="33">
        <v>75.526309999999995</v>
      </c>
      <c r="CA8652" s="33">
        <v>72.519739999999999</v>
      </c>
      <c r="CB8652" s="33">
        <v>70.276309999999995</v>
      </c>
      <c r="CC8652" s="33">
        <v>68.86842</v>
      </c>
      <c r="DC8652" s="9">
        <v>34.944389999999999</v>
      </c>
      <c r="DD8652" s="9">
        <v>0</v>
      </c>
    </row>
    <row r="8653" spans="1:108" x14ac:dyDescent="0.25">
      <c r="A8653" s="9" t="s">
        <v>42</v>
      </c>
      <c r="B8653" s="9" t="s">
        <v>31</v>
      </c>
      <c r="C8653" s="9" t="s">
        <v>4</v>
      </c>
      <c r="D8653" s="9" t="s">
        <v>41</v>
      </c>
      <c r="E8653" s="9" t="s">
        <v>38</v>
      </c>
      <c r="F8653" s="9">
        <v>2020</v>
      </c>
      <c r="G8653" s="9">
        <v>8</v>
      </c>
      <c r="H8653" s="9"/>
      <c r="BF8653" s="33">
        <v>69.480260000000001</v>
      </c>
      <c r="BG8653" s="33">
        <v>68.61842</v>
      </c>
      <c r="BH8653" s="33">
        <v>67.565790000000007</v>
      </c>
      <c r="BI8653" s="33">
        <v>66.644739999999999</v>
      </c>
      <c r="BJ8653" s="33">
        <v>65.894739999999999</v>
      </c>
      <c r="BK8653" s="33">
        <v>65.328950000000006</v>
      </c>
      <c r="BL8653" s="33">
        <v>64.967100000000002</v>
      </c>
      <c r="BM8653" s="33">
        <v>66.019739999999999</v>
      </c>
      <c r="BN8653" s="33">
        <v>68.776309999999995</v>
      </c>
      <c r="BO8653" s="33">
        <v>71.644739999999999</v>
      </c>
      <c r="BP8653" s="33">
        <v>75.565790000000007</v>
      </c>
      <c r="BQ8653" s="33">
        <v>79.144739999999999</v>
      </c>
      <c r="BR8653" s="33">
        <v>82.664469999999994</v>
      </c>
      <c r="BS8653" s="33">
        <v>84.427639999999997</v>
      </c>
      <c r="BT8653" s="33">
        <v>84.25</v>
      </c>
      <c r="BU8653" s="33">
        <v>84.49342</v>
      </c>
      <c r="BV8653" s="33">
        <v>83.605260000000001</v>
      </c>
      <c r="BW8653" s="33">
        <v>81.611840000000001</v>
      </c>
      <c r="BX8653" s="33">
        <v>78.934209999999993</v>
      </c>
      <c r="BY8653" s="33">
        <v>73.960530000000006</v>
      </c>
      <c r="BZ8653" s="33">
        <v>70.092100000000002</v>
      </c>
      <c r="CA8653" s="33">
        <v>67.427639999999997</v>
      </c>
      <c r="CB8653" s="33">
        <v>66.289469999999994</v>
      </c>
      <c r="CC8653" s="33">
        <v>65.13158</v>
      </c>
      <c r="DC8653" s="9">
        <v>34.944389999999999</v>
      </c>
      <c r="DD8653" s="9">
        <v>0</v>
      </c>
    </row>
    <row r="8654" spans="1:108" x14ac:dyDescent="0.25">
      <c r="A8654" s="9" t="s">
        <v>42</v>
      </c>
      <c r="B8654" s="9" t="s">
        <v>31</v>
      </c>
      <c r="C8654" s="9" t="s">
        <v>4</v>
      </c>
      <c r="D8654" s="9" t="s">
        <v>41</v>
      </c>
      <c r="E8654" s="9" t="s">
        <v>38</v>
      </c>
      <c r="F8654" s="9">
        <v>2020</v>
      </c>
      <c r="G8654" s="9">
        <v>9</v>
      </c>
      <c r="H8654" s="9"/>
      <c r="BF8654" s="33">
        <v>65.953950000000006</v>
      </c>
      <c r="BG8654" s="33">
        <v>64.953950000000006</v>
      </c>
      <c r="BH8654" s="33">
        <v>63.914470000000001</v>
      </c>
      <c r="BI8654" s="33">
        <v>63.125</v>
      </c>
      <c r="BJ8654" s="33">
        <v>62.342109999999998</v>
      </c>
      <c r="BK8654" s="33">
        <v>61.611840000000001</v>
      </c>
      <c r="BL8654" s="33">
        <v>61.598680000000002</v>
      </c>
      <c r="BM8654" s="33">
        <v>62.43421</v>
      </c>
      <c r="BN8654" s="33">
        <v>65.434209999999993</v>
      </c>
      <c r="BO8654" s="33">
        <v>69.177639999999997</v>
      </c>
      <c r="BP8654" s="33">
        <v>73.085530000000006</v>
      </c>
      <c r="BQ8654" s="33">
        <v>76.842100000000002</v>
      </c>
      <c r="BR8654" s="33">
        <v>80.342100000000002</v>
      </c>
      <c r="BS8654" s="33">
        <v>83.072360000000003</v>
      </c>
      <c r="BT8654" s="33">
        <v>84.565790000000007</v>
      </c>
      <c r="BU8654" s="33">
        <v>85.736840000000001</v>
      </c>
      <c r="BV8654" s="33">
        <v>85.236840000000001</v>
      </c>
      <c r="BW8654" s="33">
        <v>82.927639999999997</v>
      </c>
      <c r="BX8654" s="33">
        <v>79.36842</v>
      </c>
      <c r="BY8654" s="33">
        <v>74.61842</v>
      </c>
      <c r="BZ8654" s="33">
        <v>70.684209999999993</v>
      </c>
      <c r="CA8654" s="33">
        <v>68.532899999999998</v>
      </c>
      <c r="CB8654" s="33">
        <v>67.401309999999995</v>
      </c>
      <c r="CC8654" s="33">
        <v>66.361840000000001</v>
      </c>
      <c r="DC8654" s="9">
        <v>34.944389999999999</v>
      </c>
      <c r="DD8654" s="9">
        <v>0</v>
      </c>
    </row>
    <row r="8655" spans="1:108" x14ac:dyDescent="0.25">
      <c r="A8655" s="9" t="s">
        <v>42</v>
      </c>
      <c r="B8655" s="9" t="s">
        <v>31</v>
      </c>
      <c r="C8655" s="9" t="s">
        <v>4</v>
      </c>
      <c r="D8655" s="9" t="s">
        <v>41</v>
      </c>
      <c r="E8655" s="9" t="s">
        <v>38</v>
      </c>
      <c r="F8655" s="9">
        <v>2020</v>
      </c>
      <c r="G8655" s="9">
        <v>10</v>
      </c>
      <c r="H8655" s="9"/>
      <c r="BF8655" s="33">
        <v>65.414469999999994</v>
      </c>
      <c r="BG8655" s="33">
        <v>64.684209999999993</v>
      </c>
      <c r="BH8655" s="33">
        <v>63.763159999999999</v>
      </c>
      <c r="BI8655" s="33">
        <v>62.914470000000001</v>
      </c>
      <c r="BJ8655" s="33">
        <v>61.921050000000001</v>
      </c>
      <c r="BK8655" s="33">
        <v>61.50658</v>
      </c>
      <c r="BL8655" s="33">
        <v>61.414470000000001</v>
      </c>
      <c r="BM8655" s="33">
        <v>61.901319999999998</v>
      </c>
      <c r="BN8655" s="33">
        <v>64.61842</v>
      </c>
      <c r="BO8655" s="33">
        <v>67.585530000000006</v>
      </c>
      <c r="BP8655" s="33">
        <v>70.703950000000006</v>
      </c>
      <c r="BQ8655" s="33">
        <v>74.348690000000005</v>
      </c>
      <c r="BR8655" s="33">
        <v>77.342100000000002</v>
      </c>
      <c r="BS8655" s="33">
        <v>79.460530000000006</v>
      </c>
      <c r="BT8655" s="33">
        <v>80.039469999999994</v>
      </c>
      <c r="BU8655" s="33">
        <v>80.078950000000006</v>
      </c>
      <c r="BV8655" s="33">
        <v>79.164469999999994</v>
      </c>
      <c r="BW8655" s="33">
        <v>76.74342</v>
      </c>
      <c r="BX8655" s="33">
        <v>73.197360000000003</v>
      </c>
      <c r="BY8655" s="33">
        <v>69.546049999999994</v>
      </c>
      <c r="BZ8655" s="33">
        <v>67.539469999999994</v>
      </c>
      <c r="CA8655" s="33">
        <v>65.828950000000006</v>
      </c>
      <c r="CB8655" s="33">
        <v>64.901309999999995</v>
      </c>
      <c r="CC8655" s="33">
        <v>64.203950000000006</v>
      </c>
      <c r="DC8655" s="9">
        <v>34.944389999999999</v>
      </c>
      <c r="DD8655" s="9">
        <v>0</v>
      </c>
    </row>
    <row r="8656" spans="1:108" x14ac:dyDescent="0.25">
      <c r="A8656" s="9" t="s">
        <v>42</v>
      </c>
      <c r="B8656" s="9" t="s">
        <v>31</v>
      </c>
      <c r="C8656" s="9" t="s">
        <v>4</v>
      </c>
      <c r="D8656" s="9" t="s">
        <v>41</v>
      </c>
      <c r="E8656" s="9" t="s">
        <v>38</v>
      </c>
      <c r="F8656" s="9">
        <v>2021</v>
      </c>
      <c r="G8656" s="9">
        <v>5</v>
      </c>
      <c r="H8656" s="9"/>
      <c r="BF8656" s="33">
        <v>64.855260000000001</v>
      </c>
      <c r="BG8656" s="33">
        <v>63.651319999999998</v>
      </c>
      <c r="BH8656" s="33">
        <v>62.486840000000001</v>
      </c>
      <c r="BI8656" s="33">
        <v>61.598680000000002</v>
      </c>
      <c r="BJ8656" s="33">
        <v>60.835529999999999</v>
      </c>
      <c r="BK8656" s="33">
        <v>60.723680000000002</v>
      </c>
      <c r="BL8656" s="33">
        <v>60.50658</v>
      </c>
      <c r="BM8656" s="33">
        <v>62.269739999999999</v>
      </c>
      <c r="BN8656" s="33">
        <v>64.927639999999997</v>
      </c>
      <c r="BO8656" s="33">
        <v>67.901309999999995</v>
      </c>
      <c r="BP8656" s="33">
        <v>71.552639999999997</v>
      </c>
      <c r="BQ8656" s="33">
        <v>75.098690000000005</v>
      </c>
      <c r="BR8656" s="33">
        <v>78.49342</v>
      </c>
      <c r="BS8656" s="33">
        <v>80.809209999999993</v>
      </c>
      <c r="BT8656" s="33">
        <v>82.927639999999997</v>
      </c>
      <c r="BU8656" s="33">
        <v>83.072360000000003</v>
      </c>
      <c r="BV8656" s="33">
        <v>82.190790000000007</v>
      </c>
      <c r="BW8656" s="33">
        <v>79.013159999999999</v>
      </c>
      <c r="BX8656" s="33">
        <v>76.835530000000006</v>
      </c>
      <c r="BY8656" s="33">
        <v>73.611840000000001</v>
      </c>
      <c r="BZ8656" s="33">
        <v>69.75658</v>
      </c>
      <c r="CA8656" s="33">
        <v>67.651309999999995</v>
      </c>
      <c r="CB8656" s="33">
        <v>65.986840000000001</v>
      </c>
      <c r="CC8656" s="33">
        <v>64.947360000000003</v>
      </c>
      <c r="DC8656" s="9">
        <v>34.944389999999999</v>
      </c>
      <c r="DD8656" s="9">
        <v>0</v>
      </c>
    </row>
    <row r="8657" spans="1:108" x14ac:dyDescent="0.25">
      <c r="A8657" s="9" t="s">
        <v>42</v>
      </c>
      <c r="B8657" s="9" t="s">
        <v>31</v>
      </c>
      <c r="C8657" s="9" t="s">
        <v>4</v>
      </c>
      <c r="D8657" s="9" t="s">
        <v>41</v>
      </c>
      <c r="E8657" s="9" t="s">
        <v>38</v>
      </c>
      <c r="F8657" s="9">
        <v>2021</v>
      </c>
      <c r="G8657" s="9">
        <v>6</v>
      </c>
      <c r="H8657" s="9"/>
      <c r="BF8657" s="33">
        <v>66.723690000000005</v>
      </c>
      <c r="BG8657" s="33">
        <v>65.861840000000001</v>
      </c>
      <c r="BH8657" s="33">
        <v>64.861840000000001</v>
      </c>
      <c r="BI8657" s="33">
        <v>64.276309999999995</v>
      </c>
      <c r="BJ8657" s="33">
        <v>63.914470000000001</v>
      </c>
      <c r="BK8657" s="33">
        <v>63.361840000000001</v>
      </c>
      <c r="BL8657" s="33">
        <v>63.769739999999999</v>
      </c>
      <c r="BM8657" s="33">
        <v>66.190790000000007</v>
      </c>
      <c r="BN8657" s="33">
        <v>69.065790000000007</v>
      </c>
      <c r="BO8657" s="33">
        <v>72.921049999999994</v>
      </c>
      <c r="BP8657" s="33">
        <v>76.065790000000007</v>
      </c>
      <c r="BQ8657" s="33">
        <v>79.335530000000006</v>
      </c>
      <c r="BR8657" s="33">
        <v>81.75</v>
      </c>
      <c r="BS8657" s="33">
        <v>83.421049999999994</v>
      </c>
      <c r="BT8657" s="33">
        <v>83.947360000000003</v>
      </c>
      <c r="BU8657" s="33">
        <v>84.421049999999994</v>
      </c>
      <c r="BV8657" s="33">
        <v>84.934209999999993</v>
      </c>
      <c r="BW8657" s="33">
        <v>83.407899999999998</v>
      </c>
      <c r="BX8657" s="33">
        <v>80.848690000000005</v>
      </c>
      <c r="BY8657" s="33">
        <v>77.565790000000007</v>
      </c>
      <c r="BZ8657" s="33">
        <v>73.703950000000006</v>
      </c>
      <c r="CA8657" s="33">
        <v>70.828950000000006</v>
      </c>
      <c r="CB8657" s="33">
        <v>69.25658</v>
      </c>
      <c r="CC8657" s="33">
        <v>67.815790000000007</v>
      </c>
      <c r="DC8657" s="9">
        <v>34.944389999999999</v>
      </c>
      <c r="DD8657" s="9">
        <v>0</v>
      </c>
    </row>
    <row r="8658" spans="1:108" x14ac:dyDescent="0.25">
      <c r="A8658" s="9" t="s">
        <v>42</v>
      </c>
      <c r="B8658" s="9" t="s">
        <v>31</v>
      </c>
      <c r="C8658" s="9" t="s">
        <v>4</v>
      </c>
      <c r="D8658" s="9" t="s">
        <v>41</v>
      </c>
      <c r="E8658" s="9" t="s">
        <v>38</v>
      </c>
      <c r="F8658" s="9">
        <v>2021</v>
      </c>
      <c r="G8658" s="9">
        <v>7</v>
      </c>
      <c r="H8658" s="9"/>
      <c r="BF8658" s="33">
        <v>68.052639999999997</v>
      </c>
      <c r="BG8658" s="33">
        <v>68.375</v>
      </c>
      <c r="BH8658" s="33">
        <v>68.032899999999998</v>
      </c>
      <c r="BI8658" s="33">
        <v>67.328950000000006</v>
      </c>
      <c r="BJ8658" s="33">
        <v>66.342100000000002</v>
      </c>
      <c r="BK8658" s="33">
        <v>65.703950000000006</v>
      </c>
      <c r="BL8658" s="33">
        <v>65.513159999999999</v>
      </c>
      <c r="BM8658" s="33">
        <v>67.769739999999999</v>
      </c>
      <c r="BN8658" s="33">
        <v>70.835530000000006</v>
      </c>
      <c r="BO8658" s="33">
        <v>74.328950000000006</v>
      </c>
      <c r="BP8658" s="33">
        <v>78.328950000000006</v>
      </c>
      <c r="BQ8658" s="33">
        <v>82.657899999999998</v>
      </c>
      <c r="BR8658" s="33">
        <v>85.86842</v>
      </c>
      <c r="BS8658" s="33">
        <v>88.592100000000002</v>
      </c>
      <c r="BT8658" s="33">
        <v>89.644739999999999</v>
      </c>
      <c r="BU8658" s="33">
        <v>89.986840000000001</v>
      </c>
      <c r="BV8658" s="33">
        <v>89.276309999999995</v>
      </c>
      <c r="BW8658" s="33">
        <v>87.717100000000002</v>
      </c>
      <c r="BX8658" s="33">
        <v>85.394739999999999</v>
      </c>
      <c r="BY8658" s="33">
        <v>81.013159999999999</v>
      </c>
      <c r="BZ8658" s="33">
        <v>75.526309999999995</v>
      </c>
      <c r="CA8658" s="33">
        <v>72.519739999999999</v>
      </c>
      <c r="CB8658" s="33">
        <v>70.276309999999995</v>
      </c>
      <c r="CC8658" s="33">
        <v>68.86842</v>
      </c>
      <c r="DC8658" s="9">
        <v>34.944389999999999</v>
      </c>
      <c r="DD8658" s="9">
        <v>0</v>
      </c>
    </row>
    <row r="8659" spans="1:108" x14ac:dyDescent="0.25">
      <c r="A8659" s="9" t="s">
        <v>42</v>
      </c>
      <c r="B8659" s="9" t="s">
        <v>31</v>
      </c>
      <c r="C8659" s="9" t="s">
        <v>4</v>
      </c>
      <c r="D8659" s="9" t="s">
        <v>41</v>
      </c>
      <c r="E8659" s="9" t="s">
        <v>38</v>
      </c>
      <c r="F8659" s="9">
        <v>2021</v>
      </c>
      <c r="G8659" s="9">
        <v>8</v>
      </c>
      <c r="H8659" s="9"/>
      <c r="BF8659" s="33">
        <v>69.480260000000001</v>
      </c>
      <c r="BG8659" s="33">
        <v>68.61842</v>
      </c>
      <c r="BH8659" s="33">
        <v>67.565790000000007</v>
      </c>
      <c r="BI8659" s="33">
        <v>66.644739999999999</v>
      </c>
      <c r="BJ8659" s="33">
        <v>65.894739999999999</v>
      </c>
      <c r="BK8659" s="33">
        <v>65.328950000000006</v>
      </c>
      <c r="BL8659" s="33">
        <v>64.967100000000002</v>
      </c>
      <c r="BM8659" s="33">
        <v>66.019739999999999</v>
      </c>
      <c r="BN8659" s="33">
        <v>68.776309999999995</v>
      </c>
      <c r="BO8659" s="33">
        <v>71.644739999999999</v>
      </c>
      <c r="BP8659" s="33">
        <v>75.565790000000007</v>
      </c>
      <c r="BQ8659" s="33">
        <v>79.144739999999999</v>
      </c>
      <c r="BR8659" s="33">
        <v>82.664469999999994</v>
      </c>
      <c r="BS8659" s="33">
        <v>84.427639999999997</v>
      </c>
      <c r="BT8659" s="33">
        <v>84.25</v>
      </c>
      <c r="BU8659" s="33">
        <v>84.49342</v>
      </c>
      <c r="BV8659" s="33">
        <v>83.605260000000001</v>
      </c>
      <c r="BW8659" s="33">
        <v>81.611840000000001</v>
      </c>
      <c r="BX8659" s="33">
        <v>78.934209999999993</v>
      </c>
      <c r="BY8659" s="33">
        <v>73.960530000000006</v>
      </c>
      <c r="BZ8659" s="33">
        <v>70.092100000000002</v>
      </c>
      <c r="CA8659" s="33">
        <v>67.427639999999997</v>
      </c>
      <c r="CB8659" s="33">
        <v>66.289469999999994</v>
      </c>
      <c r="CC8659" s="33">
        <v>65.13158</v>
      </c>
      <c r="DC8659" s="9">
        <v>34.944389999999999</v>
      </c>
      <c r="DD8659" s="9">
        <v>0</v>
      </c>
    </row>
    <row r="8660" spans="1:108" x14ac:dyDescent="0.25">
      <c r="A8660" s="9" t="s">
        <v>42</v>
      </c>
      <c r="B8660" s="9" t="s">
        <v>31</v>
      </c>
      <c r="C8660" s="9" t="s">
        <v>4</v>
      </c>
      <c r="D8660" s="9" t="s">
        <v>41</v>
      </c>
      <c r="E8660" s="9" t="s">
        <v>38</v>
      </c>
      <c r="F8660" s="9">
        <v>2021</v>
      </c>
      <c r="G8660" s="9">
        <v>9</v>
      </c>
      <c r="H8660" s="9"/>
      <c r="BF8660" s="33">
        <v>65.953950000000006</v>
      </c>
      <c r="BG8660" s="33">
        <v>64.953950000000006</v>
      </c>
      <c r="BH8660" s="33">
        <v>63.914470000000001</v>
      </c>
      <c r="BI8660" s="33">
        <v>63.125</v>
      </c>
      <c r="BJ8660" s="33">
        <v>62.342109999999998</v>
      </c>
      <c r="BK8660" s="33">
        <v>61.611840000000001</v>
      </c>
      <c r="BL8660" s="33">
        <v>61.598680000000002</v>
      </c>
      <c r="BM8660" s="33">
        <v>62.43421</v>
      </c>
      <c r="BN8660" s="33">
        <v>65.434209999999993</v>
      </c>
      <c r="BO8660" s="33">
        <v>69.177639999999997</v>
      </c>
      <c r="BP8660" s="33">
        <v>73.085530000000006</v>
      </c>
      <c r="BQ8660" s="33">
        <v>76.842100000000002</v>
      </c>
      <c r="BR8660" s="33">
        <v>80.342100000000002</v>
      </c>
      <c r="BS8660" s="33">
        <v>83.072360000000003</v>
      </c>
      <c r="BT8660" s="33">
        <v>84.565790000000007</v>
      </c>
      <c r="BU8660" s="33">
        <v>85.736840000000001</v>
      </c>
      <c r="BV8660" s="33">
        <v>85.236840000000001</v>
      </c>
      <c r="BW8660" s="33">
        <v>82.927639999999997</v>
      </c>
      <c r="BX8660" s="33">
        <v>79.36842</v>
      </c>
      <c r="BY8660" s="33">
        <v>74.61842</v>
      </c>
      <c r="BZ8660" s="33">
        <v>70.684209999999993</v>
      </c>
      <c r="CA8660" s="33">
        <v>68.532899999999998</v>
      </c>
      <c r="CB8660" s="33">
        <v>67.401309999999995</v>
      </c>
      <c r="CC8660" s="33">
        <v>66.361840000000001</v>
      </c>
      <c r="DC8660" s="9">
        <v>34.944389999999999</v>
      </c>
      <c r="DD8660" s="9">
        <v>0</v>
      </c>
    </row>
    <row r="8661" spans="1:108" x14ac:dyDescent="0.25">
      <c r="A8661" s="9" t="s">
        <v>42</v>
      </c>
      <c r="B8661" s="9" t="s">
        <v>31</v>
      </c>
      <c r="C8661" s="9" t="s">
        <v>4</v>
      </c>
      <c r="D8661" s="9" t="s">
        <v>41</v>
      </c>
      <c r="E8661" s="9" t="s">
        <v>38</v>
      </c>
      <c r="F8661" s="9">
        <v>2021</v>
      </c>
      <c r="G8661" s="9">
        <v>10</v>
      </c>
      <c r="H8661" s="9"/>
      <c r="BF8661" s="33">
        <v>65.414469999999994</v>
      </c>
      <c r="BG8661" s="33">
        <v>64.684209999999993</v>
      </c>
      <c r="BH8661" s="33">
        <v>63.763159999999999</v>
      </c>
      <c r="BI8661" s="33">
        <v>62.914470000000001</v>
      </c>
      <c r="BJ8661" s="33">
        <v>61.921050000000001</v>
      </c>
      <c r="BK8661" s="33">
        <v>61.50658</v>
      </c>
      <c r="BL8661" s="33">
        <v>61.414470000000001</v>
      </c>
      <c r="BM8661" s="33">
        <v>61.901319999999998</v>
      </c>
      <c r="BN8661" s="33">
        <v>64.61842</v>
      </c>
      <c r="BO8661" s="33">
        <v>67.585530000000006</v>
      </c>
      <c r="BP8661" s="33">
        <v>70.703950000000006</v>
      </c>
      <c r="BQ8661" s="33">
        <v>74.348690000000005</v>
      </c>
      <c r="BR8661" s="33">
        <v>77.342100000000002</v>
      </c>
      <c r="BS8661" s="33">
        <v>79.460530000000006</v>
      </c>
      <c r="BT8661" s="33">
        <v>80.039469999999994</v>
      </c>
      <c r="BU8661" s="33">
        <v>80.078950000000006</v>
      </c>
      <c r="BV8661" s="33">
        <v>79.164469999999994</v>
      </c>
      <c r="BW8661" s="33">
        <v>76.74342</v>
      </c>
      <c r="BX8661" s="33">
        <v>73.197360000000003</v>
      </c>
      <c r="BY8661" s="33">
        <v>69.546049999999994</v>
      </c>
      <c r="BZ8661" s="33">
        <v>67.539469999999994</v>
      </c>
      <c r="CA8661" s="33">
        <v>65.828950000000006</v>
      </c>
      <c r="CB8661" s="33">
        <v>64.901309999999995</v>
      </c>
      <c r="CC8661" s="33">
        <v>64.203950000000006</v>
      </c>
      <c r="DC8661" s="9">
        <v>34.944389999999999</v>
      </c>
      <c r="DD8661" s="9">
        <v>0</v>
      </c>
    </row>
    <row r="8662" spans="1:108" x14ac:dyDescent="0.25">
      <c r="A8662" s="9" t="s">
        <v>42</v>
      </c>
      <c r="B8662" s="9" t="s">
        <v>31</v>
      </c>
      <c r="C8662" s="9" t="s">
        <v>4</v>
      </c>
      <c r="D8662" s="9" t="s">
        <v>41</v>
      </c>
      <c r="E8662" s="9" t="s">
        <v>38</v>
      </c>
      <c r="F8662" s="9">
        <v>2022</v>
      </c>
      <c r="G8662" s="9">
        <v>5</v>
      </c>
      <c r="H8662" s="9"/>
      <c r="BF8662" s="33">
        <v>64.855260000000001</v>
      </c>
      <c r="BG8662" s="33">
        <v>63.651319999999998</v>
      </c>
      <c r="BH8662" s="33">
        <v>62.486840000000001</v>
      </c>
      <c r="BI8662" s="33">
        <v>61.598680000000002</v>
      </c>
      <c r="BJ8662" s="33">
        <v>60.835529999999999</v>
      </c>
      <c r="BK8662" s="33">
        <v>60.723680000000002</v>
      </c>
      <c r="BL8662" s="33">
        <v>60.50658</v>
      </c>
      <c r="BM8662" s="33">
        <v>62.269739999999999</v>
      </c>
      <c r="BN8662" s="33">
        <v>64.927639999999997</v>
      </c>
      <c r="BO8662" s="33">
        <v>67.901309999999995</v>
      </c>
      <c r="BP8662" s="33">
        <v>71.552639999999997</v>
      </c>
      <c r="BQ8662" s="33">
        <v>75.098690000000005</v>
      </c>
      <c r="BR8662" s="33">
        <v>78.49342</v>
      </c>
      <c r="BS8662" s="33">
        <v>80.809209999999993</v>
      </c>
      <c r="BT8662" s="33">
        <v>82.927639999999997</v>
      </c>
      <c r="BU8662" s="33">
        <v>83.072360000000003</v>
      </c>
      <c r="BV8662" s="33">
        <v>82.190790000000007</v>
      </c>
      <c r="BW8662" s="33">
        <v>79.013159999999999</v>
      </c>
      <c r="BX8662" s="33">
        <v>76.835530000000006</v>
      </c>
      <c r="BY8662" s="33">
        <v>73.611840000000001</v>
      </c>
      <c r="BZ8662" s="33">
        <v>69.75658</v>
      </c>
      <c r="CA8662" s="33">
        <v>67.651309999999995</v>
      </c>
      <c r="CB8662" s="33">
        <v>65.986840000000001</v>
      </c>
      <c r="CC8662" s="33">
        <v>64.947360000000003</v>
      </c>
      <c r="DC8662" s="9">
        <v>34.944389999999999</v>
      </c>
      <c r="DD8662" s="9">
        <v>0</v>
      </c>
    </row>
    <row r="8663" spans="1:108" x14ac:dyDescent="0.25">
      <c r="A8663" s="9" t="s">
        <v>42</v>
      </c>
      <c r="B8663" s="9" t="s">
        <v>31</v>
      </c>
      <c r="C8663" s="9" t="s">
        <v>4</v>
      </c>
      <c r="D8663" s="9" t="s">
        <v>41</v>
      </c>
      <c r="E8663" s="9" t="s">
        <v>38</v>
      </c>
      <c r="F8663" s="9">
        <v>2022</v>
      </c>
      <c r="G8663" s="9">
        <v>6</v>
      </c>
      <c r="H8663" s="9"/>
      <c r="BF8663" s="33">
        <v>66.723690000000005</v>
      </c>
      <c r="BG8663" s="33">
        <v>65.861840000000001</v>
      </c>
      <c r="BH8663" s="33">
        <v>64.861840000000001</v>
      </c>
      <c r="BI8663" s="33">
        <v>64.276309999999995</v>
      </c>
      <c r="BJ8663" s="33">
        <v>63.914470000000001</v>
      </c>
      <c r="BK8663" s="33">
        <v>63.361840000000001</v>
      </c>
      <c r="BL8663" s="33">
        <v>63.769739999999999</v>
      </c>
      <c r="BM8663" s="33">
        <v>66.190790000000007</v>
      </c>
      <c r="BN8663" s="33">
        <v>69.065790000000007</v>
      </c>
      <c r="BO8663" s="33">
        <v>72.921049999999994</v>
      </c>
      <c r="BP8663" s="33">
        <v>76.065790000000007</v>
      </c>
      <c r="BQ8663" s="33">
        <v>79.335530000000006</v>
      </c>
      <c r="BR8663" s="33">
        <v>81.75</v>
      </c>
      <c r="BS8663" s="33">
        <v>83.421049999999994</v>
      </c>
      <c r="BT8663" s="33">
        <v>83.947360000000003</v>
      </c>
      <c r="BU8663" s="33">
        <v>84.421049999999994</v>
      </c>
      <c r="BV8663" s="33">
        <v>84.934209999999993</v>
      </c>
      <c r="BW8663" s="33">
        <v>83.407899999999998</v>
      </c>
      <c r="BX8663" s="33">
        <v>80.848690000000005</v>
      </c>
      <c r="BY8663" s="33">
        <v>77.565790000000007</v>
      </c>
      <c r="BZ8663" s="33">
        <v>73.703950000000006</v>
      </c>
      <c r="CA8663" s="33">
        <v>70.828950000000006</v>
      </c>
      <c r="CB8663" s="33">
        <v>69.25658</v>
      </c>
      <c r="CC8663" s="33">
        <v>67.815790000000007</v>
      </c>
      <c r="DC8663" s="9">
        <v>34.944389999999999</v>
      </c>
      <c r="DD8663" s="9">
        <v>0</v>
      </c>
    </row>
    <row r="8664" spans="1:108" x14ac:dyDescent="0.25">
      <c r="A8664" s="9" t="s">
        <v>42</v>
      </c>
      <c r="B8664" s="9" t="s">
        <v>31</v>
      </c>
      <c r="C8664" s="9" t="s">
        <v>4</v>
      </c>
      <c r="D8664" s="9" t="s">
        <v>41</v>
      </c>
      <c r="E8664" s="9" t="s">
        <v>38</v>
      </c>
      <c r="F8664" s="9">
        <v>2022</v>
      </c>
      <c r="G8664" s="9">
        <v>7</v>
      </c>
      <c r="H8664" s="9"/>
      <c r="BF8664" s="33">
        <v>68.052639999999997</v>
      </c>
      <c r="BG8664" s="33">
        <v>68.375</v>
      </c>
      <c r="BH8664" s="33">
        <v>68.032899999999998</v>
      </c>
      <c r="BI8664" s="33">
        <v>67.328950000000006</v>
      </c>
      <c r="BJ8664" s="33">
        <v>66.342100000000002</v>
      </c>
      <c r="BK8664" s="33">
        <v>65.703950000000006</v>
      </c>
      <c r="BL8664" s="33">
        <v>65.513159999999999</v>
      </c>
      <c r="BM8664" s="33">
        <v>67.769739999999999</v>
      </c>
      <c r="BN8664" s="33">
        <v>70.835530000000006</v>
      </c>
      <c r="BO8664" s="33">
        <v>74.328950000000006</v>
      </c>
      <c r="BP8664" s="33">
        <v>78.328950000000006</v>
      </c>
      <c r="BQ8664" s="33">
        <v>82.657899999999998</v>
      </c>
      <c r="BR8664" s="33">
        <v>85.86842</v>
      </c>
      <c r="BS8664" s="33">
        <v>88.592100000000002</v>
      </c>
      <c r="BT8664" s="33">
        <v>89.644739999999999</v>
      </c>
      <c r="BU8664" s="33">
        <v>89.986840000000001</v>
      </c>
      <c r="BV8664" s="33">
        <v>89.276309999999995</v>
      </c>
      <c r="BW8664" s="33">
        <v>87.717100000000002</v>
      </c>
      <c r="BX8664" s="33">
        <v>85.394739999999999</v>
      </c>
      <c r="BY8664" s="33">
        <v>81.013159999999999</v>
      </c>
      <c r="BZ8664" s="33">
        <v>75.526309999999995</v>
      </c>
      <c r="CA8664" s="33">
        <v>72.519739999999999</v>
      </c>
      <c r="CB8664" s="33">
        <v>70.276309999999995</v>
      </c>
      <c r="CC8664" s="33">
        <v>68.86842</v>
      </c>
      <c r="DC8664" s="9">
        <v>34.944389999999999</v>
      </c>
      <c r="DD8664" s="9">
        <v>0</v>
      </c>
    </row>
    <row r="8665" spans="1:108" x14ac:dyDescent="0.25">
      <c r="A8665" s="9" t="s">
        <v>42</v>
      </c>
      <c r="B8665" s="9" t="s">
        <v>31</v>
      </c>
      <c r="C8665" s="9" t="s">
        <v>4</v>
      </c>
      <c r="D8665" s="9" t="s">
        <v>41</v>
      </c>
      <c r="E8665" s="9" t="s">
        <v>38</v>
      </c>
      <c r="F8665" s="9">
        <v>2022</v>
      </c>
      <c r="G8665" s="9">
        <v>8</v>
      </c>
      <c r="H8665" s="9"/>
      <c r="BF8665" s="33">
        <v>69.480260000000001</v>
      </c>
      <c r="BG8665" s="33">
        <v>68.61842</v>
      </c>
      <c r="BH8665" s="33">
        <v>67.565790000000007</v>
      </c>
      <c r="BI8665" s="33">
        <v>66.644739999999999</v>
      </c>
      <c r="BJ8665" s="33">
        <v>65.894739999999999</v>
      </c>
      <c r="BK8665" s="33">
        <v>65.328950000000006</v>
      </c>
      <c r="BL8665" s="33">
        <v>64.967100000000002</v>
      </c>
      <c r="BM8665" s="33">
        <v>66.019739999999999</v>
      </c>
      <c r="BN8665" s="33">
        <v>68.776309999999995</v>
      </c>
      <c r="BO8665" s="33">
        <v>71.644739999999999</v>
      </c>
      <c r="BP8665" s="33">
        <v>75.565790000000007</v>
      </c>
      <c r="BQ8665" s="33">
        <v>79.144739999999999</v>
      </c>
      <c r="BR8665" s="33">
        <v>82.664469999999994</v>
      </c>
      <c r="BS8665" s="33">
        <v>84.427639999999997</v>
      </c>
      <c r="BT8665" s="33">
        <v>84.25</v>
      </c>
      <c r="BU8665" s="33">
        <v>84.49342</v>
      </c>
      <c r="BV8665" s="33">
        <v>83.605260000000001</v>
      </c>
      <c r="BW8665" s="33">
        <v>81.611840000000001</v>
      </c>
      <c r="BX8665" s="33">
        <v>78.934209999999993</v>
      </c>
      <c r="BY8665" s="33">
        <v>73.960530000000006</v>
      </c>
      <c r="BZ8665" s="33">
        <v>70.092100000000002</v>
      </c>
      <c r="CA8665" s="33">
        <v>67.427639999999997</v>
      </c>
      <c r="CB8665" s="33">
        <v>66.289469999999994</v>
      </c>
      <c r="CC8665" s="33">
        <v>65.13158</v>
      </c>
      <c r="DC8665" s="9">
        <v>34.944389999999999</v>
      </c>
      <c r="DD8665" s="9">
        <v>0</v>
      </c>
    </row>
    <row r="8666" spans="1:108" x14ac:dyDescent="0.25">
      <c r="A8666" s="9" t="s">
        <v>42</v>
      </c>
      <c r="B8666" s="9" t="s">
        <v>31</v>
      </c>
      <c r="C8666" s="9" t="s">
        <v>4</v>
      </c>
      <c r="D8666" s="9" t="s">
        <v>41</v>
      </c>
      <c r="E8666" s="9" t="s">
        <v>38</v>
      </c>
      <c r="F8666" s="9">
        <v>2022</v>
      </c>
      <c r="G8666" s="9">
        <v>9</v>
      </c>
      <c r="H8666" s="9"/>
      <c r="BF8666" s="33">
        <v>65.953950000000006</v>
      </c>
      <c r="BG8666" s="33">
        <v>64.953950000000006</v>
      </c>
      <c r="BH8666" s="33">
        <v>63.914470000000001</v>
      </c>
      <c r="BI8666" s="33">
        <v>63.125</v>
      </c>
      <c r="BJ8666" s="33">
        <v>62.342109999999998</v>
      </c>
      <c r="BK8666" s="33">
        <v>61.611840000000001</v>
      </c>
      <c r="BL8666" s="33">
        <v>61.598680000000002</v>
      </c>
      <c r="BM8666" s="33">
        <v>62.43421</v>
      </c>
      <c r="BN8666" s="33">
        <v>65.434209999999993</v>
      </c>
      <c r="BO8666" s="33">
        <v>69.177639999999997</v>
      </c>
      <c r="BP8666" s="33">
        <v>73.085530000000006</v>
      </c>
      <c r="BQ8666" s="33">
        <v>76.842100000000002</v>
      </c>
      <c r="BR8666" s="33">
        <v>80.342100000000002</v>
      </c>
      <c r="BS8666" s="33">
        <v>83.072360000000003</v>
      </c>
      <c r="BT8666" s="33">
        <v>84.565790000000007</v>
      </c>
      <c r="BU8666" s="33">
        <v>85.736840000000001</v>
      </c>
      <c r="BV8666" s="33">
        <v>85.236840000000001</v>
      </c>
      <c r="BW8666" s="33">
        <v>82.927639999999997</v>
      </c>
      <c r="BX8666" s="33">
        <v>79.36842</v>
      </c>
      <c r="BY8666" s="33">
        <v>74.61842</v>
      </c>
      <c r="BZ8666" s="33">
        <v>70.684209999999993</v>
      </c>
      <c r="CA8666" s="33">
        <v>68.532899999999998</v>
      </c>
      <c r="CB8666" s="33">
        <v>67.401309999999995</v>
      </c>
      <c r="CC8666" s="33">
        <v>66.361840000000001</v>
      </c>
      <c r="DC8666" s="9">
        <v>34.944389999999999</v>
      </c>
      <c r="DD8666" s="9">
        <v>0</v>
      </c>
    </row>
    <row r="8667" spans="1:108" x14ac:dyDescent="0.25">
      <c r="A8667" s="9" t="s">
        <v>42</v>
      </c>
      <c r="B8667" s="9" t="s">
        <v>31</v>
      </c>
      <c r="C8667" s="9" t="s">
        <v>4</v>
      </c>
      <c r="D8667" s="9" t="s">
        <v>41</v>
      </c>
      <c r="E8667" s="9" t="s">
        <v>38</v>
      </c>
      <c r="F8667" s="9">
        <v>2022</v>
      </c>
      <c r="G8667" s="9">
        <v>10</v>
      </c>
      <c r="H8667" s="9"/>
      <c r="BF8667" s="33">
        <v>65.414469999999994</v>
      </c>
      <c r="BG8667" s="33">
        <v>64.684209999999993</v>
      </c>
      <c r="BH8667" s="33">
        <v>63.763159999999999</v>
      </c>
      <c r="BI8667" s="33">
        <v>62.914470000000001</v>
      </c>
      <c r="BJ8667" s="33">
        <v>61.921050000000001</v>
      </c>
      <c r="BK8667" s="33">
        <v>61.50658</v>
      </c>
      <c r="BL8667" s="33">
        <v>61.414470000000001</v>
      </c>
      <c r="BM8667" s="33">
        <v>61.901319999999998</v>
      </c>
      <c r="BN8667" s="33">
        <v>64.61842</v>
      </c>
      <c r="BO8667" s="33">
        <v>67.585530000000006</v>
      </c>
      <c r="BP8667" s="33">
        <v>70.703950000000006</v>
      </c>
      <c r="BQ8667" s="33">
        <v>74.348690000000005</v>
      </c>
      <c r="BR8667" s="33">
        <v>77.342100000000002</v>
      </c>
      <c r="BS8667" s="33">
        <v>79.460530000000006</v>
      </c>
      <c r="BT8667" s="33">
        <v>80.039469999999994</v>
      </c>
      <c r="BU8667" s="33">
        <v>80.078950000000006</v>
      </c>
      <c r="BV8667" s="33">
        <v>79.164469999999994</v>
      </c>
      <c r="BW8667" s="33">
        <v>76.74342</v>
      </c>
      <c r="BX8667" s="33">
        <v>73.197360000000003</v>
      </c>
      <c r="BY8667" s="33">
        <v>69.546049999999994</v>
      </c>
      <c r="BZ8667" s="33">
        <v>67.539469999999994</v>
      </c>
      <c r="CA8667" s="33">
        <v>65.828950000000006</v>
      </c>
      <c r="CB8667" s="33">
        <v>64.901309999999995</v>
      </c>
      <c r="CC8667" s="33">
        <v>64.203950000000006</v>
      </c>
      <c r="DC8667" s="9">
        <v>34.944389999999999</v>
      </c>
      <c r="DD8667" s="9">
        <v>0</v>
      </c>
    </row>
    <row r="8668" spans="1:108" x14ac:dyDescent="0.25">
      <c r="A8668" s="9" t="s">
        <v>42</v>
      </c>
      <c r="B8668" s="9" t="s">
        <v>31</v>
      </c>
      <c r="C8668" s="9" t="s">
        <v>4</v>
      </c>
      <c r="D8668" s="9" t="s">
        <v>41</v>
      </c>
      <c r="E8668" s="9" t="s">
        <v>38</v>
      </c>
      <c r="F8668" s="9">
        <v>2023</v>
      </c>
      <c r="G8668" s="9">
        <v>5</v>
      </c>
      <c r="H8668" s="9"/>
      <c r="BF8668" s="33">
        <v>64.855260000000001</v>
      </c>
      <c r="BG8668" s="33">
        <v>63.651319999999998</v>
      </c>
      <c r="BH8668" s="33">
        <v>62.486840000000001</v>
      </c>
      <c r="BI8668" s="33">
        <v>61.598680000000002</v>
      </c>
      <c r="BJ8668" s="33">
        <v>60.835529999999999</v>
      </c>
      <c r="BK8668" s="33">
        <v>60.723680000000002</v>
      </c>
      <c r="BL8668" s="33">
        <v>60.50658</v>
      </c>
      <c r="BM8668" s="33">
        <v>62.269739999999999</v>
      </c>
      <c r="BN8668" s="33">
        <v>64.927639999999997</v>
      </c>
      <c r="BO8668" s="33">
        <v>67.901309999999995</v>
      </c>
      <c r="BP8668" s="33">
        <v>71.552639999999997</v>
      </c>
      <c r="BQ8668" s="33">
        <v>75.098690000000005</v>
      </c>
      <c r="BR8668" s="33">
        <v>78.49342</v>
      </c>
      <c r="BS8668" s="33">
        <v>80.809209999999993</v>
      </c>
      <c r="BT8668" s="33">
        <v>82.927639999999997</v>
      </c>
      <c r="BU8668" s="33">
        <v>83.072360000000003</v>
      </c>
      <c r="BV8668" s="33">
        <v>82.190790000000007</v>
      </c>
      <c r="BW8668" s="33">
        <v>79.013159999999999</v>
      </c>
      <c r="BX8668" s="33">
        <v>76.835530000000006</v>
      </c>
      <c r="BY8668" s="33">
        <v>73.611840000000001</v>
      </c>
      <c r="BZ8668" s="33">
        <v>69.75658</v>
      </c>
      <c r="CA8668" s="33">
        <v>67.651309999999995</v>
      </c>
      <c r="CB8668" s="33">
        <v>65.986840000000001</v>
      </c>
      <c r="CC8668" s="33">
        <v>64.947360000000003</v>
      </c>
      <c r="DC8668" s="9">
        <v>34.944389999999999</v>
      </c>
      <c r="DD8668" s="9">
        <v>0</v>
      </c>
    </row>
    <row r="8669" spans="1:108" x14ac:dyDescent="0.25">
      <c r="A8669" s="9" t="s">
        <v>42</v>
      </c>
      <c r="B8669" s="9" t="s">
        <v>31</v>
      </c>
      <c r="C8669" s="9" t="s">
        <v>4</v>
      </c>
      <c r="D8669" s="9" t="s">
        <v>41</v>
      </c>
      <c r="E8669" s="9" t="s">
        <v>38</v>
      </c>
      <c r="F8669" s="9">
        <v>2023</v>
      </c>
      <c r="G8669" s="9">
        <v>6</v>
      </c>
      <c r="H8669" s="9"/>
      <c r="BF8669" s="33">
        <v>66.723690000000005</v>
      </c>
      <c r="BG8669" s="33">
        <v>65.861840000000001</v>
      </c>
      <c r="BH8669" s="33">
        <v>64.861840000000001</v>
      </c>
      <c r="BI8669" s="33">
        <v>64.276309999999995</v>
      </c>
      <c r="BJ8669" s="33">
        <v>63.914470000000001</v>
      </c>
      <c r="BK8669" s="33">
        <v>63.361840000000001</v>
      </c>
      <c r="BL8669" s="33">
        <v>63.769739999999999</v>
      </c>
      <c r="BM8669" s="33">
        <v>66.190790000000007</v>
      </c>
      <c r="BN8669" s="33">
        <v>69.065790000000007</v>
      </c>
      <c r="BO8669" s="33">
        <v>72.921049999999994</v>
      </c>
      <c r="BP8669" s="33">
        <v>76.065790000000007</v>
      </c>
      <c r="BQ8669" s="33">
        <v>79.335530000000006</v>
      </c>
      <c r="BR8669" s="33">
        <v>81.75</v>
      </c>
      <c r="BS8669" s="33">
        <v>83.421049999999994</v>
      </c>
      <c r="BT8669" s="33">
        <v>83.947360000000003</v>
      </c>
      <c r="BU8669" s="33">
        <v>84.421049999999994</v>
      </c>
      <c r="BV8669" s="33">
        <v>84.934209999999993</v>
      </c>
      <c r="BW8669" s="33">
        <v>83.407899999999998</v>
      </c>
      <c r="BX8669" s="33">
        <v>80.848690000000005</v>
      </c>
      <c r="BY8669" s="33">
        <v>77.565790000000007</v>
      </c>
      <c r="BZ8669" s="33">
        <v>73.703950000000006</v>
      </c>
      <c r="CA8669" s="33">
        <v>70.828950000000006</v>
      </c>
      <c r="CB8669" s="33">
        <v>69.25658</v>
      </c>
      <c r="CC8669" s="33">
        <v>67.815790000000007</v>
      </c>
      <c r="DC8669" s="9">
        <v>34.944389999999999</v>
      </c>
      <c r="DD8669" s="9">
        <v>0</v>
      </c>
    </row>
    <row r="8670" spans="1:108" x14ac:dyDescent="0.25">
      <c r="A8670" s="9" t="s">
        <v>42</v>
      </c>
      <c r="B8670" s="9" t="s">
        <v>31</v>
      </c>
      <c r="C8670" s="9" t="s">
        <v>4</v>
      </c>
      <c r="D8670" s="9" t="s">
        <v>41</v>
      </c>
      <c r="E8670" s="9" t="s">
        <v>38</v>
      </c>
      <c r="F8670" s="9">
        <v>2023</v>
      </c>
      <c r="G8670" s="9">
        <v>7</v>
      </c>
      <c r="H8670" s="9"/>
      <c r="BF8670" s="33">
        <v>68.052639999999997</v>
      </c>
      <c r="BG8670" s="33">
        <v>68.375</v>
      </c>
      <c r="BH8670" s="33">
        <v>68.032899999999998</v>
      </c>
      <c r="BI8670" s="33">
        <v>67.328950000000006</v>
      </c>
      <c r="BJ8670" s="33">
        <v>66.342100000000002</v>
      </c>
      <c r="BK8670" s="33">
        <v>65.703950000000006</v>
      </c>
      <c r="BL8670" s="33">
        <v>65.513159999999999</v>
      </c>
      <c r="BM8670" s="33">
        <v>67.769739999999999</v>
      </c>
      <c r="BN8670" s="33">
        <v>70.835530000000006</v>
      </c>
      <c r="BO8670" s="33">
        <v>74.328950000000006</v>
      </c>
      <c r="BP8670" s="33">
        <v>78.328950000000006</v>
      </c>
      <c r="BQ8670" s="33">
        <v>82.657899999999998</v>
      </c>
      <c r="BR8670" s="33">
        <v>85.86842</v>
      </c>
      <c r="BS8670" s="33">
        <v>88.592100000000002</v>
      </c>
      <c r="BT8670" s="33">
        <v>89.644739999999999</v>
      </c>
      <c r="BU8670" s="33">
        <v>89.986840000000001</v>
      </c>
      <c r="BV8670" s="33">
        <v>89.276309999999995</v>
      </c>
      <c r="BW8670" s="33">
        <v>87.717100000000002</v>
      </c>
      <c r="BX8670" s="33">
        <v>85.394739999999999</v>
      </c>
      <c r="BY8670" s="33">
        <v>81.013159999999999</v>
      </c>
      <c r="BZ8670" s="33">
        <v>75.526309999999995</v>
      </c>
      <c r="CA8670" s="33">
        <v>72.519739999999999</v>
      </c>
      <c r="CB8670" s="33">
        <v>70.276309999999995</v>
      </c>
      <c r="CC8670" s="33">
        <v>68.86842</v>
      </c>
      <c r="DC8670" s="9">
        <v>34.944389999999999</v>
      </c>
      <c r="DD8670" s="9">
        <v>0</v>
      </c>
    </row>
    <row r="8671" spans="1:108" x14ac:dyDescent="0.25">
      <c r="A8671" s="9" t="s">
        <v>42</v>
      </c>
      <c r="B8671" s="9" t="s">
        <v>31</v>
      </c>
      <c r="C8671" s="9" t="s">
        <v>4</v>
      </c>
      <c r="D8671" s="9" t="s">
        <v>41</v>
      </c>
      <c r="E8671" s="9" t="s">
        <v>38</v>
      </c>
      <c r="F8671" s="9">
        <v>2023</v>
      </c>
      <c r="G8671" s="9">
        <v>8</v>
      </c>
      <c r="H8671" s="9"/>
      <c r="BF8671" s="33">
        <v>69.480260000000001</v>
      </c>
      <c r="BG8671" s="33">
        <v>68.61842</v>
      </c>
      <c r="BH8671" s="33">
        <v>67.565790000000007</v>
      </c>
      <c r="BI8671" s="33">
        <v>66.644739999999999</v>
      </c>
      <c r="BJ8671" s="33">
        <v>65.894739999999999</v>
      </c>
      <c r="BK8671" s="33">
        <v>65.328950000000006</v>
      </c>
      <c r="BL8671" s="33">
        <v>64.967100000000002</v>
      </c>
      <c r="BM8671" s="33">
        <v>66.019739999999999</v>
      </c>
      <c r="BN8671" s="33">
        <v>68.776309999999995</v>
      </c>
      <c r="BO8671" s="33">
        <v>71.644739999999999</v>
      </c>
      <c r="BP8671" s="33">
        <v>75.565790000000007</v>
      </c>
      <c r="BQ8671" s="33">
        <v>79.144739999999999</v>
      </c>
      <c r="BR8671" s="33">
        <v>82.664469999999994</v>
      </c>
      <c r="BS8671" s="33">
        <v>84.427639999999997</v>
      </c>
      <c r="BT8671" s="33">
        <v>84.25</v>
      </c>
      <c r="BU8671" s="33">
        <v>84.49342</v>
      </c>
      <c r="BV8671" s="33">
        <v>83.605260000000001</v>
      </c>
      <c r="BW8671" s="33">
        <v>81.611840000000001</v>
      </c>
      <c r="BX8671" s="33">
        <v>78.934209999999993</v>
      </c>
      <c r="BY8671" s="33">
        <v>73.960530000000006</v>
      </c>
      <c r="BZ8671" s="33">
        <v>70.092100000000002</v>
      </c>
      <c r="CA8671" s="33">
        <v>67.427639999999997</v>
      </c>
      <c r="CB8671" s="33">
        <v>66.289469999999994</v>
      </c>
      <c r="CC8671" s="33">
        <v>65.13158</v>
      </c>
      <c r="DC8671" s="9">
        <v>34.944389999999999</v>
      </c>
      <c r="DD8671" s="9">
        <v>0</v>
      </c>
    </row>
    <row r="8672" spans="1:108" x14ac:dyDescent="0.25">
      <c r="A8672" s="9" t="s">
        <v>42</v>
      </c>
      <c r="B8672" s="9" t="s">
        <v>31</v>
      </c>
      <c r="C8672" s="9" t="s">
        <v>4</v>
      </c>
      <c r="D8672" s="9" t="s">
        <v>41</v>
      </c>
      <c r="E8672" s="9" t="s">
        <v>38</v>
      </c>
      <c r="F8672" s="9">
        <v>2023</v>
      </c>
      <c r="G8672" s="9">
        <v>9</v>
      </c>
      <c r="H8672" s="9"/>
      <c r="BF8672" s="33">
        <v>65.953950000000006</v>
      </c>
      <c r="BG8672" s="33">
        <v>64.953950000000006</v>
      </c>
      <c r="BH8672" s="33">
        <v>63.914470000000001</v>
      </c>
      <c r="BI8672" s="33">
        <v>63.125</v>
      </c>
      <c r="BJ8672" s="33">
        <v>62.342109999999998</v>
      </c>
      <c r="BK8672" s="33">
        <v>61.611840000000001</v>
      </c>
      <c r="BL8672" s="33">
        <v>61.598680000000002</v>
      </c>
      <c r="BM8672" s="33">
        <v>62.43421</v>
      </c>
      <c r="BN8672" s="33">
        <v>65.434209999999993</v>
      </c>
      <c r="BO8672" s="33">
        <v>69.177639999999997</v>
      </c>
      <c r="BP8672" s="33">
        <v>73.085530000000006</v>
      </c>
      <c r="BQ8672" s="33">
        <v>76.842100000000002</v>
      </c>
      <c r="BR8672" s="33">
        <v>80.342100000000002</v>
      </c>
      <c r="BS8672" s="33">
        <v>83.072360000000003</v>
      </c>
      <c r="BT8672" s="33">
        <v>84.565790000000007</v>
      </c>
      <c r="BU8672" s="33">
        <v>85.736840000000001</v>
      </c>
      <c r="BV8672" s="33">
        <v>85.236840000000001</v>
      </c>
      <c r="BW8672" s="33">
        <v>82.927639999999997</v>
      </c>
      <c r="BX8672" s="33">
        <v>79.36842</v>
      </c>
      <c r="BY8672" s="33">
        <v>74.61842</v>
      </c>
      <c r="BZ8672" s="33">
        <v>70.684209999999993</v>
      </c>
      <c r="CA8672" s="33">
        <v>68.532899999999998</v>
      </c>
      <c r="CB8672" s="33">
        <v>67.401309999999995</v>
      </c>
      <c r="CC8672" s="33">
        <v>66.361840000000001</v>
      </c>
      <c r="DC8672" s="9">
        <v>34.944389999999999</v>
      </c>
      <c r="DD8672" s="9">
        <v>0</v>
      </c>
    </row>
    <row r="8673" spans="1:108" x14ac:dyDescent="0.25">
      <c r="A8673" s="9" t="s">
        <v>42</v>
      </c>
      <c r="B8673" s="9" t="s">
        <v>31</v>
      </c>
      <c r="C8673" s="9" t="s">
        <v>4</v>
      </c>
      <c r="D8673" s="9" t="s">
        <v>41</v>
      </c>
      <c r="E8673" s="9" t="s">
        <v>38</v>
      </c>
      <c r="F8673" s="9">
        <v>2023</v>
      </c>
      <c r="G8673" s="9">
        <v>10</v>
      </c>
      <c r="H8673" s="9"/>
      <c r="BF8673" s="33">
        <v>65.414469999999994</v>
      </c>
      <c r="BG8673" s="33">
        <v>64.684209999999993</v>
      </c>
      <c r="BH8673" s="33">
        <v>63.763159999999999</v>
      </c>
      <c r="BI8673" s="33">
        <v>62.914470000000001</v>
      </c>
      <c r="BJ8673" s="33">
        <v>61.921050000000001</v>
      </c>
      <c r="BK8673" s="33">
        <v>61.50658</v>
      </c>
      <c r="BL8673" s="33">
        <v>61.414470000000001</v>
      </c>
      <c r="BM8673" s="33">
        <v>61.901319999999998</v>
      </c>
      <c r="BN8673" s="33">
        <v>64.61842</v>
      </c>
      <c r="BO8673" s="33">
        <v>67.585530000000006</v>
      </c>
      <c r="BP8673" s="33">
        <v>70.703950000000006</v>
      </c>
      <c r="BQ8673" s="33">
        <v>74.348690000000005</v>
      </c>
      <c r="BR8673" s="33">
        <v>77.342100000000002</v>
      </c>
      <c r="BS8673" s="33">
        <v>79.460530000000006</v>
      </c>
      <c r="BT8673" s="33">
        <v>80.039469999999994</v>
      </c>
      <c r="BU8673" s="33">
        <v>80.078950000000006</v>
      </c>
      <c r="BV8673" s="33">
        <v>79.164469999999994</v>
      </c>
      <c r="BW8673" s="33">
        <v>76.74342</v>
      </c>
      <c r="BX8673" s="33">
        <v>73.197360000000003</v>
      </c>
      <c r="BY8673" s="33">
        <v>69.546049999999994</v>
      </c>
      <c r="BZ8673" s="33">
        <v>67.539469999999994</v>
      </c>
      <c r="CA8673" s="33">
        <v>65.828950000000006</v>
      </c>
      <c r="CB8673" s="33">
        <v>64.901309999999995</v>
      </c>
      <c r="CC8673" s="33">
        <v>64.203950000000006</v>
      </c>
      <c r="DC8673" s="9">
        <v>34.944389999999999</v>
      </c>
      <c r="DD8673" s="9">
        <v>0</v>
      </c>
    </row>
    <row r="8674" spans="1:108" x14ac:dyDescent="0.25">
      <c r="A8674" s="9" t="s">
        <v>42</v>
      </c>
      <c r="B8674" s="9" t="s">
        <v>31</v>
      </c>
      <c r="C8674" s="9" t="s">
        <v>4</v>
      </c>
      <c r="D8674" s="9" t="s">
        <v>41</v>
      </c>
      <c r="E8674" s="9" t="s">
        <v>38</v>
      </c>
      <c r="F8674" s="9">
        <v>2024</v>
      </c>
      <c r="G8674" s="9">
        <v>5</v>
      </c>
      <c r="H8674" s="9"/>
      <c r="BF8674" s="33">
        <v>64.855260000000001</v>
      </c>
      <c r="BG8674" s="33">
        <v>63.651319999999998</v>
      </c>
      <c r="BH8674" s="33">
        <v>62.486840000000001</v>
      </c>
      <c r="BI8674" s="33">
        <v>61.598680000000002</v>
      </c>
      <c r="BJ8674" s="33">
        <v>60.835529999999999</v>
      </c>
      <c r="BK8674" s="33">
        <v>60.723680000000002</v>
      </c>
      <c r="BL8674" s="33">
        <v>60.50658</v>
      </c>
      <c r="BM8674" s="33">
        <v>62.269739999999999</v>
      </c>
      <c r="BN8674" s="33">
        <v>64.927639999999997</v>
      </c>
      <c r="BO8674" s="33">
        <v>67.901309999999995</v>
      </c>
      <c r="BP8674" s="33">
        <v>71.552639999999997</v>
      </c>
      <c r="BQ8674" s="33">
        <v>75.098690000000005</v>
      </c>
      <c r="BR8674" s="33">
        <v>78.49342</v>
      </c>
      <c r="BS8674" s="33">
        <v>80.809209999999993</v>
      </c>
      <c r="BT8674" s="33">
        <v>82.927639999999997</v>
      </c>
      <c r="BU8674" s="33">
        <v>83.072360000000003</v>
      </c>
      <c r="BV8674" s="33">
        <v>82.190790000000007</v>
      </c>
      <c r="BW8674" s="33">
        <v>79.013159999999999</v>
      </c>
      <c r="BX8674" s="33">
        <v>76.835530000000006</v>
      </c>
      <c r="BY8674" s="33">
        <v>73.611840000000001</v>
      </c>
      <c r="BZ8674" s="33">
        <v>69.75658</v>
      </c>
      <c r="CA8674" s="33">
        <v>67.651309999999995</v>
      </c>
      <c r="CB8674" s="33">
        <v>65.986840000000001</v>
      </c>
      <c r="CC8674" s="33">
        <v>64.947360000000003</v>
      </c>
      <c r="DC8674" s="9">
        <v>34.944389999999999</v>
      </c>
      <c r="DD8674" s="9">
        <v>0</v>
      </c>
    </row>
    <row r="8675" spans="1:108" x14ac:dyDescent="0.25">
      <c r="A8675" s="9" t="s">
        <v>42</v>
      </c>
      <c r="B8675" s="9" t="s">
        <v>31</v>
      </c>
      <c r="C8675" s="9" t="s">
        <v>4</v>
      </c>
      <c r="D8675" s="9" t="s">
        <v>41</v>
      </c>
      <c r="E8675" s="9" t="s">
        <v>38</v>
      </c>
      <c r="F8675" s="9">
        <v>2024</v>
      </c>
      <c r="G8675" s="9">
        <v>6</v>
      </c>
      <c r="H8675" s="9"/>
      <c r="BF8675" s="33">
        <v>66.723690000000005</v>
      </c>
      <c r="BG8675" s="33">
        <v>65.861840000000001</v>
      </c>
      <c r="BH8675" s="33">
        <v>64.861840000000001</v>
      </c>
      <c r="BI8675" s="33">
        <v>64.276309999999995</v>
      </c>
      <c r="BJ8675" s="33">
        <v>63.914470000000001</v>
      </c>
      <c r="BK8675" s="33">
        <v>63.361840000000001</v>
      </c>
      <c r="BL8675" s="33">
        <v>63.769739999999999</v>
      </c>
      <c r="BM8675" s="33">
        <v>66.190790000000007</v>
      </c>
      <c r="BN8675" s="33">
        <v>69.065790000000007</v>
      </c>
      <c r="BO8675" s="33">
        <v>72.921049999999994</v>
      </c>
      <c r="BP8675" s="33">
        <v>76.065790000000007</v>
      </c>
      <c r="BQ8675" s="33">
        <v>79.335530000000006</v>
      </c>
      <c r="BR8675" s="33">
        <v>81.75</v>
      </c>
      <c r="BS8675" s="33">
        <v>83.421049999999994</v>
      </c>
      <c r="BT8675" s="33">
        <v>83.947360000000003</v>
      </c>
      <c r="BU8675" s="33">
        <v>84.421049999999994</v>
      </c>
      <c r="BV8675" s="33">
        <v>84.934209999999993</v>
      </c>
      <c r="BW8675" s="33">
        <v>83.407899999999998</v>
      </c>
      <c r="BX8675" s="33">
        <v>80.848690000000005</v>
      </c>
      <c r="BY8675" s="33">
        <v>77.565790000000007</v>
      </c>
      <c r="BZ8675" s="33">
        <v>73.703950000000006</v>
      </c>
      <c r="CA8675" s="33">
        <v>70.828950000000006</v>
      </c>
      <c r="CB8675" s="33">
        <v>69.25658</v>
      </c>
      <c r="CC8675" s="33">
        <v>67.815790000000007</v>
      </c>
      <c r="DC8675" s="9">
        <v>34.944389999999999</v>
      </c>
      <c r="DD8675" s="9">
        <v>0</v>
      </c>
    </row>
    <row r="8676" spans="1:108" x14ac:dyDescent="0.25">
      <c r="A8676" s="9" t="s">
        <v>42</v>
      </c>
      <c r="B8676" s="9" t="s">
        <v>31</v>
      </c>
      <c r="C8676" s="9" t="s">
        <v>4</v>
      </c>
      <c r="D8676" s="9" t="s">
        <v>41</v>
      </c>
      <c r="E8676" s="9" t="s">
        <v>38</v>
      </c>
      <c r="F8676" s="9">
        <v>2024</v>
      </c>
      <c r="G8676" s="9">
        <v>7</v>
      </c>
      <c r="H8676" s="9"/>
      <c r="BF8676" s="33">
        <v>68.052639999999997</v>
      </c>
      <c r="BG8676" s="33">
        <v>68.375</v>
      </c>
      <c r="BH8676" s="33">
        <v>68.032899999999998</v>
      </c>
      <c r="BI8676" s="33">
        <v>67.328950000000006</v>
      </c>
      <c r="BJ8676" s="33">
        <v>66.342100000000002</v>
      </c>
      <c r="BK8676" s="33">
        <v>65.703950000000006</v>
      </c>
      <c r="BL8676" s="33">
        <v>65.513159999999999</v>
      </c>
      <c r="BM8676" s="33">
        <v>67.769739999999999</v>
      </c>
      <c r="BN8676" s="33">
        <v>70.835530000000006</v>
      </c>
      <c r="BO8676" s="33">
        <v>74.328950000000006</v>
      </c>
      <c r="BP8676" s="33">
        <v>78.328950000000006</v>
      </c>
      <c r="BQ8676" s="33">
        <v>82.657899999999998</v>
      </c>
      <c r="BR8676" s="33">
        <v>85.86842</v>
      </c>
      <c r="BS8676" s="33">
        <v>88.592100000000002</v>
      </c>
      <c r="BT8676" s="33">
        <v>89.644739999999999</v>
      </c>
      <c r="BU8676" s="33">
        <v>89.986840000000001</v>
      </c>
      <c r="BV8676" s="33">
        <v>89.276309999999995</v>
      </c>
      <c r="BW8676" s="33">
        <v>87.717100000000002</v>
      </c>
      <c r="BX8676" s="33">
        <v>85.394739999999999</v>
      </c>
      <c r="BY8676" s="33">
        <v>81.013159999999999</v>
      </c>
      <c r="BZ8676" s="33">
        <v>75.526309999999995</v>
      </c>
      <c r="CA8676" s="33">
        <v>72.519739999999999</v>
      </c>
      <c r="CB8676" s="33">
        <v>70.276309999999995</v>
      </c>
      <c r="CC8676" s="33">
        <v>68.86842</v>
      </c>
      <c r="DC8676" s="9">
        <v>34.944389999999999</v>
      </c>
      <c r="DD8676" s="9">
        <v>0</v>
      </c>
    </row>
    <row r="8677" spans="1:108" x14ac:dyDescent="0.25">
      <c r="A8677" s="9" t="s">
        <v>42</v>
      </c>
      <c r="B8677" s="9" t="s">
        <v>31</v>
      </c>
      <c r="C8677" s="9" t="s">
        <v>4</v>
      </c>
      <c r="D8677" s="9" t="s">
        <v>41</v>
      </c>
      <c r="E8677" s="9" t="s">
        <v>38</v>
      </c>
      <c r="F8677" s="9">
        <v>2024</v>
      </c>
      <c r="G8677" s="9">
        <v>8</v>
      </c>
      <c r="H8677" s="9"/>
      <c r="BF8677" s="33">
        <v>69.480260000000001</v>
      </c>
      <c r="BG8677" s="33">
        <v>68.61842</v>
      </c>
      <c r="BH8677" s="33">
        <v>67.565790000000007</v>
      </c>
      <c r="BI8677" s="33">
        <v>66.644739999999999</v>
      </c>
      <c r="BJ8677" s="33">
        <v>65.894739999999999</v>
      </c>
      <c r="BK8677" s="33">
        <v>65.328950000000006</v>
      </c>
      <c r="BL8677" s="33">
        <v>64.967100000000002</v>
      </c>
      <c r="BM8677" s="33">
        <v>66.019739999999999</v>
      </c>
      <c r="BN8677" s="33">
        <v>68.776309999999995</v>
      </c>
      <c r="BO8677" s="33">
        <v>71.644739999999999</v>
      </c>
      <c r="BP8677" s="33">
        <v>75.565790000000007</v>
      </c>
      <c r="BQ8677" s="33">
        <v>79.144739999999999</v>
      </c>
      <c r="BR8677" s="33">
        <v>82.664469999999994</v>
      </c>
      <c r="BS8677" s="33">
        <v>84.427639999999997</v>
      </c>
      <c r="BT8677" s="33">
        <v>84.25</v>
      </c>
      <c r="BU8677" s="33">
        <v>84.49342</v>
      </c>
      <c r="BV8677" s="33">
        <v>83.605260000000001</v>
      </c>
      <c r="BW8677" s="33">
        <v>81.611840000000001</v>
      </c>
      <c r="BX8677" s="33">
        <v>78.934209999999993</v>
      </c>
      <c r="BY8677" s="33">
        <v>73.960530000000006</v>
      </c>
      <c r="BZ8677" s="33">
        <v>70.092100000000002</v>
      </c>
      <c r="CA8677" s="33">
        <v>67.427639999999997</v>
      </c>
      <c r="CB8677" s="33">
        <v>66.289469999999994</v>
      </c>
      <c r="CC8677" s="33">
        <v>65.13158</v>
      </c>
      <c r="DC8677" s="9">
        <v>34.944389999999999</v>
      </c>
      <c r="DD8677" s="9">
        <v>0</v>
      </c>
    </row>
    <row r="8678" spans="1:108" x14ac:dyDescent="0.25">
      <c r="A8678" s="9" t="s">
        <v>42</v>
      </c>
      <c r="B8678" s="9" t="s">
        <v>31</v>
      </c>
      <c r="C8678" s="9" t="s">
        <v>4</v>
      </c>
      <c r="D8678" s="9" t="s">
        <v>41</v>
      </c>
      <c r="E8678" s="9" t="s">
        <v>38</v>
      </c>
      <c r="F8678" s="9">
        <v>2024</v>
      </c>
      <c r="G8678" s="9">
        <v>9</v>
      </c>
      <c r="H8678" s="9"/>
      <c r="BF8678" s="33">
        <v>65.953950000000006</v>
      </c>
      <c r="BG8678" s="33">
        <v>64.953950000000006</v>
      </c>
      <c r="BH8678" s="33">
        <v>63.914470000000001</v>
      </c>
      <c r="BI8678" s="33">
        <v>63.125</v>
      </c>
      <c r="BJ8678" s="33">
        <v>62.342109999999998</v>
      </c>
      <c r="BK8678" s="33">
        <v>61.611840000000001</v>
      </c>
      <c r="BL8678" s="33">
        <v>61.598680000000002</v>
      </c>
      <c r="BM8678" s="33">
        <v>62.43421</v>
      </c>
      <c r="BN8678" s="33">
        <v>65.434209999999993</v>
      </c>
      <c r="BO8678" s="33">
        <v>69.177639999999997</v>
      </c>
      <c r="BP8678" s="33">
        <v>73.085530000000006</v>
      </c>
      <c r="BQ8678" s="33">
        <v>76.842100000000002</v>
      </c>
      <c r="BR8678" s="33">
        <v>80.342100000000002</v>
      </c>
      <c r="BS8678" s="33">
        <v>83.072360000000003</v>
      </c>
      <c r="BT8678" s="33">
        <v>84.565790000000007</v>
      </c>
      <c r="BU8678" s="33">
        <v>85.736840000000001</v>
      </c>
      <c r="BV8678" s="33">
        <v>85.236840000000001</v>
      </c>
      <c r="BW8678" s="33">
        <v>82.927639999999997</v>
      </c>
      <c r="BX8678" s="33">
        <v>79.36842</v>
      </c>
      <c r="BY8678" s="33">
        <v>74.61842</v>
      </c>
      <c r="BZ8678" s="33">
        <v>70.684209999999993</v>
      </c>
      <c r="CA8678" s="33">
        <v>68.532899999999998</v>
      </c>
      <c r="CB8678" s="33">
        <v>67.401309999999995</v>
      </c>
      <c r="CC8678" s="33">
        <v>66.361840000000001</v>
      </c>
      <c r="DC8678" s="9">
        <v>34.944389999999999</v>
      </c>
      <c r="DD8678" s="9">
        <v>0</v>
      </c>
    </row>
    <row r="8679" spans="1:108" x14ac:dyDescent="0.25">
      <c r="A8679" s="9" t="s">
        <v>42</v>
      </c>
      <c r="B8679" s="9" t="s">
        <v>31</v>
      </c>
      <c r="C8679" s="9" t="s">
        <v>4</v>
      </c>
      <c r="D8679" s="9" t="s">
        <v>41</v>
      </c>
      <c r="E8679" s="9" t="s">
        <v>38</v>
      </c>
      <c r="F8679" s="9">
        <v>2024</v>
      </c>
      <c r="G8679" s="9">
        <v>10</v>
      </c>
      <c r="H8679" s="9"/>
      <c r="BF8679" s="33">
        <v>65.414469999999994</v>
      </c>
      <c r="BG8679" s="33">
        <v>64.684209999999993</v>
      </c>
      <c r="BH8679" s="33">
        <v>63.763159999999999</v>
      </c>
      <c r="BI8679" s="33">
        <v>62.914470000000001</v>
      </c>
      <c r="BJ8679" s="33">
        <v>61.921050000000001</v>
      </c>
      <c r="BK8679" s="33">
        <v>61.50658</v>
      </c>
      <c r="BL8679" s="33">
        <v>61.414470000000001</v>
      </c>
      <c r="BM8679" s="33">
        <v>61.901319999999998</v>
      </c>
      <c r="BN8679" s="33">
        <v>64.61842</v>
      </c>
      <c r="BO8679" s="33">
        <v>67.585530000000006</v>
      </c>
      <c r="BP8679" s="33">
        <v>70.703950000000006</v>
      </c>
      <c r="BQ8679" s="33">
        <v>74.348690000000005</v>
      </c>
      <c r="BR8679" s="33">
        <v>77.342100000000002</v>
      </c>
      <c r="BS8679" s="33">
        <v>79.460530000000006</v>
      </c>
      <c r="BT8679" s="33">
        <v>80.039469999999994</v>
      </c>
      <c r="BU8679" s="33">
        <v>80.078950000000006</v>
      </c>
      <c r="BV8679" s="33">
        <v>79.164469999999994</v>
      </c>
      <c r="BW8679" s="33">
        <v>76.74342</v>
      </c>
      <c r="BX8679" s="33">
        <v>73.197360000000003</v>
      </c>
      <c r="BY8679" s="33">
        <v>69.546049999999994</v>
      </c>
      <c r="BZ8679" s="33">
        <v>67.539469999999994</v>
      </c>
      <c r="CA8679" s="33">
        <v>65.828950000000006</v>
      </c>
      <c r="CB8679" s="33">
        <v>64.901309999999995</v>
      </c>
      <c r="CC8679" s="33">
        <v>64.203950000000006</v>
      </c>
      <c r="DC8679" s="9">
        <v>34.944389999999999</v>
      </c>
      <c r="DD8679" s="9">
        <v>0</v>
      </c>
    </row>
    <row r="8680" spans="1:108" x14ac:dyDescent="0.25">
      <c r="A8680" s="9" t="s">
        <v>42</v>
      </c>
      <c r="B8680" s="9" t="s">
        <v>31</v>
      </c>
      <c r="C8680" s="9" t="s">
        <v>4</v>
      </c>
      <c r="D8680" s="9" t="s">
        <v>41</v>
      </c>
      <c r="E8680" s="9" t="s">
        <v>38</v>
      </c>
      <c r="F8680" s="9">
        <v>2025</v>
      </c>
      <c r="G8680" s="9">
        <v>5</v>
      </c>
      <c r="H8680" s="9"/>
      <c r="BF8680" s="33">
        <v>64.855260000000001</v>
      </c>
      <c r="BG8680" s="33">
        <v>63.651319999999998</v>
      </c>
      <c r="BH8680" s="33">
        <v>62.486840000000001</v>
      </c>
      <c r="BI8680" s="33">
        <v>61.598680000000002</v>
      </c>
      <c r="BJ8680" s="33">
        <v>60.835529999999999</v>
      </c>
      <c r="BK8680" s="33">
        <v>60.723680000000002</v>
      </c>
      <c r="BL8680" s="33">
        <v>60.50658</v>
      </c>
      <c r="BM8680" s="33">
        <v>62.269739999999999</v>
      </c>
      <c r="BN8680" s="33">
        <v>64.927639999999997</v>
      </c>
      <c r="BO8680" s="33">
        <v>67.901309999999995</v>
      </c>
      <c r="BP8680" s="33">
        <v>71.552639999999997</v>
      </c>
      <c r="BQ8680" s="33">
        <v>75.098690000000005</v>
      </c>
      <c r="BR8680" s="33">
        <v>78.49342</v>
      </c>
      <c r="BS8680" s="33">
        <v>80.809209999999993</v>
      </c>
      <c r="BT8680" s="33">
        <v>82.927639999999997</v>
      </c>
      <c r="BU8680" s="33">
        <v>83.072360000000003</v>
      </c>
      <c r="BV8680" s="33">
        <v>82.190790000000007</v>
      </c>
      <c r="BW8680" s="33">
        <v>79.013159999999999</v>
      </c>
      <c r="BX8680" s="33">
        <v>76.835530000000006</v>
      </c>
      <c r="BY8680" s="33">
        <v>73.611840000000001</v>
      </c>
      <c r="BZ8680" s="33">
        <v>69.75658</v>
      </c>
      <c r="CA8680" s="33">
        <v>67.651309999999995</v>
      </c>
      <c r="CB8680" s="33">
        <v>65.986840000000001</v>
      </c>
      <c r="CC8680" s="33">
        <v>64.947360000000003</v>
      </c>
      <c r="DC8680" s="9">
        <v>34.944389999999999</v>
      </c>
      <c r="DD8680" s="9">
        <v>0</v>
      </c>
    </row>
    <row r="8681" spans="1:108" x14ac:dyDescent="0.25">
      <c r="A8681" s="9" t="s">
        <v>42</v>
      </c>
      <c r="B8681" s="9" t="s">
        <v>31</v>
      </c>
      <c r="C8681" s="9" t="s">
        <v>4</v>
      </c>
      <c r="D8681" s="9" t="s">
        <v>41</v>
      </c>
      <c r="E8681" s="9" t="s">
        <v>38</v>
      </c>
      <c r="F8681" s="9">
        <v>2025</v>
      </c>
      <c r="G8681" s="9">
        <v>6</v>
      </c>
      <c r="H8681" s="9"/>
      <c r="BF8681" s="33">
        <v>66.723690000000005</v>
      </c>
      <c r="BG8681" s="33">
        <v>65.861840000000001</v>
      </c>
      <c r="BH8681" s="33">
        <v>64.861840000000001</v>
      </c>
      <c r="BI8681" s="33">
        <v>64.276309999999995</v>
      </c>
      <c r="BJ8681" s="33">
        <v>63.914470000000001</v>
      </c>
      <c r="BK8681" s="33">
        <v>63.361840000000001</v>
      </c>
      <c r="BL8681" s="33">
        <v>63.769739999999999</v>
      </c>
      <c r="BM8681" s="33">
        <v>66.190790000000007</v>
      </c>
      <c r="BN8681" s="33">
        <v>69.065790000000007</v>
      </c>
      <c r="BO8681" s="33">
        <v>72.921049999999994</v>
      </c>
      <c r="BP8681" s="33">
        <v>76.065790000000007</v>
      </c>
      <c r="BQ8681" s="33">
        <v>79.335530000000006</v>
      </c>
      <c r="BR8681" s="33">
        <v>81.75</v>
      </c>
      <c r="BS8681" s="33">
        <v>83.421049999999994</v>
      </c>
      <c r="BT8681" s="33">
        <v>83.947360000000003</v>
      </c>
      <c r="BU8681" s="33">
        <v>84.421049999999994</v>
      </c>
      <c r="BV8681" s="33">
        <v>84.934209999999993</v>
      </c>
      <c r="BW8681" s="33">
        <v>83.407899999999998</v>
      </c>
      <c r="BX8681" s="33">
        <v>80.848690000000005</v>
      </c>
      <c r="BY8681" s="33">
        <v>77.565790000000007</v>
      </c>
      <c r="BZ8681" s="33">
        <v>73.703950000000006</v>
      </c>
      <c r="CA8681" s="33">
        <v>70.828950000000006</v>
      </c>
      <c r="CB8681" s="33">
        <v>69.25658</v>
      </c>
      <c r="CC8681" s="33">
        <v>67.815790000000007</v>
      </c>
      <c r="DC8681" s="9">
        <v>34.944389999999999</v>
      </c>
      <c r="DD8681" s="9">
        <v>0</v>
      </c>
    </row>
    <row r="8682" spans="1:108" x14ac:dyDescent="0.25">
      <c r="A8682" s="9" t="s">
        <v>42</v>
      </c>
      <c r="B8682" s="9" t="s">
        <v>31</v>
      </c>
      <c r="C8682" s="9" t="s">
        <v>4</v>
      </c>
      <c r="D8682" s="9" t="s">
        <v>41</v>
      </c>
      <c r="E8682" s="9" t="s">
        <v>38</v>
      </c>
      <c r="F8682" s="9">
        <v>2025</v>
      </c>
      <c r="G8682" s="9">
        <v>7</v>
      </c>
      <c r="H8682" s="9"/>
      <c r="BF8682" s="33">
        <v>68.052639999999997</v>
      </c>
      <c r="BG8682" s="33">
        <v>68.375</v>
      </c>
      <c r="BH8682" s="33">
        <v>68.032899999999998</v>
      </c>
      <c r="BI8682" s="33">
        <v>67.328950000000006</v>
      </c>
      <c r="BJ8682" s="33">
        <v>66.342100000000002</v>
      </c>
      <c r="BK8682" s="33">
        <v>65.703950000000006</v>
      </c>
      <c r="BL8682" s="33">
        <v>65.513159999999999</v>
      </c>
      <c r="BM8682" s="33">
        <v>67.769739999999999</v>
      </c>
      <c r="BN8682" s="33">
        <v>70.835530000000006</v>
      </c>
      <c r="BO8682" s="33">
        <v>74.328950000000006</v>
      </c>
      <c r="BP8682" s="33">
        <v>78.328950000000006</v>
      </c>
      <c r="BQ8682" s="33">
        <v>82.657899999999998</v>
      </c>
      <c r="BR8682" s="33">
        <v>85.86842</v>
      </c>
      <c r="BS8682" s="33">
        <v>88.592100000000002</v>
      </c>
      <c r="BT8682" s="33">
        <v>89.644739999999999</v>
      </c>
      <c r="BU8682" s="33">
        <v>89.986840000000001</v>
      </c>
      <c r="BV8682" s="33">
        <v>89.276309999999995</v>
      </c>
      <c r="BW8682" s="33">
        <v>87.717100000000002</v>
      </c>
      <c r="BX8682" s="33">
        <v>85.394739999999999</v>
      </c>
      <c r="BY8682" s="33">
        <v>81.013159999999999</v>
      </c>
      <c r="BZ8682" s="33">
        <v>75.526309999999995</v>
      </c>
      <c r="CA8682" s="33">
        <v>72.519739999999999</v>
      </c>
      <c r="CB8682" s="33">
        <v>70.276309999999995</v>
      </c>
      <c r="CC8682" s="33">
        <v>68.86842</v>
      </c>
      <c r="DC8682" s="9">
        <v>34.944389999999999</v>
      </c>
      <c r="DD8682" s="9">
        <v>0</v>
      </c>
    </row>
    <row r="8683" spans="1:108" x14ac:dyDescent="0.25">
      <c r="A8683" s="9" t="s">
        <v>42</v>
      </c>
      <c r="B8683" s="9" t="s">
        <v>31</v>
      </c>
      <c r="C8683" s="9" t="s">
        <v>4</v>
      </c>
      <c r="D8683" s="9" t="s">
        <v>41</v>
      </c>
      <c r="E8683" s="9" t="s">
        <v>38</v>
      </c>
      <c r="F8683" s="9">
        <v>2025</v>
      </c>
      <c r="G8683" s="9">
        <v>8</v>
      </c>
      <c r="H8683" s="9"/>
      <c r="BF8683" s="33">
        <v>69.480260000000001</v>
      </c>
      <c r="BG8683" s="33">
        <v>68.61842</v>
      </c>
      <c r="BH8683" s="33">
        <v>67.565790000000007</v>
      </c>
      <c r="BI8683" s="33">
        <v>66.644739999999999</v>
      </c>
      <c r="BJ8683" s="33">
        <v>65.894739999999999</v>
      </c>
      <c r="BK8683" s="33">
        <v>65.328950000000006</v>
      </c>
      <c r="BL8683" s="33">
        <v>64.967100000000002</v>
      </c>
      <c r="BM8683" s="33">
        <v>66.019739999999999</v>
      </c>
      <c r="BN8683" s="33">
        <v>68.776309999999995</v>
      </c>
      <c r="BO8683" s="33">
        <v>71.644739999999999</v>
      </c>
      <c r="BP8683" s="33">
        <v>75.565790000000007</v>
      </c>
      <c r="BQ8683" s="33">
        <v>79.144739999999999</v>
      </c>
      <c r="BR8683" s="33">
        <v>82.664469999999994</v>
      </c>
      <c r="BS8683" s="33">
        <v>84.427639999999997</v>
      </c>
      <c r="BT8683" s="33">
        <v>84.25</v>
      </c>
      <c r="BU8683" s="33">
        <v>84.49342</v>
      </c>
      <c r="BV8683" s="33">
        <v>83.605260000000001</v>
      </c>
      <c r="BW8683" s="33">
        <v>81.611840000000001</v>
      </c>
      <c r="BX8683" s="33">
        <v>78.934209999999993</v>
      </c>
      <c r="BY8683" s="33">
        <v>73.960530000000006</v>
      </c>
      <c r="BZ8683" s="33">
        <v>70.092100000000002</v>
      </c>
      <c r="CA8683" s="33">
        <v>67.427639999999997</v>
      </c>
      <c r="CB8683" s="33">
        <v>66.289469999999994</v>
      </c>
      <c r="CC8683" s="33">
        <v>65.13158</v>
      </c>
      <c r="DC8683" s="9">
        <v>34.944389999999999</v>
      </c>
      <c r="DD8683" s="9">
        <v>0</v>
      </c>
    </row>
    <row r="8684" spans="1:108" x14ac:dyDescent="0.25">
      <c r="A8684" s="9" t="s">
        <v>42</v>
      </c>
      <c r="B8684" s="9" t="s">
        <v>31</v>
      </c>
      <c r="C8684" s="9" t="s">
        <v>4</v>
      </c>
      <c r="D8684" s="9" t="s">
        <v>41</v>
      </c>
      <c r="E8684" s="9" t="s">
        <v>38</v>
      </c>
      <c r="F8684" s="9">
        <v>2025</v>
      </c>
      <c r="G8684" s="9">
        <v>9</v>
      </c>
      <c r="H8684" s="9"/>
      <c r="BF8684" s="33">
        <v>65.953950000000006</v>
      </c>
      <c r="BG8684" s="33">
        <v>64.953950000000006</v>
      </c>
      <c r="BH8684" s="33">
        <v>63.914470000000001</v>
      </c>
      <c r="BI8684" s="33">
        <v>63.125</v>
      </c>
      <c r="BJ8684" s="33">
        <v>62.342109999999998</v>
      </c>
      <c r="BK8684" s="33">
        <v>61.611840000000001</v>
      </c>
      <c r="BL8684" s="33">
        <v>61.598680000000002</v>
      </c>
      <c r="BM8684" s="33">
        <v>62.43421</v>
      </c>
      <c r="BN8684" s="33">
        <v>65.434209999999993</v>
      </c>
      <c r="BO8684" s="33">
        <v>69.177639999999997</v>
      </c>
      <c r="BP8684" s="33">
        <v>73.085530000000006</v>
      </c>
      <c r="BQ8684" s="33">
        <v>76.842100000000002</v>
      </c>
      <c r="BR8684" s="33">
        <v>80.342100000000002</v>
      </c>
      <c r="BS8684" s="33">
        <v>83.072360000000003</v>
      </c>
      <c r="BT8684" s="33">
        <v>84.565790000000007</v>
      </c>
      <c r="BU8684" s="33">
        <v>85.736840000000001</v>
      </c>
      <c r="BV8684" s="33">
        <v>85.236840000000001</v>
      </c>
      <c r="BW8684" s="33">
        <v>82.927639999999997</v>
      </c>
      <c r="BX8684" s="33">
        <v>79.36842</v>
      </c>
      <c r="BY8684" s="33">
        <v>74.61842</v>
      </c>
      <c r="BZ8684" s="33">
        <v>70.684209999999993</v>
      </c>
      <c r="CA8684" s="33">
        <v>68.532899999999998</v>
      </c>
      <c r="CB8684" s="33">
        <v>67.401309999999995</v>
      </c>
      <c r="CC8684" s="33">
        <v>66.361840000000001</v>
      </c>
      <c r="DC8684" s="9">
        <v>34.944389999999999</v>
      </c>
      <c r="DD8684" s="9">
        <v>0</v>
      </c>
    </row>
    <row r="8685" spans="1:108" x14ac:dyDescent="0.25">
      <c r="A8685" s="9" t="s">
        <v>42</v>
      </c>
      <c r="B8685" s="9" t="s">
        <v>31</v>
      </c>
      <c r="C8685" s="9" t="s">
        <v>4</v>
      </c>
      <c r="D8685" s="9" t="s">
        <v>41</v>
      </c>
      <c r="E8685" s="9" t="s">
        <v>38</v>
      </c>
      <c r="F8685" s="9">
        <v>2025</v>
      </c>
      <c r="G8685" s="9">
        <v>10</v>
      </c>
      <c r="H8685" s="9"/>
      <c r="BF8685" s="33">
        <v>65.414469999999994</v>
      </c>
      <c r="BG8685" s="33">
        <v>64.684209999999993</v>
      </c>
      <c r="BH8685" s="33">
        <v>63.763159999999999</v>
      </c>
      <c r="BI8685" s="33">
        <v>62.914470000000001</v>
      </c>
      <c r="BJ8685" s="33">
        <v>61.921050000000001</v>
      </c>
      <c r="BK8685" s="33">
        <v>61.50658</v>
      </c>
      <c r="BL8685" s="33">
        <v>61.414470000000001</v>
      </c>
      <c r="BM8685" s="33">
        <v>61.901319999999998</v>
      </c>
      <c r="BN8685" s="33">
        <v>64.61842</v>
      </c>
      <c r="BO8685" s="33">
        <v>67.585530000000006</v>
      </c>
      <c r="BP8685" s="33">
        <v>70.703950000000006</v>
      </c>
      <c r="BQ8685" s="33">
        <v>74.348690000000005</v>
      </c>
      <c r="BR8685" s="33">
        <v>77.342100000000002</v>
      </c>
      <c r="BS8685" s="33">
        <v>79.460530000000006</v>
      </c>
      <c r="BT8685" s="33">
        <v>80.039469999999994</v>
      </c>
      <c r="BU8685" s="33">
        <v>80.078950000000006</v>
      </c>
      <c r="BV8685" s="33">
        <v>79.164469999999994</v>
      </c>
      <c r="BW8685" s="33">
        <v>76.74342</v>
      </c>
      <c r="BX8685" s="33">
        <v>73.197360000000003</v>
      </c>
      <c r="BY8685" s="33">
        <v>69.546049999999994</v>
      </c>
      <c r="BZ8685" s="33">
        <v>67.539469999999994</v>
      </c>
      <c r="CA8685" s="33">
        <v>65.828950000000006</v>
      </c>
      <c r="CB8685" s="33">
        <v>64.901309999999995</v>
      </c>
      <c r="CC8685" s="33">
        <v>64.203950000000006</v>
      </c>
      <c r="DC8685" s="9">
        <v>34.944389999999999</v>
      </c>
      <c r="DD8685" s="9">
        <v>0</v>
      </c>
    </row>
    <row r="8686" spans="1:108" x14ac:dyDescent="0.25">
      <c r="A8686" s="9" t="s">
        <v>42</v>
      </c>
      <c r="B8686" s="9" t="s">
        <v>31</v>
      </c>
      <c r="C8686" s="9" t="s">
        <v>4</v>
      </c>
      <c r="D8686" s="9" t="s">
        <v>41</v>
      </c>
      <c r="E8686" s="9" t="s">
        <v>38</v>
      </c>
      <c r="F8686" s="9">
        <v>2026</v>
      </c>
      <c r="G8686" s="9">
        <v>5</v>
      </c>
      <c r="H8686" s="9"/>
      <c r="BF8686" s="33">
        <v>64.855260000000001</v>
      </c>
      <c r="BG8686" s="33">
        <v>63.651319999999998</v>
      </c>
      <c r="BH8686" s="33">
        <v>62.486840000000001</v>
      </c>
      <c r="BI8686" s="33">
        <v>61.598680000000002</v>
      </c>
      <c r="BJ8686" s="33">
        <v>60.835529999999999</v>
      </c>
      <c r="BK8686" s="33">
        <v>60.723680000000002</v>
      </c>
      <c r="BL8686" s="33">
        <v>60.50658</v>
      </c>
      <c r="BM8686" s="33">
        <v>62.269739999999999</v>
      </c>
      <c r="BN8686" s="33">
        <v>64.927639999999997</v>
      </c>
      <c r="BO8686" s="33">
        <v>67.901309999999995</v>
      </c>
      <c r="BP8686" s="33">
        <v>71.552639999999997</v>
      </c>
      <c r="BQ8686" s="33">
        <v>75.098690000000005</v>
      </c>
      <c r="BR8686" s="33">
        <v>78.49342</v>
      </c>
      <c r="BS8686" s="33">
        <v>80.809209999999993</v>
      </c>
      <c r="BT8686" s="33">
        <v>82.927639999999997</v>
      </c>
      <c r="BU8686" s="33">
        <v>83.072360000000003</v>
      </c>
      <c r="BV8686" s="33">
        <v>82.190790000000007</v>
      </c>
      <c r="BW8686" s="33">
        <v>79.013159999999999</v>
      </c>
      <c r="BX8686" s="33">
        <v>76.835530000000006</v>
      </c>
      <c r="BY8686" s="33">
        <v>73.611840000000001</v>
      </c>
      <c r="BZ8686" s="33">
        <v>69.75658</v>
      </c>
      <c r="CA8686" s="33">
        <v>67.651309999999995</v>
      </c>
      <c r="CB8686" s="33">
        <v>65.986840000000001</v>
      </c>
      <c r="CC8686" s="33">
        <v>64.947360000000003</v>
      </c>
      <c r="DC8686" s="9">
        <v>34.944389999999999</v>
      </c>
      <c r="DD8686" s="9">
        <v>0</v>
      </c>
    </row>
    <row r="8687" spans="1:108" x14ac:dyDescent="0.25">
      <c r="A8687" s="9" t="s">
        <v>42</v>
      </c>
      <c r="B8687" s="9" t="s">
        <v>31</v>
      </c>
      <c r="C8687" s="9" t="s">
        <v>4</v>
      </c>
      <c r="D8687" s="9" t="s">
        <v>41</v>
      </c>
      <c r="E8687" s="9" t="s">
        <v>38</v>
      </c>
      <c r="F8687" s="9">
        <v>2026</v>
      </c>
      <c r="G8687" s="9">
        <v>6</v>
      </c>
      <c r="H8687" s="9"/>
      <c r="BF8687" s="33">
        <v>66.723690000000005</v>
      </c>
      <c r="BG8687" s="33">
        <v>65.861840000000001</v>
      </c>
      <c r="BH8687" s="33">
        <v>64.861840000000001</v>
      </c>
      <c r="BI8687" s="33">
        <v>64.276309999999995</v>
      </c>
      <c r="BJ8687" s="33">
        <v>63.914470000000001</v>
      </c>
      <c r="BK8687" s="33">
        <v>63.361840000000001</v>
      </c>
      <c r="BL8687" s="33">
        <v>63.769739999999999</v>
      </c>
      <c r="BM8687" s="33">
        <v>66.190790000000007</v>
      </c>
      <c r="BN8687" s="33">
        <v>69.065790000000007</v>
      </c>
      <c r="BO8687" s="33">
        <v>72.921049999999994</v>
      </c>
      <c r="BP8687" s="33">
        <v>76.065790000000007</v>
      </c>
      <c r="BQ8687" s="33">
        <v>79.335530000000006</v>
      </c>
      <c r="BR8687" s="33">
        <v>81.75</v>
      </c>
      <c r="BS8687" s="33">
        <v>83.421049999999994</v>
      </c>
      <c r="BT8687" s="33">
        <v>83.947360000000003</v>
      </c>
      <c r="BU8687" s="33">
        <v>84.421049999999994</v>
      </c>
      <c r="BV8687" s="33">
        <v>84.934209999999993</v>
      </c>
      <c r="BW8687" s="33">
        <v>83.407899999999998</v>
      </c>
      <c r="BX8687" s="33">
        <v>80.848690000000005</v>
      </c>
      <c r="BY8687" s="33">
        <v>77.565790000000007</v>
      </c>
      <c r="BZ8687" s="33">
        <v>73.703950000000006</v>
      </c>
      <c r="CA8687" s="33">
        <v>70.828950000000006</v>
      </c>
      <c r="CB8687" s="33">
        <v>69.25658</v>
      </c>
      <c r="CC8687" s="33">
        <v>67.815790000000007</v>
      </c>
      <c r="DC8687" s="9">
        <v>34.944389999999999</v>
      </c>
      <c r="DD8687" s="9">
        <v>0</v>
      </c>
    </row>
    <row r="8688" spans="1:108" x14ac:dyDescent="0.25">
      <c r="A8688" s="9" t="s">
        <v>42</v>
      </c>
      <c r="B8688" s="9" t="s">
        <v>31</v>
      </c>
      <c r="C8688" s="9" t="s">
        <v>4</v>
      </c>
      <c r="D8688" s="9" t="s">
        <v>41</v>
      </c>
      <c r="E8688" s="9" t="s">
        <v>38</v>
      </c>
      <c r="F8688" s="9">
        <v>2026</v>
      </c>
      <c r="G8688" s="9">
        <v>7</v>
      </c>
      <c r="H8688" s="9"/>
      <c r="BF8688" s="33">
        <v>68.052639999999997</v>
      </c>
      <c r="BG8688" s="33">
        <v>68.375</v>
      </c>
      <c r="BH8688" s="33">
        <v>68.032899999999998</v>
      </c>
      <c r="BI8688" s="33">
        <v>67.328950000000006</v>
      </c>
      <c r="BJ8688" s="33">
        <v>66.342100000000002</v>
      </c>
      <c r="BK8688" s="33">
        <v>65.703950000000006</v>
      </c>
      <c r="BL8688" s="33">
        <v>65.513159999999999</v>
      </c>
      <c r="BM8688" s="33">
        <v>67.769739999999999</v>
      </c>
      <c r="BN8688" s="33">
        <v>70.835530000000006</v>
      </c>
      <c r="BO8688" s="33">
        <v>74.328950000000006</v>
      </c>
      <c r="BP8688" s="33">
        <v>78.328950000000006</v>
      </c>
      <c r="BQ8688" s="33">
        <v>82.657899999999998</v>
      </c>
      <c r="BR8688" s="33">
        <v>85.86842</v>
      </c>
      <c r="BS8688" s="33">
        <v>88.592100000000002</v>
      </c>
      <c r="BT8688" s="33">
        <v>89.644739999999999</v>
      </c>
      <c r="BU8688" s="33">
        <v>89.986840000000001</v>
      </c>
      <c r="BV8688" s="33">
        <v>89.276309999999995</v>
      </c>
      <c r="BW8688" s="33">
        <v>87.717100000000002</v>
      </c>
      <c r="BX8688" s="33">
        <v>85.394739999999999</v>
      </c>
      <c r="BY8688" s="33">
        <v>81.013159999999999</v>
      </c>
      <c r="BZ8688" s="33">
        <v>75.526309999999995</v>
      </c>
      <c r="CA8688" s="33">
        <v>72.519739999999999</v>
      </c>
      <c r="CB8688" s="33">
        <v>70.276309999999995</v>
      </c>
      <c r="CC8688" s="33">
        <v>68.86842</v>
      </c>
      <c r="DC8688" s="9">
        <v>34.944389999999999</v>
      </c>
      <c r="DD8688" s="9">
        <v>0</v>
      </c>
    </row>
    <row r="8689" spans="1:108" x14ac:dyDescent="0.25">
      <c r="A8689" s="9" t="s">
        <v>42</v>
      </c>
      <c r="B8689" s="9" t="s">
        <v>31</v>
      </c>
      <c r="C8689" s="9" t="s">
        <v>4</v>
      </c>
      <c r="D8689" s="9" t="s">
        <v>41</v>
      </c>
      <c r="E8689" s="9" t="s">
        <v>38</v>
      </c>
      <c r="F8689" s="9">
        <v>2026</v>
      </c>
      <c r="G8689" s="9">
        <v>8</v>
      </c>
      <c r="H8689" s="9"/>
      <c r="BF8689" s="33">
        <v>69.480260000000001</v>
      </c>
      <c r="BG8689" s="33">
        <v>68.61842</v>
      </c>
      <c r="BH8689" s="33">
        <v>67.565790000000007</v>
      </c>
      <c r="BI8689" s="33">
        <v>66.644739999999999</v>
      </c>
      <c r="BJ8689" s="33">
        <v>65.894739999999999</v>
      </c>
      <c r="BK8689" s="33">
        <v>65.328950000000006</v>
      </c>
      <c r="BL8689" s="33">
        <v>64.967100000000002</v>
      </c>
      <c r="BM8689" s="33">
        <v>66.019739999999999</v>
      </c>
      <c r="BN8689" s="33">
        <v>68.776309999999995</v>
      </c>
      <c r="BO8689" s="33">
        <v>71.644739999999999</v>
      </c>
      <c r="BP8689" s="33">
        <v>75.565790000000007</v>
      </c>
      <c r="BQ8689" s="33">
        <v>79.144739999999999</v>
      </c>
      <c r="BR8689" s="33">
        <v>82.664469999999994</v>
      </c>
      <c r="BS8689" s="33">
        <v>84.427639999999997</v>
      </c>
      <c r="BT8689" s="33">
        <v>84.25</v>
      </c>
      <c r="BU8689" s="33">
        <v>84.49342</v>
      </c>
      <c r="BV8689" s="33">
        <v>83.605260000000001</v>
      </c>
      <c r="BW8689" s="33">
        <v>81.611840000000001</v>
      </c>
      <c r="BX8689" s="33">
        <v>78.934209999999993</v>
      </c>
      <c r="BY8689" s="33">
        <v>73.960530000000006</v>
      </c>
      <c r="BZ8689" s="33">
        <v>70.092100000000002</v>
      </c>
      <c r="CA8689" s="33">
        <v>67.427639999999997</v>
      </c>
      <c r="CB8689" s="33">
        <v>66.289469999999994</v>
      </c>
      <c r="CC8689" s="33">
        <v>65.13158</v>
      </c>
      <c r="DC8689" s="9">
        <v>34.944389999999999</v>
      </c>
      <c r="DD8689" s="9">
        <v>0</v>
      </c>
    </row>
    <row r="8690" spans="1:108" x14ac:dyDescent="0.25">
      <c r="A8690" s="9" t="s">
        <v>42</v>
      </c>
      <c r="B8690" s="9" t="s">
        <v>31</v>
      </c>
      <c r="C8690" s="9" t="s">
        <v>4</v>
      </c>
      <c r="D8690" s="9" t="s">
        <v>41</v>
      </c>
      <c r="E8690" s="9" t="s">
        <v>38</v>
      </c>
      <c r="F8690" s="9">
        <v>2026</v>
      </c>
      <c r="G8690" s="9">
        <v>9</v>
      </c>
      <c r="H8690" s="9"/>
      <c r="BF8690" s="33">
        <v>65.953950000000006</v>
      </c>
      <c r="BG8690" s="33">
        <v>64.953950000000006</v>
      </c>
      <c r="BH8690" s="33">
        <v>63.914470000000001</v>
      </c>
      <c r="BI8690" s="33">
        <v>63.125</v>
      </c>
      <c r="BJ8690" s="33">
        <v>62.342109999999998</v>
      </c>
      <c r="BK8690" s="33">
        <v>61.611840000000001</v>
      </c>
      <c r="BL8690" s="33">
        <v>61.598680000000002</v>
      </c>
      <c r="BM8690" s="33">
        <v>62.43421</v>
      </c>
      <c r="BN8690" s="33">
        <v>65.434209999999993</v>
      </c>
      <c r="BO8690" s="33">
        <v>69.177639999999997</v>
      </c>
      <c r="BP8690" s="33">
        <v>73.085530000000006</v>
      </c>
      <c r="BQ8690" s="33">
        <v>76.842100000000002</v>
      </c>
      <c r="BR8690" s="33">
        <v>80.342100000000002</v>
      </c>
      <c r="BS8690" s="33">
        <v>83.072360000000003</v>
      </c>
      <c r="BT8690" s="33">
        <v>84.565790000000007</v>
      </c>
      <c r="BU8690" s="33">
        <v>85.736840000000001</v>
      </c>
      <c r="BV8690" s="33">
        <v>85.236840000000001</v>
      </c>
      <c r="BW8690" s="33">
        <v>82.927639999999997</v>
      </c>
      <c r="BX8690" s="33">
        <v>79.36842</v>
      </c>
      <c r="BY8690" s="33">
        <v>74.61842</v>
      </c>
      <c r="BZ8690" s="33">
        <v>70.684209999999993</v>
      </c>
      <c r="CA8690" s="33">
        <v>68.532899999999998</v>
      </c>
      <c r="CB8690" s="33">
        <v>67.401309999999995</v>
      </c>
      <c r="CC8690" s="33">
        <v>66.361840000000001</v>
      </c>
      <c r="DC8690" s="9">
        <v>34.944389999999999</v>
      </c>
      <c r="DD8690" s="9">
        <v>0</v>
      </c>
    </row>
    <row r="8691" spans="1:108" x14ac:dyDescent="0.25">
      <c r="A8691" s="9" t="s">
        <v>42</v>
      </c>
      <c r="B8691" s="9" t="s">
        <v>31</v>
      </c>
      <c r="C8691" s="9" t="s">
        <v>4</v>
      </c>
      <c r="D8691" s="9" t="s">
        <v>41</v>
      </c>
      <c r="E8691" s="9" t="s">
        <v>38</v>
      </c>
      <c r="F8691" s="9">
        <v>2026</v>
      </c>
      <c r="G8691" s="9">
        <v>10</v>
      </c>
      <c r="H8691" s="9"/>
      <c r="BF8691" s="33">
        <v>65.414469999999994</v>
      </c>
      <c r="BG8691" s="33">
        <v>64.684209999999993</v>
      </c>
      <c r="BH8691" s="33">
        <v>63.763159999999999</v>
      </c>
      <c r="BI8691" s="33">
        <v>62.914470000000001</v>
      </c>
      <c r="BJ8691" s="33">
        <v>61.921050000000001</v>
      </c>
      <c r="BK8691" s="33">
        <v>61.50658</v>
      </c>
      <c r="BL8691" s="33">
        <v>61.414470000000001</v>
      </c>
      <c r="BM8691" s="33">
        <v>61.901319999999998</v>
      </c>
      <c r="BN8691" s="33">
        <v>64.61842</v>
      </c>
      <c r="BO8691" s="33">
        <v>67.585530000000006</v>
      </c>
      <c r="BP8691" s="33">
        <v>70.703950000000006</v>
      </c>
      <c r="BQ8691" s="33">
        <v>74.348690000000005</v>
      </c>
      <c r="BR8691" s="33">
        <v>77.342100000000002</v>
      </c>
      <c r="BS8691" s="33">
        <v>79.460530000000006</v>
      </c>
      <c r="BT8691" s="33">
        <v>80.039469999999994</v>
      </c>
      <c r="BU8691" s="33">
        <v>80.078950000000006</v>
      </c>
      <c r="BV8691" s="33">
        <v>79.164469999999994</v>
      </c>
      <c r="BW8691" s="33">
        <v>76.74342</v>
      </c>
      <c r="BX8691" s="33">
        <v>73.197360000000003</v>
      </c>
      <c r="BY8691" s="33">
        <v>69.546049999999994</v>
      </c>
      <c r="BZ8691" s="33">
        <v>67.539469999999994</v>
      </c>
      <c r="CA8691" s="33">
        <v>65.828950000000006</v>
      </c>
      <c r="CB8691" s="33">
        <v>64.901309999999995</v>
      </c>
      <c r="CC8691" s="33">
        <v>64.203950000000006</v>
      </c>
      <c r="DC8691" s="9">
        <v>34.944389999999999</v>
      </c>
      <c r="DD8691" s="9">
        <v>0</v>
      </c>
    </row>
    <row r="8692" spans="1:108" x14ac:dyDescent="0.25">
      <c r="A8692" s="9" t="s">
        <v>42</v>
      </c>
      <c r="B8692" s="9" t="s">
        <v>31</v>
      </c>
      <c r="C8692" s="9" t="s">
        <v>4</v>
      </c>
      <c r="D8692" s="9" t="s">
        <v>41</v>
      </c>
      <c r="E8692" s="9" t="s">
        <v>36</v>
      </c>
      <c r="F8692" s="9">
        <v>2016</v>
      </c>
      <c r="H8692" s="9"/>
      <c r="BF8692" s="33">
        <v>67.552639999999997</v>
      </c>
      <c r="BG8692" s="33">
        <v>66.952299999999994</v>
      </c>
      <c r="BH8692" s="33">
        <v>66.09375</v>
      </c>
      <c r="BI8692" s="33">
        <v>65.34375</v>
      </c>
      <c r="BJ8692" s="33">
        <v>64.623350000000002</v>
      </c>
      <c r="BK8692" s="33">
        <v>64.001649999999998</v>
      </c>
      <c r="BL8692" s="33">
        <v>63.96217</v>
      </c>
      <c r="BM8692" s="33">
        <v>65.603610000000003</v>
      </c>
      <c r="BN8692" s="33">
        <v>68.527959999999993</v>
      </c>
      <c r="BO8692" s="33">
        <v>72.018090000000001</v>
      </c>
      <c r="BP8692" s="33">
        <v>75.761510000000001</v>
      </c>
      <c r="BQ8692" s="33">
        <v>79.495059999999995</v>
      </c>
      <c r="BR8692" s="33">
        <v>82.65625</v>
      </c>
      <c r="BS8692" s="33">
        <v>84.878290000000007</v>
      </c>
      <c r="BT8692" s="33">
        <v>85.601969999999994</v>
      </c>
      <c r="BU8692" s="33">
        <v>86.159540000000007</v>
      </c>
      <c r="BV8692" s="33">
        <v>85.763159999999999</v>
      </c>
      <c r="BW8692" s="33">
        <v>83.916110000000003</v>
      </c>
      <c r="BX8692" s="33">
        <v>81.136510000000001</v>
      </c>
      <c r="BY8692" s="33">
        <v>76.789469999999994</v>
      </c>
      <c r="BZ8692" s="33">
        <v>72.501649999999998</v>
      </c>
      <c r="CA8692" s="33">
        <v>69.827299999999994</v>
      </c>
      <c r="CB8692" s="33">
        <v>68.30592</v>
      </c>
      <c r="CC8692" s="33">
        <v>67.044409999999999</v>
      </c>
      <c r="DC8692" s="9">
        <v>34.944389999999999</v>
      </c>
      <c r="DD8692" s="9">
        <v>0</v>
      </c>
    </row>
    <row r="8693" spans="1:108" x14ac:dyDescent="0.25">
      <c r="A8693" s="9" t="s">
        <v>42</v>
      </c>
      <c r="B8693" s="9" t="s">
        <v>31</v>
      </c>
      <c r="C8693" s="9" t="s">
        <v>4</v>
      </c>
      <c r="D8693" s="9" t="s">
        <v>41</v>
      </c>
      <c r="E8693" s="9" t="s">
        <v>36</v>
      </c>
      <c r="F8693" s="9">
        <v>2017</v>
      </c>
      <c r="H8693" s="9"/>
      <c r="BF8693" s="33">
        <v>67.552639999999997</v>
      </c>
      <c r="BG8693" s="33">
        <v>66.952299999999994</v>
      </c>
      <c r="BH8693" s="33">
        <v>66.09375</v>
      </c>
      <c r="BI8693" s="33">
        <v>65.34375</v>
      </c>
      <c r="BJ8693" s="33">
        <v>64.623350000000002</v>
      </c>
      <c r="BK8693" s="33">
        <v>64.001649999999998</v>
      </c>
      <c r="BL8693" s="33">
        <v>63.96217</v>
      </c>
      <c r="BM8693" s="33">
        <v>65.603610000000003</v>
      </c>
      <c r="BN8693" s="33">
        <v>68.527959999999993</v>
      </c>
      <c r="BO8693" s="33">
        <v>72.018090000000001</v>
      </c>
      <c r="BP8693" s="33">
        <v>75.761510000000001</v>
      </c>
      <c r="BQ8693" s="33">
        <v>79.495059999999995</v>
      </c>
      <c r="BR8693" s="33">
        <v>82.65625</v>
      </c>
      <c r="BS8693" s="33">
        <v>84.878290000000007</v>
      </c>
      <c r="BT8693" s="33">
        <v>85.601969999999994</v>
      </c>
      <c r="BU8693" s="33">
        <v>86.159540000000007</v>
      </c>
      <c r="BV8693" s="33">
        <v>85.763159999999999</v>
      </c>
      <c r="BW8693" s="33">
        <v>83.916110000000003</v>
      </c>
      <c r="BX8693" s="33">
        <v>81.136510000000001</v>
      </c>
      <c r="BY8693" s="33">
        <v>76.789469999999994</v>
      </c>
      <c r="BZ8693" s="33">
        <v>72.501649999999998</v>
      </c>
      <c r="CA8693" s="33">
        <v>69.827299999999994</v>
      </c>
      <c r="CB8693" s="33">
        <v>68.30592</v>
      </c>
      <c r="CC8693" s="33">
        <v>67.044409999999999</v>
      </c>
      <c r="DC8693" s="9">
        <v>34.944389999999999</v>
      </c>
      <c r="DD8693" s="9">
        <v>0</v>
      </c>
    </row>
    <row r="8694" spans="1:108" x14ac:dyDescent="0.25">
      <c r="A8694" s="9" t="s">
        <v>42</v>
      </c>
      <c r="B8694" s="9" t="s">
        <v>31</v>
      </c>
      <c r="C8694" s="9" t="s">
        <v>4</v>
      </c>
      <c r="D8694" s="9" t="s">
        <v>41</v>
      </c>
      <c r="E8694" s="9" t="s">
        <v>36</v>
      </c>
      <c r="F8694" s="9">
        <v>2018</v>
      </c>
      <c r="H8694" s="9"/>
      <c r="BF8694" s="33">
        <v>67.552639999999997</v>
      </c>
      <c r="BG8694" s="33">
        <v>66.952299999999994</v>
      </c>
      <c r="BH8694" s="33">
        <v>66.09375</v>
      </c>
      <c r="BI8694" s="33">
        <v>65.34375</v>
      </c>
      <c r="BJ8694" s="33">
        <v>64.623350000000002</v>
      </c>
      <c r="BK8694" s="33">
        <v>64.001649999999998</v>
      </c>
      <c r="BL8694" s="33">
        <v>63.96217</v>
      </c>
      <c r="BM8694" s="33">
        <v>65.603610000000003</v>
      </c>
      <c r="BN8694" s="33">
        <v>68.527959999999993</v>
      </c>
      <c r="BO8694" s="33">
        <v>72.018090000000001</v>
      </c>
      <c r="BP8694" s="33">
        <v>75.761510000000001</v>
      </c>
      <c r="BQ8694" s="33">
        <v>79.495059999999995</v>
      </c>
      <c r="BR8694" s="33">
        <v>82.65625</v>
      </c>
      <c r="BS8694" s="33">
        <v>84.878290000000007</v>
      </c>
      <c r="BT8694" s="33">
        <v>85.601969999999994</v>
      </c>
      <c r="BU8694" s="33">
        <v>86.159540000000007</v>
      </c>
      <c r="BV8694" s="33">
        <v>85.763159999999999</v>
      </c>
      <c r="BW8694" s="33">
        <v>83.916110000000003</v>
      </c>
      <c r="BX8694" s="33">
        <v>81.136510000000001</v>
      </c>
      <c r="BY8694" s="33">
        <v>76.789469999999994</v>
      </c>
      <c r="BZ8694" s="33">
        <v>72.501649999999998</v>
      </c>
      <c r="CA8694" s="33">
        <v>69.827299999999994</v>
      </c>
      <c r="CB8694" s="33">
        <v>68.30592</v>
      </c>
      <c r="CC8694" s="33">
        <v>67.044409999999999</v>
      </c>
      <c r="DC8694" s="9">
        <v>34.944389999999999</v>
      </c>
      <c r="DD8694" s="9">
        <v>0</v>
      </c>
    </row>
    <row r="8695" spans="1:108" x14ac:dyDescent="0.25">
      <c r="A8695" s="9" t="s">
        <v>42</v>
      </c>
      <c r="B8695" s="9" t="s">
        <v>31</v>
      </c>
      <c r="C8695" s="9" t="s">
        <v>4</v>
      </c>
      <c r="D8695" s="9" t="s">
        <v>41</v>
      </c>
      <c r="E8695" s="9" t="s">
        <v>36</v>
      </c>
      <c r="F8695" s="9">
        <v>2019</v>
      </c>
      <c r="H8695" s="9"/>
      <c r="BF8695" s="33">
        <v>67.552639999999997</v>
      </c>
      <c r="BG8695" s="33">
        <v>66.952299999999994</v>
      </c>
      <c r="BH8695" s="33">
        <v>66.09375</v>
      </c>
      <c r="BI8695" s="33">
        <v>65.34375</v>
      </c>
      <c r="BJ8695" s="33">
        <v>64.623350000000002</v>
      </c>
      <c r="BK8695" s="33">
        <v>64.001649999999998</v>
      </c>
      <c r="BL8695" s="33">
        <v>63.96217</v>
      </c>
      <c r="BM8695" s="33">
        <v>65.603610000000003</v>
      </c>
      <c r="BN8695" s="33">
        <v>68.527959999999993</v>
      </c>
      <c r="BO8695" s="33">
        <v>72.018090000000001</v>
      </c>
      <c r="BP8695" s="33">
        <v>75.761510000000001</v>
      </c>
      <c r="BQ8695" s="33">
        <v>79.495059999999995</v>
      </c>
      <c r="BR8695" s="33">
        <v>82.65625</v>
      </c>
      <c r="BS8695" s="33">
        <v>84.878290000000007</v>
      </c>
      <c r="BT8695" s="33">
        <v>85.601969999999994</v>
      </c>
      <c r="BU8695" s="33">
        <v>86.159540000000007</v>
      </c>
      <c r="BV8695" s="33">
        <v>85.763159999999999</v>
      </c>
      <c r="BW8695" s="33">
        <v>83.916110000000003</v>
      </c>
      <c r="BX8695" s="33">
        <v>81.136510000000001</v>
      </c>
      <c r="BY8695" s="33">
        <v>76.789469999999994</v>
      </c>
      <c r="BZ8695" s="33">
        <v>72.501649999999998</v>
      </c>
      <c r="CA8695" s="33">
        <v>69.827299999999994</v>
      </c>
      <c r="CB8695" s="33">
        <v>68.30592</v>
      </c>
      <c r="CC8695" s="33">
        <v>67.044409999999999</v>
      </c>
      <c r="DC8695" s="9">
        <v>34.944389999999999</v>
      </c>
      <c r="DD8695" s="9">
        <v>0</v>
      </c>
    </row>
    <row r="8696" spans="1:108" x14ac:dyDescent="0.25">
      <c r="A8696" s="9" t="s">
        <v>42</v>
      </c>
      <c r="B8696" s="9" t="s">
        <v>31</v>
      </c>
      <c r="C8696" s="9" t="s">
        <v>4</v>
      </c>
      <c r="D8696" s="9" t="s">
        <v>41</v>
      </c>
      <c r="E8696" s="9" t="s">
        <v>36</v>
      </c>
      <c r="F8696" s="9">
        <v>2020</v>
      </c>
      <c r="H8696" s="9"/>
      <c r="BF8696" s="33">
        <v>67.552639999999997</v>
      </c>
      <c r="BG8696" s="33">
        <v>66.952299999999994</v>
      </c>
      <c r="BH8696" s="33">
        <v>66.09375</v>
      </c>
      <c r="BI8696" s="33">
        <v>65.34375</v>
      </c>
      <c r="BJ8696" s="33">
        <v>64.623350000000002</v>
      </c>
      <c r="BK8696" s="33">
        <v>64.001649999999998</v>
      </c>
      <c r="BL8696" s="33">
        <v>63.96217</v>
      </c>
      <c r="BM8696" s="33">
        <v>65.603610000000003</v>
      </c>
      <c r="BN8696" s="33">
        <v>68.527959999999993</v>
      </c>
      <c r="BO8696" s="33">
        <v>72.018090000000001</v>
      </c>
      <c r="BP8696" s="33">
        <v>75.761510000000001</v>
      </c>
      <c r="BQ8696" s="33">
        <v>79.495059999999995</v>
      </c>
      <c r="BR8696" s="33">
        <v>82.65625</v>
      </c>
      <c r="BS8696" s="33">
        <v>84.878290000000007</v>
      </c>
      <c r="BT8696" s="33">
        <v>85.601969999999994</v>
      </c>
      <c r="BU8696" s="33">
        <v>86.159540000000007</v>
      </c>
      <c r="BV8696" s="33">
        <v>85.763159999999999</v>
      </c>
      <c r="BW8696" s="33">
        <v>83.916110000000003</v>
      </c>
      <c r="BX8696" s="33">
        <v>81.136510000000001</v>
      </c>
      <c r="BY8696" s="33">
        <v>76.789469999999994</v>
      </c>
      <c r="BZ8696" s="33">
        <v>72.501649999999998</v>
      </c>
      <c r="CA8696" s="33">
        <v>69.827299999999994</v>
      </c>
      <c r="CB8696" s="33">
        <v>68.30592</v>
      </c>
      <c r="CC8696" s="33">
        <v>67.044409999999999</v>
      </c>
      <c r="DC8696" s="9">
        <v>34.944389999999999</v>
      </c>
      <c r="DD8696" s="9">
        <v>0</v>
      </c>
    </row>
    <row r="8697" spans="1:108" x14ac:dyDescent="0.25">
      <c r="A8697" s="9" t="s">
        <v>42</v>
      </c>
      <c r="B8697" s="9" t="s">
        <v>31</v>
      </c>
      <c r="C8697" s="9" t="s">
        <v>4</v>
      </c>
      <c r="D8697" s="9" t="s">
        <v>41</v>
      </c>
      <c r="E8697" s="9" t="s">
        <v>36</v>
      </c>
      <c r="F8697" s="9">
        <v>2021</v>
      </c>
      <c r="H8697" s="9"/>
      <c r="BF8697" s="33">
        <v>67.552639999999997</v>
      </c>
      <c r="BG8697" s="33">
        <v>66.952299999999994</v>
      </c>
      <c r="BH8697" s="33">
        <v>66.09375</v>
      </c>
      <c r="BI8697" s="33">
        <v>65.34375</v>
      </c>
      <c r="BJ8697" s="33">
        <v>64.623350000000002</v>
      </c>
      <c r="BK8697" s="33">
        <v>64.001649999999998</v>
      </c>
      <c r="BL8697" s="33">
        <v>63.96217</v>
      </c>
      <c r="BM8697" s="33">
        <v>65.603610000000003</v>
      </c>
      <c r="BN8697" s="33">
        <v>68.527959999999993</v>
      </c>
      <c r="BO8697" s="33">
        <v>72.018090000000001</v>
      </c>
      <c r="BP8697" s="33">
        <v>75.761510000000001</v>
      </c>
      <c r="BQ8697" s="33">
        <v>79.495059999999995</v>
      </c>
      <c r="BR8697" s="33">
        <v>82.65625</v>
      </c>
      <c r="BS8697" s="33">
        <v>84.878290000000007</v>
      </c>
      <c r="BT8697" s="33">
        <v>85.601969999999994</v>
      </c>
      <c r="BU8697" s="33">
        <v>86.159540000000007</v>
      </c>
      <c r="BV8697" s="33">
        <v>85.763159999999999</v>
      </c>
      <c r="BW8697" s="33">
        <v>83.916110000000003</v>
      </c>
      <c r="BX8697" s="33">
        <v>81.136510000000001</v>
      </c>
      <c r="BY8697" s="33">
        <v>76.789469999999994</v>
      </c>
      <c r="BZ8697" s="33">
        <v>72.501649999999998</v>
      </c>
      <c r="CA8697" s="33">
        <v>69.827299999999994</v>
      </c>
      <c r="CB8697" s="33">
        <v>68.30592</v>
      </c>
      <c r="CC8697" s="33">
        <v>67.044409999999999</v>
      </c>
      <c r="DC8697" s="9">
        <v>34.944389999999999</v>
      </c>
      <c r="DD8697" s="9">
        <v>0</v>
      </c>
    </row>
    <row r="8698" spans="1:108" x14ac:dyDescent="0.25">
      <c r="A8698" s="9" t="s">
        <v>42</v>
      </c>
      <c r="B8698" s="9" t="s">
        <v>31</v>
      </c>
      <c r="C8698" s="9" t="s">
        <v>4</v>
      </c>
      <c r="D8698" s="9" t="s">
        <v>41</v>
      </c>
      <c r="E8698" s="9" t="s">
        <v>36</v>
      </c>
      <c r="F8698" s="9">
        <v>2022</v>
      </c>
      <c r="H8698" s="9"/>
      <c r="BF8698" s="33">
        <v>67.552639999999997</v>
      </c>
      <c r="BG8698" s="33">
        <v>66.952299999999994</v>
      </c>
      <c r="BH8698" s="33">
        <v>66.09375</v>
      </c>
      <c r="BI8698" s="33">
        <v>65.34375</v>
      </c>
      <c r="BJ8698" s="33">
        <v>64.623350000000002</v>
      </c>
      <c r="BK8698" s="33">
        <v>64.001649999999998</v>
      </c>
      <c r="BL8698" s="33">
        <v>63.96217</v>
      </c>
      <c r="BM8698" s="33">
        <v>65.603610000000003</v>
      </c>
      <c r="BN8698" s="33">
        <v>68.527959999999993</v>
      </c>
      <c r="BO8698" s="33">
        <v>72.018090000000001</v>
      </c>
      <c r="BP8698" s="33">
        <v>75.761510000000001</v>
      </c>
      <c r="BQ8698" s="33">
        <v>79.495059999999995</v>
      </c>
      <c r="BR8698" s="33">
        <v>82.65625</v>
      </c>
      <c r="BS8698" s="33">
        <v>84.878290000000007</v>
      </c>
      <c r="BT8698" s="33">
        <v>85.601969999999994</v>
      </c>
      <c r="BU8698" s="33">
        <v>86.159540000000007</v>
      </c>
      <c r="BV8698" s="33">
        <v>85.763159999999999</v>
      </c>
      <c r="BW8698" s="33">
        <v>83.916110000000003</v>
      </c>
      <c r="BX8698" s="33">
        <v>81.136510000000001</v>
      </c>
      <c r="BY8698" s="33">
        <v>76.789469999999994</v>
      </c>
      <c r="BZ8698" s="33">
        <v>72.501649999999998</v>
      </c>
      <c r="CA8698" s="33">
        <v>69.827299999999994</v>
      </c>
      <c r="CB8698" s="33">
        <v>68.30592</v>
      </c>
      <c r="CC8698" s="33">
        <v>67.044409999999999</v>
      </c>
      <c r="DC8698" s="9">
        <v>34.944389999999999</v>
      </c>
      <c r="DD8698" s="9">
        <v>0</v>
      </c>
    </row>
    <row r="8699" spans="1:108" x14ac:dyDescent="0.25">
      <c r="A8699" s="9" t="s">
        <v>42</v>
      </c>
      <c r="B8699" s="9" t="s">
        <v>31</v>
      </c>
      <c r="C8699" s="9" t="s">
        <v>4</v>
      </c>
      <c r="D8699" s="9" t="s">
        <v>41</v>
      </c>
      <c r="E8699" s="9" t="s">
        <v>36</v>
      </c>
      <c r="F8699" s="9">
        <v>2023</v>
      </c>
      <c r="H8699" s="9"/>
      <c r="BF8699" s="33">
        <v>67.552639999999997</v>
      </c>
      <c r="BG8699" s="33">
        <v>66.952299999999994</v>
      </c>
      <c r="BH8699" s="33">
        <v>66.09375</v>
      </c>
      <c r="BI8699" s="33">
        <v>65.34375</v>
      </c>
      <c r="BJ8699" s="33">
        <v>64.623350000000002</v>
      </c>
      <c r="BK8699" s="33">
        <v>64.001649999999998</v>
      </c>
      <c r="BL8699" s="33">
        <v>63.96217</v>
      </c>
      <c r="BM8699" s="33">
        <v>65.603610000000003</v>
      </c>
      <c r="BN8699" s="33">
        <v>68.527959999999993</v>
      </c>
      <c r="BO8699" s="33">
        <v>72.018090000000001</v>
      </c>
      <c r="BP8699" s="33">
        <v>75.761510000000001</v>
      </c>
      <c r="BQ8699" s="33">
        <v>79.495059999999995</v>
      </c>
      <c r="BR8699" s="33">
        <v>82.65625</v>
      </c>
      <c r="BS8699" s="33">
        <v>84.878290000000007</v>
      </c>
      <c r="BT8699" s="33">
        <v>85.601969999999994</v>
      </c>
      <c r="BU8699" s="33">
        <v>86.159540000000007</v>
      </c>
      <c r="BV8699" s="33">
        <v>85.763159999999999</v>
      </c>
      <c r="BW8699" s="33">
        <v>83.916110000000003</v>
      </c>
      <c r="BX8699" s="33">
        <v>81.136510000000001</v>
      </c>
      <c r="BY8699" s="33">
        <v>76.789469999999994</v>
      </c>
      <c r="BZ8699" s="33">
        <v>72.501649999999998</v>
      </c>
      <c r="CA8699" s="33">
        <v>69.827299999999994</v>
      </c>
      <c r="CB8699" s="33">
        <v>68.30592</v>
      </c>
      <c r="CC8699" s="33">
        <v>67.044409999999999</v>
      </c>
      <c r="DC8699" s="9">
        <v>34.944389999999999</v>
      </c>
      <c r="DD8699" s="9">
        <v>0</v>
      </c>
    </row>
    <row r="8700" spans="1:108" x14ac:dyDescent="0.25">
      <c r="A8700" s="9" t="s">
        <v>42</v>
      </c>
      <c r="B8700" s="9" t="s">
        <v>31</v>
      </c>
      <c r="C8700" s="9" t="s">
        <v>4</v>
      </c>
      <c r="D8700" s="9" t="s">
        <v>41</v>
      </c>
      <c r="E8700" s="9" t="s">
        <v>36</v>
      </c>
      <c r="F8700" s="9">
        <v>2024</v>
      </c>
      <c r="H8700" s="9"/>
      <c r="BF8700" s="33">
        <v>67.552639999999997</v>
      </c>
      <c r="BG8700" s="33">
        <v>66.952299999999994</v>
      </c>
      <c r="BH8700" s="33">
        <v>66.09375</v>
      </c>
      <c r="BI8700" s="33">
        <v>65.34375</v>
      </c>
      <c r="BJ8700" s="33">
        <v>64.623350000000002</v>
      </c>
      <c r="BK8700" s="33">
        <v>64.001649999999998</v>
      </c>
      <c r="BL8700" s="33">
        <v>63.96217</v>
      </c>
      <c r="BM8700" s="33">
        <v>65.603610000000003</v>
      </c>
      <c r="BN8700" s="33">
        <v>68.527959999999993</v>
      </c>
      <c r="BO8700" s="33">
        <v>72.018090000000001</v>
      </c>
      <c r="BP8700" s="33">
        <v>75.761510000000001</v>
      </c>
      <c r="BQ8700" s="33">
        <v>79.495059999999995</v>
      </c>
      <c r="BR8700" s="33">
        <v>82.65625</v>
      </c>
      <c r="BS8700" s="33">
        <v>84.878290000000007</v>
      </c>
      <c r="BT8700" s="33">
        <v>85.601969999999994</v>
      </c>
      <c r="BU8700" s="33">
        <v>86.159540000000007</v>
      </c>
      <c r="BV8700" s="33">
        <v>85.763159999999999</v>
      </c>
      <c r="BW8700" s="33">
        <v>83.916110000000003</v>
      </c>
      <c r="BX8700" s="33">
        <v>81.136510000000001</v>
      </c>
      <c r="BY8700" s="33">
        <v>76.789469999999994</v>
      </c>
      <c r="BZ8700" s="33">
        <v>72.501649999999998</v>
      </c>
      <c r="CA8700" s="33">
        <v>69.827299999999994</v>
      </c>
      <c r="CB8700" s="33">
        <v>68.30592</v>
      </c>
      <c r="CC8700" s="33">
        <v>67.044409999999999</v>
      </c>
      <c r="DC8700" s="9">
        <v>34.944389999999999</v>
      </c>
      <c r="DD8700" s="9">
        <v>0</v>
      </c>
    </row>
    <row r="8701" spans="1:108" x14ac:dyDescent="0.25">
      <c r="A8701" s="9" t="s">
        <v>42</v>
      </c>
      <c r="B8701" s="9" t="s">
        <v>31</v>
      </c>
      <c r="C8701" s="9" t="s">
        <v>4</v>
      </c>
      <c r="D8701" s="9" t="s">
        <v>41</v>
      </c>
      <c r="E8701" s="9" t="s">
        <v>36</v>
      </c>
      <c r="F8701" s="9">
        <v>2025</v>
      </c>
      <c r="H8701" s="9"/>
      <c r="BF8701" s="33">
        <v>67.552639999999997</v>
      </c>
      <c r="BG8701" s="33">
        <v>66.952299999999994</v>
      </c>
      <c r="BH8701" s="33">
        <v>66.09375</v>
      </c>
      <c r="BI8701" s="33">
        <v>65.34375</v>
      </c>
      <c r="BJ8701" s="33">
        <v>64.623350000000002</v>
      </c>
      <c r="BK8701" s="33">
        <v>64.001649999999998</v>
      </c>
      <c r="BL8701" s="33">
        <v>63.96217</v>
      </c>
      <c r="BM8701" s="33">
        <v>65.603610000000003</v>
      </c>
      <c r="BN8701" s="33">
        <v>68.527959999999993</v>
      </c>
      <c r="BO8701" s="33">
        <v>72.018090000000001</v>
      </c>
      <c r="BP8701" s="33">
        <v>75.761510000000001</v>
      </c>
      <c r="BQ8701" s="33">
        <v>79.495059999999995</v>
      </c>
      <c r="BR8701" s="33">
        <v>82.65625</v>
      </c>
      <c r="BS8701" s="33">
        <v>84.878290000000007</v>
      </c>
      <c r="BT8701" s="33">
        <v>85.601969999999994</v>
      </c>
      <c r="BU8701" s="33">
        <v>86.159540000000007</v>
      </c>
      <c r="BV8701" s="33">
        <v>85.763159999999999</v>
      </c>
      <c r="BW8701" s="33">
        <v>83.916110000000003</v>
      </c>
      <c r="BX8701" s="33">
        <v>81.136510000000001</v>
      </c>
      <c r="BY8701" s="33">
        <v>76.789469999999994</v>
      </c>
      <c r="BZ8701" s="33">
        <v>72.501649999999998</v>
      </c>
      <c r="CA8701" s="33">
        <v>69.827299999999994</v>
      </c>
      <c r="CB8701" s="33">
        <v>68.30592</v>
      </c>
      <c r="CC8701" s="33">
        <v>67.044409999999999</v>
      </c>
      <c r="DC8701" s="9">
        <v>34.944389999999999</v>
      </c>
      <c r="DD8701" s="9">
        <v>0</v>
      </c>
    </row>
    <row r="8702" spans="1:108" x14ac:dyDescent="0.25">
      <c r="A8702" s="9" t="s">
        <v>42</v>
      </c>
      <c r="B8702" s="9" t="s">
        <v>31</v>
      </c>
      <c r="C8702" s="9" t="s">
        <v>4</v>
      </c>
      <c r="D8702" s="9" t="s">
        <v>41</v>
      </c>
      <c r="E8702" s="9" t="s">
        <v>36</v>
      </c>
      <c r="F8702" s="9">
        <v>2026</v>
      </c>
      <c r="H8702" s="9"/>
      <c r="BF8702" s="33">
        <v>67.552639999999997</v>
      </c>
      <c r="BG8702" s="33">
        <v>66.952299999999994</v>
      </c>
      <c r="BH8702" s="33">
        <v>66.09375</v>
      </c>
      <c r="BI8702" s="33">
        <v>65.34375</v>
      </c>
      <c r="BJ8702" s="33">
        <v>64.623350000000002</v>
      </c>
      <c r="BK8702" s="33">
        <v>64.001649999999998</v>
      </c>
      <c r="BL8702" s="33">
        <v>63.96217</v>
      </c>
      <c r="BM8702" s="33">
        <v>65.603610000000003</v>
      </c>
      <c r="BN8702" s="33">
        <v>68.527959999999993</v>
      </c>
      <c r="BO8702" s="33">
        <v>72.018090000000001</v>
      </c>
      <c r="BP8702" s="33">
        <v>75.761510000000001</v>
      </c>
      <c r="BQ8702" s="33">
        <v>79.495059999999995</v>
      </c>
      <c r="BR8702" s="33">
        <v>82.65625</v>
      </c>
      <c r="BS8702" s="33">
        <v>84.878290000000007</v>
      </c>
      <c r="BT8702" s="33">
        <v>85.601969999999994</v>
      </c>
      <c r="BU8702" s="33">
        <v>86.159540000000007</v>
      </c>
      <c r="BV8702" s="33">
        <v>85.763159999999999</v>
      </c>
      <c r="BW8702" s="33">
        <v>83.916110000000003</v>
      </c>
      <c r="BX8702" s="33">
        <v>81.136510000000001</v>
      </c>
      <c r="BY8702" s="33">
        <v>76.789469999999994</v>
      </c>
      <c r="BZ8702" s="33">
        <v>72.501649999999998</v>
      </c>
      <c r="CA8702" s="33">
        <v>69.827299999999994</v>
      </c>
      <c r="CB8702" s="33">
        <v>68.30592</v>
      </c>
      <c r="CC8702" s="33">
        <v>67.044409999999999</v>
      </c>
      <c r="DC8702" s="9">
        <v>34.944389999999999</v>
      </c>
      <c r="DD8702" s="9">
        <v>0</v>
      </c>
    </row>
    <row r="8703" spans="1:108" x14ac:dyDescent="0.25">
      <c r="A8703" s="9" t="s">
        <v>42</v>
      </c>
      <c r="B8703" s="9" t="s">
        <v>31</v>
      </c>
      <c r="C8703" s="9" t="s">
        <v>4</v>
      </c>
      <c r="D8703" s="9" t="s">
        <v>40</v>
      </c>
      <c r="E8703" s="9" t="s">
        <v>38</v>
      </c>
      <c r="F8703" s="9">
        <v>2016</v>
      </c>
      <c r="G8703" s="9">
        <v>5</v>
      </c>
      <c r="H8703" s="9"/>
      <c r="BF8703" s="33">
        <v>60.56579</v>
      </c>
      <c r="BG8703" s="33">
        <v>59.30921</v>
      </c>
      <c r="BH8703" s="33">
        <v>58.460529999999999</v>
      </c>
      <c r="BI8703" s="33">
        <v>58.06579</v>
      </c>
      <c r="BJ8703" s="33">
        <v>57.453949999999999</v>
      </c>
      <c r="BK8703" s="33">
        <v>57.236840000000001</v>
      </c>
      <c r="BL8703" s="33">
        <v>57.38158</v>
      </c>
      <c r="BM8703" s="33">
        <v>58.13158</v>
      </c>
      <c r="BN8703" s="33">
        <v>60.203949999999999</v>
      </c>
      <c r="BO8703" s="33">
        <v>62.638159999999999</v>
      </c>
      <c r="BP8703" s="33">
        <v>65.342100000000002</v>
      </c>
      <c r="BQ8703" s="33">
        <v>67.710530000000006</v>
      </c>
      <c r="BR8703" s="33">
        <v>69.684209999999993</v>
      </c>
      <c r="BS8703" s="33">
        <v>71.539469999999994</v>
      </c>
      <c r="BT8703" s="33">
        <v>73.421049999999994</v>
      </c>
      <c r="BU8703" s="33">
        <v>74.460530000000006</v>
      </c>
      <c r="BV8703" s="33">
        <v>73.690790000000007</v>
      </c>
      <c r="BW8703" s="33">
        <v>72.105260000000001</v>
      </c>
      <c r="BX8703" s="33">
        <v>69.355260000000001</v>
      </c>
      <c r="BY8703" s="33">
        <v>66.49342</v>
      </c>
      <c r="BZ8703" s="33">
        <v>63.657890000000002</v>
      </c>
      <c r="CA8703" s="33">
        <v>61.56579</v>
      </c>
      <c r="CB8703" s="33">
        <v>60.210529999999999</v>
      </c>
      <c r="CC8703" s="33">
        <v>59.467109999999998</v>
      </c>
      <c r="DC8703" s="9">
        <v>34.944389999999999</v>
      </c>
      <c r="DD8703" s="9">
        <v>0</v>
      </c>
    </row>
    <row r="8704" spans="1:108" x14ac:dyDescent="0.25">
      <c r="A8704" s="9" t="s">
        <v>42</v>
      </c>
      <c r="B8704" s="9" t="s">
        <v>31</v>
      </c>
      <c r="C8704" s="9" t="s">
        <v>4</v>
      </c>
      <c r="D8704" s="9" t="s">
        <v>40</v>
      </c>
      <c r="E8704" s="9" t="s">
        <v>38</v>
      </c>
      <c r="F8704" s="9">
        <v>2016</v>
      </c>
      <c r="G8704" s="9">
        <v>6</v>
      </c>
      <c r="H8704" s="9"/>
      <c r="BF8704" s="33">
        <v>66.953950000000006</v>
      </c>
      <c r="BG8704" s="33">
        <v>65.348690000000005</v>
      </c>
      <c r="BH8704" s="33">
        <v>64.11842</v>
      </c>
      <c r="BI8704" s="33">
        <v>62.960529999999999</v>
      </c>
      <c r="BJ8704" s="33">
        <v>62.203949999999999</v>
      </c>
      <c r="BK8704" s="33">
        <v>61.651319999999998</v>
      </c>
      <c r="BL8704" s="33">
        <v>62.230260000000001</v>
      </c>
      <c r="BM8704" s="33">
        <v>65.223690000000005</v>
      </c>
      <c r="BN8704" s="33">
        <v>68.684209999999993</v>
      </c>
      <c r="BO8704" s="33">
        <v>71.907899999999998</v>
      </c>
      <c r="BP8704" s="33">
        <v>75.782899999999998</v>
      </c>
      <c r="BQ8704" s="33">
        <v>79.855260000000001</v>
      </c>
      <c r="BR8704" s="33">
        <v>83.348690000000005</v>
      </c>
      <c r="BS8704" s="33">
        <v>85.414469999999994</v>
      </c>
      <c r="BT8704" s="33">
        <v>87.151309999999995</v>
      </c>
      <c r="BU8704" s="33">
        <v>87.236840000000001</v>
      </c>
      <c r="BV8704" s="33">
        <v>86.605260000000001</v>
      </c>
      <c r="BW8704" s="33">
        <v>84.861840000000001</v>
      </c>
      <c r="BX8704" s="33">
        <v>81.394739999999999</v>
      </c>
      <c r="BY8704" s="33">
        <v>78.361840000000001</v>
      </c>
      <c r="BZ8704" s="33">
        <v>73.440790000000007</v>
      </c>
      <c r="CA8704" s="33">
        <v>69.684209999999993</v>
      </c>
      <c r="CB8704" s="33">
        <v>67.513159999999999</v>
      </c>
      <c r="CC8704" s="33">
        <v>65.664469999999994</v>
      </c>
      <c r="DC8704" s="9">
        <v>34.944389999999999</v>
      </c>
      <c r="DD8704" s="9">
        <v>0</v>
      </c>
    </row>
    <row r="8705" spans="1:108" x14ac:dyDescent="0.25">
      <c r="A8705" s="9" t="s">
        <v>42</v>
      </c>
      <c r="B8705" s="9" t="s">
        <v>31</v>
      </c>
      <c r="C8705" s="9" t="s">
        <v>4</v>
      </c>
      <c r="D8705" s="9" t="s">
        <v>40</v>
      </c>
      <c r="E8705" s="9" t="s">
        <v>38</v>
      </c>
      <c r="F8705" s="9">
        <v>2016</v>
      </c>
      <c r="G8705" s="9">
        <v>7</v>
      </c>
      <c r="H8705" s="9">
        <v>77.022559999999999</v>
      </c>
      <c r="I8705" s="9">
        <v>76.452860000000001</v>
      </c>
      <c r="J8705" s="9">
        <v>76.457660000000004</v>
      </c>
      <c r="K8705" s="9">
        <v>76.468209999999999</v>
      </c>
      <c r="L8705" s="9">
        <v>79.466380000000001</v>
      </c>
      <c r="M8705" s="9">
        <v>52.888809999999999</v>
      </c>
      <c r="N8705" s="9">
        <v>42.666519999999998</v>
      </c>
      <c r="O8705" s="9">
        <v>48.099499999999999</v>
      </c>
      <c r="P8705" s="9">
        <v>64.936359999999993</v>
      </c>
      <c r="Q8705" s="9">
        <v>61.130470000000003</v>
      </c>
      <c r="R8705" s="9">
        <v>62.977359999999997</v>
      </c>
      <c r="S8705" s="9">
        <v>61.203679999999999</v>
      </c>
      <c r="T8705" s="9">
        <v>60.660249999999998</v>
      </c>
      <c r="U8705" s="9">
        <v>64.120369999999994</v>
      </c>
      <c r="V8705" s="9">
        <v>62.482590000000002</v>
      </c>
      <c r="W8705" s="9">
        <v>65.112530000000007</v>
      </c>
      <c r="X8705" s="9">
        <v>65.279219999999995</v>
      </c>
      <c r="Y8705" s="9">
        <v>67.558340000000001</v>
      </c>
      <c r="Z8705" s="9">
        <v>37.34825</v>
      </c>
      <c r="AA8705" s="9">
        <v>85.697879999999998</v>
      </c>
      <c r="AB8705" s="9">
        <v>88.529349999999994</v>
      </c>
      <c r="AC8705" s="9">
        <v>76.058109999999999</v>
      </c>
      <c r="AD8705" s="9">
        <v>78.479510000000005</v>
      </c>
      <c r="AE8705" s="9">
        <v>78.482690000000005</v>
      </c>
      <c r="AF8705" s="9">
        <v>63.293689999999998</v>
      </c>
      <c r="AG8705" s="9">
        <v>76.88861</v>
      </c>
      <c r="AH8705" s="9">
        <v>77.763220000000004</v>
      </c>
      <c r="AI8705" s="9">
        <v>77.393289999999993</v>
      </c>
      <c r="AJ8705" s="9">
        <v>77.844859999999997</v>
      </c>
      <c r="AK8705" s="9">
        <v>77.518039999999999</v>
      </c>
      <c r="AL8705" s="9">
        <v>52.279670000000003</v>
      </c>
      <c r="AM8705" s="9">
        <v>45.502940000000002</v>
      </c>
      <c r="AN8705" s="9">
        <v>50.527250000000002</v>
      </c>
      <c r="AO8705" s="9">
        <v>61.122199999999999</v>
      </c>
      <c r="AP8705" s="9">
        <v>57.260289999999998</v>
      </c>
      <c r="AQ8705" s="9">
        <v>58.902389999999997</v>
      </c>
      <c r="AR8705" s="9">
        <v>61.03145</v>
      </c>
      <c r="AS8705" s="9">
        <v>62.495699999999999</v>
      </c>
      <c r="AT8705" s="9">
        <v>63.671950000000002</v>
      </c>
      <c r="AU8705" s="9">
        <v>63.185600000000001</v>
      </c>
      <c r="AV8705" s="9">
        <v>62.305370000000003</v>
      </c>
      <c r="AW8705" s="9">
        <v>62.698390000000003</v>
      </c>
      <c r="AX8705" s="9">
        <v>56.319830000000003</v>
      </c>
      <c r="AY8705" s="9">
        <v>50.885719999999999</v>
      </c>
      <c r="AZ8705" s="9">
        <v>67.138069999999999</v>
      </c>
      <c r="BA8705" s="9">
        <v>78.046250000000001</v>
      </c>
      <c r="BB8705" s="9">
        <v>67.37379</v>
      </c>
      <c r="BC8705" s="9">
        <v>76.543689999999998</v>
      </c>
      <c r="BD8705" s="9">
        <v>76.539649999999995</v>
      </c>
      <c r="BE8705" s="9">
        <v>62.998719999999999</v>
      </c>
      <c r="BF8705" s="33">
        <v>63.703949999999999</v>
      </c>
      <c r="BG8705" s="33">
        <v>62.81579</v>
      </c>
      <c r="BH8705" s="33">
        <v>62.388159999999999</v>
      </c>
      <c r="BI8705" s="33">
        <v>62.00658</v>
      </c>
      <c r="BJ8705" s="33">
        <v>61.828949999999999</v>
      </c>
      <c r="BK8705" s="33">
        <v>61.736840000000001</v>
      </c>
      <c r="BL8705" s="33">
        <v>61.782890000000002</v>
      </c>
      <c r="BM8705" s="33">
        <v>62.914470000000001</v>
      </c>
      <c r="BN8705" s="33">
        <v>65.184209999999993</v>
      </c>
      <c r="BO8705" s="33">
        <v>67.776309999999995</v>
      </c>
      <c r="BP8705" s="33">
        <v>71.190790000000007</v>
      </c>
      <c r="BQ8705" s="33">
        <v>74.223690000000005</v>
      </c>
      <c r="BR8705" s="33">
        <v>77.059209999999993</v>
      </c>
      <c r="BS8705" s="33">
        <v>79.236840000000001</v>
      </c>
      <c r="BT8705" s="33">
        <v>80.302639999999997</v>
      </c>
      <c r="BU8705" s="33">
        <v>80.361840000000001</v>
      </c>
      <c r="BV8705" s="33">
        <v>79.796049999999994</v>
      </c>
      <c r="BW8705" s="33">
        <v>78.697360000000003</v>
      </c>
      <c r="BX8705" s="33">
        <v>77.072360000000003</v>
      </c>
      <c r="BY8705" s="33">
        <v>74.203950000000006</v>
      </c>
      <c r="BZ8705" s="33">
        <v>71.059209999999993</v>
      </c>
      <c r="CA8705" s="33">
        <v>68.75</v>
      </c>
      <c r="CB8705" s="33">
        <v>67.427639999999997</v>
      </c>
      <c r="CC8705" s="33">
        <v>66.36842</v>
      </c>
      <c r="CD8705" s="9">
        <v>12.27697</v>
      </c>
      <c r="CE8705" s="9">
        <v>10.40814</v>
      </c>
      <c r="CF8705" s="9">
        <v>10.37635</v>
      </c>
      <c r="CG8705" s="9">
        <v>10.303890000000001</v>
      </c>
      <c r="CH8705" s="9">
        <v>21.1874</v>
      </c>
      <c r="CI8705" s="9">
        <v>289.62380000000002</v>
      </c>
      <c r="CJ8705" s="9">
        <v>219.83279999999999</v>
      </c>
      <c r="CK8705" s="9">
        <v>234.36920000000001</v>
      </c>
      <c r="CL8705" s="9">
        <v>276.25920000000002</v>
      </c>
      <c r="CM8705" s="9">
        <v>463.5367</v>
      </c>
      <c r="CN8705" s="9">
        <v>183.96680000000001</v>
      </c>
      <c r="CO8705" s="9">
        <v>497.80610000000001</v>
      </c>
      <c r="CP8705" s="9">
        <v>287.65559999999999</v>
      </c>
      <c r="CQ8705" s="9">
        <v>137.86109999999999</v>
      </c>
      <c r="CR8705" s="9">
        <v>117.4603</v>
      </c>
      <c r="CS8705" s="9">
        <v>138.75190000000001</v>
      </c>
      <c r="CT8705" s="9">
        <v>459.1003</v>
      </c>
      <c r="CU8705" s="9">
        <v>1980.6780000000001</v>
      </c>
      <c r="CV8705" s="9">
        <v>477.71949999999998</v>
      </c>
      <c r="CW8705" s="9">
        <v>161.8107</v>
      </c>
      <c r="CX8705" s="9">
        <v>38.586039999999997</v>
      </c>
      <c r="CY8705" s="9">
        <v>56.814369999999997</v>
      </c>
      <c r="CZ8705" s="9">
        <v>19.3154</v>
      </c>
      <c r="DA8705" s="9">
        <v>19.046569999999999</v>
      </c>
      <c r="DB8705" s="9">
        <v>167.0873</v>
      </c>
      <c r="DC8705" s="9">
        <v>34.944389999999999</v>
      </c>
      <c r="DD8705" s="9">
        <v>0</v>
      </c>
    </row>
    <row r="8706" spans="1:108" x14ac:dyDescent="0.25">
      <c r="A8706" s="9" t="s">
        <v>42</v>
      </c>
      <c r="B8706" s="9" t="s">
        <v>31</v>
      </c>
      <c r="C8706" s="9" t="s">
        <v>4</v>
      </c>
      <c r="D8706" s="9" t="s">
        <v>40</v>
      </c>
      <c r="E8706" s="9" t="s">
        <v>38</v>
      </c>
      <c r="F8706" s="9">
        <v>2016</v>
      </c>
      <c r="G8706" s="9">
        <v>8</v>
      </c>
      <c r="H8706" s="9"/>
      <c r="BF8706" s="33">
        <v>63.18421</v>
      </c>
      <c r="BG8706" s="33">
        <v>62.657890000000002</v>
      </c>
      <c r="BH8706" s="33">
        <v>62</v>
      </c>
      <c r="BI8706" s="33">
        <v>61.24342</v>
      </c>
      <c r="BJ8706" s="33">
        <v>60.99342</v>
      </c>
      <c r="BK8706" s="33">
        <v>60.61842</v>
      </c>
      <c r="BL8706" s="33">
        <v>60.38158</v>
      </c>
      <c r="BM8706" s="33">
        <v>61.276319999999998</v>
      </c>
      <c r="BN8706" s="33">
        <v>63.638159999999999</v>
      </c>
      <c r="BO8706" s="33">
        <v>66.605260000000001</v>
      </c>
      <c r="BP8706" s="33">
        <v>69.99342</v>
      </c>
      <c r="BQ8706" s="33">
        <v>73.651309999999995</v>
      </c>
      <c r="BR8706" s="33">
        <v>76.625</v>
      </c>
      <c r="BS8706" s="33">
        <v>80</v>
      </c>
      <c r="BT8706" s="33">
        <v>82.901309999999995</v>
      </c>
      <c r="BU8706" s="33">
        <v>83.822360000000003</v>
      </c>
      <c r="BV8706" s="33">
        <v>83.578950000000006</v>
      </c>
      <c r="BW8706" s="33">
        <v>81.697360000000003</v>
      </c>
      <c r="BX8706" s="33">
        <v>79.236840000000001</v>
      </c>
      <c r="BY8706" s="33">
        <v>75.144739999999999</v>
      </c>
      <c r="BZ8706" s="33">
        <v>72.11842</v>
      </c>
      <c r="CA8706" s="33">
        <v>70.967100000000002</v>
      </c>
      <c r="CB8706" s="33">
        <v>69.157899999999998</v>
      </c>
      <c r="CC8706" s="33">
        <v>68.236840000000001</v>
      </c>
      <c r="DC8706" s="9">
        <v>34.944389999999999</v>
      </c>
      <c r="DD8706" s="9">
        <v>0</v>
      </c>
    </row>
    <row r="8707" spans="1:108" x14ac:dyDescent="0.25">
      <c r="A8707" s="9" t="s">
        <v>42</v>
      </c>
      <c r="B8707" s="9" t="s">
        <v>31</v>
      </c>
      <c r="C8707" s="9" t="s">
        <v>4</v>
      </c>
      <c r="D8707" s="9" t="s">
        <v>40</v>
      </c>
      <c r="E8707" s="9" t="s">
        <v>38</v>
      </c>
      <c r="F8707" s="9">
        <v>2016</v>
      </c>
      <c r="G8707" s="9">
        <v>9</v>
      </c>
      <c r="H8707" s="9"/>
      <c r="BF8707" s="33">
        <v>64.026309999999995</v>
      </c>
      <c r="BG8707" s="33">
        <v>63.407890000000002</v>
      </c>
      <c r="BH8707" s="33">
        <v>62.664470000000001</v>
      </c>
      <c r="BI8707" s="33">
        <v>61.947369999999999</v>
      </c>
      <c r="BJ8707" s="33">
        <v>61.467109999999998</v>
      </c>
      <c r="BK8707" s="33">
        <v>60.901319999999998</v>
      </c>
      <c r="BL8707" s="33">
        <v>60.473680000000002</v>
      </c>
      <c r="BM8707" s="33">
        <v>61.782890000000002</v>
      </c>
      <c r="BN8707" s="33">
        <v>63.592109999999998</v>
      </c>
      <c r="BO8707" s="33">
        <v>65.585530000000006</v>
      </c>
      <c r="BP8707" s="33">
        <v>68.36842</v>
      </c>
      <c r="BQ8707" s="33">
        <v>72.098690000000005</v>
      </c>
      <c r="BR8707" s="33">
        <v>75.039469999999994</v>
      </c>
      <c r="BS8707" s="33">
        <v>77.980260000000001</v>
      </c>
      <c r="BT8707" s="33">
        <v>80.065790000000007</v>
      </c>
      <c r="BU8707" s="33">
        <v>81.269739999999999</v>
      </c>
      <c r="BV8707" s="33">
        <v>81.236840000000001</v>
      </c>
      <c r="BW8707" s="33">
        <v>79.375</v>
      </c>
      <c r="BX8707" s="33">
        <v>76.559209999999993</v>
      </c>
      <c r="BY8707" s="33">
        <v>72.907899999999998</v>
      </c>
      <c r="BZ8707" s="33">
        <v>70.078950000000006</v>
      </c>
      <c r="CA8707" s="33">
        <v>68.730260000000001</v>
      </c>
      <c r="CB8707" s="33">
        <v>67.677639999999997</v>
      </c>
      <c r="CC8707" s="33">
        <v>66.585530000000006</v>
      </c>
      <c r="DC8707" s="9">
        <v>34.944389999999999</v>
      </c>
      <c r="DD8707" s="9">
        <v>0</v>
      </c>
    </row>
    <row r="8708" spans="1:108" x14ac:dyDescent="0.25">
      <c r="A8708" s="9" t="s">
        <v>42</v>
      </c>
      <c r="B8708" s="9" t="s">
        <v>31</v>
      </c>
      <c r="C8708" s="9" t="s">
        <v>4</v>
      </c>
      <c r="D8708" s="9" t="s">
        <v>40</v>
      </c>
      <c r="E8708" s="9" t="s">
        <v>38</v>
      </c>
      <c r="F8708" s="9">
        <v>2016</v>
      </c>
      <c r="G8708" s="9">
        <v>10</v>
      </c>
      <c r="H8708" s="9"/>
      <c r="BF8708" s="33">
        <v>63.88158</v>
      </c>
      <c r="BG8708" s="33">
        <v>61.703949999999999</v>
      </c>
      <c r="BH8708" s="33">
        <v>60.723680000000002</v>
      </c>
      <c r="BI8708" s="33">
        <v>59.861840000000001</v>
      </c>
      <c r="BJ8708" s="33">
        <v>58.914470000000001</v>
      </c>
      <c r="BK8708" s="33">
        <v>58.427630000000001</v>
      </c>
      <c r="BL8708" s="33">
        <v>58.019739999999999</v>
      </c>
      <c r="BM8708" s="33">
        <v>58.223680000000002</v>
      </c>
      <c r="BN8708" s="33">
        <v>60.585529999999999</v>
      </c>
      <c r="BO8708" s="33">
        <v>64.828950000000006</v>
      </c>
      <c r="BP8708" s="33">
        <v>68.789469999999994</v>
      </c>
      <c r="BQ8708" s="33">
        <v>72.585530000000006</v>
      </c>
      <c r="BR8708" s="33">
        <v>76.644739999999999</v>
      </c>
      <c r="BS8708" s="33">
        <v>79.782899999999998</v>
      </c>
      <c r="BT8708" s="33">
        <v>81.513159999999999</v>
      </c>
      <c r="BU8708" s="33">
        <v>82.342100000000002</v>
      </c>
      <c r="BV8708" s="33">
        <v>82.401309999999995</v>
      </c>
      <c r="BW8708" s="33">
        <v>80.157899999999998</v>
      </c>
      <c r="BX8708" s="33">
        <v>76.019739999999999</v>
      </c>
      <c r="BY8708" s="33">
        <v>72.730260000000001</v>
      </c>
      <c r="BZ8708" s="33">
        <v>69.947360000000003</v>
      </c>
      <c r="CA8708" s="33">
        <v>67.736840000000001</v>
      </c>
      <c r="CB8708" s="33">
        <v>66.111840000000001</v>
      </c>
      <c r="CC8708" s="33">
        <v>64.796049999999994</v>
      </c>
      <c r="DC8708" s="9">
        <v>34.944389999999999</v>
      </c>
      <c r="DD8708" s="9">
        <v>0</v>
      </c>
    </row>
    <row r="8709" spans="1:108" x14ac:dyDescent="0.25">
      <c r="A8709" s="9" t="s">
        <v>42</v>
      </c>
      <c r="B8709" s="9" t="s">
        <v>31</v>
      </c>
      <c r="C8709" s="9" t="s">
        <v>4</v>
      </c>
      <c r="D8709" s="9" t="s">
        <v>40</v>
      </c>
      <c r="E8709" s="9" t="s">
        <v>38</v>
      </c>
      <c r="F8709" s="9">
        <v>2017</v>
      </c>
      <c r="G8709" s="9">
        <v>5</v>
      </c>
      <c r="H8709" s="9"/>
      <c r="BF8709" s="33">
        <v>60.56579</v>
      </c>
      <c r="BG8709" s="33">
        <v>59.30921</v>
      </c>
      <c r="BH8709" s="33">
        <v>58.460529999999999</v>
      </c>
      <c r="BI8709" s="33">
        <v>58.06579</v>
      </c>
      <c r="BJ8709" s="33">
        <v>57.453949999999999</v>
      </c>
      <c r="BK8709" s="33">
        <v>57.236840000000001</v>
      </c>
      <c r="BL8709" s="33">
        <v>57.38158</v>
      </c>
      <c r="BM8709" s="33">
        <v>58.13158</v>
      </c>
      <c r="BN8709" s="33">
        <v>60.203949999999999</v>
      </c>
      <c r="BO8709" s="33">
        <v>62.638159999999999</v>
      </c>
      <c r="BP8709" s="33">
        <v>65.342100000000002</v>
      </c>
      <c r="BQ8709" s="33">
        <v>67.710530000000006</v>
      </c>
      <c r="BR8709" s="33">
        <v>69.684209999999993</v>
      </c>
      <c r="BS8709" s="33">
        <v>71.539469999999994</v>
      </c>
      <c r="BT8709" s="33">
        <v>73.421049999999994</v>
      </c>
      <c r="BU8709" s="33">
        <v>74.460530000000006</v>
      </c>
      <c r="BV8709" s="33">
        <v>73.690790000000007</v>
      </c>
      <c r="BW8709" s="33">
        <v>72.105260000000001</v>
      </c>
      <c r="BX8709" s="33">
        <v>69.355260000000001</v>
      </c>
      <c r="BY8709" s="33">
        <v>66.49342</v>
      </c>
      <c r="BZ8709" s="33">
        <v>63.657890000000002</v>
      </c>
      <c r="CA8709" s="33">
        <v>61.56579</v>
      </c>
      <c r="CB8709" s="33">
        <v>60.210529999999999</v>
      </c>
      <c r="CC8709" s="33">
        <v>59.467109999999998</v>
      </c>
      <c r="DC8709" s="9">
        <v>34.944389999999999</v>
      </c>
      <c r="DD8709" s="9">
        <v>0</v>
      </c>
    </row>
    <row r="8710" spans="1:108" x14ac:dyDescent="0.25">
      <c r="A8710" s="9" t="s">
        <v>42</v>
      </c>
      <c r="B8710" s="9" t="s">
        <v>31</v>
      </c>
      <c r="C8710" s="9" t="s">
        <v>4</v>
      </c>
      <c r="D8710" s="9" t="s">
        <v>40</v>
      </c>
      <c r="E8710" s="9" t="s">
        <v>38</v>
      </c>
      <c r="F8710" s="9">
        <v>2017</v>
      </c>
      <c r="G8710" s="9">
        <v>6</v>
      </c>
      <c r="H8710" s="9"/>
      <c r="BF8710" s="33">
        <v>66.953950000000006</v>
      </c>
      <c r="BG8710" s="33">
        <v>65.348690000000005</v>
      </c>
      <c r="BH8710" s="33">
        <v>64.11842</v>
      </c>
      <c r="BI8710" s="33">
        <v>62.960529999999999</v>
      </c>
      <c r="BJ8710" s="33">
        <v>62.203949999999999</v>
      </c>
      <c r="BK8710" s="33">
        <v>61.651319999999998</v>
      </c>
      <c r="BL8710" s="33">
        <v>62.230260000000001</v>
      </c>
      <c r="BM8710" s="33">
        <v>65.223690000000005</v>
      </c>
      <c r="BN8710" s="33">
        <v>68.684209999999993</v>
      </c>
      <c r="BO8710" s="33">
        <v>71.907899999999998</v>
      </c>
      <c r="BP8710" s="33">
        <v>75.782899999999998</v>
      </c>
      <c r="BQ8710" s="33">
        <v>79.855260000000001</v>
      </c>
      <c r="BR8710" s="33">
        <v>83.348690000000005</v>
      </c>
      <c r="BS8710" s="33">
        <v>85.414469999999994</v>
      </c>
      <c r="BT8710" s="33">
        <v>87.151309999999995</v>
      </c>
      <c r="BU8710" s="33">
        <v>87.236840000000001</v>
      </c>
      <c r="BV8710" s="33">
        <v>86.605260000000001</v>
      </c>
      <c r="BW8710" s="33">
        <v>84.861840000000001</v>
      </c>
      <c r="BX8710" s="33">
        <v>81.394739999999999</v>
      </c>
      <c r="BY8710" s="33">
        <v>78.361840000000001</v>
      </c>
      <c r="BZ8710" s="33">
        <v>73.440790000000007</v>
      </c>
      <c r="CA8710" s="33">
        <v>69.684209999999993</v>
      </c>
      <c r="CB8710" s="33">
        <v>67.513159999999999</v>
      </c>
      <c r="CC8710" s="33">
        <v>65.664469999999994</v>
      </c>
      <c r="DC8710" s="9">
        <v>34.944389999999999</v>
      </c>
      <c r="DD8710" s="9">
        <v>0</v>
      </c>
    </row>
    <row r="8711" spans="1:108" x14ac:dyDescent="0.25">
      <c r="A8711" s="9" t="s">
        <v>42</v>
      </c>
      <c r="B8711" s="9" t="s">
        <v>31</v>
      </c>
      <c r="C8711" s="9" t="s">
        <v>4</v>
      </c>
      <c r="D8711" s="9" t="s">
        <v>40</v>
      </c>
      <c r="E8711" s="9" t="s">
        <v>38</v>
      </c>
      <c r="F8711" s="9">
        <v>2017</v>
      </c>
      <c r="G8711" s="9">
        <v>7</v>
      </c>
      <c r="H8711" s="9">
        <v>77.087620000000001</v>
      </c>
      <c r="I8711" s="9">
        <v>76.489000000000004</v>
      </c>
      <c r="J8711" s="9">
        <v>76.484189999999998</v>
      </c>
      <c r="K8711" s="9">
        <v>76.498249999999999</v>
      </c>
      <c r="L8711" s="9">
        <v>79.537930000000003</v>
      </c>
      <c r="M8711" s="9">
        <v>53.033749999999998</v>
      </c>
      <c r="N8711" s="9">
        <v>42.657139999999998</v>
      </c>
      <c r="O8711" s="9">
        <v>47.970489999999998</v>
      </c>
      <c r="P8711" s="9">
        <v>64.605639999999994</v>
      </c>
      <c r="Q8711" s="9">
        <v>60.987740000000002</v>
      </c>
      <c r="R8711" s="9">
        <v>62.830640000000002</v>
      </c>
      <c r="S8711" s="9">
        <v>61.246360000000003</v>
      </c>
      <c r="T8711" s="9">
        <v>60.543050000000001</v>
      </c>
      <c r="U8711" s="9">
        <v>64.041290000000004</v>
      </c>
      <c r="V8711" s="9">
        <v>62.403509999999997</v>
      </c>
      <c r="W8711" s="9">
        <v>65.055170000000004</v>
      </c>
      <c r="X8711" s="9">
        <v>65.075140000000005</v>
      </c>
      <c r="Y8711" s="9">
        <v>67.282619999999994</v>
      </c>
      <c r="Z8711" s="9">
        <v>37.307259999999999</v>
      </c>
      <c r="AA8711" s="9">
        <v>85.516930000000002</v>
      </c>
      <c r="AB8711" s="9">
        <v>88.460589999999996</v>
      </c>
      <c r="AC8711" s="9">
        <v>76.381519999999995</v>
      </c>
      <c r="AD8711" s="9">
        <v>78.810760000000002</v>
      </c>
      <c r="AE8711" s="9">
        <v>78.813940000000002</v>
      </c>
      <c r="AF8711" s="9">
        <v>63.139020000000002</v>
      </c>
      <c r="AG8711" s="9">
        <v>76.953670000000002</v>
      </c>
      <c r="AH8711" s="9">
        <v>77.799350000000004</v>
      </c>
      <c r="AI8711" s="9">
        <v>77.419820000000001</v>
      </c>
      <c r="AJ8711" s="9">
        <v>77.874899999999997</v>
      </c>
      <c r="AK8711" s="9">
        <v>77.589579999999998</v>
      </c>
      <c r="AL8711" s="9">
        <v>52.424610000000001</v>
      </c>
      <c r="AM8711" s="9">
        <v>45.493560000000002</v>
      </c>
      <c r="AN8711" s="9">
        <v>50.398240000000001</v>
      </c>
      <c r="AO8711" s="9">
        <v>60.79148</v>
      </c>
      <c r="AP8711" s="9">
        <v>57.117559999999997</v>
      </c>
      <c r="AQ8711" s="9">
        <v>58.755659999999999</v>
      </c>
      <c r="AR8711" s="9">
        <v>61.074120000000001</v>
      </c>
      <c r="AS8711" s="9">
        <v>62.378489999999999</v>
      </c>
      <c r="AT8711" s="9">
        <v>63.592860000000002</v>
      </c>
      <c r="AU8711" s="9">
        <v>63.106520000000003</v>
      </c>
      <c r="AV8711" s="9">
        <v>62.248010000000001</v>
      </c>
      <c r="AW8711" s="9">
        <v>62.494309999999999</v>
      </c>
      <c r="AX8711" s="9">
        <v>56.044110000000003</v>
      </c>
      <c r="AY8711" s="9">
        <v>50.844740000000002</v>
      </c>
      <c r="AZ8711" s="9">
        <v>66.957120000000003</v>
      </c>
      <c r="BA8711" s="9">
        <v>77.977490000000003</v>
      </c>
      <c r="BB8711" s="9">
        <v>67.697190000000006</v>
      </c>
      <c r="BC8711" s="9">
        <v>76.874939999999995</v>
      </c>
      <c r="BD8711" s="9">
        <v>76.870900000000006</v>
      </c>
      <c r="BE8711" s="9">
        <v>62.844050000000003</v>
      </c>
      <c r="BF8711" s="33">
        <v>63.703949999999999</v>
      </c>
      <c r="BG8711" s="33">
        <v>62.81579</v>
      </c>
      <c r="BH8711" s="33">
        <v>62.388159999999999</v>
      </c>
      <c r="BI8711" s="33">
        <v>62.00658</v>
      </c>
      <c r="BJ8711" s="33">
        <v>61.828949999999999</v>
      </c>
      <c r="BK8711" s="33">
        <v>61.736840000000001</v>
      </c>
      <c r="BL8711" s="33">
        <v>61.782890000000002</v>
      </c>
      <c r="BM8711" s="33">
        <v>62.914470000000001</v>
      </c>
      <c r="BN8711" s="33">
        <v>65.184209999999993</v>
      </c>
      <c r="BO8711" s="33">
        <v>67.776309999999995</v>
      </c>
      <c r="BP8711" s="33">
        <v>71.190790000000007</v>
      </c>
      <c r="BQ8711" s="33">
        <v>74.223690000000005</v>
      </c>
      <c r="BR8711" s="33">
        <v>77.059209999999993</v>
      </c>
      <c r="BS8711" s="33">
        <v>79.236840000000001</v>
      </c>
      <c r="BT8711" s="33">
        <v>80.302639999999997</v>
      </c>
      <c r="BU8711" s="33">
        <v>80.361840000000001</v>
      </c>
      <c r="BV8711" s="33">
        <v>79.796049999999994</v>
      </c>
      <c r="BW8711" s="33">
        <v>78.697360000000003</v>
      </c>
      <c r="BX8711" s="33">
        <v>77.072360000000003</v>
      </c>
      <c r="BY8711" s="33">
        <v>74.203950000000006</v>
      </c>
      <c r="BZ8711" s="33">
        <v>71.059209999999993</v>
      </c>
      <c r="CA8711" s="33">
        <v>68.75</v>
      </c>
      <c r="CB8711" s="33">
        <v>67.427639999999997</v>
      </c>
      <c r="CC8711" s="33">
        <v>66.36842</v>
      </c>
      <c r="CD8711" s="9">
        <v>12.283799999999999</v>
      </c>
      <c r="CE8711" s="9">
        <v>10.41493</v>
      </c>
      <c r="CF8711" s="9">
        <v>10.3848</v>
      </c>
      <c r="CG8711" s="9">
        <v>10.30757</v>
      </c>
      <c r="CH8711" s="9">
        <v>21.189789999999999</v>
      </c>
      <c r="CI8711" s="9">
        <v>289.60270000000003</v>
      </c>
      <c r="CJ8711" s="9">
        <v>219.8184</v>
      </c>
      <c r="CK8711" s="9">
        <v>234.387</v>
      </c>
      <c r="CL8711" s="9">
        <v>276.37310000000002</v>
      </c>
      <c r="CM8711" s="9">
        <v>463.8528</v>
      </c>
      <c r="CN8711" s="9">
        <v>184.2337</v>
      </c>
      <c r="CO8711" s="9">
        <v>498.22680000000003</v>
      </c>
      <c r="CP8711" s="9">
        <v>287.92349999999999</v>
      </c>
      <c r="CQ8711" s="9">
        <v>138.24119999999999</v>
      </c>
      <c r="CR8711" s="9">
        <v>117.76390000000001</v>
      </c>
      <c r="CS8711" s="9">
        <v>138.9932</v>
      </c>
      <c r="CT8711" s="9">
        <v>459.23140000000001</v>
      </c>
      <c r="CU8711" s="9">
        <v>1980.8610000000001</v>
      </c>
      <c r="CV8711" s="9">
        <v>477.7079</v>
      </c>
      <c r="CW8711" s="9">
        <v>161.86170000000001</v>
      </c>
      <c r="CX8711" s="9">
        <v>38.50714</v>
      </c>
      <c r="CY8711" s="9">
        <v>56.502070000000003</v>
      </c>
      <c r="CZ8711" s="9">
        <v>19.31073</v>
      </c>
      <c r="DA8711" s="9">
        <v>19.043900000000001</v>
      </c>
      <c r="DB8711" s="9">
        <v>167.2859</v>
      </c>
      <c r="DC8711" s="9">
        <v>34.944389999999999</v>
      </c>
      <c r="DD8711" s="9">
        <v>0</v>
      </c>
    </row>
    <row r="8712" spans="1:108" x14ac:dyDescent="0.25">
      <c r="A8712" s="9" t="s">
        <v>42</v>
      </c>
      <c r="B8712" s="9" t="s">
        <v>31</v>
      </c>
      <c r="C8712" s="9" t="s">
        <v>4</v>
      </c>
      <c r="D8712" s="9" t="s">
        <v>40</v>
      </c>
      <c r="E8712" s="9" t="s">
        <v>38</v>
      </c>
      <c r="F8712" s="9">
        <v>2017</v>
      </c>
      <c r="G8712" s="9">
        <v>8</v>
      </c>
      <c r="H8712" s="9"/>
      <c r="BF8712" s="33">
        <v>63.18421</v>
      </c>
      <c r="BG8712" s="33">
        <v>62.657890000000002</v>
      </c>
      <c r="BH8712" s="33">
        <v>62</v>
      </c>
      <c r="BI8712" s="33">
        <v>61.24342</v>
      </c>
      <c r="BJ8712" s="33">
        <v>60.99342</v>
      </c>
      <c r="BK8712" s="33">
        <v>60.61842</v>
      </c>
      <c r="BL8712" s="33">
        <v>60.38158</v>
      </c>
      <c r="BM8712" s="33">
        <v>61.276319999999998</v>
      </c>
      <c r="BN8712" s="33">
        <v>63.638159999999999</v>
      </c>
      <c r="BO8712" s="33">
        <v>66.605260000000001</v>
      </c>
      <c r="BP8712" s="33">
        <v>69.99342</v>
      </c>
      <c r="BQ8712" s="33">
        <v>73.651309999999995</v>
      </c>
      <c r="BR8712" s="33">
        <v>76.625</v>
      </c>
      <c r="BS8712" s="33">
        <v>80</v>
      </c>
      <c r="BT8712" s="33">
        <v>82.901309999999995</v>
      </c>
      <c r="BU8712" s="33">
        <v>83.822360000000003</v>
      </c>
      <c r="BV8712" s="33">
        <v>83.578950000000006</v>
      </c>
      <c r="BW8712" s="33">
        <v>81.697360000000003</v>
      </c>
      <c r="BX8712" s="33">
        <v>79.236840000000001</v>
      </c>
      <c r="BY8712" s="33">
        <v>75.144739999999999</v>
      </c>
      <c r="BZ8712" s="33">
        <v>72.11842</v>
      </c>
      <c r="CA8712" s="33">
        <v>70.967100000000002</v>
      </c>
      <c r="CB8712" s="33">
        <v>69.157899999999998</v>
      </c>
      <c r="CC8712" s="33">
        <v>68.236840000000001</v>
      </c>
      <c r="DC8712" s="9">
        <v>34.944389999999999</v>
      </c>
      <c r="DD8712" s="9">
        <v>0</v>
      </c>
    </row>
    <row r="8713" spans="1:108" x14ac:dyDescent="0.25">
      <c r="A8713" s="9" t="s">
        <v>42</v>
      </c>
      <c r="B8713" s="9" t="s">
        <v>31</v>
      </c>
      <c r="C8713" s="9" t="s">
        <v>4</v>
      </c>
      <c r="D8713" s="9" t="s">
        <v>40</v>
      </c>
      <c r="E8713" s="9" t="s">
        <v>38</v>
      </c>
      <c r="F8713" s="9">
        <v>2017</v>
      </c>
      <c r="G8713" s="9">
        <v>9</v>
      </c>
      <c r="H8713" s="9"/>
      <c r="BF8713" s="33">
        <v>64.026309999999995</v>
      </c>
      <c r="BG8713" s="33">
        <v>63.407890000000002</v>
      </c>
      <c r="BH8713" s="33">
        <v>62.664470000000001</v>
      </c>
      <c r="BI8713" s="33">
        <v>61.947369999999999</v>
      </c>
      <c r="BJ8713" s="33">
        <v>61.467109999999998</v>
      </c>
      <c r="BK8713" s="33">
        <v>60.901319999999998</v>
      </c>
      <c r="BL8713" s="33">
        <v>60.473680000000002</v>
      </c>
      <c r="BM8713" s="33">
        <v>61.782890000000002</v>
      </c>
      <c r="BN8713" s="33">
        <v>63.592109999999998</v>
      </c>
      <c r="BO8713" s="33">
        <v>65.585530000000006</v>
      </c>
      <c r="BP8713" s="33">
        <v>68.36842</v>
      </c>
      <c r="BQ8713" s="33">
        <v>72.098690000000005</v>
      </c>
      <c r="BR8713" s="33">
        <v>75.039469999999994</v>
      </c>
      <c r="BS8713" s="33">
        <v>77.980260000000001</v>
      </c>
      <c r="BT8713" s="33">
        <v>80.065790000000007</v>
      </c>
      <c r="BU8713" s="33">
        <v>81.269739999999999</v>
      </c>
      <c r="BV8713" s="33">
        <v>81.236840000000001</v>
      </c>
      <c r="BW8713" s="33">
        <v>79.375</v>
      </c>
      <c r="BX8713" s="33">
        <v>76.559209999999993</v>
      </c>
      <c r="BY8713" s="33">
        <v>72.907899999999998</v>
      </c>
      <c r="BZ8713" s="33">
        <v>70.078950000000006</v>
      </c>
      <c r="CA8713" s="33">
        <v>68.730260000000001</v>
      </c>
      <c r="CB8713" s="33">
        <v>67.677639999999997</v>
      </c>
      <c r="CC8713" s="33">
        <v>66.585530000000006</v>
      </c>
      <c r="DC8713" s="9">
        <v>34.944389999999999</v>
      </c>
      <c r="DD8713" s="9">
        <v>0</v>
      </c>
    </row>
    <row r="8714" spans="1:108" x14ac:dyDescent="0.25">
      <c r="A8714" s="9" t="s">
        <v>42</v>
      </c>
      <c r="B8714" s="9" t="s">
        <v>31</v>
      </c>
      <c r="C8714" s="9" t="s">
        <v>4</v>
      </c>
      <c r="D8714" s="9" t="s">
        <v>40</v>
      </c>
      <c r="E8714" s="9" t="s">
        <v>38</v>
      </c>
      <c r="F8714" s="9">
        <v>2017</v>
      </c>
      <c r="G8714" s="9">
        <v>10</v>
      </c>
      <c r="H8714" s="9"/>
      <c r="BF8714" s="33">
        <v>63.88158</v>
      </c>
      <c r="BG8714" s="33">
        <v>61.703949999999999</v>
      </c>
      <c r="BH8714" s="33">
        <v>60.723680000000002</v>
      </c>
      <c r="BI8714" s="33">
        <v>59.861840000000001</v>
      </c>
      <c r="BJ8714" s="33">
        <v>58.914470000000001</v>
      </c>
      <c r="BK8714" s="33">
        <v>58.427630000000001</v>
      </c>
      <c r="BL8714" s="33">
        <v>58.019739999999999</v>
      </c>
      <c r="BM8714" s="33">
        <v>58.223680000000002</v>
      </c>
      <c r="BN8714" s="33">
        <v>60.585529999999999</v>
      </c>
      <c r="BO8714" s="33">
        <v>64.828950000000006</v>
      </c>
      <c r="BP8714" s="33">
        <v>68.789469999999994</v>
      </c>
      <c r="BQ8714" s="33">
        <v>72.585530000000006</v>
      </c>
      <c r="BR8714" s="33">
        <v>76.644739999999999</v>
      </c>
      <c r="BS8714" s="33">
        <v>79.782899999999998</v>
      </c>
      <c r="BT8714" s="33">
        <v>81.513159999999999</v>
      </c>
      <c r="BU8714" s="33">
        <v>82.342100000000002</v>
      </c>
      <c r="BV8714" s="33">
        <v>82.401309999999995</v>
      </c>
      <c r="BW8714" s="33">
        <v>80.157899999999998</v>
      </c>
      <c r="BX8714" s="33">
        <v>76.019739999999999</v>
      </c>
      <c r="BY8714" s="33">
        <v>72.730260000000001</v>
      </c>
      <c r="BZ8714" s="33">
        <v>69.947360000000003</v>
      </c>
      <c r="CA8714" s="33">
        <v>67.736840000000001</v>
      </c>
      <c r="CB8714" s="33">
        <v>66.111840000000001</v>
      </c>
      <c r="CC8714" s="33">
        <v>64.796049999999994</v>
      </c>
      <c r="DC8714" s="9">
        <v>34.944389999999999</v>
      </c>
      <c r="DD8714" s="9">
        <v>0</v>
      </c>
    </row>
    <row r="8715" spans="1:108" x14ac:dyDescent="0.25">
      <c r="A8715" s="9" t="s">
        <v>42</v>
      </c>
      <c r="B8715" s="9" t="s">
        <v>31</v>
      </c>
      <c r="C8715" s="9" t="s">
        <v>4</v>
      </c>
      <c r="D8715" s="9" t="s">
        <v>40</v>
      </c>
      <c r="E8715" s="9" t="s">
        <v>38</v>
      </c>
      <c r="F8715" s="9">
        <v>2018</v>
      </c>
      <c r="G8715" s="9">
        <v>5</v>
      </c>
      <c r="H8715" s="9"/>
      <c r="BF8715" s="33">
        <v>60.56579</v>
      </c>
      <c r="BG8715" s="33">
        <v>59.30921</v>
      </c>
      <c r="BH8715" s="33">
        <v>58.460529999999999</v>
      </c>
      <c r="BI8715" s="33">
        <v>58.06579</v>
      </c>
      <c r="BJ8715" s="33">
        <v>57.453949999999999</v>
      </c>
      <c r="BK8715" s="33">
        <v>57.236840000000001</v>
      </c>
      <c r="BL8715" s="33">
        <v>57.38158</v>
      </c>
      <c r="BM8715" s="33">
        <v>58.13158</v>
      </c>
      <c r="BN8715" s="33">
        <v>60.203949999999999</v>
      </c>
      <c r="BO8715" s="33">
        <v>62.638159999999999</v>
      </c>
      <c r="BP8715" s="33">
        <v>65.342100000000002</v>
      </c>
      <c r="BQ8715" s="33">
        <v>67.710530000000006</v>
      </c>
      <c r="BR8715" s="33">
        <v>69.684209999999993</v>
      </c>
      <c r="BS8715" s="33">
        <v>71.539469999999994</v>
      </c>
      <c r="BT8715" s="33">
        <v>73.421049999999994</v>
      </c>
      <c r="BU8715" s="33">
        <v>74.460530000000006</v>
      </c>
      <c r="BV8715" s="33">
        <v>73.690790000000007</v>
      </c>
      <c r="BW8715" s="33">
        <v>72.105260000000001</v>
      </c>
      <c r="BX8715" s="33">
        <v>69.355260000000001</v>
      </c>
      <c r="BY8715" s="33">
        <v>66.49342</v>
      </c>
      <c r="BZ8715" s="33">
        <v>63.657890000000002</v>
      </c>
      <c r="CA8715" s="33">
        <v>61.56579</v>
      </c>
      <c r="CB8715" s="33">
        <v>60.210529999999999</v>
      </c>
      <c r="CC8715" s="33">
        <v>59.467109999999998</v>
      </c>
      <c r="DC8715" s="9">
        <v>34.944389999999999</v>
      </c>
      <c r="DD8715" s="9">
        <v>0</v>
      </c>
    </row>
    <row r="8716" spans="1:108" x14ac:dyDescent="0.25">
      <c r="A8716" s="9" t="s">
        <v>42</v>
      </c>
      <c r="B8716" s="9" t="s">
        <v>31</v>
      </c>
      <c r="C8716" s="9" t="s">
        <v>4</v>
      </c>
      <c r="D8716" s="9" t="s">
        <v>40</v>
      </c>
      <c r="E8716" s="9" t="s">
        <v>38</v>
      </c>
      <c r="F8716" s="9">
        <v>2018</v>
      </c>
      <c r="G8716" s="9">
        <v>6</v>
      </c>
      <c r="H8716" s="9"/>
      <c r="BF8716" s="33">
        <v>66.953950000000006</v>
      </c>
      <c r="BG8716" s="33">
        <v>65.348690000000005</v>
      </c>
      <c r="BH8716" s="33">
        <v>64.11842</v>
      </c>
      <c r="BI8716" s="33">
        <v>62.960529999999999</v>
      </c>
      <c r="BJ8716" s="33">
        <v>62.203949999999999</v>
      </c>
      <c r="BK8716" s="33">
        <v>61.651319999999998</v>
      </c>
      <c r="BL8716" s="33">
        <v>62.230260000000001</v>
      </c>
      <c r="BM8716" s="33">
        <v>65.223690000000005</v>
      </c>
      <c r="BN8716" s="33">
        <v>68.684209999999993</v>
      </c>
      <c r="BO8716" s="33">
        <v>71.907899999999998</v>
      </c>
      <c r="BP8716" s="33">
        <v>75.782899999999998</v>
      </c>
      <c r="BQ8716" s="33">
        <v>79.855260000000001</v>
      </c>
      <c r="BR8716" s="33">
        <v>83.348690000000005</v>
      </c>
      <c r="BS8716" s="33">
        <v>85.414469999999994</v>
      </c>
      <c r="BT8716" s="33">
        <v>87.151309999999995</v>
      </c>
      <c r="BU8716" s="33">
        <v>87.236840000000001</v>
      </c>
      <c r="BV8716" s="33">
        <v>86.605260000000001</v>
      </c>
      <c r="BW8716" s="33">
        <v>84.861840000000001</v>
      </c>
      <c r="BX8716" s="33">
        <v>81.394739999999999</v>
      </c>
      <c r="BY8716" s="33">
        <v>78.361840000000001</v>
      </c>
      <c r="BZ8716" s="33">
        <v>73.440790000000007</v>
      </c>
      <c r="CA8716" s="33">
        <v>69.684209999999993</v>
      </c>
      <c r="CB8716" s="33">
        <v>67.513159999999999</v>
      </c>
      <c r="CC8716" s="33">
        <v>65.664469999999994</v>
      </c>
      <c r="DC8716" s="9">
        <v>34.944389999999999</v>
      </c>
      <c r="DD8716" s="9">
        <v>0</v>
      </c>
    </row>
    <row r="8717" spans="1:108" x14ac:dyDescent="0.25">
      <c r="A8717" s="9" t="s">
        <v>42</v>
      </c>
      <c r="B8717" s="9" t="s">
        <v>31</v>
      </c>
      <c r="C8717" s="9" t="s">
        <v>4</v>
      </c>
      <c r="D8717" s="9" t="s">
        <v>40</v>
      </c>
      <c r="E8717" s="9" t="s">
        <v>38</v>
      </c>
      <c r="F8717" s="9">
        <v>2018</v>
      </c>
      <c r="G8717" s="9">
        <v>7</v>
      </c>
      <c r="H8717" s="9">
        <v>77.066339999999997</v>
      </c>
      <c r="I8717" s="9">
        <v>76.501410000000007</v>
      </c>
      <c r="J8717" s="9">
        <v>76.511099999999999</v>
      </c>
      <c r="K8717" s="9">
        <v>76.528559999999999</v>
      </c>
      <c r="L8717" s="9">
        <v>79.543639999999996</v>
      </c>
      <c r="M8717" s="9">
        <v>53.097430000000003</v>
      </c>
      <c r="N8717" s="9">
        <v>42.698509999999999</v>
      </c>
      <c r="O8717" s="9">
        <v>47.886150000000001</v>
      </c>
      <c r="P8717" s="9">
        <v>64.601429999999993</v>
      </c>
      <c r="Q8717" s="9">
        <v>60.963250000000002</v>
      </c>
      <c r="R8717" s="9">
        <v>62.836660000000002</v>
      </c>
      <c r="S8717" s="9">
        <v>61.066670000000002</v>
      </c>
      <c r="T8717" s="9">
        <v>60.37621</v>
      </c>
      <c r="U8717" s="9">
        <v>64.007009999999994</v>
      </c>
      <c r="V8717" s="9">
        <v>62.369230000000002</v>
      </c>
      <c r="W8717" s="9">
        <v>65.240229999999997</v>
      </c>
      <c r="X8717" s="9">
        <v>65.17098</v>
      </c>
      <c r="Y8717" s="9">
        <v>67.381069999999994</v>
      </c>
      <c r="Z8717" s="9">
        <v>37.37773</v>
      </c>
      <c r="AA8717" s="9">
        <v>85.620990000000006</v>
      </c>
      <c r="AB8717" s="9">
        <v>88.400019999999998</v>
      </c>
      <c r="AC8717" s="9">
        <v>76.626900000000006</v>
      </c>
      <c r="AD8717" s="9">
        <v>79.099119999999999</v>
      </c>
      <c r="AE8717" s="9">
        <v>79.102289999999996</v>
      </c>
      <c r="AF8717" s="9">
        <v>63.19979</v>
      </c>
      <c r="AG8717" s="9">
        <v>76.932400000000001</v>
      </c>
      <c r="AH8717" s="9">
        <v>77.811769999999996</v>
      </c>
      <c r="AI8717" s="9">
        <v>77.446719999999999</v>
      </c>
      <c r="AJ8717" s="9">
        <v>77.905199999999994</v>
      </c>
      <c r="AK8717" s="9">
        <v>77.595280000000002</v>
      </c>
      <c r="AL8717" s="9">
        <v>52.488300000000002</v>
      </c>
      <c r="AM8717" s="9">
        <v>45.534930000000003</v>
      </c>
      <c r="AN8717" s="9">
        <v>50.313899999999997</v>
      </c>
      <c r="AO8717" s="9">
        <v>60.787260000000003</v>
      </c>
      <c r="AP8717" s="9">
        <v>57.093060000000001</v>
      </c>
      <c r="AQ8717" s="9">
        <v>58.761690000000002</v>
      </c>
      <c r="AR8717" s="9">
        <v>60.89443</v>
      </c>
      <c r="AS8717" s="9">
        <v>62.211660000000002</v>
      </c>
      <c r="AT8717" s="9">
        <v>63.558579999999999</v>
      </c>
      <c r="AU8717" s="9">
        <v>63.072240000000001</v>
      </c>
      <c r="AV8717" s="9">
        <v>62.433070000000001</v>
      </c>
      <c r="AW8717" s="9">
        <v>62.590150000000001</v>
      </c>
      <c r="AX8717" s="9">
        <v>56.142569999999999</v>
      </c>
      <c r="AY8717" s="9">
        <v>50.915199999999999</v>
      </c>
      <c r="AZ8717" s="9">
        <v>67.061170000000004</v>
      </c>
      <c r="BA8717" s="9">
        <v>77.916929999999994</v>
      </c>
      <c r="BB8717" s="9">
        <v>67.942570000000003</v>
      </c>
      <c r="BC8717" s="9">
        <v>77.163300000000007</v>
      </c>
      <c r="BD8717" s="9">
        <v>77.159260000000003</v>
      </c>
      <c r="BE8717" s="9">
        <v>62.904820000000001</v>
      </c>
      <c r="BF8717" s="33">
        <v>63.703949999999999</v>
      </c>
      <c r="BG8717" s="33">
        <v>62.81579</v>
      </c>
      <c r="BH8717" s="33">
        <v>62.388159999999999</v>
      </c>
      <c r="BI8717" s="33">
        <v>62.00658</v>
      </c>
      <c r="BJ8717" s="33">
        <v>61.828949999999999</v>
      </c>
      <c r="BK8717" s="33">
        <v>61.736840000000001</v>
      </c>
      <c r="BL8717" s="33">
        <v>61.782890000000002</v>
      </c>
      <c r="BM8717" s="33">
        <v>62.914470000000001</v>
      </c>
      <c r="BN8717" s="33">
        <v>65.184209999999993</v>
      </c>
      <c r="BO8717" s="33">
        <v>67.776309999999995</v>
      </c>
      <c r="BP8717" s="33">
        <v>71.190790000000007</v>
      </c>
      <c r="BQ8717" s="33">
        <v>74.223690000000005</v>
      </c>
      <c r="BR8717" s="33">
        <v>77.059209999999993</v>
      </c>
      <c r="BS8717" s="33">
        <v>79.236840000000001</v>
      </c>
      <c r="BT8717" s="33">
        <v>80.302639999999997</v>
      </c>
      <c r="BU8717" s="33">
        <v>80.361840000000001</v>
      </c>
      <c r="BV8717" s="33">
        <v>79.796049999999994</v>
      </c>
      <c r="BW8717" s="33">
        <v>78.697360000000003</v>
      </c>
      <c r="BX8717" s="33">
        <v>77.072360000000003</v>
      </c>
      <c r="BY8717" s="33">
        <v>74.203950000000006</v>
      </c>
      <c r="BZ8717" s="33">
        <v>71.059209999999993</v>
      </c>
      <c r="CA8717" s="33">
        <v>68.75</v>
      </c>
      <c r="CB8717" s="33">
        <v>67.427639999999997</v>
      </c>
      <c r="CC8717" s="33">
        <v>66.36842</v>
      </c>
      <c r="CD8717" s="9">
        <v>12.27976</v>
      </c>
      <c r="CE8717" s="9">
        <v>10.41084</v>
      </c>
      <c r="CF8717" s="9">
        <v>10.379110000000001</v>
      </c>
      <c r="CG8717" s="9">
        <v>10.303900000000001</v>
      </c>
      <c r="CH8717" s="9">
        <v>21.186730000000001</v>
      </c>
      <c r="CI8717" s="9">
        <v>289.60359999999997</v>
      </c>
      <c r="CJ8717" s="9">
        <v>219.81870000000001</v>
      </c>
      <c r="CK8717" s="9">
        <v>234.3827</v>
      </c>
      <c r="CL8717" s="9">
        <v>276.33760000000001</v>
      </c>
      <c r="CM8717" s="9">
        <v>463.72579999999999</v>
      </c>
      <c r="CN8717" s="9">
        <v>184.1165</v>
      </c>
      <c r="CO8717" s="9">
        <v>498.05560000000003</v>
      </c>
      <c r="CP8717" s="9">
        <v>287.78039999999999</v>
      </c>
      <c r="CQ8717" s="9">
        <v>138.1182</v>
      </c>
      <c r="CR8717" s="9">
        <v>117.68170000000001</v>
      </c>
      <c r="CS8717" s="9">
        <v>138.96680000000001</v>
      </c>
      <c r="CT8717" s="9">
        <v>459.23050000000001</v>
      </c>
      <c r="CU8717" s="9">
        <v>1980.864</v>
      </c>
      <c r="CV8717" s="9">
        <v>477.62599999999998</v>
      </c>
      <c r="CW8717" s="9">
        <v>161.66739999999999</v>
      </c>
      <c r="CX8717" s="9">
        <v>38.468290000000003</v>
      </c>
      <c r="CY8717" s="9">
        <v>56.809759999999997</v>
      </c>
      <c r="CZ8717" s="9">
        <v>19.32647</v>
      </c>
      <c r="DA8717" s="9">
        <v>19.055330000000001</v>
      </c>
      <c r="DB8717" s="9">
        <v>167.25129999999999</v>
      </c>
      <c r="DC8717" s="9">
        <v>34.944389999999999</v>
      </c>
      <c r="DD8717" s="9">
        <v>0</v>
      </c>
    </row>
    <row r="8718" spans="1:108" x14ac:dyDescent="0.25">
      <c r="A8718" s="9" t="s">
        <v>42</v>
      </c>
      <c r="B8718" s="9" t="s">
        <v>31</v>
      </c>
      <c r="C8718" s="9" t="s">
        <v>4</v>
      </c>
      <c r="D8718" s="9" t="s">
        <v>40</v>
      </c>
      <c r="E8718" s="9" t="s">
        <v>38</v>
      </c>
      <c r="F8718" s="9">
        <v>2018</v>
      </c>
      <c r="G8718" s="9">
        <v>8</v>
      </c>
      <c r="H8718" s="9"/>
      <c r="BF8718" s="33">
        <v>63.18421</v>
      </c>
      <c r="BG8718" s="33">
        <v>62.657890000000002</v>
      </c>
      <c r="BH8718" s="33">
        <v>62</v>
      </c>
      <c r="BI8718" s="33">
        <v>61.24342</v>
      </c>
      <c r="BJ8718" s="33">
        <v>60.99342</v>
      </c>
      <c r="BK8718" s="33">
        <v>60.61842</v>
      </c>
      <c r="BL8718" s="33">
        <v>60.38158</v>
      </c>
      <c r="BM8718" s="33">
        <v>61.276319999999998</v>
      </c>
      <c r="BN8718" s="33">
        <v>63.638159999999999</v>
      </c>
      <c r="BO8718" s="33">
        <v>66.605260000000001</v>
      </c>
      <c r="BP8718" s="33">
        <v>69.99342</v>
      </c>
      <c r="BQ8718" s="33">
        <v>73.651309999999995</v>
      </c>
      <c r="BR8718" s="33">
        <v>76.625</v>
      </c>
      <c r="BS8718" s="33">
        <v>80</v>
      </c>
      <c r="BT8718" s="33">
        <v>82.901309999999995</v>
      </c>
      <c r="BU8718" s="33">
        <v>83.822360000000003</v>
      </c>
      <c r="BV8718" s="33">
        <v>83.578950000000006</v>
      </c>
      <c r="BW8718" s="33">
        <v>81.697360000000003</v>
      </c>
      <c r="BX8718" s="33">
        <v>79.236840000000001</v>
      </c>
      <c r="BY8718" s="33">
        <v>75.144739999999999</v>
      </c>
      <c r="BZ8718" s="33">
        <v>72.11842</v>
      </c>
      <c r="CA8718" s="33">
        <v>70.967100000000002</v>
      </c>
      <c r="CB8718" s="33">
        <v>69.157899999999998</v>
      </c>
      <c r="CC8718" s="33">
        <v>68.236840000000001</v>
      </c>
      <c r="DC8718" s="9">
        <v>34.944389999999999</v>
      </c>
      <c r="DD8718" s="9">
        <v>0</v>
      </c>
    </row>
    <row r="8719" spans="1:108" x14ac:dyDescent="0.25">
      <c r="A8719" s="9" t="s">
        <v>42</v>
      </c>
      <c r="B8719" s="9" t="s">
        <v>31</v>
      </c>
      <c r="C8719" s="9" t="s">
        <v>4</v>
      </c>
      <c r="D8719" s="9" t="s">
        <v>40</v>
      </c>
      <c r="E8719" s="9" t="s">
        <v>38</v>
      </c>
      <c r="F8719" s="9">
        <v>2018</v>
      </c>
      <c r="G8719" s="9">
        <v>9</v>
      </c>
      <c r="H8719" s="9"/>
      <c r="BF8719" s="33">
        <v>64.026309999999995</v>
      </c>
      <c r="BG8719" s="33">
        <v>63.407890000000002</v>
      </c>
      <c r="BH8719" s="33">
        <v>62.664470000000001</v>
      </c>
      <c r="BI8719" s="33">
        <v>61.947369999999999</v>
      </c>
      <c r="BJ8719" s="33">
        <v>61.467109999999998</v>
      </c>
      <c r="BK8719" s="33">
        <v>60.901319999999998</v>
      </c>
      <c r="BL8719" s="33">
        <v>60.473680000000002</v>
      </c>
      <c r="BM8719" s="33">
        <v>61.782890000000002</v>
      </c>
      <c r="BN8719" s="33">
        <v>63.592109999999998</v>
      </c>
      <c r="BO8719" s="33">
        <v>65.585530000000006</v>
      </c>
      <c r="BP8719" s="33">
        <v>68.36842</v>
      </c>
      <c r="BQ8719" s="33">
        <v>72.098690000000005</v>
      </c>
      <c r="BR8719" s="33">
        <v>75.039469999999994</v>
      </c>
      <c r="BS8719" s="33">
        <v>77.980260000000001</v>
      </c>
      <c r="BT8719" s="33">
        <v>80.065790000000007</v>
      </c>
      <c r="BU8719" s="33">
        <v>81.269739999999999</v>
      </c>
      <c r="BV8719" s="33">
        <v>81.236840000000001</v>
      </c>
      <c r="BW8719" s="33">
        <v>79.375</v>
      </c>
      <c r="BX8719" s="33">
        <v>76.559209999999993</v>
      </c>
      <c r="BY8719" s="33">
        <v>72.907899999999998</v>
      </c>
      <c r="BZ8719" s="33">
        <v>70.078950000000006</v>
      </c>
      <c r="CA8719" s="33">
        <v>68.730260000000001</v>
      </c>
      <c r="CB8719" s="33">
        <v>67.677639999999997</v>
      </c>
      <c r="CC8719" s="33">
        <v>66.585530000000006</v>
      </c>
      <c r="DC8719" s="9">
        <v>34.944389999999999</v>
      </c>
      <c r="DD8719" s="9">
        <v>0</v>
      </c>
    </row>
    <row r="8720" spans="1:108" x14ac:dyDescent="0.25">
      <c r="A8720" s="9" t="s">
        <v>42</v>
      </c>
      <c r="B8720" s="9" t="s">
        <v>31</v>
      </c>
      <c r="C8720" s="9" t="s">
        <v>4</v>
      </c>
      <c r="D8720" s="9" t="s">
        <v>40</v>
      </c>
      <c r="E8720" s="9" t="s">
        <v>38</v>
      </c>
      <c r="F8720" s="9">
        <v>2018</v>
      </c>
      <c r="G8720" s="9">
        <v>10</v>
      </c>
      <c r="H8720" s="9"/>
      <c r="BF8720" s="33">
        <v>63.88158</v>
      </c>
      <c r="BG8720" s="33">
        <v>61.703949999999999</v>
      </c>
      <c r="BH8720" s="33">
        <v>60.723680000000002</v>
      </c>
      <c r="BI8720" s="33">
        <v>59.861840000000001</v>
      </c>
      <c r="BJ8720" s="33">
        <v>58.914470000000001</v>
      </c>
      <c r="BK8720" s="33">
        <v>58.427630000000001</v>
      </c>
      <c r="BL8720" s="33">
        <v>58.019739999999999</v>
      </c>
      <c r="BM8720" s="33">
        <v>58.223680000000002</v>
      </c>
      <c r="BN8720" s="33">
        <v>60.585529999999999</v>
      </c>
      <c r="BO8720" s="33">
        <v>64.828950000000006</v>
      </c>
      <c r="BP8720" s="33">
        <v>68.789469999999994</v>
      </c>
      <c r="BQ8720" s="33">
        <v>72.585530000000006</v>
      </c>
      <c r="BR8720" s="33">
        <v>76.644739999999999</v>
      </c>
      <c r="BS8720" s="33">
        <v>79.782899999999998</v>
      </c>
      <c r="BT8720" s="33">
        <v>81.513159999999999</v>
      </c>
      <c r="BU8720" s="33">
        <v>82.342100000000002</v>
      </c>
      <c r="BV8720" s="33">
        <v>82.401309999999995</v>
      </c>
      <c r="BW8720" s="33">
        <v>80.157899999999998</v>
      </c>
      <c r="BX8720" s="33">
        <v>76.019739999999999</v>
      </c>
      <c r="BY8720" s="33">
        <v>72.730260000000001</v>
      </c>
      <c r="BZ8720" s="33">
        <v>69.947360000000003</v>
      </c>
      <c r="CA8720" s="33">
        <v>67.736840000000001</v>
      </c>
      <c r="CB8720" s="33">
        <v>66.111840000000001</v>
      </c>
      <c r="CC8720" s="33">
        <v>64.796049999999994</v>
      </c>
      <c r="DC8720" s="9">
        <v>34.944389999999999</v>
      </c>
      <c r="DD8720" s="9">
        <v>0</v>
      </c>
    </row>
    <row r="8721" spans="1:108" x14ac:dyDescent="0.25">
      <c r="A8721" s="9" t="s">
        <v>42</v>
      </c>
      <c r="B8721" s="9" t="s">
        <v>31</v>
      </c>
      <c r="C8721" s="9" t="s">
        <v>4</v>
      </c>
      <c r="D8721" s="9" t="s">
        <v>40</v>
      </c>
      <c r="E8721" s="9" t="s">
        <v>38</v>
      </c>
      <c r="F8721" s="9">
        <v>2019</v>
      </c>
      <c r="G8721" s="9">
        <v>5</v>
      </c>
      <c r="H8721" s="9"/>
      <c r="BF8721" s="33">
        <v>60.56579</v>
      </c>
      <c r="BG8721" s="33">
        <v>59.30921</v>
      </c>
      <c r="BH8721" s="33">
        <v>58.460529999999999</v>
      </c>
      <c r="BI8721" s="33">
        <v>58.06579</v>
      </c>
      <c r="BJ8721" s="33">
        <v>57.453949999999999</v>
      </c>
      <c r="BK8721" s="33">
        <v>57.236840000000001</v>
      </c>
      <c r="BL8721" s="33">
        <v>57.38158</v>
      </c>
      <c r="BM8721" s="33">
        <v>58.13158</v>
      </c>
      <c r="BN8721" s="33">
        <v>60.203949999999999</v>
      </c>
      <c r="BO8721" s="33">
        <v>62.638159999999999</v>
      </c>
      <c r="BP8721" s="33">
        <v>65.342100000000002</v>
      </c>
      <c r="BQ8721" s="33">
        <v>67.710530000000006</v>
      </c>
      <c r="BR8721" s="33">
        <v>69.684209999999993</v>
      </c>
      <c r="BS8721" s="33">
        <v>71.539469999999994</v>
      </c>
      <c r="BT8721" s="33">
        <v>73.421049999999994</v>
      </c>
      <c r="BU8721" s="33">
        <v>74.460530000000006</v>
      </c>
      <c r="BV8721" s="33">
        <v>73.690790000000007</v>
      </c>
      <c r="BW8721" s="33">
        <v>72.105260000000001</v>
      </c>
      <c r="BX8721" s="33">
        <v>69.355260000000001</v>
      </c>
      <c r="BY8721" s="33">
        <v>66.49342</v>
      </c>
      <c r="BZ8721" s="33">
        <v>63.657890000000002</v>
      </c>
      <c r="CA8721" s="33">
        <v>61.56579</v>
      </c>
      <c r="CB8721" s="33">
        <v>60.210529999999999</v>
      </c>
      <c r="CC8721" s="33">
        <v>59.467109999999998</v>
      </c>
      <c r="DC8721" s="9">
        <v>34.944389999999999</v>
      </c>
      <c r="DD8721" s="9">
        <v>0</v>
      </c>
    </row>
    <row r="8722" spans="1:108" x14ac:dyDescent="0.25">
      <c r="A8722" s="9" t="s">
        <v>42</v>
      </c>
      <c r="B8722" s="9" t="s">
        <v>31</v>
      </c>
      <c r="C8722" s="9" t="s">
        <v>4</v>
      </c>
      <c r="D8722" s="9" t="s">
        <v>40</v>
      </c>
      <c r="E8722" s="9" t="s">
        <v>38</v>
      </c>
      <c r="F8722" s="9">
        <v>2019</v>
      </c>
      <c r="G8722" s="9">
        <v>6</v>
      </c>
      <c r="H8722" s="9"/>
      <c r="BF8722" s="33">
        <v>66.953950000000006</v>
      </c>
      <c r="BG8722" s="33">
        <v>65.348690000000005</v>
      </c>
      <c r="BH8722" s="33">
        <v>64.11842</v>
      </c>
      <c r="BI8722" s="33">
        <v>62.960529999999999</v>
      </c>
      <c r="BJ8722" s="33">
        <v>62.203949999999999</v>
      </c>
      <c r="BK8722" s="33">
        <v>61.651319999999998</v>
      </c>
      <c r="BL8722" s="33">
        <v>62.230260000000001</v>
      </c>
      <c r="BM8722" s="33">
        <v>65.223690000000005</v>
      </c>
      <c r="BN8722" s="33">
        <v>68.684209999999993</v>
      </c>
      <c r="BO8722" s="33">
        <v>71.907899999999998</v>
      </c>
      <c r="BP8722" s="33">
        <v>75.782899999999998</v>
      </c>
      <c r="BQ8722" s="33">
        <v>79.855260000000001</v>
      </c>
      <c r="BR8722" s="33">
        <v>83.348690000000005</v>
      </c>
      <c r="BS8722" s="33">
        <v>85.414469999999994</v>
      </c>
      <c r="BT8722" s="33">
        <v>87.151309999999995</v>
      </c>
      <c r="BU8722" s="33">
        <v>87.236840000000001</v>
      </c>
      <c r="BV8722" s="33">
        <v>86.605260000000001</v>
      </c>
      <c r="BW8722" s="33">
        <v>84.861840000000001</v>
      </c>
      <c r="BX8722" s="33">
        <v>81.394739999999999</v>
      </c>
      <c r="BY8722" s="33">
        <v>78.361840000000001</v>
      </c>
      <c r="BZ8722" s="33">
        <v>73.440790000000007</v>
      </c>
      <c r="CA8722" s="33">
        <v>69.684209999999993</v>
      </c>
      <c r="CB8722" s="33">
        <v>67.513159999999999</v>
      </c>
      <c r="CC8722" s="33">
        <v>65.664469999999994</v>
      </c>
      <c r="DC8722" s="9">
        <v>34.944389999999999</v>
      </c>
      <c r="DD8722" s="9">
        <v>0</v>
      </c>
    </row>
    <row r="8723" spans="1:108" x14ac:dyDescent="0.25">
      <c r="A8723" s="9" t="s">
        <v>42</v>
      </c>
      <c r="B8723" s="9" t="s">
        <v>31</v>
      </c>
      <c r="C8723" s="9" t="s">
        <v>4</v>
      </c>
      <c r="D8723" s="9" t="s">
        <v>40</v>
      </c>
      <c r="E8723" s="9" t="s">
        <v>38</v>
      </c>
      <c r="F8723" s="9">
        <v>2019</v>
      </c>
      <c r="G8723" s="9">
        <v>7</v>
      </c>
      <c r="H8723" s="9">
        <v>77.091570000000004</v>
      </c>
      <c r="I8723" s="9">
        <v>76.503069999999994</v>
      </c>
      <c r="J8723" s="9">
        <v>76.50515</v>
      </c>
      <c r="K8723" s="9">
        <v>76.555850000000007</v>
      </c>
      <c r="L8723" s="9">
        <v>79.557289999999995</v>
      </c>
      <c r="M8723" s="9">
        <v>52.987580000000001</v>
      </c>
      <c r="N8723" s="9">
        <v>42.723019999999998</v>
      </c>
      <c r="O8723" s="9">
        <v>47.969360000000002</v>
      </c>
      <c r="P8723" s="9">
        <v>64.616619999999998</v>
      </c>
      <c r="Q8723" s="9">
        <v>61.038800000000002</v>
      </c>
      <c r="R8723" s="9">
        <v>62.876240000000003</v>
      </c>
      <c r="S8723" s="9">
        <v>61.07291</v>
      </c>
      <c r="T8723" s="9">
        <v>60.411169999999998</v>
      </c>
      <c r="U8723" s="9">
        <v>63.904690000000002</v>
      </c>
      <c r="V8723" s="9">
        <v>62.266910000000003</v>
      </c>
      <c r="W8723" s="9">
        <v>65.193119999999993</v>
      </c>
      <c r="X8723" s="9">
        <v>65.31944</v>
      </c>
      <c r="Y8723" s="9">
        <v>67.566599999999994</v>
      </c>
      <c r="Z8723" s="9">
        <v>37.526789999999998</v>
      </c>
      <c r="AA8723" s="9">
        <v>85.783869999999993</v>
      </c>
      <c r="AB8723" s="9">
        <v>88.558430000000001</v>
      </c>
      <c r="AC8723" s="9">
        <v>76.626149999999996</v>
      </c>
      <c r="AD8723" s="9">
        <v>79.195760000000007</v>
      </c>
      <c r="AE8723" s="9">
        <v>79.198939999999993</v>
      </c>
      <c r="AF8723" s="9">
        <v>63.217590000000001</v>
      </c>
      <c r="AG8723" s="9">
        <v>76.957610000000003</v>
      </c>
      <c r="AH8723" s="9">
        <v>77.813419999999994</v>
      </c>
      <c r="AI8723" s="9">
        <v>77.440780000000004</v>
      </c>
      <c r="AJ8723" s="9">
        <v>77.932500000000005</v>
      </c>
      <c r="AK8723" s="9">
        <v>77.608940000000004</v>
      </c>
      <c r="AL8723" s="9">
        <v>52.378439999999998</v>
      </c>
      <c r="AM8723" s="9">
        <v>45.559449999999998</v>
      </c>
      <c r="AN8723" s="9">
        <v>50.397109999999998</v>
      </c>
      <c r="AO8723" s="9">
        <v>60.802460000000004</v>
      </c>
      <c r="AP8723" s="9">
        <v>57.168619999999997</v>
      </c>
      <c r="AQ8723" s="9">
        <v>58.801259999999999</v>
      </c>
      <c r="AR8723" s="9">
        <v>60.900680000000001</v>
      </c>
      <c r="AS8723" s="9">
        <v>62.246630000000003</v>
      </c>
      <c r="AT8723" s="9">
        <v>63.456270000000004</v>
      </c>
      <c r="AU8723" s="9">
        <v>62.969920000000002</v>
      </c>
      <c r="AV8723" s="9">
        <v>62.385950000000001</v>
      </c>
      <c r="AW8723" s="9">
        <v>62.738610000000001</v>
      </c>
      <c r="AX8723" s="9">
        <v>56.328090000000003</v>
      </c>
      <c r="AY8723" s="9">
        <v>51.06427</v>
      </c>
      <c r="AZ8723" s="9">
        <v>67.224050000000005</v>
      </c>
      <c r="BA8723" s="9">
        <v>78.075329999999994</v>
      </c>
      <c r="BB8723" s="9">
        <v>67.941820000000007</v>
      </c>
      <c r="BC8723" s="9">
        <v>77.259929999999997</v>
      </c>
      <c r="BD8723" s="9">
        <v>77.255899999999997</v>
      </c>
      <c r="BE8723" s="9">
        <v>62.922620000000002</v>
      </c>
      <c r="BF8723" s="33">
        <v>63.703949999999999</v>
      </c>
      <c r="BG8723" s="33">
        <v>62.81579</v>
      </c>
      <c r="BH8723" s="33">
        <v>62.388159999999999</v>
      </c>
      <c r="BI8723" s="33">
        <v>62.00658</v>
      </c>
      <c r="BJ8723" s="33">
        <v>61.828949999999999</v>
      </c>
      <c r="BK8723" s="33">
        <v>61.736840000000001</v>
      </c>
      <c r="BL8723" s="33">
        <v>61.782890000000002</v>
      </c>
      <c r="BM8723" s="33">
        <v>62.914470000000001</v>
      </c>
      <c r="BN8723" s="33">
        <v>65.184209999999993</v>
      </c>
      <c r="BO8723" s="33">
        <v>67.776309999999995</v>
      </c>
      <c r="BP8723" s="33">
        <v>71.190790000000007</v>
      </c>
      <c r="BQ8723" s="33">
        <v>74.223690000000005</v>
      </c>
      <c r="BR8723" s="33">
        <v>77.059209999999993</v>
      </c>
      <c r="BS8723" s="33">
        <v>79.236840000000001</v>
      </c>
      <c r="BT8723" s="33">
        <v>80.302639999999997</v>
      </c>
      <c r="BU8723" s="33">
        <v>80.361840000000001</v>
      </c>
      <c r="BV8723" s="33">
        <v>79.796049999999994</v>
      </c>
      <c r="BW8723" s="33">
        <v>78.697360000000003</v>
      </c>
      <c r="BX8723" s="33">
        <v>77.072360000000003</v>
      </c>
      <c r="BY8723" s="33">
        <v>74.203950000000006</v>
      </c>
      <c r="BZ8723" s="33">
        <v>71.059209999999993</v>
      </c>
      <c r="CA8723" s="33">
        <v>68.75</v>
      </c>
      <c r="CB8723" s="33">
        <v>67.427639999999997</v>
      </c>
      <c r="CC8723" s="33">
        <v>66.36842</v>
      </c>
      <c r="CD8723" s="9">
        <v>12.28041</v>
      </c>
      <c r="CE8723" s="9">
        <v>10.410259999999999</v>
      </c>
      <c r="CF8723" s="9">
        <v>10.37833</v>
      </c>
      <c r="CG8723" s="9">
        <v>10.30289</v>
      </c>
      <c r="CH8723" s="9">
        <v>21.185169999999999</v>
      </c>
      <c r="CI8723" s="9">
        <v>289.59100000000001</v>
      </c>
      <c r="CJ8723" s="9">
        <v>219.80869999999999</v>
      </c>
      <c r="CK8723" s="9">
        <v>234.3802</v>
      </c>
      <c r="CL8723" s="9">
        <v>276.31950000000001</v>
      </c>
      <c r="CM8723" s="9">
        <v>463.64409999999998</v>
      </c>
      <c r="CN8723" s="9">
        <v>183.97479999999999</v>
      </c>
      <c r="CO8723" s="9">
        <v>497.84</v>
      </c>
      <c r="CP8723" s="9">
        <v>287.60500000000002</v>
      </c>
      <c r="CQ8723" s="9">
        <v>137.96549999999999</v>
      </c>
      <c r="CR8723" s="9">
        <v>117.56310000000001</v>
      </c>
      <c r="CS8723" s="9">
        <v>138.84520000000001</v>
      </c>
      <c r="CT8723" s="9">
        <v>459.13749999999999</v>
      </c>
      <c r="CU8723" s="9">
        <v>1980.8820000000001</v>
      </c>
      <c r="CV8723" s="9">
        <v>477.63979999999998</v>
      </c>
      <c r="CW8723" s="9">
        <v>161.66480000000001</v>
      </c>
      <c r="CX8723" s="9">
        <v>38.425190000000001</v>
      </c>
      <c r="CY8723" s="9">
        <v>56.571599999999997</v>
      </c>
      <c r="CZ8723" s="9">
        <v>19.315259999999999</v>
      </c>
      <c r="DA8723" s="9">
        <v>19.014800000000001</v>
      </c>
      <c r="DB8723" s="9">
        <v>167.1508</v>
      </c>
      <c r="DC8723" s="9">
        <v>34.944389999999999</v>
      </c>
      <c r="DD8723" s="9">
        <v>0</v>
      </c>
    </row>
    <row r="8724" spans="1:108" x14ac:dyDescent="0.25">
      <c r="A8724" s="9" t="s">
        <v>42</v>
      </c>
      <c r="B8724" s="9" t="s">
        <v>31</v>
      </c>
      <c r="C8724" s="9" t="s">
        <v>4</v>
      </c>
      <c r="D8724" s="9" t="s">
        <v>40</v>
      </c>
      <c r="E8724" s="9" t="s">
        <v>38</v>
      </c>
      <c r="F8724" s="9">
        <v>2019</v>
      </c>
      <c r="G8724" s="9">
        <v>8</v>
      </c>
      <c r="H8724" s="9"/>
      <c r="BF8724" s="33">
        <v>63.18421</v>
      </c>
      <c r="BG8724" s="33">
        <v>62.657890000000002</v>
      </c>
      <c r="BH8724" s="33">
        <v>62</v>
      </c>
      <c r="BI8724" s="33">
        <v>61.24342</v>
      </c>
      <c r="BJ8724" s="33">
        <v>60.99342</v>
      </c>
      <c r="BK8724" s="33">
        <v>60.61842</v>
      </c>
      <c r="BL8724" s="33">
        <v>60.38158</v>
      </c>
      <c r="BM8724" s="33">
        <v>61.276319999999998</v>
      </c>
      <c r="BN8724" s="33">
        <v>63.638159999999999</v>
      </c>
      <c r="BO8724" s="33">
        <v>66.605260000000001</v>
      </c>
      <c r="BP8724" s="33">
        <v>69.99342</v>
      </c>
      <c r="BQ8724" s="33">
        <v>73.651309999999995</v>
      </c>
      <c r="BR8724" s="33">
        <v>76.625</v>
      </c>
      <c r="BS8724" s="33">
        <v>80</v>
      </c>
      <c r="BT8724" s="33">
        <v>82.901309999999995</v>
      </c>
      <c r="BU8724" s="33">
        <v>83.822360000000003</v>
      </c>
      <c r="BV8724" s="33">
        <v>83.578950000000006</v>
      </c>
      <c r="BW8724" s="33">
        <v>81.697360000000003</v>
      </c>
      <c r="BX8724" s="33">
        <v>79.236840000000001</v>
      </c>
      <c r="BY8724" s="33">
        <v>75.144739999999999</v>
      </c>
      <c r="BZ8724" s="33">
        <v>72.11842</v>
      </c>
      <c r="CA8724" s="33">
        <v>70.967100000000002</v>
      </c>
      <c r="CB8724" s="33">
        <v>69.157899999999998</v>
      </c>
      <c r="CC8724" s="33">
        <v>68.236840000000001</v>
      </c>
      <c r="DC8724" s="9">
        <v>34.944389999999999</v>
      </c>
      <c r="DD8724" s="9">
        <v>0</v>
      </c>
    </row>
    <row r="8725" spans="1:108" x14ac:dyDescent="0.25">
      <c r="A8725" s="9" t="s">
        <v>42</v>
      </c>
      <c r="B8725" s="9" t="s">
        <v>31</v>
      </c>
      <c r="C8725" s="9" t="s">
        <v>4</v>
      </c>
      <c r="D8725" s="9" t="s">
        <v>40</v>
      </c>
      <c r="E8725" s="9" t="s">
        <v>38</v>
      </c>
      <c r="F8725" s="9">
        <v>2019</v>
      </c>
      <c r="G8725" s="9">
        <v>9</v>
      </c>
      <c r="H8725" s="9"/>
      <c r="BF8725" s="33">
        <v>64.026309999999995</v>
      </c>
      <c r="BG8725" s="33">
        <v>63.407890000000002</v>
      </c>
      <c r="BH8725" s="33">
        <v>62.664470000000001</v>
      </c>
      <c r="BI8725" s="33">
        <v>61.947369999999999</v>
      </c>
      <c r="BJ8725" s="33">
        <v>61.467109999999998</v>
      </c>
      <c r="BK8725" s="33">
        <v>60.901319999999998</v>
      </c>
      <c r="BL8725" s="33">
        <v>60.473680000000002</v>
      </c>
      <c r="BM8725" s="33">
        <v>61.782890000000002</v>
      </c>
      <c r="BN8725" s="33">
        <v>63.592109999999998</v>
      </c>
      <c r="BO8725" s="33">
        <v>65.585530000000006</v>
      </c>
      <c r="BP8725" s="33">
        <v>68.36842</v>
      </c>
      <c r="BQ8725" s="33">
        <v>72.098690000000005</v>
      </c>
      <c r="BR8725" s="33">
        <v>75.039469999999994</v>
      </c>
      <c r="BS8725" s="33">
        <v>77.980260000000001</v>
      </c>
      <c r="BT8725" s="33">
        <v>80.065790000000007</v>
      </c>
      <c r="BU8725" s="33">
        <v>81.269739999999999</v>
      </c>
      <c r="BV8725" s="33">
        <v>81.236840000000001</v>
      </c>
      <c r="BW8725" s="33">
        <v>79.375</v>
      </c>
      <c r="BX8725" s="33">
        <v>76.559209999999993</v>
      </c>
      <c r="BY8725" s="33">
        <v>72.907899999999998</v>
      </c>
      <c r="BZ8725" s="33">
        <v>70.078950000000006</v>
      </c>
      <c r="CA8725" s="33">
        <v>68.730260000000001</v>
      </c>
      <c r="CB8725" s="33">
        <v>67.677639999999997</v>
      </c>
      <c r="CC8725" s="33">
        <v>66.585530000000006</v>
      </c>
      <c r="DC8725" s="9">
        <v>34.944389999999999</v>
      </c>
      <c r="DD8725" s="9">
        <v>0</v>
      </c>
    </row>
    <row r="8726" spans="1:108" x14ac:dyDescent="0.25">
      <c r="A8726" s="9" t="s">
        <v>42</v>
      </c>
      <c r="B8726" s="9" t="s">
        <v>31</v>
      </c>
      <c r="C8726" s="9" t="s">
        <v>4</v>
      </c>
      <c r="D8726" s="9" t="s">
        <v>40</v>
      </c>
      <c r="E8726" s="9" t="s">
        <v>38</v>
      </c>
      <c r="F8726" s="9">
        <v>2019</v>
      </c>
      <c r="G8726" s="9">
        <v>10</v>
      </c>
      <c r="H8726" s="9"/>
      <c r="BF8726" s="33">
        <v>63.88158</v>
      </c>
      <c r="BG8726" s="33">
        <v>61.703949999999999</v>
      </c>
      <c r="BH8726" s="33">
        <v>60.723680000000002</v>
      </c>
      <c r="BI8726" s="33">
        <v>59.861840000000001</v>
      </c>
      <c r="BJ8726" s="33">
        <v>58.914470000000001</v>
      </c>
      <c r="BK8726" s="33">
        <v>58.427630000000001</v>
      </c>
      <c r="BL8726" s="33">
        <v>58.019739999999999</v>
      </c>
      <c r="BM8726" s="33">
        <v>58.223680000000002</v>
      </c>
      <c r="BN8726" s="33">
        <v>60.585529999999999</v>
      </c>
      <c r="BO8726" s="33">
        <v>64.828950000000006</v>
      </c>
      <c r="BP8726" s="33">
        <v>68.789469999999994</v>
      </c>
      <c r="BQ8726" s="33">
        <v>72.585530000000006</v>
      </c>
      <c r="BR8726" s="33">
        <v>76.644739999999999</v>
      </c>
      <c r="BS8726" s="33">
        <v>79.782899999999998</v>
      </c>
      <c r="BT8726" s="33">
        <v>81.513159999999999</v>
      </c>
      <c r="BU8726" s="33">
        <v>82.342100000000002</v>
      </c>
      <c r="BV8726" s="33">
        <v>82.401309999999995</v>
      </c>
      <c r="BW8726" s="33">
        <v>80.157899999999998</v>
      </c>
      <c r="BX8726" s="33">
        <v>76.019739999999999</v>
      </c>
      <c r="BY8726" s="33">
        <v>72.730260000000001</v>
      </c>
      <c r="BZ8726" s="33">
        <v>69.947360000000003</v>
      </c>
      <c r="CA8726" s="33">
        <v>67.736840000000001</v>
      </c>
      <c r="CB8726" s="33">
        <v>66.111840000000001</v>
      </c>
      <c r="CC8726" s="33">
        <v>64.796049999999994</v>
      </c>
      <c r="DC8726" s="9">
        <v>34.944389999999999</v>
      </c>
      <c r="DD8726" s="9">
        <v>0</v>
      </c>
    </row>
    <row r="8727" spans="1:108" x14ac:dyDescent="0.25">
      <c r="A8727" s="9" t="s">
        <v>42</v>
      </c>
      <c r="B8727" s="9" t="s">
        <v>31</v>
      </c>
      <c r="C8727" s="9" t="s">
        <v>4</v>
      </c>
      <c r="D8727" s="9" t="s">
        <v>40</v>
      </c>
      <c r="E8727" s="9" t="s">
        <v>38</v>
      </c>
      <c r="F8727" s="9">
        <v>2020</v>
      </c>
      <c r="G8727" s="9">
        <v>5</v>
      </c>
      <c r="H8727" s="9"/>
      <c r="BF8727" s="33">
        <v>60.56579</v>
      </c>
      <c r="BG8727" s="33">
        <v>59.30921</v>
      </c>
      <c r="BH8727" s="33">
        <v>58.460529999999999</v>
      </c>
      <c r="BI8727" s="33">
        <v>58.06579</v>
      </c>
      <c r="BJ8727" s="33">
        <v>57.453949999999999</v>
      </c>
      <c r="BK8727" s="33">
        <v>57.236840000000001</v>
      </c>
      <c r="BL8727" s="33">
        <v>57.38158</v>
      </c>
      <c r="BM8727" s="33">
        <v>58.13158</v>
      </c>
      <c r="BN8727" s="33">
        <v>60.203949999999999</v>
      </c>
      <c r="BO8727" s="33">
        <v>62.638159999999999</v>
      </c>
      <c r="BP8727" s="33">
        <v>65.342100000000002</v>
      </c>
      <c r="BQ8727" s="33">
        <v>67.710530000000006</v>
      </c>
      <c r="BR8727" s="33">
        <v>69.684209999999993</v>
      </c>
      <c r="BS8727" s="33">
        <v>71.539469999999994</v>
      </c>
      <c r="BT8727" s="33">
        <v>73.421049999999994</v>
      </c>
      <c r="BU8727" s="33">
        <v>74.460530000000006</v>
      </c>
      <c r="BV8727" s="33">
        <v>73.690790000000007</v>
      </c>
      <c r="BW8727" s="33">
        <v>72.105260000000001</v>
      </c>
      <c r="BX8727" s="33">
        <v>69.355260000000001</v>
      </c>
      <c r="BY8727" s="33">
        <v>66.49342</v>
      </c>
      <c r="BZ8727" s="33">
        <v>63.657890000000002</v>
      </c>
      <c r="CA8727" s="33">
        <v>61.56579</v>
      </c>
      <c r="CB8727" s="33">
        <v>60.210529999999999</v>
      </c>
      <c r="CC8727" s="33">
        <v>59.467109999999998</v>
      </c>
      <c r="DC8727" s="9">
        <v>34.944389999999999</v>
      </c>
      <c r="DD8727" s="9">
        <v>0</v>
      </c>
    </row>
    <row r="8728" spans="1:108" x14ac:dyDescent="0.25">
      <c r="A8728" s="9" t="s">
        <v>42</v>
      </c>
      <c r="B8728" s="9" t="s">
        <v>31</v>
      </c>
      <c r="C8728" s="9" t="s">
        <v>4</v>
      </c>
      <c r="D8728" s="9" t="s">
        <v>40</v>
      </c>
      <c r="E8728" s="9" t="s">
        <v>38</v>
      </c>
      <c r="F8728" s="9">
        <v>2020</v>
      </c>
      <c r="G8728" s="9">
        <v>6</v>
      </c>
      <c r="H8728" s="9"/>
      <c r="BF8728" s="33">
        <v>66.953950000000006</v>
      </c>
      <c r="BG8728" s="33">
        <v>65.348690000000005</v>
      </c>
      <c r="BH8728" s="33">
        <v>64.11842</v>
      </c>
      <c r="BI8728" s="33">
        <v>62.960529999999999</v>
      </c>
      <c r="BJ8728" s="33">
        <v>62.203949999999999</v>
      </c>
      <c r="BK8728" s="33">
        <v>61.651319999999998</v>
      </c>
      <c r="BL8728" s="33">
        <v>62.230260000000001</v>
      </c>
      <c r="BM8728" s="33">
        <v>65.223690000000005</v>
      </c>
      <c r="BN8728" s="33">
        <v>68.684209999999993</v>
      </c>
      <c r="BO8728" s="33">
        <v>71.907899999999998</v>
      </c>
      <c r="BP8728" s="33">
        <v>75.782899999999998</v>
      </c>
      <c r="BQ8728" s="33">
        <v>79.855260000000001</v>
      </c>
      <c r="BR8728" s="33">
        <v>83.348690000000005</v>
      </c>
      <c r="BS8728" s="33">
        <v>85.414469999999994</v>
      </c>
      <c r="BT8728" s="33">
        <v>87.151309999999995</v>
      </c>
      <c r="BU8728" s="33">
        <v>87.236840000000001</v>
      </c>
      <c r="BV8728" s="33">
        <v>86.605260000000001</v>
      </c>
      <c r="BW8728" s="33">
        <v>84.861840000000001</v>
      </c>
      <c r="BX8728" s="33">
        <v>81.394739999999999</v>
      </c>
      <c r="BY8728" s="33">
        <v>78.361840000000001</v>
      </c>
      <c r="BZ8728" s="33">
        <v>73.440790000000007</v>
      </c>
      <c r="CA8728" s="33">
        <v>69.684209999999993</v>
      </c>
      <c r="CB8728" s="33">
        <v>67.513159999999999</v>
      </c>
      <c r="CC8728" s="33">
        <v>65.664469999999994</v>
      </c>
      <c r="DC8728" s="9">
        <v>34.944389999999999</v>
      </c>
      <c r="DD8728" s="9">
        <v>0</v>
      </c>
    </row>
    <row r="8729" spans="1:108" x14ac:dyDescent="0.25">
      <c r="A8729" s="9" t="s">
        <v>42</v>
      </c>
      <c r="B8729" s="9" t="s">
        <v>31</v>
      </c>
      <c r="C8729" s="9" t="s">
        <v>4</v>
      </c>
      <c r="D8729" s="9" t="s">
        <v>40</v>
      </c>
      <c r="E8729" s="9" t="s">
        <v>38</v>
      </c>
      <c r="F8729" s="9">
        <v>2020</v>
      </c>
      <c r="G8729" s="9">
        <v>7</v>
      </c>
      <c r="H8729" s="9">
        <v>77.037220000000005</v>
      </c>
      <c r="I8729" s="9">
        <v>76.448729999999998</v>
      </c>
      <c r="J8729" s="9">
        <v>76.446010000000001</v>
      </c>
      <c r="K8729" s="9">
        <v>76.461029999999994</v>
      </c>
      <c r="L8729" s="9">
        <v>79.470039999999997</v>
      </c>
      <c r="M8729" s="9">
        <v>52.90164</v>
      </c>
      <c r="N8729" s="9">
        <v>42.66968</v>
      </c>
      <c r="O8729" s="9">
        <v>48.095970000000001</v>
      </c>
      <c r="P8729" s="9">
        <v>64.855930000000001</v>
      </c>
      <c r="Q8729" s="9">
        <v>61.100619999999999</v>
      </c>
      <c r="R8729" s="9">
        <v>62.948920000000001</v>
      </c>
      <c r="S8729" s="9">
        <v>61.207030000000003</v>
      </c>
      <c r="T8729" s="9">
        <v>60.652030000000003</v>
      </c>
      <c r="U8729" s="9">
        <v>64.125339999999994</v>
      </c>
      <c r="V8729" s="9">
        <v>62.487560000000002</v>
      </c>
      <c r="W8729" s="9">
        <v>65.11112</v>
      </c>
      <c r="X8729" s="9">
        <v>65.256100000000004</v>
      </c>
      <c r="Y8729" s="9">
        <v>67.527109999999993</v>
      </c>
      <c r="Z8729" s="9">
        <v>37.386389999999999</v>
      </c>
      <c r="AA8729" s="9">
        <v>85.697649999999996</v>
      </c>
      <c r="AB8729" s="9">
        <v>88.35445</v>
      </c>
      <c r="AC8729" s="9">
        <v>76.094639999999998</v>
      </c>
      <c r="AD8729" s="9">
        <v>78.514120000000005</v>
      </c>
      <c r="AE8729" s="9">
        <v>78.517300000000006</v>
      </c>
      <c r="AF8729" s="9">
        <v>63.27758</v>
      </c>
      <c r="AG8729" s="9">
        <v>76.903270000000006</v>
      </c>
      <c r="AH8729" s="9">
        <v>77.75909</v>
      </c>
      <c r="AI8729" s="9">
        <v>77.381640000000004</v>
      </c>
      <c r="AJ8729" s="9">
        <v>77.837680000000006</v>
      </c>
      <c r="AK8729" s="9">
        <v>77.521680000000003</v>
      </c>
      <c r="AL8729" s="9">
        <v>52.292499999999997</v>
      </c>
      <c r="AM8729" s="9">
        <v>45.50611</v>
      </c>
      <c r="AN8729" s="9">
        <v>50.523719999999997</v>
      </c>
      <c r="AO8729" s="9">
        <v>61.04177</v>
      </c>
      <c r="AP8729" s="9">
        <v>57.230440000000002</v>
      </c>
      <c r="AQ8729" s="9">
        <v>58.873950000000001</v>
      </c>
      <c r="AR8729" s="9">
        <v>61.034799999999997</v>
      </c>
      <c r="AS8729" s="9">
        <v>62.487479999999998</v>
      </c>
      <c r="AT8729" s="9">
        <v>63.676909999999999</v>
      </c>
      <c r="AU8729" s="9">
        <v>63.190570000000001</v>
      </c>
      <c r="AV8729" s="9">
        <v>62.303959999999996</v>
      </c>
      <c r="AW8729" s="9">
        <v>62.675269999999998</v>
      </c>
      <c r="AX8729" s="9">
        <v>56.288600000000002</v>
      </c>
      <c r="AY8729" s="9">
        <v>50.923870000000001</v>
      </c>
      <c r="AZ8729" s="9">
        <v>67.137829999999994</v>
      </c>
      <c r="BA8729" s="9">
        <v>77.871350000000007</v>
      </c>
      <c r="BB8729" s="9">
        <v>67.410300000000007</v>
      </c>
      <c r="BC8729" s="9">
        <v>76.578289999999996</v>
      </c>
      <c r="BD8729" s="9">
        <v>76.574259999999995</v>
      </c>
      <c r="BE8729" s="9">
        <v>62.982599999999998</v>
      </c>
      <c r="BF8729" s="33">
        <v>63.703949999999999</v>
      </c>
      <c r="BG8729" s="33">
        <v>62.81579</v>
      </c>
      <c r="BH8729" s="33">
        <v>62.388159999999999</v>
      </c>
      <c r="BI8729" s="33">
        <v>62.00658</v>
      </c>
      <c r="BJ8729" s="33">
        <v>61.828949999999999</v>
      </c>
      <c r="BK8729" s="33">
        <v>61.736840000000001</v>
      </c>
      <c r="BL8729" s="33">
        <v>61.782890000000002</v>
      </c>
      <c r="BM8729" s="33">
        <v>62.914470000000001</v>
      </c>
      <c r="BN8729" s="33">
        <v>65.184209999999993</v>
      </c>
      <c r="BO8729" s="33">
        <v>67.776309999999995</v>
      </c>
      <c r="BP8729" s="33">
        <v>71.190790000000007</v>
      </c>
      <c r="BQ8729" s="33">
        <v>74.223690000000005</v>
      </c>
      <c r="BR8729" s="33">
        <v>77.059209999999993</v>
      </c>
      <c r="BS8729" s="33">
        <v>79.236840000000001</v>
      </c>
      <c r="BT8729" s="33">
        <v>80.302639999999997</v>
      </c>
      <c r="BU8729" s="33">
        <v>80.361840000000001</v>
      </c>
      <c r="BV8729" s="33">
        <v>79.796049999999994</v>
      </c>
      <c r="BW8729" s="33">
        <v>78.697360000000003</v>
      </c>
      <c r="BX8729" s="33">
        <v>77.072360000000003</v>
      </c>
      <c r="BY8729" s="33">
        <v>74.203950000000006</v>
      </c>
      <c r="BZ8729" s="33">
        <v>71.059209999999993</v>
      </c>
      <c r="CA8729" s="33">
        <v>68.75</v>
      </c>
      <c r="CB8729" s="33">
        <v>67.427639999999997</v>
      </c>
      <c r="CC8729" s="33">
        <v>66.36842</v>
      </c>
      <c r="CD8729" s="9">
        <v>12.27721</v>
      </c>
      <c r="CE8729" s="9">
        <v>10.40865</v>
      </c>
      <c r="CF8729" s="9">
        <v>10.37677</v>
      </c>
      <c r="CG8729" s="9">
        <v>10.303459999999999</v>
      </c>
      <c r="CH8729" s="9">
        <v>21.186640000000001</v>
      </c>
      <c r="CI8729" s="9">
        <v>289.62310000000002</v>
      </c>
      <c r="CJ8729" s="9">
        <v>219.8323</v>
      </c>
      <c r="CK8729" s="9">
        <v>234.3699</v>
      </c>
      <c r="CL8729" s="9">
        <v>276.27449999999999</v>
      </c>
      <c r="CM8729" s="9">
        <v>463.58479999999997</v>
      </c>
      <c r="CN8729" s="9">
        <v>184.0112</v>
      </c>
      <c r="CO8729" s="9">
        <v>497.94830000000002</v>
      </c>
      <c r="CP8729" s="9">
        <v>287.73140000000001</v>
      </c>
      <c r="CQ8729" s="9">
        <v>137.9504</v>
      </c>
      <c r="CR8729" s="9">
        <v>117.5317</v>
      </c>
      <c r="CS8729" s="9">
        <v>138.78710000000001</v>
      </c>
      <c r="CT8729" s="9">
        <v>459.10090000000002</v>
      </c>
      <c r="CU8729" s="9">
        <v>1980.654</v>
      </c>
      <c r="CV8729" s="9">
        <v>477.6857</v>
      </c>
      <c r="CW8729" s="9">
        <v>161.80600000000001</v>
      </c>
      <c r="CX8729" s="9">
        <v>38.526609999999998</v>
      </c>
      <c r="CY8729" s="9">
        <v>56.617280000000001</v>
      </c>
      <c r="CZ8729" s="9">
        <v>19.29738</v>
      </c>
      <c r="DA8729" s="9">
        <v>19.035789999999999</v>
      </c>
      <c r="DB8729" s="9">
        <v>167.1069</v>
      </c>
      <c r="DC8729" s="9">
        <v>34.944389999999999</v>
      </c>
      <c r="DD8729" s="9">
        <v>0</v>
      </c>
    </row>
    <row r="8730" spans="1:108" x14ac:dyDescent="0.25">
      <c r="A8730" s="9" t="s">
        <v>42</v>
      </c>
      <c r="B8730" s="9" t="s">
        <v>31</v>
      </c>
      <c r="C8730" s="9" t="s">
        <v>4</v>
      </c>
      <c r="D8730" s="9" t="s">
        <v>40</v>
      </c>
      <c r="E8730" s="9" t="s">
        <v>38</v>
      </c>
      <c r="F8730" s="9">
        <v>2020</v>
      </c>
      <c r="G8730" s="9">
        <v>8</v>
      </c>
      <c r="H8730" s="9"/>
      <c r="BF8730" s="33">
        <v>63.18421</v>
      </c>
      <c r="BG8730" s="33">
        <v>62.657890000000002</v>
      </c>
      <c r="BH8730" s="33">
        <v>62</v>
      </c>
      <c r="BI8730" s="33">
        <v>61.24342</v>
      </c>
      <c r="BJ8730" s="33">
        <v>60.99342</v>
      </c>
      <c r="BK8730" s="33">
        <v>60.61842</v>
      </c>
      <c r="BL8730" s="33">
        <v>60.38158</v>
      </c>
      <c r="BM8730" s="33">
        <v>61.276319999999998</v>
      </c>
      <c r="BN8730" s="33">
        <v>63.638159999999999</v>
      </c>
      <c r="BO8730" s="33">
        <v>66.605260000000001</v>
      </c>
      <c r="BP8730" s="33">
        <v>69.99342</v>
      </c>
      <c r="BQ8730" s="33">
        <v>73.651309999999995</v>
      </c>
      <c r="BR8730" s="33">
        <v>76.625</v>
      </c>
      <c r="BS8730" s="33">
        <v>80</v>
      </c>
      <c r="BT8730" s="33">
        <v>82.901309999999995</v>
      </c>
      <c r="BU8730" s="33">
        <v>83.822360000000003</v>
      </c>
      <c r="BV8730" s="33">
        <v>83.578950000000006</v>
      </c>
      <c r="BW8730" s="33">
        <v>81.697360000000003</v>
      </c>
      <c r="BX8730" s="33">
        <v>79.236840000000001</v>
      </c>
      <c r="BY8730" s="33">
        <v>75.144739999999999</v>
      </c>
      <c r="BZ8730" s="33">
        <v>72.11842</v>
      </c>
      <c r="CA8730" s="33">
        <v>70.967100000000002</v>
      </c>
      <c r="CB8730" s="33">
        <v>69.157899999999998</v>
      </c>
      <c r="CC8730" s="33">
        <v>68.236840000000001</v>
      </c>
      <c r="DC8730" s="9">
        <v>34.944389999999999</v>
      </c>
      <c r="DD8730" s="9">
        <v>0</v>
      </c>
    </row>
    <row r="8731" spans="1:108" x14ac:dyDescent="0.25">
      <c r="A8731" s="9" t="s">
        <v>42</v>
      </c>
      <c r="B8731" s="9" t="s">
        <v>31</v>
      </c>
      <c r="C8731" s="9" t="s">
        <v>4</v>
      </c>
      <c r="D8731" s="9" t="s">
        <v>40</v>
      </c>
      <c r="E8731" s="9" t="s">
        <v>38</v>
      </c>
      <c r="F8731" s="9">
        <v>2020</v>
      </c>
      <c r="G8731" s="9">
        <v>9</v>
      </c>
      <c r="H8731" s="9"/>
      <c r="BF8731" s="33">
        <v>64.026309999999995</v>
      </c>
      <c r="BG8731" s="33">
        <v>63.407890000000002</v>
      </c>
      <c r="BH8731" s="33">
        <v>62.664470000000001</v>
      </c>
      <c r="BI8731" s="33">
        <v>61.947369999999999</v>
      </c>
      <c r="BJ8731" s="33">
        <v>61.467109999999998</v>
      </c>
      <c r="BK8731" s="33">
        <v>60.901319999999998</v>
      </c>
      <c r="BL8731" s="33">
        <v>60.473680000000002</v>
      </c>
      <c r="BM8731" s="33">
        <v>61.782890000000002</v>
      </c>
      <c r="BN8731" s="33">
        <v>63.592109999999998</v>
      </c>
      <c r="BO8731" s="33">
        <v>65.585530000000006</v>
      </c>
      <c r="BP8731" s="33">
        <v>68.36842</v>
      </c>
      <c r="BQ8731" s="33">
        <v>72.098690000000005</v>
      </c>
      <c r="BR8731" s="33">
        <v>75.039469999999994</v>
      </c>
      <c r="BS8731" s="33">
        <v>77.980260000000001</v>
      </c>
      <c r="BT8731" s="33">
        <v>80.065790000000007</v>
      </c>
      <c r="BU8731" s="33">
        <v>81.269739999999999</v>
      </c>
      <c r="BV8731" s="33">
        <v>81.236840000000001</v>
      </c>
      <c r="BW8731" s="33">
        <v>79.375</v>
      </c>
      <c r="BX8731" s="33">
        <v>76.559209999999993</v>
      </c>
      <c r="BY8731" s="33">
        <v>72.907899999999998</v>
      </c>
      <c r="BZ8731" s="33">
        <v>70.078950000000006</v>
      </c>
      <c r="CA8731" s="33">
        <v>68.730260000000001</v>
      </c>
      <c r="CB8731" s="33">
        <v>67.677639999999997</v>
      </c>
      <c r="CC8731" s="33">
        <v>66.585530000000006</v>
      </c>
      <c r="DC8731" s="9">
        <v>34.944389999999999</v>
      </c>
      <c r="DD8731" s="9">
        <v>0</v>
      </c>
    </row>
    <row r="8732" spans="1:108" x14ac:dyDescent="0.25">
      <c r="A8732" s="9" t="s">
        <v>42</v>
      </c>
      <c r="B8732" s="9" t="s">
        <v>31</v>
      </c>
      <c r="C8732" s="9" t="s">
        <v>4</v>
      </c>
      <c r="D8732" s="9" t="s">
        <v>40</v>
      </c>
      <c r="E8732" s="9" t="s">
        <v>38</v>
      </c>
      <c r="F8732" s="9">
        <v>2020</v>
      </c>
      <c r="G8732" s="9">
        <v>10</v>
      </c>
      <c r="H8732" s="9"/>
      <c r="BF8732" s="33">
        <v>63.88158</v>
      </c>
      <c r="BG8732" s="33">
        <v>61.703949999999999</v>
      </c>
      <c r="BH8732" s="33">
        <v>60.723680000000002</v>
      </c>
      <c r="BI8732" s="33">
        <v>59.861840000000001</v>
      </c>
      <c r="BJ8732" s="33">
        <v>58.914470000000001</v>
      </c>
      <c r="BK8732" s="33">
        <v>58.427630000000001</v>
      </c>
      <c r="BL8732" s="33">
        <v>58.019739999999999</v>
      </c>
      <c r="BM8732" s="33">
        <v>58.223680000000002</v>
      </c>
      <c r="BN8732" s="33">
        <v>60.585529999999999</v>
      </c>
      <c r="BO8732" s="33">
        <v>64.828950000000006</v>
      </c>
      <c r="BP8732" s="33">
        <v>68.789469999999994</v>
      </c>
      <c r="BQ8732" s="33">
        <v>72.585530000000006</v>
      </c>
      <c r="BR8732" s="33">
        <v>76.644739999999999</v>
      </c>
      <c r="BS8732" s="33">
        <v>79.782899999999998</v>
      </c>
      <c r="BT8732" s="33">
        <v>81.513159999999999</v>
      </c>
      <c r="BU8732" s="33">
        <v>82.342100000000002</v>
      </c>
      <c r="BV8732" s="33">
        <v>82.401309999999995</v>
      </c>
      <c r="BW8732" s="33">
        <v>80.157899999999998</v>
      </c>
      <c r="BX8732" s="33">
        <v>76.019739999999999</v>
      </c>
      <c r="BY8732" s="33">
        <v>72.730260000000001</v>
      </c>
      <c r="BZ8732" s="33">
        <v>69.947360000000003</v>
      </c>
      <c r="CA8732" s="33">
        <v>67.736840000000001</v>
      </c>
      <c r="CB8732" s="33">
        <v>66.111840000000001</v>
      </c>
      <c r="CC8732" s="33">
        <v>64.796049999999994</v>
      </c>
      <c r="DC8732" s="9">
        <v>34.944389999999999</v>
      </c>
      <c r="DD8732" s="9">
        <v>0</v>
      </c>
    </row>
    <row r="8733" spans="1:108" x14ac:dyDescent="0.25">
      <c r="A8733" s="9" t="s">
        <v>42</v>
      </c>
      <c r="B8733" s="9" t="s">
        <v>31</v>
      </c>
      <c r="C8733" s="9" t="s">
        <v>4</v>
      </c>
      <c r="D8733" s="9" t="s">
        <v>40</v>
      </c>
      <c r="E8733" s="9" t="s">
        <v>38</v>
      </c>
      <c r="F8733" s="9">
        <v>2021</v>
      </c>
      <c r="G8733" s="9">
        <v>5</v>
      </c>
      <c r="H8733" s="9"/>
      <c r="BF8733" s="33">
        <v>60.56579</v>
      </c>
      <c r="BG8733" s="33">
        <v>59.30921</v>
      </c>
      <c r="BH8733" s="33">
        <v>58.460529999999999</v>
      </c>
      <c r="BI8733" s="33">
        <v>58.06579</v>
      </c>
      <c r="BJ8733" s="33">
        <v>57.453949999999999</v>
      </c>
      <c r="BK8733" s="33">
        <v>57.236840000000001</v>
      </c>
      <c r="BL8733" s="33">
        <v>57.38158</v>
      </c>
      <c r="BM8733" s="33">
        <v>58.13158</v>
      </c>
      <c r="BN8733" s="33">
        <v>60.203949999999999</v>
      </c>
      <c r="BO8733" s="33">
        <v>62.638159999999999</v>
      </c>
      <c r="BP8733" s="33">
        <v>65.342100000000002</v>
      </c>
      <c r="BQ8733" s="33">
        <v>67.710530000000006</v>
      </c>
      <c r="BR8733" s="33">
        <v>69.684209999999993</v>
      </c>
      <c r="BS8733" s="33">
        <v>71.539469999999994</v>
      </c>
      <c r="BT8733" s="33">
        <v>73.421049999999994</v>
      </c>
      <c r="BU8733" s="33">
        <v>74.460530000000006</v>
      </c>
      <c r="BV8733" s="33">
        <v>73.690790000000007</v>
      </c>
      <c r="BW8733" s="33">
        <v>72.105260000000001</v>
      </c>
      <c r="BX8733" s="33">
        <v>69.355260000000001</v>
      </c>
      <c r="BY8733" s="33">
        <v>66.49342</v>
      </c>
      <c r="BZ8733" s="33">
        <v>63.657890000000002</v>
      </c>
      <c r="CA8733" s="33">
        <v>61.56579</v>
      </c>
      <c r="CB8733" s="33">
        <v>60.210529999999999</v>
      </c>
      <c r="CC8733" s="33">
        <v>59.467109999999998</v>
      </c>
      <c r="DC8733" s="9">
        <v>34.944389999999999</v>
      </c>
      <c r="DD8733" s="9">
        <v>0</v>
      </c>
    </row>
    <row r="8734" spans="1:108" x14ac:dyDescent="0.25">
      <c r="A8734" s="9" t="s">
        <v>42</v>
      </c>
      <c r="B8734" s="9" t="s">
        <v>31</v>
      </c>
      <c r="C8734" s="9" t="s">
        <v>4</v>
      </c>
      <c r="D8734" s="9" t="s">
        <v>40</v>
      </c>
      <c r="E8734" s="9" t="s">
        <v>38</v>
      </c>
      <c r="F8734" s="9">
        <v>2021</v>
      </c>
      <c r="G8734" s="9">
        <v>6</v>
      </c>
      <c r="H8734" s="9"/>
      <c r="BF8734" s="33">
        <v>66.953950000000006</v>
      </c>
      <c r="BG8734" s="33">
        <v>65.348690000000005</v>
      </c>
      <c r="BH8734" s="33">
        <v>64.11842</v>
      </c>
      <c r="BI8734" s="33">
        <v>62.960529999999999</v>
      </c>
      <c r="BJ8734" s="33">
        <v>62.203949999999999</v>
      </c>
      <c r="BK8734" s="33">
        <v>61.651319999999998</v>
      </c>
      <c r="BL8734" s="33">
        <v>62.230260000000001</v>
      </c>
      <c r="BM8734" s="33">
        <v>65.223690000000005</v>
      </c>
      <c r="BN8734" s="33">
        <v>68.684209999999993</v>
      </c>
      <c r="BO8734" s="33">
        <v>71.907899999999998</v>
      </c>
      <c r="BP8734" s="33">
        <v>75.782899999999998</v>
      </c>
      <c r="BQ8734" s="33">
        <v>79.855260000000001</v>
      </c>
      <c r="BR8734" s="33">
        <v>83.348690000000005</v>
      </c>
      <c r="BS8734" s="33">
        <v>85.414469999999994</v>
      </c>
      <c r="BT8734" s="33">
        <v>87.151309999999995</v>
      </c>
      <c r="BU8734" s="33">
        <v>87.236840000000001</v>
      </c>
      <c r="BV8734" s="33">
        <v>86.605260000000001</v>
      </c>
      <c r="BW8734" s="33">
        <v>84.861840000000001</v>
      </c>
      <c r="BX8734" s="33">
        <v>81.394739999999999</v>
      </c>
      <c r="BY8734" s="33">
        <v>78.361840000000001</v>
      </c>
      <c r="BZ8734" s="33">
        <v>73.440790000000007</v>
      </c>
      <c r="CA8734" s="33">
        <v>69.684209999999993</v>
      </c>
      <c r="CB8734" s="33">
        <v>67.513159999999999</v>
      </c>
      <c r="CC8734" s="33">
        <v>65.664469999999994</v>
      </c>
      <c r="DC8734" s="9">
        <v>34.944389999999999</v>
      </c>
      <c r="DD8734" s="9">
        <v>0</v>
      </c>
    </row>
    <row r="8735" spans="1:108" x14ac:dyDescent="0.25">
      <c r="A8735" s="9" t="s">
        <v>42</v>
      </c>
      <c r="B8735" s="9" t="s">
        <v>31</v>
      </c>
      <c r="C8735" s="9" t="s">
        <v>4</v>
      </c>
      <c r="D8735" s="9" t="s">
        <v>40</v>
      </c>
      <c r="E8735" s="9" t="s">
        <v>38</v>
      </c>
      <c r="F8735" s="9">
        <v>2021</v>
      </c>
      <c r="G8735" s="9">
        <v>7</v>
      </c>
      <c r="H8735" s="9">
        <v>77.032169999999994</v>
      </c>
      <c r="I8735" s="9">
        <v>76.455539999999999</v>
      </c>
      <c r="J8735" s="9">
        <v>76.457279999999997</v>
      </c>
      <c r="K8735" s="9">
        <v>76.459940000000003</v>
      </c>
      <c r="L8735" s="9">
        <v>79.474760000000003</v>
      </c>
      <c r="M8735" s="9">
        <v>52.95391</v>
      </c>
      <c r="N8735" s="9">
        <v>42.658920000000002</v>
      </c>
      <c r="O8735" s="9">
        <v>48.050609999999999</v>
      </c>
      <c r="P8735" s="9">
        <v>64.837019999999995</v>
      </c>
      <c r="Q8735" s="9">
        <v>61.067639999999997</v>
      </c>
      <c r="R8735" s="9">
        <v>62.926549999999999</v>
      </c>
      <c r="S8735" s="9">
        <v>61.209490000000002</v>
      </c>
      <c r="T8735" s="9">
        <v>60.626139999999999</v>
      </c>
      <c r="U8735" s="9">
        <v>64.144549999999995</v>
      </c>
      <c r="V8735" s="9">
        <v>62.506770000000003</v>
      </c>
      <c r="W8735" s="9">
        <v>65.118960000000001</v>
      </c>
      <c r="X8735" s="9">
        <v>65.187259999999995</v>
      </c>
      <c r="Y8735" s="9">
        <v>67.438950000000006</v>
      </c>
      <c r="Z8735" s="9">
        <v>37.314459999999997</v>
      </c>
      <c r="AA8735" s="9">
        <v>85.617339999999999</v>
      </c>
      <c r="AB8735" s="9">
        <v>88.370540000000005</v>
      </c>
      <c r="AC8735" s="9">
        <v>76.128010000000003</v>
      </c>
      <c r="AD8735" s="9">
        <v>78.517780000000002</v>
      </c>
      <c r="AE8735" s="9">
        <v>78.520949999999999</v>
      </c>
      <c r="AF8735" s="9">
        <v>63.255740000000003</v>
      </c>
      <c r="AG8735" s="9">
        <v>76.898229999999998</v>
      </c>
      <c r="AH8735" s="9">
        <v>77.765889999999999</v>
      </c>
      <c r="AI8735" s="9">
        <v>77.392899999999997</v>
      </c>
      <c r="AJ8735" s="9">
        <v>77.836590000000001</v>
      </c>
      <c r="AK8735" s="9">
        <v>77.526409999999998</v>
      </c>
      <c r="AL8735" s="9">
        <v>52.344769999999997</v>
      </c>
      <c r="AM8735" s="9">
        <v>45.495350000000002</v>
      </c>
      <c r="AN8735" s="9">
        <v>50.478349999999999</v>
      </c>
      <c r="AO8735" s="9">
        <v>61.022860000000001</v>
      </c>
      <c r="AP8735" s="9">
        <v>57.19746</v>
      </c>
      <c r="AQ8735" s="9">
        <v>58.851579999999998</v>
      </c>
      <c r="AR8735" s="9">
        <v>61.037260000000003</v>
      </c>
      <c r="AS8735" s="9">
        <v>62.461590000000001</v>
      </c>
      <c r="AT8735" s="9">
        <v>63.696129999999997</v>
      </c>
      <c r="AU8735" s="9">
        <v>63.209780000000002</v>
      </c>
      <c r="AV8735" s="9">
        <v>62.311790000000002</v>
      </c>
      <c r="AW8735" s="9">
        <v>62.606430000000003</v>
      </c>
      <c r="AX8735" s="9">
        <v>56.20044</v>
      </c>
      <c r="AY8735" s="9">
        <v>50.851939999999999</v>
      </c>
      <c r="AZ8735" s="9">
        <v>67.05753</v>
      </c>
      <c r="BA8735" s="9">
        <v>77.887450000000001</v>
      </c>
      <c r="BB8735" s="9">
        <v>67.443680000000001</v>
      </c>
      <c r="BC8735" s="9">
        <v>76.581950000000006</v>
      </c>
      <c r="BD8735" s="9">
        <v>76.577910000000003</v>
      </c>
      <c r="BE8735" s="9">
        <v>62.960769999999997</v>
      </c>
      <c r="BF8735" s="33">
        <v>63.703949999999999</v>
      </c>
      <c r="BG8735" s="33">
        <v>62.81579</v>
      </c>
      <c r="BH8735" s="33">
        <v>62.388159999999999</v>
      </c>
      <c r="BI8735" s="33">
        <v>62.00658</v>
      </c>
      <c r="BJ8735" s="33">
        <v>61.828949999999999</v>
      </c>
      <c r="BK8735" s="33">
        <v>61.736840000000001</v>
      </c>
      <c r="BL8735" s="33">
        <v>61.782890000000002</v>
      </c>
      <c r="BM8735" s="33">
        <v>62.914470000000001</v>
      </c>
      <c r="BN8735" s="33">
        <v>65.184209999999993</v>
      </c>
      <c r="BO8735" s="33">
        <v>67.776309999999995</v>
      </c>
      <c r="BP8735" s="33">
        <v>71.190790000000007</v>
      </c>
      <c r="BQ8735" s="33">
        <v>74.223690000000005</v>
      </c>
      <c r="BR8735" s="33">
        <v>77.059209999999993</v>
      </c>
      <c r="BS8735" s="33">
        <v>79.236840000000001</v>
      </c>
      <c r="BT8735" s="33">
        <v>80.302639999999997</v>
      </c>
      <c r="BU8735" s="33">
        <v>80.361840000000001</v>
      </c>
      <c r="BV8735" s="33">
        <v>79.796049999999994</v>
      </c>
      <c r="BW8735" s="33">
        <v>78.697360000000003</v>
      </c>
      <c r="BX8735" s="33">
        <v>77.072360000000003</v>
      </c>
      <c r="BY8735" s="33">
        <v>74.203950000000006</v>
      </c>
      <c r="BZ8735" s="33">
        <v>71.059209999999993</v>
      </c>
      <c r="CA8735" s="33">
        <v>68.75</v>
      </c>
      <c r="CB8735" s="33">
        <v>67.427639999999997</v>
      </c>
      <c r="CC8735" s="33">
        <v>66.36842</v>
      </c>
      <c r="CD8735" s="9">
        <v>12.27746</v>
      </c>
      <c r="CE8735" s="9">
        <v>10.40924</v>
      </c>
      <c r="CF8735" s="9">
        <v>10.377599999999999</v>
      </c>
      <c r="CG8735" s="9">
        <v>10.304080000000001</v>
      </c>
      <c r="CH8735" s="9">
        <v>21.187349999999999</v>
      </c>
      <c r="CI8735" s="9">
        <v>289.62380000000002</v>
      </c>
      <c r="CJ8735" s="9">
        <v>219.833</v>
      </c>
      <c r="CK8735" s="9">
        <v>234.37209999999999</v>
      </c>
      <c r="CL8735" s="9">
        <v>276.28769999999997</v>
      </c>
      <c r="CM8735" s="9">
        <v>463.63049999999998</v>
      </c>
      <c r="CN8735" s="9">
        <v>184.07079999999999</v>
      </c>
      <c r="CO8735" s="9">
        <v>498.0102</v>
      </c>
      <c r="CP8735" s="9">
        <v>287.78640000000001</v>
      </c>
      <c r="CQ8735" s="9">
        <v>138.00880000000001</v>
      </c>
      <c r="CR8735" s="9">
        <v>117.57550000000001</v>
      </c>
      <c r="CS8735" s="9">
        <v>138.8389</v>
      </c>
      <c r="CT8735" s="9">
        <v>459.14229999999998</v>
      </c>
      <c r="CU8735" s="9">
        <v>1980.6780000000001</v>
      </c>
      <c r="CV8735" s="9">
        <v>477.68680000000001</v>
      </c>
      <c r="CW8735" s="9">
        <v>161.8081</v>
      </c>
      <c r="CX8735" s="9">
        <v>38.547370000000001</v>
      </c>
      <c r="CY8735" s="9">
        <v>56.729100000000003</v>
      </c>
      <c r="CZ8735" s="9">
        <v>19.306139999999999</v>
      </c>
      <c r="DA8735" s="9">
        <v>19.051179999999999</v>
      </c>
      <c r="DB8735" s="9">
        <v>167.1532</v>
      </c>
      <c r="DC8735" s="9">
        <v>34.944389999999999</v>
      </c>
      <c r="DD8735" s="9">
        <v>0</v>
      </c>
    </row>
    <row r="8736" spans="1:108" x14ac:dyDescent="0.25">
      <c r="A8736" s="9" t="s">
        <v>42</v>
      </c>
      <c r="B8736" s="9" t="s">
        <v>31</v>
      </c>
      <c r="C8736" s="9" t="s">
        <v>4</v>
      </c>
      <c r="D8736" s="9" t="s">
        <v>40</v>
      </c>
      <c r="E8736" s="9" t="s">
        <v>38</v>
      </c>
      <c r="F8736" s="9">
        <v>2021</v>
      </c>
      <c r="G8736" s="9">
        <v>8</v>
      </c>
      <c r="H8736" s="9"/>
      <c r="BF8736" s="33">
        <v>63.18421</v>
      </c>
      <c r="BG8736" s="33">
        <v>62.657890000000002</v>
      </c>
      <c r="BH8736" s="33">
        <v>62</v>
      </c>
      <c r="BI8736" s="33">
        <v>61.24342</v>
      </c>
      <c r="BJ8736" s="33">
        <v>60.99342</v>
      </c>
      <c r="BK8736" s="33">
        <v>60.61842</v>
      </c>
      <c r="BL8736" s="33">
        <v>60.38158</v>
      </c>
      <c r="BM8736" s="33">
        <v>61.276319999999998</v>
      </c>
      <c r="BN8736" s="33">
        <v>63.638159999999999</v>
      </c>
      <c r="BO8736" s="33">
        <v>66.605260000000001</v>
      </c>
      <c r="BP8736" s="33">
        <v>69.99342</v>
      </c>
      <c r="BQ8736" s="33">
        <v>73.651309999999995</v>
      </c>
      <c r="BR8736" s="33">
        <v>76.625</v>
      </c>
      <c r="BS8736" s="33">
        <v>80</v>
      </c>
      <c r="BT8736" s="33">
        <v>82.901309999999995</v>
      </c>
      <c r="BU8736" s="33">
        <v>83.822360000000003</v>
      </c>
      <c r="BV8736" s="33">
        <v>83.578950000000006</v>
      </c>
      <c r="BW8736" s="33">
        <v>81.697360000000003</v>
      </c>
      <c r="BX8736" s="33">
        <v>79.236840000000001</v>
      </c>
      <c r="BY8736" s="33">
        <v>75.144739999999999</v>
      </c>
      <c r="BZ8736" s="33">
        <v>72.11842</v>
      </c>
      <c r="CA8736" s="33">
        <v>70.967100000000002</v>
      </c>
      <c r="CB8736" s="33">
        <v>69.157899999999998</v>
      </c>
      <c r="CC8736" s="33">
        <v>68.236840000000001</v>
      </c>
      <c r="DC8736" s="9">
        <v>34.944389999999999</v>
      </c>
      <c r="DD8736" s="9">
        <v>0</v>
      </c>
    </row>
    <row r="8737" spans="1:108" x14ac:dyDescent="0.25">
      <c r="A8737" s="9" t="s">
        <v>42</v>
      </c>
      <c r="B8737" s="9" t="s">
        <v>31</v>
      </c>
      <c r="C8737" s="9" t="s">
        <v>4</v>
      </c>
      <c r="D8737" s="9" t="s">
        <v>40</v>
      </c>
      <c r="E8737" s="9" t="s">
        <v>38</v>
      </c>
      <c r="F8737" s="9">
        <v>2021</v>
      </c>
      <c r="G8737" s="9">
        <v>9</v>
      </c>
      <c r="H8737" s="9"/>
      <c r="BF8737" s="33">
        <v>64.026309999999995</v>
      </c>
      <c r="BG8737" s="33">
        <v>63.407890000000002</v>
      </c>
      <c r="BH8737" s="33">
        <v>62.664470000000001</v>
      </c>
      <c r="BI8737" s="33">
        <v>61.947369999999999</v>
      </c>
      <c r="BJ8737" s="33">
        <v>61.467109999999998</v>
      </c>
      <c r="BK8737" s="33">
        <v>60.901319999999998</v>
      </c>
      <c r="BL8737" s="33">
        <v>60.473680000000002</v>
      </c>
      <c r="BM8737" s="33">
        <v>61.782890000000002</v>
      </c>
      <c r="BN8737" s="33">
        <v>63.592109999999998</v>
      </c>
      <c r="BO8737" s="33">
        <v>65.585530000000006</v>
      </c>
      <c r="BP8737" s="33">
        <v>68.36842</v>
      </c>
      <c r="BQ8737" s="33">
        <v>72.098690000000005</v>
      </c>
      <c r="BR8737" s="33">
        <v>75.039469999999994</v>
      </c>
      <c r="BS8737" s="33">
        <v>77.980260000000001</v>
      </c>
      <c r="BT8737" s="33">
        <v>80.065790000000007</v>
      </c>
      <c r="BU8737" s="33">
        <v>81.269739999999999</v>
      </c>
      <c r="BV8737" s="33">
        <v>81.236840000000001</v>
      </c>
      <c r="BW8737" s="33">
        <v>79.375</v>
      </c>
      <c r="BX8737" s="33">
        <v>76.559209999999993</v>
      </c>
      <c r="BY8737" s="33">
        <v>72.907899999999998</v>
      </c>
      <c r="BZ8737" s="33">
        <v>70.078950000000006</v>
      </c>
      <c r="CA8737" s="33">
        <v>68.730260000000001</v>
      </c>
      <c r="CB8737" s="33">
        <v>67.677639999999997</v>
      </c>
      <c r="CC8737" s="33">
        <v>66.585530000000006</v>
      </c>
      <c r="DC8737" s="9">
        <v>34.944389999999999</v>
      </c>
      <c r="DD8737" s="9">
        <v>0</v>
      </c>
    </row>
    <row r="8738" spans="1:108" x14ac:dyDescent="0.25">
      <c r="A8738" s="9" t="s">
        <v>42</v>
      </c>
      <c r="B8738" s="9" t="s">
        <v>31</v>
      </c>
      <c r="C8738" s="9" t="s">
        <v>4</v>
      </c>
      <c r="D8738" s="9" t="s">
        <v>40</v>
      </c>
      <c r="E8738" s="9" t="s">
        <v>38</v>
      </c>
      <c r="F8738" s="9">
        <v>2021</v>
      </c>
      <c r="G8738" s="9">
        <v>10</v>
      </c>
      <c r="H8738" s="9"/>
      <c r="BF8738" s="33">
        <v>63.88158</v>
      </c>
      <c r="BG8738" s="33">
        <v>61.703949999999999</v>
      </c>
      <c r="BH8738" s="33">
        <v>60.723680000000002</v>
      </c>
      <c r="BI8738" s="33">
        <v>59.861840000000001</v>
      </c>
      <c r="BJ8738" s="33">
        <v>58.914470000000001</v>
      </c>
      <c r="BK8738" s="33">
        <v>58.427630000000001</v>
      </c>
      <c r="BL8738" s="33">
        <v>58.019739999999999</v>
      </c>
      <c r="BM8738" s="33">
        <v>58.223680000000002</v>
      </c>
      <c r="BN8738" s="33">
        <v>60.585529999999999</v>
      </c>
      <c r="BO8738" s="33">
        <v>64.828950000000006</v>
      </c>
      <c r="BP8738" s="33">
        <v>68.789469999999994</v>
      </c>
      <c r="BQ8738" s="33">
        <v>72.585530000000006</v>
      </c>
      <c r="BR8738" s="33">
        <v>76.644739999999999</v>
      </c>
      <c r="BS8738" s="33">
        <v>79.782899999999998</v>
      </c>
      <c r="BT8738" s="33">
        <v>81.513159999999999</v>
      </c>
      <c r="BU8738" s="33">
        <v>82.342100000000002</v>
      </c>
      <c r="BV8738" s="33">
        <v>82.401309999999995</v>
      </c>
      <c r="BW8738" s="33">
        <v>80.157899999999998</v>
      </c>
      <c r="BX8738" s="33">
        <v>76.019739999999999</v>
      </c>
      <c r="BY8738" s="33">
        <v>72.730260000000001</v>
      </c>
      <c r="BZ8738" s="33">
        <v>69.947360000000003</v>
      </c>
      <c r="CA8738" s="33">
        <v>67.736840000000001</v>
      </c>
      <c r="CB8738" s="33">
        <v>66.111840000000001</v>
      </c>
      <c r="CC8738" s="33">
        <v>64.796049999999994</v>
      </c>
      <c r="DC8738" s="9">
        <v>34.944389999999999</v>
      </c>
      <c r="DD8738" s="9">
        <v>0</v>
      </c>
    </row>
    <row r="8739" spans="1:108" x14ac:dyDescent="0.25">
      <c r="A8739" s="9" t="s">
        <v>42</v>
      </c>
      <c r="B8739" s="9" t="s">
        <v>31</v>
      </c>
      <c r="C8739" s="9" t="s">
        <v>4</v>
      </c>
      <c r="D8739" s="9" t="s">
        <v>40</v>
      </c>
      <c r="E8739" s="9" t="s">
        <v>38</v>
      </c>
      <c r="F8739" s="9">
        <v>2022</v>
      </c>
      <c r="G8739" s="9">
        <v>5</v>
      </c>
      <c r="H8739" s="9"/>
      <c r="BF8739" s="33">
        <v>60.56579</v>
      </c>
      <c r="BG8739" s="33">
        <v>59.30921</v>
      </c>
      <c r="BH8739" s="33">
        <v>58.460529999999999</v>
      </c>
      <c r="BI8739" s="33">
        <v>58.06579</v>
      </c>
      <c r="BJ8739" s="33">
        <v>57.453949999999999</v>
      </c>
      <c r="BK8739" s="33">
        <v>57.236840000000001</v>
      </c>
      <c r="BL8739" s="33">
        <v>57.38158</v>
      </c>
      <c r="BM8739" s="33">
        <v>58.13158</v>
      </c>
      <c r="BN8739" s="33">
        <v>60.203949999999999</v>
      </c>
      <c r="BO8739" s="33">
        <v>62.638159999999999</v>
      </c>
      <c r="BP8739" s="33">
        <v>65.342100000000002</v>
      </c>
      <c r="BQ8739" s="33">
        <v>67.710530000000006</v>
      </c>
      <c r="BR8739" s="33">
        <v>69.684209999999993</v>
      </c>
      <c r="BS8739" s="33">
        <v>71.539469999999994</v>
      </c>
      <c r="BT8739" s="33">
        <v>73.421049999999994</v>
      </c>
      <c r="BU8739" s="33">
        <v>74.460530000000006</v>
      </c>
      <c r="BV8739" s="33">
        <v>73.690790000000007</v>
      </c>
      <c r="BW8739" s="33">
        <v>72.105260000000001</v>
      </c>
      <c r="BX8739" s="33">
        <v>69.355260000000001</v>
      </c>
      <c r="BY8739" s="33">
        <v>66.49342</v>
      </c>
      <c r="BZ8739" s="33">
        <v>63.657890000000002</v>
      </c>
      <c r="CA8739" s="33">
        <v>61.56579</v>
      </c>
      <c r="CB8739" s="33">
        <v>60.210529999999999</v>
      </c>
      <c r="CC8739" s="33">
        <v>59.467109999999998</v>
      </c>
      <c r="DC8739" s="9">
        <v>34.944389999999999</v>
      </c>
      <c r="DD8739" s="9">
        <v>0</v>
      </c>
    </row>
    <row r="8740" spans="1:108" x14ac:dyDescent="0.25">
      <c r="A8740" s="9" t="s">
        <v>42</v>
      </c>
      <c r="B8740" s="9" t="s">
        <v>31</v>
      </c>
      <c r="C8740" s="9" t="s">
        <v>4</v>
      </c>
      <c r="D8740" s="9" t="s">
        <v>40</v>
      </c>
      <c r="E8740" s="9" t="s">
        <v>38</v>
      </c>
      <c r="F8740" s="9">
        <v>2022</v>
      </c>
      <c r="G8740" s="9">
        <v>6</v>
      </c>
      <c r="H8740" s="9"/>
      <c r="BF8740" s="33">
        <v>66.953950000000006</v>
      </c>
      <c r="BG8740" s="33">
        <v>65.348690000000005</v>
      </c>
      <c r="BH8740" s="33">
        <v>64.11842</v>
      </c>
      <c r="BI8740" s="33">
        <v>62.960529999999999</v>
      </c>
      <c r="BJ8740" s="33">
        <v>62.203949999999999</v>
      </c>
      <c r="BK8740" s="33">
        <v>61.651319999999998</v>
      </c>
      <c r="BL8740" s="33">
        <v>62.230260000000001</v>
      </c>
      <c r="BM8740" s="33">
        <v>65.223690000000005</v>
      </c>
      <c r="BN8740" s="33">
        <v>68.684209999999993</v>
      </c>
      <c r="BO8740" s="33">
        <v>71.907899999999998</v>
      </c>
      <c r="BP8740" s="33">
        <v>75.782899999999998</v>
      </c>
      <c r="BQ8740" s="33">
        <v>79.855260000000001</v>
      </c>
      <c r="BR8740" s="33">
        <v>83.348690000000005</v>
      </c>
      <c r="BS8740" s="33">
        <v>85.414469999999994</v>
      </c>
      <c r="BT8740" s="33">
        <v>87.151309999999995</v>
      </c>
      <c r="BU8740" s="33">
        <v>87.236840000000001</v>
      </c>
      <c r="BV8740" s="33">
        <v>86.605260000000001</v>
      </c>
      <c r="BW8740" s="33">
        <v>84.861840000000001</v>
      </c>
      <c r="BX8740" s="33">
        <v>81.394739999999999</v>
      </c>
      <c r="BY8740" s="33">
        <v>78.361840000000001</v>
      </c>
      <c r="BZ8740" s="33">
        <v>73.440790000000007</v>
      </c>
      <c r="CA8740" s="33">
        <v>69.684209999999993</v>
      </c>
      <c r="CB8740" s="33">
        <v>67.513159999999999</v>
      </c>
      <c r="CC8740" s="33">
        <v>65.664469999999994</v>
      </c>
      <c r="DC8740" s="9">
        <v>34.944389999999999</v>
      </c>
      <c r="DD8740" s="9">
        <v>0</v>
      </c>
    </row>
    <row r="8741" spans="1:108" x14ac:dyDescent="0.25">
      <c r="A8741" s="9" t="s">
        <v>42</v>
      </c>
      <c r="B8741" s="9" t="s">
        <v>31</v>
      </c>
      <c r="C8741" s="9" t="s">
        <v>4</v>
      </c>
      <c r="D8741" s="9" t="s">
        <v>40</v>
      </c>
      <c r="E8741" s="9" t="s">
        <v>38</v>
      </c>
      <c r="F8741" s="9">
        <v>2022</v>
      </c>
      <c r="G8741" s="9">
        <v>7</v>
      </c>
      <c r="H8741" s="9">
        <v>77.022559999999999</v>
      </c>
      <c r="I8741" s="9">
        <v>76.452860000000001</v>
      </c>
      <c r="J8741" s="9">
        <v>76.457660000000004</v>
      </c>
      <c r="K8741" s="9">
        <v>76.468209999999999</v>
      </c>
      <c r="L8741" s="9">
        <v>79.466380000000001</v>
      </c>
      <c r="M8741" s="9">
        <v>52.888809999999999</v>
      </c>
      <c r="N8741" s="9">
        <v>42.666519999999998</v>
      </c>
      <c r="O8741" s="9">
        <v>48.099499999999999</v>
      </c>
      <c r="P8741" s="9">
        <v>64.936359999999993</v>
      </c>
      <c r="Q8741" s="9">
        <v>61.130470000000003</v>
      </c>
      <c r="R8741" s="9">
        <v>62.977359999999997</v>
      </c>
      <c r="S8741" s="9">
        <v>61.203679999999999</v>
      </c>
      <c r="T8741" s="9">
        <v>60.660249999999998</v>
      </c>
      <c r="U8741" s="9">
        <v>64.120369999999994</v>
      </c>
      <c r="V8741" s="9">
        <v>62.482590000000002</v>
      </c>
      <c r="W8741" s="9">
        <v>65.112530000000007</v>
      </c>
      <c r="X8741" s="9">
        <v>65.279219999999995</v>
      </c>
      <c r="Y8741" s="9">
        <v>67.558340000000001</v>
      </c>
      <c r="Z8741" s="9">
        <v>37.34825</v>
      </c>
      <c r="AA8741" s="9">
        <v>85.697879999999998</v>
      </c>
      <c r="AB8741" s="9">
        <v>88.529349999999994</v>
      </c>
      <c r="AC8741" s="9">
        <v>76.058109999999999</v>
      </c>
      <c r="AD8741" s="9">
        <v>78.479510000000005</v>
      </c>
      <c r="AE8741" s="9">
        <v>78.482690000000005</v>
      </c>
      <c r="AF8741" s="9">
        <v>63.293689999999998</v>
      </c>
      <c r="AG8741" s="9">
        <v>76.88861</v>
      </c>
      <c r="AH8741" s="9">
        <v>77.763220000000004</v>
      </c>
      <c r="AI8741" s="9">
        <v>77.393289999999993</v>
      </c>
      <c r="AJ8741" s="9">
        <v>77.844859999999997</v>
      </c>
      <c r="AK8741" s="9">
        <v>77.518039999999999</v>
      </c>
      <c r="AL8741" s="9">
        <v>52.279670000000003</v>
      </c>
      <c r="AM8741" s="9">
        <v>45.502940000000002</v>
      </c>
      <c r="AN8741" s="9">
        <v>50.527250000000002</v>
      </c>
      <c r="AO8741" s="9">
        <v>61.122199999999999</v>
      </c>
      <c r="AP8741" s="9">
        <v>57.260289999999998</v>
      </c>
      <c r="AQ8741" s="9">
        <v>58.902389999999997</v>
      </c>
      <c r="AR8741" s="9">
        <v>61.03145</v>
      </c>
      <c r="AS8741" s="9">
        <v>62.495699999999999</v>
      </c>
      <c r="AT8741" s="9">
        <v>63.671950000000002</v>
      </c>
      <c r="AU8741" s="9">
        <v>63.185600000000001</v>
      </c>
      <c r="AV8741" s="9">
        <v>62.305370000000003</v>
      </c>
      <c r="AW8741" s="9">
        <v>62.698390000000003</v>
      </c>
      <c r="AX8741" s="9">
        <v>56.319830000000003</v>
      </c>
      <c r="AY8741" s="9">
        <v>50.885719999999999</v>
      </c>
      <c r="AZ8741" s="9">
        <v>67.138069999999999</v>
      </c>
      <c r="BA8741" s="9">
        <v>78.046250000000001</v>
      </c>
      <c r="BB8741" s="9">
        <v>67.37379</v>
      </c>
      <c r="BC8741" s="9">
        <v>76.543689999999998</v>
      </c>
      <c r="BD8741" s="9">
        <v>76.539649999999995</v>
      </c>
      <c r="BE8741" s="9">
        <v>62.998719999999999</v>
      </c>
      <c r="BF8741" s="33">
        <v>63.703949999999999</v>
      </c>
      <c r="BG8741" s="33">
        <v>62.81579</v>
      </c>
      <c r="BH8741" s="33">
        <v>62.388159999999999</v>
      </c>
      <c r="BI8741" s="33">
        <v>62.00658</v>
      </c>
      <c r="BJ8741" s="33">
        <v>61.828949999999999</v>
      </c>
      <c r="BK8741" s="33">
        <v>61.736840000000001</v>
      </c>
      <c r="BL8741" s="33">
        <v>61.782890000000002</v>
      </c>
      <c r="BM8741" s="33">
        <v>62.914470000000001</v>
      </c>
      <c r="BN8741" s="33">
        <v>65.184209999999993</v>
      </c>
      <c r="BO8741" s="33">
        <v>67.776309999999995</v>
      </c>
      <c r="BP8741" s="33">
        <v>71.190790000000007</v>
      </c>
      <c r="BQ8741" s="33">
        <v>74.223690000000005</v>
      </c>
      <c r="BR8741" s="33">
        <v>77.059209999999993</v>
      </c>
      <c r="BS8741" s="33">
        <v>79.236840000000001</v>
      </c>
      <c r="BT8741" s="33">
        <v>80.302639999999997</v>
      </c>
      <c r="BU8741" s="33">
        <v>80.361840000000001</v>
      </c>
      <c r="BV8741" s="33">
        <v>79.796049999999994</v>
      </c>
      <c r="BW8741" s="33">
        <v>78.697360000000003</v>
      </c>
      <c r="BX8741" s="33">
        <v>77.072360000000003</v>
      </c>
      <c r="BY8741" s="33">
        <v>74.203950000000006</v>
      </c>
      <c r="BZ8741" s="33">
        <v>71.059209999999993</v>
      </c>
      <c r="CA8741" s="33">
        <v>68.75</v>
      </c>
      <c r="CB8741" s="33">
        <v>67.427639999999997</v>
      </c>
      <c r="CC8741" s="33">
        <v>66.36842</v>
      </c>
      <c r="CD8741" s="9">
        <v>12.27697</v>
      </c>
      <c r="CE8741" s="9">
        <v>10.40814</v>
      </c>
      <c r="CF8741" s="9">
        <v>10.37635</v>
      </c>
      <c r="CG8741" s="9">
        <v>10.303890000000001</v>
      </c>
      <c r="CH8741" s="9">
        <v>21.1874</v>
      </c>
      <c r="CI8741" s="9">
        <v>289.62380000000002</v>
      </c>
      <c r="CJ8741" s="9">
        <v>219.83279999999999</v>
      </c>
      <c r="CK8741" s="9">
        <v>234.36920000000001</v>
      </c>
      <c r="CL8741" s="9">
        <v>276.25920000000002</v>
      </c>
      <c r="CM8741" s="9">
        <v>463.5367</v>
      </c>
      <c r="CN8741" s="9">
        <v>183.96680000000001</v>
      </c>
      <c r="CO8741" s="9">
        <v>497.80610000000001</v>
      </c>
      <c r="CP8741" s="9">
        <v>287.65559999999999</v>
      </c>
      <c r="CQ8741" s="9">
        <v>137.86109999999999</v>
      </c>
      <c r="CR8741" s="9">
        <v>117.4603</v>
      </c>
      <c r="CS8741" s="9">
        <v>138.75190000000001</v>
      </c>
      <c r="CT8741" s="9">
        <v>459.1003</v>
      </c>
      <c r="CU8741" s="9">
        <v>1980.6780000000001</v>
      </c>
      <c r="CV8741" s="9">
        <v>477.71949999999998</v>
      </c>
      <c r="CW8741" s="9">
        <v>161.8107</v>
      </c>
      <c r="CX8741" s="9">
        <v>38.586039999999997</v>
      </c>
      <c r="CY8741" s="9">
        <v>56.814369999999997</v>
      </c>
      <c r="CZ8741" s="9">
        <v>19.3154</v>
      </c>
      <c r="DA8741" s="9">
        <v>19.046569999999999</v>
      </c>
      <c r="DB8741" s="9">
        <v>167.0873</v>
      </c>
      <c r="DC8741" s="9">
        <v>34.944389999999999</v>
      </c>
      <c r="DD8741" s="9">
        <v>0</v>
      </c>
    </row>
    <row r="8742" spans="1:108" x14ac:dyDescent="0.25">
      <c r="A8742" s="9" t="s">
        <v>42</v>
      </c>
      <c r="B8742" s="9" t="s">
        <v>31</v>
      </c>
      <c r="C8742" s="9" t="s">
        <v>4</v>
      </c>
      <c r="D8742" s="9" t="s">
        <v>40</v>
      </c>
      <c r="E8742" s="9" t="s">
        <v>38</v>
      </c>
      <c r="F8742" s="9">
        <v>2022</v>
      </c>
      <c r="G8742" s="9">
        <v>8</v>
      </c>
      <c r="H8742" s="9"/>
      <c r="BF8742" s="33">
        <v>63.18421</v>
      </c>
      <c r="BG8742" s="33">
        <v>62.657890000000002</v>
      </c>
      <c r="BH8742" s="33">
        <v>62</v>
      </c>
      <c r="BI8742" s="33">
        <v>61.24342</v>
      </c>
      <c r="BJ8742" s="33">
        <v>60.99342</v>
      </c>
      <c r="BK8742" s="33">
        <v>60.61842</v>
      </c>
      <c r="BL8742" s="33">
        <v>60.38158</v>
      </c>
      <c r="BM8742" s="33">
        <v>61.276319999999998</v>
      </c>
      <c r="BN8742" s="33">
        <v>63.638159999999999</v>
      </c>
      <c r="BO8742" s="33">
        <v>66.605260000000001</v>
      </c>
      <c r="BP8742" s="33">
        <v>69.99342</v>
      </c>
      <c r="BQ8742" s="33">
        <v>73.651309999999995</v>
      </c>
      <c r="BR8742" s="33">
        <v>76.625</v>
      </c>
      <c r="BS8742" s="33">
        <v>80</v>
      </c>
      <c r="BT8742" s="33">
        <v>82.901309999999995</v>
      </c>
      <c r="BU8742" s="33">
        <v>83.822360000000003</v>
      </c>
      <c r="BV8742" s="33">
        <v>83.578950000000006</v>
      </c>
      <c r="BW8742" s="33">
        <v>81.697360000000003</v>
      </c>
      <c r="BX8742" s="33">
        <v>79.236840000000001</v>
      </c>
      <c r="BY8742" s="33">
        <v>75.144739999999999</v>
      </c>
      <c r="BZ8742" s="33">
        <v>72.11842</v>
      </c>
      <c r="CA8742" s="33">
        <v>70.967100000000002</v>
      </c>
      <c r="CB8742" s="33">
        <v>69.157899999999998</v>
      </c>
      <c r="CC8742" s="33">
        <v>68.236840000000001</v>
      </c>
      <c r="DC8742" s="9">
        <v>34.944389999999999</v>
      </c>
      <c r="DD8742" s="9">
        <v>0</v>
      </c>
    </row>
    <row r="8743" spans="1:108" x14ac:dyDescent="0.25">
      <c r="A8743" s="9" t="s">
        <v>42</v>
      </c>
      <c r="B8743" s="9" t="s">
        <v>31</v>
      </c>
      <c r="C8743" s="9" t="s">
        <v>4</v>
      </c>
      <c r="D8743" s="9" t="s">
        <v>40</v>
      </c>
      <c r="E8743" s="9" t="s">
        <v>38</v>
      </c>
      <c r="F8743" s="9">
        <v>2022</v>
      </c>
      <c r="G8743" s="9">
        <v>9</v>
      </c>
      <c r="H8743" s="9"/>
      <c r="BF8743" s="33">
        <v>64.026309999999995</v>
      </c>
      <c r="BG8743" s="33">
        <v>63.407890000000002</v>
      </c>
      <c r="BH8743" s="33">
        <v>62.664470000000001</v>
      </c>
      <c r="BI8743" s="33">
        <v>61.947369999999999</v>
      </c>
      <c r="BJ8743" s="33">
        <v>61.467109999999998</v>
      </c>
      <c r="BK8743" s="33">
        <v>60.901319999999998</v>
      </c>
      <c r="BL8743" s="33">
        <v>60.473680000000002</v>
      </c>
      <c r="BM8743" s="33">
        <v>61.782890000000002</v>
      </c>
      <c r="BN8743" s="33">
        <v>63.592109999999998</v>
      </c>
      <c r="BO8743" s="33">
        <v>65.585530000000006</v>
      </c>
      <c r="BP8743" s="33">
        <v>68.36842</v>
      </c>
      <c r="BQ8743" s="33">
        <v>72.098690000000005</v>
      </c>
      <c r="BR8743" s="33">
        <v>75.039469999999994</v>
      </c>
      <c r="BS8743" s="33">
        <v>77.980260000000001</v>
      </c>
      <c r="BT8743" s="33">
        <v>80.065790000000007</v>
      </c>
      <c r="BU8743" s="33">
        <v>81.269739999999999</v>
      </c>
      <c r="BV8743" s="33">
        <v>81.236840000000001</v>
      </c>
      <c r="BW8743" s="33">
        <v>79.375</v>
      </c>
      <c r="BX8743" s="33">
        <v>76.559209999999993</v>
      </c>
      <c r="BY8743" s="33">
        <v>72.907899999999998</v>
      </c>
      <c r="BZ8743" s="33">
        <v>70.078950000000006</v>
      </c>
      <c r="CA8743" s="33">
        <v>68.730260000000001</v>
      </c>
      <c r="CB8743" s="33">
        <v>67.677639999999997</v>
      </c>
      <c r="CC8743" s="33">
        <v>66.585530000000006</v>
      </c>
      <c r="DC8743" s="9">
        <v>34.944389999999999</v>
      </c>
      <c r="DD8743" s="9">
        <v>0</v>
      </c>
    </row>
    <row r="8744" spans="1:108" x14ac:dyDescent="0.25">
      <c r="A8744" s="9" t="s">
        <v>42</v>
      </c>
      <c r="B8744" s="9" t="s">
        <v>31</v>
      </c>
      <c r="C8744" s="9" t="s">
        <v>4</v>
      </c>
      <c r="D8744" s="9" t="s">
        <v>40</v>
      </c>
      <c r="E8744" s="9" t="s">
        <v>38</v>
      </c>
      <c r="F8744" s="9">
        <v>2022</v>
      </c>
      <c r="G8744" s="9">
        <v>10</v>
      </c>
      <c r="H8744" s="9"/>
      <c r="BF8744" s="33">
        <v>63.88158</v>
      </c>
      <c r="BG8744" s="33">
        <v>61.703949999999999</v>
      </c>
      <c r="BH8744" s="33">
        <v>60.723680000000002</v>
      </c>
      <c r="BI8744" s="33">
        <v>59.861840000000001</v>
      </c>
      <c r="BJ8744" s="33">
        <v>58.914470000000001</v>
      </c>
      <c r="BK8744" s="33">
        <v>58.427630000000001</v>
      </c>
      <c r="BL8744" s="33">
        <v>58.019739999999999</v>
      </c>
      <c r="BM8744" s="33">
        <v>58.223680000000002</v>
      </c>
      <c r="BN8744" s="33">
        <v>60.585529999999999</v>
      </c>
      <c r="BO8744" s="33">
        <v>64.828950000000006</v>
      </c>
      <c r="BP8744" s="33">
        <v>68.789469999999994</v>
      </c>
      <c r="BQ8744" s="33">
        <v>72.585530000000006</v>
      </c>
      <c r="BR8744" s="33">
        <v>76.644739999999999</v>
      </c>
      <c r="BS8744" s="33">
        <v>79.782899999999998</v>
      </c>
      <c r="BT8744" s="33">
        <v>81.513159999999999</v>
      </c>
      <c r="BU8744" s="33">
        <v>82.342100000000002</v>
      </c>
      <c r="BV8744" s="33">
        <v>82.401309999999995</v>
      </c>
      <c r="BW8744" s="33">
        <v>80.157899999999998</v>
      </c>
      <c r="BX8744" s="33">
        <v>76.019739999999999</v>
      </c>
      <c r="BY8744" s="33">
        <v>72.730260000000001</v>
      </c>
      <c r="BZ8744" s="33">
        <v>69.947360000000003</v>
      </c>
      <c r="CA8744" s="33">
        <v>67.736840000000001</v>
      </c>
      <c r="CB8744" s="33">
        <v>66.111840000000001</v>
      </c>
      <c r="CC8744" s="33">
        <v>64.796049999999994</v>
      </c>
      <c r="DC8744" s="9">
        <v>34.944389999999999</v>
      </c>
      <c r="DD8744" s="9">
        <v>0</v>
      </c>
    </row>
    <row r="8745" spans="1:108" x14ac:dyDescent="0.25">
      <c r="A8745" s="9" t="s">
        <v>42</v>
      </c>
      <c r="B8745" s="9" t="s">
        <v>31</v>
      </c>
      <c r="C8745" s="9" t="s">
        <v>4</v>
      </c>
      <c r="D8745" s="9" t="s">
        <v>40</v>
      </c>
      <c r="E8745" s="9" t="s">
        <v>38</v>
      </c>
      <c r="F8745" s="9">
        <v>2023</v>
      </c>
      <c r="G8745" s="9">
        <v>5</v>
      </c>
      <c r="H8745" s="9"/>
      <c r="BF8745" s="33">
        <v>60.56579</v>
      </c>
      <c r="BG8745" s="33">
        <v>59.30921</v>
      </c>
      <c r="BH8745" s="33">
        <v>58.460529999999999</v>
      </c>
      <c r="BI8745" s="33">
        <v>58.06579</v>
      </c>
      <c r="BJ8745" s="33">
        <v>57.453949999999999</v>
      </c>
      <c r="BK8745" s="33">
        <v>57.236840000000001</v>
      </c>
      <c r="BL8745" s="33">
        <v>57.38158</v>
      </c>
      <c r="BM8745" s="33">
        <v>58.13158</v>
      </c>
      <c r="BN8745" s="33">
        <v>60.203949999999999</v>
      </c>
      <c r="BO8745" s="33">
        <v>62.638159999999999</v>
      </c>
      <c r="BP8745" s="33">
        <v>65.342100000000002</v>
      </c>
      <c r="BQ8745" s="33">
        <v>67.710530000000006</v>
      </c>
      <c r="BR8745" s="33">
        <v>69.684209999999993</v>
      </c>
      <c r="BS8745" s="33">
        <v>71.539469999999994</v>
      </c>
      <c r="BT8745" s="33">
        <v>73.421049999999994</v>
      </c>
      <c r="BU8745" s="33">
        <v>74.460530000000006</v>
      </c>
      <c r="BV8745" s="33">
        <v>73.690790000000007</v>
      </c>
      <c r="BW8745" s="33">
        <v>72.105260000000001</v>
      </c>
      <c r="BX8745" s="33">
        <v>69.355260000000001</v>
      </c>
      <c r="BY8745" s="33">
        <v>66.49342</v>
      </c>
      <c r="BZ8745" s="33">
        <v>63.657890000000002</v>
      </c>
      <c r="CA8745" s="33">
        <v>61.56579</v>
      </c>
      <c r="CB8745" s="33">
        <v>60.210529999999999</v>
      </c>
      <c r="CC8745" s="33">
        <v>59.467109999999998</v>
      </c>
      <c r="DC8745" s="9">
        <v>34.944389999999999</v>
      </c>
      <c r="DD8745" s="9">
        <v>0</v>
      </c>
    </row>
    <row r="8746" spans="1:108" x14ac:dyDescent="0.25">
      <c r="A8746" s="9" t="s">
        <v>42</v>
      </c>
      <c r="B8746" s="9" t="s">
        <v>31</v>
      </c>
      <c r="C8746" s="9" t="s">
        <v>4</v>
      </c>
      <c r="D8746" s="9" t="s">
        <v>40</v>
      </c>
      <c r="E8746" s="9" t="s">
        <v>38</v>
      </c>
      <c r="F8746" s="9">
        <v>2023</v>
      </c>
      <c r="G8746" s="9">
        <v>6</v>
      </c>
      <c r="H8746" s="9"/>
      <c r="BF8746" s="33">
        <v>66.953950000000006</v>
      </c>
      <c r="BG8746" s="33">
        <v>65.348690000000005</v>
      </c>
      <c r="BH8746" s="33">
        <v>64.11842</v>
      </c>
      <c r="BI8746" s="33">
        <v>62.960529999999999</v>
      </c>
      <c r="BJ8746" s="33">
        <v>62.203949999999999</v>
      </c>
      <c r="BK8746" s="33">
        <v>61.651319999999998</v>
      </c>
      <c r="BL8746" s="33">
        <v>62.230260000000001</v>
      </c>
      <c r="BM8746" s="33">
        <v>65.223690000000005</v>
      </c>
      <c r="BN8746" s="33">
        <v>68.684209999999993</v>
      </c>
      <c r="BO8746" s="33">
        <v>71.907899999999998</v>
      </c>
      <c r="BP8746" s="33">
        <v>75.782899999999998</v>
      </c>
      <c r="BQ8746" s="33">
        <v>79.855260000000001</v>
      </c>
      <c r="BR8746" s="33">
        <v>83.348690000000005</v>
      </c>
      <c r="BS8746" s="33">
        <v>85.414469999999994</v>
      </c>
      <c r="BT8746" s="33">
        <v>87.151309999999995</v>
      </c>
      <c r="BU8746" s="33">
        <v>87.236840000000001</v>
      </c>
      <c r="BV8746" s="33">
        <v>86.605260000000001</v>
      </c>
      <c r="BW8746" s="33">
        <v>84.861840000000001</v>
      </c>
      <c r="BX8746" s="33">
        <v>81.394739999999999</v>
      </c>
      <c r="BY8746" s="33">
        <v>78.361840000000001</v>
      </c>
      <c r="BZ8746" s="33">
        <v>73.440790000000007</v>
      </c>
      <c r="CA8746" s="33">
        <v>69.684209999999993</v>
      </c>
      <c r="CB8746" s="33">
        <v>67.513159999999999</v>
      </c>
      <c r="CC8746" s="33">
        <v>65.664469999999994</v>
      </c>
      <c r="DC8746" s="9">
        <v>34.944389999999999</v>
      </c>
      <c r="DD8746" s="9">
        <v>0</v>
      </c>
    </row>
    <row r="8747" spans="1:108" x14ac:dyDescent="0.25">
      <c r="A8747" s="9" t="s">
        <v>42</v>
      </c>
      <c r="B8747" s="9" t="s">
        <v>31</v>
      </c>
      <c r="C8747" s="9" t="s">
        <v>4</v>
      </c>
      <c r="D8747" s="9" t="s">
        <v>40</v>
      </c>
      <c r="E8747" s="9" t="s">
        <v>38</v>
      </c>
      <c r="F8747" s="9">
        <v>2023</v>
      </c>
      <c r="G8747" s="9">
        <v>7</v>
      </c>
      <c r="H8747" s="9">
        <v>77.087620000000001</v>
      </c>
      <c r="I8747" s="9">
        <v>76.489000000000004</v>
      </c>
      <c r="J8747" s="9">
        <v>76.484189999999998</v>
      </c>
      <c r="K8747" s="9">
        <v>76.498249999999999</v>
      </c>
      <c r="L8747" s="9">
        <v>79.537930000000003</v>
      </c>
      <c r="M8747" s="9">
        <v>53.033749999999998</v>
      </c>
      <c r="N8747" s="9">
        <v>42.657139999999998</v>
      </c>
      <c r="O8747" s="9">
        <v>47.970489999999998</v>
      </c>
      <c r="P8747" s="9">
        <v>64.605639999999994</v>
      </c>
      <c r="Q8747" s="9">
        <v>60.987740000000002</v>
      </c>
      <c r="R8747" s="9">
        <v>62.830640000000002</v>
      </c>
      <c r="S8747" s="9">
        <v>61.246360000000003</v>
      </c>
      <c r="T8747" s="9">
        <v>60.543050000000001</v>
      </c>
      <c r="U8747" s="9">
        <v>64.041290000000004</v>
      </c>
      <c r="V8747" s="9">
        <v>62.403509999999997</v>
      </c>
      <c r="W8747" s="9">
        <v>65.055170000000004</v>
      </c>
      <c r="X8747" s="9">
        <v>65.075140000000005</v>
      </c>
      <c r="Y8747" s="9">
        <v>67.282619999999994</v>
      </c>
      <c r="Z8747" s="9">
        <v>37.307259999999999</v>
      </c>
      <c r="AA8747" s="9">
        <v>85.516930000000002</v>
      </c>
      <c r="AB8747" s="9">
        <v>88.460589999999996</v>
      </c>
      <c r="AC8747" s="9">
        <v>76.381519999999995</v>
      </c>
      <c r="AD8747" s="9">
        <v>78.810760000000002</v>
      </c>
      <c r="AE8747" s="9">
        <v>78.813940000000002</v>
      </c>
      <c r="AF8747" s="9">
        <v>63.139020000000002</v>
      </c>
      <c r="AG8747" s="9">
        <v>76.953670000000002</v>
      </c>
      <c r="AH8747" s="9">
        <v>77.799350000000004</v>
      </c>
      <c r="AI8747" s="9">
        <v>77.419820000000001</v>
      </c>
      <c r="AJ8747" s="9">
        <v>77.874899999999997</v>
      </c>
      <c r="AK8747" s="9">
        <v>77.589579999999998</v>
      </c>
      <c r="AL8747" s="9">
        <v>52.424610000000001</v>
      </c>
      <c r="AM8747" s="9">
        <v>45.493560000000002</v>
      </c>
      <c r="AN8747" s="9">
        <v>50.398240000000001</v>
      </c>
      <c r="AO8747" s="9">
        <v>60.79148</v>
      </c>
      <c r="AP8747" s="9">
        <v>57.117559999999997</v>
      </c>
      <c r="AQ8747" s="9">
        <v>58.755659999999999</v>
      </c>
      <c r="AR8747" s="9">
        <v>61.074120000000001</v>
      </c>
      <c r="AS8747" s="9">
        <v>62.378489999999999</v>
      </c>
      <c r="AT8747" s="9">
        <v>63.592860000000002</v>
      </c>
      <c r="AU8747" s="9">
        <v>63.106520000000003</v>
      </c>
      <c r="AV8747" s="9">
        <v>62.248010000000001</v>
      </c>
      <c r="AW8747" s="9">
        <v>62.494309999999999</v>
      </c>
      <c r="AX8747" s="9">
        <v>56.044110000000003</v>
      </c>
      <c r="AY8747" s="9">
        <v>50.844740000000002</v>
      </c>
      <c r="AZ8747" s="9">
        <v>66.957120000000003</v>
      </c>
      <c r="BA8747" s="9">
        <v>77.977490000000003</v>
      </c>
      <c r="BB8747" s="9">
        <v>67.697190000000006</v>
      </c>
      <c r="BC8747" s="9">
        <v>76.874939999999995</v>
      </c>
      <c r="BD8747" s="9">
        <v>76.870900000000006</v>
      </c>
      <c r="BE8747" s="9">
        <v>62.844050000000003</v>
      </c>
      <c r="BF8747" s="33">
        <v>63.703949999999999</v>
      </c>
      <c r="BG8747" s="33">
        <v>62.81579</v>
      </c>
      <c r="BH8747" s="33">
        <v>62.388159999999999</v>
      </c>
      <c r="BI8747" s="33">
        <v>62.00658</v>
      </c>
      <c r="BJ8747" s="33">
        <v>61.828949999999999</v>
      </c>
      <c r="BK8747" s="33">
        <v>61.736840000000001</v>
      </c>
      <c r="BL8747" s="33">
        <v>61.782890000000002</v>
      </c>
      <c r="BM8747" s="33">
        <v>62.914470000000001</v>
      </c>
      <c r="BN8747" s="33">
        <v>65.184209999999993</v>
      </c>
      <c r="BO8747" s="33">
        <v>67.776309999999995</v>
      </c>
      <c r="BP8747" s="33">
        <v>71.190790000000007</v>
      </c>
      <c r="BQ8747" s="33">
        <v>74.223690000000005</v>
      </c>
      <c r="BR8747" s="33">
        <v>77.059209999999993</v>
      </c>
      <c r="BS8747" s="33">
        <v>79.236840000000001</v>
      </c>
      <c r="BT8747" s="33">
        <v>80.302639999999997</v>
      </c>
      <c r="BU8747" s="33">
        <v>80.361840000000001</v>
      </c>
      <c r="BV8747" s="33">
        <v>79.796049999999994</v>
      </c>
      <c r="BW8747" s="33">
        <v>78.697360000000003</v>
      </c>
      <c r="BX8747" s="33">
        <v>77.072360000000003</v>
      </c>
      <c r="BY8747" s="33">
        <v>74.203950000000006</v>
      </c>
      <c r="BZ8747" s="33">
        <v>71.059209999999993</v>
      </c>
      <c r="CA8747" s="33">
        <v>68.75</v>
      </c>
      <c r="CB8747" s="33">
        <v>67.427639999999997</v>
      </c>
      <c r="CC8747" s="33">
        <v>66.36842</v>
      </c>
      <c r="CD8747" s="9">
        <v>12.283799999999999</v>
      </c>
      <c r="CE8747" s="9">
        <v>10.41493</v>
      </c>
      <c r="CF8747" s="9">
        <v>10.3848</v>
      </c>
      <c r="CG8747" s="9">
        <v>10.30757</v>
      </c>
      <c r="CH8747" s="9">
        <v>21.189789999999999</v>
      </c>
      <c r="CI8747" s="9">
        <v>289.60270000000003</v>
      </c>
      <c r="CJ8747" s="9">
        <v>219.8184</v>
      </c>
      <c r="CK8747" s="9">
        <v>234.387</v>
      </c>
      <c r="CL8747" s="9">
        <v>276.37310000000002</v>
      </c>
      <c r="CM8747" s="9">
        <v>463.8528</v>
      </c>
      <c r="CN8747" s="9">
        <v>184.2337</v>
      </c>
      <c r="CO8747" s="9">
        <v>498.22680000000003</v>
      </c>
      <c r="CP8747" s="9">
        <v>287.92349999999999</v>
      </c>
      <c r="CQ8747" s="9">
        <v>138.24119999999999</v>
      </c>
      <c r="CR8747" s="9">
        <v>117.76390000000001</v>
      </c>
      <c r="CS8747" s="9">
        <v>138.9932</v>
      </c>
      <c r="CT8747" s="9">
        <v>459.23140000000001</v>
      </c>
      <c r="CU8747" s="9">
        <v>1980.8610000000001</v>
      </c>
      <c r="CV8747" s="9">
        <v>477.7079</v>
      </c>
      <c r="CW8747" s="9">
        <v>161.86170000000001</v>
      </c>
      <c r="CX8747" s="9">
        <v>38.50714</v>
      </c>
      <c r="CY8747" s="9">
        <v>56.502070000000003</v>
      </c>
      <c r="CZ8747" s="9">
        <v>19.31073</v>
      </c>
      <c r="DA8747" s="9">
        <v>19.043900000000001</v>
      </c>
      <c r="DB8747" s="9">
        <v>167.2859</v>
      </c>
      <c r="DC8747" s="9">
        <v>34.944389999999999</v>
      </c>
      <c r="DD8747" s="9">
        <v>0</v>
      </c>
    </row>
    <row r="8748" spans="1:108" x14ac:dyDescent="0.25">
      <c r="A8748" s="9" t="s">
        <v>42</v>
      </c>
      <c r="B8748" s="9" t="s">
        <v>31</v>
      </c>
      <c r="C8748" s="9" t="s">
        <v>4</v>
      </c>
      <c r="D8748" s="9" t="s">
        <v>40</v>
      </c>
      <c r="E8748" s="9" t="s">
        <v>38</v>
      </c>
      <c r="F8748" s="9">
        <v>2023</v>
      </c>
      <c r="G8748" s="9">
        <v>8</v>
      </c>
      <c r="H8748" s="9"/>
      <c r="BF8748" s="33">
        <v>63.18421</v>
      </c>
      <c r="BG8748" s="33">
        <v>62.657890000000002</v>
      </c>
      <c r="BH8748" s="33">
        <v>62</v>
      </c>
      <c r="BI8748" s="33">
        <v>61.24342</v>
      </c>
      <c r="BJ8748" s="33">
        <v>60.99342</v>
      </c>
      <c r="BK8748" s="33">
        <v>60.61842</v>
      </c>
      <c r="BL8748" s="33">
        <v>60.38158</v>
      </c>
      <c r="BM8748" s="33">
        <v>61.276319999999998</v>
      </c>
      <c r="BN8748" s="33">
        <v>63.638159999999999</v>
      </c>
      <c r="BO8748" s="33">
        <v>66.605260000000001</v>
      </c>
      <c r="BP8748" s="33">
        <v>69.99342</v>
      </c>
      <c r="BQ8748" s="33">
        <v>73.651309999999995</v>
      </c>
      <c r="BR8748" s="33">
        <v>76.625</v>
      </c>
      <c r="BS8748" s="33">
        <v>80</v>
      </c>
      <c r="BT8748" s="33">
        <v>82.901309999999995</v>
      </c>
      <c r="BU8748" s="33">
        <v>83.822360000000003</v>
      </c>
      <c r="BV8748" s="33">
        <v>83.578950000000006</v>
      </c>
      <c r="BW8748" s="33">
        <v>81.697360000000003</v>
      </c>
      <c r="BX8748" s="33">
        <v>79.236840000000001</v>
      </c>
      <c r="BY8748" s="33">
        <v>75.144739999999999</v>
      </c>
      <c r="BZ8748" s="33">
        <v>72.11842</v>
      </c>
      <c r="CA8748" s="33">
        <v>70.967100000000002</v>
      </c>
      <c r="CB8748" s="33">
        <v>69.157899999999998</v>
      </c>
      <c r="CC8748" s="33">
        <v>68.236840000000001</v>
      </c>
      <c r="DC8748" s="9">
        <v>34.944389999999999</v>
      </c>
      <c r="DD8748" s="9">
        <v>0</v>
      </c>
    </row>
    <row r="8749" spans="1:108" x14ac:dyDescent="0.25">
      <c r="A8749" s="9" t="s">
        <v>42</v>
      </c>
      <c r="B8749" s="9" t="s">
        <v>31</v>
      </c>
      <c r="C8749" s="9" t="s">
        <v>4</v>
      </c>
      <c r="D8749" s="9" t="s">
        <v>40</v>
      </c>
      <c r="E8749" s="9" t="s">
        <v>38</v>
      </c>
      <c r="F8749" s="9">
        <v>2023</v>
      </c>
      <c r="G8749" s="9">
        <v>9</v>
      </c>
      <c r="H8749" s="9"/>
      <c r="BF8749" s="33">
        <v>64.026309999999995</v>
      </c>
      <c r="BG8749" s="33">
        <v>63.407890000000002</v>
      </c>
      <c r="BH8749" s="33">
        <v>62.664470000000001</v>
      </c>
      <c r="BI8749" s="33">
        <v>61.947369999999999</v>
      </c>
      <c r="BJ8749" s="33">
        <v>61.467109999999998</v>
      </c>
      <c r="BK8749" s="33">
        <v>60.901319999999998</v>
      </c>
      <c r="BL8749" s="33">
        <v>60.473680000000002</v>
      </c>
      <c r="BM8749" s="33">
        <v>61.782890000000002</v>
      </c>
      <c r="BN8749" s="33">
        <v>63.592109999999998</v>
      </c>
      <c r="BO8749" s="33">
        <v>65.585530000000006</v>
      </c>
      <c r="BP8749" s="33">
        <v>68.36842</v>
      </c>
      <c r="BQ8749" s="33">
        <v>72.098690000000005</v>
      </c>
      <c r="BR8749" s="33">
        <v>75.039469999999994</v>
      </c>
      <c r="BS8749" s="33">
        <v>77.980260000000001</v>
      </c>
      <c r="BT8749" s="33">
        <v>80.065790000000007</v>
      </c>
      <c r="BU8749" s="33">
        <v>81.269739999999999</v>
      </c>
      <c r="BV8749" s="33">
        <v>81.236840000000001</v>
      </c>
      <c r="BW8749" s="33">
        <v>79.375</v>
      </c>
      <c r="BX8749" s="33">
        <v>76.559209999999993</v>
      </c>
      <c r="BY8749" s="33">
        <v>72.907899999999998</v>
      </c>
      <c r="BZ8749" s="33">
        <v>70.078950000000006</v>
      </c>
      <c r="CA8749" s="33">
        <v>68.730260000000001</v>
      </c>
      <c r="CB8749" s="33">
        <v>67.677639999999997</v>
      </c>
      <c r="CC8749" s="33">
        <v>66.585530000000006</v>
      </c>
      <c r="DC8749" s="9">
        <v>34.944389999999999</v>
      </c>
      <c r="DD8749" s="9">
        <v>0</v>
      </c>
    </row>
    <row r="8750" spans="1:108" x14ac:dyDescent="0.25">
      <c r="A8750" s="9" t="s">
        <v>42</v>
      </c>
      <c r="B8750" s="9" t="s">
        <v>31</v>
      </c>
      <c r="C8750" s="9" t="s">
        <v>4</v>
      </c>
      <c r="D8750" s="9" t="s">
        <v>40</v>
      </c>
      <c r="E8750" s="9" t="s">
        <v>38</v>
      </c>
      <c r="F8750" s="9">
        <v>2023</v>
      </c>
      <c r="G8750" s="9">
        <v>10</v>
      </c>
      <c r="H8750" s="9"/>
      <c r="BF8750" s="33">
        <v>63.88158</v>
      </c>
      <c r="BG8750" s="33">
        <v>61.703949999999999</v>
      </c>
      <c r="BH8750" s="33">
        <v>60.723680000000002</v>
      </c>
      <c r="BI8750" s="33">
        <v>59.861840000000001</v>
      </c>
      <c r="BJ8750" s="33">
        <v>58.914470000000001</v>
      </c>
      <c r="BK8750" s="33">
        <v>58.427630000000001</v>
      </c>
      <c r="BL8750" s="33">
        <v>58.019739999999999</v>
      </c>
      <c r="BM8750" s="33">
        <v>58.223680000000002</v>
      </c>
      <c r="BN8750" s="33">
        <v>60.585529999999999</v>
      </c>
      <c r="BO8750" s="33">
        <v>64.828950000000006</v>
      </c>
      <c r="BP8750" s="33">
        <v>68.789469999999994</v>
      </c>
      <c r="BQ8750" s="33">
        <v>72.585530000000006</v>
      </c>
      <c r="BR8750" s="33">
        <v>76.644739999999999</v>
      </c>
      <c r="BS8750" s="33">
        <v>79.782899999999998</v>
      </c>
      <c r="BT8750" s="33">
        <v>81.513159999999999</v>
      </c>
      <c r="BU8750" s="33">
        <v>82.342100000000002</v>
      </c>
      <c r="BV8750" s="33">
        <v>82.401309999999995</v>
      </c>
      <c r="BW8750" s="33">
        <v>80.157899999999998</v>
      </c>
      <c r="BX8750" s="33">
        <v>76.019739999999999</v>
      </c>
      <c r="BY8750" s="33">
        <v>72.730260000000001</v>
      </c>
      <c r="BZ8750" s="33">
        <v>69.947360000000003</v>
      </c>
      <c r="CA8750" s="33">
        <v>67.736840000000001</v>
      </c>
      <c r="CB8750" s="33">
        <v>66.111840000000001</v>
      </c>
      <c r="CC8750" s="33">
        <v>64.796049999999994</v>
      </c>
      <c r="DC8750" s="9">
        <v>34.944389999999999</v>
      </c>
      <c r="DD8750" s="9">
        <v>0</v>
      </c>
    </row>
    <row r="8751" spans="1:108" x14ac:dyDescent="0.25">
      <c r="A8751" s="9" t="s">
        <v>42</v>
      </c>
      <c r="B8751" s="9" t="s">
        <v>31</v>
      </c>
      <c r="C8751" s="9" t="s">
        <v>4</v>
      </c>
      <c r="D8751" s="9" t="s">
        <v>40</v>
      </c>
      <c r="E8751" s="9" t="s">
        <v>38</v>
      </c>
      <c r="F8751" s="9">
        <v>2024</v>
      </c>
      <c r="G8751" s="9">
        <v>5</v>
      </c>
      <c r="H8751" s="9"/>
      <c r="BF8751" s="33">
        <v>60.56579</v>
      </c>
      <c r="BG8751" s="33">
        <v>59.30921</v>
      </c>
      <c r="BH8751" s="33">
        <v>58.460529999999999</v>
      </c>
      <c r="BI8751" s="33">
        <v>58.06579</v>
      </c>
      <c r="BJ8751" s="33">
        <v>57.453949999999999</v>
      </c>
      <c r="BK8751" s="33">
        <v>57.236840000000001</v>
      </c>
      <c r="BL8751" s="33">
        <v>57.38158</v>
      </c>
      <c r="BM8751" s="33">
        <v>58.13158</v>
      </c>
      <c r="BN8751" s="33">
        <v>60.203949999999999</v>
      </c>
      <c r="BO8751" s="33">
        <v>62.638159999999999</v>
      </c>
      <c r="BP8751" s="33">
        <v>65.342100000000002</v>
      </c>
      <c r="BQ8751" s="33">
        <v>67.710530000000006</v>
      </c>
      <c r="BR8751" s="33">
        <v>69.684209999999993</v>
      </c>
      <c r="BS8751" s="33">
        <v>71.539469999999994</v>
      </c>
      <c r="BT8751" s="33">
        <v>73.421049999999994</v>
      </c>
      <c r="BU8751" s="33">
        <v>74.460530000000006</v>
      </c>
      <c r="BV8751" s="33">
        <v>73.690790000000007</v>
      </c>
      <c r="BW8751" s="33">
        <v>72.105260000000001</v>
      </c>
      <c r="BX8751" s="33">
        <v>69.355260000000001</v>
      </c>
      <c r="BY8751" s="33">
        <v>66.49342</v>
      </c>
      <c r="BZ8751" s="33">
        <v>63.657890000000002</v>
      </c>
      <c r="CA8751" s="33">
        <v>61.56579</v>
      </c>
      <c r="CB8751" s="33">
        <v>60.210529999999999</v>
      </c>
      <c r="CC8751" s="33">
        <v>59.467109999999998</v>
      </c>
      <c r="DC8751" s="9">
        <v>34.944389999999999</v>
      </c>
      <c r="DD8751" s="9">
        <v>0</v>
      </c>
    </row>
    <row r="8752" spans="1:108" x14ac:dyDescent="0.25">
      <c r="A8752" s="9" t="s">
        <v>42</v>
      </c>
      <c r="B8752" s="9" t="s">
        <v>31</v>
      </c>
      <c r="C8752" s="9" t="s">
        <v>4</v>
      </c>
      <c r="D8752" s="9" t="s">
        <v>40</v>
      </c>
      <c r="E8752" s="9" t="s">
        <v>38</v>
      </c>
      <c r="F8752" s="9">
        <v>2024</v>
      </c>
      <c r="G8752" s="9">
        <v>6</v>
      </c>
      <c r="H8752" s="9"/>
      <c r="BF8752" s="33">
        <v>66.953950000000006</v>
      </c>
      <c r="BG8752" s="33">
        <v>65.348690000000005</v>
      </c>
      <c r="BH8752" s="33">
        <v>64.11842</v>
      </c>
      <c r="BI8752" s="33">
        <v>62.960529999999999</v>
      </c>
      <c r="BJ8752" s="33">
        <v>62.203949999999999</v>
      </c>
      <c r="BK8752" s="33">
        <v>61.651319999999998</v>
      </c>
      <c r="BL8752" s="33">
        <v>62.230260000000001</v>
      </c>
      <c r="BM8752" s="33">
        <v>65.223690000000005</v>
      </c>
      <c r="BN8752" s="33">
        <v>68.684209999999993</v>
      </c>
      <c r="BO8752" s="33">
        <v>71.907899999999998</v>
      </c>
      <c r="BP8752" s="33">
        <v>75.782899999999998</v>
      </c>
      <c r="BQ8752" s="33">
        <v>79.855260000000001</v>
      </c>
      <c r="BR8752" s="33">
        <v>83.348690000000005</v>
      </c>
      <c r="BS8752" s="33">
        <v>85.414469999999994</v>
      </c>
      <c r="BT8752" s="33">
        <v>87.151309999999995</v>
      </c>
      <c r="BU8752" s="33">
        <v>87.236840000000001</v>
      </c>
      <c r="BV8752" s="33">
        <v>86.605260000000001</v>
      </c>
      <c r="BW8752" s="33">
        <v>84.861840000000001</v>
      </c>
      <c r="BX8752" s="33">
        <v>81.394739999999999</v>
      </c>
      <c r="BY8752" s="33">
        <v>78.361840000000001</v>
      </c>
      <c r="BZ8752" s="33">
        <v>73.440790000000007</v>
      </c>
      <c r="CA8752" s="33">
        <v>69.684209999999993</v>
      </c>
      <c r="CB8752" s="33">
        <v>67.513159999999999</v>
      </c>
      <c r="CC8752" s="33">
        <v>65.664469999999994</v>
      </c>
      <c r="DC8752" s="9">
        <v>34.944389999999999</v>
      </c>
      <c r="DD8752" s="9">
        <v>0</v>
      </c>
    </row>
    <row r="8753" spans="1:108" x14ac:dyDescent="0.25">
      <c r="A8753" s="9" t="s">
        <v>42</v>
      </c>
      <c r="B8753" s="9" t="s">
        <v>31</v>
      </c>
      <c r="C8753" s="9" t="s">
        <v>4</v>
      </c>
      <c r="D8753" s="9" t="s">
        <v>40</v>
      </c>
      <c r="E8753" s="9" t="s">
        <v>38</v>
      </c>
      <c r="F8753" s="9">
        <v>2024</v>
      </c>
      <c r="G8753" s="9">
        <v>7</v>
      </c>
      <c r="H8753" s="9">
        <v>77.091570000000004</v>
      </c>
      <c r="I8753" s="9">
        <v>76.503069999999994</v>
      </c>
      <c r="J8753" s="9">
        <v>76.50515</v>
      </c>
      <c r="K8753" s="9">
        <v>76.555850000000007</v>
      </c>
      <c r="L8753" s="9">
        <v>79.557289999999995</v>
      </c>
      <c r="M8753" s="9">
        <v>52.987580000000001</v>
      </c>
      <c r="N8753" s="9">
        <v>42.723019999999998</v>
      </c>
      <c r="O8753" s="9">
        <v>47.969360000000002</v>
      </c>
      <c r="P8753" s="9">
        <v>64.616619999999998</v>
      </c>
      <c r="Q8753" s="9">
        <v>61.038800000000002</v>
      </c>
      <c r="R8753" s="9">
        <v>62.876240000000003</v>
      </c>
      <c r="S8753" s="9">
        <v>61.07291</v>
      </c>
      <c r="T8753" s="9">
        <v>60.411169999999998</v>
      </c>
      <c r="U8753" s="9">
        <v>63.904690000000002</v>
      </c>
      <c r="V8753" s="9">
        <v>62.266910000000003</v>
      </c>
      <c r="W8753" s="9">
        <v>65.193119999999993</v>
      </c>
      <c r="X8753" s="9">
        <v>65.31944</v>
      </c>
      <c r="Y8753" s="9">
        <v>67.566599999999994</v>
      </c>
      <c r="Z8753" s="9">
        <v>37.526789999999998</v>
      </c>
      <c r="AA8753" s="9">
        <v>85.783869999999993</v>
      </c>
      <c r="AB8753" s="9">
        <v>88.558430000000001</v>
      </c>
      <c r="AC8753" s="9">
        <v>76.626149999999996</v>
      </c>
      <c r="AD8753" s="9">
        <v>79.195760000000007</v>
      </c>
      <c r="AE8753" s="9">
        <v>79.198939999999993</v>
      </c>
      <c r="AF8753" s="9">
        <v>63.217590000000001</v>
      </c>
      <c r="AG8753" s="9">
        <v>76.957610000000003</v>
      </c>
      <c r="AH8753" s="9">
        <v>77.813419999999994</v>
      </c>
      <c r="AI8753" s="9">
        <v>77.440780000000004</v>
      </c>
      <c r="AJ8753" s="9">
        <v>77.932500000000005</v>
      </c>
      <c r="AK8753" s="9">
        <v>77.608940000000004</v>
      </c>
      <c r="AL8753" s="9">
        <v>52.378439999999998</v>
      </c>
      <c r="AM8753" s="9">
        <v>45.559449999999998</v>
      </c>
      <c r="AN8753" s="9">
        <v>50.397109999999998</v>
      </c>
      <c r="AO8753" s="9">
        <v>60.802460000000004</v>
      </c>
      <c r="AP8753" s="9">
        <v>57.168619999999997</v>
      </c>
      <c r="AQ8753" s="9">
        <v>58.801259999999999</v>
      </c>
      <c r="AR8753" s="9">
        <v>60.900680000000001</v>
      </c>
      <c r="AS8753" s="9">
        <v>62.246630000000003</v>
      </c>
      <c r="AT8753" s="9">
        <v>63.456270000000004</v>
      </c>
      <c r="AU8753" s="9">
        <v>62.969920000000002</v>
      </c>
      <c r="AV8753" s="9">
        <v>62.385950000000001</v>
      </c>
      <c r="AW8753" s="9">
        <v>62.738610000000001</v>
      </c>
      <c r="AX8753" s="9">
        <v>56.328090000000003</v>
      </c>
      <c r="AY8753" s="9">
        <v>51.06427</v>
      </c>
      <c r="AZ8753" s="9">
        <v>67.224050000000005</v>
      </c>
      <c r="BA8753" s="9">
        <v>78.075329999999994</v>
      </c>
      <c r="BB8753" s="9">
        <v>67.941820000000007</v>
      </c>
      <c r="BC8753" s="9">
        <v>77.259929999999997</v>
      </c>
      <c r="BD8753" s="9">
        <v>77.255899999999997</v>
      </c>
      <c r="BE8753" s="9">
        <v>62.922620000000002</v>
      </c>
      <c r="BF8753" s="33">
        <v>63.703949999999999</v>
      </c>
      <c r="BG8753" s="33">
        <v>62.81579</v>
      </c>
      <c r="BH8753" s="33">
        <v>62.388159999999999</v>
      </c>
      <c r="BI8753" s="33">
        <v>62.00658</v>
      </c>
      <c r="BJ8753" s="33">
        <v>61.828949999999999</v>
      </c>
      <c r="BK8753" s="33">
        <v>61.736840000000001</v>
      </c>
      <c r="BL8753" s="33">
        <v>61.782890000000002</v>
      </c>
      <c r="BM8753" s="33">
        <v>62.914470000000001</v>
      </c>
      <c r="BN8753" s="33">
        <v>65.184209999999993</v>
      </c>
      <c r="BO8753" s="33">
        <v>67.776309999999995</v>
      </c>
      <c r="BP8753" s="33">
        <v>71.190790000000007</v>
      </c>
      <c r="BQ8753" s="33">
        <v>74.223690000000005</v>
      </c>
      <c r="BR8753" s="33">
        <v>77.059209999999993</v>
      </c>
      <c r="BS8753" s="33">
        <v>79.236840000000001</v>
      </c>
      <c r="BT8753" s="33">
        <v>80.302639999999997</v>
      </c>
      <c r="BU8753" s="33">
        <v>80.361840000000001</v>
      </c>
      <c r="BV8753" s="33">
        <v>79.796049999999994</v>
      </c>
      <c r="BW8753" s="33">
        <v>78.697360000000003</v>
      </c>
      <c r="BX8753" s="33">
        <v>77.072360000000003</v>
      </c>
      <c r="BY8753" s="33">
        <v>74.203950000000006</v>
      </c>
      <c r="BZ8753" s="33">
        <v>71.059209999999993</v>
      </c>
      <c r="CA8753" s="33">
        <v>68.75</v>
      </c>
      <c r="CB8753" s="33">
        <v>67.427639999999997</v>
      </c>
      <c r="CC8753" s="33">
        <v>66.36842</v>
      </c>
      <c r="CD8753" s="9">
        <v>12.28041</v>
      </c>
      <c r="CE8753" s="9">
        <v>10.410259999999999</v>
      </c>
      <c r="CF8753" s="9">
        <v>10.37833</v>
      </c>
      <c r="CG8753" s="9">
        <v>10.30289</v>
      </c>
      <c r="CH8753" s="9">
        <v>21.185169999999999</v>
      </c>
      <c r="CI8753" s="9">
        <v>289.59100000000001</v>
      </c>
      <c r="CJ8753" s="9">
        <v>219.80869999999999</v>
      </c>
      <c r="CK8753" s="9">
        <v>234.3802</v>
      </c>
      <c r="CL8753" s="9">
        <v>276.31950000000001</v>
      </c>
      <c r="CM8753" s="9">
        <v>463.64409999999998</v>
      </c>
      <c r="CN8753" s="9">
        <v>183.97479999999999</v>
      </c>
      <c r="CO8753" s="9">
        <v>497.84</v>
      </c>
      <c r="CP8753" s="9">
        <v>287.60500000000002</v>
      </c>
      <c r="CQ8753" s="9">
        <v>137.96549999999999</v>
      </c>
      <c r="CR8753" s="9">
        <v>117.56310000000001</v>
      </c>
      <c r="CS8753" s="9">
        <v>138.84520000000001</v>
      </c>
      <c r="CT8753" s="9">
        <v>459.13749999999999</v>
      </c>
      <c r="CU8753" s="9">
        <v>1980.8820000000001</v>
      </c>
      <c r="CV8753" s="9">
        <v>477.63979999999998</v>
      </c>
      <c r="CW8753" s="9">
        <v>161.66480000000001</v>
      </c>
      <c r="CX8753" s="9">
        <v>38.425190000000001</v>
      </c>
      <c r="CY8753" s="9">
        <v>56.571599999999997</v>
      </c>
      <c r="CZ8753" s="9">
        <v>19.315259999999999</v>
      </c>
      <c r="DA8753" s="9">
        <v>19.014800000000001</v>
      </c>
      <c r="DB8753" s="9">
        <v>167.1508</v>
      </c>
      <c r="DC8753" s="9">
        <v>34.944389999999999</v>
      </c>
      <c r="DD8753" s="9">
        <v>0</v>
      </c>
    </row>
    <row r="8754" spans="1:108" x14ac:dyDescent="0.25">
      <c r="A8754" s="9" t="s">
        <v>42</v>
      </c>
      <c r="B8754" s="9" t="s">
        <v>31</v>
      </c>
      <c r="C8754" s="9" t="s">
        <v>4</v>
      </c>
      <c r="D8754" s="9" t="s">
        <v>40</v>
      </c>
      <c r="E8754" s="9" t="s">
        <v>38</v>
      </c>
      <c r="F8754" s="9">
        <v>2024</v>
      </c>
      <c r="G8754" s="9">
        <v>8</v>
      </c>
      <c r="H8754" s="9"/>
      <c r="BF8754" s="33">
        <v>63.18421</v>
      </c>
      <c r="BG8754" s="33">
        <v>62.657890000000002</v>
      </c>
      <c r="BH8754" s="33">
        <v>62</v>
      </c>
      <c r="BI8754" s="33">
        <v>61.24342</v>
      </c>
      <c r="BJ8754" s="33">
        <v>60.99342</v>
      </c>
      <c r="BK8754" s="33">
        <v>60.61842</v>
      </c>
      <c r="BL8754" s="33">
        <v>60.38158</v>
      </c>
      <c r="BM8754" s="33">
        <v>61.276319999999998</v>
      </c>
      <c r="BN8754" s="33">
        <v>63.638159999999999</v>
      </c>
      <c r="BO8754" s="33">
        <v>66.605260000000001</v>
      </c>
      <c r="BP8754" s="33">
        <v>69.99342</v>
      </c>
      <c r="BQ8754" s="33">
        <v>73.651309999999995</v>
      </c>
      <c r="BR8754" s="33">
        <v>76.625</v>
      </c>
      <c r="BS8754" s="33">
        <v>80</v>
      </c>
      <c r="BT8754" s="33">
        <v>82.901309999999995</v>
      </c>
      <c r="BU8754" s="33">
        <v>83.822360000000003</v>
      </c>
      <c r="BV8754" s="33">
        <v>83.578950000000006</v>
      </c>
      <c r="BW8754" s="33">
        <v>81.697360000000003</v>
      </c>
      <c r="BX8754" s="33">
        <v>79.236840000000001</v>
      </c>
      <c r="BY8754" s="33">
        <v>75.144739999999999</v>
      </c>
      <c r="BZ8754" s="33">
        <v>72.11842</v>
      </c>
      <c r="CA8754" s="33">
        <v>70.967100000000002</v>
      </c>
      <c r="CB8754" s="33">
        <v>69.157899999999998</v>
      </c>
      <c r="CC8754" s="33">
        <v>68.236840000000001</v>
      </c>
      <c r="DC8754" s="9">
        <v>34.944389999999999</v>
      </c>
      <c r="DD8754" s="9">
        <v>0</v>
      </c>
    </row>
    <row r="8755" spans="1:108" x14ac:dyDescent="0.25">
      <c r="A8755" s="9" t="s">
        <v>42</v>
      </c>
      <c r="B8755" s="9" t="s">
        <v>31</v>
      </c>
      <c r="C8755" s="9" t="s">
        <v>4</v>
      </c>
      <c r="D8755" s="9" t="s">
        <v>40</v>
      </c>
      <c r="E8755" s="9" t="s">
        <v>38</v>
      </c>
      <c r="F8755" s="9">
        <v>2024</v>
      </c>
      <c r="G8755" s="9">
        <v>9</v>
      </c>
      <c r="H8755" s="9"/>
      <c r="BF8755" s="33">
        <v>64.026309999999995</v>
      </c>
      <c r="BG8755" s="33">
        <v>63.407890000000002</v>
      </c>
      <c r="BH8755" s="33">
        <v>62.664470000000001</v>
      </c>
      <c r="BI8755" s="33">
        <v>61.947369999999999</v>
      </c>
      <c r="BJ8755" s="33">
        <v>61.467109999999998</v>
      </c>
      <c r="BK8755" s="33">
        <v>60.901319999999998</v>
      </c>
      <c r="BL8755" s="33">
        <v>60.473680000000002</v>
      </c>
      <c r="BM8755" s="33">
        <v>61.782890000000002</v>
      </c>
      <c r="BN8755" s="33">
        <v>63.592109999999998</v>
      </c>
      <c r="BO8755" s="33">
        <v>65.585530000000006</v>
      </c>
      <c r="BP8755" s="33">
        <v>68.36842</v>
      </c>
      <c r="BQ8755" s="33">
        <v>72.098690000000005</v>
      </c>
      <c r="BR8755" s="33">
        <v>75.039469999999994</v>
      </c>
      <c r="BS8755" s="33">
        <v>77.980260000000001</v>
      </c>
      <c r="BT8755" s="33">
        <v>80.065790000000007</v>
      </c>
      <c r="BU8755" s="33">
        <v>81.269739999999999</v>
      </c>
      <c r="BV8755" s="33">
        <v>81.236840000000001</v>
      </c>
      <c r="BW8755" s="33">
        <v>79.375</v>
      </c>
      <c r="BX8755" s="33">
        <v>76.559209999999993</v>
      </c>
      <c r="BY8755" s="33">
        <v>72.907899999999998</v>
      </c>
      <c r="BZ8755" s="33">
        <v>70.078950000000006</v>
      </c>
      <c r="CA8755" s="33">
        <v>68.730260000000001</v>
      </c>
      <c r="CB8755" s="33">
        <v>67.677639999999997</v>
      </c>
      <c r="CC8755" s="33">
        <v>66.585530000000006</v>
      </c>
      <c r="DC8755" s="9">
        <v>34.944389999999999</v>
      </c>
      <c r="DD8755" s="9">
        <v>0</v>
      </c>
    </row>
    <row r="8756" spans="1:108" x14ac:dyDescent="0.25">
      <c r="A8756" s="9" t="s">
        <v>42</v>
      </c>
      <c r="B8756" s="9" t="s">
        <v>31</v>
      </c>
      <c r="C8756" s="9" t="s">
        <v>4</v>
      </c>
      <c r="D8756" s="9" t="s">
        <v>40</v>
      </c>
      <c r="E8756" s="9" t="s">
        <v>38</v>
      </c>
      <c r="F8756" s="9">
        <v>2024</v>
      </c>
      <c r="G8756" s="9">
        <v>10</v>
      </c>
      <c r="H8756" s="9"/>
      <c r="BF8756" s="33">
        <v>63.88158</v>
      </c>
      <c r="BG8756" s="33">
        <v>61.703949999999999</v>
      </c>
      <c r="BH8756" s="33">
        <v>60.723680000000002</v>
      </c>
      <c r="BI8756" s="33">
        <v>59.861840000000001</v>
      </c>
      <c r="BJ8756" s="33">
        <v>58.914470000000001</v>
      </c>
      <c r="BK8756" s="33">
        <v>58.427630000000001</v>
      </c>
      <c r="BL8756" s="33">
        <v>58.019739999999999</v>
      </c>
      <c r="BM8756" s="33">
        <v>58.223680000000002</v>
      </c>
      <c r="BN8756" s="33">
        <v>60.585529999999999</v>
      </c>
      <c r="BO8756" s="33">
        <v>64.828950000000006</v>
      </c>
      <c r="BP8756" s="33">
        <v>68.789469999999994</v>
      </c>
      <c r="BQ8756" s="33">
        <v>72.585530000000006</v>
      </c>
      <c r="BR8756" s="33">
        <v>76.644739999999999</v>
      </c>
      <c r="BS8756" s="33">
        <v>79.782899999999998</v>
      </c>
      <c r="BT8756" s="33">
        <v>81.513159999999999</v>
      </c>
      <c r="BU8756" s="33">
        <v>82.342100000000002</v>
      </c>
      <c r="BV8756" s="33">
        <v>82.401309999999995</v>
      </c>
      <c r="BW8756" s="33">
        <v>80.157899999999998</v>
      </c>
      <c r="BX8756" s="33">
        <v>76.019739999999999</v>
      </c>
      <c r="BY8756" s="33">
        <v>72.730260000000001</v>
      </c>
      <c r="BZ8756" s="33">
        <v>69.947360000000003</v>
      </c>
      <c r="CA8756" s="33">
        <v>67.736840000000001</v>
      </c>
      <c r="CB8756" s="33">
        <v>66.111840000000001</v>
      </c>
      <c r="CC8756" s="33">
        <v>64.796049999999994</v>
      </c>
      <c r="DC8756" s="9">
        <v>34.944389999999999</v>
      </c>
      <c r="DD8756" s="9">
        <v>0</v>
      </c>
    </row>
    <row r="8757" spans="1:108" x14ac:dyDescent="0.25">
      <c r="A8757" s="9" t="s">
        <v>42</v>
      </c>
      <c r="B8757" s="9" t="s">
        <v>31</v>
      </c>
      <c r="C8757" s="9" t="s">
        <v>4</v>
      </c>
      <c r="D8757" s="9" t="s">
        <v>40</v>
      </c>
      <c r="E8757" s="9" t="s">
        <v>38</v>
      </c>
      <c r="F8757" s="9">
        <v>2025</v>
      </c>
      <c r="G8757" s="9">
        <v>5</v>
      </c>
      <c r="H8757" s="9"/>
      <c r="BF8757" s="33">
        <v>60.56579</v>
      </c>
      <c r="BG8757" s="33">
        <v>59.30921</v>
      </c>
      <c r="BH8757" s="33">
        <v>58.460529999999999</v>
      </c>
      <c r="BI8757" s="33">
        <v>58.06579</v>
      </c>
      <c r="BJ8757" s="33">
        <v>57.453949999999999</v>
      </c>
      <c r="BK8757" s="33">
        <v>57.236840000000001</v>
      </c>
      <c r="BL8757" s="33">
        <v>57.38158</v>
      </c>
      <c r="BM8757" s="33">
        <v>58.13158</v>
      </c>
      <c r="BN8757" s="33">
        <v>60.203949999999999</v>
      </c>
      <c r="BO8757" s="33">
        <v>62.638159999999999</v>
      </c>
      <c r="BP8757" s="33">
        <v>65.342100000000002</v>
      </c>
      <c r="BQ8757" s="33">
        <v>67.710530000000006</v>
      </c>
      <c r="BR8757" s="33">
        <v>69.684209999999993</v>
      </c>
      <c r="BS8757" s="33">
        <v>71.539469999999994</v>
      </c>
      <c r="BT8757" s="33">
        <v>73.421049999999994</v>
      </c>
      <c r="BU8757" s="33">
        <v>74.460530000000006</v>
      </c>
      <c r="BV8757" s="33">
        <v>73.690790000000007</v>
      </c>
      <c r="BW8757" s="33">
        <v>72.105260000000001</v>
      </c>
      <c r="BX8757" s="33">
        <v>69.355260000000001</v>
      </c>
      <c r="BY8757" s="33">
        <v>66.49342</v>
      </c>
      <c r="BZ8757" s="33">
        <v>63.657890000000002</v>
      </c>
      <c r="CA8757" s="33">
        <v>61.56579</v>
      </c>
      <c r="CB8757" s="33">
        <v>60.210529999999999</v>
      </c>
      <c r="CC8757" s="33">
        <v>59.467109999999998</v>
      </c>
      <c r="DC8757" s="9">
        <v>34.944389999999999</v>
      </c>
      <c r="DD8757" s="9">
        <v>0</v>
      </c>
    </row>
    <row r="8758" spans="1:108" x14ac:dyDescent="0.25">
      <c r="A8758" s="9" t="s">
        <v>42</v>
      </c>
      <c r="B8758" s="9" t="s">
        <v>31</v>
      </c>
      <c r="C8758" s="9" t="s">
        <v>4</v>
      </c>
      <c r="D8758" s="9" t="s">
        <v>40</v>
      </c>
      <c r="E8758" s="9" t="s">
        <v>38</v>
      </c>
      <c r="F8758" s="9">
        <v>2025</v>
      </c>
      <c r="G8758" s="9">
        <v>6</v>
      </c>
      <c r="H8758" s="9"/>
      <c r="BF8758" s="33">
        <v>66.953950000000006</v>
      </c>
      <c r="BG8758" s="33">
        <v>65.348690000000005</v>
      </c>
      <c r="BH8758" s="33">
        <v>64.11842</v>
      </c>
      <c r="BI8758" s="33">
        <v>62.960529999999999</v>
      </c>
      <c r="BJ8758" s="33">
        <v>62.203949999999999</v>
      </c>
      <c r="BK8758" s="33">
        <v>61.651319999999998</v>
      </c>
      <c r="BL8758" s="33">
        <v>62.230260000000001</v>
      </c>
      <c r="BM8758" s="33">
        <v>65.223690000000005</v>
      </c>
      <c r="BN8758" s="33">
        <v>68.684209999999993</v>
      </c>
      <c r="BO8758" s="33">
        <v>71.907899999999998</v>
      </c>
      <c r="BP8758" s="33">
        <v>75.782899999999998</v>
      </c>
      <c r="BQ8758" s="33">
        <v>79.855260000000001</v>
      </c>
      <c r="BR8758" s="33">
        <v>83.348690000000005</v>
      </c>
      <c r="BS8758" s="33">
        <v>85.414469999999994</v>
      </c>
      <c r="BT8758" s="33">
        <v>87.151309999999995</v>
      </c>
      <c r="BU8758" s="33">
        <v>87.236840000000001</v>
      </c>
      <c r="BV8758" s="33">
        <v>86.605260000000001</v>
      </c>
      <c r="BW8758" s="33">
        <v>84.861840000000001</v>
      </c>
      <c r="BX8758" s="33">
        <v>81.394739999999999</v>
      </c>
      <c r="BY8758" s="33">
        <v>78.361840000000001</v>
      </c>
      <c r="BZ8758" s="33">
        <v>73.440790000000007</v>
      </c>
      <c r="CA8758" s="33">
        <v>69.684209999999993</v>
      </c>
      <c r="CB8758" s="33">
        <v>67.513159999999999</v>
      </c>
      <c r="CC8758" s="33">
        <v>65.664469999999994</v>
      </c>
      <c r="DC8758" s="9">
        <v>34.944389999999999</v>
      </c>
      <c r="DD8758" s="9">
        <v>0</v>
      </c>
    </row>
    <row r="8759" spans="1:108" x14ac:dyDescent="0.25">
      <c r="A8759" s="9" t="s">
        <v>42</v>
      </c>
      <c r="B8759" s="9" t="s">
        <v>31</v>
      </c>
      <c r="C8759" s="9" t="s">
        <v>4</v>
      </c>
      <c r="D8759" s="9" t="s">
        <v>40</v>
      </c>
      <c r="E8759" s="9" t="s">
        <v>38</v>
      </c>
      <c r="F8759" s="9">
        <v>2025</v>
      </c>
      <c r="G8759" s="9">
        <v>7</v>
      </c>
      <c r="H8759" s="9">
        <v>77.037120000000002</v>
      </c>
      <c r="I8759" s="9">
        <v>76.441890000000001</v>
      </c>
      <c r="J8759" s="9">
        <v>76.43777</v>
      </c>
      <c r="K8759" s="9">
        <v>76.480959999999996</v>
      </c>
      <c r="L8759" s="9">
        <v>79.467799999999997</v>
      </c>
      <c r="M8759" s="9">
        <v>52.916849999999997</v>
      </c>
      <c r="N8759" s="9">
        <v>42.74145</v>
      </c>
      <c r="O8759" s="9">
        <v>48.062739999999998</v>
      </c>
      <c r="P8759" s="9">
        <v>64.764719999999997</v>
      </c>
      <c r="Q8759" s="9">
        <v>61.074869999999997</v>
      </c>
      <c r="R8759" s="9">
        <v>62.950159999999997</v>
      </c>
      <c r="S8759" s="9">
        <v>60.985149999999997</v>
      </c>
      <c r="T8759" s="9">
        <v>60.482390000000002</v>
      </c>
      <c r="U8759" s="9">
        <v>64.080110000000005</v>
      </c>
      <c r="V8759" s="9">
        <v>62.442329999999998</v>
      </c>
      <c r="W8759" s="9">
        <v>65.332319999999996</v>
      </c>
      <c r="X8759" s="9">
        <v>65.444950000000006</v>
      </c>
      <c r="Y8759" s="9">
        <v>67.738230000000001</v>
      </c>
      <c r="Z8759" s="9">
        <v>37.645000000000003</v>
      </c>
      <c r="AA8759" s="9">
        <v>85.952799999999996</v>
      </c>
      <c r="AB8759" s="9">
        <v>87.926720000000003</v>
      </c>
      <c r="AC8759" s="9">
        <v>76.376350000000002</v>
      </c>
      <c r="AD8759" s="9">
        <v>78.881360000000001</v>
      </c>
      <c r="AE8759" s="9">
        <v>78.884540000000001</v>
      </c>
      <c r="AF8759" s="9">
        <v>63.370249999999999</v>
      </c>
      <c r="AG8759" s="9">
        <v>76.903170000000003</v>
      </c>
      <c r="AH8759" s="9">
        <v>77.75224</v>
      </c>
      <c r="AI8759" s="9">
        <v>77.373400000000004</v>
      </c>
      <c r="AJ8759" s="9">
        <v>77.857609999999994</v>
      </c>
      <c r="AK8759" s="9">
        <v>77.519450000000006</v>
      </c>
      <c r="AL8759" s="9">
        <v>52.30771</v>
      </c>
      <c r="AM8759" s="9">
        <v>45.57788</v>
      </c>
      <c r="AN8759" s="9">
        <v>50.490490000000001</v>
      </c>
      <c r="AO8759" s="9">
        <v>60.95055</v>
      </c>
      <c r="AP8759" s="9">
        <v>57.204689999999999</v>
      </c>
      <c r="AQ8759" s="9">
        <v>58.875190000000003</v>
      </c>
      <c r="AR8759" s="9">
        <v>60.812919999999998</v>
      </c>
      <c r="AS8759" s="9">
        <v>62.317839999999997</v>
      </c>
      <c r="AT8759" s="9">
        <v>63.631680000000003</v>
      </c>
      <c r="AU8759" s="9">
        <v>63.145339999999997</v>
      </c>
      <c r="AV8759" s="9">
        <v>62.525149999999996</v>
      </c>
      <c r="AW8759" s="9">
        <v>62.86412</v>
      </c>
      <c r="AX8759" s="9">
        <v>56.499720000000003</v>
      </c>
      <c r="AY8759" s="9">
        <v>51.182479999999998</v>
      </c>
      <c r="AZ8759" s="9">
        <v>67.392970000000005</v>
      </c>
      <c r="BA8759" s="9">
        <v>77.443619999999996</v>
      </c>
      <c r="BB8759" s="9">
        <v>67.692019999999999</v>
      </c>
      <c r="BC8759" s="9">
        <v>76.945539999999994</v>
      </c>
      <c r="BD8759" s="9">
        <v>76.941509999999994</v>
      </c>
      <c r="BE8759" s="9">
        <v>63.075279999999999</v>
      </c>
      <c r="BF8759" s="33">
        <v>63.703949999999999</v>
      </c>
      <c r="BG8759" s="33">
        <v>62.81579</v>
      </c>
      <c r="BH8759" s="33">
        <v>62.388159999999999</v>
      </c>
      <c r="BI8759" s="33">
        <v>62.00658</v>
      </c>
      <c r="BJ8759" s="33">
        <v>61.828949999999999</v>
      </c>
      <c r="BK8759" s="33">
        <v>61.736840000000001</v>
      </c>
      <c r="BL8759" s="33">
        <v>61.782890000000002</v>
      </c>
      <c r="BM8759" s="33">
        <v>62.914470000000001</v>
      </c>
      <c r="BN8759" s="33">
        <v>65.184209999999993</v>
      </c>
      <c r="BO8759" s="33">
        <v>67.776309999999995</v>
      </c>
      <c r="BP8759" s="33">
        <v>71.190790000000007</v>
      </c>
      <c r="BQ8759" s="33">
        <v>74.223690000000005</v>
      </c>
      <c r="BR8759" s="33">
        <v>77.059209999999993</v>
      </c>
      <c r="BS8759" s="33">
        <v>79.236840000000001</v>
      </c>
      <c r="BT8759" s="33">
        <v>80.302639999999997</v>
      </c>
      <c r="BU8759" s="33">
        <v>80.361840000000001</v>
      </c>
      <c r="BV8759" s="33">
        <v>79.796049999999994</v>
      </c>
      <c r="BW8759" s="33">
        <v>78.697360000000003</v>
      </c>
      <c r="BX8759" s="33">
        <v>77.072360000000003</v>
      </c>
      <c r="BY8759" s="33">
        <v>74.203950000000006</v>
      </c>
      <c r="BZ8759" s="33">
        <v>71.059209999999993</v>
      </c>
      <c r="CA8759" s="33">
        <v>68.75</v>
      </c>
      <c r="CB8759" s="33">
        <v>67.427639999999997</v>
      </c>
      <c r="CC8759" s="33">
        <v>66.36842</v>
      </c>
      <c r="CD8759" s="9">
        <v>12.27477</v>
      </c>
      <c r="CE8759" s="9">
        <v>10.40591</v>
      </c>
      <c r="CF8759" s="9">
        <v>10.372210000000001</v>
      </c>
      <c r="CG8759" s="9">
        <v>10.30029</v>
      </c>
      <c r="CH8759" s="9">
        <v>21.184059999999999</v>
      </c>
      <c r="CI8759" s="9">
        <v>289.62990000000002</v>
      </c>
      <c r="CJ8759" s="9">
        <v>219.83709999999999</v>
      </c>
      <c r="CK8759" s="9">
        <v>234.3683</v>
      </c>
      <c r="CL8759" s="9">
        <v>276.25029999999998</v>
      </c>
      <c r="CM8759" s="9">
        <v>463.47250000000003</v>
      </c>
      <c r="CN8759" s="9">
        <v>183.8922</v>
      </c>
      <c r="CO8759" s="9">
        <v>497.94060000000002</v>
      </c>
      <c r="CP8759" s="9">
        <v>287.66199999999998</v>
      </c>
      <c r="CQ8759" s="9">
        <v>137.91380000000001</v>
      </c>
      <c r="CR8759" s="9">
        <v>117.5393</v>
      </c>
      <c r="CS8759" s="9">
        <v>138.78890000000001</v>
      </c>
      <c r="CT8759" s="9">
        <v>459.09289999999999</v>
      </c>
      <c r="CU8759" s="9">
        <v>1980.615</v>
      </c>
      <c r="CV8759" s="9">
        <v>477.5788</v>
      </c>
      <c r="CW8759" s="9">
        <v>161.61179999999999</v>
      </c>
      <c r="CX8759" s="9">
        <v>38.410429999999998</v>
      </c>
      <c r="CY8759" s="9">
        <v>56.569760000000002</v>
      </c>
      <c r="CZ8759" s="9">
        <v>19.289490000000001</v>
      </c>
      <c r="DA8759" s="9">
        <v>19.028079999999999</v>
      </c>
      <c r="DB8759" s="9">
        <v>167.07470000000001</v>
      </c>
      <c r="DC8759" s="9">
        <v>34.944389999999999</v>
      </c>
      <c r="DD8759" s="9">
        <v>0</v>
      </c>
    </row>
    <row r="8760" spans="1:108" x14ac:dyDescent="0.25">
      <c r="A8760" s="9" t="s">
        <v>42</v>
      </c>
      <c r="B8760" s="9" t="s">
        <v>31</v>
      </c>
      <c r="C8760" s="9" t="s">
        <v>4</v>
      </c>
      <c r="D8760" s="9" t="s">
        <v>40</v>
      </c>
      <c r="E8760" s="9" t="s">
        <v>38</v>
      </c>
      <c r="F8760" s="9">
        <v>2025</v>
      </c>
      <c r="G8760" s="9">
        <v>8</v>
      </c>
      <c r="H8760" s="9"/>
      <c r="BF8760" s="33">
        <v>63.18421</v>
      </c>
      <c r="BG8760" s="33">
        <v>62.657890000000002</v>
      </c>
      <c r="BH8760" s="33">
        <v>62</v>
      </c>
      <c r="BI8760" s="33">
        <v>61.24342</v>
      </c>
      <c r="BJ8760" s="33">
        <v>60.99342</v>
      </c>
      <c r="BK8760" s="33">
        <v>60.61842</v>
      </c>
      <c r="BL8760" s="33">
        <v>60.38158</v>
      </c>
      <c r="BM8760" s="33">
        <v>61.276319999999998</v>
      </c>
      <c r="BN8760" s="33">
        <v>63.638159999999999</v>
      </c>
      <c r="BO8760" s="33">
        <v>66.605260000000001</v>
      </c>
      <c r="BP8760" s="33">
        <v>69.99342</v>
      </c>
      <c r="BQ8760" s="33">
        <v>73.651309999999995</v>
      </c>
      <c r="BR8760" s="33">
        <v>76.625</v>
      </c>
      <c r="BS8760" s="33">
        <v>80</v>
      </c>
      <c r="BT8760" s="33">
        <v>82.901309999999995</v>
      </c>
      <c r="BU8760" s="33">
        <v>83.822360000000003</v>
      </c>
      <c r="BV8760" s="33">
        <v>83.578950000000006</v>
      </c>
      <c r="BW8760" s="33">
        <v>81.697360000000003</v>
      </c>
      <c r="BX8760" s="33">
        <v>79.236840000000001</v>
      </c>
      <c r="BY8760" s="33">
        <v>75.144739999999999</v>
      </c>
      <c r="BZ8760" s="33">
        <v>72.11842</v>
      </c>
      <c r="CA8760" s="33">
        <v>70.967100000000002</v>
      </c>
      <c r="CB8760" s="33">
        <v>69.157899999999998</v>
      </c>
      <c r="CC8760" s="33">
        <v>68.236840000000001</v>
      </c>
      <c r="DC8760" s="9">
        <v>34.944389999999999</v>
      </c>
      <c r="DD8760" s="9">
        <v>0</v>
      </c>
    </row>
    <row r="8761" spans="1:108" x14ac:dyDescent="0.25">
      <c r="A8761" s="9" t="s">
        <v>42</v>
      </c>
      <c r="B8761" s="9" t="s">
        <v>31</v>
      </c>
      <c r="C8761" s="9" t="s">
        <v>4</v>
      </c>
      <c r="D8761" s="9" t="s">
        <v>40</v>
      </c>
      <c r="E8761" s="9" t="s">
        <v>38</v>
      </c>
      <c r="F8761" s="9">
        <v>2025</v>
      </c>
      <c r="G8761" s="9">
        <v>9</v>
      </c>
      <c r="H8761" s="9"/>
      <c r="BF8761" s="33">
        <v>64.026309999999995</v>
      </c>
      <c r="BG8761" s="33">
        <v>63.407890000000002</v>
      </c>
      <c r="BH8761" s="33">
        <v>62.664470000000001</v>
      </c>
      <c r="BI8761" s="33">
        <v>61.947369999999999</v>
      </c>
      <c r="BJ8761" s="33">
        <v>61.467109999999998</v>
      </c>
      <c r="BK8761" s="33">
        <v>60.901319999999998</v>
      </c>
      <c r="BL8761" s="33">
        <v>60.473680000000002</v>
      </c>
      <c r="BM8761" s="33">
        <v>61.782890000000002</v>
      </c>
      <c r="BN8761" s="33">
        <v>63.592109999999998</v>
      </c>
      <c r="BO8761" s="33">
        <v>65.585530000000006</v>
      </c>
      <c r="BP8761" s="33">
        <v>68.36842</v>
      </c>
      <c r="BQ8761" s="33">
        <v>72.098690000000005</v>
      </c>
      <c r="BR8761" s="33">
        <v>75.039469999999994</v>
      </c>
      <c r="BS8761" s="33">
        <v>77.980260000000001</v>
      </c>
      <c r="BT8761" s="33">
        <v>80.065790000000007</v>
      </c>
      <c r="BU8761" s="33">
        <v>81.269739999999999</v>
      </c>
      <c r="BV8761" s="33">
        <v>81.236840000000001</v>
      </c>
      <c r="BW8761" s="33">
        <v>79.375</v>
      </c>
      <c r="BX8761" s="33">
        <v>76.559209999999993</v>
      </c>
      <c r="BY8761" s="33">
        <v>72.907899999999998</v>
      </c>
      <c r="BZ8761" s="33">
        <v>70.078950000000006</v>
      </c>
      <c r="CA8761" s="33">
        <v>68.730260000000001</v>
      </c>
      <c r="CB8761" s="33">
        <v>67.677639999999997</v>
      </c>
      <c r="CC8761" s="33">
        <v>66.585530000000006</v>
      </c>
      <c r="DC8761" s="9">
        <v>34.944389999999999</v>
      </c>
      <c r="DD8761" s="9">
        <v>0</v>
      </c>
    </row>
    <row r="8762" spans="1:108" x14ac:dyDescent="0.25">
      <c r="A8762" s="9" t="s">
        <v>42</v>
      </c>
      <c r="B8762" s="9" t="s">
        <v>31</v>
      </c>
      <c r="C8762" s="9" t="s">
        <v>4</v>
      </c>
      <c r="D8762" s="9" t="s">
        <v>40</v>
      </c>
      <c r="E8762" s="9" t="s">
        <v>38</v>
      </c>
      <c r="F8762" s="9">
        <v>2025</v>
      </c>
      <c r="G8762" s="9">
        <v>10</v>
      </c>
      <c r="H8762" s="9"/>
      <c r="BF8762" s="33">
        <v>63.88158</v>
      </c>
      <c r="BG8762" s="33">
        <v>61.703949999999999</v>
      </c>
      <c r="BH8762" s="33">
        <v>60.723680000000002</v>
      </c>
      <c r="BI8762" s="33">
        <v>59.861840000000001</v>
      </c>
      <c r="BJ8762" s="33">
        <v>58.914470000000001</v>
      </c>
      <c r="BK8762" s="33">
        <v>58.427630000000001</v>
      </c>
      <c r="BL8762" s="33">
        <v>58.019739999999999</v>
      </c>
      <c r="BM8762" s="33">
        <v>58.223680000000002</v>
      </c>
      <c r="BN8762" s="33">
        <v>60.585529999999999</v>
      </c>
      <c r="BO8762" s="33">
        <v>64.828950000000006</v>
      </c>
      <c r="BP8762" s="33">
        <v>68.789469999999994</v>
      </c>
      <c r="BQ8762" s="33">
        <v>72.585530000000006</v>
      </c>
      <c r="BR8762" s="33">
        <v>76.644739999999999</v>
      </c>
      <c r="BS8762" s="33">
        <v>79.782899999999998</v>
      </c>
      <c r="BT8762" s="33">
        <v>81.513159999999999</v>
      </c>
      <c r="BU8762" s="33">
        <v>82.342100000000002</v>
      </c>
      <c r="BV8762" s="33">
        <v>82.401309999999995</v>
      </c>
      <c r="BW8762" s="33">
        <v>80.157899999999998</v>
      </c>
      <c r="BX8762" s="33">
        <v>76.019739999999999</v>
      </c>
      <c r="BY8762" s="33">
        <v>72.730260000000001</v>
      </c>
      <c r="BZ8762" s="33">
        <v>69.947360000000003</v>
      </c>
      <c r="CA8762" s="33">
        <v>67.736840000000001</v>
      </c>
      <c r="CB8762" s="33">
        <v>66.111840000000001</v>
      </c>
      <c r="CC8762" s="33">
        <v>64.796049999999994</v>
      </c>
      <c r="DC8762" s="9">
        <v>34.944389999999999</v>
      </c>
      <c r="DD8762" s="9">
        <v>0</v>
      </c>
    </row>
    <row r="8763" spans="1:108" x14ac:dyDescent="0.25">
      <c r="A8763" s="9" t="s">
        <v>42</v>
      </c>
      <c r="B8763" s="9" t="s">
        <v>31</v>
      </c>
      <c r="C8763" s="9" t="s">
        <v>4</v>
      </c>
      <c r="D8763" s="9" t="s">
        <v>40</v>
      </c>
      <c r="E8763" s="9" t="s">
        <v>38</v>
      </c>
      <c r="F8763" s="9">
        <v>2026</v>
      </c>
      <c r="G8763" s="9">
        <v>5</v>
      </c>
      <c r="H8763" s="9"/>
      <c r="BF8763" s="33">
        <v>60.56579</v>
      </c>
      <c r="BG8763" s="33">
        <v>59.30921</v>
      </c>
      <c r="BH8763" s="33">
        <v>58.460529999999999</v>
      </c>
      <c r="BI8763" s="33">
        <v>58.06579</v>
      </c>
      <c r="BJ8763" s="33">
        <v>57.453949999999999</v>
      </c>
      <c r="BK8763" s="33">
        <v>57.236840000000001</v>
      </c>
      <c r="BL8763" s="33">
        <v>57.38158</v>
      </c>
      <c r="BM8763" s="33">
        <v>58.13158</v>
      </c>
      <c r="BN8763" s="33">
        <v>60.203949999999999</v>
      </c>
      <c r="BO8763" s="33">
        <v>62.638159999999999</v>
      </c>
      <c r="BP8763" s="33">
        <v>65.342100000000002</v>
      </c>
      <c r="BQ8763" s="33">
        <v>67.710530000000006</v>
      </c>
      <c r="BR8763" s="33">
        <v>69.684209999999993</v>
      </c>
      <c r="BS8763" s="33">
        <v>71.539469999999994</v>
      </c>
      <c r="BT8763" s="33">
        <v>73.421049999999994</v>
      </c>
      <c r="BU8763" s="33">
        <v>74.460530000000006</v>
      </c>
      <c r="BV8763" s="33">
        <v>73.690790000000007</v>
      </c>
      <c r="BW8763" s="33">
        <v>72.105260000000001</v>
      </c>
      <c r="BX8763" s="33">
        <v>69.355260000000001</v>
      </c>
      <c r="BY8763" s="33">
        <v>66.49342</v>
      </c>
      <c r="BZ8763" s="33">
        <v>63.657890000000002</v>
      </c>
      <c r="CA8763" s="33">
        <v>61.56579</v>
      </c>
      <c r="CB8763" s="33">
        <v>60.210529999999999</v>
      </c>
      <c r="CC8763" s="33">
        <v>59.467109999999998</v>
      </c>
      <c r="DC8763" s="9">
        <v>34.944389999999999</v>
      </c>
      <c r="DD8763" s="9">
        <v>0</v>
      </c>
    </row>
    <row r="8764" spans="1:108" x14ac:dyDescent="0.25">
      <c r="A8764" s="9" t="s">
        <v>42</v>
      </c>
      <c r="B8764" s="9" t="s">
        <v>31</v>
      </c>
      <c r="C8764" s="9" t="s">
        <v>4</v>
      </c>
      <c r="D8764" s="9" t="s">
        <v>40</v>
      </c>
      <c r="E8764" s="9" t="s">
        <v>38</v>
      </c>
      <c r="F8764" s="9">
        <v>2026</v>
      </c>
      <c r="G8764" s="9">
        <v>6</v>
      </c>
      <c r="H8764" s="9"/>
      <c r="BF8764" s="33">
        <v>66.953950000000006</v>
      </c>
      <c r="BG8764" s="33">
        <v>65.348690000000005</v>
      </c>
      <c r="BH8764" s="33">
        <v>64.11842</v>
      </c>
      <c r="BI8764" s="33">
        <v>62.960529999999999</v>
      </c>
      <c r="BJ8764" s="33">
        <v>62.203949999999999</v>
      </c>
      <c r="BK8764" s="33">
        <v>61.651319999999998</v>
      </c>
      <c r="BL8764" s="33">
        <v>62.230260000000001</v>
      </c>
      <c r="BM8764" s="33">
        <v>65.223690000000005</v>
      </c>
      <c r="BN8764" s="33">
        <v>68.684209999999993</v>
      </c>
      <c r="BO8764" s="33">
        <v>71.907899999999998</v>
      </c>
      <c r="BP8764" s="33">
        <v>75.782899999999998</v>
      </c>
      <c r="BQ8764" s="33">
        <v>79.855260000000001</v>
      </c>
      <c r="BR8764" s="33">
        <v>83.348690000000005</v>
      </c>
      <c r="BS8764" s="33">
        <v>85.414469999999994</v>
      </c>
      <c r="BT8764" s="33">
        <v>87.151309999999995</v>
      </c>
      <c r="BU8764" s="33">
        <v>87.236840000000001</v>
      </c>
      <c r="BV8764" s="33">
        <v>86.605260000000001</v>
      </c>
      <c r="BW8764" s="33">
        <v>84.861840000000001</v>
      </c>
      <c r="BX8764" s="33">
        <v>81.394739999999999</v>
      </c>
      <c r="BY8764" s="33">
        <v>78.361840000000001</v>
      </c>
      <c r="BZ8764" s="33">
        <v>73.440790000000007</v>
      </c>
      <c r="CA8764" s="33">
        <v>69.684209999999993</v>
      </c>
      <c r="CB8764" s="33">
        <v>67.513159999999999</v>
      </c>
      <c r="CC8764" s="33">
        <v>65.664469999999994</v>
      </c>
      <c r="DC8764" s="9">
        <v>34.944389999999999</v>
      </c>
      <c r="DD8764" s="9">
        <v>0</v>
      </c>
    </row>
    <row r="8765" spans="1:108" x14ac:dyDescent="0.25">
      <c r="A8765" s="9" t="s">
        <v>42</v>
      </c>
      <c r="B8765" s="9" t="s">
        <v>31</v>
      </c>
      <c r="C8765" s="9" t="s">
        <v>4</v>
      </c>
      <c r="D8765" s="9" t="s">
        <v>40</v>
      </c>
      <c r="E8765" s="9" t="s">
        <v>38</v>
      </c>
      <c r="F8765" s="9">
        <v>2026</v>
      </c>
      <c r="G8765" s="9">
        <v>7</v>
      </c>
      <c r="H8765" s="9">
        <v>77.037220000000005</v>
      </c>
      <c r="I8765" s="9">
        <v>76.448729999999998</v>
      </c>
      <c r="J8765" s="9">
        <v>76.446010000000001</v>
      </c>
      <c r="K8765" s="9">
        <v>76.461029999999994</v>
      </c>
      <c r="L8765" s="9">
        <v>79.470039999999997</v>
      </c>
      <c r="M8765" s="9">
        <v>52.90164</v>
      </c>
      <c r="N8765" s="9">
        <v>42.66968</v>
      </c>
      <c r="O8765" s="9">
        <v>48.095970000000001</v>
      </c>
      <c r="P8765" s="9">
        <v>64.855930000000001</v>
      </c>
      <c r="Q8765" s="9">
        <v>61.100619999999999</v>
      </c>
      <c r="R8765" s="9">
        <v>62.948920000000001</v>
      </c>
      <c r="S8765" s="9">
        <v>61.207030000000003</v>
      </c>
      <c r="T8765" s="9">
        <v>60.652030000000003</v>
      </c>
      <c r="U8765" s="9">
        <v>64.125339999999994</v>
      </c>
      <c r="V8765" s="9">
        <v>62.487560000000002</v>
      </c>
      <c r="W8765" s="9">
        <v>65.11112</v>
      </c>
      <c r="X8765" s="9">
        <v>65.256100000000004</v>
      </c>
      <c r="Y8765" s="9">
        <v>67.527109999999993</v>
      </c>
      <c r="Z8765" s="9">
        <v>37.386389999999999</v>
      </c>
      <c r="AA8765" s="9">
        <v>85.697649999999996</v>
      </c>
      <c r="AB8765" s="9">
        <v>88.35445</v>
      </c>
      <c r="AC8765" s="9">
        <v>76.094639999999998</v>
      </c>
      <c r="AD8765" s="9">
        <v>78.514120000000005</v>
      </c>
      <c r="AE8765" s="9">
        <v>78.517300000000006</v>
      </c>
      <c r="AF8765" s="9">
        <v>63.27758</v>
      </c>
      <c r="AG8765" s="9">
        <v>76.903270000000006</v>
      </c>
      <c r="AH8765" s="9">
        <v>77.75909</v>
      </c>
      <c r="AI8765" s="9">
        <v>77.381640000000004</v>
      </c>
      <c r="AJ8765" s="9">
        <v>77.837680000000006</v>
      </c>
      <c r="AK8765" s="9">
        <v>77.521680000000003</v>
      </c>
      <c r="AL8765" s="9">
        <v>52.292499999999997</v>
      </c>
      <c r="AM8765" s="9">
        <v>45.50611</v>
      </c>
      <c r="AN8765" s="9">
        <v>50.523719999999997</v>
      </c>
      <c r="AO8765" s="9">
        <v>61.04177</v>
      </c>
      <c r="AP8765" s="9">
        <v>57.230440000000002</v>
      </c>
      <c r="AQ8765" s="9">
        <v>58.873950000000001</v>
      </c>
      <c r="AR8765" s="9">
        <v>61.034799999999997</v>
      </c>
      <c r="AS8765" s="9">
        <v>62.487479999999998</v>
      </c>
      <c r="AT8765" s="9">
        <v>63.676909999999999</v>
      </c>
      <c r="AU8765" s="9">
        <v>63.190570000000001</v>
      </c>
      <c r="AV8765" s="9">
        <v>62.303959999999996</v>
      </c>
      <c r="AW8765" s="9">
        <v>62.675269999999998</v>
      </c>
      <c r="AX8765" s="9">
        <v>56.288600000000002</v>
      </c>
      <c r="AY8765" s="9">
        <v>50.923870000000001</v>
      </c>
      <c r="AZ8765" s="9">
        <v>67.137829999999994</v>
      </c>
      <c r="BA8765" s="9">
        <v>77.871350000000007</v>
      </c>
      <c r="BB8765" s="9">
        <v>67.410300000000007</v>
      </c>
      <c r="BC8765" s="9">
        <v>76.578289999999996</v>
      </c>
      <c r="BD8765" s="9">
        <v>76.574259999999995</v>
      </c>
      <c r="BE8765" s="9">
        <v>62.982599999999998</v>
      </c>
      <c r="BF8765" s="33">
        <v>63.703949999999999</v>
      </c>
      <c r="BG8765" s="33">
        <v>62.81579</v>
      </c>
      <c r="BH8765" s="33">
        <v>62.388159999999999</v>
      </c>
      <c r="BI8765" s="33">
        <v>62.00658</v>
      </c>
      <c r="BJ8765" s="33">
        <v>61.828949999999999</v>
      </c>
      <c r="BK8765" s="33">
        <v>61.736840000000001</v>
      </c>
      <c r="BL8765" s="33">
        <v>61.782890000000002</v>
      </c>
      <c r="BM8765" s="33">
        <v>62.914470000000001</v>
      </c>
      <c r="BN8765" s="33">
        <v>65.184209999999993</v>
      </c>
      <c r="BO8765" s="33">
        <v>67.776309999999995</v>
      </c>
      <c r="BP8765" s="33">
        <v>71.190790000000007</v>
      </c>
      <c r="BQ8765" s="33">
        <v>74.223690000000005</v>
      </c>
      <c r="BR8765" s="33">
        <v>77.059209999999993</v>
      </c>
      <c r="BS8765" s="33">
        <v>79.236840000000001</v>
      </c>
      <c r="BT8765" s="33">
        <v>80.302639999999997</v>
      </c>
      <c r="BU8765" s="33">
        <v>80.361840000000001</v>
      </c>
      <c r="BV8765" s="33">
        <v>79.796049999999994</v>
      </c>
      <c r="BW8765" s="33">
        <v>78.697360000000003</v>
      </c>
      <c r="BX8765" s="33">
        <v>77.072360000000003</v>
      </c>
      <c r="BY8765" s="33">
        <v>74.203950000000006</v>
      </c>
      <c r="BZ8765" s="33">
        <v>71.059209999999993</v>
      </c>
      <c r="CA8765" s="33">
        <v>68.75</v>
      </c>
      <c r="CB8765" s="33">
        <v>67.427639999999997</v>
      </c>
      <c r="CC8765" s="33">
        <v>66.36842</v>
      </c>
      <c r="CD8765" s="9">
        <v>12.27721</v>
      </c>
      <c r="CE8765" s="9">
        <v>10.40865</v>
      </c>
      <c r="CF8765" s="9">
        <v>10.37677</v>
      </c>
      <c r="CG8765" s="9">
        <v>10.303459999999999</v>
      </c>
      <c r="CH8765" s="9">
        <v>21.186640000000001</v>
      </c>
      <c r="CI8765" s="9">
        <v>289.62310000000002</v>
      </c>
      <c r="CJ8765" s="9">
        <v>219.8323</v>
      </c>
      <c r="CK8765" s="9">
        <v>234.3699</v>
      </c>
      <c r="CL8765" s="9">
        <v>276.27449999999999</v>
      </c>
      <c r="CM8765" s="9">
        <v>463.58479999999997</v>
      </c>
      <c r="CN8765" s="9">
        <v>184.0112</v>
      </c>
      <c r="CO8765" s="9">
        <v>497.94830000000002</v>
      </c>
      <c r="CP8765" s="9">
        <v>287.73140000000001</v>
      </c>
      <c r="CQ8765" s="9">
        <v>137.9504</v>
      </c>
      <c r="CR8765" s="9">
        <v>117.5317</v>
      </c>
      <c r="CS8765" s="9">
        <v>138.78710000000001</v>
      </c>
      <c r="CT8765" s="9">
        <v>459.10090000000002</v>
      </c>
      <c r="CU8765" s="9">
        <v>1980.654</v>
      </c>
      <c r="CV8765" s="9">
        <v>477.6857</v>
      </c>
      <c r="CW8765" s="9">
        <v>161.80600000000001</v>
      </c>
      <c r="CX8765" s="9">
        <v>38.526609999999998</v>
      </c>
      <c r="CY8765" s="9">
        <v>56.617280000000001</v>
      </c>
      <c r="CZ8765" s="9">
        <v>19.29738</v>
      </c>
      <c r="DA8765" s="9">
        <v>19.035789999999999</v>
      </c>
      <c r="DB8765" s="9">
        <v>167.1069</v>
      </c>
      <c r="DC8765" s="9">
        <v>34.944389999999999</v>
      </c>
      <c r="DD8765" s="9">
        <v>0</v>
      </c>
    </row>
    <row r="8766" spans="1:108" x14ac:dyDescent="0.25">
      <c r="A8766" s="9" t="s">
        <v>42</v>
      </c>
      <c r="B8766" s="9" t="s">
        <v>31</v>
      </c>
      <c r="C8766" s="9" t="s">
        <v>4</v>
      </c>
      <c r="D8766" s="9" t="s">
        <v>40</v>
      </c>
      <c r="E8766" s="9" t="s">
        <v>38</v>
      </c>
      <c r="F8766" s="9">
        <v>2026</v>
      </c>
      <c r="G8766" s="9">
        <v>8</v>
      </c>
      <c r="H8766" s="9"/>
      <c r="BF8766" s="33">
        <v>63.18421</v>
      </c>
      <c r="BG8766" s="33">
        <v>62.657890000000002</v>
      </c>
      <c r="BH8766" s="33">
        <v>62</v>
      </c>
      <c r="BI8766" s="33">
        <v>61.24342</v>
      </c>
      <c r="BJ8766" s="33">
        <v>60.99342</v>
      </c>
      <c r="BK8766" s="33">
        <v>60.61842</v>
      </c>
      <c r="BL8766" s="33">
        <v>60.38158</v>
      </c>
      <c r="BM8766" s="33">
        <v>61.276319999999998</v>
      </c>
      <c r="BN8766" s="33">
        <v>63.638159999999999</v>
      </c>
      <c r="BO8766" s="33">
        <v>66.605260000000001</v>
      </c>
      <c r="BP8766" s="33">
        <v>69.99342</v>
      </c>
      <c r="BQ8766" s="33">
        <v>73.651309999999995</v>
      </c>
      <c r="BR8766" s="33">
        <v>76.625</v>
      </c>
      <c r="BS8766" s="33">
        <v>80</v>
      </c>
      <c r="BT8766" s="33">
        <v>82.901309999999995</v>
      </c>
      <c r="BU8766" s="33">
        <v>83.822360000000003</v>
      </c>
      <c r="BV8766" s="33">
        <v>83.578950000000006</v>
      </c>
      <c r="BW8766" s="33">
        <v>81.697360000000003</v>
      </c>
      <c r="BX8766" s="33">
        <v>79.236840000000001</v>
      </c>
      <c r="BY8766" s="33">
        <v>75.144739999999999</v>
      </c>
      <c r="BZ8766" s="33">
        <v>72.11842</v>
      </c>
      <c r="CA8766" s="33">
        <v>70.967100000000002</v>
      </c>
      <c r="CB8766" s="33">
        <v>69.157899999999998</v>
      </c>
      <c r="CC8766" s="33">
        <v>68.236840000000001</v>
      </c>
      <c r="DC8766" s="9">
        <v>34.944389999999999</v>
      </c>
      <c r="DD8766" s="9">
        <v>0</v>
      </c>
    </row>
    <row r="8767" spans="1:108" x14ac:dyDescent="0.25">
      <c r="A8767" s="9" t="s">
        <v>42</v>
      </c>
      <c r="B8767" s="9" t="s">
        <v>31</v>
      </c>
      <c r="C8767" s="9" t="s">
        <v>4</v>
      </c>
      <c r="D8767" s="9" t="s">
        <v>40</v>
      </c>
      <c r="E8767" s="9" t="s">
        <v>38</v>
      </c>
      <c r="F8767" s="9">
        <v>2026</v>
      </c>
      <c r="G8767" s="9">
        <v>9</v>
      </c>
      <c r="H8767" s="9"/>
      <c r="BF8767" s="33">
        <v>64.026309999999995</v>
      </c>
      <c r="BG8767" s="33">
        <v>63.407890000000002</v>
      </c>
      <c r="BH8767" s="33">
        <v>62.664470000000001</v>
      </c>
      <c r="BI8767" s="33">
        <v>61.947369999999999</v>
      </c>
      <c r="BJ8767" s="33">
        <v>61.467109999999998</v>
      </c>
      <c r="BK8767" s="33">
        <v>60.901319999999998</v>
      </c>
      <c r="BL8767" s="33">
        <v>60.473680000000002</v>
      </c>
      <c r="BM8767" s="33">
        <v>61.782890000000002</v>
      </c>
      <c r="BN8767" s="33">
        <v>63.592109999999998</v>
      </c>
      <c r="BO8767" s="33">
        <v>65.585530000000006</v>
      </c>
      <c r="BP8767" s="33">
        <v>68.36842</v>
      </c>
      <c r="BQ8767" s="33">
        <v>72.098690000000005</v>
      </c>
      <c r="BR8767" s="33">
        <v>75.039469999999994</v>
      </c>
      <c r="BS8767" s="33">
        <v>77.980260000000001</v>
      </c>
      <c r="BT8767" s="33">
        <v>80.065790000000007</v>
      </c>
      <c r="BU8767" s="33">
        <v>81.269739999999999</v>
      </c>
      <c r="BV8767" s="33">
        <v>81.236840000000001</v>
      </c>
      <c r="BW8767" s="33">
        <v>79.375</v>
      </c>
      <c r="BX8767" s="33">
        <v>76.559209999999993</v>
      </c>
      <c r="BY8767" s="33">
        <v>72.907899999999998</v>
      </c>
      <c r="BZ8767" s="33">
        <v>70.078950000000006</v>
      </c>
      <c r="CA8767" s="33">
        <v>68.730260000000001</v>
      </c>
      <c r="CB8767" s="33">
        <v>67.677639999999997</v>
      </c>
      <c r="CC8767" s="33">
        <v>66.585530000000006</v>
      </c>
      <c r="DC8767" s="9">
        <v>34.944389999999999</v>
      </c>
      <c r="DD8767" s="9">
        <v>0</v>
      </c>
    </row>
    <row r="8768" spans="1:108" x14ac:dyDescent="0.25">
      <c r="A8768" s="9" t="s">
        <v>42</v>
      </c>
      <c r="B8768" s="9" t="s">
        <v>31</v>
      </c>
      <c r="C8768" s="9" t="s">
        <v>4</v>
      </c>
      <c r="D8768" s="9" t="s">
        <v>40</v>
      </c>
      <c r="E8768" s="9" t="s">
        <v>38</v>
      </c>
      <c r="F8768" s="9">
        <v>2026</v>
      </c>
      <c r="G8768" s="9">
        <v>10</v>
      </c>
      <c r="H8768" s="9"/>
      <c r="BF8768" s="33">
        <v>63.88158</v>
      </c>
      <c r="BG8768" s="33">
        <v>61.703949999999999</v>
      </c>
      <c r="BH8768" s="33">
        <v>60.723680000000002</v>
      </c>
      <c r="BI8768" s="33">
        <v>59.861840000000001</v>
      </c>
      <c r="BJ8768" s="33">
        <v>58.914470000000001</v>
      </c>
      <c r="BK8768" s="33">
        <v>58.427630000000001</v>
      </c>
      <c r="BL8768" s="33">
        <v>58.019739999999999</v>
      </c>
      <c r="BM8768" s="33">
        <v>58.223680000000002</v>
      </c>
      <c r="BN8768" s="33">
        <v>60.585529999999999</v>
      </c>
      <c r="BO8768" s="33">
        <v>64.828950000000006</v>
      </c>
      <c r="BP8768" s="33">
        <v>68.789469999999994</v>
      </c>
      <c r="BQ8768" s="33">
        <v>72.585530000000006</v>
      </c>
      <c r="BR8768" s="33">
        <v>76.644739999999999</v>
      </c>
      <c r="BS8768" s="33">
        <v>79.782899999999998</v>
      </c>
      <c r="BT8768" s="33">
        <v>81.513159999999999</v>
      </c>
      <c r="BU8768" s="33">
        <v>82.342100000000002</v>
      </c>
      <c r="BV8768" s="33">
        <v>82.401309999999995</v>
      </c>
      <c r="BW8768" s="33">
        <v>80.157899999999998</v>
      </c>
      <c r="BX8768" s="33">
        <v>76.019739999999999</v>
      </c>
      <c r="BY8768" s="33">
        <v>72.730260000000001</v>
      </c>
      <c r="BZ8768" s="33">
        <v>69.947360000000003</v>
      </c>
      <c r="CA8768" s="33">
        <v>67.736840000000001</v>
      </c>
      <c r="CB8768" s="33">
        <v>66.111840000000001</v>
      </c>
      <c r="CC8768" s="33">
        <v>64.796049999999994</v>
      </c>
      <c r="DC8768" s="9">
        <v>34.944389999999999</v>
      </c>
      <c r="DD8768" s="9">
        <v>0</v>
      </c>
    </row>
    <row r="8769" spans="1:108" x14ac:dyDescent="0.25">
      <c r="A8769" s="9" t="s">
        <v>42</v>
      </c>
      <c r="B8769" s="9" t="s">
        <v>31</v>
      </c>
      <c r="C8769" s="9" t="s">
        <v>4</v>
      </c>
      <c r="D8769" s="9" t="s">
        <v>40</v>
      </c>
      <c r="E8769" s="9" t="s">
        <v>36</v>
      </c>
      <c r="F8769" s="9">
        <v>2016</v>
      </c>
      <c r="H8769" s="9"/>
      <c r="BF8769" s="33">
        <v>64.467100000000002</v>
      </c>
      <c r="BG8769" s="33">
        <v>63.557569999999998</v>
      </c>
      <c r="BH8769" s="33">
        <v>62.792760000000001</v>
      </c>
      <c r="BI8769" s="33">
        <v>62.039470000000001</v>
      </c>
      <c r="BJ8769" s="33">
        <v>61.623359999999998</v>
      </c>
      <c r="BK8769" s="33">
        <v>61.226970000000001</v>
      </c>
      <c r="BL8769" s="33">
        <v>61.217109999999998</v>
      </c>
      <c r="BM8769" s="33">
        <v>62.799340000000001</v>
      </c>
      <c r="BN8769" s="33">
        <v>65.27467</v>
      </c>
      <c r="BO8769" s="33">
        <v>67.96875</v>
      </c>
      <c r="BP8769" s="33">
        <v>71.333889999999997</v>
      </c>
      <c r="BQ8769" s="33">
        <v>74.957239999999999</v>
      </c>
      <c r="BR8769" s="33">
        <v>78.018090000000001</v>
      </c>
      <c r="BS8769" s="33">
        <v>80.657899999999998</v>
      </c>
      <c r="BT8769" s="33">
        <v>82.605260000000001</v>
      </c>
      <c r="BU8769" s="33">
        <v>83.172700000000006</v>
      </c>
      <c r="BV8769" s="33">
        <v>82.804280000000006</v>
      </c>
      <c r="BW8769" s="33">
        <v>81.157899999999998</v>
      </c>
      <c r="BX8769" s="33">
        <v>78.565790000000007</v>
      </c>
      <c r="BY8769" s="33">
        <v>75.154600000000002</v>
      </c>
      <c r="BZ8769" s="33">
        <v>71.674340000000001</v>
      </c>
      <c r="CA8769" s="33">
        <v>69.532899999999998</v>
      </c>
      <c r="CB8769" s="33">
        <v>67.94408</v>
      </c>
      <c r="CC8769" s="33">
        <v>66.713809999999995</v>
      </c>
      <c r="DC8769" s="9">
        <v>34.944389999999999</v>
      </c>
      <c r="DD8769" s="9">
        <v>0</v>
      </c>
    </row>
    <row r="8770" spans="1:108" x14ac:dyDescent="0.25">
      <c r="A8770" s="9" t="s">
        <v>42</v>
      </c>
      <c r="B8770" s="9" t="s">
        <v>31</v>
      </c>
      <c r="C8770" s="9" t="s">
        <v>4</v>
      </c>
      <c r="D8770" s="9" t="s">
        <v>40</v>
      </c>
      <c r="E8770" s="9" t="s">
        <v>36</v>
      </c>
      <c r="F8770" s="9">
        <v>2017</v>
      </c>
      <c r="H8770" s="9"/>
      <c r="BF8770" s="33">
        <v>64.467100000000002</v>
      </c>
      <c r="BG8770" s="33">
        <v>63.557569999999998</v>
      </c>
      <c r="BH8770" s="33">
        <v>62.792760000000001</v>
      </c>
      <c r="BI8770" s="33">
        <v>62.039470000000001</v>
      </c>
      <c r="BJ8770" s="33">
        <v>61.623359999999998</v>
      </c>
      <c r="BK8770" s="33">
        <v>61.226970000000001</v>
      </c>
      <c r="BL8770" s="33">
        <v>61.217109999999998</v>
      </c>
      <c r="BM8770" s="33">
        <v>62.799340000000001</v>
      </c>
      <c r="BN8770" s="33">
        <v>65.27467</v>
      </c>
      <c r="BO8770" s="33">
        <v>67.96875</v>
      </c>
      <c r="BP8770" s="33">
        <v>71.333889999999997</v>
      </c>
      <c r="BQ8770" s="33">
        <v>74.957239999999999</v>
      </c>
      <c r="BR8770" s="33">
        <v>78.018090000000001</v>
      </c>
      <c r="BS8770" s="33">
        <v>80.657899999999998</v>
      </c>
      <c r="BT8770" s="33">
        <v>82.605260000000001</v>
      </c>
      <c r="BU8770" s="33">
        <v>83.172700000000006</v>
      </c>
      <c r="BV8770" s="33">
        <v>82.804280000000006</v>
      </c>
      <c r="BW8770" s="33">
        <v>81.157899999999998</v>
      </c>
      <c r="BX8770" s="33">
        <v>78.565790000000007</v>
      </c>
      <c r="BY8770" s="33">
        <v>75.154600000000002</v>
      </c>
      <c r="BZ8770" s="33">
        <v>71.674340000000001</v>
      </c>
      <c r="CA8770" s="33">
        <v>69.532899999999998</v>
      </c>
      <c r="CB8770" s="33">
        <v>67.94408</v>
      </c>
      <c r="CC8770" s="33">
        <v>66.713809999999995</v>
      </c>
      <c r="DC8770" s="9">
        <v>34.944389999999999</v>
      </c>
      <c r="DD8770" s="9">
        <v>0</v>
      </c>
    </row>
    <row r="8771" spans="1:108" x14ac:dyDescent="0.25">
      <c r="A8771" s="9" t="s">
        <v>42</v>
      </c>
      <c r="B8771" s="9" t="s">
        <v>31</v>
      </c>
      <c r="C8771" s="9" t="s">
        <v>4</v>
      </c>
      <c r="D8771" s="9" t="s">
        <v>40</v>
      </c>
      <c r="E8771" s="9" t="s">
        <v>36</v>
      </c>
      <c r="F8771" s="9">
        <v>2018</v>
      </c>
      <c r="H8771" s="9"/>
      <c r="BF8771" s="33">
        <v>64.467100000000002</v>
      </c>
      <c r="BG8771" s="33">
        <v>63.557569999999998</v>
      </c>
      <c r="BH8771" s="33">
        <v>62.792760000000001</v>
      </c>
      <c r="BI8771" s="33">
        <v>62.039470000000001</v>
      </c>
      <c r="BJ8771" s="33">
        <v>61.623359999999998</v>
      </c>
      <c r="BK8771" s="33">
        <v>61.226970000000001</v>
      </c>
      <c r="BL8771" s="33">
        <v>61.217109999999998</v>
      </c>
      <c r="BM8771" s="33">
        <v>62.799340000000001</v>
      </c>
      <c r="BN8771" s="33">
        <v>65.27467</v>
      </c>
      <c r="BO8771" s="33">
        <v>67.96875</v>
      </c>
      <c r="BP8771" s="33">
        <v>71.333889999999997</v>
      </c>
      <c r="BQ8771" s="33">
        <v>74.957239999999999</v>
      </c>
      <c r="BR8771" s="33">
        <v>78.018090000000001</v>
      </c>
      <c r="BS8771" s="33">
        <v>80.657899999999998</v>
      </c>
      <c r="BT8771" s="33">
        <v>82.605260000000001</v>
      </c>
      <c r="BU8771" s="33">
        <v>83.172700000000006</v>
      </c>
      <c r="BV8771" s="33">
        <v>82.804280000000006</v>
      </c>
      <c r="BW8771" s="33">
        <v>81.157899999999998</v>
      </c>
      <c r="BX8771" s="33">
        <v>78.565790000000007</v>
      </c>
      <c r="BY8771" s="33">
        <v>75.154600000000002</v>
      </c>
      <c r="BZ8771" s="33">
        <v>71.674340000000001</v>
      </c>
      <c r="CA8771" s="33">
        <v>69.532899999999998</v>
      </c>
      <c r="CB8771" s="33">
        <v>67.94408</v>
      </c>
      <c r="CC8771" s="33">
        <v>66.713809999999995</v>
      </c>
      <c r="DC8771" s="9">
        <v>34.944389999999999</v>
      </c>
      <c r="DD8771" s="9">
        <v>0</v>
      </c>
    </row>
    <row r="8772" spans="1:108" x14ac:dyDescent="0.25">
      <c r="A8772" s="9" t="s">
        <v>42</v>
      </c>
      <c r="B8772" s="9" t="s">
        <v>31</v>
      </c>
      <c r="C8772" s="9" t="s">
        <v>4</v>
      </c>
      <c r="D8772" s="9" t="s">
        <v>40</v>
      </c>
      <c r="E8772" s="9" t="s">
        <v>36</v>
      </c>
      <c r="F8772" s="9">
        <v>2019</v>
      </c>
      <c r="H8772" s="9"/>
      <c r="BF8772" s="33">
        <v>64.467100000000002</v>
      </c>
      <c r="BG8772" s="33">
        <v>63.557569999999998</v>
      </c>
      <c r="BH8772" s="33">
        <v>62.792760000000001</v>
      </c>
      <c r="BI8772" s="33">
        <v>62.039470000000001</v>
      </c>
      <c r="BJ8772" s="33">
        <v>61.623359999999998</v>
      </c>
      <c r="BK8772" s="33">
        <v>61.226970000000001</v>
      </c>
      <c r="BL8772" s="33">
        <v>61.217109999999998</v>
      </c>
      <c r="BM8772" s="33">
        <v>62.799340000000001</v>
      </c>
      <c r="BN8772" s="33">
        <v>65.27467</v>
      </c>
      <c r="BO8772" s="33">
        <v>67.96875</v>
      </c>
      <c r="BP8772" s="33">
        <v>71.333889999999997</v>
      </c>
      <c r="BQ8772" s="33">
        <v>74.957239999999999</v>
      </c>
      <c r="BR8772" s="33">
        <v>78.018090000000001</v>
      </c>
      <c r="BS8772" s="33">
        <v>80.657899999999998</v>
      </c>
      <c r="BT8772" s="33">
        <v>82.605260000000001</v>
      </c>
      <c r="BU8772" s="33">
        <v>83.172700000000006</v>
      </c>
      <c r="BV8772" s="33">
        <v>82.804280000000006</v>
      </c>
      <c r="BW8772" s="33">
        <v>81.157899999999998</v>
      </c>
      <c r="BX8772" s="33">
        <v>78.565790000000007</v>
      </c>
      <c r="BY8772" s="33">
        <v>75.154600000000002</v>
      </c>
      <c r="BZ8772" s="33">
        <v>71.674340000000001</v>
      </c>
      <c r="CA8772" s="33">
        <v>69.532899999999998</v>
      </c>
      <c r="CB8772" s="33">
        <v>67.94408</v>
      </c>
      <c r="CC8772" s="33">
        <v>66.713809999999995</v>
      </c>
      <c r="DC8772" s="9">
        <v>34.944389999999999</v>
      </c>
      <c r="DD8772" s="9">
        <v>0</v>
      </c>
    </row>
    <row r="8773" spans="1:108" x14ac:dyDescent="0.25">
      <c r="A8773" s="9" t="s">
        <v>42</v>
      </c>
      <c r="B8773" s="9" t="s">
        <v>31</v>
      </c>
      <c r="C8773" s="9" t="s">
        <v>4</v>
      </c>
      <c r="D8773" s="9" t="s">
        <v>40</v>
      </c>
      <c r="E8773" s="9" t="s">
        <v>36</v>
      </c>
      <c r="F8773" s="9">
        <v>2020</v>
      </c>
      <c r="H8773" s="9"/>
      <c r="BF8773" s="33">
        <v>64.467100000000002</v>
      </c>
      <c r="BG8773" s="33">
        <v>63.557569999999998</v>
      </c>
      <c r="BH8773" s="33">
        <v>62.792760000000001</v>
      </c>
      <c r="BI8773" s="33">
        <v>62.039470000000001</v>
      </c>
      <c r="BJ8773" s="33">
        <v>61.623359999999998</v>
      </c>
      <c r="BK8773" s="33">
        <v>61.226970000000001</v>
      </c>
      <c r="BL8773" s="33">
        <v>61.217109999999998</v>
      </c>
      <c r="BM8773" s="33">
        <v>62.799340000000001</v>
      </c>
      <c r="BN8773" s="33">
        <v>65.27467</v>
      </c>
      <c r="BO8773" s="33">
        <v>67.96875</v>
      </c>
      <c r="BP8773" s="33">
        <v>71.333889999999997</v>
      </c>
      <c r="BQ8773" s="33">
        <v>74.957239999999999</v>
      </c>
      <c r="BR8773" s="33">
        <v>78.018090000000001</v>
      </c>
      <c r="BS8773" s="33">
        <v>80.657899999999998</v>
      </c>
      <c r="BT8773" s="33">
        <v>82.605260000000001</v>
      </c>
      <c r="BU8773" s="33">
        <v>83.172700000000006</v>
      </c>
      <c r="BV8773" s="33">
        <v>82.804280000000006</v>
      </c>
      <c r="BW8773" s="33">
        <v>81.157899999999998</v>
      </c>
      <c r="BX8773" s="33">
        <v>78.565790000000007</v>
      </c>
      <c r="BY8773" s="33">
        <v>75.154600000000002</v>
      </c>
      <c r="BZ8773" s="33">
        <v>71.674340000000001</v>
      </c>
      <c r="CA8773" s="33">
        <v>69.532899999999998</v>
      </c>
      <c r="CB8773" s="33">
        <v>67.94408</v>
      </c>
      <c r="CC8773" s="33">
        <v>66.713809999999995</v>
      </c>
      <c r="DC8773" s="9">
        <v>34.944389999999999</v>
      </c>
      <c r="DD8773" s="9">
        <v>0</v>
      </c>
    </row>
    <row r="8774" spans="1:108" x14ac:dyDescent="0.25">
      <c r="A8774" s="9" t="s">
        <v>42</v>
      </c>
      <c r="B8774" s="9" t="s">
        <v>31</v>
      </c>
      <c r="C8774" s="9" t="s">
        <v>4</v>
      </c>
      <c r="D8774" s="9" t="s">
        <v>40</v>
      </c>
      <c r="E8774" s="9" t="s">
        <v>36</v>
      </c>
      <c r="F8774" s="9">
        <v>2021</v>
      </c>
      <c r="H8774" s="9"/>
      <c r="BF8774" s="33">
        <v>64.467100000000002</v>
      </c>
      <c r="BG8774" s="33">
        <v>63.557569999999998</v>
      </c>
      <c r="BH8774" s="33">
        <v>62.792760000000001</v>
      </c>
      <c r="BI8774" s="33">
        <v>62.039470000000001</v>
      </c>
      <c r="BJ8774" s="33">
        <v>61.623359999999998</v>
      </c>
      <c r="BK8774" s="33">
        <v>61.226970000000001</v>
      </c>
      <c r="BL8774" s="33">
        <v>61.217109999999998</v>
      </c>
      <c r="BM8774" s="33">
        <v>62.799340000000001</v>
      </c>
      <c r="BN8774" s="33">
        <v>65.27467</v>
      </c>
      <c r="BO8774" s="33">
        <v>67.96875</v>
      </c>
      <c r="BP8774" s="33">
        <v>71.333889999999997</v>
      </c>
      <c r="BQ8774" s="33">
        <v>74.957239999999999</v>
      </c>
      <c r="BR8774" s="33">
        <v>78.018090000000001</v>
      </c>
      <c r="BS8774" s="33">
        <v>80.657899999999998</v>
      </c>
      <c r="BT8774" s="33">
        <v>82.605260000000001</v>
      </c>
      <c r="BU8774" s="33">
        <v>83.172700000000006</v>
      </c>
      <c r="BV8774" s="33">
        <v>82.804280000000006</v>
      </c>
      <c r="BW8774" s="33">
        <v>81.157899999999998</v>
      </c>
      <c r="BX8774" s="33">
        <v>78.565790000000007</v>
      </c>
      <c r="BY8774" s="33">
        <v>75.154600000000002</v>
      </c>
      <c r="BZ8774" s="33">
        <v>71.674340000000001</v>
      </c>
      <c r="CA8774" s="33">
        <v>69.532899999999998</v>
      </c>
      <c r="CB8774" s="33">
        <v>67.94408</v>
      </c>
      <c r="CC8774" s="33">
        <v>66.713809999999995</v>
      </c>
      <c r="DC8774" s="9">
        <v>34.944389999999999</v>
      </c>
      <c r="DD8774" s="9">
        <v>0</v>
      </c>
    </row>
    <row r="8775" spans="1:108" x14ac:dyDescent="0.25">
      <c r="A8775" s="9" t="s">
        <v>42</v>
      </c>
      <c r="B8775" s="9" t="s">
        <v>31</v>
      </c>
      <c r="C8775" s="9" t="s">
        <v>4</v>
      </c>
      <c r="D8775" s="9" t="s">
        <v>40</v>
      </c>
      <c r="E8775" s="9" t="s">
        <v>36</v>
      </c>
      <c r="F8775" s="9">
        <v>2022</v>
      </c>
      <c r="H8775" s="9"/>
      <c r="BF8775" s="33">
        <v>64.467100000000002</v>
      </c>
      <c r="BG8775" s="33">
        <v>63.557569999999998</v>
      </c>
      <c r="BH8775" s="33">
        <v>62.792760000000001</v>
      </c>
      <c r="BI8775" s="33">
        <v>62.039470000000001</v>
      </c>
      <c r="BJ8775" s="33">
        <v>61.623359999999998</v>
      </c>
      <c r="BK8775" s="33">
        <v>61.226970000000001</v>
      </c>
      <c r="BL8775" s="33">
        <v>61.217109999999998</v>
      </c>
      <c r="BM8775" s="33">
        <v>62.799340000000001</v>
      </c>
      <c r="BN8775" s="33">
        <v>65.27467</v>
      </c>
      <c r="BO8775" s="33">
        <v>67.96875</v>
      </c>
      <c r="BP8775" s="33">
        <v>71.333889999999997</v>
      </c>
      <c r="BQ8775" s="33">
        <v>74.957239999999999</v>
      </c>
      <c r="BR8775" s="33">
        <v>78.018090000000001</v>
      </c>
      <c r="BS8775" s="33">
        <v>80.657899999999998</v>
      </c>
      <c r="BT8775" s="33">
        <v>82.605260000000001</v>
      </c>
      <c r="BU8775" s="33">
        <v>83.172700000000006</v>
      </c>
      <c r="BV8775" s="33">
        <v>82.804280000000006</v>
      </c>
      <c r="BW8775" s="33">
        <v>81.157899999999998</v>
      </c>
      <c r="BX8775" s="33">
        <v>78.565790000000007</v>
      </c>
      <c r="BY8775" s="33">
        <v>75.154600000000002</v>
      </c>
      <c r="BZ8775" s="33">
        <v>71.674340000000001</v>
      </c>
      <c r="CA8775" s="33">
        <v>69.532899999999998</v>
      </c>
      <c r="CB8775" s="33">
        <v>67.94408</v>
      </c>
      <c r="CC8775" s="33">
        <v>66.713809999999995</v>
      </c>
      <c r="DC8775" s="9">
        <v>34.944389999999999</v>
      </c>
      <c r="DD8775" s="9">
        <v>0</v>
      </c>
    </row>
    <row r="8776" spans="1:108" x14ac:dyDescent="0.25">
      <c r="A8776" s="9" t="s">
        <v>42</v>
      </c>
      <c r="B8776" s="9" t="s">
        <v>31</v>
      </c>
      <c r="C8776" s="9" t="s">
        <v>4</v>
      </c>
      <c r="D8776" s="9" t="s">
        <v>40</v>
      </c>
      <c r="E8776" s="9" t="s">
        <v>36</v>
      </c>
      <c r="F8776" s="9">
        <v>2023</v>
      </c>
      <c r="H8776" s="9"/>
      <c r="BF8776" s="33">
        <v>64.467100000000002</v>
      </c>
      <c r="BG8776" s="33">
        <v>63.557569999999998</v>
      </c>
      <c r="BH8776" s="33">
        <v>62.792760000000001</v>
      </c>
      <c r="BI8776" s="33">
        <v>62.039470000000001</v>
      </c>
      <c r="BJ8776" s="33">
        <v>61.623359999999998</v>
      </c>
      <c r="BK8776" s="33">
        <v>61.226970000000001</v>
      </c>
      <c r="BL8776" s="33">
        <v>61.217109999999998</v>
      </c>
      <c r="BM8776" s="33">
        <v>62.799340000000001</v>
      </c>
      <c r="BN8776" s="33">
        <v>65.27467</v>
      </c>
      <c r="BO8776" s="33">
        <v>67.96875</v>
      </c>
      <c r="BP8776" s="33">
        <v>71.333889999999997</v>
      </c>
      <c r="BQ8776" s="33">
        <v>74.957239999999999</v>
      </c>
      <c r="BR8776" s="33">
        <v>78.018090000000001</v>
      </c>
      <c r="BS8776" s="33">
        <v>80.657899999999998</v>
      </c>
      <c r="BT8776" s="33">
        <v>82.605260000000001</v>
      </c>
      <c r="BU8776" s="33">
        <v>83.172700000000006</v>
      </c>
      <c r="BV8776" s="33">
        <v>82.804280000000006</v>
      </c>
      <c r="BW8776" s="33">
        <v>81.157899999999998</v>
      </c>
      <c r="BX8776" s="33">
        <v>78.565790000000007</v>
      </c>
      <c r="BY8776" s="33">
        <v>75.154600000000002</v>
      </c>
      <c r="BZ8776" s="33">
        <v>71.674340000000001</v>
      </c>
      <c r="CA8776" s="33">
        <v>69.532899999999998</v>
      </c>
      <c r="CB8776" s="33">
        <v>67.94408</v>
      </c>
      <c r="CC8776" s="33">
        <v>66.713809999999995</v>
      </c>
      <c r="DC8776" s="9">
        <v>34.944389999999999</v>
      </c>
      <c r="DD8776" s="9">
        <v>0</v>
      </c>
    </row>
    <row r="8777" spans="1:108" x14ac:dyDescent="0.25">
      <c r="A8777" s="9" t="s">
        <v>42</v>
      </c>
      <c r="B8777" s="9" t="s">
        <v>31</v>
      </c>
      <c r="C8777" s="9" t="s">
        <v>4</v>
      </c>
      <c r="D8777" s="9" t="s">
        <v>40</v>
      </c>
      <c r="E8777" s="9" t="s">
        <v>36</v>
      </c>
      <c r="F8777" s="9">
        <v>2024</v>
      </c>
      <c r="H8777" s="9"/>
      <c r="BF8777" s="33">
        <v>64.467100000000002</v>
      </c>
      <c r="BG8777" s="33">
        <v>63.557569999999998</v>
      </c>
      <c r="BH8777" s="33">
        <v>62.792760000000001</v>
      </c>
      <c r="BI8777" s="33">
        <v>62.039470000000001</v>
      </c>
      <c r="BJ8777" s="33">
        <v>61.623359999999998</v>
      </c>
      <c r="BK8777" s="33">
        <v>61.226970000000001</v>
      </c>
      <c r="BL8777" s="33">
        <v>61.217109999999998</v>
      </c>
      <c r="BM8777" s="33">
        <v>62.799340000000001</v>
      </c>
      <c r="BN8777" s="33">
        <v>65.27467</v>
      </c>
      <c r="BO8777" s="33">
        <v>67.96875</v>
      </c>
      <c r="BP8777" s="33">
        <v>71.333889999999997</v>
      </c>
      <c r="BQ8777" s="33">
        <v>74.957239999999999</v>
      </c>
      <c r="BR8777" s="33">
        <v>78.018090000000001</v>
      </c>
      <c r="BS8777" s="33">
        <v>80.657899999999998</v>
      </c>
      <c r="BT8777" s="33">
        <v>82.605260000000001</v>
      </c>
      <c r="BU8777" s="33">
        <v>83.172700000000006</v>
      </c>
      <c r="BV8777" s="33">
        <v>82.804280000000006</v>
      </c>
      <c r="BW8777" s="33">
        <v>81.157899999999998</v>
      </c>
      <c r="BX8777" s="33">
        <v>78.565790000000007</v>
      </c>
      <c r="BY8777" s="33">
        <v>75.154600000000002</v>
      </c>
      <c r="BZ8777" s="33">
        <v>71.674340000000001</v>
      </c>
      <c r="CA8777" s="33">
        <v>69.532899999999998</v>
      </c>
      <c r="CB8777" s="33">
        <v>67.94408</v>
      </c>
      <c r="CC8777" s="33">
        <v>66.713809999999995</v>
      </c>
      <c r="DC8777" s="9">
        <v>34.944389999999999</v>
      </c>
      <c r="DD8777" s="9">
        <v>0</v>
      </c>
    </row>
    <row r="8778" spans="1:108" x14ac:dyDescent="0.25">
      <c r="A8778" s="9" t="s">
        <v>42</v>
      </c>
      <c r="B8778" s="9" t="s">
        <v>31</v>
      </c>
      <c r="C8778" s="9" t="s">
        <v>4</v>
      </c>
      <c r="D8778" s="9" t="s">
        <v>40</v>
      </c>
      <c r="E8778" s="9" t="s">
        <v>36</v>
      </c>
      <c r="F8778" s="9">
        <v>2025</v>
      </c>
      <c r="H8778" s="9"/>
      <c r="BF8778" s="33">
        <v>64.467100000000002</v>
      </c>
      <c r="BG8778" s="33">
        <v>63.557569999999998</v>
      </c>
      <c r="BH8778" s="33">
        <v>62.792760000000001</v>
      </c>
      <c r="BI8778" s="33">
        <v>62.039470000000001</v>
      </c>
      <c r="BJ8778" s="33">
        <v>61.623359999999998</v>
      </c>
      <c r="BK8778" s="33">
        <v>61.226970000000001</v>
      </c>
      <c r="BL8778" s="33">
        <v>61.217109999999998</v>
      </c>
      <c r="BM8778" s="33">
        <v>62.799340000000001</v>
      </c>
      <c r="BN8778" s="33">
        <v>65.27467</v>
      </c>
      <c r="BO8778" s="33">
        <v>67.96875</v>
      </c>
      <c r="BP8778" s="33">
        <v>71.333889999999997</v>
      </c>
      <c r="BQ8778" s="33">
        <v>74.957239999999999</v>
      </c>
      <c r="BR8778" s="33">
        <v>78.018090000000001</v>
      </c>
      <c r="BS8778" s="33">
        <v>80.657899999999998</v>
      </c>
      <c r="BT8778" s="33">
        <v>82.605260000000001</v>
      </c>
      <c r="BU8778" s="33">
        <v>83.172700000000006</v>
      </c>
      <c r="BV8778" s="33">
        <v>82.804280000000006</v>
      </c>
      <c r="BW8778" s="33">
        <v>81.157899999999998</v>
      </c>
      <c r="BX8778" s="33">
        <v>78.565790000000007</v>
      </c>
      <c r="BY8778" s="33">
        <v>75.154600000000002</v>
      </c>
      <c r="BZ8778" s="33">
        <v>71.674340000000001</v>
      </c>
      <c r="CA8778" s="33">
        <v>69.532899999999998</v>
      </c>
      <c r="CB8778" s="33">
        <v>67.94408</v>
      </c>
      <c r="CC8778" s="33">
        <v>66.713809999999995</v>
      </c>
      <c r="DC8778" s="9">
        <v>34.944389999999999</v>
      </c>
      <c r="DD8778" s="9">
        <v>0</v>
      </c>
    </row>
    <row r="8779" spans="1:108" x14ac:dyDescent="0.25">
      <c r="A8779" s="9" t="s">
        <v>42</v>
      </c>
      <c r="B8779" s="9" t="s">
        <v>31</v>
      </c>
      <c r="C8779" s="9" t="s">
        <v>4</v>
      </c>
      <c r="D8779" s="9" t="s">
        <v>40</v>
      </c>
      <c r="E8779" s="9" t="s">
        <v>36</v>
      </c>
      <c r="F8779" s="9">
        <v>2026</v>
      </c>
      <c r="H8779" s="9"/>
      <c r="BF8779" s="33">
        <v>64.467100000000002</v>
      </c>
      <c r="BG8779" s="33">
        <v>63.557569999999998</v>
      </c>
      <c r="BH8779" s="33">
        <v>62.792760000000001</v>
      </c>
      <c r="BI8779" s="33">
        <v>62.039470000000001</v>
      </c>
      <c r="BJ8779" s="33">
        <v>61.623359999999998</v>
      </c>
      <c r="BK8779" s="33">
        <v>61.226970000000001</v>
      </c>
      <c r="BL8779" s="33">
        <v>61.217109999999998</v>
      </c>
      <c r="BM8779" s="33">
        <v>62.799340000000001</v>
      </c>
      <c r="BN8779" s="33">
        <v>65.27467</v>
      </c>
      <c r="BO8779" s="33">
        <v>67.96875</v>
      </c>
      <c r="BP8779" s="33">
        <v>71.333889999999997</v>
      </c>
      <c r="BQ8779" s="33">
        <v>74.957239999999999</v>
      </c>
      <c r="BR8779" s="33">
        <v>78.018090000000001</v>
      </c>
      <c r="BS8779" s="33">
        <v>80.657899999999998</v>
      </c>
      <c r="BT8779" s="33">
        <v>82.605260000000001</v>
      </c>
      <c r="BU8779" s="33">
        <v>83.172700000000006</v>
      </c>
      <c r="BV8779" s="33">
        <v>82.804280000000006</v>
      </c>
      <c r="BW8779" s="33">
        <v>81.157899999999998</v>
      </c>
      <c r="BX8779" s="33">
        <v>78.565790000000007</v>
      </c>
      <c r="BY8779" s="33">
        <v>75.154600000000002</v>
      </c>
      <c r="BZ8779" s="33">
        <v>71.674340000000001</v>
      </c>
      <c r="CA8779" s="33">
        <v>69.532899999999998</v>
      </c>
      <c r="CB8779" s="33">
        <v>67.94408</v>
      </c>
      <c r="CC8779" s="33">
        <v>66.713809999999995</v>
      </c>
      <c r="DC8779" s="9">
        <v>34.944389999999999</v>
      </c>
      <c r="DD8779" s="9">
        <v>0</v>
      </c>
    </row>
    <row r="8780" spans="1:108" x14ac:dyDescent="0.25">
      <c r="A8780" s="9" t="s">
        <v>42</v>
      </c>
      <c r="B8780" s="9" t="s">
        <v>31</v>
      </c>
      <c r="C8780" s="9" t="s">
        <v>4</v>
      </c>
      <c r="D8780" s="9" t="s">
        <v>39</v>
      </c>
      <c r="E8780" s="9" t="s">
        <v>38</v>
      </c>
      <c r="F8780" s="9">
        <v>2016</v>
      </c>
      <c r="G8780" s="9">
        <v>5</v>
      </c>
      <c r="H8780" s="9"/>
      <c r="BF8780" s="33">
        <v>72.947360000000003</v>
      </c>
      <c r="BG8780" s="33">
        <v>71.13158</v>
      </c>
      <c r="BH8780" s="33">
        <v>70.210530000000006</v>
      </c>
      <c r="BI8780" s="33">
        <v>69.342100000000002</v>
      </c>
      <c r="BJ8780" s="33">
        <v>68.36842</v>
      </c>
      <c r="BK8780" s="33">
        <v>67.907899999999998</v>
      </c>
      <c r="BL8780" s="33">
        <v>68.598690000000005</v>
      </c>
      <c r="BM8780" s="33">
        <v>71.328950000000006</v>
      </c>
      <c r="BN8780" s="33">
        <v>74.888159999999999</v>
      </c>
      <c r="BO8780" s="33">
        <v>78.328950000000006</v>
      </c>
      <c r="BP8780" s="33">
        <v>82.296049999999994</v>
      </c>
      <c r="BQ8780" s="33">
        <v>85.88158</v>
      </c>
      <c r="BR8780" s="33">
        <v>88.986840000000001</v>
      </c>
      <c r="BS8780" s="33">
        <v>90.546049999999994</v>
      </c>
      <c r="BT8780" s="33">
        <v>91.230260000000001</v>
      </c>
      <c r="BU8780" s="33">
        <v>89.789469999999994</v>
      </c>
      <c r="BV8780" s="33">
        <v>87.789469999999994</v>
      </c>
      <c r="BW8780" s="33">
        <v>85.296049999999994</v>
      </c>
      <c r="BX8780" s="33">
        <v>82.710530000000006</v>
      </c>
      <c r="BY8780" s="33">
        <v>79.302639999999997</v>
      </c>
      <c r="BZ8780" s="33">
        <v>75.921049999999994</v>
      </c>
      <c r="CA8780" s="33">
        <v>73.927639999999997</v>
      </c>
      <c r="CB8780" s="33">
        <v>71.703950000000006</v>
      </c>
      <c r="CC8780" s="33">
        <v>70</v>
      </c>
      <c r="DC8780" s="9">
        <v>34.944389999999999</v>
      </c>
      <c r="DD8780" s="9">
        <v>0</v>
      </c>
    </row>
    <row r="8781" spans="1:108" x14ac:dyDescent="0.25">
      <c r="A8781" s="9" t="s">
        <v>42</v>
      </c>
      <c r="B8781" s="9" t="s">
        <v>31</v>
      </c>
      <c r="C8781" s="9" t="s">
        <v>4</v>
      </c>
      <c r="D8781" s="9" t="s">
        <v>39</v>
      </c>
      <c r="E8781" s="9" t="s">
        <v>38</v>
      </c>
      <c r="F8781" s="9">
        <v>2016</v>
      </c>
      <c r="G8781" s="9">
        <v>6</v>
      </c>
      <c r="H8781" s="9"/>
      <c r="BF8781" s="33">
        <v>72.532899999999998</v>
      </c>
      <c r="BG8781" s="33">
        <v>71.36842</v>
      </c>
      <c r="BH8781" s="33">
        <v>70.296049999999994</v>
      </c>
      <c r="BI8781" s="33">
        <v>69.552639999999997</v>
      </c>
      <c r="BJ8781" s="33">
        <v>68.86842</v>
      </c>
      <c r="BK8781" s="33">
        <v>68.414469999999994</v>
      </c>
      <c r="BL8781" s="33">
        <v>68.914469999999994</v>
      </c>
      <c r="BM8781" s="33">
        <v>72.315790000000007</v>
      </c>
      <c r="BN8781" s="33">
        <v>76.736840000000001</v>
      </c>
      <c r="BO8781" s="33">
        <v>81.598690000000005</v>
      </c>
      <c r="BP8781" s="33">
        <v>85.671049999999994</v>
      </c>
      <c r="BQ8781" s="33">
        <v>89.25</v>
      </c>
      <c r="BR8781" s="33">
        <v>91.894739999999999</v>
      </c>
      <c r="BS8781" s="33">
        <v>93.592100000000002</v>
      </c>
      <c r="BT8781" s="33">
        <v>95.164469999999994</v>
      </c>
      <c r="BU8781" s="33">
        <v>95.901309999999995</v>
      </c>
      <c r="BV8781" s="33">
        <v>95.901309999999995</v>
      </c>
      <c r="BW8781" s="33">
        <v>94.730260000000001</v>
      </c>
      <c r="BX8781" s="33">
        <v>92.328950000000006</v>
      </c>
      <c r="BY8781" s="33">
        <v>88.967100000000002</v>
      </c>
      <c r="BZ8781" s="33">
        <v>83.625</v>
      </c>
      <c r="CA8781" s="33">
        <v>79.960530000000006</v>
      </c>
      <c r="CB8781" s="33">
        <v>77.447360000000003</v>
      </c>
      <c r="CC8781" s="33">
        <v>75.671049999999994</v>
      </c>
      <c r="DC8781" s="9">
        <v>34.944389999999999</v>
      </c>
      <c r="DD8781" s="9">
        <v>0</v>
      </c>
    </row>
    <row r="8782" spans="1:108" x14ac:dyDescent="0.25">
      <c r="A8782" s="9" t="s">
        <v>42</v>
      </c>
      <c r="B8782" s="9" t="s">
        <v>31</v>
      </c>
      <c r="C8782" s="9" t="s">
        <v>4</v>
      </c>
      <c r="D8782" s="9" t="s">
        <v>39</v>
      </c>
      <c r="E8782" s="9" t="s">
        <v>38</v>
      </c>
      <c r="F8782" s="9">
        <v>2016</v>
      </c>
      <c r="G8782" s="9">
        <v>7</v>
      </c>
      <c r="H8782" s="9"/>
      <c r="BF8782" s="33">
        <v>70.75658</v>
      </c>
      <c r="BG8782" s="33">
        <v>69.848690000000005</v>
      </c>
      <c r="BH8782" s="33">
        <v>69.164469999999994</v>
      </c>
      <c r="BI8782" s="33">
        <v>68.611840000000001</v>
      </c>
      <c r="BJ8782" s="33">
        <v>67.710530000000006</v>
      </c>
      <c r="BK8782" s="33">
        <v>67.434209999999993</v>
      </c>
      <c r="BL8782" s="33">
        <v>67.427639999999997</v>
      </c>
      <c r="BM8782" s="33">
        <v>69.342100000000002</v>
      </c>
      <c r="BN8782" s="33">
        <v>72.296049999999994</v>
      </c>
      <c r="BO8782" s="33">
        <v>75.598690000000005</v>
      </c>
      <c r="BP8782" s="33">
        <v>79.848690000000005</v>
      </c>
      <c r="BQ8782" s="33">
        <v>83.934209999999993</v>
      </c>
      <c r="BR8782" s="33">
        <v>87.684209999999993</v>
      </c>
      <c r="BS8782" s="33">
        <v>90.986840000000001</v>
      </c>
      <c r="BT8782" s="33">
        <v>92.447360000000003</v>
      </c>
      <c r="BU8782" s="33">
        <v>92.973690000000005</v>
      </c>
      <c r="BV8782" s="33">
        <v>92.289469999999994</v>
      </c>
      <c r="BW8782" s="33">
        <v>90.526309999999995</v>
      </c>
      <c r="BX8782" s="33">
        <v>87.315790000000007</v>
      </c>
      <c r="BY8782" s="33">
        <v>83.289469999999994</v>
      </c>
      <c r="BZ8782" s="33">
        <v>78.348690000000005</v>
      </c>
      <c r="CA8782" s="33">
        <v>74.986840000000001</v>
      </c>
      <c r="CB8782" s="33">
        <v>72.99342</v>
      </c>
      <c r="CC8782" s="33">
        <v>71.875</v>
      </c>
      <c r="DC8782" s="9">
        <v>34.944389999999999</v>
      </c>
      <c r="DD8782" s="9">
        <v>0</v>
      </c>
    </row>
    <row r="8783" spans="1:108" x14ac:dyDescent="0.25">
      <c r="A8783" s="9" t="s">
        <v>42</v>
      </c>
      <c r="B8783" s="9" t="s">
        <v>31</v>
      </c>
      <c r="C8783" s="9" t="s">
        <v>4</v>
      </c>
      <c r="D8783" s="9" t="s">
        <v>39</v>
      </c>
      <c r="E8783" s="9" t="s">
        <v>38</v>
      </c>
      <c r="F8783" s="9">
        <v>2016</v>
      </c>
      <c r="G8783" s="9">
        <v>8</v>
      </c>
      <c r="H8783" s="9"/>
      <c r="BF8783" s="33">
        <v>71.059209999999993</v>
      </c>
      <c r="BG8783" s="33">
        <v>70.052639999999997</v>
      </c>
      <c r="BH8783" s="33">
        <v>68.901309999999995</v>
      </c>
      <c r="BI8783" s="33">
        <v>67.907899999999998</v>
      </c>
      <c r="BJ8783" s="33">
        <v>67.190790000000007</v>
      </c>
      <c r="BK8783" s="33">
        <v>67.065790000000007</v>
      </c>
      <c r="BL8783" s="33">
        <v>66.394739999999999</v>
      </c>
      <c r="BM8783" s="33">
        <v>67.664469999999994</v>
      </c>
      <c r="BN8783" s="33">
        <v>71.13158</v>
      </c>
      <c r="BO8783" s="33">
        <v>74.907899999999998</v>
      </c>
      <c r="BP8783" s="33">
        <v>78.61842</v>
      </c>
      <c r="BQ8783" s="33">
        <v>82.453950000000006</v>
      </c>
      <c r="BR8783" s="33">
        <v>86.039469999999994</v>
      </c>
      <c r="BS8783" s="33">
        <v>89.138159999999999</v>
      </c>
      <c r="BT8783" s="33">
        <v>91.078950000000006</v>
      </c>
      <c r="BU8783" s="33">
        <v>91.092100000000002</v>
      </c>
      <c r="BV8783" s="33">
        <v>90.434209999999993</v>
      </c>
      <c r="BW8783" s="33">
        <v>87.078950000000006</v>
      </c>
      <c r="BX8783" s="33">
        <v>84.125</v>
      </c>
      <c r="BY8783" s="33">
        <v>80.032899999999998</v>
      </c>
      <c r="BZ8783" s="33">
        <v>74.894739999999999</v>
      </c>
      <c r="CA8783" s="33">
        <v>71.980260000000001</v>
      </c>
      <c r="CB8783" s="33">
        <v>70.111840000000001</v>
      </c>
      <c r="CC8783" s="33">
        <v>68.723690000000005</v>
      </c>
      <c r="DC8783" s="9">
        <v>34.944389999999999</v>
      </c>
      <c r="DD8783" s="9">
        <v>0</v>
      </c>
    </row>
    <row r="8784" spans="1:108" x14ac:dyDescent="0.25">
      <c r="A8784" s="9" t="s">
        <v>42</v>
      </c>
      <c r="B8784" s="9" t="s">
        <v>31</v>
      </c>
      <c r="C8784" s="9" t="s">
        <v>4</v>
      </c>
      <c r="D8784" s="9" t="s">
        <v>39</v>
      </c>
      <c r="E8784" s="9" t="s">
        <v>38</v>
      </c>
      <c r="F8784" s="9">
        <v>2016</v>
      </c>
      <c r="G8784" s="9">
        <v>9</v>
      </c>
      <c r="H8784" s="9"/>
      <c r="BF8784" s="33">
        <v>72.171049999999994</v>
      </c>
      <c r="BG8784" s="33">
        <v>71.125</v>
      </c>
      <c r="BH8784" s="33">
        <v>69.940790000000007</v>
      </c>
      <c r="BI8784" s="33">
        <v>68.947360000000003</v>
      </c>
      <c r="BJ8784" s="33">
        <v>67.828950000000006</v>
      </c>
      <c r="BK8784" s="33">
        <v>66.723690000000005</v>
      </c>
      <c r="BL8784" s="33">
        <v>66.453950000000006</v>
      </c>
      <c r="BM8784" s="33">
        <v>67.546049999999994</v>
      </c>
      <c r="BN8784" s="33">
        <v>71.375</v>
      </c>
      <c r="BO8784" s="33">
        <v>75.164469999999994</v>
      </c>
      <c r="BP8784" s="33">
        <v>79.822360000000003</v>
      </c>
      <c r="BQ8784" s="33">
        <v>83.894739999999999</v>
      </c>
      <c r="BR8784" s="33">
        <v>87.546049999999994</v>
      </c>
      <c r="BS8784" s="33">
        <v>89.776309999999995</v>
      </c>
      <c r="BT8784" s="33">
        <v>91.888159999999999</v>
      </c>
      <c r="BU8784" s="33">
        <v>92.486840000000001</v>
      </c>
      <c r="BV8784" s="33">
        <v>91.059209999999993</v>
      </c>
      <c r="BW8784" s="33">
        <v>89.00658</v>
      </c>
      <c r="BX8784" s="33">
        <v>85.355260000000001</v>
      </c>
      <c r="BY8784" s="33">
        <v>79.690790000000007</v>
      </c>
      <c r="BZ8784" s="33">
        <v>75.394739999999999</v>
      </c>
      <c r="CA8784" s="33">
        <v>73.401309999999995</v>
      </c>
      <c r="CB8784" s="33">
        <v>72.394739999999999</v>
      </c>
      <c r="CC8784" s="33">
        <v>71.480260000000001</v>
      </c>
      <c r="DC8784" s="9">
        <v>34.944389999999999</v>
      </c>
      <c r="DD8784" s="9">
        <v>0</v>
      </c>
    </row>
    <row r="8785" spans="1:108" x14ac:dyDescent="0.25">
      <c r="A8785" s="9" t="s">
        <v>42</v>
      </c>
      <c r="B8785" s="9" t="s">
        <v>31</v>
      </c>
      <c r="C8785" s="9" t="s">
        <v>4</v>
      </c>
      <c r="D8785" s="9" t="s">
        <v>39</v>
      </c>
      <c r="E8785" s="9" t="s">
        <v>38</v>
      </c>
      <c r="F8785" s="9">
        <v>2016</v>
      </c>
      <c r="G8785" s="9">
        <v>10</v>
      </c>
      <c r="H8785" s="9"/>
      <c r="BF8785" s="33">
        <v>70.032899999999998</v>
      </c>
      <c r="BG8785" s="33">
        <v>68.565790000000007</v>
      </c>
      <c r="BH8785" s="33">
        <v>67.559209999999993</v>
      </c>
      <c r="BI8785" s="33">
        <v>66.013159999999999</v>
      </c>
      <c r="BJ8785" s="33">
        <v>65.059209999999993</v>
      </c>
      <c r="BK8785" s="33">
        <v>64.434209999999993</v>
      </c>
      <c r="BL8785" s="33">
        <v>64.230260000000001</v>
      </c>
      <c r="BM8785" s="33">
        <v>64.157899999999998</v>
      </c>
      <c r="BN8785" s="33">
        <v>67.901309999999995</v>
      </c>
      <c r="BO8785" s="33">
        <v>72.513159999999999</v>
      </c>
      <c r="BP8785" s="33">
        <v>76.572360000000003</v>
      </c>
      <c r="BQ8785" s="33">
        <v>80.828950000000006</v>
      </c>
      <c r="BR8785" s="33">
        <v>84.427639999999997</v>
      </c>
      <c r="BS8785" s="33">
        <v>86.776309999999995</v>
      </c>
      <c r="BT8785" s="33">
        <v>88.217100000000002</v>
      </c>
      <c r="BU8785" s="33">
        <v>89.644739999999999</v>
      </c>
      <c r="BV8785" s="33">
        <v>89.210530000000006</v>
      </c>
      <c r="BW8785" s="33">
        <v>86.934209999999993</v>
      </c>
      <c r="BX8785" s="33">
        <v>81.453950000000006</v>
      </c>
      <c r="BY8785" s="33">
        <v>77.447360000000003</v>
      </c>
      <c r="BZ8785" s="33">
        <v>74.157899999999998</v>
      </c>
      <c r="CA8785" s="33">
        <v>72.13158</v>
      </c>
      <c r="CB8785" s="33">
        <v>70.013159999999999</v>
      </c>
      <c r="CC8785" s="33">
        <v>68.855260000000001</v>
      </c>
      <c r="DC8785" s="9">
        <v>34.944389999999999</v>
      </c>
      <c r="DD8785" s="9">
        <v>0</v>
      </c>
    </row>
    <row r="8786" spans="1:108" x14ac:dyDescent="0.25">
      <c r="A8786" s="9" t="s">
        <v>42</v>
      </c>
      <c r="B8786" s="9" t="s">
        <v>31</v>
      </c>
      <c r="C8786" s="9" t="s">
        <v>4</v>
      </c>
      <c r="D8786" s="9" t="s">
        <v>39</v>
      </c>
      <c r="E8786" s="9" t="s">
        <v>38</v>
      </c>
      <c r="F8786" s="9">
        <v>2017</v>
      </c>
      <c r="G8786" s="9">
        <v>5</v>
      </c>
      <c r="H8786" s="9"/>
      <c r="BF8786" s="33">
        <v>72.947360000000003</v>
      </c>
      <c r="BG8786" s="33">
        <v>71.13158</v>
      </c>
      <c r="BH8786" s="33">
        <v>70.210530000000006</v>
      </c>
      <c r="BI8786" s="33">
        <v>69.342100000000002</v>
      </c>
      <c r="BJ8786" s="33">
        <v>68.36842</v>
      </c>
      <c r="BK8786" s="33">
        <v>67.907899999999998</v>
      </c>
      <c r="BL8786" s="33">
        <v>68.598690000000005</v>
      </c>
      <c r="BM8786" s="33">
        <v>71.328950000000006</v>
      </c>
      <c r="BN8786" s="33">
        <v>74.888159999999999</v>
      </c>
      <c r="BO8786" s="33">
        <v>78.328950000000006</v>
      </c>
      <c r="BP8786" s="33">
        <v>82.296049999999994</v>
      </c>
      <c r="BQ8786" s="33">
        <v>85.88158</v>
      </c>
      <c r="BR8786" s="33">
        <v>88.986840000000001</v>
      </c>
      <c r="BS8786" s="33">
        <v>90.546049999999994</v>
      </c>
      <c r="BT8786" s="33">
        <v>91.230260000000001</v>
      </c>
      <c r="BU8786" s="33">
        <v>89.789469999999994</v>
      </c>
      <c r="BV8786" s="33">
        <v>87.789469999999994</v>
      </c>
      <c r="BW8786" s="33">
        <v>85.296049999999994</v>
      </c>
      <c r="BX8786" s="33">
        <v>82.710530000000006</v>
      </c>
      <c r="BY8786" s="33">
        <v>79.302639999999997</v>
      </c>
      <c r="BZ8786" s="33">
        <v>75.921049999999994</v>
      </c>
      <c r="CA8786" s="33">
        <v>73.927639999999997</v>
      </c>
      <c r="CB8786" s="33">
        <v>71.703950000000006</v>
      </c>
      <c r="CC8786" s="33">
        <v>70</v>
      </c>
      <c r="DC8786" s="9">
        <v>34.944389999999999</v>
      </c>
      <c r="DD8786" s="9">
        <v>0</v>
      </c>
    </row>
    <row r="8787" spans="1:108" x14ac:dyDescent="0.25">
      <c r="A8787" s="9" t="s">
        <v>42</v>
      </c>
      <c r="B8787" s="9" t="s">
        <v>31</v>
      </c>
      <c r="C8787" s="9" t="s">
        <v>4</v>
      </c>
      <c r="D8787" s="9" t="s">
        <v>39</v>
      </c>
      <c r="E8787" s="9" t="s">
        <v>38</v>
      </c>
      <c r="F8787" s="9">
        <v>2017</v>
      </c>
      <c r="G8787" s="9">
        <v>6</v>
      </c>
      <c r="H8787" s="9"/>
      <c r="BF8787" s="33">
        <v>72.532899999999998</v>
      </c>
      <c r="BG8787" s="33">
        <v>71.36842</v>
      </c>
      <c r="BH8787" s="33">
        <v>70.296049999999994</v>
      </c>
      <c r="BI8787" s="33">
        <v>69.552639999999997</v>
      </c>
      <c r="BJ8787" s="33">
        <v>68.86842</v>
      </c>
      <c r="BK8787" s="33">
        <v>68.414469999999994</v>
      </c>
      <c r="BL8787" s="33">
        <v>68.914469999999994</v>
      </c>
      <c r="BM8787" s="33">
        <v>72.315790000000007</v>
      </c>
      <c r="BN8787" s="33">
        <v>76.736840000000001</v>
      </c>
      <c r="BO8787" s="33">
        <v>81.598690000000005</v>
      </c>
      <c r="BP8787" s="33">
        <v>85.671049999999994</v>
      </c>
      <c r="BQ8787" s="33">
        <v>89.25</v>
      </c>
      <c r="BR8787" s="33">
        <v>91.894739999999999</v>
      </c>
      <c r="BS8787" s="33">
        <v>93.592100000000002</v>
      </c>
      <c r="BT8787" s="33">
        <v>95.164469999999994</v>
      </c>
      <c r="BU8787" s="33">
        <v>95.901309999999995</v>
      </c>
      <c r="BV8787" s="33">
        <v>95.901309999999995</v>
      </c>
      <c r="BW8787" s="33">
        <v>94.730260000000001</v>
      </c>
      <c r="BX8787" s="33">
        <v>92.328950000000006</v>
      </c>
      <c r="BY8787" s="33">
        <v>88.967100000000002</v>
      </c>
      <c r="BZ8787" s="33">
        <v>83.625</v>
      </c>
      <c r="CA8787" s="33">
        <v>79.960530000000006</v>
      </c>
      <c r="CB8787" s="33">
        <v>77.447360000000003</v>
      </c>
      <c r="CC8787" s="33">
        <v>75.671049999999994</v>
      </c>
      <c r="DC8787" s="9">
        <v>34.944389999999999</v>
      </c>
      <c r="DD8787" s="9">
        <v>0</v>
      </c>
    </row>
    <row r="8788" spans="1:108" x14ac:dyDescent="0.25">
      <c r="A8788" s="9" t="s">
        <v>42</v>
      </c>
      <c r="B8788" s="9" t="s">
        <v>31</v>
      </c>
      <c r="C8788" s="9" t="s">
        <v>4</v>
      </c>
      <c r="D8788" s="9" t="s">
        <v>39</v>
      </c>
      <c r="E8788" s="9" t="s">
        <v>38</v>
      </c>
      <c r="F8788" s="9">
        <v>2017</v>
      </c>
      <c r="G8788" s="9">
        <v>7</v>
      </c>
      <c r="H8788" s="9"/>
      <c r="BF8788" s="33">
        <v>70.75658</v>
      </c>
      <c r="BG8788" s="33">
        <v>69.848690000000005</v>
      </c>
      <c r="BH8788" s="33">
        <v>69.164469999999994</v>
      </c>
      <c r="BI8788" s="33">
        <v>68.611840000000001</v>
      </c>
      <c r="BJ8788" s="33">
        <v>67.710530000000006</v>
      </c>
      <c r="BK8788" s="33">
        <v>67.434209999999993</v>
      </c>
      <c r="BL8788" s="33">
        <v>67.427639999999997</v>
      </c>
      <c r="BM8788" s="33">
        <v>69.342100000000002</v>
      </c>
      <c r="BN8788" s="33">
        <v>72.296049999999994</v>
      </c>
      <c r="BO8788" s="33">
        <v>75.598690000000005</v>
      </c>
      <c r="BP8788" s="33">
        <v>79.848690000000005</v>
      </c>
      <c r="BQ8788" s="33">
        <v>83.934209999999993</v>
      </c>
      <c r="BR8788" s="33">
        <v>87.684209999999993</v>
      </c>
      <c r="BS8788" s="33">
        <v>90.986840000000001</v>
      </c>
      <c r="BT8788" s="33">
        <v>92.447360000000003</v>
      </c>
      <c r="BU8788" s="33">
        <v>92.973690000000005</v>
      </c>
      <c r="BV8788" s="33">
        <v>92.289469999999994</v>
      </c>
      <c r="BW8788" s="33">
        <v>90.526309999999995</v>
      </c>
      <c r="BX8788" s="33">
        <v>87.315790000000007</v>
      </c>
      <c r="BY8788" s="33">
        <v>83.289469999999994</v>
      </c>
      <c r="BZ8788" s="33">
        <v>78.348690000000005</v>
      </c>
      <c r="CA8788" s="33">
        <v>74.986840000000001</v>
      </c>
      <c r="CB8788" s="33">
        <v>72.99342</v>
      </c>
      <c r="CC8788" s="33">
        <v>71.875</v>
      </c>
      <c r="DC8788" s="9">
        <v>34.944389999999999</v>
      </c>
      <c r="DD8788" s="9">
        <v>0</v>
      </c>
    </row>
    <row r="8789" spans="1:108" x14ac:dyDescent="0.25">
      <c r="A8789" s="9" t="s">
        <v>42</v>
      </c>
      <c r="B8789" s="9" t="s">
        <v>31</v>
      </c>
      <c r="C8789" s="9" t="s">
        <v>4</v>
      </c>
      <c r="D8789" s="9" t="s">
        <v>39</v>
      </c>
      <c r="E8789" s="9" t="s">
        <v>38</v>
      </c>
      <c r="F8789" s="9">
        <v>2017</v>
      </c>
      <c r="G8789" s="9">
        <v>8</v>
      </c>
      <c r="H8789" s="9"/>
      <c r="BF8789" s="33">
        <v>71.059209999999993</v>
      </c>
      <c r="BG8789" s="33">
        <v>70.052639999999997</v>
      </c>
      <c r="BH8789" s="33">
        <v>68.901309999999995</v>
      </c>
      <c r="BI8789" s="33">
        <v>67.907899999999998</v>
      </c>
      <c r="BJ8789" s="33">
        <v>67.190790000000007</v>
      </c>
      <c r="BK8789" s="33">
        <v>67.065790000000007</v>
      </c>
      <c r="BL8789" s="33">
        <v>66.394739999999999</v>
      </c>
      <c r="BM8789" s="33">
        <v>67.664469999999994</v>
      </c>
      <c r="BN8789" s="33">
        <v>71.13158</v>
      </c>
      <c r="BO8789" s="33">
        <v>74.907899999999998</v>
      </c>
      <c r="BP8789" s="33">
        <v>78.61842</v>
      </c>
      <c r="BQ8789" s="33">
        <v>82.453950000000006</v>
      </c>
      <c r="BR8789" s="33">
        <v>86.039469999999994</v>
      </c>
      <c r="BS8789" s="33">
        <v>89.138159999999999</v>
      </c>
      <c r="BT8789" s="33">
        <v>91.078950000000006</v>
      </c>
      <c r="BU8789" s="33">
        <v>91.092100000000002</v>
      </c>
      <c r="BV8789" s="33">
        <v>90.434209999999993</v>
      </c>
      <c r="BW8789" s="33">
        <v>87.078950000000006</v>
      </c>
      <c r="BX8789" s="33">
        <v>84.125</v>
      </c>
      <c r="BY8789" s="33">
        <v>80.032899999999998</v>
      </c>
      <c r="BZ8789" s="33">
        <v>74.894739999999999</v>
      </c>
      <c r="CA8789" s="33">
        <v>71.980260000000001</v>
      </c>
      <c r="CB8789" s="33">
        <v>70.111840000000001</v>
      </c>
      <c r="CC8789" s="33">
        <v>68.723690000000005</v>
      </c>
      <c r="DC8789" s="9">
        <v>34.944389999999999</v>
      </c>
      <c r="DD8789" s="9">
        <v>0</v>
      </c>
    </row>
    <row r="8790" spans="1:108" x14ac:dyDescent="0.25">
      <c r="A8790" s="9" t="s">
        <v>42</v>
      </c>
      <c r="B8790" s="9" t="s">
        <v>31</v>
      </c>
      <c r="C8790" s="9" t="s">
        <v>4</v>
      </c>
      <c r="D8790" s="9" t="s">
        <v>39</v>
      </c>
      <c r="E8790" s="9" t="s">
        <v>38</v>
      </c>
      <c r="F8790" s="9">
        <v>2017</v>
      </c>
      <c r="G8790" s="9">
        <v>9</v>
      </c>
      <c r="H8790" s="9"/>
      <c r="BF8790" s="33">
        <v>72.171049999999994</v>
      </c>
      <c r="BG8790" s="33">
        <v>71.125</v>
      </c>
      <c r="BH8790" s="33">
        <v>69.940790000000007</v>
      </c>
      <c r="BI8790" s="33">
        <v>68.947360000000003</v>
      </c>
      <c r="BJ8790" s="33">
        <v>67.828950000000006</v>
      </c>
      <c r="BK8790" s="33">
        <v>66.723690000000005</v>
      </c>
      <c r="BL8790" s="33">
        <v>66.453950000000006</v>
      </c>
      <c r="BM8790" s="33">
        <v>67.546049999999994</v>
      </c>
      <c r="BN8790" s="33">
        <v>71.375</v>
      </c>
      <c r="BO8790" s="33">
        <v>75.164469999999994</v>
      </c>
      <c r="BP8790" s="33">
        <v>79.822360000000003</v>
      </c>
      <c r="BQ8790" s="33">
        <v>83.894739999999999</v>
      </c>
      <c r="BR8790" s="33">
        <v>87.546049999999994</v>
      </c>
      <c r="BS8790" s="33">
        <v>89.776309999999995</v>
      </c>
      <c r="BT8790" s="33">
        <v>91.888159999999999</v>
      </c>
      <c r="BU8790" s="33">
        <v>92.486840000000001</v>
      </c>
      <c r="BV8790" s="33">
        <v>91.059209999999993</v>
      </c>
      <c r="BW8790" s="33">
        <v>89.00658</v>
      </c>
      <c r="BX8790" s="33">
        <v>85.355260000000001</v>
      </c>
      <c r="BY8790" s="33">
        <v>79.690790000000007</v>
      </c>
      <c r="BZ8790" s="33">
        <v>75.394739999999999</v>
      </c>
      <c r="CA8790" s="33">
        <v>73.401309999999995</v>
      </c>
      <c r="CB8790" s="33">
        <v>72.394739999999999</v>
      </c>
      <c r="CC8790" s="33">
        <v>71.480260000000001</v>
      </c>
      <c r="DC8790" s="9">
        <v>34.944389999999999</v>
      </c>
      <c r="DD8790" s="9">
        <v>0</v>
      </c>
    </row>
    <row r="8791" spans="1:108" x14ac:dyDescent="0.25">
      <c r="A8791" s="9" t="s">
        <v>42</v>
      </c>
      <c r="B8791" s="9" t="s">
        <v>31</v>
      </c>
      <c r="C8791" s="9" t="s">
        <v>4</v>
      </c>
      <c r="D8791" s="9" t="s">
        <v>39</v>
      </c>
      <c r="E8791" s="9" t="s">
        <v>38</v>
      </c>
      <c r="F8791" s="9">
        <v>2017</v>
      </c>
      <c r="G8791" s="9">
        <v>10</v>
      </c>
      <c r="H8791" s="9"/>
      <c r="BF8791" s="33">
        <v>70.032899999999998</v>
      </c>
      <c r="BG8791" s="33">
        <v>68.565790000000007</v>
      </c>
      <c r="BH8791" s="33">
        <v>67.559209999999993</v>
      </c>
      <c r="BI8791" s="33">
        <v>66.013159999999999</v>
      </c>
      <c r="BJ8791" s="33">
        <v>65.059209999999993</v>
      </c>
      <c r="BK8791" s="33">
        <v>64.434209999999993</v>
      </c>
      <c r="BL8791" s="33">
        <v>64.230260000000001</v>
      </c>
      <c r="BM8791" s="33">
        <v>64.157899999999998</v>
      </c>
      <c r="BN8791" s="33">
        <v>67.901309999999995</v>
      </c>
      <c r="BO8791" s="33">
        <v>72.513159999999999</v>
      </c>
      <c r="BP8791" s="33">
        <v>76.572360000000003</v>
      </c>
      <c r="BQ8791" s="33">
        <v>80.828950000000006</v>
      </c>
      <c r="BR8791" s="33">
        <v>84.427639999999997</v>
      </c>
      <c r="BS8791" s="33">
        <v>86.776309999999995</v>
      </c>
      <c r="BT8791" s="33">
        <v>88.217100000000002</v>
      </c>
      <c r="BU8791" s="33">
        <v>89.644739999999999</v>
      </c>
      <c r="BV8791" s="33">
        <v>89.210530000000006</v>
      </c>
      <c r="BW8791" s="33">
        <v>86.934209999999993</v>
      </c>
      <c r="BX8791" s="33">
        <v>81.453950000000006</v>
      </c>
      <c r="BY8791" s="33">
        <v>77.447360000000003</v>
      </c>
      <c r="BZ8791" s="33">
        <v>74.157899999999998</v>
      </c>
      <c r="CA8791" s="33">
        <v>72.13158</v>
      </c>
      <c r="CB8791" s="33">
        <v>70.013159999999999</v>
      </c>
      <c r="CC8791" s="33">
        <v>68.855260000000001</v>
      </c>
      <c r="DC8791" s="9">
        <v>34.944389999999999</v>
      </c>
      <c r="DD8791" s="9">
        <v>0</v>
      </c>
    </row>
    <row r="8792" spans="1:108" x14ac:dyDescent="0.25">
      <c r="A8792" s="9" t="s">
        <v>42</v>
      </c>
      <c r="B8792" s="9" t="s">
        <v>31</v>
      </c>
      <c r="C8792" s="9" t="s">
        <v>4</v>
      </c>
      <c r="D8792" s="9" t="s">
        <v>39</v>
      </c>
      <c r="E8792" s="9" t="s">
        <v>38</v>
      </c>
      <c r="F8792" s="9">
        <v>2018</v>
      </c>
      <c r="G8792" s="9">
        <v>5</v>
      </c>
      <c r="H8792" s="9"/>
      <c r="BF8792" s="33">
        <v>72.947360000000003</v>
      </c>
      <c r="BG8792" s="33">
        <v>71.13158</v>
      </c>
      <c r="BH8792" s="33">
        <v>70.210530000000006</v>
      </c>
      <c r="BI8792" s="33">
        <v>69.342100000000002</v>
      </c>
      <c r="BJ8792" s="33">
        <v>68.36842</v>
      </c>
      <c r="BK8792" s="33">
        <v>67.907899999999998</v>
      </c>
      <c r="BL8792" s="33">
        <v>68.598690000000005</v>
      </c>
      <c r="BM8792" s="33">
        <v>71.328950000000006</v>
      </c>
      <c r="BN8792" s="33">
        <v>74.888159999999999</v>
      </c>
      <c r="BO8792" s="33">
        <v>78.328950000000006</v>
      </c>
      <c r="BP8792" s="33">
        <v>82.296049999999994</v>
      </c>
      <c r="BQ8792" s="33">
        <v>85.88158</v>
      </c>
      <c r="BR8792" s="33">
        <v>88.986840000000001</v>
      </c>
      <c r="BS8792" s="33">
        <v>90.546049999999994</v>
      </c>
      <c r="BT8792" s="33">
        <v>91.230260000000001</v>
      </c>
      <c r="BU8792" s="33">
        <v>89.789469999999994</v>
      </c>
      <c r="BV8792" s="33">
        <v>87.789469999999994</v>
      </c>
      <c r="BW8792" s="33">
        <v>85.296049999999994</v>
      </c>
      <c r="BX8792" s="33">
        <v>82.710530000000006</v>
      </c>
      <c r="BY8792" s="33">
        <v>79.302639999999997</v>
      </c>
      <c r="BZ8792" s="33">
        <v>75.921049999999994</v>
      </c>
      <c r="CA8792" s="33">
        <v>73.927639999999997</v>
      </c>
      <c r="CB8792" s="33">
        <v>71.703950000000006</v>
      </c>
      <c r="CC8792" s="33">
        <v>70</v>
      </c>
      <c r="DC8792" s="9">
        <v>34.944389999999999</v>
      </c>
      <c r="DD8792" s="9">
        <v>0</v>
      </c>
    </row>
    <row r="8793" spans="1:108" x14ac:dyDescent="0.25">
      <c r="A8793" s="9" t="s">
        <v>42</v>
      </c>
      <c r="B8793" s="9" t="s">
        <v>31</v>
      </c>
      <c r="C8793" s="9" t="s">
        <v>4</v>
      </c>
      <c r="D8793" s="9" t="s">
        <v>39</v>
      </c>
      <c r="E8793" s="9" t="s">
        <v>38</v>
      </c>
      <c r="F8793" s="9">
        <v>2018</v>
      </c>
      <c r="G8793" s="9">
        <v>6</v>
      </c>
      <c r="H8793" s="9"/>
      <c r="BF8793" s="33">
        <v>72.532899999999998</v>
      </c>
      <c r="BG8793" s="33">
        <v>71.36842</v>
      </c>
      <c r="BH8793" s="33">
        <v>70.296049999999994</v>
      </c>
      <c r="BI8793" s="33">
        <v>69.552639999999997</v>
      </c>
      <c r="BJ8793" s="33">
        <v>68.86842</v>
      </c>
      <c r="BK8793" s="33">
        <v>68.414469999999994</v>
      </c>
      <c r="BL8793" s="33">
        <v>68.914469999999994</v>
      </c>
      <c r="BM8793" s="33">
        <v>72.315790000000007</v>
      </c>
      <c r="BN8793" s="33">
        <v>76.736840000000001</v>
      </c>
      <c r="BO8793" s="33">
        <v>81.598690000000005</v>
      </c>
      <c r="BP8793" s="33">
        <v>85.671049999999994</v>
      </c>
      <c r="BQ8793" s="33">
        <v>89.25</v>
      </c>
      <c r="BR8793" s="33">
        <v>91.894739999999999</v>
      </c>
      <c r="BS8793" s="33">
        <v>93.592100000000002</v>
      </c>
      <c r="BT8793" s="33">
        <v>95.164469999999994</v>
      </c>
      <c r="BU8793" s="33">
        <v>95.901309999999995</v>
      </c>
      <c r="BV8793" s="33">
        <v>95.901309999999995</v>
      </c>
      <c r="BW8793" s="33">
        <v>94.730260000000001</v>
      </c>
      <c r="BX8793" s="33">
        <v>92.328950000000006</v>
      </c>
      <c r="BY8793" s="33">
        <v>88.967100000000002</v>
      </c>
      <c r="BZ8793" s="33">
        <v>83.625</v>
      </c>
      <c r="CA8793" s="33">
        <v>79.960530000000006</v>
      </c>
      <c r="CB8793" s="33">
        <v>77.447360000000003</v>
      </c>
      <c r="CC8793" s="33">
        <v>75.671049999999994</v>
      </c>
      <c r="DC8793" s="9">
        <v>34.944389999999999</v>
      </c>
      <c r="DD8793" s="9">
        <v>0</v>
      </c>
    </row>
    <row r="8794" spans="1:108" x14ac:dyDescent="0.25">
      <c r="A8794" s="9" t="s">
        <v>42</v>
      </c>
      <c r="B8794" s="9" t="s">
        <v>31</v>
      </c>
      <c r="C8794" s="9" t="s">
        <v>4</v>
      </c>
      <c r="D8794" s="9" t="s">
        <v>39</v>
      </c>
      <c r="E8794" s="9" t="s">
        <v>38</v>
      </c>
      <c r="F8794" s="9">
        <v>2018</v>
      </c>
      <c r="G8794" s="9">
        <v>7</v>
      </c>
      <c r="H8794" s="9"/>
      <c r="BF8794" s="33">
        <v>70.75658</v>
      </c>
      <c r="BG8794" s="33">
        <v>69.848690000000005</v>
      </c>
      <c r="BH8794" s="33">
        <v>69.164469999999994</v>
      </c>
      <c r="BI8794" s="33">
        <v>68.611840000000001</v>
      </c>
      <c r="BJ8794" s="33">
        <v>67.710530000000006</v>
      </c>
      <c r="BK8794" s="33">
        <v>67.434209999999993</v>
      </c>
      <c r="BL8794" s="33">
        <v>67.427639999999997</v>
      </c>
      <c r="BM8794" s="33">
        <v>69.342100000000002</v>
      </c>
      <c r="BN8794" s="33">
        <v>72.296049999999994</v>
      </c>
      <c r="BO8794" s="33">
        <v>75.598690000000005</v>
      </c>
      <c r="BP8794" s="33">
        <v>79.848690000000005</v>
      </c>
      <c r="BQ8794" s="33">
        <v>83.934209999999993</v>
      </c>
      <c r="BR8794" s="33">
        <v>87.684209999999993</v>
      </c>
      <c r="BS8794" s="33">
        <v>90.986840000000001</v>
      </c>
      <c r="BT8794" s="33">
        <v>92.447360000000003</v>
      </c>
      <c r="BU8794" s="33">
        <v>92.973690000000005</v>
      </c>
      <c r="BV8794" s="33">
        <v>92.289469999999994</v>
      </c>
      <c r="BW8794" s="33">
        <v>90.526309999999995</v>
      </c>
      <c r="BX8794" s="33">
        <v>87.315790000000007</v>
      </c>
      <c r="BY8794" s="33">
        <v>83.289469999999994</v>
      </c>
      <c r="BZ8794" s="33">
        <v>78.348690000000005</v>
      </c>
      <c r="CA8794" s="33">
        <v>74.986840000000001</v>
      </c>
      <c r="CB8794" s="33">
        <v>72.99342</v>
      </c>
      <c r="CC8794" s="33">
        <v>71.875</v>
      </c>
      <c r="DC8794" s="9">
        <v>34.944389999999999</v>
      </c>
      <c r="DD8794" s="9">
        <v>0</v>
      </c>
    </row>
    <row r="8795" spans="1:108" x14ac:dyDescent="0.25">
      <c r="A8795" s="9" t="s">
        <v>42</v>
      </c>
      <c r="B8795" s="9" t="s">
        <v>31</v>
      </c>
      <c r="C8795" s="9" t="s">
        <v>4</v>
      </c>
      <c r="D8795" s="9" t="s">
        <v>39</v>
      </c>
      <c r="E8795" s="9" t="s">
        <v>38</v>
      </c>
      <c r="F8795" s="9">
        <v>2018</v>
      </c>
      <c r="G8795" s="9">
        <v>8</v>
      </c>
      <c r="H8795" s="9"/>
      <c r="BF8795" s="33">
        <v>71.059209999999993</v>
      </c>
      <c r="BG8795" s="33">
        <v>70.052639999999997</v>
      </c>
      <c r="BH8795" s="33">
        <v>68.901309999999995</v>
      </c>
      <c r="BI8795" s="33">
        <v>67.907899999999998</v>
      </c>
      <c r="BJ8795" s="33">
        <v>67.190790000000007</v>
      </c>
      <c r="BK8795" s="33">
        <v>67.065790000000007</v>
      </c>
      <c r="BL8795" s="33">
        <v>66.394739999999999</v>
      </c>
      <c r="BM8795" s="33">
        <v>67.664469999999994</v>
      </c>
      <c r="BN8795" s="33">
        <v>71.13158</v>
      </c>
      <c r="BO8795" s="33">
        <v>74.907899999999998</v>
      </c>
      <c r="BP8795" s="33">
        <v>78.61842</v>
      </c>
      <c r="BQ8795" s="33">
        <v>82.453950000000006</v>
      </c>
      <c r="BR8795" s="33">
        <v>86.039469999999994</v>
      </c>
      <c r="BS8795" s="33">
        <v>89.138159999999999</v>
      </c>
      <c r="BT8795" s="33">
        <v>91.078950000000006</v>
      </c>
      <c r="BU8795" s="33">
        <v>91.092100000000002</v>
      </c>
      <c r="BV8795" s="33">
        <v>90.434209999999993</v>
      </c>
      <c r="BW8795" s="33">
        <v>87.078950000000006</v>
      </c>
      <c r="BX8795" s="33">
        <v>84.125</v>
      </c>
      <c r="BY8795" s="33">
        <v>80.032899999999998</v>
      </c>
      <c r="BZ8795" s="33">
        <v>74.894739999999999</v>
      </c>
      <c r="CA8795" s="33">
        <v>71.980260000000001</v>
      </c>
      <c r="CB8795" s="33">
        <v>70.111840000000001</v>
      </c>
      <c r="CC8795" s="33">
        <v>68.723690000000005</v>
      </c>
      <c r="DC8795" s="9">
        <v>34.944389999999999</v>
      </c>
      <c r="DD8795" s="9">
        <v>0</v>
      </c>
    </row>
    <row r="8796" spans="1:108" x14ac:dyDescent="0.25">
      <c r="A8796" s="9" t="s">
        <v>42</v>
      </c>
      <c r="B8796" s="9" t="s">
        <v>31</v>
      </c>
      <c r="C8796" s="9" t="s">
        <v>4</v>
      </c>
      <c r="D8796" s="9" t="s">
        <v>39</v>
      </c>
      <c r="E8796" s="9" t="s">
        <v>38</v>
      </c>
      <c r="F8796" s="9">
        <v>2018</v>
      </c>
      <c r="G8796" s="9">
        <v>9</v>
      </c>
      <c r="H8796" s="9"/>
      <c r="BF8796" s="33">
        <v>72.171049999999994</v>
      </c>
      <c r="BG8796" s="33">
        <v>71.125</v>
      </c>
      <c r="BH8796" s="33">
        <v>69.940790000000007</v>
      </c>
      <c r="BI8796" s="33">
        <v>68.947360000000003</v>
      </c>
      <c r="BJ8796" s="33">
        <v>67.828950000000006</v>
      </c>
      <c r="BK8796" s="33">
        <v>66.723690000000005</v>
      </c>
      <c r="BL8796" s="33">
        <v>66.453950000000006</v>
      </c>
      <c r="BM8796" s="33">
        <v>67.546049999999994</v>
      </c>
      <c r="BN8796" s="33">
        <v>71.375</v>
      </c>
      <c r="BO8796" s="33">
        <v>75.164469999999994</v>
      </c>
      <c r="BP8796" s="33">
        <v>79.822360000000003</v>
      </c>
      <c r="BQ8796" s="33">
        <v>83.894739999999999</v>
      </c>
      <c r="BR8796" s="33">
        <v>87.546049999999994</v>
      </c>
      <c r="BS8796" s="33">
        <v>89.776309999999995</v>
      </c>
      <c r="BT8796" s="33">
        <v>91.888159999999999</v>
      </c>
      <c r="BU8796" s="33">
        <v>92.486840000000001</v>
      </c>
      <c r="BV8796" s="33">
        <v>91.059209999999993</v>
      </c>
      <c r="BW8796" s="33">
        <v>89.00658</v>
      </c>
      <c r="BX8796" s="33">
        <v>85.355260000000001</v>
      </c>
      <c r="BY8796" s="33">
        <v>79.690790000000007</v>
      </c>
      <c r="BZ8796" s="33">
        <v>75.394739999999999</v>
      </c>
      <c r="CA8796" s="33">
        <v>73.401309999999995</v>
      </c>
      <c r="CB8796" s="33">
        <v>72.394739999999999</v>
      </c>
      <c r="CC8796" s="33">
        <v>71.480260000000001</v>
      </c>
      <c r="DC8796" s="9">
        <v>34.944389999999999</v>
      </c>
      <c r="DD8796" s="9">
        <v>0</v>
      </c>
    </row>
    <row r="8797" spans="1:108" x14ac:dyDescent="0.25">
      <c r="A8797" s="9" t="s">
        <v>42</v>
      </c>
      <c r="B8797" s="9" t="s">
        <v>31</v>
      </c>
      <c r="C8797" s="9" t="s">
        <v>4</v>
      </c>
      <c r="D8797" s="9" t="s">
        <v>39</v>
      </c>
      <c r="E8797" s="9" t="s">
        <v>38</v>
      </c>
      <c r="F8797" s="9">
        <v>2018</v>
      </c>
      <c r="G8797" s="9">
        <v>10</v>
      </c>
      <c r="H8797" s="9"/>
      <c r="BF8797" s="33">
        <v>70.032899999999998</v>
      </c>
      <c r="BG8797" s="33">
        <v>68.565790000000007</v>
      </c>
      <c r="BH8797" s="33">
        <v>67.559209999999993</v>
      </c>
      <c r="BI8797" s="33">
        <v>66.013159999999999</v>
      </c>
      <c r="BJ8797" s="33">
        <v>65.059209999999993</v>
      </c>
      <c r="BK8797" s="33">
        <v>64.434209999999993</v>
      </c>
      <c r="BL8797" s="33">
        <v>64.230260000000001</v>
      </c>
      <c r="BM8797" s="33">
        <v>64.157899999999998</v>
      </c>
      <c r="BN8797" s="33">
        <v>67.901309999999995</v>
      </c>
      <c r="BO8797" s="33">
        <v>72.513159999999999</v>
      </c>
      <c r="BP8797" s="33">
        <v>76.572360000000003</v>
      </c>
      <c r="BQ8797" s="33">
        <v>80.828950000000006</v>
      </c>
      <c r="BR8797" s="33">
        <v>84.427639999999997</v>
      </c>
      <c r="BS8797" s="33">
        <v>86.776309999999995</v>
      </c>
      <c r="BT8797" s="33">
        <v>88.217100000000002</v>
      </c>
      <c r="BU8797" s="33">
        <v>89.644739999999999</v>
      </c>
      <c r="BV8797" s="33">
        <v>89.210530000000006</v>
      </c>
      <c r="BW8797" s="33">
        <v>86.934209999999993</v>
      </c>
      <c r="BX8797" s="33">
        <v>81.453950000000006</v>
      </c>
      <c r="BY8797" s="33">
        <v>77.447360000000003</v>
      </c>
      <c r="BZ8797" s="33">
        <v>74.157899999999998</v>
      </c>
      <c r="CA8797" s="33">
        <v>72.13158</v>
      </c>
      <c r="CB8797" s="33">
        <v>70.013159999999999</v>
      </c>
      <c r="CC8797" s="33">
        <v>68.855260000000001</v>
      </c>
      <c r="DC8797" s="9">
        <v>34.944389999999999</v>
      </c>
      <c r="DD8797" s="9">
        <v>0</v>
      </c>
    </row>
    <row r="8798" spans="1:108" x14ac:dyDescent="0.25">
      <c r="A8798" s="9" t="s">
        <v>42</v>
      </c>
      <c r="B8798" s="9" t="s">
        <v>31</v>
      </c>
      <c r="C8798" s="9" t="s">
        <v>4</v>
      </c>
      <c r="D8798" s="9" t="s">
        <v>39</v>
      </c>
      <c r="E8798" s="9" t="s">
        <v>38</v>
      </c>
      <c r="F8798" s="9">
        <v>2019</v>
      </c>
      <c r="G8798" s="9">
        <v>5</v>
      </c>
      <c r="H8798" s="9"/>
      <c r="BF8798" s="33">
        <v>72.947360000000003</v>
      </c>
      <c r="BG8798" s="33">
        <v>71.13158</v>
      </c>
      <c r="BH8798" s="33">
        <v>70.210530000000006</v>
      </c>
      <c r="BI8798" s="33">
        <v>69.342100000000002</v>
      </c>
      <c r="BJ8798" s="33">
        <v>68.36842</v>
      </c>
      <c r="BK8798" s="33">
        <v>67.907899999999998</v>
      </c>
      <c r="BL8798" s="33">
        <v>68.598690000000005</v>
      </c>
      <c r="BM8798" s="33">
        <v>71.328950000000006</v>
      </c>
      <c r="BN8798" s="33">
        <v>74.888159999999999</v>
      </c>
      <c r="BO8798" s="33">
        <v>78.328950000000006</v>
      </c>
      <c r="BP8798" s="33">
        <v>82.296049999999994</v>
      </c>
      <c r="BQ8798" s="33">
        <v>85.88158</v>
      </c>
      <c r="BR8798" s="33">
        <v>88.986840000000001</v>
      </c>
      <c r="BS8798" s="33">
        <v>90.546049999999994</v>
      </c>
      <c r="BT8798" s="33">
        <v>91.230260000000001</v>
      </c>
      <c r="BU8798" s="33">
        <v>89.789469999999994</v>
      </c>
      <c r="BV8798" s="33">
        <v>87.789469999999994</v>
      </c>
      <c r="BW8798" s="33">
        <v>85.296049999999994</v>
      </c>
      <c r="BX8798" s="33">
        <v>82.710530000000006</v>
      </c>
      <c r="BY8798" s="33">
        <v>79.302639999999997</v>
      </c>
      <c r="BZ8798" s="33">
        <v>75.921049999999994</v>
      </c>
      <c r="CA8798" s="33">
        <v>73.927639999999997</v>
      </c>
      <c r="CB8798" s="33">
        <v>71.703950000000006</v>
      </c>
      <c r="CC8798" s="33">
        <v>70</v>
      </c>
      <c r="DC8798" s="9">
        <v>34.944389999999999</v>
      </c>
      <c r="DD8798" s="9">
        <v>0</v>
      </c>
    </row>
    <row r="8799" spans="1:108" x14ac:dyDescent="0.25">
      <c r="A8799" s="9" t="s">
        <v>42</v>
      </c>
      <c r="B8799" s="9" t="s">
        <v>31</v>
      </c>
      <c r="C8799" s="9" t="s">
        <v>4</v>
      </c>
      <c r="D8799" s="9" t="s">
        <v>39</v>
      </c>
      <c r="E8799" s="9" t="s">
        <v>38</v>
      </c>
      <c r="F8799" s="9">
        <v>2019</v>
      </c>
      <c r="G8799" s="9">
        <v>6</v>
      </c>
      <c r="H8799" s="9"/>
      <c r="BF8799" s="33">
        <v>72.532899999999998</v>
      </c>
      <c r="BG8799" s="33">
        <v>71.36842</v>
      </c>
      <c r="BH8799" s="33">
        <v>70.296049999999994</v>
      </c>
      <c r="BI8799" s="33">
        <v>69.552639999999997</v>
      </c>
      <c r="BJ8799" s="33">
        <v>68.86842</v>
      </c>
      <c r="BK8799" s="33">
        <v>68.414469999999994</v>
      </c>
      <c r="BL8799" s="33">
        <v>68.914469999999994</v>
      </c>
      <c r="BM8799" s="33">
        <v>72.315790000000007</v>
      </c>
      <c r="BN8799" s="33">
        <v>76.736840000000001</v>
      </c>
      <c r="BO8799" s="33">
        <v>81.598690000000005</v>
      </c>
      <c r="BP8799" s="33">
        <v>85.671049999999994</v>
      </c>
      <c r="BQ8799" s="33">
        <v>89.25</v>
      </c>
      <c r="BR8799" s="33">
        <v>91.894739999999999</v>
      </c>
      <c r="BS8799" s="33">
        <v>93.592100000000002</v>
      </c>
      <c r="BT8799" s="33">
        <v>95.164469999999994</v>
      </c>
      <c r="BU8799" s="33">
        <v>95.901309999999995</v>
      </c>
      <c r="BV8799" s="33">
        <v>95.901309999999995</v>
      </c>
      <c r="BW8799" s="33">
        <v>94.730260000000001</v>
      </c>
      <c r="BX8799" s="33">
        <v>92.328950000000006</v>
      </c>
      <c r="BY8799" s="33">
        <v>88.967100000000002</v>
      </c>
      <c r="BZ8799" s="33">
        <v>83.625</v>
      </c>
      <c r="CA8799" s="33">
        <v>79.960530000000006</v>
      </c>
      <c r="CB8799" s="33">
        <v>77.447360000000003</v>
      </c>
      <c r="CC8799" s="33">
        <v>75.671049999999994</v>
      </c>
      <c r="DC8799" s="9">
        <v>34.944389999999999</v>
      </c>
      <c r="DD8799" s="9">
        <v>0</v>
      </c>
    </row>
    <row r="8800" spans="1:108" x14ac:dyDescent="0.25">
      <c r="A8800" s="9" t="s">
        <v>42</v>
      </c>
      <c r="B8800" s="9" t="s">
        <v>31</v>
      </c>
      <c r="C8800" s="9" t="s">
        <v>4</v>
      </c>
      <c r="D8800" s="9" t="s">
        <v>39</v>
      </c>
      <c r="E8800" s="9" t="s">
        <v>38</v>
      </c>
      <c r="F8800" s="9">
        <v>2019</v>
      </c>
      <c r="G8800" s="9">
        <v>7</v>
      </c>
      <c r="H8800" s="9"/>
      <c r="BF8800" s="33">
        <v>70.75658</v>
      </c>
      <c r="BG8800" s="33">
        <v>69.848690000000005</v>
      </c>
      <c r="BH8800" s="33">
        <v>69.164469999999994</v>
      </c>
      <c r="BI8800" s="33">
        <v>68.611840000000001</v>
      </c>
      <c r="BJ8800" s="33">
        <v>67.710530000000006</v>
      </c>
      <c r="BK8800" s="33">
        <v>67.434209999999993</v>
      </c>
      <c r="BL8800" s="33">
        <v>67.427639999999997</v>
      </c>
      <c r="BM8800" s="33">
        <v>69.342100000000002</v>
      </c>
      <c r="BN8800" s="33">
        <v>72.296049999999994</v>
      </c>
      <c r="BO8800" s="33">
        <v>75.598690000000005</v>
      </c>
      <c r="BP8800" s="33">
        <v>79.848690000000005</v>
      </c>
      <c r="BQ8800" s="33">
        <v>83.934209999999993</v>
      </c>
      <c r="BR8800" s="33">
        <v>87.684209999999993</v>
      </c>
      <c r="BS8800" s="33">
        <v>90.986840000000001</v>
      </c>
      <c r="BT8800" s="33">
        <v>92.447360000000003</v>
      </c>
      <c r="BU8800" s="33">
        <v>92.973690000000005</v>
      </c>
      <c r="BV8800" s="33">
        <v>92.289469999999994</v>
      </c>
      <c r="BW8800" s="33">
        <v>90.526309999999995</v>
      </c>
      <c r="BX8800" s="33">
        <v>87.315790000000007</v>
      </c>
      <c r="BY8800" s="33">
        <v>83.289469999999994</v>
      </c>
      <c r="BZ8800" s="33">
        <v>78.348690000000005</v>
      </c>
      <c r="CA8800" s="33">
        <v>74.986840000000001</v>
      </c>
      <c r="CB8800" s="33">
        <v>72.99342</v>
      </c>
      <c r="CC8800" s="33">
        <v>71.875</v>
      </c>
      <c r="DC8800" s="9">
        <v>34.944389999999999</v>
      </c>
      <c r="DD8800" s="9">
        <v>0</v>
      </c>
    </row>
    <row r="8801" spans="1:108" x14ac:dyDescent="0.25">
      <c r="A8801" s="9" t="s">
        <v>42</v>
      </c>
      <c r="B8801" s="9" t="s">
        <v>31</v>
      </c>
      <c r="C8801" s="9" t="s">
        <v>4</v>
      </c>
      <c r="D8801" s="9" t="s">
        <v>39</v>
      </c>
      <c r="E8801" s="9" t="s">
        <v>38</v>
      </c>
      <c r="F8801" s="9">
        <v>2019</v>
      </c>
      <c r="G8801" s="9">
        <v>8</v>
      </c>
      <c r="H8801" s="9"/>
      <c r="BF8801" s="33">
        <v>71.059209999999993</v>
      </c>
      <c r="BG8801" s="33">
        <v>70.052639999999997</v>
      </c>
      <c r="BH8801" s="33">
        <v>68.901309999999995</v>
      </c>
      <c r="BI8801" s="33">
        <v>67.907899999999998</v>
      </c>
      <c r="BJ8801" s="33">
        <v>67.190790000000007</v>
      </c>
      <c r="BK8801" s="33">
        <v>67.065790000000007</v>
      </c>
      <c r="BL8801" s="33">
        <v>66.394739999999999</v>
      </c>
      <c r="BM8801" s="33">
        <v>67.664469999999994</v>
      </c>
      <c r="BN8801" s="33">
        <v>71.13158</v>
      </c>
      <c r="BO8801" s="33">
        <v>74.907899999999998</v>
      </c>
      <c r="BP8801" s="33">
        <v>78.61842</v>
      </c>
      <c r="BQ8801" s="33">
        <v>82.453950000000006</v>
      </c>
      <c r="BR8801" s="33">
        <v>86.039469999999994</v>
      </c>
      <c r="BS8801" s="33">
        <v>89.138159999999999</v>
      </c>
      <c r="BT8801" s="33">
        <v>91.078950000000006</v>
      </c>
      <c r="BU8801" s="33">
        <v>91.092100000000002</v>
      </c>
      <c r="BV8801" s="33">
        <v>90.434209999999993</v>
      </c>
      <c r="BW8801" s="33">
        <v>87.078950000000006</v>
      </c>
      <c r="BX8801" s="33">
        <v>84.125</v>
      </c>
      <c r="BY8801" s="33">
        <v>80.032899999999998</v>
      </c>
      <c r="BZ8801" s="33">
        <v>74.894739999999999</v>
      </c>
      <c r="CA8801" s="33">
        <v>71.980260000000001</v>
      </c>
      <c r="CB8801" s="33">
        <v>70.111840000000001</v>
      </c>
      <c r="CC8801" s="33">
        <v>68.723690000000005</v>
      </c>
      <c r="DC8801" s="9">
        <v>34.944389999999999</v>
      </c>
      <c r="DD8801" s="9">
        <v>0</v>
      </c>
    </row>
    <row r="8802" spans="1:108" x14ac:dyDescent="0.25">
      <c r="A8802" s="9" t="s">
        <v>42</v>
      </c>
      <c r="B8802" s="9" t="s">
        <v>31</v>
      </c>
      <c r="C8802" s="9" t="s">
        <v>4</v>
      </c>
      <c r="D8802" s="9" t="s">
        <v>39</v>
      </c>
      <c r="E8802" s="9" t="s">
        <v>38</v>
      </c>
      <c r="F8802" s="9">
        <v>2019</v>
      </c>
      <c r="G8802" s="9">
        <v>9</v>
      </c>
      <c r="H8802" s="9"/>
      <c r="BF8802" s="33">
        <v>72.171049999999994</v>
      </c>
      <c r="BG8802" s="33">
        <v>71.125</v>
      </c>
      <c r="BH8802" s="33">
        <v>69.940790000000007</v>
      </c>
      <c r="BI8802" s="33">
        <v>68.947360000000003</v>
      </c>
      <c r="BJ8802" s="33">
        <v>67.828950000000006</v>
      </c>
      <c r="BK8802" s="33">
        <v>66.723690000000005</v>
      </c>
      <c r="BL8802" s="33">
        <v>66.453950000000006</v>
      </c>
      <c r="BM8802" s="33">
        <v>67.546049999999994</v>
      </c>
      <c r="BN8802" s="33">
        <v>71.375</v>
      </c>
      <c r="BO8802" s="33">
        <v>75.164469999999994</v>
      </c>
      <c r="BP8802" s="33">
        <v>79.822360000000003</v>
      </c>
      <c r="BQ8802" s="33">
        <v>83.894739999999999</v>
      </c>
      <c r="BR8802" s="33">
        <v>87.546049999999994</v>
      </c>
      <c r="BS8802" s="33">
        <v>89.776309999999995</v>
      </c>
      <c r="BT8802" s="33">
        <v>91.888159999999999</v>
      </c>
      <c r="BU8802" s="33">
        <v>92.486840000000001</v>
      </c>
      <c r="BV8802" s="33">
        <v>91.059209999999993</v>
      </c>
      <c r="BW8802" s="33">
        <v>89.00658</v>
      </c>
      <c r="BX8802" s="33">
        <v>85.355260000000001</v>
      </c>
      <c r="BY8802" s="33">
        <v>79.690790000000007</v>
      </c>
      <c r="BZ8802" s="33">
        <v>75.394739999999999</v>
      </c>
      <c r="CA8802" s="33">
        <v>73.401309999999995</v>
      </c>
      <c r="CB8802" s="33">
        <v>72.394739999999999</v>
      </c>
      <c r="CC8802" s="33">
        <v>71.480260000000001</v>
      </c>
      <c r="DC8802" s="9">
        <v>34.944389999999999</v>
      </c>
      <c r="DD8802" s="9">
        <v>0</v>
      </c>
    </row>
    <row r="8803" spans="1:108" x14ac:dyDescent="0.25">
      <c r="A8803" s="9" t="s">
        <v>42</v>
      </c>
      <c r="B8803" s="9" t="s">
        <v>31</v>
      </c>
      <c r="C8803" s="9" t="s">
        <v>4</v>
      </c>
      <c r="D8803" s="9" t="s">
        <v>39</v>
      </c>
      <c r="E8803" s="9" t="s">
        <v>38</v>
      </c>
      <c r="F8803" s="9">
        <v>2019</v>
      </c>
      <c r="G8803" s="9">
        <v>10</v>
      </c>
      <c r="H8803" s="9"/>
      <c r="BF8803" s="33">
        <v>70.032899999999998</v>
      </c>
      <c r="BG8803" s="33">
        <v>68.565790000000007</v>
      </c>
      <c r="BH8803" s="33">
        <v>67.559209999999993</v>
      </c>
      <c r="BI8803" s="33">
        <v>66.013159999999999</v>
      </c>
      <c r="BJ8803" s="33">
        <v>65.059209999999993</v>
      </c>
      <c r="BK8803" s="33">
        <v>64.434209999999993</v>
      </c>
      <c r="BL8803" s="33">
        <v>64.230260000000001</v>
      </c>
      <c r="BM8803" s="33">
        <v>64.157899999999998</v>
      </c>
      <c r="BN8803" s="33">
        <v>67.901309999999995</v>
      </c>
      <c r="BO8803" s="33">
        <v>72.513159999999999</v>
      </c>
      <c r="BP8803" s="33">
        <v>76.572360000000003</v>
      </c>
      <c r="BQ8803" s="33">
        <v>80.828950000000006</v>
      </c>
      <c r="BR8803" s="33">
        <v>84.427639999999997</v>
      </c>
      <c r="BS8803" s="33">
        <v>86.776309999999995</v>
      </c>
      <c r="BT8803" s="33">
        <v>88.217100000000002</v>
      </c>
      <c r="BU8803" s="33">
        <v>89.644739999999999</v>
      </c>
      <c r="BV8803" s="33">
        <v>89.210530000000006</v>
      </c>
      <c r="BW8803" s="33">
        <v>86.934209999999993</v>
      </c>
      <c r="BX8803" s="33">
        <v>81.453950000000006</v>
      </c>
      <c r="BY8803" s="33">
        <v>77.447360000000003</v>
      </c>
      <c r="BZ8803" s="33">
        <v>74.157899999999998</v>
      </c>
      <c r="CA8803" s="33">
        <v>72.13158</v>
      </c>
      <c r="CB8803" s="33">
        <v>70.013159999999999</v>
      </c>
      <c r="CC8803" s="33">
        <v>68.855260000000001</v>
      </c>
      <c r="DC8803" s="9">
        <v>34.944389999999999</v>
      </c>
      <c r="DD8803" s="9">
        <v>0</v>
      </c>
    </row>
    <row r="8804" spans="1:108" x14ac:dyDescent="0.25">
      <c r="A8804" s="9" t="s">
        <v>42</v>
      </c>
      <c r="B8804" s="9" t="s">
        <v>31</v>
      </c>
      <c r="C8804" s="9" t="s">
        <v>4</v>
      </c>
      <c r="D8804" s="9" t="s">
        <v>39</v>
      </c>
      <c r="E8804" s="9" t="s">
        <v>38</v>
      </c>
      <c r="F8804" s="9">
        <v>2020</v>
      </c>
      <c r="G8804" s="9">
        <v>5</v>
      </c>
      <c r="H8804" s="9"/>
      <c r="BF8804" s="33">
        <v>72.947360000000003</v>
      </c>
      <c r="BG8804" s="33">
        <v>71.13158</v>
      </c>
      <c r="BH8804" s="33">
        <v>70.210530000000006</v>
      </c>
      <c r="BI8804" s="33">
        <v>69.342100000000002</v>
      </c>
      <c r="BJ8804" s="33">
        <v>68.36842</v>
      </c>
      <c r="BK8804" s="33">
        <v>67.907899999999998</v>
      </c>
      <c r="BL8804" s="33">
        <v>68.598690000000005</v>
      </c>
      <c r="BM8804" s="33">
        <v>71.328950000000006</v>
      </c>
      <c r="BN8804" s="33">
        <v>74.888159999999999</v>
      </c>
      <c r="BO8804" s="33">
        <v>78.328950000000006</v>
      </c>
      <c r="BP8804" s="33">
        <v>82.296049999999994</v>
      </c>
      <c r="BQ8804" s="33">
        <v>85.88158</v>
      </c>
      <c r="BR8804" s="33">
        <v>88.986840000000001</v>
      </c>
      <c r="BS8804" s="33">
        <v>90.546049999999994</v>
      </c>
      <c r="BT8804" s="33">
        <v>91.230260000000001</v>
      </c>
      <c r="BU8804" s="33">
        <v>89.789469999999994</v>
      </c>
      <c r="BV8804" s="33">
        <v>87.789469999999994</v>
      </c>
      <c r="BW8804" s="33">
        <v>85.296049999999994</v>
      </c>
      <c r="BX8804" s="33">
        <v>82.710530000000006</v>
      </c>
      <c r="BY8804" s="33">
        <v>79.302639999999997</v>
      </c>
      <c r="BZ8804" s="33">
        <v>75.921049999999994</v>
      </c>
      <c r="CA8804" s="33">
        <v>73.927639999999997</v>
      </c>
      <c r="CB8804" s="33">
        <v>71.703950000000006</v>
      </c>
      <c r="CC8804" s="33">
        <v>70</v>
      </c>
      <c r="DC8804" s="9">
        <v>34.944389999999999</v>
      </c>
      <c r="DD8804" s="9">
        <v>0</v>
      </c>
    </row>
    <row r="8805" spans="1:108" x14ac:dyDescent="0.25">
      <c r="A8805" s="9" t="s">
        <v>42</v>
      </c>
      <c r="B8805" s="9" t="s">
        <v>31</v>
      </c>
      <c r="C8805" s="9" t="s">
        <v>4</v>
      </c>
      <c r="D8805" s="9" t="s">
        <v>39</v>
      </c>
      <c r="E8805" s="9" t="s">
        <v>38</v>
      </c>
      <c r="F8805" s="9">
        <v>2020</v>
      </c>
      <c r="G8805" s="9">
        <v>6</v>
      </c>
      <c r="H8805" s="9"/>
      <c r="BF8805" s="33">
        <v>72.532899999999998</v>
      </c>
      <c r="BG8805" s="33">
        <v>71.36842</v>
      </c>
      <c r="BH8805" s="33">
        <v>70.296049999999994</v>
      </c>
      <c r="BI8805" s="33">
        <v>69.552639999999997</v>
      </c>
      <c r="BJ8805" s="33">
        <v>68.86842</v>
      </c>
      <c r="BK8805" s="33">
        <v>68.414469999999994</v>
      </c>
      <c r="BL8805" s="33">
        <v>68.914469999999994</v>
      </c>
      <c r="BM8805" s="33">
        <v>72.315790000000007</v>
      </c>
      <c r="BN8805" s="33">
        <v>76.736840000000001</v>
      </c>
      <c r="BO8805" s="33">
        <v>81.598690000000005</v>
      </c>
      <c r="BP8805" s="33">
        <v>85.671049999999994</v>
      </c>
      <c r="BQ8805" s="33">
        <v>89.25</v>
      </c>
      <c r="BR8805" s="33">
        <v>91.894739999999999</v>
      </c>
      <c r="BS8805" s="33">
        <v>93.592100000000002</v>
      </c>
      <c r="BT8805" s="33">
        <v>95.164469999999994</v>
      </c>
      <c r="BU8805" s="33">
        <v>95.901309999999995</v>
      </c>
      <c r="BV8805" s="33">
        <v>95.901309999999995</v>
      </c>
      <c r="BW8805" s="33">
        <v>94.730260000000001</v>
      </c>
      <c r="BX8805" s="33">
        <v>92.328950000000006</v>
      </c>
      <c r="BY8805" s="33">
        <v>88.967100000000002</v>
      </c>
      <c r="BZ8805" s="33">
        <v>83.625</v>
      </c>
      <c r="CA8805" s="33">
        <v>79.960530000000006</v>
      </c>
      <c r="CB8805" s="33">
        <v>77.447360000000003</v>
      </c>
      <c r="CC8805" s="33">
        <v>75.671049999999994</v>
      </c>
      <c r="DC8805" s="9">
        <v>34.944389999999999</v>
      </c>
      <c r="DD8805" s="9">
        <v>0</v>
      </c>
    </row>
    <row r="8806" spans="1:108" x14ac:dyDescent="0.25">
      <c r="A8806" s="9" t="s">
        <v>42</v>
      </c>
      <c r="B8806" s="9" t="s">
        <v>31</v>
      </c>
      <c r="C8806" s="9" t="s">
        <v>4</v>
      </c>
      <c r="D8806" s="9" t="s">
        <v>39</v>
      </c>
      <c r="E8806" s="9" t="s">
        <v>38</v>
      </c>
      <c r="F8806" s="9">
        <v>2020</v>
      </c>
      <c r="G8806" s="9">
        <v>7</v>
      </c>
      <c r="H8806" s="9"/>
      <c r="BF8806" s="33">
        <v>70.75658</v>
      </c>
      <c r="BG8806" s="33">
        <v>69.848690000000005</v>
      </c>
      <c r="BH8806" s="33">
        <v>69.164469999999994</v>
      </c>
      <c r="BI8806" s="33">
        <v>68.611840000000001</v>
      </c>
      <c r="BJ8806" s="33">
        <v>67.710530000000006</v>
      </c>
      <c r="BK8806" s="33">
        <v>67.434209999999993</v>
      </c>
      <c r="BL8806" s="33">
        <v>67.427639999999997</v>
      </c>
      <c r="BM8806" s="33">
        <v>69.342100000000002</v>
      </c>
      <c r="BN8806" s="33">
        <v>72.296049999999994</v>
      </c>
      <c r="BO8806" s="33">
        <v>75.598690000000005</v>
      </c>
      <c r="BP8806" s="33">
        <v>79.848690000000005</v>
      </c>
      <c r="BQ8806" s="33">
        <v>83.934209999999993</v>
      </c>
      <c r="BR8806" s="33">
        <v>87.684209999999993</v>
      </c>
      <c r="BS8806" s="33">
        <v>90.986840000000001</v>
      </c>
      <c r="BT8806" s="33">
        <v>92.447360000000003</v>
      </c>
      <c r="BU8806" s="33">
        <v>92.973690000000005</v>
      </c>
      <c r="BV8806" s="33">
        <v>92.289469999999994</v>
      </c>
      <c r="BW8806" s="33">
        <v>90.526309999999995</v>
      </c>
      <c r="BX8806" s="33">
        <v>87.315790000000007</v>
      </c>
      <c r="BY8806" s="33">
        <v>83.289469999999994</v>
      </c>
      <c r="BZ8806" s="33">
        <v>78.348690000000005</v>
      </c>
      <c r="CA8806" s="33">
        <v>74.986840000000001</v>
      </c>
      <c r="CB8806" s="33">
        <v>72.99342</v>
      </c>
      <c r="CC8806" s="33">
        <v>71.875</v>
      </c>
      <c r="DC8806" s="9">
        <v>34.944389999999999</v>
      </c>
      <c r="DD8806" s="9">
        <v>0</v>
      </c>
    </row>
    <row r="8807" spans="1:108" x14ac:dyDescent="0.25">
      <c r="A8807" s="9" t="s">
        <v>42</v>
      </c>
      <c r="B8807" s="9" t="s">
        <v>31</v>
      </c>
      <c r="C8807" s="9" t="s">
        <v>4</v>
      </c>
      <c r="D8807" s="9" t="s">
        <v>39</v>
      </c>
      <c r="E8807" s="9" t="s">
        <v>38</v>
      </c>
      <c r="F8807" s="9">
        <v>2020</v>
      </c>
      <c r="G8807" s="9">
        <v>8</v>
      </c>
      <c r="H8807" s="9"/>
      <c r="BF8807" s="33">
        <v>71.059209999999993</v>
      </c>
      <c r="BG8807" s="33">
        <v>70.052639999999997</v>
      </c>
      <c r="BH8807" s="33">
        <v>68.901309999999995</v>
      </c>
      <c r="BI8807" s="33">
        <v>67.907899999999998</v>
      </c>
      <c r="BJ8807" s="33">
        <v>67.190790000000007</v>
      </c>
      <c r="BK8807" s="33">
        <v>67.065790000000007</v>
      </c>
      <c r="BL8807" s="33">
        <v>66.394739999999999</v>
      </c>
      <c r="BM8807" s="33">
        <v>67.664469999999994</v>
      </c>
      <c r="BN8807" s="33">
        <v>71.13158</v>
      </c>
      <c r="BO8807" s="33">
        <v>74.907899999999998</v>
      </c>
      <c r="BP8807" s="33">
        <v>78.61842</v>
      </c>
      <c r="BQ8807" s="33">
        <v>82.453950000000006</v>
      </c>
      <c r="BR8807" s="33">
        <v>86.039469999999994</v>
      </c>
      <c r="BS8807" s="33">
        <v>89.138159999999999</v>
      </c>
      <c r="BT8807" s="33">
        <v>91.078950000000006</v>
      </c>
      <c r="BU8807" s="33">
        <v>91.092100000000002</v>
      </c>
      <c r="BV8807" s="33">
        <v>90.434209999999993</v>
      </c>
      <c r="BW8807" s="33">
        <v>87.078950000000006</v>
      </c>
      <c r="BX8807" s="33">
        <v>84.125</v>
      </c>
      <c r="BY8807" s="33">
        <v>80.032899999999998</v>
      </c>
      <c r="BZ8807" s="33">
        <v>74.894739999999999</v>
      </c>
      <c r="CA8807" s="33">
        <v>71.980260000000001</v>
      </c>
      <c r="CB8807" s="33">
        <v>70.111840000000001</v>
      </c>
      <c r="CC8807" s="33">
        <v>68.723690000000005</v>
      </c>
      <c r="DC8807" s="9">
        <v>34.944389999999999</v>
      </c>
      <c r="DD8807" s="9">
        <v>0</v>
      </c>
    </row>
    <row r="8808" spans="1:108" x14ac:dyDescent="0.25">
      <c r="A8808" s="9" t="s">
        <v>42</v>
      </c>
      <c r="B8808" s="9" t="s">
        <v>31</v>
      </c>
      <c r="C8808" s="9" t="s">
        <v>4</v>
      </c>
      <c r="D8808" s="9" t="s">
        <v>39</v>
      </c>
      <c r="E8808" s="9" t="s">
        <v>38</v>
      </c>
      <c r="F8808" s="9">
        <v>2020</v>
      </c>
      <c r="G8808" s="9">
        <v>9</v>
      </c>
      <c r="H8808" s="9"/>
      <c r="BF8808" s="33">
        <v>72.171049999999994</v>
      </c>
      <c r="BG8808" s="33">
        <v>71.125</v>
      </c>
      <c r="BH8808" s="33">
        <v>69.940790000000007</v>
      </c>
      <c r="BI8808" s="33">
        <v>68.947360000000003</v>
      </c>
      <c r="BJ8808" s="33">
        <v>67.828950000000006</v>
      </c>
      <c r="BK8808" s="33">
        <v>66.723690000000005</v>
      </c>
      <c r="BL8808" s="33">
        <v>66.453950000000006</v>
      </c>
      <c r="BM8808" s="33">
        <v>67.546049999999994</v>
      </c>
      <c r="BN8808" s="33">
        <v>71.375</v>
      </c>
      <c r="BO8808" s="33">
        <v>75.164469999999994</v>
      </c>
      <c r="BP8808" s="33">
        <v>79.822360000000003</v>
      </c>
      <c r="BQ8808" s="33">
        <v>83.894739999999999</v>
      </c>
      <c r="BR8808" s="33">
        <v>87.546049999999994</v>
      </c>
      <c r="BS8808" s="33">
        <v>89.776309999999995</v>
      </c>
      <c r="BT8808" s="33">
        <v>91.888159999999999</v>
      </c>
      <c r="BU8808" s="33">
        <v>92.486840000000001</v>
      </c>
      <c r="BV8808" s="33">
        <v>91.059209999999993</v>
      </c>
      <c r="BW8808" s="33">
        <v>89.00658</v>
      </c>
      <c r="BX8808" s="33">
        <v>85.355260000000001</v>
      </c>
      <c r="BY8808" s="33">
        <v>79.690790000000007</v>
      </c>
      <c r="BZ8808" s="33">
        <v>75.394739999999999</v>
      </c>
      <c r="CA8808" s="33">
        <v>73.401309999999995</v>
      </c>
      <c r="CB8808" s="33">
        <v>72.394739999999999</v>
      </c>
      <c r="CC8808" s="33">
        <v>71.480260000000001</v>
      </c>
      <c r="DC8808" s="9">
        <v>34.944389999999999</v>
      </c>
      <c r="DD8808" s="9">
        <v>0</v>
      </c>
    </row>
    <row r="8809" spans="1:108" x14ac:dyDescent="0.25">
      <c r="A8809" s="9" t="s">
        <v>42</v>
      </c>
      <c r="B8809" s="9" t="s">
        <v>31</v>
      </c>
      <c r="C8809" s="9" t="s">
        <v>4</v>
      </c>
      <c r="D8809" s="9" t="s">
        <v>39</v>
      </c>
      <c r="E8809" s="9" t="s">
        <v>38</v>
      </c>
      <c r="F8809" s="9">
        <v>2020</v>
      </c>
      <c r="G8809" s="9">
        <v>10</v>
      </c>
      <c r="H8809" s="9"/>
      <c r="BF8809" s="33">
        <v>70.032899999999998</v>
      </c>
      <c r="BG8809" s="33">
        <v>68.565790000000007</v>
      </c>
      <c r="BH8809" s="33">
        <v>67.559209999999993</v>
      </c>
      <c r="BI8809" s="33">
        <v>66.013159999999999</v>
      </c>
      <c r="BJ8809" s="33">
        <v>65.059209999999993</v>
      </c>
      <c r="BK8809" s="33">
        <v>64.434209999999993</v>
      </c>
      <c r="BL8809" s="33">
        <v>64.230260000000001</v>
      </c>
      <c r="BM8809" s="33">
        <v>64.157899999999998</v>
      </c>
      <c r="BN8809" s="33">
        <v>67.901309999999995</v>
      </c>
      <c r="BO8809" s="33">
        <v>72.513159999999999</v>
      </c>
      <c r="BP8809" s="33">
        <v>76.572360000000003</v>
      </c>
      <c r="BQ8809" s="33">
        <v>80.828950000000006</v>
      </c>
      <c r="BR8809" s="33">
        <v>84.427639999999997</v>
      </c>
      <c r="BS8809" s="33">
        <v>86.776309999999995</v>
      </c>
      <c r="BT8809" s="33">
        <v>88.217100000000002</v>
      </c>
      <c r="BU8809" s="33">
        <v>89.644739999999999</v>
      </c>
      <c r="BV8809" s="33">
        <v>89.210530000000006</v>
      </c>
      <c r="BW8809" s="33">
        <v>86.934209999999993</v>
      </c>
      <c r="BX8809" s="33">
        <v>81.453950000000006</v>
      </c>
      <c r="BY8809" s="33">
        <v>77.447360000000003</v>
      </c>
      <c r="BZ8809" s="33">
        <v>74.157899999999998</v>
      </c>
      <c r="CA8809" s="33">
        <v>72.13158</v>
      </c>
      <c r="CB8809" s="33">
        <v>70.013159999999999</v>
      </c>
      <c r="CC8809" s="33">
        <v>68.855260000000001</v>
      </c>
      <c r="DC8809" s="9">
        <v>34.944389999999999</v>
      </c>
      <c r="DD8809" s="9">
        <v>0</v>
      </c>
    </row>
    <row r="8810" spans="1:108" x14ac:dyDescent="0.25">
      <c r="A8810" s="9" t="s">
        <v>42</v>
      </c>
      <c r="B8810" s="9" t="s">
        <v>31</v>
      </c>
      <c r="C8810" s="9" t="s">
        <v>4</v>
      </c>
      <c r="D8810" s="9" t="s">
        <v>39</v>
      </c>
      <c r="E8810" s="9" t="s">
        <v>38</v>
      </c>
      <c r="F8810" s="9">
        <v>2021</v>
      </c>
      <c r="G8810" s="9">
        <v>5</v>
      </c>
      <c r="H8810" s="9"/>
      <c r="BF8810" s="33">
        <v>72.947360000000003</v>
      </c>
      <c r="BG8810" s="33">
        <v>71.13158</v>
      </c>
      <c r="BH8810" s="33">
        <v>70.210530000000006</v>
      </c>
      <c r="BI8810" s="33">
        <v>69.342100000000002</v>
      </c>
      <c r="BJ8810" s="33">
        <v>68.36842</v>
      </c>
      <c r="BK8810" s="33">
        <v>67.907899999999998</v>
      </c>
      <c r="BL8810" s="33">
        <v>68.598690000000005</v>
      </c>
      <c r="BM8810" s="33">
        <v>71.328950000000006</v>
      </c>
      <c r="BN8810" s="33">
        <v>74.888159999999999</v>
      </c>
      <c r="BO8810" s="33">
        <v>78.328950000000006</v>
      </c>
      <c r="BP8810" s="33">
        <v>82.296049999999994</v>
      </c>
      <c r="BQ8810" s="33">
        <v>85.88158</v>
      </c>
      <c r="BR8810" s="33">
        <v>88.986840000000001</v>
      </c>
      <c r="BS8810" s="33">
        <v>90.546049999999994</v>
      </c>
      <c r="BT8810" s="33">
        <v>91.230260000000001</v>
      </c>
      <c r="BU8810" s="33">
        <v>89.789469999999994</v>
      </c>
      <c r="BV8810" s="33">
        <v>87.789469999999994</v>
      </c>
      <c r="BW8810" s="33">
        <v>85.296049999999994</v>
      </c>
      <c r="BX8810" s="33">
        <v>82.710530000000006</v>
      </c>
      <c r="BY8810" s="33">
        <v>79.302639999999997</v>
      </c>
      <c r="BZ8810" s="33">
        <v>75.921049999999994</v>
      </c>
      <c r="CA8810" s="33">
        <v>73.927639999999997</v>
      </c>
      <c r="CB8810" s="33">
        <v>71.703950000000006</v>
      </c>
      <c r="CC8810" s="33">
        <v>70</v>
      </c>
      <c r="DC8810" s="9">
        <v>34.944389999999999</v>
      </c>
      <c r="DD8810" s="9">
        <v>0</v>
      </c>
    </row>
    <row r="8811" spans="1:108" x14ac:dyDescent="0.25">
      <c r="A8811" s="9" t="s">
        <v>42</v>
      </c>
      <c r="B8811" s="9" t="s">
        <v>31</v>
      </c>
      <c r="C8811" s="9" t="s">
        <v>4</v>
      </c>
      <c r="D8811" s="9" t="s">
        <v>39</v>
      </c>
      <c r="E8811" s="9" t="s">
        <v>38</v>
      </c>
      <c r="F8811" s="9">
        <v>2021</v>
      </c>
      <c r="G8811" s="9">
        <v>6</v>
      </c>
      <c r="H8811" s="9"/>
      <c r="BF8811" s="33">
        <v>72.532899999999998</v>
      </c>
      <c r="BG8811" s="33">
        <v>71.36842</v>
      </c>
      <c r="BH8811" s="33">
        <v>70.296049999999994</v>
      </c>
      <c r="BI8811" s="33">
        <v>69.552639999999997</v>
      </c>
      <c r="BJ8811" s="33">
        <v>68.86842</v>
      </c>
      <c r="BK8811" s="33">
        <v>68.414469999999994</v>
      </c>
      <c r="BL8811" s="33">
        <v>68.914469999999994</v>
      </c>
      <c r="BM8811" s="33">
        <v>72.315790000000007</v>
      </c>
      <c r="BN8811" s="33">
        <v>76.736840000000001</v>
      </c>
      <c r="BO8811" s="33">
        <v>81.598690000000005</v>
      </c>
      <c r="BP8811" s="33">
        <v>85.671049999999994</v>
      </c>
      <c r="BQ8811" s="33">
        <v>89.25</v>
      </c>
      <c r="BR8811" s="33">
        <v>91.894739999999999</v>
      </c>
      <c r="BS8811" s="33">
        <v>93.592100000000002</v>
      </c>
      <c r="BT8811" s="33">
        <v>95.164469999999994</v>
      </c>
      <c r="BU8811" s="33">
        <v>95.901309999999995</v>
      </c>
      <c r="BV8811" s="33">
        <v>95.901309999999995</v>
      </c>
      <c r="BW8811" s="33">
        <v>94.730260000000001</v>
      </c>
      <c r="BX8811" s="33">
        <v>92.328950000000006</v>
      </c>
      <c r="BY8811" s="33">
        <v>88.967100000000002</v>
      </c>
      <c r="BZ8811" s="33">
        <v>83.625</v>
      </c>
      <c r="CA8811" s="33">
        <v>79.960530000000006</v>
      </c>
      <c r="CB8811" s="33">
        <v>77.447360000000003</v>
      </c>
      <c r="CC8811" s="33">
        <v>75.671049999999994</v>
      </c>
      <c r="DC8811" s="9">
        <v>34.944389999999999</v>
      </c>
      <c r="DD8811" s="9">
        <v>0</v>
      </c>
    </row>
    <row r="8812" spans="1:108" x14ac:dyDescent="0.25">
      <c r="A8812" s="9" t="s">
        <v>42</v>
      </c>
      <c r="B8812" s="9" t="s">
        <v>31</v>
      </c>
      <c r="C8812" s="9" t="s">
        <v>4</v>
      </c>
      <c r="D8812" s="9" t="s">
        <v>39</v>
      </c>
      <c r="E8812" s="9" t="s">
        <v>38</v>
      </c>
      <c r="F8812" s="9">
        <v>2021</v>
      </c>
      <c r="G8812" s="9">
        <v>7</v>
      </c>
      <c r="H8812" s="9"/>
      <c r="BF8812" s="33">
        <v>70.75658</v>
      </c>
      <c r="BG8812" s="33">
        <v>69.848690000000005</v>
      </c>
      <c r="BH8812" s="33">
        <v>69.164469999999994</v>
      </c>
      <c r="BI8812" s="33">
        <v>68.611840000000001</v>
      </c>
      <c r="BJ8812" s="33">
        <v>67.710530000000006</v>
      </c>
      <c r="BK8812" s="33">
        <v>67.434209999999993</v>
      </c>
      <c r="BL8812" s="33">
        <v>67.427639999999997</v>
      </c>
      <c r="BM8812" s="33">
        <v>69.342100000000002</v>
      </c>
      <c r="BN8812" s="33">
        <v>72.296049999999994</v>
      </c>
      <c r="BO8812" s="33">
        <v>75.598690000000005</v>
      </c>
      <c r="BP8812" s="33">
        <v>79.848690000000005</v>
      </c>
      <c r="BQ8812" s="33">
        <v>83.934209999999993</v>
      </c>
      <c r="BR8812" s="33">
        <v>87.684209999999993</v>
      </c>
      <c r="BS8812" s="33">
        <v>90.986840000000001</v>
      </c>
      <c r="BT8812" s="33">
        <v>92.447360000000003</v>
      </c>
      <c r="BU8812" s="33">
        <v>92.973690000000005</v>
      </c>
      <c r="BV8812" s="33">
        <v>92.289469999999994</v>
      </c>
      <c r="BW8812" s="33">
        <v>90.526309999999995</v>
      </c>
      <c r="BX8812" s="33">
        <v>87.315790000000007</v>
      </c>
      <c r="BY8812" s="33">
        <v>83.289469999999994</v>
      </c>
      <c r="BZ8812" s="33">
        <v>78.348690000000005</v>
      </c>
      <c r="CA8812" s="33">
        <v>74.986840000000001</v>
      </c>
      <c r="CB8812" s="33">
        <v>72.99342</v>
      </c>
      <c r="CC8812" s="33">
        <v>71.875</v>
      </c>
      <c r="DC8812" s="9">
        <v>34.944389999999999</v>
      </c>
      <c r="DD8812" s="9">
        <v>0</v>
      </c>
    </row>
    <row r="8813" spans="1:108" x14ac:dyDescent="0.25">
      <c r="A8813" s="9" t="s">
        <v>42</v>
      </c>
      <c r="B8813" s="9" t="s">
        <v>31</v>
      </c>
      <c r="C8813" s="9" t="s">
        <v>4</v>
      </c>
      <c r="D8813" s="9" t="s">
        <v>39</v>
      </c>
      <c r="E8813" s="9" t="s">
        <v>38</v>
      </c>
      <c r="F8813" s="9">
        <v>2021</v>
      </c>
      <c r="G8813" s="9">
        <v>8</v>
      </c>
      <c r="H8813" s="9"/>
      <c r="BF8813" s="33">
        <v>71.059209999999993</v>
      </c>
      <c r="BG8813" s="33">
        <v>70.052639999999997</v>
      </c>
      <c r="BH8813" s="33">
        <v>68.901309999999995</v>
      </c>
      <c r="BI8813" s="33">
        <v>67.907899999999998</v>
      </c>
      <c r="BJ8813" s="33">
        <v>67.190790000000007</v>
      </c>
      <c r="BK8813" s="33">
        <v>67.065790000000007</v>
      </c>
      <c r="BL8813" s="33">
        <v>66.394739999999999</v>
      </c>
      <c r="BM8813" s="33">
        <v>67.664469999999994</v>
      </c>
      <c r="BN8813" s="33">
        <v>71.13158</v>
      </c>
      <c r="BO8813" s="33">
        <v>74.907899999999998</v>
      </c>
      <c r="BP8813" s="33">
        <v>78.61842</v>
      </c>
      <c r="BQ8813" s="33">
        <v>82.453950000000006</v>
      </c>
      <c r="BR8813" s="33">
        <v>86.039469999999994</v>
      </c>
      <c r="BS8813" s="33">
        <v>89.138159999999999</v>
      </c>
      <c r="BT8813" s="33">
        <v>91.078950000000006</v>
      </c>
      <c r="BU8813" s="33">
        <v>91.092100000000002</v>
      </c>
      <c r="BV8813" s="33">
        <v>90.434209999999993</v>
      </c>
      <c r="BW8813" s="33">
        <v>87.078950000000006</v>
      </c>
      <c r="BX8813" s="33">
        <v>84.125</v>
      </c>
      <c r="BY8813" s="33">
        <v>80.032899999999998</v>
      </c>
      <c r="BZ8813" s="33">
        <v>74.894739999999999</v>
      </c>
      <c r="CA8813" s="33">
        <v>71.980260000000001</v>
      </c>
      <c r="CB8813" s="33">
        <v>70.111840000000001</v>
      </c>
      <c r="CC8813" s="33">
        <v>68.723690000000005</v>
      </c>
      <c r="DC8813" s="9">
        <v>34.944389999999999</v>
      </c>
      <c r="DD8813" s="9">
        <v>0</v>
      </c>
    </row>
    <row r="8814" spans="1:108" x14ac:dyDescent="0.25">
      <c r="A8814" s="9" t="s">
        <v>42</v>
      </c>
      <c r="B8814" s="9" t="s">
        <v>31</v>
      </c>
      <c r="C8814" s="9" t="s">
        <v>4</v>
      </c>
      <c r="D8814" s="9" t="s">
        <v>39</v>
      </c>
      <c r="E8814" s="9" t="s">
        <v>38</v>
      </c>
      <c r="F8814" s="9">
        <v>2021</v>
      </c>
      <c r="G8814" s="9">
        <v>9</v>
      </c>
      <c r="H8814" s="9"/>
      <c r="BF8814" s="33">
        <v>72.171049999999994</v>
      </c>
      <c r="BG8814" s="33">
        <v>71.125</v>
      </c>
      <c r="BH8814" s="33">
        <v>69.940790000000007</v>
      </c>
      <c r="BI8814" s="33">
        <v>68.947360000000003</v>
      </c>
      <c r="BJ8814" s="33">
        <v>67.828950000000006</v>
      </c>
      <c r="BK8814" s="33">
        <v>66.723690000000005</v>
      </c>
      <c r="BL8814" s="33">
        <v>66.453950000000006</v>
      </c>
      <c r="BM8814" s="33">
        <v>67.546049999999994</v>
      </c>
      <c r="BN8814" s="33">
        <v>71.375</v>
      </c>
      <c r="BO8814" s="33">
        <v>75.164469999999994</v>
      </c>
      <c r="BP8814" s="33">
        <v>79.822360000000003</v>
      </c>
      <c r="BQ8814" s="33">
        <v>83.894739999999999</v>
      </c>
      <c r="BR8814" s="33">
        <v>87.546049999999994</v>
      </c>
      <c r="BS8814" s="33">
        <v>89.776309999999995</v>
      </c>
      <c r="BT8814" s="33">
        <v>91.888159999999999</v>
      </c>
      <c r="BU8814" s="33">
        <v>92.486840000000001</v>
      </c>
      <c r="BV8814" s="33">
        <v>91.059209999999993</v>
      </c>
      <c r="BW8814" s="33">
        <v>89.00658</v>
      </c>
      <c r="BX8814" s="33">
        <v>85.355260000000001</v>
      </c>
      <c r="BY8814" s="33">
        <v>79.690790000000007</v>
      </c>
      <c r="BZ8814" s="33">
        <v>75.394739999999999</v>
      </c>
      <c r="CA8814" s="33">
        <v>73.401309999999995</v>
      </c>
      <c r="CB8814" s="33">
        <v>72.394739999999999</v>
      </c>
      <c r="CC8814" s="33">
        <v>71.480260000000001</v>
      </c>
      <c r="DC8814" s="9">
        <v>34.944389999999999</v>
      </c>
      <c r="DD8814" s="9">
        <v>0</v>
      </c>
    </row>
    <row r="8815" spans="1:108" x14ac:dyDescent="0.25">
      <c r="A8815" s="9" t="s">
        <v>42</v>
      </c>
      <c r="B8815" s="9" t="s">
        <v>31</v>
      </c>
      <c r="C8815" s="9" t="s">
        <v>4</v>
      </c>
      <c r="D8815" s="9" t="s">
        <v>39</v>
      </c>
      <c r="E8815" s="9" t="s">
        <v>38</v>
      </c>
      <c r="F8815" s="9">
        <v>2021</v>
      </c>
      <c r="G8815" s="9">
        <v>10</v>
      </c>
      <c r="H8815" s="9"/>
      <c r="BF8815" s="33">
        <v>70.032899999999998</v>
      </c>
      <c r="BG8815" s="33">
        <v>68.565790000000007</v>
      </c>
      <c r="BH8815" s="33">
        <v>67.559209999999993</v>
      </c>
      <c r="BI8815" s="33">
        <v>66.013159999999999</v>
      </c>
      <c r="BJ8815" s="33">
        <v>65.059209999999993</v>
      </c>
      <c r="BK8815" s="33">
        <v>64.434209999999993</v>
      </c>
      <c r="BL8815" s="33">
        <v>64.230260000000001</v>
      </c>
      <c r="BM8815" s="33">
        <v>64.157899999999998</v>
      </c>
      <c r="BN8815" s="33">
        <v>67.901309999999995</v>
      </c>
      <c r="BO8815" s="33">
        <v>72.513159999999999</v>
      </c>
      <c r="BP8815" s="33">
        <v>76.572360000000003</v>
      </c>
      <c r="BQ8815" s="33">
        <v>80.828950000000006</v>
      </c>
      <c r="BR8815" s="33">
        <v>84.427639999999997</v>
      </c>
      <c r="BS8815" s="33">
        <v>86.776309999999995</v>
      </c>
      <c r="BT8815" s="33">
        <v>88.217100000000002</v>
      </c>
      <c r="BU8815" s="33">
        <v>89.644739999999999</v>
      </c>
      <c r="BV8815" s="33">
        <v>89.210530000000006</v>
      </c>
      <c r="BW8815" s="33">
        <v>86.934209999999993</v>
      </c>
      <c r="BX8815" s="33">
        <v>81.453950000000006</v>
      </c>
      <c r="BY8815" s="33">
        <v>77.447360000000003</v>
      </c>
      <c r="BZ8815" s="33">
        <v>74.157899999999998</v>
      </c>
      <c r="CA8815" s="33">
        <v>72.13158</v>
      </c>
      <c r="CB8815" s="33">
        <v>70.013159999999999</v>
      </c>
      <c r="CC8815" s="33">
        <v>68.855260000000001</v>
      </c>
      <c r="DC8815" s="9">
        <v>34.944389999999999</v>
      </c>
      <c r="DD8815" s="9">
        <v>0</v>
      </c>
    </row>
    <row r="8816" spans="1:108" x14ac:dyDescent="0.25">
      <c r="A8816" s="9" t="s">
        <v>42</v>
      </c>
      <c r="B8816" s="9" t="s">
        <v>31</v>
      </c>
      <c r="C8816" s="9" t="s">
        <v>4</v>
      </c>
      <c r="D8816" s="9" t="s">
        <v>39</v>
      </c>
      <c r="E8816" s="9" t="s">
        <v>38</v>
      </c>
      <c r="F8816" s="9">
        <v>2022</v>
      </c>
      <c r="G8816" s="9">
        <v>5</v>
      </c>
      <c r="H8816" s="9"/>
      <c r="BF8816" s="33">
        <v>72.947360000000003</v>
      </c>
      <c r="BG8816" s="33">
        <v>71.13158</v>
      </c>
      <c r="BH8816" s="33">
        <v>70.210530000000006</v>
      </c>
      <c r="BI8816" s="33">
        <v>69.342100000000002</v>
      </c>
      <c r="BJ8816" s="33">
        <v>68.36842</v>
      </c>
      <c r="BK8816" s="33">
        <v>67.907899999999998</v>
      </c>
      <c r="BL8816" s="33">
        <v>68.598690000000005</v>
      </c>
      <c r="BM8816" s="33">
        <v>71.328950000000006</v>
      </c>
      <c r="BN8816" s="33">
        <v>74.888159999999999</v>
      </c>
      <c r="BO8816" s="33">
        <v>78.328950000000006</v>
      </c>
      <c r="BP8816" s="33">
        <v>82.296049999999994</v>
      </c>
      <c r="BQ8816" s="33">
        <v>85.88158</v>
      </c>
      <c r="BR8816" s="33">
        <v>88.986840000000001</v>
      </c>
      <c r="BS8816" s="33">
        <v>90.546049999999994</v>
      </c>
      <c r="BT8816" s="33">
        <v>91.230260000000001</v>
      </c>
      <c r="BU8816" s="33">
        <v>89.789469999999994</v>
      </c>
      <c r="BV8816" s="33">
        <v>87.789469999999994</v>
      </c>
      <c r="BW8816" s="33">
        <v>85.296049999999994</v>
      </c>
      <c r="BX8816" s="33">
        <v>82.710530000000006</v>
      </c>
      <c r="BY8816" s="33">
        <v>79.302639999999997</v>
      </c>
      <c r="BZ8816" s="33">
        <v>75.921049999999994</v>
      </c>
      <c r="CA8816" s="33">
        <v>73.927639999999997</v>
      </c>
      <c r="CB8816" s="33">
        <v>71.703950000000006</v>
      </c>
      <c r="CC8816" s="33">
        <v>70</v>
      </c>
      <c r="DC8816" s="9">
        <v>34.944389999999999</v>
      </c>
      <c r="DD8816" s="9">
        <v>0</v>
      </c>
    </row>
    <row r="8817" spans="1:108" x14ac:dyDescent="0.25">
      <c r="A8817" s="9" t="s">
        <v>42</v>
      </c>
      <c r="B8817" s="9" t="s">
        <v>31</v>
      </c>
      <c r="C8817" s="9" t="s">
        <v>4</v>
      </c>
      <c r="D8817" s="9" t="s">
        <v>39</v>
      </c>
      <c r="E8817" s="9" t="s">
        <v>38</v>
      </c>
      <c r="F8817" s="9">
        <v>2022</v>
      </c>
      <c r="G8817" s="9">
        <v>6</v>
      </c>
      <c r="H8817" s="9"/>
      <c r="BF8817" s="33">
        <v>72.532899999999998</v>
      </c>
      <c r="BG8817" s="33">
        <v>71.36842</v>
      </c>
      <c r="BH8817" s="33">
        <v>70.296049999999994</v>
      </c>
      <c r="BI8817" s="33">
        <v>69.552639999999997</v>
      </c>
      <c r="BJ8817" s="33">
        <v>68.86842</v>
      </c>
      <c r="BK8817" s="33">
        <v>68.414469999999994</v>
      </c>
      <c r="BL8817" s="33">
        <v>68.914469999999994</v>
      </c>
      <c r="BM8817" s="33">
        <v>72.315790000000007</v>
      </c>
      <c r="BN8817" s="33">
        <v>76.736840000000001</v>
      </c>
      <c r="BO8817" s="33">
        <v>81.598690000000005</v>
      </c>
      <c r="BP8817" s="33">
        <v>85.671049999999994</v>
      </c>
      <c r="BQ8817" s="33">
        <v>89.25</v>
      </c>
      <c r="BR8817" s="33">
        <v>91.894739999999999</v>
      </c>
      <c r="BS8817" s="33">
        <v>93.592100000000002</v>
      </c>
      <c r="BT8817" s="33">
        <v>95.164469999999994</v>
      </c>
      <c r="BU8817" s="33">
        <v>95.901309999999995</v>
      </c>
      <c r="BV8817" s="33">
        <v>95.901309999999995</v>
      </c>
      <c r="BW8817" s="33">
        <v>94.730260000000001</v>
      </c>
      <c r="BX8817" s="33">
        <v>92.328950000000006</v>
      </c>
      <c r="BY8817" s="33">
        <v>88.967100000000002</v>
      </c>
      <c r="BZ8817" s="33">
        <v>83.625</v>
      </c>
      <c r="CA8817" s="33">
        <v>79.960530000000006</v>
      </c>
      <c r="CB8817" s="33">
        <v>77.447360000000003</v>
      </c>
      <c r="CC8817" s="33">
        <v>75.671049999999994</v>
      </c>
      <c r="DC8817" s="9">
        <v>34.944389999999999</v>
      </c>
      <c r="DD8817" s="9">
        <v>0</v>
      </c>
    </row>
    <row r="8818" spans="1:108" x14ac:dyDescent="0.25">
      <c r="A8818" s="9" t="s">
        <v>42</v>
      </c>
      <c r="B8818" s="9" t="s">
        <v>31</v>
      </c>
      <c r="C8818" s="9" t="s">
        <v>4</v>
      </c>
      <c r="D8818" s="9" t="s">
        <v>39</v>
      </c>
      <c r="E8818" s="9" t="s">
        <v>38</v>
      </c>
      <c r="F8818" s="9">
        <v>2022</v>
      </c>
      <c r="G8818" s="9">
        <v>7</v>
      </c>
      <c r="H8818" s="9"/>
      <c r="BF8818" s="33">
        <v>70.75658</v>
      </c>
      <c r="BG8818" s="33">
        <v>69.848690000000005</v>
      </c>
      <c r="BH8818" s="33">
        <v>69.164469999999994</v>
      </c>
      <c r="BI8818" s="33">
        <v>68.611840000000001</v>
      </c>
      <c r="BJ8818" s="33">
        <v>67.710530000000006</v>
      </c>
      <c r="BK8818" s="33">
        <v>67.434209999999993</v>
      </c>
      <c r="BL8818" s="33">
        <v>67.427639999999997</v>
      </c>
      <c r="BM8818" s="33">
        <v>69.342100000000002</v>
      </c>
      <c r="BN8818" s="33">
        <v>72.296049999999994</v>
      </c>
      <c r="BO8818" s="33">
        <v>75.598690000000005</v>
      </c>
      <c r="BP8818" s="33">
        <v>79.848690000000005</v>
      </c>
      <c r="BQ8818" s="33">
        <v>83.934209999999993</v>
      </c>
      <c r="BR8818" s="33">
        <v>87.684209999999993</v>
      </c>
      <c r="BS8818" s="33">
        <v>90.986840000000001</v>
      </c>
      <c r="BT8818" s="33">
        <v>92.447360000000003</v>
      </c>
      <c r="BU8818" s="33">
        <v>92.973690000000005</v>
      </c>
      <c r="BV8818" s="33">
        <v>92.289469999999994</v>
      </c>
      <c r="BW8818" s="33">
        <v>90.526309999999995</v>
      </c>
      <c r="BX8818" s="33">
        <v>87.315790000000007</v>
      </c>
      <c r="BY8818" s="33">
        <v>83.289469999999994</v>
      </c>
      <c r="BZ8818" s="33">
        <v>78.348690000000005</v>
      </c>
      <c r="CA8818" s="33">
        <v>74.986840000000001</v>
      </c>
      <c r="CB8818" s="33">
        <v>72.99342</v>
      </c>
      <c r="CC8818" s="33">
        <v>71.875</v>
      </c>
      <c r="DC8818" s="9">
        <v>34.944389999999999</v>
      </c>
      <c r="DD8818" s="9">
        <v>0</v>
      </c>
    </row>
    <row r="8819" spans="1:108" x14ac:dyDescent="0.25">
      <c r="A8819" s="9" t="s">
        <v>42</v>
      </c>
      <c r="B8819" s="9" t="s">
        <v>31</v>
      </c>
      <c r="C8819" s="9" t="s">
        <v>4</v>
      </c>
      <c r="D8819" s="9" t="s">
        <v>39</v>
      </c>
      <c r="E8819" s="9" t="s">
        <v>38</v>
      </c>
      <c r="F8819" s="9">
        <v>2022</v>
      </c>
      <c r="G8819" s="9">
        <v>8</v>
      </c>
      <c r="H8819" s="9"/>
      <c r="BF8819" s="33">
        <v>71.059209999999993</v>
      </c>
      <c r="BG8819" s="33">
        <v>70.052639999999997</v>
      </c>
      <c r="BH8819" s="33">
        <v>68.901309999999995</v>
      </c>
      <c r="BI8819" s="33">
        <v>67.907899999999998</v>
      </c>
      <c r="BJ8819" s="33">
        <v>67.190790000000007</v>
      </c>
      <c r="BK8819" s="33">
        <v>67.065790000000007</v>
      </c>
      <c r="BL8819" s="33">
        <v>66.394739999999999</v>
      </c>
      <c r="BM8819" s="33">
        <v>67.664469999999994</v>
      </c>
      <c r="BN8819" s="33">
        <v>71.13158</v>
      </c>
      <c r="BO8819" s="33">
        <v>74.907899999999998</v>
      </c>
      <c r="BP8819" s="33">
        <v>78.61842</v>
      </c>
      <c r="BQ8819" s="33">
        <v>82.453950000000006</v>
      </c>
      <c r="BR8819" s="33">
        <v>86.039469999999994</v>
      </c>
      <c r="BS8819" s="33">
        <v>89.138159999999999</v>
      </c>
      <c r="BT8819" s="33">
        <v>91.078950000000006</v>
      </c>
      <c r="BU8819" s="33">
        <v>91.092100000000002</v>
      </c>
      <c r="BV8819" s="33">
        <v>90.434209999999993</v>
      </c>
      <c r="BW8819" s="33">
        <v>87.078950000000006</v>
      </c>
      <c r="BX8819" s="33">
        <v>84.125</v>
      </c>
      <c r="BY8819" s="33">
        <v>80.032899999999998</v>
      </c>
      <c r="BZ8819" s="33">
        <v>74.894739999999999</v>
      </c>
      <c r="CA8819" s="33">
        <v>71.980260000000001</v>
      </c>
      <c r="CB8819" s="33">
        <v>70.111840000000001</v>
      </c>
      <c r="CC8819" s="33">
        <v>68.723690000000005</v>
      </c>
      <c r="DC8819" s="9">
        <v>34.944389999999999</v>
      </c>
      <c r="DD8819" s="9">
        <v>0</v>
      </c>
    </row>
    <row r="8820" spans="1:108" x14ac:dyDescent="0.25">
      <c r="A8820" s="9" t="s">
        <v>42</v>
      </c>
      <c r="B8820" s="9" t="s">
        <v>31</v>
      </c>
      <c r="C8820" s="9" t="s">
        <v>4</v>
      </c>
      <c r="D8820" s="9" t="s">
        <v>39</v>
      </c>
      <c r="E8820" s="9" t="s">
        <v>38</v>
      </c>
      <c r="F8820" s="9">
        <v>2022</v>
      </c>
      <c r="G8820" s="9">
        <v>9</v>
      </c>
      <c r="H8820" s="9"/>
      <c r="BF8820" s="33">
        <v>72.171049999999994</v>
      </c>
      <c r="BG8820" s="33">
        <v>71.125</v>
      </c>
      <c r="BH8820" s="33">
        <v>69.940790000000007</v>
      </c>
      <c r="BI8820" s="33">
        <v>68.947360000000003</v>
      </c>
      <c r="BJ8820" s="33">
        <v>67.828950000000006</v>
      </c>
      <c r="BK8820" s="33">
        <v>66.723690000000005</v>
      </c>
      <c r="BL8820" s="33">
        <v>66.453950000000006</v>
      </c>
      <c r="BM8820" s="33">
        <v>67.546049999999994</v>
      </c>
      <c r="BN8820" s="33">
        <v>71.375</v>
      </c>
      <c r="BO8820" s="33">
        <v>75.164469999999994</v>
      </c>
      <c r="BP8820" s="33">
        <v>79.822360000000003</v>
      </c>
      <c r="BQ8820" s="33">
        <v>83.894739999999999</v>
      </c>
      <c r="BR8820" s="33">
        <v>87.546049999999994</v>
      </c>
      <c r="BS8820" s="33">
        <v>89.776309999999995</v>
      </c>
      <c r="BT8820" s="33">
        <v>91.888159999999999</v>
      </c>
      <c r="BU8820" s="33">
        <v>92.486840000000001</v>
      </c>
      <c r="BV8820" s="33">
        <v>91.059209999999993</v>
      </c>
      <c r="BW8820" s="33">
        <v>89.00658</v>
      </c>
      <c r="BX8820" s="33">
        <v>85.355260000000001</v>
      </c>
      <c r="BY8820" s="33">
        <v>79.690790000000007</v>
      </c>
      <c r="BZ8820" s="33">
        <v>75.394739999999999</v>
      </c>
      <c r="CA8820" s="33">
        <v>73.401309999999995</v>
      </c>
      <c r="CB8820" s="33">
        <v>72.394739999999999</v>
      </c>
      <c r="CC8820" s="33">
        <v>71.480260000000001</v>
      </c>
      <c r="DC8820" s="9">
        <v>34.944389999999999</v>
      </c>
      <c r="DD8820" s="9">
        <v>0</v>
      </c>
    </row>
    <row r="8821" spans="1:108" x14ac:dyDescent="0.25">
      <c r="A8821" s="9" t="s">
        <v>42</v>
      </c>
      <c r="B8821" s="9" t="s">
        <v>31</v>
      </c>
      <c r="C8821" s="9" t="s">
        <v>4</v>
      </c>
      <c r="D8821" s="9" t="s">
        <v>39</v>
      </c>
      <c r="E8821" s="9" t="s">
        <v>38</v>
      </c>
      <c r="F8821" s="9">
        <v>2022</v>
      </c>
      <c r="G8821" s="9">
        <v>10</v>
      </c>
      <c r="H8821" s="9"/>
      <c r="BF8821" s="33">
        <v>70.032899999999998</v>
      </c>
      <c r="BG8821" s="33">
        <v>68.565790000000007</v>
      </c>
      <c r="BH8821" s="33">
        <v>67.559209999999993</v>
      </c>
      <c r="BI8821" s="33">
        <v>66.013159999999999</v>
      </c>
      <c r="BJ8821" s="33">
        <v>65.059209999999993</v>
      </c>
      <c r="BK8821" s="33">
        <v>64.434209999999993</v>
      </c>
      <c r="BL8821" s="33">
        <v>64.230260000000001</v>
      </c>
      <c r="BM8821" s="33">
        <v>64.157899999999998</v>
      </c>
      <c r="BN8821" s="33">
        <v>67.901309999999995</v>
      </c>
      <c r="BO8821" s="33">
        <v>72.513159999999999</v>
      </c>
      <c r="BP8821" s="33">
        <v>76.572360000000003</v>
      </c>
      <c r="BQ8821" s="33">
        <v>80.828950000000006</v>
      </c>
      <c r="BR8821" s="33">
        <v>84.427639999999997</v>
      </c>
      <c r="BS8821" s="33">
        <v>86.776309999999995</v>
      </c>
      <c r="BT8821" s="33">
        <v>88.217100000000002</v>
      </c>
      <c r="BU8821" s="33">
        <v>89.644739999999999</v>
      </c>
      <c r="BV8821" s="33">
        <v>89.210530000000006</v>
      </c>
      <c r="BW8821" s="33">
        <v>86.934209999999993</v>
      </c>
      <c r="BX8821" s="33">
        <v>81.453950000000006</v>
      </c>
      <c r="BY8821" s="33">
        <v>77.447360000000003</v>
      </c>
      <c r="BZ8821" s="33">
        <v>74.157899999999998</v>
      </c>
      <c r="CA8821" s="33">
        <v>72.13158</v>
      </c>
      <c r="CB8821" s="33">
        <v>70.013159999999999</v>
      </c>
      <c r="CC8821" s="33">
        <v>68.855260000000001</v>
      </c>
      <c r="DC8821" s="9">
        <v>34.944389999999999</v>
      </c>
      <c r="DD8821" s="9">
        <v>0</v>
      </c>
    </row>
    <row r="8822" spans="1:108" x14ac:dyDescent="0.25">
      <c r="A8822" s="9" t="s">
        <v>42</v>
      </c>
      <c r="B8822" s="9" t="s">
        <v>31</v>
      </c>
      <c r="C8822" s="9" t="s">
        <v>4</v>
      </c>
      <c r="D8822" s="9" t="s">
        <v>39</v>
      </c>
      <c r="E8822" s="9" t="s">
        <v>38</v>
      </c>
      <c r="F8822" s="9">
        <v>2023</v>
      </c>
      <c r="G8822" s="9">
        <v>5</v>
      </c>
      <c r="H8822" s="9"/>
      <c r="BF8822" s="33">
        <v>72.947360000000003</v>
      </c>
      <c r="BG8822" s="33">
        <v>71.13158</v>
      </c>
      <c r="BH8822" s="33">
        <v>70.210530000000006</v>
      </c>
      <c r="BI8822" s="33">
        <v>69.342100000000002</v>
      </c>
      <c r="BJ8822" s="33">
        <v>68.36842</v>
      </c>
      <c r="BK8822" s="33">
        <v>67.907899999999998</v>
      </c>
      <c r="BL8822" s="33">
        <v>68.598690000000005</v>
      </c>
      <c r="BM8822" s="33">
        <v>71.328950000000006</v>
      </c>
      <c r="BN8822" s="33">
        <v>74.888159999999999</v>
      </c>
      <c r="BO8822" s="33">
        <v>78.328950000000006</v>
      </c>
      <c r="BP8822" s="33">
        <v>82.296049999999994</v>
      </c>
      <c r="BQ8822" s="33">
        <v>85.88158</v>
      </c>
      <c r="BR8822" s="33">
        <v>88.986840000000001</v>
      </c>
      <c r="BS8822" s="33">
        <v>90.546049999999994</v>
      </c>
      <c r="BT8822" s="33">
        <v>91.230260000000001</v>
      </c>
      <c r="BU8822" s="33">
        <v>89.789469999999994</v>
      </c>
      <c r="BV8822" s="33">
        <v>87.789469999999994</v>
      </c>
      <c r="BW8822" s="33">
        <v>85.296049999999994</v>
      </c>
      <c r="BX8822" s="33">
        <v>82.710530000000006</v>
      </c>
      <c r="BY8822" s="33">
        <v>79.302639999999997</v>
      </c>
      <c r="BZ8822" s="33">
        <v>75.921049999999994</v>
      </c>
      <c r="CA8822" s="33">
        <v>73.927639999999997</v>
      </c>
      <c r="CB8822" s="33">
        <v>71.703950000000006</v>
      </c>
      <c r="CC8822" s="33">
        <v>70</v>
      </c>
      <c r="DC8822" s="9">
        <v>34.944389999999999</v>
      </c>
      <c r="DD8822" s="9">
        <v>0</v>
      </c>
    </row>
    <row r="8823" spans="1:108" x14ac:dyDescent="0.25">
      <c r="A8823" s="9" t="s">
        <v>42</v>
      </c>
      <c r="B8823" s="9" t="s">
        <v>31</v>
      </c>
      <c r="C8823" s="9" t="s">
        <v>4</v>
      </c>
      <c r="D8823" s="9" t="s">
        <v>39</v>
      </c>
      <c r="E8823" s="9" t="s">
        <v>38</v>
      </c>
      <c r="F8823" s="9">
        <v>2023</v>
      </c>
      <c r="G8823" s="9">
        <v>6</v>
      </c>
      <c r="H8823" s="9"/>
      <c r="BF8823" s="33">
        <v>72.532899999999998</v>
      </c>
      <c r="BG8823" s="33">
        <v>71.36842</v>
      </c>
      <c r="BH8823" s="33">
        <v>70.296049999999994</v>
      </c>
      <c r="BI8823" s="33">
        <v>69.552639999999997</v>
      </c>
      <c r="BJ8823" s="33">
        <v>68.86842</v>
      </c>
      <c r="BK8823" s="33">
        <v>68.414469999999994</v>
      </c>
      <c r="BL8823" s="33">
        <v>68.914469999999994</v>
      </c>
      <c r="BM8823" s="33">
        <v>72.315790000000007</v>
      </c>
      <c r="BN8823" s="33">
        <v>76.736840000000001</v>
      </c>
      <c r="BO8823" s="33">
        <v>81.598690000000005</v>
      </c>
      <c r="BP8823" s="33">
        <v>85.671049999999994</v>
      </c>
      <c r="BQ8823" s="33">
        <v>89.25</v>
      </c>
      <c r="BR8823" s="33">
        <v>91.894739999999999</v>
      </c>
      <c r="BS8823" s="33">
        <v>93.592100000000002</v>
      </c>
      <c r="BT8823" s="33">
        <v>95.164469999999994</v>
      </c>
      <c r="BU8823" s="33">
        <v>95.901309999999995</v>
      </c>
      <c r="BV8823" s="33">
        <v>95.901309999999995</v>
      </c>
      <c r="BW8823" s="33">
        <v>94.730260000000001</v>
      </c>
      <c r="BX8823" s="33">
        <v>92.328950000000006</v>
      </c>
      <c r="BY8823" s="33">
        <v>88.967100000000002</v>
      </c>
      <c r="BZ8823" s="33">
        <v>83.625</v>
      </c>
      <c r="CA8823" s="33">
        <v>79.960530000000006</v>
      </c>
      <c r="CB8823" s="33">
        <v>77.447360000000003</v>
      </c>
      <c r="CC8823" s="33">
        <v>75.671049999999994</v>
      </c>
      <c r="DC8823" s="9">
        <v>34.944389999999999</v>
      </c>
      <c r="DD8823" s="9">
        <v>0</v>
      </c>
    </row>
    <row r="8824" spans="1:108" x14ac:dyDescent="0.25">
      <c r="A8824" s="9" t="s">
        <v>42</v>
      </c>
      <c r="B8824" s="9" t="s">
        <v>31</v>
      </c>
      <c r="C8824" s="9" t="s">
        <v>4</v>
      </c>
      <c r="D8824" s="9" t="s">
        <v>39</v>
      </c>
      <c r="E8824" s="9" t="s">
        <v>38</v>
      </c>
      <c r="F8824" s="9">
        <v>2023</v>
      </c>
      <c r="G8824" s="9">
        <v>7</v>
      </c>
      <c r="H8824" s="9"/>
      <c r="BF8824" s="33">
        <v>70.75658</v>
      </c>
      <c r="BG8824" s="33">
        <v>69.848690000000005</v>
      </c>
      <c r="BH8824" s="33">
        <v>69.164469999999994</v>
      </c>
      <c r="BI8824" s="33">
        <v>68.611840000000001</v>
      </c>
      <c r="BJ8824" s="33">
        <v>67.710530000000006</v>
      </c>
      <c r="BK8824" s="33">
        <v>67.434209999999993</v>
      </c>
      <c r="BL8824" s="33">
        <v>67.427639999999997</v>
      </c>
      <c r="BM8824" s="33">
        <v>69.342100000000002</v>
      </c>
      <c r="BN8824" s="33">
        <v>72.296049999999994</v>
      </c>
      <c r="BO8824" s="33">
        <v>75.598690000000005</v>
      </c>
      <c r="BP8824" s="33">
        <v>79.848690000000005</v>
      </c>
      <c r="BQ8824" s="33">
        <v>83.934209999999993</v>
      </c>
      <c r="BR8824" s="33">
        <v>87.684209999999993</v>
      </c>
      <c r="BS8824" s="33">
        <v>90.986840000000001</v>
      </c>
      <c r="BT8824" s="33">
        <v>92.447360000000003</v>
      </c>
      <c r="BU8824" s="33">
        <v>92.973690000000005</v>
      </c>
      <c r="BV8824" s="33">
        <v>92.289469999999994</v>
      </c>
      <c r="BW8824" s="33">
        <v>90.526309999999995</v>
      </c>
      <c r="BX8824" s="33">
        <v>87.315790000000007</v>
      </c>
      <c r="BY8824" s="33">
        <v>83.289469999999994</v>
      </c>
      <c r="BZ8824" s="33">
        <v>78.348690000000005</v>
      </c>
      <c r="CA8824" s="33">
        <v>74.986840000000001</v>
      </c>
      <c r="CB8824" s="33">
        <v>72.99342</v>
      </c>
      <c r="CC8824" s="33">
        <v>71.875</v>
      </c>
      <c r="DC8824" s="9">
        <v>34.944389999999999</v>
      </c>
      <c r="DD8824" s="9">
        <v>0</v>
      </c>
    </row>
    <row r="8825" spans="1:108" x14ac:dyDescent="0.25">
      <c r="A8825" s="9" t="s">
        <v>42</v>
      </c>
      <c r="B8825" s="9" t="s">
        <v>31</v>
      </c>
      <c r="C8825" s="9" t="s">
        <v>4</v>
      </c>
      <c r="D8825" s="9" t="s">
        <v>39</v>
      </c>
      <c r="E8825" s="9" t="s">
        <v>38</v>
      </c>
      <c r="F8825" s="9">
        <v>2023</v>
      </c>
      <c r="G8825" s="9">
        <v>8</v>
      </c>
      <c r="H8825" s="9"/>
      <c r="BF8825" s="33">
        <v>71.059209999999993</v>
      </c>
      <c r="BG8825" s="33">
        <v>70.052639999999997</v>
      </c>
      <c r="BH8825" s="33">
        <v>68.901309999999995</v>
      </c>
      <c r="BI8825" s="33">
        <v>67.907899999999998</v>
      </c>
      <c r="BJ8825" s="33">
        <v>67.190790000000007</v>
      </c>
      <c r="BK8825" s="33">
        <v>67.065790000000007</v>
      </c>
      <c r="BL8825" s="33">
        <v>66.394739999999999</v>
      </c>
      <c r="BM8825" s="33">
        <v>67.664469999999994</v>
      </c>
      <c r="BN8825" s="33">
        <v>71.13158</v>
      </c>
      <c r="BO8825" s="33">
        <v>74.907899999999998</v>
      </c>
      <c r="BP8825" s="33">
        <v>78.61842</v>
      </c>
      <c r="BQ8825" s="33">
        <v>82.453950000000006</v>
      </c>
      <c r="BR8825" s="33">
        <v>86.039469999999994</v>
      </c>
      <c r="BS8825" s="33">
        <v>89.138159999999999</v>
      </c>
      <c r="BT8825" s="33">
        <v>91.078950000000006</v>
      </c>
      <c r="BU8825" s="33">
        <v>91.092100000000002</v>
      </c>
      <c r="BV8825" s="33">
        <v>90.434209999999993</v>
      </c>
      <c r="BW8825" s="33">
        <v>87.078950000000006</v>
      </c>
      <c r="BX8825" s="33">
        <v>84.125</v>
      </c>
      <c r="BY8825" s="33">
        <v>80.032899999999998</v>
      </c>
      <c r="BZ8825" s="33">
        <v>74.894739999999999</v>
      </c>
      <c r="CA8825" s="33">
        <v>71.980260000000001</v>
      </c>
      <c r="CB8825" s="33">
        <v>70.111840000000001</v>
      </c>
      <c r="CC8825" s="33">
        <v>68.723690000000005</v>
      </c>
      <c r="DC8825" s="9">
        <v>34.944389999999999</v>
      </c>
      <c r="DD8825" s="9">
        <v>0</v>
      </c>
    </row>
    <row r="8826" spans="1:108" x14ac:dyDescent="0.25">
      <c r="A8826" s="9" t="s">
        <v>42</v>
      </c>
      <c r="B8826" s="9" t="s">
        <v>31</v>
      </c>
      <c r="C8826" s="9" t="s">
        <v>4</v>
      </c>
      <c r="D8826" s="9" t="s">
        <v>39</v>
      </c>
      <c r="E8826" s="9" t="s">
        <v>38</v>
      </c>
      <c r="F8826" s="9">
        <v>2023</v>
      </c>
      <c r="G8826" s="9">
        <v>9</v>
      </c>
      <c r="H8826" s="9"/>
      <c r="BF8826" s="33">
        <v>72.171049999999994</v>
      </c>
      <c r="BG8826" s="33">
        <v>71.125</v>
      </c>
      <c r="BH8826" s="33">
        <v>69.940790000000007</v>
      </c>
      <c r="BI8826" s="33">
        <v>68.947360000000003</v>
      </c>
      <c r="BJ8826" s="33">
        <v>67.828950000000006</v>
      </c>
      <c r="BK8826" s="33">
        <v>66.723690000000005</v>
      </c>
      <c r="BL8826" s="33">
        <v>66.453950000000006</v>
      </c>
      <c r="BM8826" s="33">
        <v>67.546049999999994</v>
      </c>
      <c r="BN8826" s="33">
        <v>71.375</v>
      </c>
      <c r="BO8826" s="33">
        <v>75.164469999999994</v>
      </c>
      <c r="BP8826" s="33">
        <v>79.822360000000003</v>
      </c>
      <c r="BQ8826" s="33">
        <v>83.894739999999999</v>
      </c>
      <c r="BR8826" s="33">
        <v>87.546049999999994</v>
      </c>
      <c r="BS8826" s="33">
        <v>89.776309999999995</v>
      </c>
      <c r="BT8826" s="33">
        <v>91.888159999999999</v>
      </c>
      <c r="BU8826" s="33">
        <v>92.486840000000001</v>
      </c>
      <c r="BV8826" s="33">
        <v>91.059209999999993</v>
      </c>
      <c r="BW8826" s="33">
        <v>89.00658</v>
      </c>
      <c r="BX8826" s="33">
        <v>85.355260000000001</v>
      </c>
      <c r="BY8826" s="33">
        <v>79.690790000000007</v>
      </c>
      <c r="BZ8826" s="33">
        <v>75.394739999999999</v>
      </c>
      <c r="CA8826" s="33">
        <v>73.401309999999995</v>
      </c>
      <c r="CB8826" s="33">
        <v>72.394739999999999</v>
      </c>
      <c r="CC8826" s="33">
        <v>71.480260000000001</v>
      </c>
      <c r="DC8826" s="9">
        <v>34.944389999999999</v>
      </c>
      <c r="DD8826" s="9">
        <v>0</v>
      </c>
    </row>
    <row r="8827" spans="1:108" x14ac:dyDescent="0.25">
      <c r="A8827" s="9" t="s">
        <v>42</v>
      </c>
      <c r="B8827" s="9" t="s">
        <v>31</v>
      </c>
      <c r="C8827" s="9" t="s">
        <v>4</v>
      </c>
      <c r="D8827" s="9" t="s">
        <v>39</v>
      </c>
      <c r="E8827" s="9" t="s">
        <v>38</v>
      </c>
      <c r="F8827" s="9">
        <v>2023</v>
      </c>
      <c r="G8827" s="9">
        <v>10</v>
      </c>
      <c r="H8827" s="9"/>
      <c r="BF8827" s="33">
        <v>70.032899999999998</v>
      </c>
      <c r="BG8827" s="33">
        <v>68.565790000000007</v>
      </c>
      <c r="BH8827" s="33">
        <v>67.559209999999993</v>
      </c>
      <c r="BI8827" s="33">
        <v>66.013159999999999</v>
      </c>
      <c r="BJ8827" s="33">
        <v>65.059209999999993</v>
      </c>
      <c r="BK8827" s="33">
        <v>64.434209999999993</v>
      </c>
      <c r="BL8827" s="33">
        <v>64.230260000000001</v>
      </c>
      <c r="BM8827" s="33">
        <v>64.157899999999998</v>
      </c>
      <c r="BN8827" s="33">
        <v>67.901309999999995</v>
      </c>
      <c r="BO8827" s="33">
        <v>72.513159999999999</v>
      </c>
      <c r="BP8827" s="33">
        <v>76.572360000000003</v>
      </c>
      <c r="BQ8827" s="33">
        <v>80.828950000000006</v>
      </c>
      <c r="BR8827" s="33">
        <v>84.427639999999997</v>
      </c>
      <c r="BS8827" s="33">
        <v>86.776309999999995</v>
      </c>
      <c r="BT8827" s="33">
        <v>88.217100000000002</v>
      </c>
      <c r="BU8827" s="33">
        <v>89.644739999999999</v>
      </c>
      <c r="BV8827" s="33">
        <v>89.210530000000006</v>
      </c>
      <c r="BW8827" s="33">
        <v>86.934209999999993</v>
      </c>
      <c r="BX8827" s="33">
        <v>81.453950000000006</v>
      </c>
      <c r="BY8827" s="33">
        <v>77.447360000000003</v>
      </c>
      <c r="BZ8827" s="33">
        <v>74.157899999999998</v>
      </c>
      <c r="CA8827" s="33">
        <v>72.13158</v>
      </c>
      <c r="CB8827" s="33">
        <v>70.013159999999999</v>
      </c>
      <c r="CC8827" s="33">
        <v>68.855260000000001</v>
      </c>
      <c r="DC8827" s="9">
        <v>34.944389999999999</v>
      </c>
      <c r="DD8827" s="9">
        <v>0</v>
      </c>
    </row>
    <row r="8828" spans="1:108" x14ac:dyDescent="0.25">
      <c r="A8828" s="9" t="s">
        <v>42</v>
      </c>
      <c r="B8828" s="9" t="s">
        <v>31</v>
      </c>
      <c r="C8828" s="9" t="s">
        <v>4</v>
      </c>
      <c r="D8828" s="9" t="s">
        <v>39</v>
      </c>
      <c r="E8828" s="9" t="s">
        <v>38</v>
      </c>
      <c r="F8828" s="9">
        <v>2024</v>
      </c>
      <c r="G8828" s="9">
        <v>5</v>
      </c>
      <c r="H8828" s="9"/>
      <c r="BF8828" s="33">
        <v>72.947360000000003</v>
      </c>
      <c r="BG8828" s="33">
        <v>71.13158</v>
      </c>
      <c r="BH8828" s="33">
        <v>70.210530000000006</v>
      </c>
      <c r="BI8828" s="33">
        <v>69.342100000000002</v>
      </c>
      <c r="BJ8828" s="33">
        <v>68.36842</v>
      </c>
      <c r="BK8828" s="33">
        <v>67.907899999999998</v>
      </c>
      <c r="BL8828" s="33">
        <v>68.598690000000005</v>
      </c>
      <c r="BM8828" s="33">
        <v>71.328950000000006</v>
      </c>
      <c r="BN8828" s="33">
        <v>74.888159999999999</v>
      </c>
      <c r="BO8828" s="33">
        <v>78.328950000000006</v>
      </c>
      <c r="BP8828" s="33">
        <v>82.296049999999994</v>
      </c>
      <c r="BQ8828" s="33">
        <v>85.88158</v>
      </c>
      <c r="BR8828" s="33">
        <v>88.986840000000001</v>
      </c>
      <c r="BS8828" s="33">
        <v>90.546049999999994</v>
      </c>
      <c r="BT8828" s="33">
        <v>91.230260000000001</v>
      </c>
      <c r="BU8828" s="33">
        <v>89.789469999999994</v>
      </c>
      <c r="BV8828" s="33">
        <v>87.789469999999994</v>
      </c>
      <c r="BW8828" s="33">
        <v>85.296049999999994</v>
      </c>
      <c r="BX8828" s="33">
        <v>82.710530000000006</v>
      </c>
      <c r="BY8828" s="33">
        <v>79.302639999999997</v>
      </c>
      <c r="BZ8828" s="33">
        <v>75.921049999999994</v>
      </c>
      <c r="CA8828" s="33">
        <v>73.927639999999997</v>
      </c>
      <c r="CB8828" s="33">
        <v>71.703950000000006</v>
      </c>
      <c r="CC8828" s="33">
        <v>70</v>
      </c>
      <c r="DC8828" s="9">
        <v>34.944389999999999</v>
      </c>
      <c r="DD8828" s="9">
        <v>0</v>
      </c>
    </row>
    <row r="8829" spans="1:108" x14ac:dyDescent="0.25">
      <c r="A8829" s="9" t="s">
        <v>42</v>
      </c>
      <c r="B8829" s="9" t="s">
        <v>31</v>
      </c>
      <c r="C8829" s="9" t="s">
        <v>4</v>
      </c>
      <c r="D8829" s="9" t="s">
        <v>39</v>
      </c>
      <c r="E8829" s="9" t="s">
        <v>38</v>
      </c>
      <c r="F8829" s="9">
        <v>2024</v>
      </c>
      <c r="G8829" s="9">
        <v>6</v>
      </c>
      <c r="H8829" s="9"/>
      <c r="BF8829" s="33">
        <v>72.532899999999998</v>
      </c>
      <c r="BG8829" s="33">
        <v>71.36842</v>
      </c>
      <c r="BH8829" s="33">
        <v>70.296049999999994</v>
      </c>
      <c r="BI8829" s="33">
        <v>69.552639999999997</v>
      </c>
      <c r="BJ8829" s="33">
        <v>68.86842</v>
      </c>
      <c r="BK8829" s="33">
        <v>68.414469999999994</v>
      </c>
      <c r="BL8829" s="33">
        <v>68.914469999999994</v>
      </c>
      <c r="BM8829" s="33">
        <v>72.315790000000007</v>
      </c>
      <c r="BN8829" s="33">
        <v>76.736840000000001</v>
      </c>
      <c r="BO8829" s="33">
        <v>81.598690000000005</v>
      </c>
      <c r="BP8829" s="33">
        <v>85.671049999999994</v>
      </c>
      <c r="BQ8829" s="33">
        <v>89.25</v>
      </c>
      <c r="BR8829" s="33">
        <v>91.894739999999999</v>
      </c>
      <c r="BS8829" s="33">
        <v>93.592100000000002</v>
      </c>
      <c r="BT8829" s="33">
        <v>95.164469999999994</v>
      </c>
      <c r="BU8829" s="33">
        <v>95.901309999999995</v>
      </c>
      <c r="BV8829" s="33">
        <v>95.901309999999995</v>
      </c>
      <c r="BW8829" s="33">
        <v>94.730260000000001</v>
      </c>
      <c r="BX8829" s="33">
        <v>92.328950000000006</v>
      </c>
      <c r="BY8829" s="33">
        <v>88.967100000000002</v>
      </c>
      <c r="BZ8829" s="33">
        <v>83.625</v>
      </c>
      <c r="CA8829" s="33">
        <v>79.960530000000006</v>
      </c>
      <c r="CB8829" s="33">
        <v>77.447360000000003</v>
      </c>
      <c r="CC8829" s="33">
        <v>75.671049999999994</v>
      </c>
      <c r="DC8829" s="9">
        <v>34.944389999999999</v>
      </c>
      <c r="DD8829" s="9">
        <v>0</v>
      </c>
    </row>
    <row r="8830" spans="1:108" x14ac:dyDescent="0.25">
      <c r="A8830" s="9" t="s">
        <v>42</v>
      </c>
      <c r="B8830" s="9" t="s">
        <v>31</v>
      </c>
      <c r="C8830" s="9" t="s">
        <v>4</v>
      </c>
      <c r="D8830" s="9" t="s">
        <v>39</v>
      </c>
      <c r="E8830" s="9" t="s">
        <v>38</v>
      </c>
      <c r="F8830" s="9">
        <v>2024</v>
      </c>
      <c r="G8830" s="9">
        <v>7</v>
      </c>
      <c r="H8830" s="9"/>
      <c r="BF8830" s="33">
        <v>70.75658</v>
      </c>
      <c r="BG8830" s="33">
        <v>69.848690000000005</v>
      </c>
      <c r="BH8830" s="33">
        <v>69.164469999999994</v>
      </c>
      <c r="BI8830" s="33">
        <v>68.611840000000001</v>
      </c>
      <c r="BJ8830" s="33">
        <v>67.710530000000006</v>
      </c>
      <c r="BK8830" s="33">
        <v>67.434209999999993</v>
      </c>
      <c r="BL8830" s="33">
        <v>67.427639999999997</v>
      </c>
      <c r="BM8830" s="33">
        <v>69.342100000000002</v>
      </c>
      <c r="BN8830" s="33">
        <v>72.296049999999994</v>
      </c>
      <c r="BO8830" s="33">
        <v>75.598690000000005</v>
      </c>
      <c r="BP8830" s="33">
        <v>79.848690000000005</v>
      </c>
      <c r="BQ8830" s="33">
        <v>83.934209999999993</v>
      </c>
      <c r="BR8830" s="33">
        <v>87.684209999999993</v>
      </c>
      <c r="BS8830" s="33">
        <v>90.986840000000001</v>
      </c>
      <c r="BT8830" s="33">
        <v>92.447360000000003</v>
      </c>
      <c r="BU8830" s="33">
        <v>92.973690000000005</v>
      </c>
      <c r="BV8830" s="33">
        <v>92.289469999999994</v>
      </c>
      <c r="BW8830" s="33">
        <v>90.526309999999995</v>
      </c>
      <c r="BX8830" s="33">
        <v>87.315790000000007</v>
      </c>
      <c r="BY8830" s="33">
        <v>83.289469999999994</v>
      </c>
      <c r="BZ8830" s="33">
        <v>78.348690000000005</v>
      </c>
      <c r="CA8830" s="33">
        <v>74.986840000000001</v>
      </c>
      <c r="CB8830" s="33">
        <v>72.99342</v>
      </c>
      <c r="CC8830" s="33">
        <v>71.875</v>
      </c>
      <c r="DC8830" s="9">
        <v>34.944389999999999</v>
      </c>
      <c r="DD8830" s="9">
        <v>0</v>
      </c>
    </row>
    <row r="8831" spans="1:108" x14ac:dyDescent="0.25">
      <c r="A8831" s="9" t="s">
        <v>42</v>
      </c>
      <c r="B8831" s="9" t="s">
        <v>31</v>
      </c>
      <c r="C8831" s="9" t="s">
        <v>4</v>
      </c>
      <c r="D8831" s="9" t="s">
        <v>39</v>
      </c>
      <c r="E8831" s="9" t="s">
        <v>38</v>
      </c>
      <c r="F8831" s="9">
        <v>2024</v>
      </c>
      <c r="G8831" s="9">
        <v>8</v>
      </c>
      <c r="H8831" s="9"/>
      <c r="BF8831" s="33">
        <v>71.059209999999993</v>
      </c>
      <c r="BG8831" s="33">
        <v>70.052639999999997</v>
      </c>
      <c r="BH8831" s="33">
        <v>68.901309999999995</v>
      </c>
      <c r="BI8831" s="33">
        <v>67.907899999999998</v>
      </c>
      <c r="BJ8831" s="33">
        <v>67.190790000000007</v>
      </c>
      <c r="BK8831" s="33">
        <v>67.065790000000007</v>
      </c>
      <c r="BL8831" s="33">
        <v>66.394739999999999</v>
      </c>
      <c r="BM8831" s="33">
        <v>67.664469999999994</v>
      </c>
      <c r="BN8831" s="33">
        <v>71.13158</v>
      </c>
      <c r="BO8831" s="33">
        <v>74.907899999999998</v>
      </c>
      <c r="BP8831" s="33">
        <v>78.61842</v>
      </c>
      <c r="BQ8831" s="33">
        <v>82.453950000000006</v>
      </c>
      <c r="BR8831" s="33">
        <v>86.039469999999994</v>
      </c>
      <c r="BS8831" s="33">
        <v>89.138159999999999</v>
      </c>
      <c r="BT8831" s="33">
        <v>91.078950000000006</v>
      </c>
      <c r="BU8831" s="33">
        <v>91.092100000000002</v>
      </c>
      <c r="BV8831" s="33">
        <v>90.434209999999993</v>
      </c>
      <c r="BW8831" s="33">
        <v>87.078950000000006</v>
      </c>
      <c r="BX8831" s="33">
        <v>84.125</v>
      </c>
      <c r="BY8831" s="33">
        <v>80.032899999999998</v>
      </c>
      <c r="BZ8831" s="33">
        <v>74.894739999999999</v>
      </c>
      <c r="CA8831" s="33">
        <v>71.980260000000001</v>
      </c>
      <c r="CB8831" s="33">
        <v>70.111840000000001</v>
      </c>
      <c r="CC8831" s="33">
        <v>68.723690000000005</v>
      </c>
      <c r="DC8831" s="9">
        <v>34.944389999999999</v>
      </c>
      <c r="DD8831" s="9">
        <v>0</v>
      </c>
    </row>
    <row r="8832" spans="1:108" x14ac:dyDescent="0.25">
      <c r="A8832" s="9" t="s">
        <v>42</v>
      </c>
      <c r="B8832" s="9" t="s">
        <v>31</v>
      </c>
      <c r="C8832" s="9" t="s">
        <v>4</v>
      </c>
      <c r="D8832" s="9" t="s">
        <v>39</v>
      </c>
      <c r="E8832" s="9" t="s">
        <v>38</v>
      </c>
      <c r="F8832" s="9">
        <v>2024</v>
      </c>
      <c r="G8832" s="9">
        <v>9</v>
      </c>
      <c r="H8832" s="9"/>
      <c r="BF8832" s="33">
        <v>72.171049999999994</v>
      </c>
      <c r="BG8832" s="33">
        <v>71.125</v>
      </c>
      <c r="BH8832" s="33">
        <v>69.940790000000007</v>
      </c>
      <c r="BI8832" s="33">
        <v>68.947360000000003</v>
      </c>
      <c r="BJ8832" s="33">
        <v>67.828950000000006</v>
      </c>
      <c r="BK8832" s="33">
        <v>66.723690000000005</v>
      </c>
      <c r="BL8832" s="33">
        <v>66.453950000000006</v>
      </c>
      <c r="BM8832" s="33">
        <v>67.546049999999994</v>
      </c>
      <c r="BN8832" s="33">
        <v>71.375</v>
      </c>
      <c r="BO8832" s="33">
        <v>75.164469999999994</v>
      </c>
      <c r="BP8832" s="33">
        <v>79.822360000000003</v>
      </c>
      <c r="BQ8832" s="33">
        <v>83.894739999999999</v>
      </c>
      <c r="BR8832" s="33">
        <v>87.546049999999994</v>
      </c>
      <c r="BS8832" s="33">
        <v>89.776309999999995</v>
      </c>
      <c r="BT8832" s="33">
        <v>91.888159999999999</v>
      </c>
      <c r="BU8832" s="33">
        <v>92.486840000000001</v>
      </c>
      <c r="BV8832" s="33">
        <v>91.059209999999993</v>
      </c>
      <c r="BW8832" s="33">
        <v>89.00658</v>
      </c>
      <c r="BX8832" s="33">
        <v>85.355260000000001</v>
      </c>
      <c r="BY8832" s="33">
        <v>79.690790000000007</v>
      </c>
      <c r="BZ8832" s="33">
        <v>75.394739999999999</v>
      </c>
      <c r="CA8832" s="33">
        <v>73.401309999999995</v>
      </c>
      <c r="CB8832" s="33">
        <v>72.394739999999999</v>
      </c>
      <c r="CC8832" s="33">
        <v>71.480260000000001</v>
      </c>
      <c r="DC8832" s="9">
        <v>34.944389999999999</v>
      </c>
      <c r="DD8832" s="9">
        <v>0</v>
      </c>
    </row>
    <row r="8833" spans="1:108" x14ac:dyDescent="0.25">
      <c r="A8833" s="9" t="s">
        <v>42</v>
      </c>
      <c r="B8833" s="9" t="s">
        <v>31</v>
      </c>
      <c r="C8833" s="9" t="s">
        <v>4</v>
      </c>
      <c r="D8833" s="9" t="s">
        <v>39</v>
      </c>
      <c r="E8833" s="9" t="s">
        <v>38</v>
      </c>
      <c r="F8833" s="9">
        <v>2024</v>
      </c>
      <c r="G8833" s="9">
        <v>10</v>
      </c>
      <c r="H8833" s="9"/>
      <c r="BF8833" s="33">
        <v>70.032899999999998</v>
      </c>
      <c r="BG8833" s="33">
        <v>68.565790000000007</v>
      </c>
      <c r="BH8833" s="33">
        <v>67.559209999999993</v>
      </c>
      <c r="BI8833" s="33">
        <v>66.013159999999999</v>
      </c>
      <c r="BJ8833" s="33">
        <v>65.059209999999993</v>
      </c>
      <c r="BK8833" s="33">
        <v>64.434209999999993</v>
      </c>
      <c r="BL8833" s="33">
        <v>64.230260000000001</v>
      </c>
      <c r="BM8833" s="33">
        <v>64.157899999999998</v>
      </c>
      <c r="BN8833" s="33">
        <v>67.901309999999995</v>
      </c>
      <c r="BO8833" s="33">
        <v>72.513159999999999</v>
      </c>
      <c r="BP8833" s="33">
        <v>76.572360000000003</v>
      </c>
      <c r="BQ8833" s="33">
        <v>80.828950000000006</v>
      </c>
      <c r="BR8833" s="33">
        <v>84.427639999999997</v>
      </c>
      <c r="BS8833" s="33">
        <v>86.776309999999995</v>
      </c>
      <c r="BT8833" s="33">
        <v>88.217100000000002</v>
      </c>
      <c r="BU8833" s="33">
        <v>89.644739999999999</v>
      </c>
      <c r="BV8833" s="33">
        <v>89.210530000000006</v>
      </c>
      <c r="BW8833" s="33">
        <v>86.934209999999993</v>
      </c>
      <c r="BX8833" s="33">
        <v>81.453950000000006</v>
      </c>
      <c r="BY8833" s="33">
        <v>77.447360000000003</v>
      </c>
      <c r="BZ8833" s="33">
        <v>74.157899999999998</v>
      </c>
      <c r="CA8833" s="33">
        <v>72.13158</v>
      </c>
      <c r="CB8833" s="33">
        <v>70.013159999999999</v>
      </c>
      <c r="CC8833" s="33">
        <v>68.855260000000001</v>
      </c>
      <c r="DC8833" s="9">
        <v>34.944389999999999</v>
      </c>
      <c r="DD8833" s="9">
        <v>0</v>
      </c>
    </row>
    <row r="8834" spans="1:108" x14ac:dyDescent="0.25">
      <c r="A8834" s="9" t="s">
        <v>42</v>
      </c>
      <c r="B8834" s="9" t="s">
        <v>31</v>
      </c>
      <c r="C8834" s="9" t="s">
        <v>4</v>
      </c>
      <c r="D8834" s="9" t="s">
        <v>39</v>
      </c>
      <c r="E8834" s="9" t="s">
        <v>38</v>
      </c>
      <c r="F8834" s="9">
        <v>2025</v>
      </c>
      <c r="G8834" s="9">
        <v>5</v>
      </c>
      <c r="H8834" s="9"/>
      <c r="BF8834" s="33">
        <v>72.947360000000003</v>
      </c>
      <c r="BG8834" s="33">
        <v>71.13158</v>
      </c>
      <c r="BH8834" s="33">
        <v>70.210530000000006</v>
      </c>
      <c r="BI8834" s="33">
        <v>69.342100000000002</v>
      </c>
      <c r="BJ8834" s="33">
        <v>68.36842</v>
      </c>
      <c r="BK8834" s="33">
        <v>67.907899999999998</v>
      </c>
      <c r="BL8834" s="33">
        <v>68.598690000000005</v>
      </c>
      <c r="BM8834" s="33">
        <v>71.328950000000006</v>
      </c>
      <c r="BN8834" s="33">
        <v>74.888159999999999</v>
      </c>
      <c r="BO8834" s="33">
        <v>78.328950000000006</v>
      </c>
      <c r="BP8834" s="33">
        <v>82.296049999999994</v>
      </c>
      <c r="BQ8834" s="33">
        <v>85.88158</v>
      </c>
      <c r="BR8834" s="33">
        <v>88.986840000000001</v>
      </c>
      <c r="BS8834" s="33">
        <v>90.546049999999994</v>
      </c>
      <c r="BT8834" s="33">
        <v>91.230260000000001</v>
      </c>
      <c r="BU8834" s="33">
        <v>89.789469999999994</v>
      </c>
      <c r="BV8834" s="33">
        <v>87.789469999999994</v>
      </c>
      <c r="BW8834" s="33">
        <v>85.296049999999994</v>
      </c>
      <c r="BX8834" s="33">
        <v>82.710530000000006</v>
      </c>
      <c r="BY8834" s="33">
        <v>79.302639999999997</v>
      </c>
      <c r="BZ8834" s="33">
        <v>75.921049999999994</v>
      </c>
      <c r="CA8834" s="33">
        <v>73.927639999999997</v>
      </c>
      <c r="CB8834" s="33">
        <v>71.703950000000006</v>
      </c>
      <c r="CC8834" s="33">
        <v>70</v>
      </c>
      <c r="DC8834" s="9">
        <v>34.944389999999999</v>
      </c>
      <c r="DD8834" s="9">
        <v>0</v>
      </c>
    </row>
    <row r="8835" spans="1:108" x14ac:dyDescent="0.25">
      <c r="A8835" s="9" t="s">
        <v>42</v>
      </c>
      <c r="B8835" s="9" t="s">
        <v>31</v>
      </c>
      <c r="C8835" s="9" t="s">
        <v>4</v>
      </c>
      <c r="D8835" s="9" t="s">
        <v>39</v>
      </c>
      <c r="E8835" s="9" t="s">
        <v>38</v>
      </c>
      <c r="F8835" s="9">
        <v>2025</v>
      </c>
      <c r="G8835" s="9">
        <v>6</v>
      </c>
      <c r="H8835" s="9"/>
      <c r="BF8835" s="33">
        <v>72.532899999999998</v>
      </c>
      <c r="BG8835" s="33">
        <v>71.36842</v>
      </c>
      <c r="BH8835" s="33">
        <v>70.296049999999994</v>
      </c>
      <c r="BI8835" s="33">
        <v>69.552639999999997</v>
      </c>
      <c r="BJ8835" s="33">
        <v>68.86842</v>
      </c>
      <c r="BK8835" s="33">
        <v>68.414469999999994</v>
      </c>
      <c r="BL8835" s="33">
        <v>68.914469999999994</v>
      </c>
      <c r="BM8835" s="33">
        <v>72.315790000000007</v>
      </c>
      <c r="BN8835" s="33">
        <v>76.736840000000001</v>
      </c>
      <c r="BO8835" s="33">
        <v>81.598690000000005</v>
      </c>
      <c r="BP8835" s="33">
        <v>85.671049999999994</v>
      </c>
      <c r="BQ8835" s="33">
        <v>89.25</v>
      </c>
      <c r="BR8835" s="33">
        <v>91.894739999999999</v>
      </c>
      <c r="BS8835" s="33">
        <v>93.592100000000002</v>
      </c>
      <c r="BT8835" s="33">
        <v>95.164469999999994</v>
      </c>
      <c r="BU8835" s="33">
        <v>95.901309999999995</v>
      </c>
      <c r="BV8835" s="33">
        <v>95.901309999999995</v>
      </c>
      <c r="BW8835" s="33">
        <v>94.730260000000001</v>
      </c>
      <c r="BX8835" s="33">
        <v>92.328950000000006</v>
      </c>
      <c r="BY8835" s="33">
        <v>88.967100000000002</v>
      </c>
      <c r="BZ8835" s="33">
        <v>83.625</v>
      </c>
      <c r="CA8835" s="33">
        <v>79.960530000000006</v>
      </c>
      <c r="CB8835" s="33">
        <v>77.447360000000003</v>
      </c>
      <c r="CC8835" s="33">
        <v>75.671049999999994</v>
      </c>
      <c r="DC8835" s="9">
        <v>34.944389999999999</v>
      </c>
      <c r="DD8835" s="9">
        <v>0</v>
      </c>
    </row>
    <row r="8836" spans="1:108" x14ac:dyDescent="0.25">
      <c r="A8836" s="9" t="s">
        <v>42</v>
      </c>
      <c r="B8836" s="9" t="s">
        <v>31</v>
      </c>
      <c r="C8836" s="9" t="s">
        <v>4</v>
      </c>
      <c r="D8836" s="9" t="s">
        <v>39</v>
      </c>
      <c r="E8836" s="9" t="s">
        <v>38</v>
      </c>
      <c r="F8836" s="9">
        <v>2025</v>
      </c>
      <c r="G8836" s="9">
        <v>7</v>
      </c>
      <c r="H8836" s="9"/>
      <c r="BF8836" s="33">
        <v>70.75658</v>
      </c>
      <c r="BG8836" s="33">
        <v>69.848690000000005</v>
      </c>
      <c r="BH8836" s="33">
        <v>69.164469999999994</v>
      </c>
      <c r="BI8836" s="33">
        <v>68.611840000000001</v>
      </c>
      <c r="BJ8836" s="33">
        <v>67.710530000000006</v>
      </c>
      <c r="BK8836" s="33">
        <v>67.434209999999993</v>
      </c>
      <c r="BL8836" s="33">
        <v>67.427639999999997</v>
      </c>
      <c r="BM8836" s="33">
        <v>69.342100000000002</v>
      </c>
      <c r="BN8836" s="33">
        <v>72.296049999999994</v>
      </c>
      <c r="BO8836" s="33">
        <v>75.598690000000005</v>
      </c>
      <c r="BP8836" s="33">
        <v>79.848690000000005</v>
      </c>
      <c r="BQ8836" s="33">
        <v>83.934209999999993</v>
      </c>
      <c r="BR8836" s="33">
        <v>87.684209999999993</v>
      </c>
      <c r="BS8836" s="33">
        <v>90.986840000000001</v>
      </c>
      <c r="BT8836" s="33">
        <v>92.447360000000003</v>
      </c>
      <c r="BU8836" s="33">
        <v>92.973690000000005</v>
      </c>
      <c r="BV8836" s="33">
        <v>92.289469999999994</v>
      </c>
      <c r="BW8836" s="33">
        <v>90.526309999999995</v>
      </c>
      <c r="BX8836" s="33">
        <v>87.315790000000007</v>
      </c>
      <c r="BY8836" s="33">
        <v>83.289469999999994</v>
      </c>
      <c r="BZ8836" s="33">
        <v>78.348690000000005</v>
      </c>
      <c r="CA8836" s="33">
        <v>74.986840000000001</v>
      </c>
      <c r="CB8836" s="33">
        <v>72.99342</v>
      </c>
      <c r="CC8836" s="33">
        <v>71.875</v>
      </c>
      <c r="DC8836" s="9">
        <v>34.944389999999999</v>
      </c>
      <c r="DD8836" s="9">
        <v>0</v>
      </c>
    </row>
    <row r="8837" spans="1:108" x14ac:dyDescent="0.25">
      <c r="A8837" s="9" t="s">
        <v>42</v>
      </c>
      <c r="B8837" s="9" t="s">
        <v>31</v>
      </c>
      <c r="C8837" s="9" t="s">
        <v>4</v>
      </c>
      <c r="D8837" s="9" t="s">
        <v>39</v>
      </c>
      <c r="E8837" s="9" t="s">
        <v>38</v>
      </c>
      <c r="F8837" s="9">
        <v>2025</v>
      </c>
      <c r="G8837" s="9">
        <v>8</v>
      </c>
      <c r="H8837" s="9"/>
      <c r="BF8837" s="33">
        <v>71.059209999999993</v>
      </c>
      <c r="BG8837" s="33">
        <v>70.052639999999997</v>
      </c>
      <c r="BH8837" s="33">
        <v>68.901309999999995</v>
      </c>
      <c r="BI8837" s="33">
        <v>67.907899999999998</v>
      </c>
      <c r="BJ8837" s="33">
        <v>67.190790000000007</v>
      </c>
      <c r="BK8837" s="33">
        <v>67.065790000000007</v>
      </c>
      <c r="BL8837" s="33">
        <v>66.394739999999999</v>
      </c>
      <c r="BM8837" s="33">
        <v>67.664469999999994</v>
      </c>
      <c r="BN8837" s="33">
        <v>71.13158</v>
      </c>
      <c r="BO8837" s="33">
        <v>74.907899999999998</v>
      </c>
      <c r="BP8837" s="33">
        <v>78.61842</v>
      </c>
      <c r="BQ8837" s="33">
        <v>82.453950000000006</v>
      </c>
      <c r="BR8837" s="33">
        <v>86.039469999999994</v>
      </c>
      <c r="BS8837" s="33">
        <v>89.138159999999999</v>
      </c>
      <c r="BT8837" s="33">
        <v>91.078950000000006</v>
      </c>
      <c r="BU8837" s="33">
        <v>91.092100000000002</v>
      </c>
      <c r="BV8837" s="33">
        <v>90.434209999999993</v>
      </c>
      <c r="BW8837" s="33">
        <v>87.078950000000006</v>
      </c>
      <c r="BX8837" s="33">
        <v>84.125</v>
      </c>
      <c r="BY8837" s="33">
        <v>80.032899999999998</v>
      </c>
      <c r="BZ8837" s="33">
        <v>74.894739999999999</v>
      </c>
      <c r="CA8837" s="33">
        <v>71.980260000000001</v>
      </c>
      <c r="CB8837" s="33">
        <v>70.111840000000001</v>
      </c>
      <c r="CC8837" s="33">
        <v>68.723690000000005</v>
      </c>
      <c r="DC8837" s="9">
        <v>34.944389999999999</v>
      </c>
      <c r="DD8837" s="9">
        <v>0</v>
      </c>
    </row>
    <row r="8838" spans="1:108" x14ac:dyDescent="0.25">
      <c r="A8838" s="9" t="s">
        <v>42</v>
      </c>
      <c r="B8838" s="9" t="s">
        <v>31</v>
      </c>
      <c r="C8838" s="9" t="s">
        <v>4</v>
      </c>
      <c r="D8838" s="9" t="s">
        <v>39</v>
      </c>
      <c r="E8838" s="9" t="s">
        <v>38</v>
      </c>
      <c r="F8838" s="9">
        <v>2025</v>
      </c>
      <c r="G8838" s="9">
        <v>9</v>
      </c>
      <c r="H8838" s="9"/>
      <c r="BF8838" s="33">
        <v>72.171049999999994</v>
      </c>
      <c r="BG8838" s="33">
        <v>71.125</v>
      </c>
      <c r="BH8838" s="33">
        <v>69.940790000000007</v>
      </c>
      <c r="BI8838" s="33">
        <v>68.947360000000003</v>
      </c>
      <c r="BJ8838" s="33">
        <v>67.828950000000006</v>
      </c>
      <c r="BK8838" s="33">
        <v>66.723690000000005</v>
      </c>
      <c r="BL8838" s="33">
        <v>66.453950000000006</v>
      </c>
      <c r="BM8838" s="33">
        <v>67.546049999999994</v>
      </c>
      <c r="BN8838" s="33">
        <v>71.375</v>
      </c>
      <c r="BO8838" s="33">
        <v>75.164469999999994</v>
      </c>
      <c r="BP8838" s="33">
        <v>79.822360000000003</v>
      </c>
      <c r="BQ8838" s="33">
        <v>83.894739999999999</v>
      </c>
      <c r="BR8838" s="33">
        <v>87.546049999999994</v>
      </c>
      <c r="BS8838" s="33">
        <v>89.776309999999995</v>
      </c>
      <c r="BT8838" s="33">
        <v>91.888159999999999</v>
      </c>
      <c r="BU8838" s="33">
        <v>92.486840000000001</v>
      </c>
      <c r="BV8838" s="33">
        <v>91.059209999999993</v>
      </c>
      <c r="BW8838" s="33">
        <v>89.00658</v>
      </c>
      <c r="BX8838" s="33">
        <v>85.355260000000001</v>
      </c>
      <c r="BY8838" s="33">
        <v>79.690790000000007</v>
      </c>
      <c r="BZ8838" s="33">
        <v>75.394739999999999</v>
      </c>
      <c r="CA8838" s="33">
        <v>73.401309999999995</v>
      </c>
      <c r="CB8838" s="33">
        <v>72.394739999999999</v>
      </c>
      <c r="CC8838" s="33">
        <v>71.480260000000001</v>
      </c>
      <c r="DC8838" s="9">
        <v>34.944389999999999</v>
      </c>
      <c r="DD8838" s="9">
        <v>0</v>
      </c>
    </row>
    <row r="8839" spans="1:108" x14ac:dyDescent="0.25">
      <c r="A8839" s="9" t="s">
        <v>42</v>
      </c>
      <c r="B8839" s="9" t="s">
        <v>31</v>
      </c>
      <c r="C8839" s="9" t="s">
        <v>4</v>
      </c>
      <c r="D8839" s="9" t="s">
        <v>39</v>
      </c>
      <c r="E8839" s="9" t="s">
        <v>38</v>
      </c>
      <c r="F8839" s="9">
        <v>2025</v>
      </c>
      <c r="G8839" s="9">
        <v>10</v>
      </c>
      <c r="H8839" s="9"/>
      <c r="BF8839" s="33">
        <v>70.032899999999998</v>
      </c>
      <c r="BG8839" s="33">
        <v>68.565790000000007</v>
      </c>
      <c r="BH8839" s="33">
        <v>67.559209999999993</v>
      </c>
      <c r="BI8839" s="33">
        <v>66.013159999999999</v>
      </c>
      <c r="BJ8839" s="33">
        <v>65.059209999999993</v>
      </c>
      <c r="BK8839" s="33">
        <v>64.434209999999993</v>
      </c>
      <c r="BL8839" s="33">
        <v>64.230260000000001</v>
      </c>
      <c r="BM8839" s="33">
        <v>64.157899999999998</v>
      </c>
      <c r="BN8839" s="33">
        <v>67.901309999999995</v>
      </c>
      <c r="BO8839" s="33">
        <v>72.513159999999999</v>
      </c>
      <c r="BP8839" s="33">
        <v>76.572360000000003</v>
      </c>
      <c r="BQ8839" s="33">
        <v>80.828950000000006</v>
      </c>
      <c r="BR8839" s="33">
        <v>84.427639999999997</v>
      </c>
      <c r="BS8839" s="33">
        <v>86.776309999999995</v>
      </c>
      <c r="BT8839" s="33">
        <v>88.217100000000002</v>
      </c>
      <c r="BU8839" s="33">
        <v>89.644739999999999</v>
      </c>
      <c r="BV8839" s="33">
        <v>89.210530000000006</v>
      </c>
      <c r="BW8839" s="33">
        <v>86.934209999999993</v>
      </c>
      <c r="BX8839" s="33">
        <v>81.453950000000006</v>
      </c>
      <c r="BY8839" s="33">
        <v>77.447360000000003</v>
      </c>
      <c r="BZ8839" s="33">
        <v>74.157899999999998</v>
      </c>
      <c r="CA8839" s="33">
        <v>72.13158</v>
      </c>
      <c r="CB8839" s="33">
        <v>70.013159999999999</v>
      </c>
      <c r="CC8839" s="33">
        <v>68.855260000000001</v>
      </c>
      <c r="DC8839" s="9">
        <v>34.944389999999999</v>
      </c>
      <c r="DD8839" s="9">
        <v>0</v>
      </c>
    </row>
    <row r="8840" spans="1:108" x14ac:dyDescent="0.25">
      <c r="A8840" s="9" t="s">
        <v>42</v>
      </c>
      <c r="B8840" s="9" t="s">
        <v>31</v>
      </c>
      <c r="C8840" s="9" t="s">
        <v>4</v>
      </c>
      <c r="D8840" s="9" t="s">
        <v>39</v>
      </c>
      <c r="E8840" s="9" t="s">
        <v>38</v>
      </c>
      <c r="F8840" s="9">
        <v>2026</v>
      </c>
      <c r="G8840" s="9">
        <v>5</v>
      </c>
      <c r="H8840" s="9"/>
      <c r="BF8840" s="33">
        <v>72.947360000000003</v>
      </c>
      <c r="BG8840" s="33">
        <v>71.13158</v>
      </c>
      <c r="BH8840" s="33">
        <v>70.210530000000006</v>
      </c>
      <c r="BI8840" s="33">
        <v>69.342100000000002</v>
      </c>
      <c r="BJ8840" s="33">
        <v>68.36842</v>
      </c>
      <c r="BK8840" s="33">
        <v>67.907899999999998</v>
      </c>
      <c r="BL8840" s="33">
        <v>68.598690000000005</v>
      </c>
      <c r="BM8840" s="33">
        <v>71.328950000000006</v>
      </c>
      <c r="BN8840" s="33">
        <v>74.888159999999999</v>
      </c>
      <c r="BO8840" s="33">
        <v>78.328950000000006</v>
      </c>
      <c r="BP8840" s="33">
        <v>82.296049999999994</v>
      </c>
      <c r="BQ8840" s="33">
        <v>85.88158</v>
      </c>
      <c r="BR8840" s="33">
        <v>88.986840000000001</v>
      </c>
      <c r="BS8840" s="33">
        <v>90.546049999999994</v>
      </c>
      <c r="BT8840" s="33">
        <v>91.230260000000001</v>
      </c>
      <c r="BU8840" s="33">
        <v>89.789469999999994</v>
      </c>
      <c r="BV8840" s="33">
        <v>87.789469999999994</v>
      </c>
      <c r="BW8840" s="33">
        <v>85.296049999999994</v>
      </c>
      <c r="BX8840" s="33">
        <v>82.710530000000006</v>
      </c>
      <c r="BY8840" s="33">
        <v>79.302639999999997</v>
      </c>
      <c r="BZ8840" s="33">
        <v>75.921049999999994</v>
      </c>
      <c r="CA8840" s="33">
        <v>73.927639999999997</v>
      </c>
      <c r="CB8840" s="33">
        <v>71.703950000000006</v>
      </c>
      <c r="CC8840" s="33">
        <v>70</v>
      </c>
      <c r="DC8840" s="9">
        <v>34.944389999999999</v>
      </c>
      <c r="DD8840" s="9">
        <v>0</v>
      </c>
    </row>
    <row r="8841" spans="1:108" x14ac:dyDescent="0.25">
      <c r="A8841" s="9" t="s">
        <v>42</v>
      </c>
      <c r="B8841" s="9" t="s">
        <v>31</v>
      </c>
      <c r="C8841" s="9" t="s">
        <v>4</v>
      </c>
      <c r="D8841" s="9" t="s">
        <v>39</v>
      </c>
      <c r="E8841" s="9" t="s">
        <v>38</v>
      </c>
      <c r="F8841" s="9">
        <v>2026</v>
      </c>
      <c r="G8841" s="9">
        <v>6</v>
      </c>
      <c r="H8841" s="9"/>
      <c r="BF8841" s="33">
        <v>72.532899999999998</v>
      </c>
      <c r="BG8841" s="33">
        <v>71.36842</v>
      </c>
      <c r="BH8841" s="33">
        <v>70.296049999999994</v>
      </c>
      <c r="BI8841" s="33">
        <v>69.552639999999997</v>
      </c>
      <c r="BJ8841" s="33">
        <v>68.86842</v>
      </c>
      <c r="BK8841" s="33">
        <v>68.414469999999994</v>
      </c>
      <c r="BL8841" s="33">
        <v>68.914469999999994</v>
      </c>
      <c r="BM8841" s="33">
        <v>72.315790000000007</v>
      </c>
      <c r="BN8841" s="33">
        <v>76.736840000000001</v>
      </c>
      <c r="BO8841" s="33">
        <v>81.598690000000005</v>
      </c>
      <c r="BP8841" s="33">
        <v>85.671049999999994</v>
      </c>
      <c r="BQ8841" s="33">
        <v>89.25</v>
      </c>
      <c r="BR8841" s="33">
        <v>91.894739999999999</v>
      </c>
      <c r="BS8841" s="33">
        <v>93.592100000000002</v>
      </c>
      <c r="BT8841" s="33">
        <v>95.164469999999994</v>
      </c>
      <c r="BU8841" s="33">
        <v>95.901309999999995</v>
      </c>
      <c r="BV8841" s="33">
        <v>95.901309999999995</v>
      </c>
      <c r="BW8841" s="33">
        <v>94.730260000000001</v>
      </c>
      <c r="BX8841" s="33">
        <v>92.328950000000006</v>
      </c>
      <c r="BY8841" s="33">
        <v>88.967100000000002</v>
      </c>
      <c r="BZ8841" s="33">
        <v>83.625</v>
      </c>
      <c r="CA8841" s="33">
        <v>79.960530000000006</v>
      </c>
      <c r="CB8841" s="33">
        <v>77.447360000000003</v>
      </c>
      <c r="CC8841" s="33">
        <v>75.671049999999994</v>
      </c>
      <c r="DC8841" s="9">
        <v>34.944389999999999</v>
      </c>
      <c r="DD8841" s="9">
        <v>0</v>
      </c>
    </row>
    <row r="8842" spans="1:108" x14ac:dyDescent="0.25">
      <c r="A8842" s="9" t="s">
        <v>42</v>
      </c>
      <c r="B8842" s="9" t="s">
        <v>31</v>
      </c>
      <c r="C8842" s="9" t="s">
        <v>4</v>
      </c>
      <c r="D8842" s="9" t="s">
        <v>39</v>
      </c>
      <c r="E8842" s="9" t="s">
        <v>38</v>
      </c>
      <c r="F8842" s="9">
        <v>2026</v>
      </c>
      <c r="G8842" s="9">
        <v>7</v>
      </c>
      <c r="H8842" s="9"/>
      <c r="BF8842" s="33">
        <v>70.75658</v>
      </c>
      <c r="BG8842" s="33">
        <v>69.848690000000005</v>
      </c>
      <c r="BH8842" s="33">
        <v>69.164469999999994</v>
      </c>
      <c r="BI8842" s="33">
        <v>68.611840000000001</v>
      </c>
      <c r="BJ8842" s="33">
        <v>67.710530000000006</v>
      </c>
      <c r="BK8842" s="33">
        <v>67.434209999999993</v>
      </c>
      <c r="BL8842" s="33">
        <v>67.427639999999997</v>
      </c>
      <c r="BM8842" s="33">
        <v>69.342100000000002</v>
      </c>
      <c r="BN8842" s="33">
        <v>72.296049999999994</v>
      </c>
      <c r="BO8842" s="33">
        <v>75.598690000000005</v>
      </c>
      <c r="BP8842" s="33">
        <v>79.848690000000005</v>
      </c>
      <c r="BQ8842" s="33">
        <v>83.934209999999993</v>
      </c>
      <c r="BR8842" s="33">
        <v>87.684209999999993</v>
      </c>
      <c r="BS8842" s="33">
        <v>90.986840000000001</v>
      </c>
      <c r="BT8842" s="33">
        <v>92.447360000000003</v>
      </c>
      <c r="BU8842" s="33">
        <v>92.973690000000005</v>
      </c>
      <c r="BV8842" s="33">
        <v>92.289469999999994</v>
      </c>
      <c r="BW8842" s="33">
        <v>90.526309999999995</v>
      </c>
      <c r="BX8842" s="33">
        <v>87.315790000000007</v>
      </c>
      <c r="BY8842" s="33">
        <v>83.289469999999994</v>
      </c>
      <c r="BZ8842" s="33">
        <v>78.348690000000005</v>
      </c>
      <c r="CA8842" s="33">
        <v>74.986840000000001</v>
      </c>
      <c r="CB8842" s="33">
        <v>72.99342</v>
      </c>
      <c r="CC8842" s="33">
        <v>71.875</v>
      </c>
      <c r="DC8842" s="9">
        <v>34.944389999999999</v>
      </c>
      <c r="DD8842" s="9">
        <v>0</v>
      </c>
    </row>
    <row r="8843" spans="1:108" x14ac:dyDescent="0.25">
      <c r="A8843" s="9" t="s">
        <v>42</v>
      </c>
      <c r="B8843" s="9" t="s">
        <v>31</v>
      </c>
      <c r="C8843" s="9" t="s">
        <v>4</v>
      </c>
      <c r="D8843" s="9" t="s">
        <v>39</v>
      </c>
      <c r="E8843" s="9" t="s">
        <v>38</v>
      </c>
      <c r="F8843" s="9">
        <v>2026</v>
      </c>
      <c r="G8843" s="9">
        <v>8</v>
      </c>
      <c r="H8843" s="9"/>
      <c r="BF8843" s="33">
        <v>71.059209999999993</v>
      </c>
      <c r="BG8843" s="33">
        <v>70.052639999999997</v>
      </c>
      <c r="BH8843" s="33">
        <v>68.901309999999995</v>
      </c>
      <c r="BI8843" s="33">
        <v>67.907899999999998</v>
      </c>
      <c r="BJ8843" s="33">
        <v>67.190790000000007</v>
      </c>
      <c r="BK8843" s="33">
        <v>67.065790000000007</v>
      </c>
      <c r="BL8843" s="33">
        <v>66.394739999999999</v>
      </c>
      <c r="BM8843" s="33">
        <v>67.664469999999994</v>
      </c>
      <c r="BN8843" s="33">
        <v>71.13158</v>
      </c>
      <c r="BO8843" s="33">
        <v>74.907899999999998</v>
      </c>
      <c r="BP8843" s="33">
        <v>78.61842</v>
      </c>
      <c r="BQ8843" s="33">
        <v>82.453950000000006</v>
      </c>
      <c r="BR8843" s="33">
        <v>86.039469999999994</v>
      </c>
      <c r="BS8843" s="33">
        <v>89.138159999999999</v>
      </c>
      <c r="BT8843" s="33">
        <v>91.078950000000006</v>
      </c>
      <c r="BU8843" s="33">
        <v>91.092100000000002</v>
      </c>
      <c r="BV8843" s="33">
        <v>90.434209999999993</v>
      </c>
      <c r="BW8843" s="33">
        <v>87.078950000000006</v>
      </c>
      <c r="BX8843" s="33">
        <v>84.125</v>
      </c>
      <c r="BY8843" s="33">
        <v>80.032899999999998</v>
      </c>
      <c r="BZ8843" s="33">
        <v>74.894739999999999</v>
      </c>
      <c r="CA8843" s="33">
        <v>71.980260000000001</v>
      </c>
      <c r="CB8843" s="33">
        <v>70.111840000000001</v>
      </c>
      <c r="CC8843" s="33">
        <v>68.723690000000005</v>
      </c>
      <c r="DC8843" s="9">
        <v>34.944389999999999</v>
      </c>
      <c r="DD8843" s="9">
        <v>0</v>
      </c>
    </row>
    <row r="8844" spans="1:108" x14ac:dyDescent="0.25">
      <c r="A8844" s="9" t="s">
        <v>42</v>
      </c>
      <c r="B8844" s="9" t="s">
        <v>31</v>
      </c>
      <c r="C8844" s="9" t="s">
        <v>4</v>
      </c>
      <c r="D8844" s="9" t="s">
        <v>39</v>
      </c>
      <c r="E8844" s="9" t="s">
        <v>38</v>
      </c>
      <c r="F8844" s="9">
        <v>2026</v>
      </c>
      <c r="G8844" s="9">
        <v>9</v>
      </c>
      <c r="H8844" s="9"/>
      <c r="BF8844" s="33">
        <v>72.171049999999994</v>
      </c>
      <c r="BG8844" s="33">
        <v>71.125</v>
      </c>
      <c r="BH8844" s="33">
        <v>69.940790000000007</v>
      </c>
      <c r="BI8844" s="33">
        <v>68.947360000000003</v>
      </c>
      <c r="BJ8844" s="33">
        <v>67.828950000000006</v>
      </c>
      <c r="BK8844" s="33">
        <v>66.723690000000005</v>
      </c>
      <c r="BL8844" s="33">
        <v>66.453950000000006</v>
      </c>
      <c r="BM8844" s="33">
        <v>67.546049999999994</v>
      </c>
      <c r="BN8844" s="33">
        <v>71.375</v>
      </c>
      <c r="BO8844" s="33">
        <v>75.164469999999994</v>
      </c>
      <c r="BP8844" s="33">
        <v>79.822360000000003</v>
      </c>
      <c r="BQ8844" s="33">
        <v>83.894739999999999</v>
      </c>
      <c r="BR8844" s="33">
        <v>87.546049999999994</v>
      </c>
      <c r="BS8844" s="33">
        <v>89.776309999999995</v>
      </c>
      <c r="BT8844" s="33">
        <v>91.888159999999999</v>
      </c>
      <c r="BU8844" s="33">
        <v>92.486840000000001</v>
      </c>
      <c r="BV8844" s="33">
        <v>91.059209999999993</v>
      </c>
      <c r="BW8844" s="33">
        <v>89.00658</v>
      </c>
      <c r="BX8844" s="33">
        <v>85.355260000000001</v>
      </c>
      <c r="BY8844" s="33">
        <v>79.690790000000007</v>
      </c>
      <c r="BZ8844" s="33">
        <v>75.394739999999999</v>
      </c>
      <c r="CA8844" s="33">
        <v>73.401309999999995</v>
      </c>
      <c r="CB8844" s="33">
        <v>72.394739999999999</v>
      </c>
      <c r="CC8844" s="33">
        <v>71.480260000000001</v>
      </c>
      <c r="DC8844" s="9">
        <v>34.944389999999999</v>
      </c>
      <c r="DD8844" s="9">
        <v>0</v>
      </c>
    </row>
    <row r="8845" spans="1:108" x14ac:dyDescent="0.25">
      <c r="A8845" s="9" t="s">
        <v>42</v>
      </c>
      <c r="B8845" s="9" t="s">
        <v>31</v>
      </c>
      <c r="C8845" s="9" t="s">
        <v>4</v>
      </c>
      <c r="D8845" s="9" t="s">
        <v>39</v>
      </c>
      <c r="E8845" s="9" t="s">
        <v>38</v>
      </c>
      <c r="F8845" s="9">
        <v>2026</v>
      </c>
      <c r="G8845" s="9">
        <v>10</v>
      </c>
      <c r="H8845" s="9"/>
      <c r="BF8845" s="33">
        <v>70.032899999999998</v>
      </c>
      <c r="BG8845" s="33">
        <v>68.565790000000007</v>
      </c>
      <c r="BH8845" s="33">
        <v>67.559209999999993</v>
      </c>
      <c r="BI8845" s="33">
        <v>66.013159999999999</v>
      </c>
      <c r="BJ8845" s="33">
        <v>65.059209999999993</v>
      </c>
      <c r="BK8845" s="33">
        <v>64.434209999999993</v>
      </c>
      <c r="BL8845" s="33">
        <v>64.230260000000001</v>
      </c>
      <c r="BM8845" s="33">
        <v>64.157899999999998</v>
      </c>
      <c r="BN8845" s="33">
        <v>67.901309999999995</v>
      </c>
      <c r="BO8845" s="33">
        <v>72.513159999999999</v>
      </c>
      <c r="BP8845" s="33">
        <v>76.572360000000003</v>
      </c>
      <c r="BQ8845" s="33">
        <v>80.828950000000006</v>
      </c>
      <c r="BR8845" s="33">
        <v>84.427639999999997</v>
      </c>
      <c r="BS8845" s="33">
        <v>86.776309999999995</v>
      </c>
      <c r="BT8845" s="33">
        <v>88.217100000000002</v>
      </c>
      <c r="BU8845" s="33">
        <v>89.644739999999999</v>
      </c>
      <c r="BV8845" s="33">
        <v>89.210530000000006</v>
      </c>
      <c r="BW8845" s="33">
        <v>86.934209999999993</v>
      </c>
      <c r="BX8845" s="33">
        <v>81.453950000000006</v>
      </c>
      <c r="BY8845" s="33">
        <v>77.447360000000003</v>
      </c>
      <c r="BZ8845" s="33">
        <v>74.157899999999998</v>
      </c>
      <c r="CA8845" s="33">
        <v>72.13158</v>
      </c>
      <c r="CB8845" s="33">
        <v>70.013159999999999</v>
      </c>
      <c r="CC8845" s="33">
        <v>68.855260000000001</v>
      </c>
      <c r="DC8845" s="9">
        <v>34.944389999999999</v>
      </c>
      <c r="DD8845" s="9">
        <v>0</v>
      </c>
    </row>
    <row r="8846" spans="1:108" x14ac:dyDescent="0.25">
      <c r="A8846" s="9" t="s">
        <v>42</v>
      </c>
      <c r="B8846" s="9" t="s">
        <v>31</v>
      </c>
      <c r="C8846" s="9" t="s">
        <v>4</v>
      </c>
      <c r="D8846" s="9" t="s">
        <v>39</v>
      </c>
      <c r="E8846" s="9" t="s">
        <v>36</v>
      </c>
      <c r="F8846" s="9">
        <v>2016</v>
      </c>
      <c r="H8846" s="9"/>
      <c r="BF8846" s="33">
        <v>71.629940000000005</v>
      </c>
      <c r="BG8846" s="33">
        <v>70.598690000000005</v>
      </c>
      <c r="BH8846" s="33">
        <v>69.575659999999999</v>
      </c>
      <c r="BI8846" s="33">
        <v>68.754940000000005</v>
      </c>
      <c r="BJ8846" s="33">
        <v>67.89967</v>
      </c>
      <c r="BK8846" s="33">
        <v>67.409540000000007</v>
      </c>
      <c r="BL8846" s="33">
        <v>67.297700000000006</v>
      </c>
      <c r="BM8846" s="33">
        <v>69.217100000000002</v>
      </c>
      <c r="BN8846" s="33">
        <v>72.884860000000003</v>
      </c>
      <c r="BO8846" s="33">
        <v>76.817440000000005</v>
      </c>
      <c r="BP8846" s="33">
        <v>80.990139999999997</v>
      </c>
      <c r="BQ8846" s="33">
        <v>84.883219999999994</v>
      </c>
      <c r="BR8846" s="33">
        <v>88.291110000000003</v>
      </c>
      <c r="BS8846" s="33">
        <v>90.873350000000002</v>
      </c>
      <c r="BT8846" s="33">
        <v>92.644739999999999</v>
      </c>
      <c r="BU8846" s="33">
        <v>93.113489999999999</v>
      </c>
      <c r="BV8846" s="33">
        <v>92.421059999999997</v>
      </c>
      <c r="BW8846" s="33">
        <v>90.335530000000006</v>
      </c>
      <c r="BX8846" s="33">
        <v>87.28125</v>
      </c>
      <c r="BY8846" s="33">
        <v>82.995059999999995</v>
      </c>
      <c r="BZ8846" s="33">
        <v>78.065790000000007</v>
      </c>
      <c r="CA8846" s="33">
        <v>75.082239999999999</v>
      </c>
      <c r="CB8846" s="33">
        <v>73.236840000000001</v>
      </c>
      <c r="CC8846" s="33">
        <v>71.9375</v>
      </c>
      <c r="DC8846" s="9">
        <v>34.944389999999999</v>
      </c>
      <c r="DD8846" s="9">
        <v>0</v>
      </c>
    </row>
    <row r="8847" spans="1:108" x14ac:dyDescent="0.25">
      <c r="A8847" s="9" t="s">
        <v>42</v>
      </c>
      <c r="B8847" s="9" t="s">
        <v>31</v>
      </c>
      <c r="C8847" s="9" t="s">
        <v>4</v>
      </c>
      <c r="D8847" s="9" t="s">
        <v>39</v>
      </c>
      <c r="E8847" s="9" t="s">
        <v>36</v>
      </c>
      <c r="F8847" s="9">
        <v>2017</v>
      </c>
      <c r="H8847" s="9"/>
      <c r="BF8847" s="33">
        <v>71.629940000000005</v>
      </c>
      <c r="BG8847" s="33">
        <v>70.598690000000005</v>
      </c>
      <c r="BH8847" s="33">
        <v>69.575659999999999</v>
      </c>
      <c r="BI8847" s="33">
        <v>68.754940000000005</v>
      </c>
      <c r="BJ8847" s="33">
        <v>67.89967</v>
      </c>
      <c r="BK8847" s="33">
        <v>67.409540000000007</v>
      </c>
      <c r="BL8847" s="33">
        <v>67.297700000000006</v>
      </c>
      <c r="BM8847" s="33">
        <v>69.217100000000002</v>
      </c>
      <c r="BN8847" s="33">
        <v>72.884860000000003</v>
      </c>
      <c r="BO8847" s="33">
        <v>76.817440000000005</v>
      </c>
      <c r="BP8847" s="33">
        <v>80.990139999999997</v>
      </c>
      <c r="BQ8847" s="33">
        <v>84.883219999999994</v>
      </c>
      <c r="BR8847" s="33">
        <v>88.291110000000003</v>
      </c>
      <c r="BS8847" s="33">
        <v>90.873350000000002</v>
      </c>
      <c r="BT8847" s="33">
        <v>92.644739999999999</v>
      </c>
      <c r="BU8847" s="33">
        <v>93.113489999999999</v>
      </c>
      <c r="BV8847" s="33">
        <v>92.421059999999997</v>
      </c>
      <c r="BW8847" s="33">
        <v>90.335530000000006</v>
      </c>
      <c r="BX8847" s="33">
        <v>87.28125</v>
      </c>
      <c r="BY8847" s="33">
        <v>82.995059999999995</v>
      </c>
      <c r="BZ8847" s="33">
        <v>78.065790000000007</v>
      </c>
      <c r="CA8847" s="33">
        <v>75.082239999999999</v>
      </c>
      <c r="CB8847" s="33">
        <v>73.236840000000001</v>
      </c>
      <c r="CC8847" s="33">
        <v>71.9375</v>
      </c>
      <c r="DC8847" s="9">
        <v>34.944389999999999</v>
      </c>
      <c r="DD8847" s="9">
        <v>0</v>
      </c>
    </row>
    <row r="8848" spans="1:108" x14ac:dyDescent="0.25">
      <c r="A8848" s="9" t="s">
        <v>42</v>
      </c>
      <c r="B8848" s="9" t="s">
        <v>31</v>
      </c>
      <c r="C8848" s="9" t="s">
        <v>4</v>
      </c>
      <c r="D8848" s="9" t="s">
        <v>39</v>
      </c>
      <c r="E8848" s="9" t="s">
        <v>36</v>
      </c>
      <c r="F8848" s="9">
        <v>2018</v>
      </c>
      <c r="H8848" s="9"/>
      <c r="BF8848" s="33">
        <v>71.629940000000005</v>
      </c>
      <c r="BG8848" s="33">
        <v>70.598690000000005</v>
      </c>
      <c r="BH8848" s="33">
        <v>69.575659999999999</v>
      </c>
      <c r="BI8848" s="33">
        <v>68.754940000000005</v>
      </c>
      <c r="BJ8848" s="33">
        <v>67.89967</v>
      </c>
      <c r="BK8848" s="33">
        <v>67.409540000000007</v>
      </c>
      <c r="BL8848" s="33">
        <v>67.297700000000006</v>
      </c>
      <c r="BM8848" s="33">
        <v>69.217100000000002</v>
      </c>
      <c r="BN8848" s="33">
        <v>72.884860000000003</v>
      </c>
      <c r="BO8848" s="33">
        <v>76.817440000000005</v>
      </c>
      <c r="BP8848" s="33">
        <v>80.990139999999997</v>
      </c>
      <c r="BQ8848" s="33">
        <v>84.883219999999994</v>
      </c>
      <c r="BR8848" s="33">
        <v>88.291110000000003</v>
      </c>
      <c r="BS8848" s="33">
        <v>90.873350000000002</v>
      </c>
      <c r="BT8848" s="33">
        <v>92.644739999999999</v>
      </c>
      <c r="BU8848" s="33">
        <v>93.113489999999999</v>
      </c>
      <c r="BV8848" s="33">
        <v>92.421059999999997</v>
      </c>
      <c r="BW8848" s="33">
        <v>90.335530000000006</v>
      </c>
      <c r="BX8848" s="33">
        <v>87.28125</v>
      </c>
      <c r="BY8848" s="33">
        <v>82.995059999999995</v>
      </c>
      <c r="BZ8848" s="33">
        <v>78.065790000000007</v>
      </c>
      <c r="CA8848" s="33">
        <v>75.082239999999999</v>
      </c>
      <c r="CB8848" s="33">
        <v>73.236840000000001</v>
      </c>
      <c r="CC8848" s="33">
        <v>71.9375</v>
      </c>
      <c r="DC8848" s="9">
        <v>34.944389999999999</v>
      </c>
      <c r="DD8848" s="9">
        <v>0</v>
      </c>
    </row>
    <row r="8849" spans="1:108" x14ac:dyDescent="0.25">
      <c r="A8849" s="9" t="s">
        <v>42</v>
      </c>
      <c r="B8849" s="9" t="s">
        <v>31</v>
      </c>
      <c r="C8849" s="9" t="s">
        <v>4</v>
      </c>
      <c r="D8849" s="9" t="s">
        <v>39</v>
      </c>
      <c r="E8849" s="9" t="s">
        <v>36</v>
      </c>
      <c r="F8849" s="9">
        <v>2019</v>
      </c>
      <c r="H8849" s="9"/>
      <c r="BF8849" s="33">
        <v>71.629940000000005</v>
      </c>
      <c r="BG8849" s="33">
        <v>70.598690000000005</v>
      </c>
      <c r="BH8849" s="33">
        <v>69.575659999999999</v>
      </c>
      <c r="BI8849" s="33">
        <v>68.754940000000005</v>
      </c>
      <c r="BJ8849" s="33">
        <v>67.89967</v>
      </c>
      <c r="BK8849" s="33">
        <v>67.409540000000007</v>
      </c>
      <c r="BL8849" s="33">
        <v>67.297700000000006</v>
      </c>
      <c r="BM8849" s="33">
        <v>69.217100000000002</v>
      </c>
      <c r="BN8849" s="33">
        <v>72.884860000000003</v>
      </c>
      <c r="BO8849" s="33">
        <v>76.817440000000005</v>
      </c>
      <c r="BP8849" s="33">
        <v>80.990139999999997</v>
      </c>
      <c r="BQ8849" s="33">
        <v>84.883219999999994</v>
      </c>
      <c r="BR8849" s="33">
        <v>88.291110000000003</v>
      </c>
      <c r="BS8849" s="33">
        <v>90.873350000000002</v>
      </c>
      <c r="BT8849" s="33">
        <v>92.644739999999999</v>
      </c>
      <c r="BU8849" s="33">
        <v>93.113489999999999</v>
      </c>
      <c r="BV8849" s="33">
        <v>92.421059999999997</v>
      </c>
      <c r="BW8849" s="33">
        <v>90.335530000000006</v>
      </c>
      <c r="BX8849" s="33">
        <v>87.28125</v>
      </c>
      <c r="BY8849" s="33">
        <v>82.995059999999995</v>
      </c>
      <c r="BZ8849" s="33">
        <v>78.065790000000007</v>
      </c>
      <c r="CA8849" s="33">
        <v>75.082239999999999</v>
      </c>
      <c r="CB8849" s="33">
        <v>73.236840000000001</v>
      </c>
      <c r="CC8849" s="33">
        <v>71.9375</v>
      </c>
      <c r="DC8849" s="9">
        <v>34.944389999999999</v>
      </c>
      <c r="DD8849" s="9">
        <v>0</v>
      </c>
    </row>
    <row r="8850" spans="1:108" x14ac:dyDescent="0.25">
      <c r="A8850" s="9" t="s">
        <v>42</v>
      </c>
      <c r="B8850" s="9" t="s">
        <v>31</v>
      </c>
      <c r="C8850" s="9" t="s">
        <v>4</v>
      </c>
      <c r="D8850" s="9" t="s">
        <v>39</v>
      </c>
      <c r="E8850" s="9" t="s">
        <v>36</v>
      </c>
      <c r="F8850" s="9">
        <v>2020</v>
      </c>
      <c r="H8850" s="9"/>
      <c r="BF8850" s="33">
        <v>71.629940000000005</v>
      </c>
      <c r="BG8850" s="33">
        <v>70.598690000000005</v>
      </c>
      <c r="BH8850" s="33">
        <v>69.575659999999999</v>
      </c>
      <c r="BI8850" s="33">
        <v>68.754940000000005</v>
      </c>
      <c r="BJ8850" s="33">
        <v>67.89967</v>
      </c>
      <c r="BK8850" s="33">
        <v>67.409540000000007</v>
      </c>
      <c r="BL8850" s="33">
        <v>67.297700000000006</v>
      </c>
      <c r="BM8850" s="33">
        <v>69.217100000000002</v>
      </c>
      <c r="BN8850" s="33">
        <v>72.884860000000003</v>
      </c>
      <c r="BO8850" s="33">
        <v>76.817440000000005</v>
      </c>
      <c r="BP8850" s="33">
        <v>80.990139999999997</v>
      </c>
      <c r="BQ8850" s="33">
        <v>84.883219999999994</v>
      </c>
      <c r="BR8850" s="33">
        <v>88.291110000000003</v>
      </c>
      <c r="BS8850" s="33">
        <v>90.873350000000002</v>
      </c>
      <c r="BT8850" s="33">
        <v>92.644739999999999</v>
      </c>
      <c r="BU8850" s="33">
        <v>93.113489999999999</v>
      </c>
      <c r="BV8850" s="33">
        <v>92.421059999999997</v>
      </c>
      <c r="BW8850" s="33">
        <v>90.335530000000006</v>
      </c>
      <c r="BX8850" s="33">
        <v>87.28125</v>
      </c>
      <c r="BY8850" s="33">
        <v>82.995059999999995</v>
      </c>
      <c r="BZ8850" s="33">
        <v>78.065790000000007</v>
      </c>
      <c r="CA8850" s="33">
        <v>75.082239999999999</v>
      </c>
      <c r="CB8850" s="33">
        <v>73.236840000000001</v>
      </c>
      <c r="CC8850" s="33">
        <v>71.9375</v>
      </c>
      <c r="DC8850" s="9">
        <v>34.944389999999999</v>
      </c>
      <c r="DD8850" s="9">
        <v>0</v>
      </c>
    </row>
    <row r="8851" spans="1:108" x14ac:dyDescent="0.25">
      <c r="A8851" s="9" t="s">
        <v>42</v>
      </c>
      <c r="B8851" s="9" t="s">
        <v>31</v>
      </c>
      <c r="C8851" s="9" t="s">
        <v>4</v>
      </c>
      <c r="D8851" s="9" t="s">
        <v>39</v>
      </c>
      <c r="E8851" s="9" t="s">
        <v>36</v>
      </c>
      <c r="F8851" s="9">
        <v>2021</v>
      </c>
      <c r="H8851" s="9"/>
      <c r="BF8851" s="33">
        <v>71.629940000000005</v>
      </c>
      <c r="BG8851" s="33">
        <v>70.598690000000005</v>
      </c>
      <c r="BH8851" s="33">
        <v>69.575659999999999</v>
      </c>
      <c r="BI8851" s="33">
        <v>68.754940000000005</v>
      </c>
      <c r="BJ8851" s="33">
        <v>67.89967</v>
      </c>
      <c r="BK8851" s="33">
        <v>67.409540000000007</v>
      </c>
      <c r="BL8851" s="33">
        <v>67.297700000000006</v>
      </c>
      <c r="BM8851" s="33">
        <v>69.217100000000002</v>
      </c>
      <c r="BN8851" s="33">
        <v>72.884860000000003</v>
      </c>
      <c r="BO8851" s="33">
        <v>76.817440000000005</v>
      </c>
      <c r="BP8851" s="33">
        <v>80.990139999999997</v>
      </c>
      <c r="BQ8851" s="33">
        <v>84.883219999999994</v>
      </c>
      <c r="BR8851" s="33">
        <v>88.291110000000003</v>
      </c>
      <c r="BS8851" s="33">
        <v>90.873350000000002</v>
      </c>
      <c r="BT8851" s="33">
        <v>92.644739999999999</v>
      </c>
      <c r="BU8851" s="33">
        <v>93.113489999999999</v>
      </c>
      <c r="BV8851" s="33">
        <v>92.421059999999997</v>
      </c>
      <c r="BW8851" s="33">
        <v>90.335530000000006</v>
      </c>
      <c r="BX8851" s="33">
        <v>87.28125</v>
      </c>
      <c r="BY8851" s="33">
        <v>82.995059999999995</v>
      </c>
      <c r="BZ8851" s="33">
        <v>78.065790000000007</v>
      </c>
      <c r="CA8851" s="33">
        <v>75.082239999999999</v>
      </c>
      <c r="CB8851" s="33">
        <v>73.236840000000001</v>
      </c>
      <c r="CC8851" s="33">
        <v>71.9375</v>
      </c>
      <c r="DC8851" s="9">
        <v>34.944389999999999</v>
      </c>
      <c r="DD8851" s="9">
        <v>0</v>
      </c>
    </row>
    <row r="8852" spans="1:108" x14ac:dyDescent="0.25">
      <c r="A8852" s="9" t="s">
        <v>42</v>
      </c>
      <c r="B8852" s="9" t="s">
        <v>31</v>
      </c>
      <c r="C8852" s="9" t="s">
        <v>4</v>
      </c>
      <c r="D8852" s="9" t="s">
        <v>39</v>
      </c>
      <c r="E8852" s="9" t="s">
        <v>36</v>
      </c>
      <c r="F8852" s="9">
        <v>2022</v>
      </c>
      <c r="H8852" s="9"/>
      <c r="BF8852" s="33">
        <v>71.629940000000005</v>
      </c>
      <c r="BG8852" s="33">
        <v>70.598690000000005</v>
      </c>
      <c r="BH8852" s="33">
        <v>69.575659999999999</v>
      </c>
      <c r="BI8852" s="33">
        <v>68.754940000000005</v>
      </c>
      <c r="BJ8852" s="33">
        <v>67.89967</v>
      </c>
      <c r="BK8852" s="33">
        <v>67.409540000000007</v>
      </c>
      <c r="BL8852" s="33">
        <v>67.297700000000006</v>
      </c>
      <c r="BM8852" s="33">
        <v>69.217100000000002</v>
      </c>
      <c r="BN8852" s="33">
        <v>72.884860000000003</v>
      </c>
      <c r="BO8852" s="33">
        <v>76.817440000000005</v>
      </c>
      <c r="BP8852" s="33">
        <v>80.990139999999997</v>
      </c>
      <c r="BQ8852" s="33">
        <v>84.883219999999994</v>
      </c>
      <c r="BR8852" s="33">
        <v>88.291110000000003</v>
      </c>
      <c r="BS8852" s="33">
        <v>90.873350000000002</v>
      </c>
      <c r="BT8852" s="33">
        <v>92.644739999999999</v>
      </c>
      <c r="BU8852" s="33">
        <v>93.113489999999999</v>
      </c>
      <c r="BV8852" s="33">
        <v>92.421059999999997</v>
      </c>
      <c r="BW8852" s="33">
        <v>90.335530000000006</v>
      </c>
      <c r="BX8852" s="33">
        <v>87.28125</v>
      </c>
      <c r="BY8852" s="33">
        <v>82.995059999999995</v>
      </c>
      <c r="BZ8852" s="33">
        <v>78.065790000000007</v>
      </c>
      <c r="CA8852" s="33">
        <v>75.082239999999999</v>
      </c>
      <c r="CB8852" s="33">
        <v>73.236840000000001</v>
      </c>
      <c r="CC8852" s="33">
        <v>71.9375</v>
      </c>
      <c r="DC8852" s="9">
        <v>34.944389999999999</v>
      </c>
      <c r="DD8852" s="9">
        <v>0</v>
      </c>
    </row>
    <row r="8853" spans="1:108" x14ac:dyDescent="0.25">
      <c r="A8853" s="9" t="s">
        <v>42</v>
      </c>
      <c r="B8853" s="9" t="s">
        <v>31</v>
      </c>
      <c r="C8853" s="9" t="s">
        <v>4</v>
      </c>
      <c r="D8853" s="9" t="s">
        <v>39</v>
      </c>
      <c r="E8853" s="9" t="s">
        <v>36</v>
      </c>
      <c r="F8853" s="9">
        <v>2023</v>
      </c>
      <c r="H8853" s="9"/>
      <c r="BF8853" s="33">
        <v>71.629940000000005</v>
      </c>
      <c r="BG8853" s="33">
        <v>70.598690000000005</v>
      </c>
      <c r="BH8853" s="33">
        <v>69.575659999999999</v>
      </c>
      <c r="BI8853" s="33">
        <v>68.754940000000005</v>
      </c>
      <c r="BJ8853" s="33">
        <v>67.89967</v>
      </c>
      <c r="BK8853" s="33">
        <v>67.409540000000007</v>
      </c>
      <c r="BL8853" s="33">
        <v>67.297700000000006</v>
      </c>
      <c r="BM8853" s="33">
        <v>69.217100000000002</v>
      </c>
      <c r="BN8853" s="33">
        <v>72.884860000000003</v>
      </c>
      <c r="BO8853" s="33">
        <v>76.817440000000005</v>
      </c>
      <c r="BP8853" s="33">
        <v>80.990139999999997</v>
      </c>
      <c r="BQ8853" s="33">
        <v>84.883219999999994</v>
      </c>
      <c r="BR8853" s="33">
        <v>88.291110000000003</v>
      </c>
      <c r="BS8853" s="33">
        <v>90.873350000000002</v>
      </c>
      <c r="BT8853" s="33">
        <v>92.644739999999999</v>
      </c>
      <c r="BU8853" s="33">
        <v>93.113489999999999</v>
      </c>
      <c r="BV8853" s="33">
        <v>92.421059999999997</v>
      </c>
      <c r="BW8853" s="33">
        <v>90.335530000000006</v>
      </c>
      <c r="BX8853" s="33">
        <v>87.28125</v>
      </c>
      <c r="BY8853" s="33">
        <v>82.995059999999995</v>
      </c>
      <c r="BZ8853" s="33">
        <v>78.065790000000007</v>
      </c>
      <c r="CA8853" s="33">
        <v>75.082239999999999</v>
      </c>
      <c r="CB8853" s="33">
        <v>73.236840000000001</v>
      </c>
      <c r="CC8853" s="33">
        <v>71.9375</v>
      </c>
      <c r="DC8853" s="9">
        <v>34.944389999999999</v>
      </c>
      <c r="DD8853" s="9">
        <v>0</v>
      </c>
    </row>
    <row r="8854" spans="1:108" x14ac:dyDescent="0.25">
      <c r="A8854" s="9" t="s">
        <v>42</v>
      </c>
      <c r="B8854" s="9" t="s">
        <v>31</v>
      </c>
      <c r="C8854" s="9" t="s">
        <v>4</v>
      </c>
      <c r="D8854" s="9" t="s">
        <v>39</v>
      </c>
      <c r="E8854" s="9" t="s">
        <v>36</v>
      </c>
      <c r="F8854" s="9">
        <v>2024</v>
      </c>
      <c r="H8854" s="9"/>
      <c r="BF8854" s="33">
        <v>71.629940000000005</v>
      </c>
      <c r="BG8854" s="33">
        <v>70.598690000000005</v>
      </c>
      <c r="BH8854" s="33">
        <v>69.575659999999999</v>
      </c>
      <c r="BI8854" s="33">
        <v>68.754940000000005</v>
      </c>
      <c r="BJ8854" s="33">
        <v>67.89967</v>
      </c>
      <c r="BK8854" s="33">
        <v>67.409540000000007</v>
      </c>
      <c r="BL8854" s="33">
        <v>67.297700000000006</v>
      </c>
      <c r="BM8854" s="33">
        <v>69.217100000000002</v>
      </c>
      <c r="BN8854" s="33">
        <v>72.884860000000003</v>
      </c>
      <c r="BO8854" s="33">
        <v>76.817440000000005</v>
      </c>
      <c r="BP8854" s="33">
        <v>80.990139999999997</v>
      </c>
      <c r="BQ8854" s="33">
        <v>84.883219999999994</v>
      </c>
      <c r="BR8854" s="33">
        <v>88.291110000000003</v>
      </c>
      <c r="BS8854" s="33">
        <v>90.873350000000002</v>
      </c>
      <c r="BT8854" s="33">
        <v>92.644739999999999</v>
      </c>
      <c r="BU8854" s="33">
        <v>93.113489999999999</v>
      </c>
      <c r="BV8854" s="33">
        <v>92.421059999999997</v>
      </c>
      <c r="BW8854" s="33">
        <v>90.335530000000006</v>
      </c>
      <c r="BX8854" s="33">
        <v>87.28125</v>
      </c>
      <c r="BY8854" s="33">
        <v>82.995059999999995</v>
      </c>
      <c r="BZ8854" s="33">
        <v>78.065790000000007</v>
      </c>
      <c r="CA8854" s="33">
        <v>75.082239999999999</v>
      </c>
      <c r="CB8854" s="33">
        <v>73.236840000000001</v>
      </c>
      <c r="CC8854" s="33">
        <v>71.9375</v>
      </c>
      <c r="DC8854" s="9">
        <v>34.944389999999999</v>
      </c>
      <c r="DD8854" s="9">
        <v>0</v>
      </c>
    </row>
    <row r="8855" spans="1:108" x14ac:dyDescent="0.25">
      <c r="A8855" s="9" t="s">
        <v>42</v>
      </c>
      <c r="B8855" s="9" t="s">
        <v>31</v>
      </c>
      <c r="C8855" s="9" t="s">
        <v>4</v>
      </c>
      <c r="D8855" s="9" t="s">
        <v>39</v>
      </c>
      <c r="E8855" s="9" t="s">
        <v>36</v>
      </c>
      <c r="F8855" s="9">
        <v>2025</v>
      </c>
      <c r="H8855" s="9"/>
      <c r="BF8855" s="33">
        <v>71.629940000000005</v>
      </c>
      <c r="BG8855" s="33">
        <v>70.598690000000005</v>
      </c>
      <c r="BH8855" s="33">
        <v>69.575659999999999</v>
      </c>
      <c r="BI8855" s="33">
        <v>68.754940000000005</v>
      </c>
      <c r="BJ8855" s="33">
        <v>67.89967</v>
      </c>
      <c r="BK8855" s="33">
        <v>67.409540000000007</v>
      </c>
      <c r="BL8855" s="33">
        <v>67.297700000000006</v>
      </c>
      <c r="BM8855" s="33">
        <v>69.217100000000002</v>
      </c>
      <c r="BN8855" s="33">
        <v>72.884860000000003</v>
      </c>
      <c r="BO8855" s="33">
        <v>76.817440000000005</v>
      </c>
      <c r="BP8855" s="33">
        <v>80.990139999999997</v>
      </c>
      <c r="BQ8855" s="33">
        <v>84.883219999999994</v>
      </c>
      <c r="BR8855" s="33">
        <v>88.291110000000003</v>
      </c>
      <c r="BS8855" s="33">
        <v>90.873350000000002</v>
      </c>
      <c r="BT8855" s="33">
        <v>92.644739999999999</v>
      </c>
      <c r="BU8855" s="33">
        <v>93.113489999999999</v>
      </c>
      <c r="BV8855" s="33">
        <v>92.421059999999997</v>
      </c>
      <c r="BW8855" s="33">
        <v>90.335530000000006</v>
      </c>
      <c r="BX8855" s="33">
        <v>87.28125</v>
      </c>
      <c r="BY8855" s="33">
        <v>82.995059999999995</v>
      </c>
      <c r="BZ8855" s="33">
        <v>78.065790000000007</v>
      </c>
      <c r="CA8855" s="33">
        <v>75.082239999999999</v>
      </c>
      <c r="CB8855" s="33">
        <v>73.236840000000001</v>
      </c>
      <c r="CC8855" s="33">
        <v>71.9375</v>
      </c>
      <c r="DC8855" s="9">
        <v>34.944389999999999</v>
      </c>
      <c r="DD8855" s="9">
        <v>0</v>
      </c>
    </row>
    <row r="8856" spans="1:108" x14ac:dyDescent="0.25">
      <c r="A8856" s="9" t="s">
        <v>42</v>
      </c>
      <c r="B8856" s="9" t="s">
        <v>31</v>
      </c>
      <c r="C8856" s="9" t="s">
        <v>4</v>
      </c>
      <c r="D8856" s="9" t="s">
        <v>39</v>
      </c>
      <c r="E8856" s="9" t="s">
        <v>36</v>
      </c>
      <c r="F8856" s="9">
        <v>2026</v>
      </c>
      <c r="H8856" s="9"/>
      <c r="BF8856" s="33">
        <v>71.629940000000005</v>
      </c>
      <c r="BG8856" s="33">
        <v>70.598690000000005</v>
      </c>
      <c r="BH8856" s="33">
        <v>69.575659999999999</v>
      </c>
      <c r="BI8856" s="33">
        <v>68.754940000000005</v>
      </c>
      <c r="BJ8856" s="33">
        <v>67.89967</v>
      </c>
      <c r="BK8856" s="33">
        <v>67.409540000000007</v>
      </c>
      <c r="BL8856" s="33">
        <v>67.297700000000006</v>
      </c>
      <c r="BM8856" s="33">
        <v>69.217100000000002</v>
      </c>
      <c r="BN8856" s="33">
        <v>72.884860000000003</v>
      </c>
      <c r="BO8856" s="33">
        <v>76.817440000000005</v>
      </c>
      <c r="BP8856" s="33">
        <v>80.990139999999997</v>
      </c>
      <c r="BQ8856" s="33">
        <v>84.883219999999994</v>
      </c>
      <c r="BR8856" s="33">
        <v>88.291110000000003</v>
      </c>
      <c r="BS8856" s="33">
        <v>90.873350000000002</v>
      </c>
      <c r="BT8856" s="33">
        <v>92.644739999999999</v>
      </c>
      <c r="BU8856" s="33">
        <v>93.113489999999999</v>
      </c>
      <c r="BV8856" s="33">
        <v>92.421059999999997</v>
      </c>
      <c r="BW8856" s="33">
        <v>90.335530000000006</v>
      </c>
      <c r="BX8856" s="33">
        <v>87.28125</v>
      </c>
      <c r="BY8856" s="33">
        <v>82.995059999999995</v>
      </c>
      <c r="BZ8856" s="33">
        <v>78.065790000000007</v>
      </c>
      <c r="CA8856" s="33">
        <v>75.082239999999999</v>
      </c>
      <c r="CB8856" s="33">
        <v>73.236840000000001</v>
      </c>
      <c r="CC8856" s="33">
        <v>71.9375</v>
      </c>
      <c r="DC8856" s="9">
        <v>34.944389999999999</v>
      </c>
      <c r="DD8856" s="9">
        <v>0</v>
      </c>
    </row>
    <row r="8857" spans="1:108" x14ac:dyDescent="0.25">
      <c r="A8857" s="9" t="s">
        <v>42</v>
      </c>
      <c r="B8857" s="9" t="s">
        <v>31</v>
      </c>
      <c r="C8857" s="9" t="s">
        <v>4</v>
      </c>
      <c r="D8857" s="9" t="s">
        <v>37</v>
      </c>
      <c r="E8857" s="9" t="s">
        <v>38</v>
      </c>
      <c r="F8857" s="9">
        <v>2016</v>
      </c>
      <c r="G8857" s="9">
        <v>5</v>
      </c>
      <c r="H8857" s="9"/>
      <c r="BF8857" s="33">
        <v>62.25658</v>
      </c>
      <c r="BG8857" s="33">
        <v>61.43421</v>
      </c>
      <c r="BH8857" s="33">
        <v>60.421050000000001</v>
      </c>
      <c r="BI8857" s="33">
        <v>59.546050000000001</v>
      </c>
      <c r="BJ8857" s="33">
        <v>58.427630000000001</v>
      </c>
      <c r="BK8857" s="33">
        <v>57.914470000000001</v>
      </c>
      <c r="BL8857" s="33">
        <v>58.322369999999999</v>
      </c>
      <c r="BM8857" s="33">
        <v>60.24342</v>
      </c>
      <c r="BN8857" s="33">
        <v>63.375</v>
      </c>
      <c r="BO8857" s="33">
        <v>66.559209999999993</v>
      </c>
      <c r="BP8857" s="33">
        <v>69.013159999999999</v>
      </c>
      <c r="BQ8857" s="33">
        <v>71.99342</v>
      </c>
      <c r="BR8857" s="33">
        <v>74.690790000000007</v>
      </c>
      <c r="BS8857" s="33">
        <v>76.50658</v>
      </c>
      <c r="BT8857" s="33">
        <v>77.710530000000006</v>
      </c>
      <c r="BU8857" s="33">
        <v>78.342100000000002</v>
      </c>
      <c r="BV8857" s="33">
        <v>77.526309999999995</v>
      </c>
      <c r="BW8857" s="33">
        <v>76.263159999999999</v>
      </c>
      <c r="BX8857" s="33">
        <v>74.269739999999999</v>
      </c>
      <c r="BY8857" s="33">
        <v>70.605260000000001</v>
      </c>
      <c r="BZ8857" s="33">
        <v>66.460530000000006</v>
      </c>
      <c r="CA8857" s="33">
        <v>64.078950000000006</v>
      </c>
      <c r="CB8857" s="33">
        <v>61.94079</v>
      </c>
      <c r="CC8857" s="33">
        <v>60.24342</v>
      </c>
      <c r="DC8857" s="9">
        <v>34.944389999999999</v>
      </c>
      <c r="DD8857" s="9">
        <v>0</v>
      </c>
    </row>
    <row r="8858" spans="1:108" x14ac:dyDescent="0.25">
      <c r="A8858" s="9" t="s">
        <v>42</v>
      </c>
      <c r="B8858" s="9" t="s">
        <v>31</v>
      </c>
      <c r="C8858" s="9" t="s">
        <v>4</v>
      </c>
      <c r="D8858" s="9" t="s">
        <v>37</v>
      </c>
      <c r="E8858" s="9" t="s">
        <v>38</v>
      </c>
      <c r="F8858" s="9">
        <v>2016</v>
      </c>
      <c r="G8858" s="9">
        <v>6</v>
      </c>
      <c r="H8858" s="9"/>
      <c r="BF8858" s="33">
        <v>66.309209999999993</v>
      </c>
      <c r="BG8858" s="33">
        <v>65.348690000000005</v>
      </c>
      <c r="BH8858" s="33">
        <v>64.49342</v>
      </c>
      <c r="BI8858" s="33">
        <v>63.68421</v>
      </c>
      <c r="BJ8858" s="33">
        <v>63.092109999999998</v>
      </c>
      <c r="BK8858" s="33">
        <v>62.75</v>
      </c>
      <c r="BL8858" s="33">
        <v>63.06579</v>
      </c>
      <c r="BM8858" s="33">
        <v>65.00658</v>
      </c>
      <c r="BN8858" s="33">
        <v>68.078950000000006</v>
      </c>
      <c r="BO8858" s="33">
        <v>71.217100000000002</v>
      </c>
      <c r="BP8858" s="33">
        <v>74.394739999999999</v>
      </c>
      <c r="BQ8858" s="33">
        <v>77.822360000000003</v>
      </c>
      <c r="BR8858" s="33">
        <v>81.328950000000006</v>
      </c>
      <c r="BS8858" s="33">
        <v>82.74342</v>
      </c>
      <c r="BT8858" s="33">
        <v>84.539469999999994</v>
      </c>
      <c r="BU8858" s="33">
        <v>84.565790000000007</v>
      </c>
      <c r="BV8858" s="33">
        <v>83.296049999999994</v>
      </c>
      <c r="BW8858" s="33">
        <v>81.736840000000001</v>
      </c>
      <c r="BX8858" s="33">
        <v>79.092100000000002</v>
      </c>
      <c r="BY8858" s="33">
        <v>75.572360000000003</v>
      </c>
      <c r="BZ8858" s="33">
        <v>71.098690000000005</v>
      </c>
      <c r="CA8858" s="33">
        <v>68.039469999999994</v>
      </c>
      <c r="CB8858" s="33">
        <v>65.861840000000001</v>
      </c>
      <c r="CC8858" s="33">
        <v>64.467100000000002</v>
      </c>
      <c r="DC8858" s="9">
        <v>34.944389999999999</v>
      </c>
      <c r="DD8858" s="9">
        <v>0</v>
      </c>
    </row>
    <row r="8859" spans="1:108" x14ac:dyDescent="0.25">
      <c r="A8859" s="9" t="s">
        <v>42</v>
      </c>
      <c r="B8859" s="9" t="s">
        <v>31</v>
      </c>
      <c r="C8859" s="9" t="s">
        <v>4</v>
      </c>
      <c r="D8859" s="9" t="s">
        <v>37</v>
      </c>
      <c r="E8859" s="9" t="s">
        <v>38</v>
      </c>
      <c r="F8859" s="9">
        <v>2016</v>
      </c>
      <c r="G8859" s="9">
        <v>7</v>
      </c>
      <c r="H8859" s="9">
        <v>75.647829999999999</v>
      </c>
      <c r="I8859" s="9">
        <v>76.801810000000003</v>
      </c>
      <c r="J8859" s="9">
        <v>76.412049999999994</v>
      </c>
      <c r="K8859" s="9">
        <v>76.378169999999997</v>
      </c>
      <c r="L8859" s="9">
        <v>77.315650000000005</v>
      </c>
      <c r="M8859" s="9">
        <v>52.339860000000002</v>
      </c>
      <c r="N8859" s="9">
        <v>44.026130000000002</v>
      </c>
      <c r="O8859" s="9">
        <v>49.106740000000002</v>
      </c>
      <c r="P8859" s="9">
        <v>65.154870000000003</v>
      </c>
      <c r="Q8859" s="9">
        <v>63.99783</v>
      </c>
      <c r="R8859" s="9">
        <v>65.122020000000006</v>
      </c>
      <c r="S8859" s="9">
        <v>67.116159999999994</v>
      </c>
      <c r="T8859" s="9">
        <v>67.455569999999994</v>
      </c>
      <c r="U8859" s="9">
        <v>65.249480000000005</v>
      </c>
      <c r="V8859" s="9">
        <v>63.67503</v>
      </c>
      <c r="W8859" s="9">
        <v>66.679299999999998</v>
      </c>
      <c r="X8859" s="9">
        <v>66.931910000000002</v>
      </c>
      <c r="Y8859" s="9">
        <v>65.300799999999995</v>
      </c>
      <c r="Z8859" s="9">
        <v>59.571770000000001</v>
      </c>
      <c r="AA8859" s="9">
        <v>83.556629999999998</v>
      </c>
      <c r="AB8859" s="9">
        <v>86.581050000000005</v>
      </c>
      <c r="AC8859" s="9">
        <v>73.53698</v>
      </c>
      <c r="AD8859" s="9">
        <v>79.066950000000006</v>
      </c>
      <c r="AE8859" s="9">
        <v>79.081230000000005</v>
      </c>
      <c r="AF8859" s="9">
        <v>65.372029999999995</v>
      </c>
      <c r="AG8859" s="9">
        <v>76.178740000000005</v>
      </c>
      <c r="AH8859" s="9">
        <v>77.706370000000007</v>
      </c>
      <c r="AI8859" s="9">
        <v>77.231369999999998</v>
      </c>
      <c r="AJ8859" s="9">
        <v>77.700980000000001</v>
      </c>
      <c r="AK8859" s="9">
        <v>77.154250000000005</v>
      </c>
      <c r="AL8859" s="9">
        <v>51.739460000000001</v>
      </c>
      <c r="AM8859" s="9">
        <v>44.688499999999998</v>
      </c>
      <c r="AN8859" s="9">
        <v>50.526820000000001</v>
      </c>
      <c r="AO8859" s="9">
        <v>62.142699999999998</v>
      </c>
      <c r="AP8859" s="9">
        <v>58.233620000000002</v>
      </c>
      <c r="AQ8859" s="9">
        <v>59.476050000000001</v>
      </c>
      <c r="AR8859" s="9">
        <v>64.067250000000001</v>
      </c>
      <c r="AS8859" s="9">
        <v>65.789559999999994</v>
      </c>
      <c r="AT8859" s="9">
        <v>66.572810000000004</v>
      </c>
      <c r="AU8859" s="9">
        <v>65.782570000000007</v>
      </c>
      <c r="AV8859" s="9">
        <v>65.487099999999998</v>
      </c>
      <c r="AW8859" s="9">
        <v>64.628969999999995</v>
      </c>
      <c r="AX8859" s="9">
        <v>55.616540000000001</v>
      </c>
      <c r="AY8859" s="9">
        <v>48.301540000000003</v>
      </c>
      <c r="AZ8859" s="9">
        <v>65.41798</v>
      </c>
      <c r="BA8859" s="9">
        <v>74.596639999999994</v>
      </c>
      <c r="BB8859" s="9">
        <v>63.42944</v>
      </c>
      <c r="BC8859" s="9">
        <v>76.327550000000002</v>
      </c>
      <c r="BD8859" s="9">
        <v>76.331909999999993</v>
      </c>
      <c r="BE8859" s="9">
        <v>65.106710000000007</v>
      </c>
      <c r="BF8859" s="33">
        <v>65.026309999999995</v>
      </c>
      <c r="BG8859" s="33">
        <v>64.032899999999998</v>
      </c>
      <c r="BH8859" s="33">
        <v>63.223680000000002</v>
      </c>
      <c r="BI8859" s="33">
        <v>62.414470000000001</v>
      </c>
      <c r="BJ8859" s="33">
        <v>61.769739999999999</v>
      </c>
      <c r="BK8859" s="33">
        <v>61.263159999999999</v>
      </c>
      <c r="BL8859" s="33">
        <v>61.407890000000002</v>
      </c>
      <c r="BM8859" s="33">
        <v>63.822369999999999</v>
      </c>
      <c r="BN8859" s="33">
        <v>67.190790000000007</v>
      </c>
      <c r="BO8859" s="33">
        <v>71.065790000000007</v>
      </c>
      <c r="BP8859" s="33">
        <v>75.072360000000003</v>
      </c>
      <c r="BQ8859" s="33">
        <v>79.230260000000001</v>
      </c>
      <c r="BR8859" s="33">
        <v>82.138159999999999</v>
      </c>
      <c r="BS8859" s="33">
        <v>84.565790000000007</v>
      </c>
      <c r="BT8859" s="33">
        <v>85.388159999999999</v>
      </c>
      <c r="BU8859" s="33">
        <v>85.61842</v>
      </c>
      <c r="BV8859" s="33">
        <v>84.901309999999995</v>
      </c>
      <c r="BW8859" s="33">
        <v>83.565790000000007</v>
      </c>
      <c r="BX8859" s="33">
        <v>80.789469999999994</v>
      </c>
      <c r="BY8859" s="33">
        <v>76.802639999999997</v>
      </c>
      <c r="BZ8859" s="33">
        <v>72.078950000000006</v>
      </c>
      <c r="CA8859" s="33">
        <v>68.473690000000005</v>
      </c>
      <c r="CB8859" s="33">
        <v>66.625</v>
      </c>
      <c r="CC8859" s="33">
        <v>65.296049999999994</v>
      </c>
      <c r="CD8859" s="9">
        <v>3.507479</v>
      </c>
      <c r="CE8859" s="9">
        <v>2.9855109999999998</v>
      </c>
      <c r="CF8859" s="9">
        <v>3.24288</v>
      </c>
      <c r="CG8859" s="9">
        <v>3.0388700000000002</v>
      </c>
      <c r="CH8859" s="9">
        <v>5.3184979999999999</v>
      </c>
      <c r="CI8859" s="9">
        <v>57.919460000000001</v>
      </c>
      <c r="CJ8859" s="9">
        <v>44.208939999999998</v>
      </c>
      <c r="CK8859" s="9">
        <v>47.849409999999999</v>
      </c>
      <c r="CL8859" s="9">
        <v>59.540419999999997</v>
      </c>
      <c r="CM8859" s="9">
        <v>99.165620000000004</v>
      </c>
      <c r="CN8859" s="9">
        <v>55.750050000000002</v>
      </c>
      <c r="CO8859" s="9">
        <v>119.6952</v>
      </c>
      <c r="CP8859" s="9">
        <v>80.995549999999994</v>
      </c>
      <c r="CQ8859" s="9">
        <v>41.712800000000001</v>
      </c>
      <c r="CR8859" s="9">
        <v>36.50065</v>
      </c>
      <c r="CS8859" s="9">
        <v>42.210250000000002</v>
      </c>
      <c r="CT8859" s="9">
        <v>104.01309999999999</v>
      </c>
      <c r="CU8859" s="9">
        <v>333.02620000000002</v>
      </c>
      <c r="CV8859" s="9">
        <v>115.3287</v>
      </c>
      <c r="CW8859" s="9">
        <v>90.164959999999994</v>
      </c>
      <c r="CX8859" s="9">
        <v>47.515509999999999</v>
      </c>
      <c r="CY8859" s="9">
        <v>79.150919999999999</v>
      </c>
      <c r="CZ8859" s="9">
        <v>12.275550000000001</v>
      </c>
      <c r="DA8859" s="9">
        <v>11.62083</v>
      </c>
      <c r="DB8859" s="9">
        <v>46.289790000000004</v>
      </c>
      <c r="DC8859" s="9">
        <v>34.944389999999999</v>
      </c>
      <c r="DD8859" s="9">
        <v>0</v>
      </c>
    </row>
    <row r="8860" spans="1:108" x14ac:dyDescent="0.25">
      <c r="A8860" s="9" t="s">
        <v>42</v>
      </c>
      <c r="B8860" s="9" t="s">
        <v>31</v>
      </c>
      <c r="C8860" s="9" t="s">
        <v>4</v>
      </c>
      <c r="D8860" s="9" t="s">
        <v>37</v>
      </c>
      <c r="E8860" s="9" t="s">
        <v>38</v>
      </c>
      <c r="F8860" s="9">
        <v>2016</v>
      </c>
      <c r="G8860" s="9">
        <v>8</v>
      </c>
      <c r="H8860" s="9"/>
      <c r="BF8860" s="33">
        <v>67.736840000000001</v>
      </c>
      <c r="BG8860" s="33">
        <v>67.24342</v>
      </c>
      <c r="BH8860" s="33">
        <v>66.230260000000001</v>
      </c>
      <c r="BI8860" s="33">
        <v>65.223690000000005</v>
      </c>
      <c r="BJ8860" s="33">
        <v>64.348690000000005</v>
      </c>
      <c r="BK8860" s="33">
        <v>63.736840000000001</v>
      </c>
      <c r="BL8860" s="33">
        <v>63.526319999999998</v>
      </c>
      <c r="BM8860" s="33">
        <v>65.210530000000006</v>
      </c>
      <c r="BN8860" s="33">
        <v>67.940790000000007</v>
      </c>
      <c r="BO8860" s="33">
        <v>71.388159999999999</v>
      </c>
      <c r="BP8860" s="33">
        <v>75.217100000000002</v>
      </c>
      <c r="BQ8860" s="33">
        <v>78.572360000000003</v>
      </c>
      <c r="BR8860" s="33">
        <v>81.769739999999999</v>
      </c>
      <c r="BS8860" s="33">
        <v>84.611840000000001</v>
      </c>
      <c r="BT8860" s="33">
        <v>85.611840000000001</v>
      </c>
      <c r="BU8860" s="33">
        <v>85.769739999999999</v>
      </c>
      <c r="BV8860" s="33">
        <v>85.401309999999995</v>
      </c>
      <c r="BW8860" s="33">
        <v>83.38158</v>
      </c>
      <c r="BX8860" s="33">
        <v>80.967100000000002</v>
      </c>
      <c r="BY8860" s="33">
        <v>76.796049999999994</v>
      </c>
      <c r="BZ8860" s="33">
        <v>73.302639999999997</v>
      </c>
      <c r="CA8860" s="33">
        <v>70.50658</v>
      </c>
      <c r="CB8860" s="33">
        <v>69.019739999999999</v>
      </c>
      <c r="CC8860" s="33">
        <v>67.960530000000006</v>
      </c>
      <c r="DC8860" s="9">
        <v>34.944389999999999</v>
      </c>
      <c r="DD8860" s="9">
        <v>0</v>
      </c>
    </row>
    <row r="8861" spans="1:108" x14ac:dyDescent="0.25">
      <c r="A8861" s="9" t="s">
        <v>42</v>
      </c>
      <c r="B8861" s="9" t="s">
        <v>31</v>
      </c>
      <c r="C8861" s="9" t="s">
        <v>4</v>
      </c>
      <c r="D8861" s="9" t="s">
        <v>37</v>
      </c>
      <c r="E8861" s="9" t="s">
        <v>38</v>
      </c>
      <c r="F8861" s="9">
        <v>2016</v>
      </c>
      <c r="G8861" s="9">
        <v>9</v>
      </c>
      <c r="H8861" s="9"/>
      <c r="BF8861" s="33">
        <v>66.822360000000003</v>
      </c>
      <c r="BG8861" s="33">
        <v>65.967100000000002</v>
      </c>
      <c r="BH8861" s="33">
        <v>65.217100000000002</v>
      </c>
      <c r="BI8861" s="33">
        <v>64.394739999999999</v>
      </c>
      <c r="BJ8861" s="33">
        <v>63.796050000000001</v>
      </c>
      <c r="BK8861" s="33">
        <v>63.197369999999999</v>
      </c>
      <c r="BL8861" s="33">
        <v>62.36842</v>
      </c>
      <c r="BM8861" s="33">
        <v>63.63158</v>
      </c>
      <c r="BN8861" s="33">
        <v>66.763159999999999</v>
      </c>
      <c r="BO8861" s="33">
        <v>70.486840000000001</v>
      </c>
      <c r="BP8861" s="33">
        <v>74.973690000000005</v>
      </c>
      <c r="BQ8861" s="33">
        <v>79.039469999999994</v>
      </c>
      <c r="BR8861" s="33">
        <v>82.953950000000006</v>
      </c>
      <c r="BS8861" s="33">
        <v>85.861840000000001</v>
      </c>
      <c r="BT8861" s="33">
        <v>88.434209999999993</v>
      </c>
      <c r="BU8861" s="33">
        <v>88.664469999999994</v>
      </c>
      <c r="BV8861" s="33">
        <v>87.736840000000001</v>
      </c>
      <c r="BW8861" s="33">
        <v>85.355260000000001</v>
      </c>
      <c r="BX8861" s="33">
        <v>81.861840000000001</v>
      </c>
      <c r="BY8861" s="33">
        <v>76.322360000000003</v>
      </c>
      <c r="BZ8861" s="33">
        <v>72.315790000000007</v>
      </c>
      <c r="CA8861" s="33">
        <v>69.960530000000006</v>
      </c>
      <c r="CB8861" s="33">
        <v>68.13158</v>
      </c>
      <c r="CC8861" s="33">
        <v>66.730260000000001</v>
      </c>
      <c r="DC8861" s="9">
        <v>34.944389999999999</v>
      </c>
      <c r="DD8861" s="9">
        <v>0</v>
      </c>
    </row>
    <row r="8862" spans="1:108" x14ac:dyDescent="0.25">
      <c r="A8862" s="9" t="s">
        <v>42</v>
      </c>
      <c r="B8862" s="9" t="s">
        <v>31</v>
      </c>
      <c r="C8862" s="9" t="s">
        <v>4</v>
      </c>
      <c r="D8862" s="9" t="s">
        <v>37</v>
      </c>
      <c r="E8862" s="9" t="s">
        <v>38</v>
      </c>
      <c r="F8862" s="9">
        <v>2016</v>
      </c>
      <c r="G8862" s="9">
        <v>10</v>
      </c>
      <c r="H8862" s="9"/>
      <c r="BF8862" s="33">
        <v>63.289470000000001</v>
      </c>
      <c r="BG8862" s="33">
        <v>62.394739999999999</v>
      </c>
      <c r="BH8862" s="33">
        <v>61.572369999999999</v>
      </c>
      <c r="BI8862" s="33">
        <v>60.703949999999999</v>
      </c>
      <c r="BJ8862" s="33">
        <v>60.36842</v>
      </c>
      <c r="BK8862" s="33">
        <v>59.973680000000002</v>
      </c>
      <c r="BL8862" s="33">
        <v>59.848680000000002</v>
      </c>
      <c r="BM8862" s="33">
        <v>59.93421</v>
      </c>
      <c r="BN8862" s="33">
        <v>62.414470000000001</v>
      </c>
      <c r="BO8862" s="33">
        <v>65.690790000000007</v>
      </c>
      <c r="BP8862" s="33">
        <v>68.986840000000001</v>
      </c>
      <c r="BQ8862" s="33">
        <v>72.598690000000005</v>
      </c>
      <c r="BR8862" s="33">
        <v>76.5</v>
      </c>
      <c r="BS8862" s="33">
        <v>78.861840000000001</v>
      </c>
      <c r="BT8862" s="33">
        <v>79.75658</v>
      </c>
      <c r="BU8862" s="33">
        <v>79.138159999999999</v>
      </c>
      <c r="BV8862" s="33">
        <v>78.486840000000001</v>
      </c>
      <c r="BW8862" s="33">
        <v>76.901309999999995</v>
      </c>
      <c r="BX8862" s="33">
        <v>73.822360000000003</v>
      </c>
      <c r="BY8862" s="33">
        <v>71.046049999999994</v>
      </c>
      <c r="BZ8862" s="33">
        <v>68.473690000000005</v>
      </c>
      <c r="CA8862" s="33">
        <v>67.217100000000002</v>
      </c>
      <c r="CB8862" s="33">
        <v>66.302639999999997</v>
      </c>
      <c r="CC8862" s="33">
        <v>64.894739999999999</v>
      </c>
      <c r="DC8862" s="9">
        <v>34.944389999999999</v>
      </c>
      <c r="DD8862" s="9">
        <v>0</v>
      </c>
    </row>
    <row r="8863" spans="1:108" x14ac:dyDescent="0.25">
      <c r="A8863" s="9" t="s">
        <v>42</v>
      </c>
      <c r="B8863" s="9" t="s">
        <v>31</v>
      </c>
      <c r="C8863" s="9" t="s">
        <v>4</v>
      </c>
      <c r="D8863" s="9" t="s">
        <v>37</v>
      </c>
      <c r="E8863" s="9" t="s">
        <v>38</v>
      </c>
      <c r="F8863" s="9">
        <v>2017</v>
      </c>
      <c r="G8863" s="9">
        <v>5</v>
      </c>
      <c r="H8863" s="9"/>
      <c r="BF8863" s="33">
        <v>62.25658</v>
      </c>
      <c r="BG8863" s="33">
        <v>61.43421</v>
      </c>
      <c r="BH8863" s="33">
        <v>60.421050000000001</v>
      </c>
      <c r="BI8863" s="33">
        <v>59.546050000000001</v>
      </c>
      <c r="BJ8863" s="33">
        <v>58.427630000000001</v>
      </c>
      <c r="BK8863" s="33">
        <v>57.914470000000001</v>
      </c>
      <c r="BL8863" s="33">
        <v>58.322369999999999</v>
      </c>
      <c r="BM8863" s="33">
        <v>60.24342</v>
      </c>
      <c r="BN8863" s="33">
        <v>63.375</v>
      </c>
      <c r="BO8863" s="33">
        <v>66.559209999999993</v>
      </c>
      <c r="BP8863" s="33">
        <v>69.013159999999999</v>
      </c>
      <c r="BQ8863" s="33">
        <v>71.99342</v>
      </c>
      <c r="BR8863" s="33">
        <v>74.690790000000007</v>
      </c>
      <c r="BS8863" s="33">
        <v>76.50658</v>
      </c>
      <c r="BT8863" s="33">
        <v>77.710530000000006</v>
      </c>
      <c r="BU8863" s="33">
        <v>78.342100000000002</v>
      </c>
      <c r="BV8863" s="33">
        <v>77.526309999999995</v>
      </c>
      <c r="BW8863" s="33">
        <v>76.263159999999999</v>
      </c>
      <c r="BX8863" s="33">
        <v>74.269739999999999</v>
      </c>
      <c r="BY8863" s="33">
        <v>70.605260000000001</v>
      </c>
      <c r="BZ8863" s="33">
        <v>66.460530000000006</v>
      </c>
      <c r="CA8863" s="33">
        <v>64.078950000000006</v>
      </c>
      <c r="CB8863" s="33">
        <v>61.94079</v>
      </c>
      <c r="CC8863" s="33">
        <v>60.24342</v>
      </c>
      <c r="DC8863" s="9">
        <v>34.944389999999999</v>
      </c>
      <c r="DD8863" s="9">
        <v>0</v>
      </c>
    </row>
    <row r="8864" spans="1:108" x14ac:dyDescent="0.25">
      <c r="A8864" s="9" t="s">
        <v>42</v>
      </c>
      <c r="B8864" s="9" t="s">
        <v>31</v>
      </c>
      <c r="C8864" s="9" t="s">
        <v>4</v>
      </c>
      <c r="D8864" s="9" t="s">
        <v>37</v>
      </c>
      <c r="E8864" s="9" t="s">
        <v>38</v>
      </c>
      <c r="F8864" s="9">
        <v>2017</v>
      </c>
      <c r="G8864" s="9">
        <v>6</v>
      </c>
      <c r="H8864" s="9"/>
      <c r="BF8864" s="33">
        <v>66.309209999999993</v>
      </c>
      <c r="BG8864" s="33">
        <v>65.348690000000005</v>
      </c>
      <c r="BH8864" s="33">
        <v>64.49342</v>
      </c>
      <c r="BI8864" s="33">
        <v>63.68421</v>
      </c>
      <c r="BJ8864" s="33">
        <v>63.092109999999998</v>
      </c>
      <c r="BK8864" s="33">
        <v>62.75</v>
      </c>
      <c r="BL8864" s="33">
        <v>63.06579</v>
      </c>
      <c r="BM8864" s="33">
        <v>65.00658</v>
      </c>
      <c r="BN8864" s="33">
        <v>68.078950000000006</v>
      </c>
      <c r="BO8864" s="33">
        <v>71.217100000000002</v>
      </c>
      <c r="BP8864" s="33">
        <v>74.394739999999999</v>
      </c>
      <c r="BQ8864" s="33">
        <v>77.822360000000003</v>
      </c>
      <c r="BR8864" s="33">
        <v>81.328950000000006</v>
      </c>
      <c r="BS8864" s="33">
        <v>82.74342</v>
      </c>
      <c r="BT8864" s="33">
        <v>84.539469999999994</v>
      </c>
      <c r="BU8864" s="33">
        <v>84.565790000000007</v>
      </c>
      <c r="BV8864" s="33">
        <v>83.296049999999994</v>
      </c>
      <c r="BW8864" s="33">
        <v>81.736840000000001</v>
      </c>
      <c r="BX8864" s="33">
        <v>79.092100000000002</v>
      </c>
      <c r="BY8864" s="33">
        <v>75.572360000000003</v>
      </c>
      <c r="BZ8864" s="33">
        <v>71.098690000000005</v>
      </c>
      <c r="CA8864" s="33">
        <v>68.039469999999994</v>
      </c>
      <c r="CB8864" s="33">
        <v>65.861840000000001</v>
      </c>
      <c r="CC8864" s="33">
        <v>64.467100000000002</v>
      </c>
      <c r="DC8864" s="9">
        <v>34.944389999999999</v>
      </c>
      <c r="DD8864" s="9">
        <v>0</v>
      </c>
    </row>
    <row r="8865" spans="1:108" x14ac:dyDescent="0.25">
      <c r="A8865" s="9" t="s">
        <v>42</v>
      </c>
      <c r="B8865" s="9" t="s">
        <v>31</v>
      </c>
      <c r="C8865" s="9" t="s">
        <v>4</v>
      </c>
      <c r="D8865" s="9" t="s">
        <v>37</v>
      </c>
      <c r="E8865" s="9" t="s">
        <v>38</v>
      </c>
      <c r="F8865" s="9">
        <v>2017</v>
      </c>
      <c r="G8865" s="9">
        <v>7</v>
      </c>
      <c r="H8865" s="9">
        <v>75.712890000000002</v>
      </c>
      <c r="I8865" s="9">
        <v>76.837940000000003</v>
      </c>
      <c r="J8865" s="9">
        <v>76.438580000000002</v>
      </c>
      <c r="K8865" s="9">
        <v>76.40822</v>
      </c>
      <c r="L8865" s="9">
        <v>77.387180000000001</v>
      </c>
      <c r="M8865" s="9">
        <v>52.4848</v>
      </c>
      <c r="N8865" s="9">
        <v>44.016750000000002</v>
      </c>
      <c r="O8865" s="9">
        <v>48.977730000000001</v>
      </c>
      <c r="P8865" s="9">
        <v>64.824150000000003</v>
      </c>
      <c r="Q8865" s="9">
        <v>63.855110000000003</v>
      </c>
      <c r="R8865" s="9">
        <v>64.975300000000004</v>
      </c>
      <c r="S8865" s="9">
        <v>67.158829999999995</v>
      </c>
      <c r="T8865" s="9">
        <v>67.338369999999998</v>
      </c>
      <c r="U8865" s="9">
        <v>65.170400000000001</v>
      </c>
      <c r="V8865" s="9">
        <v>63.595939999999999</v>
      </c>
      <c r="W8865" s="9">
        <v>66.621939999999995</v>
      </c>
      <c r="X8865" s="9">
        <v>66.727829999999997</v>
      </c>
      <c r="Y8865" s="9">
        <v>65.025090000000006</v>
      </c>
      <c r="Z8865" s="9">
        <v>59.530790000000003</v>
      </c>
      <c r="AA8865" s="9">
        <v>83.375680000000003</v>
      </c>
      <c r="AB8865" s="9">
        <v>86.512289999999993</v>
      </c>
      <c r="AC8865" s="9">
        <v>73.860389999999995</v>
      </c>
      <c r="AD8865" s="9">
        <v>79.39819</v>
      </c>
      <c r="AE8865" s="9">
        <v>79.412480000000002</v>
      </c>
      <c r="AF8865" s="9">
        <v>65.217370000000003</v>
      </c>
      <c r="AG8865" s="9">
        <v>76.243799999999993</v>
      </c>
      <c r="AH8865" s="9">
        <v>77.742500000000007</v>
      </c>
      <c r="AI8865" s="9">
        <v>77.257900000000006</v>
      </c>
      <c r="AJ8865" s="9">
        <v>77.731030000000004</v>
      </c>
      <c r="AK8865" s="9">
        <v>77.225790000000003</v>
      </c>
      <c r="AL8865" s="9">
        <v>51.884399999999999</v>
      </c>
      <c r="AM8865" s="9">
        <v>44.679110000000001</v>
      </c>
      <c r="AN8865" s="9">
        <v>50.397799999999997</v>
      </c>
      <c r="AO8865" s="9">
        <v>61.811990000000002</v>
      </c>
      <c r="AP8865" s="9">
        <v>58.090899999999998</v>
      </c>
      <c r="AQ8865" s="9">
        <v>59.329320000000003</v>
      </c>
      <c r="AR8865" s="9">
        <v>64.109920000000002</v>
      </c>
      <c r="AS8865" s="9">
        <v>65.672359999999998</v>
      </c>
      <c r="AT8865" s="9">
        <v>66.493719999999996</v>
      </c>
      <c r="AU8865" s="9">
        <v>65.703490000000002</v>
      </c>
      <c r="AV8865" s="9">
        <v>65.429739999999995</v>
      </c>
      <c r="AW8865" s="9">
        <v>64.424890000000005</v>
      </c>
      <c r="AX8865" s="9">
        <v>55.340820000000001</v>
      </c>
      <c r="AY8865" s="9">
        <v>48.260550000000002</v>
      </c>
      <c r="AZ8865" s="9">
        <v>65.237020000000001</v>
      </c>
      <c r="BA8865" s="9">
        <v>74.527869999999993</v>
      </c>
      <c r="BB8865" s="9">
        <v>63.752850000000002</v>
      </c>
      <c r="BC8865" s="9">
        <v>76.658799999999999</v>
      </c>
      <c r="BD8865" s="9">
        <v>76.663150000000002</v>
      </c>
      <c r="BE8865" s="9">
        <v>64.95205</v>
      </c>
      <c r="BF8865" s="33">
        <v>65.026309999999995</v>
      </c>
      <c r="BG8865" s="33">
        <v>64.032899999999998</v>
      </c>
      <c r="BH8865" s="33">
        <v>63.223680000000002</v>
      </c>
      <c r="BI8865" s="33">
        <v>62.414470000000001</v>
      </c>
      <c r="BJ8865" s="33">
        <v>61.769739999999999</v>
      </c>
      <c r="BK8865" s="33">
        <v>61.263159999999999</v>
      </c>
      <c r="BL8865" s="33">
        <v>61.407890000000002</v>
      </c>
      <c r="BM8865" s="33">
        <v>63.822369999999999</v>
      </c>
      <c r="BN8865" s="33">
        <v>67.190790000000007</v>
      </c>
      <c r="BO8865" s="33">
        <v>71.065790000000007</v>
      </c>
      <c r="BP8865" s="33">
        <v>75.072360000000003</v>
      </c>
      <c r="BQ8865" s="33">
        <v>79.230260000000001</v>
      </c>
      <c r="BR8865" s="33">
        <v>82.138159999999999</v>
      </c>
      <c r="BS8865" s="33">
        <v>84.565790000000007</v>
      </c>
      <c r="BT8865" s="33">
        <v>85.388159999999999</v>
      </c>
      <c r="BU8865" s="33">
        <v>85.61842</v>
      </c>
      <c r="BV8865" s="33">
        <v>84.901309999999995</v>
      </c>
      <c r="BW8865" s="33">
        <v>83.565790000000007</v>
      </c>
      <c r="BX8865" s="33">
        <v>80.789469999999994</v>
      </c>
      <c r="BY8865" s="33">
        <v>76.802639999999997</v>
      </c>
      <c r="BZ8865" s="33">
        <v>72.078950000000006</v>
      </c>
      <c r="CA8865" s="33">
        <v>68.473690000000005</v>
      </c>
      <c r="CB8865" s="33">
        <v>66.625</v>
      </c>
      <c r="CC8865" s="33">
        <v>65.296049999999994</v>
      </c>
      <c r="CD8865" s="9">
        <v>3.5127760000000001</v>
      </c>
      <c r="CE8865" s="9">
        <v>2.9911650000000001</v>
      </c>
      <c r="CF8865" s="9">
        <v>3.2504420000000001</v>
      </c>
      <c r="CG8865" s="9">
        <v>3.0420630000000002</v>
      </c>
      <c r="CH8865" s="9">
        <v>5.3205260000000001</v>
      </c>
      <c r="CI8865" s="9">
        <v>57.913209999999999</v>
      </c>
      <c r="CJ8865" s="9">
        <v>44.205849999999998</v>
      </c>
      <c r="CK8865" s="9">
        <v>47.865310000000001</v>
      </c>
      <c r="CL8865" s="9">
        <v>59.638179999999998</v>
      </c>
      <c r="CM8865" s="9">
        <v>99.427229999999994</v>
      </c>
      <c r="CN8865" s="9">
        <v>55.945720000000001</v>
      </c>
      <c r="CO8865" s="9">
        <v>120.0284</v>
      </c>
      <c r="CP8865" s="9">
        <v>81.061729999999997</v>
      </c>
      <c r="CQ8865" s="9">
        <v>41.824739999999998</v>
      </c>
      <c r="CR8865" s="9">
        <v>36.540149999999997</v>
      </c>
      <c r="CS8865" s="9">
        <v>42.239690000000003</v>
      </c>
      <c r="CT8865" s="9">
        <v>103.9828</v>
      </c>
      <c r="CU8865" s="9">
        <v>332.96850000000001</v>
      </c>
      <c r="CV8865" s="9">
        <v>115.17659999999999</v>
      </c>
      <c r="CW8865" s="9">
        <v>90.166920000000005</v>
      </c>
      <c r="CX8865" s="9">
        <v>47.332689999999999</v>
      </c>
      <c r="CY8865" s="9">
        <v>78.610159999999993</v>
      </c>
      <c r="CZ8865" s="9">
        <v>12.269019999999999</v>
      </c>
      <c r="DA8865" s="9">
        <v>11.616860000000001</v>
      </c>
      <c r="DB8865" s="9">
        <v>46.282449999999997</v>
      </c>
      <c r="DC8865" s="9">
        <v>34.944389999999999</v>
      </c>
      <c r="DD8865" s="9">
        <v>0</v>
      </c>
    </row>
    <row r="8866" spans="1:108" x14ac:dyDescent="0.25">
      <c r="A8866" s="9" t="s">
        <v>42</v>
      </c>
      <c r="B8866" s="9" t="s">
        <v>31</v>
      </c>
      <c r="C8866" s="9" t="s">
        <v>4</v>
      </c>
      <c r="D8866" s="9" t="s">
        <v>37</v>
      </c>
      <c r="E8866" s="9" t="s">
        <v>38</v>
      </c>
      <c r="F8866" s="9">
        <v>2017</v>
      </c>
      <c r="G8866" s="9">
        <v>8</v>
      </c>
      <c r="H8866" s="9"/>
      <c r="BF8866" s="33">
        <v>67.736840000000001</v>
      </c>
      <c r="BG8866" s="33">
        <v>67.24342</v>
      </c>
      <c r="BH8866" s="33">
        <v>66.230260000000001</v>
      </c>
      <c r="BI8866" s="33">
        <v>65.223690000000005</v>
      </c>
      <c r="BJ8866" s="33">
        <v>64.348690000000005</v>
      </c>
      <c r="BK8866" s="33">
        <v>63.736840000000001</v>
      </c>
      <c r="BL8866" s="33">
        <v>63.526319999999998</v>
      </c>
      <c r="BM8866" s="33">
        <v>65.210530000000006</v>
      </c>
      <c r="BN8866" s="33">
        <v>67.940790000000007</v>
      </c>
      <c r="BO8866" s="33">
        <v>71.388159999999999</v>
      </c>
      <c r="BP8866" s="33">
        <v>75.217100000000002</v>
      </c>
      <c r="BQ8866" s="33">
        <v>78.572360000000003</v>
      </c>
      <c r="BR8866" s="33">
        <v>81.769739999999999</v>
      </c>
      <c r="BS8866" s="33">
        <v>84.611840000000001</v>
      </c>
      <c r="BT8866" s="33">
        <v>85.611840000000001</v>
      </c>
      <c r="BU8866" s="33">
        <v>85.769739999999999</v>
      </c>
      <c r="BV8866" s="33">
        <v>85.401309999999995</v>
      </c>
      <c r="BW8866" s="33">
        <v>83.38158</v>
      </c>
      <c r="BX8866" s="33">
        <v>80.967100000000002</v>
      </c>
      <c r="BY8866" s="33">
        <v>76.796049999999994</v>
      </c>
      <c r="BZ8866" s="33">
        <v>73.302639999999997</v>
      </c>
      <c r="CA8866" s="33">
        <v>70.50658</v>
      </c>
      <c r="CB8866" s="33">
        <v>69.019739999999999</v>
      </c>
      <c r="CC8866" s="33">
        <v>67.960530000000006</v>
      </c>
      <c r="DC8866" s="9">
        <v>34.944389999999999</v>
      </c>
      <c r="DD8866" s="9">
        <v>0</v>
      </c>
    </row>
    <row r="8867" spans="1:108" x14ac:dyDescent="0.25">
      <c r="A8867" s="9" t="s">
        <v>42</v>
      </c>
      <c r="B8867" s="9" t="s">
        <v>31</v>
      </c>
      <c r="C8867" s="9" t="s">
        <v>4</v>
      </c>
      <c r="D8867" s="9" t="s">
        <v>37</v>
      </c>
      <c r="E8867" s="9" t="s">
        <v>38</v>
      </c>
      <c r="F8867" s="9">
        <v>2017</v>
      </c>
      <c r="G8867" s="9">
        <v>9</v>
      </c>
      <c r="H8867" s="9"/>
      <c r="BF8867" s="33">
        <v>66.822360000000003</v>
      </c>
      <c r="BG8867" s="33">
        <v>65.967100000000002</v>
      </c>
      <c r="BH8867" s="33">
        <v>65.217100000000002</v>
      </c>
      <c r="BI8867" s="33">
        <v>64.394739999999999</v>
      </c>
      <c r="BJ8867" s="33">
        <v>63.796050000000001</v>
      </c>
      <c r="BK8867" s="33">
        <v>63.197369999999999</v>
      </c>
      <c r="BL8867" s="33">
        <v>62.36842</v>
      </c>
      <c r="BM8867" s="33">
        <v>63.63158</v>
      </c>
      <c r="BN8867" s="33">
        <v>66.763159999999999</v>
      </c>
      <c r="BO8867" s="33">
        <v>70.486840000000001</v>
      </c>
      <c r="BP8867" s="33">
        <v>74.973690000000005</v>
      </c>
      <c r="BQ8867" s="33">
        <v>79.039469999999994</v>
      </c>
      <c r="BR8867" s="33">
        <v>82.953950000000006</v>
      </c>
      <c r="BS8867" s="33">
        <v>85.861840000000001</v>
      </c>
      <c r="BT8867" s="33">
        <v>88.434209999999993</v>
      </c>
      <c r="BU8867" s="33">
        <v>88.664469999999994</v>
      </c>
      <c r="BV8867" s="33">
        <v>87.736840000000001</v>
      </c>
      <c r="BW8867" s="33">
        <v>85.355260000000001</v>
      </c>
      <c r="BX8867" s="33">
        <v>81.861840000000001</v>
      </c>
      <c r="BY8867" s="33">
        <v>76.322360000000003</v>
      </c>
      <c r="BZ8867" s="33">
        <v>72.315790000000007</v>
      </c>
      <c r="CA8867" s="33">
        <v>69.960530000000006</v>
      </c>
      <c r="CB8867" s="33">
        <v>68.13158</v>
      </c>
      <c r="CC8867" s="33">
        <v>66.730260000000001</v>
      </c>
      <c r="DC8867" s="9">
        <v>34.944389999999999</v>
      </c>
      <c r="DD8867" s="9">
        <v>0</v>
      </c>
    </row>
    <row r="8868" spans="1:108" x14ac:dyDescent="0.25">
      <c r="A8868" s="9" t="s">
        <v>42</v>
      </c>
      <c r="B8868" s="9" t="s">
        <v>31</v>
      </c>
      <c r="C8868" s="9" t="s">
        <v>4</v>
      </c>
      <c r="D8868" s="9" t="s">
        <v>37</v>
      </c>
      <c r="E8868" s="9" t="s">
        <v>38</v>
      </c>
      <c r="F8868" s="9">
        <v>2017</v>
      </c>
      <c r="G8868" s="9">
        <v>10</v>
      </c>
      <c r="H8868" s="9"/>
      <c r="BF8868" s="33">
        <v>63.289470000000001</v>
      </c>
      <c r="BG8868" s="33">
        <v>62.394739999999999</v>
      </c>
      <c r="BH8868" s="33">
        <v>61.572369999999999</v>
      </c>
      <c r="BI8868" s="33">
        <v>60.703949999999999</v>
      </c>
      <c r="BJ8868" s="33">
        <v>60.36842</v>
      </c>
      <c r="BK8868" s="33">
        <v>59.973680000000002</v>
      </c>
      <c r="BL8868" s="33">
        <v>59.848680000000002</v>
      </c>
      <c r="BM8868" s="33">
        <v>59.93421</v>
      </c>
      <c r="BN8868" s="33">
        <v>62.414470000000001</v>
      </c>
      <c r="BO8868" s="33">
        <v>65.690790000000007</v>
      </c>
      <c r="BP8868" s="33">
        <v>68.986840000000001</v>
      </c>
      <c r="BQ8868" s="33">
        <v>72.598690000000005</v>
      </c>
      <c r="BR8868" s="33">
        <v>76.5</v>
      </c>
      <c r="BS8868" s="33">
        <v>78.861840000000001</v>
      </c>
      <c r="BT8868" s="33">
        <v>79.75658</v>
      </c>
      <c r="BU8868" s="33">
        <v>79.138159999999999</v>
      </c>
      <c r="BV8868" s="33">
        <v>78.486840000000001</v>
      </c>
      <c r="BW8868" s="33">
        <v>76.901309999999995</v>
      </c>
      <c r="BX8868" s="33">
        <v>73.822360000000003</v>
      </c>
      <c r="BY8868" s="33">
        <v>71.046049999999994</v>
      </c>
      <c r="BZ8868" s="33">
        <v>68.473690000000005</v>
      </c>
      <c r="CA8868" s="33">
        <v>67.217100000000002</v>
      </c>
      <c r="CB8868" s="33">
        <v>66.302639999999997</v>
      </c>
      <c r="CC8868" s="33">
        <v>64.894739999999999</v>
      </c>
      <c r="DC8868" s="9">
        <v>34.944389999999999</v>
      </c>
      <c r="DD8868" s="9">
        <v>0</v>
      </c>
    </row>
    <row r="8869" spans="1:108" x14ac:dyDescent="0.25">
      <c r="A8869" s="9" t="s">
        <v>42</v>
      </c>
      <c r="B8869" s="9" t="s">
        <v>31</v>
      </c>
      <c r="C8869" s="9" t="s">
        <v>4</v>
      </c>
      <c r="D8869" s="9" t="s">
        <v>37</v>
      </c>
      <c r="E8869" s="9" t="s">
        <v>38</v>
      </c>
      <c r="F8869" s="9">
        <v>2018</v>
      </c>
      <c r="G8869" s="9">
        <v>5</v>
      </c>
      <c r="H8869" s="9"/>
      <c r="BF8869" s="33">
        <v>62.25658</v>
      </c>
      <c r="BG8869" s="33">
        <v>61.43421</v>
      </c>
      <c r="BH8869" s="33">
        <v>60.421050000000001</v>
      </c>
      <c r="BI8869" s="33">
        <v>59.546050000000001</v>
      </c>
      <c r="BJ8869" s="33">
        <v>58.427630000000001</v>
      </c>
      <c r="BK8869" s="33">
        <v>57.914470000000001</v>
      </c>
      <c r="BL8869" s="33">
        <v>58.322369999999999</v>
      </c>
      <c r="BM8869" s="33">
        <v>60.24342</v>
      </c>
      <c r="BN8869" s="33">
        <v>63.375</v>
      </c>
      <c r="BO8869" s="33">
        <v>66.559209999999993</v>
      </c>
      <c r="BP8869" s="33">
        <v>69.013159999999999</v>
      </c>
      <c r="BQ8869" s="33">
        <v>71.99342</v>
      </c>
      <c r="BR8869" s="33">
        <v>74.690790000000007</v>
      </c>
      <c r="BS8869" s="33">
        <v>76.50658</v>
      </c>
      <c r="BT8869" s="33">
        <v>77.710530000000006</v>
      </c>
      <c r="BU8869" s="33">
        <v>78.342100000000002</v>
      </c>
      <c r="BV8869" s="33">
        <v>77.526309999999995</v>
      </c>
      <c r="BW8869" s="33">
        <v>76.263159999999999</v>
      </c>
      <c r="BX8869" s="33">
        <v>74.269739999999999</v>
      </c>
      <c r="BY8869" s="33">
        <v>70.605260000000001</v>
      </c>
      <c r="BZ8869" s="33">
        <v>66.460530000000006</v>
      </c>
      <c r="CA8869" s="33">
        <v>64.078950000000006</v>
      </c>
      <c r="CB8869" s="33">
        <v>61.94079</v>
      </c>
      <c r="CC8869" s="33">
        <v>60.24342</v>
      </c>
      <c r="DC8869" s="9">
        <v>34.944389999999999</v>
      </c>
      <c r="DD8869" s="9">
        <v>0</v>
      </c>
    </row>
    <row r="8870" spans="1:108" x14ac:dyDescent="0.25">
      <c r="A8870" s="9" t="s">
        <v>42</v>
      </c>
      <c r="B8870" s="9" t="s">
        <v>31</v>
      </c>
      <c r="C8870" s="9" t="s">
        <v>4</v>
      </c>
      <c r="D8870" s="9" t="s">
        <v>37</v>
      </c>
      <c r="E8870" s="9" t="s">
        <v>38</v>
      </c>
      <c r="F8870" s="9">
        <v>2018</v>
      </c>
      <c r="G8870" s="9">
        <v>6</v>
      </c>
      <c r="H8870" s="9"/>
      <c r="BF8870" s="33">
        <v>66.309209999999993</v>
      </c>
      <c r="BG8870" s="33">
        <v>65.348690000000005</v>
      </c>
      <c r="BH8870" s="33">
        <v>64.49342</v>
      </c>
      <c r="BI8870" s="33">
        <v>63.68421</v>
      </c>
      <c r="BJ8870" s="33">
        <v>63.092109999999998</v>
      </c>
      <c r="BK8870" s="33">
        <v>62.75</v>
      </c>
      <c r="BL8870" s="33">
        <v>63.06579</v>
      </c>
      <c r="BM8870" s="33">
        <v>65.00658</v>
      </c>
      <c r="BN8870" s="33">
        <v>68.078950000000006</v>
      </c>
      <c r="BO8870" s="33">
        <v>71.217100000000002</v>
      </c>
      <c r="BP8870" s="33">
        <v>74.394739999999999</v>
      </c>
      <c r="BQ8870" s="33">
        <v>77.822360000000003</v>
      </c>
      <c r="BR8870" s="33">
        <v>81.328950000000006</v>
      </c>
      <c r="BS8870" s="33">
        <v>82.74342</v>
      </c>
      <c r="BT8870" s="33">
        <v>84.539469999999994</v>
      </c>
      <c r="BU8870" s="33">
        <v>84.565790000000007</v>
      </c>
      <c r="BV8870" s="33">
        <v>83.296049999999994</v>
      </c>
      <c r="BW8870" s="33">
        <v>81.736840000000001</v>
      </c>
      <c r="BX8870" s="33">
        <v>79.092100000000002</v>
      </c>
      <c r="BY8870" s="33">
        <v>75.572360000000003</v>
      </c>
      <c r="BZ8870" s="33">
        <v>71.098690000000005</v>
      </c>
      <c r="CA8870" s="33">
        <v>68.039469999999994</v>
      </c>
      <c r="CB8870" s="33">
        <v>65.861840000000001</v>
      </c>
      <c r="CC8870" s="33">
        <v>64.467100000000002</v>
      </c>
      <c r="DC8870" s="9">
        <v>34.944389999999999</v>
      </c>
      <c r="DD8870" s="9">
        <v>0</v>
      </c>
    </row>
    <row r="8871" spans="1:108" x14ac:dyDescent="0.25">
      <c r="A8871" s="9" t="s">
        <v>42</v>
      </c>
      <c r="B8871" s="9" t="s">
        <v>31</v>
      </c>
      <c r="C8871" s="9" t="s">
        <v>4</v>
      </c>
      <c r="D8871" s="9" t="s">
        <v>37</v>
      </c>
      <c r="E8871" s="9" t="s">
        <v>38</v>
      </c>
      <c r="F8871" s="9">
        <v>2018</v>
      </c>
      <c r="G8871" s="9">
        <v>7</v>
      </c>
      <c r="H8871" s="9">
        <v>75.691609999999997</v>
      </c>
      <c r="I8871" s="9">
        <v>76.850359999999995</v>
      </c>
      <c r="J8871" s="9">
        <v>76.465479999999999</v>
      </c>
      <c r="K8871" s="9">
        <v>76.438509999999994</v>
      </c>
      <c r="L8871" s="9">
        <v>77.392899999999997</v>
      </c>
      <c r="M8871" s="9">
        <v>52.548479999999998</v>
      </c>
      <c r="N8871" s="9">
        <v>44.058120000000002</v>
      </c>
      <c r="O8871" s="9">
        <v>48.893389999999997</v>
      </c>
      <c r="P8871" s="9">
        <v>64.819919999999996</v>
      </c>
      <c r="Q8871" s="9">
        <v>63.83061</v>
      </c>
      <c r="R8871" s="9">
        <v>64.981319999999997</v>
      </c>
      <c r="S8871" s="9">
        <v>66.979140000000001</v>
      </c>
      <c r="T8871" s="9">
        <v>67.171539999999993</v>
      </c>
      <c r="U8871" s="9">
        <v>65.136120000000005</v>
      </c>
      <c r="V8871" s="9">
        <v>63.561660000000003</v>
      </c>
      <c r="W8871" s="9">
        <v>66.807010000000005</v>
      </c>
      <c r="X8871" s="9">
        <v>66.823670000000007</v>
      </c>
      <c r="Y8871" s="9">
        <v>65.123540000000006</v>
      </c>
      <c r="Z8871" s="9">
        <v>59.601260000000003</v>
      </c>
      <c r="AA8871" s="9">
        <v>83.479740000000007</v>
      </c>
      <c r="AB8871" s="9">
        <v>86.451729999999998</v>
      </c>
      <c r="AC8871" s="9">
        <v>74.105770000000007</v>
      </c>
      <c r="AD8871" s="9">
        <v>79.686549999999997</v>
      </c>
      <c r="AE8871" s="9">
        <v>79.700839999999999</v>
      </c>
      <c r="AF8871" s="9">
        <v>65.278139999999993</v>
      </c>
      <c r="AG8871" s="9">
        <v>76.222530000000006</v>
      </c>
      <c r="AH8871" s="9">
        <v>77.754909999999995</v>
      </c>
      <c r="AI8871" s="9">
        <v>77.284800000000004</v>
      </c>
      <c r="AJ8871" s="9">
        <v>77.761330000000001</v>
      </c>
      <c r="AK8871" s="9">
        <v>77.231499999999997</v>
      </c>
      <c r="AL8871" s="9">
        <v>51.948090000000001</v>
      </c>
      <c r="AM8871" s="9">
        <v>44.720489999999998</v>
      </c>
      <c r="AN8871" s="9">
        <v>50.313470000000002</v>
      </c>
      <c r="AO8871" s="9">
        <v>61.807769999999998</v>
      </c>
      <c r="AP8871" s="9">
        <v>58.066400000000002</v>
      </c>
      <c r="AQ8871" s="9">
        <v>59.335349999999998</v>
      </c>
      <c r="AR8871" s="9">
        <v>63.930230000000002</v>
      </c>
      <c r="AS8871" s="9">
        <v>65.505520000000004</v>
      </c>
      <c r="AT8871" s="9">
        <v>66.459440000000001</v>
      </c>
      <c r="AU8871" s="9">
        <v>65.669200000000004</v>
      </c>
      <c r="AV8871" s="9">
        <v>65.614800000000002</v>
      </c>
      <c r="AW8871" s="9">
        <v>64.52073</v>
      </c>
      <c r="AX8871" s="9">
        <v>55.43927</v>
      </c>
      <c r="AY8871" s="9">
        <v>48.331020000000002</v>
      </c>
      <c r="AZ8871" s="9">
        <v>65.341089999999994</v>
      </c>
      <c r="BA8871" s="9">
        <v>74.467309999999998</v>
      </c>
      <c r="BB8871" s="9">
        <v>63.998220000000003</v>
      </c>
      <c r="BC8871" s="9">
        <v>76.947159999999997</v>
      </c>
      <c r="BD8871" s="9">
        <v>76.951520000000002</v>
      </c>
      <c r="BE8871" s="9">
        <v>65.012820000000005</v>
      </c>
      <c r="BF8871" s="33">
        <v>65.026309999999995</v>
      </c>
      <c r="BG8871" s="33">
        <v>64.032899999999998</v>
      </c>
      <c r="BH8871" s="33">
        <v>63.223680000000002</v>
      </c>
      <c r="BI8871" s="33">
        <v>62.414470000000001</v>
      </c>
      <c r="BJ8871" s="33">
        <v>61.769739999999999</v>
      </c>
      <c r="BK8871" s="33">
        <v>61.263159999999999</v>
      </c>
      <c r="BL8871" s="33">
        <v>61.407890000000002</v>
      </c>
      <c r="BM8871" s="33">
        <v>63.822369999999999</v>
      </c>
      <c r="BN8871" s="33">
        <v>67.190790000000007</v>
      </c>
      <c r="BO8871" s="33">
        <v>71.065790000000007</v>
      </c>
      <c r="BP8871" s="33">
        <v>75.072360000000003</v>
      </c>
      <c r="BQ8871" s="33">
        <v>79.230260000000001</v>
      </c>
      <c r="BR8871" s="33">
        <v>82.138159999999999</v>
      </c>
      <c r="BS8871" s="33">
        <v>84.565790000000007</v>
      </c>
      <c r="BT8871" s="33">
        <v>85.388159999999999</v>
      </c>
      <c r="BU8871" s="33">
        <v>85.61842</v>
      </c>
      <c r="BV8871" s="33">
        <v>84.901309999999995</v>
      </c>
      <c r="BW8871" s="33">
        <v>83.565790000000007</v>
      </c>
      <c r="BX8871" s="33">
        <v>80.789469999999994</v>
      </c>
      <c r="BY8871" s="33">
        <v>76.802639999999997</v>
      </c>
      <c r="BZ8871" s="33">
        <v>72.078950000000006</v>
      </c>
      <c r="CA8871" s="33">
        <v>68.473690000000005</v>
      </c>
      <c r="CB8871" s="33">
        <v>66.625</v>
      </c>
      <c r="CC8871" s="33">
        <v>65.296049999999994</v>
      </c>
      <c r="CD8871" s="9">
        <v>3.5086710000000001</v>
      </c>
      <c r="CE8871" s="9">
        <v>2.9872000000000001</v>
      </c>
      <c r="CF8871" s="9">
        <v>3.2449110000000001</v>
      </c>
      <c r="CG8871" s="9">
        <v>3.0385770000000001</v>
      </c>
      <c r="CH8871" s="9">
        <v>5.3178210000000004</v>
      </c>
      <c r="CI8871" s="9">
        <v>57.91404</v>
      </c>
      <c r="CJ8871" s="9">
        <v>44.206040000000002</v>
      </c>
      <c r="CK8871" s="9">
        <v>47.860950000000003</v>
      </c>
      <c r="CL8871" s="9">
        <v>59.606549999999999</v>
      </c>
      <c r="CM8871" s="9">
        <v>99.315929999999994</v>
      </c>
      <c r="CN8871" s="9">
        <v>55.905239999999999</v>
      </c>
      <c r="CO8871" s="9">
        <v>119.8707</v>
      </c>
      <c r="CP8871" s="9">
        <v>80.958280000000002</v>
      </c>
      <c r="CQ8871" s="9">
        <v>41.722140000000003</v>
      </c>
      <c r="CR8871" s="9">
        <v>36.486350000000002</v>
      </c>
      <c r="CS8871" s="9">
        <v>42.186340000000001</v>
      </c>
      <c r="CT8871" s="9">
        <v>103.91079999999999</v>
      </c>
      <c r="CU8871" s="9">
        <v>332.91699999999997</v>
      </c>
      <c r="CV8871" s="9">
        <v>115.0612</v>
      </c>
      <c r="CW8871" s="9">
        <v>89.895700000000005</v>
      </c>
      <c r="CX8871" s="9">
        <v>47.270400000000002</v>
      </c>
      <c r="CY8871" s="9">
        <v>79.125829999999993</v>
      </c>
      <c r="CZ8871" s="9">
        <v>12.284649999999999</v>
      </c>
      <c r="DA8871" s="9">
        <v>11.6272</v>
      </c>
      <c r="DB8871" s="9">
        <v>46.217260000000003</v>
      </c>
      <c r="DC8871" s="9">
        <v>34.944389999999999</v>
      </c>
      <c r="DD8871" s="9">
        <v>0</v>
      </c>
    </row>
    <row r="8872" spans="1:108" x14ac:dyDescent="0.25">
      <c r="A8872" s="9" t="s">
        <v>42</v>
      </c>
      <c r="B8872" s="9" t="s">
        <v>31</v>
      </c>
      <c r="C8872" s="9" t="s">
        <v>4</v>
      </c>
      <c r="D8872" s="9" t="s">
        <v>37</v>
      </c>
      <c r="E8872" s="9" t="s">
        <v>38</v>
      </c>
      <c r="F8872" s="9">
        <v>2018</v>
      </c>
      <c r="G8872" s="9">
        <v>8</v>
      </c>
      <c r="H8872" s="9"/>
      <c r="BF8872" s="33">
        <v>67.736840000000001</v>
      </c>
      <c r="BG8872" s="33">
        <v>67.24342</v>
      </c>
      <c r="BH8872" s="33">
        <v>66.230260000000001</v>
      </c>
      <c r="BI8872" s="33">
        <v>65.223690000000005</v>
      </c>
      <c r="BJ8872" s="33">
        <v>64.348690000000005</v>
      </c>
      <c r="BK8872" s="33">
        <v>63.736840000000001</v>
      </c>
      <c r="BL8872" s="33">
        <v>63.526319999999998</v>
      </c>
      <c r="BM8872" s="33">
        <v>65.210530000000006</v>
      </c>
      <c r="BN8872" s="33">
        <v>67.940790000000007</v>
      </c>
      <c r="BO8872" s="33">
        <v>71.388159999999999</v>
      </c>
      <c r="BP8872" s="33">
        <v>75.217100000000002</v>
      </c>
      <c r="BQ8872" s="33">
        <v>78.572360000000003</v>
      </c>
      <c r="BR8872" s="33">
        <v>81.769739999999999</v>
      </c>
      <c r="BS8872" s="33">
        <v>84.611840000000001</v>
      </c>
      <c r="BT8872" s="33">
        <v>85.611840000000001</v>
      </c>
      <c r="BU8872" s="33">
        <v>85.769739999999999</v>
      </c>
      <c r="BV8872" s="33">
        <v>85.401309999999995</v>
      </c>
      <c r="BW8872" s="33">
        <v>83.38158</v>
      </c>
      <c r="BX8872" s="33">
        <v>80.967100000000002</v>
      </c>
      <c r="BY8872" s="33">
        <v>76.796049999999994</v>
      </c>
      <c r="BZ8872" s="33">
        <v>73.302639999999997</v>
      </c>
      <c r="CA8872" s="33">
        <v>70.50658</v>
      </c>
      <c r="CB8872" s="33">
        <v>69.019739999999999</v>
      </c>
      <c r="CC8872" s="33">
        <v>67.960530000000006</v>
      </c>
      <c r="DC8872" s="9">
        <v>34.944389999999999</v>
      </c>
      <c r="DD8872" s="9">
        <v>0</v>
      </c>
    </row>
    <row r="8873" spans="1:108" x14ac:dyDescent="0.25">
      <c r="A8873" s="9" t="s">
        <v>42</v>
      </c>
      <c r="B8873" s="9" t="s">
        <v>31</v>
      </c>
      <c r="C8873" s="9" t="s">
        <v>4</v>
      </c>
      <c r="D8873" s="9" t="s">
        <v>37</v>
      </c>
      <c r="E8873" s="9" t="s">
        <v>38</v>
      </c>
      <c r="F8873" s="9">
        <v>2018</v>
      </c>
      <c r="G8873" s="9">
        <v>9</v>
      </c>
      <c r="H8873" s="9"/>
      <c r="BF8873" s="33">
        <v>66.822360000000003</v>
      </c>
      <c r="BG8873" s="33">
        <v>65.967100000000002</v>
      </c>
      <c r="BH8873" s="33">
        <v>65.217100000000002</v>
      </c>
      <c r="BI8873" s="33">
        <v>64.394739999999999</v>
      </c>
      <c r="BJ8873" s="33">
        <v>63.796050000000001</v>
      </c>
      <c r="BK8873" s="33">
        <v>63.197369999999999</v>
      </c>
      <c r="BL8873" s="33">
        <v>62.36842</v>
      </c>
      <c r="BM8873" s="33">
        <v>63.63158</v>
      </c>
      <c r="BN8873" s="33">
        <v>66.763159999999999</v>
      </c>
      <c r="BO8873" s="33">
        <v>70.486840000000001</v>
      </c>
      <c r="BP8873" s="33">
        <v>74.973690000000005</v>
      </c>
      <c r="BQ8873" s="33">
        <v>79.039469999999994</v>
      </c>
      <c r="BR8873" s="33">
        <v>82.953950000000006</v>
      </c>
      <c r="BS8873" s="33">
        <v>85.861840000000001</v>
      </c>
      <c r="BT8873" s="33">
        <v>88.434209999999993</v>
      </c>
      <c r="BU8873" s="33">
        <v>88.664469999999994</v>
      </c>
      <c r="BV8873" s="33">
        <v>87.736840000000001</v>
      </c>
      <c r="BW8873" s="33">
        <v>85.355260000000001</v>
      </c>
      <c r="BX8873" s="33">
        <v>81.861840000000001</v>
      </c>
      <c r="BY8873" s="33">
        <v>76.322360000000003</v>
      </c>
      <c r="BZ8873" s="33">
        <v>72.315790000000007</v>
      </c>
      <c r="CA8873" s="33">
        <v>69.960530000000006</v>
      </c>
      <c r="CB8873" s="33">
        <v>68.13158</v>
      </c>
      <c r="CC8873" s="33">
        <v>66.730260000000001</v>
      </c>
      <c r="DC8873" s="9">
        <v>34.944389999999999</v>
      </c>
      <c r="DD8873" s="9">
        <v>0</v>
      </c>
    </row>
    <row r="8874" spans="1:108" x14ac:dyDescent="0.25">
      <c r="A8874" s="9" t="s">
        <v>42</v>
      </c>
      <c r="B8874" s="9" t="s">
        <v>31</v>
      </c>
      <c r="C8874" s="9" t="s">
        <v>4</v>
      </c>
      <c r="D8874" s="9" t="s">
        <v>37</v>
      </c>
      <c r="E8874" s="9" t="s">
        <v>38</v>
      </c>
      <c r="F8874" s="9">
        <v>2018</v>
      </c>
      <c r="G8874" s="9">
        <v>10</v>
      </c>
      <c r="H8874" s="9"/>
      <c r="BF8874" s="33">
        <v>63.289470000000001</v>
      </c>
      <c r="BG8874" s="33">
        <v>62.394739999999999</v>
      </c>
      <c r="BH8874" s="33">
        <v>61.572369999999999</v>
      </c>
      <c r="BI8874" s="33">
        <v>60.703949999999999</v>
      </c>
      <c r="BJ8874" s="33">
        <v>60.36842</v>
      </c>
      <c r="BK8874" s="33">
        <v>59.973680000000002</v>
      </c>
      <c r="BL8874" s="33">
        <v>59.848680000000002</v>
      </c>
      <c r="BM8874" s="33">
        <v>59.93421</v>
      </c>
      <c r="BN8874" s="33">
        <v>62.414470000000001</v>
      </c>
      <c r="BO8874" s="33">
        <v>65.690790000000007</v>
      </c>
      <c r="BP8874" s="33">
        <v>68.986840000000001</v>
      </c>
      <c r="BQ8874" s="33">
        <v>72.598690000000005</v>
      </c>
      <c r="BR8874" s="33">
        <v>76.5</v>
      </c>
      <c r="BS8874" s="33">
        <v>78.861840000000001</v>
      </c>
      <c r="BT8874" s="33">
        <v>79.75658</v>
      </c>
      <c r="BU8874" s="33">
        <v>79.138159999999999</v>
      </c>
      <c r="BV8874" s="33">
        <v>78.486840000000001</v>
      </c>
      <c r="BW8874" s="33">
        <v>76.901309999999995</v>
      </c>
      <c r="BX8874" s="33">
        <v>73.822360000000003</v>
      </c>
      <c r="BY8874" s="33">
        <v>71.046049999999994</v>
      </c>
      <c r="BZ8874" s="33">
        <v>68.473690000000005</v>
      </c>
      <c r="CA8874" s="33">
        <v>67.217100000000002</v>
      </c>
      <c r="CB8874" s="33">
        <v>66.302639999999997</v>
      </c>
      <c r="CC8874" s="33">
        <v>64.894739999999999</v>
      </c>
      <c r="DC8874" s="9">
        <v>34.944389999999999</v>
      </c>
      <c r="DD8874" s="9">
        <v>0</v>
      </c>
    </row>
    <row r="8875" spans="1:108" x14ac:dyDescent="0.25">
      <c r="A8875" s="9" t="s">
        <v>42</v>
      </c>
      <c r="B8875" s="9" t="s">
        <v>31</v>
      </c>
      <c r="C8875" s="9" t="s">
        <v>4</v>
      </c>
      <c r="D8875" s="9" t="s">
        <v>37</v>
      </c>
      <c r="E8875" s="9" t="s">
        <v>38</v>
      </c>
      <c r="F8875" s="9">
        <v>2019</v>
      </c>
      <c r="G8875" s="9">
        <v>5</v>
      </c>
      <c r="H8875" s="9"/>
      <c r="BF8875" s="33">
        <v>62.25658</v>
      </c>
      <c r="BG8875" s="33">
        <v>61.43421</v>
      </c>
      <c r="BH8875" s="33">
        <v>60.421050000000001</v>
      </c>
      <c r="BI8875" s="33">
        <v>59.546050000000001</v>
      </c>
      <c r="BJ8875" s="33">
        <v>58.427630000000001</v>
      </c>
      <c r="BK8875" s="33">
        <v>57.914470000000001</v>
      </c>
      <c r="BL8875" s="33">
        <v>58.322369999999999</v>
      </c>
      <c r="BM8875" s="33">
        <v>60.24342</v>
      </c>
      <c r="BN8875" s="33">
        <v>63.375</v>
      </c>
      <c r="BO8875" s="33">
        <v>66.559209999999993</v>
      </c>
      <c r="BP8875" s="33">
        <v>69.013159999999999</v>
      </c>
      <c r="BQ8875" s="33">
        <v>71.99342</v>
      </c>
      <c r="BR8875" s="33">
        <v>74.690790000000007</v>
      </c>
      <c r="BS8875" s="33">
        <v>76.50658</v>
      </c>
      <c r="BT8875" s="33">
        <v>77.710530000000006</v>
      </c>
      <c r="BU8875" s="33">
        <v>78.342100000000002</v>
      </c>
      <c r="BV8875" s="33">
        <v>77.526309999999995</v>
      </c>
      <c r="BW8875" s="33">
        <v>76.263159999999999</v>
      </c>
      <c r="BX8875" s="33">
        <v>74.269739999999999</v>
      </c>
      <c r="BY8875" s="33">
        <v>70.605260000000001</v>
      </c>
      <c r="BZ8875" s="33">
        <v>66.460530000000006</v>
      </c>
      <c r="CA8875" s="33">
        <v>64.078950000000006</v>
      </c>
      <c r="CB8875" s="33">
        <v>61.94079</v>
      </c>
      <c r="CC8875" s="33">
        <v>60.24342</v>
      </c>
      <c r="DC8875" s="9">
        <v>34.944389999999999</v>
      </c>
      <c r="DD8875" s="9">
        <v>0</v>
      </c>
    </row>
    <row r="8876" spans="1:108" x14ac:dyDescent="0.25">
      <c r="A8876" s="9" t="s">
        <v>42</v>
      </c>
      <c r="B8876" s="9" t="s">
        <v>31</v>
      </c>
      <c r="C8876" s="9" t="s">
        <v>4</v>
      </c>
      <c r="D8876" s="9" t="s">
        <v>37</v>
      </c>
      <c r="E8876" s="9" t="s">
        <v>38</v>
      </c>
      <c r="F8876" s="9">
        <v>2019</v>
      </c>
      <c r="G8876" s="9">
        <v>6</v>
      </c>
      <c r="H8876" s="9"/>
      <c r="BF8876" s="33">
        <v>66.309209999999993</v>
      </c>
      <c r="BG8876" s="33">
        <v>65.348690000000005</v>
      </c>
      <c r="BH8876" s="33">
        <v>64.49342</v>
      </c>
      <c r="BI8876" s="33">
        <v>63.68421</v>
      </c>
      <c r="BJ8876" s="33">
        <v>63.092109999999998</v>
      </c>
      <c r="BK8876" s="33">
        <v>62.75</v>
      </c>
      <c r="BL8876" s="33">
        <v>63.06579</v>
      </c>
      <c r="BM8876" s="33">
        <v>65.00658</v>
      </c>
      <c r="BN8876" s="33">
        <v>68.078950000000006</v>
      </c>
      <c r="BO8876" s="33">
        <v>71.217100000000002</v>
      </c>
      <c r="BP8876" s="33">
        <v>74.394739999999999</v>
      </c>
      <c r="BQ8876" s="33">
        <v>77.822360000000003</v>
      </c>
      <c r="BR8876" s="33">
        <v>81.328950000000006</v>
      </c>
      <c r="BS8876" s="33">
        <v>82.74342</v>
      </c>
      <c r="BT8876" s="33">
        <v>84.539469999999994</v>
      </c>
      <c r="BU8876" s="33">
        <v>84.565790000000007</v>
      </c>
      <c r="BV8876" s="33">
        <v>83.296049999999994</v>
      </c>
      <c r="BW8876" s="33">
        <v>81.736840000000001</v>
      </c>
      <c r="BX8876" s="33">
        <v>79.092100000000002</v>
      </c>
      <c r="BY8876" s="33">
        <v>75.572360000000003</v>
      </c>
      <c r="BZ8876" s="33">
        <v>71.098690000000005</v>
      </c>
      <c r="CA8876" s="33">
        <v>68.039469999999994</v>
      </c>
      <c r="CB8876" s="33">
        <v>65.861840000000001</v>
      </c>
      <c r="CC8876" s="33">
        <v>64.467100000000002</v>
      </c>
      <c r="DC8876" s="9">
        <v>34.944389999999999</v>
      </c>
      <c r="DD8876" s="9">
        <v>0</v>
      </c>
    </row>
    <row r="8877" spans="1:108" x14ac:dyDescent="0.25">
      <c r="A8877" s="9" t="s">
        <v>42</v>
      </c>
      <c r="B8877" s="9" t="s">
        <v>31</v>
      </c>
      <c r="C8877" s="9" t="s">
        <v>4</v>
      </c>
      <c r="D8877" s="9" t="s">
        <v>37</v>
      </c>
      <c r="E8877" s="9" t="s">
        <v>38</v>
      </c>
      <c r="F8877" s="9">
        <v>2019</v>
      </c>
      <c r="G8877" s="9">
        <v>7</v>
      </c>
      <c r="H8877" s="9">
        <v>75.716840000000005</v>
      </c>
      <c r="I8877" s="9">
        <v>76.852010000000007</v>
      </c>
      <c r="J8877" s="9">
        <v>76.459540000000004</v>
      </c>
      <c r="K8877" s="9">
        <v>76.465810000000005</v>
      </c>
      <c r="L8877" s="9">
        <v>77.406559999999999</v>
      </c>
      <c r="M8877" s="9">
        <v>52.438630000000003</v>
      </c>
      <c r="N8877" s="9">
        <v>44.082630000000002</v>
      </c>
      <c r="O8877" s="9">
        <v>48.976599999999998</v>
      </c>
      <c r="P8877" s="9">
        <v>64.835120000000003</v>
      </c>
      <c r="Q8877" s="9">
        <v>63.906170000000003</v>
      </c>
      <c r="R8877" s="9">
        <v>65.020899999999997</v>
      </c>
      <c r="S8877" s="9">
        <v>66.985389999999995</v>
      </c>
      <c r="T8877" s="9">
        <v>67.206500000000005</v>
      </c>
      <c r="U8877" s="9">
        <v>65.033799999999999</v>
      </c>
      <c r="V8877" s="9">
        <v>63.459350000000001</v>
      </c>
      <c r="W8877" s="9">
        <v>66.759889999999999</v>
      </c>
      <c r="X8877" s="9">
        <v>66.972120000000004</v>
      </c>
      <c r="Y8877" s="9">
        <v>65.309060000000002</v>
      </c>
      <c r="Z8877" s="9">
        <v>59.750320000000002</v>
      </c>
      <c r="AA8877" s="9">
        <v>83.642619999999994</v>
      </c>
      <c r="AB8877" s="9">
        <v>86.610129999999998</v>
      </c>
      <c r="AC8877" s="9">
        <v>74.105009999999993</v>
      </c>
      <c r="AD8877" s="9">
        <v>79.783199999999994</v>
      </c>
      <c r="AE8877" s="9">
        <v>79.797479999999993</v>
      </c>
      <c r="AF8877" s="9">
        <v>65.295929999999998</v>
      </c>
      <c r="AG8877" s="9">
        <v>76.24776</v>
      </c>
      <c r="AH8877" s="9">
        <v>77.756569999999996</v>
      </c>
      <c r="AI8877" s="9">
        <v>77.278850000000006</v>
      </c>
      <c r="AJ8877" s="9">
        <v>77.788629999999998</v>
      </c>
      <c r="AK8877" s="9">
        <v>77.245159999999998</v>
      </c>
      <c r="AL8877" s="9">
        <v>51.838230000000003</v>
      </c>
      <c r="AM8877" s="9">
        <v>44.744999999999997</v>
      </c>
      <c r="AN8877" s="9">
        <v>50.396680000000003</v>
      </c>
      <c r="AO8877" s="9">
        <v>61.822960000000002</v>
      </c>
      <c r="AP8877" s="9">
        <v>58.141959999999997</v>
      </c>
      <c r="AQ8877" s="9">
        <v>59.374929999999999</v>
      </c>
      <c r="AR8877" s="9">
        <v>63.936480000000003</v>
      </c>
      <c r="AS8877" s="9">
        <v>65.540490000000005</v>
      </c>
      <c r="AT8877" s="9">
        <v>66.357129999999998</v>
      </c>
      <c r="AU8877" s="9">
        <v>65.566890000000001</v>
      </c>
      <c r="AV8877" s="9">
        <v>65.567689999999999</v>
      </c>
      <c r="AW8877" s="9">
        <v>64.669179999999997</v>
      </c>
      <c r="AX8877" s="9">
        <v>55.624789999999997</v>
      </c>
      <c r="AY8877" s="9">
        <v>48.480080000000001</v>
      </c>
      <c r="AZ8877" s="9">
        <v>65.503969999999995</v>
      </c>
      <c r="BA8877" s="9">
        <v>74.625709999999998</v>
      </c>
      <c r="BB8877" s="9">
        <v>63.99747</v>
      </c>
      <c r="BC8877" s="9">
        <v>77.043790000000001</v>
      </c>
      <c r="BD8877" s="9">
        <v>77.048159999999996</v>
      </c>
      <c r="BE8877" s="9">
        <v>65.030619999999999</v>
      </c>
      <c r="BF8877" s="33">
        <v>65.026309999999995</v>
      </c>
      <c r="BG8877" s="33">
        <v>64.032899999999998</v>
      </c>
      <c r="BH8877" s="33">
        <v>63.223680000000002</v>
      </c>
      <c r="BI8877" s="33">
        <v>62.414470000000001</v>
      </c>
      <c r="BJ8877" s="33">
        <v>61.769739999999999</v>
      </c>
      <c r="BK8877" s="33">
        <v>61.263159999999999</v>
      </c>
      <c r="BL8877" s="33">
        <v>61.407890000000002</v>
      </c>
      <c r="BM8877" s="33">
        <v>63.822369999999999</v>
      </c>
      <c r="BN8877" s="33">
        <v>67.190790000000007</v>
      </c>
      <c r="BO8877" s="33">
        <v>71.065790000000007</v>
      </c>
      <c r="BP8877" s="33">
        <v>75.072360000000003</v>
      </c>
      <c r="BQ8877" s="33">
        <v>79.230260000000001</v>
      </c>
      <c r="BR8877" s="33">
        <v>82.138159999999999</v>
      </c>
      <c r="BS8877" s="33">
        <v>84.565790000000007</v>
      </c>
      <c r="BT8877" s="33">
        <v>85.388159999999999</v>
      </c>
      <c r="BU8877" s="33">
        <v>85.61842</v>
      </c>
      <c r="BV8877" s="33">
        <v>84.901309999999995</v>
      </c>
      <c r="BW8877" s="33">
        <v>83.565790000000007</v>
      </c>
      <c r="BX8877" s="33">
        <v>80.789469999999994</v>
      </c>
      <c r="BY8877" s="33">
        <v>76.802639999999997</v>
      </c>
      <c r="BZ8877" s="33">
        <v>72.078950000000006</v>
      </c>
      <c r="CA8877" s="33">
        <v>68.473690000000005</v>
      </c>
      <c r="CB8877" s="33">
        <v>66.625</v>
      </c>
      <c r="CC8877" s="33">
        <v>65.296049999999994</v>
      </c>
      <c r="CD8877" s="9">
        <v>3.5093519999999998</v>
      </c>
      <c r="CE8877" s="9">
        <v>2.9870730000000001</v>
      </c>
      <c r="CF8877" s="9">
        <v>3.2446269999999999</v>
      </c>
      <c r="CG8877" s="9">
        <v>3.037995</v>
      </c>
      <c r="CH8877" s="9">
        <v>5.3168509999999998</v>
      </c>
      <c r="CI8877" s="9">
        <v>57.908729999999998</v>
      </c>
      <c r="CJ8877" s="9">
        <v>44.201630000000002</v>
      </c>
      <c r="CK8877" s="9">
        <v>47.859000000000002</v>
      </c>
      <c r="CL8877" s="9">
        <v>59.588650000000001</v>
      </c>
      <c r="CM8877" s="9">
        <v>99.244600000000005</v>
      </c>
      <c r="CN8877" s="9">
        <v>55.82282</v>
      </c>
      <c r="CO8877" s="9">
        <v>119.7375</v>
      </c>
      <c r="CP8877" s="9">
        <v>80.892920000000004</v>
      </c>
      <c r="CQ8877" s="9">
        <v>41.660229999999999</v>
      </c>
      <c r="CR8877" s="9">
        <v>36.458840000000002</v>
      </c>
      <c r="CS8877" s="9">
        <v>42.169330000000002</v>
      </c>
      <c r="CT8877" s="9">
        <v>103.8978</v>
      </c>
      <c r="CU8877" s="9">
        <v>332.95760000000001</v>
      </c>
      <c r="CV8877" s="9">
        <v>115.0822</v>
      </c>
      <c r="CW8877" s="9">
        <v>89.931759999999997</v>
      </c>
      <c r="CX8877" s="9">
        <v>47.252319999999997</v>
      </c>
      <c r="CY8877" s="9">
        <v>78.804590000000005</v>
      </c>
      <c r="CZ8877" s="9">
        <v>12.28172</v>
      </c>
      <c r="DA8877" s="9">
        <v>11.587569999999999</v>
      </c>
      <c r="DB8877" s="9">
        <v>46.196930000000002</v>
      </c>
      <c r="DC8877" s="9">
        <v>34.944389999999999</v>
      </c>
      <c r="DD8877" s="9">
        <v>0</v>
      </c>
    </row>
    <row r="8878" spans="1:108" x14ac:dyDescent="0.25">
      <c r="A8878" s="9" t="s">
        <v>42</v>
      </c>
      <c r="B8878" s="9" t="s">
        <v>31</v>
      </c>
      <c r="C8878" s="9" t="s">
        <v>4</v>
      </c>
      <c r="D8878" s="9" t="s">
        <v>37</v>
      </c>
      <c r="E8878" s="9" t="s">
        <v>38</v>
      </c>
      <c r="F8878" s="9">
        <v>2019</v>
      </c>
      <c r="G8878" s="9">
        <v>8</v>
      </c>
      <c r="H8878" s="9"/>
      <c r="BF8878" s="33">
        <v>67.736840000000001</v>
      </c>
      <c r="BG8878" s="33">
        <v>67.24342</v>
      </c>
      <c r="BH8878" s="33">
        <v>66.230260000000001</v>
      </c>
      <c r="BI8878" s="33">
        <v>65.223690000000005</v>
      </c>
      <c r="BJ8878" s="33">
        <v>64.348690000000005</v>
      </c>
      <c r="BK8878" s="33">
        <v>63.736840000000001</v>
      </c>
      <c r="BL8878" s="33">
        <v>63.526319999999998</v>
      </c>
      <c r="BM8878" s="33">
        <v>65.210530000000006</v>
      </c>
      <c r="BN8878" s="33">
        <v>67.940790000000007</v>
      </c>
      <c r="BO8878" s="33">
        <v>71.388159999999999</v>
      </c>
      <c r="BP8878" s="33">
        <v>75.217100000000002</v>
      </c>
      <c r="BQ8878" s="33">
        <v>78.572360000000003</v>
      </c>
      <c r="BR8878" s="33">
        <v>81.769739999999999</v>
      </c>
      <c r="BS8878" s="33">
        <v>84.611840000000001</v>
      </c>
      <c r="BT8878" s="33">
        <v>85.611840000000001</v>
      </c>
      <c r="BU8878" s="33">
        <v>85.769739999999999</v>
      </c>
      <c r="BV8878" s="33">
        <v>85.401309999999995</v>
      </c>
      <c r="BW8878" s="33">
        <v>83.38158</v>
      </c>
      <c r="BX8878" s="33">
        <v>80.967100000000002</v>
      </c>
      <c r="BY8878" s="33">
        <v>76.796049999999994</v>
      </c>
      <c r="BZ8878" s="33">
        <v>73.302639999999997</v>
      </c>
      <c r="CA8878" s="33">
        <v>70.50658</v>
      </c>
      <c r="CB8878" s="33">
        <v>69.019739999999999</v>
      </c>
      <c r="CC8878" s="33">
        <v>67.960530000000006</v>
      </c>
      <c r="DC8878" s="9">
        <v>34.944389999999999</v>
      </c>
      <c r="DD8878" s="9">
        <v>0</v>
      </c>
    </row>
    <row r="8879" spans="1:108" x14ac:dyDescent="0.25">
      <c r="A8879" s="9" t="s">
        <v>42</v>
      </c>
      <c r="B8879" s="9" t="s">
        <v>31</v>
      </c>
      <c r="C8879" s="9" t="s">
        <v>4</v>
      </c>
      <c r="D8879" s="9" t="s">
        <v>37</v>
      </c>
      <c r="E8879" s="9" t="s">
        <v>38</v>
      </c>
      <c r="F8879" s="9">
        <v>2019</v>
      </c>
      <c r="G8879" s="9">
        <v>9</v>
      </c>
      <c r="H8879" s="9"/>
      <c r="BF8879" s="33">
        <v>66.822360000000003</v>
      </c>
      <c r="BG8879" s="33">
        <v>65.967100000000002</v>
      </c>
      <c r="BH8879" s="33">
        <v>65.217100000000002</v>
      </c>
      <c r="BI8879" s="33">
        <v>64.394739999999999</v>
      </c>
      <c r="BJ8879" s="33">
        <v>63.796050000000001</v>
      </c>
      <c r="BK8879" s="33">
        <v>63.197369999999999</v>
      </c>
      <c r="BL8879" s="33">
        <v>62.36842</v>
      </c>
      <c r="BM8879" s="33">
        <v>63.63158</v>
      </c>
      <c r="BN8879" s="33">
        <v>66.763159999999999</v>
      </c>
      <c r="BO8879" s="33">
        <v>70.486840000000001</v>
      </c>
      <c r="BP8879" s="33">
        <v>74.973690000000005</v>
      </c>
      <c r="BQ8879" s="33">
        <v>79.039469999999994</v>
      </c>
      <c r="BR8879" s="33">
        <v>82.953950000000006</v>
      </c>
      <c r="BS8879" s="33">
        <v>85.861840000000001</v>
      </c>
      <c r="BT8879" s="33">
        <v>88.434209999999993</v>
      </c>
      <c r="BU8879" s="33">
        <v>88.664469999999994</v>
      </c>
      <c r="BV8879" s="33">
        <v>87.736840000000001</v>
      </c>
      <c r="BW8879" s="33">
        <v>85.355260000000001</v>
      </c>
      <c r="BX8879" s="33">
        <v>81.861840000000001</v>
      </c>
      <c r="BY8879" s="33">
        <v>76.322360000000003</v>
      </c>
      <c r="BZ8879" s="33">
        <v>72.315790000000007</v>
      </c>
      <c r="CA8879" s="33">
        <v>69.960530000000006</v>
      </c>
      <c r="CB8879" s="33">
        <v>68.13158</v>
      </c>
      <c r="CC8879" s="33">
        <v>66.730260000000001</v>
      </c>
      <c r="DC8879" s="9">
        <v>34.944389999999999</v>
      </c>
      <c r="DD8879" s="9">
        <v>0</v>
      </c>
    </row>
    <row r="8880" spans="1:108" x14ac:dyDescent="0.25">
      <c r="A8880" s="9" t="s">
        <v>42</v>
      </c>
      <c r="B8880" s="9" t="s">
        <v>31</v>
      </c>
      <c r="C8880" s="9" t="s">
        <v>4</v>
      </c>
      <c r="D8880" s="9" t="s">
        <v>37</v>
      </c>
      <c r="E8880" s="9" t="s">
        <v>38</v>
      </c>
      <c r="F8880" s="9">
        <v>2019</v>
      </c>
      <c r="G8880" s="9">
        <v>10</v>
      </c>
      <c r="H8880" s="9"/>
      <c r="BF8880" s="33">
        <v>63.289470000000001</v>
      </c>
      <c r="BG8880" s="33">
        <v>62.394739999999999</v>
      </c>
      <c r="BH8880" s="33">
        <v>61.572369999999999</v>
      </c>
      <c r="BI8880" s="33">
        <v>60.703949999999999</v>
      </c>
      <c r="BJ8880" s="33">
        <v>60.36842</v>
      </c>
      <c r="BK8880" s="33">
        <v>59.973680000000002</v>
      </c>
      <c r="BL8880" s="33">
        <v>59.848680000000002</v>
      </c>
      <c r="BM8880" s="33">
        <v>59.93421</v>
      </c>
      <c r="BN8880" s="33">
        <v>62.414470000000001</v>
      </c>
      <c r="BO8880" s="33">
        <v>65.690790000000007</v>
      </c>
      <c r="BP8880" s="33">
        <v>68.986840000000001</v>
      </c>
      <c r="BQ8880" s="33">
        <v>72.598690000000005</v>
      </c>
      <c r="BR8880" s="33">
        <v>76.5</v>
      </c>
      <c r="BS8880" s="33">
        <v>78.861840000000001</v>
      </c>
      <c r="BT8880" s="33">
        <v>79.75658</v>
      </c>
      <c r="BU8880" s="33">
        <v>79.138159999999999</v>
      </c>
      <c r="BV8880" s="33">
        <v>78.486840000000001</v>
      </c>
      <c r="BW8880" s="33">
        <v>76.901309999999995</v>
      </c>
      <c r="BX8880" s="33">
        <v>73.822360000000003</v>
      </c>
      <c r="BY8880" s="33">
        <v>71.046049999999994</v>
      </c>
      <c r="BZ8880" s="33">
        <v>68.473690000000005</v>
      </c>
      <c r="CA8880" s="33">
        <v>67.217100000000002</v>
      </c>
      <c r="CB8880" s="33">
        <v>66.302639999999997</v>
      </c>
      <c r="CC8880" s="33">
        <v>64.894739999999999</v>
      </c>
      <c r="DC8880" s="9">
        <v>34.944389999999999</v>
      </c>
      <c r="DD8880" s="9">
        <v>0</v>
      </c>
    </row>
    <row r="8881" spans="1:108" x14ac:dyDescent="0.25">
      <c r="A8881" s="9" t="s">
        <v>42</v>
      </c>
      <c r="B8881" s="9" t="s">
        <v>31</v>
      </c>
      <c r="C8881" s="9" t="s">
        <v>4</v>
      </c>
      <c r="D8881" s="9" t="s">
        <v>37</v>
      </c>
      <c r="E8881" s="9" t="s">
        <v>38</v>
      </c>
      <c r="F8881" s="9">
        <v>2020</v>
      </c>
      <c r="G8881" s="9">
        <v>5</v>
      </c>
      <c r="H8881" s="9"/>
      <c r="BF8881" s="33">
        <v>62.25658</v>
      </c>
      <c r="BG8881" s="33">
        <v>61.43421</v>
      </c>
      <c r="BH8881" s="33">
        <v>60.421050000000001</v>
      </c>
      <c r="BI8881" s="33">
        <v>59.546050000000001</v>
      </c>
      <c r="BJ8881" s="33">
        <v>58.427630000000001</v>
      </c>
      <c r="BK8881" s="33">
        <v>57.914470000000001</v>
      </c>
      <c r="BL8881" s="33">
        <v>58.322369999999999</v>
      </c>
      <c r="BM8881" s="33">
        <v>60.24342</v>
      </c>
      <c r="BN8881" s="33">
        <v>63.375</v>
      </c>
      <c r="BO8881" s="33">
        <v>66.559209999999993</v>
      </c>
      <c r="BP8881" s="33">
        <v>69.013159999999999</v>
      </c>
      <c r="BQ8881" s="33">
        <v>71.99342</v>
      </c>
      <c r="BR8881" s="33">
        <v>74.690790000000007</v>
      </c>
      <c r="BS8881" s="33">
        <v>76.50658</v>
      </c>
      <c r="BT8881" s="33">
        <v>77.710530000000006</v>
      </c>
      <c r="BU8881" s="33">
        <v>78.342100000000002</v>
      </c>
      <c r="BV8881" s="33">
        <v>77.526309999999995</v>
      </c>
      <c r="BW8881" s="33">
        <v>76.263159999999999</v>
      </c>
      <c r="BX8881" s="33">
        <v>74.269739999999999</v>
      </c>
      <c r="BY8881" s="33">
        <v>70.605260000000001</v>
      </c>
      <c r="BZ8881" s="33">
        <v>66.460530000000006</v>
      </c>
      <c r="CA8881" s="33">
        <v>64.078950000000006</v>
      </c>
      <c r="CB8881" s="33">
        <v>61.94079</v>
      </c>
      <c r="CC8881" s="33">
        <v>60.24342</v>
      </c>
      <c r="DC8881" s="9">
        <v>34.944389999999999</v>
      </c>
      <c r="DD8881" s="9">
        <v>0</v>
      </c>
    </row>
    <row r="8882" spans="1:108" x14ac:dyDescent="0.25">
      <c r="A8882" s="9" t="s">
        <v>42</v>
      </c>
      <c r="B8882" s="9" t="s">
        <v>31</v>
      </c>
      <c r="C8882" s="9" t="s">
        <v>4</v>
      </c>
      <c r="D8882" s="9" t="s">
        <v>37</v>
      </c>
      <c r="E8882" s="9" t="s">
        <v>38</v>
      </c>
      <c r="F8882" s="9">
        <v>2020</v>
      </c>
      <c r="G8882" s="9">
        <v>6</v>
      </c>
      <c r="H8882" s="9"/>
      <c r="BF8882" s="33">
        <v>66.309209999999993</v>
      </c>
      <c r="BG8882" s="33">
        <v>65.348690000000005</v>
      </c>
      <c r="BH8882" s="33">
        <v>64.49342</v>
      </c>
      <c r="BI8882" s="33">
        <v>63.68421</v>
      </c>
      <c r="BJ8882" s="33">
        <v>63.092109999999998</v>
      </c>
      <c r="BK8882" s="33">
        <v>62.75</v>
      </c>
      <c r="BL8882" s="33">
        <v>63.06579</v>
      </c>
      <c r="BM8882" s="33">
        <v>65.00658</v>
      </c>
      <c r="BN8882" s="33">
        <v>68.078950000000006</v>
      </c>
      <c r="BO8882" s="33">
        <v>71.217100000000002</v>
      </c>
      <c r="BP8882" s="33">
        <v>74.394739999999999</v>
      </c>
      <c r="BQ8882" s="33">
        <v>77.822360000000003</v>
      </c>
      <c r="BR8882" s="33">
        <v>81.328950000000006</v>
      </c>
      <c r="BS8882" s="33">
        <v>82.74342</v>
      </c>
      <c r="BT8882" s="33">
        <v>84.539469999999994</v>
      </c>
      <c r="BU8882" s="33">
        <v>84.565790000000007</v>
      </c>
      <c r="BV8882" s="33">
        <v>83.296049999999994</v>
      </c>
      <c r="BW8882" s="33">
        <v>81.736840000000001</v>
      </c>
      <c r="BX8882" s="33">
        <v>79.092100000000002</v>
      </c>
      <c r="BY8882" s="33">
        <v>75.572360000000003</v>
      </c>
      <c r="BZ8882" s="33">
        <v>71.098690000000005</v>
      </c>
      <c r="CA8882" s="33">
        <v>68.039469999999994</v>
      </c>
      <c r="CB8882" s="33">
        <v>65.861840000000001</v>
      </c>
      <c r="CC8882" s="33">
        <v>64.467100000000002</v>
      </c>
      <c r="DC8882" s="9">
        <v>34.944389999999999</v>
      </c>
      <c r="DD8882" s="9">
        <v>0</v>
      </c>
    </row>
    <row r="8883" spans="1:108" x14ac:dyDescent="0.25">
      <c r="A8883" s="9" t="s">
        <v>42</v>
      </c>
      <c r="B8883" s="9" t="s">
        <v>31</v>
      </c>
      <c r="C8883" s="9" t="s">
        <v>4</v>
      </c>
      <c r="D8883" s="9" t="s">
        <v>37</v>
      </c>
      <c r="E8883" s="9" t="s">
        <v>38</v>
      </c>
      <c r="F8883" s="9">
        <v>2020</v>
      </c>
      <c r="G8883" s="9">
        <v>7</v>
      </c>
      <c r="H8883" s="9">
        <v>75.662490000000005</v>
      </c>
      <c r="I8883" s="9">
        <v>76.79768</v>
      </c>
      <c r="J8883" s="9">
        <v>76.400409999999994</v>
      </c>
      <c r="K8883" s="9">
        <v>76.370990000000006</v>
      </c>
      <c r="L8883" s="9">
        <v>77.319289999999995</v>
      </c>
      <c r="M8883" s="9">
        <v>52.352699999999999</v>
      </c>
      <c r="N8883" s="9">
        <v>44.029290000000003</v>
      </c>
      <c r="O8883" s="9">
        <v>49.10322</v>
      </c>
      <c r="P8883" s="9">
        <v>65.074430000000007</v>
      </c>
      <c r="Q8883" s="9">
        <v>63.96799</v>
      </c>
      <c r="R8883" s="9">
        <v>65.093580000000003</v>
      </c>
      <c r="S8883" s="9">
        <v>67.119510000000005</v>
      </c>
      <c r="T8883" s="9">
        <v>67.447360000000003</v>
      </c>
      <c r="U8883" s="9">
        <v>65.254450000000006</v>
      </c>
      <c r="V8883" s="9">
        <v>63.68</v>
      </c>
      <c r="W8883" s="9">
        <v>66.677890000000005</v>
      </c>
      <c r="X8883" s="9">
        <v>66.908779999999993</v>
      </c>
      <c r="Y8883" s="9">
        <v>65.269570000000002</v>
      </c>
      <c r="Z8883" s="9">
        <v>59.609920000000002</v>
      </c>
      <c r="AA8883" s="9">
        <v>83.556399999999996</v>
      </c>
      <c r="AB8883" s="9">
        <v>86.406139999999994</v>
      </c>
      <c r="AC8883" s="9">
        <v>73.573490000000007</v>
      </c>
      <c r="AD8883" s="9">
        <v>79.101550000000003</v>
      </c>
      <c r="AE8883" s="9">
        <v>79.115830000000003</v>
      </c>
      <c r="AF8883" s="9">
        <v>65.355919999999998</v>
      </c>
      <c r="AG8883" s="9">
        <v>76.193399999999997</v>
      </c>
      <c r="AH8883" s="9">
        <v>77.702240000000003</v>
      </c>
      <c r="AI8883" s="9">
        <v>77.219710000000006</v>
      </c>
      <c r="AJ8883" s="9">
        <v>77.693799999999996</v>
      </c>
      <c r="AK8883" s="9">
        <v>77.157889999999995</v>
      </c>
      <c r="AL8883" s="9">
        <v>51.752299999999998</v>
      </c>
      <c r="AM8883" s="9">
        <v>44.691659999999999</v>
      </c>
      <c r="AN8883" s="9">
        <v>50.523290000000003</v>
      </c>
      <c r="AO8883" s="9">
        <v>62.062269999999998</v>
      </c>
      <c r="AP8883" s="9">
        <v>58.203780000000002</v>
      </c>
      <c r="AQ8883" s="9">
        <v>59.447609999999997</v>
      </c>
      <c r="AR8883" s="9">
        <v>64.070599999999999</v>
      </c>
      <c r="AS8883" s="9">
        <v>65.78134</v>
      </c>
      <c r="AT8883" s="9">
        <v>66.577770000000001</v>
      </c>
      <c r="AU8883" s="9">
        <v>65.787540000000007</v>
      </c>
      <c r="AV8883" s="9">
        <v>65.485690000000005</v>
      </c>
      <c r="AW8883" s="9">
        <v>64.605840000000001</v>
      </c>
      <c r="AX8883" s="9">
        <v>55.585299999999997</v>
      </c>
      <c r="AY8883" s="9">
        <v>48.339680000000001</v>
      </c>
      <c r="AZ8883" s="9">
        <v>65.417749999999998</v>
      </c>
      <c r="BA8883" s="9">
        <v>74.421729999999997</v>
      </c>
      <c r="BB8883" s="9">
        <v>63.465949999999999</v>
      </c>
      <c r="BC8883" s="9">
        <v>76.36215</v>
      </c>
      <c r="BD8883" s="9">
        <v>76.366510000000005</v>
      </c>
      <c r="BE8883" s="9">
        <v>65.090609999999998</v>
      </c>
      <c r="BF8883" s="33">
        <v>65.026309999999995</v>
      </c>
      <c r="BG8883" s="33">
        <v>64.032899999999998</v>
      </c>
      <c r="BH8883" s="33">
        <v>63.223680000000002</v>
      </c>
      <c r="BI8883" s="33">
        <v>62.414470000000001</v>
      </c>
      <c r="BJ8883" s="33">
        <v>61.769739999999999</v>
      </c>
      <c r="BK8883" s="33">
        <v>61.263159999999999</v>
      </c>
      <c r="BL8883" s="33">
        <v>61.407890000000002</v>
      </c>
      <c r="BM8883" s="33">
        <v>63.822369999999999</v>
      </c>
      <c r="BN8883" s="33">
        <v>67.190790000000007</v>
      </c>
      <c r="BO8883" s="33">
        <v>71.065790000000007</v>
      </c>
      <c r="BP8883" s="33">
        <v>75.072360000000003</v>
      </c>
      <c r="BQ8883" s="33">
        <v>79.230260000000001</v>
      </c>
      <c r="BR8883" s="33">
        <v>82.138159999999999</v>
      </c>
      <c r="BS8883" s="33">
        <v>84.565790000000007</v>
      </c>
      <c r="BT8883" s="33">
        <v>85.388159999999999</v>
      </c>
      <c r="BU8883" s="33">
        <v>85.61842</v>
      </c>
      <c r="BV8883" s="33">
        <v>84.901309999999995</v>
      </c>
      <c r="BW8883" s="33">
        <v>83.565790000000007</v>
      </c>
      <c r="BX8883" s="33">
        <v>80.789469999999994</v>
      </c>
      <c r="BY8883" s="33">
        <v>76.802639999999997</v>
      </c>
      <c r="BZ8883" s="33">
        <v>72.078950000000006</v>
      </c>
      <c r="CA8883" s="33">
        <v>68.473690000000005</v>
      </c>
      <c r="CB8883" s="33">
        <v>66.625</v>
      </c>
      <c r="CC8883" s="33">
        <v>65.296049999999994</v>
      </c>
      <c r="CD8883" s="9">
        <v>3.5074169999999998</v>
      </c>
      <c r="CE8883" s="9">
        <v>2.9857290000000001</v>
      </c>
      <c r="CF8883" s="9">
        <v>3.2430080000000001</v>
      </c>
      <c r="CG8883" s="9">
        <v>3.0382039999999999</v>
      </c>
      <c r="CH8883" s="9">
        <v>5.3175129999999999</v>
      </c>
      <c r="CI8883" s="9">
        <v>57.919589999999999</v>
      </c>
      <c r="CJ8883" s="9">
        <v>44.209000000000003</v>
      </c>
      <c r="CK8883" s="9">
        <v>47.849730000000001</v>
      </c>
      <c r="CL8883" s="9">
        <v>59.553669999999997</v>
      </c>
      <c r="CM8883" s="9">
        <v>99.206140000000005</v>
      </c>
      <c r="CN8883" s="9">
        <v>55.762700000000002</v>
      </c>
      <c r="CO8883" s="9">
        <v>119.7946</v>
      </c>
      <c r="CP8883" s="9">
        <v>80.98827</v>
      </c>
      <c r="CQ8883" s="9">
        <v>41.701749999999997</v>
      </c>
      <c r="CR8883" s="9">
        <v>36.475499999999997</v>
      </c>
      <c r="CS8883" s="9">
        <v>42.180370000000003</v>
      </c>
      <c r="CT8883" s="9">
        <v>103.9713</v>
      </c>
      <c r="CU8883" s="9">
        <v>332.94830000000002</v>
      </c>
      <c r="CV8883" s="9">
        <v>115.25790000000001</v>
      </c>
      <c r="CW8883" s="9">
        <v>90.143770000000004</v>
      </c>
      <c r="CX8883" s="9">
        <v>47.420580000000001</v>
      </c>
      <c r="CY8883" s="9">
        <v>78.834149999999994</v>
      </c>
      <c r="CZ8883" s="9">
        <v>12.254910000000001</v>
      </c>
      <c r="DA8883" s="9">
        <v>11.60924</v>
      </c>
      <c r="DB8883" s="9">
        <v>46.243569999999998</v>
      </c>
      <c r="DC8883" s="9">
        <v>34.944389999999999</v>
      </c>
      <c r="DD8883" s="9">
        <v>0</v>
      </c>
    </row>
    <row r="8884" spans="1:108" x14ac:dyDescent="0.25">
      <c r="A8884" s="9" t="s">
        <v>42</v>
      </c>
      <c r="B8884" s="9" t="s">
        <v>31</v>
      </c>
      <c r="C8884" s="9" t="s">
        <v>4</v>
      </c>
      <c r="D8884" s="9" t="s">
        <v>37</v>
      </c>
      <c r="E8884" s="9" t="s">
        <v>38</v>
      </c>
      <c r="F8884" s="9">
        <v>2020</v>
      </c>
      <c r="G8884" s="9">
        <v>8</v>
      </c>
      <c r="H8884" s="9"/>
      <c r="BF8884" s="33">
        <v>67.736840000000001</v>
      </c>
      <c r="BG8884" s="33">
        <v>67.24342</v>
      </c>
      <c r="BH8884" s="33">
        <v>66.230260000000001</v>
      </c>
      <c r="BI8884" s="33">
        <v>65.223690000000005</v>
      </c>
      <c r="BJ8884" s="33">
        <v>64.348690000000005</v>
      </c>
      <c r="BK8884" s="33">
        <v>63.736840000000001</v>
      </c>
      <c r="BL8884" s="33">
        <v>63.526319999999998</v>
      </c>
      <c r="BM8884" s="33">
        <v>65.210530000000006</v>
      </c>
      <c r="BN8884" s="33">
        <v>67.940790000000007</v>
      </c>
      <c r="BO8884" s="33">
        <v>71.388159999999999</v>
      </c>
      <c r="BP8884" s="33">
        <v>75.217100000000002</v>
      </c>
      <c r="BQ8884" s="33">
        <v>78.572360000000003</v>
      </c>
      <c r="BR8884" s="33">
        <v>81.769739999999999</v>
      </c>
      <c r="BS8884" s="33">
        <v>84.611840000000001</v>
      </c>
      <c r="BT8884" s="33">
        <v>85.611840000000001</v>
      </c>
      <c r="BU8884" s="33">
        <v>85.769739999999999</v>
      </c>
      <c r="BV8884" s="33">
        <v>85.401309999999995</v>
      </c>
      <c r="BW8884" s="33">
        <v>83.38158</v>
      </c>
      <c r="BX8884" s="33">
        <v>80.967100000000002</v>
      </c>
      <c r="BY8884" s="33">
        <v>76.796049999999994</v>
      </c>
      <c r="BZ8884" s="33">
        <v>73.302639999999997</v>
      </c>
      <c r="CA8884" s="33">
        <v>70.50658</v>
      </c>
      <c r="CB8884" s="33">
        <v>69.019739999999999</v>
      </c>
      <c r="CC8884" s="33">
        <v>67.960530000000006</v>
      </c>
      <c r="DC8884" s="9">
        <v>34.944389999999999</v>
      </c>
      <c r="DD8884" s="9">
        <v>0</v>
      </c>
    </row>
    <row r="8885" spans="1:108" x14ac:dyDescent="0.25">
      <c r="A8885" s="9" t="s">
        <v>42</v>
      </c>
      <c r="B8885" s="9" t="s">
        <v>31</v>
      </c>
      <c r="C8885" s="9" t="s">
        <v>4</v>
      </c>
      <c r="D8885" s="9" t="s">
        <v>37</v>
      </c>
      <c r="E8885" s="9" t="s">
        <v>38</v>
      </c>
      <c r="F8885" s="9">
        <v>2020</v>
      </c>
      <c r="G8885" s="9">
        <v>9</v>
      </c>
      <c r="H8885" s="9"/>
      <c r="BF8885" s="33">
        <v>66.822360000000003</v>
      </c>
      <c r="BG8885" s="33">
        <v>65.967100000000002</v>
      </c>
      <c r="BH8885" s="33">
        <v>65.217100000000002</v>
      </c>
      <c r="BI8885" s="33">
        <v>64.394739999999999</v>
      </c>
      <c r="BJ8885" s="33">
        <v>63.796050000000001</v>
      </c>
      <c r="BK8885" s="33">
        <v>63.197369999999999</v>
      </c>
      <c r="BL8885" s="33">
        <v>62.36842</v>
      </c>
      <c r="BM8885" s="33">
        <v>63.63158</v>
      </c>
      <c r="BN8885" s="33">
        <v>66.763159999999999</v>
      </c>
      <c r="BO8885" s="33">
        <v>70.486840000000001</v>
      </c>
      <c r="BP8885" s="33">
        <v>74.973690000000005</v>
      </c>
      <c r="BQ8885" s="33">
        <v>79.039469999999994</v>
      </c>
      <c r="BR8885" s="33">
        <v>82.953950000000006</v>
      </c>
      <c r="BS8885" s="33">
        <v>85.861840000000001</v>
      </c>
      <c r="BT8885" s="33">
        <v>88.434209999999993</v>
      </c>
      <c r="BU8885" s="33">
        <v>88.664469999999994</v>
      </c>
      <c r="BV8885" s="33">
        <v>87.736840000000001</v>
      </c>
      <c r="BW8885" s="33">
        <v>85.355260000000001</v>
      </c>
      <c r="BX8885" s="33">
        <v>81.861840000000001</v>
      </c>
      <c r="BY8885" s="33">
        <v>76.322360000000003</v>
      </c>
      <c r="BZ8885" s="33">
        <v>72.315790000000007</v>
      </c>
      <c r="CA8885" s="33">
        <v>69.960530000000006</v>
      </c>
      <c r="CB8885" s="33">
        <v>68.13158</v>
      </c>
      <c r="CC8885" s="33">
        <v>66.730260000000001</v>
      </c>
      <c r="DC8885" s="9">
        <v>34.944389999999999</v>
      </c>
      <c r="DD8885" s="9">
        <v>0</v>
      </c>
    </row>
    <row r="8886" spans="1:108" x14ac:dyDescent="0.25">
      <c r="A8886" s="9" t="s">
        <v>42</v>
      </c>
      <c r="B8886" s="9" t="s">
        <v>31</v>
      </c>
      <c r="C8886" s="9" t="s">
        <v>4</v>
      </c>
      <c r="D8886" s="9" t="s">
        <v>37</v>
      </c>
      <c r="E8886" s="9" t="s">
        <v>38</v>
      </c>
      <c r="F8886" s="9">
        <v>2020</v>
      </c>
      <c r="G8886" s="9">
        <v>10</v>
      </c>
      <c r="H8886" s="9"/>
      <c r="BF8886" s="33">
        <v>63.289470000000001</v>
      </c>
      <c r="BG8886" s="33">
        <v>62.394739999999999</v>
      </c>
      <c r="BH8886" s="33">
        <v>61.572369999999999</v>
      </c>
      <c r="BI8886" s="33">
        <v>60.703949999999999</v>
      </c>
      <c r="BJ8886" s="33">
        <v>60.36842</v>
      </c>
      <c r="BK8886" s="33">
        <v>59.973680000000002</v>
      </c>
      <c r="BL8886" s="33">
        <v>59.848680000000002</v>
      </c>
      <c r="BM8886" s="33">
        <v>59.93421</v>
      </c>
      <c r="BN8886" s="33">
        <v>62.414470000000001</v>
      </c>
      <c r="BO8886" s="33">
        <v>65.690790000000007</v>
      </c>
      <c r="BP8886" s="33">
        <v>68.986840000000001</v>
      </c>
      <c r="BQ8886" s="33">
        <v>72.598690000000005</v>
      </c>
      <c r="BR8886" s="33">
        <v>76.5</v>
      </c>
      <c r="BS8886" s="33">
        <v>78.861840000000001</v>
      </c>
      <c r="BT8886" s="33">
        <v>79.75658</v>
      </c>
      <c r="BU8886" s="33">
        <v>79.138159999999999</v>
      </c>
      <c r="BV8886" s="33">
        <v>78.486840000000001</v>
      </c>
      <c r="BW8886" s="33">
        <v>76.901309999999995</v>
      </c>
      <c r="BX8886" s="33">
        <v>73.822360000000003</v>
      </c>
      <c r="BY8886" s="33">
        <v>71.046049999999994</v>
      </c>
      <c r="BZ8886" s="33">
        <v>68.473690000000005</v>
      </c>
      <c r="CA8886" s="33">
        <v>67.217100000000002</v>
      </c>
      <c r="CB8886" s="33">
        <v>66.302639999999997</v>
      </c>
      <c r="CC8886" s="33">
        <v>64.894739999999999</v>
      </c>
      <c r="DC8886" s="9">
        <v>34.944389999999999</v>
      </c>
      <c r="DD8886" s="9">
        <v>0</v>
      </c>
    </row>
    <row r="8887" spans="1:108" x14ac:dyDescent="0.25">
      <c r="A8887" s="9" t="s">
        <v>42</v>
      </c>
      <c r="B8887" s="9" t="s">
        <v>31</v>
      </c>
      <c r="C8887" s="9" t="s">
        <v>4</v>
      </c>
      <c r="D8887" s="9" t="s">
        <v>37</v>
      </c>
      <c r="E8887" s="9" t="s">
        <v>38</v>
      </c>
      <c r="F8887" s="9">
        <v>2021</v>
      </c>
      <c r="G8887" s="9">
        <v>5</v>
      </c>
      <c r="H8887" s="9"/>
      <c r="BF8887" s="33">
        <v>62.25658</v>
      </c>
      <c r="BG8887" s="33">
        <v>61.43421</v>
      </c>
      <c r="BH8887" s="33">
        <v>60.421050000000001</v>
      </c>
      <c r="BI8887" s="33">
        <v>59.546050000000001</v>
      </c>
      <c r="BJ8887" s="33">
        <v>58.427630000000001</v>
      </c>
      <c r="BK8887" s="33">
        <v>57.914470000000001</v>
      </c>
      <c r="BL8887" s="33">
        <v>58.322369999999999</v>
      </c>
      <c r="BM8887" s="33">
        <v>60.24342</v>
      </c>
      <c r="BN8887" s="33">
        <v>63.375</v>
      </c>
      <c r="BO8887" s="33">
        <v>66.559209999999993</v>
      </c>
      <c r="BP8887" s="33">
        <v>69.013159999999999</v>
      </c>
      <c r="BQ8887" s="33">
        <v>71.99342</v>
      </c>
      <c r="BR8887" s="33">
        <v>74.690790000000007</v>
      </c>
      <c r="BS8887" s="33">
        <v>76.50658</v>
      </c>
      <c r="BT8887" s="33">
        <v>77.710530000000006</v>
      </c>
      <c r="BU8887" s="33">
        <v>78.342100000000002</v>
      </c>
      <c r="BV8887" s="33">
        <v>77.526309999999995</v>
      </c>
      <c r="BW8887" s="33">
        <v>76.263159999999999</v>
      </c>
      <c r="BX8887" s="33">
        <v>74.269739999999999</v>
      </c>
      <c r="BY8887" s="33">
        <v>70.605260000000001</v>
      </c>
      <c r="BZ8887" s="33">
        <v>66.460530000000006</v>
      </c>
      <c r="CA8887" s="33">
        <v>64.078950000000006</v>
      </c>
      <c r="CB8887" s="33">
        <v>61.94079</v>
      </c>
      <c r="CC8887" s="33">
        <v>60.24342</v>
      </c>
      <c r="DC8887" s="9">
        <v>34.944389999999999</v>
      </c>
      <c r="DD8887" s="9">
        <v>0</v>
      </c>
    </row>
    <row r="8888" spans="1:108" x14ac:dyDescent="0.25">
      <c r="A8888" s="9" t="s">
        <v>42</v>
      </c>
      <c r="B8888" s="9" t="s">
        <v>31</v>
      </c>
      <c r="C8888" s="9" t="s">
        <v>4</v>
      </c>
      <c r="D8888" s="9" t="s">
        <v>37</v>
      </c>
      <c r="E8888" s="9" t="s">
        <v>38</v>
      </c>
      <c r="F8888" s="9">
        <v>2021</v>
      </c>
      <c r="G8888" s="9">
        <v>6</v>
      </c>
      <c r="H8888" s="9"/>
      <c r="BF8888" s="33">
        <v>66.309209999999993</v>
      </c>
      <c r="BG8888" s="33">
        <v>65.348690000000005</v>
      </c>
      <c r="BH8888" s="33">
        <v>64.49342</v>
      </c>
      <c r="BI8888" s="33">
        <v>63.68421</v>
      </c>
      <c r="BJ8888" s="33">
        <v>63.092109999999998</v>
      </c>
      <c r="BK8888" s="33">
        <v>62.75</v>
      </c>
      <c r="BL8888" s="33">
        <v>63.06579</v>
      </c>
      <c r="BM8888" s="33">
        <v>65.00658</v>
      </c>
      <c r="BN8888" s="33">
        <v>68.078950000000006</v>
      </c>
      <c r="BO8888" s="33">
        <v>71.217100000000002</v>
      </c>
      <c r="BP8888" s="33">
        <v>74.394739999999999</v>
      </c>
      <c r="BQ8888" s="33">
        <v>77.822360000000003</v>
      </c>
      <c r="BR8888" s="33">
        <v>81.328950000000006</v>
      </c>
      <c r="BS8888" s="33">
        <v>82.74342</v>
      </c>
      <c r="BT8888" s="33">
        <v>84.539469999999994</v>
      </c>
      <c r="BU8888" s="33">
        <v>84.565790000000007</v>
      </c>
      <c r="BV8888" s="33">
        <v>83.296049999999994</v>
      </c>
      <c r="BW8888" s="33">
        <v>81.736840000000001</v>
      </c>
      <c r="BX8888" s="33">
        <v>79.092100000000002</v>
      </c>
      <c r="BY8888" s="33">
        <v>75.572360000000003</v>
      </c>
      <c r="BZ8888" s="33">
        <v>71.098690000000005</v>
      </c>
      <c r="CA8888" s="33">
        <v>68.039469999999994</v>
      </c>
      <c r="CB8888" s="33">
        <v>65.861840000000001</v>
      </c>
      <c r="CC8888" s="33">
        <v>64.467100000000002</v>
      </c>
      <c r="DC8888" s="9">
        <v>34.944389999999999</v>
      </c>
      <c r="DD8888" s="9">
        <v>0</v>
      </c>
    </row>
    <row r="8889" spans="1:108" x14ac:dyDescent="0.25">
      <c r="A8889" s="9" t="s">
        <v>42</v>
      </c>
      <c r="B8889" s="9" t="s">
        <v>31</v>
      </c>
      <c r="C8889" s="9" t="s">
        <v>4</v>
      </c>
      <c r="D8889" s="9" t="s">
        <v>37</v>
      </c>
      <c r="E8889" s="9" t="s">
        <v>38</v>
      </c>
      <c r="F8889" s="9">
        <v>2021</v>
      </c>
      <c r="G8889" s="9">
        <v>7</v>
      </c>
      <c r="H8889" s="9">
        <v>75.657439999999994</v>
      </c>
      <c r="I8889" s="9">
        <v>76.804479999999998</v>
      </c>
      <c r="J8889" s="9">
        <v>76.411659999999998</v>
      </c>
      <c r="K8889" s="9">
        <v>76.369900000000001</v>
      </c>
      <c r="L8889" s="9">
        <v>77.324020000000004</v>
      </c>
      <c r="M8889" s="9">
        <v>52.404960000000003</v>
      </c>
      <c r="N8889" s="9">
        <v>44.018540000000002</v>
      </c>
      <c r="O8889" s="9">
        <v>49.057850000000002</v>
      </c>
      <c r="P8889" s="9">
        <v>65.055530000000005</v>
      </c>
      <c r="Q8889" s="9">
        <v>63.935009999999998</v>
      </c>
      <c r="R8889" s="9">
        <v>65.071219999999997</v>
      </c>
      <c r="S8889" s="9">
        <v>67.121970000000005</v>
      </c>
      <c r="T8889" s="9">
        <v>67.421459999999996</v>
      </c>
      <c r="U8889" s="9">
        <v>65.273660000000007</v>
      </c>
      <c r="V8889" s="9">
        <v>63.699210000000001</v>
      </c>
      <c r="W8889" s="9">
        <v>66.685730000000007</v>
      </c>
      <c r="X8889" s="9">
        <v>66.839950000000002</v>
      </c>
      <c r="Y8889" s="9">
        <v>65.18141</v>
      </c>
      <c r="Z8889" s="9">
        <v>59.537990000000001</v>
      </c>
      <c r="AA8889" s="9">
        <v>83.476079999999996</v>
      </c>
      <c r="AB8889" s="9">
        <v>86.422250000000005</v>
      </c>
      <c r="AC8889" s="9">
        <v>73.606880000000004</v>
      </c>
      <c r="AD8889" s="9">
        <v>79.10521</v>
      </c>
      <c r="AE8889" s="9">
        <v>79.119489999999999</v>
      </c>
      <c r="AF8889" s="9">
        <v>65.33408</v>
      </c>
      <c r="AG8889" s="9">
        <v>76.18835</v>
      </c>
      <c r="AH8889" s="9">
        <v>77.709040000000002</v>
      </c>
      <c r="AI8889" s="9">
        <v>77.230959999999996</v>
      </c>
      <c r="AJ8889" s="9">
        <v>77.692710000000005</v>
      </c>
      <c r="AK8889" s="9">
        <v>77.162629999999993</v>
      </c>
      <c r="AL8889" s="9">
        <v>51.804569999999998</v>
      </c>
      <c r="AM8889" s="9">
        <v>44.680900000000001</v>
      </c>
      <c r="AN8889" s="9">
        <v>50.477919999999997</v>
      </c>
      <c r="AO8889" s="9">
        <v>62.043370000000003</v>
      </c>
      <c r="AP8889" s="9">
        <v>58.1708</v>
      </c>
      <c r="AQ8889" s="9">
        <v>59.425240000000002</v>
      </c>
      <c r="AR8889" s="9">
        <v>64.073070000000001</v>
      </c>
      <c r="AS8889" s="9">
        <v>65.755449999999996</v>
      </c>
      <c r="AT8889" s="9">
        <v>66.596980000000002</v>
      </c>
      <c r="AU8889" s="9">
        <v>65.806749999999994</v>
      </c>
      <c r="AV8889" s="9">
        <v>65.493520000000004</v>
      </c>
      <c r="AW8889" s="9">
        <v>64.537000000000006</v>
      </c>
      <c r="AX8889" s="9">
        <v>55.497149999999998</v>
      </c>
      <c r="AY8889" s="9">
        <v>48.267760000000003</v>
      </c>
      <c r="AZ8889" s="9">
        <v>65.337429999999998</v>
      </c>
      <c r="BA8889" s="9">
        <v>74.437830000000005</v>
      </c>
      <c r="BB8889" s="9">
        <v>63.49933</v>
      </c>
      <c r="BC8889" s="9">
        <v>76.365809999999996</v>
      </c>
      <c r="BD8889" s="9">
        <v>76.370180000000005</v>
      </c>
      <c r="BE8889" s="9">
        <v>65.068770000000001</v>
      </c>
      <c r="BF8889" s="33">
        <v>65.026309999999995</v>
      </c>
      <c r="BG8889" s="33">
        <v>64.032899999999998</v>
      </c>
      <c r="BH8889" s="33">
        <v>63.223680000000002</v>
      </c>
      <c r="BI8889" s="33">
        <v>62.414470000000001</v>
      </c>
      <c r="BJ8889" s="33">
        <v>61.769739999999999</v>
      </c>
      <c r="BK8889" s="33">
        <v>61.263159999999999</v>
      </c>
      <c r="BL8889" s="33">
        <v>61.407890000000002</v>
      </c>
      <c r="BM8889" s="33">
        <v>63.822369999999999</v>
      </c>
      <c r="BN8889" s="33">
        <v>67.190790000000007</v>
      </c>
      <c r="BO8889" s="33">
        <v>71.065790000000007</v>
      </c>
      <c r="BP8889" s="33">
        <v>75.072360000000003</v>
      </c>
      <c r="BQ8889" s="33">
        <v>79.230260000000001</v>
      </c>
      <c r="BR8889" s="33">
        <v>82.138159999999999</v>
      </c>
      <c r="BS8889" s="33">
        <v>84.565790000000007</v>
      </c>
      <c r="BT8889" s="33">
        <v>85.388159999999999</v>
      </c>
      <c r="BU8889" s="33">
        <v>85.61842</v>
      </c>
      <c r="BV8889" s="33">
        <v>84.901309999999995</v>
      </c>
      <c r="BW8889" s="33">
        <v>83.565790000000007</v>
      </c>
      <c r="BX8889" s="33">
        <v>80.789469999999994</v>
      </c>
      <c r="BY8889" s="33">
        <v>76.802639999999997</v>
      </c>
      <c r="BZ8889" s="33">
        <v>72.078950000000006</v>
      </c>
      <c r="CA8889" s="33">
        <v>68.473690000000005</v>
      </c>
      <c r="CB8889" s="33">
        <v>66.625</v>
      </c>
      <c r="CC8889" s="33">
        <v>65.296049999999994</v>
      </c>
      <c r="CD8889" s="9">
        <v>3.507565</v>
      </c>
      <c r="CE8889" s="9">
        <v>2.9861300000000002</v>
      </c>
      <c r="CF8889" s="9">
        <v>3.2436750000000001</v>
      </c>
      <c r="CG8889" s="9">
        <v>3.0387209999999998</v>
      </c>
      <c r="CH8889" s="9">
        <v>5.3180709999999998</v>
      </c>
      <c r="CI8889" s="9">
        <v>57.919730000000001</v>
      </c>
      <c r="CJ8889" s="9">
        <v>44.209389999999999</v>
      </c>
      <c r="CK8889" s="9">
        <v>47.851619999999997</v>
      </c>
      <c r="CL8889" s="9">
        <v>59.565300000000001</v>
      </c>
      <c r="CM8889" s="9">
        <v>99.243740000000003</v>
      </c>
      <c r="CN8889" s="9">
        <v>55.806579999999997</v>
      </c>
      <c r="CO8889" s="9">
        <v>119.8356</v>
      </c>
      <c r="CP8889" s="9">
        <v>81.014179999999996</v>
      </c>
      <c r="CQ8889" s="9">
        <v>41.734940000000002</v>
      </c>
      <c r="CR8889" s="9">
        <v>36.492930000000001</v>
      </c>
      <c r="CS8889" s="9">
        <v>42.195039999999999</v>
      </c>
      <c r="CT8889" s="9">
        <v>103.98099999999999</v>
      </c>
      <c r="CU8889" s="9">
        <v>332.95299999999997</v>
      </c>
      <c r="CV8889" s="9">
        <v>115.2518</v>
      </c>
      <c r="CW8889" s="9">
        <v>90.13306</v>
      </c>
      <c r="CX8889" s="9">
        <v>47.433309999999999</v>
      </c>
      <c r="CY8889" s="9">
        <v>78.992840000000001</v>
      </c>
      <c r="CZ8889" s="9">
        <v>12.261850000000001</v>
      </c>
      <c r="DA8889" s="9">
        <v>11.624510000000001</v>
      </c>
      <c r="DB8889" s="9">
        <v>46.261960000000002</v>
      </c>
      <c r="DC8889" s="9">
        <v>34.944389999999999</v>
      </c>
      <c r="DD8889" s="9">
        <v>0</v>
      </c>
    </row>
    <row r="8890" spans="1:108" x14ac:dyDescent="0.25">
      <c r="A8890" s="9" t="s">
        <v>42</v>
      </c>
      <c r="B8890" s="9" t="s">
        <v>31</v>
      </c>
      <c r="C8890" s="9" t="s">
        <v>4</v>
      </c>
      <c r="D8890" s="9" t="s">
        <v>37</v>
      </c>
      <c r="E8890" s="9" t="s">
        <v>38</v>
      </c>
      <c r="F8890" s="9">
        <v>2021</v>
      </c>
      <c r="G8890" s="9">
        <v>8</v>
      </c>
      <c r="H8890" s="9"/>
      <c r="BF8890" s="33">
        <v>67.736840000000001</v>
      </c>
      <c r="BG8890" s="33">
        <v>67.24342</v>
      </c>
      <c r="BH8890" s="33">
        <v>66.230260000000001</v>
      </c>
      <c r="BI8890" s="33">
        <v>65.223690000000005</v>
      </c>
      <c r="BJ8890" s="33">
        <v>64.348690000000005</v>
      </c>
      <c r="BK8890" s="33">
        <v>63.736840000000001</v>
      </c>
      <c r="BL8890" s="33">
        <v>63.526319999999998</v>
      </c>
      <c r="BM8890" s="33">
        <v>65.210530000000006</v>
      </c>
      <c r="BN8890" s="33">
        <v>67.940790000000007</v>
      </c>
      <c r="BO8890" s="33">
        <v>71.388159999999999</v>
      </c>
      <c r="BP8890" s="33">
        <v>75.217100000000002</v>
      </c>
      <c r="BQ8890" s="33">
        <v>78.572360000000003</v>
      </c>
      <c r="BR8890" s="33">
        <v>81.769739999999999</v>
      </c>
      <c r="BS8890" s="33">
        <v>84.611840000000001</v>
      </c>
      <c r="BT8890" s="33">
        <v>85.611840000000001</v>
      </c>
      <c r="BU8890" s="33">
        <v>85.769739999999999</v>
      </c>
      <c r="BV8890" s="33">
        <v>85.401309999999995</v>
      </c>
      <c r="BW8890" s="33">
        <v>83.38158</v>
      </c>
      <c r="BX8890" s="33">
        <v>80.967100000000002</v>
      </c>
      <c r="BY8890" s="33">
        <v>76.796049999999994</v>
      </c>
      <c r="BZ8890" s="33">
        <v>73.302639999999997</v>
      </c>
      <c r="CA8890" s="33">
        <v>70.50658</v>
      </c>
      <c r="CB8890" s="33">
        <v>69.019739999999999</v>
      </c>
      <c r="CC8890" s="33">
        <v>67.960530000000006</v>
      </c>
      <c r="DC8890" s="9">
        <v>34.944389999999999</v>
      </c>
      <c r="DD8890" s="9">
        <v>0</v>
      </c>
    </row>
    <row r="8891" spans="1:108" x14ac:dyDescent="0.25">
      <c r="A8891" s="9" t="s">
        <v>42</v>
      </c>
      <c r="B8891" s="9" t="s">
        <v>31</v>
      </c>
      <c r="C8891" s="9" t="s">
        <v>4</v>
      </c>
      <c r="D8891" s="9" t="s">
        <v>37</v>
      </c>
      <c r="E8891" s="9" t="s">
        <v>38</v>
      </c>
      <c r="F8891" s="9">
        <v>2021</v>
      </c>
      <c r="G8891" s="9">
        <v>9</v>
      </c>
      <c r="H8891" s="9"/>
      <c r="BF8891" s="33">
        <v>66.822360000000003</v>
      </c>
      <c r="BG8891" s="33">
        <v>65.967100000000002</v>
      </c>
      <c r="BH8891" s="33">
        <v>65.217100000000002</v>
      </c>
      <c r="BI8891" s="33">
        <v>64.394739999999999</v>
      </c>
      <c r="BJ8891" s="33">
        <v>63.796050000000001</v>
      </c>
      <c r="BK8891" s="33">
        <v>63.197369999999999</v>
      </c>
      <c r="BL8891" s="33">
        <v>62.36842</v>
      </c>
      <c r="BM8891" s="33">
        <v>63.63158</v>
      </c>
      <c r="BN8891" s="33">
        <v>66.763159999999999</v>
      </c>
      <c r="BO8891" s="33">
        <v>70.486840000000001</v>
      </c>
      <c r="BP8891" s="33">
        <v>74.973690000000005</v>
      </c>
      <c r="BQ8891" s="33">
        <v>79.039469999999994</v>
      </c>
      <c r="BR8891" s="33">
        <v>82.953950000000006</v>
      </c>
      <c r="BS8891" s="33">
        <v>85.861840000000001</v>
      </c>
      <c r="BT8891" s="33">
        <v>88.434209999999993</v>
      </c>
      <c r="BU8891" s="33">
        <v>88.664469999999994</v>
      </c>
      <c r="BV8891" s="33">
        <v>87.736840000000001</v>
      </c>
      <c r="BW8891" s="33">
        <v>85.355260000000001</v>
      </c>
      <c r="BX8891" s="33">
        <v>81.861840000000001</v>
      </c>
      <c r="BY8891" s="33">
        <v>76.322360000000003</v>
      </c>
      <c r="BZ8891" s="33">
        <v>72.315790000000007</v>
      </c>
      <c r="CA8891" s="33">
        <v>69.960530000000006</v>
      </c>
      <c r="CB8891" s="33">
        <v>68.13158</v>
      </c>
      <c r="CC8891" s="33">
        <v>66.730260000000001</v>
      </c>
      <c r="DC8891" s="9">
        <v>34.944389999999999</v>
      </c>
      <c r="DD8891" s="9">
        <v>0</v>
      </c>
    </row>
    <row r="8892" spans="1:108" x14ac:dyDescent="0.25">
      <c r="A8892" s="9" t="s">
        <v>42</v>
      </c>
      <c r="B8892" s="9" t="s">
        <v>31</v>
      </c>
      <c r="C8892" s="9" t="s">
        <v>4</v>
      </c>
      <c r="D8892" s="9" t="s">
        <v>37</v>
      </c>
      <c r="E8892" s="9" t="s">
        <v>38</v>
      </c>
      <c r="F8892" s="9">
        <v>2021</v>
      </c>
      <c r="G8892" s="9">
        <v>10</v>
      </c>
      <c r="H8892" s="9"/>
      <c r="BF8892" s="33">
        <v>63.289470000000001</v>
      </c>
      <c r="BG8892" s="33">
        <v>62.394739999999999</v>
      </c>
      <c r="BH8892" s="33">
        <v>61.572369999999999</v>
      </c>
      <c r="BI8892" s="33">
        <v>60.703949999999999</v>
      </c>
      <c r="BJ8892" s="33">
        <v>60.36842</v>
      </c>
      <c r="BK8892" s="33">
        <v>59.973680000000002</v>
      </c>
      <c r="BL8892" s="33">
        <v>59.848680000000002</v>
      </c>
      <c r="BM8892" s="33">
        <v>59.93421</v>
      </c>
      <c r="BN8892" s="33">
        <v>62.414470000000001</v>
      </c>
      <c r="BO8892" s="33">
        <v>65.690790000000007</v>
      </c>
      <c r="BP8892" s="33">
        <v>68.986840000000001</v>
      </c>
      <c r="BQ8892" s="33">
        <v>72.598690000000005</v>
      </c>
      <c r="BR8892" s="33">
        <v>76.5</v>
      </c>
      <c r="BS8892" s="33">
        <v>78.861840000000001</v>
      </c>
      <c r="BT8892" s="33">
        <v>79.75658</v>
      </c>
      <c r="BU8892" s="33">
        <v>79.138159999999999</v>
      </c>
      <c r="BV8892" s="33">
        <v>78.486840000000001</v>
      </c>
      <c r="BW8892" s="33">
        <v>76.901309999999995</v>
      </c>
      <c r="BX8892" s="33">
        <v>73.822360000000003</v>
      </c>
      <c r="BY8892" s="33">
        <v>71.046049999999994</v>
      </c>
      <c r="BZ8892" s="33">
        <v>68.473690000000005</v>
      </c>
      <c r="CA8892" s="33">
        <v>67.217100000000002</v>
      </c>
      <c r="CB8892" s="33">
        <v>66.302639999999997</v>
      </c>
      <c r="CC8892" s="33">
        <v>64.894739999999999</v>
      </c>
      <c r="DC8892" s="9">
        <v>34.944389999999999</v>
      </c>
      <c r="DD8892" s="9">
        <v>0</v>
      </c>
    </row>
    <row r="8893" spans="1:108" x14ac:dyDescent="0.25">
      <c r="A8893" s="9" t="s">
        <v>42</v>
      </c>
      <c r="B8893" s="9" t="s">
        <v>31</v>
      </c>
      <c r="C8893" s="9" t="s">
        <v>4</v>
      </c>
      <c r="D8893" s="9" t="s">
        <v>37</v>
      </c>
      <c r="E8893" s="9" t="s">
        <v>38</v>
      </c>
      <c r="F8893" s="9">
        <v>2022</v>
      </c>
      <c r="G8893" s="9">
        <v>5</v>
      </c>
      <c r="H8893" s="9"/>
      <c r="BF8893" s="33">
        <v>62.25658</v>
      </c>
      <c r="BG8893" s="33">
        <v>61.43421</v>
      </c>
      <c r="BH8893" s="33">
        <v>60.421050000000001</v>
      </c>
      <c r="BI8893" s="33">
        <v>59.546050000000001</v>
      </c>
      <c r="BJ8893" s="33">
        <v>58.427630000000001</v>
      </c>
      <c r="BK8893" s="33">
        <v>57.914470000000001</v>
      </c>
      <c r="BL8893" s="33">
        <v>58.322369999999999</v>
      </c>
      <c r="BM8893" s="33">
        <v>60.24342</v>
      </c>
      <c r="BN8893" s="33">
        <v>63.375</v>
      </c>
      <c r="BO8893" s="33">
        <v>66.559209999999993</v>
      </c>
      <c r="BP8893" s="33">
        <v>69.013159999999999</v>
      </c>
      <c r="BQ8893" s="33">
        <v>71.99342</v>
      </c>
      <c r="BR8893" s="33">
        <v>74.690790000000007</v>
      </c>
      <c r="BS8893" s="33">
        <v>76.50658</v>
      </c>
      <c r="BT8893" s="33">
        <v>77.710530000000006</v>
      </c>
      <c r="BU8893" s="33">
        <v>78.342100000000002</v>
      </c>
      <c r="BV8893" s="33">
        <v>77.526309999999995</v>
      </c>
      <c r="BW8893" s="33">
        <v>76.263159999999999</v>
      </c>
      <c r="BX8893" s="33">
        <v>74.269739999999999</v>
      </c>
      <c r="BY8893" s="33">
        <v>70.605260000000001</v>
      </c>
      <c r="BZ8893" s="33">
        <v>66.460530000000006</v>
      </c>
      <c r="CA8893" s="33">
        <v>64.078950000000006</v>
      </c>
      <c r="CB8893" s="33">
        <v>61.94079</v>
      </c>
      <c r="CC8893" s="33">
        <v>60.24342</v>
      </c>
      <c r="DC8893" s="9">
        <v>34.944389999999999</v>
      </c>
      <c r="DD8893" s="9">
        <v>0</v>
      </c>
    </row>
    <row r="8894" spans="1:108" x14ac:dyDescent="0.25">
      <c r="A8894" s="9" t="s">
        <v>42</v>
      </c>
      <c r="B8894" s="9" t="s">
        <v>31</v>
      </c>
      <c r="C8894" s="9" t="s">
        <v>4</v>
      </c>
      <c r="D8894" s="9" t="s">
        <v>37</v>
      </c>
      <c r="E8894" s="9" t="s">
        <v>38</v>
      </c>
      <c r="F8894" s="9">
        <v>2022</v>
      </c>
      <c r="G8894" s="9">
        <v>6</v>
      </c>
      <c r="H8894" s="9"/>
      <c r="BF8894" s="33">
        <v>66.309209999999993</v>
      </c>
      <c r="BG8894" s="33">
        <v>65.348690000000005</v>
      </c>
      <c r="BH8894" s="33">
        <v>64.49342</v>
      </c>
      <c r="BI8894" s="33">
        <v>63.68421</v>
      </c>
      <c r="BJ8894" s="33">
        <v>63.092109999999998</v>
      </c>
      <c r="BK8894" s="33">
        <v>62.75</v>
      </c>
      <c r="BL8894" s="33">
        <v>63.06579</v>
      </c>
      <c r="BM8894" s="33">
        <v>65.00658</v>
      </c>
      <c r="BN8894" s="33">
        <v>68.078950000000006</v>
      </c>
      <c r="BO8894" s="33">
        <v>71.217100000000002</v>
      </c>
      <c r="BP8894" s="33">
        <v>74.394739999999999</v>
      </c>
      <c r="BQ8894" s="33">
        <v>77.822360000000003</v>
      </c>
      <c r="BR8894" s="33">
        <v>81.328950000000006</v>
      </c>
      <c r="BS8894" s="33">
        <v>82.74342</v>
      </c>
      <c r="BT8894" s="33">
        <v>84.539469999999994</v>
      </c>
      <c r="BU8894" s="33">
        <v>84.565790000000007</v>
      </c>
      <c r="BV8894" s="33">
        <v>83.296049999999994</v>
      </c>
      <c r="BW8894" s="33">
        <v>81.736840000000001</v>
      </c>
      <c r="BX8894" s="33">
        <v>79.092100000000002</v>
      </c>
      <c r="BY8894" s="33">
        <v>75.572360000000003</v>
      </c>
      <c r="BZ8894" s="33">
        <v>71.098690000000005</v>
      </c>
      <c r="CA8894" s="33">
        <v>68.039469999999994</v>
      </c>
      <c r="CB8894" s="33">
        <v>65.861840000000001</v>
      </c>
      <c r="CC8894" s="33">
        <v>64.467100000000002</v>
      </c>
      <c r="DC8894" s="9">
        <v>34.944389999999999</v>
      </c>
      <c r="DD8894" s="9">
        <v>0</v>
      </c>
    </row>
    <row r="8895" spans="1:108" x14ac:dyDescent="0.25">
      <c r="A8895" s="9" t="s">
        <v>42</v>
      </c>
      <c r="B8895" s="9" t="s">
        <v>31</v>
      </c>
      <c r="C8895" s="9" t="s">
        <v>4</v>
      </c>
      <c r="D8895" s="9" t="s">
        <v>37</v>
      </c>
      <c r="E8895" s="9" t="s">
        <v>38</v>
      </c>
      <c r="F8895" s="9">
        <v>2022</v>
      </c>
      <c r="G8895" s="9">
        <v>7</v>
      </c>
      <c r="H8895" s="9">
        <v>75.647829999999999</v>
      </c>
      <c r="I8895" s="9">
        <v>76.801810000000003</v>
      </c>
      <c r="J8895" s="9">
        <v>76.412049999999994</v>
      </c>
      <c r="K8895" s="9">
        <v>76.378169999999997</v>
      </c>
      <c r="L8895" s="9">
        <v>77.315650000000005</v>
      </c>
      <c r="M8895" s="9">
        <v>52.339860000000002</v>
      </c>
      <c r="N8895" s="9">
        <v>44.026130000000002</v>
      </c>
      <c r="O8895" s="9">
        <v>49.106740000000002</v>
      </c>
      <c r="P8895" s="9">
        <v>65.154870000000003</v>
      </c>
      <c r="Q8895" s="9">
        <v>63.99783</v>
      </c>
      <c r="R8895" s="9">
        <v>65.122020000000006</v>
      </c>
      <c r="S8895" s="9">
        <v>67.116159999999994</v>
      </c>
      <c r="T8895" s="9">
        <v>67.455569999999994</v>
      </c>
      <c r="U8895" s="9">
        <v>65.249480000000005</v>
      </c>
      <c r="V8895" s="9">
        <v>63.67503</v>
      </c>
      <c r="W8895" s="9">
        <v>66.679299999999998</v>
      </c>
      <c r="X8895" s="9">
        <v>66.931910000000002</v>
      </c>
      <c r="Y8895" s="9">
        <v>65.300799999999995</v>
      </c>
      <c r="Z8895" s="9">
        <v>59.571770000000001</v>
      </c>
      <c r="AA8895" s="9">
        <v>83.556629999999998</v>
      </c>
      <c r="AB8895" s="9">
        <v>86.581050000000005</v>
      </c>
      <c r="AC8895" s="9">
        <v>73.53698</v>
      </c>
      <c r="AD8895" s="9">
        <v>79.066950000000006</v>
      </c>
      <c r="AE8895" s="9">
        <v>79.081230000000005</v>
      </c>
      <c r="AF8895" s="9">
        <v>65.372029999999995</v>
      </c>
      <c r="AG8895" s="9">
        <v>76.178740000000005</v>
      </c>
      <c r="AH8895" s="9">
        <v>77.706370000000007</v>
      </c>
      <c r="AI8895" s="9">
        <v>77.231369999999998</v>
      </c>
      <c r="AJ8895" s="9">
        <v>77.700980000000001</v>
      </c>
      <c r="AK8895" s="9">
        <v>77.154250000000005</v>
      </c>
      <c r="AL8895" s="9">
        <v>51.739460000000001</v>
      </c>
      <c r="AM8895" s="9">
        <v>44.688499999999998</v>
      </c>
      <c r="AN8895" s="9">
        <v>50.526820000000001</v>
      </c>
      <c r="AO8895" s="9">
        <v>62.142699999999998</v>
      </c>
      <c r="AP8895" s="9">
        <v>58.233620000000002</v>
      </c>
      <c r="AQ8895" s="9">
        <v>59.476050000000001</v>
      </c>
      <c r="AR8895" s="9">
        <v>64.067250000000001</v>
      </c>
      <c r="AS8895" s="9">
        <v>65.789559999999994</v>
      </c>
      <c r="AT8895" s="9">
        <v>66.572810000000004</v>
      </c>
      <c r="AU8895" s="9">
        <v>65.782570000000007</v>
      </c>
      <c r="AV8895" s="9">
        <v>65.487099999999998</v>
      </c>
      <c r="AW8895" s="9">
        <v>64.628969999999995</v>
      </c>
      <c r="AX8895" s="9">
        <v>55.616540000000001</v>
      </c>
      <c r="AY8895" s="9">
        <v>48.301540000000003</v>
      </c>
      <c r="AZ8895" s="9">
        <v>65.41798</v>
      </c>
      <c r="BA8895" s="9">
        <v>74.596639999999994</v>
      </c>
      <c r="BB8895" s="9">
        <v>63.42944</v>
      </c>
      <c r="BC8895" s="9">
        <v>76.327550000000002</v>
      </c>
      <c r="BD8895" s="9">
        <v>76.331909999999993</v>
      </c>
      <c r="BE8895" s="9">
        <v>65.106710000000007</v>
      </c>
      <c r="BF8895" s="33">
        <v>65.026309999999995</v>
      </c>
      <c r="BG8895" s="33">
        <v>64.032899999999998</v>
      </c>
      <c r="BH8895" s="33">
        <v>63.223680000000002</v>
      </c>
      <c r="BI8895" s="33">
        <v>62.414470000000001</v>
      </c>
      <c r="BJ8895" s="33">
        <v>61.769739999999999</v>
      </c>
      <c r="BK8895" s="33">
        <v>61.263159999999999</v>
      </c>
      <c r="BL8895" s="33">
        <v>61.407890000000002</v>
      </c>
      <c r="BM8895" s="33">
        <v>63.822369999999999</v>
      </c>
      <c r="BN8895" s="33">
        <v>67.190790000000007</v>
      </c>
      <c r="BO8895" s="33">
        <v>71.065790000000007</v>
      </c>
      <c r="BP8895" s="33">
        <v>75.072360000000003</v>
      </c>
      <c r="BQ8895" s="33">
        <v>79.230260000000001</v>
      </c>
      <c r="BR8895" s="33">
        <v>82.138159999999999</v>
      </c>
      <c r="BS8895" s="33">
        <v>84.565790000000007</v>
      </c>
      <c r="BT8895" s="33">
        <v>85.388159999999999</v>
      </c>
      <c r="BU8895" s="33">
        <v>85.61842</v>
      </c>
      <c r="BV8895" s="33">
        <v>84.901309999999995</v>
      </c>
      <c r="BW8895" s="33">
        <v>83.565790000000007</v>
      </c>
      <c r="BX8895" s="33">
        <v>80.789469999999994</v>
      </c>
      <c r="BY8895" s="33">
        <v>76.802639999999997</v>
      </c>
      <c r="BZ8895" s="33">
        <v>72.078950000000006</v>
      </c>
      <c r="CA8895" s="33">
        <v>68.473690000000005</v>
      </c>
      <c r="CB8895" s="33">
        <v>66.625</v>
      </c>
      <c r="CC8895" s="33">
        <v>65.296049999999994</v>
      </c>
      <c r="CD8895" s="9">
        <v>3.507479</v>
      </c>
      <c r="CE8895" s="9">
        <v>2.9855109999999998</v>
      </c>
      <c r="CF8895" s="9">
        <v>3.24288</v>
      </c>
      <c r="CG8895" s="9">
        <v>3.0388700000000002</v>
      </c>
      <c r="CH8895" s="9">
        <v>5.3184979999999999</v>
      </c>
      <c r="CI8895" s="9">
        <v>57.919460000000001</v>
      </c>
      <c r="CJ8895" s="9">
        <v>44.208939999999998</v>
      </c>
      <c r="CK8895" s="9">
        <v>47.849409999999999</v>
      </c>
      <c r="CL8895" s="9">
        <v>59.540419999999997</v>
      </c>
      <c r="CM8895" s="9">
        <v>99.165620000000004</v>
      </c>
      <c r="CN8895" s="9">
        <v>55.750050000000002</v>
      </c>
      <c r="CO8895" s="9">
        <v>119.6952</v>
      </c>
      <c r="CP8895" s="9">
        <v>80.995549999999994</v>
      </c>
      <c r="CQ8895" s="9">
        <v>41.712800000000001</v>
      </c>
      <c r="CR8895" s="9">
        <v>36.50065</v>
      </c>
      <c r="CS8895" s="9">
        <v>42.210250000000002</v>
      </c>
      <c r="CT8895" s="9">
        <v>104.01309999999999</v>
      </c>
      <c r="CU8895" s="9">
        <v>333.02620000000002</v>
      </c>
      <c r="CV8895" s="9">
        <v>115.3287</v>
      </c>
      <c r="CW8895" s="9">
        <v>90.164959999999994</v>
      </c>
      <c r="CX8895" s="9">
        <v>47.515509999999999</v>
      </c>
      <c r="CY8895" s="9">
        <v>79.150919999999999</v>
      </c>
      <c r="CZ8895" s="9">
        <v>12.275550000000001</v>
      </c>
      <c r="DA8895" s="9">
        <v>11.62083</v>
      </c>
      <c r="DB8895" s="9">
        <v>46.289790000000004</v>
      </c>
      <c r="DC8895" s="9">
        <v>34.944389999999999</v>
      </c>
      <c r="DD8895" s="9">
        <v>0</v>
      </c>
    </row>
    <row r="8896" spans="1:108" x14ac:dyDescent="0.25">
      <c r="A8896" s="9" t="s">
        <v>42</v>
      </c>
      <c r="B8896" s="9" t="s">
        <v>31</v>
      </c>
      <c r="C8896" s="9" t="s">
        <v>4</v>
      </c>
      <c r="D8896" s="9" t="s">
        <v>37</v>
      </c>
      <c r="E8896" s="9" t="s">
        <v>38</v>
      </c>
      <c r="F8896" s="9">
        <v>2022</v>
      </c>
      <c r="G8896" s="9">
        <v>8</v>
      </c>
      <c r="H8896" s="9"/>
      <c r="BF8896" s="33">
        <v>67.736840000000001</v>
      </c>
      <c r="BG8896" s="33">
        <v>67.24342</v>
      </c>
      <c r="BH8896" s="33">
        <v>66.230260000000001</v>
      </c>
      <c r="BI8896" s="33">
        <v>65.223690000000005</v>
      </c>
      <c r="BJ8896" s="33">
        <v>64.348690000000005</v>
      </c>
      <c r="BK8896" s="33">
        <v>63.736840000000001</v>
      </c>
      <c r="BL8896" s="33">
        <v>63.526319999999998</v>
      </c>
      <c r="BM8896" s="33">
        <v>65.210530000000006</v>
      </c>
      <c r="BN8896" s="33">
        <v>67.940790000000007</v>
      </c>
      <c r="BO8896" s="33">
        <v>71.388159999999999</v>
      </c>
      <c r="BP8896" s="33">
        <v>75.217100000000002</v>
      </c>
      <c r="BQ8896" s="33">
        <v>78.572360000000003</v>
      </c>
      <c r="BR8896" s="33">
        <v>81.769739999999999</v>
      </c>
      <c r="BS8896" s="33">
        <v>84.611840000000001</v>
      </c>
      <c r="BT8896" s="33">
        <v>85.611840000000001</v>
      </c>
      <c r="BU8896" s="33">
        <v>85.769739999999999</v>
      </c>
      <c r="BV8896" s="33">
        <v>85.401309999999995</v>
      </c>
      <c r="BW8896" s="33">
        <v>83.38158</v>
      </c>
      <c r="BX8896" s="33">
        <v>80.967100000000002</v>
      </c>
      <c r="BY8896" s="33">
        <v>76.796049999999994</v>
      </c>
      <c r="BZ8896" s="33">
        <v>73.302639999999997</v>
      </c>
      <c r="CA8896" s="33">
        <v>70.50658</v>
      </c>
      <c r="CB8896" s="33">
        <v>69.019739999999999</v>
      </c>
      <c r="CC8896" s="33">
        <v>67.960530000000006</v>
      </c>
      <c r="DC8896" s="9">
        <v>34.944389999999999</v>
      </c>
      <c r="DD8896" s="9">
        <v>0</v>
      </c>
    </row>
    <row r="8897" spans="1:108" x14ac:dyDescent="0.25">
      <c r="A8897" s="9" t="s">
        <v>42</v>
      </c>
      <c r="B8897" s="9" t="s">
        <v>31</v>
      </c>
      <c r="C8897" s="9" t="s">
        <v>4</v>
      </c>
      <c r="D8897" s="9" t="s">
        <v>37</v>
      </c>
      <c r="E8897" s="9" t="s">
        <v>38</v>
      </c>
      <c r="F8897" s="9">
        <v>2022</v>
      </c>
      <c r="G8897" s="9">
        <v>9</v>
      </c>
      <c r="H8897" s="9"/>
      <c r="BF8897" s="33">
        <v>66.822360000000003</v>
      </c>
      <c r="BG8897" s="33">
        <v>65.967100000000002</v>
      </c>
      <c r="BH8897" s="33">
        <v>65.217100000000002</v>
      </c>
      <c r="BI8897" s="33">
        <v>64.394739999999999</v>
      </c>
      <c r="BJ8897" s="33">
        <v>63.796050000000001</v>
      </c>
      <c r="BK8897" s="33">
        <v>63.197369999999999</v>
      </c>
      <c r="BL8897" s="33">
        <v>62.36842</v>
      </c>
      <c r="BM8897" s="33">
        <v>63.63158</v>
      </c>
      <c r="BN8897" s="33">
        <v>66.763159999999999</v>
      </c>
      <c r="BO8897" s="33">
        <v>70.486840000000001</v>
      </c>
      <c r="BP8897" s="33">
        <v>74.973690000000005</v>
      </c>
      <c r="BQ8897" s="33">
        <v>79.039469999999994</v>
      </c>
      <c r="BR8897" s="33">
        <v>82.953950000000006</v>
      </c>
      <c r="BS8897" s="33">
        <v>85.861840000000001</v>
      </c>
      <c r="BT8897" s="33">
        <v>88.434209999999993</v>
      </c>
      <c r="BU8897" s="33">
        <v>88.664469999999994</v>
      </c>
      <c r="BV8897" s="33">
        <v>87.736840000000001</v>
      </c>
      <c r="BW8897" s="33">
        <v>85.355260000000001</v>
      </c>
      <c r="BX8897" s="33">
        <v>81.861840000000001</v>
      </c>
      <c r="BY8897" s="33">
        <v>76.322360000000003</v>
      </c>
      <c r="BZ8897" s="33">
        <v>72.315790000000007</v>
      </c>
      <c r="CA8897" s="33">
        <v>69.960530000000006</v>
      </c>
      <c r="CB8897" s="33">
        <v>68.13158</v>
      </c>
      <c r="CC8897" s="33">
        <v>66.730260000000001</v>
      </c>
      <c r="DC8897" s="9">
        <v>34.944389999999999</v>
      </c>
      <c r="DD8897" s="9">
        <v>0</v>
      </c>
    </row>
    <row r="8898" spans="1:108" x14ac:dyDescent="0.25">
      <c r="A8898" s="9" t="s">
        <v>42</v>
      </c>
      <c r="B8898" s="9" t="s">
        <v>31</v>
      </c>
      <c r="C8898" s="9" t="s">
        <v>4</v>
      </c>
      <c r="D8898" s="9" t="s">
        <v>37</v>
      </c>
      <c r="E8898" s="9" t="s">
        <v>38</v>
      </c>
      <c r="F8898" s="9">
        <v>2022</v>
      </c>
      <c r="G8898" s="9">
        <v>10</v>
      </c>
      <c r="H8898" s="9"/>
      <c r="BF8898" s="33">
        <v>63.289470000000001</v>
      </c>
      <c r="BG8898" s="33">
        <v>62.394739999999999</v>
      </c>
      <c r="BH8898" s="33">
        <v>61.572369999999999</v>
      </c>
      <c r="BI8898" s="33">
        <v>60.703949999999999</v>
      </c>
      <c r="BJ8898" s="33">
        <v>60.36842</v>
      </c>
      <c r="BK8898" s="33">
        <v>59.973680000000002</v>
      </c>
      <c r="BL8898" s="33">
        <v>59.848680000000002</v>
      </c>
      <c r="BM8898" s="33">
        <v>59.93421</v>
      </c>
      <c r="BN8898" s="33">
        <v>62.414470000000001</v>
      </c>
      <c r="BO8898" s="33">
        <v>65.690790000000007</v>
      </c>
      <c r="BP8898" s="33">
        <v>68.986840000000001</v>
      </c>
      <c r="BQ8898" s="33">
        <v>72.598690000000005</v>
      </c>
      <c r="BR8898" s="33">
        <v>76.5</v>
      </c>
      <c r="BS8898" s="33">
        <v>78.861840000000001</v>
      </c>
      <c r="BT8898" s="33">
        <v>79.75658</v>
      </c>
      <c r="BU8898" s="33">
        <v>79.138159999999999</v>
      </c>
      <c r="BV8898" s="33">
        <v>78.486840000000001</v>
      </c>
      <c r="BW8898" s="33">
        <v>76.901309999999995</v>
      </c>
      <c r="BX8898" s="33">
        <v>73.822360000000003</v>
      </c>
      <c r="BY8898" s="33">
        <v>71.046049999999994</v>
      </c>
      <c r="BZ8898" s="33">
        <v>68.473690000000005</v>
      </c>
      <c r="CA8898" s="33">
        <v>67.217100000000002</v>
      </c>
      <c r="CB8898" s="33">
        <v>66.302639999999997</v>
      </c>
      <c r="CC8898" s="33">
        <v>64.894739999999999</v>
      </c>
      <c r="DC8898" s="9">
        <v>34.944389999999999</v>
      </c>
      <c r="DD8898" s="9">
        <v>0</v>
      </c>
    </row>
    <row r="8899" spans="1:108" x14ac:dyDescent="0.25">
      <c r="A8899" s="9" t="s">
        <v>42</v>
      </c>
      <c r="B8899" s="9" t="s">
        <v>31</v>
      </c>
      <c r="C8899" s="9" t="s">
        <v>4</v>
      </c>
      <c r="D8899" s="9" t="s">
        <v>37</v>
      </c>
      <c r="E8899" s="9" t="s">
        <v>38</v>
      </c>
      <c r="F8899" s="9">
        <v>2023</v>
      </c>
      <c r="G8899" s="9">
        <v>5</v>
      </c>
      <c r="H8899" s="9"/>
      <c r="BF8899" s="33">
        <v>62.25658</v>
      </c>
      <c r="BG8899" s="33">
        <v>61.43421</v>
      </c>
      <c r="BH8899" s="33">
        <v>60.421050000000001</v>
      </c>
      <c r="BI8899" s="33">
        <v>59.546050000000001</v>
      </c>
      <c r="BJ8899" s="33">
        <v>58.427630000000001</v>
      </c>
      <c r="BK8899" s="33">
        <v>57.914470000000001</v>
      </c>
      <c r="BL8899" s="33">
        <v>58.322369999999999</v>
      </c>
      <c r="BM8899" s="33">
        <v>60.24342</v>
      </c>
      <c r="BN8899" s="33">
        <v>63.375</v>
      </c>
      <c r="BO8899" s="33">
        <v>66.559209999999993</v>
      </c>
      <c r="BP8899" s="33">
        <v>69.013159999999999</v>
      </c>
      <c r="BQ8899" s="33">
        <v>71.99342</v>
      </c>
      <c r="BR8899" s="33">
        <v>74.690790000000007</v>
      </c>
      <c r="BS8899" s="33">
        <v>76.50658</v>
      </c>
      <c r="BT8899" s="33">
        <v>77.710530000000006</v>
      </c>
      <c r="BU8899" s="33">
        <v>78.342100000000002</v>
      </c>
      <c r="BV8899" s="33">
        <v>77.526309999999995</v>
      </c>
      <c r="BW8899" s="33">
        <v>76.263159999999999</v>
      </c>
      <c r="BX8899" s="33">
        <v>74.269739999999999</v>
      </c>
      <c r="BY8899" s="33">
        <v>70.605260000000001</v>
      </c>
      <c r="BZ8899" s="33">
        <v>66.460530000000006</v>
      </c>
      <c r="CA8899" s="33">
        <v>64.078950000000006</v>
      </c>
      <c r="CB8899" s="33">
        <v>61.94079</v>
      </c>
      <c r="CC8899" s="33">
        <v>60.24342</v>
      </c>
      <c r="DC8899" s="9">
        <v>34.944389999999999</v>
      </c>
      <c r="DD8899" s="9">
        <v>0</v>
      </c>
    </row>
    <row r="8900" spans="1:108" x14ac:dyDescent="0.25">
      <c r="A8900" s="9" t="s">
        <v>42</v>
      </c>
      <c r="B8900" s="9" t="s">
        <v>31</v>
      </c>
      <c r="C8900" s="9" t="s">
        <v>4</v>
      </c>
      <c r="D8900" s="9" t="s">
        <v>37</v>
      </c>
      <c r="E8900" s="9" t="s">
        <v>38</v>
      </c>
      <c r="F8900" s="9">
        <v>2023</v>
      </c>
      <c r="G8900" s="9">
        <v>6</v>
      </c>
      <c r="H8900" s="9"/>
      <c r="BF8900" s="33">
        <v>66.309209999999993</v>
      </c>
      <c r="BG8900" s="33">
        <v>65.348690000000005</v>
      </c>
      <c r="BH8900" s="33">
        <v>64.49342</v>
      </c>
      <c r="BI8900" s="33">
        <v>63.68421</v>
      </c>
      <c r="BJ8900" s="33">
        <v>63.092109999999998</v>
      </c>
      <c r="BK8900" s="33">
        <v>62.75</v>
      </c>
      <c r="BL8900" s="33">
        <v>63.06579</v>
      </c>
      <c r="BM8900" s="33">
        <v>65.00658</v>
      </c>
      <c r="BN8900" s="33">
        <v>68.078950000000006</v>
      </c>
      <c r="BO8900" s="33">
        <v>71.217100000000002</v>
      </c>
      <c r="BP8900" s="33">
        <v>74.394739999999999</v>
      </c>
      <c r="BQ8900" s="33">
        <v>77.822360000000003</v>
      </c>
      <c r="BR8900" s="33">
        <v>81.328950000000006</v>
      </c>
      <c r="BS8900" s="33">
        <v>82.74342</v>
      </c>
      <c r="BT8900" s="33">
        <v>84.539469999999994</v>
      </c>
      <c r="BU8900" s="33">
        <v>84.565790000000007</v>
      </c>
      <c r="BV8900" s="33">
        <v>83.296049999999994</v>
      </c>
      <c r="BW8900" s="33">
        <v>81.736840000000001</v>
      </c>
      <c r="BX8900" s="33">
        <v>79.092100000000002</v>
      </c>
      <c r="BY8900" s="33">
        <v>75.572360000000003</v>
      </c>
      <c r="BZ8900" s="33">
        <v>71.098690000000005</v>
      </c>
      <c r="CA8900" s="33">
        <v>68.039469999999994</v>
      </c>
      <c r="CB8900" s="33">
        <v>65.861840000000001</v>
      </c>
      <c r="CC8900" s="33">
        <v>64.467100000000002</v>
      </c>
      <c r="DC8900" s="9">
        <v>34.944389999999999</v>
      </c>
      <c r="DD8900" s="9">
        <v>0</v>
      </c>
    </row>
    <row r="8901" spans="1:108" x14ac:dyDescent="0.25">
      <c r="A8901" s="9" t="s">
        <v>42</v>
      </c>
      <c r="B8901" s="9" t="s">
        <v>31</v>
      </c>
      <c r="C8901" s="9" t="s">
        <v>4</v>
      </c>
      <c r="D8901" s="9" t="s">
        <v>37</v>
      </c>
      <c r="E8901" s="9" t="s">
        <v>38</v>
      </c>
      <c r="F8901" s="9">
        <v>2023</v>
      </c>
      <c r="G8901" s="9">
        <v>7</v>
      </c>
      <c r="H8901" s="9">
        <v>75.712890000000002</v>
      </c>
      <c r="I8901" s="9">
        <v>76.837940000000003</v>
      </c>
      <c r="J8901" s="9">
        <v>76.438580000000002</v>
      </c>
      <c r="K8901" s="9">
        <v>76.40822</v>
      </c>
      <c r="L8901" s="9">
        <v>77.387180000000001</v>
      </c>
      <c r="M8901" s="9">
        <v>52.4848</v>
      </c>
      <c r="N8901" s="9">
        <v>44.016750000000002</v>
      </c>
      <c r="O8901" s="9">
        <v>48.977730000000001</v>
      </c>
      <c r="P8901" s="9">
        <v>64.824150000000003</v>
      </c>
      <c r="Q8901" s="9">
        <v>63.855110000000003</v>
      </c>
      <c r="R8901" s="9">
        <v>64.975300000000004</v>
      </c>
      <c r="S8901" s="9">
        <v>67.158829999999995</v>
      </c>
      <c r="T8901" s="9">
        <v>67.338369999999998</v>
      </c>
      <c r="U8901" s="9">
        <v>65.170400000000001</v>
      </c>
      <c r="V8901" s="9">
        <v>63.595939999999999</v>
      </c>
      <c r="W8901" s="9">
        <v>66.621939999999995</v>
      </c>
      <c r="X8901" s="9">
        <v>66.727829999999997</v>
      </c>
      <c r="Y8901" s="9">
        <v>65.025090000000006</v>
      </c>
      <c r="Z8901" s="9">
        <v>59.530790000000003</v>
      </c>
      <c r="AA8901" s="9">
        <v>83.375680000000003</v>
      </c>
      <c r="AB8901" s="9">
        <v>86.512289999999993</v>
      </c>
      <c r="AC8901" s="9">
        <v>73.860389999999995</v>
      </c>
      <c r="AD8901" s="9">
        <v>79.39819</v>
      </c>
      <c r="AE8901" s="9">
        <v>79.412480000000002</v>
      </c>
      <c r="AF8901" s="9">
        <v>65.217370000000003</v>
      </c>
      <c r="AG8901" s="9">
        <v>76.243799999999993</v>
      </c>
      <c r="AH8901" s="9">
        <v>77.742500000000007</v>
      </c>
      <c r="AI8901" s="9">
        <v>77.257900000000006</v>
      </c>
      <c r="AJ8901" s="9">
        <v>77.731030000000004</v>
      </c>
      <c r="AK8901" s="9">
        <v>77.225790000000003</v>
      </c>
      <c r="AL8901" s="9">
        <v>51.884399999999999</v>
      </c>
      <c r="AM8901" s="9">
        <v>44.679110000000001</v>
      </c>
      <c r="AN8901" s="9">
        <v>50.397799999999997</v>
      </c>
      <c r="AO8901" s="9">
        <v>61.811990000000002</v>
      </c>
      <c r="AP8901" s="9">
        <v>58.090899999999998</v>
      </c>
      <c r="AQ8901" s="9">
        <v>59.329320000000003</v>
      </c>
      <c r="AR8901" s="9">
        <v>64.109920000000002</v>
      </c>
      <c r="AS8901" s="9">
        <v>65.672359999999998</v>
      </c>
      <c r="AT8901" s="9">
        <v>66.493719999999996</v>
      </c>
      <c r="AU8901" s="9">
        <v>65.703490000000002</v>
      </c>
      <c r="AV8901" s="9">
        <v>65.429739999999995</v>
      </c>
      <c r="AW8901" s="9">
        <v>64.424890000000005</v>
      </c>
      <c r="AX8901" s="9">
        <v>55.340820000000001</v>
      </c>
      <c r="AY8901" s="9">
        <v>48.260550000000002</v>
      </c>
      <c r="AZ8901" s="9">
        <v>65.237020000000001</v>
      </c>
      <c r="BA8901" s="9">
        <v>74.527869999999993</v>
      </c>
      <c r="BB8901" s="9">
        <v>63.752850000000002</v>
      </c>
      <c r="BC8901" s="9">
        <v>76.658799999999999</v>
      </c>
      <c r="BD8901" s="9">
        <v>76.663150000000002</v>
      </c>
      <c r="BE8901" s="9">
        <v>64.95205</v>
      </c>
      <c r="BF8901" s="33">
        <v>65.026309999999995</v>
      </c>
      <c r="BG8901" s="33">
        <v>64.032899999999998</v>
      </c>
      <c r="BH8901" s="33">
        <v>63.223680000000002</v>
      </c>
      <c r="BI8901" s="33">
        <v>62.414470000000001</v>
      </c>
      <c r="BJ8901" s="33">
        <v>61.769739999999999</v>
      </c>
      <c r="BK8901" s="33">
        <v>61.263159999999999</v>
      </c>
      <c r="BL8901" s="33">
        <v>61.407890000000002</v>
      </c>
      <c r="BM8901" s="33">
        <v>63.822369999999999</v>
      </c>
      <c r="BN8901" s="33">
        <v>67.190790000000007</v>
      </c>
      <c r="BO8901" s="33">
        <v>71.065790000000007</v>
      </c>
      <c r="BP8901" s="33">
        <v>75.072360000000003</v>
      </c>
      <c r="BQ8901" s="33">
        <v>79.230260000000001</v>
      </c>
      <c r="BR8901" s="33">
        <v>82.138159999999999</v>
      </c>
      <c r="BS8901" s="33">
        <v>84.565790000000007</v>
      </c>
      <c r="BT8901" s="33">
        <v>85.388159999999999</v>
      </c>
      <c r="BU8901" s="33">
        <v>85.61842</v>
      </c>
      <c r="BV8901" s="33">
        <v>84.901309999999995</v>
      </c>
      <c r="BW8901" s="33">
        <v>83.565790000000007</v>
      </c>
      <c r="BX8901" s="33">
        <v>80.789469999999994</v>
      </c>
      <c r="BY8901" s="33">
        <v>76.802639999999997</v>
      </c>
      <c r="BZ8901" s="33">
        <v>72.078950000000006</v>
      </c>
      <c r="CA8901" s="33">
        <v>68.473690000000005</v>
      </c>
      <c r="CB8901" s="33">
        <v>66.625</v>
      </c>
      <c r="CC8901" s="33">
        <v>65.296049999999994</v>
      </c>
      <c r="CD8901" s="9">
        <v>3.5127760000000001</v>
      </c>
      <c r="CE8901" s="9">
        <v>2.9911650000000001</v>
      </c>
      <c r="CF8901" s="9">
        <v>3.2504420000000001</v>
      </c>
      <c r="CG8901" s="9">
        <v>3.0420630000000002</v>
      </c>
      <c r="CH8901" s="9">
        <v>5.3205260000000001</v>
      </c>
      <c r="CI8901" s="9">
        <v>57.913209999999999</v>
      </c>
      <c r="CJ8901" s="9">
        <v>44.205849999999998</v>
      </c>
      <c r="CK8901" s="9">
        <v>47.865310000000001</v>
      </c>
      <c r="CL8901" s="9">
        <v>59.638179999999998</v>
      </c>
      <c r="CM8901" s="9">
        <v>99.427229999999994</v>
      </c>
      <c r="CN8901" s="9">
        <v>55.945720000000001</v>
      </c>
      <c r="CO8901" s="9">
        <v>120.0284</v>
      </c>
      <c r="CP8901" s="9">
        <v>81.061729999999997</v>
      </c>
      <c r="CQ8901" s="9">
        <v>41.824739999999998</v>
      </c>
      <c r="CR8901" s="9">
        <v>36.540149999999997</v>
      </c>
      <c r="CS8901" s="9">
        <v>42.239690000000003</v>
      </c>
      <c r="CT8901" s="9">
        <v>103.9828</v>
      </c>
      <c r="CU8901" s="9">
        <v>332.96850000000001</v>
      </c>
      <c r="CV8901" s="9">
        <v>115.17659999999999</v>
      </c>
      <c r="CW8901" s="9">
        <v>90.166920000000005</v>
      </c>
      <c r="CX8901" s="9">
        <v>47.332689999999999</v>
      </c>
      <c r="CY8901" s="9">
        <v>78.610159999999993</v>
      </c>
      <c r="CZ8901" s="9">
        <v>12.269019999999999</v>
      </c>
      <c r="DA8901" s="9">
        <v>11.616860000000001</v>
      </c>
      <c r="DB8901" s="9">
        <v>46.282449999999997</v>
      </c>
      <c r="DC8901" s="9">
        <v>34.944389999999999</v>
      </c>
      <c r="DD8901" s="9">
        <v>0</v>
      </c>
    </row>
    <row r="8902" spans="1:108" x14ac:dyDescent="0.25">
      <c r="A8902" s="9" t="s">
        <v>42</v>
      </c>
      <c r="B8902" s="9" t="s">
        <v>31</v>
      </c>
      <c r="C8902" s="9" t="s">
        <v>4</v>
      </c>
      <c r="D8902" s="9" t="s">
        <v>37</v>
      </c>
      <c r="E8902" s="9" t="s">
        <v>38</v>
      </c>
      <c r="F8902" s="9">
        <v>2023</v>
      </c>
      <c r="G8902" s="9">
        <v>8</v>
      </c>
      <c r="H8902" s="9"/>
      <c r="BF8902" s="33">
        <v>67.736840000000001</v>
      </c>
      <c r="BG8902" s="33">
        <v>67.24342</v>
      </c>
      <c r="BH8902" s="33">
        <v>66.230260000000001</v>
      </c>
      <c r="BI8902" s="33">
        <v>65.223690000000005</v>
      </c>
      <c r="BJ8902" s="33">
        <v>64.348690000000005</v>
      </c>
      <c r="BK8902" s="33">
        <v>63.736840000000001</v>
      </c>
      <c r="BL8902" s="33">
        <v>63.526319999999998</v>
      </c>
      <c r="BM8902" s="33">
        <v>65.210530000000006</v>
      </c>
      <c r="BN8902" s="33">
        <v>67.940790000000007</v>
      </c>
      <c r="BO8902" s="33">
        <v>71.388159999999999</v>
      </c>
      <c r="BP8902" s="33">
        <v>75.217100000000002</v>
      </c>
      <c r="BQ8902" s="33">
        <v>78.572360000000003</v>
      </c>
      <c r="BR8902" s="33">
        <v>81.769739999999999</v>
      </c>
      <c r="BS8902" s="33">
        <v>84.611840000000001</v>
      </c>
      <c r="BT8902" s="33">
        <v>85.611840000000001</v>
      </c>
      <c r="BU8902" s="33">
        <v>85.769739999999999</v>
      </c>
      <c r="BV8902" s="33">
        <v>85.401309999999995</v>
      </c>
      <c r="BW8902" s="33">
        <v>83.38158</v>
      </c>
      <c r="BX8902" s="33">
        <v>80.967100000000002</v>
      </c>
      <c r="BY8902" s="33">
        <v>76.796049999999994</v>
      </c>
      <c r="BZ8902" s="33">
        <v>73.302639999999997</v>
      </c>
      <c r="CA8902" s="33">
        <v>70.50658</v>
      </c>
      <c r="CB8902" s="33">
        <v>69.019739999999999</v>
      </c>
      <c r="CC8902" s="33">
        <v>67.960530000000006</v>
      </c>
      <c r="DC8902" s="9">
        <v>34.944389999999999</v>
      </c>
      <c r="DD8902" s="9">
        <v>0</v>
      </c>
    </row>
    <row r="8903" spans="1:108" x14ac:dyDescent="0.25">
      <c r="A8903" s="9" t="s">
        <v>42</v>
      </c>
      <c r="B8903" s="9" t="s">
        <v>31</v>
      </c>
      <c r="C8903" s="9" t="s">
        <v>4</v>
      </c>
      <c r="D8903" s="9" t="s">
        <v>37</v>
      </c>
      <c r="E8903" s="9" t="s">
        <v>38</v>
      </c>
      <c r="F8903" s="9">
        <v>2023</v>
      </c>
      <c r="G8903" s="9">
        <v>9</v>
      </c>
      <c r="H8903" s="9"/>
      <c r="BF8903" s="33">
        <v>66.822360000000003</v>
      </c>
      <c r="BG8903" s="33">
        <v>65.967100000000002</v>
      </c>
      <c r="BH8903" s="33">
        <v>65.217100000000002</v>
      </c>
      <c r="BI8903" s="33">
        <v>64.394739999999999</v>
      </c>
      <c r="BJ8903" s="33">
        <v>63.796050000000001</v>
      </c>
      <c r="BK8903" s="33">
        <v>63.197369999999999</v>
      </c>
      <c r="BL8903" s="33">
        <v>62.36842</v>
      </c>
      <c r="BM8903" s="33">
        <v>63.63158</v>
      </c>
      <c r="BN8903" s="33">
        <v>66.763159999999999</v>
      </c>
      <c r="BO8903" s="33">
        <v>70.486840000000001</v>
      </c>
      <c r="BP8903" s="33">
        <v>74.973690000000005</v>
      </c>
      <c r="BQ8903" s="33">
        <v>79.039469999999994</v>
      </c>
      <c r="BR8903" s="33">
        <v>82.953950000000006</v>
      </c>
      <c r="BS8903" s="33">
        <v>85.861840000000001</v>
      </c>
      <c r="BT8903" s="33">
        <v>88.434209999999993</v>
      </c>
      <c r="BU8903" s="33">
        <v>88.664469999999994</v>
      </c>
      <c r="BV8903" s="33">
        <v>87.736840000000001</v>
      </c>
      <c r="BW8903" s="33">
        <v>85.355260000000001</v>
      </c>
      <c r="BX8903" s="33">
        <v>81.861840000000001</v>
      </c>
      <c r="BY8903" s="33">
        <v>76.322360000000003</v>
      </c>
      <c r="BZ8903" s="33">
        <v>72.315790000000007</v>
      </c>
      <c r="CA8903" s="33">
        <v>69.960530000000006</v>
      </c>
      <c r="CB8903" s="33">
        <v>68.13158</v>
      </c>
      <c r="CC8903" s="33">
        <v>66.730260000000001</v>
      </c>
      <c r="DC8903" s="9">
        <v>34.944389999999999</v>
      </c>
      <c r="DD8903" s="9">
        <v>0</v>
      </c>
    </row>
    <row r="8904" spans="1:108" x14ac:dyDescent="0.25">
      <c r="A8904" s="9" t="s">
        <v>42</v>
      </c>
      <c r="B8904" s="9" t="s">
        <v>31</v>
      </c>
      <c r="C8904" s="9" t="s">
        <v>4</v>
      </c>
      <c r="D8904" s="9" t="s">
        <v>37</v>
      </c>
      <c r="E8904" s="9" t="s">
        <v>38</v>
      </c>
      <c r="F8904" s="9">
        <v>2023</v>
      </c>
      <c r="G8904" s="9">
        <v>10</v>
      </c>
      <c r="H8904" s="9"/>
      <c r="BF8904" s="33">
        <v>63.289470000000001</v>
      </c>
      <c r="BG8904" s="33">
        <v>62.394739999999999</v>
      </c>
      <c r="BH8904" s="33">
        <v>61.572369999999999</v>
      </c>
      <c r="BI8904" s="33">
        <v>60.703949999999999</v>
      </c>
      <c r="BJ8904" s="33">
        <v>60.36842</v>
      </c>
      <c r="BK8904" s="33">
        <v>59.973680000000002</v>
      </c>
      <c r="BL8904" s="33">
        <v>59.848680000000002</v>
      </c>
      <c r="BM8904" s="33">
        <v>59.93421</v>
      </c>
      <c r="BN8904" s="33">
        <v>62.414470000000001</v>
      </c>
      <c r="BO8904" s="33">
        <v>65.690790000000007</v>
      </c>
      <c r="BP8904" s="33">
        <v>68.986840000000001</v>
      </c>
      <c r="BQ8904" s="33">
        <v>72.598690000000005</v>
      </c>
      <c r="BR8904" s="33">
        <v>76.5</v>
      </c>
      <c r="BS8904" s="33">
        <v>78.861840000000001</v>
      </c>
      <c r="BT8904" s="33">
        <v>79.75658</v>
      </c>
      <c r="BU8904" s="33">
        <v>79.138159999999999</v>
      </c>
      <c r="BV8904" s="33">
        <v>78.486840000000001</v>
      </c>
      <c r="BW8904" s="33">
        <v>76.901309999999995</v>
      </c>
      <c r="BX8904" s="33">
        <v>73.822360000000003</v>
      </c>
      <c r="BY8904" s="33">
        <v>71.046049999999994</v>
      </c>
      <c r="BZ8904" s="33">
        <v>68.473690000000005</v>
      </c>
      <c r="CA8904" s="33">
        <v>67.217100000000002</v>
      </c>
      <c r="CB8904" s="33">
        <v>66.302639999999997</v>
      </c>
      <c r="CC8904" s="33">
        <v>64.894739999999999</v>
      </c>
      <c r="DC8904" s="9">
        <v>34.944389999999999</v>
      </c>
      <c r="DD8904" s="9">
        <v>0</v>
      </c>
    </row>
    <row r="8905" spans="1:108" x14ac:dyDescent="0.25">
      <c r="A8905" s="9" t="s">
        <v>42</v>
      </c>
      <c r="B8905" s="9" t="s">
        <v>31</v>
      </c>
      <c r="C8905" s="9" t="s">
        <v>4</v>
      </c>
      <c r="D8905" s="9" t="s">
        <v>37</v>
      </c>
      <c r="E8905" s="9" t="s">
        <v>38</v>
      </c>
      <c r="F8905" s="9">
        <v>2024</v>
      </c>
      <c r="G8905" s="9">
        <v>5</v>
      </c>
      <c r="H8905" s="9"/>
      <c r="BF8905" s="33">
        <v>62.25658</v>
      </c>
      <c r="BG8905" s="33">
        <v>61.43421</v>
      </c>
      <c r="BH8905" s="33">
        <v>60.421050000000001</v>
      </c>
      <c r="BI8905" s="33">
        <v>59.546050000000001</v>
      </c>
      <c r="BJ8905" s="33">
        <v>58.427630000000001</v>
      </c>
      <c r="BK8905" s="33">
        <v>57.914470000000001</v>
      </c>
      <c r="BL8905" s="33">
        <v>58.322369999999999</v>
      </c>
      <c r="BM8905" s="33">
        <v>60.24342</v>
      </c>
      <c r="BN8905" s="33">
        <v>63.375</v>
      </c>
      <c r="BO8905" s="33">
        <v>66.559209999999993</v>
      </c>
      <c r="BP8905" s="33">
        <v>69.013159999999999</v>
      </c>
      <c r="BQ8905" s="33">
        <v>71.99342</v>
      </c>
      <c r="BR8905" s="33">
        <v>74.690790000000007</v>
      </c>
      <c r="BS8905" s="33">
        <v>76.50658</v>
      </c>
      <c r="BT8905" s="33">
        <v>77.710530000000006</v>
      </c>
      <c r="BU8905" s="33">
        <v>78.342100000000002</v>
      </c>
      <c r="BV8905" s="33">
        <v>77.526309999999995</v>
      </c>
      <c r="BW8905" s="33">
        <v>76.263159999999999</v>
      </c>
      <c r="BX8905" s="33">
        <v>74.269739999999999</v>
      </c>
      <c r="BY8905" s="33">
        <v>70.605260000000001</v>
      </c>
      <c r="BZ8905" s="33">
        <v>66.460530000000006</v>
      </c>
      <c r="CA8905" s="33">
        <v>64.078950000000006</v>
      </c>
      <c r="CB8905" s="33">
        <v>61.94079</v>
      </c>
      <c r="CC8905" s="33">
        <v>60.24342</v>
      </c>
      <c r="DC8905" s="9">
        <v>34.944389999999999</v>
      </c>
      <c r="DD8905" s="9">
        <v>0</v>
      </c>
    </row>
    <row r="8906" spans="1:108" x14ac:dyDescent="0.25">
      <c r="A8906" s="9" t="s">
        <v>42</v>
      </c>
      <c r="B8906" s="9" t="s">
        <v>31</v>
      </c>
      <c r="C8906" s="9" t="s">
        <v>4</v>
      </c>
      <c r="D8906" s="9" t="s">
        <v>37</v>
      </c>
      <c r="E8906" s="9" t="s">
        <v>38</v>
      </c>
      <c r="F8906" s="9">
        <v>2024</v>
      </c>
      <c r="G8906" s="9">
        <v>6</v>
      </c>
      <c r="H8906" s="9"/>
      <c r="BF8906" s="33">
        <v>66.309209999999993</v>
      </c>
      <c r="BG8906" s="33">
        <v>65.348690000000005</v>
      </c>
      <c r="BH8906" s="33">
        <v>64.49342</v>
      </c>
      <c r="BI8906" s="33">
        <v>63.68421</v>
      </c>
      <c r="BJ8906" s="33">
        <v>63.092109999999998</v>
      </c>
      <c r="BK8906" s="33">
        <v>62.75</v>
      </c>
      <c r="BL8906" s="33">
        <v>63.06579</v>
      </c>
      <c r="BM8906" s="33">
        <v>65.00658</v>
      </c>
      <c r="BN8906" s="33">
        <v>68.078950000000006</v>
      </c>
      <c r="BO8906" s="33">
        <v>71.217100000000002</v>
      </c>
      <c r="BP8906" s="33">
        <v>74.394739999999999</v>
      </c>
      <c r="BQ8906" s="33">
        <v>77.822360000000003</v>
      </c>
      <c r="BR8906" s="33">
        <v>81.328950000000006</v>
      </c>
      <c r="BS8906" s="33">
        <v>82.74342</v>
      </c>
      <c r="BT8906" s="33">
        <v>84.539469999999994</v>
      </c>
      <c r="BU8906" s="33">
        <v>84.565790000000007</v>
      </c>
      <c r="BV8906" s="33">
        <v>83.296049999999994</v>
      </c>
      <c r="BW8906" s="33">
        <v>81.736840000000001</v>
      </c>
      <c r="BX8906" s="33">
        <v>79.092100000000002</v>
      </c>
      <c r="BY8906" s="33">
        <v>75.572360000000003</v>
      </c>
      <c r="BZ8906" s="33">
        <v>71.098690000000005</v>
      </c>
      <c r="CA8906" s="33">
        <v>68.039469999999994</v>
      </c>
      <c r="CB8906" s="33">
        <v>65.861840000000001</v>
      </c>
      <c r="CC8906" s="33">
        <v>64.467100000000002</v>
      </c>
      <c r="DC8906" s="9">
        <v>34.944389999999999</v>
      </c>
      <c r="DD8906" s="9">
        <v>0</v>
      </c>
    </row>
    <row r="8907" spans="1:108" x14ac:dyDescent="0.25">
      <c r="A8907" s="9" t="s">
        <v>42</v>
      </c>
      <c r="B8907" s="9" t="s">
        <v>31</v>
      </c>
      <c r="C8907" s="9" t="s">
        <v>4</v>
      </c>
      <c r="D8907" s="9" t="s">
        <v>37</v>
      </c>
      <c r="E8907" s="9" t="s">
        <v>38</v>
      </c>
      <c r="F8907" s="9">
        <v>2024</v>
      </c>
      <c r="G8907" s="9">
        <v>7</v>
      </c>
      <c r="H8907" s="9">
        <v>75.716840000000005</v>
      </c>
      <c r="I8907" s="9">
        <v>76.852010000000007</v>
      </c>
      <c r="J8907" s="9">
        <v>76.459540000000004</v>
      </c>
      <c r="K8907" s="9">
        <v>76.465810000000005</v>
      </c>
      <c r="L8907" s="9">
        <v>77.406559999999999</v>
      </c>
      <c r="M8907" s="9">
        <v>52.438630000000003</v>
      </c>
      <c r="N8907" s="9">
        <v>44.082630000000002</v>
      </c>
      <c r="O8907" s="9">
        <v>48.976599999999998</v>
      </c>
      <c r="P8907" s="9">
        <v>64.835120000000003</v>
      </c>
      <c r="Q8907" s="9">
        <v>63.906170000000003</v>
      </c>
      <c r="R8907" s="9">
        <v>65.020899999999997</v>
      </c>
      <c r="S8907" s="9">
        <v>66.985389999999995</v>
      </c>
      <c r="T8907" s="9">
        <v>67.206500000000005</v>
      </c>
      <c r="U8907" s="9">
        <v>65.033799999999999</v>
      </c>
      <c r="V8907" s="9">
        <v>63.459350000000001</v>
      </c>
      <c r="W8907" s="9">
        <v>66.759889999999999</v>
      </c>
      <c r="X8907" s="9">
        <v>66.972120000000004</v>
      </c>
      <c r="Y8907" s="9">
        <v>65.309060000000002</v>
      </c>
      <c r="Z8907" s="9">
        <v>59.750320000000002</v>
      </c>
      <c r="AA8907" s="9">
        <v>83.642619999999994</v>
      </c>
      <c r="AB8907" s="9">
        <v>86.610129999999998</v>
      </c>
      <c r="AC8907" s="9">
        <v>74.105009999999993</v>
      </c>
      <c r="AD8907" s="9">
        <v>79.783199999999994</v>
      </c>
      <c r="AE8907" s="9">
        <v>79.797479999999993</v>
      </c>
      <c r="AF8907" s="9">
        <v>65.295929999999998</v>
      </c>
      <c r="AG8907" s="9">
        <v>76.24776</v>
      </c>
      <c r="AH8907" s="9">
        <v>77.756569999999996</v>
      </c>
      <c r="AI8907" s="9">
        <v>77.278850000000006</v>
      </c>
      <c r="AJ8907" s="9">
        <v>77.788629999999998</v>
      </c>
      <c r="AK8907" s="9">
        <v>77.245159999999998</v>
      </c>
      <c r="AL8907" s="9">
        <v>51.838230000000003</v>
      </c>
      <c r="AM8907" s="9">
        <v>44.744999999999997</v>
      </c>
      <c r="AN8907" s="9">
        <v>50.396680000000003</v>
      </c>
      <c r="AO8907" s="9">
        <v>61.822960000000002</v>
      </c>
      <c r="AP8907" s="9">
        <v>58.141959999999997</v>
      </c>
      <c r="AQ8907" s="9">
        <v>59.374929999999999</v>
      </c>
      <c r="AR8907" s="9">
        <v>63.936480000000003</v>
      </c>
      <c r="AS8907" s="9">
        <v>65.540490000000005</v>
      </c>
      <c r="AT8907" s="9">
        <v>66.357129999999998</v>
      </c>
      <c r="AU8907" s="9">
        <v>65.566890000000001</v>
      </c>
      <c r="AV8907" s="9">
        <v>65.567689999999999</v>
      </c>
      <c r="AW8907" s="9">
        <v>64.669179999999997</v>
      </c>
      <c r="AX8907" s="9">
        <v>55.624789999999997</v>
      </c>
      <c r="AY8907" s="9">
        <v>48.480080000000001</v>
      </c>
      <c r="AZ8907" s="9">
        <v>65.503969999999995</v>
      </c>
      <c r="BA8907" s="9">
        <v>74.625709999999998</v>
      </c>
      <c r="BB8907" s="9">
        <v>63.99747</v>
      </c>
      <c r="BC8907" s="9">
        <v>77.043790000000001</v>
      </c>
      <c r="BD8907" s="9">
        <v>77.048159999999996</v>
      </c>
      <c r="BE8907" s="9">
        <v>65.030619999999999</v>
      </c>
      <c r="BF8907" s="33">
        <v>65.026309999999995</v>
      </c>
      <c r="BG8907" s="33">
        <v>64.032899999999998</v>
      </c>
      <c r="BH8907" s="33">
        <v>63.223680000000002</v>
      </c>
      <c r="BI8907" s="33">
        <v>62.414470000000001</v>
      </c>
      <c r="BJ8907" s="33">
        <v>61.769739999999999</v>
      </c>
      <c r="BK8907" s="33">
        <v>61.263159999999999</v>
      </c>
      <c r="BL8907" s="33">
        <v>61.407890000000002</v>
      </c>
      <c r="BM8907" s="33">
        <v>63.822369999999999</v>
      </c>
      <c r="BN8907" s="33">
        <v>67.190790000000007</v>
      </c>
      <c r="BO8907" s="33">
        <v>71.065790000000007</v>
      </c>
      <c r="BP8907" s="33">
        <v>75.072360000000003</v>
      </c>
      <c r="BQ8907" s="33">
        <v>79.230260000000001</v>
      </c>
      <c r="BR8907" s="33">
        <v>82.138159999999999</v>
      </c>
      <c r="BS8907" s="33">
        <v>84.565790000000007</v>
      </c>
      <c r="BT8907" s="33">
        <v>85.388159999999999</v>
      </c>
      <c r="BU8907" s="33">
        <v>85.61842</v>
      </c>
      <c r="BV8907" s="33">
        <v>84.901309999999995</v>
      </c>
      <c r="BW8907" s="33">
        <v>83.565790000000007</v>
      </c>
      <c r="BX8907" s="33">
        <v>80.789469999999994</v>
      </c>
      <c r="BY8907" s="33">
        <v>76.802639999999997</v>
      </c>
      <c r="BZ8907" s="33">
        <v>72.078950000000006</v>
      </c>
      <c r="CA8907" s="33">
        <v>68.473690000000005</v>
      </c>
      <c r="CB8907" s="33">
        <v>66.625</v>
      </c>
      <c r="CC8907" s="33">
        <v>65.296049999999994</v>
      </c>
      <c r="CD8907" s="9">
        <v>3.5093519999999998</v>
      </c>
      <c r="CE8907" s="9">
        <v>2.9870730000000001</v>
      </c>
      <c r="CF8907" s="9">
        <v>3.2446269999999999</v>
      </c>
      <c r="CG8907" s="9">
        <v>3.037995</v>
      </c>
      <c r="CH8907" s="9">
        <v>5.3168509999999998</v>
      </c>
      <c r="CI8907" s="9">
        <v>57.908729999999998</v>
      </c>
      <c r="CJ8907" s="9">
        <v>44.201630000000002</v>
      </c>
      <c r="CK8907" s="9">
        <v>47.859000000000002</v>
      </c>
      <c r="CL8907" s="9">
        <v>59.588650000000001</v>
      </c>
      <c r="CM8907" s="9">
        <v>99.244600000000005</v>
      </c>
      <c r="CN8907" s="9">
        <v>55.82282</v>
      </c>
      <c r="CO8907" s="9">
        <v>119.7375</v>
      </c>
      <c r="CP8907" s="9">
        <v>80.892920000000004</v>
      </c>
      <c r="CQ8907" s="9">
        <v>41.660229999999999</v>
      </c>
      <c r="CR8907" s="9">
        <v>36.458840000000002</v>
      </c>
      <c r="CS8907" s="9">
        <v>42.169330000000002</v>
      </c>
      <c r="CT8907" s="9">
        <v>103.8978</v>
      </c>
      <c r="CU8907" s="9">
        <v>332.95760000000001</v>
      </c>
      <c r="CV8907" s="9">
        <v>115.0822</v>
      </c>
      <c r="CW8907" s="9">
        <v>89.931759999999997</v>
      </c>
      <c r="CX8907" s="9">
        <v>47.252319999999997</v>
      </c>
      <c r="CY8907" s="9">
        <v>78.804590000000005</v>
      </c>
      <c r="CZ8907" s="9">
        <v>12.28172</v>
      </c>
      <c r="DA8907" s="9">
        <v>11.587569999999999</v>
      </c>
      <c r="DB8907" s="9">
        <v>46.196930000000002</v>
      </c>
      <c r="DC8907" s="9">
        <v>34.944389999999999</v>
      </c>
      <c r="DD8907" s="9">
        <v>0</v>
      </c>
    </row>
    <row r="8908" spans="1:108" x14ac:dyDescent="0.25">
      <c r="A8908" s="9" t="s">
        <v>42</v>
      </c>
      <c r="B8908" s="9" t="s">
        <v>31</v>
      </c>
      <c r="C8908" s="9" t="s">
        <v>4</v>
      </c>
      <c r="D8908" s="9" t="s">
        <v>37</v>
      </c>
      <c r="E8908" s="9" t="s">
        <v>38</v>
      </c>
      <c r="F8908" s="9">
        <v>2024</v>
      </c>
      <c r="G8908" s="9">
        <v>8</v>
      </c>
      <c r="H8908" s="9"/>
      <c r="BF8908" s="33">
        <v>67.736840000000001</v>
      </c>
      <c r="BG8908" s="33">
        <v>67.24342</v>
      </c>
      <c r="BH8908" s="33">
        <v>66.230260000000001</v>
      </c>
      <c r="BI8908" s="33">
        <v>65.223690000000005</v>
      </c>
      <c r="BJ8908" s="33">
        <v>64.348690000000005</v>
      </c>
      <c r="BK8908" s="33">
        <v>63.736840000000001</v>
      </c>
      <c r="BL8908" s="33">
        <v>63.526319999999998</v>
      </c>
      <c r="BM8908" s="33">
        <v>65.210530000000006</v>
      </c>
      <c r="BN8908" s="33">
        <v>67.940790000000007</v>
      </c>
      <c r="BO8908" s="33">
        <v>71.388159999999999</v>
      </c>
      <c r="BP8908" s="33">
        <v>75.217100000000002</v>
      </c>
      <c r="BQ8908" s="33">
        <v>78.572360000000003</v>
      </c>
      <c r="BR8908" s="33">
        <v>81.769739999999999</v>
      </c>
      <c r="BS8908" s="33">
        <v>84.611840000000001</v>
      </c>
      <c r="BT8908" s="33">
        <v>85.611840000000001</v>
      </c>
      <c r="BU8908" s="33">
        <v>85.769739999999999</v>
      </c>
      <c r="BV8908" s="33">
        <v>85.401309999999995</v>
      </c>
      <c r="BW8908" s="33">
        <v>83.38158</v>
      </c>
      <c r="BX8908" s="33">
        <v>80.967100000000002</v>
      </c>
      <c r="BY8908" s="33">
        <v>76.796049999999994</v>
      </c>
      <c r="BZ8908" s="33">
        <v>73.302639999999997</v>
      </c>
      <c r="CA8908" s="33">
        <v>70.50658</v>
      </c>
      <c r="CB8908" s="33">
        <v>69.019739999999999</v>
      </c>
      <c r="CC8908" s="33">
        <v>67.960530000000006</v>
      </c>
      <c r="DC8908" s="9">
        <v>34.944389999999999</v>
      </c>
      <c r="DD8908" s="9">
        <v>0</v>
      </c>
    </row>
    <row r="8909" spans="1:108" x14ac:dyDescent="0.25">
      <c r="A8909" s="9" t="s">
        <v>42</v>
      </c>
      <c r="B8909" s="9" t="s">
        <v>31</v>
      </c>
      <c r="C8909" s="9" t="s">
        <v>4</v>
      </c>
      <c r="D8909" s="9" t="s">
        <v>37</v>
      </c>
      <c r="E8909" s="9" t="s">
        <v>38</v>
      </c>
      <c r="F8909" s="9">
        <v>2024</v>
      </c>
      <c r="G8909" s="9">
        <v>9</v>
      </c>
      <c r="H8909" s="9"/>
      <c r="BF8909" s="33">
        <v>66.822360000000003</v>
      </c>
      <c r="BG8909" s="33">
        <v>65.967100000000002</v>
      </c>
      <c r="BH8909" s="33">
        <v>65.217100000000002</v>
      </c>
      <c r="BI8909" s="33">
        <v>64.394739999999999</v>
      </c>
      <c r="BJ8909" s="33">
        <v>63.796050000000001</v>
      </c>
      <c r="BK8909" s="33">
        <v>63.197369999999999</v>
      </c>
      <c r="BL8909" s="33">
        <v>62.36842</v>
      </c>
      <c r="BM8909" s="33">
        <v>63.63158</v>
      </c>
      <c r="BN8909" s="33">
        <v>66.763159999999999</v>
      </c>
      <c r="BO8909" s="33">
        <v>70.486840000000001</v>
      </c>
      <c r="BP8909" s="33">
        <v>74.973690000000005</v>
      </c>
      <c r="BQ8909" s="33">
        <v>79.039469999999994</v>
      </c>
      <c r="BR8909" s="33">
        <v>82.953950000000006</v>
      </c>
      <c r="BS8909" s="33">
        <v>85.861840000000001</v>
      </c>
      <c r="BT8909" s="33">
        <v>88.434209999999993</v>
      </c>
      <c r="BU8909" s="33">
        <v>88.664469999999994</v>
      </c>
      <c r="BV8909" s="33">
        <v>87.736840000000001</v>
      </c>
      <c r="BW8909" s="33">
        <v>85.355260000000001</v>
      </c>
      <c r="BX8909" s="33">
        <v>81.861840000000001</v>
      </c>
      <c r="BY8909" s="33">
        <v>76.322360000000003</v>
      </c>
      <c r="BZ8909" s="33">
        <v>72.315790000000007</v>
      </c>
      <c r="CA8909" s="33">
        <v>69.960530000000006</v>
      </c>
      <c r="CB8909" s="33">
        <v>68.13158</v>
      </c>
      <c r="CC8909" s="33">
        <v>66.730260000000001</v>
      </c>
      <c r="DC8909" s="9">
        <v>34.944389999999999</v>
      </c>
      <c r="DD8909" s="9">
        <v>0</v>
      </c>
    </row>
    <row r="8910" spans="1:108" x14ac:dyDescent="0.25">
      <c r="A8910" s="9" t="s">
        <v>42</v>
      </c>
      <c r="B8910" s="9" t="s">
        <v>31</v>
      </c>
      <c r="C8910" s="9" t="s">
        <v>4</v>
      </c>
      <c r="D8910" s="9" t="s">
        <v>37</v>
      </c>
      <c r="E8910" s="9" t="s">
        <v>38</v>
      </c>
      <c r="F8910" s="9">
        <v>2024</v>
      </c>
      <c r="G8910" s="9">
        <v>10</v>
      </c>
      <c r="H8910" s="9"/>
      <c r="BF8910" s="33">
        <v>63.289470000000001</v>
      </c>
      <c r="BG8910" s="33">
        <v>62.394739999999999</v>
      </c>
      <c r="BH8910" s="33">
        <v>61.572369999999999</v>
      </c>
      <c r="BI8910" s="33">
        <v>60.703949999999999</v>
      </c>
      <c r="BJ8910" s="33">
        <v>60.36842</v>
      </c>
      <c r="BK8910" s="33">
        <v>59.973680000000002</v>
      </c>
      <c r="BL8910" s="33">
        <v>59.848680000000002</v>
      </c>
      <c r="BM8910" s="33">
        <v>59.93421</v>
      </c>
      <c r="BN8910" s="33">
        <v>62.414470000000001</v>
      </c>
      <c r="BO8910" s="33">
        <v>65.690790000000007</v>
      </c>
      <c r="BP8910" s="33">
        <v>68.986840000000001</v>
      </c>
      <c r="BQ8910" s="33">
        <v>72.598690000000005</v>
      </c>
      <c r="BR8910" s="33">
        <v>76.5</v>
      </c>
      <c r="BS8910" s="33">
        <v>78.861840000000001</v>
      </c>
      <c r="BT8910" s="33">
        <v>79.75658</v>
      </c>
      <c r="BU8910" s="33">
        <v>79.138159999999999</v>
      </c>
      <c r="BV8910" s="33">
        <v>78.486840000000001</v>
      </c>
      <c r="BW8910" s="33">
        <v>76.901309999999995</v>
      </c>
      <c r="BX8910" s="33">
        <v>73.822360000000003</v>
      </c>
      <c r="BY8910" s="33">
        <v>71.046049999999994</v>
      </c>
      <c r="BZ8910" s="33">
        <v>68.473690000000005</v>
      </c>
      <c r="CA8910" s="33">
        <v>67.217100000000002</v>
      </c>
      <c r="CB8910" s="33">
        <v>66.302639999999997</v>
      </c>
      <c r="CC8910" s="33">
        <v>64.894739999999999</v>
      </c>
      <c r="DC8910" s="9">
        <v>34.944389999999999</v>
      </c>
      <c r="DD8910" s="9">
        <v>0</v>
      </c>
    </row>
    <row r="8911" spans="1:108" x14ac:dyDescent="0.25">
      <c r="A8911" s="9" t="s">
        <v>42</v>
      </c>
      <c r="B8911" s="9" t="s">
        <v>31</v>
      </c>
      <c r="C8911" s="9" t="s">
        <v>4</v>
      </c>
      <c r="D8911" s="9" t="s">
        <v>37</v>
      </c>
      <c r="E8911" s="9" t="s">
        <v>38</v>
      </c>
      <c r="F8911" s="9">
        <v>2025</v>
      </c>
      <c r="G8911" s="9">
        <v>5</v>
      </c>
      <c r="H8911" s="9"/>
      <c r="BF8911" s="33">
        <v>62.25658</v>
      </c>
      <c r="BG8911" s="33">
        <v>61.43421</v>
      </c>
      <c r="BH8911" s="33">
        <v>60.421050000000001</v>
      </c>
      <c r="BI8911" s="33">
        <v>59.546050000000001</v>
      </c>
      <c r="BJ8911" s="33">
        <v>58.427630000000001</v>
      </c>
      <c r="BK8911" s="33">
        <v>57.914470000000001</v>
      </c>
      <c r="BL8911" s="33">
        <v>58.322369999999999</v>
      </c>
      <c r="BM8911" s="33">
        <v>60.24342</v>
      </c>
      <c r="BN8911" s="33">
        <v>63.375</v>
      </c>
      <c r="BO8911" s="33">
        <v>66.559209999999993</v>
      </c>
      <c r="BP8911" s="33">
        <v>69.013159999999999</v>
      </c>
      <c r="BQ8911" s="33">
        <v>71.99342</v>
      </c>
      <c r="BR8911" s="33">
        <v>74.690790000000007</v>
      </c>
      <c r="BS8911" s="33">
        <v>76.50658</v>
      </c>
      <c r="BT8911" s="33">
        <v>77.710530000000006</v>
      </c>
      <c r="BU8911" s="33">
        <v>78.342100000000002</v>
      </c>
      <c r="BV8911" s="33">
        <v>77.526309999999995</v>
      </c>
      <c r="BW8911" s="33">
        <v>76.263159999999999</v>
      </c>
      <c r="BX8911" s="33">
        <v>74.269739999999999</v>
      </c>
      <c r="BY8911" s="33">
        <v>70.605260000000001</v>
      </c>
      <c r="BZ8911" s="33">
        <v>66.460530000000006</v>
      </c>
      <c r="CA8911" s="33">
        <v>64.078950000000006</v>
      </c>
      <c r="CB8911" s="33">
        <v>61.94079</v>
      </c>
      <c r="CC8911" s="33">
        <v>60.24342</v>
      </c>
      <c r="DC8911" s="9">
        <v>34.944389999999999</v>
      </c>
      <c r="DD8911" s="9">
        <v>0</v>
      </c>
    </row>
    <row r="8912" spans="1:108" x14ac:dyDescent="0.25">
      <c r="A8912" s="9" t="s">
        <v>42</v>
      </c>
      <c r="B8912" s="9" t="s">
        <v>31</v>
      </c>
      <c r="C8912" s="9" t="s">
        <v>4</v>
      </c>
      <c r="D8912" s="9" t="s">
        <v>37</v>
      </c>
      <c r="E8912" s="9" t="s">
        <v>38</v>
      </c>
      <c r="F8912" s="9">
        <v>2025</v>
      </c>
      <c r="G8912" s="9">
        <v>6</v>
      </c>
      <c r="H8912" s="9"/>
      <c r="BF8912" s="33">
        <v>66.309209999999993</v>
      </c>
      <c r="BG8912" s="33">
        <v>65.348690000000005</v>
      </c>
      <c r="BH8912" s="33">
        <v>64.49342</v>
      </c>
      <c r="BI8912" s="33">
        <v>63.68421</v>
      </c>
      <c r="BJ8912" s="33">
        <v>63.092109999999998</v>
      </c>
      <c r="BK8912" s="33">
        <v>62.75</v>
      </c>
      <c r="BL8912" s="33">
        <v>63.06579</v>
      </c>
      <c r="BM8912" s="33">
        <v>65.00658</v>
      </c>
      <c r="BN8912" s="33">
        <v>68.078950000000006</v>
      </c>
      <c r="BO8912" s="33">
        <v>71.217100000000002</v>
      </c>
      <c r="BP8912" s="33">
        <v>74.394739999999999</v>
      </c>
      <c r="BQ8912" s="33">
        <v>77.822360000000003</v>
      </c>
      <c r="BR8912" s="33">
        <v>81.328950000000006</v>
      </c>
      <c r="BS8912" s="33">
        <v>82.74342</v>
      </c>
      <c r="BT8912" s="33">
        <v>84.539469999999994</v>
      </c>
      <c r="BU8912" s="33">
        <v>84.565790000000007</v>
      </c>
      <c r="BV8912" s="33">
        <v>83.296049999999994</v>
      </c>
      <c r="BW8912" s="33">
        <v>81.736840000000001</v>
      </c>
      <c r="BX8912" s="33">
        <v>79.092100000000002</v>
      </c>
      <c r="BY8912" s="33">
        <v>75.572360000000003</v>
      </c>
      <c r="BZ8912" s="33">
        <v>71.098690000000005</v>
      </c>
      <c r="CA8912" s="33">
        <v>68.039469999999994</v>
      </c>
      <c r="CB8912" s="33">
        <v>65.861840000000001</v>
      </c>
      <c r="CC8912" s="33">
        <v>64.467100000000002</v>
      </c>
      <c r="DC8912" s="9">
        <v>34.944389999999999</v>
      </c>
      <c r="DD8912" s="9">
        <v>0</v>
      </c>
    </row>
    <row r="8913" spans="1:108" x14ac:dyDescent="0.25">
      <c r="A8913" s="9" t="s">
        <v>42</v>
      </c>
      <c r="B8913" s="9" t="s">
        <v>31</v>
      </c>
      <c r="C8913" s="9" t="s">
        <v>4</v>
      </c>
      <c r="D8913" s="9" t="s">
        <v>37</v>
      </c>
      <c r="E8913" s="9" t="s">
        <v>38</v>
      </c>
      <c r="F8913" s="9">
        <v>2025</v>
      </c>
      <c r="G8913" s="9">
        <v>7</v>
      </c>
      <c r="H8913" s="9">
        <v>75.662390000000002</v>
      </c>
      <c r="I8913" s="9">
        <v>76.790840000000003</v>
      </c>
      <c r="J8913" s="9">
        <v>76.392169999999993</v>
      </c>
      <c r="K8913" s="9">
        <v>76.390919999999994</v>
      </c>
      <c r="L8913" s="9">
        <v>77.317059999999998</v>
      </c>
      <c r="M8913" s="9">
        <v>52.367899999999999</v>
      </c>
      <c r="N8913" s="9">
        <v>44.101059999999997</v>
      </c>
      <c r="O8913" s="9">
        <v>49.069980000000001</v>
      </c>
      <c r="P8913" s="9">
        <v>64.983220000000003</v>
      </c>
      <c r="Q8913" s="9">
        <v>63.942239999999998</v>
      </c>
      <c r="R8913" s="9">
        <v>65.094830000000002</v>
      </c>
      <c r="S8913" s="9">
        <v>66.897630000000007</v>
      </c>
      <c r="T8913" s="9">
        <v>67.277720000000002</v>
      </c>
      <c r="U8913" s="9">
        <v>65.209220000000002</v>
      </c>
      <c r="V8913" s="9">
        <v>63.634770000000003</v>
      </c>
      <c r="W8913" s="9">
        <v>66.899090000000001</v>
      </c>
      <c r="X8913" s="9">
        <v>67.097639999999998</v>
      </c>
      <c r="Y8913" s="9">
        <v>65.480689999999996</v>
      </c>
      <c r="Z8913" s="9">
        <v>59.86853</v>
      </c>
      <c r="AA8913" s="9">
        <v>83.811530000000005</v>
      </c>
      <c r="AB8913" s="9">
        <v>85.97842</v>
      </c>
      <c r="AC8913" s="9">
        <v>73.85521</v>
      </c>
      <c r="AD8913" s="9">
        <v>79.468800000000002</v>
      </c>
      <c r="AE8913" s="9">
        <v>79.483090000000004</v>
      </c>
      <c r="AF8913" s="9">
        <v>65.448589999999996</v>
      </c>
      <c r="AG8913" s="9">
        <v>76.193299999999994</v>
      </c>
      <c r="AH8913" s="9">
        <v>77.695400000000006</v>
      </c>
      <c r="AI8913" s="9">
        <v>77.211470000000006</v>
      </c>
      <c r="AJ8913" s="9">
        <v>77.713740000000001</v>
      </c>
      <c r="AK8913" s="9">
        <v>77.155670000000001</v>
      </c>
      <c r="AL8913" s="9">
        <v>51.767510000000001</v>
      </c>
      <c r="AM8913" s="9">
        <v>44.76343</v>
      </c>
      <c r="AN8913" s="9">
        <v>50.49006</v>
      </c>
      <c r="AO8913" s="9">
        <v>61.971060000000001</v>
      </c>
      <c r="AP8913" s="9">
        <v>58.178019999999997</v>
      </c>
      <c r="AQ8913" s="9">
        <v>59.448860000000003</v>
      </c>
      <c r="AR8913" s="9">
        <v>63.84872</v>
      </c>
      <c r="AS8913" s="9">
        <v>65.611699999999999</v>
      </c>
      <c r="AT8913" s="9">
        <v>66.532550000000001</v>
      </c>
      <c r="AU8913" s="9">
        <v>65.742310000000003</v>
      </c>
      <c r="AV8913" s="9">
        <v>65.706890000000001</v>
      </c>
      <c r="AW8913" s="9">
        <v>64.794700000000006</v>
      </c>
      <c r="AX8913" s="9">
        <v>55.796419999999998</v>
      </c>
      <c r="AY8913" s="9">
        <v>48.598289999999999</v>
      </c>
      <c r="AZ8913" s="9">
        <v>65.672889999999995</v>
      </c>
      <c r="BA8913" s="9">
        <v>73.994</v>
      </c>
      <c r="BB8913" s="9">
        <v>63.747669999999999</v>
      </c>
      <c r="BC8913" s="9">
        <v>76.729399999999998</v>
      </c>
      <c r="BD8913" s="9">
        <v>76.733760000000004</v>
      </c>
      <c r="BE8913" s="9">
        <v>65.183279999999996</v>
      </c>
      <c r="BF8913" s="33">
        <v>65.026309999999995</v>
      </c>
      <c r="BG8913" s="33">
        <v>64.032899999999998</v>
      </c>
      <c r="BH8913" s="33">
        <v>63.223680000000002</v>
      </c>
      <c r="BI8913" s="33">
        <v>62.414470000000001</v>
      </c>
      <c r="BJ8913" s="33">
        <v>61.769739999999999</v>
      </c>
      <c r="BK8913" s="33">
        <v>61.263159999999999</v>
      </c>
      <c r="BL8913" s="33">
        <v>61.407890000000002</v>
      </c>
      <c r="BM8913" s="33">
        <v>63.822369999999999</v>
      </c>
      <c r="BN8913" s="33">
        <v>67.190790000000007</v>
      </c>
      <c r="BO8913" s="33">
        <v>71.065790000000007</v>
      </c>
      <c r="BP8913" s="33">
        <v>75.072360000000003</v>
      </c>
      <c r="BQ8913" s="33">
        <v>79.230260000000001</v>
      </c>
      <c r="BR8913" s="33">
        <v>82.138159999999999</v>
      </c>
      <c r="BS8913" s="33">
        <v>84.565790000000007</v>
      </c>
      <c r="BT8913" s="33">
        <v>85.388159999999999</v>
      </c>
      <c r="BU8913" s="33">
        <v>85.61842</v>
      </c>
      <c r="BV8913" s="33">
        <v>84.901309999999995</v>
      </c>
      <c r="BW8913" s="33">
        <v>83.565790000000007</v>
      </c>
      <c r="BX8913" s="33">
        <v>80.789469999999994</v>
      </c>
      <c r="BY8913" s="33">
        <v>76.802639999999997</v>
      </c>
      <c r="BZ8913" s="33">
        <v>72.078950000000006</v>
      </c>
      <c r="CA8913" s="33">
        <v>68.473690000000005</v>
      </c>
      <c r="CB8913" s="33">
        <v>66.625</v>
      </c>
      <c r="CC8913" s="33">
        <v>65.296049999999994</v>
      </c>
      <c r="CD8913" s="9">
        <v>3.5046689999999998</v>
      </c>
      <c r="CE8913" s="9">
        <v>2.9829599999999998</v>
      </c>
      <c r="CF8913" s="9">
        <v>3.2383950000000001</v>
      </c>
      <c r="CG8913" s="9">
        <v>3.0350199999999998</v>
      </c>
      <c r="CH8913" s="9">
        <v>5.3151630000000001</v>
      </c>
      <c r="CI8913" s="9">
        <v>57.926200000000001</v>
      </c>
      <c r="CJ8913" s="9">
        <v>44.213659999999997</v>
      </c>
      <c r="CK8913" s="9">
        <v>47.847740000000002</v>
      </c>
      <c r="CL8913" s="9">
        <v>59.534460000000003</v>
      </c>
      <c r="CM8913" s="9">
        <v>99.11636</v>
      </c>
      <c r="CN8913" s="9">
        <v>55.705469999999998</v>
      </c>
      <c r="CO8913" s="9">
        <v>119.7591</v>
      </c>
      <c r="CP8913" s="9">
        <v>80.870639999999995</v>
      </c>
      <c r="CQ8913" s="9">
        <v>41.563850000000002</v>
      </c>
      <c r="CR8913" s="9">
        <v>36.400030000000001</v>
      </c>
      <c r="CS8913" s="9">
        <v>42.099490000000003</v>
      </c>
      <c r="CT8913" s="9">
        <v>103.857</v>
      </c>
      <c r="CU8913" s="9">
        <v>332.79680000000002</v>
      </c>
      <c r="CV8913" s="9">
        <v>115.06659999999999</v>
      </c>
      <c r="CW8913" s="9">
        <v>89.846850000000003</v>
      </c>
      <c r="CX8913" s="9">
        <v>47.231369999999998</v>
      </c>
      <c r="CY8913" s="9">
        <v>78.778499999999994</v>
      </c>
      <c r="CZ8913" s="9">
        <v>12.244350000000001</v>
      </c>
      <c r="DA8913" s="9">
        <v>11.598979999999999</v>
      </c>
      <c r="DB8913" s="9">
        <v>46.110080000000004</v>
      </c>
      <c r="DC8913" s="9">
        <v>34.944389999999999</v>
      </c>
      <c r="DD8913" s="9">
        <v>0</v>
      </c>
    </row>
    <row r="8914" spans="1:108" x14ac:dyDescent="0.25">
      <c r="A8914" s="9" t="s">
        <v>42</v>
      </c>
      <c r="B8914" s="9" t="s">
        <v>31</v>
      </c>
      <c r="C8914" s="9" t="s">
        <v>4</v>
      </c>
      <c r="D8914" s="9" t="s">
        <v>37</v>
      </c>
      <c r="E8914" s="9" t="s">
        <v>38</v>
      </c>
      <c r="F8914" s="9">
        <v>2025</v>
      </c>
      <c r="G8914" s="9">
        <v>8</v>
      </c>
      <c r="H8914" s="9"/>
      <c r="BF8914" s="33">
        <v>67.736840000000001</v>
      </c>
      <c r="BG8914" s="33">
        <v>67.24342</v>
      </c>
      <c r="BH8914" s="33">
        <v>66.230260000000001</v>
      </c>
      <c r="BI8914" s="33">
        <v>65.223690000000005</v>
      </c>
      <c r="BJ8914" s="33">
        <v>64.348690000000005</v>
      </c>
      <c r="BK8914" s="33">
        <v>63.736840000000001</v>
      </c>
      <c r="BL8914" s="33">
        <v>63.526319999999998</v>
      </c>
      <c r="BM8914" s="33">
        <v>65.210530000000006</v>
      </c>
      <c r="BN8914" s="33">
        <v>67.940790000000007</v>
      </c>
      <c r="BO8914" s="33">
        <v>71.388159999999999</v>
      </c>
      <c r="BP8914" s="33">
        <v>75.217100000000002</v>
      </c>
      <c r="BQ8914" s="33">
        <v>78.572360000000003</v>
      </c>
      <c r="BR8914" s="33">
        <v>81.769739999999999</v>
      </c>
      <c r="BS8914" s="33">
        <v>84.611840000000001</v>
      </c>
      <c r="BT8914" s="33">
        <v>85.611840000000001</v>
      </c>
      <c r="BU8914" s="33">
        <v>85.769739999999999</v>
      </c>
      <c r="BV8914" s="33">
        <v>85.401309999999995</v>
      </c>
      <c r="BW8914" s="33">
        <v>83.38158</v>
      </c>
      <c r="BX8914" s="33">
        <v>80.967100000000002</v>
      </c>
      <c r="BY8914" s="33">
        <v>76.796049999999994</v>
      </c>
      <c r="BZ8914" s="33">
        <v>73.302639999999997</v>
      </c>
      <c r="CA8914" s="33">
        <v>70.50658</v>
      </c>
      <c r="CB8914" s="33">
        <v>69.019739999999999</v>
      </c>
      <c r="CC8914" s="33">
        <v>67.960530000000006</v>
      </c>
      <c r="DC8914" s="9">
        <v>34.944389999999999</v>
      </c>
      <c r="DD8914" s="9">
        <v>0</v>
      </c>
    </row>
    <row r="8915" spans="1:108" x14ac:dyDescent="0.25">
      <c r="A8915" s="9" t="s">
        <v>42</v>
      </c>
      <c r="B8915" s="9" t="s">
        <v>31</v>
      </c>
      <c r="C8915" s="9" t="s">
        <v>4</v>
      </c>
      <c r="D8915" s="9" t="s">
        <v>37</v>
      </c>
      <c r="E8915" s="9" t="s">
        <v>38</v>
      </c>
      <c r="F8915" s="9">
        <v>2025</v>
      </c>
      <c r="G8915" s="9">
        <v>9</v>
      </c>
      <c r="H8915" s="9"/>
      <c r="BF8915" s="33">
        <v>66.822360000000003</v>
      </c>
      <c r="BG8915" s="33">
        <v>65.967100000000002</v>
      </c>
      <c r="BH8915" s="33">
        <v>65.217100000000002</v>
      </c>
      <c r="BI8915" s="33">
        <v>64.394739999999999</v>
      </c>
      <c r="BJ8915" s="33">
        <v>63.796050000000001</v>
      </c>
      <c r="BK8915" s="33">
        <v>63.197369999999999</v>
      </c>
      <c r="BL8915" s="33">
        <v>62.36842</v>
      </c>
      <c r="BM8915" s="33">
        <v>63.63158</v>
      </c>
      <c r="BN8915" s="33">
        <v>66.763159999999999</v>
      </c>
      <c r="BO8915" s="33">
        <v>70.486840000000001</v>
      </c>
      <c r="BP8915" s="33">
        <v>74.973690000000005</v>
      </c>
      <c r="BQ8915" s="33">
        <v>79.039469999999994</v>
      </c>
      <c r="BR8915" s="33">
        <v>82.953950000000006</v>
      </c>
      <c r="BS8915" s="33">
        <v>85.861840000000001</v>
      </c>
      <c r="BT8915" s="33">
        <v>88.434209999999993</v>
      </c>
      <c r="BU8915" s="33">
        <v>88.664469999999994</v>
      </c>
      <c r="BV8915" s="33">
        <v>87.736840000000001</v>
      </c>
      <c r="BW8915" s="33">
        <v>85.355260000000001</v>
      </c>
      <c r="BX8915" s="33">
        <v>81.861840000000001</v>
      </c>
      <c r="BY8915" s="33">
        <v>76.322360000000003</v>
      </c>
      <c r="BZ8915" s="33">
        <v>72.315790000000007</v>
      </c>
      <c r="CA8915" s="33">
        <v>69.960530000000006</v>
      </c>
      <c r="CB8915" s="33">
        <v>68.13158</v>
      </c>
      <c r="CC8915" s="33">
        <v>66.730260000000001</v>
      </c>
      <c r="DC8915" s="9">
        <v>34.944389999999999</v>
      </c>
      <c r="DD8915" s="9">
        <v>0</v>
      </c>
    </row>
    <row r="8916" spans="1:108" x14ac:dyDescent="0.25">
      <c r="A8916" s="9" t="s">
        <v>42</v>
      </c>
      <c r="B8916" s="9" t="s">
        <v>31</v>
      </c>
      <c r="C8916" s="9" t="s">
        <v>4</v>
      </c>
      <c r="D8916" s="9" t="s">
        <v>37</v>
      </c>
      <c r="E8916" s="9" t="s">
        <v>38</v>
      </c>
      <c r="F8916" s="9">
        <v>2025</v>
      </c>
      <c r="G8916" s="9">
        <v>10</v>
      </c>
      <c r="H8916" s="9"/>
      <c r="BF8916" s="33">
        <v>63.289470000000001</v>
      </c>
      <c r="BG8916" s="33">
        <v>62.394739999999999</v>
      </c>
      <c r="BH8916" s="33">
        <v>61.572369999999999</v>
      </c>
      <c r="BI8916" s="33">
        <v>60.703949999999999</v>
      </c>
      <c r="BJ8916" s="33">
        <v>60.36842</v>
      </c>
      <c r="BK8916" s="33">
        <v>59.973680000000002</v>
      </c>
      <c r="BL8916" s="33">
        <v>59.848680000000002</v>
      </c>
      <c r="BM8916" s="33">
        <v>59.93421</v>
      </c>
      <c r="BN8916" s="33">
        <v>62.414470000000001</v>
      </c>
      <c r="BO8916" s="33">
        <v>65.690790000000007</v>
      </c>
      <c r="BP8916" s="33">
        <v>68.986840000000001</v>
      </c>
      <c r="BQ8916" s="33">
        <v>72.598690000000005</v>
      </c>
      <c r="BR8916" s="33">
        <v>76.5</v>
      </c>
      <c r="BS8916" s="33">
        <v>78.861840000000001</v>
      </c>
      <c r="BT8916" s="33">
        <v>79.75658</v>
      </c>
      <c r="BU8916" s="33">
        <v>79.138159999999999</v>
      </c>
      <c r="BV8916" s="33">
        <v>78.486840000000001</v>
      </c>
      <c r="BW8916" s="33">
        <v>76.901309999999995</v>
      </c>
      <c r="BX8916" s="33">
        <v>73.822360000000003</v>
      </c>
      <c r="BY8916" s="33">
        <v>71.046049999999994</v>
      </c>
      <c r="BZ8916" s="33">
        <v>68.473690000000005</v>
      </c>
      <c r="CA8916" s="33">
        <v>67.217100000000002</v>
      </c>
      <c r="CB8916" s="33">
        <v>66.302639999999997</v>
      </c>
      <c r="CC8916" s="33">
        <v>64.894739999999999</v>
      </c>
      <c r="DC8916" s="9">
        <v>34.944389999999999</v>
      </c>
      <c r="DD8916" s="9">
        <v>0</v>
      </c>
    </row>
    <row r="8917" spans="1:108" x14ac:dyDescent="0.25">
      <c r="A8917" s="9" t="s">
        <v>42</v>
      </c>
      <c r="B8917" s="9" t="s">
        <v>31</v>
      </c>
      <c r="C8917" s="9" t="s">
        <v>4</v>
      </c>
      <c r="D8917" s="9" t="s">
        <v>37</v>
      </c>
      <c r="E8917" s="9" t="s">
        <v>38</v>
      </c>
      <c r="F8917" s="9">
        <v>2026</v>
      </c>
      <c r="G8917" s="9">
        <v>5</v>
      </c>
      <c r="H8917" s="9"/>
      <c r="BF8917" s="33">
        <v>62.25658</v>
      </c>
      <c r="BG8917" s="33">
        <v>61.43421</v>
      </c>
      <c r="BH8917" s="33">
        <v>60.421050000000001</v>
      </c>
      <c r="BI8917" s="33">
        <v>59.546050000000001</v>
      </c>
      <c r="BJ8917" s="33">
        <v>58.427630000000001</v>
      </c>
      <c r="BK8917" s="33">
        <v>57.914470000000001</v>
      </c>
      <c r="BL8917" s="33">
        <v>58.322369999999999</v>
      </c>
      <c r="BM8917" s="33">
        <v>60.24342</v>
      </c>
      <c r="BN8917" s="33">
        <v>63.375</v>
      </c>
      <c r="BO8917" s="33">
        <v>66.559209999999993</v>
      </c>
      <c r="BP8917" s="33">
        <v>69.013159999999999</v>
      </c>
      <c r="BQ8917" s="33">
        <v>71.99342</v>
      </c>
      <c r="BR8917" s="33">
        <v>74.690790000000007</v>
      </c>
      <c r="BS8917" s="33">
        <v>76.50658</v>
      </c>
      <c r="BT8917" s="33">
        <v>77.710530000000006</v>
      </c>
      <c r="BU8917" s="33">
        <v>78.342100000000002</v>
      </c>
      <c r="BV8917" s="33">
        <v>77.526309999999995</v>
      </c>
      <c r="BW8917" s="33">
        <v>76.263159999999999</v>
      </c>
      <c r="BX8917" s="33">
        <v>74.269739999999999</v>
      </c>
      <c r="BY8917" s="33">
        <v>70.605260000000001</v>
      </c>
      <c r="BZ8917" s="33">
        <v>66.460530000000006</v>
      </c>
      <c r="CA8917" s="33">
        <v>64.078950000000006</v>
      </c>
      <c r="CB8917" s="33">
        <v>61.94079</v>
      </c>
      <c r="CC8917" s="33">
        <v>60.24342</v>
      </c>
      <c r="DC8917" s="9">
        <v>34.944389999999999</v>
      </c>
      <c r="DD8917" s="9">
        <v>0</v>
      </c>
    </row>
    <row r="8918" spans="1:108" x14ac:dyDescent="0.25">
      <c r="A8918" s="9" t="s">
        <v>42</v>
      </c>
      <c r="B8918" s="9" t="s">
        <v>31</v>
      </c>
      <c r="C8918" s="9" t="s">
        <v>4</v>
      </c>
      <c r="D8918" s="9" t="s">
        <v>37</v>
      </c>
      <c r="E8918" s="9" t="s">
        <v>38</v>
      </c>
      <c r="F8918" s="9">
        <v>2026</v>
      </c>
      <c r="G8918" s="9">
        <v>6</v>
      </c>
      <c r="H8918" s="9"/>
      <c r="BF8918" s="33">
        <v>66.309209999999993</v>
      </c>
      <c r="BG8918" s="33">
        <v>65.348690000000005</v>
      </c>
      <c r="BH8918" s="33">
        <v>64.49342</v>
      </c>
      <c r="BI8918" s="33">
        <v>63.68421</v>
      </c>
      <c r="BJ8918" s="33">
        <v>63.092109999999998</v>
      </c>
      <c r="BK8918" s="33">
        <v>62.75</v>
      </c>
      <c r="BL8918" s="33">
        <v>63.06579</v>
      </c>
      <c r="BM8918" s="33">
        <v>65.00658</v>
      </c>
      <c r="BN8918" s="33">
        <v>68.078950000000006</v>
      </c>
      <c r="BO8918" s="33">
        <v>71.217100000000002</v>
      </c>
      <c r="BP8918" s="33">
        <v>74.394739999999999</v>
      </c>
      <c r="BQ8918" s="33">
        <v>77.822360000000003</v>
      </c>
      <c r="BR8918" s="33">
        <v>81.328950000000006</v>
      </c>
      <c r="BS8918" s="33">
        <v>82.74342</v>
      </c>
      <c r="BT8918" s="33">
        <v>84.539469999999994</v>
      </c>
      <c r="BU8918" s="33">
        <v>84.565790000000007</v>
      </c>
      <c r="BV8918" s="33">
        <v>83.296049999999994</v>
      </c>
      <c r="BW8918" s="33">
        <v>81.736840000000001</v>
      </c>
      <c r="BX8918" s="33">
        <v>79.092100000000002</v>
      </c>
      <c r="BY8918" s="33">
        <v>75.572360000000003</v>
      </c>
      <c r="BZ8918" s="33">
        <v>71.098690000000005</v>
      </c>
      <c r="CA8918" s="33">
        <v>68.039469999999994</v>
      </c>
      <c r="CB8918" s="33">
        <v>65.861840000000001</v>
      </c>
      <c r="CC8918" s="33">
        <v>64.467100000000002</v>
      </c>
      <c r="DC8918" s="9">
        <v>34.944389999999999</v>
      </c>
      <c r="DD8918" s="9">
        <v>0</v>
      </c>
    </row>
    <row r="8919" spans="1:108" x14ac:dyDescent="0.25">
      <c r="A8919" s="9" t="s">
        <v>42</v>
      </c>
      <c r="B8919" s="9" t="s">
        <v>31</v>
      </c>
      <c r="C8919" s="9" t="s">
        <v>4</v>
      </c>
      <c r="D8919" s="9" t="s">
        <v>37</v>
      </c>
      <c r="E8919" s="9" t="s">
        <v>38</v>
      </c>
      <c r="F8919" s="9">
        <v>2026</v>
      </c>
      <c r="G8919" s="9">
        <v>7</v>
      </c>
      <c r="H8919" s="9">
        <v>75.662490000000005</v>
      </c>
      <c r="I8919" s="9">
        <v>76.79768</v>
      </c>
      <c r="J8919" s="9">
        <v>76.400409999999994</v>
      </c>
      <c r="K8919" s="9">
        <v>76.370990000000006</v>
      </c>
      <c r="L8919" s="9">
        <v>77.319289999999995</v>
      </c>
      <c r="M8919" s="9">
        <v>52.352699999999999</v>
      </c>
      <c r="N8919" s="9">
        <v>44.029290000000003</v>
      </c>
      <c r="O8919" s="9">
        <v>49.10322</v>
      </c>
      <c r="P8919" s="9">
        <v>65.074430000000007</v>
      </c>
      <c r="Q8919" s="9">
        <v>63.96799</v>
      </c>
      <c r="R8919" s="9">
        <v>65.093580000000003</v>
      </c>
      <c r="S8919" s="9">
        <v>67.119510000000005</v>
      </c>
      <c r="T8919" s="9">
        <v>67.447360000000003</v>
      </c>
      <c r="U8919" s="9">
        <v>65.254450000000006</v>
      </c>
      <c r="V8919" s="9">
        <v>63.68</v>
      </c>
      <c r="W8919" s="9">
        <v>66.677890000000005</v>
      </c>
      <c r="X8919" s="9">
        <v>66.908779999999993</v>
      </c>
      <c r="Y8919" s="9">
        <v>65.269570000000002</v>
      </c>
      <c r="Z8919" s="9">
        <v>59.609920000000002</v>
      </c>
      <c r="AA8919" s="9">
        <v>83.556399999999996</v>
      </c>
      <c r="AB8919" s="9">
        <v>86.406139999999994</v>
      </c>
      <c r="AC8919" s="9">
        <v>73.573490000000007</v>
      </c>
      <c r="AD8919" s="9">
        <v>79.101550000000003</v>
      </c>
      <c r="AE8919" s="9">
        <v>79.115830000000003</v>
      </c>
      <c r="AF8919" s="9">
        <v>65.355919999999998</v>
      </c>
      <c r="AG8919" s="9">
        <v>76.193399999999997</v>
      </c>
      <c r="AH8919" s="9">
        <v>77.702240000000003</v>
      </c>
      <c r="AI8919" s="9">
        <v>77.219710000000006</v>
      </c>
      <c r="AJ8919" s="9">
        <v>77.693799999999996</v>
      </c>
      <c r="AK8919" s="9">
        <v>77.157889999999995</v>
      </c>
      <c r="AL8919" s="9">
        <v>51.752299999999998</v>
      </c>
      <c r="AM8919" s="9">
        <v>44.691659999999999</v>
      </c>
      <c r="AN8919" s="9">
        <v>50.523290000000003</v>
      </c>
      <c r="AO8919" s="9">
        <v>62.062269999999998</v>
      </c>
      <c r="AP8919" s="9">
        <v>58.203780000000002</v>
      </c>
      <c r="AQ8919" s="9">
        <v>59.447609999999997</v>
      </c>
      <c r="AR8919" s="9">
        <v>64.070599999999999</v>
      </c>
      <c r="AS8919" s="9">
        <v>65.78134</v>
      </c>
      <c r="AT8919" s="9">
        <v>66.577770000000001</v>
      </c>
      <c r="AU8919" s="9">
        <v>65.787540000000007</v>
      </c>
      <c r="AV8919" s="9">
        <v>65.485690000000005</v>
      </c>
      <c r="AW8919" s="9">
        <v>64.605840000000001</v>
      </c>
      <c r="AX8919" s="9">
        <v>55.585299999999997</v>
      </c>
      <c r="AY8919" s="9">
        <v>48.339680000000001</v>
      </c>
      <c r="AZ8919" s="9">
        <v>65.417749999999998</v>
      </c>
      <c r="BA8919" s="9">
        <v>74.421729999999997</v>
      </c>
      <c r="BB8919" s="9">
        <v>63.465949999999999</v>
      </c>
      <c r="BC8919" s="9">
        <v>76.36215</v>
      </c>
      <c r="BD8919" s="9">
        <v>76.366510000000005</v>
      </c>
      <c r="BE8919" s="9">
        <v>65.090609999999998</v>
      </c>
      <c r="BF8919" s="33">
        <v>65.026309999999995</v>
      </c>
      <c r="BG8919" s="33">
        <v>64.032899999999998</v>
      </c>
      <c r="BH8919" s="33">
        <v>63.223680000000002</v>
      </c>
      <c r="BI8919" s="33">
        <v>62.414470000000001</v>
      </c>
      <c r="BJ8919" s="33">
        <v>61.769739999999999</v>
      </c>
      <c r="BK8919" s="33">
        <v>61.263159999999999</v>
      </c>
      <c r="BL8919" s="33">
        <v>61.407890000000002</v>
      </c>
      <c r="BM8919" s="33">
        <v>63.822369999999999</v>
      </c>
      <c r="BN8919" s="33">
        <v>67.190790000000007</v>
      </c>
      <c r="BO8919" s="33">
        <v>71.065790000000007</v>
      </c>
      <c r="BP8919" s="33">
        <v>75.072360000000003</v>
      </c>
      <c r="BQ8919" s="33">
        <v>79.230260000000001</v>
      </c>
      <c r="BR8919" s="33">
        <v>82.138159999999999</v>
      </c>
      <c r="BS8919" s="33">
        <v>84.565790000000007</v>
      </c>
      <c r="BT8919" s="33">
        <v>85.388159999999999</v>
      </c>
      <c r="BU8919" s="33">
        <v>85.61842</v>
      </c>
      <c r="BV8919" s="33">
        <v>84.901309999999995</v>
      </c>
      <c r="BW8919" s="33">
        <v>83.565790000000007</v>
      </c>
      <c r="BX8919" s="33">
        <v>80.789469999999994</v>
      </c>
      <c r="BY8919" s="33">
        <v>76.802639999999997</v>
      </c>
      <c r="BZ8919" s="33">
        <v>72.078950000000006</v>
      </c>
      <c r="CA8919" s="33">
        <v>68.473690000000005</v>
      </c>
      <c r="CB8919" s="33">
        <v>66.625</v>
      </c>
      <c r="CC8919" s="33">
        <v>65.296049999999994</v>
      </c>
      <c r="CD8919" s="9">
        <v>3.5074169999999998</v>
      </c>
      <c r="CE8919" s="9">
        <v>2.9857290000000001</v>
      </c>
      <c r="CF8919" s="9">
        <v>3.2430080000000001</v>
      </c>
      <c r="CG8919" s="9">
        <v>3.0382039999999999</v>
      </c>
      <c r="CH8919" s="9">
        <v>5.3175129999999999</v>
      </c>
      <c r="CI8919" s="9">
        <v>57.919589999999999</v>
      </c>
      <c r="CJ8919" s="9">
        <v>44.209000000000003</v>
      </c>
      <c r="CK8919" s="9">
        <v>47.849730000000001</v>
      </c>
      <c r="CL8919" s="9">
        <v>59.553669999999997</v>
      </c>
      <c r="CM8919" s="9">
        <v>99.206140000000005</v>
      </c>
      <c r="CN8919" s="9">
        <v>55.762700000000002</v>
      </c>
      <c r="CO8919" s="9">
        <v>119.7946</v>
      </c>
      <c r="CP8919" s="9">
        <v>80.98827</v>
      </c>
      <c r="CQ8919" s="9">
        <v>41.701749999999997</v>
      </c>
      <c r="CR8919" s="9">
        <v>36.475499999999997</v>
      </c>
      <c r="CS8919" s="9">
        <v>42.180370000000003</v>
      </c>
      <c r="CT8919" s="9">
        <v>103.9713</v>
      </c>
      <c r="CU8919" s="9">
        <v>332.94830000000002</v>
      </c>
      <c r="CV8919" s="9">
        <v>115.25790000000001</v>
      </c>
      <c r="CW8919" s="9">
        <v>90.143770000000004</v>
      </c>
      <c r="CX8919" s="9">
        <v>47.420580000000001</v>
      </c>
      <c r="CY8919" s="9">
        <v>78.834149999999994</v>
      </c>
      <c r="CZ8919" s="9">
        <v>12.254910000000001</v>
      </c>
      <c r="DA8919" s="9">
        <v>11.60924</v>
      </c>
      <c r="DB8919" s="9">
        <v>46.243569999999998</v>
      </c>
      <c r="DC8919" s="9">
        <v>34.944389999999999</v>
      </c>
      <c r="DD8919" s="9">
        <v>0</v>
      </c>
    </row>
    <row r="8920" spans="1:108" x14ac:dyDescent="0.25">
      <c r="A8920" s="9" t="s">
        <v>42</v>
      </c>
      <c r="B8920" s="9" t="s">
        <v>31</v>
      </c>
      <c r="C8920" s="9" t="s">
        <v>4</v>
      </c>
      <c r="D8920" s="9" t="s">
        <v>37</v>
      </c>
      <c r="E8920" s="9" t="s">
        <v>38</v>
      </c>
      <c r="F8920" s="9">
        <v>2026</v>
      </c>
      <c r="G8920" s="9">
        <v>8</v>
      </c>
      <c r="H8920" s="9"/>
      <c r="BF8920" s="33">
        <v>67.736840000000001</v>
      </c>
      <c r="BG8920" s="33">
        <v>67.24342</v>
      </c>
      <c r="BH8920" s="33">
        <v>66.230260000000001</v>
      </c>
      <c r="BI8920" s="33">
        <v>65.223690000000005</v>
      </c>
      <c r="BJ8920" s="33">
        <v>64.348690000000005</v>
      </c>
      <c r="BK8920" s="33">
        <v>63.736840000000001</v>
      </c>
      <c r="BL8920" s="33">
        <v>63.526319999999998</v>
      </c>
      <c r="BM8920" s="33">
        <v>65.210530000000006</v>
      </c>
      <c r="BN8920" s="33">
        <v>67.940790000000007</v>
      </c>
      <c r="BO8920" s="33">
        <v>71.388159999999999</v>
      </c>
      <c r="BP8920" s="33">
        <v>75.217100000000002</v>
      </c>
      <c r="BQ8920" s="33">
        <v>78.572360000000003</v>
      </c>
      <c r="BR8920" s="33">
        <v>81.769739999999999</v>
      </c>
      <c r="BS8920" s="33">
        <v>84.611840000000001</v>
      </c>
      <c r="BT8920" s="33">
        <v>85.611840000000001</v>
      </c>
      <c r="BU8920" s="33">
        <v>85.769739999999999</v>
      </c>
      <c r="BV8920" s="33">
        <v>85.401309999999995</v>
      </c>
      <c r="BW8920" s="33">
        <v>83.38158</v>
      </c>
      <c r="BX8920" s="33">
        <v>80.967100000000002</v>
      </c>
      <c r="BY8920" s="33">
        <v>76.796049999999994</v>
      </c>
      <c r="BZ8920" s="33">
        <v>73.302639999999997</v>
      </c>
      <c r="CA8920" s="33">
        <v>70.50658</v>
      </c>
      <c r="CB8920" s="33">
        <v>69.019739999999999</v>
      </c>
      <c r="CC8920" s="33">
        <v>67.960530000000006</v>
      </c>
      <c r="DC8920" s="9">
        <v>34.944389999999999</v>
      </c>
      <c r="DD8920" s="9">
        <v>0</v>
      </c>
    </row>
    <row r="8921" spans="1:108" x14ac:dyDescent="0.25">
      <c r="A8921" s="9" t="s">
        <v>42</v>
      </c>
      <c r="B8921" s="9" t="s">
        <v>31</v>
      </c>
      <c r="C8921" s="9" t="s">
        <v>4</v>
      </c>
      <c r="D8921" s="9" t="s">
        <v>37</v>
      </c>
      <c r="E8921" s="9" t="s">
        <v>38</v>
      </c>
      <c r="F8921" s="9">
        <v>2026</v>
      </c>
      <c r="G8921" s="9">
        <v>9</v>
      </c>
      <c r="H8921" s="9"/>
      <c r="BF8921" s="33">
        <v>66.822360000000003</v>
      </c>
      <c r="BG8921" s="33">
        <v>65.967100000000002</v>
      </c>
      <c r="BH8921" s="33">
        <v>65.217100000000002</v>
      </c>
      <c r="BI8921" s="33">
        <v>64.394739999999999</v>
      </c>
      <c r="BJ8921" s="33">
        <v>63.796050000000001</v>
      </c>
      <c r="BK8921" s="33">
        <v>63.197369999999999</v>
      </c>
      <c r="BL8921" s="33">
        <v>62.36842</v>
      </c>
      <c r="BM8921" s="33">
        <v>63.63158</v>
      </c>
      <c r="BN8921" s="33">
        <v>66.763159999999999</v>
      </c>
      <c r="BO8921" s="33">
        <v>70.486840000000001</v>
      </c>
      <c r="BP8921" s="33">
        <v>74.973690000000005</v>
      </c>
      <c r="BQ8921" s="33">
        <v>79.039469999999994</v>
      </c>
      <c r="BR8921" s="33">
        <v>82.953950000000006</v>
      </c>
      <c r="BS8921" s="33">
        <v>85.861840000000001</v>
      </c>
      <c r="BT8921" s="33">
        <v>88.434209999999993</v>
      </c>
      <c r="BU8921" s="33">
        <v>88.664469999999994</v>
      </c>
      <c r="BV8921" s="33">
        <v>87.736840000000001</v>
      </c>
      <c r="BW8921" s="33">
        <v>85.355260000000001</v>
      </c>
      <c r="BX8921" s="33">
        <v>81.861840000000001</v>
      </c>
      <c r="BY8921" s="33">
        <v>76.322360000000003</v>
      </c>
      <c r="BZ8921" s="33">
        <v>72.315790000000007</v>
      </c>
      <c r="CA8921" s="33">
        <v>69.960530000000006</v>
      </c>
      <c r="CB8921" s="33">
        <v>68.13158</v>
      </c>
      <c r="CC8921" s="33">
        <v>66.730260000000001</v>
      </c>
      <c r="DC8921" s="9">
        <v>34.944389999999999</v>
      </c>
      <c r="DD8921" s="9">
        <v>0</v>
      </c>
    </row>
    <row r="8922" spans="1:108" x14ac:dyDescent="0.25">
      <c r="A8922" s="9" t="s">
        <v>42</v>
      </c>
      <c r="B8922" s="9" t="s">
        <v>31</v>
      </c>
      <c r="C8922" s="9" t="s">
        <v>4</v>
      </c>
      <c r="D8922" s="9" t="s">
        <v>37</v>
      </c>
      <c r="E8922" s="9" t="s">
        <v>38</v>
      </c>
      <c r="F8922" s="9">
        <v>2026</v>
      </c>
      <c r="G8922" s="9">
        <v>10</v>
      </c>
      <c r="H8922" s="9"/>
      <c r="BF8922" s="33">
        <v>63.289470000000001</v>
      </c>
      <c r="BG8922" s="33">
        <v>62.394739999999999</v>
      </c>
      <c r="BH8922" s="33">
        <v>61.572369999999999</v>
      </c>
      <c r="BI8922" s="33">
        <v>60.703949999999999</v>
      </c>
      <c r="BJ8922" s="33">
        <v>60.36842</v>
      </c>
      <c r="BK8922" s="33">
        <v>59.973680000000002</v>
      </c>
      <c r="BL8922" s="33">
        <v>59.848680000000002</v>
      </c>
      <c r="BM8922" s="33">
        <v>59.93421</v>
      </c>
      <c r="BN8922" s="33">
        <v>62.414470000000001</v>
      </c>
      <c r="BO8922" s="33">
        <v>65.690790000000007</v>
      </c>
      <c r="BP8922" s="33">
        <v>68.986840000000001</v>
      </c>
      <c r="BQ8922" s="33">
        <v>72.598690000000005</v>
      </c>
      <c r="BR8922" s="33">
        <v>76.5</v>
      </c>
      <c r="BS8922" s="33">
        <v>78.861840000000001</v>
      </c>
      <c r="BT8922" s="33">
        <v>79.75658</v>
      </c>
      <c r="BU8922" s="33">
        <v>79.138159999999999</v>
      </c>
      <c r="BV8922" s="33">
        <v>78.486840000000001</v>
      </c>
      <c r="BW8922" s="33">
        <v>76.901309999999995</v>
      </c>
      <c r="BX8922" s="33">
        <v>73.822360000000003</v>
      </c>
      <c r="BY8922" s="33">
        <v>71.046049999999994</v>
      </c>
      <c r="BZ8922" s="33">
        <v>68.473690000000005</v>
      </c>
      <c r="CA8922" s="33">
        <v>67.217100000000002</v>
      </c>
      <c r="CB8922" s="33">
        <v>66.302639999999997</v>
      </c>
      <c r="CC8922" s="33">
        <v>64.894739999999999</v>
      </c>
      <c r="DC8922" s="9">
        <v>34.944389999999999</v>
      </c>
      <c r="DD8922" s="9">
        <v>0</v>
      </c>
    </row>
    <row r="8923" spans="1:108" x14ac:dyDescent="0.25">
      <c r="A8923" s="9" t="s">
        <v>42</v>
      </c>
      <c r="B8923" s="9" t="s">
        <v>31</v>
      </c>
      <c r="C8923" s="9" t="s">
        <v>4</v>
      </c>
      <c r="D8923" s="9" t="s">
        <v>37</v>
      </c>
      <c r="E8923" s="9" t="s">
        <v>36</v>
      </c>
      <c r="F8923" s="9">
        <v>2016</v>
      </c>
      <c r="H8923" s="9"/>
      <c r="BF8923" s="33">
        <v>66.473690000000005</v>
      </c>
      <c r="BG8923" s="33">
        <v>65.648030000000006</v>
      </c>
      <c r="BH8923" s="33">
        <v>64.791110000000003</v>
      </c>
      <c r="BI8923" s="33">
        <v>63.929279999999999</v>
      </c>
      <c r="BJ8923" s="33">
        <v>63.251640000000002</v>
      </c>
      <c r="BK8923" s="33">
        <v>62.736840000000001</v>
      </c>
      <c r="BL8923" s="33">
        <v>62.592109999999998</v>
      </c>
      <c r="BM8923" s="33">
        <v>64.417760000000001</v>
      </c>
      <c r="BN8923" s="33">
        <v>67.49342</v>
      </c>
      <c r="BO8923" s="33">
        <v>71.039469999999994</v>
      </c>
      <c r="BP8923" s="33">
        <v>74.914469999999994</v>
      </c>
      <c r="BQ8923" s="33">
        <v>78.666110000000003</v>
      </c>
      <c r="BR8923" s="33">
        <v>82.047700000000006</v>
      </c>
      <c r="BS8923" s="33">
        <v>84.445719999999994</v>
      </c>
      <c r="BT8923" s="33">
        <v>85.99342</v>
      </c>
      <c r="BU8923" s="33">
        <v>86.154600000000002</v>
      </c>
      <c r="BV8923" s="33">
        <v>85.333889999999997</v>
      </c>
      <c r="BW8923" s="33">
        <v>83.509860000000003</v>
      </c>
      <c r="BX8923" s="33">
        <v>80.677639999999997</v>
      </c>
      <c r="BY8923" s="33">
        <v>76.373350000000002</v>
      </c>
      <c r="BZ8923" s="33">
        <v>72.199010000000001</v>
      </c>
      <c r="CA8923" s="33">
        <v>69.245059999999995</v>
      </c>
      <c r="CB8923" s="33">
        <v>67.409540000000007</v>
      </c>
      <c r="CC8923" s="33">
        <v>66.113489999999999</v>
      </c>
      <c r="DC8923" s="9">
        <v>34.944389999999999</v>
      </c>
      <c r="DD8923" s="9">
        <v>0</v>
      </c>
    </row>
    <row r="8924" spans="1:108" x14ac:dyDescent="0.25">
      <c r="A8924" s="9" t="s">
        <v>42</v>
      </c>
      <c r="B8924" s="9" t="s">
        <v>31</v>
      </c>
      <c r="C8924" s="9" t="s">
        <v>4</v>
      </c>
      <c r="D8924" s="9" t="s">
        <v>37</v>
      </c>
      <c r="E8924" s="9" t="s">
        <v>36</v>
      </c>
      <c r="F8924" s="9">
        <v>2017</v>
      </c>
      <c r="H8924" s="9"/>
      <c r="BF8924" s="33">
        <v>66.473690000000005</v>
      </c>
      <c r="BG8924" s="33">
        <v>65.648030000000006</v>
      </c>
      <c r="BH8924" s="33">
        <v>64.791110000000003</v>
      </c>
      <c r="BI8924" s="33">
        <v>63.929279999999999</v>
      </c>
      <c r="BJ8924" s="33">
        <v>63.251640000000002</v>
      </c>
      <c r="BK8924" s="33">
        <v>62.736840000000001</v>
      </c>
      <c r="BL8924" s="33">
        <v>62.592109999999998</v>
      </c>
      <c r="BM8924" s="33">
        <v>64.417760000000001</v>
      </c>
      <c r="BN8924" s="33">
        <v>67.49342</v>
      </c>
      <c r="BO8924" s="33">
        <v>71.039469999999994</v>
      </c>
      <c r="BP8924" s="33">
        <v>74.914469999999994</v>
      </c>
      <c r="BQ8924" s="33">
        <v>78.666110000000003</v>
      </c>
      <c r="BR8924" s="33">
        <v>82.047700000000006</v>
      </c>
      <c r="BS8924" s="33">
        <v>84.445719999999994</v>
      </c>
      <c r="BT8924" s="33">
        <v>85.99342</v>
      </c>
      <c r="BU8924" s="33">
        <v>86.154600000000002</v>
      </c>
      <c r="BV8924" s="33">
        <v>85.333889999999997</v>
      </c>
      <c r="BW8924" s="33">
        <v>83.509860000000003</v>
      </c>
      <c r="BX8924" s="33">
        <v>80.677639999999997</v>
      </c>
      <c r="BY8924" s="33">
        <v>76.373350000000002</v>
      </c>
      <c r="BZ8924" s="33">
        <v>72.199010000000001</v>
      </c>
      <c r="CA8924" s="33">
        <v>69.245059999999995</v>
      </c>
      <c r="CB8924" s="33">
        <v>67.409540000000007</v>
      </c>
      <c r="CC8924" s="33">
        <v>66.113489999999999</v>
      </c>
      <c r="DC8924" s="9">
        <v>34.944389999999999</v>
      </c>
      <c r="DD8924" s="9">
        <v>0</v>
      </c>
    </row>
    <row r="8925" spans="1:108" x14ac:dyDescent="0.25">
      <c r="A8925" s="9" t="s">
        <v>42</v>
      </c>
      <c r="B8925" s="9" t="s">
        <v>31</v>
      </c>
      <c r="C8925" s="9" t="s">
        <v>4</v>
      </c>
      <c r="D8925" s="9" t="s">
        <v>37</v>
      </c>
      <c r="E8925" s="9" t="s">
        <v>36</v>
      </c>
      <c r="F8925" s="9">
        <v>2018</v>
      </c>
      <c r="H8925" s="9"/>
      <c r="BF8925" s="33">
        <v>66.473690000000005</v>
      </c>
      <c r="BG8925" s="33">
        <v>65.648030000000006</v>
      </c>
      <c r="BH8925" s="33">
        <v>64.791110000000003</v>
      </c>
      <c r="BI8925" s="33">
        <v>63.929279999999999</v>
      </c>
      <c r="BJ8925" s="33">
        <v>63.251640000000002</v>
      </c>
      <c r="BK8925" s="33">
        <v>62.736840000000001</v>
      </c>
      <c r="BL8925" s="33">
        <v>62.592109999999998</v>
      </c>
      <c r="BM8925" s="33">
        <v>64.417760000000001</v>
      </c>
      <c r="BN8925" s="33">
        <v>67.49342</v>
      </c>
      <c r="BO8925" s="33">
        <v>71.039469999999994</v>
      </c>
      <c r="BP8925" s="33">
        <v>74.914469999999994</v>
      </c>
      <c r="BQ8925" s="33">
        <v>78.666110000000003</v>
      </c>
      <c r="BR8925" s="33">
        <v>82.047700000000006</v>
      </c>
      <c r="BS8925" s="33">
        <v>84.445719999999994</v>
      </c>
      <c r="BT8925" s="33">
        <v>85.99342</v>
      </c>
      <c r="BU8925" s="33">
        <v>86.154600000000002</v>
      </c>
      <c r="BV8925" s="33">
        <v>85.333889999999997</v>
      </c>
      <c r="BW8925" s="33">
        <v>83.509860000000003</v>
      </c>
      <c r="BX8925" s="33">
        <v>80.677639999999997</v>
      </c>
      <c r="BY8925" s="33">
        <v>76.373350000000002</v>
      </c>
      <c r="BZ8925" s="33">
        <v>72.199010000000001</v>
      </c>
      <c r="CA8925" s="33">
        <v>69.245059999999995</v>
      </c>
      <c r="CB8925" s="33">
        <v>67.409540000000007</v>
      </c>
      <c r="CC8925" s="33">
        <v>66.113489999999999</v>
      </c>
      <c r="DC8925" s="9">
        <v>34.944389999999999</v>
      </c>
      <c r="DD8925" s="9">
        <v>0</v>
      </c>
    </row>
    <row r="8926" spans="1:108" x14ac:dyDescent="0.25">
      <c r="A8926" s="9" t="s">
        <v>42</v>
      </c>
      <c r="B8926" s="9" t="s">
        <v>31</v>
      </c>
      <c r="C8926" s="9" t="s">
        <v>4</v>
      </c>
      <c r="D8926" s="9" t="s">
        <v>37</v>
      </c>
      <c r="E8926" s="9" t="s">
        <v>36</v>
      </c>
      <c r="F8926" s="9">
        <v>2019</v>
      </c>
      <c r="H8926" s="9"/>
      <c r="BF8926" s="33">
        <v>66.473690000000005</v>
      </c>
      <c r="BG8926" s="33">
        <v>65.648030000000006</v>
      </c>
      <c r="BH8926" s="33">
        <v>64.791110000000003</v>
      </c>
      <c r="BI8926" s="33">
        <v>63.929279999999999</v>
      </c>
      <c r="BJ8926" s="33">
        <v>63.251640000000002</v>
      </c>
      <c r="BK8926" s="33">
        <v>62.736840000000001</v>
      </c>
      <c r="BL8926" s="33">
        <v>62.592109999999998</v>
      </c>
      <c r="BM8926" s="33">
        <v>64.417760000000001</v>
      </c>
      <c r="BN8926" s="33">
        <v>67.49342</v>
      </c>
      <c r="BO8926" s="33">
        <v>71.039469999999994</v>
      </c>
      <c r="BP8926" s="33">
        <v>74.914469999999994</v>
      </c>
      <c r="BQ8926" s="33">
        <v>78.666110000000003</v>
      </c>
      <c r="BR8926" s="33">
        <v>82.047700000000006</v>
      </c>
      <c r="BS8926" s="33">
        <v>84.445719999999994</v>
      </c>
      <c r="BT8926" s="33">
        <v>85.99342</v>
      </c>
      <c r="BU8926" s="33">
        <v>86.154600000000002</v>
      </c>
      <c r="BV8926" s="33">
        <v>85.333889999999997</v>
      </c>
      <c r="BW8926" s="33">
        <v>83.509860000000003</v>
      </c>
      <c r="BX8926" s="33">
        <v>80.677639999999997</v>
      </c>
      <c r="BY8926" s="33">
        <v>76.373350000000002</v>
      </c>
      <c r="BZ8926" s="33">
        <v>72.199010000000001</v>
      </c>
      <c r="CA8926" s="33">
        <v>69.245059999999995</v>
      </c>
      <c r="CB8926" s="33">
        <v>67.409540000000007</v>
      </c>
      <c r="CC8926" s="33">
        <v>66.113489999999999</v>
      </c>
      <c r="DC8926" s="9">
        <v>34.944389999999999</v>
      </c>
      <c r="DD8926" s="9">
        <v>0</v>
      </c>
    </row>
    <row r="8927" spans="1:108" x14ac:dyDescent="0.25">
      <c r="A8927" s="9" t="s">
        <v>42</v>
      </c>
      <c r="B8927" s="9" t="s">
        <v>31</v>
      </c>
      <c r="C8927" s="9" t="s">
        <v>4</v>
      </c>
      <c r="D8927" s="9" t="s">
        <v>37</v>
      </c>
      <c r="E8927" s="9" t="s">
        <v>36</v>
      </c>
      <c r="F8927" s="9">
        <v>2020</v>
      </c>
      <c r="H8927" s="9"/>
      <c r="BF8927" s="33">
        <v>66.473690000000005</v>
      </c>
      <c r="BG8927" s="33">
        <v>65.648030000000006</v>
      </c>
      <c r="BH8927" s="33">
        <v>64.791110000000003</v>
      </c>
      <c r="BI8927" s="33">
        <v>63.929279999999999</v>
      </c>
      <c r="BJ8927" s="33">
        <v>63.251640000000002</v>
      </c>
      <c r="BK8927" s="33">
        <v>62.736840000000001</v>
      </c>
      <c r="BL8927" s="33">
        <v>62.592109999999998</v>
      </c>
      <c r="BM8927" s="33">
        <v>64.417760000000001</v>
      </c>
      <c r="BN8927" s="33">
        <v>67.49342</v>
      </c>
      <c r="BO8927" s="33">
        <v>71.039469999999994</v>
      </c>
      <c r="BP8927" s="33">
        <v>74.914469999999994</v>
      </c>
      <c r="BQ8927" s="33">
        <v>78.666110000000003</v>
      </c>
      <c r="BR8927" s="33">
        <v>82.047700000000006</v>
      </c>
      <c r="BS8927" s="33">
        <v>84.445719999999994</v>
      </c>
      <c r="BT8927" s="33">
        <v>85.99342</v>
      </c>
      <c r="BU8927" s="33">
        <v>86.154600000000002</v>
      </c>
      <c r="BV8927" s="33">
        <v>85.333889999999997</v>
      </c>
      <c r="BW8927" s="33">
        <v>83.509860000000003</v>
      </c>
      <c r="BX8927" s="33">
        <v>80.677639999999997</v>
      </c>
      <c r="BY8927" s="33">
        <v>76.373350000000002</v>
      </c>
      <c r="BZ8927" s="33">
        <v>72.199010000000001</v>
      </c>
      <c r="CA8927" s="33">
        <v>69.245059999999995</v>
      </c>
      <c r="CB8927" s="33">
        <v>67.409540000000007</v>
      </c>
      <c r="CC8927" s="33">
        <v>66.113489999999999</v>
      </c>
      <c r="DC8927" s="9">
        <v>34.944389999999999</v>
      </c>
      <c r="DD8927" s="9">
        <v>0</v>
      </c>
    </row>
    <row r="8928" spans="1:108" x14ac:dyDescent="0.25">
      <c r="A8928" s="9" t="s">
        <v>42</v>
      </c>
      <c r="B8928" s="9" t="s">
        <v>31</v>
      </c>
      <c r="C8928" s="9" t="s">
        <v>4</v>
      </c>
      <c r="D8928" s="9" t="s">
        <v>37</v>
      </c>
      <c r="E8928" s="9" t="s">
        <v>36</v>
      </c>
      <c r="F8928" s="9">
        <v>2021</v>
      </c>
      <c r="H8928" s="9"/>
      <c r="BF8928" s="33">
        <v>66.473690000000005</v>
      </c>
      <c r="BG8928" s="33">
        <v>65.648030000000006</v>
      </c>
      <c r="BH8928" s="33">
        <v>64.791110000000003</v>
      </c>
      <c r="BI8928" s="33">
        <v>63.929279999999999</v>
      </c>
      <c r="BJ8928" s="33">
        <v>63.251640000000002</v>
      </c>
      <c r="BK8928" s="33">
        <v>62.736840000000001</v>
      </c>
      <c r="BL8928" s="33">
        <v>62.592109999999998</v>
      </c>
      <c r="BM8928" s="33">
        <v>64.417760000000001</v>
      </c>
      <c r="BN8928" s="33">
        <v>67.49342</v>
      </c>
      <c r="BO8928" s="33">
        <v>71.039469999999994</v>
      </c>
      <c r="BP8928" s="33">
        <v>74.914469999999994</v>
      </c>
      <c r="BQ8928" s="33">
        <v>78.666110000000003</v>
      </c>
      <c r="BR8928" s="33">
        <v>82.047700000000006</v>
      </c>
      <c r="BS8928" s="33">
        <v>84.445719999999994</v>
      </c>
      <c r="BT8928" s="33">
        <v>85.99342</v>
      </c>
      <c r="BU8928" s="33">
        <v>86.154600000000002</v>
      </c>
      <c r="BV8928" s="33">
        <v>85.333889999999997</v>
      </c>
      <c r="BW8928" s="33">
        <v>83.509860000000003</v>
      </c>
      <c r="BX8928" s="33">
        <v>80.677639999999997</v>
      </c>
      <c r="BY8928" s="33">
        <v>76.373350000000002</v>
      </c>
      <c r="BZ8928" s="33">
        <v>72.199010000000001</v>
      </c>
      <c r="CA8928" s="33">
        <v>69.245059999999995</v>
      </c>
      <c r="CB8928" s="33">
        <v>67.409540000000007</v>
      </c>
      <c r="CC8928" s="33">
        <v>66.113489999999999</v>
      </c>
      <c r="DC8928" s="9">
        <v>34.944389999999999</v>
      </c>
      <c r="DD8928" s="9">
        <v>0</v>
      </c>
    </row>
    <row r="8929" spans="1:108" x14ac:dyDescent="0.25">
      <c r="A8929" s="9" t="s">
        <v>42</v>
      </c>
      <c r="B8929" s="9" t="s">
        <v>31</v>
      </c>
      <c r="C8929" s="9" t="s">
        <v>4</v>
      </c>
      <c r="D8929" s="9" t="s">
        <v>37</v>
      </c>
      <c r="E8929" s="9" t="s">
        <v>36</v>
      </c>
      <c r="F8929" s="9">
        <v>2022</v>
      </c>
      <c r="H8929" s="9"/>
      <c r="BF8929" s="33">
        <v>66.473690000000005</v>
      </c>
      <c r="BG8929" s="33">
        <v>65.648030000000006</v>
      </c>
      <c r="BH8929" s="33">
        <v>64.791110000000003</v>
      </c>
      <c r="BI8929" s="33">
        <v>63.929279999999999</v>
      </c>
      <c r="BJ8929" s="33">
        <v>63.251640000000002</v>
      </c>
      <c r="BK8929" s="33">
        <v>62.736840000000001</v>
      </c>
      <c r="BL8929" s="33">
        <v>62.592109999999998</v>
      </c>
      <c r="BM8929" s="33">
        <v>64.417760000000001</v>
      </c>
      <c r="BN8929" s="33">
        <v>67.49342</v>
      </c>
      <c r="BO8929" s="33">
        <v>71.039469999999994</v>
      </c>
      <c r="BP8929" s="33">
        <v>74.914469999999994</v>
      </c>
      <c r="BQ8929" s="33">
        <v>78.666110000000003</v>
      </c>
      <c r="BR8929" s="33">
        <v>82.047700000000006</v>
      </c>
      <c r="BS8929" s="33">
        <v>84.445719999999994</v>
      </c>
      <c r="BT8929" s="33">
        <v>85.99342</v>
      </c>
      <c r="BU8929" s="33">
        <v>86.154600000000002</v>
      </c>
      <c r="BV8929" s="33">
        <v>85.333889999999997</v>
      </c>
      <c r="BW8929" s="33">
        <v>83.509860000000003</v>
      </c>
      <c r="BX8929" s="33">
        <v>80.677639999999997</v>
      </c>
      <c r="BY8929" s="33">
        <v>76.373350000000002</v>
      </c>
      <c r="BZ8929" s="33">
        <v>72.199010000000001</v>
      </c>
      <c r="CA8929" s="33">
        <v>69.245059999999995</v>
      </c>
      <c r="CB8929" s="33">
        <v>67.409540000000007</v>
      </c>
      <c r="CC8929" s="33">
        <v>66.113489999999999</v>
      </c>
      <c r="DC8929" s="9">
        <v>34.944389999999999</v>
      </c>
      <c r="DD8929" s="9">
        <v>0</v>
      </c>
    </row>
    <row r="8930" spans="1:108" x14ac:dyDescent="0.25">
      <c r="A8930" s="9" t="s">
        <v>42</v>
      </c>
      <c r="B8930" s="9" t="s">
        <v>31</v>
      </c>
      <c r="C8930" s="9" t="s">
        <v>4</v>
      </c>
      <c r="D8930" s="9" t="s">
        <v>37</v>
      </c>
      <c r="E8930" s="9" t="s">
        <v>36</v>
      </c>
      <c r="F8930" s="9">
        <v>2023</v>
      </c>
      <c r="H8930" s="9"/>
      <c r="BF8930" s="33">
        <v>66.473690000000005</v>
      </c>
      <c r="BG8930" s="33">
        <v>65.648030000000006</v>
      </c>
      <c r="BH8930" s="33">
        <v>64.791110000000003</v>
      </c>
      <c r="BI8930" s="33">
        <v>63.929279999999999</v>
      </c>
      <c r="BJ8930" s="33">
        <v>63.251640000000002</v>
      </c>
      <c r="BK8930" s="33">
        <v>62.736840000000001</v>
      </c>
      <c r="BL8930" s="33">
        <v>62.592109999999998</v>
      </c>
      <c r="BM8930" s="33">
        <v>64.417760000000001</v>
      </c>
      <c r="BN8930" s="33">
        <v>67.49342</v>
      </c>
      <c r="BO8930" s="33">
        <v>71.039469999999994</v>
      </c>
      <c r="BP8930" s="33">
        <v>74.914469999999994</v>
      </c>
      <c r="BQ8930" s="33">
        <v>78.666110000000003</v>
      </c>
      <c r="BR8930" s="33">
        <v>82.047700000000006</v>
      </c>
      <c r="BS8930" s="33">
        <v>84.445719999999994</v>
      </c>
      <c r="BT8930" s="33">
        <v>85.99342</v>
      </c>
      <c r="BU8930" s="33">
        <v>86.154600000000002</v>
      </c>
      <c r="BV8930" s="33">
        <v>85.333889999999997</v>
      </c>
      <c r="BW8930" s="33">
        <v>83.509860000000003</v>
      </c>
      <c r="BX8930" s="33">
        <v>80.677639999999997</v>
      </c>
      <c r="BY8930" s="33">
        <v>76.373350000000002</v>
      </c>
      <c r="BZ8930" s="33">
        <v>72.199010000000001</v>
      </c>
      <c r="CA8930" s="33">
        <v>69.245059999999995</v>
      </c>
      <c r="CB8930" s="33">
        <v>67.409540000000007</v>
      </c>
      <c r="CC8930" s="33">
        <v>66.113489999999999</v>
      </c>
      <c r="DC8930" s="9">
        <v>34.944389999999999</v>
      </c>
      <c r="DD8930" s="9">
        <v>0</v>
      </c>
    </row>
    <row r="8931" spans="1:108" x14ac:dyDescent="0.25">
      <c r="A8931" s="9" t="s">
        <v>42</v>
      </c>
      <c r="B8931" s="9" t="s">
        <v>31</v>
      </c>
      <c r="C8931" s="9" t="s">
        <v>4</v>
      </c>
      <c r="D8931" s="9" t="s">
        <v>37</v>
      </c>
      <c r="E8931" s="9" t="s">
        <v>36</v>
      </c>
      <c r="F8931" s="9">
        <v>2024</v>
      </c>
      <c r="H8931" s="9"/>
      <c r="BF8931" s="33">
        <v>66.473690000000005</v>
      </c>
      <c r="BG8931" s="33">
        <v>65.648030000000006</v>
      </c>
      <c r="BH8931" s="33">
        <v>64.791110000000003</v>
      </c>
      <c r="BI8931" s="33">
        <v>63.929279999999999</v>
      </c>
      <c r="BJ8931" s="33">
        <v>63.251640000000002</v>
      </c>
      <c r="BK8931" s="33">
        <v>62.736840000000001</v>
      </c>
      <c r="BL8931" s="33">
        <v>62.592109999999998</v>
      </c>
      <c r="BM8931" s="33">
        <v>64.417760000000001</v>
      </c>
      <c r="BN8931" s="33">
        <v>67.49342</v>
      </c>
      <c r="BO8931" s="33">
        <v>71.039469999999994</v>
      </c>
      <c r="BP8931" s="33">
        <v>74.914469999999994</v>
      </c>
      <c r="BQ8931" s="33">
        <v>78.666110000000003</v>
      </c>
      <c r="BR8931" s="33">
        <v>82.047700000000006</v>
      </c>
      <c r="BS8931" s="33">
        <v>84.445719999999994</v>
      </c>
      <c r="BT8931" s="33">
        <v>85.99342</v>
      </c>
      <c r="BU8931" s="33">
        <v>86.154600000000002</v>
      </c>
      <c r="BV8931" s="33">
        <v>85.333889999999997</v>
      </c>
      <c r="BW8931" s="33">
        <v>83.509860000000003</v>
      </c>
      <c r="BX8931" s="33">
        <v>80.677639999999997</v>
      </c>
      <c r="BY8931" s="33">
        <v>76.373350000000002</v>
      </c>
      <c r="BZ8931" s="33">
        <v>72.199010000000001</v>
      </c>
      <c r="CA8931" s="33">
        <v>69.245059999999995</v>
      </c>
      <c r="CB8931" s="33">
        <v>67.409540000000007</v>
      </c>
      <c r="CC8931" s="33">
        <v>66.113489999999999</v>
      </c>
      <c r="DC8931" s="9">
        <v>34.944389999999999</v>
      </c>
      <c r="DD8931" s="9">
        <v>0</v>
      </c>
    </row>
    <row r="8932" spans="1:108" x14ac:dyDescent="0.25">
      <c r="A8932" s="9" t="s">
        <v>42</v>
      </c>
      <c r="B8932" s="9" t="s">
        <v>31</v>
      </c>
      <c r="C8932" s="9" t="s">
        <v>4</v>
      </c>
      <c r="D8932" s="9" t="s">
        <v>37</v>
      </c>
      <c r="E8932" s="9" t="s">
        <v>36</v>
      </c>
      <c r="F8932" s="9">
        <v>2025</v>
      </c>
      <c r="H8932" s="9"/>
      <c r="BF8932" s="33">
        <v>66.473690000000005</v>
      </c>
      <c r="BG8932" s="33">
        <v>65.648030000000006</v>
      </c>
      <c r="BH8932" s="33">
        <v>64.791110000000003</v>
      </c>
      <c r="BI8932" s="33">
        <v>63.929279999999999</v>
      </c>
      <c r="BJ8932" s="33">
        <v>63.251640000000002</v>
      </c>
      <c r="BK8932" s="33">
        <v>62.736840000000001</v>
      </c>
      <c r="BL8932" s="33">
        <v>62.592109999999998</v>
      </c>
      <c r="BM8932" s="33">
        <v>64.417760000000001</v>
      </c>
      <c r="BN8932" s="33">
        <v>67.49342</v>
      </c>
      <c r="BO8932" s="33">
        <v>71.039469999999994</v>
      </c>
      <c r="BP8932" s="33">
        <v>74.914469999999994</v>
      </c>
      <c r="BQ8932" s="33">
        <v>78.666110000000003</v>
      </c>
      <c r="BR8932" s="33">
        <v>82.047700000000006</v>
      </c>
      <c r="BS8932" s="33">
        <v>84.445719999999994</v>
      </c>
      <c r="BT8932" s="33">
        <v>85.99342</v>
      </c>
      <c r="BU8932" s="33">
        <v>86.154600000000002</v>
      </c>
      <c r="BV8932" s="33">
        <v>85.333889999999997</v>
      </c>
      <c r="BW8932" s="33">
        <v>83.509860000000003</v>
      </c>
      <c r="BX8932" s="33">
        <v>80.677639999999997</v>
      </c>
      <c r="BY8932" s="33">
        <v>76.373350000000002</v>
      </c>
      <c r="BZ8932" s="33">
        <v>72.199010000000001</v>
      </c>
      <c r="CA8932" s="33">
        <v>69.245059999999995</v>
      </c>
      <c r="CB8932" s="33">
        <v>67.409540000000007</v>
      </c>
      <c r="CC8932" s="33">
        <v>66.113489999999999</v>
      </c>
      <c r="DC8932" s="9">
        <v>34.944389999999999</v>
      </c>
      <c r="DD8932" s="9">
        <v>0</v>
      </c>
    </row>
    <row r="8933" spans="1:108" x14ac:dyDescent="0.25">
      <c r="A8933" s="9" t="s">
        <v>42</v>
      </c>
      <c r="B8933" s="9" t="s">
        <v>31</v>
      </c>
      <c r="C8933" s="9" t="s">
        <v>4</v>
      </c>
      <c r="D8933" s="9" t="s">
        <v>37</v>
      </c>
      <c r="E8933" s="9" t="s">
        <v>36</v>
      </c>
      <c r="F8933" s="9">
        <v>2026</v>
      </c>
      <c r="H8933" s="9"/>
      <c r="BF8933" s="33">
        <v>66.473690000000005</v>
      </c>
      <c r="BG8933" s="33">
        <v>65.648030000000006</v>
      </c>
      <c r="BH8933" s="33">
        <v>64.791110000000003</v>
      </c>
      <c r="BI8933" s="33">
        <v>63.929279999999999</v>
      </c>
      <c r="BJ8933" s="33">
        <v>63.251640000000002</v>
      </c>
      <c r="BK8933" s="33">
        <v>62.736840000000001</v>
      </c>
      <c r="BL8933" s="33">
        <v>62.592109999999998</v>
      </c>
      <c r="BM8933" s="33">
        <v>64.417760000000001</v>
      </c>
      <c r="BN8933" s="33">
        <v>67.49342</v>
      </c>
      <c r="BO8933" s="33">
        <v>71.039469999999994</v>
      </c>
      <c r="BP8933" s="33">
        <v>74.914469999999994</v>
      </c>
      <c r="BQ8933" s="33">
        <v>78.666110000000003</v>
      </c>
      <c r="BR8933" s="33">
        <v>82.047700000000006</v>
      </c>
      <c r="BS8933" s="33">
        <v>84.445719999999994</v>
      </c>
      <c r="BT8933" s="33">
        <v>85.99342</v>
      </c>
      <c r="BU8933" s="33">
        <v>86.154600000000002</v>
      </c>
      <c r="BV8933" s="33">
        <v>85.333889999999997</v>
      </c>
      <c r="BW8933" s="33">
        <v>83.509860000000003</v>
      </c>
      <c r="BX8933" s="33">
        <v>80.677639999999997</v>
      </c>
      <c r="BY8933" s="33">
        <v>76.373350000000002</v>
      </c>
      <c r="BZ8933" s="33">
        <v>72.199010000000001</v>
      </c>
      <c r="CA8933" s="33">
        <v>69.245059999999995</v>
      </c>
      <c r="CB8933" s="33">
        <v>67.409540000000007</v>
      </c>
      <c r="CC8933" s="33">
        <v>66.113489999999999</v>
      </c>
      <c r="DC8933" s="9">
        <v>34.944389999999999</v>
      </c>
      <c r="DD8933" s="9">
        <v>0</v>
      </c>
    </row>
    <row r="8934" spans="1:108" x14ac:dyDescent="0.25">
      <c r="A8934" s="9" t="s">
        <v>42</v>
      </c>
      <c r="B8934" s="9" t="s">
        <v>31</v>
      </c>
      <c r="C8934" s="9" t="s">
        <v>34</v>
      </c>
      <c r="D8934" s="9" t="s">
        <v>41</v>
      </c>
      <c r="E8934" s="9" t="s">
        <v>38</v>
      </c>
      <c r="F8934" s="9">
        <v>2016</v>
      </c>
      <c r="G8934" s="9">
        <v>5</v>
      </c>
      <c r="H8934" s="9"/>
      <c r="BF8934" s="33">
        <v>79.25</v>
      </c>
      <c r="BG8934" s="33">
        <v>77.125</v>
      </c>
      <c r="BH8934" s="33">
        <v>75</v>
      </c>
      <c r="BI8934" s="33">
        <v>73.125</v>
      </c>
      <c r="BJ8934" s="33">
        <v>71</v>
      </c>
      <c r="BK8934" s="33">
        <v>69.375</v>
      </c>
      <c r="BL8934" s="33">
        <v>69.375</v>
      </c>
      <c r="BM8934" s="33">
        <v>72.875</v>
      </c>
      <c r="BN8934" s="33">
        <v>77.875</v>
      </c>
      <c r="BO8934" s="33">
        <v>83.125</v>
      </c>
      <c r="BP8934" s="33">
        <v>87.125</v>
      </c>
      <c r="BQ8934" s="33">
        <v>90.625</v>
      </c>
      <c r="BR8934" s="33">
        <v>94.25</v>
      </c>
      <c r="BS8934" s="33">
        <v>97</v>
      </c>
      <c r="BT8934" s="33">
        <v>99.375</v>
      </c>
      <c r="BU8934" s="33">
        <v>101.125</v>
      </c>
      <c r="BV8934" s="33">
        <v>102.125</v>
      </c>
      <c r="BW8934" s="33">
        <v>101.625</v>
      </c>
      <c r="BX8934" s="33">
        <v>100.125</v>
      </c>
      <c r="BY8934" s="33">
        <v>97.625</v>
      </c>
      <c r="BZ8934" s="33">
        <v>94.75</v>
      </c>
      <c r="CA8934" s="33">
        <v>91.75</v>
      </c>
      <c r="CB8934" s="33">
        <v>88.5</v>
      </c>
      <c r="CC8934" s="33">
        <v>85.625</v>
      </c>
      <c r="DC8934" s="9">
        <v>40.890369999999997</v>
      </c>
      <c r="DD8934" s="9">
        <v>0</v>
      </c>
    </row>
    <row r="8935" spans="1:108" x14ac:dyDescent="0.25">
      <c r="A8935" s="9" t="s">
        <v>42</v>
      </c>
      <c r="B8935" s="9" t="s">
        <v>31</v>
      </c>
      <c r="C8935" s="9" t="s">
        <v>34</v>
      </c>
      <c r="D8935" s="9" t="s">
        <v>41</v>
      </c>
      <c r="E8935" s="9" t="s">
        <v>38</v>
      </c>
      <c r="F8935" s="9">
        <v>2016</v>
      </c>
      <c r="G8935" s="9">
        <v>6</v>
      </c>
      <c r="H8935" s="9"/>
      <c r="BF8935" s="33">
        <v>83</v>
      </c>
      <c r="BG8935" s="33">
        <v>81</v>
      </c>
      <c r="BH8935" s="33">
        <v>79.25</v>
      </c>
      <c r="BI8935" s="33">
        <v>77.125</v>
      </c>
      <c r="BJ8935" s="33">
        <v>75.5</v>
      </c>
      <c r="BK8935" s="33">
        <v>74.375</v>
      </c>
      <c r="BL8935" s="33">
        <v>74.125</v>
      </c>
      <c r="BM8935" s="33">
        <v>77.375</v>
      </c>
      <c r="BN8935" s="33">
        <v>81.625</v>
      </c>
      <c r="BO8935" s="33">
        <v>85.625</v>
      </c>
      <c r="BP8935" s="33">
        <v>88.75</v>
      </c>
      <c r="BQ8935" s="33">
        <v>92</v>
      </c>
      <c r="BR8935" s="33">
        <v>95.5</v>
      </c>
      <c r="BS8935" s="33">
        <v>98.375</v>
      </c>
      <c r="BT8935" s="33">
        <v>101.125</v>
      </c>
      <c r="BU8935" s="33">
        <v>103.375</v>
      </c>
      <c r="BV8935" s="33">
        <v>104.5</v>
      </c>
      <c r="BW8935" s="33">
        <v>104.5</v>
      </c>
      <c r="BX8935" s="33">
        <v>103</v>
      </c>
      <c r="BY8935" s="33">
        <v>101.25</v>
      </c>
      <c r="BZ8935" s="33">
        <v>97.375</v>
      </c>
      <c r="CA8935" s="33">
        <v>94.125</v>
      </c>
      <c r="CB8935" s="33">
        <v>91.5</v>
      </c>
      <c r="CC8935" s="33">
        <v>88.625</v>
      </c>
      <c r="DC8935" s="9">
        <v>40.890369999999997</v>
      </c>
      <c r="DD8935" s="9">
        <v>0</v>
      </c>
    </row>
    <row r="8936" spans="1:108" x14ac:dyDescent="0.25">
      <c r="A8936" s="9" t="s">
        <v>42</v>
      </c>
      <c r="B8936" s="9" t="s">
        <v>31</v>
      </c>
      <c r="C8936" s="9" t="s">
        <v>34</v>
      </c>
      <c r="D8936" s="9" t="s">
        <v>41</v>
      </c>
      <c r="E8936" s="9" t="s">
        <v>38</v>
      </c>
      <c r="F8936" s="9">
        <v>2016</v>
      </c>
      <c r="G8936" s="9">
        <v>7</v>
      </c>
      <c r="H8936" s="9"/>
      <c r="BF8936" s="33">
        <v>90</v>
      </c>
      <c r="BG8936" s="33">
        <v>85.25</v>
      </c>
      <c r="BH8936" s="33">
        <v>83.5</v>
      </c>
      <c r="BI8936" s="33">
        <v>81.625</v>
      </c>
      <c r="BJ8936" s="33">
        <v>80.375</v>
      </c>
      <c r="BK8936" s="33">
        <v>78.625</v>
      </c>
      <c r="BL8936" s="33">
        <v>78.5</v>
      </c>
      <c r="BM8936" s="33">
        <v>81.375</v>
      </c>
      <c r="BN8936" s="33">
        <v>85.125</v>
      </c>
      <c r="BO8936" s="33">
        <v>89.75</v>
      </c>
      <c r="BP8936" s="33">
        <v>93.75</v>
      </c>
      <c r="BQ8936" s="33">
        <v>97.25</v>
      </c>
      <c r="BR8936" s="33">
        <v>100.25</v>
      </c>
      <c r="BS8936" s="33">
        <v>103.75</v>
      </c>
      <c r="BT8936" s="33">
        <v>106.125</v>
      </c>
      <c r="BU8936" s="33">
        <v>108.125</v>
      </c>
      <c r="BV8936" s="33">
        <v>109.25</v>
      </c>
      <c r="BW8936" s="33">
        <v>109.25</v>
      </c>
      <c r="BX8936" s="33">
        <v>107.375</v>
      </c>
      <c r="BY8936" s="33">
        <v>105.125</v>
      </c>
      <c r="BZ8936" s="33">
        <v>102.375</v>
      </c>
      <c r="CA8936" s="33">
        <v>99.125</v>
      </c>
      <c r="CB8936" s="33">
        <v>95.625</v>
      </c>
      <c r="CC8936" s="33">
        <v>93.5</v>
      </c>
      <c r="DC8936" s="9">
        <v>40.890369999999997</v>
      </c>
      <c r="DD8936" s="9">
        <v>0</v>
      </c>
    </row>
    <row r="8937" spans="1:108" x14ac:dyDescent="0.25">
      <c r="A8937" s="9" t="s">
        <v>42</v>
      </c>
      <c r="B8937" s="9" t="s">
        <v>31</v>
      </c>
      <c r="C8937" s="9" t="s">
        <v>34</v>
      </c>
      <c r="D8937" s="9" t="s">
        <v>41</v>
      </c>
      <c r="E8937" s="9" t="s">
        <v>38</v>
      </c>
      <c r="F8937" s="9">
        <v>2016</v>
      </c>
      <c r="G8937" s="9">
        <v>8</v>
      </c>
      <c r="H8937" s="9"/>
      <c r="BF8937" s="33">
        <v>83.875</v>
      </c>
      <c r="BG8937" s="33">
        <v>83</v>
      </c>
      <c r="BH8937" s="33">
        <v>81</v>
      </c>
      <c r="BI8937" s="33">
        <v>80.125</v>
      </c>
      <c r="BJ8937" s="33">
        <v>78</v>
      </c>
      <c r="BK8937" s="33">
        <v>76.625</v>
      </c>
      <c r="BL8937" s="33">
        <v>76.25</v>
      </c>
      <c r="BM8937" s="33">
        <v>78.125</v>
      </c>
      <c r="BN8937" s="33">
        <v>82.75</v>
      </c>
      <c r="BO8937" s="33">
        <v>87.75</v>
      </c>
      <c r="BP8937" s="33">
        <v>92</v>
      </c>
      <c r="BQ8937" s="33">
        <v>95.25</v>
      </c>
      <c r="BR8937" s="33">
        <v>99.375</v>
      </c>
      <c r="BS8937" s="33">
        <v>102.125</v>
      </c>
      <c r="BT8937" s="33">
        <v>104.5</v>
      </c>
      <c r="BU8937" s="33">
        <v>106.375</v>
      </c>
      <c r="BV8937" s="33">
        <v>107.125</v>
      </c>
      <c r="BW8937" s="33">
        <v>107.375</v>
      </c>
      <c r="BX8937" s="33">
        <v>106</v>
      </c>
      <c r="BY8937" s="33">
        <v>103.25</v>
      </c>
      <c r="BZ8937" s="33">
        <v>99.375</v>
      </c>
      <c r="CA8937" s="33">
        <v>96.625</v>
      </c>
      <c r="CB8937" s="33">
        <v>92.875</v>
      </c>
      <c r="CC8937" s="33">
        <v>90</v>
      </c>
      <c r="DC8937" s="9">
        <v>40.890369999999997</v>
      </c>
      <c r="DD8937" s="9">
        <v>0</v>
      </c>
    </row>
    <row r="8938" spans="1:108" x14ac:dyDescent="0.25">
      <c r="A8938" s="9" t="s">
        <v>42</v>
      </c>
      <c r="B8938" s="9" t="s">
        <v>31</v>
      </c>
      <c r="C8938" s="9" t="s">
        <v>34</v>
      </c>
      <c r="D8938" s="9" t="s">
        <v>41</v>
      </c>
      <c r="E8938" s="9" t="s">
        <v>38</v>
      </c>
      <c r="F8938" s="9">
        <v>2016</v>
      </c>
      <c r="G8938" s="9">
        <v>9</v>
      </c>
      <c r="H8938" s="9"/>
      <c r="BF8938" s="33">
        <v>79.75</v>
      </c>
      <c r="BG8938" s="33">
        <v>77.625</v>
      </c>
      <c r="BH8938" s="33">
        <v>75.625</v>
      </c>
      <c r="BI8938" s="33">
        <v>74.125</v>
      </c>
      <c r="BJ8938" s="33">
        <v>72.75</v>
      </c>
      <c r="BK8938" s="33">
        <v>71.75</v>
      </c>
      <c r="BL8938" s="33">
        <v>71.25</v>
      </c>
      <c r="BM8938" s="33">
        <v>72.625</v>
      </c>
      <c r="BN8938" s="33">
        <v>76.125</v>
      </c>
      <c r="BO8938" s="33">
        <v>81.875</v>
      </c>
      <c r="BP8938" s="33">
        <v>86.625</v>
      </c>
      <c r="BQ8938" s="33">
        <v>90.5</v>
      </c>
      <c r="BR8938" s="33">
        <v>93.875</v>
      </c>
      <c r="BS8938" s="33">
        <v>96.5</v>
      </c>
      <c r="BT8938" s="33">
        <v>99.125</v>
      </c>
      <c r="BU8938" s="33">
        <v>100.375</v>
      </c>
      <c r="BV8938" s="33">
        <v>101.625</v>
      </c>
      <c r="BW8938" s="33">
        <v>101</v>
      </c>
      <c r="BX8938" s="33">
        <v>98.75</v>
      </c>
      <c r="BY8938" s="33">
        <v>94.875</v>
      </c>
      <c r="BZ8938" s="33">
        <v>92.375</v>
      </c>
      <c r="CA8938" s="33">
        <v>89.375</v>
      </c>
      <c r="CB8938" s="33">
        <v>86.375</v>
      </c>
      <c r="CC8938" s="33">
        <v>83.625</v>
      </c>
      <c r="DC8938" s="9">
        <v>40.890369999999997</v>
      </c>
      <c r="DD8938" s="9">
        <v>0</v>
      </c>
    </row>
    <row r="8939" spans="1:108" x14ac:dyDescent="0.25">
      <c r="A8939" s="9" t="s">
        <v>42</v>
      </c>
      <c r="B8939" s="9" t="s">
        <v>31</v>
      </c>
      <c r="C8939" s="9" t="s">
        <v>34</v>
      </c>
      <c r="D8939" s="9" t="s">
        <v>41</v>
      </c>
      <c r="E8939" s="9" t="s">
        <v>38</v>
      </c>
      <c r="F8939" s="9">
        <v>2016</v>
      </c>
      <c r="G8939" s="9">
        <v>10</v>
      </c>
      <c r="H8939" s="9"/>
      <c r="BF8939" s="33">
        <v>77.375</v>
      </c>
      <c r="BG8939" s="33">
        <v>75</v>
      </c>
      <c r="BH8939" s="33">
        <v>73.75</v>
      </c>
      <c r="BI8939" s="33">
        <v>72</v>
      </c>
      <c r="BJ8939" s="33">
        <v>70.375</v>
      </c>
      <c r="BK8939" s="33">
        <v>69</v>
      </c>
      <c r="BL8939" s="33">
        <v>68.25</v>
      </c>
      <c r="BM8939" s="33">
        <v>69</v>
      </c>
      <c r="BN8939" s="33">
        <v>72.75</v>
      </c>
      <c r="BO8939" s="33">
        <v>78.625</v>
      </c>
      <c r="BP8939" s="33">
        <v>82.875</v>
      </c>
      <c r="BQ8939" s="33">
        <v>86.375</v>
      </c>
      <c r="BR8939" s="33">
        <v>90.125</v>
      </c>
      <c r="BS8939" s="33">
        <v>92.5</v>
      </c>
      <c r="BT8939" s="33">
        <v>94.5</v>
      </c>
      <c r="BU8939" s="33">
        <v>95.375</v>
      </c>
      <c r="BV8939" s="33">
        <v>95.5</v>
      </c>
      <c r="BW8939" s="33">
        <v>95</v>
      </c>
      <c r="BX8939" s="33">
        <v>92.75</v>
      </c>
      <c r="BY8939" s="33">
        <v>89.25</v>
      </c>
      <c r="BZ8939" s="33">
        <v>87</v>
      </c>
      <c r="CA8939" s="33">
        <v>85.125</v>
      </c>
      <c r="CB8939" s="33">
        <v>82.125</v>
      </c>
      <c r="CC8939" s="33">
        <v>79.25</v>
      </c>
      <c r="DC8939" s="9">
        <v>40.890369999999997</v>
      </c>
      <c r="DD8939" s="9">
        <v>0</v>
      </c>
    </row>
    <row r="8940" spans="1:108" x14ac:dyDescent="0.25">
      <c r="A8940" s="9" t="s">
        <v>42</v>
      </c>
      <c r="B8940" s="9" t="s">
        <v>31</v>
      </c>
      <c r="C8940" s="9" t="s">
        <v>34</v>
      </c>
      <c r="D8940" s="9" t="s">
        <v>41</v>
      </c>
      <c r="E8940" s="9" t="s">
        <v>38</v>
      </c>
      <c r="F8940" s="9">
        <v>2017</v>
      </c>
      <c r="G8940" s="9">
        <v>5</v>
      </c>
      <c r="H8940" s="9"/>
      <c r="BF8940" s="33">
        <v>79.25</v>
      </c>
      <c r="BG8940" s="33">
        <v>77.125</v>
      </c>
      <c r="BH8940" s="33">
        <v>75</v>
      </c>
      <c r="BI8940" s="33">
        <v>73.125</v>
      </c>
      <c r="BJ8940" s="33">
        <v>71</v>
      </c>
      <c r="BK8940" s="33">
        <v>69.375</v>
      </c>
      <c r="BL8940" s="33">
        <v>69.375</v>
      </c>
      <c r="BM8940" s="33">
        <v>72.875</v>
      </c>
      <c r="BN8940" s="33">
        <v>77.875</v>
      </c>
      <c r="BO8940" s="33">
        <v>83.125</v>
      </c>
      <c r="BP8940" s="33">
        <v>87.125</v>
      </c>
      <c r="BQ8940" s="33">
        <v>90.625</v>
      </c>
      <c r="BR8940" s="33">
        <v>94.25</v>
      </c>
      <c r="BS8940" s="33">
        <v>97</v>
      </c>
      <c r="BT8940" s="33">
        <v>99.375</v>
      </c>
      <c r="BU8940" s="33">
        <v>101.125</v>
      </c>
      <c r="BV8940" s="33">
        <v>102.125</v>
      </c>
      <c r="BW8940" s="33">
        <v>101.625</v>
      </c>
      <c r="BX8940" s="33">
        <v>100.125</v>
      </c>
      <c r="BY8940" s="33">
        <v>97.625</v>
      </c>
      <c r="BZ8940" s="33">
        <v>94.75</v>
      </c>
      <c r="CA8940" s="33">
        <v>91.75</v>
      </c>
      <c r="CB8940" s="33">
        <v>88.5</v>
      </c>
      <c r="CC8940" s="33">
        <v>85.625</v>
      </c>
      <c r="DC8940" s="9">
        <v>40.890369999999997</v>
      </c>
      <c r="DD8940" s="9">
        <v>0</v>
      </c>
    </row>
    <row r="8941" spans="1:108" x14ac:dyDescent="0.25">
      <c r="A8941" s="9" t="s">
        <v>42</v>
      </c>
      <c r="B8941" s="9" t="s">
        <v>31</v>
      </c>
      <c r="C8941" s="9" t="s">
        <v>34</v>
      </c>
      <c r="D8941" s="9" t="s">
        <v>41</v>
      </c>
      <c r="E8941" s="9" t="s">
        <v>38</v>
      </c>
      <c r="F8941" s="9">
        <v>2017</v>
      </c>
      <c r="G8941" s="9">
        <v>6</v>
      </c>
      <c r="H8941" s="9"/>
      <c r="BF8941" s="33">
        <v>83</v>
      </c>
      <c r="BG8941" s="33">
        <v>81</v>
      </c>
      <c r="BH8941" s="33">
        <v>79.25</v>
      </c>
      <c r="BI8941" s="33">
        <v>77.125</v>
      </c>
      <c r="BJ8941" s="33">
        <v>75.5</v>
      </c>
      <c r="BK8941" s="33">
        <v>74.375</v>
      </c>
      <c r="BL8941" s="33">
        <v>74.125</v>
      </c>
      <c r="BM8941" s="33">
        <v>77.375</v>
      </c>
      <c r="BN8941" s="33">
        <v>81.625</v>
      </c>
      <c r="BO8941" s="33">
        <v>85.625</v>
      </c>
      <c r="BP8941" s="33">
        <v>88.75</v>
      </c>
      <c r="BQ8941" s="33">
        <v>92</v>
      </c>
      <c r="BR8941" s="33">
        <v>95.5</v>
      </c>
      <c r="BS8941" s="33">
        <v>98.375</v>
      </c>
      <c r="BT8941" s="33">
        <v>101.125</v>
      </c>
      <c r="BU8941" s="33">
        <v>103.375</v>
      </c>
      <c r="BV8941" s="33">
        <v>104.5</v>
      </c>
      <c r="BW8941" s="33">
        <v>104.5</v>
      </c>
      <c r="BX8941" s="33">
        <v>103</v>
      </c>
      <c r="BY8941" s="33">
        <v>101.25</v>
      </c>
      <c r="BZ8941" s="33">
        <v>97.375</v>
      </c>
      <c r="CA8941" s="33">
        <v>94.125</v>
      </c>
      <c r="CB8941" s="33">
        <v>91.5</v>
      </c>
      <c r="CC8941" s="33">
        <v>88.625</v>
      </c>
      <c r="DC8941" s="9">
        <v>40.890369999999997</v>
      </c>
      <c r="DD8941" s="9">
        <v>0</v>
      </c>
    </row>
    <row r="8942" spans="1:108" x14ac:dyDescent="0.25">
      <c r="A8942" s="9" t="s">
        <v>42</v>
      </c>
      <c r="B8942" s="9" t="s">
        <v>31</v>
      </c>
      <c r="C8942" s="9" t="s">
        <v>34</v>
      </c>
      <c r="D8942" s="9" t="s">
        <v>41</v>
      </c>
      <c r="E8942" s="9" t="s">
        <v>38</v>
      </c>
      <c r="F8942" s="9">
        <v>2017</v>
      </c>
      <c r="G8942" s="9">
        <v>7</v>
      </c>
      <c r="H8942" s="9"/>
      <c r="BF8942" s="33">
        <v>90</v>
      </c>
      <c r="BG8942" s="33">
        <v>85.25</v>
      </c>
      <c r="BH8942" s="33">
        <v>83.5</v>
      </c>
      <c r="BI8942" s="33">
        <v>81.625</v>
      </c>
      <c r="BJ8942" s="33">
        <v>80.375</v>
      </c>
      <c r="BK8942" s="33">
        <v>78.625</v>
      </c>
      <c r="BL8942" s="33">
        <v>78.5</v>
      </c>
      <c r="BM8942" s="33">
        <v>81.375</v>
      </c>
      <c r="BN8942" s="33">
        <v>85.125</v>
      </c>
      <c r="BO8942" s="33">
        <v>89.75</v>
      </c>
      <c r="BP8942" s="33">
        <v>93.75</v>
      </c>
      <c r="BQ8942" s="33">
        <v>97.25</v>
      </c>
      <c r="BR8942" s="33">
        <v>100.25</v>
      </c>
      <c r="BS8942" s="33">
        <v>103.75</v>
      </c>
      <c r="BT8942" s="33">
        <v>106.125</v>
      </c>
      <c r="BU8942" s="33">
        <v>108.125</v>
      </c>
      <c r="BV8942" s="33">
        <v>109.25</v>
      </c>
      <c r="BW8942" s="33">
        <v>109.25</v>
      </c>
      <c r="BX8942" s="33">
        <v>107.375</v>
      </c>
      <c r="BY8942" s="33">
        <v>105.125</v>
      </c>
      <c r="BZ8942" s="33">
        <v>102.375</v>
      </c>
      <c r="CA8942" s="33">
        <v>99.125</v>
      </c>
      <c r="CB8942" s="33">
        <v>95.625</v>
      </c>
      <c r="CC8942" s="33">
        <v>93.5</v>
      </c>
      <c r="DC8942" s="9">
        <v>40.890369999999997</v>
      </c>
      <c r="DD8942" s="9">
        <v>0</v>
      </c>
    </row>
    <row r="8943" spans="1:108" x14ac:dyDescent="0.25">
      <c r="A8943" s="9" t="s">
        <v>42</v>
      </c>
      <c r="B8943" s="9" t="s">
        <v>31</v>
      </c>
      <c r="C8943" s="9" t="s">
        <v>34</v>
      </c>
      <c r="D8943" s="9" t="s">
        <v>41</v>
      </c>
      <c r="E8943" s="9" t="s">
        <v>38</v>
      </c>
      <c r="F8943" s="9">
        <v>2017</v>
      </c>
      <c r="G8943" s="9">
        <v>8</v>
      </c>
      <c r="H8943" s="9"/>
      <c r="BF8943" s="33">
        <v>83.875</v>
      </c>
      <c r="BG8943" s="33">
        <v>83</v>
      </c>
      <c r="BH8943" s="33">
        <v>81</v>
      </c>
      <c r="BI8943" s="33">
        <v>80.125</v>
      </c>
      <c r="BJ8943" s="33">
        <v>78</v>
      </c>
      <c r="BK8943" s="33">
        <v>76.625</v>
      </c>
      <c r="BL8943" s="33">
        <v>76.25</v>
      </c>
      <c r="BM8943" s="33">
        <v>78.125</v>
      </c>
      <c r="BN8943" s="33">
        <v>82.75</v>
      </c>
      <c r="BO8943" s="33">
        <v>87.75</v>
      </c>
      <c r="BP8943" s="33">
        <v>92</v>
      </c>
      <c r="BQ8943" s="33">
        <v>95.25</v>
      </c>
      <c r="BR8943" s="33">
        <v>99.375</v>
      </c>
      <c r="BS8943" s="33">
        <v>102.125</v>
      </c>
      <c r="BT8943" s="33">
        <v>104.5</v>
      </c>
      <c r="BU8943" s="33">
        <v>106.375</v>
      </c>
      <c r="BV8943" s="33">
        <v>107.125</v>
      </c>
      <c r="BW8943" s="33">
        <v>107.375</v>
      </c>
      <c r="BX8943" s="33">
        <v>106</v>
      </c>
      <c r="BY8943" s="33">
        <v>103.25</v>
      </c>
      <c r="BZ8943" s="33">
        <v>99.375</v>
      </c>
      <c r="CA8943" s="33">
        <v>96.625</v>
      </c>
      <c r="CB8943" s="33">
        <v>92.875</v>
      </c>
      <c r="CC8943" s="33">
        <v>90</v>
      </c>
      <c r="DC8943" s="9">
        <v>40.890369999999997</v>
      </c>
      <c r="DD8943" s="9">
        <v>0</v>
      </c>
    </row>
    <row r="8944" spans="1:108" x14ac:dyDescent="0.25">
      <c r="A8944" s="9" t="s">
        <v>42</v>
      </c>
      <c r="B8944" s="9" t="s">
        <v>31</v>
      </c>
      <c r="C8944" s="9" t="s">
        <v>34</v>
      </c>
      <c r="D8944" s="9" t="s">
        <v>41</v>
      </c>
      <c r="E8944" s="9" t="s">
        <v>38</v>
      </c>
      <c r="F8944" s="9">
        <v>2017</v>
      </c>
      <c r="G8944" s="9">
        <v>9</v>
      </c>
      <c r="H8944" s="9"/>
      <c r="BF8944" s="33">
        <v>79.75</v>
      </c>
      <c r="BG8944" s="33">
        <v>77.625</v>
      </c>
      <c r="BH8944" s="33">
        <v>75.625</v>
      </c>
      <c r="BI8944" s="33">
        <v>74.125</v>
      </c>
      <c r="BJ8944" s="33">
        <v>72.75</v>
      </c>
      <c r="BK8944" s="33">
        <v>71.75</v>
      </c>
      <c r="BL8944" s="33">
        <v>71.25</v>
      </c>
      <c r="BM8944" s="33">
        <v>72.625</v>
      </c>
      <c r="BN8944" s="33">
        <v>76.125</v>
      </c>
      <c r="BO8944" s="33">
        <v>81.875</v>
      </c>
      <c r="BP8944" s="33">
        <v>86.625</v>
      </c>
      <c r="BQ8944" s="33">
        <v>90.5</v>
      </c>
      <c r="BR8944" s="33">
        <v>93.875</v>
      </c>
      <c r="BS8944" s="33">
        <v>96.5</v>
      </c>
      <c r="BT8944" s="33">
        <v>99.125</v>
      </c>
      <c r="BU8944" s="33">
        <v>100.375</v>
      </c>
      <c r="BV8944" s="33">
        <v>101.625</v>
      </c>
      <c r="BW8944" s="33">
        <v>101</v>
      </c>
      <c r="BX8944" s="33">
        <v>98.75</v>
      </c>
      <c r="BY8944" s="33">
        <v>94.875</v>
      </c>
      <c r="BZ8944" s="33">
        <v>92.375</v>
      </c>
      <c r="CA8944" s="33">
        <v>89.375</v>
      </c>
      <c r="CB8944" s="33">
        <v>86.375</v>
      </c>
      <c r="CC8944" s="33">
        <v>83.625</v>
      </c>
      <c r="DC8944" s="9">
        <v>40.890369999999997</v>
      </c>
      <c r="DD8944" s="9">
        <v>0</v>
      </c>
    </row>
    <row r="8945" spans="1:108" x14ac:dyDescent="0.25">
      <c r="A8945" s="9" t="s">
        <v>42</v>
      </c>
      <c r="B8945" s="9" t="s">
        <v>31</v>
      </c>
      <c r="C8945" s="9" t="s">
        <v>34</v>
      </c>
      <c r="D8945" s="9" t="s">
        <v>41</v>
      </c>
      <c r="E8945" s="9" t="s">
        <v>38</v>
      </c>
      <c r="F8945" s="9">
        <v>2017</v>
      </c>
      <c r="G8945" s="9">
        <v>10</v>
      </c>
      <c r="H8945" s="9"/>
      <c r="BF8945" s="33">
        <v>77.375</v>
      </c>
      <c r="BG8945" s="33">
        <v>75</v>
      </c>
      <c r="BH8945" s="33">
        <v>73.75</v>
      </c>
      <c r="BI8945" s="33">
        <v>72</v>
      </c>
      <c r="BJ8945" s="33">
        <v>70.375</v>
      </c>
      <c r="BK8945" s="33">
        <v>69</v>
      </c>
      <c r="BL8945" s="33">
        <v>68.25</v>
      </c>
      <c r="BM8945" s="33">
        <v>69</v>
      </c>
      <c r="BN8945" s="33">
        <v>72.75</v>
      </c>
      <c r="BO8945" s="33">
        <v>78.625</v>
      </c>
      <c r="BP8945" s="33">
        <v>82.875</v>
      </c>
      <c r="BQ8945" s="33">
        <v>86.375</v>
      </c>
      <c r="BR8945" s="33">
        <v>90.125</v>
      </c>
      <c r="BS8945" s="33">
        <v>92.5</v>
      </c>
      <c r="BT8945" s="33">
        <v>94.5</v>
      </c>
      <c r="BU8945" s="33">
        <v>95.375</v>
      </c>
      <c r="BV8945" s="33">
        <v>95.5</v>
      </c>
      <c r="BW8945" s="33">
        <v>95</v>
      </c>
      <c r="BX8945" s="33">
        <v>92.75</v>
      </c>
      <c r="BY8945" s="33">
        <v>89.25</v>
      </c>
      <c r="BZ8945" s="33">
        <v>87</v>
      </c>
      <c r="CA8945" s="33">
        <v>85.125</v>
      </c>
      <c r="CB8945" s="33">
        <v>82.125</v>
      </c>
      <c r="CC8945" s="33">
        <v>79.25</v>
      </c>
      <c r="DC8945" s="9">
        <v>40.890369999999997</v>
      </c>
      <c r="DD8945" s="9">
        <v>0</v>
      </c>
    </row>
    <row r="8946" spans="1:108" x14ac:dyDescent="0.25">
      <c r="A8946" s="9" t="s">
        <v>42</v>
      </c>
      <c r="B8946" s="9" t="s">
        <v>31</v>
      </c>
      <c r="C8946" s="9" t="s">
        <v>34</v>
      </c>
      <c r="D8946" s="9" t="s">
        <v>41</v>
      </c>
      <c r="E8946" s="9" t="s">
        <v>38</v>
      </c>
      <c r="F8946" s="9">
        <v>2018</v>
      </c>
      <c r="G8946" s="9">
        <v>5</v>
      </c>
      <c r="H8946" s="9"/>
      <c r="BF8946" s="33">
        <v>79.25</v>
      </c>
      <c r="BG8946" s="33">
        <v>77.125</v>
      </c>
      <c r="BH8946" s="33">
        <v>75</v>
      </c>
      <c r="BI8946" s="33">
        <v>73.125</v>
      </c>
      <c r="BJ8946" s="33">
        <v>71</v>
      </c>
      <c r="BK8946" s="33">
        <v>69.375</v>
      </c>
      <c r="BL8946" s="33">
        <v>69.375</v>
      </c>
      <c r="BM8946" s="33">
        <v>72.875</v>
      </c>
      <c r="BN8946" s="33">
        <v>77.875</v>
      </c>
      <c r="BO8946" s="33">
        <v>83.125</v>
      </c>
      <c r="BP8946" s="33">
        <v>87.125</v>
      </c>
      <c r="BQ8946" s="33">
        <v>90.625</v>
      </c>
      <c r="BR8946" s="33">
        <v>94.25</v>
      </c>
      <c r="BS8946" s="33">
        <v>97</v>
      </c>
      <c r="BT8946" s="33">
        <v>99.375</v>
      </c>
      <c r="BU8946" s="33">
        <v>101.125</v>
      </c>
      <c r="BV8946" s="33">
        <v>102.125</v>
      </c>
      <c r="BW8946" s="33">
        <v>101.625</v>
      </c>
      <c r="BX8946" s="33">
        <v>100.125</v>
      </c>
      <c r="BY8946" s="33">
        <v>97.625</v>
      </c>
      <c r="BZ8946" s="33">
        <v>94.75</v>
      </c>
      <c r="CA8946" s="33">
        <v>91.75</v>
      </c>
      <c r="CB8946" s="33">
        <v>88.5</v>
      </c>
      <c r="CC8946" s="33">
        <v>85.625</v>
      </c>
      <c r="DC8946" s="9">
        <v>40.890369999999997</v>
      </c>
      <c r="DD8946" s="9">
        <v>0</v>
      </c>
    </row>
    <row r="8947" spans="1:108" x14ac:dyDescent="0.25">
      <c r="A8947" s="9" t="s">
        <v>42</v>
      </c>
      <c r="B8947" s="9" t="s">
        <v>31</v>
      </c>
      <c r="C8947" s="9" t="s">
        <v>34</v>
      </c>
      <c r="D8947" s="9" t="s">
        <v>41</v>
      </c>
      <c r="E8947" s="9" t="s">
        <v>38</v>
      </c>
      <c r="F8947" s="9">
        <v>2018</v>
      </c>
      <c r="G8947" s="9">
        <v>6</v>
      </c>
      <c r="H8947" s="9"/>
      <c r="BF8947" s="33">
        <v>83</v>
      </c>
      <c r="BG8947" s="33">
        <v>81</v>
      </c>
      <c r="BH8947" s="33">
        <v>79.25</v>
      </c>
      <c r="BI8947" s="33">
        <v>77.125</v>
      </c>
      <c r="BJ8947" s="33">
        <v>75.5</v>
      </c>
      <c r="BK8947" s="33">
        <v>74.375</v>
      </c>
      <c r="BL8947" s="33">
        <v>74.125</v>
      </c>
      <c r="BM8947" s="33">
        <v>77.375</v>
      </c>
      <c r="BN8947" s="33">
        <v>81.625</v>
      </c>
      <c r="BO8947" s="33">
        <v>85.625</v>
      </c>
      <c r="BP8947" s="33">
        <v>88.75</v>
      </c>
      <c r="BQ8947" s="33">
        <v>92</v>
      </c>
      <c r="BR8947" s="33">
        <v>95.5</v>
      </c>
      <c r="BS8947" s="33">
        <v>98.375</v>
      </c>
      <c r="BT8947" s="33">
        <v>101.125</v>
      </c>
      <c r="BU8947" s="33">
        <v>103.375</v>
      </c>
      <c r="BV8947" s="33">
        <v>104.5</v>
      </c>
      <c r="BW8947" s="33">
        <v>104.5</v>
      </c>
      <c r="BX8947" s="33">
        <v>103</v>
      </c>
      <c r="BY8947" s="33">
        <v>101.25</v>
      </c>
      <c r="BZ8947" s="33">
        <v>97.375</v>
      </c>
      <c r="CA8947" s="33">
        <v>94.125</v>
      </c>
      <c r="CB8947" s="33">
        <v>91.5</v>
      </c>
      <c r="CC8947" s="33">
        <v>88.625</v>
      </c>
      <c r="DC8947" s="9">
        <v>40.890369999999997</v>
      </c>
      <c r="DD8947" s="9">
        <v>0</v>
      </c>
    </row>
    <row r="8948" spans="1:108" x14ac:dyDescent="0.25">
      <c r="A8948" s="9" t="s">
        <v>42</v>
      </c>
      <c r="B8948" s="9" t="s">
        <v>31</v>
      </c>
      <c r="C8948" s="9" t="s">
        <v>34</v>
      </c>
      <c r="D8948" s="9" t="s">
        <v>41</v>
      </c>
      <c r="E8948" s="9" t="s">
        <v>38</v>
      </c>
      <c r="F8948" s="9">
        <v>2018</v>
      </c>
      <c r="G8948" s="9">
        <v>7</v>
      </c>
      <c r="H8948" s="9"/>
      <c r="BF8948" s="33">
        <v>90</v>
      </c>
      <c r="BG8948" s="33">
        <v>85.25</v>
      </c>
      <c r="BH8948" s="33">
        <v>83.5</v>
      </c>
      <c r="BI8948" s="33">
        <v>81.625</v>
      </c>
      <c r="BJ8948" s="33">
        <v>80.375</v>
      </c>
      <c r="BK8948" s="33">
        <v>78.625</v>
      </c>
      <c r="BL8948" s="33">
        <v>78.5</v>
      </c>
      <c r="BM8948" s="33">
        <v>81.375</v>
      </c>
      <c r="BN8948" s="33">
        <v>85.125</v>
      </c>
      <c r="BO8948" s="33">
        <v>89.75</v>
      </c>
      <c r="BP8948" s="33">
        <v>93.75</v>
      </c>
      <c r="BQ8948" s="33">
        <v>97.25</v>
      </c>
      <c r="BR8948" s="33">
        <v>100.25</v>
      </c>
      <c r="BS8948" s="33">
        <v>103.75</v>
      </c>
      <c r="BT8948" s="33">
        <v>106.125</v>
      </c>
      <c r="BU8948" s="33">
        <v>108.125</v>
      </c>
      <c r="BV8948" s="33">
        <v>109.25</v>
      </c>
      <c r="BW8948" s="33">
        <v>109.25</v>
      </c>
      <c r="BX8948" s="33">
        <v>107.375</v>
      </c>
      <c r="BY8948" s="33">
        <v>105.125</v>
      </c>
      <c r="BZ8948" s="33">
        <v>102.375</v>
      </c>
      <c r="CA8948" s="33">
        <v>99.125</v>
      </c>
      <c r="CB8948" s="33">
        <v>95.625</v>
      </c>
      <c r="CC8948" s="33">
        <v>93.5</v>
      </c>
      <c r="DC8948" s="9">
        <v>40.890369999999997</v>
      </c>
      <c r="DD8948" s="9">
        <v>0</v>
      </c>
    </row>
    <row r="8949" spans="1:108" x14ac:dyDescent="0.25">
      <c r="A8949" s="9" t="s">
        <v>42</v>
      </c>
      <c r="B8949" s="9" t="s">
        <v>31</v>
      </c>
      <c r="C8949" s="9" t="s">
        <v>34</v>
      </c>
      <c r="D8949" s="9" t="s">
        <v>41</v>
      </c>
      <c r="E8949" s="9" t="s">
        <v>38</v>
      </c>
      <c r="F8949" s="9">
        <v>2018</v>
      </c>
      <c r="G8949" s="9">
        <v>8</v>
      </c>
      <c r="H8949" s="9"/>
      <c r="BF8949" s="33">
        <v>83.875</v>
      </c>
      <c r="BG8949" s="33">
        <v>83</v>
      </c>
      <c r="BH8949" s="33">
        <v>81</v>
      </c>
      <c r="BI8949" s="33">
        <v>80.125</v>
      </c>
      <c r="BJ8949" s="33">
        <v>78</v>
      </c>
      <c r="BK8949" s="33">
        <v>76.625</v>
      </c>
      <c r="BL8949" s="33">
        <v>76.25</v>
      </c>
      <c r="BM8949" s="33">
        <v>78.125</v>
      </c>
      <c r="BN8949" s="33">
        <v>82.75</v>
      </c>
      <c r="BO8949" s="33">
        <v>87.75</v>
      </c>
      <c r="BP8949" s="33">
        <v>92</v>
      </c>
      <c r="BQ8949" s="33">
        <v>95.25</v>
      </c>
      <c r="BR8949" s="33">
        <v>99.375</v>
      </c>
      <c r="BS8949" s="33">
        <v>102.125</v>
      </c>
      <c r="BT8949" s="33">
        <v>104.5</v>
      </c>
      <c r="BU8949" s="33">
        <v>106.375</v>
      </c>
      <c r="BV8949" s="33">
        <v>107.125</v>
      </c>
      <c r="BW8949" s="33">
        <v>107.375</v>
      </c>
      <c r="BX8949" s="33">
        <v>106</v>
      </c>
      <c r="BY8949" s="33">
        <v>103.25</v>
      </c>
      <c r="BZ8949" s="33">
        <v>99.375</v>
      </c>
      <c r="CA8949" s="33">
        <v>96.625</v>
      </c>
      <c r="CB8949" s="33">
        <v>92.875</v>
      </c>
      <c r="CC8949" s="33">
        <v>90</v>
      </c>
      <c r="DC8949" s="9">
        <v>40.890369999999997</v>
      </c>
      <c r="DD8949" s="9">
        <v>0</v>
      </c>
    </row>
    <row r="8950" spans="1:108" x14ac:dyDescent="0.25">
      <c r="A8950" s="9" t="s">
        <v>42</v>
      </c>
      <c r="B8950" s="9" t="s">
        <v>31</v>
      </c>
      <c r="C8950" s="9" t="s">
        <v>34</v>
      </c>
      <c r="D8950" s="9" t="s">
        <v>41</v>
      </c>
      <c r="E8950" s="9" t="s">
        <v>38</v>
      </c>
      <c r="F8950" s="9">
        <v>2018</v>
      </c>
      <c r="G8950" s="9">
        <v>9</v>
      </c>
      <c r="H8950" s="9"/>
      <c r="BF8950" s="33">
        <v>79.75</v>
      </c>
      <c r="BG8950" s="33">
        <v>77.625</v>
      </c>
      <c r="BH8950" s="33">
        <v>75.625</v>
      </c>
      <c r="BI8950" s="33">
        <v>74.125</v>
      </c>
      <c r="BJ8950" s="33">
        <v>72.75</v>
      </c>
      <c r="BK8950" s="33">
        <v>71.75</v>
      </c>
      <c r="BL8950" s="33">
        <v>71.25</v>
      </c>
      <c r="BM8950" s="33">
        <v>72.625</v>
      </c>
      <c r="BN8950" s="33">
        <v>76.125</v>
      </c>
      <c r="BO8950" s="33">
        <v>81.875</v>
      </c>
      <c r="BP8950" s="33">
        <v>86.625</v>
      </c>
      <c r="BQ8950" s="33">
        <v>90.5</v>
      </c>
      <c r="BR8950" s="33">
        <v>93.875</v>
      </c>
      <c r="BS8950" s="33">
        <v>96.5</v>
      </c>
      <c r="BT8950" s="33">
        <v>99.125</v>
      </c>
      <c r="BU8950" s="33">
        <v>100.375</v>
      </c>
      <c r="BV8950" s="33">
        <v>101.625</v>
      </c>
      <c r="BW8950" s="33">
        <v>101</v>
      </c>
      <c r="BX8950" s="33">
        <v>98.75</v>
      </c>
      <c r="BY8950" s="33">
        <v>94.875</v>
      </c>
      <c r="BZ8950" s="33">
        <v>92.375</v>
      </c>
      <c r="CA8950" s="33">
        <v>89.375</v>
      </c>
      <c r="CB8950" s="33">
        <v>86.375</v>
      </c>
      <c r="CC8950" s="33">
        <v>83.625</v>
      </c>
      <c r="DC8950" s="9">
        <v>40.890369999999997</v>
      </c>
      <c r="DD8950" s="9">
        <v>0</v>
      </c>
    </row>
    <row r="8951" spans="1:108" x14ac:dyDescent="0.25">
      <c r="A8951" s="9" t="s">
        <v>42</v>
      </c>
      <c r="B8951" s="9" t="s">
        <v>31</v>
      </c>
      <c r="C8951" s="9" t="s">
        <v>34</v>
      </c>
      <c r="D8951" s="9" t="s">
        <v>41</v>
      </c>
      <c r="E8951" s="9" t="s">
        <v>38</v>
      </c>
      <c r="F8951" s="9">
        <v>2018</v>
      </c>
      <c r="G8951" s="9">
        <v>10</v>
      </c>
      <c r="H8951" s="9"/>
      <c r="BF8951" s="33">
        <v>77.375</v>
      </c>
      <c r="BG8951" s="33">
        <v>75</v>
      </c>
      <c r="BH8951" s="33">
        <v>73.75</v>
      </c>
      <c r="BI8951" s="33">
        <v>72</v>
      </c>
      <c r="BJ8951" s="33">
        <v>70.375</v>
      </c>
      <c r="BK8951" s="33">
        <v>69</v>
      </c>
      <c r="BL8951" s="33">
        <v>68.25</v>
      </c>
      <c r="BM8951" s="33">
        <v>69</v>
      </c>
      <c r="BN8951" s="33">
        <v>72.75</v>
      </c>
      <c r="BO8951" s="33">
        <v>78.625</v>
      </c>
      <c r="BP8951" s="33">
        <v>82.875</v>
      </c>
      <c r="BQ8951" s="33">
        <v>86.375</v>
      </c>
      <c r="BR8951" s="33">
        <v>90.125</v>
      </c>
      <c r="BS8951" s="33">
        <v>92.5</v>
      </c>
      <c r="BT8951" s="33">
        <v>94.5</v>
      </c>
      <c r="BU8951" s="33">
        <v>95.375</v>
      </c>
      <c r="BV8951" s="33">
        <v>95.5</v>
      </c>
      <c r="BW8951" s="33">
        <v>95</v>
      </c>
      <c r="BX8951" s="33">
        <v>92.75</v>
      </c>
      <c r="BY8951" s="33">
        <v>89.25</v>
      </c>
      <c r="BZ8951" s="33">
        <v>87</v>
      </c>
      <c r="CA8951" s="33">
        <v>85.125</v>
      </c>
      <c r="CB8951" s="33">
        <v>82.125</v>
      </c>
      <c r="CC8951" s="33">
        <v>79.25</v>
      </c>
      <c r="DC8951" s="9">
        <v>40.890369999999997</v>
      </c>
      <c r="DD8951" s="9">
        <v>0</v>
      </c>
    </row>
    <row r="8952" spans="1:108" x14ac:dyDescent="0.25">
      <c r="A8952" s="9" t="s">
        <v>42</v>
      </c>
      <c r="B8952" s="9" t="s">
        <v>31</v>
      </c>
      <c r="C8952" s="9" t="s">
        <v>34</v>
      </c>
      <c r="D8952" s="9" t="s">
        <v>41</v>
      </c>
      <c r="E8952" s="9" t="s">
        <v>38</v>
      </c>
      <c r="F8952" s="9">
        <v>2019</v>
      </c>
      <c r="G8952" s="9">
        <v>5</v>
      </c>
      <c r="H8952" s="9"/>
      <c r="BF8952" s="33">
        <v>79.25</v>
      </c>
      <c r="BG8952" s="33">
        <v>77.125</v>
      </c>
      <c r="BH8952" s="33">
        <v>75</v>
      </c>
      <c r="BI8952" s="33">
        <v>73.125</v>
      </c>
      <c r="BJ8952" s="33">
        <v>71</v>
      </c>
      <c r="BK8952" s="33">
        <v>69.375</v>
      </c>
      <c r="BL8952" s="33">
        <v>69.375</v>
      </c>
      <c r="BM8952" s="33">
        <v>72.875</v>
      </c>
      <c r="BN8952" s="33">
        <v>77.875</v>
      </c>
      <c r="BO8952" s="33">
        <v>83.125</v>
      </c>
      <c r="BP8952" s="33">
        <v>87.125</v>
      </c>
      <c r="BQ8952" s="33">
        <v>90.625</v>
      </c>
      <c r="BR8952" s="33">
        <v>94.25</v>
      </c>
      <c r="BS8952" s="33">
        <v>97</v>
      </c>
      <c r="BT8952" s="33">
        <v>99.375</v>
      </c>
      <c r="BU8952" s="33">
        <v>101.125</v>
      </c>
      <c r="BV8952" s="33">
        <v>102.125</v>
      </c>
      <c r="BW8952" s="33">
        <v>101.625</v>
      </c>
      <c r="BX8952" s="33">
        <v>100.125</v>
      </c>
      <c r="BY8952" s="33">
        <v>97.625</v>
      </c>
      <c r="BZ8952" s="33">
        <v>94.75</v>
      </c>
      <c r="CA8952" s="33">
        <v>91.75</v>
      </c>
      <c r="CB8952" s="33">
        <v>88.5</v>
      </c>
      <c r="CC8952" s="33">
        <v>85.625</v>
      </c>
      <c r="DC8952" s="9">
        <v>40.890369999999997</v>
      </c>
      <c r="DD8952" s="9">
        <v>0</v>
      </c>
    </row>
    <row r="8953" spans="1:108" x14ac:dyDescent="0.25">
      <c r="A8953" s="9" t="s">
        <v>42</v>
      </c>
      <c r="B8953" s="9" t="s">
        <v>31</v>
      </c>
      <c r="C8953" s="9" t="s">
        <v>34</v>
      </c>
      <c r="D8953" s="9" t="s">
        <v>41</v>
      </c>
      <c r="E8953" s="9" t="s">
        <v>38</v>
      </c>
      <c r="F8953" s="9">
        <v>2019</v>
      </c>
      <c r="G8953" s="9">
        <v>6</v>
      </c>
      <c r="H8953" s="9"/>
      <c r="BF8953" s="33">
        <v>83</v>
      </c>
      <c r="BG8953" s="33">
        <v>81</v>
      </c>
      <c r="BH8953" s="33">
        <v>79.25</v>
      </c>
      <c r="BI8953" s="33">
        <v>77.125</v>
      </c>
      <c r="BJ8953" s="33">
        <v>75.5</v>
      </c>
      <c r="BK8953" s="33">
        <v>74.375</v>
      </c>
      <c r="BL8953" s="33">
        <v>74.125</v>
      </c>
      <c r="BM8953" s="33">
        <v>77.375</v>
      </c>
      <c r="BN8953" s="33">
        <v>81.625</v>
      </c>
      <c r="BO8953" s="33">
        <v>85.625</v>
      </c>
      <c r="BP8953" s="33">
        <v>88.75</v>
      </c>
      <c r="BQ8953" s="33">
        <v>92</v>
      </c>
      <c r="BR8953" s="33">
        <v>95.5</v>
      </c>
      <c r="BS8953" s="33">
        <v>98.375</v>
      </c>
      <c r="BT8953" s="33">
        <v>101.125</v>
      </c>
      <c r="BU8953" s="33">
        <v>103.375</v>
      </c>
      <c r="BV8953" s="33">
        <v>104.5</v>
      </c>
      <c r="BW8953" s="33">
        <v>104.5</v>
      </c>
      <c r="BX8953" s="33">
        <v>103</v>
      </c>
      <c r="BY8953" s="33">
        <v>101.25</v>
      </c>
      <c r="BZ8953" s="33">
        <v>97.375</v>
      </c>
      <c r="CA8953" s="33">
        <v>94.125</v>
      </c>
      <c r="CB8953" s="33">
        <v>91.5</v>
      </c>
      <c r="CC8953" s="33">
        <v>88.625</v>
      </c>
      <c r="DC8953" s="9">
        <v>40.890369999999997</v>
      </c>
      <c r="DD8953" s="9">
        <v>0</v>
      </c>
    </row>
    <row r="8954" spans="1:108" x14ac:dyDescent="0.25">
      <c r="A8954" s="9" t="s">
        <v>42</v>
      </c>
      <c r="B8954" s="9" t="s">
        <v>31</v>
      </c>
      <c r="C8954" s="9" t="s">
        <v>34</v>
      </c>
      <c r="D8954" s="9" t="s">
        <v>41</v>
      </c>
      <c r="E8954" s="9" t="s">
        <v>38</v>
      </c>
      <c r="F8954" s="9">
        <v>2019</v>
      </c>
      <c r="G8954" s="9">
        <v>7</v>
      </c>
      <c r="H8954" s="9"/>
      <c r="BF8954" s="33">
        <v>90</v>
      </c>
      <c r="BG8954" s="33">
        <v>85.25</v>
      </c>
      <c r="BH8954" s="33">
        <v>83.5</v>
      </c>
      <c r="BI8954" s="33">
        <v>81.625</v>
      </c>
      <c r="BJ8954" s="33">
        <v>80.375</v>
      </c>
      <c r="BK8954" s="33">
        <v>78.625</v>
      </c>
      <c r="BL8954" s="33">
        <v>78.5</v>
      </c>
      <c r="BM8954" s="33">
        <v>81.375</v>
      </c>
      <c r="BN8954" s="33">
        <v>85.125</v>
      </c>
      <c r="BO8954" s="33">
        <v>89.75</v>
      </c>
      <c r="BP8954" s="33">
        <v>93.75</v>
      </c>
      <c r="BQ8954" s="33">
        <v>97.25</v>
      </c>
      <c r="BR8954" s="33">
        <v>100.25</v>
      </c>
      <c r="BS8954" s="33">
        <v>103.75</v>
      </c>
      <c r="BT8954" s="33">
        <v>106.125</v>
      </c>
      <c r="BU8954" s="33">
        <v>108.125</v>
      </c>
      <c r="BV8954" s="33">
        <v>109.25</v>
      </c>
      <c r="BW8954" s="33">
        <v>109.25</v>
      </c>
      <c r="BX8954" s="33">
        <v>107.375</v>
      </c>
      <c r="BY8954" s="33">
        <v>105.125</v>
      </c>
      <c r="BZ8954" s="33">
        <v>102.375</v>
      </c>
      <c r="CA8954" s="33">
        <v>99.125</v>
      </c>
      <c r="CB8954" s="33">
        <v>95.625</v>
      </c>
      <c r="CC8954" s="33">
        <v>93.5</v>
      </c>
      <c r="DC8954" s="9">
        <v>40.890369999999997</v>
      </c>
      <c r="DD8954" s="9">
        <v>0</v>
      </c>
    </row>
    <row r="8955" spans="1:108" x14ac:dyDescent="0.25">
      <c r="A8955" s="9" t="s">
        <v>42</v>
      </c>
      <c r="B8955" s="9" t="s">
        <v>31</v>
      </c>
      <c r="C8955" s="9" t="s">
        <v>34</v>
      </c>
      <c r="D8955" s="9" t="s">
        <v>41</v>
      </c>
      <c r="E8955" s="9" t="s">
        <v>38</v>
      </c>
      <c r="F8955" s="9">
        <v>2019</v>
      </c>
      <c r="G8955" s="9">
        <v>8</v>
      </c>
      <c r="H8955" s="9"/>
      <c r="BF8955" s="33">
        <v>83.875</v>
      </c>
      <c r="BG8955" s="33">
        <v>83</v>
      </c>
      <c r="BH8955" s="33">
        <v>81</v>
      </c>
      <c r="BI8955" s="33">
        <v>80.125</v>
      </c>
      <c r="BJ8955" s="33">
        <v>78</v>
      </c>
      <c r="BK8955" s="33">
        <v>76.625</v>
      </c>
      <c r="BL8955" s="33">
        <v>76.25</v>
      </c>
      <c r="BM8955" s="33">
        <v>78.125</v>
      </c>
      <c r="BN8955" s="33">
        <v>82.75</v>
      </c>
      <c r="BO8955" s="33">
        <v>87.75</v>
      </c>
      <c r="BP8955" s="33">
        <v>92</v>
      </c>
      <c r="BQ8955" s="33">
        <v>95.25</v>
      </c>
      <c r="BR8955" s="33">
        <v>99.375</v>
      </c>
      <c r="BS8955" s="33">
        <v>102.125</v>
      </c>
      <c r="BT8955" s="33">
        <v>104.5</v>
      </c>
      <c r="BU8955" s="33">
        <v>106.375</v>
      </c>
      <c r="BV8955" s="33">
        <v>107.125</v>
      </c>
      <c r="BW8955" s="33">
        <v>107.375</v>
      </c>
      <c r="BX8955" s="33">
        <v>106</v>
      </c>
      <c r="BY8955" s="33">
        <v>103.25</v>
      </c>
      <c r="BZ8955" s="33">
        <v>99.375</v>
      </c>
      <c r="CA8955" s="33">
        <v>96.625</v>
      </c>
      <c r="CB8955" s="33">
        <v>92.875</v>
      </c>
      <c r="CC8955" s="33">
        <v>90</v>
      </c>
      <c r="DC8955" s="9">
        <v>40.890369999999997</v>
      </c>
      <c r="DD8955" s="9">
        <v>0</v>
      </c>
    </row>
    <row r="8956" spans="1:108" x14ac:dyDescent="0.25">
      <c r="A8956" s="9" t="s">
        <v>42</v>
      </c>
      <c r="B8956" s="9" t="s">
        <v>31</v>
      </c>
      <c r="C8956" s="9" t="s">
        <v>34</v>
      </c>
      <c r="D8956" s="9" t="s">
        <v>41</v>
      </c>
      <c r="E8956" s="9" t="s">
        <v>38</v>
      </c>
      <c r="F8956" s="9">
        <v>2019</v>
      </c>
      <c r="G8956" s="9">
        <v>9</v>
      </c>
      <c r="H8956" s="9"/>
      <c r="BF8956" s="33">
        <v>79.75</v>
      </c>
      <c r="BG8956" s="33">
        <v>77.625</v>
      </c>
      <c r="BH8956" s="33">
        <v>75.625</v>
      </c>
      <c r="BI8956" s="33">
        <v>74.125</v>
      </c>
      <c r="BJ8956" s="33">
        <v>72.75</v>
      </c>
      <c r="BK8956" s="33">
        <v>71.75</v>
      </c>
      <c r="BL8956" s="33">
        <v>71.25</v>
      </c>
      <c r="BM8956" s="33">
        <v>72.625</v>
      </c>
      <c r="BN8956" s="33">
        <v>76.125</v>
      </c>
      <c r="BO8956" s="33">
        <v>81.875</v>
      </c>
      <c r="BP8956" s="33">
        <v>86.625</v>
      </c>
      <c r="BQ8956" s="33">
        <v>90.5</v>
      </c>
      <c r="BR8956" s="33">
        <v>93.875</v>
      </c>
      <c r="BS8956" s="33">
        <v>96.5</v>
      </c>
      <c r="BT8956" s="33">
        <v>99.125</v>
      </c>
      <c r="BU8956" s="33">
        <v>100.375</v>
      </c>
      <c r="BV8956" s="33">
        <v>101.625</v>
      </c>
      <c r="BW8956" s="33">
        <v>101</v>
      </c>
      <c r="BX8956" s="33">
        <v>98.75</v>
      </c>
      <c r="BY8956" s="33">
        <v>94.875</v>
      </c>
      <c r="BZ8956" s="33">
        <v>92.375</v>
      </c>
      <c r="CA8956" s="33">
        <v>89.375</v>
      </c>
      <c r="CB8956" s="33">
        <v>86.375</v>
      </c>
      <c r="CC8956" s="33">
        <v>83.625</v>
      </c>
      <c r="DC8956" s="9">
        <v>40.890369999999997</v>
      </c>
      <c r="DD8956" s="9">
        <v>0</v>
      </c>
    </row>
    <row r="8957" spans="1:108" x14ac:dyDescent="0.25">
      <c r="A8957" s="9" t="s">
        <v>42</v>
      </c>
      <c r="B8957" s="9" t="s">
        <v>31</v>
      </c>
      <c r="C8957" s="9" t="s">
        <v>34</v>
      </c>
      <c r="D8957" s="9" t="s">
        <v>41</v>
      </c>
      <c r="E8957" s="9" t="s">
        <v>38</v>
      </c>
      <c r="F8957" s="9">
        <v>2019</v>
      </c>
      <c r="G8957" s="9">
        <v>10</v>
      </c>
      <c r="H8957" s="9"/>
      <c r="BF8957" s="33">
        <v>77.375</v>
      </c>
      <c r="BG8957" s="33">
        <v>75</v>
      </c>
      <c r="BH8957" s="33">
        <v>73.75</v>
      </c>
      <c r="BI8957" s="33">
        <v>72</v>
      </c>
      <c r="BJ8957" s="33">
        <v>70.375</v>
      </c>
      <c r="BK8957" s="33">
        <v>69</v>
      </c>
      <c r="BL8957" s="33">
        <v>68.25</v>
      </c>
      <c r="BM8957" s="33">
        <v>69</v>
      </c>
      <c r="BN8957" s="33">
        <v>72.75</v>
      </c>
      <c r="BO8957" s="33">
        <v>78.625</v>
      </c>
      <c r="BP8957" s="33">
        <v>82.875</v>
      </c>
      <c r="BQ8957" s="33">
        <v>86.375</v>
      </c>
      <c r="BR8957" s="33">
        <v>90.125</v>
      </c>
      <c r="BS8957" s="33">
        <v>92.5</v>
      </c>
      <c r="BT8957" s="33">
        <v>94.5</v>
      </c>
      <c r="BU8957" s="33">
        <v>95.375</v>
      </c>
      <c r="BV8957" s="33">
        <v>95.5</v>
      </c>
      <c r="BW8957" s="33">
        <v>95</v>
      </c>
      <c r="BX8957" s="33">
        <v>92.75</v>
      </c>
      <c r="BY8957" s="33">
        <v>89.25</v>
      </c>
      <c r="BZ8957" s="33">
        <v>87</v>
      </c>
      <c r="CA8957" s="33">
        <v>85.125</v>
      </c>
      <c r="CB8957" s="33">
        <v>82.125</v>
      </c>
      <c r="CC8957" s="33">
        <v>79.25</v>
      </c>
      <c r="DC8957" s="9">
        <v>40.890369999999997</v>
      </c>
      <c r="DD8957" s="9">
        <v>0</v>
      </c>
    </row>
    <row r="8958" spans="1:108" x14ac:dyDescent="0.25">
      <c r="A8958" s="9" t="s">
        <v>42</v>
      </c>
      <c r="B8958" s="9" t="s">
        <v>31</v>
      </c>
      <c r="C8958" s="9" t="s">
        <v>34</v>
      </c>
      <c r="D8958" s="9" t="s">
        <v>41</v>
      </c>
      <c r="E8958" s="9" t="s">
        <v>38</v>
      </c>
      <c r="F8958" s="9">
        <v>2020</v>
      </c>
      <c r="G8958" s="9">
        <v>5</v>
      </c>
      <c r="H8958" s="9"/>
      <c r="BF8958" s="33">
        <v>79.25</v>
      </c>
      <c r="BG8958" s="33">
        <v>77.125</v>
      </c>
      <c r="BH8958" s="33">
        <v>75</v>
      </c>
      <c r="BI8958" s="33">
        <v>73.125</v>
      </c>
      <c r="BJ8958" s="33">
        <v>71</v>
      </c>
      <c r="BK8958" s="33">
        <v>69.375</v>
      </c>
      <c r="BL8958" s="33">
        <v>69.375</v>
      </c>
      <c r="BM8958" s="33">
        <v>72.875</v>
      </c>
      <c r="BN8958" s="33">
        <v>77.875</v>
      </c>
      <c r="BO8958" s="33">
        <v>83.125</v>
      </c>
      <c r="BP8958" s="33">
        <v>87.125</v>
      </c>
      <c r="BQ8958" s="33">
        <v>90.625</v>
      </c>
      <c r="BR8958" s="33">
        <v>94.25</v>
      </c>
      <c r="BS8958" s="33">
        <v>97</v>
      </c>
      <c r="BT8958" s="33">
        <v>99.375</v>
      </c>
      <c r="BU8958" s="33">
        <v>101.125</v>
      </c>
      <c r="BV8958" s="33">
        <v>102.125</v>
      </c>
      <c r="BW8958" s="33">
        <v>101.625</v>
      </c>
      <c r="BX8958" s="33">
        <v>100.125</v>
      </c>
      <c r="BY8958" s="33">
        <v>97.625</v>
      </c>
      <c r="BZ8958" s="33">
        <v>94.75</v>
      </c>
      <c r="CA8958" s="33">
        <v>91.75</v>
      </c>
      <c r="CB8958" s="33">
        <v>88.5</v>
      </c>
      <c r="CC8958" s="33">
        <v>85.625</v>
      </c>
      <c r="DC8958" s="9">
        <v>40.890369999999997</v>
      </c>
      <c r="DD8958" s="9">
        <v>0</v>
      </c>
    </row>
    <row r="8959" spans="1:108" x14ac:dyDescent="0.25">
      <c r="A8959" s="9" t="s">
        <v>42</v>
      </c>
      <c r="B8959" s="9" t="s">
        <v>31</v>
      </c>
      <c r="C8959" s="9" t="s">
        <v>34</v>
      </c>
      <c r="D8959" s="9" t="s">
        <v>41</v>
      </c>
      <c r="E8959" s="9" t="s">
        <v>38</v>
      </c>
      <c r="F8959" s="9">
        <v>2020</v>
      </c>
      <c r="G8959" s="9">
        <v>6</v>
      </c>
      <c r="H8959" s="9"/>
      <c r="BF8959" s="33">
        <v>83</v>
      </c>
      <c r="BG8959" s="33">
        <v>81</v>
      </c>
      <c r="BH8959" s="33">
        <v>79.25</v>
      </c>
      <c r="BI8959" s="33">
        <v>77.125</v>
      </c>
      <c r="BJ8959" s="33">
        <v>75.5</v>
      </c>
      <c r="BK8959" s="33">
        <v>74.375</v>
      </c>
      <c r="BL8959" s="33">
        <v>74.125</v>
      </c>
      <c r="BM8959" s="33">
        <v>77.375</v>
      </c>
      <c r="BN8959" s="33">
        <v>81.625</v>
      </c>
      <c r="BO8959" s="33">
        <v>85.625</v>
      </c>
      <c r="BP8959" s="33">
        <v>88.75</v>
      </c>
      <c r="BQ8959" s="33">
        <v>92</v>
      </c>
      <c r="BR8959" s="33">
        <v>95.5</v>
      </c>
      <c r="BS8959" s="33">
        <v>98.375</v>
      </c>
      <c r="BT8959" s="33">
        <v>101.125</v>
      </c>
      <c r="BU8959" s="33">
        <v>103.375</v>
      </c>
      <c r="BV8959" s="33">
        <v>104.5</v>
      </c>
      <c r="BW8959" s="33">
        <v>104.5</v>
      </c>
      <c r="BX8959" s="33">
        <v>103</v>
      </c>
      <c r="BY8959" s="33">
        <v>101.25</v>
      </c>
      <c r="BZ8959" s="33">
        <v>97.375</v>
      </c>
      <c r="CA8959" s="33">
        <v>94.125</v>
      </c>
      <c r="CB8959" s="33">
        <v>91.5</v>
      </c>
      <c r="CC8959" s="33">
        <v>88.625</v>
      </c>
      <c r="DC8959" s="9">
        <v>40.890369999999997</v>
      </c>
      <c r="DD8959" s="9">
        <v>0</v>
      </c>
    </row>
    <row r="8960" spans="1:108" x14ac:dyDescent="0.25">
      <c r="A8960" s="9" t="s">
        <v>42</v>
      </c>
      <c r="B8960" s="9" t="s">
        <v>31</v>
      </c>
      <c r="C8960" s="9" t="s">
        <v>34</v>
      </c>
      <c r="D8960" s="9" t="s">
        <v>41</v>
      </c>
      <c r="E8960" s="9" t="s">
        <v>38</v>
      </c>
      <c r="F8960" s="9">
        <v>2020</v>
      </c>
      <c r="G8960" s="9">
        <v>7</v>
      </c>
      <c r="H8960" s="9"/>
      <c r="BF8960" s="33">
        <v>90</v>
      </c>
      <c r="BG8960" s="33">
        <v>85.25</v>
      </c>
      <c r="BH8960" s="33">
        <v>83.5</v>
      </c>
      <c r="BI8960" s="33">
        <v>81.625</v>
      </c>
      <c r="BJ8960" s="33">
        <v>80.375</v>
      </c>
      <c r="BK8960" s="33">
        <v>78.625</v>
      </c>
      <c r="BL8960" s="33">
        <v>78.5</v>
      </c>
      <c r="BM8960" s="33">
        <v>81.375</v>
      </c>
      <c r="BN8960" s="33">
        <v>85.125</v>
      </c>
      <c r="BO8960" s="33">
        <v>89.75</v>
      </c>
      <c r="BP8960" s="33">
        <v>93.75</v>
      </c>
      <c r="BQ8960" s="33">
        <v>97.25</v>
      </c>
      <c r="BR8960" s="33">
        <v>100.25</v>
      </c>
      <c r="BS8960" s="33">
        <v>103.75</v>
      </c>
      <c r="BT8960" s="33">
        <v>106.125</v>
      </c>
      <c r="BU8960" s="33">
        <v>108.125</v>
      </c>
      <c r="BV8960" s="33">
        <v>109.25</v>
      </c>
      <c r="BW8960" s="33">
        <v>109.25</v>
      </c>
      <c r="BX8960" s="33">
        <v>107.375</v>
      </c>
      <c r="BY8960" s="33">
        <v>105.125</v>
      </c>
      <c r="BZ8960" s="33">
        <v>102.375</v>
      </c>
      <c r="CA8960" s="33">
        <v>99.125</v>
      </c>
      <c r="CB8960" s="33">
        <v>95.625</v>
      </c>
      <c r="CC8960" s="33">
        <v>93.5</v>
      </c>
      <c r="DC8960" s="9">
        <v>40.890369999999997</v>
      </c>
      <c r="DD8960" s="9">
        <v>0</v>
      </c>
    </row>
    <row r="8961" spans="1:108" x14ac:dyDescent="0.25">
      <c r="A8961" s="9" t="s">
        <v>42</v>
      </c>
      <c r="B8961" s="9" t="s">
        <v>31</v>
      </c>
      <c r="C8961" s="9" t="s">
        <v>34</v>
      </c>
      <c r="D8961" s="9" t="s">
        <v>41</v>
      </c>
      <c r="E8961" s="9" t="s">
        <v>38</v>
      </c>
      <c r="F8961" s="9">
        <v>2020</v>
      </c>
      <c r="G8961" s="9">
        <v>8</v>
      </c>
      <c r="H8961" s="9"/>
      <c r="BF8961" s="33">
        <v>83.875</v>
      </c>
      <c r="BG8961" s="33">
        <v>83</v>
      </c>
      <c r="BH8961" s="33">
        <v>81</v>
      </c>
      <c r="BI8961" s="33">
        <v>80.125</v>
      </c>
      <c r="BJ8961" s="33">
        <v>78</v>
      </c>
      <c r="BK8961" s="33">
        <v>76.625</v>
      </c>
      <c r="BL8961" s="33">
        <v>76.25</v>
      </c>
      <c r="BM8961" s="33">
        <v>78.125</v>
      </c>
      <c r="BN8961" s="33">
        <v>82.75</v>
      </c>
      <c r="BO8961" s="33">
        <v>87.75</v>
      </c>
      <c r="BP8961" s="33">
        <v>92</v>
      </c>
      <c r="BQ8961" s="33">
        <v>95.25</v>
      </c>
      <c r="BR8961" s="33">
        <v>99.375</v>
      </c>
      <c r="BS8961" s="33">
        <v>102.125</v>
      </c>
      <c r="BT8961" s="33">
        <v>104.5</v>
      </c>
      <c r="BU8961" s="33">
        <v>106.375</v>
      </c>
      <c r="BV8961" s="33">
        <v>107.125</v>
      </c>
      <c r="BW8961" s="33">
        <v>107.375</v>
      </c>
      <c r="BX8961" s="33">
        <v>106</v>
      </c>
      <c r="BY8961" s="33">
        <v>103.25</v>
      </c>
      <c r="BZ8961" s="33">
        <v>99.375</v>
      </c>
      <c r="CA8961" s="33">
        <v>96.625</v>
      </c>
      <c r="CB8961" s="33">
        <v>92.875</v>
      </c>
      <c r="CC8961" s="33">
        <v>90</v>
      </c>
      <c r="DC8961" s="9">
        <v>40.890369999999997</v>
      </c>
      <c r="DD8961" s="9">
        <v>0</v>
      </c>
    </row>
    <row r="8962" spans="1:108" x14ac:dyDescent="0.25">
      <c r="A8962" s="9" t="s">
        <v>42</v>
      </c>
      <c r="B8962" s="9" t="s">
        <v>31</v>
      </c>
      <c r="C8962" s="9" t="s">
        <v>34</v>
      </c>
      <c r="D8962" s="9" t="s">
        <v>41</v>
      </c>
      <c r="E8962" s="9" t="s">
        <v>38</v>
      </c>
      <c r="F8962" s="9">
        <v>2020</v>
      </c>
      <c r="G8962" s="9">
        <v>9</v>
      </c>
      <c r="H8962" s="9"/>
      <c r="BF8962" s="33">
        <v>79.75</v>
      </c>
      <c r="BG8962" s="33">
        <v>77.625</v>
      </c>
      <c r="BH8962" s="33">
        <v>75.625</v>
      </c>
      <c r="BI8962" s="33">
        <v>74.125</v>
      </c>
      <c r="BJ8962" s="33">
        <v>72.75</v>
      </c>
      <c r="BK8962" s="33">
        <v>71.75</v>
      </c>
      <c r="BL8962" s="33">
        <v>71.25</v>
      </c>
      <c r="BM8962" s="33">
        <v>72.625</v>
      </c>
      <c r="BN8962" s="33">
        <v>76.125</v>
      </c>
      <c r="BO8962" s="33">
        <v>81.875</v>
      </c>
      <c r="BP8962" s="33">
        <v>86.625</v>
      </c>
      <c r="BQ8962" s="33">
        <v>90.5</v>
      </c>
      <c r="BR8962" s="33">
        <v>93.875</v>
      </c>
      <c r="BS8962" s="33">
        <v>96.5</v>
      </c>
      <c r="BT8962" s="33">
        <v>99.125</v>
      </c>
      <c r="BU8962" s="33">
        <v>100.375</v>
      </c>
      <c r="BV8962" s="33">
        <v>101.625</v>
      </c>
      <c r="BW8962" s="33">
        <v>101</v>
      </c>
      <c r="BX8962" s="33">
        <v>98.75</v>
      </c>
      <c r="BY8962" s="33">
        <v>94.875</v>
      </c>
      <c r="BZ8962" s="33">
        <v>92.375</v>
      </c>
      <c r="CA8962" s="33">
        <v>89.375</v>
      </c>
      <c r="CB8962" s="33">
        <v>86.375</v>
      </c>
      <c r="CC8962" s="33">
        <v>83.625</v>
      </c>
      <c r="DC8962" s="9">
        <v>40.890369999999997</v>
      </c>
      <c r="DD8962" s="9">
        <v>0</v>
      </c>
    </row>
    <row r="8963" spans="1:108" x14ac:dyDescent="0.25">
      <c r="A8963" s="9" t="s">
        <v>42</v>
      </c>
      <c r="B8963" s="9" t="s">
        <v>31</v>
      </c>
      <c r="C8963" s="9" t="s">
        <v>34</v>
      </c>
      <c r="D8963" s="9" t="s">
        <v>41</v>
      </c>
      <c r="E8963" s="9" t="s">
        <v>38</v>
      </c>
      <c r="F8963" s="9">
        <v>2020</v>
      </c>
      <c r="G8963" s="9">
        <v>10</v>
      </c>
      <c r="H8963" s="9"/>
      <c r="BF8963" s="33">
        <v>77.375</v>
      </c>
      <c r="BG8963" s="33">
        <v>75</v>
      </c>
      <c r="BH8963" s="33">
        <v>73.75</v>
      </c>
      <c r="BI8963" s="33">
        <v>72</v>
      </c>
      <c r="BJ8963" s="33">
        <v>70.375</v>
      </c>
      <c r="BK8963" s="33">
        <v>69</v>
      </c>
      <c r="BL8963" s="33">
        <v>68.25</v>
      </c>
      <c r="BM8963" s="33">
        <v>69</v>
      </c>
      <c r="BN8963" s="33">
        <v>72.75</v>
      </c>
      <c r="BO8963" s="33">
        <v>78.625</v>
      </c>
      <c r="BP8963" s="33">
        <v>82.875</v>
      </c>
      <c r="BQ8963" s="33">
        <v>86.375</v>
      </c>
      <c r="BR8963" s="33">
        <v>90.125</v>
      </c>
      <c r="BS8963" s="33">
        <v>92.5</v>
      </c>
      <c r="BT8963" s="33">
        <v>94.5</v>
      </c>
      <c r="BU8963" s="33">
        <v>95.375</v>
      </c>
      <c r="BV8963" s="33">
        <v>95.5</v>
      </c>
      <c r="BW8963" s="33">
        <v>95</v>
      </c>
      <c r="BX8963" s="33">
        <v>92.75</v>
      </c>
      <c r="BY8963" s="33">
        <v>89.25</v>
      </c>
      <c r="BZ8963" s="33">
        <v>87</v>
      </c>
      <c r="CA8963" s="33">
        <v>85.125</v>
      </c>
      <c r="CB8963" s="33">
        <v>82.125</v>
      </c>
      <c r="CC8963" s="33">
        <v>79.25</v>
      </c>
      <c r="DC8963" s="9">
        <v>40.890369999999997</v>
      </c>
      <c r="DD8963" s="9">
        <v>0</v>
      </c>
    </row>
    <row r="8964" spans="1:108" x14ac:dyDescent="0.25">
      <c r="A8964" s="9" t="s">
        <v>42</v>
      </c>
      <c r="B8964" s="9" t="s">
        <v>31</v>
      </c>
      <c r="C8964" s="9" t="s">
        <v>34</v>
      </c>
      <c r="D8964" s="9" t="s">
        <v>41</v>
      </c>
      <c r="E8964" s="9" t="s">
        <v>38</v>
      </c>
      <c r="F8964" s="9">
        <v>2021</v>
      </c>
      <c r="G8964" s="9">
        <v>5</v>
      </c>
      <c r="H8964" s="9"/>
      <c r="BF8964" s="33">
        <v>79.25</v>
      </c>
      <c r="BG8964" s="33">
        <v>77.125</v>
      </c>
      <c r="BH8964" s="33">
        <v>75</v>
      </c>
      <c r="BI8964" s="33">
        <v>73.125</v>
      </c>
      <c r="BJ8964" s="33">
        <v>71</v>
      </c>
      <c r="BK8964" s="33">
        <v>69.375</v>
      </c>
      <c r="BL8964" s="33">
        <v>69.375</v>
      </c>
      <c r="BM8964" s="33">
        <v>72.875</v>
      </c>
      <c r="BN8964" s="33">
        <v>77.875</v>
      </c>
      <c r="BO8964" s="33">
        <v>83.125</v>
      </c>
      <c r="BP8964" s="33">
        <v>87.125</v>
      </c>
      <c r="BQ8964" s="33">
        <v>90.625</v>
      </c>
      <c r="BR8964" s="33">
        <v>94.25</v>
      </c>
      <c r="BS8964" s="33">
        <v>97</v>
      </c>
      <c r="BT8964" s="33">
        <v>99.375</v>
      </c>
      <c r="BU8964" s="33">
        <v>101.125</v>
      </c>
      <c r="BV8964" s="33">
        <v>102.125</v>
      </c>
      <c r="BW8964" s="33">
        <v>101.625</v>
      </c>
      <c r="BX8964" s="33">
        <v>100.125</v>
      </c>
      <c r="BY8964" s="33">
        <v>97.625</v>
      </c>
      <c r="BZ8964" s="33">
        <v>94.75</v>
      </c>
      <c r="CA8964" s="33">
        <v>91.75</v>
      </c>
      <c r="CB8964" s="33">
        <v>88.5</v>
      </c>
      <c r="CC8964" s="33">
        <v>85.625</v>
      </c>
      <c r="DC8964" s="9">
        <v>40.890369999999997</v>
      </c>
      <c r="DD8964" s="9">
        <v>0</v>
      </c>
    </row>
    <row r="8965" spans="1:108" x14ac:dyDescent="0.25">
      <c r="A8965" s="9" t="s">
        <v>42</v>
      </c>
      <c r="B8965" s="9" t="s">
        <v>31</v>
      </c>
      <c r="C8965" s="9" t="s">
        <v>34</v>
      </c>
      <c r="D8965" s="9" t="s">
        <v>41</v>
      </c>
      <c r="E8965" s="9" t="s">
        <v>38</v>
      </c>
      <c r="F8965" s="9">
        <v>2021</v>
      </c>
      <c r="G8965" s="9">
        <v>6</v>
      </c>
      <c r="H8965" s="9"/>
      <c r="BF8965" s="33">
        <v>83</v>
      </c>
      <c r="BG8965" s="33">
        <v>81</v>
      </c>
      <c r="BH8965" s="33">
        <v>79.25</v>
      </c>
      <c r="BI8965" s="33">
        <v>77.125</v>
      </c>
      <c r="BJ8965" s="33">
        <v>75.5</v>
      </c>
      <c r="BK8965" s="33">
        <v>74.375</v>
      </c>
      <c r="BL8965" s="33">
        <v>74.125</v>
      </c>
      <c r="BM8965" s="33">
        <v>77.375</v>
      </c>
      <c r="BN8965" s="33">
        <v>81.625</v>
      </c>
      <c r="BO8965" s="33">
        <v>85.625</v>
      </c>
      <c r="BP8965" s="33">
        <v>88.75</v>
      </c>
      <c r="BQ8965" s="33">
        <v>92</v>
      </c>
      <c r="BR8965" s="33">
        <v>95.5</v>
      </c>
      <c r="BS8965" s="33">
        <v>98.375</v>
      </c>
      <c r="BT8965" s="33">
        <v>101.125</v>
      </c>
      <c r="BU8965" s="33">
        <v>103.375</v>
      </c>
      <c r="BV8965" s="33">
        <v>104.5</v>
      </c>
      <c r="BW8965" s="33">
        <v>104.5</v>
      </c>
      <c r="BX8965" s="33">
        <v>103</v>
      </c>
      <c r="BY8965" s="33">
        <v>101.25</v>
      </c>
      <c r="BZ8965" s="33">
        <v>97.375</v>
      </c>
      <c r="CA8965" s="33">
        <v>94.125</v>
      </c>
      <c r="CB8965" s="33">
        <v>91.5</v>
      </c>
      <c r="CC8965" s="33">
        <v>88.625</v>
      </c>
      <c r="DC8965" s="9">
        <v>40.890369999999997</v>
      </c>
      <c r="DD8965" s="9">
        <v>0</v>
      </c>
    </row>
    <row r="8966" spans="1:108" x14ac:dyDescent="0.25">
      <c r="A8966" s="9" t="s">
        <v>42</v>
      </c>
      <c r="B8966" s="9" t="s">
        <v>31</v>
      </c>
      <c r="C8966" s="9" t="s">
        <v>34</v>
      </c>
      <c r="D8966" s="9" t="s">
        <v>41</v>
      </c>
      <c r="E8966" s="9" t="s">
        <v>38</v>
      </c>
      <c r="F8966" s="9">
        <v>2021</v>
      </c>
      <c r="G8966" s="9">
        <v>7</v>
      </c>
      <c r="H8966" s="9"/>
      <c r="BF8966" s="33">
        <v>90</v>
      </c>
      <c r="BG8966" s="33">
        <v>85.25</v>
      </c>
      <c r="BH8966" s="33">
        <v>83.5</v>
      </c>
      <c r="BI8966" s="33">
        <v>81.625</v>
      </c>
      <c r="BJ8966" s="33">
        <v>80.375</v>
      </c>
      <c r="BK8966" s="33">
        <v>78.625</v>
      </c>
      <c r="BL8966" s="33">
        <v>78.5</v>
      </c>
      <c r="BM8966" s="33">
        <v>81.375</v>
      </c>
      <c r="BN8966" s="33">
        <v>85.125</v>
      </c>
      <c r="BO8966" s="33">
        <v>89.75</v>
      </c>
      <c r="BP8966" s="33">
        <v>93.75</v>
      </c>
      <c r="BQ8966" s="33">
        <v>97.25</v>
      </c>
      <c r="BR8966" s="33">
        <v>100.25</v>
      </c>
      <c r="BS8966" s="33">
        <v>103.75</v>
      </c>
      <c r="BT8966" s="33">
        <v>106.125</v>
      </c>
      <c r="BU8966" s="33">
        <v>108.125</v>
      </c>
      <c r="BV8966" s="33">
        <v>109.25</v>
      </c>
      <c r="BW8966" s="33">
        <v>109.25</v>
      </c>
      <c r="BX8966" s="33">
        <v>107.375</v>
      </c>
      <c r="BY8966" s="33">
        <v>105.125</v>
      </c>
      <c r="BZ8966" s="33">
        <v>102.375</v>
      </c>
      <c r="CA8966" s="33">
        <v>99.125</v>
      </c>
      <c r="CB8966" s="33">
        <v>95.625</v>
      </c>
      <c r="CC8966" s="33">
        <v>93.5</v>
      </c>
      <c r="DC8966" s="9">
        <v>40.890369999999997</v>
      </c>
      <c r="DD8966" s="9">
        <v>0</v>
      </c>
    </row>
    <row r="8967" spans="1:108" x14ac:dyDescent="0.25">
      <c r="A8967" s="9" t="s">
        <v>42</v>
      </c>
      <c r="B8967" s="9" t="s">
        <v>31</v>
      </c>
      <c r="C8967" s="9" t="s">
        <v>34</v>
      </c>
      <c r="D8967" s="9" t="s">
        <v>41</v>
      </c>
      <c r="E8967" s="9" t="s">
        <v>38</v>
      </c>
      <c r="F8967" s="9">
        <v>2021</v>
      </c>
      <c r="G8967" s="9">
        <v>8</v>
      </c>
      <c r="H8967" s="9"/>
      <c r="BF8967" s="33">
        <v>83.875</v>
      </c>
      <c r="BG8967" s="33">
        <v>83</v>
      </c>
      <c r="BH8967" s="33">
        <v>81</v>
      </c>
      <c r="BI8967" s="33">
        <v>80.125</v>
      </c>
      <c r="BJ8967" s="33">
        <v>78</v>
      </c>
      <c r="BK8967" s="33">
        <v>76.625</v>
      </c>
      <c r="BL8967" s="33">
        <v>76.25</v>
      </c>
      <c r="BM8967" s="33">
        <v>78.125</v>
      </c>
      <c r="BN8967" s="33">
        <v>82.75</v>
      </c>
      <c r="BO8967" s="33">
        <v>87.75</v>
      </c>
      <c r="BP8967" s="33">
        <v>92</v>
      </c>
      <c r="BQ8967" s="33">
        <v>95.25</v>
      </c>
      <c r="BR8967" s="33">
        <v>99.375</v>
      </c>
      <c r="BS8967" s="33">
        <v>102.125</v>
      </c>
      <c r="BT8967" s="33">
        <v>104.5</v>
      </c>
      <c r="BU8967" s="33">
        <v>106.375</v>
      </c>
      <c r="BV8967" s="33">
        <v>107.125</v>
      </c>
      <c r="BW8967" s="33">
        <v>107.375</v>
      </c>
      <c r="BX8967" s="33">
        <v>106</v>
      </c>
      <c r="BY8967" s="33">
        <v>103.25</v>
      </c>
      <c r="BZ8967" s="33">
        <v>99.375</v>
      </c>
      <c r="CA8967" s="33">
        <v>96.625</v>
      </c>
      <c r="CB8967" s="33">
        <v>92.875</v>
      </c>
      <c r="CC8967" s="33">
        <v>90</v>
      </c>
      <c r="DC8967" s="9">
        <v>40.890369999999997</v>
      </c>
      <c r="DD8967" s="9">
        <v>0</v>
      </c>
    </row>
    <row r="8968" spans="1:108" x14ac:dyDescent="0.25">
      <c r="A8968" s="9" t="s">
        <v>42</v>
      </c>
      <c r="B8968" s="9" t="s">
        <v>31</v>
      </c>
      <c r="C8968" s="9" t="s">
        <v>34</v>
      </c>
      <c r="D8968" s="9" t="s">
        <v>41</v>
      </c>
      <c r="E8968" s="9" t="s">
        <v>38</v>
      </c>
      <c r="F8968" s="9">
        <v>2021</v>
      </c>
      <c r="G8968" s="9">
        <v>9</v>
      </c>
      <c r="H8968" s="9"/>
      <c r="BF8968" s="33">
        <v>79.75</v>
      </c>
      <c r="BG8968" s="33">
        <v>77.625</v>
      </c>
      <c r="BH8968" s="33">
        <v>75.625</v>
      </c>
      <c r="BI8968" s="33">
        <v>74.125</v>
      </c>
      <c r="BJ8968" s="33">
        <v>72.75</v>
      </c>
      <c r="BK8968" s="33">
        <v>71.75</v>
      </c>
      <c r="BL8968" s="33">
        <v>71.25</v>
      </c>
      <c r="BM8968" s="33">
        <v>72.625</v>
      </c>
      <c r="BN8968" s="33">
        <v>76.125</v>
      </c>
      <c r="BO8968" s="33">
        <v>81.875</v>
      </c>
      <c r="BP8968" s="33">
        <v>86.625</v>
      </c>
      <c r="BQ8968" s="33">
        <v>90.5</v>
      </c>
      <c r="BR8968" s="33">
        <v>93.875</v>
      </c>
      <c r="BS8968" s="33">
        <v>96.5</v>
      </c>
      <c r="BT8968" s="33">
        <v>99.125</v>
      </c>
      <c r="BU8968" s="33">
        <v>100.375</v>
      </c>
      <c r="BV8968" s="33">
        <v>101.625</v>
      </c>
      <c r="BW8968" s="33">
        <v>101</v>
      </c>
      <c r="BX8968" s="33">
        <v>98.75</v>
      </c>
      <c r="BY8968" s="33">
        <v>94.875</v>
      </c>
      <c r="BZ8968" s="33">
        <v>92.375</v>
      </c>
      <c r="CA8968" s="33">
        <v>89.375</v>
      </c>
      <c r="CB8968" s="33">
        <v>86.375</v>
      </c>
      <c r="CC8968" s="33">
        <v>83.625</v>
      </c>
      <c r="DC8968" s="9">
        <v>40.890369999999997</v>
      </c>
      <c r="DD8968" s="9">
        <v>0</v>
      </c>
    </row>
    <row r="8969" spans="1:108" x14ac:dyDescent="0.25">
      <c r="A8969" s="9" t="s">
        <v>42</v>
      </c>
      <c r="B8969" s="9" t="s">
        <v>31</v>
      </c>
      <c r="C8969" s="9" t="s">
        <v>34</v>
      </c>
      <c r="D8969" s="9" t="s">
        <v>41</v>
      </c>
      <c r="E8969" s="9" t="s">
        <v>38</v>
      </c>
      <c r="F8969" s="9">
        <v>2021</v>
      </c>
      <c r="G8969" s="9">
        <v>10</v>
      </c>
      <c r="H8969" s="9"/>
      <c r="BF8969" s="33">
        <v>77.375</v>
      </c>
      <c r="BG8969" s="33">
        <v>75</v>
      </c>
      <c r="BH8969" s="33">
        <v>73.75</v>
      </c>
      <c r="BI8969" s="33">
        <v>72</v>
      </c>
      <c r="BJ8969" s="33">
        <v>70.375</v>
      </c>
      <c r="BK8969" s="33">
        <v>69</v>
      </c>
      <c r="BL8969" s="33">
        <v>68.25</v>
      </c>
      <c r="BM8969" s="33">
        <v>69</v>
      </c>
      <c r="BN8969" s="33">
        <v>72.75</v>
      </c>
      <c r="BO8969" s="33">
        <v>78.625</v>
      </c>
      <c r="BP8969" s="33">
        <v>82.875</v>
      </c>
      <c r="BQ8969" s="33">
        <v>86.375</v>
      </c>
      <c r="BR8969" s="33">
        <v>90.125</v>
      </c>
      <c r="BS8969" s="33">
        <v>92.5</v>
      </c>
      <c r="BT8969" s="33">
        <v>94.5</v>
      </c>
      <c r="BU8969" s="33">
        <v>95.375</v>
      </c>
      <c r="BV8969" s="33">
        <v>95.5</v>
      </c>
      <c r="BW8969" s="33">
        <v>95</v>
      </c>
      <c r="BX8969" s="33">
        <v>92.75</v>
      </c>
      <c r="BY8969" s="33">
        <v>89.25</v>
      </c>
      <c r="BZ8969" s="33">
        <v>87</v>
      </c>
      <c r="CA8969" s="33">
        <v>85.125</v>
      </c>
      <c r="CB8969" s="33">
        <v>82.125</v>
      </c>
      <c r="CC8969" s="33">
        <v>79.25</v>
      </c>
      <c r="DC8969" s="9">
        <v>40.890369999999997</v>
      </c>
      <c r="DD8969" s="9">
        <v>0</v>
      </c>
    </row>
    <row r="8970" spans="1:108" x14ac:dyDescent="0.25">
      <c r="A8970" s="9" t="s">
        <v>42</v>
      </c>
      <c r="B8970" s="9" t="s">
        <v>31</v>
      </c>
      <c r="C8970" s="9" t="s">
        <v>34</v>
      </c>
      <c r="D8970" s="9" t="s">
        <v>41</v>
      </c>
      <c r="E8970" s="9" t="s">
        <v>38</v>
      </c>
      <c r="F8970" s="9">
        <v>2022</v>
      </c>
      <c r="G8970" s="9">
        <v>5</v>
      </c>
      <c r="H8970" s="9"/>
      <c r="BF8970" s="33">
        <v>79.25</v>
      </c>
      <c r="BG8970" s="33">
        <v>77.125</v>
      </c>
      <c r="BH8970" s="33">
        <v>75</v>
      </c>
      <c r="BI8970" s="33">
        <v>73.125</v>
      </c>
      <c r="BJ8970" s="33">
        <v>71</v>
      </c>
      <c r="BK8970" s="33">
        <v>69.375</v>
      </c>
      <c r="BL8970" s="33">
        <v>69.375</v>
      </c>
      <c r="BM8970" s="33">
        <v>72.875</v>
      </c>
      <c r="BN8970" s="33">
        <v>77.875</v>
      </c>
      <c r="BO8970" s="33">
        <v>83.125</v>
      </c>
      <c r="BP8970" s="33">
        <v>87.125</v>
      </c>
      <c r="BQ8970" s="33">
        <v>90.625</v>
      </c>
      <c r="BR8970" s="33">
        <v>94.25</v>
      </c>
      <c r="BS8970" s="33">
        <v>97</v>
      </c>
      <c r="BT8970" s="33">
        <v>99.375</v>
      </c>
      <c r="BU8970" s="33">
        <v>101.125</v>
      </c>
      <c r="BV8970" s="33">
        <v>102.125</v>
      </c>
      <c r="BW8970" s="33">
        <v>101.625</v>
      </c>
      <c r="BX8970" s="33">
        <v>100.125</v>
      </c>
      <c r="BY8970" s="33">
        <v>97.625</v>
      </c>
      <c r="BZ8970" s="33">
        <v>94.75</v>
      </c>
      <c r="CA8970" s="33">
        <v>91.75</v>
      </c>
      <c r="CB8970" s="33">
        <v>88.5</v>
      </c>
      <c r="CC8970" s="33">
        <v>85.625</v>
      </c>
      <c r="DC8970" s="9">
        <v>40.890369999999997</v>
      </c>
      <c r="DD8970" s="9">
        <v>0</v>
      </c>
    </row>
    <row r="8971" spans="1:108" x14ac:dyDescent="0.25">
      <c r="A8971" s="9" t="s">
        <v>42</v>
      </c>
      <c r="B8971" s="9" t="s">
        <v>31</v>
      </c>
      <c r="C8971" s="9" t="s">
        <v>34</v>
      </c>
      <c r="D8971" s="9" t="s">
        <v>41</v>
      </c>
      <c r="E8971" s="9" t="s">
        <v>38</v>
      </c>
      <c r="F8971" s="9">
        <v>2022</v>
      </c>
      <c r="G8971" s="9">
        <v>6</v>
      </c>
      <c r="H8971" s="9"/>
      <c r="BF8971" s="33">
        <v>83</v>
      </c>
      <c r="BG8971" s="33">
        <v>81</v>
      </c>
      <c r="BH8971" s="33">
        <v>79.25</v>
      </c>
      <c r="BI8971" s="33">
        <v>77.125</v>
      </c>
      <c r="BJ8971" s="33">
        <v>75.5</v>
      </c>
      <c r="BK8971" s="33">
        <v>74.375</v>
      </c>
      <c r="BL8971" s="33">
        <v>74.125</v>
      </c>
      <c r="BM8971" s="33">
        <v>77.375</v>
      </c>
      <c r="BN8971" s="33">
        <v>81.625</v>
      </c>
      <c r="BO8971" s="33">
        <v>85.625</v>
      </c>
      <c r="BP8971" s="33">
        <v>88.75</v>
      </c>
      <c r="BQ8971" s="33">
        <v>92</v>
      </c>
      <c r="BR8971" s="33">
        <v>95.5</v>
      </c>
      <c r="BS8971" s="33">
        <v>98.375</v>
      </c>
      <c r="BT8971" s="33">
        <v>101.125</v>
      </c>
      <c r="BU8971" s="33">
        <v>103.375</v>
      </c>
      <c r="BV8971" s="33">
        <v>104.5</v>
      </c>
      <c r="BW8971" s="33">
        <v>104.5</v>
      </c>
      <c r="BX8971" s="33">
        <v>103</v>
      </c>
      <c r="BY8971" s="33">
        <v>101.25</v>
      </c>
      <c r="BZ8971" s="33">
        <v>97.375</v>
      </c>
      <c r="CA8971" s="33">
        <v>94.125</v>
      </c>
      <c r="CB8971" s="33">
        <v>91.5</v>
      </c>
      <c r="CC8971" s="33">
        <v>88.625</v>
      </c>
      <c r="DC8971" s="9">
        <v>40.890369999999997</v>
      </c>
      <c r="DD8971" s="9">
        <v>0</v>
      </c>
    </row>
    <row r="8972" spans="1:108" x14ac:dyDescent="0.25">
      <c r="A8972" s="9" t="s">
        <v>42</v>
      </c>
      <c r="B8972" s="9" t="s">
        <v>31</v>
      </c>
      <c r="C8972" s="9" t="s">
        <v>34</v>
      </c>
      <c r="D8972" s="9" t="s">
        <v>41</v>
      </c>
      <c r="E8972" s="9" t="s">
        <v>38</v>
      </c>
      <c r="F8972" s="9">
        <v>2022</v>
      </c>
      <c r="G8972" s="9">
        <v>7</v>
      </c>
      <c r="H8972" s="9"/>
      <c r="BF8972" s="33">
        <v>90</v>
      </c>
      <c r="BG8972" s="33">
        <v>85.25</v>
      </c>
      <c r="BH8972" s="33">
        <v>83.5</v>
      </c>
      <c r="BI8972" s="33">
        <v>81.625</v>
      </c>
      <c r="BJ8972" s="33">
        <v>80.375</v>
      </c>
      <c r="BK8972" s="33">
        <v>78.625</v>
      </c>
      <c r="BL8972" s="33">
        <v>78.5</v>
      </c>
      <c r="BM8972" s="33">
        <v>81.375</v>
      </c>
      <c r="BN8972" s="33">
        <v>85.125</v>
      </c>
      <c r="BO8972" s="33">
        <v>89.75</v>
      </c>
      <c r="BP8972" s="33">
        <v>93.75</v>
      </c>
      <c r="BQ8972" s="33">
        <v>97.25</v>
      </c>
      <c r="BR8972" s="33">
        <v>100.25</v>
      </c>
      <c r="BS8972" s="33">
        <v>103.75</v>
      </c>
      <c r="BT8972" s="33">
        <v>106.125</v>
      </c>
      <c r="BU8972" s="33">
        <v>108.125</v>
      </c>
      <c r="BV8972" s="33">
        <v>109.25</v>
      </c>
      <c r="BW8972" s="33">
        <v>109.25</v>
      </c>
      <c r="BX8972" s="33">
        <v>107.375</v>
      </c>
      <c r="BY8972" s="33">
        <v>105.125</v>
      </c>
      <c r="BZ8972" s="33">
        <v>102.375</v>
      </c>
      <c r="CA8972" s="33">
        <v>99.125</v>
      </c>
      <c r="CB8972" s="33">
        <v>95.625</v>
      </c>
      <c r="CC8972" s="33">
        <v>93.5</v>
      </c>
      <c r="DC8972" s="9">
        <v>40.890369999999997</v>
      </c>
      <c r="DD8972" s="9">
        <v>0</v>
      </c>
    </row>
    <row r="8973" spans="1:108" x14ac:dyDescent="0.25">
      <c r="A8973" s="9" t="s">
        <v>42</v>
      </c>
      <c r="B8973" s="9" t="s">
        <v>31</v>
      </c>
      <c r="C8973" s="9" t="s">
        <v>34</v>
      </c>
      <c r="D8973" s="9" t="s">
        <v>41</v>
      </c>
      <c r="E8973" s="9" t="s">
        <v>38</v>
      </c>
      <c r="F8973" s="9">
        <v>2022</v>
      </c>
      <c r="G8973" s="9">
        <v>8</v>
      </c>
      <c r="H8973" s="9"/>
      <c r="BF8973" s="33">
        <v>83.875</v>
      </c>
      <c r="BG8973" s="33">
        <v>83</v>
      </c>
      <c r="BH8973" s="33">
        <v>81</v>
      </c>
      <c r="BI8973" s="33">
        <v>80.125</v>
      </c>
      <c r="BJ8973" s="33">
        <v>78</v>
      </c>
      <c r="BK8973" s="33">
        <v>76.625</v>
      </c>
      <c r="BL8973" s="33">
        <v>76.25</v>
      </c>
      <c r="BM8973" s="33">
        <v>78.125</v>
      </c>
      <c r="BN8973" s="33">
        <v>82.75</v>
      </c>
      <c r="BO8973" s="33">
        <v>87.75</v>
      </c>
      <c r="BP8973" s="33">
        <v>92</v>
      </c>
      <c r="BQ8973" s="33">
        <v>95.25</v>
      </c>
      <c r="BR8973" s="33">
        <v>99.375</v>
      </c>
      <c r="BS8973" s="33">
        <v>102.125</v>
      </c>
      <c r="BT8973" s="33">
        <v>104.5</v>
      </c>
      <c r="BU8973" s="33">
        <v>106.375</v>
      </c>
      <c r="BV8973" s="33">
        <v>107.125</v>
      </c>
      <c r="BW8973" s="33">
        <v>107.375</v>
      </c>
      <c r="BX8973" s="33">
        <v>106</v>
      </c>
      <c r="BY8973" s="33">
        <v>103.25</v>
      </c>
      <c r="BZ8973" s="33">
        <v>99.375</v>
      </c>
      <c r="CA8973" s="33">
        <v>96.625</v>
      </c>
      <c r="CB8973" s="33">
        <v>92.875</v>
      </c>
      <c r="CC8973" s="33">
        <v>90</v>
      </c>
      <c r="DC8973" s="9">
        <v>40.890369999999997</v>
      </c>
      <c r="DD8973" s="9">
        <v>0</v>
      </c>
    </row>
    <row r="8974" spans="1:108" x14ac:dyDescent="0.25">
      <c r="A8974" s="9" t="s">
        <v>42</v>
      </c>
      <c r="B8974" s="9" t="s">
        <v>31</v>
      </c>
      <c r="C8974" s="9" t="s">
        <v>34</v>
      </c>
      <c r="D8974" s="9" t="s">
        <v>41</v>
      </c>
      <c r="E8974" s="9" t="s">
        <v>38</v>
      </c>
      <c r="F8974" s="9">
        <v>2022</v>
      </c>
      <c r="G8974" s="9">
        <v>9</v>
      </c>
      <c r="H8974" s="9"/>
      <c r="BF8974" s="33">
        <v>79.75</v>
      </c>
      <c r="BG8974" s="33">
        <v>77.625</v>
      </c>
      <c r="BH8974" s="33">
        <v>75.625</v>
      </c>
      <c r="BI8974" s="33">
        <v>74.125</v>
      </c>
      <c r="BJ8974" s="33">
        <v>72.75</v>
      </c>
      <c r="BK8974" s="33">
        <v>71.75</v>
      </c>
      <c r="BL8974" s="33">
        <v>71.25</v>
      </c>
      <c r="BM8974" s="33">
        <v>72.625</v>
      </c>
      <c r="BN8974" s="33">
        <v>76.125</v>
      </c>
      <c r="BO8974" s="33">
        <v>81.875</v>
      </c>
      <c r="BP8974" s="33">
        <v>86.625</v>
      </c>
      <c r="BQ8974" s="33">
        <v>90.5</v>
      </c>
      <c r="BR8974" s="33">
        <v>93.875</v>
      </c>
      <c r="BS8974" s="33">
        <v>96.5</v>
      </c>
      <c r="BT8974" s="33">
        <v>99.125</v>
      </c>
      <c r="BU8974" s="33">
        <v>100.375</v>
      </c>
      <c r="BV8974" s="33">
        <v>101.625</v>
      </c>
      <c r="BW8974" s="33">
        <v>101</v>
      </c>
      <c r="BX8974" s="33">
        <v>98.75</v>
      </c>
      <c r="BY8974" s="33">
        <v>94.875</v>
      </c>
      <c r="BZ8974" s="33">
        <v>92.375</v>
      </c>
      <c r="CA8974" s="33">
        <v>89.375</v>
      </c>
      <c r="CB8974" s="33">
        <v>86.375</v>
      </c>
      <c r="CC8974" s="33">
        <v>83.625</v>
      </c>
      <c r="DC8974" s="9">
        <v>40.890369999999997</v>
      </c>
      <c r="DD8974" s="9">
        <v>0</v>
      </c>
    </row>
    <row r="8975" spans="1:108" x14ac:dyDescent="0.25">
      <c r="A8975" s="9" t="s">
        <v>42</v>
      </c>
      <c r="B8975" s="9" t="s">
        <v>31</v>
      </c>
      <c r="C8975" s="9" t="s">
        <v>34</v>
      </c>
      <c r="D8975" s="9" t="s">
        <v>41</v>
      </c>
      <c r="E8975" s="9" t="s">
        <v>38</v>
      </c>
      <c r="F8975" s="9">
        <v>2022</v>
      </c>
      <c r="G8975" s="9">
        <v>10</v>
      </c>
      <c r="H8975" s="9"/>
      <c r="BF8975" s="33">
        <v>77.375</v>
      </c>
      <c r="BG8975" s="33">
        <v>75</v>
      </c>
      <c r="BH8975" s="33">
        <v>73.75</v>
      </c>
      <c r="BI8975" s="33">
        <v>72</v>
      </c>
      <c r="BJ8975" s="33">
        <v>70.375</v>
      </c>
      <c r="BK8975" s="33">
        <v>69</v>
      </c>
      <c r="BL8975" s="33">
        <v>68.25</v>
      </c>
      <c r="BM8975" s="33">
        <v>69</v>
      </c>
      <c r="BN8975" s="33">
        <v>72.75</v>
      </c>
      <c r="BO8975" s="33">
        <v>78.625</v>
      </c>
      <c r="BP8975" s="33">
        <v>82.875</v>
      </c>
      <c r="BQ8975" s="33">
        <v>86.375</v>
      </c>
      <c r="BR8975" s="33">
        <v>90.125</v>
      </c>
      <c r="BS8975" s="33">
        <v>92.5</v>
      </c>
      <c r="BT8975" s="33">
        <v>94.5</v>
      </c>
      <c r="BU8975" s="33">
        <v>95.375</v>
      </c>
      <c r="BV8975" s="33">
        <v>95.5</v>
      </c>
      <c r="BW8975" s="33">
        <v>95</v>
      </c>
      <c r="BX8975" s="33">
        <v>92.75</v>
      </c>
      <c r="BY8975" s="33">
        <v>89.25</v>
      </c>
      <c r="BZ8975" s="33">
        <v>87</v>
      </c>
      <c r="CA8975" s="33">
        <v>85.125</v>
      </c>
      <c r="CB8975" s="33">
        <v>82.125</v>
      </c>
      <c r="CC8975" s="33">
        <v>79.25</v>
      </c>
      <c r="DC8975" s="9">
        <v>40.890369999999997</v>
      </c>
      <c r="DD8975" s="9">
        <v>0</v>
      </c>
    </row>
    <row r="8976" spans="1:108" x14ac:dyDescent="0.25">
      <c r="A8976" s="9" t="s">
        <v>42</v>
      </c>
      <c r="B8976" s="9" t="s">
        <v>31</v>
      </c>
      <c r="C8976" s="9" t="s">
        <v>34</v>
      </c>
      <c r="D8976" s="9" t="s">
        <v>41</v>
      </c>
      <c r="E8976" s="9" t="s">
        <v>38</v>
      </c>
      <c r="F8976" s="9">
        <v>2023</v>
      </c>
      <c r="G8976" s="9">
        <v>5</v>
      </c>
      <c r="H8976" s="9"/>
      <c r="BF8976" s="33">
        <v>79.25</v>
      </c>
      <c r="BG8976" s="33">
        <v>77.125</v>
      </c>
      <c r="BH8976" s="33">
        <v>75</v>
      </c>
      <c r="BI8976" s="33">
        <v>73.125</v>
      </c>
      <c r="BJ8976" s="33">
        <v>71</v>
      </c>
      <c r="BK8976" s="33">
        <v>69.375</v>
      </c>
      <c r="BL8976" s="33">
        <v>69.375</v>
      </c>
      <c r="BM8976" s="33">
        <v>72.875</v>
      </c>
      <c r="BN8976" s="33">
        <v>77.875</v>
      </c>
      <c r="BO8976" s="33">
        <v>83.125</v>
      </c>
      <c r="BP8976" s="33">
        <v>87.125</v>
      </c>
      <c r="BQ8976" s="33">
        <v>90.625</v>
      </c>
      <c r="BR8976" s="33">
        <v>94.25</v>
      </c>
      <c r="BS8976" s="33">
        <v>97</v>
      </c>
      <c r="BT8976" s="33">
        <v>99.375</v>
      </c>
      <c r="BU8976" s="33">
        <v>101.125</v>
      </c>
      <c r="BV8976" s="33">
        <v>102.125</v>
      </c>
      <c r="BW8976" s="33">
        <v>101.625</v>
      </c>
      <c r="BX8976" s="33">
        <v>100.125</v>
      </c>
      <c r="BY8976" s="33">
        <v>97.625</v>
      </c>
      <c r="BZ8976" s="33">
        <v>94.75</v>
      </c>
      <c r="CA8976" s="33">
        <v>91.75</v>
      </c>
      <c r="CB8976" s="33">
        <v>88.5</v>
      </c>
      <c r="CC8976" s="33">
        <v>85.625</v>
      </c>
      <c r="DC8976" s="9">
        <v>40.890369999999997</v>
      </c>
      <c r="DD8976" s="9">
        <v>0</v>
      </c>
    </row>
    <row r="8977" spans="1:108" x14ac:dyDescent="0.25">
      <c r="A8977" s="9" t="s">
        <v>42</v>
      </c>
      <c r="B8977" s="9" t="s">
        <v>31</v>
      </c>
      <c r="C8977" s="9" t="s">
        <v>34</v>
      </c>
      <c r="D8977" s="9" t="s">
        <v>41</v>
      </c>
      <c r="E8977" s="9" t="s">
        <v>38</v>
      </c>
      <c r="F8977" s="9">
        <v>2023</v>
      </c>
      <c r="G8977" s="9">
        <v>6</v>
      </c>
      <c r="H8977" s="9"/>
      <c r="BF8977" s="33">
        <v>83</v>
      </c>
      <c r="BG8977" s="33">
        <v>81</v>
      </c>
      <c r="BH8977" s="33">
        <v>79.25</v>
      </c>
      <c r="BI8977" s="33">
        <v>77.125</v>
      </c>
      <c r="BJ8977" s="33">
        <v>75.5</v>
      </c>
      <c r="BK8977" s="33">
        <v>74.375</v>
      </c>
      <c r="BL8977" s="33">
        <v>74.125</v>
      </c>
      <c r="BM8977" s="33">
        <v>77.375</v>
      </c>
      <c r="BN8977" s="33">
        <v>81.625</v>
      </c>
      <c r="BO8977" s="33">
        <v>85.625</v>
      </c>
      <c r="BP8977" s="33">
        <v>88.75</v>
      </c>
      <c r="BQ8977" s="33">
        <v>92</v>
      </c>
      <c r="BR8977" s="33">
        <v>95.5</v>
      </c>
      <c r="BS8977" s="33">
        <v>98.375</v>
      </c>
      <c r="BT8977" s="33">
        <v>101.125</v>
      </c>
      <c r="BU8977" s="33">
        <v>103.375</v>
      </c>
      <c r="BV8977" s="33">
        <v>104.5</v>
      </c>
      <c r="BW8977" s="33">
        <v>104.5</v>
      </c>
      <c r="BX8977" s="33">
        <v>103</v>
      </c>
      <c r="BY8977" s="33">
        <v>101.25</v>
      </c>
      <c r="BZ8977" s="33">
        <v>97.375</v>
      </c>
      <c r="CA8977" s="33">
        <v>94.125</v>
      </c>
      <c r="CB8977" s="33">
        <v>91.5</v>
      </c>
      <c r="CC8977" s="33">
        <v>88.625</v>
      </c>
      <c r="DC8977" s="9">
        <v>40.890369999999997</v>
      </c>
      <c r="DD8977" s="9">
        <v>0</v>
      </c>
    </row>
    <row r="8978" spans="1:108" x14ac:dyDescent="0.25">
      <c r="A8978" s="9" t="s">
        <v>42</v>
      </c>
      <c r="B8978" s="9" t="s">
        <v>31</v>
      </c>
      <c r="C8978" s="9" t="s">
        <v>34</v>
      </c>
      <c r="D8978" s="9" t="s">
        <v>41</v>
      </c>
      <c r="E8978" s="9" t="s">
        <v>38</v>
      </c>
      <c r="F8978" s="9">
        <v>2023</v>
      </c>
      <c r="G8978" s="9">
        <v>7</v>
      </c>
      <c r="H8978" s="9"/>
      <c r="BF8978" s="33">
        <v>90</v>
      </c>
      <c r="BG8978" s="33">
        <v>85.25</v>
      </c>
      <c r="BH8978" s="33">
        <v>83.5</v>
      </c>
      <c r="BI8978" s="33">
        <v>81.625</v>
      </c>
      <c r="BJ8978" s="33">
        <v>80.375</v>
      </c>
      <c r="BK8978" s="33">
        <v>78.625</v>
      </c>
      <c r="BL8978" s="33">
        <v>78.5</v>
      </c>
      <c r="BM8978" s="33">
        <v>81.375</v>
      </c>
      <c r="BN8978" s="33">
        <v>85.125</v>
      </c>
      <c r="BO8978" s="33">
        <v>89.75</v>
      </c>
      <c r="BP8978" s="33">
        <v>93.75</v>
      </c>
      <c r="BQ8978" s="33">
        <v>97.25</v>
      </c>
      <c r="BR8978" s="33">
        <v>100.25</v>
      </c>
      <c r="BS8978" s="33">
        <v>103.75</v>
      </c>
      <c r="BT8978" s="33">
        <v>106.125</v>
      </c>
      <c r="BU8978" s="33">
        <v>108.125</v>
      </c>
      <c r="BV8978" s="33">
        <v>109.25</v>
      </c>
      <c r="BW8978" s="33">
        <v>109.25</v>
      </c>
      <c r="BX8978" s="33">
        <v>107.375</v>
      </c>
      <c r="BY8978" s="33">
        <v>105.125</v>
      </c>
      <c r="BZ8978" s="33">
        <v>102.375</v>
      </c>
      <c r="CA8978" s="33">
        <v>99.125</v>
      </c>
      <c r="CB8978" s="33">
        <v>95.625</v>
      </c>
      <c r="CC8978" s="33">
        <v>93.5</v>
      </c>
      <c r="DC8978" s="9">
        <v>40.890369999999997</v>
      </c>
      <c r="DD8978" s="9">
        <v>0</v>
      </c>
    </row>
    <row r="8979" spans="1:108" x14ac:dyDescent="0.25">
      <c r="A8979" s="9" t="s">
        <v>42</v>
      </c>
      <c r="B8979" s="9" t="s">
        <v>31</v>
      </c>
      <c r="C8979" s="9" t="s">
        <v>34</v>
      </c>
      <c r="D8979" s="9" t="s">
        <v>41</v>
      </c>
      <c r="E8979" s="9" t="s">
        <v>38</v>
      </c>
      <c r="F8979" s="9">
        <v>2023</v>
      </c>
      <c r="G8979" s="9">
        <v>8</v>
      </c>
      <c r="H8979" s="9"/>
      <c r="BF8979" s="33">
        <v>83.875</v>
      </c>
      <c r="BG8979" s="33">
        <v>83</v>
      </c>
      <c r="BH8979" s="33">
        <v>81</v>
      </c>
      <c r="BI8979" s="33">
        <v>80.125</v>
      </c>
      <c r="BJ8979" s="33">
        <v>78</v>
      </c>
      <c r="BK8979" s="33">
        <v>76.625</v>
      </c>
      <c r="BL8979" s="33">
        <v>76.25</v>
      </c>
      <c r="BM8979" s="33">
        <v>78.125</v>
      </c>
      <c r="BN8979" s="33">
        <v>82.75</v>
      </c>
      <c r="BO8979" s="33">
        <v>87.75</v>
      </c>
      <c r="BP8979" s="33">
        <v>92</v>
      </c>
      <c r="BQ8979" s="33">
        <v>95.25</v>
      </c>
      <c r="BR8979" s="33">
        <v>99.375</v>
      </c>
      <c r="BS8979" s="33">
        <v>102.125</v>
      </c>
      <c r="BT8979" s="33">
        <v>104.5</v>
      </c>
      <c r="BU8979" s="33">
        <v>106.375</v>
      </c>
      <c r="BV8979" s="33">
        <v>107.125</v>
      </c>
      <c r="BW8979" s="33">
        <v>107.375</v>
      </c>
      <c r="BX8979" s="33">
        <v>106</v>
      </c>
      <c r="BY8979" s="33">
        <v>103.25</v>
      </c>
      <c r="BZ8979" s="33">
        <v>99.375</v>
      </c>
      <c r="CA8979" s="33">
        <v>96.625</v>
      </c>
      <c r="CB8979" s="33">
        <v>92.875</v>
      </c>
      <c r="CC8979" s="33">
        <v>90</v>
      </c>
      <c r="DC8979" s="9">
        <v>40.890369999999997</v>
      </c>
      <c r="DD8979" s="9">
        <v>0</v>
      </c>
    </row>
    <row r="8980" spans="1:108" x14ac:dyDescent="0.25">
      <c r="A8980" s="9" t="s">
        <v>42</v>
      </c>
      <c r="B8980" s="9" t="s">
        <v>31</v>
      </c>
      <c r="C8980" s="9" t="s">
        <v>34</v>
      </c>
      <c r="D8980" s="9" t="s">
        <v>41</v>
      </c>
      <c r="E8980" s="9" t="s">
        <v>38</v>
      </c>
      <c r="F8980" s="9">
        <v>2023</v>
      </c>
      <c r="G8980" s="9">
        <v>9</v>
      </c>
      <c r="H8980" s="9"/>
      <c r="BF8980" s="33">
        <v>79.75</v>
      </c>
      <c r="BG8980" s="33">
        <v>77.625</v>
      </c>
      <c r="BH8980" s="33">
        <v>75.625</v>
      </c>
      <c r="BI8980" s="33">
        <v>74.125</v>
      </c>
      <c r="BJ8980" s="33">
        <v>72.75</v>
      </c>
      <c r="BK8980" s="33">
        <v>71.75</v>
      </c>
      <c r="BL8980" s="33">
        <v>71.25</v>
      </c>
      <c r="BM8980" s="33">
        <v>72.625</v>
      </c>
      <c r="BN8980" s="33">
        <v>76.125</v>
      </c>
      <c r="BO8980" s="33">
        <v>81.875</v>
      </c>
      <c r="BP8980" s="33">
        <v>86.625</v>
      </c>
      <c r="BQ8980" s="33">
        <v>90.5</v>
      </c>
      <c r="BR8980" s="33">
        <v>93.875</v>
      </c>
      <c r="BS8980" s="33">
        <v>96.5</v>
      </c>
      <c r="BT8980" s="33">
        <v>99.125</v>
      </c>
      <c r="BU8980" s="33">
        <v>100.375</v>
      </c>
      <c r="BV8980" s="33">
        <v>101.625</v>
      </c>
      <c r="BW8980" s="33">
        <v>101</v>
      </c>
      <c r="BX8980" s="33">
        <v>98.75</v>
      </c>
      <c r="BY8980" s="33">
        <v>94.875</v>
      </c>
      <c r="BZ8980" s="33">
        <v>92.375</v>
      </c>
      <c r="CA8980" s="33">
        <v>89.375</v>
      </c>
      <c r="CB8980" s="33">
        <v>86.375</v>
      </c>
      <c r="CC8980" s="33">
        <v>83.625</v>
      </c>
      <c r="DC8980" s="9">
        <v>40.890369999999997</v>
      </c>
      <c r="DD8980" s="9">
        <v>0</v>
      </c>
    </row>
    <row r="8981" spans="1:108" x14ac:dyDescent="0.25">
      <c r="A8981" s="9" t="s">
        <v>42</v>
      </c>
      <c r="B8981" s="9" t="s">
        <v>31</v>
      </c>
      <c r="C8981" s="9" t="s">
        <v>34</v>
      </c>
      <c r="D8981" s="9" t="s">
        <v>41</v>
      </c>
      <c r="E8981" s="9" t="s">
        <v>38</v>
      </c>
      <c r="F8981" s="9">
        <v>2023</v>
      </c>
      <c r="G8981" s="9">
        <v>10</v>
      </c>
      <c r="H8981" s="9"/>
      <c r="BF8981" s="33">
        <v>77.375</v>
      </c>
      <c r="BG8981" s="33">
        <v>75</v>
      </c>
      <c r="BH8981" s="33">
        <v>73.75</v>
      </c>
      <c r="BI8981" s="33">
        <v>72</v>
      </c>
      <c r="BJ8981" s="33">
        <v>70.375</v>
      </c>
      <c r="BK8981" s="33">
        <v>69</v>
      </c>
      <c r="BL8981" s="33">
        <v>68.25</v>
      </c>
      <c r="BM8981" s="33">
        <v>69</v>
      </c>
      <c r="BN8981" s="33">
        <v>72.75</v>
      </c>
      <c r="BO8981" s="33">
        <v>78.625</v>
      </c>
      <c r="BP8981" s="33">
        <v>82.875</v>
      </c>
      <c r="BQ8981" s="33">
        <v>86.375</v>
      </c>
      <c r="BR8981" s="33">
        <v>90.125</v>
      </c>
      <c r="BS8981" s="33">
        <v>92.5</v>
      </c>
      <c r="BT8981" s="33">
        <v>94.5</v>
      </c>
      <c r="BU8981" s="33">
        <v>95.375</v>
      </c>
      <c r="BV8981" s="33">
        <v>95.5</v>
      </c>
      <c r="BW8981" s="33">
        <v>95</v>
      </c>
      <c r="BX8981" s="33">
        <v>92.75</v>
      </c>
      <c r="BY8981" s="33">
        <v>89.25</v>
      </c>
      <c r="BZ8981" s="33">
        <v>87</v>
      </c>
      <c r="CA8981" s="33">
        <v>85.125</v>
      </c>
      <c r="CB8981" s="33">
        <v>82.125</v>
      </c>
      <c r="CC8981" s="33">
        <v>79.25</v>
      </c>
      <c r="DC8981" s="9">
        <v>40.890369999999997</v>
      </c>
      <c r="DD8981" s="9">
        <v>0</v>
      </c>
    </row>
    <row r="8982" spans="1:108" x14ac:dyDescent="0.25">
      <c r="A8982" s="9" t="s">
        <v>42</v>
      </c>
      <c r="B8982" s="9" t="s">
        <v>31</v>
      </c>
      <c r="C8982" s="9" t="s">
        <v>34</v>
      </c>
      <c r="D8982" s="9" t="s">
        <v>41</v>
      </c>
      <c r="E8982" s="9" t="s">
        <v>38</v>
      </c>
      <c r="F8982" s="9">
        <v>2024</v>
      </c>
      <c r="G8982" s="9">
        <v>5</v>
      </c>
      <c r="H8982" s="9"/>
      <c r="BF8982" s="33">
        <v>79.25</v>
      </c>
      <c r="BG8982" s="33">
        <v>77.125</v>
      </c>
      <c r="BH8982" s="33">
        <v>75</v>
      </c>
      <c r="BI8982" s="33">
        <v>73.125</v>
      </c>
      <c r="BJ8982" s="33">
        <v>71</v>
      </c>
      <c r="BK8982" s="33">
        <v>69.375</v>
      </c>
      <c r="BL8982" s="33">
        <v>69.375</v>
      </c>
      <c r="BM8982" s="33">
        <v>72.875</v>
      </c>
      <c r="BN8982" s="33">
        <v>77.875</v>
      </c>
      <c r="BO8982" s="33">
        <v>83.125</v>
      </c>
      <c r="BP8982" s="33">
        <v>87.125</v>
      </c>
      <c r="BQ8982" s="33">
        <v>90.625</v>
      </c>
      <c r="BR8982" s="33">
        <v>94.25</v>
      </c>
      <c r="BS8982" s="33">
        <v>97</v>
      </c>
      <c r="BT8982" s="33">
        <v>99.375</v>
      </c>
      <c r="BU8982" s="33">
        <v>101.125</v>
      </c>
      <c r="BV8982" s="33">
        <v>102.125</v>
      </c>
      <c r="BW8982" s="33">
        <v>101.625</v>
      </c>
      <c r="BX8982" s="33">
        <v>100.125</v>
      </c>
      <c r="BY8982" s="33">
        <v>97.625</v>
      </c>
      <c r="BZ8982" s="33">
        <v>94.75</v>
      </c>
      <c r="CA8982" s="33">
        <v>91.75</v>
      </c>
      <c r="CB8982" s="33">
        <v>88.5</v>
      </c>
      <c r="CC8982" s="33">
        <v>85.625</v>
      </c>
      <c r="DC8982" s="9">
        <v>40.890369999999997</v>
      </c>
      <c r="DD8982" s="9">
        <v>0</v>
      </c>
    </row>
    <row r="8983" spans="1:108" x14ac:dyDescent="0.25">
      <c r="A8983" s="9" t="s">
        <v>42</v>
      </c>
      <c r="B8983" s="9" t="s">
        <v>31</v>
      </c>
      <c r="C8983" s="9" t="s">
        <v>34</v>
      </c>
      <c r="D8983" s="9" t="s">
        <v>41</v>
      </c>
      <c r="E8983" s="9" t="s">
        <v>38</v>
      </c>
      <c r="F8983" s="9">
        <v>2024</v>
      </c>
      <c r="G8983" s="9">
        <v>6</v>
      </c>
      <c r="H8983" s="9"/>
      <c r="BF8983" s="33">
        <v>83</v>
      </c>
      <c r="BG8983" s="33">
        <v>81</v>
      </c>
      <c r="BH8983" s="33">
        <v>79.25</v>
      </c>
      <c r="BI8983" s="33">
        <v>77.125</v>
      </c>
      <c r="BJ8983" s="33">
        <v>75.5</v>
      </c>
      <c r="BK8983" s="33">
        <v>74.375</v>
      </c>
      <c r="BL8983" s="33">
        <v>74.125</v>
      </c>
      <c r="BM8983" s="33">
        <v>77.375</v>
      </c>
      <c r="BN8983" s="33">
        <v>81.625</v>
      </c>
      <c r="BO8983" s="33">
        <v>85.625</v>
      </c>
      <c r="BP8983" s="33">
        <v>88.75</v>
      </c>
      <c r="BQ8983" s="33">
        <v>92</v>
      </c>
      <c r="BR8983" s="33">
        <v>95.5</v>
      </c>
      <c r="BS8983" s="33">
        <v>98.375</v>
      </c>
      <c r="BT8983" s="33">
        <v>101.125</v>
      </c>
      <c r="BU8983" s="33">
        <v>103.375</v>
      </c>
      <c r="BV8983" s="33">
        <v>104.5</v>
      </c>
      <c r="BW8983" s="33">
        <v>104.5</v>
      </c>
      <c r="BX8983" s="33">
        <v>103</v>
      </c>
      <c r="BY8983" s="33">
        <v>101.25</v>
      </c>
      <c r="BZ8983" s="33">
        <v>97.375</v>
      </c>
      <c r="CA8983" s="33">
        <v>94.125</v>
      </c>
      <c r="CB8983" s="33">
        <v>91.5</v>
      </c>
      <c r="CC8983" s="33">
        <v>88.625</v>
      </c>
      <c r="DC8983" s="9">
        <v>40.890369999999997</v>
      </c>
      <c r="DD8983" s="9">
        <v>0</v>
      </c>
    </row>
    <row r="8984" spans="1:108" x14ac:dyDescent="0.25">
      <c r="A8984" s="9" t="s">
        <v>42</v>
      </c>
      <c r="B8984" s="9" t="s">
        <v>31</v>
      </c>
      <c r="C8984" s="9" t="s">
        <v>34</v>
      </c>
      <c r="D8984" s="9" t="s">
        <v>41</v>
      </c>
      <c r="E8984" s="9" t="s">
        <v>38</v>
      </c>
      <c r="F8984" s="9">
        <v>2024</v>
      </c>
      <c r="G8984" s="9">
        <v>7</v>
      </c>
      <c r="H8984" s="9"/>
      <c r="BF8984" s="33">
        <v>90</v>
      </c>
      <c r="BG8984" s="33">
        <v>85.25</v>
      </c>
      <c r="BH8984" s="33">
        <v>83.5</v>
      </c>
      <c r="BI8984" s="33">
        <v>81.625</v>
      </c>
      <c r="BJ8984" s="33">
        <v>80.375</v>
      </c>
      <c r="BK8984" s="33">
        <v>78.625</v>
      </c>
      <c r="BL8984" s="33">
        <v>78.5</v>
      </c>
      <c r="BM8984" s="33">
        <v>81.375</v>
      </c>
      <c r="BN8984" s="33">
        <v>85.125</v>
      </c>
      <c r="BO8984" s="33">
        <v>89.75</v>
      </c>
      <c r="BP8984" s="33">
        <v>93.75</v>
      </c>
      <c r="BQ8984" s="33">
        <v>97.25</v>
      </c>
      <c r="BR8984" s="33">
        <v>100.25</v>
      </c>
      <c r="BS8984" s="33">
        <v>103.75</v>
      </c>
      <c r="BT8984" s="33">
        <v>106.125</v>
      </c>
      <c r="BU8984" s="33">
        <v>108.125</v>
      </c>
      <c r="BV8984" s="33">
        <v>109.25</v>
      </c>
      <c r="BW8984" s="33">
        <v>109.25</v>
      </c>
      <c r="BX8984" s="33">
        <v>107.375</v>
      </c>
      <c r="BY8984" s="33">
        <v>105.125</v>
      </c>
      <c r="BZ8984" s="33">
        <v>102.375</v>
      </c>
      <c r="CA8984" s="33">
        <v>99.125</v>
      </c>
      <c r="CB8984" s="33">
        <v>95.625</v>
      </c>
      <c r="CC8984" s="33">
        <v>93.5</v>
      </c>
      <c r="DC8984" s="9">
        <v>40.890369999999997</v>
      </c>
      <c r="DD8984" s="9">
        <v>0</v>
      </c>
    </row>
    <row r="8985" spans="1:108" x14ac:dyDescent="0.25">
      <c r="A8985" s="9" t="s">
        <v>42</v>
      </c>
      <c r="B8985" s="9" t="s">
        <v>31</v>
      </c>
      <c r="C8985" s="9" t="s">
        <v>34</v>
      </c>
      <c r="D8985" s="9" t="s">
        <v>41</v>
      </c>
      <c r="E8985" s="9" t="s">
        <v>38</v>
      </c>
      <c r="F8985" s="9">
        <v>2024</v>
      </c>
      <c r="G8985" s="9">
        <v>8</v>
      </c>
      <c r="H8985" s="9"/>
      <c r="BF8985" s="33">
        <v>83.875</v>
      </c>
      <c r="BG8985" s="33">
        <v>83</v>
      </c>
      <c r="BH8985" s="33">
        <v>81</v>
      </c>
      <c r="BI8985" s="33">
        <v>80.125</v>
      </c>
      <c r="BJ8985" s="33">
        <v>78</v>
      </c>
      <c r="BK8985" s="33">
        <v>76.625</v>
      </c>
      <c r="BL8985" s="33">
        <v>76.25</v>
      </c>
      <c r="BM8985" s="33">
        <v>78.125</v>
      </c>
      <c r="BN8985" s="33">
        <v>82.75</v>
      </c>
      <c r="BO8985" s="33">
        <v>87.75</v>
      </c>
      <c r="BP8985" s="33">
        <v>92</v>
      </c>
      <c r="BQ8985" s="33">
        <v>95.25</v>
      </c>
      <c r="BR8985" s="33">
        <v>99.375</v>
      </c>
      <c r="BS8985" s="33">
        <v>102.125</v>
      </c>
      <c r="BT8985" s="33">
        <v>104.5</v>
      </c>
      <c r="BU8985" s="33">
        <v>106.375</v>
      </c>
      <c r="BV8985" s="33">
        <v>107.125</v>
      </c>
      <c r="BW8985" s="33">
        <v>107.375</v>
      </c>
      <c r="BX8985" s="33">
        <v>106</v>
      </c>
      <c r="BY8985" s="33">
        <v>103.25</v>
      </c>
      <c r="BZ8985" s="33">
        <v>99.375</v>
      </c>
      <c r="CA8985" s="33">
        <v>96.625</v>
      </c>
      <c r="CB8985" s="33">
        <v>92.875</v>
      </c>
      <c r="CC8985" s="33">
        <v>90</v>
      </c>
      <c r="DC8985" s="9">
        <v>40.890369999999997</v>
      </c>
      <c r="DD8985" s="9">
        <v>0</v>
      </c>
    </row>
    <row r="8986" spans="1:108" x14ac:dyDescent="0.25">
      <c r="A8986" s="9" t="s">
        <v>42</v>
      </c>
      <c r="B8986" s="9" t="s">
        <v>31</v>
      </c>
      <c r="C8986" s="9" t="s">
        <v>34</v>
      </c>
      <c r="D8986" s="9" t="s">
        <v>41</v>
      </c>
      <c r="E8986" s="9" t="s">
        <v>38</v>
      </c>
      <c r="F8986" s="9">
        <v>2024</v>
      </c>
      <c r="G8986" s="9">
        <v>9</v>
      </c>
      <c r="H8986" s="9"/>
      <c r="BF8986" s="33">
        <v>79.75</v>
      </c>
      <c r="BG8986" s="33">
        <v>77.625</v>
      </c>
      <c r="BH8986" s="33">
        <v>75.625</v>
      </c>
      <c r="BI8986" s="33">
        <v>74.125</v>
      </c>
      <c r="BJ8986" s="33">
        <v>72.75</v>
      </c>
      <c r="BK8986" s="33">
        <v>71.75</v>
      </c>
      <c r="BL8986" s="33">
        <v>71.25</v>
      </c>
      <c r="BM8986" s="33">
        <v>72.625</v>
      </c>
      <c r="BN8986" s="33">
        <v>76.125</v>
      </c>
      <c r="BO8986" s="33">
        <v>81.875</v>
      </c>
      <c r="BP8986" s="33">
        <v>86.625</v>
      </c>
      <c r="BQ8986" s="33">
        <v>90.5</v>
      </c>
      <c r="BR8986" s="33">
        <v>93.875</v>
      </c>
      <c r="BS8986" s="33">
        <v>96.5</v>
      </c>
      <c r="BT8986" s="33">
        <v>99.125</v>
      </c>
      <c r="BU8986" s="33">
        <v>100.375</v>
      </c>
      <c r="BV8986" s="33">
        <v>101.625</v>
      </c>
      <c r="BW8986" s="33">
        <v>101</v>
      </c>
      <c r="BX8986" s="33">
        <v>98.75</v>
      </c>
      <c r="BY8986" s="33">
        <v>94.875</v>
      </c>
      <c r="BZ8986" s="33">
        <v>92.375</v>
      </c>
      <c r="CA8986" s="33">
        <v>89.375</v>
      </c>
      <c r="CB8986" s="33">
        <v>86.375</v>
      </c>
      <c r="CC8986" s="33">
        <v>83.625</v>
      </c>
      <c r="DC8986" s="9">
        <v>40.890369999999997</v>
      </c>
      <c r="DD8986" s="9">
        <v>0</v>
      </c>
    </row>
    <row r="8987" spans="1:108" x14ac:dyDescent="0.25">
      <c r="A8987" s="9" t="s">
        <v>42</v>
      </c>
      <c r="B8987" s="9" t="s">
        <v>31</v>
      </c>
      <c r="C8987" s="9" t="s">
        <v>34</v>
      </c>
      <c r="D8987" s="9" t="s">
        <v>41</v>
      </c>
      <c r="E8987" s="9" t="s">
        <v>38</v>
      </c>
      <c r="F8987" s="9">
        <v>2024</v>
      </c>
      <c r="G8987" s="9">
        <v>10</v>
      </c>
      <c r="H8987" s="9"/>
      <c r="BF8987" s="33">
        <v>77.375</v>
      </c>
      <c r="BG8987" s="33">
        <v>75</v>
      </c>
      <c r="BH8987" s="33">
        <v>73.75</v>
      </c>
      <c r="BI8987" s="33">
        <v>72</v>
      </c>
      <c r="BJ8987" s="33">
        <v>70.375</v>
      </c>
      <c r="BK8987" s="33">
        <v>69</v>
      </c>
      <c r="BL8987" s="33">
        <v>68.25</v>
      </c>
      <c r="BM8987" s="33">
        <v>69</v>
      </c>
      <c r="BN8987" s="33">
        <v>72.75</v>
      </c>
      <c r="BO8987" s="33">
        <v>78.625</v>
      </c>
      <c r="BP8987" s="33">
        <v>82.875</v>
      </c>
      <c r="BQ8987" s="33">
        <v>86.375</v>
      </c>
      <c r="BR8987" s="33">
        <v>90.125</v>
      </c>
      <c r="BS8987" s="33">
        <v>92.5</v>
      </c>
      <c r="BT8987" s="33">
        <v>94.5</v>
      </c>
      <c r="BU8987" s="33">
        <v>95.375</v>
      </c>
      <c r="BV8987" s="33">
        <v>95.5</v>
      </c>
      <c r="BW8987" s="33">
        <v>95</v>
      </c>
      <c r="BX8987" s="33">
        <v>92.75</v>
      </c>
      <c r="BY8987" s="33">
        <v>89.25</v>
      </c>
      <c r="BZ8987" s="33">
        <v>87</v>
      </c>
      <c r="CA8987" s="33">
        <v>85.125</v>
      </c>
      <c r="CB8987" s="33">
        <v>82.125</v>
      </c>
      <c r="CC8987" s="33">
        <v>79.25</v>
      </c>
      <c r="DC8987" s="9">
        <v>40.890369999999997</v>
      </c>
      <c r="DD8987" s="9">
        <v>0</v>
      </c>
    </row>
    <row r="8988" spans="1:108" x14ac:dyDescent="0.25">
      <c r="A8988" s="9" t="s">
        <v>42</v>
      </c>
      <c r="B8988" s="9" t="s">
        <v>31</v>
      </c>
      <c r="C8988" s="9" t="s">
        <v>34</v>
      </c>
      <c r="D8988" s="9" t="s">
        <v>41</v>
      </c>
      <c r="E8988" s="9" t="s">
        <v>38</v>
      </c>
      <c r="F8988" s="9">
        <v>2025</v>
      </c>
      <c r="G8988" s="9">
        <v>5</v>
      </c>
      <c r="H8988" s="9"/>
      <c r="BF8988" s="33">
        <v>79.25</v>
      </c>
      <c r="BG8988" s="33">
        <v>77.125</v>
      </c>
      <c r="BH8988" s="33">
        <v>75</v>
      </c>
      <c r="BI8988" s="33">
        <v>73.125</v>
      </c>
      <c r="BJ8988" s="33">
        <v>71</v>
      </c>
      <c r="BK8988" s="33">
        <v>69.375</v>
      </c>
      <c r="BL8988" s="33">
        <v>69.375</v>
      </c>
      <c r="BM8988" s="33">
        <v>72.875</v>
      </c>
      <c r="BN8988" s="33">
        <v>77.875</v>
      </c>
      <c r="BO8988" s="33">
        <v>83.125</v>
      </c>
      <c r="BP8988" s="33">
        <v>87.125</v>
      </c>
      <c r="BQ8988" s="33">
        <v>90.625</v>
      </c>
      <c r="BR8988" s="33">
        <v>94.25</v>
      </c>
      <c r="BS8988" s="33">
        <v>97</v>
      </c>
      <c r="BT8988" s="33">
        <v>99.375</v>
      </c>
      <c r="BU8988" s="33">
        <v>101.125</v>
      </c>
      <c r="BV8988" s="33">
        <v>102.125</v>
      </c>
      <c r="BW8988" s="33">
        <v>101.625</v>
      </c>
      <c r="BX8988" s="33">
        <v>100.125</v>
      </c>
      <c r="BY8988" s="33">
        <v>97.625</v>
      </c>
      <c r="BZ8988" s="33">
        <v>94.75</v>
      </c>
      <c r="CA8988" s="33">
        <v>91.75</v>
      </c>
      <c r="CB8988" s="33">
        <v>88.5</v>
      </c>
      <c r="CC8988" s="33">
        <v>85.625</v>
      </c>
      <c r="DC8988" s="9">
        <v>40.890369999999997</v>
      </c>
      <c r="DD8988" s="9">
        <v>0</v>
      </c>
    </row>
    <row r="8989" spans="1:108" x14ac:dyDescent="0.25">
      <c r="A8989" s="9" t="s">
        <v>42</v>
      </c>
      <c r="B8989" s="9" t="s">
        <v>31</v>
      </c>
      <c r="C8989" s="9" t="s">
        <v>34</v>
      </c>
      <c r="D8989" s="9" t="s">
        <v>41</v>
      </c>
      <c r="E8989" s="9" t="s">
        <v>38</v>
      </c>
      <c r="F8989" s="9">
        <v>2025</v>
      </c>
      <c r="G8989" s="9">
        <v>6</v>
      </c>
      <c r="H8989" s="9"/>
      <c r="BF8989" s="33">
        <v>83</v>
      </c>
      <c r="BG8989" s="33">
        <v>81</v>
      </c>
      <c r="BH8989" s="33">
        <v>79.25</v>
      </c>
      <c r="BI8989" s="33">
        <v>77.125</v>
      </c>
      <c r="BJ8989" s="33">
        <v>75.5</v>
      </c>
      <c r="BK8989" s="33">
        <v>74.375</v>
      </c>
      <c r="BL8989" s="33">
        <v>74.125</v>
      </c>
      <c r="BM8989" s="33">
        <v>77.375</v>
      </c>
      <c r="BN8989" s="33">
        <v>81.625</v>
      </c>
      <c r="BO8989" s="33">
        <v>85.625</v>
      </c>
      <c r="BP8989" s="33">
        <v>88.75</v>
      </c>
      <c r="BQ8989" s="33">
        <v>92</v>
      </c>
      <c r="BR8989" s="33">
        <v>95.5</v>
      </c>
      <c r="BS8989" s="33">
        <v>98.375</v>
      </c>
      <c r="BT8989" s="33">
        <v>101.125</v>
      </c>
      <c r="BU8989" s="33">
        <v>103.375</v>
      </c>
      <c r="BV8989" s="33">
        <v>104.5</v>
      </c>
      <c r="BW8989" s="33">
        <v>104.5</v>
      </c>
      <c r="BX8989" s="33">
        <v>103</v>
      </c>
      <c r="BY8989" s="33">
        <v>101.25</v>
      </c>
      <c r="BZ8989" s="33">
        <v>97.375</v>
      </c>
      <c r="CA8989" s="33">
        <v>94.125</v>
      </c>
      <c r="CB8989" s="33">
        <v>91.5</v>
      </c>
      <c r="CC8989" s="33">
        <v>88.625</v>
      </c>
      <c r="DC8989" s="9">
        <v>40.890369999999997</v>
      </c>
      <c r="DD8989" s="9">
        <v>0</v>
      </c>
    </row>
    <row r="8990" spans="1:108" x14ac:dyDescent="0.25">
      <c r="A8990" s="9" t="s">
        <v>42</v>
      </c>
      <c r="B8990" s="9" t="s">
        <v>31</v>
      </c>
      <c r="C8990" s="9" t="s">
        <v>34</v>
      </c>
      <c r="D8990" s="9" t="s">
        <v>41</v>
      </c>
      <c r="E8990" s="9" t="s">
        <v>38</v>
      </c>
      <c r="F8990" s="9">
        <v>2025</v>
      </c>
      <c r="G8990" s="9">
        <v>7</v>
      </c>
      <c r="H8990" s="9"/>
      <c r="BF8990" s="33">
        <v>90</v>
      </c>
      <c r="BG8990" s="33">
        <v>85.25</v>
      </c>
      <c r="BH8990" s="33">
        <v>83.5</v>
      </c>
      <c r="BI8990" s="33">
        <v>81.625</v>
      </c>
      <c r="BJ8990" s="33">
        <v>80.375</v>
      </c>
      <c r="BK8990" s="33">
        <v>78.625</v>
      </c>
      <c r="BL8990" s="33">
        <v>78.5</v>
      </c>
      <c r="BM8990" s="33">
        <v>81.375</v>
      </c>
      <c r="BN8990" s="33">
        <v>85.125</v>
      </c>
      <c r="BO8990" s="33">
        <v>89.75</v>
      </c>
      <c r="BP8990" s="33">
        <v>93.75</v>
      </c>
      <c r="BQ8990" s="33">
        <v>97.25</v>
      </c>
      <c r="BR8990" s="33">
        <v>100.25</v>
      </c>
      <c r="BS8990" s="33">
        <v>103.75</v>
      </c>
      <c r="BT8990" s="33">
        <v>106.125</v>
      </c>
      <c r="BU8990" s="33">
        <v>108.125</v>
      </c>
      <c r="BV8990" s="33">
        <v>109.25</v>
      </c>
      <c r="BW8990" s="33">
        <v>109.25</v>
      </c>
      <c r="BX8990" s="33">
        <v>107.375</v>
      </c>
      <c r="BY8990" s="33">
        <v>105.125</v>
      </c>
      <c r="BZ8990" s="33">
        <v>102.375</v>
      </c>
      <c r="CA8990" s="33">
        <v>99.125</v>
      </c>
      <c r="CB8990" s="33">
        <v>95.625</v>
      </c>
      <c r="CC8990" s="33">
        <v>93.5</v>
      </c>
      <c r="DC8990" s="9">
        <v>40.890369999999997</v>
      </c>
      <c r="DD8990" s="9">
        <v>0</v>
      </c>
    </row>
    <row r="8991" spans="1:108" x14ac:dyDescent="0.25">
      <c r="A8991" s="9" t="s">
        <v>42</v>
      </c>
      <c r="B8991" s="9" t="s">
        <v>31</v>
      </c>
      <c r="C8991" s="9" t="s">
        <v>34</v>
      </c>
      <c r="D8991" s="9" t="s">
        <v>41</v>
      </c>
      <c r="E8991" s="9" t="s">
        <v>38</v>
      </c>
      <c r="F8991" s="9">
        <v>2025</v>
      </c>
      <c r="G8991" s="9">
        <v>8</v>
      </c>
      <c r="H8991" s="9"/>
      <c r="BF8991" s="33">
        <v>83.875</v>
      </c>
      <c r="BG8991" s="33">
        <v>83</v>
      </c>
      <c r="BH8991" s="33">
        <v>81</v>
      </c>
      <c r="BI8991" s="33">
        <v>80.125</v>
      </c>
      <c r="BJ8991" s="33">
        <v>78</v>
      </c>
      <c r="BK8991" s="33">
        <v>76.625</v>
      </c>
      <c r="BL8991" s="33">
        <v>76.25</v>
      </c>
      <c r="BM8991" s="33">
        <v>78.125</v>
      </c>
      <c r="BN8991" s="33">
        <v>82.75</v>
      </c>
      <c r="BO8991" s="33">
        <v>87.75</v>
      </c>
      <c r="BP8991" s="33">
        <v>92</v>
      </c>
      <c r="BQ8991" s="33">
        <v>95.25</v>
      </c>
      <c r="BR8991" s="33">
        <v>99.375</v>
      </c>
      <c r="BS8991" s="33">
        <v>102.125</v>
      </c>
      <c r="BT8991" s="33">
        <v>104.5</v>
      </c>
      <c r="BU8991" s="33">
        <v>106.375</v>
      </c>
      <c r="BV8991" s="33">
        <v>107.125</v>
      </c>
      <c r="BW8991" s="33">
        <v>107.375</v>
      </c>
      <c r="BX8991" s="33">
        <v>106</v>
      </c>
      <c r="BY8991" s="33">
        <v>103.25</v>
      </c>
      <c r="BZ8991" s="33">
        <v>99.375</v>
      </c>
      <c r="CA8991" s="33">
        <v>96.625</v>
      </c>
      <c r="CB8991" s="33">
        <v>92.875</v>
      </c>
      <c r="CC8991" s="33">
        <v>90</v>
      </c>
      <c r="DC8991" s="9">
        <v>40.890369999999997</v>
      </c>
      <c r="DD8991" s="9">
        <v>0</v>
      </c>
    </row>
    <row r="8992" spans="1:108" x14ac:dyDescent="0.25">
      <c r="A8992" s="9" t="s">
        <v>42</v>
      </c>
      <c r="B8992" s="9" t="s">
        <v>31</v>
      </c>
      <c r="C8992" s="9" t="s">
        <v>34</v>
      </c>
      <c r="D8992" s="9" t="s">
        <v>41</v>
      </c>
      <c r="E8992" s="9" t="s">
        <v>38</v>
      </c>
      <c r="F8992" s="9">
        <v>2025</v>
      </c>
      <c r="G8992" s="9">
        <v>9</v>
      </c>
      <c r="H8992" s="9"/>
      <c r="BF8992" s="33">
        <v>79.75</v>
      </c>
      <c r="BG8992" s="33">
        <v>77.625</v>
      </c>
      <c r="BH8992" s="33">
        <v>75.625</v>
      </c>
      <c r="BI8992" s="33">
        <v>74.125</v>
      </c>
      <c r="BJ8992" s="33">
        <v>72.75</v>
      </c>
      <c r="BK8992" s="33">
        <v>71.75</v>
      </c>
      <c r="BL8992" s="33">
        <v>71.25</v>
      </c>
      <c r="BM8992" s="33">
        <v>72.625</v>
      </c>
      <c r="BN8992" s="33">
        <v>76.125</v>
      </c>
      <c r="BO8992" s="33">
        <v>81.875</v>
      </c>
      <c r="BP8992" s="33">
        <v>86.625</v>
      </c>
      <c r="BQ8992" s="33">
        <v>90.5</v>
      </c>
      <c r="BR8992" s="33">
        <v>93.875</v>
      </c>
      <c r="BS8992" s="33">
        <v>96.5</v>
      </c>
      <c r="BT8992" s="33">
        <v>99.125</v>
      </c>
      <c r="BU8992" s="33">
        <v>100.375</v>
      </c>
      <c r="BV8992" s="33">
        <v>101.625</v>
      </c>
      <c r="BW8992" s="33">
        <v>101</v>
      </c>
      <c r="BX8992" s="33">
        <v>98.75</v>
      </c>
      <c r="BY8992" s="33">
        <v>94.875</v>
      </c>
      <c r="BZ8992" s="33">
        <v>92.375</v>
      </c>
      <c r="CA8992" s="33">
        <v>89.375</v>
      </c>
      <c r="CB8992" s="33">
        <v>86.375</v>
      </c>
      <c r="CC8992" s="33">
        <v>83.625</v>
      </c>
      <c r="DC8992" s="9">
        <v>40.890369999999997</v>
      </c>
      <c r="DD8992" s="9">
        <v>0</v>
      </c>
    </row>
    <row r="8993" spans="1:108" x14ac:dyDescent="0.25">
      <c r="A8993" s="9" t="s">
        <v>42</v>
      </c>
      <c r="B8993" s="9" t="s">
        <v>31</v>
      </c>
      <c r="C8993" s="9" t="s">
        <v>34</v>
      </c>
      <c r="D8993" s="9" t="s">
        <v>41</v>
      </c>
      <c r="E8993" s="9" t="s">
        <v>38</v>
      </c>
      <c r="F8993" s="9">
        <v>2025</v>
      </c>
      <c r="G8993" s="9">
        <v>10</v>
      </c>
      <c r="H8993" s="9"/>
      <c r="BF8993" s="33">
        <v>77.375</v>
      </c>
      <c r="BG8993" s="33">
        <v>75</v>
      </c>
      <c r="BH8993" s="33">
        <v>73.75</v>
      </c>
      <c r="BI8993" s="33">
        <v>72</v>
      </c>
      <c r="BJ8993" s="33">
        <v>70.375</v>
      </c>
      <c r="BK8993" s="33">
        <v>69</v>
      </c>
      <c r="BL8993" s="33">
        <v>68.25</v>
      </c>
      <c r="BM8993" s="33">
        <v>69</v>
      </c>
      <c r="BN8993" s="33">
        <v>72.75</v>
      </c>
      <c r="BO8993" s="33">
        <v>78.625</v>
      </c>
      <c r="BP8993" s="33">
        <v>82.875</v>
      </c>
      <c r="BQ8993" s="33">
        <v>86.375</v>
      </c>
      <c r="BR8993" s="33">
        <v>90.125</v>
      </c>
      <c r="BS8993" s="33">
        <v>92.5</v>
      </c>
      <c r="BT8993" s="33">
        <v>94.5</v>
      </c>
      <c r="BU8993" s="33">
        <v>95.375</v>
      </c>
      <c r="BV8993" s="33">
        <v>95.5</v>
      </c>
      <c r="BW8993" s="33">
        <v>95</v>
      </c>
      <c r="BX8993" s="33">
        <v>92.75</v>
      </c>
      <c r="BY8993" s="33">
        <v>89.25</v>
      </c>
      <c r="BZ8993" s="33">
        <v>87</v>
      </c>
      <c r="CA8993" s="33">
        <v>85.125</v>
      </c>
      <c r="CB8993" s="33">
        <v>82.125</v>
      </c>
      <c r="CC8993" s="33">
        <v>79.25</v>
      </c>
      <c r="DC8993" s="9">
        <v>40.890369999999997</v>
      </c>
      <c r="DD8993" s="9">
        <v>0</v>
      </c>
    </row>
    <row r="8994" spans="1:108" x14ac:dyDescent="0.25">
      <c r="A8994" s="9" t="s">
        <v>42</v>
      </c>
      <c r="B8994" s="9" t="s">
        <v>31</v>
      </c>
      <c r="C8994" s="9" t="s">
        <v>34</v>
      </c>
      <c r="D8994" s="9" t="s">
        <v>41</v>
      </c>
      <c r="E8994" s="9" t="s">
        <v>38</v>
      </c>
      <c r="F8994" s="9">
        <v>2026</v>
      </c>
      <c r="G8994" s="9">
        <v>5</v>
      </c>
      <c r="H8994" s="9"/>
      <c r="BF8994" s="33">
        <v>79.25</v>
      </c>
      <c r="BG8994" s="33">
        <v>77.125</v>
      </c>
      <c r="BH8994" s="33">
        <v>75</v>
      </c>
      <c r="BI8994" s="33">
        <v>73.125</v>
      </c>
      <c r="BJ8994" s="33">
        <v>71</v>
      </c>
      <c r="BK8994" s="33">
        <v>69.375</v>
      </c>
      <c r="BL8994" s="33">
        <v>69.375</v>
      </c>
      <c r="BM8994" s="33">
        <v>72.875</v>
      </c>
      <c r="BN8994" s="33">
        <v>77.875</v>
      </c>
      <c r="BO8994" s="33">
        <v>83.125</v>
      </c>
      <c r="BP8994" s="33">
        <v>87.125</v>
      </c>
      <c r="BQ8994" s="33">
        <v>90.625</v>
      </c>
      <c r="BR8994" s="33">
        <v>94.25</v>
      </c>
      <c r="BS8994" s="33">
        <v>97</v>
      </c>
      <c r="BT8994" s="33">
        <v>99.375</v>
      </c>
      <c r="BU8994" s="33">
        <v>101.125</v>
      </c>
      <c r="BV8994" s="33">
        <v>102.125</v>
      </c>
      <c r="BW8994" s="33">
        <v>101.625</v>
      </c>
      <c r="BX8994" s="33">
        <v>100.125</v>
      </c>
      <c r="BY8994" s="33">
        <v>97.625</v>
      </c>
      <c r="BZ8994" s="33">
        <v>94.75</v>
      </c>
      <c r="CA8994" s="33">
        <v>91.75</v>
      </c>
      <c r="CB8994" s="33">
        <v>88.5</v>
      </c>
      <c r="CC8994" s="33">
        <v>85.625</v>
      </c>
      <c r="DC8994" s="9">
        <v>40.890369999999997</v>
      </c>
      <c r="DD8994" s="9">
        <v>0</v>
      </c>
    </row>
    <row r="8995" spans="1:108" x14ac:dyDescent="0.25">
      <c r="A8995" s="9" t="s">
        <v>42</v>
      </c>
      <c r="B8995" s="9" t="s">
        <v>31</v>
      </c>
      <c r="C8995" s="9" t="s">
        <v>34</v>
      </c>
      <c r="D8995" s="9" t="s">
        <v>41</v>
      </c>
      <c r="E8995" s="9" t="s">
        <v>38</v>
      </c>
      <c r="F8995" s="9">
        <v>2026</v>
      </c>
      <c r="G8995" s="9">
        <v>6</v>
      </c>
      <c r="H8995" s="9"/>
      <c r="BF8995" s="33">
        <v>83</v>
      </c>
      <c r="BG8995" s="33">
        <v>81</v>
      </c>
      <c r="BH8995" s="33">
        <v>79.25</v>
      </c>
      <c r="BI8995" s="33">
        <v>77.125</v>
      </c>
      <c r="BJ8995" s="33">
        <v>75.5</v>
      </c>
      <c r="BK8995" s="33">
        <v>74.375</v>
      </c>
      <c r="BL8995" s="33">
        <v>74.125</v>
      </c>
      <c r="BM8995" s="33">
        <v>77.375</v>
      </c>
      <c r="BN8995" s="33">
        <v>81.625</v>
      </c>
      <c r="BO8995" s="33">
        <v>85.625</v>
      </c>
      <c r="BP8995" s="33">
        <v>88.75</v>
      </c>
      <c r="BQ8995" s="33">
        <v>92</v>
      </c>
      <c r="BR8995" s="33">
        <v>95.5</v>
      </c>
      <c r="BS8995" s="33">
        <v>98.375</v>
      </c>
      <c r="BT8995" s="33">
        <v>101.125</v>
      </c>
      <c r="BU8995" s="33">
        <v>103.375</v>
      </c>
      <c r="BV8995" s="33">
        <v>104.5</v>
      </c>
      <c r="BW8995" s="33">
        <v>104.5</v>
      </c>
      <c r="BX8995" s="33">
        <v>103</v>
      </c>
      <c r="BY8995" s="33">
        <v>101.25</v>
      </c>
      <c r="BZ8995" s="33">
        <v>97.375</v>
      </c>
      <c r="CA8995" s="33">
        <v>94.125</v>
      </c>
      <c r="CB8995" s="33">
        <v>91.5</v>
      </c>
      <c r="CC8995" s="33">
        <v>88.625</v>
      </c>
      <c r="DC8995" s="9">
        <v>40.890369999999997</v>
      </c>
      <c r="DD8995" s="9">
        <v>0</v>
      </c>
    </row>
    <row r="8996" spans="1:108" x14ac:dyDescent="0.25">
      <c r="A8996" s="9" t="s">
        <v>42</v>
      </c>
      <c r="B8996" s="9" t="s">
        <v>31</v>
      </c>
      <c r="C8996" s="9" t="s">
        <v>34</v>
      </c>
      <c r="D8996" s="9" t="s">
        <v>41</v>
      </c>
      <c r="E8996" s="9" t="s">
        <v>38</v>
      </c>
      <c r="F8996" s="9">
        <v>2026</v>
      </c>
      <c r="G8996" s="9">
        <v>7</v>
      </c>
      <c r="H8996" s="9"/>
      <c r="BF8996" s="33">
        <v>90</v>
      </c>
      <c r="BG8996" s="33">
        <v>85.25</v>
      </c>
      <c r="BH8996" s="33">
        <v>83.5</v>
      </c>
      <c r="BI8996" s="33">
        <v>81.625</v>
      </c>
      <c r="BJ8996" s="33">
        <v>80.375</v>
      </c>
      <c r="BK8996" s="33">
        <v>78.625</v>
      </c>
      <c r="BL8996" s="33">
        <v>78.5</v>
      </c>
      <c r="BM8996" s="33">
        <v>81.375</v>
      </c>
      <c r="BN8996" s="33">
        <v>85.125</v>
      </c>
      <c r="BO8996" s="33">
        <v>89.75</v>
      </c>
      <c r="BP8996" s="33">
        <v>93.75</v>
      </c>
      <c r="BQ8996" s="33">
        <v>97.25</v>
      </c>
      <c r="BR8996" s="33">
        <v>100.25</v>
      </c>
      <c r="BS8996" s="33">
        <v>103.75</v>
      </c>
      <c r="BT8996" s="33">
        <v>106.125</v>
      </c>
      <c r="BU8996" s="33">
        <v>108.125</v>
      </c>
      <c r="BV8996" s="33">
        <v>109.25</v>
      </c>
      <c r="BW8996" s="33">
        <v>109.25</v>
      </c>
      <c r="BX8996" s="33">
        <v>107.375</v>
      </c>
      <c r="BY8996" s="33">
        <v>105.125</v>
      </c>
      <c r="BZ8996" s="33">
        <v>102.375</v>
      </c>
      <c r="CA8996" s="33">
        <v>99.125</v>
      </c>
      <c r="CB8996" s="33">
        <v>95.625</v>
      </c>
      <c r="CC8996" s="33">
        <v>93.5</v>
      </c>
      <c r="DC8996" s="9">
        <v>40.890369999999997</v>
      </c>
      <c r="DD8996" s="9">
        <v>0</v>
      </c>
    </row>
    <row r="8997" spans="1:108" x14ac:dyDescent="0.25">
      <c r="A8997" s="9" t="s">
        <v>42</v>
      </c>
      <c r="B8997" s="9" t="s">
        <v>31</v>
      </c>
      <c r="C8997" s="9" t="s">
        <v>34</v>
      </c>
      <c r="D8997" s="9" t="s">
        <v>41</v>
      </c>
      <c r="E8997" s="9" t="s">
        <v>38</v>
      </c>
      <c r="F8997" s="9">
        <v>2026</v>
      </c>
      <c r="G8997" s="9">
        <v>8</v>
      </c>
      <c r="H8997" s="9"/>
      <c r="BF8997" s="33">
        <v>83.875</v>
      </c>
      <c r="BG8997" s="33">
        <v>83</v>
      </c>
      <c r="BH8997" s="33">
        <v>81</v>
      </c>
      <c r="BI8997" s="33">
        <v>80.125</v>
      </c>
      <c r="BJ8997" s="33">
        <v>78</v>
      </c>
      <c r="BK8997" s="33">
        <v>76.625</v>
      </c>
      <c r="BL8997" s="33">
        <v>76.25</v>
      </c>
      <c r="BM8997" s="33">
        <v>78.125</v>
      </c>
      <c r="BN8997" s="33">
        <v>82.75</v>
      </c>
      <c r="BO8997" s="33">
        <v>87.75</v>
      </c>
      <c r="BP8997" s="33">
        <v>92</v>
      </c>
      <c r="BQ8997" s="33">
        <v>95.25</v>
      </c>
      <c r="BR8997" s="33">
        <v>99.375</v>
      </c>
      <c r="BS8997" s="33">
        <v>102.125</v>
      </c>
      <c r="BT8997" s="33">
        <v>104.5</v>
      </c>
      <c r="BU8997" s="33">
        <v>106.375</v>
      </c>
      <c r="BV8997" s="33">
        <v>107.125</v>
      </c>
      <c r="BW8997" s="33">
        <v>107.375</v>
      </c>
      <c r="BX8997" s="33">
        <v>106</v>
      </c>
      <c r="BY8997" s="33">
        <v>103.25</v>
      </c>
      <c r="BZ8997" s="33">
        <v>99.375</v>
      </c>
      <c r="CA8997" s="33">
        <v>96.625</v>
      </c>
      <c r="CB8997" s="33">
        <v>92.875</v>
      </c>
      <c r="CC8997" s="33">
        <v>90</v>
      </c>
      <c r="DC8997" s="9">
        <v>40.890369999999997</v>
      </c>
      <c r="DD8997" s="9">
        <v>0</v>
      </c>
    </row>
    <row r="8998" spans="1:108" x14ac:dyDescent="0.25">
      <c r="A8998" s="9" t="s">
        <v>42</v>
      </c>
      <c r="B8998" s="9" t="s">
        <v>31</v>
      </c>
      <c r="C8998" s="9" t="s">
        <v>34</v>
      </c>
      <c r="D8998" s="9" t="s">
        <v>41</v>
      </c>
      <c r="E8998" s="9" t="s">
        <v>38</v>
      </c>
      <c r="F8998" s="9">
        <v>2026</v>
      </c>
      <c r="G8998" s="9">
        <v>9</v>
      </c>
      <c r="H8998" s="9"/>
      <c r="BF8998" s="33">
        <v>79.75</v>
      </c>
      <c r="BG8998" s="33">
        <v>77.625</v>
      </c>
      <c r="BH8998" s="33">
        <v>75.625</v>
      </c>
      <c r="BI8998" s="33">
        <v>74.125</v>
      </c>
      <c r="BJ8998" s="33">
        <v>72.75</v>
      </c>
      <c r="BK8998" s="33">
        <v>71.75</v>
      </c>
      <c r="BL8998" s="33">
        <v>71.25</v>
      </c>
      <c r="BM8998" s="33">
        <v>72.625</v>
      </c>
      <c r="BN8998" s="33">
        <v>76.125</v>
      </c>
      <c r="BO8998" s="33">
        <v>81.875</v>
      </c>
      <c r="BP8998" s="33">
        <v>86.625</v>
      </c>
      <c r="BQ8998" s="33">
        <v>90.5</v>
      </c>
      <c r="BR8998" s="33">
        <v>93.875</v>
      </c>
      <c r="BS8998" s="33">
        <v>96.5</v>
      </c>
      <c r="BT8998" s="33">
        <v>99.125</v>
      </c>
      <c r="BU8998" s="33">
        <v>100.375</v>
      </c>
      <c r="BV8998" s="33">
        <v>101.625</v>
      </c>
      <c r="BW8998" s="33">
        <v>101</v>
      </c>
      <c r="BX8998" s="33">
        <v>98.75</v>
      </c>
      <c r="BY8998" s="33">
        <v>94.875</v>
      </c>
      <c r="BZ8998" s="33">
        <v>92.375</v>
      </c>
      <c r="CA8998" s="33">
        <v>89.375</v>
      </c>
      <c r="CB8998" s="33">
        <v>86.375</v>
      </c>
      <c r="CC8998" s="33">
        <v>83.625</v>
      </c>
      <c r="DC8998" s="9">
        <v>40.890369999999997</v>
      </c>
      <c r="DD8998" s="9">
        <v>0</v>
      </c>
    </row>
    <row r="8999" spans="1:108" x14ac:dyDescent="0.25">
      <c r="A8999" s="9" t="s">
        <v>42</v>
      </c>
      <c r="B8999" s="9" t="s">
        <v>31</v>
      </c>
      <c r="C8999" s="9" t="s">
        <v>34</v>
      </c>
      <c r="D8999" s="9" t="s">
        <v>41</v>
      </c>
      <c r="E8999" s="9" t="s">
        <v>38</v>
      </c>
      <c r="F8999" s="9">
        <v>2026</v>
      </c>
      <c r="G8999" s="9">
        <v>10</v>
      </c>
      <c r="H8999" s="9"/>
      <c r="BF8999" s="33">
        <v>77.375</v>
      </c>
      <c r="BG8999" s="33">
        <v>75</v>
      </c>
      <c r="BH8999" s="33">
        <v>73.75</v>
      </c>
      <c r="BI8999" s="33">
        <v>72</v>
      </c>
      <c r="BJ8999" s="33">
        <v>70.375</v>
      </c>
      <c r="BK8999" s="33">
        <v>69</v>
      </c>
      <c r="BL8999" s="33">
        <v>68.25</v>
      </c>
      <c r="BM8999" s="33">
        <v>69</v>
      </c>
      <c r="BN8999" s="33">
        <v>72.75</v>
      </c>
      <c r="BO8999" s="33">
        <v>78.625</v>
      </c>
      <c r="BP8999" s="33">
        <v>82.875</v>
      </c>
      <c r="BQ8999" s="33">
        <v>86.375</v>
      </c>
      <c r="BR8999" s="33">
        <v>90.125</v>
      </c>
      <c r="BS8999" s="33">
        <v>92.5</v>
      </c>
      <c r="BT8999" s="33">
        <v>94.5</v>
      </c>
      <c r="BU8999" s="33">
        <v>95.375</v>
      </c>
      <c r="BV8999" s="33">
        <v>95.5</v>
      </c>
      <c r="BW8999" s="33">
        <v>95</v>
      </c>
      <c r="BX8999" s="33">
        <v>92.75</v>
      </c>
      <c r="BY8999" s="33">
        <v>89.25</v>
      </c>
      <c r="BZ8999" s="33">
        <v>87</v>
      </c>
      <c r="CA8999" s="33">
        <v>85.125</v>
      </c>
      <c r="CB8999" s="33">
        <v>82.125</v>
      </c>
      <c r="CC8999" s="33">
        <v>79.25</v>
      </c>
      <c r="DC8999" s="9">
        <v>40.890369999999997</v>
      </c>
      <c r="DD8999" s="9">
        <v>0</v>
      </c>
    </row>
    <row r="9000" spans="1:108" x14ac:dyDescent="0.25">
      <c r="A9000" s="9" t="s">
        <v>42</v>
      </c>
      <c r="B9000" s="9" t="s">
        <v>31</v>
      </c>
      <c r="C9000" s="9" t="s">
        <v>34</v>
      </c>
      <c r="D9000" s="9" t="s">
        <v>41</v>
      </c>
      <c r="E9000" s="9" t="s">
        <v>36</v>
      </c>
      <c r="F9000" s="9">
        <v>2016</v>
      </c>
      <c r="H9000" s="9"/>
      <c r="BF9000" s="33">
        <v>84.15625</v>
      </c>
      <c r="BG9000" s="33">
        <v>81.71875</v>
      </c>
      <c r="BH9000" s="33">
        <v>79.84375</v>
      </c>
      <c r="BI9000" s="33">
        <v>78.25</v>
      </c>
      <c r="BJ9000" s="33">
        <v>76.65625</v>
      </c>
      <c r="BK9000" s="33">
        <v>75.34375</v>
      </c>
      <c r="BL9000" s="33">
        <v>75.03125</v>
      </c>
      <c r="BM9000" s="33">
        <v>77.375</v>
      </c>
      <c r="BN9000" s="33">
        <v>81.40625</v>
      </c>
      <c r="BO9000" s="33">
        <v>86.25</v>
      </c>
      <c r="BP9000" s="33">
        <v>90.28125</v>
      </c>
      <c r="BQ9000" s="33">
        <v>93.75</v>
      </c>
      <c r="BR9000" s="33">
        <v>97.25</v>
      </c>
      <c r="BS9000" s="33">
        <v>100.1875</v>
      </c>
      <c r="BT9000" s="33">
        <v>102.7188</v>
      </c>
      <c r="BU9000" s="33">
        <v>104.5625</v>
      </c>
      <c r="BV9000" s="33">
        <v>105.625</v>
      </c>
      <c r="BW9000" s="33">
        <v>105.5313</v>
      </c>
      <c r="BX9000" s="33">
        <v>103.7813</v>
      </c>
      <c r="BY9000" s="33">
        <v>101.125</v>
      </c>
      <c r="BZ9000" s="33">
        <v>97.875</v>
      </c>
      <c r="CA9000" s="33">
        <v>94.8125</v>
      </c>
      <c r="CB9000" s="33">
        <v>91.59375</v>
      </c>
      <c r="CC9000" s="33">
        <v>88.9375</v>
      </c>
      <c r="DC9000" s="9">
        <v>40.890369999999997</v>
      </c>
      <c r="DD9000" s="9">
        <v>0</v>
      </c>
    </row>
    <row r="9001" spans="1:108" x14ac:dyDescent="0.25">
      <c r="A9001" s="9" t="s">
        <v>42</v>
      </c>
      <c r="B9001" s="9" t="s">
        <v>31</v>
      </c>
      <c r="C9001" s="9" t="s">
        <v>34</v>
      </c>
      <c r="D9001" s="9" t="s">
        <v>41</v>
      </c>
      <c r="E9001" s="9" t="s">
        <v>36</v>
      </c>
      <c r="F9001" s="9">
        <v>2017</v>
      </c>
      <c r="H9001" s="9"/>
      <c r="BF9001" s="33">
        <v>84.15625</v>
      </c>
      <c r="BG9001" s="33">
        <v>81.71875</v>
      </c>
      <c r="BH9001" s="33">
        <v>79.84375</v>
      </c>
      <c r="BI9001" s="33">
        <v>78.25</v>
      </c>
      <c r="BJ9001" s="33">
        <v>76.65625</v>
      </c>
      <c r="BK9001" s="33">
        <v>75.34375</v>
      </c>
      <c r="BL9001" s="33">
        <v>75.03125</v>
      </c>
      <c r="BM9001" s="33">
        <v>77.375</v>
      </c>
      <c r="BN9001" s="33">
        <v>81.40625</v>
      </c>
      <c r="BO9001" s="33">
        <v>86.25</v>
      </c>
      <c r="BP9001" s="33">
        <v>90.28125</v>
      </c>
      <c r="BQ9001" s="33">
        <v>93.75</v>
      </c>
      <c r="BR9001" s="33">
        <v>97.25</v>
      </c>
      <c r="BS9001" s="33">
        <v>100.1875</v>
      </c>
      <c r="BT9001" s="33">
        <v>102.7188</v>
      </c>
      <c r="BU9001" s="33">
        <v>104.5625</v>
      </c>
      <c r="BV9001" s="33">
        <v>105.625</v>
      </c>
      <c r="BW9001" s="33">
        <v>105.5313</v>
      </c>
      <c r="BX9001" s="33">
        <v>103.7813</v>
      </c>
      <c r="BY9001" s="33">
        <v>101.125</v>
      </c>
      <c r="BZ9001" s="33">
        <v>97.875</v>
      </c>
      <c r="CA9001" s="33">
        <v>94.8125</v>
      </c>
      <c r="CB9001" s="33">
        <v>91.59375</v>
      </c>
      <c r="CC9001" s="33">
        <v>88.9375</v>
      </c>
      <c r="DC9001" s="9">
        <v>40.890369999999997</v>
      </c>
      <c r="DD9001" s="9">
        <v>0</v>
      </c>
    </row>
    <row r="9002" spans="1:108" x14ac:dyDescent="0.25">
      <c r="A9002" s="9" t="s">
        <v>42</v>
      </c>
      <c r="B9002" s="9" t="s">
        <v>31</v>
      </c>
      <c r="C9002" s="9" t="s">
        <v>34</v>
      </c>
      <c r="D9002" s="9" t="s">
        <v>41</v>
      </c>
      <c r="E9002" s="9" t="s">
        <v>36</v>
      </c>
      <c r="F9002" s="9">
        <v>2018</v>
      </c>
      <c r="H9002" s="9"/>
      <c r="BF9002" s="33">
        <v>84.15625</v>
      </c>
      <c r="BG9002" s="33">
        <v>81.71875</v>
      </c>
      <c r="BH9002" s="33">
        <v>79.84375</v>
      </c>
      <c r="BI9002" s="33">
        <v>78.25</v>
      </c>
      <c r="BJ9002" s="33">
        <v>76.65625</v>
      </c>
      <c r="BK9002" s="33">
        <v>75.34375</v>
      </c>
      <c r="BL9002" s="33">
        <v>75.03125</v>
      </c>
      <c r="BM9002" s="33">
        <v>77.375</v>
      </c>
      <c r="BN9002" s="33">
        <v>81.40625</v>
      </c>
      <c r="BO9002" s="33">
        <v>86.25</v>
      </c>
      <c r="BP9002" s="33">
        <v>90.28125</v>
      </c>
      <c r="BQ9002" s="33">
        <v>93.75</v>
      </c>
      <c r="BR9002" s="33">
        <v>97.25</v>
      </c>
      <c r="BS9002" s="33">
        <v>100.1875</v>
      </c>
      <c r="BT9002" s="33">
        <v>102.7188</v>
      </c>
      <c r="BU9002" s="33">
        <v>104.5625</v>
      </c>
      <c r="BV9002" s="33">
        <v>105.625</v>
      </c>
      <c r="BW9002" s="33">
        <v>105.5313</v>
      </c>
      <c r="BX9002" s="33">
        <v>103.7813</v>
      </c>
      <c r="BY9002" s="33">
        <v>101.125</v>
      </c>
      <c r="BZ9002" s="33">
        <v>97.875</v>
      </c>
      <c r="CA9002" s="33">
        <v>94.8125</v>
      </c>
      <c r="CB9002" s="33">
        <v>91.59375</v>
      </c>
      <c r="CC9002" s="33">
        <v>88.9375</v>
      </c>
      <c r="DC9002" s="9">
        <v>40.890369999999997</v>
      </c>
      <c r="DD9002" s="9">
        <v>0</v>
      </c>
    </row>
    <row r="9003" spans="1:108" x14ac:dyDescent="0.25">
      <c r="A9003" s="9" t="s">
        <v>42</v>
      </c>
      <c r="B9003" s="9" t="s">
        <v>31</v>
      </c>
      <c r="C9003" s="9" t="s">
        <v>34</v>
      </c>
      <c r="D9003" s="9" t="s">
        <v>41</v>
      </c>
      <c r="E9003" s="9" t="s">
        <v>36</v>
      </c>
      <c r="F9003" s="9">
        <v>2019</v>
      </c>
      <c r="H9003" s="9"/>
      <c r="BF9003" s="33">
        <v>84.15625</v>
      </c>
      <c r="BG9003" s="33">
        <v>81.71875</v>
      </c>
      <c r="BH9003" s="33">
        <v>79.84375</v>
      </c>
      <c r="BI9003" s="33">
        <v>78.25</v>
      </c>
      <c r="BJ9003" s="33">
        <v>76.65625</v>
      </c>
      <c r="BK9003" s="33">
        <v>75.34375</v>
      </c>
      <c r="BL9003" s="33">
        <v>75.03125</v>
      </c>
      <c r="BM9003" s="33">
        <v>77.375</v>
      </c>
      <c r="BN9003" s="33">
        <v>81.40625</v>
      </c>
      <c r="BO9003" s="33">
        <v>86.25</v>
      </c>
      <c r="BP9003" s="33">
        <v>90.28125</v>
      </c>
      <c r="BQ9003" s="33">
        <v>93.75</v>
      </c>
      <c r="BR9003" s="33">
        <v>97.25</v>
      </c>
      <c r="BS9003" s="33">
        <v>100.1875</v>
      </c>
      <c r="BT9003" s="33">
        <v>102.7188</v>
      </c>
      <c r="BU9003" s="33">
        <v>104.5625</v>
      </c>
      <c r="BV9003" s="33">
        <v>105.625</v>
      </c>
      <c r="BW9003" s="33">
        <v>105.5313</v>
      </c>
      <c r="BX9003" s="33">
        <v>103.7813</v>
      </c>
      <c r="BY9003" s="33">
        <v>101.125</v>
      </c>
      <c r="BZ9003" s="33">
        <v>97.875</v>
      </c>
      <c r="CA9003" s="33">
        <v>94.8125</v>
      </c>
      <c r="CB9003" s="33">
        <v>91.59375</v>
      </c>
      <c r="CC9003" s="33">
        <v>88.9375</v>
      </c>
      <c r="DC9003" s="9">
        <v>40.890369999999997</v>
      </c>
      <c r="DD9003" s="9">
        <v>0</v>
      </c>
    </row>
    <row r="9004" spans="1:108" x14ac:dyDescent="0.25">
      <c r="A9004" s="9" t="s">
        <v>42</v>
      </c>
      <c r="B9004" s="9" t="s">
        <v>31</v>
      </c>
      <c r="C9004" s="9" t="s">
        <v>34</v>
      </c>
      <c r="D9004" s="9" t="s">
        <v>41</v>
      </c>
      <c r="E9004" s="9" t="s">
        <v>36</v>
      </c>
      <c r="F9004" s="9">
        <v>2020</v>
      </c>
      <c r="H9004" s="9"/>
      <c r="BF9004" s="33">
        <v>84.15625</v>
      </c>
      <c r="BG9004" s="33">
        <v>81.71875</v>
      </c>
      <c r="BH9004" s="33">
        <v>79.84375</v>
      </c>
      <c r="BI9004" s="33">
        <v>78.25</v>
      </c>
      <c r="BJ9004" s="33">
        <v>76.65625</v>
      </c>
      <c r="BK9004" s="33">
        <v>75.34375</v>
      </c>
      <c r="BL9004" s="33">
        <v>75.03125</v>
      </c>
      <c r="BM9004" s="33">
        <v>77.375</v>
      </c>
      <c r="BN9004" s="33">
        <v>81.40625</v>
      </c>
      <c r="BO9004" s="33">
        <v>86.25</v>
      </c>
      <c r="BP9004" s="33">
        <v>90.28125</v>
      </c>
      <c r="BQ9004" s="33">
        <v>93.75</v>
      </c>
      <c r="BR9004" s="33">
        <v>97.25</v>
      </c>
      <c r="BS9004" s="33">
        <v>100.1875</v>
      </c>
      <c r="BT9004" s="33">
        <v>102.7188</v>
      </c>
      <c r="BU9004" s="33">
        <v>104.5625</v>
      </c>
      <c r="BV9004" s="33">
        <v>105.625</v>
      </c>
      <c r="BW9004" s="33">
        <v>105.5313</v>
      </c>
      <c r="BX9004" s="33">
        <v>103.7813</v>
      </c>
      <c r="BY9004" s="33">
        <v>101.125</v>
      </c>
      <c r="BZ9004" s="33">
        <v>97.875</v>
      </c>
      <c r="CA9004" s="33">
        <v>94.8125</v>
      </c>
      <c r="CB9004" s="33">
        <v>91.59375</v>
      </c>
      <c r="CC9004" s="33">
        <v>88.9375</v>
      </c>
      <c r="DC9004" s="9">
        <v>40.890369999999997</v>
      </c>
      <c r="DD9004" s="9">
        <v>0</v>
      </c>
    </row>
    <row r="9005" spans="1:108" x14ac:dyDescent="0.25">
      <c r="A9005" s="9" t="s">
        <v>42</v>
      </c>
      <c r="B9005" s="9" t="s">
        <v>31</v>
      </c>
      <c r="C9005" s="9" t="s">
        <v>34</v>
      </c>
      <c r="D9005" s="9" t="s">
        <v>41</v>
      </c>
      <c r="E9005" s="9" t="s">
        <v>36</v>
      </c>
      <c r="F9005" s="9">
        <v>2021</v>
      </c>
      <c r="H9005" s="9"/>
      <c r="BF9005" s="33">
        <v>84.15625</v>
      </c>
      <c r="BG9005" s="33">
        <v>81.71875</v>
      </c>
      <c r="BH9005" s="33">
        <v>79.84375</v>
      </c>
      <c r="BI9005" s="33">
        <v>78.25</v>
      </c>
      <c r="BJ9005" s="33">
        <v>76.65625</v>
      </c>
      <c r="BK9005" s="33">
        <v>75.34375</v>
      </c>
      <c r="BL9005" s="33">
        <v>75.03125</v>
      </c>
      <c r="BM9005" s="33">
        <v>77.375</v>
      </c>
      <c r="BN9005" s="33">
        <v>81.40625</v>
      </c>
      <c r="BO9005" s="33">
        <v>86.25</v>
      </c>
      <c r="BP9005" s="33">
        <v>90.28125</v>
      </c>
      <c r="BQ9005" s="33">
        <v>93.75</v>
      </c>
      <c r="BR9005" s="33">
        <v>97.25</v>
      </c>
      <c r="BS9005" s="33">
        <v>100.1875</v>
      </c>
      <c r="BT9005" s="33">
        <v>102.7188</v>
      </c>
      <c r="BU9005" s="33">
        <v>104.5625</v>
      </c>
      <c r="BV9005" s="33">
        <v>105.625</v>
      </c>
      <c r="BW9005" s="33">
        <v>105.5313</v>
      </c>
      <c r="BX9005" s="33">
        <v>103.7813</v>
      </c>
      <c r="BY9005" s="33">
        <v>101.125</v>
      </c>
      <c r="BZ9005" s="33">
        <v>97.875</v>
      </c>
      <c r="CA9005" s="33">
        <v>94.8125</v>
      </c>
      <c r="CB9005" s="33">
        <v>91.59375</v>
      </c>
      <c r="CC9005" s="33">
        <v>88.9375</v>
      </c>
      <c r="DC9005" s="9">
        <v>40.890369999999997</v>
      </c>
      <c r="DD9005" s="9">
        <v>0</v>
      </c>
    </row>
    <row r="9006" spans="1:108" x14ac:dyDescent="0.25">
      <c r="A9006" s="9" t="s">
        <v>42</v>
      </c>
      <c r="B9006" s="9" t="s">
        <v>31</v>
      </c>
      <c r="C9006" s="9" t="s">
        <v>34</v>
      </c>
      <c r="D9006" s="9" t="s">
        <v>41</v>
      </c>
      <c r="E9006" s="9" t="s">
        <v>36</v>
      </c>
      <c r="F9006" s="9">
        <v>2022</v>
      </c>
      <c r="H9006" s="9"/>
      <c r="BF9006" s="33">
        <v>84.15625</v>
      </c>
      <c r="BG9006" s="33">
        <v>81.71875</v>
      </c>
      <c r="BH9006" s="33">
        <v>79.84375</v>
      </c>
      <c r="BI9006" s="33">
        <v>78.25</v>
      </c>
      <c r="BJ9006" s="33">
        <v>76.65625</v>
      </c>
      <c r="BK9006" s="33">
        <v>75.34375</v>
      </c>
      <c r="BL9006" s="33">
        <v>75.03125</v>
      </c>
      <c r="BM9006" s="33">
        <v>77.375</v>
      </c>
      <c r="BN9006" s="33">
        <v>81.40625</v>
      </c>
      <c r="BO9006" s="33">
        <v>86.25</v>
      </c>
      <c r="BP9006" s="33">
        <v>90.28125</v>
      </c>
      <c r="BQ9006" s="33">
        <v>93.75</v>
      </c>
      <c r="BR9006" s="33">
        <v>97.25</v>
      </c>
      <c r="BS9006" s="33">
        <v>100.1875</v>
      </c>
      <c r="BT9006" s="33">
        <v>102.7188</v>
      </c>
      <c r="BU9006" s="33">
        <v>104.5625</v>
      </c>
      <c r="BV9006" s="33">
        <v>105.625</v>
      </c>
      <c r="BW9006" s="33">
        <v>105.5313</v>
      </c>
      <c r="BX9006" s="33">
        <v>103.7813</v>
      </c>
      <c r="BY9006" s="33">
        <v>101.125</v>
      </c>
      <c r="BZ9006" s="33">
        <v>97.875</v>
      </c>
      <c r="CA9006" s="33">
        <v>94.8125</v>
      </c>
      <c r="CB9006" s="33">
        <v>91.59375</v>
      </c>
      <c r="CC9006" s="33">
        <v>88.9375</v>
      </c>
      <c r="DC9006" s="9">
        <v>40.890369999999997</v>
      </c>
      <c r="DD9006" s="9">
        <v>0</v>
      </c>
    </row>
    <row r="9007" spans="1:108" x14ac:dyDescent="0.25">
      <c r="A9007" s="9" t="s">
        <v>42</v>
      </c>
      <c r="B9007" s="9" t="s">
        <v>31</v>
      </c>
      <c r="C9007" s="9" t="s">
        <v>34</v>
      </c>
      <c r="D9007" s="9" t="s">
        <v>41</v>
      </c>
      <c r="E9007" s="9" t="s">
        <v>36</v>
      </c>
      <c r="F9007" s="9">
        <v>2023</v>
      </c>
      <c r="H9007" s="9"/>
      <c r="BF9007" s="33">
        <v>84.15625</v>
      </c>
      <c r="BG9007" s="33">
        <v>81.71875</v>
      </c>
      <c r="BH9007" s="33">
        <v>79.84375</v>
      </c>
      <c r="BI9007" s="33">
        <v>78.25</v>
      </c>
      <c r="BJ9007" s="33">
        <v>76.65625</v>
      </c>
      <c r="BK9007" s="33">
        <v>75.34375</v>
      </c>
      <c r="BL9007" s="33">
        <v>75.03125</v>
      </c>
      <c r="BM9007" s="33">
        <v>77.375</v>
      </c>
      <c r="BN9007" s="33">
        <v>81.40625</v>
      </c>
      <c r="BO9007" s="33">
        <v>86.25</v>
      </c>
      <c r="BP9007" s="33">
        <v>90.28125</v>
      </c>
      <c r="BQ9007" s="33">
        <v>93.75</v>
      </c>
      <c r="BR9007" s="33">
        <v>97.25</v>
      </c>
      <c r="BS9007" s="33">
        <v>100.1875</v>
      </c>
      <c r="BT9007" s="33">
        <v>102.7188</v>
      </c>
      <c r="BU9007" s="33">
        <v>104.5625</v>
      </c>
      <c r="BV9007" s="33">
        <v>105.625</v>
      </c>
      <c r="BW9007" s="33">
        <v>105.5313</v>
      </c>
      <c r="BX9007" s="33">
        <v>103.7813</v>
      </c>
      <c r="BY9007" s="33">
        <v>101.125</v>
      </c>
      <c r="BZ9007" s="33">
        <v>97.875</v>
      </c>
      <c r="CA9007" s="33">
        <v>94.8125</v>
      </c>
      <c r="CB9007" s="33">
        <v>91.59375</v>
      </c>
      <c r="CC9007" s="33">
        <v>88.9375</v>
      </c>
      <c r="DC9007" s="9">
        <v>40.890369999999997</v>
      </c>
      <c r="DD9007" s="9">
        <v>0</v>
      </c>
    </row>
    <row r="9008" spans="1:108" x14ac:dyDescent="0.25">
      <c r="A9008" s="9" t="s">
        <v>42</v>
      </c>
      <c r="B9008" s="9" t="s">
        <v>31</v>
      </c>
      <c r="C9008" s="9" t="s">
        <v>34</v>
      </c>
      <c r="D9008" s="9" t="s">
        <v>41</v>
      </c>
      <c r="E9008" s="9" t="s">
        <v>36</v>
      </c>
      <c r="F9008" s="9">
        <v>2024</v>
      </c>
      <c r="H9008" s="9"/>
      <c r="BF9008" s="33">
        <v>84.15625</v>
      </c>
      <c r="BG9008" s="33">
        <v>81.71875</v>
      </c>
      <c r="BH9008" s="33">
        <v>79.84375</v>
      </c>
      <c r="BI9008" s="33">
        <v>78.25</v>
      </c>
      <c r="BJ9008" s="33">
        <v>76.65625</v>
      </c>
      <c r="BK9008" s="33">
        <v>75.34375</v>
      </c>
      <c r="BL9008" s="33">
        <v>75.03125</v>
      </c>
      <c r="BM9008" s="33">
        <v>77.375</v>
      </c>
      <c r="BN9008" s="33">
        <v>81.40625</v>
      </c>
      <c r="BO9008" s="33">
        <v>86.25</v>
      </c>
      <c r="BP9008" s="33">
        <v>90.28125</v>
      </c>
      <c r="BQ9008" s="33">
        <v>93.75</v>
      </c>
      <c r="BR9008" s="33">
        <v>97.25</v>
      </c>
      <c r="BS9008" s="33">
        <v>100.1875</v>
      </c>
      <c r="BT9008" s="33">
        <v>102.7188</v>
      </c>
      <c r="BU9008" s="33">
        <v>104.5625</v>
      </c>
      <c r="BV9008" s="33">
        <v>105.625</v>
      </c>
      <c r="BW9008" s="33">
        <v>105.5313</v>
      </c>
      <c r="BX9008" s="33">
        <v>103.7813</v>
      </c>
      <c r="BY9008" s="33">
        <v>101.125</v>
      </c>
      <c r="BZ9008" s="33">
        <v>97.875</v>
      </c>
      <c r="CA9008" s="33">
        <v>94.8125</v>
      </c>
      <c r="CB9008" s="33">
        <v>91.59375</v>
      </c>
      <c r="CC9008" s="33">
        <v>88.9375</v>
      </c>
      <c r="DC9008" s="9">
        <v>40.890369999999997</v>
      </c>
      <c r="DD9008" s="9">
        <v>0</v>
      </c>
    </row>
    <row r="9009" spans="1:108" x14ac:dyDescent="0.25">
      <c r="A9009" s="9" t="s">
        <v>42</v>
      </c>
      <c r="B9009" s="9" t="s">
        <v>31</v>
      </c>
      <c r="C9009" s="9" t="s">
        <v>34</v>
      </c>
      <c r="D9009" s="9" t="s">
        <v>41</v>
      </c>
      <c r="E9009" s="9" t="s">
        <v>36</v>
      </c>
      <c r="F9009" s="9">
        <v>2025</v>
      </c>
      <c r="H9009" s="9"/>
      <c r="BF9009" s="33">
        <v>84.15625</v>
      </c>
      <c r="BG9009" s="33">
        <v>81.71875</v>
      </c>
      <c r="BH9009" s="33">
        <v>79.84375</v>
      </c>
      <c r="BI9009" s="33">
        <v>78.25</v>
      </c>
      <c r="BJ9009" s="33">
        <v>76.65625</v>
      </c>
      <c r="BK9009" s="33">
        <v>75.34375</v>
      </c>
      <c r="BL9009" s="33">
        <v>75.03125</v>
      </c>
      <c r="BM9009" s="33">
        <v>77.375</v>
      </c>
      <c r="BN9009" s="33">
        <v>81.40625</v>
      </c>
      <c r="BO9009" s="33">
        <v>86.25</v>
      </c>
      <c r="BP9009" s="33">
        <v>90.28125</v>
      </c>
      <c r="BQ9009" s="33">
        <v>93.75</v>
      </c>
      <c r="BR9009" s="33">
        <v>97.25</v>
      </c>
      <c r="BS9009" s="33">
        <v>100.1875</v>
      </c>
      <c r="BT9009" s="33">
        <v>102.7188</v>
      </c>
      <c r="BU9009" s="33">
        <v>104.5625</v>
      </c>
      <c r="BV9009" s="33">
        <v>105.625</v>
      </c>
      <c r="BW9009" s="33">
        <v>105.5313</v>
      </c>
      <c r="BX9009" s="33">
        <v>103.7813</v>
      </c>
      <c r="BY9009" s="33">
        <v>101.125</v>
      </c>
      <c r="BZ9009" s="33">
        <v>97.875</v>
      </c>
      <c r="CA9009" s="33">
        <v>94.8125</v>
      </c>
      <c r="CB9009" s="33">
        <v>91.59375</v>
      </c>
      <c r="CC9009" s="33">
        <v>88.9375</v>
      </c>
      <c r="DC9009" s="9">
        <v>40.890369999999997</v>
      </c>
      <c r="DD9009" s="9">
        <v>0</v>
      </c>
    </row>
    <row r="9010" spans="1:108" x14ac:dyDescent="0.25">
      <c r="A9010" s="9" t="s">
        <v>42</v>
      </c>
      <c r="B9010" s="9" t="s">
        <v>31</v>
      </c>
      <c r="C9010" s="9" t="s">
        <v>34</v>
      </c>
      <c r="D9010" s="9" t="s">
        <v>41</v>
      </c>
      <c r="E9010" s="9" t="s">
        <v>36</v>
      </c>
      <c r="F9010" s="9">
        <v>2026</v>
      </c>
      <c r="H9010" s="9"/>
      <c r="BF9010" s="33">
        <v>84.15625</v>
      </c>
      <c r="BG9010" s="33">
        <v>81.71875</v>
      </c>
      <c r="BH9010" s="33">
        <v>79.84375</v>
      </c>
      <c r="BI9010" s="33">
        <v>78.25</v>
      </c>
      <c r="BJ9010" s="33">
        <v>76.65625</v>
      </c>
      <c r="BK9010" s="33">
        <v>75.34375</v>
      </c>
      <c r="BL9010" s="33">
        <v>75.03125</v>
      </c>
      <c r="BM9010" s="33">
        <v>77.375</v>
      </c>
      <c r="BN9010" s="33">
        <v>81.40625</v>
      </c>
      <c r="BO9010" s="33">
        <v>86.25</v>
      </c>
      <c r="BP9010" s="33">
        <v>90.28125</v>
      </c>
      <c r="BQ9010" s="33">
        <v>93.75</v>
      </c>
      <c r="BR9010" s="33">
        <v>97.25</v>
      </c>
      <c r="BS9010" s="33">
        <v>100.1875</v>
      </c>
      <c r="BT9010" s="33">
        <v>102.7188</v>
      </c>
      <c r="BU9010" s="33">
        <v>104.5625</v>
      </c>
      <c r="BV9010" s="33">
        <v>105.625</v>
      </c>
      <c r="BW9010" s="33">
        <v>105.5313</v>
      </c>
      <c r="BX9010" s="33">
        <v>103.7813</v>
      </c>
      <c r="BY9010" s="33">
        <v>101.125</v>
      </c>
      <c r="BZ9010" s="33">
        <v>97.875</v>
      </c>
      <c r="CA9010" s="33">
        <v>94.8125</v>
      </c>
      <c r="CB9010" s="33">
        <v>91.59375</v>
      </c>
      <c r="CC9010" s="33">
        <v>88.9375</v>
      </c>
      <c r="DC9010" s="9">
        <v>40.890369999999997</v>
      </c>
      <c r="DD9010" s="9">
        <v>0</v>
      </c>
    </row>
    <row r="9011" spans="1:108" x14ac:dyDescent="0.25">
      <c r="A9011" s="9" t="s">
        <v>42</v>
      </c>
      <c r="B9011" s="9" t="s">
        <v>31</v>
      </c>
      <c r="C9011" s="9" t="s">
        <v>34</v>
      </c>
      <c r="D9011" s="9" t="s">
        <v>40</v>
      </c>
      <c r="E9011" s="9" t="s">
        <v>38</v>
      </c>
      <c r="F9011" s="9">
        <v>2016</v>
      </c>
      <c r="G9011" s="9">
        <v>5</v>
      </c>
      <c r="H9011" s="9"/>
      <c r="BF9011" s="33">
        <v>80.25</v>
      </c>
      <c r="BG9011" s="33">
        <v>76.75</v>
      </c>
      <c r="BH9011" s="33">
        <v>75.75</v>
      </c>
      <c r="BI9011" s="33">
        <v>73.75</v>
      </c>
      <c r="BJ9011" s="33">
        <v>72.125</v>
      </c>
      <c r="BK9011" s="33">
        <v>71.125</v>
      </c>
      <c r="BL9011" s="33">
        <v>70.5</v>
      </c>
      <c r="BM9011" s="33">
        <v>74.125</v>
      </c>
      <c r="BN9011" s="33">
        <v>78</v>
      </c>
      <c r="BO9011" s="33">
        <v>81.625</v>
      </c>
      <c r="BP9011" s="33">
        <v>84.125</v>
      </c>
      <c r="BQ9011" s="33">
        <v>87.375</v>
      </c>
      <c r="BR9011" s="33">
        <v>90.25</v>
      </c>
      <c r="BS9011" s="33">
        <v>92.25</v>
      </c>
      <c r="BT9011" s="33">
        <v>93.625</v>
      </c>
      <c r="BU9011" s="33">
        <v>94.5</v>
      </c>
      <c r="BV9011" s="33">
        <v>95.375</v>
      </c>
      <c r="BW9011" s="33">
        <v>95.375</v>
      </c>
      <c r="BX9011" s="33">
        <v>94.25</v>
      </c>
      <c r="BY9011" s="33">
        <v>92.625</v>
      </c>
      <c r="BZ9011" s="33">
        <v>90.625</v>
      </c>
      <c r="CA9011" s="33">
        <v>87.75</v>
      </c>
      <c r="CB9011" s="33">
        <v>85.625</v>
      </c>
      <c r="CC9011" s="33">
        <v>83.25</v>
      </c>
      <c r="DC9011" s="9">
        <v>40.890369999999997</v>
      </c>
      <c r="DD9011" s="9">
        <v>0</v>
      </c>
    </row>
    <row r="9012" spans="1:108" x14ac:dyDescent="0.25">
      <c r="A9012" s="9" t="s">
        <v>42</v>
      </c>
      <c r="B9012" s="9" t="s">
        <v>31</v>
      </c>
      <c r="C9012" s="9" t="s">
        <v>34</v>
      </c>
      <c r="D9012" s="9" t="s">
        <v>40</v>
      </c>
      <c r="E9012" s="9" t="s">
        <v>38</v>
      </c>
      <c r="F9012" s="9">
        <v>2016</v>
      </c>
      <c r="G9012" s="9">
        <v>6</v>
      </c>
      <c r="H9012" s="9"/>
      <c r="BF9012" s="33">
        <v>83.5</v>
      </c>
      <c r="BG9012" s="33">
        <v>80.375</v>
      </c>
      <c r="BH9012" s="33">
        <v>78.625</v>
      </c>
      <c r="BI9012" s="33">
        <v>76.375</v>
      </c>
      <c r="BJ9012" s="33">
        <v>73.75</v>
      </c>
      <c r="BK9012" s="33">
        <v>72.75</v>
      </c>
      <c r="BL9012" s="33">
        <v>72.875</v>
      </c>
      <c r="BM9012" s="33">
        <v>75.875</v>
      </c>
      <c r="BN9012" s="33">
        <v>79.875</v>
      </c>
      <c r="BO9012" s="33">
        <v>83.375</v>
      </c>
      <c r="BP9012" s="33">
        <v>87.25</v>
      </c>
      <c r="BQ9012" s="33">
        <v>91</v>
      </c>
      <c r="BR9012" s="33">
        <v>94.75</v>
      </c>
      <c r="BS9012" s="33">
        <v>98.375</v>
      </c>
      <c r="BT9012" s="33">
        <v>100.375</v>
      </c>
      <c r="BU9012" s="33">
        <v>102.25</v>
      </c>
      <c r="BV9012" s="33">
        <v>103.5</v>
      </c>
      <c r="BW9012" s="33">
        <v>103.75</v>
      </c>
      <c r="BX9012" s="33">
        <v>102.625</v>
      </c>
      <c r="BY9012" s="33">
        <v>100.75</v>
      </c>
      <c r="BZ9012" s="33">
        <v>98.25</v>
      </c>
      <c r="CA9012" s="33">
        <v>95</v>
      </c>
      <c r="CB9012" s="33">
        <v>92.25</v>
      </c>
      <c r="CC9012" s="33">
        <v>88.5</v>
      </c>
      <c r="DC9012" s="9">
        <v>40.890369999999997</v>
      </c>
      <c r="DD9012" s="9">
        <v>0</v>
      </c>
    </row>
    <row r="9013" spans="1:108" x14ac:dyDescent="0.25">
      <c r="A9013" s="9" t="s">
        <v>42</v>
      </c>
      <c r="B9013" s="9" t="s">
        <v>31</v>
      </c>
      <c r="C9013" s="9" t="s">
        <v>34</v>
      </c>
      <c r="D9013" s="9" t="s">
        <v>40</v>
      </c>
      <c r="E9013" s="9" t="s">
        <v>38</v>
      </c>
      <c r="F9013" s="9">
        <v>2016</v>
      </c>
      <c r="G9013" s="9">
        <v>7</v>
      </c>
      <c r="H9013" s="9">
        <v>76.194850000000002</v>
      </c>
      <c r="I9013" s="9">
        <v>75.506810000000002</v>
      </c>
      <c r="J9013" s="9">
        <v>74.148560000000003</v>
      </c>
      <c r="K9013" s="9">
        <v>70.522670000000005</v>
      </c>
      <c r="L9013" s="9">
        <v>51.122750000000003</v>
      </c>
      <c r="M9013" s="9">
        <v>48.517600000000002</v>
      </c>
      <c r="N9013" s="9">
        <v>65.321629999999999</v>
      </c>
      <c r="O9013" s="9">
        <v>71.818049999999999</v>
      </c>
      <c r="P9013" s="9">
        <v>70.854299999999995</v>
      </c>
      <c r="Q9013" s="9">
        <v>83.660600000000002</v>
      </c>
      <c r="R9013" s="9">
        <v>88.612989999999996</v>
      </c>
      <c r="S9013" s="9">
        <v>82.935590000000005</v>
      </c>
      <c r="T9013" s="9">
        <v>84.218350000000001</v>
      </c>
      <c r="U9013" s="9">
        <v>75.228359999999995</v>
      </c>
      <c r="V9013" s="9">
        <v>79.930269999999993</v>
      </c>
      <c r="W9013" s="9">
        <v>69.372619999999998</v>
      </c>
      <c r="X9013" s="9">
        <v>65.872380000000007</v>
      </c>
      <c r="Y9013" s="9">
        <v>60.474089999999997</v>
      </c>
      <c r="Z9013" s="9">
        <v>71.033829999999995</v>
      </c>
      <c r="AA9013" s="9">
        <v>83.782700000000006</v>
      </c>
      <c r="AB9013" s="9">
        <v>90.472560000000001</v>
      </c>
      <c r="AC9013" s="9">
        <v>84.06026</v>
      </c>
      <c r="AD9013" s="9">
        <v>85.724779999999996</v>
      </c>
      <c r="AE9013" s="9">
        <v>89.866129999999998</v>
      </c>
      <c r="AF9013" s="9">
        <v>69.786779999999993</v>
      </c>
      <c r="AG9013" s="9">
        <v>71.886250000000004</v>
      </c>
      <c r="AH9013" s="9">
        <v>71.138869999999997</v>
      </c>
      <c r="AI9013" s="9">
        <v>70.49409</v>
      </c>
      <c r="AJ9013" s="9">
        <v>67.935400000000001</v>
      </c>
      <c r="AK9013" s="9">
        <v>59.526119999999999</v>
      </c>
      <c r="AL9013" s="9">
        <v>59.099490000000003</v>
      </c>
      <c r="AM9013" s="9">
        <v>61.926650000000002</v>
      </c>
      <c r="AN9013" s="9">
        <v>61.691429999999997</v>
      </c>
      <c r="AO9013" s="9">
        <v>70.128200000000007</v>
      </c>
      <c r="AP9013" s="9">
        <v>84.391620000000003</v>
      </c>
      <c r="AQ9013" s="9">
        <v>89.057739999999995</v>
      </c>
      <c r="AR9013" s="9">
        <v>90.49924</v>
      </c>
      <c r="AS9013" s="9">
        <v>98.371189999999999</v>
      </c>
      <c r="AT9013" s="9">
        <v>90.126400000000004</v>
      </c>
      <c r="AU9013" s="9">
        <v>91.638559999999998</v>
      </c>
      <c r="AV9013" s="9">
        <v>95.585179999999994</v>
      </c>
      <c r="AW9013" s="9">
        <v>92.644099999999995</v>
      </c>
      <c r="AX9013" s="9">
        <v>81.955669999999998</v>
      </c>
      <c r="AY9013" s="9">
        <v>85.680980000000005</v>
      </c>
      <c r="AZ9013" s="9">
        <v>82.474459999999993</v>
      </c>
      <c r="BA9013" s="9">
        <v>83.946389999999994</v>
      </c>
      <c r="BB9013" s="9">
        <v>90.463840000000005</v>
      </c>
      <c r="BC9013" s="9">
        <v>92.900149999999996</v>
      </c>
      <c r="BD9013" s="9">
        <v>93.004630000000006</v>
      </c>
      <c r="BE9013" s="9">
        <v>90.358980000000003</v>
      </c>
      <c r="BF9013" s="33">
        <v>87.25</v>
      </c>
      <c r="BG9013" s="33">
        <v>85.75</v>
      </c>
      <c r="BH9013" s="33">
        <v>84.25</v>
      </c>
      <c r="BI9013" s="33">
        <v>82.125</v>
      </c>
      <c r="BJ9013" s="33">
        <v>81.375</v>
      </c>
      <c r="BK9013" s="33">
        <v>80.125</v>
      </c>
      <c r="BL9013" s="33">
        <v>79</v>
      </c>
      <c r="BM9013" s="33">
        <v>81.375</v>
      </c>
      <c r="BN9013" s="33">
        <v>85.625</v>
      </c>
      <c r="BO9013" s="33">
        <v>89.25</v>
      </c>
      <c r="BP9013" s="33">
        <v>91.875</v>
      </c>
      <c r="BQ9013" s="33">
        <v>95</v>
      </c>
      <c r="BR9013" s="33">
        <v>98.75</v>
      </c>
      <c r="BS9013" s="33">
        <v>101.875</v>
      </c>
      <c r="BT9013" s="33">
        <v>104.5</v>
      </c>
      <c r="BU9013" s="33">
        <v>104.375</v>
      </c>
      <c r="BV9013" s="33">
        <v>105.125</v>
      </c>
      <c r="BW9013" s="33">
        <v>103.75</v>
      </c>
      <c r="BX9013" s="33">
        <v>102</v>
      </c>
      <c r="BY9013" s="33">
        <v>100.5</v>
      </c>
      <c r="BZ9013" s="33">
        <v>97.625</v>
      </c>
      <c r="CA9013" s="33">
        <v>94.125</v>
      </c>
      <c r="CB9013" s="33">
        <v>90.75</v>
      </c>
      <c r="CC9013" s="33">
        <v>87.875</v>
      </c>
      <c r="CD9013" s="9">
        <v>407.9162</v>
      </c>
      <c r="CE9013" s="9">
        <v>353.28579999999999</v>
      </c>
      <c r="CF9013" s="9">
        <v>316.9391</v>
      </c>
      <c r="CG9013" s="9">
        <v>251.43049999999999</v>
      </c>
      <c r="CH9013" s="9">
        <v>174.74160000000001</v>
      </c>
      <c r="CI9013" s="9">
        <v>100.89360000000001</v>
      </c>
      <c r="CJ9013" s="9">
        <v>118.50879999999999</v>
      </c>
      <c r="CK9013" s="9">
        <v>240.41329999999999</v>
      </c>
      <c r="CL9013" s="9">
        <v>321.32369999999997</v>
      </c>
      <c r="CM9013" s="9">
        <v>425.12150000000003</v>
      </c>
      <c r="CN9013" s="9">
        <v>469.16140000000001</v>
      </c>
      <c r="CO9013" s="9">
        <v>661.74239999999998</v>
      </c>
      <c r="CP9013" s="9">
        <v>699.56949999999995</v>
      </c>
      <c r="CQ9013" s="9">
        <v>1023.005</v>
      </c>
      <c r="CR9013" s="9">
        <v>1015.451</v>
      </c>
      <c r="CS9013" s="9">
        <v>1057.731</v>
      </c>
      <c r="CT9013" s="9">
        <v>996.31539999999995</v>
      </c>
      <c r="CU9013" s="9">
        <v>888.26890000000003</v>
      </c>
      <c r="CV9013" s="9">
        <v>722.83399999999995</v>
      </c>
      <c r="CW9013" s="9">
        <v>711.10040000000004</v>
      </c>
      <c r="CX9013" s="9">
        <v>722.3596</v>
      </c>
      <c r="CY9013" s="9">
        <v>791.97249999999997</v>
      </c>
      <c r="CZ9013" s="9">
        <v>847.71389999999997</v>
      </c>
      <c r="DA9013" s="9">
        <v>855.07010000000002</v>
      </c>
      <c r="DB9013" s="9">
        <v>952.90229999999997</v>
      </c>
      <c r="DC9013" s="9">
        <v>40.890369999999997</v>
      </c>
      <c r="DD9013" s="9">
        <v>0</v>
      </c>
    </row>
    <row r="9014" spans="1:108" x14ac:dyDescent="0.25">
      <c r="A9014" s="9" t="s">
        <v>42</v>
      </c>
      <c r="B9014" s="9" t="s">
        <v>31</v>
      </c>
      <c r="C9014" s="9" t="s">
        <v>34</v>
      </c>
      <c r="D9014" s="9" t="s">
        <v>40</v>
      </c>
      <c r="E9014" s="9" t="s">
        <v>38</v>
      </c>
      <c r="F9014" s="9">
        <v>2016</v>
      </c>
      <c r="G9014" s="9">
        <v>8</v>
      </c>
      <c r="H9014" s="9"/>
      <c r="BF9014" s="33">
        <v>80.75</v>
      </c>
      <c r="BG9014" s="33">
        <v>77.75</v>
      </c>
      <c r="BH9014" s="33">
        <v>76</v>
      </c>
      <c r="BI9014" s="33">
        <v>74.125</v>
      </c>
      <c r="BJ9014" s="33">
        <v>72.75</v>
      </c>
      <c r="BK9014" s="33">
        <v>72</v>
      </c>
      <c r="BL9014" s="33">
        <v>70.625</v>
      </c>
      <c r="BM9014" s="33">
        <v>71.375</v>
      </c>
      <c r="BN9014" s="33">
        <v>74.5</v>
      </c>
      <c r="BO9014" s="33">
        <v>79</v>
      </c>
      <c r="BP9014" s="33">
        <v>84.5</v>
      </c>
      <c r="BQ9014" s="33">
        <v>88.875</v>
      </c>
      <c r="BR9014" s="33">
        <v>92.875</v>
      </c>
      <c r="BS9014" s="33">
        <v>96.125</v>
      </c>
      <c r="BT9014" s="33">
        <v>98.625</v>
      </c>
      <c r="BU9014" s="33">
        <v>100.125</v>
      </c>
      <c r="BV9014" s="33">
        <v>101</v>
      </c>
      <c r="BW9014" s="33">
        <v>100.5</v>
      </c>
      <c r="BX9014" s="33">
        <v>99</v>
      </c>
      <c r="BY9014" s="33">
        <v>96.125</v>
      </c>
      <c r="BZ9014" s="33">
        <v>93</v>
      </c>
      <c r="CA9014" s="33">
        <v>89.625</v>
      </c>
      <c r="CB9014" s="33">
        <v>86.625</v>
      </c>
      <c r="CC9014" s="33">
        <v>84.25</v>
      </c>
      <c r="DC9014" s="9">
        <v>40.890369999999997</v>
      </c>
      <c r="DD9014" s="9">
        <v>0</v>
      </c>
    </row>
    <row r="9015" spans="1:108" x14ac:dyDescent="0.25">
      <c r="A9015" s="9" t="s">
        <v>42</v>
      </c>
      <c r="B9015" s="9" t="s">
        <v>31</v>
      </c>
      <c r="C9015" s="9" t="s">
        <v>34</v>
      </c>
      <c r="D9015" s="9" t="s">
        <v>40</v>
      </c>
      <c r="E9015" s="9" t="s">
        <v>38</v>
      </c>
      <c r="F9015" s="9">
        <v>2016</v>
      </c>
      <c r="G9015" s="9">
        <v>9</v>
      </c>
      <c r="H9015" s="9"/>
      <c r="BF9015" s="33">
        <v>80.5</v>
      </c>
      <c r="BG9015" s="33">
        <v>78.625</v>
      </c>
      <c r="BH9015" s="33">
        <v>76.5</v>
      </c>
      <c r="BI9015" s="33">
        <v>74.25</v>
      </c>
      <c r="BJ9015" s="33">
        <v>72.25</v>
      </c>
      <c r="BK9015" s="33">
        <v>71.25</v>
      </c>
      <c r="BL9015" s="33">
        <v>70.625</v>
      </c>
      <c r="BM9015" s="33">
        <v>71.5</v>
      </c>
      <c r="BN9015" s="33">
        <v>73.75</v>
      </c>
      <c r="BO9015" s="33">
        <v>78.75</v>
      </c>
      <c r="BP9015" s="33">
        <v>83.75</v>
      </c>
      <c r="BQ9015" s="33">
        <v>87.875</v>
      </c>
      <c r="BR9015" s="33">
        <v>91.375</v>
      </c>
      <c r="BS9015" s="33">
        <v>94.75</v>
      </c>
      <c r="BT9015" s="33">
        <v>97.125</v>
      </c>
      <c r="BU9015" s="33">
        <v>99</v>
      </c>
      <c r="BV9015" s="33">
        <v>99.875</v>
      </c>
      <c r="BW9015" s="33">
        <v>99.875</v>
      </c>
      <c r="BX9015" s="33">
        <v>98.375</v>
      </c>
      <c r="BY9015" s="33">
        <v>94.5</v>
      </c>
      <c r="BZ9015" s="33">
        <v>91.375</v>
      </c>
      <c r="CA9015" s="33">
        <v>88.125</v>
      </c>
      <c r="CB9015" s="33">
        <v>85.5</v>
      </c>
      <c r="CC9015" s="33">
        <v>82.125</v>
      </c>
      <c r="DC9015" s="9">
        <v>40.890369999999997</v>
      </c>
      <c r="DD9015" s="9">
        <v>0</v>
      </c>
    </row>
    <row r="9016" spans="1:108" x14ac:dyDescent="0.25">
      <c r="A9016" s="9" t="s">
        <v>42</v>
      </c>
      <c r="B9016" s="9" t="s">
        <v>31</v>
      </c>
      <c r="C9016" s="9" t="s">
        <v>34</v>
      </c>
      <c r="D9016" s="9" t="s">
        <v>40</v>
      </c>
      <c r="E9016" s="9" t="s">
        <v>38</v>
      </c>
      <c r="F9016" s="9">
        <v>2016</v>
      </c>
      <c r="G9016" s="9">
        <v>10</v>
      </c>
      <c r="H9016" s="9"/>
      <c r="BF9016" s="33">
        <v>67</v>
      </c>
      <c r="BG9016" s="33">
        <v>64.125</v>
      </c>
      <c r="BH9016" s="33">
        <v>63.25</v>
      </c>
      <c r="BI9016" s="33">
        <v>62.25</v>
      </c>
      <c r="BJ9016" s="33">
        <v>61.625</v>
      </c>
      <c r="BK9016" s="33">
        <v>60.5</v>
      </c>
      <c r="BL9016" s="33">
        <v>59.375</v>
      </c>
      <c r="BM9016" s="33">
        <v>59.75</v>
      </c>
      <c r="BN9016" s="33">
        <v>64.25</v>
      </c>
      <c r="BO9016" s="33">
        <v>71.125</v>
      </c>
      <c r="BP9016" s="33">
        <v>77.25</v>
      </c>
      <c r="BQ9016" s="33">
        <v>81.375</v>
      </c>
      <c r="BR9016" s="33">
        <v>84.75</v>
      </c>
      <c r="BS9016" s="33">
        <v>87.875</v>
      </c>
      <c r="BT9016" s="33">
        <v>89.75</v>
      </c>
      <c r="BU9016" s="33">
        <v>91.375</v>
      </c>
      <c r="BV9016" s="33">
        <v>92</v>
      </c>
      <c r="BW9016" s="33">
        <v>90.625</v>
      </c>
      <c r="BX9016" s="33">
        <v>86.625</v>
      </c>
      <c r="BY9016" s="33">
        <v>81.375</v>
      </c>
      <c r="BZ9016" s="33">
        <v>77.875</v>
      </c>
      <c r="CA9016" s="33">
        <v>74.625</v>
      </c>
      <c r="CB9016" s="33">
        <v>72.875</v>
      </c>
      <c r="CC9016" s="33">
        <v>70.625</v>
      </c>
      <c r="DC9016" s="9">
        <v>40.890369999999997</v>
      </c>
      <c r="DD9016" s="9">
        <v>0</v>
      </c>
    </row>
    <row r="9017" spans="1:108" x14ac:dyDescent="0.25">
      <c r="A9017" s="9" t="s">
        <v>42</v>
      </c>
      <c r="B9017" s="9" t="s">
        <v>31</v>
      </c>
      <c r="C9017" s="9" t="s">
        <v>34</v>
      </c>
      <c r="D9017" s="9" t="s">
        <v>40</v>
      </c>
      <c r="E9017" s="9" t="s">
        <v>38</v>
      </c>
      <c r="F9017" s="9">
        <v>2017</v>
      </c>
      <c r="G9017" s="9">
        <v>5</v>
      </c>
      <c r="H9017" s="9"/>
      <c r="BF9017" s="33">
        <v>80.25</v>
      </c>
      <c r="BG9017" s="33">
        <v>76.75</v>
      </c>
      <c r="BH9017" s="33">
        <v>75.75</v>
      </c>
      <c r="BI9017" s="33">
        <v>73.75</v>
      </c>
      <c r="BJ9017" s="33">
        <v>72.125</v>
      </c>
      <c r="BK9017" s="33">
        <v>71.125</v>
      </c>
      <c r="BL9017" s="33">
        <v>70.5</v>
      </c>
      <c r="BM9017" s="33">
        <v>74.125</v>
      </c>
      <c r="BN9017" s="33">
        <v>78</v>
      </c>
      <c r="BO9017" s="33">
        <v>81.625</v>
      </c>
      <c r="BP9017" s="33">
        <v>84.125</v>
      </c>
      <c r="BQ9017" s="33">
        <v>87.375</v>
      </c>
      <c r="BR9017" s="33">
        <v>90.25</v>
      </c>
      <c r="BS9017" s="33">
        <v>92.25</v>
      </c>
      <c r="BT9017" s="33">
        <v>93.625</v>
      </c>
      <c r="BU9017" s="33">
        <v>94.5</v>
      </c>
      <c r="BV9017" s="33">
        <v>95.375</v>
      </c>
      <c r="BW9017" s="33">
        <v>95.375</v>
      </c>
      <c r="BX9017" s="33">
        <v>94.25</v>
      </c>
      <c r="BY9017" s="33">
        <v>92.625</v>
      </c>
      <c r="BZ9017" s="33">
        <v>90.625</v>
      </c>
      <c r="CA9017" s="33">
        <v>87.75</v>
      </c>
      <c r="CB9017" s="33">
        <v>85.625</v>
      </c>
      <c r="CC9017" s="33">
        <v>83.25</v>
      </c>
      <c r="DC9017" s="9">
        <v>40.890369999999997</v>
      </c>
      <c r="DD9017" s="9">
        <v>0</v>
      </c>
    </row>
    <row r="9018" spans="1:108" x14ac:dyDescent="0.25">
      <c r="A9018" s="9" t="s">
        <v>42</v>
      </c>
      <c r="B9018" s="9" t="s">
        <v>31</v>
      </c>
      <c r="C9018" s="9" t="s">
        <v>34</v>
      </c>
      <c r="D9018" s="9" t="s">
        <v>40</v>
      </c>
      <c r="E9018" s="9" t="s">
        <v>38</v>
      </c>
      <c r="F9018" s="9">
        <v>2017</v>
      </c>
      <c r="G9018" s="9">
        <v>6</v>
      </c>
      <c r="H9018" s="9"/>
      <c r="BF9018" s="33">
        <v>83.5</v>
      </c>
      <c r="BG9018" s="33">
        <v>80.375</v>
      </c>
      <c r="BH9018" s="33">
        <v>78.625</v>
      </c>
      <c r="BI9018" s="33">
        <v>76.375</v>
      </c>
      <c r="BJ9018" s="33">
        <v>73.75</v>
      </c>
      <c r="BK9018" s="33">
        <v>72.75</v>
      </c>
      <c r="BL9018" s="33">
        <v>72.875</v>
      </c>
      <c r="BM9018" s="33">
        <v>75.875</v>
      </c>
      <c r="BN9018" s="33">
        <v>79.875</v>
      </c>
      <c r="BO9018" s="33">
        <v>83.375</v>
      </c>
      <c r="BP9018" s="33">
        <v>87.25</v>
      </c>
      <c r="BQ9018" s="33">
        <v>91</v>
      </c>
      <c r="BR9018" s="33">
        <v>94.75</v>
      </c>
      <c r="BS9018" s="33">
        <v>98.375</v>
      </c>
      <c r="BT9018" s="33">
        <v>100.375</v>
      </c>
      <c r="BU9018" s="33">
        <v>102.25</v>
      </c>
      <c r="BV9018" s="33">
        <v>103.5</v>
      </c>
      <c r="BW9018" s="33">
        <v>103.75</v>
      </c>
      <c r="BX9018" s="33">
        <v>102.625</v>
      </c>
      <c r="BY9018" s="33">
        <v>100.75</v>
      </c>
      <c r="BZ9018" s="33">
        <v>98.25</v>
      </c>
      <c r="CA9018" s="33">
        <v>95</v>
      </c>
      <c r="CB9018" s="33">
        <v>92.25</v>
      </c>
      <c r="CC9018" s="33">
        <v>88.5</v>
      </c>
      <c r="DC9018" s="9">
        <v>40.890369999999997</v>
      </c>
      <c r="DD9018" s="9">
        <v>0</v>
      </c>
    </row>
    <row r="9019" spans="1:108" x14ac:dyDescent="0.25">
      <c r="A9019" s="9" t="s">
        <v>42</v>
      </c>
      <c r="B9019" s="9" t="s">
        <v>31</v>
      </c>
      <c r="C9019" s="9" t="s">
        <v>34</v>
      </c>
      <c r="D9019" s="9" t="s">
        <v>40</v>
      </c>
      <c r="E9019" s="9" t="s">
        <v>38</v>
      </c>
      <c r="F9019" s="9">
        <v>2017</v>
      </c>
      <c r="G9019" s="9">
        <v>7</v>
      </c>
      <c r="H9019" s="9">
        <v>74.633960000000002</v>
      </c>
      <c r="I9019" s="9">
        <v>73.979529999999997</v>
      </c>
      <c r="J9019" s="9">
        <v>72.567130000000006</v>
      </c>
      <c r="K9019" s="9">
        <v>69.143690000000007</v>
      </c>
      <c r="L9019" s="9">
        <v>49.959510000000002</v>
      </c>
      <c r="M9019" s="9">
        <v>47.994999999999997</v>
      </c>
      <c r="N9019" s="9">
        <v>66.198809999999995</v>
      </c>
      <c r="O9019" s="9">
        <v>72.714410000000001</v>
      </c>
      <c r="P9019" s="9">
        <v>72.148520000000005</v>
      </c>
      <c r="Q9019" s="9">
        <v>84.516189999999995</v>
      </c>
      <c r="R9019" s="9">
        <v>89.329830000000001</v>
      </c>
      <c r="S9019" s="9">
        <v>81.567310000000006</v>
      </c>
      <c r="T9019" s="9">
        <v>83.076269999999994</v>
      </c>
      <c r="U9019" s="9">
        <v>75.935810000000004</v>
      </c>
      <c r="V9019" s="9">
        <v>80.637720000000002</v>
      </c>
      <c r="W9019" s="9">
        <v>69.896640000000005</v>
      </c>
      <c r="X9019" s="9">
        <v>66.61515</v>
      </c>
      <c r="Y9019" s="9">
        <v>61.873260000000002</v>
      </c>
      <c r="Z9019" s="9">
        <v>71.616320000000002</v>
      </c>
      <c r="AA9019" s="9">
        <v>84.334530000000001</v>
      </c>
      <c r="AB9019" s="9">
        <v>90.982990000000001</v>
      </c>
      <c r="AC9019" s="9">
        <v>84.669619999999995</v>
      </c>
      <c r="AD9019" s="9">
        <v>86.423929999999999</v>
      </c>
      <c r="AE9019" s="9">
        <v>90.565280000000001</v>
      </c>
      <c r="AF9019" s="9">
        <v>70.595659999999995</v>
      </c>
      <c r="AG9019" s="9">
        <v>70.325360000000003</v>
      </c>
      <c r="AH9019" s="9">
        <v>69.611590000000007</v>
      </c>
      <c r="AI9019" s="9">
        <v>68.912670000000006</v>
      </c>
      <c r="AJ9019" s="9">
        <v>66.556420000000003</v>
      </c>
      <c r="AK9019" s="9">
        <v>58.362879999999997</v>
      </c>
      <c r="AL9019" s="9">
        <v>58.576900000000002</v>
      </c>
      <c r="AM9019" s="9">
        <v>62.803829999999998</v>
      </c>
      <c r="AN9019" s="9">
        <v>62.587780000000002</v>
      </c>
      <c r="AO9019" s="9">
        <v>71.422439999999995</v>
      </c>
      <c r="AP9019" s="9">
        <v>85.247209999999995</v>
      </c>
      <c r="AQ9019" s="9">
        <v>89.774590000000003</v>
      </c>
      <c r="AR9019" s="9">
        <v>89.130960000000002</v>
      </c>
      <c r="AS9019" s="9">
        <v>97.229110000000006</v>
      </c>
      <c r="AT9019" s="9">
        <v>90.833849999999998</v>
      </c>
      <c r="AU9019" s="9">
        <v>92.346010000000007</v>
      </c>
      <c r="AV9019" s="9">
        <v>96.109189999999998</v>
      </c>
      <c r="AW9019" s="9">
        <v>93.386870000000002</v>
      </c>
      <c r="AX9019" s="9">
        <v>83.354849999999999</v>
      </c>
      <c r="AY9019" s="9">
        <v>86.263469999999998</v>
      </c>
      <c r="AZ9019" s="9">
        <v>83.026309999999995</v>
      </c>
      <c r="BA9019" s="9">
        <v>84.456800000000001</v>
      </c>
      <c r="BB9019" s="9">
        <v>91.073229999999995</v>
      </c>
      <c r="BC9019" s="9">
        <v>93.599299999999999</v>
      </c>
      <c r="BD9019" s="9">
        <v>93.703779999999995</v>
      </c>
      <c r="BE9019" s="9">
        <v>91.167869999999994</v>
      </c>
      <c r="BF9019" s="33">
        <v>87.25</v>
      </c>
      <c r="BG9019" s="33">
        <v>85.75</v>
      </c>
      <c r="BH9019" s="33">
        <v>84.25</v>
      </c>
      <c r="BI9019" s="33">
        <v>82.125</v>
      </c>
      <c r="BJ9019" s="33">
        <v>81.375</v>
      </c>
      <c r="BK9019" s="33">
        <v>80.125</v>
      </c>
      <c r="BL9019" s="33">
        <v>79</v>
      </c>
      <c r="BM9019" s="33">
        <v>81.375</v>
      </c>
      <c r="BN9019" s="33">
        <v>85.625</v>
      </c>
      <c r="BO9019" s="33">
        <v>89.25</v>
      </c>
      <c r="BP9019" s="33">
        <v>91.875</v>
      </c>
      <c r="BQ9019" s="33">
        <v>95</v>
      </c>
      <c r="BR9019" s="33">
        <v>98.75</v>
      </c>
      <c r="BS9019" s="33">
        <v>101.875</v>
      </c>
      <c r="BT9019" s="33">
        <v>104.5</v>
      </c>
      <c r="BU9019" s="33">
        <v>104.375</v>
      </c>
      <c r="BV9019" s="33">
        <v>105.125</v>
      </c>
      <c r="BW9019" s="33">
        <v>103.75</v>
      </c>
      <c r="BX9019" s="33">
        <v>102</v>
      </c>
      <c r="BY9019" s="33">
        <v>100.5</v>
      </c>
      <c r="BZ9019" s="33">
        <v>97.625</v>
      </c>
      <c r="CA9019" s="33">
        <v>94.125</v>
      </c>
      <c r="CB9019" s="33">
        <v>90.75</v>
      </c>
      <c r="CC9019" s="33">
        <v>87.875</v>
      </c>
      <c r="CD9019" s="9">
        <v>409.68099999999998</v>
      </c>
      <c r="CE9019" s="9">
        <v>354.73559999999998</v>
      </c>
      <c r="CF9019" s="9">
        <v>318.1918</v>
      </c>
      <c r="CG9019" s="9">
        <v>252.3212</v>
      </c>
      <c r="CH9019" s="9">
        <v>175.39930000000001</v>
      </c>
      <c r="CI9019" s="9">
        <v>101.3017</v>
      </c>
      <c r="CJ9019" s="9">
        <v>118.9461</v>
      </c>
      <c r="CK9019" s="9">
        <v>241.41640000000001</v>
      </c>
      <c r="CL9019" s="9">
        <v>322.62119999999999</v>
      </c>
      <c r="CM9019" s="9">
        <v>426.88010000000003</v>
      </c>
      <c r="CN9019" s="9">
        <v>471.04</v>
      </c>
      <c r="CO9019" s="9">
        <v>664.51009999999997</v>
      </c>
      <c r="CP9019" s="9">
        <v>702.48469999999998</v>
      </c>
      <c r="CQ9019" s="9">
        <v>1027.7739999999999</v>
      </c>
      <c r="CR9019" s="9">
        <v>1020.186</v>
      </c>
      <c r="CS9019" s="9">
        <v>1062.58</v>
      </c>
      <c r="CT9019" s="9">
        <v>1000.724</v>
      </c>
      <c r="CU9019" s="9">
        <v>892.12019999999995</v>
      </c>
      <c r="CV9019" s="9">
        <v>725.63199999999995</v>
      </c>
      <c r="CW9019" s="9">
        <v>713.81560000000002</v>
      </c>
      <c r="CX9019" s="9">
        <v>725.05489999999998</v>
      </c>
      <c r="CY9019" s="9">
        <v>795.1</v>
      </c>
      <c r="CZ9019" s="9">
        <v>851.15499999999997</v>
      </c>
      <c r="DA9019" s="9">
        <v>858.44200000000001</v>
      </c>
      <c r="DB9019" s="9">
        <v>957.30460000000005</v>
      </c>
      <c r="DC9019" s="9">
        <v>40.890369999999997</v>
      </c>
      <c r="DD9019" s="9">
        <v>0</v>
      </c>
    </row>
    <row r="9020" spans="1:108" x14ac:dyDescent="0.25">
      <c r="A9020" s="9" t="s">
        <v>42</v>
      </c>
      <c r="B9020" s="9" t="s">
        <v>31</v>
      </c>
      <c r="C9020" s="9" t="s">
        <v>34</v>
      </c>
      <c r="D9020" s="9" t="s">
        <v>40</v>
      </c>
      <c r="E9020" s="9" t="s">
        <v>38</v>
      </c>
      <c r="F9020" s="9">
        <v>2017</v>
      </c>
      <c r="G9020" s="9">
        <v>8</v>
      </c>
      <c r="H9020" s="9"/>
      <c r="BF9020" s="33">
        <v>80.75</v>
      </c>
      <c r="BG9020" s="33">
        <v>77.75</v>
      </c>
      <c r="BH9020" s="33">
        <v>76</v>
      </c>
      <c r="BI9020" s="33">
        <v>74.125</v>
      </c>
      <c r="BJ9020" s="33">
        <v>72.75</v>
      </c>
      <c r="BK9020" s="33">
        <v>72</v>
      </c>
      <c r="BL9020" s="33">
        <v>70.625</v>
      </c>
      <c r="BM9020" s="33">
        <v>71.375</v>
      </c>
      <c r="BN9020" s="33">
        <v>74.5</v>
      </c>
      <c r="BO9020" s="33">
        <v>79</v>
      </c>
      <c r="BP9020" s="33">
        <v>84.5</v>
      </c>
      <c r="BQ9020" s="33">
        <v>88.875</v>
      </c>
      <c r="BR9020" s="33">
        <v>92.875</v>
      </c>
      <c r="BS9020" s="33">
        <v>96.125</v>
      </c>
      <c r="BT9020" s="33">
        <v>98.625</v>
      </c>
      <c r="BU9020" s="33">
        <v>100.125</v>
      </c>
      <c r="BV9020" s="33">
        <v>101</v>
      </c>
      <c r="BW9020" s="33">
        <v>100.5</v>
      </c>
      <c r="BX9020" s="33">
        <v>99</v>
      </c>
      <c r="BY9020" s="33">
        <v>96.125</v>
      </c>
      <c r="BZ9020" s="33">
        <v>93</v>
      </c>
      <c r="CA9020" s="33">
        <v>89.625</v>
      </c>
      <c r="CB9020" s="33">
        <v>86.625</v>
      </c>
      <c r="CC9020" s="33">
        <v>84.25</v>
      </c>
      <c r="DC9020" s="9">
        <v>40.890369999999997</v>
      </c>
      <c r="DD9020" s="9">
        <v>0</v>
      </c>
    </row>
    <row r="9021" spans="1:108" x14ac:dyDescent="0.25">
      <c r="A9021" s="9" t="s">
        <v>42</v>
      </c>
      <c r="B9021" s="9" t="s">
        <v>31</v>
      </c>
      <c r="C9021" s="9" t="s">
        <v>34</v>
      </c>
      <c r="D9021" s="9" t="s">
        <v>40</v>
      </c>
      <c r="E9021" s="9" t="s">
        <v>38</v>
      </c>
      <c r="F9021" s="9">
        <v>2017</v>
      </c>
      <c r="G9021" s="9">
        <v>9</v>
      </c>
      <c r="H9021" s="9"/>
      <c r="BF9021" s="33">
        <v>80.5</v>
      </c>
      <c r="BG9021" s="33">
        <v>78.625</v>
      </c>
      <c r="BH9021" s="33">
        <v>76.5</v>
      </c>
      <c r="BI9021" s="33">
        <v>74.25</v>
      </c>
      <c r="BJ9021" s="33">
        <v>72.25</v>
      </c>
      <c r="BK9021" s="33">
        <v>71.25</v>
      </c>
      <c r="BL9021" s="33">
        <v>70.625</v>
      </c>
      <c r="BM9021" s="33">
        <v>71.5</v>
      </c>
      <c r="BN9021" s="33">
        <v>73.75</v>
      </c>
      <c r="BO9021" s="33">
        <v>78.75</v>
      </c>
      <c r="BP9021" s="33">
        <v>83.75</v>
      </c>
      <c r="BQ9021" s="33">
        <v>87.875</v>
      </c>
      <c r="BR9021" s="33">
        <v>91.375</v>
      </c>
      <c r="BS9021" s="33">
        <v>94.75</v>
      </c>
      <c r="BT9021" s="33">
        <v>97.125</v>
      </c>
      <c r="BU9021" s="33">
        <v>99</v>
      </c>
      <c r="BV9021" s="33">
        <v>99.875</v>
      </c>
      <c r="BW9021" s="33">
        <v>99.875</v>
      </c>
      <c r="BX9021" s="33">
        <v>98.375</v>
      </c>
      <c r="BY9021" s="33">
        <v>94.5</v>
      </c>
      <c r="BZ9021" s="33">
        <v>91.375</v>
      </c>
      <c r="CA9021" s="33">
        <v>88.125</v>
      </c>
      <c r="CB9021" s="33">
        <v>85.5</v>
      </c>
      <c r="CC9021" s="33">
        <v>82.125</v>
      </c>
      <c r="DC9021" s="9">
        <v>40.890369999999997</v>
      </c>
      <c r="DD9021" s="9">
        <v>0</v>
      </c>
    </row>
    <row r="9022" spans="1:108" x14ac:dyDescent="0.25">
      <c r="A9022" s="9" t="s">
        <v>42</v>
      </c>
      <c r="B9022" s="9" t="s">
        <v>31</v>
      </c>
      <c r="C9022" s="9" t="s">
        <v>34</v>
      </c>
      <c r="D9022" s="9" t="s">
        <v>40</v>
      </c>
      <c r="E9022" s="9" t="s">
        <v>38</v>
      </c>
      <c r="F9022" s="9">
        <v>2017</v>
      </c>
      <c r="G9022" s="9">
        <v>10</v>
      </c>
      <c r="H9022" s="9"/>
      <c r="BF9022" s="33">
        <v>67</v>
      </c>
      <c r="BG9022" s="33">
        <v>64.125</v>
      </c>
      <c r="BH9022" s="33">
        <v>63.25</v>
      </c>
      <c r="BI9022" s="33">
        <v>62.25</v>
      </c>
      <c r="BJ9022" s="33">
        <v>61.625</v>
      </c>
      <c r="BK9022" s="33">
        <v>60.5</v>
      </c>
      <c r="BL9022" s="33">
        <v>59.375</v>
      </c>
      <c r="BM9022" s="33">
        <v>59.75</v>
      </c>
      <c r="BN9022" s="33">
        <v>64.25</v>
      </c>
      <c r="BO9022" s="33">
        <v>71.125</v>
      </c>
      <c r="BP9022" s="33">
        <v>77.25</v>
      </c>
      <c r="BQ9022" s="33">
        <v>81.375</v>
      </c>
      <c r="BR9022" s="33">
        <v>84.75</v>
      </c>
      <c r="BS9022" s="33">
        <v>87.875</v>
      </c>
      <c r="BT9022" s="33">
        <v>89.75</v>
      </c>
      <c r="BU9022" s="33">
        <v>91.375</v>
      </c>
      <c r="BV9022" s="33">
        <v>92</v>
      </c>
      <c r="BW9022" s="33">
        <v>90.625</v>
      </c>
      <c r="BX9022" s="33">
        <v>86.625</v>
      </c>
      <c r="BY9022" s="33">
        <v>81.375</v>
      </c>
      <c r="BZ9022" s="33">
        <v>77.875</v>
      </c>
      <c r="CA9022" s="33">
        <v>74.625</v>
      </c>
      <c r="CB9022" s="33">
        <v>72.875</v>
      </c>
      <c r="CC9022" s="33">
        <v>70.625</v>
      </c>
      <c r="DC9022" s="9">
        <v>40.890369999999997</v>
      </c>
      <c r="DD9022" s="9">
        <v>0</v>
      </c>
    </row>
    <row r="9023" spans="1:108" x14ac:dyDescent="0.25">
      <c r="A9023" s="9" t="s">
        <v>42</v>
      </c>
      <c r="B9023" s="9" t="s">
        <v>31</v>
      </c>
      <c r="C9023" s="9" t="s">
        <v>34</v>
      </c>
      <c r="D9023" s="9" t="s">
        <v>40</v>
      </c>
      <c r="E9023" s="9" t="s">
        <v>38</v>
      </c>
      <c r="F9023" s="9">
        <v>2018</v>
      </c>
      <c r="G9023" s="9">
        <v>5</v>
      </c>
      <c r="H9023" s="9"/>
      <c r="BF9023" s="33">
        <v>80.25</v>
      </c>
      <c r="BG9023" s="33">
        <v>76.75</v>
      </c>
      <c r="BH9023" s="33">
        <v>75.75</v>
      </c>
      <c r="BI9023" s="33">
        <v>73.75</v>
      </c>
      <c r="BJ9023" s="33">
        <v>72.125</v>
      </c>
      <c r="BK9023" s="33">
        <v>71.125</v>
      </c>
      <c r="BL9023" s="33">
        <v>70.5</v>
      </c>
      <c r="BM9023" s="33">
        <v>74.125</v>
      </c>
      <c r="BN9023" s="33">
        <v>78</v>
      </c>
      <c r="BO9023" s="33">
        <v>81.625</v>
      </c>
      <c r="BP9023" s="33">
        <v>84.125</v>
      </c>
      <c r="BQ9023" s="33">
        <v>87.375</v>
      </c>
      <c r="BR9023" s="33">
        <v>90.25</v>
      </c>
      <c r="BS9023" s="33">
        <v>92.25</v>
      </c>
      <c r="BT9023" s="33">
        <v>93.625</v>
      </c>
      <c r="BU9023" s="33">
        <v>94.5</v>
      </c>
      <c r="BV9023" s="33">
        <v>95.375</v>
      </c>
      <c r="BW9023" s="33">
        <v>95.375</v>
      </c>
      <c r="BX9023" s="33">
        <v>94.25</v>
      </c>
      <c r="BY9023" s="33">
        <v>92.625</v>
      </c>
      <c r="BZ9023" s="33">
        <v>90.625</v>
      </c>
      <c r="CA9023" s="33">
        <v>87.75</v>
      </c>
      <c r="CB9023" s="33">
        <v>85.625</v>
      </c>
      <c r="CC9023" s="33">
        <v>83.25</v>
      </c>
      <c r="DC9023" s="9">
        <v>40.890369999999997</v>
      </c>
      <c r="DD9023" s="9">
        <v>0</v>
      </c>
    </row>
    <row r="9024" spans="1:108" x14ac:dyDescent="0.25">
      <c r="A9024" s="9" t="s">
        <v>42</v>
      </c>
      <c r="B9024" s="9" t="s">
        <v>31</v>
      </c>
      <c r="C9024" s="9" t="s">
        <v>34</v>
      </c>
      <c r="D9024" s="9" t="s">
        <v>40</v>
      </c>
      <c r="E9024" s="9" t="s">
        <v>38</v>
      </c>
      <c r="F9024" s="9">
        <v>2018</v>
      </c>
      <c r="G9024" s="9">
        <v>6</v>
      </c>
      <c r="H9024" s="9"/>
      <c r="BF9024" s="33">
        <v>83.5</v>
      </c>
      <c r="BG9024" s="33">
        <v>80.375</v>
      </c>
      <c r="BH9024" s="33">
        <v>78.625</v>
      </c>
      <c r="BI9024" s="33">
        <v>76.375</v>
      </c>
      <c r="BJ9024" s="33">
        <v>73.75</v>
      </c>
      <c r="BK9024" s="33">
        <v>72.75</v>
      </c>
      <c r="BL9024" s="33">
        <v>72.875</v>
      </c>
      <c r="BM9024" s="33">
        <v>75.875</v>
      </c>
      <c r="BN9024" s="33">
        <v>79.875</v>
      </c>
      <c r="BO9024" s="33">
        <v>83.375</v>
      </c>
      <c r="BP9024" s="33">
        <v>87.25</v>
      </c>
      <c r="BQ9024" s="33">
        <v>91</v>
      </c>
      <c r="BR9024" s="33">
        <v>94.75</v>
      </c>
      <c r="BS9024" s="33">
        <v>98.375</v>
      </c>
      <c r="BT9024" s="33">
        <v>100.375</v>
      </c>
      <c r="BU9024" s="33">
        <v>102.25</v>
      </c>
      <c r="BV9024" s="33">
        <v>103.5</v>
      </c>
      <c r="BW9024" s="33">
        <v>103.75</v>
      </c>
      <c r="BX9024" s="33">
        <v>102.625</v>
      </c>
      <c r="BY9024" s="33">
        <v>100.75</v>
      </c>
      <c r="BZ9024" s="33">
        <v>98.25</v>
      </c>
      <c r="CA9024" s="33">
        <v>95</v>
      </c>
      <c r="CB9024" s="33">
        <v>92.25</v>
      </c>
      <c r="CC9024" s="33">
        <v>88.5</v>
      </c>
      <c r="DC9024" s="9">
        <v>40.890369999999997</v>
      </c>
      <c r="DD9024" s="9">
        <v>0</v>
      </c>
    </row>
    <row r="9025" spans="1:108" x14ac:dyDescent="0.25">
      <c r="A9025" s="9" t="s">
        <v>42</v>
      </c>
      <c r="B9025" s="9" t="s">
        <v>31</v>
      </c>
      <c r="C9025" s="9" t="s">
        <v>34</v>
      </c>
      <c r="D9025" s="9" t="s">
        <v>40</v>
      </c>
      <c r="E9025" s="9" t="s">
        <v>38</v>
      </c>
      <c r="F9025" s="9">
        <v>2018</v>
      </c>
      <c r="G9025" s="9">
        <v>7</v>
      </c>
      <c r="H9025" s="9">
        <v>75.728740000000002</v>
      </c>
      <c r="I9025" s="9">
        <v>75.040530000000004</v>
      </c>
      <c r="J9025" s="9">
        <v>73.601429999999993</v>
      </c>
      <c r="K9025" s="9">
        <v>69.682699999999997</v>
      </c>
      <c r="L9025" s="9">
        <v>50.180109999999999</v>
      </c>
      <c r="M9025" s="9">
        <v>47.959240000000001</v>
      </c>
      <c r="N9025" s="9">
        <v>65.469639999999998</v>
      </c>
      <c r="O9025" s="9">
        <v>72.642939999999996</v>
      </c>
      <c r="P9025" s="9">
        <v>72.213160000000002</v>
      </c>
      <c r="Q9025" s="9">
        <v>84.276849999999996</v>
      </c>
      <c r="R9025" s="9">
        <v>89.033760000000001</v>
      </c>
      <c r="S9025" s="9">
        <v>81.245540000000005</v>
      </c>
      <c r="T9025" s="9">
        <v>82.698520000000002</v>
      </c>
      <c r="U9025" s="9">
        <v>75.807299999999998</v>
      </c>
      <c r="V9025" s="9">
        <v>80.509200000000007</v>
      </c>
      <c r="W9025" s="9">
        <v>69.741420000000005</v>
      </c>
      <c r="X9025" s="9">
        <v>66.438969999999998</v>
      </c>
      <c r="Y9025" s="9">
        <v>61.139420000000001</v>
      </c>
      <c r="Z9025" s="9">
        <v>70.839590000000001</v>
      </c>
      <c r="AA9025" s="9">
        <v>83.432609999999997</v>
      </c>
      <c r="AB9025" s="9">
        <v>89.894810000000007</v>
      </c>
      <c r="AC9025" s="9">
        <v>83.283580000000001</v>
      </c>
      <c r="AD9025" s="9">
        <v>84.945179999999993</v>
      </c>
      <c r="AE9025" s="9">
        <v>89.086529999999996</v>
      </c>
      <c r="AF9025" s="9">
        <v>70.331119999999999</v>
      </c>
      <c r="AG9025" s="9">
        <v>71.420140000000004</v>
      </c>
      <c r="AH9025" s="9">
        <v>70.672579999999996</v>
      </c>
      <c r="AI9025" s="9">
        <v>69.946960000000004</v>
      </c>
      <c r="AJ9025" s="9">
        <v>67.095429999999993</v>
      </c>
      <c r="AK9025" s="9">
        <v>58.583469999999998</v>
      </c>
      <c r="AL9025" s="9">
        <v>58.541119999999999</v>
      </c>
      <c r="AM9025" s="9">
        <v>62.074660000000002</v>
      </c>
      <c r="AN9025" s="9">
        <v>62.51632</v>
      </c>
      <c r="AO9025" s="9">
        <v>71.48706</v>
      </c>
      <c r="AP9025" s="9">
        <v>85.007869999999997</v>
      </c>
      <c r="AQ9025" s="9">
        <v>89.478520000000003</v>
      </c>
      <c r="AR9025" s="9">
        <v>88.809179999999998</v>
      </c>
      <c r="AS9025" s="9">
        <v>96.85136</v>
      </c>
      <c r="AT9025" s="9">
        <v>90.70532</v>
      </c>
      <c r="AU9025" s="9">
        <v>92.217479999999995</v>
      </c>
      <c r="AV9025" s="9">
        <v>95.953959999999995</v>
      </c>
      <c r="AW9025" s="9">
        <v>93.210700000000003</v>
      </c>
      <c r="AX9025" s="9">
        <v>82.621020000000001</v>
      </c>
      <c r="AY9025" s="9">
        <v>85.486739999999998</v>
      </c>
      <c r="AZ9025" s="9">
        <v>82.124390000000005</v>
      </c>
      <c r="BA9025" s="9">
        <v>83.368629999999996</v>
      </c>
      <c r="BB9025" s="9">
        <v>89.687160000000006</v>
      </c>
      <c r="BC9025" s="9">
        <v>92.120530000000002</v>
      </c>
      <c r="BD9025" s="9">
        <v>92.225020000000001</v>
      </c>
      <c r="BE9025" s="9">
        <v>90.90334</v>
      </c>
      <c r="BF9025" s="33">
        <v>87.25</v>
      </c>
      <c r="BG9025" s="33">
        <v>85.75</v>
      </c>
      <c r="BH9025" s="33">
        <v>84.25</v>
      </c>
      <c r="BI9025" s="33">
        <v>82.125</v>
      </c>
      <c r="BJ9025" s="33">
        <v>81.375</v>
      </c>
      <c r="BK9025" s="33">
        <v>80.125</v>
      </c>
      <c r="BL9025" s="33">
        <v>79</v>
      </c>
      <c r="BM9025" s="33">
        <v>81.375</v>
      </c>
      <c r="BN9025" s="33">
        <v>85.625</v>
      </c>
      <c r="BO9025" s="33">
        <v>89.25</v>
      </c>
      <c r="BP9025" s="33">
        <v>91.875</v>
      </c>
      <c r="BQ9025" s="33">
        <v>95</v>
      </c>
      <c r="BR9025" s="33">
        <v>98.75</v>
      </c>
      <c r="BS9025" s="33">
        <v>101.875</v>
      </c>
      <c r="BT9025" s="33">
        <v>104.5</v>
      </c>
      <c r="BU9025" s="33">
        <v>104.375</v>
      </c>
      <c r="BV9025" s="33">
        <v>105.125</v>
      </c>
      <c r="BW9025" s="33">
        <v>103.75</v>
      </c>
      <c r="BX9025" s="33">
        <v>102</v>
      </c>
      <c r="BY9025" s="33">
        <v>100.5</v>
      </c>
      <c r="BZ9025" s="33">
        <v>97.625</v>
      </c>
      <c r="CA9025" s="33">
        <v>94.125</v>
      </c>
      <c r="CB9025" s="33">
        <v>90.75</v>
      </c>
      <c r="CC9025" s="33">
        <v>87.875</v>
      </c>
      <c r="CD9025" s="9">
        <v>409.83940000000001</v>
      </c>
      <c r="CE9025" s="9">
        <v>354.8519</v>
      </c>
      <c r="CF9025" s="9">
        <v>318.27690000000001</v>
      </c>
      <c r="CG9025" s="9">
        <v>252.36959999999999</v>
      </c>
      <c r="CH9025" s="9">
        <v>175.43379999999999</v>
      </c>
      <c r="CI9025" s="9">
        <v>101.3282</v>
      </c>
      <c r="CJ9025" s="9">
        <v>118.97920000000001</v>
      </c>
      <c r="CK9025" s="9">
        <v>241.4974</v>
      </c>
      <c r="CL9025" s="9">
        <v>322.71780000000001</v>
      </c>
      <c r="CM9025" s="9">
        <v>427.00510000000003</v>
      </c>
      <c r="CN9025" s="9">
        <v>471.14879999999999</v>
      </c>
      <c r="CO9025" s="9">
        <v>664.68629999999996</v>
      </c>
      <c r="CP9025" s="9">
        <v>702.72170000000006</v>
      </c>
      <c r="CQ9025" s="9">
        <v>1028.269</v>
      </c>
      <c r="CR9025" s="9">
        <v>1020.671</v>
      </c>
      <c r="CS9025" s="9">
        <v>1063.0650000000001</v>
      </c>
      <c r="CT9025" s="9">
        <v>1001.165</v>
      </c>
      <c r="CU9025" s="9">
        <v>892.48979999999995</v>
      </c>
      <c r="CV9025" s="9">
        <v>725.86320000000001</v>
      </c>
      <c r="CW9025" s="9">
        <v>714.0557</v>
      </c>
      <c r="CX9025" s="9">
        <v>725.28650000000005</v>
      </c>
      <c r="CY9025" s="9">
        <v>795.36760000000004</v>
      </c>
      <c r="CZ9025" s="9">
        <v>851.5018</v>
      </c>
      <c r="DA9025" s="9">
        <v>858.84659999999997</v>
      </c>
      <c r="DB9025" s="9">
        <v>957.75869999999998</v>
      </c>
      <c r="DC9025" s="9">
        <v>40.890369999999997</v>
      </c>
      <c r="DD9025" s="9">
        <v>0</v>
      </c>
    </row>
    <row r="9026" spans="1:108" x14ac:dyDescent="0.25">
      <c r="A9026" s="9" t="s">
        <v>42</v>
      </c>
      <c r="B9026" s="9" t="s">
        <v>31</v>
      </c>
      <c r="C9026" s="9" t="s">
        <v>34</v>
      </c>
      <c r="D9026" s="9" t="s">
        <v>40</v>
      </c>
      <c r="E9026" s="9" t="s">
        <v>38</v>
      </c>
      <c r="F9026" s="9">
        <v>2018</v>
      </c>
      <c r="G9026" s="9">
        <v>8</v>
      </c>
      <c r="H9026" s="9"/>
      <c r="BF9026" s="33">
        <v>80.75</v>
      </c>
      <c r="BG9026" s="33">
        <v>77.75</v>
      </c>
      <c r="BH9026" s="33">
        <v>76</v>
      </c>
      <c r="BI9026" s="33">
        <v>74.125</v>
      </c>
      <c r="BJ9026" s="33">
        <v>72.75</v>
      </c>
      <c r="BK9026" s="33">
        <v>72</v>
      </c>
      <c r="BL9026" s="33">
        <v>70.625</v>
      </c>
      <c r="BM9026" s="33">
        <v>71.375</v>
      </c>
      <c r="BN9026" s="33">
        <v>74.5</v>
      </c>
      <c r="BO9026" s="33">
        <v>79</v>
      </c>
      <c r="BP9026" s="33">
        <v>84.5</v>
      </c>
      <c r="BQ9026" s="33">
        <v>88.875</v>
      </c>
      <c r="BR9026" s="33">
        <v>92.875</v>
      </c>
      <c r="BS9026" s="33">
        <v>96.125</v>
      </c>
      <c r="BT9026" s="33">
        <v>98.625</v>
      </c>
      <c r="BU9026" s="33">
        <v>100.125</v>
      </c>
      <c r="BV9026" s="33">
        <v>101</v>
      </c>
      <c r="BW9026" s="33">
        <v>100.5</v>
      </c>
      <c r="BX9026" s="33">
        <v>99</v>
      </c>
      <c r="BY9026" s="33">
        <v>96.125</v>
      </c>
      <c r="BZ9026" s="33">
        <v>93</v>
      </c>
      <c r="CA9026" s="33">
        <v>89.625</v>
      </c>
      <c r="CB9026" s="33">
        <v>86.625</v>
      </c>
      <c r="CC9026" s="33">
        <v>84.25</v>
      </c>
      <c r="DC9026" s="9">
        <v>40.890369999999997</v>
      </c>
      <c r="DD9026" s="9">
        <v>0</v>
      </c>
    </row>
    <row r="9027" spans="1:108" x14ac:dyDescent="0.25">
      <c r="A9027" s="9" t="s">
        <v>42</v>
      </c>
      <c r="B9027" s="9" t="s">
        <v>31</v>
      </c>
      <c r="C9027" s="9" t="s">
        <v>34</v>
      </c>
      <c r="D9027" s="9" t="s">
        <v>40</v>
      </c>
      <c r="E9027" s="9" t="s">
        <v>38</v>
      </c>
      <c r="F9027" s="9">
        <v>2018</v>
      </c>
      <c r="G9027" s="9">
        <v>9</v>
      </c>
      <c r="H9027" s="9"/>
      <c r="BF9027" s="33">
        <v>80.5</v>
      </c>
      <c r="BG9027" s="33">
        <v>78.625</v>
      </c>
      <c r="BH9027" s="33">
        <v>76.5</v>
      </c>
      <c r="BI9027" s="33">
        <v>74.25</v>
      </c>
      <c r="BJ9027" s="33">
        <v>72.25</v>
      </c>
      <c r="BK9027" s="33">
        <v>71.25</v>
      </c>
      <c r="BL9027" s="33">
        <v>70.625</v>
      </c>
      <c r="BM9027" s="33">
        <v>71.5</v>
      </c>
      <c r="BN9027" s="33">
        <v>73.75</v>
      </c>
      <c r="BO9027" s="33">
        <v>78.75</v>
      </c>
      <c r="BP9027" s="33">
        <v>83.75</v>
      </c>
      <c r="BQ9027" s="33">
        <v>87.875</v>
      </c>
      <c r="BR9027" s="33">
        <v>91.375</v>
      </c>
      <c r="BS9027" s="33">
        <v>94.75</v>
      </c>
      <c r="BT9027" s="33">
        <v>97.125</v>
      </c>
      <c r="BU9027" s="33">
        <v>99</v>
      </c>
      <c r="BV9027" s="33">
        <v>99.875</v>
      </c>
      <c r="BW9027" s="33">
        <v>99.875</v>
      </c>
      <c r="BX9027" s="33">
        <v>98.375</v>
      </c>
      <c r="BY9027" s="33">
        <v>94.5</v>
      </c>
      <c r="BZ9027" s="33">
        <v>91.375</v>
      </c>
      <c r="CA9027" s="33">
        <v>88.125</v>
      </c>
      <c r="CB9027" s="33">
        <v>85.5</v>
      </c>
      <c r="CC9027" s="33">
        <v>82.125</v>
      </c>
      <c r="DC9027" s="9">
        <v>40.890369999999997</v>
      </c>
      <c r="DD9027" s="9">
        <v>0</v>
      </c>
    </row>
    <row r="9028" spans="1:108" x14ac:dyDescent="0.25">
      <c r="A9028" s="9" t="s">
        <v>42</v>
      </c>
      <c r="B9028" s="9" t="s">
        <v>31</v>
      </c>
      <c r="C9028" s="9" t="s">
        <v>34</v>
      </c>
      <c r="D9028" s="9" t="s">
        <v>40</v>
      </c>
      <c r="E9028" s="9" t="s">
        <v>38</v>
      </c>
      <c r="F9028" s="9">
        <v>2018</v>
      </c>
      <c r="G9028" s="9">
        <v>10</v>
      </c>
      <c r="H9028" s="9"/>
      <c r="BF9028" s="33">
        <v>67</v>
      </c>
      <c r="BG9028" s="33">
        <v>64.125</v>
      </c>
      <c r="BH9028" s="33">
        <v>63.25</v>
      </c>
      <c r="BI9028" s="33">
        <v>62.25</v>
      </c>
      <c r="BJ9028" s="33">
        <v>61.625</v>
      </c>
      <c r="BK9028" s="33">
        <v>60.5</v>
      </c>
      <c r="BL9028" s="33">
        <v>59.375</v>
      </c>
      <c r="BM9028" s="33">
        <v>59.75</v>
      </c>
      <c r="BN9028" s="33">
        <v>64.25</v>
      </c>
      <c r="BO9028" s="33">
        <v>71.125</v>
      </c>
      <c r="BP9028" s="33">
        <v>77.25</v>
      </c>
      <c r="BQ9028" s="33">
        <v>81.375</v>
      </c>
      <c r="BR9028" s="33">
        <v>84.75</v>
      </c>
      <c r="BS9028" s="33">
        <v>87.875</v>
      </c>
      <c r="BT9028" s="33">
        <v>89.75</v>
      </c>
      <c r="BU9028" s="33">
        <v>91.375</v>
      </c>
      <c r="BV9028" s="33">
        <v>92</v>
      </c>
      <c r="BW9028" s="33">
        <v>90.625</v>
      </c>
      <c r="BX9028" s="33">
        <v>86.625</v>
      </c>
      <c r="BY9028" s="33">
        <v>81.375</v>
      </c>
      <c r="BZ9028" s="33">
        <v>77.875</v>
      </c>
      <c r="CA9028" s="33">
        <v>74.625</v>
      </c>
      <c r="CB9028" s="33">
        <v>72.875</v>
      </c>
      <c r="CC9028" s="33">
        <v>70.625</v>
      </c>
      <c r="DC9028" s="9">
        <v>40.890369999999997</v>
      </c>
      <c r="DD9028" s="9">
        <v>0</v>
      </c>
    </row>
    <row r="9029" spans="1:108" x14ac:dyDescent="0.25">
      <c r="A9029" s="9" t="s">
        <v>42</v>
      </c>
      <c r="B9029" s="9" t="s">
        <v>31</v>
      </c>
      <c r="C9029" s="9" t="s">
        <v>34</v>
      </c>
      <c r="D9029" s="9" t="s">
        <v>40</v>
      </c>
      <c r="E9029" s="9" t="s">
        <v>38</v>
      </c>
      <c r="F9029" s="9">
        <v>2019</v>
      </c>
      <c r="G9029" s="9">
        <v>5</v>
      </c>
      <c r="H9029" s="9"/>
      <c r="BF9029" s="33">
        <v>80.25</v>
      </c>
      <c r="BG9029" s="33">
        <v>76.75</v>
      </c>
      <c r="BH9029" s="33">
        <v>75.75</v>
      </c>
      <c r="BI9029" s="33">
        <v>73.75</v>
      </c>
      <c r="BJ9029" s="33">
        <v>72.125</v>
      </c>
      <c r="BK9029" s="33">
        <v>71.125</v>
      </c>
      <c r="BL9029" s="33">
        <v>70.5</v>
      </c>
      <c r="BM9029" s="33">
        <v>74.125</v>
      </c>
      <c r="BN9029" s="33">
        <v>78</v>
      </c>
      <c r="BO9029" s="33">
        <v>81.625</v>
      </c>
      <c r="BP9029" s="33">
        <v>84.125</v>
      </c>
      <c r="BQ9029" s="33">
        <v>87.375</v>
      </c>
      <c r="BR9029" s="33">
        <v>90.25</v>
      </c>
      <c r="BS9029" s="33">
        <v>92.25</v>
      </c>
      <c r="BT9029" s="33">
        <v>93.625</v>
      </c>
      <c r="BU9029" s="33">
        <v>94.5</v>
      </c>
      <c r="BV9029" s="33">
        <v>95.375</v>
      </c>
      <c r="BW9029" s="33">
        <v>95.375</v>
      </c>
      <c r="BX9029" s="33">
        <v>94.25</v>
      </c>
      <c r="BY9029" s="33">
        <v>92.625</v>
      </c>
      <c r="BZ9029" s="33">
        <v>90.625</v>
      </c>
      <c r="CA9029" s="33">
        <v>87.75</v>
      </c>
      <c r="CB9029" s="33">
        <v>85.625</v>
      </c>
      <c r="CC9029" s="33">
        <v>83.25</v>
      </c>
      <c r="DC9029" s="9">
        <v>40.890369999999997</v>
      </c>
      <c r="DD9029" s="9">
        <v>0</v>
      </c>
    </row>
    <row r="9030" spans="1:108" x14ac:dyDescent="0.25">
      <c r="A9030" s="9" t="s">
        <v>42</v>
      </c>
      <c r="B9030" s="9" t="s">
        <v>31</v>
      </c>
      <c r="C9030" s="9" t="s">
        <v>34</v>
      </c>
      <c r="D9030" s="9" t="s">
        <v>40</v>
      </c>
      <c r="E9030" s="9" t="s">
        <v>38</v>
      </c>
      <c r="F9030" s="9">
        <v>2019</v>
      </c>
      <c r="G9030" s="9">
        <v>6</v>
      </c>
      <c r="H9030" s="9"/>
      <c r="BF9030" s="33">
        <v>83.5</v>
      </c>
      <c r="BG9030" s="33">
        <v>80.375</v>
      </c>
      <c r="BH9030" s="33">
        <v>78.625</v>
      </c>
      <c r="BI9030" s="33">
        <v>76.375</v>
      </c>
      <c r="BJ9030" s="33">
        <v>73.75</v>
      </c>
      <c r="BK9030" s="33">
        <v>72.75</v>
      </c>
      <c r="BL9030" s="33">
        <v>72.875</v>
      </c>
      <c r="BM9030" s="33">
        <v>75.875</v>
      </c>
      <c r="BN9030" s="33">
        <v>79.875</v>
      </c>
      <c r="BO9030" s="33">
        <v>83.375</v>
      </c>
      <c r="BP9030" s="33">
        <v>87.25</v>
      </c>
      <c r="BQ9030" s="33">
        <v>91</v>
      </c>
      <c r="BR9030" s="33">
        <v>94.75</v>
      </c>
      <c r="BS9030" s="33">
        <v>98.375</v>
      </c>
      <c r="BT9030" s="33">
        <v>100.375</v>
      </c>
      <c r="BU9030" s="33">
        <v>102.25</v>
      </c>
      <c r="BV9030" s="33">
        <v>103.5</v>
      </c>
      <c r="BW9030" s="33">
        <v>103.75</v>
      </c>
      <c r="BX9030" s="33">
        <v>102.625</v>
      </c>
      <c r="BY9030" s="33">
        <v>100.75</v>
      </c>
      <c r="BZ9030" s="33">
        <v>98.25</v>
      </c>
      <c r="CA9030" s="33">
        <v>95</v>
      </c>
      <c r="CB9030" s="33">
        <v>92.25</v>
      </c>
      <c r="CC9030" s="33">
        <v>88.5</v>
      </c>
      <c r="DC9030" s="9">
        <v>40.890369999999997</v>
      </c>
      <c r="DD9030" s="9">
        <v>0</v>
      </c>
    </row>
    <row r="9031" spans="1:108" x14ac:dyDescent="0.25">
      <c r="A9031" s="9" t="s">
        <v>42</v>
      </c>
      <c r="B9031" s="9" t="s">
        <v>31</v>
      </c>
      <c r="C9031" s="9" t="s">
        <v>34</v>
      </c>
      <c r="D9031" s="9" t="s">
        <v>40</v>
      </c>
      <c r="E9031" s="9" t="s">
        <v>38</v>
      </c>
      <c r="F9031" s="9">
        <v>2019</v>
      </c>
      <c r="G9031" s="9">
        <v>7</v>
      </c>
      <c r="H9031" s="9">
        <v>75.694249999999997</v>
      </c>
      <c r="I9031" s="9">
        <v>74.871129999999994</v>
      </c>
      <c r="J9031" s="9">
        <v>73.087090000000003</v>
      </c>
      <c r="K9031" s="9">
        <v>69.404809999999998</v>
      </c>
      <c r="L9031" s="9">
        <v>50.279420000000002</v>
      </c>
      <c r="M9031" s="9">
        <v>48.299079999999996</v>
      </c>
      <c r="N9031" s="9">
        <v>65.989710000000002</v>
      </c>
      <c r="O9031" s="9">
        <v>72.447689999999994</v>
      </c>
      <c r="P9031" s="9">
        <v>71.731930000000006</v>
      </c>
      <c r="Q9031" s="9">
        <v>84.010729999999995</v>
      </c>
      <c r="R9031" s="9">
        <v>89.104129999999998</v>
      </c>
      <c r="S9031" s="9">
        <v>82.119789999999995</v>
      </c>
      <c r="T9031" s="9">
        <v>83.562889999999996</v>
      </c>
      <c r="U9031" s="9">
        <v>76.192850000000007</v>
      </c>
      <c r="V9031" s="9">
        <v>80.894750000000002</v>
      </c>
      <c r="W9031" s="9">
        <v>70.380790000000005</v>
      </c>
      <c r="X9031" s="9">
        <v>67.251270000000005</v>
      </c>
      <c r="Y9031" s="9">
        <v>62.121630000000003</v>
      </c>
      <c r="Z9031" s="9">
        <v>72.065089999999998</v>
      </c>
      <c r="AA9031" s="9">
        <v>84.500829999999993</v>
      </c>
      <c r="AB9031" s="9">
        <v>91.269620000000003</v>
      </c>
      <c r="AC9031" s="9">
        <v>85.694659999999999</v>
      </c>
      <c r="AD9031" s="9">
        <v>87.537350000000004</v>
      </c>
      <c r="AE9031" s="9">
        <v>91.678700000000006</v>
      </c>
      <c r="AF9031" s="9">
        <v>70.973529999999997</v>
      </c>
      <c r="AG9031" s="9">
        <v>71.385639999999995</v>
      </c>
      <c r="AH9031" s="9">
        <v>70.50318</v>
      </c>
      <c r="AI9031" s="9">
        <v>69.43262</v>
      </c>
      <c r="AJ9031" s="9">
        <v>66.817539999999994</v>
      </c>
      <c r="AK9031" s="9">
        <v>58.682780000000001</v>
      </c>
      <c r="AL9031" s="9">
        <v>58.880969999999998</v>
      </c>
      <c r="AM9031" s="9">
        <v>62.594720000000002</v>
      </c>
      <c r="AN9031" s="9">
        <v>62.321060000000003</v>
      </c>
      <c r="AO9031" s="9">
        <v>71.005840000000006</v>
      </c>
      <c r="AP9031" s="9">
        <v>84.741759999999999</v>
      </c>
      <c r="AQ9031" s="9">
        <v>89.54889</v>
      </c>
      <c r="AR9031" s="9">
        <v>89.683430000000001</v>
      </c>
      <c r="AS9031" s="9">
        <v>97.715720000000005</v>
      </c>
      <c r="AT9031" s="9">
        <v>91.090890000000002</v>
      </c>
      <c r="AU9031" s="9">
        <v>92.603049999999996</v>
      </c>
      <c r="AV9031" s="9">
        <v>96.593339999999998</v>
      </c>
      <c r="AW9031" s="9">
        <v>94.022999999999996</v>
      </c>
      <c r="AX9031" s="9">
        <v>83.603229999999996</v>
      </c>
      <c r="AY9031" s="9">
        <v>86.712230000000005</v>
      </c>
      <c r="AZ9031" s="9">
        <v>83.192599999999999</v>
      </c>
      <c r="BA9031" s="9">
        <v>84.743440000000007</v>
      </c>
      <c r="BB9031" s="9">
        <v>92.098259999999996</v>
      </c>
      <c r="BC9031" s="9">
        <v>94.712720000000004</v>
      </c>
      <c r="BD9031" s="9">
        <v>94.817210000000003</v>
      </c>
      <c r="BE9031" s="9">
        <v>91.545730000000006</v>
      </c>
      <c r="BF9031" s="33">
        <v>87.25</v>
      </c>
      <c r="BG9031" s="33">
        <v>85.75</v>
      </c>
      <c r="BH9031" s="33">
        <v>84.25</v>
      </c>
      <c r="BI9031" s="33">
        <v>82.125</v>
      </c>
      <c r="BJ9031" s="33">
        <v>81.375</v>
      </c>
      <c r="BK9031" s="33">
        <v>80.125</v>
      </c>
      <c r="BL9031" s="33">
        <v>79</v>
      </c>
      <c r="BM9031" s="33">
        <v>81.375</v>
      </c>
      <c r="BN9031" s="33">
        <v>85.625</v>
      </c>
      <c r="BO9031" s="33">
        <v>89.25</v>
      </c>
      <c r="BP9031" s="33">
        <v>91.875</v>
      </c>
      <c r="BQ9031" s="33">
        <v>95</v>
      </c>
      <c r="BR9031" s="33">
        <v>98.75</v>
      </c>
      <c r="BS9031" s="33">
        <v>101.875</v>
      </c>
      <c r="BT9031" s="33">
        <v>104.5</v>
      </c>
      <c r="BU9031" s="33">
        <v>104.375</v>
      </c>
      <c r="BV9031" s="33">
        <v>105.125</v>
      </c>
      <c r="BW9031" s="33">
        <v>103.75</v>
      </c>
      <c r="BX9031" s="33">
        <v>102</v>
      </c>
      <c r="BY9031" s="33">
        <v>100.5</v>
      </c>
      <c r="BZ9031" s="33">
        <v>97.625</v>
      </c>
      <c r="CA9031" s="33">
        <v>94.125</v>
      </c>
      <c r="CB9031" s="33">
        <v>90.75</v>
      </c>
      <c r="CC9031" s="33">
        <v>87.875</v>
      </c>
      <c r="CD9031" s="9">
        <v>409.4615</v>
      </c>
      <c r="CE9031" s="9">
        <v>354.5283</v>
      </c>
      <c r="CF9031" s="9">
        <v>317.99180000000001</v>
      </c>
      <c r="CG9031" s="9">
        <v>252.154</v>
      </c>
      <c r="CH9031" s="9">
        <v>175.3235</v>
      </c>
      <c r="CI9031" s="9">
        <v>101.2508</v>
      </c>
      <c r="CJ9031" s="9">
        <v>118.90219999999999</v>
      </c>
      <c r="CK9031" s="9">
        <v>241.3168</v>
      </c>
      <c r="CL9031" s="9">
        <v>322.47050000000002</v>
      </c>
      <c r="CM9031" s="9">
        <v>426.67689999999999</v>
      </c>
      <c r="CN9031" s="9">
        <v>470.77969999999999</v>
      </c>
      <c r="CO9031" s="9">
        <v>664.10109999999997</v>
      </c>
      <c r="CP9031" s="9">
        <v>702.06820000000005</v>
      </c>
      <c r="CQ9031" s="9">
        <v>1027.3489999999999</v>
      </c>
      <c r="CR9031" s="9">
        <v>1019.77</v>
      </c>
      <c r="CS9031" s="9">
        <v>1062.146</v>
      </c>
      <c r="CT9031" s="9">
        <v>1000.3440000000001</v>
      </c>
      <c r="CU9031" s="9">
        <v>891.74350000000004</v>
      </c>
      <c r="CV9031" s="9">
        <v>725.31640000000004</v>
      </c>
      <c r="CW9031" s="9">
        <v>713.55790000000002</v>
      </c>
      <c r="CX9031" s="9">
        <v>724.78769999999997</v>
      </c>
      <c r="CY9031" s="9">
        <v>794.79790000000003</v>
      </c>
      <c r="CZ9031" s="9">
        <v>850.85509999999999</v>
      </c>
      <c r="DA9031" s="9">
        <v>858.16060000000004</v>
      </c>
      <c r="DB9031" s="9">
        <v>956.91459999999995</v>
      </c>
      <c r="DC9031" s="9">
        <v>40.890369999999997</v>
      </c>
      <c r="DD9031" s="9">
        <v>0</v>
      </c>
    </row>
    <row r="9032" spans="1:108" x14ac:dyDescent="0.25">
      <c r="A9032" s="9" t="s">
        <v>42</v>
      </c>
      <c r="B9032" s="9" t="s">
        <v>31</v>
      </c>
      <c r="C9032" s="9" t="s">
        <v>34</v>
      </c>
      <c r="D9032" s="9" t="s">
        <v>40</v>
      </c>
      <c r="E9032" s="9" t="s">
        <v>38</v>
      </c>
      <c r="F9032" s="9">
        <v>2019</v>
      </c>
      <c r="G9032" s="9">
        <v>8</v>
      </c>
      <c r="H9032" s="9"/>
      <c r="BF9032" s="33">
        <v>80.75</v>
      </c>
      <c r="BG9032" s="33">
        <v>77.75</v>
      </c>
      <c r="BH9032" s="33">
        <v>76</v>
      </c>
      <c r="BI9032" s="33">
        <v>74.125</v>
      </c>
      <c r="BJ9032" s="33">
        <v>72.75</v>
      </c>
      <c r="BK9032" s="33">
        <v>72</v>
      </c>
      <c r="BL9032" s="33">
        <v>70.625</v>
      </c>
      <c r="BM9032" s="33">
        <v>71.375</v>
      </c>
      <c r="BN9032" s="33">
        <v>74.5</v>
      </c>
      <c r="BO9032" s="33">
        <v>79</v>
      </c>
      <c r="BP9032" s="33">
        <v>84.5</v>
      </c>
      <c r="BQ9032" s="33">
        <v>88.875</v>
      </c>
      <c r="BR9032" s="33">
        <v>92.875</v>
      </c>
      <c r="BS9032" s="33">
        <v>96.125</v>
      </c>
      <c r="BT9032" s="33">
        <v>98.625</v>
      </c>
      <c r="BU9032" s="33">
        <v>100.125</v>
      </c>
      <c r="BV9032" s="33">
        <v>101</v>
      </c>
      <c r="BW9032" s="33">
        <v>100.5</v>
      </c>
      <c r="BX9032" s="33">
        <v>99</v>
      </c>
      <c r="BY9032" s="33">
        <v>96.125</v>
      </c>
      <c r="BZ9032" s="33">
        <v>93</v>
      </c>
      <c r="CA9032" s="33">
        <v>89.625</v>
      </c>
      <c r="CB9032" s="33">
        <v>86.625</v>
      </c>
      <c r="CC9032" s="33">
        <v>84.25</v>
      </c>
      <c r="DC9032" s="9">
        <v>40.890369999999997</v>
      </c>
      <c r="DD9032" s="9">
        <v>0</v>
      </c>
    </row>
    <row r="9033" spans="1:108" x14ac:dyDescent="0.25">
      <c r="A9033" s="9" t="s">
        <v>42</v>
      </c>
      <c r="B9033" s="9" t="s">
        <v>31</v>
      </c>
      <c r="C9033" s="9" t="s">
        <v>34</v>
      </c>
      <c r="D9033" s="9" t="s">
        <v>40</v>
      </c>
      <c r="E9033" s="9" t="s">
        <v>38</v>
      </c>
      <c r="F9033" s="9">
        <v>2019</v>
      </c>
      <c r="G9033" s="9">
        <v>9</v>
      </c>
      <c r="H9033" s="9"/>
      <c r="BF9033" s="33">
        <v>80.5</v>
      </c>
      <c r="BG9033" s="33">
        <v>78.625</v>
      </c>
      <c r="BH9033" s="33">
        <v>76.5</v>
      </c>
      <c r="BI9033" s="33">
        <v>74.25</v>
      </c>
      <c r="BJ9033" s="33">
        <v>72.25</v>
      </c>
      <c r="BK9033" s="33">
        <v>71.25</v>
      </c>
      <c r="BL9033" s="33">
        <v>70.625</v>
      </c>
      <c r="BM9033" s="33">
        <v>71.5</v>
      </c>
      <c r="BN9033" s="33">
        <v>73.75</v>
      </c>
      <c r="BO9033" s="33">
        <v>78.75</v>
      </c>
      <c r="BP9033" s="33">
        <v>83.75</v>
      </c>
      <c r="BQ9033" s="33">
        <v>87.875</v>
      </c>
      <c r="BR9033" s="33">
        <v>91.375</v>
      </c>
      <c r="BS9033" s="33">
        <v>94.75</v>
      </c>
      <c r="BT9033" s="33">
        <v>97.125</v>
      </c>
      <c r="BU9033" s="33">
        <v>99</v>
      </c>
      <c r="BV9033" s="33">
        <v>99.875</v>
      </c>
      <c r="BW9033" s="33">
        <v>99.875</v>
      </c>
      <c r="BX9033" s="33">
        <v>98.375</v>
      </c>
      <c r="BY9033" s="33">
        <v>94.5</v>
      </c>
      <c r="BZ9033" s="33">
        <v>91.375</v>
      </c>
      <c r="CA9033" s="33">
        <v>88.125</v>
      </c>
      <c r="CB9033" s="33">
        <v>85.5</v>
      </c>
      <c r="CC9033" s="33">
        <v>82.125</v>
      </c>
      <c r="DC9033" s="9">
        <v>40.890369999999997</v>
      </c>
      <c r="DD9033" s="9">
        <v>0</v>
      </c>
    </row>
    <row r="9034" spans="1:108" x14ac:dyDescent="0.25">
      <c r="A9034" s="9" t="s">
        <v>42</v>
      </c>
      <c r="B9034" s="9" t="s">
        <v>31</v>
      </c>
      <c r="C9034" s="9" t="s">
        <v>34</v>
      </c>
      <c r="D9034" s="9" t="s">
        <v>40</v>
      </c>
      <c r="E9034" s="9" t="s">
        <v>38</v>
      </c>
      <c r="F9034" s="9">
        <v>2019</v>
      </c>
      <c r="G9034" s="9">
        <v>10</v>
      </c>
      <c r="H9034" s="9"/>
      <c r="BF9034" s="33">
        <v>67</v>
      </c>
      <c r="BG9034" s="33">
        <v>64.125</v>
      </c>
      <c r="BH9034" s="33">
        <v>63.25</v>
      </c>
      <c r="BI9034" s="33">
        <v>62.25</v>
      </c>
      <c r="BJ9034" s="33">
        <v>61.625</v>
      </c>
      <c r="BK9034" s="33">
        <v>60.5</v>
      </c>
      <c r="BL9034" s="33">
        <v>59.375</v>
      </c>
      <c r="BM9034" s="33">
        <v>59.75</v>
      </c>
      <c r="BN9034" s="33">
        <v>64.25</v>
      </c>
      <c r="BO9034" s="33">
        <v>71.125</v>
      </c>
      <c r="BP9034" s="33">
        <v>77.25</v>
      </c>
      <c r="BQ9034" s="33">
        <v>81.375</v>
      </c>
      <c r="BR9034" s="33">
        <v>84.75</v>
      </c>
      <c r="BS9034" s="33">
        <v>87.875</v>
      </c>
      <c r="BT9034" s="33">
        <v>89.75</v>
      </c>
      <c r="BU9034" s="33">
        <v>91.375</v>
      </c>
      <c r="BV9034" s="33">
        <v>92</v>
      </c>
      <c r="BW9034" s="33">
        <v>90.625</v>
      </c>
      <c r="BX9034" s="33">
        <v>86.625</v>
      </c>
      <c r="BY9034" s="33">
        <v>81.375</v>
      </c>
      <c r="BZ9034" s="33">
        <v>77.875</v>
      </c>
      <c r="CA9034" s="33">
        <v>74.625</v>
      </c>
      <c r="CB9034" s="33">
        <v>72.875</v>
      </c>
      <c r="CC9034" s="33">
        <v>70.625</v>
      </c>
      <c r="DC9034" s="9">
        <v>40.890369999999997</v>
      </c>
      <c r="DD9034" s="9">
        <v>0</v>
      </c>
    </row>
    <row r="9035" spans="1:108" x14ac:dyDescent="0.25">
      <c r="A9035" s="9" t="s">
        <v>42</v>
      </c>
      <c r="B9035" s="9" t="s">
        <v>31</v>
      </c>
      <c r="C9035" s="9" t="s">
        <v>34</v>
      </c>
      <c r="D9035" s="9" t="s">
        <v>40</v>
      </c>
      <c r="E9035" s="9" t="s">
        <v>38</v>
      </c>
      <c r="F9035" s="9">
        <v>2020</v>
      </c>
      <c r="G9035" s="9">
        <v>5</v>
      </c>
      <c r="H9035" s="9"/>
      <c r="BF9035" s="33">
        <v>80.25</v>
      </c>
      <c r="BG9035" s="33">
        <v>76.75</v>
      </c>
      <c r="BH9035" s="33">
        <v>75.75</v>
      </c>
      <c r="BI9035" s="33">
        <v>73.75</v>
      </c>
      <c r="BJ9035" s="33">
        <v>72.125</v>
      </c>
      <c r="BK9035" s="33">
        <v>71.125</v>
      </c>
      <c r="BL9035" s="33">
        <v>70.5</v>
      </c>
      <c r="BM9035" s="33">
        <v>74.125</v>
      </c>
      <c r="BN9035" s="33">
        <v>78</v>
      </c>
      <c r="BO9035" s="33">
        <v>81.625</v>
      </c>
      <c r="BP9035" s="33">
        <v>84.125</v>
      </c>
      <c r="BQ9035" s="33">
        <v>87.375</v>
      </c>
      <c r="BR9035" s="33">
        <v>90.25</v>
      </c>
      <c r="BS9035" s="33">
        <v>92.25</v>
      </c>
      <c r="BT9035" s="33">
        <v>93.625</v>
      </c>
      <c r="BU9035" s="33">
        <v>94.5</v>
      </c>
      <c r="BV9035" s="33">
        <v>95.375</v>
      </c>
      <c r="BW9035" s="33">
        <v>95.375</v>
      </c>
      <c r="BX9035" s="33">
        <v>94.25</v>
      </c>
      <c r="BY9035" s="33">
        <v>92.625</v>
      </c>
      <c r="BZ9035" s="33">
        <v>90.625</v>
      </c>
      <c r="CA9035" s="33">
        <v>87.75</v>
      </c>
      <c r="CB9035" s="33">
        <v>85.625</v>
      </c>
      <c r="CC9035" s="33">
        <v>83.25</v>
      </c>
      <c r="DC9035" s="9">
        <v>40.890369999999997</v>
      </c>
      <c r="DD9035" s="9">
        <v>0</v>
      </c>
    </row>
    <row r="9036" spans="1:108" x14ac:dyDescent="0.25">
      <c r="A9036" s="9" t="s">
        <v>42</v>
      </c>
      <c r="B9036" s="9" t="s">
        <v>31</v>
      </c>
      <c r="C9036" s="9" t="s">
        <v>34</v>
      </c>
      <c r="D9036" s="9" t="s">
        <v>40</v>
      </c>
      <c r="E9036" s="9" t="s">
        <v>38</v>
      </c>
      <c r="F9036" s="9">
        <v>2020</v>
      </c>
      <c r="G9036" s="9">
        <v>6</v>
      </c>
      <c r="H9036" s="9"/>
      <c r="BF9036" s="33">
        <v>83.5</v>
      </c>
      <c r="BG9036" s="33">
        <v>80.375</v>
      </c>
      <c r="BH9036" s="33">
        <v>78.625</v>
      </c>
      <c r="BI9036" s="33">
        <v>76.375</v>
      </c>
      <c r="BJ9036" s="33">
        <v>73.75</v>
      </c>
      <c r="BK9036" s="33">
        <v>72.75</v>
      </c>
      <c r="BL9036" s="33">
        <v>72.875</v>
      </c>
      <c r="BM9036" s="33">
        <v>75.875</v>
      </c>
      <c r="BN9036" s="33">
        <v>79.875</v>
      </c>
      <c r="BO9036" s="33">
        <v>83.375</v>
      </c>
      <c r="BP9036" s="33">
        <v>87.25</v>
      </c>
      <c r="BQ9036" s="33">
        <v>91</v>
      </c>
      <c r="BR9036" s="33">
        <v>94.75</v>
      </c>
      <c r="BS9036" s="33">
        <v>98.375</v>
      </c>
      <c r="BT9036" s="33">
        <v>100.375</v>
      </c>
      <c r="BU9036" s="33">
        <v>102.25</v>
      </c>
      <c r="BV9036" s="33">
        <v>103.5</v>
      </c>
      <c r="BW9036" s="33">
        <v>103.75</v>
      </c>
      <c r="BX9036" s="33">
        <v>102.625</v>
      </c>
      <c r="BY9036" s="33">
        <v>100.75</v>
      </c>
      <c r="BZ9036" s="33">
        <v>98.25</v>
      </c>
      <c r="CA9036" s="33">
        <v>95</v>
      </c>
      <c r="CB9036" s="33">
        <v>92.25</v>
      </c>
      <c r="CC9036" s="33">
        <v>88.5</v>
      </c>
      <c r="DC9036" s="9">
        <v>40.890369999999997</v>
      </c>
      <c r="DD9036" s="9">
        <v>0</v>
      </c>
    </row>
    <row r="9037" spans="1:108" x14ac:dyDescent="0.25">
      <c r="A9037" s="9" t="s">
        <v>42</v>
      </c>
      <c r="B9037" s="9" t="s">
        <v>31</v>
      </c>
      <c r="C9037" s="9" t="s">
        <v>34</v>
      </c>
      <c r="D9037" s="9" t="s">
        <v>40</v>
      </c>
      <c r="E9037" s="9" t="s">
        <v>38</v>
      </c>
      <c r="F9037" s="9">
        <v>2020</v>
      </c>
      <c r="G9037" s="9">
        <v>7</v>
      </c>
      <c r="H9037" s="9">
        <v>75.538489999999996</v>
      </c>
      <c r="I9037" s="9">
        <v>74.932789999999997</v>
      </c>
      <c r="J9037" s="9">
        <v>73.684749999999994</v>
      </c>
      <c r="K9037" s="9">
        <v>70.189179999999993</v>
      </c>
      <c r="L9037" s="9">
        <v>50.767609999999998</v>
      </c>
      <c r="M9037" s="9">
        <v>48.265790000000003</v>
      </c>
      <c r="N9037" s="9">
        <v>65.523380000000003</v>
      </c>
      <c r="O9037" s="9">
        <v>72.119529999999997</v>
      </c>
      <c r="P9037" s="9">
        <v>71.292240000000007</v>
      </c>
      <c r="Q9037" s="9">
        <v>84.024349999999998</v>
      </c>
      <c r="R9037" s="9">
        <v>88.92895</v>
      </c>
      <c r="S9037" s="9">
        <v>82.866200000000006</v>
      </c>
      <c r="T9037" s="9">
        <v>84.426689999999994</v>
      </c>
      <c r="U9037" s="9">
        <v>76.334500000000006</v>
      </c>
      <c r="V9037" s="9">
        <v>81.036410000000004</v>
      </c>
      <c r="W9037" s="9">
        <v>70.395480000000006</v>
      </c>
      <c r="X9037" s="9">
        <v>66.924859999999995</v>
      </c>
      <c r="Y9037" s="9">
        <v>61.796619999999997</v>
      </c>
      <c r="Z9037" s="9">
        <v>71.855050000000006</v>
      </c>
      <c r="AA9037" s="9">
        <v>84.606970000000004</v>
      </c>
      <c r="AB9037" s="9">
        <v>91.322029999999998</v>
      </c>
      <c r="AC9037" s="9">
        <v>84.951449999999994</v>
      </c>
      <c r="AD9037" s="9">
        <v>86.58614</v>
      </c>
      <c r="AE9037" s="9">
        <v>90.727490000000003</v>
      </c>
      <c r="AF9037" s="9">
        <v>70.906329999999997</v>
      </c>
      <c r="AG9037" s="9">
        <v>71.229879999999994</v>
      </c>
      <c r="AH9037" s="9">
        <v>70.564850000000007</v>
      </c>
      <c r="AI9037" s="9">
        <v>70.030289999999994</v>
      </c>
      <c r="AJ9037" s="9">
        <v>67.601900000000001</v>
      </c>
      <c r="AK9037" s="9">
        <v>59.17098</v>
      </c>
      <c r="AL9037" s="9">
        <v>58.847679999999997</v>
      </c>
      <c r="AM9037" s="9">
        <v>62.128399999999999</v>
      </c>
      <c r="AN9037" s="9">
        <v>61.992899999999999</v>
      </c>
      <c r="AO9037" s="9">
        <v>70.566149999999993</v>
      </c>
      <c r="AP9037" s="9">
        <v>84.755380000000002</v>
      </c>
      <c r="AQ9037" s="9">
        <v>89.373699999999999</v>
      </c>
      <c r="AR9037" s="9">
        <v>90.429839999999999</v>
      </c>
      <c r="AS9037" s="9">
        <v>98.579520000000002</v>
      </c>
      <c r="AT9037" s="9">
        <v>91.23254</v>
      </c>
      <c r="AU9037" s="9">
        <v>92.744709999999998</v>
      </c>
      <c r="AV9037" s="9">
        <v>96.608019999999996</v>
      </c>
      <c r="AW9037" s="9">
        <v>93.69659</v>
      </c>
      <c r="AX9037" s="9">
        <v>83.278210000000001</v>
      </c>
      <c r="AY9037" s="9">
        <v>86.502200000000002</v>
      </c>
      <c r="AZ9037" s="9">
        <v>83.298739999999995</v>
      </c>
      <c r="BA9037" s="9">
        <v>84.795839999999998</v>
      </c>
      <c r="BB9037" s="9">
        <v>91.355040000000002</v>
      </c>
      <c r="BC9037" s="9">
        <v>93.761510000000001</v>
      </c>
      <c r="BD9037" s="9">
        <v>93.866</v>
      </c>
      <c r="BE9037" s="9">
        <v>91.478539999999995</v>
      </c>
      <c r="BF9037" s="33">
        <v>87.25</v>
      </c>
      <c r="BG9037" s="33">
        <v>85.75</v>
      </c>
      <c r="BH9037" s="33">
        <v>84.25</v>
      </c>
      <c r="BI9037" s="33">
        <v>82.125</v>
      </c>
      <c r="BJ9037" s="33">
        <v>81.375</v>
      </c>
      <c r="BK9037" s="33">
        <v>80.125</v>
      </c>
      <c r="BL9037" s="33">
        <v>79</v>
      </c>
      <c r="BM9037" s="33">
        <v>81.375</v>
      </c>
      <c r="BN9037" s="33">
        <v>85.625</v>
      </c>
      <c r="BO9037" s="33">
        <v>89.25</v>
      </c>
      <c r="BP9037" s="33">
        <v>91.875</v>
      </c>
      <c r="BQ9037" s="33">
        <v>95</v>
      </c>
      <c r="BR9037" s="33">
        <v>98.75</v>
      </c>
      <c r="BS9037" s="33">
        <v>101.875</v>
      </c>
      <c r="BT9037" s="33">
        <v>104.5</v>
      </c>
      <c r="BU9037" s="33">
        <v>104.375</v>
      </c>
      <c r="BV9037" s="33">
        <v>105.125</v>
      </c>
      <c r="BW9037" s="33">
        <v>103.75</v>
      </c>
      <c r="BX9037" s="33">
        <v>102</v>
      </c>
      <c r="BY9037" s="33">
        <v>100.5</v>
      </c>
      <c r="BZ9037" s="33">
        <v>97.625</v>
      </c>
      <c r="CA9037" s="33">
        <v>94.125</v>
      </c>
      <c r="CB9037" s="33">
        <v>90.75</v>
      </c>
      <c r="CC9037" s="33">
        <v>87.875</v>
      </c>
      <c r="CD9037" s="9">
        <v>407.8039</v>
      </c>
      <c r="CE9037" s="9">
        <v>353.19830000000002</v>
      </c>
      <c r="CF9037" s="9">
        <v>316.87119999999999</v>
      </c>
      <c r="CG9037" s="9">
        <v>251.38900000000001</v>
      </c>
      <c r="CH9037" s="9">
        <v>174.6918</v>
      </c>
      <c r="CI9037" s="9">
        <v>100.86450000000001</v>
      </c>
      <c r="CJ9037" s="9">
        <v>118.4659</v>
      </c>
      <c r="CK9037" s="9">
        <v>240.3313</v>
      </c>
      <c r="CL9037" s="9">
        <v>321.23099999999999</v>
      </c>
      <c r="CM9037" s="9">
        <v>425.01229999999998</v>
      </c>
      <c r="CN9037" s="9">
        <v>469.08510000000001</v>
      </c>
      <c r="CO9037" s="9">
        <v>661.63419999999996</v>
      </c>
      <c r="CP9037" s="9">
        <v>699.38789999999995</v>
      </c>
      <c r="CQ9037" s="9">
        <v>1022.649</v>
      </c>
      <c r="CR9037" s="9">
        <v>1015.0839999999999</v>
      </c>
      <c r="CS9037" s="9">
        <v>1057.3710000000001</v>
      </c>
      <c r="CT9037" s="9">
        <v>995.96619999999996</v>
      </c>
      <c r="CU9037" s="9">
        <v>887.95809999999994</v>
      </c>
      <c r="CV9037" s="9">
        <v>722.61260000000004</v>
      </c>
      <c r="CW9037" s="9">
        <v>710.87400000000002</v>
      </c>
      <c r="CX9037" s="9">
        <v>722.10879999999997</v>
      </c>
      <c r="CY9037" s="9">
        <v>791.69759999999997</v>
      </c>
      <c r="CZ9037" s="9">
        <v>847.40449999999998</v>
      </c>
      <c r="DA9037" s="9">
        <v>854.72979999999995</v>
      </c>
      <c r="DB9037" s="9">
        <v>952.56650000000002</v>
      </c>
      <c r="DC9037" s="9">
        <v>40.890369999999997</v>
      </c>
      <c r="DD9037" s="9">
        <v>0</v>
      </c>
    </row>
    <row r="9038" spans="1:108" x14ac:dyDescent="0.25">
      <c r="A9038" s="9" t="s">
        <v>42</v>
      </c>
      <c r="B9038" s="9" t="s">
        <v>31</v>
      </c>
      <c r="C9038" s="9" t="s">
        <v>34</v>
      </c>
      <c r="D9038" s="9" t="s">
        <v>40</v>
      </c>
      <c r="E9038" s="9" t="s">
        <v>38</v>
      </c>
      <c r="F9038" s="9">
        <v>2020</v>
      </c>
      <c r="G9038" s="9">
        <v>8</v>
      </c>
      <c r="H9038" s="9"/>
      <c r="BF9038" s="33">
        <v>80.75</v>
      </c>
      <c r="BG9038" s="33">
        <v>77.75</v>
      </c>
      <c r="BH9038" s="33">
        <v>76</v>
      </c>
      <c r="BI9038" s="33">
        <v>74.125</v>
      </c>
      <c r="BJ9038" s="33">
        <v>72.75</v>
      </c>
      <c r="BK9038" s="33">
        <v>72</v>
      </c>
      <c r="BL9038" s="33">
        <v>70.625</v>
      </c>
      <c r="BM9038" s="33">
        <v>71.375</v>
      </c>
      <c r="BN9038" s="33">
        <v>74.5</v>
      </c>
      <c r="BO9038" s="33">
        <v>79</v>
      </c>
      <c r="BP9038" s="33">
        <v>84.5</v>
      </c>
      <c r="BQ9038" s="33">
        <v>88.875</v>
      </c>
      <c r="BR9038" s="33">
        <v>92.875</v>
      </c>
      <c r="BS9038" s="33">
        <v>96.125</v>
      </c>
      <c r="BT9038" s="33">
        <v>98.625</v>
      </c>
      <c r="BU9038" s="33">
        <v>100.125</v>
      </c>
      <c r="BV9038" s="33">
        <v>101</v>
      </c>
      <c r="BW9038" s="33">
        <v>100.5</v>
      </c>
      <c r="BX9038" s="33">
        <v>99</v>
      </c>
      <c r="BY9038" s="33">
        <v>96.125</v>
      </c>
      <c r="BZ9038" s="33">
        <v>93</v>
      </c>
      <c r="CA9038" s="33">
        <v>89.625</v>
      </c>
      <c r="CB9038" s="33">
        <v>86.625</v>
      </c>
      <c r="CC9038" s="33">
        <v>84.25</v>
      </c>
      <c r="DC9038" s="9">
        <v>40.890369999999997</v>
      </c>
      <c r="DD9038" s="9">
        <v>0</v>
      </c>
    </row>
    <row r="9039" spans="1:108" x14ac:dyDescent="0.25">
      <c r="A9039" s="9" t="s">
        <v>42</v>
      </c>
      <c r="B9039" s="9" t="s">
        <v>31</v>
      </c>
      <c r="C9039" s="9" t="s">
        <v>34</v>
      </c>
      <c r="D9039" s="9" t="s">
        <v>40</v>
      </c>
      <c r="E9039" s="9" t="s">
        <v>38</v>
      </c>
      <c r="F9039" s="9">
        <v>2020</v>
      </c>
      <c r="G9039" s="9">
        <v>9</v>
      </c>
      <c r="H9039" s="9"/>
      <c r="BF9039" s="33">
        <v>80.5</v>
      </c>
      <c r="BG9039" s="33">
        <v>78.625</v>
      </c>
      <c r="BH9039" s="33">
        <v>76.5</v>
      </c>
      <c r="BI9039" s="33">
        <v>74.25</v>
      </c>
      <c r="BJ9039" s="33">
        <v>72.25</v>
      </c>
      <c r="BK9039" s="33">
        <v>71.25</v>
      </c>
      <c r="BL9039" s="33">
        <v>70.625</v>
      </c>
      <c r="BM9039" s="33">
        <v>71.5</v>
      </c>
      <c r="BN9039" s="33">
        <v>73.75</v>
      </c>
      <c r="BO9039" s="33">
        <v>78.75</v>
      </c>
      <c r="BP9039" s="33">
        <v>83.75</v>
      </c>
      <c r="BQ9039" s="33">
        <v>87.875</v>
      </c>
      <c r="BR9039" s="33">
        <v>91.375</v>
      </c>
      <c r="BS9039" s="33">
        <v>94.75</v>
      </c>
      <c r="BT9039" s="33">
        <v>97.125</v>
      </c>
      <c r="BU9039" s="33">
        <v>99</v>
      </c>
      <c r="BV9039" s="33">
        <v>99.875</v>
      </c>
      <c r="BW9039" s="33">
        <v>99.875</v>
      </c>
      <c r="BX9039" s="33">
        <v>98.375</v>
      </c>
      <c r="BY9039" s="33">
        <v>94.5</v>
      </c>
      <c r="BZ9039" s="33">
        <v>91.375</v>
      </c>
      <c r="CA9039" s="33">
        <v>88.125</v>
      </c>
      <c r="CB9039" s="33">
        <v>85.5</v>
      </c>
      <c r="CC9039" s="33">
        <v>82.125</v>
      </c>
      <c r="DC9039" s="9">
        <v>40.890369999999997</v>
      </c>
      <c r="DD9039" s="9">
        <v>0</v>
      </c>
    </row>
    <row r="9040" spans="1:108" x14ac:dyDescent="0.25">
      <c r="A9040" s="9" t="s">
        <v>42</v>
      </c>
      <c r="B9040" s="9" t="s">
        <v>31</v>
      </c>
      <c r="C9040" s="9" t="s">
        <v>34</v>
      </c>
      <c r="D9040" s="9" t="s">
        <v>40</v>
      </c>
      <c r="E9040" s="9" t="s">
        <v>38</v>
      </c>
      <c r="F9040" s="9">
        <v>2020</v>
      </c>
      <c r="G9040" s="9">
        <v>10</v>
      </c>
      <c r="H9040" s="9"/>
      <c r="BF9040" s="33">
        <v>67</v>
      </c>
      <c r="BG9040" s="33">
        <v>64.125</v>
      </c>
      <c r="BH9040" s="33">
        <v>63.25</v>
      </c>
      <c r="BI9040" s="33">
        <v>62.25</v>
      </c>
      <c r="BJ9040" s="33">
        <v>61.625</v>
      </c>
      <c r="BK9040" s="33">
        <v>60.5</v>
      </c>
      <c r="BL9040" s="33">
        <v>59.375</v>
      </c>
      <c r="BM9040" s="33">
        <v>59.75</v>
      </c>
      <c r="BN9040" s="33">
        <v>64.25</v>
      </c>
      <c r="BO9040" s="33">
        <v>71.125</v>
      </c>
      <c r="BP9040" s="33">
        <v>77.25</v>
      </c>
      <c r="BQ9040" s="33">
        <v>81.375</v>
      </c>
      <c r="BR9040" s="33">
        <v>84.75</v>
      </c>
      <c r="BS9040" s="33">
        <v>87.875</v>
      </c>
      <c r="BT9040" s="33">
        <v>89.75</v>
      </c>
      <c r="BU9040" s="33">
        <v>91.375</v>
      </c>
      <c r="BV9040" s="33">
        <v>92</v>
      </c>
      <c r="BW9040" s="33">
        <v>90.625</v>
      </c>
      <c r="BX9040" s="33">
        <v>86.625</v>
      </c>
      <c r="BY9040" s="33">
        <v>81.375</v>
      </c>
      <c r="BZ9040" s="33">
        <v>77.875</v>
      </c>
      <c r="CA9040" s="33">
        <v>74.625</v>
      </c>
      <c r="CB9040" s="33">
        <v>72.875</v>
      </c>
      <c r="CC9040" s="33">
        <v>70.625</v>
      </c>
      <c r="DC9040" s="9">
        <v>40.890369999999997</v>
      </c>
      <c r="DD9040" s="9">
        <v>0</v>
      </c>
    </row>
    <row r="9041" spans="1:108" x14ac:dyDescent="0.25">
      <c r="A9041" s="9" t="s">
        <v>42</v>
      </c>
      <c r="B9041" s="9" t="s">
        <v>31</v>
      </c>
      <c r="C9041" s="9" t="s">
        <v>34</v>
      </c>
      <c r="D9041" s="9" t="s">
        <v>40</v>
      </c>
      <c r="E9041" s="9" t="s">
        <v>38</v>
      </c>
      <c r="F9041" s="9">
        <v>2021</v>
      </c>
      <c r="G9041" s="9">
        <v>5</v>
      </c>
      <c r="H9041" s="9"/>
      <c r="BF9041" s="33">
        <v>80.25</v>
      </c>
      <c r="BG9041" s="33">
        <v>76.75</v>
      </c>
      <c r="BH9041" s="33">
        <v>75.75</v>
      </c>
      <c r="BI9041" s="33">
        <v>73.75</v>
      </c>
      <c r="BJ9041" s="33">
        <v>72.125</v>
      </c>
      <c r="BK9041" s="33">
        <v>71.125</v>
      </c>
      <c r="BL9041" s="33">
        <v>70.5</v>
      </c>
      <c r="BM9041" s="33">
        <v>74.125</v>
      </c>
      <c r="BN9041" s="33">
        <v>78</v>
      </c>
      <c r="BO9041" s="33">
        <v>81.625</v>
      </c>
      <c r="BP9041" s="33">
        <v>84.125</v>
      </c>
      <c r="BQ9041" s="33">
        <v>87.375</v>
      </c>
      <c r="BR9041" s="33">
        <v>90.25</v>
      </c>
      <c r="BS9041" s="33">
        <v>92.25</v>
      </c>
      <c r="BT9041" s="33">
        <v>93.625</v>
      </c>
      <c r="BU9041" s="33">
        <v>94.5</v>
      </c>
      <c r="BV9041" s="33">
        <v>95.375</v>
      </c>
      <c r="BW9041" s="33">
        <v>95.375</v>
      </c>
      <c r="BX9041" s="33">
        <v>94.25</v>
      </c>
      <c r="BY9041" s="33">
        <v>92.625</v>
      </c>
      <c r="BZ9041" s="33">
        <v>90.625</v>
      </c>
      <c r="CA9041" s="33">
        <v>87.75</v>
      </c>
      <c r="CB9041" s="33">
        <v>85.625</v>
      </c>
      <c r="CC9041" s="33">
        <v>83.25</v>
      </c>
      <c r="DC9041" s="9">
        <v>40.890369999999997</v>
      </c>
      <c r="DD9041" s="9">
        <v>0</v>
      </c>
    </row>
    <row r="9042" spans="1:108" x14ac:dyDescent="0.25">
      <c r="A9042" s="9" t="s">
        <v>42</v>
      </c>
      <c r="B9042" s="9" t="s">
        <v>31</v>
      </c>
      <c r="C9042" s="9" t="s">
        <v>34</v>
      </c>
      <c r="D9042" s="9" t="s">
        <v>40</v>
      </c>
      <c r="E9042" s="9" t="s">
        <v>38</v>
      </c>
      <c r="F9042" s="9">
        <v>2021</v>
      </c>
      <c r="G9042" s="9">
        <v>6</v>
      </c>
      <c r="H9042" s="9"/>
      <c r="BF9042" s="33">
        <v>83.5</v>
      </c>
      <c r="BG9042" s="33">
        <v>80.375</v>
      </c>
      <c r="BH9042" s="33">
        <v>78.625</v>
      </c>
      <c r="BI9042" s="33">
        <v>76.375</v>
      </c>
      <c r="BJ9042" s="33">
        <v>73.75</v>
      </c>
      <c r="BK9042" s="33">
        <v>72.75</v>
      </c>
      <c r="BL9042" s="33">
        <v>72.875</v>
      </c>
      <c r="BM9042" s="33">
        <v>75.875</v>
      </c>
      <c r="BN9042" s="33">
        <v>79.875</v>
      </c>
      <c r="BO9042" s="33">
        <v>83.375</v>
      </c>
      <c r="BP9042" s="33">
        <v>87.25</v>
      </c>
      <c r="BQ9042" s="33">
        <v>91</v>
      </c>
      <c r="BR9042" s="33">
        <v>94.75</v>
      </c>
      <c r="BS9042" s="33">
        <v>98.375</v>
      </c>
      <c r="BT9042" s="33">
        <v>100.375</v>
      </c>
      <c r="BU9042" s="33">
        <v>102.25</v>
      </c>
      <c r="BV9042" s="33">
        <v>103.5</v>
      </c>
      <c r="BW9042" s="33">
        <v>103.75</v>
      </c>
      <c r="BX9042" s="33">
        <v>102.625</v>
      </c>
      <c r="BY9042" s="33">
        <v>100.75</v>
      </c>
      <c r="BZ9042" s="33">
        <v>98.25</v>
      </c>
      <c r="CA9042" s="33">
        <v>95</v>
      </c>
      <c r="CB9042" s="33">
        <v>92.25</v>
      </c>
      <c r="CC9042" s="33">
        <v>88.5</v>
      </c>
      <c r="DC9042" s="9">
        <v>40.890369999999997</v>
      </c>
      <c r="DD9042" s="9">
        <v>0</v>
      </c>
    </row>
    <row r="9043" spans="1:108" x14ac:dyDescent="0.25">
      <c r="A9043" s="9" t="s">
        <v>42</v>
      </c>
      <c r="B9043" s="9" t="s">
        <v>31</v>
      </c>
      <c r="C9043" s="9" t="s">
        <v>34</v>
      </c>
      <c r="D9043" s="9" t="s">
        <v>40</v>
      </c>
      <c r="E9043" s="9" t="s">
        <v>38</v>
      </c>
      <c r="F9043" s="9">
        <v>2021</v>
      </c>
      <c r="G9043" s="9">
        <v>7</v>
      </c>
      <c r="H9043" s="9">
        <v>75.610979999999998</v>
      </c>
      <c r="I9043" s="9">
        <v>75.017480000000006</v>
      </c>
      <c r="J9043" s="9">
        <v>73.824610000000007</v>
      </c>
      <c r="K9043" s="9">
        <v>70.222560000000001</v>
      </c>
      <c r="L9043" s="9">
        <v>50.719099999999997</v>
      </c>
      <c r="M9043" s="9">
        <v>48.18844</v>
      </c>
      <c r="N9043" s="9">
        <v>65.393500000000003</v>
      </c>
      <c r="O9043" s="9">
        <v>72.183530000000005</v>
      </c>
      <c r="P9043" s="9">
        <v>71.449100000000001</v>
      </c>
      <c r="Q9043" s="9">
        <v>84.077010000000001</v>
      </c>
      <c r="R9043" s="9">
        <v>88.871799999999993</v>
      </c>
      <c r="S9043" s="9">
        <v>82.403490000000005</v>
      </c>
      <c r="T9043" s="9">
        <v>83.876649999999998</v>
      </c>
      <c r="U9043" s="9">
        <v>75.818600000000004</v>
      </c>
      <c r="V9043" s="9">
        <v>80.520510000000002</v>
      </c>
      <c r="W9043" s="9">
        <v>69.806079999999994</v>
      </c>
      <c r="X9043" s="9">
        <v>66.298609999999996</v>
      </c>
      <c r="Y9043" s="9">
        <v>61.091459999999998</v>
      </c>
      <c r="Z9043" s="9">
        <v>71.171620000000004</v>
      </c>
      <c r="AA9043" s="9">
        <v>83.968689999999995</v>
      </c>
      <c r="AB9043" s="9">
        <v>90.565389999999994</v>
      </c>
      <c r="AC9043" s="9">
        <v>83.851159999999993</v>
      </c>
      <c r="AD9043" s="9">
        <v>85.453320000000005</v>
      </c>
      <c r="AE9043" s="9">
        <v>89.594679999999997</v>
      </c>
      <c r="AF9043" s="9">
        <v>70.315359999999998</v>
      </c>
      <c r="AG9043" s="9">
        <v>71.302369999999996</v>
      </c>
      <c r="AH9043" s="9">
        <v>70.649529999999999</v>
      </c>
      <c r="AI9043" s="9">
        <v>70.170140000000004</v>
      </c>
      <c r="AJ9043" s="9">
        <v>67.635289999999998</v>
      </c>
      <c r="AK9043" s="9">
        <v>59.12247</v>
      </c>
      <c r="AL9043" s="9">
        <v>58.770330000000001</v>
      </c>
      <c r="AM9043" s="9">
        <v>61.998519999999999</v>
      </c>
      <c r="AN9043" s="9">
        <v>62.056899999999999</v>
      </c>
      <c r="AO9043" s="9">
        <v>70.723010000000002</v>
      </c>
      <c r="AP9043" s="9">
        <v>84.808040000000005</v>
      </c>
      <c r="AQ9043" s="9">
        <v>89.316569999999999</v>
      </c>
      <c r="AR9043" s="9">
        <v>89.967129999999997</v>
      </c>
      <c r="AS9043" s="9">
        <v>98.029489999999996</v>
      </c>
      <c r="AT9043" s="9">
        <v>90.716639999999998</v>
      </c>
      <c r="AU9043" s="9">
        <v>92.228809999999996</v>
      </c>
      <c r="AV9043" s="9">
        <v>96.018630000000002</v>
      </c>
      <c r="AW9043" s="9">
        <v>93.070329999999998</v>
      </c>
      <c r="AX9043" s="9">
        <v>82.573049999999995</v>
      </c>
      <c r="AY9043" s="9">
        <v>85.818759999999997</v>
      </c>
      <c r="AZ9043" s="9">
        <v>82.660470000000004</v>
      </c>
      <c r="BA9043" s="9">
        <v>84.039190000000005</v>
      </c>
      <c r="BB9043" s="9">
        <v>90.254750000000001</v>
      </c>
      <c r="BC9043" s="9">
        <v>92.628690000000006</v>
      </c>
      <c r="BD9043" s="9">
        <v>92.733170000000001</v>
      </c>
      <c r="BE9043" s="9">
        <v>90.887569999999997</v>
      </c>
      <c r="BF9043" s="33">
        <v>87.25</v>
      </c>
      <c r="BG9043" s="33">
        <v>85.75</v>
      </c>
      <c r="BH9043" s="33">
        <v>84.25</v>
      </c>
      <c r="BI9043" s="33">
        <v>82.125</v>
      </c>
      <c r="BJ9043" s="33">
        <v>81.375</v>
      </c>
      <c r="BK9043" s="33">
        <v>80.125</v>
      </c>
      <c r="BL9043" s="33">
        <v>79</v>
      </c>
      <c r="BM9043" s="33">
        <v>81.375</v>
      </c>
      <c r="BN9043" s="33">
        <v>85.625</v>
      </c>
      <c r="BO9043" s="33">
        <v>89.25</v>
      </c>
      <c r="BP9043" s="33">
        <v>91.875</v>
      </c>
      <c r="BQ9043" s="33">
        <v>95</v>
      </c>
      <c r="BR9043" s="33">
        <v>98.75</v>
      </c>
      <c r="BS9043" s="33">
        <v>101.875</v>
      </c>
      <c r="BT9043" s="33">
        <v>104.5</v>
      </c>
      <c r="BU9043" s="33">
        <v>104.375</v>
      </c>
      <c r="BV9043" s="33">
        <v>105.125</v>
      </c>
      <c r="BW9043" s="33">
        <v>103.75</v>
      </c>
      <c r="BX9043" s="33">
        <v>102</v>
      </c>
      <c r="BY9043" s="33">
        <v>100.5</v>
      </c>
      <c r="BZ9043" s="33">
        <v>97.625</v>
      </c>
      <c r="CA9043" s="33">
        <v>94.125</v>
      </c>
      <c r="CB9043" s="33">
        <v>90.75</v>
      </c>
      <c r="CC9043" s="33">
        <v>87.875</v>
      </c>
      <c r="CD9043" s="9">
        <v>408.1216</v>
      </c>
      <c r="CE9043" s="9">
        <v>353.46170000000001</v>
      </c>
      <c r="CF9043" s="9">
        <v>317.09809999999999</v>
      </c>
      <c r="CG9043" s="9">
        <v>251.5515</v>
      </c>
      <c r="CH9043" s="9">
        <v>174.80619999999999</v>
      </c>
      <c r="CI9043" s="9">
        <v>100.93689999999999</v>
      </c>
      <c r="CJ9043" s="9">
        <v>118.5457</v>
      </c>
      <c r="CK9043" s="9">
        <v>240.5095</v>
      </c>
      <c r="CL9043" s="9">
        <v>321.46140000000003</v>
      </c>
      <c r="CM9043" s="9">
        <v>425.31630000000001</v>
      </c>
      <c r="CN9043" s="9">
        <v>469.40129999999999</v>
      </c>
      <c r="CO9043" s="9">
        <v>662.11530000000005</v>
      </c>
      <c r="CP9043" s="9">
        <v>699.92859999999996</v>
      </c>
      <c r="CQ9043" s="9">
        <v>1023.498</v>
      </c>
      <c r="CR9043" s="9">
        <v>1015.927</v>
      </c>
      <c r="CS9043" s="9">
        <v>1058.2280000000001</v>
      </c>
      <c r="CT9043" s="9">
        <v>996.74680000000001</v>
      </c>
      <c r="CU9043" s="9">
        <v>888.65120000000002</v>
      </c>
      <c r="CV9043" s="9">
        <v>723.11760000000004</v>
      </c>
      <c r="CW9043" s="9">
        <v>711.35630000000003</v>
      </c>
      <c r="CX9043" s="9">
        <v>722.59789999999998</v>
      </c>
      <c r="CY9043" s="9">
        <v>792.25570000000005</v>
      </c>
      <c r="CZ9043" s="9">
        <v>848.02620000000002</v>
      </c>
      <c r="DA9043" s="9">
        <v>855.36789999999996</v>
      </c>
      <c r="DB9043" s="9">
        <v>953.34990000000005</v>
      </c>
      <c r="DC9043" s="9">
        <v>40.890369999999997</v>
      </c>
      <c r="DD9043" s="9">
        <v>0</v>
      </c>
    </row>
    <row r="9044" spans="1:108" x14ac:dyDescent="0.25">
      <c r="A9044" s="9" t="s">
        <v>42</v>
      </c>
      <c r="B9044" s="9" t="s">
        <v>31</v>
      </c>
      <c r="C9044" s="9" t="s">
        <v>34</v>
      </c>
      <c r="D9044" s="9" t="s">
        <v>40</v>
      </c>
      <c r="E9044" s="9" t="s">
        <v>38</v>
      </c>
      <c r="F9044" s="9">
        <v>2021</v>
      </c>
      <c r="G9044" s="9">
        <v>8</v>
      </c>
      <c r="H9044" s="9"/>
      <c r="BF9044" s="33">
        <v>80.75</v>
      </c>
      <c r="BG9044" s="33">
        <v>77.75</v>
      </c>
      <c r="BH9044" s="33">
        <v>76</v>
      </c>
      <c r="BI9044" s="33">
        <v>74.125</v>
      </c>
      <c r="BJ9044" s="33">
        <v>72.75</v>
      </c>
      <c r="BK9044" s="33">
        <v>72</v>
      </c>
      <c r="BL9044" s="33">
        <v>70.625</v>
      </c>
      <c r="BM9044" s="33">
        <v>71.375</v>
      </c>
      <c r="BN9044" s="33">
        <v>74.5</v>
      </c>
      <c r="BO9044" s="33">
        <v>79</v>
      </c>
      <c r="BP9044" s="33">
        <v>84.5</v>
      </c>
      <c r="BQ9044" s="33">
        <v>88.875</v>
      </c>
      <c r="BR9044" s="33">
        <v>92.875</v>
      </c>
      <c r="BS9044" s="33">
        <v>96.125</v>
      </c>
      <c r="BT9044" s="33">
        <v>98.625</v>
      </c>
      <c r="BU9044" s="33">
        <v>100.125</v>
      </c>
      <c r="BV9044" s="33">
        <v>101</v>
      </c>
      <c r="BW9044" s="33">
        <v>100.5</v>
      </c>
      <c r="BX9044" s="33">
        <v>99</v>
      </c>
      <c r="BY9044" s="33">
        <v>96.125</v>
      </c>
      <c r="BZ9044" s="33">
        <v>93</v>
      </c>
      <c r="CA9044" s="33">
        <v>89.625</v>
      </c>
      <c r="CB9044" s="33">
        <v>86.625</v>
      </c>
      <c r="CC9044" s="33">
        <v>84.25</v>
      </c>
      <c r="DC9044" s="9">
        <v>40.890369999999997</v>
      </c>
      <c r="DD9044" s="9">
        <v>0</v>
      </c>
    </row>
    <row r="9045" spans="1:108" x14ac:dyDescent="0.25">
      <c r="A9045" s="9" t="s">
        <v>42</v>
      </c>
      <c r="B9045" s="9" t="s">
        <v>31</v>
      </c>
      <c r="C9045" s="9" t="s">
        <v>34</v>
      </c>
      <c r="D9045" s="9" t="s">
        <v>40</v>
      </c>
      <c r="E9045" s="9" t="s">
        <v>38</v>
      </c>
      <c r="F9045" s="9">
        <v>2021</v>
      </c>
      <c r="G9045" s="9">
        <v>9</v>
      </c>
      <c r="H9045" s="9"/>
      <c r="BF9045" s="33">
        <v>80.5</v>
      </c>
      <c r="BG9045" s="33">
        <v>78.625</v>
      </c>
      <c r="BH9045" s="33">
        <v>76.5</v>
      </c>
      <c r="BI9045" s="33">
        <v>74.25</v>
      </c>
      <c r="BJ9045" s="33">
        <v>72.25</v>
      </c>
      <c r="BK9045" s="33">
        <v>71.25</v>
      </c>
      <c r="BL9045" s="33">
        <v>70.625</v>
      </c>
      <c r="BM9045" s="33">
        <v>71.5</v>
      </c>
      <c r="BN9045" s="33">
        <v>73.75</v>
      </c>
      <c r="BO9045" s="33">
        <v>78.75</v>
      </c>
      <c r="BP9045" s="33">
        <v>83.75</v>
      </c>
      <c r="BQ9045" s="33">
        <v>87.875</v>
      </c>
      <c r="BR9045" s="33">
        <v>91.375</v>
      </c>
      <c r="BS9045" s="33">
        <v>94.75</v>
      </c>
      <c r="BT9045" s="33">
        <v>97.125</v>
      </c>
      <c r="BU9045" s="33">
        <v>99</v>
      </c>
      <c r="BV9045" s="33">
        <v>99.875</v>
      </c>
      <c r="BW9045" s="33">
        <v>99.875</v>
      </c>
      <c r="BX9045" s="33">
        <v>98.375</v>
      </c>
      <c r="BY9045" s="33">
        <v>94.5</v>
      </c>
      <c r="BZ9045" s="33">
        <v>91.375</v>
      </c>
      <c r="CA9045" s="33">
        <v>88.125</v>
      </c>
      <c r="CB9045" s="33">
        <v>85.5</v>
      </c>
      <c r="CC9045" s="33">
        <v>82.125</v>
      </c>
      <c r="DC9045" s="9">
        <v>40.890369999999997</v>
      </c>
      <c r="DD9045" s="9">
        <v>0</v>
      </c>
    </row>
    <row r="9046" spans="1:108" x14ac:dyDescent="0.25">
      <c r="A9046" s="9" t="s">
        <v>42</v>
      </c>
      <c r="B9046" s="9" t="s">
        <v>31</v>
      </c>
      <c r="C9046" s="9" t="s">
        <v>34</v>
      </c>
      <c r="D9046" s="9" t="s">
        <v>40</v>
      </c>
      <c r="E9046" s="9" t="s">
        <v>38</v>
      </c>
      <c r="F9046" s="9">
        <v>2021</v>
      </c>
      <c r="G9046" s="9">
        <v>10</v>
      </c>
      <c r="H9046" s="9"/>
      <c r="BF9046" s="33">
        <v>67</v>
      </c>
      <c r="BG9046" s="33">
        <v>64.125</v>
      </c>
      <c r="BH9046" s="33">
        <v>63.25</v>
      </c>
      <c r="BI9046" s="33">
        <v>62.25</v>
      </c>
      <c r="BJ9046" s="33">
        <v>61.625</v>
      </c>
      <c r="BK9046" s="33">
        <v>60.5</v>
      </c>
      <c r="BL9046" s="33">
        <v>59.375</v>
      </c>
      <c r="BM9046" s="33">
        <v>59.75</v>
      </c>
      <c r="BN9046" s="33">
        <v>64.25</v>
      </c>
      <c r="BO9046" s="33">
        <v>71.125</v>
      </c>
      <c r="BP9046" s="33">
        <v>77.25</v>
      </c>
      <c r="BQ9046" s="33">
        <v>81.375</v>
      </c>
      <c r="BR9046" s="33">
        <v>84.75</v>
      </c>
      <c r="BS9046" s="33">
        <v>87.875</v>
      </c>
      <c r="BT9046" s="33">
        <v>89.75</v>
      </c>
      <c r="BU9046" s="33">
        <v>91.375</v>
      </c>
      <c r="BV9046" s="33">
        <v>92</v>
      </c>
      <c r="BW9046" s="33">
        <v>90.625</v>
      </c>
      <c r="BX9046" s="33">
        <v>86.625</v>
      </c>
      <c r="BY9046" s="33">
        <v>81.375</v>
      </c>
      <c r="BZ9046" s="33">
        <v>77.875</v>
      </c>
      <c r="CA9046" s="33">
        <v>74.625</v>
      </c>
      <c r="CB9046" s="33">
        <v>72.875</v>
      </c>
      <c r="CC9046" s="33">
        <v>70.625</v>
      </c>
      <c r="DC9046" s="9">
        <v>40.890369999999997</v>
      </c>
      <c r="DD9046" s="9">
        <v>0</v>
      </c>
    </row>
    <row r="9047" spans="1:108" x14ac:dyDescent="0.25">
      <c r="A9047" s="9" t="s">
        <v>42</v>
      </c>
      <c r="B9047" s="9" t="s">
        <v>31</v>
      </c>
      <c r="C9047" s="9" t="s">
        <v>34</v>
      </c>
      <c r="D9047" s="9" t="s">
        <v>40</v>
      </c>
      <c r="E9047" s="9" t="s">
        <v>38</v>
      </c>
      <c r="F9047" s="9">
        <v>2022</v>
      </c>
      <c r="G9047" s="9">
        <v>5</v>
      </c>
      <c r="H9047" s="9"/>
      <c r="BF9047" s="33">
        <v>80.25</v>
      </c>
      <c r="BG9047" s="33">
        <v>76.75</v>
      </c>
      <c r="BH9047" s="33">
        <v>75.75</v>
      </c>
      <c r="BI9047" s="33">
        <v>73.75</v>
      </c>
      <c r="BJ9047" s="33">
        <v>72.125</v>
      </c>
      <c r="BK9047" s="33">
        <v>71.125</v>
      </c>
      <c r="BL9047" s="33">
        <v>70.5</v>
      </c>
      <c r="BM9047" s="33">
        <v>74.125</v>
      </c>
      <c r="BN9047" s="33">
        <v>78</v>
      </c>
      <c r="BO9047" s="33">
        <v>81.625</v>
      </c>
      <c r="BP9047" s="33">
        <v>84.125</v>
      </c>
      <c r="BQ9047" s="33">
        <v>87.375</v>
      </c>
      <c r="BR9047" s="33">
        <v>90.25</v>
      </c>
      <c r="BS9047" s="33">
        <v>92.25</v>
      </c>
      <c r="BT9047" s="33">
        <v>93.625</v>
      </c>
      <c r="BU9047" s="33">
        <v>94.5</v>
      </c>
      <c r="BV9047" s="33">
        <v>95.375</v>
      </c>
      <c r="BW9047" s="33">
        <v>95.375</v>
      </c>
      <c r="BX9047" s="33">
        <v>94.25</v>
      </c>
      <c r="BY9047" s="33">
        <v>92.625</v>
      </c>
      <c r="BZ9047" s="33">
        <v>90.625</v>
      </c>
      <c r="CA9047" s="33">
        <v>87.75</v>
      </c>
      <c r="CB9047" s="33">
        <v>85.625</v>
      </c>
      <c r="CC9047" s="33">
        <v>83.25</v>
      </c>
      <c r="DC9047" s="9">
        <v>40.890369999999997</v>
      </c>
      <c r="DD9047" s="9">
        <v>0</v>
      </c>
    </row>
    <row r="9048" spans="1:108" x14ac:dyDescent="0.25">
      <c r="A9048" s="9" t="s">
        <v>42</v>
      </c>
      <c r="B9048" s="9" t="s">
        <v>31</v>
      </c>
      <c r="C9048" s="9" t="s">
        <v>34</v>
      </c>
      <c r="D9048" s="9" t="s">
        <v>40</v>
      </c>
      <c r="E9048" s="9" t="s">
        <v>38</v>
      </c>
      <c r="F9048" s="9">
        <v>2022</v>
      </c>
      <c r="G9048" s="9">
        <v>6</v>
      </c>
      <c r="H9048" s="9"/>
      <c r="BF9048" s="33">
        <v>83.5</v>
      </c>
      <c r="BG9048" s="33">
        <v>80.375</v>
      </c>
      <c r="BH9048" s="33">
        <v>78.625</v>
      </c>
      <c r="BI9048" s="33">
        <v>76.375</v>
      </c>
      <c r="BJ9048" s="33">
        <v>73.75</v>
      </c>
      <c r="BK9048" s="33">
        <v>72.75</v>
      </c>
      <c r="BL9048" s="33">
        <v>72.875</v>
      </c>
      <c r="BM9048" s="33">
        <v>75.875</v>
      </c>
      <c r="BN9048" s="33">
        <v>79.875</v>
      </c>
      <c r="BO9048" s="33">
        <v>83.375</v>
      </c>
      <c r="BP9048" s="33">
        <v>87.25</v>
      </c>
      <c r="BQ9048" s="33">
        <v>91</v>
      </c>
      <c r="BR9048" s="33">
        <v>94.75</v>
      </c>
      <c r="BS9048" s="33">
        <v>98.375</v>
      </c>
      <c r="BT9048" s="33">
        <v>100.375</v>
      </c>
      <c r="BU9048" s="33">
        <v>102.25</v>
      </c>
      <c r="BV9048" s="33">
        <v>103.5</v>
      </c>
      <c r="BW9048" s="33">
        <v>103.75</v>
      </c>
      <c r="BX9048" s="33">
        <v>102.625</v>
      </c>
      <c r="BY9048" s="33">
        <v>100.75</v>
      </c>
      <c r="BZ9048" s="33">
        <v>98.25</v>
      </c>
      <c r="CA9048" s="33">
        <v>95</v>
      </c>
      <c r="CB9048" s="33">
        <v>92.25</v>
      </c>
      <c r="CC9048" s="33">
        <v>88.5</v>
      </c>
      <c r="DC9048" s="9">
        <v>40.890369999999997</v>
      </c>
      <c r="DD9048" s="9">
        <v>0</v>
      </c>
    </row>
    <row r="9049" spans="1:108" x14ac:dyDescent="0.25">
      <c r="A9049" s="9" t="s">
        <v>42</v>
      </c>
      <c r="B9049" s="9" t="s">
        <v>31</v>
      </c>
      <c r="C9049" s="9" t="s">
        <v>34</v>
      </c>
      <c r="D9049" s="9" t="s">
        <v>40</v>
      </c>
      <c r="E9049" s="9" t="s">
        <v>38</v>
      </c>
      <c r="F9049" s="9">
        <v>2022</v>
      </c>
      <c r="G9049" s="9">
        <v>7</v>
      </c>
      <c r="H9049" s="9">
        <v>76.194850000000002</v>
      </c>
      <c r="I9049" s="9">
        <v>75.506810000000002</v>
      </c>
      <c r="J9049" s="9">
        <v>74.148560000000003</v>
      </c>
      <c r="K9049" s="9">
        <v>70.522670000000005</v>
      </c>
      <c r="L9049" s="9">
        <v>51.122750000000003</v>
      </c>
      <c r="M9049" s="9">
        <v>48.517600000000002</v>
      </c>
      <c r="N9049" s="9">
        <v>65.321629999999999</v>
      </c>
      <c r="O9049" s="9">
        <v>71.818049999999999</v>
      </c>
      <c r="P9049" s="9">
        <v>70.854299999999995</v>
      </c>
      <c r="Q9049" s="9">
        <v>83.660600000000002</v>
      </c>
      <c r="R9049" s="9">
        <v>88.612989999999996</v>
      </c>
      <c r="S9049" s="9">
        <v>82.935590000000005</v>
      </c>
      <c r="T9049" s="9">
        <v>84.218350000000001</v>
      </c>
      <c r="U9049" s="9">
        <v>75.228359999999995</v>
      </c>
      <c r="V9049" s="9">
        <v>79.930269999999993</v>
      </c>
      <c r="W9049" s="9">
        <v>69.372619999999998</v>
      </c>
      <c r="X9049" s="9">
        <v>65.872380000000007</v>
      </c>
      <c r="Y9049" s="9">
        <v>60.474089999999997</v>
      </c>
      <c r="Z9049" s="9">
        <v>71.033829999999995</v>
      </c>
      <c r="AA9049" s="9">
        <v>83.782700000000006</v>
      </c>
      <c r="AB9049" s="9">
        <v>90.472560000000001</v>
      </c>
      <c r="AC9049" s="9">
        <v>84.06026</v>
      </c>
      <c r="AD9049" s="9">
        <v>85.724779999999996</v>
      </c>
      <c r="AE9049" s="9">
        <v>89.866129999999998</v>
      </c>
      <c r="AF9049" s="9">
        <v>69.786779999999993</v>
      </c>
      <c r="AG9049" s="9">
        <v>71.886250000000004</v>
      </c>
      <c r="AH9049" s="9">
        <v>71.138869999999997</v>
      </c>
      <c r="AI9049" s="9">
        <v>70.49409</v>
      </c>
      <c r="AJ9049" s="9">
        <v>67.935400000000001</v>
      </c>
      <c r="AK9049" s="9">
        <v>59.526119999999999</v>
      </c>
      <c r="AL9049" s="9">
        <v>59.099490000000003</v>
      </c>
      <c r="AM9049" s="9">
        <v>61.926650000000002</v>
      </c>
      <c r="AN9049" s="9">
        <v>61.691429999999997</v>
      </c>
      <c r="AO9049" s="9">
        <v>70.128200000000007</v>
      </c>
      <c r="AP9049" s="9">
        <v>84.391620000000003</v>
      </c>
      <c r="AQ9049" s="9">
        <v>89.057739999999995</v>
      </c>
      <c r="AR9049" s="9">
        <v>90.49924</v>
      </c>
      <c r="AS9049" s="9">
        <v>98.371189999999999</v>
      </c>
      <c r="AT9049" s="9">
        <v>90.126400000000004</v>
      </c>
      <c r="AU9049" s="9">
        <v>91.638559999999998</v>
      </c>
      <c r="AV9049" s="9">
        <v>95.585179999999994</v>
      </c>
      <c r="AW9049" s="9">
        <v>92.644099999999995</v>
      </c>
      <c r="AX9049" s="9">
        <v>81.955669999999998</v>
      </c>
      <c r="AY9049" s="9">
        <v>85.680980000000005</v>
      </c>
      <c r="AZ9049" s="9">
        <v>82.474459999999993</v>
      </c>
      <c r="BA9049" s="9">
        <v>83.946389999999994</v>
      </c>
      <c r="BB9049" s="9">
        <v>90.463840000000005</v>
      </c>
      <c r="BC9049" s="9">
        <v>92.900149999999996</v>
      </c>
      <c r="BD9049" s="9">
        <v>93.004630000000006</v>
      </c>
      <c r="BE9049" s="9">
        <v>90.358980000000003</v>
      </c>
      <c r="BF9049" s="33">
        <v>87.25</v>
      </c>
      <c r="BG9049" s="33">
        <v>85.75</v>
      </c>
      <c r="BH9049" s="33">
        <v>84.25</v>
      </c>
      <c r="BI9049" s="33">
        <v>82.125</v>
      </c>
      <c r="BJ9049" s="33">
        <v>81.375</v>
      </c>
      <c r="BK9049" s="33">
        <v>80.125</v>
      </c>
      <c r="BL9049" s="33">
        <v>79</v>
      </c>
      <c r="BM9049" s="33">
        <v>81.375</v>
      </c>
      <c r="BN9049" s="33">
        <v>85.625</v>
      </c>
      <c r="BO9049" s="33">
        <v>89.25</v>
      </c>
      <c r="BP9049" s="33">
        <v>91.875</v>
      </c>
      <c r="BQ9049" s="33">
        <v>95</v>
      </c>
      <c r="BR9049" s="33">
        <v>98.75</v>
      </c>
      <c r="BS9049" s="33">
        <v>101.875</v>
      </c>
      <c r="BT9049" s="33">
        <v>104.5</v>
      </c>
      <c r="BU9049" s="33">
        <v>104.375</v>
      </c>
      <c r="BV9049" s="33">
        <v>105.125</v>
      </c>
      <c r="BW9049" s="33">
        <v>103.75</v>
      </c>
      <c r="BX9049" s="33">
        <v>102</v>
      </c>
      <c r="BY9049" s="33">
        <v>100.5</v>
      </c>
      <c r="BZ9049" s="33">
        <v>97.625</v>
      </c>
      <c r="CA9049" s="33">
        <v>94.125</v>
      </c>
      <c r="CB9049" s="33">
        <v>90.75</v>
      </c>
      <c r="CC9049" s="33">
        <v>87.875</v>
      </c>
      <c r="CD9049" s="9">
        <v>407.9162</v>
      </c>
      <c r="CE9049" s="9">
        <v>353.28579999999999</v>
      </c>
      <c r="CF9049" s="9">
        <v>316.9391</v>
      </c>
      <c r="CG9049" s="9">
        <v>251.43049999999999</v>
      </c>
      <c r="CH9049" s="9">
        <v>174.74160000000001</v>
      </c>
      <c r="CI9049" s="9">
        <v>100.89360000000001</v>
      </c>
      <c r="CJ9049" s="9">
        <v>118.50879999999999</v>
      </c>
      <c r="CK9049" s="9">
        <v>240.41329999999999</v>
      </c>
      <c r="CL9049" s="9">
        <v>321.32369999999997</v>
      </c>
      <c r="CM9049" s="9">
        <v>425.12150000000003</v>
      </c>
      <c r="CN9049" s="9">
        <v>469.16140000000001</v>
      </c>
      <c r="CO9049" s="9">
        <v>661.74239999999998</v>
      </c>
      <c r="CP9049" s="9">
        <v>699.56949999999995</v>
      </c>
      <c r="CQ9049" s="9">
        <v>1023.005</v>
      </c>
      <c r="CR9049" s="9">
        <v>1015.451</v>
      </c>
      <c r="CS9049" s="9">
        <v>1057.731</v>
      </c>
      <c r="CT9049" s="9">
        <v>996.31539999999995</v>
      </c>
      <c r="CU9049" s="9">
        <v>888.26890000000003</v>
      </c>
      <c r="CV9049" s="9">
        <v>722.83399999999995</v>
      </c>
      <c r="CW9049" s="9">
        <v>711.10040000000004</v>
      </c>
      <c r="CX9049" s="9">
        <v>722.3596</v>
      </c>
      <c r="CY9049" s="9">
        <v>791.97249999999997</v>
      </c>
      <c r="CZ9049" s="9">
        <v>847.71389999999997</v>
      </c>
      <c r="DA9049" s="9">
        <v>855.07010000000002</v>
      </c>
      <c r="DB9049" s="9">
        <v>952.90229999999997</v>
      </c>
      <c r="DC9049" s="9">
        <v>40.890369999999997</v>
      </c>
      <c r="DD9049" s="9">
        <v>0</v>
      </c>
    </row>
    <row r="9050" spans="1:108" x14ac:dyDescent="0.25">
      <c r="A9050" s="9" t="s">
        <v>42</v>
      </c>
      <c r="B9050" s="9" t="s">
        <v>31</v>
      </c>
      <c r="C9050" s="9" t="s">
        <v>34</v>
      </c>
      <c r="D9050" s="9" t="s">
        <v>40</v>
      </c>
      <c r="E9050" s="9" t="s">
        <v>38</v>
      </c>
      <c r="F9050" s="9">
        <v>2022</v>
      </c>
      <c r="G9050" s="9">
        <v>8</v>
      </c>
      <c r="H9050" s="9"/>
      <c r="BF9050" s="33">
        <v>80.75</v>
      </c>
      <c r="BG9050" s="33">
        <v>77.75</v>
      </c>
      <c r="BH9050" s="33">
        <v>76</v>
      </c>
      <c r="BI9050" s="33">
        <v>74.125</v>
      </c>
      <c r="BJ9050" s="33">
        <v>72.75</v>
      </c>
      <c r="BK9050" s="33">
        <v>72</v>
      </c>
      <c r="BL9050" s="33">
        <v>70.625</v>
      </c>
      <c r="BM9050" s="33">
        <v>71.375</v>
      </c>
      <c r="BN9050" s="33">
        <v>74.5</v>
      </c>
      <c r="BO9050" s="33">
        <v>79</v>
      </c>
      <c r="BP9050" s="33">
        <v>84.5</v>
      </c>
      <c r="BQ9050" s="33">
        <v>88.875</v>
      </c>
      <c r="BR9050" s="33">
        <v>92.875</v>
      </c>
      <c r="BS9050" s="33">
        <v>96.125</v>
      </c>
      <c r="BT9050" s="33">
        <v>98.625</v>
      </c>
      <c r="BU9050" s="33">
        <v>100.125</v>
      </c>
      <c r="BV9050" s="33">
        <v>101</v>
      </c>
      <c r="BW9050" s="33">
        <v>100.5</v>
      </c>
      <c r="BX9050" s="33">
        <v>99</v>
      </c>
      <c r="BY9050" s="33">
        <v>96.125</v>
      </c>
      <c r="BZ9050" s="33">
        <v>93</v>
      </c>
      <c r="CA9050" s="33">
        <v>89.625</v>
      </c>
      <c r="CB9050" s="33">
        <v>86.625</v>
      </c>
      <c r="CC9050" s="33">
        <v>84.25</v>
      </c>
      <c r="DC9050" s="9">
        <v>40.890369999999997</v>
      </c>
      <c r="DD9050" s="9">
        <v>0</v>
      </c>
    </row>
    <row r="9051" spans="1:108" x14ac:dyDescent="0.25">
      <c r="A9051" s="9" t="s">
        <v>42</v>
      </c>
      <c r="B9051" s="9" t="s">
        <v>31</v>
      </c>
      <c r="C9051" s="9" t="s">
        <v>34</v>
      </c>
      <c r="D9051" s="9" t="s">
        <v>40</v>
      </c>
      <c r="E9051" s="9" t="s">
        <v>38</v>
      </c>
      <c r="F9051" s="9">
        <v>2022</v>
      </c>
      <c r="G9051" s="9">
        <v>9</v>
      </c>
      <c r="H9051" s="9"/>
      <c r="BF9051" s="33">
        <v>80.5</v>
      </c>
      <c r="BG9051" s="33">
        <v>78.625</v>
      </c>
      <c r="BH9051" s="33">
        <v>76.5</v>
      </c>
      <c r="BI9051" s="33">
        <v>74.25</v>
      </c>
      <c r="BJ9051" s="33">
        <v>72.25</v>
      </c>
      <c r="BK9051" s="33">
        <v>71.25</v>
      </c>
      <c r="BL9051" s="33">
        <v>70.625</v>
      </c>
      <c r="BM9051" s="33">
        <v>71.5</v>
      </c>
      <c r="BN9051" s="33">
        <v>73.75</v>
      </c>
      <c r="BO9051" s="33">
        <v>78.75</v>
      </c>
      <c r="BP9051" s="33">
        <v>83.75</v>
      </c>
      <c r="BQ9051" s="33">
        <v>87.875</v>
      </c>
      <c r="BR9051" s="33">
        <v>91.375</v>
      </c>
      <c r="BS9051" s="33">
        <v>94.75</v>
      </c>
      <c r="BT9051" s="33">
        <v>97.125</v>
      </c>
      <c r="BU9051" s="33">
        <v>99</v>
      </c>
      <c r="BV9051" s="33">
        <v>99.875</v>
      </c>
      <c r="BW9051" s="33">
        <v>99.875</v>
      </c>
      <c r="BX9051" s="33">
        <v>98.375</v>
      </c>
      <c r="BY9051" s="33">
        <v>94.5</v>
      </c>
      <c r="BZ9051" s="33">
        <v>91.375</v>
      </c>
      <c r="CA9051" s="33">
        <v>88.125</v>
      </c>
      <c r="CB9051" s="33">
        <v>85.5</v>
      </c>
      <c r="CC9051" s="33">
        <v>82.125</v>
      </c>
      <c r="DC9051" s="9">
        <v>40.890369999999997</v>
      </c>
      <c r="DD9051" s="9">
        <v>0</v>
      </c>
    </row>
    <row r="9052" spans="1:108" x14ac:dyDescent="0.25">
      <c r="A9052" s="9" t="s">
        <v>42</v>
      </c>
      <c r="B9052" s="9" t="s">
        <v>31</v>
      </c>
      <c r="C9052" s="9" t="s">
        <v>34</v>
      </c>
      <c r="D9052" s="9" t="s">
        <v>40</v>
      </c>
      <c r="E9052" s="9" t="s">
        <v>38</v>
      </c>
      <c r="F9052" s="9">
        <v>2022</v>
      </c>
      <c r="G9052" s="9">
        <v>10</v>
      </c>
      <c r="H9052" s="9"/>
      <c r="BF9052" s="33">
        <v>67</v>
      </c>
      <c r="BG9052" s="33">
        <v>64.125</v>
      </c>
      <c r="BH9052" s="33">
        <v>63.25</v>
      </c>
      <c r="BI9052" s="33">
        <v>62.25</v>
      </c>
      <c r="BJ9052" s="33">
        <v>61.625</v>
      </c>
      <c r="BK9052" s="33">
        <v>60.5</v>
      </c>
      <c r="BL9052" s="33">
        <v>59.375</v>
      </c>
      <c r="BM9052" s="33">
        <v>59.75</v>
      </c>
      <c r="BN9052" s="33">
        <v>64.25</v>
      </c>
      <c r="BO9052" s="33">
        <v>71.125</v>
      </c>
      <c r="BP9052" s="33">
        <v>77.25</v>
      </c>
      <c r="BQ9052" s="33">
        <v>81.375</v>
      </c>
      <c r="BR9052" s="33">
        <v>84.75</v>
      </c>
      <c r="BS9052" s="33">
        <v>87.875</v>
      </c>
      <c r="BT9052" s="33">
        <v>89.75</v>
      </c>
      <c r="BU9052" s="33">
        <v>91.375</v>
      </c>
      <c r="BV9052" s="33">
        <v>92</v>
      </c>
      <c r="BW9052" s="33">
        <v>90.625</v>
      </c>
      <c r="BX9052" s="33">
        <v>86.625</v>
      </c>
      <c r="BY9052" s="33">
        <v>81.375</v>
      </c>
      <c r="BZ9052" s="33">
        <v>77.875</v>
      </c>
      <c r="CA9052" s="33">
        <v>74.625</v>
      </c>
      <c r="CB9052" s="33">
        <v>72.875</v>
      </c>
      <c r="CC9052" s="33">
        <v>70.625</v>
      </c>
      <c r="DC9052" s="9">
        <v>40.890369999999997</v>
      </c>
      <c r="DD9052" s="9">
        <v>0</v>
      </c>
    </row>
    <row r="9053" spans="1:108" x14ac:dyDescent="0.25">
      <c r="A9053" s="9" t="s">
        <v>42</v>
      </c>
      <c r="B9053" s="9" t="s">
        <v>31</v>
      </c>
      <c r="C9053" s="9" t="s">
        <v>34</v>
      </c>
      <c r="D9053" s="9" t="s">
        <v>40</v>
      </c>
      <c r="E9053" s="9" t="s">
        <v>38</v>
      </c>
      <c r="F9053" s="9">
        <v>2023</v>
      </c>
      <c r="G9053" s="9">
        <v>5</v>
      </c>
      <c r="H9053" s="9"/>
      <c r="BF9053" s="33">
        <v>80.25</v>
      </c>
      <c r="BG9053" s="33">
        <v>76.75</v>
      </c>
      <c r="BH9053" s="33">
        <v>75.75</v>
      </c>
      <c r="BI9053" s="33">
        <v>73.75</v>
      </c>
      <c r="BJ9053" s="33">
        <v>72.125</v>
      </c>
      <c r="BK9053" s="33">
        <v>71.125</v>
      </c>
      <c r="BL9053" s="33">
        <v>70.5</v>
      </c>
      <c r="BM9053" s="33">
        <v>74.125</v>
      </c>
      <c r="BN9053" s="33">
        <v>78</v>
      </c>
      <c r="BO9053" s="33">
        <v>81.625</v>
      </c>
      <c r="BP9053" s="33">
        <v>84.125</v>
      </c>
      <c r="BQ9053" s="33">
        <v>87.375</v>
      </c>
      <c r="BR9053" s="33">
        <v>90.25</v>
      </c>
      <c r="BS9053" s="33">
        <v>92.25</v>
      </c>
      <c r="BT9053" s="33">
        <v>93.625</v>
      </c>
      <c r="BU9053" s="33">
        <v>94.5</v>
      </c>
      <c r="BV9053" s="33">
        <v>95.375</v>
      </c>
      <c r="BW9053" s="33">
        <v>95.375</v>
      </c>
      <c r="BX9053" s="33">
        <v>94.25</v>
      </c>
      <c r="BY9053" s="33">
        <v>92.625</v>
      </c>
      <c r="BZ9053" s="33">
        <v>90.625</v>
      </c>
      <c r="CA9053" s="33">
        <v>87.75</v>
      </c>
      <c r="CB9053" s="33">
        <v>85.625</v>
      </c>
      <c r="CC9053" s="33">
        <v>83.25</v>
      </c>
      <c r="DC9053" s="9">
        <v>40.890369999999997</v>
      </c>
      <c r="DD9053" s="9">
        <v>0</v>
      </c>
    </row>
    <row r="9054" spans="1:108" x14ac:dyDescent="0.25">
      <c r="A9054" s="9" t="s">
        <v>42</v>
      </c>
      <c r="B9054" s="9" t="s">
        <v>31</v>
      </c>
      <c r="C9054" s="9" t="s">
        <v>34</v>
      </c>
      <c r="D9054" s="9" t="s">
        <v>40</v>
      </c>
      <c r="E9054" s="9" t="s">
        <v>38</v>
      </c>
      <c r="F9054" s="9">
        <v>2023</v>
      </c>
      <c r="G9054" s="9">
        <v>6</v>
      </c>
      <c r="H9054" s="9"/>
      <c r="BF9054" s="33">
        <v>83.5</v>
      </c>
      <c r="BG9054" s="33">
        <v>80.375</v>
      </c>
      <c r="BH9054" s="33">
        <v>78.625</v>
      </c>
      <c r="BI9054" s="33">
        <v>76.375</v>
      </c>
      <c r="BJ9054" s="33">
        <v>73.75</v>
      </c>
      <c r="BK9054" s="33">
        <v>72.75</v>
      </c>
      <c r="BL9054" s="33">
        <v>72.875</v>
      </c>
      <c r="BM9054" s="33">
        <v>75.875</v>
      </c>
      <c r="BN9054" s="33">
        <v>79.875</v>
      </c>
      <c r="BO9054" s="33">
        <v>83.375</v>
      </c>
      <c r="BP9054" s="33">
        <v>87.25</v>
      </c>
      <c r="BQ9054" s="33">
        <v>91</v>
      </c>
      <c r="BR9054" s="33">
        <v>94.75</v>
      </c>
      <c r="BS9054" s="33">
        <v>98.375</v>
      </c>
      <c r="BT9054" s="33">
        <v>100.375</v>
      </c>
      <c r="BU9054" s="33">
        <v>102.25</v>
      </c>
      <c r="BV9054" s="33">
        <v>103.5</v>
      </c>
      <c r="BW9054" s="33">
        <v>103.75</v>
      </c>
      <c r="BX9054" s="33">
        <v>102.625</v>
      </c>
      <c r="BY9054" s="33">
        <v>100.75</v>
      </c>
      <c r="BZ9054" s="33">
        <v>98.25</v>
      </c>
      <c r="CA9054" s="33">
        <v>95</v>
      </c>
      <c r="CB9054" s="33">
        <v>92.25</v>
      </c>
      <c r="CC9054" s="33">
        <v>88.5</v>
      </c>
      <c r="DC9054" s="9">
        <v>40.890369999999997</v>
      </c>
      <c r="DD9054" s="9">
        <v>0</v>
      </c>
    </row>
    <row r="9055" spans="1:108" x14ac:dyDescent="0.25">
      <c r="A9055" s="9" t="s">
        <v>42</v>
      </c>
      <c r="B9055" s="9" t="s">
        <v>31</v>
      </c>
      <c r="C9055" s="9" t="s">
        <v>34</v>
      </c>
      <c r="D9055" s="9" t="s">
        <v>40</v>
      </c>
      <c r="E9055" s="9" t="s">
        <v>38</v>
      </c>
      <c r="F9055" s="9">
        <v>2023</v>
      </c>
      <c r="G9055" s="9">
        <v>7</v>
      </c>
      <c r="H9055" s="9">
        <v>74.633960000000002</v>
      </c>
      <c r="I9055" s="9">
        <v>73.979529999999997</v>
      </c>
      <c r="J9055" s="9">
        <v>72.567130000000006</v>
      </c>
      <c r="K9055" s="9">
        <v>69.143690000000007</v>
      </c>
      <c r="L9055" s="9">
        <v>49.959510000000002</v>
      </c>
      <c r="M9055" s="9">
        <v>47.994999999999997</v>
      </c>
      <c r="N9055" s="9">
        <v>66.198809999999995</v>
      </c>
      <c r="O9055" s="9">
        <v>72.714410000000001</v>
      </c>
      <c r="P9055" s="9">
        <v>72.148520000000005</v>
      </c>
      <c r="Q9055" s="9">
        <v>84.516189999999995</v>
      </c>
      <c r="R9055" s="9">
        <v>89.329830000000001</v>
      </c>
      <c r="S9055" s="9">
        <v>81.567310000000006</v>
      </c>
      <c r="T9055" s="9">
        <v>83.076269999999994</v>
      </c>
      <c r="U9055" s="9">
        <v>75.935810000000004</v>
      </c>
      <c r="V9055" s="9">
        <v>80.637720000000002</v>
      </c>
      <c r="W9055" s="9">
        <v>69.896640000000005</v>
      </c>
      <c r="X9055" s="9">
        <v>66.61515</v>
      </c>
      <c r="Y9055" s="9">
        <v>61.873260000000002</v>
      </c>
      <c r="Z9055" s="9">
        <v>71.616320000000002</v>
      </c>
      <c r="AA9055" s="9">
        <v>84.334530000000001</v>
      </c>
      <c r="AB9055" s="9">
        <v>90.982990000000001</v>
      </c>
      <c r="AC9055" s="9">
        <v>84.669619999999995</v>
      </c>
      <c r="AD9055" s="9">
        <v>86.423929999999999</v>
      </c>
      <c r="AE9055" s="9">
        <v>90.565280000000001</v>
      </c>
      <c r="AF9055" s="9">
        <v>70.595659999999995</v>
      </c>
      <c r="AG9055" s="9">
        <v>70.325360000000003</v>
      </c>
      <c r="AH9055" s="9">
        <v>69.611590000000007</v>
      </c>
      <c r="AI9055" s="9">
        <v>68.912670000000006</v>
      </c>
      <c r="AJ9055" s="9">
        <v>66.556420000000003</v>
      </c>
      <c r="AK9055" s="9">
        <v>58.362879999999997</v>
      </c>
      <c r="AL9055" s="9">
        <v>58.576900000000002</v>
      </c>
      <c r="AM9055" s="9">
        <v>62.803829999999998</v>
      </c>
      <c r="AN9055" s="9">
        <v>62.587780000000002</v>
      </c>
      <c r="AO9055" s="9">
        <v>71.422439999999995</v>
      </c>
      <c r="AP9055" s="9">
        <v>85.247209999999995</v>
      </c>
      <c r="AQ9055" s="9">
        <v>89.774590000000003</v>
      </c>
      <c r="AR9055" s="9">
        <v>89.130960000000002</v>
      </c>
      <c r="AS9055" s="9">
        <v>97.229110000000006</v>
      </c>
      <c r="AT9055" s="9">
        <v>90.833849999999998</v>
      </c>
      <c r="AU9055" s="9">
        <v>92.346010000000007</v>
      </c>
      <c r="AV9055" s="9">
        <v>96.109189999999998</v>
      </c>
      <c r="AW9055" s="9">
        <v>93.386870000000002</v>
      </c>
      <c r="AX9055" s="9">
        <v>83.354849999999999</v>
      </c>
      <c r="AY9055" s="9">
        <v>86.263469999999998</v>
      </c>
      <c r="AZ9055" s="9">
        <v>83.026309999999995</v>
      </c>
      <c r="BA9055" s="9">
        <v>84.456800000000001</v>
      </c>
      <c r="BB9055" s="9">
        <v>91.073229999999995</v>
      </c>
      <c r="BC9055" s="9">
        <v>93.599299999999999</v>
      </c>
      <c r="BD9055" s="9">
        <v>93.703779999999995</v>
      </c>
      <c r="BE9055" s="9">
        <v>91.167869999999994</v>
      </c>
      <c r="BF9055" s="33">
        <v>87.25</v>
      </c>
      <c r="BG9055" s="33">
        <v>85.75</v>
      </c>
      <c r="BH9055" s="33">
        <v>84.25</v>
      </c>
      <c r="BI9055" s="33">
        <v>82.125</v>
      </c>
      <c r="BJ9055" s="33">
        <v>81.375</v>
      </c>
      <c r="BK9055" s="33">
        <v>80.125</v>
      </c>
      <c r="BL9055" s="33">
        <v>79</v>
      </c>
      <c r="BM9055" s="33">
        <v>81.375</v>
      </c>
      <c r="BN9055" s="33">
        <v>85.625</v>
      </c>
      <c r="BO9055" s="33">
        <v>89.25</v>
      </c>
      <c r="BP9055" s="33">
        <v>91.875</v>
      </c>
      <c r="BQ9055" s="33">
        <v>95</v>
      </c>
      <c r="BR9055" s="33">
        <v>98.75</v>
      </c>
      <c r="BS9055" s="33">
        <v>101.875</v>
      </c>
      <c r="BT9055" s="33">
        <v>104.5</v>
      </c>
      <c r="BU9055" s="33">
        <v>104.375</v>
      </c>
      <c r="BV9055" s="33">
        <v>105.125</v>
      </c>
      <c r="BW9055" s="33">
        <v>103.75</v>
      </c>
      <c r="BX9055" s="33">
        <v>102</v>
      </c>
      <c r="BY9055" s="33">
        <v>100.5</v>
      </c>
      <c r="BZ9055" s="33">
        <v>97.625</v>
      </c>
      <c r="CA9055" s="33">
        <v>94.125</v>
      </c>
      <c r="CB9055" s="33">
        <v>90.75</v>
      </c>
      <c r="CC9055" s="33">
        <v>87.875</v>
      </c>
      <c r="CD9055" s="9">
        <v>409.68099999999998</v>
      </c>
      <c r="CE9055" s="9">
        <v>354.73559999999998</v>
      </c>
      <c r="CF9055" s="9">
        <v>318.1918</v>
      </c>
      <c r="CG9055" s="9">
        <v>252.3212</v>
      </c>
      <c r="CH9055" s="9">
        <v>175.39930000000001</v>
      </c>
      <c r="CI9055" s="9">
        <v>101.3017</v>
      </c>
      <c r="CJ9055" s="9">
        <v>118.9461</v>
      </c>
      <c r="CK9055" s="9">
        <v>241.41640000000001</v>
      </c>
      <c r="CL9055" s="9">
        <v>322.62119999999999</v>
      </c>
      <c r="CM9055" s="9">
        <v>426.88010000000003</v>
      </c>
      <c r="CN9055" s="9">
        <v>471.04</v>
      </c>
      <c r="CO9055" s="9">
        <v>664.51009999999997</v>
      </c>
      <c r="CP9055" s="9">
        <v>702.48469999999998</v>
      </c>
      <c r="CQ9055" s="9">
        <v>1027.7739999999999</v>
      </c>
      <c r="CR9055" s="9">
        <v>1020.186</v>
      </c>
      <c r="CS9055" s="9">
        <v>1062.58</v>
      </c>
      <c r="CT9055" s="9">
        <v>1000.724</v>
      </c>
      <c r="CU9055" s="9">
        <v>892.12019999999995</v>
      </c>
      <c r="CV9055" s="9">
        <v>725.63199999999995</v>
      </c>
      <c r="CW9055" s="9">
        <v>713.81560000000002</v>
      </c>
      <c r="CX9055" s="9">
        <v>725.05489999999998</v>
      </c>
      <c r="CY9055" s="9">
        <v>795.1</v>
      </c>
      <c r="CZ9055" s="9">
        <v>851.15499999999997</v>
      </c>
      <c r="DA9055" s="9">
        <v>858.44200000000001</v>
      </c>
      <c r="DB9055" s="9">
        <v>957.30460000000005</v>
      </c>
      <c r="DC9055" s="9">
        <v>40.890369999999997</v>
      </c>
      <c r="DD9055" s="9">
        <v>0</v>
      </c>
    </row>
    <row r="9056" spans="1:108" x14ac:dyDescent="0.25">
      <c r="A9056" s="9" t="s">
        <v>42</v>
      </c>
      <c r="B9056" s="9" t="s">
        <v>31</v>
      </c>
      <c r="C9056" s="9" t="s">
        <v>34</v>
      </c>
      <c r="D9056" s="9" t="s">
        <v>40</v>
      </c>
      <c r="E9056" s="9" t="s">
        <v>38</v>
      </c>
      <c r="F9056" s="9">
        <v>2023</v>
      </c>
      <c r="G9056" s="9">
        <v>8</v>
      </c>
      <c r="H9056" s="9"/>
      <c r="BF9056" s="33">
        <v>80.75</v>
      </c>
      <c r="BG9056" s="33">
        <v>77.75</v>
      </c>
      <c r="BH9056" s="33">
        <v>76</v>
      </c>
      <c r="BI9056" s="33">
        <v>74.125</v>
      </c>
      <c r="BJ9056" s="33">
        <v>72.75</v>
      </c>
      <c r="BK9056" s="33">
        <v>72</v>
      </c>
      <c r="BL9056" s="33">
        <v>70.625</v>
      </c>
      <c r="BM9056" s="33">
        <v>71.375</v>
      </c>
      <c r="BN9056" s="33">
        <v>74.5</v>
      </c>
      <c r="BO9056" s="33">
        <v>79</v>
      </c>
      <c r="BP9056" s="33">
        <v>84.5</v>
      </c>
      <c r="BQ9056" s="33">
        <v>88.875</v>
      </c>
      <c r="BR9056" s="33">
        <v>92.875</v>
      </c>
      <c r="BS9056" s="33">
        <v>96.125</v>
      </c>
      <c r="BT9056" s="33">
        <v>98.625</v>
      </c>
      <c r="BU9056" s="33">
        <v>100.125</v>
      </c>
      <c r="BV9056" s="33">
        <v>101</v>
      </c>
      <c r="BW9056" s="33">
        <v>100.5</v>
      </c>
      <c r="BX9056" s="33">
        <v>99</v>
      </c>
      <c r="BY9056" s="33">
        <v>96.125</v>
      </c>
      <c r="BZ9056" s="33">
        <v>93</v>
      </c>
      <c r="CA9056" s="33">
        <v>89.625</v>
      </c>
      <c r="CB9056" s="33">
        <v>86.625</v>
      </c>
      <c r="CC9056" s="33">
        <v>84.25</v>
      </c>
      <c r="DC9056" s="9">
        <v>40.890369999999997</v>
      </c>
      <c r="DD9056" s="9">
        <v>0</v>
      </c>
    </row>
    <row r="9057" spans="1:108" x14ac:dyDescent="0.25">
      <c r="A9057" s="9" t="s">
        <v>42</v>
      </c>
      <c r="B9057" s="9" t="s">
        <v>31</v>
      </c>
      <c r="C9057" s="9" t="s">
        <v>34</v>
      </c>
      <c r="D9057" s="9" t="s">
        <v>40</v>
      </c>
      <c r="E9057" s="9" t="s">
        <v>38</v>
      </c>
      <c r="F9057" s="9">
        <v>2023</v>
      </c>
      <c r="G9057" s="9">
        <v>9</v>
      </c>
      <c r="H9057" s="9"/>
      <c r="BF9057" s="33">
        <v>80.5</v>
      </c>
      <c r="BG9057" s="33">
        <v>78.625</v>
      </c>
      <c r="BH9057" s="33">
        <v>76.5</v>
      </c>
      <c r="BI9057" s="33">
        <v>74.25</v>
      </c>
      <c r="BJ9057" s="33">
        <v>72.25</v>
      </c>
      <c r="BK9057" s="33">
        <v>71.25</v>
      </c>
      <c r="BL9057" s="33">
        <v>70.625</v>
      </c>
      <c r="BM9057" s="33">
        <v>71.5</v>
      </c>
      <c r="BN9057" s="33">
        <v>73.75</v>
      </c>
      <c r="BO9057" s="33">
        <v>78.75</v>
      </c>
      <c r="BP9057" s="33">
        <v>83.75</v>
      </c>
      <c r="BQ9057" s="33">
        <v>87.875</v>
      </c>
      <c r="BR9057" s="33">
        <v>91.375</v>
      </c>
      <c r="BS9057" s="33">
        <v>94.75</v>
      </c>
      <c r="BT9057" s="33">
        <v>97.125</v>
      </c>
      <c r="BU9057" s="33">
        <v>99</v>
      </c>
      <c r="BV9057" s="33">
        <v>99.875</v>
      </c>
      <c r="BW9057" s="33">
        <v>99.875</v>
      </c>
      <c r="BX9057" s="33">
        <v>98.375</v>
      </c>
      <c r="BY9057" s="33">
        <v>94.5</v>
      </c>
      <c r="BZ9057" s="33">
        <v>91.375</v>
      </c>
      <c r="CA9057" s="33">
        <v>88.125</v>
      </c>
      <c r="CB9057" s="33">
        <v>85.5</v>
      </c>
      <c r="CC9057" s="33">
        <v>82.125</v>
      </c>
      <c r="DC9057" s="9">
        <v>40.890369999999997</v>
      </c>
      <c r="DD9057" s="9">
        <v>0</v>
      </c>
    </row>
    <row r="9058" spans="1:108" x14ac:dyDescent="0.25">
      <c r="A9058" s="9" t="s">
        <v>42</v>
      </c>
      <c r="B9058" s="9" t="s">
        <v>31</v>
      </c>
      <c r="C9058" s="9" t="s">
        <v>34</v>
      </c>
      <c r="D9058" s="9" t="s">
        <v>40</v>
      </c>
      <c r="E9058" s="9" t="s">
        <v>38</v>
      </c>
      <c r="F9058" s="9">
        <v>2023</v>
      </c>
      <c r="G9058" s="9">
        <v>10</v>
      </c>
      <c r="H9058" s="9"/>
      <c r="BF9058" s="33">
        <v>67</v>
      </c>
      <c r="BG9058" s="33">
        <v>64.125</v>
      </c>
      <c r="BH9058" s="33">
        <v>63.25</v>
      </c>
      <c r="BI9058" s="33">
        <v>62.25</v>
      </c>
      <c r="BJ9058" s="33">
        <v>61.625</v>
      </c>
      <c r="BK9058" s="33">
        <v>60.5</v>
      </c>
      <c r="BL9058" s="33">
        <v>59.375</v>
      </c>
      <c r="BM9058" s="33">
        <v>59.75</v>
      </c>
      <c r="BN9058" s="33">
        <v>64.25</v>
      </c>
      <c r="BO9058" s="33">
        <v>71.125</v>
      </c>
      <c r="BP9058" s="33">
        <v>77.25</v>
      </c>
      <c r="BQ9058" s="33">
        <v>81.375</v>
      </c>
      <c r="BR9058" s="33">
        <v>84.75</v>
      </c>
      <c r="BS9058" s="33">
        <v>87.875</v>
      </c>
      <c r="BT9058" s="33">
        <v>89.75</v>
      </c>
      <c r="BU9058" s="33">
        <v>91.375</v>
      </c>
      <c r="BV9058" s="33">
        <v>92</v>
      </c>
      <c r="BW9058" s="33">
        <v>90.625</v>
      </c>
      <c r="BX9058" s="33">
        <v>86.625</v>
      </c>
      <c r="BY9058" s="33">
        <v>81.375</v>
      </c>
      <c r="BZ9058" s="33">
        <v>77.875</v>
      </c>
      <c r="CA9058" s="33">
        <v>74.625</v>
      </c>
      <c r="CB9058" s="33">
        <v>72.875</v>
      </c>
      <c r="CC9058" s="33">
        <v>70.625</v>
      </c>
      <c r="DC9058" s="9">
        <v>40.890369999999997</v>
      </c>
      <c r="DD9058" s="9">
        <v>0</v>
      </c>
    </row>
    <row r="9059" spans="1:108" x14ac:dyDescent="0.25">
      <c r="A9059" s="9" t="s">
        <v>42</v>
      </c>
      <c r="B9059" s="9" t="s">
        <v>31</v>
      </c>
      <c r="C9059" s="9" t="s">
        <v>34</v>
      </c>
      <c r="D9059" s="9" t="s">
        <v>40</v>
      </c>
      <c r="E9059" s="9" t="s">
        <v>38</v>
      </c>
      <c r="F9059" s="9">
        <v>2024</v>
      </c>
      <c r="G9059" s="9">
        <v>5</v>
      </c>
      <c r="H9059" s="9"/>
      <c r="BF9059" s="33">
        <v>80.25</v>
      </c>
      <c r="BG9059" s="33">
        <v>76.75</v>
      </c>
      <c r="BH9059" s="33">
        <v>75.75</v>
      </c>
      <c r="BI9059" s="33">
        <v>73.75</v>
      </c>
      <c r="BJ9059" s="33">
        <v>72.125</v>
      </c>
      <c r="BK9059" s="33">
        <v>71.125</v>
      </c>
      <c r="BL9059" s="33">
        <v>70.5</v>
      </c>
      <c r="BM9059" s="33">
        <v>74.125</v>
      </c>
      <c r="BN9059" s="33">
        <v>78</v>
      </c>
      <c r="BO9059" s="33">
        <v>81.625</v>
      </c>
      <c r="BP9059" s="33">
        <v>84.125</v>
      </c>
      <c r="BQ9059" s="33">
        <v>87.375</v>
      </c>
      <c r="BR9059" s="33">
        <v>90.25</v>
      </c>
      <c r="BS9059" s="33">
        <v>92.25</v>
      </c>
      <c r="BT9059" s="33">
        <v>93.625</v>
      </c>
      <c r="BU9059" s="33">
        <v>94.5</v>
      </c>
      <c r="BV9059" s="33">
        <v>95.375</v>
      </c>
      <c r="BW9059" s="33">
        <v>95.375</v>
      </c>
      <c r="BX9059" s="33">
        <v>94.25</v>
      </c>
      <c r="BY9059" s="33">
        <v>92.625</v>
      </c>
      <c r="BZ9059" s="33">
        <v>90.625</v>
      </c>
      <c r="CA9059" s="33">
        <v>87.75</v>
      </c>
      <c r="CB9059" s="33">
        <v>85.625</v>
      </c>
      <c r="CC9059" s="33">
        <v>83.25</v>
      </c>
      <c r="DC9059" s="9">
        <v>40.890369999999997</v>
      </c>
      <c r="DD9059" s="9">
        <v>0</v>
      </c>
    </row>
    <row r="9060" spans="1:108" x14ac:dyDescent="0.25">
      <c r="A9060" s="9" t="s">
        <v>42</v>
      </c>
      <c r="B9060" s="9" t="s">
        <v>31</v>
      </c>
      <c r="C9060" s="9" t="s">
        <v>34</v>
      </c>
      <c r="D9060" s="9" t="s">
        <v>40</v>
      </c>
      <c r="E9060" s="9" t="s">
        <v>38</v>
      </c>
      <c r="F9060" s="9">
        <v>2024</v>
      </c>
      <c r="G9060" s="9">
        <v>6</v>
      </c>
      <c r="H9060" s="9"/>
      <c r="BF9060" s="33">
        <v>83.5</v>
      </c>
      <c r="BG9060" s="33">
        <v>80.375</v>
      </c>
      <c r="BH9060" s="33">
        <v>78.625</v>
      </c>
      <c r="BI9060" s="33">
        <v>76.375</v>
      </c>
      <c r="BJ9060" s="33">
        <v>73.75</v>
      </c>
      <c r="BK9060" s="33">
        <v>72.75</v>
      </c>
      <c r="BL9060" s="33">
        <v>72.875</v>
      </c>
      <c r="BM9060" s="33">
        <v>75.875</v>
      </c>
      <c r="BN9060" s="33">
        <v>79.875</v>
      </c>
      <c r="BO9060" s="33">
        <v>83.375</v>
      </c>
      <c r="BP9060" s="33">
        <v>87.25</v>
      </c>
      <c r="BQ9060" s="33">
        <v>91</v>
      </c>
      <c r="BR9060" s="33">
        <v>94.75</v>
      </c>
      <c r="BS9060" s="33">
        <v>98.375</v>
      </c>
      <c r="BT9060" s="33">
        <v>100.375</v>
      </c>
      <c r="BU9060" s="33">
        <v>102.25</v>
      </c>
      <c r="BV9060" s="33">
        <v>103.5</v>
      </c>
      <c r="BW9060" s="33">
        <v>103.75</v>
      </c>
      <c r="BX9060" s="33">
        <v>102.625</v>
      </c>
      <c r="BY9060" s="33">
        <v>100.75</v>
      </c>
      <c r="BZ9060" s="33">
        <v>98.25</v>
      </c>
      <c r="CA9060" s="33">
        <v>95</v>
      </c>
      <c r="CB9060" s="33">
        <v>92.25</v>
      </c>
      <c r="CC9060" s="33">
        <v>88.5</v>
      </c>
      <c r="DC9060" s="9">
        <v>40.890369999999997</v>
      </c>
      <c r="DD9060" s="9">
        <v>0</v>
      </c>
    </row>
    <row r="9061" spans="1:108" x14ac:dyDescent="0.25">
      <c r="A9061" s="9" t="s">
        <v>42</v>
      </c>
      <c r="B9061" s="9" t="s">
        <v>31</v>
      </c>
      <c r="C9061" s="9" t="s">
        <v>34</v>
      </c>
      <c r="D9061" s="9" t="s">
        <v>40</v>
      </c>
      <c r="E9061" s="9" t="s">
        <v>38</v>
      </c>
      <c r="F9061" s="9">
        <v>2024</v>
      </c>
      <c r="G9061" s="9">
        <v>7</v>
      </c>
      <c r="H9061" s="9">
        <v>75.694249999999997</v>
      </c>
      <c r="I9061" s="9">
        <v>74.871129999999994</v>
      </c>
      <c r="J9061" s="9">
        <v>73.087090000000003</v>
      </c>
      <c r="K9061" s="9">
        <v>69.404809999999998</v>
      </c>
      <c r="L9061" s="9">
        <v>50.279420000000002</v>
      </c>
      <c r="M9061" s="9">
        <v>48.299079999999996</v>
      </c>
      <c r="N9061" s="9">
        <v>65.989710000000002</v>
      </c>
      <c r="O9061" s="9">
        <v>72.447689999999994</v>
      </c>
      <c r="P9061" s="9">
        <v>71.731930000000006</v>
      </c>
      <c r="Q9061" s="9">
        <v>84.010729999999995</v>
      </c>
      <c r="R9061" s="9">
        <v>89.104129999999998</v>
      </c>
      <c r="S9061" s="9">
        <v>82.119789999999995</v>
      </c>
      <c r="T9061" s="9">
        <v>83.562889999999996</v>
      </c>
      <c r="U9061" s="9">
        <v>76.192850000000007</v>
      </c>
      <c r="V9061" s="9">
        <v>80.894750000000002</v>
      </c>
      <c r="W9061" s="9">
        <v>70.380790000000005</v>
      </c>
      <c r="X9061" s="9">
        <v>67.251270000000005</v>
      </c>
      <c r="Y9061" s="9">
        <v>62.121630000000003</v>
      </c>
      <c r="Z9061" s="9">
        <v>72.065089999999998</v>
      </c>
      <c r="AA9061" s="9">
        <v>84.500829999999993</v>
      </c>
      <c r="AB9061" s="9">
        <v>91.269620000000003</v>
      </c>
      <c r="AC9061" s="9">
        <v>85.694659999999999</v>
      </c>
      <c r="AD9061" s="9">
        <v>87.537350000000004</v>
      </c>
      <c r="AE9061" s="9">
        <v>91.678700000000006</v>
      </c>
      <c r="AF9061" s="9">
        <v>70.973529999999997</v>
      </c>
      <c r="AG9061" s="9">
        <v>71.385639999999995</v>
      </c>
      <c r="AH9061" s="9">
        <v>70.50318</v>
      </c>
      <c r="AI9061" s="9">
        <v>69.43262</v>
      </c>
      <c r="AJ9061" s="9">
        <v>66.817539999999994</v>
      </c>
      <c r="AK9061" s="9">
        <v>58.682780000000001</v>
      </c>
      <c r="AL9061" s="9">
        <v>58.880969999999998</v>
      </c>
      <c r="AM9061" s="9">
        <v>62.594720000000002</v>
      </c>
      <c r="AN9061" s="9">
        <v>62.321060000000003</v>
      </c>
      <c r="AO9061" s="9">
        <v>71.005840000000006</v>
      </c>
      <c r="AP9061" s="9">
        <v>84.741759999999999</v>
      </c>
      <c r="AQ9061" s="9">
        <v>89.54889</v>
      </c>
      <c r="AR9061" s="9">
        <v>89.683430000000001</v>
      </c>
      <c r="AS9061" s="9">
        <v>97.715720000000005</v>
      </c>
      <c r="AT9061" s="9">
        <v>91.090890000000002</v>
      </c>
      <c r="AU9061" s="9">
        <v>92.603049999999996</v>
      </c>
      <c r="AV9061" s="9">
        <v>96.593339999999998</v>
      </c>
      <c r="AW9061" s="9">
        <v>94.022999999999996</v>
      </c>
      <c r="AX9061" s="9">
        <v>83.603229999999996</v>
      </c>
      <c r="AY9061" s="9">
        <v>86.712230000000005</v>
      </c>
      <c r="AZ9061" s="9">
        <v>83.192599999999999</v>
      </c>
      <c r="BA9061" s="9">
        <v>84.743440000000007</v>
      </c>
      <c r="BB9061" s="9">
        <v>92.098259999999996</v>
      </c>
      <c r="BC9061" s="9">
        <v>94.712720000000004</v>
      </c>
      <c r="BD9061" s="9">
        <v>94.817210000000003</v>
      </c>
      <c r="BE9061" s="9">
        <v>91.545730000000006</v>
      </c>
      <c r="BF9061" s="33">
        <v>87.25</v>
      </c>
      <c r="BG9061" s="33">
        <v>85.75</v>
      </c>
      <c r="BH9061" s="33">
        <v>84.25</v>
      </c>
      <c r="BI9061" s="33">
        <v>82.125</v>
      </c>
      <c r="BJ9061" s="33">
        <v>81.375</v>
      </c>
      <c r="BK9061" s="33">
        <v>80.125</v>
      </c>
      <c r="BL9061" s="33">
        <v>79</v>
      </c>
      <c r="BM9061" s="33">
        <v>81.375</v>
      </c>
      <c r="BN9061" s="33">
        <v>85.625</v>
      </c>
      <c r="BO9061" s="33">
        <v>89.25</v>
      </c>
      <c r="BP9061" s="33">
        <v>91.875</v>
      </c>
      <c r="BQ9061" s="33">
        <v>95</v>
      </c>
      <c r="BR9061" s="33">
        <v>98.75</v>
      </c>
      <c r="BS9061" s="33">
        <v>101.875</v>
      </c>
      <c r="BT9061" s="33">
        <v>104.5</v>
      </c>
      <c r="BU9061" s="33">
        <v>104.375</v>
      </c>
      <c r="BV9061" s="33">
        <v>105.125</v>
      </c>
      <c r="BW9061" s="33">
        <v>103.75</v>
      </c>
      <c r="BX9061" s="33">
        <v>102</v>
      </c>
      <c r="BY9061" s="33">
        <v>100.5</v>
      </c>
      <c r="BZ9061" s="33">
        <v>97.625</v>
      </c>
      <c r="CA9061" s="33">
        <v>94.125</v>
      </c>
      <c r="CB9061" s="33">
        <v>90.75</v>
      </c>
      <c r="CC9061" s="33">
        <v>87.875</v>
      </c>
      <c r="CD9061" s="9">
        <v>409.4615</v>
      </c>
      <c r="CE9061" s="9">
        <v>354.5283</v>
      </c>
      <c r="CF9061" s="9">
        <v>317.99180000000001</v>
      </c>
      <c r="CG9061" s="9">
        <v>252.154</v>
      </c>
      <c r="CH9061" s="9">
        <v>175.3235</v>
      </c>
      <c r="CI9061" s="9">
        <v>101.2508</v>
      </c>
      <c r="CJ9061" s="9">
        <v>118.90219999999999</v>
      </c>
      <c r="CK9061" s="9">
        <v>241.3168</v>
      </c>
      <c r="CL9061" s="9">
        <v>322.47050000000002</v>
      </c>
      <c r="CM9061" s="9">
        <v>426.67689999999999</v>
      </c>
      <c r="CN9061" s="9">
        <v>470.77969999999999</v>
      </c>
      <c r="CO9061" s="9">
        <v>664.10109999999997</v>
      </c>
      <c r="CP9061" s="9">
        <v>702.06820000000005</v>
      </c>
      <c r="CQ9061" s="9">
        <v>1027.3489999999999</v>
      </c>
      <c r="CR9061" s="9">
        <v>1019.77</v>
      </c>
      <c r="CS9061" s="9">
        <v>1062.146</v>
      </c>
      <c r="CT9061" s="9">
        <v>1000.3440000000001</v>
      </c>
      <c r="CU9061" s="9">
        <v>891.74350000000004</v>
      </c>
      <c r="CV9061" s="9">
        <v>725.31640000000004</v>
      </c>
      <c r="CW9061" s="9">
        <v>713.55790000000002</v>
      </c>
      <c r="CX9061" s="9">
        <v>724.78769999999997</v>
      </c>
      <c r="CY9061" s="9">
        <v>794.79790000000003</v>
      </c>
      <c r="CZ9061" s="9">
        <v>850.85509999999999</v>
      </c>
      <c r="DA9061" s="9">
        <v>858.16060000000004</v>
      </c>
      <c r="DB9061" s="9">
        <v>956.91459999999995</v>
      </c>
      <c r="DC9061" s="9">
        <v>40.890369999999997</v>
      </c>
      <c r="DD9061" s="9">
        <v>0</v>
      </c>
    </row>
    <row r="9062" spans="1:108" x14ac:dyDescent="0.25">
      <c r="A9062" s="9" t="s">
        <v>42</v>
      </c>
      <c r="B9062" s="9" t="s">
        <v>31</v>
      </c>
      <c r="C9062" s="9" t="s">
        <v>34</v>
      </c>
      <c r="D9062" s="9" t="s">
        <v>40</v>
      </c>
      <c r="E9062" s="9" t="s">
        <v>38</v>
      </c>
      <c r="F9062" s="9">
        <v>2024</v>
      </c>
      <c r="G9062" s="9">
        <v>8</v>
      </c>
      <c r="H9062" s="9"/>
      <c r="BF9062" s="33">
        <v>80.75</v>
      </c>
      <c r="BG9062" s="33">
        <v>77.75</v>
      </c>
      <c r="BH9062" s="33">
        <v>76</v>
      </c>
      <c r="BI9062" s="33">
        <v>74.125</v>
      </c>
      <c r="BJ9062" s="33">
        <v>72.75</v>
      </c>
      <c r="BK9062" s="33">
        <v>72</v>
      </c>
      <c r="BL9062" s="33">
        <v>70.625</v>
      </c>
      <c r="BM9062" s="33">
        <v>71.375</v>
      </c>
      <c r="BN9062" s="33">
        <v>74.5</v>
      </c>
      <c r="BO9062" s="33">
        <v>79</v>
      </c>
      <c r="BP9062" s="33">
        <v>84.5</v>
      </c>
      <c r="BQ9062" s="33">
        <v>88.875</v>
      </c>
      <c r="BR9062" s="33">
        <v>92.875</v>
      </c>
      <c r="BS9062" s="33">
        <v>96.125</v>
      </c>
      <c r="BT9062" s="33">
        <v>98.625</v>
      </c>
      <c r="BU9062" s="33">
        <v>100.125</v>
      </c>
      <c r="BV9062" s="33">
        <v>101</v>
      </c>
      <c r="BW9062" s="33">
        <v>100.5</v>
      </c>
      <c r="BX9062" s="33">
        <v>99</v>
      </c>
      <c r="BY9062" s="33">
        <v>96.125</v>
      </c>
      <c r="BZ9062" s="33">
        <v>93</v>
      </c>
      <c r="CA9062" s="33">
        <v>89.625</v>
      </c>
      <c r="CB9062" s="33">
        <v>86.625</v>
      </c>
      <c r="CC9062" s="33">
        <v>84.25</v>
      </c>
      <c r="DC9062" s="9">
        <v>40.890369999999997</v>
      </c>
      <c r="DD9062" s="9">
        <v>0</v>
      </c>
    </row>
    <row r="9063" spans="1:108" x14ac:dyDescent="0.25">
      <c r="A9063" s="9" t="s">
        <v>42</v>
      </c>
      <c r="B9063" s="9" t="s">
        <v>31</v>
      </c>
      <c r="C9063" s="9" t="s">
        <v>34</v>
      </c>
      <c r="D9063" s="9" t="s">
        <v>40</v>
      </c>
      <c r="E9063" s="9" t="s">
        <v>38</v>
      </c>
      <c r="F9063" s="9">
        <v>2024</v>
      </c>
      <c r="G9063" s="9">
        <v>9</v>
      </c>
      <c r="H9063" s="9"/>
      <c r="BF9063" s="33">
        <v>80.5</v>
      </c>
      <c r="BG9063" s="33">
        <v>78.625</v>
      </c>
      <c r="BH9063" s="33">
        <v>76.5</v>
      </c>
      <c r="BI9063" s="33">
        <v>74.25</v>
      </c>
      <c r="BJ9063" s="33">
        <v>72.25</v>
      </c>
      <c r="BK9063" s="33">
        <v>71.25</v>
      </c>
      <c r="BL9063" s="33">
        <v>70.625</v>
      </c>
      <c r="BM9063" s="33">
        <v>71.5</v>
      </c>
      <c r="BN9063" s="33">
        <v>73.75</v>
      </c>
      <c r="BO9063" s="33">
        <v>78.75</v>
      </c>
      <c r="BP9063" s="33">
        <v>83.75</v>
      </c>
      <c r="BQ9063" s="33">
        <v>87.875</v>
      </c>
      <c r="BR9063" s="33">
        <v>91.375</v>
      </c>
      <c r="BS9063" s="33">
        <v>94.75</v>
      </c>
      <c r="BT9063" s="33">
        <v>97.125</v>
      </c>
      <c r="BU9063" s="33">
        <v>99</v>
      </c>
      <c r="BV9063" s="33">
        <v>99.875</v>
      </c>
      <c r="BW9063" s="33">
        <v>99.875</v>
      </c>
      <c r="BX9063" s="33">
        <v>98.375</v>
      </c>
      <c r="BY9063" s="33">
        <v>94.5</v>
      </c>
      <c r="BZ9063" s="33">
        <v>91.375</v>
      </c>
      <c r="CA9063" s="33">
        <v>88.125</v>
      </c>
      <c r="CB9063" s="33">
        <v>85.5</v>
      </c>
      <c r="CC9063" s="33">
        <v>82.125</v>
      </c>
      <c r="DC9063" s="9">
        <v>40.890369999999997</v>
      </c>
      <c r="DD9063" s="9">
        <v>0</v>
      </c>
    </row>
    <row r="9064" spans="1:108" x14ac:dyDescent="0.25">
      <c r="A9064" s="9" t="s">
        <v>42</v>
      </c>
      <c r="B9064" s="9" t="s">
        <v>31</v>
      </c>
      <c r="C9064" s="9" t="s">
        <v>34</v>
      </c>
      <c r="D9064" s="9" t="s">
        <v>40</v>
      </c>
      <c r="E9064" s="9" t="s">
        <v>38</v>
      </c>
      <c r="F9064" s="9">
        <v>2024</v>
      </c>
      <c r="G9064" s="9">
        <v>10</v>
      </c>
      <c r="H9064" s="9"/>
      <c r="BF9064" s="33">
        <v>67</v>
      </c>
      <c r="BG9064" s="33">
        <v>64.125</v>
      </c>
      <c r="BH9064" s="33">
        <v>63.25</v>
      </c>
      <c r="BI9064" s="33">
        <v>62.25</v>
      </c>
      <c r="BJ9064" s="33">
        <v>61.625</v>
      </c>
      <c r="BK9064" s="33">
        <v>60.5</v>
      </c>
      <c r="BL9064" s="33">
        <v>59.375</v>
      </c>
      <c r="BM9064" s="33">
        <v>59.75</v>
      </c>
      <c r="BN9064" s="33">
        <v>64.25</v>
      </c>
      <c r="BO9064" s="33">
        <v>71.125</v>
      </c>
      <c r="BP9064" s="33">
        <v>77.25</v>
      </c>
      <c r="BQ9064" s="33">
        <v>81.375</v>
      </c>
      <c r="BR9064" s="33">
        <v>84.75</v>
      </c>
      <c r="BS9064" s="33">
        <v>87.875</v>
      </c>
      <c r="BT9064" s="33">
        <v>89.75</v>
      </c>
      <c r="BU9064" s="33">
        <v>91.375</v>
      </c>
      <c r="BV9064" s="33">
        <v>92</v>
      </c>
      <c r="BW9064" s="33">
        <v>90.625</v>
      </c>
      <c r="BX9064" s="33">
        <v>86.625</v>
      </c>
      <c r="BY9064" s="33">
        <v>81.375</v>
      </c>
      <c r="BZ9064" s="33">
        <v>77.875</v>
      </c>
      <c r="CA9064" s="33">
        <v>74.625</v>
      </c>
      <c r="CB9064" s="33">
        <v>72.875</v>
      </c>
      <c r="CC9064" s="33">
        <v>70.625</v>
      </c>
      <c r="DC9064" s="9">
        <v>40.890369999999997</v>
      </c>
      <c r="DD9064" s="9">
        <v>0</v>
      </c>
    </row>
    <row r="9065" spans="1:108" x14ac:dyDescent="0.25">
      <c r="A9065" s="9" t="s">
        <v>42</v>
      </c>
      <c r="B9065" s="9" t="s">
        <v>31</v>
      </c>
      <c r="C9065" s="9" t="s">
        <v>34</v>
      </c>
      <c r="D9065" s="9" t="s">
        <v>40</v>
      </c>
      <c r="E9065" s="9" t="s">
        <v>38</v>
      </c>
      <c r="F9065" s="9">
        <v>2025</v>
      </c>
      <c r="G9065" s="9">
        <v>5</v>
      </c>
      <c r="H9065" s="9"/>
      <c r="BF9065" s="33">
        <v>80.25</v>
      </c>
      <c r="BG9065" s="33">
        <v>76.75</v>
      </c>
      <c r="BH9065" s="33">
        <v>75.75</v>
      </c>
      <c r="BI9065" s="33">
        <v>73.75</v>
      </c>
      <c r="BJ9065" s="33">
        <v>72.125</v>
      </c>
      <c r="BK9065" s="33">
        <v>71.125</v>
      </c>
      <c r="BL9065" s="33">
        <v>70.5</v>
      </c>
      <c r="BM9065" s="33">
        <v>74.125</v>
      </c>
      <c r="BN9065" s="33">
        <v>78</v>
      </c>
      <c r="BO9065" s="33">
        <v>81.625</v>
      </c>
      <c r="BP9065" s="33">
        <v>84.125</v>
      </c>
      <c r="BQ9065" s="33">
        <v>87.375</v>
      </c>
      <c r="BR9065" s="33">
        <v>90.25</v>
      </c>
      <c r="BS9065" s="33">
        <v>92.25</v>
      </c>
      <c r="BT9065" s="33">
        <v>93.625</v>
      </c>
      <c r="BU9065" s="33">
        <v>94.5</v>
      </c>
      <c r="BV9065" s="33">
        <v>95.375</v>
      </c>
      <c r="BW9065" s="33">
        <v>95.375</v>
      </c>
      <c r="BX9065" s="33">
        <v>94.25</v>
      </c>
      <c r="BY9065" s="33">
        <v>92.625</v>
      </c>
      <c r="BZ9065" s="33">
        <v>90.625</v>
      </c>
      <c r="CA9065" s="33">
        <v>87.75</v>
      </c>
      <c r="CB9065" s="33">
        <v>85.625</v>
      </c>
      <c r="CC9065" s="33">
        <v>83.25</v>
      </c>
      <c r="DC9065" s="9">
        <v>40.890369999999997</v>
      </c>
      <c r="DD9065" s="9">
        <v>0</v>
      </c>
    </row>
    <row r="9066" spans="1:108" x14ac:dyDescent="0.25">
      <c r="A9066" s="9" t="s">
        <v>42</v>
      </c>
      <c r="B9066" s="9" t="s">
        <v>31</v>
      </c>
      <c r="C9066" s="9" t="s">
        <v>34</v>
      </c>
      <c r="D9066" s="9" t="s">
        <v>40</v>
      </c>
      <c r="E9066" s="9" t="s">
        <v>38</v>
      </c>
      <c r="F9066" s="9">
        <v>2025</v>
      </c>
      <c r="G9066" s="9">
        <v>6</v>
      </c>
      <c r="H9066" s="9"/>
      <c r="BF9066" s="33">
        <v>83.5</v>
      </c>
      <c r="BG9066" s="33">
        <v>80.375</v>
      </c>
      <c r="BH9066" s="33">
        <v>78.625</v>
      </c>
      <c r="BI9066" s="33">
        <v>76.375</v>
      </c>
      <c r="BJ9066" s="33">
        <v>73.75</v>
      </c>
      <c r="BK9066" s="33">
        <v>72.75</v>
      </c>
      <c r="BL9066" s="33">
        <v>72.875</v>
      </c>
      <c r="BM9066" s="33">
        <v>75.875</v>
      </c>
      <c r="BN9066" s="33">
        <v>79.875</v>
      </c>
      <c r="BO9066" s="33">
        <v>83.375</v>
      </c>
      <c r="BP9066" s="33">
        <v>87.25</v>
      </c>
      <c r="BQ9066" s="33">
        <v>91</v>
      </c>
      <c r="BR9066" s="33">
        <v>94.75</v>
      </c>
      <c r="BS9066" s="33">
        <v>98.375</v>
      </c>
      <c r="BT9066" s="33">
        <v>100.375</v>
      </c>
      <c r="BU9066" s="33">
        <v>102.25</v>
      </c>
      <c r="BV9066" s="33">
        <v>103.5</v>
      </c>
      <c r="BW9066" s="33">
        <v>103.75</v>
      </c>
      <c r="BX9066" s="33">
        <v>102.625</v>
      </c>
      <c r="BY9066" s="33">
        <v>100.75</v>
      </c>
      <c r="BZ9066" s="33">
        <v>98.25</v>
      </c>
      <c r="CA9066" s="33">
        <v>95</v>
      </c>
      <c r="CB9066" s="33">
        <v>92.25</v>
      </c>
      <c r="CC9066" s="33">
        <v>88.5</v>
      </c>
      <c r="DC9066" s="9">
        <v>40.890369999999997</v>
      </c>
      <c r="DD9066" s="9">
        <v>0</v>
      </c>
    </row>
    <row r="9067" spans="1:108" x14ac:dyDescent="0.25">
      <c r="A9067" s="9" t="s">
        <v>42</v>
      </c>
      <c r="B9067" s="9" t="s">
        <v>31</v>
      </c>
      <c r="C9067" s="9" t="s">
        <v>34</v>
      </c>
      <c r="D9067" s="9" t="s">
        <v>40</v>
      </c>
      <c r="E9067" s="9" t="s">
        <v>38</v>
      </c>
      <c r="F9067" s="9">
        <v>2025</v>
      </c>
      <c r="G9067" s="9">
        <v>7</v>
      </c>
      <c r="H9067" s="9">
        <v>75.717969999999994</v>
      </c>
      <c r="I9067" s="9">
        <v>75.212230000000005</v>
      </c>
      <c r="J9067" s="9">
        <v>74.085149999999999</v>
      </c>
      <c r="K9067" s="9">
        <v>70.348050000000001</v>
      </c>
      <c r="L9067" s="9">
        <v>50.56926</v>
      </c>
      <c r="M9067" s="9">
        <v>47.90213</v>
      </c>
      <c r="N9067" s="9">
        <v>65.069569999999999</v>
      </c>
      <c r="O9067" s="9">
        <v>72.4131</v>
      </c>
      <c r="P9067" s="9">
        <v>71.843639999999994</v>
      </c>
      <c r="Q9067" s="9">
        <v>84.255719999999997</v>
      </c>
      <c r="R9067" s="9">
        <v>89.157610000000005</v>
      </c>
      <c r="S9067" s="9">
        <v>83.125730000000004</v>
      </c>
      <c r="T9067" s="9">
        <v>85.24194</v>
      </c>
      <c r="U9067" s="9">
        <v>78.905519999999996</v>
      </c>
      <c r="V9067" s="9">
        <v>83.607420000000005</v>
      </c>
      <c r="W9067" s="9">
        <v>72.890810000000002</v>
      </c>
      <c r="X9067" s="9">
        <v>69.468379999999996</v>
      </c>
      <c r="Y9067" s="9">
        <v>64.196179999999998</v>
      </c>
      <c r="Z9067" s="9">
        <v>73.308449999999993</v>
      </c>
      <c r="AA9067" s="9">
        <v>85.86036</v>
      </c>
      <c r="AB9067" s="9">
        <v>92.554869999999994</v>
      </c>
      <c r="AC9067" s="9">
        <v>86.327730000000003</v>
      </c>
      <c r="AD9067" s="9">
        <v>87.819469999999995</v>
      </c>
      <c r="AE9067" s="9">
        <v>91.960819999999998</v>
      </c>
      <c r="AF9067" s="9">
        <v>73.419079999999994</v>
      </c>
      <c r="AG9067" s="9">
        <v>71.409360000000007</v>
      </c>
      <c r="AH9067" s="9">
        <v>70.844279999999998</v>
      </c>
      <c r="AI9067" s="9">
        <v>70.430689999999998</v>
      </c>
      <c r="AJ9067" s="9">
        <v>67.76079</v>
      </c>
      <c r="AK9067" s="9">
        <v>58.972619999999999</v>
      </c>
      <c r="AL9067" s="9">
        <v>58.484020000000001</v>
      </c>
      <c r="AM9067" s="9">
        <v>61.674590000000002</v>
      </c>
      <c r="AN9067" s="9">
        <v>62.286470000000001</v>
      </c>
      <c r="AO9067" s="9">
        <v>71.117540000000005</v>
      </c>
      <c r="AP9067" s="9">
        <v>84.986739999999998</v>
      </c>
      <c r="AQ9067" s="9">
        <v>89.602369999999993</v>
      </c>
      <c r="AR9067" s="9">
        <v>90.689369999999997</v>
      </c>
      <c r="AS9067" s="9">
        <v>99.394779999999997</v>
      </c>
      <c r="AT9067" s="9">
        <v>93.803560000000004</v>
      </c>
      <c r="AU9067" s="9">
        <v>95.315719999999999</v>
      </c>
      <c r="AV9067" s="9">
        <v>99.103359999999995</v>
      </c>
      <c r="AW9067" s="9">
        <v>96.240110000000001</v>
      </c>
      <c r="AX9067" s="9">
        <v>85.677769999999995</v>
      </c>
      <c r="AY9067" s="9">
        <v>87.955600000000004</v>
      </c>
      <c r="AZ9067" s="9">
        <v>84.552139999999994</v>
      </c>
      <c r="BA9067" s="9">
        <v>86.028689999999997</v>
      </c>
      <c r="BB9067" s="9">
        <v>92.73133</v>
      </c>
      <c r="BC9067" s="9">
        <v>94.994829999999993</v>
      </c>
      <c r="BD9067" s="9">
        <v>95.099320000000006</v>
      </c>
      <c r="BE9067" s="9">
        <v>93.991280000000003</v>
      </c>
      <c r="BF9067" s="33">
        <v>87.25</v>
      </c>
      <c r="BG9067" s="33">
        <v>85.75</v>
      </c>
      <c r="BH9067" s="33">
        <v>84.25</v>
      </c>
      <c r="BI9067" s="33">
        <v>82.125</v>
      </c>
      <c r="BJ9067" s="33">
        <v>81.375</v>
      </c>
      <c r="BK9067" s="33">
        <v>80.125</v>
      </c>
      <c r="BL9067" s="33">
        <v>79</v>
      </c>
      <c r="BM9067" s="33">
        <v>81.375</v>
      </c>
      <c r="BN9067" s="33">
        <v>85.625</v>
      </c>
      <c r="BO9067" s="33">
        <v>89.25</v>
      </c>
      <c r="BP9067" s="33">
        <v>91.875</v>
      </c>
      <c r="BQ9067" s="33">
        <v>95</v>
      </c>
      <c r="BR9067" s="33">
        <v>98.75</v>
      </c>
      <c r="BS9067" s="33">
        <v>101.875</v>
      </c>
      <c r="BT9067" s="33">
        <v>104.5</v>
      </c>
      <c r="BU9067" s="33">
        <v>104.375</v>
      </c>
      <c r="BV9067" s="33">
        <v>105.125</v>
      </c>
      <c r="BW9067" s="33">
        <v>103.75</v>
      </c>
      <c r="BX9067" s="33">
        <v>102</v>
      </c>
      <c r="BY9067" s="33">
        <v>100.5</v>
      </c>
      <c r="BZ9067" s="33">
        <v>97.625</v>
      </c>
      <c r="CA9067" s="33">
        <v>94.125</v>
      </c>
      <c r="CB9067" s="33">
        <v>90.75</v>
      </c>
      <c r="CC9067" s="33">
        <v>87.875</v>
      </c>
      <c r="CD9067" s="9">
        <v>408.06270000000001</v>
      </c>
      <c r="CE9067" s="9">
        <v>353.40159999999997</v>
      </c>
      <c r="CF9067" s="9">
        <v>317.0401</v>
      </c>
      <c r="CG9067" s="9">
        <v>251.51070000000001</v>
      </c>
      <c r="CH9067" s="9">
        <v>174.7347</v>
      </c>
      <c r="CI9067" s="9">
        <v>100.90300000000001</v>
      </c>
      <c r="CJ9067" s="9">
        <v>118.4966</v>
      </c>
      <c r="CK9067" s="9">
        <v>240.43029999999999</v>
      </c>
      <c r="CL9067" s="9">
        <v>321.3682</v>
      </c>
      <c r="CM9067" s="9">
        <v>425.22050000000002</v>
      </c>
      <c r="CN9067" s="9">
        <v>469.34190000000001</v>
      </c>
      <c r="CO9067" s="9">
        <v>661.99099999999999</v>
      </c>
      <c r="CP9067" s="9">
        <v>699.71579999999994</v>
      </c>
      <c r="CQ9067" s="9">
        <v>1023.318</v>
      </c>
      <c r="CR9067" s="9">
        <v>1015.7329999999999</v>
      </c>
      <c r="CS9067" s="9">
        <v>1058.0419999999999</v>
      </c>
      <c r="CT9067" s="9">
        <v>996.56460000000004</v>
      </c>
      <c r="CU9067" s="9">
        <v>888.4461</v>
      </c>
      <c r="CV9067" s="9">
        <v>722.92629999999997</v>
      </c>
      <c r="CW9067" s="9">
        <v>711.1979</v>
      </c>
      <c r="CX9067" s="9">
        <v>722.37869999999998</v>
      </c>
      <c r="CY9067" s="9">
        <v>792.04020000000003</v>
      </c>
      <c r="CZ9067" s="9">
        <v>847.83309999999994</v>
      </c>
      <c r="DA9067" s="9">
        <v>855.15779999999995</v>
      </c>
      <c r="DB9067" s="9">
        <v>953.17960000000005</v>
      </c>
      <c r="DC9067" s="9">
        <v>40.890369999999997</v>
      </c>
      <c r="DD9067" s="9">
        <v>0</v>
      </c>
    </row>
    <row r="9068" spans="1:108" x14ac:dyDescent="0.25">
      <c r="A9068" s="9" t="s">
        <v>42</v>
      </c>
      <c r="B9068" s="9" t="s">
        <v>31</v>
      </c>
      <c r="C9068" s="9" t="s">
        <v>34</v>
      </c>
      <c r="D9068" s="9" t="s">
        <v>40</v>
      </c>
      <c r="E9068" s="9" t="s">
        <v>38</v>
      </c>
      <c r="F9068" s="9">
        <v>2025</v>
      </c>
      <c r="G9068" s="9">
        <v>8</v>
      </c>
      <c r="H9068" s="9"/>
      <c r="BF9068" s="33">
        <v>80.75</v>
      </c>
      <c r="BG9068" s="33">
        <v>77.75</v>
      </c>
      <c r="BH9068" s="33">
        <v>76</v>
      </c>
      <c r="BI9068" s="33">
        <v>74.125</v>
      </c>
      <c r="BJ9068" s="33">
        <v>72.75</v>
      </c>
      <c r="BK9068" s="33">
        <v>72</v>
      </c>
      <c r="BL9068" s="33">
        <v>70.625</v>
      </c>
      <c r="BM9068" s="33">
        <v>71.375</v>
      </c>
      <c r="BN9068" s="33">
        <v>74.5</v>
      </c>
      <c r="BO9068" s="33">
        <v>79</v>
      </c>
      <c r="BP9068" s="33">
        <v>84.5</v>
      </c>
      <c r="BQ9068" s="33">
        <v>88.875</v>
      </c>
      <c r="BR9068" s="33">
        <v>92.875</v>
      </c>
      <c r="BS9068" s="33">
        <v>96.125</v>
      </c>
      <c r="BT9068" s="33">
        <v>98.625</v>
      </c>
      <c r="BU9068" s="33">
        <v>100.125</v>
      </c>
      <c r="BV9068" s="33">
        <v>101</v>
      </c>
      <c r="BW9068" s="33">
        <v>100.5</v>
      </c>
      <c r="BX9068" s="33">
        <v>99</v>
      </c>
      <c r="BY9068" s="33">
        <v>96.125</v>
      </c>
      <c r="BZ9068" s="33">
        <v>93</v>
      </c>
      <c r="CA9068" s="33">
        <v>89.625</v>
      </c>
      <c r="CB9068" s="33">
        <v>86.625</v>
      </c>
      <c r="CC9068" s="33">
        <v>84.25</v>
      </c>
      <c r="DC9068" s="9">
        <v>40.890369999999997</v>
      </c>
      <c r="DD9068" s="9">
        <v>0</v>
      </c>
    </row>
    <row r="9069" spans="1:108" x14ac:dyDescent="0.25">
      <c r="A9069" s="9" t="s">
        <v>42</v>
      </c>
      <c r="B9069" s="9" t="s">
        <v>31</v>
      </c>
      <c r="C9069" s="9" t="s">
        <v>34</v>
      </c>
      <c r="D9069" s="9" t="s">
        <v>40</v>
      </c>
      <c r="E9069" s="9" t="s">
        <v>38</v>
      </c>
      <c r="F9069" s="9">
        <v>2025</v>
      </c>
      <c r="G9069" s="9">
        <v>9</v>
      </c>
      <c r="H9069" s="9"/>
      <c r="BF9069" s="33">
        <v>80.5</v>
      </c>
      <c r="BG9069" s="33">
        <v>78.625</v>
      </c>
      <c r="BH9069" s="33">
        <v>76.5</v>
      </c>
      <c r="BI9069" s="33">
        <v>74.25</v>
      </c>
      <c r="BJ9069" s="33">
        <v>72.25</v>
      </c>
      <c r="BK9069" s="33">
        <v>71.25</v>
      </c>
      <c r="BL9069" s="33">
        <v>70.625</v>
      </c>
      <c r="BM9069" s="33">
        <v>71.5</v>
      </c>
      <c r="BN9069" s="33">
        <v>73.75</v>
      </c>
      <c r="BO9069" s="33">
        <v>78.75</v>
      </c>
      <c r="BP9069" s="33">
        <v>83.75</v>
      </c>
      <c r="BQ9069" s="33">
        <v>87.875</v>
      </c>
      <c r="BR9069" s="33">
        <v>91.375</v>
      </c>
      <c r="BS9069" s="33">
        <v>94.75</v>
      </c>
      <c r="BT9069" s="33">
        <v>97.125</v>
      </c>
      <c r="BU9069" s="33">
        <v>99</v>
      </c>
      <c r="BV9069" s="33">
        <v>99.875</v>
      </c>
      <c r="BW9069" s="33">
        <v>99.875</v>
      </c>
      <c r="BX9069" s="33">
        <v>98.375</v>
      </c>
      <c r="BY9069" s="33">
        <v>94.5</v>
      </c>
      <c r="BZ9069" s="33">
        <v>91.375</v>
      </c>
      <c r="CA9069" s="33">
        <v>88.125</v>
      </c>
      <c r="CB9069" s="33">
        <v>85.5</v>
      </c>
      <c r="CC9069" s="33">
        <v>82.125</v>
      </c>
      <c r="DC9069" s="9">
        <v>40.890369999999997</v>
      </c>
      <c r="DD9069" s="9">
        <v>0</v>
      </c>
    </row>
    <row r="9070" spans="1:108" x14ac:dyDescent="0.25">
      <c r="A9070" s="9" t="s">
        <v>42</v>
      </c>
      <c r="B9070" s="9" t="s">
        <v>31</v>
      </c>
      <c r="C9070" s="9" t="s">
        <v>34</v>
      </c>
      <c r="D9070" s="9" t="s">
        <v>40</v>
      </c>
      <c r="E9070" s="9" t="s">
        <v>38</v>
      </c>
      <c r="F9070" s="9">
        <v>2025</v>
      </c>
      <c r="G9070" s="9">
        <v>10</v>
      </c>
      <c r="H9070" s="9"/>
      <c r="BF9070" s="33">
        <v>67</v>
      </c>
      <c r="BG9070" s="33">
        <v>64.125</v>
      </c>
      <c r="BH9070" s="33">
        <v>63.25</v>
      </c>
      <c r="BI9070" s="33">
        <v>62.25</v>
      </c>
      <c r="BJ9070" s="33">
        <v>61.625</v>
      </c>
      <c r="BK9070" s="33">
        <v>60.5</v>
      </c>
      <c r="BL9070" s="33">
        <v>59.375</v>
      </c>
      <c r="BM9070" s="33">
        <v>59.75</v>
      </c>
      <c r="BN9070" s="33">
        <v>64.25</v>
      </c>
      <c r="BO9070" s="33">
        <v>71.125</v>
      </c>
      <c r="BP9070" s="33">
        <v>77.25</v>
      </c>
      <c r="BQ9070" s="33">
        <v>81.375</v>
      </c>
      <c r="BR9070" s="33">
        <v>84.75</v>
      </c>
      <c r="BS9070" s="33">
        <v>87.875</v>
      </c>
      <c r="BT9070" s="33">
        <v>89.75</v>
      </c>
      <c r="BU9070" s="33">
        <v>91.375</v>
      </c>
      <c r="BV9070" s="33">
        <v>92</v>
      </c>
      <c r="BW9070" s="33">
        <v>90.625</v>
      </c>
      <c r="BX9070" s="33">
        <v>86.625</v>
      </c>
      <c r="BY9070" s="33">
        <v>81.375</v>
      </c>
      <c r="BZ9070" s="33">
        <v>77.875</v>
      </c>
      <c r="CA9070" s="33">
        <v>74.625</v>
      </c>
      <c r="CB9070" s="33">
        <v>72.875</v>
      </c>
      <c r="CC9070" s="33">
        <v>70.625</v>
      </c>
      <c r="DC9070" s="9">
        <v>40.890369999999997</v>
      </c>
      <c r="DD9070" s="9">
        <v>0</v>
      </c>
    </row>
    <row r="9071" spans="1:108" x14ac:dyDescent="0.25">
      <c r="A9071" s="9" t="s">
        <v>42</v>
      </c>
      <c r="B9071" s="9" t="s">
        <v>31</v>
      </c>
      <c r="C9071" s="9" t="s">
        <v>34</v>
      </c>
      <c r="D9071" s="9" t="s">
        <v>40</v>
      </c>
      <c r="E9071" s="9" t="s">
        <v>38</v>
      </c>
      <c r="F9071" s="9">
        <v>2026</v>
      </c>
      <c r="G9071" s="9">
        <v>5</v>
      </c>
      <c r="H9071" s="9"/>
      <c r="BF9071" s="33">
        <v>80.25</v>
      </c>
      <c r="BG9071" s="33">
        <v>76.75</v>
      </c>
      <c r="BH9071" s="33">
        <v>75.75</v>
      </c>
      <c r="BI9071" s="33">
        <v>73.75</v>
      </c>
      <c r="BJ9071" s="33">
        <v>72.125</v>
      </c>
      <c r="BK9071" s="33">
        <v>71.125</v>
      </c>
      <c r="BL9071" s="33">
        <v>70.5</v>
      </c>
      <c r="BM9071" s="33">
        <v>74.125</v>
      </c>
      <c r="BN9071" s="33">
        <v>78</v>
      </c>
      <c r="BO9071" s="33">
        <v>81.625</v>
      </c>
      <c r="BP9071" s="33">
        <v>84.125</v>
      </c>
      <c r="BQ9071" s="33">
        <v>87.375</v>
      </c>
      <c r="BR9071" s="33">
        <v>90.25</v>
      </c>
      <c r="BS9071" s="33">
        <v>92.25</v>
      </c>
      <c r="BT9071" s="33">
        <v>93.625</v>
      </c>
      <c r="BU9071" s="33">
        <v>94.5</v>
      </c>
      <c r="BV9071" s="33">
        <v>95.375</v>
      </c>
      <c r="BW9071" s="33">
        <v>95.375</v>
      </c>
      <c r="BX9071" s="33">
        <v>94.25</v>
      </c>
      <c r="BY9071" s="33">
        <v>92.625</v>
      </c>
      <c r="BZ9071" s="33">
        <v>90.625</v>
      </c>
      <c r="CA9071" s="33">
        <v>87.75</v>
      </c>
      <c r="CB9071" s="33">
        <v>85.625</v>
      </c>
      <c r="CC9071" s="33">
        <v>83.25</v>
      </c>
      <c r="DC9071" s="9">
        <v>40.890369999999997</v>
      </c>
      <c r="DD9071" s="9">
        <v>0</v>
      </c>
    </row>
    <row r="9072" spans="1:108" x14ac:dyDescent="0.25">
      <c r="A9072" s="9" t="s">
        <v>42</v>
      </c>
      <c r="B9072" s="9" t="s">
        <v>31</v>
      </c>
      <c r="C9072" s="9" t="s">
        <v>34</v>
      </c>
      <c r="D9072" s="9" t="s">
        <v>40</v>
      </c>
      <c r="E9072" s="9" t="s">
        <v>38</v>
      </c>
      <c r="F9072" s="9">
        <v>2026</v>
      </c>
      <c r="G9072" s="9">
        <v>6</v>
      </c>
      <c r="H9072" s="9"/>
      <c r="BF9072" s="33">
        <v>83.5</v>
      </c>
      <c r="BG9072" s="33">
        <v>80.375</v>
      </c>
      <c r="BH9072" s="33">
        <v>78.625</v>
      </c>
      <c r="BI9072" s="33">
        <v>76.375</v>
      </c>
      <c r="BJ9072" s="33">
        <v>73.75</v>
      </c>
      <c r="BK9072" s="33">
        <v>72.75</v>
      </c>
      <c r="BL9072" s="33">
        <v>72.875</v>
      </c>
      <c r="BM9072" s="33">
        <v>75.875</v>
      </c>
      <c r="BN9072" s="33">
        <v>79.875</v>
      </c>
      <c r="BO9072" s="33">
        <v>83.375</v>
      </c>
      <c r="BP9072" s="33">
        <v>87.25</v>
      </c>
      <c r="BQ9072" s="33">
        <v>91</v>
      </c>
      <c r="BR9072" s="33">
        <v>94.75</v>
      </c>
      <c r="BS9072" s="33">
        <v>98.375</v>
      </c>
      <c r="BT9072" s="33">
        <v>100.375</v>
      </c>
      <c r="BU9072" s="33">
        <v>102.25</v>
      </c>
      <c r="BV9072" s="33">
        <v>103.5</v>
      </c>
      <c r="BW9072" s="33">
        <v>103.75</v>
      </c>
      <c r="BX9072" s="33">
        <v>102.625</v>
      </c>
      <c r="BY9072" s="33">
        <v>100.75</v>
      </c>
      <c r="BZ9072" s="33">
        <v>98.25</v>
      </c>
      <c r="CA9072" s="33">
        <v>95</v>
      </c>
      <c r="CB9072" s="33">
        <v>92.25</v>
      </c>
      <c r="CC9072" s="33">
        <v>88.5</v>
      </c>
      <c r="DC9072" s="9">
        <v>40.890369999999997</v>
      </c>
      <c r="DD9072" s="9">
        <v>0</v>
      </c>
    </row>
    <row r="9073" spans="1:108" x14ac:dyDescent="0.25">
      <c r="A9073" s="9" t="s">
        <v>42</v>
      </c>
      <c r="B9073" s="9" t="s">
        <v>31</v>
      </c>
      <c r="C9073" s="9" t="s">
        <v>34</v>
      </c>
      <c r="D9073" s="9" t="s">
        <v>40</v>
      </c>
      <c r="E9073" s="9" t="s">
        <v>38</v>
      </c>
      <c r="F9073" s="9">
        <v>2026</v>
      </c>
      <c r="G9073" s="9">
        <v>7</v>
      </c>
      <c r="H9073" s="9">
        <v>75.538489999999996</v>
      </c>
      <c r="I9073" s="9">
        <v>74.932789999999997</v>
      </c>
      <c r="J9073" s="9">
        <v>73.684749999999994</v>
      </c>
      <c r="K9073" s="9">
        <v>70.189179999999993</v>
      </c>
      <c r="L9073" s="9">
        <v>50.767609999999998</v>
      </c>
      <c r="M9073" s="9">
        <v>48.265790000000003</v>
      </c>
      <c r="N9073" s="9">
        <v>65.523380000000003</v>
      </c>
      <c r="O9073" s="9">
        <v>72.119529999999997</v>
      </c>
      <c r="P9073" s="9">
        <v>71.292240000000007</v>
      </c>
      <c r="Q9073" s="9">
        <v>84.024349999999998</v>
      </c>
      <c r="R9073" s="9">
        <v>88.92895</v>
      </c>
      <c r="S9073" s="9">
        <v>82.866200000000006</v>
      </c>
      <c r="T9073" s="9">
        <v>84.426689999999994</v>
      </c>
      <c r="U9073" s="9">
        <v>76.334500000000006</v>
      </c>
      <c r="V9073" s="9">
        <v>81.036410000000004</v>
      </c>
      <c r="W9073" s="9">
        <v>70.395480000000006</v>
      </c>
      <c r="X9073" s="9">
        <v>66.924859999999995</v>
      </c>
      <c r="Y9073" s="9">
        <v>61.796619999999997</v>
      </c>
      <c r="Z9073" s="9">
        <v>71.855050000000006</v>
      </c>
      <c r="AA9073" s="9">
        <v>84.606970000000004</v>
      </c>
      <c r="AB9073" s="9">
        <v>91.322029999999998</v>
      </c>
      <c r="AC9073" s="9">
        <v>84.951449999999994</v>
      </c>
      <c r="AD9073" s="9">
        <v>86.58614</v>
      </c>
      <c r="AE9073" s="9">
        <v>90.727490000000003</v>
      </c>
      <c r="AF9073" s="9">
        <v>70.906329999999997</v>
      </c>
      <c r="AG9073" s="9">
        <v>71.229879999999994</v>
      </c>
      <c r="AH9073" s="9">
        <v>70.564850000000007</v>
      </c>
      <c r="AI9073" s="9">
        <v>70.030289999999994</v>
      </c>
      <c r="AJ9073" s="9">
        <v>67.601900000000001</v>
      </c>
      <c r="AK9073" s="9">
        <v>59.17098</v>
      </c>
      <c r="AL9073" s="9">
        <v>58.847679999999997</v>
      </c>
      <c r="AM9073" s="9">
        <v>62.128399999999999</v>
      </c>
      <c r="AN9073" s="9">
        <v>61.992899999999999</v>
      </c>
      <c r="AO9073" s="9">
        <v>70.566149999999993</v>
      </c>
      <c r="AP9073" s="9">
        <v>84.755380000000002</v>
      </c>
      <c r="AQ9073" s="9">
        <v>89.373699999999999</v>
      </c>
      <c r="AR9073" s="9">
        <v>90.429839999999999</v>
      </c>
      <c r="AS9073" s="9">
        <v>98.579520000000002</v>
      </c>
      <c r="AT9073" s="9">
        <v>91.23254</v>
      </c>
      <c r="AU9073" s="9">
        <v>92.744709999999998</v>
      </c>
      <c r="AV9073" s="9">
        <v>96.608019999999996</v>
      </c>
      <c r="AW9073" s="9">
        <v>93.69659</v>
      </c>
      <c r="AX9073" s="9">
        <v>83.278210000000001</v>
      </c>
      <c r="AY9073" s="9">
        <v>86.502200000000002</v>
      </c>
      <c r="AZ9073" s="9">
        <v>83.298739999999995</v>
      </c>
      <c r="BA9073" s="9">
        <v>84.795839999999998</v>
      </c>
      <c r="BB9073" s="9">
        <v>91.355040000000002</v>
      </c>
      <c r="BC9073" s="9">
        <v>93.761510000000001</v>
      </c>
      <c r="BD9073" s="9">
        <v>93.866</v>
      </c>
      <c r="BE9073" s="9">
        <v>91.478539999999995</v>
      </c>
      <c r="BF9073" s="33">
        <v>87.25</v>
      </c>
      <c r="BG9073" s="33">
        <v>85.75</v>
      </c>
      <c r="BH9073" s="33">
        <v>84.25</v>
      </c>
      <c r="BI9073" s="33">
        <v>82.125</v>
      </c>
      <c r="BJ9073" s="33">
        <v>81.375</v>
      </c>
      <c r="BK9073" s="33">
        <v>80.125</v>
      </c>
      <c r="BL9073" s="33">
        <v>79</v>
      </c>
      <c r="BM9073" s="33">
        <v>81.375</v>
      </c>
      <c r="BN9073" s="33">
        <v>85.625</v>
      </c>
      <c r="BO9073" s="33">
        <v>89.25</v>
      </c>
      <c r="BP9073" s="33">
        <v>91.875</v>
      </c>
      <c r="BQ9073" s="33">
        <v>95</v>
      </c>
      <c r="BR9073" s="33">
        <v>98.75</v>
      </c>
      <c r="BS9073" s="33">
        <v>101.875</v>
      </c>
      <c r="BT9073" s="33">
        <v>104.5</v>
      </c>
      <c r="BU9073" s="33">
        <v>104.375</v>
      </c>
      <c r="BV9073" s="33">
        <v>105.125</v>
      </c>
      <c r="BW9073" s="33">
        <v>103.75</v>
      </c>
      <c r="BX9073" s="33">
        <v>102</v>
      </c>
      <c r="BY9073" s="33">
        <v>100.5</v>
      </c>
      <c r="BZ9073" s="33">
        <v>97.625</v>
      </c>
      <c r="CA9073" s="33">
        <v>94.125</v>
      </c>
      <c r="CB9073" s="33">
        <v>90.75</v>
      </c>
      <c r="CC9073" s="33">
        <v>87.875</v>
      </c>
      <c r="CD9073" s="9">
        <v>407.8039</v>
      </c>
      <c r="CE9073" s="9">
        <v>353.19830000000002</v>
      </c>
      <c r="CF9073" s="9">
        <v>316.87119999999999</v>
      </c>
      <c r="CG9073" s="9">
        <v>251.38900000000001</v>
      </c>
      <c r="CH9073" s="9">
        <v>174.6918</v>
      </c>
      <c r="CI9073" s="9">
        <v>100.86450000000001</v>
      </c>
      <c r="CJ9073" s="9">
        <v>118.4659</v>
      </c>
      <c r="CK9073" s="9">
        <v>240.3313</v>
      </c>
      <c r="CL9073" s="9">
        <v>321.23099999999999</v>
      </c>
      <c r="CM9073" s="9">
        <v>425.01229999999998</v>
      </c>
      <c r="CN9073" s="9">
        <v>469.08510000000001</v>
      </c>
      <c r="CO9073" s="9">
        <v>661.63419999999996</v>
      </c>
      <c r="CP9073" s="9">
        <v>699.38789999999995</v>
      </c>
      <c r="CQ9073" s="9">
        <v>1022.649</v>
      </c>
      <c r="CR9073" s="9">
        <v>1015.0839999999999</v>
      </c>
      <c r="CS9073" s="9">
        <v>1057.3710000000001</v>
      </c>
      <c r="CT9073" s="9">
        <v>995.96619999999996</v>
      </c>
      <c r="CU9073" s="9">
        <v>887.95809999999994</v>
      </c>
      <c r="CV9073" s="9">
        <v>722.61260000000004</v>
      </c>
      <c r="CW9073" s="9">
        <v>710.87400000000002</v>
      </c>
      <c r="CX9073" s="9">
        <v>722.10879999999997</v>
      </c>
      <c r="CY9073" s="9">
        <v>791.69759999999997</v>
      </c>
      <c r="CZ9073" s="9">
        <v>847.40449999999998</v>
      </c>
      <c r="DA9073" s="9">
        <v>854.72979999999995</v>
      </c>
      <c r="DB9073" s="9">
        <v>952.56650000000002</v>
      </c>
      <c r="DC9073" s="9">
        <v>40.890369999999997</v>
      </c>
      <c r="DD9073" s="9">
        <v>0</v>
      </c>
    </row>
    <row r="9074" spans="1:108" x14ac:dyDescent="0.25">
      <c r="A9074" s="9" t="s">
        <v>42</v>
      </c>
      <c r="B9074" s="9" t="s">
        <v>31</v>
      </c>
      <c r="C9074" s="9" t="s">
        <v>34</v>
      </c>
      <c r="D9074" s="9" t="s">
        <v>40</v>
      </c>
      <c r="E9074" s="9" t="s">
        <v>38</v>
      </c>
      <c r="F9074" s="9">
        <v>2026</v>
      </c>
      <c r="G9074" s="9">
        <v>8</v>
      </c>
      <c r="H9074" s="9"/>
      <c r="BF9074" s="33">
        <v>80.75</v>
      </c>
      <c r="BG9074" s="33">
        <v>77.75</v>
      </c>
      <c r="BH9074" s="33">
        <v>76</v>
      </c>
      <c r="BI9074" s="33">
        <v>74.125</v>
      </c>
      <c r="BJ9074" s="33">
        <v>72.75</v>
      </c>
      <c r="BK9074" s="33">
        <v>72</v>
      </c>
      <c r="BL9074" s="33">
        <v>70.625</v>
      </c>
      <c r="BM9074" s="33">
        <v>71.375</v>
      </c>
      <c r="BN9074" s="33">
        <v>74.5</v>
      </c>
      <c r="BO9074" s="33">
        <v>79</v>
      </c>
      <c r="BP9074" s="33">
        <v>84.5</v>
      </c>
      <c r="BQ9074" s="33">
        <v>88.875</v>
      </c>
      <c r="BR9074" s="33">
        <v>92.875</v>
      </c>
      <c r="BS9074" s="33">
        <v>96.125</v>
      </c>
      <c r="BT9074" s="33">
        <v>98.625</v>
      </c>
      <c r="BU9074" s="33">
        <v>100.125</v>
      </c>
      <c r="BV9074" s="33">
        <v>101</v>
      </c>
      <c r="BW9074" s="33">
        <v>100.5</v>
      </c>
      <c r="BX9074" s="33">
        <v>99</v>
      </c>
      <c r="BY9074" s="33">
        <v>96.125</v>
      </c>
      <c r="BZ9074" s="33">
        <v>93</v>
      </c>
      <c r="CA9074" s="33">
        <v>89.625</v>
      </c>
      <c r="CB9074" s="33">
        <v>86.625</v>
      </c>
      <c r="CC9074" s="33">
        <v>84.25</v>
      </c>
      <c r="DC9074" s="9">
        <v>40.890369999999997</v>
      </c>
      <c r="DD9074" s="9">
        <v>0</v>
      </c>
    </row>
    <row r="9075" spans="1:108" x14ac:dyDescent="0.25">
      <c r="A9075" s="9" t="s">
        <v>42</v>
      </c>
      <c r="B9075" s="9" t="s">
        <v>31</v>
      </c>
      <c r="C9075" s="9" t="s">
        <v>34</v>
      </c>
      <c r="D9075" s="9" t="s">
        <v>40</v>
      </c>
      <c r="E9075" s="9" t="s">
        <v>38</v>
      </c>
      <c r="F9075" s="9">
        <v>2026</v>
      </c>
      <c r="G9075" s="9">
        <v>9</v>
      </c>
      <c r="H9075" s="9"/>
      <c r="BF9075" s="33">
        <v>80.5</v>
      </c>
      <c r="BG9075" s="33">
        <v>78.625</v>
      </c>
      <c r="BH9075" s="33">
        <v>76.5</v>
      </c>
      <c r="BI9075" s="33">
        <v>74.25</v>
      </c>
      <c r="BJ9075" s="33">
        <v>72.25</v>
      </c>
      <c r="BK9075" s="33">
        <v>71.25</v>
      </c>
      <c r="BL9075" s="33">
        <v>70.625</v>
      </c>
      <c r="BM9075" s="33">
        <v>71.5</v>
      </c>
      <c r="BN9075" s="33">
        <v>73.75</v>
      </c>
      <c r="BO9075" s="33">
        <v>78.75</v>
      </c>
      <c r="BP9075" s="33">
        <v>83.75</v>
      </c>
      <c r="BQ9075" s="33">
        <v>87.875</v>
      </c>
      <c r="BR9075" s="33">
        <v>91.375</v>
      </c>
      <c r="BS9075" s="33">
        <v>94.75</v>
      </c>
      <c r="BT9075" s="33">
        <v>97.125</v>
      </c>
      <c r="BU9075" s="33">
        <v>99</v>
      </c>
      <c r="BV9075" s="33">
        <v>99.875</v>
      </c>
      <c r="BW9075" s="33">
        <v>99.875</v>
      </c>
      <c r="BX9075" s="33">
        <v>98.375</v>
      </c>
      <c r="BY9075" s="33">
        <v>94.5</v>
      </c>
      <c r="BZ9075" s="33">
        <v>91.375</v>
      </c>
      <c r="CA9075" s="33">
        <v>88.125</v>
      </c>
      <c r="CB9075" s="33">
        <v>85.5</v>
      </c>
      <c r="CC9075" s="33">
        <v>82.125</v>
      </c>
      <c r="DC9075" s="9">
        <v>40.890369999999997</v>
      </c>
      <c r="DD9075" s="9">
        <v>0</v>
      </c>
    </row>
    <row r="9076" spans="1:108" x14ac:dyDescent="0.25">
      <c r="A9076" s="9" t="s">
        <v>42</v>
      </c>
      <c r="B9076" s="9" t="s">
        <v>31</v>
      </c>
      <c r="C9076" s="9" t="s">
        <v>34</v>
      </c>
      <c r="D9076" s="9" t="s">
        <v>40</v>
      </c>
      <c r="E9076" s="9" t="s">
        <v>38</v>
      </c>
      <c r="F9076" s="9">
        <v>2026</v>
      </c>
      <c r="G9076" s="9">
        <v>10</v>
      </c>
      <c r="H9076" s="9"/>
      <c r="BF9076" s="33">
        <v>67</v>
      </c>
      <c r="BG9076" s="33">
        <v>64.125</v>
      </c>
      <c r="BH9076" s="33">
        <v>63.25</v>
      </c>
      <c r="BI9076" s="33">
        <v>62.25</v>
      </c>
      <c r="BJ9076" s="33">
        <v>61.625</v>
      </c>
      <c r="BK9076" s="33">
        <v>60.5</v>
      </c>
      <c r="BL9076" s="33">
        <v>59.375</v>
      </c>
      <c r="BM9076" s="33">
        <v>59.75</v>
      </c>
      <c r="BN9076" s="33">
        <v>64.25</v>
      </c>
      <c r="BO9076" s="33">
        <v>71.125</v>
      </c>
      <c r="BP9076" s="33">
        <v>77.25</v>
      </c>
      <c r="BQ9076" s="33">
        <v>81.375</v>
      </c>
      <c r="BR9076" s="33">
        <v>84.75</v>
      </c>
      <c r="BS9076" s="33">
        <v>87.875</v>
      </c>
      <c r="BT9076" s="33">
        <v>89.75</v>
      </c>
      <c r="BU9076" s="33">
        <v>91.375</v>
      </c>
      <c r="BV9076" s="33">
        <v>92</v>
      </c>
      <c r="BW9076" s="33">
        <v>90.625</v>
      </c>
      <c r="BX9076" s="33">
        <v>86.625</v>
      </c>
      <c r="BY9076" s="33">
        <v>81.375</v>
      </c>
      <c r="BZ9076" s="33">
        <v>77.875</v>
      </c>
      <c r="CA9076" s="33">
        <v>74.625</v>
      </c>
      <c r="CB9076" s="33">
        <v>72.875</v>
      </c>
      <c r="CC9076" s="33">
        <v>70.625</v>
      </c>
      <c r="DC9076" s="9">
        <v>40.890369999999997</v>
      </c>
      <c r="DD9076" s="9">
        <v>0</v>
      </c>
    </row>
    <row r="9077" spans="1:108" x14ac:dyDescent="0.25">
      <c r="A9077" s="9" t="s">
        <v>42</v>
      </c>
      <c r="B9077" s="9" t="s">
        <v>31</v>
      </c>
      <c r="C9077" s="9" t="s">
        <v>34</v>
      </c>
      <c r="D9077" s="9" t="s">
        <v>40</v>
      </c>
      <c r="E9077" s="9" t="s">
        <v>36</v>
      </c>
      <c r="F9077" s="9">
        <v>2016</v>
      </c>
      <c r="H9077" s="9"/>
      <c r="BF9077" s="33">
        <v>83</v>
      </c>
      <c r="BG9077" s="33">
        <v>80.625</v>
      </c>
      <c r="BH9077" s="33">
        <v>78.84375</v>
      </c>
      <c r="BI9077" s="33">
        <v>76.71875</v>
      </c>
      <c r="BJ9077" s="33">
        <v>75.03125</v>
      </c>
      <c r="BK9077" s="33">
        <v>74.03125</v>
      </c>
      <c r="BL9077" s="33">
        <v>73.28125</v>
      </c>
      <c r="BM9077" s="33">
        <v>75.03125</v>
      </c>
      <c r="BN9077" s="33">
        <v>78.4375</v>
      </c>
      <c r="BO9077" s="33">
        <v>82.59375</v>
      </c>
      <c r="BP9077" s="33">
        <v>86.84375</v>
      </c>
      <c r="BQ9077" s="33">
        <v>90.6875</v>
      </c>
      <c r="BR9077" s="33">
        <v>94.4375</v>
      </c>
      <c r="BS9077" s="33">
        <v>97.78125</v>
      </c>
      <c r="BT9077" s="33">
        <v>100.1563</v>
      </c>
      <c r="BU9077" s="33">
        <v>101.4375</v>
      </c>
      <c r="BV9077" s="33">
        <v>102.375</v>
      </c>
      <c r="BW9077" s="33">
        <v>101.9688</v>
      </c>
      <c r="BX9077" s="33">
        <v>100.5</v>
      </c>
      <c r="BY9077" s="33">
        <v>97.96875</v>
      </c>
      <c r="BZ9077" s="33">
        <v>95.0625</v>
      </c>
      <c r="CA9077" s="33">
        <v>91.71875</v>
      </c>
      <c r="CB9077" s="33">
        <v>88.78125</v>
      </c>
      <c r="CC9077" s="33">
        <v>85.6875</v>
      </c>
      <c r="DC9077" s="9">
        <v>40.890369999999997</v>
      </c>
      <c r="DD9077" s="9">
        <v>0</v>
      </c>
    </row>
    <row r="9078" spans="1:108" x14ac:dyDescent="0.25">
      <c r="A9078" s="9" t="s">
        <v>42</v>
      </c>
      <c r="B9078" s="9" t="s">
        <v>31</v>
      </c>
      <c r="C9078" s="9" t="s">
        <v>34</v>
      </c>
      <c r="D9078" s="9" t="s">
        <v>40</v>
      </c>
      <c r="E9078" s="9" t="s">
        <v>36</v>
      </c>
      <c r="F9078" s="9">
        <v>2017</v>
      </c>
      <c r="H9078" s="9"/>
      <c r="BF9078" s="33">
        <v>83</v>
      </c>
      <c r="BG9078" s="33">
        <v>80.625</v>
      </c>
      <c r="BH9078" s="33">
        <v>78.84375</v>
      </c>
      <c r="BI9078" s="33">
        <v>76.71875</v>
      </c>
      <c r="BJ9078" s="33">
        <v>75.03125</v>
      </c>
      <c r="BK9078" s="33">
        <v>74.03125</v>
      </c>
      <c r="BL9078" s="33">
        <v>73.28125</v>
      </c>
      <c r="BM9078" s="33">
        <v>75.03125</v>
      </c>
      <c r="BN9078" s="33">
        <v>78.4375</v>
      </c>
      <c r="BO9078" s="33">
        <v>82.59375</v>
      </c>
      <c r="BP9078" s="33">
        <v>86.84375</v>
      </c>
      <c r="BQ9078" s="33">
        <v>90.6875</v>
      </c>
      <c r="BR9078" s="33">
        <v>94.4375</v>
      </c>
      <c r="BS9078" s="33">
        <v>97.78125</v>
      </c>
      <c r="BT9078" s="33">
        <v>100.1563</v>
      </c>
      <c r="BU9078" s="33">
        <v>101.4375</v>
      </c>
      <c r="BV9078" s="33">
        <v>102.375</v>
      </c>
      <c r="BW9078" s="33">
        <v>101.9688</v>
      </c>
      <c r="BX9078" s="33">
        <v>100.5</v>
      </c>
      <c r="BY9078" s="33">
        <v>97.96875</v>
      </c>
      <c r="BZ9078" s="33">
        <v>95.0625</v>
      </c>
      <c r="CA9078" s="33">
        <v>91.71875</v>
      </c>
      <c r="CB9078" s="33">
        <v>88.78125</v>
      </c>
      <c r="CC9078" s="33">
        <v>85.6875</v>
      </c>
      <c r="DC9078" s="9">
        <v>40.890369999999997</v>
      </c>
      <c r="DD9078" s="9">
        <v>0</v>
      </c>
    </row>
    <row r="9079" spans="1:108" x14ac:dyDescent="0.25">
      <c r="A9079" s="9" t="s">
        <v>42</v>
      </c>
      <c r="B9079" s="9" t="s">
        <v>31</v>
      </c>
      <c r="C9079" s="9" t="s">
        <v>34</v>
      </c>
      <c r="D9079" s="9" t="s">
        <v>40</v>
      </c>
      <c r="E9079" s="9" t="s">
        <v>36</v>
      </c>
      <c r="F9079" s="9">
        <v>2018</v>
      </c>
      <c r="H9079" s="9"/>
      <c r="BF9079" s="33">
        <v>83</v>
      </c>
      <c r="BG9079" s="33">
        <v>80.625</v>
      </c>
      <c r="BH9079" s="33">
        <v>78.84375</v>
      </c>
      <c r="BI9079" s="33">
        <v>76.71875</v>
      </c>
      <c r="BJ9079" s="33">
        <v>75.03125</v>
      </c>
      <c r="BK9079" s="33">
        <v>74.03125</v>
      </c>
      <c r="BL9079" s="33">
        <v>73.28125</v>
      </c>
      <c r="BM9079" s="33">
        <v>75.03125</v>
      </c>
      <c r="BN9079" s="33">
        <v>78.4375</v>
      </c>
      <c r="BO9079" s="33">
        <v>82.59375</v>
      </c>
      <c r="BP9079" s="33">
        <v>86.84375</v>
      </c>
      <c r="BQ9079" s="33">
        <v>90.6875</v>
      </c>
      <c r="BR9079" s="33">
        <v>94.4375</v>
      </c>
      <c r="BS9079" s="33">
        <v>97.78125</v>
      </c>
      <c r="BT9079" s="33">
        <v>100.1563</v>
      </c>
      <c r="BU9079" s="33">
        <v>101.4375</v>
      </c>
      <c r="BV9079" s="33">
        <v>102.375</v>
      </c>
      <c r="BW9079" s="33">
        <v>101.9688</v>
      </c>
      <c r="BX9079" s="33">
        <v>100.5</v>
      </c>
      <c r="BY9079" s="33">
        <v>97.96875</v>
      </c>
      <c r="BZ9079" s="33">
        <v>95.0625</v>
      </c>
      <c r="CA9079" s="33">
        <v>91.71875</v>
      </c>
      <c r="CB9079" s="33">
        <v>88.78125</v>
      </c>
      <c r="CC9079" s="33">
        <v>85.6875</v>
      </c>
      <c r="DC9079" s="9">
        <v>40.890369999999997</v>
      </c>
      <c r="DD9079" s="9">
        <v>0</v>
      </c>
    </row>
    <row r="9080" spans="1:108" x14ac:dyDescent="0.25">
      <c r="A9080" s="9" t="s">
        <v>42</v>
      </c>
      <c r="B9080" s="9" t="s">
        <v>31</v>
      </c>
      <c r="C9080" s="9" t="s">
        <v>34</v>
      </c>
      <c r="D9080" s="9" t="s">
        <v>40</v>
      </c>
      <c r="E9080" s="9" t="s">
        <v>36</v>
      </c>
      <c r="F9080" s="9">
        <v>2019</v>
      </c>
      <c r="H9080" s="9"/>
      <c r="BF9080" s="33">
        <v>83</v>
      </c>
      <c r="BG9080" s="33">
        <v>80.625</v>
      </c>
      <c r="BH9080" s="33">
        <v>78.84375</v>
      </c>
      <c r="BI9080" s="33">
        <v>76.71875</v>
      </c>
      <c r="BJ9080" s="33">
        <v>75.03125</v>
      </c>
      <c r="BK9080" s="33">
        <v>74.03125</v>
      </c>
      <c r="BL9080" s="33">
        <v>73.28125</v>
      </c>
      <c r="BM9080" s="33">
        <v>75.03125</v>
      </c>
      <c r="BN9080" s="33">
        <v>78.4375</v>
      </c>
      <c r="BO9080" s="33">
        <v>82.59375</v>
      </c>
      <c r="BP9080" s="33">
        <v>86.84375</v>
      </c>
      <c r="BQ9080" s="33">
        <v>90.6875</v>
      </c>
      <c r="BR9080" s="33">
        <v>94.4375</v>
      </c>
      <c r="BS9080" s="33">
        <v>97.78125</v>
      </c>
      <c r="BT9080" s="33">
        <v>100.1563</v>
      </c>
      <c r="BU9080" s="33">
        <v>101.4375</v>
      </c>
      <c r="BV9080" s="33">
        <v>102.375</v>
      </c>
      <c r="BW9080" s="33">
        <v>101.9688</v>
      </c>
      <c r="BX9080" s="33">
        <v>100.5</v>
      </c>
      <c r="BY9080" s="33">
        <v>97.96875</v>
      </c>
      <c r="BZ9080" s="33">
        <v>95.0625</v>
      </c>
      <c r="CA9080" s="33">
        <v>91.71875</v>
      </c>
      <c r="CB9080" s="33">
        <v>88.78125</v>
      </c>
      <c r="CC9080" s="33">
        <v>85.6875</v>
      </c>
      <c r="DC9080" s="9">
        <v>40.890369999999997</v>
      </c>
      <c r="DD9080" s="9">
        <v>0</v>
      </c>
    </row>
    <row r="9081" spans="1:108" x14ac:dyDescent="0.25">
      <c r="A9081" s="9" t="s">
        <v>42</v>
      </c>
      <c r="B9081" s="9" t="s">
        <v>31</v>
      </c>
      <c r="C9081" s="9" t="s">
        <v>34</v>
      </c>
      <c r="D9081" s="9" t="s">
        <v>40</v>
      </c>
      <c r="E9081" s="9" t="s">
        <v>36</v>
      </c>
      <c r="F9081" s="9">
        <v>2020</v>
      </c>
      <c r="H9081" s="9"/>
      <c r="BF9081" s="33">
        <v>83</v>
      </c>
      <c r="BG9081" s="33">
        <v>80.625</v>
      </c>
      <c r="BH9081" s="33">
        <v>78.84375</v>
      </c>
      <c r="BI9081" s="33">
        <v>76.71875</v>
      </c>
      <c r="BJ9081" s="33">
        <v>75.03125</v>
      </c>
      <c r="BK9081" s="33">
        <v>74.03125</v>
      </c>
      <c r="BL9081" s="33">
        <v>73.28125</v>
      </c>
      <c r="BM9081" s="33">
        <v>75.03125</v>
      </c>
      <c r="BN9081" s="33">
        <v>78.4375</v>
      </c>
      <c r="BO9081" s="33">
        <v>82.59375</v>
      </c>
      <c r="BP9081" s="33">
        <v>86.84375</v>
      </c>
      <c r="BQ9081" s="33">
        <v>90.6875</v>
      </c>
      <c r="BR9081" s="33">
        <v>94.4375</v>
      </c>
      <c r="BS9081" s="33">
        <v>97.78125</v>
      </c>
      <c r="BT9081" s="33">
        <v>100.1563</v>
      </c>
      <c r="BU9081" s="33">
        <v>101.4375</v>
      </c>
      <c r="BV9081" s="33">
        <v>102.375</v>
      </c>
      <c r="BW9081" s="33">
        <v>101.9688</v>
      </c>
      <c r="BX9081" s="33">
        <v>100.5</v>
      </c>
      <c r="BY9081" s="33">
        <v>97.96875</v>
      </c>
      <c r="BZ9081" s="33">
        <v>95.0625</v>
      </c>
      <c r="CA9081" s="33">
        <v>91.71875</v>
      </c>
      <c r="CB9081" s="33">
        <v>88.78125</v>
      </c>
      <c r="CC9081" s="33">
        <v>85.6875</v>
      </c>
      <c r="DC9081" s="9">
        <v>40.890369999999997</v>
      </c>
      <c r="DD9081" s="9">
        <v>0</v>
      </c>
    </row>
    <row r="9082" spans="1:108" x14ac:dyDescent="0.25">
      <c r="A9082" s="9" t="s">
        <v>42</v>
      </c>
      <c r="B9082" s="9" t="s">
        <v>31</v>
      </c>
      <c r="C9082" s="9" t="s">
        <v>34</v>
      </c>
      <c r="D9082" s="9" t="s">
        <v>40</v>
      </c>
      <c r="E9082" s="9" t="s">
        <v>36</v>
      </c>
      <c r="F9082" s="9">
        <v>2021</v>
      </c>
      <c r="H9082" s="9"/>
      <c r="BF9082" s="33">
        <v>83</v>
      </c>
      <c r="BG9082" s="33">
        <v>80.625</v>
      </c>
      <c r="BH9082" s="33">
        <v>78.84375</v>
      </c>
      <c r="BI9082" s="33">
        <v>76.71875</v>
      </c>
      <c r="BJ9082" s="33">
        <v>75.03125</v>
      </c>
      <c r="BK9082" s="33">
        <v>74.03125</v>
      </c>
      <c r="BL9082" s="33">
        <v>73.28125</v>
      </c>
      <c r="BM9082" s="33">
        <v>75.03125</v>
      </c>
      <c r="BN9082" s="33">
        <v>78.4375</v>
      </c>
      <c r="BO9082" s="33">
        <v>82.59375</v>
      </c>
      <c r="BP9082" s="33">
        <v>86.84375</v>
      </c>
      <c r="BQ9082" s="33">
        <v>90.6875</v>
      </c>
      <c r="BR9082" s="33">
        <v>94.4375</v>
      </c>
      <c r="BS9082" s="33">
        <v>97.78125</v>
      </c>
      <c r="BT9082" s="33">
        <v>100.1563</v>
      </c>
      <c r="BU9082" s="33">
        <v>101.4375</v>
      </c>
      <c r="BV9082" s="33">
        <v>102.375</v>
      </c>
      <c r="BW9082" s="33">
        <v>101.9688</v>
      </c>
      <c r="BX9082" s="33">
        <v>100.5</v>
      </c>
      <c r="BY9082" s="33">
        <v>97.96875</v>
      </c>
      <c r="BZ9082" s="33">
        <v>95.0625</v>
      </c>
      <c r="CA9082" s="33">
        <v>91.71875</v>
      </c>
      <c r="CB9082" s="33">
        <v>88.78125</v>
      </c>
      <c r="CC9082" s="33">
        <v>85.6875</v>
      </c>
      <c r="DC9082" s="9">
        <v>40.890369999999997</v>
      </c>
      <c r="DD9082" s="9">
        <v>0</v>
      </c>
    </row>
    <row r="9083" spans="1:108" x14ac:dyDescent="0.25">
      <c r="A9083" s="9" t="s">
        <v>42</v>
      </c>
      <c r="B9083" s="9" t="s">
        <v>31</v>
      </c>
      <c r="C9083" s="9" t="s">
        <v>34</v>
      </c>
      <c r="D9083" s="9" t="s">
        <v>40</v>
      </c>
      <c r="E9083" s="9" t="s">
        <v>36</v>
      </c>
      <c r="F9083" s="9">
        <v>2022</v>
      </c>
      <c r="H9083" s="9"/>
      <c r="BF9083" s="33">
        <v>83</v>
      </c>
      <c r="BG9083" s="33">
        <v>80.625</v>
      </c>
      <c r="BH9083" s="33">
        <v>78.84375</v>
      </c>
      <c r="BI9083" s="33">
        <v>76.71875</v>
      </c>
      <c r="BJ9083" s="33">
        <v>75.03125</v>
      </c>
      <c r="BK9083" s="33">
        <v>74.03125</v>
      </c>
      <c r="BL9083" s="33">
        <v>73.28125</v>
      </c>
      <c r="BM9083" s="33">
        <v>75.03125</v>
      </c>
      <c r="BN9083" s="33">
        <v>78.4375</v>
      </c>
      <c r="BO9083" s="33">
        <v>82.59375</v>
      </c>
      <c r="BP9083" s="33">
        <v>86.84375</v>
      </c>
      <c r="BQ9083" s="33">
        <v>90.6875</v>
      </c>
      <c r="BR9083" s="33">
        <v>94.4375</v>
      </c>
      <c r="BS9083" s="33">
        <v>97.78125</v>
      </c>
      <c r="BT9083" s="33">
        <v>100.1563</v>
      </c>
      <c r="BU9083" s="33">
        <v>101.4375</v>
      </c>
      <c r="BV9083" s="33">
        <v>102.375</v>
      </c>
      <c r="BW9083" s="33">
        <v>101.9688</v>
      </c>
      <c r="BX9083" s="33">
        <v>100.5</v>
      </c>
      <c r="BY9083" s="33">
        <v>97.96875</v>
      </c>
      <c r="BZ9083" s="33">
        <v>95.0625</v>
      </c>
      <c r="CA9083" s="33">
        <v>91.71875</v>
      </c>
      <c r="CB9083" s="33">
        <v>88.78125</v>
      </c>
      <c r="CC9083" s="33">
        <v>85.6875</v>
      </c>
      <c r="DC9083" s="9">
        <v>40.890369999999997</v>
      </c>
      <c r="DD9083" s="9">
        <v>0</v>
      </c>
    </row>
    <row r="9084" spans="1:108" x14ac:dyDescent="0.25">
      <c r="A9084" s="9" t="s">
        <v>42</v>
      </c>
      <c r="B9084" s="9" t="s">
        <v>31</v>
      </c>
      <c r="C9084" s="9" t="s">
        <v>34</v>
      </c>
      <c r="D9084" s="9" t="s">
        <v>40</v>
      </c>
      <c r="E9084" s="9" t="s">
        <v>36</v>
      </c>
      <c r="F9084" s="9">
        <v>2023</v>
      </c>
      <c r="H9084" s="9"/>
      <c r="BF9084" s="33">
        <v>83</v>
      </c>
      <c r="BG9084" s="33">
        <v>80.625</v>
      </c>
      <c r="BH9084" s="33">
        <v>78.84375</v>
      </c>
      <c r="BI9084" s="33">
        <v>76.71875</v>
      </c>
      <c r="BJ9084" s="33">
        <v>75.03125</v>
      </c>
      <c r="BK9084" s="33">
        <v>74.03125</v>
      </c>
      <c r="BL9084" s="33">
        <v>73.28125</v>
      </c>
      <c r="BM9084" s="33">
        <v>75.03125</v>
      </c>
      <c r="BN9084" s="33">
        <v>78.4375</v>
      </c>
      <c r="BO9084" s="33">
        <v>82.59375</v>
      </c>
      <c r="BP9084" s="33">
        <v>86.84375</v>
      </c>
      <c r="BQ9084" s="33">
        <v>90.6875</v>
      </c>
      <c r="BR9084" s="33">
        <v>94.4375</v>
      </c>
      <c r="BS9084" s="33">
        <v>97.78125</v>
      </c>
      <c r="BT9084" s="33">
        <v>100.1563</v>
      </c>
      <c r="BU9084" s="33">
        <v>101.4375</v>
      </c>
      <c r="BV9084" s="33">
        <v>102.375</v>
      </c>
      <c r="BW9084" s="33">
        <v>101.9688</v>
      </c>
      <c r="BX9084" s="33">
        <v>100.5</v>
      </c>
      <c r="BY9084" s="33">
        <v>97.96875</v>
      </c>
      <c r="BZ9084" s="33">
        <v>95.0625</v>
      </c>
      <c r="CA9084" s="33">
        <v>91.71875</v>
      </c>
      <c r="CB9084" s="33">
        <v>88.78125</v>
      </c>
      <c r="CC9084" s="33">
        <v>85.6875</v>
      </c>
      <c r="DC9084" s="9">
        <v>40.890369999999997</v>
      </c>
      <c r="DD9084" s="9">
        <v>0</v>
      </c>
    </row>
    <row r="9085" spans="1:108" x14ac:dyDescent="0.25">
      <c r="A9085" s="9" t="s">
        <v>42</v>
      </c>
      <c r="B9085" s="9" t="s">
        <v>31</v>
      </c>
      <c r="C9085" s="9" t="s">
        <v>34</v>
      </c>
      <c r="D9085" s="9" t="s">
        <v>40</v>
      </c>
      <c r="E9085" s="9" t="s">
        <v>36</v>
      </c>
      <c r="F9085" s="9">
        <v>2024</v>
      </c>
      <c r="H9085" s="9"/>
      <c r="BF9085" s="33">
        <v>83</v>
      </c>
      <c r="BG9085" s="33">
        <v>80.625</v>
      </c>
      <c r="BH9085" s="33">
        <v>78.84375</v>
      </c>
      <c r="BI9085" s="33">
        <v>76.71875</v>
      </c>
      <c r="BJ9085" s="33">
        <v>75.03125</v>
      </c>
      <c r="BK9085" s="33">
        <v>74.03125</v>
      </c>
      <c r="BL9085" s="33">
        <v>73.28125</v>
      </c>
      <c r="BM9085" s="33">
        <v>75.03125</v>
      </c>
      <c r="BN9085" s="33">
        <v>78.4375</v>
      </c>
      <c r="BO9085" s="33">
        <v>82.59375</v>
      </c>
      <c r="BP9085" s="33">
        <v>86.84375</v>
      </c>
      <c r="BQ9085" s="33">
        <v>90.6875</v>
      </c>
      <c r="BR9085" s="33">
        <v>94.4375</v>
      </c>
      <c r="BS9085" s="33">
        <v>97.78125</v>
      </c>
      <c r="BT9085" s="33">
        <v>100.1563</v>
      </c>
      <c r="BU9085" s="33">
        <v>101.4375</v>
      </c>
      <c r="BV9085" s="33">
        <v>102.375</v>
      </c>
      <c r="BW9085" s="33">
        <v>101.9688</v>
      </c>
      <c r="BX9085" s="33">
        <v>100.5</v>
      </c>
      <c r="BY9085" s="33">
        <v>97.96875</v>
      </c>
      <c r="BZ9085" s="33">
        <v>95.0625</v>
      </c>
      <c r="CA9085" s="33">
        <v>91.71875</v>
      </c>
      <c r="CB9085" s="33">
        <v>88.78125</v>
      </c>
      <c r="CC9085" s="33">
        <v>85.6875</v>
      </c>
      <c r="DC9085" s="9">
        <v>40.890369999999997</v>
      </c>
      <c r="DD9085" s="9">
        <v>0</v>
      </c>
    </row>
    <row r="9086" spans="1:108" x14ac:dyDescent="0.25">
      <c r="A9086" s="9" t="s">
        <v>42</v>
      </c>
      <c r="B9086" s="9" t="s">
        <v>31</v>
      </c>
      <c r="C9086" s="9" t="s">
        <v>34</v>
      </c>
      <c r="D9086" s="9" t="s">
        <v>40</v>
      </c>
      <c r="E9086" s="9" t="s">
        <v>36</v>
      </c>
      <c r="F9086" s="9">
        <v>2025</v>
      </c>
      <c r="H9086" s="9"/>
      <c r="BF9086" s="33">
        <v>83</v>
      </c>
      <c r="BG9086" s="33">
        <v>80.625</v>
      </c>
      <c r="BH9086" s="33">
        <v>78.84375</v>
      </c>
      <c r="BI9086" s="33">
        <v>76.71875</v>
      </c>
      <c r="BJ9086" s="33">
        <v>75.03125</v>
      </c>
      <c r="BK9086" s="33">
        <v>74.03125</v>
      </c>
      <c r="BL9086" s="33">
        <v>73.28125</v>
      </c>
      <c r="BM9086" s="33">
        <v>75.03125</v>
      </c>
      <c r="BN9086" s="33">
        <v>78.4375</v>
      </c>
      <c r="BO9086" s="33">
        <v>82.59375</v>
      </c>
      <c r="BP9086" s="33">
        <v>86.84375</v>
      </c>
      <c r="BQ9086" s="33">
        <v>90.6875</v>
      </c>
      <c r="BR9086" s="33">
        <v>94.4375</v>
      </c>
      <c r="BS9086" s="33">
        <v>97.78125</v>
      </c>
      <c r="BT9086" s="33">
        <v>100.1563</v>
      </c>
      <c r="BU9086" s="33">
        <v>101.4375</v>
      </c>
      <c r="BV9086" s="33">
        <v>102.375</v>
      </c>
      <c r="BW9086" s="33">
        <v>101.9688</v>
      </c>
      <c r="BX9086" s="33">
        <v>100.5</v>
      </c>
      <c r="BY9086" s="33">
        <v>97.96875</v>
      </c>
      <c r="BZ9086" s="33">
        <v>95.0625</v>
      </c>
      <c r="CA9086" s="33">
        <v>91.71875</v>
      </c>
      <c r="CB9086" s="33">
        <v>88.78125</v>
      </c>
      <c r="CC9086" s="33">
        <v>85.6875</v>
      </c>
      <c r="DC9086" s="9">
        <v>40.890369999999997</v>
      </c>
      <c r="DD9086" s="9">
        <v>0</v>
      </c>
    </row>
    <row r="9087" spans="1:108" x14ac:dyDescent="0.25">
      <c r="A9087" s="9" t="s">
        <v>42</v>
      </c>
      <c r="B9087" s="9" t="s">
        <v>31</v>
      </c>
      <c r="C9087" s="9" t="s">
        <v>34</v>
      </c>
      <c r="D9087" s="9" t="s">
        <v>40</v>
      </c>
      <c r="E9087" s="9" t="s">
        <v>36</v>
      </c>
      <c r="F9087" s="9">
        <v>2026</v>
      </c>
      <c r="H9087" s="9"/>
      <c r="BF9087" s="33">
        <v>83</v>
      </c>
      <c r="BG9087" s="33">
        <v>80.625</v>
      </c>
      <c r="BH9087" s="33">
        <v>78.84375</v>
      </c>
      <c r="BI9087" s="33">
        <v>76.71875</v>
      </c>
      <c r="BJ9087" s="33">
        <v>75.03125</v>
      </c>
      <c r="BK9087" s="33">
        <v>74.03125</v>
      </c>
      <c r="BL9087" s="33">
        <v>73.28125</v>
      </c>
      <c r="BM9087" s="33">
        <v>75.03125</v>
      </c>
      <c r="BN9087" s="33">
        <v>78.4375</v>
      </c>
      <c r="BO9087" s="33">
        <v>82.59375</v>
      </c>
      <c r="BP9087" s="33">
        <v>86.84375</v>
      </c>
      <c r="BQ9087" s="33">
        <v>90.6875</v>
      </c>
      <c r="BR9087" s="33">
        <v>94.4375</v>
      </c>
      <c r="BS9087" s="33">
        <v>97.78125</v>
      </c>
      <c r="BT9087" s="33">
        <v>100.1563</v>
      </c>
      <c r="BU9087" s="33">
        <v>101.4375</v>
      </c>
      <c r="BV9087" s="33">
        <v>102.375</v>
      </c>
      <c r="BW9087" s="33">
        <v>101.9688</v>
      </c>
      <c r="BX9087" s="33">
        <v>100.5</v>
      </c>
      <c r="BY9087" s="33">
        <v>97.96875</v>
      </c>
      <c r="BZ9087" s="33">
        <v>95.0625</v>
      </c>
      <c r="CA9087" s="33">
        <v>91.71875</v>
      </c>
      <c r="CB9087" s="33">
        <v>88.78125</v>
      </c>
      <c r="CC9087" s="33">
        <v>85.6875</v>
      </c>
      <c r="DC9087" s="9">
        <v>40.890369999999997</v>
      </c>
      <c r="DD9087" s="9">
        <v>0</v>
      </c>
    </row>
    <row r="9088" spans="1:108" x14ac:dyDescent="0.25">
      <c r="A9088" s="9" t="s">
        <v>42</v>
      </c>
      <c r="B9088" s="9" t="s">
        <v>31</v>
      </c>
      <c r="C9088" s="9" t="s">
        <v>34</v>
      </c>
      <c r="D9088" s="9" t="s">
        <v>39</v>
      </c>
      <c r="E9088" s="9" t="s">
        <v>38</v>
      </c>
      <c r="F9088" s="9">
        <v>2016</v>
      </c>
      <c r="G9088" s="9">
        <v>5</v>
      </c>
      <c r="H9088" s="9"/>
      <c r="BF9088" s="33">
        <v>81.125</v>
      </c>
      <c r="BG9088" s="33">
        <v>79.125</v>
      </c>
      <c r="BH9088" s="33">
        <v>76.5</v>
      </c>
      <c r="BI9088" s="33">
        <v>74.375</v>
      </c>
      <c r="BJ9088" s="33">
        <v>73</v>
      </c>
      <c r="BK9088" s="33">
        <v>71.625</v>
      </c>
      <c r="BL9088" s="33">
        <v>71.75</v>
      </c>
      <c r="BM9088" s="33">
        <v>75.375</v>
      </c>
      <c r="BN9088" s="33">
        <v>80.625</v>
      </c>
      <c r="BO9088" s="33">
        <v>84.625</v>
      </c>
      <c r="BP9088" s="33">
        <v>88</v>
      </c>
      <c r="BQ9088" s="33">
        <v>91.875</v>
      </c>
      <c r="BR9088" s="33">
        <v>95.75</v>
      </c>
      <c r="BS9088" s="33">
        <v>98.375</v>
      </c>
      <c r="BT9088" s="33">
        <v>100</v>
      </c>
      <c r="BU9088" s="33">
        <v>101.25</v>
      </c>
      <c r="BV9088" s="33">
        <v>102.125</v>
      </c>
      <c r="BW9088" s="33">
        <v>100.875</v>
      </c>
      <c r="BX9088" s="33">
        <v>98.375</v>
      </c>
      <c r="BY9088" s="33">
        <v>96.5</v>
      </c>
      <c r="BZ9088" s="33">
        <v>93.625</v>
      </c>
      <c r="CA9088" s="33">
        <v>91.5</v>
      </c>
      <c r="CB9088" s="33">
        <v>88.375</v>
      </c>
      <c r="CC9088" s="33">
        <v>86</v>
      </c>
      <c r="DC9088" s="9">
        <v>40.890369999999997</v>
      </c>
      <c r="DD9088" s="9">
        <v>0</v>
      </c>
    </row>
    <row r="9089" spans="1:108" x14ac:dyDescent="0.25">
      <c r="A9089" s="9" t="s">
        <v>42</v>
      </c>
      <c r="B9089" s="9" t="s">
        <v>31</v>
      </c>
      <c r="C9089" s="9" t="s">
        <v>34</v>
      </c>
      <c r="D9089" s="9" t="s">
        <v>39</v>
      </c>
      <c r="E9089" s="9" t="s">
        <v>38</v>
      </c>
      <c r="F9089" s="9">
        <v>2016</v>
      </c>
      <c r="G9089" s="9">
        <v>6</v>
      </c>
      <c r="H9089" s="9"/>
      <c r="BF9089" s="33">
        <v>82.875</v>
      </c>
      <c r="BG9089" s="33">
        <v>80.5</v>
      </c>
      <c r="BH9089" s="33">
        <v>79.125</v>
      </c>
      <c r="BI9089" s="33">
        <v>77.5</v>
      </c>
      <c r="BJ9089" s="33">
        <v>75.625</v>
      </c>
      <c r="BK9089" s="33">
        <v>74.25</v>
      </c>
      <c r="BL9089" s="33">
        <v>74.375</v>
      </c>
      <c r="BM9089" s="33">
        <v>78.5</v>
      </c>
      <c r="BN9089" s="33">
        <v>82.625</v>
      </c>
      <c r="BO9089" s="33">
        <v>87.125</v>
      </c>
      <c r="BP9089" s="33">
        <v>90.5</v>
      </c>
      <c r="BQ9089" s="33">
        <v>93.625</v>
      </c>
      <c r="BR9089" s="33">
        <v>96.75</v>
      </c>
      <c r="BS9089" s="33">
        <v>99.5</v>
      </c>
      <c r="BT9089" s="33">
        <v>101.875</v>
      </c>
      <c r="BU9089" s="33">
        <v>103.875</v>
      </c>
      <c r="BV9089" s="33">
        <v>105.375</v>
      </c>
      <c r="BW9089" s="33">
        <v>105.375</v>
      </c>
      <c r="BX9089" s="33">
        <v>104.125</v>
      </c>
      <c r="BY9089" s="33">
        <v>102.875</v>
      </c>
      <c r="BZ9089" s="33">
        <v>99.625</v>
      </c>
      <c r="CA9089" s="33">
        <v>96.125</v>
      </c>
      <c r="CB9089" s="33">
        <v>93.75</v>
      </c>
      <c r="CC9089" s="33">
        <v>91.25</v>
      </c>
      <c r="DC9089" s="9">
        <v>40.890369999999997</v>
      </c>
      <c r="DD9089" s="9">
        <v>0</v>
      </c>
    </row>
    <row r="9090" spans="1:108" x14ac:dyDescent="0.25">
      <c r="A9090" s="9" t="s">
        <v>42</v>
      </c>
      <c r="B9090" s="9" t="s">
        <v>31</v>
      </c>
      <c r="C9090" s="9" t="s">
        <v>34</v>
      </c>
      <c r="D9090" s="9" t="s">
        <v>39</v>
      </c>
      <c r="E9090" s="9" t="s">
        <v>38</v>
      </c>
      <c r="F9090" s="9">
        <v>2016</v>
      </c>
      <c r="G9090" s="9">
        <v>7</v>
      </c>
      <c r="H9090" s="9"/>
      <c r="BF9090" s="33">
        <v>89.5</v>
      </c>
      <c r="BG9090" s="33">
        <v>87.75</v>
      </c>
      <c r="BH9090" s="33">
        <v>86.375</v>
      </c>
      <c r="BI9090" s="33">
        <v>84.25</v>
      </c>
      <c r="BJ9090" s="33">
        <v>83</v>
      </c>
      <c r="BK9090" s="33">
        <v>81.375</v>
      </c>
      <c r="BL9090" s="33">
        <v>80.875</v>
      </c>
      <c r="BM9090" s="33">
        <v>83.625</v>
      </c>
      <c r="BN9090" s="33">
        <v>87.5</v>
      </c>
      <c r="BO9090" s="33">
        <v>91.5</v>
      </c>
      <c r="BP9090" s="33">
        <v>94.75</v>
      </c>
      <c r="BQ9090" s="33">
        <v>98.25</v>
      </c>
      <c r="BR9090" s="33">
        <v>101.625</v>
      </c>
      <c r="BS9090" s="33">
        <v>104.5</v>
      </c>
      <c r="BT9090" s="33">
        <v>107.125</v>
      </c>
      <c r="BU9090" s="33">
        <v>108.125</v>
      </c>
      <c r="BV9090" s="33">
        <v>108.875</v>
      </c>
      <c r="BW9090" s="33">
        <v>108.125</v>
      </c>
      <c r="BX9090" s="33">
        <v>106.75</v>
      </c>
      <c r="BY9090" s="33">
        <v>104.75</v>
      </c>
      <c r="BZ9090" s="33">
        <v>101.625</v>
      </c>
      <c r="CA9090" s="33">
        <v>99.5</v>
      </c>
      <c r="CB9090" s="33">
        <v>95.75</v>
      </c>
      <c r="CC9090" s="33">
        <v>93</v>
      </c>
      <c r="DC9090" s="9">
        <v>40.890369999999997</v>
      </c>
      <c r="DD9090" s="9">
        <v>0</v>
      </c>
    </row>
    <row r="9091" spans="1:108" x14ac:dyDescent="0.25">
      <c r="A9091" s="9" t="s">
        <v>42</v>
      </c>
      <c r="B9091" s="9" t="s">
        <v>31</v>
      </c>
      <c r="C9091" s="9" t="s">
        <v>34</v>
      </c>
      <c r="D9091" s="9" t="s">
        <v>39</v>
      </c>
      <c r="E9091" s="9" t="s">
        <v>38</v>
      </c>
      <c r="F9091" s="9">
        <v>2016</v>
      </c>
      <c r="G9091" s="9">
        <v>8</v>
      </c>
      <c r="H9091" s="9"/>
      <c r="BF9091" s="33">
        <v>88</v>
      </c>
      <c r="BG9091" s="33">
        <v>85.125</v>
      </c>
      <c r="BH9091" s="33">
        <v>83.5</v>
      </c>
      <c r="BI9091" s="33">
        <v>81.375</v>
      </c>
      <c r="BJ9091" s="33">
        <v>79.625</v>
      </c>
      <c r="BK9091" s="33">
        <v>78.875</v>
      </c>
      <c r="BL9091" s="33">
        <v>77.875</v>
      </c>
      <c r="BM9091" s="33">
        <v>79.25</v>
      </c>
      <c r="BN9091" s="33">
        <v>84.125</v>
      </c>
      <c r="BO9091" s="33">
        <v>89.25</v>
      </c>
      <c r="BP9091" s="33">
        <v>93.25</v>
      </c>
      <c r="BQ9091" s="33">
        <v>96.75</v>
      </c>
      <c r="BR9091" s="33">
        <v>100.125</v>
      </c>
      <c r="BS9091" s="33">
        <v>103.125</v>
      </c>
      <c r="BT9091" s="33">
        <v>105.625</v>
      </c>
      <c r="BU9091" s="33">
        <v>107</v>
      </c>
      <c r="BV9091" s="33">
        <v>108.5</v>
      </c>
      <c r="BW9091" s="33">
        <v>108.5</v>
      </c>
      <c r="BX9091" s="33">
        <v>106.75</v>
      </c>
      <c r="BY9091" s="33">
        <v>104.25</v>
      </c>
      <c r="BZ9091" s="33">
        <v>100.625</v>
      </c>
      <c r="CA9091" s="33">
        <v>97.625</v>
      </c>
      <c r="CB9091" s="33">
        <v>95.5</v>
      </c>
      <c r="CC9091" s="33">
        <v>93.5</v>
      </c>
      <c r="DC9091" s="9">
        <v>40.890369999999997</v>
      </c>
      <c r="DD9091" s="9">
        <v>0</v>
      </c>
    </row>
    <row r="9092" spans="1:108" x14ac:dyDescent="0.25">
      <c r="A9092" s="9" t="s">
        <v>42</v>
      </c>
      <c r="B9092" s="9" t="s">
        <v>31</v>
      </c>
      <c r="C9092" s="9" t="s">
        <v>34</v>
      </c>
      <c r="D9092" s="9" t="s">
        <v>39</v>
      </c>
      <c r="E9092" s="9" t="s">
        <v>38</v>
      </c>
      <c r="F9092" s="9">
        <v>2016</v>
      </c>
      <c r="G9092" s="9">
        <v>9</v>
      </c>
      <c r="H9092" s="9"/>
      <c r="BF9092" s="33">
        <v>79.5</v>
      </c>
      <c r="BG9092" s="33">
        <v>77.625</v>
      </c>
      <c r="BH9092" s="33">
        <v>75.125</v>
      </c>
      <c r="BI9092" s="33">
        <v>73</v>
      </c>
      <c r="BJ9092" s="33">
        <v>71.875</v>
      </c>
      <c r="BK9092" s="33">
        <v>70.625</v>
      </c>
      <c r="BL9092" s="33">
        <v>69.75</v>
      </c>
      <c r="BM9092" s="33">
        <v>70.125</v>
      </c>
      <c r="BN9092" s="33">
        <v>74.625</v>
      </c>
      <c r="BO9092" s="33">
        <v>81</v>
      </c>
      <c r="BP9092" s="33">
        <v>86.375</v>
      </c>
      <c r="BQ9092" s="33">
        <v>90.125</v>
      </c>
      <c r="BR9092" s="33">
        <v>93.625</v>
      </c>
      <c r="BS9092" s="33">
        <v>96.5</v>
      </c>
      <c r="BT9092" s="33">
        <v>99.75</v>
      </c>
      <c r="BU9092" s="33">
        <v>101.375</v>
      </c>
      <c r="BV9092" s="33">
        <v>102.25</v>
      </c>
      <c r="BW9092" s="33">
        <v>101.875</v>
      </c>
      <c r="BX9092" s="33">
        <v>99.5</v>
      </c>
      <c r="BY9092" s="33">
        <v>95.75</v>
      </c>
      <c r="BZ9092" s="33">
        <v>92.125</v>
      </c>
      <c r="CA9092" s="33">
        <v>89.375</v>
      </c>
      <c r="CB9092" s="33">
        <v>86</v>
      </c>
      <c r="CC9092" s="33">
        <v>83.375</v>
      </c>
      <c r="DC9092" s="9">
        <v>40.890369999999997</v>
      </c>
      <c r="DD9092" s="9">
        <v>0</v>
      </c>
    </row>
    <row r="9093" spans="1:108" x14ac:dyDescent="0.25">
      <c r="A9093" s="9" t="s">
        <v>42</v>
      </c>
      <c r="B9093" s="9" t="s">
        <v>31</v>
      </c>
      <c r="C9093" s="9" t="s">
        <v>34</v>
      </c>
      <c r="D9093" s="9" t="s">
        <v>39</v>
      </c>
      <c r="E9093" s="9" t="s">
        <v>38</v>
      </c>
      <c r="F9093" s="9">
        <v>2016</v>
      </c>
      <c r="G9093" s="9">
        <v>10</v>
      </c>
      <c r="H9093" s="9"/>
      <c r="BF9093" s="33">
        <v>72.5</v>
      </c>
      <c r="BG9093" s="33">
        <v>71</v>
      </c>
      <c r="BH9093" s="33">
        <v>69.5</v>
      </c>
      <c r="BI9093" s="33">
        <v>68.25</v>
      </c>
      <c r="BJ9093" s="33">
        <v>66.875</v>
      </c>
      <c r="BK9093" s="33">
        <v>65.625</v>
      </c>
      <c r="BL9093" s="33">
        <v>64.875</v>
      </c>
      <c r="BM9093" s="33">
        <v>65.375</v>
      </c>
      <c r="BN9093" s="33">
        <v>69.875</v>
      </c>
      <c r="BO9093" s="33">
        <v>76.125</v>
      </c>
      <c r="BP9093" s="33">
        <v>82.375</v>
      </c>
      <c r="BQ9093" s="33">
        <v>87.125</v>
      </c>
      <c r="BR9093" s="33">
        <v>90.625</v>
      </c>
      <c r="BS9093" s="33">
        <v>93.25</v>
      </c>
      <c r="BT9093" s="33">
        <v>95.25</v>
      </c>
      <c r="BU9093" s="33">
        <v>96.5</v>
      </c>
      <c r="BV9093" s="33">
        <v>97</v>
      </c>
      <c r="BW9093" s="33">
        <v>96.375</v>
      </c>
      <c r="BX9093" s="33">
        <v>92.5</v>
      </c>
      <c r="BY9093" s="33">
        <v>87.75</v>
      </c>
      <c r="BZ9093" s="33">
        <v>85.25</v>
      </c>
      <c r="CA9093" s="33">
        <v>82.5</v>
      </c>
      <c r="CB9093" s="33">
        <v>79.25</v>
      </c>
      <c r="CC9093" s="33">
        <v>75.625</v>
      </c>
      <c r="DC9093" s="9">
        <v>40.890369999999997</v>
      </c>
      <c r="DD9093" s="9">
        <v>0</v>
      </c>
    </row>
    <row r="9094" spans="1:108" x14ac:dyDescent="0.25">
      <c r="A9094" s="9" t="s">
        <v>42</v>
      </c>
      <c r="B9094" s="9" t="s">
        <v>31</v>
      </c>
      <c r="C9094" s="9" t="s">
        <v>34</v>
      </c>
      <c r="D9094" s="9" t="s">
        <v>39</v>
      </c>
      <c r="E9094" s="9" t="s">
        <v>38</v>
      </c>
      <c r="F9094" s="9">
        <v>2017</v>
      </c>
      <c r="G9094" s="9">
        <v>5</v>
      </c>
      <c r="H9094" s="9"/>
      <c r="BF9094" s="33">
        <v>81.125</v>
      </c>
      <c r="BG9094" s="33">
        <v>79.125</v>
      </c>
      <c r="BH9094" s="33">
        <v>76.5</v>
      </c>
      <c r="BI9094" s="33">
        <v>74.375</v>
      </c>
      <c r="BJ9094" s="33">
        <v>73</v>
      </c>
      <c r="BK9094" s="33">
        <v>71.625</v>
      </c>
      <c r="BL9094" s="33">
        <v>71.75</v>
      </c>
      <c r="BM9094" s="33">
        <v>75.375</v>
      </c>
      <c r="BN9094" s="33">
        <v>80.625</v>
      </c>
      <c r="BO9094" s="33">
        <v>84.625</v>
      </c>
      <c r="BP9094" s="33">
        <v>88</v>
      </c>
      <c r="BQ9094" s="33">
        <v>91.875</v>
      </c>
      <c r="BR9094" s="33">
        <v>95.75</v>
      </c>
      <c r="BS9094" s="33">
        <v>98.375</v>
      </c>
      <c r="BT9094" s="33">
        <v>100</v>
      </c>
      <c r="BU9094" s="33">
        <v>101.25</v>
      </c>
      <c r="BV9094" s="33">
        <v>102.125</v>
      </c>
      <c r="BW9094" s="33">
        <v>100.875</v>
      </c>
      <c r="BX9094" s="33">
        <v>98.375</v>
      </c>
      <c r="BY9094" s="33">
        <v>96.5</v>
      </c>
      <c r="BZ9094" s="33">
        <v>93.625</v>
      </c>
      <c r="CA9094" s="33">
        <v>91.5</v>
      </c>
      <c r="CB9094" s="33">
        <v>88.375</v>
      </c>
      <c r="CC9094" s="33">
        <v>86</v>
      </c>
      <c r="DC9094" s="9">
        <v>40.890369999999997</v>
      </c>
      <c r="DD9094" s="9">
        <v>0</v>
      </c>
    </row>
    <row r="9095" spans="1:108" x14ac:dyDescent="0.25">
      <c r="A9095" s="9" t="s">
        <v>42</v>
      </c>
      <c r="B9095" s="9" t="s">
        <v>31</v>
      </c>
      <c r="C9095" s="9" t="s">
        <v>34</v>
      </c>
      <c r="D9095" s="9" t="s">
        <v>39</v>
      </c>
      <c r="E9095" s="9" t="s">
        <v>38</v>
      </c>
      <c r="F9095" s="9">
        <v>2017</v>
      </c>
      <c r="G9095" s="9">
        <v>6</v>
      </c>
      <c r="H9095" s="9"/>
      <c r="BF9095" s="33">
        <v>82.875</v>
      </c>
      <c r="BG9095" s="33">
        <v>80.5</v>
      </c>
      <c r="BH9095" s="33">
        <v>79.125</v>
      </c>
      <c r="BI9095" s="33">
        <v>77.5</v>
      </c>
      <c r="BJ9095" s="33">
        <v>75.625</v>
      </c>
      <c r="BK9095" s="33">
        <v>74.25</v>
      </c>
      <c r="BL9095" s="33">
        <v>74.375</v>
      </c>
      <c r="BM9095" s="33">
        <v>78.5</v>
      </c>
      <c r="BN9095" s="33">
        <v>82.625</v>
      </c>
      <c r="BO9095" s="33">
        <v>87.125</v>
      </c>
      <c r="BP9095" s="33">
        <v>90.5</v>
      </c>
      <c r="BQ9095" s="33">
        <v>93.625</v>
      </c>
      <c r="BR9095" s="33">
        <v>96.75</v>
      </c>
      <c r="BS9095" s="33">
        <v>99.5</v>
      </c>
      <c r="BT9095" s="33">
        <v>101.875</v>
      </c>
      <c r="BU9095" s="33">
        <v>103.875</v>
      </c>
      <c r="BV9095" s="33">
        <v>105.375</v>
      </c>
      <c r="BW9095" s="33">
        <v>105.375</v>
      </c>
      <c r="BX9095" s="33">
        <v>104.125</v>
      </c>
      <c r="BY9095" s="33">
        <v>102.875</v>
      </c>
      <c r="BZ9095" s="33">
        <v>99.625</v>
      </c>
      <c r="CA9095" s="33">
        <v>96.125</v>
      </c>
      <c r="CB9095" s="33">
        <v>93.75</v>
      </c>
      <c r="CC9095" s="33">
        <v>91.25</v>
      </c>
      <c r="DC9095" s="9">
        <v>40.890369999999997</v>
      </c>
      <c r="DD9095" s="9">
        <v>0</v>
      </c>
    </row>
    <row r="9096" spans="1:108" x14ac:dyDescent="0.25">
      <c r="A9096" s="9" t="s">
        <v>42</v>
      </c>
      <c r="B9096" s="9" t="s">
        <v>31</v>
      </c>
      <c r="C9096" s="9" t="s">
        <v>34</v>
      </c>
      <c r="D9096" s="9" t="s">
        <v>39</v>
      </c>
      <c r="E9096" s="9" t="s">
        <v>38</v>
      </c>
      <c r="F9096" s="9">
        <v>2017</v>
      </c>
      <c r="G9096" s="9">
        <v>7</v>
      </c>
      <c r="H9096" s="9"/>
      <c r="BF9096" s="33">
        <v>89.5</v>
      </c>
      <c r="BG9096" s="33">
        <v>87.75</v>
      </c>
      <c r="BH9096" s="33">
        <v>86.375</v>
      </c>
      <c r="BI9096" s="33">
        <v>84.25</v>
      </c>
      <c r="BJ9096" s="33">
        <v>83</v>
      </c>
      <c r="BK9096" s="33">
        <v>81.375</v>
      </c>
      <c r="BL9096" s="33">
        <v>80.875</v>
      </c>
      <c r="BM9096" s="33">
        <v>83.625</v>
      </c>
      <c r="BN9096" s="33">
        <v>87.5</v>
      </c>
      <c r="BO9096" s="33">
        <v>91.5</v>
      </c>
      <c r="BP9096" s="33">
        <v>94.75</v>
      </c>
      <c r="BQ9096" s="33">
        <v>98.25</v>
      </c>
      <c r="BR9096" s="33">
        <v>101.625</v>
      </c>
      <c r="BS9096" s="33">
        <v>104.5</v>
      </c>
      <c r="BT9096" s="33">
        <v>107.125</v>
      </c>
      <c r="BU9096" s="33">
        <v>108.125</v>
      </c>
      <c r="BV9096" s="33">
        <v>108.875</v>
      </c>
      <c r="BW9096" s="33">
        <v>108.125</v>
      </c>
      <c r="BX9096" s="33">
        <v>106.75</v>
      </c>
      <c r="BY9096" s="33">
        <v>104.75</v>
      </c>
      <c r="BZ9096" s="33">
        <v>101.625</v>
      </c>
      <c r="CA9096" s="33">
        <v>99.5</v>
      </c>
      <c r="CB9096" s="33">
        <v>95.75</v>
      </c>
      <c r="CC9096" s="33">
        <v>93</v>
      </c>
      <c r="DC9096" s="9">
        <v>40.890369999999997</v>
      </c>
      <c r="DD9096" s="9">
        <v>0</v>
      </c>
    </row>
    <row r="9097" spans="1:108" x14ac:dyDescent="0.25">
      <c r="A9097" s="9" t="s">
        <v>42</v>
      </c>
      <c r="B9097" s="9" t="s">
        <v>31</v>
      </c>
      <c r="C9097" s="9" t="s">
        <v>34</v>
      </c>
      <c r="D9097" s="9" t="s">
        <v>39</v>
      </c>
      <c r="E9097" s="9" t="s">
        <v>38</v>
      </c>
      <c r="F9097" s="9">
        <v>2017</v>
      </c>
      <c r="G9097" s="9">
        <v>8</v>
      </c>
      <c r="H9097" s="9"/>
      <c r="BF9097" s="33">
        <v>88</v>
      </c>
      <c r="BG9097" s="33">
        <v>85.125</v>
      </c>
      <c r="BH9097" s="33">
        <v>83.5</v>
      </c>
      <c r="BI9097" s="33">
        <v>81.375</v>
      </c>
      <c r="BJ9097" s="33">
        <v>79.625</v>
      </c>
      <c r="BK9097" s="33">
        <v>78.875</v>
      </c>
      <c r="BL9097" s="33">
        <v>77.875</v>
      </c>
      <c r="BM9097" s="33">
        <v>79.25</v>
      </c>
      <c r="BN9097" s="33">
        <v>84.125</v>
      </c>
      <c r="BO9097" s="33">
        <v>89.25</v>
      </c>
      <c r="BP9097" s="33">
        <v>93.25</v>
      </c>
      <c r="BQ9097" s="33">
        <v>96.75</v>
      </c>
      <c r="BR9097" s="33">
        <v>100.125</v>
      </c>
      <c r="BS9097" s="33">
        <v>103.125</v>
      </c>
      <c r="BT9097" s="33">
        <v>105.625</v>
      </c>
      <c r="BU9097" s="33">
        <v>107</v>
      </c>
      <c r="BV9097" s="33">
        <v>108.5</v>
      </c>
      <c r="BW9097" s="33">
        <v>108.5</v>
      </c>
      <c r="BX9097" s="33">
        <v>106.75</v>
      </c>
      <c r="BY9097" s="33">
        <v>104.25</v>
      </c>
      <c r="BZ9097" s="33">
        <v>100.625</v>
      </c>
      <c r="CA9097" s="33">
        <v>97.625</v>
      </c>
      <c r="CB9097" s="33">
        <v>95.5</v>
      </c>
      <c r="CC9097" s="33">
        <v>93.5</v>
      </c>
      <c r="DC9097" s="9">
        <v>40.890369999999997</v>
      </c>
      <c r="DD9097" s="9">
        <v>0</v>
      </c>
    </row>
    <row r="9098" spans="1:108" x14ac:dyDescent="0.25">
      <c r="A9098" s="9" t="s">
        <v>42</v>
      </c>
      <c r="B9098" s="9" t="s">
        <v>31</v>
      </c>
      <c r="C9098" s="9" t="s">
        <v>34</v>
      </c>
      <c r="D9098" s="9" t="s">
        <v>39</v>
      </c>
      <c r="E9098" s="9" t="s">
        <v>38</v>
      </c>
      <c r="F9098" s="9">
        <v>2017</v>
      </c>
      <c r="G9098" s="9">
        <v>9</v>
      </c>
      <c r="H9098" s="9"/>
      <c r="BF9098" s="33">
        <v>79.5</v>
      </c>
      <c r="BG9098" s="33">
        <v>77.625</v>
      </c>
      <c r="BH9098" s="33">
        <v>75.125</v>
      </c>
      <c r="BI9098" s="33">
        <v>73</v>
      </c>
      <c r="BJ9098" s="33">
        <v>71.875</v>
      </c>
      <c r="BK9098" s="33">
        <v>70.625</v>
      </c>
      <c r="BL9098" s="33">
        <v>69.75</v>
      </c>
      <c r="BM9098" s="33">
        <v>70.125</v>
      </c>
      <c r="BN9098" s="33">
        <v>74.625</v>
      </c>
      <c r="BO9098" s="33">
        <v>81</v>
      </c>
      <c r="BP9098" s="33">
        <v>86.375</v>
      </c>
      <c r="BQ9098" s="33">
        <v>90.125</v>
      </c>
      <c r="BR9098" s="33">
        <v>93.625</v>
      </c>
      <c r="BS9098" s="33">
        <v>96.5</v>
      </c>
      <c r="BT9098" s="33">
        <v>99.75</v>
      </c>
      <c r="BU9098" s="33">
        <v>101.375</v>
      </c>
      <c r="BV9098" s="33">
        <v>102.25</v>
      </c>
      <c r="BW9098" s="33">
        <v>101.875</v>
      </c>
      <c r="BX9098" s="33">
        <v>99.5</v>
      </c>
      <c r="BY9098" s="33">
        <v>95.75</v>
      </c>
      <c r="BZ9098" s="33">
        <v>92.125</v>
      </c>
      <c r="CA9098" s="33">
        <v>89.375</v>
      </c>
      <c r="CB9098" s="33">
        <v>86</v>
      </c>
      <c r="CC9098" s="33">
        <v>83.375</v>
      </c>
      <c r="DC9098" s="9">
        <v>40.890369999999997</v>
      </c>
      <c r="DD9098" s="9">
        <v>0</v>
      </c>
    </row>
    <row r="9099" spans="1:108" x14ac:dyDescent="0.25">
      <c r="A9099" s="9" t="s">
        <v>42</v>
      </c>
      <c r="B9099" s="9" t="s">
        <v>31</v>
      </c>
      <c r="C9099" s="9" t="s">
        <v>34</v>
      </c>
      <c r="D9099" s="9" t="s">
        <v>39</v>
      </c>
      <c r="E9099" s="9" t="s">
        <v>38</v>
      </c>
      <c r="F9099" s="9">
        <v>2017</v>
      </c>
      <c r="G9099" s="9">
        <v>10</v>
      </c>
      <c r="H9099" s="9"/>
      <c r="BF9099" s="33">
        <v>72.5</v>
      </c>
      <c r="BG9099" s="33">
        <v>71</v>
      </c>
      <c r="BH9099" s="33">
        <v>69.5</v>
      </c>
      <c r="BI9099" s="33">
        <v>68.25</v>
      </c>
      <c r="BJ9099" s="33">
        <v>66.875</v>
      </c>
      <c r="BK9099" s="33">
        <v>65.625</v>
      </c>
      <c r="BL9099" s="33">
        <v>64.875</v>
      </c>
      <c r="BM9099" s="33">
        <v>65.375</v>
      </c>
      <c r="BN9099" s="33">
        <v>69.875</v>
      </c>
      <c r="BO9099" s="33">
        <v>76.125</v>
      </c>
      <c r="BP9099" s="33">
        <v>82.375</v>
      </c>
      <c r="BQ9099" s="33">
        <v>87.125</v>
      </c>
      <c r="BR9099" s="33">
        <v>90.625</v>
      </c>
      <c r="BS9099" s="33">
        <v>93.25</v>
      </c>
      <c r="BT9099" s="33">
        <v>95.25</v>
      </c>
      <c r="BU9099" s="33">
        <v>96.5</v>
      </c>
      <c r="BV9099" s="33">
        <v>97</v>
      </c>
      <c r="BW9099" s="33">
        <v>96.375</v>
      </c>
      <c r="BX9099" s="33">
        <v>92.5</v>
      </c>
      <c r="BY9099" s="33">
        <v>87.75</v>
      </c>
      <c r="BZ9099" s="33">
        <v>85.25</v>
      </c>
      <c r="CA9099" s="33">
        <v>82.5</v>
      </c>
      <c r="CB9099" s="33">
        <v>79.25</v>
      </c>
      <c r="CC9099" s="33">
        <v>75.625</v>
      </c>
      <c r="DC9099" s="9">
        <v>40.890369999999997</v>
      </c>
      <c r="DD9099" s="9">
        <v>0</v>
      </c>
    </row>
    <row r="9100" spans="1:108" x14ac:dyDescent="0.25">
      <c r="A9100" s="9" t="s">
        <v>42</v>
      </c>
      <c r="B9100" s="9" t="s">
        <v>31</v>
      </c>
      <c r="C9100" s="9" t="s">
        <v>34</v>
      </c>
      <c r="D9100" s="9" t="s">
        <v>39</v>
      </c>
      <c r="E9100" s="9" t="s">
        <v>38</v>
      </c>
      <c r="F9100" s="9">
        <v>2018</v>
      </c>
      <c r="G9100" s="9">
        <v>5</v>
      </c>
      <c r="H9100" s="9"/>
      <c r="BF9100" s="33">
        <v>81.125</v>
      </c>
      <c r="BG9100" s="33">
        <v>79.125</v>
      </c>
      <c r="BH9100" s="33">
        <v>76.5</v>
      </c>
      <c r="BI9100" s="33">
        <v>74.375</v>
      </c>
      <c r="BJ9100" s="33">
        <v>73</v>
      </c>
      <c r="BK9100" s="33">
        <v>71.625</v>
      </c>
      <c r="BL9100" s="33">
        <v>71.75</v>
      </c>
      <c r="BM9100" s="33">
        <v>75.375</v>
      </c>
      <c r="BN9100" s="33">
        <v>80.625</v>
      </c>
      <c r="BO9100" s="33">
        <v>84.625</v>
      </c>
      <c r="BP9100" s="33">
        <v>88</v>
      </c>
      <c r="BQ9100" s="33">
        <v>91.875</v>
      </c>
      <c r="BR9100" s="33">
        <v>95.75</v>
      </c>
      <c r="BS9100" s="33">
        <v>98.375</v>
      </c>
      <c r="BT9100" s="33">
        <v>100</v>
      </c>
      <c r="BU9100" s="33">
        <v>101.25</v>
      </c>
      <c r="BV9100" s="33">
        <v>102.125</v>
      </c>
      <c r="BW9100" s="33">
        <v>100.875</v>
      </c>
      <c r="BX9100" s="33">
        <v>98.375</v>
      </c>
      <c r="BY9100" s="33">
        <v>96.5</v>
      </c>
      <c r="BZ9100" s="33">
        <v>93.625</v>
      </c>
      <c r="CA9100" s="33">
        <v>91.5</v>
      </c>
      <c r="CB9100" s="33">
        <v>88.375</v>
      </c>
      <c r="CC9100" s="33">
        <v>86</v>
      </c>
      <c r="DC9100" s="9">
        <v>40.890369999999997</v>
      </c>
      <c r="DD9100" s="9">
        <v>0</v>
      </c>
    </row>
    <row r="9101" spans="1:108" x14ac:dyDescent="0.25">
      <c r="A9101" s="9" t="s">
        <v>42</v>
      </c>
      <c r="B9101" s="9" t="s">
        <v>31</v>
      </c>
      <c r="C9101" s="9" t="s">
        <v>34</v>
      </c>
      <c r="D9101" s="9" t="s">
        <v>39</v>
      </c>
      <c r="E9101" s="9" t="s">
        <v>38</v>
      </c>
      <c r="F9101" s="9">
        <v>2018</v>
      </c>
      <c r="G9101" s="9">
        <v>6</v>
      </c>
      <c r="H9101" s="9"/>
      <c r="BF9101" s="33">
        <v>82.875</v>
      </c>
      <c r="BG9101" s="33">
        <v>80.5</v>
      </c>
      <c r="BH9101" s="33">
        <v>79.125</v>
      </c>
      <c r="BI9101" s="33">
        <v>77.5</v>
      </c>
      <c r="BJ9101" s="33">
        <v>75.625</v>
      </c>
      <c r="BK9101" s="33">
        <v>74.25</v>
      </c>
      <c r="BL9101" s="33">
        <v>74.375</v>
      </c>
      <c r="BM9101" s="33">
        <v>78.5</v>
      </c>
      <c r="BN9101" s="33">
        <v>82.625</v>
      </c>
      <c r="BO9101" s="33">
        <v>87.125</v>
      </c>
      <c r="BP9101" s="33">
        <v>90.5</v>
      </c>
      <c r="BQ9101" s="33">
        <v>93.625</v>
      </c>
      <c r="BR9101" s="33">
        <v>96.75</v>
      </c>
      <c r="BS9101" s="33">
        <v>99.5</v>
      </c>
      <c r="BT9101" s="33">
        <v>101.875</v>
      </c>
      <c r="BU9101" s="33">
        <v>103.875</v>
      </c>
      <c r="BV9101" s="33">
        <v>105.375</v>
      </c>
      <c r="BW9101" s="33">
        <v>105.375</v>
      </c>
      <c r="BX9101" s="33">
        <v>104.125</v>
      </c>
      <c r="BY9101" s="33">
        <v>102.875</v>
      </c>
      <c r="BZ9101" s="33">
        <v>99.625</v>
      </c>
      <c r="CA9101" s="33">
        <v>96.125</v>
      </c>
      <c r="CB9101" s="33">
        <v>93.75</v>
      </c>
      <c r="CC9101" s="33">
        <v>91.25</v>
      </c>
      <c r="DC9101" s="9">
        <v>40.890369999999997</v>
      </c>
      <c r="DD9101" s="9">
        <v>0</v>
      </c>
    </row>
    <row r="9102" spans="1:108" x14ac:dyDescent="0.25">
      <c r="A9102" s="9" t="s">
        <v>42</v>
      </c>
      <c r="B9102" s="9" t="s">
        <v>31</v>
      </c>
      <c r="C9102" s="9" t="s">
        <v>34</v>
      </c>
      <c r="D9102" s="9" t="s">
        <v>39</v>
      </c>
      <c r="E9102" s="9" t="s">
        <v>38</v>
      </c>
      <c r="F9102" s="9">
        <v>2018</v>
      </c>
      <c r="G9102" s="9">
        <v>7</v>
      </c>
      <c r="H9102" s="9"/>
      <c r="BF9102" s="33">
        <v>89.5</v>
      </c>
      <c r="BG9102" s="33">
        <v>87.75</v>
      </c>
      <c r="BH9102" s="33">
        <v>86.375</v>
      </c>
      <c r="BI9102" s="33">
        <v>84.25</v>
      </c>
      <c r="BJ9102" s="33">
        <v>83</v>
      </c>
      <c r="BK9102" s="33">
        <v>81.375</v>
      </c>
      <c r="BL9102" s="33">
        <v>80.875</v>
      </c>
      <c r="BM9102" s="33">
        <v>83.625</v>
      </c>
      <c r="BN9102" s="33">
        <v>87.5</v>
      </c>
      <c r="BO9102" s="33">
        <v>91.5</v>
      </c>
      <c r="BP9102" s="33">
        <v>94.75</v>
      </c>
      <c r="BQ9102" s="33">
        <v>98.25</v>
      </c>
      <c r="BR9102" s="33">
        <v>101.625</v>
      </c>
      <c r="BS9102" s="33">
        <v>104.5</v>
      </c>
      <c r="BT9102" s="33">
        <v>107.125</v>
      </c>
      <c r="BU9102" s="33">
        <v>108.125</v>
      </c>
      <c r="BV9102" s="33">
        <v>108.875</v>
      </c>
      <c r="BW9102" s="33">
        <v>108.125</v>
      </c>
      <c r="BX9102" s="33">
        <v>106.75</v>
      </c>
      <c r="BY9102" s="33">
        <v>104.75</v>
      </c>
      <c r="BZ9102" s="33">
        <v>101.625</v>
      </c>
      <c r="CA9102" s="33">
        <v>99.5</v>
      </c>
      <c r="CB9102" s="33">
        <v>95.75</v>
      </c>
      <c r="CC9102" s="33">
        <v>93</v>
      </c>
      <c r="DC9102" s="9">
        <v>40.890369999999997</v>
      </c>
      <c r="DD9102" s="9">
        <v>0</v>
      </c>
    </row>
    <row r="9103" spans="1:108" x14ac:dyDescent="0.25">
      <c r="A9103" s="9" t="s">
        <v>42</v>
      </c>
      <c r="B9103" s="9" t="s">
        <v>31</v>
      </c>
      <c r="C9103" s="9" t="s">
        <v>34</v>
      </c>
      <c r="D9103" s="9" t="s">
        <v>39</v>
      </c>
      <c r="E9103" s="9" t="s">
        <v>38</v>
      </c>
      <c r="F9103" s="9">
        <v>2018</v>
      </c>
      <c r="G9103" s="9">
        <v>8</v>
      </c>
      <c r="H9103" s="9"/>
      <c r="BF9103" s="33">
        <v>88</v>
      </c>
      <c r="BG9103" s="33">
        <v>85.125</v>
      </c>
      <c r="BH9103" s="33">
        <v>83.5</v>
      </c>
      <c r="BI9103" s="33">
        <v>81.375</v>
      </c>
      <c r="BJ9103" s="33">
        <v>79.625</v>
      </c>
      <c r="BK9103" s="33">
        <v>78.875</v>
      </c>
      <c r="BL9103" s="33">
        <v>77.875</v>
      </c>
      <c r="BM9103" s="33">
        <v>79.25</v>
      </c>
      <c r="BN9103" s="33">
        <v>84.125</v>
      </c>
      <c r="BO9103" s="33">
        <v>89.25</v>
      </c>
      <c r="BP9103" s="33">
        <v>93.25</v>
      </c>
      <c r="BQ9103" s="33">
        <v>96.75</v>
      </c>
      <c r="BR9103" s="33">
        <v>100.125</v>
      </c>
      <c r="BS9103" s="33">
        <v>103.125</v>
      </c>
      <c r="BT9103" s="33">
        <v>105.625</v>
      </c>
      <c r="BU9103" s="33">
        <v>107</v>
      </c>
      <c r="BV9103" s="33">
        <v>108.5</v>
      </c>
      <c r="BW9103" s="33">
        <v>108.5</v>
      </c>
      <c r="BX9103" s="33">
        <v>106.75</v>
      </c>
      <c r="BY9103" s="33">
        <v>104.25</v>
      </c>
      <c r="BZ9103" s="33">
        <v>100.625</v>
      </c>
      <c r="CA9103" s="33">
        <v>97.625</v>
      </c>
      <c r="CB9103" s="33">
        <v>95.5</v>
      </c>
      <c r="CC9103" s="33">
        <v>93.5</v>
      </c>
      <c r="DC9103" s="9">
        <v>40.890369999999997</v>
      </c>
      <c r="DD9103" s="9">
        <v>0</v>
      </c>
    </row>
    <row r="9104" spans="1:108" x14ac:dyDescent="0.25">
      <c r="A9104" s="9" t="s">
        <v>42</v>
      </c>
      <c r="B9104" s="9" t="s">
        <v>31</v>
      </c>
      <c r="C9104" s="9" t="s">
        <v>34</v>
      </c>
      <c r="D9104" s="9" t="s">
        <v>39</v>
      </c>
      <c r="E9104" s="9" t="s">
        <v>38</v>
      </c>
      <c r="F9104" s="9">
        <v>2018</v>
      </c>
      <c r="G9104" s="9">
        <v>9</v>
      </c>
      <c r="H9104" s="9"/>
      <c r="BF9104" s="33">
        <v>79.5</v>
      </c>
      <c r="BG9104" s="33">
        <v>77.625</v>
      </c>
      <c r="BH9104" s="33">
        <v>75.125</v>
      </c>
      <c r="BI9104" s="33">
        <v>73</v>
      </c>
      <c r="BJ9104" s="33">
        <v>71.875</v>
      </c>
      <c r="BK9104" s="33">
        <v>70.625</v>
      </c>
      <c r="BL9104" s="33">
        <v>69.75</v>
      </c>
      <c r="BM9104" s="33">
        <v>70.125</v>
      </c>
      <c r="BN9104" s="33">
        <v>74.625</v>
      </c>
      <c r="BO9104" s="33">
        <v>81</v>
      </c>
      <c r="BP9104" s="33">
        <v>86.375</v>
      </c>
      <c r="BQ9104" s="33">
        <v>90.125</v>
      </c>
      <c r="BR9104" s="33">
        <v>93.625</v>
      </c>
      <c r="BS9104" s="33">
        <v>96.5</v>
      </c>
      <c r="BT9104" s="33">
        <v>99.75</v>
      </c>
      <c r="BU9104" s="33">
        <v>101.375</v>
      </c>
      <c r="BV9104" s="33">
        <v>102.25</v>
      </c>
      <c r="BW9104" s="33">
        <v>101.875</v>
      </c>
      <c r="BX9104" s="33">
        <v>99.5</v>
      </c>
      <c r="BY9104" s="33">
        <v>95.75</v>
      </c>
      <c r="BZ9104" s="33">
        <v>92.125</v>
      </c>
      <c r="CA9104" s="33">
        <v>89.375</v>
      </c>
      <c r="CB9104" s="33">
        <v>86</v>
      </c>
      <c r="CC9104" s="33">
        <v>83.375</v>
      </c>
      <c r="DC9104" s="9">
        <v>40.890369999999997</v>
      </c>
      <c r="DD9104" s="9">
        <v>0</v>
      </c>
    </row>
    <row r="9105" spans="1:108" x14ac:dyDescent="0.25">
      <c r="A9105" s="9" t="s">
        <v>42</v>
      </c>
      <c r="B9105" s="9" t="s">
        <v>31</v>
      </c>
      <c r="C9105" s="9" t="s">
        <v>34</v>
      </c>
      <c r="D9105" s="9" t="s">
        <v>39</v>
      </c>
      <c r="E9105" s="9" t="s">
        <v>38</v>
      </c>
      <c r="F9105" s="9">
        <v>2018</v>
      </c>
      <c r="G9105" s="9">
        <v>10</v>
      </c>
      <c r="H9105" s="9"/>
      <c r="BF9105" s="33">
        <v>72.5</v>
      </c>
      <c r="BG9105" s="33">
        <v>71</v>
      </c>
      <c r="BH9105" s="33">
        <v>69.5</v>
      </c>
      <c r="BI9105" s="33">
        <v>68.25</v>
      </c>
      <c r="BJ9105" s="33">
        <v>66.875</v>
      </c>
      <c r="BK9105" s="33">
        <v>65.625</v>
      </c>
      <c r="BL9105" s="33">
        <v>64.875</v>
      </c>
      <c r="BM9105" s="33">
        <v>65.375</v>
      </c>
      <c r="BN9105" s="33">
        <v>69.875</v>
      </c>
      <c r="BO9105" s="33">
        <v>76.125</v>
      </c>
      <c r="BP9105" s="33">
        <v>82.375</v>
      </c>
      <c r="BQ9105" s="33">
        <v>87.125</v>
      </c>
      <c r="BR9105" s="33">
        <v>90.625</v>
      </c>
      <c r="BS9105" s="33">
        <v>93.25</v>
      </c>
      <c r="BT9105" s="33">
        <v>95.25</v>
      </c>
      <c r="BU9105" s="33">
        <v>96.5</v>
      </c>
      <c r="BV9105" s="33">
        <v>97</v>
      </c>
      <c r="BW9105" s="33">
        <v>96.375</v>
      </c>
      <c r="BX9105" s="33">
        <v>92.5</v>
      </c>
      <c r="BY9105" s="33">
        <v>87.75</v>
      </c>
      <c r="BZ9105" s="33">
        <v>85.25</v>
      </c>
      <c r="CA9105" s="33">
        <v>82.5</v>
      </c>
      <c r="CB9105" s="33">
        <v>79.25</v>
      </c>
      <c r="CC9105" s="33">
        <v>75.625</v>
      </c>
      <c r="DC9105" s="9">
        <v>40.890369999999997</v>
      </c>
      <c r="DD9105" s="9">
        <v>0</v>
      </c>
    </row>
    <row r="9106" spans="1:108" x14ac:dyDescent="0.25">
      <c r="A9106" s="9" t="s">
        <v>42</v>
      </c>
      <c r="B9106" s="9" t="s">
        <v>31</v>
      </c>
      <c r="C9106" s="9" t="s">
        <v>34</v>
      </c>
      <c r="D9106" s="9" t="s">
        <v>39</v>
      </c>
      <c r="E9106" s="9" t="s">
        <v>38</v>
      </c>
      <c r="F9106" s="9">
        <v>2019</v>
      </c>
      <c r="G9106" s="9">
        <v>5</v>
      </c>
      <c r="H9106" s="9"/>
      <c r="BF9106" s="33">
        <v>81.125</v>
      </c>
      <c r="BG9106" s="33">
        <v>79.125</v>
      </c>
      <c r="BH9106" s="33">
        <v>76.5</v>
      </c>
      <c r="BI9106" s="33">
        <v>74.375</v>
      </c>
      <c r="BJ9106" s="33">
        <v>73</v>
      </c>
      <c r="BK9106" s="33">
        <v>71.625</v>
      </c>
      <c r="BL9106" s="33">
        <v>71.75</v>
      </c>
      <c r="BM9106" s="33">
        <v>75.375</v>
      </c>
      <c r="BN9106" s="33">
        <v>80.625</v>
      </c>
      <c r="BO9106" s="33">
        <v>84.625</v>
      </c>
      <c r="BP9106" s="33">
        <v>88</v>
      </c>
      <c r="BQ9106" s="33">
        <v>91.875</v>
      </c>
      <c r="BR9106" s="33">
        <v>95.75</v>
      </c>
      <c r="BS9106" s="33">
        <v>98.375</v>
      </c>
      <c r="BT9106" s="33">
        <v>100</v>
      </c>
      <c r="BU9106" s="33">
        <v>101.25</v>
      </c>
      <c r="BV9106" s="33">
        <v>102.125</v>
      </c>
      <c r="BW9106" s="33">
        <v>100.875</v>
      </c>
      <c r="BX9106" s="33">
        <v>98.375</v>
      </c>
      <c r="BY9106" s="33">
        <v>96.5</v>
      </c>
      <c r="BZ9106" s="33">
        <v>93.625</v>
      </c>
      <c r="CA9106" s="33">
        <v>91.5</v>
      </c>
      <c r="CB9106" s="33">
        <v>88.375</v>
      </c>
      <c r="CC9106" s="33">
        <v>86</v>
      </c>
      <c r="DC9106" s="9">
        <v>40.890369999999997</v>
      </c>
      <c r="DD9106" s="9">
        <v>0</v>
      </c>
    </row>
    <row r="9107" spans="1:108" x14ac:dyDescent="0.25">
      <c r="A9107" s="9" t="s">
        <v>42</v>
      </c>
      <c r="B9107" s="9" t="s">
        <v>31</v>
      </c>
      <c r="C9107" s="9" t="s">
        <v>34</v>
      </c>
      <c r="D9107" s="9" t="s">
        <v>39</v>
      </c>
      <c r="E9107" s="9" t="s">
        <v>38</v>
      </c>
      <c r="F9107" s="9">
        <v>2019</v>
      </c>
      <c r="G9107" s="9">
        <v>6</v>
      </c>
      <c r="H9107" s="9"/>
      <c r="BF9107" s="33">
        <v>82.875</v>
      </c>
      <c r="BG9107" s="33">
        <v>80.5</v>
      </c>
      <c r="BH9107" s="33">
        <v>79.125</v>
      </c>
      <c r="BI9107" s="33">
        <v>77.5</v>
      </c>
      <c r="BJ9107" s="33">
        <v>75.625</v>
      </c>
      <c r="BK9107" s="33">
        <v>74.25</v>
      </c>
      <c r="BL9107" s="33">
        <v>74.375</v>
      </c>
      <c r="BM9107" s="33">
        <v>78.5</v>
      </c>
      <c r="BN9107" s="33">
        <v>82.625</v>
      </c>
      <c r="BO9107" s="33">
        <v>87.125</v>
      </c>
      <c r="BP9107" s="33">
        <v>90.5</v>
      </c>
      <c r="BQ9107" s="33">
        <v>93.625</v>
      </c>
      <c r="BR9107" s="33">
        <v>96.75</v>
      </c>
      <c r="BS9107" s="33">
        <v>99.5</v>
      </c>
      <c r="BT9107" s="33">
        <v>101.875</v>
      </c>
      <c r="BU9107" s="33">
        <v>103.875</v>
      </c>
      <c r="BV9107" s="33">
        <v>105.375</v>
      </c>
      <c r="BW9107" s="33">
        <v>105.375</v>
      </c>
      <c r="BX9107" s="33">
        <v>104.125</v>
      </c>
      <c r="BY9107" s="33">
        <v>102.875</v>
      </c>
      <c r="BZ9107" s="33">
        <v>99.625</v>
      </c>
      <c r="CA9107" s="33">
        <v>96.125</v>
      </c>
      <c r="CB9107" s="33">
        <v>93.75</v>
      </c>
      <c r="CC9107" s="33">
        <v>91.25</v>
      </c>
      <c r="DC9107" s="9">
        <v>40.890369999999997</v>
      </c>
      <c r="DD9107" s="9">
        <v>0</v>
      </c>
    </row>
    <row r="9108" spans="1:108" x14ac:dyDescent="0.25">
      <c r="A9108" s="9" t="s">
        <v>42</v>
      </c>
      <c r="B9108" s="9" t="s">
        <v>31</v>
      </c>
      <c r="C9108" s="9" t="s">
        <v>34</v>
      </c>
      <c r="D9108" s="9" t="s">
        <v>39</v>
      </c>
      <c r="E9108" s="9" t="s">
        <v>38</v>
      </c>
      <c r="F9108" s="9">
        <v>2019</v>
      </c>
      <c r="G9108" s="9">
        <v>7</v>
      </c>
      <c r="H9108" s="9"/>
      <c r="BF9108" s="33">
        <v>89.5</v>
      </c>
      <c r="BG9108" s="33">
        <v>87.75</v>
      </c>
      <c r="BH9108" s="33">
        <v>86.375</v>
      </c>
      <c r="BI9108" s="33">
        <v>84.25</v>
      </c>
      <c r="BJ9108" s="33">
        <v>83</v>
      </c>
      <c r="BK9108" s="33">
        <v>81.375</v>
      </c>
      <c r="BL9108" s="33">
        <v>80.875</v>
      </c>
      <c r="BM9108" s="33">
        <v>83.625</v>
      </c>
      <c r="BN9108" s="33">
        <v>87.5</v>
      </c>
      <c r="BO9108" s="33">
        <v>91.5</v>
      </c>
      <c r="BP9108" s="33">
        <v>94.75</v>
      </c>
      <c r="BQ9108" s="33">
        <v>98.25</v>
      </c>
      <c r="BR9108" s="33">
        <v>101.625</v>
      </c>
      <c r="BS9108" s="33">
        <v>104.5</v>
      </c>
      <c r="BT9108" s="33">
        <v>107.125</v>
      </c>
      <c r="BU9108" s="33">
        <v>108.125</v>
      </c>
      <c r="BV9108" s="33">
        <v>108.875</v>
      </c>
      <c r="BW9108" s="33">
        <v>108.125</v>
      </c>
      <c r="BX9108" s="33">
        <v>106.75</v>
      </c>
      <c r="BY9108" s="33">
        <v>104.75</v>
      </c>
      <c r="BZ9108" s="33">
        <v>101.625</v>
      </c>
      <c r="CA9108" s="33">
        <v>99.5</v>
      </c>
      <c r="CB9108" s="33">
        <v>95.75</v>
      </c>
      <c r="CC9108" s="33">
        <v>93</v>
      </c>
      <c r="DC9108" s="9">
        <v>40.890369999999997</v>
      </c>
      <c r="DD9108" s="9">
        <v>0</v>
      </c>
    </row>
    <row r="9109" spans="1:108" x14ac:dyDescent="0.25">
      <c r="A9109" s="9" t="s">
        <v>42</v>
      </c>
      <c r="B9109" s="9" t="s">
        <v>31</v>
      </c>
      <c r="C9109" s="9" t="s">
        <v>34</v>
      </c>
      <c r="D9109" s="9" t="s">
        <v>39</v>
      </c>
      <c r="E9109" s="9" t="s">
        <v>38</v>
      </c>
      <c r="F9109" s="9">
        <v>2019</v>
      </c>
      <c r="G9109" s="9">
        <v>8</v>
      </c>
      <c r="H9109" s="9"/>
      <c r="BF9109" s="33">
        <v>88</v>
      </c>
      <c r="BG9109" s="33">
        <v>85.125</v>
      </c>
      <c r="BH9109" s="33">
        <v>83.5</v>
      </c>
      <c r="BI9109" s="33">
        <v>81.375</v>
      </c>
      <c r="BJ9109" s="33">
        <v>79.625</v>
      </c>
      <c r="BK9109" s="33">
        <v>78.875</v>
      </c>
      <c r="BL9109" s="33">
        <v>77.875</v>
      </c>
      <c r="BM9109" s="33">
        <v>79.25</v>
      </c>
      <c r="BN9109" s="33">
        <v>84.125</v>
      </c>
      <c r="BO9109" s="33">
        <v>89.25</v>
      </c>
      <c r="BP9109" s="33">
        <v>93.25</v>
      </c>
      <c r="BQ9109" s="33">
        <v>96.75</v>
      </c>
      <c r="BR9109" s="33">
        <v>100.125</v>
      </c>
      <c r="BS9109" s="33">
        <v>103.125</v>
      </c>
      <c r="BT9109" s="33">
        <v>105.625</v>
      </c>
      <c r="BU9109" s="33">
        <v>107</v>
      </c>
      <c r="BV9109" s="33">
        <v>108.5</v>
      </c>
      <c r="BW9109" s="33">
        <v>108.5</v>
      </c>
      <c r="BX9109" s="33">
        <v>106.75</v>
      </c>
      <c r="BY9109" s="33">
        <v>104.25</v>
      </c>
      <c r="BZ9109" s="33">
        <v>100.625</v>
      </c>
      <c r="CA9109" s="33">
        <v>97.625</v>
      </c>
      <c r="CB9109" s="33">
        <v>95.5</v>
      </c>
      <c r="CC9109" s="33">
        <v>93.5</v>
      </c>
      <c r="DC9109" s="9">
        <v>40.890369999999997</v>
      </c>
      <c r="DD9109" s="9">
        <v>0</v>
      </c>
    </row>
    <row r="9110" spans="1:108" x14ac:dyDescent="0.25">
      <c r="A9110" s="9" t="s">
        <v>42</v>
      </c>
      <c r="B9110" s="9" t="s">
        <v>31</v>
      </c>
      <c r="C9110" s="9" t="s">
        <v>34</v>
      </c>
      <c r="D9110" s="9" t="s">
        <v>39</v>
      </c>
      <c r="E9110" s="9" t="s">
        <v>38</v>
      </c>
      <c r="F9110" s="9">
        <v>2019</v>
      </c>
      <c r="G9110" s="9">
        <v>9</v>
      </c>
      <c r="H9110" s="9"/>
      <c r="BF9110" s="33">
        <v>79.5</v>
      </c>
      <c r="BG9110" s="33">
        <v>77.625</v>
      </c>
      <c r="BH9110" s="33">
        <v>75.125</v>
      </c>
      <c r="BI9110" s="33">
        <v>73</v>
      </c>
      <c r="BJ9110" s="33">
        <v>71.875</v>
      </c>
      <c r="BK9110" s="33">
        <v>70.625</v>
      </c>
      <c r="BL9110" s="33">
        <v>69.75</v>
      </c>
      <c r="BM9110" s="33">
        <v>70.125</v>
      </c>
      <c r="BN9110" s="33">
        <v>74.625</v>
      </c>
      <c r="BO9110" s="33">
        <v>81</v>
      </c>
      <c r="BP9110" s="33">
        <v>86.375</v>
      </c>
      <c r="BQ9110" s="33">
        <v>90.125</v>
      </c>
      <c r="BR9110" s="33">
        <v>93.625</v>
      </c>
      <c r="BS9110" s="33">
        <v>96.5</v>
      </c>
      <c r="BT9110" s="33">
        <v>99.75</v>
      </c>
      <c r="BU9110" s="33">
        <v>101.375</v>
      </c>
      <c r="BV9110" s="33">
        <v>102.25</v>
      </c>
      <c r="BW9110" s="33">
        <v>101.875</v>
      </c>
      <c r="BX9110" s="33">
        <v>99.5</v>
      </c>
      <c r="BY9110" s="33">
        <v>95.75</v>
      </c>
      <c r="BZ9110" s="33">
        <v>92.125</v>
      </c>
      <c r="CA9110" s="33">
        <v>89.375</v>
      </c>
      <c r="CB9110" s="33">
        <v>86</v>
      </c>
      <c r="CC9110" s="33">
        <v>83.375</v>
      </c>
      <c r="DC9110" s="9">
        <v>40.890369999999997</v>
      </c>
      <c r="DD9110" s="9">
        <v>0</v>
      </c>
    </row>
    <row r="9111" spans="1:108" x14ac:dyDescent="0.25">
      <c r="A9111" s="9" t="s">
        <v>42</v>
      </c>
      <c r="B9111" s="9" t="s">
        <v>31</v>
      </c>
      <c r="C9111" s="9" t="s">
        <v>34</v>
      </c>
      <c r="D9111" s="9" t="s">
        <v>39</v>
      </c>
      <c r="E9111" s="9" t="s">
        <v>38</v>
      </c>
      <c r="F9111" s="9">
        <v>2019</v>
      </c>
      <c r="G9111" s="9">
        <v>10</v>
      </c>
      <c r="H9111" s="9"/>
      <c r="BF9111" s="33">
        <v>72.5</v>
      </c>
      <c r="BG9111" s="33">
        <v>71</v>
      </c>
      <c r="BH9111" s="33">
        <v>69.5</v>
      </c>
      <c r="BI9111" s="33">
        <v>68.25</v>
      </c>
      <c r="BJ9111" s="33">
        <v>66.875</v>
      </c>
      <c r="BK9111" s="33">
        <v>65.625</v>
      </c>
      <c r="BL9111" s="33">
        <v>64.875</v>
      </c>
      <c r="BM9111" s="33">
        <v>65.375</v>
      </c>
      <c r="BN9111" s="33">
        <v>69.875</v>
      </c>
      <c r="BO9111" s="33">
        <v>76.125</v>
      </c>
      <c r="BP9111" s="33">
        <v>82.375</v>
      </c>
      <c r="BQ9111" s="33">
        <v>87.125</v>
      </c>
      <c r="BR9111" s="33">
        <v>90.625</v>
      </c>
      <c r="BS9111" s="33">
        <v>93.25</v>
      </c>
      <c r="BT9111" s="33">
        <v>95.25</v>
      </c>
      <c r="BU9111" s="33">
        <v>96.5</v>
      </c>
      <c r="BV9111" s="33">
        <v>97</v>
      </c>
      <c r="BW9111" s="33">
        <v>96.375</v>
      </c>
      <c r="BX9111" s="33">
        <v>92.5</v>
      </c>
      <c r="BY9111" s="33">
        <v>87.75</v>
      </c>
      <c r="BZ9111" s="33">
        <v>85.25</v>
      </c>
      <c r="CA9111" s="33">
        <v>82.5</v>
      </c>
      <c r="CB9111" s="33">
        <v>79.25</v>
      </c>
      <c r="CC9111" s="33">
        <v>75.625</v>
      </c>
      <c r="DC9111" s="9">
        <v>40.890369999999997</v>
      </c>
      <c r="DD9111" s="9">
        <v>0</v>
      </c>
    </row>
    <row r="9112" spans="1:108" x14ac:dyDescent="0.25">
      <c r="A9112" s="9" t="s">
        <v>42</v>
      </c>
      <c r="B9112" s="9" t="s">
        <v>31</v>
      </c>
      <c r="C9112" s="9" t="s">
        <v>34</v>
      </c>
      <c r="D9112" s="9" t="s">
        <v>39</v>
      </c>
      <c r="E9112" s="9" t="s">
        <v>38</v>
      </c>
      <c r="F9112" s="9">
        <v>2020</v>
      </c>
      <c r="G9112" s="9">
        <v>5</v>
      </c>
      <c r="H9112" s="9"/>
      <c r="BF9112" s="33">
        <v>81.125</v>
      </c>
      <c r="BG9112" s="33">
        <v>79.125</v>
      </c>
      <c r="BH9112" s="33">
        <v>76.5</v>
      </c>
      <c r="BI9112" s="33">
        <v>74.375</v>
      </c>
      <c r="BJ9112" s="33">
        <v>73</v>
      </c>
      <c r="BK9112" s="33">
        <v>71.625</v>
      </c>
      <c r="BL9112" s="33">
        <v>71.75</v>
      </c>
      <c r="BM9112" s="33">
        <v>75.375</v>
      </c>
      <c r="BN9112" s="33">
        <v>80.625</v>
      </c>
      <c r="BO9112" s="33">
        <v>84.625</v>
      </c>
      <c r="BP9112" s="33">
        <v>88</v>
      </c>
      <c r="BQ9112" s="33">
        <v>91.875</v>
      </c>
      <c r="BR9112" s="33">
        <v>95.75</v>
      </c>
      <c r="BS9112" s="33">
        <v>98.375</v>
      </c>
      <c r="BT9112" s="33">
        <v>100</v>
      </c>
      <c r="BU9112" s="33">
        <v>101.25</v>
      </c>
      <c r="BV9112" s="33">
        <v>102.125</v>
      </c>
      <c r="BW9112" s="33">
        <v>100.875</v>
      </c>
      <c r="BX9112" s="33">
        <v>98.375</v>
      </c>
      <c r="BY9112" s="33">
        <v>96.5</v>
      </c>
      <c r="BZ9112" s="33">
        <v>93.625</v>
      </c>
      <c r="CA9112" s="33">
        <v>91.5</v>
      </c>
      <c r="CB9112" s="33">
        <v>88.375</v>
      </c>
      <c r="CC9112" s="33">
        <v>86</v>
      </c>
      <c r="DC9112" s="9">
        <v>40.890369999999997</v>
      </c>
      <c r="DD9112" s="9">
        <v>0</v>
      </c>
    </row>
    <row r="9113" spans="1:108" x14ac:dyDescent="0.25">
      <c r="A9113" s="9" t="s">
        <v>42</v>
      </c>
      <c r="B9113" s="9" t="s">
        <v>31</v>
      </c>
      <c r="C9113" s="9" t="s">
        <v>34</v>
      </c>
      <c r="D9113" s="9" t="s">
        <v>39</v>
      </c>
      <c r="E9113" s="9" t="s">
        <v>38</v>
      </c>
      <c r="F9113" s="9">
        <v>2020</v>
      </c>
      <c r="G9113" s="9">
        <v>6</v>
      </c>
      <c r="H9113" s="9"/>
      <c r="BF9113" s="33">
        <v>82.875</v>
      </c>
      <c r="BG9113" s="33">
        <v>80.5</v>
      </c>
      <c r="BH9113" s="33">
        <v>79.125</v>
      </c>
      <c r="BI9113" s="33">
        <v>77.5</v>
      </c>
      <c r="BJ9113" s="33">
        <v>75.625</v>
      </c>
      <c r="BK9113" s="33">
        <v>74.25</v>
      </c>
      <c r="BL9113" s="33">
        <v>74.375</v>
      </c>
      <c r="BM9113" s="33">
        <v>78.5</v>
      </c>
      <c r="BN9113" s="33">
        <v>82.625</v>
      </c>
      <c r="BO9113" s="33">
        <v>87.125</v>
      </c>
      <c r="BP9113" s="33">
        <v>90.5</v>
      </c>
      <c r="BQ9113" s="33">
        <v>93.625</v>
      </c>
      <c r="BR9113" s="33">
        <v>96.75</v>
      </c>
      <c r="BS9113" s="33">
        <v>99.5</v>
      </c>
      <c r="BT9113" s="33">
        <v>101.875</v>
      </c>
      <c r="BU9113" s="33">
        <v>103.875</v>
      </c>
      <c r="BV9113" s="33">
        <v>105.375</v>
      </c>
      <c r="BW9113" s="33">
        <v>105.375</v>
      </c>
      <c r="BX9113" s="33">
        <v>104.125</v>
      </c>
      <c r="BY9113" s="33">
        <v>102.875</v>
      </c>
      <c r="BZ9113" s="33">
        <v>99.625</v>
      </c>
      <c r="CA9113" s="33">
        <v>96.125</v>
      </c>
      <c r="CB9113" s="33">
        <v>93.75</v>
      </c>
      <c r="CC9113" s="33">
        <v>91.25</v>
      </c>
      <c r="DC9113" s="9">
        <v>40.890369999999997</v>
      </c>
      <c r="DD9113" s="9">
        <v>0</v>
      </c>
    </row>
    <row r="9114" spans="1:108" x14ac:dyDescent="0.25">
      <c r="A9114" s="9" t="s">
        <v>42</v>
      </c>
      <c r="B9114" s="9" t="s">
        <v>31</v>
      </c>
      <c r="C9114" s="9" t="s">
        <v>34</v>
      </c>
      <c r="D9114" s="9" t="s">
        <v>39</v>
      </c>
      <c r="E9114" s="9" t="s">
        <v>38</v>
      </c>
      <c r="F9114" s="9">
        <v>2020</v>
      </c>
      <c r="G9114" s="9">
        <v>7</v>
      </c>
      <c r="H9114" s="9"/>
      <c r="BF9114" s="33">
        <v>89.5</v>
      </c>
      <c r="BG9114" s="33">
        <v>87.75</v>
      </c>
      <c r="BH9114" s="33">
        <v>86.375</v>
      </c>
      <c r="BI9114" s="33">
        <v>84.25</v>
      </c>
      <c r="BJ9114" s="33">
        <v>83</v>
      </c>
      <c r="BK9114" s="33">
        <v>81.375</v>
      </c>
      <c r="BL9114" s="33">
        <v>80.875</v>
      </c>
      <c r="BM9114" s="33">
        <v>83.625</v>
      </c>
      <c r="BN9114" s="33">
        <v>87.5</v>
      </c>
      <c r="BO9114" s="33">
        <v>91.5</v>
      </c>
      <c r="BP9114" s="33">
        <v>94.75</v>
      </c>
      <c r="BQ9114" s="33">
        <v>98.25</v>
      </c>
      <c r="BR9114" s="33">
        <v>101.625</v>
      </c>
      <c r="BS9114" s="33">
        <v>104.5</v>
      </c>
      <c r="BT9114" s="33">
        <v>107.125</v>
      </c>
      <c r="BU9114" s="33">
        <v>108.125</v>
      </c>
      <c r="BV9114" s="33">
        <v>108.875</v>
      </c>
      <c r="BW9114" s="33">
        <v>108.125</v>
      </c>
      <c r="BX9114" s="33">
        <v>106.75</v>
      </c>
      <c r="BY9114" s="33">
        <v>104.75</v>
      </c>
      <c r="BZ9114" s="33">
        <v>101.625</v>
      </c>
      <c r="CA9114" s="33">
        <v>99.5</v>
      </c>
      <c r="CB9114" s="33">
        <v>95.75</v>
      </c>
      <c r="CC9114" s="33">
        <v>93</v>
      </c>
      <c r="DC9114" s="9">
        <v>40.890369999999997</v>
      </c>
      <c r="DD9114" s="9">
        <v>0</v>
      </c>
    </row>
    <row r="9115" spans="1:108" x14ac:dyDescent="0.25">
      <c r="A9115" s="9" t="s">
        <v>42</v>
      </c>
      <c r="B9115" s="9" t="s">
        <v>31</v>
      </c>
      <c r="C9115" s="9" t="s">
        <v>34</v>
      </c>
      <c r="D9115" s="9" t="s">
        <v>39</v>
      </c>
      <c r="E9115" s="9" t="s">
        <v>38</v>
      </c>
      <c r="F9115" s="9">
        <v>2020</v>
      </c>
      <c r="G9115" s="9">
        <v>8</v>
      </c>
      <c r="H9115" s="9"/>
      <c r="BF9115" s="33">
        <v>88</v>
      </c>
      <c r="BG9115" s="33">
        <v>85.125</v>
      </c>
      <c r="BH9115" s="33">
        <v>83.5</v>
      </c>
      <c r="BI9115" s="33">
        <v>81.375</v>
      </c>
      <c r="BJ9115" s="33">
        <v>79.625</v>
      </c>
      <c r="BK9115" s="33">
        <v>78.875</v>
      </c>
      <c r="BL9115" s="33">
        <v>77.875</v>
      </c>
      <c r="BM9115" s="33">
        <v>79.25</v>
      </c>
      <c r="BN9115" s="33">
        <v>84.125</v>
      </c>
      <c r="BO9115" s="33">
        <v>89.25</v>
      </c>
      <c r="BP9115" s="33">
        <v>93.25</v>
      </c>
      <c r="BQ9115" s="33">
        <v>96.75</v>
      </c>
      <c r="BR9115" s="33">
        <v>100.125</v>
      </c>
      <c r="BS9115" s="33">
        <v>103.125</v>
      </c>
      <c r="BT9115" s="33">
        <v>105.625</v>
      </c>
      <c r="BU9115" s="33">
        <v>107</v>
      </c>
      <c r="BV9115" s="33">
        <v>108.5</v>
      </c>
      <c r="BW9115" s="33">
        <v>108.5</v>
      </c>
      <c r="BX9115" s="33">
        <v>106.75</v>
      </c>
      <c r="BY9115" s="33">
        <v>104.25</v>
      </c>
      <c r="BZ9115" s="33">
        <v>100.625</v>
      </c>
      <c r="CA9115" s="33">
        <v>97.625</v>
      </c>
      <c r="CB9115" s="33">
        <v>95.5</v>
      </c>
      <c r="CC9115" s="33">
        <v>93.5</v>
      </c>
      <c r="DC9115" s="9">
        <v>40.890369999999997</v>
      </c>
      <c r="DD9115" s="9">
        <v>0</v>
      </c>
    </row>
    <row r="9116" spans="1:108" x14ac:dyDescent="0.25">
      <c r="A9116" s="9" t="s">
        <v>42</v>
      </c>
      <c r="B9116" s="9" t="s">
        <v>31</v>
      </c>
      <c r="C9116" s="9" t="s">
        <v>34</v>
      </c>
      <c r="D9116" s="9" t="s">
        <v>39</v>
      </c>
      <c r="E9116" s="9" t="s">
        <v>38</v>
      </c>
      <c r="F9116" s="9">
        <v>2020</v>
      </c>
      <c r="G9116" s="9">
        <v>9</v>
      </c>
      <c r="H9116" s="9"/>
      <c r="BF9116" s="33">
        <v>79.5</v>
      </c>
      <c r="BG9116" s="33">
        <v>77.625</v>
      </c>
      <c r="BH9116" s="33">
        <v>75.125</v>
      </c>
      <c r="BI9116" s="33">
        <v>73</v>
      </c>
      <c r="BJ9116" s="33">
        <v>71.875</v>
      </c>
      <c r="BK9116" s="33">
        <v>70.625</v>
      </c>
      <c r="BL9116" s="33">
        <v>69.75</v>
      </c>
      <c r="BM9116" s="33">
        <v>70.125</v>
      </c>
      <c r="BN9116" s="33">
        <v>74.625</v>
      </c>
      <c r="BO9116" s="33">
        <v>81</v>
      </c>
      <c r="BP9116" s="33">
        <v>86.375</v>
      </c>
      <c r="BQ9116" s="33">
        <v>90.125</v>
      </c>
      <c r="BR9116" s="33">
        <v>93.625</v>
      </c>
      <c r="BS9116" s="33">
        <v>96.5</v>
      </c>
      <c r="BT9116" s="33">
        <v>99.75</v>
      </c>
      <c r="BU9116" s="33">
        <v>101.375</v>
      </c>
      <c r="BV9116" s="33">
        <v>102.25</v>
      </c>
      <c r="BW9116" s="33">
        <v>101.875</v>
      </c>
      <c r="BX9116" s="33">
        <v>99.5</v>
      </c>
      <c r="BY9116" s="33">
        <v>95.75</v>
      </c>
      <c r="BZ9116" s="33">
        <v>92.125</v>
      </c>
      <c r="CA9116" s="33">
        <v>89.375</v>
      </c>
      <c r="CB9116" s="33">
        <v>86</v>
      </c>
      <c r="CC9116" s="33">
        <v>83.375</v>
      </c>
      <c r="DC9116" s="9">
        <v>40.890369999999997</v>
      </c>
      <c r="DD9116" s="9">
        <v>0</v>
      </c>
    </row>
    <row r="9117" spans="1:108" x14ac:dyDescent="0.25">
      <c r="A9117" s="9" t="s">
        <v>42</v>
      </c>
      <c r="B9117" s="9" t="s">
        <v>31</v>
      </c>
      <c r="C9117" s="9" t="s">
        <v>34</v>
      </c>
      <c r="D9117" s="9" t="s">
        <v>39</v>
      </c>
      <c r="E9117" s="9" t="s">
        <v>38</v>
      </c>
      <c r="F9117" s="9">
        <v>2020</v>
      </c>
      <c r="G9117" s="9">
        <v>10</v>
      </c>
      <c r="H9117" s="9"/>
      <c r="BF9117" s="33">
        <v>72.5</v>
      </c>
      <c r="BG9117" s="33">
        <v>71</v>
      </c>
      <c r="BH9117" s="33">
        <v>69.5</v>
      </c>
      <c r="BI9117" s="33">
        <v>68.25</v>
      </c>
      <c r="BJ9117" s="33">
        <v>66.875</v>
      </c>
      <c r="BK9117" s="33">
        <v>65.625</v>
      </c>
      <c r="BL9117" s="33">
        <v>64.875</v>
      </c>
      <c r="BM9117" s="33">
        <v>65.375</v>
      </c>
      <c r="BN9117" s="33">
        <v>69.875</v>
      </c>
      <c r="BO9117" s="33">
        <v>76.125</v>
      </c>
      <c r="BP9117" s="33">
        <v>82.375</v>
      </c>
      <c r="BQ9117" s="33">
        <v>87.125</v>
      </c>
      <c r="BR9117" s="33">
        <v>90.625</v>
      </c>
      <c r="BS9117" s="33">
        <v>93.25</v>
      </c>
      <c r="BT9117" s="33">
        <v>95.25</v>
      </c>
      <c r="BU9117" s="33">
        <v>96.5</v>
      </c>
      <c r="BV9117" s="33">
        <v>97</v>
      </c>
      <c r="BW9117" s="33">
        <v>96.375</v>
      </c>
      <c r="BX9117" s="33">
        <v>92.5</v>
      </c>
      <c r="BY9117" s="33">
        <v>87.75</v>
      </c>
      <c r="BZ9117" s="33">
        <v>85.25</v>
      </c>
      <c r="CA9117" s="33">
        <v>82.5</v>
      </c>
      <c r="CB9117" s="33">
        <v>79.25</v>
      </c>
      <c r="CC9117" s="33">
        <v>75.625</v>
      </c>
      <c r="DC9117" s="9">
        <v>40.890369999999997</v>
      </c>
      <c r="DD9117" s="9">
        <v>0</v>
      </c>
    </row>
    <row r="9118" spans="1:108" x14ac:dyDescent="0.25">
      <c r="A9118" s="9" t="s">
        <v>42</v>
      </c>
      <c r="B9118" s="9" t="s">
        <v>31</v>
      </c>
      <c r="C9118" s="9" t="s">
        <v>34</v>
      </c>
      <c r="D9118" s="9" t="s">
        <v>39</v>
      </c>
      <c r="E9118" s="9" t="s">
        <v>38</v>
      </c>
      <c r="F9118" s="9">
        <v>2021</v>
      </c>
      <c r="G9118" s="9">
        <v>5</v>
      </c>
      <c r="H9118" s="9"/>
      <c r="BF9118" s="33">
        <v>81.125</v>
      </c>
      <c r="BG9118" s="33">
        <v>79.125</v>
      </c>
      <c r="BH9118" s="33">
        <v>76.5</v>
      </c>
      <c r="BI9118" s="33">
        <v>74.375</v>
      </c>
      <c r="BJ9118" s="33">
        <v>73</v>
      </c>
      <c r="BK9118" s="33">
        <v>71.625</v>
      </c>
      <c r="BL9118" s="33">
        <v>71.75</v>
      </c>
      <c r="BM9118" s="33">
        <v>75.375</v>
      </c>
      <c r="BN9118" s="33">
        <v>80.625</v>
      </c>
      <c r="BO9118" s="33">
        <v>84.625</v>
      </c>
      <c r="BP9118" s="33">
        <v>88</v>
      </c>
      <c r="BQ9118" s="33">
        <v>91.875</v>
      </c>
      <c r="BR9118" s="33">
        <v>95.75</v>
      </c>
      <c r="BS9118" s="33">
        <v>98.375</v>
      </c>
      <c r="BT9118" s="33">
        <v>100</v>
      </c>
      <c r="BU9118" s="33">
        <v>101.25</v>
      </c>
      <c r="BV9118" s="33">
        <v>102.125</v>
      </c>
      <c r="BW9118" s="33">
        <v>100.875</v>
      </c>
      <c r="BX9118" s="33">
        <v>98.375</v>
      </c>
      <c r="BY9118" s="33">
        <v>96.5</v>
      </c>
      <c r="BZ9118" s="33">
        <v>93.625</v>
      </c>
      <c r="CA9118" s="33">
        <v>91.5</v>
      </c>
      <c r="CB9118" s="33">
        <v>88.375</v>
      </c>
      <c r="CC9118" s="33">
        <v>86</v>
      </c>
      <c r="DC9118" s="9">
        <v>40.890369999999997</v>
      </c>
      <c r="DD9118" s="9">
        <v>0</v>
      </c>
    </row>
    <row r="9119" spans="1:108" x14ac:dyDescent="0.25">
      <c r="A9119" s="9" t="s">
        <v>42</v>
      </c>
      <c r="B9119" s="9" t="s">
        <v>31</v>
      </c>
      <c r="C9119" s="9" t="s">
        <v>34</v>
      </c>
      <c r="D9119" s="9" t="s">
        <v>39</v>
      </c>
      <c r="E9119" s="9" t="s">
        <v>38</v>
      </c>
      <c r="F9119" s="9">
        <v>2021</v>
      </c>
      <c r="G9119" s="9">
        <v>6</v>
      </c>
      <c r="H9119" s="9"/>
      <c r="BF9119" s="33">
        <v>82.875</v>
      </c>
      <c r="BG9119" s="33">
        <v>80.5</v>
      </c>
      <c r="BH9119" s="33">
        <v>79.125</v>
      </c>
      <c r="BI9119" s="33">
        <v>77.5</v>
      </c>
      <c r="BJ9119" s="33">
        <v>75.625</v>
      </c>
      <c r="BK9119" s="33">
        <v>74.25</v>
      </c>
      <c r="BL9119" s="33">
        <v>74.375</v>
      </c>
      <c r="BM9119" s="33">
        <v>78.5</v>
      </c>
      <c r="BN9119" s="33">
        <v>82.625</v>
      </c>
      <c r="BO9119" s="33">
        <v>87.125</v>
      </c>
      <c r="BP9119" s="33">
        <v>90.5</v>
      </c>
      <c r="BQ9119" s="33">
        <v>93.625</v>
      </c>
      <c r="BR9119" s="33">
        <v>96.75</v>
      </c>
      <c r="BS9119" s="33">
        <v>99.5</v>
      </c>
      <c r="BT9119" s="33">
        <v>101.875</v>
      </c>
      <c r="BU9119" s="33">
        <v>103.875</v>
      </c>
      <c r="BV9119" s="33">
        <v>105.375</v>
      </c>
      <c r="BW9119" s="33">
        <v>105.375</v>
      </c>
      <c r="BX9119" s="33">
        <v>104.125</v>
      </c>
      <c r="BY9119" s="33">
        <v>102.875</v>
      </c>
      <c r="BZ9119" s="33">
        <v>99.625</v>
      </c>
      <c r="CA9119" s="33">
        <v>96.125</v>
      </c>
      <c r="CB9119" s="33">
        <v>93.75</v>
      </c>
      <c r="CC9119" s="33">
        <v>91.25</v>
      </c>
      <c r="DC9119" s="9">
        <v>40.890369999999997</v>
      </c>
      <c r="DD9119" s="9">
        <v>0</v>
      </c>
    </row>
    <row r="9120" spans="1:108" x14ac:dyDescent="0.25">
      <c r="A9120" s="9" t="s">
        <v>42</v>
      </c>
      <c r="B9120" s="9" t="s">
        <v>31</v>
      </c>
      <c r="C9120" s="9" t="s">
        <v>34</v>
      </c>
      <c r="D9120" s="9" t="s">
        <v>39</v>
      </c>
      <c r="E9120" s="9" t="s">
        <v>38</v>
      </c>
      <c r="F9120" s="9">
        <v>2021</v>
      </c>
      <c r="G9120" s="9">
        <v>7</v>
      </c>
      <c r="H9120" s="9"/>
      <c r="BF9120" s="33">
        <v>89.5</v>
      </c>
      <c r="BG9120" s="33">
        <v>87.75</v>
      </c>
      <c r="BH9120" s="33">
        <v>86.375</v>
      </c>
      <c r="BI9120" s="33">
        <v>84.25</v>
      </c>
      <c r="BJ9120" s="33">
        <v>83</v>
      </c>
      <c r="BK9120" s="33">
        <v>81.375</v>
      </c>
      <c r="BL9120" s="33">
        <v>80.875</v>
      </c>
      <c r="BM9120" s="33">
        <v>83.625</v>
      </c>
      <c r="BN9120" s="33">
        <v>87.5</v>
      </c>
      <c r="BO9120" s="33">
        <v>91.5</v>
      </c>
      <c r="BP9120" s="33">
        <v>94.75</v>
      </c>
      <c r="BQ9120" s="33">
        <v>98.25</v>
      </c>
      <c r="BR9120" s="33">
        <v>101.625</v>
      </c>
      <c r="BS9120" s="33">
        <v>104.5</v>
      </c>
      <c r="BT9120" s="33">
        <v>107.125</v>
      </c>
      <c r="BU9120" s="33">
        <v>108.125</v>
      </c>
      <c r="BV9120" s="33">
        <v>108.875</v>
      </c>
      <c r="BW9120" s="33">
        <v>108.125</v>
      </c>
      <c r="BX9120" s="33">
        <v>106.75</v>
      </c>
      <c r="BY9120" s="33">
        <v>104.75</v>
      </c>
      <c r="BZ9120" s="33">
        <v>101.625</v>
      </c>
      <c r="CA9120" s="33">
        <v>99.5</v>
      </c>
      <c r="CB9120" s="33">
        <v>95.75</v>
      </c>
      <c r="CC9120" s="33">
        <v>93</v>
      </c>
      <c r="DC9120" s="9">
        <v>40.890369999999997</v>
      </c>
      <c r="DD9120" s="9">
        <v>0</v>
      </c>
    </row>
    <row r="9121" spans="1:108" x14ac:dyDescent="0.25">
      <c r="A9121" s="9" t="s">
        <v>42</v>
      </c>
      <c r="B9121" s="9" t="s">
        <v>31</v>
      </c>
      <c r="C9121" s="9" t="s">
        <v>34</v>
      </c>
      <c r="D9121" s="9" t="s">
        <v>39</v>
      </c>
      <c r="E9121" s="9" t="s">
        <v>38</v>
      </c>
      <c r="F9121" s="9">
        <v>2021</v>
      </c>
      <c r="G9121" s="9">
        <v>8</v>
      </c>
      <c r="H9121" s="9"/>
      <c r="BF9121" s="33">
        <v>88</v>
      </c>
      <c r="BG9121" s="33">
        <v>85.125</v>
      </c>
      <c r="BH9121" s="33">
        <v>83.5</v>
      </c>
      <c r="BI9121" s="33">
        <v>81.375</v>
      </c>
      <c r="BJ9121" s="33">
        <v>79.625</v>
      </c>
      <c r="BK9121" s="33">
        <v>78.875</v>
      </c>
      <c r="BL9121" s="33">
        <v>77.875</v>
      </c>
      <c r="BM9121" s="33">
        <v>79.25</v>
      </c>
      <c r="BN9121" s="33">
        <v>84.125</v>
      </c>
      <c r="BO9121" s="33">
        <v>89.25</v>
      </c>
      <c r="BP9121" s="33">
        <v>93.25</v>
      </c>
      <c r="BQ9121" s="33">
        <v>96.75</v>
      </c>
      <c r="BR9121" s="33">
        <v>100.125</v>
      </c>
      <c r="BS9121" s="33">
        <v>103.125</v>
      </c>
      <c r="BT9121" s="33">
        <v>105.625</v>
      </c>
      <c r="BU9121" s="33">
        <v>107</v>
      </c>
      <c r="BV9121" s="33">
        <v>108.5</v>
      </c>
      <c r="BW9121" s="33">
        <v>108.5</v>
      </c>
      <c r="BX9121" s="33">
        <v>106.75</v>
      </c>
      <c r="BY9121" s="33">
        <v>104.25</v>
      </c>
      <c r="BZ9121" s="33">
        <v>100.625</v>
      </c>
      <c r="CA9121" s="33">
        <v>97.625</v>
      </c>
      <c r="CB9121" s="33">
        <v>95.5</v>
      </c>
      <c r="CC9121" s="33">
        <v>93.5</v>
      </c>
      <c r="DC9121" s="9">
        <v>40.890369999999997</v>
      </c>
      <c r="DD9121" s="9">
        <v>0</v>
      </c>
    </row>
    <row r="9122" spans="1:108" x14ac:dyDescent="0.25">
      <c r="A9122" s="9" t="s">
        <v>42</v>
      </c>
      <c r="B9122" s="9" t="s">
        <v>31</v>
      </c>
      <c r="C9122" s="9" t="s">
        <v>34</v>
      </c>
      <c r="D9122" s="9" t="s">
        <v>39</v>
      </c>
      <c r="E9122" s="9" t="s">
        <v>38</v>
      </c>
      <c r="F9122" s="9">
        <v>2021</v>
      </c>
      <c r="G9122" s="9">
        <v>9</v>
      </c>
      <c r="H9122" s="9"/>
      <c r="BF9122" s="33">
        <v>79.5</v>
      </c>
      <c r="BG9122" s="33">
        <v>77.625</v>
      </c>
      <c r="BH9122" s="33">
        <v>75.125</v>
      </c>
      <c r="BI9122" s="33">
        <v>73</v>
      </c>
      <c r="BJ9122" s="33">
        <v>71.875</v>
      </c>
      <c r="BK9122" s="33">
        <v>70.625</v>
      </c>
      <c r="BL9122" s="33">
        <v>69.75</v>
      </c>
      <c r="BM9122" s="33">
        <v>70.125</v>
      </c>
      <c r="BN9122" s="33">
        <v>74.625</v>
      </c>
      <c r="BO9122" s="33">
        <v>81</v>
      </c>
      <c r="BP9122" s="33">
        <v>86.375</v>
      </c>
      <c r="BQ9122" s="33">
        <v>90.125</v>
      </c>
      <c r="BR9122" s="33">
        <v>93.625</v>
      </c>
      <c r="BS9122" s="33">
        <v>96.5</v>
      </c>
      <c r="BT9122" s="33">
        <v>99.75</v>
      </c>
      <c r="BU9122" s="33">
        <v>101.375</v>
      </c>
      <c r="BV9122" s="33">
        <v>102.25</v>
      </c>
      <c r="BW9122" s="33">
        <v>101.875</v>
      </c>
      <c r="BX9122" s="33">
        <v>99.5</v>
      </c>
      <c r="BY9122" s="33">
        <v>95.75</v>
      </c>
      <c r="BZ9122" s="33">
        <v>92.125</v>
      </c>
      <c r="CA9122" s="33">
        <v>89.375</v>
      </c>
      <c r="CB9122" s="33">
        <v>86</v>
      </c>
      <c r="CC9122" s="33">
        <v>83.375</v>
      </c>
      <c r="DC9122" s="9">
        <v>40.890369999999997</v>
      </c>
      <c r="DD9122" s="9">
        <v>0</v>
      </c>
    </row>
    <row r="9123" spans="1:108" x14ac:dyDescent="0.25">
      <c r="A9123" s="9" t="s">
        <v>42</v>
      </c>
      <c r="B9123" s="9" t="s">
        <v>31</v>
      </c>
      <c r="C9123" s="9" t="s">
        <v>34</v>
      </c>
      <c r="D9123" s="9" t="s">
        <v>39</v>
      </c>
      <c r="E9123" s="9" t="s">
        <v>38</v>
      </c>
      <c r="F9123" s="9">
        <v>2021</v>
      </c>
      <c r="G9123" s="9">
        <v>10</v>
      </c>
      <c r="H9123" s="9"/>
      <c r="BF9123" s="33">
        <v>72.5</v>
      </c>
      <c r="BG9123" s="33">
        <v>71</v>
      </c>
      <c r="BH9123" s="33">
        <v>69.5</v>
      </c>
      <c r="BI9123" s="33">
        <v>68.25</v>
      </c>
      <c r="BJ9123" s="33">
        <v>66.875</v>
      </c>
      <c r="BK9123" s="33">
        <v>65.625</v>
      </c>
      <c r="BL9123" s="33">
        <v>64.875</v>
      </c>
      <c r="BM9123" s="33">
        <v>65.375</v>
      </c>
      <c r="BN9123" s="33">
        <v>69.875</v>
      </c>
      <c r="BO9123" s="33">
        <v>76.125</v>
      </c>
      <c r="BP9123" s="33">
        <v>82.375</v>
      </c>
      <c r="BQ9123" s="33">
        <v>87.125</v>
      </c>
      <c r="BR9123" s="33">
        <v>90.625</v>
      </c>
      <c r="BS9123" s="33">
        <v>93.25</v>
      </c>
      <c r="BT9123" s="33">
        <v>95.25</v>
      </c>
      <c r="BU9123" s="33">
        <v>96.5</v>
      </c>
      <c r="BV9123" s="33">
        <v>97</v>
      </c>
      <c r="BW9123" s="33">
        <v>96.375</v>
      </c>
      <c r="BX9123" s="33">
        <v>92.5</v>
      </c>
      <c r="BY9123" s="33">
        <v>87.75</v>
      </c>
      <c r="BZ9123" s="33">
        <v>85.25</v>
      </c>
      <c r="CA9123" s="33">
        <v>82.5</v>
      </c>
      <c r="CB9123" s="33">
        <v>79.25</v>
      </c>
      <c r="CC9123" s="33">
        <v>75.625</v>
      </c>
      <c r="DC9123" s="9">
        <v>40.890369999999997</v>
      </c>
      <c r="DD9123" s="9">
        <v>0</v>
      </c>
    </row>
    <row r="9124" spans="1:108" x14ac:dyDescent="0.25">
      <c r="A9124" s="9" t="s">
        <v>42</v>
      </c>
      <c r="B9124" s="9" t="s">
        <v>31</v>
      </c>
      <c r="C9124" s="9" t="s">
        <v>34</v>
      </c>
      <c r="D9124" s="9" t="s">
        <v>39</v>
      </c>
      <c r="E9124" s="9" t="s">
        <v>38</v>
      </c>
      <c r="F9124" s="9">
        <v>2022</v>
      </c>
      <c r="G9124" s="9">
        <v>5</v>
      </c>
      <c r="H9124" s="9"/>
      <c r="BF9124" s="33">
        <v>81.125</v>
      </c>
      <c r="BG9124" s="33">
        <v>79.125</v>
      </c>
      <c r="BH9124" s="33">
        <v>76.5</v>
      </c>
      <c r="BI9124" s="33">
        <v>74.375</v>
      </c>
      <c r="BJ9124" s="33">
        <v>73</v>
      </c>
      <c r="BK9124" s="33">
        <v>71.625</v>
      </c>
      <c r="BL9124" s="33">
        <v>71.75</v>
      </c>
      <c r="BM9124" s="33">
        <v>75.375</v>
      </c>
      <c r="BN9124" s="33">
        <v>80.625</v>
      </c>
      <c r="BO9124" s="33">
        <v>84.625</v>
      </c>
      <c r="BP9124" s="33">
        <v>88</v>
      </c>
      <c r="BQ9124" s="33">
        <v>91.875</v>
      </c>
      <c r="BR9124" s="33">
        <v>95.75</v>
      </c>
      <c r="BS9124" s="33">
        <v>98.375</v>
      </c>
      <c r="BT9124" s="33">
        <v>100</v>
      </c>
      <c r="BU9124" s="33">
        <v>101.25</v>
      </c>
      <c r="BV9124" s="33">
        <v>102.125</v>
      </c>
      <c r="BW9124" s="33">
        <v>100.875</v>
      </c>
      <c r="BX9124" s="33">
        <v>98.375</v>
      </c>
      <c r="BY9124" s="33">
        <v>96.5</v>
      </c>
      <c r="BZ9124" s="33">
        <v>93.625</v>
      </c>
      <c r="CA9124" s="33">
        <v>91.5</v>
      </c>
      <c r="CB9124" s="33">
        <v>88.375</v>
      </c>
      <c r="CC9124" s="33">
        <v>86</v>
      </c>
      <c r="DC9124" s="9">
        <v>40.890369999999997</v>
      </c>
      <c r="DD9124" s="9">
        <v>0</v>
      </c>
    </row>
    <row r="9125" spans="1:108" x14ac:dyDescent="0.25">
      <c r="A9125" s="9" t="s">
        <v>42</v>
      </c>
      <c r="B9125" s="9" t="s">
        <v>31</v>
      </c>
      <c r="C9125" s="9" t="s">
        <v>34</v>
      </c>
      <c r="D9125" s="9" t="s">
        <v>39</v>
      </c>
      <c r="E9125" s="9" t="s">
        <v>38</v>
      </c>
      <c r="F9125" s="9">
        <v>2022</v>
      </c>
      <c r="G9125" s="9">
        <v>6</v>
      </c>
      <c r="H9125" s="9"/>
      <c r="BF9125" s="33">
        <v>82.875</v>
      </c>
      <c r="BG9125" s="33">
        <v>80.5</v>
      </c>
      <c r="BH9125" s="33">
        <v>79.125</v>
      </c>
      <c r="BI9125" s="33">
        <v>77.5</v>
      </c>
      <c r="BJ9125" s="33">
        <v>75.625</v>
      </c>
      <c r="BK9125" s="33">
        <v>74.25</v>
      </c>
      <c r="BL9125" s="33">
        <v>74.375</v>
      </c>
      <c r="BM9125" s="33">
        <v>78.5</v>
      </c>
      <c r="BN9125" s="33">
        <v>82.625</v>
      </c>
      <c r="BO9125" s="33">
        <v>87.125</v>
      </c>
      <c r="BP9125" s="33">
        <v>90.5</v>
      </c>
      <c r="BQ9125" s="33">
        <v>93.625</v>
      </c>
      <c r="BR9125" s="33">
        <v>96.75</v>
      </c>
      <c r="BS9125" s="33">
        <v>99.5</v>
      </c>
      <c r="BT9125" s="33">
        <v>101.875</v>
      </c>
      <c r="BU9125" s="33">
        <v>103.875</v>
      </c>
      <c r="BV9125" s="33">
        <v>105.375</v>
      </c>
      <c r="BW9125" s="33">
        <v>105.375</v>
      </c>
      <c r="BX9125" s="33">
        <v>104.125</v>
      </c>
      <c r="BY9125" s="33">
        <v>102.875</v>
      </c>
      <c r="BZ9125" s="33">
        <v>99.625</v>
      </c>
      <c r="CA9125" s="33">
        <v>96.125</v>
      </c>
      <c r="CB9125" s="33">
        <v>93.75</v>
      </c>
      <c r="CC9125" s="33">
        <v>91.25</v>
      </c>
      <c r="DC9125" s="9">
        <v>40.890369999999997</v>
      </c>
      <c r="DD9125" s="9">
        <v>0</v>
      </c>
    </row>
    <row r="9126" spans="1:108" x14ac:dyDescent="0.25">
      <c r="A9126" s="9" t="s">
        <v>42</v>
      </c>
      <c r="B9126" s="9" t="s">
        <v>31</v>
      </c>
      <c r="C9126" s="9" t="s">
        <v>34</v>
      </c>
      <c r="D9126" s="9" t="s">
        <v>39</v>
      </c>
      <c r="E9126" s="9" t="s">
        <v>38</v>
      </c>
      <c r="F9126" s="9">
        <v>2022</v>
      </c>
      <c r="G9126" s="9">
        <v>7</v>
      </c>
      <c r="H9126" s="9"/>
      <c r="BF9126" s="33">
        <v>89.5</v>
      </c>
      <c r="BG9126" s="33">
        <v>87.75</v>
      </c>
      <c r="BH9126" s="33">
        <v>86.375</v>
      </c>
      <c r="BI9126" s="33">
        <v>84.25</v>
      </c>
      <c r="BJ9126" s="33">
        <v>83</v>
      </c>
      <c r="BK9126" s="33">
        <v>81.375</v>
      </c>
      <c r="BL9126" s="33">
        <v>80.875</v>
      </c>
      <c r="BM9126" s="33">
        <v>83.625</v>
      </c>
      <c r="BN9126" s="33">
        <v>87.5</v>
      </c>
      <c r="BO9126" s="33">
        <v>91.5</v>
      </c>
      <c r="BP9126" s="33">
        <v>94.75</v>
      </c>
      <c r="BQ9126" s="33">
        <v>98.25</v>
      </c>
      <c r="BR9126" s="33">
        <v>101.625</v>
      </c>
      <c r="BS9126" s="33">
        <v>104.5</v>
      </c>
      <c r="BT9126" s="33">
        <v>107.125</v>
      </c>
      <c r="BU9126" s="33">
        <v>108.125</v>
      </c>
      <c r="BV9126" s="33">
        <v>108.875</v>
      </c>
      <c r="BW9126" s="33">
        <v>108.125</v>
      </c>
      <c r="BX9126" s="33">
        <v>106.75</v>
      </c>
      <c r="BY9126" s="33">
        <v>104.75</v>
      </c>
      <c r="BZ9126" s="33">
        <v>101.625</v>
      </c>
      <c r="CA9126" s="33">
        <v>99.5</v>
      </c>
      <c r="CB9126" s="33">
        <v>95.75</v>
      </c>
      <c r="CC9126" s="33">
        <v>93</v>
      </c>
      <c r="DC9126" s="9">
        <v>40.890369999999997</v>
      </c>
      <c r="DD9126" s="9">
        <v>0</v>
      </c>
    </row>
    <row r="9127" spans="1:108" x14ac:dyDescent="0.25">
      <c r="A9127" s="9" t="s">
        <v>42</v>
      </c>
      <c r="B9127" s="9" t="s">
        <v>31</v>
      </c>
      <c r="C9127" s="9" t="s">
        <v>34</v>
      </c>
      <c r="D9127" s="9" t="s">
        <v>39</v>
      </c>
      <c r="E9127" s="9" t="s">
        <v>38</v>
      </c>
      <c r="F9127" s="9">
        <v>2022</v>
      </c>
      <c r="G9127" s="9">
        <v>8</v>
      </c>
      <c r="H9127" s="9"/>
      <c r="BF9127" s="33">
        <v>88</v>
      </c>
      <c r="BG9127" s="33">
        <v>85.125</v>
      </c>
      <c r="BH9127" s="33">
        <v>83.5</v>
      </c>
      <c r="BI9127" s="33">
        <v>81.375</v>
      </c>
      <c r="BJ9127" s="33">
        <v>79.625</v>
      </c>
      <c r="BK9127" s="33">
        <v>78.875</v>
      </c>
      <c r="BL9127" s="33">
        <v>77.875</v>
      </c>
      <c r="BM9127" s="33">
        <v>79.25</v>
      </c>
      <c r="BN9127" s="33">
        <v>84.125</v>
      </c>
      <c r="BO9127" s="33">
        <v>89.25</v>
      </c>
      <c r="BP9127" s="33">
        <v>93.25</v>
      </c>
      <c r="BQ9127" s="33">
        <v>96.75</v>
      </c>
      <c r="BR9127" s="33">
        <v>100.125</v>
      </c>
      <c r="BS9127" s="33">
        <v>103.125</v>
      </c>
      <c r="BT9127" s="33">
        <v>105.625</v>
      </c>
      <c r="BU9127" s="33">
        <v>107</v>
      </c>
      <c r="BV9127" s="33">
        <v>108.5</v>
      </c>
      <c r="BW9127" s="33">
        <v>108.5</v>
      </c>
      <c r="BX9127" s="33">
        <v>106.75</v>
      </c>
      <c r="BY9127" s="33">
        <v>104.25</v>
      </c>
      <c r="BZ9127" s="33">
        <v>100.625</v>
      </c>
      <c r="CA9127" s="33">
        <v>97.625</v>
      </c>
      <c r="CB9127" s="33">
        <v>95.5</v>
      </c>
      <c r="CC9127" s="33">
        <v>93.5</v>
      </c>
      <c r="DC9127" s="9">
        <v>40.890369999999997</v>
      </c>
      <c r="DD9127" s="9">
        <v>0</v>
      </c>
    </row>
    <row r="9128" spans="1:108" x14ac:dyDescent="0.25">
      <c r="A9128" s="9" t="s">
        <v>42</v>
      </c>
      <c r="B9128" s="9" t="s">
        <v>31</v>
      </c>
      <c r="C9128" s="9" t="s">
        <v>34</v>
      </c>
      <c r="D9128" s="9" t="s">
        <v>39</v>
      </c>
      <c r="E9128" s="9" t="s">
        <v>38</v>
      </c>
      <c r="F9128" s="9">
        <v>2022</v>
      </c>
      <c r="G9128" s="9">
        <v>9</v>
      </c>
      <c r="H9128" s="9"/>
      <c r="BF9128" s="33">
        <v>79.5</v>
      </c>
      <c r="BG9128" s="33">
        <v>77.625</v>
      </c>
      <c r="BH9128" s="33">
        <v>75.125</v>
      </c>
      <c r="BI9128" s="33">
        <v>73</v>
      </c>
      <c r="BJ9128" s="33">
        <v>71.875</v>
      </c>
      <c r="BK9128" s="33">
        <v>70.625</v>
      </c>
      <c r="BL9128" s="33">
        <v>69.75</v>
      </c>
      <c r="BM9128" s="33">
        <v>70.125</v>
      </c>
      <c r="BN9128" s="33">
        <v>74.625</v>
      </c>
      <c r="BO9128" s="33">
        <v>81</v>
      </c>
      <c r="BP9128" s="33">
        <v>86.375</v>
      </c>
      <c r="BQ9128" s="33">
        <v>90.125</v>
      </c>
      <c r="BR9128" s="33">
        <v>93.625</v>
      </c>
      <c r="BS9128" s="33">
        <v>96.5</v>
      </c>
      <c r="BT9128" s="33">
        <v>99.75</v>
      </c>
      <c r="BU9128" s="33">
        <v>101.375</v>
      </c>
      <c r="BV9128" s="33">
        <v>102.25</v>
      </c>
      <c r="BW9128" s="33">
        <v>101.875</v>
      </c>
      <c r="BX9128" s="33">
        <v>99.5</v>
      </c>
      <c r="BY9128" s="33">
        <v>95.75</v>
      </c>
      <c r="BZ9128" s="33">
        <v>92.125</v>
      </c>
      <c r="CA9128" s="33">
        <v>89.375</v>
      </c>
      <c r="CB9128" s="33">
        <v>86</v>
      </c>
      <c r="CC9128" s="33">
        <v>83.375</v>
      </c>
      <c r="DC9128" s="9">
        <v>40.890369999999997</v>
      </c>
      <c r="DD9128" s="9">
        <v>0</v>
      </c>
    </row>
    <row r="9129" spans="1:108" x14ac:dyDescent="0.25">
      <c r="A9129" s="9" t="s">
        <v>42</v>
      </c>
      <c r="B9129" s="9" t="s">
        <v>31</v>
      </c>
      <c r="C9129" s="9" t="s">
        <v>34</v>
      </c>
      <c r="D9129" s="9" t="s">
        <v>39</v>
      </c>
      <c r="E9129" s="9" t="s">
        <v>38</v>
      </c>
      <c r="F9129" s="9">
        <v>2022</v>
      </c>
      <c r="G9129" s="9">
        <v>10</v>
      </c>
      <c r="H9129" s="9"/>
      <c r="BF9129" s="33">
        <v>72.5</v>
      </c>
      <c r="BG9129" s="33">
        <v>71</v>
      </c>
      <c r="BH9129" s="33">
        <v>69.5</v>
      </c>
      <c r="BI9129" s="33">
        <v>68.25</v>
      </c>
      <c r="BJ9129" s="33">
        <v>66.875</v>
      </c>
      <c r="BK9129" s="33">
        <v>65.625</v>
      </c>
      <c r="BL9129" s="33">
        <v>64.875</v>
      </c>
      <c r="BM9129" s="33">
        <v>65.375</v>
      </c>
      <c r="BN9129" s="33">
        <v>69.875</v>
      </c>
      <c r="BO9129" s="33">
        <v>76.125</v>
      </c>
      <c r="BP9129" s="33">
        <v>82.375</v>
      </c>
      <c r="BQ9129" s="33">
        <v>87.125</v>
      </c>
      <c r="BR9129" s="33">
        <v>90.625</v>
      </c>
      <c r="BS9129" s="33">
        <v>93.25</v>
      </c>
      <c r="BT9129" s="33">
        <v>95.25</v>
      </c>
      <c r="BU9129" s="33">
        <v>96.5</v>
      </c>
      <c r="BV9129" s="33">
        <v>97</v>
      </c>
      <c r="BW9129" s="33">
        <v>96.375</v>
      </c>
      <c r="BX9129" s="33">
        <v>92.5</v>
      </c>
      <c r="BY9129" s="33">
        <v>87.75</v>
      </c>
      <c r="BZ9129" s="33">
        <v>85.25</v>
      </c>
      <c r="CA9129" s="33">
        <v>82.5</v>
      </c>
      <c r="CB9129" s="33">
        <v>79.25</v>
      </c>
      <c r="CC9129" s="33">
        <v>75.625</v>
      </c>
      <c r="DC9129" s="9">
        <v>40.890369999999997</v>
      </c>
      <c r="DD9129" s="9">
        <v>0</v>
      </c>
    </row>
    <row r="9130" spans="1:108" x14ac:dyDescent="0.25">
      <c r="A9130" s="9" t="s">
        <v>42</v>
      </c>
      <c r="B9130" s="9" t="s">
        <v>31</v>
      </c>
      <c r="C9130" s="9" t="s">
        <v>34</v>
      </c>
      <c r="D9130" s="9" t="s">
        <v>39</v>
      </c>
      <c r="E9130" s="9" t="s">
        <v>38</v>
      </c>
      <c r="F9130" s="9">
        <v>2023</v>
      </c>
      <c r="G9130" s="9">
        <v>5</v>
      </c>
      <c r="H9130" s="9"/>
      <c r="BF9130" s="33">
        <v>81.125</v>
      </c>
      <c r="BG9130" s="33">
        <v>79.125</v>
      </c>
      <c r="BH9130" s="33">
        <v>76.5</v>
      </c>
      <c r="BI9130" s="33">
        <v>74.375</v>
      </c>
      <c r="BJ9130" s="33">
        <v>73</v>
      </c>
      <c r="BK9130" s="33">
        <v>71.625</v>
      </c>
      <c r="BL9130" s="33">
        <v>71.75</v>
      </c>
      <c r="BM9130" s="33">
        <v>75.375</v>
      </c>
      <c r="BN9130" s="33">
        <v>80.625</v>
      </c>
      <c r="BO9130" s="33">
        <v>84.625</v>
      </c>
      <c r="BP9130" s="33">
        <v>88</v>
      </c>
      <c r="BQ9130" s="33">
        <v>91.875</v>
      </c>
      <c r="BR9130" s="33">
        <v>95.75</v>
      </c>
      <c r="BS9130" s="33">
        <v>98.375</v>
      </c>
      <c r="BT9130" s="33">
        <v>100</v>
      </c>
      <c r="BU9130" s="33">
        <v>101.25</v>
      </c>
      <c r="BV9130" s="33">
        <v>102.125</v>
      </c>
      <c r="BW9130" s="33">
        <v>100.875</v>
      </c>
      <c r="BX9130" s="33">
        <v>98.375</v>
      </c>
      <c r="BY9130" s="33">
        <v>96.5</v>
      </c>
      <c r="BZ9130" s="33">
        <v>93.625</v>
      </c>
      <c r="CA9130" s="33">
        <v>91.5</v>
      </c>
      <c r="CB9130" s="33">
        <v>88.375</v>
      </c>
      <c r="CC9130" s="33">
        <v>86</v>
      </c>
      <c r="DC9130" s="9">
        <v>40.890369999999997</v>
      </c>
      <c r="DD9130" s="9">
        <v>0</v>
      </c>
    </row>
    <row r="9131" spans="1:108" x14ac:dyDescent="0.25">
      <c r="A9131" s="9" t="s">
        <v>42</v>
      </c>
      <c r="B9131" s="9" t="s">
        <v>31</v>
      </c>
      <c r="C9131" s="9" t="s">
        <v>34</v>
      </c>
      <c r="D9131" s="9" t="s">
        <v>39</v>
      </c>
      <c r="E9131" s="9" t="s">
        <v>38</v>
      </c>
      <c r="F9131" s="9">
        <v>2023</v>
      </c>
      <c r="G9131" s="9">
        <v>6</v>
      </c>
      <c r="H9131" s="9"/>
      <c r="BF9131" s="33">
        <v>82.875</v>
      </c>
      <c r="BG9131" s="33">
        <v>80.5</v>
      </c>
      <c r="BH9131" s="33">
        <v>79.125</v>
      </c>
      <c r="BI9131" s="33">
        <v>77.5</v>
      </c>
      <c r="BJ9131" s="33">
        <v>75.625</v>
      </c>
      <c r="BK9131" s="33">
        <v>74.25</v>
      </c>
      <c r="BL9131" s="33">
        <v>74.375</v>
      </c>
      <c r="BM9131" s="33">
        <v>78.5</v>
      </c>
      <c r="BN9131" s="33">
        <v>82.625</v>
      </c>
      <c r="BO9131" s="33">
        <v>87.125</v>
      </c>
      <c r="BP9131" s="33">
        <v>90.5</v>
      </c>
      <c r="BQ9131" s="33">
        <v>93.625</v>
      </c>
      <c r="BR9131" s="33">
        <v>96.75</v>
      </c>
      <c r="BS9131" s="33">
        <v>99.5</v>
      </c>
      <c r="BT9131" s="33">
        <v>101.875</v>
      </c>
      <c r="BU9131" s="33">
        <v>103.875</v>
      </c>
      <c r="BV9131" s="33">
        <v>105.375</v>
      </c>
      <c r="BW9131" s="33">
        <v>105.375</v>
      </c>
      <c r="BX9131" s="33">
        <v>104.125</v>
      </c>
      <c r="BY9131" s="33">
        <v>102.875</v>
      </c>
      <c r="BZ9131" s="33">
        <v>99.625</v>
      </c>
      <c r="CA9131" s="33">
        <v>96.125</v>
      </c>
      <c r="CB9131" s="33">
        <v>93.75</v>
      </c>
      <c r="CC9131" s="33">
        <v>91.25</v>
      </c>
      <c r="DC9131" s="9">
        <v>40.890369999999997</v>
      </c>
      <c r="DD9131" s="9">
        <v>0</v>
      </c>
    </row>
    <row r="9132" spans="1:108" x14ac:dyDescent="0.25">
      <c r="A9132" s="9" t="s">
        <v>42</v>
      </c>
      <c r="B9132" s="9" t="s">
        <v>31</v>
      </c>
      <c r="C9132" s="9" t="s">
        <v>34</v>
      </c>
      <c r="D9132" s="9" t="s">
        <v>39</v>
      </c>
      <c r="E9132" s="9" t="s">
        <v>38</v>
      </c>
      <c r="F9132" s="9">
        <v>2023</v>
      </c>
      <c r="G9132" s="9">
        <v>7</v>
      </c>
      <c r="H9132" s="9"/>
      <c r="BF9132" s="33">
        <v>89.5</v>
      </c>
      <c r="BG9132" s="33">
        <v>87.75</v>
      </c>
      <c r="BH9132" s="33">
        <v>86.375</v>
      </c>
      <c r="BI9132" s="33">
        <v>84.25</v>
      </c>
      <c r="BJ9132" s="33">
        <v>83</v>
      </c>
      <c r="BK9132" s="33">
        <v>81.375</v>
      </c>
      <c r="BL9132" s="33">
        <v>80.875</v>
      </c>
      <c r="BM9132" s="33">
        <v>83.625</v>
      </c>
      <c r="BN9132" s="33">
        <v>87.5</v>
      </c>
      <c r="BO9132" s="33">
        <v>91.5</v>
      </c>
      <c r="BP9132" s="33">
        <v>94.75</v>
      </c>
      <c r="BQ9132" s="33">
        <v>98.25</v>
      </c>
      <c r="BR9132" s="33">
        <v>101.625</v>
      </c>
      <c r="BS9132" s="33">
        <v>104.5</v>
      </c>
      <c r="BT9132" s="33">
        <v>107.125</v>
      </c>
      <c r="BU9132" s="33">
        <v>108.125</v>
      </c>
      <c r="BV9132" s="33">
        <v>108.875</v>
      </c>
      <c r="BW9132" s="33">
        <v>108.125</v>
      </c>
      <c r="BX9132" s="33">
        <v>106.75</v>
      </c>
      <c r="BY9132" s="33">
        <v>104.75</v>
      </c>
      <c r="BZ9132" s="33">
        <v>101.625</v>
      </c>
      <c r="CA9132" s="33">
        <v>99.5</v>
      </c>
      <c r="CB9132" s="33">
        <v>95.75</v>
      </c>
      <c r="CC9132" s="33">
        <v>93</v>
      </c>
      <c r="DC9132" s="9">
        <v>40.890369999999997</v>
      </c>
      <c r="DD9132" s="9">
        <v>0</v>
      </c>
    </row>
    <row r="9133" spans="1:108" x14ac:dyDescent="0.25">
      <c r="A9133" s="9" t="s">
        <v>42</v>
      </c>
      <c r="B9133" s="9" t="s">
        <v>31</v>
      </c>
      <c r="C9133" s="9" t="s">
        <v>34</v>
      </c>
      <c r="D9133" s="9" t="s">
        <v>39</v>
      </c>
      <c r="E9133" s="9" t="s">
        <v>38</v>
      </c>
      <c r="F9133" s="9">
        <v>2023</v>
      </c>
      <c r="G9133" s="9">
        <v>8</v>
      </c>
      <c r="H9133" s="9"/>
      <c r="BF9133" s="33">
        <v>88</v>
      </c>
      <c r="BG9133" s="33">
        <v>85.125</v>
      </c>
      <c r="BH9133" s="33">
        <v>83.5</v>
      </c>
      <c r="BI9133" s="33">
        <v>81.375</v>
      </c>
      <c r="BJ9133" s="33">
        <v>79.625</v>
      </c>
      <c r="BK9133" s="33">
        <v>78.875</v>
      </c>
      <c r="BL9133" s="33">
        <v>77.875</v>
      </c>
      <c r="BM9133" s="33">
        <v>79.25</v>
      </c>
      <c r="BN9133" s="33">
        <v>84.125</v>
      </c>
      <c r="BO9133" s="33">
        <v>89.25</v>
      </c>
      <c r="BP9133" s="33">
        <v>93.25</v>
      </c>
      <c r="BQ9133" s="33">
        <v>96.75</v>
      </c>
      <c r="BR9133" s="33">
        <v>100.125</v>
      </c>
      <c r="BS9133" s="33">
        <v>103.125</v>
      </c>
      <c r="BT9133" s="33">
        <v>105.625</v>
      </c>
      <c r="BU9133" s="33">
        <v>107</v>
      </c>
      <c r="BV9133" s="33">
        <v>108.5</v>
      </c>
      <c r="BW9133" s="33">
        <v>108.5</v>
      </c>
      <c r="BX9133" s="33">
        <v>106.75</v>
      </c>
      <c r="BY9133" s="33">
        <v>104.25</v>
      </c>
      <c r="BZ9133" s="33">
        <v>100.625</v>
      </c>
      <c r="CA9133" s="33">
        <v>97.625</v>
      </c>
      <c r="CB9133" s="33">
        <v>95.5</v>
      </c>
      <c r="CC9133" s="33">
        <v>93.5</v>
      </c>
      <c r="DC9133" s="9">
        <v>40.890369999999997</v>
      </c>
      <c r="DD9133" s="9">
        <v>0</v>
      </c>
    </row>
    <row r="9134" spans="1:108" x14ac:dyDescent="0.25">
      <c r="A9134" s="9" t="s">
        <v>42</v>
      </c>
      <c r="B9134" s="9" t="s">
        <v>31</v>
      </c>
      <c r="C9134" s="9" t="s">
        <v>34</v>
      </c>
      <c r="D9134" s="9" t="s">
        <v>39</v>
      </c>
      <c r="E9134" s="9" t="s">
        <v>38</v>
      </c>
      <c r="F9134" s="9">
        <v>2023</v>
      </c>
      <c r="G9134" s="9">
        <v>9</v>
      </c>
      <c r="H9134" s="9"/>
      <c r="BF9134" s="33">
        <v>79.5</v>
      </c>
      <c r="BG9134" s="33">
        <v>77.625</v>
      </c>
      <c r="BH9134" s="33">
        <v>75.125</v>
      </c>
      <c r="BI9134" s="33">
        <v>73</v>
      </c>
      <c r="BJ9134" s="33">
        <v>71.875</v>
      </c>
      <c r="BK9134" s="33">
        <v>70.625</v>
      </c>
      <c r="BL9134" s="33">
        <v>69.75</v>
      </c>
      <c r="BM9134" s="33">
        <v>70.125</v>
      </c>
      <c r="BN9134" s="33">
        <v>74.625</v>
      </c>
      <c r="BO9134" s="33">
        <v>81</v>
      </c>
      <c r="BP9134" s="33">
        <v>86.375</v>
      </c>
      <c r="BQ9134" s="33">
        <v>90.125</v>
      </c>
      <c r="BR9134" s="33">
        <v>93.625</v>
      </c>
      <c r="BS9134" s="33">
        <v>96.5</v>
      </c>
      <c r="BT9134" s="33">
        <v>99.75</v>
      </c>
      <c r="BU9134" s="33">
        <v>101.375</v>
      </c>
      <c r="BV9134" s="33">
        <v>102.25</v>
      </c>
      <c r="BW9134" s="33">
        <v>101.875</v>
      </c>
      <c r="BX9134" s="33">
        <v>99.5</v>
      </c>
      <c r="BY9134" s="33">
        <v>95.75</v>
      </c>
      <c r="BZ9134" s="33">
        <v>92.125</v>
      </c>
      <c r="CA9134" s="33">
        <v>89.375</v>
      </c>
      <c r="CB9134" s="33">
        <v>86</v>
      </c>
      <c r="CC9134" s="33">
        <v>83.375</v>
      </c>
      <c r="DC9134" s="9">
        <v>40.890369999999997</v>
      </c>
      <c r="DD9134" s="9">
        <v>0</v>
      </c>
    </row>
    <row r="9135" spans="1:108" x14ac:dyDescent="0.25">
      <c r="A9135" s="9" t="s">
        <v>42</v>
      </c>
      <c r="B9135" s="9" t="s">
        <v>31</v>
      </c>
      <c r="C9135" s="9" t="s">
        <v>34</v>
      </c>
      <c r="D9135" s="9" t="s">
        <v>39</v>
      </c>
      <c r="E9135" s="9" t="s">
        <v>38</v>
      </c>
      <c r="F9135" s="9">
        <v>2023</v>
      </c>
      <c r="G9135" s="9">
        <v>10</v>
      </c>
      <c r="H9135" s="9"/>
      <c r="BF9135" s="33">
        <v>72.5</v>
      </c>
      <c r="BG9135" s="33">
        <v>71</v>
      </c>
      <c r="BH9135" s="33">
        <v>69.5</v>
      </c>
      <c r="BI9135" s="33">
        <v>68.25</v>
      </c>
      <c r="BJ9135" s="33">
        <v>66.875</v>
      </c>
      <c r="BK9135" s="33">
        <v>65.625</v>
      </c>
      <c r="BL9135" s="33">
        <v>64.875</v>
      </c>
      <c r="BM9135" s="33">
        <v>65.375</v>
      </c>
      <c r="BN9135" s="33">
        <v>69.875</v>
      </c>
      <c r="BO9135" s="33">
        <v>76.125</v>
      </c>
      <c r="BP9135" s="33">
        <v>82.375</v>
      </c>
      <c r="BQ9135" s="33">
        <v>87.125</v>
      </c>
      <c r="BR9135" s="33">
        <v>90.625</v>
      </c>
      <c r="BS9135" s="33">
        <v>93.25</v>
      </c>
      <c r="BT9135" s="33">
        <v>95.25</v>
      </c>
      <c r="BU9135" s="33">
        <v>96.5</v>
      </c>
      <c r="BV9135" s="33">
        <v>97</v>
      </c>
      <c r="BW9135" s="33">
        <v>96.375</v>
      </c>
      <c r="BX9135" s="33">
        <v>92.5</v>
      </c>
      <c r="BY9135" s="33">
        <v>87.75</v>
      </c>
      <c r="BZ9135" s="33">
        <v>85.25</v>
      </c>
      <c r="CA9135" s="33">
        <v>82.5</v>
      </c>
      <c r="CB9135" s="33">
        <v>79.25</v>
      </c>
      <c r="CC9135" s="33">
        <v>75.625</v>
      </c>
      <c r="DC9135" s="9">
        <v>40.890369999999997</v>
      </c>
      <c r="DD9135" s="9">
        <v>0</v>
      </c>
    </row>
    <row r="9136" spans="1:108" x14ac:dyDescent="0.25">
      <c r="A9136" s="9" t="s">
        <v>42</v>
      </c>
      <c r="B9136" s="9" t="s">
        <v>31</v>
      </c>
      <c r="C9136" s="9" t="s">
        <v>34</v>
      </c>
      <c r="D9136" s="9" t="s">
        <v>39</v>
      </c>
      <c r="E9136" s="9" t="s">
        <v>38</v>
      </c>
      <c r="F9136" s="9">
        <v>2024</v>
      </c>
      <c r="G9136" s="9">
        <v>5</v>
      </c>
      <c r="H9136" s="9"/>
      <c r="BF9136" s="33">
        <v>81.125</v>
      </c>
      <c r="BG9136" s="33">
        <v>79.125</v>
      </c>
      <c r="BH9136" s="33">
        <v>76.5</v>
      </c>
      <c r="BI9136" s="33">
        <v>74.375</v>
      </c>
      <c r="BJ9136" s="33">
        <v>73</v>
      </c>
      <c r="BK9136" s="33">
        <v>71.625</v>
      </c>
      <c r="BL9136" s="33">
        <v>71.75</v>
      </c>
      <c r="BM9136" s="33">
        <v>75.375</v>
      </c>
      <c r="BN9136" s="33">
        <v>80.625</v>
      </c>
      <c r="BO9136" s="33">
        <v>84.625</v>
      </c>
      <c r="BP9136" s="33">
        <v>88</v>
      </c>
      <c r="BQ9136" s="33">
        <v>91.875</v>
      </c>
      <c r="BR9136" s="33">
        <v>95.75</v>
      </c>
      <c r="BS9136" s="33">
        <v>98.375</v>
      </c>
      <c r="BT9136" s="33">
        <v>100</v>
      </c>
      <c r="BU9136" s="33">
        <v>101.25</v>
      </c>
      <c r="BV9136" s="33">
        <v>102.125</v>
      </c>
      <c r="BW9136" s="33">
        <v>100.875</v>
      </c>
      <c r="BX9136" s="33">
        <v>98.375</v>
      </c>
      <c r="BY9136" s="33">
        <v>96.5</v>
      </c>
      <c r="BZ9136" s="33">
        <v>93.625</v>
      </c>
      <c r="CA9136" s="33">
        <v>91.5</v>
      </c>
      <c r="CB9136" s="33">
        <v>88.375</v>
      </c>
      <c r="CC9136" s="33">
        <v>86</v>
      </c>
      <c r="DC9136" s="9">
        <v>40.890369999999997</v>
      </c>
      <c r="DD9136" s="9">
        <v>0</v>
      </c>
    </row>
    <row r="9137" spans="1:108" x14ac:dyDescent="0.25">
      <c r="A9137" s="9" t="s">
        <v>42</v>
      </c>
      <c r="B9137" s="9" t="s">
        <v>31</v>
      </c>
      <c r="C9137" s="9" t="s">
        <v>34</v>
      </c>
      <c r="D9137" s="9" t="s">
        <v>39</v>
      </c>
      <c r="E9137" s="9" t="s">
        <v>38</v>
      </c>
      <c r="F9137" s="9">
        <v>2024</v>
      </c>
      <c r="G9137" s="9">
        <v>6</v>
      </c>
      <c r="H9137" s="9"/>
      <c r="BF9137" s="33">
        <v>82.875</v>
      </c>
      <c r="BG9137" s="33">
        <v>80.5</v>
      </c>
      <c r="BH9137" s="33">
        <v>79.125</v>
      </c>
      <c r="BI9137" s="33">
        <v>77.5</v>
      </c>
      <c r="BJ9137" s="33">
        <v>75.625</v>
      </c>
      <c r="BK9137" s="33">
        <v>74.25</v>
      </c>
      <c r="BL9137" s="33">
        <v>74.375</v>
      </c>
      <c r="BM9137" s="33">
        <v>78.5</v>
      </c>
      <c r="BN9137" s="33">
        <v>82.625</v>
      </c>
      <c r="BO9137" s="33">
        <v>87.125</v>
      </c>
      <c r="BP9137" s="33">
        <v>90.5</v>
      </c>
      <c r="BQ9137" s="33">
        <v>93.625</v>
      </c>
      <c r="BR9137" s="33">
        <v>96.75</v>
      </c>
      <c r="BS9137" s="33">
        <v>99.5</v>
      </c>
      <c r="BT9137" s="33">
        <v>101.875</v>
      </c>
      <c r="BU9137" s="33">
        <v>103.875</v>
      </c>
      <c r="BV9137" s="33">
        <v>105.375</v>
      </c>
      <c r="BW9137" s="33">
        <v>105.375</v>
      </c>
      <c r="BX9137" s="33">
        <v>104.125</v>
      </c>
      <c r="BY9137" s="33">
        <v>102.875</v>
      </c>
      <c r="BZ9137" s="33">
        <v>99.625</v>
      </c>
      <c r="CA9137" s="33">
        <v>96.125</v>
      </c>
      <c r="CB9137" s="33">
        <v>93.75</v>
      </c>
      <c r="CC9137" s="33">
        <v>91.25</v>
      </c>
      <c r="DC9137" s="9">
        <v>40.890369999999997</v>
      </c>
      <c r="DD9137" s="9">
        <v>0</v>
      </c>
    </row>
    <row r="9138" spans="1:108" x14ac:dyDescent="0.25">
      <c r="A9138" s="9" t="s">
        <v>42</v>
      </c>
      <c r="B9138" s="9" t="s">
        <v>31</v>
      </c>
      <c r="C9138" s="9" t="s">
        <v>34</v>
      </c>
      <c r="D9138" s="9" t="s">
        <v>39</v>
      </c>
      <c r="E9138" s="9" t="s">
        <v>38</v>
      </c>
      <c r="F9138" s="9">
        <v>2024</v>
      </c>
      <c r="G9138" s="9">
        <v>7</v>
      </c>
      <c r="H9138" s="9"/>
      <c r="BF9138" s="33">
        <v>89.5</v>
      </c>
      <c r="BG9138" s="33">
        <v>87.75</v>
      </c>
      <c r="BH9138" s="33">
        <v>86.375</v>
      </c>
      <c r="BI9138" s="33">
        <v>84.25</v>
      </c>
      <c r="BJ9138" s="33">
        <v>83</v>
      </c>
      <c r="BK9138" s="33">
        <v>81.375</v>
      </c>
      <c r="BL9138" s="33">
        <v>80.875</v>
      </c>
      <c r="BM9138" s="33">
        <v>83.625</v>
      </c>
      <c r="BN9138" s="33">
        <v>87.5</v>
      </c>
      <c r="BO9138" s="33">
        <v>91.5</v>
      </c>
      <c r="BP9138" s="33">
        <v>94.75</v>
      </c>
      <c r="BQ9138" s="33">
        <v>98.25</v>
      </c>
      <c r="BR9138" s="33">
        <v>101.625</v>
      </c>
      <c r="BS9138" s="33">
        <v>104.5</v>
      </c>
      <c r="BT9138" s="33">
        <v>107.125</v>
      </c>
      <c r="BU9138" s="33">
        <v>108.125</v>
      </c>
      <c r="BV9138" s="33">
        <v>108.875</v>
      </c>
      <c r="BW9138" s="33">
        <v>108.125</v>
      </c>
      <c r="BX9138" s="33">
        <v>106.75</v>
      </c>
      <c r="BY9138" s="33">
        <v>104.75</v>
      </c>
      <c r="BZ9138" s="33">
        <v>101.625</v>
      </c>
      <c r="CA9138" s="33">
        <v>99.5</v>
      </c>
      <c r="CB9138" s="33">
        <v>95.75</v>
      </c>
      <c r="CC9138" s="33">
        <v>93</v>
      </c>
      <c r="DC9138" s="9">
        <v>40.890369999999997</v>
      </c>
      <c r="DD9138" s="9">
        <v>0</v>
      </c>
    </row>
    <row r="9139" spans="1:108" x14ac:dyDescent="0.25">
      <c r="A9139" s="9" t="s">
        <v>42</v>
      </c>
      <c r="B9139" s="9" t="s">
        <v>31</v>
      </c>
      <c r="C9139" s="9" t="s">
        <v>34</v>
      </c>
      <c r="D9139" s="9" t="s">
        <v>39</v>
      </c>
      <c r="E9139" s="9" t="s">
        <v>38</v>
      </c>
      <c r="F9139" s="9">
        <v>2024</v>
      </c>
      <c r="G9139" s="9">
        <v>8</v>
      </c>
      <c r="H9139" s="9"/>
      <c r="BF9139" s="33">
        <v>88</v>
      </c>
      <c r="BG9139" s="33">
        <v>85.125</v>
      </c>
      <c r="BH9139" s="33">
        <v>83.5</v>
      </c>
      <c r="BI9139" s="33">
        <v>81.375</v>
      </c>
      <c r="BJ9139" s="33">
        <v>79.625</v>
      </c>
      <c r="BK9139" s="33">
        <v>78.875</v>
      </c>
      <c r="BL9139" s="33">
        <v>77.875</v>
      </c>
      <c r="BM9139" s="33">
        <v>79.25</v>
      </c>
      <c r="BN9139" s="33">
        <v>84.125</v>
      </c>
      <c r="BO9139" s="33">
        <v>89.25</v>
      </c>
      <c r="BP9139" s="33">
        <v>93.25</v>
      </c>
      <c r="BQ9139" s="33">
        <v>96.75</v>
      </c>
      <c r="BR9139" s="33">
        <v>100.125</v>
      </c>
      <c r="BS9139" s="33">
        <v>103.125</v>
      </c>
      <c r="BT9139" s="33">
        <v>105.625</v>
      </c>
      <c r="BU9139" s="33">
        <v>107</v>
      </c>
      <c r="BV9139" s="33">
        <v>108.5</v>
      </c>
      <c r="BW9139" s="33">
        <v>108.5</v>
      </c>
      <c r="BX9139" s="33">
        <v>106.75</v>
      </c>
      <c r="BY9139" s="33">
        <v>104.25</v>
      </c>
      <c r="BZ9139" s="33">
        <v>100.625</v>
      </c>
      <c r="CA9139" s="33">
        <v>97.625</v>
      </c>
      <c r="CB9139" s="33">
        <v>95.5</v>
      </c>
      <c r="CC9139" s="33">
        <v>93.5</v>
      </c>
      <c r="DC9139" s="9">
        <v>40.890369999999997</v>
      </c>
      <c r="DD9139" s="9">
        <v>0</v>
      </c>
    </row>
    <row r="9140" spans="1:108" x14ac:dyDescent="0.25">
      <c r="A9140" s="9" t="s">
        <v>42</v>
      </c>
      <c r="B9140" s="9" t="s">
        <v>31</v>
      </c>
      <c r="C9140" s="9" t="s">
        <v>34</v>
      </c>
      <c r="D9140" s="9" t="s">
        <v>39</v>
      </c>
      <c r="E9140" s="9" t="s">
        <v>38</v>
      </c>
      <c r="F9140" s="9">
        <v>2024</v>
      </c>
      <c r="G9140" s="9">
        <v>9</v>
      </c>
      <c r="H9140" s="9"/>
      <c r="BF9140" s="33">
        <v>79.5</v>
      </c>
      <c r="BG9140" s="33">
        <v>77.625</v>
      </c>
      <c r="BH9140" s="33">
        <v>75.125</v>
      </c>
      <c r="BI9140" s="33">
        <v>73</v>
      </c>
      <c r="BJ9140" s="33">
        <v>71.875</v>
      </c>
      <c r="BK9140" s="33">
        <v>70.625</v>
      </c>
      <c r="BL9140" s="33">
        <v>69.75</v>
      </c>
      <c r="BM9140" s="33">
        <v>70.125</v>
      </c>
      <c r="BN9140" s="33">
        <v>74.625</v>
      </c>
      <c r="BO9140" s="33">
        <v>81</v>
      </c>
      <c r="BP9140" s="33">
        <v>86.375</v>
      </c>
      <c r="BQ9140" s="33">
        <v>90.125</v>
      </c>
      <c r="BR9140" s="33">
        <v>93.625</v>
      </c>
      <c r="BS9140" s="33">
        <v>96.5</v>
      </c>
      <c r="BT9140" s="33">
        <v>99.75</v>
      </c>
      <c r="BU9140" s="33">
        <v>101.375</v>
      </c>
      <c r="BV9140" s="33">
        <v>102.25</v>
      </c>
      <c r="BW9140" s="33">
        <v>101.875</v>
      </c>
      <c r="BX9140" s="33">
        <v>99.5</v>
      </c>
      <c r="BY9140" s="33">
        <v>95.75</v>
      </c>
      <c r="BZ9140" s="33">
        <v>92.125</v>
      </c>
      <c r="CA9140" s="33">
        <v>89.375</v>
      </c>
      <c r="CB9140" s="33">
        <v>86</v>
      </c>
      <c r="CC9140" s="33">
        <v>83.375</v>
      </c>
      <c r="DC9140" s="9">
        <v>40.890369999999997</v>
      </c>
      <c r="DD9140" s="9">
        <v>0</v>
      </c>
    </row>
    <row r="9141" spans="1:108" x14ac:dyDescent="0.25">
      <c r="A9141" s="9" t="s">
        <v>42</v>
      </c>
      <c r="B9141" s="9" t="s">
        <v>31</v>
      </c>
      <c r="C9141" s="9" t="s">
        <v>34</v>
      </c>
      <c r="D9141" s="9" t="s">
        <v>39</v>
      </c>
      <c r="E9141" s="9" t="s">
        <v>38</v>
      </c>
      <c r="F9141" s="9">
        <v>2024</v>
      </c>
      <c r="G9141" s="9">
        <v>10</v>
      </c>
      <c r="H9141" s="9"/>
      <c r="BF9141" s="33">
        <v>72.5</v>
      </c>
      <c r="BG9141" s="33">
        <v>71</v>
      </c>
      <c r="BH9141" s="33">
        <v>69.5</v>
      </c>
      <c r="BI9141" s="33">
        <v>68.25</v>
      </c>
      <c r="BJ9141" s="33">
        <v>66.875</v>
      </c>
      <c r="BK9141" s="33">
        <v>65.625</v>
      </c>
      <c r="BL9141" s="33">
        <v>64.875</v>
      </c>
      <c r="BM9141" s="33">
        <v>65.375</v>
      </c>
      <c r="BN9141" s="33">
        <v>69.875</v>
      </c>
      <c r="BO9141" s="33">
        <v>76.125</v>
      </c>
      <c r="BP9141" s="33">
        <v>82.375</v>
      </c>
      <c r="BQ9141" s="33">
        <v>87.125</v>
      </c>
      <c r="BR9141" s="33">
        <v>90.625</v>
      </c>
      <c r="BS9141" s="33">
        <v>93.25</v>
      </c>
      <c r="BT9141" s="33">
        <v>95.25</v>
      </c>
      <c r="BU9141" s="33">
        <v>96.5</v>
      </c>
      <c r="BV9141" s="33">
        <v>97</v>
      </c>
      <c r="BW9141" s="33">
        <v>96.375</v>
      </c>
      <c r="BX9141" s="33">
        <v>92.5</v>
      </c>
      <c r="BY9141" s="33">
        <v>87.75</v>
      </c>
      <c r="BZ9141" s="33">
        <v>85.25</v>
      </c>
      <c r="CA9141" s="33">
        <v>82.5</v>
      </c>
      <c r="CB9141" s="33">
        <v>79.25</v>
      </c>
      <c r="CC9141" s="33">
        <v>75.625</v>
      </c>
      <c r="DC9141" s="9">
        <v>40.890369999999997</v>
      </c>
      <c r="DD9141" s="9">
        <v>0</v>
      </c>
    </row>
    <row r="9142" spans="1:108" x14ac:dyDescent="0.25">
      <c r="A9142" s="9" t="s">
        <v>42</v>
      </c>
      <c r="B9142" s="9" t="s">
        <v>31</v>
      </c>
      <c r="C9142" s="9" t="s">
        <v>34</v>
      </c>
      <c r="D9142" s="9" t="s">
        <v>39</v>
      </c>
      <c r="E9142" s="9" t="s">
        <v>38</v>
      </c>
      <c r="F9142" s="9">
        <v>2025</v>
      </c>
      <c r="G9142" s="9">
        <v>5</v>
      </c>
      <c r="H9142" s="9"/>
      <c r="BF9142" s="33">
        <v>81.125</v>
      </c>
      <c r="BG9142" s="33">
        <v>79.125</v>
      </c>
      <c r="BH9142" s="33">
        <v>76.5</v>
      </c>
      <c r="BI9142" s="33">
        <v>74.375</v>
      </c>
      <c r="BJ9142" s="33">
        <v>73</v>
      </c>
      <c r="BK9142" s="33">
        <v>71.625</v>
      </c>
      <c r="BL9142" s="33">
        <v>71.75</v>
      </c>
      <c r="BM9142" s="33">
        <v>75.375</v>
      </c>
      <c r="BN9142" s="33">
        <v>80.625</v>
      </c>
      <c r="BO9142" s="33">
        <v>84.625</v>
      </c>
      <c r="BP9142" s="33">
        <v>88</v>
      </c>
      <c r="BQ9142" s="33">
        <v>91.875</v>
      </c>
      <c r="BR9142" s="33">
        <v>95.75</v>
      </c>
      <c r="BS9142" s="33">
        <v>98.375</v>
      </c>
      <c r="BT9142" s="33">
        <v>100</v>
      </c>
      <c r="BU9142" s="33">
        <v>101.25</v>
      </c>
      <c r="BV9142" s="33">
        <v>102.125</v>
      </c>
      <c r="BW9142" s="33">
        <v>100.875</v>
      </c>
      <c r="BX9142" s="33">
        <v>98.375</v>
      </c>
      <c r="BY9142" s="33">
        <v>96.5</v>
      </c>
      <c r="BZ9142" s="33">
        <v>93.625</v>
      </c>
      <c r="CA9142" s="33">
        <v>91.5</v>
      </c>
      <c r="CB9142" s="33">
        <v>88.375</v>
      </c>
      <c r="CC9142" s="33">
        <v>86</v>
      </c>
      <c r="DC9142" s="9">
        <v>40.890369999999997</v>
      </c>
      <c r="DD9142" s="9">
        <v>0</v>
      </c>
    </row>
    <row r="9143" spans="1:108" x14ac:dyDescent="0.25">
      <c r="A9143" s="9" t="s">
        <v>42</v>
      </c>
      <c r="B9143" s="9" t="s">
        <v>31</v>
      </c>
      <c r="C9143" s="9" t="s">
        <v>34</v>
      </c>
      <c r="D9143" s="9" t="s">
        <v>39</v>
      </c>
      <c r="E9143" s="9" t="s">
        <v>38</v>
      </c>
      <c r="F9143" s="9">
        <v>2025</v>
      </c>
      <c r="G9143" s="9">
        <v>6</v>
      </c>
      <c r="H9143" s="9"/>
      <c r="BF9143" s="33">
        <v>82.875</v>
      </c>
      <c r="BG9143" s="33">
        <v>80.5</v>
      </c>
      <c r="BH9143" s="33">
        <v>79.125</v>
      </c>
      <c r="BI9143" s="33">
        <v>77.5</v>
      </c>
      <c r="BJ9143" s="33">
        <v>75.625</v>
      </c>
      <c r="BK9143" s="33">
        <v>74.25</v>
      </c>
      <c r="BL9143" s="33">
        <v>74.375</v>
      </c>
      <c r="BM9143" s="33">
        <v>78.5</v>
      </c>
      <c r="BN9143" s="33">
        <v>82.625</v>
      </c>
      <c r="BO9143" s="33">
        <v>87.125</v>
      </c>
      <c r="BP9143" s="33">
        <v>90.5</v>
      </c>
      <c r="BQ9143" s="33">
        <v>93.625</v>
      </c>
      <c r="BR9143" s="33">
        <v>96.75</v>
      </c>
      <c r="BS9143" s="33">
        <v>99.5</v>
      </c>
      <c r="BT9143" s="33">
        <v>101.875</v>
      </c>
      <c r="BU9143" s="33">
        <v>103.875</v>
      </c>
      <c r="BV9143" s="33">
        <v>105.375</v>
      </c>
      <c r="BW9143" s="33">
        <v>105.375</v>
      </c>
      <c r="BX9143" s="33">
        <v>104.125</v>
      </c>
      <c r="BY9143" s="33">
        <v>102.875</v>
      </c>
      <c r="BZ9143" s="33">
        <v>99.625</v>
      </c>
      <c r="CA9143" s="33">
        <v>96.125</v>
      </c>
      <c r="CB9143" s="33">
        <v>93.75</v>
      </c>
      <c r="CC9143" s="33">
        <v>91.25</v>
      </c>
      <c r="DC9143" s="9">
        <v>40.890369999999997</v>
      </c>
      <c r="DD9143" s="9">
        <v>0</v>
      </c>
    </row>
    <row r="9144" spans="1:108" x14ac:dyDescent="0.25">
      <c r="A9144" s="9" t="s">
        <v>42</v>
      </c>
      <c r="B9144" s="9" t="s">
        <v>31</v>
      </c>
      <c r="C9144" s="9" t="s">
        <v>34</v>
      </c>
      <c r="D9144" s="9" t="s">
        <v>39</v>
      </c>
      <c r="E9144" s="9" t="s">
        <v>38</v>
      </c>
      <c r="F9144" s="9">
        <v>2025</v>
      </c>
      <c r="G9144" s="9">
        <v>7</v>
      </c>
      <c r="H9144" s="9"/>
      <c r="BF9144" s="33">
        <v>89.5</v>
      </c>
      <c r="BG9144" s="33">
        <v>87.75</v>
      </c>
      <c r="BH9144" s="33">
        <v>86.375</v>
      </c>
      <c r="BI9144" s="33">
        <v>84.25</v>
      </c>
      <c r="BJ9144" s="33">
        <v>83</v>
      </c>
      <c r="BK9144" s="33">
        <v>81.375</v>
      </c>
      <c r="BL9144" s="33">
        <v>80.875</v>
      </c>
      <c r="BM9144" s="33">
        <v>83.625</v>
      </c>
      <c r="BN9144" s="33">
        <v>87.5</v>
      </c>
      <c r="BO9144" s="33">
        <v>91.5</v>
      </c>
      <c r="BP9144" s="33">
        <v>94.75</v>
      </c>
      <c r="BQ9144" s="33">
        <v>98.25</v>
      </c>
      <c r="BR9144" s="33">
        <v>101.625</v>
      </c>
      <c r="BS9144" s="33">
        <v>104.5</v>
      </c>
      <c r="BT9144" s="33">
        <v>107.125</v>
      </c>
      <c r="BU9144" s="33">
        <v>108.125</v>
      </c>
      <c r="BV9144" s="33">
        <v>108.875</v>
      </c>
      <c r="BW9144" s="33">
        <v>108.125</v>
      </c>
      <c r="BX9144" s="33">
        <v>106.75</v>
      </c>
      <c r="BY9144" s="33">
        <v>104.75</v>
      </c>
      <c r="BZ9144" s="33">
        <v>101.625</v>
      </c>
      <c r="CA9144" s="33">
        <v>99.5</v>
      </c>
      <c r="CB9144" s="33">
        <v>95.75</v>
      </c>
      <c r="CC9144" s="33">
        <v>93</v>
      </c>
      <c r="DC9144" s="9">
        <v>40.890369999999997</v>
      </c>
      <c r="DD9144" s="9">
        <v>0</v>
      </c>
    </row>
    <row r="9145" spans="1:108" x14ac:dyDescent="0.25">
      <c r="A9145" s="9" t="s">
        <v>42</v>
      </c>
      <c r="B9145" s="9" t="s">
        <v>31</v>
      </c>
      <c r="C9145" s="9" t="s">
        <v>34</v>
      </c>
      <c r="D9145" s="9" t="s">
        <v>39</v>
      </c>
      <c r="E9145" s="9" t="s">
        <v>38</v>
      </c>
      <c r="F9145" s="9">
        <v>2025</v>
      </c>
      <c r="G9145" s="9">
        <v>8</v>
      </c>
      <c r="H9145" s="9"/>
      <c r="BF9145" s="33">
        <v>88</v>
      </c>
      <c r="BG9145" s="33">
        <v>85.125</v>
      </c>
      <c r="BH9145" s="33">
        <v>83.5</v>
      </c>
      <c r="BI9145" s="33">
        <v>81.375</v>
      </c>
      <c r="BJ9145" s="33">
        <v>79.625</v>
      </c>
      <c r="BK9145" s="33">
        <v>78.875</v>
      </c>
      <c r="BL9145" s="33">
        <v>77.875</v>
      </c>
      <c r="BM9145" s="33">
        <v>79.25</v>
      </c>
      <c r="BN9145" s="33">
        <v>84.125</v>
      </c>
      <c r="BO9145" s="33">
        <v>89.25</v>
      </c>
      <c r="BP9145" s="33">
        <v>93.25</v>
      </c>
      <c r="BQ9145" s="33">
        <v>96.75</v>
      </c>
      <c r="BR9145" s="33">
        <v>100.125</v>
      </c>
      <c r="BS9145" s="33">
        <v>103.125</v>
      </c>
      <c r="BT9145" s="33">
        <v>105.625</v>
      </c>
      <c r="BU9145" s="33">
        <v>107</v>
      </c>
      <c r="BV9145" s="33">
        <v>108.5</v>
      </c>
      <c r="BW9145" s="33">
        <v>108.5</v>
      </c>
      <c r="BX9145" s="33">
        <v>106.75</v>
      </c>
      <c r="BY9145" s="33">
        <v>104.25</v>
      </c>
      <c r="BZ9145" s="33">
        <v>100.625</v>
      </c>
      <c r="CA9145" s="33">
        <v>97.625</v>
      </c>
      <c r="CB9145" s="33">
        <v>95.5</v>
      </c>
      <c r="CC9145" s="33">
        <v>93.5</v>
      </c>
      <c r="DC9145" s="9">
        <v>40.890369999999997</v>
      </c>
      <c r="DD9145" s="9">
        <v>0</v>
      </c>
    </row>
    <row r="9146" spans="1:108" x14ac:dyDescent="0.25">
      <c r="A9146" s="9" t="s">
        <v>42</v>
      </c>
      <c r="B9146" s="9" t="s">
        <v>31</v>
      </c>
      <c r="C9146" s="9" t="s">
        <v>34</v>
      </c>
      <c r="D9146" s="9" t="s">
        <v>39</v>
      </c>
      <c r="E9146" s="9" t="s">
        <v>38</v>
      </c>
      <c r="F9146" s="9">
        <v>2025</v>
      </c>
      <c r="G9146" s="9">
        <v>9</v>
      </c>
      <c r="H9146" s="9"/>
      <c r="BF9146" s="33">
        <v>79.5</v>
      </c>
      <c r="BG9146" s="33">
        <v>77.625</v>
      </c>
      <c r="BH9146" s="33">
        <v>75.125</v>
      </c>
      <c r="BI9146" s="33">
        <v>73</v>
      </c>
      <c r="BJ9146" s="33">
        <v>71.875</v>
      </c>
      <c r="BK9146" s="33">
        <v>70.625</v>
      </c>
      <c r="BL9146" s="33">
        <v>69.75</v>
      </c>
      <c r="BM9146" s="33">
        <v>70.125</v>
      </c>
      <c r="BN9146" s="33">
        <v>74.625</v>
      </c>
      <c r="BO9146" s="33">
        <v>81</v>
      </c>
      <c r="BP9146" s="33">
        <v>86.375</v>
      </c>
      <c r="BQ9146" s="33">
        <v>90.125</v>
      </c>
      <c r="BR9146" s="33">
        <v>93.625</v>
      </c>
      <c r="BS9146" s="33">
        <v>96.5</v>
      </c>
      <c r="BT9146" s="33">
        <v>99.75</v>
      </c>
      <c r="BU9146" s="33">
        <v>101.375</v>
      </c>
      <c r="BV9146" s="33">
        <v>102.25</v>
      </c>
      <c r="BW9146" s="33">
        <v>101.875</v>
      </c>
      <c r="BX9146" s="33">
        <v>99.5</v>
      </c>
      <c r="BY9146" s="33">
        <v>95.75</v>
      </c>
      <c r="BZ9146" s="33">
        <v>92.125</v>
      </c>
      <c r="CA9146" s="33">
        <v>89.375</v>
      </c>
      <c r="CB9146" s="33">
        <v>86</v>
      </c>
      <c r="CC9146" s="33">
        <v>83.375</v>
      </c>
      <c r="DC9146" s="9">
        <v>40.890369999999997</v>
      </c>
      <c r="DD9146" s="9">
        <v>0</v>
      </c>
    </row>
    <row r="9147" spans="1:108" x14ac:dyDescent="0.25">
      <c r="A9147" s="9" t="s">
        <v>42</v>
      </c>
      <c r="B9147" s="9" t="s">
        <v>31</v>
      </c>
      <c r="C9147" s="9" t="s">
        <v>34</v>
      </c>
      <c r="D9147" s="9" t="s">
        <v>39</v>
      </c>
      <c r="E9147" s="9" t="s">
        <v>38</v>
      </c>
      <c r="F9147" s="9">
        <v>2025</v>
      </c>
      <c r="G9147" s="9">
        <v>10</v>
      </c>
      <c r="H9147" s="9"/>
      <c r="BF9147" s="33">
        <v>72.5</v>
      </c>
      <c r="BG9147" s="33">
        <v>71</v>
      </c>
      <c r="BH9147" s="33">
        <v>69.5</v>
      </c>
      <c r="BI9147" s="33">
        <v>68.25</v>
      </c>
      <c r="BJ9147" s="33">
        <v>66.875</v>
      </c>
      <c r="BK9147" s="33">
        <v>65.625</v>
      </c>
      <c r="BL9147" s="33">
        <v>64.875</v>
      </c>
      <c r="BM9147" s="33">
        <v>65.375</v>
      </c>
      <c r="BN9147" s="33">
        <v>69.875</v>
      </c>
      <c r="BO9147" s="33">
        <v>76.125</v>
      </c>
      <c r="BP9147" s="33">
        <v>82.375</v>
      </c>
      <c r="BQ9147" s="33">
        <v>87.125</v>
      </c>
      <c r="BR9147" s="33">
        <v>90.625</v>
      </c>
      <c r="BS9147" s="33">
        <v>93.25</v>
      </c>
      <c r="BT9147" s="33">
        <v>95.25</v>
      </c>
      <c r="BU9147" s="33">
        <v>96.5</v>
      </c>
      <c r="BV9147" s="33">
        <v>97</v>
      </c>
      <c r="BW9147" s="33">
        <v>96.375</v>
      </c>
      <c r="BX9147" s="33">
        <v>92.5</v>
      </c>
      <c r="BY9147" s="33">
        <v>87.75</v>
      </c>
      <c r="BZ9147" s="33">
        <v>85.25</v>
      </c>
      <c r="CA9147" s="33">
        <v>82.5</v>
      </c>
      <c r="CB9147" s="33">
        <v>79.25</v>
      </c>
      <c r="CC9147" s="33">
        <v>75.625</v>
      </c>
      <c r="DC9147" s="9">
        <v>40.890369999999997</v>
      </c>
      <c r="DD9147" s="9">
        <v>0</v>
      </c>
    </row>
    <row r="9148" spans="1:108" x14ac:dyDescent="0.25">
      <c r="A9148" s="9" t="s">
        <v>42</v>
      </c>
      <c r="B9148" s="9" t="s">
        <v>31</v>
      </c>
      <c r="C9148" s="9" t="s">
        <v>34</v>
      </c>
      <c r="D9148" s="9" t="s">
        <v>39</v>
      </c>
      <c r="E9148" s="9" t="s">
        <v>38</v>
      </c>
      <c r="F9148" s="9">
        <v>2026</v>
      </c>
      <c r="G9148" s="9">
        <v>5</v>
      </c>
      <c r="H9148" s="9"/>
      <c r="BF9148" s="33">
        <v>81.125</v>
      </c>
      <c r="BG9148" s="33">
        <v>79.125</v>
      </c>
      <c r="BH9148" s="33">
        <v>76.5</v>
      </c>
      <c r="BI9148" s="33">
        <v>74.375</v>
      </c>
      <c r="BJ9148" s="33">
        <v>73</v>
      </c>
      <c r="BK9148" s="33">
        <v>71.625</v>
      </c>
      <c r="BL9148" s="33">
        <v>71.75</v>
      </c>
      <c r="BM9148" s="33">
        <v>75.375</v>
      </c>
      <c r="BN9148" s="33">
        <v>80.625</v>
      </c>
      <c r="BO9148" s="33">
        <v>84.625</v>
      </c>
      <c r="BP9148" s="33">
        <v>88</v>
      </c>
      <c r="BQ9148" s="33">
        <v>91.875</v>
      </c>
      <c r="BR9148" s="33">
        <v>95.75</v>
      </c>
      <c r="BS9148" s="33">
        <v>98.375</v>
      </c>
      <c r="BT9148" s="33">
        <v>100</v>
      </c>
      <c r="BU9148" s="33">
        <v>101.25</v>
      </c>
      <c r="BV9148" s="33">
        <v>102.125</v>
      </c>
      <c r="BW9148" s="33">
        <v>100.875</v>
      </c>
      <c r="BX9148" s="33">
        <v>98.375</v>
      </c>
      <c r="BY9148" s="33">
        <v>96.5</v>
      </c>
      <c r="BZ9148" s="33">
        <v>93.625</v>
      </c>
      <c r="CA9148" s="33">
        <v>91.5</v>
      </c>
      <c r="CB9148" s="33">
        <v>88.375</v>
      </c>
      <c r="CC9148" s="33">
        <v>86</v>
      </c>
      <c r="DC9148" s="9">
        <v>40.890369999999997</v>
      </c>
      <c r="DD9148" s="9">
        <v>0</v>
      </c>
    </row>
    <row r="9149" spans="1:108" x14ac:dyDescent="0.25">
      <c r="A9149" s="9" t="s">
        <v>42</v>
      </c>
      <c r="B9149" s="9" t="s">
        <v>31</v>
      </c>
      <c r="C9149" s="9" t="s">
        <v>34</v>
      </c>
      <c r="D9149" s="9" t="s">
        <v>39</v>
      </c>
      <c r="E9149" s="9" t="s">
        <v>38</v>
      </c>
      <c r="F9149" s="9">
        <v>2026</v>
      </c>
      <c r="G9149" s="9">
        <v>6</v>
      </c>
      <c r="H9149" s="9"/>
      <c r="BF9149" s="33">
        <v>82.875</v>
      </c>
      <c r="BG9149" s="33">
        <v>80.5</v>
      </c>
      <c r="BH9149" s="33">
        <v>79.125</v>
      </c>
      <c r="BI9149" s="33">
        <v>77.5</v>
      </c>
      <c r="BJ9149" s="33">
        <v>75.625</v>
      </c>
      <c r="BK9149" s="33">
        <v>74.25</v>
      </c>
      <c r="BL9149" s="33">
        <v>74.375</v>
      </c>
      <c r="BM9149" s="33">
        <v>78.5</v>
      </c>
      <c r="BN9149" s="33">
        <v>82.625</v>
      </c>
      <c r="BO9149" s="33">
        <v>87.125</v>
      </c>
      <c r="BP9149" s="33">
        <v>90.5</v>
      </c>
      <c r="BQ9149" s="33">
        <v>93.625</v>
      </c>
      <c r="BR9149" s="33">
        <v>96.75</v>
      </c>
      <c r="BS9149" s="33">
        <v>99.5</v>
      </c>
      <c r="BT9149" s="33">
        <v>101.875</v>
      </c>
      <c r="BU9149" s="33">
        <v>103.875</v>
      </c>
      <c r="BV9149" s="33">
        <v>105.375</v>
      </c>
      <c r="BW9149" s="33">
        <v>105.375</v>
      </c>
      <c r="BX9149" s="33">
        <v>104.125</v>
      </c>
      <c r="BY9149" s="33">
        <v>102.875</v>
      </c>
      <c r="BZ9149" s="33">
        <v>99.625</v>
      </c>
      <c r="CA9149" s="33">
        <v>96.125</v>
      </c>
      <c r="CB9149" s="33">
        <v>93.75</v>
      </c>
      <c r="CC9149" s="33">
        <v>91.25</v>
      </c>
      <c r="DC9149" s="9">
        <v>40.890369999999997</v>
      </c>
      <c r="DD9149" s="9">
        <v>0</v>
      </c>
    </row>
    <row r="9150" spans="1:108" x14ac:dyDescent="0.25">
      <c r="A9150" s="9" t="s">
        <v>42</v>
      </c>
      <c r="B9150" s="9" t="s">
        <v>31</v>
      </c>
      <c r="C9150" s="9" t="s">
        <v>34</v>
      </c>
      <c r="D9150" s="9" t="s">
        <v>39</v>
      </c>
      <c r="E9150" s="9" t="s">
        <v>38</v>
      </c>
      <c r="F9150" s="9">
        <v>2026</v>
      </c>
      <c r="G9150" s="9">
        <v>7</v>
      </c>
      <c r="H9150" s="9"/>
      <c r="BF9150" s="33">
        <v>89.5</v>
      </c>
      <c r="BG9150" s="33">
        <v>87.75</v>
      </c>
      <c r="BH9150" s="33">
        <v>86.375</v>
      </c>
      <c r="BI9150" s="33">
        <v>84.25</v>
      </c>
      <c r="BJ9150" s="33">
        <v>83</v>
      </c>
      <c r="BK9150" s="33">
        <v>81.375</v>
      </c>
      <c r="BL9150" s="33">
        <v>80.875</v>
      </c>
      <c r="BM9150" s="33">
        <v>83.625</v>
      </c>
      <c r="BN9150" s="33">
        <v>87.5</v>
      </c>
      <c r="BO9150" s="33">
        <v>91.5</v>
      </c>
      <c r="BP9150" s="33">
        <v>94.75</v>
      </c>
      <c r="BQ9150" s="33">
        <v>98.25</v>
      </c>
      <c r="BR9150" s="33">
        <v>101.625</v>
      </c>
      <c r="BS9150" s="33">
        <v>104.5</v>
      </c>
      <c r="BT9150" s="33">
        <v>107.125</v>
      </c>
      <c r="BU9150" s="33">
        <v>108.125</v>
      </c>
      <c r="BV9150" s="33">
        <v>108.875</v>
      </c>
      <c r="BW9150" s="33">
        <v>108.125</v>
      </c>
      <c r="BX9150" s="33">
        <v>106.75</v>
      </c>
      <c r="BY9150" s="33">
        <v>104.75</v>
      </c>
      <c r="BZ9150" s="33">
        <v>101.625</v>
      </c>
      <c r="CA9150" s="33">
        <v>99.5</v>
      </c>
      <c r="CB9150" s="33">
        <v>95.75</v>
      </c>
      <c r="CC9150" s="33">
        <v>93</v>
      </c>
      <c r="DC9150" s="9">
        <v>40.890369999999997</v>
      </c>
      <c r="DD9150" s="9">
        <v>0</v>
      </c>
    </row>
    <row r="9151" spans="1:108" x14ac:dyDescent="0.25">
      <c r="A9151" s="9" t="s">
        <v>42</v>
      </c>
      <c r="B9151" s="9" t="s">
        <v>31</v>
      </c>
      <c r="C9151" s="9" t="s">
        <v>34</v>
      </c>
      <c r="D9151" s="9" t="s">
        <v>39</v>
      </c>
      <c r="E9151" s="9" t="s">
        <v>38</v>
      </c>
      <c r="F9151" s="9">
        <v>2026</v>
      </c>
      <c r="G9151" s="9">
        <v>8</v>
      </c>
      <c r="H9151" s="9"/>
      <c r="BF9151" s="33">
        <v>88</v>
      </c>
      <c r="BG9151" s="33">
        <v>85.125</v>
      </c>
      <c r="BH9151" s="33">
        <v>83.5</v>
      </c>
      <c r="BI9151" s="33">
        <v>81.375</v>
      </c>
      <c r="BJ9151" s="33">
        <v>79.625</v>
      </c>
      <c r="BK9151" s="33">
        <v>78.875</v>
      </c>
      <c r="BL9151" s="33">
        <v>77.875</v>
      </c>
      <c r="BM9151" s="33">
        <v>79.25</v>
      </c>
      <c r="BN9151" s="33">
        <v>84.125</v>
      </c>
      <c r="BO9151" s="33">
        <v>89.25</v>
      </c>
      <c r="BP9151" s="33">
        <v>93.25</v>
      </c>
      <c r="BQ9151" s="33">
        <v>96.75</v>
      </c>
      <c r="BR9151" s="33">
        <v>100.125</v>
      </c>
      <c r="BS9151" s="33">
        <v>103.125</v>
      </c>
      <c r="BT9151" s="33">
        <v>105.625</v>
      </c>
      <c r="BU9151" s="33">
        <v>107</v>
      </c>
      <c r="BV9151" s="33">
        <v>108.5</v>
      </c>
      <c r="BW9151" s="33">
        <v>108.5</v>
      </c>
      <c r="BX9151" s="33">
        <v>106.75</v>
      </c>
      <c r="BY9151" s="33">
        <v>104.25</v>
      </c>
      <c r="BZ9151" s="33">
        <v>100.625</v>
      </c>
      <c r="CA9151" s="33">
        <v>97.625</v>
      </c>
      <c r="CB9151" s="33">
        <v>95.5</v>
      </c>
      <c r="CC9151" s="33">
        <v>93.5</v>
      </c>
      <c r="DC9151" s="9">
        <v>40.890369999999997</v>
      </c>
      <c r="DD9151" s="9">
        <v>0</v>
      </c>
    </row>
    <row r="9152" spans="1:108" x14ac:dyDescent="0.25">
      <c r="A9152" s="9" t="s">
        <v>42</v>
      </c>
      <c r="B9152" s="9" t="s">
        <v>31</v>
      </c>
      <c r="C9152" s="9" t="s">
        <v>34</v>
      </c>
      <c r="D9152" s="9" t="s">
        <v>39</v>
      </c>
      <c r="E9152" s="9" t="s">
        <v>38</v>
      </c>
      <c r="F9152" s="9">
        <v>2026</v>
      </c>
      <c r="G9152" s="9">
        <v>9</v>
      </c>
      <c r="H9152" s="9"/>
      <c r="BF9152" s="33">
        <v>79.5</v>
      </c>
      <c r="BG9152" s="33">
        <v>77.625</v>
      </c>
      <c r="BH9152" s="33">
        <v>75.125</v>
      </c>
      <c r="BI9152" s="33">
        <v>73</v>
      </c>
      <c r="BJ9152" s="33">
        <v>71.875</v>
      </c>
      <c r="BK9152" s="33">
        <v>70.625</v>
      </c>
      <c r="BL9152" s="33">
        <v>69.75</v>
      </c>
      <c r="BM9152" s="33">
        <v>70.125</v>
      </c>
      <c r="BN9152" s="33">
        <v>74.625</v>
      </c>
      <c r="BO9152" s="33">
        <v>81</v>
      </c>
      <c r="BP9152" s="33">
        <v>86.375</v>
      </c>
      <c r="BQ9152" s="33">
        <v>90.125</v>
      </c>
      <c r="BR9152" s="33">
        <v>93.625</v>
      </c>
      <c r="BS9152" s="33">
        <v>96.5</v>
      </c>
      <c r="BT9152" s="33">
        <v>99.75</v>
      </c>
      <c r="BU9152" s="33">
        <v>101.375</v>
      </c>
      <c r="BV9152" s="33">
        <v>102.25</v>
      </c>
      <c r="BW9152" s="33">
        <v>101.875</v>
      </c>
      <c r="BX9152" s="33">
        <v>99.5</v>
      </c>
      <c r="BY9152" s="33">
        <v>95.75</v>
      </c>
      <c r="BZ9152" s="33">
        <v>92.125</v>
      </c>
      <c r="CA9152" s="33">
        <v>89.375</v>
      </c>
      <c r="CB9152" s="33">
        <v>86</v>
      </c>
      <c r="CC9152" s="33">
        <v>83.375</v>
      </c>
      <c r="DC9152" s="9">
        <v>40.890369999999997</v>
      </c>
      <c r="DD9152" s="9">
        <v>0</v>
      </c>
    </row>
    <row r="9153" spans="1:108" x14ac:dyDescent="0.25">
      <c r="A9153" s="9" t="s">
        <v>42</v>
      </c>
      <c r="B9153" s="9" t="s">
        <v>31</v>
      </c>
      <c r="C9153" s="9" t="s">
        <v>34</v>
      </c>
      <c r="D9153" s="9" t="s">
        <v>39</v>
      </c>
      <c r="E9153" s="9" t="s">
        <v>38</v>
      </c>
      <c r="F9153" s="9">
        <v>2026</v>
      </c>
      <c r="G9153" s="9">
        <v>10</v>
      </c>
      <c r="H9153" s="9"/>
      <c r="BF9153" s="33">
        <v>72.5</v>
      </c>
      <c r="BG9153" s="33">
        <v>71</v>
      </c>
      <c r="BH9153" s="33">
        <v>69.5</v>
      </c>
      <c r="BI9153" s="33">
        <v>68.25</v>
      </c>
      <c r="BJ9153" s="33">
        <v>66.875</v>
      </c>
      <c r="BK9153" s="33">
        <v>65.625</v>
      </c>
      <c r="BL9153" s="33">
        <v>64.875</v>
      </c>
      <c r="BM9153" s="33">
        <v>65.375</v>
      </c>
      <c r="BN9153" s="33">
        <v>69.875</v>
      </c>
      <c r="BO9153" s="33">
        <v>76.125</v>
      </c>
      <c r="BP9153" s="33">
        <v>82.375</v>
      </c>
      <c r="BQ9153" s="33">
        <v>87.125</v>
      </c>
      <c r="BR9153" s="33">
        <v>90.625</v>
      </c>
      <c r="BS9153" s="33">
        <v>93.25</v>
      </c>
      <c r="BT9153" s="33">
        <v>95.25</v>
      </c>
      <c r="BU9153" s="33">
        <v>96.5</v>
      </c>
      <c r="BV9153" s="33">
        <v>97</v>
      </c>
      <c r="BW9153" s="33">
        <v>96.375</v>
      </c>
      <c r="BX9153" s="33">
        <v>92.5</v>
      </c>
      <c r="BY9153" s="33">
        <v>87.75</v>
      </c>
      <c r="BZ9153" s="33">
        <v>85.25</v>
      </c>
      <c r="CA9153" s="33">
        <v>82.5</v>
      </c>
      <c r="CB9153" s="33">
        <v>79.25</v>
      </c>
      <c r="CC9153" s="33">
        <v>75.625</v>
      </c>
      <c r="DC9153" s="9">
        <v>40.890369999999997</v>
      </c>
      <c r="DD9153" s="9">
        <v>0</v>
      </c>
    </row>
    <row r="9154" spans="1:108" x14ac:dyDescent="0.25">
      <c r="A9154" s="9" t="s">
        <v>42</v>
      </c>
      <c r="B9154" s="9" t="s">
        <v>31</v>
      </c>
      <c r="C9154" s="9" t="s">
        <v>34</v>
      </c>
      <c r="D9154" s="9" t="s">
        <v>39</v>
      </c>
      <c r="E9154" s="9" t="s">
        <v>36</v>
      </c>
      <c r="F9154" s="9">
        <v>2016</v>
      </c>
      <c r="H9154" s="9"/>
      <c r="BF9154" s="33">
        <v>84.96875</v>
      </c>
      <c r="BG9154" s="33">
        <v>82.75</v>
      </c>
      <c r="BH9154" s="33">
        <v>81.03125</v>
      </c>
      <c r="BI9154" s="33">
        <v>79.03125</v>
      </c>
      <c r="BJ9154" s="33">
        <v>77.53125</v>
      </c>
      <c r="BK9154" s="33">
        <v>76.28125</v>
      </c>
      <c r="BL9154" s="33">
        <v>75.71875</v>
      </c>
      <c r="BM9154" s="33">
        <v>77.875</v>
      </c>
      <c r="BN9154" s="33">
        <v>82.21875</v>
      </c>
      <c r="BO9154" s="33">
        <v>87.21875</v>
      </c>
      <c r="BP9154" s="33">
        <v>91.21875</v>
      </c>
      <c r="BQ9154" s="33">
        <v>94.6875</v>
      </c>
      <c r="BR9154" s="33">
        <v>98.03125</v>
      </c>
      <c r="BS9154" s="33">
        <v>100.9063</v>
      </c>
      <c r="BT9154" s="33">
        <v>103.5938</v>
      </c>
      <c r="BU9154" s="33">
        <v>105.0938</v>
      </c>
      <c r="BV9154" s="33">
        <v>106.25</v>
      </c>
      <c r="BW9154" s="33">
        <v>105.9688</v>
      </c>
      <c r="BX9154" s="33">
        <v>104.2813</v>
      </c>
      <c r="BY9154" s="33">
        <v>101.9063</v>
      </c>
      <c r="BZ9154" s="33">
        <v>98.5</v>
      </c>
      <c r="CA9154" s="33">
        <v>95.65625</v>
      </c>
      <c r="CB9154" s="33">
        <v>92.75</v>
      </c>
      <c r="CC9154" s="33">
        <v>90.28125</v>
      </c>
      <c r="DC9154" s="9">
        <v>40.890369999999997</v>
      </c>
      <c r="DD9154" s="9">
        <v>0</v>
      </c>
    </row>
    <row r="9155" spans="1:108" x14ac:dyDescent="0.25">
      <c r="A9155" s="9" t="s">
        <v>42</v>
      </c>
      <c r="B9155" s="9" t="s">
        <v>31</v>
      </c>
      <c r="C9155" s="9" t="s">
        <v>34</v>
      </c>
      <c r="D9155" s="9" t="s">
        <v>39</v>
      </c>
      <c r="E9155" s="9" t="s">
        <v>36</v>
      </c>
      <c r="F9155" s="9">
        <v>2017</v>
      </c>
      <c r="H9155" s="9"/>
      <c r="BF9155" s="33">
        <v>84.96875</v>
      </c>
      <c r="BG9155" s="33">
        <v>82.75</v>
      </c>
      <c r="BH9155" s="33">
        <v>81.03125</v>
      </c>
      <c r="BI9155" s="33">
        <v>79.03125</v>
      </c>
      <c r="BJ9155" s="33">
        <v>77.53125</v>
      </c>
      <c r="BK9155" s="33">
        <v>76.28125</v>
      </c>
      <c r="BL9155" s="33">
        <v>75.71875</v>
      </c>
      <c r="BM9155" s="33">
        <v>77.875</v>
      </c>
      <c r="BN9155" s="33">
        <v>82.21875</v>
      </c>
      <c r="BO9155" s="33">
        <v>87.21875</v>
      </c>
      <c r="BP9155" s="33">
        <v>91.21875</v>
      </c>
      <c r="BQ9155" s="33">
        <v>94.6875</v>
      </c>
      <c r="BR9155" s="33">
        <v>98.03125</v>
      </c>
      <c r="BS9155" s="33">
        <v>100.9063</v>
      </c>
      <c r="BT9155" s="33">
        <v>103.5938</v>
      </c>
      <c r="BU9155" s="33">
        <v>105.0938</v>
      </c>
      <c r="BV9155" s="33">
        <v>106.25</v>
      </c>
      <c r="BW9155" s="33">
        <v>105.9688</v>
      </c>
      <c r="BX9155" s="33">
        <v>104.2813</v>
      </c>
      <c r="BY9155" s="33">
        <v>101.9063</v>
      </c>
      <c r="BZ9155" s="33">
        <v>98.5</v>
      </c>
      <c r="CA9155" s="33">
        <v>95.65625</v>
      </c>
      <c r="CB9155" s="33">
        <v>92.75</v>
      </c>
      <c r="CC9155" s="33">
        <v>90.28125</v>
      </c>
      <c r="DC9155" s="9">
        <v>40.890369999999997</v>
      </c>
      <c r="DD9155" s="9">
        <v>0</v>
      </c>
    </row>
    <row r="9156" spans="1:108" x14ac:dyDescent="0.25">
      <c r="A9156" s="9" t="s">
        <v>42</v>
      </c>
      <c r="B9156" s="9" t="s">
        <v>31</v>
      </c>
      <c r="C9156" s="9" t="s">
        <v>34</v>
      </c>
      <c r="D9156" s="9" t="s">
        <v>39</v>
      </c>
      <c r="E9156" s="9" t="s">
        <v>36</v>
      </c>
      <c r="F9156" s="9">
        <v>2018</v>
      </c>
      <c r="H9156" s="9"/>
      <c r="BF9156" s="33">
        <v>84.96875</v>
      </c>
      <c r="BG9156" s="33">
        <v>82.75</v>
      </c>
      <c r="BH9156" s="33">
        <v>81.03125</v>
      </c>
      <c r="BI9156" s="33">
        <v>79.03125</v>
      </c>
      <c r="BJ9156" s="33">
        <v>77.53125</v>
      </c>
      <c r="BK9156" s="33">
        <v>76.28125</v>
      </c>
      <c r="BL9156" s="33">
        <v>75.71875</v>
      </c>
      <c r="BM9156" s="33">
        <v>77.875</v>
      </c>
      <c r="BN9156" s="33">
        <v>82.21875</v>
      </c>
      <c r="BO9156" s="33">
        <v>87.21875</v>
      </c>
      <c r="BP9156" s="33">
        <v>91.21875</v>
      </c>
      <c r="BQ9156" s="33">
        <v>94.6875</v>
      </c>
      <c r="BR9156" s="33">
        <v>98.03125</v>
      </c>
      <c r="BS9156" s="33">
        <v>100.9063</v>
      </c>
      <c r="BT9156" s="33">
        <v>103.5938</v>
      </c>
      <c r="BU9156" s="33">
        <v>105.0938</v>
      </c>
      <c r="BV9156" s="33">
        <v>106.25</v>
      </c>
      <c r="BW9156" s="33">
        <v>105.9688</v>
      </c>
      <c r="BX9156" s="33">
        <v>104.2813</v>
      </c>
      <c r="BY9156" s="33">
        <v>101.9063</v>
      </c>
      <c r="BZ9156" s="33">
        <v>98.5</v>
      </c>
      <c r="CA9156" s="33">
        <v>95.65625</v>
      </c>
      <c r="CB9156" s="33">
        <v>92.75</v>
      </c>
      <c r="CC9156" s="33">
        <v>90.28125</v>
      </c>
      <c r="DC9156" s="9">
        <v>40.890369999999997</v>
      </c>
      <c r="DD9156" s="9">
        <v>0</v>
      </c>
    </row>
    <row r="9157" spans="1:108" x14ac:dyDescent="0.25">
      <c r="A9157" s="9" t="s">
        <v>42</v>
      </c>
      <c r="B9157" s="9" t="s">
        <v>31</v>
      </c>
      <c r="C9157" s="9" t="s">
        <v>34</v>
      </c>
      <c r="D9157" s="9" t="s">
        <v>39</v>
      </c>
      <c r="E9157" s="9" t="s">
        <v>36</v>
      </c>
      <c r="F9157" s="9">
        <v>2019</v>
      </c>
      <c r="H9157" s="9"/>
      <c r="BF9157" s="33">
        <v>84.96875</v>
      </c>
      <c r="BG9157" s="33">
        <v>82.75</v>
      </c>
      <c r="BH9157" s="33">
        <v>81.03125</v>
      </c>
      <c r="BI9157" s="33">
        <v>79.03125</v>
      </c>
      <c r="BJ9157" s="33">
        <v>77.53125</v>
      </c>
      <c r="BK9157" s="33">
        <v>76.28125</v>
      </c>
      <c r="BL9157" s="33">
        <v>75.71875</v>
      </c>
      <c r="BM9157" s="33">
        <v>77.875</v>
      </c>
      <c r="BN9157" s="33">
        <v>82.21875</v>
      </c>
      <c r="BO9157" s="33">
        <v>87.21875</v>
      </c>
      <c r="BP9157" s="33">
        <v>91.21875</v>
      </c>
      <c r="BQ9157" s="33">
        <v>94.6875</v>
      </c>
      <c r="BR9157" s="33">
        <v>98.03125</v>
      </c>
      <c r="BS9157" s="33">
        <v>100.9063</v>
      </c>
      <c r="BT9157" s="33">
        <v>103.5938</v>
      </c>
      <c r="BU9157" s="33">
        <v>105.0938</v>
      </c>
      <c r="BV9157" s="33">
        <v>106.25</v>
      </c>
      <c r="BW9157" s="33">
        <v>105.9688</v>
      </c>
      <c r="BX9157" s="33">
        <v>104.2813</v>
      </c>
      <c r="BY9157" s="33">
        <v>101.9063</v>
      </c>
      <c r="BZ9157" s="33">
        <v>98.5</v>
      </c>
      <c r="CA9157" s="33">
        <v>95.65625</v>
      </c>
      <c r="CB9157" s="33">
        <v>92.75</v>
      </c>
      <c r="CC9157" s="33">
        <v>90.28125</v>
      </c>
      <c r="DC9157" s="9">
        <v>40.890369999999997</v>
      </c>
      <c r="DD9157" s="9">
        <v>0</v>
      </c>
    </row>
    <row r="9158" spans="1:108" x14ac:dyDescent="0.25">
      <c r="A9158" s="9" t="s">
        <v>42</v>
      </c>
      <c r="B9158" s="9" t="s">
        <v>31</v>
      </c>
      <c r="C9158" s="9" t="s">
        <v>34</v>
      </c>
      <c r="D9158" s="9" t="s">
        <v>39</v>
      </c>
      <c r="E9158" s="9" t="s">
        <v>36</v>
      </c>
      <c r="F9158" s="9">
        <v>2020</v>
      </c>
      <c r="H9158" s="9"/>
      <c r="BF9158" s="33">
        <v>84.96875</v>
      </c>
      <c r="BG9158" s="33">
        <v>82.75</v>
      </c>
      <c r="BH9158" s="33">
        <v>81.03125</v>
      </c>
      <c r="BI9158" s="33">
        <v>79.03125</v>
      </c>
      <c r="BJ9158" s="33">
        <v>77.53125</v>
      </c>
      <c r="BK9158" s="33">
        <v>76.28125</v>
      </c>
      <c r="BL9158" s="33">
        <v>75.71875</v>
      </c>
      <c r="BM9158" s="33">
        <v>77.875</v>
      </c>
      <c r="BN9158" s="33">
        <v>82.21875</v>
      </c>
      <c r="BO9158" s="33">
        <v>87.21875</v>
      </c>
      <c r="BP9158" s="33">
        <v>91.21875</v>
      </c>
      <c r="BQ9158" s="33">
        <v>94.6875</v>
      </c>
      <c r="BR9158" s="33">
        <v>98.03125</v>
      </c>
      <c r="BS9158" s="33">
        <v>100.9063</v>
      </c>
      <c r="BT9158" s="33">
        <v>103.5938</v>
      </c>
      <c r="BU9158" s="33">
        <v>105.0938</v>
      </c>
      <c r="BV9158" s="33">
        <v>106.25</v>
      </c>
      <c r="BW9158" s="33">
        <v>105.9688</v>
      </c>
      <c r="BX9158" s="33">
        <v>104.2813</v>
      </c>
      <c r="BY9158" s="33">
        <v>101.9063</v>
      </c>
      <c r="BZ9158" s="33">
        <v>98.5</v>
      </c>
      <c r="CA9158" s="33">
        <v>95.65625</v>
      </c>
      <c r="CB9158" s="33">
        <v>92.75</v>
      </c>
      <c r="CC9158" s="33">
        <v>90.28125</v>
      </c>
      <c r="DC9158" s="9">
        <v>40.890369999999997</v>
      </c>
      <c r="DD9158" s="9">
        <v>0</v>
      </c>
    </row>
    <row r="9159" spans="1:108" x14ac:dyDescent="0.25">
      <c r="A9159" s="9" t="s">
        <v>42</v>
      </c>
      <c r="B9159" s="9" t="s">
        <v>31</v>
      </c>
      <c r="C9159" s="9" t="s">
        <v>34</v>
      </c>
      <c r="D9159" s="9" t="s">
        <v>39</v>
      </c>
      <c r="E9159" s="9" t="s">
        <v>36</v>
      </c>
      <c r="F9159" s="9">
        <v>2021</v>
      </c>
      <c r="H9159" s="9"/>
      <c r="BF9159" s="33">
        <v>84.96875</v>
      </c>
      <c r="BG9159" s="33">
        <v>82.75</v>
      </c>
      <c r="BH9159" s="33">
        <v>81.03125</v>
      </c>
      <c r="BI9159" s="33">
        <v>79.03125</v>
      </c>
      <c r="BJ9159" s="33">
        <v>77.53125</v>
      </c>
      <c r="BK9159" s="33">
        <v>76.28125</v>
      </c>
      <c r="BL9159" s="33">
        <v>75.71875</v>
      </c>
      <c r="BM9159" s="33">
        <v>77.875</v>
      </c>
      <c r="BN9159" s="33">
        <v>82.21875</v>
      </c>
      <c r="BO9159" s="33">
        <v>87.21875</v>
      </c>
      <c r="BP9159" s="33">
        <v>91.21875</v>
      </c>
      <c r="BQ9159" s="33">
        <v>94.6875</v>
      </c>
      <c r="BR9159" s="33">
        <v>98.03125</v>
      </c>
      <c r="BS9159" s="33">
        <v>100.9063</v>
      </c>
      <c r="BT9159" s="33">
        <v>103.5938</v>
      </c>
      <c r="BU9159" s="33">
        <v>105.0938</v>
      </c>
      <c r="BV9159" s="33">
        <v>106.25</v>
      </c>
      <c r="BW9159" s="33">
        <v>105.9688</v>
      </c>
      <c r="BX9159" s="33">
        <v>104.2813</v>
      </c>
      <c r="BY9159" s="33">
        <v>101.9063</v>
      </c>
      <c r="BZ9159" s="33">
        <v>98.5</v>
      </c>
      <c r="CA9159" s="33">
        <v>95.65625</v>
      </c>
      <c r="CB9159" s="33">
        <v>92.75</v>
      </c>
      <c r="CC9159" s="33">
        <v>90.28125</v>
      </c>
      <c r="DC9159" s="9">
        <v>40.890369999999997</v>
      </c>
      <c r="DD9159" s="9">
        <v>0</v>
      </c>
    </row>
    <row r="9160" spans="1:108" x14ac:dyDescent="0.25">
      <c r="A9160" s="9" t="s">
        <v>42</v>
      </c>
      <c r="B9160" s="9" t="s">
        <v>31</v>
      </c>
      <c r="C9160" s="9" t="s">
        <v>34</v>
      </c>
      <c r="D9160" s="9" t="s">
        <v>39</v>
      </c>
      <c r="E9160" s="9" t="s">
        <v>36</v>
      </c>
      <c r="F9160" s="9">
        <v>2022</v>
      </c>
      <c r="H9160" s="9"/>
      <c r="BF9160" s="33">
        <v>84.96875</v>
      </c>
      <c r="BG9160" s="33">
        <v>82.75</v>
      </c>
      <c r="BH9160" s="33">
        <v>81.03125</v>
      </c>
      <c r="BI9160" s="33">
        <v>79.03125</v>
      </c>
      <c r="BJ9160" s="33">
        <v>77.53125</v>
      </c>
      <c r="BK9160" s="33">
        <v>76.28125</v>
      </c>
      <c r="BL9160" s="33">
        <v>75.71875</v>
      </c>
      <c r="BM9160" s="33">
        <v>77.875</v>
      </c>
      <c r="BN9160" s="33">
        <v>82.21875</v>
      </c>
      <c r="BO9160" s="33">
        <v>87.21875</v>
      </c>
      <c r="BP9160" s="33">
        <v>91.21875</v>
      </c>
      <c r="BQ9160" s="33">
        <v>94.6875</v>
      </c>
      <c r="BR9160" s="33">
        <v>98.03125</v>
      </c>
      <c r="BS9160" s="33">
        <v>100.9063</v>
      </c>
      <c r="BT9160" s="33">
        <v>103.5938</v>
      </c>
      <c r="BU9160" s="33">
        <v>105.0938</v>
      </c>
      <c r="BV9160" s="33">
        <v>106.25</v>
      </c>
      <c r="BW9160" s="33">
        <v>105.9688</v>
      </c>
      <c r="BX9160" s="33">
        <v>104.2813</v>
      </c>
      <c r="BY9160" s="33">
        <v>101.9063</v>
      </c>
      <c r="BZ9160" s="33">
        <v>98.5</v>
      </c>
      <c r="CA9160" s="33">
        <v>95.65625</v>
      </c>
      <c r="CB9160" s="33">
        <v>92.75</v>
      </c>
      <c r="CC9160" s="33">
        <v>90.28125</v>
      </c>
      <c r="DC9160" s="9">
        <v>40.890369999999997</v>
      </c>
      <c r="DD9160" s="9">
        <v>0</v>
      </c>
    </row>
    <row r="9161" spans="1:108" x14ac:dyDescent="0.25">
      <c r="A9161" s="9" t="s">
        <v>42</v>
      </c>
      <c r="B9161" s="9" t="s">
        <v>31</v>
      </c>
      <c r="C9161" s="9" t="s">
        <v>34</v>
      </c>
      <c r="D9161" s="9" t="s">
        <v>39</v>
      </c>
      <c r="E9161" s="9" t="s">
        <v>36</v>
      </c>
      <c r="F9161" s="9">
        <v>2023</v>
      </c>
      <c r="H9161" s="9"/>
      <c r="BF9161" s="33">
        <v>84.96875</v>
      </c>
      <c r="BG9161" s="33">
        <v>82.75</v>
      </c>
      <c r="BH9161" s="33">
        <v>81.03125</v>
      </c>
      <c r="BI9161" s="33">
        <v>79.03125</v>
      </c>
      <c r="BJ9161" s="33">
        <v>77.53125</v>
      </c>
      <c r="BK9161" s="33">
        <v>76.28125</v>
      </c>
      <c r="BL9161" s="33">
        <v>75.71875</v>
      </c>
      <c r="BM9161" s="33">
        <v>77.875</v>
      </c>
      <c r="BN9161" s="33">
        <v>82.21875</v>
      </c>
      <c r="BO9161" s="33">
        <v>87.21875</v>
      </c>
      <c r="BP9161" s="33">
        <v>91.21875</v>
      </c>
      <c r="BQ9161" s="33">
        <v>94.6875</v>
      </c>
      <c r="BR9161" s="33">
        <v>98.03125</v>
      </c>
      <c r="BS9161" s="33">
        <v>100.9063</v>
      </c>
      <c r="BT9161" s="33">
        <v>103.5938</v>
      </c>
      <c r="BU9161" s="33">
        <v>105.0938</v>
      </c>
      <c r="BV9161" s="33">
        <v>106.25</v>
      </c>
      <c r="BW9161" s="33">
        <v>105.9688</v>
      </c>
      <c r="BX9161" s="33">
        <v>104.2813</v>
      </c>
      <c r="BY9161" s="33">
        <v>101.9063</v>
      </c>
      <c r="BZ9161" s="33">
        <v>98.5</v>
      </c>
      <c r="CA9161" s="33">
        <v>95.65625</v>
      </c>
      <c r="CB9161" s="33">
        <v>92.75</v>
      </c>
      <c r="CC9161" s="33">
        <v>90.28125</v>
      </c>
      <c r="DC9161" s="9">
        <v>40.890369999999997</v>
      </c>
      <c r="DD9161" s="9">
        <v>0</v>
      </c>
    </row>
    <row r="9162" spans="1:108" x14ac:dyDescent="0.25">
      <c r="A9162" s="9" t="s">
        <v>42</v>
      </c>
      <c r="B9162" s="9" t="s">
        <v>31</v>
      </c>
      <c r="C9162" s="9" t="s">
        <v>34</v>
      </c>
      <c r="D9162" s="9" t="s">
        <v>39</v>
      </c>
      <c r="E9162" s="9" t="s">
        <v>36</v>
      </c>
      <c r="F9162" s="9">
        <v>2024</v>
      </c>
      <c r="H9162" s="9"/>
      <c r="BF9162" s="33">
        <v>84.96875</v>
      </c>
      <c r="BG9162" s="33">
        <v>82.75</v>
      </c>
      <c r="BH9162" s="33">
        <v>81.03125</v>
      </c>
      <c r="BI9162" s="33">
        <v>79.03125</v>
      </c>
      <c r="BJ9162" s="33">
        <v>77.53125</v>
      </c>
      <c r="BK9162" s="33">
        <v>76.28125</v>
      </c>
      <c r="BL9162" s="33">
        <v>75.71875</v>
      </c>
      <c r="BM9162" s="33">
        <v>77.875</v>
      </c>
      <c r="BN9162" s="33">
        <v>82.21875</v>
      </c>
      <c r="BO9162" s="33">
        <v>87.21875</v>
      </c>
      <c r="BP9162" s="33">
        <v>91.21875</v>
      </c>
      <c r="BQ9162" s="33">
        <v>94.6875</v>
      </c>
      <c r="BR9162" s="33">
        <v>98.03125</v>
      </c>
      <c r="BS9162" s="33">
        <v>100.9063</v>
      </c>
      <c r="BT9162" s="33">
        <v>103.5938</v>
      </c>
      <c r="BU9162" s="33">
        <v>105.0938</v>
      </c>
      <c r="BV9162" s="33">
        <v>106.25</v>
      </c>
      <c r="BW9162" s="33">
        <v>105.9688</v>
      </c>
      <c r="BX9162" s="33">
        <v>104.2813</v>
      </c>
      <c r="BY9162" s="33">
        <v>101.9063</v>
      </c>
      <c r="BZ9162" s="33">
        <v>98.5</v>
      </c>
      <c r="CA9162" s="33">
        <v>95.65625</v>
      </c>
      <c r="CB9162" s="33">
        <v>92.75</v>
      </c>
      <c r="CC9162" s="33">
        <v>90.28125</v>
      </c>
      <c r="DC9162" s="9">
        <v>40.890369999999997</v>
      </c>
      <c r="DD9162" s="9">
        <v>0</v>
      </c>
    </row>
    <row r="9163" spans="1:108" x14ac:dyDescent="0.25">
      <c r="A9163" s="9" t="s">
        <v>42</v>
      </c>
      <c r="B9163" s="9" t="s">
        <v>31</v>
      </c>
      <c r="C9163" s="9" t="s">
        <v>34</v>
      </c>
      <c r="D9163" s="9" t="s">
        <v>39</v>
      </c>
      <c r="E9163" s="9" t="s">
        <v>36</v>
      </c>
      <c r="F9163" s="9">
        <v>2025</v>
      </c>
      <c r="H9163" s="9"/>
      <c r="BF9163" s="33">
        <v>84.96875</v>
      </c>
      <c r="BG9163" s="33">
        <v>82.75</v>
      </c>
      <c r="BH9163" s="33">
        <v>81.03125</v>
      </c>
      <c r="BI9163" s="33">
        <v>79.03125</v>
      </c>
      <c r="BJ9163" s="33">
        <v>77.53125</v>
      </c>
      <c r="BK9163" s="33">
        <v>76.28125</v>
      </c>
      <c r="BL9163" s="33">
        <v>75.71875</v>
      </c>
      <c r="BM9163" s="33">
        <v>77.875</v>
      </c>
      <c r="BN9163" s="33">
        <v>82.21875</v>
      </c>
      <c r="BO9163" s="33">
        <v>87.21875</v>
      </c>
      <c r="BP9163" s="33">
        <v>91.21875</v>
      </c>
      <c r="BQ9163" s="33">
        <v>94.6875</v>
      </c>
      <c r="BR9163" s="33">
        <v>98.03125</v>
      </c>
      <c r="BS9163" s="33">
        <v>100.9063</v>
      </c>
      <c r="BT9163" s="33">
        <v>103.5938</v>
      </c>
      <c r="BU9163" s="33">
        <v>105.0938</v>
      </c>
      <c r="BV9163" s="33">
        <v>106.25</v>
      </c>
      <c r="BW9163" s="33">
        <v>105.9688</v>
      </c>
      <c r="BX9163" s="33">
        <v>104.2813</v>
      </c>
      <c r="BY9163" s="33">
        <v>101.9063</v>
      </c>
      <c r="BZ9163" s="33">
        <v>98.5</v>
      </c>
      <c r="CA9163" s="33">
        <v>95.65625</v>
      </c>
      <c r="CB9163" s="33">
        <v>92.75</v>
      </c>
      <c r="CC9163" s="33">
        <v>90.28125</v>
      </c>
      <c r="DC9163" s="9">
        <v>40.890369999999997</v>
      </c>
      <c r="DD9163" s="9">
        <v>0</v>
      </c>
    </row>
    <row r="9164" spans="1:108" x14ac:dyDescent="0.25">
      <c r="A9164" s="9" t="s">
        <v>42</v>
      </c>
      <c r="B9164" s="9" t="s">
        <v>31</v>
      </c>
      <c r="C9164" s="9" t="s">
        <v>34</v>
      </c>
      <c r="D9164" s="9" t="s">
        <v>39</v>
      </c>
      <c r="E9164" s="9" t="s">
        <v>36</v>
      </c>
      <c r="F9164" s="9">
        <v>2026</v>
      </c>
      <c r="H9164" s="9"/>
      <c r="BF9164" s="33">
        <v>84.96875</v>
      </c>
      <c r="BG9164" s="33">
        <v>82.75</v>
      </c>
      <c r="BH9164" s="33">
        <v>81.03125</v>
      </c>
      <c r="BI9164" s="33">
        <v>79.03125</v>
      </c>
      <c r="BJ9164" s="33">
        <v>77.53125</v>
      </c>
      <c r="BK9164" s="33">
        <v>76.28125</v>
      </c>
      <c r="BL9164" s="33">
        <v>75.71875</v>
      </c>
      <c r="BM9164" s="33">
        <v>77.875</v>
      </c>
      <c r="BN9164" s="33">
        <v>82.21875</v>
      </c>
      <c r="BO9164" s="33">
        <v>87.21875</v>
      </c>
      <c r="BP9164" s="33">
        <v>91.21875</v>
      </c>
      <c r="BQ9164" s="33">
        <v>94.6875</v>
      </c>
      <c r="BR9164" s="33">
        <v>98.03125</v>
      </c>
      <c r="BS9164" s="33">
        <v>100.9063</v>
      </c>
      <c r="BT9164" s="33">
        <v>103.5938</v>
      </c>
      <c r="BU9164" s="33">
        <v>105.0938</v>
      </c>
      <c r="BV9164" s="33">
        <v>106.25</v>
      </c>
      <c r="BW9164" s="33">
        <v>105.9688</v>
      </c>
      <c r="BX9164" s="33">
        <v>104.2813</v>
      </c>
      <c r="BY9164" s="33">
        <v>101.9063</v>
      </c>
      <c r="BZ9164" s="33">
        <v>98.5</v>
      </c>
      <c r="CA9164" s="33">
        <v>95.65625</v>
      </c>
      <c r="CB9164" s="33">
        <v>92.75</v>
      </c>
      <c r="CC9164" s="33">
        <v>90.28125</v>
      </c>
      <c r="DC9164" s="9">
        <v>40.890369999999997</v>
      </c>
      <c r="DD9164" s="9">
        <v>0</v>
      </c>
    </row>
    <row r="9165" spans="1:108" x14ac:dyDescent="0.25">
      <c r="A9165" s="9" t="s">
        <v>42</v>
      </c>
      <c r="B9165" s="9" t="s">
        <v>31</v>
      </c>
      <c r="C9165" s="9" t="s">
        <v>34</v>
      </c>
      <c r="D9165" s="9" t="s">
        <v>37</v>
      </c>
      <c r="E9165" s="9" t="s">
        <v>38</v>
      </c>
      <c r="F9165" s="9">
        <v>2016</v>
      </c>
      <c r="G9165" s="9">
        <v>5</v>
      </c>
      <c r="H9165" s="9"/>
      <c r="BF9165" s="33">
        <v>77.5</v>
      </c>
      <c r="BG9165" s="33">
        <v>74.875</v>
      </c>
      <c r="BH9165" s="33">
        <v>73.5</v>
      </c>
      <c r="BI9165" s="33">
        <v>71</v>
      </c>
      <c r="BJ9165" s="33">
        <v>69.625</v>
      </c>
      <c r="BK9165" s="33">
        <v>68.375</v>
      </c>
      <c r="BL9165" s="33">
        <v>68.625</v>
      </c>
      <c r="BM9165" s="33">
        <v>72.625</v>
      </c>
      <c r="BN9165" s="33">
        <v>76.625</v>
      </c>
      <c r="BO9165" s="33">
        <v>80.625</v>
      </c>
      <c r="BP9165" s="33">
        <v>83.5</v>
      </c>
      <c r="BQ9165" s="33">
        <v>87.375</v>
      </c>
      <c r="BR9165" s="33">
        <v>90.5</v>
      </c>
      <c r="BS9165" s="33">
        <v>93.375</v>
      </c>
      <c r="BT9165" s="33">
        <v>95.25</v>
      </c>
      <c r="BU9165" s="33">
        <v>96</v>
      </c>
      <c r="BV9165" s="33">
        <v>97</v>
      </c>
      <c r="BW9165" s="33">
        <v>96.75</v>
      </c>
      <c r="BX9165" s="33">
        <v>95.25</v>
      </c>
      <c r="BY9165" s="33">
        <v>93.875</v>
      </c>
      <c r="BZ9165" s="33">
        <v>91.125</v>
      </c>
      <c r="CA9165" s="33">
        <v>88.625</v>
      </c>
      <c r="CB9165" s="33">
        <v>85.75</v>
      </c>
      <c r="CC9165" s="33">
        <v>82.5</v>
      </c>
      <c r="DC9165" s="9">
        <v>40.890369999999997</v>
      </c>
      <c r="DD9165" s="9">
        <v>0</v>
      </c>
    </row>
    <row r="9166" spans="1:108" x14ac:dyDescent="0.25">
      <c r="A9166" s="9" t="s">
        <v>42</v>
      </c>
      <c r="B9166" s="9" t="s">
        <v>31</v>
      </c>
      <c r="C9166" s="9" t="s">
        <v>34</v>
      </c>
      <c r="D9166" s="9" t="s">
        <v>37</v>
      </c>
      <c r="E9166" s="9" t="s">
        <v>38</v>
      </c>
      <c r="F9166" s="9">
        <v>2016</v>
      </c>
      <c r="G9166" s="9">
        <v>6</v>
      </c>
      <c r="H9166" s="9"/>
      <c r="BF9166" s="33">
        <v>86</v>
      </c>
      <c r="BG9166" s="33">
        <v>83.625</v>
      </c>
      <c r="BH9166" s="33">
        <v>81.25</v>
      </c>
      <c r="BI9166" s="33">
        <v>79.5</v>
      </c>
      <c r="BJ9166" s="33">
        <v>77.25</v>
      </c>
      <c r="BK9166" s="33">
        <v>75.875</v>
      </c>
      <c r="BL9166" s="33">
        <v>76</v>
      </c>
      <c r="BM9166" s="33">
        <v>79.875</v>
      </c>
      <c r="BN9166" s="33">
        <v>83.5</v>
      </c>
      <c r="BO9166" s="33">
        <v>87.125</v>
      </c>
      <c r="BP9166" s="33">
        <v>90.625</v>
      </c>
      <c r="BQ9166" s="33">
        <v>94.25</v>
      </c>
      <c r="BR9166" s="33">
        <v>97.5</v>
      </c>
      <c r="BS9166" s="33">
        <v>100.25</v>
      </c>
      <c r="BT9166" s="33">
        <v>102.875</v>
      </c>
      <c r="BU9166" s="33">
        <v>104.375</v>
      </c>
      <c r="BV9166" s="33">
        <v>105.375</v>
      </c>
      <c r="BW9166" s="33">
        <v>105.375</v>
      </c>
      <c r="BX9166" s="33">
        <v>104</v>
      </c>
      <c r="BY9166" s="33">
        <v>102.125</v>
      </c>
      <c r="BZ9166" s="33">
        <v>99.375</v>
      </c>
      <c r="CA9166" s="33">
        <v>95.875</v>
      </c>
      <c r="CB9166" s="33">
        <v>91.75</v>
      </c>
      <c r="CC9166" s="33">
        <v>88.375</v>
      </c>
      <c r="DC9166" s="9">
        <v>40.890369999999997</v>
      </c>
      <c r="DD9166" s="9">
        <v>0</v>
      </c>
    </row>
    <row r="9167" spans="1:108" x14ac:dyDescent="0.25">
      <c r="A9167" s="9" t="s">
        <v>42</v>
      </c>
      <c r="B9167" s="9" t="s">
        <v>31</v>
      </c>
      <c r="C9167" s="9" t="s">
        <v>34</v>
      </c>
      <c r="D9167" s="9" t="s">
        <v>37</v>
      </c>
      <c r="E9167" s="9" t="s">
        <v>38</v>
      </c>
      <c r="F9167" s="9">
        <v>2016</v>
      </c>
      <c r="G9167" s="9">
        <v>7</v>
      </c>
      <c r="H9167" s="9">
        <v>78.580510000000004</v>
      </c>
      <c r="I9167" s="9">
        <v>74.975589999999997</v>
      </c>
      <c r="J9167" s="9">
        <v>73.55986</v>
      </c>
      <c r="K9167" s="9">
        <v>71.684709999999995</v>
      </c>
      <c r="L9167" s="9">
        <v>50.668590000000002</v>
      </c>
      <c r="M9167" s="9">
        <v>46.313699999999997</v>
      </c>
      <c r="N9167" s="9">
        <v>67.193600000000004</v>
      </c>
      <c r="O9167" s="9">
        <v>68.849909999999994</v>
      </c>
      <c r="P9167" s="9">
        <v>70.531210000000002</v>
      </c>
      <c r="Q9167" s="9">
        <v>83.41131</v>
      </c>
      <c r="R9167" s="9">
        <v>90.147739999999999</v>
      </c>
      <c r="S9167" s="9">
        <v>84.755380000000002</v>
      </c>
      <c r="T9167" s="9">
        <v>85.094260000000006</v>
      </c>
      <c r="U9167" s="9">
        <v>75.030119999999997</v>
      </c>
      <c r="V9167" s="9">
        <v>79.030910000000006</v>
      </c>
      <c r="W9167" s="9">
        <v>70.81738</v>
      </c>
      <c r="X9167" s="9">
        <v>67.442729999999997</v>
      </c>
      <c r="Y9167" s="9">
        <v>65.489509999999996</v>
      </c>
      <c r="Z9167" s="9">
        <v>82.831760000000003</v>
      </c>
      <c r="AA9167" s="9">
        <v>87.85915</v>
      </c>
      <c r="AB9167" s="9">
        <v>92.788610000000006</v>
      </c>
      <c r="AC9167" s="9">
        <v>79.969200000000001</v>
      </c>
      <c r="AD9167" s="9">
        <v>80.043459999999996</v>
      </c>
      <c r="AE9167" s="9">
        <v>84.383650000000003</v>
      </c>
      <c r="AF9167" s="9">
        <v>71.763710000000003</v>
      </c>
      <c r="AG9167" s="9">
        <v>73.024010000000004</v>
      </c>
      <c r="AH9167" s="9">
        <v>71.255089999999996</v>
      </c>
      <c r="AI9167" s="9">
        <v>70.473029999999994</v>
      </c>
      <c r="AJ9167" s="9">
        <v>67.815899999999999</v>
      </c>
      <c r="AK9167" s="9">
        <v>59.699269999999999</v>
      </c>
      <c r="AL9167" s="9">
        <v>58.915039999999998</v>
      </c>
      <c r="AM9167" s="9">
        <v>60.938809999999997</v>
      </c>
      <c r="AN9167" s="9">
        <v>61.717320000000001</v>
      </c>
      <c r="AO9167" s="9">
        <v>70.30462</v>
      </c>
      <c r="AP9167" s="9">
        <v>84.429010000000005</v>
      </c>
      <c r="AQ9167" s="9">
        <v>90.042779999999993</v>
      </c>
      <c r="AR9167" s="9">
        <v>91.384249999999994</v>
      </c>
      <c r="AS9167" s="9">
        <v>98.764930000000007</v>
      </c>
      <c r="AT9167" s="9">
        <v>90.177670000000006</v>
      </c>
      <c r="AU9167" s="9">
        <v>91.444389999999999</v>
      </c>
      <c r="AV9167" s="9">
        <v>95.101420000000005</v>
      </c>
      <c r="AW9167" s="9">
        <v>93.945920000000001</v>
      </c>
      <c r="AX9167" s="9">
        <v>83.68177</v>
      </c>
      <c r="AY9167" s="9">
        <v>86.905330000000006</v>
      </c>
      <c r="AZ9167" s="9">
        <v>82.838560000000001</v>
      </c>
      <c r="BA9167" s="9">
        <v>84.265529999999998</v>
      </c>
      <c r="BB9167" s="9">
        <v>90.288480000000007</v>
      </c>
      <c r="BC9167" s="9">
        <v>93.239670000000004</v>
      </c>
      <c r="BD9167" s="9">
        <v>92.840919999999997</v>
      </c>
      <c r="BE9167" s="9">
        <v>90.813249999999996</v>
      </c>
      <c r="BF9167" s="33">
        <v>84.25</v>
      </c>
      <c r="BG9167" s="33">
        <v>82.375</v>
      </c>
      <c r="BH9167" s="33">
        <v>80.625</v>
      </c>
      <c r="BI9167" s="33">
        <v>78.5</v>
      </c>
      <c r="BJ9167" s="33">
        <v>77.25</v>
      </c>
      <c r="BK9167" s="33">
        <v>76.25</v>
      </c>
      <c r="BL9167" s="33">
        <v>76.625</v>
      </c>
      <c r="BM9167" s="33">
        <v>79.875</v>
      </c>
      <c r="BN9167" s="33">
        <v>84.5</v>
      </c>
      <c r="BO9167" s="33">
        <v>88.5</v>
      </c>
      <c r="BP9167" s="33">
        <v>92.375</v>
      </c>
      <c r="BQ9167" s="33">
        <v>95.75</v>
      </c>
      <c r="BR9167" s="33">
        <v>98.875</v>
      </c>
      <c r="BS9167" s="33">
        <v>101.5</v>
      </c>
      <c r="BT9167" s="33">
        <v>103.75</v>
      </c>
      <c r="BU9167" s="33">
        <v>105.375</v>
      </c>
      <c r="BV9167" s="33">
        <v>106.625</v>
      </c>
      <c r="BW9167" s="33">
        <v>106.875</v>
      </c>
      <c r="BX9167" s="33">
        <v>105.625</v>
      </c>
      <c r="BY9167" s="33">
        <v>103.375</v>
      </c>
      <c r="BZ9167" s="33">
        <v>100</v>
      </c>
      <c r="CA9167" s="33">
        <v>97.25</v>
      </c>
      <c r="CB9167" s="33">
        <v>94.875</v>
      </c>
      <c r="CC9167" s="33">
        <v>91.5</v>
      </c>
      <c r="CD9167" s="9">
        <v>406.20049999999998</v>
      </c>
      <c r="CE9167" s="9">
        <v>350.69330000000002</v>
      </c>
      <c r="CF9167" s="9">
        <v>314.67070000000001</v>
      </c>
      <c r="CG9167" s="9">
        <v>249.49950000000001</v>
      </c>
      <c r="CH9167" s="9">
        <v>173.48070000000001</v>
      </c>
      <c r="CI9167" s="9">
        <v>99.520319999999998</v>
      </c>
      <c r="CJ9167" s="9">
        <v>118.9624</v>
      </c>
      <c r="CK9167" s="9">
        <v>241.07320000000001</v>
      </c>
      <c r="CL9167" s="9">
        <v>322.53949999999998</v>
      </c>
      <c r="CM9167" s="9">
        <v>427.01299999999998</v>
      </c>
      <c r="CN9167" s="9">
        <v>463.60419999999999</v>
      </c>
      <c r="CO9167" s="9">
        <v>651.65089999999998</v>
      </c>
      <c r="CP9167" s="9">
        <v>694.51239999999996</v>
      </c>
      <c r="CQ9167" s="9">
        <v>1020.573</v>
      </c>
      <c r="CR9167" s="9">
        <v>1013.102</v>
      </c>
      <c r="CS9167" s="9">
        <v>1051.789</v>
      </c>
      <c r="CT9167" s="9">
        <v>992.67970000000003</v>
      </c>
      <c r="CU9167" s="9">
        <v>891.34400000000005</v>
      </c>
      <c r="CV9167" s="9">
        <v>727.94830000000002</v>
      </c>
      <c r="CW9167" s="9">
        <v>723.33669999999995</v>
      </c>
      <c r="CX9167" s="9">
        <v>743.85140000000001</v>
      </c>
      <c r="CY9167" s="9">
        <v>819.26859999999999</v>
      </c>
      <c r="CZ9167" s="9">
        <v>859.85</v>
      </c>
      <c r="DA9167" s="9">
        <v>845.42470000000003</v>
      </c>
      <c r="DB9167" s="9">
        <v>949.30740000000003</v>
      </c>
      <c r="DC9167" s="9">
        <v>40.890369999999997</v>
      </c>
      <c r="DD9167" s="9">
        <v>0</v>
      </c>
    </row>
    <row r="9168" spans="1:108" x14ac:dyDescent="0.25">
      <c r="A9168" s="9" t="s">
        <v>42</v>
      </c>
      <c r="B9168" s="9" t="s">
        <v>31</v>
      </c>
      <c r="C9168" s="9" t="s">
        <v>34</v>
      </c>
      <c r="D9168" s="9" t="s">
        <v>37</v>
      </c>
      <c r="E9168" s="9" t="s">
        <v>38</v>
      </c>
      <c r="F9168" s="9">
        <v>2016</v>
      </c>
      <c r="G9168" s="9">
        <v>8</v>
      </c>
      <c r="H9168" s="9"/>
      <c r="BF9168" s="33">
        <v>84.75</v>
      </c>
      <c r="BG9168" s="33">
        <v>82.375</v>
      </c>
      <c r="BH9168" s="33">
        <v>79</v>
      </c>
      <c r="BI9168" s="33">
        <v>77</v>
      </c>
      <c r="BJ9168" s="33">
        <v>75.375</v>
      </c>
      <c r="BK9168" s="33">
        <v>74.75</v>
      </c>
      <c r="BL9168" s="33">
        <v>74.375</v>
      </c>
      <c r="BM9168" s="33">
        <v>76</v>
      </c>
      <c r="BN9168" s="33">
        <v>81.25</v>
      </c>
      <c r="BO9168" s="33">
        <v>86.625</v>
      </c>
      <c r="BP9168" s="33">
        <v>90.875</v>
      </c>
      <c r="BQ9168" s="33">
        <v>94.5</v>
      </c>
      <c r="BR9168" s="33">
        <v>98.375</v>
      </c>
      <c r="BS9168" s="33">
        <v>101</v>
      </c>
      <c r="BT9168" s="33">
        <v>103.25</v>
      </c>
      <c r="BU9168" s="33">
        <v>104.625</v>
      </c>
      <c r="BV9168" s="33">
        <v>105.25</v>
      </c>
      <c r="BW9168" s="33">
        <v>105.375</v>
      </c>
      <c r="BX9168" s="33">
        <v>103.25</v>
      </c>
      <c r="BY9168" s="33">
        <v>98.125</v>
      </c>
      <c r="BZ9168" s="33">
        <v>94.625</v>
      </c>
      <c r="CA9168" s="33">
        <v>92.875</v>
      </c>
      <c r="CB9168" s="33">
        <v>91.625</v>
      </c>
      <c r="CC9168" s="33">
        <v>87.875</v>
      </c>
      <c r="DC9168" s="9">
        <v>40.890369999999997</v>
      </c>
      <c r="DD9168" s="9">
        <v>0</v>
      </c>
    </row>
    <row r="9169" spans="1:108" x14ac:dyDescent="0.25">
      <c r="A9169" s="9" t="s">
        <v>42</v>
      </c>
      <c r="B9169" s="9" t="s">
        <v>31</v>
      </c>
      <c r="C9169" s="9" t="s">
        <v>34</v>
      </c>
      <c r="D9169" s="9" t="s">
        <v>37</v>
      </c>
      <c r="E9169" s="9" t="s">
        <v>38</v>
      </c>
      <c r="F9169" s="9">
        <v>2016</v>
      </c>
      <c r="G9169" s="9">
        <v>9</v>
      </c>
      <c r="H9169" s="9"/>
      <c r="BF9169" s="33">
        <v>82.625</v>
      </c>
      <c r="BG9169" s="33">
        <v>78.875</v>
      </c>
      <c r="BH9169" s="33">
        <v>76.875</v>
      </c>
      <c r="BI9169" s="33">
        <v>75.5</v>
      </c>
      <c r="BJ9169" s="33">
        <v>74.25</v>
      </c>
      <c r="BK9169" s="33">
        <v>73</v>
      </c>
      <c r="BL9169" s="33">
        <v>72.125</v>
      </c>
      <c r="BM9169" s="33">
        <v>73.125</v>
      </c>
      <c r="BN9169" s="33">
        <v>77.5</v>
      </c>
      <c r="BO9169" s="33">
        <v>83.5</v>
      </c>
      <c r="BP9169" s="33">
        <v>88.5</v>
      </c>
      <c r="BQ9169" s="33">
        <v>92</v>
      </c>
      <c r="BR9169" s="33">
        <v>95.375</v>
      </c>
      <c r="BS9169" s="33">
        <v>98.25</v>
      </c>
      <c r="BT9169" s="33">
        <v>100.25</v>
      </c>
      <c r="BU9169" s="33">
        <v>101.625</v>
      </c>
      <c r="BV9169" s="33">
        <v>102.375</v>
      </c>
      <c r="BW9169" s="33">
        <v>102.375</v>
      </c>
      <c r="BX9169" s="33">
        <v>99.875</v>
      </c>
      <c r="BY9169" s="33">
        <v>96.875</v>
      </c>
      <c r="BZ9169" s="33">
        <v>93.375</v>
      </c>
      <c r="CA9169" s="33">
        <v>91.5</v>
      </c>
      <c r="CB9169" s="33">
        <v>89.25</v>
      </c>
      <c r="CC9169" s="33">
        <v>86.125</v>
      </c>
      <c r="DC9169" s="9">
        <v>40.890369999999997</v>
      </c>
      <c r="DD9169" s="9">
        <v>0</v>
      </c>
    </row>
    <row r="9170" spans="1:108" x14ac:dyDescent="0.25">
      <c r="A9170" s="9" t="s">
        <v>42</v>
      </c>
      <c r="B9170" s="9" t="s">
        <v>31</v>
      </c>
      <c r="C9170" s="9" t="s">
        <v>34</v>
      </c>
      <c r="D9170" s="9" t="s">
        <v>37</v>
      </c>
      <c r="E9170" s="9" t="s">
        <v>38</v>
      </c>
      <c r="F9170" s="9">
        <v>2016</v>
      </c>
      <c r="G9170" s="9">
        <v>10</v>
      </c>
      <c r="H9170" s="9"/>
      <c r="BF9170" s="33">
        <v>69.875</v>
      </c>
      <c r="BG9170" s="33">
        <v>68</v>
      </c>
      <c r="BH9170" s="33">
        <v>66.625</v>
      </c>
      <c r="BI9170" s="33">
        <v>65.5</v>
      </c>
      <c r="BJ9170" s="33">
        <v>64.5</v>
      </c>
      <c r="BK9170" s="33">
        <v>63.5</v>
      </c>
      <c r="BL9170" s="33">
        <v>62.5</v>
      </c>
      <c r="BM9170" s="33">
        <v>62.875</v>
      </c>
      <c r="BN9170" s="33">
        <v>66.625</v>
      </c>
      <c r="BO9170" s="33">
        <v>72.125</v>
      </c>
      <c r="BP9170" s="33">
        <v>77.125</v>
      </c>
      <c r="BQ9170" s="33">
        <v>81.375</v>
      </c>
      <c r="BR9170" s="33">
        <v>85.125</v>
      </c>
      <c r="BS9170" s="33">
        <v>87.875</v>
      </c>
      <c r="BT9170" s="33">
        <v>89.625</v>
      </c>
      <c r="BU9170" s="33">
        <v>90.875</v>
      </c>
      <c r="BV9170" s="33">
        <v>91.625</v>
      </c>
      <c r="BW9170" s="33">
        <v>90.75</v>
      </c>
      <c r="BX9170" s="33">
        <v>87</v>
      </c>
      <c r="BY9170" s="33">
        <v>82.125</v>
      </c>
      <c r="BZ9170" s="33">
        <v>78.25</v>
      </c>
      <c r="CA9170" s="33">
        <v>75.125</v>
      </c>
      <c r="CB9170" s="33">
        <v>72.625</v>
      </c>
      <c r="CC9170" s="33">
        <v>70.75</v>
      </c>
      <c r="DC9170" s="9">
        <v>40.890369999999997</v>
      </c>
      <c r="DD9170" s="9">
        <v>0</v>
      </c>
    </row>
    <row r="9171" spans="1:108" x14ac:dyDescent="0.25">
      <c r="A9171" s="9" t="s">
        <v>42</v>
      </c>
      <c r="B9171" s="9" t="s">
        <v>31</v>
      </c>
      <c r="C9171" s="9" t="s">
        <v>34</v>
      </c>
      <c r="D9171" s="9" t="s">
        <v>37</v>
      </c>
      <c r="E9171" s="9" t="s">
        <v>38</v>
      </c>
      <c r="F9171" s="9">
        <v>2017</v>
      </c>
      <c r="G9171" s="9">
        <v>5</v>
      </c>
      <c r="H9171" s="9"/>
      <c r="BF9171" s="33">
        <v>77.5</v>
      </c>
      <c r="BG9171" s="33">
        <v>74.875</v>
      </c>
      <c r="BH9171" s="33">
        <v>73.5</v>
      </c>
      <c r="BI9171" s="33">
        <v>71</v>
      </c>
      <c r="BJ9171" s="33">
        <v>69.625</v>
      </c>
      <c r="BK9171" s="33">
        <v>68.375</v>
      </c>
      <c r="BL9171" s="33">
        <v>68.625</v>
      </c>
      <c r="BM9171" s="33">
        <v>72.625</v>
      </c>
      <c r="BN9171" s="33">
        <v>76.625</v>
      </c>
      <c r="BO9171" s="33">
        <v>80.625</v>
      </c>
      <c r="BP9171" s="33">
        <v>83.5</v>
      </c>
      <c r="BQ9171" s="33">
        <v>87.375</v>
      </c>
      <c r="BR9171" s="33">
        <v>90.5</v>
      </c>
      <c r="BS9171" s="33">
        <v>93.375</v>
      </c>
      <c r="BT9171" s="33">
        <v>95.25</v>
      </c>
      <c r="BU9171" s="33">
        <v>96</v>
      </c>
      <c r="BV9171" s="33">
        <v>97</v>
      </c>
      <c r="BW9171" s="33">
        <v>96.75</v>
      </c>
      <c r="BX9171" s="33">
        <v>95.25</v>
      </c>
      <c r="BY9171" s="33">
        <v>93.875</v>
      </c>
      <c r="BZ9171" s="33">
        <v>91.125</v>
      </c>
      <c r="CA9171" s="33">
        <v>88.625</v>
      </c>
      <c r="CB9171" s="33">
        <v>85.75</v>
      </c>
      <c r="CC9171" s="33">
        <v>82.5</v>
      </c>
      <c r="DC9171" s="9">
        <v>40.890369999999997</v>
      </c>
      <c r="DD9171" s="9">
        <v>0</v>
      </c>
    </row>
    <row r="9172" spans="1:108" x14ac:dyDescent="0.25">
      <c r="A9172" s="9" t="s">
        <v>42</v>
      </c>
      <c r="B9172" s="9" t="s">
        <v>31</v>
      </c>
      <c r="C9172" s="9" t="s">
        <v>34</v>
      </c>
      <c r="D9172" s="9" t="s">
        <v>37</v>
      </c>
      <c r="E9172" s="9" t="s">
        <v>38</v>
      </c>
      <c r="F9172" s="9">
        <v>2017</v>
      </c>
      <c r="G9172" s="9">
        <v>6</v>
      </c>
      <c r="H9172" s="9"/>
      <c r="BF9172" s="33">
        <v>86</v>
      </c>
      <c r="BG9172" s="33">
        <v>83.625</v>
      </c>
      <c r="BH9172" s="33">
        <v>81.25</v>
      </c>
      <c r="BI9172" s="33">
        <v>79.5</v>
      </c>
      <c r="BJ9172" s="33">
        <v>77.25</v>
      </c>
      <c r="BK9172" s="33">
        <v>75.875</v>
      </c>
      <c r="BL9172" s="33">
        <v>76</v>
      </c>
      <c r="BM9172" s="33">
        <v>79.875</v>
      </c>
      <c r="BN9172" s="33">
        <v>83.5</v>
      </c>
      <c r="BO9172" s="33">
        <v>87.125</v>
      </c>
      <c r="BP9172" s="33">
        <v>90.625</v>
      </c>
      <c r="BQ9172" s="33">
        <v>94.25</v>
      </c>
      <c r="BR9172" s="33">
        <v>97.5</v>
      </c>
      <c r="BS9172" s="33">
        <v>100.25</v>
      </c>
      <c r="BT9172" s="33">
        <v>102.875</v>
      </c>
      <c r="BU9172" s="33">
        <v>104.375</v>
      </c>
      <c r="BV9172" s="33">
        <v>105.375</v>
      </c>
      <c r="BW9172" s="33">
        <v>105.375</v>
      </c>
      <c r="BX9172" s="33">
        <v>104</v>
      </c>
      <c r="BY9172" s="33">
        <v>102.125</v>
      </c>
      <c r="BZ9172" s="33">
        <v>99.375</v>
      </c>
      <c r="CA9172" s="33">
        <v>95.875</v>
      </c>
      <c r="CB9172" s="33">
        <v>91.75</v>
      </c>
      <c r="CC9172" s="33">
        <v>88.375</v>
      </c>
      <c r="DC9172" s="9">
        <v>40.890369999999997</v>
      </c>
      <c r="DD9172" s="9">
        <v>0</v>
      </c>
    </row>
    <row r="9173" spans="1:108" x14ac:dyDescent="0.25">
      <c r="A9173" s="9" t="s">
        <v>42</v>
      </c>
      <c r="B9173" s="9" t="s">
        <v>31</v>
      </c>
      <c r="C9173" s="9" t="s">
        <v>34</v>
      </c>
      <c r="D9173" s="9" t="s">
        <v>37</v>
      </c>
      <c r="E9173" s="9" t="s">
        <v>38</v>
      </c>
      <c r="F9173" s="9">
        <v>2017</v>
      </c>
      <c r="G9173" s="9">
        <v>7</v>
      </c>
      <c r="H9173" s="9">
        <v>77.019620000000003</v>
      </c>
      <c r="I9173" s="9">
        <v>73.448310000000006</v>
      </c>
      <c r="J9173" s="9">
        <v>71.97842</v>
      </c>
      <c r="K9173" s="9">
        <v>70.305729999999997</v>
      </c>
      <c r="L9173" s="9">
        <v>49.505339999999997</v>
      </c>
      <c r="M9173" s="9">
        <v>45.791110000000003</v>
      </c>
      <c r="N9173" s="9">
        <v>68.070779999999999</v>
      </c>
      <c r="O9173" s="9">
        <v>69.746269999999996</v>
      </c>
      <c r="P9173" s="9">
        <v>71.82544</v>
      </c>
      <c r="Q9173" s="9">
        <v>84.266890000000004</v>
      </c>
      <c r="R9173" s="9">
        <v>90.864590000000007</v>
      </c>
      <c r="S9173" s="9">
        <v>83.387090000000001</v>
      </c>
      <c r="T9173" s="9">
        <v>83.952190000000002</v>
      </c>
      <c r="U9173" s="9">
        <v>75.737570000000005</v>
      </c>
      <c r="V9173" s="9">
        <v>79.73836</v>
      </c>
      <c r="W9173" s="9">
        <v>71.341399999999993</v>
      </c>
      <c r="X9173" s="9">
        <v>68.185500000000005</v>
      </c>
      <c r="Y9173" s="9">
        <v>66.888689999999997</v>
      </c>
      <c r="Z9173" s="9">
        <v>83.414249999999996</v>
      </c>
      <c r="AA9173" s="9">
        <v>88.411000000000001</v>
      </c>
      <c r="AB9173" s="9">
        <v>93.299030000000002</v>
      </c>
      <c r="AC9173" s="9">
        <v>80.578580000000002</v>
      </c>
      <c r="AD9173" s="9">
        <v>80.742609999999999</v>
      </c>
      <c r="AE9173" s="9">
        <v>85.082800000000006</v>
      </c>
      <c r="AF9173" s="9">
        <v>72.572590000000005</v>
      </c>
      <c r="AG9173" s="9">
        <v>71.46311</v>
      </c>
      <c r="AH9173" s="9">
        <v>69.727810000000005</v>
      </c>
      <c r="AI9173" s="9">
        <v>68.891599999999997</v>
      </c>
      <c r="AJ9173" s="9">
        <v>66.436920000000001</v>
      </c>
      <c r="AK9173" s="9">
        <v>58.536029999999997</v>
      </c>
      <c r="AL9173" s="9">
        <v>58.392449999999997</v>
      </c>
      <c r="AM9173" s="9">
        <v>61.815989999999999</v>
      </c>
      <c r="AN9173" s="9">
        <v>62.613680000000002</v>
      </c>
      <c r="AO9173" s="9">
        <v>71.598839999999996</v>
      </c>
      <c r="AP9173" s="9">
        <v>85.284589999999994</v>
      </c>
      <c r="AQ9173" s="9">
        <v>90.759630000000001</v>
      </c>
      <c r="AR9173" s="9">
        <v>90.015969999999996</v>
      </c>
      <c r="AS9173" s="9">
        <v>97.622860000000003</v>
      </c>
      <c r="AT9173" s="9">
        <v>90.885120000000001</v>
      </c>
      <c r="AU9173" s="9">
        <v>92.151849999999996</v>
      </c>
      <c r="AV9173" s="9">
        <v>95.625429999999994</v>
      </c>
      <c r="AW9173" s="9">
        <v>94.688699999999997</v>
      </c>
      <c r="AX9173" s="9">
        <v>85.080950000000001</v>
      </c>
      <c r="AY9173" s="9">
        <v>87.487840000000006</v>
      </c>
      <c r="AZ9173" s="9">
        <v>83.390410000000003</v>
      </c>
      <c r="BA9173" s="9">
        <v>84.775949999999995</v>
      </c>
      <c r="BB9173" s="9">
        <v>90.897859999999994</v>
      </c>
      <c r="BC9173" s="9">
        <v>93.938820000000007</v>
      </c>
      <c r="BD9173" s="9">
        <v>93.54007</v>
      </c>
      <c r="BE9173" s="9">
        <v>91.622119999999995</v>
      </c>
      <c r="BF9173" s="33">
        <v>84.25</v>
      </c>
      <c r="BG9173" s="33">
        <v>82.375</v>
      </c>
      <c r="BH9173" s="33">
        <v>80.625</v>
      </c>
      <c r="BI9173" s="33">
        <v>78.5</v>
      </c>
      <c r="BJ9173" s="33">
        <v>77.25</v>
      </c>
      <c r="BK9173" s="33">
        <v>76.25</v>
      </c>
      <c r="BL9173" s="33">
        <v>76.625</v>
      </c>
      <c r="BM9173" s="33">
        <v>79.875</v>
      </c>
      <c r="BN9173" s="33">
        <v>84.5</v>
      </c>
      <c r="BO9173" s="33">
        <v>88.5</v>
      </c>
      <c r="BP9173" s="33">
        <v>92.375</v>
      </c>
      <c r="BQ9173" s="33">
        <v>95.75</v>
      </c>
      <c r="BR9173" s="33">
        <v>98.875</v>
      </c>
      <c r="BS9173" s="33">
        <v>101.5</v>
      </c>
      <c r="BT9173" s="33">
        <v>103.75</v>
      </c>
      <c r="BU9173" s="33">
        <v>105.375</v>
      </c>
      <c r="BV9173" s="33">
        <v>106.625</v>
      </c>
      <c r="BW9173" s="33">
        <v>106.875</v>
      </c>
      <c r="BX9173" s="33">
        <v>105.625</v>
      </c>
      <c r="BY9173" s="33">
        <v>103.375</v>
      </c>
      <c r="BZ9173" s="33">
        <v>100</v>
      </c>
      <c r="CA9173" s="33">
        <v>97.25</v>
      </c>
      <c r="CB9173" s="33">
        <v>94.875</v>
      </c>
      <c r="CC9173" s="33">
        <v>91.5</v>
      </c>
      <c r="CD9173" s="9">
        <v>407.94760000000002</v>
      </c>
      <c r="CE9173" s="9">
        <v>352.12880000000001</v>
      </c>
      <c r="CF9173" s="9">
        <v>315.91309999999999</v>
      </c>
      <c r="CG9173" s="9">
        <v>250.38460000000001</v>
      </c>
      <c r="CH9173" s="9">
        <v>174.13300000000001</v>
      </c>
      <c r="CI9173" s="9">
        <v>99.916439999999994</v>
      </c>
      <c r="CJ9173" s="9">
        <v>119.3899</v>
      </c>
      <c r="CK9173" s="9">
        <v>242.06790000000001</v>
      </c>
      <c r="CL9173" s="9">
        <v>323.8347</v>
      </c>
      <c r="CM9173" s="9">
        <v>428.7747</v>
      </c>
      <c r="CN9173" s="9">
        <v>465.45909999999998</v>
      </c>
      <c r="CO9173" s="9">
        <v>654.38400000000001</v>
      </c>
      <c r="CP9173" s="9">
        <v>697.42399999999998</v>
      </c>
      <c r="CQ9173" s="9">
        <v>1025.328</v>
      </c>
      <c r="CR9173" s="9">
        <v>1017.828</v>
      </c>
      <c r="CS9173" s="9">
        <v>1056.57</v>
      </c>
      <c r="CT9173" s="9">
        <v>997.03009999999995</v>
      </c>
      <c r="CU9173" s="9">
        <v>895.12120000000004</v>
      </c>
      <c r="CV9173" s="9">
        <v>730.72029999999995</v>
      </c>
      <c r="CW9173" s="9">
        <v>726.04330000000004</v>
      </c>
      <c r="CX9173" s="9">
        <v>746.54740000000004</v>
      </c>
      <c r="CY9173" s="9">
        <v>822.45579999999995</v>
      </c>
      <c r="CZ9173" s="9">
        <v>863.36069999999995</v>
      </c>
      <c r="DA9173" s="9">
        <v>848.86850000000004</v>
      </c>
      <c r="DB9173" s="9">
        <v>953.6694</v>
      </c>
      <c r="DC9173" s="9">
        <v>40.890369999999997</v>
      </c>
      <c r="DD9173" s="9">
        <v>0</v>
      </c>
    </row>
    <row r="9174" spans="1:108" x14ac:dyDescent="0.25">
      <c r="A9174" s="9" t="s">
        <v>42</v>
      </c>
      <c r="B9174" s="9" t="s">
        <v>31</v>
      </c>
      <c r="C9174" s="9" t="s">
        <v>34</v>
      </c>
      <c r="D9174" s="9" t="s">
        <v>37</v>
      </c>
      <c r="E9174" s="9" t="s">
        <v>38</v>
      </c>
      <c r="F9174" s="9">
        <v>2017</v>
      </c>
      <c r="G9174" s="9">
        <v>8</v>
      </c>
      <c r="H9174" s="9"/>
      <c r="BF9174" s="33">
        <v>84.75</v>
      </c>
      <c r="BG9174" s="33">
        <v>82.375</v>
      </c>
      <c r="BH9174" s="33">
        <v>79</v>
      </c>
      <c r="BI9174" s="33">
        <v>77</v>
      </c>
      <c r="BJ9174" s="33">
        <v>75.375</v>
      </c>
      <c r="BK9174" s="33">
        <v>74.75</v>
      </c>
      <c r="BL9174" s="33">
        <v>74.375</v>
      </c>
      <c r="BM9174" s="33">
        <v>76</v>
      </c>
      <c r="BN9174" s="33">
        <v>81.25</v>
      </c>
      <c r="BO9174" s="33">
        <v>86.625</v>
      </c>
      <c r="BP9174" s="33">
        <v>90.875</v>
      </c>
      <c r="BQ9174" s="33">
        <v>94.5</v>
      </c>
      <c r="BR9174" s="33">
        <v>98.375</v>
      </c>
      <c r="BS9174" s="33">
        <v>101</v>
      </c>
      <c r="BT9174" s="33">
        <v>103.25</v>
      </c>
      <c r="BU9174" s="33">
        <v>104.625</v>
      </c>
      <c r="BV9174" s="33">
        <v>105.25</v>
      </c>
      <c r="BW9174" s="33">
        <v>105.375</v>
      </c>
      <c r="BX9174" s="33">
        <v>103.25</v>
      </c>
      <c r="BY9174" s="33">
        <v>98.125</v>
      </c>
      <c r="BZ9174" s="33">
        <v>94.625</v>
      </c>
      <c r="CA9174" s="33">
        <v>92.875</v>
      </c>
      <c r="CB9174" s="33">
        <v>91.625</v>
      </c>
      <c r="CC9174" s="33">
        <v>87.875</v>
      </c>
      <c r="DC9174" s="9">
        <v>40.890369999999997</v>
      </c>
      <c r="DD9174" s="9">
        <v>0</v>
      </c>
    </row>
    <row r="9175" spans="1:108" x14ac:dyDescent="0.25">
      <c r="A9175" s="9" t="s">
        <v>42</v>
      </c>
      <c r="B9175" s="9" t="s">
        <v>31</v>
      </c>
      <c r="C9175" s="9" t="s">
        <v>34</v>
      </c>
      <c r="D9175" s="9" t="s">
        <v>37</v>
      </c>
      <c r="E9175" s="9" t="s">
        <v>38</v>
      </c>
      <c r="F9175" s="9">
        <v>2017</v>
      </c>
      <c r="G9175" s="9">
        <v>9</v>
      </c>
      <c r="H9175" s="9"/>
      <c r="BF9175" s="33">
        <v>82.625</v>
      </c>
      <c r="BG9175" s="33">
        <v>78.875</v>
      </c>
      <c r="BH9175" s="33">
        <v>76.875</v>
      </c>
      <c r="BI9175" s="33">
        <v>75.5</v>
      </c>
      <c r="BJ9175" s="33">
        <v>74.25</v>
      </c>
      <c r="BK9175" s="33">
        <v>73</v>
      </c>
      <c r="BL9175" s="33">
        <v>72.125</v>
      </c>
      <c r="BM9175" s="33">
        <v>73.125</v>
      </c>
      <c r="BN9175" s="33">
        <v>77.5</v>
      </c>
      <c r="BO9175" s="33">
        <v>83.5</v>
      </c>
      <c r="BP9175" s="33">
        <v>88.5</v>
      </c>
      <c r="BQ9175" s="33">
        <v>92</v>
      </c>
      <c r="BR9175" s="33">
        <v>95.375</v>
      </c>
      <c r="BS9175" s="33">
        <v>98.25</v>
      </c>
      <c r="BT9175" s="33">
        <v>100.25</v>
      </c>
      <c r="BU9175" s="33">
        <v>101.625</v>
      </c>
      <c r="BV9175" s="33">
        <v>102.375</v>
      </c>
      <c r="BW9175" s="33">
        <v>102.375</v>
      </c>
      <c r="BX9175" s="33">
        <v>99.875</v>
      </c>
      <c r="BY9175" s="33">
        <v>96.875</v>
      </c>
      <c r="BZ9175" s="33">
        <v>93.375</v>
      </c>
      <c r="CA9175" s="33">
        <v>91.5</v>
      </c>
      <c r="CB9175" s="33">
        <v>89.25</v>
      </c>
      <c r="CC9175" s="33">
        <v>86.125</v>
      </c>
      <c r="DC9175" s="9">
        <v>40.890369999999997</v>
      </c>
      <c r="DD9175" s="9">
        <v>0</v>
      </c>
    </row>
    <row r="9176" spans="1:108" x14ac:dyDescent="0.25">
      <c r="A9176" s="9" t="s">
        <v>42</v>
      </c>
      <c r="B9176" s="9" t="s">
        <v>31</v>
      </c>
      <c r="C9176" s="9" t="s">
        <v>34</v>
      </c>
      <c r="D9176" s="9" t="s">
        <v>37</v>
      </c>
      <c r="E9176" s="9" t="s">
        <v>38</v>
      </c>
      <c r="F9176" s="9">
        <v>2017</v>
      </c>
      <c r="G9176" s="9">
        <v>10</v>
      </c>
      <c r="H9176" s="9"/>
      <c r="BF9176" s="33">
        <v>69.875</v>
      </c>
      <c r="BG9176" s="33">
        <v>68</v>
      </c>
      <c r="BH9176" s="33">
        <v>66.625</v>
      </c>
      <c r="BI9176" s="33">
        <v>65.5</v>
      </c>
      <c r="BJ9176" s="33">
        <v>64.5</v>
      </c>
      <c r="BK9176" s="33">
        <v>63.5</v>
      </c>
      <c r="BL9176" s="33">
        <v>62.5</v>
      </c>
      <c r="BM9176" s="33">
        <v>62.875</v>
      </c>
      <c r="BN9176" s="33">
        <v>66.625</v>
      </c>
      <c r="BO9176" s="33">
        <v>72.125</v>
      </c>
      <c r="BP9176" s="33">
        <v>77.125</v>
      </c>
      <c r="BQ9176" s="33">
        <v>81.375</v>
      </c>
      <c r="BR9176" s="33">
        <v>85.125</v>
      </c>
      <c r="BS9176" s="33">
        <v>87.875</v>
      </c>
      <c r="BT9176" s="33">
        <v>89.625</v>
      </c>
      <c r="BU9176" s="33">
        <v>90.875</v>
      </c>
      <c r="BV9176" s="33">
        <v>91.625</v>
      </c>
      <c r="BW9176" s="33">
        <v>90.75</v>
      </c>
      <c r="BX9176" s="33">
        <v>87</v>
      </c>
      <c r="BY9176" s="33">
        <v>82.125</v>
      </c>
      <c r="BZ9176" s="33">
        <v>78.25</v>
      </c>
      <c r="CA9176" s="33">
        <v>75.125</v>
      </c>
      <c r="CB9176" s="33">
        <v>72.625</v>
      </c>
      <c r="CC9176" s="33">
        <v>70.75</v>
      </c>
      <c r="DC9176" s="9">
        <v>40.890369999999997</v>
      </c>
      <c r="DD9176" s="9">
        <v>0</v>
      </c>
    </row>
    <row r="9177" spans="1:108" x14ac:dyDescent="0.25">
      <c r="A9177" s="9" t="s">
        <v>42</v>
      </c>
      <c r="B9177" s="9" t="s">
        <v>31</v>
      </c>
      <c r="C9177" s="9" t="s">
        <v>34</v>
      </c>
      <c r="D9177" s="9" t="s">
        <v>37</v>
      </c>
      <c r="E9177" s="9" t="s">
        <v>38</v>
      </c>
      <c r="F9177" s="9">
        <v>2018</v>
      </c>
      <c r="G9177" s="9">
        <v>5</v>
      </c>
      <c r="H9177" s="9"/>
      <c r="BF9177" s="33">
        <v>77.5</v>
      </c>
      <c r="BG9177" s="33">
        <v>74.875</v>
      </c>
      <c r="BH9177" s="33">
        <v>73.5</v>
      </c>
      <c r="BI9177" s="33">
        <v>71</v>
      </c>
      <c r="BJ9177" s="33">
        <v>69.625</v>
      </c>
      <c r="BK9177" s="33">
        <v>68.375</v>
      </c>
      <c r="BL9177" s="33">
        <v>68.625</v>
      </c>
      <c r="BM9177" s="33">
        <v>72.625</v>
      </c>
      <c r="BN9177" s="33">
        <v>76.625</v>
      </c>
      <c r="BO9177" s="33">
        <v>80.625</v>
      </c>
      <c r="BP9177" s="33">
        <v>83.5</v>
      </c>
      <c r="BQ9177" s="33">
        <v>87.375</v>
      </c>
      <c r="BR9177" s="33">
        <v>90.5</v>
      </c>
      <c r="BS9177" s="33">
        <v>93.375</v>
      </c>
      <c r="BT9177" s="33">
        <v>95.25</v>
      </c>
      <c r="BU9177" s="33">
        <v>96</v>
      </c>
      <c r="BV9177" s="33">
        <v>97</v>
      </c>
      <c r="BW9177" s="33">
        <v>96.75</v>
      </c>
      <c r="BX9177" s="33">
        <v>95.25</v>
      </c>
      <c r="BY9177" s="33">
        <v>93.875</v>
      </c>
      <c r="BZ9177" s="33">
        <v>91.125</v>
      </c>
      <c r="CA9177" s="33">
        <v>88.625</v>
      </c>
      <c r="CB9177" s="33">
        <v>85.75</v>
      </c>
      <c r="CC9177" s="33">
        <v>82.5</v>
      </c>
      <c r="DC9177" s="9">
        <v>40.890369999999997</v>
      </c>
      <c r="DD9177" s="9">
        <v>0</v>
      </c>
    </row>
    <row r="9178" spans="1:108" x14ac:dyDescent="0.25">
      <c r="A9178" s="9" t="s">
        <v>42</v>
      </c>
      <c r="B9178" s="9" t="s">
        <v>31</v>
      </c>
      <c r="C9178" s="9" t="s">
        <v>34</v>
      </c>
      <c r="D9178" s="9" t="s">
        <v>37</v>
      </c>
      <c r="E9178" s="9" t="s">
        <v>38</v>
      </c>
      <c r="F9178" s="9">
        <v>2018</v>
      </c>
      <c r="G9178" s="9">
        <v>6</v>
      </c>
      <c r="H9178" s="9"/>
      <c r="BF9178" s="33">
        <v>86</v>
      </c>
      <c r="BG9178" s="33">
        <v>83.625</v>
      </c>
      <c r="BH9178" s="33">
        <v>81.25</v>
      </c>
      <c r="BI9178" s="33">
        <v>79.5</v>
      </c>
      <c r="BJ9178" s="33">
        <v>77.25</v>
      </c>
      <c r="BK9178" s="33">
        <v>75.875</v>
      </c>
      <c r="BL9178" s="33">
        <v>76</v>
      </c>
      <c r="BM9178" s="33">
        <v>79.875</v>
      </c>
      <c r="BN9178" s="33">
        <v>83.5</v>
      </c>
      <c r="BO9178" s="33">
        <v>87.125</v>
      </c>
      <c r="BP9178" s="33">
        <v>90.625</v>
      </c>
      <c r="BQ9178" s="33">
        <v>94.25</v>
      </c>
      <c r="BR9178" s="33">
        <v>97.5</v>
      </c>
      <c r="BS9178" s="33">
        <v>100.25</v>
      </c>
      <c r="BT9178" s="33">
        <v>102.875</v>
      </c>
      <c r="BU9178" s="33">
        <v>104.375</v>
      </c>
      <c r="BV9178" s="33">
        <v>105.375</v>
      </c>
      <c r="BW9178" s="33">
        <v>105.375</v>
      </c>
      <c r="BX9178" s="33">
        <v>104</v>
      </c>
      <c r="BY9178" s="33">
        <v>102.125</v>
      </c>
      <c r="BZ9178" s="33">
        <v>99.375</v>
      </c>
      <c r="CA9178" s="33">
        <v>95.875</v>
      </c>
      <c r="CB9178" s="33">
        <v>91.75</v>
      </c>
      <c r="CC9178" s="33">
        <v>88.375</v>
      </c>
      <c r="DC9178" s="9">
        <v>40.890369999999997</v>
      </c>
      <c r="DD9178" s="9">
        <v>0</v>
      </c>
    </row>
    <row r="9179" spans="1:108" x14ac:dyDescent="0.25">
      <c r="A9179" s="9" t="s">
        <v>42</v>
      </c>
      <c r="B9179" s="9" t="s">
        <v>31</v>
      </c>
      <c r="C9179" s="9" t="s">
        <v>34</v>
      </c>
      <c r="D9179" s="9" t="s">
        <v>37</v>
      </c>
      <c r="E9179" s="9" t="s">
        <v>38</v>
      </c>
      <c r="F9179" s="9">
        <v>2018</v>
      </c>
      <c r="G9179" s="9">
        <v>7</v>
      </c>
      <c r="H9179" s="9">
        <v>78.114400000000003</v>
      </c>
      <c r="I9179" s="9">
        <v>74.509320000000002</v>
      </c>
      <c r="J9179" s="9">
        <v>73.012720000000002</v>
      </c>
      <c r="K9179" s="9">
        <v>70.844740000000002</v>
      </c>
      <c r="L9179" s="9">
        <v>49.725940000000001</v>
      </c>
      <c r="M9179" s="9">
        <v>45.755339999999997</v>
      </c>
      <c r="N9179" s="9">
        <v>67.341610000000003</v>
      </c>
      <c r="O9179" s="9">
        <v>69.674809999999994</v>
      </c>
      <c r="P9179" s="9">
        <v>71.890069999999994</v>
      </c>
      <c r="Q9179" s="9">
        <v>84.027559999999994</v>
      </c>
      <c r="R9179" s="9">
        <v>90.568520000000007</v>
      </c>
      <c r="S9179" s="9">
        <v>83.06532</v>
      </c>
      <c r="T9179" s="9">
        <v>83.574430000000007</v>
      </c>
      <c r="U9179" s="9">
        <v>75.609049999999996</v>
      </c>
      <c r="V9179" s="9">
        <v>79.609840000000005</v>
      </c>
      <c r="W9179" s="9">
        <v>71.186170000000004</v>
      </c>
      <c r="X9179" s="9">
        <v>68.009320000000002</v>
      </c>
      <c r="Y9179" s="9">
        <v>66.154849999999996</v>
      </c>
      <c r="Z9179" s="9">
        <v>82.637519999999995</v>
      </c>
      <c r="AA9179" s="9">
        <v>87.509079999999997</v>
      </c>
      <c r="AB9179" s="9">
        <v>92.210859999999997</v>
      </c>
      <c r="AC9179" s="9">
        <v>79.192520000000002</v>
      </c>
      <c r="AD9179" s="9">
        <v>79.263850000000005</v>
      </c>
      <c r="AE9179" s="9">
        <v>83.604039999999998</v>
      </c>
      <c r="AF9179" s="9">
        <v>72.308049999999994</v>
      </c>
      <c r="AG9179" s="9">
        <v>72.55789</v>
      </c>
      <c r="AH9179" s="9">
        <v>70.788809999999998</v>
      </c>
      <c r="AI9179" s="9">
        <v>69.925899999999999</v>
      </c>
      <c r="AJ9179" s="9">
        <v>66.975930000000005</v>
      </c>
      <c r="AK9179" s="9">
        <v>58.756630000000001</v>
      </c>
      <c r="AL9179" s="9">
        <v>58.356679999999997</v>
      </c>
      <c r="AM9179" s="9">
        <v>61.086820000000003</v>
      </c>
      <c r="AN9179" s="9">
        <v>62.54222</v>
      </c>
      <c r="AO9179" s="9">
        <v>71.663480000000007</v>
      </c>
      <c r="AP9179" s="9">
        <v>85.045259999999999</v>
      </c>
      <c r="AQ9179" s="9">
        <v>90.463560000000001</v>
      </c>
      <c r="AR9179" s="9">
        <v>89.694199999999995</v>
      </c>
      <c r="AS9179" s="9">
        <v>97.245090000000005</v>
      </c>
      <c r="AT9179" s="9">
        <v>90.756609999999995</v>
      </c>
      <c r="AU9179" s="9">
        <v>92.023319999999998</v>
      </c>
      <c r="AV9179" s="9">
        <v>95.470200000000006</v>
      </c>
      <c r="AW9179" s="9">
        <v>94.512510000000006</v>
      </c>
      <c r="AX9179" s="9">
        <v>84.347110000000001</v>
      </c>
      <c r="AY9179" s="9">
        <v>86.711089999999999</v>
      </c>
      <c r="AZ9179" s="9">
        <v>82.488489999999999</v>
      </c>
      <c r="BA9179" s="9">
        <v>83.687780000000004</v>
      </c>
      <c r="BB9179" s="9">
        <v>89.511799999999994</v>
      </c>
      <c r="BC9179" s="9">
        <v>92.460059999999999</v>
      </c>
      <c r="BD9179" s="9">
        <v>92.061319999999995</v>
      </c>
      <c r="BE9179" s="9">
        <v>91.357579999999999</v>
      </c>
      <c r="BF9179" s="33">
        <v>84.25</v>
      </c>
      <c r="BG9179" s="33">
        <v>82.375</v>
      </c>
      <c r="BH9179" s="33">
        <v>80.625</v>
      </c>
      <c r="BI9179" s="33">
        <v>78.5</v>
      </c>
      <c r="BJ9179" s="33">
        <v>77.25</v>
      </c>
      <c r="BK9179" s="33">
        <v>76.25</v>
      </c>
      <c r="BL9179" s="33">
        <v>76.625</v>
      </c>
      <c r="BM9179" s="33">
        <v>79.875</v>
      </c>
      <c r="BN9179" s="33">
        <v>84.5</v>
      </c>
      <c r="BO9179" s="33">
        <v>88.5</v>
      </c>
      <c r="BP9179" s="33">
        <v>92.375</v>
      </c>
      <c r="BQ9179" s="33">
        <v>95.75</v>
      </c>
      <c r="BR9179" s="33">
        <v>98.875</v>
      </c>
      <c r="BS9179" s="33">
        <v>101.5</v>
      </c>
      <c r="BT9179" s="33">
        <v>103.75</v>
      </c>
      <c r="BU9179" s="33">
        <v>105.375</v>
      </c>
      <c r="BV9179" s="33">
        <v>106.625</v>
      </c>
      <c r="BW9179" s="33">
        <v>106.875</v>
      </c>
      <c r="BX9179" s="33">
        <v>105.625</v>
      </c>
      <c r="BY9179" s="33">
        <v>103.375</v>
      </c>
      <c r="BZ9179" s="33">
        <v>100</v>
      </c>
      <c r="CA9179" s="33">
        <v>97.25</v>
      </c>
      <c r="CB9179" s="33">
        <v>94.875</v>
      </c>
      <c r="CC9179" s="33">
        <v>91.5</v>
      </c>
      <c r="CD9179" s="9">
        <v>408.09989999999999</v>
      </c>
      <c r="CE9179" s="9">
        <v>352.24430000000001</v>
      </c>
      <c r="CF9179" s="9">
        <v>315.99950000000001</v>
      </c>
      <c r="CG9179" s="9">
        <v>250.43260000000001</v>
      </c>
      <c r="CH9179" s="9">
        <v>174.16630000000001</v>
      </c>
      <c r="CI9179" s="9">
        <v>99.942130000000006</v>
      </c>
      <c r="CJ9179" s="9">
        <v>119.4228</v>
      </c>
      <c r="CK9179" s="9">
        <v>242.15479999999999</v>
      </c>
      <c r="CL9179" s="9">
        <v>323.94040000000001</v>
      </c>
      <c r="CM9179" s="9">
        <v>428.89870000000002</v>
      </c>
      <c r="CN9179" s="9">
        <v>465.57499999999999</v>
      </c>
      <c r="CO9179" s="9">
        <v>654.56259999999997</v>
      </c>
      <c r="CP9179" s="9">
        <v>697.65710000000001</v>
      </c>
      <c r="CQ9179" s="9">
        <v>1025.8230000000001</v>
      </c>
      <c r="CR9179" s="9">
        <v>1018.314</v>
      </c>
      <c r="CS9179" s="9">
        <v>1057.0640000000001</v>
      </c>
      <c r="CT9179" s="9">
        <v>997.47640000000001</v>
      </c>
      <c r="CU9179" s="9">
        <v>895.47379999999998</v>
      </c>
      <c r="CV9179" s="9">
        <v>730.91079999999999</v>
      </c>
      <c r="CW9179" s="9">
        <v>726.26779999999997</v>
      </c>
      <c r="CX9179" s="9">
        <v>746.78030000000001</v>
      </c>
      <c r="CY9179" s="9">
        <v>822.65539999999999</v>
      </c>
      <c r="CZ9179" s="9">
        <v>863.63289999999995</v>
      </c>
      <c r="DA9179" s="9">
        <v>849.20069999999998</v>
      </c>
      <c r="DB9179" s="9">
        <v>954.12789999999995</v>
      </c>
      <c r="DC9179" s="9">
        <v>40.890369999999997</v>
      </c>
      <c r="DD9179" s="9">
        <v>0</v>
      </c>
    </row>
    <row r="9180" spans="1:108" x14ac:dyDescent="0.25">
      <c r="A9180" s="9" t="s">
        <v>42</v>
      </c>
      <c r="B9180" s="9" t="s">
        <v>31</v>
      </c>
      <c r="C9180" s="9" t="s">
        <v>34</v>
      </c>
      <c r="D9180" s="9" t="s">
        <v>37</v>
      </c>
      <c r="E9180" s="9" t="s">
        <v>38</v>
      </c>
      <c r="F9180" s="9">
        <v>2018</v>
      </c>
      <c r="G9180" s="9">
        <v>8</v>
      </c>
      <c r="H9180" s="9"/>
      <c r="BF9180" s="33">
        <v>84.75</v>
      </c>
      <c r="BG9180" s="33">
        <v>82.375</v>
      </c>
      <c r="BH9180" s="33">
        <v>79</v>
      </c>
      <c r="BI9180" s="33">
        <v>77</v>
      </c>
      <c r="BJ9180" s="33">
        <v>75.375</v>
      </c>
      <c r="BK9180" s="33">
        <v>74.75</v>
      </c>
      <c r="BL9180" s="33">
        <v>74.375</v>
      </c>
      <c r="BM9180" s="33">
        <v>76</v>
      </c>
      <c r="BN9180" s="33">
        <v>81.25</v>
      </c>
      <c r="BO9180" s="33">
        <v>86.625</v>
      </c>
      <c r="BP9180" s="33">
        <v>90.875</v>
      </c>
      <c r="BQ9180" s="33">
        <v>94.5</v>
      </c>
      <c r="BR9180" s="33">
        <v>98.375</v>
      </c>
      <c r="BS9180" s="33">
        <v>101</v>
      </c>
      <c r="BT9180" s="33">
        <v>103.25</v>
      </c>
      <c r="BU9180" s="33">
        <v>104.625</v>
      </c>
      <c r="BV9180" s="33">
        <v>105.25</v>
      </c>
      <c r="BW9180" s="33">
        <v>105.375</v>
      </c>
      <c r="BX9180" s="33">
        <v>103.25</v>
      </c>
      <c r="BY9180" s="33">
        <v>98.125</v>
      </c>
      <c r="BZ9180" s="33">
        <v>94.625</v>
      </c>
      <c r="CA9180" s="33">
        <v>92.875</v>
      </c>
      <c r="CB9180" s="33">
        <v>91.625</v>
      </c>
      <c r="CC9180" s="33">
        <v>87.875</v>
      </c>
      <c r="DC9180" s="9">
        <v>40.890369999999997</v>
      </c>
      <c r="DD9180" s="9">
        <v>0</v>
      </c>
    </row>
    <row r="9181" spans="1:108" x14ac:dyDescent="0.25">
      <c r="A9181" s="9" t="s">
        <v>42</v>
      </c>
      <c r="B9181" s="9" t="s">
        <v>31</v>
      </c>
      <c r="C9181" s="9" t="s">
        <v>34</v>
      </c>
      <c r="D9181" s="9" t="s">
        <v>37</v>
      </c>
      <c r="E9181" s="9" t="s">
        <v>38</v>
      </c>
      <c r="F9181" s="9">
        <v>2018</v>
      </c>
      <c r="G9181" s="9">
        <v>9</v>
      </c>
      <c r="H9181" s="9"/>
      <c r="BF9181" s="33">
        <v>82.625</v>
      </c>
      <c r="BG9181" s="33">
        <v>78.875</v>
      </c>
      <c r="BH9181" s="33">
        <v>76.875</v>
      </c>
      <c r="BI9181" s="33">
        <v>75.5</v>
      </c>
      <c r="BJ9181" s="33">
        <v>74.25</v>
      </c>
      <c r="BK9181" s="33">
        <v>73</v>
      </c>
      <c r="BL9181" s="33">
        <v>72.125</v>
      </c>
      <c r="BM9181" s="33">
        <v>73.125</v>
      </c>
      <c r="BN9181" s="33">
        <v>77.5</v>
      </c>
      <c r="BO9181" s="33">
        <v>83.5</v>
      </c>
      <c r="BP9181" s="33">
        <v>88.5</v>
      </c>
      <c r="BQ9181" s="33">
        <v>92</v>
      </c>
      <c r="BR9181" s="33">
        <v>95.375</v>
      </c>
      <c r="BS9181" s="33">
        <v>98.25</v>
      </c>
      <c r="BT9181" s="33">
        <v>100.25</v>
      </c>
      <c r="BU9181" s="33">
        <v>101.625</v>
      </c>
      <c r="BV9181" s="33">
        <v>102.375</v>
      </c>
      <c r="BW9181" s="33">
        <v>102.375</v>
      </c>
      <c r="BX9181" s="33">
        <v>99.875</v>
      </c>
      <c r="BY9181" s="33">
        <v>96.875</v>
      </c>
      <c r="BZ9181" s="33">
        <v>93.375</v>
      </c>
      <c r="CA9181" s="33">
        <v>91.5</v>
      </c>
      <c r="CB9181" s="33">
        <v>89.25</v>
      </c>
      <c r="CC9181" s="33">
        <v>86.125</v>
      </c>
      <c r="DC9181" s="9">
        <v>40.890369999999997</v>
      </c>
      <c r="DD9181" s="9">
        <v>0</v>
      </c>
    </row>
    <row r="9182" spans="1:108" x14ac:dyDescent="0.25">
      <c r="A9182" s="9" t="s">
        <v>42</v>
      </c>
      <c r="B9182" s="9" t="s">
        <v>31</v>
      </c>
      <c r="C9182" s="9" t="s">
        <v>34</v>
      </c>
      <c r="D9182" s="9" t="s">
        <v>37</v>
      </c>
      <c r="E9182" s="9" t="s">
        <v>38</v>
      </c>
      <c r="F9182" s="9">
        <v>2018</v>
      </c>
      <c r="G9182" s="9">
        <v>10</v>
      </c>
      <c r="H9182" s="9"/>
      <c r="BF9182" s="33">
        <v>69.875</v>
      </c>
      <c r="BG9182" s="33">
        <v>68</v>
      </c>
      <c r="BH9182" s="33">
        <v>66.625</v>
      </c>
      <c r="BI9182" s="33">
        <v>65.5</v>
      </c>
      <c r="BJ9182" s="33">
        <v>64.5</v>
      </c>
      <c r="BK9182" s="33">
        <v>63.5</v>
      </c>
      <c r="BL9182" s="33">
        <v>62.5</v>
      </c>
      <c r="BM9182" s="33">
        <v>62.875</v>
      </c>
      <c r="BN9182" s="33">
        <v>66.625</v>
      </c>
      <c r="BO9182" s="33">
        <v>72.125</v>
      </c>
      <c r="BP9182" s="33">
        <v>77.125</v>
      </c>
      <c r="BQ9182" s="33">
        <v>81.375</v>
      </c>
      <c r="BR9182" s="33">
        <v>85.125</v>
      </c>
      <c r="BS9182" s="33">
        <v>87.875</v>
      </c>
      <c r="BT9182" s="33">
        <v>89.625</v>
      </c>
      <c r="BU9182" s="33">
        <v>90.875</v>
      </c>
      <c r="BV9182" s="33">
        <v>91.625</v>
      </c>
      <c r="BW9182" s="33">
        <v>90.75</v>
      </c>
      <c r="BX9182" s="33">
        <v>87</v>
      </c>
      <c r="BY9182" s="33">
        <v>82.125</v>
      </c>
      <c r="BZ9182" s="33">
        <v>78.25</v>
      </c>
      <c r="CA9182" s="33">
        <v>75.125</v>
      </c>
      <c r="CB9182" s="33">
        <v>72.625</v>
      </c>
      <c r="CC9182" s="33">
        <v>70.75</v>
      </c>
      <c r="DC9182" s="9">
        <v>40.890369999999997</v>
      </c>
      <c r="DD9182" s="9">
        <v>0</v>
      </c>
    </row>
    <row r="9183" spans="1:108" x14ac:dyDescent="0.25">
      <c r="A9183" s="9" t="s">
        <v>42</v>
      </c>
      <c r="B9183" s="9" t="s">
        <v>31</v>
      </c>
      <c r="C9183" s="9" t="s">
        <v>34</v>
      </c>
      <c r="D9183" s="9" t="s">
        <v>37</v>
      </c>
      <c r="E9183" s="9" t="s">
        <v>38</v>
      </c>
      <c r="F9183" s="9">
        <v>2019</v>
      </c>
      <c r="G9183" s="9">
        <v>5</v>
      </c>
      <c r="H9183" s="9"/>
      <c r="BF9183" s="33">
        <v>77.5</v>
      </c>
      <c r="BG9183" s="33">
        <v>74.875</v>
      </c>
      <c r="BH9183" s="33">
        <v>73.5</v>
      </c>
      <c r="BI9183" s="33">
        <v>71</v>
      </c>
      <c r="BJ9183" s="33">
        <v>69.625</v>
      </c>
      <c r="BK9183" s="33">
        <v>68.375</v>
      </c>
      <c r="BL9183" s="33">
        <v>68.625</v>
      </c>
      <c r="BM9183" s="33">
        <v>72.625</v>
      </c>
      <c r="BN9183" s="33">
        <v>76.625</v>
      </c>
      <c r="BO9183" s="33">
        <v>80.625</v>
      </c>
      <c r="BP9183" s="33">
        <v>83.5</v>
      </c>
      <c r="BQ9183" s="33">
        <v>87.375</v>
      </c>
      <c r="BR9183" s="33">
        <v>90.5</v>
      </c>
      <c r="BS9183" s="33">
        <v>93.375</v>
      </c>
      <c r="BT9183" s="33">
        <v>95.25</v>
      </c>
      <c r="BU9183" s="33">
        <v>96</v>
      </c>
      <c r="BV9183" s="33">
        <v>97</v>
      </c>
      <c r="BW9183" s="33">
        <v>96.75</v>
      </c>
      <c r="BX9183" s="33">
        <v>95.25</v>
      </c>
      <c r="BY9183" s="33">
        <v>93.875</v>
      </c>
      <c r="BZ9183" s="33">
        <v>91.125</v>
      </c>
      <c r="CA9183" s="33">
        <v>88.625</v>
      </c>
      <c r="CB9183" s="33">
        <v>85.75</v>
      </c>
      <c r="CC9183" s="33">
        <v>82.5</v>
      </c>
      <c r="DC9183" s="9">
        <v>40.890369999999997</v>
      </c>
      <c r="DD9183" s="9">
        <v>0</v>
      </c>
    </row>
    <row r="9184" spans="1:108" x14ac:dyDescent="0.25">
      <c r="A9184" s="9" t="s">
        <v>42</v>
      </c>
      <c r="B9184" s="9" t="s">
        <v>31</v>
      </c>
      <c r="C9184" s="9" t="s">
        <v>34</v>
      </c>
      <c r="D9184" s="9" t="s">
        <v>37</v>
      </c>
      <c r="E9184" s="9" t="s">
        <v>38</v>
      </c>
      <c r="F9184" s="9">
        <v>2019</v>
      </c>
      <c r="G9184" s="9">
        <v>6</v>
      </c>
      <c r="H9184" s="9"/>
      <c r="BF9184" s="33">
        <v>86</v>
      </c>
      <c r="BG9184" s="33">
        <v>83.625</v>
      </c>
      <c r="BH9184" s="33">
        <v>81.25</v>
      </c>
      <c r="BI9184" s="33">
        <v>79.5</v>
      </c>
      <c r="BJ9184" s="33">
        <v>77.25</v>
      </c>
      <c r="BK9184" s="33">
        <v>75.875</v>
      </c>
      <c r="BL9184" s="33">
        <v>76</v>
      </c>
      <c r="BM9184" s="33">
        <v>79.875</v>
      </c>
      <c r="BN9184" s="33">
        <v>83.5</v>
      </c>
      <c r="BO9184" s="33">
        <v>87.125</v>
      </c>
      <c r="BP9184" s="33">
        <v>90.625</v>
      </c>
      <c r="BQ9184" s="33">
        <v>94.25</v>
      </c>
      <c r="BR9184" s="33">
        <v>97.5</v>
      </c>
      <c r="BS9184" s="33">
        <v>100.25</v>
      </c>
      <c r="BT9184" s="33">
        <v>102.875</v>
      </c>
      <c r="BU9184" s="33">
        <v>104.375</v>
      </c>
      <c r="BV9184" s="33">
        <v>105.375</v>
      </c>
      <c r="BW9184" s="33">
        <v>105.375</v>
      </c>
      <c r="BX9184" s="33">
        <v>104</v>
      </c>
      <c r="BY9184" s="33">
        <v>102.125</v>
      </c>
      <c r="BZ9184" s="33">
        <v>99.375</v>
      </c>
      <c r="CA9184" s="33">
        <v>95.875</v>
      </c>
      <c r="CB9184" s="33">
        <v>91.75</v>
      </c>
      <c r="CC9184" s="33">
        <v>88.375</v>
      </c>
      <c r="DC9184" s="9">
        <v>40.890369999999997</v>
      </c>
      <c r="DD9184" s="9">
        <v>0</v>
      </c>
    </row>
    <row r="9185" spans="1:108" x14ac:dyDescent="0.25">
      <c r="A9185" s="9" t="s">
        <v>42</v>
      </c>
      <c r="B9185" s="9" t="s">
        <v>31</v>
      </c>
      <c r="C9185" s="9" t="s">
        <v>34</v>
      </c>
      <c r="D9185" s="9" t="s">
        <v>37</v>
      </c>
      <c r="E9185" s="9" t="s">
        <v>38</v>
      </c>
      <c r="F9185" s="9">
        <v>2019</v>
      </c>
      <c r="G9185" s="9">
        <v>7</v>
      </c>
      <c r="H9185" s="9">
        <v>78.079899999999995</v>
      </c>
      <c r="I9185" s="9">
        <v>74.339910000000003</v>
      </c>
      <c r="J9185" s="9">
        <v>72.498379999999997</v>
      </c>
      <c r="K9185" s="9">
        <v>70.566839999999999</v>
      </c>
      <c r="L9185" s="9">
        <v>49.825240000000001</v>
      </c>
      <c r="M9185" s="9">
        <v>46.095190000000002</v>
      </c>
      <c r="N9185" s="9">
        <v>67.861670000000004</v>
      </c>
      <c r="O9185" s="9">
        <v>69.479550000000003</v>
      </c>
      <c r="P9185" s="9">
        <v>71.408839999999998</v>
      </c>
      <c r="Q9185" s="9">
        <v>83.761439999999993</v>
      </c>
      <c r="R9185" s="9">
        <v>90.638890000000004</v>
      </c>
      <c r="S9185" s="9">
        <v>83.939570000000003</v>
      </c>
      <c r="T9185" s="9">
        <v>84.438800000000001</v>
      </c>
      <c r="U9185" s="9">
        <v>75.994609999999994</v>
      </c>
      <c r="V9185" s="9">
        <v>79.995400000000004</v>
      </c>
      <c r="W9185" s="9">
        <v>71.825540000000004</v>
      </c>
      <c r="X9185" s="9">
        <v>68.821629999999999</v>
      </c>
      <c r="Y9185" s="9">
        <v>67.137060000000005</v>
      </c>
      <c r="Z9185" s="9">
        <v>83.863020000000006</v>
      </c>
      <c r="AA9185" s="9">
        <v>88.577290000000005</v>
      </c>
      <c r="AB9185" s="9">
        <v>93.585660000000004</v>
      </c>
      <c r="AC9185" s="9">
        <v>81.603610000000003</v>
      </c>
      <c r="AD9185" s="9">
        <v>81.856039999999993</v>
      </c>
      <c r="AE9185" s="9">
        <v>86.19623</v>
      </c>
      <c r="AF9185" s="9">
        <v>72.950450000000004</v>
      </c>
      <c r="AG9185" s="9">
        <v>72.523399999999995</v>
      </c>
      <c r="AH9185" s="9">
        <v>70.619410000000002</v>
      </c>
      <c r="AI9185" s="9">
        <v>69.411559999999994</v>
      </c>
      <c r="AJ9185" s="9">
        <v>66.698040000000006</v>
      </c>
      <c r="AK9185" s="9">
        <v>58.855930000000001</v>
      </c>
      <c r="AL9185" s="9">
        <v>58.696530000000003</v>
      </c>
      <c r="AM9185" s="9">
        <v>61.60689</v>
      </c>
      <c r="AN9185" s="9">
        <v>62.346960000000003</v>
      </c>
      <c r="AO9185" s="9">
        <v>71.182239999999993</v>
      </c>
      <c r="AP9185" s="9">
        <v>84.779139999999998</v>
      </c>
      <c r="AQ9185" s="9">
        <v>90.533929999999998</v>
      </c>
      <c r="AR9185" s="9">
        <v>90.568449999999999</v>
      </c>
      <c r="AS9185" s="9">
        <v>98.109470000000002</v>
      </c>
      <c r="AT9185" s="9">
        <v>91.142160000000004</v>
      </c>
      <c r="AU9185" s="9">
        <v>92.40889</v>
      </c>
      <c r="AV9185" s="9">
        <v>96.109570000000005</v>
      </c>
      <c r="AW9185" s="9">
        <v>95.324820000000003</v>
      </c>
      <c r="AX9185" s="9">
        <v>85.329319999999996</v>
      </c>
      <c r="AY9185" s="9">
        <v>87.936589999999995</v>
      </c>
      <c r="AZ9185" s="9">
        <v>83.556690000000003</v>
      </c>
      <c r="BA9185" s="9">
        <v>85.062579999999997</v>
      </c>
      <c r="BB9185" s="9">
        <v>91.922889999999995</v>
      </c>
      <c r="BC9185" s="9">
        <v>95.052250000000001</v>
      </c>
      <c r="BD9185" s="9">
        <v>94.653499999999994</v>
      </c>
      <c r="BE9185" s="9">
        <v>91.999989999999997</v>
      </c>
      <c r="BF9185" s="33">
        <v>84.25</v>
      </c>
      <c r="BG9185" s="33">
        <v>82.375</v>
      </c>
      <c r="BH9185" s="33">
        <v>80.625</v>
      </c>
      <c r="BI9185" s="33">
        <v>78.5</v>
      </c>
      <c r="BJ9185" s="33">
        <v>77.25</v>
      </c>
      <c r="BK9185" s="33">
        <v>76.25</v>
      </c>
      <c r="BL9185" s="33">
        <v>76.625</v>
      </c>
      <c r="BM9185" s="33">
        <v>79.875</v>
      </c>
      <c r="BN9185" s="33">
        <v>84.5</v>
      </c>
      <c r="BO9185" s="33">
        <v>88.5</v>
      </c>
      <c r="BP9185" s="33">
        <v>92.375</v>
      </c>
      <c r="BQ9185" s="33">
        <v>95.75</v>
      </c>
      <c r="BR9185" s="33">
        <v>98.875</v>
      </c>
      <c r="BS9185" s="33">
        <v>101.5</v>
      </c>
      <c r="BT9185" s="33">
        <v>103.75</v>
      </c>
      <c r="BU9185" s="33">
        <v>105.375</v>
      </c>
      <c r="BV9185" s="33">
        <v>106.625</v>
      </c>
      <c r="BW9185" s="33">
        <v>106.875</v>
      </c>
      <c r="BX9185" s="33">
        <v>105.625</v>
      </c>
      <c r="BY9185" s="33">
        <v>103.375</v>
      </c>
      <c r="BZ9185" s="33">
        <v>100</v>
      </c>
      <c r="CA9185" s="33">
        <v>97.25</v>
      </c>
      <c r="CB9185" s="33">
        <v>94.875</v>
      </c>
      <c r="CC9185" s="33">
        <v>91.5</v>
      </c>
      <c r="CD9185" s="9">
        <v>407.72059999999999</v>
      </c>
      <c r="CE9185" s="9">
        <v>351.92930000000001</v>
      </c>
      <c r="CF9185" s="9">
        <v>315.72059999999999</v>
      </c>
      <c r="CG9185" s="9">
        <v>250.22280000000001</v>
      </c>
      <c r="CH9185" s="9">
        <v>174.05860000000001</v>
      </c>
      <c r="CI9185" s="9">
        <v>99.871200000000002</v>
      </c>
      <c r="CJ9185" s="9">
        <v>119.3492</v>
      </c>
      <c r="CK9185" s="9">
        <v>241.9727</v>
      </c>
      <c r="CL9185" s="9">
        <v>323.69139999999999</v>
      </c>
      <c r="CM9185" s="9">
        <v>428.57170000000002</v>
      </c>
      <c r="CN9185" s="9">
        <v>465.20920000000001</v>
      </c>
      <c r="CO9185" s="9">
        <v>653.98940000000005</v>
      </c>
      <c r="CP9185" s="9">
        <v>697.01919999999996</v>
      </c>
      <c r="CQ9185" s="9">
        <v>1024.9010000000001</v>
      </c>
      <c r="CR9185" s="9">
        <v>1017.409</v>
      </c>
      <c r="CS9185" s="9">
        <v>1056.1510000000001</v>
      </c>
      <c r="CT9185" s="9">
        <v>996.6671</v>
      </c>
      <c r="CU9185" s="9">
        <v>894.75260000000003</v>
      </c>
      <c r="CV9185" s="9">
        <v>730.37559999999996</v>
      </c>
      <c r="CW9185" s="9">
        <v>725.78489999999999</v>
      </c>
      <c r="CX9185" s="9">
        <v>746.30960000000005</v>
      </c>
      <c r="CY9185" s="9">
        <v>822.14750000000004</v>
      </c>
      <c r="CZ9185" s="9">
        <v>863.03120000000001</v>
      </c>
      <c r="DA9185" s="9">
        <v>848.56820000000005</v>
      </c>
      <c r="DB9185" s="9">
        <v>953.29690000000005</v>
      </c>
      <c r="DC9185" s="9">
        <v>40.890369999999997</v>
      </c>
      <c r="DD9185" s="9">
        <v>0</v>
      </c>
    </row>
    <row r="9186" spans="1:108" x14ac:dyDescent="0.25">
      <c r="A9186" s="9" t="s">
        <v>42</v>
      </c>
      <c r="B9186" s="9" t="s">
        <v>31</v>
      </c>
      <c r="C9186" s="9" t="s">
        <v>34</v>
      </c>
      <c r="D9186" s="9" t="s">
        <v>37</v>
      </c>
      <c r="E9186" s="9" t="s">
        <v>38</v>
      </c>
      <c r="F9186" s="9">
        <v>2019</v>
      </c>
      <c r="G9186" s="9">
        <v>8</v>
      </c>
      <c r="H9186" s="9"/>
      <c r="BF9186" s="33">
        <v>84.75</v>
      </c>
      <c r="BG9186" s="33">
        <v>82.375</v>
      </c>
      <c r="BH9186" s="33">
        <v>79</v>
      </c>
      <c r="BI9186" s="33">
        <v>77</v>
      </c>
      <c r="BJ9186" s="33">
        <v>75.375</v>
      </c>
      <c r="BK9186" s="33">
        <v>74.75</v>
      </c>
      <c r="BL9186" s="33">
        <v>74.375</v>
      </c>
      <c r="BM9186" s="33">
        <v>76</v>
      </c>
      <c r="BN9186" s="33">
        <v>81.25</v>
      </c>
      <c r="BO9186" s="33">
        <v>86.625</v>
      </c>
      <c r="BP9186" s="33">
        <v>90.875</v>
      </c>
      <c r="BQ9186" s="33">
        <v>94.5</v>
      </c>
      <c r="BR9186" s="33">
        <v>98.375</v>
      </c>
      <c r="BS9186" s="33">
        <v>101</v>
      </c>
      <c r="BT9186" s="33">
        <v>103.25</v>
      </c>
      <c r="BU9186" s="33">
        <v>104.625</v>
      </c>
      <c r="BV9186" s="33">
        <v>105.25</v>
      </c>
      <c r="BW9186" s="33">
        <v>105.375</v>
      </c>
      <c r="BX9186" s="33">
        <v>103.25</v>
      </c>
      <c r="BY9186" s="33">
        <v>98.125</v>
      </c>
      <c r="BZ9186" s="33">
        <v>94.625</v>
      </c>
      <c r="CA9186" s="33">
        <v>92.875</v>
      </c>
      <c r="CB9186" s="33">
        <v>91.625</v>
      </c>
      <c r="CC9186" s="33">
        <v>87.875</v>
      </c>
      <c r="DC9186" s="9">
        <v>40.890369999999997</v>
      </c>
      <c r="DD9186" s="9">
        <v>0</v>
      </c>
    </row>
    <row r="9187" spans="1:108" x14ac:dyDescent="0.25">
      <c r="A9187" s="9" t="s">
        <v>42</v>
      </c>
      <c r="B9187" s="9" t="s">
        <v>31</v>
      </c>
      <c r="C9187" s="9" t="s">
        <v>34</v>
      </c>
      <c r="D9187" s="9" t="s">
        <v>37</v>
      </c>
      <c r="E9187" s="9" t="s">
        <v>38</v>
      </c>
      <c r="F9187" s="9">
        <v>2019</v>
      </c>
      <c r="G9187" s="9">
        <v>9</v>
      </c>
      <c r="H9187" s="9"/>
      <c r="BF9187" s="33">
        <v>82.625</v>
      </c>
      <c r="BG9187" s="33">
        <v>78.875</v>
      </c>
      <c r="BH9187" s="33">
        <v>76.875</v>
      </c>
      <c r="BI9187" s="33">
        <v>75.5</v>
      </c>
      <c r="BJ9187" s="33">
        <v>74.25</v>
      </c>
      <c r="BK9187" s="33">
        <v>73</v>
      </c>
      <c r="BL9187" s="33">
        <v>72.125</v>
      </c>
      <c r="BM9187" s="33">
        <v>73.125</v>
      </c>
      <c r="BN9187" s="33">
        <v>77.5</v>
      </c>
      <c r="BO9187" s="33">
        <v>83.5</v>
      </c>
      <c r="BP9187" s="33">
        <v>88.5</v>
      </c>
      <c r="BQ9187" s="33">
        <v>92</v>
      </c>
      <c r="BR9187" s="33">
        <v>95.375</v>
      </c>
      <c r="BS9187" s="33">
        <v>98.25</v>
      </c>
      <c r="BT9187" s="33">
        <v>100.25</v>
      </c>
      <c r="BU9187" s="33">
        <v>101.625</v>
      </c>
      <c r="BV9187" s="33">
        <v>102.375</v>
      </c>
      <c r="BW9187" s="33">
        <v>102.375</v>
      </c>
      <c r="BX9187" s="33">
        <v>99.875</v>
      </c>
      <c r="BY9187" s="33">
        <v>96.875</v>
      </c>
      <c r="BZ9187" s="33">
        <v>93.375</v>
      </c>
      <c r="CA9187" s="33">
        <v>91.5</v>
      </c>
      <c r="CB9187" s="33">
        <v>89.25</v>
      </c>
      <c r="CC9187" s="33">
        <v>86.125</v>
      </c>
      <c r="DC9187" s="9">
        <v>40.890369999999997</v>
      </c>
      <c r="DD9187" s="9">
        <v>0</v>
      </c>
    </row>
    <row r="9188" spans="1:108" x14ac:dyDescent="0.25">
      <c r="A9188" s="9" t="s">
        <v>42</v>
      </c>
      <c r="B9188" s="9" t="s">
        <v>31</v>
      </c>
      <c r="C9188" s="9" t="s">
        <v>34</v>
      </c>
      <c r="D9188" s="9" t="s">
        <v>37</v>
      </c>
      <c r="E9188" s="9" t="s">
        <v>38</v>
      </c>
      <c r="F9188" s="9">
        <v>2019</v>
      </c>
      <c r="G9188" s="9">
        <v>10</v>
      </c>
      <c r="H9188" s="9"/>
      <c r="BF9188" s="33">
        <v>69.875</v>
      </c>
      <c r="BG9188" s="33">
        <v>68</v>
      </c>
      <c r="BH9188" s="33">
        <v>66.625</v>
      </c>
      <c r="BI9188" s="33">
        <v>65.5</v>
      </c>
      <c r="BJ9188" s="33">
        <v>64.5</v>
      </c>
      <c r="BK9188" s="33">
        <v>63.5</v>
      </c>
      <c r="BL9188" s="33">
        <v>62.5</v>
      </c>
      <c r="BM9188" s="33">
        <v>62.875</v>
      </c>
      <c r="BN9188" s="33">
        <v>66.625</v>
      </c>
      <c r="BO9188" s="33">
        <v>72.125</v>
      </c>
      <c r="BP9188" s="33">
        <v>77.125</v>
      </c>
      <c r="BQ9188" s="33">
        <v>81.375</v>
      </c>
      <c r="BR9188" s="33">
        <v>85.125</v>
      </c>
      <c r="BS9188" s="33">
        <v>87.875</v>
      </c>
      <c r="BT9188" s="33">
        <v>89.625</v>
      </c>
      <c r="BU9188" s="33">
        <v>90.875</v>
      </c>
      <c r="BV9188" s="33">
        <v>91.625</v>
      </c>
      <c r="BW9188" s="33">
        <v>90.75</v>
      </c>
      <c r="BX9188" s="33">
        <v>87</v>
      </c>
      <c r="BY9188" s="33">
        <v>82.125</v>
      </c>
      <c r="BZ9188" s="33">
        <v>78.25</v>
      </c>
      <c r="CA9188" s="33">
        <v>75.125</v>
      </c>
      <c r="CB9188" s="33">
        <v>72.625</v>
      </c>
      <c r="CC9188" s="33">
        <v>70.75</v>
      </c>
      <c r="DC9188" s="9">
        <v>40.890369999999997</v>
      </c>
      <c r="DD9188" s="9">
        <v>0</v>
      </c>
    </row>
    <row r="9189" spans="1:108" x14ac:dyDescent="0.25">
      <c r="A9189" s="9" t="s">
        <v>42</v>
      </c>
      <c r="B9189" s="9" t="s">
        <v>31</v>
      </c>
      <c r="C9189" s="9" t="s">
        <v>34</v>
      </c>
      <c r="D9189" s="9" t="s">
        <v>37</v>
      </c>
      <c r="E9189" s="9" t="s">
        <v>38</v>
      </c>
      <c r="F9189" s="9">
        <v>2020</v>
      </c>
      <c r="G9189" s="9">
        <v>5</v>
      </c>
      <c r="H9189" s="9"/>
      <c r="BF9189" s="33">
        <v>77.5</v>
      </c>
      <c r="BG9189" s="33">
        <v>74.875</v>
      </c>
      <c r="BH9189" s="33">
        <v>73.5</v>
      </c>
      <c r="BI9189" s="33">
        <v>71</v>
      </c>
      <c r="BJ9189" s="33">
        <v>69.625</v>
      </c>
      <c r="BK9189" s="33">
        <v>68.375</v>
      </c>
      <c r="BL9189" s="33">
        <v>68.625</v>
      </c>
      <c r="BM9189" s="33">
        <v>72.625</v>
      </c>
      <c r="BN9189" s="33">
        <v>76.625</v>
      </c>
      <c r="BO9189" s="33">
        <v>80.625</v>
      </c>
      <c r="BP9189" s="33">
        <v>83.5</v>
      </c>
      <c r="BQ9189" s="33">
        <v>87.375</v>
      </c>
      <c r="BR9189" s="33">
        <v>90.5</v>
      </c>
      <c r="BS9189" s="33">
        <v>93.375</v>
      </c>
      <c r="BT9189" s="33">
        <v>95.25</v>
      </c>
      <c r="BU9189" s="33">
        <v>96</v>
      </c>
      <c r="BV9189" s="33">
        <v>97</v>
      </c>
      <c r="BW9189" s="33">
        <v>96.75</v>
      </c>
      <c r="BX9189" s="33">
        <v>95.25</v>
      </c>
      <c r="BY9189" s="33">
        <v>93.875</v>
      </c>
      <c r="BZ9189" s="33">
        <v>91.125</v>
      </c>
      <c r="CA9189" s="33">
        <v>88.625</v>
      </c>
      <c r="CB9189" s="33">
        <v>85.75</v>
      </c>
      <c r="CC9189" s="33">
        <v>82.5</v>
      </c>
      <c r="DC9189" s="9">
        <v>40.890369999999997</v>
      </c>
      <c r="DD9189" s="9">
        <v>0</v>
      </c>
    </row>
    <row r="9190" spans="1:108" x14ac:dyDescent="0.25">
      <c r="A9190" s="9" t="s">
        <v>42</v>
      </c>
      <c r="B9190" s="9" t="s">
        <v>31</v>
      </c>
      <c r="C9190" s="9" t="s">
        <v>34</v>
      </c>
      <c r="D9190" s="9" t="s">
        <v>37</v>
      </c>
      <c r="E9190" s="9" t="s">
        <v>38</v>
      </c>
      <c r="F9190" s="9">
        <v>2020</v>
      </c>
      <c r="G9190" s="9">
        <v>6</v>
      </c>
      <c r="H9190" s="9"/>
      <c r="BF9190" s="33">
        <v>86</v>
      </c>
      <c r="BG9190" s="33">
        <v>83.625</v>
      </c>
      <c r="BH9190" s="33">
        <v>81.25</v>
      </c>
      <c r="BI9190" s="33">
        <v>79.5</v>
      </c>
      <c r="BJ9190" s="33">
        <v>77.25</v>
      </c>
      <c r="BK9190" s="33">
        <v>75.875</v>
      </c>
      <c r="BL9190" s="33">
        <v>76</v>
      </c>
      <c r="BM9190" s="33">
        <v>79.875</v>
      </c>
      <c r="BN9190" s="33">
        <v>83.5</v>
      </c>
      <c r="BO9190" s="33">
        <v>87.125</v>
      </c>
      <c r="BP9190" s="33">
        <v>90.625</v>
      </c>
      <c r="BQ9190" s="33">
        <v>94.25</v>
      </c>
      <c r="BR9190" s="33">
        <v>97.5</v>
      </c>
      <c r="BS9190" s="33">
        <v>100.25</v>
      </c>
      <c r="BT9190" s="33">
        <v>102.875</v>
      </c>
      <c r="BU9190" s="33">
        <v>104.375</v>
      </c>
      <c r="BV9190" s="33">
        <v>105.375</v>
      </c>
      <c r="BW9190" s="33">
        <v>105.375</v>
      </c>
      <c r="BX9190" s="33">
        <v>104</v>
      </c>
      <c r="BY9190" s="33">
        <v>102.125</v>
      </c>
      <c r="BZ9190" s="33">
        <v>99.375</v>
      </c>
      <c r="CA9190" s="33">
        <v>95.875</v>
      </c>
      <c r="CB9190" s="33">
        <v>91.75</v>
      </c>
      <c r="CC9190" s="33">
        <v>88.375</v>
      </c>
      <c r="DC9190" s="9">
        <v>40.890369999999997</v>
      </c>
      <c r="DD9190" s="9">
        <v>0</v>
      </c>
    </row>
    <row r="9191" spans="1:108" x14ac:dyDescent="0.25">
      <c r="A9191" s="9" t="s">
        <v>42</v>
      </c>
      <c r="B9191" s="9" t="s">
        <v>31</v>
      </c>
      <c r="C9191" s="9" t="s">
        <v>34</v>
      </c>
      <c r="D9191" s="9" t="s">
        <v>37</v>
      </c>
      <c r="E9191" s="9" t="s">
        <v>38</v>
      </c>
      <c r="F9191" s="9">
        <v>2020</v>
      </c>
      <c r="G9191" s="9">
        <v>7</v>
      </c>
      <c r="H9191" s="9">
        <v>77.924139999999994</v>
      </c>
      <c r="I9191" s="9">
        <v>74.401579999999996</v>
      </c>
      <c r="J9191" s="9">
        <v>73.096050000000005</v>
      </c>
      <c r="K9191" s="9">
        <v>71.351209999999995</v>
      </c>
      <c r="L9191" s="9">
        <v>50.313450000000003</v>
      </c>
      <c r="M9191" s="9">
        <v>46.061889999999998</v>
      </c>
      <c r="N9191" s="9">
        <v>67.395349999999993</v>
      </c>
      <c r="O9191" s="9">
        <v>69.151390000000006</v>
      </c>
      <c r="P9191" s="9">
        <v>70.969149999999999</v>
      </c>
      <c r="Q9191" s="9">
        <v>83.775059999999996</v>
      </c>
      <c r="R9191" s="9">
        <v>90.463700000000003</v>
      </c>
      <c r="S9191" s="9">
        <v>84.685969999999998</v>
      </c>
      <c r="T9191" s="9">
        <v>85.302599999999998</v>
      </c>
      <c r="U9191" s="9">
        <v>76.136259999999993</v>
      </c>
      <c r="V9191" s="9">
        <v>80.137050000000002</v>
      </c>
      <c r="W9191" s="9">
        <v>71.840230000000005</v>
      </c>
      <c r="X9191" s="9">
        <v>68.495220000000003</v>
      </c>
      <c r="Y9191" s="9">
        <v>66.812049999999999</v>
      </c>
      <c r="Z9191" s="9">
        <v>83.652979999999999</v>
      </c>
      <c r="AA9191" s="9">
        <v>88.683430000000001</v>
      </c>
      <c r="AB9191" s="9">
        <v>93.638069999999999</v>
      </c>
      <c r="AC9191" s="9">
        <v>80.860399999999998</v>
      </c>
      <c r="AD9191" s="9">
        <v>80.904820000000001</v>
      </c>
      <c r="AE9191" s="9">
        <v>85.245009999999994</v>
      </c>
      <c r="AF9191" s="9">
        <v>72.883260000000007</v>
      </c>
      <c r="AG9191" s="9">
        <v>72.367639999999994</v>
      </c>
      <c r="AH9191" s="9">
        <v>70.681079999999994</v>
      </c>
      <c r="AI9191" s="9">
        <v>70.009219999999999</v>
      </c>
      <c r="AJ9191" s="9">
        <v>67.482399999999998</v>
      </c>
      <c r="AK9191" s="9">
        <v>59.34413</v>
      </c>
      <c r="AL9191" s="9">
        <v>58.663229999999999</v>
      </c>
      <c r="AM9191" s="9">
        <v>61.140560000000001</v>
      </c>
      <c r="AN9191" s="9">
        <v>62.018790000000003</v>
      </c>
      <c r="AO9191" s="9">
        <v>70.742549999999994</v>
      </c>
      <c r="AP9191" s="9">
        <v>84.792760000000001</v>
      </c>
      <c r="AQ9191" s="9">
        <v>90.358729999999994</v>
      </c>
      <c r="AR9191" s="9">
        <v>91.314840000000004</v>
      </c>
      <c r="AS9191" s="9">
        <v>98.973269999999999</v>
      </c>
      <c r="AT9191" s="9">
        <v>91.283810000000003</v>
      </c>
      <c r="AU9191" s="9">
        <v>92.550539999999998</v>
      </c>
      <c r="AV9191" s="9">
        <v>96.124260000000007</v>
      </c>
      <c r="AW9191" s="9">
        <v>94.998410000000007</v>
      </c>
      <c r="AX9191" s="9">
        <v>85.004310000000004</v>
      </c>
      <c r="AY9191" s="9">
        <v>87.726560000000006</v>
      </c>
      <c r="AZ9191" s="9">
        <v>83.662840000000003</v>
      </c>
      <c r="BA9191" s="9">
        <v>85.114990000000006</v>
      </c>
      <c r="BB9191" s="9">
        <v>91.179670000000002</v>
      </c>
      <c r="BC9191" s="9">
        <v>94.101039999999998</v>
      </c>
      <c r="BD9191" s="9">
        <v>93.702290000000005</v>
      </c>
      <c r="BE9191" s="9">
        <v>91.932789999999997</v>
      </c>
      <c r="BF9191" s="33">
        <v>84.25</v>
      </c>
      <c r="BG9191" s="33">
        <v>82.375</v>
      </c>
      <c r="BH9191" s="33">
        <v>80.625</v>
      </c>
      <c r="BI9191" s="33">
        <v>78.5</v>
      </c>
      <c r="BJ9191" s="33">
        <v>77.25</v>
      </c>
      <c r="BK9191" s="33">
        <v>76.25</v>
      </c>
      <c r="BL9191" s="33">
        <v>76.625</v>
      </c>
      <c r="BM9191" s="33">
        <v>79.875</v>
      </c>
      <c r="BN9191" s="33">
        <v>84.5</v>
      </c>
      <c r="BO9191" s="33">
        <v>88.5</v>
      </c>
      <c r="BP9191" s="33">
        <v>92.375</v>
      </c>
      <c r="BQ9191" s="33">
        <v>95.75</v>
      </c>
      <c r="BR9191" s="33">
        <v>98.875</v>
      </c>
      <c r="BS9191" s="33">
        <v>101.5</v>
      </c>
      <c r="BT9191" s="33">
        <v>103.75</v>
      </c>
      <c r="BU9191" s="33">
        <v>105.375</v>
      </c>
      <c r="BV9191" s="33">
        <v>106.625</v>
      </c>
      <c r="BW9191" s="33">
        <v>106.875</v>
      </c>
      <c r="BX9191" s="33">
        <v>105.625</v>
      </c>
      <c r="BY9191" s="33">
        <v>103.375</v>
      </c>
      <c r="BZ9191" s="33">
        <v>100</v>
      </c>
      <c r="CA9191" s="33">
        <v>97.25</v>
      </c>
      <c r="CB9191" s="33">
        <v>94.875</v>
      </c>
      <c r="CC9191" s="33">
        <v>91.5</v>
      </c>
      <c r="CD9191" s="9">
        <v>406.08150000000001</v>
      </c>
      <c r="CE9191" s="9">
        <v>350.59769999999997</v>
      </c>
      <c r="CF9191" s="9">
        <v>314.59589999999997</v>
      </c>
      <c r="CG9191" s="9">
        <v>249.45320000000001</v>
      </c>
      <c r="CH9191" s="9">
        <v>173.42769999999999</v>
      </c>
      <c r="CI9191" s="9">
        <v>99.485349999999997</v>
      </c>
      <c r="CJ9191" s="9">
        <v>118.9136</v>
      </c>
      <c r="CK9191" s="9">
        <v>240.98650000000001</v>
      </c>
      <c r="CL9191" s="9">
        <v>322.44439999999997</v>
      </c>
      <c r="CM9191" s="9">
        <v>426.90350000000001</v>
      </c>
      <c r="CN9191" s="9">
        <v>463.51400000000001</v>
      </c>
      <c r="CO9191" s="9">
        <v>651.52610000000004</v>
      </c>
      <c r="CP9191" s="9">
        <v>694.32590000000005</v>
      </c>
      <c r="CQ9191" s="9">
        <v>1020.206</v>
      </c>
      <c r="CR9191" s="9">
        <v>1012.725</v>
      </c>
      <c r="CS9191" s="9">
        <v>1051.3979999999999</v>
      </c>
      <c r="CT9191" s="9">
        <v>992.30780000000004</v>
      </c>
      <c r="CU9191" s="9">
        <v>890.99770000000001</v>
      </c>
      <c r="CV9191" s="9">
        <v>727.71550000000002</v>
      </c>
      <c r="CW9191" s="9">
        <v>723.10310000000004</v>
      </c>
      <c r="CX9191" s="9">
        <v>743.58190000000002</v>
      </c>
      <c r="CY9191" s="9">
        <v>818.99779999999998</v>
      </c>
      <c r="CZ9191" s="9">
        <v>859.56910000000005</v>
      </c>
      <c r="DA9191" s="9">
        <v>845.11339999999996</v>
      </c>
      <c r="DB9191" s="9">
        <v>948.95360000000005</v>
      </c>
      <c r="DC9191" s="9">
        <v>40.890369999999997</v>
      </c>
      <c r="DD9191" s="9">
        <v>0</v>
      </c>
    </row>
    <row r="9192" spans="1:108" x14ac:dyDescent="0.25">
      <c r="A9192" s="9" t="s">
        <v>42</v>
      </c>
      <c r="B9192" s="9" t="s">
        <v>31</v>
      </c>
      <c r="C9192" s="9" t="s">
        <v>34</v>
      </c>
      <c r="D9192" s="9" t="s">
        <v>37</v>
      </c>
      <c r="E9192" s="9" t="s">
        <v>38</v>
      </c>
      <c r="F9192" s="9">
        <v>2020</v>
      </c>
      <c r="G9192" s="9">
        <v>8</v>
      </c>
      <c r="H9192" s="9"/>
      <c r="BF9192" s="33">
        <v>84.75</v>
      </c>
      <c r="BG9192" s="33">
        <v>82.375</v>
      </c>
      <c r="BH9192" s="33">
        <v>79</v>
      </c>
      <c r="BI9192" s="33">
        <v>77</v>
      </c>
      <c r="BJ9192" s="33">
        <v>75.375</v>
      </c>
      <c r="BK9192" s="33">
        <v>74.75</v>
      </c>
      <c r="BL9192" s="33">
        <v>74.375</v>
      </c>
      <c r="BM9192" s="33">
        <v>76</v>
      </c>
      <c r="BN9192" s="33">
        <v>81.25</v>
      </c>
      <c r="BO9192" s="33">
        <v>86.625</v>
      </c>
      <c r="BP9192" s="33">
        <v>90.875</v>
      </c>
      <c r="BQ9192" s="33">
        <v>94.5</v>
      </c>
      <c r="BR9192" s="33">
        <v>98.375</v>
      </c>
      <c r="BS9192" s="33">
        <v>101</v>
      </c>
      <c r="BT9192" s="33">
        <v>103.25</v>
      </c>
      <c r="BU9192" s="33">
        <v>104.625</v>
      </c>
      <c r="BV9192" s="33">
        <v>105.25</v>
      </c>
      <c r="BW9192" s="33">
        <v>105.375</v>
      </c>
      <c r="BX9192" s="33">
        <v>103.25</v>
      </c>
      <c r="BY9192" s="33">
        <v>98.125</v>
      </c>
      <c r="BZ9192" s="33">
        <v>94.625</v>
      </c>
      <c r="CA9192" s="33">
        <v>92.875</v>
      </c>
      <c r="CB9192" s="33">
        <v>91.625</v>
      </c>
      <c r="CC9192" s="33">
        <v>87.875</v>
      </c>
      <c r="DC9192" s="9">
        <v>40.890369999999997</v>
      </c>
      <c r="DD9192" s="9">
        <v>0</v>
      </c>
    </row>
    <row r="9193" spans="1:108" x14ac:dyDescent="0.25">
      <c r="A9193" s="9" t="s">
        <v>42</v>
      </c>
      <c r="B9193" s="9" t="s">
        <v>31</v>
      </c>
      <c r="C9193" s="9" t="s">
        <v>34</v>
      </c>
      <c r="D9193" s="9" t="s">
        <v>37</v>
      </c>
      <c r="E9193" s="9" t="s">
        <v>38</v>
      </c>
      <c r="F9193" s="9">
        <v>2020</v>
      </c>
      <c r="G9193" s="9">
        <v>9</v>
      </c>
      <c r="H9193" s="9"/>
      <c r="BF9193" s="33">
        <v>82.625</v>
      </c>
      <c r="BG9193" s="33">
        <v>78.875</v>
      </c>
      <c r="BH9193" s="33">
        <v>76.875</v>
      </c>
      <c r="BI9193" s="33">
        <v>75.5</v>
      </c>
      <c r="BJ9193" s="33">
        <v>74.25</v>
      </c>
      <c r="BK9193" s="33">
        <v>73</v>
      </c>
      <c r="BL9193" s="33">
        <v>72.125</v>
      </c>
      <c r="BM9193" s="33">
        <v>73.125</v>
      </c>
      <c r="BN9193" s="33">
        <v>77.5</v>
      </c>
      <c r="BO9193" s="33">
        <v>83.5</v>
      </c>
      <c r="BP9193" s="33">
        <v>88.5</v>
      </c>
      <c r="BQ9193" s="33">
        <v>92</v>
      </c>
      <c r="BR9193" s="33">
        <v>95.375</v>
      </c>
      <c r="BS9193" s="33">
        <v>98.25</v>
      </c>
      <c r="BT9193" s="33">
        <v>100.25</v>
      </c>
      <c r="BU9193" s="33">
        <v>101.625</v>
      </c>
      <c r="BV9193" s="33">
        <v>102.375</v>
      </c>
      <c r="BW9193" s="33">
        <v>102.375</v>
      </c>
      <c r="BX9193" s="33">
        <v>99.875</v>
      </c>
      <c r="BY9193" s="33">
        <v>96.875</v>
      </c>
      <c r="BZ9193" s="33">
        <v>93.375</v>
      </c>
      <c r="CA9193" s="33">
        <v>91.5</v>
      </c>
      <c r="CB9193" s="33">
        <v>89.25</v>
      </c>
      <c r="CC9193" s="33">
        <v>86.125</v>
      </c>
      <c r="DC9193" s="9">
        <v>40.890369999999997</v>
      </c>
      <c r="DD9193" s="9">
        <v>0</v>
      </c>
    </row>
    <row r="9194" spans="1:108" x14ac:dyDescent="0.25">
      <c r="A9194" s="9" t="s">
        <v>42</v>
      </c>
      <c r="B9194" s="9" t="s">
        <v>31</v>
      </c>
      <c r="C9194" s="9" t="s">
        <v>34</v>
      </c>
      <c r="D9194" s="9" t="s">
        <v>37</v>
      </c>
      <c r="E9194" s="9" t="s">
        <v>38</v>
      </c>
      <c r="F9194" s="9">
        <v>2020</v>
      </c>
      <c r="G9194" s="9">
        <v>10</v>
      </c>
      <c r="H9194" s="9"/>
      <c r="BF9194" s="33">
        <v>69.875</v>
      </c>
      <c r="BG9194" s="33">
        <v>68</v>
      </c>
      <c r="BH9194" s="33">
        <v>66.625</v>
      </c>
      <c r="BI9194" s="33">
        <v>65.5</v>
      </c>
      <c r="BJ9194" s="33">
        <v>64.5</v>
      </c>
      <c r="BK9194" s="33">
        <v>63.5</v>
      </c>
      <c r="BL9194" s="33">
        <v>62.5</v>
      </c>
      <c r="BM9194" s="33">
        <v>62.875</v>
      </c>
      <c r="BN9194" s="33">
        <v>66.625</v>
      </c>
      <c r="BO9194" s="33">
        <v>72.125</v>
      </c>
      <c r="BP9194" s="33">
        <v>77.125</v>
      </c>
      <c r="BQ9194" s="33">
        <v>81.375</v>
      </c>
      <c r="BR9194" s="33">
        <v>85.125</v>
      </c>
      <c r="BS9194" s="33">
        <v>87.875</v>
      </c>
      <c r="BT9194" s="33">
        <v>89.625</v>
      </c>
      <c r="BU9194" s="33">
        <v>90.875</v>
      </c>
      <c r="BV9194" s="33">
        <v>91.625</v>
      </c>
      <c r="BW9194" s="33">
        <v>90.75</v>
      </c>
      <c r="BX9194" s="33">
        <v>87</v>
      </c>
      <c r="BY9194" s="33">
        <v>82.125</v>
      </c>
      <c r="BZ9194" s="33">
        <v>78.25</v>
      </c>
      <c r="CA9194" s="33">
        <v>75.125</v>
      </c>
      <c r="CB9194" s="33">
        <v>72.625</v>
      </c>
      <c r="CC9194" s="33">
        <v>70.75</v>
      </c>
      <c r="DC9194" s="9">
        <v>40.890369999999997</v>
      </c>
      <c r="DD9194" s="9">
        <v>0</v>
      </c>
    </row>
    <row r="9195" spans="1:108" x14ac:dyDescent="0.25">
      <c r="A9195" s="9" t="s">
        <v>42</v>
      </c>
      <c r="B9195" s="9" t="s">
        <v>31</v>
      </c>
      <c r="C9195" s="9" t="s">
        <v>34</v>
      </c>
      <c r="D9195" s="9" t="s">
        <v>37</v>
      </c>
      <c r="E9195" s="9" t="s">
        <v>38</v>
      </c>
      <c r="F9195" s="9">
        <v>2021</v>
      </c>
      <c r="G9195" s="9">
        <v>5</v>
      </c>
      <c r="H9195" s="9"/>
      <c r="BF9195" s="33">
        <v>77.5</v>
      </c>
      <c r="BG9195" s="33">
        <v>74.875</v>
      </c>
      <c r="BH9195" s="33">
        <v>73.5</v>
      </c>
      <c r="BI9195" s="33">
        <v>71</v>
      </c>
      <c r="BJ9195" s="33">
        <v>69.625</v>
      </c>
      <c r="BK9195" s="33">
        <v>68.375</v>
      </c>
      <c r="BL9195" s="33">
        <v>68.625</v>
      </c>
      <c r="BM9195" s="33">
        <v>72.625</v>
      </c>
      <c r="BN9195" s="33">
        <v>76.625</v>
      </c>
      <c r="BO9195" s="33">
        <v>80.625</v>
      </c>
      <c r="BP9195" s="33">
        <v>83.5</v>
      </c>
      <c r="BQ9195" s="33">
        <v>87.375</v>
      </c>
      <c r="BR9195" s="33">
        <v>90.5</v>
      </c>
      <c r="BS9195" s="33">
        <v>93.375</v>
      </c>
      <c r="BT9195" s="33">
        <v>95.25</v>
      </c>
      <c r="BU9195" s="33">
        <v>96</v>
      </c>
      <c r="BV9195" s="33">
        <v>97</v>
      </c>
      <c r="BW9195" s="33">
        <v>96.75</v>
      </c>
      <c r="BX9195" s="33">
        <v>95.25</v>
      </c>
      <c r="BY9195" s="33">
        <v>93.875</v>
      </c>
      <c r="BZ9195" s="33">
        <v>91.125</v>
      </c>
      <c r="CA9195" s="33">
        <v>88.625</v>
      </c>
      <c r="CB9195" s="33">
        <v>85.75</v>
      </c>
      <c r="CC9195" s="33">
        <v>82.5</v>
      </c>
      <c r="DC9195" s="9">
        <v>40.890369999999997</v>
      </c>
      <c r="DD9195" s="9">
        <v>0</v>
      </c>
    </row>
    <row r="9196" spans="1:108" x14ac:dyDescent="0.25">
      <c r="A9196" s="9" t="s">
        <v>42</v>
      </c>
      <c r="B9196" s="9" t="s">
        <v>31</v>
      </c>
      <c r="C9196" s="9" t="s">
        <v>34</v>
      </c>
      <c r="D9196" s="9" t="s">
        <v>37</v>
      </c>
      <c r="E9196" s="9" t="s">
        <v>38</v>
      </c>
      <c r="F9196" s="9">
        <v>2021</v>
      </c>
      <c r="G9196" s="9">
        <v>6</v>
      </c>
      <c r="H9196" s="9"/>
      <c r="BF9196" s="33">
        <v>86</v>
      </c>
      <c r="BG9196" s="33">
        <v>83.625</v>
      </c>
      <c r="BH9196" s="33">
        <v>81.25</v>
      </c>
      <c r="BI9196" s="33">
        <v>79.5</v>
      </c>
      <c r="BJ9196" s="33">
        <v>77.25</v>
      </c>
      <c r="BK9196" s="33">
        <v>75.875</v>
      </c>
      <c r="BL9196" s="33">
        <v>76</v>
      </c>
      <c r="BM9196" s="33">
        <v>79.875</v>
      </c>
      <c r="BN9196" s="33">
        <v>83.5</v>
      </c>
      <c r="BO9196" s="33">
        <v>87.125</v>
      </c>
      <c r="BP9196" s="33">
        <v>90.625</v>
      </c>
      <c r="BQ9196" s="33">
        <v>94.25</v>
      </c>
      <c r="BR9196" s="33">
        <v>97.5</v>
      </c>
      <c r="BS9196" s="33">
        <v>100.25</v>
      </c>
      <c r="BT9196" s="33">
        <v>102.875</v>
      </c>
      <c r="BU9196" s="33">
        <v>104.375</v>
      </c>
      <c r="BV9196" s="33">
        <v>105.375</v>
      </c>
      <c r="BW9196" s="33">
        <v>105.375</v>
      </c>
      <c r="BX9196" s="33">
        <v>104</v>
      </c>
      <c r="BY9196" s="33">
        <v>102.125</v>
      </c>
      <c r="BZ9196" s="33">
        <v>99.375</v>
      </c>
      <c r="CA9196" s="33">
        <v>95.875</v>
      </c>
      <c r="CB9196" s="33">
        <v>91.75</v>
      </c>
      <c r="CC9196" s="33">
        <v>88.375</v>
      </c>
      <c r="DC9196" s="9">
        <v>40.890369999999997</v>
      </c>
      <c r="DD9196" s="9">
        <v>0</v>
      </c>
    </row>
    <row r="9197" spans="1:108" x14ac:dyDescent="0.25">
      <c r="A9197" s="9" t="s">
        <v>42</v>
      </c>
      <c r="B9197" s="9" t="s">
        <v>31</v>
      </c>
      <c r="C9197" s="9" t="s">
        <v>34</v>
      </c>
      <c r="D9197" s="9" t="s">
        <v>37</v>
      </c>
      <c r="E9197" s="9" t="s">
        <v>38</v>
      </c>
      <c r="F9197" s="9">
        <v>2021</v>
      </c>
      <c r="G9197" s="9">
        <v>7</v>
      </c>
      <c r="H9197" s="9">
        <v>77.996629999999996</v>
      </c>
      <c r="I9197" s="9">
        <v>74.486260000000001</v>
      </c>
      <c r="J9197" s="9">
        <v>73.235900000000001</v>
      </c>
      <c r="K9197" s="9">
        <v>71.384600000000006</v>
      </c>
      <c r="L9197" s="9">
        <v>50.264940000000003</v>
      </c>
      <c r="M9197" s="9">
        <v>45.984549999999999</v>
      </c>
      <c r="N9197" s="9">
        <v>67.265460000000004</v>
      </c>
      <c r="O9197" s="9">
        <v>69.215389999999999</v>
      </c>
      <c r="P9197" s="9">
        <v>71.126009999999994</v>
      </c>
      <c r="Q9197" s="9">
        <v>83.827719999999999</v>
      </c>
      <c r="R9197" s="9">
        <v>90.406559999999999</v>
      </c>
      <c r="S9197" s="9">
        <v>84.223269999999999</v>
      </c>
      <c r="T9197" s="9">
        <v>84.752560000000003</v>
      </c>
      <c r="U9197" s="9">
        <v>75.620360000000005</v>
      </c>
      <c r="V9197" s="9">
        <v>79.62115</v>
      </c>
      <c r="W9197" s="9">
        <v>71.250829999999993</v>
      </c>
      <c r="X9197" s="9">
        <v>67.868960000000001</v>
      </c>
      <c r="Y9197" s="9">
        <v>66.106890000000007</v>
      </c>
      <c r="Z9197" s="9">
        <v>82.969549999999998</v>
      </c>
      <c r="AA9197" s="9">
        <v>88.045159999999996</v>
      </c>
      <c r="AB9197" s="9">
        <v>92.881420000000006</v>
      </c>
      <c r="AC9197" s="9">
        <v>79.760099999999994</v>
      </c>
      <c r="AD9197" s="9">
        <v>79.772000000000006</v>
      </c>
      <c r="AE9197" s="9">
        <v>84.112189999999998</v>
      </c>
      <c r="AF9197" s="9">
        <v>72.292280000000005</v>
      </c>
      <c r="AG9197" s="9">
        <v>72.440119999999993</v>
      </c>
      <c r="AH9197" s="9">
        <v>70.765749999999997</v>
      </c>
      <c r="AI9197" s="9">
        <v>70.149079999999998</v>
      </c>
      <c r="AJ9197" s="9">
        <v>67.515789999999996</v>
      </c>
      <c r="AK9197" s="9">
        <v>59.29562</v>
      </c>
      <c r="AL9197" s="9">
        <v>58.585889999999999</v>
      </c>
      <c r="AM9197" s="9">
        <v>61.010680000000001</v>
      </c>
      <c r="AN9197" s="9">
        <v>62.082790000000003</v>
      </c>
      <c r="AO9197" s="9">
        <v>70.899410000000003</v>
      </c>
      <c r="AP9197" s="9">
        <v>84.845420000000004</v>
      </c>
      <c r="AQ9197" s="9">
        <v>90.301609999999997</v>
      </c>
      <c r="AR9197" s="9">
        <v>90.852130000000002</v>
      </c>
      <c r="AS9197" s="9">
        <v>98.423230000000004</v>
      </c>
      <c r="AT9197" s="9">
        <v>90.767910000000001</v>
      </c>
      <c r="AU9197" s="9">
        <v>92.034639999999996</v>
      </c>
      <c r="AV9197" s="9">
        <v>95.534869999999998</v>
      </c>
      <c r="AW9197" s="9">
        <v>94.372150000000005</v>
      </c>
      <c r="AX9197" s="9">
        <v>84.299139999999994</v>
      </c>
      <c r="AY9197" s="9">
        <v>87.043120000000002</v>
      </c>
      <c r="AZ9197" s="9">
        <v>83.024569999999997</v>
      </c>
      <c r="BA9197" s="9">
        <v>84.358350000000002</v>
      </c>
      <c r="BB9197" s="9">
        <v>90.07938</v>
      </c>
      <c r="BC9197" s="9">
        <v>92.968209999999999</v>
      </c>
      <c r="BD9197" s="9">
        <v>92.569469999999995</v>
      </c>
      <c r="BE9197" s="9">
        <v>91.341819999999998</v>
      </c>
      <c r="BF9197" s="33">
        <v>84.25</v>
      </c>
      <c r="BG9197" s="33">
        <v>82.375</v>
      </c>
      <c r="BH9197" s="33">
        <v>80.625</v>
      </c>
      <c r="BI9197" s="33">
        <v>78.5</v>
      </c>
      <c r="BJ9197" s="33">
        <v>77.25</v>
      </c>
      <c r="BK9197" s="33">
        <v>76.25</v>
      </c>
      <c r="BL9197" s="33">
        <v>76.625</v>
      </c>
      <c r="BM9197" s="33">
        <v>79.875</v>
      </c>
      <c r="BN9197" s="33">
        <v>84.5</v>
      </c>
      <c r="BO9197" s="33">
        <v>88.5</v>
      </c>
      <c r="BP9197" s="33">
        <v>92.375</v>
      </c>
      <c r="BQ9197" s="33">
        <v>95.75</v>
      </c>
      <c r="BR9197" s="33">
        <v>98.875</v>
      </c>
      <c r="BS9197" s="33">
        <v>101.5</v>
      </c>
      <c r="BT9197" s="33">
        <v>103.75</v>
      </c>
      <c r="BU9197" s="33">
        <v>105.375</v>
      </c>
      <c r="BV9197" s="33">
        <v>106.625</v>
      </c>
      <c r="BW9197" s="33">
        <v>106.875</v>
      </c>
      <c r="BX9197" s="33">
        <v>105.625</v>
      </c>
      <c r="BY9197" s="33">
        <v>103.375</v>
      </c>
      <c r="BZ9197" s="33">
        <v>100</v>
      </c>
      <c r="CA9197" s="33">
        <v>97.25</v>
      </c>
      <c r="CB9197" s="33">
        <v>94.875</v>
      </c>
      <c r="CC9197" s="33">
        <v>91.5</v>
      </c>
      <c r="CD9197" s="9">
        <v>406.3999</v>
      </c>
      <c r="CE9197" s="9">
        <v>350.85980000000001</v>
      </c>
      <c r="CF9197" s="9">
        <v>314.82229999999998</v>
      </c>
      <c r="CG9197" s="9">
        <v>249.61510000000001</v>
      </c>
      <c r="CH9197" s="9">
        <v>173.54179999999999</v>
      </c>
      <c r="CI9197" s="9">
        <v>99.556460000000001</v>
      </c>
      <c r="CJ9197" s="9">
        <v>118.99339999999999</v>
      </c>
      <c r="CK9197" s="9">
        <v>241.1661</v>
      </c>
      <c r="CL9197" s="9">
        <v>322.67610000000002</v>
      </c>
      <c r="CM9197" s="9">
        <v>427.20769999999999</v>
      </c>
      <c r="CN9197" s="9">
        <v>463.83170000000001</v>
      </c>
      <c r="CO9197" s="9">
        <v>652.00559999999996</v>
      </c>
      <c r="CP9197" s="9">
        <v>694.86320000000001</v>
      </c>
      <c r="CQ9197" s="9">
        <v>1021.058</v>
      </c>
      <c r="CR9197" s="9">
        <v>1013.572</v>
      </c>
      <c r="CS9197" s="9">
        <v>1052.2560000000001</v>
      </c>
      <c r="CT9197" s="9">
        <v>993.08550000000002</v>
      </c>
      <c r="CU9197" s="9">
        <v>891.68730000000005</v>
      </c>
      <c r="CV9197" s="9">
        <v>728.21780000000001</v>
      </c>
      <c r="CW9197" s="9">
        <v>723.58240000000001</v>
      </c>
      <c r="CX9197" s="9">
        <v>744.07029999999997</v>
      </c>
      <c r="CY9197" s="9">
        <v>819.54280000000006</v>
      </c>
      <c r="CZ9197" s="9">
        <v>860.17359999999996</v>
      </c>
      <c r="DA9197" s="9">
        <v>845.73170000000005</v>
      </c>
      <c r="DB9197" s="9">
        <v>949.73469999999998</v>
      </c>
      <c r="DC9197" s="9">
        <v>40.890369999999997</v>
      </c>
      <c r="DD9197" s="9">
        <v>0</v>
      </c>
    </row>
    <row r="9198" spans="1:108" x14ac:dyDescent="0.25">
      <c r="A9198" s="9" t="s">
        <v>42</v>
      </c>
      <c r="B9198" s="9" t="s">
        <v>31</v>
      </c>
      <c r="C9198" s="9" t="s">
        <v>34</v>
      </c>
      <c r="D9198" s="9" t="s">
        <v>37</v>
      </c>
      <c r="E9198" s="9" t="s">
        <v>38</v>
      </c>
      <c r="F9198" s="9">
        <v>2021</v>
      </c>
      <c r="G9198" s="9">
        <v>8</v>
      </c>
      <c r="H9198" s="9"/>
      <c r="BF9198" s="33">
        <v>84.75</v>
      </c>
      <c r="BG9198" s="33">
        <v>82.375</v>
      </c>
      <c r="BH9198" s="33">
        <v>79</v>
      </c>
      <c r="BI9198" s="33">
        <v>77</v>
      </c>
      <c r="BJ9198" s="33">
        <v>75.375</v>
      </c>
      <c r="BK9198" s="33">
        <v>74.75</v>
      </c>
      <c r="BL9198" s="33">
        <v>74.375</v>
      </c>
      <c r="BM9198" s="33">
        <v>76</v>
      </c>
      <c r="BN9198" s="33">
        <v>81.25</v>
      </c>
      <c r="BO9198" s="33">
        <v>86.625</v>
      </c>
      <c r="BP9198" s="33">
        <v>90.875</v>
      </c>
      <c r="BQ9198" s="33">
        <v>94.5</v>
      </c>
      <c r="BR9198" s="33">
        <v>98.375</v>
      </c>
      <c r="BS9198" s="33">
        <v>101</v>
      </c>
      <c r="BT9198" s="33">
        <v>103.25</v>
      </c>
      <c r="BU9198" s="33">
        <v>104.625</v>
      </c>
      <c r="BV9198" s="33">
        <v>105.25</v>
      </c>
      <c r="BW9198" s="33">
        <v>105.375</v>
      </c>
      <c r="BX9198" s="33">
        <v>103.25</v>
      </c>
      <c r="BY9198" s="33">
        <v>98.125</v>
      </c>
      <c r="BZ9198" s="33">
        <v>94.625</v>
      </c>
      <c r="CA9198" s="33">
        <v>92.875</v>
      </c>
      <c r="CB9198" s="33">
        <v>91.625</v>
      </c>
      <c r="CC9198" s="33">
        <v>87.875</v>
      </c>
      <c r="DC9198" s="9">
        <v>40.890369999999997</v>
      </c>
      <c r="DD9198" s="9">
        <v>0</v>
      </c>
    </row>
    <row r="9199" spans="1:108" x14ac:dyDescent="0.25">
      <c r="A9199" s="9" t="s">
        <v>42</v>
      </c>
      <c r="B9199" s="9" t="s">
        <v>31</v>
      </c>
      <c r="C9199" s="9" t="s">
        <v>34</v>
      </c>
      <c r="D9199" s="9" t="s">
        <v>37</v>
      </c>
      <c r="E9199" s="9" t="s">
        <v>38</v>
      </c>
      <c r="F9199" s="9">
        <v>2021</v>
      </c>
      <c r="G9199" s="9">
        <v>9</v>
      </c>
      <c r="H9199" s="9"/>
      <c r="BF9199" s="33">
        <v>82.625</v>
      </c>
      <c r="BG9199" s="33">
        <v>78.875</v>
      </c>
      <c r="BH9199" s="33">
        <v>76.875</v>
      </c>
      <c r="BI9199" s="33">
        <v>75.5</v>
      </c>
      <c r="BJ9199" s="33">
        <v>74.25</v>
      </c>
      <c r="BK9199" s="33">
        <v>73</v>
      </c>
      <c r="BL9199" s="33">
        <v>72.125</v>
      </c>
      <c r="BM9199" s="33">
        <v>73.125</v>
      </c>
      <c r="BN9199" s="33">
        <v>77.5</v>
      </c>
      <c r="BO9199" s="33">
        <v>83.5</v>
      </c>
      <c r="BP9199" s="33">
        <v>88.5</v>
      </c>
      <c r="BQ9199" s="33">
        <v>92</v>
      </c>
      <c r="BR9199" s="33">
        <v>95.375</v>
      </c>
      <c r="BS9199" s="33">
        <v>98.25</v>
      </c>
      <c r="BT9199" s="33">
        <v>100.25</v>
      </c>
      <c r="BU9199" s="33">
        <v>101.625</v>
      </c>
      <c r="BV9199" s="33">
        <v>102.375</v>
      </c>
      <c r="BW9199" s="33">
        <v>102.375</v>
      </c>
      <c r="BX9199" s="33">
        <v>99.875</v>
      </c>
      <c r="BY9199" s="33">
        <v>96.875</v>
      </c>
      <c r="BZ9199" s="33">
        <v>93.375</v>
      </c>
      <c r="CA9199" s="33">
        <v>91.5</v>
      </c>
      <c r="CB9199" s="33">
        <v>89.25</v>
      </c>
      <c r="CC9199" s="33">
        <v>86.125</v>
      </c>
      <c r="DC9199" s="9">
        <v>40.890369999999997</v>
      </c>
      <c r="DD9199" s="9">
        <v>0</v>
      </c>
    </row>
    <row r="9200" spans="1:108" x14ac:dyDescent="0.25">
      <c r="A9200" s="9" t="s">
        <v>42</v>
      </c>
      <c r="B9200" s="9" t="s">
        <v>31</v>
      </c>
      <c r="C9200" s="9" t="s">
        <v>34</v>
      </c>
      <c r="D9200" s="9" t="s">
        <v>37</v>
      </c>
      <c r="E9200" s="9" t="s">
        <v>38</v>
      </c>
      <c r="F9200" s="9">
        <v>2021</v>
      </c>
      <c r="G9200" s="9">
        <v>10</v>
      </c>
      <c r="H9200" s="9"/>
      <c r="BF9200" s="33">
        <v>69.875</v>
      </c>
      <c r="BG9200" s="33">
        <v>68</v>
      </c>
      <c r="BH9200" s="33">
        <v>66.625</v>
      </c>
      <c r="BI9200" s="33">
        <v>65.5</v>
      </c>
      <c r="BJ9200" s="33">
        <v>64.5</v>
      </c>
      <c r="BK9200" s="33">
        <v>63.5</v>
      </c>
      <c r="BL9200" s="33">
        <v>62.5</v>
      </c>
      <c r="BM9200" s="33">
        <v>62.875</v>
      </c>
      <c r="BN9200" s="33">
        <v>66.625</v>
      </c>
      <c r="BO9200" s="33">
        <v>72.125</v>
      </c>
      <c r="BP9200" s="33">
        <v>77.125</v>
      </c>
      <c r="BQ9200" s="33">
        <v>81.375</v>
      </c>
      <c r="BR9200" s="33">
        <v>85.125</v>
      </c>
      <c r="BS9200" s="33">
        <v>87.875</v>
      </c>
      <c r="BT9200" s="33">
        <v>89.625</v>
      </c>
      <c r="BU9200" s="33">
        <v>90.875</v>
      </c>
      <c r="BV9200" s="33">
        <v>91.625</v>
      </c>
      <c r="BW9200" s="33">
        <v>90.75</v>
      </c>
      <c r="BX9200" s="33">
        <v>87</v>
      </c>
      <c r="BY9200" s="33">
        <v>82.125</v>
      </c>
      <c r="BZ9200" s="33">
        <v>78.25</v>
      </c>
      <c r="CA9200" s="33">
        <v>75.125</v>
      </c>
      <c r="CB9200" s="33">
        <v>72.625</v>
      </c>
      <c r="CC9200" s="33">
        <v>70.75</v>
      </c>
      <c r="DC9200" s="9">
        <v>40.890369999999997</v>
      </c>
      <c r="DD9200" s="9">
        <v>0</v>
      </c>
    </row>
    <row r="9201" spans="1:108" x14ac:dyDescent="0.25">
      <c r="A9201" s="9" t="s">
        <v>42</v>
      </c>
      <c r="B9201" s="9" t="s">
        <v>31</v>
      </c>
      <c r="C9201" s="9" t="s">
        <v>34</v>
      </c>
      <c r="D9201" s="9" t="s">
        <v>37</v>
      </c>
      <c r="E9201" s="9" t="s">
        <v>38</v>
      </c>
      <c r="F9201" s="9">
        <v>2022</v>
      </c>
      <c r="G9201" s="9">
        <v>5</v>
      </c>
      <c r="H9201" s="9"/>
      <c r="BF9201" s="33">
        <v>77.5</v>
      </c>
      <c r="BG9201" s="33">
        <v>74.875</v>
      </c>
      <c r="BH9201" s="33">
        <v>73.5</v>
      </c>
      <c r="BI9201" s="33">
        <v>71</v>
      </c>
      <c r="BJ9201" s="33">
        <v>69.625</v>
      </c>
      <c r="BK9201" s="33">
        <v>68.375</v>
      </c>
      <c r="BL9201" s="33">
        <v>68.625</v>
      </c>
      <c r="BM9201" s="33">
        <v>72.625</v>
      </c>
      <c r="BN9201" s="33">
        <v>76.625</v>
      </c>
      <c r="BO9201" s="33">
        <v>80.625</v>
      </c>
      <c r="BP9201" s="33">
        <v>83.5</v>
      </c>
      <c r="BQ9201" s="33">
        <v>87.375</v>
      </c>
      <c r="BR9201" s="33">
        <v>90.5</v>
      </c>
      <c r="BS9201" s="33">
        <v>93.375</v>
      </c>
      <c r="BT9201" s="33">
        <v>95.25</v>
      </c>
      <c r="BU9201" s="33">
        <v>96</v>
      </c>
      <c r="BV9201" s="33">
        <v>97</v>
      </c>
      <c r="BW9201" s="33">
        <v>96.75</v>
      </c>
      <c r="BX9201" s="33">
        <v>95.25</v>
      </c>
      <c r="BY9201" s="33">
        <v>93.875</v>
      </c>
      <c r="BZ9201" s="33">
        <v>91.125</v>
      </c>
      <c r="CA9201" s="33">
        <v>88.625</v>
      </c>
      <c r="CB9201" s="33">
        <v>85.75</v>
      </c>
      <c r="CC9201" s="33">
        <v>82.5</v>
      </c>
      <c r="DC9201" s="9">
        <v>40.890369999999997</v>
      </c>
      <c r="DD9201" s="9">
        <v>0</v>
      </c>
    </row>
    <row r="9202" spans="1:108" x14ac:dyDescent="0.25">
      <c r="A9202" s="9" t="s">
        <v>42</v>
      </c>
      <c r="B9202" s="9" t="s">
        <v>31</v>
      </c>
      <c r="C9202" s="9" t="s">
        <v>34</v>
      </c>
      <c r="D9202" s="9" t="s">
        <v>37</v>
      </c>
      <c r="E9202" s="9" t="s">
        <v>38</v>
      </c>
      <c r="F9202" s="9">
        <v>2022</v>
      </c>
      <c r="G9202" s="9">
        <v>6</v>
      </c>
      <c r="H9202" s="9"/>
      <c r="BF9202" s="33">
        <v>86</v>
      </c>
      <c r="BG9202" s="33">
        <v>83.625</v>
      </c>
      <c r="BH9202" s="33">
        <v>81.25</v>
      </c>
      <c r="BI9202" s="33">
        <v>79.5</v>
      </c>
      <c r="BJ9202" s="33">
        <v>77.25</v>
      </c>
      <c r="BK9202" s="33">
        <v>75.875</v>
      </c>
      <c r="BL9202" s="33">
        <v>76</v>
      </c>
      <c r="BM9202" s="33">
        <v>79.875</v>
      </c>
      <c r="BN9202" s="33">
        <v>83.5</v>
      </c>
      <c r="BO9202" s="33">
        <v>87.125</v>
      </c>
      <c r="BP9202" s="33">
        <v>90.625</v>
      </c>
      <c r="BQ9202" s="33">
        <v>94.25</v>
      </c>
      <c r="BR9202" s="33">
        <v>97.5</v>
      </c>
      <c r="BS9202" s="33">
        <v>100.25</v>
      </c>
      <c r="BT9202" s="33">
        <v>102.875</v>
      </c>
      <c r="BU9202" s="33">
        <v>104.375</v>
      </c>
      <c r="BV9202" s="33">
        <v>105.375</v>
      </c>
      <c r="BW9202" s="33">
        <v>105.375</v>
      </c>
      <c r="BX9202" s="33">
        <v>104</v>
      </c>
      <c r="BY9202" s="33">
        <v>102.125</v>
      </c>
      <c r="BZ9202" s="33">
        <v>99.375</v>
      </c>
      <c r="CA9202" s="33">
        <v>95.875</v>
      </c>
      <c r="CB9202" s="33">
        <v>91.75</v>
      </c>
      <c r="CC9202" s="33">
        <v>88.375</v>
      </c>
      <c r="DC9202" s="9">
        <v>40.890369999999997</v>
      </c>
      <c r="DD9202" s="9">
        <v>0</v>
      </c>
    </row>
    <row r="9203" spans="1:108" x14ac:dyDescent="0.25">
      <c r="A9203" s="9" t="s">
        <v>42</v>
      </c>
      <c r="B9203" s="9" t="s">
        <v>31</v>
      </c>
      <c r="C9203" s="9" t="s">
        <v>34</v>
      </c>
      <c r="D9203" s="9" t="s">
        <v>37</v>
      </c>
      <c r="E9203" s="9" t="s">
        <v>38</v>
      </c>
      <c r="F9203" s="9">
        <v>2022</v>
      </c>
      <c r="G9203" s="9">
        <v>7</v>
      </c>
      <c r="H9203" s="9">
        <v>78.580510000000004</v>
      </c>
      <c r="I9203" s="9">
        <v>74.975589999999997</v>
      </c>
      <c r="J9203" s="9">
        <v>73.55986</v>
      </c>
      <c r="K9203" s="9">
        <v>71.684709999999995</v>
      </c>
      <c r="L9203" s="9">
        <v>50.668590000000002</v>
      </c>
      <c r="M9203" s="9">
        <v>46.313699999999997</v>
      </c>
      <c r="N9203" s="9">
        <v>67.193600000000004</v>
      </c>
      <c r="O9203" s="9">
        <v>68.849909999999994</v>
      </c>
      <c r="P9203" s="9">
        <v>70.531210000000002</v>
      </c>
      <c r="Q9203" s="9">
        <v>83.41131</v>
      </c>
      <c r="R9203" s="9">
        <v>90.147739999999999</v>
      </c>
      <c r="S9203" s="9">
        <v>84.755380000000002</v>
      </c>
      <c r="T9203" s="9">
        <v>85.094260000000006</v>
      </c>
      <c r="U9203" s="9">
        <v>75.030119999999997</v>
      </c>
      <c r="V9203" s="9">
        <v>79.030910000000006</v>
      </c>
      <c r="W9203" s="9">
        <v>70.81738</v>
      </c>
      <c r="X9203" s="9">
        <v>67.442729999999997</v>
      </c>
      <c r="Y9203" s="9">
        <v>65.489509999999996</v>
      </c>
      <c r="Z9203" s="9">
        <v>82.831760000000003</v>
      </c>
      <c r="AA9203" s="9">
        <v>87.85915</v>
      </c>
      <c r="AB9203" s="9">
        <v>92.788610000000006</v>
      </c>
      <c r="AC9203" s="9">
        <v>79.969200000000001</v>
      </c>
      <c r="AD9203" s="9">
        <v>80.043459999999996</v>
      </c>
      <c r="AE9203" s="9">
        <v>84.383650000000003</v>
      </c>
      <c r="AF9203" s="9">
        <v>71.763710000000003</v>
      </c>
      <c r="AG9203" s="9">
        <v>73.024010000000004</v>
      </c>
      <c r="AH9203" s="9">
        <v>71.255089999999996</v>
      </c>
      <c r="AI9203" s="9">
        <v>70.473029999999994</v>
      </c>
      <c r="AJ9203" s="9">
        <v>67.815899999999999</v>
      </c>
      <c r="AK9203" s="9">
        <v>59.699269999999999</v>
      </c>
      <c r="AL9203" s="9">
        <v>58.915039999999998</v>
      </c>
      <c r="AM9203" s="9">
        <v>60.938809999999997</v>
      </c>
      <c r="AN9203" s="9">
        <v>61.717320000000001</v>
      </c>
      <c r="AO9203" s="9">
        <v>70.30462</v>
      </c>
      <c r="AP9203" s="9">
        <v>84.429010000000005</v>
      </c>
      <c r="AQ9203" s="9">
        <v>90.042779999999993</v>
      </c>
      <c r="AR9203" s="9">
        <v>91.384249999999994</v>
      </c>
      <c r="AS9203" s="9">
        <v>98.764930000000007</v>
      </c>
      <c r="AT9203" s="9">
        <v>90.177670000000006</v>
      </c>
      <c r="AU9203" s="9">
        <v>91.444389999999999</v>
      </c>
      <c r="AV9203" s="9">
        <v>95.101420000000005</v>
      </c>
      <c r="AW9203" s="9">
        <v>93.945920000000001</v>
      </c>
      <c r="AX9203" s="9">
        <v>83.68177</v>
      </c>
      <c r="AY9203" s="9">
        <v>86.905330000000006</v>
      </c>
      <c r="AZ9203" s="9">
        <v>82.838560000000001</v>
      </c>
      <c r="BA9203" s="9">
        <v>84.265529999999998</v>
      </c>
      <c r="BB9203" s="9">
        <v>90.288480000000007</v>
      </c>
      <c r="BC9203" s="9">
        <v>93.239670000000004</v>
      </c>
      <c r="BD9203" s="9">
        <v>92.840919999999997</v>
      </c>
      <c r="BE9203" s="9">
        <v>90.813249999999996</v>
      </c>
      <c r="BF9203" s="33">
        <v>84.25</v>
      </c>
      <c r="BG9203" s="33">
        <v>82.375</v>
      </c>
      <c r="BH9203" s="33">
        <v>80.625</v>
      </c>
      <c r="BI9203" s="33">
        <v>78.5</v>
      </c>
      <c r="BJ9203" s="33">
        <v>77.25</v>
      </c>
      <c r="BK9203" s="33">
        <v>76.25</v>
      </c>
      <c r="BL9203" s="33">
        <v>76.625</v>
      </c>
      <c r="BM9203" s="33">
        <v>79.875</v>
      </c>
      <c r="BN9203" s="33">
        <v>84.5</v>
      </c>
      <c r="BO9203" s="33">
        <v>88.5</v>
      </c>
      <c r="BP9203" s="33">
        <v>92.375</v>
      </c>
      <c r="BQ9203" s="33">
        <v>95.75</v>
      </c>
      <c r="BR9203" s="33">
        <v>98.875</v>
      </c>
      <c r="BS9203" s="33">
        <v>101.5</v>
      </c>
      <c r="BT9203" s="33">
        <v>103.75</v>
      </c>
      <c r="BU9203" s="33">
        <v>105.375</v>
      </c>
      <c r="BV9203" s="33">
        <v>106.625</v>
      </c>
      <c r="BW9203" s="33">
        <v>106.875</v>
      </c>
      <c r="BX9203" s="33">
        <v>105.625</v>
      </c>
      <c r="BY9203" s="33">
        <v>103.375</v>
      </c>
      <c r="BZ9203" s="33">
        <v>100</v>
      </c>
      <c r="CA9203" s="33">
        <v>97.25</v>
      </c>
      <c r="CB9203" s="33">
        <v>94.875</v>
      </c>
      <c r="CC9203" s="33">
        <v>91.5</v>
      </c>
      <c r="CD9203" s="9">
        <v>406.20049999999998</v>
      </c>
      <c r="CE9203" s="9">
        <v>350.69330000000002</v>
      </c>
      <c r="CF9203" s="9">
        <v>314.67070000000001</v>
      </c>
      <c r="CG9203" s="9">
        <v>249.49950000000001</v>
      </c>
      <c r="CH9203" s="9">
        <v>173.48070000000001</v>
      </c>
      <c r="CI9203" s="9">
        <v>99.520319999999998</v>
      </c>
      <c r="CJ9203" s="9">
        <v>118.9624</v>
      </c>
      <c r="CK9203" s="9">
        <v>241.07320000000001</v>
      </c>
      <c r="CL9203" s="9">
        <v>322.53949999999998</v>
      </c>
      <c r="CM9203" s="9">
        <v>427.01299999999998</v>
      </c>
      <c r="CN9203" s="9">
        <v>463.60419999999999</v>
      </c>
      <c r="CO9203" s="9">
        <v>651.65089999999998</v>
      </c>
      <c r="CP9203" s="9">
        <v>694.51239999999996</v>
      </c>
      <c r="CQ9203" s="9">
        <v>1020.573</v>
      </c>
      <c r="CR9203" s="9">
        <v>1013.102</v>
      </c>
      <c r="CS9203" s="9">
        <v>1051.789</v>
      </c>
      <c r="CT9203" s="9">
        <v>992.67970000000003</v>
      </c>
      <c r="CU9203" s="9">
        <v>891.34400000000005</v>
      </c>
      <c r="CV9203" s="9">
        <v>727.94830000000002</v>
      </c>
      <c r="CW9203" s="9">
        <v>723.33669999999995</v>
      </c>
      <c r="CX9203" s="9">
        <v>743.85140000000001</v>
      </c>
      <c r="CY9203" s="9">
        <v>819.26859999999999</v>
      </c>
      <c r="CZ9203" s="9">
        <v>859.85</v>
      </c>
      <c r="DA9203" s="9">
        <v>845.42470000000003</v>
      </c>
      <c r="DB9203" s="9">
        <v>949.30740000000003</v>
      </c>
      <c r="DC9203" s="9">
        <v>40.890369999999997</v>
      </c>
      <c r="DD9203" s="9">
        <v>0</v>
      </c>
    </row>
    <row r="9204" spans="1:108" x14ac:dyDescent="0.25">
      <c r="A9204" s="9" t="s">
        <v>42</v>
      </c>
      <c r="B9204" s="9" t="s">
        <v>31</v>
      </c>
      <c r="C9204" s="9" t="s">
        <v>34</v>
      </c>
      <c r="D9204" s="9" t="s">
        <v>37</v>
      </c>
      <c r="E9204" s="9" t="s">
        <v>38</v>
      </c>
      <c r="F9204" s="9">
        <v>2022</v>
      </c>
      <c r="G9204" s="9">
        <v>8</v>
      </c>
      <c r="H9204" s="9"/>
      <c r="BF9204" s="33">
        <v>84.75</v>
      </c>
      <c r="BG9204" s="33">
        <v>82.375</v>
      </c>
      <c r="BH9204" s="33">
        <v>79</v>
      </c>
      <c r="BI9204" s="33">
        <v>77</v>
      </c>
      <c r="BJ9204" s="33">
        <v>75.375</v>
      </c>
      <c r="BK9204" s="33">
        <v>74.75</v>
      </c>
      <c r="BL9204" s="33">
        <v>74.375</v>
      </c>
      <c r="BM9204" s="33">
        <v>76</v>
      </c>
      <c r="BN9204" s="33">
        <v>81.25</v>
      </c>
      <c r="BO9204" s="33">
        <v>86.625</v>
      </c>
      <c r="BP9204" s="33">
        <v>90.875</v>
      </c>
      <c r="BQ9204" s="33">
        <v>94.5</v>
      </c>
      <c r="BR9204" s="33">
        <v>98.375</v>
      </c>
      <c r="BS9204" s="33">
        <v>101</v>
      </c>
      <c r="BT9204" s="33">
        <v>103.25</v>
      </c>
      <c r="BU9204" s="33">
        <v>104.625</v>
      </c>
      <c r="BV9204" s="33">
        <v>105.25</v>
      </c>
      <c r="BW9204" s="33">
        <v>105.375</v>
      </c>
      <c r="BX9204" s="33">
        <v>103.25</v>
      </c>
      <c r="BY9204" s="33">
        <v>98.125</v>
      </c>
      <c r="BZ9204" s="33">
        <v>94.625</v>
      </c>
      <c r="CA9204" s="33">
        <v>92.875</v>
      </c>
      <c r="CB9204" s="33">
        <v>91.625</v>
      </c>
      <c r="CC9204" s="33">
        <v>87.875</v>
      </c>
      <c r="DC9204" s="9">
        <v>40.890369999999997</v>
      </c>
      <c r="DD9204" s="9">
        <v>0</v>
      </c>
    </row>
    <row r="9205" spans="1:108" x14ac:dyDescent="0.25">
      <c r="A9205" s="9" t="s">
        <v>42</v>
      </c>
      <c r="B9205" s="9" t="s">
        <v>31</v>
      </c>
      <c r="C9205" s="9" t="s">
        <v>34</v>
      </c>
      <c r="D9205" s="9" t="s">
        <v>37</v>
      </c>
      <c r="E9205" s="9" t="s">
        <v>38</v>
      </c>
      <c r="F9205" s="9">
        <v>2022</v>
      </c>
      <c r="G9205" s="9">
        <v>9</v>
      </c>
      <c r="H9205" s="9"/>
      <c r="BF9205" s="33">
        <v>82.625</v>
      </c>
      <c r="BG9205" s="33">
        <v>78.875</v>
      </c>
      <c r="BH9205" s="33">
        <v>76.875</v>
      </c>
      <c r="BI9205" s="33">
        <v>75.5</v>
      </c>
      <c r="BJ9205" s="33">
        <v>74.25</v>
      </c>
      <c r="BK9205" s="33">
        <v>73</v>
      </c>
      <c r="BL9205" s="33">
        <v>72.125</v>
      </c>
      <c r="BM9205" s="33">
        <v>73.125</v>
      </c>
      <c r="BN9205" s="33">
        <v>77.5</v>
      </c>
      <c r="BO9205" s="33">
        <v>83.5</v>
      </c>
      <c r="BP9205" s="33">
        <v>88.5</v>
      </c>
      <c r="BQ9205" s="33">
        <v>92</v>
      </c>
      <c r="BR9205" s="33">
        <v>95.375</v>
      </c>
      <c r="BS9205" s="33">
        <v>98.25</v>
      </c>
      <c r="BT9205" s="33">
        <v>100.25</v>
      </c>
      <c r="BU9205" s="33">
        <v>101.625</v>
      </c>
      <c r="BV9205" s="33">
        <v>102.375</v>
      </c>
      <c r="BW9205" s="33">
        <v>102.375</v>
      </c>
      <c r="BX9205" s="33">
        <v>99.875</v>
      </c>
      <c r="BY9205" s="33">
        <v>96.875</v>
      </c>
      <c r="BZ9205" s="33">
        <v>93.375</v>
      </c>
      <c r="CA9205" s="33">
        <v>91.5</v>
      </c>
      <c r="CB9205" s="33">
        <v>89.25</v>
      </c>
      <c r="CC9205" s="33">
        <v>86.125</v>
      </c>
      <c r="DC9205" s="9">
        <v>40.890369999999997</v>
      </c>
      <c r="DD9205" s="9">
        <v>0</v>
      </c>
    </row>
    <row r="9206" spans="1:108" x14ac:dyDescent="0.25">
      <c r="A9206" s="9" t="s">
        <v>42</v>
      </c>
      <c r="B9206" s="9" t="s">
        <v>31</v>
      </c>
      <c r="C9206" s="9" t="s">
        <v>34</v>
      </c>
      <c r="D9206" s="9" t="s">
        <v>37</v>
      </c>
      <c r="E9206" s="9" t="s">
        <v>38</v>
      </c>
      <c r="F9206" s="9">
        <v>2022</v>
      </c>
      <c r="G9206" s="9">
        <v>10</v>
      </c>
      <c r="H9206" s="9"/>
      <c r="BF9206" s="33">
        <v>69.875</v>
      </c>
      <c r="BG9206" s="33">
        <v>68</v>
      </c>
      <c r="BH9206" s="33">
        <v>66.625</v>
      </c>
      <c r="BI9206" s="33">
        <v>65.5</v>
      </c>
      <c r="BJ9206" s="33">
        <v>64.5</v>
      </c>
      <c r="BK9206" s="33">
        <v>63.5</v>
      </c>
      <c r="BL9206" s="33">
        <v>62.5</v>
      </c>
      <c r="BM9206" s="33">
        <v>62.875</v>
      </c>
      <c r="BN9206" s="33">
        <v>66.625</v>
      </c>
      <c r="BO9206" s="33">
        <v>72.125</v>
      </c>
      <c r="BP9206" s="33">
        <v>77.125</v>
      </c>
      <c r="BQ9206" s="33">
        <v>81.375</v>
      </c>
      <c r="BR9206" s="33">
        <v>85.125</v>
      </c>
      <c r="BS9206" s="33">
        <v>87.875</v>
      </c>
      <c r="BT9206" s="33">
        <v>89.625</v>
      </c>
      <c r="BU9206" s="33">
        <v>90.875</v>
      </c>
      <c r="BV9206" s="33">
        <v>91.625</v>
      </c>
      <c r="BW9206" s="33">
        <v>90.75</v>
      </c>
      <c r="BX9206" s="33">
        <v>87</v>
      </c>
      <c r="BY9206" s="33">
        <v>82.125</v>
      </c>
      <c r="BZ9206" s="33">
        <v>78.25</v>
      </c>
      <c r="CA9206" s="33">
        <v>75.125</v>
      </c>
      <c r="CB9206" s="33">
        <v>72.625</v>
      </c>
      <c r="CC9206" s="33">
        <v>70.75</v>
      </c>
      <c r="DC9206" s="9">
        <v>40.890369999999997</v>
      </c>
      <c r="DD9206" s="9">
        <v>0</v>
      </c>
    </row>
    <row r="9207" spans="1:108" x14ac:dyDescent="0.25">
      <c r="A9207" s="9" t="s">
        <v>42</v>
      </c>
      <c r="B9207" s="9" t="s">
        <v>31</v>
      </c>
      <c r="C9207" s="9" t="s">
        <v>34</v>
      </c>
      <c r="D9207" s="9" t="s">
        <v>37</v>
      </c>
      <c r="E9207" s="9" t="s">
        <v>38</v>
      </c>
      <c r="F9207" s="9">
        <v>2023</v>
      </c>
      <c r="G9207" s="9">
        <v>5</v>
      </c>
      <c r="H9207" s="9"/>
      <c r="BF9207" s="33">
        <v>77.5</v>
      </c>
      <c r="BG9207" s="33">
        <v>74.875</v>
      </c>
      <c r="BH9207" s="33">
        <v>73.5</v>
      </c>
      <c r="BI9207" s="33">
        <v>71</v>
      </c>
      <c r="BJ9207" s="33">
        <v>69.625</v>
      </c>
      <c r="BK9207" s="33">
        <v>68.375</v>
      </c>
      <c r="BL9207" s="33">
        <v>68.625</v>
      </c>
      <c r="BM9207" s="33">
        <v>72.625</v>
      </c>
      <c r="BN9207" s="33">
        <v>76.625</v>
      </c>
      <c r="BO9207" s="33">
        <v>80.625</v>
      </c>
      <c r="BP9207" s="33">
        <v>83.5</v>
      </c>
      <c r="BQ9207" s="33">
        <v>87.375</v>
      </c>
      <c r="BR9207" s="33">
        <v>90.5</v>
      </c>
      <c r="BS9207" s="33">
        <v>93.375</v>
      </c>
      <c r="BT9207" s="33">
        <v>95.25</v>
      </c>
      <c r="BU9207" s="33">
        <v>96</v>
      </c>
      <c r="BV9207" s="33">
        <v>97</v>
      </c>
      <c r="BW9207" s="33">
        <v>96.75</v>
      </c>
      <c r="BX9207" s="33">
        <v>95.25</v>
      </c>
      <c r="BY9207" s="33">
        <v>93.875</v>
      </c>
      <c r="BZ9207" s="33">
        <v>91.125</v>
      </c>
      <c r="CA9207" s="33">
        <v>88.625</v>
      </c>
      <c r="CB9207" s="33">
        <v>85.75</v>
      </c>
      <c r="CC9207" s="33">
        <v>82.5</v>
      </c>
      <c r="DC9207" s="9">
        <v>40.890369999999997</v>
      </c>
      <c r="DD9207" s="9">
        <v>0</v>
      </c>
    </row>
    <row r="9208" spans="1:108" x14ac:dyDescent="0.25">
      <c r="A9208" s="9" t="s">
        <v>42</v>
      </c>
      <c r="B9208" s="9" t="s">
        <v>31</v>
      </c>
      <c r="C9208" s="9" t="s">
        <v>34</v>
      </c>
      <c r="D9208" s="9" t="s">
        <v>37</v>
      </c>
      <c r="E9208" s="9" t="s">
        <v>38</v>
      </c>
      <c r="F9208" s="9">
        <v>2023</v>
      </c>
      <c r="G9208" s="9">
        <v>6</v>
      </c>
      <c r="H9208" s="9"/>
      <c r="BF9208" s="33">
        <v>86</v>
      </c>
      <c r="BG9208" s="33">
        <v>83.625</v>
      </c>
      <c r="BH9208" s="33">
        <v>81.25</v>
      </c>
      <c r="BI9208" s="33">
        <v>79.5</v>
      </c>
      <c r="BJ9208" s="33">
        <v>77.25</v>
      </c>
      <c r="BK9208" s="33">
        <v>75.875</v>
      </c>
      <c r="BL9208" s="33">
        <v>76</v>
      </c>
      <c r="BM9208" s="33">
        <v>79.875</v>
      </c>
      <c r="BN9208" s="33">
        <v>83.5</v>
      </c>
      <c r="BO9208" s="33">
        <v>87.125</v>
      </c>
      <c r="BP9208" s="33">
        <v>90.625</v>
      </c>
      <c r="BQ9208" s="33">
        <v>94.25</v>
      </c>
      <c r="BR9208" s="33">
        <v>97.5</v>
      </c>
      <c r="BS9208" s="33">
        <v>100.25</v>
      </c>
      <c r="BT9208" s="33">
        <v>102.875</v>
      </c>
      <c r="BU9208" s="33">
        <v>104.375</v>
      </c>
      <c r="BV9208" s="33">
        <v>105.375</v>
      </c>
      <c r="BW9208" s="33">
        <v>105.375</v>
      </c>
      <c r="BX9208" s="33">
        <v>104</v>
      </c>
      <c r="BY9208" s="33">
        <v>102.125</v>
      </c>
      <c r="BZ9208" s="33">
        <v>99.375</v>
      </c>
      <c r="CA9208" s="33">
        <v>95.875</v>
      </c>
      <c r="CB9208" s="33">
        <v>91.75</v>
      </c>
      <c r="CC9208" s="33">
        <v>88.375</v>
      </c>
      <c r="DC9208" s="9">
        <v>40.890369999999997</v>
      </c>
      <c r="DD9208" s="9">
        <v>0</v>
      </c>
    </row>
    <row r="9209" spans="1:108" x14ac:dyDescent="0.25">
      <c r="A9209" s="9" t="s">
        <v>42</v>
      </c>
      <c r="B9209" s="9" t="s">
        <v>31</v>
      </c>
      <c r="C9209" s="9" t="s">
        <v>34</v>
      </c>
      <c r="D9209" s="9" t="s">
        <v>37</v>
      </c>
      <c r="E9209" s="9" t="s">
        <v>38</v>
      </c>
      <c r="F9209" s="9">
        <v>2023</v>
      </c>
      <c r="G9209" s="9">
        <v>7</v>
      </c>
      <c r="H9209" s="9">
        <v>77.019620000000003</v>
      </c>
      <c r="I9209" s="9">
        <v>73.448310000000006</v>
      </c>
      <c r="J9209" s="9">
        <v>71.97842</v>
      </c>
      <c r="K9209" s="9">
        <v>70.305729999999997</v>
      </c>
      <c r="L9209" s="9">
        <v>49.505339999999997</v>
      </c>
      <c r="M9209" s="9">
        <v>45.791110000000003</v>
      </c>
      <c r="N9209" s="9">
        <v>68.070779999999999</v>
      </c>
      <c r="O9209" s="9">
        <v>69.746269999999996</v>
      </c>
      <c r="P9209" s="9">
        <v>71.82544</v>
      </c>
      <c r="Q9209" s="9">
        <v>84.266890000000004</v>
      </c>
      <c r="R9209" s="9">
        <v>90.864590000000007</v>
      </c>
      <c r="S9209" s="9">
        <v>83.387090000000001</v>
      </c>
      <c r="T9209" s="9">
        <v>83.952190000000002</v>
      </c>
      <c r="U9209" s="9">
        <v>75.737570000000005</v>
      </c>
      <c r="V9209" s="9">
        <v>79.73836</v>
      </c>
      <c r="W9209" s="9">
        <v>71.341399999999993</v>
      </c>
      <c r="X9209" s="9">
        <v>68.185500000000005</v>
      </c>
      <c r="Y9209" s="9">
        <v>66.888689999999997</v>
      </c>
      <c r="Z9209" s="9">
        <v>83.414249999999996</v>
      </c>
      <c r="AA9209" s="9">
        <v>88.411000000000001</v>
      </c>
      <c r="AB9209" s="9">
        <v>93.299030000000002</v>
      </c>
      <c r="AC9209" s="9">
        <v>80.578580000000002</v>
      </c>
      <c r="AD9209" s="9">
        <v>80.742609999999999</v>
      </c>
      <c r="AE9209" s="9">
        <v>85.082800000000006</v>
      </c>
      <c r="AF9209" s="9">
        <v>72.572590000000005</v>
      </c>
      <c r="AG9209" s="9">
        <v>71.46311</v>
      </c>
      <c r="AH9209" s="9">
        <v>69.727810000000005</v>
      </c>
      <c r="AI9209" s="9">
        <v>68.891599999999997</v>
      </c>
      <c r="AJ9209" s="9">
        <v>66.436920000000001</v>
      </c>
      <c r="AK9209" s="9">
        <v>58.536029999999997</v>
      </c>
      <c r="AL9209" s="9">
        <v>58.392449999999997</v>
      </c>
      <c r="AM9209" s="9">
        <v>61.815989999999999</v>
      </c>
      <c r="AN9209" s="9">
        <v>62.613680000000002</v>
      </c>
      <c r="AO9209" s="9">
        <v>71.598839999999996</v>
      </c>
      <c r="AP9209" s="9">
        <v>85.284589999999994</v>
      </c>
      <c r="AQ9209" s="9">
        <v>90.759630000000001</v>
      </c>
      <c r="AR9209" s="9">
        <v>90.015969999999996</v>
      </c>
      <c r="AS9209" s="9">
        <v>97.622860000000003</v>
      </c>
      <c r="AT9209" s="9">
        <v>90.885120000000001</v>
      </c>
      <c r="AU9209" s="9">
        <v>92.151849999999996</v>
      </c>
      <c r="AV9209" s="9">
        <v>95.625429999999994</v>
      </c>
      <c r="AW9209" s="9">
        <v>94.688699999999997</v>
      </c>
      <c r="AX9209" s="9">
        <v>85.080950000000001</v>
      </c>
      <c r="AY9209" s="9">
        <v>87.487840000000006</v>
      </c>
      <c r="AZ9209" s="9">
        <v>83.390410000000003</v>
      </c>
      <c r="BA9209" s="9">
        <v>84.775949999999995</v>
      </c>
      <c r="BB9209" s="9">
        <v>90.897859999999994</v>
      </c>
      <c r="BC9209" s="9">
        <v>93.938820000000007</v>
      </c>
      <c r="BD9209" s="9">
        <v>93.54007</v>
      </c>
      <c r="BE9209" s="9">
        <v>91.622119999999995</v>
      </c>
      <c r="BF9209" s="33">
        <v>84.25</v>
      </c>
      <c r="BG9209" s="33">
        <v>82.375</v>
      </c>
      <c r="BH9209" s="33">
        <v>80.625</v>
      </c>
      <c r="BI9209" s="33">
        <v>78.5</v>
      </c>
      <c r="BJ9209" s="33">
        <v>77.25</v>
      </c>
      <c r="BK9209" s="33">
        <v>76.25</v>
      </c>
      <c r="BL9209" s="33">
        <v>76.625</v>
      </c>
      <c r="BM9209" s="33">
        <v>79.875</v>
      </c>
      <c r="BN9209" s="33">
        <v>84.5</v>
      </c>
      <c r="BO9209" s="33">
        <v>88.5</v>
      </c>
      <c r="BP9209" s="33">
        <v>92.375</v>
      </c>
      <c r="BQ9209" s="33">
        <v>95.75</v>
      </c>
      <c r="BR9209" s="33">
        <v>98.875</v>
      </c>
      <c r="BS9209" s="33">
        <v>101.5</v>
      </c>
      <c r="BT9209" s="33">
        <v>103.75</v>
      </c>
      <c r="BU9209" s="33">
        <v>105.375</v>
      </c>
      <c r="BV9209" s="33">
        <v>106.625</v>
      </c>
      <c r="BW9209" s="33">
        <v>106.875</v>
      </c>
      <c r="BX9209" s="33">
        <v>105.625</v>
      </c>
      <c r="BY9209" s="33">
        <v>103.375</v>
      </c>
      <c r="BZ9209" s="33">
        <v>100</v>
      </c>
      <c r="CA9209" s="33">
        <v>97.25</v>
      </c>
      <c r="CB9209" s="33">
        <v>94.875</v>
      </c>
      <c r="CC9209" s="33">
        <v>91.5</v>
      </c>
      <c r="CD9209" s="9">
        <v>407.94760000000002</v>
      </c>
      <c r="CE9209" s="9">
        <v>352.12880000000001</v>
      </c>
      <c r="CF9209" s="9">
        <v>315.91309999999999</v>
      </c>
      <c r="CG9209" s="9">
        <v>250.38460000000001</v>
      </c>
      <c r="CH9209" s="9">
        <v>174.13300000000001</v>
      </c>
      <c r="CI9209" s="9">
        <v>99.916439999999994</v>
      </c>
      <c r="CJ9209" s="9">
        <v>119.3899</v>
      </c>
      <c r="CK9209" s="9">
        <v>242.06790000000001</v>
      </c>
      <c r="CL9209" s="9">
        <v>323.8347</v>
      </c>
      <c r="CM9209" s="9">
        <v>428.7747</v>
      </c>
      <c r="CN9209" s="9">
        <v>465.45909999999998</v>
      </c>
      <c r="CO9209" s="9">
        <v>654.38400000000001</v>
      </c>
      <c r="CP9209" s="9">
        <v>697.42399999999998</v>
      </c>
      <c r="CQ9209" s="9">
        <v>1025.328</v>
      </c>
      <c r="CR9209" s="9">
        <v>1017.828</v>
      </c>
      <c r="CS9209" s="9">
        <v>1056.57</v>
      </c>
      <c r="CT9209" s="9">
        <v>997.03009999999995</v>
      </c>
      <c r="CU9209" s="9">
        <v>895.12120000000004</v>
      </c>
      <c r="CV9209" s="9">
        <v>730.72029999999995</v>
      </c>
      <c r="CW9209" s="9">
        <v>726.04330000000004</v>
      </c>
      <c r="CX9209" s="9">
        <v>746.54740000000004</v>
      </c>
      <c r="CY9209" s="9">
        <v>822.45579999999995</v>
      </c>
      <c r="CZ9209" s="9">
        <v>863.36069999999995</v>
      </c>
      <c r="DA9209" s="9">
        <v>848.86850000000004</v>
      </c>
      <c r="DB9209" s="9">
        <v>953.6694</v>
      </c>
      <c r="DC9209" s="9">
        <v>40.890369999999997</v>
      </c>
      <c r="DD9209" s="9">
        <v>0</v>
      </c>
    </row>
    <row r="9210" spans="1:108" x14ac:dyDescent="0.25">
      <c r="A9210" s="9" t="s">
        <v>42</v>
      </c>
      <c r="B9210" s="9" t="s">
        <v>31</v>
      </c>
      <c r="C9210" s="9" t="s">
        <v>34</v>
      </c>
      <c r="D9210" s="9" t="s">
        <v>37</v>
      </c>
      <c r="E9210" s="9" t="s">
        <v>38</v>
      </c>
      <c r="F9210" s="9">
        <v>2023</v>
      </c>
      <c r="G9210" s="9">
        <v>8</v>
      </c>
      <c r="H9210" s="9"/>
      <c r="BF9210" s="33">
        <v>84.75</v>
      </c>
      <c r="BG9210" s="33">
        <v>82.375</v>
      </c>
      <c r="BH9210" s="33">
        <v>79</v>
      </c>
      <c r="BI9210" s="33">
        <v>77</v>
      </c>
      <c r="BJ9210" s="33">
        <v>75.375</v>
      </c>
      <c r="BK9210" s="33">
        <v>74.75</v>
      </c>
      <c r="BL9210" s="33">
        <v>74.375</v>
      </c>
      <c r="BM9210" s="33">
        <v>76</v>
      </c>
      <c r="BN9210" s="33">
        <v>81.25</v>
      </c>
      <c r="BO9210" s="33">
        <v>86.625</v>
      </c>
      <c r="BP9210" s="33">
        <v>90.875</v>
      </c>
      <c r="BQ9210" s="33">
        <v>94.5</v>
      </c>
      <c r="BR9210" s="33">
        <v>98.375</v>
      </c>
      <c r="BS9210" s="33">
        <v>101</v>
      </c>
      <c r="BT9210" s="33">
        <v>103.25</v>
      </c>
      <c r="BU9210" s="33">
        <v>104.625</v>
      </c>
      <c r="BV9210" s="33">
        <v>105.25</v>
      </c>
      <c r="BW9210" s="33">
        <v>105.375</v>
      </c>
      <c r="BX9210" s="33">
        <v>103.25</v>
      </c>
      <c r="BY9210" s="33">
        <v>98.125</v>
      </c>
      <c r="BZ9210" s="33">
        <v>94.625</v>
      </c>
      <c r="CA9210" s="33">
        <v>92.875</v>
      </c>
      <c r="CB9210" s="33">
        <v>91.625</v>
      </c>
      <c r="CC9210" s="33">
        <v>87.875</v>
      </c>
      <c r="DC9210" s="9">
        <v>40.890369999999997</v>
      </c>
      <c r="DD9210" s="9">
        <v>0</v>
      </c>
    </row>
    <row r="9211" spans="1:108" x14ac:dyDescent="0.25">
      <c r="A9211" s="9" t="s">
        <v>42</v>
      </c>
      <c r="B9211" s="9" t="s">
        <v>31</v>
      </c>
      <c r="C9211" s="9" t="s">
        <v>34</v>
      </c>
      <c r="D9211" s="9" t="s">
        <v>37</v>
      </c>
      <c r="E9211" s="9" t="s">
        <v>38</v>
      </c>
      <c r="F9211" s="9">
        <v>2023</v>
      </c>
      <c r="G9211" s="9">
        <v>9</v>
      </c>
      <c r="H9211" s="9"/>
      <c r="BF9211" s="33">
        <v>82.625</v>
      </c>
      <c r="BG9211" s="33">
        <v>78.875</v>
      </c>
      <c r="BH9211" s="33">
        <v>76.875</v>
      </c>
      <c r="BI9211" s="33">
        <v>75.5</v>
      </c>
      <c r="BJ9211" s="33">
        <v>74.25</v>
      </c>
      <c r="BK9211" s="33">
        <v>73</v>
      </c>
      <c r="BL9211" s="33">
        <v>72.125</v>
      </c>
      <c r="BM9211" s="33">
        <v>73.125</v>
      </c>
      <c r="BN9211" s="33">
        <v>77.5</v>
      </c>
      <c r="BO9211" s="33">
        <v>83.5</v>
      </c>
      <c r="BP9211" s="33">
        <v>88.5</v>
      </c>
      <c r="BQ9211" s="33">
        <v>92</v>
      </c>
      <c r="BR9211" s="33">
        <v>95.375</v>
      </c>
      <c r="BS9211" s="33">
        <v>98.25</v>
      </c>
      <c r="BT9211" s="33">
        <v>100.25</v>
      </c>
      <c r="BU9211" s="33">
        <v>101.625</v>
      </c>
      <c r="BV9211" s="33">
        <v>102.375</v>
      </c>
      <c r="BW9211" s="33">
        <v>102.375</v>
      </c>
      <c r="BX9211" s="33">
        <v>99.875</v>
      </c>
      <c r="BY9211" s="33">
        <v>96.875</v>
      </c>
      <c r="BZ9211" s="33">
        <v>93.375</v>
      </c>
      <c r="CA9211" s="33">
        <v>91.5</v>
      </c>
      <c r="CB9211" s="33">
        <v>89.25</v>
      </c>
      <c r="CC9211" s="33">
        <v>86.125</v>
      </c>
      <c r="DC9211" s="9">
        <v>40.890369999999997</v>
      </c>
      <c r="DD9211" s="9">
        <v>0</v>
      </c>
    </row>
    <row r="9212" spans="1:108" x14ac:dyDescent="0.25">
      <c r="A9212" s="9" t="s">
        <v>42</v>
      </c>
      <c r="B9212" s="9" t="s">
        <v>31</v>
      </c>
      <c r="C9212" s="9" t="s">
        <v>34</v>
      </c>
      <c r="D9212" s="9" t="s">
        <v>37</v>
      </c>
      <c r="E9212" s="9" t="s">
        <v>38</v>
      </c>
      <c r="F9212" s="9">
        <v>2023</v>
      </c>
      <c r="G9212" s="9">
        <v>10</v>
      </c>
      <c r="H9212" s="9"/>
      <c r="BF9212" s="33">
        <v>69.875</v>
      </c>
      <c r="BG9212" s="33">
        <v>68</v>
      </c>
      <c r="BH9212" s="33">
        <v>66.625</v>
      </c>
      <c r="BI9212" s="33">
        <v>65.5</v>
      </c>
      <c r="BJ9212" s="33">
        <v>64.5</v>
      </c>
      <c r="BK9212" s="33">
        <v>63.5</v>
      </c>
      <c r="BL9212" s="33">
        <v>62.5</v>
      </c>
      <c r="BM9212" s="33">
        <v>62.875</v>
      </c>
      <c r="BN9212" s="33">
        <v>66.625</v>
      </c>
      <c r="BO9212" s="33">
        <v>72.125</v>
      </c>
      <c r="BP9212" s="33">
        <v>77.125</v>
      </c>
      <c r="BQ9212" s="33">
        <v>81.375</v>
      </c>
      <c r="BR9212" s="33">
        <v>85.125</v>
      </c>
      <c r="BS9212" s="33">
        <v>87.875</v>
      </c>
      <c r="BT9212" s="33">
        <v>89.625</v>
      </c>
      <c r="BU9212" s="33">
        <v>90.875</v>
      </c>
      <c r="BV9212" s="33">
        <v>91.625</v>
      </c>
      <c r="BW9212" s="33">
        <v>90.75</v>
      </c>
      <c r="BX9212" s="33">
        <v>87</v>
      </c>
      <c r="BY9212" s="33">
        <v>82.125</v>
      </c>
      <c r="BZ9212" s="33">
        <v>78.25</v>
      </c>
      <c r="CA9212" s="33">
        <v>75.125</v>
      </c>
      <c r="CB9212" s="33">
        <v>72.625</v>
      </c>
      <c r="CC9212" s="33">
        <v>70.75</v>
      </c>
      <c r="DC9212" s="9">
        <v>40.890369999999997</v>
      </c>
      <c r="DD9212" s="9">
        <v>0</v>
      </c>
    </row>
    <row r="9213" spans="1:108" x14ac:dyDescent="0.25">
      <c r="A9213" s="9" t="s">
        <v>42</v>
      </c>
      <c r="B9213" s="9" t="s">
        <v>31</v>
      </c>
      <c r="C9213" s="9" t="s">
        <v>34</v>
      </c>
      <c r="D9213" s="9" t="s">
        <v>37</v>
      </c>
      <c r="E9213" s="9" t="s">
        <v>38</v>
      </c>
      <c r="F9213" s="9">
        <v>2024</v>
      </c>
      <c r="G9213" s="9">
        <v>5</v>
      </c>
      <c r="H9213" s="9"/>
      <c r="BF9213" s="33">
        <v>77.5</v>
      </c>
      <c r="BG9213" s="33">
        <v>74.875</v>
      </c>
      <c r="BH9213" s="33">
        <v>73.5</v>
      </c>
      <c r="BI9213" s="33">
        <v>71</v>
      </c>
      <c r="BJ9213" s="33">
        <v>69.625</v>
      </c>
      <c r="BK9213" s="33">
        <v>68.375</v>
      </c>
      <c r="BL9213" s="33">
        <v>68.625</v>
      </c>
      <c r="BM9213" s="33">
        <v>72.625</v>
      </c>
      <c r="BN9213" s="33">
        <v>76.625</v>
      </c>
      <c r="BO9213" s="33">
        <v>80.625</v>
      </c>
      <c r="BP9213" s="33">
        <v>83.5</v>
      </c>
      <c r="BQ9213" s="33">
        <v>87.375</v>
      </c>
      <c r="BR9213" s="33">
        <v>90.5</v>
      </c>
      <c r="BS9213" s="33">
        <v>93.375</v>
      </c>
      <c r="BT9213" s="33">
        <v>95.25</v>
      </c>
      <c r="BU9213" s="33">
        <v>96</v>
      </c>
      <c r="BV9213" s="33">
        <v>97</v>
      </c>
      <c r="BW9213" s="33">
        <v>96.75</v>
      </c>
      <c r="BX9213" s="33">
        <v>95.25</v>
      </c>
      <c r="BY9213" s="33">
        <v>93.875</v>
      </c>
      <c r="BZ9213" s="33">
        <v>91.125</v>
      </c>
      <c r="CA9213" s="33">
        <v>88.625</v>
      </c>
      <c r="CB9213" s="33">
        <v>85.75</v>
      </c>
      <c r="CC9213" s="33">
        <v>82.5</v>
      </c>
      <c r="DC9213" s="9">
        <v>40.890369999999997</v>
      </c>
      <c r="DD9213" s="9">
        <v>0</v>
      </c>
    </row>
    <row r="9214" spans="1:108" x14ac:dyDescent="0.25">
      <c r="A9214" s="9" t="s">
        <v>42</v>
      </c>
      <c r="B9214" s="9" t="s">
        <v>31</v>
      </c>
      <c r="C9214" s="9" t="s">
        <v>34</v>
      </c>
      <c r="D9214" s="9" t="s">
        <v>37</v>
      </c>
      <c r="E9214" s="9" t="s">
        <v>38</v>
      </c>
      <c r="F9214" s="9">
        <v>2024</v>
      </c>
      <c r="G9214" s="9">
        <v>6</v>
      </c>
      <c r="H9214" s="9"/>
      <c r="BF9214" s="33">
        <v>86</v>
      </c>
      <c r="BG9214" s="33">
        <v>83.625</v>
      </c>
      <c r="BH9214" s="33">
        <v>81.25</v>
      </c>
      <c r="BI9214" s="33">
        <v>79.5</v>
      </c>
      <c r="BJ9214" s="33">
        <v>77.25</v>
      </c>
      <c r="BK9214" s="33">
        <v>75.875</v>
      </c>
      <c r="BL9214" s="33">
        <v>76</v>
      </c>
      <c r="BM9214" s="33">
        <v>79.875</v>
      </c>
      <c r="BN9214" s="33">
        <v>83.5</v>
      </c>
      <c r="BO9214" s="33">
        <v>87.125</v>
      </c>
      <c r="BP9214" s="33">
        <v>90.625</v>
      </c>
      <c r="BQ9214" s="33">
        <v>94.25</v>
      </c>
      <c r="BR9214" s="33">
        <v>97.5</v>
      </c>
      <c r="BS9214" s="33">
        <v>100.25</v>
      </c>
      <c r="BT9214" s="33">
        <v>102.875</v>
      </c>
      <c r="BU9214" s="33">
        <v>104.375</v>
      </c>
      <c r="BV9214" s="33">
        <v>105.375</v>
      </c>
      <c r="BW9214" s="33">
        <v>105.375</v>
      </c>
      <c r="BX9214" s="33">
        <v>104</v>
      </c>
      <c r="BY9214" s="33">
        <v>102.125</v>
      </c>
      <c r="BZ9214" s="33">
        <v>99.375</v>
      </c>
      <c r="CA9214" s="33">
        <v>95.875</v>
      </c>
      <c r="CB9214" s="33">
        <v>91.75</v>
      </c>
      <c r="CC9214" s="33">
        <v>88.375</v>
      </c>
      <c r="DC9214" s="9">
        <v>40.890369999999997</v>
      </c>
      <c r="DD9214" s="9">
        <v>0</v>
      </c>
    </row>
    <row r="9215" spans="1:108" x14ac:dyDescent="0.25">
      <c r="A9215" s="9" t="s">
        <v>42</v>
      </c>
      <c r="B9215" s="9" t="s">
        <v>31</v>
      </c>
      <c r="C9215" s="9" t="s">
        <v>34</v>
      </c>
      <c r="D9215" s="9" t="s">
        <v>37</v>
      </c>
      <c r="E9215" s="9" t="s">
        <v>38</v>
      </c>
      <c r="F9215" s="9">
        <v>2024</v>
      </c>
      <c r="G9215" s="9">
        <v>7</v>
      </c>
      <c r="H9215" s="9">
        <v>78.079899999999995</v>
      </c>
      <c r="I9215" s="9">
        <v>74.339910000000003</v>
      </c>
      <c r="J9215" s="9">
        <v>72.498379999999997</v>
      </c>
      <c r="K9215" s="9">
        <v>70.566839999999999</v>
      </c>
      <c r="L9215" s="9">
        <v>49.825240000000001</v>
      </c>
      <c r="M9215" s="9">
        <v>46.095190000000002</v>
      </c>
      <c r="N9215" s="9">
        <v>67.861670000000004</v>
      </c>
      <c r="O9215" s="9">
        <v>69.479550000000003</v>
      </c>
      <c r="P9215" s="9">
        <v>71.408839999999998</v>
      </c>
      <c r="Q9215" s="9">
        <v>83.761439999999993</v>
      </c>
      <c r="R9215" s="9">
        <v>90.638890000000004</v>
      </c>
      <c r="S9215" s="9">
        <v>83.939570000000003</v>
      </c>
      <c r="T9215" s="9">
        <v>84.438800000000001</v>
      </c>
      <c r="U9215" s="9">
        <v>75.994609999999994</v>
      </c>
      <c r="V9215" s="9">
        <v>79.995400000000004</v>
      </c>
      <c r="W9215" s="9">
        <v>71.825540000000004</v>
      </c>
      <c r="X9215" s="9">
        <v>68.821629999999999</v>
      </c>
      <c r="Y9215" s="9">
        <v>67.137060000000005</v>
      </c>
      <c r="Z9215" s="9">
        <v>83.863020000000006</v>
      </c>
      <c r="AA9215" s="9">
        <v>88.577290000000005</v>
      </c>
      <c r="AB9215" s="9">
        <v>93.585660000000004</v>
      </c>
      <c r="AC9215" s="9">
        <v>81.603610000000003</v>
      </c>
      <c r="AD9215" s="9">
        <v>81.856039999999993</v>
      </c>
      <c r="AE9215" s="9">
        <v>86.19623</v>
      </c>
      <c r="AF9215" s="9">
        <v>72.950450000000004</v>
      </c>
      <c r="AG9215" s="9">
        <v>72.523399999999995</v>
      </c>
      <c r="AH9215" s="9">
        <v>70.619410000000002</v>
      </c>
      <c r="AI9215" s="9">
        <v>69.411559999999994</v>
      </c>
      <c r="AJ9215" s="9">
        <v>66.698040000000006</v>
      </c>
      <c r="AK9215" s="9">
        <v>58.855930000000001</v>
      </c>
      <c r="AL9215" s="9">
        <v>58.696530000000003</v>
      </c>
      <c r="AM9215" s="9">
        <v>61.60689</v>
      </c>
      <c r="AN9215" s="9">
        <v>62.346960000000003</v>
      </c>
      <c r="AO9215" s="9">
        <v>71.182239999999993</v>
      </c>
      <c r="AP9215" s="9">
        <v>84.779139999999998</v>
      </c>
      <c r="AQ9215" s="9">
        <v>90.533929999999998</v>
      </c>
      <c r="AR9215" s="9">
        <v>90.568449999999999</v>
      </c>
      <c r="AS9215" s="9">
        <v>98.109470000000002</v>
      </c>
      <c r="AT9215" s="9">
        <v>91.142160000000004</v>
      </c>
      <c r="AU9215" s="9">
        <v>92.40889</v>
      </c>
      <c r="AV9215" s="9">
        <v>96.109570000000005</v>
      </c>
      <c r="AW9215" s="9">
        <v>95.324820000000003</v>
      </c>
      <c r="AX9215" s="9">
        <v>85.329319999999996</v>
      </c>
      <c r="AY9215" s="9">
        <v>87.936589999999995</v>
      </c>
      <c r="AZ9215" s="9">
        <v>83.556690000000003</v>
      </c>
      <c r="BA9215" s="9">
        <v>85.062579999999997</v>
      </c>
      <c r="BB9215" s="9">
        <v>91.922889999999995</v>
      </c>
      <c r="BC9215" s="9">
        <v>95.052250000000001</v>
      </c>
      <c r="BD9215" s="9">
        <v>94.653499999999994</v>
      </c>
      <c r="BE9215" s="9">
        <v>91.999989999999997</v>
      </c>
      <c r="BF9215" s="33">
        <v>84.25</v>
      </c>
      <c r="BG9215" s="33">
        <v>82.375</v>
      </c>
      <c r="BH9215" s="33">
        <v>80.625</v>
      </c>
      <c r="BI9215" s="33">
        <v>78.5</v>
      </c>
      <c r="BJ9215" s="33">
        <v>77.25</v>
      </c>
      <c r="BK9215" s="33">
        <v>76.25</v>
      </c>
      <c r="BL9215" s="33">
        <v>76.625</v>
      </c>
      <c r="BM9215" s="33">
        <v>79.875</v>
      </c>
      <c r="BN9215" s="33">
        <v>84.5</v>
      </c>
      <c r="BO9215" s="33">
        <v>88.5</v>
      </c>
      <c r="BP9215" s="33">
        <v>92.375</v>
      </c>
      <c r="BQ9215" s="33">
        <v>95.75</v>
      </c>
      <c r="BR9215" s="33">
        <v>98.875</v>
      </c>
      <c r="BS9215" s="33">
        <v>101.5</v>
      </c>
      <c r="BT9215" s="33">
        <v>103.75</v>
      </c>
      <c r="BU9215" s="33">
        <v>105.375</v>
      </c>
      <c r="BV9215" s="33">
        <v>106.625</v>
      </c>
      <c r="BW9215" s="33">
        <v>106.875</v>
      </c>
      <c r="BX9215" s="33">
        <v>105.625</v>
      </c>
      <c r="BY9215" s="33">
        <v>103.375</v>
      </c>
      <c r="BZ9215" s="33">
        <v>100</v>
      </c>
      <c r="CA9215" s="33">
        <v>97.25</v>
      </c>
      <c r="CB9215" s="33">
        <v>94.875</v>
      </c>
      <c r="CC9215" s="33">
        <v>91.5</v>
      </c>
      <c r="CD9215" s="9">
        <v>407.72059999999999</v>
      </c>
      <c r="CE9215" s="9">
        <v>351.92930000000001</v>
      </c>
      <c r="CF9215" s="9">
        <v>315.72059999999999</v>
      </c>
      <c r="CG9215" s="9">
        <v>250.22280000000001</v>
      </c>
      <c r="CH9215" s="9">
        <v>174.05860000000001</v>
      </c>
      <c r="CI9215" s="9">
        <v>99.871200000000002</v>
      </c>
      <c r="CJ9215" s="9">
        <v>119.3492</v>
      </c>
      <c r="CK9215" s="9">
        <v>241.9727</v>
      </c>
      <c r="CL9215" s="9">
        <v>323.69139999999999</v>
      </c>
      <c r="CM9215" s="9">
        <v>428.57170000000002</v>
      </c>
      <c r="CN9215" s="9">
        <v>465.20920000000001</v>
      </c>
      <c r="CO9215" s="9">
        <v>653.98940000000005</v>
      </c>
      <c r="CP9215" s="9">
        <v>697.01919999999996</v>
      </c>
      <c r="CQ9215" s="9">
        <v>1024.9010000000001</v>
      </c>
      <c r="CR9215" s="9">
        <v>1017.409</v>
      </c>
      <c r="CS9215" s="9">
        <v>1056.1510000000001</v>
      </c>
      <c r="CT9215" s="9">
        <v>996.6671</v>
      </c>
      <c r="CU9215" s="9">
        <v>894.75260000000003</v>
      </c>
      <c r="CV9215" s="9">
        <v>730.37559999999996</v>
      </c>
      <c r="CW9215" s="9">
        <v>725.78489999999999</v>
      </c>
      <c r="CX9215" s="9">
        <v>746.30960000000005</v>
      </c>
      <c r="CY9215" s="9">
        <v>822.14750000000004</v>
      </c>
      <c r="CZ9215" s="9">
        <v>863.03120000000001</v>
      </c>
      <c r="DA9215" s="9">
        <v>848.56820000000005</v>
      </c>
      <c r="DB9215" s="9">
        <v>953.29690000000005</v>
      </c>
      <c r="DC9215" s="9">
        <v>40.890369999999997</v>
      </c>
      <c r="DD9215" s="9">
        <v>0</v>
      </c>
    </row>
    <row r="9216" spans="1:108" x14ac:dyDescent="0.25">
      <c r="A9216" s="9" t="s">
        <v>42</v>
      </c>
      <c r="B9216" s="9" t="s">
        <v>31</v>
      </c>
      <c r="C9216" s="9" t="s">
        <v>34</v>
      </c>
      <c r="D9216" s="9" t="s">
        <v>37</v>
      </c>
      <c r="E9216" s="9" t="s">
        <v>38</v>
      </c>
      <c r="F9216" s="9">
        <v>2024</v>
      </c>
      <c r="G9216" s="9">
        <v>8</v>
      </c>
      <c r="H9216" s="9"/>
      <c r="BF9216" s="33">
        <v>84.75</v>
      </c>
      <c r="BG9216" s="33">
        <v>82.375</v>
      </c>
      <c r="BH9216" s="33">
        <v>79</v>
      </c>
      <c r="BI9216" s="33">
        <v>77</v>
      </c>
      <c r="BJ9216" s="33">
        <v>75.375</v>
      </c>
      <c r="BK9216" s="33">
        <v>74.75</v>
      </c>
      <c r="BL9216" s="33">
        <v>74.375</v>
      </c>
      <c r="BM9216" s="33">
        <v>76</v>
      </c>
      <c r="BN9216" s="33">
        <v>81.25</v>
      </c>
      <c r="BO9216" s="33">
        <v>86.625</v>
      </c>
      <c r="BP9216" s="33">
        <v>90.875</v>
      </c>
      <c r="BQ9216" s="33">
        <v>94.5</v>
      </c>
      <c r="BR9216" s="33">
        <v>98.375</v>
      </c>
      <c r="BS9216" s="33">
        <v>101</v>
      </c>
      <c r="BT9216" s="33">
        <v>103.25</v>
      </c>
      <c r="BU9216" s="33">
        <v>104.625</v>
      </c>
      <c r="BV9216" s="33">
        <v>105.25</v>
      </c>
      <c r="BW9216" s="33">
        <v>105.375</v>
      </c>
      <c r="BX9216" s="33">
        <v>103.25</v>
      </c>
      <c r="BY9216" s="33">
        <v>98.125</v>
      </c>
      <c r="BZ9216" s="33">
        <v>94.625</v>
      </c>
      <c r="CA9216" s="33">
        <v>92.875</v>
      </c>
      <c r="CB9216" s="33">
        <v>91.625</v>
      </c>
      <c r="CC9216" s="33">
        <v>87.875</v>
      </c>
      <c r="DC9216" s="9">
        <v>40.890369999999997</v>
      </c>
      <c r="DD9216" s="9">
        <v>0</v>
      </c>
    </row>
    <row r="9217" spans="1:108" x14ac:dyDescent="0.25">
      <c r="A9217" s="9" t="s">
        <v>42</v>
      </c>
      <c r="B9217" s="9" t="s">
        <v>31</v>
      </c>
      <c r="C9217" s="9" t="s">
        <v>34</v>
      </c>
      <c r="D9217" s="9" t="s">
        <v>37</v>
      </c>
      <c r="E9217" s="9" t="s">
        <v>38</v>
      </c>
      <c r="F9217" s="9">
        <v>2024</v>
      </c>
      <c r="G9217" s="9">
        <v>9</v>
      </c>
      <c r="H9217" s="9"/>
      <c r="BF9217" s="33">
        <v>82.625</v>
      </c>
      <c r="BG9217" s="33">
        <v>78.875</v>
      </c>
      <c r="BH9217" s="33">
        <v>76.875</v>
      </c>
      <c r="BI9217" s="33">
        <v>75.5</v>
      </c>
      <c r="BJ9217" s="33">
        <v>74.25</v>
      </c>
      <c r="BK9217" s="33">
        <v>73</v>
      </c>
      <c r="BL9217" s="33">
        <v>72.125</v>
      </c>
      <c r="BM9217" s="33">
        <v>73.125</v>
      </c>
      <c r="BN9217" s="33">
        <v>77.5</v>
      </c>
      <c r="BO9217" s="33">
        <v>83.5</v>
      </c>
      <c r="BP9217" s="33">
        <v>88.5</v>
      </c>
      <c r="BQ9217" s="33">
        <v>92</v>
      </c>
      <c r="BR9217" s="33">
        <v>95.375</v>
      </c>
      <c r="BS9217" s="33">
        <v>98.25</v>
      </c>
      <c r="BT9217" s="33">
        <v>100.25</v>
      </c>
      <c r="BU9217" s="33">
        <v>101.625</v>
      </c>
      <c r="BV9217" s="33">
        <v>102.375</v>
      </c>
      <c r="BW9217" s="33">
        <v>102.375</v>
      </c>
      <c r="BX9217" s="33">
        <v>99.875</v>
      </c>
      <c r="BY9217" s="33">
        <v>96.875</v>
      </c>
      <c r="BZ9217" s="33">
        <v>93.375</v>
      </c>
      <c r="CA9217" s="33">
        <v>91.5</v>
      </c>
      <c r="CB9217" s="33">
        <v>89.25</v>
      </c>
      <c r="CC9217" s="33">
        <v>86.125</v>
      </c>
      <c r="DC9217" s="9">
        <v>40.890369999999997</v>
      </c>
      <c r="DD9217" s="9">
        <v>0</v>
      </c>
    </row>
    <row r="9218" spans="1:108" x14ac:dyDescent="0.25">
      <c r="A9218" s="9" t="s">
        <v>42</v>
      </c>
      <c r="B9218" s="9" t="s">
        <v>31</v>
      </c>
      <c r="C9218" s="9" t="s">
        <v>34</v>
      </c>
      <c r="D9218" s="9" t="s">
        <v>37</v>
      </c>
      <c r="E9218" s="9" t="s">
        <v>38</v>
      </c>
      <c r="F9218" s="9">
        <v>2024</v>
      </c>
      <c r="G9218" s="9">
        <v>10</v>
      </c>
      <c r="H9218" s="9"/>
      <c r="BF9218" s="33">
        <v>69.875</v>
      </c>
      <c r="BG9218" s="33">
        <v>68</v>
      </c>
      <c r="BH9218" s="33">
        <v>66.625</v>
      </c>
      <c r="BI9218" s="33">
        <v>65.5</v>
      </c>
      <c r="BJ9218" s="33">
        <v>64.5</v>
      </c>
      <c r="BK9218" s="33">
        <v>63.5</v>
      </c>
      <c r="BL9218" s="33">
        <v>62.5</v>
      </c>
      <c r="BM9218" s="33">
        <v>62.875</v>
      </c>
      <c r="BN9218" s="33">
        <v>66.625</v>
      </c>
      <c r="BO9218" s="33">
        <v>72.125</v>
      </c>
      <c r="BP9218" s="33">
        <v>77.125</v>
      </c>
      <c r="BQ9218" s="33">
        <v>81.375</v>
      </c>
      <c r="BR9218" s="33">
        <v>85.125</v>
      </c>
      <c r="BS9218" s="33">
        <v>87.875</v>
      </c>
      <c r="BT9218" s="33">
        <v>89.625</v>
      </c>
      <c r="BU9218" s="33">
        <v>90.875</v>
      </c>
      <c r="BV9218" s="33">
        <v>91.625</v>
      </c>
      <c r="BW9218" s="33">
        <v>90.75</v>
      </c>
      <c r="BX9218" s="33">
        <v>87</v>
      </c>
      <c r="BY9218" s="33">
        <v>82.125</v>
      </c>
      <c r="BZ9218" s="33">
        <v>78.25</v>
      </c>
      <c r="CA9218" s="33">
        <v>75.125</v>
      </c>
      <c r="CB9218" s="33">
        <v>72.625</v>
      </c>
      <c r="CC9218" s="33">
        <v>70.75</v>
      </c>
      <c r="DC9218" s="9">
        <v>40.890369999999997</v>
      </c>
      <c r="DD9218" s="9">
        <v>0</v>
      </c>
    </row>
    <row r="9219" spans="1:108" x14ac:dyDescent="0.25">
      <c r="A9219" s="9" t="s">
        <v>42</v>
      </c>
      <c r="B9219" s="9" t="s">
        <v>31</v>
      </c>
      <c r="C9219" s="9" t="s">
        <v>34</v>
      </c>
      <c r="D9219" s="9" t="s">
        <v>37</v>
      </c>
      <c r="E9219" s="9" t="s">
        <v>38</v>
      </c>
      <c r="F9219" s="9">
        <v>2025</v>
      </c>
      <c r="G9219" s="9">
        <v>5</v>
      </c>
      <c r="H9219" s="9"/>
      <c r="BF9219" s="33">
        <v>77.5</v>
      </c>
      <c r="BG9219" s="33">
        <v>74.875</v>
      </c>
      <c r="BH9219" s="33">
        <v>73.5</v>
      </c>
      <c r="BI9219" s="33">
        <v>71</v>
      </c>
      <c r="BJ9219" s="33">
        <v>69.625</v>
      </c>
      <c r="BK9219" s="33">
        <v>68.375</v>
      </c>
      <c r="BL9219" s="33">
        <v>68.625</v>
      </c>
      <c r="BM9219" s="33">
        <v>72.625</v>
      </c>
      <c r="BN9219" s="33">
        <v>76.625</v>
      </c>
      <c r="BO9219" s="33">
        <v>80.625</v>
      </c>
      <c r="BP9219" s="33">
        <v>83.5</v>
      </c>
      <c r="BQ9219" s="33">
        <v>87.375</v>
      </c>
      <c r="BR9219" s="33">
        <v>90.5</v>
      </c>
      <c r="BS9219" s="33">
        <v>93.375</v>
      </c>
      <c r="BT9219" s="33">
        <v>95.25</v>
      </c>
      <c r="BU9219" s="33">
        <v>96</v>
      </c>
      <c r="BV9219" s="33">
        <v>97</v>
      </c>
      <c r="BW9219" s="33">
        <v>96.75</v>
      </c>
      <c r="BX9219" s="33">
        <v>95.25</v>
      </c>
      <c r="BY9219" s="33">
        <v>93.875</v>
      </c>
      <c r="BZ9219" s="33">
        <v>91.125</v>
      </c>
      <c r="CA9219" s="33">
        <v>88.625</v>
      </c>
      <c r="CB9219" s="33">
        <v>85.75</v>
      </c>
      <c r="CC9219" s="33">
        <v>82.5</v>
      </c>
      <c r="DC9219" s="9">
        <v>40.890369999999997</v>
      </c>
      <c r="DD9219" s="9">
        <v>0</v>
      </c>
    </row>
    <row r="9220" spans="1:108" x14ac:dyDescent="0.25">
      <c r="A9220" s="9" t="s">
        <v>42</v>
      </c>
      <c r="B9220" s="9" t="s">
        <v>31</v>
      </c>
      <c r="C9220" s="9" t="s">
        <v>34</v>
      </c>
      <c r="D9220" s="9" t="s">
        <v>37</v>
      </c>
      <c r="E9220" s="9" t="s">
        <v>38</v>
      </c>
      <c r="F9220" s="9">
        <v>2025</v>
      </c>
      <c r="G9220" s="9">
        <v>6</v>
      </c>
      <c r="H9220" s="9"/>
      <c r="BF9220" s="33">
        <v>86</v>
      </c>
      <c r="BG9220" s="33">
        <v>83.625</v>
      </c>
      <c r="BH9220" s="33">
        <v>81.25</v>
      </c>
      <c r="BI9220" s="33">
        <v>79.5</v>
      </c>
      <c r="BJ9220" s="33">
        <v>77.25</v>
      </c>
      <c r="BK9220" s="33">
        <v>75.875</v>
      </c>
      <c r="BL9220" s="33">
        <v>76</v>
      </c>
      <c r="BM9220" s="33">
        <v>79.875</v>
      </c>
      <c r="BN9220" s="33">
        <v>83.5</v>
      </c>
      <c r="BO9220" s="33">
        <v>87.125</v>
      </c>
      <c r="BP9220" s="33">
        <v>90.625</v>
      </c>
      <c r="BQ9220" s="33">
        <v>94.25</v>
      </c>
      <c r="BR9220" s="33">
        <v>97.5</v>
      </c>
      <c r="BS9220" s="33">
        <v>100.25</v>
      </c>
      <c r="BT9220" s="33">
        <v>102.875</v>
      </c>
      <c r="BU9220" s="33">
        <v>104.375</v>
      </c>
      <c r="BV9220" s="33">
        <v>105.375</v>
      </c>
      <c r="BW9220" s="33">
        <v>105.375</v>
      </c>
      <c r="BX9220" s="33">
        <v>104</v>
      </c>
      <c r="BY9220" s="33">
        <v>102.125</v>
      </c>
      <c r="BZ9220" s="33">
        <v>99.375</v>
      </c>
      <c r="CA9220" s="33">
        <v>95.875</v>
      </c>
      <c r="CB9220" s="33">
        <v>91.75</v>
      </c>
      <c r="CC9220" s="33">
        <v>88.375</v>
      </c>
      <c r="DC9220" s="9">
        <v>40.890369999999997</v>
      </c>
      <c r="DD9220" s="9">
        <v>0</v>
      </c>
    </row>
    <row r="9221" spans="1:108" x14ac:dyDescent="0.25">
      <c r="A9221" s="9" t="s">
        <v>42</v>
      </c>
      <c r="B9221" s="9" t="s">
        <v>31</v>
      </c>
      <c r="C9221" s="9" t="s">
        <v>34</v>
      </c>
      <c r="D9221" s="9" t="s">
        <v>37</v>
      </c>
      <c r="E9221" s="9" t="s">
        <v>38</v>
      </c>
      <c r="F9221" s="9">
        <v>2025</v>
      </c>
      <c r="G9221" s="9">
        <v>7</v>
      </c>
      <c r="H9221" s="9">
        <v>78.103620000000006</v>
      </c>
      <c r="I9221" s="9">
        <v>74.681010000000001</v>
      </c>
      <c r="J9221" s="9">
        <v>73.496449999999996</v>
      </c>
      <c r="K9221" s="9">
        <v>71.510090000000005</v>
      </c>
      <c r="L9221" s="9">
        <v>50.115090000000002</v>
      </c>
      <c r="M9221" s="9">
        <v>45.698230000000002</v>
      </c>
      <c r="N9221" s="9">
        <v>66.94153</v>
      </c>
      <c r="O9221" s="9">
        <v>69.444959999999995</v>
      </c>
      <c r="P9221" s="9">
        <v>71.520539999999997</v>
      </c>
      <c r="Q9221" s="9">
        <v>84.006439999999998</v>
      </c>
      <c r="R9221" s="9">
        <v>90.692369999999997</v>
      </c>
      <c r="S9221" s="9">
        <v>84.945499999999996</v>
      </c>
      <c r="T9221" s="9">
        <v>86.117850000000004</v>
      </c>
      <c r="U9221" s="9">
        <v>78.707279999999997</v>
      </c>
      <c r="V9221" s="9">
        <v>82.708060000000003</v>
      </c>
      <c r="W9221" s="9">
        <v>74.335560000000001</v>
      </c>
      <c r="X9221" s="9">
        <v>71.038740000000004</v>
      </c>
      <c r="Y9221" s="9">
        <v>69.211609999999993</v>
      </c>
      <c r="Z9221" s="9">
        <v>85.106380000000001</v>
      </c>
      <c r="AA9221" s="9">
        <v>89.93683</v>
      </c>
      <c r="AB9221" s="9">
        <v>94.870909999999995</v>
      </c>
      <c r="AC9221" s="9">
        <v>82.236680000000007</v>
      </c>
      <c r="AD9221" s="9">
        <v>82.138149999999996</v>
      </c>
      <c r="AE9221" s="9">
        <v>86.478340000000003</v>
      </c>
      <c r="AF9221" s="9">
        <v>75.396010000000004</v>
      </c>
      <c r="AG9221" s="9">
        <v>72.547120000000007</v>
      </c>
      <c r="AH9221" s="9">
        <v>70.960499999999996</v>
      </c>
      <c r="AI9221" s="9">
        <v>70.409620000000004</v>
      </c>
      <c r="AJ9221" s="9">
        <v>67.641289999999998</v>
      </c>
      <c r="AK9221" s="9">
        <v>59.145780000000002</v>
      </c>
      <c r="AL9221" s="9">
        <v>58.299570000000003</v>
      </c>
      <c r="AM9221" s="9">
        <v>60.686750000000004</v>
      </c>
      <c r="AN9221" s="9">
        <v>62.312370000000001</v>
      </c>
      <c r="AO9221" s="9">
        <v>71.293949999999995</v>
      </c>
      <c r="AP9221" s="9">
        <v>85.02413</v>
      </c>
      <c r="AQ9221" s="9">
        <v>90.587410000000006</v>
      </c>
      <c r="AR9221" s="9">
        <v>91.574380000000005</v>
      </c>
      <c r="AS9221" s="9">
        <v>99.788520000000005</v>
      </c>
      <c r="AT9221" s="9">
        <v>93.854830000000007</v>
      </c>
      <c r="AU9221" s="9">
        <v>95.121539999999996</v>
      </c>
      <c r="AV9221" s="9">
        <v>98.619609999999994</v>
      </c>
      <c r="AW9221" s="9">
        <v>97.541920000000005</v>
      </c>
      <c r="AX9221" s="9">
        <v>87.403869999999998</v>
      </c>
      <c r="AY9221" s="9">
        <v>89.179950000000005</v>
      </c>
      <c r="AZ9221" s="9">
        <v>84.916240000000002</v>
      </c>
      <c r="BA9221" s="9">
        <v>86.347830000000002</v>
      </c>
      <c r="BB9221" s="9">
        <v>92.555949999999996</v>
      </c>
      <c r="BC9221" s="9">
        <v>95.334360000000004</v>
      </c>
      <c r="BD9221" s="9">
        <v>94.93562</v>
      </c>
      <c r="BE9221" s="9">
        <v>94.445549999999997</v>
      </c>
      <c r="BF9221" s="33">
        <v>84.25</v>
      </c>
      <c r="BG9221" s="33">
        <v>82.375</v>
      </c>
      <c r="BH9221" s="33">
        <v>80.625</v>
      </c>
      <c r="BI9221" s="33">
        <v>78.5</v>
      </c>
      <c r="BJ9221" s="33">
        <v>77.25</v>
      </c>
      <c r="BK9221" s="33">
        <v>76.25</v>
      </c>
      <c r="BL9221" s="33">
        <v>76.625</v>
      </c>
      <c r="BM9221" s="33">
        <v>79.875</v>
      </c>
      <c r="BN9221" s="33">
        <v>84.5</v>
      </c>
      <c r="BO9221" s="33">
        <v>88.5</v>
      </c>
      <c r="BP9221" s="33">
        <v>92.375</v>
      </c>
      <c r="BQ9221" s="33">
        <v>95.75</v>
      </c>
      <c r="BR9221" s="33">
        <v>98.875</v>
      </c>
      <c r="BS9221" s="33">
        <v>101.5</v>
      </c>
      <c r="BT9221" s="33">
        <v>103.75</v>
      </c>
      <c r="BU9221" s="33">
        <v>105.375</v>
      </c>
      <c r="BV9221" s="33">
        <v>106.625</v>
      </c>
      <c r="BW9221" s="33">
        <v>106.875</v>
      </c>
      <c r="BX9221" s="33">
        <v>105.625</v>
      </c>
      <c r="BY9221" s="33">
        <v>103.375</v>
      </c>
      <c r="BZ9221" s="33">
        <v>100</v>
      </c>
      <c r="CA9221" s="33">
        <v>97.25</v>
      </c>
      <c r="CB9221" s="33">
        <v>94.875</v>
      </c>
      <c r="CC9221" s="33">
        <v>91.5</v>
      </c>
      <c r="CD9221" s="9">
        <v>406.32089999999999</v>
      </c>
      <c r="CE9221" s="9">
        <v>350.78769999999997</v>
      </c>
      <c r="CF9221" s="9">
        <v>314.7552</v>
      </c>
      <c r="CG9221" s="9">
        <v>249.5668</v>
      </c>
      <c r="CH9221" s="9">
        <v>173.464</v>
      </c>
      <c r="CI9221" s="9">
        <v>99.514790000000005</v>
      </c>
      <c r="CJ9221" s="9">
        <v>118.9337</v>
      </c>
      <c r="CK9221" s="9">
        <v>241.08330000000001</v>
      </c>
      <c r="CL9221" s="9">
        <v>322.58640000000003</v>
      </c>
      <c r="CM9221" s="9">
        <v>427.10919999999999</v>
      </c>
      <c r="CN9221" s="9">
        <v>463.75369999999998</v>
      </c>
      <c r="CO9221" s="9">
        <v>651.86090000000002</v>
      </c>
      <c r="CP9221" s="9">
        <v>694.64400000000001</v>
      </c>
      <c r="CQ9221" s="9">
        <v>1020.851</v>
      </c>
      <c r="CR9221" s="9">
        <v>1013.353</v>
      </c>
      <c r="CS9221" s="9">
        <v>1052.0260000000001</v>
      </c>
      <c r="CT9221" s="9">
        <v>992.87990000000002</v>
      </c>
      <c r="CU9221" s="9">
        <v>891.41049999999996</v>
      </c>
      <c r="CV9221" s="9">
        <v>727.96410000000003</v>
      </c>
      <c r="CW9221" s="9">
        <v>723.39890000000003</v>
      </c>
      <c r="CX9221" s="9">
        <v>743.81719999999996</v>
      </c>
      <c r="CY9221" s="9">
        <v>819.274</v>
      </c>
      <c r="CZ9221" s="9">
        <v>859.97490000000005</v>
      </c>
      <c r="DA9221" s="9">
        <v>845.52419999999995</v>
      </c>
      <c r="DB9221" s="9">
        <v>949.54600000000005</v>
      </c>
      <c r="DC9221" s="9">
        <v>40.890369999999997</v>
      </c>
      <c r="DD9221" s="9">
        <v>0</v>
      </c>
    </row>
    <row r="9222" spans="1:108" x14ac:dyDescent="0.25">
      <c r="A9222" s="9" t="s">
        <v>42</v>
      </c>
      <c r="B9222" s="9" t="s">
        <v>31</v>
      </c>
      <c r="C9222" s="9" t="s">
        <v>34</v>
      </c>
      <c r="D9222" s="9" t="s">
        <v>37</v>
      </c>
      <c r="E9222" s="9" t="s">
        <v>38</v>
      </c>
      <c r="F9222" s="9">
        <v>2025</v>
      </c>
      <c r="G9222" s="9">
        <v>8</v>
      </c>
      <c r="H9222" s="9"/>
      <c r="BF9222" s="33">
        <v>84.75</v>
      </c>
      <c r="BG9222" s="33">
        <v>82.375</v>
      </c>
      <c r="BH9222" s="33">
        <v>79</v>
      </c>
      <c r="BI9222" s="33">
        <v>77</v>
      </c>
      <c r="BJ9222" s="33">
        <v>75.375</v>
      </c>
      <c r="BK9222" s="33">
        <v>74.75</v>
      </c>
      <c r="BL9222" s="33">
        <v>74.375</v>
      </c>
      <c r="BM9222" s="33">
        <v>76</v>
      </c>
      <c r="BN9222" s="33">
        <v>81.25</v>
      </c>
      <c r="BO9222" s="33">
        <v>86.625</v>
      </c>
      <c r="BP9222" s="33">
        <v>90.875</v>
      </c>
      <c r="BQ9222" s="33">
        <v>94.5</v>
      </c>
      <c r="BR9222" s="33">
        <v>98.375</v>
      </c>
      <c r="BS9222" s="33">
        <v>101</v>
      </c>
      <c r="BT9222" s="33">
        <v>103.25</v>
      </c>
      <c r="BU9222" s="33">
        <v>104.625</v>
      </c>
      <c r="BV9222" s="33">
        <v>105.25</v>
      </c>
      <c r="BW9222" s="33">
        <v>105.375</v>
      </c>
      <c r="BX9222" s="33">
        <v>103.25</v>
      </c>
      <c r="BY9222" s="33">
        <v>98.125</v>
      </c>
      <c r="BZ9222" s="33">
        <v>94.625</v>
      </c>
      <c r="CA9222" s="33">
        <v>92.875</v>
      </c>
      <c r="CB9222" s="33">
        <v>91.625</v>
      </c>
      <c r="CC9222" s="33">
        <v>87.875</v>
      </c>
      <c r="DC9222" s="9">
        <v>40.890369999999997</v>
      </c>
      <c r="DD9222" s="9">
        <v>0</v>
      </c>
    </row>
    <row r="9223" spans="1:108" x14ac:dyDescent="0.25">
      <c r="A9223" s="9" t="s">
        <v>42</v>
      </c>
      <c r="B9223" s="9" t="s">
        <v>31</v>
      </c>
      <c r="C9223" s="9" t="s">
        <v>34</v>
      </c>
      <c r="D9223" s="9" t="s">
        <v>37</v>
      </c>
      <c r="E9223" s="9" t="s">
        <v>38</v>
      </c>
      <c r="F9223" s="9">
        <v>2025</v>
      </c>
      <c r="G9223" s="9">
        <v>9</v>
      </c>
      <c r="H9223" s="9"/>
      <c r="BF9223" s="33">
        <v>82.625</v>
      </c>
      <c r="BG9223" s="33">
        <v>78.875</v>
      </c>
      <c r="BH9223" s="33">
        <v>76.875</v>
      </c>
      <c r="BI9223" s="33">
        <v>75.5</v>
      </c>
      <c r="BJ9223" s="33">
        <v>74.25</v>
      </c>
      <c r="BK9223" s="33">
        <v>73</v>
      </c>
      <c r="BL9223" s="33">
        <v>72.125</v>
      </c>
      <c r="BM9223" s="33">
        <v>73.125</v>
      </c>
      <c r="BN9223" s="33">
        <v>77.5</v>
      </c>
      <c r="BO9223" s="33">
        <v>83.5</v>
      </c>
      <c r="BP9223" s="33">
        <v>88.5</v>
      </c>
      <c r="BQ9223" s="33">
        <v>92</v>
      </c>
      <c r="BR9223" s="33">
        <v>95.375</v>
      </c>
      <c r="BS9223" s="33">
        <v>98.25</v>
      </c>
      <c r="BT9223" s="33">
        <v>100.25</v>
      </c>
      <c r="BU9223" s="33">
        <v>101.625</v>
      </c>
      <c r="BV9223" s="33">
        <v>102.375</v>
      </c>
      <c r="BW9223" s="33">
        <v>102.375</v>
      </c>
      <c r="BX9223" s="33">
        <v>99.875</v>
      </c>
      <c r="BY9223" s="33">
        <v>96.875</v>
      </c>
      <c r="BZ9223" s="33">
        <v>93.375</v>
      </c>
      <c r="CA9223" s="33">
        <v>91.5</v>
      </c>
      <c r="CB9223" s="33">
        <v>89.25</v>
      </c>
      <c r="CC9223" s="33">
        <v>86.125</v>
      </c>
      <c r="DC9223" s="9">
        <v>40.890369999999997</v>
      </c>
      <c r="DD9223" s="9">
        <v>0</v>
      </c>
    </row>
    <row r="9224" spans="1:108" x14ac:dyDescent="0.25">
      <c r="A9224" s="9" t="s">
        <v>42</v>
      </c>
      <c r="B9224" s="9" t="s">
        <v>31</v>
      </c>
      <c r="C9224" s="9" t="s">
        <v>34</v>
      </c>
      <c r="D9224" s="9" t="s">
        <v>37</v>
      </c>
      <c r="E9224" s="9" t="s">
        <v>38</v>
      </c>
      <c r="F9224" s="9">
        <v>2025</v>
      </c>
      <c r="G9224" s="9">
        <v>10</v>
      </c>
      <c r="H9224" s="9"/>
      <c r="BF9224" s="33">
        <v>69.875</v>
      </c>
      <c r="BG9224" s="33">
        <v>68</v>
      </c>
      <c r="BH9224" s="33">
        <v>66.625</v>
      </c>
      <c r="BI9224" s="33">
        <v>65.5</v>
      </c>
      <c r="BJ9224" s="33">
        <v>64.5</v>
      </c>
      <c r="BK9224" s="33">
        <v>63.5</v>
      </c>
      <c r="BL9224" s="33">
        <v>62.5</v>
      </c>
      <c r="BM9224" s="33">
        <v>62.875</v>
      </c>
      <c r="BN9224" s="33">
        <v>66.625</v>
      </c>
      <c r="BO9224" s="33">
        <v>72.125</v>
      </c>
      <c r="BP9224" s="33">
        <v>77.125</v>
      </c>
      <c r="BQ9224" s="33">
        <v>81.375</v>
      </c>
      <c r="BR9224" s="33">
        <v>85.125</v>
      </c>
      <c r="BS9224" s="33">
        <v>87.875</v>
      </c>
      <c r="BT9224" s="33">
        <v>89.625</v>
      </c>
      <c r="BU9224" s="33">
        <v>90.875</v>
      </c>
      <c r="BV9224" s="33">
        <v>91.625</v>
      </c>
      <c r="BW9224" s="33">
        <v>90.75</v>
      </c>
      <c r="BX9224" s="33">
        <v>87</v>
      </c>
      <c r="BY9224" s="33">
        <v>82.125</v>
      </c>
      <c r="BZ9224" s="33">
        <v>78.25</v>
      </c>
      <c r="CA9224" s="33">
        <v>75.125</v>
      </c>
      <c r="CB9224" s="33">
        <v>72.625</v>
      </c>
      <c r="CC9224" s="33">
        <v>70.75</v>
      </c>
      <c r="DC9224" s="9">
        <v>40.890369999999997</v>
      </c>
      <c r="DD9224" s="9">
        <v>0</v>
      </c>
    </row>
    <row r="9225" spans="1:108" x14ac:dyDescent="0.25">
      <c r="A9225" s="9" t="s">
        <v>42</v>
      </c>
      <c r="B9225" s="9" t="s">
        <v>31</v>
      </c>
      <c r="C9225" s="9" t="s">
        <v>34</v>
      </c>
      <c r="D9225" s="9" t="s">
        <v>37</v>
      </c>
      <c r="E9225" s="9" t="s">
        <v>38</v>
      </c>
      <c r="F9225" s="9">
        <v>2026</v>
      </c>
      <c r="G9225" s="9">
        <v>5</v>
      </c>
      <c r="H9225" s="9"/>
      <c r="BF9225" s="33">
        <v>77.5</v>
      </c>
      <c r="BG9225" s="33">
        <v>74.875</v>
      </c>
      <c r="BH9225" s="33">
        <v>73.5</v>
      </c>
      <c r="BI9225" s="33">
        <v>71</v>
      </c>
      <c r="BJ9225" s="33">
        <v>69.625</v>
      </c>
      <c r="BK9225" s="33">
        <v>68.375</v>
      </c>
      <c r="BL9225" s="33">
        <v>68.625</v>
      </c>
      <c r="BM9225" s="33">
        <v>72.625</v>
      </c>
      <c r="BN9225" s="33">
        <v>76.625</v>
      </c>
      <c r="BO9225" s="33">
        <v>80.625</v>
      </c>
      <c r="BP9225" s="33">
        <v>83.5</v>
      </c>
      <c r="BQ9225" s="33">
        <v>87.375</v>
      </c>
      <c r="BR9225" s="33">
        <v>90.5</v>
      </c>
      <c r="BS9225" s="33">
        <v>93.375</v>
      </c>
      <c r="BT9225" s="33">
        <v>95.25</v>
      </c>
      <c r="BU9225" s="33">
        <v>96</v>
      </c>
      <c r="BV9225" s="33">
        <v>97</v>
      </c>
      <c r="BW9225" s="33">
        <v>96.75</v>
      </c>
      <c r="BX9225" s="33">
        <v>95.25</v>
      </c>
      <c r="BY9225" s="33">
        <v>93.875</v>
      </c>
      <c r="BZ9225" s="33">
        <v>91.125</v>
      </c>
      <c r="CA9225" s="33">
        <v>88.625</v>
      </c>
      <c r="CB9225" s="33">
        <v>85.75</v>
      </c>
      <c r="CC9225" s="33">
        <v>82.5</v>
      </c>
      <c r="DC9225" s="9">
        <v>40.890369999999997</v>
      </c>
      <c r="DD9225" s="9">
        <v>0</v>
      </c>
    </row>
    <row r="9226" spans="1:108" x14ac:dyDescent="0.25">
      <c r="A9226" s="9" t="s">
        <v>42</v>
      </c>
      <c r="B9226" s="9" t="s">
        <v>31</v>
      </c>
      <c r="C9226" s="9" t="s">
        <v>34</v>
      </c>
      <c r="D9226" s="9" t="s">
        <v>37</v>
      </c>
      <c r="E9226" s="9" t="s">
        <v>38</v>
      </c>
      <c r="F9226" s="9">
        <v>2026</v>
      </c>
      <c r="G9226" s="9">
        <v>6</v>
      </c>
      <c r="H9226" s="9"/>
      <c r="BF9226" s="33">
        <v>86</v>
      </c>
      <c r="BG9226" s="33">
        <v>83.625</v>
      </c>
      <c r="BH9226" s="33">
        <v>81.25</v>
      </c>
      <c r="BI9226" s="33">
        <v>79.5</v>
      </c>
      <c r="BJ9226" s="33">
        <v>77.25</v>
      </c>
      <c r="BK9226" s="33">
        <v>75.875</v>
      </c>
      <c r="BL9226" s="33">
        <v>76</v>
      </c>
      <c r="BM9226" s="33">
        <v>79.875</v>
      </c>
      <c r="BN9226" s="33">
        <v>83.5</v>
      </c>
      <c r="BO9226" s="33">
        <v>87.125</v>
      </c>
      <c r="BP9226" s="33">
        <v>90.625</v>
      </c>
      <c r="BQ9226" s="33">
        <v>94.25</v>
      </c>
      <c r="BR9226" s="33">
        <v>97.5</v>
      </c>
      <c r="BS9226" s="33">
        <v>100.25</v>
      </c>
      <c r="BT9226" s="33">
        <v>102.875</v>
      </c>
      <c r="BU9226" s="33">
        <v>104.375</v>
      </c>
      <c r="BV9226" s="33">
        <v>105.375</v>
      </c>
      <c r="BW9226" s="33">
        <v>105.375</v>
      </c>
      <c r="BX9226" s="33">
        <v>104</v>
      </c>
      <c r="BY9226" s="33">
        <v>102.125</v>
      </c>
      <c r="BZ9226" s="33">
        <v>99.375</v>
      </c>
      <c r="CA9226" s="33">
        <v>95.875</v>
      </c>
      <c r="CB9226" s="33">
        <v>91.75</v>
      </c>
      <c r="CC9226" s="33">
        <v>88.375</v>
      </c>
      <c r="DC9226" s="9">
        <v>40.890369999999997</v>
      </c>
      <c r="DD9226" s="9">
        <v>0</v>
      </c>
    </row>
    <row r="9227" spans="1:108" x14ac:dyDescent="0.25">
      <c r="A9227" s="9" t="s">
        <v>42</v>
      </c>
      <c r="B9227" s="9" t="s">
        <v>31</v>
      </c>
      <c r="C9227" s="9" t="s">
        <v>34</v>
      </c>
      <c r="D9227" s="9" t="s">
        <v>37</v>
      </c>
      <c r="E9227" s="9" t="s">
        <v>38</v>
      </c>
      <c r="F9227" s="9">
        <v>2026</v>
      </c>
      <c r="G9227" s="9">
        <v>7</v>
      </c>
      <c r="H9227" s="9">
        <v>77.924139999999994</v>
      </c>
      <c r="I9227" s="9">
        <v>74.401579999999996</v>
      </c>
      <c r="J9227" s="9">
        <v>73.096050000000005</v>
      </c>
      <c r="K9227" s="9">
        <v>71.351209999999995</v>
      </c>
      <c r="L9227" s="9">
        <v>50.313450000000003</v>
      </c>
      <c r="M9227" s="9">
        <v>46.061889999999998</v>
      </c>
      <c r="N9227" s="9">
        <v>67.395349999999993</v>
      </c>
      <c r="O9227" s="9">
        <v>69.151390000000006</v>
      </c>
      <c r="P9227" s="9">
        <v>70.969149999999999</v>
      </c>
      <c r="Q9227" s="9">
        <v>83.775059999999996</v>
      </c>
      <c r="R9227" s="9">
        <v>90.463700000000003</v>
      </c>
      <c r="S9227" s="9">
        <v>84.685969999999998</v>
      </c>
      <c r="T9227" s="9">
        <v>85.302599999999998</v>
      </c>
      <c r="U9227" s="9">
        <v>76.136259999999993</v>
      </c>
      <c r="V9227" s="9">
        <v>80.137050000000002</v>
      </c>
      <c r="W9227" s="9">
        <v>71.840230000000005</v>
      </c>
      <c r="X9227" s="9">
        <v>68.495220000000003</v>
      </c>
      <c r="Y9227" s="9">
        <v>66.812049999999999</v>
      </c>
      <c r="Z9227" s="9">
        <v>83.652979999999999</v>
      </c>
      <c r="AA9227" s="9">
        <v>88.683430000000001</v>
      </c>
      <c r="AB9227" s="9">
        <v>93.638069999999999</v>
      </c>
      <c r="AC9227" s="9">
        <v>80.860399999999998</v>
      </c>
      <c r="AD9227" s="9">
        <v>80.904820000000001</v>
      </c>
      <c r="AE9227" s="9">
        <v>85.245009999999994</v>
      </c>
      <c r="AF9227" s="9">
        <v>72.883260000000007</v>
      </c>
      <c r="AG9227" s="9">
        <v>72.367639999999994</v>
      </c>
      <c r="AH9227" s="9">
        <v>70.681079999999994</v>
      </c>
      <c r="AI9227" s="9">
        <v>70.009219999999999</v>
      </c>
      <c r="AJ9227" s="9">
        <v>67.482399999999998</v>
      </c>
      <c r="AK9227" s="9">
        <v>59.34413</v>
      </c>
      <c r="AL9227" s="9">
        <v>58.663229999999999</v>
      </c>
      <c r="AM9227" s="9">
        <v>61.140560000000001</v>
      </c>
      <c r="AN9227" s="9">
        <v>62.018790000000003</v>
      </c>
      <c r="AO9227" s="9">
        <v>70.742549999999994</v>
      </c>
      <c r="AP9227" s="9">
        <v>84.792760000000001</v>
      </c>
      <c r="AQ9227" s="9">
        <v>90.358729999999994</v>
      </c>
      <c r="AR9227" s="9">
        <v>91.314840000000004</v>
      </c>
      <c r="AS9227" s="9">
        <v>98.973269999999999</v>
      </c>
      <c r="AT9227" s="9">
        <v>91.283810000000003</v>
      </c>
      <c r="AU9227" s="9">
        <v>92.550539999999998</v>
      </c>
      <c r="AV9227" s="9">
        <v>96.124260000000007</v>
      </c>
      <c r="AW9227" s="9">
        <v>94.998410000000007</v>
      </c>
      <c r="AX9227" s="9">
        <v>85.004310000000004</v>
      </c>
      <c r="AY9227" s="9">
        <v>87.726560000000006</v>
      </c>
      <c r="AZ9227" s="9">
        <v>83.662840000000003</v>
      </c>
      <c r="BA9227" s="9">
        <v>85.114990000000006</v>
      </c>
      <c r="BB9227" s="9">
        <v>91.179670000000002</v>
      </c>
      <c r="BC9227" s="9">
        <v>94.101039999999998</v>
      </c>
      <c r="BD9227" s="9">
        <v>93.702290000000005</v>
      </c>
      <c r="BE9227" s="9">
        <v>91.932789999999997</v>
      </c>
      <c r="BF9227" s="33">
        <v>84.25</v>
      </c>
      <c r="BG9227" s="33">
        <v>82.375</v>
      </c>
      <c r="BH9227" s="33">
        <v>80.625</v>
      </c>
      <c r="BI9227" s="33">
        <v>78.5</v>
      </c>
      <c r="BJ9227" s="33">
        <v>77.25</v>
      </c>
      <c r="BK9227" s="33">
        <v>76.25</v>
      </c>
      <c r="BL9227" s="33">
        <v>76.625</v>
      </c>
      <c r="BM9227" s="33">
        <v>79.875</v>
      </c>
      <c r="BN9227" s="33">
        <v>84.5</v>
      </c>
      <c r="BO9227" s="33">
        <v>88.5</v>
      </c>
      <c r="BP9227" s="33">
        <v>92.375</v>
      </c>
      <c r="BQ9227" s="33">
        <v>95.75</v>
      </c>
      <c r="BR9227" s="33">
        <v>98.875</v>
      </c>
      <c r="BS9227" s="33">
        <v>101.5</v>
      </c>
      <c r="BT9227" s="33">
        <v>103.75</v>
      </c>
      <c r="BU9227" s="33">
        <v>105.375</v>
      </c>
      <c r="BV9227" s="33">
        <v>106.625</v>
      </c>
      <c r="BW9227" s="33">
        <v>106.875</v>
      </c>
      <c r="BX9227" s="33">
        <v>105.625</v>
      </c>
      <c r="BY9227" s="33">
        <v>103.375</v>
      </c>
      <c r="BZ9227" s="33">
        <v>100</v>
      </c>
      <c r="CA9227" s="33">
        <v>97.25</v>
      </c>
      <c r="CB9227" s="33">
        <v>94.875</v>
      </c>
      <c r="CC9227" s="33">
        <v>91.5</v>
      </c>
      <c r="CD9227" s="9">
        <v>406.08150000000001</v>
      </c>
      <c r="CE9227" s="9">
        <v>350.59769999999997</v>
      </c>
      <c r="CF9227" s="9">
        <v>314.59589999999997</v>
      </c>
      <c r="CG9227" s="9">
        <v>249.45320000000001</v>
      </c>
      <c r="CH9227" s="9">
        <v>173.42769999999999</v>
      </c>
      <c r="CI9227" s="9">
        <v>99.485349999999997</v>
      </c>
      <c r="CJ9227" s="9">
        <v>118.9136</v>
      </c>
      <c r="CK9227" s="9">
        <v>240.98650000000001</v>
      </c>
      <c r="CL9227" s="9">
        <v>322.44439999999997</v>
      </c>
      <c r="CM9227" s="9">
        <v>426.90350000000001</v>
      </c>
      <c r="CN9227" s="9">
        <v>463.51400000000001</v>
      </c>
      <c r="CO9227" s="9">
        <v>651.52610000000004</v>
      </c>
      <c r="CP9227" s="9">
        <v>694.32590000000005</v>
      </c>
      <c r="CQ9227" s="9">
        <v>1020.206</v>
      </c>
      <c r="CR9227" s="9">
        <v>1012.725</v>
      </c>
      <c r="CS9227" s="9">
        <v>1051.3979999999999</v>
      </c>
      <c r="CT9227" s="9">
        <v>992.30780000000004</v>
      </c>
      <c r="CU9227" s="9">
        <v>890.99770000000001</v>
      </c>
      <c r="CV9227" s="9">
        <v>727.71550000000002</v>
      </c>
      <c r="CW9227" s="9">
        <v>723.10310000000004</v>
      </c>
      <c r="CX9227" s="9">
        <v>743.58190000000002</v>
      </c>
      <c r="CY9227" s="9">
        <v>818.99779999999998</v>
      </c>
      <c r="CZ9227" s="9">
        <v>859.56910000000005</v>
      </c>
      <c r="DA9227" s="9">
        <v>845.11339999999996</v>
      </c>
      <c r="DB9227" s="9">
        <v>948.95360000000005</v>
      </c>
      <c r="DC9227" s="9">
        <v>40.890369999999997</v>
      </c>
      <c r="DD9227" s="9">
        <v>0</v>
      </c>
    </row>
    <row r="9228" spans="1:108" x14ac:dyDescent="0.25">
      <c r="A9228" s="9" t="s">
        <v>42</v>
      </c>
      <c r="B9228" s="9" t="s">
        <v>31</v>
      </c>
      <c r="C9228" s="9" t="s">
        <v>34</v>
      </c>
      <c r="D9228" s="9" t="s">
        <v>37</v>
      </c>
      <c r="E9228" s="9" t="s">
        <v>38</v>
      </c>
      <c r="F9228" s="9">
        <v>2026</v>
      </c>
      <c r="G9228" s="9">
        <v>8</v>
      </c>
      <c r="H9228" s="9"/>
      <c r="BF9228" s="33">
        <v>84.75</v>
      </c>
      <c r="BG9228" s="33">
        <v>82.375</v>
      </c>
      <c r="BH9228" s="33">
        <v>79</v>
      </c>
      <c r="BI9228" s="33">
        <v>77</v>
      </c>
      <c r="BJ9228" s="33">
        <v>75.375</v>
      </c>
      <c r="BK9228" s="33">
        <v>74.75</v>
      </c>
      <c r="BL9228" s="33">
        <v>74.375</v>
      </c>
      <c r="BM9228" s="33">
        <v>76</v>
      </c>
      <c r="BN9228" s="33">
        <v>81.25</v>
      </c>
      <c r="BO9228" s="33">
        <v>86.625</v>
      </c>
      <c r="BP9228" s="33">
        <v>90.875</v>
      </c>
      <c r="BQ9228" s="33">
        <v>94.5</v>
      </c>
      <c r="BR9228" s="33">
        <v>98.375</v>
      </c>
      <c r="BS9228" s="33">
        <v>101</v>
      </c>
      <c r="BT9228" s="33">
        <v>103.25</v>
      </c>
      <c r="BU9228" s="33">
        <v>104.625</v>
      </c>
      <c r="BV9228" s="33">
        <v>105.25</v>
      </c>
      <c r="BW9228" s="33">
        <v>105.375</v>
      </c>
      <c r="BX9228" s="33">
        <v>103.25</v>
      </c>
      <c r="BY9228" s="33">
        <v>98.125</v>
      </c>
      <c r="BZ9228" s="33">
        <v>94.625</v>
      </c>
      <c r="CA9228" s="33">
        <v>92.875</v>
      </c>
      <c r="CB9228" s="33">
        <v>91.625</v>
      </c>
      <c r="CC9228" s="33">
        <v>87.875</v>
      </c>
      <c r="DC9228" s="9">
        <v>40.890369999999997</v>
      </c>
      <c r="DD9228" s="9">
        <v>0</v>
      </c>
    </row>
    <row r="9229" spans="1:108" x14ac:dyDescent="0.25">
      <c r="A9229" s="9" t="s">
        <v>42</v>
      </c>
      <c r="B9229" s="9" t="s">
        <v>31</v>
      </c>
      <c r="C9229" s="9" t="s">
        <v>34</v>
      </c>
      <c r="D9229" s="9" t="s">
        <v>37</v>
      </c>
      <c r="E9229" s="9" t="s">
        <v>38</v>
      </c>
      <c r="F9229" s="9">
        <v>2026</v>
      </c>
      <c r="G9229" s="9">
        <v>9</v>
      </c>
      <c r="H9229" s="9"/>
      <c r="BF9229" s="33">
        <v>82.625</v>
      </c>
      <c r="BG9229" s="33">
        <v>78.875</v>
      </c>
      <c r="BH9229" s="33">
        <v>76.875</v>
      </c>
      <c r="BI9229" s="33">
        <v>75.5</v>
      </c>
      <c r="BJ9229" s="33">
        <v>74.25</v>
      </c>
      <c r="BK9229" s="33">
        <v>73</v>
      </c>
      <c r="BL9229" s="33">
        <v>72.125</v>
      </c>
      <c r="BM9229" s="33">
        <v>73.125</v>
      </c>
      <c r="BN9229" s="33">
        <v>77.5</v>
      </c>
      <c r="BO9229" s="33">
        <v>83.5</v>
      </c>
      <c r="BP9229" s="33">
        <v>88.5</v>
      </c>
      <c r="BQ9229" s="33">
        <v>92</v>
      </c>
      <c r="BR9229" s="33">
        <v>95.375</v>
      </c>
      <c r="BS9229" s="33">
        <v>98.25</v>
      </c>
      <c r="BT9229" s="33">
        <v>100.25</v>
      </c>
      <c r="BU9229" s="33">
        <v>101.625</v>
      </c>
      <c r="BV9229" s="33">
        <v>102.375</v>
      </c>
      <c r="BW9229" s="33">
        <v>102.375</v>
      </c>
      <c r="BX9229" s="33">
        <v>99.875</v>
      </c>
      <c r="BY9229" s="33">
        <v>96.875</v>
      </c>
      <c r="BZ9229" s="33">
        <v>93.375</v>
      </c>
      <c r="CA9229" s="33">
        <v>91.5</v>
      </c>
      <c r="CB9229" s="33">
        <v>89.25</v>
      </c>
      <c r="CC9229" s="33">
        <v>86.125</v>
      </c>
      <c r="DC9229" s="9">
        <v>40.890369999999997</v>
      </c>
      <c r="DD9229" s="9">
        <v>0</v>
      </c>
    </row>
    <row r="9230" spans="1:108" x14ac:dyDescent="0.25">
      <c r="A9230" s="9" t="s">
        <v>42</v>
      </c>
      <c r="B9230" s="9" t="s">
        <v>31</v>
      </c>
      <c r="C9230" s="9" t="s">
        <v>34</v>
      </c>
      <c r="D9230" s="9" t="s">
        <v>37</v>
      </c>
      <c r="E9230" s="9" t="s">
        <v>38</v>
      </c>
      <c r="F9230" s="9">
        <v>2026</v>
      </c>
      <c r="G9230" s="9">
        <v>10</v>
      </c>
      <c r="H9230" s="9"/>
      <c r="BF9230" s="33">
        <v>69.875</v>
      </c>
      <c r="BG9230" s="33">
        <v>68</v>
      </c>
      <c r="BH9230" s="33">
        <v>66.625</v>
      </c>
      <c r="BI9230" s="33">
        <v>65.5</v>
      </c>
      <c r="BJ9230" s="33">
        <v>64.5</v>
      </c>
      <c r="BK9230" s="33">
        <v>63.5</v>
      </c>
      <c r="BL9230" s="33">
        <v>62.5</v>
      </c>
      <c r="BM9230" s="33">
        <v>62.875</v>
      </c>
      <c r="BN9230" s="33">
        <v>66.625</v>
      </c>
      <c r="BO9230" s="33">
        <v>72.125</v>
      </c>
      <c r="BP9230" s="33">
        <v>77.125</v>
      </c>
      <c r="BQ9230" s="33">
        <v>81.375</v>
      </c>
      <c r="BR9230" s="33">
        <v>85.125</v>
      </c>
      <c r="BS9230" s="33">
        <v>87.875</v>
      </c>
      <c r="BT9230" s="33">
        <v>89.625</v>
      </c>
      <c r="BU9230" s="33">
        <v>90.875</v>
      </c>
      <c r="BV9230" s="33">
        <v>91.625</v>
      </c>
      <c r="BW9230" s="33">
        <v>90.75</v>
      </c>
      <c r="BX9230" s="33">
        <v>87</v>
      </c>
      <c r="BY9230" s="33">
        <v>82.125</v>
      </c>
      <c r="BZ9230" s="33">
        <v>78.25</v>
      </c>
      <c r="CA9230" s="33">
        <v>75.125</v>
      </c>
      <c r="CB9230" s="33">
        <v>72.625</v>
      </c>
      <c r="CC9230" s="33">
        <v>70.75</v>
      </c>
      <c r="DC9230" s="9">
        <v>40.890369999999997</v>
      </c>
      <c r="DD9230" s="9">
        <v>0</v>
      </c>
    </row>
    <row r="9231" spans="1:108" x14ac:dyDescent="0.25">
      <c r="A9231" s="9" t="s">
        <v>42</v>
      </c>
      <c r="B9231" s="9" t="s">
        <v>31</v>
      </c>
      <c r="C9231" s="9" t="s">
        <v>34</v>
      </c>
      <c r="D9231" s="9" t="s">
        <v>37</v>
      </c>
      <c r="E9231" s="9" t="s">
        <v>36</v>
      </c>
      <c r="F9231" s="9">
        <v>2016</v>
      </c>
      <c r="H9231" s="9"/>
      <c r="BF9231" s="33">
        <v>84.40625</v>
      </c>
      <c r="BG9231" s="33">
        <v>81.8125</v>
      </c>
      <c r="BH9231" s="33">
        <v>79.4375</v>
      </c>
      <c r="BI9231" s="33">
        <v>77.625</v>
      </c>
      <c r="BJ9231" s="33">
        <v>76.03125</v>
      </c>
      <c r="BK9231" s="33">
        <v>74.96875</v>
      </c>
      <c r="BL9231" s="33">
        <v>74.78125</v>
      </c>
      <c r="BM9231" s="33">
        <v>77.21875</v>
      </c>
      <c r="BN9231" s="33">
        <v>81.6875</v>
      </c>
      <c r="BO9231" s="33">
        <v>86.4375</v>
      </c>
      <c r="BP9231" s="33">
        <v>90.59375</v>
      </c>
      <c r="BQ9231" s="33">
        <v>94.125</v>
      </c>
      <c r="BR9231" s="33">
        <v>97.53125</v>
      </c>
      <c r="BS9231" s="33">
        <v>100.25</v>
      </c>
      <c r="BT9231" s="33">
        <v>102.5313</v>
      </c>
      <c r="BU9231" s="33">
        <v>104</v>
      </c>
      <c r="BV9231" s="33">
        <v>104.9063</v>
      </c>
      <c r="BW9231" s="33">
        <v>105</v>
      </c>
      <c r="BX9231" s="33">
        <v>103.1875</v>
      </c>
      <c r="BY9231" s="33">
        <v>100.125</v>
      </c>
      <c r="BZ9231" s="33">
        <v>96.84375</v>
      </c>
      <c r="CA9231" s="33">
        <v>94.375</v>
      </c>
      <c r="CB9231" s="33">
        <v>91.875</v>
      </c>
      <c r="CC9231" s="33">
        <v>88.46875</v>
      </c>
      <c r="DC9231" s="9">
        <v>40.890369999999997</v>
      </c>
      <c r="DD9231" s="9">
        <v>0</v>
      </c>
    </row>
    <row r="9232" spans="1:108" x14ac:dyDescent="0.25">
      <c r="A9232" s="9" t="s">
        <v>42</v>
      </c>
      <c r="B9232" s="9" t="s">
        <v>31</v>
      </c>
      <c r="C9232" s="9" t="s">
        <v>34</v>
      </c>
      <c r="D9232" s="9" t="s">
        <v>37</v>
      </c>
      <c r="E9232" s="9" t="s">
        <v>36</v>
      </c>
      <c r="F9232" s="9">
        <v>2017</v>
      </c>
      <c r="H9232" s="9"/>
      <c r="BF9232" s="33">
        <v>84.40625</v>
      </c>
      <c r="BG9232" s="33">
        <v>81.8125</v>
      </c>
      <c r="BH9232" s="33">
        <v>79.4375</v>
      </c>
      <c r="BI9232" s="33">
        <v>77.625</v>
      </c>
      <c r="BJ9232" s="33">
        <v>76.03125</v>
      </c>
      <c r="BK9232" s="33">
        <v>74.96875</v>
      </c>
      <c r="BL9232" s="33">
        <v>74.78125</v>
      </c>
      <c r="BM9232" s="33">
        <v>77.21875</v>
      </c>
      <c r="BN9232" s="33">
        <v>81.6875</v>
      </c>
      <c r="BO9232" s="33">
        <v>86.4375</v>
      </c>
      <c r="BP9232" s="33">
        <v>90.59375</v>
      </c>
      <c r="BQ9232" s="33">
        <v>94.125</v>
      </c>
      <c r="BR9232" s="33">
        <v>97.53125</v>
      </c>
      <c r="BS9232" s="33">
        <v>100.25</v>
      </c>
      <c r="BT9232" s="33">
        <v>102.5313</v>
      </c>
      <c r="BU9232" s="33">
        <v>104</v>
      </c>
      <c r="BV9232" s="33">
        <v>104.9063</v>
      </c>
      <c r="BW9232" s="33">
        <v>105</v>
      </c>
      <c r="BX9232" s="33">
        <v>103.1875</v>
      </c>
      <c r="BY9232" s="33">
        <v>100.125</v>
      </c>
      <c r="BZ9232" s="33">
        <v>96.84375</v>
      </c>
      <c r="CA9232" s="33">
        <v>94.375</v>
      </c>
      <c r="CB9232" s="33">
        <v>91.875</v>
      </c>
      <c r="CC9232" s="33">
        <v>88.46875</v>
      </c>
      <c r="DC9232" s="9">
        <v>40.890369999999997</v>
      </c>
      <c r="DD9232" s="9">
        <v>0</v>
      </c>
    </row>
    <row r="9233" spans="1:108" x14ac:dyDescent="0.25">
      <c r="A9233" s="9" t="s">
        <v>42</v>
      </c>
      <c r="B9233" s="9" t="s">
        <v>31</v>
      </c>
      <c r="C9233" s="9" t="s">
        <v>34</v>
      </c>
      <c r="D9233" s="9" t="s">
        <v>37</v>
      </c>
      <c r="E9233" s="9" t="s">
        <v>36</v>
      </c>
      <c r="F9233" s="9">
        <v>2018</v>
      </c>
      <c r="H9233" s="9"/>
      <c r="BF9233" s="33">
        <v>84.40625</v>
      </c>
      <c r="BG9233" s="33">
        <v>81.8125</v>
      </c>
      <c r="BH9233" s="33">
        <v>79.4375</v>
      </c>
      <c r="BI9233" s="33">
        <v>77.625</v>
      </c>
      <c r="BJ9233" s="33">
        <v>76.03125</v>
      </c>
      <c r="BK9233" s="33">
        <v>74.96875</v>
      </c>
      <c r="BL9233" s="33">
        <v>74.78125</v>
      </c>
      <c r="BM9233" s="33">
        <v>77.21875</v>
      </c>
      <c r="BN9233" s="33">
        <v>81.6875</v>
      </c>
      <c r="BO9233" s="33">
        <v>86.4375</v>
      </c>
      <c r="BP9233" s="33">
        <v>90.59375</v>
      </c>
      <c r="BQ9233" s="33">
        <v>94.125</v>
      </c>
      <c r="BR9233" s="33">
        <v>97.53125</v>
      </c>
      <c r="BS9233" s="33">
        <v>100.25</v>
      </c>
      <c r="BT9233" s="33">
        <v>102.5313</v>
      </c>
      <c r="BU9233" s="33">
        <v>104</v>
      </c>
      <c r="BV9233" s="33">
        <v>104.9063</v>
      </c>
      <c r="BW9233" s="33">
        <v>105</v>
      </c>
      <c r="BX9233" s="33">
        <v>103.1875</v>
      </c>
      <c r="BY9233" s="33">
        <v>100.125</v>
      </c>
      <c r="BZ9233" s="33">
        <v>96.84375</v>
      </c>
      <c r="CA9233" s="33">
        <v>94.375</v>
      </c>
      <c r="CB9233" s="33">
        <v>91.875</v>
      </c>
      <c r="CC9233" s="33">
        <v>88.46875</v>
      </c>
      <c r="DC9233" s="9">
        <v>40.890369999999997</v>
      </c>
      <c r="DD9233" s="9">
        <v>0</v>
      </c>
    </row>
    <row r="9234" spans="1:108" x14ac:dyDescent="0.25">
      <c r="A9234" s="9" t="s">
        <v>42</v>
      </c>
      <c r="B9234" s="9" t="s">
        <v>31</v>
      </c>
      <c r="C9234" s="9" t="s">
        <v>34</v>
      </c>
      <c r="D9234" s="9" t="s">
        <v>37</v>
      </c>
      <c r="E9234" s="9" t="s">
        <v>36</v>
      </c>
      <c r="F9234" s="9">
        <v>2019</v>
      </c>
      <c r="H9234" s="9"/>
      <c r="BF9234" s="33">
        <v>84.40625</v>
      </c>
      <c r="BG9234" s="33">
        <v>81.8125</v>
      </c>
      <c r="BH9234" s="33">
        <v>79.4375</v>
      </c>
      <c r="BI9234" s="33">
        <v>77.625</v>
      </c>
      <c r="BJ9234" s="33">
        <v>76.03125</v>
      </c>
      <c r="BK9234" s="33">
        <v>74.96875</v>
      </c>
      <c r="BL9234" s="33">
        <v>74.78125</v>
      </c>
      <c r="BM9234" s="33">
        <v>77.21875</v>
      </c>
      <c r="BN9234" s="33">
        <v>81.6875</v>
      </c>
      <c r="BO9234" s="33">
        <v>86.4375</v>
      </c>
      <c r="BP9234" s="33">
        <v>90.59375</v>
      </c>
      <c r="BQ9234" s="33">
        <v>94.125</v>
      </c>
      <c r="BR9234" s="33">
        <v>97.53125</v>
      </c>
      <c r="BS9234" s="33">
        <v>100.25</v>
      </c>
      <c r="BT9234" s="33">
        <v>102.5313</v>
      </c>
      <c r="BU9234" s="33">
        <v>104</v>
      </c>
      <c r="BV9234" s="33">
        <v>104.9063</v>
      </c>
      <c r="BW9234" s="33">
        <v>105</v>
      </c>
      <c r="BX9234" s="33">
        <v>103.1875</v>
      </c>
      <c r="BY9234" s="33">
        <v>100.125</v>
      </c>
      <c r="BZ9234" s="33">
        <v>96.84375</v>
      </c>
      <c r="CA9234" s="33">
        <v>94.375</v>
      </c>
      <c r="CB9234" s="33">
        <v>91.875</v>
      </c>
      <c r="CC9234" s="33">
        <v>88.46875</v>
      </c>
      <c r="DC9234" s="9">
        <v>40.890369999999997</v>
      </c>
      <c r="DD9234" s="9">
        <v>0</v>
      </c>
    </row>
    <row r="9235" spans="1:108" x14ac:dyDescent="0.25">
      <c r="A9235" s="9" t="s">
        <v>42</v>
      </c>
      <c r="B9235" s="9" t="s">
        <v>31</v>
      </c>
      <c r="C9235" s="9" t="s">
        <v>34</v>
      </c>
      <c r="D9235" s="9" t="s">
        <v>37</v>
      </c>
      <c r="E9235" s="9" t="s">
        <v>36</v>
      </c>
      <c r="F9235" s="9">
        <v>2020</v>
      </c>
      <c r="H9235" s="9"/>
      <c r="BF9235" s="33">
        <v>84.40625</v>
      </c>
      <c r="BG9235" s="33">
        <v>81.8125</v>
      </c>
      <c r="BH9235" s="33">
        <v>79.4375</v>
      </c>
      <c r="BI9235" s="33">
        <v>77.625</v>
      </c>
      <c r="BJ9235" s="33">
        <v>76.03125</v>
      </c>
      <c r="BK9235" s="33">
        <v>74.96875</v>
      </c>
      <c r="BL9235" s="33">
        <v>74.78125</v>
      </c>
      <c r="BM9235" s="33">
        <v>77.21875</v>
      </c>
      <c r="BN9235" s="33">
        <v>81.6875</v>
      </c>
      <c r="BO9235" s="33">
        <v>86.4375</v>
      </c>
      <c r="BP9235" s="33">
        <v>90.59375</v>
      </c>
      <c r="BQ9235" s="33">
        <v>94.125</v>
      </c>
      <c r="BR9235" s="33">
        <v>97.53125</v>
      </c>
      <c r="BS9235" s="33">
        <v>100.25</v>
      </c>
      <c r="BT9235" s="33">
        <v>102.5313</v>
      </c>
      <c r="BU9235" s="33">
        <v>104</v>
      </c>
      <c r="BV9235" s="33">
        <v>104.9063</v>
      </c>
      <c r="BW9235" s="33">
        <v>105</v>
      </c>
      <c r="BX9235" s="33">
        <v>103.1875</v>
      </c>
      <c r="BY9235" s="33">
        <v>100.125</v>
      </c>
      <c r="BZ9235" s="33">
        <v>96.84375</v>
      </c>
      <c r="CA9235" s="33">
        <v>94.375</v>
      </c>
      <c r="CB9235" s="33">
        <v>91.875</v>
      </c>
      <c r="CC9235" s="33">
        <v>88.46875</v>
      </c>
      <c r="DC9235" s="9">
        <v>40.890369999999997</v>
      </c>
      <c r="DD9235" s="9">
        <v>0</v>
      </c>
    </row>
    <row r="9236" spans="1:108" x14ac:dyDescent="0.25">
      <c r="A9236" s="9" t="s">
        <v>42</v>
      </c>
      <c r="B9236" s="9" t="s">
        <v>31</v>
      </c>
      <c r="C9236" s="9" t="s">
        <v>34</v>
      </c>
      <c r="D9236" s="9" t="s">
        <v>37</v>
      </c>
      <c r="E9236" s="9" t="s">
        <v>36</v>
      </c>
      <c r="F9236" s="9">
        <v>2021</v>
      </c>
      <c r="H9236" s="9"/>
      <c r="BF9236" s="33">
        <v>84.40625</v>
      </c>
      <c r="BG9236" s="33">
        <v>81.8125</v>
      </c>
      <c r="BH9236" s="33">
        <v>79.4375</v>
      </c>
      <c r="BI9236" s="33">
        <v>77.625</v>
      </c>
      <c r="BJ9236" s="33">
        <v>76.03125</v>
      </c>
      <c r="BK9236" s="33">
        <v>74.96875</v>
      </c>
      <c r="BL9236" s="33">
        <v>74.78125</v>
      </c>
      <c r="BM9236" s="33">
        <v>77.21875</v>
      </c>
      <c r="BN9236" s="33">
        <v>81.6875</v>
      </c>
      <c r="BO9236" s="33">
        <v>86.4375</v>
      </c>
      <c r="BP9236" s="33">
        <v>90.59375</v>
      </c>
      <c r="BQ9236" s="33">
        <v>94.125</v>
      </c>
      <c r="BR9236" s="33">
        <v>97.53125</v>
      </c>
      <c r="BS9236" s="33">
        <v>100.25</v>
      </c>
      <c r="BT9236" s="33">
        <v>102.5313</v>
      </c>
      <c r="BU9236" s="33">
        <v>104</v>
      </c>
      <c r="BV9236" s="33">
        <v>104.9063</v>
      </c>
      <c r="BW9236" s="33">
        <v>105</v>
      </c>
      <c r="BX9236" s="33">
        <v>103.1875</v>
      </c>
      <c r="BY9236" s="33">
        <v>100.125</v>
      </c>
      <c r="BZ9236" s="33">
        <v>96.84375</v>
      </c>
      <c r="CA9236" s="33">
        <v>94.375</v>
      </c>
      <c r="CB9236" s="33">
        <v>91.875</v>
      </c>
      <c r="CC9236" s="33">
        <v>88.46875</v>
      </c>
      <c r="DC9236" s="9">
        <v>40.890369999999997</v>
      </c>
      <c r="DD9236" s="9">
        <v>0</v>
      </c>
    </row>
    <row r="9237" spans="1:108" x14ac:dyDescent="0.25">
      <c r="A9237" s="9" t="s">
        <v>42</v>
      </c>
      <c r="B9237" s="9" t="s">
        <v>31</v>
      </c>
      <c r="C9237" s="9" t="s">
        <v>34</v>
      </c>
      <c r="D9237" s="9" t="s">
        <v>37</v>
      </c>
      <c r="E9237" s="9" t="s">
        <v>36</v>
      </c>
      <c r="F9237" s="9">
        <v>2022</v>
      </c>
      <c r="H9237" s="9"/>
      <c r="BF9237" s="33">
        <v>84.40625</v>
      </c>
      <c r="BG9237" s="33">
        <v>81.8125</v>
      </c>
      <c r="BH9237" s="33">
        <v>79.4375</v>
      </c>
      <c r="BI9237" s="33">
        <v>77.625</v>
      </c>
      <c r="BJ9237" s="33">
        <v>76.03125</v>
      </c>
      <c r="BK9237" s="33">
        <v>74.96875</v>
      </c>
      <c r="BL9237" s="33">
        <v>74.78125</v>
      </c>
      <c r="BM9237" s="33">
        <v>77.21875</v>
      </c>
      <c r="BN9237" s="33">
        <v>81.6875</v>
      </c>
      <c r="BO9237" s="33">
        <v>86.4375</v>
      </c>
      <c r="BP9237" s="33">
        <v>90.59375</v>
      </c>
      <c r="BQ9237" s="33">
        <v>94.125</v>
      </c>
      <c r="BR9237" s="33">
        <v>97.53125</v>
      </c>
      <c r="BS9237" s="33">
        <v>100.25</v>
      </c>
      <c r="BT9237" s="33">
        <v>102.5313</v>
      </c>
      <c r="BU9237" s="33">
        <v>104</v>
      </c>
      <c r="BV9237" s="33">
        <v>104.9063</v>
      </c>
      <c r="BW9237" s="33">
        <v>105</v>
      </c>
      <c r="BX9237" s="33">
        <v>103.1875</v>
      </c>
      <c r="BY9237" s="33">
        <v>100.125</v>
      </c>
      <c r="BZ9237" s="33">
        <v>96.84375</v>
      </c>
      <c r="CA9237" s="33">
        <v>94.375</v>
      </c>
      <c r="CB9237" s="33">
        <v>91.875</v>
      </c>
      <c r="CC9237" s="33">
        <v>88.46875</v>
      </c>
      <c r="DC9237" s="9">
        <v>40.890369999999997</v>
      </c>
      <c r="DD9237" s="9">
        <v>0</v>
      </c>
    </row>
    <row r="9238" spans="1:108" x14ac:dyDescent="0.25">
      <c r="A9238" s="9" t="s">
        <v>42</v>
      </c>
      <c r="B9238" s="9" t="s">
        <v>31</v>
      </c>
      <c r="C9238" s="9" t="s">
        <v>34</v>
      </c>
      <c r="D9238" s="9" t="s">
        <v>37</v>
      </c>
      <c r="E9238" s="9" t="s">
        <v>36</v>
      </c>
      <c r="F9238" s="9">
        <v>2023</v>
      </c>
      <c r="H9238" s="9"/>
      <c r="BF9238" s="33">
        <v>84.40625</v>
      </c>
      <c r="BG9238" s="33">
        <v>81.8125</v>
      </c>
      <c r="BH9238" s="33">
        <v>79.4375</v>
      </c>
      <c r="BI9238" s="33">
        <v>77.625</v>
      </c>
      <c r="BJ9238" s="33">
        <v>76.03125</v>
      </c>
      <c r="BK9238" s="33">
        <v>74.96875</v>
      </c>
      <c r="BL9238" s="33">
        <v>74.78125</v>
      </c>
      <c r="BM9238" s="33">
        <v>77.21875</v>
      </c>
      <c r="BN9238" s="33">
        <v>81.6875</v>
      </c>
      <c r="BO9238" s="33">
        <v>86.4375</v>
      </c>
      <c r="BP9238" s="33">
        <v>90.59375</v>
      </c>
      <c r="BQ9238" s="33">
        <v>94.125</v>
      </c>
      <c r="BR9238" s="33">
        <v>97.53125</v>
      </c>
      <c r="BS9238" s="33">
        <v>100.25</v>
      </c>
      <c r="BT9238" s="33">
        <v>102.5313</v>
      </c>
      <c r="BU9238" s="33">
        <v>104</v>
      </c>
      <c r="BV9238" s="33">
        <v>104.9063</v>
      </c>
      <c r="BW9238" s="33">
        <v>105</v>
      </c>
      <c r="BX9238" s="33">
        <v>103.1875</v>
      </c>
      <c r="BY9238" s="33">
        <v>100.125</v>
      </c>
      <c r="BZ9238" s="33">
        <v>96.84375</v>
      </c>
      <c r="CA9238" s="33">
        <v>94.375</v>
      </c>
      <c r="CB9238" s="33">
        <v>91.875</v>
      </c>
      <c r="CC9238" s="33">
        <v>88.46875</v>
      </c>
      <c r="DC9238" s="9">
        <v>40.890369999999997</v>
      </c>
      <c r="DD9238" s="9">
        <v>0</v>
      </c>
    </row>
    <row r="9239" spans="1:108" x14ac:dyDescent="0.25">
      <c r="A9239" s="9" t="s">
        <v>42</v>
      </c>
      <c r="B9239" s="9" t="s">
        <v>31</v>
      </c>
      <c r="C9239" s="9" t="s">
        <v>34</v>
      </c>
      <c r="D9239" s="9" t="s">
        <v>37</v>
      </c>
      <c r="E9239" s="9" t="s">
        <v>36</v>
      </c>
      <c r="F9239" s="9">
        <v>2024</v>
      </c>
      <c r="H9239" s="9"/>
      <c r="BF9239" s="33">
        <v>84.40625</v>
      </c>
      <c r="BG9239" s="33">
        <v>81.8125</v>
      </c>
      <c r="BH9239" s="33">
        <v>79.4375</v>
      </c>
      <c r="BI9239" s="33">
        <v>77.625</v>
      </c>
      <c r="BJ9239" s="33">
        <v>76.03125</v>
      </c>
      <c r="BK9239" s="33">
        <v>74.96875</v>
      </c>
      <c r="BL9239" s="33">
        <v>74.78125</v>
      </c>
      <c r="BM9239" s="33">
        <v>77.21875</v>
      </c>
      <c r="BN9239" s="33">
        <v>81.6875</v>
      </c>
      <c r="BO9239" s="33">
        <v>86.4375</v>
      </c>
      <c r="BP9239" s="33">
        <v>90.59375</v>
      </c>
      <c r="BQ9239" s="33">
        <v>94.125</v>
      </c>
      <c r="BR9239" s="33">
        <v>97.53125</v>
      </c>
      <c r="BS9239" s="33">
        <v>100.25</v>
      </c>
      <c r="BT9239" s="33">
        <v>102.5313</v>
      </c>
      <c r="BU9239" s="33">
        <v>104</v>
      </c>
      <c r="BV9239" s="33">
        <v>104.9063</v>
      </c>
      <c r="BW9239" s="33">
        <v>105</v>
      </c>
      <c r="BX9239" s="33">
        <v>103.1875</v>
      </c>
      <c r="BY9239" s="33">
        <v>100.125</v>
      </c>
      <c r="BZ9239" s="33">
        <v>96.84375</v>
      </c>
      <c r="CA9239" s="33">
        <v>94.375</v>
      </c>
      <c r="CB9239" s="33">
        <v>91.875</v>
      </c>
      <c r="CC9239" s="33">
        <v>88.46875</v>
      </c>
      <c r="DC9239" s="9">
        <v>40.890369999999997</v>
      </c>
      <c r="DD9239" s="9">
        <v>0</v>
      </c>
    </row>
    <row r="9240" spans="1:108" x14ac:dyDescent="0.25">
      <c r="A9240" s="9" t="s">
        <v>42</v>
      </c>
      <c r="B9240" s="9" t="s">
        <v>31</v>
      </c>
      <c r="C9240" s="9" t="s">
        <v>34</v>
      </c>
      <c r="D9240" s="9" t="s">
        <v>37</v>
      </c>
      <c r="E9240" s="9" t="s">
        <v>36</v>
      </c>
      <c r="F9240" s="9">
        <v>2025</v>
      </c>
      <c r="H9240" s="9"/>
      <c r="BF9240" s="33">
        <v>84.40625</v>
      </c>
      <c r="BG9240" s="33">
        <v>81.8125</v>
      </c>
      <c r="BH9240" s="33">
        <v>79.4375</v>
      </c>
      <c r="BI9240" s="33">
        <v>77.625</v>
      </c>
      <c r="BJ9240" s="33">
        <v>76.03125</v>
      </c>
      <c r="BK9240" s="33">
        <v>74.96875</v>
      </c>
      <c r="BL9240" s="33">
        <v>74.78125</v>
      </c>
      <c r="BM9240" s="33">
        <v>77.21875</v>
      </c>
      <c r="BN9240" s="33">
        <v>81.6875</v>
      </c>
      <c r="BO9240" s="33">
        <v>86.4375</v>
      </c>
      <c r="BP9240" s="33">
        <v>90.59375</v>
      </c>
      <c r="BQ9240" s="33">
        <v>94.125</v>
      </c>
      <c r="BR9240" s="33">
        <v>97.53125</v>
      </c>
      <c r="BS9240" s="33">
        <v>100.25</v>
      </c>
      <c r="BT9240" s="33">
        <v>102.5313</v>
      </c>
      <c r="BU9240" s="33">
        <v>104</v>
      </c>
      <c r="BV9240" s="33">
        <v>104.9063</v>
      </c>
      <c r="BW9240" s="33">
        <v>105</v>
      </c>
      <c r="BX9240" s="33">
        <v>103.1875</v>
      </c>
      <c r="BY9240" s="33">
        <v>100.125</v>
      </c>
      <c r="BZ9240" s="33">
        <v>96.84375</v>
      </c>
      <c r="CA9240" s="33">
        <v>94.375</v>
      </c>
      <c r="CB9240" s="33">
        <v>91.875</v>
      </c>
      <c r="CC9240" s="33">
        <v>88.46875</v>
      </c>
      <c r="DC9240" s="9">
        <v>40.890369999999997</v>
      </c>
      <c r="DD9240" s="9">
        <v>0</v>
      </c>
    </row>
    <row r="9241" spans="1:108" x14ac:dyDescent="0.25">
      <c r="A9241" s="9" t="s">
        <v>42</v>
      </c>
      <c r="B9241" s="9" t="s">
        <v>31</v>
      </c>
      <c r="C9241" s="9" t="s">
        <v>34</v>
      </c>
      <c r="D9241" s="9" t="s">
        <v>37</v>
      </c>
      <c r="E9241" s="9" t="s">
        <v>36</v>
      </c>
      <c r="F9241" s="9">
        <v>2026</v>
      </c>
      <c r="H9241" s="9"/>
      <c r="BF9241" s="33">
        <v>84.40625</v>
      </c>
      <c r="BG9241" s="33">
        <v>81.8125</v>
      </c>
      <c r="BH9241" s="33">
        <v>79.4375</v>
      </c>
      <c r="BI9241" s="33">
        <v>77.625</v>
      </c>
      <c r="BJ9241" s="33">
        <v>76.03125</v>
      </c>
      <c r="BK9241" s="33">
        <v>74.96875</v>
      </c>
      <c r="BL9241" s="33">
        <v>74.78125</v>
      </c>
      <c r="BM9241" s="33">
        <v>77.21875</v>
      </c>
      <c r="BN9241" s="33">
        <v>81.6875</v>
      </c>
      <c r="BO9241" s="33">
        <v>86.4375</v>
      </c>
      <c r="BP9241" s="33">
        <v>90.59375</v>
      </c>
      <c r="BQ9241" s="33">
        <v>94.125</v>
      </c>
      <c r="BR9241" s="33">
        <v>97.53125</v>
      </c>
      <c r="BS9241" s="33">
        <v>100.25</v>
      </c>
      <c r="BT9241" s="33">
        <v>102.5313</v>
      </c>
      <c r="BU9241" s="33">
        <v>104</v>
      </c>
      <c r="BV9241" s="33">
        <v>104.9063</v>
      </c>
      <c r="BW9241" s="33">
        <v>105</v>
      </c>
      <c r="BX9241" s="33">
        <v>103.1875</v>
      </c>
      <c r="BY9241" s="33">
        <v>100.125</v>
      </c>
      <c r="BZ9241" s="33">
        <v>96.84375</v>
      </c>
      <c r="CA9241" s="33">
        <v>94.375</v>
      </c>
      <c r="CB9241" s="33">
        <v>91.875</v>
      </c>
      <c r="CC9241" s="33">
        <v>88.46875</v>
      </c>
      <c r="DC9241" s="9">
        <v>40.890369999999997</v>
      </c>
      <c r="DD9241" s="9">
        <v>0</v>
      </c>
    </row>
    <row r="9242" spans="1:108" x14ac:dyDescent="0.25">
      <c r="A9242" s="9" t="s">
        <v>42</v>
      </c>
      <c r="B9242" s="9" t="s">
        <v>31</v>
      </c>
      <c r="C9242" s="9" t="s">
        <v>6</v>
      </c>
      <c r="D9242" s="9" t="s">
        <v>41</v>
      </c>
      <c r="E9242" s="9" t="s">
        <v>38</v>
      </c>
      <c r="F9242" s="9">
        <v>2016</v>
      </c>
      <c r="G9242" s="9">
        <v>5</v>
      </c>
      <c r="H9242" s="9"/>
      <c r="DD9242" s="9">
        <v>1</v>
      </c>
    </row>
    <row r="9243" spans="1:108" x14ac:dyDescent="0.25">
      <c r="A9243" s="9" t="s">
        <v>42</v>
      </c>
      <c r="B9243" s="9" t="s">
        <v>31</v>
      </c>
      <c r="C9243" s="9" t="s">
        <v>6</v>
      </c>
      <c r="D9243" s="9" t="s">
        <v>41</v>
      </c>
      <c r="E9243" s="9" t="s">
        <v>38</v>
      </c>
      <c r="F9243" s="9">
        <v>2016</v>
      </c>
      <c r="G9243" s="9">
        <v>6</v>
      </c>
      <c r="H9243" s="9"/>
      <c r="DD9243" s="9">
        <v>1</v>
      </c>
    </row>
    <row r="9244" spans="1:108" x14ac:dyDescent="0.25">
      <c r="A9244" s="9" t="s">
        <v>42</v>
      </c>
      <c r="B9244" s="9" t="s">
        <v>31</v>
      </c>
      <c r="C9244" s="9" t="s">
        <v>6</v>
      </c>
      <c r="D9244" s="9" t="s">
        <v>41</v>
      </c>
      <c r="E9244" s="9" t="s">
        <v>38</v>
      </c>
      <c r="F9244" s="9">
        <v>2016</v>
      </c>
      <c r="G9244" s="9">
        <v>7</v>
      </c>
      <c r="H9244" s="9"/>
      <c r="DD9244" s="9">
        <v>1</v>
      </c>
    </row>
    <row r="9245" spans="1:108" x14ac:dyDescent="0.25">
      <c r="A9245" s="9" t="s">
        <v>42</v>
      </c>
      <c r="B9245" s="9" t="s">
        <v>31</v>
      </c>
      <c r="C9245" s="9" t="s">
        <v>6</v>
      </c>
      <c r="D9245" s="9" t="s">
        <v>41</v>
      </c>
      <c r="E9245" s="9" t="s">
        <v>38</v>
      </c>
      <c r="F9245" s="9">
        <v>2016</v>
      </c>
      <c r="G9245" s="9">
        <v>8</v>
      </c>
      <c r="H9245" s="9"/>
      <c r="DD9245" s="9">
        <v>1</v>
      </c>
    </row>
    <row r="9246" spans="1:108" x14ac:dyDescent="0.25">
      <c r="A9246" s="9" t="s">
        <v>42</v>
      </c>
      <c r="B9246" s="9" t="s">
        <v>31</v>
      </c>
      <c r="C9246" s="9" t="s">
        <v>6</v>
      </c>
      <c r="D9246" s="9" t="s">
        <v>41</v>
      </c>
      <c r="E9246" s="9" t="s">
        <v>38</v>
      </c>
      <c r="F9246" s="9">
        <v>2016</v>
      </c>
      <c r="G9246" s="9">
        <v>9</v>
      </c>
      <c r="H9246" s="9"/>
      <c r="DD9246" s="9">
        <v>1</v>
      </c>
    </row>
    <row r="9247" spans="1:108" x14ac:dyDescent="0.25">
      <c r="A9247" s="9" t="s">
        <v>42</v>
      </c>
      <c r="B9247" s="9" t="s">
        <v>31</v>
      </c>
      <c r="C9247" s="9" t="s">
        <v>6</v>
      </c>
      <c r="D9247" s="9" t="s">
        <v>41</v>
      </c>
      <c r="E9247" s="9" t="s">
        <v>38</v>
      </c>
      <c r="F9247" s="9">
        <v>2016</v>
      </c>
      <c r="G9247" s="9">
        <v>10</v>
      </c>
      <c r="H9247" s="9"/>
      <c r="DD9247" s="9">
        <v>1</v>
      </c>
    </row>
    <row r="9248" spans="1:108" x14ac:dyDescent="0.25">
      <c r="A9248" s="9" t="s">
        <v>42</v>
      </c>
      <c r="B9248" s="9" t="s">
        <v>31</v>
      </c>
      <c r="C9248" s="9" t="s">
        <v>6</v>
      </c>
      <c r="D9248" s="9" t="s">
        <v>41</v>
      </c>
      <c r="E9248" s="9" t="s">
        <v>38</v>
      </c>
      <c r="F9248" s="9">
        <v>2017</v>
      </c>
      <c r="G9248" s="9">
        <v>5</v>
      </c>
      <c r="H9248" s="9"/>
      <c r="DD9248" s="9">
        <v>1</v>
      </c>
    </row>
    <row r="9249" spans="1:108" x14ac:dyDescent="0.25">
      <c r="A9249" s="9" t="s">
        <v>42</v>
      </c>
      <c r="B9249" s="9" t="s">
        <v>31</v>
      </c>
      <c r="C9249" s="9" t="s">
        <v>6</v>
      </c>
      <c r="D9249" s="9" t="s">
        <v>41</v>
      </c>
      <c r="E9249" s="9" t="s">
        <v>38</v>
      </c>
      <c r="F9249" s="9">
        <v>2017</v>
      </c>
      <c r="G9249" s="9">
        <v>6</v>
      </c>
      <c r="H9249" s="9"/>
      <c r="DD9249" s="9">
        <v>1</v>
      </c>
    </row>
    <row r="9250" spans="1:108" x14ac:dyDescent="0.25">
      <c r="A9250" s="9" t="s">
        <v>42</v>
      </c>
      <c r="B9250" s="9" t="s">
        <v>31</v>
      </c>
      <c r="C9250" s="9" t="s">
        <v>6</v>
      </c>
      <c r="D9250" s="9" t="s">
        <v>41</v>
      </c>
      <c r="E9250" s="9" t="s">
        <v>38</v>
      </c>
      <c r="F9250" s="9">
        <v>2017</v>
      </c>
      <c r="G9250" s="9">
        <v>7</v>
      </c>
      <c r="H9250" s="9"/>
      <c r="DD9250" s="9">
        <v>1</v>
      </c>
    </row>
    <row r="9251" spans="1:108" x14ac:dyDescent="0.25">
      <c r="A9251" s="9" t="s">
        <v>42</v>
      </c>
      <c r="B9251" s="9" t="s">
        <v>31</v>
      </c>
      <c r="C9251" s="9" t="s">
        <v>6</v>
      </c>
      <c r="D9251" s="9" t="s">
        <v>41</v>
      </c>
      <c r="E9251" s="9" t="s">
        <v>38</v>
      </c>
      <c r="F9251" s="9">
        <v>2017</v>
      </c>
      <c r="G9251" s="9">
        <v>8</v>
      </c>
      <c r="H9251" s="9"/>
      <c r="DD9251" s="9">
        <v>1</v>
      </c>
    </row>
    <row r="9252" spans="1:108" x14ac:dyDescent="0.25">
      <c r="A9252" s="9" t="s">
        <v>42</v>
      </c>
      <c r="B9252" s="9" t="s">
        <v>31</v>
      </c>
      <c r="C9252" s="9" t="s">
        <v>6</v>
      </c>
      <c r="D9252" s="9" t="s">
        <v>41</v>
      </c>
      <c r="E9252" s="9" t="s">
        <v>38</v>
      </c>
      <c r="F9252" s="9">
        <v>2017</v>
      </c>
      <c r="G9252" s="9">
        <v>9</v>
      </c>
      <c r="H9252" s="9"/>
      <c r="DD9252" s="9">
        <v>1</v>
      </c>
    </row>
    <row r="9253" spans="1:108" x14ac:dyDescent="0.25">
      <c r="A9253" s="9" t="s">
        <v>42</v>
      </c>
      <c r="B9253" s="9" t="s">
        <v>31</v>
      </c>
      <c r="C9253" s="9" t="s">
        <v>6</v>
      </c>
      <c r="D9253" s="9" t="s">
        <v>41</v>
      </c>
      <c r="E9253" s="9" t="s">
        <v>38</v>
      </c>
      <c r="F9253" s="9">
        <v>2017</v>
      </c>
      <c r="G9253" s="9">
        <v>10</v>
      </c>
      <c r="H9253" s="9"/>
      <c r="DD9253" s="9">
        <v>1</v>
      </c>
    </row>
    <row r="9254" spans="1:108" x14ac:dyDescent="0.25">
      <c r="A9254" s="9" t="s">
        <v>42</v>
      </c>
      <c r="B9254" s="9" t="s">
        <v>31</v>
      </c>
      <c r="C9254" s="9" t="s">
        <v>6</v>
      </c>
      <c r="D9254" s="9" t="s">
        <v>41</v>
      </c>
      <c r="E9254" s="9" t="s">
        <v>38</v>
      </c>
      <c r="F9254" s="9">
        <v>2018</v>
      </c>
      <c r="G9254" s="9">
        <v>5</v>
      </c>
      <c r="H9254" s="9"/>
      <c r="DD9254" s="9">
        <v>1</v>
      </c>
    </row>
    <row r="9255" spans="1:108" x14ac:dyDescent="0.25">
      <c r="A9255" s="9" t="s">
        <v>42</v>
      </c>
      <c r="B9255" s="9" t="s">
        <v>31</v>
      </c>
      <c r="C9255" s="9" t="s">
        <v>6</v>
      </c>
      <c r="D9255" s="9" t="s">
        <v>41</v>
      </c>
      <c r="E9255" s="9" t="s">
        <v>38</v>
      </c>
      <c r="F9255" s="9">
        <v>2018</v>
      </c>
      <c r="G9255" s="9">
        <v>6</v>
      </c>
      <c r="H9255" s="9"/>
      <c r="DD9255" s="9">
        <v>1</v>
      </c>
    </row>
    <row r="9256" spans="1:108" x14ac:dyDescent="0.25">
      <c r="A9256" s="9" t="s">
        <v>42</v>
      </c>
      <c r="B9256" s="9" t="s">
        <v>31</v>
      </c>
      <c r="C9256" s="9" t="s">
        <v>6</v>
      </c>
      <c r="D9256" s="9" t="s">
        <v>41</v>
      </c>
      <c r="E9256" s="9" t="s">
        <v>38</v>
      </c>
      <c r="F9256" s="9">
        <v>2018</v>
      </c>
      <c r="G9256" s="9">
        <v>7</v>
      </c>
      <c r="H9256" s="9"/>
      <c r="DD9256" s="9">
        <v>1</v>
      </c>
    </row>
    <row r="9257" spans="1:108" x14ac:dyDescent="0.25">
      <c r="A9257" s="9" t="s">
        <v>42</v>
      </c>
      <c r="B9257" s="9" t="s">
        <v>31</v>
      </c>
      <c r="C9257" s="9" t="s">
        <v>6</v>
      </c>
      <c r="D9257" s="9" t="s">
        <v>41</v>
      </c>
      <c r="E9257" s="9" t="s">
        <v>38</v>
      </c>
      <c r="F9257" s="9">
        <v>2018</v>
      </c>
      <c r="G9257" s="9">
        <v>8</v>
      </c>
      <c r="H9257" s="9"/>
      <c r="DD9257" s="9">
        <v>1</v>
      </c>
    </row>
    <row r="9258" spans="1:108" x14ac:dyDescent="0.25">
      <c r="A9258" s="9" t="s">
        <v>42</v>
      </c>
      <c r="B9258" s="9" t="s">
        <v>31</v>
      </c>
      <c r="C9258" s="9" t="s">
        <v>6</v>
      </c>
      <c r="D9258" s="9" t="s">
        <v>41</v>
      </c>
      <c r="E9258" s="9" t="s">
        <v>38</v>
      </c>
      <c r="F9258" s="9">
        <v>2018</v>
      </c>
      <c r="G9258" s="9">
        <v>9</v>
      </c>
      <c r="H9258" s="9"/>
      <c r="DD9258" s="9">
        <v>1</v>
      </c>
    </row>
    <row r="9259" spans="1:108" x14ac:dyDescent="0.25">
      <c r="A9259" s="9" t="s">
        <v>42</v>
      </c>
      <c r="B9259" s="9" t="s">
        <v>31</v>
      </c>
      <c r="C9259" s="9" t="s">
        <v>6</v>
      </c>
      <c r="D9259" s="9" t="s">
        <v>41</v>
      </c>
      <c r="E9259" s="9" t="s">
        <v>38</v>
      </c>
      <c r="F9259" s="9">
        <v>2018</v>
      </c>
      <c r="G9259" s="9">
        <v>10</v>
      </c>
      <c r="H9259" s="9"/>
      <c r="DD9259" s="9">
        <v>1</v>
      </c>
    </row>
    <row r="9260" spans="1:108" x14ac:dyDescent="0.25">
      <c r="A9260" s="9" t="s">
        <v>42</v>
      </c>
      <c r="B9260" s="9" t="s">
        <v>31</v>
      </c>
      <c r="C9260" s="9" t="s">
        <v>6</v>
      </c>
      <c r="D9260" s="9" t="s">
        <v>41</v>
      </c>
      <c r="E9260" s="9" t="s">
        <v>38</v>
      </c>
      <c r="F9260" s="9">
        <v>2019</v>
      </c>
      <c r="G9260" s="9">
        <v>5</v>
      </c>
      <c r="H9260" s="9"/>
      <c r="DD9260" s="9">
        <v>1</v>
      </c>
    </row>
    <row r="9261" spans="1:108" x14ac:dyDescent="0.25">
      <c r="A9261" s="9" t="s">
        <v>42</v>
      </c>
      <c r="B9261" s="9" t="s">
        <v>31</v>
      </c>
      <c r="C9261" s="9" t="s">
        <v>6</v>
      </c>
      <c r="D9261" s="9" t="s">
        <v>41</v>
      </c>
      <c r="E9261" s="9" t="s">
        <v>38</v>
      </c>
      <c r="F9261" s="9">
        <v>2019</v>
      </c>
      <c r="G9261" s="9">
        <v>6</v>
      </c>
      <c r="H9261" s="9"/>
      <c r="DD9261" s="9">
        <v>1</v>
      </c>
    </row>
    <row r="9262" spans="1:108" x14ac:dyDescent="0.25">
      <c r="A9262" s="9" t="s">
        <v>42</v>
      </c>
      <c r="B9262" s="9" t="s">
        <v>31</v>
      </c>
      <c r="C9262" s="9" t="s">
        <v>6</v>
      </c>
      <c r="D9262" s="9" t="s">
        <v>41</v>
      </c>
      <c r="E9262" s="9" t="s">
        <v>38</v>
      </c>
      <c r="F9262" s="9">
        <v>2019</v>
      </c>
      <c r="G9262" s="9">
        <v>7</v>
      </c>
      <c r="H9262" s="9"/>
      <c r="DD9262" s="9">
        <v>1</v>
      </c>
    </row>
    <row r="9263" spans="1:108" x14ac:dyDescent="0.25">
      <c r="A9263" s="9" t="s">
        <v>42</v>
      </c>
      <c r="B9263" s="9" t="s">
        <v>31</v>
      </c>
      <c r="C9263" s="9" t="s">
        <v>6</v>
      </c>
      <c r="D9263" s="9" t="s">
        <v>41</v>
      </c>
      <c r="E9263" s="9" t="s">
        <v>38</v>
      </c>
      <c r="F9263" s="9">
        <v>2019</v>
      </c>
      <c r="G9263" s="9">
        <v>8</v>
      </c>
      <c r="H9263" s="9"/>
      <c r="DD9263" s="9">
        <v>1</v>
      </c>
    </row>
    <row r="9264" spans="1:108" x14ac:dyDescent="0.25">
      <c r="A9264" s="9" t="s">
        <v>42</v>
      </c>
      <c r="B9264" s="9" t="s">
        <v>31</v>
      </c>
      <c r="C9264" s="9" t="s">
        <v>6</v>
      </c>
      <c r="D9264" s="9" t="s">
        <v>41</v>
      </c>
      <c r="E9264" s="9" t="s">
        <v>38</v>
      </c>
      <c r="F9264" s="9">
        <v>2019</v>
      </c>
      <c r="G9264" s="9">
        <v>9</v>
      </c>
      <c r="H9264" s="9"/>
      <c r="DD9264" s="9">
        <v>1</v>
      </c>
    </row>
    <row r="9265" spans="1:108" x14ac:dyDescent="0.25">
      <c r="A9265" s="9" t="s">
        <v>42</v>
      </c>
      <c r="B9265" s="9" t="s">
        <v>31</v>
      </c>
      <c r="C9265" s="9" t="s">
        <v>6</v>
      </c>
      <c r="D9265" s="9" t="s">
        <v>41</v>
      </c>
      <c r="E9265" s="9" t="s">
        <v>38</v>
      </c>
      <c r="F9265" s="9">
        <v>2019</v>
      </c>
      <c r="G9265" s="9">
        <v>10</v>
      </c>
      <c r="H9265" s="9"/>
      <c r="DD9265" s="9">
        <v>1</v>
      </c>
    </row>
    <row r="9266" spans="1:108" x14ac:dyDescent="0.25">
      <c r="A9266" s="9" t="s">
        <v>42</v>
      </c>
      <c r="B9266" s="9" t="s">
        <v>31</v>
      </c>
      <c r="C9266" s="9" t="s">
        <v>6</v>
      </c>
      <c r="D9266" s="9" t="s">
        <v>41</v>
      </c>
      <c r="E9266" s="9" t="s">
        <v>38</v>
      </c>
      <c r="F9266" s="9">
        <v>2020</v>
      </c>
      <c r="G9266" s="9">
        <v>5</v>
      </c>
      <c r="H9266" s="9"/>
      <c r="DD9266" s="9">
        <v>1</v>
      </c>
    </row>
    <row r="9267" spans="1:108" x14ac:dyDescent="0.25">
      <c r="A9267" s="9" t="s">
        <v>42</v>
      </c>
      <c r="B9267" s="9" t="s">
        <v>31</v>
      </c>
      <c r="C9267" s="9" t="s">
        <v>6</v>
      </c>
      <c r="D9267" s="9" t="s">
        <v>41</v>
      </c>
      <c r="E9267" s="9" t="s">
        <v>38</v>
      </c>
      <c r="F9267" s="9">
        <v>2020</v>
      </c>
      <c r="G9267" s="9">
        <v>6</v>
      </c>
      <c r="H9267" s="9"/>
      <c r="DD9267" s="9">
        <v>1</v>
      </c>
    </row>
    <row r="9268" spans="1:108" x14ac:dyDescent="0.25">
      <c r="A9268" s="9" t="s">
        <v>42</v>
      </c>
      <c r="B9268" s="9" t="s">
        <v>31</v>
      </c>
      <c r="C9268" s="9" t="s">
        <v>6</v>
      </c>
      <c r="D9268" s="9" t="s">
        <v>41</v>
      </c>
      <c r="E9268" s="9" t="s">
        <v>38</v>
      </c>
      <c r="F9268" s="9">
        <v>2020</v>
      </c>
      <c r="G9268" s="9">
        <v>7</v>
      </c>
      <c r="H9268" s="9"/>
      <c r="DD9268" s="9">
        <v>1</v>
      </c>
    </row>
    <row r="9269" spans="1:108" x14ac:dyDescent="0.25">
      <c r="A9269" s="9" t="s">
        <v>42</v>
      </c>
      <c r="B9269" s="9" t="s">
        <v>31</v>
      </c>
      <c r="C9269" s="9" t="s">
        <v>6</v>
      </c>
      <c r="D9269" s="9" t="s">
        <v>41</v>
      </c>
      <c r="E9269" s="9" t="s">
        <v>38</v>
      </c>
      <c r="F9269" s="9">
        <v>2020</v>
      </c>
      <c r="G9269" s="9">
        <v>8</v>
      </c>
      <c r="H9269" s="9"/>
      <c r="DD9269" s="9">
        <v>1</v>
      </c>
    </row>
    <row r="9270" spans="1:108" x14ac:dyDescent="0.25">
      <c r="A9270" s="9" t="s">
        <v>42</v>
      </c>
      <c r="B9270" s="9" t="s">
        <v>31</v>
      </c>
      <c r="C9270" s="9" t="s">
        <v>6</v>
      </c>
      <c r="D9270" s="9" t="s">
        <v>41</v>
      </c>
      <c r="E9270" s="9" t="s">
        <v>38</v>
      </c>
      <c r="F9270" s="9">
        <v>2020</v>
      </c>
      <c r="G9270" s="9">
        <v>9</v>
      </c>
      <c r="H9270" s="9"/>
      <c r="DD9270" s="9">
        <v>1</v>
      </c>
    </row>
    <row r="9271" spans="1:108" x14ac:dyDescent="0.25">
      <c r="A9271" s="9" t="s">
        <v>42</v>
      </c>
      <c r="B9271" s="9" t="s">
        <v>31</v>
      </c>
      <c r="C9271" s="9" t="s">
        <v>6</v>
      </c>
      <c r="D9271" s="9" t="s">
        <v>41</v>
      </c>
      <c r="E9271" s="9" t="s">
        <v>38</v>
      </c>
      <c r="F9271" s="9">
        <v>2020</v>
      </c>
      <c r="G9271" s="9">
        <v>10</v>
      </c>
      <c r="H9271" s="9"/>
      <c r="DD9271" s="9">
        <v>1</v>
      </c>
    </row>
    <row r="9272" spans="1:108" x14ac:dyDescent="0.25">
      <c r="A9272" s="9" t="s">
        <v>42</v>
      </c>
      <c r="B9272" s="9" t="s">
        <v>31</v>
      </c>
      <c r="C9272" s="9" t="s">
        <v>6</v>
      </c>
      <c r="D9272" s="9" t="s">
        <v>41</v>
      </c>
      <c r="E9272" s="9" t="s">
        <v>38</v>
      </c>
      <c r="F9272" s="9">
        <v>2021</v>
      </c>
      <c r="G9272" s="9">
        <v>5</v>
      </c>
      <c r="H9272" s="9"/>
      <c r="DD9272" s="9">
        <v>1</v>
      </c>
    </row>
    <row r="9273" spans="1:108" x14ac:dyDescent="0.25">
      <c r="A9273" s="9" t="s">
        <v>42</v>
      </c>
      <c r="B9273" s="9" t="s">
        <v>31</v>
      </c>
      <c r="C9273" s="9" t="s">
        <v>6</v>
      </c>
      <c r="D9273" s="9" t="s">
        <v>41</v>
      </c>
      <c r="E9273" s="9" t="s">
        <v>38</v>
      </c>
      <c r="F9273" s="9">
        <v>2021</v>
      </c>
      <c r="G9273" s="9">
        <v>6</v>
      </c>
      <c r="H9273" s="9"/>
      <c r="DD9273" s="9">
        <v>1</v>
      </c>
    </row>
    <row r="9274" spans="1:108" x14ac:dyDescent="0.25">
      <c r="A9274" s="9" t="s">
        <v>42</v>
      </c>
      <c r="B9274" s="9" t="s">
        <v>31</v>
      </c>
      <c r="C9274" s="9" t="s">
        <v>6</v>
      </c>
      <c r="D9274" s="9" t="s">
        <v>41</v>
      </c>
      <c r="E9274" s="9" t="s">
        <v>38</v>
      </c>
      <c r="F9274" s="9">
        <v>2021</v>
      </c>
      <c r="G9274" s="9">
        <v>7</v>
      </c>
      <c r="H9274" s="9"/>
      <c r="DD9274" s="9">
        <v>1</v>
      </c>
    </row>
    <row r="9275" spans="1:108" x14ac:dyDescent="0.25">
      <c r="A9275" s="9" t="s">
        <v>42</v>
      </c>
      <c r="B9275" s="9" t="s">
        <v>31</v>
      </c>
      <c r="C9275" s="9" t="s">
        <v>6</v>
      </c>
      <c r="D9275" s="9" t="s">
        <v>41</v>
      </c>
      <c r="E9275" s="9" t="s">
        <v>38</v>
      </c>
      <c r="F9275" s="9">
        <v>2021</v>
      </c>
      <c r="G9275" s="9">
        <v>8</v>
      </c>
      <c r="H9275" s="9"/>
      <c r="DD9275" s="9">
        <v>1</v>
      </c>
    </row>
    <row r="9276" spans="1:108" x14ac:dyDescent="0.25">
      <c r="A9276" s="9" t="s">
        <v>42</v>
      </c>
      <c r="B9276" s="9" t="s">
        <v>31</v>
      </c>
      <c r="C9276" s="9" t="s">
        <v>6</v>
      </c>
      <c r="D9276" s="9" t="s">
        <v>41</v>
      </c>
      <c r="E9276" s="9" t="s">
        <v>38</v>
      </c>
      <c r="F9276" s="9">
        <v>2021</v>
      </c>
      <c r="G9276" s="9">
        <v>9</v>
      </c>
      <c r="H9276" s="9"/>
      <c r="DD9276" s="9">
        <v>1</v>
      </c>
    </row>
    <row r="9277" spans="1:108" x14ac:dyDescent="0.25">
      <c r="A9277" s="9" t="s">
        <v>42</v>
      </c>
      <c r="B9277" s="9" t="s">
        <v>31</v>
      </c>
      <c r="C9277" s="9" t="s">
        <v>6</v>
      </c>
      <c r="D9277" s="9" t="s">
        <v>41</v>
      </c>
      <c r="E9277" s="9" t="s">
        <v>38</v>
      </c>
      <c r="F9277" s="9">
        <v>2021</v>
      </c>
      <c r="G9277" s="9">
        <v>10</v>
      </c>
      <c r="H9277" s="9"/>
      <c r="DD9277" s="9">
        <v>1</v>
      </c>
    </row>
    <row r="9278" spans="1:108" x14ac:dyDescent="0.25">
      <c r="A9278" s="9" t="s">
        <v>42</v>
      </c>
      <c r="B9278" s="9" t="s">
        <v>31</v>
      </c>
      <c r="C9278" s="9" t="s">
        <v>6</v>
      </c>
      <c r="D9278" s="9" t="s">
        <v>41</v>
      </c>
      <c r="E9278" s="9" t="s">
        <v>38</v>
      </c>
      <c r="F9278" s="9">
        <v>2022</v>
      </c>
      <c r="G9278" s="9">
        <v>5</v>
      </c>
      <c r="H9278" s="9"/>
      <c r="DD9278" s="9">
        <v>1</v>
      </c>
    </row>
    <row r="9279" spans="1:108" x14ac:dyDescent="0.25">
      <c r="A9279" s="9" t="s">
        <v>42</v>
      </c>
      <c r="B9279" s="9" t="s">
        <v>31</v>
      </c>
      <c r="C9279" s="9" t="s">
        <v>6</v>
      </c>
      <c r="D9279" s="9" t="s">
        <v>41</v>
      </c>
      <c r="E9279" s="9" t="s">
        <v>38</v>
      </c>
      <c r="F9279" s="9">
        <v>2022</v>
      </c>
      <c r="G9279" s="9">
        <v>6</v>
      </c>
      <c r="H9279" s="9"/>
      <c r="DD9279" s="9">
        <v>1</v>
      </c>
    </row>
    <row r="9280" spans="1:108" x14ac:dyDescent="0.25">
      <c r="A9280" s="9" t="s">
        <v>42</v>
      </c>
      <c r="B9280" s="9" t="s">
        <v>31</v>
      </c>
      <c r="C9280" s="9" t="s">
        <v>6</v>
      </c>
      <c r="D9280" s="9" t="s">
        <v>41</v>
      </c>
      <c r="E9280" s="9" t="s">
        <v>38</v>
      </c>
      <c r="F9280" s="9">
        <v>2022</v>
      </c>
      <c r="G9280" s="9">
        <v>7</v>
      </c>
      <c r="H9280" s="9"/>
      <c r="DD9280" s="9">
        <v>1</v>
      </c>
    </row>
    <row r="9281" spans="1:108" x14ac:dyDescent="0.25">
      <c r="A9281" s="9" t="s">
        <v>42</v>
      </c>
      <c r="B9281" s="9" t="s">
        <v>31</v>
      </c>
      <c r="C9281" s="9" t="s">
        <v>6</v>
      </c>
      <c r="D9281" s="9" t="s">
        <v>41</v>
      </c>
      <c r="E9281" s="9" t="s">
        <v>38</v>
      </c>
      <c r="F9281" s="9">
        <v>2022</v>
      </c>
      <c r="G9281" s="9">
        <v>8</v>
      </c>
      <c r="H9281" s="9"/>
      <c r="DD9281" s="9">
        <v>1</v>
      </c>
    </row>
    <row r="9282" spans="1:108" x14ac:dyDescent="0.25">
      <c r="A9282" s="9" t="s">
        <v>42</v>
      </c>
      <c r="B9282" s="9" t="s">
        <v>31</v>
      </c>
      <c r="C9282" s="9" t="s">
        <v>6</v>
      </c>
      <c r="D9282" s="9" t="s">
        <v>41</v>
      </c>
      <c r="E9282" s="9" t="s">
        <v>38</v>
      </c>
      <c r="F9282" s="9">
        <v>2022</v>
      </c>
      <c r="G9282" s="9">
        <v>9</v>
      </c>
      <c r="H9282" s="9"/>
      <c r="DD9282" s="9">
        <v>1</v>
      </c>
    </row>
    <row r="9283" spans="1:108" x14ac:dyDescent="0.25">
      <c r="A9283" s="9" t="s">
        <v>42</v>
      </c>
      <c r="B9283" s="9" t="s">
        <v>31</v>
      </c>
      <c r="C9283" s="9" t="s">
        <v>6</v>
      </c>
      <c r="D9283" s="9" t="s">
        <v>41</v>
      </c>
      <c r="E9283" s="9" t="s">
        <v>38</v>
      </c>
      <c r="F9283" s="9">
        <v>2022</v>
      </c>
      <c r="G9283" s="9">
        <v>10</v>
      </c>
      <c r="H9283" s="9"/>
      <c r="DD9283" s="9">
        <v>1</v>
      </c>
    </row>
    <row r="9284" spans="1:108" x14ac:dyDescent="0.25">
      <c r="A9284" s="9" t="s">
        <v>42</v>
      </c>
      <c r="B9284" s="9" t="s">
        <v>31</v>
      </c>
      <c r="C9284" s="9" t="s">
        <v>6</v>
      </c>
      <c r="D9284" s="9" t="s">
        <v>41</v>
      </c>
      <c r="E9284" s="9" t="s">
        <v>38</v>
      </c>
      <c r="F9284" s="9">
        <v>2023</v>
      </c>
      <c r="G9284" s="9">
        <v>5</v>
      </c>
      <c r="H9284" s="9"/>
      <c r="DD9284" s="9">
        <v>1</v>
      </c>
    </row>
    <row r="9285" spans="1:108" x14ac:dyDescent="0.25">
      <c r="A9285" s="9" t="s">
        <v>42</v>
      </c>
      <c r="B9285" s="9" t="s">
        <v>31</v>
      </c>
      <c r="C9285" s="9" t="s">
        <v>6</v>
      </c>
      <c r="D9285" s="9" t="s">
        <v>41</v>
      </c>
      <c r="E9285" s="9" t="s">
        <v>38</v>
      </c>
      <c r="F9285" s="9">
        <v>2023</v>
      </c>
      <c r="G9285" s="9">
        <v>6</v>
      </c>
      <c r="H9285" s="9"/>
      <c r="DD9285" s="9">
        <v>1</v>
      </c>
    </row>
    <row r="9286" spans="1:108" x14ac:dyDescent="0.25">
      <c r="A9286" s="9" t="s">
        <v>42</v>
      </c>
      <c r="B9286" s="9" t="s">
        <v>31</v>
      </c>
      <c r="C9286" s="9" t="s">
        <v>6</v>
      </c>
      <c r="D9286" s="9" t="s">
        <v>41</v>
      </c>
      <c r="E9286" s="9" t="s">
        <v>38</v>
      </c>
      <c r="F9286" s="9">
        <v>2023</v>
      </c>
      <c r="G9286" s="9">
        <v>7</v>
      </c>
      <c r="H9286" s="9"/>
      <c r="DD9286" s="9">
        <v>1</v>
      </c>
    </row>
    <row r="9287" spans="1:108" x14ac:dyDescent="0.25">
      <c r="A9287" s="9" t="s">
        <v>42</v>
      </c>
      <c r="B9287" s="9" t="s">
        <v>31</v>
      </c>
      <c r="C9287" s="9" t="s">
        <v>6</v>
      </c>
      <c r="D9287" s="9" t="s">
        <v>41</v>
      </c>
      <c r="E9287" s="9" t="s">
        <v>38</v>
      </c>
      <c r="F9287" s="9">
        <v>2023</v>
      </c>
      <c r="G9287" s="9">
        <v>8</v>
      </c>
      <c r="H9287" s="9"/>
      <c r="DD9287" s="9">
        <v>1</v>
      </c>
    </row>
    <row r="9288" spans="1:108" x14ac:dyDescent="0.25">
      <c r="A9288" s="9" t="s">
        <v>42</v>
      </c>
      <c r="B9288" s="9" t="s">
        <v>31</v>
      </c>
      <c r="C9288" s="9" t="s">
        <v>6</v>
      </c>
      <c r="D9288" s="9" t="s">
        <v>41</v>
      </c>
      <c r="E9288" s="9" t="s">
        <v>38</v>
      </c>
      <c r="F9288" s="9">
        <v>2023</v>
      </c>
      <c r="G9288" s="9">
        <v>9</v>
      </c>
      <c r="H9288" s="9"/>
      <c r="DD9288" s="9">
        <v>1</v>
      </c>
    </row>
    <row r="9289" spans="1:108" x14ac:dyDescent="0.25">
      <c r="A9289" s="9" t="s">
        <v>42</v>
      </c>
      <c r="B9289" s="9" t="s">
        <v>31</v>
      </c>
      <c r="C9289" s="9" t="s">
        <v>6</v>
      </c>
      <c r="D9289" s="9" t="s">
        <v>41</v>
      </c>
      <c r="E9289" s="9" t="s">
        <v>38</v>
      </c>
      <c r="F9289" s="9">
        <v>2023</v>
      </c>
      <c r="G9289" s="9">
        <v>10</v>
      </c>
      <c r="H9289" s="9"/>
      <c r="DD9289" s="9">
        <v>1</v>
      </c>
    </row>
    <row r="9290" spans="1:108" x14ac:dyDescent="0.25">
      <c r="A9290" s="9" t="s">
        <v>42</v>
      </c>
      <c r="B9290" s="9" t="s">
        <v>31</v>
      </c>
      <c r="C9290" s="9" t="s">
        <v>6</v>
      </c>
      <c r="D9290" s="9" t="s">
        <v>41</v>
      </c>
      <c r="E9290" s="9" t="s">
        <v>38</v>
      </c>
      <c r="F9290" s="9">
        <v>2024</v>
      </c>
      <c r="G9290" s="9">
        <v>5</v>
      </c>
      <c r="H9290" s="9"/>
      <c r="DD9290" s="9">
        <v>1</v>
      </c>
    </row>
    <row r="9291" spans="1:108" x14ac:dyDescent="0.25">
      <c r="A9291" s="9" t="s">
        <v>42</v>
      </c>
      <c r="B9291" s="9" t="s">
        <v>31</v>
      </c>
      <c r="C9291" s="9" t="s">
        <v>6</v>
      </c>
      <c r="D9291" s="9" t="s">
        <v>41</v>
      </c>
      <c r="E9291" s="9" t="s">
        <v>38</v>
      </c>
      <c r="F9291" s="9">
        <v>2024</v>
      </c>
      <c r="G9291" s="9">
        <v>6</v>
      </c>
      <c r="H9291" s="9"/>
      <c r="DD9291" s="9">
        <v>1</v>
      </c>
    </row>
    <row r="9292" spans="1:108" x14ac:dyDescent="0.25">
      <c r="A9292" s="9" t="s">
        <v>42</v>
      </c>
      <c r="B9292" s="9" t="s">
        <v>31</v>
      </c>
      <c r="C9292" s="9" t="s">
        <v>6</v>
      </c>
      <c r="D9292" s="9" t="s">
        <v>41</v>
      </c>
      <c r="E9292" s="9" t="s">
        <v>38</v>
      </c>
      <c r="F9292" s="9">
        <v>2024</v>
      </c>
      <c r="G9292" s="9">
        <v>7</v>
      </c>
      <c r="H9292" s="9"/>
      <c r="DD9292" s="9">
        <v>1</v>
      </c>
    </row>
    <row r="9293" spans="1:108" x14ac:dyDescent="0.25">
      <c r="A9293" s="9" t="s">
        <v>42</v>
      </c>
      <c r="B9293" s="9" t="s">
        <v>31</v>
      </c>
      <c r="C9293" s="9" t="s">
        <v>6</v>
      </c>
      <c r="D9293" s="9" t="s">
        <v>41</v>
      </c>
      <c r="E9293" s="9" t="s">
        <v>38</v>
      </c>
      <c r="F9293" s="9">
        <v>2024</v>
      </c>
      <c r="G9293" s="9">
        <v>8</v>
      </c>
      <c r="H9293" s="9"/>
      <c r="DD9293" s="9">
        <v>1</v>
      </c>
    </row>
    <row r="9294" spans="1:108" x14ac:dyDescent="0.25">
      <c r="A9294" s="9" t="s">
        <v>42</v>
      </c>
      <c r="B9294" s="9" t="s">
        <v>31</v>
      </c>
      <c r="C9294" s="9" t="s">
        <v>6</v>
      </c>
      <c r="D9294" s="9" t="s">
        <v>41</v>
      </c>
      <c r="E9294" s="9" t="s">
        <v>38</v>
      </c>
      <c r="F9294" s="9">
        <v>2024</v>
      </c>
      <c r="G9294" s="9">
        <v>9</v>
      </c>
      <c r="H9294" s="9"/>
      <c r="DD9294" s="9">
        <v>1</v>
      </c>
    </row>
    <row r="9295" spans="1:108" x14ac:dyDescent="0.25">
      <c r="A9295" s="9" t="s">
        <v>42</v>
      </c>
      <c r="B9295" s="9" t="s">
        <v>31</v>
      </c>
      <c r="C9295" s="9" t="s">
        <v>6</v>
      </c>
      <c r="D9295" s="9" t="s">
        <v>41</v>
      </c>
      <c r="E9295" s="9" t="s">
        <v>38</v>
      </c>
      <c r="F9295" s="9">
        <v>2024</v>
      </c>
      <c r="G9295" s="9">
        <v>10</v>
      </c>
      <c r="H9295" s="9"/>
      <c r="DD9295" s="9">
        <v>1</v>
      </c>
    </row>
    <row r="9296" spans="1:108" x14ac:dyDescent="0.25">
      <c r="A9296" s="9" t="s">
        <v>42</v>
      </c>
      <c r="B9296" s="9" t="s">
        <v>31</v>
      </c>
      <c r="C9296" s="9" t="s">
        <v>6</v>
      </c>
      <c r="D9296" s="9" t="s">
        <v>41</v>
      </c>
      <c r="E9296" s="9" t="s">
        <v>38</v>
      </c>
      <c r="F9296" s="9">
        <v>2025</v>
      </c>
      <c r="G9296" s="9">
        <v>5</v>
      </c>
      <c r="H9296" s="9"/>
      <c r="DD9296" s="9">
        <v>1</v>
      </c>
    </row>
    <row r="9297" spans="1:108" x14ac:dyDescent="0.25">
      <c r="A9297" s="9" t="s">
        <v>42</v>
      </c>
      <c r="B9297" s="9" t="s">
        <v>31</v>
      </c>
      <c r="C9297" s="9" t="s">
        <v>6</v>
      </c>
      <c r="D9297" s="9" t="s">
        <v>41</v>
      </c>
      <c r="E9297" s="9" t="s">
        <v>38</v>
      </c>
      <c r="F9297" s="9">
        <v>2025</v>
      </c>
      <c r="G9297" s="9">
        <v>6</v>
      </c>
      <c r="H9297" s="9"/>
      <c r="DD9297" s="9">
        <v>1</v>
      </c>
    </row>
    <row r="9298" spans="1:108" x14ac:dyDescent="0.25">
      <c r="A9298" s="9" t="s">
        <v>42</v>
      </c>
      <c r="B9298" s="9" t="s">
        <v>31</v>
      </c>
      <c r="C9298" s="9" t="s">
        <v>6</v>
      </c>
      <c r="D9298" s="9" t="s">
        <v>41</v>
      </c>
      <c r="E9298" s="9" t="s">
        <v>38</v>
      </c>
      <c r="F9298" s="9">
        <v>2025</v>
      </c>
      <c r="G9298" s="9">
        <v>7</v>
      </c>
      <c r="H9298" s="9"/>
      <c r="DD9298" s="9">
        <v>1</v>
      </c>
    </row>
    <row r="9299" spans="1:108" x14ac:dyDescent="0.25">
      <c r="A9299" s="9" t="s">
        <v>42</v>
      </c>
      <c r="B9299" s="9" t="s">
        <v>31</v>
      </c>
      <c r="C9299" s="9" t="s">
        <v>6</v>
      </c>
      <c r="D9299" s="9" t="s">
        <v>41</v>
      </c>
      <c r="E9299" s="9" t="s">
        <v>38</v>
      </c>
      <c r="F9299" s="9">
        <v>2025</v>
      </c>
      <c r="G9299" s="9">
        <v>8</v>
      </c>
      <c r="H9299" s="9"/>
      <c r="DD9299" s="9">
        <v>1</v>
      </c>
    </row>
    <row r="9300" spans="1:108" x14ac:dyDescent="0.25">
      <c r="A9300" s="9" t="s">
        <v>42</v>
      </c>
      <c r="B9300" s="9" t="s">
        <v>31</v>
      </c>
      <c r="C9300" s="9" t="s">
        <v>6</v>
      </c>
      <c r="D9300" s="9" t="s">
        <v>41</v>
      </c>
      <c r="E9300" s="9" t="s">
        <v>38</v>
      </c>
      <c r="F9300" s="9">
        <v>2025</v>
      </c>
      <c r="G9300" s="9">
        <v>9</v>
      </c>
      <c r="H9300" s="9"/>
      <c r="DD9300" s="9">
        <v>1</v>
      </c>
    </row>
    <row r="9301" spans="1:108" x14ac:dyDescent="0.25">
      <c r="A9301" s="9" t="s">
        <v>42</v>
      </c>
      <c r="B9301" s="9" t="s">
        <v>31</v>
      </c>
      <c r="C9301" s="9" t="s">
        <v>6</v>
      </c>
      <c r="D9301" s="9" t="s">
        <v>41</v>
      </c>
      <c r="E9301" s="9" t="s">
        <v>38</v>
      </c>
      <c r="F9301" s="9">
        <v>2025</v>
      </c>
      <c r="G9301" s="9">
        <v>10</v>
      </c>
      <c r="H9301" s="9"/>
      <c r="DD9301" s="9">
        <v>1</v>
      </c>
    </row>
    <row r="9302" spans="1:108" x14ac:dyDescent="0.25">
      <c r="A9302" s="9" t="s">
        <v>42</v>
      </c>
      <c r="B9302" s="9" t="s">
        <v>31</v>
      </c>
      <c r="C9302" s="9" t="s">
        <v>6</v>
      </c>
      <c r="D9302" s="9" t="s">
        <v>41</v>
      </c>
      <c r="E9302" s="9" t="s">
        <v>38</v>
      </c>
      <c r="F9302" s="9">
        <v>2026</v>
      </c>
      <c r="G9302" s="9">
        <v>5</v>
      </c>
      <c r="H9302" s="9"/>
      <c r="DD9302" s="9">
        <v>1</v>
      </c>
    </row>
    <row r="9303" spans="1:108" x14ac:dyDescent="0.25">
      <c r="A9303" s="9" t="s">
        <v>42</v>
      </c>
      <c r="B9303" s="9" t="s">
        <v>31</v>
      </c>
      <c r="C9303" s="9" t="s">
        <v>6</v>
      </c>
      <c r="D9303" s="9" t="s">
        <v>41</v>
      </c>
      <c r="E9303" s="9" t="s">
        <v>38</v>
      </c>
      <c r="F9303" s="9">
        <v>2026</v>
      </c>
      <c r="G9303" s="9">
        <v>6</v>
      </c>
      <c r="H9303" s="9"/>
      <c r="DD9303" s="9">
        <v>1</v>
      </c>
    </row>
    <row r="9304" spans="1:108" x14ac:dyDescent="0.25">
      <c r="A9304" s="9" t="s">
        <v>42</v>
      </c>
      <c r="B9304" s="9" t="s">
        <v>31</v>
      </c>
      <c r="C9304" s="9" t="s">
        <v>6</v>
      </c>
      <c r="D9304" s="9" t="s">
        <v>41</v>
      </c>
      <c r="E9304" s="9" t="s">
        <v>38</v>
      </c>
      <c r="F9304" s="9">
        <v>2026</v>
      </c>
      <c r="G9304" s="9">
        <v>7</v>
      </c>
      <c r="H9304" s="9"/>
      <c r="DD9304" s="9">
        <v>1</v>
      </c>
    </row>
    <row r="9305" spans="1:108" x14ac:dyDescent="0.25">
      <c r="A9305" s="9" t="s">
        <v>42</v>
      </c>
      <c r="B9305" s="9" t="s">
        <v>31</v>
      </c>
      <c r="C9305" s="9" t="s">
        <v>6</v>
      </c>
      <c r="D9305" s="9" t="s">
        <v>41</v>
      </c>
      <c r="E9305" s="9" t="s">
        <v>38</v>
      </c>
      <c r="F9305" s="9">
        <v>2026</v>
      </c>
      <c r="G9305" s="9">
        <v>8</v>
      </c>
      <c r="H9305" s="9"/>
      <c r="DD9305" s="9">
        <v>1</v>
      </c>
    </row>
    <row r="9306" spans="1:108" x14ac:dyDescent="0.25">
      <c r="A9306" s="9" t="s">
        <v>42</v>
      </c>
      <c r="B9306" s="9" t="s">
        <v>31</v>
      </c>
      <c r="C9306" s="9" t="s">
        <v>6</v>
      </c>
      <c r="D9306" s="9" t="s">
        <v>41</v>
      </c>
      <c r="E9306" s="9" t="s">
        <v>38</v>
      </c>
      <c r="F9306" s="9">
        <v>2026</v>
      </c>
      <c r="G9306" s="9">
        <v>9</v>
      </c>
      <c r="H9306" s="9"/>
      <c r="DD9306" s="9">
        <v>1</v>
      </c>
    </row>
    <row r="9307" spans="1:108" x14ac:dyDescent="0.25">
      <c r="A9307" s="9" t="s">
        <v>42</v>
      </c>
      <c r="B9307" s="9" t="s">
        <v>31</v>
      </c>
      <c r="C9307" s="9" t="s">
        <v>6</v>
      </c>
      <c r="D9307" s="9" t="s">
        <v>41</v>
      </c>
      <c r="E9307" s="9" t="s">
        <v>38</v>
      </c>
      <c r="F9307" s="9">
        <v>2026</v>
      </c>
      <c r="G9307" s="9">
        <v>10</v>
      </c>
      <c r="H9307" s="9"/>
      <c r="DD9307" s="9">
        <v>1</v>
      </c>
    </row>
    <row r="9308" spans="1:108" x14ac:dyDescent="0.25">
      <c r="A9308" s="9" t="s">
        <v>42</v>
      </c>
      <c r="B9308" s="9" t="s">
        <v>31</v>
      </c>
      <c r="C9308" s="9" t="s">
        <v>6</v>
      </c>
      <c r="D9308" s="9" t="s">
        <v>41</v>
      </c>
      <c r="E9308" s="9" t="s">
        <v>36</v>
      </c>
      <c r="F9308" s="9">
        <v>2016</v>
      </c>
      <c r="H9308" s="9"/>
      <c r="DD9308" s="9">
        <v>1</v>
      </c>
    </row>
    <row r="9309" spans="1:108" x14ac:dyDescent="0.25">
      <c r="A9309" s="9" t="s">
        <v>42</v>
      </c>
      <c r="B9309" s="9" t="s">
        <v>31</v>
      </c>
      <c r="C9309" s="9" t="s">
        <v>6</v>
      </c>
      <c r="D9309" s="9" t="s">
        <v>41</v>
      </c>
      <c r="E9309" s="9" t="s">
        <v>36</v>
      </c>
      <c r="F9309" s="9">
        <v>2017</v>
      </c>
      <c r="H9309" s="9"/>
      <c r="DD9309" s="9">
        <v>1</v>
      </c>
    </row>
    <row r="9310" spans="1:108" x14ac:dyDescent="0.25">
      <c r="A9310" s="9" t="s">
        <v>42</v>
      </c>
      <c r="B9310" s="9" t="s">
        <v>31</v>
      </c>
      <c r="C9310" s="9" t="s">
        <v>6</v>
      </c>
      <c r="D9310" s="9" t="s">
        <v>41</v>
      </c>
      <c r="E9310" s="9" t="s">
        <v>36</v>
      </c>
      <c r="F9310" s="9">
        <v>2018</v>
      </c>
      <c r="H9310" s="9"/>
      <c r="DD9310" s="9">
        <v>1</v>
      </c>
    </row>
    <row r="9311" spans="1:108" x14ac:dyDescent="0.25">
      <c r="A9311" s="9" t="s">
        <v>42</v>
      </c>
      <c r="B9311" s="9" t="s">
        <v>31</v>
      </c>
      <c r="C9311" s="9" t="s">
        <v>6</v>
      </c>
      <c r="D9311" s="9" t="s">
        <v>41</v>
      </c>
      <c r="E9311" s="9" t="s">
        <v>36</v>
      </c>
      <c r="F9311" s="9">
        <v>2019</v>
      </c>
      <c r="H9311" s="9"/>
      <c r="DD9311" s="9">
        <v>1</v>
      </c>
    </row>
    <row r="9312" spans="1:108" x14ac:dyDescent="0.25">
      <c r="A9312" s="9" t="s">
        <v>42</v>
      </c>
      <c r="B9312" s="9" t="s">
        <v>31</v>
      </c>
      <c r="C9312" s="9" t="s">
        <v>6</v>
      </c>
      <c r="D9312" s="9" t="s">
        <v>41</v>
      </c>
      <c r="E9312" s="9" t="s">
        <v>36</v>
      </c>
      <c r="F9312" s="9">
        <v>2020</v>
      </c>
      <c r="H9312" s="9"/>
      <c r="DD9312" s="9">
        <v>1</v>
      </c>
    </row>
    <row r="9313" spans="1:108" x14ac:dyDescent="0.25">
      <c r="A9313" s="9" t="s">
        <v>42</v>
      </c>
      <c r="B9313" s="9" t="s">
        <v>31</v>
      </c>
      <c r="C9313" s="9" t="s">
        <v>6</v>
      </c>
      <c r="D9313" s="9" t="s">
        <v>41</v>
      </c>
      <c r="E9313" s="9" t="s">
        <v>36</v>
      </c>
      <c r="F9313" s="9">
        <v>2021</v>
      </c>
      <c r="H9313" s="9"/>
      <c r="DD9313" s="9">
        <v>1</v>
      </c>
    </row>
    <row r="9314" spans="1:108" x14ac:dyDescent="0.25">
      <c r="A9314" s="9" t="s">
        <v>42</v>
      </c>
      <c r="B9314" s="9" t="s">
        <v>31</v>
      </c>
      <c r="C9314" s="9" t="s">
        <v>6</v>
      </c>
      <c r="D9314" s="9" t="s">
        <v>41</v>
      </c>
      <c r="E9314" s="9" t="s">
        <v>36</v>
      </c>
      <c r="F9314" s="9">
        <v>2022</v>
      </c>
      <c r="H9314" s="9"/>
      <c r="DD9314" s="9">
        <v>1</v>
      </c>
    </row>
    <row r="9315" spans="1:108" x14ac:dyDescent="0.25">
      <c r="A9315" s="9" t="s">
        <v>42</v>
      </c>
      <c r="B9315" s="9" t="s">
        <v>31</v>
      </c>
      <c r="C9315" s="9" t="s">
        <v>6</v>
      </c>
      <c r="D9315" s="9" t="s">
        <v>41</v>
      </c>
      <c r="E9315" s="9" t="s">
        <v>36</v>
      </c>
      <c r="F9315" s="9">
        <v>2023</v>
      </c>
      <c r="H9315" s="9"/>
      <c r="DD9315" s="9">
        <v>1</v>
      </c>
    </row>
    <row r="9316" spans="1:108" x14ac:dyDescent="0.25">
      <c r="A9316" s="9" t="s">
        <v>42</v>
      </c>
      <c r="B9316" s="9" t="s">
        <v>31</v>
      </c>
      <c r="C9316" s="9" t="s">
        <v>6</v>
      </c>
      <c r="D9316" s="9" t="s">
        <v>41</v>
      </c>
      <c r="E9316" s="9" t="s">
        <v>36</v>
      </c>
      <c r="F9316" s="9">
        <v>2024</v>
      </c>
      <c r="H9316" s="9"/>
      <c r="DD9316" s="9">
        <v>1</v>
      </c>
    </row>
    <row r="9317" spans="1:108" x14ac:dyDescent="0.25">
      <c r="A9317" s="9" t="s">
        <v>42</v>
      </c>
      <c r="B9317" s="9" t="s">
        <v>31</v>
      </c>
      <c r="C9317" s="9" t="s">
        <v>6</v>
      </c>
      <c r="D9317" s="9" t="s">
        <v>41</v>
      </c>
      <c r="E9317" s="9" t="s">
        <v>36</v>
      </c>
      <c r="F9317" s="9">
        <v>2025</v>
      </c>
      <c r="H9317" s="9"/>
      <c r="DD9317" s="9">
        <v>1</v>
      </c>
    </row>
    <row r="9318" spans="1:108" x14ac:dyDescent="0.25">
      <c r="A9318" s="9" t="s">
        <v>42</v>
      </c>
      <c r="B9318" s="9" t="s">
        <v>31</v>
      </c>
      <c r="C9318" s="9" t="s">
        <v>6</v>
      </c>
      <c r="D9318" s="9" t="s">
        <v>41</v>
      </c>
      <c r="E9318" s="9" t="s">
        <v>36</v>
      </c>
      <c r="F9318" s="9">
        <v>2026</v>
      </c>
      <c r="H9318" s="9"/>
      <c r="DD9318" s="9">
        <v>1</v>
      </c>
    </row>
    <row r="9319" spans="1:108" x14ac:dyDescent="0.25">
      <c r="A9319" s="9" t="s">
        <v>42</v>
      </c>
      <c r="B9319" s="9" t="s">
        <v>31</v>
      </c>
      <c r="C9319" s="9" t="s">
        <v>6</v>
      </c>
      <c r="D9319" s="9" t="s">
        <v>40</v>
      </c>
      <c r="E9319" s="9" t="s">
        <v>38</v>
      </c>
      <c r="F9319" s="9">
        <v>2016</v>
      </c>
      <c r="G9319" s="9">
        <v>5</v>
      </c>
      <c r="H9319" s="9"/>
      <c r="DD9319" s="9">
        <v>1</v>
      </c>
    </row>
    <row r="9320" spans="1:108" x14ac:dyDescent="0.25">
      <c r="A9320" s="9" t="s">
        <v>42</v>
      </c>
      <c r="B9320" s="9" t="s">
        <v>31</v>
      </c>
      <c r="C9320" s="9" t="s">
        <v>6</v>
      </c>
      <c r="D9320" s="9" t="s">
        <v>40</v>
      </c>
      <c r="E9320" s="9" t="s">
        <v>38</v>
      </c>
      <c r="F9320" s="9">
        <v>2016</v>
      </c>
      <c r="G9320" s="9">
        <v>6</v>
      </c>
      <c r="H9320" s="9"/>
      <c r="DD9320" s="9">
        <v>1</v>
      </c>
    </row>
    <row r="9321" spans="1:108" x14ac:dyDescent="0.25">
      <c r="A9321" s="9" t="s">
        <v>42</v>
      </c>
      <c r="B9321" s="9" t="s">
        <v>31</v>
      </c>
      <c r="C9321" s="9" t="s">
        <v>6</v>
      </c>
      <c r="D9321" s="9" t="s">
        <v>40</v>
      </c>
      <c r="E9321" s="9" t="s">
        <v>38</v>
      </c>
      <c r="F9321" s="9">
        <v>2016</v>
      </c>
      <c r="G9321" s="9">
        <v>7</v>
      </c>
      <c r="H9321" s="9"/>
      <c r="DD9321" s="9">
        <v>1</v>
      </c>
    </row>
    <row r="9322" spans="1:108" x14ac:dyDescent="0.25">
      <c r="A9322" s="9" t="s">
        <v>42</v>
      </c>
      <c r="B9322" s="9" t="s">
        <v>31</v>
      </c>
      <c r="C9322" s="9" t="s">
        <v>6</v>
      </c>
      <c r="D9322" s="9" t="s">
        <v>40</v>
      </c>
      <c r="E9322" s="9" t="s">
        <v>38</v>
      </c>
      <c r="F9322" s="9">
        <v>2016</v>
      </c>
      <c r="G9322" s="9">
        <v>8</v>
      </c>
      <c r="H9322" s="9"/>
      <c r="DD9322" s="9">
        <v>1</v>
      </c>
    </row>
    <row r="9323" spans="1:108" x14ac:dyDescent="0.25">
      <c r="A9323" s="9" t="s">
        <v>42</v>
      </c>
      <c r="B9323" s="9" t="s">
        <v>31</v>
      </c>
      <c r="C9323" s="9" t="s">
        <v>6</v>
      </c>
      <c r="D9323" s="9" t="s">
        <v>40</v>
      </c>
      <c r="E9323" s="9" t="s">
        <v>38</v>
      </c>
      <c r="F9323" s="9">
        <v>2016</v>
      </c>
      <c r="G9323" s="9">
        <v>9</v>
      </c>
      <c r="H9323" s="9"/>
      <c r="DD9323" s="9">
        <v>1</v>
      </c>
    </row>
    <row r="9324" spans="1:108" x14ac:dyDescent="0.25">
      <c r="A9324" s="9" t="s">
        <v>42</v>
      </c>
      <c r="B9324" s="9" t="s">
        <v>31</v>
      </c>
      <c r="C9324" s="9" t="s">
        <v>6</v>
      </c>
      <c r="D9324" s="9" t="s">
        <v>40</v>
      </c>
      <c r="E9324" s="9" t="s">
        <v>38</v>
      </c>
      <c r="F9324" s="9">
        <v>2016</v>
      </c>
      <c r="G9324" s="9">
        <v>10</v>
      </c>
      <c r="H9324" s="9"/>
      <c r="DD9324" s="9">
        <v>1</v>
      </c>
    </row>
    <row r="9325" spans="1:108" x14ac:dyDescent="0.25">
      <c r="A9325" s="9" t="s">
        <v>42</v>
      </c>
      <c r="B9325" s="9" t="s">
        <v>31</v>
      </c>
      <c r="C9325" s="9" t="s">
        <v>6</v>
      </c>
      <c r="D9325" s="9" t="s">
        <v>40</v>
      </c>
      <c r="E9325" s="9" t="s">
        <v>38</v>
      </c>
      <c r="F9325" s="9">
        <v>2017</v>
      </c>
      <c r="G9325" s="9">
        <v>5</v>
      </c>
      <c r="H9325" s="9"/>
      <c r="DD9325" s="9">
        <v>1</v>
      </c>
    </row>
    <row r="9326" spans="1:108" x14ac:dyDescent="0.25">
      <c r="A9326" s="9" t="s">
        <v>42</v>
      </c>
      <c r="B9326" s="9" t="s">
        <v>31</v>
      </c>
      <c r="C9326" s="9" t="s">
        <v>6</v>
      </c>
      <c r="D9326" s="9" t="s">
        <v>40</v>
      </c>
      <c r="E9326" s="9" t="s">
        <v>38</v>
      </c>
      <c r="F9326" s="9">
        <v>2017</v>
      </c>
      <c r="G9326" s="9">
        <v>6</v>
      </c>
      <c r="H9326" s="9"/>
      <c r="DD9326" s="9">
        <v>1</v>
      </c>
    </row>
    <row r="9327" spans="1:108" x14ac:dyDescent="0.25">
      <c r="A9327" s="9" t="s">
        <v>42</v>
      </c>
      <c r="B9327" s="9" t="s">
        <v>31</v>
      </c>
      <c r="C9327" s="9" t="s">
        <v>6</v>
      </c>
      <c r="D9327" s="9" t="s">
        <v>40</v>
      </c>
      <c r="E9327" s="9" t="s">
        <v>38</v>
      </c>
      <c r="F9327" s="9">
        <v>2017</v>
      </c>
      <c r="G9327" s="9">
        <v>7</v>
      </c>
      <c r="H9327" s="9"/>
      <c r="DD9327" s="9">
        <v>1</v>
      </c>
    </row>
    <row r="9328" spans="1:108" x14ac:dyDescent="0.25">
      <c r="A9328" s="9" t="s">
        <v>42</v>
      </c>
      <c r="B9328" s="9" t="s">
        <v>31</v>
      </c>
      <c r="C9328" s="9" t="s">
        <v>6</v>
      </c>
      <c r="D9328" s="9" t="s">
        <v>40</v>
      </c>
      <c r="E9328" s="9" t="s">
        <v>38</v>
      </c>
      <c r="F9328" s="9">
        <v>2017</v>
      </c>
      <c r="G9328" s="9">
        <v>8</v>
      </c>
      <c r="H9328" s="9"/>
      <c r="DD9328" s="9">
        <v>1</v>
      </c>
    </row>
    <row r="9329" spans="1:108" x14ac:dyDescent="0.25">
      <c r="A9329" s="9" t="s">
        <v>42</v>
      </c>
      <c r="B9329" s="9" t="s">
        <v>31</v>
      </c>
      <c r="C9329" s="9" t="s">
        <v>6</v>
      </c>
      <c r="D9329" s="9" t="s">
        <v>40</v>
      </c>
      <c r="E9329" s="9" t="s">
        <v>38</v>
      </c>
      <c r="F9329" s="9">
        <v>2017</v>
      </c>
      <c r="G9329" s="9">
        <v>9</v>
      </c>
      <c r="H9329" s="9"/>
      <c r="DD9329" s="9">
        <v>1</v>
      </c>
    </row>
    <row r="9330" spans="1:108" x14ac:dyDescent="0.25">
      <c r="A9330" s="9" t="s">
        <v>42</v>
      </c>
      <c r="B9330" s="9" t="s">
        <v>31</v>
      </c>
      <c r="C9330" s="9" t="s">
        <v>6</v>
      </c>
      <c r="D9330" s="9" t="s">
        <v>40</v>
      </c>
      <c r="E9330" s="9" t="s">
        <v>38</v>
      </c>
      <c r="F9330" s="9">
        <v>2017</v>
      </c>
      <c r="G9330" s="9">
        <v>10</v>
      </c>
      <c r="H9330" s="9"/>
      <c r="DD9330" s="9">
        <v>1</v>
      </c>
    </row>
    <row r="9331" spans="1:108" x14ac:dyDescent="0.25">
      <c r="A9331" s="9" t="s">
        <v>42</v>
      </c>
      <c r="B9331" s="9" t="s">
        <v>31</v>
      </c>
      <c r="C9331" s="9" t="s">
        <v>6</v>
      </c>
      <c r="D9331" s="9" t="s">
        <v>40</v>
      </c>
      <c r="E9331" s="9" t="s">
        <v>38</v>
      </c>
      <c r="F9331" s="9">
        <v>2018</v>
      </c>
      <c r="G9331" s="9">
        <v>5</v>
      </c>
      <c r="H9331" s="9"/>
      <c r="DD9331" s="9">
        <v>1</v>
      </c>
    </row>
    <row r="9332" spans="1:108" x14ac:dyDescent="0.25">
      <c r="A9332" s="9" t="s">
        <v>42</v>
      </c>
      <c r="B9332" s="9" t="s">
        <v>31</v>
      </c>
      <c r="C9332" s="9" t="s">
        <v>6</v>
      </c>
      <c r="D9332" s="9" t="s">
        <v>40</v>
      </c>
      <c r="E9332" s="9" t="s">
        <v>38</v>
      </c>
      <c r="F9332" s="9">
        <v>2018</v>
      </c>
      <c r="G9332" s="9">
        <v>6</v>
      </c>
      <c r="H9332" s="9"/>
      <c r="DD9332" s="9">
        <v>1</v>
      </c>
    </row>
    <row r="9333" spans="1:108" x14ac:dyDescent="0.25">
      <c r="A9333" s="9" t="s">
        <v>42</v>
      </c>
      <c r="B9333" s="9" t="s">
        <v>31</v>
      </c>
      <c r="C9333" s="9" t="s">
        <v>6</v>
      </c>
      <c r="D9333" s="9" t="s">
        <v>40</v>
      </c>
      <c r="E9333" s="9" t="s">
        <v>38</v>
      </c>
      <c r="F9333" s="9">
        <v>2018</v>
      </c>
      <c r="G9333" s="9">
        <v>7</v>
      </c>
      <c r="H9333" s="9"/>
      <c r="DD9333" s="9">
        <v>1</v>
      </c>
    </row>
    <row r="9334" spans="1:108" x14ac:dyDescent="0.25">
      <c r="A9334" s="9" t="s">
        <v>42</v>
      </c>
      <c r="B9334" s="9" t="s">
        <v>31</v>
      </c>
      <c r="C9334" s="9" t="s">
        <v>6</v>
      </c>
      <c r="D9334" s="9" t="s">
        <v>40</v>
      </c>
      <c r="E9334" s="9" t="s">
        <v>38</v>
      </c>
      <c r="F9334" s="9">
        <v>2018</v>
      </c>
      <c r="G9334" s="9">
        <v>8</v>
      </c>
      <c r="H9334" s="9"/>
      <c r="DD9334" s="9">
        <v>1</v>
      </c>
    </row>
    <row r="9335" spans="1:108" x14ac:dyDescent="0.25">
      <c r="A9335" s="9" t="s">
        <v>42</v>
      </c>
      <c r="B9335" s="9" t="s">
        <v>31</v>
      </c>
      <c r="C9335" s="9" t="s">
        <v>6</v>
      </c>
      <c r="D9335" s="9" t="s">
        <v>40</v>
      </c>
      <c r="E9335" s="9" t="s">
        <v>38</v>
      </c>
      <c r="F9335" s="9">
        <v>2018</v>
      </c>
      <c r="G9335" s="9">
        <v>9</v>
      </c>
      <c r="H9335" s="9"/>
      <c r="DD9335" s="9">
        <v>1</v>
      </c>
    </row>
    <row r="9336" spans="1:108" x14ac:dyDescent="0.25">
      <c r="A9336" s="9" t="s">
        <v>42</v>
      </c>
      <c r="B9336" s="9" t="s">
        <v>31</v>
      </c>
      <c r="C9336" s="9" t="s">
        <v>6</v>
      </c>
      <c r="D9336" s="9" t="s">
        <v>40</v>
      </c>
      <c r="E9336" s="9" t="s">
        <v>38</v>
      </c>
      <c r="F9336" s="9">
        <v>2018</v>
      </c>
      <c r="G9336" s="9">
        <v>10</v>
      </c>
      <c r="H9336" s="9"/>
      <c r="DD9336" s="9">
        <v>1</v>
      </c>
    </row>
    <row r="9337" spans="1:108" x14ac:dyDescent="0.25">
      <c r="A9337" s="9" t="s">
        <v>42</v>
      </c>
      <c r="B9337" s="9" t="s">
        <v>31</v>
      </c>
      <c r="C9337" s="9" t="s">
        <v>6</v>
      </c>
      <c r="D9337" s="9" t="s">
        <v>40</v>
      </c>
      <c r="E9337" s="9" t="s">
        <v>38</v>
      </c>
      <c r="F9337" s="9">
        <v>2019</v>
      </c>
      <c r="G9337" s="9">
        <v>5</v>
      </c>
      <c r="H9337" s="9"/>
      <c r="DD9337" s="9">
        <v>1</v>
      </c>
    </row>
    <row r="9338" spans="1:108" x14ac:dyDescent="0.25">
      <c r="A9338" s="9" t="s">
        <v>42</v>
      </c>
      <c r="B9338" s="9" t="s">
        <v>31</v>
      </c>
      <c r="C9338" s="9" t="s">
        <v>6</v>
      </c>
      <c r="D9338" s="9" t="s">
        <v>40</v>
      </c>
      <c r="E9338" s="9" t="s">
        <v>38</v>
      </c>
      <c r="F9338" s="9">
        <v>2019</v>
      </c>
      <c r="G9338" s="9">
        <v>6</v>
      </c>
      <c r="H9338" s="9"/>
      <c r="DD9338" s="9">
        <v>1</v>
      </c>
    </row>
    <row r="9339" spans="1:108" x14ac:dyDescent="0.25">
      <c r="A9339" s="9" t="s">
        <v>42</v>
      </c>
      <c r="B9339" s="9" t="s">
        <v>31</v>
      </c>
      <c r="C9339" s="9" t="s">
        <v>6</v>
      </c>
      <c r="D9339" s="9" t="s">
        <v>40</v>
      </c>
      <c r="E9339" s="9" t="s">
        <v>38</v>
      </c>
      <c r="F9339" s="9">
        <v>2019</v>
      </c>
      <c r="G9339" s="9">
        <v>7</v>
      </c>
      <c r="H9339" s="9"/>
      <c r="DD9339" s="9">
        <v>1</v>
      </c>
    </row>
    <row r="9340" spans="1:108" x14ac:dyDescent="0.25">
      <c r="A9340" s="9" t="s">
        <v>42</v>
      </c>
      <c r="B9340" s="9" t="s">
        <v>31</v>
      </c>
      <c r="C9340" s="9" t="s">
        <v>6</v>
      </c>
      <c r="D9340" s="9" t="s">
        <v>40</v>
      </c>
      <c r="E9340" s="9" t="s">
        <v>38</v>
      </c>
      <c r="F9340" s="9">
        <v>2019</v>
      </c>
      <c r="G9340" s="9">
        <v>8</v>
      </c>
      <c r="H9340" s="9"/>
      <c r="DD9340" s="9">
        <v>1</v>
      </c>
    </row>
    <row r="9341" spans="1:108" x14ac:dyDescent="0.25">
      <c r="A9341" s="9" t="s">
        <v>42</v>
      </c>
      <c r="B9341" s="9" t="s">
        <v>31</v>
      </c>
      <c r="C9341" s="9" t="s">
        <v>6</v>
      </c>
      <c r="D9341" s="9" t="s">
        <v>40</v>
      </c>
      <c r="E9341" s="9" t="s">
        <v>38</v>
      </c>
      <c r="F9341" s="9">
        <v>2019</v>
      </c>
      <c r="G9341" s="9">
        <v>9</v>
      </c>
      <c r="H9341" s="9"/>
      <c r="DD9341" s="9">
        <v>1</v>
      </c>
    </row>
    <row r="9342" spans="1:108" x14ac:dyDescent="0.25">
      <c r="A9342" s="9" t="s">
        <v>42</v>
      </c>
      <c r="B9342" s="9" t="s">
        <v>31</v>
      </c>
      <c r="C9342" s="9" t="s">
        <v>6</v>
      </c>
      <c r="D9342" s="9" t="s">
        <v>40</v>
      </c>
      <c r="E9342" s="9" t="s">
        <v>38</v>
      </c>
      <c r="F9342" s="9">
        <v>2019</v>
      </c>
      <c r="G9342" s="9">
        <v>10</v>
      </c>
      <c r="H9342" s="9"/>
      <c r="DD9342" s="9">
        <v>1</v>
      </c>
    </row>
    <row r="9343" spans="1:108" x14ac:dyDescent="0.25">
      <c r="A9343" s="9" t="s">
        <v>42</v>
      </c>
      <c r="B9343" s="9" t="s">
        <v>31</v>
      </c>
      <c r="C9343" s="9" t="s">
        <v>6</v>
      </c>
      <c r="D9343" s="9" t="s">
        <v>40</v>
      </c>
      <c r="E9343" s="9" t="s">
        <v>38</v>
      </c>
      <c r="F9343" s="9">
        <v>2020</v>
      </c>
      <c r="G9343" s="9">
        <v>5</v>
      </c>
      <c r="H9343" s="9"/>
      <c r="DD9343" s="9">
        <v>1</v>
      </c>
    </row>
    <row r="9344" spans="1:108" x14ac:dyDescent="0.25">
      <c r="A9344" s="9" t="s">
        <v>42</v>
      </c>
      <c r="B9344" s="9" t="s">
        <v>31</v>
      </c>
      <c r="C9344" s="9" t="s">
        <v>6</v>
      </c>
      <c r="D9344" s="9" t="s">
        <v>40</v>
      </c>
      <c r="E9344" s="9" t="s">
        <v>38</v>
      </c>
      <c r="F9344" s="9">
        <v>2020</v>
      </c>
      <c r="G9344" s="9">
        <v>6</v>
      </c>
      <c r="H9344" s="9"/>
      <c r="DD9344" s="9">
        <v>1</v>
      </c>
    </row>
    <row r="9345" spans="1:108" x14ac:dyDescent="0.25">
      <c r="A9345" s="9" t="s">
        <v>42</v>
      </c>
      <c r="B9345" s="9" t="s">
        <v>31</v>
      </c>
      <c r="C9345" s="9" t="s">
        <v>6</v>
      </c>
      <c r="D9345" s="9" t="s">
        <v>40</v>
      </c>
      <c r="E9345" s="9" t="s">
        <v>38</v>
      </c>
      <c r="F9345" s="9">
        <v>2020</v>
      </c>
      <c r="G9345" s="9">
        <v>7</v>
      </c>
      <c r="H9345" s="9"/>
      <c r="DD9345" s="9">
        <v>1</v>
      </c>
    </row>
    <row r="9346" spans="1:108" x14ac:dyDescent="0.25">
      <c r="A9346" s="9" t="s">
        <v>42</v>
      </c>
      <c r="B9346" s="9" t="s">
        <v>31</v>
      </c>
      <c r="C9346" s="9" t="s">
        <v>6</v>
      </c>
      <c r="D9346" s="9" t="s">
        <v>40</v>
      </c>
      <c r="E9346" s="9" t="s">
        <v>38</v>
      </c>
      <c r="F9346" s="9">
        <v>2020</v>
      </c>
      <c r="G9346" s="9">
        <v>8</v>
      </c>
      <c r="H9346" s="9"/>
      <c r="DD9346" s="9">
        <v>1</v>
      </c>
    </row>
    <row r="9347" spans="1:108" x14ac:dyDescent="0.25">
      <c r="A9347" s="9" t="s">
        <v>42</v>
      </c>
      <c r="B9347" s="9" t="s">
        <v>31</v>
      </c>
      <c r="C9347" s="9" t="s">
        <v>6</v>
      </c>
      <c r="D9347" s="9" t="s">
        <v>40</v>
      </c>
      <c r="E9347" s="9" t="s">
        <v>38</v>
      </c>
      <c r="F9347" s="9">
        <v>2020</v>
      </c>
      <c r="G9347" s="9">
        <v>9</v>
      </c>
      <c r="H9347" s="9"/>
      <c r="DD9347" s="9">
        <v>1</v>
      </c>
    </row>
    <row r="9348" spans="1:108" x14ac:dyDescent="0.25">
      <c r="A9348" s="9" t="s">
        <v>42</v>
      </c>
      <c r="B9348" s="9" t="s">
        <v>31</v>
      </c>
      <c r="C9348" s="9" t="s">
        <v>6</v>
      </c>
      <c r="D9348" s="9" t="s">
        <v>40</v>
      </c>
      <c r="E9348" s="9" t="s">
        <v>38</v>
      </c>
      <c r="F9348" s="9">
        <v>2020</v>
      </c>
      <c r="G9348" s="9">
        <v>10</v>
      </c>
      <c r="H9348" s="9"/>
      <c r="DD9348" s="9">
        <v>1</v>
      </c>
    </row>
    <row r="9349" spans="1:108" x14ac:dyDescent="0.25">
      <c r="A9349" s="9" t="s">
        <v>42</v>
      </c>
      <c r="B9349" s="9" t="s">
        <v>31</v>
      </c>
      <c r="C9349" s="9" t="s">
        <v>6</v>
      </c>
      <c r="D9349" s="9" t="s">
        <v>40</v>
      </c>
      <c r="E9349" s="9" t="s">
        <v>38</v>
      </c>
      <c r="F9349" s="9">
        <v>2021</v>
      </c>
      <c r="G9349" s="9">
        <v>5</v>
      </c>
      <c r="H9349" s="9"/>
      <c r="DD9349" s="9">
        <v>1</v>
      </c>
    </row>
    <row r="9350" spans="1:108" x14ac:dyDescent="0.25">
      <c r="A9350" s="9" t="s">
        <v>42</v>
      </c>
      <c r="B9350" s="9" t="s">
        <v>31</v>
      </c>
      <c r="C9350" s="9" t="s">
        <v>6</v>
      </c>
      <c r="D9350" s="9" t="s">
        <v>40</v>
      </c>
      <c r="E9350" s="9" t="s">
        <v>38</v>
      </c>
      <c r="F9350" s="9">
        <v>2021</v>
      </c>
      <c r="G9350" s="9">
        <v>6</v>
      </c>
      <c r="H9350" s="9"/>
      <c r="DD9350" s="9">
        <v>1</v>
      </c>
    </row>
    <row r="9351" spans="1:108" x14ac:dyDescent="0.25">
      <c r="A9351" s="9" t="s">
        <v>42</v>
      </c>
      <c r="B9351" s="9" t="s">
        <v>31</v>
      </c>
      <c r="C9351" s="9" t="s">
        <v>6</v>
      </c>
      <c r="D9351" s="9" t="s">
        <v>40</v>
      </c>
      <c r="E9351" s="9" t="s">
        <v>38</v>
      </c>
      <c r="F9351" s="9">
        <v>2021</v>
      </c>
      <c r="G9351" s="9">
        <v>7</v>
      </c>
      <c r="H9351" s="9"/>
      <c r="DD9351" s="9">
        <v>1</v>
      </c>
    </row>
    <row r="9352" spans="1:108" x14ac:dyDescent="0.25">
      <c r="A9352" s="9" t="s">
        <v>42</v>
      </c>
      <c r="B9352" s="9" t="s">
        <v>31</v>
      </c>
      <c r="C9352" s="9" t="s">
        <v>6</v>
      </c>
      <c r="D9352" s="9" t="s">
        <v>40</v>
      </c>
      <c r="E9352" s="9" t="s">
        <v>38</v>
      </c>
      <c r="F9352" s="9">
        <v>2021</v>
      </c>
      <c r="G9352" s="9">
        <v>8</v>
      </c>
      <c r="H9352" s="9"/>
      <c r="DD9352" s="9">
        <v>1</v>
      </c>
    </row>
    <row r="9353" spans="1:108" x14ac:dyDescent="0.25">
      <c r="A9353" s="9" t="s">
        <v>42</v>
      </c>
      <c r="B9353" s="9" t="s">
        <v>31</v>
      </c>
      <c r="C9353" s="9" t="s">
        <v>6</v>
      </c>
      <c r="D9353" s="9" t="s">
        <v>40</v>
      </c>
      <c r="E9353" s="9" t="s">
        <v>38</v>
      </c>
      <c r="F9353" s="9">
        <v>2021</v>
      </c>
      <c r="G9353" s="9">
        <v>9</v>
      </c>
      <c r="H9353" s="9"/>
      <c r="DD9353" s="9">
        <v>1</v>
      </c>
    </row>
    <row r="9354" spans="1:108" x14ac:dyDescent="0.25">
      <c r="A9354" s="9" t="s">
        <v>42</v>
      </c>
      <c r="B9354" s="9" t="s">
        <v>31</v>
      </c>
      <c r="C9354" s="9" t="s">
        <v>6</v>
      </c>
      <c r="D9354" s="9" t="s">
        <v>40</v>
      </c>
      <c r="E9354" s="9" t="s">
        <v>38</v>
      </c>
      <c r="F9354" s="9">
        <v>2021</v>
      </c>
      <c r="G9354" s="9">
        <v>10</v>
      </c>
      <c r="H9354" s="9"/>
      <c r="DD9354" s="9">
        <v>1</v>
      </c>
    </row>
    <row r="9355" spans="1:108" x14ac:dyDescent="0.25">
      <c r="A9355" s="9" t="s">
        <v>42</v>
      </c>
      <c r="B9355" s="9" t="s">
        <v>31</v>
      </c>
      <c r="C9355" s="9" t="s">
        <v>6</v>
      </c>
      <c r="D9355" s="9" t="s">
        <v>40</v>
      </c>
      <c r="E9355" s="9" t="s">
        <v>38</v>
      </c>
      <c r="F9355" s="9">
        <v>2022</v>
      </c>
      <c r="G9355" s="9">
        <v>5</v>
      </c>
      <c r="H9355" s="9"/>
      <c r="DD9355" s="9">
        <v>1</v>
      </c>
    </row>
    <row r="9356" spans="1:108" x14ac:dyDescent="0.25">
      <c r="A9356" s="9" t="s">
        <v>42</v>
      </c>
      <c r="B9356" s="9" t="s">
        <v>31</v>
      </c>
      <c r="C9356" s="9" t="s">
        <v>6</v>
      </c>
      <c r="D9356" s="9" t="s">
        <v>40</v>
      </c>
      <c r="E9356" s="9" t="s">
        <v>38</v>
      </c>
      <c r="F9356" s="9">
        <v>2022</v>
      </c>
      <c r="G9356" s="9">
        <v>6</v>
      </c>
      <c r="H9356" s="9"/>
      <c r="DD9356" s="9">
        <v>1</v>
      </c>
    </row>
    <row r="9357" spans="1:108" x14ac:dyDescent="0.25">
      <c r="A9357" s="9" t="s">
        <v>42</v>
      </c>
      <c r="B9357" s="9" t="s">
        <v>31</v>
      </c>
      <c r="C9357" s="9" t="s">
        <v>6</v>
      </c>
      <c r="D9357" s="9" t="s">
        <v>40</v>
      </c>
      <c r="E9357" s="9" t="s">
        <v>38</v>
      </c>
      <c r="F9357" s="9">
        <v>2022</v>
      </c>
      <c r="G9357" s="9">
        <v>7</v>
      </c>
      <c r="H9357" s="9"/>
      <c r="DD9357" s="9">
        <v>1</v>
      </c>
    </row>
    <row r="9358" spans="1:108" x14ac:dyDescent="0.25">
      <c r="A9358" s="9" t="s">
        <v>42</v>
      </c>
      <c r="B9358" s="9" t="s">
        <v>31</v>
      </c>
      <c r="C9358" s="9" t="s">
        <v>6</v>
      </c>
      <c r="D9358" s="9" t="s">
        <v>40</v>
      </c>
      <c r="E9358" s="9" t="s">
        <v>38</v>
      </c>
      <c r="F9358" s="9">
        <v>2022</v>
      </c>
      <c r="G9358" s="9">
        <v>8</v>
      </c>
      <c r="H9358" s="9"/>
      <c r="DD9358" s="9">
        <v>1</v>
      </c>
    </row>
    <row r="9359" spans="1:108" x14ac:dyDescent="0.25">
      <c r="A9359" s="9" t="s">
        <v>42</v>
      </c>
      <c r="B9359" s="9" t="s">
        <v>31</v>
      </c>
      <c r="C9359" s="9" t="s">
        <v>6</v>
      </c>
      <c r="D9359" s="9" t="s">
        <v>40</v>
      </c>
      <c r="E9359" s="9" t="s">
        <v>38</v>
      </c>
      <c r="F9359" s="9">
        <v>2022</v>
      </c>
      <c r="G9359" s="9">
        <v>9</v>
      </c>
      <c r="H9359" s="9"/>
      <c r="DD9359" s="9">
        <v>1</v>
      </c>
    </row>
    <row r="9360" spans="1:108" x14ac:dyDescent="0.25">
      <c r="A9360" s="9" t="s">
        <v>42</v>
      </c>
      <c r="B9360" s="9" t="s">
        <v>31</v>
      </c>
      <c r="C9360" s="9" t="s">
        <v>6</v>
      </c>
      <c r="D9360" s="9" t="s">
        <v>40</v>
      </c>
      <c r="E9360" s="9" t="s">
        <v>38</v>
      </c>
      <c r="F9360" s="9">
        <v>2022</v>
      </c>
      <c r="G9360" s="9">
        <v>10</v>
      </c>
      <c r="H9360" s="9"/>
      <c r="DD9360" s="9">
        <v>1</v>
      </c>
    </row>
    <row r="9361" spans="1:108" x14ac:dyDescent="0.25">
      <c r="A9361" s="9" t="s">
        <v>42</v>
      </c>
      <c r="B9361" s="9" t="s">
        <v>31</v>
      </c>
      <c r="C9361" s="9" t="s">
        <v>6</v>
      </c>
      <c r="D9361" s="9" t="s">
        <v>40</v>
      </c>
      <c r="E9361" s="9" t="s">
        <v>38</v>
      </c>
      <c r="F9361" s="9">
        <v>2023</v>
      </c>
      <c r="G9361" s="9">
        <v>5</v>
      </c>
      <c r="H9361" s="9"/>
      <c r="DD9361" s="9">
        <v>1</v>
      </c>
    </row>
    <row r="9362" spans="1:108" x14ac:dyDescent="0.25">
      <c r="A9362" s="9" t="s">
        <v>42</v>
      </c>
      <c r="B9362" s="9" t="s">
        <v>31</v>
      </c>
      <c r="C9362" s="9" t="s">
        <v>6</v>
      </c>
      <c r="D9362" s="9" t="s">
        <v>40</v>
      </c>
      <c r="E9362" s="9" t="s">
        <v>38</v>
      </c>
      <c r="F9362" s="9">
        <v>2023</v>
      </c>
      <c r="G9362" s="9">
        <v>6</v>
      </c>
      <c r="H9362" s="9"/>
      <c r="DD9362" s="9">
        <v>1</v>
      </c>
    </row>
    <row r="9363" spans="1:108" x14ac:dyDescent="0.25">
      <c r="A9363" s="9" t="s">
        <v>42</v>
      </c>
      <c r="B9363" s="9" t="s">
        <v>31</v>
      </c>
      <c r="C9363" s="9" t="s">
        <v>6</v>
      </c>
      <c r="D9363" s="9" t="s">
        <v>40</v>
      </c>
      <c r="E9363" s="9" t="s">
        <v>38</v>
      </c>
      <c r="F9363" s="9">
        <v>2023</v>
      </c>
      <c r="G9363" s="9">
        <v>7</v>
      </c>
      <c r="H9363" s="9"/>
      <c r="DD9363" s="9">
        <v>1</v>
      </c>
    </row>
    <row r="9364" spans="1:108" x14ac:dyDescent="0.25">
      <c r="A9364" s="9" t="s">
        <v>42</v>
      </c>
      <c r="B9364" s="9" t="s">
        <v>31</v>
      </c>
      <c r="C9364" s="9" t="s">
        <v>6</v>
      </c>
      <c r="D9364" s="9" t="s">
        <v>40</v>
      </c>
      <c r="E9364" s="9" t="s">
        <v>38</v>
      </c>
      <c r="F9364" s="9">
        <v>2023</v>
      </c>
      <c r="G9364" s="9">
        <v>8</v>
      </c>
      <c r="H9364" s="9"/>
      <c r="DD9364" s="9">
        <v>1</v>
      </c>
    </row>
    <row r="9365" spans="1:108" x14ac:dyDescent="0.25">
      <c r="A9365" s="9" t="s">
        <v>42</v>
      </c>
      <c r="B9365" s="9" t="s">
        <v>31</v>
      </c>
      <c r="C9365" s="9" t="s">
        <v>6</v>
      </c>
      <c r="D9365" s="9" t="s">
        <v>40</v>
      </c>
      <c r="E9365" s="9" t="s">
        <v>38</v>
      </c>
      <c r="F9365" s="9">
        <v>2023</v>
      </c>
      <c r="G9365" s="9">
        <v>9</v>
      </c>
      <c r="H9365" s="9"/>
      <c r="DD9365" s="9">
        <v>1</v>
      </c>
    </row>
    <row r="9366" spans="1:108" x14ac:dyDescent="0.25">
      <c r="A9366" s="9" t="s">
        <v>42</v>
      </c>
      <c r="B9366" s="9" t="s">
        <v>31</v>
      </c>
      <c r="C9366" s="9" t="s">
        <v>6</v>
      </c>
      <c r="D9366" s="9" t="s">
        <v>40</v>
      </c>
      <c r="E9366" s="9" t="s">
        <v>38</v>
      </c>
      <c r="F9366" s="9">
        <v>2023</v>
      </c>
      <c r="G9366" s="9">
        <v>10</v>
      </c>
      <c r="H9366" s="9"/>
      <c r="DD9366" s="9">
        <v>1</v>
      </c>
    </row>
    <row r="9367" spans="1:108" x14ac:dyDescent="0.25">
      <c r="A9367" s="9" t="s">
        <v>42</v>
      </c>
      <c r="B9367" s="9" t="s">
        <v>31</v>
      </c>
      <c r="C9367" s="9" t="s">
        <v>6</v>
      </c>
      <c r="D9367" s="9" t="s">
        <v>40</v>
      </c>
      <c r="E9367" s="9" t="s">
        <v>38</v>
      </c>
      <c r="F9367" s="9">
        <v>2024</v>
      </c>
      <c r="G9367" s="9">
        <v>5</v>
      </c>
      <c r="H9367" s="9"/>
      <c r="DD9367" s="9">
        <v>1</v>
      </c>
    </row>
    <row r="9368" spans="1:108" x14ac:dyDescent="0.25">
      <c r="A9368" s="9" t="s">
        <v>42</v>
      </c>
      <c r="B9368" s="9" t="s">
        <v>31</v>
      </c>
      <c r="C9368" s="9" t="s">
        <v>6</v>
      </c>
      <c r="D9368" s="9" t="s">
        <v>40</v>
      </c>
      <c r="E9368" s="9" t="s">
        <v>38</v>
      </c>
      <c r="F9368" s="9">
        <v>2024</v>
      </c>
      <c r="G9368" s="9">
        <v>6</v>
      </c>
      <c r="H9368" s="9"/>
      <c r="DD9368" s="9">
        <v>1</v>
      </c>
    </row>
    <row r="9369" spans="1:108" x14ac:dyDescent="0.25">
      <c r="A9369" s="9" t="s">
        <v>42</v>
      </c>
      <c r="B9369" s="9" t="s">
        <v>31</v>
      </c>
      <c r="C9369" s="9" t="s">
        <v>6</v>
      </c>
      <c r="D9369" s="9" t="s">
        <v>40</v>
      </c>
      <c r="E9369" s="9" t="s">
        <v>38</v>
      </c>
      <c r="F9369" s="9">
        <v>2024</v>
      </c>
      <c r="G9369" s="9">
        <v>7</v>
      </c>
      <c r="H9369" s="9"/>
      <c r="DD9369" s="9">
        <v>1</v>
      </c>
    </row>
    <row r="9370" spans="1:108" x14ac:dyDescent="0.25">
      <c r="A9370" s="9" t="s">
        <v>42</v>
      </c>
      <c r="B9370" s="9" t="s">
        <v>31</v>
      </c>
      <c r="C9370" s="9" t="s">
        <v>6</v>
      </c>
      <c r="D9370" s="9" t="s">
        <v>40</v>
      </c>
      <c r="E9370" s="9" t="s">
        <v>38</v>
      </c>
      <c r="F9370" s="9">
        <v>2024</v>
      </c>
      <c r="G9370" s="9">
        <v>8</v>
      </c>
      <c r="H9370" s="9"/>
      <c r="DD9370" s="9">
        <v>1</v>
      </c>
    </row>
    <row r="9371" spans="1:108" x14ac:dyDescent="0.25">
      <c r="A9371" s="9" t="s">
        <v>42</v>
      </c>
      <c r="B9371" s="9" t="s">
        <v>31</v>
      </c>
      <c r="C9371" s="9" t="s">
        <v>6</v>
      </c>
      <c r="D9371" s="9" t="s">
        <v>40</v>
      </c>
      <c r="E9371" s="9" t="s">
        <v>38</v>
      </c>
      <c r="F9371" s="9">
        <v>2024</v>
      </c>
      <c r="G9371" s="9">
        <v>9</v>
      </c>
      <c r="H9371" s="9"/>
      <c r="DD9371" s="9">
        <v>1</v>
      </c>
    </row>
    <row r="9372" spans="1:108" x14ac:dyDescent="0.25">
      <c r="A9372" s="9" t="s">
        <v>42</v>
      </c>
      <c r="B9372" s="9" t="s">
        <v>31</v>
      </c>
      <c r="C9372" s="9" t="s">
        <v>6</v>
      </c>
      <c r="D9372" s="9" t="s">
        <v>40</v>
      </c>
      <c r="E9372" s="9" t="s">
        <v>38</v>
      </c>
      <c r="F9372" s="9">
        <v>2024</v>
      </c>
      <c r="G9372" s="9">
        <v>10</v>
      </c>
      <c r="H9372" s="9"/>
      <c r="DD9372" s="9">
        <v>1</v>
      </c>
    </row>
    <row r="9373" spans="1:108" x14ac:dyDescent="0.25">
      <c r="A9373" s="9" t="s">
        <v>42</v>
      </c>
      <c r="B9373" s="9" t="s">
        <v>31</v>
      </c>
      <c r="C9373" s="9" t="s">
        <v>6</v>
      </c>
      <c r="D9373" s="9" t="s">
        <v>40</v>
      </c>
      <c r="E9373" s="9" t="s">
        <v>38</v>
      </c>
      <c r="F9373" s="9">
        <v>2025</v>
      </c>
      <c r="G9373" s="9">
        <v>5</v>
      </c>
      <c r="H9373" s="9"/>
      <c r="DD9373" s="9">
        <v>1</v>
      </c>
    </row>
    <row r="9374" spans="1:108" x14ac:dyDescent="0.25">
      <c r="A9374" s="9" t="s">
        <v>42</v>
      </c>
      <c r="B9374" s="9" t="s">
        <v>31</v>
      </c>
      <c r="C9374" s="9" t="s">
        <v>6</v>
      </c>
      <c r="D9374" s="9" t="s">
        <v>40</v>
      </c>
      <c r="E9374" s="9" t="s">
        <v>38</v>
      </c>
      <c r="F9374" s="9">
        <v>2025</v>
      </c>
      <c r="G9374" s="9">
        <v>6</v>
      </c>
      <c r="H9374" s="9"/>
      <c r="DD9374" s="9">
        <v>1</v>
      </c>
    </row>
    <row r="9375" spans="1:108" x14ac:dyDescent="0.25">
      <c r="A9375" s="9" t="s">
        <v>42</v>
      </c>
      <c r="B9375" s="9" t="s">
        <v>31</v>
      </c>
      <c r="C9375" s="9" t="s">
        <v>6</v>
      </c>
      <c r="D9375" s="9" t="s">
        <v>40</v>
      </c>
      <c r="E9375" s="9" t="s">
        <v>38</v>
      </c>
      <c r="F9375" s="9">
        <v>2025</v>
      </c>
      <c r="G9375" s="9">
        <v>7</v>
      </c>
      <c r="H9375" s="9"/>
      <c r="DD9375" s="9">
        <v>1</v>
      </c>
    </row>
    <row r="9376" spans="1:108" x14ac:dyDescent="0.25">
      <c r="A9376" s="9" t="s">
        <v>42</v>
      </c>
      <c r="B9376" s="9" t="s">
        <v>31</v>
      </c>
      <c r="C9376" s="9" t="s">
        <v>6</v>
      </c>
      <c r="D9376" s="9" t="s">
        <v>40</v>
      </c>
      <c r="E9376" s="9" t="s">
        <v>38</v>
      </c>
      <c r="F9376" s="9">
        <v>2025</v>
      </c>
      <c r="G9376" s="9">
        <v>8</v>
      </c>
      <c r="H9376" s="9"/>
      <c r="DD9376" s="9">
        <v>1</v>
      </c>
    </row>
    <row r="9377" spans="1:108" x14ac:dyDescent="0.25">
      <c r="A9377" s="9" t="s">
        <v>42</v>
      </c>
      <c r="B9377" s="9" t="s">
        <v>31</v>
      </c>
      <c r="C9377" s="9" t="s">
        <v>6</v>
      </c>
      <c r="D9377" s="9" t="s">
        <v>40</v>
      </c>
      <c r="E9377" s="9" t="s">
        <v>38</v>
      </c>
      <c r="F9377" s="9">
        <v>2025</v>
      </c>
      <c r="G9377" s="9">
        <v>9</v>
      </c>
      <c r="H9377" s="9"/>
      <c r="DD9377" s="9">
        <v>1</v>
      </c>
    </row>
    <row r="9378" spans="1:108" x14ac:dyDescent="0.25">
      <c r="A9378" s="9" t="s">
        <v>42</v>
      </c>
      <c r="B9378" s="9" t="s">
        <v>31</v>
      </c>
      <c r="C9378" s="9" t="s">
        <v>6</v>
      </c>
      <c r="D9378" s="9" t="s">
        <v>40</v>
      </c>
      <c r="E9378" s="9" t="s">
        <v>38</v>
      </c>
      <c r="F9378" s="9">
        <v>2025</v>
      </c>
      <c r="G9378" s="9">
        <v>10</v>
      </c>
      <c r="H9378" s="9"/>
      <c r="DD9378" s="9">
        <v>1</v>
      </c>
    </row>
    <row r="9379" spans="1:108" x14ac:dyDescent="0.25">
      <c r="A9379" s="9" t="s">
        <v>42</v>
      </c>
      <c r="B9379" s="9" t="s">
        <v>31</v>
      </c>
      <c r="C9379" s="9" t="s">
        <v>6</v>
      </c>
      <c r="D9379" s="9" t="s">
        <v>40</v>
      </c>
      <c r="E9379" s="9" t="s">
        <v>38</v>
      </c>
      <c r="F9379" s="9">
        <v>2026</v>
      </c>
      <c r="G9379" s="9">
        <v>5</v>
      </c>
      <c r="H9379" s="9"/>
      <c r="DD9379" s="9">
        <v>1</v>
      </c>
    </row>
    <row r="9380" spans="1:108" x14ac:dyDescent="0.25">
      <c r="A9380" s="9" t="s">
        <v>42</v>
      </c>
      <c r="B9380" s="9" t="s">
        <v>31</v>
      </c>
      <c r="C9380" s="9" t="s">
        <v>6</v>
      </c>
      <c r="D9380" s="9" t="s">
        <v>40</v>
      </c>
      <c r="E9380" s="9" t="s">
        <v>38</v>
      </c>
      <c r="F9380" s="9">
        <v>2026</v>
      </c>
      <c r="G9380" s="9">
        <v>6</v>
      </c>
      <c r="H9380" s="9"/>
      <c r="DD9380" s="9">
        <v>1</v>
      </c>
    </row>
    <row r="9381" spans="1:108" x14ac:dyDescent="0.25">
      <c r="A9381" s="9" t="s">
        <v>42</v>
      </c>
      <c r="B9381" s="9" t="s">
        <v>31</v>
      </c>
      <c r="C9381" s="9" t="s">
        <v>6</v>
      </c>
      <c r="D9381" s="9" t="s">
        <v>40</v>
      </c>
      <c r="E9381" s="9" t="s">
        <v>38</v>
      </c>
      <c r="F9381" s="9">
        <v>2026</v>
      </c>
      <c r="G9381" s="9">
        <v>7</v>
      </c>
      <c r="H9381" s="9"/>
      <c r="DD9381" s="9">
        <v>1</v>
      </c>
    </row>
    <row r="9382" spans="1:108" x14ac:dyDescent="0.25">
      <c r="A9382" s="9" t="s">
        <v>42</v>
      </c>
      <c r="B9382" s="9" t="s">
        <v>31</v>
      </c>
      <c r="C9382" s="9" t="s">
        <v>6</v>
      </c>
      <c r="D9382" s="9" t="s">
        <v>40</v>
      </c>
      <c r="E9382" s="9" t="s">
        <v>38</v>
      </c>
      <c r="F9382" s="9">
        <v>2026</v>
      </c>
      <c r="G9382" s="9">
        <v>8</v>
      </c>
      <c r="H9382" s="9"/>
      <c r="DD9382" s="9">
        <v>1</v>
      </c>
    </row>
    <row r="9383" spans="1:108" x14ac:dyDescent="0.25">
      <c r="A9383" s="9" t="s">
        <v>42</v>
      </c>
      <c r="B9383" s="9" t="s">
        <v>31</v>
      </c>
      <c r="C9383" s="9" t="s">
        <v>6</v>
      </c>
      <c r="D9383" s="9" t="s">
        <v>40</v>
      </c>
      <c r="E9383" s="9" t="s">
        <v>38</v>
      </c>
      <c r="F9383" s="9">
        <v>2026</v>
      </c>
      <c r="G9383" s="9">
        <v>9</v>
      </c>
      <c r="H9383" s="9"/>
      <c r="DD9383" s="9">
        <v>1</v>
      </c>
    </row>
    <row r="9384" spans="1:108" x14ac:dyDescent="0.25">
      <c r="A9384" s="9" t="s">
        <v>42</v>
      </c>
      <c r="B9384" s="9" t="s">
        <v>31</v>
      </c>
      <c r="C9384" s="9" t="s">
        <v>6</v>
      </c>
      <c r="D9384" s="9" t="s">
        <v>40</v>
      </c>
      <c r="E9384" s="9" t="s">
        <v>38</v>
      </c>
      <c r="F9384" s="9">
        <v>2026</v>
      </c>
      <c r="G9384" s="9">
        <v>10</v>
      </c>
      <c r="H9384" s="9"/>
      <c r="DD9384" s="9">
        <v>1</v>
      </c>
    </row>
    <row r="9385" spans="1:108" x14ac:dyDescent="0.25">
      <c r="A9385" s="9" t="s">
        <v>42</v>
      </c>
      <c r="B9385" s="9" t="s">
        <v>31</v>
      </c>
      <c r="C9385" s="9" t="s">
        <v>6</v>
      </c>
      <c r="D9385" s="9" t="s">
        <v>40</v>
      </c>
      <c r="E9385" s="9" t="s">
        <v>36</v>
      </c>
      <c r="F9385" s="9">
        <v>2016</v>
      </c>
      <c r="H9385" s="9"/>
      <c r="DD9385" s="9">
        <v>1</v>
      </c>
    </row>
    <row r="9386" spans="1:108" x14ac:dyDescent="0.25">
      <c r="A9386" s="9" t="s">
        <v>42</v>
      </c>
      <c r="B9386" s="9" t="s">
        <v>31</v>
      </c>
      <c r="C9386" s="9" t="s">
        <v>6</v>
      </c>
      <c r="D9386" s="9" t="s">
        <v>40</v>
      </c>
      <c r="E9386" s="9" t="s">
        <v>36</v>
      </c>
      <c r="F9386" s="9">
        <v>2017</v>
      </c>
      <c r="H9386" s="9"/>
      <c r="DD9386" s="9">
        <v>1</v>
      </c>
    </row>
    <row r="9387" spans="1:108" x14ac:dyDescent="0.25">
      <c r="A9387" s="9" t="s">
        <v>42</v>
      </c>
      <c r="B9387" s="9" t="s">
        <v>31</v>
      </c>
      <c r="C9387" s="9" t="s">
        <v>6</v>
      </c>
      <c r="D9387" s="9" t="s">
        <v>40</v>
      </c>
      <c r="E9387" s="9" t="s">
        <v>36</v>
      </c>
      <c r="F9387" s="9">
        <v>2018</v>
      </c>
      <c r="H9387" s="9"/>
      <c r="DD9387" s="9">
        <v>1</v>
      </c>
    </row>
    <row r="9388" spans="1:108" x14ac:dyDescent="0.25">
      <c r="A9388" s="9" t="s">
        <v>42</v>
      </c>
      <c r="B9388" s="9" t="s">
        <v>31</v>
      </c>
      <c r="C9388" s="9" t="s">
        <v>6</v>
      </c>
      <c r="D9388" s="9" t="s">
        <v>40</v>
      </c>
      <c r="E9388" s="9" t="s">
        <v>36</v>
      </c>
      <c r="F9388" s="9">
        <v>2019</v>
      </c>
      <c r="H9388" s="9"/>
      <c r="DD9388" s="9">
        <v>1</v>
      </c>
    </row>
    <row r="9389" spans="1:108" x14ac:dyDescent="0.25">
      <c r="A9389" s="9" t="s">
        <v>42</v>
      </c>
      <c r="B9389" s="9" t="s">
        <v>31</v>
      </c>
      <c r="C9389" s="9" t="s">
        <v>6</v>
      </c>
      <c r="D9389" s="9" t="s">
        <v>40</v>
      </c>
      <c r="E9389" s="9" t="s">
        <v>36</v>
      </c>
      <c r="F9389" s="9">
        <v>2020</v>
      </c>
      <c r="H9389" s="9"/>
      <c r="DD9389" s="9">
        <v>1</v>
      </c>
    </row>
    <row r="9390" spans="1:108" x14ac:dyDescent="0.25">
      <c r="A9390" s="9" t="s">
        <v>42</v>
      </c>
      <c r="B9390" s="9" t="s">
        <v>31</v>
      </c>
      <c r="C9390" s="9" t="s">
        <v>6</v>
      </c>
      <c r="D9390" s="9" t="s">
        <v>40</v>
      </c>
      <c r="E9390" s="9" t="s">
        <v>36</v>
      </c>
      <c r="F9390" s="9">
        <v>2021</v>
      </c>
      <c r="H9390" s="9"/>
      <c r="DD9390" s="9">
        <v>1</v>
      </c>
    </row>
    <row r="9391" spans="1:108" x14ac:dyDescent="0.25">
      <c r="A9391" s="9" t="s">
        <v>42</v>
      </c>
      <c r="B9391" s="9" t="s">
        <v>31</v>
      </c>
      <c r="C9391" s="9" t="s">
        <v>6</v>
      </c>
      <c r="D9391" s="9" t="s">
        <v>40</v>
      </c>
      <c r="E9391" s="9" t="s">
        <v>36</v>
      </c>
      <c r="F9391" s="9">
        <v>2022</v>
      </c>
      <c r="H9391" s="9"/>
      <c r="DD9391" s="9">
        <v>1</v>
      </c>
    </row>
    <row r="9392" spans="1:108" x14ac:dyDescent="0.25">
      <c r="A9392" s="9" t="s">
        <v>42</v>
      </c>
      <c r="B9392" s="9" t="s">
        <v>31</v>
      </c>
      <c r="C9392" s="9" t="s">
        <v>6</v>
      </c>
      <c r="D9392" s="9" t="s">
        <v>40</v>
      </c>
      <c r="E9392" s="9" t="s">
        <v>36</v>
      </c>
      <c r="F9392" s="9">
        <v>2023</v>
      </c>
      <c r="H9392" s="9"/>
      <c r="DD9392" s="9">
        <v>1</v>
      </c>
    </row>
    <row r="9393" spans="1:108" x14ac:dyDescent="0.25">
      <c r="A9393" s="9" t="s">
        <v>42</v>
      </c>
      <c r="B9393" s="9" t="s">
        <v>31</v>
      </c>
      <c r="C9393" s="9" t="s">
        <v>6</v>
      </c>
      <c r="D9393" s="9" t="s">
        <v>40</v>
      </c>
      <c r="E9393" s="9" t="s">
        <v>36</v>
      </c>
      <c r="F9393" s="9">
        <v>2024</v>
      </c>
      <c r="H9393" s="9"/>
      <c r="DD9393" s="9">
        <v>1</v>
      </c>
    </row>
    <row r="9394" spans="1:108" x14ac:dyDescent="0.25">
      <c r="A9394" s="9" t="s">
        <v>42</v>
      </c>
      <c r="B9394" s="9" t="s">
        <v>31</v>
      </c>
      <c r="C9394" s="9" t="s">
        <v>6</v>
      </c>
      <c r="D9394" s="9" t="s">
        <v>40</v>
      </c>
      <c r="E9394" s="9" t="s">
        <v>36</v>
      </c>
      <c r="F9394" s="9">
        <v>2025</v>
      </c>
      <c r="H9394" s="9"/>
      <c r="DD9394" s="9">
        <v>1</v>
      </c>
    </row>
    <row r="9395" spans="1:108" x14ac:dyDescent="0.25">
      <c r="A9395" s="9" t="s">
        <v>42</v>
      </c>
      <c r="B9395" s="9" t="s">
        <v>31</v>
      </c>
      <c r="C9395" s="9" t="s">
        <v>6</v>
      </c>
      <c r="D9395" s="9" t="s">
        <v>40</v>
      </c>
      <c r="E9395" s="9" t="s">
        <v>36</v>
      </c>
      <c r="F9395" s="9">
        <v>2026</v>
      </c>
      <c r="H9395" s="9"/>
      <c r="DD9395" s="9">
        <v>1</v>
      </c>
    </row>
    <row r="9396" spans="1:108" x14ac:dyDescent="0.25">
      <c r="A9396" s="9" t="s">
        <v>42</v>
      </c>
      <c r="B9396" s="9" t="s">
        <v>31</v>
      </c>
      <c r="C9396" s="9" t="s">
        <v>6</v>
      </c>
      <c r="D9396" s="9" t="s">
        <v>39</v>
      </c>
      <c r="E9396" s="9" t="s">
        <v>38</v>
      </c>
      <c r="F9396" s="9">
        <v>2016</v>
      </c>
      <c r="G9396" s="9">
        <v>5</v>
      </c>
      <c r="H9396" s="9"/>
      <c r="DD9396" s="9">
        <v>1</v>
      </c>
    </row>
    <row r="9397" spans="1:108" x14ac:dyDescent="0.25">
      <c r="A9397" s="9" t="s">
        <v>42</v>
      </c>
      <c r="B9397" s="9" t="s">
        <v>31</v>
      </c>
      <c r="C9397" s="9" t="s">
        <v>6</v>
      </c>
      <c r="D9397" s="9" t="s">
        <v>39</v>
      </c>
      <c r="E9397" s="9" t="s">
        <v>38</v>
      </c>
      <c r="F9397" s="9">
        <v>2016</v>
      </c>
      <c r="G9397" s="9">
        <v>6</v>
      </c>
      <c r="H9397" s="9"/>
      <c r="DD9397" s="9">
        <v>1</v>
      </c>
    </row>
    <row r="9398" spans="1:108" x14ac:dyDescent="0.25">
      <c r="A9398" s="9" t="s">
        <v>42</v>
      </c>
      <c r="B9398" s="9" t="s">
        <v>31</v>
      </c>
      <c r="C9398" s="9" t="s">
        <v>6</v>
      </c>
      <c r="D9398" s="9" t="s">
        <v>39</v>
      </c>
      <c r="E9398" s="9" t="s">
        <v>38</v>
      </c>
      <c r="F9398" s="9">
        <v>2016</v>
      </c>
      <c r="G9398" s="9">
        <v>7</v>
      </c>
      <c r="H9398" s="9"/>
      <c r="DD9398" s="9">
        <v>1</v>
      </c>
    </row>
    <row r="9399" spans="1:108" x14ac:dyDescent="0.25">
      <c r="A9399" s="9" t="s">
        <v>42</v>
      </c>
      <c r="B9399" s="9" t="s">
        <v>31</v>
      </c>
      <c r="C9399" s="9" t="s">
        <v>6</v>
      </c>
      <c r="D9399" s="9" t="s">
        <v>39</v>
      </c>
      <c r="E9399" s="9" t="s">
        <v>38</v>
      </c>
      <c r="F9399" s="9">
        <v>2016</v>
      </c>
      <c r="G9399" s="9">
        <v>8</v>
      </c>
      <c r="H9399" s="9"/>
      <c r="DD9399" s="9">
        <v>1</v>
      </c>
    </row>
    <row r="9400" spans="1:108" x14ac:dyDescent="0.25">
      <c r="A9400" s="9" t="s">
        <v>42</v>
      </c>
      <c r="B9400" s="9" t="s">
        <v>31</v>
      </c>
      <c r="C9400" s="9" t="s">
        <v>6</v>
      </c>
      <c r="D9400" s="9" t="s">
        <v>39</v>
      </c>
      <c r="E9400" s="9" t="s">
        <v>38</v>
      </c>
      <c r="F9400" s="9">
        <v>2016</v>
      </c>
      <c r="G9400" s="9">
        <v>9</v>
      </c>
      <c r="H9400" s="9"/>
      <c r="DD9400" s="9">
        <v>1</v>
      </c>
    </row>
    <row r="9401" spans="1:108" x14ac:dyDescent="0.25">
      <c r="A9401" s="9" t="s">
        <v>42</v>
      </c>
      <c r="B9401" s="9" t="s">
        <v>31</v>
      </c>
      <c r="C9401" s="9" t="s">
        <v>6</v>
      </c>
      <c r="D9401" s="9" t="s">
        <v>39</v>
      </c>
      <c r="E9401" s="9" t="s">
        <v>38</v>
      </c>
      <c r="F9401" s="9">
        <v>2016</v>
      </c>
      <c r="G9401" s="9">
        <v>10</v>
      </c>
      <c r="H9401" s="9"/>
      <c r="DD9401" s="9">
        <v>1</v>
      </c>
    </row>
    <row r="9402" spans="1:108" x14ac:dyDescent="0.25">
      <c r="A9402" s="9" t="s">
        <v>42</v>
      </c>
      <c r="B9402" s="9" t="s">
        <v>31</v>
      </c>
      <c r="C9402" s="9" t="s">
        <v>6</v>
      </c>
      <c r="D9402" s="9" t="s">
        <v>39</v>
      </c>
      <c r="E9402" s="9" t="s">
        <v>38</v>
      </c>
      <c r="F9402" s="9">
        <v>2017</v>
      </c>
      <c r="G9402" s="9">
        <v>5</v>
      </c>
      <c r="H9402" s="9"/>
      <c r="DD9402" s="9">
        <v>1</v>
      </c>
    </row>
    <row r="9403" spans="1:108" x14ac:dyDescent="0.25">
      <c r="A9403" s="9" t="s">
        <v>42</v>
      </c>
      <c r="B9403" s="9" t="s">
        <v>31</v>
      </c>
      <c r="C9403" s="9" t="s">
        <v>6</v>
      </c>
      <c r="D9403" s="9" t="s">
        <v>39</v>
      </c>
      <c r="E9403" s="9" t="s">
        <v>38</v>
      </c>
      <c r="F9403" s="9">
        <v>2017</v>
      </c>
      <c r="G9403" s="9">
        <v>6</v>
      </c>
      <c r="H9403" s="9"/>
      <c r="DD9403" s="9">
        <v>1</v>
      </c>
    </row>
    <row r="9404" spans="1:108" x14ac:dyDescent="0.25">
      <c r="A9404" s="9" t="s">
        <v>42</v>
      </c>
      <c r="B9404" s="9" t="s">
        <v>31</v>
      </c>
      <c r="C9404" s="9" t="s">
        <v>6</v>
      </c>
      <c r="D9404" s="9" t="s">
        <v>39</v>
      </c>
      <c r="E9404" s="9" t="s">
        <v>38</v>
      </c>
      <c r="F9404" s="9">
        <v>2017</v>
      </c>
      <c r="G9404" s="9">
        <v>7</v>
      </c>
      <c r="H9404" s="9"/>
      <c r="DD9404" s="9">
        <v>1</v>
      </c>
    </row>
    <row r="9405" spans="1:108" x14ac:dyDescent="0.25">
      <c r="A9405" s="9" t="s">
        <v>42</v>
      </c>
      <c r="B9405" s="9" t="s">
        <v>31</v>
      </c>
      <c r="C9405" s="9" t="s">
        <v>6</v>
      </c>
      <c r="D9405" s="9" t="s">
        <v>39</v>
      </c>
      <c r="E9405" s="9" t="s">
        <v>38</v>
      </c>
      <c r="F9405" s="9">
        <v>2017</v>
      </c>
      <c r="G9405" s="9">
        <v>8</v>
      </c>
      <c r="H9405" s="9"/>
      <c r="DD9405" s="9">
        <v>1</v>
      </c>
    </row>
    <row r="9406" spans="1:108" x14ac:dyDescent="0.25">
      <c r="A9406" s="9" t="s">
        <v>42</v>
      </c>
      <c r="B9406" s="9" t="s">
        <v>31</v>
      </c>
      <c r="C9406" s="9" t="s">
        <v>6</v>
      </c>
      <c r="D9406" s="9" t="s">
        <v>39</v>
      </c>
      <c r="E9406" s="9" t="s">
        <v>38</v>
      </c>
      <c r="F9406" s="9">
        <v>2017</v>
      </c>
      <c r="G9406" s="9">
        <v>9</v>
      </c>
      <c r="H9406" s="9"/>
      <c r="DD9406" s="9">
        <v>1</v>
      </c>
    </row>
    <row r="9407" spans="1:108" x14ac:dyDescent="0.25">
      <c r="A9407" s="9" t="s">
        <v>42</v>
      </c>
      <c r="B9407" s="9" t="s">
        <v>31</v>
      </c>
      <c r="C9407" s="9" t="s">
        <v>6</v>
      </c>
      <c r="D9407" s="9" t="s">
        <v>39</v>
      </c>
      <c r="E9407" s="9" t="s">
        <v>38</v>
      </c>
      <c r="F9407" s="9">
        <v>2017</v>
      </c>
      <c r="G9407" s="9">
        <v>10</v>
      </c>
      <c r="H9407" s="9"/>
      <c r="DD9407" s="9">
        <v>1</v>
      </c>
    </row>
    <row r="9408" spans="1:108" x14ac:dyDescent="0.25">
      <c r="A9408" s="9" t="s">
        <v>42</v>
      </c>
      <c r="B9408" s="9" t="s">
        <v>31</v>
      </c>
      <c r="C9408" s="9" t="s">
        <v>6</v>
      </c>
      <c r="D9408" s="9" t="s">
        <v>39</v>
      </c>
      <c r="E9408" s="9" t="s">
        <v>38</v>
      </c>
      <c r="F9408" s="9">
        <v>2018</v>
      </c>
      <c r="G9408" s="9">
        <v>5</v>
      </c>
      <c r="H9408" s="9"/>
      <c r="DD9408" s="9">
        <v>1</v>
      </c>
    </row>
    <row r="9409" spans="1:108" x14ac:dyDescent="0.25">
      <c r="A9409" s="9" t="s">
        <v>42</v>
      </c>
      <c r="B9409" s="9" t="s">
        <v>31</v>
      </c>
      <c r="C9409" s="9" t="s">
        <v>6</v>
      </c>
      <c r="D9409" s="9" t="s">
        <v>39</v>
      </c>
      <c r="E9409" s="9" t="s">
        <v>38</v>
      </c>
      <c r="F9409" s="9">
        <v>2018</v>
      </c>
      <c r="G9409" s="9">
        <v>6</v>
      </c>
      <c r="H9409" s="9"/>
      <c r="DD9409" s="9">
        <v>1</v>
      </c>
    </row>
    <row r="9410" spans="1:108" x14ac:dyDescent="0.25">
      <c r="A9410" s="9" t="s">
        <v>42</v>
      </c>
      <c r="B9410" s="9" t="s">
        <v>31</v>
      </c>
      <c r="C9410" s="9" t="s">
        <v>6</v>
      </c>
      <c r="D9410" s="9" t="s">
        <v>39</v>
      </c>
      <c r="E9410" s="9" t="s">
        <v>38</v>
      </c>
      <c r="F9410" s="9">
        <v>2018</v>
      </c>
      <c r="G9410" s="9">
        <v>7</v>
      </c>
      <c r="H9410" s="9"/>
      <c r="DD9410" s="9">
        <v>1</v>
      </c>
    </row>
    <row r="9411" spans="1:108" x14ac:dyDescent="0.25">
      <c r="A9411" s="9" t="s">
        <v>42</v>
      </c>
      <c r="B9411" s="9" t="s">
        <v>31</v>
      </c>
      <c r="C9411" s="9" t="s">
        <v>6</v>
      </c>
      <c r="D9411" s="9" t="s">
        <v>39</v>
      </c>
      <c r="E9411" s="9" t="s">
        <v>38</v>
      </c>
      <c r="F9411" s="9">
        <v>2018</v>
      </c>
      <c r="G9411" s="9">
        <v>8</v>
      </c>
      <c r="H9411" s="9"/>
      <c r="DD9411" s="9">
        <v>1</v>
      </c>
    </row>
    <row r="9412" spans="1:108" x14ac:dyDescent="0.25">
      <c r="A9412" s="9" t="s">
        <v>42</v>
      </c>
      <c r="B9412" s="9" t="s">
        <v>31</v>
      </c>
      <c r="C9412" s="9" t="s">
        <v>6</v>
      </c>
      <c r="D9412" s="9" t="s">
        <v>39</v>
      </c>
      <c r="E9412" s="9" t="s">
        <v>38</v>
      </c>
      <c r="F9412" s="9">
        <v>2018</v>
      </c>
      <c r="G9412" s="9">
        <v>9</v>
      </c>
      <c r="H9412" s="9"/>
      <c r="DD9412" s="9">
        <v>1</v>
      </c>
    </row>
    <row r="9413" spans="1:108" x14ac:dyDescent="0.25">
      <c r="A9413" s="9" t="s">
        <v>42</v>
      </c>
      <c r="B9413" s="9" t="s">
        <v>31</v>
      </c>
      <c r="C9413" s="9" t="s">
        <v>6</v>
      </c>
      <c r="D9413" s="9" t="s">
        <v>39</v>
      </c>
      <c r="E9413" s="9" t="s">
        <v>38</v>
      </c>
      <c r="F9413" s="9">
        <v>2018</v>
      </c>
      <c r="G9413" s="9">
        <v>10</v>
      </c>
      <c r="H9413" s="9"/>
      <c r="DD9413" s="9">
        <v>1</v>
      </c>
    </row>
    <row r="9414" spans="1:108" x14ac:dyDescent="0.25">
      <c r="A9414" s="9" t="s">
        <v>42</v>
      </c>
      <c r="B9414" s="9" t="s">
        <v>31</v>
      </c>
      <c r="C9414" s="9" t="s">
        <v>6</v>
      </c>
      <c r="D9414" s="9" t="s">
        <v>39</v>
      </c>
      <c r="E9414" s="9" t="s">
        <v>38</v>
      </c>
      <c r="F9414" s="9">
        <v>2019</v>
      </c>
      <c r="G9414" s="9">
        <v>5</v>
      </c>
      <c r="H9414" s="9"/>
      <c r="DD9414" s="9">
        <v>1</v>
      </c>
    </row>
    <row r="9415" spans="1:108" x14ac:dyDescent="0.25">
      <c r="A9415" s="9" t="s">
        <v>42</v>
      </c>
      <c r="B9415" s="9" t="s">
        <v>31</v>
      </c>
      <c r="C9415" s="9" t="s">
        <v>6</v>
      </c>
      <c r="D9415" s="9" t="s">
        <v>39</v>
      </c>
      <c r="E9415" s="9" t="s">
        <v>38</v>
      </c>
      <c r="F9415" s="9">
        <v>2019</v>
      </c>
      <c r="G9415" s="9">
        <v>6</v>
      </c>
      <c r="H9415" s="9"/>
      <c r="DD9415" s="9">
        <v>1</v>
      </c>
    </row>
    <row r="9416" spans="1:108" x14ac:dyDescent="0.25">
      <c r="A9416" s="9" t="s">
        <v>42</v>
      </c>
      <c r="B9416" s="9" t="s">
        <v>31</v>
      </c>
      <c r="C9416" s="9" t="s">
        <v>6</v>
      </c>
      <c r="D9416" s="9" t="s">
        <v>39</v>
      </c>
      <c r="E9416" s="9" t="s">
        <v>38</v>
      </c>
      <c r="F9416" s="9">
        <v>2019</v>
      </c>
      <c r="G9416" s="9">
        <v>7</v>
      </c>
      <c r="H9416" s="9"/>
      <c r="DD9416" s="9">
        <v>1</v>
      </c>
    </row>
    <row r="9417" spans="1:108" x14ac:dyDescent="0.25">
      <c r="A9417" s="9" t="s">
        <v>42</v>
      </c>
      <c r="B9417" s="9" t="s">
        <v>31</v>
      </c>
      <c r="C9417" s="9" t="s">
        <v>6</v>
      </c>
      <c r="D9417" s="9" t="s">
        <v>39</v>
      </c>
      <c r="E9417" s="9" t="s">
        <v>38</v>
      </c>
      <c r="F9417" s="9">
        <v>2019</v>
      </c>
      <c r="G9417" s="9">
        <v>8</v>
      </c>
      <c r="H9417" s="9"/>
      <c r="DD9417" s="9">
        <v>1</v>
      </c>
    </row>
    <row r="9418" spans="1:108" x14ac:dyDescent="0.25">
      <c r="A9418" s="9" t="s">
        <v>42</v>
      </c>
      <c r="B9418" s="9" t="s">
        <v>31</v>
      </c>
      <c r="C9418" s="9" t="s">
        <v>6</v>
      </c>
      <c r="D9418" s="9" t="s">
        <v>39</v>
      </c>
      <c r="E9418" s="9" t="s">
        <v>38</v>
      </c>
      <c r="F9418" s="9">
        <v>2019</v>
      </c>
      <c r="G9418" s="9">
        <v>9</v>
      </c>
      <c r="H9418" s="9"/>
      <c r="DD9418" s="9">
        <v>1</v>
      </c>
    </row>
    <row r="9419" spans="1:108" x14ac:dyDescent="0.25">
      <c r="A9419" s="9" t="s">
        <v>42</v>
      </c>
      <c r="B9419" s="9" t="s">
        <v>31</v>
      </c>
      <c r="C9419" s="9" t="s">
        <v>6</v>
      </c>
      <c r="D9419" s="9" t="s">
        <v>39</v>
      </c>
      <c r="E9419" s="9" t="s">
        <v>38</v>
      </c>
      <c r="F9419" s="9">
        <v>2019</v>
      </c>
      <c r="G9419" s="9">
        <v>10</v>
      </c>
      <c r="H9419" s="9"/>
      <c r="DD9419" s="9">
        <v>1</v>
      </c>
    </row>
    <row r="9420" spans="1:108" x14ac:dyDescent="0.25">
      <c r="A9420" s="9" t="s">
        <v>42</v>
      </c>
      <c r="B9420" s="9" t="s">
        <v>31</v>
      </c>
      <c r="C9420" s="9" t="s">
        <v>6</v>
      </c>
      <c r="D9420" s="9" t="s">
        <v>39</v>
      </c>
      <c r="E9420" s="9" t="s">
        <v>38</v>
      </c>
      <c r="F9420" s="9">
        <v>2020</v>
      </c>
      <c r="G9420" s="9">
        <v>5</v>
      </c>
      <c r="H9420" s="9"/>
      <c r="DD9420" s="9">
        <v>1</v>
      </c>
    </row>
    <row r="9421" spans="1:108" x14ac:dyDescent="0.25">
      <c r="A9421" s="9" t="s">
        <v>42</v>
      </c>
      <c r="B9421" s="9" t="s">
        <v>31</v>
      </c>
      <c r="C9421" s="9" t="s">
        <v>6</v>
      </c>
      <c r="D9421" s="9" t="s">
        <v>39</v>
      </c>
      <c r="E9421" s="9" t="s">
        <v>38</v>
      </c>
      <c r="F9421" s="9">
        <v>2020</v>
      </c>
      <c r="G9421" s="9">
        <v>6</v>
      </c>
      <c r="H9421" s="9"/>
      <c r="DD9421" s="9">
        <v>1</v>
      </c>
    </row>
    <row r="9422" spans="1:108" x14ac:dyDescent="0.25">
      <c r="A9422" s="9" t="s">
        <v>42</v>
      </c>
      <c r="B9422" s="9" t="s">
        <v>31</v>
      </c>
      <c r="C9422" s="9" t="s">
        <v>6</v>
      </c>
      <c r="D9422" s="9" t="s">
        <v>39</v>
      </c>
      <c r="E9422" s="9" t="s">
        <v>38</v>
      </c>
      <c r="F9422" s="9">
        <v>2020</v>
      </c>
      <c r="G9422" s="9">
        <v>7</v>
      </c>
      <c r="H9422" s="9"/>
      <c r="DD9422" s="9">
        <v>1</v>
      </c>
    </row>
    <row r="9423" spans="1:108" x14ac:dyDescent="0.25">
      <c r="A9423" s="9" t="s">
        <v>42</v>
      </c>
      <c r="B9423" s="9" t="s">
        <v>31</v>
      </c>
      <c r="C9423" s="9" t="s">
        <v>6</v>
      </c>
      <c r="D9423" s="9" t="s">
        <v>39</v>
      </c>
      <c r="E9423" s="9" t="s">
        <v>38</v>
      </c>
      <c r="F9423" s="9">
        <v>2020</v>
      </c>
      <c r="G9423" s="9">
        <v>8</v>
      </c>
      <c r="H9423" s="9"/>
      <c r="DD9423" s="9">
        <v>1</v>
      </c>
    </row>
    <row r="9424" spans="1:108" x14ac:dyDescent="0.25">
      <c r="A9424" s="9" t="s">
        <v>42</v>
      </c>
      <c r="B9424" s="9" t="s">
        <v>31</v>
      </c>
      <c r="C9424" s="9" t="s">
        <v>6</v>
      </c>
      <c r="D9424" s="9" t="s">
        <v>39</v>
      </c>
      <c r="E9424" s="9" t="s">
        <v>38</v>
      </c>
      <c r="F9424" s="9">
        <v>2020</v>
      </c>
      <c r="G9424" s="9">
        <v>9</v>
      </c>
      <c r="H9424" s="9"/>
      <c r="DD9424" s="9">
        <v>1</v>
      </c>
    </row>
    <row r="9425" spans="1:108" x14ac:dyDescent="0.25">
      <c r="A9425" s="9" t="s">
        <v>42</v>
      </c>
      <c r="B9425" s="9" t="s">
        <v>31</v>
      </c>
      <c r="C9425" s="9" t="s">
        <v>6</v>
      </c>
      <c r="D9425" s="9" t="s">
        <v>39</v>
      </c>
      <c r="E9425" s="9" t="s">
        <v>38</v>
      </c>
      <c r="F9425" s="9">
        <v>2020</v>
      </c>
      <c r="G9425" s="9">
        <v>10</v>
      </c>
      <c r="H9425" s="9"/>
      <c r="DD9425" s="9">
        <v>1</v>
      </c>
    </row>
    <row r="9426" spans="1:108" x14ac:dyDescent="0.25">
      <c r="A9426" s="9" t="s">
        <v>42</v>
      </c>
      <c r="B9426" s="9" t="s">
        <v>31</v>
      </c>
      <c r="C9426" s="9" t="s">
        <v>6</v>
      </c>
      <c r="D9426" s="9" t="s">
        <v>39</v>
      </c>
      <c r="E9426" s="9" t="s">
        <v>38</v>
      </c>
      <c r="F9426" s="9">
        <v>2021</v>
      </c>
      <c r="G9426" s="9">
        <v>5</v>
      </c>
      <c r="H9426" s="9"/>
      <c r="DD9426" s="9">
        <v>1</v>
      </c>
    </row>
    <row r="9427" spans="1:108" x14ac:dyDescent="0.25">
      <c r="A9427" s="9" t="s">
        <v>42</v>
      </c>
      <c r="B9427" s="9" t="s">
        <v>31</v>
      </c>
      <c r="C9427" s="9" t="s">
        <v>6</v>
      </c>
      <c r="D9427" s="9" t="s">
        <v>39</v>
      </c>
      <c r="E9427" s="9" t="s">
        <v>38</v>
      </c>
      <c r="F9427" s="9">
        <v>2021</v>
      </c>
      <c r="G9427" s="9">
        <v>6</v>
      </c>
      <c r="H9427" s="9"/>
      <c r="DD9427" s="9">
        <v>1</v>
      </c>
    </row>
    <row r="9428" spans="1:108" x14ac:dyDescent="0.25">
      <c r="A9428" s="9" t="s">
        <v>42</v>
      </c>
      <c r="B9428" s="9" t="s">
        <v>31</v>
      </c>
      <c r="C9428" s="9" t="s">
        <v>6</v>
      </c>
      <c r="D9428" s="9" t="s">
        <v>39</v>
      </c>
      <c r="E9428" s="9" t="s">
        <v>38</v>
      </c>
      <c r="F9428" s="9">
        <v>2021</v>
      </c>
      <c r="G9428" s="9">
        <v>7</v>
      </c>
      <c r="H9428" s="9"/>
      <c r="DD9428" s="9">
        <v>1</v>
      </c>
    </row>
    <row r="9429" spans="1:108" x14ac:dyDescent="0.25">
      <c r="A9429" s="9" t="s">
        <v>42</v>
      </c>
      <c r="B9429" s="9" t="s">
        <v>31</v>
      </c>
      <c r="C9429" s="9" t="s">
        <v>6</v>
      </c>
      <c r="D9429" s="9" t="s">
        <v>39</v>
      </c>
      <c r="E9429" s="9" t="s">
        <v>38</v>
      </c>
      <c r="F9429" s="9">
        <v>2021</v>
      </c>
      <c r="G9429" s="9">
        <v>8</v>
      </c>
      <c r="H9429" s="9"/>
      <c r="DD9429" s="9">
        <v>1</v>
      </c>
    </row>
    <row r="9430" spans="1:108" x14ac:dyDescent="0.25">
      <c r="A9430" s="9" t="s">
        <v>42</v>
      </c>
      <c r="B9430" s="9" t="s">
        <v>31</v>
      </c>
      <c r="C9430" s="9" t="s">
        <v>6</v>
      </c>
      <c r="D9430" s="9" t="s">
        <v>39</v>
      </c>
      <c r="E9430" s="9" t="s">
        <v>38</v>
      </c>
      <c r="F9430" s="9">
        <v>2021</v>
      </c>
      <c r="G9430" s="9">
        <v>9</v>
      </c>
      <c r="H9430" s="9"/>
      <c r="DD9430" s="9">
        <v>1</v>
      </c>
    </row>
    <row r="9431" spans="1:108" x14ac:dyDescent="0.25">
      <c r="A9431" s="9" t="s">
        <v>42</v>
      </c>
      <c r="B9431" s="9" t="s">
        <v>31</v>
      </c>
      <c r="C9431" s="9" t="s">
        <v>6</v>
      </c>
      <c r="D9431" s="9" t="s">
        <v>39</v>
      </c>
      <c r="E9431" s="9" t="s">
        <v>38</v>
      </c>
      <c r="F9431" s="9">
        <v>2021</v>
      </c>
      <c r="G9431" s="9">
        <v>10</v>
      </c>
      <c r="H9431" s="9"/>
      <c r="DD9431" s="9">
        <v>1</v>
      </c>
    </row>
    <row r="9432" spans="1:108" x14ac:dyDescent="0.25">
      <c r="A9432" s="9" t="s">
        <v>42</v>
      </c>
      <c r="B9432" s="9" t="s">
        <v>31</v>
      </c>
      <c r="C9432" s="9" t="s">
        <v>6</v>
      </c>
      <c r="D9432" s="9" t="s">
        <v>39</v>
      </c>
      <c r="E9432" s="9" t="s">
        <v>38</v>
      </c>
      <c r="F9432" s="9">
        <v>2022</v>
      </c>
      <c r="G9432" s="9">
        <v>5</v>
      </c>
      <c r="H9432" s="9"/>
      <c r="DD9432" s="9">
        <v>1</v>
      </c>
    </row>
    <row r="9433" spans="1:108" x14ac:dyDescent="0.25">
      <c r="A9433" s="9" t="s">
        <v>42</v>
      </c>
      <c r="B9433" s="9" t="s">
        <v>31</v>
      </c>
      <c r="C9433" s="9" t="s">
        <v>6</v>
      </c>
      <c r="D9433" s="9" t="s">
        <v>39</v>
      </c>
      <c r="E9433" s="9" t="s">
        <v>38</v>
      </c>
      <c r="F9433" s="9">
        <v>2022</v>
      </c>
      <c r="G9433" s="9">
        <v>6</v>
      </c>
      <c r="H9433" s="9"/>
      <c r="DD9433" s="9">
        <v>1</v>
      </c>
    </row>
    <row r="9434" spans="1:108" x14ac:dyDescent="0.25">
      <c r="A9434" s="9" t="s">
        <v>42</v>
      </c>
      <c r="B9434" s="9" t="s">
        <v>31</v>
      </c>
      <c r="C9434" s="9" t="s">
        <v>6</v>
      </c>
      <c r="D9434" s="9" t="s">
        <v>39</v>
      </c>
      <c r="E9434" s="9" t="s">
        <v>38</v>
      </c>
      <c r="F9434" s="9">
        <v>2022</v>
      </c>
      <c r="G9434" s="9">
        <v>7</v>
      </c>
      <c r="H9434" s="9"/>
      <c r="DD9434" s="9">
        <v>1</v>
      </c>
    </row>
    <row r="9435" spans="1:108" x14ac:dyDescent="0.25">
      <c r="A9435" s="9" t="s">
        <v>42</v>
      </c>
      <c r="B9435" s="9" t="s">
        <v>31</v>
      </c>
      <c r="C9435" s="9" t="s">
        <v>6</v>
      </c>
      <c r="D9435" s="9" t="s">
        <v>39</v>
      </c>
      <c r="E9435" s="9" t="s">
        <v>38</v>
      </c>
      <c r="F9435" s="9">
        <v>2022</v>
      </c>
      <c r="G9435" s="9">
        <v>8</v>
      </c>
      <c r="H9435" s="9"/>
      <c r="DD9435" s="9">
        <v>1</v>
      </c>
    </row>
    <row r="9436" spans="1:108" x14ac:dyDescent="0.25">
      <c r="A9436" s="9" t="s">
        <v>42</v>
      </c>
      <c r="B9436" s="9" t="s">
        <v>31</v>
      </c>
      <c r="C9436" s="9" t="s">
        <v>6</v>
      </c>
      <c r="D9436" s="9" t="s">
        <v>39</v>
      </c>
      <c r="E9436" s="9" t="s">
        <v>38</v>
      </c>
      <c r="F9436" s="9">
        <v>2022</v>
      </c>
      <c r="G9436" s="9">
        <v>9</v>
      </c>
      <c r="H9436" s="9"/>
      <c r="DD9436" s="9">
        <v>1</v>
      </c>
    </row>
    <row r="9437" spans="1:108" x14ac:dyDescent="0.25">
      <c r="A9437" s="9" t="s">
        <v>42</v>
      </c>
      <c r="B9437" s="9" t="s">
        <v>31</v>
      </c>
      <c r="C9437" s="9" t="s">
        <v>6</v>
      </c>
      <c r="D9437" s="9" t="s">
        <v>39</v>
      </c>
      <c r="E9437" s="9" t="s">
        <v>38</v>
      </c>
      <c r="F9437" s="9">
        <v>2022</v>
      </c>
      <c r="G9437" s="9">
        <v>10</v>
      </c>
      <c r="H9437" s="9"/>
      <c r="DD9437" s="9">
        <v>1</v>
      </c>
    </row>
    <row r="9438" spans="1:108" x14ac:dyDescent="0.25">
      <c r="A9438" s="9" t="s">
        <v>42</v>
      </c>
      <c r="B9438" s="9" t="s">
        <v>31</v>
      </c>
      <c r="C9438" s="9" t="s">
        <v>6</v>
      </c>
      <c r="D9438" s="9" t="s">
        <v>39</v>
      </c>
      <c r="E9438" s="9" t="s">
        <v>38</v>
      </c>
      <c r="F9438" s="9">
        <v>2023</v>
      </c>
      <c r="G9438" s="9">
        <v>5</v>
      </c>
      <c r="H9438" s="9"/>
      <c r="DD9438" s="9">
        <v>1</v>
      </c>
    </row>
    <row r="9439" spans="1:108" x14ac:dyDescent="0.25">
      <c r="A9439" s="9" t="s">
        <v>42</v>
      </c>
      <c r="B9439" s="9" t="s">
        <v>31</v>
      </c>
      <c r="C9439" s="9" t="s">
        <v>6</v>
      </c>
      <c r="D9439" s="9" t="s">
        <v>39</v>
      </c>
      <c r="E9439" s="9" t="s">
        <v>38</v>
      </c>
      <c r="F9439" s="9">
        <v>2023</v>
      </c>
      <c r="G9439" s="9">
        <v>6</v>
      </c>
      <c r="H9439" s="9"/>
      <c r="DD9439" s="9">
        <v>1</v>
      </c>
    </row>
    <row r="9440" spans="1:108" x14ac:dyDescent="0.25">
      <c r="A9440" s="9" t="s">
        <v>42</v>
      </c>
      <c r="B9440" s="9" t="s">
        <v>31</v>
      </c>
      <c r="C9440" s="9" t="s">
        <v>6</v>
      </c>
      <c r="D9440" s="9" t="s">
        <v>39</v>
      </c>
      <c r="E9440" s="9" t="s">
        <v>38</v>
      </c>
      <c r="F9440" s="9">
        <v>2023</v>
      </c>
      <c r="G9440" s="9">
        <v>7</v>
      </c>
      <c r="H9440" s="9"/>
      <c r="DD9440" s="9">
        <v>1</v>
      </c>
    </row>
    <row r="9441" spans="1:108" x14ac:dyDescent="0.25">
      <c r="A9441" s="9" t="s">
        <v>42</v>
      </c>
      <c r="B9441" s="9" t="s">
        <v>31</v>
      </c>
      <c r="C9441" s="9" t="s">
        <v>6</v>
      </c>
      <c r="D9441" s="9" t="s">
        <v>39</v>
      </c>
      <c r="E9441" s="9" t="s">
        <v>38</v>
      </c>
      <c r="F9441" s="9">
        <v>2023</v>
      </c>
      <c r="G9441" s="9">
        <v>8</v>
      </c>
      <c r="H9441" s="9"/>
      <c r="DD9441" s="9">
        <v>1</v>
      </c>
    </row>
    <row r="9442" spans="1:108" x14ac:dyDescent="0.25">
      <c r="A9442" s="9" t="s">
        <v>42</v>
      </c>
      <c r="B9442" s="9" t="s">
        <v>31</v>
      </c>
      <c r="C9442" s="9" t="s">
        <v>6</v>
      </c>
      <c r="D9442" s="9" t="s">
        <v>39</v>
      </c>
      <c r="E9442" s="9" t="s">
        <v>38</v>
      </c>
      <c r="F9442" s="9">
        <v>2023</v>
      </c>
      <c r="G9442" s="9">
        <v>9</v>
      </c>
      <c r="H9442" s="9"/>
      <c r="DD9442" s="9">
        <v>1</v>
      </c>
    </row>
    <row r="9443" spans="1:108" x14ac:dyDescent="0.25">
      <c r="A9443" s="9" t="s">
        <v>42</v>
      </c>
      <c r="B9443" s="9" t="s">
        <v>31</v>
      </c>
      <c r="C9443" s="9" t="s">
        <v>6</v>
      </c>
      <c r="D9443" s="9" t="s">
        <v>39</v>
      </c>
      <c r="E9443" s="9" t="s">
        <v>38</v>
      </c>
      <c r="F9443" s="9">
        <v>2023</v>
      </c>
      <c r="G9443" s="9">
        <v>10</v>
      </c>
      <c r="H9443" s="9"/>
      <c r="DD9443" s="9">
        <v>1</v>
      </c>
    </row>
    <row r="9444" spans="1:108" x14ac:dyDescent="0.25">
      <c r="A9444" s="9" t="s">
        <v>42</v>
      </c>
      <c r="B9444" s="9" t="s">
        <v>31</v>
      </c>
      <c r="C9444" s="9" t="s">
        <v>6</v>
      </c>
      <c r="D9444" s="9" t="s">
        <v>39</v>
      </c>
      <c r="E9444" s="9" t="s">
        <v>38</v>
      </c>
      <c r="F9444" s="9">
        <v>2024</v>
      </c>
      <c r="G9444" s="9">
        <v>5</v>
      </c>
      <c r="H9444" s="9"/>
      <c r="DD9444" s="9">
        <v>1</v>
      </c>
    </row>
    <row r="9445" spans="1:108" x14ac:dyDescent="0.25">
      <c r="A9445" s="9" t="s">
        <v>42</v>
      </c>
      <c r="B9445" s="9" t="s">
        <v>31</v>
      </c>
      <c r="C9445" s="9" t="s">
        <v>6</v>
      </c>
      <c r="D9445" s="9" t="s">
        <v>39</v>
      </c>
      <c r="E9445" s="9" t="s">
        <v>38</v>
      </c>
      <c r="F9445" s="9">
        <v>2024</v>
      </c>
      <c r="G9445" s="9">
        <v>6</v>
      </c>
      <c r="H9445" s="9"/>
      <c r="DD9445" s="9">
        <v>1</v>
      </c>
    </row>
    <row r="9446" spans="1:108" x14ac:dyDescent="0.25">
      <c r="A9446" s="9" t="s">
        <v>42</v>
      </c>
      <c r="B9446" s="9" t="s">
        <v>31</v>
      </c>
      <c r="C9446" s="9" t="s">
        <v>6</v>
      </c>
      <c r="D9446" s="9" t="s">
        <v>39</v>
      </c>
      <c r="E9446" s="9" t="s">
        <v>38</v>
      </c>
      <c r="F9446" s="9">
        <v>2024</v>
      </c>
      <c r="G9446" s="9">
        <v>7</v>
      </c>
      <c r="H9446" s="9"/>
      <c r="DD9446" s="9">
        <v>1</v>
      </c>
    </row>
    <row r="9447" spans="1:108" x14ac:dyDescent="0.25">
      <c r="A9447" s="9" t="s">
        <v>42</v>
      </c>
      <c r="B9447" s="9" t="s">
        <v>31</v>
      </c>
      <c r="C9447" s="9" t="s">
        <v>6</v>
      </c>
      <c r="D9447" s="9" t="s">
        <v>39</v>
      </c>
      <c r="E9447" s="9" t="s">
        <v>38</v>
      </c>
      <c r="F9447" s="9">
        <v>2024</v>
      </c>
      <c r="G9447" s="9">
        <v>8</v>
      </c>
      <c r="H9447" s="9"/>
      <c r="DD9447" s="9">
        <v>1</v>
      </c>
    </row>
    <row r="9448" spans="1:108" x14ac:dyDescent="0.25">
      <c r="A9448" s="9" t="s">
        <v>42</v>
      </c>
      <c r="B9448" s="9" t="s">
        <v>31</v>
      </c>
      <c r="C9448" s="9" t="s">
        <v>6</v>
      </c>
      <c r="D9448" s="9" t="s">
        <v>39</v>
      </c>
      <c r="E9448" s="9" t="s">
        <v>38</v>
      </c>
      <c r="F9448" s="9">
        <v>2024</v>
      </c>
      <c r="G9448" s="9">
        <v>9</v>
      </c>
      <c r="H9448" s="9"/>
      <c r="DD9448" s="9">
        <v>1</v>
      </c>
    </row>
    <row r="9449" spans="1:108" x14ac:dyDescent="0.25">
      <c r="A9449" s="9" t="s">
        <v>42</v>
      </c>
      <c r="B9449" s="9" t="s">
        <v>31</v>
      </c>
      <c r="C9449" s="9" t="s">
        <v>6</v>
      </c>
      <c r="D9449" s="9" t="s">
        <v>39</v>
      </c>
      <c r="E9449" s="9" t="s">
        <v>38</v>
      </c>
      <c r="F9449" s="9">
        <v>2024</v>
      </c>
      <c r="G9449" s="9">
        <v>10</v>
      </c>
      <c r="H9449" s="9"/>
      <c r="DD9449" s="9">
        <v>1</v>
      </c>
    </row>
    <row r="9450" spans="1:108" x14ac:dyDescent="0.25">
      <c r="A9450" s="9" t="s">
        <v>42</v>
      </c>
      <c r="B9450" s="9" t="s">
        <v>31</v>
      </c>
      <c r="C9450" s="9" t="s">
        <v>6</v>
      </c>
      <c r="D9450" s="9" t="s">
        <v>39</v>
      </c>
      <c r="E9450" s="9" t="s">
        <v>38</v>
      </c>
      <c r="F9450" s="9">
        <v>2025</v>
      </c>
      <c r="G9450" s="9">
        <v>5</v>
      </c>
      <c r="H9450" s="9"/>
      <c r="DD9450" s="9">
        <v>1</v>
      </c>
    </row>
    <row r="9451" spans="1:108" x14ac:dyDescent="0.25">
      <c r="A9451" s="9" t="s">
        <v>42</v>
      </c>
      <c r="B9451" s="9" t="s">
        <v>31</v>
      </c>
      <c r="C9451" s="9" t="s">
        <v>6</v>
      </c>
      <c r="D9451" s="9" t="s">
        <v>39</v>
      </c>
      <c r="E9451" s="9" t="s">
        <v>38</v>
      </c>
      <c r="F9451" s="9">
        <v>2025</v>
      </c>
      <c r="G9451" s="9">
        <v>6</v>
      </c>
      <c r="H9451" s="9"/>
      <c r="DD9451" s="9">
        <v>1</v>
      </c>
    </row>
    <row r="9452" spans="1:108" x14ac:dyDescent="0.25">
      <c r="A9452" s="9" t="s">
        <v>42</v>
      </c>
      <c r="B9452" s="9" t="s">
        <v>31</v>
      </c>
      <c r="C9452" s="9" t="s">
        <v>6</v>
      </c>
      <c r="D9452" s="9" t="s">
        <v>39</v>
      </c>
      <c r="E9452" s="9" t="s">
        <v>38</v>
      </c>
      <c r="F9452" s="9">
        <v>2025</v>
      </c>
      <c r="G9452" s="9">
        <v>7</v>
      </c>
      <c r="H9452" s="9"/>
      <c r="DD9452" s="9">
        <v>1</v>
      </c>
    </row>
    <row r="9453" spans="1:108" x14ac:dyDescent="0.25">
      <c r="A9453" s="9" t="s">
        <v>42</v>
      </c>
      <c r="B9453" s="9" t="s">
        <v>31</v>
      </c>
      <c r="C9453" s="9" t="s">
        <v>6</v>
      </c>
      <c r="D9453" s="9" t="s">
        <v>39</v>
      </c>
      <c r="E9453" s="9" t="s">
        <v>38</v>
      </c>
      <c r="F9453" s="9">
        <v>2025</v>
      </c>
      <c r="G9453" s="9">
        <v>8</v>
      </c>
      <c r="H9453" s="9"/>
      <c r="DD9453" s="9">
        <v>1</v>
      </c>
    </row>
    <row r="9454" spans="1:108" x14ac:dyDescent="0.25">
      <c r="A9454" s="9" t="s">
        <v>42</v>
      </c>
      <c r="B9454" s="9" t="s">
        <v>31</v>
      </c>
      <c r="C9454" s="9" t="s">
        <v>6</v>
      </c>
      <c r="D9454" s="9" t="s">
        <v>39</v>
      </c>
      <c r="E9454" s="9" t="s">
        <v>38</v>
      </c>
      <c r="F9454" s="9">
        <v>2025</v>
      </c>
      <c r="G9454" s="9">
        <v>9</v>
      </c>
      <c r="H9454" s="9"/>
      <c r="DD9454" s="9">
        <v>1</v>
      </c>
    </row>
    <row r="9455" spans="1:108" x14ac:dyDescent="0.25">
      <c r="A9455" s="9" t="s">
        <v>42</v>
      </c>
      <c r="B9455" s="9" t="s">
        <v>31</v>
      </c>
      <c r="C9455" s="9" t="s">
        <v>6</v>
      </c>
      <c r="D9455" s="9" t="s">
        <v>39</v>
      </c>
      <c r="E9455" s="9" t="s">
        <v>38</v>
      </c>
      <c r="F9455" s="9">
        <v>2025</v>
      </c>
      <c r="G9455" s="9">
        <v>10</v>
      </c>
      <c r="H9455" s="9"/>
      <c r="DD9455" s="9">
        <v>1</v>
      </c>
    </row>
    <row r="9456" spans="1:108" x14ac:dyDescent="0.25">
      <c r="A9456" s="9" t="s">
        <v>42</v>
      </c>
      <c r="B9456" s="9" t="s">
        <v>31</v>
      </c>
      <c r="C9456" s="9" t="s">
        <v>6</v>
      </c>
      <c r="D9456" s="9" t="s">
        <v>39</v>
      </c>
      <c r="E9456" s="9" t="s">
        <v>38</v>
      </c>
      <c r="F9456" s="9">
        <v>2026</v>
      </c>
      <c r="G9456" s="9">
        <v>5</v>
      </c>
      <c r="H9456" s="9"/>
      <c r="DD9456" s="9">
        <v>1</v>
      </c>
    </row>
    <row r="9457" spans="1:108" x14ac:dyDescent="0.25">
      <c r="A9457" s="9" t="s">
        <v>42</v>
      </c>
      <c r="B9457" s="9" t="s">
        <v>31</v>
      </c>
      <c r="C9457" s="9" t="s">
        <v>6</v>
      </c>
      <c r="D9457" s="9" t="s">
        <v>39</v>
      </c>
      <c r="E9457" s="9" t="s">
        <v>38</v>
      </c>
      <c r="F9457" s="9">
        <v>2026</v>
      </c>
      <c r="G9457" s="9">
        <v>6</v>
      </c>
      <c r="H9457" s="9"/>
      <c r="DD9457" s="9">
        <v>1</v>
      </c>
    </row>
    <row r="9458" spans="1:108" x14ac:dyDescent="0.25">
      <c r="A9458" s="9" t="s">
        <v>42</v>
      </c>
      <c r="B9458" s="9" t="s">
        <v>31</v>
      </c>
      <c r="C9458" s="9" t="s">
        <v>6</v>
      </c>
      <c r="D9458" s="9" t="s">
        <v>39</v>
      </c>
      <c r="E9458" s="9" t="s">
        <v>38</v>
      </c>
      <c r="F9458" s="9">
        <v>2026</v>
      </c>
      <c r="G9458" s="9">
        <v>7</v>
      </c>
      <c r="H9458" s="9"/>
      <c r="DD9458" s="9">
        <v>1</v>
      </c>
    </row>
    <row r="9459" spans="1:108" x14ac:dyDescent="0.25">
      <c r="A9459" s="9" t="s">
        <v>42</v>
      </c>
      <c r="B9459" s="9" t="s">
        <v>31</v>
      </c>
      <c r="C9459" s="9" t="s">
        <v>6</v>
      </c>
      <c r="D9459" s="9" t="s">
        <v>39</v>
      </c>
      <c r="E9459" s="9" t="s">
        <v>38</v>
      </c>
      <c r="F9459" s="9">
        <v>2026</v>
      </c>
      <c r="G9459" s="9">
        <v>8</v>
      </c>
      <c r="H9459" s="9"/>
      <c r="DD9459" s="9">
        <v>1</v>
      </c>
    </row>
    <row r="9460" spans="1:108" x14ac:dyDescent="0.25">
      <c r="A9460" s="9" t="s">
        <v>42</v>
      </c>
      <c r="B9460" s="9" t="s">
        <v>31</v>
      </c>
      <c r="C9460" s="9" t="s">
        <v>6</v>
      </c>
      <c r="D9460" s="9" t="s">
        <v>39</v>
      </c>
      <c r="E9460" s="9" t="s">
        <v>38</v>
      </c>
      <c r="F9460" s="9">
        <v>2026</v>
      </c>
      <c r="G9460" s="9">
        <v>9</v>
      </c>
      <c r="H9460" s="9"/>
      <c r="DD9460" s="9">
        <v>1</v>
      </c>
    </row>
    <row r="9461" spans="1:108" x14ac:dyDescent="0.25">
      <c r="A9461" s="9" t="s">
        <v>42</v>
      </c>
      <c r="B9461" s="9" t="s">
        <v>31</v>
      </c>
      <c r="C9461" s="9" t="s">
        <v>6</v>
      </c>
      <c r="D9461" s="9" t="s">
        <v>39</v>
      </c>
      <c r="E9461" s="9" t="s">
        <v>38</v>
      </c>
      <c r="F9461" s="9">
        <v>2026</v>
      </c>
      <c r="G9461" s="9">
        <v>10</v>
      </c>
      <c r="H9461" s="9"/>
      <c r="DD9461" s="9">
        <v>1</v>
      </c>
    </row>
    <row r="9462" spans="1:108" x14ac:dyDescent="0.25">
      <c r="A9462" s="9" t="s">
        <v>42</v>
      </c>
      <c r="B9462" s="9" t="s">
        <v>31</v>
      </c>
      <c r="C9462" s="9" t="s">
        <v>6</v>
      </c>
      <c r="D9462" s="9" t="s">
        <v>39</v>
      </c>
      <c r="E9462" s="9" t="s">
        <v>36</v>
      </c>
      <c r="F9462" s="9">
        <v>2016</v>
      </c>
      <c r="H9462" s="9"/>
      <c r="DD9462" s="9">
        <v>1</v>
      </c>
    </row>
    <row r="9463" spans="1:108" x14ac:dyDescent="0.25">
      <c r="A9463" s="9" t="s">
        <v>42</v>
      </c>
      <c r="B9463" s="9" t="s">
        <v>31</v>
      </c>
      <c r="C9463" s="9" t="s">
        <v>6</v>
      </c>
      <c r="D9463" s="9" t="s">
        <v>39</v>
      </c>
      <c r="E9463" s="9" t="s">
        <v>36</v>
      </c>
      <c r="F9463" s="9">
        <v>2017</v>
      </c>
      <c r="H9463" s="9"/>
      <c r="DD9463" s="9">
        <v>1</v>
      </c>
    </row>
    <row r="9464" spans="1:108" x14ac:dyDescent="0.25">
      <c r="A9464" s="9" t="s">
        <v>42</v>
      </c>
      <c r="B9464" s="9" t="s">
        <v>31</v>
      </c>
      <c r="C9464" s="9" t="s">
        <v>6</v>
      </c>
      <c r="D9464" s="9" t="s">
        <v>39</v>
      </c>
      <c r="E9464" s="9" t="s">
        <v>36</v>
      </c>
      <c r="F9464" s="9">
        <v>2018</v>
      </c>
      <c r="H9464" s="9"/>
      <c r="DD9464" s="9">
        <v>1</v>
      </c>
    </row>
    <row r="9465" spans="1:108" x14ac:dyDescent="0.25">
      <c r="A9465" s="9" t="s">
        <v>42</v>
      </c>
      <c r="B9465" s="9" t="s">
        <v>31</v>
      </c>
      <c r="C9465" s="9" t="s">
        <v>6</v>
      </c>
      <c r="D9465" s="9" t="s">
        <v>39</v>
      </c>
      <c r="E9465" s="9" t="s">
        <v>36</v>
      </c>
      <c r="F9465" s="9">
        <v>2019</v>
      </c>
      <c r="H9465" s="9"/>
      <c r="DD9465" s="9">
        <v>1</v>
      </c>
    </row>
    <row r="9466" spans="1:108" x14ac:dyDescent="0.25">
      <c r="A9466" s="9" t="s">
        <v>42</v>
      </c>
      <c r="B9466" s="9" t="s">
        <v>31</v>
      </c>
      <c r="C9466" s="9" t="s">
        <v>6</v>
      </c>
      <c r="D9466" s="9" t="s">
        <v>39</v>
      </c>
      <c r="E9466" s="9" t="s">
        <v>36</v>
      </c>
      <c r="F9466" s="9">
        <v>2020</v>
      </c>
      <c r="H9466" s="9"/>
      <c r="DD9466" s="9">
        <v>1</v>
      </c>
    </row>
    <row r="9467" spans="1:108" x14ac:dyDescent="0.25">
      <c r="A9467" s="9" t="s">
        <v>42</v>
      </c>
      <c r="B9467" s="9" t="s">
        <v>31</v>
      </c>
      <c r="C9467" s="9" t="s">
        <v>6</v>
      </c>
      <c r="D9467" s="9" t="s">
        <v>39</v>
      </c>
      <c r="E9467" s="9" t="s">
        <v>36</v>
      </c>
      <c r="F9467" s="9">
        <v>2021</v>
      </c>
      <c r="H9467" s="9"/>
      <c r="DD9467" s="9">
        <v>1</v>
      </c>
    </row>
    <row r="9468" spans="1:108" x14ac:dyDescent="0.25">
      <c r="A9468" s="9" t="s">
        <v>42</v>
      </c>
      <c r="B9468" s="9" t="s">
        <v>31</v>
      </c>
      <c r="C9468" s="9" t="s">
        <v>6</v>
      </c>
      <c r="D9468" s="9" t="s">
        <v>39</v>
      </c>
      <c r="E9468" s="9" t="s">
        <v>36</v>
      </c>
      <c r="F9468" s="9">
        <v>2022</v>
      </c>
      <c r="H9468" s="9"/>
      <c r="DD9468" s="9">
        <v>1</v>
      </c>
    </row>
    <row r="9469" spans="1:108" x14ac:dyDescent="0.25">
      <c r="A9469" s="9" t="s">
        <v>42</v>
      </c>
      <c r="B9469" s="9" t="s">
        <v>31</v>
      </c>
      <c r="C9469" s="9" t="s">
        <v>6</v>
      </c>
      <c r="D9469" s="9" t="s">
        <v>39</v>
      </c>
      <c r="E9469" s="9" t="s">
        <v>36</v>
      </c>
      <c r="F9469" s="9">
        <v>2023</v>
      </c>
      <c r="H9469" s="9"/>
      <c r="DD9469" s="9">
        <v>1</v>
      </c>
    </row>
    <row r="9470" spans="1:108" x14ac:dyDescent="0.25">
      <c r="A9470" s="9" t="s">
        <v>42</v>
      </c>
      <c r="B9470" s="9" t="s">
        <v>31</v>
      </c>
      <c r="C9470" s="9" t="s">
        <v>6</v>
      </c>
      <c r="D9470" s="9" t="s">
        <v>39</v>
      </c>
      <c r="E9470" s="9" t="s">
        <v>36</v>
      </c>
      <c r="F9470" s="9">
        <v>2024</v>
      </c>
      <c r="H9470" s="9"/>
      <c r="DD9470" s="9">
        <v>1</v>
      </c>
    </row>
    <row r="9471" spans="1:108" x14ac:dyDescent="0.25">
      <c r="A9471" s="9" t="s">
        <v>42</v>
      </c>
      <c r="B9471" s="9" t="s">
        <v>31</v>
      </c>
      <c r="C9471" s="9" t="s">
        <v>6</v>
      </c>
      <c r="D9471" s="9" t="s">
        <v>39</v>
      </c>
      <c r="E9471" s="9" t="s">
        <v>36</v>
      </c>
      <c r="F9471" s="9">
        <v>2025</v>
      </c>
      <c r="H9471" s="9"/>
      <c r="DD9471" s="9">
        <v>1</v>
      </c>
    </row>
    <row r="9472" spans="1:108" x14ac:dyDescent="0.25">
      <c r="A9472" s="9" t="s">
        <v>42</v>
      </c>
      <c r="B9472" s="9" t="s">
        <v>31</v>
      </c>
      <c r="C9472" s="9" t="s">
        <v>6</v>
      </c>
      <c r="D9472" s="9" t="s">
        <v>39</v>
      </c>
      <c r="E9472" s="9" t="s">
        <v>36</v>
      </c>
      <c r="F9472" s="9">
        <v>2026</v>
      </c>
      <c r="H9472" s="9"/>
      <c r="DD9472" s="9">
        <v>1</v>
      </c>
    </row>
    <row r="9473" spans="1:108" x14ac:dyDescent="0.25">
      <c r="A9473" s="9" t="s">
        <v>42</v>
      </c>
      <c r="B9473" s="9" t="s">
        <v>31</v>
      </c>
      <c r="C9473" s="9" t="s">
        <v>6</v>
      </c>
      <c r="D9473" s="9" t="s">
        <v>37</v>
      </c>
      <c r="E9473" s="9" t="s">
        <v>38</v>
      </c>
      <c r="F9473" s="9">
        <v>2016</v>
      </c>
      <c r="G9473" s="9">
        <v>5</v>
      </c>
      <c r="H9473" s="9"/>
      <c r="DD9473" s="9">
        <v>1</v>
      </c>
    </row>
    <row r="9474" spans="1:108" x14ac:dyDescent="0.25">
      <c r="A9474" s="9" t="s">
        <v>42</v>
      </c>
      <c r="B9474" s="9" t="s">
        <v>31</v>
      </c>
      <c r="C9474" s="9" t="s">
        <v>6</v>
      </c>
      <c r="D9474" s="9" t="s">
        <v>37</v>
      </c>
      <c r="E9474" s="9" t="s">
        <v>38</v>
      </c>
      <c r="F9474" s="9">
        <v>2016</v>
      </c>
      <c r="G9474" s="9">
        <v>6</v>
      </c>
      <c r="H9474" s="9"/>
      <c r="DD9474" s="9">
        <v>1</v>
      </c>
    </row>
    <row r="9475" spans="1:108" x14ac:dyDescent="0.25">
      <c r="A9475" s="9" t="s">
        <v>42</v>
      </c>
      <c r="B9475" s="9" t="s">
        <v>31</v>
      </c>
      <c r="C9475" s="9" t="s">
        <v>6</v>
      </c>
      <c r="D9475" s="9" t="s">
        <v>37</v>
      </c>
      <c r="E9475" s="9" t="s">
        <v>38</v>
      </c>
      <c r="F9475" s="9">
        <v>2016</v>
      </c>
      <c r="G9475" s="9">
        <v>7</v>
      </c>
      <c r="H9475" s="9"/>
      <c r="DD9475" s="9">
        <v>1</v>
      </c>
    </row>
    <row r="9476" spans="1:108" x14ac:dyDescent="0.25">
      <c r="A9476" s="9" t="s">
        <v>42</v>
      </c>
      <c r="B9476" s="9" t="s">
        <v>31</v>
      </c>
      <c r="C9476" s="9" t="s">
        <v>6</v>
      </c>
      <c r="D9476" s="9" t="s">
        <v>37</v>
      </c>
      <c r="E9476" s="9" t="s">
        <v>38</v>
      </c>
      <c r="F9476" s="9">
        <v>2016</v>
      </c>
      <c r="G9476" s="9">
        <v>8</v>
      </c>
      <c r="H9476" s="9"/>
      <c r="DD9476" s="9">
        <v>1</v>
      </c>
    </row>
    <row r="9477" spans="1:108" x14ac:dyDescent="0.25">
      <c r="A9477" s="9" t="s">
        <v>42</v>
      </c>
      <c r="B9477" s="9" t="s">
        <v>31</v>
      </c>
      <c r="C9477" s="9" t="s">
        <v>6</v>
      </c>
      <c r="D9477" s="9" t="s">
        <v>37</v>
      </c>
      <c r="E9477" s="9" t="s">
        <v>38</v>
      </c>
      <c r="F9477" s="9">
        <v>2016</v>
      </c>
      <c r="G9477" s="9">
        <v>9</v>
      </c>
      <c r="H9477" s="9"/>
      <c r="DD9477" s="9">
        <v>1</v>
      </c>
    </row>
    <row r="9478" spans="1:108" x14ac:dyDescent="0.25">
      <c r="A9478" s="9" t="s">
        <v>42</v>
      </c>
      <c r="B9478" s="9" t="s">
        <v>31</v>
      </c>
      <c r="C9478" s="9" t="s">
        <v>6</v>
      </c>
      <c r="D9478" s="9" t="s">
        <v>37</v>
      </c>
      <c r="E9478" s="9" t="s">
        <v>38</v>
      </c>
      <c r="F9478" s="9">
        <v>2016</v>
      </c>
      <c r="G9478" s="9">
        <v>10</v>
      </c>
      <c r="H9478" s="9"/>
      <c r="DD9478" s="9">
        <v>1</v>
      </c>
    </row>
    <row r="9479" spans="1:108" x14ac:dyDescent="0.25">
      <c r="A9479" s="9" t="s">
        <v>42</v>
      </c>
      <c r="B9479" s="9" t="s">
        <v>31</v>
      </c>
      <c r="C9479" s="9" t="s">
        <v>6</v>
      </c>
      <c r="D9479" s="9" t="s">
        <v>37</v>
      </c>
      <c r="E9479" s="9" t="s">
        <v>38</v>
      </c>
      <c r="F9479" s="9">
        <v>2017</v>
      </c>
      <c r="G9479" s="9">
        <v>5</v>
      </c>
      <c r="H9479" s="9"/>
      <c r="DD9479" s="9">
        <v>1</v>
      </c>
    </row>
    <row r="9480" spans="1:108" x14ac:dyDescent="0.25">
      <c r="A9480" s="9" t="s">
        <v>42</v>
      </c>
      <c r="B9480" s="9" t="s">
        <v>31</v>
      </c>
      <c r="C9480" s="9" t="s">
        <v>6</v>
      </c>
      <c r="D9480" s="9" t="s">
        <v>37</v>
      </c>
      <c r="E9480" s="9" t="s">
        <v>38</v>
      </c>
      <c r="F9480" s="9">
        <v>2017</v>
      </c>
      <c r="G9480" s="9">
        <v>6</v>
      </c>
      <c r="H9480" s="9"/>
      <c r="DD9480" s="9">
        <v>1</v>
      </c>
    </row>
    <row r="9481" spans="1:108" x14ac:dyDescent="0.25">
      <c r="A9481" s="9" t="s">
        <v>42</v>
      </c>
      <c r="B9481" s="9" t="s">
        <v>31</v>
      </c>
      <c r="C9481" s="9" t="s">
        <v>6</v>
      </c>
      <c r="D9481" s="9" t="s">
        <v>37</v>
      </c>
      <c r="E9481" s="9" t="s">
        <v>38</v>
      </c>
      <c r="F9481" s="9">
        <v>2017</v>
      </c>
      <c r="G9481" s="9">
        <v>7</v>
      </c>
      <c r="H9481" s="9"/>
      <c r="DD9481" s="9">
        <v>1</v>
      </c>
    </row>
    <row r="9482" spans="1:108" x14ac:dyDescent="0.25">
      <c r="A9482" s="9" t="s">
        <v>42</v>
      </c>
      <c r="B9482" s="9" t="s">
        <v>31</v>
      </c>
      <c r="C9482" s="9" t="s">
        <v>6</v>
      </c>
      <c r="D9482" s="9" t="s">
        <v>37</v>
      </c>
      <c r="E9482" s="9" t="s">
        <v>38</v>
      </c>
      <c r="F9482" s="9">
        <v>2017</v>
      </c>
      <c r="G9482" s="9">
        <v>8</v>
      </c>
      <c r="H9482" s="9"/>
      <c r="DD9482" s="9">
        <v>1</v>
      </c>
    </row>
    <row r="9483" spans="1:108" x14ac:dyDescent="0.25">
      <c r="A9483" s="9" t="s">
        <v>42</v>
      </c>
      <c r="B9483" s="9" t="s">
        <v>31</v>
      </c>
      <c r="C9483" s="9" t="s">
        <v>6</v>
      </c>
      <c r="D9483" s="9" t="s">
        <v>37</v>
      </c>
      <c r="E9483" s="9" t="s">
        <v>38</v>
      </c>
      <c r="F9483" s="9">
        <v>2017</v>
      </c>
      <c r="G9483" s="9">
        <v>9</v>
      </c>
      <c r="H9483" s="9"/>
      <c r="DD9483" s="9">
        <v>1</v>
      </c>
    </row>
    <row r="9484" spans="1:108" x14ac:dyDescent="0.25">
      <c r="A9484" s="9" t="s">
        <v>42</v>
      </c>
      <c r="B9484" s="9" t="s">
        <v>31</v>
      </c>
      <c r="C9484" s="9" t="s">
        <v>6</v>
      </c>
      <c r="D9484" s="9" t="s">
        <v>37</v>
      </c>
      <c r="E9484" s="9" t="s">
        <v>38</v>
      </c>
      <c r="F9484" s="9">
        <v>2017</v>
      </c>
      <c r="G9484" s="9">
        <v>10</v>
      </c>
      <c r="H9484" s="9"/>
      <c r="DD9484" s="9">
        <v>1</v>
      </c>
    </row>
    <row r="9485" spans="1:108" x14ac:dyDescent="0.25">
      <c r="A9485" s="9" t="s">
        <v>42</v>
      </c>
      <c r="B9485" s="9" t="s">
        <v>31</v>
      </c>
      <c r="C9485" s="9" t="s">
        <v>6</v>
      </c>
      <c r="D9485" s="9" t="s">
        <v>37</v>
      </c>
      <c r="E9485" s="9" t="s">
        <v>38</v>
      </c>
      <c r="F9485" s="9">
        <v>2018</v>
      </c>
      <c r="G9485" s="9">
        <v>5</v>
      </c>
      <c r="H9485" s="9"/>
      <c r="DD9485" s="9">
        <v>1</v>
      </c>
    </row>
    <row r="9486" spans="1:108" x14ac:dyDescent="0.25">
      <c r="A9486" s="9" t="s">
        <v>42</v>
      </c>
      <c r="B9486" s="9" t="s">
        <v>31</v>
      </c>
      <c r="C9486" s="9" t="s">
        <v>6</v>
      </c>
      <c r="D9486" s="9" t="s">
        <v>37</v>
      </c>
      <c r="E9486" s="9" t="s">
        <v>38</v>
      </c>
      <c r="F9486" s="9">
        <v>2018</v>
      </c>
      <c r="G9486" s="9">
        <v>6</v>
      </c>
      <c r="H9486" s="9"/>
      <c r="DD9486" s="9">
        <v>1</v>
      </c>
    </row>
    <row r="9487" spans="1:108" x14ac:dyDescent="0.25">
      <c r="A9487" s="9" t="s">
        <v>42</v>
      </c>
      <c r="B9487" s="9" t="s">
        <v>31</v>
      </c>
      <c r="C9487" s="9" t="s">
        <v>6</v>
      </c>
      <c r="D9487" s="9" t="s">
        <v>37</v>
      </c>
      <c r="E9487" s="9" t="s">
        <v>38</v>
      </c>
      <c r="F9487" s="9">
        <v>2018</v>
      </c>
      <c r="G9487" s="9">
        <v>7</v>
      </c>
      <c r="H9487" s="9"/>
      <c r="DD9487" s="9">
        <v>1</v>
      </c>
    </row>
    <row r="9488" spans="1:108" x14ac:dyDescent="0.25">
      <c r="A9488" s="9" t="s">
        <v>42</v>
      </c>
      <c r="B9488" s="9" t="s">
        <v>31</v>
      </c>
      <c r="C9488" s="9" t="s">
        <v>6</v>
      </c>
      <c r="D9488" s="9" t="s">
        <v>37</v>
      </c>
      <c r="E9488" s="9" t="s">
        <v>38</v>
      </c>
      <c r="F9488" s="9">
        <v>2018</v>
      </c>
      <c r="G9488" s="9">
        <v>8</v>
      </c>
      <c r="H9488" s="9"/>
      <c r="DD9488" s="9">
        <v>1</v>
      </c>
    </row>
    <row r="9489" spans="1:108" x14ac:dyDescent="0.25">
      <c r="A9489" s="9" t="s">
        <v>42</v>
      </c>
      <c r="B9489" s="9" t="s">
        <v>31</v>
      </c>
      <c r="C9489" s="9" t="s">
        <v>6</v>
      </c>
      <c r="D9489" s="9" t="s">
        <v>37</v>
      </c>
      <c r="E9489" s="9" t="s">
        <v>38</v>
      </c>
      <c r="F9489" s="9">
        <v>2018</v>
      </c>
      <c r="G9489" s="9">
        <v>9</v>
      </c>
      <c r="H9489" s="9"/>
      <c r="DD9489" s="9">
        <v>1</v>
      </c>
    </row>
    <row r="9490" spans="1:108" x14ac:dyDescent="0.25">
      <c r="A9490" s="9" t="s">
        <v>42</v>
      </c>
      <c r="B9490" s="9" t="s">
        <v>31</v>
      </c>
      <c r="C9490" s="9" t="s">
        <v>6</v>
      </c>
      <c r="D9490" s="9" t="s">
        <v>37</v>
      </c>
      <c r="E9490" s="9" t="s">
        <v>38</v>
      </c>
      <c r="F9490" s="9">
        <v>2018</v>
      </c>
      <c r="G9490" s="9">
        <v>10</v>
      </c>
      <c r="H9490" s="9"/>
      <c r="DD9490" s="9">
        <v>1</v>
      </c>
    </row>
    <row r="9491" spans="1:108" x14ac:dyDescent="0.25">
      <c r="A9491" s="9" t="s">
        <v>42</v>
      </c>
      <c r="B9491" s="9" t="s">
        <v>31</v>
      </c>
      <c r="C9491" s="9" t="s">
        <v>6</v>
      </c>
      <c r="D9491" s="9" t="s">
        <v>37</v>
      </c>
      <c r="E9491" s="9" t="s">
        <v>38</v>
      </c>
      <c r="F9491" s="9">
        <v>2019</v>
      </c>
      <c r="G9491" s="9">
        <v>5</v>
      </c>
      <c r="H9491" s="9"/>
      <c r="DD9491" s="9">
        <v>1</v>
      </c>
    </row>
    <row r="9492" spans="1:108" x14ac:dyDescent="0.25">
      <c r="A9492" s="9" t="s">
        <v>42</v>
      </c>
      <c r="B9492" s="9" t="s">
        <v>31</v>
      </c>
      <c r="C9492" s="9" t="s">
        <v>6</v>
      </c>
      <c r="D9492" s="9" t="s">
        <v>37</v>
      </c>
      <c r="E9492" s="9" t="s">
        <v>38</v>
      </c>
      <c r="F9492" s="9">
        <v>2019</v>
      </c>
      <c r="G9492" s="9">
        <v>6</v>
      </c>
      <c r="H9492" s="9"/>
      <c r="DD9492" s="9">
        <v>1</v>
      </c>
    </row>
    <row r="9493" spans="1:108" x14ac:dyDescent="0.25">
      <c r="A9493" s="9" t="s">
        <v>42</v>
      </c>
      <c r="B9493" s="9" t="s">
        <v>31</v>
      </c>
      <c r="C9493" s="9" t="s">
        <v>6</v>
      </c>
      <c r="D9493" s="9" t="s">
        <v>37</v>
      </c>
      <c r="E9493" s="9" t="s">
        <v>38</v>
      </c>
      <c r="F9493" s="9">
        <v>2019</v>
      </c>
      <c r="G9493" s="9">
        <v>7</v>
      </c>
      <c r="H9493" s="9"/>
      <c r="DD9493" s="9">
        <v>1</v>
      </c>
    </row>
    <row r="9494" spans="1:108" x14ac:dyDescent="0.25">
      <c r="A9494" s="9" t="s">
        <v>42</v>
      </c>
      <c r="B9494" s="9" t="s">
        <v>31</v>
      </c>
      <c r="C9494" s="9" t="s">
        <v>6</v>
      </c>
      <c r="D9494" s="9" t="s">
        <v>37</v>
      </c>
      <c r="E9494" s="9" t="s">
        <v>38</v>
      </c>
      <c r="F9494" s="9">
        <v>2019</v>
      </c>
      <c r="G9494" s="9">
        <v>8</v>
      </c>
      <c r="H9494" s="9"/>
      <c r="DD9494" s="9">
        <v>1</v>
      </c>
    </row>
    <row r="9495" spans="1:108" x14ac:dyDescent="0.25">
      <c r="A9495" s="9" t="s">
        <v>42</v>
      </c>
      <c r="B9495" s="9" t="s">
        <v>31</v>
      </c>
      <c r="C9495" s="9" t="s">
        <v>6</v>
      </c>
      <c r="D9495" s="9" t="s">
        <v>37</v>
      </c>
      <c r="E9495" s="9" t="s">
        <v>38</v>
      </c>
      <c r="F9495" s="9">
        <v>2019</v>
      </c>
      <c r="G9495" s="9">
        <v>9</v>
      </c>
      <c r="H9495" s="9"/>
      <c r="DD9495" s="9">
        <v>1</v>
      </c>
    </row>
    <row r="9496" spans="1:108" x14ac:dyDescent="0.25">
      <c r="A9496" s="9" t="s">
        <v>42</v>
      </c>
      <c r="B9496" s="9" t="s">
        <v>31</v>
      </c>
      <c r="C9496" s="9" t="s">
        <v>6</v>
      </c>
      <c r="D9496" s="9" t="s">
        <v>37</v>
      </c>
      <c r="E9496" s="9" t="s">
        <v>38</v>
      </c>
      <c r="F9496" s="9">
        <v>2019</v>
      </c>
      <c r="G9496" s="9">
        <v>10</v>
      </c>
      <c r="H9496" s="9"/>
      <c r="DD9496" s="9">
        <v>1</v>
      </c>
    </row>
    <row r="9497" spans="1:108" x14ac:dyDescent="0.25">
      <c r="A9497" s="9" t="s">
        <v>42</v>
      </c>
      <c r="B9497" s="9" t="s">
        <v>31</v>
      </c>
      <c r="C9497" s="9" t="s">
        <v>6</v>
      </c>
      <c r="D9497" s="9" t="s">
        <v>37</v>
      </c>
      <c r="E9497" s="9" t="s">
        <v>38</v>
      </c>
      <c r="F9497" s="9">
        <v>2020</v>
      </c>
      <c r="G9497" s="9">
        <v>5</v>
      </c>
      <c r="H9497" s="9"/>
      <c r="DD9497" s="9">
        <v>1</v>
      </c>
    </row>
    <row r="9498" spans="1:108" x14ac:dyDescent="0.25">
      <c r="A9498" s="9" t="s">
        <v>42</v>
      </c>
      <c r="B9498" s="9" t="s">
        <v>31</v>
      </c>
      <c r="C9498" s="9" t="s">
        <v>6</v>
      </c>
      <c r="D9498" s="9" t="s">
        <v>37</v>
      </c>
      <c r="E9498" s="9" t="s">
        <v>38</v>
      </c>
      <c r="F9498" s="9">
        <v>2020</v>
      </c>
      <c r="G9498" s="9">
        <v>6</v>
      </c>
      <c r="H9498" s="9"/>
      <c r="DD9498" s="9">
        <v>1</v>
      </c>
    </row>
    <row r="9499" spans="1:108" x14ac:dyDescent="0.25">
      <c r="A9499" s="9" t="s">
        <v>42</v>
      </c>
      <c r="B9499" s="9" t="s">
        <v>31</v>
      </c>
      <c r="C9499" s="9" t="s">
        <v>6</v>
      </c>
      <c r="D9499" s="9" t="s">
        <v>37</v>
      </c>
      <c r="E9499" s="9" t="s">
        <v>38</v>
      </c>
      <c r="F9499" s="9">
        <v>2020</v>
      </c>
      <c r="G9499" s="9">
        <v>7</v>
      </c>
      <c r="H9499" s="9"/>
      <c r="DD9499" s="9">
        <v>1</v>
      </c>
    </row>
    <row r="9500" spans="1:108" x14ac:dyDescent="0.25">
      <c r="A9500" s="9" t="s">
        <v>42</v>
      </c>
      <c r="B9500" s="9" t="s">
        <v>31</v>
      </c>
      <c r="C9500" s="9" t="s">
        <v>6</v>
      </c>
      <c r="D9500" s="9" t="s">
        <v>37</v>
      </c>
      <c r="E9500" s="9" t="s">
        <v>38</v>
      </c>
      <c r="F9500" s="9">
        <v>2020</v>
      </c>
      <c r="G9500" s="9">
        <v>8</v>
      </c>
      <c r="H9500" s="9"/>
      <c r="DD9500" s="9">
        <v>1</v>
      </c>
    </row>
    <row r="9501" spans="1:108" x14ac:dyDescent="0.25">
      <c r="A9501" s="9" t="s">
        <v>42</v>
      </c>
      <c r="B9501" s="9" t="s">
        <v>31</v>
      </c>
      <c r="C9501" s="9" t="s">
        <v>6</v>
      </c>
      <c r="D9501" s="9" t="s">
        <v>37</v>
      </c>
      <c r="E9501" s="9" t="s">
        <v>38</v>
      </c>
      <c r="F9501" s="9">
        <v>2020</v>
      </c>
      <c r="G9501" s="9">
        <v>9</v>
      </c>
      <c r="H9501" s="9"/>
      <c r="DD9501" s="9">
        <v>1</v>
      </c>
    </row>
    <row r="9502" spans="1:108" x14ac:dyDescent="0.25">
      <c r="A9502" s="9" t="s">
        <v>42</v>
      </c>
      <c r="B9502" s="9" t="s">
        <v>31</v>
      </c>
      <c r="C9502" s="9" t="s">
        <v>6</v>
      </c>
      <c r="D9502" s="9" t="s">
        <v>37</v>
      </c>
      <c r="E9502" s="9" t="s">
        <v>38</v>
      </c>
      <c r="F9502" s="9">
        <v>2020</v>
      </c>
      <c r="G9502" s="9">
        <v>10</v>
      </c>
      <c r="H9502" s="9"/>
      <c r="DD9502" s="9">
        <v>1</v>
      </c>
    </row>
    <row r="9503" spans="1:108" x14ac:dyDescent="0.25">
      <c r="A9503" s="9" t="s">
        <v>42</v>
      </c>
      <c r="B9503" s="9" t="s">
        <v>31</v>
      </c>
      <c r="C9503" s="9" t="s">
        <v>6</v>
      </c>
      <c r="D9503" s="9" t="s">
        <v>37</v>
      </c>
      <c r="E9503" s="9" t="s">
        <v>38</v>
      </c>
      <c r="F9503" s="9">
        <v>2021</v>
      </c>
      <c r="G9503" s="9">
        <v>5</v>
      </c>
      <c r="H9503" s="9"/>
      <c r="DD9503" s="9">
        <v>1</v>
      </c>
    </row>
    <row r="9504" spans="1:108" x14ac:dyDescent="0.25">
      <c r="A9504" s="9" t="s">
        <v>42</v>
      </c>
      <c r="B9504" s="9" t="s">
        <v>31</v>
      </c>
      <c r="C9504" s="9" t="s">
        <v>6</v>
      </c>
      <c r="D9504" s="9" t="s">
        <v>37</v>
      </c>
      <c r="E9504" s="9" t="s">
        <v>38</v>
      </c>
      <c r="F9504" s="9">
        <v>2021</v>
      </c>
      <c r="G9504" s="9">
        <v>6</v>
      </c>
      <c r="H9504" s="9"/>
      <c r="DD9504" s="9">
        <v>1</v>
      </c>
    </row>
    <row r="9505" spans="1:108" x14ac:dyDescent="0.25">
      <c r="A9505" s="9" t="s">
        <v>42</v>
      </c>
      <c r="B9505" s="9" t="s">
        <v>31</v>
      </c>
      <c r="C9505" s="9" t="s">
        <v>6</v>
      </c>
      <c r="D9505" s="9" t="s">
        <v>37</v>
      </c>
      <c r="E9505" s="9" t="s">
        <v>38</v>
      </c>
      <c r="F9505" s="9">
        <v>2021</v>
      </c>
      <c r="G9505" s="9">
        <v>7</v>
      </c>
      <c r="H9505" s="9"/>
      <c r="DD9505" s="9">
        <v>1</v>
      </c>
    </row>
    <row r="9506" spans="1:108" x14ac:dyDescent="0.25">
      <c r="A9506" s="9" t="s">
        <v>42</v>
      </c>
      <c r="B9506" s="9" t="s">
        <v>31</v>
      </c>
      <c r="C9506" s="9" t="s">
        <v>6</v>
      </c>
      <c r="D9506" s="9" t="s">
        <v>37</v>
      </c>
      <c r="E9506" s="9" t="s">
        <v>38</v>
      </c>
      <c r="F9506" s="9">
        <v>2021</v>
      </c>
      <c r="G9506" s="9">
        <v>8</v>
      </c>
      <c r="H9506" s="9"/>
      <c r="DD9506" s="9">
        <v>1</v>
      </c>
    </row>
    <row r="9507" spans="1:108" x14ac:dyDescent="0.25">
      <c r="A9507" s="9" t="s">
        <v>42</v>
      </c>
      <c r="B9507" s="9" t="s">
        <v>31</v>
      </c>
      <c r="C9507" s="9" t="s">
        <v>6</v>
      </c>
      <c r="D9507" s="9" t="s">
        <v>37</v>
      </c>
      <c r="E9507" s="9" t="s">
        <v>38</v>
      </c>
      <c r="F9507" s="9">
        <v>2021</v>
      </c>
      <c r="G9507" s="9">
        <v>9</v>
      </c>
      <c r="H9507" s="9"/>
      <c r="DD9507" s="9">
        <v>1</v>
      </c>
    </row>
    <row r="9508" spans="1:108" x14ac:dyDescent="0.25">
      <c r="A9508" s="9" t="s">
        <v>42</v>
      </c>
      <c r="B9508" s="9" t="s">
        <v>31</v>
      </c>
      <c r="C9508" s="9" t="s">
        <v>6</v>
      </c>
      <c r="D9508" s="9" t="s">
        <v>37</v>
      </c>
      <c r="E9508" s="9" t="s">
        <v>38</v>
      </c>
      <c r="F9508" s="9">
        <v>2021</v>
      </c>
      <c r="G9508" s="9">
        <v>10</v>
      </c>
      <c r="H9508" s="9"/>
      <c r="DD9508" s="9">
        <v>1</v>
      </c>
    </row>
    <row r="9509" spans="1:108" x14ac:dyDescent="0.25">
      <c r="A9509" s="9" t="s">
        <v>42</v>
      </c>
      <c r="B9509" s="9" t="s">
        <v>31</v>
      </c>
      <c r="C9509" s="9" t="s">
        <v>6</v>
      </c>
      <c r="D9509" s="9" t="s">
        <v>37</v>
      </c>
      <c r="E9509" s="9" t="s">
        <v>38</v>
      </c>
      <c r="F9509" s="9">
        <v>2022</v>
      </c>
      <c r="G9509" s="9">
        <v>5</v>
      </c>
      <c r="H9509" s="9"/>
      <c r="DD9509" s="9">
        <v>1</v>
      </c>
    </row>
    <row r="9510" spans="1:108" x14ac:dyDescent="0.25">
      <c r="A9510" s="9" t="s">
        <v>42</v>
      </c>
      <c r="B9510" s="9" t="s">
        <v>31</v>
      </c>
      <c r="C9510" s="9" t="s">
        <v>6</v>
      </c>
      <c r="D9510" s="9" t="s">
        <v>37</v>
      </c>
      <c r="E9510" s="9" t="s">
        <v>38</v>
      </c>
      <c r="F9510" s="9">
        <v>2022</v>
      </c>
      <c r="G9510" s="9">
        <v>6</v>
      </c>
      <c r="H9510" s="9"/>
      <c r="DD9510" s="9">
        <v>1</v>
      </c>
    </row>
    <row r="9511" spans="1:108" x14ac:dyDescent="0.25">
      <c r="A9511" s="9" t="s">
        <v>42</v>
      </c>
      <c r="B9511" s="9" t="s">
        <v>31</v>
      </c>
      <c r="C9511" s="9" t="s">
        <v>6</v>
      </c>
      <c r="D9511" s="9" t="s">
        <v>37</v>
      </c>
      <c r="E9511" s="9" t="s">
        <v>38</v>
      </c>
      <c r="F9511" s="9">
        <v>2022</v>
      </c>
      <c r="G9511" s="9">
        <v>7</v>
      </c>
      <c r="H9511" s="9"/>
      <c r="DD9511" s="9">
        <v>1</v>
      </c>
    </row>
    <row r="9512" spans="1:108" x14ac:dyDescent="0.25">
      <c r="A9512" s="9" t="s">
        <v>42</v>
      </c>
      <c r="B9512" s="9" t="s">
        <v>31</v>
      </c>
      <c r="C9512" s="9" t="s">
        <v>6</v>
      </c>
      <c r="D9512" s="9" t="s">
        <v>37</v>
      </c>
      <c r="E9512" s="9" t="s">
        <v>38</v>
      </c>
      <c r="F9512" s="9">
        <v>2022</v>
      </c>
      <c r="G9512" s="9">
        <v>8</v>
      </c>
      <c r="H9512" s="9"/>
      <c r="DD9512" s="9">
        <v>1</v>
      </c>
    </row>
    <row r="9513" spans="1:108" x14ac:dyDescent="0.25">
      <c r="A9513" s="9" t="s">
        <v>42</v>
      </c>
      <c r="B9513" s="9" t="s">
        <v>31</v>
      </c>
      <c r="C9513" s="9" t="s">
        <v>6</v>
      </c>
      <c r="D9513" s="9" t="s">
        <v>37</v>
      </c>
      <c r="E9513" s="9" t="s">
        <v>38</v>
      </c>
      <c r="F9513" s="9">
        <v>2022</v>
      </c>
      <c r="G9513" s="9">
        <v>9</v>
      </c>
      <c r="H9513" s="9"/>
      <c r="DD9513" s="9">
        <v>1</v>
      </c>
    </row>
    <row r="9514" spans="1:108" x14ac:dyDescent="0.25">
      <c r="A9514" s="9" t="s">
        <v>42</v>
      </c>
      <c r="B9514" s="9" t="s">
        <v>31</v>
      </c>
      <c r="C9514" s="9" t="s">
        <v>6</v>
      </c>
      <c r="D9514" s="9" t="s">
        <v>37</v>
      </c>
      <c r="E9514" s="9" t="s">
        <v>38</v>
      </c>
      <c r="F9514" s="9">
        <v>2022</v>
      </c>
      <c r="G9514" s="9">
        <v>10</v>
      </c>
      <c r="H9514" s="9"/>
      <c r="DD9514" s="9">
        <v>1</v>
      </c>
    </row>
    <row r="9515" spans="1:108" x14ac:dyDescent="0.25">
      <c r="A9515" s="9" t="s">
        <v>42</v>
      </c>
      <c r="B9515" s="9" t="s">
        <v>31</v>
      </c>
      <c r="C9515" s="9" t="s">
        <v>6</v>
      </c>
      <c r="D9515" s="9" t="s">
        <v>37</v>
      </c>
      <c r="E9515" s="9" t="s">
        <v>38</v>
      </c>
      <c r="F9515" s="9">
        <v>2023</v>
      </c>
      <c r="G9515" s="9">
        <v>5</v>
      </c>
      <c r="H9515" s="9"/>
      <c r="DD9515" s="9">
        <v>1</v>
      </c>
    </row>
    <row r="9516" spans="1:108" x14ac:dyDescent="0.25">
      <c r="A9516" s="9" t="s">
        <v>42</v>
      </c>
      <c r="B9516" s="9" t="s">
        <v>31</v>
      </c>
      <c r="C9516" s="9" t="s">
        <v>6</v>
      </c>
      <c r="D9516" s="9" t="s">
        <v>37</v>
      </c>
      <c r="E9516" s="9" t="s">
        <v>38</v>
      </c>
      <c r="F9516" s="9">
        <v>2023</v>
      </c>
      <c r="G9516" s="9">
        <v>6</v>
      </c>
      <c r="H9516" s="9"/>
      <c r="DD9516" s="9">
        <v>1</v>
      </c>
    </row>
    <row r="9517" spans="1:108" x14ac:dyDescent="0.25">
      <c r="A9517" s="9" t="s">
        <v>42</v>
      </c>
      <c r="B9517" s="9" t="s">
        <v>31</v>
      </c>
      <c r="C9517" s="9" t="s">
        <v>6</v>
      </c>
      <c r="D9517" s="9" t="s">
        <v>37</v>
      </c>
      <c r="E9517" s="9" t="s">
        <v>38</v>
      </c>
      <c r="F9517" s="9">
        <v>2023</v>
      </c>
      <c r="G9517" s="9">
        <v>7</v>
      </c>
      <c r="H9517" s="9"/>
      <c r="DD9517" s="9">
        <v>1</v>
      </c>
    </row>
    <row r="9518" spans="1:108" x14ac:dyDescent="0.25">
      <c r="A9518" s="9" t="s">
        <v>42</v>
      </c>
      <c r="B9518" s="9" t="s">
        <v>31</v>
      </c>
      <c r="C9518" s="9" t="s">
        <v>6</v>
      </c>
      <c r="D9518" s="9" t="s">
        <v>37</v>
      </c>
      <c r="E9518" s="9" t="s">
        <v>38</v>
      </c>
      <c r="F9518" s="9">
        <v>2023</v>
      </c>
      <c r="G9518" s="9">
        <v>8</v>
      </c>
      <c r="H9518" s="9"/>
      <c r="DD9518" s="9">
        <v>1</v>
      </c>
    </row>
    <row r="9519" spans="1:108" x14ac:dyDescent="0.25">
      <c r="A9519" s="9" t="s">
        <v>42</v>
      </c>
      <c r="B9519" s="9" t="s">
        <v>31</v>
      </c>
      <c r="C9519" s="9" t="s">
        <v>6</v>
      </c>
      <c r="D9519" s="9" t="s">
        <v>37</v>
      </c>
      <c r="E9519" s="9" t="s">
        <v>38</v>
      </c>
      <c r="F9519" s="9">
        <v>2023</v>
      </c>
      <c r="G9519" s="9">
        <v>9</v>
      </c>
      <c r="H9519" s="9"/>
      <c r="DD9519" s="9">
        <v>1</v>
      </c>
    </row>
    <row r="9520" spans="1:108" x14ac:dyDescent="0.25">
      <c r="A9520" s="9" t="s">
        <v>42</v>
      </c>
      <c r="B9520" s="9" t="s">
        <v>31</v>
      </c>
      <c r="C9520" s="9" t="s">
        <v>6</v>
      </c>
      <c r="D9520" s="9" t="s">
        <v>37</v>
      </c>
      <c r="E9520" s="9" t="s">
        <v>38</v>
      </c>
      <c r="F9520" s="9">
        <v>2023</v>
      </c>
      <c r="G9520" s="9">
        <v>10</v>
      </c>
      <c r="H9520" s="9"/>
      <c r="DD9520" s="9">
        <v>1</v>
      </c>
    </row>
    <row r="9521" spans="1:108" x14ac:dyDescent="0.25">
      <c r="A9521" s="9" t="s">
        <v>42</v>
      </c>
      <c r="B9521" s="9" t="s">
        <v>31</v>
      </c>
      <c r="C9521" s="9" t="s">
        <v>6</v>
      </c>
      <c r="D9521" s="9" t="s">
        <v>37</v>
      </c>
      <c r="E9521" s="9" t="s">
        <v>38</v>
      </c>
      <c r="F9521" s="9">
        <v>2024</v>
      </c>
      <c r="G9521" s="9">
        <v>5</v>
      </c>
      <c r="H9521" s="9"/>
      <c r="DD9521" s="9">
        <v>1</v>
      </c>
    </row>
    <row r="9522" spans="1:108" x14ac:dyDescent="0.25">
      <c r="A9522" s="9" t="s">
        <v>42</v>
      </c>
      <c r="B9522" s="9" t="s">
        <v>31</v>
      </c>
      <c r="C9522" s="9" t="s">
        <v>6</v>
      </c>
      <c r="D9522" s="9" t="s">
        <v>37</v>
      </c>
      <c r="E9522" s="9" t="s">
        <v>38</v>
      </c>
      <c r="F9522" s="9">
        <v>2024</v>
      </c>
      <c r="G9522" s="9">
        <v>6</v>
      </c>
      <c r="H9522" s="9"/>
      <c r="DD9522" s="9">
        <v>1</v>
      </c>
    </row>
    <row r="9523" spans="1:108" x14ac:dyDescent="0.25">
      <c r="A9523" s="9" t="s">
        <v>42</v>
      </c>
      <c r="B9523" s="9" t="s">
        <v>31</v>
      </c>
      <c r="C9523" s="9" t="s">
        <v>6</v>
      </c>
      <c r="D9523" s="9" t="s">
        <v>37</v>
      </c>
      <c r="E9523" s="9" t="s">
        <v>38</v>
      </c>
      <c r="F9523" s="9">
        <v>2024</v>
      </c>
      <c r="G9523" s="9">
        <v>7</v>
      </c>
      <c r="H9523" s="9"/>
      <c r="DD9523" s="9">
        <v>1</v>
      </c>
    </row>
    <row r="9524" spans="1:108" x14ac:dyDescent="0.25">
      <c r="A9524" s="9" t="s">
        <v>42</v>
      </c>
      <c r="B9524" s="9" t="s">
        <v>31</v>
      </c>
      <c r="C9524" s="9" t="s">
        <v>6</v>
      </c>
      <c r="D9524" s="9" t="s">
        <v>37</v>
      </c>
      <c r="E9524" s="9" t="s">
        <v>38</v>
      </c>
      <c r="F9524" s="9">
        <v>2024</v>
      </c>
      <c r="G9524" s="9">
        <v>8</v>
      </c>
      <c r="H9524" s="9"/>
      <c r="DD9524" s="9">
        <v>1</v>
      </c>
    </row>
    <row r="9525" spans="1:108" x14ac:dyDescent="0.25">
      <c r="A9525" s="9" t="s">
        <v>42</v>
      </c>
      <c r="B9525" s="9" t="s">
        <v>31</v>
      </c>
      <c r="C9525" s="9" t="s">
        <v>6</v>
      </c>
      <c r="D9525" s="9" t="s">
        <v>37</v>
      </c>
      <c r="E9525" s="9" t="s">
        <v>38</v>
      </c>
      <c r="F9525" s="9">
        <v>2024</v>
      </c>
      <c r="G9525" s="9">
        <v>9</v>
      </c>
      <c r="H9525" s="9"/>
      <c r="DD9525" s="9">
        <v>1</v>
      </c>
    </row>
    <row r="9526" spans="1:108" x14ac:dyDescent="0.25">
      <c r="A9526" s="9" t="s">
        <v>42</v>
      </c>
      <c r="B9526" s="9" t="s">
        <v>31</v>
      </c>
      <c r="C9526" s="9" t="s">
        <v>6</v>
      </c>
      <c r="D9526" s="9" t="s">
        <v>37</v>
      </c>
      <c r="E9526" s="9" t="s">
        <v>38</v>
      </c>
      <c r="F9526" s="9">
        <v>2024</v>
      </c>
      <c r="G9526" s="9">
        <v>10</v>
      </c>
      <c r="H9526" s="9"/>
      <c r="DD9526" s="9">
        <v>1</v>
      </c>
    </row>
    <row r="9527" spans="1:108" x14ac:dyDescent="0.25">
      <c r="A9527" s="9" t="s">
        <v>42</v>
      </c>
      <c r="B9527" s="9" t="s">
        <v>31</v>
      </c>
      <c r="C9527" s="9" t="s">
        <v>6</v>
      </c>
      <c r="D9527" s="9" t="s">
        <v>37</v>
      </c>
      <c r="E9527" s="9" t="s">
        <v>38</v>
      </c>
      <c r="F9527" s="9">
        <v>2025</v>
      </c>
      <c r="G9527" s="9">
        <v>5</v>
      </c>
      <c r="H9527" s="9"/>
      <c r="DD9527" s="9">
        <v>1</v>
      </c>
    </row>
    <row r="9528" spans="1:108" x14ac:dyDescent="0.25">
      <c r="A9528" s="9" t="s">
        <v>42</v>
      </c>
      <c r="B9528" s="9" t="s">
        <v>31</v>
      </c>
      <c r="C9528" s="9" t="s">
        <v>6</v>
      </c>
      <c r="D9528" s="9" t="s">
        <v>37</v>
      </c>
      <c r="E9528" s="9" t="s">
        <v>38</v>
      </c>
      <c r="F9528" s="9">
        <v>2025</v>
      </c>
      <c r="G9528" s="9">
        <v>6</v>
      </c>
      <c r="H9528" s="9"/>
      <c r="DD9528" s="9">
        <v>1</v>
      </c>
    </row>
    <row r="9529" spans="1:108" x14ac:dyDescent="0.25">
      <c r="A9529" s="9" t="s">
        <v>42</v>
      </c>
      <c r="B9529" s="9" t="s">
        <v>31</v>
      </c>
      <c r="C9529" s="9" t="s">
        <v>6</v>
      </c>
      <c r="D9529" s="9" t="s">
        <v>37</v>
      </c>
      <c r="E9529" s="9" t="s">
        <v>38</v>
      </c>
      <c r="F9529" s="9">
        <v>2025</v>
      </c>
      <c r="G9529" s="9">
        <v>7</v>
      </c>
      <c r="H9529" s="9"/>
      <c r="DD9529" s="9">
        <v>1</v>
      </c>
    </row>
    <row r="9530" spans="1:108" x14ac:dyDescent="0.25">
      <c r="A9530" s="9" t="s">
        <v>42</v>
      </c>
      <c r="B9530" s="9" t="s">
        <v>31</v>
      </c>
      <c r="C9530" s="9" t="s">
        <v>6</v>
      </c>
      <c r="D9530" s="9" t="s">
        <v>37</v>
      </c>
      <c r="E9530" s="9" t="s">
        <v>38</v>
      </c>
      <c r="F9530" s="9">
        <v>2025</v>
      </c>
      <c r="G9530" s="9">
        <v>8</v>
      </c>
      <c r="H9530" s="9"/>
      <c r="DD9530" s="9">
        <v>1</v>
      </c>
    </row>
    <row r="9531" spans="1:108" x14ac:dyDescent="0.25">
      <c r="A9531" s="9" t="s">
        <v>42</v>
      </c>
      <c r="B9531" s="9" t="s">
        <v>31</v>
      </c>
      <c r="C9531" s="9" t="s">
        <v>6</v>
      </c>
      <c r="D9531" s="9" t="s">
        <v>37</v>
      </c>
      <c r="E9531" s="9" t="s">
        <v>38</v>
      </c>
      <c r="F9531" s="9">
        <v>2025</v>
      </c>
      <c r="G9531" s="9">
        <v>9</v>
      </c>
      <c r="H9531" s="9"/>
      <c r="DD9531" s="9">
        <v>1</v>
      </c>
    </row>
    <row r="9532" spans="1:108" x14ac:dyDescent="0.25">
      <c r="A9532" s="9" t="s">
        <v>42</v>
      </c>
      <c r="B9532" s="9" t="s">
        <v>31</v>
      </c>
      <c r="C9532" s="9" t="s">
        <v>6</v>
      </c>
      <c r="D9532" s="9" t="s">
        <v>37</v>
      </c>
      <c r="E9532" s="9" t="s">
        <v>38</v>
      </c>
      <c r="F9532" s="9">
        <v>2025</v>
      </c>
      <c r="G9532" s="9">
        <v>10</v>
      </c>
      <c r="H9532" s="9"/>
      <c r="DD9532" s="9">
        <v>1</v>
      </c>
    </row>
    <row r="9533" spans="1:108" x14ac:dyDescent="0.25">
      <c r="A9533" s="9" t="s">
        <v>42</v>
      </c>
      <c r="B9533" s="9" t="s">
        <v>31</v>
      </c>
      <c r="C9533" s="9" t="s">
        <v>6</v>
      </c>
      <c r="D9533" s="9" t="s">
        <v>37</v>
      </c>
      <c r="E9533" s="9" t="s">
        <v>38</v>
      </c>
      <c r="F9533" s="9">
        <v>2026</v>
      </c>
      <c r="G9533" s="9">
        <v>5</v>
      </c>
      <c r="H9533" s="9"/>
      <c r="DD9533" s="9">
        <v>1</v>
      </c>
    </row>
    <row r="9534" spans="1:108" x14ac:dyDescent="0.25">
      <c r="A9534" s="9" t="s">
        <v>42</v>
      </c>
      <c r="B9534" s="9" t="s">
        <v>31</v>
      </c>
      <c r="C9534" s="9" t="s">
        <v>6</v>
      </c>
      <c r="D9534" s="9" t="s">
        <v>37</v>
      </c>
      <c r="E9534" s="9" t="s">
        <v>38</v>
      </c>
      <c r="F9534" s="9">
        <v>2026</v>
      </c>
      <c r="G9534" s="9">
        <v>6</v>
      </c>
      <c r="H9534" s="9"/>
      <c r="DD9534" s="9">
        <v>1</v>
      </c>
    </row>
    <row r="9535" spans="1:108" x14ac:dyDescent="0.25">
      <c r="A9535" s="9" t="s">
        <v>42</v>
      </c>
      <c r="B9535" s="9" t="s">
        <v>31</v>
      </c>
      <c r="C9535" s="9" t="s">
        <v>6</v>
      </c>
      <c r="D9535" s="9" t="s">
        <v>37</v>
      </c>
      <c r="E9535" s="9" t="s">
        <v>38</v>
      </c>
      <c r="F9535" s="9">
        <v>2026</v>
      </c>
      <c r="G9535" s="9">
        <v>7</v>
      </c>
      <c r="H9535" s="9"/>
      <c r="DD9535" s="9">
        <v>1</v>
      </c>
    </row>
    <row r="9536" spans="1:108" x14ac:dyDescent="0.25">
      <c r="A9536" s="9" t="s">
        <v>42</v>
      </c>
      <c r="B9536" s="9" t="s">
        <v>31</v>
      </c>
      <c r="C9536" s="9" t="s">
        <v>6</v>
      </c>
      <c r="D9536" s="9" t="s">
        <v>37</v>
      </c>
      <c r="E9536" s="9" t="s">
        <v>38</v>
      </c>
      <c r="F9536" s="9">
        <v>2026</v>
      </c>
      <c r="G9536" s="9">
        <v>8</v>
      </c>
      <c r="H9536" s="9"/>
      <c r="DD9536" s="9">
        <v>1</v>
      </c>
    </row>
    <row r="9537" spans="1:108" x14ac:dyDescent="0.25">
      <c r="A9537" s="9" t="s">
        <v>42</v>
      </c>
      <c r="B9537" s="9" t="s">
        <v>31</v>
      </c>
      <c r="C9537" s="9" t="s">
        <v>6</v>
      </c>
      <c r="D9537" s="9" t="s">
        <v>37</v>
      </c>
      <c r="E9537" s="9" t="s">
        <v>38</v>
      </c>
      <c r="F9537" s="9">
        <v>2026</v>
      </c>
      <c r="G9537" s="9">
        <v>9</v>
      </c>
      <c r="H9537" s="9"/>
      <c r="DD9537" s="9">
        <v>1</v>
      </c>
    </row>
    <row r="9538" spans="1:108" x14ac:dyDescent="0.25">
      <c r="A9538" s="9" t="s">
        <v>42</v>
      </c>
      <c r="B9538" s="9" t="s">
        <v>31</v>
      </c>
      <c r="C9538" s="9" t="s">
        <v>6</v>
      </c>
      <c r="D9538" s="9" t="s">
        <v>37</v>
      </c>
      <c r="E9538" s="9" t="s">
        <v>38</v>
      </c>
      <c r="F9538" s="9">
        <v>2026</v>
      </c>
      <c r="G9538" s="9">
        <v>10</v>
      </c>
      <c r="H9538" s="9"/>
      <c r="DD9538" s="9">
        <v>1</v>
      </c>
    </row>
    <row r="9539" spans="1:108" x14ac:dyDescent="0.25">
      <c r="A9539" s="9" t="s">
        <v>42</v>
      </c>
      <c r="B9539" s="9" t="s">
        <v>31</v>
      </c>
      <c r="C9539" s="9" t="s">
        <v>6</v>
      </c>
      <c r="D9539" s="9" t="s">
        <v>37</v>
      </c>
      <c r="E9539" s="9" t="s">
        <v>36</v>
      </c>
      <c r="F9539" s="9">
        <v>2016</v>
      </c>
      <c r="H9539" s="9"/>
      <c r="DD9539" s="9">
        <v>1</v>
      </c>
    </row>
    <row r="9540" spans="1:108" x14ac:dyDescent="0.25">
      <c r="A9540" s="9" t="s">
        <v>42</v>
      </c>
      <c r="B9540" s="9" t="s">
        <v>31</v>
      </c>
      <c r="C9540" s="9" t="s">
        <v>6</v>
      </c>
      <c r="D9540" s="9" t="s">
        <v>37</v>
      </c>
      <c r="E9540" s="9" t="s">
        <v>36</v>
      </c>
      <c r="F9540" s="9">
        <v>2017</v>
      </c>
      <c r="H9540" s="9"/>
      <c r="DD9540" s="9">
        <v>1</v>
      </c>
    </row>
    <row r="9541" spans="1:108" x14ac:dyDescent="0.25">
      <c r="A9541" s="9" t="s">
        <v>42</v>
      </c>
      <c r="B9541" s="9" t="s">
        <v>31</v>
      </c>
      <c r="C9541" s="9" t="s">
        <v>6</v>
      </c>
      <c r="D9541" s="9" t="s">
        <v>37</v>
      </c>
      <c r="E9541" s="9" t="s">
        <v>36</v>
      </c>
      <c r="F9541" s="9">
        <v>2018</v>
      </c>
      <c r="H9541" s="9"/>
      <c r="DD9541" s="9">
        <v>1</v>
      </c>
    </row>
    <row r="9542" spans="1:108" x14ac:dyDescent="0.25">
      <c r="A9542" s="9" t="s">
        <v>42</v>
      </c>
      <c r="B9542" s="9" t="s">
        <v>31</v>
      </c>
      <c r="C9542" s="9" t="s">
        <v>6</v>
      </c>
      <c r="D9542" s="9" t="s">
        <v>37</v>
      </c>
      <c r="E9542" s="9" t="s">
        <v>36</v>
      </c>
      <c r="F9542" s="9">
        <v>2019</v>
      </c>
      <c r="H9542" s="9"/>
      <c r="DD9542" s="9">
        <v>1</v>
      </c>
    </row>
    <row r="9543" spans="1:108" x14ac:dyDescent="0.25">
      <c r="A9543" s="9" t="s">
        <v>42</v>
      </c>
      <c r="B9543" s="9" t="s">
        <v>31</v>
      </c>
      <c r="C9543" s="9" t="s">
        <v>6</v>
      </c>
      <c r="D9543" s="9" t="s">
        <v>37</v>
      </c>
      <c r="E9543" s="9" t="s">
        <v>36</v>
      </c>
      <c r="F9543" s="9">
        <v>2020</v>
      </c>
      <c r="H9543" s="9"/>
      <c r="DD9543" s="9">
        <v>1</v>
      </c>
    </row>
    <row r="9544" spans="1:108" x14ac:dyDescent="0.25">
      <c r="A9544" s="9" t="s">
        <v>42</v>
      </c>
      <c r="B9544" s="9" t="s">
        <v>31</v>
      </c>
      <c r="C9544" s="9" t="s">
        <v>6</v>
      </c>
      <c r="D9544" s="9" t="s">
        <v>37</v>
      </c>
      <c r="E9544" s="9" t="s">
        <v>36</v>
      </c>
      <c r="F9544" s="9">
        <v>2021</v>
      </c>
      <c r="H9544" s="9"/>
      <c r="DD9544" s="9">
        <v>1</v>
      </c>
    </row>
    <row r="9545" spans="1:108" x14ac:dyDescent="0.25">
      <c r="A9545" s="9" t="s">
        <v>42</v>
      </c>
      <c r="B9545" s="9" t="s">
        <v>31</v>
      </c>
      <c r="C9545" s="9" t="s">
        <v>6</v>
      </c>
      <c r="D9545" s="9" t="s">
        <v>37</v>
      </c>
      <c r="E9545" s="9" t="s">
        <v>36</v>
      </c>
      <c r="F9545" s="9">
        <v>2022</v>
      </c>
      <c r="H9545" s="9"/>
      <c r="DD9545" s="9">
        <v>1</v>
      </c>
    </row>
    <row r="9546" spans="1:108" x14ac:dyDescent="0.25">
      <c r="A9546" s="9" t="s">
        <v>42</v>
      </c>
      <c r="B9546" s="9" t="s">
        <v>31</v>
      </c>
      <c r="C9546" s="9" t="s">
        <v>6</v>
      </c>
      <c r="D9546" s="9" t="s">
        <v>37</v>
      </c>
      <c r="E9546" s="9" t="s">
        <v>36</v>
      </c>
      <c r="F9546" s="9">
        <v>2023</v>
      </c>
      <c r="H9546" s="9"/>
      <c r="DD9546" s="9">
        <v>1</v>
      </c>
    </row>
    <row r="9547" spans="1:108" x14ac:dyDescent="0.25">
      <c r="A9547" s="9" t="s">
        <v>42</v>
      </c>
      <c r="B9547" s="9" t="s">
        <v>31</v>
      </c>
      <c r="C9547" s="9" t="s">
        <v>6</v>
      </c>
      <c r="D9547" s="9" t="s">
        <v>37</v>
      </c>
      <c r="E9547" s="9" t="s">
        <v>36</v>
      </c>
      <c r="F9547" s="9">
        <v>2024</v>
      </c>
      <c r="H9547" s="9"/>
      <c r="DD9547" s="9">
        <v>1</v>
      </c>
    </row>
    <row r="9548" spans="1:108" x14ac:dyDescent="0.25">
      <c r="A9548" s="9" t="s">
        <v>42</v>
      </c>
      <c r="B9548" s="9" t="s">
        <v>31</v>
      </c>
      <c r="C9548" s="9" t="s">
        <v>6</v>
      </c>
      <c r="D9548" s="9" t="s">
        <v>37</v>
      </c>
      <c r="E9548" s="9" t="s">
        <v>36</v>
      </c>
      <c r="F9548" s="9">
        <v>2025</v>
      </c>
      <c r="H9548" s="9"/>
      <c r="DD9548" s="9">
        <v>1</v>
      </c>
    </row>
    <row r="9549" spans="1:108" x14ac:dyDescent="0.25">
      <c r="A9549" s="9" t="s">
        <v>42</v>
      </c>
      <c r="B9549" s="9" t="s">
        <v>31</v>
      </c>
      <c r="C9549" s="9" t="s">
        <v>6</v>
      </c>
      <c r="D9549" s="9" t="s">
        <v>37</v>
      </c>
      <c r="E9549" s="9" t="s">
        <v>36</v>
      </c>
      <c r="F9549" s="9">
        <v>2026</v>
      </c>
      <c r="H9549" s="9"/>
      <c r="DD9549" s="9">
        <v>1</v>
      </c>
    </row>
    <row r="9550" spans="1:108" x14ac:dyDescent="0.25">
      <c r="A9550" s="9" t="s">
        <v>42</v>
      </c>
      <c r="B9550" s="9" t="s">
        <v>31</v>
      </c>
      <c r="C9550" s="9" t="s">
        <v>1</v>
      </c>
      <c r="D9550" s="9" t="s">
        <v>41</v>
      </c>
      <c r="E9550" s="9" t="s">
        <v>38</v>
      </c>
      <c r="F9550" s="9">
        <v>2016</v>
      </c>
      <c r="G9550" s="9">
        <v>5</v>
      </c>
      <c r="H9550" s="9"/>
      <c r="BF9550" s="33">
        <v>77.75</v>
      </c>
      <c r="BG9550" s="33">
        <v>76.625</v>
      </c>
      <c r="BH9550" s="33">
        <v>75</v>
      </c>
      <c r="BI9550" s="33">
        <v>73.5</v>
      </c>
      <c r="BJ9550" s="33">
        <v>71.5</v>
      </c>
      <c r="BK9550" s="33">
        <v>70</v>
      </c>
      <c r="BL9550" s="33">
        <v>70.875</v>
      </c>
      <c r="BM9550" s="33">
        <v>75.625</v>
      </c>
      <c r="BN9550" s="33">
        <v>81.75</v>
      </c>
      <c r="BO9550" s="33">
        <v>87.25</v>
      </c>
      <c r="BP9550" s="33">
        <v>90.5</v>
      </c>
      <c r="BQ9550" s="33">
        <v>93.75</v>
      </c>
      <c r="BR9550" s="33">
        <v>96.25</v>
      </c>
      <c r="BS9550" s="33">
        <v>98.5</v>
      </c>
      <c r="BT9550" s="33">
        <v>100.375</v>
      </c>
      <c r="BU9550" s="33">
        <v>101.125</v>
      </c>
      <c r="BV9550" s="33">
        <v>101.5</v>
      </c>
      <c r="BW9550" s="33">
        <v>100.875</v>
      </c>
      <c r="BX9550" s="33">
        <v>99.75</v>
      </c>
      <c r="BY9550" s="33">
        <v>97</v>
      </c>
      <c r="BZ9550" s="33">
        <v>93.25</v>
      </c>
      <c r="CA9550" s="33">
        <v>89.625</v>
      </c>
      <c r="CB9550" s="33">
        <v>86.375</v>
      </c>
      <c r="CC9550" s="33">
        <v>82.875</v>
      </c>
      <c r="DC9550" s="9">
        <v>23.849730000000001</v>
      </c>
      <c r="DD9550" s="9">
        <v>0</v>
      </c>
    </row>
    <row r="9551" spans="1:108" x14ac:dyDescent="0.25">
      <c r="A9551" s="9" t="s">
        <v>42</v>
      </c>
      <c r="B9551" s="9" t="s">
        <v>31</v>
      </c>
      <c r="C9551" s="9" t="s">
        <v>1</v>
      </c>
      <c r="D9551" s="9" t="s">
        <v>41</v>
      </c>
      <c r="E9551" s="9" t="s">
        <v>38</v>
      </c>
      <c r="F9551" s="9">
        <v>2016</v>
      </c>
      <c r="G9551" s="9">
        <v>6</v>
      </c>
      <c r="H9551" s="9"/>
      <c r="BF9551" s="33">
        <v>83.5</v>
      </c>
      <c r="BG9551" s="33">
        <v>82.375</v>
      </c>
      <c r="BH9551" s="33">
        <v>81</v>
      </c>
      <c r="BI9551" s="33">
        <v>78.5</v>
      </c>
      <c r="BJ9551" s="33">
        <v>77</v>
      </c>
      <c r="BK9551" s="33">
        <v>74.875</v>
      </c>
      <c r="BL9551" s="33">
        <v>75.625</v>
      </c>
      <c r="BM9551" s="33">
        <v>79.625</v>
      </c>
      <c r="BN9551" s="33">
        <v>83.375</v>
      </c>
      <c r="BO9551" s="33">
        <v>88.75</v>
      </c>
      <c r="BP9551" s="33">
        <v>91.875</v>
      </c>
      <c r="BQ9551" s="33">
        <v>95</v>
      </c>
      <c r="BR9551" s="33">
        <v>97.375</v>
      </c>
      <c r="BS9551" s="33">
        <v>99.25</v>
      </c>
      <c r="BT9551" s="33">
        <v>100.625</v>
      </c>
      <c r="BU9551" s="33">
        <v>101.875</v>
      </c>
      <c r="BV9551" s="33">
        <v>102.25</v>
      </c>
      <c r="BW9551" s="33">
        <v>102.5</v>
      </c>
      <c r="BX9551" s="33">
        <v>102</v>
      </c>
      <c r="BY9551" s="33">
        <v>100</v>
      </c>
      <c r="BZ9551" s="33">
        <v>96.75</v>
      </c>
      <c r="CA9551" s="33">
        <v>93.375</v>
      </c>
      <c r="CB9551" s="33">
        <v>90.25</v>
      </c>
      <c r="CC9551" s="33">
        <v>87.75</v>
      </c>
      <c r="DC9551" s="9">
        <v>23.849730000000001</v>
      </c>
      <c r="DD9551" s="9">
        <v>0</v>
      </c>
    </row>
    <row r="9552" spans="1:108" x14ac:dyDescent="0.25">
      <c r="A9552" s="9" t="s">
        <v>42</v>
      </c>
      <c r="B9552" s="9" t="s">
        <v>31</v>
      </c>
      <c r="C9552" s="9" t="s">
        <v>1</v>
      </c>
      <c r="D9552" s="9" t="s">
        <v>41</v>
      </c>
      <c r="E9552" s="9" t="s">
        <v>38</v>
      </c>
      <c r="F9552" s="9">
        <v>2016</v>
      </c>
      <c r="G9552" s="9">
        <v>7</v>
      </c>
      <c r="H9552" s="9"/>
      <c r="BF9552" s="33">
        <v>88.5</v>
      </c>
      <c r="BG9552" s="33">
        <v>84.875</v>
      </c>
      <c r="BH9552" s="33">
        <v>83</v>
      </c>
      <c r="BI9552" s="33">
        <v>81.625</v>
      </c>
      <c r="BJ9552" s="33">
        <v>80.5</v>
      </c>
      <c r="BK9552" s="33">
        <v>78.75</v>
      </c>
      <c r="BL9552" s="33">
        <v>78.75</v>
      </c>
      <c r="BM9552" s="33">
        <v>82.125</v>
      </c>
      <c r="BN9552" s="33">
        <v>87.75</v>
      </c>
      <c r="BO9552" s="33">
        <v>92.375</v>
      </c>
      <c r="BP9552" s="33">
        <v>96.625</v>
      </c>
      <c r="BQ9552" s="33">
        <v>100.375</v>
      </c>
      <c r="BR9552" s="33">
        <v>102.875</v>
      </c>
      <c r="BS9552" s="33">
        <v>104.625</v>
      </c>
      <c r="BT9552" s="33">
        <v>106</v>
      </c>
      <c r="BU9552" s="33">
        <v>106.625</v>
      </c>
      <c r="BV9552" s="33">
        <v>106.75</v>
      </c>
      <c r="BW9552" s="33">
        <v>106.875</v>
      </c>
      <c r="BX9552" s="33">
        <v>106.5</v>
      </c>
      <c r="BY9552" s="33">
        <v>104.125</v>
      </c>
      <c r="BZ9552" s="33">
        <v>100.75</v>
      </c>
      <c r="CA9552" s="33">
        <v>97.25</v>
      </c>
      <c r="CB9552" s="33">
        <v>94.875</v>
      </c>
      <c r="CC9552" s="33">
        <v>92.125</v>
      </c>
      <c r="DC9552" s="9">
        <v>23.849730000000001</v>
      </c>
      <c r="DD9552" s="9">
        <v>0</v>
      </c>
    </row>
    <row r="9553" spans="1:108" x14ac:dyDescent="0.25">
      <c r="A9553" s="9" t="s">
        <v>42</v>
      </c>
      <c r="B9553" s="9" t="s">
        <v>31</v>
      </c>
      <c r="C9553" s="9" t="s">
        <v>1</v>
      </c>
      <c r="D9553" s="9" t="s">
        <v>41</v>
      </c>
      <c r="E9553" s="9" t="s">
        <v>38</v>
      </c>
      <c r="F9553" s="9">
        <v>2016</v>
      </c>
      <c r="G9553" s="9">
        <v>8</v>
      </c>
      <c r="H9553" s="9"/>
      <c r="BF9553" s="33">
        <v>85.125</v>
      </c>
      <c r="BG9553" s="33">
        <v>83.25</v>
      </c>
      <c r="BH9553" s="33">
        <v>82.25</v>
      </c>
      <c r="BI9553" s="33">
        <v>80.625</v>
      </c>
      <c r="BJ9553" s="33">
        <v>78.75</v>
      </c>
      <c r="BK9553" s="33">
        <v>78.125</v>
      </c>
      <c r="BL9553" s="33">
        <v>77.625</v>
      </c>
      <c r="BM9553" s="33">
        <v>80.875</v>
      </c>
      <c r="BN9553" s="33">
        <v>85.875</v>
      </c>
      <c r="BO9553" s="33">
        <v>91</v>
      </c>
      <c r="BP9553" s="33">
        <v>94.75</v>
      </c>
      <c r="BQ9553" s="33">
        <v>98.375</v>
      </c>
      <c r="BR9553" s="33">
        <v>101.25</v>
      </c>
      <c r="BS9553" s="33">
        <v>103</v>
      </c>
      <c r="BT9553" s="33">
        <v>105</v>
      </c>
      <c r="BU9553" s="33">
        <v>106.625</v>
      </c>
      <c r="BV9553" s="33">
        <v>106.75</v>
      </c>
      <c r="BW9553" s="33">
        <v>106.125</v>
      </c>
      <c r="BX9553" s="33">
        <v>104.5</v>
      </c>
      <c r="BY9553" s="33">
        <v>102.625</v>
      </c>
      <c r="BZ9553" s="33">
        <v>99.125</v>
      </c>
      <c r="CA9553" s="33">
        <v>96.25</v>
      </c>
      <c r="CB9553" s="33">
        <v>92.875</v>
      </c>
      <c r="CC9553" s="33">
        <v>90.625</v>
      </c>
      <c r="DC9553" s="9">
        <v>23.849730000000001</v>
      </c>
      <c r="DD9553" s="9">
        <v>0</v>
      </c>
    </row>
    <row r="9554" spans="1:108" x14ac:dyDescent="0.25">
      <c r="A9554" s="9" t="s">
        <v>42</v>
      </c>
      <c r="B9554" s="9" t="s">
        <v>31</v>
      </c>
      <c r="C9554" s="9" t="s">
        <v>1</v>
      </c>
      <c r="D9554" s="9" t="s">
        <v>41</v>
      </c>
      <c r="E9554" s="9" t="s">
        <v>38</v>
      </c>
      <c r="F9554" s="9">
        <v>2016</v>
      </c>
      <c r="G9554" s="9">
        <v>9</v>
      </c>
      <c r="H9554" s="9"/>
      <c r="BF9554" s="33">
        <v>80</v>
      </c>
      <c r="BG9554" s="33">
        <v>77.75</v>
      </c>
      <c r="BH9554" s="33">
        <v>76.625</v>
      </c>
      <c r="BI9554" s="33">
        <v>75.375</v>
      </c>
      <c r="BJ9554" s="33">
        <v>74.125</v>
      </c>
      <c r="BK9554" s="33">
        <v>73.125</v>
      </c>
      <c r="BL9554" s="33">
        <v>72.625</v>
      </c>
      <c r="BM9554" s="33">
        <v>75.25</v>
      </c>
      <c r="BN9554" s="33">
        <v>79.875</v>
      </c>
      <c r="BO9554" s="33">
        <v>85.5</v>
      </c>
      <c r="BP9554" s="33">
        <v>89.125</v>
      </c>
      <c r="BQ9554" s="33">
        <v>92</v>
      </c>
      <c r="BR9554" s="33">
        <v>94.375</v>
      </c>
      <c r="BS9554" s="33">
        <v>96.75</v>
      </c>
      <c r="BT9554" s="33">
        <v>98.125</v>
      </c>
      <c r="BU9554" s="33">
        <v>98.75</v>
      </c>
      <c r="BV9554" s="33">
        <v>99.125</v>
      </c>
      <c r="BW9554" s="33">
        <v>99</v>
      </c>
      <c r="BX9554" s="33">
        <v>98.125</v>
      </c>
      <c r="BY9554" s="33">
        <v>95.125</v>
      </c>
      <c r="BZ9554" s="33">
        <v>92</v>
      </c>
      <c r="CA9554" s="33">
        <v>89.25</v>
      </c>
      <c r="CB9554" s="33">
        <v>86.75</v>
      </c>
      <c r="CC9554" s="33">
        <v>84.375</v>
      </c>
      <c r="DC9554" s="9">
        <v>23.849730000000001</v>
      </c>
      <c r="DD9554" s="9">
        <v>0</v>
      </c>
    </row>
    <row r="9555" spans="1:108" x14ac:dyDescent="0.25">
      <c r="A9555" s="9" t="s">
        <v>42</v>
      </c>
      <c r="B9555" s="9" t="s">
        <v>31</v>
      </c>
      <c r="C9555" s="9" t="s">
        <v>1</v>
      </c>
      <c r="D9555" s="9" t="s">
        <v>41</v>
      </c>
      <c r="E9555" s="9" t="s">
        <v>38</v>
      </c>
      <c r="F9555" s="9">
        <v>2016</v>
      </c>
      <c r="G9555" s="9">
        <v>10</v>
      </c>
      <c r="H9555" s="9"/>
      <c r="BF9555" s="33">
        <v>76.625</v>
      </c>
      <c r="BG9555" s="33">
        <v>75.125</v>
      </c>
      <c r="BH9555" s="33">
        <v>74.25</v>
      </c>
      <c r="BI9555" s="33">
        <v>74.125</v>
      </c>
      <c r="BJ9555" s="33">
        <v>72.125</v>
      </c>
      <c r="BK9555" s="33">
        <v>71.25</v>
      </c>
      <c r="BL9555" s="33">
        <v>70.125</v>
      </c>
      <c r="BM9555" s="33">
        <v>71</v>
      </c>
      <c r="BN9555" s="33">
        <v>75.25</v>
      </c>
      <c r="BO9555" s="33">
        <v>80.625</v>
      </c>
      <c r="BP9555" s="33">
        <v>85.5</v>
      </c>
      <c r="BQ9555" s="33">
        <v>89.375</v>
      </c>
      <c r="BR9555" s="33">
        <v>92.25</v>
      </c>
      <c r="BS9555" s="33">
        <v>94.625</v>
      </c>
      <c r="BT9555" s="33">
        <v>96.125</v>
      </c>
      <c r="BU9555" s="33">
        <v>96.5</v>
      </c>
      <c r="BV9555" s="33">
        <v>95.375</v>
      </c>
      <c r="BW9555" s="33">
        <v>95.25</v>
      </c>
      <c r="BX9555" s="33">
        <v>92.875</v>
      </c>
      <c r="BY9555" s="33">
        <v>88.875</v>
      </c>
      <c r="BZ9555" s="33">
        <v>85.375</v>
      </c>
      <c r="CA9555" s="33">
        <v>83.75</v>
      </c>
      <c r="CB9555" s="33">
        <v>81</v>
      </c>
      <c r="CC9555" s="33">
        <v>79</v>
      </c>
      <c r="DC9555" s="9">
        <v>23.849730000000001</v>
      </c>
      <c r="DD9555" s="9">
        <v>0</v>
      </c>
    </row>
    <row r="9556" spans="1:108" x14ac:dyDescent="0.25">
      <c r="A9556" s="9" t="s">
        <v>42</v>
      </c>
      <c r="B9556" s="9" t="s">
        <v>31</v>
      </c>
      <c r="C9556" s="9" t="s">
        <v>1</v>
      </c>
      <c r="D9556" s="9" t="s">
        <v>41</v>
      </c>
      <c r="E9556" s="9" t="s">
        <v>38</v>
      </c>
      <c r="F9556" s="9">
        <v>2017</v>
      </c>
      <c r="G9556" s="9">
        <v>5</v>
      </c>
      <c r="H9556" s="9"/>
      <c r="BF9556" s="33">
        <v>77.75</v>
      </c>
      <c r="BG9556" s="33">
        <v>76.625</v>
      </c>
      <c r="BH9556" s="33">
        <v>75</v>
      </c>
      <c r="BI9556" s="33">
        <v>73.5</v>
      </c>
      <c r="BJ9556" s="33">
        <v>71.5</v>
      </c>
      <c r="BK9556" s="33">
        <v>70</v>
      </c>
      <c r="BL9556" s="33">
        <v>70.875</v>
      </c>
      <c r="BM9556" s="33">
        <v>75.625</v>
      </c>
      <c r="BN9556" s="33">
        <v>81.75</v>
      </c>
      <c r="BO9556" s="33">
        <v>87.25</v>
      </c>
      <c r="BP9556" s="33">
        <v>90.5</v>
      </c>
      <c r="BQ9556" s="33">
        <v>93.75</v>
      </c>
      <c r="BR9556" s="33">
        <v>96.25</v>
      </c>
      <c r="BS9556" s="33">
        <v>98.5</v>
      </c>
      <c r="BT9556" s="33">
        <v>100.375</v>
      </c>
      <c r="BU9556" s="33">
        <v>101.125</v>
      </c>
      <c r="BV9556" s="33">
        <v>101.5</v>
      </c>
      <c r="BW9556" s="33">
        <v>100.875</v>
      </c>
      <c r="BX9556" s="33">
        <v>99.75</v>
      </c>
      <c r="BY9556" s="33">
        <v>97</v>
      </c>
      <c r="BZ9556" s="33">
        <v>93.25</v>
      </c>
      <c r="CA9556" s="33">
        <v>89.625</v>
      </c>
      <c r="CB9556" s="33">
        <v>86.375</v>
      </c>
      <c r="CC9556" s="33">
        <v>82.875</v>
      </c>
      <c r="DC9556" s="9">
        <v>23.849730000000001</v>
      </c>
      <c r="DD9556" s="9">
        <v>0</v>
      </c>
    </row>
    <row r="9557" spans="1:108" x14ac:dyDescent="0.25">
      <c r="A9557" s="9" t="s">
        <v>42</v>
      </c>
      <c r="B9557" s="9" t="s">
        <v>31</v>
      </c>
      <c r="C9557" s="9" t="s">
        <v>1</v>
      </c>
      <c r="D9557" s="9" t="s">
        <v>41</v>
      </c>
      <c r="E9557" s="9" t="s">
        <v>38</v>
      </c>
      <c r="F9557" s="9">
        <v>2017</v>
      </c>
      <c r="G9557" s="9">
        <v>6</v>
      </c>
      <c r="H9557" s="9"/>
      <c r="BF9557" s="33">
        <v>83.5</v>
      </c>
      <c r="BG9557" s="33">
        <v>82.375</v>
      </c>
      <c r="BH9557" s="33">
        <v>81</v>
      </c>
      <c r="BI9557" s="33">
        <v>78.5</v>
      </c>
      <c r="BJ9557" s="33">
        <v>77</v>
      </c>
      <c r="BK9557" s="33">
        <v>74.875</v>
      </c>
      <c r="BL9557" s="33">
        <v>75.625</v>
      </c>
      <c r="BM9557" s="33">
        <v>79.625</v>
      </c>
      <c r="BN9557" s="33">
        <v>83.375</v>
      </c>
      <c r="BO9557" s="33">
        <v>88.75</v>
      </c>
      <c r="BP9557" s="33">
        <v>91.875</v>
      </c>
      <c r="BQ9557" s="33">
        <v>95</v>
      </c>
      <c r="BR9557" s="33">
        <v>97.375</v>
      </c>
      <c r="BS9557" s="33">
        <v>99.25</v>
      </c>
      <c r="BT9557" s="33">
        <v>100.625</v>
      </c>
      <c r="BU9557" s="33">
        <v>101.875</v>
      </c>
      <c r="BV9557" s="33">
        <v>102.25</v>
      </c>
      <c r="BW9557" s="33">
        <v>102.5</v>
      </c>
      <c r="BX9557" s="33">
        <v>102</v>
      </c>
      <c r="BY9557" s="33">
        <v>100</v>
      </c>
      <c r="BZ9557" s="33">
        <v>96.75</v>
      </c>
      <c r="CA9557" s="33">
        <v>93.375</v>
      </c>
      <c r="CB9557" s="33">
        <v>90.25</v>
      </c>
      <c r="CC9557" s="33">
        <v>87.75</v>
      </c>
      <c r="DC9557" s="9">
        <v>23.849730000000001</v>
      </c>
      <c r="DD9557" s="9">
        <v>0</v>
      </c>
    </row>
    <row r="9558" spans="1:108" x14ac:dyDescent="0.25">
      <c r="A9558" s="9" t="s">
        <v>42</v>
      </c>
      <c r="B9558" s="9" t="s">
        <v>31</v>
      </c>
      <c r="C9558" s="9" t="s">
        <v>1</v>
      </c>
      <c r="D9558" s="9" t="s">
        <v>41</v>
      </c>
      <c r="E9558" s="9" t="s">
        <v>38</v>
      </c>
      <c r="F9558" s="9">
        <v>2017</v>
      </c>
      <c r="G9558" s="9">
        <v>7</v>
      </c>
      <c r="H9558" s="9"/>
      <c r="BF9558" s="33">
        <v>88.5</v>
      </c>
      <c r="BG9558" s="33">
        <v>84.875</v>
      </c>
      <c r="BH9558" s="33">
        <v>83</v>
      </c>
      <c r="BI9558" s="33">
        <v>81.625</v>
      </c>
      <c r="BJ9558" s="33">
        <v>80.5</v>
      </c>
      <c r="BK9558" s="33">
        <v>78.75</v>
      </c>
      <c r="BL9558" s="33">
        <v>78.75</v>
      </c>
      <c r="BM9558" s="33">
        <v>82.125</v>
      </c>
      <c r="BN9558" s="33">
        <v>87.75</v>
      </c>
      <c r="BO9558" s="33">
        <v>92.375</v>
      </c>
      <c r="BP9558" s="33">
        <v>96.625</v>
      </c>
      <c r="BQ9558" s="33">
        <v>100.375</v>
      </c>
      <c r="BR9558" s="33">
        <v>102.875</v>
      </c>
      <c r="BS9558" s="33">
        <v>104.625</v>
      </c>
      <c r="BT9558" s="33">
        <v>106</v>
      </c>
      <c r="BU9558" s="33">
        <v>106.625</v>
      </c>
      <c r="BV9558" s="33">
        <v>106.75</v>
      </c>
      <c r="BW9558" s="33">
        <v>106.875</v>
      </c>
      <c r="BX9558" s="33">
        <v>106.5</v>
      </c>
      <c r="BY9558" s="33">
        <v>104.125</v>
      </c>
      <c r="BZ9558" s="33">
        <v>100.75</v>
      </c>
      <c r="CA9558" s="33">
        <v>97.25</v>
      </c>
      <c r="CB9558" s="33">
        <v>94.875</v>
      </c>
      <c r="CC9558" s="33">
        <v>92.125</v>
      </c>
      <c r="DC9558" s="9">
        <v>23.849730000000001</v>
      </c>
      <c r="DD9558" s="9">
        <v>0</v>
      </c>
    </row>
    <row r="9559" spans="1:108" x14ac:dyDescent="0.25">
      <c r="A9559" s="9" t="s">
        <v>42</v>
      </c>
      <c r="B9559" s="9" t="s">
        <v>31</v>
      </c>
      <c r="C9559" s="9" t="s">
        <v>1</v>
      </c>
      <c r="D9559" s="9" t="s">
        <v>41</v>
      </c>
      <c r="E9559" s="9" t="s">
        <v>38</v>
      </c>
      <c r="F9559" s="9">
        <v>2017</v>
      </c>
      <c r="G9559" s="9">
        <v>8</v>
      </c>
      <c r="H9559" s="9"/>
      <c r="BF9559" s="33">
        <v>85.125</v>
      </c>
      <c r="BG9559" s="33">
        <v>83.25</v>
      </c>
      <c r="BH9559" s="33">
        <v>82.25</v>
      </c>
      <c r="BI9559" s="33">
        <v>80.625</v>
      </c>
      <c r="BJ9559" s="33">
        <v>78.75</v>
      </c>
      <c r="BK9559" s="33">
        <v>78.125</v>
      </c>
      <c r="BL9559" s="33">
        <v>77.625</v>
      </c>
      <c r="BM9559" s="33">
        <v>80.875</v>
      </c>
      <c r="BN9559" s="33">
        <v>85.875</v>
      </c>
      <c r="BO9559" s="33">
        <v>91</v>
      </c>
      <c r="BP9559" s="33">
        <v>94.75</v>
      </c>
      <c r="BQ9559" s="33">
        <v>98.375</v>
      </c>
      <c r="BR9559" s="33">
        <v>101.25</v>
      </c>
      <c r="BS9559" s="33">
        <v>103</v>
      </c>
      <c r="BT9559" s="33">
        <v>105</v>
      </c>
      <c r="BU9559" s="33">
        <v>106.625</v>
      </c>
      <c r="BV9559" s="33">
        <v>106.75</v>
      </c>
      <c r="BW9559" s="33">
        <v>106.125</v>
      </c>
      <c r="BX9559" s="33">
        <v>104.5</v>
      </c>
      <c r="BY9559" s="33">
        <v>102.625</v>
      </c>
      <c r="BZ9559" s="33">
        <v>99.125</v>
      </c>
      <c r="CA9559" s="33">
        <v>96.25</v>
      </c>
      <c r="CB9559" s="33">
        <v>92.875</v>
      </c>
      <c r="CC9559" s="33">
        <v>90.625</v>
      </c>
      <c r="DC9559" s="9">
        <v>23.849730000000001</v>
      </c>
      <c r="DD9559" s="9">
        <v>0</v>
      </c>
    </row>
    <row r="9560" spans="1:108" x14ac:dyDescent="0.25">
      <c r="A9560" s="9" t="s">
        <v>42</v>
      </c>
      <c r="B9560" s="9" t="s">
        <v>31</v>
      </c>
      <c r="C9560" s="9" t="s">
        <v>1</v>
      </c>
      <c r="D9560" s="9" t="s">
        <v>41</v>
      </c>
      <c r="E9560" s="9" t="s">
        <v>38</v>
      </c>
      <c r="F9560" s="9">
        <v>2017</v>
      </c>
      <c r="G9560" s="9">
        <v>9</v>
      </c>
      <c r="H9560" s="9"/>
      <c r="BF9560" s="33">
        <v>80</v>
      </c>
      <c r="BG9560" s="33">
        <v>77.75</v>
      </c>
      <c r="BH9560" s="33">
        <v>76.625</v>
      </c>
      <c r="BI9560" s="33">
        <v>75.375</v>
      </c>
      <c r="BJ9560" s="33">
        <v>74.125</v>
      </c>
      <c r="BK9560" s="33">
        <v>73.125</v>
      </c>
      <c r="BL9560" s="33">
        <v>72.625</v>
      </c>
      <c r="BM9560" s="33">
        <v>75.25</v>
      </c>
      <c r="BN9560" s="33">
        <v>79.875</v>
      </c>
      <c r="BO9560" s="33">
        <v>85.5</v>
      </c>
      <c r="BP9560" s="33">
        <v>89.125</v>
      </c>
      <c r="BQ9560" s="33">
        <v>92</v>
      </c>
      <c r="BR9560" s="33">
        <v>94.375</v>
      </c>
      <c r="BS9560" s="33">
        <v>96.75</v>
      </c>
      <c r="BT9560" s="33">
        <v>98.125</v>
      </c>
      <c r="BU9560" s="33">
        <v>98.75</v>
      </c>
      <c r="BV9560" s="33">
        <v>99.125</v>
      </c>
      <c r="BW9560" s="33">
        <v>99</v>
      </c>
      <c r="BX9560" s="33">
        <v>98.125</v>
      </c>
      <c r="BY9560" s="33">
        <v>95.125</v>
      </c>
      <c r="BZ9560" s="33">
        <v>92</v>
      </c>
      <c r="CA9560" s="33">
        <v>89.25</v>
      </c>
      <c r="CB9560" s="33">
        <v>86.75</v>
      </c>
      <c r="CC9560" s="33">
        <v>84.375</v>
      </c>
      <c r="DC9560" s="9">
        <v>23.849730000000001</v>
      </c>
      <c r="DD9560" s="9">
        <v>0</v>
      </c>
    </row>
    <row r="9561" spans="1:108" x14ac:dyDescent="0.25">
      <c r="A9561" s="9" t="s">
        <v>42</v>
      </c>
      <c r="B9561" s="9" t="s">
        <v>31</v>
      </c>
      <c r="C9561" s="9" t="s">
        <v>1</v>
      </c>
      <c r="D9561" s="9" t="s">
        <v>41</v>
      </c>
      <c r="E9561" s="9" t="s">
        <v>38</v>
      </c>
      <c r="F9561" s="9">
        <v>2017</v>
      </c>
      <c r="G9561" s="9">
        <v>10</v>
      </c>
      <c r="H9561" s="9"/>
      <c r="BF9561" s="33">
        <v>76.625</v>
      </c>
      <c r="BG9561" s="33">
        <v>75.125</v>
      </c>
      <c r="BH9561" s="33">
        <v>74.25</v>
      </c>
      <c r="BI9561" s="33">
        <v>74.125</v>
      </c>
      <c r="BJ9561" s="33">
        <v>72.125</v>
      </c>
      <c r="BK9561" s="33">
        <v>71.25</v>
      </c>
      <c r="BL9561" s="33">
        <v>70.125</v>
      </c>
      <c r="BM9561" s="33">
        <v>71</v>
      </c>
      <c r="BN9561" s="33">
        <v>75.25</v>
      </c>
      <c r="BO9561" s="33">
        <v>80.625</v>
      </c>
      <c r="BP9561" s="33">
        <v>85.5</v>
      </c>
      <c r="BQ9561" s="33">
        <v>89.375</v>
      </c>
      <c r="BR9561" s="33">
        <v>92.25</v>
      </c>
      <c r="BS9561" s="33">
        <v>94.625</v>
      </c>
      <c r="BT9561" s="33">
        <v>96.125</v>
      </c>
      <c r="BU9561" s="33">
        <v>96.5</v>
      </c>
      <c r="BV9561" s="33">
        <v>95.375</v>
      </c>
      <c r="BW9561" s="33">
        <v>95.25</v>
      </c>
      <c r="BX9561" s="33">
        <v>92.875</v>
      </c>
      <c r="BY9561" s="33">
        <v>88.875</v>
      </c>
      <c r="BZ9561" s="33">
        <v>85.375</v>
      </c>
      <c r="CA9561" s="33">
        <v>83.75</v>
      </c>
      <c r="CB9561" s="33">
        <v>81</v>
      </c>
      <c r="CC9561" s="33">
        <v>79</v>
      </c>
      <c r="DC9561" s="9">
        <v>23.849730000000001</v>
      </c>
      <c r="DD9561" s="9">
        <v>0</v>
      </c>
    </row>
    <row r="9562" spans="1:108" x14ac:dyDescent="0.25">
      <c r="A9562" s="9" t="s">
        <v>42</v>
      </c>
      <c r="B9562" s="9" t="s">
        <v>31</v>
      </c>
      <c r="C9562" s="9" t="s">
        <v>1</v>
      </c>
      <c r="D9562" s="9" t="s">
        <v>41</v>
      </c>
      <c r="E9562" s="9" t="s">
        <v>38</v>
      </c>
      <c r="F9562" s="9">
        <v>2018</v>
      </c>
      <c r="G9562" s="9">
        <v>5</v>
      </c>
      <c r="H9562" s="9"/>
      <c r="BF9562" s="33">
        <v>77.75</v>
      </c>
      <c r="BG9562" s="33">
        <v>76.625</v>
      </c>
      <c r="BH9562" s="33">
        <v>75</v>
      </c>
      <c r="BI9562" s="33">
        <v>73.5</v>
      </c>
      <c r="BJ9562" s="33">
        <v>71.5</v>
      </c>
      <c r="BK9562" s="33">
        <v>70</v>
      </c>
      <c r="BL9562" s="33">
        <v>70.875</v>
      </c>
      <c r="BM9562" s="33">
        <v>75.625</v>
      </c>
      <c r="BN9562" s="33">
        <v>81.75</v>
      </c>
      <c r="BO9562" s="33">
        <v>87.25</v>
      </c>
      <c r="BP9562" s="33">
        <v>90.5</v>
      </c>
      <c r="BQ9562" s="33">
        <v>93.75</v>
      </c>
      <c r="BR9562" s="33">
        <v>96.25</v>
      </c>
      <c r="BS9562" s="33">
        <v>98.5</v>
      </c>
      <c r="BT9562" s="33">
        <v>100.375</v>
      </c>
      <c r="BU9562" s="33">
        <v>101.125</v>
      </c>
      <c r="BV9562" s="33">
        <v>101.5</v>
      </c>
      <c r="BW9562" s="33">
        <v>100.875</v>
      </c>
      <c r="BX9562" s="33">
        <v>99.75</v>
      </c>
      <c r="BY9562" s="33">
        <v>97</v>
      </c>
      <c r="BZ9562" s="33">
        <v>93.25</v>
      </c>
      <c r="CA9562" s="33">
        <v>89.625</v>
      </c>
      <c r="CB9562" s="33">
        <v>86.375</v>
      </c>
      <c r="CC9562" s="33">
        <v>82.875</v>
      </c>
      <c r="DC9562" s="9">
        <v>23.849730000000001</v>
      </c>
      <c r="DD9562" s="9">
        <v>0</v>
      </c>
    </row>
    <row r="9563" spans="1:108" x14ac:dyDescent="0.25">
      <c r="A9563" s="9" t="s">
        <v>42</v>
      </c>
      <c r="B9563" s="9" t="s">
        <v>31</v>
      </c>
      <c r="C9563" s="9" t="s">
        <v>1</v>
      </c>
      <c r="D9563" s="9" t="s">
        <v>41</v>
      </c>
      <c r="E9563" s="9" t="s">
        <v>38</v>
      </c>
      <c r="F9563" s="9">
        <v>2018</v>
      </c>
      <c r="G9563" s="9">
        <v>6</v>
      </c>
      <c r="H9563" s="9"/>
      <c r="BF9563" s="33">
        <v>83.5</v>
      </c>
      <c r="BG9563" s="33">
        <v>82.375</v>
      </c>
      <c r="BH9563" s="33">
        <v>81</v>
      </c>
      <c r="BI9563" s="33">
        <v>78.5</v>
      </c>
      <c r="BJ9563" s="33">
        <v>77</v>
      </c>
      <c r="BK9563" s="33">
        <v>74.875</v>
      </c>
      <c r="BL9563" s="33">
        <v>75.625</v>
      </c>
      <c r="BM9563" s="33">
        <v>79.625</v>
      </c>
      <c r="BN9563" s="33">
        <v>83.375</v>
      </c>
      <c r="BO9563" s="33">
        <v>88.75</v>
      </c>
      <c r="BP9563" s="33">
        <v>91.875</v>
      </c>
      <c r="BQ9563" s="33">
        <v>95</v>
      </c>
      <c r="BR9563" s="33">
        <v>97.375</v>
      </c>
      <c r="BS9563" s="33">
        <v>99.25</v>
      </c>
      <c r="BT9563" s="33">
        <v>100.625</v>
      </c>
      <c r="BU9563" s="33">
        <v>101.875</v>
      </c>
      <c r="BV9563" s="33">
        <v>102.25</v>
      </c>
      <c r="BW9563" s="33">
        <v>102.5</v>
      </c>
      <c r="BX9563" s="33">
        <v>102</v>
      </c>
      <c r="BY9563" s="33">
        <v>100</v>
      </c>
      <c r="BZ9563" s="33">
        <v>96.75</v>
      </c>
      <c r="CA9563" s="33">
        <v>93.375</v>
      </c>
      <c r="CB9563" s="33">
        <v>90.25</v>
      </c>
      <c r="CC9563" s="33">
        <v>87.75</v>
      </c>
      <c r="DC9563" s="9">
        <v>23.849730000000001</v>
      </c>
      <c r="DD9563" s="9">
        <v>0</v>
      </c>
    </row>
    <row r="9564" spans="1:108" x14ac:dyDescent="0.25">
      <c r="A9564" s="9" t="s">
        <v>42</v>
      </c>
      <c r="B9564" s="9" t="s">
        <v>31</v>
      </c>
      <c r="C9564" s="9" t="s">
        <v>1</v>
      </c>
      <c r="D9564" s="9" t="s">
        <v>41</v>
      </c>
      <c r="E9564" s="9" t="s">
        <v>38</v>
      </c>
      <c r="F9564" s="9">
        <v>2018</v>
      </c>
      <c r="G9564" s="9">
        <v>7</v>
      </c>
      <c r="H9564" s="9"/>
      <c r="BF9564" s="33">
        <v>88.5</v>
      </c>
      <c r="BG9564" s="33">
        <v>84.875</v>
      </c>
      <c r="BH9564" s="33">
        <v>83</v>
      </c>
      <c r="BI9564" s="33">
        <v>81.625</v>
      </c>
      <c r="BJ9564" s="33">
        <v>80.5</v>
      </c>
      <c r="BK9564" s="33">
        <v>78.75</v>
      </c>
      <c r="BL9564" s="33">
        <v>78.75</v>
      </c>
      <c r="BM9564" s="33">
        <v>82.125</v>
      </c>
      <c r="BN9564" s="33">
        <v>87.75</v>
      </c>
      <c r="BO9564" s="33">
        <v>92.375</v>
      </c>
      <c r="BP9564" s="33">
        <v>96.625</v>
      </c>
      <c r="BQ9564" s="33">
        <v>100.375</v>
      </c>
      <c r="BR9564" s="33">
        <v>102.875</v>
      </c>
      <c r="BS9564" s="33">
        <v>104.625</v>
      </c>
      <c r="BT9564" s="33">
        <v>106</v>
      </c>
      <c r="BU9564" s="33">
        <v>106.625</v>
      </c>
      <c r="BV9564" s="33">
        <v>106.75</v>
      </c>
      <c r="BW9564" s="33">
        <v>106.875</v>
      </c>
      <c r="BX9564" s="33">
        <v>106.5</v>
      </c>
      <c r="BY9564" s="33">
        <v>104.125</v>
      </c>
      <c r="BZ9564" s="33">
        <v>100.75</v>
      </c>
      <c r="CA9564" s="33">
        <v>97.25</v>
      </c>
      <c r="CB9564" s="33">
        <v>94.875</v>
      </c>
      <c r="CC9564" s="33">
        <v>92.125</v>
      </c>
      <c r="DC9564" s="9">
        <v>23.849730000000001</v>
      </c>
      <c r="DD9564" s="9">
        <v>0</v>
      </c>
    </row>
    <row r="9565" spans="1:108" x14ac:dyDescent="0.25">
      <c r="A9565" s="9" t="s">
        <v>42</v>
      </c>
      <c r="B9565" s="9" t="s">
        <v>31</v>
      </c>
      <c r="C9565" s="9" t="s">
        <v>1</v>
      </c>
      <c r="D9565" s="9" t="s">
        <v>41</v>
      </c>
      <c r="E9565" s="9" t="s">
        <v>38</v>
      </c>
      <c r="F9565" s="9">
        <v>2018</v>
      </c>
      <c r="G9565" s="9">
        <v>8</v>
      </c>
      <c r="H9565" s="9"/>
      <c r="BF9565" s="33">
        <v>85.125</v>
      </c>
      <c r="BG9565" s="33">
        <v>83.25</v>
      </c>
      <c r="BH9565" s="33">
        <v>82.25</v>
      </c>
      <c r="BI9565" s="33">
        <v>80.625</v>
      </c>
      <c r="BJ9565" s="33">
        <v>78.75</v>
      </c>
      <c r="BK9565" s="33">
        <v>78.125</v>
      </c>
      <c r="BL9565" s="33">
        <v>77.625</v>
      </c>
      <c r="BM9565" s="33">
        <v>80.875</v>
      </c>
      <c r="BN9565" s="33">
        <v>85.875</v>
      </c>
      <c r="BO9565" s="33">
        <v>91</v>
      </c>
      <c r="BP9565" s="33">
        <v>94.75</v>
      </c>
      <c r="BQ9565" s="33">
        <v>98.375</v>
      </c>
      <c r="BR9565" s="33">
        <v>101.25</v>
      </c>
      <c r="BS9565" s="33">
        <v>103</v>
      </c>
      <c r="BT9565" s="33">
        <v>105</v>
      </c>
      <c r="BU9565" s="33">
        <v>106.625</v>
      </c>
      <c r="BV9565" s="33">
        <v>106.75</v>
      </c>
      <c r="BW9565" s="33">
        <v>106.125</v>
      </c>
      <c r="BX9565" s="33">
        <v>104.5</v>
      </c>
      <c r="BY9565" s="33">
        <v>102.625</v>
      </c>
      <c r="BZ9565" s="33">
        <v>99.125</v>
      </c>
      <c r="CA9565" s="33">
        <v>96.25</v>
      </c>
      <c r="CB9565" s="33">
        <v>92.875</v>
      </c>
      <c r="CC9565" s="33">
        <v>90.625</v>
      </c>
      <c r="DC9565" s="9">
        <v>23.849730000000001</v>
      </c>
      <c r="DD9565" s="9">
        <v>0</v>
      </c>
    </row>
    <row r="9566" spans="1:108" x14ac:dyDescent="0.25">
      <c r="A9566" s="9" t="s">
        <v>42</v>
      </c>
      <c r="B9566" s="9" t="s">
        <v>31</v>
      </c>
      <c r="C9566" s="9" t="s">
        <v>1</v>
      </c>
      <c r="D9566" s="9" t="s">
        <v>41</v>
      </c>
      <c r="E9566" s="9" t="s">
        <v>38</v>
      </c>
      <c r="F9566" s="9">
        <v>2018</v>
      </c>
      <c r="G9566" s="9">
        <v>9</v>
      </c>
      <c r="H9566" s="9"/>
      <c r="BF9566" s="33">
        <v>80</v>
      </c>
      <c r="BG9566" s="33">
        <v>77.75</v>
      </c>
      <c r="BH9566" s="33">
        <v>76.625</v>
      </c>
      <c r="BI9566" s="33">
        <v>75.375</v>
      </c>
      <c r="BJ9566" s="33">
        <v>74.125</v>
      </c>
      <c r="BK9566" s="33">
        <v>73.125</v>
      </c>
      <c r="BL9566" s="33">
        <v>72.625</v>
      </c>
      <c r="BM9566" s="33">
        <v>75.25</v>
      </c>
      <c r="BN9566" s="33">
        <v>79.875</v>
      </c>
      <c r="BO9566" s="33">
        <v>85.5</v>
      </c>
      <c r="BP9566" s="33">
        <v>89.125</v>
      </c>
      <c r="BQ9566" s="33">
        <v>92</v>
      </c>
      <c r="BR9566" s="33">
        <v>94.375</v>
      </c>
      <c r="BS9566" s="33">
        <v>96.75</v>
      </c>
      <c r="BT9566" s="33">
        <v>98.125</v>
      </c>
      <c r="BU9566" s="33">
        <v>98.75</v>
      </c>
      <c r="BV9566" s="33">
        <v>99.125</v>
      </c>
      <c r="BW9566" s="33">
        <v>99</v>
      </c>
      <c r="BX9566" s="33">
        <v>98.125</v>
      </c>
      <c r="BY9566" s="33">
        <v>95.125</v>
      </c>
      <c r="BZ9566" s="33">
        <v>92</v>
      </c>
      <c r="CA9566" s="33">
        <v>89.25</v>
      </c>
      <c r="CB9566" s="33">
        <v>86.75</v>
      </c>
      <c r="CC9566" s="33">
        <v>84.375</v>
      </c>
      <c r="DC9566" s="9">
        <v>23.849730000000001</v>
      </c>
      <c r="DD9566" s="9">
        <v>0</v>
      </c>
    </row>
    <row r="9567" spans="1:108" x14ac:dyDescent="0.25">
      <c r="A9567" s="9" t="s">
        <v>42</v>
      </c>
      <c r="B9567" s="9" t="s">
        <v>31</v>
      </c>
      <c r="C9567" s="9" t="s">
        <v>1</v>
      </c>
      <c r="D9567" s="9" t="s">
        <v>41</v>
      </c>
      <c r="E9567" s="9" t="s">
        <v>38</v>
      </c>
      <c r="F9567" s="9">
        <v>2018</v>
      </c>
      <c r="G9567" s="9">
        <v>10</v>
      </c>
      <c r="H9567" s="9"/>
      <c r="BF9567" s="33">
        <v>76.625</v>
      </c>
      <c r="BG9567" s="33">
        <v>75.125</v>
      </c>
      <c r="BH9567" s="33">
        <v>74.25</v>
      </c>
      <c r="BI9567" s="33">
        <v>74.125</v>
      </c>
      <c r="BJ9567" s="33">
        <v>72.125</v>
      </c>
      <c r="BK9567" s="33">
        <v>71.25</v>
      </c>
      <c r="BL9567" s="33">
        <v>70.125</v>
      </c>
      <c r="BM9567" s="33">
        <v>71</v>
      </c>
      <c r="BN9567" s="33">
        <v>75.25</v>
      </c>
      <c r="BO9567" s="33">
        <v>80.625</v>
      </c>
      <c r="BP9567" s="33">
        <v>85.5</v>
      </c>
      <c r="BQ9567" s="33">
        <v>89.375</v>
      </c>
      <c r="BR9567" s="33">
        <v>92.25</v>
      </c>
      <c r="BS9567" s="33">
        <v>94.625</v>
      </c>
      <c r="BT9567" s="33">
        <v>96.125</v>
      </c>
      <c r="BU9567" s="33">
        <v>96.5</v>
      </c>
      <c r="BV9567" s="33">
        <v>95.375</v>
      </c>
      <c r="BW9567" s="33">
        <v>95.25</v>
      </c>
      <c r="BX9567" s="33">
        <v>92.875</v>
      </c>
      <c r="BY9567" s="33">
        <v>88.875</v>
      </c>
      <c r="BZ9567" s="33">
        <v>85.375</v>
      </c>
      <c r="CA9567" s="33">
        <v>83.75</v>
      </c>
      <c r="CB9567" s="33">
        <v>81</v>
      </c>
      <c r="CC9567" s="33">
        <v>79</v>
      </c>
      <c r="DC9567" s="9">
        <v>23.849730000000001</v>
      </c>
      <c r="DD9567" s="9">
        <v>0</v>
      </c>
    </row>
    <row r="9568" spans="1:108" x14ac:dyDescent="0.25">
      <c r="A9568" s="9" t="s">
        <v>42</v>
      </c>
      <c r="B9568" s="9" t="s">
        <v>31</v>
      </c>
      <c r="C9568" s="9" t="s">
        <v>1</v>
      </c>
      <c r="D9568" s="9" t="s">
        <v>41</v>
      </c>
      <c r="E9568" s="9" t="s">
        <v>38</v>
      </c>
      <c r="F9568" s="9">
        <v>2019</v>
      </c>
      <c r="G9568" s="9">
        <v>5</v>
      </c>
      <c r="H9568" s="9"/>
      <c r="BF9568" s="33">
        <v>77.75</v>
      </c>
      <c r="BG9568" s="33">
        <v>76.625</v>
      </c>
      <c r="BH9568" s="33">
        <v>75</v>
      </c>
      <c r="BI9568" s="33">
        <v>73.5</v>
      </c>
      <c r="BJ9568" s="33">
        <v>71.5</v>
      </c>
      <c r="BK9568" s="33">
        <v>70</v>
      </c>
      <c r="BL9568" s="33">
        <v>70.875</v>
      </c>
      <c r="BM9568" s="33">
        <v>75.625</v>
      </c>
      <c r="BN9568" s="33">
        <v>81.75</v>
      </c>
      <c r="BO9568" s="33">
        <v>87.25</v>
      </c>
      <c r="BP9568" s="33">
        <v>90.5</v>
      </c>
      <c r="BQ9568" s="33">
        <v>93.75</v>
      </c>
      <c r="BR9568" s="33">
        <v>96.25</v>
      </c>
      <c r="BS9568" s="33">
        <v>98.5</v>
      </c>
      <c r="BT9568" s="33">
        <v>100.375</v>
      </c>
      <c r="BU9568" s="33">
        <v>101.125</v>
      </c>
      <c r="BV9568" s="33">
        <v>101.5</v>
      </c>
      <c r="BW9568" s="33">
        <v>100.875</v>
      </c>
      <c r="BX9568" s="33">
        <v>99.75</v>
      </c>
      <c r="BY9568" s="33">
        <v>97</v>
      </c>
      <c r="BZ9568" s="33">
        <v>93.25</v>
      </c>
      <c r="CA9568" s="33">
        <v>89.625</v>
      </c>
      <c r="CB9568" s="33">
        <v>86.375</v>
      </c>
      <c r="CC9568" s="33">
        <v>82.875</v>
      </c>
      <c r="DC9568" s="9">
        <v>23.849730000000001</v>
      </c>
      <c r="DD9568" s="9">
        <v>0</v>
      </c>
    </row>
    <row r="9569" spans="1:108" x14ac:dyDescent="0.25">
      <c r="A9569" s="9" t="s">
        <v>42</v>
      </c>
      <c r="B9569" s="9" t="s">
        <v>31</v>
      </c>
      <c r="C9569" s="9" t="s">
        <v>1</v>
      </c>
      <c r="D9569" s="9" t="s">
        <v>41</v>
      </c>
      <c r="E9569" s="9" t="s">
        <v>38</v>
      </c>
      <c r="F9569" s="9">
        <v>2019</v>
      </c>
      <c r="G9569" s="9">
        <v>6</v>
      </c>
      <c r="H9569" s="9"/>
      <c r="BF9569" s="33">
        <v>83.5</v>
      </c>
      <c r="BG9569" s="33">
        <v>82.375</v>
      </c>
      <c r="BH9569" s="33">
        <v>81</v>
      </c>
      <c r="BI9569" s="33">
        <v>78.5</v>
      </c>
      <c r="BJ9569" s="33">
        <v>77</v>
      </c>
      <c r="BK9569" s="33">
        <v>74.875</v>
      </c>
      <c r="BL9569" s="33">
        <v>75.625</v>
      </c>
      <c r="BM9569" s="33">
        <v>79.625</v>
      </c>
      <c r="BN9569" s="33">
        <v>83.375</v>
      </c>
      <c r="BO9569" s="33">
        <v>88.75</v>
      </c>
      <c r="BP9569" s="33">
        <v>91.875</v>
      </c>
      <c r="BQ9569" s="33">
        <v>95</v>
      </c>
      <c r="BR9569" s="33">
        <v>97.375</v>
      </c>
      <c r="BS9569" s="33">
        <v>99.25</v>
      </c>
      <c r="BT9569" s="33">
        <v>100.625</v>
      </c>
      <c r="BU9569" s="33">
        <v>101.875</v>
      </c>
      <c r="BV9569" s="33">
        <v>102.25</v>
      </c>
      <c r="BW9569" s="33">
        <v>102.5</v>
      </c>
      <c r="BX9569" s="33">
        <v>102</v>
      </c>
      <c r="BY9569" s="33">
        <v>100</v>
      </c>
      <c r="BZ9569" s="33">
        <v>96.75</v>
      </c>
      <c r="CA9569" s="33">
        <v>93.375</v>
      </c>
      <c r="CB9569" s="33">
        <v>90.25</v>
      </c>
      <c r="CC9569" s="33">
        <v>87.75</v>
      </c>
      <c r="DC9569" s="9">
        <v>23.849730000000001</v>
      </c>
      <c r="DD9569" s="9">
        <v>0</v>
      </c>
    </row>
    <row r="9570" spans="1:108" x14ac:dyDescent="0.25">
      <c r="A9570" s="9" t="s">
        <v>42</v>
      </c>
      <c r="B9570" s="9" t="s">
        <v>31</v>
      </c>
      <c r="C9570" s="9" t="s">
        <v>1</v>
      </c>
      <c r="D9570" s="9" t="s">
        <v>41</v>
      </c>
      <c r="E9570" s="9" t="s">
        <v>38</v>
      </c>
      <c r="F9570" s="9">
        <v>2019</v>
      </c>
      <c r="G9570" s="9">
        <v>7</v>
      </c>
      <c r="H9570" s="9"/>
      <c r="BF9570" s="33">
        <v>88.5</v>
      </c>
      <c r="BG9570" s="33">
        <v>84.875</v>
      </c>
      <c r="BH9570" s="33">
        <v>83</v>
      </c>
      <c r="BI9570" s="33">
        <v>81.625</v>
      </c>
      <c r="BJ9570" s="33">
        <v>80.5</v>
      </c>
      <c r="BK9570" s="33">
        <v>78.75</v>
      </c>
      <c r="BL9570" s="33">
        <v>78.75</v>
      </c>
      <c r="BM9570" s="33">
        <v>82.125</v>
      </c>
      <c r="BN9570" s="33">
        <v>87.75</v>
      </c>
      <c r="BO9570" s="33">
        <v>92.375</v>
      </c>
      <c r="BP9570" s="33">
        <v>96.625</v>
      </c>
      <c r="BQ9570" s="33">
        <v>100.375</v>
      </c>
      <c r="BR9570" s="33">
        <v>102.875</v>
      </c>
      <c r="BS9570" s="33">
        <v>104.625</v>
      </c>
      <c r="BT9570" s="33">
        <v>106</v>
      </c>
      <c r="BU9570" s="33">
        <v>106.625</v>
      </c>
      <c r="BV9570" s="33">
        <v>106.75</v>
      </c>
      <c r="BW9570" s="33">
        <v>106.875</v>
      </c>
      <c r="BX9570" s="33">
        <v>106.5</v>
      </c>
      <c r="BY9570" s="33">
        <v>104.125</v>
      </c>
      <c r="BZ9570" s="33">
        <v>100.75</v>
      </c>
      <c r="CA9570" s="33">
        <v>97.25</v>
      </c>
      <c r="CB9570" s="33">
        <v>94.875</v>
      </c>
      <c r="CC9570" s="33">
        <v>92.125</v>
      </c>
      <c r="DC9570" s="9">
        <v>23.849730000000001</v>
      </c>
      <c r="DD9570" s="9">
        <v>0</v>
      </c>
    </row>
    <row r="9571" spans="1:108" x14ac:dyDescent="0.25">
      <c r="A9571" s="9" t="s">
        <v>42</v>
      </c>
      <c r="B9571" s="9" t="s">
        <v>31</v>
      </c>
      <c r="C9571" s="9" t="s">
        <v>1</v>
      </c>
      <c r="D9571" s="9" t="s">
        <v>41</v>
      </c>
      <c r="E9571" s="9" t="s">
        <v>38</v>
      </c>
      <c r="F9571" s="9">
        <v>2019</v>
      </c>
      <c r="G9571" s="9">
        <v>8</v>
      </c>
      <c r="H9571" s="9"/>
      <c r="BF9571" s="33">
        <v>85.125</v>
      </c>
      <c r="BG9571" s="33">
        <v>83.25</v>
      </c>
      <c r="BH9571" s="33">
        <v>82.25</v>
      </c>
      <c r="BI9571" s="33">
        <v>80.625</v>
      </c>
      <c r="BJ9571" s="33">
        <v>78.75</v>
      </c>
      <c r="BK9571" s="33">
        <v>78.125</v>
      </c>
      <c r="BL9571" s="33">
        <v>77.625</v>
      </c>
      <c r="BM9571" s="33">
        <v>80.875</v>
      </c>
      <c r="BN9571" s="33">
        <v>85.875</v>
      </c>
      <c r="BO9571" s="33">
        <v>91</v>
      </c>
      <c r="BP9571" s="33">
        <v>94.75</v>
      </c>
      <c r="BQ9571" s="33">
        <v>98.375</v>
      </c>
      <c r="BR9571" s="33">
        <v>101.25</v>
      </c>
      <c r="BS9571" s="33">
        <v>103</v>
      </c>
      <c r="BT9571" s="33">
        <v>105</v>
      </c>
      <c r="BU9571" s="33">
        <v>106.625</v>
      </c>
      <c r="BV9571" s="33">
        <v>106.75</v>
      </c>
      <c r="BW9571" s="33">
        <v>106.125</v>
      </c>
      <c r="BX9571" s="33">
        <v>104.5</v>
      </c>
      <c r="BY9571" s="33">
        <v>102.625</v>
      </c>
      <c r="BZ9571" s="33">
        <v>99.125</v>
      </c>
      <c r="CA9571" s="33">
        <v>96.25</v>
      </c>
      <c r="CB9571" s="33">
        <v>92.875</v>
      </c>
      <c r="CC9571" s="33">
        <v>90.625</v>
      </c>
      <c r="DC9571" s="9">
        <v>23.849730000000001</v>
      </c>
      <c r="DD9571" s="9">
        <v>0</v>
      </c>
    </row>
    <row r="9572" spans="1:108" x14ac:dyDescent="0.25">
      <c r="A9572" s="9" t="s">
        <v>42</v>
      </c>
      <c r="B9572" s="9" t="s">
        <v>31</v>
      </c>
      <c r="C9572" s="9" t="s">
        <v>1</v>
      </c>
      <c r="D9572" s="9" t="s">
        <v>41</v>
      </c>
      <c r="E9572" s="9" t="s">
        <v>38</v>
      </c>
      <c r="F9572" s="9">
        <v>2019</v>
      </c>
      <c r="G9572" s="9">
        <v>9</v>
      </c>
      <c r="H9572" s="9"/>
      <c r="BF9572" s="33">
        <v>80</v>
      </c>
      <c r="BG9572" s="33">
        <v>77.75</v>
      </c>
      <c r="BH9572" s="33">
        <v>76.625</v>
      </c>
      <c r="BI9572" s="33">
        <v>75.375</v>
      </c>
      <c r="BJ9572" s="33">
        <v>74.125</v>
      </c>
      <c r="BK9572" s="33">
        <v>73.125</v>
      </c>
      <c r="BL9572" s="33">
        <v>72.625</v>
      </c>
      <c r="BM9572" s="33">
        <v>75.25</v>
      </c>
      <c r="BN9572" s="33">
        <v>79.875</v>
      </c>
      <c r="BO9572" s="33">
        <v>85.5</v>
      </c>
      <c r="BP9572" s="33">
        <v>89.125</v>
      </c>
      <c r="BQ9572" s="33">
        <v>92</v>
      </c>
      <c r="BR9572" s="33">
        <v>94.375</v>
      </c>
      <c r="BS9572" s="33">
        <v>96.75</v>
      </c>
      <c r="BT9572" s="33">
        <v>98.125</v>
      </c>
      <c r="BU9572" s="33">
        <v>98.75</v>
      </c>
      <c r="BV9572" s="33">
        <v>99.125</v>
      </c>
      <c r="BW9572" s="33">
        <v>99</v>
      </c>
      <c r="BX9572" s="33">
        <v>98.125</v>
      </c>
      <c r="BY9572" s="33">
        <v>95.125</v>
      </c>
      <c r="BZ9572" s="33">
        <v>92</v>
      </c>
      <c r="CA9572" s="33">
        <v>89.25</v>
      </c>
      <c r="CB9572" s="33">
        <v>86.75</v>
      </c>
      <c r="CC9572" s="33">
        <v>84.375</v>
      </c>
      <c r="DC9572" s="9">
        <v>23.849730000000001</v>
      </c>
      <c r="DD9572" s="9">
        <v>0</v>
      </c>
    </row>
    <row r="9573" spans="1:108" x14ac:dyDescent="0.25">
      <c r="A9573" s="9" t="s">
        <v>42</v>
      </c>
      <c r="B9573" s="9" t="s">
        <v>31</v>
      </c>
      <c r="C9573" s="9" t="s">
        <v>1</v>
      </c>
      <c r="D9573" s="9" t="s">
        <v>41</v>
      </c>
      <c r="E9573" s="9" t="s">
        <v>38</v>
      </c>
      <c r="F9573" s="9">
        <v>2019</v>
      </c>
      <c r="G9573" s="9">
        <v>10</v>
      </c>
      <c r="H9573" s="9"/>
      <c r="BF9573" s="33">
        <v>76.625</v>
      </c>
      <c r="BG9573" s="33">
        <v>75.125</v>
      </c>
      <c r="BH9573" s="33">
        <v>74.25</v>
      </c>
      <c r="BI9573" s="33">
        <v>74.125</v>
      </c>
      <c r="BJ9573" s="33">
        <v>72.125</v>
      </c>
      <c r="BK9573" s="33">
        <v>71.25</v>
      </c>
      <c r="BL9573" s="33">
        <v>70.125</v>
      </c>
      <c r="BM9573" s="33">
        <v>71</v>
      </c>
      <c r="BN9573" s="33">
        <v>75.25</v>
      </c>
      <c r="BO9573" s="33">
        <v>80.625</v>
      </c>
      <c r="BP9573" s="33">
        <v>85.5</v>
      </c>
      <c r="BQ9573" s="33">
        <v>89.375</v>
      </c>
      <c r="BR9573" s="33">
        <v>92.25</v>
      </c>
      <c r="BS9573" s="33">
        <v>94.625</v>
      </c>
      <c r="BT9573" s="33">
        <v>96.125</v>
      </c>
      <c r="BU9573" s="33">
        <v>96.5</v>
      </c>
      <c r="BV9573" s="33">
        <v>95.375</v>
      </c>
      <c r="BW9573" s="33">
        <v>95.25</v>
      </c>
      <c r="BX9573" s="33">
        <v>92.875</v>
      </c>
      <c r="BY9573" s="33">
        <v>88.875</v>
      </c>
      <c r="BZ9573" s="33">
        <v>85.375</v>
      </c>
      <c r="CA9573" s="33">
        <v>83.75</v>
      </c>
      <c r="CB9573" s="33">
        <v>81</v>
      </c>
      <c r="CC9573" s="33">
        <v>79</v>
      </c>
      <c r="DC9573" s="9">
        <v>23.849730000000001</v>
      </c>
      <c r="DD9573" s="9">
        <v>0</v>
      </c>
    </row>
    <row r="9574" spans="1:108" x14ac:dyDescent="0.25">
      <c r="A9574" s="9" t="s">
        <v>42</v>
      </c>
      <c r="B9574" s="9" t="s">
        <v>31</v>
      </c>
      <c r="C9574" s="9" t="s">
        <v>1</v>
      </c>
      <c r="D9574" s="9" t="s">
        <v>41</v>
      </c>
      <c r="E9574" s="9" t="s">
        <v>38</v>
      </c>
      <c r="F9574" s="9">
        <v>2020</v>
      </c>
      <c r="G9574" s="9">
        <v>5</v>
      </c>
      <c r="H9574" s="9"/>
      <c r="BF9574" s="33">
        <v>77.75</v>
      </c>
      <c r="BG9574" s="33">
        <v>76.625</v>
      </c>
      <c r="BH9574" s="33">
        <v>75</v>
      </c>
      <c r="BI9574" s="33">
        <v>73.5</v>
      </c>
      <c r="BJ9574" s="33">
        <v>71.5</v>
      </c>
      <c r="BK9574" s="33">
        <v>70</v>
      </c>
      <c r="BL9574" s="33">
        <v>70.875</v>
      </c>
      <c r="BM9574" s="33">
        <v>75.625</v>
      </c>
      <c r="BN9574" s="33">
        <v>81.75</v>
      </c>
      <c r="BO9574" s="33">
        <v>87.25</v>
      </c>
      <c r="BP9574" s="33">
        <v>90.5</v>
      </c>
      <c r="BQ9574" s="33">
        <v>93.75</v>
      </c>
      <c r="BR9574" s="33">
        <v>96.25</v>
      </c>
      <c r="BS9574" s="33">
        <v>98.5</v>
      </c>
      <c r="BT9574" s="33">
        <v>100.375</v>
      </c>
      <c r="BU9574" s="33">
        <v>101.125</v>
      </c>
      <c r="BV9574" s="33">
        <v>101.5</v>
      </c>
      <c r="BW9574" s="33">
        <v>100.875</v>
      </c>
      <c r="BX9574" s="33">
        <v>99.75</v>
      </c>
      <c r="BY9574" s="33">
        <v>97</v>
      </c>
      <c r="BZ9574" s="33">
        <v>93.25</v>
      </c>
      <c r="CA9574" s="33">
        <v>89.625</v>
      </c>
      <c r="CB9574" s="33">
        <v>86.375</v>
      </c>
      <c r="CC9574" s="33">
        <v>82.875</v>
      </c>
      <c r="DC9574" s="9">
        <v>23.849730000000001</v>
      </c>
      <c r="DD9574" s="9">
        <v>0</v>
      </c>
    </row>
    <row r="9575" spans="1:108" x14ac:dyDescent="0.25">
      <c r="A9575" s="9" t="s">
        <v>42</v>
      </c>
      <c r="B9575" s="9" t="s">
        <v>31</v>
      </c>
      <c r="C9575" s="9" t="s">
        <v>1</v>
      </c>
      <c r="D9575" s="9" t="s">
        <v>41</v>
      </c>
      <c r="E9575" s="9" t="s">
        <v>38</v>
      </c>
      <c r="F9575" s="9">
        <v>2020</v>
      </c>
      <c r="G9575" s="9">
        <v>6</v>
      </c>
      <c r="H9575" s="9"/>
      <c r="BF9575" s="33">
        <v>83.5</v>
      </c>
      <c r="BG9575" s="33">
        <v>82.375</v>
      </c>
      <c r="BH9575" s="33">
        <v>81</v>
      </c>
      <c r="BI9575" s="33">
        <v>78.5</v>
      </c>
      <c r="BJ9575" s="33">
        <v>77</v>
      </c>
      <c r="BK9575" s="33">
        <v>74.875</v>
      </c>
      <c r="BL9575" s="33">
        <v>75.625</v>
      </c>
      <c r="BM9575" s="33">
        <v>79.625</v>
      </c>
      <c r="BN9575" s="33">
        <v>83.375</v>
      </c>
      <c r="BO9575" s="33">
        <v>88.75</v>
      </c>
      <c r="BP9575" s="33">
        <v>91.875</v>
      </c>
      <c r="BQ9575" s="33">
        <v>95</v>
      </c>
      <c r="BR9575" s="33">
        <v>97.375</v>
      </c>
      <c r="BS9575" s="33">
        <v>99.25</v>
      </c>
      <c r="BT9575" s="33">
        <v>100.625</v>
      </c>
      <c r="BU9575" s="33">
        <v>101.875</v>
      </c>
      <c r="BV9575" s="33">
        <v>102.25</v>
      </c>
      <c r="BW9575" s="33">
        <v>102.5</v>
      </c>
      <c r="BX9575" s="33">
        <v>102</v>
      </c>
      <c r="BY9575" s="33">
        <v>100</v>
      </c>
      <c r="BZ9575" s="33">
        <v>96.75</v>
      </c>
      <c r="CA9575" s="33">
        <v>93.375</v>
      </c>
      <c r="CB9575" s="33">
        <v>90.25</v>
      </c>
      <c r="CC9575" s="33">
        <v>87.75</v>
      </c>
      <c r="DC9575" s="9">
        <v>23.849730000000001</v>
      </c>
      <c r="DD9575" s="9">
        <v>0</v>
      </c>
    </row>
    <row r="9576" spans="1:108" x14ac:dyDescent="0.25">
      <c r="A9576" s="9" t="s">
        <v>42</v>
      </c>
      <c r="B9576" s="9" t="s">
        <v>31</v>
      </c>
      <c r="C9576" s="9" t="s">
        <v>1</v>
      </c>
      <c r="D9576" s="9" t="s">
        <v>41</v>
      </c>
      <c r="E9576" s="9" t="s">
        <v>38</v>
      </c>
      <c r="F9576" s="9">
        <v>2020</v>
      </c>
      <c r="G9576" s="9">
        <v>7</v>
      </c>
      <c r="H9576" s="9"/>
      <c r="BF9576" s="33">
        <v>88.5</v>
      </c>
      <c r="BG9576" s="33">
        <v>84.875</v>
      </c>
      <c r="BH9576" s="33">
        <v>83</v>
      </c>
      <c r="BI9576" s="33">
        <v>81.625</v>
      </c>
      <c r="BJ9576" s="33">
        <v>80.5</v>
      </c>
      <c r="BK9576" s="33">
        <v>78.75</v>
      </c>
      <c r="BL9576" s="33">
        <v>78.75</v>
      </c>
      <c r="BM9576" s="33">
        <v>82.125</v>
      </c>
      <c r="BN9576" s="33">
        <v>87.75</v>
      </c>
      <c r="BO9576" s="33">
        <v>92.375</v>
      </c>
      <c r="BP9576" s="33">
        <v>96.625</v>
      </c>
      <c r="BQ9576" s="33">
        <v>100.375</v>
      </c>
      <c r="BR9576" s="33">
        <v>102.875</v>
      </c>
      <c r="BS9576" s="33">
        <v>104.625</v>
      </c>
      <c r="BT9576" s="33">
        <v>106</v>
      </c>
      <c r="BU9576" s="33">
        <v>106.625</v>
      </c>
      <c r="BV9576" s="33">
        <v>106.75</v>
      </c>
      <c r="BW9576" s="33">
        <v>106.875</v>
      </c>
      <c r="BX9576" s="33">
        <v>106.5</v>
      </c>
      <c r="BY9576" s="33">
        <v>104.125</v>
      </c>
      <c r="BZ9576" s="33">
        <v>100.75</v>
      </c>
      <c r="CA9576" s="33">
        <v>97.25</v>
      </c>
      <c r="CB9576" s="33">
        <v>94.875</v>
      </c>
      <c r="CC9576" s="33">
        <v>92.125</v>
      </c>
      <c r="DC9576" s="9">
        <v>23.849730000000001</v>
      </c>
      <c r="DD9576" s="9">
        <v>0</v>
      </c>
    </row>
    <row r="9577" spans="1:108" x14ac:dyDescent="0.25">
      <c r="A9577" s="9" t="s">
        <v>42</v>
      </c>
      <c r="B9577" s="9" t="s">
        <v>31</v>
      </c>
      <c r="C9577" s="9" t="s">
        <v>1</v>
      </c>
      <c r="D9577" s="9" t="s">
        <v>41</v>
      </c>
      <c r="E9577" s="9" t="s">
        <v>38</v>
      </c>
      <c r="F9577" s="9">
        <v>2020</v>
      </c>
      <c r="G9577" s="9">
        <v>8</v>
      </c>
      <c r="H9577" s="9"/>
      <c r="BF9577" s="33">
        <v>85.125</v>
      </c>
      <c r="BG9577" s="33">
        <v>83.25</v>
      </c>
      <c r="BH9577" s="33">
        <v>82.25</v>
      </c>
      <c r="BI9577" s="33">
        <v>80.625</v>
      </c>
      <c r="BJ9577" s="33">
        <v>78.75</v>
      </c>
      <c r="BK9577" s="33">
        <v>78.125</v>
      </c>
      <c r="BL9577" s="33">
        <v>77.625</v>
      </c>
      <c r="BM9577" s="33">
        <v>80.875</v>
      </c>
      <c r="BN9577" s="33">
        <v>85.875</v>
      </c>
      <c r="BO9577" s="33">
        <v>91</v>
      </c>
      <c r="BP9577" s="33">
        <v>94.75</v>
      </c>
      <c r="BQ9577" s="33">
        <v>98.375</v>
      </c>
      <c r="BR9577" s="33">
        <v>101.25</v>
      </c>
      <c r="BS9577" s="33">
        <v>103</v>
      </c>
      <c r="BT9577" s="33">
        <v>105</v>
      </c>
      <c r="BU9577" s="33">
        <v>106.625</v>
      </c>
      <c r="BV9577" s="33">
        <v>106.75</v>
      </c>
      <c r="BW9577" s="33">
        <v>106.125</v>
      </c>
      <c r="BX9577" s="33">
        <v>104.5</v>
      </c>
      <c r="BY9577" s="33">
        <v>102.625</v>
      </c>
      <c r="BZ9577" s="33">
        <v>99.125</v>
      </c>
      <c r="CA9577" s="33">
        <v>96.25</v>
      </c>
      <c r="CB9577" s="33">
        <v>92.875</v>
      </c>
      <c r="CC9577" s="33">
        <v>90.625</v>
      </c>
      <c r="DC9577" s="9">
        <v>23.849730000000001</v>
      </c>
      <c r="DD9577" s="9">
        <v>0</v>
      </c>
    </row>
    <row r="9578" spans="1:108" x14ac:dyDescent="0.25">
      <c r="A9578" s="9" t="s">
        <v>42</v>
      </c>
      <c r="B9578" s="9" t="s">
        <v>31</v>
      </c>
      <c r="C9578" s="9" t="s">
        <v>1</v>
      </c>
      <c r="D9578" s="9" t="s">
        <v>41</v>
      </c>
      <c r="E9578" s="9" t="s">
        <v>38</v>
      </c>
      <c r="F9578" s="9">
        <v>2020</v>
      </c>
      <c r="G9578" s="9">
        <v>9</v>
      </c>
      <c r="H9578" s="9"/>
      <c r="BF9578" s="33">
        <v>80</v>
      </c>
      <c r="BG9578" s="33">
        <v>77.75</v>
      </c>
      <c r="BH9578" s="33">
        <v>76.625</v>
      </c>
      <c r="BI9578" s="33">
        <v>75.375</v>
      </c>
      <c r="BJ9578" s="33">
        <v>74.125</v>
      </c>
      <c r="BK9578" s="33">
        <v>73.125</v>
      </c>
      <c r="BL9578" s="33">
        <v>72.625</v>
      </c>
      <c r="BM9578" s="33">
        <v>75.25</v>
      </c>
      <c r="BN9578" s="33">
        <v>79.875</v>
      </c>
      <c r="BO9578" s="33">
        <v>85.5</v>
      </c>
      <c r="BP9578" s="33">
        <v>89.125</v>
      </c>
      <c r="BQ9578" s="33">
        <v>92</v>
      </c>
      <c r="BR9578" s="33">
        <v>94.375</v>
      </c>
      <c r="BS9578" s="33">
        <v>96.75</v>
      </c>
      <c r="BT9578" s="33">
        <v>98.125</v>
      </c>
      <c r="BU9578" s="33">
        <v>98.75</v>
      </c>
      <c r="BV9578" s="33">
        <v>99.125</v>
      </c>
      <c r="BW9578" s="33">
        <v>99</v>
      </c>
      <c r="BX9578" s="33">
        <v>98.125</v>
      </c>
      <c r="BY9578" s="33">
        <v>95.125</v>
      </c>
      <c r="BZ9578" s="33">
        <v>92</v>
      </c>
      <c r="CA9578" s="33">
        <v>89.25</v>
      </c>
      <c r="CB9578" s="33">
        <v>86.75</v>
      </c>
      <c r="CC9578" s="33">
        <v>84.375</v>
      </c>
      <c r="DC9578" s="9">
        <v>23.849730000000001</v>
      </c>
      <c r="DD9578" s="9">
        <v>0</v>
      </c>
    </row>
    <row r="9579" spans="1:108" x14ac:dyDescent="0.25">
      <c r="A9579" s="9" t="s">
        <v>42</v>
      </c>
      <c r="B9579" s="9" t="s">
        <v>31</v>
      </c>
      <c r="C9579" s="9" t="s">
        <v>1</v>
      </c>
      <c r="D9579" s="9" t="s">
        <v>41</v>
      </c>
      <c r="E9579" s="9" t="s">
        <v>38</v>
      </c>
      <c r="F9579" s="9">
        <v>2020</v>
      </c>
      <c r="G9579" s="9">
        <v>10</v>
      </c>
      <c r="H9579" s="9"/>
      <c r="BF9579" s="33">
        <v>76.625</v>
      </c>
      <c r="BG9579" s="33">
        <v>75.125</v>
      </c>
      <c r="BH9579" s="33">
        <v>74.25</v>
      </c>
      <c r="BI9579" s="33">
        <v>74.125</v>
      </c>
      <c r="BJ9579" s="33">
        <v>72.125</v>
      </c>
      <c r="BK9579" s="33">
        <v>71.25</v>
      </c>
      <c r="BL9579" s="33">
        <v>70.125</v>
      </c>
      <c r="BM9579" s="33">
        <v>71</v>
      </c>
      <c r="BN9579" s="33">
        <v>75.25</v>
      </c>
      <c r="BO9579" s="33">
        <v>80.625</v>
      </c>
      <c r="BP9579" s="33">
        <v>85.5</v>
      </c>
      <c r="BQ9579" s="33">
        <v>89.375</v>
      </c>
      <c r="BR9579" s="33">
        <v>92.25</v>
      </c>
      <c r="BS9579" s="33">
        <v>94.625</v>
      </c>
      <c r="BT9579" s="33">
        <v>96.125</v>
      </c>
      <c r="BU9579" s="33">
        <v>96.5</v>
      </c>
      <c r="BV9579" s="33">
        <v>95.375</v>
      </c>
      <c r="BW9579" s="33">
        <v>95.25</v>
      </c>
      <c r="BX9579" s="33">
        <v>92.875</v>
      </c>
      <c r="BY9579" s="33">
        <v>88.875</v>
      </c>
      <c r="BZ9579" s="33">
        <v>85.375</v>
      </c>
      <c r="CA9579" s="33">
        <v>83.75</v>
      </c>
      <c r="CB9579" s="33">
        <v>81</v>
      </c>
      <c r="CC9579" s="33">
        <v>79</v>
      </c>
      <c r="DC9579" s="9">
        <v>23.849730000000001</v>
      </c>
      <c r="DD9579" s="9">
        <v>0</v>
      </c>
    </row>
    <row r="9580" spans="1:108" x14ac:dyDescent="0.25">
      <c r="A9580" s="9" t="s">
        <v>42</v>
      </c>
      <c r="B9580" s="9" t="s">
        <v>31</v>
      </c>
      <c r="C9580" s="9" t="s">
        <v>1</v>
      </c>
      <c r="D9580" s="9" t="s">
        <v>41</v>
      </c>
      <c r="E9580" s="9" t="s">
        <v>38</v>
      </c>
      <c r="F9580" s="9">
        <v>2021</v>
      </c>
      <c r="G9580" s="9">
        <v>5</v>
      </c>
      <c r="H9580" s="9"/>
      <c r="BF9580" s="33">
        <v>77.75</v>
      </c>
      <c r="BG9580" s="33">
        <v>76.625</v>
      </c>
      <c r="BH9580" s="33">
        <v>75</v>
      </c>
      <c r="BI9580" s="33">
        <v>73.5</v>
      </c>
      <c r="BJ9580" s="33">
        <v>71.5</v>
      </c>
      <c r="BK9580" s="33">
        <v>70</v>
      </c>
      <c r="BL9580" s="33">
        <v>70.875</v>
      </c>
      <c r="BM9580" s="33">
        <v>75.625</v>
      </c>
      <c r="BN9580" s="33">
        <v>81.75</v>
      </c>
      <c r="BO9580" s="33">
        <v>87.25</v>
      </c>
      <c r="BP9580" s="33">
        <v>90.5</v>
      </c>
      <c r="BQ9580" s="33">
        <v>93.75</v>
      </c>
      <c r="BR9580" s="33">
        <v>96.25</v>
      </c>
      <c r="BS9580" s="33">
        <v>98.5</v>
      </c>
      <c r="BT9580" s="33">
        <v>100.375</v>
      </c>
      <c r="BU9580" s="33">
        <v>101.125</v>
      </c>
      <c r="BV9580" s="33">
        <v>101.5</v>
      </c>
      <c r="BW9580" s="33">
        <v>100.875</v>
      </c>
      <c r="BX9580" s="33">
        <v>99.75</v>
      </c>
      <c r="BY9580" s="33">
        <v>97</v>
      </c>
      <c r="BZ9580" s="33">
        <v>93.25</v>
      </c>
      <c r="CA9580" s="33">
        <v>89.625</v>
      </c>
      <c r="CB9580" s="33">
        <v>86.375</v>
      </c>
      <c r="CC9580" s="33">
        <v>82.875</v>
      </c>
      <c r="DC9580" s="9">
        <v>23.849730000000001</v>
      </c>
      <c r="DD9580" s="9">
        <v>0</v>
      </c>
    </row>
    <row r="9581" spans="1:108" x14ac:dyDescent="0.25">
      <c r="A9581" s="9" t="s">
        <v>42</v>
      </c>
      <c r="B9581" s="9" t="s">
        <v>31</v>
      </c>
      <c r="C9581" s="9" t="s">
        <v>1</v>
      </c>
      <c r="D9581" s="9" t="s">
        <v>41</v>
      </c>
      <c r="E9581" s="9" t="s">
        <v>38</v>
      </c>
      <c r="F9581" s="9">
        <v>2021</v>
      </c>
      <c r="G9581" s="9">
        <v>6</v>
      </c>
      <c r="H9581" s="9"/>
      <c r="BF9581" s="33">
        <v>83.5</v>
      </c>
      <c r="BG9581" s="33">
        <v>82.375</v>
      </c>
      <c r="BH9581" s="33">
        <v>81</v>
      </c>
      <c r="BI9581" s="33">
        <v>78.5</v>
      </c>
      <c r="BJ9581" s="33">
        <v>77</v>
      </c>
      <c r="BK9581" s="33">
        <v>74.875</v>
      </c>
      <c r="BL9581" s="33">
        <v>75.625</v>
      </c>
      <c r="BM9581" s="33">
        <v>79.625</v>
      </c>
      <c r="BN9581" s="33">
        <v>83.375</v>
      </c>
      <c r="BO9581" s="33">
        <v>88.75</v>
      </c>
      <c r="BP9581" s="33">
        <v>91.875</v>
      </c>
      <c r="BQ9581" s="33">
        <v>95</v>
      </c>
      <c r="BR9581" s="33">
        <v>97.375</v>
      </c>
      <c r="BS9581" s="33">
        <v>99.25</v>
      </c>
      <c r="BT9581" s="33">
        <v>100.625</v>
      </c>
      <c r="BU9581" s="33">
        <v>101.875</v>
      </c>
      <c r="BV9581" s="33">
        <v>102.25</v>
      </c>
      <c r="BW9581" s="33">
        <v>102.5</v>
      </c>
      <c r="BX9581" s="33">
        <v>102</v>
      </c>
      <c r="BY9581" s="33">
        <v>100</v>
      </c>
      <c r="BZ9581" s="33">
        <v>96.75</v>
      </c>
      <c r="CA9581" s="33">
        <v>93.375</v>
      </c>
      <c r="CB9581" s="33">
        <v>90.25</v>
      </c>
      <c r="CC9581" s="33">
        <v>87.75</v>
      </c>
      <c r="DC9581" s="9">
        <v>23.849730000000001</v>
      </c>
      <c r="DD9581" s="9">
        <v>0</v>
      </c>
    </row>
    <row r="9582" spans="1:108" x14ac:dyDescent="0.25">
      <c r="A9582" s="9" t="s">
        <v>42</v>
      </c>
      <c r="B9582" s="9" t="s">
        <v>31</v>
      </c>
      <c r="C9582" s="9" t="s">
        <v>1</v>
      </c>
      <c r="D9582" s="9" t="s">
        <v>41</v>
      </c>
      <c r="E9582" s="9" t="s">
        <v>38</v>
      </c>
      <c r="F9582" s="9">
        <v>2021</v>
      </c>
      <c r="G9582" s="9">
        <v>7</v>
      </c>
      <c r="H9582" s="9"/>
      <c r="BF9582" s="33">
        <v>88.5</v>
      </c>
      <c r="BG9582" s="33">
        <v>84.875</v>
      </c>
      <c r="BH9582" s="33">
        <v>83</v>
      </c>
      <c r="BI9582" s="33">
        <v>81.625</v>
      </c>
      <c r="BJ9582" s="33">
        <v>80.5</v>
      </c>
      <c r="BK9582" s="33">
        <v>78.75</v>
      </c>
      <c r="BL9582" s="33">
        <v>78.75</v>
      </c>
      <c r="BM9582" s="33">
        <v>82.125</v>
      </c>
      <c r="BN9582" s="33">
        <v>87.75</v>
      </c>
      <c r="BO9582" s="33">
        <v>92.375</v>
      </c>
      <c r="BP9582" s="33">
        <v>96.625</v>
      </c>
      <c r="BQ9582" s="33">
        <v>100.375</v>
      </c>
      <c r="BR9582" s="33">
        <v>102.875</v>
      </c>
      <c r="BS9582" s="33">
        <v>104.625</v>
      </c>
      <c r="BT9582" s="33">
        <v>106</v>
      </c>
      <c r="BU9582" s="33">
        <v>106.625</v>
      </c>
      <c r="BV9582" s="33">
        <v>106.75</v>
      </c>
      <c r="BW9582" s="33">
        <v>106.875</v>
      </c>
      <c r="BX9582" s="33">
        <v>106.5</v>
      </c>
      <c r="BY9582" s="33">
        <v>104.125</v>
      </c>
      <c r="BZ9582" s="33">
        <v>100.75</v>
      </c>
      <c r="CA9582" s="33">
        <v>97.25</v>
      </c>
      <c r="CB9582" s="33">
        <v>94.875</v>
      </c>
      <c r="CC9582" s="33">
        <v>92.125</v>
      </c>
      <c r="DC9582" s="9">
        <v>23.849730000000001</v>
      </c>
      <c r="DD9582" s="9">
        <v>0</v>
      </c>
    </row>
    <row r="9583" spans="1:108" x14ac:dyDescent="0.25">
      <c r="A9583" s="9" t="s">
        <v>42</v>
      </c>
      <c r="B9583" s="9" t="s">
        <v>31</v>
      </c>
      <c r="C9583" s="9" t="s">
        <v>1</v>
      </c>
      <c r="D9583" s="9" t="s">
        <v>41</v>
      </c>
      <c r="E9583" s="9" t="s">
        <v>38</v>
      </c>
      <c r="F9583" s="9">
        <v>2021</v>
      </c>
      <c r="G9583" s="9">
        <v>8</v>
      </c>
      <c r="H9583" s="9"/>
      <c r="BF9583" s="33">
        <v>85.125</v>
      </c>
      <c r="BG9583" s="33">
        <v>83.25</v>
      </c>
      <c r="BH9583" s="33">
        <v>82.25</v>
      </c>
      <c r="BI9583" s="33">
        <v>80.625</v>
      </c>
      <c r="BJ9583" s="33">
        <v>78.75</v>
      </c>
      <c r="BK9583" s="33">
        <v>78.125</v>
      </c>
      <c r="BL9583" s="33">
        <v>77.625</v>
      </c>
      <c r="BM9583" s="33">
        <v>80.875</v>
      </c>
      <c r="BN9583" s="33">
        <v>85.875</v>
      </c>
      <c r="BO9583" s="33">
        <v>91</v>
      </c>
      <c r="BP9583" s="33">
        <v>94.75</v>
      </c>
      <c r="BQ9583" s="33">
        <v>98.375</v>
      </c>
      <c r="BR9583" s="33">
        <v>101.25</v>
      </c>
      <c r="BS9583" s="33">
        <v>103</v>
      </c>
      <c r="BT9583" s="33">
        <v>105</v>
      </c>
      <c r="BU9583" s="33">
        <v>106.625</v>
      </c>
      <c r="BV9583" s="33">
        <v>106.75</v>
      </c>
      <c r="BW9583" s="33">
        <v>106.125</v>
      </c>
      <c r="BX9583" s="33">
        <v>104.5</v>
      </c>
      <c r="BY9583" s="33">
        <v>102.625</v>
      </c>
      <c r="BZ9583" s="33">
        <v>99.125</v>
      </c>
      <c r="CA9583" s="33">
        <v>96.25</v>
      </c>
      <c r="CB9583" s="33">
        <v>92.875</v>
      </c>
      <c r="CC9583" s="33">
        <v>90.625</v>
      </c>
      <c r="DC9583" s="9">
        <v>23.849730000000001</v>
      </c>
      <c r="DD9583" s="9">
        <v>0</v>
      </c>
    </row>
    <row r="9584" spans="1:108" x14ac:dyDescent="0.25">
      <c r="A9584" s="9" t="s">
        <v>42</v>
      </c>
      <c r="B9584" s="9" t="s">
        <v>31</v>
      </c>
      <c r="C9584" s="9" t="s">
        <v>1</v>
      </c>
      <c r="D9584" s="9" t="s">
        <v>41</v>
      </c>
      <c r="E9584" s="9" t="s">
        <v>38</v>
      </c>
      <c r="F9584" s="9">
        <v>2021</v>
      </c>
      <c r="G9584" s="9">
        <v>9</v>
      </c>
      <c r="H9584" s="9"/>
      <c r="BF9584" s="33">
        <v>80</v>
      </c>
      <c r="BG9584" s="33">
        <v>77.75</v>
      </c>
      <c r="BH9584" s="33">
        <v>76.625</v>
      </c>
      <c r="BI9584" s="33">
        <v>75.375</v>
      </c>
      <c r="BJ9584" s="33">
        <v>74.125</v>
      </c>
      <c r="BK9584" s="33">
        <v>73.125</v>
      </c>
      <c r="BL9584" s="33">
        <v>72.625</v>
      </c>
      <c r="BM9584" s="33">
        <v>75.25</v>
      </c>
      <c r="BN9584" s="33">
        <v>79.875</v>
      </c>
      <c r="BO9584" s="33">
        <v>85.5</v>
      </c>
      <c r="BP9584" s="33">
        <v>89.125</v>
      </c>
      <c r="BQ9584" s="33">
        <v>92</v>
      </c>
      <c r="BR9584" s="33">
        <v>94.375</v>
      </c>
      <c r="BS9584" s="33">
        <v>96.75</v>
      </c>
      <c r="BT9584" s="33">
        <v>98.125</v>
      </c>
      <c r="BU9584" s="33">
        <v>98.75</v>
      </c>
      <c r="BV9584" s="33">
        <v>99.125</v>
      </c>
      <c r="BW9584" s="33">
        <v>99</v>
      </c>
      <c r="BX9584" s="33">
        <v>98.125</v>
      </c>
      <c r="BY9584" s="33">
        <v>95.125</v>
      </c>
      <c r="BZ9584" s="33">
        <v>92</v>
      </c>
      <c r="CA9584" s="33">
        <v>89.25</v>
      </c>
      <c r="CB9584" s="33">
        <v>86.75</v>
      </c>
      <c r="CC9584" s="33">
        <v>84.375</v>
      </c>
      <c r="DC9584" s="9">
        <v>23.849730000000001</v>
      </c>
      <c r="DD9584" s="9">
        <v>0</v>
      </c>
    </row>
    <row r="9585" spans="1:108" x14ac:dyDescent="0.25">
      <c r="A9585" s="9" t="s">
        <v>42</v>
      </c>
      <c r="B9585" s="9" t="s">
        <v>31</v>
      </c>
      <c r="C9585" s="9" t="s">
        <v>1</v>
      </c>
      <c r="D9585" s="9" t="s">
        <v>41</v>
      </c>
      <c r="E9585" s="9" t="s">
        <v>38</v>
      </c>
      <c r="F9585" s="9">
        <v>2021</v>
      </c>
      <c r="G9585" s="9">
        <v>10</v>
      </c>
      <c r="H9585" s="9"/>
      <c r="BF9585" s="33">
        <v>76.625</v>
      </c>
      <c r="BG9585" s="33">
        <v>75.125</v>
      </c>
      <c r="BH9585" s="33">
        <v>74.25</v>
      </c>
      <c r="BI9585" s="33">
        <v>74.125</v>
      </c>
      <c r="BJ9585" s="33">
        <v>72.125</v>
      </c>
      <c r="BK9585" s="33">
        <v>71.25</v>
      </c>
      <c r="BL9585" s="33">
        <v>70.125</v>
      </c>
      <c r="BM9585" s="33">
        <v>71</v>
      </c>
      <c r="BN9585" s="33">
        <v>75.25</v>
      </c>
      <c r="BO9585" s="33">
        <v>80.625</v>
      </c>
      <c r="BP9585" s="33">
        <v>85.5</v>
      </c>
      <c r="BQ9585" s="33">
        <v>89.375</v>
      </c>
      <c r="BR9585" s="33">
        <v>92.25</v>
      </c>
      <c r="BS9585" s="33">
        <v>94.625</v>
      </c>
      <c r="BT9585" s="33">
        <v>96.125</v>
      </c>
      <c r="BU9585" s="33">
        <v>96.5</v>
      </c>
      <c r="BV9585" s="33">
        <v>95.375</v>
      </c>
      <c r="BW9585" s="33">
        <v>95.25</v>
      </c>
      <c r="BX9585" s="33">
        <v>92.875</v>
      </c>
      <c r="BY9585" s="33">
        <v>88.875</v>
      </c>
      <c r="BZ9585" s="33">
        <v>85.375</v>
      </c>
      <c r="CA9585" s="33">
        <v>83.75</v>
      </c>
      <c r="CB9585" s="33">
        <v>81</v>
      </c>
      <c r="CC9585" s="33">
        <v>79</v>
      </c>
      <c r="DC9585" s="9">
        <v>23.849730000000001</v>
      </c>
      <c r="DD9585" s="9">
        <v>0</v>
      </c>
    </row>
    <row r="9586" spans="1:108" x14ac:dyDescent="0.25">
      <c r="A9586" s="9" t="s">
        <v>42</v>
      </c>
      <c r="B9586" s="9" t="s">
        <v>31</v>
      </c>
      <c r="C9586" s="9" t="s">
        <v>1</v>
      </c>
      <c r="D9586" s="9" t="s">
        <v>41</v>
      </c>
      <c r="E9586" s="9" t="s">
        <v>38</v>
      </c>
      <c r="F9586" s="9">
        <v>2022</v>
      </c>
      <c r="G9586" s="9">
        <v>5</v>
      </c>
      <c r="H9586" s="9"/>
      <c r="BF9586" s="33">
        <v>77.75</v>
      </c>
      <c r="BG9586" s="33">
        <v>76.625</v>
      </c>
      <c r="BH9586" s="33">
        <v>75</v>
      </c>
      <c r="BI9586" s="33">
        <v>73.5</v>
      </c>
      <c r="BJ9586" s="33">
        <v>71.5</v>
      </c>
      <c r="BK9586" s="33">
        <v>70</v>
      </c>
      <c r="BL9586" s="33">
        <v>70.875</v>
      </c>
      <c r="BM9586" s="33">
        <v>75.625</v>
      </c>
      <c r="BN9586" s="33">
        <v>81.75</v>
      </c>
      <c r="BO9586" s="33">
        <v>87.25</v>
      </c>
      <c r="BP9586" s="33">
        <v>90.5</v>
      </c>
      <c r="BQ9586" s="33">
        <v>93.75</v>
      </c>
      <c r="BR9586" s="33">
        <v>96.25</v>
      </c>
      <c r="BS9586" s="33">
        <v>98.5</v>
      </c>
      <c r="BT9586" s="33">
        <v>100.375</v>
      </c>
      <c r="BU9586" s="33">
        <v>101.125</v>
      </c>
      <c r="BV9586" s="33">
        <v>101.5</v>
      </c>
      <c r="BW9586" s="33">
        <v>100.875</v>
      </c>
      <c r="BX9586" s="33">
        <v>99.75</v>
      </c>
      <c r="BY9586" s="33">
        <v>97</v>
      </c>
      <c r="BZ9586" s="33">
        <v>93.25</v>
      </c>
      <c r="CA9586" s="33">
        <v>89.625</v>
      </c>
      <c r="CB9586" s="33">
        <v>86.375</v>
      </c>
      <c r="CC9586" s="33">
        <v>82.875</v>
      </c>
      <c r="DC9586" s="9">
        <v>23.849730000000001</v>
      </c>
      <c r="DD9586" s="9">
        <v>0</v>
      </c>
    </row>
    <row r="9587" spans="1:108" x14ac:dyDescent="0.25">
      <c r="A9587" s="9" t="s">
        <v>42</v>
      </c>
      <c r="B9587" s="9" t="s">
        <v>31</v>
      </c>
      <c r="C9587" s="9" t="s">
        <v>1</v>
      </c>
      <c r="D9587" s="9" t="s">
        <v>41</v>
      </c>
      <c r="E9587" s="9" t="s">
        <v>38</v>
      </c>
      <c r="F9587" s="9">
        <v>2022</v>
      </c>
      <c r="G9587" s="9">
        <v>6</v>
      </c>
      <c r="H9587" s="9"/>
      <c r="BF9587" s="33">
        <v>83.5</v>
      </c>
      <c r="BG9587" s="33">
        <v>82.375</v>
      </c>
      <c r="BH9587" s="33">
        <v>81</v>
      </c>
      <c r="BI9587" s="33">
        <v>78.5</v>
      </c>
      <c r="BJ9587" s="33">
        <v>77</v>
      </c>
      <c r="BK9587" s="33">
        <v>74.875</v>
      </c>
      <c r="BL9587" s="33">
        <v>75.625</v>
      </c>
      <c r="BM9587" s="33">
        <v>79.625</v>
      </c>
      <c r="BN9587" s="33">
        <v>83.375</v>
      </c>
      <c r="BO9587" s="33">
        <v>88.75</v>
      </c>
      <c r="BP9587" s="33">
        <v>91.875</v>
      </c>
      <c r="BQ9587" s="33">
        <v>95</v>
      </c>
      <c r="BR9587" s="33">
        <v>97.375</v>
      </c>
      <c r="BS9587" s="33">
        <v>99.25</v>
      </c>
      <c r="BT9587" s="33">
        <v>100.625</v>
      </c>
      <c r="BU9587" s="33">
        <v>101.875</v>
      </c>
      <c r="BV9587" s="33">
        <v>102.25</v>
      </c>
      <c r="BW9587" s="33">
        <v>102.5</v>
      </c>
      <c r="BX9587" s="33">
        <v>102</v>
      </c>
      <c r="BY9587" s="33">
        <v>100</v>
      </c>
      <c r="BZ9587" s="33">
        <v>96.75</v>
      </c>
      <c r="CA9587" s="33">
        <v>93.375</v>
      </c>
      <c r="CB9587" s="33">
        <v>90.25</v>
      </c>
      <c r="CC9587" s="33">
        <v>87.75</v>
      </c>
      <c r="DC9587" s="9">
        <v>23.849730000000001</v>
      </c>
      <c r="DD9587" s="9">
        <v>0</v>
      </c>
    </row>
    <row r="9588" spans="1:108" x14ac:dyDescent="0.25">
      <c r="A9588" s="9" t="s">
        <v>42</v>
      </c>
      <c r="B9588" s="9" t="s">
        <v>31</v>
      </c>
      <c r="C9588" s="9" t="s">
        <v>1</v>
      </c>
      <c r="D9588" s="9" t="s">
        <v>41</v>
      </c>
      <c r="E9588" s="9" t="s">
        <v>38</v>
      </c>
      <c r="F9588" s="9">
        <v>2022</v>
      </c>
      <c r="G9588" s="9">
        <v>7</v>
      </c>
      <c r="H9588" s="9"/>
      <c r="BF9588" s="33">
        <v>88.5</v>
      </c>
      <c r="BG9588" s="33">
        <v>84.875</v>
      </c>
      <c r="BH9588" s="33">
        <v>83</v>
      </c>
      <c r="BI9588" s="33">
        <v>81.625</v>
      </c>
      <c r="BJ9588" s="33">
        <v>80.5</v>
      </c>
      <c r="BK9588" s="33">
        <v>78.75</v>
      </c>
      <c r="BL9588" s="33">
        <v>78.75</v>
      </c>
      <c r="BM9588" s="33">
        <v>82.125</v>
      </c>
      <c r="BN9588" s="33">
        <v>87.75</v>
      </c>
      <c r="BO9588" s="33">
        <v>92.375</v>
      </c>
      <c r="BP9588" s="33">
        <v>96.625</v>
      </c>
      <c r="BQ9588" s="33">
        <v>100.375</v>
      </c>
      <c r="BR9588" s="33">
        <v>102.875</v>
      </c>
      <c r="BS9588" s="33">
        <v>104.625</v>
      </c>
      <c r="BT9588" s="33">
        <v>106</v>
      </c>
      <c r="BU9588" s="33">
        <v>106.625</v>
      </c>
      <c r="BV9588" s="33">
        <v>106.75</v>
      </c>
      <c r="BW9588" s="33">
        <v>106.875</v>
      </c>
      <c r="BX9588" s="33">
        <v>106.5</v>
      </c>
      <c r="BY9588" s="33">
        <v>104.125</v>
      </c>
      <c r="BZ9588" s="33">
        <v>100.75</v>
      </c>
      <c r="CA9588" s="33">
        <v>97.25</v>
      </c>
      <c r="CB9588" s="33">
        <v>94.875</v>
      </c>
      <c r="CC9588" s="33">
        <v>92.125</v>
      </c>
      <c r="DC9588" s="9">
        <v>23.849730000000001</v>
      </c>
      <c r="DD9588" s="9">
        <v>0</v>
      </c>
    </row>
    <row r="9589" spans="1:108" x14ac:dyDescent="0.25">
      <c r="A9589" s="9" t="s">
        <v>42</v>
      </c>
      <c r="B9589" s="9" t="s">
        <v>31</v>
      </c>
      <c r="C9589" s="9" t="s">
        <v>1</v>
      </c>
      <c r="D9589" s="9" t="s">
        <v>41</v>
      </c>
      <c r="E9589" s="9" t="s">
        <v>38</v>
      </c>
      <c r="F9589" s="9">
        <v>2022</v>
      </c>
      <c r="G9589" s="9">
        <v>8</v>
      </c>
      <c r="H9589" s="9"/>
      <c r="BF9589" s="33">
        <v>85.125</v>
      </c>
      <c r="BG9589" s="33">
        <v>83.25</v>
      </c>
      <c r="BH9589" s="33">
        <v>82.25</v>
      </c>
      <c r="BI9589" s="33">
        <v>80.625</v>
      </c>
      <c r="BJ9589" s="33">
        <v>78.75</v>
      </c>
      <c r="BK9589" s="33">
        <v>78.125</v>
      </c>
      <c r="BL9589" s="33">
        <v>77.625</v>
      </c>
      <c r="BM9589" s="33">
        <v>80.875</v>
      </c>
      <c r="BN9589" s="33">
        <v>85.875</v>
      </c>
      <c r="BO9589" s="33">
        <v>91</v>
      </c>
      <c r="BP9589" s="33">
        <v>94.75</v>
      </c>
      <c r="BQ9589" s="33">
        <v>98.375</v>
      </c>
      <c r="BR9589" s="33">
        <v>101.25</v>
      </c>
      <c r="BS9589" s="33">
        <v>103</v>
      </c>
      <c r="BT9589" s="33">
        <v>105</v>
      </c>
      <c r="BU9589" s="33">
        <v>106.625</v>
      </c>
      <c r="BV9589" s="33">
        <v>106.75</v>
      </c>
      <c r="BW9589" s="33">
        <v>106.125</v>
      </c>
      <c r="BX9589" s="33">
        <v>104.5</v>
      </c>
      <c r="BY9589" s="33">
        <v>102.625</v>
      </c>
      <c r="BZ9589" s="33">
        <v>99.125</v>
      </c>
      <c r="CA9589" s="33">
        <v>96.25</v>
      </c>
      <c r="CB9589" s="33">
        <v>92.875</v>
      </c>
      <c r="CC9589" s="33">
        <v>90.625</v>
      </c>
      <c r="DC9589" s="9">
        <v>23.849730000000001</v>
      </c>
      <c r="DD9589" s="9">
        <v>0</v>
      </c>
    </row>
    <row r="9590" spans="1:108" x14ac:dyDescent="0.25">
      <c r="A9590" s="9" t="s">
        <v>42</v>
      </c>
      <c r="B9590" s="9" t="s">
        <v>31</v>
      </c>
      <c r="C9590" s="9" t="s">
        <v>1</v>
      </c>
      <c r="D9590" s="9" t="s">
        <v>41</v>
      </c>
      <c r="E9590" s="9" t="s">
        <v>38</v>
      </c>
      <c r="F9590" s="9">
        <v>2022</v>
      </c>
      <c r="G9590" s="9">
        <v>9</v>
      </c>
      <c r="H9590" s="9"/>
      <c r="BF9590" s="33">
        <v>80</v>
      </c>
      <c r="BG9590" s="33">
        <v>77.75</v>
      </c>
      <c r="BH9590" s="33">
        <v>76.625</v>
      </c>
      <c r="BI9590" s="33">
        <v>75.375</v>
      </c>
      <c r="BJ9590" s="33">
        <v>74.125</v>
      </c>
      <c r="BK9590" s="33">
        <v>73.125</v>
      </c>
      <c r="BL9590" s="33">
        <v>72.625</v>
      </c>
      <c r="BM9590" s="33">
        <v>75.25</v>
      </c>
      <c r="BN9590" s="33">
        <v>79.875</v>
      </c>
      <c r="BO9590" s="33">
        <v>85.5</v>
      </c>
      <c r="BP9590" s="33">
        <v>89.125</v>
      </c>
      <c r="BQ9590" s="33">
        <v>92</v>
      </c>
      <c r="BR9590" s="33">
        <v>94.375</v>
      </c>
      <c r="BS9590" s="33">
        <v>96.75</v>
      </c>
      <c r="BT9590" s="33">
        <v>98.125</v>
      </c>
      <c r="BU9590" s="33">
        <v>98.75</v>
      </c>
      <c r="BV9590" s="33">
        <v>99.125</v>
      </c>
      <c r="BW9590" s="33">
        <v>99</v>
      </c>
      <c r="BX9590" s="33">
        <v>98.125</v>
      </c>
      <c r="BY9590" s="33">
        <v>95.125</v>
      </c>
      <c r="BZ9590" s="33">
        <v>92</v>
      </c>
      <c r="CA9590" s="33">
        <v>89.25</v>
      </c>
      <c r="CB9590" s="33">
        <v>86.75</v>
      </c>
      <c r="CC9590" s="33">
        <v>84.375</v>
      </c>
      <c r="DC9590" s="9">
        <v>23.849730000000001</v>
      </c>
      <c r="DD9590" s="9">
        <v>0</v>
      </c>
    </row>
    <row r="9591" spans="1:108" x14ac:dyDescent="0.25">
      <c r="A9591" s="9" t="s">
        <v>42</v>
      </c>
      <c r="B9591" s="9" t="s">
        <v>31</v>
      </c>
      <c r="C9591" s="9" t="s">
        <v>1</v>
      </c>
      <c r="D9591" s="9" t="s">
        <v>41</v>
      </c>
      <c r="E9591" s="9" t="s">
        <v>38</v>
      </c>
      <c r="F9591" s="9">
        <v>2022</v>
      </c>
      <c r="G9591" s="9">
        <v>10</v>
      </c>
      <c r="H9591" s="9"/>
      <c r="BF9591" s="33">
        <v>76.625</v>
      </c>
      <c r="BG9591" s="33">
        <v>75.125</v>
      </c>
      <c r="BH9591" s="33">
        <v>74.25</v>
      </c>
      <c r="BI9591" s="33">
        <v>74.125</v>
      </c>
      <c r="BJ9591" s="33">
        <v>72.125</v>
      </c>
      <c r="BK9591" s="33">
        <v>71.25</v>
      </c>
      <c r="BL9591" s="33">
        <v>70.125</v>
      </c>
      <c r="BM9591" s="33">
        <v>71</v>
      </c>
      <c r="BN9591" s="33">
        <v>75.25</v>
      </c>
      <c r="BO9591" s="33">
        <v>80.625</v>
      </c>
      <c r="BP9591" s="33">
        <v>85.5</v>
      </c>
      <c r="BQ9591" s="33">
        <v>89.375</v>
      </c>
      <c r="BR9591" s="33">
        <v>92.25</v>
      </c>
      <c r="BS9591" s="33">
        <v>94.625</v>
      </c>
      <c r="BT9591" s="33">
        <v>96.125</v>
      </c>
      <c r="BU9591" s="33">
        <v>96.5</v>
      </c>
      <c r="BV9591" s="33">
        <v>95.375</v>
      </c>
      <c r="BW9591" s="33">
        <v>95.25</v>
      </c>
      <c r="BX9591" s="33">
        <v>92.875</v>
      </c>
      <c r="BY9591" s="33">
        <v>88.875</v>
      </c>
      <c r="BZ9591" s="33">
        <v>85.375</v>
      </c>
      <c r="CA9591" s="33">
        <v>83.75</v>
      </c>
      <c r="CB9591" s="33">
        <v>81</v>
      </c>
      <c r="CC9591" s="33">
        <v>79</v>
      </c>
      <c r="DC9591" s="9">
        <v>23.849730000000001</v>
      </c>
      <c r="DD9591" s="9">
        <v>0</v>
      </c>
    </row>
    <row r="9592" spans="1:108" x14ac:dyDescent="0.25">
      <c r="A9592" s="9" t="s">
        <v>42</v>
      </c>
      <c r="B9592" s="9" t="s">
        <v>31</v>
      </c>
      <c r="C9592" s="9" t="s">
        <v>1</v>
      </c>
      <c r="D9592" s="9" t="s">
        <v>41</v>
      </c>
      <c r="E9592" s="9" t="s">
        <v>38</v>
      </c>
      <c r="F9592" s="9">
        <v>2023</v>
      </c>
      <c r="G9592" s="9">
        <v>5</v>
      </c>
      <c r="H9592" s="9"/>
      <c r="BF9592" s="33">
        <v>77.75</v>
      </c>
      <c r="BG9592" s="33">
        <v>76.625</v>
      </c>
      <c r="BH9592" s="33">
        <v>75</v>
      </c>
      <c r="BI9592" s="33">
        <v>73.5</v>
      </c>
      <c r="BJ9592" s="33">
        <v>71.5</v>
      </c>
      <c r="BK9592" s="33">
        <v>70</v>
      </c>
      <c r="BL9592" s="33">
        <v>70.875</v>
      </c>
      <c r="BM9592" s="33">
        <v>75.625</v>
      </c>
      <c r="BN9592" s="33">
        <v>81.75</v>
      </c>
      <c r="BO9592" s="33">
        <v>87.25</v>
      </c>
      <c r="BP9592" s="33">
        <v>90.5</v>
      </c>
      <c r="BQ9592" s="33">
        <v>93.75</v>
      </c>
      <c r="BR9592" s="33">
        <v>96.25</v>
      </c>
      <c r="BS9592" s="33">
        <v>98.5</v>
      </c>
      <c r="BT9592" s="33">
        <v>100.375</v>
      </c>
      <c r="BU9592" s="33">
        <v>101.125</v>
      </c>
      <c r="BV9592" s="33">
        <v>101.5</v>
      </c>
      <c r="BW9592" s="33">
        <v>100.875</v>
      </c>
      <c r="BX9592" s="33">
        <v>99.75</v>
      </c>
      <c r="BY9592" s="33">
        <v>97</v>
      </c>
      <c r="BZ9592" s="33">
        <v>93.25</v>
      </c>
      <c r="CA9592" s="33">
        <v>89.625</v>
      </c>
      <c r="CB9592" s="33">
        <v>86.375</v>
      </c>
      <c r="CC9592" s="33">
        <v>82.875</v>
      </c>
      <c r="DC9592" s="9">
        <v>23.849730000000001</v>
      </c>
      <c r="DD9592" s="9">
        <v>0</v>
      </c>
    </row>
    <row r="9593" spans="1:108" x14ac:dyDescent="0.25">
      <c r="A9593" s="9" t="s">
        <v>42</v>
      </c>
      <c r="B9593" s="9" t="s">
        <v>31</v>
      </c>
      <c r="C9593" s="9" t="s">
        <v>1</v>
      </c>
      <c r="D9593" s="9" t="s">
        <v>41</v>
      </c>
      <c r="E9593" s="9" t="s">
        <v>38</v>
      </c>
      <c r="F9593" s="9">
        <v>2023</v>
      </c>
      <c r="G9593" s="9">
        <v>6</v>
      </c>
      <c r="H9593" s="9"/>
      <c r="BF9593" s="33">
        <v>83.5</v>
      </c>
      <c r="BG9593" s="33">
        <v>82.375</v>
      </c>
      <c r="BH9593" s="33">
        <v>81</v>
      </c>
      <c r="BI9593" s="33">
        <v>78.5</v>
      </c>
      <c r="BJ9593" s="33">
        <v>77</v>
      </c>
      <c r="BK9593" s="33">
        <v>74.875</v>
      </c>
      <c r="BL9593" s="33">
        <v>75.625</v>
      </c>
      <c r="BM9593" s="33">
        <v>79.625</v>
      </c>
      <c r="BN9593" s="33">
        <v>83.375</v>
      </c>
      <c r="BO9593" s="33">
        <v>88.75</v>
      </c>
      <c r="BP9593" s="33">
        <v>91.875</v>
      </c>
      <c r="BQ9593" s="33">
        <v>95</v>
      </c>
      <c r="BR9593" s="33">
        <v>97.375</v>
      </c>
      <c r="BS9593" s="33">
        <v>99.25</v>
      </c>
      <c r="BT9593" s="33">
        <v>100.625</v>
      </c>
      <c r="BU9593" s="33">
        <v>101.875</v>
      </c>
      <c r="BV9593" s="33">
        <v>102.25</v>
      </c>
      <c r="BW9593" s="33">
        <v>102.5</v>
      </c>
      <c r="BX9593" s="33">
        <v>102</v>
      </c>
      <c r="BY9593" s="33">
        <v>100</v>
      </c>
      <c r="BZ9593" s="33">
        <v>96.75</v>
      </c>
      <c r="CA9593" s="33">
        <v>93.375</v>
      </c>
      <c r="CB9593" s="33">
        <v>90.25</v>
      </c>
      <c r="CC9593" s="33">
        <v>87.75</v>
      </c>
      <c r="DC9593" s="9">
        <v>23.849730000000001</v>
      </c>
      <c r="DD9593" s="9">
        <v>0</v>
      </c>
    </row>
    <row r="9594" spans="1:108" x14ac:dyDescent="0.25">
      <c r="A9594" s="9" t="s">
        <v>42</v>
      </c>
      <c r="B9594" s="9" t="s">
        <v>31</v>
      </c>
      <c r="C9594" s="9" t="s">
        <v>1</v>
      </c>
      <c r="D9594" s="9" t="s">
        <v>41</v>
      </c>
      <c r="E9594" s="9" t="s">
        <v>38</v>
      </c>
      <c r="F9594" s="9">
        <v>2023</v>
      </c>
      <c r="G9594" s="9">
        <v>7</v>
      </c>
      <c r="H9594" s="9"/>
      <c r="BF9594" s="33">
        <v>88.5</v>
      </c>
      <c r="BG9594" s="33">
        <v>84.875</v>
      </c>
      <c r="BH9594" s="33">
        <v>83</v>
      </c>
      <c r="BI9594" s="33">
        <v>81.625</v>
      </c>
      <c r="BJ9594" s="33">
        <v>80.5</v>
      </c>
      <c r="BK9594" s="33">
        <v>78.75</v>
      </c>
      <c r="BL9594" s="33">
        <v>78.75</v>
      </c>
      <c r="BM9594" s="33">
        <v>82.125</v>
      </c>
      <c r="BN9594" s="33">
        <v>87.75</v>
      </c>
      <c r="BO9594" s="33">
        <v>92.375</v>
      </c>
      <c r="BP9594" s="33">
        <v>96.625</v>
      </c>
      <c r="BQ9594" s="33">
        <v>100.375</v>
      </c>
      <c r="BR9594" s="33">
        <v>102.875</v>
      </c>
      <c r="BS9594" s="33">
        <v>104.625</v>
      </c>
      <c r="BT9594" s="33">
        <v>106</v>
      </c>
      <c r="BU9594" s="33">
        <v>106.625</v>
      </c>
      <c r="BV9594" s="33">
        <v>106.75</v>
      </c>
      <c r="BW9594" s="33">
        <v>106.875</v>
      </c>
      <c r="BX9594" s="33">
        <v>106.5</v>
      </c>
      <c r="BY9594" s="33">
        <v>104.125</v>
      </c>
      <c r="BZ9594" s="33">
        <v>100.75</v>
      </c>
      <c r="CA9594" s="33">
        <v>97.25</v>
      </c>
      <c r="CB9594" s="33">
        <v>94.875</v>
      </c>
      <c r="CC9594" s="33">
        <v>92.125</v>
      </c>
      <c r="DC9594" s="9">
        <v>23.849730000000001</v>
      </c>
      <c r="DD9594" s="9">
        <v>0</v>
      </c>
    </row>
    <row r="9595" spans="1:108" x14ac:dyDescent="0.25">
      <c r="A9595" s="9" t="s">
        <v>42</v>
      </c>
      <c r="B9595" s="9" t="s">
        <v>31</v>
      </c>
      <c r="C9595" s="9" t="s">
        <v>1</v>
      </c>
      <c r="D9595" s="9" t="s">
        <v>41</v>
      </c>
      <c r="E9595" s="9" t="s">
        <v>38</v>
      </c>
      <c r="F9595" s="9">
        <v>2023</v>
      </c>
      <c r="G9595" s="9">
        <v>8</v>
      </c>
      <c r="H9595" s="9"/>
      <c r="BF9595" s="33">
        <v>85.125</v>
      </c>
      <c r="BG9595" s="33">
        <v>83.25</v>
      </c>
      <c r="BH9595" s="33">
        <v>82.25</v>
      </c>
      <c r="BI9595" s="33">
        <v>80.625</v>
      </c>
      <c r="BJ9595" s="33">
        <v>78.75</v>
      </c>
      <c r="BK9595" s="33">
        <v>78.125</v>
      </c>
      <c r="BL9595" s="33">
        <v>77.625</v>
      </c>
      <c r="BM9595" s="33">
        <v>80.875</v>
      </c>
      <c r="BN9595" s="33">
        <v>85.875</v>
      </c>
      <c r="BO9595" s="33">
        <v>91</v>
      </c>
      <c r="BP9595" s="33">
        <v>94.75</v>
      </c>
      <c r="BQ9595" s="33">
        <v>98.375</v>
      </c>
      <c r="BR9595" s="33">
        <v>101.25</v>
      </c>
      <c r="BS9595" s="33">
        <v>103</v>
      </c>
      <c r="BT9595" s="33">
        <v>105</v>
      </c>
      <c r="BU9595" s="33">
        <v>106.625</v>
      </c>
      <c r="BV9595" s="33">
        <v>106.75</v>
      </c>
      <c r="BW9595" s="33">
        <v>106.125</v>
      </c>
      <c r="BX9595" s="33">
        <v>104.5</v>
      </c>
      <c r="BY9595" s="33">
        <v>102.625</v>
      </c>
      <c r="BZ9595" s="33">
        <v>99.125</v>
      </c>
      <c r="CA9595" s="33">
        <v>96.25</v>
      </c>
      <c r="CB9595" s="33">
        <v>92.875</v>
      </c>
      <c r="CC9595" s="33">
        <v>90.625</v>
      </c>
      <c r="DC9595" s="9">
        <v>23.849730000000001</v>
      </c>
      <c r="DD9595" s="9">
        <v>0</v>
      </c>
    </row>
    <row r="9596" spans="1:108" x14ac:dyDescent="0.25">
      <c r="A9596" s="9" t="s">
        <v>42</v>
      </c>
      <c r="B9596" s="9" t="s">
        <v>31</v>
      </c>
      <c r="C9596" s="9" t="s">
        <v>1</v>
      </c>
      <c r="D9596" s="9" t="s">
        <v>41</v>
      </c>
      <c r="E9596" s="9" t="s">
        <v>38</v>
      </c>
      <c r="F9596" s="9">
        <v>2023</v>
      </c>
      <c r="G9596" s="9">
        <v>9</v>
      </c>
      <c r="H9596" s="9"/>
      <c r="BF9596" s="33">
        <v>80</v>
      </c>
      <c r="BG9596" s="33">
        <v>77.75</v>
      </c>
      <c r="BH9596" s="33">
        <v>76.625</v>
      </c>
      <c r="BI9596" s="33">
        <v>75.375</v>
      </c>
      <c r="BJ9596" s="33">
        <v>74.125</v>
      </c>
      <c r="BK9596" s="33">
        <v>73.125</v>
      </c>
      <c r="BL9596" s="33">
        <v>72.625</v>
      </c>
      <c r="BM9596" s="33">
        <v>75.25</v>
      </c>
      <c r="BN9596" s="33">
        <v>79.875</v>
      </c>
      <c r="BO9596" s="33">
        <v>85.5</v>
      </c>
      <c r="BP9596" s="33">
        <v>89.125</v>
      </c>
      <c r="BQ9596" s="33">
        <v>92</v>
      </c>
      <c r="BR9596" s="33">
        <v>94.375</v>
      </c>
      <c r="BS9596" s="33">
        <v>96.75</v>
      </c>
      <c r="BT9596" s="33">
        <v>98.125</v>
      </c>
      <c r="BU9596" s="33">
        <v>98.75</v>
      </c>
      <c r="BV9596" s="33">
        <v>99.125</v>
      </c>
      <c r="BW9596" s="33">
        <v>99</v>
      </c>
      <c r="BX9596" s="33">
        <v>98.125</v>
      </c>
      <c r="BY9596" s="33">
        <v>95.125</v>
      </c>
      <c r="BZ9596" s="33">
        <v>92</v>
      </c>
      <c r="CA9596" s="33">
        <v>89.25</v>
      </c>
      <c r="CB9596" s="33">
        <v>86.75</v>
      </c>
      <c r="CC9596" s="33">
        <v>84.375</v>
      </c>
      <c r="DC9596" s="9">
        <v>23.849730000000001</v>
      </c>
      <c r="DD9596" s="9">
        <v>0</v>
      </c>
    </row>
    <row r="9597" spans="1:108" x14ac:dyDescent="0.25">
      <c r="A9597" s="9" t="s">
        <v>42</v>
      </c>
      <c r="B9597" s="9" t="s">
        <v>31</v>
      </c>
      <c r="C9597" s="9" t="s">
        <v>1</v>
      </c>
      <c r="D9597" s="9" t="s">
        <v>41</v>
      </c>
      <c r="E9597" s="9" t="s">
        <v>38</v>
      </c>
      <c r="F9597" s="9">
        <v>2023</v>
      </c>
      <c r="G9597" s="9">
        <v>10</v>
      </c>
      <c r="H9597" s="9"/>
      <c r="BF9597" s="33">
        <v>76.625</v>
      </c>
      <c r="BG9597" s="33">
        <v>75.125</v>
      </c>
      <c r="BH9597" s="33">
        <v>74.25</v>
      </c>
      <c r="BI9597" s="33">
        <v>74.125</v>
      </c>
      <c r="BJ9597" s="33">
        <v>72.125</v>
      </c>
      <c r="BK9597" s="33">
        <v>71.25</v>
      </c>
      <c r="BL9597" s="33">
        <v>70.125</v>
      </c>
      <c r="BM9597" s="33">
        <v>71</v>
      </c>
      <c r="BN9597" s="33">
        <v>75.25</v>
      </c>
      <c r="BO9597" s="33">
        <v>80.625</v>
      </c>
      <c r="BP9597" s="33">
        <v>85.5</v>
      </c>
      <c r="BQ9597" s="33">
        <v>89.375</v>
      </c>
      <c r="BR9597" s="33">
        <v>92.25</v>
      </c>
      <c r="BS9597" s="33">
        <v>94.625</v>
      </c>
      <c r="BT9597" s="33">
        <v>96.125</v>
      </c>
      <c r="BU9597" s="33">
        <v>96.5</v>
      </c>
      <c r="BV9597" s="33">
        <v>95.375</v>
      </c>
      <c r="BW9597" s="33">
        <v>95.25</v>
      </c>
      <c r="BX9597" s="33">
        <v>92.875</v>
      </c>
      <c r="BY9597" s="33">
        <v>88.875</v>
      </c>
      <c r="BZ9597" s="33">
        <v>85.375</v>
      </c>
      <c r="CA9597" s="33">
        <v>83.75</v>
      </c>
      <c r="CB9597" s="33">
        <v>81</v>
      </c>
      <c r="CC9597" s="33">
        <v>79</v>
      </c>
      <c r="DC9597" s="9">
        <v>23.849730000000001</v>
      </c>
      <c r="DD9597" s="9">
        <v>0</v>
      </c>
    </row>
    <row r="9598" spans="1:108" x14ac:dyDescent="0.25">
      <c r="A9598" s="9" t="s">
        <v>42</v>
      </c>
      <c r="B9598" s="9" t="s">
        <v>31</v>
      </c>
      <c r="C9598" s="9" t="s">
        <v>1</v>
      </c>
      <c r="D9598" s="9" t="s">
        <v>41</v>
      </c>
      <c r="E9598" s="9" t="s">
        <v>38</v>
      </c>
      <c r="F9598" s="9">
        <v>2024</v>
      </c>
      <c r="G9598" s="9">
        <v>5</v>
      </c>
      <c r="H9598" s="9"/>
      <c r="BF9598" s="33">
        <v>77.75</v>
      </c>
      <c r="BG9598" s="33">
        <v>76.625</v>
      </c>
      <c r="BH9598" s="33">
        <v>75</v>
      </c>
      <c r="BI9598" s="33">
        <v>73.5</v>
      </c>
      <c r="BJ9598" s="33">
        <v>71.5</v>
      </c>
      <c r="BK9598" s="33">
        <v>70</v>
      </c>
      <c r="BL9598" s="33">
        <v>70.875</v>
      </c>
      <c r="BM9598" s="33">
        <v>75.625</v>
      </c>
      <c r="BN9598" s="33">
        <v>81.75</v>
      </c>
      <c r="BO9598" s="33">
        <v>87.25</v>
      </c>
      <c r="BP9598" s="33">
        <v>90.5</v>
      </c>
      <c r="BQ9598" s="33">
        <v>93.75</v>
      </c>
      <c r="BR9598" s="33">
        <v>96.25</v>
      </c>
      <c r="BS9598" s="33">
        <v>98.5</v>
      </c>
      <c r="BT9598" s="33">
        <v>100.375</v>
      </c>
      <c r="BU9598" s="33">
        <v>101.125</v>
      </c>
      <c r="BV9598" s="33">
        <v>101.5</v>
      </c>
      <c r="BW9598" s="33">
        <v>100.875</v>
      </c>
      <c r="BX9598" s="33">
        <v>99.75</v>
      </c>
      <c r="BY9598" s="33">
        <v>97</v>
      </c>
      <c r="BZ9598" s="33">
        <v>93.25</v>
      </c>
      <c r="CA9598" s="33">
        <v>89.625</v>
      </c>
      <c r="CB9598" s="33">
        <v>86.375</v>
      </c>
      <c r="CC9598" s="33">
        <v>82.875</v>
      </c>
      <c r="DC9598" s="9">
        <v>23.849730000000001</v>
      </c>
      <c r="DD9598" s="9">
        <v>0</v>
      </c>
    </row>
    <row r="9599" spans="1:108" x14ac:dyDescent="0.25">
      <c r="A9599" s="9" t="s">
        <v>42</v>
      </c>
      <c r="B9599" s="9" t="s">
        <v>31</v>
      </c>
      <c r="C9599" s="9" t="s">
        <v>1</v>
      </c>
      <c r="D9599" s="9" t="s">
        <v>41</v>
      </c>
      <c r="E9599" s="9" t="s">
        <v>38</v>
      </c>
      <c r="F9599" s="9">
        <v>2024</v>
      </c>
      <c r="G9599" s="9">
        <v>6</v>
      </c>
      <c r="H9599" s="9"/>
      <c r="BF9599" s="33">
        <v>83.5</v>
      </c>
      <c r="BG9599" s="33">
        <v>82.375</v>
      </c>
      <c r="BH9599" s="33">
        <v>81</v>
      </c>
      <c r="BI9599" s="33">
        <v>78.5</v>
      </c>
      <c r="BJ9599" s="33">
        <v>77</v>
      </c>
      <c r="BK9599" s="33">
        <v>74.875</v>
      </c>
      <c r="BL9599" s="33">
        <v>75.625</v>
      </c>
      <c r="BM9599" s="33">
        <v>79.625</v>
      </c>
      <c r="BN9599" s="33">
        <v>83.375</v>
      </c>
      <c r="BO9599" s="33">
        <v>88.75</v>
      </c>
      <c r="BP9599" s="33">
        <v>91.875</v>
      </c>
      <c r="BQ9599" s="33">
        <v>95</v>
      </c>
      <c r="BR9599" s="33">
        <v>97.375</v>
      </c>
      <c r="BS9599" s="33">
        <v>99.25</v>
      </c>
      <c r="BT9599" s="33">
        <v>100.625</v>
      </c>
      <c r="BU9599" s="33">
        <v>101.875</v>
      </c>
      <c r="BV9599" s="33">
        <v>102.25</v>
      </c>
      <c r="BW9599" s="33">
        <v>102.5</v>
      </c>
      <c r="BX9599" s="33">
        <v>102</v>
      </c>
      <c r="BY9599" s="33">
        <v>100</v>
      </c>
      <c r="BZ9599" s="33">
        <v>96.75</v>
      </c>
      <c r="CA9599" s="33">
        <v>93.375</v>
      </c>
      <c r="CB9599" s="33">
        <v>90.25</v>
      </c>
      <c r="CC9599" s="33">
        <v>87.75</v>
      </c>
      <c r="DC9599" s="9">
        <v>23.849730000000001</v>
      </c>
      <c r="DD9599" s="9">
        <v>0</v>
      </c>
    </row>
    <row r="9600" spans="1:108" x14ac:dyDescent="0.25">
      <c r="A9600" s="9" t="s">
        <v>42</v>
      </c>
      <c r="B9600" s="9" t="s">
        <v>31</v>
      </c>
      <c r="C9600" s="9" t="s">
        <v>1</v>
      </c>
      <c r="D9600" s="9" t="s">
        <v>41</v>
      </c>
      <c r="E9600" s="9" t="s">
        <v>38</v>
      </c>
      <c r="F9600" s="9">
        <v>2024</v>
      </c>
      <c r="G9600" s="9">
        <v>7</v>
      </c>
      <c r="H9600" s="9"/>
      <c r="BF9600" s="33">
        <v>88.5</v>
      </c>
      <c r="BG9600" s="33">
        <v>84.875</v>
      </c>
      <c r="BH9600" s="33">
        <v>83</v>
      </c>
      <c r="BI9600" s="33">
        <v>81.625</v>
      </c>
      <c r="BJ9600" s="33">
        <v>80.5</v>
      </c>
      <c r="BK9600" s="33">
        <v>78.75</v>
      </c>
      <c r="BL9600" s="33">
        <v>78.75</v>
      </c>
      <c r="BM9600" s="33">
        <v>82.125</v>
      </c>
      <c r="BN9600" s="33">
        <v>87.75</v>
      </c>
      <c r="BO9600" s="33">
        <v>92.375</v>
      </c>
      <c r="BP9600" s="33">
        <v>96.625</v>
      </c>
      <c r="BQ9600" s="33">
        <v>100.375</v>
      </c>
      <c r="BR9600" s="33">
        <v>102.875</v>
      </c>
      <c r="BS9600" s="33">
        <v>104.625</v>
      </c>
      <c r="BT9600" s="33">
        <v>106</v>
      </c>
      <c r="BU9600" s="33">
        <v>106.625</v>
      </c>
      <c r="BV9600" s="33">
        <v>106.75</v>
      </c>
      <c r="BW9600" s="33">
        <v>106.875</v>
      </c>
      <c r="BX9600" s="33">
        <v>106.5</v>
      </c>
      <c r="BY9600" s="33">
        <v>104.125</v>
      </c>
      <c r="BZ9600" s="33">
        <v>100.75</v>
      </c>
      <c r="CA9600" s="33">
        <v>97.25</v>
      </c>
      <c r="CB9600" s="33">
        <v>94.875</v>
      </c>
      <c r="CC9600" s="33">
        <v>92.125</v>
      </c>
      <c r="DC9600" s="9">
        <v>23.849730000000001</v>
      </c>
      <c r="DD9600" s="9">
        <v>0</v>
      </c>
    </row>
    <row r="9601" spans="1:108" x14ac:dyDescent="0.25">
      <c r="A9601" s="9" t="s">
        <v>42</v>
      </c>
      <c r="B9601" s="9" t="s">
        <v>31</v>
      </c>
      <c r="C9601" s="9" t="s">
        <v>1</v>
      </c>
      <c r="D9601" s="9" t="s">
        <v>41</v>
      </c>
      <c r="E9601" s="9" t="s">
        <v>38</v>
      </c>
      <c r="F9601" s="9">
        <v>2024</v>
      </c>
      <c r="G9601" s="9">
        <v>8</v>
      </c>
      <c r="H9601" s="9"/>
      <c r="BF9601" s="33">
        <v>85.125</v>
      </c>
      <c r="BG9601" s="33">
        <v>83.25</v>
      </c>
      <c r="BH9601" s="33">
        <v>82.25</v>
      </c>
      <c r="BI9601" s="33">
        <v>80.625</v>
      </c>
      <c r="BJ9601" s="33">
        <v>78.75</v>
      </c>
      <c r="BK9601" s="33">
        <v>78.125</v>
      </c>
      <c r="BL9601" s="33">
        <v>77.625</v>
      </c>
      <c r="BM9601" s="33">
        <v>80.875</v>
      </c>
      <c r="BN9601" s="33">
        <v>85.875</v>
      </c>
      <c r="BO9601" s="33">
        <v>91</v>
      </c>
      <c r="BP9601" s="33">
        <v>94.75</v>
      </c>
      <c r="BQ9601" s="33">
        <v>98.375</v>
      </c>
      <c r="BR9601" s="33">
        <v>101.25</v>
      </c>
      <c r="BS9601" s="33">
        <v>103</v>
      </c>
      <c r="BT9601" s="33">
        <v>105</v>
      </c>
      <c r="BU9601" s="33">
        <v>106.625</v>
      </c>
      <c r="BV9601" s="33">
        <v>106.75</v>
      </c>
      <c r="BW9601" s="33">
        <v>106.125</v>
      </c>
      <c r="BX9601" s="33">
        <v>104.5</v>
      </c>
      <c r="BY9601" s="33">
        <v>102.625</v>
      </c>
      <c r="BZ9601" s="33">
        <v>99.125</v>
      </c>
      <c r="CA9601" s="33">
        <v>96.25</v>
      </c>
      <c r="CB9601" s="33">
        <v>92.875</v>
      </c>
      <c r="CC9601" s="33">
        <v>90.625</v>
      </c>
      <c r="DC9601" s="9">
        <v>23.849730000000001</v>
      </c>
      <c r="DD9601" s="9">
        <v>0</v>
      </c>
    </row>
    <row r="9602" spans="1:108" x14ac:dyDescent="0.25">
      <c r="A9602" s="9" t="s">
        <v>42</v>
      </c>
      <c r="B9602" s="9" t="s">
        <v>31</v>
      </c>
      <c r="C9602" s="9" t="s">
        <v>1</v>
      </c>
      <c r="D9602" s="9" t="s">
        <v>41</v>
      </c>
      <c r="E9602" s="9" t="s">
        <v>38</v>
      </c>
      <c r="F9602" s="9">
        <v>2024</v>
      </c>
      <c r="G9602" s="9">
        <v>9</v>
      </c>
      <c r="H9602" s="9"/>
      <c r="BF9602" s="33">
        <v>80</v>
      </c>
      <c r="BG9602" s="33">
        <v>77.75</v>
      </c>
      <c r="BH9602" s="33">
        <v>76.625</v>
      </c>
      <c r="BI9602" s="33">
        <v>75.375</v>
      </c>
      <c r="BJ9602" s="33">
        <v>74.125</v>
      </c>
      <c r="BK9602" s="33">
        <v>73.125</v>
      </c>
      <c r="BL9602" s="33">
        <v>72.625</v>
      </c>
      <c r="BM9602" s="33">
        <v>75.25</v>
      </c>
      <c r="BN9602" s="33">
        <v>79.875</v>
      </c>
      <c r="BO9602" s="33">
        <v>85.5</v>
      </c>
      <c r="BP9602" s="33">
        <v>89.125</v>
      </c>
      <c r="BQ9602" s="33">
        <v>92</v>
      </c>
      <c r="BR9602" s="33">
        <v>94.375</v>
      </c>
      <c r="BS9602" s="33">
        <v>96.75</v>
      </c>
      <c r="BT9602" s="33">
        <v>98.125</v>
      </c>
      <c r="BU9602" s="33">
        <v>98.75</v>
      </c>
      <c r="BV9602" s="33">
        <v>99.125</v>
      </c>
      <c r="BW9602" s="33">
        <v>99</v>
      </c>
      <c r="BX9602" s="33">
        <v>98.125</v>
      </c>
      <c r="BY9602" s="33">
        <v>95.125</v>
      </c>
      <c r="BZ9602" s="33">
        <v>92</v>
      </c>
      <c r="CA9602" s="33">
        <v>89.25</v>
      </c>
      <c r="CB9602" s="33">
        <v>86.75</v>
      </c>
      <c r="CC9602" s="33">
        <v>84.375</v>
      </c>
      <c r="DC9602" s="9">
        <v>23.849730000000001</v>
      </c>
      <c r="DD9602" s="9">
        <v>0</v>
      </c>
    </row>
    <row r="9603" spans="1:108" x14ac:dyDescent="0.25">
      <c r="A9603" s="9" t="s">
        <v>42</v>
      </c>
      <c r="B9603" s="9" t="s">
        <v>31</v>
      </c>
      <c r="C9603" s="9" t="s">
        <v>1</v>
      </c>
      <c r="D9603" s="9" t="s">
        <v>41</v>
      </c>
      <c r="E9603" s="9" t="s">
        <v>38</v>
      </c>
      <c r="F9603" s="9">
        <v>2024</v>
      </c>
      <c r="G9603" s="9">
        <v>10</v>
      </c>
      <c r="H9603" s="9"/>
      <c r="BF9603" s="33">
        <v>76.625</v>
      </c>
      <c r="BG9603" s="33">
        <v>75.125</v>
      </c>
      <c r="BH9603" s="33">
        <v>74.25</v>
      </c>
      <c r="BI9603" s="33">
        <v>74.125</v>
      </c>
      <c r="BJ9603" s="33">
        <v>72.125</v>
      </c>
      <c r="BK9603" s="33">
        <v>71.25</v>
      </c>
      <c r="BL9603" s="33">
        <v>70.125</v>
      </c>
      <c r="BM9603" s="33">
        <v>71</v>
      </c>
      <c r="BN9603" s="33">
        <v>75.25</v>
      </c>
      <c r="BO9603" s="33">
        <v>80.625</v>
      </c>
      <c r="BP9603" s="33">
        <v>85.5</v>
      </c>
      <c r="BQ9603" s="33">
        <v>89.375</v>
      </c>
      <c r="BR9603" s="33">
        <v>92.25</v>
      </c>
      <c r="BS9603" s="33">
        <v>94.625</v>
      </c>
      <c r="BT9603" s="33">
        <v>96.125</v>
      </c>
      <c r="BU9603" s="33">
        <v>96.5</v>
      </c>
      <c r="BV9603" s="33">
        <v>95.375</v>
      </c>
      <c r="BW9603" s="33">
        <v>95.25</v>
      </c>
      <c r="BX9603" s="33">
        <v>92.875</v>
      </c>
      <c r="BY9603" s="33">
        <v>88.875</v>
      </c>
      <c r="BZ9603" s="33">
        <v>85.375</v>
      </c>
      <c r="CA9603" s="33">
        <v>83.75</v>
      </c>
      <c r="CB9603" s="33">
        <v>81</v>
      </c>
      <c r="CC9603" s="33">
        <v>79</v>
      </c>
      <c r="DC9603" s="9">
        <v>23.849730000000001</v>
      </c>
      <c r="DD9603" s="9">
        <v>0</v>
      </c>
    </row>
    <row r="9604" spans="1:108" x14ac:dyDescent="0.25">
      <c r="A9604" s="9" t="s">
        <v>42</v>
      </c>
      <c r="B9604" s="9" t="s">
        <v>31</v>
      </c>
      <c r="C9604" s="9" t="s">
        <v>1</v>
      </c>
      <c r="D9604" s="9" t="s">
        <v>41</v>
      </c>
      <c r="E9604" s="9" t="s">
        <v>38</v>
      </c>
      <c r="F9604" s="9">
        <v>2025</v>
      </c>
      <c r="G9604" s="9">
        <v>5</v>
      </c>
      <c r="H9604" s="9"/>
      <c r="BF9604" s="33">
        <v>77.75</v>
      </c>
      <c r="BG9604" s="33">
        <v>76.625</v>
      </c>
      <c r="BH9604" s="33">
        <v>75</v>
      </c>
      <c r="BI9604" s="33">
        <v>73.5</v>
      </c>
      <c r="BJ9604" s="33">
        <v>71.5</v>
      </c>
      <c r="BK9604" s="33">
        <v>70</v>
      </c>
      <c r="BL9604" s="33">
        <v>70.875</v>
      </c>
      <c r="BM9604" s="33">
        <v>75.625</v>
      </c>
      <c r="BN9604" s="33">
        <v>81.75</v>
      </c>
      <c r="BO9604" s="33">
        <v>87.25</v>
      </c>
      <c r="BP9604" s="33">
        <v>90.5</v>
      </c>
      <c r="BQ9604" s="33">
        <v>93.75</v>
      </c>
      <c r="BR9604" s="33">
        <v>96.25</v>
      </c>
      <c r="BS9604" s="33">
        <v>98.5</v>
      </c>
      <c r="BT9604" s="33">
        <v>100.375</v>
      </c>
      <c r="BU9604" s="33">
        <v>101.125</v>
      </c>
      <c r="BV9604" s="33">
        <v>101.5</v>
      </c>
      <c r="BW9604" s="33">
        <v>100.875</v>
      </c>
      <c r="BX9604" s="33">
        <v>99.75</v>
      </c>
      <c r="BY9604" s="33">
        <v>97</v>
      </c>
      <c r="BZ9604" s="33">
        <v>93.25</v>
      </c>
      <c r="CA9604" s="33">
        <v>89.625</v>
      </c>
      <c r="CB9604" s="33">
        <v>86.375</v>
      </c>
      <c r="CC9604" s="33">
        <v>82.875</v>
      </c>
      <c r="DC9604" s="9">
        <v>23.849730000000001</v>
      </c>
      <c r="DD9604" s="9">
        <v>0</v>
      </c>
    </row>
    <row r="9605" spans="1:108" x14ac:dyDescent="0.25">
      <c r="A9605" s="9" t="s">
        <v>42</v>
      </c>
      <c r="B9605" s="9" t="s">
        <v>31</v>
      </c>
      <c r="C9605" s="9" t="s">
        <v>1</v>
      </c>
      <c r="D9605" s="9" t="s">
        <v>41</v>
      </c>
      <c r="E9605" s="9" t="s">
        <v>38</v>
      </c>
      <c r="F9605" s="9">
        <v>2025</v>
      </c>
      <c r="G9605" s="9">
        <v>6</v>
      </c>
      <c r="H9605" s="9"/>
      <c r="BF9605" s="33">
        <v>83.5</v>
      </c>
      <c r="BG9605" s="33">
        <v>82.375</v>
      </c>
      <c r="BH9605" s="33">
        <v>81</v>
      </c>
      <c r="BI9605" s="33">
        <v>78.5</v>
      </c>
      <c r="BJ9605" s="33">
        <v>77</v>
      </c>
      <c r="BK9605" s="33">
        <v>74.875</v>
      </c>
      <c r="BL9605" s="33">
        <v>75.625</v>
      </c>
      <c r="BM9605" s="33">
        <v>79.625</v>
      </c>
      <c r="BN9605" s="33">
        <v>83.375</v>
      </c>
      <c r="BO9605" s="33">
        <v>88.75</v>
      </c>
      <c r="BP9605" s="33">
        <v>91.875</v>
      </c>
      <c r="BQ9605" s="33">
        <v>95</v>
      </c>
      <c r="BR9605" s="33">
        <v>97.375</v>
      </c>
      <c r="BS9605" s="33">
        <v>99.25</v>
      </c>
      <c r="BT9605" s="33">
        <v>100.625</v>
      </c>
      <c r="BU9605" s="33">
        <v>101.875</v>
      </c>
      <c r="BV9605" s="33">
        <v>102.25</v>
      </c>
      <c r="BW9605" s="33">
        <v>102.5</v>
      </c>
      <c r="BX9605" s="33">
        <v>102</v>
      </c>
      <c r="BY9605" s="33">
        <v>100</v>
      </c>
      <c r="BZ9605" s="33">
        <v>96.75</v>
      </c>
      <c r="CA9605" s="33">
        <v>93.375</v>
      </c>
      <c r="CB9605" s="33">
        <v>90.25</v>
      </c>
      <c r="CC9605" s="33">
        <v>87.75</v>
      </c>
      <c r="DC9605" s="9">
        <v>23.849730000000001</v>
      </c>
      <c r="DD9605" s="9">
        <v>0</v>
      </c>
    </row>
    <row r="9606" spans="1:108" x14ac:dyDescent="0.25">
      <c r="A9606" s="9" t="s">
        <v>42</v>
      </c>
      <c r="B9606" s="9" t="s">
        <v>31</v>
      </c>
      <c r="C9606" s="9" t="s">
        <v>1</v>
      </c>
      <c r="D9606" s="9" t="s">
        <v>41</v>
      </c>
      <c r="E9606" s="9" t="s">
        <v>38</v>
      </c>
      <c r="F9606" s="9">
        <v>2025</v>
      </c>
      <c r="G9606" s="9">
        <v>7</v>
      </c>
      <c r="H9606" s="9"/>
      <c r="BF9606" s="33">
        <v>88.5</v>
      </c>
      <c r="BG9606" s="33">
        <v>84.875</v>
      </c>
      <c r="BH9606" s="33">
        <v>83</v>
      </c>
      <c r="BI9606" s="33">
        <v>81.625</v>
      </c>
      <c r="BJ9606" s="33">
        <v>80.5</v>
      </c>
      <c r="BK9606" s="33">
        <v>78.75</v>
      </c>
      <c r="BL9606" s="33">
        <v>78.75</v>
      </c>
      <c r="BM9606" s="33">
        <v>82.125</v>
      </c>
      <c r="BN9606" s="33">
        <v>87.75</v>
      </c>
      <c r="BO9606" s="33">
        <v>92.375</v>
      </c>
      <c r="BP9606" s="33">
        <v>96.625</v>
      </c>
      <c r="BQ9606" s="33">
        <v>100.375</v>
      </c>
      <c r="BR9606" s="33">
        <v>102.875</v>
      </c>
      <c r="BS9606" s="33">
        <v>104.625</v>
      </c>
      <c r="BT9606" s="33">
        <v>106</v>
      </c>
      <c r="BU9606" s="33">
        <v>106.625</v>
      </c>
      <c r="BV9606" s="33">
        <v>106.75</v>
      </c>
      <c r="BW9606" s="33">
        <v>106.875</v>
      </c>
      <c r="BX9606" s="33">
        <v>106.5</v>
      </c>
      <c r="BY9606" s="33">
        <v>104.125</v>
      </c>
      <c r="BZ9606" s="33">
        <v>100.75</v>
      </c>
      <c r="CA9606" s="33">
        <v>97.25</v>
      </c>
      <c r="CB9606" s="33">
        <v>94.875</v>
      </c>
      <c r="CC9606" s="33">
        <v>92.125</v>
      </c>
      <c r="DC9606" s="9">
        <v>23.849730000000001</v>
      </c>
      <c r="DD9606" s="9">
        <v>0</v>
      </c>
    </row>
    <row r="9607" spans="1:108" x14ac:dyDescent="0.25">
      <c r="A9607" s="9" t="s">
        <v>42</v>
      </c>
      <c r="B9607" s="9" t="s">
        <v>31</v>
      </c>
      <c r="C9607" s="9" t="s">
        <v>1</v>
      </c>
      <c r="D9607" s="9" t="s">
        <v>41</v>
      </c>
      <c r="E9607" s="9" t="s">
        <v>38</v>
      </c>
      <c r="F9607" s="9">
        <v>2025</v>
      </c>
      <c r="G9607" s="9">
        <v>8</v>
      </c>
      <c r="H9607" s="9"/>
      <c r="BF9607" s="33">
        <v>85.125</v>
      </c>
      <c r="BG9607" s="33">
        <v>83.25</v>
      </c>
      <c r="BH9607" s="33">
        <v>82.25</v>
      </c>
      <c r="BI9607" s="33">
        <v>80.625</v>
      </c>
      <c r="BJ9607" s="33">
        <v>78.75</v>
      </c>
      <c r="BK9607" s="33">
        <v>78.125</v>
      </c>
      <c r="BL9607" s="33">
        <v>77.625</v>
      </c>
      <c r="BM9607" s="33">
        <v>80.875</v>
      </c>
      <c r="BN9607" s="33">
        <v>85.875</v>
      </c>
      <c r="BO9607" s="33">
        <v>91</v>
      </c>
      <c r="BP9607" s="33">
        <v>94.75</v>
      </c>
      <c r="BQ9607" s="33">
        <v>98.375</v>
      </c>
      <c r="BR9607" s="33">
        <v>101.25</v>
      </c>
      <c r="BS9607" s="33">
        <v>103</v>
      </c>
      <c r="BT9607" s="33">
        <v>105</v>
      </c>
      <c r="BU9607" s="33">
        <v>106.625</v>
      </c>
      <c r="BV9607" s="33">
        <v>106.75</v>
      </c>
      <c r="BW9607" s="33">
        <v>106.125</v>
      </c>
      <c r="BX9607" s="33">
        <v>104.5</v>
      </c>
      <c r="BY9607" s="33">
        <v>102.625</v>
      </c>
      <c r="BZ9607" s="33">
        <v>99.125</v>
      </c>
      <c r="CA9607" s="33">
        <v>96.25</v>
      </c>
      <c r="CB9607" s="33">
        <v>92.875</v>
      </c>
      <c r="CC9607" s="33">
        <v>90.625</v>
      </c>
      <c r="DC9607" s="9">
        <v>23.849730000000001</v>
      </c>
      <c r="DD9607" s="9">
        <v>0</v>
      </c>
    </row>
    <row r="9608" spans="1:108" x14ac:dyDescent="0.25">
      <c r="A9608" s="9" t="s">
        <v>42</v>
      </c>
      <c r="B9608" s="9" t="s">
        <v>31</v>
      </c>
      <c r="C9608" s="9" t="s">
        <v>1</v>
      </c>
      <c r="D9608" s="9" t="s">
        <v>41</v>
      </c>
      <c r="E9608" s="9" t="s">
        <v>38</v>
      </c>
      <c r="F9608" s="9">
        <v>2025</v>
      </c>
      <c r="G9608" s="9">
        <v>9</v>
      </c>
      <c r="H9608" s="9"/>
      <c r="BF9608" s="33">
        <v>80</v>
      </c>
      <c r="BG9608" s="33">
        <v>77.75</v>
      </c>
      <c r="BH9608" s="33">
        <v>76.625</v>
      </c>
      <c r="BI9608" s="33">
        <v>75.375</v>
      </c>
      <c r="BJ9608" s="33">
        <v>74.125</v>
      </c>
      <c r="BK9608" s="33">
        <v>73.125</v>
      </c>
      <c r="BL9608" s="33">
        <v>72.625</v>
      </c>
      <c r="BM9608" s="33">
        <v>75.25</v>
      </c>
      <c r="BN9608" s="33">
        <v>79.875</v>
      </c>
      <c r="BO9608" s="33">
        <v>85.5</v>
      </c>
      <c r="BP9608" s="33">
        <v>89.125</v>
      </c>
      <c r="BQ9608" s="33">
        <v>92</v>
      </c>
      <c r="BR9608" s="33">
        <v>94.375</v>
      </c>
      <c r="BS9608" s="33">
        <v>96.75</v>
      </c>
      <c r="BT9608" s="33">
        <v>98.125</v>
      </c>
      <c r="BU9608" s="33">
        <v>98.75</v>
      </c>
      <c r="BV9608" s="33">
        <v>99.125</v>
      </c>
      <c r="BW9608" s="33">
        <v>99</v>
      </c>
      <c r="BX9608" s="33">
        <v>98.125</v>
      </c>
      <c r="BY9608" s="33">
        <v>95.125</v>
      </c>
      <c r="BZ9608" s="33">
        <v>92</v>
      </c>
      <c r="CA9608" s="33">
        <v>89.25</v>
      </c>
      <c r="CB9608" s="33">
        <v>86.75</v>
      </c>
      <c r="CC9608" s="33">
        <v>84.375</v>
      </c>
      <c r="DC9608" s="9">
        <v>23.849730000000001</v>
      </c>
      <c r="DD9608" s="9">
        <v>0</v>
      </c>
    </row>
    <row r="9609" spans="1:108" x14ac:dyDescent="0.25">
      <c r="A9609" s="9" t="s">
        <v>42</v>
      </c>
      <c r="B9609" s="9" t="s">
        <v>31</v>
      </c>
      <c r="C9609" s="9" t="s">
        <v>1</v>
      </c>
      <c r="D9609" s="9" t="s">
        <v>41</v>
      </c>
      <c r="E9609" s="9" t="s">
        <v>38</v>
      </c>
      <c r="F9609" s="9">
        <v>2025</v>
      </c>
      <c r="G9609" s="9">
        <v>10</v>
      </c>
      <c r="H9609" s="9"/>
      <c r="BF9609" s="33">
        <v>76.625</v>
      </c>
      <c r="BG9609" s="33">
        <v>75.125</v>
      </c>
      <c r="BH9609" s="33">
        <v>74.25</v>
      </c>
      <c r="BI9609" s="33">
        <v>74.125</v>
      </c>
      <c r="BJ9609" s="33">
        <v>72.125</v>
      </c>
      <c r="BK9609" s="33">
        <v>71.25</v>
      </c>
      <c r="BL9609" s="33">
        <v>70.125</v>
      </c>
      <c r="BM9609" s="33">
        <v>71</v>
      </c>
      <c r="BN9609" s="33">
        <v>75.25</v>
      </c>
      <c r="BO9609" s="33">
        <v>80.625</v>
      </c>
      <c r="BP9609" s="33">
        <v>85.5</v>
      </c>
      <c r="BQ9609" s="33">
        <v>89.375</v>
      </c>
      <c r="BR9609" s="33">
        <v>92.25</v>
      </c>
      <c r="BS9609" s="33">
        <v>94.625</v>
      </c>
      <c r="BT9609" s="33">
        <v>96.125</v>
      </c>
      <c r="BU9609" s="33">
        <v>96.5</v>
      </c>
      <c r="BV9609" s="33">
        <v>95.375</v>
      </c>
      <c r="BW9609" s="33">
        <v>95.25</v>
      </c>
      <c r="BX9609" s="33">
        <v>92.875</v>
      </c>
      <c r="BY9609" s="33">
        <v>88.875</v>
      </c>
      <c r="BZ9609" s="33">
        <v>85.375</v>
      </c>
      <c r="CA9609" s="33">
        <v>83.75</v>
      </c>
      <c r="CB9609" s="33">
        <v>81</v>
      </c>
      <c r="CC9609" s="33">
        <v>79</v>
      </c>
      <c r="DC9609" s="9">
        <v>23.849730000000001</v>
      </c>
      <c r="DD9609" s="9">
        <v>0</v>
      </c>
    </row>
    <row r="9610" spans="1:108" x14ac:dyDescent="0.25">
      <c r="A9610" s="9" t="s">
        <v>42</v>
      </c>
      <c r="B9610" s="9" t="s">
        <v>31</v>
      </c>
      <c r="C9610" s="9" t="s">
        <v>1</v>
      </c>
      <c r="D9610" s="9" t="s">
        <v>41</v>
      </c>
      <c r="E9610" s="9" t="s">
        <v>38</v>
      </c>
      <c r="F9610" s="9">
        <v>2026</v>
      </c>
      <c r="G9610" s="9">
        <v>5</v>
      </c>
      <c r="H9610" s="9"/>
      <c r="BF9610" s="33">
        <v>77.75</v>
      </c>
      <c r="BG9610" s="33">
        <v>76.625</v>
      </c>
      <c r="BH9610" s="33">
        <v>75</v>
      </c>
      <c r="BI9610" s="33">
        <v>73.5</v>
      </c>
      <c r="BJ9610" s="33">
        <v>71.5</v>
      </c>
      <c r="BK9610" s="33">
        <v>70</v>
      </c>
      <c r="BL9610" s="33">
        <v>70.875</v>
      </c>
      <c r="BM9610" s="33">
        <v>75.625</v>
      </c>
      <c r="BN9610" s="33">
        <v>81.75</v>
      </c>
      <c r="BO9610" s="33">
        <v>87.25</v>
      </c>
      <c r="BP9610" s="33">
        <v>90.5</v>
      </c>
      <c r="BQ9610" s="33">
        <v>93.75</v>
      </c>
      <c r="BR9610" s="33">
        <v>96.25</v>
      </c>
      <c r="BS9610" s="33">
        <v>98.5</v>
      </c>
      <c r="BT9610" s="33">
        <v>100.375</v>
      </c>
      <c r="BU9610" s="33">
        <v>101.125</v>
      </c>
      <c r="BV9610" s="33">
        <v>101.5</v>
      </c>
      <c r="BW9610" s="33">
        <v>100.875</v>
      </c>
      <c r="BX9610" s="33">
        <v>99.75</v>
      </c>
      <c r="BY9610" s="33">
        <v>97</v>
      </c>
      <c r="BZ9610" s="33">
        <v>93.25</v>
      </c>
      <c r="CA9610" s="33">
        <v>89.625</v>
      </c>
      <c r="CB9610" s="33">
        <v>86.375</v>
      </c>
      <c r="CC9610" s="33">
        <v>82.875</v>
      </c>
      <c r="DC9610" s="9">
        <v>23.849730000000001</v>
      </c>
      <c r="DD9610" s="9">
        <v>0</v>
      </c>
    </row>
    <row r="9611" spans="1:108" x14ac:dyDescent="0.25">
      <c r="A9611" s="9" t="s">
        <v>42</v>
      </c>
      <c r="B9611" s="9" t="s">
        <v>31</v>
      </c>
      <c r="C9611" s="9" t="s">
        <v>1</v>
      </c>
      <c r="D9611" s="9" t="s">
        <v>41</v>
      </c>
      <c r="E9611" s="9" t="s">
        <v>38</v>
      </c>
      <c r="F9611" s="9">
        <v>2026</v>
      </c>
      <c r="G9611" s="9">
        <v>6</v>
      </c>
      <c r="H9611" s="9"/>
      <c r="BF9611" s="33">
        <v>83.5</v>
      </c>
      <c r="BG9611" s="33">
        <v>82.375</v>
      </c>
      <c r="BH9611" s="33">
        <v>81</v>
      </c>
      <c r="BI9611" s="33">
        <v>78.5</v>
      </c>
      <c r="BJ9611" s="33">
        <v>77</v>
      </c>
      <c r="BK9611" s="33">
        <v>74.875</v>
      </c>
      <c r="BL9611" s="33">
        <v>75.625</v>
      </c>
      <c r="BM9611" s="33">
        <v>79.625</v>
      </c>
      <c r="BN9611" s="33">
        <v>83.375</v>
      </c>
      <c r="BO9611" s="33">
        <v>88.75</v>
      </c>
      <c r="BP9611" s="33">
        <v>91.875</v>
      </c>
      <c r="BQ9611" s="33">
        <v>95</v>
      </c>
      <c r="BR9611" s="33">
        <v>97.375</v>
      </c>
      <c r="BS9611" s="33">
        <v>99.25</v>
      </c>
      <c r="BT9611" s="33">
        <v>100.625</v>
      </c>
      <c r="BU9611" s="33">
        <v>101.875</v>
      </c>
      <c r="BV9611" s="33">
        <v>102.25</v>
      </c>
      <c r="BW9611" s="33">
        <v>102.5</v>
      </c>
      <c r="BX9611" s="33">
        <v>102</v>
      </c>
      <c r="BY9611" s="33">
        <v>100</v>
      </c>
      <c r="BZ9611" s="33">
        <v>96.75</v>
      </c>
      <c r="CA9611" s="33">
        <v>93.375</v>
      </c>
      <c r="CB9611" s="33">
        <v>90.25</v>
      </c>
      <c r="CC9611" s="33">
        <v>87.75</v>
      </c>
      <c r="DC9611" s="9">
        <v>23.849730000000001</v>
      </c>
      <c r="DD9611" s="9">
        <v>0</v>
      </c>
    </row>
    <row r="9612" spans="1:108" x14ac:dyDescent="0.25">
      <c r="A9612" s="9" t="s">
        <v>42</v>
      </c>
      <c r="B9612" s="9" t="s">
        <v>31</v>
      </c>
      <c r="C9612" s="9" t="s">
        <v>1</v>
      </c>
      <c r="D9612" s="9" t="s">
        <v>41</v>
      </c>
      <c r="E9612" s="9" t="s">
        <v>38</v>
      </c>
      <c r="F9612" s="9">
        <v>2026</v>
      </c>
      <c r="G9612" s="9">
        <v>7</v>
      </c>
      <c r="H9612" s="9"/>
      <c r="BF9612" s="33">
        <v>88.5</v>
      </c>
      <c r="BG9612" s="33">
        <v>84.875</v>
      </c>
      <c r="BH9612" s="33">
        <v>83</v>
      </c>
      <c r="BI9612" s="33">
        <v>81.625</v>
      </c>
      <c r="BJ9612" s="33">
        <v>80.5</v>
      </c>
      <c r="BK9612" s="33">
        <v>78.75</v>
      </c>
      <c r="BL9612" s="33">
        <v>78.75</v>
      </c>
      <c r="BM9612" s="33">
        <v>82.125</v>
      </c>
      <c r="BN9612" s="33">
        <v>87.75</v>
      </c>
      <c r="BO9612" s="33">
        <v>92.375</v>
      </c>
      <c r="BP9612" s="33">
        <v>96.625</v>
      </c>
      <c r="BQ9612" s="33">
        <v>100.375</v>
      </c>
      <c r="BR9612" s="33">
        <v>102.875</v>
      </c>
      <c r="BS9612" s="33">
        <v>104.625</v>
      </c>
      <c r="BT9612" s="33">
        <v>106</v>
      </c>
      <c r="BU9612" s="33">
        <v>106.625</v>
      </c>
      <c r="BV9612" s="33">
        <v>106.75</v>
      </c>
      <c r="BW9612" s="33">
        <v>106.875</v>
      </c>
      <c r="BX9612" s="33">
        <v>106.5</v>
      </c>
      <c r="BY9612" s="33">
        <v>104.125</v>
      </c>
      <c r="BZ9612" s="33">
        <v>100.75</v>
      </c>
      <c r="CA9612" s="33">
        <v>97.25</v>
      </c>
      <c r="CB9612" s="33">
        <v>94.875</v>
      </c>
      <c r="CC9612" s="33">
        <v>92.125</v>
      </c>
      <c r="DC9612" s="9">
        <v>23.849730000000001</v>
      </c>
      <c r="DD9612" s="9">
        <v>0</v>
      </c>
    </row>
    <row r="9613" spans="1:108" x14ac:dyDescent="0.25">
      <c r="A9613" s="9" t="s">
        <v>42</v>
      </c>
      <c r="B9613" s="9" t="s">
        <v>31</v>
      </c>
      <c r="C9613" s="9" t="s">
        <v>1</v>
      </c>
      <c r="D9613" s="9" t="s">
        <v>41</v>
      </c>
      <c r="E9613" s="9" t="s">
        <v>38</v>
      </c>
      <c r="F9613" s="9">
        <v>2026</v>
      </c>
      <c r="G9613" s="9">
        <v>8</v>
      </c>
      <c r="H9613" s="9"/>
      <c r="BF9613" s="33">
        <v>85.125</v>
      </c>
      <c r="BG9613" s="33">
        <v>83.25</v>
      </c>
      <c r="BH9613" s="33">
        <v>82.25</v>
      </c>
      <c r="BI9613" s="33">
        <v>80.625</v>
      </c>
      <c r="BJ9613" s="33">
        <v>78.75</v>
      </c>
      <c r="BK9613" s="33">
        <v>78.125</v>
      </c>
      <c r="BL9613" s="33">
        <v>77.625</v>
      </c>
      <c r="BM9613" s="33">
        <v>80.875</v>
      </c>
      <c r="BN9613" s="33">
        <v>85.875</v>
      </c>
      <c r="BO9613" s="33">
        <v>91</v>
      </c>
      <c r="BP9613" s="33">
        <v>94.75</v>
      </c>
      <c r="BQ9613" s="33">
        <v>98.375</v>
      </c>
      <c r="BR9613" s="33">
        <v>101.25</v>
      </c>
      <c r="BS9613" s="33">
        <v>103</v>
      </c>
      <c r="BT9613" s="33">
        <v>105</v>
      </c>
      <c r="BU9613" s="33">
        <v>106.625</v>
      </c>
      <c r="BV9613" s="33">
        <v>106.75</v>
      </c>
      <c r="BW9613" s="33">
        <v>106.125</v>
      </c>
      <c r="BX9613" s="33">
        <v>104.5</v>
      </c>
      <c r="BY9613" s="33">
        <v>102.625</v>
      </c>
      <c r="BZ9613" s="33">
        <v>99.125</v>
      </c>
      <c r="CA9613" s="33">
        <v>96.25</v>
      </c>
      <c r="CB9613" s="33">
        <v>92.875</v>
      </c>
      <c r="CC9613" s="33">
        <v>90.625</v>
      </c>
      <c r="DC9613" s="9">
        <v>23.849730000000001</v>
      </c>
      <c r="DD9613" s="9">
        <v>0</v>
      </c>
    </row>
    <row r="9614" spans="1:108" x14ac:dyDescent="0.25">
      <c r="A9614" s="9" t="s">
        <v>42</v>
      </c>
      <c r="B9614" s="9" t="s">
        <v>31</v>
      </c>
      <c r="C9614" s="9" t="s">
        <v>1</v>
      </c>
      <c r="D9614" s="9" t="s">
        <v>41</v>
      </c>
      <c r="E9614" s="9" t="s">
        <v>38</v>
      </c>
      <c r="F9614" s="9">
        <v>2026</v>
      </c>
      <c r="G9614" s="9">
        <v>9</v>
      </c>
      <c r="H9614" s="9"/>
      <c r="BF9614" s="33">
        <v>80</v>
      </c>
      <c r="BG9614" s="33">
        <v>77.75</v>
      </c>
      <c r="BH9614" s="33">
        <v>76.625</v>
      </c>
      <c r="BI9614" s="33">
        <v>75.375</v>
      </c>
      <c r="BJ9614" s="33">
        <v>74.125</v>
      </c>
      <c r="BK9614" s="33">
        <v>73.125</v>
      </c>
      <c r="BL9614" s="33">
        <v>72.625</v>
      </c>
      <c r="BM9614" s="33">
        <v>75.25</v>
      </c>
      <c r="BN9614" s="33">
        <v>79.875</v>
      </c>
      <c r="BO9614" s="33">
        <v>85.5</v>
      </c>
      <c r="BP9614" s="33">
        <v>89.125</v>
      </c>
      <c r="BQ9614" s="33">
        <v>92</v>
      </c>
      <c r="BR9614" s="33">
        <v>94.375</v>
      </c>
      <c r="BS9614" s="33">
        <v>96.75</v>
      </c>
      <c r="BT9614" s="33">
        <v>98.125</v>
      </c>
      <c r="BU9614" s="33">
        <v>98.75</v>
      </c>
      <c r="BV9614" s="33">
        <v>99.125</v>
      </c>
      <c r="BW9614" s="33">
        <v>99</v>
      </c>
      <c r="BX9614" s="33">
        <v>98.125</v>
      </c>
      <c r="BY9614" s="33">
        <v>95.125</v>
      </c>
      <c r="BZ9614" s="33">
        <v>92</v>
      </c>
      <c r="CA9614" s="33">
        <v>89.25</v>
      </c>
      <c r="CB9614" s="33">
        <v>86.75</v>
      </c>
      <c r="CC9614" s="33">
        <v>84.375</v>
      </c>
      <c r="DC9614" s="9">
        <v>23.849730000000001</v>
      </c>
      <c r="DD9614" s="9">
        <v>0</v>
      </c>
    </row>
    <row r="9615" spans="1:108" x14ac:dyDescent="0.25">
      <c r="A9615" s="9" t="s">
        <v>42</v>
      </c>
      <c r="B9615" s="9" t="s">
        <v>31</v>
      </c>
      <c r="C9615" s="9" t="s">
        <v>1</v>
      </c>
      <c r="D9615" s="9" t="s">
        <v>41</v>
      </c>
      <c r="E9615" s="9" t="s">
        <v>38</v>
      </c>
      <c r="F9615" s="9">
        <v>2026</v>
      </c>
      <c r="G9615" s="9">
        <v>10</v>
      </c>
      <c r="H9615" s="9"/>
      <c r="BF9615" s="33">
        <v>76.625</v>
      </c>
      <c r="BG9615" s="33">
        <v>75.125</v>
      </c>
      <c r="BH9615" s="33">
        <v>74.25</v>
      </c>
      <c r="BI9615" s="33">
        <v>74.125</v>
      </c>
      <c r="BJ9615" s="33">
        <v>72.125</v>
      </c>
      <c r="BK9615" s="33">
        <v>71.25</v>
      </c>
      <c r="BL9615" s="33">
        <v>70.125</v>
      </c>
      <c r="BM9615" s="33">
        <v>71</v>
      </c>
      <c r="BN9615" s="33">
        <v>75.25</v>
      </c>
      <c r="BO9615" s="33">
        <v>80.625</v>
      </c>
      <c r="BP9615" s="33">
        <v>85.5</v>
      </c>
      <c r="BQ9615" s="33">
        <v>89.375</v>
      </c>
      <c r="BR9615" s="33">
        <v>92.25</v>
      </c>
      <c r="BS9615" s="33">
        <v>94.625</v>
      </c>
      <c r="BT9615" s="33">
        <v>96.125</v>
      </c>
      <c r="BU9615" s="33">
        <v>96.5</v>
      </c>
      <c r="BV9615" s="33">
        <v>95.375</v>
      </c>
      <c r="BW9615" s="33">
        <v>95.25</v>
      </c>
      <c r="BX9615" s="33">
        <v>92.875</v>
      </c>
      <c r="BY9615" s="33">
        <v>88.875</v>
      </c>
      <c r="BZ9615" s="33">
        <v>85.375</v>
      </c>
      <c r="CA9615" s="33">
        <v>83.75</v>
      </c>
      <c r="CB9615" s="33">
        <v>81</v>
      </c>
      <c r="CC9615" s="33">
        <v>79</v>
      </c>
      <c r="DC9615" s="9">
        <v>23.849730000000001</v>
      </c>
      <c r="DD9615" s="9">
        <v>0</v>
      </c>
    </row>
    <row r="9616" spans="1:108" x14ac:dyDescent="0.25">
      <c r="A9616" s="9" t="s">
        <v>42</v>
      </c>
      <c r="B9616" s="9" t="s">
        <v>31</v>
      </c>
      <c r="C9616" s="9" t="s">
        <v>1</v>
      </c>
      <c r="D9616" s="9" t="s">
        <v>41</v>
      </c>
      <c r="E9616" s="9" t="s">
        <v>36</v>
      </c>
      <c r="F9616" s="9">
        <v>2016</v>
      </c>
      <c r="H9616" s="9"/>
      <c r="BF9616" s="33">
        <v>84.28125</v>
      </c>
      <c r="BG9616" s="33">
        <v>82.0625</v>
      </c>
      <c r="BH9616" s="33">
        <v>80.71875</v>
      </c>
      <c r="BI9616" s="33">
        <v>79.03125</v>
      </c>
      <c r="BJ9616" s="33">
        <v>77.59375</v>
      </c>
      <c r="BK9616" s="33">
        <v>76.21875</v>
      </c>
      <c r="BL9616" s="33">
        <v>76.15625</v>
      </c>
      <c r="BM9616" s="33">
        <v>79.46875</v>
      </c>
      <c r="BN9616" s="33">
        <v>84.21875</v>
      </c>
      <c r="BO9616" s="33">
        <v>89.40625</v>
      </c>
      <c r="BP9616" s="33">
        <v>93.09375</v>
      </c>
      <c r="BQ9616" s="33">
        <v>96.4375</v>
      </c>
      <c r="BR9616" s="33">
        <v>98.96875</v>
      </c>
      <c r="BS9616" s="33">
        <v>100.9063</v>
      </c>
      <c r="BT9616" s="33">
        <v>102.4375</v>
      </c>
      <c r="BU9616" s="33">
        <v>103.4688</v>
      </c>
      <c r="BV9616" s="33">
        <v>103.7188</v>
      </c>
      <c r="BW9616" s="33">
        <v>103.625</v>
      </c>
      <c r="BX9616" s="33">
        <v>102.7813</v>
      </c>
      <c r="BY9616" s="33">
        <v>100.4688</v>
      </c>
      <c r="BZ9616" s="33">
        <v>97.15625</v>
      </c>
      <c r="CA9616" s="33">
        <v>94.03125</v>
      </c>
      <c r="CB9616" s="33">
        <v>91.1875</v>
      </c>
      <c r="CC9616" s="33">
        <v>88.71875</v>
      </c>
      <c r="DC9616" s="9">
        <v>23.849730000000001</v>
      </c>
      <c r="DD9616" s="9">
        <v>0</v>
      </c>
    </row>
    <row r="9617" spans="1:108" x14ac:dyDescent="0.25">
      <c r="A9617" s="9" t="s">
        <v>42</v>
      </c>
      <c r="B9617" s="9" t="s">
        <v>31</v>
      </c>
      <c r="C9617" s="9" t="s">
        <v>1</v>
      </c>
      <c r="D9617" s="9" t="s">
        <v>41</v>
      </c>
      <c r="E9617" s="9" t="s">
        <v>36</v>
      </c>
      <c r="F9617" s="9">
        <v>2017</v>
      </c>
      <c r="H9617" s="9"/>
      <c r="BF9617" s="33">
        <v>84.28125</v>
      </c>
      <c r="BG9617" s="33">
        <v>82.0625</v>
      </c>
      <c r="BH9617" s="33">
        <v>80.71875</v>
      </c>
      <c r="BI9617" s="33">
        <v>79.03125</v>
      </c>
      <c r="BJ9617" s="33">
        <v>77.59375</v>
      </c>
      <c r="BK9617" s="33">
        <v>76.21875</v>
      </c>
      <c r="BL9617" s="33">
        <v>76.15625</v>
      </c>
      <c r="BM9617" s="33">
        <v>79.46875</v>
      </c>
      <c r="BN9617" s="33">
        <v>84.21875</v>
      </c>
      <c r="BO9617" s="33">
        <v>89.40625</v>
      </c>
      <c r="BP9617" s="33">
        <v>93.09375</v>
      </c>
      <c r="BQ9617" s="33">
        <v>96.4375</v>
      </c>
      <c r="BR9617" s="33">
        <v>98.96875</v>
      </c>
      <c r="BS9617" s="33">
        <v>100.9063</v>
      </c>
      <c r="BT9617" s="33">
        <v>102.4375</v>
      </c>
      <c r="BU9617" s="33">
        <v>103.4688</v>
      </c>
      <c r="BV9617" s="33">
        <v>103.7188</v>
      </c>
      <c r="BW9617" s="33">
        <v>103.625</v>
      </c>
      <c r="BX9617" s="33">
        <v>102.7813</v>
      </c>
      <c r="BY9617" s="33">
        <v>100.4688</v>
      </c>
      <c r="BZ9617" s="33">
        <v>97.15625</v>
      </c>
      <c r="CA9617" s="33">
        <v>94.03125</v>
      </c>
      <c r="CB9617" s="33">
        <v>91.1875</v>
      </c>
      <c r="CC9617" s="33">
        <v>88.71875</v>
      </c>
      <c r="DC9617" s="9">
        <v>23.849730000000001</v>
      </c>
      <c r="DD9617" s="9">
        <v>0</v>
      </c>
    </row>
    <row r="9618" spans="1:108" x14ac:dyDescent="0.25">
      <c r="A9618" s="9" t="s">
        <v>42</v>
      </c>
      <c r="B9618" s="9" t="s">
        <v>31</v>
      </c>
      <c r="C9618" s="9" t="s">
        <v>1</v>
      </c>
      <c r="D9618" s="9" t="s">
        <v>41</v>
      </c>
      <c r="E9618" s="9" t="s">
        <v>36</v>
      </c>
      <c r="F9618" s="9">
        <v>2018</v>
      </c>
      <c r="H9618" s="9"/>
      <c r="BF9618" s="33">
        <v>84.28125</v>
      </c>
      <c r="BG9618" s="33">
        <v>82.0625</v>
      </c>
      <c r="BH9618" s="33">
        <v>80.71875</v>
      </c>
      <c r="BI9618" s="33">
        <v>79.03125</v>
      </c>
      <c r="BJ9618" s="33">
        <v>77.59375</v>
      </c>
      <c r="BK9618" s="33">
        <v>76.21875</v>
      </c>
      <c r="BL9618" s="33">
        <v>76.15625</v>
      </c>
      <c r="BM9618" s="33">
        <v>79.46875</v>
      </c>
      <c r="BN9618" s="33">
        <v>84.21875</v>
      </c>
      <c r="BO9618" s="33">
        <v>89.40625</v>
      </c>
      <c r="BP9618" s="33">
        <v>93.09375</v>
      </c>
      <c r="BQ9618" s="33">
        <v>96.4375</v>
      </c>
      <c r="BR9618" s="33">
        <v>98.96875</v>
      </c>
      <c r="BS9618" s="33">
        <v>100.9063</v>
      </c>
      <c r="BT9618" s="33">
        <v>102.4375</v>
      </c>
      <c r="BU9618" s="33">
        <v>103.4688</v>
      </c>
      <c r="BV9618" s="33">
        <v>103.7188</v>
      </c>
      <c r="BW9618" s="33">
        <v>103.625</v>
      </c>
      <c r="BX9618" s="33">
        <v>102.7813</v>
      </c>
      <c r="BY9618" s="33">
        <v>100.4688</v>
      </c>
      <c r="BZ9618" s="33">
        <v>97.15625</v>
      </c>
      <c r="CA9618" s="33">
        <v>94.03125</v>
      </c>
      <c r="CB9618" s="33">
        <v>91.1875</v>
      </c>
      <c r="CC9618" s="33">
        <v>88.71875</v>
      </c>
      <c r="DC9618" s="9">
        <v>23.849730000000001</v>
      </c>
      <c r="DD9618" s="9">
        <v>0</v>
      </c>
    </row>
    <row r="9619" spans="1:108" x14ac:dyDescent="0.25">
      <c r="A9619" s="9" t="s">
        <v>42</v>
      </c>
      <c r="B9619" s="9" t="s">
        <v>31</v>
      </c>
      <c r="C9619" s="9" t="s">
        <v>1</v>
      </c>
      <c r="D9619" s="9" t="s">
        <v>41</v>
      </c>
      <c r="E9619" s="9" t="s">
        <v>36</v>
      </c>
      <c r="F9619" s="9">
        <v>2019</v>
      </c>
      <c r="H9619" s="9"/>
      <c r="BF9619" s="33">
        <v>84.28125</v>
      </c>
      <c r="BG9619" s="33">
        <v>82.0625</v>
      </c>
      <c r="BH9619" s="33">
        <v>80.71875</v>
      </c>
      <c r="BI9619" s="33">
        <v>79.03125</v>
      </c>
      <c r="BJ9619" s="33">
        <v>77.59375</v>
      </c>
      <c r="BK9619" s="33">
        <v>76.21875</v>
      </c>
      <c r="BL9619" s="33">
        <v>76.15625</v>
      </c>
      <c r="BM9619" s="33">
        <v>79.46875</v>
      </c>
      <c r="BN9619" s="33">
        <v>84.21875</v>
      </c>
      <c r="BO9619" s="33">
        <v>89.40625</v>
      </c>
      <c r="BP9619" s="33">
        <v>93.09375</v>
      </c>
      <c r="BQ9619" s="33">
        <v>96.4375</v>
      </c>
      <c r="BR9619" s="33">
        <v>98.96875</v>
      </c>
      <c r="BS9619" s="33">
        <v>100.9063</v>
      </c>
      <c r="BT9619" s="33">
        <v>102.4375</v>
      </c>
      <c r="BU9619" s="33">
        <v>103.4688</v>
      </c>
      <c r="BV9619" s="33">
        <v>103.7188</v>
      </c>
      <c r="BW9619" s="33">
        <v>103.625</v>
      </c>
      <c r="BX9619" s="33">
        <v>102.7813</v>
      </c>
      <c r="BY9619" s="33">
        <v>100.4688</v>
      </c>
      <c r="BZ9619" s="33">
        <v>97.15625</v>
      </c>
      <c r="CA9619" s="33">
        <v>94.03125</v>
      </c>
      <c r="CB9619" s="33">
        <v>91.1875</v>
      </c>
      <c r="CC9619" s="33">
        <v>88.71875</v>
      </c>
      <c r="DC9619" s="9">
        <v>23.849730000000001</v>
      </c>
      <c r="DD9619" s="9">
        <v>0</v>
      </c>
    </row>
    <row r="9620" spans="1:108" x14ac:dyDescent="0.25">
      <c r="A9620" s="9" t="s">
        <v>42</v>
      </c>
      <c r="B9620" s="9" t="s">
        <v>31</v>
      </c>
      <c r="C9620" s="9" t="s">
        <v>1</v>
      </c>
      <c r="D9620" s="9" t="s">
        <v>41</v>
      </c>
      <c r="E9620" s="9" t="s">
        <v>36</v>
      </c>
      <c r="F9620" s="9">
        <v>2020</v>
      </c>
      <c r="H9620" s="9"/>
      <c r="BF9620" s="33">
        <v>84.28125</v>
      </c>
      <c r="BG9620" s="33">
        <v>82.0625</v>
      </c>
      <c r="BH9620" s="33">
        <v>80.71875</v>
      </c>
      <c r="BI9620" s="33">
        <v>79.03125</v>
      </c>
      <c r="BJ9620" s="33">
        <v>77.59375</v>
      </c>
      <c r="BK9620" s="33">
        <v>76.21875</v>
      </c>
      <c r="BL9620" s="33">
        <v>76.15625</v>
      </c>
      <c r="BM9620" s="33">
        <v>79.46875</v>
      </c>
      <c r="BN9620" s="33">
        <v>84.21875</v>
      </c>
      <c r="BO9620" s="33">
        <v>89.40625</v>
      </c>
      <c r="BP9620" s="33">
        <v>93.09375</v>
      </c>
      <c r="BQ9620" s="33">
        <v>96.4375</v>
      </c>
      <c r="BR9620" s="33">
        <v>98.96875</v>
      </c>
      <c r="BS9620" s="33">
        <v>100.9063</v>
      </c>
      <c r="BT9620" s="33">
        <v>102.4375</v>
      </c>
      <c r="BU9620" s="33">
        <v>103.4688</v>
      </c>
      <c r="BV9620" s="33">
        <v>103.7188</v>
      </c>
      <c r="BW9620" s="33">
        <v>103.625</v>
      </c>
      <c r="BX9620" s="33">
        <v>102.7813</v>
      </c>
      <c r="BY9620" s="33">
        <v>100.4688</v>
      </c>
      <c r="BZ9620" s="33">
        <v>97.15625</v>
      </c>
      <c r="CA9620" s="33">
        <v>94.03125</v>
      </c>
      <c r="CB9620" s="33">
        <v>91.1875</v>
      </c>
      <c r="CC9620" s="33">
        <v>88.71875</v>
      </c>
      <c r="DC9620" s="9">
        <v>23.849730000000001</v>
      </c>
      <c r="DD9620" s="9">
        <v>0</v>
      </c>
    </row>
    <row r="9621" spans="1:108" x14ac:dyDescent="0.25">
      <c r="A9621" s="9" t="s">
        <v>42</v>
      </c>
      <c r="B9621" s="9" t="s">
        <v>31</v>
      </c>
      <c r="C9621" s="9" t="s">
        <v>1</v>
      </c>
      <c r="D9621" s="9" t="s">
        <v>41</v>
      </c>
      <c r="E9621" s="9" t="s">
        <v>36</v>
      </c>
      <c r="F9621" s="9">
        <v>2021</v>
      </c>
      <c r="H9621" s="9"/>
      <c r="BF9621" s="33">
        <v>84.28125</v>
      </c>
      <c r="BG9621" s="33">
        <v>82.0625</v>
      </c>
      <c r="BH9621" s="33">
        <v>80.71875</v>
      </c>
      <c r="BI9621" s="33">
        <v>79.03125</v>
      </c>
      <c r="BJ9621" s="33">
        <v>77.59375</v>
      </c>
      <c r="BK9621" s="33">
        <v>76.21875</v>
      </c>
      <c r="BL9621" s="33">
        <v>76.15625</v>
      </c>
      <c r="BM9621" s="33">
        <v>79.46875</v>
      </c>
      <c r="BN9621" s="33">
        <v>84.21875</v>
      </c>
      <c r="BO9621" s="33">
        <v>89.40625</v>
      </c>
      <c r="BP9621" s="33">
        <v>93.09375</v>
      </c>
      <c r="BQ9621" s="33">
        <v>96.4375</v>
      </c>
      <c r="BR9621" s="33">
        <v>98.96875</v>
      </c>
      <c r="BS9621" s="33">
        <v>100.9063</v>
      </c>
      <c r="BT9621" s="33">
        <v>102.4375</v>
      </c>
      <c r="BU9621" s="33">
        <v>103.4688</v>
      </c>
      <c r="BV9621" s="33">
        <v>103.7188</v>
      </c>
      <c r="BW9621" s="33">
        <v>103.625</v>
      </c>
      <c r="BX9621" s="33">
        <v>102.7813</v>
      </c>
      <c r="BY9621" s="33">
        <v>100.4688</v>
      </c>
      <c r="BZ9621" s="33">
        <v>97.15625</v>
      </c>
      <c r="CA9621" s="33">
        <v>94.03125</v>
      </c>
      <c r="CB9621" s="33">
        <v>91.1875</v>
      </c>
      <c r="CC9621" s="33">
        <v>88.71875</v>
      </c>
      <c r="DC9621" s="9">
        <v>23.849730000000001</v>
      </c>
      <c r="DD9621" s="9">
        <v>0</v>
      </c>
    </row>
    <row r="9622" spans="1:108" x14ac:dyDescent="0.25">
      <c r="A9622" s="9" t="s">
        <v>42</v>
      </c>
      <c r="B9622" s="9" t="s">
        <v>31</v>
      </c>
      <c r="C9622" s="9" t="s">
        <v>1</v>
      </c>
      <c r="D9622" s="9" t="s">
        <v>41</v>
      </c>
      <c r="E9622" s="9" t="s">
        <v>36</v>
      </c>
      <c r="F9622" s="9">
        <v>2022</v>
      </c>
      <c r="H9622" s="9"/>
      <c r="BF9622" s="33">
        <v>84.28125</v>
      </c>
      <c r="BG9622" s="33">
        <v>82.0625</v>
      </c>
      <c r="BH9622" s="33">
        <v>80.71875</v>
      </c>
      <c r="BI9622" s="33">
        <v>79.03125</v>
      </c>
      <c r="BJ9622" s="33">
        <v>77.59375</v>
      </c>
      <c r="BK9622" s="33">
        <v>76.21875</v>
      </c>
      <c r="BL9622" s="33">
        <v>76.15625</v>
      </c>
      <c r="BM9622" s="33">
        <v>79.46875</v>
      </c>
      <c r="BN9622" s="33">
        <v>84.21875</v>
      </c>
      <c r="BO9622" s="33">
        <v>89.40625</v>
      </c>
      <c r="BP9622" s="33">
        <v>93.09375</v>
      </c>
      <c r="BQ9622" s="33">
        <v>96.4375</v>
      </c>
      <c r="BR9622" s="33">
        <v>98.96875</v>
      </c>
      <c r="BS9622" s="33">
        <v>100.9063</v>
      </c>
      <c r="BT9622" s="33">
        <v>102.4375</v>
      </c>
      <c r="BU9622" s="33">
        <v>103.4688</v>
      </c>
      <c r="BV9622" s="33">
        <v>103.7188</v>
      </c>
      <c r="BW9622" s="33">
        <v>103.625</v>
      </c>
      <c r="BX9622" s="33">
        <v>102.7813</v>
      </c>
      <c r="BY9622" s="33">
        <v>100.4688</v>
      </c>
      <c r="BZ9622" s="33">
        <v>97.15625</v>
      </c>
      <c r="CA9622" s="33">
        <v>94.03125</v>
      </c>
      <c r="CB9622" s="33">
        <v>91.1875</v>
      </c>
      <c r="CC9622" s="33">
        <v>88.71875</v>
      </c>
      <c r="DC9622" s="9">
        <v>23.849730000000001</v>
      </c>
      <c r="DD9622" s="9">
        <v>0</v>
      </c>
    </row>
    <row r="9623" spans="1:108" x14ac:dyDescent="0.25">
      <c r="A9623" s="9" t="s">
        <v>42</v>
      </c>
      <c r="B9623" s="9" t="s">
        <v>31</v>
      </c>
      <c r="C9623" s="9" t="s">
        <v>1</v>
      </c>
      <c r="D9623" s="9" t="s">
        <v>41</v>
      </c>
      <c r="E9623" s="9" t="s">
        <v>36</v>
      </c>
      <c r="F9623" s="9">
        <v>2023</v>
      </c>
      <c r="H9623" s="9"/>
      <c r="BF9623" s="33">
        <v>84.28125</v>
      </c>
      <c r="BG9623" s="33">
        <v>82.0625</v>
      </c>
      <c r="BH9623" s="33">
        <v>80.71875</v>
      </c>
      <c r="BI9623" s="33">
        <v>79.03125</v>
      </c>
      <c r="BJ9623" s="33">
        <v>77.59375</v>
      </c>
      <c r="BK9623" s="33">
        <v>76.21875</v>
      </c>
      <c r="BL9623" s="33">
        <v>76.15625</v>
      </c>
      <c r="BM9623" s="33">
        <v>79.46875</v>
      </c>
      <c r="BN9623" s="33">
        <v>84.21875</v>
      </c>
      <c r="BO9623" s="33">
        <v>89.40625</v>
      </c>
      <c r="BP9623" s="33">
        <v>93.09375</v>
      </c>
      <c r="BQ9623" s="33">
        <v>96.4375</v>
      </c>
      <c r="BR9623" s="33">
        <v>98.96875</v>
      </c>
      <c r="BS9623" s="33">
        <v>100.9063</v>
      </c>
      <c r="BT9623" s="33">
        <v>102.4375</v>
      </c>
      <c r="BU9623" s="33">
        <v>103.4688</v>
      </c>
      <c r="BV9623" s="33">
        <v>103.7188</v>
      </c>
      <c r="BW9623" s="33">
        <v>103.625</v>
      </c>
      <c r="BX9623" s="33">
        <v>102.7813</v>
      </c>
      <c r="BY9623" s="33">
        <v>100.4688</v>
      </c>
      <c r="BZ9623" s="33">
        <v>97.15625</v>
      </c>
      <c r="CA9623" s="33">
        <v>94.03125</v>
      </c>
      <c r="CB9623" s="33">
        <v>91.1875</v>
      </c>
      <c r="CC9623" s="33">
        <v>88.71875</v>
      </c>
      <c r="DC9623" s="9">
        <v>23.849730000000001</v>
      </c>
      <c r="DD9623" s="9">
        <v>0</v>
      </c>
    </row>
    <row r="9624" spans="1:108" x14ac:dyDescent="0.25">
      <c r="A9624" s="9" t="s">
        <v>42</v>
      </c>
      <c r="B9624" s="9" t="s">
        <v>31</v>
      </c>
      <c r="C9624" s="9" t="s">
        <v>1</v>
      </c>
      <c r="D9624" s="9" t="s">
        <v>41</v>
      </c>
      <c r="E9624" s="9" t="s">
        <v>36</v>
      </c>
      <c r="F9624" s="9">
        <v>2024</v>
      </c>
      <c r="H9624" s="9"/>
      <c r="BF9624" s="33">
        <v>84.28125</v>
      </c>
      <c r="BG9624" s="33">
        <v>82.0625</v>
      </c>
      <c r="BH9624" s="33">
        <v>80.71875</v>
      </c>
      <c r="BI9624" s="33">
        <v>79.03125</v>
      </c>
      <c r="BJ9624" s="33">
        <v>77.59375</v>
      </c>
      <c r="BK9624" s="33">
        <v>76.21875</v>
      </c>
      <c r="BL9624" s="33">
        <v>76.15625</v>
      </c>
      <c r="BM9624" s="33">
        <v>79.46875</v>
      </c>
      <c r="BN9624" s="33">
        <v>84.21875</v>
      </c>
      <c r="BO9624" s="33">
        <v>89.40625</v>
      </c>
      <c r="BP9624" s="33">
        <v>93.09375</v>
      </c>
      <c r="BQ9624" s="33">
        <v>96.4375</v>
      </c>
      <c r="BR9624" s="33">
        <v>98.96875</v>
      </c>
      <c r="BS9624" s="33">
        <v>100.9063</v>
      </c>
      <c r="BT9624" s="33">
        <v>102.4375</v>
      </c>
      <c r="BU9624" s="33">
        <v>103.4688</v>
      </c>
      <c r="BV9624" s="33">
        <v>103.7188</v>
      </c>
      <c r="BW9624" s="33">
        <v>103.625</v>
      </c>
      <c r="BX9624" s="33">
        <v>102.7813</v>
      </c>
      <c r="BY9624" s="33">
        <v>100.4688</v>
      </c>
      <c r="BZ9624" s="33">
        <v>97.15625</v>
      </c>
      <c r="CA9624" s="33">
        <v>94.03125</v>
      </c>
      <c r="CB9624" s="33">
        <v>91.1875</v>
      </c>
      <c r="CC9624" s="33">
        <v>88.71875</v>
      </c>
      <c r="DC9624" s="9">
        <v>23.849730000000001</v>
      </c>
      <c r="DD9624" s="9">
        <v>0</v>
      </c>
    </row>
    <row r="9625" spans="1:108" x14ac:dyDescent="0.25">
      <c r="A9625" s="9" t="s">
        <v>42</v>
      </c>
      <c r="B9625" s="9" t="s">
        <v>31</v>
      </c>
      <c r="C9625" s="9" t="s">
        <v>1</v>
      </c>
      <c r="D9625" s="9" t="s">
        <v>41</v>
      </c>
      <c r="E9625" s="9" t="s">
        <v>36</v>
      </c>
      <c r="F9625" s="9">
        <v>2025</v>
      </c>
      <c r="H9625" s="9"/>
      <c r="BF9625" s="33">
        <v>84.28125</v>
      </c>
      <c r="BG9625" s="33">
        <v>82.0625</v>
      </c>
      <c r="BH9625" s="33">
        <v>80.71875</v>
      </c>
      <c r="BI9625" s="33">
        <v>79.03125</v>
      </c>
      <c r="BJ9625" s="33">
        <v>77.59375</v>
      </c>
      <c r="BK9625" s="33">
        <v>76.21875</v>
      </c>
      <c r="BL9625" s="33">
        <v>76.15625</v>
      </c>
      <c r="BM9625" s="33">
        <v>79.46875</v>
      </c>
      <c r="BN9625" s="33">
        <v>84.21875</v>
      </c>
      <c r="BO9625" s="33">
        <v>89.40625</v>
      </c>
      <c r="BP9625" s="33">
        <v>93.09375</v>
      </c>
      <c r="BQ9625" s="33">
        <v>96.4375</v>
      </c>
      <c r="BR9625" s="33">
        <v>98.96875</v>
      </c>
      <c r="BS9625" s="33">
        <v>100.9063</v>
      </c>
      <c r="BT9625" s="33">
        <v>102.4375</v>
      </c>
      <c r="BU9625" s="33">
        <v>103.4688</v>
      </c>
      <c r="BV9625" s="33">
        <v>103.7188</v>
      </c>
      <c r="BW9625" s="33">
        <v>103.625</v>
      </c>
      <c r="BX9625" s="33">
        <v>102.7813</v>
      </c>
      <c r="BY9625" s="33">
        <v>100.4688</v>
      </c>
      <c r="BZ9625" s="33">
        <v>97.15625</v>
      </c>
      <c r="CA9625" s="33">
        <v>94.03125</v>
      </c>
      <c r="CB9625" s="33">
        <v>91.1875</v>
      </c>
      <c r="CC9625" s="33">
        <v>88.71875</v>
      </c>
      <c r="DC9625" s="9">
        <v>23.849730000000001</v>
      </c>
      <c r="DD9625" s="9">
        <v>0</v>
      </c>
    </row>
    <row r="9626" spans="1:108" x14ac:dyDescent="0.25">
      <c r="A9626" s="9" t="s">
        <v>42</v>
      </c>
      <c r="B9626" s="9" t="s">
        <v>31</v>
      </c>
      <c r="C9626" s="9" t="s">
        <v>1</v>
      </c>
      <c r="D9626" s="9" t="s">
        <v>41</v>
      </c>
      <c r="E9626" s="9" t="s">
        <v>36</v>
      </c>
      <c r="F9626" s="9">
        <v>2026</v>
      </c>
      <c r="H9626" s="9"/>
      <c r="BF9626" s="33">
        <v>84.28125</v>
      </c>
      <c r="BG9626" s="33">
        <v>82.0625</v>
      </c>
      <c r="BH9626" s="33">
        <v>80.71875</v>
      </c>
      <c r="BI9626" s="33">
        <v>79.03125</v>
      </c>
      <c r="BJ9626" s="33">
        <v>77.59375</v>
      </c>
      <c r="BK9626" s="33">
        <v>76.21875</v>
      </c>
      <c r="BL9626" s="33">
        <v>76.15625</v>
      </c>
      <c r="BM9626" s="33">
        <v>79.46875</v>
      </c>
      <c r="BN9626" s="33">
        <v>84.21875</v>
      </c>
      <c r="BO9626" s="33">
        <v>89.40625</v>
      </c>
      <c r="BP9626" s="33">
        <v>93.09375</v>
      </c>
      <c r="BQ9626" s="33">
        <v>96.4375</v>
      </c>
      <c r="BR9626" s="33">
        <v>98.96875</v>
      </c>
      <c r="BS9626" s="33">
        <v>100.9063</v>
      </c>
      <c r="BT9626" s="33">
        <v>102.4375</v>
      </c>
      <c r="BU9626" s="33">
        <v>103.4688</v>
      </c>
      <c r="BV9626" s="33">
        <v>103.7188</v>
      </c>
      <c r="BW9626" s="33">
        <v>103.625</v>
      </c>
      <c r="BX9626" s="33">
        <v>102.7813</v>
      </c>
      <c r="BY9626" s="33">
        <v>100.4688</v>
      </c>
      <c r="BZ9626" s="33">
        <v>97.15625</v>
      </c>
      <c r="CA9626" s="33">
        <v>94.03125</v>
      </c>
      <c r="CB9626" s="33">
        <v>91.1875</v>
      </c>
      <c r="CC9626" s="33">
        <v>88.71875</v>
      </c>
      <c r="DC9626" s="9">
        <v>23.849730000000001</v>
      </c>
      <c r="DD9626" s="9">
        <v>0</v>
      </c>
    </row>
    <row r="9627" spans="1:108" x14ac:dyDescent="0.25">
      <c r="A9627" s="9" t="s">
        <v>42</v>
      </c>
      <c r="B9627" s="9" t="s">
        <v>31</v>
      </c>
      <c r="C9627" s="9" t="s">
        <v>1</v>
      </c>
      <c r="D9627" s="9" t="s">
        <v>40</v>
      </c>
      <c r="E9627" s="9" t="s">
        <v>38</v>
      </c>
      <c r="F9627" s="9">
        <v>2016</v>
      </c>
      <c r="G9627" s="9">
        <v>5</v>
      </c>
      <c r="H9627" s="9"/>
      <c r="BF9627" s="33">
        <v>79.125</v>
      </c>
      <c r="BG9627" s="33">
        <v>75.75</v>
      </c>
      <c r="BH9627" s="33">
        <v>74.25</v>
      </c>
      <c r="BI9627" s="33">
        <v>72.5</v>
      </c>
      <c r="BJ9627" s="33">
        <v>71.625</v>
      </c>
      <c r="BK9627" s="33">
        <v>70.75</v>
      </c>
      <c r="BL9627" s="33">
        <v>71.5</v>
      </c>
      <c r="BM9627" s="33">
        <v>74.25</v>
      </c>
      <c r="BN9627" s="33">
        <v>78.125</v>
      </c>
      <c r="BO9627" s="33">
        <v>82.125</v>
      </c>
      <c r="BP9627" s="33">
        <v>85.875</v>
      </c>
      <c r="BQ9627" s="33">
        <v>88.375</v>
      </c>
      <c r="BR9627" s="33">
        <v>91.375</v>
      </c>
      <c r="BS9627" s="33">
        <v>93.75</v>
      </c>
      <c r="BT9627" s="33">
        <v>94.75</v>
      </c>
      <c r="BU9627" s="33">
        <v>95.625</v>
      </c>
      <c r="BV9627" s="33">
        <v>95.75</v>
      </c>
      <c r="BW9627" s="33">
        <v>95.375</v>
      </c>
      <c r="BX9627" s="33">
        <v>94</v>
      </c>
      <c r="BY9627" s="33">
        <v>92.375</v>
      </c>
      <c r="BZ9627" s="33">
        <v>89.625</v>
      </c>
      <c r="CA9627" s="33">
        <v>86.125</v>
      </c>
      <c r="CB9627" s="33">
        <v>83.875</v>
      </c>
      <c r="CC9627" s="33">
        <v>81.75</v>
      </c>
      <c r="DC9627" s="9">
        <v>23.849730000000001</v>
      </c>
      <c r="DD9627" s="9">
        <v>0</v>
      </c>
    </row>
    <row r="9628" spans="1:108" x14ac:dyDescent="0.25">
      <c r="A9628" s="9" t="s">
        <v>42</v>
      </c>
      <c r="B9628" s="9" t="s">
        <v>31</v>
      </c>
      <c r="C9628" s="9" t="s">
        <v>1</v>
      </c>
      <c r="D9628" s="9" t="s">
        <v>40</v>
      </c>
      <c r="E9628" s="9" t="s">
        <v>38</v>
      </c>
      <c r="F9628" s="9">
        <v>2016</v>
      </c>
      <c r="G9628" s="9">
        <v>6</v>
      </c>
      <c r="H9628" s="9"/>
      <c r="BF9628" s="33">
        <v>80.625</v>
      </c>
      <c r="BG9628" s="33">
        <v>78.25</v>
      </c>
      <c r="BH9628" s="33">
        <v>76.75</v>
      </c>
      <c r="BI9628" s="33">
        <v>75.875</v>
      </c>
      <c r="BJ9628" s="33">
        <v>73.75</v>
      </c>
      <c r="BK9628" s="33">
        <v>72.5</v>
      </c>
      <c r="BL9628" s="33">
        <v>73.375</v>
      </c>
      <c r="BM9628" s="33">
        <v>77.625</v>
      </c>
      <c r="BN9628" s="33">
        <v>82.75</v>
      </c>
      <c r="BO9628" s="33">
        <v>89.375</v>
      </c>
      <c r="BP9628" s="33">
        <v>93.625</v>
      </c>
      <c r="BQ9628" s="33">
        <v>97</v>
      </c>
      <c r="BR9628" s="33">
        <v>99.625</v>
      </c>
      <c r="BS9628" s="33">
        <v>101.125</v>
      </c>
      <c r="BT9628" s="33">
        <v>102.125</v>
      </c>
      <c r="BU9628" s="33">
        <v>102.75</v>
      </c>
      <c r="BV9628" s="33">
        <v>103.375</v>
      </c>
      <c r="BW9628" s="33">
        <v>103.625</v>
      </c>
      <c r="BX9628" s="33">
        <v>102.625</v>
      </c>
      <c r="BY9628" s="33">
        <v>100</v>
      </c>
      <c r="BZ9628" s="33">
        <v>95.25</v>
      </c>
      <c r="CA9628" s="33">
        <v>91.75</v>
      </c>
      <c r="CB9628" s="33">
        <v>88.625</v>
      </c>
      <c r="CC9628" s="33">
        <v>84.75</v>
      </c>
      <c r="DC9628" s="9">
        <v>23.849730000000001</v>
      </c>
      <c r="DD9628" s="9">
        <v>0</v>
      </c>
    </row>
    <row r="9629" spans="1:108" x14ac:dyDescent="0.25">
      <c r="A9629" s="9" t="s">
        <v>42</v>
      </c>
      <c r="B9629" s="9" t="s">
        <v>31</v>
      </c>
      <c r="C9629" s="9" t="s">
        <v>1</v>
      </c>
      <c r="D9629" s="9" t="s">
        <v>40</v>
      </c>
      <c r="E9629" s="9" t="s">
        <v>38</v>
      </c>
      <c r="F9629" s="9">
        <v>2016</v>
      </c>
      <c r="G9629" s="9">
        <v>7</v>
      </c>
      <c r="H9629" s="9">
        <v>7.6026619999999996</v>
      </c>
      <c r="I9629" s="9">
        <v>2.7284259999999998</v>
      </c>
      <c r="J9629" s="9">
        <v>1.396914</v>
      </c>
      <c r="K9629" s="9">
        <v>4.1554849999999997</v>
      </c>
      <c r="L9629" s="9">
        <v>2.6245250000000002</v>
      </c>
      <c r="M9629" s="9">
        <v>-0.9896992</v>
      </c>
      <c r="N9629" s="9">
        <v>6.5091890000000001</v>
      </c>
      <c r="O9629" s="9">
        <v>8.2346439999999994</v>
      </c>
      <c r="P9629" s="9">
        <v>13.294650000000001</v>
      </c>
      <c r="Q9629" s="9">
        <v>19.986360000000001</v>
      </c>
      <c r="R9629" s="9">
        <v>22.79937</v>
      </c>
      <c r="S9629" s="9">
        <v>21.57246</v>
      </c>
      <c r="T9629" s="9">
        <v>18.875219999999999</v>
      </c>
      <c r="U9629" s="9">
        <v>15.24372</v>
      </c>
      <c r="V9629" s="9">
        <v>15.19482</v>
      </c>
      <c r="W9629" s="9">
        <v>30.265419999999999</v>
      </c>
      <c r="X9629" s="9">
        <v>43.141779999999997</v>
      </c>
      <c r="Y9629" s="9">
        <v>47.072069999999997</v>
      </c>
      <c r="Z9629" s="9">
        <v>57.084769999999999</v>
      </c>
      <c r="AA9629" s="9">
        <v>83.817310000000006</v>
      </c>
      <c r="AB9629" s="9">
        <v>82.561629999999994</v>
      </c>
      <c r="AC9629" s="9">
        <v>74.306619999999995</v>
      </c>
      <c r="AD9629" s="9">
        <v>63.316989999999997</v>
      </c>
      <c r="AE9629" s="9">
        <v>63.635010000000001</v>
      </c>
      <c r="AF9629" s="9">
        <v>30.255739999999999</v>
      </c>
      <c r="AG9629" s="9">
        <v>4.7720589999999996</v>
      </c>
      <c r="AH9629" s="9">
        <v>-7.6215619999999999</v>
      </c>
      <c r="AI9629" s="9">
        <v>-5.7777599999999998</v>
      </c>
      <c r="AJ9629" s="9">
        <v>-1.6427369999999999</v>
      </c>
      <c r="AK9629" s="9">
        <v>-12.5364</v>
      </c>
      <c r="AL9629" s="9">
        <v>10.84643</v>
      </c>
      <c r="AM9629" s="9">
        <v>13.763030000000001</v>
      </c>
      <c r="AN9629" s="9">
        <v>10.15461</v>
      </c>
      <c r="AO9629" s="9">
        <v>13.40311</v>
      </c>
      <c r="AP9629" s="9">
        <v>22.949750000000002</v>
      </c>
      <c r="AQ9629" s="9">
        <v>38.871229999999997</v>
      </c>
      <c r="AR9629" s="9">
        <v>46.630369999999999</v>
      </c>
      <c r="AS9629" s="9">
        <v>40.98115</v>
      </c>
      <c r="AT9629" s="9">
        <v>49.260660000000001</v>
      </c>
      <c r="AU9629" s="9">
        <v>49.335470000000001</v>
      </c>
      <c r="AV9629" s="9">
        <v>75.134349999999998</v>
      </c>
      <c r="AW9629" s="9">
        <v>110.49769999999999</v>
      </c>
      <c r="AX9629" s="9">
        <v>121.8854</v>
      </c>
      <c r="AY9629" s="9">
        <v>119.98950000000001</v>
      </c>
      <c r="AZ9629" s="9">
        <v>128.49039999999999</v>
      </c>
      <c r="BA9629" s="9">
        <v>120.5331</v>
      </c>
      <c r="BB9629" s="9">
        <v>102.9074</v>
      </c>
      <c r="BC9629" s="9">
        <v>87.074659999999994</v>
      </c>
      <c r="BD9629" s="9">
        <v>87.161860000000004</v>
      </c>
      <c r="BE9629" s="9">
        <v>81.250110000000006</v>
      </c>
      <c r="BF9629" s="33">
        <v>86.75</v>
      </c>
      <c r="BG9629" s="33">
        <v>84.75</v>
      </c>
      <c r="BH9629" s="33">
        <v>83</v>
      </c>
      <c r="BI9629" s="33">
        <v>82</v>
      </c>
      <c r="BJ9629" s="33">
        <v>81</v>
      </c>
      <c r="BK9629" s="33">
        <v>79.75</v>
      </c>
      <c r="BL9629" s="33">
        <v>79.75</v>
      </c>
      <c r="BM9629" s="33">
        <v>83.25</v>
      </c>
      <c r="BN9629" s="33">
        <v>87.875</v>
      </c>
      <c r="BO9629" s="33">
        <v>92.25</v>
      </c>
      <c r="BP9629" s="33">
        <v>95.75</v>
      </c>
      <c r="BQ9629" s="33">
        <v>98.625</v>
      </c>
      <c r="BR9629" s="33">
        <v>101</v>
      </c>
      <c r="BS9629" s="33">
        <v>102.5</v>
      </c>
      <c r="BT9629" s="33">
        <v>100.875</v>
      </c>
      <c r="BU9629" s="33">
        <v>101.375</v>
      </c>
      <c r="BV9629" s="33">
        <v>102.75</v>
      </c>
      <c r="BW9629" s="33">
        <v>103</v>
      </c>
      <c r="BX9629" s="33">
        <v>102.5</v>
      </c>
      <c r="BY9629" s="33">
        <v>100.5</v>
      </c>
      <c r="BZ9629" s="33">
        <v>97.625</v>
      </c>
      <c r="CA9629" s="33">
        <v>94.5</v>
      </c>
      <c r="CB9629" s="33">
        <v>91.625</v>
      </c>
      <c r="CC9629" s="33">
        <v>89.25</v>
      </c>
      <c r="CD9629" s="9">
        <v>873.93439999999998</v>
      </c>
      <c r="CE9629" s="9">
        <v>967.9443</v>
      </c>
      <c r="CF9629" s="9">
        <v>931.31380000000001</v>
      </c>
      <c r="CG9629" s="9">
        <v>625.64559999999994</v>
      </c>
      <c r="CH9629" s="9">
        <v>550.08230000000003</v>
      </c>
      <c r="CI9629" s="9">
        <v>257.71690000000001</v>
      </c>
      <c r="CJ9629" s="9">
        <v>295.08940000000001</v>
      </c>
      <c r="CK9629" s="9">
        <v>346.80399999999997</v>
      </c>
      <c r="CL9629" s="9">
        <v>471.92430000000002</v>
      </c>
      <c r="CM9629" s="9">
        <v>735.52170000000001</v>
      </c>
      <c r="CN9629" s="9">
        <v>942.96259999999995</v>
      </c>
      <c r="CO9629" s="9">
        <v>1365.462</v>
      </c>
      <c r="CP9629" s="9">
        <v>1629.13</v>
      </c>
      <c r="CQ9629" s="9">
        <v>1644.377</v>
      </c>
      <c r="CR9629" s="9">
        <v>1644.4110000000001</v>
      </c>
      <c r="CS9629" s="9">
        <v>1644.3489999999999</v>
      </c>
      <c r="CT9629" s="9">
        <v>1734.748</v>
      </c>
      <c r="CU9629" s="9">
        <v>1809.47</v>
      </c>
      <c r="CV9629" s="9">
        <v>2019.8869999999999</v>
      </c>
      <c r="CW9629" s="9">
        <v>2296.866</v>
      </c>
      <c r="CX9629" s="9">
        <v>2366.152</v>
      </c>
      <c r="CY9629" s="9">
        <v>2127.7689999999998</v>
      </c>
      <c r="CZ9629" s="9">
        <v>1920.152</v>
      </c>
      <c r="DA9629" s="9">
        <v>1920.1120000000001</v>
      </c>
      <c r="DB9629" s="9">
        <v>1291.2080000000001</v>
      </c>
      <c r="DC9629" s="9">
        <v>23.849730000000001</v>
      </c>
      <c r="DD9629" s="9">
        <v>0</v>
      </c>
    </row>
    <row r="9630" spans="1:108" x14ac:dyDescent="0.25">
      <c r="A9630" s="9" t="s">
        <v>42</v>
      </c>
      <c r="B9630" s="9" t="s">
        <v>31</v>
      </c>
      <c r="C9630" s="9" t="s">
        <v>1</v>
      </c>
      <c r="D9630" s="9" t="s">
        <v>40</v>
      </c>
      <c r="E9630" s="9" t="s">
        <v>38</v>
      </c>
      <c r="F9630" s="9">
        <v>2016</v>
      </c>
      <c r="G9630" s="9">
        <v>8</v>
      </c>
      <c r="H9630" s="9"/>
      <c r="BF9630" s="33">
        <v>81.125</v>
      </c>
      <c r="BG9630" s="33">
        <v>79.875</v>
      </c>
      <c r="BH9630" s="33">
        <v>77.625</v>
      </c>
      <c r="BI9630" s="33">
        <v>76</v>
      </c>
      <c r="BJ9630" s="33">
        <v>74.375</v>
      </c>
      <c r="BK9630" s="33">
        <v>73.25</v>
      </c>
      <c r="BL9630" s="33">
        <v>72.25</v>
      </c>
      <c r="BM9630" s="33">
        <v>74.125</v>
      </c>
      <c r="BN9630" s="33">
        <v>78</v>
      </c>
      <c r="BO9630" s="33">
        <v>83.25</v>
      </c>
      <c r="BP9630" s="33">
        <v>87.375</v>
      </c>
      <c r="BQ9630" s="33">
        <v>91.375</v>
      </c>
      <c r="BR9630" s="33">
        <v>93.625</v>
      </c>
      <c r="BS9630" s="33">
        <v>96.5</v>
      </c>
      <c r="BT9630" s="33">
        <v>97.875</v>
      </c>
      <c r="BU9630" s="33">
        <v>99.25</v>
      </c>
      <c r="BV9630" s="33">
        <v>100.125</v>
      </c>
      <c r="BW9630" s="33">
        <v>100.125</v>
      </c>
      <c r="BX9630" s="33">
        <v>99</v>
      </c>
      <c r="BY9630" s="33">
        <v>95.5</v>
      </c>
      <c r="BZ9630" s="33">
        <v>92</v>
      </c>
      <c r="CA9630" s="33">
        <v>88.625</v>
      </c>
      <c r="CB9630" s="33">
        <v>86</v>
      </c>
      <c r="CC9630" s="33">
        <v>83.125</v>
      </c>
      <c r="DC9630" s="9">
        <v>23.849730000000001</v>
      </c>
      <c r="DD9630" s="9">
        <v>0</v>
      </c>
    </row>
    <row r="9631" spans="1:108" x14ac:dyDescent="0.25">
      <c r="A9631" s="9" t="s">
        <v>42</v>
      </c>
      <c r="B9631" s="9" t="s">
        <v>31</v>
      </c>
      <c r="C9631" s="9" t="s">
        <v>1</v>
      </c>
      <c r="D9631" s="9" t="s">
        <v>40</v>
      </c>
      <c r="E9631" s="9" t="s">
        <v>38</v>
      </c>
      <c r="F9631" s="9">
        <v>2016</v>
      </c>
      <c r="G9631" s="9">
        <v>9</v>
      </c>
      <c r="H9631" s="9"/>
      <c r="BF9631" s="33">
        <v>80.125</v>
      </c>
      <c r="BG9631" s="33">
        <v>78</v>
      </c>
      <c r="BH9631" s="33">
        <v>76.375</v>
      </c>
      <c r="BI9631" s="33">
        <v>75.125</v>
      </c>
      <c r="BJ9631" s="33">
        <v>73.25</v>
      </c>
      <c r="BK9631" s="33">
        <v>72.25</v>
      </c>
      <c r="BL9631" s="33">
        <v>71.625</v>
      </c>
      <c r="BM9631" s="33">
        <v>73.25</v>
      </c>
      <c r="BN9631" s="33">
        <v>77.875</v>
      </c>
      <c r="BO9631" s="33">
        <v>82.75</v>
      </c>
      <c r="BP9631" s="33">
        <v>86.5</v>
      </c>
      <c r="BQ9631" s="33">
        <v>89.875</v>
      </c>
      <c r="BR9631" s="33">
        <v>93</v>
      </c>
      <c r="BS9631" s="33">
        <v>95.75</v>
      </c>
      <c r="BT9631" s="33">
        <v>97.5</v>
      </c>
      <c r="BU9631" s="33">
        <v>99.125</v>
      </c>
      <c r="BV9631" s="33">
        <v>99.5</v>
      </c>
      <c r="BW9631" s="33">
        <v>99.25</v>
      </c>
      <c r="BX9631" s="33">
        <v>97.125</v>
      </c>
      <c r="BY9631" s="33">
        <v>93.75</v>
      </c>
      <c r="BZ9631" s="33">
        <v>91</v>
      </c>
      <c r="CA9631" s="33">
        <v>88.125</v>
      </c>
      <c r="CB9631" s="33">
        <v>84.75</v>
      </c>
      <c r="CC9631" s="33">
        <v>82.5</v>
      </c>
      <c r="DC9631" s="9">
        <v>23.849730000000001</v>
      </c>
      <c r="DD9631" s="9">
        <v>0</v>
      </c>
    </row>
    <row r="9632" spans="1:108" x14ac:dyDescent="0.25">
      <c r="A9632" s="9" t="s">
        <v>42</v>
      </c>
      <c r="B9632" s="9" t="s">
        <v>31</v>
      </c>
      <c r="C9632" s="9" t="s">
        <v>1</v>
      </c>
      <c r="D9632" s="9" t="s">
        <v>40</v>
      </c>
      <c r="E9632" s="9" t="s">
        <v>38</v>
      </c>
      <c r="F9632" s="9">
        <v>2016</v>
      </c>
      <c r="G9632" s="9">
        <v>10</v>
      </c>
      <c r="H9632" s="9"/>
      <c r="BF9632" s="33">
        <v>67.625</v>
      </c>
      <c r="BG9632" s="33">
        <v>66.5</v>
      </c>
      <c r="BH9632" s="33">
        <v>65.5</v>
      </c>
      <c r="BI9632" s="33">
        <v>64.5</v>
      </c>
      <c r="BJ9632" s="33">
        <v>62.625</v>
      </c>
      <c r="BK9632" s="33">
        <v>61.875</v>
      </c>
      <c r="BL9632" s="33">
        <v>60.375</v>
      </c>
      <c r="BM9632" s="33">
        <v>60.25</v>
      </c>
      <c r="BN9632" s="33">
        <v>64.875</v>
      </c>
      <c r="BO9632" s="33">
        <v>71</v>
      </c>
      <c r="BP9632" s="33">
        <v>77.25</v>
      </c>
      <c r="BQ9632" s="33">
        <v>82.25</v>
      </c>
      <c r="BR9632" s="33">
        <v>85.75</v>
      </c>
      <c r="BS9632" s="33">
        <v>88.375</v>
      </c>
      <c r="BT9632" s="33">
        <v>90.125</v>
      </c>
      <c r="BU9632" s="33">
        <v>90.875</v>
      </c>
      <c r="BV9632" s="33">
        <v>90.375</v>
      </c>
      <c r="BW9632" s="33">
        <v>89.125</v>
      </c>
      <c r="BX9632" s="33">
        <v>85.5</v>
      </c>
      <c r="BY9632" s="33">
        <v>81.75</v>
      </c>
      <c r="BZ9632" s="33">
        <v>77.875</v>
      </c>
      <c r="CA9632" s="33">
        <v>74.625</v>
      </c>
      <c r="CB9632" s="33">
        <v>71.625</v>
      </c>
      <c r="CC9632" s="33">
        <v>69.625</v>
      </c>
      <c r="DC9632" s="9">
        <v>23.849730000000001</v>
      </c>
      <c r="DD9632" s="9">
        <v>0</v>
      </c>
    </row>
    <row r="9633" spans="1:108" x14ac:dyDescent="0.25">
      <c r="A9633" s="9" t="s">
        <v>42</v>
      </c>
      <c r="B9633" s="9" t="s">
        <v>31</v>
      </c>
      <c r="C9633" s="9" t="s">
        <v>1</v>
      </c>
      <c r="D9633" s="9" t="s">
        <v>40</v>
      </c>
      <c r="E9633" s="9" t="s">
        <v>38</v>
      </c>
      <c r="F9633" s="9">
        <v>2017</v>
      </c>
      <c r="G9633" s="9">
        <v>5</v>
      </c>
      <c r="H9633" s="9"/>
      <c r="BF9633" s="33">
        <v>79.125</v>
      </c>
      <c r="BG9633" s="33">
        <v>75.75</v>
      </c>
      <c r="BH9633" s="33">
        <v>74.25</v>
      </c>
      <c r="BI9633" s="33">
        <v>72.5</v>
      </c>
      <c r="BJ9633" s="33">
        <v>71.625</v>
      </c>
      <c r="BK9633" s="33">
        <v>70.75</v>
      </c>
      <c r="BL9633" s="33">
        <v>71.5</v>
      </c>
      <c r="BM9633" s="33">
        <v>74.25</v>
      </c>
      <c r="BN9633" s="33">
        <v>78.125</v>
      </c>
      <c r="BO9633" s="33">
        <v>82.125</v>
      </c>
      <c r="BP9633" s="33">
        <v>85.875</v>
      </c>
      <c r="BQ9633" s="33">
        <v>88.375</v>
      </c>
      <c r="BR9633" s="33">
        <v>91.375</v>
      </c>
      <c r="BS9633" s="33">
        <v>93.75</v>
      </c>
      <c r="BT9633" s="33">
        <v>94.75</v>
      </c>
      <c r="BU9633" s="33">
        <v>95.625</v>
      </c>
      <c r="BV9633" s="33">
        <v>95.75</v>
      </c>
      <c r="BW9633" s="33">
        <v>95.375</v>
      </c>
      <c r="BX9633" s="33">
        <v>94</v>
      </c>
      <c r="BY9633" s="33">
        <v>92.375</v>
      </c>
      <c r="BZ9633" s="33">
        <v>89.625</v>
      </c>
      <c r="CA9633" s="33">
        <v>86.125</v>
      </c>
      <c r="CB9633" s="33">
        <v>83.875</v>
      </c>
      <c r="CC9633" s="33">
        <v>81.75</v>
      </c>
      <c r="DC9633" s="9">
        <v>23.849730000000001</v>
      </c>
      <c r="DD9633" s="9">
        <v>0</v>
      </c>
    </row>
    <row r="9634" spans="1:108" x14ac:dyDescent="0.25">
      <c r="A9634" s="9" t="s">
        <v>42</v>
      </c>
      <c r="B9634" s="9" t="s">
        <v>31</v>
      </c>
      <c r="C9634" s="9" t="s">
        <v>1</v>
      </c>
      <c r="D9634" s="9" t="s">
        <v>40</v>
      </c>
      <c r="E9634" s="9" t="s">
        <v>38</v>
      </c>
      <c r="F9634" s="9">
        <v>2017</v>
      </c>
      <c r="G9634" s="9">
        <v>6</v>
      </c>
      <c r="H9634" s="9"/>
      <c r="BF9634" s="33">
        <v>80.625</v>
      </c>
      <c r="BG9634" s="33">
        <v>78.25</v>
      </c>
      <c r="BH9634" s="33">
        <v>76.75</v>
      </c>
      <c r="BI9634" s="33">
        <v>75.875</v>
      </c>
      <c r="BJ9634" s="33">
        <v>73.75</v>
      </c>
      <c r="BK9634" s="33">
        <v>72.5</v>
      </c>
      <c r="BL9634" s="33">
        <v>73.375</v>
      </c>
      <c r="BM9634" s="33">
        <v>77.625</v>
      </c>
      <c r="BN9634" s="33">
        <v>82.75</v>
      </c>
      <c r="BO9634" s="33">
        <v>89.375</v>
      </c>
      <c r="BP9634" s="33">
        <v>93.625</v>
      </c>
      <c r="BQ9634" s="33">
        <v>97</v>
      </c>
      <c r="BR9634" s="33">
        <v>99.625</v>
      </c>
      <c r="BS9634" s="33">
        <v>101.125</v>
      </c>
      <c r="BT9634" s="33">
        <v>102.125</v>
      </c>
      <c r="BU9634" s="33">
        <v>102.75</v>
      </c>
      <c r="BV9634" s="33">
        <v>103.375</v>
      </c>
      <c r="BW9634" s="33">
        <v>103.625</v>
      </c>
      <c r="BX9634" s="33">
        <v>102.625</v>
      </c>
      <c r="BY9634" s="33">
        <v>100</v>
      </c>
      <c r="BZ9634" s="33">
        <v>95.25</v>
      </c>
      <c r="CA9634" s="33">
        <v>91.75</v>
      </c>
      <c r="CB9634" s="33">
        <v>88.625</v>
      </c>
      <c r="CC9634" s="33">
        <v>84.75</v>
      </c>
      <c r="DC9634" s="9">
        <v>23.849730000000001</v>
      </c>
      <c r="DD9634" s="9">
        <v>0</v>
      </c>
    </row>
    <row r="9635" spans="1:108" x14ac:dyDescent="0.25">
      <c r="A9635" s="9" t="s">
        <v>42</v>
      </c>
      <c r="B9635" s="9" t="s">
        <v>31</v>
      </c>
      <c r="C9635" s="9" t="s">
        <v>1</v>
      </c>
      <c r="D9635" s="9" t="s">
        <v>40</v>
      </c>
      <c r="E9635" s="9" t="s">
        <v>38</v>
      </c>
      <c r="F9635" s="9">
        <v>2017</v>
      </c>
      <c r="G9635" s="9">
        <v>7</v>
      </c>
      <c r="H9635" s="9">
        <v>7.2361380000000004</v>
      </c>
      <c r="I9635" s="9">
        <v>4.4615159999999996</v>
      </c>
      <c r="J9635" s="9">
        <v>2.1569020000000001</v>
      </c>
      <c r="K9635" s="9">
        <v>3.6110000000000002</v>
      </c>
      <c r="L9635" s="9">
        <v>3.2135639999999999</v>
      </c>
      <c r="M9635" s="9">
        <v>-1.0437730000000001</v>
      </c>
      <c r="N9635" s="9">
        <v>6.1665369999999999</v>
      </c>
      <c r="O9635" s="9">
        <v>8.3068030000000004</v>
      </c>
      <c r="P9635" s="9">
        <v>13.57633</v>
      </c>
      <c r="Q9635" s="9">
        <v>19.82807</v>
      </c>
      <c r="R9635" s="9">
        <v>20.813040000000001</v>
      </c>
      <c r="S9635" s="9">
        <v>19.040690000000001</v>
      </c>
      <c r="T9635" s="9">
        <v>17.30611</v>
      </c>
      <c r="U9635" s="9">
        <v>14.162570000000001</v>
      </c>
      <c r="V9635" s="9">
        <v>14.113670000000001</v>
      </c>
      <c r="W9635" s="9">
        <v>30.43488</v>
      </c>
      <c r="X9635" s="9">
        <v>42.740810000000003</v>
      </c>
      <c r="Y9635" s="9">
        <v>48.526789999999998</v>
      </c>
      <c r="Z9635" s="9">
        <v>59.221649999999997</v>
      </c>
      <c r="AA9635" s="9">
        <v>84.704549999999998</v>
      </c>
      <c r="AB9635" s="9">
        <v>83.351849999999999</v>
      </c>
      <c r="AC9635" s="9">
        <v>74.532929999999993</v>
      </c>
      <c r="AD9635" s="9">
        <v>64.960369999999998</v>
      </c>
      <c r="AE9635" s="9">
        <v>65.278379999999999</v>
      </c>
      <c r="AF9635" s="9">
        <v>30.067350000000001</v>
      </c>
      <c r="AG9635" s="9">
        <v>4.4055369999999998</v>
      </c>
      <c r="AH9635" s="9">
        <v>-5.8884720000000002</v>
      </c>
      <c r="AI9635" s="9">
        <v>-5.0177699999999996</v>
      </c>
      <c r="AJ9635" s="9">
        <v>-2.1872220000000002</v>
      </c>
      <c r="AK9635" s="9">
        <v>-11.94736</v>
      </c>
      <c r="AL9635" s="9">
        <v>10.79236</v>
      </c>
      <c r="AM9635" s="9">
        <v>13.42038</v>
      </c>
      <c r="AN9635" s="9">
        <v>10.22677</v>
      </c>
      <c r="AO9635" s="9">
        <v>13.68479</v>
      </c>
      <c r="AP9635" s="9">
        <v>22.791460000000001</v>
      </c>
      <c r="AQ9635" s="9">
        <v>36.884900000000002</v>
      </c>
      <c r="AR9635" s="9">
        <v>44.098590000000002</v>
      </c>
      <c r="AS9635" s="9">
        <v>39.412039999999998</v>
      </c>
      <c r="AT9635" s="9">
        <v>48.179499999999997</v>
      </c>
      <c r="AU9635" s="9">
        <v>48.254309999999997</v>
      </c>
      <c r="AV9635" s="9">
        <v>75.303820000000002</v>
      </c>
      <c r="AW9635" s="9">
        <v>110.0967</v>
      </c>
      <c r="AX9635" s="9">
        <v>123.34010000000001</v>
      </c>
      <c r="AY9635" s="9">
        <v>122.1264</v>
      </c>
      <c r="AZ9635" s="9">
        <v>129.3777</v>
      </c>
      <c r="BA9635" s="9">
        <v>121.3233</v>
      </c>
      <c r="BB9635" s="9">
        <v>103.1337</v>
      </c>
      <c r="BC9635" s="9">
        <v>88.718029999999999</v>
      </c>
      <c r="BD9635" s="9">
        <v>88.805239999999998</v>
      </c>
      <c r="BE9635" s="9">
        <v>81.061710000000005</v>
      </c>
      <c r="BF9635" s="33">
        <v>86.75</v>
      </c>
      <c r="BG9635" s="33">
        <v>84.75</v>
      </c>
      <c r="BH9635" s="33">
        <v>83</v>
      </c>
      <c r="BI9635" s="33">
        <v>82</v>
      </c>
      <c r="BJ9635" s="33">
        <v>81</v>
      </c>
      <c r="BK9635" s="33">
        <v>79.75</v>
      </c>
      <c r="BL9635" s="33">
        <v>79.75</v>
      </c>
      <c r="BM9635" s="33">
        <v>83.25</v>
      </c>
      <c r="BN9635" s="33">
        <v>87.875</v>
      </c>
      <c r="BO9635" s="33">
        <v>92.25</v>
      </c>
      <c r="BP9635" s="33">
        <v>95.75</v>
      </c>
      <c r="BQ9635" s="33">
        <v>98.625</v>
      </c>
      <c r="BR9635" s="33">
        <v>101</v>
      </c>
      <c r="BS9635" s="33">
        <v>102.5</v>
      </c>
      <c r="BT9635" s="33">
        <v>100.875</v>
      </c>
      <c r="BU9635" s="33">
        <v>101.375</v>
      </c>
      <c r="BV9635" s="33">
        <v>102.75</v>
      </c>
      <c r="BW9635" s="33">
        <v>103</v>
      </c>
      <c r="BX9635" s="33">
        <v>102.5</v>
      </c>
      <c r="BY9635" s="33">
        <v>100.5</v>
      </c>
      <c r="BZ9635" s="33">
        <v>97.625</v>
      </c>
      <c r="CA9635" s="33">
        <v>94.5</v>
      </c>
      <c r="CB9635" s="33">
        <v>91.625</v>
      </c>
      <c r="CC9635" s="33">
        <v>89.25</v>
      </c>
      <c r="CD9635" s="9">
        <v>878.77149999999995</v>
      </c>
      <c r="CE9635" s="9">
        <v>974.00390000000004</v>
      </c>
      <c r="CF9635" s="9">
        <v>936.94489999999996</v>
      </c>
      <c r="CG9635" s="9">
        <v>628.39369999999997</v>
      </c>
      <c r="CH9635" s="9">
        <v>551.93899999999996</v>
      </c>
      <c r="CI9635" s="9">
        <v>258.72559999999999</v>
      </c>
      <c r="CJ9635" s="9">
        <v>296.01350000000002</v>
      </c>
      <c r="CK9635" s="9">
        <v>348.00459999999998</v>
      </c>
      <c r="CL9635" s="9">
        <v>473.55759999999998</v>
      </c>
      <c r="CM9635" s="9">
        <v>737.77639999999997</v>
      </c>
      <c r="CN9635" s="9">
        <v>945.80830000000003</v>
      </c>
      <c r="CO9635" s="9">
        <v>1370.87</v>
      </c>
      <c r="CP9635" s="9">
        <v>1635.5650000000001</v>
      </c>
      <c r="CQ9635" s="9">
        <v>1650.4090000000001</v>
      </c>
      <c r="CR9635" s="9">
        <v>1650.443</v>
      </c>
      <c r="CS9635" s="9">
        <v>1650.008</v>
      </c>
      <c r="CT9635" s="9">
        <v>1740.681</v>
      </c>
      <c r="CU9635" s="9">
        <v>1815.623</v>
      </c>
      <c r="CV9635" s="9">
        <v>2026.6959999999999</v>
      </c>
      <c r="CW9635" s="9">
        <v>2304.3710000000001</v>
      </c>
      <c r="CX9635" s="9">
        <v>2373.8960000000002</v>
      </c>
      <c r="CY9635" s="9">
        <v>2134.7600000000002</v>
      </c>
      <c r="CZ9635" s="9">
        <v>1926.761</v>
      </c>
      <c r="DA9635" s="9">
        <v>1926.721</v>
      </c>
      <c r="DB9635" s="9">
        <v>1294.848</v>
      </c>
      <c r="DC9635" s="9">
        <v>23.849730000000001</v>
      </c>
      <c r="DD9635" s="9">
        <v>0</v>
      </c>
    </row>
    <row r="9636" spans="1:108" x14ac:dyDescent="0.25">
      <c r="A9636" s="9" t="s">
        <v>42</v>
      </c>
      <c r="B9636" s="9" t="s">
        <v>31</v>
      </c>
      <c r="C9636" s="9" t="s">
        <v>1</v>
      </c>
      <c r="D9636" s="9" t="s">
        <v>40</v>
      </c>
      <c r="E9636" s="9" t="s">
        <v>38</v>
      </c>
      <c r="F9636" s="9">
        <v>2017</v>
      </c>
      <c r="G9636" s="9">
        <v>8</v>
      </c>
      <c r="H9636" s="9"/>
      <c r="BF9636" s="33">
        <v>81.125</v>
      </c>
      <c r="BG9636" s="33">
        <v>79.875</v>
      </c>
      <c r="BH9636" s="33">
        <v>77.625</v>
      </c>
      <c r="BI9636" s="33">
        <v>76</v>
      </c>
      <c r="BJ9636" s="33">
        <v>74.375</v>
      </c>
      <c r="BK9636" s="33">
        <v>73.25</v>
      </c>
      <c r="BL9636" s="33">
        <v>72.25</v>
      </c>
      <c r="BM9636" s="33">
        <v>74.125</v>
      </c>
      <c r="BN9636" s="33">
        <v>78</v>
      </c>
      <c r="BO9636" s="33">
        <v>83.25</v>
      </c>
      <c r="BP9636" s="33">
        <v>87.375</v>
      </c>
      <c r="BQ9636" s="33">
        <v>91.375</v>
      </c>
      <c r="BR9636" s="33">
        <v>93.625</v>
      </c>
      <c r="BS9636" s="33">
        <v>96.5</v>
      </c>
      <c r="BT9636" s="33">
        <v>97.875</v>
      </c>
      <c r="BU9636" s="33">
        <v>99.25</v>
      </c>
      <c r="BV9636" s="33">
        <v>100.125</v>
      </c>
      <c r="BW9636" s="33">
        <v>100.125</v>
      </c>
      <c r="BX9636" s="33">
        <v>99</v>
      </c>
      <c r="BY9636" s="33">
        <v>95.5</v>
      </c>
      <c r="BZ9636" s="33">
        <v>92</v>
      </c>
      <c r="CA9636" s="33">
        <v>88.625</v>
      </c>
      <c r="CB9636" s="33">
        <v>86</v>
      </c>
      <c r="CC9636" s="33">
        <v>83.125</v>
      </c>
      <c r="DC9636" s="9">
        <v>23.849730000000001</v>
      </c>
      <c r="DD9636" s="9">
        <v>0</v>
      </c>
    </row>
    <row r="9637" spans="1:108" x14ac:dyDescent="0.25">
      <c r="A9637" s="9" t="s">
        <v>42</v>
      </c>
      <c r="B9637" s="9" t="s">
        <v>31</v>
      </c>
      <c r="C9637" s="9" t="s">
        <v>1</v>
      </c>
      <c r="D9637" s="9" t="s">
        <v>40</v>
      </c>
      <c r="E9637" s="9" t="s">
        <v>38</v>
      </c>
      <c r="F9637" s="9">
        <v>2017</v>
      </c>
      <c r="G9637" s="9">
        <v>9</v>
      </c>
      <c r="H9637" s="9"/>
      <c r="BF9637" s="33">
        <v>80.125</v>
      </c>
      <c r="BG9637" s="33">
        <v>78</v>
      </c>
      <c r="BH9637" s="33">
        <v>76.375</v>
      </c>
      <c r="BI9637" s="33">
        <v>75.125</v>
      </c>
      <c r="BJ9637" s="33">
        <v>73.25</v>
      </c>
      <c r="BK9637" s="33">
        <v>72.25</v>
      </c>
      <c r="BL9637" s="33">
        <v>71.625</v>
      </c>
      <c r="BM9637" s="33">
        <v>73.25</v>
      </c>
      <c r="BN9637" s="33">
        <v>77.875</v>
      </c>
      <c r="BO9637" s="33">
        <v>82.75</v>
      </c>
      <c r="BP9637" s="33">
        <v>86.5</v>
      </c>
      <c r="BQ9637" s="33">
        <v>89.875</v>
      </c>
      <c r="BR9637" s="33">
        <v>93</v>
      </c>
      <c r="BS9637" s="33">
        <v>95.75</v>
      </c>
      <c r="BT9637" s="33">
        <v>97.5</v>
      </c>
      <c r="BU9637" s="33">
        <v>99.125</v>
      </c>
      <c r="BV9637" s="33">
        <v>99.5</v>
      </c>
      <c r="BW9637" s="33">
        <v>99.25</v>
      </c>
      <c r="BX9637" s="33">
        <v>97.125</v>
      </c>
      <c r="BY9637" s="33">
        <v>93.75</v>
      </c>
      <c r="BZ9637" s="33">
        <v>91</v>
      </c>
      <c r="CA9637" s="33">
        <v>88.125</v>
      </c>
      <c r="CB9637" s="33">
        <v>84.75</v>
      </c>
      <c r="CC9637" s="33">
        <v>82.5</v>
      </c>
      <c r="DC9637" s="9">
        <v>23.849730000000001</v>
      </c>
      <c r="DD9637" s="9">
        <v>0</v>
      </c>
    </row>
    <row r="9638" spans="1:108" x14ac:dyDescent="0.25">
      <c r="A9638" s="9" t="s">
        <v>42</v>
      </c>
      <c r="B9638" s="9" t="s">
        <v>31</v>
      </c>
      <c r="C9638" s="9" t="s">
        <v>1</v>
      </c>
      <c r="D9638" s="9" t="s">
        <v>40</v>
      </c>
      <c r="E9638" s="9" t="s">
        <v>38</v>
      </c>
      <c r="F9638" s="9">
        <v>2017</v>
      </c>
      <c r="G9638" s="9">
        <v>10</v>
      </c>
      <c r="H9638" s="9"/>
      <c r="BF9638" s="33">
        <v>67.625</v>
      </c>
      <c r="BG9638" s="33">
        <v>66.5</v>
      </c>
      <c r="BH9638" s="33">
        <v>65.5</v>
      </c>
      <c r="BI9638" s="33">
        <v>64.5</v>
      </c>
      <c r="BJ9638" s="33">
        <v>62.625</v>
      </c>
      <c r="BK9638" s="33">
        <v>61.875</v>
      </c>
      <c r="BL9638" s="33">
        <v>60.375</v>
      </c>
      <c r="BM9638" s="33">
        <v>60.25</v>
      </c>
      <c r="BN9638" s="33">
        <v>64.875</v>
      </c>
      <c r="BO9638" s="33">
        <v>71</v>
      </c>
      <c r="BP9638" s="33">
        <v>77.25</v>
      </c>
      <c r="BQ9638" s="33">
        <v>82.25</v>
      </c>
      <c r="BR9638" s="33">
        <v>85.75</v>
      </c>
      <c r="BS9638" s="33">
        <v>88.375</v>
      </c>
      <c r="BT9638" s="33">
        <v>90.125</v>
      </c>
      <c r="BU9638" s="33">
        <v>90.875</v>
      </c>
      <c r="BV9638" s="33">
        <v>90.375</v>
      </c>
      <c r="BW9638" s="33">
        <v>89.125</v>
      </c>
      <c r="BX9638" s="33">
        <v>85.5</v>
      </c>
      <c r="BY9638" s="33">
        <v>81.75</v>
      </c>
      <c r="BZ9638" s="33">
        <v>77.875</v>
      </c>
      <c r="CA9638" s="33">
        <v>74.625</v>
      </c>
      <c r="CB9638" s="33">
        <v>71.625</v>
      </c>
      <c r="CC9638" s="33">
        <v>69.625</v>
      </c>
      <c r="DC9638" s="9">
        <v>23.849730000000001</v>
      </c>
      <c r="DD9638" s="9">
        <v>0</v>
      </c>
    </row>
    <row r="9639" spans="1:108" x14ac:dyDescent="0.25">
      <c r="A9639" s="9" t="s">
        <v>42</v>
      </c>
      <c r="B9639" s="9" t="s">
        <v>31</v>
      </c>
      <c r="C9639" s="9" t="s">
        <v>1</v>
      </c>
      <c r="D9639" s="9" t="s">
        <v>40</v>
      </c>
      <c r="E9639" s="9" t="s">
        <v>38</v>
      </c>
      <c r="F9639" s="9">
        <v>2018</v>
      </c>
      <c r="G9639" s="9">
        <v>5</v>
      </c>
      <c r="H9639" s="9"/>
      <c r="BF9639" s="33">
        <v>79.125</v>
      </c>
      <c r="BG9639" s="33">
        <v>75.75</v>
      </c>
      <c r="BH9639" s="33">
        <v>74.25</v>
      </c>
      <c r="BI9639" s="33">
        <v>72.5</v>
      </c>
      <c r="BJ9639" s="33">
        <v>71.625</v>
      </c>
      <c r="BK9639" s="33">
        <v>70.75</v>
      </c>
      <c r="BL9639" s="33">
        <v>71.5</v>
      </c>
      <c r="BM9639" s="33">
        <v>74.25</v>
      </c>
      <c r="BN9639" s="33">
        <v>78.125</v>
      </c>
      <c r="BO9639" s="33">
        <v>82.125</v>
      </c>
      <c r="BP9639" s="33">
        <v>85.875</v>
      </c>
      <c r="BQ9639" s="33">
        <v>88.375</v>
      </c>
      <c r="BR9639" s="33">
        <v>91.375</v>
      </c>
      <c r="BS9639" s="33">
        <v>93.75</v>
      </c>
      <c r="BT9639" s="33">
        <v>94.75</v>
      </c>
      <c r="BU9639" s="33">
        <v>95.625</v>
      </c>
      <c r="BV9639" s="33">
        <v>95.75</v>
      </c>
      <c r="BW9639" s="33">
        <v>95.375</v>
      </c>
      <c r="BX9639" s="33">
        <v>94</v>
      </c>
      <c r="BY9639" s="33">
        <v>92.375</v>
      </c>
      <c r="BZ9639" s="33">
        <v>89.625</v>
      </c>
      <c r="CA9639" s="33">
        <v>86.125</v>
      </c>
      <c r="CB9639" s="33">
        <v>83.875</v>
      </c>
      <c r="CC9639" s="33">
        <v>81.75</v>
      </c>
      <c r="DC9639" s="9">
        <v>23.849730000000001</v>
      </c>
      <c r="DD9639" s="9">
        <v>0</v>
      </c>
    </row>
    <row r="9640" spans="1:108" x14ac:dyDescent="0.25">
      <c r="A9640" s="9" t="s">
        <v>42</v>
      </c>
      <c r="B9640" s="9" t="s">
        <v>31</v>
      </c>
      <c r="C9640" s="9" t="s">
        <v>1</v>
      </c>
      <c r="D9640" s="9" t="s">
        <v>40</v>
      </c>
      <c r="E9640" s="9" t="s">
        <v>38</v>
      </c>
      <c r="F9640" s="9">
        <v>2018</v>
      </c>
      <c r="G9640" s="9">
        <v>6</v>
      </c>
      <c r="H9640" s="9"/>
      <c r="BF9640" s="33">
        <v>80.625</v>
      </c>
      <c r="BG9640" s="33">
        <v>78.25</v>
      </c>
      <c r="BH9640" s="33">
        <v>76.75</v>
      </c>
      <c r="BI9640" s="33">
        <v>75.875</v>
      </c>
      <c r="BJ9640" s="33">
        <v>73.75</v>
      </c>
      <c r="BK9640" s="33">
        <v>72.5</v>
      </c>
      <c r="BL9640" s="33">
        <v>73.375</v>
      </c>
      <c r="BM9640" s="33">
        <v>77.625</v>
      </c>
      <c r="BN9640" s="33">
        <v>82.75</v>
      </c>
      <c r="BO9640" s="33">
        <v>89.375</v>
      </c>
      <c r="BP9640" s="33">
        <v>93.625</v>
      </c>
      <c r="BQ9640" s="33">
        <v>97</v>
      </c>
      <c r="BR9640" s="33">
        <v>99.625</v>
      </c>
      <c r="BS9640" s="33">
        <v>101.125</v>
      </c>
      <c r="BT9640" s="33">
        <v>102.125</v>
      </c>
      <c r="BU9640" s="33">
        <v>102.75</v>
      </c>
      <c r="BV9640" s="33">
        <v>103.375</v>
      </c>
      <c r="BW9640" s="33">
        <v>103.625</v>
      </c>
      <c r="BX9640" s="33">
        <v>102.625</v>
      </c>
      <c r="BY9640" s="33">
        <v>100</v>
      </c>
      <c r="BZ9640" s="33">
        <v>95.25</v>
      </c>
      <c r="CA9640" s="33">
        <v>91.75</v>
      </c>
      <c r="CB9640" s="33">
        <v>88.625</v>
      </c>
      <c r="CC9640" s="33">
        <v>84.75</v>
      </c>
      <c r="DC9640" s="9">
        <v>23.849730000000001</v>
      </c>
      <c r="DD9640" s="9">
        <v>0</v>
      </c>
    </row>
    <row r="9641" spans="1:108" x14ac:dyDescent="0.25">
      <c r="A9641" s="9" t="s">
        <v>42</v>
      </c>
      <c r="B9641" s="9" t="s">
        <v>31</v>
      </c>
      <c r="C9641" s="9" t="s">
        <v>1</v>
      </c>
      <c r="D9641" s="9" t="s">
        <v>40</v>
      </c>
      <c r="E9641" s="9" t="s">
        <v>38</v>
      </c>
      <c r="F9641" s="9">
        <v>2018</v>
      </c>
      <c r="G9641" s="9">
        <v>7</v>
      </c>
      <c r="H9641" s="9">
        <v>7.1239679999999996</v>
      </c>
      <c r="I9641" s="9">
        <v>3.7431489999999998</v>
      </c>
      <c r="J9641" s="9">
        <v>1.6779010000000001</v>
      </c>
      <c r="K9641" s="9">
        <v>3.1606079999999999</v>
      </c>
      <c r="L9641" s="9">
        <v>2.639062</v>
      </c>
      <c r="M9641" s="9">
        <v>-1.0898330000000001</v>
      </c>
      <c r="N9641" s="9">
        <v>6.4288449999999999</v>
      </c>
      <c r="O9641" s="9">
        <v>8.5089170000000003</v>
      </c>
      <c r="P9641" s="9">
        <v>14.182</v>
      </c>
      <c r="Q9641" s="9">
        <v>20.249890000000001</v>
      </c>
      <c r="R9641" s="9">
        <v>21.561879999999999</v>
      </c>
      <c r="S9641" s="9">
        <v>19.412240000000001</v>
      </c>
      <c r="T9641" s="9">
        <v>17.811689999999999</v>
      </c>
      <c r="U9641" s="9">
        <v>14.329029999999999</v>
      </c>
      <c r="V9641" s="9">
        <v>14.28013</v>
      </c>
      <c r="W9641" s="9">
        <v>30.072379999999999</v>
      </c>
      <c r="X9641" s="9">
        <v>42.442100000000003</v>
      </c>
      <c r="Y9641" s="9">
        <v>47.942709999999998</v>
      </c>
      <c r="Z9641" s="9">
        <v>59.172150000000002</v>
      </c>
      <c r="AA9641" s="9">
        <v>84.642420000000001</v>
      </c>
      <c r="AB9641" s="9">
        <v>83.591750000000005</v>
      </c>
      <c r="AC9641" s="9">
        <v>74.747510000000005</v>
      </c>
      <c r="AD9641" s="9">
        <v>65.693700000000007</v>
      </c>
      <c r="AE9641" s="9">
        <v>66.011719999999997</v>
      </c>
      <c r="AF9641" s="9">
        <v>29.884180000000001</v>
      </c>
      <c r="AG9641" s="9">
        <v>4.2933659999999998</v>
      </c>
      <c r="AH9641" s="9">
        <v>-6.60684</v>
      </c>
      <c r="AI9641" s="9">
        <v>-5.496772</v>
      </c>
      <c r="AJ9641" s="9">
        <v>-2.637613</v>
      </c>
      <c r="AK9641" s="9">
        <v>-12.52186</v>
      </c>
      <c r="AL9641" s="9">
        <v>10.7463</v>
      </c>
      <c r="AM9641" s="9">
        <v>13.682689999999999</v>
      </c>
      <c r="AN9641" s="9">
        <v>10.428890000000001</v>
      </c>
      <c r="AO9641" s="9">
        <v>14.29045</v>
      </c>
      <c r="AP9641" s="9">
        <v>23.213280000000001</v>
      </c>
      <c r="AQ9641" s="9">
        <v>37.633740000000003</v>
      </c>
      <c r="AR9641" s="9">
        <v>44.470149999999997</v>
      </c>
      <c r="AS9641" s="9">
        <v>39.917610000000003</v>
      </c>
      <c r="AT9641" s="9">
        <v>48.345970000000001</v>
      </c>
      <c r="AU9641" s="9">
        <v>48.420780000000001</v>
      </c>
      <c r="AV9641" s="9">
        <v>74.941310000000001</v>
      </c>
      <c r="AW9641" s="9">
        <v>109.798</v>
      </c>
      <c r="AX9641" s="9">
        <v>122.756</v>
      </c>
      <c r="AY9641" s="9">
        <v>122.07689999999999</v>
      </c>
      <c r="AZ9641" s="9">
        <v>129.31549999999999</v>
      </c>
      <c r="BA9641" s="9">
        <v>121.56319999999999</v>
      </c>
      <c r="BB9641" s="9">
        <v>103.34829999999999</v>
      </c>
      <c r="BC9641" s="9">
        <v>89.45138</v>
      </c>
      <c r="BD9641" s="9">
        <v>89.538570000000007</v>
      </c>
      <c r="BE9641" s="9">
        <v>80.878550000000004</v>
      </c>
      <c r="BF9641" s="33">
        <v>86.75</v>
      </c>
      <c r="BG9641" s="33">
        <v>84.75</v>
      </c>
      <c r="BH9641" s="33">
        <v>83</v>
      </c>
      <c r="BI9641" s="33">
        <v>82</v>
      </c>
      <c r="BJ9641" s="33">
        <v>81</v>
      </c>
      <c r="BK9641" s="33">
        <v>79.75</v>
      </c>
      <c r="BL9641" s="33">
        <v>79.75</v>
      </c>
      <c r="BM9641" s="33">
        <v>83.25</v>
      </c>
      <c r="BN9641" s="33">
        <v>87.875</v>
      </c>
      <c r="BO9641" s="33">
        <v>92.25</v>
      </c>
      <c r="BP9641" s="33">
        <v>95.75</v>
      </c>
      <c r="BQ9641" s="33">
        <v>98.625</v>
      </c>
      <c r="BR9641" s="33">
        <v>101</v>
      </c>
      <c r="BS9641" s="33">
        <v>102.5</v>
      </c>
      <c r="BT9641" s="33">
        <v>100.875</v>
      </c>
      <c r="BU9641" s="33">
        <v>101.375</v>
      </c>
      <c r="BV9641" s="33">
        <v>102.75</v>
      </c>
      <c r="BW9641" s="33">
        <v>103</v>
      </c>
      <c r="BX9641" s="33">
        <v>102.5</v>
      </c>
      <c r="BY9641" s="33">
        <v>100.5</v>
      </c>
      <c r="BZ9641" s="33">
        <v>97.625</v>
      </c>
      <c r="CA9641" s="33">
        <v>94.5</v>
      </c>
      <c r="CB9641" s="33">
        <v>91.625</v>
      </c>
      <c r="CC9641" s="33">
        <v>89.25</v>
      </c>
      <c r="CD9641" s="9">
        <v>877.38480000000004</v>
      </c>
      <c r="CE9641" s="9">
        <v>972.24180000000001</v>
      </c>
      <c r="CF9641" s="9">
        <v>935.30039999999997</v>
      </c>
      <c r="CG9641" s="9">
        <v>627.59339999999997</v>
      </c>
      <c r="CH9641" s="9">
        <v>551.38620000000003</v>
      </c>
      <c r="CI9641" s="9">
        <v>258.4753</v>
      </c>
      <c r="CJ9641" s="9">
        <v>295.78539999999998</v>
      </c>
      <c r="CK9641" s="9">
        <v>347.77390000000003</v>
      </c>
      <c r="CL9641" s="9">
        <v>473.24040000000002</v>
      </c>
      <c r="CM9641" s="9">
        <v>737.29430000000002</v>
      </c>
      <c r="CN9641" s="9">
        <v>945.14509999999996</v>
      </c>
      <c r="CO9641" s="9">
        <v>1369.421</v>
      </c>
      <c r="CP9641" s="9">
        <v>1633.806</v>
      </c>
      <c r="CQ9641" s="9">
        <v>1648.7739999999999</v>
      </c>
      <c r="CR9641" s="9">
        <v>1648.807</v>
      </c>
      <c r="CS9641" s="9">
        <v>1648.5440000000001</v>
      </c>
      <c r="CT9641" s="9">
        <v>1739.079</v>
      </c>
      <c r="CU9641" s="9">
        <v>1813.9269999999999</v>
      </c>
      <c r="CV9641" s="9">
        <v>2024.7139999999999</v>
      </c>
      <c r="CW9641" s="9">
        <v>2302.0709999999999</v>
      </c>
      <c r="CX9641" s="9">
        <v>2371.5160000000001</v>
      </c>
      <c r="CY9641" s="9">
        <v>2132.7860000000001</v>
      </c>
      <c r="CZ9641" s="9">
        <v>1925.0219999999999</v>
      </c>
      <c r="DA9641" s="9">
        <v>1924.981</v>
      </c>
      <c r="DB9641" s="9">
        <v>1293.8699999999999</v>
      </c>
      <c r="DC9641" s="9">
        <v>23.849730000000001</v>
      </c>
      <c r="DD9641" s="9">
        <v>0</v>
      </c>
    </row>
    <row r="9642" spans="1:108" x14ac:dyDescent="0.25">
      <c r="A9642" s="9" t="s">
        <v>42</v>
      </c>
      <c r="B9642" s="9" t="s">
        <v>31</v>
      </c>
      <c r="C9642" s="9" t="s">
        <v>1</v>
      </c>
      <c r="D9642" s="9" t="s">
        <v>40</v>
      </c>
      <c r="E9642" s="9" t="s">
        <v>38</v>
      </c>
      <c r="F9642" s="9">
        <v>2018</v>
      </c>
      <c r="G9642" s="9">
        <v>8</v>
      </c>
      <c r="H9642" s="9"/>
      <c r="BF9642" s="33">
        <v>81.125</v>
      </c>
      <c r="BG9642" s="33">
        <v>79.875</v>
      </c>
      <c r="BH9642" s="33">
        <v>77.625</v>
      </c>
      <c r="BI9642" s="33">
        <v>76</v>
      </c>
      <c r="BJ9642" s="33">
        <v>74.375</v>
      </c>
      <c r="BK9642" s="33">
        <v>73.25</v>
      </c>
      <c r="BL9642" s="33">
        <v>72.25</v>
      </c>
      <c r="BM9642" s="33">
        <v>74.125</v>
      </c>
      <c r="BN9642" s="33">
        <v>78</v>
      </c>
      <c r="BO9642" s="33">
        <v>83.25</v>
      </c>
      <c r="BP9642" s="33">
        <v>87.375</v>
      </c>
      <c r="BQ9642" s="33">
        <v>91.375</v>
      </c>
      <c r="BR9642" s="33">
        <v>93.625</v>
      </c>
      <c r="BS9642" s="33">
        <v>96.5</v>
      </c>
      <c r="BT9642" s="33">
        <v>97.875</v>
      </c>
      <c r="BU9642" s="33">
        <v>99.25</v>
      </c>
      <c r="BV9642" s="33">
        <v>100.125</v>
      </c>
      <c r="BW9642" s="33">
        <v>100.125</v>
      </c>
      <c r="BX9642" s="33">
        <v>99</v>
      </c>
      <c r="BY9642" s="33">
        <v>95.5</v>
      </c>
      <c r="BZ9642" s="33">
        <v>92</v>
      </c>
      <c r="CA9642" s="33">
        <v>88.625</v>
      </c>
      <c r="CB9642" s="33">
        <v>86</v>
      </c>
      <c r="CC9642" s="33">
        <v>83.125</v>
      </c>
      <c r="DC9642" s="9">
        <v>23.849730000000001</v>
      </c>
      <c r="DD9642" s="9">
        <v>0</v>
      </c>
    </row>
    <row r="9643" spans="1:108" x14ac:dyDescent="0.25">
      <c r="A9643" s="9" t="s">
        <v>42</v>
      </c>
      <c r="B9643" s="9" t="s">
        <v>31</v>
      </c>
      <c r="C9643" s="9" t="s">
        <v>1</v>
      </c>
      <c r="D9643" s="9" t="s">
        <v>40</v>
      </c>
      <c r="E9643" s="9" t="s">
        <v>38</v>
      </c>
      <c r="F9643" s="9">
        <v>2018</v>
      </c>
      <c r="G9643" s="9">
        <v>9</v>
      </c>
      <c r="H9643" s="9"/>
      <c r="BF9643" s="33">
        <v>80.125</v>
      </c>
      <c r="BG9643" s="33">
        <v>78</v>
      </c>
      <c r="BH9643" s="33">
        <v>76.375</v>
      </c>
      <c r="BI9643" s="33">
        <v>75.125</v>
      </c>
      <c r="BJ9643" s="33">
        <v>73.25</v>
      </c>
      <c r="BK9643" s="33">
        <v>72.25</v>
      </c>
      <c r="BL9643" s="33">
        <v>71.625</v>
      </c>
      <c r="BM9643" s="33">
        <v>73.25</v>
      </c>
      <c r="BN9643" s="33">
        <v>77.875</v>
      </c>
      <c r="BO9643" s="33">
        <v>82.75</v>
      </c>
      <c r="BP9643" s="33">
        <v>86.5</v>
      </c>
      <c r="BQ9643" s="33">
        <v>89.875</v>
      </c>
      <c r="BR9643" s="33">
        <v>93</v>
      </c>
      <c r="BS9643" s="33">
        <v>95.75</v>
      </c>
      <c r="BT9643" s="33">
        <v>97.5</v>
      </c>
      <c r="BU9643" s="33">
        <v>99.125</v>
      </c>
      <c r="BV9643" s="33">
        <v>99.5</v>
      </c>
      <c r="BW9643" s="33">
        <v>99.25</v>
      </c>
      <c r="BX9643" s="33">
        <v>97.125</v>
      </c>
      <c r="BY9643" s="33">
        <v>93.75</v>
      </c>
      <c r="BZ9643" s="33">
        <v>91</v>
      </c>
      <c r="CA9643" s="33">
        <v>88.125</v>
      </c>
      <c r="CB9643" s="33">
        <v>84.75</v>
      </c>
      <c r="CC9643" s="33">
        <v>82.5</v>
      </c>
      <c r="DC9643" s="9">
        <v>23.849730000000001</v>
      </c>
      <c r="DD9643" s="9">
        <v>0</v>
      </c>
    </row>
    <row r="9644" spans="1:108" x14ac:dyDescent="0.25">
      <c r="A9644" s="9" t="s">
        <v>42</v>
      </c>
      <c r="B9644" s="9" t="s">
        <v>31</v>
      </c>
      <c r="C9644" s="9" t="s">
        <v>1</v>
      </c>
      <c r="D9644" s="9" t="s">
        <v>40</v>
      </c>
      <c r="E9644" s="9" t="s">
        <v>38</v>
      </c>
      <c r="F9644" s="9">
        <v>2018</v>
      </c>
      <c r="G9644" s="9">
        <v>10</v>
      </c>
      <c r="H9644" s="9"/>
      <c r="BF9644" s="33">
        <v>67.625</v>
      </c>
      <c r="BG9644" s="33">
        <v>66.5</v>
      </c>
      <c r="BH9644" s="33">
        <v>65.5</v>
      </c>
      <c r="BI9644" s="33">
        <v>64.5</v>
      </c>
      <c r="BJ9644" s="33">
        <v>62.625</v>
      </c>
      <c r="BK9644" s="33">
        <v>61.875</v>
      </c>
      <c r="BL9644" s="33">
        <v>60.375</v>
      </c>
      <c r="BM9644" s="33">
        <v>60.25</v>
      </c>
      <c r="BN9644" s="33">
        <v>64.875</v>
      </c>
      <c r="BO9644" s="33">
        <v>71</v>
      </c>
      <c r="BP9644" s="33">
        <v>77.25</v>
      </c>
      <c r="BQ9644" s="33">
        <v>82.25</v>
      </c>
      <c r="BR9644" s="33">
        <v>85.75</v>
      </c>
      <c r="BS9644" s="33">
        <v>88.375</v>
      </c>
      <c r="BT9644" s="33">
        <v>90.125</v>
      </c>
      <c r="BU9644" s="33">
        <v>90.875</v>
      </c>
      <c r="BV9644" s="33">
        <v>90.375</v>
      </c>
      <c r="BW9644" s="33">
        <v>89.125</v>
      </c>
      <c r="BX9644" s="33">
        <v>85.5</v>
      </c>
      <c r="BY9644" s="33">
        <v>81.75</v>
      </c>
      <c r="BZ9644" s="33">
        <v>77.875</v>
      </c>
      <c r="CA9644" s="33">
        <v>74.625</v>
      </c>
      <c r="CB9644" s="33">
        <v>71.625</v>
      </c>
      <c r="CC9644" s="33">
        <v>69.625</v>
      </c>
      <c r="DC9644" s="9">
        <v>23.849730000000001</v>
      </c>
      <c r="DD9644" s="9">
        <v>0</v>
      </c>
    </row>
    <row r="9645" spans="1:108" x14ac:dyDescent="0.25">
      <c r="A9645" s="9" t="s">
        <v>42</v>
      </c>
      <c r="B9645" s="9" t="s">
        <v>31</v>
      </c>
      <c r="C9645" s="9" t="s">
        <v>1</v>
      </c>
      <c r="D9645" s="9" t="s">
        <v>40</v>
      </c>
      <c r="E9645" s="9" t="s">
        <v>38</v>
      </c>
      <c r="F9645" s="9">
        <v>2019</v>
      </c>
      <c r="G9645" s="9">
        <v>5</v>
      </c>
      <c r="H9645" s="9"/>
      <c r="BF9645" s="33">
        <v>79.125</v>
      </c>
      <c r="BG9645" s="33">
        <v>75.75</v>
      </c>
      <c r="BH9645" s="33">
        <v>74.25</v>
      </c>
      <c r="BI9645" s="33">
        <v>72.5</v>
      </c>
      <c r="BJ9645" s="33">
        <v>71.625</v>
      </c>
      <c r="BK9645" s="33">
        <v>70.75</v>
      </c>
      <c r="BL9645" s="33">
        <v>71.5</v>
      </c>
      <c r="BM9645" s="33">
        <v>74.25</v>
      </c>
      <c r="BN9645" s="33">
        <v>78.125</v>
      </c>
      <c r="BO9645" s="33">
        <v>82.125</v>
      </c>
      <c r="BP9645" s="33">
        <v>85.875</v>
      </c>
      <c r="BQ9645" s="33">
        <v>88.375</v>
      </c>
      <c r="BR9645" s="33">
        <v>91.375</v>
      </c>
      <c r="BS9645" s="33">
        <v>93.75</v>
      </c>
      <c r="BT9645" s="33">
        <v>94.75</v>
      </c>
      <c r="BU9645" s="33">
        <v>95.625</v>
      </c>
      <c r="BV9645" s="33">
        <v>95.75</v>
      </c>
      <c r="BW9645" s="33">
        <v>95.375</v>
      </c>
      <c r="BX9645" s="33">
        <v>94</v>
      </c>
      <c r="BY9645" s="33">
        <v>92.375</v>
      </c>
      <c r="BZ9645" s="33">
        <v>89.625</v>
      </c>
      <c r="CA9645" s="33">
        <v>86.125</v>
      </c>
      <c r="CB9645" s="33">
        <v>83.875</v>
      </c>
      <c r="CC9645" s="33">
        <v>81.75</v>
      </c>
      <c r="DC9645" s="9">
        <v>23.849730000000001</v>
      </c>
      <c r="DD9645" s="9">
        <v>0</v>
      </c>
    </row>
    <row r="9646" spans="1:108" x14ac:dyDescent="0.25">
      <c r="A9646" s="9" t="s">
        <v>42</v>
      </c>
      <c r="B9646" s="9" t="s">
        <v>31</v>
      </c>
      <c r="C9646" s="9" t="s">
        <v>1</v>
      </c>
      <c r="D9646" s="9" t="s">
        <v>40</v>
      </c>
      <c r="E9646" s="9" t="s">
        <v>38</v>
      </c>
      <c r="F9646" s="9">
        <v>2019</v>
      </c>
      <c r="G9646" s="9">
        <v>6</v>
      </c>
      <c r="H9646" s="9"/>
      <c r="BF9646" s="33">
        <v>80.625</v>
      </c>
      <c r="BG9646" s="33">
        <v>78.25</v>
      </c>
      <c r="BH9646" s="33">
        <v>76.75</v>
      </c>
      <c r="BI9646" s="33">
        <v>75.875</v>
      </c>
      <c r="BJ9646" s="33">
        <v>73.75</v>
      </c>
      <c r="BK9646" s="33">
        <v>72.5</v>
      </c>
      <c r="BL9646" s="33">
        <v>73.375</v>
      </c>
      <c r="BM9646" s="33">
        <v>77.625</v>
      </c>
      <c r="BN9646" s="33">
        <v>82.75</v>
      </c>
      <c r="BO9646" s="33">
        <v>89.375</v>
      </c>
      <c r="BP9646" s="33">
        <v>93.625</v>
      </c>
      <c r="BQ9646" s="33">
        <v>97</v>
      </c>
      <c r="BR9646" s="33">
        <v>99.625</v>
      </c>
      <c r="BS9646" s="33">
        <v>101.125</v>
      </c>
      <c r="BT9646" s="33">
        <v>102.125</v>
      </c>
      <c r="BU9646" s="33">
        <v>102.75</v>
      </c>
      <c r="BV9646" s="33">
        <v>103.375</v>
      </c>
      <c r="BW9646" s="33">
        <v>103.625</v>
      </c>
      <c r="BX9646" s="33">
        <v>102.625</v>
      </c>
      <c r="BY9646" s="33">
        <v>100</v>
      </c>
      <c r="BZ9646" s="33">
        <v>95.25</v>
      </c>
      <c r="CA9646" s="33">
        <v>91.75</v>
      </c>
      <c r="CB9646" s="33">
        <v>88.625</v>
      </c>
      <c r="CC9646" s="33">
        <v>84.75</v>
      </c>
      <c r="DC9646" s="9">
        <v>23.849730000000001</v>
      </c>
      <c r="DD9646" s="9">
        <v>0</v>
      </c>
    </row>
    <row r="9647" spans="1:108" x14ac:dyDescent="0.25">
      <c r="A9647" s="9" t="s">
        <v>42</v>
      </c>
      <c r="B9647" s="9" t="s">
        <v>31</v>
      </c>
      <c r="C9647" s="9" t="s">
        <v>1</v>
      </c>
      <c r="D9647" s="9" t="s">
        <v>40</v>
      </c>
      <c r="E9647" s="9" t="s">
        <v>38</v>
      </c>
      <c r="F9647" s="9">
        <v>2019</v>
      </c>
      <c r="G9647" s="9">
        <v>7</v>
      </c>
      <c r="H9647" s="9">
        <v>7.2955800000000002</v>
      </c>
      <c r="I9647" s="9">
        <v>4.219919</v>
      </c>
      <c r="J9647" s="9">
        <v>2.238105</v>
      </c>
      <c r="K9647" s="9">
        <v>4.2807639999999996</v>
      </c>
      <c r="L9647" s="9">
        <v>2.9915400000000001</v>
      </c>
      <c r="M9647" s="9">
        <v>-1.2555369999999999</v>
      </c>
      <c r="N9647" s="9">
        <v>6.0571479999999998</v>
      </c>
      <c r="O9647" s="9">
        <v>8.2339099999999998</v>
      </c>
      <c r="P9647" s="9">
        <v>13.52243</v>
      </c>
      <c r="Q9647" s="9">
        <v>19.812860000000001</v>
      </c>
      <c r="R9647" s="9">
        <v>21.30011</v>
      </c>
      <c r="S9647" s="9">
        <v>18.841709999999999</v>
      </c>
      <c r="T9647" s="9">
        <v>17.012499999999999</v>
      </c>
      <c r="U9647" s="9">
        <v>14.15433</v>
      </c>
      <c r="V9647" s="9">
        <v>14.10543</v>
      </c>
      <c r="W9647" s="9">
        <v>29.206340000000001</v>
      </c>
      <c r="X9647" s="9">
        <v>41.912790000000001</v>
      </c>
      <c r="Y9647" s="9">
        <v>47.680109999999999</v>
      </c>
      <c r="Z9647" s="9">
        <v>58.945099999999996</v>
      </c>
      <c r="AA9647" s="9">
        <v>84.578699999999998</v>
      </c>
      <c r="AB9647" s="9">
        <v>83.774799999999999</v>
      </c>
      <c r="AC9647" s="9">
        <v>74.677409999999995</v>
      </c>
      <c r="AD9647" s="9">
        <v>65.189229999999995</v>
      </c>
      <c r="AE9647" s="9">
        <v>65.507260000000002</v>
      </c>
      <c r="AF9647" s="9">
        <v>29.48424</v>
      </c>
      <c r="AG9647" s="9">
        <v>4.4649780000000003</v>
      </c>
      <c r="AH9647" s="9">
        <v>-6.1300689999999998</v>
      </c>
      <c r="AI9647" s="9">
        <v>-4.9365680000000003</v>
      </c>
      <c r="AJ9647" s="9">
        <v>-1.517458</v>
      </c>
      <c r="AK9647" s="9">
        <v>-12.16938</v>
      </c>
      <c r="AL9647" s="9">
        <v>10.580590000000001</v>
      </c>
      <c r="AM9647" s="9">
        <v>13.31099</v>
      </c>
      <c r="AN9647" s="9">
        <v>10.153879999999999</v>
      </c>
      <c r="AO9647" s="9">
        <v>13.630879999999999</v>
      </c>
      <c r="AP9647" s="9">
        <v>22.776250000000001</v>
      </c>
      <c r="AQ9647" s="9">
        <v>37.371969999999997</v>
      </c>
      <c r="AR9647" s="9">
        <v>43.899610000000003</v>
      </c>
      <c r="AS9647" s="9">
        <v>39.118429999999996</v>
      </c>
      <c r="AT9647" s="9">
        <v>48.17127</v>
      </c>
      <c r="AU9647" s="9">
        <v>48.246070000000003</v>
      </c>
      <c r="AV9647" s="9">
        <v>74.075270000000003</v>
      </c>
      <c r="AW9647" s="9">
        <v>109.2687</v>
      </c>
      <c r="AX9647" s="9">
        <v>122.49339999999999</v>
      </c>
      <c r="AY9647" s="9">
        <v>121.8498</v>
      </c>
      <c r="AZ9647" s="9">
        <v>129.2518</v>
      </c>
      <c r="BA9647" s="9">
        <v>121.7462</v>
      </c>
      <c r="BB9647" s="9">
        <v>103.2782</v>
      </c>
      <c r="BC9647" s="9">
        <v>88.946910000000003</v>
      </c>
      <c r="BD9647" s="9">
        <v>89.034099999999995</v>
      </c>
      <c r="BE9647" s="9">
        <v>80.4786</v>
      </c>
      <c r="BF9647" s="33">
        <v>86.75</v>
      </c>
      <c r="BG9647" s="33">
        <v>84.75</v>
      </c>
      <c r="BH9647" s="33">
        <v>83</v>
      </c>
      <c r="BI9647" s="33">
        <v>82</v>
      </c>
      <c r="BJ9647" s="33">
        <v>81</v>
      </c>
      <c r="BK9647" s="33">
        <v>79.75</v>
      </c>
      <c r="BL9647" s="33">
        <v>79.75</v>
      </c>
      <c r="BM9647" s="33">
        <v>83.25</v>
      </c>
      <c r="BN9647" s="33">
        <v>87.875</v>
      </c>
      <c r="BO9647" s="33">
        <v>92.25</v>
      </c>
      <c r="BP9647" s="33">
        <v>95.75</v>
      </c>
      <c r="BQ9647" s="33">
        <v>98.625</v>
      </c>
      <c r="BR9647" s="33">
        <v>101</v>
      </c>
      <c r="BS9647" s="33">
        <v>102.5</v>
      </c>
      <c r="BT9647" s="33">
        <v>100.875</v>
      </c>
      <c r="BU9647" s="33">
        <v>101.375</v>
      </c>
      <c r="BV9647" s="33">
        <v>102.75</v>
      </c>
      <c r="BW9647" s="33">
        <v>103</v>
      </c>
      <c r="BX9647" s="33">
        <v>102.5</v>
      </c>
      <c r="BY9647" s="33">
        <v>100.5</v>
      </c>
      <c r="BZ9647" s="33">
        <v>97.625</v>
      </c>
      <c r="CA9647" s="33">
        <v>94.5</v>
      </c>
      <c r="CB9647" s="33">
        <v>91.625</v>
      </c>
      <c r="CC9647" s="33">
        <v>89.25</v>
      </c>
      <c r="CD9647" s="9">
        <v>876.2088</v>
      </c>
      <c r="CE9647" s="9">
        <v>970.74009999999998</v>
      </c>
      <c r="CF9647" s="9">
        <v>933.89269999999999</v>
      </c>
      <c r="CG9647" s="9">
        <v>626.9203</v>
      </c>
      <c r="CH9647" s="9">
        <v>550.92579999999998</v>
      </c>
      <c r="CI9647" s="9">
        <v>258.25400000000002</v>
      </c>
      <c r="CJ9647" s="9">
        <v>295.58339999999998</v>
      </c>
      <c r="CK9647" s="9">
        <v>347.5532</v>
      </c>
      <c r="CL9647" s="9">
        <v>472.94810000000001</v>
      </c>
      <c r="CM9647" s="9">
        <v>736.87840000000006</v>
      </c>
      <c r="CN9647" s="9">
        <v>944.58820000000003</v>
      </c>
      <c r="CO9647" s="9">
        <v>1368.232</v>
      </c>
      <c r="CP9647" s="9">
        <v>1632.3779999999999</v>
      </c>
      <c r="CQ9647" s="9">
        <v>1647.4359999999999</v>
      </c>
      <c r="CR9647" s="9">
        <v>1647.47</v>
      </c>
      <c r="CS9647" s="9">
        <v>1647.3320000000001</v>
      </c>
      <c r="CT9647" s="9">
        <v>1737.7919999999999</v>
      </c>
      <c r="CU9647" s="9">
        <v>1812.586</v>
      </c>
      <c r="CV9647" s="9">
        <v>2023.1610000000001</v>
      </c>
      <c r="CW9647" s="9">
        <v>2300.2979999999998</v>
      </c>
      <c r="CX9647" s="9">
        <v>2369.672</v>
      </c>
      <c r="CY9647" s="9">
        <v>2131.2159999999999</v>
      </c>
      <c r="CZ9647" s="9">
        <v>1923.6010000000001</v>
      </c>
      <c r="DA9647" s="9">
        <v>1923.5609999999999</v>
      </c>
      <c r="DB9647" s="9">
        <v>1293.0989999999999</v>
      </c>
      <c r="DC9647" s="9">
        <v>23.849730000000001</v>
      </c>
      <c r="DD9647" s="9">
        <v>0</v>
      </c>
    </row>
    <row r="9648" spans="1:108" x14ac:dyDescent="0.25">
      <c r="A9648" s="9" t="s">
        <v>42</v>
      </c>
      <c r="B9648" s="9" t="s">
        <v>31</v>
      </c>
      <c r="C9648" s="9" t="s">
        <v>1</v>
      </c>
      <c r="D9648" s="9" t="s">
        <v>40</v>
      </c>
      <c r="E9648" s="9" t="s">
        <v>38</v>
      </c>
      <c r="F9648" s="9">
        <v>2019</v>
      </c>
      <c r="G9648" s="9">
        <v>8</v>
      </c>
      <c r="H9648" s="9"/>
      <c r="BF9648" s="33">
        <v>81.125</v>
      </c>
      <c r="BG9648" s="33">
        <v>79.875</v>
      </c>
      <c r="BH9648" s="33">
        <v>77.625</v>
      </c>
      <c r="BI9648" s="33">
        <v>76</v>
      </c>
      <c r="BJ9648" s="33">
        <v>74.375</v>
      </c>
      <c r="BK9648" s="33">
        <v>73.25</v>
      </c>
      <c r="BL9648" s="33">
        <v>72.25</v>
      </c>
      <c r="BM9648" s="33">
        <v>74.125</v>
      </c>
      <c r="BN9648" s="33">
        <v>78</v>
      </c>
      <c r="BO9648" s="33">
        <v>83.25</v>
      </c>
      <c r="BP9648" s="33">
        <v>87.375</v>
      </c>
      <c r="BQ9648" s="33">
        <v>91.375</v>
      </c>
      <c r="BR9648" s="33">
        <v>93.625</v>
      </c>
      <c r="BS9648" s="33">
        <v>96.5</v>
      </c>
      <c r="BT9648" s="33">
        <v>97.875</v>
      </c>
      <c r="BU9648" s="33">
        <v>99.25</v>
      </c>
      <c r="BV9648" s="33">
        <v>100.125</v>
      </c>
      <c r="BW9648" s="33">
        <v>100.125</v>
      </c>
      <c r="BX9648" s="33">
        <v>99</v>
      </c>
      <c r="BY9648" s="33">
        <v>95.5</v>
      </c>
      <c r="BZ9648" s="33">
        <v>92</v>
      </c>
      <c r="CA9648" s="33">
        <v>88.625</v>
      </c>
      <c r="CB9648" s="33">
        <v>86</v>
      </c>
      <c r="CC9648" s="33">
        <v>83.125</v>
      </c>
      <c r="DC9648" s="9">
        <v>23.849730000000001</v>
      </c>
      <c r="DD9648" s="9">
        <v>0</v>
      </c>
    </row>
    <row r="9649" spans="1:108" x14ac:dyDescent="0.25">
      <c r="A9649" s="9" t="s">
        <v>42</v>
      </c>
      <c r="B9649" s="9" t="s">
        <v>31</v>
      </c>
      <c r="C9649" s="9" t="s">
        <v>1</v>
      </c>
      <c r="D9649" s="9" t="s">
        <v>40</v>
      </c>
      <c r="E9649" s="9" t="s">
        <v>38</v>
      </c>
      <c r="F9649" s="9">
        <v>2019</v>
      </c>
      <c r="G9649" s="9">
        <v>9</v>
      </c>
      <c r="H9649" s="9"/>
      <c r="BF9649" s="33">
        <v>80.125</v>
      </c>
      <c r="BG9649" s="33">
        <v>78</v>
      </c>
      <c r="BH9649" s="33">
        <v>76.375</v>
      </c>
      <c r="BI9649" s="33">
        <v>75.125</v>
      </c>
      <c r="BJ9649" s="33">
        <v>73.25</v>
      </c>
      <c r="BK9649" s="33">
        <v>72.25</v>
      </c>
      <c r="BL9649" s="33">
        <v>71.625</v>
      </c>
      <c r="BM9649" s="33">
        <v>73.25</v>
      </c>
      <c r="BN9649" s="33">
        <v>77.875</v>
      </c>
      <c r="BO9649" s="33">
        <v>82.75</v>
      </c>
      <c r="BP9649" s="33">
        <v>86.5</v>
      </c>
      <c r="BQ9649" s="33">
        <v>89.875</v>
      </c>
      <c r="BR9649" s="33">
        <v>93</v>
      </c>
      <c r="BS9649" s="33">
        <v>95.75</v>
      </c>
      <c r="BT9649" s="33">
        <v>97.5</v>
      </c>
      <c r="BU9649" s="33">
        <v>99.125</v>
      </c>
      <c r="BV9649" s="33">
        <v>99.5</v>
      </c>
      <c r="BW9649" s="33">
        <v>99.25</v>
      </c>
      <c r="BX9649" s="33">
        <v>97.125</v>
      </c>
      <c r="BY9649" s="33">
        <v>93.75</v>
      </c>
      <c r="BZ9649" s="33">
        <v>91</v>
      </c>
      <c r="CA9649" s="33">
        <v>88.125</v>
      </c>
      <c r="CB9649" s="33">
        <v>84.75</v>
      </c>
      <c r="CC9649" s="33">
        <v>82.5</v>
      </c>
      <c r="DC9649" s="9">
        <v>23.849730000000001</v>
      </c>
      <c r="DD9649" s="9">
        <v>0</v>
      </c>
    </row>
    <row r="9650" spans="1:108" x14ac:dyDescent="0.25">
      <c r="A9650" s="9" t="s">
        <v>42</v>
      </c>
      <c r="B9650" s="9" t="s">
        <v>31</v>
      </c>
      <c r="C9650" s="9" t="s">
        <v>1</v>
      </c>
      <c r="D9650" s="9" t="s">
        <v>40</v>
      </c>
      <c r="E9650" s="9" t="s">
        <v>38</v>
      </c>
      <c r="F9650" s="9">
        <v>2019</v>
      </c>
      <c r="G9650" s="9">
        <v>10</v>
      </c>
      <c r="H9650" s="9"/>
      <c r="BF9650" s="33">
        <v>67.625</v>
      </c>
      <c r="BG9650" s="33">
        <v>66.5</v>
      </c>
      <c r="BH9650" s="33">
        <v>65.5</v>
      </c>
      <c r="BI9650" s="33">
        <v>64.5</v>
      </c>
      <c r="BJ9650" s="33">
        <v>62.625</v>
      </c>
      <c r="BK9650" s="33">
        <v>61.875</v>
      </c>
      <c r="BL9650" s="33">
        <v>60.375</v>
      </c>
      <c r="BM9650" s="33">
        <v>60.25</v>
      </c>
      <c r="BN9650" s="33">
        <v>64.875</v>
      </c>
      <c r="BO9650" s="33">
        <v>71</v>
      </c>
      <c r="BP9650" s="33">
        <v>77.25</v>
      </c>
      <c r="BQ9650" s="33">
        <v>82.25</v>
      </c>
      <c r="BR9650" s="33">
        <v>85.75</v>
      </c>
      <c r="BS9650" s="33">
        <v>88.375</v>
      </c>
      <c r="BT9650" s="33">
        <v>90.125</v>
      </c>
      <c r="BU9650" s="33">
        <v>90.875</v>
      </c>
      <c r="BV9650" s="33">
        <v>90.375</v>
      </c>
      <c r="BW9650" s="33">
        <v>89.125</v>
      </c>
      <c r="BX9650" s="33">
        <v>85.5</v>
      </c>
      <c r="BY9650" s="33">
        <v>81.75</v>
      </c>
      <c r="BZ9650" s="33">
        <v>77.875</v>
      </c>
      <c r="CA9650" s="33">
        <v>74.625</v>
      </c>
      <c r="CB9650" s="33">
        <v>71.625</v>
      </c>
      <c r="CC9650" s="33">
        <v>69.625</v>
      </c>
      <c r="DC9650" s="9">
        <v>23.849730000000001</v>
      </c>
      <c r="DD9650" s="9">
        <v>0</v>
      </c>
    </row>
    <row r="9651" spans="1:108" x14ac:dyDescent="0.25">
      <c r="A9651" s="9" t="s">
        <v>42</v>
      </c>
      <c r="B9651" s="9" t="s">
        <v>31</v>
      </c>
      <c r="C9651" s="9" t="s">
        <v>1</v>
      </c>
      <c r="D9651" s="9" t="s">
        <v>40</v>
      </c>
      <c r="E9651" s="9" t="s">
        <v>38</v>
      </c>
      <c r="F9651" s="9">
        <v>2020</v>
      </c>
      <c r="G9651" s="9">
        <v>5</v>
      </c>
      <c r="H9651" s="9"/>
      <c r="BF9651" s="33">
        <v>79.125</v>
      </c>
      <c r="BG9651" s="33">
        <v>75.75</v>
      </c>
      <c r="BH9651" s="33">
        <v>74.25</v>
      </c>
      <c r="BI9651" s="33">
        <v>72.5</v>
      </c>
      <c r="BJ9651" s="33">
        <v>71.625</v>
      </c>
      <c r="BK9651" s="33">
        <v>70.75</v>
      </c>
      <c r="BL9651" s="33">
        <v>71.5</v>
      </c>
      <c r="BM9651" s="33">
        <v>74.25</v>
      </c>
      <c r="BN9651" s="33">
        <v>78.125</v>
      </c>
      <c r="BO9651" s="33">
        <v>82.125</v>
      </c>
      <c r="BP9651" s="33">
        <v>85.875</v>
      </c>
      <c r="BQ9651" s="33">
        <v>88.375</v>
      </c>
      <c r="BR9651" s="33">
        <v>91.375</v>
      </c>
      <c r="BS9651" s="33">
        <v>93.75</v>
      </c>
      <c r="BT9651" s="33">
        <v>94.75</v>
      </c>
      <c r="BU9651" s="33">
        <v>95.625</v>
      </c>
      <c r="BV9651" s="33">
        <v>95.75</v>
      </c>
      <c r="BW9651" s="33">
        <v>95.375</v>
      </c>
      <c r="BX9651" s="33">
        <v>94</v>
      </c>
      <c r="BY9651" s="33">
        <v>92.375</v>
      </c>
      <c r="BZ9651" s="33">
        <v>89.625</v>
      </c>
      <c r="CA9651" s="33">
        <v>86.125</v>
      </c>
      <c r="CB9651" s="33">
        <v>83.875</v>
      </c>
      <c r="CC9651" s="33">
        <v>81.75</v>
      </c>
      <c r="DC9651" s="9">
        <v>23.849730000000001</v>
      </c>
      <c r="DD9651" s="9">
        <v>0</v>
      </c>
    </row>
    <row r="9652" spans="1:108" x14ac:dyDescent="0.25">
      <c r="A9652" s="9" t="s">
        <v>42</v>
      </c>
      <c r="B9652" s="9" t="s">
        <v>31</v>
      </c>
      <c r="C9652" s="9" t="s">
        <v>1</v>
      </c>
      <c r="D9652" s="9" t="s">
        <v>40</v>
      </c>
      <c r="E9652" s="9" t="s">
        <v>38</v>
      </c>
      <c r="F9652" s="9">
        <v>2020</v>
      </c>
      <c r="G9652" s="9">
        <v>6</v>
      </c>
      <c r="H9652" s="9"/>
      <c r="BF9652" s="33">
        <v>80.625</v>
      </c>
      <c r="BG9652" s="33">
        <v>78.25</v>
      </c>
      <c r="BH9652" s="33">
        <v>76.75</v>
      </c>
      <c r="BI9652" s="33">
        <v>75.875</v>
      </c>
      <c r="BJ9652" s="33">
        <v>73.75</v>
      </c>
      <c r="BK9652" s="33">
        <v>72.5</v>
      </c>
      <c r="BL9652" s="33">
        <v>73.375</v>
      </c>
      <c r="BM9652" s="33">
        <v>77.625</v>
      </c>
      <c r="BN9652" s="33">
        <v>82.75</v>
      </c>
      <c r="BO9652" s="33">
        <v>89.375</v>
      </c>
      <c r="BP9652" s="33">
        <v>93.625</v>
      </c>
      <c r="BQ9652" s="33">
        <v>97</v>
      </c>
      <c r="BR9652" s="33">
        <v>99.625</v>
      </c>
      <c r="BS9652" s="33">
        <v>101.125</v>
      </c>
      <c r="BT9652" s="33">
        <v>102.125</v>
      </c>
      <c r="BU9652" s="33">
        <v>102.75</v>
      </c>
      <c r="BV9652" s="33">
        <v>103.375</v>
      </c>
      <c r="BW9652" s="33">
        <v>103.625</v>
      </c>
      <c r="BX9652" s="33">
        <v>102.625</v>
      </c>
      <c r="BY9652" s="33">
        <v>100</v>
      </c>
      <c r="BZ9652" s="33">
        <v>95.25</v>
      </c>
      <c r="CA9652" s="33">
        <v>91.75</v>
      </c>
      <c r="CB9652" s="33">
        <v>88.625</v>
      </c>
      <c r="CC9652" s="33">
        <v>84.75</v>
      </c>
      <c r="DC9652" s="9">
        <v>23.849730000000001</v>
      </c>
      <c r="DD9652" s="9">
        <v>0</v>
      </c>
    </row>
    <row r="9653" spans="1:108" x14ac:dyDescent="0.25">
      <c r="A9653" s="9" t="s">
        <v>42</v>
      </c>
      <c r="B9653" s="9" t="s">
        <v>31</v>
      </c>
      <c r="C9653" s="9" t="s">
        <v>1</v>
      </c>
      <c r="D9653" s="9" t="s">
        <v>40</v>
      </c>
      <c r="E9653" s="9" t="s">
        <v>38</v>
      </c>
      <c r="F9653" s="9">
        <v>2020</v>
      </c>
      <c r="G9653" s="9">
        <v>7</v>
      </c>
      <c r="H9653" s="9">
        <v>7.6046079999999998</v>
      </c>
      <c r="I9653" s="9">
        <v>3.4568189999999999</v>
      </c>
      <c r="J9653" s="9">
        <v>1.83229</v>
      </c>
      <c r="K9653" s="9">
        <v>4.2494649999999998</v>
      </c>
      <c r="L9653" s="9">
        <v>2.8002099999999999</v>
      </c>
      <c r="M9653" s="9">
        <v>-0.99874419999999997</v>
      </c>
      <c r="N9653" s="9">
        <v>6.2810490000000003</v>
      </c>
      <c r="O9653" s="9">
        <v>8.2867029999999993</v>
      </c>
      <c r="P9653" s="9">
        <v>13.210929999999999</v>
      </c>
      <c r="Q9653" s="9">
        <v>19.544329999999999</v>
      </c>
      <c r="R9653" s="9">
        <v>21.940850000000001</v>
      </c>
      <c r="S9653" s="9">
        <v>20.48394</v>
      </c>
      <c r="T9653" s="9">
        <v>18.08417</v>
      </c>
      <c r="U9653" s="9">
        <v>15.046950000000001</v>
      </c>
      <c r="V9653" s="9">
        <v>14.998049999999999</v>
      </c>
      <c r="W9653" s="9">
        <v>30.445509999999999</v>
      </c>
      <c r="X9653" s="9">
        <v>43.103340000000003</v>
      </c>
      <c r="Y9653" s="9">
        <v>47.782679999999999</v>
      </c>
      <c r="Z9653" s="9">
        <v>57.793799999999997</v>
      </c>
      <c r="AA9653" s="9">
        <v>83.926940000000002</v>
      </c>
      <c r="AB9653" s="9">
        <v>83.168509999999998</v>
      </c>
      <c r="AC9653" s="9">
        <v>74.441429999999997</v>
      </c>
      <c r="AD9653" s="9">
        <v>63.825099999999999</v>
      </c>
      <c r="AE9653" s="9">
        <v>64.143119999999996</v>
      </c>
      <c r="AF9653" s="9">
        <v>30.34721</v>
      </c>
      <c r="AG9653" s="9">
        <v>4.774006</v>
      </c>
      <c r="AH9653" s="9">
        <v>-6.8931680000000002</v>
      </c>
      <c r="AI9653" s="9">
        <v>-5.3423829999999999</v>
      </c>
      <c r="AJ9653" s="9">
        <v>-1.5487569999999999</v>
      </c>
      <c r="AK9653" s="9">
        <v>-12.360709999999999</v>
      </c>
      <c r="AL9653" s="9">
        <v>10.837389999999999</v>
      </c>
      <c r="AM9653" s="9">
        <v>13.534890000000001</v>
      </c>
      <c r="AN9653" s="9">
        <v>10.206670000000001</v>
      </c>
      <c r="AO9653" s="9">
        <v>13.31939</v>
      </c>
      <c r="AP9653" s="9">
        <v>22.507719999999999</v>
      </c>
      <c r="AQ9653" s="9">
        <v>38.012709999999998</v>
      </c>
      <c r="AR9653" s="9">
        <v>45.541849999999997</v>
      </c>
      <c r="AS9653" s="9">
        <v>40.190089999999998</v>
      </c>
      <c r="AT9653" s="9">
        <v>49.063890000000001</v>
      </c>
      <c r="AU9653" s="9">
        <v>49.138689999999997</v>
      </c>
      <c r="AV9653" s="9">
        <v>75.314449999999994</v>
      </c>
      <c r="AW9653" s="9">
        <v>110.4593</v>
      </c>
      <c r="AX9653" s="9">
        <v>122.596</v>
      </c>
      <c r="AY9653" s="9">
        <v>120.6985</v>
      </c>
      <c r="AZ9653" s="9">
        <v>128.6001</v>
      </c>
      <c r="BA9653" s="9">
        <v>121.14</v>
      </c>
      <c r="BB9653" s="9">
        <v>103.04219999999999</v>
      </c>
      <c r="BC9653" s="9">
        <v>87.58278</v>
      </c>
      <c r="BD9653" s="9">
        <v>87.669970000000006</v>
      </c>
      <c r="BE9653" s="9">
        <v>81.341579999999993</v>
      </c>
      <c r="BF9653" s="33">
        <v>86.75</v>
      </c>
      <c r="BG9653" s="33">
        <v>84.75</v>
      </c>
      <c r="BH9653" s="33">
        <v>83</v>
      </c>
      <c r="BI9653" s="33">
        <v>82</v>
      </c>
      <c r="BJ9653" s="33">
        <v>81</v>
      </c>
      <c r="BK9653" s="33">
        <v>79.75</v>
      </c>
      <c r="BL9653" s="33">
        <v>79.75</v>
      </c>
      <c r="BM9653" s="33">
        <v>83.25</v>
      </c>
      <c r="BN9653" s="33">
        <v>87.875</v>
      </c>
      <c r="BO9653" s="33">
        <v>92.25</v>
      </c>
      <c r="BP9653" s="33">
        <v>95.75</v>
      </c>
      <c r="BQ9653" s="33">
        <v>98.625</v>
      </c>
      <c r="BR9653" s="33">
        <v>101</v>
      </c>
      <c r="BS9653" s="33">
        <v>102.5</v>
      </c>
      <c r="BT9653" s="33">
        <v>100.875</v>
      </c>
      <c r="BU9653" s="33">
        <v>101.375</v>
      </c>
      <c r="BV9653" s="33">
        <v>102.75</v>
      </c>
      <c r="BW9653" s="33">
        <v>103</v>
      </c>
      <c r="BX9653" s="33">
        <v>102.5</v>
      </c>
      <c r="BY9653" s="33">
        <v>100.5</v>
      </c>
      <c r="BZ9653" s="33">
        <v>97.625</v>
      </c>
      <c r="CA9653" s="33">
        <v>94.5</v>
      </c>
      <c r="CB9653" s="33">
        <v>91.625</v>
      </c>
      <c r="CC9653" s="33">
        <v>89.25</v>
      </c>
      <c r="CD9653" s="9">
        <v>873.36159999999995</v>
      </c>
      <c r="CE9653" s="9">
        <v>967.29600000000005</v>
      </c>
      <c r="CF9653" s="9">
        <v>930.64319999999998</v>
      </c>
      <c r="CG9653" s="9">
        <v>625.12120000000004</v>
      </c>
      <c r="CH9653" s="9">
        <v>549.56169999999997</v>
      </c>
      <c r="CI9653" s="9">
        <v>257.48160000000001</v>
      </c>
      <c r="CJ9653" s="9">
        <v>294.84930000000003</v>
      </c>
      <c r="CK9653" s="9">
        <v>346.53539999999998</v>
      </c>
      <c r="CL9653" s="9">
        <v>471.57440000000003</v>
      </c>
      <c r="CM9653" s="9">
        <v>735.04480000000001</v>
      </c>
      <c r="CN9653" s="9">
        <v>942.35069999999996</v>
      </c>
      <c r="CO9653" s="9">
        <v>1364.614</v>
      </c>
      <c r="CP9653" s="9">
        <v>1628.0350000000001</v>
      </c>
      <c r="CQ9653" s="9">
        <v>1643.24</v>
      </c>
      <c r="CR9653" s="9">
        <v>1643.2729999999999</v>
      </c>
      <c r="CS9653" s="9">
        <v>1643.22</v>
      </c>
      <c r="CT9653" s="9">
        <v>1733.5940000000001</v>
      </c>
      <c r="CU9653" s="9">
        <v>1808.2270000000001</v>
      </c>
      <c r="CV9653" s="9">
        <v>2018.357</v>
      </c>
      <c r="CW9653" s="9">
        <v>2295.04</v>
      </c>
      <c r="CX9653" s="9">
        <v>2364.2220000000002</v>
      </c>
      <c r="CY9653" s="9">
        <v>2126.2350000000001</v>
      </c>
      <c r="CZ9653" s="9">
        <v>1918.932</v>
      </c>
      <c r="DA9653" s="9">
        <v>1918.8920000000001</v>
      </c>
      <c r="DB9653" s="9">
        <v>1290.3630000000001</v>
      </c>
      <c r="DC9653" s="9">
        <v>23.849730000000001</v>
      </c>
      <c r="DD9653" s="9">
        <v>0</v>
      </c>
    </row>
    <row r="9654" spans="1:108" x14ac:dyDescent="0.25">
      <c r="A9654" s="9" t="s">
        <v>42</v>
      </c>
      <c r="B9654" s="9" t="s">
        <v>31</v>
      </c>
      <c r="C9654" s="9" t="s">
        <v>1</v>
      </c>
      <c r="D9654" s="9" t="s">
        <v>40</v>
      </c>
      <c r="E9654" s="9" t="s">
        <v>38</v>
      </c>
      <c r="F9654" s="9">
        <v>2020</v>
      </c>
      <c r="G9654" s="9">
        <v>8</v>
      </c>
      <c r="H9654" s="9"/>
      <c r="BF9654" s="33">
        <v>81.125</v>
      </c>
      <c r="BG9654" s="33">
        <v>79.875</v>
      </c>
      <c r="BH9654" s="33">
        <v>77.625</v>
      </c>
      <c r="BI9654" s="33">
        <v>76</v>
      </c>
      <c r="BJ9654" s="33">
        <v>74.375</v>
      </c>
      <c r="BK9654" s="33">
        <v>73.25</v>
      </c>
      <c r="BL9654" s="33">
        <v>72.25</v>
      </c>
      <c r="BM9654" s="33">
        <v>74.125</v>
      </c>
      <c r="BN9654" s="33">
        <v>78</v>
      </c>
      <c r="BO9654" s="33">
        <v>83.25</v>
      </c>
      <c r="BP9654" s="33">
        <v>87.375</v>
      </c>
      <c r="BQ9654" s="33">
        <v>91.375</v>
      </c>
      <c r="BR9654" s="33">
        <v>93.625</v>
      </c>
      <c r="BS9654" s="33">
        <v>96.5</v>
      </c>
      <c r="BT9654" s="33">
        <v>97.875</v>
      </c>
      <c r="BU9654" s="33">
        <v>99.25</v>
      </c>
      <c r="BV9654" s="33">
        <v>100.125</v>
      </c>
      <c r="BW9654" s="33">
        <v>100.125</v>
      </c>
      <c r="BX9654" s="33">
        <v>99</v>
      </c>
      <c r="BY9654" s="33">
        <v>95.5</v>
      </c>
      <c r="BZ9654" s="33">
        <v>92</v>
      </c>
      <c r="CA9654" s="33">
        <v>88.625</v>
      </c>
      <c r="CB9654" s="33">
        <v>86</v>
      </c>
      <c r="CC9654" s="33">
        <v>83.125</v>
      </c>
      <c r="DC9654" s="9">
        <v>23.849730000000001</v>
      </c>
      <c r="DD9654" s="9">
        <v>0</v>
      </c>
    </row>
    <row r="9655" spans="1:108" x14ac:dyDescent="0.25">
      <c r="A9655" s="9" t="s">
        <v>42</v>
      </c>
      <c r="B9655" s="9" t="s">
        <v>31</v>
      </c>
      <c r="C9655" s="9" t="s">
        <v>1</v>
      </c>
      <c r="D9655" s="9" t="s">
        <v>40</v>
      </c>
      <c r="E9655" s="9" t="s">
        <v>38</v>
      </c>
      <c r="F9655" s="9">
        <v>2020</v>
      </c>
      <c r="G9655" s="9">
        <v>9</v>
      </c>
      <c r="H9655" s="9"/>
      <c r="BF9655" s="33">
        <v>80.125</v>
      </c>
      <c r="BG9655" s="33">
        <v>78</v>
      </c>
      <c r="BH9655" s="33">
        <v>76.375</v>
      </c>
      <c r="BI9655" s="33">
        <v>75.125</v>
      </c>
      <c r="BJ9655" s="33">
        <v>73.25</v>
      </c>
      <c r="BK9655" s="33">
        <v>72.25</v>
      </c>
      <c r="BL9655" s="33">
        <v>71.625</v>
      </c>
      <c r="BM9655" s="33">
        <v>73.25</v>
      </c>
      <c r="BN9655" s="33">
        <v>77.875</v>
      </c>
      <c r="BO9655" s="33">
        <v>82.75</v>
      </c>
      <c r="BP9655" s="33">
        <v>86.5</v>
      </c>
      <c r="BQ9655" s="33">
        <v>89.875</v>
      </c>
      <c r="BR9655" s="33">
        <v>93</v>
      </c>
      <c r="BS9655" s="33">
        <v>95.75</v>
      </c>
      <c r="BT9655" s="33">
        <v>97.5</v>
      </c>
      <c r="BU9655" s="33">
        <v>99.125</v>
      </c>
      <c r="BV9655" s="33">
        <v>99.5</v>
      </c>
      <c r="BW9655" s="33">
        <v>99.25</v>
      </c>
      <c r="BX9655" s="33">
        <v>97.125</v>
      </c>
      <c r="BY9655" s="33">
        <v>93.75</v>
      </c>
      <c r="BZ9655" s="33">
        <v>91</v>
      </c>
      <c r="CA9655" s="33">
        <v>88.125</v>
      </c>
      <c r="CB9655" s="33">
        <v>84.75</v>
      </c>
      <c r="CC9655" s="33">
        <v>82.5</v>
      </c>
      <c r="DC9655" s="9">
        <v>23.849730000000001</v>
      </c>
      <c r="DD9655" s="9">
        <v>0</v>
      </c>
    </row>
    <row r="9656" spans="1:108" x14ac:dyDescent="0.25">
      <c r="A9656" s="9" t="s">
        <v>42</v>
      </c>
      <c r="B9656" s="9" t="s">
        <v>31</v>
      </c>
      <c r="C9656" s="9" t="s">
        <v>1</v>
      </c>
      <c r="D9656" s="9" t="s">
        <v>40</v>
      </c>
      <c r="E9656" s="9" t="s">
        <v>38</v>
      </c>
      <c r="F9656" s="9">
        <v>2020</v>
      </c>
      <c r="G9656" s="9">
        <v>10</v>
      </c>
      <c r="H9656" s="9"/>
      <c r="BF9656" s="33">
        <v>67.625</v>
      </c>
      <c r="BG9656" s="33">
        <v>66.5</v>
      </c>
      <c r="BH9656" s="33">
        <v>65.5</v>
      </c>
      <c r="BI9656" s="33">
        <v>64.5</v>
      </c>
      <c r="BJ9656" s="33">
        <v>62.625</v>
      </c>
      <c r="BK9656" s="33">
        <v>61.875</v>
      </c>
      <c r="BL9656" s="33">
        <v>60.375</v>
      </c>
      <c r="BM9656" s="33">
        <v>60.25</v>
      </c>
      <c r="BN9656" s="33">
        <v>64.875</v>
      </c>
      <c r="BO9656" s="33">
        <v>71</v>
      </c>
      <c r="BP9656" s="33">
        <v>77.25</v>
      </c>
      <c r="BQ9656" s="33">
        <v>82.25</v>
      </c>
      <c r="BR9656" s="33">
        <v>85.75</v>
      </c>
      <c r="BS9656" s="33">
        <v>88.375</v>
      </c>
      <c r="BT9656" s="33">
        <v>90.125</v>
      </c>
      <c r="BU9656" s="33">
        <v>90.875</v>
      </c>
      <c r="BV9656" s="33">
        <v>90.375</v>
      </c>
      <c r="BW9656" s="33">
        <v>89.125</v>
      </c>
      <c r="BX9656" s="33">
        <v>85.5</v>
      </c>
      <c r="BY9656" s="33">
        <v>81.75</v>
      </c>
      <c r="BZ9656" s="33">
        <v>77.875</v>
      </c>
      <c r="CA9656" s="33">
        <v>74.625</v>
      </c>
      <c r="CB9656" s="33">
        <v>71.625</v>
      </c>
      <c r="CC9656" s="33">
        <v>69.625</v>
      </c>
      <c r="DC9656" s="9">
        <v>23.849730000000001</v>
      </c>
      <c r="DD9656" s="9">
        <v>0</v>
      </c>
    </row>
    <row r="9657" spans="1:108" x14ac:dyDescent="0.25">
      <c r="A9657" s="9" t="s">
        <v>42</v>
      </c>
      <c r="B9657" s="9" t="s">
        <v>31</v>
      </c>
      <c r="C9657" s="9" t="s">
        <v>1</v>
      </c>
      <c r="D9657" s="9" t="s">
        <v>40</v>
      </c>
      <c r="E9657" s="9" t="s">
        <v>38</v>
      </c>
      <c r="F9657" s="9">
        <v>2021</v>
      </c>
      <c r="G9657" s="9">
        <v>5</v>
      </c>
      <c r="H9657" s="9"/>
      <c r="BF9657" s="33">
        <v>79.125</v>
      </c>
      <c r="BG9657" s="33">
        <v>75.75</v>
      </c>
      <c r="BH9657" s="33">
        <v>74.25</v>
      </c>
      <c r="BI9657" s="33">
        <v>72.5</v>
      </c>
      <c r="BJ9657" s="33">
        <v>71.625</v>
      </c>
      <c r="BK9657" s="33">
        <v>70.75</v>
      </c>
      <c r="BL9657" s="33">
        <v>71.5</v>
      </c>
      <c r="BM9657" s="33">
        <v>74.25</v>
      </c>
      <c r="BN9657" s="33">
        <v>78.125</v>
      </c>
      <c r="BO9657" s="33">
        <v>82.125</v>
      </c>
      <c r="BP9657" s="33">
        <v>85.875</v>
      </c>
      <c r="BQ9657" s="33">
        <v>88.375</v>
      </c>
      <c r="BR9657" s="33">
        <v>91.375</v>
      </c>
      <c r="BS9657" s="33">
        <v>93.75</v>
      </c>
      <c r="BT9657" s="33">
        <v>94.75</v>
      </c>
      <c r="BU9657" s="33">
        <v>95.625</v>
      </c>
      <c r="BV9657" s="33">
        <v>95.75</v>
      </c>
      <c r="BW9657" s="33">
        <v>95.375</v>
      </c>
      <c r="BX9657" s="33">
        <v>94</v>
      </c>
      <c r="BY9657" s="33">
        <v>92.375</v>
      </c>
      <c r="BZ9657" s="33">
        <v>89.625</v>
      </c>
      <c r="CA9657" s="33">
        <v>86.125</v>
      </c>
      <c r="CB9657" s="33">
        <v>83.875</v>
      </c>
      <c r="CC9657" s="33">
        <v>81.75</v>
      </c>
      <c r="DC9657" s="9">
        <v>23.849730000000001</v>
      </c>
      <c r="DD9657" s="9">
        <v>0</v>
      </c>
    </row>
    <row r="9658" spans="1:108" x14ac:dyDescent="0.25">
      <c r="A9658" s="9" t="s">
        <v>42</v>
      </c>
      <c r="B9658" s="9" t="s">
        <v>31</v>
      </c>
      <c r="C9658" s="9" t="s">
        <v>1</v>
      </c>
      <c r="D9658" s="9" t="s">
        <v>40</v>
      </c>
      <c r="E9658" s="9" t="s">
        <v>38</v>
      </c>
      <c r="F9658" s="9">
        <v>2021</v>
      </c>
      <c r="G9658" s="9">
        <v>6</v>
      </c>
      <c r="H9658" s="9"/>
      <c r="BF9658" s="33">
        <v>80.625</v>
      </c>
      <c r="BG9658" s="33">
        <v>78.25</v>
      </c>
      <c r="BH9658" s="33">
        <v>76.75</v>
      </c>
      <c r="BI9658" s="33">
        <v>75.875</v>
      </c>
      <c r="BJ9658" s="33">
        <v>73.75</v>
      </c>
      <c r="BK9658" s="33">
        <v>72.5</v>
      </c>
      <c r="BL9658" s="33">
        <v>73.375</v>
      </c>
      <c r="BM9658" s="33">
        <v>77.625</v>
      </c>
      <c r="BN9658" s="33">
        <v>82.75</v>
      </c>
      <c r="BO9658" s="33">
        <v>89.375</v>
      </c>
      <c r="BP9658" s="33">
        <v>93.625</v>
      </c>
      <c r="BQ9658" s="33">
        <v>97</v>
      </c>
      <c r="BR9658" s="33">
        <v>99.625</v>
      </c>
      <c r="BS9658" s="33">
        <v>101.125</v>
      </c>
      <c r="BT9658" s="33">
        <v>102.125</v>
      </c>
      <c r="BU9658" s="33">
        <v>102.75</v>
      </c>
      <c r="BV9658" s="33">
        <v>103.375</v>
      </c>
      <c r="BW9658" s="33">
        <v>103.625</v>
      </c>
      <c r="BX9658" s="33">
        <v>102.625</v>
      </c>
      <c r="BY9658" s="33">
        <v>100</v>
      </c>
      <c r="BZ9658" s="33">
        <v>95.25</v>
      </c>
      <c r="CA9658" s="33">
        <v>91.75</v>
      </c>
      <c r="CB9658" s="33">
        <v>88.625</v>
      </c>
      <c r="CC9658" s="33">
        <v>84.75</v>
      </c>
      <c r="DC9658" s="9">
        <v>23.849730000000001</v>
      </c>
      <c r="DD9658" s="9">
        <v>0</v>
      </c>
    </row>
    <row r="9659" spans="1:108" x14ac:dyDescent="0.25">
      <c r="A9659" s="9" t="s">
        <v>42</v>
      </c>
      <c r="B9659" s="9" t="s">
        <v>31</v>
      </c>
      <c r="C9659" s="9" t="s">
        <v>1</v>
      </c>
      <c r="D9659" s="9" t="s">
        <v>40</v>
      </c>
      <c r="E9659" s="9" t="s">
        <v>38</v>
      </c>
      <c r="F9659" s="9">
        <v>2021</v>
      </c>
      <c r="G9659" s="9">
        <v>7</v>
      </c>
      <c r="H9659" s="9">
        <v>7.4918589999999998</v>
      </c>
      <c r="I9659" s="9">
        <v>3.2342420000000001</v>
      </c>
      <c r="J9659" s="9">
        <v>1.567323</v>
      </c>
      <c r="K9659" s="9">
        <v>3.7572290000000002</v>
      </c>
      <c r="L9659" s="9">
        <v>2.693676</v>
      </c>
      <c r="M9659" s="9">
        <v>-0.94874700000000001</v>
      </c>
      <c r="N9659" s="9">
        <v>6.4539030000000004</v>
      </c>
      <c r="O9659" s="9">
        <v>8.3647580000000001</v>
      </c>
      <c r="P9659" s="9">
        <v>13.508459999999999</v>
      </c>
      <c r="Q9659" s="9">
        <v>19.862829999999999</v>
      </c>
      <c r="R9659" s="9">
        <v>22.113240000000001</v>
      </c>
      <c r="S9659" s="9">
        <v>20.777159999999999</v>
      </c>
      <c r="T9659" s="9">
        <v>18.464649999999999</v>
      </c>
      <c r="U9659" s="9">
        <v>15.02933</v>
      </c>
      <c r="V9659" s="9">
        <v>14.98043</v>
      </c>
      <c r="W9659" s="9">
        <v>30.67285</v>
      </c>
      <c r="X9659" s="9">
        <v>43.232439999999997</v>
      </c>
      <c r="Y9659" s="9">
        <v>47.768300000000004</v>
      </c>
      <c r="Z9659" s="9">
        <v>57.872979999999998</v>
      </c>
      <c r="AA9659" s="9">
        <v>84.032629999999997</v>
      </c>
      <c r="AB9659" s="9">
        <v>82.956379999999996</v>
      </c>
      <c r="AC9659" s="9">
        <v>74.438640000000007</v>
      </c>
      <c r="AD9659" s="9">
        <v>64.012540000000001</v>
      </c>
      <c r="AE9659" s="9">
        <v>64.330569999999994</v>
      </c>
      <c r="AF9659" s="9">
        <v>30.408100000000001</v>
      </c>
      <c r="AG9659" s="9">
        <v>4.6612580000000001</v>
      </c>
      <c r="AH9659" s="9">
        <v>-7.1157459999999997</v>
      </c>
      <c r="AI9659" s="9">
        <v>-5.6073490000000001</v>
      </c>
      <c r="AJ9659" s="9">
        <v>-2.0409920000000001</v>
      </c>
      <c r="AK9659" s="9">
        <v>-12.46725</v>
      </c>
      <c r="AL9659" s="9">
        <v>10.88738</v>
      </c>
      <c r="AM9659" s="9">
        <v>13.707750000000001</v>
      </c>
      <c r="AN9659" s="9">
        <v>10.28473</v>
      </c>
      <c r="AO9659" s="9">
        <v>13.61692</v>
      </c>
      <c r="AP9659" s="9">
        <v>22.826219999999999</v>
      </c>
      <c r="AQ9659" s="9">
        <v>38.185099999999998</v>
      </c>
      <c r="AR9659" s="9">
        <v>45.835079999999998</v>
      </c>
      <c r="AS9659" s="9">
        <v>40.57058</v>
      </c>
      <c r="AT9659" s="9">
        <v>49.046259999999997</v>
      </c>
      <c r="AU9659" s="9">
        <v>49.121070000000003</v>
      </c>
      <c r="AV9659" s="9">
        <v>75.541790000000006</v>
      </c>
      <c r="AW9659" s="9">
        <v>110.58839999999999</v>
      </c>
      <c r="AX9659" s="9">
        <v>122.58159999999999</v>
      </c>
      <c r="AY9659" s="9">
        <v>120.7777</v>
      </c>
      <c r="AZ9659" s="9">
        <v>128.70570000000001</v>
      </c>
      <c r="BA9659" s="9">
        <v>120.9278</v>
      </c>
      <c r="BB9659" s="9">
        <v>103.0394</v>
      </c>
      <c r="BC9659" s="9">
        <v>87.770219999999995</v>
      </c>
      <c r="BD9659" s="9">
        <v>87.857410000000002</v>
      </c>
      <c r="BE9659" s="9">
        <v>81.402469999999994</v>
      </c>
      <c r="BF9659" s="33">
        <v>86.75</v>
      </c>
      <c r="BG9659" s="33">
        <v>84.75</v>
      </c>
      <c r="BH9659" s="33">
        <v>83</v>
      </c>
      <c r="BI9659" s="33">
        <v>82</v>
      </c>
      <c r="BJ9659" s="33">
        <v>81</v>
      </c>
      <c r="BK9659" s="33">
        <v>79.75</v>
      </c>
      <c r="BL9659" s="33">
        <v>79.75</v>
      </c>
      <c r="BM9659" s="33">
        <v>83.25</v>
      </c>
      <c r="BN9659" s="33">
        <v>87.875</v>
      </c>
      <c r="BO9659" s="33">
        <v>92.25</v>
      </c>
      <c r="BP9659" s="33">
        <v>95.75</v>
      </c>
      <c r="BQ9659" s="33">
        <v>98.625</v>
      </c>
      <c r="BR9659" s="33">
        <v>101</v>
      </c>
      <c r="BS9659" s="33">
        <v>102.5</v>
      </c>
      <c r="BT9659" s="33">
        <v>100.875</v>
      </c>
      <c r="BU9659" s="33">
        <v>101.375</v>
      </c>
      <c r="BV9659" s="33">
        <v>102.75</v>
      </c>
      <c r="BW9659" s="33">
        <v>103</v>
      </c>
      <c r="BX9659" s="33">
        <v>102.5</v>
      </c>
      <c r="BY9659" s="33">
        <v>100.5</v>
      </c>
      <c r="BZ9659" s="33">
        <v>97.625</v>
      </c>
      <c r="CA9659" s="33">
        <v>94.5</v>
      </c>
      <c r="CB9659" s="33">
        <v>91.625</v>
      </c>
      <c r="CC9659" s="33">
        <v>89.25</v>
      </c>
      <c r="CD9659" s="9">
        <v>874.30050000000006</v>
      </c>
      <c r="CE9659" s="9">
        <v>968.47360000000003</v>
      </c>
      <c r="CF9659" s="9">
        <v>931.74099999999999</v>
      </c>
      <c r="CG9659" s="9">
        <v>625.65909999999997</v>
      </c>
      <c r="CH9659" s="9">
        <v>549.92880000000002</v>
      </c>
      <c r="CI9659" s="9">
        <v>257.68110000000001</v>
      </c>
      <c r="CJ9659" s="9">
        <v>295.03269999999998</v>
      </c>
      <c r="CK9659" s="9">
        <v>346.77330000000001</v>
      </c>
      <c r="CL9659" s="9">
        <v>471.89519999999999</v>
      </c>
      <c r="CM9659" s="9">
        <v>735.48329999999999</v>
      </c>
      <c r="CN9659" s="9">
        <v>942.90279999999996</v>
      </c>
      <c r="CO9659" s="9">
        <v>1365.6559999999999</v>
      </c>
      <c r="CP9659" s="9">
        <v>1629.2750000000001</v>
      </c>
      <c r="CQ9659" s="9">
        <v>1644.4069999999999</v>
      </c>
      <c r="CR9659" s="9">
        <v>1644.44</v>
      </c>
      <c r="CS9659" s="9">
        <v>1644.318</v>
      </c>
      <c r="CT9659" s="9">
        <v>1734.7370000000001</v>
      </c>
      <c r="CU9659" s="9">
        <v>1809.41</v>
      </c>
      <c r="CV9659" s="9">
        <v>2019.67</v>
      </c>
      <c r="CW9659" s="9">
        <v>2296.4870000000001</v>
      </c>
      <c r="CX9659" s="9">
        <v>2365.7179999999998</v>
      </c>
      <c r="CY9659" s="9">
        <v>2127.585</v>
      </c>
      <c r="CZ9659" s="9">
        <v>1920.2080000000001</v>
      </c>
      <c r="DA9659" s="9">
        <v>1920.1679999999999</v>
      </c>
      <c r="DB9659" s="9">
        <v>1291.0630000000001</v>
      </c>
      <c r="DC9659" s="9">
        <v>23.849730000000001</v>
      </c>
      <c r="DD9659" s="9">
        <v>0</v>
      </c>
    </row>
    <row r="9660" spans="1:108" x14ac:dyDescent="0.25">
      <c r="A9660" s="9" t="s">
        <v>42</v>
      </c>
      <c r="B9660" s="9" t="s">
        <v>31</v>
      </c>
      <c r="C9660" s="9" t="s">
        <v>1</v>
      </c>
      <c r="D9660" s="9" t="s">
        <v>40</v>
      </c>
      <c r="E9660" s="9" t="s">
        <v>38</v>
      </c>
      <c r="F9660" s="9">
        <v>2021</v>
      </c>
      <c r="G9660" s="9">
        <v>8</v>
      </c>
      <c r="H9660" s="9"/>
      <c r="BF9660" s="33">
        <v>81.125</v>
      </c>
      <c r="BG9660" s="33">
        <v>79.875</v>
      </c>
      <c r="BH9660" s="33">
        <v>77.625</v>
      </c>
      <c r="BI9660" s="33">
        <v>76</v>
      </c>
      <c r="BJ9660" s="33">
        <v>74.375</v>
      </c>
      <c r="BK9660" s="33">
        <v>73.25</v>
      </c>
      <c r="BL9660" s="33">
        <v>72.25</v>
      </c>
      <c r="BM9660" s="33">
        <v>74.125</v>
      </c>
      <c r="BN9660" s="33">
        <v>78</v>
      </c>
      <c r="BO9660" s="33">
        <v>83.25</v>
      </c>
      <c r="BP9660" s="33">
        <v>87.375</v>
      </c>
      <c r="BQ9660" s="33">
        <v>91.375</v>
      </c>
      <c r="BR9660" s="33">
        <v>93.625</v>
      </c>
      <c r="BS9660" s="33">
        <v>96.5</v>
      </c>
      <c r="BT9660" s="33">
        <v>97.875</v>
      </c>
      <c r="BU9660" s="33">
        <v>99.25</v>
      </c>
      <c r="BV9660" s="33">
        <v>100.125</v>
      </c>
      <c r="BW9660" s="33">
        <v>100.125</v>
      </c>
      <c r="BX9660" s="33">
        <v>99</v>
      </c>
      <c r="BY9660" s="33">
        <v>95.5</v>
      </c>
      <c r="BZ9660" s="33">
        <v>92</v>
      </c>
      <c r="CA9660" s="33">
        <v>88.625</v>
      </c>
      <c r="CB9660" s="33">
        <v>86</v>
      </c>
      <c r="CC9660" s="33">
        <v>83.125</v>
      </c>
      <c r="DC9660" s="9">
        <v>23.849730000000001</v>
      </c>
      <c r="DD9660" s="9">
        <v>0</v>
      </c>
    </row>
    <row r="9661" spans="1:108" x14ac:dyDescent="0.25">
      <c r="A9661" s="9" t="s">
        <v>42</v>
      </c>
      <c r="B9661" s="9" t="s">
        <v>31</v>
      </c>
      <c r="C9661" s="9" t="s">
        <v>1</v>
      </c>
      <c r="D9661" s="9" t="s">
        <v>40</v>
      </c>
      <c r="E9661" s="9" t="s">
        <v>38</v>
      </c>
      <c r="F9661" s="9">
        <v>2021</v>
      </c>
      <c r="G9661" s="9">
        <v>9</v>
      </c>
      <c r="H9661" s="9"/>
      <c r="BF9661" s="33">
        <v>80.125</v>
      </c>
      <c r="BG9661" s="33">
        <v>78</v>
      </c>
      <c r="BH9661" s="33">
        <v>76.375</v>
      </c>
      <c r="BI9661" s="33">
        <v>75.125</v>
      </c>
      <c r="BJ9661" s="33">
        <v>73.25</v>
      </c>
      <c r="BK9661" s="33">
        <v>72.25</v>
      </c>
      <c r="BL9661" s="33">
        <v>71.625</v>
      </c>
      <c r="BM9661" s="33">
        <v>73.25</v>
      </c>
      <c r="BN9661" s="33">
        <v>77.875</v>
      </c>
      <c r="BO9661" s="33">
        <v>82.75</v>
      </c>
      <c r="BP9661" s="33">
        <v>86.5</v>
      </c>
      <c r="BQ9661" s="33">
        <v>89.875</v>
      </c>
      <c r="BR9661" s="33">
        <v>93</v>
      </c>
      <c r="BS9661" s="33">
        <v>95.75</v>
      </c>
      <c r="BT9661" s="33">
        <v>97.5</v>
      </c>
      <c r="BU9661" s="33">
        <v>99.125</v>
      </c>
      <c r="BV9661" s="33">
        <v>99.5</v>
      </c>
      <c r="BW9661" s="33">
        <v>99.25</v>
      </c>
      <c r="BX9661" s="33">
        <v>97.125</v>
      </c>
      <c r="BY9661" s="33">
        <v>93.75</v>
      </c>
      <c r="BZ9661" s="33">
        <v>91</v>
      </c>
      <c r="CA9661" s="33">
        <v>88.125</v>
      </c>
      <c r="CB9661" s="33">
        <v>84.75</v>
      </c>
      <c r="CC9661" s="33">
        <v>82.5</v>
      </c>
      <c r="DC9661" s="9">
        <v>23.849730000000001</v>
      </c>
      <c r="DD9661" s="9">
        <v>0</v>
      </c>
    </row>
    <row r="9662" spans="1:108" x14ac:dyDescent="0.25">
      <c r="A9662" s="9" t="s">
        <v>42</v>
      </c>
      <c r="B9662" s="9" t="s">
        <v>31</v>
      </c>
      <c r="C9662" s="9" t="s">
        <v>1</v>
      </c>
      <c r="D9662" s="9" t="s">
        <v>40</v>
      </c>
      <c r="E9662" s="9" t="s">
        <v>38</v>
      </c>
      <c r="F9662" s="9">
        <v>2021</v>
      </c>
      <c r="G9662" s="9">
        <v>10</v>
      </c>
      <c r="H9662" s="9"/>
      <c r="BF9662" s="33">
        <v>67.625</v>
      </c>
      <c r="BG9662" s="33">
        <v>66.5</v>
      </c>
      <c r="BH9662" s="33">
        <v>65.5</v>
      </c>
      <c r="BI9662" s="33">
        <v>64.5</v>
      </c>
      <c r="BJ9662" s="33">
        <v>62.625</v>
      </c>
      <c r="BK9662" s="33">
        <v>61.875</v>
      </c>
      <c r="BL9662" s="33">
        <v>60.375</v>
      </c>
      <c r="BM9662" s="33">
        <v>60.25</v>
      </c>
      <c r="BN9662" s="33">
        <v>64.875</v>
      </c>
      <c r="BO9662" s="33">
        <v>71</v>
      </c>
      <c r="BP9662" s="33">
        <v>77.25</v>
      </c>
      <c r="BQ9662" s="33">
        <v>82.25</v>
      </c>
      <c r="BR9662" s="33">
        <v>85.75</v>
      </c>
      <c r="BS9662" s="33">
        <v>88.375</v>
      </c>
      <c r="BT9662" s="33">
        <v>90.125</v>
      </c>
      <c r="BU9662" s="33">
        <v>90.875</v>
      </c>
      <c r="BV9662" s="33">
        <v>90.375</v>
      </c>
      <c r="BW9662" s="33">
        <v>89.125</v>
      </c>
      <c r="BX9662" s="33">
        <v>85.5</v>
      </c>
      <c r="BY9662" s="33">
        <v>81.75</v>
      </c>
      <c r="BZ9662" s="33">
        <v>77.875</v>
      </c>
      <c r="CA9662" s="33">
        <v>74.625</v>
      </c>
      <c r="CB9662" s="33">
        <v>71.625</v>
      </c>
      <c r="CC9662" s="33">
        <v>69.625</v>
      </c>
      <c r="DC9662" s="9">
        <v>23.849730000000001</v>
      </c>
      <c r="DD9662" s="9">
        <v>0</v>
      </c>
    </row>
    <row r="9663" spans="1:108" x14ac:dyDescent="0.25">
      <c r="A9663" s="9" t="s">
        <v>42</v>
      </c>
      <c r="B9663" s="9" t="s">
        <v>31</v>
      </c>
      <c r="C9663" s="9" t="s">
        <v>1</v>
      </c>
      <c r="D9663" s="9" t="s">
        <v>40</v>
      </c>
      <c r="E9663" s="9" t="s">
        <v>38</v>
      </c>
      <c r="F9663" s="9">
        <v>2022</v>
      </c>
      <c r="G9663" s="9">
        <v>5</v>
      </c>
      <c r="H9663" s="9"/>
      <c r="BF9663" s="33">
        <v>79.125</v>
      </c>
      <c r="BG9663" s="33">
        <v>75.75</v>
      </c>
      <c r="BH9663" s="33">
        <v>74.25</v>
      </c>
      <c r="BI9663" s="33">
        <v>72.5</v>
      </c>
      <c r="BJ9663" s="33">
        <v>71.625</v>
      </c>
      <c r="BK9663" s="33">
        <v>70.75</v>
      </c>
      <c r="BL9663" s="33">
        <v>71.5</v>
      </c>
      <c r="BM9663" s="33">
        <v>74.25</v>
      </c>
      <c r="BN9663" s="33">
        <v>78.125</v>
      </c>
      <c r="BO9663" s="33">
        <v>82.125</v>
      </c>
      <c r="BP9663" s="33">
        <v>85.875</v>
      </c>
      <c r="BQ9663" s="33">
        <v>88.375</v>
      </c>
      <c r="BR9663" s="33">
        <v>91.375</v>
      </c>
      <c r="BS9663" s="33">
        <v>93.75</v>
      </c>
      <c r="BT9663" s="33">
        <v>94.75</v>
      </c>
      <c r="BU9663" s="33">
        <v>95.625</v>
      </c>
      <c r="BV9663" s="33">
        <v>95.75</v>
      </c>
      <c r="BW9663" s="33">
        <v>95.375</v>
      </c>
      <c r="BX9663" s="33">
        <v>94</v>
      </c>
      <c r="BY9663" s="33">
        <v>92.375</v>
      </c>
      <c r="BZ9663" s="33">
        <v>89.625</v>
      </c>
      <c r="CA9663" s="33">
        <v>86.125</v>
      </c>
      <c r="CB9663" s="33">
        <v>83.875</v>
      </c>
      <c r="CC9663" s="33">
        <v>81.75</v>
      </c>
      <c r="DC9663" s="9">
        <v>23.849730000000001</v>
      </c>
      <c r="DD9663" s="9">
        <v>0</v>
      </c>
    </row>
    <row r="9664" spans="1:108" x14ac:dyDescent="0.25">
      <c r="A9664" s="9" t="s">
        <v>42</v>
      </c>
      <c r="B9664" s="9" t="s">
        <v>31</v>
      </c>
      <c r="C9664" s="9" t="s">
        <v>1</v>
      </c>
      <c r="D9664" s="9" t="s">
        <v>40</v>
      </c>
      <c r="E9664" s="9" t="s">
        <v>38</v>
      </c>
      <c r="F9664" s="9">
        <v>2022</v>
      </c>
      <c r="G9664" s="9">
        <v>6</v>
      </c>
      <c r="H9664" s="9"/>
      <c r="BF9664" s="33">
        <v>80.625</v>
      </c>
      <c r="BG9664" s="33">
        <v>78.25</v>
      </c>
      <c r="BH9664" s="33">
        <v>76.75</v>
      </c>
      <c r="BI9664" s="33">
        <v>75.875</v>
      </c>
      <c r="BJ9664" s="33">
        <v>73.75</v>
      </c>
      <c r="BK9664" s="33">
        <v>72.5</v>
      </c>
      <c r="BL9664" s="33">
        <v>73.375</v>
      </c>
      <c r="BM9664" s="33">
        <v>77.625</v>
      </c>
      <c r="BN9664" s="33">
        <v>82.75</v>
      </c>
      <c r="BO9664" s="33">
        <v>89.375</v>
      </c>
      <c r="BP9664" s="33">
        <v>93.625</v>
      </c>
      <c r="BQ9664" s="33">
        <v>97</v>
      </c>
      <c r="BR9664" s="33">
        <v>99.625</v>
      </c>
      <c r="BS9664" s="33">
        <v>101.125</v>
      </c>
      <c r="BT9664" s="33">
        <v>102.125</v>
      </c>
      <c r="BU9664" s="33">
        <v>102.75</v>
      </c>
      <c r="BV9664" s="33">
        <v>103.375</v>
      </c>
      <c r="BW9664" s="33">
        <v>103.625</v>
      </c>
      <c r="BX9664" s="33">
        <v>102.625</v>
      </c>
      <c r="BY9664" s="33">
        <v>100</v>
      </c>
      <c r="BZ9664" s="33">
        <v>95.25</v>
      </c>
      <c r="CA9664" s="33">
        <v>91.75</v>
      </c>
      <c r="CB9664" s="33">
        <v>88.625</v>
      </c>
      <c r="CC9664" s="33">
        <v>84.75</v>
      </c>
      <c r="DC9664" s="9">
        <v>23.849730000000001</v>
      </c>
      <c r="DD9664" s="9">
        <v>0</v>
      </c>
    </row>
    <row r="9665" spans="1:108" x14ac:dyDescent="0.25">
      <c r="A9665" s="9" t="s">
        <v>42</v>
      </c>
      <c r="B9665" s="9" t="s">
        <v>31</v>
      </c>
      <c r="C9665" s="9" t="s">
        <v>1</v>
      </c>
      <c r="D9665" s="9" t="s">
        <v>40</v>
      </c>
      <c r="E9665" s="9" t="s">
        <v>38</v>
      </c>
      <c r="F9665" s="9">
        <v>2022</v>
      </c>
      <c r="G9665" s="9">
        <v>7</v>
      </c>
      <c r="H9665" s="9">
        <v>7.6026619999999996</v>
      </c>
      <c r="I9665" s="9">
        <v>2.7284259999999998</v>
      </c>
      <c r="J9665" s="9">
        <v>1.396914</v>
      </c>
      <c r="K9665" s="9">
        <v>4.1554849999999997</v>
      </c>
      <c r="L9665" s="9">
        <v>2.6245250000000002</v>
      </c>
      <c r="M9665" s="9">
        <v>-0.9896992</v>
      </c>
      <c r="N9665" s="9">
        <v>6.5091890000000001</v>
      </c>
      <c r="O9665" s="9">
        <v>8.2346439999999994</v>
      </c>
      <c r="P9665" s="9">
        <v>13.294650000000001</v>
      </c>
      <c r="Q9665" s="9">
        <v>19.986360000000001</v>
      </c>
      <c r="R9665" s="9">
        <v>22.79937</v>
      </c>
      <c r="S9665" s="9">
        <v>21.57246</v>
      </c>
      <c r="T9665" s="9">
        <v>18.875219999999999</v>
      </c>
      <c r="U9665" s="9">
        <v>15.24372</v>
      </c>
      <c r="V9665" s="9">
        <v>15.19482</v>
      </c>
      <c r="W9665" s="9">
        <v>30.265419999999999</v>
      </c>
      <c r="X9665" s="9">
        <v>43.141779999999997</v>
      </c>
      <c r="Y9665" s="9">
        <v>47.072069999999997</v>
      </c>
      <c r="Z9665" s="9">
        <v>57.084769999999999</v>
      </c>
      <c r="AA9665" s="9">
        <v>83.817310000000006</v>
      </c>
      <c r="AB9665" s="9">
        <v>82.561629999999994</v>
      </c>
      <c r="AC9665" s="9">
        <v>74.306619999999995</v>
      </c>
      <c r="AD9665" s="9">
        <v>63.316989999999997</v>
      </c>
      <c r="AE9665" s="9">
        <v>63.635010000000001</v>
      </c>
      <c r="AF9665" s="9">
        <v>30.255739999999999</v>
      </c>
      <c r="AG9665" s="9">
        <v>4.7720589999999996</v>
      </c>
      <c r="AH9665" s="9">
        <v>-7.6215619999999999</v>
      </c>
      <c r="AI9665" s="9">
        <v>-5.7777599999999998</v>
      </c>
      <c r="AJ9665" s="9">
        <v>-1.6427369999999999</v>
      </c>
      <c r="AK9665" s="9">
        <v>-12.5364</v>
      </c>
      <c r="AL9665" s="9">
        <v>10.84643</v>
      </c>
      <c r="AM9665" s="9">
        <v>13.763030000000001</v>
      </c>
      <c r="AN9665" s="9">
        <v>10.15461</v>
      </c>
      <c r="AO9665" s="9">
        <v>13.40311</v>
      </c>
      <c r="AP9665" s="9">
        <v>22.949750000000002</v>
      </c>
      <c r="AQ9665" s="9">
        <v>38.871229999999997</v>
      </c>
      <c r="AR9665" s="9">
        <v>46.630369999999999</v>
      </c>
      <c r="AS9665" s="9">
        <v>40.98115</v>
      </c>
      <c r="AT9665" s="9">
        <v>49.260660000000001</v>
      </c>
      <c r="AU9665" s="9">
        <v>49.335470000000001</v>
      </c>
      <c r="AV9665" s="9">
        <v>75.134349999999998</v>
      </c>
      <c r="AW9665" s="9">
        <v>110.49769999999999</v>
      </c>
      <c r="AX9665" s="9">
        <v>121.8854</v>
      </c>
      <c r="AY9665" s="9">
        <v>119.98950000000001</v>
      </c>
      <c r="AZ9665" s="9">
        <v>128.49039999999999</v>
      </c>
      <c r="BA9665" s="9">
        <v>120.5331</v>
      </c>
      <c r="BB9665" s="9">
        <v>102.9074</v>
      </c>
      <c r="BC9665" s="9">
        <v>87.074659999999994</v>
      </c>
      <c r="BD9665" s="9">
        <v>87.161860000000004</v>
      </c>
      <c r="BE9665" s="9">
        <v>81.250110000000006</v>
      </c>
      <c r="BF9665" s="33">
        <v>86.75</v>
      </c>
      <c r="BG9665" s="33">
        <v>84.75</v>
      </c>
      <c r="BH9665" s="33">
        <v>83</v>
      </c>
      <c r="BI9665" s="33">
        <v>82</v>
      </c>
      <c r="BJ9665" s="33">
        <v>81</v>
      </c>
      <c r="BK9665" s="33">
        <v>79.75</v>
      </c>
      <c r="BL9665" s="33">
        <v>79.75</v>
      </c>
      <c r="BM9665" s="33">
        <v>83.25</v>
      </c>
      <c r="BN9665" s="33">
        <v>87.875</v>
      </c>
      <c r="BO9665" s="33">
        <v>92.25</v>
      </c>
      <c r="BP9665" s="33">
        <v>95.75</v>
      </c>
      <c r="BQ9665" s="33">
        <v>98.625</v>
      </c>
      <c r="BR9665" s="33">
        <v>101</v>
      </c>
      <c r="BS9665" s="33">
        <v>102.5</v>
      </c>
      <c r="BT9665" s="33">
        <v>100.875</v>
      </c>
      <c r="BU9665" s="33">
        <v>101.375</v>
      </c>
      <c r="BV9665" s="33">
        <v>102.75</v>
      </c>
      <c r="BW9665" s="33">
        <v>103</v>
      </c>
      <c r="BX9665" s="33">
        <v>102.5</v>
      </c>
      <c r="BY9665" s="33">
        <v>100.5</v>
      </c>
      <c r="BZ9665" s="33">
        <v>97.625</v>
      </c>
      <c r="CA9665" s="33">
        <v>94.5</v>
      </c>
      <c r="CB9665" s="33">
        <v>91.625</v>
      </c>
      <c r="CC9665" s="33">
        <v>89.25</v>
      </c>
      <c r="CD9665" s="9">
        <v>873.93439999999998</v>
      </c>
      <c r="CE9665" s="9">
        <v>967.9443</v>
      </c>
      <c r="CF9665" s="9">
        <v>931.31380000000001</v>
      </c>
      <c r="CG9665" s="9">
        <v>625.64559999999994</v>
      </c>
      <c r="CH9665" s="9">
        <v>550.08230000000003</v>
      </c>
      <c r="CI9665" s="9">
        <v>257.71690000000001</v>
      </c>
      <c r="CJ9665" s="9">
        <v>295.08940000000001</v>
      </c>
      <c r="CK9665" s="9">
        <v>346.80399999999997</v>
      </c>
      <c r="CL9665" s="9">
        <v>471.92430000000002</v>
      </c>
      <c r="CM9665" s="9">
        <v>735.52170000000001</v>
      </c>
      <c r="CN9665" s="9">
        <v>942.96259999999995</v>
      </c>
      <c r="CO9665" s="9">
        <v>1365.462</v>
      </c>
      <c r="CP9665" s="9">
        <v>1629.13</v>
      </c>
      <c r="CQ9665" s="9">
        <v>1644.377</v>
      </c>
      <c r="CR9665" s="9">
        <v>1644.4110000000001</v>
      </c>
      <c r="CS9665" s="9">
        <v>1644.3489999999999</v>
      </c>
      <c r="CT9665" s="9">
        <v>1734.748</v>
      </c>
      <c r="CU9665" s="9">
        <v>1809.47</v>
      </c>
      <c r="CV9665" s="9">
        <v>2019.8869999999999</v>
      </c>
      <c r="CW9665" s="9">
        <v>2296.866</v>
      </c>
      <c r="CX9665" s="9">
        <v>2366.152</v>
      </c>
      <c r="CY9665" s="9">
        <v>2127.7689999999998</v>
      </c>
      <c r="CZ9665" s="9">
        <v>1920.152</v>
      </c>
      <c r="DA9665" s="9">
        <v>1920.1120000000001</v>
      </c>
      <c r="DB9665" s="9">
        <v>1291.2080000000001</v>
      </c>
      <c r="DC9665" s="9">
        <v>23.849730000000001</v>
      </c>
      <c r="DD9665" s="9">
        <v>0</v>
      </c>
    </row>
    <row r="9666" spans="1:108" x14ac:dyDescent="0.25">
      <c r="A9666" s="9" t="s">
        <v>42</v>
      </c>
      <c r="B9666" s="9" t="s">
        <v>31</v>
      </c>
      <c r="C9666" s="9" t="s">
        <v>1</v>
      </c>
      <c r="D9666" s="9" t="s">
        <v>40</v>
      </c>
      <c r="E9666" s="9" t="s">
        <v>38</v>
      </c>
      <c r="F9666" s="9">
        <v>2022</v>
      </c>
      <c r="G9666" s="9">
        <v>8</v>
      </c>
      <c r="H9666" s="9"/>
      <c r="BF9666" s="33">
        <v>81.125</v>
      </c>
      <c r="BG9666" s="33">
        <v>79.875</v>
      </c>
      <c r="BH9666" s="33">
        <v>77.625</v>
      </c>
      <c r="BI9666" s="33">
        <v>76</v>
      </c>
      <c r="BJ9666" s="33">
        <v>74.375</v>
      </c>
      <c r="BK9666" s="33">
        <v>73.25</v>
      </c>
      <c r="BL9666" s="33">
        <v>72.25</v>
      </c>
      <c r="BM9666" s="33">
        <v>74.125</v>
      </c>
      <c r="BN9666" s="33">
        <v>78</v>
      </c>
      <c r="BO9666" s="33">
        <v>83.25</v>
      </c>
      <c r="BP9666" s="33">
        <v>87.375</v>
      </c>
      <c r="BQ9666" s="33">
        <v>91.375</v>
      </c>
      <c r="BR9666" s="33">
        <v>93.625</v>
      </c>
      <c r="BS9666" s="33">
        <v>96.5</v>
      </c>
      <c r="BT9666" s="33">
        <v>97.875</v>
      </c>
      <c r="BU9666" s="33">
        <v>99.25</v>
      </c>
      <c r="BV9666" s="33">
        <v>100.125</v>
      </c>
      <c r="BW9666" s="33">
        <v>100.125</v>
      </c>
      <c r="BX9666" s="33">
        <v>99</v>
      </c>
      <c r="BY9666" s="33">
        <v>95.5</v>
      </c>
      <c r="BZ9666" s="33">
        <v>92</v>
      </c>
      <c r="CA9666" s="33">
        <v>88.625</v>
      </c>
      <c r="CB9666" s="33">
        <v>86</v>
      </c>
      <c r="CC9666" s="33">
        <v>83.125</v>
      </c>
      <c r="DC9666" s="9">
        <v>23.849730000000001</v>
      </c>
      <c r="DD9666" s="9">
        <v>0</v>
      </c>
    </row>
    <row r="9667" spans="1:108" x14ac:dyDescent="0.25">
      <c r="A9667" s="9" t="s">
        <v>42</v>
      </c>
      <c r="B9667" s="9" t="s">
        <v>31</v>
      </c>
      <c r="C9667" s="9" t="s">
        <v>1</v>
      </c>
      <c r="D9667" s="9" t="s">
        <v>40</v>
      </c>
      <c r="E9667" s="9" t="s">
        <v>38</v>
      </c>
      <c r="F9667" s="9">
        <v>2022</v>
      </c>
      <c r="G9667" s="9">
        <v>9</v>
      </c>
      <c r="H9667" s="9"/>
      <c r="BF9667" s="33">
        <v>80.125</v>
      </c>
      <c r="BG9667" s="33">
        <v>78</v>
      </c>
      <c r="BH9667" s="33">
        <v>76.375</v>
      </c>
      <c r="BI9667" s="33">
        <v>75.125</v>
      </c>
      <c r="BJ9667" s="33">
        <v>73.25</v>
      </c>
      <c r="BK9667" s="33">
        <v>72.25</v>
      </c>
      <c r="BL9667" s="33">
        <v>71.625</v>
      </c>
      <c r="BM9667" s="33">
        <v>73.25</v>
      </c>
      <c r="BN9667" s="33">
        <v>77.875</v>
      </c>
      <c r="BO9667" s="33">
        <v>82.75</v>
      </c>
      <c r="BP9667" s="33">
        <v>86.5</v>
      </c>
      <c r="BQ9667" s="33">
        <v>89.875</v>
      </c>
      <c r="BR9667" s="33">
        <v>93</v>
      </c>
      <c r="BS9667" s="33">
        <v>95.75</v>
      </c>
      <c r="BT9667" s="33">
        <v>97.5</v>
      </c>
      <c r="BU9667" s="33">
        <v>99.125</v>
      </c>
      <c r="BV9667" s="33">
        <v>99.5</v>
      </c>
      <c r="BW9667" s="33">
        <v>99.25</v>
      </c>
      <c r="BX9667" s="33">
        <v>97.125</v>
      </c>
      <c r="BY9667" s="33">
        <v>93.75</v>
      </c>
      <c r="BZ9667" s="33">
        <v>91</v>
      </c>
      <c r="CA9667" s="33">
        <v>88.125</v>
      </c>
      <c r="CB9667" s="33">
        <v>84.75</v>
      </c>
      <c r="CC9667" s="33">
        <v>82.5</v>
      </c>
      <c r="DC9667" s="9">
        <v>23.849730000000001</v>
      </c>
      <c r="DD9667" s="9">
        <v>0</v>
      </c>
    </row>
    <row r="9668" spans="1:108" x14ac:dyDescent="0.25">
      <c r="A9668" s="9" t="s">
        <v>42</v>
      </c>
      <c r="B9668" s="9" t="s">
        <v>31</v>
      </c>
      <c r="C9668" s="9" t="s">
        <v>1</v>
      </c>
      <c r="D9668" s="9" t="s">
        <v>40</v>
      </c>
      <c r="E9668" s="9" t="s">
        <v>38</v>
      </c>
      <c r="F9668" s="9">
        <v>2022</v>
      </c>
      <c r="G9668" s="9">
        <v>10</v>
      </c>
      <c r="H9668" s="9"/>
      <c r="BF9668" s="33">
        <v>67.625</v>
      </c>
      <c r="BG9668" s="33">
        <v>66.5</v>
      </c>
      <c r="BH9668" s="33">
        <v>65.5</v>
      </c>
      <c r="BI9668" s="33">
        <v>64.5</v>
      </c>
      <c r="BJ9668" s="33">
        <v>62.625</v>
      </c>
      <c r="BK9668" s="33">
        <v>61.875</v>
      </c>
      <c r="BL9668" s="33">
        <v>60.375</v>
      </c>
      <c r="BM9668" s="33">
        <v>60.25</v>
      </c>
      <c r="BN9668" s="33">
        <v>64.875</v>
      </c>
      <c r="BO9668" s="33">
        <v>71</v>
      </c>
      <c r="BP9668" s="33">
        <v>77.25</v>
      </c>
      <c r="BQ9668" s="33">
        <v>82.25</v>
      </c>
      <c r="BR9668" s="33">
        <v>85.75</v>
      </c>
      <c r="BS9668" s="33">
        <v>88.375</v>
      </c>
      <c r="BT9668" s="33">
        <v>90.125</v>
      </c>
      <c r="BU9668" s="33">
        <v>90.875</v>
      </c>
      <c r="BV9668" s="33">
        <v>90.375</v>
      </c>
      <c r="BW9668" s="33">
        <v>89.125</v>
      </c>
      <c r="BX9668" s="33">
        <v>85.5</v>
      </c>
      <c r="BY9668" s="33">
        <v>81.75</v>
      </c>
      <c r="BZ9668" s="33">
        <v>77.875</v>
      </c>
      <c r="CA9668" s="33">
        <v>74.625</v>
      </c>
      <c r="CB9668" s="33">
        <v>71.625</v>
      </c>
      <c r="CC9668" s="33">
        <v>69.625</v>
      </c>
      <c r="DC9668" s="9">
        <v>23.849730000000001</v>
      </c>
      <c r="DD9668" s="9">
        <v>0</v>
      </c>
    </row>
    <row r="9669" spans="1:108" x14ac:dyDescent="0.25">
      <c r="A9669" s="9" t="s">
        <v>42</v>
      </c>
      <c r="B9669" s="9" t="s">
        <v>31</v>
      </c>
      <c r="C9669" s="9" t="s">
        <v>1</v>
      </c>
      <c r="D9669" s="9" t="s">
        <v>40</v>
      </c>
      <c r="E9669" s="9" t="s">
        <v>38</v>
      </c>
      <c r="F9669" s="9">
        <v>2023</v>
      </c>
      <c r="G9669" s="9">
        <v>5</v>
      </c>
      <c r="H9669" s="9"/>
      <c r="BF9669" s="33">
        <v>79.125</v>
      </c>
      <c r="BG9669" s="33">
        <v>75.75</v>
      </c>
      <c r="BH9669" s="33">
        <v>74.25</v>
      </c>
      <c r="BI9669" s="33">
        <v>72.5</v>
      </c>
      <c r="BJ9669" s="33">
        <v>71.625</v>
      </c>
      <c r="BK9669" s="33">
        <v>70.75</v>
      </c>
      <c r="BL9669" s="33">
        <v>71.5</v>
      </c>
      <c r="BM9669" s="33">
        <v>74.25</v>
      </c>
      <c r="BN9669" s="33">
        <v>78.125</v>
      </c>
      <c r="BO9669" s="33">
        <v>82.125</v>
      </c>
      <c r="BP9669" s="33">
        <v>85.875</v>
      </c>
      <c r="BQ9669" s="33">
        <v>88.375</v>
      </c>
      <c r="BR9669" s="33">
        <v>91.375</v>
      </c>
      <c r="BS9669" s="33">
        <v>93.75</v>
      </c>
      <c r="BT9669" s="33">
        <v>94.75</v>
      </c>
      <c r="BU9669" s="33">
        <v>95.625</v>
      </c>
      <c r="BV9669" s="33">
        <v>95.75</v>
      </c>
      <c r="BW9669" s="33">
        <v>95.375</v>
      </c>
      <c r="BX9669" s="33">
        <v>94</v>
      </c>
      <c r="BY9669" s="33">
        <v>92.375</v>
      </c>
      <c r="BZ9669" s="33">
        <v>89.625</v>
      </c>
      <c r="CA9669" s="33">
        <v>86.125</v>
      </c>
      <c r="CB9669" s="33">
        <v>83.875</v>
      </c>
      <c r="CC9669" s="33">
        <v>81.75</v>
      </c>
      <c r="DC9669" s="9">
        <v>23.849730000000001</v>
      </c>
      <c r="DD9669" s="9">
        <v>0</v>
      </c>
    </row>
    <row r="9670" spans="1:108" x14ac:dyDescent="0.25">
      <c r="A9670" s="9" t="s">
        <v>42</v>
      </c>
      <c r="B9670" s="9" t="s">
        <v>31</v>
      </c>
      <c r="C9670" s="9" t="s">
        <v>1</v>
      </c>
      <c r="D9670" s="9" t="s">
        <v>40</v>
      </c>
      <c r="E9670" s="9" t="s">
        <v>38</v>
      </c>
      <c r="F9670" s="9">
        <v>2023</v>
      </c>
      <c r="G9670" s="9">
        <v>6</v>
      </c>
      <c r="H9670" s="9"/>
      <c r="BF9670" s="33">
        <v>80.625</v>
      </c>
      <c r="BG9670" s="33">
        <v>78.25</v>
      </c>
      <c r="BH9670" s="33">
        <v>76.75</v>
      </c>
      <c r="BI9670" s="33">
        <v>75.875</v>
      </c>
      <c r="BJ9670" s="33">
        <v>73.75</v>
      </c>
      <c r="BK9670" s="33">
        <v>72.5</v>
      </c>
      <c r="BL9670" s="33">
        <v>73.375</v>
      </c>
      <c r="BM9670" s="33">
        <v>77.625</v>
      </c>
      <c r="BN9670" s="33">
        <v>82.75</v>
      </c>
      <c r="BO9670" s="33">
        <v>89.375</v>
      </c>
      <c r="BP9670" s="33">
        <v>93.625</v>
      </c>
      <c r="BQ9670" s="33">
        <v>97</v>
      </c>
      <c r="BR9670" s="33">
        <v>99.625</v>
      </c>
      <c r="BS9670" s="33">
        <v>101.125</v>
      </c>
      <c r="BT9670" s="33">
        <v>102.125</v>
      </c>
      <c r="BU9670" s="33">
        <v>102.75</v>
      </c>
      <c r="BV9670" s="33">
        <v>103.375</v>
      </c>
      <c r="BW9670" s="33">
        <v>103.625</v>
      </c>
      <c r="BX9670" s="33">
        <v>102.625</v>
      </c>
      <c r="BY9670" s="33">
        <v>100</v>
      </c>
      <c r="BZ9670" s="33">
        <v>95.25</v>
      </c>
      <c r="CA9670" s="33">
        <v>91.75</v>
      </c>
      <c r="CB9670" s="33">
        <v>88.625</v>
      </c>
      <c r="CC9670" s="33">
        <v>84.75</v>
      </c>
      <c r="DC9670" s="9">
        <v>23.849730000000001</v>
      </c>
      <c r="DD9670" s="9">
        <v>0</v>
      </c>
    </row>
    <row r="9671" spans="1:108" x14ac:dyDescent="0.25">
      <c r="A9671" s="9" t="s">
        <v>42</v>
      </c>
      <c r="B9671" s="9" t="s">
        <v>31</v>
      </c>
      <c r="C9671" s="9" t="s">
        <v>1</v>
      </c>
      <c r="D9671" s="9" t="s">
        <v>40</v>
      </c>
      <c r="E9671" s="9" t="s">
        <v>38</v>
      </c>
      <c r="F9671" s="9">
        <v>2023</v>
      </c>
      <c r="G9671" s="9">
        <v>7</v>
      </c>
      <c r="H9671" s="9">
        <v>7.2361380000000004</v>
      </c>
      <c r="I9671" s="9">
        <v>4.4615159999999996</v>
      </c>
      <c r="J9671" s="9">
        <v>2.1569020000000001</v>
      </c>
      <c r="K9671" s="9">
        <v>3.6110000000000002</v>
      </c>
      <c r="L9671" s="9">
        <v>3.2135639999999999</v>
      </c>
      <c r="M9671" s="9">
        <v>-1.0437730000000001</v>
      </c>
      <c r="N9671" s="9">
        <v>6.1665369999999999</v>
      </c>
      <c r="O9671" s="9">
        <v>8.3068030000000004</v>
      </c>
      <c r="P9671" s="9">
        <v>13.57633</v>
      </c>
      <c r="Q9671" s="9">
        <v>19.82807</v>
      </c>
      <c r="R9671" s="9">
        <v>20.813040000000001</v>
      </c>
      <c r="S9671" s="9">
        <v>19.040690000000001</v>
      </c>
      <c r="T9671" s="9">
        <v>17.30611</v>
      </c>
      <c r="U9671" s="9">
        <v>14.162570000000001</v>
      </c>
      <c r="V9671" s="9">
        <v>14.113670000000001</v>
      </c>
      <c r="W9671" s="9">
        <v>30.43488</v>
      </c>
      <c r="X9671" s="9">
        <v>42.740810000000003</v>
      </c>
      <c r="Y9671" s="9">
        <v>48.526789999999998</v>
      </c>
      <c r="Z9671" s="9">
        <v>59.221649999999997</v>
      </c>
      <c r="AA9671" s="9">
        <v>84.704549999999998</v>
      </c>
      <c r="AB9671" s="9">
        <v>83.351849999999999</v>
      </c>
      <c r="AC9671" s="9">
        <v>74.532929999999993</v>
      </c>
      <c r="AD9671" s="9">
        <v>64.960369999999998</v>
      </c>
      <c r="AE9671" s="9">
        <v>65.278379999999999</v>
      </c>
      <c r="AF9671" s="9">
        <v>30.067350000000001</v>
      </c>
      <c r="AG9671" s="9">
        <v>4.4055369999999998</v>
      </c>
      <c r="AH9671" s="9">
        <v>-5.8884720000000002</v>
      </c>
      <c r="AI9671" s="9">
        <v>-5.0177699999999996</v>
      </c>
      <c r="AJ9671" s="9">
        <v>-2.1872220000000002</v>
      </c>
      <c r="AK9671" s="9">
        <v>-11.94736</v>
      </c>
      <c r="AL9671" s="9">
        <v>10.79236</v>
      </c>
      <c r="AM9671" s="9">
        <v>13.42038</v>
      </c>
      <c r="AN9671" s="9">
        <v>10.22677</v>
      </c>
      <c r="AO9671" s="9">
        <v>13.68479</v>
      </c>
      <c r="AP9671" s="9">
        <v>22.791460000000001</v>
      </c>
      <c r="AQ9671" s="9">
        <v>36.884900000000002</v>
      </c>
      <c r="AR9671" s="9">
        <v>44.098590000000002</v>
      </c>
      <c r="AS9671" s="9">
        <v>39.412039999999998</v>
      </c>
      <c r="AT9671" s="9">
        <v>48.179499999999997</v>
      </c>
      <c r="AU9671" s="9">
        <v>48.254309999999997</v>
      </c>
      <c r="AV9671" s="9">
        <v>75.303820000000002</v>
      </c>
      <c r="AW9671" s="9">
        <v>110.0967</v>
      </c>
      <c r="AX9671" s="9">
        <v>123.34010000000001</v>
      </c>
      <c r="AY9671" s="9">
        <v>122.1264</v>
      </c>
      <c r="AZ9671" s="9">
        <v>129.3777</v>
      </c>
      <c r="BA9671" s="9">
        <v>121.3233</v>
      </c>
      <c r="BB9671" s="9">
        <v>103.1337</v>
      </c>
      <c r="BC9671" s="9">
        <v>88.718029999999999</v>
      </c>
      <c r="BD9671" s="9">
        <v>88.805239999999998</v>
      </c>
      <c r="BE9671" s="9">
        <v>81.061710000000005</v>
      </c>
      <c r="BF9671" s="33">
        <v>86.75</v>
      </c>
      <c r="BG9671" s="33">
        <v>84.75</v>
      </c>
      <c r="BH9671" s="33">
        <v>83</v>
      </c>
      <c r="BI9671" s="33">
        <v>82</v>
      </c>
      <c r="BJ9671" s="33">
        <v>81</v>
      </c>
      <c r="BK9671" s="33">
        <v>79.75</v>
      </c>
      <c r="BL9671" s="33">
        <v>79.75</v>
      </c>
      <c r="BM9671" s="33">
        <v>83.25</v>
      </c>
      <c r="BN9671" s="33">
        <v>87.875</v>
      </c>
      <c r="BO9671" s="33">
        <v>92.25</v>
      </c>
      <c r="BP9671" s="33">
        <v>95.75</v>
      </c>
      <c r="BQ9671" s="33">
        <v>98.625</v>
      </c>
      <c r="BR9671" s="33">
        <v>101</v>
      </c>
      <c r="BS9671" s="33">
        <v>102.5</v>
      </c>
      <c r="BT9671" s="33">
        <v>100.875</v>
      </c>
      <c r="BU9671" s="33">
        <v>101.375</v>
      </c>
      <c r="BV9671" s="33">
        <v>102.75</v>
      </c>
      <c r="BW9671" s="33">
        <v>103</v>
      </c>
      <c r="BX9671" s="33">
        <v>102.5</v>
      </c>
      <c r="BY9671" s="33">
        <v>100.5</v>
      </c>
      <c r="BZ9671" s="33">
        <v>97.625</v>
      </c>
      <c r="CA9671" s="33">
        <v>94.5</v>
      </c>
      <c r="CB9671" s="33">
        <v>91.625</v>
      </c>
      <c r="CC9671" s="33">
        <v>89.25</v>
      </c>
      <c r="CD9671" s="9">
        <v>878.77149999999995</v>
      </c>
      <c r="CE9671" s="9">
        <v>974.00390000000004</v>
      </c>
      <c r="CF9671" s="9">
        <v>936.94489999999996</v>
      </c>
      <c r="CG9671" s="9">
        <v>628.39369999999997</v>
      </c>
      <c r="CH9671" s="9">
        <v>551.93899999999996</v>
      </c>
      <c r="CI9671" s="9">
        <v>258.72559999999999</v>
      </c>
      <c r="CJ9671" s="9">
        <v>296.01350000000002</v>
      </c>
      <c r="CK9671" s="9">
        <v>348.00459999999998</v>
      </c>
      <c r="CL9671" s="9">
        <v>473.55759999999998</v>
      </c>
      <c r="CM9671" s="9">
        <v>737.77639999999997</v>
      </c>
      <c r="CN9671" s="9">
        <v>945.80830000000003</v>
      </c>
      <c r="CO9671" s="9">
        <v>1370.87</v>
      </c>
      <c r="CP9671" s="9">
        <v>1635.5650000000001</v>
      </c>
      <c r="CQ9671" s="9">
        <v>1650.4090000000001</v>
      </c>
      <c r="CR9671" s="9">
        <v>1650.443</v>
      </c>
      <c r="CS9671" s="9">
        <v>1650.008</v>
      </c>
      <c r="CT9671" s="9">
        <v>1740.681</v>
      </c>
      <c r="CU9671" s="9">
        <v>1815.623</v>
      </c>
      <c r="CV9671" s="9">
        <v>2026.6959999999999</v>
      </c>
      <c r="CW9671" s="9">
        <v>2304.3710000000001</v>
      </c>
      <c r="CX9671" s="9">
        <v>2373.8960000000002</v>
      </c>
      <c r="CY9671" s="9">
        <v>2134.7600000000002</v>
      </c>
      <c r="CZ9671" s="9">
        <v>1926.761</v>
      </c>
      <c r="DA9671" s="9">
        <v>1926.721</v>
      </c>
      <c r="DB9671" s="9">
        <v>1294.848</v>
      </c>
      <c r="DC9671" s="9">
        <v>23.849730000000001</v>
      </c>
      <c r="DD9671" s="9">
        <v>0</v>
      </c>
    </row>
    <row r="9672" spans="1:108" x14ac:dyDescent="0.25">
      <c r="A9672" s="9" t="s">
        <v>42</v>
      </c>
      <c r="B9672" s="9" t="s">
        <v>31</v>
      </c>
      <c r="C9672" s="9" t="s">
        <v>1</v>
      </c>
      <c r="D9672" s="9" t="s">
        <v>40</v>
      </c>
      <c r="E9672" s="9" t="s">
        <v>38</v>
      </c>
      <c r="F9672" s="9">
        <v>2023</v>
      </c>
      <c r="G9672" s="9">
        <v>8</v>
      </c>
      <c r="H9672" s="9"/>
      <c r="BF9672" s="33">
        <v>81.125</v>
      </c>
      <c r="BG9672" s="33">
        <v>79.875</v>
      </c>
      <c r="BH9672" s="33">
        <v>77.625</v>
      </c>
      <c r="BI9672" s="33">
        <v>76</v>
      </c>
      <c r="BJ9672" s="33">
        <v>74.375</v>
      </c>
      <c r="BK9672" s="33">
        <v>73.25</v>
      </c>
      <c r="BL9672" s="33">
        <v>72.25</v>
      </c>
      <c r="BM9672" s="33">
        <v>74.125</v>
      </c>
      <c r="BN9672" s="33">
        <v>78</v>
      </c>
      <c r="BO9672" s="33">
        <v>83.25</v>
      </c>
      <c r="BP9672" s="33">
        <v>87.375</v>
      </c>
      <c r="BQ9672" s="33">
        <v>91.375</v>
      </c>
      <c r="BR9672" s="33">
        <v>93.625</v>
      </c>
      <c r="BS9672" s="33">
        <v>96.5</v>
      </c>
      <c r="BT9672" s="33">
        <v>97.875</v>
      </c>
      <c r="BU9672" s="33">
        <v>99.25</v>
      </c>
      <c r="BV9672" s="33">
        <v>100.125</v>
      </c>
      <c r="BW9672" s="33">
        <v>100.125</v>
      </c>
      <c r="BX9672" s="33">
        <v>99</v>
      </c>
      <c r="BY9672" s="33">
        <v>95.5</v>
      </c>
      <c r="BZ9672" s="33">
        <v>92</v>
      </c>
      <c r="CA9672" s="33">
        <v>88.625</v>
      </c>
      <c r="CB9672" s="33">
        <v>86</v>
      </c>
      <c r="CC9672" s="33">
        <v>83.125</v>
      </c>
      <c r="DC9672" s="9">
        <v>23.849730000000001</v>
      </c>
      <c r="DD9672" s="9">
        <v>0</v>
      </c>
    </row>
    <row r="9673" spans="1:108" x14ac:dyDescent="0.25">
      <c r="A9673" s="9" t="s">
        <v>42</v>
      </c>
      <c r="B9673" s="9" t="s">
        <v>31</v>
      </c>
      <c r="C9673" s="9" t="s">
        <v>1</v>
      </c>
      <c r="D9673" s="9" t="s">
        <v>40</v>
      </c>
      <c r="E9673" s="9" t="s">
        <v>38</v>
      </c>
      <c r="F9673" s="9">
        <v>2023</v>
      </c>
      <c r="G9673" s="9">
        <v>9</v>
      </c>
      <c r="H9673" s="9"/>
      <c r="BF9673" s="33">
        <v>80.125</v>
      </c>
      <c r="BG9673" s="33">
        <v>78</v>
      </c>
      <c r="BH9673" s="33">
        <v>76.375</v>
      </c>
      <c r="BI9673" s="33">
        <v>75.125</v>
      </c>
      <c r="BJ9673" s="33">
        <v>73.25</v>
      </c>
      <c r="BK9673" s="33">
        <v>72.25</v>
      </c>
      <c r="BL9673" s="33">
        <v>71.625</v>
      </c>
      <c r="BM9673" s="33">
        <v>73.25</v>
      </c>
      <c r="BN9673" s="33">
        <v>77.875</v>
      </c>
      <c r="BO9673" s="33">
        <v>82.75</v>
      </c>
      <c r="BP9673" s="33">
        <v>86.5</v>
      </c>
      <c r="BQ9673" s="33">
        <v>89.875</v>
      </c>
      <c r="BR9673" s="33">
        <v>93</v>
      </c>
      <c r="BS9673" s="33">
        <v>95.75</v>
      </c>
      <c r="BT9673" s="33">
        <v>97.5</v>
      </c>
      <c r="BU9673" s="33">
        <v>99.125</v>
      </c>
      <c r="BV9673" s="33">
        <v>99.5</v>
      </c>
      <c r="BW9673" s="33">
        <v>99.25</v>
      </c>
      <c r="BX9673" s="33">
        <v>97.125</v>
      </c>
      <c r="BY9673" s="33">
        <v>93.75</v>
      </c>
      <c r="BZ9673" s="33">
        <v>91</v>
      </c>
      <c r="CA9673" s="33">
        <v>88.125</v>
      </c>
      <c r="CB9673" s="33">
        <v>84.75</v>
      </c>
      <c r="CC9673" s="33">
        <v>82.5</v>
      </c>
      <c r="DC9673" s="9">
        <v>23.849730000000001</v>
      </c>
      <c r="DD9673" s="9">
        <v>0</v>
      </c>
    </row>
    <row r="9674" spans="1:108" x14ac:dyDescent="0.25">
      <c r="A9674" s="9" t="s">
        <v>42</v>
      </c>
      <c r="B9674" s="9" t="s">
        <v>31</v>
      </c>
      <c r="C9674" s="9" t="s">
        <v>1</v>
      </c>
      <c r="D9674" s="9" t="s">
        <v>40</v>
      </c>
      <c r="E9674" s="9" t="s">
        <v>38</v>
      </c>
      <c r="F9674" s="9">
        <v>2023</v>
      </c>
      <c r="G9674" s="9">
        <v>10</v>
      </c>
      <c r="H9674" s="9"/>
      <c r="BF9674" s="33">
        <v>67.625</v>
      </c>
      <c r="BG9674" s="33">
        <v>66.5</v>
      </c>
      <c r="BH9674" s="33">
        <v>65.5</v>
      </c>
      <c r="BI9674" s="33">
        <v>64.5</v>
      </c>
      <c r="BJ9674" s="33">
        <v>62.625</v>
      </c>
      <c r="BK9674" s="33">
        <v>61.875</v>
      </c>
      <c r="BL9674" s="33">
        <v>60.375</v>
      </c>
      <c r="BM9674" s="33">
        <v>60.25</v>
      </c>
      <c r="BN9674" s="33">
        <v>64.875</v>
      </c>
      <c r="BO9674" s="33">
        <v>71</v>
      </c>
      <c r="BP9674" s="33">
        <v>77.25</v>
      </c>
      <c r="BQ9674" s="33">
        <v>82.25</v>
      </c>
      <c r="BR9674" s="33">
        <v>85.75</v>
      </c>
      <c r="BS9674" s="33">
        <v>88.375</v>
      </c>
      <c r="BT9674" s="33">
        <v>90.125</v>
      </c>
      <c r="BU9674" s="33">
        <v>90.875</v>
      </c>
      <c r="BV9674" s="33">
        <v>90.375</v>
      </c>
      <c r="BW9674" s="33">
        <v>89.125</v>
      </c>
      <c r="BX9674" s="33">
        <v>85.5</v>
      </c>
      <c r="BY9674" s="33">
        <v>81.75</v>
      </c>
      <c r="BZ9674" s="33">
        <v>77.875</v>
      </c>
      <c r="CA9674" s="33">
        <v>74.625</v>
      </c>
      <c r="CB9674" s="33">
        <v>71.625</v>
      </c>
      <c r="CC9674" s="33">
        <v>69.625</v>
      </c>
      <c r="DC9674" s="9">
        <v>23.849730000000001</v>
      </c>
      <c r="DD9674" s="9">
        <v>0</v>
      </c>
    </row>
    <row r="9675" spans="1:108" x14ac:dyDescent="0.25">
      <c r="A9675" s="9" t="s">
        <v>42</v>
      </c>
      <c r="B9675" s="9" t="s">
        <v>31</v>
      </c>
      <c r="C9675" s="9" t="s">
        <v>1</v>
      </c>
      <c r="D9675" s="9" t="s">
        <v>40</v>
      </c>
      <c r="E9675" s="9" t="s">
        <v>38</v>
      </c>
      <c r="F9675" s="9">
        <v>2024</v>
      </c>
      <c r="G9675" s="9">
        <v>5</v>
      </c>
      <c r="H9675" s="9"/>
      <c r="BF9675" s="33">
        <v>79.125</v>
      </c>
      <c r="BG9675" s="33">
        <v>75.75</v>
      </c>
      <c r="BH9675" s="33">
        <v>74.25</v>
      </c>
      <c r="BI9675" s="33">
        <v>72.5</v>
      </c>
      <c r="BJ9675" s="33">
        <v>71.625</v>
      </c>
      <c r="BK9675" s="33">
        <v>70.75</v>
      </c>
      <c r="BL9675" s="33">
        <v>71.5</v>
      </c>
      <c r="BM9675" s="33">
        <v>74.25</v>
      </c>
      <c r="BN9675" s="33">
        <v>78.125</v>
      </c>
      <c r="BO9675" s="33">
        <v>82.125</v>
      </c>
      <c r="BP9675" s="33">
        <v>85.875</v>
      </c>
      <c r="BQ9675" s="33">
        <v>88.375</v>
      </c>
      <c r="BR9675" s="33">
        <v>91.375</v>
      </c>
      <c r="BS9675" s="33">
        <v>93.75</v>
      </c>
      <c r="BT9675" s="33">
        <v>94.75</v>
      </c>
      <c r="BU9675" s="33">
        <v>95.625</v>
      </c>
      <c r="BV9675" s="33">
        <v>95.75</v>
      </c>
      <c r="BW9675" s="33">
        <v>95.375</v>
      </c>
      <c r="BX9675" s="33">
        <v>94</v>
      </c>
      <c r="BY9675" s="33">
        <v>92.375</v>
      </c>
      <c r="BZ9675" s="33">
        <v>89.625</v>
      </c>
      <c r="CA9675" s="33">
        <v>86.125</v>
      </c>
      <c r="CB9675" s="33">
        <v>83.875</v>
      </c>
      <c r="CC9675" s="33">
        <v>81.75</v>
      </c>
      <c r="DC9675" s="9">
        <v>23.849730000000001</v>
      </c>
      <c r="DD9675" s="9">
        <v>0</v>
      </c>
    </row>
    <row r="9676" spans="1:108" x14ac:dyDescent="0.25">
      <c r="A9676" s="9" t="s">
        <v>42</v>
      </c>
      <c r="B9676" s="9" t="s">
        <v>31</v>
      </c>
      <c r="C9676" s="9" t="s">
        <v>1</v>
      </c>
      <c r="D9676" s="9" t="s">
        <v>40</v>
      </c>
      <c r="E9676" s="9" t="s">
        <v>38</v>
      </c>
      <c r="F9676" s="9">
        <v>2024</v>
      </c>
      <c r="G9676" s="9">
        <v>6</v>
      </c>
      <c r="H9676" s="9"/>
      <c r="BF9676" s="33">
        <v>80.625</v>
      </c>
      <c r="BG9676" s="33">
        <v>78.25</v>
      </c>
      <c r="BH9676" s="33">
        <v>76.75</v>
      </c>
      <c r="BI9676" s="33">
        <v>75.875</v>
      </c>
      <c r="BJ9676" s="33">
        <v>73.75</v>
      </c>
      <c r="BK9676" s="33">
        <v>72.5</v>
      </c>
      <c r="BL9676" s="33">
        <v>73.375</v>
      </c>
      <c r="BM9676" s="33">
        <v>77.625</v>
      </c>
      <c r="BN9676" s="33">
        <v>82.75</v>
      </c>
      <c r="BO9676" s="33">
        <v>89.375</v>
      </c>
      <c r="BP9676" s="33">
        <v>93.625</v>
      </c>
      <c r="BQ9676" s="33">
        <v>97</v>
      </c>
      <c r="BR9676" s="33">
        <v>99.625</v>
      </c>
      <c r="BS9676" s="33">
        <v>101.125</v>
      </c>
      <c r="BT9676" s="33">
        <v>102.125</v>
      </c>
      <c r="BU9676" s="33">
        <v>102.75</v>
      </c>
      <c r="BV9676" s="33">
        <v>103.375</v>
      </c>
      <c r="BW9676" s="33">
        <v>103.625</v>
      </c>
      <c r="BX9676" s="33">
        <v>102.625</v>
      </c>
      <c r="BY9676" s="33">
        <v>100</v>
      </c>
      <c r="BZ9676" s="33">
        <v>95.25</v>
      </c>
      <c r="CA9676" s="33">
        <v>91.75</v>
      </c>
      <c r="CB9676" s="33">
        <v>88.625</v>
      </c>
      <c r="CC9676" s="33">
        <v>84.75</v>
      </c>
      <c r="DC9676" s="9">
        <v>23.849730000000001</v>
      </c>
      <c r="DD9676" s="9">
        <v>0</v>
      </c>
    </row>
    <row r="9677" spans="1:108" x14ac:dyDescent="0.25">
      <c r="A9677" s="9" t="s">
        <v>42</v>
      </c>
      <c r="B9677" s="9" t="s">
        <v>31</v>
      </c>
      <c r="C9677" s="9" t="s">
        <v>1</v>
      </c>
      <c r="D9677" s="9" t="s">
        <v>40</v>
      </c>
      <c r="E9677" s="9" t="s">
        <v>38</v>
      </c>
      <c r="F9677" s="9">
        <v>2024</v>
      </c>
      <c r="G9677" s="9">
        <v>7</v>
      </c>
      <c r="H9677" s="9">
        <v>7.2955800000000002</v>
      </c>
      <c r="I9677" s="9">
        <v>4.219919</v>
      </c>
      <c r="J9677" s="9">
        <v>2.238105</v>
      </c>
      <c r="K9677" s="9">
        <v>4.2807639999999996</v>
      </c>
      <c r="L9677" s="9">
        <v>2.9915400000000001</v>
      </c>
      <c r="M9677" s="9">
        <v>-1.2555369999999999</v>
      </c>
      <c r="N9677" s="9">
        <v>6.0571479999999998</v>
      </c>
      <c r="O9677" s="9">
        <v>8.2339099999999998</v>
      </c>
      <c r="P9677" s="9">
        <v>13.52243</v>
      </c>
      <c r="Q9677" s="9">
        <v>19.812860000000001</v>
      </c>
      <c r="R9677" s="9">
        <v>21.30011</v>
      </c>
      <c r="S9677" s="9">
        <v>18.841709999999999</v>
      </c>
      <c r="T9677" s="9">
        <v>17.012499999999999</v>
      </c>
      <c r="U9677" s="9">
        <v>14.15433</v>
      </c>
      <c r="V9677" s="9">
        <v>14.10543</v>
      </c>
      <c r="W9677" s="9">
        <v>29.206340000000001</v>
      </c>
      <c r="X9677" s="9">
        <v>41.912790000000001</v>
      </c>
      <c r="Y9677" s="9">
        <v>47.680109999999999</v>
      </c>
      <c r="Z9677" s="9">
        <v>58.945099999999996</v>
      </c>
      <c r="AA9677" s="9">
        <v>84.578699999999998</v>
      </c>
      <c r="AB9677" s="9">
        <v>83.774799999999999</v>
      </c>
      <c r="AC9677" s="9">
        <v>74.677409999999995</v>
      </c>
      <c r="AD9677" s="9">
        <v>65.189229999999995</v>
      </c>
      <c r="AE9677" s="9">
        <v>65.507260000000002</v>
      </c>
      <c r="AF9677" s="9">
        <v>29.48424</v>
      </c>
      <c r="AG9677" s="9">
        <v>4.4649780000000003</v>
      </c>
      <c r="AH9677" s="9">
        <v>-6.1300689999999998</v>
      </c>
      <c r="AI9677" s="9">
        <v>-4.9365680000000003</v>
      </c>
      <c r="AJ9677" s="9">
        <v>-1.517458</v>
      </c>
      <c r="AK9677" s="9">
        <v>-12.16938</v>
      </c>
      <c r="AL9677" s="9">
        <v>10.580590000000001</v>
      </c>
      <c r="AM9677" s="9">
        <v>13.31099</v>
      </c>
      <c r="AN9677" s="9">
        <v>10.153879999999999</v>
      </c>
      <c r="AO9677" s="9">
        <v>13.630879999999999</v>
      </c>
      <c r="AP9677" s="9">
        <v>22.776250000000001</v>
      </c>
      <c r="AQ9677" s="9">
        <v>37.371969999999997</v>
      </c>
      <c r="AR9677" s="9">
        <v>43.899610000000003</v>
      </c>
      <c r="AS9677" s="9">
        <v>39.118429999999996</v>
      </c>
      <c r="AT9677" s="9">
        <v>48.17127</v>
      </c>
      <c r="AU9677" s="9">
        <v>48.246070000000003</v>
      </c>
      <c r="AV9677" s="9">
        <v>74.075270000000003</v>
      </c>
      <c r="AW9677" s="9">
        <v>109.2687</v>
      </c>
      <c r="AX9677" s="9">
        <v>122.49339999999999</v>
      </c>
      <c r="AY9677" s="9">
        <v>121.8498</v>
      </c>
      <c r="AZ9677" s="9">
        <v>129.2518</v>
      </c>
      <c r="BA9677" s="9">
        <v>121.7462</v>
      </c>
      <c r="BB9677" s="9">
        <v>103.2782</v>
      </c>
      <c r="BC9677" s="9">
        <v>88.946910000000003</v>
      </c>
      <c r="BD9677" s="9">
        <v>89.034099999999995</v>
      </c>
      <c r="BE9677" s="9">
        <v>80.4786</v>
      </c>
      <c r="BF9677" s="33">
        <v>86.75</v>
      </c>
      <c r="BG9677" s="33">
        <v>84.75</v>
      </c>
      <c r="BH9677" s="33">
        <v>83</v>
      </c>
      <c r="BI9677" s="33">
        <v>82</v>
      </c>
      <c r="BJ9677" s="33">
        <v>81</v>
      </c>
      <c r="BK9677" s="33">
        <v>79.75</v>
      </c>
      <c r="BL9677" s="33">
        <v>79.75</v>
      </c>
      <c r="BM9677" s="33">
        <v>83.25</v>
      </c>
      <c r="BN9677" s="33">
        <v>87.875</v>
      </c>
      <c r="BO9677" s="33">
        <v>92.25</v>
      </c>
      <c r="BP9677" s="33">
        <v>95.75</v>
      </c>
      <c r="BQ9677" s="33">
        <v>98.625</v>
      </c>
      <c r="BR9677" s="33">
        <v>101</v>
      </c>
      <c r="BS9677" s="33">
        <v>102.5</v>
      </c>
      <c r="BT9677" s="33">
        <v>100.875</v>
      </c>
      <c r="BU9677" s="33">
        <v>101.375</v>
      </c>
      <c r="BV9677" s="33">
        <v>102.75</v>
      </c>
      <c r="BW9677" s="33">
        <v>103</v>
      </c>
      <c r="BX9677" s="33">
        <v>102.5</v>
      </c>
      <c r="BY9677" s="33">
        <v>100.5</v>
      </c>
      <c r="BZ9677" s="33">
        <v>97.625</v>
      </c>
      <c r="CA9677" s="33">
        <v>94.5</v>
      </c>
      <c r="CB9677" s="33">
        <v>91.625</v>
      </c>
      <c r="CC9677" s="33">
        <v>89.25</v>
      </c>
      <c r="CD9677" s="9">
        <v>876.2088</v>
      </c>
      <c r="CE9677" s="9">
        <v>970.74009999999998</v>
      </c>
      <c r="CF9677" s="9">
        <v>933.89269999999999</v>
      </c>
      <c r="CG9677" s="9">
        <v>626.9203</v>
      </c>
      <c r="CH9677" s="9">
        <v>550.92579999999998</v>
      </c>
      <c r="CI9677" s="9">
        <v>258.25400000000002</v>
      </c>
      <c r="CJ9677" s="9">
        <v>295.58339999999998</v>
      </c>
      <c r="CK9677" s="9">
        <v>347.5532</v>
      </c>
      <c r="CL9677" s="9">
        <v>472.94810000000001</v>
      </c>
      <c r="CM9677" s="9">
        <v>736.87840000000006</v>
      </c>
      <c r="CN9677" s="9">
        <v>944.58820000000003</v>
      </c>
      <c r="CO9677" s="9">
        <v>1368.232</v>
      </c>
      <c r="CP9677" s="9">
        <v>1632.3779999999999</v>
      </c>
      <c r="CQ9677" s="9">
        <v>1647.4359999999999</v>
      </c>
      <c r="CR9677" s="9">
        <v>1647.47</v>
      </c>
      <c r="CS9677" s="9">
        <v>1647.3320000000001</v>
      </c>
      <c r="CT9677" s="9">
        <v>1737.7919999999999</v>
      </c>
      <c r="CU9677" s="9">
        <v>1812.586</v>
      </c>
      <c r="CV9677" s="9">
        <v>2023.1610000000001</v>
      </c>
      <c r="CW9677" s="9">
        <v>2300.2979999999998</v>
      </c>
      <c r="CX9677" s="9">
        <v>2369.672</v>
      </c>
      <c r="CY9677" s="9">
        <v>2131.2159999999999</v>
      </c>
      <c r="CZ9677" s="9">
        <v>1923.6010000000001</v>
      </c>
      <c r="DA9677" s="9">
        <v>1923.5609999999999</v>
      </c>
      <c r="DB9677" s="9">
        <v>1293.0989999999999</v>
      </c>
      <c r="DC9677" s="9">
        <v>23.849730000000001</v>
      </c>
      <c r="DD9677" s="9">
        <v>0</v>
      </c>
    </row>
    <row r="9678" spans="1:108" x14ac:dyDescent="0.25">
      <c r="A9678" s="9" t="s">
        <v>42</v>
      </c>
      <c r="B9678" s="9" t="s">
        <v>31</v>
      </c>
      <c r="C9678" s="9" t="s">
        <v>1</v>
      </c>
      <c r="D9678" s="9" t="s">
        <v>40</v>
      </c>
      <c r="E9678" s="9" t="s">
        <v>38</v>
      </c>
      <c r="F9678" s="9">
        <v>2024</v>
      </c>
      <c r="G9678" s="9">
        <v>8</v>
      </c>
      <c r="H9678" s="9"/>
      <c r="BF9678" s="33">
        <v>81.125</v>
      </c>
      <c r="BG9678" s="33">
        <v>79.875</v>
      </c>
      <c r="BH9678" s="33">
        <v>77.625</v>
      </c>
      <c r="BI9678" s="33">
        <v>76</v>
      </c>
      <c r="BJ9678" s="33">
        <v>74.375</v>
      </c>
      <c r="BK9678" s="33">
        <v>73.25</v>
      </c>
      <c r="BL9678" s="33">
        <v>72.25</v>
      </c>
      <c r="BM9678" s="33">
        <v>74.125</v>
      </c>
      <c r="BN9678" s="33">
        <v>78</v>
      </c>
      <c r="BO9678" s="33">
        <v>83.25</v>
      </c>
      <c r="BP9678" s="33">
        <v>87.375</v>
      </c>
      <c r="BQ9678" s="33">
        <v>91.375</v>
      </c>
      <c r="BR9678" s="33">
        <v>93.625</v>
      </c>
      <c r="BS9678" s="33">
        <v>96.5</v>
      </c>
      <c r="BT9678" s="33">
        <v>97.875</v>
      </c>
      <c r="BU9678" s="33">
        <v>99.25</v>
      </c>
      <c r="BV9678" s="33">
        <v>100.125</v>
      </c>
      <c r="BW9678" s="33">
        <v>100.125</v>
      </c>
      <c r="BX9678" s="33">
        <v>99</v>
      </c>
      <c r="BY9678" s="33">
        <v>95.5</v>
      </c>
      <c r="BZ9678" s="33">
        <v>92</v>
      </c>
      <c r="CA9678" s="33">
        <v>88.625</v>
      </c>
      <c r="CB9678" s="33">
        <v>86</v>
      </c>
      <c r="CC9678" s="33">
        <v>83.125</v>
      </c>
      <c r="DC9678" s="9">
        <v>23.849730000000001</v>
      </c>
      <c r="DD9678" s="9">
        <v>0</v>
      </c>
    </row>
    <row r="9679" spans="1:108" x14ac:dyDescent="0.25">
      <c r="A9679" s="9" t="s">
        <v>42</v>
      </c>
      <c r="B9679" s="9" t="s">
        <v>31</v>
      </c>
      <c r="C9679" s="9" t="s">
        <v>1</v>
      </c>
      <c r="D9679" s="9" t="s">
        <v>40</v>
      </c>
      <c r="E9679" s="9" t="s">
        <v>38</v>
      </c>
      <c r="F9679" s="9">
        <v>2024</v>
      </c>
      <c r="G9679" s="9">
        <v>9</v>
      </c>
      <c r="H9679" s="9"/>
      <c r="BF9679" s="33">
        <v>80.125</v>
      </c>
      <c r="BG9679" s="33">
        <v>78</v>
      </c>
      <c r="BH9679" s="33">
        <v>76.375</v>
      </c>
      <c r="BI9679" s="33">
        <v>75.125</v>
      </c>
      <c r="BJ9679" s="33">
        <v>73.25</v>
      </c>
      <c r="BK9679" s="33">
        <v>72.25</v>
      </c>
      <c r="BL9679" s="33">
        <v>71.625</v>
      </c>
      <c r="BM9679" s="33">
        <v>73.25</v>
      </c>
      <c r="BN9679" s="33">
        <v>77.875</v>
      </c>
      <c r="BO9679" s="33">
        <v>82.75</v>
      </c>
      <c r="BP9679" s="33">
        <v>86.5</v>
      </c>
      <c r="BQ9679" s="33">
        <v>89.875</v>
      </c>
      <c r="BR9679" s="33">
        <v>93</v>
      </c>
      <c r="BS9679" s="33">
        <v>95.75</v>
      </c>
      <c r="BT9679" s="33">
        <v>97.5</v>
      </c>
      <c r="BU9679" s="33">
        <v>99.125</v>
      </c>
      <c r="BV9679" s="33">
        <v>99.5</v>
      </c>
      <c r="BW9679" s="33">
        <v>99.25</v>
      </c>
      <c r="BX9679" s="33">
        <v>97.125</v>
      </c>
      <c r="BY9679" s="33">
        <v>93.75</v>
      </c>
      <c r="BZ9679" s="33">
        <v>91</v>
      </c>
      <c r="CA9679" s="33">
        <v>88.125</v>
      </c>
      <c r="CB9679" s="33">
        <v>84.75</v>
      </c>
      <c r="CC9679" s="33">
        <v>82.5</v>
      </c>
      <c r="DC9679" s="9">
        <v>23.849730000000001</v>
      </c>
      <c r="DD9679" s="9">
        <v>0</v>
      </c>
    </row>
    <row r="9680" spans="1:108" x14ac:dyDescent="0.25">
      <c r="A9680" s="9" t="s">
        <v>42</v>
      </c>
      <c r="B9680" s="9" t="s">
        <v>31</v>
      </c>
      <c r="C9680" s="9" t="s">
        <v>1</v>
      </c>
      <c r="D9680" s="9" t="s">
        <v>40</v>
      </c>
      <c r="E9680" s="9" t="s">
        <v>38</v>
      </c>
      <c r="F9680" s="9">
        <v>2024</v>
      </c>
      <c r="G9680" s="9">
        <v>10</v>
      </c>
      <c r="H9680" s="9"/>
      <c r="BF9680" s="33">
        <v>67.625</v>
      </c>
      <c r="BG9680" s="33">
        <v>66.5</v>
      </c>
      <c r="BH9680" s="33">
        <v>65.5</v>
      </c>
      <c r="BI9680" s="33">
        <v>64.5</v>
      </c>
      <c r="BJ9680" s="33">
        <v>62.625</v>
      </c>
      <c r="BK9680" s="33">
        <v>61.875</v>
      </c>
      <c r="BL9680" s="33">
        <v>60.375</v>
      </c>
      <c r="BM9680" s="33">
        <v>60.25</v>
      </c>
      <c r="BN9680" s="33">
        <v>64.875</v>
      </c>
      <c r="BO9680" s="33">
        <v>71</v>
      </c>
      <c r="BP9680" s="33">
        <v>77.25</v>
      </c>
      <c r="BQ9680" s="33">
        <v>82.25</v>
      </c>
      <c r="BR9680" s="33">
        <v>85.75</v>
      </c>
      <c r="BS9680" s="33">
        <v>88.375</v>
      </c>
      <c r="BT9680" s="33">
        <v>90.125</v>
      </c>
      <c r="BU9680" s="33">
        <v>90.875</v>
      </c>
      <c r="BV9680" s="33">
        <v>90.375</v>
      </c>
      <c r="BW9680" s="33">
        <v>89.125</v>
      </c>
      <c r="BX9680" s="33">
        <v>85.5</v>
      </c>
      <c r="BY9680" s="33">
        <v>81.75</v>
      </c>
      <c r="BZ9680" s="33">
        <v>77.875</v>
      </c>
      <c r="CA9680" s="33">
        <v>74.625</v>
      </c>
      <c r="CB9680" s="33">
        <v>71.625</v>
      </c>
      <c r="CC9680" s="33">
        <v>69.625</v>
      </c>
      <c r="DC9680" s="9">
        <v>23.849730000000001</v>
      </c>
      <c r="DD9680" s="9">
        <v>0</v>
      </c>
    </row>
    <row r="9681" spans="1:108" x14ac:dyDescent="0.25">
      <c r="A9681" s="9" t="s">
        <v>42</v>
      </c>
      <c r="B9681" s="9" t="s">
        <v>31</v>
      </c>
      <c r="C9681" s="9" t="s">
        <v>1</v>
      </c>
      <c r="D9681" s="9" t="s">
        <v>40</v>
      </c>
      <c r="E9681" s="9" t="s">
        <v>38</v>
      </c>
      <c r="F9681" s="9">
        <v>2025</v>
      </c>
      <c r="G9681" s="9">
        <v>5</v>
      </c>
      <c r="H9681" s="9"/>
      <c r="BF9681" s="33">
        <v>79.125</v>
      </c>
      <c r="BG9681" s="33">
        <v>75.75</v>
      </c>
      <c r="BH9681" s="33">
        <v>74.25</v>
      </c>
      <c r="BI9681" s="33">
        <v>72.5</v>
      </c>
      <c r="BJ9681" s="33">
        <v>71.625</v>
      </c>
      <c r="BK9681" s="33">
        <v>70.75</v>
      </c>
      <c r="BL9681" s="33">
        <v>71.5</v>
      </c>
      <c r="BM9681" s="33">
        <v>74.25</v>
      </c>
      <c r="BN9681" s="33">
        <v>78.125</v>
      </c>
      <c r="BO9681" s="33">
        <v>82.125</v>
      </c>
      <c r="BP9681" s="33">
        <v>85.875</v>
      </c>
      <c r="BQ9681" s="33">
        <v>88.375</v>
      </c>
      <c r="BR9681" s="33">
        <v>91.375</v>
      </c>
      <c r="BS9681" s="33">
        <v>93.75</v>
      </c>
      <c r="BT9681" s="33">
        <v>94.75</v>
      </c>
      <c r="BU9681" s="33">
        <v>95.625</v>
      </c>
      <c r="BV9681" s="33">
        <v>95.75</v>
      </c>
      <c r="BW9681" s="33">
        <v>95.375</v>
      </c>
      <c r="BX9681" s="33">
        <v>94</v>
      </c>
      <c r="BY9681" s="33">
        <v>92.375</v>
      </c>
      <c r="BZ9681" s="33">
        <v>89.625</v>
      </c>
      <c r="CA9681" s="33">
        <v>86.125</v>
      </c>
      <c r="CB9681" s="33">
        <v>83.875</v>
      </c>
      <c r="CC9681" s="33">
        <v>81.75</v>
      </c>
      <c r="DC9681" s="9">
        <v>23.849730000000001</v>
      </c>
      <c r="DD9681" s="9">
        <v>0</v>
      </c>
    </row>
    <row r="9682" spans="1:108" x14ac:dyDescent="0.25">
      <c r="A9682" s="9" t="s">
        <v>42</v>
      </c>
      <c r="B9682" s="9" t="s">
        <v>31</v>
      </c>
      <c r="C9682" s="9" t="s">
        <v>1</v>
      </c>
      <c r="D9682" s="9" t="s">
        <v>40</v>
      </c>
      <c r="E9682" s="9" t="s">
        <v>38</v>
      </c>
      <c r="F9682" s="9">
        <v>2025</v>
      </c>
      <c r="G9682" s="9">
        <v>6</v>
      </c>
      <c r="H9682" s="9"/>
      <c r="BF9682" s="33">
        <v>80.625</v>
      </c>
      <c r="BG9682" s="33">
        <v>78.25</v>
      </c>
      <c r="BH9682" s="33">
        <v>76.75</v>
      </c>
      <c r="BI9682" s="33">
        <v>75.875</v>
      </c>
      <c r="BJ9682" s="33">
        <v>73.75</v>
      </c>
      <c r="BK9682" s="33">
        <v>72.5</v>
      </c>
      <c r="BL9682" s="33">
        <v>73.375</v>
      </c>
      <c r="BM9682" s="33">
        <v>77.625</v>
      </c>
      <c r="BN9682" s="33">
        <v>82.75</v>
      </c>
      <c r="BO9682" s="33">
        <v>89.375</v>
      </c>
      <c r="BP9682" s="33">
        <v>93.625</v>
      </c>
      <c r="BQ9682" s="33">
        <v>97</v>
      </c>
      <c r="BR9682" s="33">
        <v>99.625</v>
      </c>
      <c r="BS9682" s="33">
        <v>101.125</v>
      </c>
      <c r="BT9682" s="33">
        <v>102.125</v>
      </c>
      <c r="BU9682" s="33">
        <v>102.75</v>
      </c>
      <c r="BV9682" s="33">
        <v>103.375</v>
      </c>
      <c r="BW9682" s="33">
        <v>103.625</v>
      </c>
      <c r="BX9682" s="33">
        <v>102.625</v>
      </c>
      <c r="BY9682" s="33">
        <v>100</v>
      </c>
      <c r="BZ9682" s="33">
        <v>95.25</v>
      </c>
      <c r="CA9682" s="33">
        <v>91.75</v>
      </c>
      <c r="CB9682" s="33">
        <v>88.625</v>
      </c>
      <c r="CC9682" s="33">
        <v>84.75</v>
      </c>
      <c r="DC9682" s="9">
        <v>23.849730000000001</v>
      </c>
      <c r="DD9682" s="9">
        <v>0</v>
      </c>
    </row>
    <row r="9683" spans="1:108" x14ac:dyDescent="0.25">
      <c r="A9683" s="9" t="s">
        <v>42</v>
      </c>
      <c r="B9683" s="9" t="s">
        <v>31</v>
      </c>
      <c r="C9683" s="9" t="s">
        <v>1</v>
      </c>
      <c r="D9683" s="9" t="s">
        <v>40</v>
      </c>
      <c r="E9683" s="9" t="s">
        <v>38</v>
      </c>
      <c r="F9683" s="9">
        <v>2025</v>
      </c>
      <c r="G9683" s="9">
        <v>7</v>
      </c>
      <c r="H9683" s="9">
        <v>7.6684359999999998</v>
      </c>
      <c r="I9683" s="9">
        <v>4.0447689999999996</v>
      </c>
      <c r="J9683" s="9">
        <v>2.3314910000000002</v>
      </c>
      <c r="K9683" s="9">
        <v>4.5918640000000002</v>
      </c>
      <c r="L9683" s="9">
        <v>2.4955400000000001</v>
      </c>
      <c r="M9683" s="9">
        <v>-1.128771</v>
      </c>
      <c r="N9683" s="9">
        <v>5.9817999999999998</v>
      </c>
      <c r="O9683" s="9">
        <v>8.5252490000000005</v>
      </c>
      <c r="P9683" s="9">
        <v>13.364660000000001</v>
      </c>
      <c r="Q9683" s="9">
        <v>18.807320000000001</v>
      </c>
      <c r="R9683" s="9">
        <v>21.235340000000001</v>
      </c>
      <c r="S9683" s="9">
        <v>18.791090000000001</v>
      </c>
      <c r="T9683" s="9">
        <v>16.888339999999999</v>
      </c>
      <c r="U9683" s="9">
        <v>15.04204</v>
      </c>
      <c r="V9683" s="9">
        <v>14.99314</v>
      </c>
      <c r="W9683" s="9">
        <v>30.041840000000001</v>
      </c>
      <c r="X9683" s="9">
        <v>42.556350000000002</v>
      </c>
      <c r="Y9683" s="9">
        <v>48.273569999999999</v>
      </c>
      <c r="Z9683" s="9">
        <v>58.715899999999998</v>
      </c>
      <c r="AA9683" s="9">
        <v>83.803539999999998</v>
      </c>
      <c r="AB9683" s="9">
        <v>84.809229999999999</v>
      </c>
      <c r="AC9683" s="9">
        <v>74.938699999999997</v>
      </c>
      <c r="AD9683" s="9">
        <v>65.240480000000005</v>
      </c>
      <c r="AE9683" s="9">
        <v>65.558499999999995</v>
      </c>
      <c r="AF9683" s="9">
        <v>30.252590000000001</v>
      </c>
      <c r="AG9683" s="9">
        <v>4.837834</v>
      </c>
      <c r="AH9683" s="9">
        <v>-6.3052190000000001</v>
      </c>
      <c r="AI9683" s="9">
        <v>-4.8431819999999997</v>
      </c>
      <c r="AJ9683" s="9">
        <v>-1.2063569999999999</v>
      </c>
      <c r="AK9683" s="9">
        <v>-12.665380000000001</v>
      </c>
      <c r="AL9683" s="9">
        <v>10.70736</v>
      </c>
      <c r="AM9683" s="9">
        <v>13.23564</v>
      </c>
      <c r="AN9683" s="9">
        <v>10.445220000000001</v>
      </c>
      <c r="AO9683" s="9">
        <v>13.47312</v>
      </c>
      <c r="AP9683" s="9">
        <v>21.770710000000001</v>
      </c>
      <c r="AQ9683" s="9">
        <v>37.307189999999999</v>
      </c>
      <c r="AR9683" s="9">
        <v>43.848999999999997</v>
      </c>
      <c r="AS9683" s="9">
        <v>38.99427</v>
      </c>
      <c r="AT9683" s="9">
        <v>49.058979999999998</v>
      </c>
      <c r="AU9683" s="9">
        <v>49.133780000000002</v>
      </c>
      <c r="AV9683" s="9">
        <v>74.910769999999999</v>
      </c>
      <c r="AW9683" s="9">
        <v>109.9123</v>
      </c>
      <c r="AX9683" s="9">
        <v>123.0869</v>
      </c>
      <c r="AY9683" s="9">
        <v>121.6206</v>
      </c>
      <c r="AZ9683" s="9">
        <v>128.47659999999999</v>
      </c>
      <c r="BA9683" s="9">
        <v>122.7807</v>
      </c>
      <c r="BB9683" s="9">
        <v>103.5394</v>
      </c>
      <c r="BC9683" s="9">
        <v>88.998149999999995</v>
      </c>
      <c r="BD9683" s="9">
        <v>89.085350000000005</v>
      </c>
      <c r="BE9683" s="9">
        <v>81.246960000000001</v>
      </c>
      <c r="BF9683" s="33">
        <v>86.75</v>
      </c>
      <c r="BG9683" s="33">
        <v>84.75</v>
      </c>
      <c r="BH9683" s="33">
        <v>83</v>
      </c>
      <c r="BI9683" s="33">
        <v>82</v>
      </c>
      <c r="BJ9683" s="33">
        <v>81</v>
      </c>
      <c r="BK9683" s="33">
        <v>79.75</v>
      </c>
      <c r="BL9683" s="33">
        <v>79.75</v>
      </c>
      <c r="BM9683" s="33">
        <v>83.25</v>
      </c>
      <c r="BN9683" s="33">
        <v>87.875</v>
      </c>
      <c r="BO9683" s="33">
        <v>92.25</v>
      </c>
      <c r="BP9683" s="33">
        <v>95.75</v>
      </c>
      <c r="BQ9683" s="33">
        <v>98.625</v>
      </c>
      <c r="BR9683" s="33">
        <v>101</v>
      </c>
      <c r="BS9683" s="33">
        <v>102.5</v>
      </c>
      <c r="BT9683" s="33">
        <v>100.875</v>
      </c>
      <c r="BU9683" s="33">
        <v>101.375</v>
      </c>
      <c r="BV9683" s="33">
        <v>102.75</v>
      </c>
      <c r="BW9683" s="33">
        <v>103</v>
      </c>
      <c r="BX9683" s="33">
        <v>102.5</v>
      </c>
      <c r="BY9683" s="33">
        <v>100.5</v>
      </c>
      <c r="BZ9683" s="33">
        <v>97.625</v>
      </c>
      <c r="CA9683" s="33">
        <v>94.5</v>
      </c>
      <c r="CB9683" s="33">
        <v>91.625</v>
      </c>
      <c r="CC9683" s="33">
        <v>89.25</v>
      </c>
      <c r="CD9683" s="9">
        <v>872.06780000000003</v>
      </c>
      <c r="CE9683" s="9">
        <v>965.62040000000002</v>
      </c>
      <c r="CF9683" s="9">
        <v>929.19889999999998</v>
      </c>
      <c r="CG9683" s="9">
        <v>624.68619999999999</v>
      </c>
      <c r="CH9683" s="9">
        <v>549.51660000000004</v>
      </c>
      <c r="CI9683" s="9">
        <v>257.34660000000002</v>
      </c>
      <c r="CJ9683" s="9">
        <v>294.75889999999998</v>
      </c>
      <c r="CK9683" s="9">
        <v>346.29989999999998</v>
      </c>
      <c r="CL9683" s="9">
        <v>471.22019999999998</v>
      </c>
      <c r="CM9683" s="9">
        <v>734.56759999999997</v>
      </c>
      <c r="CN9683" s="9">
        <v>941.80050000000006</v>
      </c>
      <c r="CO9683" s="9">
        <v>1363.309</v>
      </c>
      <c r="CP9683" s="9">
        <v>1626.633</v>
      </c>
      <c r="CQ9683" s="9">
        <v>1642.079</v>
      </c>
      <c r="CR9683" s="9">
        <v>1642.1120000000001</v>
      </c>
      <c r="CS9683" s="9">
        <v>1642.1579999999999</v>
      </c>
      <c r="CT9683" s="9">
        <v>1732.4670000000001</v>
      </c>
      <c r="CU9683" s="9">
        <v>1807.1410000000001</v>
      </c>
      <c r="CV9683" s="9">
        <v>2017.479</v>
      </c>
      <c r="CW9683" s="9">
        <v>2294.37</v>
      </c>
      <c r="CX9683" s="9">
        <v>2363.614</v>
      </c>
      <c r="CY9683" s="9">
        <v>2125.2399999999998</v>
      </c>
      <c r="CZ9683" s="9">
        <v>1917.5640000000001</v>
      </c>
      <c r="DA9683" s="9">
        <v>1917.5239999999999</v>
      </c>
      <c r="DB9683" s="9">
        <v>1289.8440000000001</v>
      </c>
      <c r="DC9683" s="9">
        <v>23.849730000000001</v>
      </c>
      <c r="DD9683" s="9">
        <v>0</v>
      </c>
    </row>
    <row r="9684" spans="1:108" x14ac:dyDescent="0.25">
      <c r="A9684" s="9" t="s">
        <v>42</v>
      </c>
      <c r="B9684" s="9" t="s">
        <v>31</v>
      </c>
      <c r="C9684" s="9" t="s">
        <v>1</v>
      </c>
      <c r="D9684" s="9" t="s">
        <v>40</v>
      </c>
      <c r="E9684" s="9" t="s">
        <v>38</v>
      </c>
      <c r="F9684" s="9">
        <v>2025</v>
      </c>
      <c r="G9684" s="9">
        <v>8</v>
      </c>
      <c r="H9684" s="9"/>
      <c r="BF9684" s="33">
        <v>81.125</v>
      </c>
      <c r="BG9684" s="33">
        <v>79.875</v>
      </c>
      <c r="BH9684" s="33">
        <v>77.625</v>
      </c>
      <c r="BI9684" s="33">
        <v>76</v>
      </c>
      <c r="BJ9684" s="33">
        <v>74.375</v>
      </c>
      <c r="BK9684" s="33">
        <v>73.25</v>
      </c>
      <c r="BL9684" s="33">
        <v>72.25</v>
      </c>
      <c r="BM9684" s="33">
        <v>74.125</v>
      </c>
      <c r="BN9684" s="33">
        <v>78</v>
      </c>
      <c r="BO9684" s="33">
        <v>83.25</v>
      </c>
      <c r="BP9684" s="33">
        <v>87.375</v>
      </c>
      <c r="BQ9684" s="33">
        <v>91.375</v>
      </c>
      <c r="BR9684" s="33">
        <v>93.625</v>
      </c>
      <c r="BS9684" s="33">
        <v>96.5</v>
      </c>
      <c r="BT9684" s="33">
        <v>97.875</v>
      </c>
      <c r="BU9684" s="33">
        <v>99.25</v>
      </c>
      <c r="BV9684" s="33">
        <v>100.125</v>
      </c>
      <c r="BW9684" s="33">
        <v>100.125</v>
      </c>
      <c r="BX9684" s="33">
        <v>99</v>
      </c>
      <c r="BY9684" s="33">
        <v>95.5</v>
      </c>
      <c r="BZ9684" s="33">
        <v>92</v>
      </c>
      <c r="CA9684" s="33">
        <v>88.625</v>
      </c>
      <c r="CB9684" s="33">
        <v>86</v>
      </c>
      <c r="CC9684" s="33">
        <v>83.125</v>
      </c>
      <c r="DC9684" s="9">
        <v>23.849730000000001</v>
      </c>
      <c r="DD9684" s="9">
        <v>0</v>
      </c>
    </row>
    <row r="9685" spans="1:108" x14ac:dyDescent="0.25">
      <c r="A9685" s="9" t="s">
        <v>42</v>
      </c>
      <c r="B9685" s="9" t="s">
        <v>31</v>
      </c>
      <c r="C9685" s="9" t="s">
        <v>1</v>
      </c>
      <c r="D9685" s="9" t="s">
        <v>40</v>
      </c>
      <c r="E9685" s="9" t="s">
        <v>38</v>
      </c>
      <c r="F9685" s="9">
        <v>2025</v>
      </c>
      <c r="G9685" s="9">
        <v>9</v>
      </c>
      <c r="H9685" s="9"/>
      <c r="BF9685" s="33">
        <v>80.125</v>
      </c>
      <c r="BG9685" s="33">
        <v>78</v>
      </c>
      <c r="BH9685" s="33">
        <v>76.375</v>
      </c>
      <c r="BI9685" s="33">
        <v>75.125</v>
      </c>
      <c r="BJ9685" s="33">
        <v>73.25</v>
      </c>
      <c r="BK9685" s="33">
        <v>72.25</v>
      </c>
      <c r="BL9685" s="33">
        <v>71.625</v>
      </c>
      <c r="BM9685" s="33">
        <v>73.25</v>
      </c>
      <c r="BN9685" s="33">
        <v>77.875</v>
      </c>
      <c r="BO9685" s="33">
        <v>82.75</v>
      </c>
      <c r="BP9685" s="33">
        <v>86.5</v>
      </c>
      <c r="BQ9685" s="33">
        <v>89.875</v>
      </c>
      <c r="BR9685" s="33">
        <v>93</v>
      </c>
      <c r="BS9685" s="33">
        <v>95.75</v>
      </c>
      <c r="BT9685" s="33">
        <v>97.5</v>
      </c>
      <c r="BU9685" s="33">
        <v>99.125</v>
      </c>
      <c r="BV9685" s="33">
        <v>99.5</v>
      </c>
      <c r="BW9685" s="33">
        <v>99.25</v>
      </c>
      <c r="BX9685" s="33">
        <v>97.125</v>
      </c>
      <c r="BY9685" s="33">
        <v>93.75</v>
      </c>
      <c r="BZ9685" s="33">
        <v>91</v>
      </c>
      <c r="CA9685" s="33">
        <v>88.125</v>
      </c>
      <c r="CB9685" s="33">
        <v>84.75</v>
      </c>
      <c r="CC9685" s="33">
        <v>82.5</v>
      </c>
      <c r="DC9685" s="9">
        <v>23.849730000000001</v>
      </c>
      <c r="DD9685" s="9">
        <v>0</v>
      </c>
    </row>
    <row r="9686" spans="1:108" x14ac:dyDescent="0.25">
      <c r="A9686" s="9" t="s">
        <v>42</v>
      </c>
      <c r="B9686" s="9" t="s">
        <v>31</v>
      </c>
      <c r="C9686" s="9" t="s">
        <v>1</v>
      </c>
      <c r="D9686" s="9" t="s">
        <v>40</v>
      </c>
      <c r="E9686" s="9" t="s">
        <v>38</v>
      </c>
      <c r="F9686" s="9">
        <v>2025</v>
      </c>
      <c r="G9686" s="9">
        <v>10</v>
      </c>
      <c r="H9686" s="9"/>
      <c r="BF9686" s="33">
        <v>67.625</v>
      </c>
      <c r="BG9686" s="33">
        <v>66.5</v>
      </c>
      <c r="BH9686" s="33">
        <v>65.5</v>
      </c>
      <c r="BI9686" s="33">
        <v>64.5</v>
      </c>
      <c r="BJ9686" s="33">
        <v>62.625</v>
      </c>
      <c r="BK9686" s="33">
        <v>61.875</v>
      </c>
      <c r="BL9686" s="33">
        <v>60.375</v>
      </c>
      <c r="BM9686" s="33">
        <v>60.25</v>
      </c>
      <c r="BN9686" s="33">
        <v>64.875</v>
      </c>
      <c r="BO9686" s="33">
        <v>71</v>
      </c>
      <c r="BP9686" s="33">
        <v>77.25</v>
      </c>
      <c r="BQ9686" s="33">
        <v>82.25</v>
      </c>
      <c r="BR9686" s="33">
        <v>85.75</v>
      </c>
      <c r="BS9686" s="33">
        <v>88.375</v>
      </c>
      <c r="BT9686" s="33">
        <v>90.125</v>
      </c>
      <c r="BU9686" s="33">
        <v>90.875</v>
      </c>
      <c r="BV9686" s="33">
        <v>90.375</v>
      </c>
      <c r="BW9686" s="33">
        <v>89.125</v>
      </c>
      <c r="BX9686" s="33">
        <v>85.5</v>
      </c>
      <c r="BY9686" s="33">
        <v>81.75</v>
      </c>
      <c r="BZ9686" s="33">
        <v>77.875</v>
      </c>
      <c r="CA9686" s="33">
        <v>74.625</v>
      </c>
      <c r="CB9686" s="33">
        <v>71.625</v>
      </c>
      <c r="CC9686" s="33">
        <v>69.625</v>
      </c>
      <c r="DC9686" s="9">
        <v>23.849730000000001</v>
      </c>
      <c r="DD9686" s="9">
        <v>0</v>
      </c>
    </row>
    <row r="9687" spans="1:108" x14ac:dyDescent="0.25">
      <c r="A9687" s="9" t="s">
        <v>42</v>
      </c>
      <c r="B9687" s="9" t="s">
        <v>31</v>
      </c>
      <c r="C9687" s="9" t="s">
        <v>1</v>
      </c>
      <c r="D9687" s="9" t="s">
        <v>40</v>
      </c>
      <c r="E9687" s="9" t="s">
        <v>38</v>
      </c>
      <c r="F9687" s="9">
        <v>2026</v>
      </c>
      <c r="G9687" s="9">
        <v>5</v>
      </c>
      <c r="H9687" s="9"/>
      <c r="BF9687" s="33">
        <v>79.125</v>
      </c>
      <c r="BG9687" s="33">
        <v>75.75</v>
      </c>
      <c r="BH9687" s="33">
        <v>74.25</v>
      </c>
      <c r="BI9687" s="33">
        <v>72.5</v>
      </c>
      <c r="BJ9687" s="33">
        <v>71.625</v>
      </c>
      <c r="BK9687" s="33">
        <v>70.75</v>
      </c>
      <c r="BL9687" s="33">
        <v>71.5</v>
      </c>
      <c r="BM9687" s="33">
        <v>74.25</v>
      </c>
      <c r="BN9687" s="33">
        <v>78.125</v>
      </c>
      <c r="BO9687" s="33">
        <v>82.125</v>
      </c>
      <c r="BP9687" s="33">
        <v>85.875</v>
      </c>
      <c r="BQ9687" s="33">
        <v>88.375</v>
      </c>
      <c r="BR9687" s="33">
        <v>91.375</v>
      </c>
      <c r="BS9687" s="33">
        <v>93.75</v>
      </c>
      <c r="BT9687" s="33">
        <v>94.75</v>
      </c>
      <c r="BU9687" s="33">
        <v>95.625</v>
      </c>
      <c r="BV9687" s="33">
        <v>95.75</v>
      </c>
      <c r="BW9687" s="33">
        <v>95.375</v>
      </c>
      <c r="BX9687" s="33">
        <v>94</v>
      </c>
      <c r="BY9687" s="33">
        <v>92.375</v>
      </c>
      <c r="BZ9687" s="33">
        <v>89.625</v>
      </c>
      <c r="CA9687" s="33">
        <v>86.125</v>
      </c>
      <c r="CB9687" s="33">
        <v>83.875</v>
      </c>
      <c r="CC9687" s="33">
        <v>81.75</v>
      </c>
      <c r="DC9687" s="9">
        <v>23.849730000000001</v>
      </c>
      <c r="DD9687" s="9">
        <v>0</v>
      </c>
    </row>
    <row r="9688" spans="1:108" x14ac:dyDescent="0.25">
      <c r="A9688" s="9" t="s">
        <v>42</v>
      </c>
      <c r="B9688" s="9" t="s">
        <v>31</v>
      </c>
      <c r="C9688" s="9" t="s">
        <v>1</v>
      </c>
      <c r="D9688" s="9" t="s">
        <v>40</v>
      </c>
      <c r="E9688" s="9" t="s">
        <v>38</v>
      </c>
      <c r="F9688" s="9">
        <v>2026</v>
      </c>
      <c r="G9688" s="9">
        <v>6</v>
      </c>
      <c r="H9688" s="9"/>
      <c r="BF9688" s="33">
        <v>80.625</v>
      </c>
      <c r="BG9688" s="33">
        <v>78.25</v>
      </c>
      <c r="BH9688" s="33">
        <v>76.75</v>
      </c>
      <c r="BI9688" s="33">
        <v>75.875</v>
      </c>
      <c r="BJ9688" s="33">
        <v>73.75</v>
      </c>
      <c r="BK9688" s="33">
        <v>72.5</v>
      </c>
      <c r="BL9688" s="33">
        <v>73.375</v>
      </c>
      <c r="BM9688" s="33">
        <v>77.625</v>
      </c>
      <c r="BN9688" s="33">
        <v>82.75</v>
      </c>
      <c r="BO9688" s="33">
        <v>89.375</v>
      </c>
      <c r="BP9688" s="33">
        <v>93.625</v>
      </c>
      <c r="BQ9688" s="33">
        <v>97</v>
      </c>
      <c r="BR9688" s="33">
        <v>99.625</v>
      </c>
      <c r="BS9688" s="33">
        <v>101.125</v>
      </c>
      <c r="BT9688" s="33">
        <v>102.125</v>
      </c>
      <c r="BU9688" s="33">
        <v>102.75</v>
      </c>
      <c r="BV9688" s="33">
        <v>103.375</v>
      </c>
      <c r="BW9688" s="33">
        <v>103.625</v>
      </c>
      <c r="BX9688" s="33">
        <v>102.625</v>
      </c>
      <c r="BY9688" s="33">
        <v>100</v>
      </c>
      <c r="BZ9688" s="33">
        <v>95.25</v>
      </c>
      <c r="CA9688" s="33">
        <v>91.75</v>
      </c>
      <c r="CB9688" s="33">
        <v>88.625</v>
      </c>
      <c r="CC9688" s="33">
        <v>84.75</v>
      </c>
      <c r="DC9688" s="9">
        <v>23.849730000000001</v>
      </c>
      <c r="DD9688" s="9">
        <v>0</v>
      </c>
    </row>
    <row r="9689" spans="1:108" x14ac:dyDescent="0.25">
      <c r="A9689" s="9" t="s">
        <v>42</v>
      </c>
      <c r="B9689" s="9" t="s">
        <v>31</v>
      </c>
      <c r="C9689" s="9" t="s">
        <v>1</v>
      </c>
      <c r="D9689" s="9" t="s">
        <v>40</v>
      </c>
      <c r="E9689" s="9" t="s">
        <v>38</v>
      </c>
      <c r="F9689" s="9">
        <v>2026</v>
      </c>
      <c r="G9689" s="9">
        <v>7</v>
      </c>
      <c r="H9689" s="9">
        <v>7.6046079999999998</v>
      </c>
      <c r="I9689" s="9">
        <v>3.4568189999999999</v>
      </c>
      <c r="J9689" s="9">
        <v>1.83229</v>
      </c>
      <c r="K9689" s="9">
        <v>4.2494649999999998</v>
      </c>
      <c r="L9689" s="9">
        <v>2.8002099999999999</v>
      </c>
      <c r="M9689" s="9">
        <v>-0.99874419999999997</v>
      </c>
      <c r="N9689" s="9">
        <v>6.2810490000000003</v>
      </c>
      <c r="O9689" s="9">
        <v>8.2867029999999993</v>
      </c>
      <c r="P9689" s="9">
        <v>13.210929999999999</v>
      </c>
      <c r="Q9689" s="9">
        <v>19.544329999999999</v>
      </c>
      <c r="R9689" s="9">
        <v>21.940850000000001</v>
      </c>
      <c r="S9689" s="9">
        <v>20.48394</v>
      </c>
      <c r="T9689" s="9">
        <v>18.08417</v>
      </c>
      <c r="U9689" s="9">
        <v>15.046950000000001</v>
      </c>
      <c r="V9689" s="9">
        <v>14.998049999999999</v>
      </c>
      <c r="W9689" s="9">
        <v>30.445509999999999</v>
      </c>
      <c r="X9689" s="9">
        <v>43.103340000000003</v>
      </c>
      <c r="Y9689" s="9">
        <v>47.782679999999999</v>
      </c>
      <c r="Z9689" s="9">
        <v>57.793799999999997</v>
      </c>
      <c r="AA9689" s="9">
        <v>83.926940000000002</v>
      </c>
      <c r="AB9689" s="9">
        <v>83.168509999999998</v>
      </c>
      <c r="AC9689" s="9">
        <v>74.441429999999997</v>
      </c>
      <c r="AD9689" s="9">
        <v>63.825099999999999</v>
      </c>
      <c r="AE9689" s="9">
        <v>64.143119999999996</v>
      </c>
      <c r="AF9689" s="9">
        <v>30.34721</v>
      </c>
      <c r="AG9689" s="9">
        <v>4.774006</v>
      </c>
      <c r="AH9689" s="9">
        <v>-6.8931680000000002</v>
      </c>
      <c r="AI9689" s="9">
        <v>-5.3423829999999999</v>
      </c>
      <c r="AJ9689" s="9">
        <v>-1.5487569999999999</v>
      </c>
      <c r="AK9689" s="9">
        <v>-12.360709999999999</v>
      </c>
      <c r="AL9689" s="9">
        <v>10.837389999999999</v>
      </c>
      <c r="AM9689" s="9">
        <v>13.534890000000001</v>
      </c>
      <c r="AN9689" s="9">
        <v>10.206670000000001</v>
      </c>
      <c r="AO9689" s="9">
        <v>13.31939</v>
      </c>
      <c r="AP9689" s="9">
        <v>22.507719999999999</v>
      </c>
      <c r="AQ9689" s="9">
        <v>38.012709999999998</v>
      </c>
      <c r="AR9689" s="9">
        <v>45.541849999999997</v>
      </c>
      <c r="AS9689" s="9">
        <v>40.190089999999998</v>
      </c>
      <c r="AT9689" s="9">
        <v>49.063890000000001</v>
      </c>
      <c r="AU9689" s="9">
        <v>49.138689999999997</v>
      </c>
      <c r="AV9689" s="9">
        <v>75.314449999999994</v>
      </c>
      <c r="AW9689" s="9">
        <v>110.4593</v>
      </c>
      <c r="AX9689" s="9">
        <v>122.596</v>
      </c>
      <c r="AY9689" s="9">
        <v>120.6985</v>
      </c>
      <c r="AZ9689" s="9">
        <v>128.6001</v>
      </c>
      <c r="BA9689" s="9">
        <v>121.14</v>
      </c>
      <c r="BB9689" s="9">
        <v>103.04219999999999</v>
      </c>
      <c r="BC9689" s="9">
        <v>87.58278</v>
      </c>
      <c r="BD9689" s="9">
        <v>87.669970000000006</v>
      </c>
      <c r="BE9689" s="9">
        <v>81.341579999999993</v>
      </c>
      <c r="BF9689" s="33">
        <v>86.75</v>
      </c>
      <c r="BG9689" s="33">
        <v>84.75</v>
      </c>
      <c r="BH9689" s="33">
        <v>83</v>
      </c>
      <c r="BI9689" s="33">
        <v>82</v>
      </c>
      <c r="BJ9689" s="33">
        <v>81</v>
      </c>
      <c r="BK9689" s="33">
        <v>79.75</v>
      </c>
      <c r="BL9689" s="33">
        <v>79.75</v>
      </c>
      <c r="BM9689" s="33">
        <v>83.25</v>
      </c>
      <c r="BN9689" s="33">
        <v>87.875</v>
      </c>
      <c r="BO9689" s="33">
        <v>92.25</v>
      </c>
      <c r="BP9689" s="33">
        <v>95.75</v>
      </c>
      <c r="BQ9689" s="33">
        <v>98.625</v>
      </c>
      <c r="BR9689" s="33">
        <v>101</v>
      </c>
      <c r="BS9689" s="33">
        <v>102.5</v>
      </c>
      <c r="BT9689" s="33">
        <v>100.875</v>
      </c>
      <c r="BU9689" s="33">
        <v>101.375</v>
      </c>
      <c r="BV9689" s="33">
        <v>102.75</v>
      </c>
      <c r="BW9689" s="33">
        <v>103</v>
      </c>
      <c r="BX9689" s="33">
        <v>102.5</v>
      </c>
      <c r="BY9689" s="33">
        <v>100.5</v>
      </c>
      <c r="BZ9689" s="33">
        <v>97.625</v>
      </c>
      <c r="CA9689" s="33">
        <v>94.5</v>
      </c>
      <c r="CB9689" s="33">
        <v>91.625</v>
      </c>
      <c r="CC9689" s="33">
        <v>89.25</v>
      </c>
      <c r="CD9689" s="9">
        <v>873.36159999999995</v>
      </c>
      <c r="CE9689" s="9">
        <v>967.29600000000005</v>
      </c>
      <c r="CF9689" s="9">
        <v>930.64319999999998</v>
      </c>
      <c r="CG9689" s="9">
        <v>625.12120000000004</v>
      </c>
      <c r="CH9689" s="9">
        <v>549.56169999999997</v>
      </c>
      <c r="CI9689" s="9">
        <v>257.48160000000001</v>
      </c>
      <c r="CJ9689" s="9">
        <v>294.84930000000003</v>
      </c>
      <c r="CK9689" s="9">
        <v>346.53539999999998</v>
      </c>
      <c r="CL9689" s="9">
        <v>471.57440000000003</v>
      </c>
      <c r="CM9689" s="9">
        <v>735.04480000000001</v>
      </c>
      <c r="CN9689" s="9">
        <v>942.35069999999996</v>
      </c>
      <c r="CO9689" s="9">
        <v>1364.614</v>
      </c>
      <c r="CP9689" s="9">
        <v>1628.0350000000001</v>
      </c>
      <c r="CQ9689" s="9">
        <v>1643.24</v>
      </c>
      <c r="CR9689" s="9">
        <v>1643.2729999999999</v>
      </c>
      <c r="CS9689" s="9">
        <v>1643.22</v>
      </c>
      <c r="CT9689" s="9">
        <v>1733.5940000000001</v>
      </c>
      <c r="CU9689" s="9">
        <v>1808.2270000000001</v>
      </c>
      <c r="CV9689" s="9">
        <v>2018.357</v>
      </c>
      <c r="CW9689" s="9">
        <v>2295.04</v>
      </c>
      <c r="CX9689" s="9">
        <v>2364.2220000000002</v>
      </c>
      <c r="CY9689" s="9">
        <v>2126.2350000000001</v>
      </c>
      <c r="CZ9689" s="9">
        <v>1918.932</v>
      </c>
      <c r="DA9689" s="9">
        <v>1918.8920000000001</v>
      </c>
      <c r="DB9689" s="9">
        <v>1290.3630000000001</v>
      </c>
      <c r="DC9689" s="9">
        <v>23.849730000000001</v>
      </c>
      <c r="DD9689" s="9">
        <v>0</v>
      </c>
    </row>
    <row r="9690" spans="1:108" x14ac:dyDescent="0.25">
      <c r="A9690" s="9" t="s">
        <v>42</v>
      </c>
      <c r="B9690" s="9" t="s">
        <v>31</v>
      </c>
      <c r="C9690" s="9" t="s">
        <v>1</v>
      </c>
      <c r="D9690" s="9" t="s">
        <v>40</v>
      </c>
      <c r="E9690" s="9" t="s">
        <v>38</v>
      </c>
      <c r="F9690" s="9">
        <v>2026</v>
      </c>
      <c r="G9690" s="9">
        <v>8</v>
      </c>
      <c r="H9690" s="9"/>
      <c r="BF9690" s="33">
        <v>81.125</v>
      </c>
      <c r="BG9690" s="33">
        <v>79.875</v>
      </c>
      <c r="BH9690" s="33">
        <v>77.625</v>
      </c>
      <c r="BI9690" s="33">
        <v>76</v>
      </c>
      <c r="BJ9690" s="33">
        <v>74.375</v>
      </c>
      <c r="BK9690" s="33">
        <v>73.25</v>
      </c>
      <c r="BL9690" s="33">
        <v>72.25</v>
      </c>
      <c r="BM9690" s="33">
        <v>74.125</v>
      </c>
      <c r="BN9690" s="33">
        <v>78</v>
      </c>
      <c r="BO9690" s="33">
        <v>83.25</v>
      </c>
      <c r="BP9690" s="33">
        <v>87.375</v>
      </c>
      <c r="BQ9690" s="33">
        <v>91.375</v>
      </c>
      <c r="BR9690" s="33">
        <v>93.625</v>
      </c>
      <c r="BS9690" s="33">
        <v>96.5</v>
      </c>
      <c r="BT9690" s="33">
        <v>97.875</v>
      </c>
      <c r="BU9690" s="33">
        <v>99.25</v>
      </c>
      <c r="BV9690" s="33">
        <v>100.125</v>
      </c>
      <c r="BW9690" s="33">
        <v>100.125</v>
      </c>
      <c r="BX9690" s="33">
        <v>99</v>
      </c>
      <c r="BY9690" s="33">
        <v>95.5</v>
      </c>
      <c r="BZ9690" s="33">
        <v>92</v>
      </c>
      <c r="CA9690" s="33">
        <v>88.625</v>
      </c>
      <c r="CB9690" s="33">
        <v>86</v>
      </c>
      <c r="CC9690" s="33">
        <v>83.125</v>
      </c>
      <c r="DC9690" s="9">
        <v>23.849730000000001</v>
      </c>
      <c r="DD9690" s="9">
        <v>0</v>
      </c>
    </row>
    <row r="9691" spans="1:108" x14ac:dyDescent="0.25">
      <c r="A9691" s="9" t="s">
        <v>42</v>
      </c>
      <c r="B9691" s="9" t="s">
        <v>31</v>
      </c>
      <c r="C9691" s="9" t="s">
        <v>1</v>
      </c>
      <c r="D9691" s="9" t="s">
        <v>40</v>
      </c>
      <c r="E9691" s="9" t="s">
        <v>38</v>
      </c>
      <c r="F9691" s="9">
        <v>2026</v>
      </c>
      <c r="G9691" s="9">
        <v>9</v>
      </c>
      <c r="H9691" s="9"/>
      <c r="BF9691" s="33">
        <v>80.125</v>
      </c>
      <c r="BG9691" s="33">
        <v>78</v>
      </c>
      <c r="BH9691" s="33">
        <v>76.375</v>
      </c>
      <c r="BI9691" s="33">
        <v>75.125</v>
      </c>
      <c r="BJ9691" s="33">
        <v>73.25</v>
      </c>
      <c r="BK9691" s="33">
        <v>72.25</v>
      </c>
      <c r="BL9691" s="33">
        <v>71.625</v>
      </c>
      <c r="BM9691" s="33">
        <v>73.25</v>
      </c>
      <c r="BN9691" s="33">
        <v>77.875</v>
      </c>
      <c r="BO9691" s="33">
        <v>82.75</v>
      </c>
      <c r="BP9691" s="33">
        <v>86.5</v>
      </c>
      <c r="BQ9691" s="33">
        <v>89.875</v>
      </c>
      <c r="BR9691" s="33">
        <v>93</v>
      </c>
      <c r="BS9691" s="33">
        <v>95.75</v>
      </c>
      <c r="BT9691" s="33">
        <v>97.5</v>
      </c>
      <c r="BU9691" s="33">
        <v>99.125</v>
      </c>
      <c r="BV9691" s="33">
        <v>99.5</v>
      </c>
      <c r="BW9691" s="33">
        <v>99.25</v>
      </c>
      <c r="BX9691" s="33">
        <v>97.125</v>
      </c>
      <c r="BY9691" s="33">
        <v>93.75</v>
      </c>
      <c r="BZ9691" s="33">
        <v>91</v>
      </c>
      <c r="CA9691" s="33">
        <v>88.125</v>
      </c>
      <c r="CB9691" s="33">
        <v>84.75</v>
      </c>
      <c r="CC9691" s="33">
        <v>82.5</v>
      </c>
      <c r="DC9691" s="9">
        <v>23.849730000000001</v>
      </c>
      <c r="DD9691" s="9">
        <v>0</v>
      </c>
    </row>
    <row r="9692" spans="1:108" x14ac:dyDescent="0.25">
      <c r="A9692" s="9" t="s">
        <v>42</v>
      </c>
      <c r="B9692" s="9" t="s">
        <v>31</v>
      </c>
      <c r="C9692" s="9" t="s">
        <v>1</v>
      </c>
      <c r="D9692" s="9" t="s">
        <v>40</v>
      </c>
      <c r="E9692" s="9" t="s">
        <v>38</v>
      </c>
      <c r="F9692" s="9">
        <v>2026</v>
      </c>
      <c r="G9692" s="9">
        <v>10</v>
      </c>
      <c r="H9692" s="9"/>
      <c r="BF9692" s="33">
        <v>67.625</v>
      </c>
      <c r="BG9692" s="33">
        <v>66.5</v>
      </c>
      <c r="BH9692" s="33">
        <v>65.5</v>
      </c>
      <c r="BI9692" s="33">
        <v>64.5</v>
      </c>
      <c r="BJ9692" s="33">
        <v>62.625</v>
      </c>
      <c r="BK9692" s="33">
        <v>61.875</v>
      </c>
      <c r="BL9692" s="33">
        <v>60.375</v>
      </c>
      <c r="BM9692" s="33">
        <v>60.25</v>
      </c>
      <c r="BN9692" s="33">
        <v>64.875</v>
      </c>
      <c r="BO9692" s="33">
        <v>71</v>
      </c>
      <c r="BP9692" s="33">
        <v>77.25</v>
      </c>
      <c r="BQ9692" s="33">
        <v>82.25</v>
      </c>
      <c r="BR9692" s="33">
        <v>85.75</v>
      </c>
      <c r="BS9692" s="33">
        <v>88.375</v>
      </c>
      <c r="BT9692" s="33">
        <v>90.125</v>
      </c>
      <c r="BU9692" s="33">
        <v>90.875</v>
      </c>
      <c r="BV9692" s="33">
        <v>90.375</v>
      </c>
      <c r="BW9692" s="33">
        <v>89.125</v>
      </c>
      <c r="BX9692" s="33">
        <v>85.5</v>
      </c>
      <c r="BY9692" s="33">
        <v>81.75</v>
      </c>
      <c r="BZ9692" s="33">
        <v>77.875</v>
      </c>
      <c r="CA9692" s="33">
        <v>74.625</v>
      </c>
      <c r="CB9692" s="33">
        <v>71.625</v>
      </c>
      <c r="CC9692" s="33">
        <v>69.625</v>
      </c>
      <c r="DC9692" s="9">
        <v>23.849730000000001</v>
      </c>
      <c r="DD9692" s="9">
        <v>0</v>
      </c>
    </row>
    <row r="9693" spans="1:108" x14ac:dyDescent="0.25">
      <c r="A9693" s="9" t="s">
        <v>42</v>
      </c>
      <c r="B9693" s="9" t="s">
        <v>31</v>
      </c>
      <c r="C9693" s="9" t="s">
        <v>1</v>
      </c>
      <c r="D9693" s="9" t="s">
        <v>40</v>
      </c>
      <c r="E9693" s="9" t="s">
        <v>36</v>
      </c>
      <c r="F9693" s="9">
        <v>2016</v>
      </c>
      <c r="H9693" s="9"/>
      <c r="BF9693" s="33">
        <v>82.15625</v>
      </c>
      <c r="BG9693" s="33">
        <v>80.21875</v>
      </c>
      <c r="BH9693" s="33">
        <v>78.4375</v>
      </c>
      <c r="BI9693" s="33">
        <v>77.25</v>
      </c>
      <c r="BJ9693" s="33">
        <v>75.59375</v>
      </c>
      <c r="BK9693" s="33">
        <v>74.4375</v>
      </c>
      <c r="BL9693" s="33">
        <v>74.25</v>
      </c>
      <c r="BM9693" s="33">
        <v>77.0625</v>
      </c>
      <c r="BN9693" s="33">
        <v>81.625</v>
      </c>
      <c r="BO9693" s="33">
        <v>86.90625</v>
      </c>
      <c r="BP9693" s="33">
        <v>90.8125</v>
      </c>
      <c r="BQ9693" s="33">
        <v>94.21875</v>
      </c>
      <c r="BR9693" s="33">
        <v>96.8125</v>
      </c>
      <c r="BS9693" s="33">
        <v>98.96875</v>
      </c>
      <c r="BT9693" s="33">
        <v>99.59375</v>
      </c>
      <c r="BU9693" s="33">
        <v>100.625</v>
      </c>
      <c r="BV9693" s="33">
        <v>101.4375</v>
      </c>
      <c r="BW9693" s="33">
        <v>101.5</v>
      </c>
      <c r="BX9693" s="33">
        <v>100.3125</v>
      </c>
      <c r="BY9693" s="33">
        <v>97.4375</v>
      </c>
      <c r="BZ9693" s="33">
        <v>93.96875</v>
      </c>
      <c r="CA9693" s="33">
        <v>90.75</v>
      </c>
      <c r="CB9693" s="33">
        <v>87.75</v>
      </c>
      <c r="CC9693" s="33">
        <v>84.90625</v>
      </c>
      <c r="DC9693" s="9">
        <v>23.849730000000001</v>
      </c>
      <c r="DD9693" s="9">
        <v>0</v>
      </c>
    </row>
    <row r="9694" spans="1:108" x14ac:dyDescent="0.25">
      <c r="A9694" s="9" t="s">
        <v>42</v>
      </c>
      <c r="B9694" s="9" t="s">
        <v>31</v>
      </c>
      <c r="C9694" s="9" t="s">
        <v>1</v>
      </c>
      <c r="D9694" s="9" t="s">
        <v>40</v>
      </c>
      <c r="E9694" s="9" t="s">
        <v>36</v>
      </c>
      <c r="F9694" s="9">
        <v>2017</v>
      </c>
      <c r="H9694" s="9"/>
      <c r="BF9694" s="33">
        <v>82.15625</v>
      </c>
      <c r="BG9694" s="33">
        <v>80.21875</v>
      </c>
      <c r="BH9694" s="33">
        <v>78.4375</v>
      </c>
      <c r="BI9694" s="33">
        <v>77.25</v>
      </c>
      <c r="BJ9694" s="33">
        <v>75.59375</v>
      </c>
      <c r="BK9694" s="33">
        <v>74.4375</v>
      </c>
      <c r="BL9694" s="33">
        <v>74.25</v>
      </c>
      <c r="BM9694" s="33">
        <v>77.0625</v>
      </c>
      <c r="BN9694" s="33">
        <v>81.625</v>
      </c>
      <c r="BO9694" s="33">
        <v>86.90625</v>
      </c>
      <c r="BP9694" s="33">
        <v>90.8125</v>
      </c>
      <c r="BQ9694" s="33">
        <v>94.21875</v>
      </c>
      <c r="BR9694" s="33">
        <v>96.8125</v>
      </c>
      <c r="BS9694" s="33">
        <v>98.96875</v>
      </c>
      <c r="BT9694" s="33">
        <v>99.59375</v>
      </c>
      <c r="BU9694" s="33">
        <v>100.625</v>
      </c>
      <c r="BV9694" s="33">
        <v>101.4375</v>
      </c>
      <c r="BW9694" s="33">
        <v>101.5</v>
      </c>
      <c r="BX9694" s="33">
        <v>100.3125</v>
      </c>
      <c r="BY9694" s="33">
        <v>97.4375</v>
      </c>
      <c r="BZ9694" s="33">
        <v>93.96875</v>
      </c>
      <c r="CA9694" s="33">
        <v>90.75</v>
      </c>
      <c r="CB9694" s="33">
        <v>87.75</v>
      </c>
      <c r="CC9694" s="33">
        <v>84.90625</v>
      </c>
      <c r="DC9694" s="9">
        <v>23.849730000000001</v>
      </c>
      <c r="DD9694" s="9">
        <v>0</v>
      </c>
    </row>
    <row r="9695" spans="1:108" x14ac:dyDescent="0.25">
      <c r="A9695" s="9" t="s">
        <v>42</v>
      </c>
      <c r="B9695" s="9" t="s">
        <v>31</v>
      </c>
      <c r="C9695" s="9" t="s">
        <v>1</v>
      </c>
      <c r="D9695" s="9" t="s">
        <v>40</v>
      </c>
      <c r="E9695" s="9" t="s">
        <v>36</v>
      </c>
      <c r="F9695" s="9">
        <v>2018</v>
      </c>
      <c r="H9695" s="9"/>
      <c r="BF9695" s="33">
        <v>82.15625</v>
      </c>
      <c r="BG9695" s="33">
        <v>80.21875</v>
      </c>
      <c r="BH9695" s="33">
        <v>78.4375</v>
      </c>
      <c r="BI9695" s="33">
        <v>77.25</v>
      </c>
      <c r="BJ9695" s="33">
        <v>75.59375</v>
      </c>
      <c r="BK9695" s="33">
        <v>74.4375</v>
      </c>
      <c r="BL9695" s="33">
        <v>74.25</v>
      </c>
      <c r="BM9695" s="33">
        <v>77.0625</v>
      </c>
      <c r="BN9695" s="33">
        <v>81.625</v>
      </c>
      <c r="BO9695" s="33">
        <v>86.90625</v>
      </c>
      <c r="BP9695" s="33">
        <v>90.8125</v>
      </c>
      <c r="BQ9695" s="33">
        <v>94.21875</v>
      </c>
      <c r="BR9695" s="33">
        <v>96.8125</v>
      </c>
      <c r="BS9695" s="33">
        <v>98.96875</v>
      </c>
      <c r="BT9695" s="33">
        <v>99.59375</v>
      </c>
      <c r="BU9695" s="33">
        <v>100.625</v>
      </c>
      <c r="BV9695" s="33">
        <v>101.4375</v>
      </c>
      <c r="BW9695" s="33">
        <v>101.5</v>
      </c>
      <c r="BX9695" s="33">
        <v>100.3125</v>
      </c>
      <c r="BY9695" s="33">
        <v>97.4375</v>
      </c>
      <c r="BZ9695" s="33">
        <v>93.96875</v>
      </c>
      <c r="CA9695" s="33">
        <v>90.75</v>
      </c>
      <c r="CB9695" s="33">
        <v>87.75</v>
      </c>
      <c r="CC9695" s="33">
        <v>84.90625</v>
      </c>
      <c r="DC9695" s="9">
        <v>23.849730000000001</v>
      </c>
      <c r="DD9695" s="9">
        <v>0</v>
      </c>
    </row>
    <row r="9696" spans="1:108" x14ac:dyDescent="0.25">
      <c r="A9696" s="9" t="s">
        <v>42</v>
      </c>
      <c r="B9696" s="9" t="s">
        <v>31</v>
      </c>
      <c r="C9696" s="9" t="s">
        <v>1</v>
      </c>
      <c r="D9696" s="9" t="s">
        <v>40</v>
      </c>
      <c r="E9696" s="9" t="s">
        <v>36</v>
      </c>
      <c r="F9696" s="9">
        <v>2019</v>
      </c>
      <c r="H9696" s="9"/>
      <c r="BF9696" s="33">
        <v>82.15625</v>
      </c>
      <c r="BG9696" s="33">
        <v>80.21875</v>
      </c>
      <c r="BH9696" s="33">
        <v>78.4375</v>
      </c>
      <c r="BI9696" s="33">
        <v>77.25</v>
      </c>
      <c r="BJ9696" s="33">
        <v>75.59375</v>
      </c>
      <c r="BK9696" s="33">
        <v>74.4375</v>
      </c>
      <c r="BL9696" s="33">
        <v>74.25</v>
      </c>
      <c r="BM9696" s="33">
        <v>77.0625</v>
      </c>
      <c r="BN9696" s="33">
        <v>81.625</v>
      </c>
      <c r="BO9696" s="33">
        <v>86.90625</v>
      </c>
      <c r="BP9696" s="33">
        <v>90.8125</v>
      </c>
      <c r="BQ9696" s="33">
        <v>94.21875</v>
      </c>
      <c r="BR9696" s="33">
        <v>96.8125</v>
      </c>
      <c r="BS9696" s="33">
        <v>98.96875</v>
      </c>
      <c r="BT9696" s="33">
        <v>99.59375</v>
      </c>
      <c r="BU9696" s="33">
        <v>100.625</v>
      </c>
      <c r="BV9696" s="33">
        <v>101.4375</v>
      </c>
      <c r="BW9696" s="33">
        <v>101.5</v>
      </c>
      <c r="BX9696" s="33">
        <v>100.3125</v>
      </c>
      <c r="BY9696" s="33">
        <v>97.4375</v>
      </c>
      <c r="BZ9696" s="33">
        <v>93.96875</v>
      </c>
      <c r="CA9696" s="33">
        <v>90.75</v>
      </c>
      <c r="CB9696" s="33">
        <v>87.75</v>
      </c>
      <c r="CC9696" s="33">
        <v>84.90625</v>
      </c>
      <c r="DC9696" s="9">
        <v>23.849730000000001</v>
      </c>
      <c r="DD9696" s="9">
        <v>0</v>
      </c>
    </row>
    <row r="9697" spans="1:108" x14ac:dyDescent="0.25">
      <c r="A9697" s="9" t="s">
        <v>42</v>
      </c>
      <c r="B9697" s="9" t="s">
        <v>31</v>
      </c>
      <c r="C9697" s="9" t="s">
        <v>1</v>
      </c>
      <c r="D9697" s="9" t="s">
        <v>40</v>
      </c>
      <c r="E9697" s="9" t="s">
        <v>36</v>
      </c>
      <c r="F9697" s="9">
        <v>2020</v>
      </c>
      <c r="H9697" s="9"/>
      <c r="BF9697" s="33">
        <v>82.15625</v>
      </c>
      <c r="BG9697" s="33">
        <v>80.21875</v>
      </c>
      <c r="BH9697" s="33">
        <v>78.4375</v>
      </c>
      <c r="BI9697" s="33">
        <v>77.25</v>
      </c>
      <c r="BJ9697" s="33">
        <v>75.59375</v>
      </c>
      <c r="BK9697" s="33">
        <v>74.4375</v>
      </c>
      <c r="BL9697" s="33">
        <v>74.25</v>
      </c>
      <c r="BM9697" s="33">
        <v>77.0625</v>
      </c>
      <c r="BN9697" s="33">
        <v>81.625</v>
      </c>
      <c r="BO9697" s="33">
        <v>86.90625</v>
      </c>
      <c r="BP9697" s="33">
        <v>90.8125</v>
      </c>
      <c r="BQ9697" s="33">
        <v>94.21875</v>
      </c>
      <c r="BR9697" s="33">
        <v>96.8125</v>
      </c>
      <c r="BS9697" s="33">
        <v>98.96875</v>
      </c>
      <c r="BT9697" s="33">
        <v>99.59375</v>
      </c>
      <c r="BU9697" s="33">
        <v>100.625</v>
      </c>
      <c r="BV9697" s="33">
        <v>101.4375</v>
      </c>
      <c r="BW9697" s="33">
        <v>101.5</v>
      </c>
      <c r="BX9697" s="33">
        <v>100.3125</v>
      </c>
      <c r="BY9697" s="33">
        <v>97.4375</v>
      </c>
      <c r="BZ9697" s="33">
        <v>93.96875</v>
      </c>
      <c r="CA9697" s="33">
        <v>90.75</v>
      </c>
      <c r="CB9697" s="33">
        <v>87.75</v>
      </c>
      <c r="CC9697" s="33">
        <v>84.90625</v>
      </c>
      <c r="DC9697" s="9">
        <v>23.849730000000001</v>
      </c>
      <c r="DD9697" s="9">
        <v>0</v>
      </c>
    </row>
    <row r="9698" spans="1:108" x14ac:dyDescent="0.25">
      <c r="A9698" s="9" t="s">
        <v>42</v>
      </c>
      <c r="B9698" s="9" t="s">
        <v>31</v>
      </c>
      <c r="C9698" s="9" t="s">
        <v>1</v>
      </c>
      <c r="D9698" s="9" t="s">
        <v>40</v>
      </c>
      <c r="E9698" s="9" t="s">
        <v>36</v>
      </c>
      <c r="F9698" s="9">
        <v>2021</v>
      </c>
      <c r="H9698" s="9"/>
      <c r="BF9698" s="33">
        <v>82.15625</v>
      </c>
      <c r="BG9698" s="33">
        <v>80.21875</v>
      </c>
      <c r="BH9698" s="33">
        <v>78.4375</v>
      </c>
      <c r="BI9698" s="33">
        <v>77.25</v>
      </c>
      <c r="BJ9698" s="33">
        <v>75.59375</v>
      </c>
      <c r="BK9698" s="33">
        <v>74.4375</v>
      </c>
      <c r="BL9698" s="33">
        <v>74.25</v>
      </c>
      <c r="BM9698" s="33">
        <v>77.0625</v>
      </c>
      <c r="BN9698" s="33">
        <v>81.625</v>
      </c>
      <c r="BO9698" s="33">
        <v>86.90625</v>
      </c>
      <c r="BP9698" s="33">
        <v>90.8125</v>
      </c>
      <c r="BQ9698" s="33">
        <v>94.21875</v>
      </c>
      <c r="BR9698" s="33">
        <v>96.8125</v>
      </c>
      <c r="BS9698" s="33">
        <v>98.96875</v>
      </c>
      <c r="BT9698" s="33">
        <v>99.59375</v>
      </c>
      <c r="BU9698" s="33">
        <v>100.625</v>
      </c>
      <c r="BV9698" s="33">
        <v>101.4375</v>
      </c>
      <c r="BW9698" s="33">
        <v>101.5</v>
      </c>
      <c r="BX9698" s="33">
        <v>100.3125</v>
      </c>
      <c r="BY9698" s="33">
        <v>97.4375</v>
      </c>
      <c r="BZ9698" s="33">
        <v>93.96875</v>
      </c>
      <c r="CA9698" s="33">
        <v>90.75</v>
      </c>
      <c r="CB9698" s="33">
        <v>87.75</v>
      </c>
      <c r="CC9698" s="33">
        <v>84.90625</v>
      </c>
      <c r="DC9698" s="9">
        <v>23.849730000000001</v>
      </c>
      <c r="DD9698" s="9">
        <v>0</v>
      </c>
    </row>
    <row r="9699" spans="1:108" x14ac:dyDescent="0.25">
      <c r="A9699" s="9" t="s">
        <v>42</v>
      </c>
      <c r="B9699" s="9" t="s">
        <v>31</v>
      </c>
      <c r="C9699" s="9" t="s">
        <v>1</v>
      </c>
      <c r="D9699" s="9" t="s">
        <v>40</v>
      </c>
      <c r="E9699" s="9" t="s">
        <v>36</v>
      </c>
      <c r="F9699" s="9">
        <v>2022</v>
      </c>
      <c r="H9699" s="9"/>
      <c r="BF9699" s="33">
        <v>82.15625</v>
      </c>
      <c r="BG9699" s="33">
        <v>80.21875</v>
      </c>
      <c r="BH9699" s="33">
        <v>78.4375</v>
      </c>
      <c r="BI9699" s="33">
        <v>77.25</v>
      </c>
      <c r="BJ9699" s="33">
        <v>75.59375</v>
      </c>
      <c r="BK9699" s="33">
        <v>74.4375</v>
      </c>
      <c r="BL9699" s="33">
        <v>74.25</v>
      </c>
      <c r="BM9699" s="33">
        <v>77.0625</v>
      </c>
      <c r="BN9699" s="33">
        <v>81.625</v>
      </c>
      <c r="BO9699" s="33">
        <v>86.90625</v>
      </c>
      <c r="BP9699" s="33">
        <v>90.8125</v>
      </c>
      <c r="BQ9699" s="33">
        <v>94.21875</v>
      </c>
      <c r="BR9699" s="33">
        <v>96.8125</v>
      </c>
      <c r="BS9699" s="33">
        <v>98.96875</v>
      </c>
      <c r="BT9699" s="33">
        <v>99.59375</v>
      </c>
      <c r="BU9699" s="33">
        <v>100.625</v>
      </c>
      <c r="BV9699" s="33">
        <v>101.4375</v>
      </c>
      <c r="BW9699" s="33">
        <v>101.5</v>
      </c>
      <c r="BX9699" s="33">
        <v>100.3125</v>
      </c>
      <c r="BY9699" s="33">
        <v>97.4375</v>
      </c>
      <c r="BZ9699" s="33">
        <v>93.96875</v>
      </c>
      <c r="CA9699" s="33">
        <v>90.75</v>
      </c>
      <c r="CB9699" s="33">
        <v>87.75</v>
      </c>
      <c r="CC9699" s="33">
        <v>84.90625</v>
      </c>
      <c r="DC9699" s="9">
        <v>23.849730000000001</v>
      </c>
      <c r="DD9699" s="9">
        <v>0</v>
      </c>
    </row>
    <row r="9700" spans="1:108" x14ac:dyDescent="0.25">
      <c r="A9700" s="9" t="s">
        <v>42</v>
      </c>
      <c r="B9700" s="9" t="s">
        <v>31</v>
      </c>
      <c r="C9700" s="9" t="s">
        <v>1</v>
      </c>
      <c r="D9700" s="9" t="s">
        <v>40</v>
      </c>
      <c r="E9700" s="9" t="s">
        <v>36</v>
      </c>
      <c r="F9700" s="9">
        <v>2023</v>
      </c>
      <c r="H9700" s="9"/>
      <c r="BF9700" s="33">
        <v>82.15625</v>
      </c>
      <c r="BG9700" s="33">
        <v>80.21875</v>
      </c>
      <c r="BH9700" s="33">
        <v>78.4375</v>
      </c>
      <c r="BI9700" s="33">
        <v>77.25</v>
      </c>
      <c r="BJ9700" s="33">
        <v>75.59375</v>
      </c>
      <c r="BK9700" s="33">
        <v>74.4375</v>
      </c>
      <c r="BL9700" s="33">
        <v>74.25</v>
      </c>
      <c r="BM9700" s="33">
        <v>77.0625</v>
      </c>
      <c r="BN9700" s="33">
        <v>81.625</v>
      </c>
      <c r="BO9700" s="33">
        <v>86.90625</v>
      </c>
      <c r="BP9700" s="33">
        <v>90.8125</v>
      </c>
      <c r="BQ9700" s="33">
        <v>94.21875</v>
      </c>
      <c r="BR9700" s="33">
        <v>96.8125</v>
      </c>
      <c r="BS9700" s="33">
        <v>98.96875</v>
      </c>
      <c r="BT9700" s="33">
        <v>99.59375</v>
      </c>
      <c r="BU9700" s="33">
        <v>100.625</v>
      </c>
      <c r="BV9700" s="33">
        <v>101.4375</v>
      </c>
      <c r="BW9700" s="33">
        <v>101.5</v>
      </c>
      <c r="BX9700" s="33">
        <v>100.3125</v>
      </c>
      <c r="BY9700" s="33">
        <v>97.4375</v>
      </c>
      <c r="BZ9700" s="33">
        <v>93.96875</v>
      </c>
      <c r="CA9700" s="33">
        <v>90.75</v>
      </c>
      <c r="CB9700" s="33">
        <v>87.75</v>
      </c>
      <c r="CC9700" s="33">
        <v>84.90625</v>
      </c>
      <c r="DC9700" s="9">
        <v>23.849730000000001</v>
      </c>
      <c r="DD9700" s="9">
        <v>0</v>
      </c>
    </row>
    <row r="9701" spans="1:108" x14ac:dyDescent="0.25">
      <c r="A9701" s="9" t="s">
        <v>42</v>
      </c>
      <c r="B9701" s="9" t="s">
        <v>31</v>
      </c>
      <c r="C9701" s="9" t="s">
        <v>1</v>
      </c>
      <c r="D9701" s="9" t="s">
        <v>40</v>
      </c>
      <c r="E9701" s="9" t="s">
        <v>36</v>
      </c>
      <c r="F9701" s="9">
        <v>2024</v>
      </c>
      <c r="H9701" s="9"/>
      <c r="BF9701" s="33">
        <v>82.15625</v>
      </c>
      <c r="BG9701" s="33">
        <v>80.21875</v>
      </c>
      <c r="BH9701" s="33">
        <v>78.4375</v>
      </c>
      <c r="BI9701" s="33">
        <v>77.25</v>
      </c>
      <c r="BJ9701" s="33">
        <v>75.59375</v>
      </c>
      <c r="BK9701" s="33">
        <v>74.4375</v>
      </c>
      <c r="BL9701" s="33">
        <v>74.25</v>
      </c>
      <c r="BM9701" s="33">
        <v>77.0625</v>
      </c>
      <c r="BN9701" s="33">
        <v>81.625</v>
      </c>
      <c r="BO9701" s="33">
        <v>86.90625</v>
      </c>
      <c r="BP9701" s="33">
        <v>90.8125</v>
      </c>
      <c r="BQ9701" s="33">
        <v>94.21875</v>
      </c>
      <c r="BR9701" s="33">
        <v>96.8125</v>
      </c>
      <c r="BS9701" s="33">
        <v>98.96875</v>
      </c>
      <c r="BT9701" s="33">
        <v>99.59375</v>
      </c>
      <c r="BU9701" s="33">
        <v>100.625</v>
      </c>
      <c r="BV9701" s="33">
        <v>101.4375</v>
      </c>
      <c r="BW9701" s="33">
        <v>101.5</v>
      </c>
      <c r="BX9701" s="33">
        <v>100.3125</v>
      </c>
      <c r="BY9701" s="33">
        <v>97.4375</v>
      </c>
      <c r="BZ9701" s="33">
        <v>93.96875</v>
      </c>
      <c r="CA9701" s="33">
        <v>90.75</v>
      </c>
      <c r="CB9701" s="33">
        <v>87.75</v>
      </c>
      <c r="CC9701" s="33">
        <v>84.90625</v>
      </c>
      <c r="DC9701" s="9">
        <v>23.849730000000001</v>
      </c>
      <c r="DD9701" s="9">
        <v>0</v>
      </c>
    </row>
    <row r="9702" spans="1:108" x14ac:dyDescent="0.25">
      <c r="A9702" s="9" t="s">
        <v>42</v>
      </c>
      <c r="B9702" s="9" t="s">
        <v>31</v>
      </c>
      <c r="C9702" s="9" t="s">
        <v>1</v>
      </c>
      <c r="D9702" s="9" t="s">
        <v>40</v>
      </c>
      <c r="E9702" s="9" t="s">
        <v>36</v>
      </c>
      <c r="F9702" s="9">
        <v>2025</v>
      </c>
      <c r="H9702" s="9"/>
      <c r="BF9702" s="33">
        <v>82.15625</v>
      </c>
      <c r="BG9702" s="33">
        <v>80.21875</v>
      </c>
      <c r="BH9702" s="33">
        <v>78.4375</v>
      </c>
      <c r="BI9702" s="33">
        <v>77.25</v>
      </c>
      <c r="BJ9702" s="33">
        <v>75.59375</v>
      </c>
      <c r="BK9702" s="33">
        <v>74.4375</v>
      </c>
      <c r="BL9702" s="33">
        <v>74.25</v>
      </c>
      <c r="BM9702" s="33">
        <v>77.0625</v>
      </c>
      <c r="BN9702" s="33">
        <v>81.625</v>
      </c>
      <c r="BO9702" s="33">
        <v>86.90625</v>
      </c>
      <c r="BP9702" s="33">
        <v>90.8125</v>
      </c>
      <c r="BQ9702" s="33">
        <v>94.21875</v>
      </c>
      <c r="BR9702" s="33">
        <v>96.8125</v>
      </c>
      <c r="BS9702" s="33">
        <v>98.96875</v>
      </c>
      <c r="BT9702" s="33">
        <v>99.59375</v>
      </c>
      <c r="BU9702" s="33">
        <v>100.625</v>
      </c>
      <c r="BV9702" s="33">
        <v>101.4375</v>
      </c>
      <c r="BW9702" s="33">
        <v>101.5</v>
      </c>
      <c r="BX9702" s="33">
        <v>100.3125</v>
      </c>
      <c r="BY9702" s="33">
        <v>97.4375</v>
      </c>
      <c r="BZ9702" s="33">
        <v>93.96875</v>
      </c>
      <c r="CA9702" s="33">
        <v>90.75</v>
      </c>
      <c r="CB9702" s="33">
        <v>87.75</v>
      </c>
      <c r="CC9702" s="33">
        <v>84.90625</v>
      </c>
      <c r="DC9702" s="9">
        <v>23.849730000000001</v>
      </c>
      <c r="DD9702" s="9">
        <v>0</v>
      </c>
    </row>
    <row r="9703" spans="1:108" x14ac:dyDescent="0.25">
      <c r="A9703" s="9" t="s">
        <v>42</v>
      </c>
      <c r="B9703" s="9" t="s">
        <v>31</v>
      </c>
      <c r="C9703" s="9" t="s">
        <v>1</v>
      </c>
      <c r="D9703" s="9" t="s">
        <v>40</v>
      </c>
      <c r="E9703" s="9" t="s">
        <v>36</v>
      </c>
      <c r="F9703" s="9">
        <v>2026</v>
      </c>
      <c r="H9703" s="9"/>
      <c r="BF9703" s="33">
        <v>82.15625</v>
      </c>
      <c r="BG9703" s="33">
        <v>80.21875</v>
      </c>
      <c r="BH9703" s="33">
        <v>78.4375</v>
      </c>
      <c r="BI9703" s="33">
        <v>77.25</v>
      </c>
      <c r="BJ9703" s="33">
        <v>75.59375</v>
      </c>
      <c r="BK9703" s="33">
        <v>74.4375</v>
      </c>
      <c r="BL9703" s="33">
        <v>74.25</v>
      </c>
      <c r="BM9703" s="33">
        <v>77.0625</v>
      </c>
      <c r="BN9703" s="33">
        <v>81.625</v>
      </c>
      <c r="BO9703" s="33">
        <v>86.90625</v>
      </c>
      <c r="BP9703" s="33">
        <v>90.8125</v>
      </c>
      <c r="BQ9703" s="33">
        <v>94.21875</v>
      </c>
      <c r="BR9703" s="33">
        <v>96.8125</v>
      </c>
      <c r="BS9703" s="33">
        <v>98.96875</v>
      </c>
      <c r="BT9703" s="33">
        <v>99.59375</v>
      </c>
      <c r="BU9703" s="33">
        <v>100.625</v>
      </c>
      <c r="BV9703" s="33">
        <v>101.4375</v>
      </c>
      <c r="BW9703" s="33">
        <v>101.5</v>
      </c>
      <c r="BX9703" s="33">
        <v>100.3125</v>
      </c>
      <c r="BY9703" s="33">
        <v>97.4375</v>
      </c>
      <c r="BZ9703" s="33">
        <v>93.96875</v>
      </c>
      <c r="CA9703" s="33">
        <v>90.75</v>
      </c>
      <c r="CB9703" s="33">
        <v>87.75</v>
      </c>
      <c r="CC9703" s="33">
        <v>84.90625</v>
      </c>
      <c r="DC9703" s="9">
        <v>23.849730000000001</v>
      </c>
      <c r="DD9703" s="9">
        <v>0</v>
      </c>
    </row>
    <row r="9704" spans="1:108" x14ac:dyDescent="0.25">
      <c r="A9704" s="9" t="s">
        <v>42</v>
      </c>
      <c r="B9704" s="9" t="s">
        <v>31</v>
      </c>
      <c r="C9704" s="9" t="s">
        <v>1</v>
      </c>
      <c r="D9704" s="9" t="s">
        <v>39</v>
      </c>
      <c r="E9704" s="9" t="s">
        <v>38</v>
      </c>
      <c r="F9704" s="9">
        <v>2016</v>
      </c>
      <c r="G9704" s="9">
        <v>5</v>
      </c>
      <c r="H9704" s="9"/>
      <c r="BF9704" s="33">
        <v>78.5</v>
      </c>
      <c r="BG9704" s="33">
        <v>76.875</v>
      </c>
      <c r="BH9704" s="33">
        <v>75.375</v>
      </c>
      <c r="BI9704" s="33">
        <v>74.125</v>
      </c>
      <c r="BJ9704" s="33">
        <v>72.625</v>
      </c>
      <c r="BK9704" s="33">
        <v>71.5</v>
      </c>
      <c r="BL9704" s="33">
        <v>72.625</v>
      </c>
      <c r="BM9704" s="33">
        <v>77.25</v>
      </c>
      <c r="BN9704" s="33">
        <v>84</v>
      </c>
      <c r="BO9704" s="33">
        <v>90.625</v>
      </c>
      <c r="BP9704" s="33">
        <v>94.375</v>
      </c>
      <c r="BQ9704" s="33">
        <v>97.25</v>
      </c>
      <c r="BR9704" s="33">
        <v>99.5</v>
      </c>
      <c r="BS9704" s="33">
        <v>101.125</v>
      </c>
      <c r="BT9704" s="33">
        <v>102.125</v>
      </c>
      <c r="BU9704" s="33">
        <v>102.5</v>
      </c>
      <c r="BV9704" s="33">
        <v>102.875</v>
      </c>
      <c r="BW9704" s="33">
        <v>101.625</v>
      </c>
      <c r="BX9704" s="33">
        <v>100.625</v>
      </c>
      <c r="BY9704" s="33">
        <v>97.75</v>
      </c>
      <c r="BZ9704" s="33">
        <v>94</v>
      </c>
      <c r="CA9704" s="33">
        <v>90.25</v>
      </c>
      <c r="CB9704" s="33">
        <v>86.75</v>
      </c>
      <c r="CC9704" s="33">
        <v>82.5</v>
      </c>
      <c r="DC9704" s="9">
        <v>23.849730000000001</v>
      </c>
      <c r="DD9704" s="9">
        <v>0</v>
      </c>
    </row>
    <row r="9705" spans="1:108" x14ac:dyDescent="0.25">
      <c r="A9705" s="9" t="s">
        <v>42</v>
      </c>
      <c r="B9705" s="9" t="s">
        <v>31</v>
      </c>
      <c r="C9705" s="9" t="s">
        <v>1</v>
      </c>
      <c r="D9705" s="9" t="s">
        <v>39</v>
      </c>
      <c r="E9705" s="9" t="s">
        <v>38</v>
      </c>
      <c r="F9705" s="9">
        <v>2016</v>
      </c>
      <c r="G9705" s="9">
        <v>6</v>
      </c>
      <c r="H9705" s="9"/>
      <c r="BF9705" s="33">
        <v>82.125</v>
      </c>
      <c r="BG9705" s="33">
        <v>80.75</v>
      </c>
      <c r="BH9705" s="33">
        <v>78.75</v>
      </c>
      <c r="BI9705" s="33">
        <v>76.75</v>
      </c>
      <c r="BJ9705" s="33">
        <v>75</v>
      </c>
      <c r="BK9705" s="33">
        <v>73.625</v>
      </c>
      <c r="BL9705" s="33">
        <v>75</v>
      </c>
      <c r="BM9705" s="33">
        <v>78.75</v>
      </c>
      <c r="BN9705" s="33">
        <v>82.875</v>
      </c>
      <c r="BO9705" s="33">
        <v>88.5</v>
      </c>
      <c r="BP9705" s="33">
        <v>92.125</v>
      </c>
      <c r="BQ9705" s="33">
        <v>95.375</v>
      </c>
      <c r="BR9705" s="33">
        <v>98.125</v>
      </c>
      <c r="BS9705" s="33">
        <v>100.125</v>
      </c>
      <c r="BT9705" s="33">
        <v>102.125</v>
      </c>
      <c r="BU9705" s="33">
        <v>103.25</v>
      </c>
      <c r="BV9705" s="33">
        <v>103.5</v>
      </c>
      <c r="BW9705" s="33">
        <v>103.625</v>
      </c>
      <c r="BX9705" s="33">
        <v>103</v>
      </c>
      <c r="BY9705" s="33">
        <v>101</v>
      </c>
      <c r="BZ9705" s="33">
        <v>97.5</v>
      </c>
      <c r="CA9705" s="33">
        <v>94.125</v>
      </c>
      <c r="CB9705" s="33">
        <v>90.875</v>
      </c>
      <c r="CC9705" s="33">
        <v>87.5</v>
      </c>
      <c r="DC9705" s="9">
        <v>23.849730000000001</v>
      </c>
      <c r="DD9705" s="9">
        <v>0</v>
      </c>
    </row>
    <row r="9706" spans="1:108" x14ac:dyDescent="0.25">
      <c r="A9706" s="9" t="s">
        <v>42</v>
      </c>
      <c r="B9706" s="9" t="s">
        <v>31</v>
      </c>
      <c r="C9706" s="9" t="s">
        <v>1</v>
      </c>
      <c r="D9706" s="9" t="s">
        <v>39</v>
      </c>
      <c r="E9706" s="9" t="s">
        <v>38</v>
      </c>
      <c r="F9706" s="9">
        <v>2016</v>
      </c>
      <c r="G9706" s="9">
        <v>7</v>
      </c>
      <c r="H9706" s="9"/>
      <c r="BF9706" s="33">
        <v>88.75</v>
      </c>
      <c r="BG9706" s="33">
        <v>87.25</v>
      </c>
      <c r="BH9706" s="33">
        <v>85.125</v>
      </c>
      <c r="BI9706" s="33">
        <v>84.25</v>
      </c>
      <c r="BJ9706" s="33">
        <v>83.25</v>
      </c>
      <c r="BK9706" s="33">
        <v>81.875</v>
      </c>
      <c r="BL9706" s="33">
        <v>82.25</v>
      </c>
      <c r="BM9706" s="33">
        <v>85</v>
      </c>
      <c r="BN9706" s="33">
        <v>90</v>
      </c>
      <c r="BO9706" s="33">
        <v>95.125</v>
      </c>
      <c r="BP9706" s="33">
        <v>99.75</v>
      </c>
      <c r="BQ9706" s="33">
        <v>103.375</v>
      </c>
      <c r="BR9706" s="33">
        <v>105.75</v>
      </c>
      <c r="BS9706" s="33">
        <v>106.25</v>
      </c>
      <c r="BT9706" s="33">
        <v>104.5</v>
      </c>
      <c r="BU9706" s="33">
        <v>104.5</v>
      </c>
      <c r="BV9706" s="33">
        <v>106</v>
      </c>
      <c r="BW9706" s="33">
        <v>105.375</v>
      </c>
      <c r="BX9706" s="33">
        <v>104.75</v>
      </c>
      <c r="BY9706" s="33">
        <v>103</v>
      </c>
      <c r="BZ9706" s="33">
        <v>100.375</v>
      </c>
      <c r="CA9706" s="33">
        <v>97.625</v>
      </c>
      <c r="CB9706" s="33">
        <v>95.875</v>
      </c>
      <c r="CC9706" s="33">
        <v>93.5</v>
      </c>
      <c r="DC9706" s="9">
        <v>23.849730000000001</v>
      </c>
      <c r="DD9706" s="9">
        <v>0</v>
      </c>
    </row>
    <row r="9707" spans="1:108" x14ac:dyDescent="0.25">
      <c r="A9707" s="9" t="s">
        <v>42</v>
      </c>
      <c r="B9707" s="9" t="s">
        <v>31</v>
      </c>
      <c r="C9707" s="9" t="s">
        <v>1</v>
      </c>
      <c r="D9707" s="9" t="s">
        <v>39</v>
      </c>
      <c r="E9707" s="9" t="s">
        <v>38</v>
      </c>
      <c r="F9707" s="9">
        <v>2016</v>
      </c>
      <c r="G9707" s="9">
        <v>8</v>
      </c>
      <c r="H9707" s="9"/>
      <c r="BF9707" s="33">
        <v>85.375</v>
      </c>
      <c r="BG9707" s="33">
        <v>84.5</v>
      </c>
      <c r="BH9707" s="33">
        <v>83.5</v>
      </c>
      <c r="BI9707" s="33">
        <v>82.75</v>
      </c>
      <c r="BJ9707" s="33">
        <v>80.75</v>
      </c>
      <c r="BK9707" s="33">
        <v>79.125</v>
      </c>
      <c r="BL9707" s="33">
        <v>78.625</v>
      </c>
      <c r="BM9707" s="33">
        <v>81.125</v>
      </c>
      <c r="BN9707" s="33">
        <v>86.625</v>
      </c>
      <c r="BO9707" s="33">
        <v>92.125</v>
      </c>
      <c r="BP9707" s="33">
        <v>96.875</v>
      </c>
      <c r="BQ9707" s="33">
        <v>100.125</v>
      </c>
      <c r="BR9707" s="33">
        <v>102.75</v>
      </c>
      <c r="BS9707" s="33">
        <v>104.5</v>
      </c>
      <c r="BT9707" s="33">
        <v>106.25</v>
      </c>
      <c r="BU9707" s="33">
        <v>106.5</v>
      </c>
      <c r="BV9707" s="33">
        <v>106.5</v>
      </c>
      <c r="BW9707" s="33">
        <v>105.875</v>
      </c>
      <c r="BX9707" s="33">
        <v>103.75</v>
      </c>
      <c r="BY9707" s="33">
        <v>100.5</v>
      </c>
      <c r="BZ9707" s="33">
        <v>97</v>
      </c>
      <c r="CA9707" s="33">
        <v>94.125</v>
      </c>
      <c r="CB9707" s="33">
        <v>92.125</v>
      </c>
      <c r="CC9707" s="33">
        <v>90</v>
      </c>
      <c r="DC9707" s="9">
        <v>23.849730000000001</v>
      </c>
      <c r="DD9707" s="9">
        <v>0</v>
      </c>
    </row>
    <row r="9708" spans="1:108" x14ac:dyDescent="0.25">
      <c r="A9708" s="9" t="s">
        <v>42</v>
      </c>
      <c r="B9708" s="9" t="s">
        <v>31</v>
      </c>
      <c r="C9708" s="9" t="s">
        <v>1</v>
      </c>
      <c r="D9708" s="9" t="s">
        <v>39</v>
      </c>
      <c r="E9708" s="9" t="s">
        <v>38</v>
      </c>
      <c r="F9708" s="9">
        <v>2016</v>
      </c>
      <c r="G9708" s="9">
        <v>9</v>
      </c>
      <c r="H9708" s="9"/>
      <c r="BF9708" s="33">
        <v>76.75</v>
      </c>
      <c r="BG9708" s="33">
        <v>75.875</v>
      </c>
      <c r="BH9708" s="33">
        <v>75.375</v>
      </c>
      <c r="BI9708" s="33">
        <v>74.25</v>
      </c>
      <c r="BJ9708" s="33">
        <v>73.375</v>
      </c>
      <c r="BK9708" s="33">
        <v>73</v>
      </c>
      <c r="BL9708" s="33">
        <v>72.125</v>
      </c>
      <c r="BM9708" s="33">
        <v>73.25</v>
      </c>
      <c r="BN9708" s="33">
        <v>79.25</v>
      </c>
      <c r="BO9708" s="33">
        <v>84.875</v>
      </c>
      <c r="BP9708" s="33">
        <v>90</v>
      </c>
      <c r="BQ9708" s="33">
        <v>94.125</v>
      </c>
      <c r="BR9708" s="33">
        <v>97.375</v>
      </c>
      <c r="BS9708" s="33">
        <v>99.375</v>
      </c>
      <c r="BT9708" s="33">
        <v>100.75</v>
      </c>
      <c r="BU9708" s="33">
        <v>101.5</v>
      </c>
      <c r="BV9708" s="33">
        <v>101.25</v>
      </c>
      <c r="BW9708" s="33">
        <v>99.125</v>
      </c>
      <c r="BX9708" s="33">
        <v>96</v>
      </c>
      <c r="BY9708" s="33">
        <v>92</v>
      </c>
      <c r="BZ9708" s="33">
        <v>88.375</v>
      </c>
      <c r="CA9708" s="33">
        <v>85.5</v>
      </c>
      <c r="CB9708" s="33">
        <v>82.625</v>
      </c>
      <c r="CC9708" s="33">
        <v>80.875</v>
      </c>
      <c r="DC9708" s="9">
        <v>23.849730000000001</v>
      </c>
      <c r="DD9708" s="9">
        <v>0</v>
      </c>
    </row>
    <row r="9709" spans="1:108" x14ac:dyDescent="0.25">
      <c r="A9709" s="9" t="s">
        <v>42</v>
      </c>
      <c r="B9709" s="9" t="s">
        <v>31</v>
      </c>
      <c r="C9709" s="9" t="s">
        <v>1</v>
      </c>
      <c r="D9709" s="9" t="s">
        <v>39</v>
      </c>
      <c r="E9709" s="9" t="s">
        <v>38</v>
      </c>
      <c r="F9709" s="9">
        <v>2016</v>
      </c>
      <c r="G9709" s="9">
        <v>10</v>
      </c>
      <c r="H9709" s="9"/>
      <c r="BF9709" s="33">
        <v>72.875</v>
      </c>
      <c r="BG9709" s="33">
        <v>71</v>
      </c>
      <c r="BH9709" s="33">
        <v>69.5</v>
      </c>
      <c r="BI9709" s="33">
        <v>68.25</v>
      </c>
      <c r="BJ9709" s="33">
        <v>67.375</v>
      </c>
      <c r="BK9709" s="33">
        <v>66.5</v>
      </c>
      <c r="BL9709" s="33">
        <v>65.375</v>
      </c>
      <c r="BM9709" s="33">
        <v>66.5</v>
      </c>
      <c r="BN9709" s="33">
        <v>72.125</v>
      </c>
      <c r="BO9709" s="33">
        <v>78.75</v>
      </c>
      <c r="BP9709" s="33">
        <v>86.125</v>
      </c>
      <c r="BQ9709" s="33">
        <v>90.75</v>
      </c>
      <c r="BR9709" s="33">
        <v>93.75</v>
      </c>
      <c r="BS9709" s="33">
        <v>95.75</v>
      </c>
      <c r="BT9709" s="33">
        <v>97.375</v>
      </c>
      <c r="BU9709" s="33">
        <v>97.75</v>
      </c>
      <c r="BV9709" s="33">
        <v>96.5</v>
      </c>
      <c r="BW9709" s="33">
        <v>95.5</v>
      </c>
      <c r="BX9709" s="33">
        <v>92.375</v>
      </c>
      <c r="BY9709" s="33">
        <v>87.5</v>
      </c>
      <c r="BZ9709" s="33">
        <v>82.875</v>
      </c>
      <c r="CA9709" s="33">
        <v>80</v>
      </c>
      <c r="CB9709" s="33">
        <v>77.25</v>
      </c>
      <c r="CC9709" s="33">
        <v>75.25</v>
      </c>
      <c r="DC9709" s="9">
        <v>23.849730000000001</v>
      </c>
      <c r="DD9709" s="9">
        <v>0</v>
      </c>
    </row>
    <row r="9710" spans="1:108" x14ac:dyDescent="0.25">
      <c r="A9710" s="9" t="s">
        <v>42</v>
      </c>
      <c r="B9710" s="9" t="s">
        <v>31</v>
      </c>
      <c r="C9710" s="9" t="s">
        <v>1</v>
      </c>
      <c r="D9710" s="9" t="s">
        <v>39</v>
      </c>
      <c r="E9710" s="9" t="s">
        <v>38</v>
      </c>
      <c r="F9710" s="9">
        <v>2017</v>
      </c>
      <c r="G9710" s="9">
        <v>5</v>
      </c>
      <c r="H9710" s="9"/>
      <c r="BF9710" s="33">
        <v>78.5</v>
      </c>
      <c r="BG9710" s="33">
        <v>76.875</v>
      </c>
      <c r="BH9710" s="33">
        <v>75.375</v>
      </c>
      <c r="BI9710" s="33">
        <v>74.125</v>
      </c>
      <c r="BJ9710" s="33">
        <v>72.625</v>
      </c>
      <c r="BK9710" s="33">
        <v>71.5</v>
      </c>
      <c r="BL9710" s="33">
        <v>72.625</v>
      </c>
      <c r="BM9710" s="33">
        <v>77.25</v>
      </c>
      <c r="BN9710" s="33">
        <v>84</v>
      </c>
      <c r="BO9710" s="33">
        <v>90.625</v>
      </c>
      <c r="BP9710" s="33">
        <v>94.375</v>
      </c>
      <c r="BQ9710" s="33">
        <v>97.25</v>
      </c>
      <c r="BR9710" s="33">
        <v>99.5</v>
      </c>
      <c r="BS9710" s="33">
        <v>101.125</v>
      </c>
      <c r="BT9710" s="33">
        <v>102.125</v>
      </c>
      <c r="BU9710" s="33">
        <v>102.5</v>
      </c>
      <c r="BV9710" s="33">
        <v>102.875</v>
      </c>
      <c r="BW9710" s="33">
        <v>101.625</v>
      </c>
      <c r="BX9710" s="33">
        <v>100.625</v>
      </c>
      <c r="BY9710" s="33">
        <v>97.75</v>
      </c>
      <c r="BZ9710" s="33">
        <v>94</v>
      </c>
      <c r="CA9710" s="33">
        <v>90.25</v>
      </c>
      <c r="CB9710" s="33">
        <v>86.75</v>
      </c>
      <c r="CC9710" s="33">
        <v>82.5</v>
      </c>
      <c r="DC9710" s="9">
        <v>23.849730000000001</v>
      </c>
      <c r="DD9710" s="9">
        <v>0</v>
      </c>
    </row>
    <row r="9711" spans="1:108" x14ac:dyDescent="0.25">
      <c r="A9711" s="9" t="s">
        <v>42</v>
      </c>
      <c r="B9711" s="9" t="s">
        <v>31</v>
      </c>
      <c r="C9711" s="9" t="s">
        <v>1</v>
      </c>
      <c r="D9711" s="9" t="s">
        <v>39</v>
      </c>
      <c r="E9711" s="9" t="s">
        <v>38</v>
      </c>
      <c r="F9711" s="9">
        <v>2017</v>
      </c>
      <c r="G9711" s="9">
        <v>6</v>
      </c>
      <c r="H9711" s="9"/>
      <c r="BF9711" s="33">
        <v>82.125</v>
      </c>
      <c r="BG9711" s="33">
        <v>80.75</v>
      </c>
      <c r="BH9711" s="33">
        <v>78.75</v>
      </c>
      <c r="BI9711" s="33">
        <v>76.75</v>
      </c>
      <c r="BJ9711" s="33">
        <v>75</v>
      </c>
      <c r="BK9711" s="33">
        <v>73.625</v>
      </c>
      <c r="BL9711" s="33">
        <v>75</v>
      </c>
      <c r="BM9711" s="33">
        <v>78.75</v>
      </c>
      <c r="BN9711" s="33">
        <v>82.875</v>
      </c>
      <c r="BO9711" s="33">
        <v>88.5</v>
      </c>
      <c r="BP9711" s="33">
        <v>92.125</v>
      </c>
      <c r="BQ9711" s="33">
        <v>95.375</v>
      </c>
      <c r="BR9711" s="33">
        <v>98.125</v>
      </c>
      <c r="BS9711" s="33">
        <v>100.125</v>
      </c>
      <c r="BT9711" s="33">
        <v>102.125</v>
      </c>
      <c r="BU9711" s="33">
        <v>103.25</v>
      </c>
      <c r="BV9711" s="33">
        <v>103.5</v>
      </c>
      <c r="BW9711" s="33">
        <v>103.625</v>
      </c>
      <c r="BX9711" s="33">
        <v>103</v>
      </c>
      <c r="BY9711" s="33">
        <v>101</v>
      </c>
      <c r="BZ9711" s="33">
        <v>97.5</v>
      </c>
      <c r="CA9711" s="33">
        <v>94.125</v>
      </c>
      <c r="CB9711" s="33">
        <v>90.875</v>
      </c>
      <c r="CC9711" s="33">
        <v>87.5</v>
      </c>
      <c r="DC9711" s="9">
        <v>23.849730000000001</v>
      </c>
      <c r="DD9711" s="9">
        <v>0</v>
      </c>
    </row>
    <row r="9712" spans="1:108" x14ac:dyDescent="0.25">
      <c r="A9712" s="9" t="s">
        <v>42</v>
      </c>
      <c r="B9712" s="9" t="s">
        <v>31</v>
      </c>
      <c r="C9712" s="9" t="s">
        <v>1</v>
      </c>
      <c r="D9712" s="9" t="s">
        <v>39</v>
      </c>
      <c r="E9712" s="9" t="s">
        <v>38</v>
      </c>
      <c r="F9712" s="9">
        <v>2017</v>
      </c>
      <c r="G9712" s="9">
        <v>7</v>
      </c>
      <c r="H9712" s="9"/>
      <c r="BF9712" s="33">
        <v>88.75</v>
      </c>
      <c r="BG9712" s="33">
        <v>87.25</v>
      </c>
      <c r="BH9712" s="33">
        <v>85.125</v>
      </c>
      <c r="BI9712" s="33">
        <v>84.25</v>
      </c>
      <c r="BJ9712" s="33">
        <v>83.25</v>
      </c>
      <c r="BK9712" s="33">
        <v>81.875</v>
      </c>
      <c r="BL9712" s="33">
        <v>82.25</v>
      </c>
      <c r="BM9712" s="33">
        <v>85</v>
      </c>
      <c r="BN9712" s="33">
        <v>90</v>
      </c>
      <c r="BO9712" s="33">
        <v>95.125</v>
      </c>
      <c r="BP9712" s="33">
        <v>99.75</v>
      </c>
      <c r="BQ9712" s="33">
        <v>103.375</v>
      </c>
      <c r="BR9712" s="33">
        <v>105.75</v>
      </c>
      <c r="BS9712" s="33">
        <v>106.25</v>
      </c>
      <c r="BT9712" s="33">
        <v>104.5</v>
      </c>
      <c r="BU9712" s="33">
        <v>104.5</v>
      </c>
      <c r="BV9712" s="33">
        <v>106</v>
      </c>
      <c r="BW9712" s="33">
        <v>105.375</v>
      </c>
      <c r="BX9712" s="33">
        <v>104.75</v>
      </c>
      <c r="BY9712" s="33">
        <v>103</v>
      </c>
      <c r="BZ9712" s="33">
        <v>100.375</v>
      </c>
      <c r="CA9712" s="33">
        <v>97.625</v>
      </c>
      <c r="CB9712" s="33">
        <v>95.875</v>
      </c>
      <c r="CC9712" s="33">
        <v>93.5</v>
      </c>
      <c r="DC9712" s="9">
        <v>23.849730000000001</v>
      </c>
      <c r="DD9712" s="9">
        <v>0</v>
      </c>
    </row>
    <row r="9713" spans="1:108" x14ac:dyDescent="0.25">
      <c r="A9713" s="9" t="s">
        <v>42</v>
      </c>
      <c r="B9713" s="9" t="s">
        <v>31</v>
      </c>
      <c r="C9713" s="9" t="s">
        <v>1</v>
      </c>
      <c r="D9713" s="9" t="s">
        <v>39</v>
      </c>
      <c r="E9713" s="9" t="s">
        <v>38</v>
      </c>
      <c r="F9713" s="9">
        <v>2017</v>
      </c>
      <c r="G9713" s="9">
        <v>8</v>
      </c>
      <c r="H9713" s="9"/>
      <c r="BF9713" s="33">
        <v>85.375</v>
      </c>
      <c r="BG9713" s="33">
        <v>84.5</v>
      </c>
      <c r="BH9713" s="33">
        <v>83.5</v>
      </c>
      <c r="BI9713" s="33">
        <v>82.75</v>
      </c>
      <c r="BJ9713" s="33">
        <v>80.75</v>
      </c>
      <c r="BK9713" s="33">
        <v>79.125</v>
      </c>
      <c r="BL9713" s="33">
        <v>78.625</v>
      </c>
      <c r="BM9713" s="33">
        <v>81.125</v>
      </c>
      <c r="BN9713" s="33">
        <v>86.625</v>
      </c>
      <c r="BO9713" s="33">
        <v>92.125</v>
      </c>
      <c r="BP9713" s="33">
        <v>96.875</v>
      </c>
      <c r="BQ9713" s="33">
        <v>100.125</v>
      </c>
      <c r="BR9713" s="33">
        <v>102.75</v>
      </c>
      <c r="BS9713" s="33">
        <v>104.5</v>
      </c>
      <c r="BT9713" s="33">
        <v>106.25</v>
      </c>
      <c r="BU9713" s="33">
        <v>106.5</v>
      </c>
      <c r="BV9713" s="33">
        <v>106.5</v>
      </c>
      <c r="BW9713" s="33">
        <v>105.875</v>
      </c>
      <c r="BX9713" s="33">
        <v>103.75</v>
      </c>
      <c r="BY9713" s="33">
        <v>100.5</v>
      </c>
      <c r="BZ9713" s="33">
        <v>97</v>
      </c>
      <c r="CA9713" s="33">
        <v>94.125</v>
      </c>
      <c r="CB9713" s="33">
        <v>92.125</v>
      </c>
      <c r="CC9713" s="33">
        <v>90</v>
      </c>
      <c r="DC9713" s="9">
        <v>23.849730000000001</v>
      </c>
      <c r="DD9713" s="9">
        <v>0</v>
      </c>
    </row>
    <row r="9714" spans="1:108" x14ac:dyDescent="0.25">
      <c r="A9714" s="9" t="s">
        <v>42</v>
      </c>
      <c r="B9714" s="9" t="s">
        <v>31</v>
      </c>
      <c r="C9714" s="9" t="s">
        <v>1</v>
      </c>
      <c r="D9714" s="9" t="s">
        <v>39</v>
      </c>
      <c r="E9714" s="9" t="s">
        <v>38</v>
      </c>
      <c r="F9714" s="9">
        <v>2017</v>
      </c>
      <c r="G9714" s="9">
        <v>9</v>
      </c>
      <c r="H9714" s="9"/>
      <c r="BF9714" s="33">
        <v>76.75</v>
      </c>
      <c r="BG9714" s="33">
        <v>75.875</v>
      </c>
      <c r="BH9714" s="33">
        <v>75.375</v>
      </c>
      <c r="BI9714" s="33">
        <v>74.25</v>
      </c>
      <c r="BJ9714" s="33">
        <v>73.375</v>
      </c>
      <c r="BK9714" s="33">
        <v>73</v>
      </c>
      <c r="BL9714" s="33">
        <v>72.125</v>
      </c>
      <c r="BM9714" s="33">
        <v>73.25</v>
      </c>
      <c r="BN9714" s="33">
        <v>79.25</v>
      </c>
      <c r="BO9714" s="33">
        <v>84.875</v>
      </c>
      <c r="BP9714" s="33">
        <v>90</v>
      </c>
      <c r="BQ9714" s="33">
        <v>94.125</v>
      </c>
      <c r="BR9714" s="33">
        <v>97.375</v>
      </c>
      <c r="BS9714" s="33">
        <v>99.375</v>
      </c>
      <c r="BT9714" s="33">
        <v>100.75</v>
      </c>
      <c r="BU9714" s="33">
        <v>101.5</v>
      </c>
      <c r="BV9714" s="33">
        <v>101.25</v>
      </c>
      <c r="BW9714" s="33">
        <v>99.125</v>
      </c>
      <c r="BX9714" s="33">
        <v>96</v>
      </c>
      <c r="BY9714" s="33">
        <v>92</v>
      </c>
      <c r="BZ9714" s="33">
        <v>88.375</v>
      </c>
      <c r="CA9714" s="33">
        <v>85.5</v>
      </c>
      <c r="CB9714" s="33">
        <v>82.625</v>
      </c>
      <c r="CC9714" s="33">
        <v>80.875</v>
      </c>
      <c r="DC9714" s="9">
        <v>23.849730000000001</v>
      </c>
      <c r="DD9714" s="9">
        <v>0</v>
      </c>
    </row>
    <row r="9715" spans="1:108" x14ac:dyDescent="0.25">
      <c r="A9715" s="9" t="s">
        <v>42</v>
      </c>
      <c r="B9715" s="9" t="s">
        <v>31</v>
      </c>
      <c r="C9715" s="9" t="s">
        <v>1</v>
      </c>
      <c r="D9715" s="9" t="s">
        <v>39</v>
      </c>
      <c r="E9715" s="9" t="s">
        <v>38</v>
      </c>
      <c r="F9715" s="9">
        <v>2017</v>
      </c>
      <c r="G9715" s="9">
        <v>10</v>
      </c>
      <c r="H9715" s="9"/>
      <c r="BF9715" s="33">
        <v>72.875</v>
      </c>
      <c r="BG9715" s="33">
        <v>71</v>
      </c>
      <c r="BH9715" s="33">
        <v>69.5</v>
      </c>
      <c r="BI9715" s="33">
        <v>68.25</v>
      </c>
      <c r="BJ9715" s="33">
        <v>67.375</v>
      </c>
      <c r="BK9715" s="33">
        <v>66.5</v>
      </c>
      <c r="BL9715" s="33">
        <v>65.375</v>
      </c>
      <c r="BM9715" s="33">
        <v>66.5</v>
      </c>
      <c r="BN9715" s="33">
        <v>72.125</v>
      </c>
      <c r="BO9715" s="33">
        <v>78.75</v>
      </c>
      <c r="BP9715" s="33">
        <v>86.125</v>
      </c>
      <c r="BQ9715" s="33">
        <v>90.75</v>
      </c>
      <c r="BR9715" s="33">
        <v>93.75</v>
      </c>
      <c r="BS9715" s="33">
        <v>95.75</v>
      </c>
      <c r="BT9715" s="33">
        <v>97.375</v>
      </c>
      <c r="BU9715" s="33">
        <v>97.75</v>
      </c>
      <c r="BV9715" s="33">
        <v>96.5</v>
      </c>
      <c r="BW9715" s="33">
        <v>95.5</v>
      </c>
      <c r="BX9715" s="33">
        <v>92.375</v>
      </c>
      <c r="BY9715" s="33">
        <v>87.5</v>
      </c>
      <c r="BZ9715" s="33">
        <v>82.875</v>
      </c>
      <c r="CA9715" s="33">
        <v>80</v>
      </c>
      <c r="CB9715" s="33">
        <v>77.25</v>
      </c>
      <c r="CC9715" s="33">
        <v>75.25</v>
      </c>
      <c r="DC9715" s="9">
        <v>23.849730000000001</v>
      </c>
      <c r="DD9715" s="9">
        <v>0</v>
      </c>
    </row>
    <row r="9716" spans="1:108" x14ac:dyDescent="0.25">
      <c r="A9716" s="9" t="s">
        <v>42</v>
      </c>
      <c r="B9716" s="9" t="s">
        <v>31</v>
      </c>
      <c r="C9716" s="9" t="s">
        <v>1</v>
      </c>
      <c r="D9716" s="9" t="s">
        <v>39</v>
      </c>
      <c r="E9716" s="9" t="s">
        <v>38</v>
      </c>
      <c r="F9716" s="9">
        <v>2018</v>
      </c>
      <c r="G9716" s="9">
        <v>5</v>
      </c>
      <c r="H9716" s="9"/>
      <c r="BF9716" s="33">
        <v>78.5</v>
      </c>
      <c r="BG9716" s="33">
        <v>76.875</v>
      </c>
      <c r="BH9716" s="33">
        <v>75.375</v>
      </c>
      <c r="BI9716" s="33">
        <v>74.125</v>
      </c>
      <c r="BJ9716" s="33">
        <v>72.625</v>
      </c>
      <c r="BK9716" s="33">
        <v>71.5</v>
      </c>
      <c r="BL9716" s="33">
        <v>72.625</v>
      </c>
      <c r="BM9716" s="33">
        <v>77.25</v>
      </c>
      <c r="BN9716" s="33">
        <v>84</v>
      </c>
      <c r="BO9716" s="33">
        <v>90.625</v>
      </c>
      <c r="BP9716" s="33">
        <v>94.375</v>
      </c>
      <c r="BQ9716" s="33">
        <v>97.25</v>
      </c>
      <c r="BR9716" s="33">
        <v>99.5</v>
      </c>
      <c r="BS9716" s="33">
        <v>101.125</v>
      </c>
      <c r="BT9716" s="33">
        <v>102.125</v>
      </c>
      <c r="BU9716" s="33">
        <v>102.5</v>
      </c>
      <c r="BV9716" s="33">
        <v>102.875</v>
      </c>
      <c r="BW9716" s="33">
        <v>101.625</v>
      </c>
      <c r="BX9716" s="33">
        <v>100.625</v>
      </c>
      <c r="BY9716" s="33">
        <v>97.75</v>
      </c>
      <c r="BZ9716" s="33">
        <v>94</v>
      </c>
      <c r="CA9716" s="33">
        <v>90.25</v>
      </c>
      <c r="CB9716" s="33">
        <v>86.75</v>
      </c>
      <c r="CC9716" s="33">
        <v>82.5</v>
      </c>
      <c r="DC9716" s="9">
        <v>23.849730000000001</v>
      </c>
      <c r="DD9716" s="9">
        <v>0</v>
      </c>
    </row>
    <row r="9717" spans="1:108" x14ac:dyDescent="0.25">
      <c r="A9717" s="9" t="s">
        <v>42</v>
      </c>
      <c r="B9717" s="9" t="s">
        <v>31</v>
      </c>
      <c r="C9717" s="9" t="s">
        <v>1</v>
      </c>
      <c r="D9717" s="9" t="s">
        <v>39</v>
      </c>
      <c r="E9717" s="9" t="s">
        <v>38</v>
      </c>
      <c r="F9717" s="9">
        <v>2018</v>
      </c>
      <c r="G9717" s="9">
        <v>6</v>
      </c>
      <c r="H9717" s="9"/>
      <c r="BF9717" s="33">
        <v>82.125</v>
      </c>
      <c r="BG9717" s="33">
        <v>80.75</v>
      </c>
      <c r="BH9717" s="33">
        <v>78.75</v>
      </c>
      <c r="BI9717" s="33">
        <v>76.75</v>
      </c>
      <c r="BJ9717" s="33">
        <v>75</v>
      </c>
      <c r="BK9717" s="33">
        <v>73.625</v>
      </c>
      <c r="BL9717" s="33">
        <v>75</v>
      </c>
      <c r="BM9717" s="33">
        <v>78.75</v>
      </c>
      <c r="BN9717" s="33">
        <v>82.875</v>
      </c>
      <c r="BO9717" s="33">
        <v>88.5</v>
      </c>
      <c r="BP9717" s="33">
        <v>92.125</v>
      </c>
      <c r="BQ9717" s="33">
        <v>95.375</v>
      </c>
      <c r="BR9717" s="33">
        <v>98.125</v>
      </c>
      <c r="BS9717" s="33">
        <v>100.125</v>
      </c>
      <c r="BT9717" s="33">
        <v>102.125</v>
      </c>
      <c r="BU9717" s="33">
        <v>103.25</v>
      </c>
      <c r="BV9717" s="33">
        <v>103.5</v>
      </c>
      <c r="BW9717" s="33">
        <v>103.625</v>
      </c>
      <c r="BX9717" s="33">
        <v>103</v>
      </c>
      <c r="BY9717" s="33">
        <v>101</v>
      </c>
      <c r="BZ9717" s="33">
        <v>97.5</v>
      </c>
      <c r="CA9717" s="33">
        <v>94.125</v>
      </c>
      <c r="CB9717" s="33">
        <v>90.875</v>
      </c>
      <c r="CC9717" s="33">
        <v>87.5</v>
      </c>
      <c r="DC9717" s="9">
        <v>23.849730000000001</v>
      </c>
      <c r="DD9717" s="9">
        <v>0</v>
      </c>
    </row>
    <row r="9718" spans="1:108" x14ac:dyDescent="0.25">
      <c r="A9718" s="9" t="s">
        <v>42</v>
      </c>
      <c r="B9718" s="9" t="s">
        <v>31</v>
      </c>
      <c r="C9718" s="9" t="s">
        <v>1</v>
      </c>
      <c r="D9718" s="9" t="s">
        <v>39</v>
      </c>
      <c r="E9718" s="9" t="s">
        <v>38</v>
      </c>
      <c r="F9718" s="9">
        <v>2018</v>
      </c>
      <c r="G9718" s="9">
        <v>7</v>
      </c>
      <c r="H9718" s="9"/>
      <c r="BF9718" s="33">
        <v>88.75</v>
      </c>
      <c r="BG9718" s="33">
        <v>87.25</v>
      </c>
      <c r="BH9718" s="33">
        <v>85.125</v>
      </c>
      <c r="BI9718" s="33">
        <v>84.25</v>
      </c>
      <c r="BJ9718" s="33">
        <v>83.25</v>
      </c>
      <c r="BK9718" s="33">
        <v>81.875</v>
      </c>
      <c r="BL9718" s="33">
        <v>82.25</v>
      </c>
      <c r="BM9718" s="33">
        <v>85</v>
      </c>
      <c r="BN9718" s="33">
        <v>90</v>
      </c>
      <c r="BO9718" s="33">
        <v>95.125</v>
      </c>
      <c r="BP9718" s="33">
        <v>99.75</v>
      </c>
      <c r="BQ9718" s="33">
        <v>103.375</v>
      </c>
      <c r="BR9718" s="33">
        <v>105.75</v>
      </c>
      <c r="BS9718" s="33">
        <v>106.25</v>
      </c>
      <c r="BT9718" s="33">
        <v>104.5</v>
      </c>
      <c r="BU9718" s="33">
        <v>104.5</v>
      </c>
      <c r="BV9718" s="33">
        <v>106</v>
      </c>
      <c r="BW9718" s="33">
        <v>105.375</v>
      </c>
      <c r="BX9718" s="33">
        <v>104.75</v>
      </c>
      <c r="BY9718" s="33">
        <v>103</v>
      </c>
      <c r="BZ9718" s="33">
        <v>100.375</v>
      </c>
      <c r="CA9718" s="33">
        <v>97.625</v>
      </c>
      <c r="CB9718" s="33">
        <v>95.875</v>
      </c>
      <c r="CC9718" s="33">
        <v>93.5</v>
      </c>
      <c r="DC9718" s="9">
        <v>23.849730000000001</v>
      </c>
      <c r="DD9718" s="9">
        <v>0</v>
      </c>
    </row>
    <row r="9719" spans="1:108" x14ac:dyDescent="0.25">
      <c r="A9719" s="9" t="s">
        <v>42</v>
      </c>
      <c r="B9719" s="9" t="s">
        <v>31</v>
      </c>
      <c r="C9719" s="9" t="s">
        <v>1</v>
      </c>
      <c r="D9719" s="9" t="s">
        <v>39</v>
      </c>
      <c r="E9719" s="9" t="s">
        <v>38</v>
      </c>
      <c r="F9719" s="9">
        <v>2018</v>
      </c>
      <c r="G9719" s="9">
        <v>8</v>
      </c>
      <c r="H9719" s="9"/>
      <c r="BF9719" s="33">
        <v>85.375</v>
      </c>
      <c r="BG9719" s="33">
        <v>84.5</v>
      </c>
      <c r="BH9719" s="33">
        <v>83.5</v>
      </c>
      <c r="BI9719" s="33">
        <v>82.75</v>
      </c>
      <c r="BJ9719" s="33">
        <v>80.75</v>
      </c>
      <c r="BK9719" s="33">
        <v>79.125</v>
      </c>
      <c r="BL9719" s="33">
        <v>78.625</v>
      </c>
      <c r="BM9719" s="33">
        <v>81.125</v>
      </c>
      <c r="BN9719" s="33">
        <v>86.625</v>
      </c>
      <c r="BO9719" s="33">
        <v>92.125</v>
      </c>
      <c r="BP9719" s="33">
        <v>96.875</v>
      </c>
      <c r="BQ9719" s="33">
        <v>100.125</v>
      </c>
      <c r="BR9719" s="33">
        <v>102.75</v>
      </c>
      <c r="BS9719" s="33">
        <v>104.5</v>
      </c>
      <c r="BT9719" s="33">
        <v>106.25</v>
      </c>
      <c r="BU9719" s="33">
        <v>106.5</v>
      </c>
      <c r="BV9719" s="33">
        <v>106.5</v>
      </c>
      <c r="BW9719" s="33">
        <v>105.875</v>
      </c>
      <c r="BX9719" s="33">
        <v>103.75</v>
      </c>
      <c r="BY9719" s="33">
        <v>100.5</v>
      </c>
      <c r="BZ9719" s="33">
        <v>97</v>
      </c>
      <c r="CA9719" s="33">
        <v>94.125</v>
      </c>
      <c r="CB9719" s="33">
        <v>92.125</v>
      </c>
      <c r="CC9719" s="33">
        <v>90</v>
      </c>
      <c r="DC9719" s="9">
        <v>23.849730000000001</v>
      </c>
      <c r="DD9719" s="9">
        <v>0</v>
      </c>
    </row>
    <row r="9720" spans="1:108" x14ac:dyDescent="0.25">
      <c r="A9720" s="9" t="s">
        <v>42</v>
      </c>
      <c r="B9720" s="9" t="s">
        <v>31</v>
      </c>
      <c r="C9720" s="9" t="s">
        <v>1</v>
      </c>
      <c r="D9720" s="9" t="s">
        <v>39</v>
      </c>
      <c r="E9720" s="9" t="s">
        <v>38</v>
      </c>
      <c r="F9720" s="9">
        <v>2018</v>
      </c>
      <c r="G9720" s="9">
        <v>9</v>
      </c>
      <c r="H9720" s="9"/>
      <c r="BF9720" s="33">
        <v>76.75</v>
      </c>
      <c r="BG9720" s="33">
        <v>75.875</v>
      </c>
      <c r="BH9720" s="33">
        <v>75.375</v>
      </c>
      <c r="BI9720" s="33">
        <v>74.25</v>
      </c>
      <c r="BJ9720" s="33">
        <v>73.375</v>
      </c>
      <c r="BK9720" s="33">
        <v>73</v>
      </c>
      <c r="BL9720" s="33">
        <v>72.125</v>
      </c>
      <c r="BM9720" s="33">
        <v>73.25</v>
      </c>
      <c r="BN9720" s="33">
        <v>79.25</v>
      </c>
      <c r="BO9720" s="33">
        <v>84.875</v>
      </c>
      <c r="BP9720" s="33">
        <v>90</v>
      </c>
      <c r="BQ9720" s="33">
        <v>94.125</v>
      </c>
      <c r="BR9720" s="33">
        <v>97.375</v>
      </c>
      <c r="BS9720" s="33">
        <v>99.375</v>
      </c>
      <c r="BT9720" s="33">
        <v>100.75</v>
      </c>
      <c r="BU9720" s="33">
        <v>101.5</v>
      </c>
      <c r="BV9720" s="33">
        <v>101.25</v>
      </c>
      <c r="BW9720" s="33">
        <v>99.125</v>
      </c>
      <c r="BX9720" s="33">
        <v>96</v>
      </c>
      <c r="BY9720" s="33">
        <v>92</v>
      </c>
      <c r="BZ9720" s="33">
        <v>88.375</v>
      </c>
      <c r="CA9720" s="33">
        <v>85.5</v>
      </c>
      <c r="CB9720" s="33">
        <v>82.625</v>
      </c>
      <c r="CC9720" s="33">
        <v>80.875</v>
      </c>
      <c r="DC9720" s="9">
        <v>23.849730000000001</v>
      </c>
      <c r="DD9720" s="9">
        <v>0</v>
      </c>
    </row>
    <row r="9721" spans="1:108" x14ac:dyDescent="0.25">
      <c r="A9721" s="9" t="s">
        <v>42</v>
      </c>
      <c r="B9721" s="9" t="s">
        <v>31</v>
      </c>
      <c r="C9721" s="9" t="s">
        <v>1</v>
      </c>
      <c r="D9721" s="9" t="s">
        <v>39</v>
      </c>
      <c r="E9721" s="9" t="s">
        <v>38</v>
      </c>
      <c r="F9721" s="9">
        <v>2018</v>
      </c>
      <c r="G9721" s="9">
        <v>10</v>
      </c>
      <c r="H9721" s="9"/>
      <c r="BF9721" s="33">
        <v>72.875</v>
      </c>
      <c r="BG9721" s="33">
        <v>71</v>
      </c>
      <c r="BH9721" s="33">
        <v>69.5</v>
      </c>
      <c r="BI9721" s="33">
        <v>68.25</v>
      </c>
      <c r="BJ9721" s="33">
        <v>67.375</v>
      </c>
      <c r="BK9721" s="33">
        <v>66.5</v>
      </c>
      <c r="BL9721" s="33">
        <v>65.375</v>
      </c>
      <c r="BM9721" s="33">
        <v>66.5</v>
      </c>
      <c r="BN9721" s="33">
        <v>72.125</v>
      </c>
      <c r="BO9721" s="33">
        <v>78.75</v>
      </c>
      <c r="BP9721" s="33">
        <v>86.125</v>
      </c>
      <c r="BQ9721" s="33">
        <v>90.75</v>
      </c>
      <c r="BR9721" s="33">
        <v>93.75</v>
      </c>
      <c r="BS9721" s="33">
        <v>95.75</v>
      </c>
      <c r="BT9721" s="33">
        <v>97.375</v>
      </c>
      <c r="BU9721" s="33">
        <v>97.75</v>
      </c>
      <c r="BV9721" s="33">
        <v>96.5</v>
      </c>
      <c r="BW9721" s="33">
        <v>95.5</v>
      </c>
      <c r="BX9721" s="33">
        <v>92.375</v>
      </c>
      <c r="BY9721" s="33">
        <v>87.5</v>
      </c>
      <c r="BZ9721" s="33">
        <v>82.875</v>
      </c>
      <c r="CA9721" s="33">
        <v>80</v>
      </c>
      <c r="CB9721" s="33">
        <v>77.25</v>
      </c>
      <c r="CC9721" s="33">
        <v>75.25</v>
      </c>
      <c r="DC9721" s="9">
        <v>23.849730000000001</v>
      </c>
      <c r="DD9721" s="9">
        <v>0</v>
      </c>
    </row>
    <row r="9722" spans="1:108" x14ac:dyDescent="0.25">
      <c r="A9722" s="9" t="s">
        <v>42</v>
      </c>
      <c r="B9722" s="9" t="s">
        <v>31</v>
      </c>
      <c r="C9722" s="9" t="s">
        <v>1</v>
      </c>
      <c r="D9722" s="9" t="s">
        <v>39</v>
      </c>
      <c r="E9722" s="9" t="s">
        <v>38</v>
      </c>
      <c r="F9722" s="9">
        <v>2019</v>
      </c>
      <c r="G9722" s="9">
        <v>5</v>
      </c>
      <c r="H9722" s="9"/>
      <c r="BF9722" s="33">
        <v>78.5</v>
      </c>
      <c r="BG9722" s="33">
        <v>76.875</v>
      </c>
      <c r="BH9722" s="33">
        <v>75.375</v>
      </c>
      <c r="BI9722" s="33">
        <v>74.125</v>
      </c>
      <c r="BJ9722" s="33">
        <v>72.625</v>
      </c>
      <c r="BK9722" s="33">
        <v>71.5</v>
      </c>
      <c r="BL9722" s="33">
        <v>72.625</v>
      </c>
      <c r="BM9722" s="33">
        <v>77.25</v>
      </c>
      <c r="BN9722" s="33">
        <v>84</v>
      </c>
      <c r="BO9722" s="33">
        <v>90.625</v>
      </c>
      <c r="BP9722" s="33">
        <v>94.375</v>
      </c>
      <c r="BQ9722" s="33">
        <v>97.25</v>
      </c>
      <c r="BR9722" s="33">
        <v>99.5</v>
      </c>
      <c r="BS9722" s="33">
        <v>101.125</v>
      </c>
      <c r="BT9722" s="33">
        <v>102.125</v>
      </c>
      <c r="BU9722" s="33">
        <v>102.5</v>
      </c>
      <c r="BV9722" s="33">
        <v>102.875</v>
      </c>
      <c r="BW9722" s="33">
        <v>101.625</v>
      </c>
      <c r="BX9722" s="33">
        <v>100.625</v>
      </c>
      <c r="BY9722" s="33">
        <v>97.75</v>
      </c>
      <c r="BZ9722" s="33">
        <v>94</v>
      </c>
      <c r="CA9722" s="33">
        <v>90.25</v>
      </c>
      <c r="CB9722" s="33">
        <v>86.75</v>
      </c>
      <c r="CC9722" s="33">
        <v>82.5</v>
      </c>
      <c r="DC9722" s="9">
        <v>23.849730000000001</v>
      </c>
      <c r="DD9722" s="9">
        <v>0</v>
      </c>
    </row>
    <row r="9723" spans="1:108" x14ac:dyDescent="0.25">
      <c r="A9723" s="9" t="s">
        <v>42</v>
      </c>
      <c r="B9723" s="9" t="s">
        <v>31</v>
      </c>
      <c r="C9723" s="9" t="s">
        <v>1</v>
      </c>
      <c r="D9723" s="9" t="s">
        <v>39</v>
      </c>
      <c r="E9723" s="9" t="s">
        <v>38</v>
      </c>
      <c r="F9723" s="9">
        <v>2019</v>
      </c>
      <c r="G9723" s="9">
        <v>6</v>
      </c>
      <c r="H9723" s="9"/>
      <c r="BF9723" s="33">
        <v>82.125</v>
      </c>
      <c r="BG9723" s="33">
        <v>80.75</v>
      </c>
      <c r="BH9723" s="33">
        <v>78.75</v>
      </c>
      <c r="BI9723" s="33">
        <v>76.75</v>
      </c>
      <c r="BJ9723" s="33">
        <v>75</v>
      </c>
      <c r="BK9723" s="33">
        <v>73.625</v>
      </c>
      <c r="BL9723" s="33">
        <v>75</v>
      </c>
      <c r="BM9723" s="33">
        <v>78.75</v>
      </c>
      <c r="BN9723" s="33">
        <v>82.875</v>
      </c>
      <c r="BO9723" s="33">
        <v>88.5</v>
      </c>
      <c r="BP9723" s="33">
        <v>92.125</v>
      </c>
      <c r="BQ9723" s="33">
        <v>95.375</v>
      </c>
      <c r="BR9723" s="33">
        <v>98.125</v>
      </c>
      <c r="BS9723" s="33">
        <v>100.125</v>
      </c>
      <c r="BT9723" s="33">
        <v>102.125</v>
      </c>
      <c r="BU9723" s="33">
        <v>103.25</v>
      </c>
      <c r="BV9723" s="33">
        <v>103.5</v>
      </c>
      <c r="BW9723" s="33">
        <v>103.625</v>
      </c>
      <c r="BX9723" s="33">
        <v>103</v>
      </c>
      <c r="BY9723" s="33">
        <v>101</v>
      </c>
      <c r="BZ9723" s="33">
        <v>97.5</v>
      </c>
      <c r="CA9723" s="33">
        <v>94.125</v>
      </c>
      <c r="CB9723" s="33">
        <v>90.875</v>
      </c>
      <c r="CC9723" s="33">
        <v>87.5</v>
      </c>
      <c r="DC9723" s="9">
        <v>23.849730000000001</v>
      </c>
      <c r="DD9723" s="9">
        <v>0</v>
      </c>
    </row>
    <row r="9724" spans="1:108" x14ac:dyDescent="0.25">
      <c r="A9724" s="9" t="s">
        <v>42</v>
      </c>
      <c r="B9724" s="9" t="s">
        <v>31</v>
      </c>
      <c r="C9724" s="9" t="s">
        <v>1</v>
      </c>
      <c r="D9724" s="9" t="s">
        <v>39</v>
      </c>
      <c r="E9724" s="9" t="s">
        <v>38</v>
      </c>
      <c r="F9724" s="9">
        <v>2019</v>
      </c>
      <c r="G9724" s="9">
        <v>7</v>
      </c>
      <c r="H9724" s="9"/>
      <c r="BF9724" s="33">
        <v>88.75</v>
      </c>
      <c r="BG9724" s="33">
        <v>87.25</v>
      </c>
      <c r="BH9724" s="33">
        <v>85.125</v>
      </c>
      <c r="BI9724" s="33">
        <v>84.25</v>
      </c>
      <c r="BJ9724" s="33">
        <v>83.25</v>
      </c>
      <c r="BK9724" s="33">
        <v>81.875</v>
      </c>
      <c r="BL9724" s="33">
        <v>82.25</v>
      </c>
      <c r="BM9724" s="33">
        <v>85</v>
      </c>
      <c r="BN9724" s="33">
        <v>90</v>
      </c>
      <c r="BO9724" s="33">
        <v>95.125</v>
      </c>
      <c r="BP9724" s="33">
        <v>99.75</v>
      </c>
      <c r="BQ9724" s="33">
        <v>103.375</v>
      </c>
      <c r="BR9724" s="33">
        <v>105.75</v>
      </c>
      <c r="BS9724" s="33">
        <v>106.25</v>
      </c>
      <c r="BT9724" s="33">
        <v>104.5</v>
      </c>
      <c r="BU9724" s="33">
        <v>104.5</v>
      </c>
      <c r="BV9724" s="33">
        <v>106</v>
      </c>
      <c r="BW9724" s="33">
        <v>105.375</v>
      </c>
      <c r="BX9724" s="33">
        <v>104.75</v>
      </c>
      <c r="BY9724" s="33">
        <v>103</v>
      </c>
      <c r="BZ9724" s="33">
        <v>100.375</v>
      </c>
      <c r="CA9724" s="33">
        <v>97.625</v>
      </c>
      <c r="CB9724" s="33">
        <v>95.875</v>
      </c>
      <c r="CC9724" s="33">
        <v>93.5</v>
      </c>
      <c r="DC9724" s="9">
        <v>23.849730000000001</v>
      </c>
      <c r="DD9724" s="9">
        <v>0</v>
      </c>
    </row>
    <row r="9725" spans="1:108" x14ac:dyDescent="0.25">
      <c r="A9725" s="9" t="s">
        <v>42</v>
      </c>
      <c r="B9725" s="9" t="s">
        <v>31</v>
      </c>
      <c r="C9725" s="9" t="s">
        <v>1</v>
      </c>
      <c r="D9725" s="9" t="s">
        <v>39</v>
      </c>
      <c r="E9725" s="9" t="s">
        <v>38</v>
      </c>
      <c r="F9725" s="9">
        <v>2019</v>
      </c>
      <c r="G9725" s="9">
        <v>8</v>
      </c>
      <c r="H9725" s="9"/>
      <c r="BF9725" s="33">
        <v>85.375</v>
      </c>
      <c r="BG9725" s="33">
        <v>84.5</v>
      </c>
      <c r="BH9725" s="33">
        <v>83.5</v>
      </c>
      <c r="BI9725" s="33">
        <v>82.75</v>
      </c>
      <c r="BJ9725" s="33">
        <v>80.75</v>
      </c>
      <c r="BK9725" s="33">
        <v>79.125</v>
      </c>
      <c r="BL9725" s="33">
        <v>78.625</v>
      </c>
      <c r="BM9725" s="33">
        <v>81.125</v>
      </c>
      <c r="BN9725" s="33">
        <v>86.625</v>
      </c>
      <c r="BO9725" s="33">
        <v>92.125</v>
      </c>
      <c r="BP9725" s="33">
        <v>96.875</v>
      </c>
      <c r="BQ9725" s="33">
        <v>100.125</v>
      </c>
      <c r="BR9725" s="33">
        <v>102.75</v>
      </c>
      <c r="BS9725" s="33">
        <v>104.5</v>
      </c>
      <c r="BT9725" s="33">
        <v>106.25</v>
      </c>
      <c r="BU9725" s="33">
        <v>106.5</v>
      </c>
      <c r="BV9725" s="33">
        <v>106.5</v>
      </c>
      <c r="BW9725" s="33">
        <v>105.875</v>
      </c>
      <c r="BX9725" s="33">
        <v>103.75</v>
      </c>
      <c r="BY9725" s="33">
        <v>100.5</v>
      </c>
      <c r="BZ9725" s="33">
        <v>97</v>
      </c>
      <c r="CA9725" s="33">
        <v>94.125</v>
      </c>
      <c r="CB9725" s="33">
        <v>92.125</v>
      </c>
      <c r="CC9725" s="33">
        <v>90</v>
      </c>
      <c r="DC9725" s="9">
        <v>23.849730000000001</v>
      </c>
      <c r="DD9725" s="9">
        <v>0</v>
      </c>
    </row>
    <row r="9726" spans="1:108" x14ac:dyDescent="0.25">
      <c r="A9726" s="9" t="s">
        <v>42</v>
      </c>
      <c r="B9726" s="9" t="s">
        <v>31</v>
      </c>
      <c r="C9726" s="9" t="s">
        <v>1</v>
      </c>
      <c r="D9726" s="9" t="s">
        <v>39</v>
      </c>
      <c r="E9726" s="9" t="s">
        <v>38</v>
      </c>
      <c r="F9726" s="9">
        <v>2019</v>
      </c>
      <c r="G9726" s="9">
        <v>9</v>
      </c>
      <c r="H9726" s="9"/>
      <c r="BF9726" s="33">
        <v>76.75</v>
      </c>
      <c r="BG9726" s="33">
        <v>75.875</v>
      </c>
      <c r="BH9726" s="33">
        <v>75.375</v>
      </c>
      <c r="BI9726" s="33">
        <v>74.25</v>
      </c>
      <c r="BJ9726" s="33">
        <v>73.375</v>
      </c>
      <c r="BK9726" s="33">
        <v>73</v>
      </c>
      <c r="BL9726" s="33">
        <v>72.125</v>
      </c>
      <c r="BM9726" s="33">
        <v>73.25</v>
      </c>
      <c r="BN9726" s="33">
        <v>79.25</v>
      </c>
      <c r="BO9726" s="33">
        <v>84.875</v>
      </c>
      <c r="BP9726" s="33">
        <v>90</v>
      </c>
      <c r="BQ9726" s="33">
        <v>94.125</v>
      </c>
      <c r="BR9726" s="33">
        <v>97.375</v>
      </c>
      <c r="BS9726" s="33">
        <v>99.375</v>
      </c>
      <c r="BT9726" s="33">
        <v>100.75</v>
      </c>
      <c r="BU9726" s="33">
        <v>101.5</v>
      </c>
      <c r="BV9726" s="33">
        <v>101.25</v>
      </c>
      <c r="BW9726" s="33">
        <v>99.125</v>
      </c>
      <c r="BX9726" s="33">
        <v>96</v>
      </c>
      <c r="BY9726" s="33">
        <v>92</v>
      </c>
      <c r="BZ9726" s="33">
        <v>88.375</v>
      </c>
      <c r="CA9726" s="33">
        <v>85.5</v>
      </c>
      <c r="CB9726" s="33">
        <v>82.625</v>
      </c>
      <c r="CC9726" s="33">
        <v>80.875</v>
      </c>
      <c r="DC9726" s="9">
        <v>23.849730000000001</v>
      </c>
      <c r="DD9726" s="9">
        <v>0</v>
      </c>
    </row>
    <row r="9727" spans="1:108" x14ac:dyDescent="0.25">
      <c r="A9727" s="9" t="s">
        <v>42</v>
      </c>
      <c r="B9727" s="9" t="s">
        <v>31</v>
      </c>
      <c r="C9727" s="9" t="s">
        <v>1</v>
      </c>
      <c r="D9727" s="9" t="s">
        <v>39</v>
      </c>
      <c r="E9727" s="9" t="s">
        <v>38</v>
      </c>
      <c r="F9727" s="9">
        <v>2019</v>
      </c>
      <c r="G9727" s="9">
        <v>10</v>
      </c>
      <c r="H9727" s="9"/>
      <c r="BF9727" s="33">
        <v>72.875</v>
      </c>
      <c r="BG9727" s="33">
        <v>71</v>
      </c>
      <c r="BH9727" s="33">
        <v>69.5</v>
      </c>
      <c r="BI9727" s="33">
        <v>68.25</v>
      </c>
      <c r="BJ9727" s="33">
        <v>67.375</v>
      </c>
      <c r="BK9727" s="33">
        <v>66.5</v>
      </c>
      <c r="BL9727" s="33">
        <v>65.375</v>
      </c>
      <c r="BM9727" s="33">
        <v>66.5</v>
      </c>
      <c r="BN9727" s="33">
        <v>72.125</v>
      </c>
      <c r="BO9727" s="33">
        <v>78.75</v>
      </c>
      <c r="BP9727" s="33">
        <v>86.125</v>
      </c>
      <c r="BQ9727" s="33">
        <v>90.75</v>
      </c>
      <c r="BR9727" s="33">
        <v>93.75</v>
      </c>
      <c r="BS9727" s="33">
        <v>95.75</v>
      </c>
      <c r="BT9727" s="33">
        <v>97.375</v>
      </c>
      <c r="BU9727" s="33">
        <v>97.75</v>
      </c>
      <c r="BV9727" s="33">
        <v>96.5</v>
      </c>
      <c r="BW9727" s="33">
        <v>95.5</v>
      </c>
      <c r="BX9727" s="33">
        <v>92.375</v>
      </c>
      <c r="BY9727" s="33">
        <v>87.5</v>
      </c>
      <c r="BZ9727" s="33">
        <v>82.875</v>
      </c>
      <c r="CA9727" s="33">
        <v>80</v>
      </c>
      <c r="CB9727" s="33">
        <v>77.25</v>
      </c>
      <c r="CC9727" s="33">
        <v>75.25</v>
      </c>
      <c r="DC9727" s="9">
        <v>23.849730000000001</v>
      </c>
      <c r="DD9727" s="9">
        <v>0</v>
      </c>
    </row>
    <row r="9728" spans="1:108" x14ac:dyDescent="0.25">
      <c r="A9728" s="9" t="s">
        <v>42</v>
      </c>
      <c r="B9728" s="9" t="s">
        <v>31</v>
      </c>
      <c r="C9728" s="9" t="s">
        <v>1</v>
      </c>
      <c r="D9728" s="9" t="s">
        <v>39</v>
      </c>
      <c r="E9728" s="9" t="s">
        <v>38</v>
      </c>
      <c r="F9728" s="9">
        <v>2020</v>
      </c>
      <c r="G9728" s="9">
        <v>5</v>
      </c>
      <c r="H9728" s="9"/>
      <c r="BF9728" s="33">
        <v>78.5</v>
      </c>
      <c r="BG9728" s="33">
        <v>76.875</v>
      </c>
      <c r="BH9728" s="33">
        <v>75.375</v>
      </c>
      <c r="BI9728" s="33">
        <v>74.125</v>
      </c>
      <c r="BJ9728" s="33">
        <v>72.625</v>
      </c>
      <c r="BK9728" s="33">
        <v>71.5</v>
      </c>
      <c r="BL9728" s="33">
        <v>72.625</v>
      </c>
      <c r="BM9728" s="33">
        <v>77.25</v>
      </c>
      <c r="BN9728" s="33">
        <v>84</v>
      </c>
      <c r="BO9728" s="33">
        <v>90.625</v>
      </c>
      <c r="BP9728" s="33">
        <v>94.375</v>
      </c>
      <c r="BQ9728" s="33">
        <v>97.25</v>
      </c>
      <c r="BR9728" s="33">
        <v>99.5</v>
      </c>
      <c r="BS9728" s="33">
        <v>101.125</v>
      </c>
      <c r="BT9728" s="33">
        <v>102.125</v>
      </c>
      <c r="BU9728" s="33">
        <v>102.5</v>
      </c>
      <c r="BV9728" s="33">
        <v>102.875</v>
      </c>
      <c r="BW9728" s="33">
        <v>101.625</v>
      </c>
      <c r="BX9728" s="33">
        <v>100.625</v>
      </c>
      <c r="BY9728" s="33">
        <v>97.75</v>
      </c>
      <c r="BZ9728" s="33">
        <v>94</v>
      </c>
      <c r="CA9728" s="33">
        <v>90.25</v>
      </c>
      <c r="CB9728" s="33">
        <v>86.75</v>
      </c>
      <c r="CC9728" s="33">
        <v>82.5</v>
      </c>
      <c r="DC9728" s="9">
        <v>23.849730000000001</v>
      </c>
      <c r="DD9728" s="9">
        <v>0</v>
      </c>
    </row>
    <row r="9729" spans="1:108" x14ac:dyDescent="0.25">
      <c r="A9729" s="9" t="s">
        <v>42</v>
      </c>
      <c r="B9729" s="9" t="s">
        <v>31</v>
      </c>
      <c r="C9729" s="9" t="s">
        <v>1</v>
      </c>
      <c r="D9729" s="9" t="s">
        <v>39</v>
      </c>
      <c r="E9729" s="9" t="s">
        <v>38</v>
      </c>
      <c r="F9729" s="9">
        <v>2020</v>
      </c>
      <c r="G9729" s="9">
        <v>6</v>
      </c>
      <c r="H9729" s="9"/>
      <c r="BF9729" s="33">
        <v>82.125</v>
      </c>
      <c r="BG9729" s="33">
        <v>80.75</v>
      </c>
      <c r="BH9729" s="33">
        <v>78.75</v>
      </c>
      <c r="BI9729" s="33">
        <v>76.75</v>
      </c>
      <c r="BJ9729" s="33">
        <v>75</v>
      </c>
      <c r="BK9729" s="33">
        <v>73.625</v>
      </c>
      <c r="BL9729" s="33">
        <v>75</v>
      </c>
      <c r="BM9729" s="33">
        <v>78.75</v>
      </c>
      <c r="BN9729" s="33">
        <v>82.875</v>
      </c>
      <c r="BO9729" s="33">
        <v>88.5</v>
      </c>
      <c r="BP9729" s="33">
        <v>92.125</v>
      </c>
      <c r="BQ9729" s="33">
        <v>95.375</v>
      </c>
      <c r="BR9729" s="33">
        <v>98.125</v>
      </c>
      <c r="BS9729" s="33">
        <v>100.125</v>
      </c>
      <c r="BT9729" s="33">
        <v>102.125</v>
      </c>
      <c r="BU9729" s="33">
        <v>103.25</v>
      </c>
      <c r="BV9729" s="33">
        <v>103.5</v>
      </c>
      <c r="BW9729" s="33">
        <v>103.625</v>
      </c>
      <c r="BX9729" s="33">
        <v>103</v>
      </c>
      <c r="BY9729" s="33">
        <v>101</v>
      </c>
      <c r="BZ9729" s="33">
        <v>97.5</v>
      </c>
      <c r="CA9729" s="33">
        <v>94.125</v>
      </c>
      <c r="CB9729" s="33">
        <v>90.875</v>
      </c>
      <c r="CC9729" s="33">
        <v>87.5</v>
      </c>
      <c r="DC9729" s="9">
        <v>23.849730000000001</v>
      </c>
      <c r="DD9729" s="9">
        <v>0</v>
      </c>
    </row>
    <row r="9730" spans="1:108" x14ac:dyDescent="0.25">
      <c r="A9730" s="9" t="s">
        <v>42</v>
      </c>
      <c r="B9730" s="9" t="s">
        <v>31</v>
      </c>
      <c r="C9730" s="9" t="s">
        <v>1</v>
      </c>
      <c r="D9730" s="9" t="s">
        <v>39</v>
      </c>
      <c r="E9730" s="9" t="s">
        <v>38</v>
      </c>
      <c r="F9730" s="9">
        <v>2020</v>
      </c>
      <c r="G9730" s="9">
        <v>7</v>
      </c>
      <c r="H9730" s="9"/>
      <c r="BF9730" s="33">
        <v>88.75</v>
      </c>
      <c r="BG9730" s="33">
        <v>87.25</v>
      </c>
      <c r="BH9730" s="33">
        <v>85.125</v>
      </c>
      <c r="BI9730" s="33">
        <v>84.25</v>
      </c>
      <c r="BJ9730" s="33">
        <v>83.25</v>
      </c>
      <c r="BK9730" s="33">
        <v>81.875</v>
      </c>
      <c r="BL9730" s="33">
        <v>82.25</v>
      </c>
      <c r="BM9730" s="33">
        <v>85</v>
      </c>
      <c r="BN9730" s="33">
        <v>90</v>
      </c>
      <c r="BO9730" s="33">
        <v>95.125</v>
      </c>
      <c r="BP9730" s="33">
        <v>99.75</v>
      </c>
      <c r="BQ9730" s="33">
        <v>103.375</v>
      </c>
      <c r="BR9730" s="33">
        <v>105.75</v>
      </c>
      <c r="BS9730" s="33">
        <v>106.25</v>
      </c>
      <c r="BT9730" s="33">
        <v>104.5</v>
      </c>
      <c r="BU9730" s="33">
        <v>104.5</v>
      </c>
      <c r="BV9730" s="33">
        <v>106</v>
      </c>
      <c r="BW9730" s="33">
        <v>105.375</v>
      </c>
      <c r="BX9730" s="33">
        <v>104.75</v>
      </c>
      <c r="BY9730" s="33">
        <v>103</v>
      </c>
      <c r="BZ9730" s="33">
        <v>100.375</v>
      </c>
      <c r="CA9730" s="33">
        <v>97.625</v>
      </c>
      <c r="CB9730" s="33">
        <v>95.875</v>
      </c>
      <c r="CC9730" s="33">
        <v>93.5</v>
      </c>
      <c r="DC9730" s="9">
        <v>23.849730000000001</v>
      </c>
      <c r="DD9730" s="9">
        <v>0</v>
      </c>
    </row>
    <row r="9731" spans="1:108" x14ac:dyDescent="0.25">
      <c r="A9731" s="9" t="s">
        <v>42</v>
      </c>
      <c r="B9731" s="9" t="s">
        <v>31</v>
      </c>
      <c r="C9731" s="9" t="s">
        <v>1</v>
      </c>
      <c r="D9731" s="9" t="s">
        <v>39</v>
      </c>
      <c r="E9731" s="9" t="s">
        <v>38</v>
      </c>
      <c r="F9731" s="9">
        <v>2020</v>
      </c>
      <c r="G9731" s="9">
        <v>8</v>
      </c>
      <c r="H9731" s="9"/>
      <c r="BF9731" s="33">
        <v>85.375</v>
      </c>
      <c r="BG9731" s="33">
        <v>84.5</v>
      </c>
      <c r="BH9731" s="33">
        <v>83.5</v>
      </c>
      <c r="BI9731" s="33">
        <v>82.75</v>
      </c>
      <c r="BJ9731" s="33">
        <v>80.75</v>
      </c>
      <c r="BK9731" s="33">
        <v>79.125</v>
      </c>
      <c r="BL9731" s="33">
        <v>78.625</v>
      </c>
      <c r="BM9731" s="33">
        <v>81.125</v>
      </c>
      <c r="BN9731" s="33">
        <v>86.625</v>
      </c>
      <c r="BO9731" s="33">
        <v>92.125</v>
      </c>
      <c r="BP9731" s="33">
        <v>96.875</v>
      </c>
      <c r="BQ9731" s="33">
        <v>100.125</v>
      </c>
      <c r="BR9731" s="33">
        <v>102.75</v>
      </c>
      <c r="BS9731" s="33">
        <v>104.5</v>
      </c>
      <c r="BT9731" s="33">
        <v>106.25</v>
      </c>
      <c r="BU9731" s="33">
        <v>106.5</v>
      </c>
      <c r="BV9731" s="33">
        <v>106.5</v>
      </c>
      <c r="BW9731" s="33">
        <v>105.875</v>
      </c>
      <c r="BX9731" s="33">
        <v>103.75</v>
      </c>
      <c r="BY9731" s="33">
        <v>100.5</v>
      </c>
      <c r="BZ9731" s="33">
        <v>97</v>
      </c>
      <c r="CA9731" s="33">
        <v>94.125</v>
      </c>
      <c r="CB9731" s="33">
        <v>92.125</v>
      </c>
      <c r="CC9731" s="33">
        <v>90</v>
      </c>
      <c r="DC9731" s="9">
        <v>23.849730000000001</v>
      </c>
      <c r="DD9731" s="9">
        <v>0</v>
      </c>
    </row>
    <row r="9732" spans="1:108" x14ac:dyDescent="0.25">
      <c r="A9732" s="9" t="s">
        <v>42</v>
      </c>
      <c r="B9732" s="9" t="s">
        <v>31</v>
      </c>
      <c r="C9732" s="9" t="s">
        <v>1</v>
      </c>
      <c r="D9732" s="9" t="s">
        <v>39</v>
      </c>
      <c r="E9732" s="9" t="s">
        <v>38</v>
      </c>
      <c r="F9732" s="9">
        <v>2020</v>
      </c>
      <c r="G9732" s="9">
        <v>9</v>
      </c>
      <c r="H9732" s="9"/>
      <c r="BF9732" s="33">
        <v>76.75</v>
      </c>
      <c r="BG9732" s="33">
        <v>75.875</v>
      </c>
      <c r="BH9732" s="33">
        <v>75.375</v>
      </c>
      <c r="BI9732" s="33">
        <v>74.25</v>
      </c>
      <c r="BJ9732" s="33">
        <v>73.375</v>
      </c>
      <c r="BK9732" s="33">
        <v>73</v>
      </c>
      <c r="BL9732" s="33">
        <v>72.125</v>
      </c>
      <c r="BM9732" s="33">
        <v>73.25</v>
      </c>
      <c r="BN9732" s="33">
        <v>79.25</v>
      </c>
      <c r="BO9732" s="33">
        <v>84.875</v>
      </c>
      <c r="BP9732" s="33">
        <v>90</v>
      </c>
      <c r="BQ9732" s="33">
        <v>94.125</v>
      </c>
      <c r="BR9732" s="33">
        <v>97.375</v>
      </c>
      <c r="BS9732" s="33">
        <v>99.375</v>
      </c>
      <c r="BT9732" s="33">
        <v>100.75</v>
      </c>
      <c r="BU9732" s="33">
        <v>101.5</v>
      </c>
      <c r="BV9732" s="33">
        <v>101.25</v>
      </c>
      <c r="BW9732" s="33">
        <v>99.125</v>
      </c>
      <c r="BX9732" s="33">
        <v>96</v>
      </c>
      <c r="BY9732" s="33">
        <v>92</v>
      </c>
      <c r="BZ9732" s="33">
        <v>88.375</v>
      </c>
      <c r="CA9732" s="33">
        <v>85.5</v>
      </c>
      <c r="CB9732" s="33">
        <v>82.625</v>
      </c>
      <c r="CC9732" s="33">
        <v>80.875</v>
      </c>
      <c r="DC9732" s="9">
        <v>23.849730000000001</v>
      </c>
      <c r="DD9732" s="9">
        <v>0</v>
      </c>
    </row>
    <row r="9733" spans="1:108" x14ac:dyDescent="0.25">
      <c r="A9733" s="9" t="s">
        <v>42</v>
      </c>
      <c r="B9733" s="9" t="s">
        <v>31</v>
      </c>
      <c r="C9733" s="9" t="s">
        <v>1</v>
      </c>
      <c r="D9733" s="9" t="s">
        <v>39</v>
      </c>
      <c r="E9733" s="9" t="s">
        <v>38</v>
      </c>
      <c r="F9733" s="9">
        <v>2020</v>
      </c>
      <c r="G9733" s="9">
        <v>10</v>
      </c>
      <c r="H9733" s="9"/>
      <c r="BF9733" s="33">
        <v>72.875</v>
      </c>
      <c r="BG9733" s="33">
        <v>71</v>
      </c>
      <c r="BH9733" s="33">
        <v>69.5</v>
      </c>
      <c r="BI9733" s="33">
        <v>68.25</v>
      </c>
      <c r="BJ9733" s="33">
        <v>67.375</v>
      </c>
      <c r="BK9733" s="33">
        <v>66.5</v>
      </c>
      <c r="BL9733" s="33">
        <v>65.375</v>
      </c>
      <c r="BM9733" s="33">
        <v>66.5</v>
      </c>
      <c r="BN9733" s="33">
        <v>72.125</v>
      </c>
      <c r="BO9733" s="33">
        <v>78.75</v>
      </c>
      <c r="BP9733" s="33">
        <v>86.125</v>
      </c>
      <c r="BQ9733" s="33">
        <v>90.75</v>
      </c>
      <c r="BR9733" s="33">
        <v>93.75</v>
      </c>
      <c r="BS9733" s="33">
        <v>95.75</v>
      </c>
      <c r="BT9733" s="33">
        <v>97.375</v>
      </c>
      <c r="BU9733" s="33">
        <v>97.75</v>
      </c>
      <c r="BV9733" s="33">
        <v>96.5</v>
      </c>
      <c r="BW9733" s="33">
        <v>95.5</v>
      </c>
      <c r="BX9733" s="33">
        <v>92.375</v>
      </c>
      <c r="BY9733" s="33">
        <v>87.5</v>
      </c>
      <c r="BZ9733" s="33">
        <v>82.875</v>
      </c>
      <c r="CA9733" s="33">
        <v>80</v>
      </c>
      <c r="CB9733" s="33">
        <v>77.25</v>
      </c>
      <c r="CC9733" s="33">
        <v>75.25</v>
      </c>
      <c r="DC9733" s="9">
        <v>23.849730000000001</v>
      </c>
      <c r="DD9733" s="9">
        <v>0</v>
      </c>
    </row>
    <row r="9734" spans="1:108" x14ac:dyDescent="0.25">
      <c r="A9734" s="9" t="s">
        <v>42</v>
      </c>
      <c r="B9734" s="9" t="s">
        <v>31</v>
      </c>
      <c r="C9734" s="9" t="s">
        <v>1</v>
      </c>
      <c r="D9734" s="9" t="s">
        <v>39</v>
      </c>
      <c r="E9734" s="9" t="s">
        <v>38</v>
      </c>
      <c r="F9734" s="9">
        <v>2021</v>
      </c>
      <c r="G9734" s="9">
        <v>5</v>
      </c>
      <c r="H9734" s="9"/>
      <c r="BF9734" s="33">
        <v>78.5</v>
      </c>
      <c r="BG9734" s="33">
        <v>76.875</v>
      </c>
      <c r="BH9734" s="33">
        <v>75.375</v>
      </c>
      <c r="BI9734" s="33">
        <v>74.125</v>
      </c>
      <c r="BJ9734" s="33">
        <v>72.625</v>
      </c>
      <c r="BK9734" s="33">
        <v>71.5</v>
      </c>
      <c r="BL9734" s="33">
        <v>72.625</v>
      </c>
      <c r="BM9734" s="33">
        <v>77.25</v>
      </c>
      <c r="BN9734" s="33">
        <v>84</v>
      </c>
      <c r="BO9734" s="33">
        <v>90.625</v>
      </c>
      <c r="BP9734" s="33">
        <v>94.375</v>
      </c>
      <c r="BQ9734" s="33">
        <v>97.25</v>
      </c>
      <c r="BR9734" s="33">
        <v>99.5</v>
      </c>
      <c r="BS9734" s="33">
        <v>101.125</v>
      </c>
      <c r="BT9734" s="33">
        <v>102.125</v>
      </c>
      <c r="BU9734" s="33">
        <v>102.5</v>
      </c>
      <c r="BV9734" s="33">
        <v>102.875</v>
      </c>
      <c r="BW9734" s="33">
        <v>101.625</v>
      </c>
      <c r="BX9734" s="33">
        <v>100.625</v>
      </c>
      <c r="BY9734" s="33">
        <v>97.75</v>
      </c>
      <c r="BZ9734" s="33">
        <v>94</v>
      </c>
      <c r="CA9734" s="33">
        <v>90.25</v>
      </c>
      <c r="CB9734" s="33">
        <v>86.75</v>
      </c>
      <c r="CC9734" s="33">
        <v>82.5</v>
      </c>
      <c r="DC9734" s="9">
        <v>23.849730000000001</v>
      </c>
      <c r="DD9734" s="9">
        <v>0</v>
      </c>
    </row>
    <row r="9735" spans="1:108" x14ac:dyDescent="0.25">
      <c r="A9735" s="9" t="s">
        <v>42</v>
      </c>
      <c r="B9735" s="9" t="s">
        <v>31</v>
      </c>
      <c r="C9735" s="9" t="s">
        <v>1</v>
      </c>
      <c r="D9735" s="9" t="s">
        <v>39</v>
      </c>
      <c r="E9735" s="9" t="s">
        <v>38</v>
      </c>
      <c r="F9735" s="9">
        <v>2021</v>
      </c>
      <c r="G9735" s="9">
        <v>6</v>
      </c>
      <c r="H9735" s="9"/>
      <c r="BF9735" s="33">
        <v>82.125</v>
      </c>
      <c r="BG9735" s="33">
        <v>80.75</v>
      </c>
      <c r="BH9735" s="33">
        <v>78.75</v>
      </c>
      <c r="BI9735" s="33">
        <v>76.75</v>
      </c>
      <c r="BJ9735" s="33">
        <v>75</v>
      </c>
      <c r="BK9735" s="33">
        <v>73.625</v>
      </c>
      <c r="BL9735" s="33">
        <v>75</v>
      </c>
      <c r="BM9735" s="33">
        <v>78.75</v>
      </c>
      <c r="BN9735" s="33">
        <v>82.875</v>
      </c>
      <c r="BO9735" s="33">
        <v>88.5</v>
      </c>
      <c r="BP9735" s="33">
        <v>92.125</v>
      </c>
      <c r="BQ9735" s="33">
        <v>95.375</v>
      </c>
      <c r="BR9735" s="33">
        <v>98.125</v>
      </c>
      <c r="BS9735" s="33">
        <v>100.125</v>
      </c>
      <c r="BT9735" s="33">
        <v>102.125</v>
      </c>
      <c r="BU9735" s="33">
        <v>103.25</v>
      </c>
      <c r="BV9735" s="33">
        <v>103.5</v>
      </c>
      <c r="BW9735" s="33">
        <v>103.625</v>
      </c>
      <c r="BX9735" s="33">
        <v>103</v>
      </c>
      <c r="BY9735" s="33">
        <v>101</v>
      </c>
      <c r="BZ9735" s="33">
        <v>97.5</v>
      </c>
      <c r="CA9735" s="33">
        <v>94.125</v>
      </c>
      <c r="CB9735" s="33">
        <v>90.875</v>
      </c>
      <c r="CC9735" s="33">
        <v>87.5</v>
      </c>
      <c r="DC9735" s="9">
        <v>23.849730000000001</v>
      </c>
      <c r="DD9735" s="9">
        <v>0</v>
      </c>
    </row>
    <row r="9736" spans="1:108" x14ac:dyDescent="0.25">
      <c r="A9736" s="9" t="s">
        <v>42</v>
      </c>
      <c r="B9736" s="9" t="s">
        <v>31</v>
      </c>
      <c r="C9736" s="9" t="s">
        <v>1</v>
      </c>
      <c r="D9736" s="9" t="s">
        <v>39</v>
      </c>
      <c r="E9736" s="9" t="s">
        <v>38</v>
      </c>
      <c r="F9736" s="9">
        <v>2021</v>
      </c>
      <c r="G9736" s="9">
        <v>7</v>
      </c>
      <c r="H9736" s="9"/>
      <c r="BF9736" s="33">
        <v>88.75</v>
      </c>
      <c r="BG9736" s="33">
        <v>87.25</v>
      </c>
      <c r="BH9736" s="33">
        <v>85.125</v>
      </c>
      <c r="BI9736" s="33">
        <v>84.25</v>
      </c>
      <c r="BJ9736" s="33">
        <v>83.25</v>
      </c>
      <c r="BK9736" s="33">
        <v>81.875</v>
      </c>
      <c r="BL9736" s="33">
        <v>82.25</v>
      </c>
      <c r="BM9736" s="33">
        <v>85</v>
      </c>
      <c r="BN9736" s="33">
        <v>90</v>
      </c>
      <c r="BO9736" s="33">
        <v>95.125</v>
      </c>
      <c r="BP9736" s="33">
        <v>99.75</v>
      </c>
      <c r="BQ9736" s="33">
        <v>103.375</v>
      </c>
      <c r="BR9736" s="33">
        <v>105.75</v>
      </c>
      <c r="BS9736" s="33">
        <v>106.25</v>
      </c>
      <c r="BT9736" s="33">
        <v>104.5</v>
      </c>
      <c r="BU9736" s="33">
        <v>104.5</v>
      </c>
      <c r="BV9736" s="33">
        <v>106</v>
      </c>
      <c r="BW9736" s="33">
        <v>105.375</v>
      </c>
      <c r="BX9736" s="33">
        <v>104.75</v>
      </c>
      <c r="BY9736" s="33">
        <v>103</v>
      </c>
      <c r="BZ9736" s="33">
        <v>100.375</v>
      </c>
      <c r="CA9736" s="33">
        <v>97.625</v>
      </c>
      <c r="CB9736" s="33">
        <v>95.875</v>
      </c>
      <c r="CC9736" s="33">
        <v>93.5</v>
      </c>
      <c r="DC9736" s="9">
        <v>23.849730000000001</v>
      </c>
      <c r="DD9736" s="9">
        <v>0</v>
      </c>
    </row>
    <row r="9737" spans="1:108" x14ac:dyDescent="0.25">
      <c r="A9737" s="9" t="s">
        <v>42</v>
      </c>
      <c r="B9737" s="9" t="s">
        <v>31</v>
      </c>
      <c r="C9737" s="9" t="s">
        <v>1</v>
      </c>
      <c r="D9737" s="9" t="s">
        <v>39</v>
      </c>
      <c r="E9737" s="9" t="s">
        <v>38</v>
      </c>
      <c r="F9737" s="9">
        <v>2021</v>
      </c>
      <c r="G9737" s="9">
        <v>8</v>
      </c>
      <c r="H9737" s="9"/>
      <c r="BF9737" s="33">
        <v>85.375</v>
      </c>
      <c r="BG9737" s="33">
        <v>84.5</v>
      </c>
      <c r="BH9737" s="33">
        <v>83.5</v>
      </c>
      <c r="BI9737" s="33">
        <v>82.75</v>
      </c>
      <c r="BJ9737" s="33">
        <v>80.75</v>
      </c>
      <c r="BK9737" s="33">
        <v>79.125</v>
      </c>
      <c r="BL9737" s="33">
        <v>78.625</v>
      </c>
      <c r="BM9737" s="33">
        <v>81.125</v>
      </c>
      <c r="BN9737" s="33">
        <v>86.625</v>
      </c>
      <c r="BO9737" s="33">
        <v>92.125</v>
      </c>
      <c r="BP9737" s="33">
        <v>96.875</v>
      </c>
      <c r="BQ9737" s="33">
        <v>100.125</v>
      </c>
      <c r="BR9737" s="33">
        <v>102.75</v>
      </c>
      <c r="BS9737" s="33">
        <v>104.5</v>
      </c>
      <c r="BT9737" s="33">
        <v>106.25</v>
      </c>
      <c r="BU9737" s="33">
        <v>106.5</v>
      </c>
      <c r="BV9737" s="33">
        <v>106.5</v>
      </c>
      <c r="BW9737" s="33">
        <v>105.875</v>
      </c>
      <c r="BX9737" s="33">
        <v>103.75</v>
      </c>
      <c r="BY9737" s="33">
        <v>100.5</v>
      </c>
      <c r="BZ9737" s="33">
        <v>97</v>
      </c>
      <c r="CA9737" s="33">
        <v>94.125</v>
      </c>
      <c r="CB9737" s="33">
        <v>92.125</v>
      </c>
      <c r="CC9737" s="33">
        <v>90</v>
      </c>
      <c r="DC9737" s="9">
        <v>23.849730000000001</v>
      </c>
      <c r="DD9737" s="9">
        <v>0</v>
      </c>
    </row>
    <row r="9738" spans="1:108" x14ac:dyDescent="0.25">
      <c r="A9738" s="9" t="s">
        <v>42</v>
      </c>
      <c r="B9738" s="9" t="s">
        <v>31</v>
      </c>
      <c r="C9738" s="9" t="s">
        <v>1</v>
      </c>
      <c r="D9738" s="9" t="s">
        <v>39</v>
      </c>
      <c r="E9738" s="9" t="s">
        <v>38</v>
      </c>
      <c r="F9738" s="9">
        <v>2021</v>
      </c>
      <c r="G9738" s="9">
        <v>9</v>
      </c>
      <c r="H9738" s="9"/>
      <c r="BF9738" s="33">
        <v>76.75</v>
      </c>
      <c r="BG9738" s="33">
        <v>75.875</v>
      </c>
      <c r="BH9738" s="33">
        <v>75.375</v>
      </c>
      <c r="BI9738" s="33">
        <v>74.25</v>
      </c>
      <c r="BJ9738" s="33">
        <v>73.375</v>
      </c>
      <c r="BK9738" s="33">
        <v>73</v>
      </c>
      <c r="BL9738" s="33">
        <v>72.125</v>
      </c>
      <c r="BM9738" s="33">
        <v>73.25</v>
      </c>
      <c r="BN9738" s="33">
        <v>79.25</v>
      </c>
      <c r="BO9738" s="33">
        <v>84.875</v>
      </c>
      <c r="BP9738" s="33">
        <v>90</v>
      </c>
      <c r="BQ9738" s="33">
        <v>94.125</v>
      </c>
      <c r="BR9738" s="33">
        <v>97.375</v>
      </c>
      <c r="BS9738" s="33">
        <v>99.375</v>
      </c>
      <c r="BT9738" s="33">
        <v>100.75</v>
      </c>
      <c r="BU9738" s="33">
        <v>101.5</v>
      </c>
      <c r="BV9738" s="33">
        <v>101.25</v>
      </c>
      <c r="BW9738" s="33">
        <v>99.125</v>
      </c>
      <c r="BX9738" s="33">
        <v>96</v>
      </c>
      <c r="BY9738" s="33">
        <v>92</v>
      </c>
      <c r="BZ9738" s="33">
        <v>88.375</v>
      </c>
      <c r="CA9738" s="33">
        <v>85.5</v>
      </c>
      <c r="CB9738" s="33">
        <v>82.625</v>
      </c>
      <c r="CC9738" s="33">
        <v>80.875</v>
      </c>
      <c r="DC9738" s="9">
        <v>23.849730000000001</v>
      </c>
      <c r="DD9738" s="9">
        <v>0</v>
      </c>
    </row>
    <row r="9739" spans="1:108" x14ac:dyDescent="0.25">
      <c r="A9739" s="9" t="s">
        <v>42</v>
      </c>
      <c r="B9739" s="9" t="s">
        <v>31</v>
      </c>
      <c r="C9739" s="9" t="s">
        <v>1</v>
      </c>
      <c r="D9739" s="9" t="s">
        <v>39</v>
      </c>
      <c r="E9739" s="9" t="s">
        <v>38</v>
      </c>
      <c r="F9739" s="9">
        <v>2021</v>
      </c>
      <c r="G9739" s="9">
        <v>10</v>
      </c>
      <c r="H9739" s="9"/>
      <c r="BF9739" s="33">
        <v>72.875</v>
      </c>
      <c r="BG9739" s="33">
        <v>71</v>
      </c>
      <c r="BH9739" s="33">
        <v>69.5</v>
      </c>
      <c r="BI9739" s="33">
        <v>68.25</v>
      </c>
      <c r="BJ9739" s="33">
        <v>67.375</v>
      </c>
      <c r="BK9739" s="33">
        <v>66.5</v>
      </c>
      <c r="BL9739" s="33">
        <v>65.375</v>
      </c>
      <c r="BM9739" s="33">
        <v>66.5</v>
      </c>
      <c r="BN9739" s="33">
        <v>72.125</v>
      </c>
      <c r="BO9739" s="33">
        <v>78.75</v>
      </c>
      <c r="BP9739" s="33">
        <v>86.125</v>
      </c>
      <c r="BQ9739" s="33">
        <v>90.75</v>
      </c>
      <c r="BR9739" s="33">
        <v>93.75</v>
      </c>
      <c r="BS9739" s="33">
        <v>95.75</v>
      </c>
      <c r="BT9739" s="33">
        <v>97.375</v>
      </c>
      <c r="BU9739" s="33">
        <v>97.75</v>
      </c>
      <c r="BV9739" s="33">
        <v>96.5</v>
      </c>
      <c r="BW9739" s="33">
        <v>95.5</v>
      </c>
      <c r="BX9739" s="33">
        <v>92.375</v>
      </c>
      <c r="BY9739" s="33">
        <v>87.5</v>
      </c>
      <c r="BZ9739" s="33">
        <v>82.875</v>
      </c>
      <c r="CA9739" s="33">
        <v>80</v>
      </c>
      <c r="CB9739" s="33">
        <v>77.25</v>
      </c>
      <c r="CC9739" s="33">
        <v>75.25</v>
      </c>
      <c r="DC9739" s="9">
        <v>23.849730000000001</v>
      </c>
      <c r="DD9739" s="9">
        <v>0</v>
      </c>
    </row>
    <row r="9740" spans="1:108" x14ac:dyDescent="0.25">
      <c r="A9740" s="9" t="s">
        <v>42</v>
      </c>
      <c r="B9740" s="9" t="s">
        <v>31</v>
      </c>
      <c r="C9740" s="9" t="s">
        <v>1</v>
      </c>
      <c r="D9740" s="9" t="s">
        <v>39</v>
      </c>
      <c r="E9740" s="9" t="s">
        <v>38</v>
      </c>
      <c r="F9740" s="9">
        <v>2022</v>
      </c>
      <c r="G9740" s="9">
        <v>5</v>
      </c>
      <c r="H9740" s="9"/>
      <c r="BF9740" s="33">
        <v>78.5</v>
      </c>
      <c r="BG9740" s="33">
        <v>76.875</v>
      </c>
      <c r="BH9740" s="33">
        <v>75.375</v>
      </c>
      <c r="BI9740" s="33">
        <v>74.125</v>
      </c>
      <c r="BJ9740" s="33">
        <v>72.625</v>
      </c>
      <c r="BK9740" s="33">
        <v>71.5</v>
      </c>
      <c r="BL9740" s="33">
        <v>72.625</v>
      </c>
      <c r="BM9740" s="33">
        <v>77.25</v>
      </c>
      <c r="BN9740" s="33">
        <v>84</v>
      </c>
      <c r="BO9740" s="33">
        <v>90.625</v>
      </c>
      <c r="BP9740" s="33">
        <v>94.375</v>
      </c>
      <c r="BQ9740" s="33">
        <v>97.25</v>
      </c>
      <c r="BR9740" s="33">
        <v>99.5</v>
      </c>
      <c r="BS9740" s="33">
        <v>101.125</v>
      </c>
      <c r="BT9740" s="33">
        <v>102.125</v>
      </c>
      <c r="BU9740" s="33">
        <v>102.5</v>
      </c>
      <c r="BV9740" s="33">
        <v>102.875</v>
      </c>
      <c r="BW9740" s="33">
        <v>101.625</v>
      </c>
      <c r="BX9740" s="33">
        <v>100.625</v>
      </c>
      <c r="BY9740" s="33">
        <v>97.75</v>
      </c>
      <c r="BZ9740" s="33">
        <v>94</v>
      </c>
      <c r="CA9740" s="33">
        <v>90.25</v>
      </c>
      <c r="CB9740" s="33">
        <v>86.75</v>
      </c>
      <c r="CC9740" s="33">
        <v>82.5</v>
      </c>
      <c r="DC9740" s="9">
        <v>23.849730000000001</v>
      </c>
      <c r="DD9740" s="9">
        <v>0</v>
      </c>
    </row>
    <row r="9741" spans="1:108" x14ac:dyDescent="0.25">
      <c r="A9741" s="9" t="s">
        <v>42</v>
      </c>
      <c r="B9741" s="9" t="s">
        <v>31</v>
      </c>
      <c r="C9741" s="9" t="s">
        <v>1</v>
      </c>
      <c r="D9741" s="9" t="s">
        <v>39</v>
      </c>
      <c r="E9741" s="9" t="s">
        <v>38</v>
      </c>
      <c r="F9741" s="9">
        <v>2022</v>
      </c>
      <c r="G9741" s="9">
        <v>6</v>
      </c>
      <c r="H9741" s="9"/>
      <c r="BF9741" s="33">
        <v>82.125</v>
      </c>
      <c r="BG9741" s="33">
        <v>80.75</v>
      </c>
      <c r="BH9741" s="33">
        <v>78.75</v>
      </c>
      <c r="BI9741" s="33">
        <v>76.75</v>
      </c>
      <c r="BJ9741" s="33">
        <v>75</v>
      </c>
      <c r="BK9741" s="33">
        <v>73.625</v>
      </c>
      <c r="BL9741" s="33">
        <v>75</v>
      </c>
      <c r="BM9741" s="33">
        <v>78.75</v>
      </c>
      <c r="BN9741" s="33">
        <v>82.875</v>
      </c>
      <c r="BO9741" s="33">
        <v>88.5</v>
      </c>
      <c r="BP9741" s="33">
        <v>92.125</v>
      </c>
      <c r="BQ9741" s="33">
        <v>95.375</v>
      </c>
      <c r="BR9741" s="33">
        <v>98.125</v>
      </c>
      <c r="BS9741" s="33">
        <v>100.125</v>
      </c>
      <c r="BT9741" s="33">
        <v>102.125</v>
      </c>
      <c r="BU9741" s="33">
        <v>103.25</v>
      </c>
      <c r="BV9741" s="33">
        <v>103.5</v>
      </c>
      <c r="BW9741" s="33">
        <v>103.625</v>
      </c>
      <c r="BX9741" s="33">
        <v>103</v>
      </c>
      <c r="BY9741" s="33">
        <v>101</v>
      </c>
      <c r="BZ9741" s="33">
        <v>97.5</v>
      </c>
      <c r="CA9741" s="33">
        <v>94.125</v>
      </c>
      <c r="CB9741" s="33">
        <v>90.875</v>
      </c>
      <c r="CC9741" s="33">
        <v>87.5</v>
      </c>
      <c r="DC9741" s="9">
        <v>23.849730000000001</v>
      </c>
      <c r="DD9741" s="9">
        <v>0</v>
      </c>
    </row>
    <row r="9742" spans="1:108" x14ac:dyDescent="0.25">
      <c r="A9742" s="9" t="s">
        <v>42</v>
      </c>
      <c r="B9742" s="9" t="s">
        <v>31</v>
      </c>
      <c r="C9742" s="9" t="s">
        <v>1</v>
      </c>
      <c r="D9742" s="9" t="s">
        <v>39</v>
      </c>
      <c r="E9742" s="9" t="s">
        <v>38</v>
      </c>
      <c r="F9742" s="9">
        <v>2022</v>
      </c>
      <c r="G9742" s="9">
        <v>7</v>
      </c>
      <c r="H9742" s="9"/>
      <c r="BF9742" s="33">
        <v>88.75</v>
      </c>
      <c r="BG9742" s="33">
        <v>87.25</v>
      </c>
      <c r="BH9742" s="33">
        <v>85.125</v>
      </c>
      <c r="BI9742" s="33">
        <v>84.25</v>
      </c>
      <c r="BJ9742" s="33">
        <v>83.25</v>
      </c>
      <c r="BK9742" s="33">
        <v>81.875</v>
      </c>
      <c r="BL9742" s="33">
        <v>82.25</v>
      </c>
      <c r="BM9742" s="33">
        <v>85</v>
      </c>
      <c r="BN9742" s="33">
        <v>90</v>
      </c>
      <c r="BO9742" s="33">
        <v>95.125</v>
      </c>
      <c r="BP9742" s="33">
        <v>99.75</v>
      </c>
      <c r="BQ9742" s="33">
        <v>103.375</v>
      </c>
      <c r="BR9742" s="33">
        <v>105.75</v>
      </c>
      <c r="BS9742" s="33">
        <v>106.25</v>
      </c>
      <c r="BT9742" s="33">
        <v>104.5</v>
      </c>
      <c r="BU9742" s="33">
        <v>104.5</v>
      </c>
      <c r="BV9742" s="33">
        <v>106</v>
      </c>
      <c r="BW9742" s="33">
        <v>105.375</v>
      </c>
      <c r="BX9742" s="33">
        <v>104.75</v>
      </c>
      <c r="BY9742" s="33">
        <v>103</v>
      </c>
      <c r="BZ9742" s="33">
        <v>100.375</v>
      </c>
      <c r="CA9742" s="33">
        <v>97.625</v>
      </c>
      <c r="CB9742" s="33">
        <v>95.875</v>
      </c>
      <c r="CC9742" s="33">
        <v>93.5</v>
      </c>
      <c r="DC9742" s="9">
        <v>23.849730000000001</v>
      </c>
      <c r="DD9742" s="9">
        <v>0</v>
      </c>
    </row>
    <row r="9743" spans="1:108" x14ac:dyDescent="0.25">
      <c r="A9743" s="9" t="s">
        <v>42</v>
      </c>
      <c r="B9743" s="9" t="s">
        <v>31</v>
      </c>
      <c r="C9743" s="9" t="s">
        <v>1</v>
      </c>
      <c r="D9743" s="9" t="s">
        <v>39</v>
      </c>
      <c r="E9743" s="9" t="s">
        <v>38</v>
      </c>
      <c r="F9743" s="9">
        <v>2022</v>
      </c>
      <c r="G9743" s="9">
        <v>8</v>
      </c>
      <c r="H9743" s="9"/>
      <c r="BF9743" s="33">
        <v>85.375</v>
      </c>
      <c r="BG9743" s="33">
        <v>84.5</v>
      </c>
      <c r="BH9743" s="33">
        <v>83.5</v>
      </c>
      <c r="BI9743" s="33">
        <v>82.75</v>
      </c>
      <c r="BJ9743" s="33">
        <v>80.75</v>
      </c>
      <c r="BK9743" s="33">
        <v>79.125</v>
      </c>
      <c r="BL9743" s="33">
        <v>78.625</v>
      </c>
      <c r="BM9743" s="33">
        <v>81.125</v>
      </c>
      <c r="BN9743" s="33">
        <v>86.625</v>
      </c>
      <c r="BO9743" s="33">
        <v>92.125</v>
      </c>
      <c r="BP9743" s="33">
        <v>96.875</v>
      </c>
      <c r="BQ9743" s="33">
        <v>100.125</v>
      </c>
      <c r="BR9743" s="33">
        <v>102.75</v>
      </c>
      <c r="BS9743" s="33">
        <v>104.5</v>
      </c>
      <c r="BT9743" s="33">
        <v>106.25</v>
      </c>
      <c r="BU9743" s="33">
        <v>106.5</v>
      </c>
      <c r="BV9743" s="33">
        <v>106.5</v>
      </c>
      <c r="BW9743" s="33">
        <v>105.875</v>
      </c>
      <c r="BX9743" s="33">
        <v>103.75</v>
      </c>
      <c r="BY9743" s="33">
        <v>100.5</v>
      </c>
      <c r="BZ9743" s="33">
        <v>97</v>
      </c>
      <c r="CA9743" s="33">
        <v>94.125</v>
      </c>
      <c r="CB9743" s="33">
        <v>92.125</v>
      </c>
      <c r="CC9743" s="33">
        <v>90</v>
      </c>
      <c r="DC9743" s="9">
        <v>23.849730000000001</v>
      </c>
      <c r="DD9743" s="9">
        <v>0</v>
      </c>
    </row>
    <row r="9744" spans="1:108" x14ac:dyDescent="0.25">
      <c r="A9744" s="9" t="s">
        <v>42</v>
      </c>
      <c r="B9744" s="9" t="s">
        <v>31</v>
      </c>
      <c r="C9744" s="9" t="s">
        <v>1</v>
      </c>
      <c r="D9744" s="9" t="s">
        <v>39</v>
      </c>
      <c r="E9744" s="9" t="s">
        <v>38</v>
      </c>
      <c r="F9744" s="9">
        <v>2022</v>
      </c>
      <c r="G9744" s="9">
        <v>9</v>
      </c>
      <c r="H9744" s="9"/>
      <c r="BF9744" s="33">
        <v>76.75</v>
      </c>
      <c r="BG9744" s="33">
        <v>75.875</v>
      </c>
      <c r="BH9744" s="33">
        <v>75.375</v>
      </c>
      <c r="BI9744" s="33">
        <v>74.25</v>
      </c>
      <c r="BJ9744" s="33">
        <v>73.375</v>
      </c>
      <c r="BK9744" s="33">
        <v>73</v>
      </c>
      <c r="BL9744" s="33">
        <v>72.125</v>
      </c>
      <c r="BM9744" s="33">
        <v>73.25</v>
      </c>
      <c r="BN9744" s="33">
        <v>79.25</v>
      </c>
      <c r="BO9744" s="33">
        <v>84.875</v>
      </c>
      <c r="BP9744" s="33">
        <v>90</v>
      </c>
      <c r="BQ9744" s="33">
        <v>94.125</v>
      </c>
      <c r="BR9744" s="33">
        <v>97.375</v>
      </c>
      <c r="BS9744" s="33">
        <v>99.375</v>
      </c>
      <c r="BT9744" s="33">
        <v>100.75</v>
      </c>
      <c r="BU9744" s="33">
        <v>101.5</v>
      </c>
      <c r="BV9744" s="33">
        <v>101.25</v>
      </c>
      <c r="BW9744" s="33">
        <v>99.125</v>
      </c>
      <c r="BX9744" s="33">
        <v>96</v>
      </c>
      <c r="BY9744" s="33">
        <v>92</v>
      </c>
      <c r="BZ9744" s="33">
        <v>88.375</v>
      </c>
      <c r="CA9744" s="33">
        <v>85.5</v>
      </c>
      <c r="CB9744" s="33">
        <v>82.625</v>
      </c>
      <c r="CC9744" s="33">
        <v>80.875</v>
      </c>
      <c r="DC9744" s="9">
        <v>23.849730000000001</v>
      </c>
      <c r="DD9744" s="9">
        <v>0</v>
      </c>
    </row>
    <row r="9745" spans="1:108" x14ac:dyDescent="0.25">
      <c r="A9745" s="9" t="s">
        <v>42</v>
      </c>
      <c r="B9745" s="9" t="s">
        <v>31</v>
      </c>
      <c r="C9745" s="9" t="s">
        <v>1</v>
      </c>
      <c r="D9745" s="9" t="s">
        <v>39</v>
      </c>
      <c r="E9745" s="9" t="s">
        <v>38</v>
      </c>
      <c r="F9745" s="9">
        <v>2022</v>
      </c>
      <c r="G9745" s="9">
        <v>10</v>
      </c>
      <c r="H9745" s="9"/>
      <c r="BF9745" s="33">
        <v>72.875</v>
      </c>
      <c r="BG9745" s="33">
        <v>71</v>
      </c>
      <c r="BH9745" s="33">
        <v>69.5</v>
      </c>
      <c r="BI9745" s="33">
        <v>68.25</v>
      </c>
      <c r="BJ9745" s="33">
        <v>67.375</v>
      </c>
      <c r="BK9745" s="33">
        <v>66.5</v>
      </c>
      <c r="BL9745" s="33">
        <v>65.375</v>
      </c>
      <c r="BM9745" s="33">
        <v>66.5</v>
      </c>
      <c r="BN9745" s="33">
        <v>72.125</v>
      </c>
      <c r="BO9745" s="33">
        <v>78.75</v>
      </c>
      <c r="BP9745" s="33">
        <v>86.125</v>
      </c>
      <c r="BQ9745" s="33">
        <v>90.75</v>
      </c>
      <c r="BR9745" s="33">
        <v>93.75</v>
      </c>
      <c r="BS9745" s="33">
        <v>95.75</v>
      </c>
      <c r="BT9745" s="33">
        <v>97.375</v>
      </c>
      <c r="BU9745" s="33">
        <v>97.75</v>
      </c>
      <c r="BV9745" s="33">
        <v>96.5</v>
      </c>
      <c r="BW9745" s="33">
        <v>95.5</v>
      </c>
      <c r="BX9745" s="33">
        <v>92.375</v>
      </c>
      <c r="BY9745" s="33">
        <v>87.5</v>
      </c>
      <c r="BZ9745" s="33">
        <v>82.875</v>
      </c>
      <c r="CA9745" s="33">
        <v>80</v>
      </c>
      <c r="CB9745" s="33">
        <v>77.25</v>
      </c>
      <c r="CC9745" s="33">
        <v>75.25</v>
      </c>
      <c r="DC9745" s="9">
        <v>23.849730000000001</v>
      </c>
      <c r="DD9745" s="9">
        <v>0</v>
      </c>
    </row>
    <row r="9746" spans="1:108" x14ac:dyDescent="0.25">
      <c r="A9746" s="9" t="s">
        <v>42</v>
      </c>
      <c r="B9746" s="9" t="s">
        <v>31</v>
      </c>
      <c r="C9746" s="9" t="s">
        <v>1</v>
      </c>
      <c r="D9746" s="9" t="s">
        <v>39</v>
      </c>
      <c r="E9746" s="9" t="s">
        <v>38</v>
      </c>
      <c r="F9746" s="9">
        <v>2023</v>
      </c>
      <c r="G9746" s="9">
        <v>5</v>
      </c>
      <c r="H9746" s="9"/>
      <c r="BF9746" s="33">
        <v>78.5</v>
      </c>
      <c r="BG9746" s="33">
        <v>76.875</v>
      </c>
      <c r="BH9746" s="33">
        <v>75.375</v>
      </c>
      <c r="BI9746" s="33">
        <v>74.125</v>
      </c>
      <c r="BJ9746" s="33">
        <v>72.625</v>
      </c>
      <c r="BK9746" s="33">
        <v>71.5</v>
      </c>
      <c r="BL9746" s="33">
        <v>72.625</v>
      </c>
      <c r="BM9746" s="33">
        <v>77.25</v>
      </c>
      <c r="BN9746" s="33">
        <v>84</v>
      </c>
      <c r="BO9746" s="33">
        <v>90.625</v>
      </c>
      <c r="BP9746" s="33">
        <v>94.375</v>
      </c>
      <c r="BQ9746" s="33">
        <v>97.25</v>
      </c>
      <c r="BR9746" s="33">
        <v>99.5</v>
      </c>
      <c r="BS9746" s="33">
        <v>101.125</v>
      </c>
      <c r="BT9746" s="33">
        <v>102.125</v>
      </c>
      <c r="BU9746" s="33">
        <v>102.5</v>
      </c>
      <c r="BV9746" s="33">
        <v>102.875</v>
      </c>
      <c r="BW9746" s="33">
        <v>101.625</v>
      </c>
      <c r="BX9746" s="33">
        <v>100.625</v>
      </c>
      <c r="BY9746" s="33">
        <v>97.75</v>
      </c>
      <c r="BZ9746" s="33">
        <v>94</v>
      </c>
      <c r="CA9746" s="33">
        <v>90.25</v>
      </c>
      <c r="CB9746" s="33">
        <v>86.75</v>
      </c>
      <c r="CC9746" s="33">
        <v>82.5</v>
      </c>
      <c r="DC9746" s="9">
        <v>23.849730000000001</v>
      </c>
      <c r="DD9746" s="9">
        <v>0</v>
      </c>
    </row>
    <row r="9747" spans="1:108" x14ac:dyDescent="0.25">
      <c r="A9747" s="9" t="s">
        <v>42</v>
      </c>
      <c r="B9747" s="9" t="s">
        <v>31</v>
      </c>
      <c r="C9747" s="9" t="s">
        <v>1</v>
      </c>
      <c r="D9747" s="9" t="s">
        <v>39</v>
      </c>
      <c r="E9747" s="9" t="s">
        <v>38</v>
      </c>
      <c r="F9747" s="9">
        <v>2023</v>
      </c>
      <c r="G9747" s="9">
        <v>6</v>
      </c>
      <c r="H9747" s="9"/>
      <c r="BF9747" s="33">
        <v>82.125</v>
      </c>
      <c r="BG9747" s="33">
        <v>80.75</v>
      </c>
      <c r="BH9747" s="33">
        <v>78.75</v>
      </c>
      <c r="BI9747" s="33">
        <v>76.75</v>
      </c>
      <c r="BJ9747" s="33">
        <v>75</v>
      </c>
      <c r="BK9747" s="33">
        <v>73.625</v>
      </c>
      <c r="BL9747" s="33">
        <v>75</v>
      </c>
      <c r="BM9747" s="33">
        <v>78.75</v>
      </c>
      <c r="BN9747" s="33">
        <v>82.875</v>
      </c>
      <c r="BO9747" s="33">
        <v>88.5</v>
      </c>
      <c r="BP9747" s="33">
        <v>92.125</v>
      </c>
      <c r="BQ9747" s="33">
        <v>95.375</v>
      </c>
      <c r="BR9747" s="33">
        <v>98.125</v>
      </c>
      <c r="BS9747" s="33">
        <v>100.125</v>
      </c>
      <c r="BT9747" s="33">
        <v>102.125</v>
      </c>
      <c r="BU9747" s="33">
        <v>103.25</v>
      </c>
      <c r="BV9747" s="33">
        <v>103.5</v>
      </c>
      <c r="BW9747" s="33">
        <v>103.625</v>
      </c>
      <c r="BX9747" s="33">
        <v>103</v>
      </c>
      <c r="BY9747" s="33">
        <v>101</v>
      </c>
      <c r="BZ9747" s="33">
        <v>97.5</v>
      </c>
      <c r="CA9747" s="33">
        <v>94.125</v>
      </c>
      <c r="CB9747" s="33">
        <v>90.875</v>
      </c>
      <c r="CC9747" s="33">
        <v>87.5</v>
      </c>
      <c r="DC9747" s="9">
        <v>23.849730000000001</v>
      </c>
      <c r="DD9747" s="9">
        <v>0</v>
      </c>
    </row>
    <row r="9748" spans="1:108" x14ac:dyDescent="0.25">
      <c r="A9748" s="9" t="s">
        <v>42</v>
      </c>
      <c r="B9748" s="9" t="s">
        <v>31</v>
      </c>
      <c r="C9748" s="9" t="s">
        <v>1</v>
      </c>
      <c r="D9748" s="9" t="s">
        <v>39</v>
      </c>
      <c r="E9748" s="9" t="s">
        <v>38</v>
      </c>
      <c r="F9748" s="9">
        <v>2023</v>
      </c>
      <c r="G9748" s="9">
        <v>7</v>
      </c>
      <c r="H9748" s="9"/>
      <c r="BF9748" s="33">
        <v>88.75</v>
      </c>
      <c r="BG9748" s="33">
        <v>87.25</v>
      </c>
      <c r="BH9748" s="33">
        <v>85.125</v>
      </c>
      <c r="BI9748" s="33">
        <v>84.25</v>
      </c>
      <c r="BJ9748" s="33">
        <v>83.25</v>
      </c>
      <c r="BK9748" s="33">
        <v>81.875</v>
      </c>
      <c r="BL9748" s="33">
        <v>82.25</v>
      </c>
      <c r="BM9748" s="33">
        <v>85</v>
      </c>
      <c r="BN9748" s="33">
        <v>90</v>
      </c>
      <c r="BO9748" s="33">
        <v>95.125</v>
      </c>
      <c r="BP9748" s="33">
        <v>99.75</v>
      </c>
      <c r="BQ9748" s="33">
        <v>103.375</v>
      </c>
      <c r="BR9748" s="33">
        <v>105.75</v>
      </c>
      <c r="BS9748" s="33">
        <v>106.25</v>
      </c>
      <c r="BT9748" s="33">
        <v>104.5</v>
      </c>
      <c r="BU9748" s="33">
        <v>104.5</v>
      </c>
      <c r="BV9748" s="33">
        <v>106</v>
      </c>
      <c r="BW9748" s="33">
        <v>105.375</v>
      </c>
      <c r="BX9748" s="33">
        <v>104.75</v>
      </c>
      <c r="BY9748" s="33">
        <v>103</v>
      </c>
      <c r="BZ9748" s="33">
        <v>100.375</v>
      </c>
      <c r="CA9748" s="33">
        <v>97.625</v>
      </c>
      <c r="CB9748" s="33">
        <v>95.875</v>
      </c>
      <c r="CC9748" s="33">
        <v>93.5</v>
      </c>
      <c r="DC9748" s="9">
        <v>23.849730000000001</v>
      </c>
      <c r="DD9748" s="9">
        <v>0</v>
      </c>
    </row>
    <row r="9749" spans="1:108" x14ac:dyDescent="0.25">
      <c r="A9749" s="9" t="s">
        <v>42</v>
      </c>
      <c r="B9749" s="9" t="s">
        <v>31</v>
      </c>
      <c r="C9749" s="9" t="s">
        <v>1</v>
      </c>
      <c r="D9749" s="9" t="s">
        <v>39</v>
      </c>
      <c r="E9749" s="9" t="s">
        <v>38</v>
      </c>
      <c r="F9749" s="9">
        <v>2023</v>
      </c>
      <c r="G9749" s="9">
        <v>8</v>
      </c>
      <c r="H9749" s="9"/>
      <c r="BF9749" s="33">
        <v>85.375</v>
      </c>
      <c r="BG9749" s="33">
        <v>84.5</v>
      </c>
      <c r="BH9749" s="33">
        <v>83.5</v>
      </c>
      <c r="BI9749" s="33">
        <v>82.75</v>
      </c>
      <c r="BJ9749" s="33">
        <v>80.75</v>
      </c>
      <c r="BK9749" s="33">
        <v>79.125</v>
      </c>
      <c r="BL9749" s="33">
        <v>78.625</v>
      </c>
      <c r="BM9749" s="33">
        <v>81.125</v>
      </c>
      <c r="BN9749" s="33">
        <v>86.625</v>
      </c>
      <c r="BO9749" s="33">
        <v>92.125</v>
      </c>
      <c r="BP9749" s="33">
        <v>96.875</v>
      </c>
      <c r="BQ9749" s="33">
        <v>100.125</v>
      </c>
      <c r="BR9749" s="33">
        <v>102.75</v>
      </c>
      <c r="BS9749" s="33">
        <v>104.5</v>
      </c>
      <c r="BT9749" s="33">
        <v>106.25</v>
      </c>
      <c r="BU9749" s="33">
        <v>106.5</v>
      </c>
      <c r="BV9749" s="33">
        <v>106.5</v>
      </c>
      <c r="BW9749" s="33">
        <v>105.875</v>
      </c>
      <c r="BX9749" s="33">
        <v>103.75</v>
      </c>
      <c r="BY9749" s="33">
        <v>100.5</v>
      </c>
      <c r="BZ9749" s="33">
        <v>97</v>
      </c>
      <c r="CA9749" s="33">
        <v>94.125</v>
      </c>
      <c r="CB9749" s="33">
        <v>92.125</v>
      </c>
      <c r="CC9749" s="33">
        <v>90</v>
      </c>
      <c r="DC9749" s="9">
        <v>23.849730000000001</v>
      </c>
      <c r="DD9749" s="9">
        <v>0</v>
      </c>
    </row>
    <row r="9750" spans="1:108" x14ac:dyDescent="0.25">
      <c r="A9750" s="9" t="s">
        <v>42</v>
      </c>
      <c r="B9750" s="9" t="s">
        <v>31</v>
      </c>
      <c r="C9750" s="9" t="s">
        <v>1</v>
      </c>
      <c r="D9750" s="9" t="s">
        <v>39</v>
      </c>
      <c r="E9750" s="9" t="s">
        <v>38</v>
      </c>
      <c r="F9750" s="9">
        <v>2023</v>
      </c>
      <c r="G9750" s="9">
        <v>9</v>
      </c>
      <c r="H9750" s="9"/>
      <c r="BF9750" s="33">
        <v>76.75</v>
      </c>
      <c r="BG9750" s="33">
        <v>75.875</v>
      </c>
      <c r="BH9750" s="33">
        <v>75.375</v>
      </c>
      <c r="BI9750" s="33">
        <v>74.25</v>
      </c>
      <c r="BJ9750" s="33">
        <v>73.375</v>
      </c>
      <c r="BK9750" s="33">
        <v>73</v>
      </c>
      <c r="BL9750" s="33">
        <v>72.125</v>
      </c>
      <c r="BM9750" s="33">
        <v>73.25</v>
      </c>
      <c r="BN9750" s="33">
        <v>79.25</v>
      </c>
      <c r="BO9750" s="33">
        <v>84.875</v>
      </c>
      <c r="BP9750" s="33">
        <v>90</v>
      </c>
      <c r="BQ9750" s="33">
        <v>94.125</v>
      </c>
      <c r="BR9750" s="33">
        <v>97.375</v>
      </c>
      <c r="BS9750" s="33">
        <v>99.375</v>
      </c>
      <c r="BT9750" s="33">
        <v>100.75</v>
      </c>
      <c r="BU9750" s="33">
        <v>101.5</v>
      </c>
      <c r="BV9750" s="33">
        <v>101.25</v>
      </c>
      <c r="BW9750" s="33">
        <v>99.125</v>
      </c>
      <c r="BX9750" s="33">
        <v>96</v>
      </c>
      <c r="BY9750" s="33">
        <v>92</v>
      </c>
      <c r="BZ9750" s="33">
        <v>88.375</v>
      </c>
      <c r="CA9750" s="33">
        <v>85.5</v>
      </c>
      <c r="CB9750" s="33">
        <v>82.625</v>
      </c>
      <c r="CC9750" s="33">
        <v>80.875</v>
      </c>
      <c r="DC9750" s="9">
        <v>23.849730000000001</v>
      </c>
      <c r="DD9750" s="9">
        <v>0</v>
      </c>
    </row>
    <row r="9751" spans="1:108" x14ac:dyDescent="0.25">
      <c r="A9751" s="9" t="s">
        <v>42</v>
      </c>
      <c r="B9751" s="9" t="s">
        <v>31</v>
      </c>
      <c r="C9751" s="9" t="s">
        <v>1</v>
      </c>
      <c r="D9751" s="9" t="s">
        <v>39</v>
      </c>
      <c r="E9751" s="9" t="s">
        <v>38</v>
      </c>
      <c r="F9751" s="9">
        <v>2023</v>
      </c>
      <c r="G9751" s="9">
        <v>10</v>
      </c>
      <c r="H9751" s="9"/>
      <c r="BF9751" s="33">
        <v>72.875</v>
      </c>
      <c r="BG9751" s="33">
        <v>71</v>
      </c>
      <c r="BH9751" s="33">
        <v>69.5</v>
      </c>
      <c r="BI9751" s="33">
        <v>68.25</v>
      </c>
      <c r="BJ9751" s="33">
        <v>67.375</v>
      </c>
      <c r="BK9751" s="33">
        <v>66.5</v>
      </c>
      <c r="BL9751" s="33">
        <v>65.375</v>
      </c>
      <c r="BM9751" s="33">
        <v>66.5</v>
      </c>
      <c r="BN9751" s="33">
        <v>72.125</v>
      </c>
      <c r="BO9751" s="33">
        <v>78.75</v>
      </c>
      <c r="BP9751" s="33">
        <v>86.125</v>
      </c>
      <c r="BQ9751" s="33">
        <v>90.75</v>
      </c>
      <c r="BR9751" s="33">
        <v>93.75</v>
      </c>
      <c r="BS9751" s="33">
        <v>95.75</v>
      </c>
      <c r="BT9751" s="33">
        <v>97.375</v>
      </c>
      <c r="BU9751" s="33">
        <v>97.75</v>
      </c>
      <c r="BV9751" s="33">
        <v>96.5</v>
      </c>
      <c r="BW9751" s="33">
        <v>95.5</v>
      </c>
      <c r="BX9751" s="33">
        <v>92.375</v>
      </c>
      <c r="BY9751" s="33">
        <v>87.5</v>
      </c>
      <c r="BZ9751" s="33">
        <v>82.875</v>
      </c>
      <c r="CA9751" s="33">
        <v>80</v>
      </c>
      <c r="CB9751" s="33">
        <v>77.25</v>
      </c>
      <c r="CC9751" s="33">
        <v>75.25</v>
      </c>
      <c r="DC9751" s="9">
        <v>23.849730000000001</v>
      </c>
      <c r="DD9751" s="9">
        <v>0</v>
      </c>
    </row>
    <row r="9752" spans="1:108" x14ac:dyDescent="0.25">
      <c r="A9752" s="9" t="s">
        <v>42</v>
      </c>
      <c r="B9752" s="9" t="s">
        <v>31</v>
      </c>
      <c r="C9752" s="9" t="s">
        <v>1</v>
      </c>
      <c r="D9752" s="9" t="s">
        <v>39</v>
      </c>
      <c r="E9752" s="9" t="s">
        <v>38</v>
      </c>
      <c r="F9752" s="9">
        <v>2024</v>
      </c>
      <c r="G9752" s="9">
        <v>5</v>
      </c>
      <c r="H9752" s="9"/>
      <c r="BF9752" s="33">
        <v>78.5</v>
      </c>
      <c r="BG9752" s="33">
        <v>76.875</v>
      </c>
      <c r="BH9752" s="33">
        <v>75.375</v>
      </c>
      <c r="BI9752" s="33">
        <v>74.125</v>
      </c>
      <c r="BJ9752" s="33">
        <v>72.625</v>
      </c>
      <c r="BK9752" s="33">
        <v>71.5</v>
      </c>
      <c r="BL9752" s="33">
        <v>72.625</v>
      </c>
      <c r="BM9752" s="33">
        <v>77.25</v>
      </c>
      <c r="BN9752" s="33">
        <v>84</v>
      </c>
      <c r="BO9752" s="33">
        <v>90.625</v>
      </c>
      <c r="BP9752" s="33">
        <v>94.375</v>
      </c>
      <c r="BQ9752" s="33">
        <v>97.25</v>
      </c>
      <c r="BR9752" s="33">
        <v>99.5</v>
      </c>
      <c r="BS9752" s="33">
        <v>101.125</v>
      </c>
      <c r="BT9752" s="33">
        <v>102.125</v>
      </c>
      <c r="BU9752" s="33">
        <v>102.5</v>
      </c>
      <c r="BV9752" s="33">
        <v>102.875</v>
      </c>
      <c r="BW9752" s="33">
        <v>101.625</v>
      </c>
      <c r="BX9752" s="33">
        <v>100.625</v>
      </c>
      <c r="BY9752" s="33">
        <v>97.75</v>
      </c>
      <c r="BZ9752" s="33">
        <v>94</v>
      </c>
      <c r="CA9752" s="33">
        <v>90.25</v>
      </c>
      <c r="CB9752" s="33">
        <v>86.75</v>
      </c>
      <c r="CC9752" s="33">
        <v>82.5</v>
      </c>
      <c r="DC9752" s="9">
        <v>23.849730000000001</v>
      </c>
      <c r="DD9752" s="9">
        <v>0</v>
      </c>
    </row>
    <row r="9753" spans="1:108" x14ac:dyDescent="0.25">
      <c r="A9753" s="9" t="s">
        <v>42</v>
      </c>
      <c r="B9753" s="9" t="s">
        <v>31</v>
      </c>
      <c r="C9753" s="9" t="s">
        <v>1</v>
      </c>
      <c r="D9753" s="9" t="s">
        <v>39</v>
      </c>
      <c r="E9753" s="9" t="s">
        <v>38</v>
      </c>
      <c r="F9753" s="9">
        <v>2024</v>
      </c>
      <c r="G9753" s="9">
        <v>6</v>
      </c>
      <c r="H9753" s="9"/>
      <c r="BF9753" s="33">
        <v>82.125</v>
      </c>
      <c r="BG9753" s="33">
        <v>80.75</v>
      </c>
      <c r="BH9753" s="33">
        <v>78.75</v>
      </c>
      <c r="BI9753" s="33">
        <v>76.75</v>
      </c>
      <c r="BJ9753" s="33">
        <v>75</v>
      </c>
      <c r="BK9753" s="33">
        <v>73.625</v>
      </c>
      <c r="BL9753" s="33">
        <v>75</v>
      </c>
      <c r="BM9753" s="33">
        <v>78.75</v>
      </c>
      <c r="BN9753" s="33">
        <v>82.875</v>
      </c>
      <c r="BO9753" s="33">
        <v>88.5</v>
      </c>
      <c r="BP9753" s="33">
        <v>92.125</v>
      </c>
      <c r="BQ9753" s="33">
        <v>95.375</v>
      </c>
      <c r="BR9753" s="33">
        <v>98.125</v>
      </c>
      <c r="BS9753" s="33">
        <v>100.125</v>
      </c>
      <c r="BT9753" s="33">
        <v>102.125</v>
      </c>
      <c r="BU9753" s="33">
        <v>103.25</v>
      </c>
      <c r="BV9753" s="33">
        <v>103.5</v>
      </c>
      <c r="BW9753" s="33">
        <v>103.625</v>
      </c>
      <c r="BX9753" s="33">
        <v>103</v>
      </c>
      <c r="BY9753" s="33">
        <v>101</v>
      </c>
      <c r="BZ9753" s="33">
        <v>97.5</v>
      </c>
      <c r="CA9753" s="33">
        <v>94.125</v>
      </c>
      <c r="CB9753" s="33">
        <v>90.875</v>
      </c>
      <c r="CC9753" s="33">
        <v>87.5</v>
      </c>
      <c r="DC9753" s="9">
        <v>23.849730000000001</v>
      </c>
      <c r="DD9753" s="9">
        <v>0</v>
      </c>
    </row>
    <row r="9754" spans="1:108" x14ac:dyDescent="0.25">
      <c r="A9754" s="9" t="s">
        <v>42</v>
      </c>
      <c r="B9754" s="9" t="s">
        <v>31</v>
      </c>
      <c r="C9754" s="9" t="s">
        <v>1</v>
      </c>
      <c r="D9754" s="9" t="s">
        <v>39</v>
      </c>
      <c r="E9754" s="9" t="s">
        <v>38</v>
      </c>
      <c r="F9754" s="9">
        <v>2024</v>
      </c>
      <c r="G9754" s="9">
        <v>7</v>
      </c>
      <c r="H9754" s="9"/>
      <c r="BF9754" s="33">
        <v>88.75</v>
      </c>
      <c r="BG9754" s="33">
        <v>87.25</v>
      </c>
      <c r="BH9754" s="33">
        <v>85.125</v>
      </c>
      <c r="BI9754" s="33">
        <v>84.25</v>
      </c>
      <c r="BJ9754" s="33">
        <v>83.25</v>
      </c>
      <c r="BK9754" s="33">
        <v>81.875</v>
      </c>
      <c r="BL9754" s="33">
        <v>82.25</v>
      </c>
      <c r="BM9754" s="33">
        <v>85</v>
      </c>
      <c r="BN9754" s="33">
        <v>90</v>
      </c>
      <c r="BO9754" s="33">
        <v>95.125</v>
      </c>
      <c r="BP9754" s="33">
        <v>99.75</v>
      </c>
      <c r="BQ9754" s="33">
        <v>103.375</v>
      </c>
      <c r="BR9754" s="33">
        <v>105.75</v>
      </c>
      <c r="BS9754" s="33">
        <v>106.25</v>
      </c>
      <c r="BT9754" s="33">
        <v>104.5</v>
      </c>
      <c r="BU9754" s="33">
        <v>104.5</v>
      </c>
      <c r="BV9754" s="33">
        <v>106</v>
      </c>
      <c r="BW9754" s="33">
        <v>105.375</v>
      </c>
      <c r="BX9754" s="33">
        <v>104.75</v>
      </c>
      <c r="BY9754" s="33">
        <v>103</v>
      </c>
      <c r="BZ9754" s="33">
        <v>100.375</v>
      </c>
      <c r="CA9754" s="33">
        <v>97.625</v>
      </c>
      <c r="CB9754" s="33">
        <v>95.875</v>
      </c>
      <c r="CC9754" s="33">
        <v>93.5</v>
      </c>
      <c r="DC9754" s="9">
        <v>23.849730000000001</v>
      </c>
      <c r="DD9754" s="9">
        <v>0</v>
      </c>
    </row>
    <row r="9755" spans="1:108" x14ac:dyDescent="0.25">
      <c r="A9755" s="9" t="s">
        <v>42</v>
      </c>
      <c r="B9755" s="9" t="s">
        <v>31</v>
      </c>
      <c r="C9755" s="9" t="s">
        <v>1</v>
      </c>
      <c r="D9755" s="9" t="s">
        <v>39</v>
      </c>
      <c r="E9755" s="9" t="s">
        <v>38</v>
      </c>
      <c r="F9755" s="9">
        <v>2024</v>
      </c>
      <c r="G9755" s="9">
        <v>8</v>
      </c>
      <c r="H9755" s="9"/>
      <c r="BF9755" s="33">
        <v>85.375</v>
      </c>
      <c r="BG9755" s="33">
        <v>84.5</v>
      </c>
      <c r="BH9755" s="33">
        <v>83.5</v>
      </c>
      <c r="BI9755" s="33">
        <v>82.75</v>
      </c>
      <c r="BJ9755" s="33">
        <v>80.75</v>
      </c>
      <c r="BK9755" s="33">
        <v>79.125</v>
      </c>
      <c r="BL9755" s="33">
        <v>78.625</v>
      </c>
      <c r="BM9755" s="33">
        <v>81.125</v>
      </c>
      <c r="BN9755" s="33">
        <v>86.625</v>
      </c>
      <c r="BO9755" s="33">
        <v>92.125</v>
      </c>
      <c r="BP9755" s="33">
        <v>96.875</v>
      </c>
      <c r="BQ9755" s="33">
        <v>100.125</v>
      </c>
      <c r="BR9755" s="33">
        <v>102.75</v>
      </c>
      <c r="BS9755" s="33">
        <v>104.5</v>
      </c>
      <c r="BT9755" s="33">
        <v>106.25</v>
      </c>
      <c r="BU9755" s="33">
        <v>106.5</v>
      </c>
      <c r="BV9755" s="33">
        <v>106.5</v>
      </c>
      <c r="BW9755" s="33">
        <v>105.875</v>
      </c>
      <c r="BX9755" s="33">
        <v>103.75</v>
      </c>
      <c r="BY9755" s="33">
        <v>100.5</v>
      </c>
      <c r="BZ9755" s="33">
        <v>97</v>
      </c>
      <c r="CA9755" s="33">
        <v>94.125</v>
      </c>
      <c r="CB9755" s="33">
        <v>92.125</v>
      </c>
      <c r="CC9755" s="33">
        <v>90</v>
      </c>
      <c r="DC9755" s="9">
        <v>23.849730000000001</v>
      </c>
      <c r="DD9755" s="9">
        <v>0</v>
      </c>
    </row>
    <row r="9756" spans="1:108" x14ac:dyDescent="0.25">
      <c r="A9756" s="9" t="s">
        <v>42</v>
      </c>
      <c r="B9756" s="9" t="s">
        <v>31</v>
      </c>
      <c r="C9756" s="9" t="s">
        <v>1</v>
      </c>
      <c r="D9756" s="9" t="s">
        <v>39</v>
      </c>
      <c r="E9756" s="9" t="s">
        <v>38</v>
      </c>
      <c r="F9756" s="9">
        <v>2024</v>
      </c>
      <c r="G9756" s="9">
        <v>9</v>
      </c>
      <c r="H9756" s="9"/>
      <c r="BF9756" s="33">
        <v>76.75</v>
      </c>
      <c r="BG9756" s="33">
        <v>75.875</v>
      </c>
      <c r="BH9756" s="33">
        <v>75.375</v>
      </c>
      <c r="BI9756" s="33">
        <v>74.25</v>
      </c>
      <c r="BJ9756" s="33">
        <v>73.375</v>
      </c>
      <c r="BK9756" s="33">
        <v>73</v>
      </c>
      <c r="BL9756" s="33">
        <v>72.125</v>
      </c>
      <c r="BM9756" s="33">
        <v>73.25</v>
      </c>
      <c r="BN9756" s="33">
        <v>79.25</v>
      </c>
      <c r="BO9756" s="33">
        <v>84.875</v>
      </c>
      <c r="BP9756" s="33">
        <v>90</v>
      </c>
      <c r="BQ9756" s="33">
        <v>94.125</v>
      </c>
      <c r="BR9756" s="33">
        <v>97.375</v>
      </c>
      <c r="BS9756" s="33">
        <v>99.375</v>
      </c>
      <c r="BT9756" s="33">
        <v>100.75</v>
      </c>
      <c r="BU9756" s="33">
        <v>101.5</v>
      </c>
      <c r="BV9756" s="33">
        <v>101.25</v>
      </c>
      <c r="BW9756" s="33">
        <v>99.125</v>
      </c>
      <c r="BX9756" s="33">
        <v>96</v>
      </c>
      <c r="BY9756" s="33">
        <v>92</v>
      </c>
      <c r="BZ9756" s="33">
        <v>88.375</v>
      </c>
      <c r="CA9756" s="33">
        <v>85.5</v>
      </c>
      <c r="CB9756" s="33">
        <v>82.625</v>
      </c>
      <c r="CC9756" s="33">
        <v>80.875</v>
      </c>
      <c r="DC9756" s="9">
        <v>23.849730000000001</v>
      </c>
      <c r="DD9756" s="9">
        <v>0</v>
      </c>
    </row>
    <row r="9757" spans="1:108" x14ac:dyDescent="0.25">
      <c r="A9757" s="9" t="s">
        <v>42</v>
      </c>
      <c r="B9757" s="9" t="s">
        <v>31</v>
      </c>
      <c r="C9757" s="9" t="s">
        <v>1</v>
      </c>
      <c r="D9757" s="9" t="s">
        <v>39</v>
      </c>
      <c r="E9757" s="9" t="s">
        <v>38</v>
      </c>
      <c r="F9757" s="9">
        <v>2024</v>
      </c>
      <c r="G9757" s="9">
        <v>10</v>
      </c>
      <c r="H9757" s="9"/>
      <c r="BF9757" s="33">
        <v>72.875</v>
      </c>
      <c r="BG9757" s="33">
        <v>71</v>
      </c>
      <c r="BH9757" s="33">
        <v>69.5</v>
      </c>
      <c r="BI9757" s="33">
        <v>68.25</v>
      </c>
      <c r="BJ9757" s="33">
        <v>67.375</v>
      </c>
      <c r="BK9757" s="33">
        <v>66.5</v>
      </c>
      <c r="BL9757" s="33">
        <v>65.375</v>
      </c>
      <c r="BM9757" s="33">
        <v>66.5</v>
      </c>
      <c r="BN9757" s="33">
        <v>72.125</v>
      </c>
      <c r="BO9757" s="33">
        <v>78.75</v>
      </c>
      <c r="BP9757" s="33">
        <v>86.125</v>
      </c>
      <c r="BQ9757" s="33">
        <v>90.75</v>
      </c>
      <c r="BR9757" s="33">
        <v>93.75</v>
      </c>
      <c r="BS9757" s="33">
        <v>95.75</v>
      </c>
      <c r="BT9757" s="33">
        <v>97.375</v>
      </c>
      <c r="BU9757" s="33">
        <v>97.75</v>
      </c>
      <c r="BV9757" s="33">
        <v>96.5</v>
      </c>
      <c r="BW9757" s="33">
        <v>95.5</v>
      </c>
      <c r="BX9757" s="33">
        <v>92.375</v>
      </c>
      <c r="BY9757" s="33">
        <v>87.5</v>
      </c>
      <c r="BZ9757" s="33">
        <v>82.875</v>
      </c>
      <c r="CA9757" s="33">
        <v>80</v>
      </c>
      <c r="CB9757" s="33">
        <v>77.25</v>
      </c>
      <c r="CC9757" s="33">
        <v>75.25</v>
      </c>
      <c r="DC9757" s="9">
        <v>23.849730000000001</v>
      </c>
      <c r="DD9757" s="9">
        <v>0</v>
      </c>
    </row>
    <row r="9758" spans="1:108" x14ac:dyDescent="0.25">
      <c r="A9758" s="9" t="s">
        <v>42</v>
      </c>
      <c r="B9758" s="9" t="s">
        <v>31</v>
      </c>
      <c r="C9758" s="9" t="s">
        <v>1</v>
      </c>
      <c r="D9758" s="9" t="s">
        <v>39</v>
      </c>
      <c r="E9758" s="9" t="s">
        <v>38</v>
      </c>
      <c r="F9758" s="9">
        <v>2025</v>
      </c>
      <c r="G9758" s="9">
        <v>5</v>
      </c>
      <c r="H9758" s="9"/>
      <c r="BF9758" s="33">
        <v>78.5</v>
      </c>
      <c r="BG9758" s="33">
        <v>76.875</v>
      </c>
      <c r="BH9758" s="33">
        <v>75.375</v>
      </c>
      <c r="BI9758" s="33">
        <v>74.125</v>
      </c>
      <c r="BJ9758" s="33">
        <v>72.625</v>
      </c>
      <c r="BK9758" s="33">
        <v>71.5</v>
      </c>
      <c r="BL9758" s="33">
        <v>72.625</v>
      </c>
      <c r="BM9758" s="33">
        <v>77.25</v>
      </c>
      <c r="BN9758" s="33">
        <v>84</v>
      </c>
      <c r="BO9758" s="33">
        <v>90.625</v>
      </c>
      <c r="BP9758" s="33">
        <v>94.375</v>
      </c>
      <c r="BQ9758" s="33">
        <v>97.25</v>
      </c>
      <c r="BR9758" s="33">
        <v>99.5</v>
      </c>
      <c r="BS9758" s="33">
        <v>101.125</v>
      </c>
      <c r="BT9758" s="33">
        <v>102.125</v>
      </c>
      <c r="BU9758" s="33">
        <v>102.5</v>
      </c>
      <c r="BV9758" s="33">
        <v>102.875</v>
      </c>
      <c r="BW9758" s="33">
        <v>101.625</v>
      </c>
      <c r="BX9758" s="33">
        <v>100.625</v>
      </c>
      <c r="BY9758" s="33">
        <v>97.75</v>
      </c>
      <c r="BZ9758" s="33">
        <v>94</v>
      </c>
      <c r="CA9758" s="33">
        <v>90.25</v>
      </c>
      <c r="CB9758" s="33">
        <v>86.75</v>
      </c>
      <c r="CC9758" s="33">
        <v>82.5</v>
      </c>
      <c r="DC9758" s="9">
        <v>23.849730000000001</v>
      </c>
      <c r="DD9758" s="9">
        <v>0</v>
      </c>
    </row>
    <row r="9759" spans="1:108" x14ac:dyDescent="0.25">
      <c r="A9759" s="9" t="s">
        <v>42</v>
      </c>
      <c r="B9759" s="9" t="s">
        <v>31</v>
      </c>
      <c r="C9759" s="9" t="s">
        <v>1</v>
      </c>
      <c r="D9759" s="9" t="s">
        <v>39</v>
      </c>
      <c r="E9759" s="9" t="s">
        <v>38</v>
      </c>
      <c r="F9759" s="9">
        <v>2025</v>
      </c>
      <c r="G9759" s="9">
        <v>6</v>
      </c>
      <c r="H9759" s="9"/>
      <c r="BF9759" s="33">
        <v>82.125</v>
      </c>
      <c r="BG9759" s="33">
        <v>80.75</v>
      </c>
      <c r="BH9759" s="33">
        <v>78.75</v>
      </c>
      <c r="BI9759" s="33">
        <v>76.75</v>
      </c>
      <c r="BJ9759" s="33">
        <v>75</v>
      </c>
      <c r="BK9759" s="33">
        <v>73.625</v>
      </c>
      <c r="BL9759" s="33">
        <v>75</v>
      </c>
      <c r="BM9759" s="33">
        <v>78.75</v>
      </c>
      <c r="BN9759" s="33">
        <v>82.875</v>
      </c>
      <c r="BO9759" s="33">
        <v>88.5</v>
      </c>
      <c r="BP9759" s="33">
        <v>92.125</v>
      </c>
      <c r="BQ9759" s="33">
        <v>95.375</v>
      </c>
      <c r="BR9759" s="33">
        <v>98.125</v>
      </c>
      <c r="BS9759" s="33">
        <v>100.125</v>
      </c>
      <c r="BT9759" s="33">
        <v>102.125</v>
      </c>
      <c r="BU9759" s="33">
        <v>103.25</v>
      </c>
      <c r="BV9759" s="33">
        <v>103.5</v>
      </c>
      <c r="BW9759" s="33">
        <v>103.625</v>
      </c>
      <c r="BX9759" s="33">
        <v>103</v>
      </c>
      <c r="BY9759" s="33">
        <v>101</v>
      </c>
      <c r="BZ9759" s="33">
        <v>97.5</v>
      </c>
      <c r="CA9759" s="33">
        <v>94.125</v>
      </c>
      <c r="CB9759" s="33">
        <v>90.875</v>
      </c>
      <c r="CC9759" s="33">
        <v>87.5</v>
      </c>
      <c r="DC9759" s="9">
        <v>23.849730000000001</v>
      </c>
      <c r="DD9759" s="9">
        <v>0</v>
      </c>
    </row>
    <row r="9760" spans="1:108" x14ac:dyDescent="0.25">
      <c r="A9760" s="9" t="s">
        <v>42</v>
      </c>
      <c r="B9760" s="9" t="s">
        <v>31</v>
      </c>
      <c r="C9760" s="9" t="s">
        <v>1</v>
      </c>
      <c r="D9760" s="9" t="s">
        <v>39</v>
      </c>
      <c r="E9760" s="9" t="s">
        <v>38</v>
      </c>
      <c r="F9760" s="9">
        <v>2025</v>
      </c>
      <c r="G9760" s="9">
        <v>7</v>
      </c>
      <c r="H9760" s="9"/>
      <c r="BF9760" s="33">
        <v>88.75</v>
      </c>
      <c r="BG9760" s="33">
        <v>87.25</v>
      </c>
      <c r="BH9760" s="33">
        <v>85.125</v>
      </c>
      <c r="BI9760" s="33">
        <v>84.25</v>
      </c>
      <c r="BJ9760" s="33">
        <v>83.25</v>
      </c>
      <c r="BK9760" s="33">
        <v>81.875</v>
      </c>
      <c r="BL9760" s="33">
        <v>82.25</v>
      </c>
      <c r="BM9760" s="33">
        <v>85</v>
      </c>
      <c r="BN9760" s="33">
        <v>90</v>
      </c>
      <c r="BO9760" s="33">
        <v>95.125</v>
      </c>
      <c r="BP9760" s="33">
        <v>99.75</v>
      </c>
      <c r="BQ9760" s="33">
        <v>103.375</v>
      </c>
      <c r="BR9760" s="33">
        <v>105.75</v>
      </c>
      <c r="BS9760" s="33">
        <v>106.25</v>
      </c>
      <c r="BT9760" s="33">
        <v>104.5</v>
      </c>
      <c r="BU9760" s="33">
        <v>104.5</v>
      </c>
      <c r="BV9760" s="33">
        <v>106</v>
      </c>
      <c r="BW9760" s="33">
        <v>105.375</v>
      </c>
      <c r="BX9760" s="33">
        <v>104.75</v>
      </c>
      <c r="BY9760" s="33">
        <v>103</v>
      </c>
      <c r="BZ9760" s="33">
        <v>100.375</v>
      </c>
      <c r="CA9760" s="33">
        <v>97.625</v>
      </c>
      <c r="CB9760" s="33">
        <v>95.875</v>
      </c>
      <c r="CC9760" s="33">
        <v>93.5</v>
      </c>
      <c r="DC9760" s="9">
        <v>23.849730000000001</v>
      </c>
      <c r="DD9760" s="9">
        <v>0</v>
      </c>
    </row>
    <row r="9761" spans="1:108" x14ac:dyDescent="0.25">
      <c r="A9761" s="9" t="s">
        <v>42</v>
      </c>
      <c r="B9761" s="9" t="s">
        <v>31</v>
      </c>
      <c r="C9761" s="9" t="s">
        <v>1</v>
      </c>
      <c r="D9761" s="9" t="s">
        <v>39</v>
      </c>
      <c r="E9761" s="9" t="s">
        <v>38</v>
      </c>
      <c r="F9761" s="9">
        <v>2025</v>
      </c>
      <c r="G9761" s="9">
        <v>8</v>
      </c>
      <c r="H9761" s="9"/>
      <c r="BF9761" s="33">
        <v>85.375</v>
      </c>
      <c r="BG9761" s="33">
        <v>84.5</v>
      </c>
      <c r="BH9761" s="33">
        <v>83.5</v>
      </c>
      <c r="BI9761" s="33">
        <v>82.75</v>
      </c>
      <c r="BJ9761" s="33">
        <v>80.75</v>
      </c>
      <c r="BK9761" s="33">
        <v>79.125</v>
      </c>
      <c r="BL9761" s="33">
        <v>78.625</v>
      </c>
      <c r="BM9761" s="33">
        <v>81.125</v>
      </c>
      <c r="BN9761" s="33">
        <v>86.625</v>
      </c>
      <c r="BO9761" s="33">
        <v>92.125</v>
      </c>
      <c r="BP9761" s="33">
        <v>96.875</v>
      </c>
      <c r="BQ9761" s="33">
        <v>100.125</v>
      </c>
      <c r="BR9761" s="33">
        <v>102.75</v>
      </c>
      <c r="BS9761" s="33">
        <v>104.5</v>
      </c>
      <c r="BT9761" s="33">
        <v>106.25</v>
      </c>
      <c r="BU9761" s="33">
        <v>106.5</v>
      </c>
      <c r="BV9761" s="33">
        <v>106.5</v>
      </c>
      <c r="BW9761" s="33">
        <v>105.875</v>
      </c>
      <c r="BX9761" s="33">
        <v>103.75</v>
      </c>
      <c r="BY9761" s="33">
        <v>100.5</v>
      </c>
      <c r="BZ9761" s="33">
        <v>97</v>
      </c>
      <c r="CA9761" s="33">
        <v>94.125</v>
      </c>
      <c r="CB9761" s="33">
        <v>92.125</v>
      </c>
      <c r="CC9761" s="33">
        <v>90</v>
      </c>
      <c r="DC9761" s="9">
        <v>23.849730000000001</v>
      </c>
      <c r="DD9761" s="9">
        <v>0</v>
      </c>
    </row>
    <row r="9762" spans="1:108" x14ac:dyDescent="0.25">
      <c r="A9762" s="9" t="s">
        <v>42</v>
      </c>
      <c r="B9762" s="9" t="s">
        <v>31</v>
      </c>
      <c r="C9762" s="9" t="s">
        <v>1</v>
      </c>
      <c r="D9762" s="9" t="s">
        <v>39</v>
      </c>
      <c r="E9762" s="9" t="s">
        <v>38</v>
      </c>
      <c r="F9762" s="9">
        <v>2025</v>
      </c>
      <c r="G9762" s="9">
        <v>9</v>
      </c>
      <c r="H9762" s="9"/>
      <c r="BF9762" s="33">
        <v>76.75</v>
      </c>
      <c r="BG9762" s="33">
        <v>75.875</v>
      </c>
      <c r="BH9762" s="33">
        <v>75.375</v>
      </c>
      <c r="BI9762" s="33">
        <v>74.25</v>
      </c>
      <c r="BJ9762" s="33">
        <v>73.375</v>
      </c>
      <c r="BK9762" s="33">
        <v>73</v>
      </c>
      <c r="BL9762" s="33">
        <v>72.125</v>
      </c>
      <c r="BM9762" s="33">
        <v>73.25</v>
      </c>
      <c r="BN9762" s="33">
        <v>79.25</v>
      </c>
      <c r="BO9762" s="33">
        <v>84.875</v>
      </c>
      <c r="BP9762" s="33">
        <v>90</v>
      </c>
      <c r="BQ9762" s="33">
        <v>94.125</v>
      </c>
      <c r="BR9762" s="33">
        <v>97.375</v>
      </c>
      <c r="BS9762" s="33">
        <v>99.375</v>
      </c>
      <c r="BT9762" s="33">
        <v>100.75</v>
      </c>
      <c r="BU9762" s="33">
        <v>101.5</v>
      </c>
      <c r="BV9762" s="33">
        <v>101.25</v>
      </c>
      <c r="BW9762" s="33">
        <v>99.125</v>
      </c>
      <c r="BX9762" s="33">
        <v>96</v>
      </c>
      <c r="BY9762" s="33">
        <v>92</v>
      </c>
      <c r="BZ9762" s="33">
        <v>88.375</v>
      </c>
      <c r="CA9762" s="33">
        <v>85.5</v>
      </c>
      <c r="CB9762" s="33">
        <v>82.625</v>
      </c>
      <c r="CC9762" s="33">
        <v>80.875</v>
      </c>
      <c r="DC9762" s="9">
        <v>23.849730000000001</v>
      </c>
      <c r="DD9762" s="9">
        <v>0</v>
      </c>
    </row>
    <row r="9763" spans="1:108" x14ac:dyDescent="0.25">
      <c r="A9763" s="9" t="s">
        <v>42</v>
      </c>
      <c r="B9763" s="9" t="s">
        <v>31</v>
      </c>
      <c r="C9763" s="9" t="s">
        <v>1</v>
      </c>
      <c r="D9763" s="9" t="s">
        <v>39</v>
      </c>
      <c r="E9763" s="9" t="s">
        <v>38</v>
      </c>
      <c r="F9763" s="9">
        <v>2025</v>
      </c>
      <c r="G9763" s="9">
        <v>10</v>
      </c>
      <c r="H9763" s="9"/>
      <c r="BF9763" s="33">
        <v>72.875</v>
      </c>
      <c r="BG9763" s="33">
        <v>71</v>
      </c>
      <c r="BH9763" s="33">
        <v>69.5</v>
      </c>
      <c r="BI9763" s="33">
        <v>68.25</v>
      </c>
      <c r="BJ9763" s="33">
        <v>67.375</v>
      </c>
      <c r="BK9763" s="33">
        <v>66.5</v>
      </c>
      <c r="BL9763" s="33">
        <v>65.375</v>
      </c>
      <c r="BM9763" s="33">
        <v>66.5</v>
      </c>
      <c r="BN9763" s="33">
        <v>72.125</v>
      </c>
      <c r="BO9763" s="33">
        <v>78.75</v>
      </c>
      <c r="BP9763" s="33">
        <v>86.125</v>
      </c>
      <c r="BQ9763" s="33">
        <v>90.75</v>
      </c>
      <c r="BR9763" s="33">
        <v>93.75</v>
      </c>
      <c r="BS9763" s="33">
        <v>95.75</v>
      </c>
      <c r="BT9763" s="33">
        <v>97.375</v>
      </c>
      <c r="BU9763" s="33">
        <v>97.75</v>
      </c>
      <c r="BV9763" s="33">
        <v>96.5</v>
      </c>
      <c r="BW9763" s="33">
        <v>95.5</v>
      </c>
      <c r="BX9763" s="33">
        <v>92.375</v>
      </c>
      <c r="BY9763" s="33">
        <v>87.5</v>
      </c>
      <c r="BZ9763" s="33">
        <v>82.875</v>
      </c>
      <c r="CA9763" s="33">
        <v>80</v>
      </c>
      <c r="CB9763" s="33">
        <v>77.25</v>
      </c>
      <c r="CC9763" s="33">
        <v>75.25</v>
      </c>
      <c r="DC9763" s="9">
        <v>23.849730000000001</v>
      </c>
      <c r="DD9763" s="9">
        <v>0</v>
      </c>
    </row>
    <row r="9764" spans="1:108" x14ac:dyDescent="0.25">
      <c r="A9764" s="9" t="s">
        <v>42</v>
      </c>
      <c r="B9764" s="9" t="s">
        <v>31</v>
      </c>
      <c r="C9764" s="9" t="s">
        <v>1</v>
      </c>
      <c r="D9764" s="9" t="s">
        <v>39</v>
      </c>
      <c r="E9764" s="9" t="s">
        <v>38</v>
      </c>
      <c r="F9764" s="9">
        <v>2026</v>
      </c>
      <c r="G9764" s="9">
        <v>5</v>
      </c>
      <c r="H9764" s="9"/>
      <c r="BF9764" s="33">
        <v>78.5</v>
      </c>
      <c r="BG9764" s="33">
        <v>76.875</v>
      </c>
      <c r="BH9764" s="33">
        <v>75.375</v>
      </c>
      <c r="BI9764" s="33">
        <v>74.125</v>
      </c>
      <c r="BJ9764" s="33">
        <v>72.625</v>
      </c>
      <c r="BK9764" s="33">
        <v>71.5</v>
      </c>
      <c r="BL9764" s="33">
        <v>72.625</v>
      </c>
      <c r="BM9764" s="33">
        <v>77.25</v>
      </c>
      <c r="BN9764" s="33">
        <v>84</v>
      </c>
      <c r="BO9764" s="33">
        <v>90.625</v>
      </c>
      <c r="BP9764" s="33">
        <v>94.375</v>
      </c>
      <c r="BQ9764" s="33">
        <v>97.25</v>
      </c>
      <c r="BR9764" s="33">
        <v>99.5</v>
      </c>
      <c r="BS9764" s="33">
        <v>101.125</v>
      </c>
      <c r="BT9764" s="33">
        <v>102.125</v>
      </c>
      <c r="BU9764" s="33">
        <v>102.5</v>
      </c>
      <c r="BV9764" s="33">
        <v>102.875</v>
      </c>
      <c r="BW9764" s="33">
        <v>101.625</v>
      </c>
      <c r="BX9764" s="33">
        <v>100.625</v>
      </c>
      <c r="BY9764" s="33">
        <v>97.75</v>
      </c>
      <c r="BZ9764" s="33">
        <v>94</v>
      </c>
      <c r="CA9764" s="33">
        <v>90.25</v>
      </c>
      <c r="CB9764" s="33">
        <v>86.75</v>
      </c>
      <c r="CC9764" s="33">
        <v>82.5</v>
      </c>
      <c r="DC9764" s="9">
        <v>23.849730000000001</v>
      </c>
      <c r="DD9764" s="9">
        <v>0</v>
      </c>
    </row>
    <row r="9765" spans="1:108" x14ac:dyDescent="0.25">
      <c r="A9765" s="9" t="s">
        <v>42</v>
      </c>
      <c r="B9765" s="9" t="s">
        <v>31</v>
      </c>
      <c r="C9765" s="9" t="s">
        <v>1</v>
      </c>
      <c r="D9765" s="9" t="s">
        <v>39</v>
      </c>
      <c r="E9765" s="9" t="s">
        <v>38</v>
      </c>
      <c r="F9765" s="9">
        <v>2026</v>
      </c>
      <c r="G9765" s="9">
        <v>6</v>
      </c>
      <c r="H9765" s="9"/>
      <c r="BF9765" s="33">
        <v>82.125</v>
      </c>
      <c r="BG9765" s="33">
        <v>80.75</v>
      </c>
      <c r="BH9765" s="33">
        <v>78.75</v>
      </c>
      <c r="BI9765" s="33">
        <v>76.75</v>
      </c>
      <c r="BJ9765" s="33">
        <v>75</v>
      </c>
      <c r="BK9765" s="33">
        <v>73.625</v>
      </c>
      <c r="BL9765" s="33">
        <v>75</v>
      </c>
      <c r="BM9765" s="33">
        <v>78.75</v>
      </c>
      <c r="BN9765" s="33">
        <v>82.875</v>
      </c>
      <c r="BO9765" s="33">
        <v>88.5</v>
      </c>
      <c r="BP9765" s="33">
        <v>92.125</v>
      </c>
      <c r="BQ9765" s="33">
        <v>95.375</v>
      </c>
      <c r="BR9765" s="33">
        <v>98.125</v>
      </c>
      <c r="BS9765" s="33">
        <v>100.125</v>
      </c>
      <c r="BT9765" s="33">
        <v>102.125</v>
      </c>
      <c r="BU9765" s="33">
        <v>103.25</v>
      </c>
      <c r="BV9765" s="33">
        <v>103.5</v>
      </c>
      <c r="BW9765" s="33">
        <v>103.625</v>
      </c>
      <c r="BX9765" s="33">
        <v>103</v>
      </c>
      <c r="BY9765" s="33">
        <v>101</v>
      </c>
      <c r="BZ9765" s="33">
        <v>97.5</v>
      </c>
      <c r="CA9765" s="33">
        <v>94.125</v>
      </c>
      <c r="CB9765" s="33">
        <v>90.875</v>
      </c>
      <c r="CC9765" s="33">
        <v>87.5</v>
      </c>
      <c r="DC9765" s="9">
        <v>23.849730000000001</v>
      </c>
      <c r="DD9765" s="9">
        <v>0</v>
      </c>
    </row>
    <row r="9766" spans="1:108" x14ac:dyDescent="0.25">
      <c r="A9766" s="9" t="s">
        <v>42</v>
      </c>
      <c r="B9766" s="9" t="s">
        <v>31</v>
      </c>
      <c r="C9766" s="9" t="s">
        <v>1</v>
      </c>
      <c r="D9766" s="9" t="s">
        <v>39</v>
      </c>
      <c r="E9766" s="9" t="s">
        <v>38</v>
      </c>
      <c r="F9766" s="9">
        <v>2026</v>
      </c>
      <c r="G9766" s="9">
        <v>7</v>
      </c>
      <c r="H9766" s="9"/>
      <c r="BF9766" s="33">
        <v>88.75</v>
      </c>
      <c r="BG9766" s="33">
        <v>87.25</v>
      </c>
      <c r="BH9766" s="33">
        <v>85.125</v>
      </c>
      <c r="BI9766" s="33">
        <v>84.25</v>
      </c>
      <c r="BJ9766" s="33">
        <v>83.25</v>
      </c>
      <c r="BK9766" s="33">
        <v>81.875</v>
      </c>
      <c r="BL9766" s="33">
        <v>82.25</v>
      </c>
      <c r="BM9766" s="33">
        <v>85</v>
      </c>
      <c r="BN9766" s="33">
        <v>90</v>
      </c>
      <c r="BO9766" s="33">
        <v>95.125</v>
      </c>
      <c r="BP9766" s="33">
        <v>99.75</v>
      </c>
      <c r="BQ9766" s="33">
        <v>103.375</v>
      </c>
      <c r="BR9766" s="33">
        <v>105.75</v>
      </c>
      <c r="BS9766" s="33">
        <v>106.25</v>
      </c>
      <c r="BT9766" s="33">
        <v>104.5</v>
      </c>
      <c r="BU9766" s="33">
        <v>104.5</v>
      </c>
      <c r="BV9766" s="33">
        <v>106</v>
      </c>
      <c r="BW9766" s="33">
        <v>105.375</v>
      </c>
      <c r="BX9766" s="33">
        <v>104.75</v>
      </c>
      <c r="BY9766" s="33">
        <v>103</v>
      </c>
      <c r="BZ9766" s="33">
        <v>100.375</v>
      </c>
      <c r="CA9766" s="33">
        <v>97.625</v>
      </c>
      <c r="CB9766" s="33">
        <v>95.875</v>
      </c>
      <c r="CC9766" s="33">
        <v>93.5</v>
      </c>
      <c r="DC9766" s="9">
        <v>23.849730000000001</v>
      </c>
      <c r="DD9766" s="9">
        <v>0</v>
      </c>
    </row>
    <row r="9767" spans="1:108" x14ac:dyDescent="0.25">
      <c r="A9767" s="9" t="s">
        <v>42</v>
      </c>
      <c r="B9767" s="9" t="s">
        <v>31</v>
      </c>
      <c r="C9767" s="9" t="s">
        <v>1</v>
      </c>
      <c r="D9767" s="9" t="s">
        <v>39</v>
      </c>
      <c r="E9767" s="9" t="s">
        <v>38</v>
      </c>
      <c r="F9767" s="9">
        <v>2026</v>
      </c>
      <c r="G9767" s="9">
        <v>8</v>
      </c>
      <c r="H9767" s="9"/>
      <c r="BF9767" s="33">
        <v>85.375</v>
      </c>
      <c r="BG9767" s="33">
        <v>84.5</v>
      </c>
      <c r="BH9767" s="33">
        <v>83.5</v>
      </c>
      <c r="BI9767" s="33">
        <v>82.75</v>
      </c>
      <c r="BJ9767" s="33">
        <v>80.75</v>
      </c>
      <c r="BK9767" s="33">
        <v>79.125</v>
      </c>
      <c r="BL9767" s="33">
        <v>78.625</v>
      </c>
      <c r="BM9767" s="33">
        <v>81.125</v>
      </c>
      <c r="BN9767" s="33">
        <v>86.625</v>
      </c>
      <c r="BO9767" s="33">
        <v>92.125</v>
      </c>
      <c r="BP9767" s="33">
        <v>96.875</v>
      </c>
      <c r="BQ9767" s="33">
        <v>100.125</v>
      </c>
      <c r="BR9767" s="33">
        <v>102.75</v>
      </c>
      <c r="BS9767" s="33">
        <v>104.5</v>
      </c>
      <c r="BT9767" s="33">
        <v>106.25</v>
      </c>
      <c r="BU9767" s="33">
        <v>106.5</v>
      </c>
      <c r="BV9767" s="33">
        <v>106.5</v>
      </c>
      <c r="BW9767" s="33">
        <v>105.875</v>
      </c>
      <c r="BX9767" s="33">
        <v>103.75</v>
      </c>
      <c r="BY9767" s="33">
        <v>100.5</v>
      </c>
      <c r="BZ9767" s="33">
        <v>97</v>
      </c>
      <c r="CA9767" s="33">
        <v>94.125</v>
      </c>
      <c r="CB9767" s="33">
        <v>92.125</v>
      </c>
      <c r="CC9767" s="33">
        <v>90</v>
      </c>
      <c r="DC9767" s="9">
        <v>23.849730000000001</v>
      </c>
      <c r="DD9767" s="9">
        <v>0</v>
      </c>
    </row>
    <row r="9768" spans="1:108" x14ac:dyDescent="0.25">
      <c r="A9768" s="9" t="s">
        <v>42</v>
      </c>
      <c r="B9768" s="9" t="s">
        <v>31</v>
      </c>
      <c r="C9768" s="9" t="s">
        <v>1</v>
      </c>
      <c r="D9768" s="9" t="s">
        <v>39</v>
      </c>
      <c r="E9768" s="9" t="s">
        <v>38</v>
      </c>
      <c r="F9768" s="9">
        <v>2026</v>
      </c>
      <c r="G9768" s="9">
        <v>9</v>
      </c>
      <c r="H9768" s="9"/>
      <c r="BF9768" s="33">
        <v>76.75</v>
      </c>
      <c r="BG9768" s="33">
        <v>75.875</v>
      </c>
      <c r="BH9768" s="33">
        <v>75.375</v>
      </c>
      <c r="BI9768" s="33">
        <v>74.25</v>
      </c>
      <c r="BJ9768" s="33">
        <v>73.375</v>
      </c>
      <c r="BK9768" s="33">
        <v>73</v>
      </c>
      <c r="BL9768" s="33">
        <v>72.125</v>
      </c>
      <c r="BM9768" s="33">
        <v>73.25</v>
      </c>
      <c r="BN9768" s="33">
        <v>79.25</v>
      </c>
      <c r="BO9768" s="33">
        <v>84.875</v>
      </c>
      <c r="BP9768" s="33">
        <v>90</v>
      </c>
      <c r="BQ9768" s="33">
        <v>94.125</v>
      </c>
      <c r="BR9768" s="33">
        <v>97.375</v>
      </c>
      <c r="BS9768" s="33">
        <v>99.375</v>
      </c>
      <c r="BT9768" s="33">
        <v>100.75</v>
      </c>
      <c r="BU9768" s="33">
        <v>101.5</v>
      </c>
      <c r="BV9768" s="33">
        <v>101.25</v>
      </c>
      <c r="BW9768" s="33">
        <v>99.125</v>
      </c>
      <c r="BX9768" s="33">
        <v>96</v>
      </c>
      <c r="BY9768" s="33">
        <v>92</v>
      </c>
      <c r="BZ9768" s="33">
        <v>88.375</v>
      </c>
      <c r="CA9768" s="33">
        <v>85.5</v>
      </c>
      <c r="CB9768" s="33">
        <v>82.625</v>
      </c>
      <c r="CC9768" s="33">
        <v>80.875</v>
      </c>
      <c r="DC9768" s="9">
        <v>23.849730000000001</v>
      </c>
      <c r="DD9768" s="9">
        <v>0</v>
      </c>
    </row>
    <row r="9769" spans="1:108" x14ac:dyDescent="0.25">
      <c r="A9769" s="9" t="s">
        <v>42</v>
      </c>
      <c r="B9769" s="9" t="s">
        <v>31</v>
      </c>
      <c r="C9769" s="9" t="s">
        <v>1</v>
      </c>
      <c r="D9769" s="9" t="s">
        <v>39</v>
      </c>
      <c r="E9769" s="9" t="s">
        <v>38</v>
      </c>
      <c r="F9769" s="9">
        <v>2026</v>
      </c>
      <c r="G9769" s="9">
        <v>10</v>
      </c>
      <c r="H9769" s="9"/>
      <c r="BF9769" s="33">
        <v>72.875</v>
      </c>
      <c r="BG9769" s="33">
        <v>71</v>
      </c>
      <c r="BH9769" s="33">
        <v>69.5</v>
      </c>
      <c r="BI9769" s="33">
        <v>68.25</v>
      </c>
      <c r="BJ9769" s="33">
        <v>67.375</v>
      </c>
      <c r="BK9769" s="33">
        <v>66.5</v>
      </c>
      <c r="BL9769" s="33">
        <v>65.375</v>
      </c>
      <c r="BM9769" s="33">
        <v>66.5</v>
      </c>
      <c r="BN9769" s="33">
        <v>72.125</v>
      </c>
      <c r="BO9769" s="33">
        <v>78.75</v>
      </c>
      <c r="BP9769" s="33">
        <v>86.125</v>
      </c>
      <c r="BQ9769" s="33">
        <v>90.75</v>
      </c>
      <c r="BR9769" s="33">
        <v>93.75</v>
      </c>
      <c r="BS9769" s="33">
        <v>95.75</v>
      </c>
      <c r="BT9769" s="33">
        <v>97.375</v>
      </c>
      <c r="BU9769" s="33">
        <v>97.75</v>
      </c>
      <c r="BV9769" s="33">
        <v>96.5</v>
      </c>
      <c r="BW9769" s="33">
        <v>95.5</v>
      </c>
      <c r="BX9769" s="33">
        <v>92.375</v>
      </c>
      <c r="BY9769" s="33">
        <v>87.5</v>
      </c>
      <c r="BZ9769" s="33">
        <v>82.875</v>
      </c>
      <c r="CA9769" s="33">
        <v>80</v>
      </c>
      <c r="CB9769" s="33">
        <v>77.25</v>
      </c>
      <c r="CC9769" s="33">
        <v>75.25</v>
      </c>
      <c r="DC9769" s="9">
        <v>23.849730000000001</v>
      </c>
      <c r="DD9769" s="9">
        <v>0</v>
      </c>
    </row>
    <row r="9770" spans="1:108" x14ac:dyDescent="0.25">
      <c r="A9770" s="9" t="s">
        <v>42</v>
      </c>
      <c r="B9770" s="9" t="s">
        <v>31</v>
      </c>
      <c r="C9770" s="9" t="s">
        <v>1</v>
      </c>
      <c r="D9770" s="9" t="s">
        <v>39</v>
      </c>
      <c r="E9770" s="9" t="s">
        <v>36</v>
      </c>
      <c r="F9770" s="9">
        <v>2016</v>
      </c>
      <c r="H9770" s="9"/>
      <c r="BF9770" s="33">
        <v>83.25</v>
      </c>
      <c r="BG9770" s="33">
        <v>82.09375</v>
      </c>
      <c r="BH9770" s="33">
        <v>80.6875</v>
      </c>
      <c r="BI9770" s="33">
        <v>79.5</v>
      </c>
      <c r="BJ9770" s="33">
        <v>78.09375</v>
      </c>
      <c r="BK9770" s="33">
        <v>76.90625</v>
      </c>
      <c r="BL9770" s="33">
        <v>77</v>
      </c>
      <c r="BM9770" s="33">
        <v>79.53125</v>
      </c>
      <c r="BN9770" s="33">
        <v>84.6875</v>
      </c>
      <c r="BO9770" s="33">
        <v>90.15625</v>
      </c>
      <c r="BP9770" s="33">
        <v>94.6875</v>
      </c>
      <c r="BQ9770" s="33">
        <v>98.25</v>
      </c>
      <c r="BR9770" s="33">
        <v>101</v>
      </c>
      <c r="BS9770" s="33">
        <v>102.5625</v>
      </c>
      <c r="BT9770" s="33">
        <v>103.4063</v>
      </c>
      <c r="BU9770" s="33">
        <v>103.9375</v>
      </c>
      <c r="BV9770" s="33">
        <v>104.3125</v>
      </c>
      <c r="BW9770" s="33">
        <v>103.5</v>
      </c>
      <c r="BX9770" s="33">
        <v>101.875</v>
      </c>
      <c r="BY9770" s="33">
        <v>99.125</v>
      </c>
      <c r="BZ9770" s="33">
        <v>95.8125</v>
      </c>
      <c r="CA9770" s="33">
        <v>92.84375</v>
      </c>
      <c r="CB9770" s="33">
        <v>90.375</v>
      </c>
      <c r="CC9770" s="33">
        <v>87.96875</v>
      </c>
      <c r="DC9770" s="9">
        <v>23.849730000000001</v>
      </c>
      <c r="DD9770" s="9">
        <v>0</v>
      </c>
    </row>
    <row r="9771" spans="1:108" x14ac:dyDescent="0.25">
      <c r="A9771" s="9" t="s">
        <v>42</v>
      </c>
      <c r="B9771" s="9" t="s">
        <v>31</v>
      </c>
      <c r="C9771" s="9" t="s">
        <v>1</v>
      </c>
      <c r="D9771" s="9" t="s">
        <v>39</v>
      </c>
      <c r="E9771" s="9" t="s">
        <v>36</v>
      </c>
      <c r="F9771" s="9">
        <v>2017</v>
      </c>
      <c r="H9771" s="9"/>
      <c r="BF9771" s="33">
        <v>83.25</v>
      </c>
      <c r="BG9771" s="33">
        <v>82.09375</v>
      </c>
      <c r="BH9771" s="33">
        <v>80.6875</v>
      </c>
      <c r="BI9771" s="33">
        <v>79.5</v>
      </c>
      <c r="BJ9771" s="33">
        <v>78.09375</v>
      </c>
      <c r="BK9771" s="33">
        <v>76.90625</v>
      </c>
      <c r="BL9771" s="33">
        <v>77</v>
      </c>
      <c r="BM9771" s="33">
        <v>79.53125</v>
      </c>
      <c r="BN9771" s="33">
        <v>84.6875</v>
      </c>
      <c r="BO9771" s="33">
        <v>90.15625</v>
      </c>
      <c r="BP9771" s="33">
        <v>94.6875</v>
      </c>
      <c r="BQ9771" s="33">
        <v>98.25</v>
      </c>
      <c r="BR9771" s="33">
        <v>101</v>
      </c>
      <c r="BS9771" s="33">
        <v>102.5625</v>
      </c>
      <c r="BT9771" s="33">
        <v>103.4063</v>
      </c>
      <c r="BU9771" s="33">
        <v>103.9375</v>
      </c>
      <c r="BV9771" s="33">
        <v>104.3125</v>
      </c>
      <c r="BW9771" s="33">
        <v>103.5</v>
      </c>
      <c r="BX9771" s="33">
        <v>101.875</v>
      </c>
      <c r="BY9771" s="33">
        <v>99.125</v>
      </c>
      <c r="BZ9771" s="33">
        <v>95.8125</v>
      </c>
      <c r="CA9771" s="33">
        <v>92.84375</v>
      </c>
      <c r="CB9771" s="33">
        <v>90.375</v>
      </c>
      <c r="CC9771" s="33">
        <v>87.96875</v>
      </c>
      <c r="DC9771" s="9">
        <v>23.849730000000001</v>
      </c>
      <c r="DD9771" s="9">
        <v>0</v>
      </c>
    </row>
    <row r="9772" spans="1:108" x14ac:dyDescent="0.25">
      <c r="A9772" s="9" t="s">
        <v>42</v>
      </c>
      <c r="B9772" s="9" t="s">
        <v>31</v>
      </c>
      <c r="C9772" s="9" t="s">
        <v>1</v>
      </c>
      <c r="D9772" s="9" t="s">
        <v>39</v>
      </c>
      <c r="E9772" s="9" t="s">
        <v>36</v>
      </c>
      <c r="F9772" s="9">
        <v>2018</v>
      </c>
      <c r="H9772" s="9"/>
      <c r="BF9772" s="33">
        <v>83.25</v>
      </c>
      <c r="BG9772" s="33">
        <v>82.09375</v>
      </c>
      <c r="BH9772" s="33">
        <v>80.6875</v>
      </c>
      <c r="BI9772" s="33">
        <v>79.5</v>
      </c>
      <c r="BJ9772" s="33">
        <v>78.09375</v>
      </c>
      <c r="BK9772" s="33">
        <v>76.90625</v>
      </c>
      <c r="BL9772" s="33">
        <v>77</v>
      </c>
      <c r="BM9772" s="33">
        <v>79.53125</v>
      </c>
      <c r="BN9772" s="33">
        <v>84.6875</v>
      </c>
      <c r="BO9772" s="33">
        <v>90.15625</v>
      </c>
      <c r="BP9772" s="33">
        <v>94.6875</v>
      </c>
      <c r="BQ9772" s="33">
        <v>98.25</v>
      </c>
      <c r="BR9772" s="33">
        <v>101</v>
      </c>
      <c r="BS9772" s="33">
        <v>102.5625</v>
      </c>
      <c r="BT9772" s="33">
        <v>103.4063</v>
      </c>
      <c r="BU9772" s="33">
        <v>103.9375</v>
      </c>
      <c r="BV9772" s="33">
        <v>104.3125</v>
      </c>
      <c r="BW9772" s="33">
        <v>103.5</v>
      </c>
      <c r="BX9772" s="33">
        <v>101.875</v>
      </c>
      <c r="BY9772" s="33">
        <v>99.125</v>
      </c>
      <c r="BZ9772" s="33">
        <v>95.8125</v>
      </c>
      <c r="CA9772" s="33">
        <v>92.84375</v>
      </c>
      <c r="CB9772" s="33">
        <v>90.375</v>
      </c>
      <c r="CC9772" s="33">
        <v>87.96875</v>
      </c>
      <c r="DC9772" s="9">
        <v>23.849730000000001</v>
      </c>
      <c r="DD9772" s="9">
        <v>0</v>
      </c>
    </row>
    <row r="9773" spans="1:108" x14ac:dyDescent="0.25">
      <c r="A9773" s="9" t="s">
        <v>42</v>
      </c>
      <c r="B9773" s="9" t="s">
        <v>31</v>
      </c>
      <c r="C9773" s="9" t="s">
        <v>1</v>
      </c>
      <c r="D9773" s="9" t="s">
        <v>39</v>
      </c>
      <c r="E9773" s="9" t="s">
        <v>36</v>
      </c>
      <c r="F9773" s="9">
        <v>2019</v>
      </c>
      <c r="H9773" s="9"/>
      <c r="BF9773" s="33">
        <v>83.25</v>
      </c>
      <c r="BG9773" s="33">
        <v>82.09375</v>
      </c>
      <c r="BH9773" s="33">
        <v>80.6875</v>
      </c>
      <c r="BI9773" s="33">
        <v>79.5</v>
      </c>
      <c r="BJ9773" s="33">
        <v>78.09375</v>
      </c>
      <c r="BK9773" s="33">
        <v>76.90625</v>
      </c>
      <c r="BL9773" s="33">
        <v>77</v>
      </c>
      <c r="BM9773" s="33">
        <v>79.53125</v>
      </c>
      <c r="BN9773" s="33">
        <v>84.6875</v>
      </c>
      <c r="BO9773" s="33">
        <v>90.15625</v>
      </c>
      <c r="BP9773" s="33">
        <v>94.6875</v>
      </c>
      <c r="BQ9773" s="33">
        <v>98.25</v>
      </c>
      <c r="BR9773" s="33">
        <v>101</v>
      </c>
      <c r="BS9773" s="33">
        <v>102.5625</v>
      </c>
      <c r="BT9773" s="33">
        <v>103.4063</v>
      </c>
      <c r="BU9773" s="33">
        <v>103.9375</v>
      </c>
      <c r="BV9773" s="33">
        <v>104.3125</v>
      </c>
      <c r="BW9773" s="33">
        <v>103.5</v>
      </c>
      <c r="BX9773" s="33">
        <v>101.875</v>
      </c>
      <c r="BY9773" s="33">
        <v>99.125</v>
      </c>
      <c r="BZ9773" s="33">
        <v>95.8125</v>
      </c>
      <c r="CA9773" s="33">
        <v>92.84375</v>
      </c>
      <c r="CB9773" s="33">
        <v>90.375</v>
      </c>
      <c r="CC9773" s="33">
        <v>87.96875</v>
      </c>
      <c r="DC9773" s="9">
        <v>23.849730000000001</v>
      </c>
      <c r="DD9773" s="9">
        <v>0</v>
      </c>
    </row>
    <row r="9774" spans="1:108" x14ac:dyDescent="0.25">
      <c r="A9774" s="9" t="s">
        <v>42</v>
      </c>
      <c r="B9774" s="9" t="s">
        <v>31</v>
      </c>
      <c r="C9774" s="9" t="s">
        <v>1</v>
      </c>
      <c r="D9774" s="9" t="s">
        <v>39</v>
      </c>
      <c r="E9774" s="9" t="s">
        <v>36</v>
      </c>
      <c r="F9774" s="9">
        <v>2020</v>
      </c>
      <c r="H9774" s="9"/>
      <c r="BF9774" s="33">
        <v>83.25</v>
      </c>
      <c r="BG9774" s="33">
        <v>82.09375</v>
      </c>
      <c r="BH9774" s="33">
        <v>80.6875</v>
      </c>
      <c r="BI9774" s="33">
        <v>79.5</v>
      </c>
      <c r="BJ9774" s="33">
        <v>78.09375</v>
      </c>
      <c r="BK9774" s="33">
        <v>76.90625</v>
      </c>
      <c r="BL9774" s="33">
        <v>77</v>
      </c>
      <c r="BM9774" s="33">
        <v>79.53125</v>
      </c>
      <c r="BN9774" s="33">
        <v>84.6875</v>
      </c>
      <c r="BO9774" s="33">
        <v>90.15625</v>
      </c>
      <c r="BP9774" s="33">
        <v>94.6875</v>
      </c>
      <c r="BQ9774" s="33">
        <v>98.25</v>
      </c>
      <c r="BR9774" s="33">
        <v>101</v>
      </c>
      <c r="BS9774" s="33">
        <v>102.5625</v>
      </c>
      <c r="BT9774" s="33">
        <v>103.4063</v>
      </c>
      <c r="BU9774" s="33">
        <v>103.9375</v>
      </c>
      <c r="BV9774" s="33">
        <v>104.3125</v>
      </c>
      <c r="BW9774" s="33">
        <v>103.5</v>
      </c>
      <c r="BX9774" s="33">
        <v>101.875</v>
      </c>
      <c r="BY9774" s="33">
        <v>99.125</v>
      </c>
      <c r="BZ9774" s="33">
        <v>95.8125</v>
      </c>
      <c r="CA9774" s="33">
        <v>92.84375</v>
      </c>
      <c r="CB9774" s="33">
        <v>90.375</v>
      </c>
      <c r="CC9774" s="33">
        <v>87.96875</v>
      </c>
      <c r="DC9774" s="9">
        <v>23.849730000000001</v>
      </c>
      <c r="DD9774" s="9">
        <v>0</v>
      </c>
    </row>
    <row r="9775" spans="1:108" x14ac:dyDescent="0.25">
      <c r="A9775" s="9" t="s">
        <v>42</v>
      </c>
      <c r="B9775" s="9" t="s">
        <v>31</v>
      </c>
      <c r="C9775" s="9" t="s">
        <v>1</v>
      </c>
      <c r="D9775" s="9" t="s">
        <v>39</v>
      </c>
      <c r="E9775" s="9" t="s">
        <v>36</v>
      </c>
      <c r="F9775" s="9">
        <v>2021</v>
      </c>
      <c r="H9775" s="9"/>
      <c r="BF9775" s="33">
        <v>83.25</v>
      </c>
      <c r="BG9775" s="33">
        <v>82.09375</v>
      </c>
      <c r="BH9775" s="33">
        <v>80.6875</v>
      </c>
      <c r="BI9775" s="33">
        <v>79.5</v>
      </c>
      <c r="BJ9775" s="33">
        <v>78.09375</v>
      </c>
      <c r="BK9775" s="33">
        <v>76.90625</v>
      </c>
      <c r="BL9775" s="33">
        <v>77</v>
      </c>
      <c r="BM9775" s="33">
        <v>79.53125</v>
      </c>
      <c r="BN9775" s="33">
        <v>84.6875</v>
      </c>
      <c r="BO9775" s="33">
        <v>90.15625</v>
      </c>
      <c r="BP9775" s="33">
        <v>94.6875</v>
      </c>
      <c r="BQ9775" s="33">
        <v>98.25</v>
      </c>
      <c r="BR9775" s="33">
        <v>101</v>
      </c>
      <c r="BS9775" s="33">
        <v>102.5625</v>
      </c>
      <c r="BT9775" s="33">
        <v>103.4063</v>
      </c>
      <c r="BU9775" s="33">
        <v>103.9375</v>
      </c>
      <c r="BV9775" s="33">
        <v>104.3125</v>
      </c>
      <c r="BW9775" s="33">
        <v>103.5</v>
      </c>
      <c r="BX9775" s="33">
        <v>101.875</v>
      </c>
      <c r="BY9775" s="33">
        <v>99.125</v>
      </c>
      <c r="BZ9775" s="33">
        <v>95.8125</v>
      </c>
      <c r="CA9775" s="33">
        <v>92.84375</v>
      </c>
      <c r="CB9775" s="33">
        <v>90.375</v>
      </c>
      <c r="CC9775" s="33">
        <v>87.96875</v>
      </c>
      <c r="DC9775" s="9">
        <v>23.849730000000001</v>
      </c>
      <c r="DD9775" s="9">
        <v>0</v>
      </c>
    </row>
    <row r="9776" spans="1:108" x14ac:dyDescent="0.25">
      <c r="A9776" s="9" t="s">
        <v>42</v>
      </c>
      <c r="B9776" s="9" t="s">
        <v>31</v>
      </c>
      <c r="C9776" s="9" t="s">
        <v>1</v>
      </c>
      <c r="D9776" s="9" t="s">
        <v>39</v>
      </c>
      <c r="E9776" s="9" t="s">
        <v>36</v>
      </c>
      <c r="F9776" s="9">
        <v>2022</v>
      </c>
      <c r="H9776" s="9"/>
      <c r="BF9776" s="33">
        <v>83.25</v>
      </c>
      <c r="BG9776" s="33">
        <v>82.09375</v>
      </c>
      <c r="BH9776" s="33">
        <v>80.6875</v>
      </c>
      <c r="BI9776" s="33">
        <v>79.5</v>
      </c>
      <c r="BJ9776" s="33">
        <v>78.09375</v>
      </c>
      <c r="BK9776" s="33">
        <v>76.90625</v>
      </c>
      <c r="BL9776" s="33">
        <v>77</v>
      </c>
      <c r="BM9776" s="33">
        <v>79.53125</v>
      </c>
      <c r="BN9776" s="33">
        <v>84.6875</v>
      </c>
      <c r="BO9776" s="33">
        <v>90.15625</v>
      </c>
      <c r="BP9776" s="33">
        <v>94.6875</v>
      </c>
      <c r="BQ9776" s="33">
        <v>98.25</v>
      </c>
      <c r="BR9776" s="33">
        <v>101</v>
      </c>
      <c r="BS9776" s="33">
        <v>102.5625</v>
      </c>
      <c r="BT9776" s="33">
        <v>103.4063</v>
      </c>
      <c r="BU9776" s="33">
        <v>103.9375</v>
      </c>
      <c r="BV9776" s="33">
        <v>104.3125</v>
      </c>
      <c r="BW9776" s="33">
        <v>103.5</v>
      </c>
      <c r="BX9776" s="33">
        <v>101.875</v>
      </c>
      <c r="BY9776" s="33">
        <v>99.125</v>
      </c>
      <c r="BZ9776" s="33">
        <v>95.8125</v>
      </c>
      <c r="CA9776" s="33">
        <v>92.84375</v>
      </c>
      <c r="CB9776" s="33">
        <v>90.375</v>
      </c>
      <c r="CC9776" s="33">
        <v>87.96875</v>
      </c>
      <c r="DC9776" s="9">
        <v>23.849730000000001</v>
      </c>
      <c r="DD9776" s="9">
        <v>0</v>
      </c>
    </row>
    <row r="9777" spans="1:108" x14ac:dyDescent="0.25">
      <c r="A9777" s="9" t="s">
        <v>42</v>
      </c>
      <c r="B9777" s="9" t="s">
        <v>31</v>
      </c>
      <c r="C9777" s="9" t="s">
        <v>1</v>
      </c>
      <c r="D9777" s="9" t="s">
        <v>39</v>
      </c>
      <c r="E9777" s="9" t="s">
        <v>36</v>
      </c>
      <c r="F9777" s="9">
        <v>2023</v>
      </c>
      <c r="H9777" s="9"/>
      <c r="BF9777" s="33">
        <v>83.25</v>
      </c>
      <c r="BG9777" s="33">
        <v>82.09375</v>
      </c>
      <c r="BH9777" s="33">
        <v>80.6875</v>
      </c>
      <c r="BI9777" s="33">
        <v>79.5</v>
      </c>
      <c r="BJ9777" s="33">
        <v>78.09375</v>
      </c>
      <c r="BK9777" s="33">
        <v>76.90625</v>
      </c>
      <c r="BL9777" s="33">
        <v>77</v>
      </c>
      <c r="BM9777" s="33">
        <v>79.53125</v>
      </c>
      <c r="BN9777" s="33">
        <v>84.6875</v>
      </c>
      <c r="BO9777" s="33">
        <v>90.15625</v>
      </c>
      <c r="BP9777" s="33">
        <v>94.6875</v>
      </c>
      <c r="BQ9777" s="33">
        <v>98.25</v>
      </c>
      <c r="BR9777" s="33">
        <v>101</v>
      </c>
      <c r="BS9777" s="33">
        <v>102.5625</v>
      </c>
      <c r="BT9777" s="33">
        <v>103.4063</v>
      </c>
      <c r="BU9777" s="33">
        <v>103.9375</v>
      </c>
      <c r="BV9777" s="33">
        <v>104.3125</v>
      </c>
      <c r="BW9777" s="33">
        <v>103.5</v>
      </c>
      <c r="BX9777" s="33">
        <v>101.875</v>
      </c>
      <c r="BY9777" s="33">
        <v>99.125</v>
      </c>
      <c r="BZ9777" s="33">
        <v>95.8125</v>
      </c>
      <c r="CA9777" s="33">
        <v>92.84375</v>
      </c>
      <c r="CB9777" s="33">
        <v>90.375</v>
      </c>
      <c r="CC9777" s="33">
        <v>87.96875</v>
      </c>
      <c r="DC9777" s="9">
        <v>23.849730000000001</v>
      </c>
      <c r="DD9777" s="9">
        <v>0</v>
      </c>
    </row>
    <row r="9778" spans="1:108" x14ac:dyDescent="0.25">
      <c r="A9778" s="9" t="s">
        <v>42</v>
      </c>
      <c r="B9778" s="9" t="s">
        <v>31</v>
      </c>
      <c r="C9778" s="9" t="s">
        <v>1</v>
      </c>
      <c r="D9778" s="9" t="s">
        <v>39</v>
      </c>
      <c r="E9778" s="9" t="s">
        <v>36</v>
      </c>
      <c r="F9778" s="9">
        <v>2024</v>
      </c>
      <c r="H9778" s="9"/>
      <c r="BF9778" s="33">
        <v>83.25</v>
      </c>
      <c r="BG9778" s="33">
        <v>82.09375</v>
      </c>
      <c r="BH9778" s="33">
        <v>80.6875</v>
      </c>
      <c r="BI9778" s="33">
        <v>79.5</v>
      </c>
      <c r="BJ9778" s="33">
        <v>78.09375</v>
      </c>
      <c r="BK9778" s="33">
        <v>76.90625</v>
      </c>
      <c r="BL9778" s="33">
        <v>77</v>
      </c>
      <c r="BM9778" s="33">
        <v>79.53125</v>
      </c>
      <c r="BN9778" s="33">
        <v>84.6875</v>
      </c>
      <c r="BO9778" s="33">
        <v>90.15625</v>
      </c>
      <c r="BP9778" s="33">
        <v>94.6875</v>
      </c>
      <c r="BQ9778" s="33">
        <v>98.25</v>
      </c>
      <c r="BR9778" s="33">
        <v>101</v>
      </c>
      <c r="BS9778" s="33">
        <v>102.5625</v>
      </c>
      <c r="BT9778" s="33">
        <v>103.4063</v>
      </c>
      <c r="BU9778" s="33">
        <v>103.9375</v>
      </c>
      <c r="BV9778" s="33">
        <v>104.3125</v>
      </c>
      <c r="BW9778" s="33">
        <v>103.5</v>
      </c>
      <c r="BX9778" s="33">
        <v>101.875</v>
      </c>
      <c r="BY9778" s="33">
        <v>99.125</v>
      </c>
      <c r="BZ9778" s="33">
        <v>95.8125</v>
      </c>
      <c r="CA9778" s="33">
        <v>92.84375</v>
      </c>
      <c r="CB9778" s="33">
        <v>90.375</v>
      </c>
      <c r="CC9778" s="33">
        <v>87.96875</v>
      </c>
      <c r="DC9778" s="9">
        <v>23.849730000000001</v>
      </c>
      <c r="DD9778" s="9">
        <v>0</v>
      </c>
    </row>
    <row r="9779" spans="1:108" x14ac:dyDescent="0.25">
      <c r="A9779" s="9" t="s">
        <v>42</v>
      </c>
      <c r="B9779" s="9" t="s">
        <v>31</v>
      </c>
      <c r="C9779" s="9" t="s">
        <v>1</v>
      </c>
      <c r="D9779" s="9" t="s">
        <v>39</v>
      </c>
      <c r="E9779" s="9" t="s">
        <v>36</v>
      </c>
      <c r="F9779" s="9">
        <v>2025</v>
      </c>
      <c r="H9779" s="9"/>
      <c r="BF9779" s="33">
        <v>83.25</v>
      </c>
      <c r="BG9779" s="33">
        <v>82.09375</v>
      </c>
      <c r="BH9779" s="33">
        <v>80.6875</v>
      </c>
      <c r="BI9779" s="33">
        <v>79.5</v>
      </c>
      <c r="BJ9779" s="33">
        <v>78.09375</v>
      </c>
      <c r="BK9779" s="33">
        <v>76.90625</v>
      </c>
      <c r="BL9779" s="33">
        <v>77</v>
      </c>
      <c r="BM9779" s="33">
        <v>79.53125</v>
      </c>
      <c r="BN9779" s="33">
        <v>84.6875</v>
      </c>
      <c r="BO9779" s="33">
        <v>90.15625</v>
      </c>
      <c r="BP9779" s="33">
        <v>94.6875</v>
      </c>
      <c r="BQ9779" s="33">
        <v>98.25</v>
      </c>
      <c r="BR9779" s="33">
        <v>101</v>
      </c>
      <c r="BS9779" s="33">
        <v>102.5625</v>
      </c>
      <c r="BT9779" s="33">
        <v>103.4063</v>
      </c>
      <c r="BU9779" s="33">
        <v>103.9375</v>
      </c>
      <c r="BV9779" s="33">
        <v>104.3125</v>
      </c>
      <c r="BW9779" s="33">
        <v>103.5</v>
      </c>
      <c r="BX9779" s="33">
        <v>101.875</v>
      </c>
      <c r="BY9779" s="33">
        <v>99.125</v>
      </c>
      <c r="BZ9779" s="33">
        <v>95.8125</v>
      </c>
      <c r="CA9779" s="33">
        <v>92.84375</v>
      </c>
      <c r="CB9779" s="33">
        <v>90.375</v>
      </c>
      <c r="CC9779" s="33">
        <v>87.96875</v>
      </c>
      <c r="DC9779" s="9">
        <v>23.849730000000001</v>
      </c>
      <c r="DD9779" s="9">
        <v>0</v>
      </c>
    </row>
    <row r="9780" spans="1:108" x14ac:dyDescent="0.25">
      <c r="A9780" s="9" t="s">
        <v>42</v>
      </c>
      <c r="B9780" s="9" t="s">
        <v>31</v>
      </c>
      <c r="C9780" s="9" t="s">
        <v>1</v>
      </c>
      <c r="D9780" s="9" t="s">
        <v>39</v>
      </c>
      <c r="E9780" s="9" t="s">
        <v>36</v>
      </c>
      <c r="F9780" s="9">
        <v>2026</v>
      </c>
      <c r="H9780" s="9"/>
      <c r="BF9780" s="33">
        <v>83.25</v>
      </c>
      <c r="BG9780" s="33">
        <v>82.09375</v>
      </c>
      <c r="BH9780" s="33">
        <v>80.6875</v>
      </c>
      <c r="BI9780" s="33">
        <v>79.5</v>
      </c>
      <c r="BJ9780" s="33">
        <v>78.09375</v>
      </c>
      <c r="BK9780" s="33">
        <v>76.90625</v>
      </c>
      <c r="BL9780" s="33">
        <v>77</v>
      </c>
      <c r="BM9780" s="33">
        <v>79.53125</v>
      </c>
      <c r="BN9780" s="33">
        <v>84.6875</v>
      </c>
      <c r="BO9780" s="33">
        <v>90.15625</v>
      </c>
      <c r="BP9780" s="33">
        <v>94.6875</v>
      </c>
      <c r="BQ9780" s="33">
        <v>98.25</v>
      </c>
      <c r="BR9780" s="33">
        <v>101</v>
      </c>
      <c r="BS9780" s="33">
        <v>102.5625</v>
      </c>
      <c r="BT9780" s="33">
        <v>103.4063</v>
      </c>
      <c r="BU9780" s="33">
        <v>103.9375</v>
      </c>
      <c r="BV9780" s="33">
        <v>104.3125</v>
      </c>
      <c r="BW9780" s="33">
        <v>103.5</v>
      </c>
      <c r="BX9780" s="33">
        <v>101.875</v>
      </c>
      <c r="BY9780" s="33">
        <v>99.125</v>
      </c>
      <c r="BZ9780" s="33">
        <v>95.8125</v>
      </c>
      <c r="CA9780" s="33">
        <v>92.84375</v>
      </c>
      <c r="CB9780" s="33">
        <v>90.375</v>
      </c>
      <c r="CC9780" s="33">
        <v>87.96875</v>
      </c>
      <c r="DC9780" s="9">
        <v>23.849730000000001</v>
      </c>
      <c r="DD9780" s="9">
        <v>0</v>
      </c>
    </row>
    <row r="9781" spans="1:108" x14ac:dyDescent="0.25">
      <c r="A9781" s="9" t="s">
        <v>42</v>
      </c>
      <c r="B9781" s="9" t="s">
        <v>31</v>
      </c>
      <c r="C9781" s="9" t="s">
        <v>1</v>
      </c>
      <c r="D9781" s="9" t="s">
        <v>37</v>
      </c>
      <c r="E9781" s="9" t="s">
        <v>38</v>
      </c>
      <c r="F9781" s="9">
        <v>2016</v>
      </c>
      <c r="G9781" s="9">
        <v>5</v>
      </c>
      <c r="H9781" s="9"/>
      <c r="BF9781" s="33">
        <v>74.875</v>
      </c>
      <c r="BG9781" s="33">
        <v>72.625</v>
      </c>
      <c r="BH9781" s="33">
        <v>71.125</v>
      </c>
      <c r="BI9781" s="33">
        <v>69.125</v>
      </c>
      <c r="BJ9781" s="33">
        <v>68.75</v>
      </c>
      <c r="BK9781" s="33">
        <v>67.875</v>
      </c>
      <c r="BL9781" s="33">
        <v>68</v>
      </c>
      <c r="BM9781" s="33">
        <v>71</v>
      </c>
      <c r="BN9781" s="33">
        <v>75</v>
      </c>
      <c r="BO9781" s="33">
        <v>79.75</v>
      </c>
      <c r="BP9781" s="33">
        <v>84</v>
      </c>
      <c r="BQ9781" s="33">
        <v>87.375</v>
      </c>
      <c r="BR9781" s="33">
        <v>90.25</v>
      </c>
      <c r="BS9781" s="33">
        <v>92</v>
      </c>
      <c r="BT9781" s="33">
        <v>93</v>
      </c>
      <c r="BU9781" s="33">
        <v>94.5</v>
      </c>
      <c r="BV9781" s="33">
        <v>95.625</v>
      </c>
      <c r="BW9781" s="33">
        <v>95.375</v>
      </c>
      <c r="BX9781" s="33">
        <v>95</v>
      </c>
      <c r="BY9781" s="33">
        <v>93</v>
      </c>
      <c r="BZ9781" s="33">
        <v>89.75</v>
      </c>
      <c r="CA9781" s="33">
        <v>86.875</v>
      </c>
      <c r="CB9781" s="33">
        <v>83.75</v>
      </c>
      <c r="CC9781" s="33">
        <v>80.75</v>
      </c>
      <c r="DC9781" s="9">
        <v>23.849730000000001</v>
      </c>
      <c r="DD9781" s="9">
        <v>0</v>
      </c>
    </row>
    <row r="9782" spans="1:108" x14ac:dyDescent="0.25">
      <c r="A9782" s="9" t="s">
        <v>42</v>
      </c>
      <c r="B9782" s="9" t="s">
        <v>31</v>
      </c>
      <c r="C9782" s="9" t="s">
        <v>1</v>
      </c>
      <c r="D9782" s="9" t="s">
        <v>37</v>
      </c>
      <c r="E9782" s="9" t="s">
        <v>38</v>
      </c>
      <c r="F9782" s="9">
        <v>2016</v>
      </c>
      <c r="G9782" s="9">
        <v>6</v>
      </c>
      <c r="H9782" s="9"/>
      <c r="BF9782" s="33">
        <v>83.75</v>
      </c>
      <c r="BG9782" s="33">
        <v>81.5</v>
      </c>
      <c r="BH9782" s="33">
        <v>80.25</v>
      </c>
      <c r="BI9782" s="33">
        <v>78.875</v>
      </c>
      <c r="BJ9782" s="33">
        <v>77.125</v>
      </c>
      <c r="BK9782" s="33">
        <v>76.125</v>
      </c>
      <c r="BL9782" s="33">
        <v>77.5</v>
      </c>
      <c r="BM9782" s="33">
        <v>81.25</v>
      </c>
      <c r="BN9782" s="33">
        <v>86.75</v>
      </c>
      <c r="BO9782" s="33">
        <v>92.625</v>
      </c>
      <c r="BP9782" s="33">
        <v>96.125</v>
      </c>
      <c r="BQ9782" s="33">
        <v>98.5</v>
      </c>
      <c r="BR9782" s="33">
        <v>101</v>
      </c>
      <c r="BS9782" s="33">
        <v>102.75</v>
      </c>
      <c r="BT9782" s="33">
        <v>104.125</v>
      </c>
      <c r="BU9782" s="33">
        <v>105.125</v>
      </c>
      <c r="BV9782" s="33">
        <v>105.5</v>
      </c>
      <c r="BW9782" s="33">
        <v>105.5</v>
      </c>
      <c r="BX9782" s="33">
        <v>104.25</v>
      </c>
      <c r="BY9782" s="33">
        <v>101.25</v>
      </c>
      <c r="BZ9782" s="33">
        <v>97.125</v>
      </c>
      <c r="CA9782" s="33">
        <v>92.875</v>
      </c>
      <c r="CB9782" s="33">
        <v>89.375</v>
      </c>
      <c r="CC9782" s="33">
        <v>86.25</v>
      </c>
      <c r="DC9782" s="9">
        <v>23.849730000000001</v>
      </c>
      <c r="DD9782" s="9">
        <v>0</v>
      </c>
    </row>
    <row r="9783" spans="1:108" x14ac:dyDescent="0.25">
      <c r="A9783" s="9" t="s">
        <v>42</v>
      </c>
      <c r="B9783" s="9" t="s">
        <v>31</v>
      </c>
      <c r="C9783" s="9" t="s">
        <v>1</v>
      </c>
      <c r="D9783" s="9" t="s">
        <v>37</v>
      </c>
      <c r="E9783" s="9" t="s">
        <v>38</v>
      </c>
      <c r="F9783" s="9">
        <v>2016</v>
      </c>
      <c r="G9783" s="9">
        <v>7</v>
      </c>
      <c r="H9783" s="9">
        <v>7.7474439999999998</v>
      </c>
      <c r="I9783" s="9">
        <v>2.8666680000000002</v>
      </c>
      <c r="J9783" s="9">
        <v>1.5965119999999999</v>
      </c>
      <c r="K9783" s="9">
        <v>4.4073669999999998</v>
      </c>
      <c r="L9783" s="9">
        <v>2.9544260000000002</v>
      </c>
      <c r="M9783" s="9">
        <v>-0.85816680000000001</v>
      </c>
      <c r="N9783" s="9">
        <v>6.4328900000000004</v>
      </c>
      <c r="O9783" s="9">
        <v>7.8707159999999998</v>
      </c>
      <c r="P9783" s="9">
        <v>12.97939</v>
      </c>
      <c r="Q9783" s="9">
        <v>19.725100000000001</v>
      </c>
      <c r="R9783" s="9">
        <v>22.375789999999999</v>
      </c>
      <c r="S9783" s="9">
        <v>21.160920000000001</v>
      </c>
      <c r="T9783" s="9">
        <v>18.353370000000002</v>
      </c>
      <c r="U9783" s="9">
        <v>14.62993</v>
      </c>
      <c r="V9783" s="9">
        <v>14.772930000000001</v>
      </c>
      <c r="W9783" s="9">
        <v>29.736350000000002</v>
      </c>
      <c r="X9783" s="9">
        <v>42.357370000000003</v>
      </c>
      <c r="Y9783" s="9">
        <v>45.999479999999998</v>
      </c>
      <c r="Z9783" s="9">
        <v>56.47128</v>
      </c>
      <c r="AA9783" s="9">
        <v>83.170429999999996</v>
      </c>
      <c r="AB9783" s="9">
        <v>82.243200000000002</v>
      </c>
      <c r="AC9783" s="9">
        <v>73.788179999999997</v>
      </c>
      <c r="AD9783" s="9">
        <v>62.795409999999997</v>
      </c>
      <c r="AE9783" s="9">
        <v>63.118850000000002</v>
      </c>
      <c r="AF9783" s="9">
        <v>29.530249999999999</v>
      </c>
      <c r="AG9783" s="9">
        <v>4.9243189999999997</v>
      </c>
      <c r="AH9783" s="9">
        <v>-7.4964180000000002</v>
      </c>
      <c r="AI9783" s="9">
        <v>-5.5773270000000004</v>
      </c>
      <c r="AJ9783" s="9">
        <v>-1.394101</v>
      </c>
      <c r="AK9783" s="9">
        <v>-12.28424</v>
      </c>
      <c r="AL9783" s="9">
        <v>10.9922</v>
      </c>
      <c r="AM9783" s="9">
        <v>13.675520000000001</v>
      </c>
      <c r="AN9783" s="9">
        <v>9.8543489999999991</v>
      </c>
      <c r="AO9783" s="9">
        <v>13.151439999999999</v>
      </c>
      <c r="AP9783" s="9">
        <v>22.724820000000001</v>
      </c>
      <c r="AQ9783" s="9">
        <v>38.487340000000003</v>
      </c>
      <c r="AR9783" s="9">
        <v>46.195529999999998</v>
      </c>
      <c r="AS9783" s="9">
        <v>40.465780000000002</v>
      </c>
      <c r="AT9783" s="9">
        <v>48.627020000000002</v>
      </c>
      <c r="AU9783" s="9">
        <v>48.636809999999997</v>
      </c>
      <c r="AV9783" s="9">
        <v>74.813190000000006</v>
      </c>
      <c r="AW9783" s="9">
        <v>109.8725</v>
      </c>
      <c r="AX9783" s="9">
        <v>120.90560000000001</v>
      </c>
      <c r="AY9783" s="9">
        <v>119.3224</v>
      </c>
      <c r="AZ9783" s="9">
        <v>127.8831</v>
      </c>
      <c r="BA9783" s="9">
        <v>120.1549</v>
      </c>
      <c r="BB9783" s="9">
        <v>102.5381</v>
      </c>
      <c r="BC9783" s="9">
        <v>86.641199999999998</v>
      </c>
      <c r="BD9783" s="9">
        <v>86.733800000000002</v>
      </c>
      <c r="BE9783" s="9">
        <v>80.552859999999995</v>
      </c>
      <c r="BF9783" s="33">
        <v>84.25</v>
      </c>
      <c r="BG9783" s="33">
        <v>82.5</v>
      </c>
      <c r="BH9783" s="33">
        <v>81.25</v>
      </c>
      <c r="BI9783" s="33">
        <v>79.75</v>
      </c>
      <c r="BJ9783" s="33">
        <v>78.125</v>
      </c>
      <c r="BK9783" s="33">
        <v>76.75</v>
      </c>
      <c r="BL9783" s="33">
        <v>77.375</v>
      </c>
      <c r="BM9783" s="33">
        <v>80.375</v>
      </c>
      <c r="BN9783" s="33">
        <v>85.375</v>
      </c>
      <c r="BO9783" s="33">
        <v>90.5</v>
      </c>
      <c r="BP9783" s="33">
        <v>94.75</v>
      </c>
      <c r="BQ9783" s="33">
        <v>97.5</v>
      </c>
      <c r="BR9783" s="33">
        <v>100.25</v>
      </c>
      <c r="BS9783" s="33">
        <v>102.125</v>
      </c>
      <c r="BT9783" s="33">
        <v>103.875</v>
      </c>
      <c r="BU9783" s="33">
        <v>104.875</v>
      </c>
      <c r="BV9783" s="33">
        <v>105</v>
      </c>
      <c r="BW9783" s="33">
        <v>104.875</v>
      </c>
      <c r="BX9783" s="33">
        <v>103.875</v>
      </c>
      <c r="BY9783" s="33">
        <v>101.625</v>
      </c>
      <c r="BZ9783" s="33">
        <v>98.5</v>
      </c>
      <c r="CA9783" s="33">
        <v>95.5</v>
      </c>
      <c r="CB9783" s="33">
        <v>92.125</v>
      </c>
      <c r="CC9783" s="33">
        <v>89.75</v>
      </c>
      <c r="CD9783" s="9">
        <v>872.4434</v>
      </c>
      <c r="CE9783" s="9">
        <v>966.56200000000001</v>
      </c>
      <c r="CF9783" s="9">
        <v>929.97230000000002</v>
      </c>
      <c r="CG9783" s="9">
        <v>624.51160000000004</v>
      </c>
      <c r="CH9783" s="9">
        <v>549.03030000000001</v>
      </c>
      <c r="CI9783" s="9">
        <v>256.99149999999997</v>
      </c>
      <c r="CJ9783" s="9">
        <v>294.3578</v>
      </c>
      <c r="CK9783" s="9">
        <v>345.65309999999999</v>
      </c>
      <c r="CL9783" s="9">
        <v>470.29109999999997</v>
      </c>
      <c r="CM9783" s="9">
        <v>733.38490000000002</v>
      </c>
      <c r="CN9783" s="9">
        <v>940.37570000000005</v>
      </c>
      <c r="CO9783" s="9">
        <v>1362.51</v>
      </c>
      <c r="CP9783" s="9">
        <v>1625.6130000000001</v>
      </c>
      <c r="CQ9783" s="9">
        <v>1640.742</v>
      </c>
      <c r="CR9783" s="9">
        <v>1640.7260000000001</v>
      </c>
      <c r="CS9783" s="9">
        <v>1640.4179999999999</v>
      </c>
      <c r="CT9783" s="9">
        <v>1730.874</v>
      </c>
      <c r="CU9783" s="9">
        <v>1805.5029999999999</v>
      </c>
      <c r="CV9783" s="9">
        <v>2015.845</v>
      </c>
      <c r="CW9783" s="9">
        <v>2292.721</v>
      </c>
      <c r="CX9783" s="9">
        <v>2361.873</v>
      </c>
      <c r="CY9783" s="9">
        <v>2123.4569999999999</v>
      </c>
      <c r="CZ9783" s="9">
        <v>1915.951</v>
      </c>
      <c r="DA9783" s="9">
        <v>1915.8979999999999</v>
      </c>
      <c r="DB9783" s="9">
        <v>1288.3689999999999</v>
      </c>
      <c r="DC9783" s="9">
        <v>23.849730000000001</v>
      </c>
      <c r="DD9783" s="9">
        <v>0</v>
      </c>
    </row>
    <row r="9784" spans="1:108" x14ac:dyDescent="0.25">
      <c r="A9784" s="9" t="s">
        <v>42</v>
      </c>
      <c r="B9784" s="9" t="s">
        <v>31</v>
      </c>
      <c r="C9784" s="9" t="s">
        <v>1</v>
      </c>
      <c r="D9784" s="9" t="s">
        <v>37</v>
      </c>
      <c r="E9784" s="9" t="s">
        <v>38</v>
      </c>
      <c r="F9784" s="9">
        <v>2016</v>
      </c>
      <c r="G9784" s="9">
        <v>8</v>
      </c>
      <c r="H9784" s="9"/>
      <c r="BF9784" s="33">
        <v>83.25</v>
      </c>
      <c r="BG9784" s="33">
        <v>81.25</v>
      </c>
      <c r="BH9784" s="33">
        <v>79.75</v>
      </c>
      <c r="BI9784" s="33">
        <v>78.5</v>
      </c>
      <c r="BJ9784" s="33">
        <v>77.5</v>
      </c>
      <c r="BK9784" s="33">
        <v>76.25</v>
      </c>
      <c r="BL9784" s="33">
        <v>75.625</v>
      </c>
      <c r="BM9784" s="33">
        <v>77.875</v>
      </c>
      <c r="BN9784" s="33">
        <v>82.875</v>
      </c>
      <c r="BO9784" s="33">
        <v>88.375</v>
      </c>
      <c r="BP9784" s="33">
        <v>93</v>
      </c>
      <c r="BQ9784" s="33">
        <v>97.125</v>
      </c>
      <c r="BR9784" s="33">
        <v>99.625</v>
      </c>
      <c r="BS9784" s="33">
        <v>101.5</v>
      </c>
      <c r="BT9784" s="33">
        <v>103.125</v>
      </c>
      <c r="BU9784" s="33">
        <v>104.5</v>
      </c>
      <c r="BV9784" s="33">
        <v>104.5</v>
      </c>
      <c r="BW9784" s="33">
        <v>102.75</v>
      </c>
      <c r="BX9784" s="33">
        <v>100.375</v>
      </c>
      <c r="BY9784" s="33">
        <v>98.875</v>
      </c>
      <c r="BZ9784" s="33">
        <v>95</v>
      </c>
      <c r="CA9784" s="33">
        <v>92.125</v>
      </c>
      <c r="CB9784" s="33">
        <v>89.5</v>
      </c>
      <c r="CC9784" s="33">
        <v>87.375</v>
      </c>
      <c r="DC9784" s="9">
        <v>23.849730000000001</v>
      </c>
      <c r="DD9784" s="9">
        <v>0</v>
      </c>
    </row>
    <row r="9785" spans="1:108" x14ac:dyDescent="0.25">
      <c r="A9785" s="9" t="s">
        <v>42</v>
      </c>
      <c r="B9785" s="9" t="s">
        <v>31</v>
      </c>
      <c r="C9785" s="9" t="s">
        <v>1</v>
      </c>
      <c r="D9785" s="9" t="s">
        <v>37</v>
      </c>
      <c r="E9785" s="9" t="s">
        <v>38</v>
      </c>
      <c r="F9785" s="9">
        <v>2016</v>
      </c>
      <c r="G9785" s="9">
        <v>9</v>
      </c>
      <c r="H9785" s="9"/>
      <c r="BF9785" s="33">
        <v>81.25</v>
      </c>
      <c r="BG9785" s="33">
        <v>79</v>
      </c>
      <c r="BH9785" s="33">
        <v>77.625</v>
      </c>
      <c r="BI9785" s="33">
        <v>75.75</v>
      </c>
      <c r="BJ9785" s="33">
        <v>74.75</v>
      </c>
      <c r="BK9785" s="33">
        <v>73.75</v>
      </c>
      <c r="BL9785" s="33">
        <v>72.375</v>
      </c>
      <c r="BM9785" s="33">
        <v>74.25</v>
      </c>
      <c r="BN9785" s="33">
        <v>79.25</v>
      </c>
      <c r="BO9785" s="33">
        <v>85</v>
      </c>
      <c r="BP9785" s="33">
        <v>90.125</v>
      </c>
      <c r="BQ9785" s="33">
        <v>93.25</v>
      </c>
      <c r="BR9785" s="33">
        <v>96.75</v>
      </c>
      <c r="BS9785" s="33">
        <v>98.875</v>
      </c>
      <c r="BT9785" s="33">
        <v>100.625</v>
      </c>
      <c r="BU9785" s="33">
        <v>101.375</v>
      </c>
      <c r="BV9785" s="33">
        <v>101</v>
      </c>
      <c r="BW9785" s="33">
        <v>101</v>
      </c>
      <c r="BX9785" s="33">
        <v>99.375</v>
      </c>
      <c r="BY9785" s="33">
        <v>95.625</v>
      </c>
      <c r="BZ9785" s="33">
        <v>91.375</v>
      </c>
      <c r="CA9785" s="33">
        <v>88.25</v>
      </c>
      <c r="CB9785" s="33">
        <v>85.375</v>
      </c>
      <c r="CC9785" s="33">
        <v>82.75</v>
      </c>
      <c r="DC9785" s="9">
        <v>23.849730000000001</v>
      </c>
      <c r="DD9785" s="9">
        <v>0</v>
      </c>
    </row>
    <row r="9786" spans="1:108" x14ac:dyDescent="0.25">
      <c r="A9786" s="9" t="s">
        <v>42</v>
      </c>
      <c r="B9786" s="9" t="s">
        <v>31</v>
      </c>
      <c r="C9786" s="9" t="s">
        <v>1</v>
      </c>
      <c r="D9786" s="9" t="s">
        <v>37</v>
      </c>
      <c r="E9786" s="9" t="s">
        <v>38</v>
      </c>
      <c r="F9786" s="9">
        <v>2016</v>
      </c>
      <c r="G9786" s="9">
        <v>10</v>
      </c>
      <c r="H9786" s="9"/>
      <c r="BF9786" s="33">
        <v>69.5</v>
      </c>
      <c r="BG9786" s="33">
        <v>68.25</v>
      </c>
      <c r="BH9786" s="33">
        <v>66.875</v>
      </c>
      <c r="BI9786" s="33">
        <v>65</v>
      </c>
      <c r="BJ9786" s="33">
        <v>64.75</v>
      </c>
      <c r="BK9786" s="33">
        <v>63.625</v>
      </c>
      <c r="BL9786" s="33">
        <v>62.625</v>
      </c>
      <c r="BM9786" s="33">
        <v>63.5</v>
      </c>
      <c r="BN9786" s="33">
        <v>68</v>
      </c>
      <c r="BO9786" s="33">
        <v>74.75</v>
      </c>
      <c r="BP9786" s="33">
        <v>80.375</v>
      </c>
      <c r="BQ9786" s="33">
        <v>83.75</v>
      </c>
      <c r="BR9786" s="33">
        <v>86.375</v>
      </c>
      <c r="BS9786" s="33">
        <v>88.5</v>
      </c>
      <c r="BT9786" s="33">
        <v>90.125</v>
      </c>
      <c r="BU9786" s="33">
        <v>91.25</v>
      </c>
      <c r="BV9786" s="33">
        <v>91</v>
      </c>
      <c r="BW9786" s="33">
        <v>90</v>
      </c>
      <c r="BX9786" s="33">
        <v>86.75</v>
      </c>
      <c r="BY9786" s="33">
        <v>82.5</v>
      </c>
      <c r="BZ9786" s="33">
        <v>79.375</v>
      </c>
      <c r="CA9786" s="33">
        <v>76.375</v>
      </c>
      <c r="CB9786" s="33">
        <v>73.875</v>
      </c>
      <c r="CC9786" s="33">
        <v>71.875</v>
      </c>
      <c r="DC9786" s="9">
        <v>23.849730000000001</v>
      </c>
      <c r="DD9786" s="9">
        <v>0</v>
      </c>
    </row>
    <row r="9787" spans="1:108" x14ac:dyDescent="0.25">
      <c r="A9787" s="9" t="s">
        <v>42</v>
      </c>
      <c r="B9787" s="9" t="s">
        <v>31</v>
      </c>
      <c r="C9787" s="9" t="s">
        <v>1</v>
      </c>
      <c r="D9787" s="9" t="s">
        <v>37</v>
      </c>
      <c r="E9787" s="9" t="s">
        <v>38</v>
      </c>
      <c r="F9787" s="9">
        <v>2017</v>
      </c>
      <c r="G9787" s="9">
        <v>5</v>
      </c>
      <c r="H9787" s="9"/>
      <c r="BF9787" s="33">
        <v>74.875</v>
      </c>
      <c r="BG9787" s="33">
        <v>72.625</v>
      </c>
      <c r="BH9787" s="33">
        <v>71.125</v>
      </c>
      <c r="BI9787" s="33">
        <v>69.125</v>
      </c>
      <c r="BJ9787" s="33">
        <v>68.75</v>
      </c>
      <c r="BK9787" s="33">
        <v>67.875</v>
      </c>
      <c r="BL9787" s="33">
        <v>68</v>
      </c>
      <c r="BM9787" s="33">
        <v>71</v>
      </c>
      <c r="BN9787" s="33">
        <v>75</v>
      </c>
      <c r="BO9787" s="33">
        <v>79.75</v>
      </c>
      <c r="BP9787" s="33">
        <v>84</v>
      </c>
      <c r="BQ9787" s="33">
        <v>87.375</v>
      </c>
      <c r="BR9787" s="33">
        <v>90.25</v>
      </c>
      <c r="BS9787" s="33">
        <v>92</v>
      </c>
      <c r="BT9787" s="33">
        <v>93</v>
      </c>
      <c r="BU9787" s="33">
        <v>94.5</v>
      </c>
      <c r="BV9787" s="33">
        <v>95.625</v>
      </c>
      <c r="BW9787" s="33">
        <v>95.375</v>
      </c>
      <c r="BX9787" s="33">
        <v>95</v>
      </c>
      <c r="BY9787" s="33">
        <v>93</v>
      </c>
      <c r="BZ9787" s="33">
        <v>89.75</v>
      </c>
      <c r="CA9787" s="33">
        <v>86.875</v>
      </c>
      <c r="CB9787" s="33">
        <v>83.75</v>
      </c>
      <c r="CC9787" s="33">
        <v>80.75</v>
      </c>
      <c r="DC9787" s="9">
        <v>23.849730000000001</v>
      </c>
      <c r="DD9787" s="9">
        <v>0</v>
      </c>
    </row>
    <row r="9788" spans="1:108" x14ac:dyDescent="0.25">
      <c r="A9788" s="9" t="s">
        <v>42</v>
      </c>
      <c r="B9788" s="9" t="s">
        <v>31</v>
      </c>
      <c r="C9788" s="9" t="s">
        <v>1</v>
      </c>
      <c r="D9788" s="9" t="s">
        <v>37</v>
      </c>
      <c r="E9788" s="9" t="s">
        <v>38</v>
      </c>
      <c r="F9788" s="9">
        <v>2017</v>
      </c>
      <c r="G9788" s="9">
        <v>6</v>
      </c>
      <c r="H9788" s="9"/>
      <c r="BF9788" s="33">
        <v>83.75</v>
      </c>
      <c r="BG9788" s="33">
        <v>81.5</v>
      </c>
      <c r="BH9788" s="33">
        <v>80.25</v>
      </c>
      <c r="BI9788" s="33">
        <v>78.875</v>
      </c>
      <c r="BJ9788" s="33">
        <v>77.125</v>
      </c>
      <c r="BK9788" s="33">
        <v>76.125</v>
      </c>
      <c r="BL9788" s="33">
        <v>77.5</v>
      </c>
      <c r="BM9788" s="33">
        <v>81.25</v>
      </c>
      <c r="BN9788" s="33">
        <v>86.75</v>
      </c>
      <c r="BO9788" s="33">
        <v>92.625</v>
      </c>
      <c r="BP9788" s="33">
        <v>96.125</v>
      </c>
      <c r="BQ9788" s="33">
        <v>98.5</v>
      </c>
      <c r="BR9788" s="33">
        <v>101</v>
      </c>
      <c r="BS9788" s="33">
        <v>102.75</v>
      </c>
      <c r="BT9788" s="33">
        <v>104.125</v>
      </c>
      <c r="BU9788" s="33">
        <v>105.125</v>
      </c>
      <c r="BV9788" s="33">
        <v>105.5</v>
      </c>
      <c r="BW9788" s="33">
        <v>105.5</v>
      </c>
      <c r="BX9788" s="33">
        <v>104.25</v>
      </c>
      <c r="BY9788" s="33">
        <v>101.25</v>
      </c>
      <c r="BZ9788" s="33">
        <v>97.125</v>
      </c>
      <c r="CA9788" s="33">
        <v>92.875</v>
      </c>
      <c r="CB9788" s="33">
        <v>89.375</v>
      </c>
      <c r="CC9788" s="33">
        <v>86.25</v>
      </c>
      <c r="DC9788" s="9">
        <v>23.849730000000001</v>
      </c>
      <c r="DD9788" s="9">
        <v>0</v>
      </c>
    </row>
    <row r="9789" spans="1:108" x14ac:dyDescent="0.25">
      <c r="A9789" s="9" t="s">
        <v>42</v>
      </c>
      <c r="B9789" s="9" t="s">
        <v>31</v>
      </c>
      <c r="C9789" s="9" t="s">
        <v>1</v>
      </c>
      <c r="D9789" s="9" t="s">
        <v>37</v>
      </c>
      <c r="E9789" s="9" t="s">
        <v>38</v>
      </c>
      <c r="F9789" s="9">
        <v>2017</v>
      </c>
      <c r="G9789" s="9">
        <v>7</v>
      </c>
      <c r="H9789" s="9">
        <v>7.3809209999999998</v>
      </c>
      <c r="I9789" s="9">
        <v>4.5997589999999997</v>
      </c>
      <c r="J9789" s="9">
        <v>2.3565010000000002</v>
      </c>
      <c r="K9789" s="9">
        <v>3.8628819999999999</v>
      </c>
      <c r="L9789" s="9">
        <v>3.5434649999999999</v>
      </c>
      <c r="M9789" s="9">
        <v>-0.91224119999999997</v>
      </c>
      <c r="N9789" s="9">
        <v>6.0902390000000004</v>
      </c>
      <c r="O9789" s="9">
        <v>7.9428729999999996</v>
      </c>
      <c r="P9789" s="9">
        <v>13.26108</v>
      </c>
      <c r="Q9789" s="9">
        <v>19.56681</v>
      </c>
      <c r="R9789" s="9">
        <v>20.389469999999999</v>
      </c>
      <c r="S9789" s="9">
        <v>18.62914</v>
      </c>
      <c r="T9789" s="9">
        <v>16.784269999999999</v>
      </c>
      <c r="U9789" s="9">
        <v>13.548769999999999</v>
      </c>
      <c r="V9789" s="9">
        <v>13.69178</v>
      </c>
      <c r="W9789" s="9">
        <v>29.905799999999999</v>
      </c>
      <c r="X9789" s="9">
        <v>41.956400000000002</v>
      </c>
      <c r="Y9789" s="9">
        <v>47.4542</v>
      </c>
      <c r="Z9789" s="9">
        <v>58.608170000000001</v>
      </c>
      <c r="AA9789" s="9">
        <v>84.057659999999998</v>
      </c>
      <c r="AB9789" s="9">
        <v>83.033429999999996</v>
      </c>
      <c r="AC9789" s="9">
        <v>74.014489999999995</v>
      </c>
      <c r="AD9789" s="9">
        <v>64.438789999999997</v>
      </c>
      <c r="AE9789" s="9">
        <v>64.762219999999999</v>
      </c>
      <c r="AF9789" s="9">
        <v>29.34186</v>
      </c>
      <c r="AG9789" s="9">
        <v>4.5577959999999997</v>
      </c>
      <c r="AH9789" s="9">
        <v>-5.7633270000000003</v>
      </c>
      <c r="AI9789" s="9">
        <v>-4.8173380000000003</v>
      </c>
      <c r="AJ9789" s="9">
        <v>-1.9385859999999999</v>
      </c>
      <c r="AK9789" s="9">
        <v>-11.6952</v>
      </c>
      <c r="AL9789" s="9">
        <v>10.93812</v>
      </c>
      <c r="AM9789" s="9">
        <v>13.33287</v>
      </c>
      <c r="AN9789" s="9">
        <v>9.9265080000000001</v>
      </c>
      <c r="AO9789" s="9">
        <v>13.433120000000001</v>
      </c>
      <c r="AP9789" s="9">
        <v>22.56653</v>
      </c>
      <c r="AQ9789" s="9">
        <v>36.501010000000001</v>
      </c>
      <c r="AR9789" s="9">
        <v>43.663760000000003</v>
      </c>
      <c r="AS9789" s="9">
        <v>38.896680000000003</v>
      </c>
      <c r="AT9789" s="9">
        <v>47.545859999999998</v>
      </c>
      <c r="AU9789" s="9">
        <v>47.55565</v>
      </c>
      <c r="AV9789" s="9">
        <v>74.982650000000007</v>
      </c>
      <c r="AW9789" s="9">
        <v>109.47150000000001</v>
      </c>
      <c r="AX9789" s="9">
        <v>122.3603</v>
      </c>
      <c r="AY9789" s="9">
        <v>121.4593</v>
      </c>
      <c r="AZ9789" s="9">
        <v>128.77029999999999</v>
      </c>
      <c r="BA9789" s="9">
        <v>120.9451</v>
      </c>
      <c r="BB9789" s="9">
        <v>102.76439999999999</v>
      </c>
      <c r="BC9789" s="9">
        <v>88.284570000000002</v>
      </c>
      <c r="BD9789" s="9">
        <v>88.377179999999996</v>
      </c>
      <c r="BE9789" s="9">
        <v>80.364459999999994</v>
      </c>
      <c r="BF9789" s="33">
        <v>84.25</v>
      </c>
      <c r="BG9789" s="33">
        <v>82.5</v>
      </c>
      <c r="BH9789" s="33">
        <v>81.25</v>
      </c>
      <c r="BI9789" s="33">
        <v>79.75</v>
      </c>
      <c r="BJ9789" s="33">
        <v>78.125</v>
      </c>
      <c r="BK9789" s="33">
        <v>76.75</v>
      </c>
      <c r="BL9789" s="33">
        <v>77.375</v>
      </c>
      <c r="BM9789" s="33">
        <v>80.375</v>
      </c>
      <c r="BN9789" s="33">
        <v>85.375</v>
      </c>
      <c r="BO9789" s="33">
        <v>90.5</v>
      </c>
      <c r="BP9789" s="33">
        <v>94.75</v>
      </c>
      <c r="BQ9789" s="33">
        <v>97.5</v>
      </c>
      <c r="BR9789" s="33">
        <v>100.25</v>
      </c>
      <c r="BS9789" s="33">
        <v>102.125</v>
      </c>
      <c r="BT9789" s="33">
        <v>103.875</v>
      </c>
      <c r="BU9789" s="33">
        <v>104.875</v>
      </c>
      <c r="BV9789" s="33">
        <v>105</v>
      </c>
      <c r="BW9789" s="33">
        <v>104.875</v>
      </c>
      <c r="BX9789" s="33">
        <v>103.875</v>
      </c>
      <c r="BY9789" s="33">
        <v>101.625</v>
      </c>
      <c r="BZ9789" s="33">
        <v>98.5</v>
      </c>
      <c r="CA9789" s="33">
        <v>95.5</v>
      </c>
      <c r="CB9789" s="33">
        <v>92.125</v>
      </c>
      <c r="CC9789" s="33">
        <v>89.75</v>
      </c>
      <c r="CD9789" s="9">
        <v>877.28160000000003</v>
      </c>
      <c r="CE9789" s="9">
        <v>972.62300000000005</v>
      </c>
      <c r="CF9789" s="9">
        <v>935.60500000000002</v>
      </c>
      <c r="CG9789" s="9">
        <v>627.26099999999997</v>
      </c>
      <c r="CH9789" s="9">
        <v>550.88819999999998</v>
      </c>
      <c r="CI9789" s="9">
        <v>258.00099999999998</v>
      </c>
      <c r="CJ9789" s="9">
        <v>295.28289999999998</v>
      </c>
      <c r="CK9789" s="9">
        <v>346.85520000000002</v>
      </c>
      <c r="CL9789" s="9">
        <v>471.92610000000002</v>
      </c>
      <c r="CM9789" s="9">
        <v>735.64139999999998</v>
      </c>
      <c r="CN9789" s="9">
        <v>943.22329999999999</v>
      </c>
      <c r="CO9789" s="9">
        <v>1367.92</v>
      </c>
      <c r="CP9789" s="9">
        <v>1632.0509999999999</v>
      </c>
      <c r="CQ9789" s="9">
        <v>1646.777</v>
      </c>
      <c r="CR9789" s="9">
        <v>1646.761</v>
      </c>
      <c r="CS9789" s="9">
        <v>1646.0809999999999</v>
      </c>
      <c r="CT9789" s="9">
        <v>1736.809</v>
      </c>
      <c r="CU9789" s="9">
        <v>1811.6590000000001</v>
      </c>
      <c r="CV9789" s="9">
        <v>2022.6569999999999</v>
      </c>
      <c r="CW9789" s="9">
        <v>2300.2289999999998</v>
      </c>
      <c r="CX9789" s="9">
        <v>2369.6190000000001</v>
      </c>
      <c r="CY9789" s="9">
        <v>2130.4520000000002</v>
      </c>
      <c r="CZ9789" s="9">
        <v>1922.5630000000001</v>
      </c>
      <c r="DA9789" s="9">
        <v>1922.51</v>
      </c>
      <c r="DB9789" s="9">
        <v>1292.011</v>
      </c>
      <c r="DC9789" s="9">
        <v>23.849730000000001</v>
      </c>
      <c r="DD9789" s="9">
        <v>0</v>
      </c>
    </row>
    <row r="9790" spans="1:108" x14ac:dyDescent="0.25">
      <c r="A9790" s="9" t="s">
        <v>42</v>
      </c>
      <c r="B9790" s="9" t="s">
        <v>31</v>
      </c>
      <c r="C9790" s="9" t="s">
        <v>1</v>
      </c>
      <c r="D9790" s="9" t="s">
        <v>37</v>
      </c>
      <c r="E9790" s="9" t="s">
        <v>38</v>
      </c>
      <c r="F9790" s="9">
        <v>2017</v>
      </c>
      <c r="G9790" s="9">
        <v>8</v>
      </c>
      <c r="H9790" s="9"/>
      <c r="BF9790" s="33">
        <v>83.25</v>
      </c>
      <c r="BG9790" s="33">
        <v>81.25</v>
      </c>
      <c r="BH9790" s="33">
        <v>79.75</v>
      </c>
      <c r="BI9790" s="33">
        <v>78.5</v>
      </c>
      <c r="BJ9790" s="33">
        <v>77.5</v>
      </c>
      <c r="BK9790" s="33">
        <v>76.25</v>
      </c>
      <c r="BL9790" s="33">
        <v>75.625</v>
      </c>
      <c r="BM9790" s="33">
        <v>77.875</v>
      </c>
      <c r="BN9790" s="33">
        <v>82.875</v>
      </c>
      <c r="BO9790" s="33">
        <v>88.375</v>
      </c>
      <c r="BP9790" s="33">
        <v>93</v>
      </c>
      <c r="BQ9790" s="33">
        <v>97.125</v>
      </c>
      <c r="BR9790" s="33">
        <v>99.625</v>
      </c>
      <c r="BS9790" s="33">
        <v>101.5</v>
      </c>
      <c r="BT9790" s="33">
        <v>103.125</v>
      </c>
      <c r="BU9790" s="33">
        <v>104.5</v>
      </c>
      <c r="BV9790" s="33">
        <v>104.5</v>
      </c>
      <c r="BW9790" s="33">
        <v>102.75</v>
      </c>
      <c r="BX9790" s="33">
        <v>100.375</v>
      </c>
      <c r="BY9790" s="33">
        <v>98.875</v>
      </c>
      <c r="BZ9790" s="33">
        <v>95</v>
      </c>
      <c r="CA9790" s="33">
        <v>92.125</v>
      </c>
      <c r="CB9790" s="33">
        <v>89.5</v>
      </c>
      <c r="CC9790" s="33">
        <v>87.375</v>
      </c>
      <c r="DC9790" s="9">
        <v>23.849730000000001</v>
      </c>
      <c r="DD9790" s="9">
        <v>0</v>
      </c>
    </row>
    <row r="9791" spans="1:108" x14ac:dyDescent="0.25">
      <c r="A9791" s="9" t="s">
        <v>42</v>
      </c>
      <c r="B9791" s="9" t="s">
        <v>31</v>
      </c>
      <c r="C9791" s="9" t="s">
        <v>1</v>
      </c>
      <c r="D9791" s="9" t="s">
        <v>37</v>
      </c>
      <c r="E9791" s="9" t="s">
        <v>38</v>
      </c>
      <c r="F9791" s="9">
        <v>2017</v>
      </c>
      <c r="G9791" s="9">
        <v>9</v>
      </c>
      <c r="H9791" s="9"/>
      <c r="BF9791" s="33">
        <v>81.25</v>
      </c>
      <c r="BG9791" s="33">
        <v>79</v>
      </c>
      <c r="BH9791" s="33">
        <v>77.625</v>
      </c>
      <c r="BI9791" s="33">
        <v>75.75</v>
      </c>
      <c r="BJ9791" s="33">
        <v>74.75</v>
      </c>
      <c r="BK9791" s="33">
        <v>73.75</v>
      </c>
      <c r="BL9791" s="33">
        <v>72.375</v>
      </c>
      <c r="BM9791" s="33">
        <v>74.25</v>
      </c>
      <c r="BN9791" s="33">
        <v>79.25</v>
      </c>
      <c r="BO9791" s="33">
        <v>85</v>
      </c>
      <c r="BP9791" s="33">
        <v>90.125</v>
      </c>
      <c r="BQ9791" s="33">
        <v>93.25</v>
      </c>
      <c r="BR9791" s="33">
        <v>96.75</v>
      </c>
      <c r="BS9791" s="33">
        <v>98.875</v>
      </c>
      <c r="BT9791" s="33">
        <v>100.625</v>
      </c>
      <c r="BU9791" s="33">
        <v>101.375</v>
      </c>
      <c r="BV9791" s="33">
        <v>101</v>
      </c>
      <c r="BW9791" s="33">
        <v>101</v>
      </c>
      <c r="BX9791" s="33">
        <v>99.375</v>
      </c>
      <c r="BY9791" s="33">
        <v>95.625</v>
      </c>
      <c r="BZ9791" s="33">
        <v>91.375</v>
      </c>
      <c r="CA9791" s="33">
        <v>88.25</v>
      </c>
      <c r="CB9791" s="33">
        <v>85.375</v>
      </c>
      <c r="CC9791" s="33">
        <v>82.75</v>
      </c>
      <c r="DC9791" s="9">
        <v>23.849730000000001</v>
      </c>
      <c r="DD9791" s="9">
        <v>0</v>
      </c>
    </row>
    <row r="9792" spans="1:108" x14ac:dyDescent="0.25">
      <c r="A9792" s="9" t="s">
        <v>42</v>
      </c>
      <c r="B9792" s="9" t="s">
        <v>31</v>
      </c>
      <c r="C9792" s="9" t="s">
        <v>1</v>
      </c>
      <c r="D9792" s="9" t="s">
        <v>37</v>
      </c>
      <c r="E9792" s="9" t="s">
        <v>38</v>
      </c>
      <c r="F9792" s="9">
        <v>2017</v>
      </c>
      <c r="G9792" s="9">
        <v>10</v>
      </c>
      <c r="H9792" s="9"/>
      <c r="BF9792" s="33">
        <v>69.5</v>
      </c>
      <c r="BG9792" s="33">
        <v>68.25</v>
      </c>
      <c r="BH9792" s="33">
        <v>66.875</v>
      </c>
      <c r="BI9792" s="33">
        <v>65</v>
      </c>
      <c r="BJ9792" s="33">
        <v>64.75</v>
      </c>
      <c r="BK9792" s="33">
        <v>63.625</v>
      </c>
      <c r="BL9792" s="33">
        <v>62.625</v>
      </c>
      <c r="BM9792" s="33">
        <v>63.5</v>
      </c>
      <c r="BN9792" s="33">
        <v>68</v>
      </c>
      <c r="BO9792" s="33">
        <v>74.75</v>
      </c>
      <c r="BP9792" s="33">
        <v>80.375</v>
      </c>
      <c r="BQ9792" s="33">
        <v>83.75</v>
      </c>
      <c r="BR9792" s="33">
        <v>86.375</v>
      </c>
      <c r="BS9792" s="33">
        <v>88.5</v>
      </c>
      <c r="BT9792" s="33">
        <v>90.125</v>
      </c>
      <c r="BU9792" s="33">
        <v>91.25</v>
      </c>
      <c r="BV9792" s="33">
        <v>91</v>
      </c>
      <c r="BW9792" s="33">
        <v>90</v>
      </c>
      <c r="BX9792" s="33">
        <v>86.75</v>
      </c>
      <c r="BY9792" s="33">
        <v>82.5</v>
      </c>
      <c r="BZ9792" s="33">
        <v>79.375</v>
      </c>
      <c r="CA9792" s="33">
        <v>76.375</v>
      </c>
      <c r="CB9792" s="33">
        <v>73.875</v>
      </c>
      <c r="CC9792" s="33">
        <v>71.875</v>
      </c>
      <c r="DC9792" s="9">
        <v>23.849730000000001</v>
      </c>
      <c r="DD9792" s="9">
        <v>0</v>
      </c>
    </row>
    <row r="9793" spans="1:108" x14ac:dyDescent="0.25">
      <c r="A9793" s="9" t="s">
        <v>42</v>
      </c>
      <c r="B9793" s="9" t="s">
        <v>31</v>
      </c>
      <c r="C9793" s="9" t="s">
        <v>1</v>
      </c>
      <c r="D9793" s="9" t="s">
        <v>37</v>
      </c>
      <c r="E9793" s="9" t="s">
        <v>38</v>
      </c>
      <c r="F9793" s="9">
        <v>2018</v>
      </c>
      <c r="G9793" s="9">
        <v>5</v>
      </c>
      <c r="H9793" s="9"/>
      <c r="BF9793" s="33">
        <v>74.875</v>
      </c>
      <c r="BG9793" s="33">
        <v>72.625</v>
      </c>
      <c r="BH9793" s="33">
        <v>71.125</v>
      </c>
      <c r="BI9793" s="33">
        <v>69.125</v>
      </c>
      <c r="BJ9793" s="33">
        <v>68.75</v>
      </c>
      <c r="BK9793" s="33">
        <v>67.875</v>
      </c>
      <c r="BL9793" s="33">
        <v>68</v>
      </c>
      <c r="BM9793" s="33">
        <v>71</v>
      </c>
      <c r="BN9793" s="33">
        <v>75</v>
      </c>
      <c r="BO9793" s="33">
        <v>79.75</v>
      </c>
      <c r="BP9793" s="33">
        <v>84</v>
      </c>
      <c r="BQ9793" s="33">
        <v>87.375</v>
      </c>
      <c r="BR9793" s="33">
        <v>90.25</v>
      </c>
      <c r="BS9793" s="33">
        <v>92</v>
      </c>
      <c r="BT9793" s="33">
        <v>93</v>
      </c>
      <c r="BU9793" s="33">
        <v>94.5</v>
      </c>
      <c r="BV9793" s="33">
        <v>95.625</v>
      </c>
      <c r="BW9793" s="33">
        <v>95.375</v>
      </c>
      <c r="BX9793" s="33">
        <v>95</v>
      </c>
      <c r="BY9793" s="33">
        <v>93</v>
      </c>
      <c r="BZ9793" s="33">
        <v>89.75</v>
      </c>
      <c r="CA9793" s="33">
        <v>86.875</v>
      </c>
      <c r="CB9793" s="33">
        <v>83.75</v>
      </c>
      <c r="CC9793" s="33">
        <v>80.75</v>
      </c>
      <c r="DC9793" s="9">
        <v>23.849730000000001</v>
      </c>
      <c r="DD9793" s="9">
        <v>0</v>
      </c>
    </row>
    <row r="9794" spans="1:108" x14ac:dyDescent="0.25">
      <c r="A9794" s="9" t="s">
        <v>42</v>
      </c>
      <c r="B9794" s="9" t="s">
        <v>31</v>
      </c>
      <c r="C9794" s="9" t="s">
        <v>1</v>
      </c>
      <c r="D9794" s="9" t="s">
        <v>37</v>
      </c>
      <c r="E9794" s="9" t="s">
        <v>38</v>
      </c>
      <c r="F9794" s="9">
        <v>2018</v>
      </c>
      <c r="G9794" s="9">
        <v>6</v>
      </c>
      <c r="H9794" s="9"/>
      <c r="BF9794" s="33">
        <v>83.75</v>
      </c>
      <c r="BG9794" s="33">
        <v>81.5</v>
      </c>
      <c r="BH9794" s="33">
        <v>80.25</v>
      </c>
      <c r="BI9794" s="33">
        <v>78.875</v>
      </c>
      <c r="BJ9794" s="33">
        <v>77.125</v>
      </c>
      <c r="BK9794" s="33">
        <v>76.125</v>
      </c>
      <c r="BL9794" s="33">
        <v>77.5</v>
      </c>
      <c r="BM9794" s="33">
        <v>81.25</v>
      </c>
      <c r="BN9794" s="33">
        <v>86.75</v>
      </c>
      <c r="BO9794" s="33">
        <v>92.625</v>
      </c>
      <c r="BP9794" s="33">
        <v>96.125</v>
      </c>
      <c r="BQ9794" s="33">
        <v>98.5</v>
      </c>
      <c r="BR9794" s="33">
        <v>101</v>
      </c>
      <c r="BS9794" s="33">
        <v>102.75</v>
      </c>
      <c r="BT9794" s="33">
        <v>104.125</v>
      </c>
      <c r="BU9794" s="33">
        <v>105.125</v>
      </c>
      <c r="BV9794" s="33">
        <v>105.5</v>
      </c>
      <c r="BW9794" s="33">
        <v>105.5</v>
      </c>
      <c r="BX9794" s="33">
        <v>104.25</v>
      </c>
      <c r="BY9794" s="33">
        <v>101.25</v>
      </c>
      <c r="BZ9794" s="33">
        <v>97.125</v>
      </c>
      <c r="CA9794" s="33">
        <v>92.875</v>
      </c>
      <c r="CB9794" s="33">
        <v>89.375</v>
      </c>
      <c r="CC9794" s="33">
        <v>86.25</v>
      </c>
      <c r="DC9794" s="9">
        <v>23.849730000000001</v>
      </c>
      <c r="DD9794" s="9">
        <v>0</v>
      </c>
    </row>
    <row r="9795" spans="1:108" x14ac:dyDescent="0.25">
      <c r="A9795" s="9" t="s">
        <v>42</v>
      </c>
      <c r="B9795" s="9" t="s">
        <v>31</v>
      </c>
      <c r="C9795" s="9" t="s">
        <v>1</v>
      </c>
      <c r="D9795" s="9" t="s">
        <v>37</v>
      </c>
      <c r="E9795" s="9" t="s">
        <v>38</v>
      </c>
      <c r="F9795" s="9">
        <v>2018</v>
      </c>
      <c r="G9795" s="9">
        <v>7</v>
      </c>
      <c r="H9795" s="9">
        <v>7.2687499999999998</v>
      </c>
      <c r="I9795" s="9">
        <v>3.881392</v>
      </c>
      <c r="J9795" s="9">
        <v>1.877499</v>
      </c>
      <c r="K9795" s="9">
        <v>3.41249</v>
      </c>
      <c r="L9795" s="9">
        <v>2.968963</v>
      </c>
      <c r="M9795" s="9">
        <v>-0.95830040000000005</v>
      </c>
      <c r="N9795" s="9">
        <v>6.3525460000000002</v>
      </c>
      <c r="O9795" s="9">
        <v>8.1449870000000004</v>
      </c>
      <c r="P9795" s="9">
        <v>13.86674</v>
      </c>
      <c r="Q9795" s="9">
        <v>19.988630000000001</v>
      </c>
      <c r="R9795" s="9">
        <v>21.138300000000001</v>
      </c>
      <c r="S9795" s="9">
        <v>19.000699999999998</v>
      </c>
      <c r="T9795" s="9">
        <v>17.289840000000002</v>
      </c>
      <c r="U9795" s="9">
        <v>13.71524</v>
      </c>
      <c r="V9795" s="9">
        <v>13.85824</v>
      </c>
      <c r="W9795" s="9">
        <v>29.543299999999999</v>
      </c>
      <c r="X9795" s="9">
        <v>41.657679999999999</v>
      </c>
      <c r="Y9795" s="9">
        <v>46.870109999999997</v>
      </c>
      <c r="Z9795" s="9">
        <v>58.558669999999999</v>
      </c>
      <c r="AA9795" s="9">
        <v>83.995540000000005</v>
      </c>
      <c r="AB9795" s="9">
        <v>83.273330000000001</v>
      </c>
      <c r="AC9795" s="9">
        <v>74.229069999999993</v>
      </c>
      <c r="AD9795" s="9">
        <v>65.172129999999996</v>
      </c>
      <c r="AE9795" s="9">
        <v>65.495559999999998</v>
      </c>
      <c r="AF9795" s="9">
        <v>29.1587</v>
      </c>
      <c r="AG9795" s="9">
        <v>4.4456249999999997</v>
      </c>
      <c r="AH9795" s="9">
        <v>-6.4816950000000002</v>
      </c>
      <c r="AI9795" s="9">
        <v>-5.2963399999999998</v>
      </c>
      <c r="AJ9795" s="9">
        <v>-2.3889770000000001</v>
      </c>
      <c r="AK9795" s="9">
        <v>-12.2697</v>
      </c>
      <c r="AL9795" s="9">
        <v>10.892060000000001</v>
      </c>
      <c r="AM9795" s="9">
        <v>13.59517</v>
      </c>
      <c r="AN9795" s="9">
        <v>10.12862</v>
      </c>
      <c r="AO9795" s="9">
        <v>14.038779999999999</v>
      </c>
      <c r="AP9795" s="9">
        <v>22.988350000000001</v>
      </c>
      <c r="AQ9795" s="9">
        <v>37.249850000000002</v>
      </c>
      <c r="AR9795" s="9">
        <v>44.035319999999999</v>
      </c>
      <c r="AS9795" s="9">
        <v>39.402239999999999</v>
      </c>
      <c r="AT9795" s="9">
        <v>47.712330000000001</v>
      </c>
      <c r="AU9795" s="9">
        <v>47.722119999999997</v>
      </c>
      <c r="AV9795" s="9">
        <v>74.620149999999995</v>
      </c>
      <c r="AW9795" s="9">
        <v>109.1728</v>
      </c>
      <c r="AX9795" s="9">
        <v>121.7762</v>
      </c>
      <c r="AY9795" s="9">
        <v>121.4098</v>
      </c>
      <c r="AZ9795" s="9">
        <v>128.70820000000001</v>
      </c>
      <c r="BA9795" s="9">
        <v>121.185</v>
      </c>
      <c r="BB9795" s="9">
        <v>102.979</v>
      </c>
      <c r="BC9795" s="9">
        <v>89.017910000000001</v>
      </c>
      <c r="BD9795" s="9">
        <v>89.110519999999994</v>
      </c>
      <c r="BE9795" s="9">
        <v>80.181299999999993</v>
      </c>
      <c r="BF9795" s="33">
        <v>84.25</v>
      </c>
      <c r="BG9795" s="33">
        <v>82.5</v>
      </c>
      <c r="BH9795" s="33">
        <v>81.25</v>
      </c>
      <c r="BI9795" s="33">
        <v>79.75</v>
      </c>
      <c r="BJ9795" s="33">
        <v>78.125</v>
      </c>
      <c r="BK9795" s="33">
        <v>76.75</v>
      </c>
      <c r="BL9795" s="33">
        <v>77.375</v>
      </c>
      <c r="BM9795" s="33">
        <v>80.375</v>
      </c>
      <c r="BN9795" s="33">
        <v>85.375</v>
      </c>
      <c r="BO9795" s="33">
        <v>90.5</v>
      </c>
      <c r="BP9795" s="33">
        <v>94.75</v>
      </c>
      <c r="BQ9795" s="33">
        <v>97.5</v>
      </c>
      <c r="BR9795" s="33">
        <v>100.25</v>
      </c>
      <c r="BS9795" s="33">
        <v>102.125</v>
      </c>
      <c r="BT9795" s="33">
        <v>103.875</v>
      </c>
      <c r="BU9795" s="33">
        <v>104.875</v>
      </c>
      <c r="BV9795" s="33">
        <v>105</v>
      </c>
      <c r="BW9795" s="33">
        <v>104.875</v>
      </c>
      <c r="BX9795" s="33">
        <v>103.875</v>
      </c>
      <c r="BY9795" s="33">
        <v>101.625</v>
      </c>
      <c r="BZ9795" s="33">
        <v>98.5</v>
      </c>
      <c r="CA9795" s="33">
        <v>95.5</v>
      </c>
      <c r="CB9795" s="33">
        <v>92.125</v>
      </c>
      <c r="CC9795" s="33">
        <v>89.75</v>
      </c>
      <c r="CD9795" s="9">
        <v>875.90139999999997</v>
      </c>
      <c r="CE9795" s="9">
        <v>970.8664</v>
      </c>
      <c r="CF9795" s="9">
        <v>933.96550000000002</v>
      </c>
      <c r="CG9795" s="9">
        <v>626.46510000000001</v>
      </c>
      <c r="CH9795" s="9">
        <v>550.33929999999998</v>
      </c>
      <c r="CI9795" s="9">
        <v>257.7534</v>
      </c>
      <c r="CJ9795" s="9">
        <v>295.05759999999998</v>
      </c>
      <c r="CK9795" s="9">
        <v>346.62889999999999</v>
      </c>
      <c r="CL9795" s="9">
        <v>471.61590000000001</v>
      </c>
      <c r="CM9795" s="9">
        <v>735.16920000000005</v>
      </c>
      <c r="CN9795" s="9">
        <v>942.57259999999997</v>
      </c>
      <c r="CO9795" s="9">
        <v>1366.4860000000001</v>
      </c>
      <c r="CP9795" s="9">
        <v>1630.309</v>
      </c>
      <c r="CQ9795" s="9">
        <v>1645.16</v>
      </c>
      <c r="CR9795" s="9">
        <v>1645.143</v>
      </c>
      <c r="CS9795" s="9">
        <v>1644.634</v>
      </c>
      <c r="CT9795" s="9">
        <v>1735.2270000000001</v>
      </c>
      <c r="CU9795" s="9">
        <v>1809.9829999999999</v>
      </c>
      <c r="CV9795" s="9">
        <v>2020.6949999999999</v>
      </c>
      <c r="CW9795" s="9">
        <v>2297.9499999999998</v>
      </c>
      <c r="CX9795" s="9">
        <v>2367.2600000000002</v>
      </c>
      <c r="CY9795" s="9">
        <v>2128.5</v>
      </c>
      <c r="CZ9795" s="9">
        <v>1920.8440000000001</v>
      </c>
      <c r="DA9795" s="9">
        <v>1920.7909999999999</v>
      </c>
      <c r="DB9795" s="9">
        <v>1291.047</v>
      </c>
      <c r="DC9795" s="9">
        <v>23.849730000000001</v>
      </c>
      <c r="DD9795" s="9">
        <v>0</v>
      </c>
    </row>
    <row r="9796" spans="1:108" x14ac:dyDescent="0.25">
      <c r="A9796" s="9" t="s">
        <v>42</v>
      </c>
      <c r="B9796" s="9" t="s">
        <v>31</v>
      </c>
      <c r="C9796" s="9" t="s">
        <v>1</v>
      </c>
      <c r="D9796" s="9" t="s">
        <v>37</v>
      </c>
      <c r="E9796" s="9" t="s">
        <v>38</v>
      </c>
      <c r="F9796" s="9">
        <v>2018</v>
      </c>
      <c r="G9796" s="9">
        <v>8</v>
      </c>
      <c r="H9796" s="9"/>
      <c r="BF9796" s="33">
        <v>83.25</v>
      </c>
      <c r="BG9796" s="33">
        <v>81.25</v>
      </c>
      <c r="BH9796" s="33">
        <v>79.75</v>
      </c>
      <c r="BI9796" s="33">
        <v>78.5</v>
      </c>
      <c r="BJ9796" s="33">
        <v>77.5</v>
      </c>
      <c r="BK9796" s="33">
        <v>76.25</v>
      </c>
      <c r="BL9796" s="33">
        <v>75.625</v>
      </c>
      <c r="BM9796" s="33">
        <v>77.875</v>
      </c>
      <c r="BN9796" s="33">
        <v>82.875</v>
      </c>
      <c r="BO9796" s="33">
        <v>88.375</v>
      </c>
      <c r="BP9796" s="33">
        <v>93</v>
      </c>
      <c r="BQ9796" s="33">
        <v>97.125</v>
      </c>
      <c r="BR9796" s="33">
        <v>99.625</v>
      </c>
      <c r="BS9796" s="33">
        <v>101.5</v>
      </c>
      <c r="BT9796" s="33">
        <v>103.125</v>
      </c>
      <c r="BU9796" s="33">
        <v>104.5</v>
      </c>
      <c r="BV9796" s="33">
        <v>104.5</v>
      </c>
      <c r="BW9796" s="33">
        <v>102.75</v>
      </c>
      <c r="BX9796" s="33">
        <v>100.375</v>
      </c>
      <c r="BY9796" s="33">
        <v>98.875</v>
      </c>
      <c r="BZ9796" s="33">
        <v>95</v>
      </c>
      <c r="CA9796" s="33">
        <v>92.125</v>
      </c>
      <c r="CB9796" s="33">
        <v>89.5</v>
      </c>
      <c r="CC9796" s="33">
        <v>87.375</v>
      </c>
      <c r="DC9796" s="9">
        <v>23.849730000000001</v>
      </c>
      <c r="DD9796" s="9">
        <v>0</v>
      </c>
    </row>
    <row r="9797" spans="1:108" x14ac:dyDescent="0.25">
      <c r="A9797" s="9" t="s">
        <v>42</v>
      </c>
      <c r="B9797" s="9" t="s">
        <v>31</v>
      </c>
      <c r="C9797" s="9" t="s">
        <v>1</v>
      </c>
      <c r="D9797" s="9" t="s">
        <v>37</v>
      </c>
      <c r="E9797" s="9" t="s">
        <v>38</v>
      </c>
      <c r="F9797" s="9">
        <v>2018</v>
      </c>
      <c r="G9797" s="9">
        <v>9</v>
      </c>
      <c r="H9797" s="9"/>
      <c r="BF9797" s="33">
        <v>81.25</v>
      </c>
      <c r="BG9797" s="33">
        <v>79</v>
      </c>
      <c r="BH9797" s="33">
        <v>77.625</v>
      </c>
      <c r="BI9797" s="33">
        <v>75.75</v>
      </c>
      <c r="BJ9797" s="33">
        <v>74.75</v>
      </c>
      <c r="BK9797" s="33">
        <v>73.75</v>
      </c>
      <c r="BL9797" s="33">
        <v>72.375</v>
      </c>
      <c r="BM9797" s="33">
        <v>74.25</v>
      </c>
      <c r="BN9797" s="33">
        <v>79.25</v>
      </c>
      <c r="BO9797" s="33">
        <v>85</v>
      </c>
      <c r="BP9797" s="33">
        <v>90.125</v>
      </c>
      <c r="BQ9797" s="33">
        <v>93.25</v>
      </c>
      <c r="BR9797" s="33">
        <v>96.75</v>
      </c>
      <c r="BS9797" s="33">
        <v>98.875</v>
      </c>
      <c r="BT9797" s="33">
        <v>100.625</v>
      </c>
      <c r="BU9797" s="33">
        <v>101.375</v>
      </c>
      <c r="BV9797" s="33">
        <v>101</v>
      </c>
      <c r="BW9797" s="33">
        <v>101</v>
      </c>
      <c r="BX9797" s="33">
        <v>99.375</v>
      </c>
      <c r="BY9797" s="33">
        <v>95.625</v>
      </c>
      <c r="BZ9797" s="33">
        <v>91.375</v>
      </c>
      <c r="CA9797" s="33">
        <v>88.25</v>
      </c>
      <c r="CB9797" s="33">
        <v>85.375</v>
      </c>
      <c r="CC9797" s="33">
        <v>82.75</v>
      </c>
      <c r="DC9797" s="9">
        <v>23.849730000000001</v>
      </c>
      <c r="DD9797" s="9">
        <v>0</v>
      </c>
    </row>
    <row r="9798" spans="1:108" x14ac:dyDescent="0.25">
      <c r="A9798" s="9" t="s">
        <v>42</v>
      </c>
      <c r="B9798" s="9" t="s">
        <v>31</v>
      </c>
      <c r="C9798" s="9" t="s">
        <v>1</v>
      </c>
      <c r="D9798" s="9" t="s">
        <v>37</v>
      </c>
      <c r="E9798" s="9" t="s">
        <v>38</v>
      </c>
      <c r="F9798" s="9">
        <v>2018</v>
      </c>
      <c r="G9798" s="9">
        <v>10</v>
      </c>
      <c r="H9798" s="9"/>
      <c r="BF9798" s="33">
        <v>69.5</v>
      </c>
      <c r="BG9798" s="33">
        <v>68.25</v>
      </c>
      <c r="BH9798" s="33">
        <v>66.875</v>
      </c>
      <c r="BI9798" s="33">
        <v>65</v>
      </c>
      <c r="BJ9798" s="33">
        <v>64.75</v>
      </c>
      <c r="BK9798" s="33">
        <v>63.625</v>
      </c>
      <c r="BL9798" s="33">
        <v>62.625</v>
      </c>
      <c r="BM9798" s="33">
        <v>63.5</v>
      </c>
      <c r="BN9798" s="33">
        <v>68</v>
      </c>
      <c r="BO9798" s="33">
        <v>74.75</v>
      </c>
      <c r="BP9798" s="33">
        <v>80.375</v>
      </c>
      <c r="BQ9798" s="33">
        <v>83.75</v>
      </c>
      <c r="BR9798" s="33">
        <v>86.375</v>
      </c>
      <c r="BS9798" s="33">
        <v>88.5</v>
      </c>
      <c r="BT9798" s="33">
        <v>90.125</v>
      </c>
      <c r="BU9798" s="33">
        <v>91.25</v>
      </c>
      <c r="BV9798" s="33">
        <v>91</v>
      </c>
      <c r="BW9798" s="33">
        <v>90</v>
      </c>
      <c r="BX9798" s="33">
        <v>86.75</v>
      </c>
      <c r="BY9798" s="33">
        <v>82.5</v>
      </c>
      <c r="BZ9798" s="33">
        <v>79.375</v>
      </c>
      <c r="CA9798" s="33">
        <v>76.375</v>
      </c>
      <c r="CB9798" s="33">
        <v>73.875</v>
      </c>
      <c r="CC9798" s="33">
        <v>71.875</v>
      </c>
      <c r="DC9798" s="9">
        <v>23.849730000000001</v>
      </c>
      <c r="DD9798" s="9">
        <v>0</v>
      </c>
    </row>
    <row r="9799" spans="1:108" x14ac:dyDescent="0.25">
      <c r="A9799" s="9" t="s">
        <v>42</v>
      </c>
      <c r="B9799" s="9" t="s">
        <v>31</v>
      </c>
      <c r="C9799" s="9" t="s">
        <v>1</v>
      </c>
      <c r="D9799" s="9" t="s">
        <v>37</v>
      </c>
      <c r="E9799" s="9" t="s">
        <v>38</v>
      </c>
      <c r="F9799" s="9">
        <v>2019</v>
      </c>
      <c r="G9799" s="9">
        <v>5</v>
      </c>
      <c r="H9799" s="9"/>
      <c r="BF9799" s="33">
        <v>74.875</v>
      </c>
      <c r="BG9799" s="33">
        <v>72.625</v>
      </c>
      <c r="BH9799" s="33">
        <v>71.125</v>
      </c>
      <c r="BI9799" s="33">
        <v>69.125</v>
      </c>
      <c r="BJ9799" s="33">
        <v>68.75</v>
      </c>
      <c r="BK9799" s="33">
        <v>67.875</v>
      </c>
      <c r="BL9799" s="33">
        <v>68</v>
      </c>
      <c r="BM9799" s="33">
        <v>71</v>
      </c>
      <c r="BN9799" s="33">
        <v>75</v>
      </c>
      <c r="BO9799" s="33">
        <v>79.75</v>
      </c>
      <c r="BP9799" s="33">
        <v>84</v>
      </c>
      <c r="BQ9799" s="33">
        <v>87.375</v>
      </c>
      <c r="BR9799" s="33">
        <v>90.25</v>
      </c>
      <c r="BS9799" s="33">
        <v>92</v>
      </c>
      <c r="BT9799" s="33">
        <v>93</v>
      </c>
      <c r="BU9799" s="33">
        <v>94.5</v>
      </c>
      <c r="BV9799" s="33">
        <v>95.625</v>
      </c>
      <c r="BW9799" s="33">
        <v>95.375</v>
      </c>
      <c r="BX9799" s="33">
        <v>95</v>
      </c>
      <c r="BY9799" s="33">
        <v>93</v>
      </c>
      <c r="BZ9799" s="33">
        <v>89.75</v>
      </c>
      <c r="CA9799" s="33">
        <v>86.875</v>
      </c>
      <c r="CB9799" s="33">
        <v>83.75</v>
      </c>
      <c r="CC9799" s="33">
        <v>80.75</v>
      </c>
      <c r="DC9799" s="9">
        <v>23.849730000000001</v>
      </c>
      <c r="DD9799" s="9">
        <v>0</v>
      </c>
    </row>
    <row r="9800" spans="1:108" x14ac:dyDescent="0.25">
      <c r="A9800" s="9" t="s">
        <v>42</v>
      </c>
      <c r="B9800" s="9" t="s">
        <v>31</v>
      </c>
      <c r="C9800" s="9" t="s">
        <v>1</v>
      </c>
      <c r="D9800" s="9" t="s">
        <v>37</v>
      </c>
      <c r="E9800" s="9" t="s">
        <v>38</v>
      </c>
      <c r="F9800" s="9">
        <v>2019</v>
      </c>
      <c r="G9800" s="9">
        <v>6</v>
      </c>
      <c r="H9800" s="9"/>
      <c r="BF9800" s="33">
        <v>83.75</v>
      </c>
      <c r="BG9800" s="33">
        <v>81.5</v>
      </c>
      <c r="BH9800" s="33">
        <v>80.25</v>
      </c>
      <c r="BI9800" s="33">
        <v>78.875</v>
      </c>
      <c r="BJ9800" s="33">
        <v>77.125</v>
      </c>
      <c r="BK9800" s="33">
        <v>76.125</v>
      </c>
      <c r="BL9800" s="33">
        <v>77.5</v>
      </c>
      <c r="BM9800" s="33">
        <v>81.25</v>
      </c>
      <c r="BN9800" s="33">
        <v>86.75</v>
      </c>
      <c r="BO9800" s="33">
        <v>92.625</v>
      </c>
      <c r="BP9800" s="33">
        <v>96.125</v>
      </c>
      <c r="BQ9800" s="33">
        <v>98.5</v>
      </c>
      <c r="BR9800" s="33">
        <v>101</v>
      </c>
      <c r="BS9800" s="33">
        <v>102.75</v>
      </c>
      <c r="BT9800" s="33">
        <v>104.125</v>
      </c>
      <c r="BU9800" s="33">
        <v>105.125</v>
      </c>
      <c r="BV9800" s="33">
        <v>105.5</v>
      </c>
      <c r="BW9800" s="33">
        <v>105.5</v>
      </c>
      <c r="BX9800" s="33">
        <v>104.25</v>
      </c>
      <c r="BY9800" s="33">
        <v>101.25</v>
      </c>
      <c r="BZ9800" s="33">
        <v>97.125</v>
      </c>
      <c r="CA9800" s="33">
        <v>92.875</v>
      </c>
      <c r="CB9800" s="33">
        <v>89.375</v>
      </c>
      <c r="CC9800" s="33">
        <v>86.25</v>
      </c>
      <c r="DC9800" s="9">
        <v>23.849730000000001</v>
      </c>
      <c r="DD9800" s="9">
        <v>0</v>
      </c>
    </row>
    <row r="9801" spans="1:108" x14ac:dyDescent="0.25">
      <c r="A9801" s="9" t="s">
        <v>42</v>
      </c>
      <c r="B9801" s="9" t="s">
        <v>31</v>
      </c>
      <c r="C9801" s="9" t="s">
        <v>1</v>
      </c>
      <c r="D9801" s="9" t="s">
        <v>37</v>
      </c>
      <c r="E9801" s="9" t="s">
        <v>38</v>
      </c>
      <c r="F9801" s="9">
        <v>2019</v>
      </c>
      <c r="G9801" s="9">
        <v>7</v>
      </c>
      <c r="H9801" s="9">
        <v>7.4403620000000004</v>
      </c>
      <c r="I9801" s="9">
        <v>4.3581620000000001</v>
      </c>
      <c r="J9801" s="9">
        <v>2.4377040000000001</v>
      </c>
      <c r="K9801" s="9">
        <v>4.5326469999999999</v>
      </c>
      <c r="L9801" s="9">
        <v>3.3214410000000001</v>
      </c>
      <c r="M9801" s="9">
        <v>-1.1240049999999999</v>
      </c>
      <c r="N9801" s="9">
        <v>5.9808490000000001</v>
      </c>
      <c r="O9801" s="9">
        <v>7.86998</v>
      </c>
      <c r="P9801" s="9">
        <v>13.20717</v>
      </c>
      <c r="Q9801" s="9">
        <v>19.551600000000001</v>
      </c>
      <c r="R9801" s="9">
        <v>20.876529999999999</v>
      </c>
      <c r="S9801" s="9">
        <v>18.430160000000001</v>
      </c>
      <c r="T9801" s="9">
        <v>16.490649999999999</v>
      </c>
      <c r="U9801" s="9">
        <v>13.54054</v>
      </c>
      <c r="V9801" s="9">
        <v>13.683540000000001</v>
      </c>
      <c r="W9801" s="9">
        <v>28.67727</v>
      </c>
      <c r="X9801" s="9">
        <v>41.12838</v>
      </c>
      <c r="Y9801" s="9">
        <v>46.607509999999998</v>
      </c>
      <c r="Z9801" s="9">
        <v>58.331620000000001</v>
      </c>
      <c r="AA9801" s="9">
        <v>83.931820000000002</v>
      </c>
      <c r="AB9801" s="9">
        <v>83.456370000000007</v>
      </c>
      <c r="AC9801" s="9">
        <v>74.158969999999997</v>
      </c>
      <c r="AD9801" s="9">
        <v>64.667659999999998</v>
      </c>
      <c r="AE9801" s="9">
        <v>64.99109</v>
      </c>
      <c r="AF9801" s="9">
        <v>28.758749999999999</v>
      </c>
      <c r="AG9801" s="9">
        <v>4.6172380000000004</v>
      </c>
      <c r="AH9801" s="9">
        <v>-6.0049250000000001</v>
      </c>
      <c r="AI9801" s="9">
        <v>-4.736135</v>
      </c>
      <c r="AJ9801" s="9">
        <v>-1.268821</v>
      </c>
      <c r="AK9801" s="9">
        <v>-11.91722</v>
      </c>
      <c r="AL9801" s="9">
        <v>10.72636</v>
      </c>
      <c r="AM9801" s="9">
        <v>13.22348</v>
      </c>
      <c r="AN9801" s="9">
        <v>9.8536149999999996</v>
      </c>
      <c r="AO9801" s="9">
        <v>13.37922</v>
      </c>
      <c r="AP9801" s="9">
        <v>22.55132</v>
      </c>
      <c r="AQ9801" s="9">
        <v>36.988079999999997</v>
      </c>
      <c r="AR9801" s="9">
        <v>43.464779999999998</v>
      </c>
      <c r="AS9801" s="9">
        <v>38.603059999999999</v>
      </c>
      <c r="AT9801" s="9">
        <v>47.53763</v>
      </c>
      <c r="AU9801" s="9">
        <v>47.547409999999999</v>
      </c>
      <c r="AV9801" s="9">
        <v>73.754109999999997</v>
      </c>
      <c r="AW9801" s="9">
        <v>108.6435</v>
      </c>
      <c r="AX9801" s="9">
        <v>121.5136</v>
      </c>
      <c r="AY9801" s="9">
        <v>121.1828</v>
      </c>
      <c r="AZ9801" s="9">
        <v>128.64449999999999</v>
      </c>
      <c r="BA9801" s="9">
        <v>121.36799999999999</v>
      </c>
      <c r="BB9801" s="9">
        <v>102.9089</v>
      </c>
      <c r="BC9801" s="9">
        <v>88.513440000000003</v>
      </c>
      <c r="BD9801" s="9">
        <v>88.606049999999996</v>
      </c>
      <c r="BE9801" s="9">
        <v>79.781360000000006</v>
      </c>
      <c r="BF9801" s="33">
        <v>84.25</v>
      </c>
      <c r="BG9801" s="33">
        <v>82.5</v>
      </c>
      <c r="BH9801" s="33">
        <v>81.25</v>
      </c>
      <c r="BI9801" s="33">
        <v>79.75</v>
      </c>
      <c r="BJ9801" s="33">
        <v>78.125</v>
      </c>
      <c r="BK9801" s="33">
        <v>76.75</v>
      </c>
      <c r="BL9801" s="33">
        <v>77.375</v>
      </c>
      <c r="BM9801" s="33">
        <v>80.375</v>
      </c>
      <c r="BN9801" s="33">
        <v>85.375</v>
      </c>
      <c r="BO9801" s="33">
        <v>90.5</v>
      </c>
      <c r="BP9801" s="33">
        <v>94.75</v>
      </c>
      <c r="BQ9801" s="33">
        <v>97.5</v>
      </c>
      <c r="BR9801" s="33">
        <v>100.25</v>
      </c>
      <c r="BS9801" s="33">
        <v>102.125</v>
      </c>
      <c r="BT9801" s="33">
        <v>103.875</v>
      </c>
      <c r="BU9801" s="33">
        <v>104.875</v>
      </c>
      <c r="BV9801" s="33">
        <v>105</v>
      </c>
      <c r="BW9801" s="33">
        <v>104.875</v>
      </c>
      <c r="BX9801" s="33">
        <v>103.875</v>
      </c>
      <c r="BY9801" s="33">
        <v>101.625</v>
      </c>
      <c r="BZ9801" s="33">
        <v>98.5</v>
      </c>
      <c r="CA9801" s="33">
        <v>95.5</v>
      </c>
      <c r="CB9801" s="33">
        <v>92.125</v>
      </c>
      <c r="CC9801" s="33">
        <v>89.75</v>
      </c>
      <c r="CD9801" s="9">
        <v>874.73410000000001</v>
      </c>
      <c r="CE9801" s="9">
        <v>969.37199999999996</v>
      </c>
      <c r="CF9801" s="9">
        <v>932.56449999999995</v>
      </c>
      <c r="CG9801" s="9">
        <v>625.79629999999997</v>
      </c>
      <c r="CH9801" s="9">
        <v>549.88229999999999</v>
      </c>
      <c r="CI9801" s="9">
        <v>257.53449999999998</v>
      </c>
      <c r="CJ9801" s="9">
        <v>294.858</v>
      </c>
      <c r="CK9801" s="9">
        <v>346.41120000000001</v>
      </c>
      <c r="CL9801" s="9">
        <v>471.3288</v>
      </c>
      <c r="CM9801" s="9">
        <v>734.76099999999997</v>
      </c>
      <c r="CN9801" s="9">
        <v>942.02700000000004</v>
      </c>
      <c r="CO9801" s="9">
        <v>1365.3109999999999</v>
      </c>
      <c r="CP9801" s="9">
        <v>1628.896</v>
      </c>
      <c r="CQ9801" s="9">
        <v>1643.837</v>
      </c>
      <c r="CR9801" s="9">
        <v>1643.8209999999999</v>
      </c>
      <c r="CS9801" s="9">
        <v>1643.4380000000001</v>
      </c>
      <c r="CT9801" s="9">
        <v>1733.9559999999999</v>
      </c>
      <c r="CU9801" s="9">
        <v>1808.6590000000001</v>
      </c>
      <c r="CV9801" s="9">
        <v>2019.1590000000001</v>
      </c>
      <c r="CW9801" s="9">
        <v>2296.194</v>
      </c>
      <c r="CX9801" s="9">
        <v>2365.4340000000002</v>
      </c>
      <c r="CY9801" s="9">
        <v>2126.9470000000001</v>
      </c>
      <c r="CZ9801" s="9">
        <v>1919.441</v>
      </c>
      <c r="DA9801" s="9">
        <v>1919.3879999999999</v>
      </c>
      <c r="DB9801" s="9">
        <v>1290.289</v>
      </c>
      <c r="DC9801" s="9">
        <v>23.849730000000001</v>
      </c>
      <c r="DD9801" s="9">
        <v>0</v>
      </c>
    </row>
    <row r="9802" spans="1:108" x14ac:dyDescent="0.25">
      <c r="A9802" s="9" t="s">
        <v>42</v>
      </c>
      <c r="B9802" s="9" t="s">
        <v>31</v>
      </c>
      <c r="C9802" s="9" t="s">
        <v>1</v>
      </c>
      <c r="D9802" s="9" t="s">
        <v>37</v>
      </c>
      <c r="E9802" s="9" t="s">
        <v>38</v>
      </c>
      <c r="F9802" s="9">
        <v>2019</v>
      </c>
      <c r="G9802" s="9">
        <v>8</v>
      </c>
      <c r="H9802" s="9"/>
      <c r="BF9802" s="33">
        <v>83.25</v>
      </c>
      <c r="BG9802" s="33">
        <v>81.25</v>
      </c>
      <c r="BH9802" s="33">
        <v>79.75</v>
      </c>
      <c r="BI9802" s="33">
        <v>78.5</v>
      </c>
      <c r="BJ9802" s="33">
        <v>77.5</v>
      </c>
      <c r="BK9802" s="33">
        <v>76.25</v>
      </c>
      <c r="BL9802" s="33">
        <v>75.625</v>
      </c>
      <c r="BM9802" s="33">
        <v>77.875</v>
      </c>
      <c r="BN9802" s="33">
        <v>82.875</v>
      </c>
      <c r="BO9802" s="33">
        <v>88.375</v>
      </c>
      <c r="BP9802" s="33">
        <v>93</v>
      </c>
      <c r="BQ9802" s="33">
        <v>97.125</v>
      </c>
      <c r="BR9802" s="33">
        <v>99.625</v>
      </c>
      <c r="BS9802" s="33">
        <v>101.5</v>
      </c>
      <c r="BT9802" s="33">
        <v>103.125</v>
      </c>
      <c r="BU9802" s="33">
        <v>104.5</v>
      </c>
      <c r="BV9802" s="33">
        <v>104.5</v>
      </c>
      <c r="BW9802" s="33">
        <v>102.75</v>
      </c>
      <c r="BX9802" s="33">
        <v>100.375</v>
      </c>
      <c r="BY9802" s="33">
        <v>98.875</v>
      </c>
      <c r="BZ9802" s="33">
        <v>95</v>
      </c>
      <c r="CA9802" s="33">
        <v>92.125</v>
      </c>
      <c r="CB9802" s="33">
        <v>89.5</v>
      </c>
      <c r="CC9802" s="33">
        <v>87.375</v>
      </c>
      <c r="DC9802" s="9">
        <v>23.849730000000001</v>
      </c>
      <c r="DD9802" s="9">
        <v>0</v>
      </c>
    </row>
    <row r="9803" spans="1:108" x14ac:dyDescent="0.25">
      <c r="A9803" s="9" t="s">
        <v>42</v>
      </c>
      <c r="B9803" s="9" t="s">
        <v>31</v>
      </c>
      <c r="C9803" s="9" t="s">
        <v>1</v>
      </c>
      <c r="D9803" s="9" t="s">
        <v>37</v>
      </c>
      <c r="E9803" s="9" t="s">
        <v>38</v>
      </c>
      <c r="F9803" s="9">
        <v>2019</v>
      </c>
      <c r="G9803" s="9">
        <v>9</v>
      </c>
      <c r="H9803" s="9"/>
      <c r="BF9803" s="33">
        <v>81.25</v>
      </c>
      <c r="BG9803" s="33">
        <v>79</v>
      </c>
      <c r="BH9803" s="33">
        <v>77.625</v>
      </c>
      <c r="BI9803" s="33">
        <v>75.75</v>
      </c>
      <c r="BJ9803" s="33">
        <v>74.75</v>
      </c>
      <c r="BK9803" s="33">
        <v>73.75</v>
      </c>
      <c r="BL9803" s="33">
        <v>72.375</v>
      </c>
      <c r="BM9803" s="33">
        <v>74.25</v>
      </c>
      <c r="BN9803" s="33">
        <v>79.25</v>
      </c>
      <c r="BO9803" s="33">
        <v>85</v>
      </c>
      <c r="BP9803" s="33">
        <v>90.125</v>
      </c>
      <c r="BQ9803" s="33">
        <v>93.25</v>
      </c>
      <c r="BR9803" s="33">
        <v>96.75</v>
      </c>
      <c r="BS9803" s="33">
        <v>98.875</v>
      </c>
      <c r="BT9803" s="33">
        <v>100.625</v>
      </c>
      <c r="BU9803" s="33">
        <v>101.375</v>
      </c>
      <c r="BV9803" s="33">
        <v>101</v>
      </c>
      <c r="BW9803" s="33">
        <v>101</v>
      </c>
      <c r="BX9803" s="33">
        <v>99.375</v>
      </c>
      <c r="BY9803" s="33">
        <v>95.625</v>
      </c>
      <c r="BZ9803" s="33">
        <v>91.375</v>
      </c>
      <c r="CA9803" s="33">
        <v>88.25</v>
      </c>
      <c r="CB9803" s="33">
        <v>85.375</v>
      </c>
      <c r="CC9803" s="33">
        <v>82.75</v>
      </c>
      <c r="DC9803" s="9">
        <v>23.849730000000001</v>
      </c>
      <c r="DD9803" s="9">
        <v>0</v>
      </c>
    </row>
    <row r="9804" spans="1:108" x14ac:dyDescent="0.25">
      <c r="A9804" s="9" t="s">
        <v>42</v>
      </c>
      <c r="B9804" s="9" t="s">
        <v>31</v>
      </c>
      <c r="C9804" s="9" t="s">
        <v>1</v>
      </c>
      <c r="D9804" s="9" t="s">
        <v>37</v>
      </c>
      <c r="E9804" s="9" t="s">
        <v>38</v>
      </c>
      <c r="F9804" s="9">
        <v>2019</v>
      </c>
      <c r="G9804" s="9">
        <v>10</v>
      </c>
      <c r="H9804" s="9"/>
      <c r="BF9804" s="33">
        <v>69.5</v>
      </c>
      <c r="BG9804" s="33">
        <v>68.25</v>
      </c>
      <c r="BH9804" s="33">
        <v>66.875</v>
      </c>
      <c r="BI9804" s="33">
        <v>65</v>
      </c>
      <c r="BJ9804" s="33">
        <v>64.75</v>
      </c>
      <c r="BK9804" s="33">
        <v>63.625</v>
      </c>
      <c r="BL9804" s="33">
        <v>62.625</v>
      </c>
      <c r="BM9804" s="33">
        <v>63.5</v>
      </c>
      <c r="BN9804" s="33">
        <v>68</v>
      </c>
      <c r="BO9804" s="33">
        <v>74.75</v>
      </c>
      <c r="BP9804" s="33">
        <v>80.375</v>
      </c>
      <c r="BQ9804" s="33">
        <v>83.75</v>
      </c>
      <c r="BR9804" s="33">
        <v>86.375</v>
      </c>
      <c r="BS9804" s="33">
        <v>88.5</v>
      </c>
      <c r="BT9804" s="33">
        <v>90.125</v>
      </c>
      <c r="BU9804" s="33">
        <v>91.25</v>
      </c>
      <c r="BV9804" s="33">
        <v>91</v>
      </c>
      <c r="BW9804" s="33">
        <v>90</v>
      </c>
      <c r="BX9804" s="33">
        <v>86.75</v>
      </c>
      <c r="BY9804" s="33">
        <v>82.5</v>
      </c>
      <c r="BZ9804" s="33">
        <v>79.375</v>
      </c>
      <c r="CA9804" s="33">
        <v>76.375</v>
      </c>
      <c r="CB9804" s="33">
        <v>73.875</v>
      </c>
      <c r="CC9804" s="33">
        <v>71.875</v>
      </c>
      <c r="DC9804" s="9">
        <v>23.849730000000001</v>
      </c>
      <c r="DD9804" s="9">
        <v>0</v>
      </c>
    </row>
    <row r="9805" spans="1:108" x14ac:dyDescent="0.25">
      <c r="A9805" s="9" t="s">
        <v>42</v>
      </c>
      <c r="B9805" s="9" t="s">
        <v>31</v>
      </c>
      <c r="C9805" s="9" t="s">
        <v>1</v>
      </c>
      <c r="D9805" s="9" t="s">
        <v>37</v>
      </c>
      <c r="E9805" s="9" t="s">
        <v>38</v>
      </c>
      <c r="F9805" s="9">
        <v>2020</v>
      </c>
      <c r="G9805" s="9">
        <v>5</v>
      </c>
      <c r="H9805" s="9"/>
      <c r="BF9805" s="33">
        <v>74.875</v>
      </c>
      <c r="BG9805" s="33">
        <v>72.625</v>
      </c>
      <c r="BH9805" s="33">
        <v>71.125</v>
      </c>
      <c r="BI9805" s="33">
        <v>69.125</v>
      </c>
      <c r="BJ9805" s="33">
        <v>68.75</v>
      </c>
      <c r="BK9805" s="33">
        <v>67.875</v>
      </c>
      <c r="BL9805" s="33">
        <v>68</v>
      </c>
      <c r="BM9805" s="33">
        <v>71</v>
      </c>
      <c r="BN9805" s="33">
        <v>75</v>
      </c>
      <c r="BO9805" s="33">
        <v>79.75</v>
      </c>
      <c r="BP9805" s="33">
        <v>84</v>
      </c>
      <c r="BQ9805" s="33">
        <v>87.375</v>
      </c>
      <c r="BR9805" s="33">
        <v>90.25</v>
      </c>
      <c r="BS9805" s="33">
        <v>92</v>
      </c>
      <c r="BT9805" s="33">
        <v>93</v>
      </c>
      <c r="BU9805" s="33">
        <v>94.5</v>
      </c>
      <c r="BV9805" s="33">
        <v>95.625</v>
      </c>
      <c r="BW9805" s="33">
        <v>95.375</v>
      </c>
      <c r="BX9805" s="33">
        <v>95</v>
      </c>
      <c r="BY9805" s="33">
        <v>93</v>
      </c>
      <c r="BZ9805" s="33">
        <v>89.75</v>
      </c>
      <c r="CA9805" s="33">
        <v>86.875</v>
      </c>
      <c r="CB9805" s="33">
        <v>83.75</v>
      </c>
      <c r="CC9805" s="33">
        <v>80.75</v>
      </c>
      <c r="DC9805" s="9">
        <v>23.849730000000001</v>
      </c>
      <c r="DD9805" s="9">
        <v>0</v>
      </c>
    </row>
    <row r="9806" spans="1:108" x14ac:dyDescent="0.25">
      <c r="A9806" s="9" t="s">
        <v>42</v>
      </c>
      <c r="B9806" s="9" t="s">
        <v>31</v>
      </c>
      <c r="C9806" s="9" t="s">
        <v>1</v>
      </c>
      <c r="D9806" s="9" t="s">
        <v>37</v>
      </c>
      <c r="E9806" s="9" t="s">
        <v>38</v>
      </c>
      <c r="F9806" s="9">
        <v>2020</v>
      </c>
      <c r="G9806" s="9">
        <v>6</v>
      </c>
      <c r="H9806" s="9"/>
      <c r="BF9806" s="33">
        <v>83.75</v>
      </c>
      <c r="BG9806" s="33">
        <v>81.5</v>
      </c>
      <c r="BH9806" s="33">
        <v>80.25</v>
      </c>
      <c r="BI9806" s="33">
        <v>78.875</v>
      </c>
      <c r="BJ9806" s="33">
        <v>77.125</v>
      </c>
      <c r="BK9806" s="33">
        <v>76.125</v>
      </c>
      <c r="BL9806" s="33">
        <v>77.5</v>
      </c>
      <c r="BM9806" s="33">
        <v>81.25</v>
      </c>
      <c r="BN9806" s="33">
        <v>86.75</v>
      </c>
      <c r="BO9806" s="33">
        <v>92.625</v>
      </c>
      <c r="BP9806" s="33">
        <v>96.125</v>
      </c>
      <c r="BQ9806" s="33">
        <v>98.5</v>
      </c>
      <c r="BR9806" s="33">
        <v>101</v>
      </c>
      <c r="BS9806" s="33">
        <v>102.75</v>
      </c>
      <c r="BT9806" s="33">
        <v>104.125</v>
      </c>
      <c r="BU9806" s="33">
        <v>105.125</v>
      </c>
      <c r="BV9806" s="33">
        <v>105.5</v>
      </c>
      <c r="BW9806" s="33">
        <v>105.5</v>
      </c>
      <c r="BX9806" s="33">
        <v>104.25</v>
      </c>
      <c r="BY9806" s="33">
        <v>101.25</v>
      </c>
      <c r="BZ9806" s="33">
        <v>97.125</v>
      </c>
      <c r="CA9806" s="33">
        <v>92.875</v>
      </c>
      <c r="CB9806" s="33">
        <v>89.375</v>
      </c>
      <c r="CC9806" s="33">
        <v>86.25</v>
      </c>
      <c r="DC9806" s="9">
        <v>23.849730000000001</v>
      </c>
      <c r="DD9806" s="9">
        <v>0</v>
      </c>
    </row>
    <row r="9807" spans="1:108" x14ac:dyDescent="0.25">
      <c r="A9807" s="9" t="s">
        <v>42</v>
      </c>
      <c r="B9807" s="9" t="s">
        <v>31</v>
      </c>
      <c r="C9807" s="9" t="s">
        <v>1</v>
      </c>
      <c r="D9807" s="9" t="s">
        <v>37</v>
      </c>
      <c r="E9807" s="9" t="s">
        <v>38</v>
      </c>
      <c r="F9807" s="9">
        <v>2020</v>
      </c>
      <c r="G9807" s="9">
        <v>7</v>
      </c>
      <c r="H9807" s="9">
        <v>7.74939</v>
      </c>
      <c r="I9807" s="9">
        <v>3.595062</v>
      </c>
      <c r="J9807" s="9">
        <v>2.0318879999999999</v>
      </c>
      <c r="K9807" s="9">
        <v>4.5013480000000001</v>
      </c>
      <c r="L9807" s="9">
        <v>3.1301109999999999</v>
      </c>
      <c r="M9807" s="9">
        <v>-0.86721179999999998</v>
      </c>
      <c r="N9807" s="9">
        <v>6.2047499999999998</v>
      </c>
      <c r="O9807" s="9">
        <v>7.9227749999999997</v>
      </c>
      <c r="P9807" s="9">
        <v>12.895670000000001</v>
      </c>
      <c r="Q9807" s="9">
        <v>19.283069999999999</v>
      </c>
      <c r="R9807" s="9">
        <v>21.51727</v>
      </c>
      <c r="S9807" s="9">
        <v>20.072399999999998</v>
      </c>
      <c r="T9807" s="9">
        <v>17.56232</v>
      </c>
      <c r="U9807" s="9">
        <v>14.433160000000001</v>
      </c>
      <c r="V9807" s="9">
        <v>14.57616</v>
      </c>
      <c r="W9807" s="9">
        <v>29.916440000000001</v>
      </c>
      <c r="X9807" s="9">
        <v>42.318930000000002</v>
      </c>
      <c r="Y9807" s="9">
        <v>46.710079999999998</v>
      </c>
      <c r="Z9807" s="9">
        <v>57.180320000000002</v>
      </c>
      <c r="AA9807" s="9">
        <v>83.280060000000006</v>
      </c>
      <c r="AB9807" s="9">
        <v>82.850089999999994</v>
      </c>
      <c r="AC9807" s="9">
        <v>73.922989999999999</v>
      </c>
      <c r="AD9807" s="9">
        <v>63.303519999999999</v>
      </c>
      <c r="AE9807" s="9">
        <v>63.626959999999997</v>
      </c>
      <c r="AF9807" s="9">
        <v>29.621729999999999</v>
      </c>
      <c r="AG9807" s="9">
        <v>4.9262649999999999</v>
      </c>
      <c r="AH9807" s="9">
        <v>-6.7680230000000003</v>
      </c>
      <c r="AI9807" s="9">
        <v>-5.1419499999999996</v>
      </c>
      <c r="AJ9807" s="9">
        <v>-1.3001210000000001</v>
      </c>
      <c r="AK9807" s="9">
        <v>-12.108549999999999</v>
      </c>
      <c r="AL9807" s="9">
        <v>10.98315</v>
      </c>
      <c r="AM9807" s="9">
        <v>13.447380000000001</v>
      </c>
      <c r="AN9807" s="9">
        <v>9.9064080000000008</v>
      </c>
      <c r="AO9807" s="9">
        <v>13.06772</v>
      </c>
      <c r="AP9807" s="9">
        <v>22.282789999999999</v>
      </c>
      <c r="AQ9807" s="9">
        <v>37.628819999999997</v>
      </c>
      <c r="AR9807" s="9">
        <v>45.107019999999999</v>
      </c>
      <c r="AS9807" s="9">
        <v>39.674729999999997</v>
      </c>
      <c r="AT9807" s="9">
        <v>48.430250000000001</v>
      </c>
      <c r="AU9807" s="9">
        <v>48.44003</v>
      </c>
      <c r="AV9807" s="9">
        <v>74.993279999999999</v>
      </c>
      <c r="AW9807" s="9">
        <v>109.834</v>
      </c>
      <c r="AX9807" s="9">
        <v>121.61620000000001</v>
      </c>
      <c r="AY9807" s="9">
        <v>120.03149999999999</v>
      </c>
      <c r="AZ9807" s="9">
        <v>127.9927</v>
      </c>
      <c r="BA9807" s="9">
        <v>120.76179999999999</v>
      </c>
      <c r="BB9807" s="9">
        <v>102.6729</v>
      </c>
      <c r="BC9807" s="9">
        <v>87.14931</v>
      </c>
      <c r="BD9807" s="9">
        <v>87.241910000000004</v>
      </c>
      <c r="BE9807" s="9">
        <v>80.644329999999997</v>
      </c>
      <c r="BF9807" s="33">
        <v>84.25</v>
      </c>
      <c r="BG9807" s="33">
        <v>82.5</v>
      </c>
      <c r="BH9807" s="33">
        <v>81.25</v>
      </c>
      <c r="BI9807" s="33">
        <v>79.75</v>
      </c>
      <c r="BJ9807" s="33">
        <v>78.125</v>
      </c>
      <c r="BK9807" s="33">
        <v>76.75</v>
      </c>
      <c r="BL9807" s="33">
        <v>77.375</v>
      </c>
      <c r="BM9807" s="33">
        <v>80.375</v>
      </c>
      <c r="BN9807" s="33">
        <v>85.375</v>
      </c>
      <c r="BO9807" s="33">
        <v>90.5</v>
      </c>
      <c r="BP9807" s="33">
        <v>94.75</v>
      </c>
      <c r="BQ9807" s="33">
        <v>97.5</v>
      </c>
      <c r="BR9807" s="33">
        <v>100.25</v>
      </c>
      <c r="BS9807" s="33">
        <v>102.125</v>
      </c>
      <c r="BT9807" s="33">
        <v>103.875</v>
      </c>
      <c r="BU9807" s="33">
        <v>104.875</v>
      </c>
      <c r="BV9807" s="33">
        <v>105</v>
      </c>
      <c r="BW9807" s="33">
        <v>104.875</v>
      </c>
      <c r="BX9807" s="33">
        <v>103.875</v>
      </c>
      <c r="BY9807" s="33">
        <v>101.625</v>
      </c>
      <c r="BZ9807" s="33">
        <v>98.5</v>
      </c>
      <c r="CA9807" s="33">
        <v>95.5</v>
      </c>
      <c r="CB9807" s="33">
        <v>92.125</v>
      </c>
      <c r="CC9807" s="33">
        <v>89.75</v>
      </c>
      <c r="CD9807" s="9">
        <v>871.86599999999999</v>
      </c>
      <c r="CE9807" s="9">
        <v>965.90970000000004</v>
      </c>
      <c r="CF9807" s="9">
        <v>929.29790000000003</v>
      </c>
      <c r="CG9807" s="9">
        <v>623.98389999999995</v>
      </c>
      <c r="CH9807" s="9">
        <v>548.50670000000002</v>
      </c>
      <c r="CI9807" s="9">
        <v>256.75420000000003</v>
      </c>
      <c r="CJ9807" s="9">
        <v>294.11579999999998</v>
      </c>
      <c r="CK9807" s="9">
        <v>345.38130000000001</v>
      </c>
      <c r="CL9807" s="9">
        <v>469.93650000000002</v>
      </c>
      <c r="CM9807" s="9">
        <v>732.90170000000001</v>
      </c>
      <c r="CN9807" s="9">
        <v>939.75620000000004</v>
      </c>
      <c r="CO9807" s="9">
        <v>1361.653</v>
      </c>
      <c r="CP9807" s="9">
        <v>1624.508</v>
      </c>
      <c r="CQ9807" s="9">
        <v>1639.5940000000001</v>
      </c>
      <c r="CR9807" s="9">
        <v>1639.578</v>
      </c>
      <c r="CS9807" s="9">
        <v>1639.278</v>
      </c>
      <c r="CT9807" s="9">
        <v>1729.7080000000001</v>
      </c>
      <c r="CU9807" s="9">
        <v>1804.248</v>
      </c>
      <c r="CV9807" s="9">
        <v>2014.3030000000001</v>
      </c>
      <c r="CW9807" s="9">
        <v>2290.8829999999998</v>
      </c>
      <c r="CX9807" s="9">
        <v>2359.9299999999998</v>
      </c>
      <c r="CY9807" s="9">
        <v>2121.9110000000001</v>
      </c>
      <c r="CZ9807" s="9">
        <v>1914.7190000000001</v>
      </c>
      <c r="DA9807" s="9">
        <v>1914.6659999999999</v>
      </c>
      <c r="DB9807" s="9">
        <v>1287.5150000000001</v>
      </c>
      <c r="DC9807" s="9">
        <v>23.849730000000001</v>
      </c>
      <c r="DD9807" s="9">
        <v>0</v>
      </c>
    </row>
    <row r="9808" spans="1:108" x14ac:dyDescent="0.25">
      <c r="A9808" s="9" t="s">
        <v>42</v>
      </c>
      <c r="B9808" s="9" t="s">
        <v>31</v>
      </c>
      <c r="C9808" s="9" t="s">
        <v>1</v>
      </c>
      <c r="D9808" s="9" t="s">
        <v>37</v>
      </c>
      <c r="E9808" s="9" t="s">
        <v>38</v>
      </c>
      <c r="F9808" s="9">
        <v>2020</v>
      </c>
      <c r="G9808" s="9">
        <v>8</v>
      </c>
      <c r="H9808" s="9"/>
      <c r="BF9808" s="33">
        <v>83.25</v>
      </c>
      <c r="BG9808" s="33">
        <v>81.25</v>
      </c>
      <c r="BH9808" s="33">
        <v>79.75</v>
      </c>
      <c r="BI9808" s="33">
        <v>78.5</v>
      </c>
      <c r="BJ9808" s="33">
        <v>77.5</v>
      </c>
      <c r="BK9808" s="33">
        <v>76.25</v>
      </c>
      <c r="BL9808" s="33">
        <v>75.625</v>
      </c>
      <c r="BM9808" s="33">
        <v>77.875</v>
      </c>
      <c r="BN9808" s="33">
        <v>82.875</v>
      </c>
      <c r="BO9808" s="33">
        <v>88.375</v>
      </c>
      <c r="BP9808" s="33">
        <v>93</v>
      </c>
      <c r="BQ9808" s="33">
        <v>97.125</v>
      </c>
      <c r="BR9808" s="33">
        <v>99.625</v>
      </c>
      <c r="BS9808" s="33">
        <v>101.5</v>
      </c>
      <c r="BT9808" s="33">
        <v>103.125</v>
      </c>
      <c r="BU9808" s="33">
        <v>104.5</v>
      </c>
      <c r="BV9808" s="33">
        <v>104.5</v>
      </c>
      <c r="BW9808" s="33">
        <v>102.75</v>
      </c>
      <c r="BX9808" s="33">
        <v>100.375</v>
      </c>
      <c r="BY9808" s="33">
        <v>98.875</v>
      </c>
      <c r="BZ9808" s="33">
        <v>95</v>
      </c>
      <c r="CA9808" s="33">
        <v>92.125</v>
      </c>
      <c r="CB9808" s="33">
        <v>89.5</v>
      </c>
      <c r="CC9808" s="33">
        <v>87.375</v>
      </c>
      <c r="DC9808" s="9">
        <v>23.849730000000001</v>
      </c>
      <c r="DD9808" s="9">
        <v>0</v>
      </c>
    </row>
    <row r="9809" spans="1:108" x14ac:dyDescent="0.25">
      <c r="A9809" s="9" t="s">
        <v>42</v>
      </c>
      <c r="B9809" s="9" t="s">
        <v>31</v>
      </c>
      <c r="C9809" s="9" t="s">
        <v>1</v>
      </c>
      <c r="D9809" s="9" t="s">
        <v>37</v>
      </c>
      <c r="E9809" s="9" t="s">
        <v>38</v>
      </c>
      <c r="F9809" s="9">
        <v>2020</v>
      </c>
      <c r="G9809" s="9">
        <v>9</v>
      </c>
      <c r="H9809" s="9"/>
      <c r="BF9809" s="33">
        <v>81.25</v>
      </c>
      <c r="BG9809" s="33">
        <v>79</v>
      </c>
      <c r="BH9809" s="33">
        <v>77.625</v>
      </c>
      <c r="BI9809" s="33">
        <v>75.75</v>
      </c>
      <c r="BJ9809" s="33">
        <v>74.75</v>
      </c>
      <c r="BK9809" s="33">
        <v>73.75</v>
      </c>
      <c r="BL9809" s="33">
        <v>72.375</v>
      </c>
      <c r="BM9809" s="33">
        <v>74.25</v>
      </c>
      <c r="BN9809" s="33">
        <v>79.25</v>
      </c>
      <c r="BO9809" s="33">
        <v>85</v>
      </c>
      <c r="BP9809" s="33">
        <v>90.125</v>
      </c>
      <c r="BQ9809" s="33">
        <v>93.25</v>
      </c>
      <c r="BR9809" s="33">
        <v>96.75</v>
      </c>
      <c r="BS9809" s="33">
        <v>98.875</v>
      </c>
      <c r="BT9809" s="33">
        <v>100.625</v>
      </c>
      <c r="BU9809" s="33">
        <v>101.375</v>
      </c>
      <c r="BV9809" s="33">
        <v>101</v>
      </c>
      <c r="BW9809" s="33">
        <v>101</v>
      </c>
      <c r="BX9809" s="33">
        <v>99.375</v>
      </c>
      <c r="BY9809" s="33">
        <v>95.625</v>
      </c>
      <c r="BZ9809" s="33">
        <v>91.375</v>
      </c>
      <c r="CA9809" s="33">
        <v>88.25</v>
      </c>
      <c r="CB9809" s="33">
        <v>85.375</v>
      </c>
      <c r="CC9809" s="33">
        <v>82.75</v>
      </c>
      <c r="DC9809" s="9">
        <v>23.849730000000001</v>
      </c>
      <c r="DD9809" s="9">
        <v>0</v>
      </c>
    </row>
    <row r="9810" spans="1:108" x14ac:dyDescent="0.25">
      <c r="A9810" s="9" t="s">
        <v>42</v>
      </c>
      <c r="B9810" s="9" t="s">
        <v>31</v>
      </c>
      <c r="C9810" s="9" t="s">
        <v>1</v>
      </c>
      <c r="D9810" s="9" t="s">
        <v>37</v>
      </c>
      <c r="E9810" s="9" t="s">
        <v>38</v>
      </c>
      <c r="F9810" s="9">
        <v>2020</v>
      </c>
      <c r="G9810" s="9">
        <v>10</v>
      </c>
      <c r="H9810" s="9"/>
      <c r="BF9810" s="33">
        <v>69.5</v>
      </c>
      <c r="BG9810" s="33">
        <v>68.25</v>
      </c>
      <c r="BH9810" s="33">
        <v>66.875</v>
      </c>
      <c r="BI9810" s="33">
        <v>65</v>
      </c>
      <c r="BJ9810" s="33">
        <v>64.75</v>
      </c>
      <c r="BK9810" s="33">
        <v>63.625</v>
      </c>
      <c r="BL9810" s="33">
        <v>62.625</v>
      </c>
      <c r="BM9810" s="33">
        <v>63.5</v>
      </c>
      <c r="BN9810" s="33">
        <v>68</v>
      </c>
      <c r="BO9810" s="33">
        <v>74.75</v>
      </c>
      <c r="BP9810" s="33">
        <v>80.375</v>
      </c>
      <c r="BQ9810" s="33">
        <v>83.75</v>
      </c>
      <c r="BR9810" s="33">
        <v>86.375</v>
      </c>
      <c r="BS9810" s="33">
        <v>88.5</v>
      </c>
      <c r="BT9810" s="33">
        <v>90.125</v>
      </c>
      <c r="BU9810" s="33">
        <v>91.25</v>
      </c>
      <c r="BV9810" s="33">
        <v>91</v>
      </c>
      <c r="BW9810" s="33">
        <v>90</v>
      </c>
      <c r="BX9810" s="33">
        <v>86.75</v>
      </c>
      <c r="BY9810" s="33">
        <v>82.5</v>
      </c>
      <c r="BZ9810" s="33">
        <v>79.375</v>
      </c>
      <c r="CA9810" s="33">
        <v>76.375</v>
      </c>
      <c r="CB9810" s="33">
        <v>73.875</v>
      </c>
      <c r="CC9810" s="33">
        <v>71.875</v>
      </c>
      <c r="DC9810" s="9">
        <v>23.849730000000001</v>
      </c>
      <c r="DD9810" s="9">
        <v>0</v>
      </c>
    </row>
    <row r="9811" spans="1:108" x14ac:dyDescent="0.25">
      <c r="A9811" s="9" t="s">
        <v>42</v>
      </c>
      <c r="B9811" s="9" t="s">
        <v>31</v>
      </c>
      <c r="C9811" s="9" t="s">
        <v>1</v>
      </c>
      <c r="D9811" s="9" t="s">
        <v>37</v>
      </c>
      <c r="E9811" s="9" t="s">
        <v>38</v>
      </c>
      <c r="F9811" s="9">
        <v>2021</v>
      </c>
      <c r="G9811" s="9">
        <v>5</v>
      </c>
      <c r="H9811" s="9"/>
      <c r="BF9811" s="33">
        <v>74.875</v>
      </c>
      <c r="BG9811" s="33">
        <v>72.625</v>
      </c>
      <c r="BH9811" s="33">
        <v>71.125</v>
      </c>
      <c r="BI9811" s="33">
        <v>69.125</v>
      </c>
      <c r="BJ9811" s="33">
        <v>68.75</v>
      </c>
      <c r="BK9811" s="33">
        <v>67.875</v>
      </c>
      <c r="BL9811" s="33">
        <v>68</v>
      </c>
      <c r="BM9811" s="33">
        <v>71</v>
      </c>
      <c r="BN9811" s="33">
        <v>75</v>
      </c>
      <c r="BO9811" s="33">
        <v>79.75</v>
      </c>
      <c r="BP9811" s="33">
        <v>84</v>
      </c>
      <c r="BQ9811" s="33">
        <v>87.375</v>
      </c>
      <c r="BR9811" s="33">
        <v>90.25</v>
      </c>
      <c r="BS9811" s="33">
        <v>92</v>
      </c>
      <c r="BT9811" s="33">
        <v>93</v>
      </c>
      <c r="BU9811" s="33">
        <v>94.5</v>
      </c>
      <c r="BV9811" s="33">
        <v>95.625</v>
      </c>
      <c r="BW9811" s="33">
        <v>95.375</v>
      </c>
      <c r="BX9811" s="33">
        <v>95</v>
      </c>
      <c r="BY9811" s="33">
        <v>93</v>
      </c>
      <c r="BZ9811" s="33">
        <v>89.75</v>
      </c>
      <c r="CA9811" s="33">
        <v>86.875</v>
      </c>
      <c r="CB9811" s="33">
        <v>83.75</v>
      </c>
      <c r="CC9811" s="33">
        <v>80.75</v>
      </c>
      <c r="DC9811" s="9">
        <v>23.849730000000001</v>
      </c>
      <c r="DD9811" s="9">
        <v>0</v>
      </c>
    </row>
    <row r="9812" spans="1:108" x14ac:dyDescent="0.25">
      <c r="A9812" s="9" t="s">
        <v>42</v>
      </c>
      <c r="B9812" s="9" t="s">
        <v>31</v>
      </c>
      <c r="C9812" s="9" t="s">
        <v>1</v>
      </c>
      <c r="D9812" s="9" t="s">
        <v>37</v>
      </c>
      <c r="E9812" s="9" t="s">
        <v>38</v>
      </c>
      <c r="F9812" s="9">
        <v>2021</v>
      </c>
      <c r="G9812" s="9">
        <v>6</v>
      </c>
      <c r="H9812" s="9"/>
      <c r="BF9812" s="33">
        <v>83.75</v>
      </c>
      <c r="BG9812" s="33">
        <v>81.5</v>
      </c>
      <c r="BH9812" s="33">
        <v>80.25</v>
      </c>
      <c r="BI9812" s="33">
        <v>78.875</v>
      </c>
      <c r="BJ9812" s="33">
        <v>77.125</v>
      </c>
      <c r="BK9812" s="33">
        <v>76.125</v>
      </c>
      <c r="BL9812" s="33">
        <v>77.5</v>
      </c>
      <c r="BM9812" s="33">
        <v>81.25</v>
      </c>
      <c r="BN9812" s="33">
        <v>86.75</v>
      </c>
      <c r="BO9812" s="33">
        <v>92.625</v>
      </c>
      <c r="BP9812" s="33">
        <v>96.125</v>
      </c>
      <c r="BQ9812" s="33">
        <v>98.5</v>
      </c>
      <c r="BR9812" s="33">
        <v>101</v>
      </c>
      <c r="BS9812" s="33">
        <v>102.75</v>
      </c>
      <c r="BT9812" s="33">
        <v>104.125</v>
      </c>
      <c r="BU9812" s="33">
        <v>105.125</v>
      </c>
      <c r="BV9812" s="33">
        <v>105.5</v>
      </c>
      <c r="BW9812" s="33">
        <v>105.5</v>
      </c>
      <c r="BX9812" s="33">
        <v>104.25</v>
      </c>
      <c r="BY9812" s="33">
        <v>101.25</v>
      </c>
      <c r="BZ9812" s="33">
        <v>97.125</v>
      </c>
      <c r="CA9812" s="33">
        <v>92.875</v>
      </c>
      <c r="CB9812" s="33">
        <v>89.375</v>
      </c>
      <c r="CC9812" s="33">
        <v>86.25</v>
      </c>
      <c r="DC9812" s="9">
        <v>23.849730000000001</v>
      </c>
      <c r="DD9812" s="9">
        <v>0</v>
      </c>
    </row>
    <row r="9813" spans="1:108" x14ac:dyDescent="0.25">
      <c r="A9813" s="9" t="s">
        <v>42</v>
      </c>
      <c r="B9813" s="9" t="s">
        <v>31</v>
      </c>
      <c r="C9813" s="9" t="s">
        <v>1</v>
      </c>
      <c r="D9813" s="9" t="s">
        <v>37</v>
      </c>
      <c r="E9813" s="9" t="s">
        <v>38</v>
      </c>
      <c r="F9813" s="9">
        <v>2021</v>
      </c>
      <c r="G9813" s="9">
        <v>7</v>
      </c>
      <c r="H9813" s="9">
        <v>7.6366420000000002</v>
      </c>
      <c r="I9813" s="9">
        <v>3.3724850000000002</v>
      </c>
      <c r="J9813" s="9">
        <v>1.7669220000000001</v>
      </c>
      <c r="K9813" s="9">
        <v>4.009112</v>
      </c>
      <c r="L9813" s="9">
        <v>3.0235759999999998</v>
      </c>
      <c r="M9813" s="9">
        <v>-0.81721469999999996</v>
      </c>
      <c r="N9813" s="9">
        <v>6.3776039999999998</v>
      </c>
      <c r="O9813" s="9">
        <v>8.0008289999999995</v>
      </c>
      <c r="P9813" s="9">
        <v>13.193199999999999</v>
      </c>
      <c r="Q9813" s="9">
        <v>19.601569999999999</v>
      </c>
      <c r="R9813" s="9">
        <v>21.68966</v>
      </c>
      <c r="S9813" s="9">
        <v>20.36562</v>
      </c>
      <c r="T9813" s="9">
        <v>17.942810000000001</v>
      </c>
      <c r="U9813" s="9">
        <v>14.41553</v>
      </c>
      <c r="V9813" s="9">
        <v>14.558540000000001</v>
      </c>
      <c r="W9813" s="9">
        <v>30.14378</v>
      </c>
      <c r="X9813" s="9">
        <v>42.448030000000003</v>
      </c>
      <c r="Y9813" s="9">
        <v>46.695700000000002</v>
      </c>
      <c r="Z9813" s="9">
        <v>57.25949</v>
      </c>
      <c r="AA9813" s="9">
        <v>83.385750000000002</v>
      </c>
      <c r="AB9813" s="9">
        <v>82.637950000000004</v>
      </c>
      <c r="AC9813" s="9">
        <v>73.920199999999994</v>
      </c>
      <c r="AD9813" s="9">
        <v>63.490969999999997</v>
      </c>
      <c r="AE9813" s="9">
        <v>63.814399999999999</v>
      </c>
      <c r="AF9813" s="9">
        <v>29.68262</v>
      </c>
      <c r="AG9813" s="9">
        <v>4.813517</v>
      </c>
      <c r="AH9813" s="9">
        <v>-6.990602</v>
      </c>
      <c r="AI9813" s="9">
        <v>-5.406917</v>
      </c>
      <c r="AJ9813" s="9">
        <v>-1.7923549999999999</v>
      </c>
      <c r="AK9813" s="9">
        <v>-12.21509</v>
      </c>
      <c r="AL9813" s="9">
        <v>11.033149999999999</v>
      </c>
      <c r="AM9813" s="9">
        <v>13.620229999999999</v>
      </c>
      <c r="AN9813" s="9">
        <v>9.9844629999999999</v>
      </c>
      <c r="AO9813" s="9">
        <v>13.36525</v>
      </c>
      <c r="AP9813" s="9">
        <v>22.601289999999999</v>
      </c>
      <c r="AQ9813" s="9">
        <v>37.801209999999998</v>
      </c>
      <c r="AR9813" s="9">
        <v>45.400230000000001</v>
      </c>
      <c r="AS9813" s="9">
        <v>40.055219999999998</v>
      </c>
      <c r="AT9813" s="9">
        <v>48.41263</v>
      </c>
      <c r="AU9813" s="9">
        <v>48.422409999999999</v>
      </c>
      <c r="AV9813" s="9">
        <v>75.220619999999997</v>
      </c>
      <c r="AW9813" s="9">
        <v>109.9631</v>
      </c>
      <c r="AX9813" s="9">
        <v>121.6018</v>
      </c>
      <c r="AY9813" s="9">
        <v>120.11069999999999</v>
      </c>
      <c r="AZ9813" s="9">
        <v>128.0984</v>
      </c>
      <c r="BA9813" s="9">
        <v>120.5496</v>
      </c>
      <c r="BB9813" s="9">
        <v>102.67010000000001</v>
      </c>
      <c r="BC9813" s="9">
        <v>87.336749999999995</v>
      </c>
      <c r="BD9813" s="9">
        <v>87.429360000000003</v>
      </c>
      <c r="BE9813" s="9">
        <v>80.705219999999997</v>
      </c>
      <c r="BF9813" s="33">
        <v>84.25</v>
      </c>
      <c r="BG9813" s="33">
        <v>82.5</v>
      </c>
      <c r="BH9813" s="33">
        <v>81.25</v>
      </c>
      <c r="BI9813" s="33">
        <v>79.75</v>
      </c>
      <c r="BJ9813" s="33">
        <v>78.125</v>
      </c>
      <c r="BK9813" s="33">
        <v>76.75</v>
      </c>
      <c r="BL9813" s="33">
        <v>77.375</v>
      </c>
      <c r="BM9813" s="33">
        <v>80.375</v>
      </c>
      <c r="BN9813" s="33">
        <v>85.375</v>
      </c>
      <c r="BO9813" s="33">
        <v>90.5</v>
      </c>
      <c r="BP9813" s="33">
        <v>94.75</v>
      </c>
      <c r="BQ9813" s="33">
        <v>97.5</v>
      </c>
      <c r="BR9813" s="33">
        <v>100.25</v>
      </c>
      <c r="BS9813" s="33">
        <v>102.125</v>
      </c>
      <c r="BT9813" s="33">
        <v>103.875</v>
      </c>
      <c r="BU9813" s="33">
        <v>104.875</v>
      </c>
      <c r="BV9813" s="33">
        <v>105</v>
      </c>
      <c r="BW9813" s="33">
        <v>104.875</v>
      </c>
      <c r="BX9813" s="33">
        <v>103.875</v>
      </c>
      <c r="BY9813" s="33">
        <v>101.625</v>
      </c>
      <c r="BZ9813" s="33">
        <v>98.5</v>
      </c>
      <c r="CA9813" s="33">
        <v>95.5</v>
      </c>
      <c r="CB9813" s="33">
        <v>92.125</v>
      </c>
      <c r="CC9813" s="33">
        <v>89.75</v>
      </c>
      <c r="CD9813" s="9">
        <v>872.80439999999999</v>
      </c>
      <c r="CE9813" s="9">
        <v>967.08690000000001</v>
      </c>
      <c r="CF9813" s="9">
        <v>930.3954</v>
      </c>
      <c r="CG9813" s="9">
        <v>624.52200000000005</v>
      </c>
      <c r="CH9813" s="9">
        <v>548.87419999999997</v>
      </c>
      <c r="CI9813" s="9">
        <v>256.95389999999998</v>
      </c>
      <c r="CJ9813" s="9">
        <v>294.29939999999999</v>
      </c>
      <c r="CK9813" s="9">
        <v>345.61989999999997</v>
      </c>
      <c r="CL9813" s="9">
        <v>470.25790000000001</v>
      </c>
      <c r="CM9813" s="9">
        <v>733.34090000000003</v>
      </c>
      <c r="CN9813" s="9">
        <v>940.30840000000001</v>
      </c>
      <c r="CO9813" s="9">
        <v>1362.6949999999999</v>
      </c>
      <c r="CP9813" s="9">
        <v>1625.748</v>
      </c>
      <c r="CQ9813" s="9">
        <v>1640.7619999999999</v>
      </c>
      <c r="CR9813" s="9">
        <v>1640.7449999999999</v>
      </c>
      <c r="CS9813" s="9">
        <v>1640.376</v>
      </c>
      <c r="CT9813" s="9">
        <v>1730.8520000000001</v>
      </c>
      <c r="CU9813" s="9">
        <v>1805.431</v>
      </c>
      <c r="CV9813" s="9">
        <v>2015.616</v>
      </c>
      <c r="CW9813" s="9">
        <v>2292.33</v>
      </c>
      <c r="CX9813" s="9">
        <v>2361.4259999999999</v>
      </c>
      <c r="CY9813" s="9">
        <v>2123.2620000000002</v>
      </c>
      <c r="CZ9813" s="9">
        <v>1915.9949999999999</v>
      </c>
      <c r="DA9813" s="9">
        <v>1915.942</v>
      </c>
      <c r="DB9813" s="9">
        <v>1288.2159999999999</v>
      </c>
      <c r="DC9813" s="9">
        <v>23.849730000000001</v>
      </c>
      <c r="DD9813" s="9">
        <v>0</v>
      </c>
    </row>
    <row r="9814" spans="1:108" x14ac:dyDescent="0.25">
      <c r="A9814" s="9" t="s">
        <v>42</v>
      </c>
      <c r="B9814" s="9" t="s">
        <v>31</v>
      </c>
      <c r="C9814" s="9" t="s">
        <v>1</v>
      </c>
      <c r="D9814" s="9" t="s">
        <v>37</v>
      </c>
      <c r="E9814" s="9" t="s">
        <v>38</v>
      </c>
      <c r="F9814" s="9">
        <v>2021</v>
      </c>
      <c r="G9814" s="9">
        <v>8</v>
      </c>
      <c r="H9814" s="9"/>
      <c r="BF9814" s="33">
        <v>83.25</v>
      </c>
      <c r="BG9814" s="33">
        <v>81.25</v>
      </c>
      <c r="BH9814" s="33">
        <v>79.75</v>
      </c>
      <c r="BI9814" s="33">
        <v>78.5</v>
      </c>
      <c r="BJ9814" s="33">
        <v>77.5</v>
      </c>
      <c r="BK9814" s="33">
        <v>76.25</v>
      </c>
      <c r="BL9814" s="33">
        <v>75.625</v>
      </c>
      <c r="BM9814" s="33">
        <v>77.875</v>
      </c>
      <c r="BN9814" s="33">
        <v>82.875</v>
      </c>
      <c r="BO9814" s="33">
        <v>88.375</v>
      </c>
      <c r="BP9814" s="33">
        <v>93</v>
      </c>
      <c r="BQ9814" s="33">
        <v>97.125</v>
      </c>
      <c r="BR9814" s="33">
        <v>99.625</v>
      </c>
      <c r="BS9814" s="33">
        <v>101.5</v>
      </c>
      <c r="BT9814" s="33">
        <v>103.125</v>
      </c>
      <c r="BU9814" s="33">
        <v>104.5</v>
      </c>
      <c r="BV9814" s="33">
        <v>104.5</v>
      </c>
      <c r="BW9814" s="33">
        <v>102.75</v>
      </c>
      <c r="BX9814" s="33">
        <v>100.375</v>
      </c>
      <c r="BY9814" s="33">
        <v>98.875</v>
      </c>
      <c r="BZ9814" s="33">
        <v>95</v>
      </c>
      <c r="CA9814" s="33">
        <v>92.125</v>
      </c>
      <c r="CB9814" s="33">
        <v>89.5</v>
      </c>
      <c r="CC9814" s="33">
        <v>87.375</v>
      </c>
      <c r="DC9814" s="9">
        <v>23.849730000000001</v>
      </c>
      <c r="DD9814" s="9">
        <v>0</v>
      </c>
    </row>
    <row r="9815" spans="1:108" x14ac:dyDescent="0.25">
      <c r="A9815" s="9" t="s">
        <v>42</v>
      </c>
      <c r="B9815" s="9" t="s">
        <v>31</v>
      </c>
      <c r="C9815" s="9" t="s">
        <v>1</v>
      </c>
      <c r="D9815" s="9" t="s">
        <v>37</v>
      </c>
      <c r="E9815" s="9" t="s">
        <v>38</v>
      </c>
      <c r="F9815" s="9">
        <v>2021</v>
      </c>
      <c r="G9815" s="9">
        <v>9</v>
      </c>
      <c r="H9815" s="9"/>
      <c r="BF9815" s="33">
        <v>81.25</v>
      </c>
      <c r="BG9815" s="33">
        <v>79</v>
      </c>
      <c r="BH9815" s="33">
        <v>77.625</v>
      </c>
      <c r="BI9815" s="33">
        <v>75.75</v>
      </c>
      <c r="BJ9815" s="33">
        <v>74.75</v>
      </c>
      <c r="BK9815" s="33">
        <v>73.75</v>
      </c>
      <c r="BL9815" s="33">
        <v>72.375</v>
      </c>
      <c r="BM9815" s="33">
        <v>74.25</v>
      </c>
      <c r="BN9815" s="33">
        <v>79.25</v>
      </c>
      <c r="BO9815" s="33">
        <v>85</v>
      </c>
      <c r="BP9815" s="33">
        <v>90.125</v>
      </c>
      <c r="BQ9815" s="33">
        <v>93.25</v>
      </c>
      <c r="BR9815" s="33">
        <v>96.75</v>
      </c>
      <c r="BS9815" s="33">
        <v>98.875</v>
      </c>
      <c r="BT9815" s="33">
        <v>100.625</v>
      </c>
      <c r="BU9815" s="33">
        <v>101.375</v>
      </c>
      <c r="BV9815" s="33">
        <v>101</v>
      </c>
      <c r="BW9815" s="33">
        <v>101</v>
      </c>
      <c r="BX9815" s="33">
        <v>99.375</v>
      </c>
      <c r="BY9815" s="33">
        <v>95.625</v>
      </c>
      <c r="BZ9815" s="33">
        <v>91.375</v>
      </c>
      <c r="CA9815" s="33">
        <v>88.25</v>
      </c>
      <c r="CB9815" s="33">
        <v>85.375</v>
      </c>
      <c r="CC9815" s="33">
        <v>82.75</v>
      </c>
      <c r="DC9815" s="9">
        <v>23.849730000000001</v>
      </c>
      <c r="DD9815" s="9">
        <v>0</v>
      </c>
    </row>
    <row r="9816" spans="1:108" x14ac:dyDescent="0.25">
      <c r="A9816" s="9" t="s">
        <v>42</v>
      </c>
      <c r="B9816" s="9" t="s">
        <v>31</v>
      </c>
      <c r="C9816" s="9" t="s">
        <v>1</v>
      </c>
      <c r="D9816" s="9" t="s">
        <v>37</v>
      </c>
      <c r="E9816" s="9" t="s">
        <v>38</v>
      </c>
      <c r="F9816" s="9">
        <v>2021</v>
      </c>
      <c r="G9816" s="9">
        <v>10</v>
      </c>
      <c r="H9816" s="9"/>
      <c r="BF9816" s="33">
        <v>69.5</v>
      </c>
      <c r="BG9816" s="33">
        <v>68.25</v>
      </c>
      <c r="BH9816" s="33">
        <v>66.875</v>
      </c>
      <c r="BI9816" s="33">
        <v>65</v>
      </c>
      <c r="BJ9816" s="33">
        <v>64.75</v>
      </c>
      <c r="BK9816" s="33">
        <v>63.625</v>
      </c>
      <c r="BL9816" s="33">
        <v>62.625</v>
      </c>
      <c r="BM9816" s="33">
        <v>63.5</v>
      </c>
      <c r="BN9816" s="33">
        <v>68</v>
      </c>
      <c r="BO9816" s="33">
        <v>74.75</v>
      </c>
      <c r="BP9816" s="33">
        <v>80.375</v>
      </c>
      <c r="BQ9816" s="33">
        <v>83.75</v>
      </c>
      <c r="BR9816" s="33">
        <v>86.375</v>
      </c>
      <c r="BS9816" s="33">
        <v>88.5</v>
      </c>
      <c r="BT9816" s="33">
        <v>90.125</v>
      </c>
      <c r="BU9816" s="33">
        <v>91.25</v>
      </c>
      <c r="BV9816" s="33">
        <v>91</v>
      </c>
      <c r="BW9816" s="33">
        <v>90</v>
      </c>
      <c r="BX9816" s="33">
        <v>86.75</v>
      </c>
      <c r="BY9816" s="33">
        <v>82.5</v>
      </c>
      <c r="BZ9816" s="33">
        <v>79.375</v>
      </c>
      <c r="CA9816" s="33">
        <v>76.375</v>
      </c>
      <c r="CB9816" s="33">
        <v>73.875</v>
      </c>
      <c r="CC9816" s="33">
        <v>71.875</v>
      </c>
      <c r="DC9816" s="9">
        <v>23.849730000000001</v>
      </c>
      <c r="DD9816" s="9">
        <v>0</v>
      </c>
    </row>
    <row r="9817" spans="1:108" x14ac:dyDescent="0.25">
      <c r="A9817" s="9" t="s">
        <v>42</v>
      </c>
      <c r="B9817" s="9" t="s">
        <v>31</v>
      </c>
      <c r="C9817" s="9" t="s">
        <v>1</v>
      </c>
      <c r="D9817" s="9" t="s">
        <v>37</v>
      </c>
      <c r="E9817" s="9" t="s">
        <v>38</v>
      </c>
      <c r="F9817" s="9">
        <v>2022</v>
      </c>
      <c r="G9817" s="9">
        <v>5</v>
      </c>
      <c r="H9817" s="9"/>
      <c r="BF9817" s="33">
        <v>74.875</v>
      </c>
      <c r="BG9817" s="33">
        <v>72.625</v>
      </c>
      <c r="BH9817" s="33">
        <v>71.125</v>
      </c>
      <c r="BI9817" s="33">
        <v>69.125</v>
      </c>
      <c r="BJ9817" s="33">
        <v>68.75</v>
      </c>
      <c r="BK9817" s="33">
        <v>67.875</v>
      </c>
      <c r="BL9817" s="33">
        <v>68</v>
      </c>
      <c r="BM9817" s="33">
        <v>71</v>
      </c>
      <c r="BN9817" s="33">
        <v>75</v>
      </c>
      <c r="BO9817" s="33">
        <v>79.75</v>
      </c>
      <c r="BP9817" s="33">
        <v>84</v>
      </c>
      <c r="BQ9817" s="33">
        <v>87.375</v>
      </c>
      <c r="BR9817" s="33">
        <v>90.25</v>
      </c>
      <c r="BS9817" s="33">
        <v>92</v>
      </c>
      <c r="BT9817" s="33">
        <v>93</v>
      </c>
      <c r="BU9817" s="33">
        <v>94.5</v>
      </c>
      <c r="BV9817" s="33">
        <v>95.625</v>
      </c>
      <c r="BW9817" s="33">
        <v>95.375</v>
      </c>
      <c r="BX9817" s="33">
        <v>95</v>
      </c>
      <c r="BY9817" s="33">
        <v>93</v>
      </c>
      <c r="BZ9817" s="33">
        <v>89.75</v>
      </c>
      <c r="CA9817" s="33">
        <v>86.875</v>
      </c>
      <c r="CB9817" s="33">
        <v>83.75</v>
      </c>
      <c r="CC9817" s="33">
        <v>80.75</v>
      </c>
      <c r="DC9817" s="9">
        <v>23.849730000000001</v>
      </c>
      <c r="DD9817" s="9">
        <v>0</v>
      </c>
    </row>
    <row r="9818" spans="1:108" x14ac:dyDescent="0.25">
      <c r="A9818" s="9" t="s">
        <v>42</v>
      </c>
      <c r="B9818" s="9" t="s">
        <v>31</v>
      </c>
      <c r="C9818" s="9" t="s">
        <v>1</v>
      </c>
      <c r="D9818" s="9" t="s">
        <v>37</v>
      </c>
      <c r="E9818" s="9" t="s">
        <v>38</v>
      </c>
      <c r="F9818" s="9">
        <v>2022</v>
      </c>
      <c r="G9818" s="9">
        <v>6</v>
      </c>
      <c r="H9818" s="9"/>
      <c r="BF9818" s="33">
        <v>83.75</v>
      </c>
      <c r="BG9818" s="33">
        <v>81.5</v>
      </c>
      <c r="BH9818" s="33">
        <v>80.25</v>
      </c>
      <c r="BI9818" s="33">
        <v>78.875</v>
      </c>
      <c r="BJ9818" s="33">
        <v>77.125</v>
      </c>
      <c r="BK9818" s="33">
        <v>76.125</v>
      </c>
      <c r="BL9818" s="33">
        <v>77.5</v>
      </c>
      <c r="BM9818" s="33">
        <v>81.25</v>
      </c>
      <c r="BN9818" s="33">
        <v>86.75</v>
      </c>
      <c r="BO9818" s="33">
        <v>92.625</v>
      </c>
      <c r="BP9818" s="33">
        <v>96.125</v>
      </c>
      <c r="BQ9818" s="33">
        <v>98.5</v>
      </c>
      <c r="BR9818" s="33">
        <v>101</v>
      </c>
      <c r="BS9818" s="33">
        <v>102.75</v>
      </c>
      <c r="BT9818" s="33">
        <v>104.125</v>
      </c>
      <c r="BU9818" s="33">
        <v>105.125</v>
      </c>
      <c r="BV9818" s="33">
        <v>105.5</v>
      </c>
      <c r="BW9818" s="33">
        <v>105.5</v>
      </c>
      <c r="BX9818" s="33">
        <v>104.25</v>
      </c>
      <c r="BY9818" s="33">
        <v>101.25</v>
      </c>
      <c r="BZ9818" s="33">
        <v>97.125</v>
      </c>
      <c r="CA9818" s="33">
        <v>92.875</v>
      </c>
      <c r="CB9818" s="33">
        <v>89.375</v>
      </c>
      <c r="CC9818" s="33">
        <v>86.25</v>
      </c>
      <c r="DC9818" s="9">
        <v>23.849730000000001</v>
      </c>
      <c r="DD9818" s="9">
        <v>0</v>
      </c>
    </row>
    <row r="9819" spans="1:108" x14ac:dyDescent="0.25">
      <c r="A9819" s="9" t="s">
        <v>42</v>
      </c>
      <c r="B9819" s="9" t="s">
        <v>31</v>
      </c>
      <c r="C9819" s="9" t="s">
        <v>1</v>
      </c>
      <c r="D9819" s="9" t="s">
        <v>37</v>
      </c>
      <c r="E9819" s="9" t="s">
        <v>38</v>
      </c>
      <c r="F9819" s="9">
        <v>2022</v>
      </c>
      <c r="G9819" s="9">
        <v>7</v>
      </c>
      <c r="H9819" s="9">
        <v>7.7474439999999998</v>
      </c>
      <c r="I9819" s="9">
        <v>2.8666680000000002</v>
      </c>
      <c r="J9819" s="9">
        <v>1.5965119999999999</v>
      </c>
      <c r="K9819" s="9">
        <v>4.4073669999999998</v>
      </c>
      <c r="L9819" s="9">
        <v>2.9544260000000002</v>
      </c>
      <c r="M9819" s="9">
        <v>-0.85816680000000001</v>
      </c>
      <c r="N9819" s="9">
        <v>6.4328900000000004</v>
      </c>
      <c r="O9819" s="9">
        <v>7.8707159999999998</v>
      </c>
      <c r="P9819" s="9">
        <v>12.97939</v>
      </c>
      <c r="Q9819" s="9">
        <v>19.725100000000001</v>
      </c>
      <c r="R9819" s="9">
        <v>22.375789999999999</v>
      </c>
      <c r="S9819" s="9">
        <v>21.160920000000001</v>
      </c>
      <c r="T9819" s="9">
        <v>18.353370000000002</v>
      </c>
      <c r="U9819" s="9">
        <v>14.62993</v>
      </c>
      <c r="V9819" s="9">
        <v>14.772930000000001</v>
      </c>
      <c r="W9819" s="9">
        <v>29.736350000000002</v>
      </c>
      <c r="X9819" s="9">
        <v>42.357370000000003</v>
      </c>
      <c r="Y9819" s="9">
        <v>45.999479999999998</v>
      </c>
      <c r="Z9819" s="9">
        <v>56.47128</v>
      </c>
      <c r="AA9819" s="9">
        <v>83.170429999999996</v>
      </c>
      <c r="AB9819" s="9">
        <v>82.243200000000002</v>
      </c>
      <c r="AC9819" s="9">
        <v>73.788179999999997</v>
      </c>
      <c r="AD9819" s="9">
        <v>62.795409999999997</v>
      </c>
      <c r="AE9819" s="9">
        <v>63.118850000000002</v>
      </c>
      <c r="AF9819" s="9">
        <v>29.530249999999999</v>
      </c>
      <c r="AG9819" s="9">
        <v>4.9243189999999997</v>
      </c>
      <c r="AH9819" s="9">
        <v>-7.4964180000000002</v>
      </c>
      <c r="AI9819" s="9">
        <v>-5.5773270000000004</v>
      </c>
      <c r="AJ9819" s="9">
        <v>-1.394101</v>
      </c>
      <c r="AK9819" s="9">
        <v>-12.28424</v>
      </c>
      <c r="AL9819" s="9">
        <v>10.9922</v>
      </c>
      <c r="AM9819" s="9">
        <v>13.675520000000001</v>
      </c>
      <c r="AN9819" s="9">
        <v>9.8543489999999991</v>
      </c>
      <c r="AO9819" s="9">
        <v>13.151439999999999</v>
      </c>
      <c r="AP9819" s="9">
        <v>22.724820000000001</v>
      </c>
      <c r="AQ9819" s="9">
        <v>38.487340000000003</v>
      </c>
      <c r="AR9819" s="9">
        <v>46.195529999999998</v>
      </c>
      <c r="AS9819" s="9">
        <v>40.465780000000002</v>
      </c>
      <c r="AT9819" s="9">
        <v>48.627020000000002</v>
      </c>
      <c r="AU9819" s="9">
        <v>48.636809999999997</v>
      </c>
      <c r="AV9819" s="9">
        <v>74.813190000000006</v>
      </c>
      <c r="AW9819" s="9">
        <v>109.8725</v>
      </c>
      <c r="AX9819" s="9">
        <v>120.90560000000001</v>
      </c>
      <c r="AY9819" s="9">
        <v>119.3224</v>
      </c>
      <c r="AZ9819" s="9">
        <v>127.8831</v>
      </c>
      <c r="BA9819" s="9">
        <v>120.1549</v>
      </c>
      <c r="BB9819" s="9">
        <v>102.5381</v>
      </c>
      <c r="BC9819" s="9">
        <v>86.641199999999998</v>
      </c>
      <c r="BD9819" s="9">
        <v>86.733800000000002</v>
      </c>
      <c r="BE9819" s="9">
        <v>80.552859999999995</v>
      </c>
      <c r="BF9819" s="33">
        <v>84.25</v>
      </c>
      <c r="BG9819" s="33">
        <v>82.5</v>
      </c>
      <c r="BH9819" s="33">
        <v>81.25</v>
      </c>
      <c r="BI9819" s="33">
        <v>79.75</v>
      </c>
      <c r="BJ9819" s="33">
        <v>78.125</v>
      </c>
      <c r="BK9819" s="33">
        <v>76.75</v>
      </c>
      <c r="BL9819" s="33">
        <v>77.375</v>
      </c>
      <c r="BM9819" s="33">
        <v>80.375</v>
      </c>
      <c r="BN9819" s="33">
        <v>85.375</v>
      </c>
      <c r="BO9819" s="33">
        <v>90.5</v>
      </c>
      <c r="BP9819" s="33">
        <v>94.75</v>
      </c>
      <c r="BQ9819" s="33">
        <v>97.5</v>
      </c>
      <c r="BR9819" s="33">
        <v>100.25</v>
      </c>
      <c r="BS9819" s="33">
        <v>102.125</v>
      </c>
      <c r="BT9819" s="33">
        <v>103.875</v>
      </c>
      <c r="BU9819" s="33">
        <v>104.875</v>
      </c>
      <c r="BV9819" s="33">
        <v>105</v>
      </c>
      <c r="BW9819" s="33">
        <v>104.875</v>
      </c>
      <c r="BX9819" s="33">
        <v>103.875</v>
      </c>
      <c r="BY9819" s="33">
        <v>101.625</v>
      </c>
      <c r="BZ9819" s="33">
        <v>98.5</v>
      </c>
      <c r="CA9819" s="33">
        <v>95.5</v>
      </c>
      <c r="CB9819" s="33">
        <v>92.125</v>
      </c>
      <c r="CC9819" s="33">
        <v>89.75</v>
      </c>
      <c r="CD9819" s="9">
        <v>872.4434</v>
      </c>
      <c r="CE9819" s="9">
        <v>966.56200000000001</v>
      </c>
      <c r="CF9819" s="9">
        <v>929.97230000000002</v>
      </c>
      <c r="CG9819" s="9">
        <v>624.51160000000004</v>
      </c>
      <c r="CH9819" s="9">
        <v>549.03030000000001</v>
      </c>
      <c r="CI9819" s="9">
        <v>256.99149999999997</v>
      </c>
      <c r="CJ9819" s="9">
        <v>294.3578</v>
      </c>
      <c r="CK9819" s="9">
        <v>345.65309999999999</v>
      </c>
      <c r="CL9819" s="9">
        <v>470.29109999999997</v>
      </c>
      <c r="CM9819" s="9">
        <v>733.38490000000002</v>
      </c>
      <c r="CN9819" s="9">
        <v>940.37570000000005</v>
      </c>
      <c r="CO9819" s="9">
        <v>1362.51</v>
      </c>
      <c r="CP9819" s="9">
        <v>1625.6130000000001</v>
      </c>
      <c r="CQ9819" s="9">
        <v>1640.742</v>
      </c>
      <c r="CR9819" s="9">
        <v>1640.7260000000001</v>
      </c>
      <c r="CS9819" s="9">
        <v>1640.4179999999999</v>
      </c>
      <c r="CT9819" s="9">
        <v>1730.874</v>
      </c>
      <c r="CU9819" s="9">
        <v>1805.5029999999999</v>
      </c>
      <c r="CV9819" s="9">
        <v>2015.845</v>
      </c>
      <c r="CW9819" s="9">
        <v>2292.721</v>
      </c>
      <c r="CX9819" s="9">
        <v>2361.873</v>
      </c>
      <c r="CY9819" s="9">
        <v>2123.4569999999999</v>
      </c>
      <c r="CZ9819" s="9">
        <v>1915.951</v>
      </c>
      <c r="DA9819" s="9">
        <v>1915.8979999999999</v>
      </c>
      <c r="DB9819" s="9">
        <v>1288.3689999999999</v>
      </c>
      <c r="DC9819" s="9">
        <v>23.849730000000001</v>
      </c>
      <c r="DD9819" s="9">
        <v>0</v>
      </c>
    </row>
    <row r="9820" spans="1:108" x14ac:dyDescent="0.25">
      <c r="A9820" s="9" t="s">
        <v>42</v>
      </c>
      <c r="B9820" s="9" t="s">
        <v>31</v>
      </c>
      <c r="C9820" s="9" t="s">
        <v>1</v>
      </c>
      <c r="D9820" s="9" t="s">
        <v>37</v>
      </c>
      <c r="E9820" s="9" t="s">
        <v>38</v>
      </c>
      <c r="F9820" s="9">
        <v>2022</v>
      </c>
      <c r="G9820" s="9">
        <v>8</v>
      </c>
      <c r="H9820" s="9"/>
      <c r="BF9820" s="33">
        <v>83.25</v>
      </c>
      <c r="BG9820" s="33">
        <v>81.25</v>
      </c>
      <c r="BH9820" s="33">
        <v>79.75</v>
      </c>
      <c r="BI9820" s="33">
        <v>78.5</v>
      </c>
      <c r="BJ9820" s="33">
        <v>77.5</v>
      </c>
      <c r="BK9820" s="33">
        <v>76.25</v>
      </c>
      <c r="BL9820" s="33">
        <v>75.625</v>
      </c>
      <c r="BM9820" s="33">
        <v>77.875</v>
      </c>
      <c r="BN9820" s="33">
        <v>82.875</v>
      </c>
      <c r="BO9820" s="33">
        <v>88.375</v>
      </c>
      <c r="BP9820" s="33">
        <v>93</v>
      </c>
      <c r="BQ9820" s="33">
        <v>97.125</v>
      </c>
      <c r="BR9820" s="33">
        <v>99.625</v>
      </c>
      <c r="BS9820" s="33">
        <v>101.5</v>
      </c>
      <c r="BT9820" s="33">
        <v>103.125</v>
      </c>
      <c r="BU9820" s="33">
        <v>104.5</v>
      </c>
      <c r="BV9820" s="33">
        <v>104.5</v>
      </c>
      <c r="BW9820" s="33">
        <v>102.75</v>
      </c>
      <c r="BX9820" s="33">
        <v>100.375</v>
      </c>
      <c r="BY9820" s="33">
        <v>98.875</v>
      </c>
      <c r="BZ9820" s="33">
        <v>95</v>
      </c>
      <c r="CA9820" s="33">
        <v>92.125</v>
      </c>
      <c r="CB9820" s="33">
        <v>89.5</v>
      </c>
      <c r="CC9820" s="33">
        <v>87.375</v>
      </c>
      <c r="DC9820" s="9">
        <v>23.849730000000001</v>
      </c>
      <c r="DD9820" s="9">
        <v>0</v>
      </c>
    </row>
    <row r="9821" spans="1:108" x14ac:dyDescent="0.25">
      <c r="A9821" s="9" t="s">
        <v>42</v>
      </c>
      <c r="B9821" s="9" t="s">
        <v>31</v>
      </c>
      <c r="C9821" s="9" t="s">
        <v>1</v>
      </c>
      <c r="D9821" s="9" t="s">
        <v>37</v>
      </c>
      <c r="E9821" s="9" t="s">
        <v>38</v>
      </c>
      <c r="F9821" s="9">
        <v>2022</v>
      </c>
      <c r="G9821" s="9">
        <v>9</v>
      </c>
      <c r="H9821" s="9"/>
      <c r="BF9821" s="33">
        <v>81.25</v>
      </c>
      <c r="BG9821" s="33">
        <v>79</v>
      </c>
      <c r="BH9821" s="33">
        <v>77.625</v>
      </c>
      <c r="BI9821" s="33">
        <v>75.75</v>
      </c>
      <c r="BJ9821" s="33">
        <v>74.75</v>
      </c>
      <c r="BK9821" s="33">
        <v>73.75</v>
      </c>
      <c r="BL9821" s="33">
        <v>72.375</v>
      </c>
      <c r="BM9821" s="33">
        <v>74.25</v>
      </c>
      <c r="BN9821" s="33">
        <v>79.25</v>
      </c>
      <c r="BO9821" s="33">
        <v>85</v>
      </c>
      <c r="BP9821" s="33">
        <v>90.125</v>
      </c>
      <c r="BQ9821" s="33">
        <v>93.25</v>
      </c>
      <c r="BR9821" s="33">
        <v>96.75</v>
      </c>
      <c r="BS9821" s="33">
        <v>98.875</v>
      </c>
      <c r="BT9821" s="33">
        <v>100.625</v>
      </c>
      <c r="BU9821" s="33">
        <v>101.375</v>
      </c>
      <c r="BV9821" s="33">
        <v>101</v>
      </c>
      <c r="BW9821" s="33">
        <v>101</v>
      </c>
      <c r="BX9821" s="33">
        <v>99.375</v>
      </c>
      <c r="BY9821" s="33">
        <v>95.625</v>
      </c>
      <c r="BZ9821" s="33">
        <v>91.375</v>
      </c>
      <c r="CA9821" s="33">
        <v>88.25</v>
      </c>
      <c r="CB9821" s="33">
        <v>85.375</v>
      </c>
      <c r="CC9821" s="33">
        <v>82.75</v>
      </c>
      <c r="DC9821" s="9">
        <v>23.849730000000001</v>
      </c>
      <c r="DD9821" s="9">
        <v>0</v>
      </c>
    </row>
    <row r="9822" spans="1:108" x14ac:dyDescent="0.25">
      <c r="A9822" s="9" t="s">
        <v>42</v>
      </c>
      <c r="B9822" s="9" t="s">
        <v>31</v>
      </c>
      <c r="C9822" s="9" t="s">
        <v>1</v>
      </c>
      <c r="D9822" s="9" t="s">
        <v>37</v>
      </c>
      <c r="E9822" s="9" t="s">
        <v>38</v>
      </c>
      <c r="F9822" s="9">
        <v>2022</v>
      </c>
      <c r="G9822" s="9">
        <v>10</v>
      </c>
      <c r="H9822" s="9"/>
      <c r="BF9822" s="33">
        <v>69.5</v>
      </c>
      <c r="BG9822" s="33">
        <v>68.25</v>
      </c>
      <c r="BH9822" s="33">
        <v>66.875</v>
      </c>
      <c r="BI9822" s="33">
        <v>65</v>
      </c>
      <c r="BJ9822" s="33">
        <v>64.75</v>
      </c>
      <c r="BK9822" s="33">
        <v>63.625</v>
      </c>
      <c r="BL9822" s="33">
        <v>62.625</v>
      </c>
      <c r="BM9822" s="33">
        <v>63.5</v>
      </c>
      <c r="BN9822" s="33">
        <v>68</v>
      </c>
      <c r="BO9822" s="33">
        <v>74.75</v>
      </c>
      <c r="BP9822" s="33">
        <v>80.375</v>
      </c>
      <c r="BQ9822" s="33">
        <v>83.75</v>
      </c>
      <c r="BR9822" s="33">
        <v>86.375</v>
      </c>
      <c r="BS9822" s="33">
        <v>88.5</v>
      </c>
      <c r="BT9822" s="33">
        <v>90.125</v>
      </c>
      <c r="BU9822" s="33">
        <v>91.25</v>
      </c>
      <c r="BV9822" s="33">
        <v>91</v>
      </c>
      <c r="BW9822" s="33">
        <v>90</v>
      </c>
      <c r="BX9822" s="33">
        <v>86.75</v>
      </c>
      <c r="BY9822" s="33">
        <v>82.5</v>
      </c>
      <c r="BZ9822" s="33">
        <v>79.375</v>
      </c>
      <c r="CA9822" s="33">
        <v>76.375</v>
      </c>
      <c r="CB9822" s="33">
        <v>73.875</v>
      </c>
      <c r="CC9822" s="33">
        <v>71.875</v>
      </c>
      <c r="DC9822" s="9">
        <v>23.849730000000001</v>
      </c>
      <c r="DD9822" s="9">
        <v>0</v>
      </c>
    </row>
    <row r="9823" spans="1:108" x14ac:dyDescent="0.25">
      <c r="A9823" s="9" t="s">
        <v>42</v>
      </c>
      <c r="B9823" s="9" t="s">
        <v>31</v>
      </c>
      <c r="C9823" s="9" t="s">
        <v>1</v>
      </c>
      <c r="D9823" s="9" t="s">
        <v>37</v>
      </c>
      <c r="E9823" s="9" t="s">
        <v>38</v>
      </c>
      <c r="F9823" s="9">
        <v>2023</v>
      </c>
      <c r="G9823" s="9">
        <v>5</v>
      </c>
      <c r="H9823" s="9"/>
      <c r="BF9823" s="33">
        <v>74.875</v>
      </c>
      <c r="BG9823" s="33">
        <v>72.625</v>
      </c>
      <c r="BH9823" s="33">
        <v>71.125</v>
      </c>
      <c r="BI9823" s="33">
        <v>69.125</v>
      </c>
      <c r="BJ9823" s="33">
        <v>68.75</v>
      </c>
      <c r="BK9823" s="33">
        <v>67.875</v>
      </c>
      <c r="BL9823" s="33">
        <v>68</v>
      </c>
      <c r="BM9823" s="33">
        <v>71</v>
      </c>
      <c r="BN9823" s="33">
        <v>75</v>
      </c>
      <c r="BO9823" s="33">
        <v>79.75</v>
      </c>
      <c r="BP9823" s="33">
        <v>84</v>
      </c>
      <c r="BQ9823" s="33">
        <v>87.375</v>
      </c>
      <c r="BR9823" s="33">
        <v>90.25</v>
      </c>
      <c r="BS9823" s="33">
        <v>92</v>
      </c>
      <c r="BT9823" s="33">
        <v>93</v>
      </c>
      <c r="BU9823" s="33">
        <v>94.5</v>
      </c>
      <c r="BV9823" s="33">
        <v>95.625</v>
      </c>
      <c r="BW9823" s="33">
        <v>95.375</v>
      </c>
      <c r="BX9823" s="33">
        <v>95</v>
      </c>
      <c r="BY9823" s="33">
        <v>93</v>
      </c>
      <c r="BZ9823" s="33">
        <v>89.75</v>
      </c>
      <c r="CA9823" s="33">
        <v>86.875</v>
      </c>
      <c r="CB9823" s="33">
        <v>83.75</v>
      </c>
      <c r="CC9823" s="33">
        <v>80.75</v>
      </c>
      <c r="DC9823" s="9">
        <v>23.849730000000001</v>
      </c>
      <c r="DD9823" s="9">
        <v>0</v>
      </c>
    </row>
    <row r="9824" spans="1:108" x14ac:dyDescent="0.25">
      <c r="A9824" s="9" t="s">
        <v>42</v>
      </c>
      <c r="B9824" s="9" t="s">
        <v>31</v>
      </c>
      <c r="C9824" s="9" t="s">
        <v>1</v>
      </c>
      <c r="D9824" s="9" t="s">
        <v>37</v>
      </c>
      <c r="E9824" s="9" t="s">
        <v>38</v>
      </c>
      <c r="F9824" s="9">
        <v>2023</v>
      </c>
      <c r="G9824" s="9">
        <v>6</v>
      </c>
      <c r="H9824" s="9"/>
      <c r="BF9824" s="33">
        <v>83.75</v>
      </c>
      <c r="BG9824" s="33">
        <v>81.5</v>
      </c>
      <c r="BH9824" s="33">
        <v>80.25</v>
      </c>
      <c r="BI9824" s="33">
        <v>78.875</v>
      </c>
      <c r="BJ9824" s="33">
        <v>77.125</v>
      </c>
      <c r="BK9824" s="33">
        <v>76.125</v>
      </c>
      <c r="BL9824" s="33">
        <v>77.5</v>
      </c>
      <c r="BM9824" s="33">
        <v>81.25</v>
      </c>
      <c r="BN9824" s="33">
        <v>86.75</v>
      </c>
      <c r="BO9824" s="33">
        <v>92.625</v>
      </c>
      <c r="BP9824" s="33">
        <v>96.125</v>
      </c>
      <c r="BQ9824" s="33">
        <v>98.5</v>
      </c>
      <c r="BR9824" s="33">
        <v>101</v>
      </c>
      <c r="BS9824" s="33">
        <v>102.75</v>
      </c>
      <c r="BT9824" s="33">
        <v>104.125</v>
      </c>
      <c r="BU9824" s="33">
        <v>105.125</v>
      </c>
      <c r="BV9824" s="33">
        <v>105.5</v>
      </c>
      <c r="BW9824" s="33">
        <v>105.5</v>
      </c>
      <c r="BX9824" s="33">
        <v>104.25</v>
      </c>
      <c r="BY9824" s="33">
        <v>101.25</v>
      </c>
      <c r="BZ9824" s="33">
        <v>97.125</v>
      </c>
      <c r="CA9824" s="33">
        <v>92.875</v>
      </c>
      <c r="CB9824" s="33">
        <v>89.375</v>
      </c>
      <c r="CC9824" s="33">
        <v>86.25</v>
      </c>
      <c r="DC9824" s="9">
        <v>23.849730000000001</v>
      </c>
      <c r="DD9824" s="9">
        <v>0</v>
      </c>
    </row>
    <row r="9825" spans="1:108" x14ac:dyDescent="0.25">
      <c r="A9825" s="9" t="s">
        <v>42</v>
      </c>
      <c r="B9825" s="9" t="s">
        <v>31</v>
      </c>
      <c r="C9825" s="9" t="s">
        <v>1</v>
      </c>
      <c r="D9825" s="9" t="s">
        <v>37</v>
      </c>
      <c r="E9825" s="9" t="s">
        <v>38</v>
      </c>
      <c r="F9825" s="9">
        <v>2023</v>
      </c>
      <c r="G9825" s="9">
        <v>7</v>
      </c>
      <c r="H9825" s="9">
        <v>7.3809209999999998</v>
      </c>
      <c r="I9825" s="9">
        <v>4.5997589999999997</v>
      </c>
      <c r="J9825" s="9">
        <v>2.3565010000000002</v>
      </c>
      <c r="K9825" s="9">
        <v>3.8628819999999999</v>
      </c>
      <c r="L9825" s="9">
        <v>3.5434649999999999</v>
      </c>
      <c r="M9825" s="9">
        <v>-0.91224119999999997</v>
      </c>
      <c r="N9825" s="9">
        <v>6.0902390000000004</v>
      </c>
      <c r="O9825" s="9">
        <v>7.9428729999999996</v>
      </c>
      <c r="P9825" s="9">
        <v>13.26108</v>
      </c>
      <c r="Q9825" s="9">
        <v>19.56681</v>
      </c>
      <c r="R9825" s="9">
        <v>20.389469999999999</v>
      </c>
      <c r="S9825" s="9">
        <v>18.62914</v>
      </c>
      <c r="T9825" s="9">
        <v>16.784269999999999</v>
      </c>
      <c r="U9825" s="9">
        <v>13.548769999999999</v>
      </c>
      <c r="V9825" s="9">
        <v>13.69178</v>
      </c>
      <c r="W9825" s="9">
        <v>29.905799999999999</v>
      </c>
      <c r="X9825" s="9">
        <v>41.956400000000002</v>
      </c>
      <c r="Y9825" s="9">
        <v>47.4542</v>
      </c>
      <c r="Z9825" s="9">
        <v>58.608170000000001</v>
      </c>
      <c r="AA9825" s="9">
        <v>84.057659999999998</v>
      </c>
      <c r="AB9825" s="9">
        <v>83.033429999999996</v>
      </c>
      <c r="AC9825" s="9">
        <v>74.014489999999995</v>
      </c>
      <c r="AD9825" s="9">
        <v>64.438789999999997</v>
      </c>
      <c r="AE9825" s="9">
        <v>64.762219999999999</v>
      </c>
      <c r="AF9825" s="9">
        <v>29.34186</v>
      </c>
      <c r="AG9825" s="9">
        <v>4.5577959999999997</v>
      </c>
      <c r="AH9825" s="9">
        <v>-5.7633270000000003</v>
      </c>
      <c r="AI9825" s="9">
        <v>-4.8173380000000003</v>
      </c>
      <c r="AJ9825" s="9">
        <v>-1.9385859999999999</v>
      </c>
      <c r="AK9825" s="9">
        <v>-11.6952</v>
      </c>
      <c r="AL9825" s="9">
        <v>10.93812</v>
      </c>
      <c r="AM9825" s="9">
        <v>13.33287</v>
      </c>
      <c r="AN9825" s="9">
        <v>9.9265080000000001</v>
      </c>
      <c r="AO9825" s="9">
        <v>13.433120000000001</v>
      </c>
      <c r="AP9825" s="9">
        <v>22.56653</v>
      </c>
      <c r="AQ9825" s="9">
        <v>36.501010000000001</v>
      </c>
      <c r="AR9825" s="9">
        <v>43.663760000000003</v>
      </c>
      <c r="AS9825" s="9">
        <v>38.896680000000003</v>
      </c>
      <c r="AT9825" s="9">
        <v>47.545859999999998</v>
      </c>
      <c r="AU9825" s="9">
        <v>47.55565</v>
      </c>
      <c r="AV9825" s="9">
        <v>74.982650000000007</v>
      </c>
      <c r="AW9825" s="9">
        <v>109.47150000000001</v>
      </c>
      <c r="AX9825" s="9">
        <v>122.3603</v>
      </c>
      <c r="AY9825" s="9">
        <v>121.4593</v>
      </c>
      <c r="AZ9825" s="9">
        <v>128.77029999999999</v>
      </c>
      <c r="BA9825" s="9">
        <v>120.9451</v>
      </c>
      <c r="BB9825" s="9">
        <v>102.76439999999999</v>
      </c>
      <c r="BC9825" s="9">
        <v>88.284570000000002</v>
      </c>
      <c r="BD9825" s="9">
        <v>88.377179999999996</v>
      </c>
      <c r="BE9825" s="9">
        <v>80.364459999999994</v>
      </c>
      <c r="BF9825" s="33">
        <v>84.25</v>
      </c>
      <c r="BG9825" s="33">
        <v>82.5</v>
      </c>
      <c r="BH9825" s="33">
        <v>81.25</v>
      </c>
      <c r="BI9825" s="33">
        <v>79.75</v>
      </c>
      <c r="BJ9825" s="33">
        <v>78.125</v>
      </c>
      <c r="BK9825" s="33">
        <v>76.75</v>
      </c>
      <c r="BL9825" s="33">
        <v>77.375</v>
      </c>
      <c r="BM9825" s="33">
        <v>80.375</v>
      </c>
      <c r="BN9825" s="33">
        <v>85.375</v>
      </c>
      <c r="BO9825" s="33">
        <v>90.5</v>
      </c>
      <c r="BP9825" s="33">
        <v>94.75</v>
      </c>
      <c r="BQ9825" s="33">
        <v>97.5</v>
      </c>
      <c r="BR9825" s="33">
        <v>100.25</v>
      </c>
      <c r="BS9825" s="33">
        <v>102.125</v>
      </c>
      <c r="BT9825" s="33">
        <v>103.875</v>
      </c>
      <c r="BU9825" s="33">
        <v>104.875</v>
      </c>
      <c r="BV9825" s="33">
        <v>105</v>
      </c>
      <c r="BW9825" s="33">
        <v>104.875</v>
      </c>
      <c r="BX9825" s="33">
        <v>103.875</v>
      </c>
      <c r="BY9825" s="33">
        <v>101.625</v>
      </c>
      <c r="BZ9825" s="33">
        <v>98.5</v>
      </c>
      <c r="CA9825" s="33">
        <v>95.5</v>
      </c>
      <c r="CB9825" s="33">
        <v>92.125</v>
      </c>
      <c r="CC9825" s="33">
        <v>89.75</v>
      </c>
      <c r="CD9825" s="9">
        <v>877.28160000000003</v>
      </c>
      <c r="CE9825" s="9">
        <v>972.62300000000005</v>
      </c>
      <c r="CF9825" s="9">
        <v>935.60500000000002</v>
      </c>
      <c r="CG9825" s="9">
        <v>627.26099999999997</v>
      </c>
      <c r="CH9825" s="9">
        <v>550.88819999999998</v>
      </c>
      <c r="CI9825" s="9">
        <v>258.00099999999998</v>
      </c>
      <c r="CJ9825" s="9">
        <v>295.28289999999998</v>
      </c>
      <c r="CK9825" s="9">
        <v>346.85520000000002</v>
      </c>
      <c r="CL9825" s="9">
        <v>471.92610000000002</v>
      </c>
      <c r="CM9825" s="9">
        <v>735.64139999999998</v>
      </c>
      <c r="CN9825" s="9">
        <v>943.22329999999999</v>
      </c>
      <c r="CO9825" s="9">
        <v>1367.92</v>
      </c>
      <c r="CP9825" s="9">
        <v>1632.0509999999999</v>
      </c>
      <c r="CQ9825" s="9">
        <v>1646.777</v>
      </c>
      <c r="CR9825" s="9">
        <v>1646.761</v>
      </c>
      <c r="CS9825" s="9">
        <v>1646.0809999999999</v>
      </c>
      <c r="CT9825" s="9">
        <v>1736.809</v>
      </c>
      <c r="CU9825" s="9">
        <v>1811.6590000000001</v>
      </c>
      <c r="CV9825" s="9">
        <v>2022.6569999999999</v>
      </c>
      <c r="CW9825" s="9">
        <v>2300.2289999999998</v>
      </c>
      <c r="CX9825" s="9">
        <v>2369.6190000000001</v>
      </c>
      <c r="CY9825" s="9">
        <v>2130.4520000000002</v>
      </c>
      <c r="CZ9825" s="9">
        <v>1922.5630000000001</v>
      </c>
      <c r="DA9825" s="9">
        <v>1922.51</v>
      </c>
      <c r="DB9825" s="9">
        <v>1292.011</v>
      </c>
      <c r="DC9825" s="9">
        <v>23.849730000000001</v>
      </c>
      <c r="DD9825" s="9">
        <v>0</v>
      </c>
    </row>
    <row r="9826" spans="1:108" x14ac:dyDescent="0.25">
      <c r="A9826" s="9" t="s">
        <v>42</v>
      </c>
      <c r="B9826" s="9" t="s">
        <v>31</v>
      </c>
      <c r="C9826" s="9" t="s">
        <v>1</v>
      </c>
      <c r="D9826" s="9" t="s">
        <v>37</v>
      </c>
      <c r="E9826" s="9" t="s">
        <v>38</v>
      </c>
      <c r="F9826" s="9">
        <v>2023</v>
      </c>
      <c r="G9826" s="9">
        <v>8</v>
      </c>
      <c r="H9826" s="9"/>
      <c r="BF9826" s="33">
        <v>83.25</v>
      </c>
      <c r="BG9826" s="33">
        <v>81.25</v>
      </c>
      <c r="BH9826" s="33">
        <v>79.75</v>
      </c>
      <c r="BI9826" s="33">
        <v>78.5</v>
      </c>
      <c r="BJ9826" s="33">
        <v>77.5</v>
      </c>
      <c r="BK9826" s="33">
        <v>76.25</v>
      </c>
      <c r="BL9826" s="33">
        <v>75.625</v>
      </c>
      <c r="BM9826" s="33">
        <v>77.875</v>
      </c>
      <c r="BN9826" s="33">
        <v>82.875</v>
      </c>
      <c r="BO9826" s="33">
        <v>88.375</v>
      </c>
      <c r="BP9826" s="33">
        <v>93</v>
      </c>
      <c r="BQ9826" s="33">
        <v>97.125</v>
      </c>
      <c r="BR9826" s="33">
        <v>99.625</v>
      </c>
      <c r="BS9826" s="33">
        <v>101.5</v>
      </c>
      <c r="BT9826" s="33">
        <v>103.125</v>
      </c>
      <c r="BU9826" s="33">
        <v>104.5</v>
      </c>
      <c r="BV9826" s="33">
        <v>104.5</v>
      </c>
      <c r="BW9826" s="33">
        <v>102.75</v>
      </c>
      <c r="BX9826" s="33">
        <v>100.375</v>
      </c>
      <c r="BY9826" s="33">
        <v>98.875</v>
      </c>
      <c r="BZ9826" s="33">
        <v>95</v>
      </c>
      <c r="CA9826" s="33">
        <v>92.125</v>
      </c>
      <c r="CB9826" s="33">
        <v>89.5</v>
      </c>
      <c r="CC9826" s="33">
        <v>87.375</v>
      </c>
      <c r="DC9826" s="9">
        <v>23.849730000000001</v>
      </c>
      <c r="DD9826" s="9">
        <v>0</v>
      </c>
    </row>
    <row r="9827" spans="1:108" x14ac:dyDescent="0.25">
      <c r="A9827" s="9" t="s">
        <v>42</v>
      </c>
      <c r="B9827" s="9" t="s">
        <v>31</v>
      </c>
      <c r="C9827" s="9" t="s">
        <v>1</v>
      </c>
      <c r="D9827" s="9" t="s">
        <v>37</v>
      </c>
      <c r="E9827" s="9" t="s">
        <v>38</v>
      </c>
      <c r="F9827" s="9">
        <v>2023</v>
      </c>
      <c r="G9827" s="9">
        <v>9</v>
      </c>
      <c r="H9827" s="9"/>
      <c r="BF9827" s="33">
        <v>81.25</v>
      </c>
      <c r="BG9827" s="33">
        <v>79</v>
      </c>
      <c r="BH9827" s="33">
        <v>77.625</v>
      </c>
      <c r="BI9827" s="33">
        <v>75.75</v>
      </c>
      <c r="BJ9827" s="33">
        <v>74.75</v>
      </c>
      <c r="BK9827" s="33">
        <v>73.75</v>
      </c>
      <c r="BL9827" s="33">
        <v>72.375</v>
      </c>
      <c r="BM9827" s="33">
        <v>74.25</v>
      </c>
      <c r="BN9827" s="33">
        <v>79.25</v>
      </c>
      <c r="BO9827" s="33">
        <v>85</v>
      </c>
      <c r="BP9827" s="33">
        <v>90.125</v>
      </c>
      <c r="BQ9827" s="33">
        <v>93.25</v>
      </c>
      <c r="BR9827" s="33">
        <v>96.75</v>
      </c>
      <c r="BS9827" s="33">
        <v>98.875</v>
      </c>
      <c r="BT9827" s="33">
        <v>100.625</v>
      </c>
      <c r="BU9827" s="33">
        <v>101.375</v>
      </c>
      <c r="BV9827" s="33">
        <v>101</v>
      </c>
      <c r="BW9827" s="33">
        <v>101</v>
      </c>
      <c r="BX9827" s="33">
        <v>99.375</v>
      </c>
      <c r="BY9827" s="33">
        <v>95.625</v>
      </c>
      <c r="BZ9827" s="33">
        <v>91.375</v>
      </c>
      <c r="CA9827" s="33">
        <v>88.25</v>
      </c>
      <c r="CB9827" s="33">
        <v>85.375</v>
      </c>
      <c r="CC9827" s="33">
        <v>82.75</v>
      </c>
      <c r="DC9827" s="9">
        <v>23.849730000000001</v>
      </c>
      <c r="DD9827" s="9">
        <v>0</v>
      </c>
    </row>
    <row r="9828" spans="1:108" x14ac:dyDescent="0.25">
      <c r="A9828" s="9" t="s">
        <v>42</v>
      </c>
      <c r="B9828" s="9" t="s">
        <v>31</v>
      </c>
      <c r="C9828" s="9" t="s">
        <v>1</v>
      </c>
      <c r="D9828" s="9" t="s">
        <v>37</v>
      </c>
      <c r="E9828" s="9" t="s">
        <v>38</v>
      </c>
      <c r="F9828" s="9">
        <v>2023</v>
      </c>
      <c r="G9828" s="9">
        <v>10</v>
      </c>
      <c r="H9828" s="9"/>
      <c r="BF9828" s="33">
        <v>69.5</v>
      </c>
      <c r="BG9828" s="33">
        <v>68.25</v>
      </c>
      <c r="BH9828" s="33">
        <v>66.875</v>
      </c>
      <c r="BI9828" s="33">
        <v>65</v>
      </c>
      <c r="BJ9828" s="33">
        <v>64.75</v>
      </c>
      <c r="BK9828" s="33">
        <v>63.625</v>
      </c>
      <c r="BL9828" s="33">
        <v>62.625</v>
      </c>
      <c r="BM9828" s="33">
        <v>63.5</v>
      </c>
      <c r="BN9828" s="33">
        <v>68</v>
      </c>
      <c r="BO9828" s="33">
        <v>74.75</v>
      </c>
      <c r="BP9828" s="33">
        <v>80.375</v>
      </c>
      <c r="BQ9828" s="33">
        <v>83.75</v>
      </c>
      <c r="BR9828" s="33">
        <v>86.375</v>
      </c>
      <c r="BS9828" s="33">
        <v>88.5</v>
      </c>
      <c r="BT9828" s="33">
        <v>90.125</v>
      </c>
      <c r="BU9828" s="33">
        <v>91.25</v>
      </c>
      <c r="BV9828" s="33">
        <v>91</v>
      </c>
      <c r="BW9828" s="33">
        <v>90</v>
      </c>
      <c r="BX9828" s="33">
        <v>86.75</v>
      </c>
      <c r="BY9828" s="33">
        <v>82.5</v>
      </c>
      <c r="BZ9828" s="33">
        <v>79.375</v>
      </c>
      <c r="CA9828" s="33">
        <v>76.375</v>
      </c>
      <c r="CB9828" s="33">
        <v>73.875</v>
      </c>
      <c r="CC9828" s="33">
        <v>71.875</v>
      </c>
      <c r="DC9828" s="9">
        <v>23.849730000000001</v>
      </c>
      <c r="DD9828" s="9">
        <v>0</v>
      </c>
    </row>
    <row r="9829" spans="1:108" x14ac:dyDescent="0.25">
      <c r="A9829" s="9" t="s">
        <v>42</v>
      </c>
      <c r="B9829" s="9" t="s">
        <v>31</v>
      </c>
      <c r="C9829" s="9" t="s">
        <v>1</v>
      </c>
      <c r="D9829" s="9" t="s">
        <v>37</v>
      </c>
      <c r="E9829" s="9" t="s">
        <v>38</v>
      </c>
      <c r="F9829" s="9">
        <v>2024</v>
      </c>
      <c r="G9829" s="9">
        <v>5</v>
      </c>
      <c r="H9829" s="9"/>
      <c r="BF9829" s="33">
        <v>74.875</v>
      </c>
      <c r="BG9829" s="33">
        <v>72.625</v>
      </c>
      <c r="BH9829" s="33">
        <v>71.125</v>
      </c>
      <c r="BI9829" s="33">
        <v>69.125</v>
      </c>
      <c r="BJ9829" s="33">
        <v>68.75</v>
      </c>
      <c r="BK9829" s="33">
        <v>67.875</v>
      </c>
      <c r="BL9829" s="33">
        <v>68</v>
      </c>
      <c r="BM9829" s="33">
        <v>71</v>
      </c>
      <c r="BN9829" s="33">
        <v>75</v>
      </c>
      <c r="BO9829" s="33">
        <v>79.75</v>
      </c>
      <c r="BP9829" s="33">
        <v>84</v>
      </c>
      <c r="BQ9829" s="33">
        <v>87.375</v>
      </c>
      <c r="BR9829" s="33">
        <v>90.25</v>
      </c>
      <c r="BS9829" s="33">
        <v>92</v>
      </c>
      <c r="BT9829" s="33">
        <v>93</v>
      </c>
      <c r="BU9829" s="33">
        <v>94.5</v>
      </c>
      <c r="BV9829" s="33">
        <v>95.625</v>
      </c>
      <c r="BW9829" s="33">
        <v>95.375</v>
      </c>
      <c r="BX9829" s="33">
        <v>95</v>
      </c>
      <c r="BY9829" s="33">
        <v>93</v>
      </c>
      <c r="BZ9829" s="33">
        <v>89.75</v>
      </c>
      <c r="CA9829" s="33">
        <v>86.875</v>
      </c>
      <c r="CB9829" s="33">
        <v>83.75</v>
      </c>
      <c r="CC9829" s="33">
        <v>80.75</v>
      </c>
      <c r="DC9829" s="9">
        <v>23.849730000000001</v>
      </c>
      <c r="DD9829" s="9">
        <v>0</v>
      </c>
    </row>
    <row r="9830" spans="1:108" x14ac:dyDescent="0.25">
      <c r="A9830" s="9" t="s">
        <v>42</v>
      </c>
      <c r="B9830" s="9" t="s">
        <v>31</v>
      </c>
      <c r="C9830" s="9" t="s">
        <v>1</v>
      </c>
      <c r="D9830" s="9" t="s">
        <v>37</v>
      </c>
      <c r="E9830" s="9" t="s">
        <v>38</v>
      </c>
      <c r="F9830" s="9">
        <v>2024</v>
      </c>
      <c r="G9830" s="9">
        <v>6</v>
      </c>
      <c r="H9830" s="9"/>
      <c r="BF9830" s="33">
        <v>83.75</v>
      </c>
      <c r="BG9830" s="33">
        <v>81.5</v>
      </c>
      <c r="BH9830" s="33">
        <v>80.25</v>
      </c>
      <c r="BI9830" s="33">
        <v>78.875</v>
      </c>
      <c r="BJ9830" s="33">
        <v>77.125</v>
      </c>
      <c r="BK9830" s="33">
        <v>76.125</v>
      </c>
      <c r="BL9830" s="33">
        <v>77.5</v>
      </c>
      <c r="BM9830" s="33">
        <v>81.25</v>
      </c>
      <c r="BN9830" s="33">
        <v>86.75</v>
      </c>
      <c r="BO9830" s="33">
        <v>92.625</v>
      </c>
      <c r="BP9830" s="33">
        <v>96.125</v>
      </c>
      <c r="BQ9830" s="33">
        <v>98.5</v>
      </c>
      <c r="BR9830" s="33">
        <v>101</v>
      </c>
      <c r="BS9830" s="33">
        <v>102.75</v>
      </c>
      <c r="BT9830" s="33">
        <v>104.125</v>
      </c>
      <c r="BU9830" s="33">
        <v>105.125</v>
      </c>
      <c r="BV9830" s="33">
        <v>105.5</v>
      </c>
      <c r="BW9830" s="33">
        <v>105.5</v>
      </c>
      <c r="BX9830" s="33">
        <v>104.25</v>
      </c>
      <c r="BY9830" s="33">
        <v>101.25</v>
      </c>
      <c r="BZ9830" s="33">
        <v>97.125</v>
      </c>
      <c r="CA9830" s="33">
        <v>92.875</v>
      </c>
      <c r="CB9830" s="33">
        <v>89.375</v>
      </c>
      <c r="CC9830" s="33">
        <v>86.25</v>
      </c>
      <c r="DC9830" s="9">
        <v>23.849730000000001</v>
      </c>
      <c r="DD9830" s="9">
        <v>0</v>
      </c>
    </row>
    <row r="9831" spans="1:108" x14ac:dyDescent="0.25">
      <c r="A9831" s="9" t="s">
        <v>42</v>
      </c>
      <c r="B9831" s="9" t="s">
        <v>31</v>
      </c>
      <c r="C9831" s="9" t="s">
        <v>1</v>
      </c>
      <c r="D9831" s="9" t="s">
        <v>37</v>
      </c>
      <c r="E9831" s="9" t="s">
        <v>38</v>
      </c>
      <c r="F9831" s="9">
        <v>2024</v>
      </c>
      <c r="G9831" s="9">
        <v>7</v>
      </c>
      <c r="H9831" s="9">
        <v>7.4403620000000004</v>
      </c>
      <c r="I9831" s="9">
        <v>4.3581620000000001</v>
      </c>
      <c r="J9831" s="9">
        <v>2.4377040000000001</v>
      </c>
      <c r="K9831" s="9">
        <v>4.5326469999999999</v>
      </c>
      <c r="L9831" s="9">
        <v>3.3214410000000001</v>
      </c>
      <c r="M9831" s="9">
        <v>-1.1240049999999999</v>
      </c>
      <c r="N9831" s="9">
        <v>5.9808490000000001</v>
      </c>
      <c r="O9831" s="9">
        <v>7.86998</v>
      </c>
      <c r="P9831" s="9">
        <v>13.20717</v>
      </c>
      <c r="Q9831" s="9">
        <v>19.551600000000001</v>
      </c>
      <c r="R9831" s="9">
        <v>20.876529999999999</v>
      </c>
      <c r="S9831" s="9">
        <v>18.430160000000001</v>
      </c>
      <c r="T9831" s="9">
        <v>16.490649999999999</v>
      </c>
      <c r="U9831" s="9">
        <v>13.54054</v>
      </c>
      <c r="V9831" s="9">
        <v>13.683540000000001</v>
      </c>
      <c r="W9831" s="9">
        <v>28.67727</v>
      </c>
      <c r="X9831" s="9">
        <v>41.12838</v>
      </c>
      <c r="Y9831" s="9">
        <v>46.607509999999998</v>
      </c>
      <c r="Z9831" s="9">
        <v>58.331620000000001</v>
      </c>
      <c r="AA9831" s="9">
        <v>83.931820000000002</v>
      </c>
      <c r="AB9831" s="9">
        <v>83.456370000000007</v>
      </c>
      <c r="AC9831" s="9">
        <v>74.158969999999997</v>
      </c>
      <c r="AD9831" s="9">
        <v>64.667659999999998</v>
      </c>
      <c r="AE9831" s="9">
        <v>64.99109</v>
      </c>
      <c r="AF9831" s="9">
        <v>28.758749999999999</v>
      </c>
      <c r="AG9831" s="9">
        <v>4.6172380000000004</v>
      </c>
      <c r="AH9831" s="9">
        <v>-6.0049250000000001</v>
      </c>
      <c r="AI9831" s="9">
        <v>-4.736135</v>
      </c>
      <c r="AJ9831" s="9">
        <v>-1.268821</v>
      </c>
      <c r="AK9831" s="9">
        <v>-11.91722</v>
      </c>
      <c r="AL9831" s="9">
        <v>10.72636</v>
      </c>
      <c r="AM9831" s="9">
        <v>13.22348</v>
      </c>
      <c r="AN9831" s="9">
        <v>9.8536149999999996</v>
      </c>
      <c r="AO9831" s="9">
        <v>13.37922</v>
      </c>
      <c r="AP9831" s="9">
        <v>22.55132</v>
      </c>
      <c r="AQ9831" s="9">
        <v>36.988079999999997</v>
      </c>
      <c r="AR9831" s="9">
        <v>43.464779999999998</v>
      </c>
      <c r="AS9831" s="9">
        <v>38.603059999999999</v>
      </c>
      <c r="AT9831" s="9">
        <v>47.53763</v>
      </c>
      <c r="AU9831" s="9">
        <v>47.547409999999999</v>
      </c>
      <c r="AV9831" s="9">
        <v>73.754109999999997</v>
      </c>
      <c r="AW9831" s="9">
        <v>108.6435</v>
      </c>
      <c r="AX9831" s="9">
        <v>121.5136</v>
      </c>
      <c r="AY9831" s="9">
        <v>121.1828</v>
      </c>
      <c r="AZ9831" s="9">
        <v>128.64449999999999</v>
      </c>
      <c r="BA9831" s="9">
        <v>121.36799999999999</v>
      </c>
      <c r="BB9831" s="9">
        <v>102.9089</v>
      </c>
      <c r="BC9831" s="9">
        <v>88.513440000000003</v>
      </c>
      <c r="BD9831" s="9">
        <v>88.606049999999996</v>
      </c>
      <c r="BE9831" s="9">
        <v>79.781360000000006</v>
      </c>
      <c r="BF9831" s="33">
        <v>84.25</v>
      </c>
      <c r="BG9831" s="33">
        <v>82.5</v>
      </c>
      <c r="BH9831" s="33">
        <v>81.25</v>
      </c>
      <c r="BI9831" s="33">
        <v>79.75</v>
      </c>
      <c r="BJ9831" s="33">
        <v>78.125</v>
      </c>
      <c r="BK9831" s="33">
        <v>76.75</v>
      </c>
      <c r="BL9831" s="33">
        <v>77.375</v>
      </c>
      <c r="BM9831" s="33">
        <v>80.375</v>
      </c>
      <c r="BN9831" s="33">
        <v>85.375</v>
      </c>
      <c r="BO9831" s="33">
        <v>90.5</v>
      </c>
      <c r="BP9831" s="33">
        <v>94.75</v>
      </c>
      <c r="BQ9831" s="33">
        <v>97.5</v>
      </c>
      <c r="BR9831" s="33">
        <v>100.25</v>
      </c>
      <c r="BS9831" s="33">
        <v>102.125</v>
      </c>
      <c r="BT9831" s="33">
        <v>103.875</v>
      </c>
      <c r="BU9831" s="33">
        <v>104.875</v>
      </c>
      <c r="BV9831" s="33">
        <v>105</v>
      </c>
      <c r="BW9831" s="33">
        <v>104.875</v>
      </c>
      <c r="BX9831" s="33">
        <v>103.875</v>
      </c>
      <c r="BY9831" s="33">
        <v>101.625</v>
      </c>
      <c r="BZ9831" s="33">
        <v>98.5</v>
      </c>
      <c r="CA9831" s="33">
        <v>95.5</v>
      </c>
      <c r="CB9831" s="33">
        <v>92.125</v>
      </c>
      <c r="CC9831" s="33">
        <v>89.75</v>
      </c>
      <c r="CD9831" s="9">
        <v>874.73410000000001</v>
      </c>
      <c r="CE9831" s="9">
        <v>969.37199999999996</v>
      </c>
      <c r="CF9831" s="9">
        <v>932.56449999999995</v>
      </c>
      <c r="CG9831" s="9">
        <v>625.79629999999997</v>
      </c>
      <c r="CH9831" s="9">
        <v>549.88229999999999</v>
      </c>
      <c r="CI9831" s="9">
        <v>257.53449999999998</v>
      </c>
      <c r="CJ9831" s="9">
        <v>294.858</v>
      </c>
      <c r="CK9831" s="9">
        <v>346.41120000000001</v>
      </c>
      <c r="CL9831" s="9">
        <v>471.3288</v>
      </c>
      <c r="CM9831" s="9">
        <v>734.76099999999997</v>
      </c>
      <c r="CN9831" s="9">
        <v>942.02700000000004</v>
      </c>
      <c r="CO9831" s="9">
        <v>1365.3109999999999</v>
      </c>
      <c r="CP9831" s="9">
        <v>1628.896</v>
      </c>
      <c r="CQ9831" s="9">
        <v>1643.837</v>
      </c>
      <c r="CR9831" s="9">
        <v>1643.8209999999999</v>
      </c>
      <c r="CS9831" s="9">
        <v>1643.4380000000001</v>
      </c>
      <c r="CT9831" s="9">
        <v>1733.9559999999999</v>
      </c>
      <c r="CU9831" s="9">
        <v>1808.6590000000001</v>
      </c>
      <c r="CV9831" s="9">
        <v>2019.1590000000001</v>
      </c>
      <c r="CW9831" s="9">
        <v>2296.194</v>
      </c>
      <c r="CX9831" s="9">
        <v>2365.4340000000002</v>
      </c>
      <c r="CY9831" s="9">
        <v>2126.9470000000001</v>
      </c>
      <c r="CZ9831" s="9">
        <v>1919.441</v>
      </c>
      <c r="DA9831" s="9">
        <v>1919.3879999999999</v>
      </c>
      <c r="DB9831" s="9">
        <v>1290.289</v>
      </c>
      <c r="DC9831" s="9">
        <v>23.849730000000001</v>
      </c>
      <c r="DD9831" s="9">
        <v>0</v>
      </c>
    </row>
    <row r="9832" spans="1:108" x14ac:dyDescent="0.25">
      <c r="A9832" s="9" t="s">
        <v>42</v>
      </c>
      <c r="B9832" s="9" t="s">
        <v>31</v>
      </c>
      <c r="C9832" s="9" t="s">
        <v>1</v>
      </c>
      <c r="D9832" s="9" t="s">
        <v>37</v>
      </c>
      <c r="E9832" s="9" t="s">
        <v>38</v>
      </c>
      <c r="F9832" s="9">
        <v>2024</v>
      </c>
      <c r="G9832" s="9">
        <v>8</v>
      </c>
      <c r="H9832" s="9"/>
      <c r="BF9832" s="33">
        <v>83.25</v>
      </c>
      <c r="BG9832" s="33">
        <v>81.25</v>
      </c>
      <c r="BH9832" s="33">
        <v>79.75</v>
      </c>
      <c r="BI9832" s="33">
        <v>78.5</v>
      </c>
      <c r="BJ9832" s="33">
        <v>77.5</v>
      </c>
      <c r="BK9832" s="33">
        <v>76.25</v>
      </c>
      <c r="BL9832" s="33">
        <v>75.625</v>
      </c>
      <c r="BM9832" s="33">
        <v>77.875</v>
      </c>
      <c r="BN9832" s="33">
        <v>82.875</v>
      </c>
      <c r="BO9832" s="33">
        <v>88.375</v>
      </c>
      <c r="BP9832" s="33">
        <v>93</v>
      </c>
      <c r="BQ9832" s="33">
        <v>97.125</v>
      </c>
      <c r="BR9832" s="33">
        <v>99.625</v>
      </c>
      <c r="BS9832" s="33">
        <v>101.5</v>
      </c>
      <c r="BT9832" s="33">
        <v>103.125</v>
      </c>
      <c r="BU9832" s="33">
        <v>104.5</v>
      </c>
      <c r="BV9832" s="33">
        <v>104.5</v>
      </c>
      <c r="BW9832" s="33">
        <v>102.75</v>
      </c>
      <c r="BX9832" s="33">
        <v>100.375</v>
      </c>
      <c r="BY9832" s="33">
        <v>98.875</v>
      </c>
      <c r="BZ9832" s="33">
        <v>95</v>
      </c>
      <c r="CA9832" s="33">
        <v>92.125</v>
      </c>
      <c r="CB9832" s="33">
        <v>89.5</v>
      </c>
      <c r="CC9832" s="33">
        <v>87.375</v>
      </c>
      <c r="DC9832" s="9">
        <v>23.849730000000001</v>
      </c>
      <c r="DD9832" s="9">
        <v>0</v>
      </c>
    </row>
    <row r="9833" spans="1:108" x14ac:dyDescent="0.25">
      <c r="A9833" s="9" t="s">
        <v>42</v>
      </c>
      <c r="B9833" s="9" t="s">
        <v>31</v>
      </c>
      <c r="C9833" s="9" t="s">
        <v>1</v>
      </c>
      <c r="D9833" s="9" t="s">
        <v>37</v>
      </c>
      <c r="E9833" s="9" t="s">
        <v>38</v>
      </c>
      <c r="F9833" s="9">
        <v>2024</v>
      </c>
      <c r="G9833" s="9">
        <v>9</v>
      </c>
      <c r="H9833" s="9"/>
      <c r="BF9833" s="33">
        <v>81.25</v>
      </c>
      <c r="BG9833" s="33">
        <v>79</v>
      </c>
      <c r="BH9833" s="33">
        <v>77.625</v>
      </c>
      <c r="BI9833" s="33">
        <v>75.75</v>
      </c>
      <c r="BJ9833" s="33">
        <v>74.75</v>
      </c>
      <c r="BK9833" s="33">
        <v>73.75</v>
      </c>
      <c r="BL9833" s="33">
        <v>72.375</v>
      </c>
      <c r="BM9833" s="33">
        <v>74.25</v>
      </c>
      <c r="BN9833" s="33">
        <v>79.25</v>
      </c>
      <c r="BO9833" s="33">
        <v>85</v>
      </c>
      <c r="BP9833" s="33">
        <v>90.125</v>
      </c>
      <c r="BQ9833" s="33">
        <v>93.25</v>
      </c>
      <c r="BR9833" s="33">
        <v>96.75</v>
      </c>
      <c r="BS9833" s="33">
        <v>98.875</v>
      </c>
      <c r="BT9833" s="33">
        <v>100.625</v>
      </c>
      <c r="BU9833" s="33">
        <v>101.375</v>
      </c>
      <c r="BV9833" s="33">
        <v>101</v>
      </c>
      <c r="BW9833" s="33">
        <v>101</v>
      </c>
      <c r="BX9833" s="33">
        <v>99.375</v>
      </c>
      <c r="BY9833" s="33">
        <v>95.625</v>
      </c>
      <c r="BZ9833" s="33">
        <v>91.375</v>
      </c>
      <c r="CA9833" s="33">
        <v>88.25</v>
      </c>
      <c r="CB9833" s="33">
        <v>85.375</v>
      </c>
      <c r="CC9833" s="33">
        <v>82.75</v>
      </c>
      <c r="DC9833" s="9">
        <v>23.849730000000001</v>
      </c>
      <c r="DD9833" s="9">
        <v>0</v>
      </c>
    </row>
    <row r="9834" spans="1:108" x14ac:dyDescent="0.25">
      <c r="A9834" s="9" t="s">
        <v>42</v>
      </c>
      <c r="B9834" s="9" t="s">
        <v>31</v>
      </c>
      <c r="C9834" s="9" t="s">
        <v>1</v>
      </c>
      <c r="D9834" s="9" t="s">
        <v>37</v>
      </c>
      <c r="E9834" s="9" t="s">
        <v>38</v>
      </c>
      <c r="F9834" s="9">
        <v>2024</v>
      </c>
      <c r="G9834" s="9">
        <v>10</v>
      </c>
      <c r="H9834" s="9"/>
      <c r="BF9834" s="33">
        <v>69.5</v>
      </c>
      <c r="BG9834" s="33">
        <v>68.25</v>
      </c>
      <c r="BH9834" s="33">
        <v>66.875</v>
      </c>
      <c r="BI9834" s="33">
        <v>65</v>
      </c>
      <c r="BJ9834" s="33">
        <v>64.75</v>
      </c>
      <c r="BK9834" s="33">
        <v>63.625</v>
      </c>
      <c r="BL9834" s="33">
        <v>62.625</v>
      </c>
      <c r="BM9834" s="33">
        <v>63.5</v>
      </c>
      <c r="BN9834" s="33">
        <v>68</v>
      </c>
      <c r="BO9834" s="33">
        <v>74.75</v>
      </c>
      <c r="BP9834" s="33">
        <v>80.375</v>
      </c>
      <c r="BQ9834" s="33">
        <v>83.75</v>
      </c>
      <c r="BR9834" s="33">
        <v>86.375</v>
      </c>
      <c r="BS9834" s="33">
        <v>88.5</v>
      </c>
      <c r="BT9834" s="33">
        <v>90.125</v>
      </c>
      <c r="BU9834" s="33">
        <v>91.25</v>
      </c>
      <c r="BV9834" s="33">
        <v>91</v>
      </c>
      <c r="BW9834" s="33">
        <v>90</v>
      </c>
      <c r="BX9834" s="33">
        <v>86.75</v>
      </c>
      <c r="BY9834" s="33">
        <v>82.5</v>
      </c>
      <c r="BZ9834" s="33">
        <v>79.375</v>
      </c>
      <c r="CA9834" s="33">
        <v>76.375</v>
      </c>
      <c r="CB9834" s="33">
        <v>73.875</v>
      </c>
      <c r="CC9834" s="33">
        <v>71.875</v>
      </c>
      <c r="DC9834" s="9">
        <v>23.849730000000001</v>
      </c>
      <c r="DD9834" s="9">
        <v>0</v>
      </c>
    </row>
    <row r="9835" spans="1:108" x14ac:dyDescent="0.25">
      <c r="A9835" s="9" t="s">
        <v>42</v>
      </c>
      <c r="B9835" s="9" t="s">
        <v>31</v>
      </c>
      <c r="C9835" s="9" t="s">
        <v>1</v>
      </c>
      <c r="D9835" s="9" t="s">
        <v>37</v>
      </c>
      <c r="E9835" s="9" t="s">
        <v>38</v>
      </c>
      <c r="F9835" s="9">
        <v>2025</v>
      </c>
      <c r="G9835" s="9">
        <v>5</v>
      </c>
      <c r="H9835" s="9"/>
      <c r="BF9835" s="33">
        <v>74.875</v>
      </c>
      <c r="BG9835" s="33">
        <v>72.625</v>
      </c>
      <c r="BH9835" s="33">
        <v>71.125</v>
      </c>
      <c r="BI9835" s="33">
        <v>69.125</v>
      </c>
      <c r="BJ9835" s="33">
        <v>68.75</v>
      </c>
      <c r="BK9835" s="33">
        <v>67.875</v>
      </c>
      <c r="BL9835" s="33">
        <v>68</v>
      </c>
      <c r="BM9835" s="33">
        <v>71</v>
      </c>
      <c r="BN9835" s="33">
        <v>75</v>
      </c>
      <c r="BO9835" s="33">
        <v>79.75</v>
      </c>
      <c r="BP9835" s="33">
        <v>84</v>
      </c>
      <c r="BQ9835" s="33">
        <v>87.375</v>
      </c>
      <c r="BR9835" s="33">
        <v>90.25</v>
      </c>
      <c r="BS9835" s="33">
        <v>92</v>
      </c>
      <c r="BT9835" s="33">
        <v>93</v>
      </c>
      <c r="BU9835" s="33">
        <v>94.5</v>
      </c>
      <c r="BV9835" s="33">
        <v>95.625</v>
      </c>
      <c r="BW9835" s="33">
        <v>95.375</v>
      </c>
      <c r="BX9835" s="33">
        <v>95</v>
      </c>
      <c r="BY9835" s="33">
        <v>93</v>
      </c>
      <c r="BZ9835" s="33">
        <v>89.75</v>
      </c>
      <c r="CA9835" s="33">
        <v>86.875</v>
      </c>
      <c r="CB9835" s="33">
        <v>83.75</v>
      </c>
      <c r="CC9835" s="33">
        <v>80.75</v>
      </c>
      <c r="DC9835" s="9">
        <v>23.849730000000001</v>
      </c>
      <c r="DD9835" s="9">
        <v>0</v>
      </c>
    </row>
    <row r="9836" spans="1:108" x14ac:dyDescent="0.25">
      <c r="A9836" s="9" t="s">
        <v>42</v>
      </c>
      <c r="B9836" s="9" t="s">
        <v>31</v>
      </c>
      <c r="C9836" s="9" t="s">
        <v>1</v>
      </c>
      <c r="D9836" s="9" t="s">
        <v>37</v>
      </c>
      <c r="E9836" s="9" t="s">
        <v>38</v>
      </c>
      <c r="F9836" s="9">
        <v>2025</v>
      </c>
      <c r="G9836" s="9">
        <v>6</v>
      </c>
      <c r="H9836" s="9"/>
      <c r="BF9836" s="33">
        <v>83.75</v>
      </c>
      <c r="BG9836" s="33">
        <v>81.5</v>
      </c>
      <c r="BH9836" s="33">
        <v>80.25</v>
      </c>
      <c r="BI9836" s="33">
        <v>78.875</v>
      </c>
      <c r="BJ9836" s="33">
        <v>77.125</v>
      </c>
      <c r="BK9836" s="33">
        <v>76.125</v>
      </c>
      <c r="BL9836" s="33">
        <v>77.5</v>
      </c>
      <c r="BM9836" s="33">
        <v>81.25</v>
      </c>
      <c r="BN9836" s="33">
        <v>86.75</v>
      </c>
      <c r="BO9836" s="33">
        <v>92.625</v>
      </c>
      <c r="BP9836" s="33">
        <v>96.125</v>
      </c>
      <c r="BQ9836" s="33">
        <v>98.5</v>
      </c>
      <c r="BR9836" s="33">
        <v>101</v>
      </c>
      <c r="BS9836" s="33">
        <v>102.75</v>
      </c>
      <c r="BT9836" s="33">
        <v>104.125</v>
      </c>
      <c r="BU9836" s="33">
        <v>105.125</v>
      </c>
      <c r="BV9836" s="33">
        <v>105.5</v>
      </c>
      <c r="BW9836" s="33">
        <v>105.5</v>
      </c>
      <c r="BX9836" s="33">
        <v>104.25</v>
      </c>
      <c r="BY9836" s="33">
        <v>101.25</v>
      </c>
      <c r="BZ9836" s="33">
        <v>97.125</v>
      </c>
      <c r="CA9836" s="33">
        <v>92.875</v>
      </c>
      <c r="CB9836" s="33">
        <v>89.375</v>
      </c>
      <c r="CC9836" s="33">
        <v>86.25</v>
      </c>
      <c r="DC9836" s="9">
        <v>23.849730000000001</v>
      </c>
      <c r="DD9836" s="9">
        <v>0</v>
      </c>
    </row>
    <row r="9837" spans="1:108" x14ac:dyDescent="0.25">
      <c r="A9837" s="9" t="s">
        <v>42</v>
      </c>
      <c r="B9837" s="9" t="s">
        <v>31</v>
      </c>
      <c r="C9837" s="9" t="s">
        <v>1</v>
      </c>
      <c r="D9837" s="9" t="s">
        <v>37</v>
      </c>
      <c r="E9837" s="9" t="s">
        <v>38</v>
      </c>
      <c r="F9837" s="9">
        <v>2025</v>
      </c>
      <c r="G9837" s="9">
        <v>7</v>
      </c>
      <c r="H9837" s="9">
        <v>7.813218</v>
      </c>
      <c r="I9837" s="9">
        <v>4.1830119999999997</v>
      </c>
      <c r="J9837" s="9">
        <v>2.5310899999999998</v>
      </c>
      <c r="K9837" s="9">
        <v>4.8437469999999996</v>
      </c>
      <c r="L9837" s="9">
        <v>2.8254410000000001</v>
      </c>
      <c r="M9837" s="9">
        <v>-0.99723830000000002</v>
      </c>
      <c r="N9837" s="9">
        <v>5.9055010000000001</v>
      </c>
      <c r="O9837" s="9">
        <v>8.1613209999999992</v>
      </c>
      <c r="P9837" s="9">
        <v>13.0494</v>
      </c>
      <c r="Q9837" s="9">
        <v>18.546060000000001</v>
      </c>
      <c r="R9837" s="9">
        <v>20.81176</v>
      </c>
      <c r="S9837" s="9">
        <v>18.379539999999999</v>
      </c>
      <c r="T9837" s="9">
        <v>16.366489999999999</v>
      </c>
      <c r="U9837" s="9">
        <v>14.428240000000001</v>
      </c>
      <c r="V9837" s="9">
        <v>14.571249999999999</v>
      </c>
      <c r="W9837" s="9">
        <v>29.51277</v>
      </c>
      <c r="X9837" s="9">
        <v>41.771929999999998</v>
      </c>
      <c r="Y9837" s="9">
        <v>47.200969999999998</v>
      </c>
      <c r="Z9837" s="9">
        <v>58.102409999999999</v>
      </c>
      <c r="AA9837" s="9">
        <v>83.156660000000002</v>
      </c>
      <c r="AB9837" s="9">
        <v>84.490809999999996</v>
      </c>
      <c r="AC9837" s="9">
        <v>74.420249999999996</v>
      </c>
      <c r="AD9837" s="9">
        <v>64.718900000000005</v>
      </c>
      <c r="AE9837" s="9">
        <v>65.042339999999996</v>
      </c>
      <c r="AF9837" s="9">
        <v>29.527100000000001</v>
      </c>
      <c r="AG9837" s="9">
        <v>4.9900929999999999</v>
      </c>
      <c r="AH9837" s="9">
        <v>-6.1800740000000003</v>
      </c>
      <c r="AI9837" s="9">
        <v>-4.6427490000000002</v>
      </c>
      <c r="AJ9837" s="9">
        <v>-0.95772080000000004</v>
      </c>
      <c r="AK9837" s="9">
        <v>-12.413220000000001</v>
      </c>
      <c r="AL9837" s="9">
        <v>10.853120000000001</v>
      </c>
      <c r="AM9837" s="9">
        <v>13.14813</v>
      </c>
      <c r="AN9837" s="9">
        <v>10.14495</v>
      </c>
      <c r="AO9837" s="9">
        <v>13.221450000000001</v>
      </c>
      <c r="AP9837" s="9">
        <v>21.545780000000001</v>
      </c>
      <c r="AQ9837" s="9">
        <v>36.923310000000001</v>
      </c>
      <c r="AR9837" s="9">
        <v>43.414160000000003</v>
      </c>
      <c r="AS9837" s="9">
        <v>38.478900000000003</v>
      </c>
      <c r="AT9837" s="9">
        <v>48.425339999999998</v>
      </c>
      <c r="AU9837" s="9">
        <v>48.435119999999998</v>
      </c>
      <c r="AV9837" s="9">
        <v>74.589609999999993</v>
      </c>
      <c r="AW9837" s="9">
        <v>109.28700000000001</v>
      </c>
      <c r="AX9837" s="9">
        <v>122.1071</v>
      </c>
      <c r="AY9837" s="9">
        <v>120.95359999999999</v>
      </c>
      <c r="AZ9837" s="9">
        <v>127.8693</v>
      </c>
      <c r="BA9837" s="9">
        <v>122.4025</v>
      </c>
      <c r="BB9837" s="9">
        <v>103.17019999999999</v>
      </c>
      <c r="BC9837" s="9">
        <v>88.564679999999996</v>
      </c>
      <c r="BD9837" s="9">
        <v>88.657300000000006</v>
      </c>
      <c r="BE9837" s="9">
        <v>80.549710000000005</v>
      </c>
      <c r="BF9837" s="33">
        <v>84.25</v>
      </c>
      <c r="BG9837" s="33">
        <v>82.5</v>
      </c>
      <c r="BH9837" s="33">
        <v>81.25</v>
      </c>
      <c r="BI9837" s="33">
        <v>79.75</v>
      </c>
      <c r="BJ9837" s="33">
        <v>78.125</v>
      </c>
      <c r="BK9837" s="33">
        <v>76.75</v>
      </c>
      <c r="BL9837" s="33">
        <v>77.375</v>
      </c>
      <c r="BM9837" s="33">
        <v>80.375</v>
      </c>
      <c r="BN9837" s="33">
        <v>85.375</v>
      </c>
      <c r="BO9837" s="33">
        <v>90.5</v>
      </c>
      <c r="BP9837" s="33">
        <v>94.75</v>
      </c>
      <c r="BQ9837" s="33">
        <v>97.5</v>
      </c>
      <c r="BR9837" s="33">
        <v>100.25</v>
      </c>
      <c r="BS9837" s="33">
        <v>102.125</v>
      </c>
      <c r="BT9837" s="33">
        <v>103.875</v>
      </c>
      <c r="BU9837" s="33">
        <v>104.875</v>
      </c>
      <c r="BV9837" s="33">
        <v>105</v>
      </c>
      <c r="BW9837" s="33">
        <v>104.875</v>
      </c>
      <c r="BX9837" s="33">
        <v>103.875</v>
      </c>
      <c r="BY9837" s="33">
        <v>101.625</v>
      </c>
      <c r="BZ9837" s="33">
        <v>98.5</v>
      </c>
      <c r="CA9837" s="33">
        <v>95.5</v>
      </c>
      <c r="CB9837" s="33">
        <v>92.125</v>
      </c>
      <c r="CC9837" s="33">
        <v>89.75</v>
      </c>
      <c r="CD9837" s="9">
        <v>870.57240000000002</v>
      </c>
      <c r="CE9837" s="9">
        <v>964.23329999999999</v>
      </c>
      <c r="CF9837" s="9">
        <v>927.85209999999995</v>
      </c>
      <c r="CG9837" s="9">
        <v>623.54750000000001</v>
      </c>
      <c r="CH9837" s="9">
        <v>548.4597</v>
      </c>
      <c r="CI9837" s="9">
        <v>256.61779999999999</v>
      </c>
      <c r="CJ9837" s="9">
        <v>294.02409999999998</v>
      </c>
      <c r="CK9837" s="9">
        <v>345.14359999999999</v>
      </c>
      <c r="CL9837" s="9">
        <v>469.5804</v>
      </c>
      <c r="CM9837" s="9">
        <v>732.42330000000004</v>
      </c>
      <c r="CN9837" s="9">
        <v>939.20590000000004</v>
      </c>
      <c r="CO9837" s="9">
        <v>1360.3489999999999</v>
      </c>
      <c r="CP9837" s="9">
        <v>1623.107</v>
      </c>
      <c r="CQ9837" s="9">
        <v>1638.433</v>
      </c>
      <c r="CR9837" s="9">
        <v>1638.4169999999999</v>
      </c>
      <c r="CS9837" s="9">
        <v>1638.2139999999999</v>
      </c>
      <c r="CT9837" s="9">
        <v>1728.5830000000001</v>
      </c>
      <c r="CU9837" s="9">
        <v>1803.164</v>
      </c>
      <c r="CV9837" s="9">
        <v>2013.4259999999999</v>
      </c>
      <c r="CW9837" s="9">
        <v>2290.2139999999999</v>
      </c>
      <c r="CX9837" s="9">
        <v>2359.3220000000001</v>
      </c>
      <c r="CY9837" s="9">
        <v>2120.9160000000002</v>
      </c>
      <c r="CZ9837" s="9">
        <v>1913.35</v>
      </c>
      <c r="DA9837" s="9">
        <v>1913.297</v>
      </c>
      <c r="DB9837" s="9">
        <v>1286.998</v>
      </c>
      <c r="DC9837" s="9">
        <v>23.849730000000001</v>
      </c>
      <c r="DD9837" s="9">
        <v>0</v>
      </c>
    </row>
    <row r="9838" spans="1:108" x14ac:dyDescent="0.25">
      <c r="A9838" s="9" t="s">
        <v>42</v>
      </c>
      <c r="B9838" s="9" t="s">
        <v>31</v>
      </c>
      <c r="C9838" s="9" t="s">
        <v>1</v>
      </c>
      <c r="D9838" s="9" t="s">
        <v>37</v>
      </c>
      <c r="E9838" s="9" t="s">
        <v>38</v>
      </c>
      <c r="F9838" s="9">
        <v>2025</v>
      </c>
      <c r="G9838" s="9">
        <v>8</v>
      </c>
      <c r="H9838" s="9"/>
      <c r="BF9838" s="33">
        <v>83.25</v>
      </c>
      <c r="BG9838" s="33">
        <v>81.25</v>
      </c>
      <c r="BH9838" s="33">
        <v>79.75</v>
      </c>
      <c r="BI9838" s="33">
        <v>78.5</v>
      </c>
      <c r="BJ9838" s="33">
        <v>77.5</v>
      </c>
      <c r="BK9838" s="33">
        <v>76.25</v>
      </c>
      <c r="BL9838" s="33">
        <v>75.625</v>
      </c>
      <c r="BM9838" s="33">
        <v>77.875</v>
      </c>
      <c r="BN9838" s="33">
        <v>82.875</v>
      </c>
      <c r="BO9838" s="33">
        <v>88.375</v>
      </c>
      <c r="BP9838" s="33">
        <v>93</v>
      </c>
      <c r="BQ9838" s="33">
        <v>97.125</v>
      </c>
      <c r="BR9838" s="33">
        <v>99.625</v>
      </c>
      <c r="BS9838" s="33">
        <v>101.5</v>
      </c>
      <c r="BT9838" s="33">
        <v>103.125</v>
      </c>
      <c r="BU9838" s="33">
        <v>104.5</v>
      </c>
      <c r="BV9838" s="33">
        <v>104.5</v>
      </c>
      <c r="BW9838" s="33">
        <v>102.75</v>
      </c>
      <c r="BX9838" s="33">
        <v>100.375</v>
      </c>
      <c r="BY9838" s="33">
        <v>98.875</v>
      </c>
      <c r="BZ9838" s="33">
        <v>95</v>
      </c>
      <c r="CA9838" s="33">
        <v>92.125</v>
      </c>
      <c r="CB9838" s="33">
        <v>89.5</v>
      </c>
      <c r="CC9838" s="33">
        <v>87.375</v>
      </c>
      <c r="DC9838" s="9">
        <v>23.849730000000001</v>
      </c>
      <c r="DD9838" s="9">
        <v>0</v>
      </c>
    </row>
    <row r="9839" spans="1:108" x14ac:dyDescent="0.25">
      <c r="A9839" s="9" t="s">
        <v>42</v>
      </c>
      <c r="B9839" s="9" t="s">
        <v>31</v>
      </c>
      <c r="C9839" s="9" t="s">
        <v>1</v>
      </c>
      <c r="D9839" s="9" t="s">
        <v>37</v>
      </c>
      <c r="E9839" s="9" t="s">
        <v>38</v>
      </c>
      <c r="F9839" s="9">
        <v>2025</v>
      </c>
      <c r="G9839" s="9">
        <v>9</v>
      </c>
      <c r="H9839" s="9"/>
      <c r="BF9839" s="33">
        <v>81.25</v>
      </c>
      <c r="BG9839" s="33">
        <v>79</v>
      </c>
      <c r="BH9839" s="33">
        <v>77.625</v>
      </c>
      <c r="BI9839" s="33">
        <v>75.75</v>
      </c>
      <c r="BJ9839" s="33">
        <v>74.75</v>
      </c>
      <c r="BK9839" s="33">
        <v>73.75</v>
      </c>
      <c r="BL9839" s="33">
        <v>72.375</v>
      </c>
      <c r="BM9839" s="33">
        <v>74.25</v>
      </c>
      <c r="BN9839" s="33">
        <v>79.25</v>
      </c>
      <c r="BO9839" s="33">
        <v>85</v>
      </c>
      <c r="BP9839" s="33">
        <v>90.125</v>
      </c>
      <c r="BQ9839" s="33">
        <v>93.25</v>
      </c>
      <c r="BR9839" s="33">
        <v>96.75</v>
      </c>
      <c r="BS9839" s="33">
        <v>98.875</v>
      </c>
      <c r="BT9839" s="33">
        <v>100.625</v>
      </c>
      <c r="BU9839" s="33">
        <v>101.375</v>
      </c>
      <c r="BV9839" s="33">
        <v>101</v>
      </c>
      <c r="BW9839" s="33">
        <v>101</v>
      </c>
      <c r="BX9839" s="33">
        <v>99.375</v>
      </c>
      <c r="BY9839" s="33">
        <v>95.625</v>
      </c>
      <c r="BZ9839" s="33">
        <v>91.375</v>
      </c>
      <c r="CA9839" s="33">
        <v>88.25</v>
      </c>
      <c r="CB9839" s="33">
        <v>85.375</v>
      </c>
      <c r="CC9839" s="33">
        <v>82.75</v>
      </c>
      <c r="DC9839" s="9">
        <v>23.849730000000001</v>
      </c>
      <c r="DD9839" s="9">
        <v>0</v>
      </c>
    </row>
    <row r="9840" spans="1:108" x14ac:dyDescent="0.25">
      <c r="A9840" s="9" t="s">
        <v>42</v>
      </c>
      <c r="B9840" s="9" t="s">
        <v>31</v>
      </c>
      <c r="C9840" s="9" t="s">
        <v>1</v>
      </c>
      <c r="D9840" s="9" t="s">
        <v>37</v>
      </c>
      <c r="E9840" s="9" t="s">
        <v>38</v>
      </c>
      <c r="F9840" s="9">
        <v>2025</v>
      </c>
      <c r="G9840" s="9">
        <v>10</v>
      </c>
      <c r="H9840" s="9"/>
      <c r="BF9840" s="33">
        <v>69.5</v>
      </c>
      <c r="BG9840" s="33">
        <v>68.25</v>
      </c>
      <c r="BH9840" s="33">
        <v>66.875</v>
      </c>
      <c r="BI9840" s="33">
        <v>65</v>
      </c>
      <c r="BJ9840" s="33">
        <v>64.75</v>
      </c>
      <c r="BK9840" s="33">
        <v>63.625</v>
      </c>
      <c r="BL9840" s="33">
        <v>62.625</v>
      </c>
      <c r="BM9840" s="33">
        <v>63.5</v>
      </c>
      <c r="BN9840" s="33">
        <v>68</v>
      </c>
      <c r="BO9840" s="33">
        <v>74.75</v>
      </c>
      <c r="BP9840" s="33">
        <v>80.375</v>
      </c>
      <c r="BQ9840" s="33">
        <v>83.75</v>
      </c>
      <c r="BR9840" s="33">
        <v>86.375</v>
      </c>
      <c r="BS9840" s="33">
        <v>88.5</v>
      </c>
      <c r="BT9840" s="33">
        <v>90.125</v>
      </c>
      <c r="BU9840" s="33">
        <v>91.25</v>
      </c>
      <c r="BV9840" s="33">
        <v>91</v>
      </c>
      <c r="BW9840" s="33">
        <v>90</v>
      </c>
      <c r="BX9840" s="33">
        <v>86.75</v>
      </c>
      <c r="BY9840" s="33">
        <v>82.5</v>
      </c>
      <c r="BZ9840" s="33">
        <v>79.375</v>
      </c>
      <c r="CA9840" s="33">
        <v>76.375</v>
      </c>
      <c r="CB9840" s="33">
        <v>73.875</v>
      </c>
      <c r="CC9840" s="33">
        <v>71.875</v>
      </c>
      <c r="DC9840" s="9">
        <v>23.849730000000001</v>
      </c>
      <c r="DD9840" s="9">
        <v>0</v>
      </c>
    </row>
    <row r="9841" spans="1:108" x14ac:dyDescent="0.25">
      <c r="A9841" s="9" t="s">
        <v>42</v>
      </c>
      <c r="B9841" s="9" t="s">
        <v>31</v>
      </c>
      <c r="C9841" s="9" t="s">
        <v>1</v>
      </c>
      <c r="D9841" s="9" t="s">
        <v>37</v>
      </c>
      <c r="E9841" s="9" t="s">
        <v>38</v>
      </c>
      <c r="F9841" s="9">
        <v>2026</v>
      </c>
      <c r="G9841" s="9">
        <v>5</v>
      </c>
      <c r="H9841" s="9"/>
      <c r="BF9841" s="33">
        <v>74.875</v>
      </c>
      <c r="BG9841" s="33">
        <v>72.625</v>
      </c>
      <c r="BH9841" s="33">
        <v>71.125</v>
      </c>
      <c r="BI9841" s="33">
        <v>69.125</v>
      </c>
      <c r="BJ9841" s="33">
        <v>68.75</v>
      </c>
      <c r="BK9841" s="33">
        <v>67.875</v>
      </c>
      <c r="BL9841" s="33">
        <v>68</v>
      </c>
      <c r="BM9841" s="33">
        <v>71</v>
      </c>
      <c r="BN9841" s="33">
        <v>75</v>
      </c>
      <c r="BO9841" s="33">
        <v>79.75</v>
      </c>
      <c r="BP9841" s="33">
        <v>84</v>
      </c>
      <c r="BQ9841" s="33">
        <v>87.375</v>
      </c>
      <c r="BR9841" s="33">
        <v>90.25</v>
      </c>
      <c r="BS9841" s="33">
        <v>92</v>
      </c>
      <c r="BT9841" s="33">
        <v>93</v>
      </c>
      <c r="BU9841" s="33">
        <v>94.5</v>
      </c>
      <c r="BV9841" s="33">
        <v>95.625</v>
      </c>
      <c r="BW9841" s="33">
        <v>95.375</v>
      </c>
      <c r="BX9841" s="33">
        <v>95</v>
      </c>
      <c r="BY9841" s="33">
        <v>93</v>
      </c>
      <c r="BZ9841" s="33">
        <v>89.75</v>
      </c>
      <c r="CA9841" s="33">
        <v>86.875</v>
      </c>
      <c r="CB9841" s="33">
        <v>83.75</v>
      </c>
      <c r="CC9841" s="33">
        <v>80.75</v>
      </c>
      <c r="DC9841" s="9">
        <v>23.849730000000001</v>
      </c>
      <c r="DD9841" s="9">
        <v>0</v>
      </c>
    </row>
    <row r="9842" spans="1:108" x14ac:dyDescent="0.25">
      <c r="A9842" s="9" t="s">
        <v>42</v>
      </c>
      <c r="B9842" s="9" t="s">
        <v>31</v>
      </c>
      <c r="C9842" s="9" t="s">
        <v>1</v>
      </c>
      <c r="D9842" s="9" t="s">
        <v>37</v>
      </c>
      <c r="E9842" s="9" t="s">
        <v>38</v>
      </c>
      <c r="F9842" s="9">
        <v>2026</v>
      </c>
      <c r="G9842" s="9">
        <v>6</v>
      </c>
      <c r="H9842" s="9"/>
      <c r="BF9842" s="33">
        <v>83.75</v>
      </c>
      <c r="BG9842" s="33">
        <v>81.5</v>
      </c>
      <c r="BH9842" s="33">
        <v>80.25</v>
      </c>
      <c r="BI9842" s="33">
        <v>78.875</v>
      </c>
      <c r="BJ9842" s="33">
        <v>77.125</v>
      </c>
      <c r="BK9842" s="33">
        <v>76.125</v>
      </c>
      <c r="BL9842" s="33">
        <v>77.5</v>
      </c>
      <c r="BM9842" s="33">
        <v>81.25</v>
      </c>
      <c r="BN9842" s="33">
        <v>86.75</v>
      </c>
      <c r="BO9842" s="33">
        <v>92.625</v>
      </c>
      <c r="BP9842" s="33">
        <v>96.125</v>
      </c>
      <c r="BQ9842" s="33">
        <v>98.5</v>
      </c>
      <c r="BR9842" s="33">
        <v>101</v>
      </c>
      <c r="BS9842" s="33">
        <v>102.75</v>
      </c>
      <c r="BT9842" s="33">
        <v>104.125</v>
      </c>
      <c r="BU9842" s="33">
        <v>105.125</v>
      </c>
      <c r="BV9842" s="33">
        <v>105.5</v>
      </c>
      <c r="BW9842" s="33">
        <v>105.5</v>
      </c>
      <c r="BX9842" s="33">
        <v>104.25</v>
      </c>
      <c r="BY9842" s="33">
        <v>101.25</v>
      </c>
      <c r="BZ9842" s="33">
        <v>97.125</v>
      </c>
      <c r="CA9842" s="33">
        <v>92.875</v>
      </c>
      <c r="CB9842" s="33">
        <v>89.375</v>
      </c>
      <c r="CC9842" s="33">
        <v>86.25</v>
      </c>
      <c r="DC9842" s="9">
        <v>23.849730000000001</v>
      </c>
      <c r="DD9842" s="9">
        <v>0</v>
      </c>
    </row>
    <row r="9843" spans="1:108" x14ac:dyDescent="0.25">
      <c r="A9843" s="9" t="s">
        <v>42</v>
      </c>
      <c r="B9843" s="9" t="s">
        <v>31</v>
      </c>
      <c r="C9843" s="9" t="s">
        <v>1</v>
      </c>
      <c r="D9843" s="9" t="s">
        <v>37</v>
      </c>
      <c r="E9843" s="9" t="s">
        <v>38</v>
      </c>
      <c r="F9843" s="9">
        <v>2026</v>
      </c>
      <c r="G9843" s="9">
        <v>7</v>
      </c>
      <c r="H9843" s="9">
        <v>7.74939</v>
      </c>
      <c r="I9843" s="9">
        <v>3.595062</v>
      </c>
      <c r="J9843" s="9">
        <v>2.0318879999999999</v>
      </c>
      <c r="K9843" s="9">
        <v>4.5013480000000001</v>
      </c>
      <c r="L9843" s="9">
        <v>3.1301109999999999</v>
      </c>
      <c r="M9843" s="9">
        <v>-0.86721179999999998</v>
      </c>
      <c r="N9843" s="9">
        <v>6.2047499999999998</v>
      </c>
      <c r="O9843" s="9">
        <v>7.9227749999999997</v>
      </c>
      <c r="P9843" s="9">
        <v>12.895670000000001</v>
      </c>
      <c r="Q9843" s="9">
        <v>19.283069999999999</v>
      </c>
      <c r="R9843" s="9">
        <v>21.51727</v>
      </c>
      <c r="S9843" s="9">
        <v>20.072399999999998</v>
      </c>
      <c r="T9843" s="9">
        <v>17.56232</v>
      </c>
      <c r="U9843" s="9">
        <v>14.433160000000001</v>
      </c>
      <c r="V9843" s="9">
        <v>14.57616</v>
      </c>
      <c r="W9843" s="9">
        <v>29.916440000000001</v>
      </c>
      <c r="X9843" s="9">
        <v>42.318930000000002</v>
      </c>
      <c r="Y9843" s="9">
        <v>46.710079999999998</v>
      </c>
      <c r="Z9843" s="9">
        <v>57.180320000000002</v>
      </c>
      <c r="AA9843" s="9">
        <v>83.280060000000006</v>
      </c>
      <c r="AB9843" s="9">
        <v>82.850089999999994</v>
      </c>
      <c r="AC9843" s="9">
        <v>73.922989999999999</v>
      </c>
      <c r="AD9843" s="9">
        <v>63.303519999999999</v>
      </c>
      <c r="AE9843" s="9">
        <v>63.626959999999997</v>
      </c>
      <c r="AF9843" s="9">
        <v>29.621729999999999</v>
      </c>
      <c r="AG9843" s="9">
        <v>4.9262649999999999</v>
      </c>
      <c r="AH9843" s="9">
        <v>-6.7680230000000003</v>
      </c>
      <c r="AI9843" s="9">
        <v>-5.1419499999999996</v>
      </c>
      <c r="AJ9843" s="9">
        <v>-1.3001210000000001</v>
      </c>
      <c r="AK9843" s="9">
        <v>-12.108549999999999</v>
      </c>
      <c r="AL9843" s="9">
        <v>10.98315</v>
      </c>
      <c r="AM9843" s="9">
        <v>13.447380000000001</v>
      </c>
      <c r="AN9843" s="9">
        <v>9.9064080000000008</v>
      </c>
      <c r="AO9843" s="9">
        <v>13.06772</v>
      </c>
      <c r="AP9843" s="9">
        <v>22.282789999999999</v>
      </c>
      <c r="AQ9843" s="9">
        <v>37.628819999999997</v>
      </c>
      <c r="AR9843" s="9">
        <v>45.107019999999999</v>
      </c>
      <c r="AS9843" s="9">
        <v>39.674729999999997</v>
      </c>
      <c r="AT9843" s="9">
        <v>48.430250000000001</v>
      </c>
      <c r="AU9843" s="9">
        <v>48.44003</v>
      </c>
      <c r="AV9843" s="9">
        <v>74.993279999999999</v>
      </c>
      <c r="AW9843" s="9">
        <v>109.834</v>
      </c>
      <c r="AX9843" s="9">
        <v>121.61620000000001</v>
      </c>
      <c r="AY9843" s="9">
        <v>120.03149999999999</v>
      </c>
      <c r="AZ9843" s="9">
        <v>127.9927</v>
      </c>
      <c r="BA9843" s="9">
        <v>120.76179999999999</v>
      </c>
      <c r="BB9843" s="9">
        <v>102.6729</v>
      </c>
      <c r="BC9843" s="9">
        <v>87.14931</v>
      </c>
      <c r="BD9843" s="9">
        <v>87.241910000000004</v>
      </c>
      <c r="BE9843" s="9">
        <v>80.644329999999997</v>
      </c>
      <c r="BF9843" s="33">
        <v>84.25</v>
      </c>
      <c r="BG9843" s="33">
        <v>82.5</v>
      </c>
      <c r="BH9843" s="33">
        <v>81.25</v>
      </c>
      <c r="BI9843" s="33">
        <v>79.75</v>
      </c>
      <c r="BJ9843" s="33">
        <v>78.125</v>
      </c>
      <c r="BK9843" s="33">
        <v>76.75</v>
      </c>
      <c r="BL9843" s="33">
        <v>77.375</v>
      </c>
      <c r="BM9843" s="33">
        <v>80.375</v>
      </c>
      <c r="BN9843" s="33">
        <v>85.375</v>
      </c>
      <c r="BO9843" s="33">
        <v>90.5</v>
      </c>
      <c r="BP9843" s="33">
        <v>94.75</v>
      </c>
      <c r="BQ9843" s="33">
        <v>97.5</v>
      </c>
      <c r="BR9843" s="33">
        <v>100.25</v>
      </c>
      <c r="BS9843" s="33">
        <v>102.125</v>
      </c>
      <c r="BT9843" s="33">
        <v>103.875</v>
      </c>
      <c r="BU9843" s="33">
        <v>104.875</v>
      </c>
      <c r="BV9843" s="33">
        <v>105</v>
      </c>
      <c r="BW9843" s="33">
        <v>104.875</v>
      </c>
      <c r="BX9843" s="33">
        <v>103.875</v>
      </c>
      <c r="BY9843" s="33">
        <v>101.625</v>
      </c>
      <c r="BZ9843" s="33">
        <v>98.5</v>
      </c>
      <c r="CA9843" s="33">
        <v>95.5</v>
      </c>
      <c r="CB9843" s="33">
        <v>92.125</v>
      </c>
      <c r="CC9843" s="33">
        <v>89.75</v>
      </c>
      <c r="CD9843" s="9">
        <v>871.86599999999999</v>
      </c>
      <c r="CE9843" s="9">
        <v>965.90970000000004</v>
      </c>
      <c r="CF9843" s="9">
        <v>929.29790000000003</v>
      </c>
      <c r="CG9843" s="9">
        <v>623.98389999999995</v>
      </c>
      <c r="CH9843" s="9">
        <v>548.50670000000002</v>
      </c>
      <c r="CI9843" s="9">
        <v>256.75420000000003</v>
      </c>
      <c r="CJ9843" s="9">
        <v>294.11579999999998</v>
      </c>
      <c r="CK9843" s="9">
        <v>345.38130000000001</v>
      </c>
      <c r="CL9843" s="9">
        <v>469.93650000000002</v>
      </c>
      <c r="CM9843" s="9">
        <v>732.90170000000001</v>
      </c>
      <c r="CN9843" s="9">
        <v>939.75620000000004</v>
      </c>
      <c r="CO9843" s="9">
        <v>1361.653</v>
      </c>
      <c r="CP9843" s="9">
        <v>1624.508</v>
      </c>
      <c r="CQ9843" s="9">
        <v>1639.5940000000001</v>
      </c>
      <c r="CR9843" s="9">
        <v>1639.578</v>
      </c>
      <c r="CS9843" s="9">
        <v>1639.278</v>
      </c>
      <c r="CT9843" s="9">
        <v>1729.7080000000001</v>
      </c>
      <c r="CU9843" s="9">
        <v>1804.248</v>
      </c>
      <c r="CV9843" s="9">
        <v>2014.3030000000001</v>
      </c>
      <c r="CW9843" s="9">
        <v>2290.8829999999998</v>
      </c>
      <c r="CX9843" s="9">
        <v>2359.9299999999998</v>
      </c>
      <c r="CY9843" s="9">
        <v>2121.9110000000001</v>
      </c>
      <c r="CZ9843" s="9">
        <v>1914.7190000000001</v>
      </c>
      <c r="DA9843" s="9">
        <v>1914.6659999999999</v>
      </c>
      <c r="DB9843" s="9">
        <v>1287.5150000000001</v>
      </c>
      <c r="DC9843" s="9">
        <v>23.849730000000001</v>
      </c>
      <c r="DD9843" s="9">
        <v>0</v>
      </c>
    </row>
    <row r="9844" spans="1:108" x14ac:dyDescent="0.25">
      <c r="A9844" s="9" t="s">
        <v>42</v>
      </c>
      <c r="B9844" s="9" t="s">
        <v>31</v>
      </c>
      <c r="C9844" s="9" t="s">
        <v>1</v>
      </c>
      <c r="D9844" s="9" t="s">
        <v>37</v>
      </c>
      <c r="E9844" s="9" t="s">
        <v>38</v>
      </c>
      <c r="F9844" s="9">
        <v>2026</v>
      </c>
      <c r="G9844" s="9">
        <v>8</v>
      </c>
      <c r="H9844" s="9"/>
      <c r="BF9844" s="33">
        <v>83.25</v>
      </c>
      <c r="BG9844" s="33">
        <v>81.25</v>
      </c>
      <c r="BH9844" s="33">
        <v>79.75</v>
      </c>
      <c r="BI9844" s="33">
        <v>78.5</v>
      </c>
      <c r="BJ9844" s="33">
        <v>77.5</v>
      </c>
      <c r="BK9844" s="33">
        <v>76.25</v>
      </c>
      <c r="BL9844" s="33">
        <v>75.625</v>
      </c>
      <c r="BM9844" s="33">
        <v>77.875</v>
      </c>
      <c r="BN9844" s="33">
        <v>82.875</v>
      </c>
      <c r="BO9844" s="33">
        <v>88.375</v>
      </c>
      <c r="BP9844" s="33">
        <v>93</v>
      </c>
      <c r="BQ9844" s="33">
        <v>97.125</v>
      </c>
      <c r="BR9844" s="33">
        <v>99.625</v>
      </c>
      <c r="BS9844" s="33">
        <v>101.5</v>
      </c>
      <c r="BT9844" s="33">
        <v>103.125</v>
      </c>
      <c r="BU9844" s="33">
        <v>104.5</v>
      </c>
      <c r="BV9844" s="33">
        <v>104.5</v>
      </c>
      <c r="BW9844" s="33">
        <v>102.75</v>
      </c>
      <c r="BX9844" s="33">
        <v>100.375</v>
      </c>
      <c r="BY9844" s="33">
        <v>98.875</v>
      </c>
      <c r="BZ9844" s="33">
        <v>95</v>
      </c>
      <c r="CA9844" s="33">
        <v>92.125</v>
      </c>
      <c r="CB9844" s="33">
        <v>89.5</v>
      </c>
      <c r="CC9844" s="33">
        <v>87.375</v>
      </c>
      <c r="DC9844" s="9">
        <v>23.849730000000001</v>
      </c>
      <c r="DD9844" s="9">
        <v>0</v>
      </c>
    </row>
    <row r="9845" spans="1:108" x14ac:dyDescent="0.25">
      <c r="A9845" s="9" t="s">
        <v>42</v>
      </c>
      <c r="B9845" s="9" t="s">
        <v>31</v>
      </c>
      <c r="C9845" s="9" t="s">
        <v>1</v>
      </c>
      <c r="D9845" s="9" t="s">
        <v>37</v>
      </c>
      <c r="E9845" s="9" t="s">
        <v>38</v>
      </c>
      <c r="F9845" s="9">
        <v>2026</v>
      </c>
      <c r="G9845" s="9">
        <v>9</v>
      </c>
      <c r="H9845" s="9"/>
      <c r="BF9845" s="33">
        <v>81.25</v>
      </c>
      <c r="BG9845" s="33">
        <v>79</v>
      </c>
      <c r="BH9845" s="33">
        <v>77.625</v>
      </c>
      <c r="BI9845" s="33">
        <v>75.75</v>
      </c>
      <c r="BJ9845" s="33">
        <v>74.75</v>
      </c>
      <c r="BK9845" s="33">
        <v>73.75</v>
      </c>
      <c r="BL9845" s="33">
        <v>72.375</v>
      </c>
      <c r="BM9845" s="33">
        <v>74.25</v>
      </c>
      <c r="BN9845" s="33">
        <v>79.25</v>
      </c>
      <c r="BO9845" s="33">
        <v>85</v>
      </c>
      <c r="BP9845" s="33">
        <v>90.125</v>
      </c>
      <c r="BQ9845" s="33">
        <v>93.25</v>
      </c>
      <c r="BR9845" s="33">
        <v>96.75</v>
      </c>
      <c r="BS9845" s="33">
        <v>98.875</v>
      </c>
      <c r="BT9845" s="33">
        <v>100.625</v>
      </c>
      <c r="BU9845" s="33">
        <v>101.375</v>
      </c>
      <c r="BV9845" s="33">
        <v>101</v>
      </c>
      <c r="BW9845" s="33">
        <v>101</v>
      </c>
      <c r="BX9845" s="33">
        <v>99.375</v>
      </c>
      <c r="BY9845" s="33">
        <v>95.625</v>
      </c>
      <c r="BZ9845" s="33">
        <v>91.375</v>
      </c>
      <c r="CA9845" s="33">
        <v>88.25</v>
      </c>
      <c r="CB9845" s="33">
        <v>85.375</v>
      </c>
      <c r="CC9845" s="33">
        <v>82.75</v>
      </c>
      <c r="DC9845" s="9">
        <v>23.849730000000001</v>
      </c>
      <c r="DD9845" s="9">
        <v>0</v>
      </c>
    </row>
    <row r="9846" spans="1:108" x14ac:dyDescent="0.25">
      <c r="A9846" s="9" t="s">
        <v>42</v>
      </c>
      <c r="B9846" s="9" t="s">
        <v>31</v>
      </c>
      <c r="C9846" s="9" t="s">
        <v>1</v>
      </c>
      <c r="D9846" s="9" t="s">
        <v>37</v>
      </c>
      <c r="E9846" s="9" t="s">
        <v>38</v>
      </c>
      <c r="F9846" s="9">
        <v>2026</v>
      </c>
      <c r="G9846" s="9">
        <v>10</v>
      </c>
      <c r="H9846" s="9"/>
      <c r="BF9846" s="33">
        <v>69.5</v>
      </c>
      <c r="BG9846" s="33">
        <v>68.25</v>
      </c>
      <c r="BH9846" s="33">
        <v>66.875</v>
      </c>
      <c r="BI9846" s="33">
        <v>65</v>
      </c>
      <c r="BJ9846" s="33">
        <v>64.75</v>
      </c>
      <c r="BK9846" s="33">
        <v>63.625</v>
      </c>
      <c r="BL9846" s="33">
        <v>62.625</v>
      </c>
      <c r="BM9846" s="33">
        <v>63.5</v>
      </c>
      <c r="BN9846" s="33">
        <v>68</v>
      </c>
      <c r="BO9846" s="33">
        <v>74.75</v>
      </c>
      <c r="BP9846" s="33">
        <v>80.375</v>
      </c>
      <c r="BQ9846" s="33">
        <v>83.75</v>
      </c>
      <c r="BR9846" s="33">
        <v>86.375</v>
      </c>
      <c r="BS9846" s="33">
        <v>88.5</v>
      </c>
      <c r="BT9846" s="33">
        <v>90.125</v>
      </c>
      <c r="BU9846" s="33">
        <v>91.25</v>
      </c>
      <c r="BV9846" s="33">
        <v>91</v>
      </c>
      <c r="BW9846" s="33">
        <v>90</v>
      </c>
      <c r="BX9846" s="33">
        <v>86.75</v>
      </c>
      <c r="BY9846" s="33">
        <v>82.5</v>
      </c>
      <c r="BZ9846" s="33">
        <v>79.375</v>
      </c>
      <c r="CA9846" s="33">
        <v>76.375</v>
      </c>
      <c r="CB9846" s="33">
        <v>73.875</v>
      </c>
      <c r="CC9846" s="33">
        <v>71.875</v>
      </c>
      <c r="DC9846" s="9">
        <v>23.849730000000001</v>
      </c>
      <c r="DD9846" s="9">
        <v>0</v>
      </c>
    </row>
    <row r="9847" spans="1:108" x14ac:dyDescent="0.25">
      <c r="A9847" s="9" t="s">
        <v>42</v>
      </c>
      <c r="B9847" s="9" t="s">
        <v>31</v>
      </c>
      <c r="C9847" s="9" t="s">
        <v>1</v>
      </c>
      <c r="D9847" s="9" t="s">
        <v>37</v>
      </c>
      <c r="E9847" s="9" t="s">
        <v>36</v>
      </c>
      <c r="F9847" s="9">
        <v>2016</v>
      </c>
      <c r="H9847" s="9"/>
      <c r="BF9847" s="33">
        <v>83.125</v>
      </c>
      <c r="BG9847" s="33">
        <v>81.0625</v>
      </c>
      <c r="BH9847" s="33">
        <v>79.71875</v>
      </c>
      <c r="BI9847" s="33">
        <v>78.21875</v>
      </c>
      <c r="BJ9847" s="33">
        <v>76.875</v>
      </c>
      <c r="BK9847" s="33">
        <v>75.71875</v>
      </c>
      <c r="BL9847" s="33">
        <v>75.71875</v>
      </c>
      <c r="BM9847" s="33">
        <v>78.4375</v>
      </c>
      <c r="BN9847" s="33">
        <v>83.5625</v>
      </c>
      <c r="BO9847" s="33">
        <v>89.125</v>
      </c>
      <c r="BP9847" s="33">
        <v>93.5</v>
      </c>
      <c r="BQ9847" s="33">
        <v>96.59375</v>
      </c>
      <c r="BR9847" s="33">
        <v>99.40625</v>
      </c>
      <c r="BS9847" s="33">
        <v>101.3125</v>
      </c>
      <c r="BT9847" s="33">
        <v>102.9375</v>
      </c>
      <c r="BU9847" s="33">
        <v>103.9688</v>
      </c>
      <c r="BV9847" s="33">
        <v>104</v>
      </c>
      <c r="BW9847" s="33">
        <v>103.5313</v>
      </c>
      <c r="BX9847" s="33">
        <v>101.9688</v>
      </c>
      <c r="BY9847" s="33">
        <v>99.34375</v>
      </c>
      <c r="BZ9847" s="33">
        <v>95.5</v>
      </c>
      <c r="CA9847" s="33">
        <v>92.1875</v>
      </c>
      <c r="CB9847" s="33">
        <v>89.09375</v>
      </c>
      <c r="CC9847" s="33">
        <v>86.53125</v>
      </c>
      <c r="DC9847" s="9">
        <v>23.849730000000001</v>
      </c>
      <c r="DD9847" s="9">
        <v>0</v>
      </c>
    </row>
    <row r="9848" spans="1:108" x14ac:dyDescent="0.25">
      <c r="A9848" s="9" t="s">
        <v>42</v>
      </c>
      <c r="B9848" s="9" t="s">
        <v>31</v>
      </c>
      <c r="C9848" s="9" t="s">
        <v>1</v>
      </c>
      <c r="D9848" s="9" t="s">
        <v>37</v>
      </c>
      <c r="E9848" s="9" t="s">
        <v>36</v>
      </c>
      <c r="F9848" s="9">
        <v>2017</v>
      </c>
      <c r="H9848" s="9"/>
      <c r="BF9848" s="33">
        <v>83.125</v>
      </c>
      <c r="BG9848" s="33">
        <v>81.0625</v>
      </c>
      <c r="BH9848" s="33">
        <v>79.71875</v>
      </c>
      <c r="BI9848" s="33">
        <v>78.21875</v>
      </c>
      <c r="BJ9848" s="33">
        <v>76.875</v>
      </c>
      <c r="BK9848" s="33">
        <v>75.71875</v>
      </c>
      <c r="BL9848" s="33">
        <v>75.71875</v>
      </c>
      <c r="BM9848" s="33">
        <v>78.4375</v>
      </c>
      <c r="BN9848" s="33">
        <v>83.5625</v>
      </c>
      <c r="BO9848" s="33">
        <v>89.125</v>
      </c>
      <c r="BP9848" s="33">
        <v>93.5</v>
      </c>
      <c r="BQ9848" s="33">
        <v>96.59375</v>
      </c>
      <c r="BR9848" s="33">
        <v>99.40625</v>
      </c>
      <c r="BS9848" s="33">
        <v>101.3125</v>
      </c>
      <c r="BT9848" s="33">
        <v>102.9375</v>
      </c>
      <c r="BU9848" s="33">
        <v>103.9688</v>
      </c>
      <c r="BV9848" s="33">
        <v>104</v>
      </c>
      <c r="BW9848" s="33">
        <v>103.5313</v>
      </c>
      <c r="BX9848" s="33">
        <v>101.9688</v>
      </c>
      <c r="BY9848" s="33">
        <v>99.34375</v>
      </c>
      <c r="BZ9848" s="33">
        <v>95.5</v>
      </c>
      <c r="CA9848" s="33">
        <v>92.1875</v>
      </c>
      <c r="CB9848" s="33">
        <v>89.09375</v>
      </c>
      <c r="CC9848" s="33">
        <v>86.53125</v>
      </c>
      <c r="DC9848" s="9">
        <v>23.849730000000001</v>
      </c>
      <c r="DD9848" s="9">
        <v>0</v>
      </c>
    </row>
    <row r="9849" spans="1:108" x14ac:dyDescent="0.25">
      <c r="A9849" s="9" t="s">
        <v>42</v>
      </c>
      <c r="B9849" s="9" t="s">
        <v>31</v>
      </c>
      <c r="C9849" s="9" t="s">
        <v>1</v>
      </c>
      <c r="D9849" s="9" t="s">
        <v>37</v>
      </c>
      <c r="E9849" s="9" t="s">
        <v>36</v>
      </c>
      <c r="F9849" s="9">
        <v>2018</v>
      </c>
      <c r="H9849" s="9"/>
      <c r="BF9849" s="33">
        <v>83.125</v>
      </c>
      <c r="BG9849" s="33">
        <v>81.0625</v>
      </c>
      <c r="BH9849" s="33">
        <v>79.71875</v>
      </c>
      <c r="BI9849" s="33">
        <v>78.21875</v>
      </c>
      <c r="BJ9849" s="33">
        <v>76.875</v>
      </c>
      <c r="BK9849" s="33">
        <v>75.71875</v>
      </c>
      <c r="BL9849" s="33">
        <v>75.71875</v>
      </c>
      <c r="BM9849" s="33">
        <v>78.4375</v>
      </c>
      <c r="BN9849" s="33">
        <v>83.5625</v>
      </c>
      <c r="BO9849" s="33">
        <v>89.125</v>
      </c>
      <c r="BP9849" s="33">
        <v>93.5</v>
      </c>
      <c r="BQ9849" s="33">
        <v>96.59375</v>
      </c>
      <c r="BR9849" s="33">
        <v>99.40625</v>
      </c>
      <c r="BS9849" s="33">
        <v>101.3125</v>
      </c>
      <c r="BT9849" s="33">
        <v>102.9375</v>
      </c>
      <c r="BU9849" s="33">
        <v>103.9688</v>
      </c>
      <c r="BV9849" s="33">
        <v>104</v>
      </c>
      <c r="BW9849" s="33">
        <v>103.5313</v>
      </c>
      <c r="BX9849" s="33">
        <v>101.9688</v>
      </c>
      <c r="BY9849" s="33">
        <v>99.34375</v>
      </c>
      <c r="BZ9849" s="33">
        <v>95.5</v>
      </c>
      <c r="CA9849" s="33">
        <v>92.1875</v>
      </c>
      <c r="CB9849" s="33">
        <v>89.09375</v>
      </c>
      <c r="CC9849" s="33">
        <v>86.53125</v>
      </c>
      <c r="DC9849" s="9">
        <v>23.849730000000001</v>
      </c>
      <c r="DD9849" s="9">
        <v>0</v>
      </c>
    </row>
    <row r="9850" spans="1:108" x14ac:dyDescent="0.25">
      <c r="A9850" s="9" t="s">
        <v>42</v>
      </c>
      <c r="B9850" s="9" t="s">
        <v>31</v>
      </c>
      <c r="C9850" s="9" t="s">
        <v>1</v>
      </c>
      <c r="D9850" s="9" t="s">
        <v>37</v>
      </c>
      <c r="E9850" s="9" t="s">
        <v>36</v>
      </c>
      <c r="F9850" s="9">
        <v>2019</v>
      </c>
      <c r="H9850" s="9"/>
      <c r="BF9850" s="33">
        <v>83.125</v>
      </c>
      <c r="BG9850" s="33">
        <v>81.0625</v>
      </c>
      <c r="BH9850" s="33">
        <v>79.71875</v>
      </c>
      <c r="BI9850" s="33">
        <v>78.21875</v>
      </c>
      <c r="BJ9850" s="33">
        <v>76.875</v>
      </c>
      <c r="BK9850" s="33">
        <v>75.71875</v>
      </c>
      <c r="BL9850" s="33">
        <v>75.71875</v>
      </c>
      <c r="BM9850" s="33">
        <v>78.4375</v>
      </c>
      <c r="BN9850" s="33">
        <v>83.5625</v>
      </c>
      <c r="BO9850" s="33">
        <v>89.125</v>
      </c>
      <c r="BP9850" s="33">
        <v>93.5</v>
      </c>
      <c r="BQ9850" s="33">
        <v>96.59375</v>
      </c>
      <c r="BR9850" s="33">
        <v>99.40625</v>
      </c>
      <c r="BS9850" s="33">
        <v>101.3125</v>
      </c>
      <c r="BT9850" s="33">
        <v>102.9375</v>
      </c>
      <c r="BU9850" s="33">
        <v>103.9688</v>
      </c>
      <c r="BV9850" s="33">
        <v>104</v>
      </c>
      <c r="BW9850" s="33">
        <v>103.5313</v>
      </c>
      <c r="BX9850" s="33">
        <v>101.9688</v>
      </c>
      <c r="BY9850" s="33">
        <v>99.34375</v>
      </c>
      <c r="BZ9850" s="33">
        <v>95.5</v>
      </c>
      <c r="CA9850" s="33">
        <v>92.1875</v>
      </c>
      <c r="CB9850" s="33">
        <v>89.09375</v>
      </c>
      <c r="CC9850" s="33">
        <v>86.53125</v>
      </c>
      <c r="DC9850" s="9">
        <v>23.849730000000001</v>
      </c>
      <c r="DD9850" s="9">
        <v>0</v>
      </c>
    </row>
    <row r="9851" spans="1:108" x14ac:dyDescent="0.25">
      <c r="A9851" s="9" t="s">
        <v>42</v>
      </c>
      <c r="B9851" s="9" t="s">
        <v>31</v>
      </c>
      <c r="C9851" s="9" t="s">
        <v>1</v>
      </c>
      <c r="D9851" s="9" t="s">
        <v>37</v>
      </c>
      <c r="E9851" s="9" t="s">
        <v>36</v>
      </c>
      <c r="F9851" s="9">
        <v>2020</v>
      </c>
      <c r="H9851" s="9"/>
      <c r="BF9851" s="33">
        <v>83.125</v>
      </c>
      <c r="BG9851" s="33">
        <v>81.0625</v>
      </c>
      <c r="BH9851" s="33">
        <v>79.71875</v>
      </c>
      <c r="BI9851" s="33">
        <v>78.21875</v>
      </c>
      <c r="BJ9851" s="33">
        <v>76.875</v>
      </c>
      <c r="BK9851" s="33">
        <v>75.71875</v>
      </c>
      <c r="BL9851" s="33">
        <v>75.71875</v>
      </c>
      <c r="BM9851" s="33">
        <v>78.4375</v>
      </c>
      <c r="BN9851" s="33">
        <v>83.5625</v>
      </c>
      <c r="BO9851" s="33">
        <v>89.125</v>
      </c>
      <c r="BP9851" s="33">
        <v>93.5</v>
      </c>
      <c r="BQ9851" s="33">
        <v>96.59375</v>
      </c>
      <c r="BR9851" s="33">
        <v>99.40625</v>
      </c>
      <c r="BS9851" s="33">
        <v>101.3125</v>
      </c>
      <c r="BT9851" s="33">
        <v>102.9375</v>
      </c>
      <c r="BU9851" s="33">
        <v>103.9688</v>
      </c>
      <c r="BV9851" s="33">
        <v>104</v>
      </c>
      <c r="BW9851" s="33">
        <v>103.5313</v>
      </c>
      <c r="BX9851" s="33">
        <v>101.9688</v>
      </c>
      <c r="BY9851" s="33">
        <v>99.34375</v>
      </c>
      <c r="BZ9851" s="33">
        <v>95.5</v>
      </c>
      <c r="CA9851" s="33">
        <v>92.1875</v>
      </c>
      <c r="CB9851" s="33">
        <v>89.09375</v>
      </c>
      <c r="CC9851" s="33">
        <v>86.53125</v>
      </c>
      <c r="DC9851" s="9">
        <v>23.849730000000001</v>
      </c>
      <c r="DD9851" s="9">
        <v>0</v>
      </c>
    </row>
    <row r="9852" spans="1:108" x14ac:dyDescent="0.25">
      <c r="A9852" s="9" t="s">
        <v>42</v>
      </c>
      <c r="B9852" s="9" t="s">
        <v>31</v>
      </c>
      <c r="C9852" s="9" t="s">
        <v>1</v>
      </c>
      <c r="D9852" s="9" t="s">
        <v>37</v>
      </c>
      <c r="E9852" s="9" t="s">
        <v>36</v>
      </c>
      <c r="F9852" s="9">
        <v>2021</v>
      </c>
      <c r="H9852" s="9"/>
      <c r="BF9852" s="33">
        <v>83.125</v>
      </c>
      <c r="BG9852" s="33">
        <v>81.0625</v>
      </c>
      <c r="BH9852" s="33">
        <v>79.71875</v>
      </c>
      <c r="BI9852" s="33">
        <v>78.21875</v>
      </c>
      <c r="BJ9852" s="33">
        <v>76.875</v>
      </c>
      <c r="BK9852" s="33">
        <v>75.71875</v>
      </c>
      <c r="BL9852" s="33">
        <v>75.71875</v>
      </c>
      <c r="BM9852" s="33">
        <v>78.4375</v>
      </c>
      <c r="BN9852" s="33">
        <v>83.5625</v>
      </c>
      <c r="BO9852" s="33">
        <v>89.125</v>
      </c>
      <c r="BP9852" s="33">
        <v>93.5</v>
      </c>
      <c r="BQ9852" s="33">
        <v>96.59375</v>
      </c>
      <c r="BR9852" s="33">
        <v>99.40625</v>
      </c>
      <c r="BS9852" s="33">
        <v>101.3125</v>
      </c>
      <c r="BT9852" s="33">
        <v>102.9375</v>
      </c>
      <c r="BU9852" s="33">
        <v>103.9688</v>
      </c>
      <c r="BV9852" s="33">
        <v>104</v>
      </c>
      <c r="BW9852" s="33">
        <v>103.5313</v>
      </c>
      <c r="BX9852" s="33">
        <v>101.9688</v>
      </c>
      <c r="BY9852" s="33">
        <v>99.34375</v>
      </c>
      <c r="BZ9852" s="33">
        <v>95.5</v>
      </c>
      <c r="CA9852" s="33">
        <v>92.1875</v>
      </c>
      <c r="CB9852" s="33">
        <v>89.09375</v>
      </c>
      <c r="CC9852" s="33">
        <v>86.53125</v>
      </c>
      <c r="DC9852" s="9">
        <v>23.849730000000001</v>
      </c>
      <c r="DD9852" s="9">
        <v>0</v>
      </c>
    </row>
    <row r="9853" spans="1:108" x14ac:dyDescent="0.25">
      <c r="A9853" s="9" t="s">
        <v>42</v>
      </c>
      <c r="B9853" s="9" t="s">
        <v>31</v>
      </c>
      <c r="C9853" s="9" t="s">
        <v>1</v>
      </c>
      <c r="D9853" s="9" t="s">
        <v>37</v>
      </c>
      <c r="E9853" s="9" t="s">
        <v>36</v>
      </c>
      <c r="F9853" s="9">
        <v>2022</v>
      </c>
      <c r="H9853" s="9"/>
      <c r="BF9853" s="33">
        <v>83.125</v>
      </c>
      <c r="BG9853" s="33">
        <v>81.0625</v>
      </c>
      <c r="BH9853" s="33">
        <v>79.71875</v>
      </c>
      <c r="BI9853" s="33">
        <v>78.21875</v>
      </c>
      <c r="BJ9853" s="33">
        <v>76.875</v>
      </c>
      <c r="BK9853" s="33">
        <v>75.71875</v>
      </c>
      <c r="BL9853" s="33">
        <v>75.71875</v>
      </c>
      <c r="BM9853" s="33">
        <v>78.4375</v>
      </c>
      <c r="BN9853" s="33">
        <v>83.5625</v>
      </c>
      <c r="BO9853" s="33">
        <v>89.125</v>
      </c>
      <c r="BP9853" s="33">
        <v>93.5</v>
      </c>
      <c r="BQ9853" s="33">
        <v>96.59375</v>
      </c>
      <c r="BR9853" s="33">
        <v>99.40625</v>
      </c>
      <c r="BS9853" s="33">
        <v>101.3125</v>
      </c>
      <c r="BT9853" s="33">
        <v>102.9375</v>
      </c>
      <c r="BU9853" s="33">
        <v>103.9688</v>
      </c>
      <c r="BV9853" s="33">
        <v>104</v>
      </c>
      <c r="BW9853" s="33">
        <v>103.5313</v>
      </c>
      <c r="BX9853" s="33">
        <v>101.9688</v>
      </c>
      <c r="BY9853" s="33">
        <v>99.34375</v>
      </c>
      <c r="BZ9853" s="33">
        <v>95.5</v>
      </c>
      <c r="CA9853" s="33">
        <v>92.1875</v>
      </c>
      <c r="CB9853" s="33">
        <v>89.09375</v>
      </c>
      <c r="CC9853" s="33">
        <v>86.53125</v>
      </c>
      <c r="DC9853" s="9">
        <v>23.849730000000001</v>
      </c>
      <c r="DD9853" s="9">
        <v>0</v>
      </c>
    </row>
    <row r="9854" spans="1:108" x14ac:dyDescent="0.25">
      <c r="A9854" s="9" t="s">
        <v>42</v>
      </c>
      <c r="B9854" s="9" t="s">
        <v>31</v>
      </c>
      <c r="C9854" s="9" t="s">
        <v>1</v>
      </c>
      <c r="D9854" s="9" t="s">
        <v>37</v>
      </c>
      <c r="E9854" s="9" t="s">
        <v>36</v>
      </c>
      <c r="F9854" s="9">
        <v>2023</v>
      </c>
      <c r="H9854" s="9"/>
      <c r="BF9854" s="33">
        <v>83.125</v>
      </c>
      <c r="BG9854" s="33">
        <v>81.0625</v>
      </c>
      <c r="BH9854" s="33">
        <v>79.71875</v>
      </c>
      <c r="BI9854" s="33">
        <v>78.21875</v>
      </c>
      <c r="BJ9854" s="33">
        <v>76.875</v>
      </c>
      <c r="BK9854" s="33">
        <v>75.71875</v>
      </c>
      <c r="BL9854" s="33">
        <v>75.71875</v>
      </c>
      <c r="BM9854" s="33">
        <v>78.4375</v>
      </c>
      <c r="BN9854" s="33">
        <v>83.5625</v>
      </c>
      <c r="BO9854" s="33">
        <v>89.125</v>
      </c>
      <c r="BP9854" s="33">
        <v>93.5</v>
      </c>
      <c r="BQ9854" s="33">
        <v>96.59375</v>
      </c>
      <c r="BR9854" s="33">
        <v>99.40625</v>
      </c>
      <c r="BS9854" s="33">
        <v>101.3125</v>
      </c>
      <c r="BT9854" s="33">
        <v>102.9375</v>
      </c>
      <c r="BU9854" s="33">
        <v>103.9688</v>
      </c>
      <c r="BV9854" s="33">
        <v>104</v>
      </c>
      <c r="BW9854" s="33">
        <v>103.5313</v>
      </c>
      <c r="BX9854" s="33">
        <v>101.9688</v>
      </c>
      <c r="BY9854" s="33">
        <v>99.34375</v>
      </c>
      <c r="BZ9854" s="33">
        <v>95.5</v>
      </c>
      <c r="CA9854" s="33">
        <v>92.1875</v>
      </c>
      <c r="CB9854" s="33">
        <v>89.09375</v>
      </c>
      <c r="CC9854" s="33">
        <v>86.53125</v>
      </c>
      <c r="DC9854" s="9">
        <v>23.849730000000001</v>
      </c>
      <c r="DD9854" s="9">
        <v>0</v>
      </c>
    </row>
    <row r="9855" spans="1:108" x14ac:dyDescent="0.25">
      <c r="A9855" s="9" t="s">
        <v>42</v>
      </c>
      <c r="B9855" s="9" t="s">
        <v>31</v>
      </c>
      <c r="C9855" s="9" t="s">
        <v>1</v>
      </c>
      <c r="D9855" s="9" t="s">
        <v>37</v>
      </c>
      <c r="E9855" s="9" t="s">
        <v>36</v>
      </c>
      <c r="F9855" s="9">
        <v>2024</v>
      </c>
      <c r="H9855" s="9"/>
      <c r="BF9855" s="33">
        <v>83.125</v>
      </c>
      <c r="BG9855" s="33">
        <v>81.0625</v>
      </c>
      <c r="BH9855" s="33">
        <v>79.71875</v>
      </c>
      <c r="BI9855" s="33">
        <v>78.21875</v>
      </c>
      <c r="BJ9855" s="33">
        <v>76.875</v>
      </c>
      <c r="BK9855" s="33">
        <v>75.71875</v>
      </c>
      <c r="BL9855" s="33">
        <v>75.71875</v>
      </c>
      <c r="BM9855" s="33">
        <v>78.4375</v>
      </c>
      <c r="BN9855" s="33">
        <v>83.5625</v>
      </c>
      <c r="BO9855" s="33">
        <v>89.125</v>
      </c>
      <c r="BP9855" s="33">
        <v>93.5</v>
      </c>
      <c r="BQ9855" s="33">
        <v>96.59375</v>
      </c>
      <c r="BR9855" s="33">
        <v>99.40625</v>
      </c>
      <c r="BS9855" s="33">
        <v>101.3125</v>
      </c>
      <c r="BT9855" s="33">
        <v>102.9375</v>
      </c>
      <c r="BU9855" s="33">
        <v>103.9688</v>
      </c>
      <c r="BV9855" s="33">
        <v>104</v>
      </c>
      <c r="BW9855" s="33">
        <v>103.5313</v>
      </c>
      <c r="BX9855" s="33">
        <v>101.9688</v>
      </c>
      <c r="BY9855" s="33">
        <v>99.34375</v>
      </c>
      <c r="BZ9855" s="33">
        <v>95.5</v>
      </c>
      <c r="CA9855" s="33">
        <v>92.1875</v>
      </c>
      <c r="CB9855" s="33">
        <v>89.09375</v>
      </c>
      <c r="CC9855" s="33">
        <v>86.53125</v>
      </c>
      <c r="DC9855" s="9">
        <v>23.849730000000001</v>
      </c>
      <c r="DD9855" s="9">
        <v>0</v>
      </c>
    </row>
    <row r="9856" spans="1:108" x14ac:dyDescent="0.25">
      <c r="A9856" s="9" t="s">
        <v>42</v>
      </c>
      <c r="B9856" s="9" t="s">
        <v>31</v>
      </c>
      <c r="C9856" s="9" t="s">
        <v>1</v>
      </c>
      <c r="D9856" s="9" t="s">
        <v>37</v>
      </c>
      <c r="E9856" s="9" t="s">
        <v>36</v>
      </c>
      <c r="F9856" s="9">
        <v>2025</v>
      </c>
      <c r="H9856" s="9"/>
      <c r="BF9856" s="33">
        <v>83.125</v>
      </c>
      <c r="BG9856" s="33">
        <v>81.0625</v>
      </c>
      <c r="BH9856" s="33">
        <v>79.71875</v>
      </c>
      <c r="BI9856" s="33">
        <v>78.21875</v>
      </c>
      <c r="BJ9856" s="33">
        <v>76.875</v>
      </c>
      <c r="BK9856" s="33">
        <v>75.71875</v>
      </c>
      <c r="BL9856" s="33">
        <v>75.71875</v>
      </c>
      <c r="BM9856" s="33">
        <v>78.4375</v>
      </c>
      <c r="BN9856" s="33">
        <v>83.5625</v>
      </c>
      <c r="BO9856" s="33">
        <v>89.125</v>
      </c>
      <c r="BP9856" s="33">
        <v>93.5</v>
      </c>
      <c r="BQ9856" s="33">
        <v>96.59375</v>
      </c>
      <c r="BR9856" s="33">
        <v>99.40625</v>
      </c>
      <c r="BS9856" s="33">
        <v>101.3125</v>
      </c>
      <c r="BT9856" s="33">
        <v>102.9375</v>
      </c>
      <c r="BU9856" s="33">
        <v>103.9688</v>
      </c>
      <c r="BV9856" s="33">
        <v>104</v>
      </c>
      <c r="BW9856" s="33">
        <v>103.5313</v>
      </c>
      <c r="BX9856" s="33">
        <v>101.9688</v>
      </c>
      <c r="BY9856" s="33">
        <v>99.34375</v>
      </c>
      <c r="BZ9856" s="33">
        <v>95.5</v>
      </c>
      <c r="CA9856" s="33">
        <v>92.1875</v>
      </c>
      <c r="CB9856" s="33">
        <v>89.09375</v>
      </c>
      <c r="CC9856" s="33">
        <v>86.53125</v>
      </c>
      <c r="DC9856" s="9">
        <v>23.849730000000001</v>
      </c>
      <c r="DD9856" s="9">
        <v>0</v>
      </c>
    </row>
    <row r="9857" spans="1:108" x14ac:dyDescent="0.25">
      <c r="A9857" s="9" t="s">
        <v>42</v>
      </c>
      <c r="B9857" s="9" t="s">
        <v>31</v>
      </c>
      <c r="C9857" s="9" t="s">
        <v>1</v>
      </c>
      <c r="D9857" s="9" t="s">
        <v>37</v>
      </c>
      <c r="E9857" s="9" t="s">
        <v>36</v>
      </c>
      <c r="F9857" s="9">
        <v>2026</v>
      </c>
      <c r="H9857" s="9"/>
      <c r="BF9857" s="33">
        <v>83.125</v>
      </c>
      <c r="BG9857" s="33">
        <v>81.0625</v>
      </c>
      <c r="BH9857" s="33">
        <v>79.71875</v>
      </c>
      <c r="BI9857" s="33">
        <v>78.21875</v>
      </c>
      <c r="BJ9857" s="33">
        <v>76.875</v>
      </c>
      <c r="BK9857" s="33">
        <v>75.71875</v>
      </c>
      <c r="BL9857" s="33">
        <v>75.71875</v>
      </c>
      <c r="BM9857" s="33">
        <v>78.4375</v>
      </c>
      <c r="BN9857" s="33">
        <v>83.5625</v>
      </c>
      <c r="BO9857" s="33">
        <v>89.125</v>
      </c>
      <c r="BP9857" s="33">
        <v>93.5</v>
      </c>
      <c r="BQ9857" s="33">
        <v>96.59375</v>
      </c>
      <c r="BR9857" s="33">
        <v>99.40625</v>
      </c>
      <c r="BS9857" s="33">
        <v>101.3125</v>
      </c>
      <c r="BT9857" s="33">
        <v>102.9375</v>
      </c>
      <c r="BU9857" s="33">
        <v>103.9688</v>
      </c>
      <c r="BV9857" s="33">
        <v>104</v>
      </c>
      <c r="BW9857" s="33">
        <v>103.5313</v>
      </c>
      <c r="BX9857" s="33">
        <v>101.9688</v>
      </c>
      <c r="BY9857" s="33">
        <v>99.34375</v>
      </c>
      <c r="BZ9857" s="33">
        <v>95.5</v>
      </c>
      <c r="CA9857" s="33">
        <v>92.1875</v>
      </c>
      <c r="CB9857" s="33">
        <v>89.09375</v>
      </c>
      <c r="CC9857" s="33">
        <v>86.53125</v>
      </c>
      <c r="DC9857" s="9">
        <v>23.849730000000001</v>
      </c>
      <c r="DD9857" s="9">
        <v>0</v>
      </c>
    </row>
    <row r="9858" spans="1:108" x14ac:dyDescent="0.25">
      <c r="A9858" s="9" t="s">
        <v>42</v>
      </c>
      <c r="B9858" s="9" t="s">
        <v>31</v>
      </c>
      <c r="C9858" s="9" t="s">
        <v>35</v>
      </c>
      <c r="D9858" s="9" t="s">
        <v>41</v>
      </c>
      <c r="E9858" s="9" t="s">
        <v>38</v>
      </c>
      <c r="F9858" s="9">
        <v>2016</v>
      </c>
      <c r="G9858" s="9">
        <v>5</v>
      </c>
      <c r="H9858" s="9"/>
      <c r="BF9858" s="33">
        <v>62.5</v>
      </c>
      <c r="BG9858" s="33">
        <v>60</v>
      </c>
      <c r="BH9858" s="33">
        <v>57.75</v>
      </c>
      <c r="BI9858" s="33">
        <v>56.4375</v>
      </c>
      <c r="BJ9858" s="33">
        <v>55.75</v>
      </c>
      <c r="BK9858" s="33">
        <v>54.75</v>
      </c>
      <c r="BL9858" s="33">
        <v>54.5625</v>
      </c>
      <c r="BM9858" s="33">
        <v>59.125</v>
      </c>
      <c r="BN9858" s="33">
        <v>64.25</v>
      </c>
      <c r="BO9858" s="33">
        <v>68.9375</v>
      </c>
      <c r="BP9858" s="33">
        <v>74.4375</v>
      </c>
      <c r="BQ9858" s="33">
        <v>80.0625</v>
      </c>
      <c r="BR9858" s="33">
        <v>84.1875</v>
      </c>
      <c r="BS9858" s="33">
        <v>87.0625</v>
      </c>
      <c r="BT9858" s="33">
        <v>88.4375</v>
      </c>
      <c r="BU9858" s="33">
        <v>88.375</v>
      </c>
      <c r="BV9858" s="33">
        <v>86.875</v>
      </c>
      <c r="BW9858" s="33">
        <v>84.9375</v>
      </c>
      <c r="BX9858" s="33">
        <v>81.375</v>
      </c>
      <c r="BY9858" s="33">
        <v>77.125</v>
      </c>
      <c r="BZ9858" s="33">
        <v>72.0625</v>
      </c>
      <c r="CA9858" s="33">
        <v>69</v>
      </c>
      <c r="CB9858" s="33">
        <v>66.5625</v>
      </c>
      <c r="CC9858" s="33">
        <v>64.5625</v>
      </c>
      <c r="DC9858" s="9">
        <v>15.02547</v>
      </c>
      <c r="DD9858" s="9">
        <v>0</v>
      </c>
    </row>
    <row r="9859" spans="1:108" x14ac:dyDescent="0.25">
      <c r="A9859" s="9" t="s">
        <v>42</v>
      </c>
      <c r="B9859" s="9" t="s">
        <v>31</v>
      </c>
      <c r="C9859" s="9" t="s">
        <v>35</v>
      </c>
      <c r="D9859" s="9" t="s">
        <v>41</v>
      </c>
      <c r="E9859" s="9" t="s">
        <v>38</v>
      </c>
      <c r="F9859" s="9">
        <v>2016</v>
      </c>
      <c r="G9859" s="9">
        <v>6</v>
      </c>
      <c r="H9859" s="9"/>
      <c r="BF9859" s="33">
        <v>64.1875</v>
      </c>
      <c r="BG9859" s="33">
        <v>63.0625</v>
      </c>
      <c r="BH9859" s="33">
        <v>62.25</v>
      </c>
      <c r="BI9859" s="33">
        <v>60.625</v>
      </c>
      <c r="BJ9859" s="33">
        <v>59.75</v>
      </c>
      <c r="BK9859" s="33">
        <v>58.75</v>
      </c>
      <c r="BL9859" s="33">
        <v>59.5625</v>
      </c>
      <c r="BM9859" s="33">
        <v>63.75</v>
      </c>
      <c r="BN9859" s="33">
        <v>68.5625</v>
      </c>
      <c r="BO9859" s="33">
        <v>73.4375</v>
      </c>
      <c r="BP9859" s="33">
        <v>77.8125</v>
      </c>
      <c r="BQ9859" s="33">
        <v>82.5</v>
      </c>
      <c r="BR9859" s="33">
        <v>85.875</v>
      </c>
      <c r="BS9859" s="33">
        <v>88.25</v>
      </c>
      <c r="BT9859" s="33">
        <v>90.125</v>
      </c>
      <c r="BU9859" s="33">
        <v>92.0625</v>
      </c>
      <c r="BV9859" s="33">
        <v>91.5</v>
      </c>
      <c r="BW9859" s="33">
        <v>88.75</v>
      </c>
      <c r="BX9859" s="33">
        <v>84.9375</v>
      </c>
      <c r="BY9859" s="33">
        <v>81.1875</v>
      </c>
      <c r="BZ9859" s="33">
        <v>76.3125</v>
      </c>
      <c r="CA9859" s="33">
        <v>71.9375</v>
      </c>
      <c r="CB9859" s="33">
        <v>68.9375</v>
      </c>
      <c r="CC9859" s="33">
        <v>66.1875</v>
      </c>
      <c r="DC9859" s="9">
        <v>15.02547</v>
      </c>
      <c r="DD9859" s="9">
        <v>0</v>
      </c>
    </row>
    <row r="9860" spans="1:108" x14ac:dyDescent="0.25">
      <c r="A9860" s="9" t="s">
        <v>42</v>
      </c>
      <c r="B9860" s="9" t="s">
        <v>31</v>
      </c>
      <c r="C9860" s="9" t="s">
        <v>35</v>
      </c>
      <c r="D9860" s="9" t="s">
        <v>41</v>
      </c>
      <c r="E9860" s="9" t="s">
        <v>38</v>
      </c>
      <c r="F9860" s="9">
        <v>2016</v>
      </c>
      <c r="G9860" s="9">
        <v>7</v>
      </c>
      <c r="H9860" s="9"/>
      <c r="BF9860" s="33">
        <v>63.9375</v>
      </c>
      <c r="BG9860" s="33">
        <v>64.6875</v>
      </c>
      <c r="BH9860" s="33">
        <v>63.8125</v>
      </c>
      <c r="BI9860" s="33">
        <v>62.5</v>
      </c>
      <c r="BJ9860" s="33">
        <v>61.25</v>
      </c>
      <c r="BK9860" s="33">
        <v>60.4375</v>
      </c>
      <c r="BL9860" s="33">
        <v>60.8125</v>
      </c>
      <c r="BM9860" s="33">
        <v>65.5625</v>
      </c>
      <c r="BN9860" s="33">
        <v>70.5625</v>
      </c>
      <c r="BO9860" s="33">
        <v>76.75</v>
      </c>
      <c r="BP9860" s="33">
        <v>81.875</v>
      </c>
      <c r="BQ9860" s="33">
        <v>87.3125</v>
      </c>
      <c r="BR9860" s="33">
        <v>91.6875</v>
      </c>
      <c r="BS9860" s="33">
        <v>95.375</v>
      </c>
      <c r="BT9860" s="33">
        <v>96.75</v>
      </c>
      <c r="BU9860" s="33">
        <v>96.75</v>
      </c>
      <c r="BV9860" s="33">
        <v>95.1875</v>
      </c>
      <c r="BW9860" s="33">
        <v>93.8125</v>
      </c>
      <c r="BX9860" s="33">
        <v>90.125</v>
      </c>
      <c r="BY9860" s="33">
        <v>84.4375</v>
      </c>
      <c r="BZ9860" s="33">
        <v>77.25</v>
      </c>
      <c r="CA9860" s="33">
        <v>72.1875</v>
      </c>
      <c r="CB9860" s="33">
        <v>68.5</v>
      </c>
      <c r="CC9860" s="33">
        <v>65.0625</v>
      </c>
      <c r="DC9860" s="9">
        <v>15.02547</v>
      </c>
      <c r="DD9860" s="9">
        <v>0</v>
      </c>
    </row>
    <row r="9861" spans="1:108" x14ac:dyDescent="0.25">
      <c r="A9861" s="9" t="s">
        <v>42</v>
      </c>
      <c r="B9861" s="9" t="s">
        <v>31</v>
      </c>
      <c r="C9861" s="9" t="s">
        <v>35</v>
      </c>
      <c r="D9861" s="9" t="s">
        <v>41</v>
      </c>
      <c r="E9861" s="9" t="s">
        <v>38</v>
      </c>
      <c r="F9861" s="9">
        <v>2016</v>
      </c>
      <c r="G9861" s="9">
        <v>8</v>
      </c>
      <c r="H9861" s="9"/>
      <c r="BF9861" s="33">
        <v>66.25</v>
      </c>
      <c r="BG9861" s="33">
        <v>64.625</v>
      </c>
      <c r="BH9861" s="33">
        <v>62.9375</v>
      </c>
      <c r="BI9861" s="33">
        <v>61.9375</v>
      </c>
      <c r="BJ9861" s="33">
        <v>60.6875</v>
      </c>
      <c r="BK9861" s="33">
        <v>60</v>
      </c>
      <c r="BL9861" s="33">
        <v>59.375</v>
      </c>
      <c r="BM9861" s="33">
        <v>61.9375</v>
      </c>
      <c r="BN9861" s="33">
        <v>67.8125</v>
      </c>
      <c r="BO9861" s="33">
        <v>72.625</v>
      </c>
      <c r="BP9861" s="33">
        <v>78.625</v>
      </c>
      <c r="BQ9861" s="33">
        <v>84.1875</v>
      </c>
      <c r="BR9861" s="33">
        <v>88.5</v>
      </c>
      <c r="BS9861" s="33">
        <v>91.125</v>
      </c>
      <c r="BT9861" s="33">
        <v>92.25</v>
      </c>
      <c r="BU9861" s="33">
        <v>92.5625</v>
      </c>
      <c r="BV9861" s="33">
        <v>90.75</v>
      </c>
      <c r="BW9861" s="33">
        <v>87.625</v>
      </c>
      <c r="BX9861" s="33">
        <v>82.6875</v>
      </c>
      <c r="BY9861" s="33">
        <v>76</v>
      </c>
      <c r="BZ9861" s="33">
        <v>70.125</v>
      </c>
      <c r="CA9861" s="33">
        <v>66.375</v>
      </c>
      <c r="CB9861" s="33">
        <v>63.5</v>
      </c>
      <c r="CC9861" s="33">
        <v>62</v>
      </c>
      <c r="DC9861" s="9">
        <v>15.02547</v>
      </c>
      <c r="DD9861" s="9">
        <v>0</v>
      </c>
    </row>
    <row r="9862" spans="1:108" x14ac:dyDescent="0.25">
      <c r="A9862" s="9" t="s">
        <v>42</v>
      </c>
      <c r="B9862" s="9" t="s">
        <v>31</v>
      </c>
      <c r="C9862" s="9" t="s">
        <v>35</v>
      </c>
      <c r="D9862" s="9" t="s">
        <v>41</v>
      </c>
      <c r="E9862" s="9" t="s">
        <v>38</v>
      </c>
      <c r="F9862" s="9">
        <v>2016</v>
      </c>
      <c r="G9862" s="9">
        <v>9</v>
      </c>
      <c r="H9862" s="9"/>
      <c r="BF9862" s="33">
        <v>62.8125</v>
      </c>
      <c r="BG9862" s="33">
        <v>60.3125</v>
      </c>
      <c r="BH9862" s="33">
        <v>58.9375</v>
      </c>
      <c r="BI9862" s="33">
        <v>57.5625</v>
      </c>
      <c r="BJ9862" s="33">
        <v>56.4375</v>
      </c>
      <c r="BK9862" s="33">
        <v>55.6875</v>
      </c>
      <c r="BL9862" s="33">
        <v>54.875</v>
      </c>
      <c r="BM9862" s="33">
        <v>55.9375</v>
      </c>
      <c r="BN9862" s="33">
        <v>62.5625</v>
      </c>
      <c r="BO9862" s="33">
        <v>69.1875</v>
      </c>
      <c r="BP9862" s="33">
        <v>75.5</v>
      </c>
      <c r="BQ9862" s="33">
        <v>81.25</v>
      </c>
      <c r="BR9862" s="33">
        <v>86.875</v>
      </c>
      <c r="BS9862" s="33">
        <v>90.8125</v>
      </c>
      <c r="BT9862" s="33">
        <v>93</v>
      </c>
      <c r="BU9862" s="33">
        <v>93.4375</v>
      </c>
      <c r="BV9862" s="33">
        <v>92.6875</v>
      </c>
      <c r="BW9862" s="33">
        <v>89.625</v>
      </c>
      <c r="BX9862" s="33">
        <v>84.0625</v>
      </c>
      <c r="BY9862" s="33">
        <v>76.5625</v>
      </c>
      <c r="BZ9862" s="33">
        <v>71.125</v>
      </c>
      <c r="CA9862" s="33">
        <v>67.6875</v>
      </c>
      <c r="CB9862" s="33">
        <v>65</v>
      </c>
      <c r="CC9862" s="33">
        <v>63.0625</v>
      </c>
      <c r="DC9862" s="9">
        <v>15.02547</v>
      </c>
      <c r="DD9862" s="9">
        <v>0</v>
      </c>
    </row>
    <row r="9863" spans="1:108" x14ac:dyDescent="0.25">
      <c r="A9863" s="9" t="s">
        <v>42</v>
      </c>
      <c r="B9863" s="9" t="s">
        <v>31</v>
      </c>
      <c r="C9863" s="9" t="s">
        <v>35</v>
      </c>
      <c r="D9863" s="9" t="s">
        <v>41</v>
      </c>
      <c r="E9863" s="9" t="s">
        <v>38</v>
      </c>
      <c r="F9863" s="9">
        <v>2016</v>
      </c>
      <c r="G9863" s="9">
        <v>10</v>
      </c>
      <c r="H9863" s="9"/>
      <c r="BF9863" s="33">
        <v>59.8125</v>
      </c>
      <c r="BG9863" s="33">
        <v>58.625</v>
      </c>
      <c r="BH9863" s="33">
        <v>57.875</v>
      </c>
      <c r="BI9863" s="33">
        <v>56.9375</v>
      </c>
      <c r="BJ9863" s="33">
        <v>56.125</v>
      </c>
      <c r="BK9863" s="33">
        <v>55.4375</v>
      </c>
      <c r="BL9863" s="33">
        <v>55</v>
      </c>
      <c r="BM9863" s="33">
        <v>55.0625</v>
      </c>
      <c r="BN9863" s="33">
        <v>59.6875</v>
      </c>
      <c r="BO9863" s="33">
        <v>65.75</v>
      </c>
      <c r="BP9863" s="33">
        <v>71.25</v>
      </c>
      <c r="BQ9863" s="33">
        <v>77</v>
      </c>
      <c r="BR9863" s="33">
        <v>82.125</v>
      </c>
      <c r="BS9863" s="33">
        <v>86.125</v>
      </c>
      <c r="BT9863" s="33">
        <v>88.25</v>
      </c>
      <c r="BU9863" s="33">
        <v>88.1875</v>
      </c>
      <c r="BV9863" s="33">
        <v>86</v>
      </c>
      <c r="BW9863" s="33">
        <v>82.6875</v>
      </c>
      <c r="BX9863" s="33">
        <v>76.875</v>
      </c>
      <c r="BY9863" s="33">
        <v>70.625</v>
      </c>
      <c r="BZ9863" s="33">
        <v>66.8125</v>
      </c>
      <c r="CA9863" s="33">
        <v>64.6875</v>
      </c>
      <c r="CB9863" s="33">
        <v>62.0625</v>
      </c>
      <c r="CC9863" s="33">
        <v>60.3125</v>
      </c>
      <c r="DC9863" s="9">
        <v>15.02547</v>
      </c>
      <c r="DD9863" s="9">
        <v>0</v>
      </c>
    </row>
    <row r="9864" spans="1:108" x14ac:dyDescent="0.25">
      <c r="A9864" s="9" t="s">
        <v>42</v>
      </c>
      <c r="B9864" s="9" t="s">
        <v>31</v>
      </c>
      <c r="C9864" s="9" t="s">
        <v>35</v>
      </c>
      <c r="D9864" s="9" t="s">
        <v>41</v>
      </c>
      <c r="E9864" s="9" t="s">
        <v>38</v>
      </c>
      <c r="F9864" s="9">
        <v>2017</v>
      </c>
      <c r="G9864" s="9">
        <v>5</v>
      </c>
      <c r="H9864" s="9"/>
      <c r="BF9864" s="33">
        <v>62.5</v>
      </c>
      <c r="BG9864" s="33">
        <v>60</v>
      </c>
      <c r="BH9864" s="33">
        <v>57.75</v>
      </c>
      <c r="BI9864" s="33">
        <v>56.4375</v>
      </c>
      <c r="BJ9864" s="33">
        <v>55.75</v>
      </c>
      <c r="BK9864" s="33">
        <v>54.75</v>
      </c>
      <c r="BL9864" s="33">
        <v>54.5625</v>
      </c>
      <c r="BM9864" s="33">
        <v>59.125</v>
      </c>
      <c r="BN9864" s="33">
        <v>64.25</v>
      </c>
      <c r="BO9864" s="33">
        <v>68.9375</v>
      </c>
      <c r="BP9864" s="33">
        <v>74.4375</v>
      </c>
      <c r="BQ9864" s="33">
        <v>80.0625</v>
      </c>
      <c r="BR9864" s="33">
        <v>84.1875</v>
      </c>
      <c r="BS9864" s="33">
        <v>87.0625</v>
      </c>
      <c r="BT9864" s="33">
        <v>88.4375</v>
      </c>
      <c r="BU9864" s="33">
        <v>88.375</v>
      </c>
      <c r="BV9864" s="33">
        <v>86.875</v>
      </c>
      <c r="BW9864" s="33">
        <v>84.9375</v>
      </c>
      <c r="BX9864" s="33">
        <v>81.375</v>
      </c>
      <c r="BY9864" s="33">
        <v>77.125</v>
      </c>
      <c r="BZ9864" s="33">
        <v>72.0625</v>
      </c>
      <c r="CA9864" s="33">
        <v>69</v>
      </c>
      <c r="CB9864" s="33">
        <v>66.5625</v>
      </c>
      <c r="CC9864" s="33">
        <v>64.5625</v>
      </c>
      <c r="DC9864" s="9">
        <v>15.02547</v>
      </c>
      <c r="DD9864" s="9">
        <v>0</v>
      </c>
    </row>
    <row r="9865" spans="1:108" x14ac:dyDescent="0.25">
      <c r="A9865" s="9" t="s">
        <v>42</v>
      </c>
      <c r="B9865" s="9" t="s">
        <v>31</v>
      </c>
      <c r="C9865" s="9" t="s">
        <v>35</v>
      </c>
      <c r="D9865" s="9" t="s">
        <v>41</v>
      </c>
      <c r="E9865" s="9" t="s">
        <v>38</v>
      </c>
      <c r="F9865" s="9">
        <v>2017</v>
      </c>
      <c r="G9865" s="9">
        <v>6</v>
      </c>
      <c r="H9865" s="9"/>
      <c r="BF9865" s="33">
        <v>64.1875</v>
      </c>
      <c r="BG9865" s="33">
        <v>63.0625</v>
      </c>
      <c r="BH9865" s="33">
        <v>62.25</v>
      </c>
      <c r="BI9865" s="33">
        <v>60.625</v>
      </c>
      <c r="BJ9865" s="33">
        <v>59.75</v>
      </c>
      <c r="BK9865" s="33">
        <v>58.75</v>
      </c>
      <c r="BL9865" s="33">
        <v>59.5625</v>
      </c>
      <c r="BM9865" s="33">
        <v>63.75</v>
      </c>
      <c r="BN9865" s="33">
        <v>68.5625</v>
      </c>
      <c r="BO9865" s="33">
        <v>73.4375</v>
      </c>
      <c r="BP9865" s="33">
        <v>77.8125</v>
      </c>
      <c r="BQ9865" s="33">
        <v>82.5</v>
      </c>
      <c r="BR9865" s="33">
        <v>85.875</v>
      </c>
      <c r="BS9865" s="33">
        <v>88.25</v>
      </c>
      <c r="BT9865" s="33">
        <v>90.125</v>
      </c>
      <c r="BU9865" s="33">
        <v>92.0625</v>
      </c>
      <c r="BV9865" s="33">
        <v>91.5</v>
      </c>
      <c r="BW9865" s="33">
        <v>88.75</v>
      </c>
      <c r="BX9865" s="33">
        <v>84.9375</v>
      </c>
      <c r="BY9865" s="33">
        <v>81.1875</v>
      </c>
      <c r="BZ9865" s="33">
        <v>76.3125</v>
      </c>
      <c r="CA9865" s="33">
        <v>71.9375</v>
      </c>
      <c r="CB9865" s="33">
        <v>68.9375</v>
      </c>
      <c r="CC9865" s="33">
        <v>66.1875</v>
      </c>
      <c r="DC9865" s="9">
        <v>15.02547</v>
      </c>
      <c r="DD9865" s="9">
        <v>0</v>
      </c>
    </row>
    <row r="9866" spans="1:108" x14ac:dyDescent="0.25">
      <c r="A9866" s="9" t="s">
        <v>42</v>
      </c>
      <c r="B9866" s="9" t="s">
        <v>31</v>
      </c>
      <c r="C9866" s="9" t="s">
        <v>35</v>
      </c>
      <c r="D9866" s="9" t="s">
        <v>41</v>
      </c>
      <c r="E9866" s="9" t="s">
        <v>38</v>
      </c>
      <c r="F9866" s="9">
        <v>2017</v>
      </c>
      <c r="G9866" s="9">
        <v>7</v>
      </c>
      <c r="H9866" s="9"/>
      <c r="BF9866" s="33">
        <v>63.9375</v>
      </c>
      <c r="BG9866" s="33">
        <v>64.6875</v>
      </c>
      <c r="BH9866" s="33">
        <v>63.8125</v>
      </c>
      <c r="BI9866" s="33">
        <v>62.5</v>
      </c>
      <c r="BJ9866" s="33">
        <v>61.25</v>
      </c>
      <c r="BK9866" s="33">
        <v>60.4375</v>
      </c>
      <c r="BL9866" s="33">
        <v>60.8125</v>
      </c>
      <c r="BM9866" s="33">
        <v>65.5625</v>
      </c>
      <c r="BN9866" s="33">
        <v>70.5625</v>
      </c>
      <c r="BO9866" s="33">
        <v>76.75</v>
      </c>
      <c r="BP9866" s="33">
        <v>81.875</v>
      </c>
      <c r="BQ9866" s="33">
        <v>87.3125</v>
      </c>
      <c r="BR9866" s="33">
        <v>91.6875</v>
      </c>
      <c r="BS9866" s="33">
        <v>95.375</v>
      </c>
      <c r="BT9866" s="33">
        <v>96.75</v>
      </c>
      <c r="BU9866" s="33">
        <v>96.75</v>
      </c>
      <c r="BV9866" s="33">
        <v>95.1875</v>
      </c>
      <c r="BW9866" s="33">
        <v>93.8125</v>
      </c>
      <c r="BX9866" s="33">
        <v>90.125</v>
      </c>
      <c r="BY9866" s="33">
        <v>84.4375</v>
      </c>
      <c r="BZ9866" s="33">
        <v>77.25</v>
      </c>
      <c r="CA9866" s="33">
        <v>72.1875</v>
      </c>
      <c r="CB9866" s="33">
        <v>68.5</v>
      </c>
      <c r="CC9866" s="33">
        <v>65.0625</v>
      </c>
      <c r="DC9866" s="9">
        <v>15.02547</v>
      </c>
      <c r="DD9866" s="9">
        <v>0</v>
      </c>
    </row>
    <row r="9867" spans="1:108" x14ac:dyDescent="0.25">
      <c r="A9867" s="9" t="s">
        <v>42</v>
      </c>
      <c r="B9867" s="9" t="s">
        <v>31</v>
      </c>
      <c r="C9867" s="9" t="s">
        <v>35</v>
      </c>
      <c r="D9867" s="9" t="s">
        <v>41</v>
      </c>
      <c r="E9867" s="9" t="s">
        <v>38</v>
      </c>
      <c r="F9867" s="9">
        <v>2017</v>
      </c>
      <c r="G9867" s="9">
        <v>8</v>
      </c>
      <c r="H9867" s="9"/>
      <c r="BF9867" s="33">
        <v>66.25</v>
      </c>
      <c r="BG9867" s="33">
        <v>64.625</v>
      </c>
      <c r="BH9867" s="33">
        <v>62.9375</v>
      </c>
      <c r="BI9867" s="33">
        <v>61.9375</v>
      </c>
      <c r="BJ9867" s="33">
        <v>60.6875</v>
      </c>
      <c r="BK9867" s="33">
        <v>60</v>
      </c>
      <c r="BL9867" s="33">
        <v>59.375</v>
      </c>
      <c r="BM9867" s="33">
        <v>61.9375</v>
      </c>
      <c r="BN9867" s="33">
        <v>67.8125</v>
      </c>
      <c r="BO9867" s="33">
        <v>72.625</v>
      </c>
      <c r="BP9867" s="33">
        <v>78.625</v>
      </c>
      <c r="BQ9867" s="33">
        <v>84.1875</v>
      </c>
      <c r="BR9867" s="33">
        <v>88.5</v>
      </c>
      <c r="BS9867" s="33">
        <v>91.125</v>
      </c>
      <c r="BT9867" s="33">
        <v>92.25</v>
      </c>
      <c r="BU9867" s="33">
        <v>92.5625</v>
      </c>
      <c r="BV9867" s="33">
        <v>90.75</v>
      </c>
      <c r="BW9867" s="33">
        <v>87.625</v>
      </c>
      <c r="BX9867" s="33">
        <v>82.6875</v>
      </c>
      <c r="BY9867" s="33">
        <v>76</v>
      </c>
      <c r="BZ9867" s="33">
        <v>70.125</v>
      </c>
      <c r="CA9867" s="33">
        <v>66.375</v>
      </c>
      <c r="CB9867" s="33">
        <v>63.5</v>
      </c>
      <c r="CC9867" s="33">
        <v>62</v>
      </c>
      <c r="DC9867" s="9">
        <v>15.02547</v>
      </c>
      <c r="DD9867" s="9">
        <v>0</v>
      </c>
    </row>
    <row r="9868" spans="1:108" x14ac:dyDescent="0.25">
      <c r="A9868" s="9" t="s">
        <v>42</v>
      </c>
      <c r="B9868" s="9" t="s">
        <v>31</v>
      </c>
      <c r="C9868" s="9" t="s">
        <v>35</v>
      </c>
      <c r="D9868" s="9" t="s">
        <v>41</v>
      </c>
      <c r="E9868" s="9" t="s">
        <v>38</v>
      </c>
      <c r="F9868" s="9">
        <v>2017</v>
      </c>
      <c r="G9868" s="9">
        <v>9</v>
      </c>
      <c r="H9868" s="9"/>
      <c r="BF9868" s="33">
        <v>62.8125</v>
      </c>
      <c r="BG9868" s="33">
        <v>60.3125</v>
      </c>
      <c r="BH9868" s="33">
        <v>58.9375</v>
      </c>
      <c r="BI9868" s="33">
        <v>57.5625</v>
      </c>
      <c r="BJ9868" s="33">
        <v>56.4375</v>
      </c>
      <c r="BK9868" s="33">
        <v>55.6875</v>
      </c>
      <c r="BL9868" s="33">
        <v>54.875</v>
      </c>
      <c r="BM9868" s="33">
        <v>55.9375</v>
      </c>
      <c r="BN9868" s="33">
        <v>62.5625</v>
      </c>
      <c r="BO9868" s="33">
        <v>69.1875</v>
      </c>
      <c r="BP9868" s="33">
        <v>75.5</v>
      </c>
      <c r="BQ9868" s="33">
        <v>81.25</v>
      </c>
      <c r="BR9868" s="33">
        <v>86.875</v>
      </c>
      <c r="BS9868" s="33">
        <v>90.8125</v>
      </c>
      <c r="BT9868" s="33">
        <v>93</v>
      </c>
      <c r="BU9868" s="33">
        <v>93.4375</v>
      </c>
      <c r="BV9868" s="33">
        <v>92.6875</v>
      </c>
      <c r="BW9868" s="33">
        <v>89.625</v>
      </c>
      <c r="BX9868" s="33">
        <v>84.0625</v>
      </c>
      <c r="BY9868" s="33">
        <v>76.5625</v>
      </c>
      <c r="BZ9868" s="33">
        <v>71.125</v>
      </c>
      <c r="CA9868" s="33">
        <v>67.6875</v>
      </c>
      <c r="CB9868" s="33">
        <v>65</v>
      </c>
      <c r="CC9868" s="33">
        <v>63.0625</v>
      </c>
      <c r="DC9868" s="9">
        <v>15.02547</v>
      </c>
      <c r="DD9868" s="9">
        <v>0</v>
      </c>
    </row>
    <row r="9869" spans="1:108" x14ac:dyDescent="0.25">
      <c r="A9869" s="9" t="s">
        <v>42</v>
      </c>
      <c r="B9869" s="9" t="s">
        <v>31</v>
      </c>
      <c r="C9869" s="9" t="s">
        <v>35</v>
      </c>
      <c r="D9869" s="9" t="s">
        <v>41</v>
      </c>
      <c r="E9869" s="9" t="s">
        <v>38</v>
      </c>
      <c r="F9869" s="9">
        <v>2017</v>
      </c>
      <c r="G9869" s="9">
        <v>10</v>
      </c>
      <c r="H9869" s="9"/>
      <c r="BF9869" s="33">
        <v>59.8125</v>
      </c>
      <c r="BG9869" s="33">
        <v>58.625</v>
      </c>
      <c r="BH9869" s="33">
        <v>57.875</v>
      </c>
      <c r="BI9869" s="33">
        <v>56.9375</v>
      </c>
      <c r="BJ9869" s="33">
        <v>56.125</v>
      </c>
      <c r="BK9869" s="33">
        <v>55.4375</v>
      </c>
      <c r="BL9869" s="33">
        <v>55</v>
      </c>
      <c r="BM9869" s="33">
        <v>55.0625</v>
      </c>
      <c r="BN9869" s="33">
        <v>59.6875</v>
      </c>
      <c r="BO9869" s="33">
        <v>65.75</v>
      </c>
      <c r="BP9869" s="33">
        <v>71.25</v>
      </c>
      <c r="BQ9869" s="33">
        <v>77</v>
      </c>
      <c r="BR9869" s="33">
        <v>82.125</v>
      </c>
      <c r="BS9869" s="33">
        <v>86.125</v>
      </c>
      <c r="BT9869" s="33">
        <v>88.25</v>
      </c>
      <c r="BU9869" s="33">
        <v>88.1875</v>
      </c>
      <c r="BV9869" s="33">
        <v>86</v>
      </c>
      <c r="BW9869" s="33">
        <v>82.6875</v>
      </c>
      <c r="BX9869" s="33">
        <v>76.875</v>
      </c>
      <c r="BY9869" s="33">
        <v>70.625</v>
      </c>
      <c r="BZ9869" s="33">
        <v>66.8125</v>
      </c>
      <c r="CA9869" s="33">
        <v>64.6875</v>
      </c>
      <c r="CB9869" s="33">
        <v>62.0625</v>
      </c>
      <c r="CC9869" s="33">
        <v>60.3125</v>
      </c>
      <c r="DC9869" s="9">
        <v>15.02547</v>
      </c>
      <c r="DD9869" s="9">
        <v>0</v>
      </c>
    </row>
    <row r="9870" spans="1:108" x14ac:dyDescent="0.25">
      <c r="A9870" s="9" t="s">
        <v>42</v>
      </c>
      <c r="B9870" s="9" t="s">
        <v>31</v>
      </c>
      <c r="C9870" s="9" t="s">
        <v>35</v>
      </c>
      <c r="D9870" s="9" t="s">
        <v>41</v>
      </c>
      <c r="E9870" s="9" t="s">
        <v>38</v>
      </c>
      <c r="F9870" s="9">
        <v>2018</v>
      </c>
      <c r="G9870" s="9">
        <v>5</v>
      </c>
      <c r="H9870" s="9"/>
      <c r="BF9870" s="33">
        <v>62.5</v>
      </c>
      <c r="BG9870" s="33">
        <v>60</v>
      </c>
      <c r="BH9870" s="33">
        <v>57.75</v>
      </c>
      <c r="BI9870" s="33">
        <v>56.4375</v>
      </c>
      <c r="BJ9870" s="33">
        <v>55.75</v>
      </c>
      <c r="BK9870" s="33">
        <v>54.75</v>
      </c>
      <c r="BL9870" s="33">
        <v>54.5625</v>
      </c>
      <c r="BM9870" s="33">
        <v>59.125</v>
      </c>
      <c r="BN9870" s="33">
        <v>64.25</v>
      </c>
      <c r="BO9870" s="33">
        <v>68.9375</v>
      </c>
      <c r="BP9870" s="33">
        <v>74.4375</v>
      </c>
      <c r="BQ9870" s="33">
        <v>80.0625</v>
      </c>
      <c r="BR9870" s="33">
        <v>84.1875</v>
      </c>
      <c r="BS9870" s="33">
        <v>87.0625</v>
      </c>
      <c r="BT9870" s="33">
        <v>88.4375</v>
      </c>
      <c r="BU9870" s="33">
        <v>88.375</v>
      </c>
      <c r="BV9870" s="33">
        <v>86.875</v>
      </c>
      <c r="BW9870" s="33">
        <v>84.9375</v>
      </c>
      <c r="BX9870" s="33">
        <v>81.375</v>
      </c>
      <c r="BY9870" s="33">
        <v>77.125</v>
      </c>
      <c r="BZ9870" s="33">
        <v>72.0625</v>
      </c>
      <c r="CA9870" s="33">
        <v>69</v>
      </c>
      <c r="CB9870" s="33">
        <v>66.5625</v>
      </c>
      <c r="CC9870" s="33">
        <v>64.5625</v>
      </c>
      <c r="DC9870" s="9">
        <v>15.02547</v>
      </c>
      <c r="DD9870" s="9">
        <v>0</v>
      </c>
    </row>
    <row r="9871" spans="1:108" x14ac:dyDescent="0.25">
      <c r="A9871" s="9" t="s">
        <v>42</v>
      </c>
      <c r="B9871" s="9" t="s">
        <v>31</v>
      </c>
      <c r="C9871" s="9" t="s">
        <v>35</v>
      </c>
      <c r="D9871" s="9" t="s">
        <v>41</v>
      </c>
      <c r="E9871" s="9" t="s">
        <v>38</v>
      </c>
      <c r="F9871" s="9">
        <v>2018</v>
      </c>
      <c r="G9871" s="9">
        <v>6</v>
      </c>
      <c r="H9871" s="9"/>
      <c r="BF9871" s="33">
        <v>64.1875</v>
      </c>
      <c r="BG9871" s="33">
        <v>63.0625</v>
      </c>
      <c r="BH9871" s="33">
        <v>62.25</v>
      </c>
      <c r="BI9871" s="33">
        <v>60.625</v>
      </c>
      <c r="BJ9871" s="33">
        <v>59.75</v>
      </c>
      <c r="BK9871" s="33">
        <v>58.75</v>
      </c>
      <c r="BL9871" s="33">
        <v>59.5625</v>
      </c>
      <c r="BM9871" s="33">
        <v>63.75</v>
      </c>
      <c r="BN9871" s="33">
        <v>68.5625</v>
      </c>
      <c r="BO9871" s="33">
        <v>73.4375</v>
      </c>
      <c r="BP9871" s="33">
        <v>77.8125</v>
      </c>
      <c r="BQ9871" s="33">
        <v>82.5</v>
      </c>
      <c r="BR9871" s="33">
        <v>85.875</v>
      </c>
      <c r="BS9871" s="33">
        <v>88.25</v>
      </c>
      <c r="BT9871" s="33">
        <v>90.125</v>
      </c>
      <c r="BU9871" s="33">
        <v>92.0625</v>
      </c>
      <c r="BV9871" s="33">
        <v>91.5</v>
      </c>
      <c r="BW9871" s="33">
        <v>88.75</v>
      </c>
      <c r="BX9871" s="33">
        <v>84.9375</v>
      </c>
      <c r="BY9871" s="33">
        <v>81.1875</v>
      </c>
      <c r="BZ9871" s="33">
        <v>76.3125</v>
      </c>
      <c r="CA9871" s="33">
        <v>71.9375</v>
      </c>
      <c r="CB9871" s="33">
        <v>68.9375</v>
      </c>
      <c r="CC9871" s="33">
        <v>66.1875</v>
      </c>
      <c r="DC9871" s="9">
        <v>15.02547</v>
      </c>
      <c r="DD9871" s="9">
        <v>0</v>
      </c>
    </row>
    <row r="9872" spans="1:108" x14ac:dyDescent="0.25">
      <c r="A9872" s="9" t="s">
        <v>42</v>
      </c>
      <c r="B9872" s="9" t="s">
        <v>31</v>
      </c>
      <c r="C9872" s="9" t="s">
        <v>35</v>
      </c>
      <c r="D9872" s="9" t="s">
        <v>41</v>
      </c>
      <c r="E9872" s="9" t="s">
        <v>38</v>
      </c>
      <c r="F9872" s="9">
        <v>2018</v>
      </c>
      <c r="G9872" s="9">
        <v>7</v>
      </c>
      <c r="H9872" s="9"/>
      <c r="BF9872" s="33">
        <v>63.9375</v>
      </c>
      <c r="BG9872" s="33">
        <v>64.6875</v>
      </c>
      <c r="BH9872" s="33">
        <v>63.8125</v>
      </c>
      <c r="BI9872" s="33">
        <v>62.5</v>
      </c>
      <c r="BJ9872" s="33">
        <v>61.25</v>
      </c>
      <c r="BK9872" s="33">
        <v>60.4375</v>
      </c>
      <c r="BL9872" s="33">
        <v>60.8125</v>
      </c>
      <c r="BM9872" s="33">
        <v>65.5625</v>
      </c>
      <c r="BN9872" s="33">
        <v>70.5625</v>
      </c>
      <c r="BO9872" s="33">
        <v>76.75</v>
      </c>
      <c r="BP9872" s="33">
        <v>81.875</v>
      </c>
      <c r="BQ9872" s="33">
        <v>87.3125</v>
      </c>
      <c r="BR9872" s="33">
        <v>91.6875</v>
      </c>
      <c r="BS9872" s="33">
        <v>95.375</v>
      </c>
      <c r="BT9872" s="33">
        <v>96.75</v>
      </c>
      <c r="BU9872" s="33">
        <v>96.75</v>
      </c>
      <c r="BV9872" s="33">
        <v>95.1875</v>
      </c>
      <c r="BW9872" s="33">
        <v>93.8125</v>
      </c>
      <c r="BX9872" s="33">
        <v>90.125</v>
      </c>
      <c r="BY9872" s="33">
        <v>84.4375</v>
      </c>
      <c r="BZ9872" s="33">
        <v>77.25</v>
      </c>
      <c r="CA9872" s="33">
        <v>72.1875</v>
      </c>
      <c r="CB9872" s="33">
        <v>68.5</v>
      </c>
      <c r="CC9872" s="33">
        <v>65.0625</v>
      </c>
      <c r="DC9872" s="9">
        <v>15.02547</v>
      </c>
      <c r="DD9872" s="9">
        <v>0</v>
      </c>
    </row>
    <row r="9873" spans="1:108" x14ac:dyDescent="0.25">
      <c r="A9873" s="9" t="s">
        <v>42</v>
      </c>
      <c r="B9873" s="9" t="s">
        <v>31</v>
      </c>
      <c r="C9873" s="9" t="s">
        <v>35</v>
      </c>
      <c r="D9873" s="9" t="s">
        <v>41</v>
      </c>
      <c r="E9873" s="9" t="s">
        <v>38</v>
      </c>
      <c r="F9873" s="9">
        <v>2018</v>
      </c>
      <c r="G9873" s="9">
        <v>8</v>
      </c>
      <c r="H9873" s="9"/>
      <c r="BF9873" s="33">
        <v>66.25</v>
      </c>
      <c r="BG9873" s="33">
        <v>64.625</v>
      </c>
      <c r="BH9873" s="33">
        <v>62.9375</v>
      </c>
      <c r="BI9873" s="33">
        <v>61.9375</v>
      </c>
      <c r="BJ9873" s="33">
        <v>60.6875</v>
      </c>
      <c r="BK9873" s="33">
        <v>60</v>
      </c>
      <c r="BL9873" s="33">
        <v>59.375</v>
      </c>
      <c r="BM9873" s="33">
        <v>61.9375</v>
      </c>
      <c r="BN9873" s="33">
        <v>67.8125</v>
      </c>
      <c r="BO9873" s="33">
        <v>72.625</v>
      </c>
      <c r="BP9873" s="33">
        <v>78.625</v>
      </c>
      <c r="BQ9873" s="33">
        <v>84.1875</v>
      </c>
      <c r="BR9873" s="33">
        <v>88.5</v>
      </c>
      <c r="BS9873" s="33">
        <v>91.125</v>
      </c>
      <c r="BT9873" s="33">
        <v>92.25</v>
      </c>
      <c r="BU9873" s="33">
        <v>92.5625</v>
      </c>
      <c r="BV9873" s="33">
        <v>90.75</v>
      </c>
      <c r="BW9873" s="33">
        <v>87.625</v>
      </c>
      <c r="BX9873" s="33">
        <v>82.6875</v>
      </c>
      <c r="BY9873" s="33">
        <v>76</v>
      </c>
      <c r="BZ9873" s="33">
        <v>70.125</v>
      </c>
      <c r="CA9873" s="33">
        <v>66.375</v>
      </c>
      <c r="CB9873" s="33">
        <v>63.5</v>
      </c>
      <c r="CC9873" s="33">
        <v>62</v>
      </c>
      <c r="DC9873" s="9">
        <v>15.02547</v>
      </c>
      <c r="DD9873" s="9">
        <v>0</v>
      </c>
    </row>
    <row r="9874" spans="1:108" x14ac:dyDescent="0.25">
      <c r="A9874" s="9" t="s">
        <v>42</v>
      </c>
      <c r="B9874" s="9" t="s">
        <v>31</v>
      </c>
      <c r="C9874" s="9" t="s">
        <v>35</v>
      </c>
      <c r="D9874" s="9" t="s">
        <v>41</v>
      </c>
      <c r="E9874" s="9" t="s">
        <v>38</v>
      </c>
      <c r="F9874" s="9">
        <v>2018</v>
      </c>
      <c r="G9874" s="9">
        <v>9</v>
      </c>
      <c r="H9874" s="9"/>
      <c r="BF9874" s="33">
        <v>62.8125</v>
      </c>
      <c r="BG9874" s="33">
        <v>60.3125</v>
      </c>
      <c r="BH9874" s="33">
        <v>58.9375</v>
      </c>
      <c r="BI9874" s="33">
        <v>57.5625</v>
      </c>
      <c r="BJ9874" s="33">
        <v>56.4375</v>
      </c>
      <c r="BK9874" s="33">
        <v>55.6875</v>
      </c>
      <c r="BL9874" s="33">
        <v>54.875</v>
      </c>
      <c r="BM9874" s="33">
        <v>55.9375</v>
      </c>
      <c r="BN9874" s="33">
        <v>62.5625</v>
      </c>
      <c r="BO9874" s="33">
        <v>69.1875</v>
      </c>
      <c r="BP9874" s="33">
        <v>75.5</v>
      </c>
      <c r="BQ9874" s="33">
        <v>81.25</v>
      </c>
      <c r="BR9874" s="33">
        <v>86.875</v>
      </c>
      <c r="BS9874" s="33">
        <v>90.8125</v>
      </c>
      <c r="BT9874" s="33">
        <v>93</v>
      </c>
      <c r="BU9874" s="33">
        <v>93.4375</v>
      </c>
      <c r="BV9874" s="33">
        <v>92.6875</v>
      </c>
      <c r="BW9874" s="33">
        <v>89.625</v>
      </c>
      <c r="BX9874" s="33">
        <v>84.0625</v>
      </c>
      <c r="BY9874" s="33">
        <v>76.5625</v>
      </c>
      <c r="BZ9874" s="33">
        <v>71.125</v>
      </c>
      <c r="CA9874" s="33">
        <v>67.6875</v>
      </c>
      <c r="CB9874" s="33">
        <v>65</v>
      </c>
      <c r="CC9874" s="33">
        <v>63.0625</v>
      </c>
      <c r="DC9874" s="9">
        <v>15.02547</v>
      </c>
      <c r="DD9874" s="9">
        <v>0</v>
      </c>
    </row>
    <row r="9875" spans="1:108" x14ac:dyDescent="0.25">
      <c r="A9875" s="9" t="s">
        <v>42</v>
      </c>
      <c r="B9875" s="9" t="s">
        <v>31</v>
      </c>
      <c r="C9875" s="9" t="s">
        <v>35</v>
      </c>
      <c r="D9875" s="9" t="s">
        <v>41</v>
      </c>
      <c r="E9875" s="9" t="s">
        <v>38</v>
      </c>
      <c r="F9875" s="9">
        <v>2018</v>
      </c>
      <c r="G9875" s="9">
        <v>10</v>
      </c>
      <c r="H9875" s="9"/>
      <c r="BF9875" s="33">
        <v>59.8125</v>
      </c>
      <c r="BG9875" s="33">
        <v>58.625</v>
      </c>
      <c r="BH9875" s="33">
        <v>57.875</v>
      </c>
      <c r="BI9875" s="33">
        <v>56.9375</v>
      </c>
      <c r="BJ9875" s="33">
        <v>56.125</v>
      </c>
      <c r="BK9875" s="33">
        <v>55.4375</v>
      </c>
      <c r="BL9875" s="33">
        <v>55</v>
      </c>
      <c r="BM9875" s="33">
        <v>55.0625</v>
      </c>
      <c r="BN9875" s="33">
        <v>59.6875</v>
      </c>
      <c r="BO9875" s="33">
        <v>65.75</v>
      </c>
      <c r="BP9875" s="33">
        <v>71.25</v>
      </c>
      <c r="BQ9875" s="33">
        <v>77</v>
      </c>
      <c r="BR9875" s="33">
        <v>82.125</v>
      </c>
      <c r="BS9875" s="33">
        <v>86.125</v>
      </c>
      <c r="BT9875" s="33">
        <v>88.25</v>
      </c>
      <c r="BU9875" s="33">
        <v>88.1875</v>
      </c>
      <c r="BV9875" s="33">
        <v>86</v>
      </c>
      <c r="BW9875" s="33">
        <v>82.6875</v>
      </c>
      <c r="BX9875" s="33">
        <v>76.875</v>
      </c>
      <c r="BY9875" s="33">
        <v>70.625</v>
      </c>
      <c r="BZ9875" s="33">
        <v>66.8125</v>
      </c>
      <c r="CA9875" s="33">
        <v>64.6875</v>
      </c>
      <c r="CB9875" s="33">
        <v>62.0625</v>
      </c>
      <c r="CC9875" s="33">
        <v>60.3125</v>
      </c>
      <c r="DC9875" s="9">
        <v>15.02547</v>
      </c>
      <c r="DD9875" s="9">
        <v>0</v>
      </c>
    </row>
    <row r="9876" spans="1:108" x14ac:dyDescent="0.25">
      <c r="A9876" s="9" t="s">
        <v>42</v>
      </c>
      <c r="B9876" s="9" t="s">
        <v>31</v>
      </c>
      <c r="C9876" s="9" t="s">
        <v>35</v>
      </c>
      <c r="D9876" s="9" t="s">
        <v>41</v>
      </c>
      <c r="E9876" s="9" t="s">
        <v>38</v>
      </c>
      <c r="F9876" s="9">
        <v>2019</v>
      </c>
      <c r="G9876" s="9">
        <v>5</v>
      </c>
      <c r="H9876" s="9"/>
      <c r="BF9876" s="33">
        <v>62.5</v>
      </c>
      <c r="BG9876" s="33">
        <v>60</v>
      </c>
      <c r="BH9876" s="33">
        <v>57.75</v>
      </c>
      <c r="BI9876" s="33">
        <v>56.4375</v>
      </c>
      <c r="BJ9876" s="33">
        <v>55.75</v>
      </c>
      <c r="BK9876" s="33">
        <v>54.75</v>
      </c>
      <c r="BL9876" s="33">
        <v>54.5625</v>
      </c>
      <c r="BM9876" s="33">
        <v>59.125</v>
      </c>
      <c r="BN9876" s="33">
        <v>64.25</v>
      </c>
      <c r="BO9876" s="33">
        <v>68.9375</v>
      </c>
      <c r="BP9876" s="33">
        <v>74.4375</v>
      </c>
      <c r="BQ9876" s="33">
        <v>80.0625</v>
      </c>
      <c r="BR9876" s="33">
        <v>84.1875</v>
      </c>
      <c r="BS9876" s="33">
        <v>87.0625</v>
      </c>
      <c r="BT9876" s="33">
        <v>88.4375</v>
      </c>
      <c r="BU9876" s="33">
        <v>88.375</v>
      </c>
      <c r="BV9876" s="33">
        <v>86.875</v>
      </c>
      <c r="BW9876" s="33">
        <v>84.9375</v>
      </c>
      <c r="BX9876" s="33">
        <v>81.375</v>
      </c>
      <c r="BY9876" s="33">
        <v>77.125</v>
      </c>
      <c r="BZ9876" s="33">
        <v>72.0625</v>
      </c>
      <c r="CA9876" s="33">
        <v>69</v>
      </c>
      <c r="CB9876" s="33">
        <v>66.5625</v>
      </c>
      <c r="CC9876" s="33">
        <v>64.5625</v>
      </c>
      <c r="DC9876" s="9">
        <v>15.02547</v>
      </c>
      <c r="DD9876" s="9">
        <v>0</v>
      </c>
    </row>
    <row r="9877" spans="1:108" x14ac:dyDescent="0.25">
      <c r="A9877" s="9" t="s">
        <v>42</v>
      </c>
      <c r="B9877" s="9" t="s">
        <v>31</v>
      </c>
      <c r="C9877" s="9" t="s">
        <v>35</v>
      </c>
      <c r="D9877" s="9" t="s">
        <v>41</v>
      </c>
      <c r="E9877" s="9" t="s">
        <v>38</v>
      </c>
      <c r="F9877" s="9">
        <v>2019</v>
      </c>
      <c r="G9877" s="9">
        <v>6</v>
      </c>
      <c r="H9877" s="9"/>
      <c r="BF9877" s="33">
        <v>64.1875</v>
      </c>
      <c r="BG9877" s="33">
        <v>63.0625</v>
      </c>
      <c r="BH9877" s="33">
        <v>62.25</v>
      </c>
      <c r="BI9877" s="33">
        <v>60.625</v>
      </c>
      <c r="BJ9877" s="33">
        <v>59.75</v>
      </c>
      <c r="BK9877" s="33">
        <v>58.75</v>
      </c>
      <c r="BL9877" s="33">
        <v>59.5625</v>
      </c>
      <c r="BM9877" s="33">
        <v>63.75</v>
      </c>
      <c r="BN9877" s="33">
        <v>68.5625</v>
      </c>
      <c r="BO9877" s="33">
        <v>73.4375</v>
      </c>
      <c r="BP9877" s="33">
        <v>77.8125</v>
      </c>
      <c r="BQ9877" s="33">
        <v>82.5</v>
      </c>
      <c r="BR9877" s="33">
        <v>85.875</v>
      </c>
      <c r="BS9877" s="33">
        <v>88.25</v>
      </c>
      <c r="BT9877" s="33">
        <v>90.125</v>
      </c>
      <c r="BU9877" s="33">
        <v>92.0625</v>
      </c>
      <c r="BV9877" s="33">
        <v>91.5</v>
      </c>
      <c r="BW9877" s="33">
        <v>88.75</v>
      </c>
      <c r="BX9877" s="33">
        <v>84.9375</v>
      </c>
      <c r="BY9877" s="33">
        <v>81.1875</v>
      </c>
      <c r="BZ9877" s="33">
        <v>76.3125</v>
      </c>
      <c r="CA9877" s="33">
        <v>71.9375</v>
      </c>
      <c r="CB9877" s="33">
        <v>68.9375</v>
      </c>
      <c r="CC9877" s="33">
        <v>66.1875</v>
      </c>
      <c r="DC9877" s="9">
        <v>15.02547</v>
      </c>
      <c r="DD9877" s="9">
        <v>0</v>
      </c>
    </row>
    <row r="9878" spans="1:108" x14ac:dyDescent="0.25">
      <c r="A9878" s="9" t="s">
        <v>42</v>
      </c>
      <c r="B9878" s="9" t="s">
        <v>31</v>
      </c>
      <c r="C9878" s="9" t="s">
        <v>35</v>
      </c>
      <c r="D9878" s="9" t="s">
        <v>41</v>
      </c>
      <c r="E9878" s="9" t="s">
        <v>38</v>
      </c>
      <c r="F9878" s="9">
        <v>2019</v>
      </c>
      <c r="G9878" s="9">
        <v>7</v>
      </c>
      <c r="H9878" s="9"/>
      <c r="BF9878" s="33">
        <v>63.9375</v>
      </c>
      <c r="BG9878" s="33">
        <v>64.6875</v>
      </c>
      <c r="BH9878" s="33">
        <v>63.8125</v>
      </c>
      <c r="BI9878" s="33">
        <v>62.5</v>
      </c>
      <c r="BJ9878" s="33">
        <v>61.25</v>
      </c>
      <c r="BK9878" s="33">
        <v>60.4375</v>
      </c>
      <c r="BL9878" s="33">
        <v>60.8125</v>
      </c>
      <c r="BM9878" s="33">
        <v>65.5625</v>
      </c>
      <c r="BN9878" s="33">
        <v>70.5625</v>
      </c>
      <c r="BO9878" s="33">
        <v>76.75</v>
      </c>
      <c r="BP9878" s="33">
        <v>81.875</v>
      </c>
      <c r="BQ9878" s="33">
        <v>87.3125</v>
      </c>
      <c r="BR9878" s="33">
        <v>91.6875</v>
      </c>
      <c r="BS9878" s="33">
        <v>95.375</v>
      </c>
      <c r="BT9878" s="33">
        <v>96.75</v>
      </c>
      <c r="BU9878" s="33">
        <v>96.75</v>
      </c>
      <c r="BV9878" s="33">
        <v>95.1875</v>
      </c>
      <c r="BW9878" s="33">
        <v>93.8125</v>
      </c>
      <c r="BX9878" s="33">
        <v>90.125</v>
      </c>
      <c r="BY9878" s="33">
        <v>84.4375</v>
      </c>
      <c r="BZ9878" s="33">
        <v>77.25</v>
      </c>
      <c r="CA9878" s="33">
        <v>72.1875</v>
      </c>
      <c r="CB9878" s="33">
        <v>68.5</v>
      </c>
      <c r="CC9878" s="33">
        <v>65.0625</v>
      </c>
      <c r="DC9878" s="9">
        <v>15.02547</v>
      </c>
      <c r="DD9878" s="9">
        <v>0</v>
      </c>
    </row>
    <row r="9879" spans="1:108" x14ac:dyDescent="0.25">
      <c r="A9879" s="9" t="s">
        <v>42</v>
      </c>
      <c r="B9879" s="9" t="s">
        <v>31</v>
      </c>
      <c r="C9879" s="9" t="s">
        <v>35</v>
      </c>
      <c r="D9879" s="9" t="s">
        <v>41</v>
      </c>
      <c r="E9879" s="9" t="s">
        <v>38</v>
      </c>
      <c r="F9879" s="9">
        <v>2019</v>
      </c>
      <c r="G9879" s="9">
        <v>8</v>
      </c>
      <c r="H9879" s="9"/>
      <c r="BF9879" s="33">
        <v>66.25</v>
      </c>
      <c r="BG9879" s="33">
        <v>64.625</v>
      </c>
      <c r="BH9879" s="33">
        <v>62.9375</v>
      </c>
      <c r="BI9879" s="33">
        <v>61.9375</v>
      </c>
      <c r="BJ9879" s="33">
        <v>60.6875</v>
      </c>
      <c r="BK9879" s="33">
        <v>60</v>
      </c>
      <c r="BL9879" s="33">
        <v>59.375</v>
      </c>
      <c r="BM9879" s="33">
        <v>61.9375</v>
      </c>
      <c r="BN9879" s="33">
        <v>67.8125</v>
      </c>
      <c r="BO9879" s="33">
        <v>72.625</v>
      </c>
      <c r="BP9879" s="33">
        <v>78.625</v>
      </c>
      <c r="BQ9879" s="33">
        <v>84.1875</v>
      </c>
      <c r="BR9879" s="33">
        <v>88.5</v>
      </c>
      <c r="BS9879" s="33">
        <v>91.125</v>
      </c>
      <c r="BT9879" s="33">
        <v>92.25</v>
      </c>
      <c r="BU9879" s="33">
        <v>92.5625</v>
      </c>
      <c r="BV9879" s="33">
        <v>90.75</v>
      </c>
      <c r="BW9879" s="33">
        <v>87.625</v>
      </c>
      <c r="BX9879" s="33">
        <v>82.6875</v>
      </c>
      <c r="BY9879" s="33">
        <v>76</v>
      </c>
      <c r="BZ9879" s="33">
        <v>70.125</v>
      </c>
      <c r="CA9879" s="33">
        <v>66.375</v>
      </c>
      <c r="CB9879" s="33">
        <v>63.5</v>
      </c>
      <c r="CC9879" s="33">
        <v>62</v>
      </c>
      <c r="DC9879" s="9">
        <v>15.02547</v>
      </c>
      <c r="DD9879" s="9">
        <v>0</v>
      </c>
    </row>
    <row r="9880" spans="1:108" x14ac:dyDescent="0.25">
      <c r="A9880" s="9" t="s">
        <v>42</v>
      </c>
      <c r="B9880" s="9" t="s">
        <v>31</v>
      </c>
      <c r="C9880" s="9" t="s">
        <v>35</v>
      </c>
      <c r="D9880" s="9" t="s">
        <v>41</v>
      </c>
      <c r="E9880" s="9" t="s">
        <v>38</v>
      </c>
      <c r="F9880" s="9">
        <v>2019</v>
      </c>
      <c r="G9880" s="9">
        <v>9</v>
      </c>
      <c r="H9880" s="9"/>
      <c r="BF9880" s="33">
        <v>62.8125</v>
      </c>
      <c r="BG9880" s="33">
        <v>60.3125</v>
      </c>
      <c r="BH9880" s="33">
        <v>58.9375</v>
      </c>
      <c r="BI9880" s="33">
        <v>57.5625</v>
      </c>
      <c r="BJ9880" s="33">
        <v>56.4375</v>
      </c>
      <c r="BK9880" s="33">
        <v>55.6875</v>
      </c>
      <c r="BL9880" s="33">
        <v>54.875</v>
      </c>
      <c r="BM9880" s="33">
        <v>55.9375</v>
      </c>
      <c r="BN9880" s="33">
        <v>62.5625</v>
      </c>
      <c r="BO9880" s="33">
        <v>69.1875</v>
      </c>
      <c r="BP9880" s="33">
        <v>75.5</v>
      </c>
      <c r="BQ9880" s="33">
        <v>81.25</v>
      </c>
      <c r="BR9880" s="33">
        <v>86.875</v>
      </c>
      <c r="BS9880" s="33">
        <v>90.8125</v>
      </c>
      <c r="BT9880" s="33">
        <v>93</v>
      </c>
      <c r="BU9880" s="33">
        <v>93.4375</v>
      </c>
      <c r="BV9880" s="33">
        <v>92.6875</v>
      </c>
      <c r="BW9880" s="33">
        <v>89.625</v>
      </c>
      <c r="BX9880" s="33">
        <v>84.0625</v>
      </c>
      <c r="BY9880" s="33">
        <v>76.5625</v>
      </c>
      <c r="BZ9880" s="33">
        <v>71.125</v>
      </c>
      <c r="CA9880" s="33">
        <v>67.6875</v>
      </c>
      <c r="CB9880" s="33">
        <v>65</v>
      </c>
      <c r="CC9880" s="33">
        <v>63.0625</v>
      </c>
      <c r="DC9880" s="9">
        <v>15.02547</v>
      </c>
      <c r="DD9880" s="9">
        <v>0</v>
      </c>
    </row>
    <row r="9881" spans="1:108" x14ac:dyDescent="0.25">
      <c r="A9881" s="9" t="s">
        <v>42</v>
      </c>
      <c r="B9881" s="9" t="s">
        <v>31</v>
      </c>
      <c r="C9881" s="9" t="s">
        <v>35</v>
      </c>
      <c r="D9881" s="9" t="s">
        <v>41</v>
      </c>
      <c r="E9881" s="9" t="s">
        <v>38</v>
      </c>
      <c r="F9881" s="9">
        <v>2019</v>
      </c>
      <c r="G9881" s="9">
        <v>10</v>
      </c>
      <c r="H9881" s="9"/>
      <c r="BF9881" s="33">
        <v>59.8125</v>
      </c>
      <c r="BG9881" s="33">
        <v>58.625</v>
      </c>
      <c r="BH9881" s="33">
        <v>57.875</v>
      </c>
      <c r="BI9881" s="33">
        <v>56.9375</v>
      </c>
      <c r="BJ9881" s="33">
        <v>56.125</v>
      </c>
      <c r="BK9881" s="33">
        <v>55.4375</v>
      </c>
      <c r="BL9881" s="33">
        <v>55</v>
      </c>
      <c r="BM9881" s="33">
        <v>55.0625</v>
      </c>
      <c r="BN9881" s="33">
        <v>59.6875</v>
      </c>
      <c r="BO9881" s="33">
        <v>65.75</v>
      </c>
      <c r="BP9881" s="33">
        <v>71.25</v>
      </c>
      <c r="BQ9881" s="33">
        <v>77</v>
      </c>
      <c r="BR9881" s="33">
        <v>82.125</v>
      </c>
      <c r="BS9881" s="33">
        <v>86.125</v>
      </c>
      <c r="BT9881" s="33">
        <v>88.25</v>
      </c>
      <c r="BU9881" s="33">
        <v>88.1875</v>
      </c>
      <c r="BV9881" s="33">
        <v>86</v>
      </c>
      <c r="BW9881" s="33">
        <v>82.6875</v>
      </c>
      <c r="BX9881" s="33">
        <v>76.875</v>
      </c>
      <c r="BY9881" s="33">
        <v>70.625</v>
      </c>
      <c r="BZ9881" s="33">
        <v>66.8125</v>
      </c>
      <c r="CA9881" s="33">
        <v>64.6875</v>
      </c>
      <c r="CB9881" s="33">
        <v>62.0625</v>
      </c>
      <c r="CC9881" s="33">
        <v>60.3125</v>
      </c>
      <c r="DC9881" s="9">
        <v>15.02547</v>
      </c>
      <c r="DD9881" s="9">
        <v>0</v>
      </c>
    </row>
    <row r="9882" spans="1:108" x14ac:dyDescent="0.25">
      <c r="A9882" s="9" t="s">
        <v>42</v>
      </c>
      <c r="B9882" s="9" t="s">
        <v>31</v>
      </c>
      <c r="C9882" s="9" t="s">
        <v>35</v>
      </c>
      <c r="D9882" s="9" t="s">
        <v>41</v>
      </c>
      <c r="E9882" s="9" t="s">
        <v>38</v>
      </c>
      <c r="F9882" s="9">
        <v>2020</v>
      </c>
      <c r="G9882" s="9">
        <v>5</v>
      </c>
      <c r="H9882" s="9"/>
      <c r="BF9882" s="33">
        <v>62.5</v>
      </c>
      <c r="BG9882" s="33">
        <v>60</v>
      </c>
      <c r="BH9882" s="33">
        <v>57.75</v>
      </c>
      <c r="BI9882" s="33">
        <v>56.4375</v>
      </c>
      <c r="BJ9882" s="33">
        <v>55.75</v>
      </c>
      <c r="BK9882" s="33">
        <v>54.75</v>
      </c>
      <c r="BL9882" s="33">
        <v>54.5625</v>
      </c>
      <c r="BM9882" s="33">
        <v>59.125</v>
      </c>
      <c r="BN9882" s="33">
        <v>64.25</v>
      </c>
      <c r="BO9882" s="33">
        <v>68.9375</v>
      </c>
      <c r="BP9882" s="33">
        <v>74.4375</v>
      </c>
      <c r="BQ9882" s="33">
        <v>80.0625</v>
      </c>
      <c r="BR9882" s="33">
        <v>84.1875</v>
      </c>
      <c r="BS9882" s="33">
        <v>87.0625</v>
      </c>
      <c r="BT9882" s="33">
        <v>88.4375</v>
      </c>
      <c r="BU9882" s="33">
        <v>88.375</v>
      </c>
      <c r="BV9882" s="33">
        <v>86.875</v>
      </c>
      <c r="BW9882" s="33">
        <v>84.9375</v>
      </c>
      <c r="BX9882" s="33">
        <v>81.375</v>
      </c>
      <c r="BY9882" s="33">
        <v>77.125</v>
      </c>
      <c r="BZ9882" s="33">
        <v>72.0625</v>
      </c>
      <c r="CA9882" s="33">
        <v>69</v>
      </c>
      <c r="CB9882" s="33">
        <v>66.5625</v>
      </c>
      <c r="CC9882" s="33">
        <v>64.5625</v>
      </c>
      <c r="DC9882" s="9">
        <v>15.02547</v>
      </c>
      <c r="DD9882" s="9">
        <v>0</v>
      </c>
    </row>
    <row r="9883" spans="1:108" x14ac:dyDescent="0.25">
      <c r="A9883" s="9" t="s">
        <v>42</v>
      </c>
      <c r="B9883" s="9" t="s">
        <v>31</v>
      </c>
      <c r="C9883" s="9" t="s">
        <v>35</v>
      </c>
      <c r="D9883" s="9" t="s">
        <v>41</v>
      </c>
      <c r="E9883" s="9" t="s">
        <v>38</v>
      </c>
      <c r="F9883" s="9">
        <v>2020</v>
      </c>
      <c r="G9883" s="9">
        <v>6</v>
      </c>
      <c r="H9883" s="9"/>
      <c r="BF9883" s="33">
        <v>64.1875</v>
      </c>
      <c r="BG9883" s="33">
        <v>63.0625</v>
      </c>
      <c r="BH9883" s="33">
        <v>62.25</v>
      </c>
      <c r="BI9883" s="33">
        <v>60.625</v>
      </c>
      <c r="BJ9883" s="33">
        <v>59.75</v>
      </c>
      <c r="BK9883" s="33">
        <v>58.75</v>
      </c>
      <c r="BL9883" s="33">
        <v>59.5625</v>
      </c>
      <c r="BM9883" s="33">
        <v>63.75</v>
      </c>
      <c r="BN9883" s="33">
        <v>68.5625</v>
      </c>
      <c r="BO9883" s="33">
        <v>73.4375</v>
      </c>
      <c r="BP9883" s="33">
        <v>77.8125</v>
      </c>
      <c r="BQ9883" s="33">
        <v>82.5</v>
      </c>
      <c r="BR9883" s="33">
        <v>85.875</v>
      </c>
      <c r="BS9883" s="33">
        <v>88.25</v>
      </c>
      <c r="BT9883" s="33">
        <v>90.125</v>
      </c>
      <c r="BU9883" s="33">
        <v>92.0625</v>
      </c>
      <c r="BV9883" s="33">
        <v>91.5</v>
      </c>
      <c r="BW9883" s="33">
        <v>88.75</v>
      </c>
      <c r="BX9883" s="33">
        <v>84.9375</v>
      </c>
      <c r="BY9883" s="33">
        <v>81.1875</v>
      </c>
      <c r="BZ9883" s="33">
        <v>76.3125</v>
      </c>
      <c r="CA9883" s="33">
        <v>71.9375</v>
      </c>
      <c r="CB9883" s="33">
        <v>68.9375</v>
      </c>
      <c r="CC9883" s="33">
        <v>66.1875</v>
      </c>
      <c r="DC9883" s="9">
        <v>15.02547</v>
      </c>
      <c r="DD9883" s="9">
        <v>0</v>
      </c>
    </row>
    <row r="9884" spans="1:108" x14ac:dyDescent="0.25">
      <c r="A9884" s="9" t="s">
        <v>42</v>
      </c>
      <c r="B9884" s="9" t="s">
        <v>31</v>
      </c>
      <c r="C9884" s="9" t="s">
        <v>35</v>
      </c>
      <c r="D9884" s="9" t="s">
        <v>41</v>
      </c>
      <c r="E9884" s="9" t="s">
        <v>38</v>
      </c>
      <c r="F9884" s="9">
        <v>2020</v>
      </c>
      <c r="G9884" s="9">
        <v>7</v>
      </c>
      <c r="H9884" s="9"/>
      <c r="BF9884" s="33">
        <v>63.9375</v>
      </c>
      <c r="BG9884" s="33">
        <v>64.6875</v>
      </c>
      <c r="BH9884" s="33">
        <v>63.8125</v>
      </c>
      <c r="BI9884" s="33">
        <v>62.5</v>
      </c>
      <c r="BJ9884" s="33">
        <v>61.25</v>
      </c>
      <c r="BK9884" s="33">
        <v>60.4375</v>
      </c>
      <c r="BL9884" s="33">
        <v>60.8125</v>
      </c>
      <c r="BM9884" s="33">
        <v>65.5625</v>
      </c>
      <c r="BN9884" s="33">
        <v>70.5625</v>
      </c>
      <c r="BO9884" s="33">
        <v>76.75</v>
      </c>
      <c r="BP9884" s="33">
        <v>81.875</v>
      </c>
      <c r="BQ9884" s="33">
        <v>87.3125</v>
      </c>
      <c r="BR9884" s="33">
        <v>91.6875</v>
      </c>
      <c r="BS9884" s="33">
        <v>95.375</v>
      </c>
      <c r="BT9884" s="33">
        <v>96.75</v>
      </c>
      <c r="BU9884" s="33">
        <v>96.75</v>
      </c>
      <c r="BV9884" s="33">
        <v>95.1875</v>
      </c>
      <c r="BW9884" s="33">
        <v>93.8125</v>
      </c>
      <c r="BX9884" s="33">
        <v>90.125</v>
      </c>
      <c r="BY9884" s="33">
        <v>84.4375</v>
      </c>
      <c r="BZ9884" s="33">
        <v>77.25</v>
      </c>
      <c r="CA9884" s="33">
        <v>72.1875</v>
      </c>
      <c r="CB9884" s="33">
        <v>68.5</v>
      </c>
      <c r="CC9884" s="33">
        <v>65.0625</v>
      </c>
      <c r="DC9884" s="9">
        <v>15.02547</v>
      </c>
      <c r="DD9884" s="9">
        <v>0</v>
      </c>
    </row>
    <row r="9885" spans="1:108" x14ac:dyDescent="0.25">
      <c r="A9885" s="9" t="s">
        <v>42</v>
      </c>
      <c r="B9885" s="9" t="s">
        <v>31</v>
      </c>
      <c r="C9885" s="9" t="s">
        <v>35</v>
      </c>
      <c r="D9885" s="9" t="s">
        <v>41</v>
      </c>
      <c r="E9885" s="9" t="s">
        <v>38</v>
      </c>
      <c r="F9885" s="9">
        <v>2020</v>
      </c>
      <c r="G9885" s="9">
        <v>8</v>
      </c>
      <c r="H9885" s="9"/>
      <c r="BF9885" s="33">
        <v>66.25</v>
      </c>
      <c r="BG9885" s="33">
        <v>64.625</v>
      </c>
      <c r="BH9885" s="33">
        <v>62.9375</v>
      </c>
      <c r="BI9885" s="33">
        <v>61.9375</v>
      </c>
      <c r="BJ9885" s="33">
        <v>60.6875</v>
      </c>
      <c r="BK9885" s="33">
        <v>60</v>
      </c>
      <c r="BL9885" s="33">
        <v>59.375</v>
      </c>
      <c r="BM9885" s="33">
        <v>61.9375</v>
      </c>
      <c r="BN9885" s="33">
        <v>67.8125</v>
      </c>
      <c r="BO9885" s="33">
        <v>72.625</v>
      </c>
      <c r="BP9885" s="33">
        <v>78.625</v>
      </c>
      <c r="BQ9885" s="33">
        <v>84.1875</v>
      </c>
      <c r="BR9885" s="33">
        <v>88.5</v>
      </c>
      <c r="BS9885" s="33">
        <v>91.125</v>
      </c>
      <c r="BT9885" s="33">
        <v>92.25</v>
      </c>
      <c r="BU9885" s="33">
        <v>92.5625</v>
      </c>
      <c r="BV9885" s="33">
        <v>90.75</v>
      </c>
      <c r="BW9885" s="33">
        <v>87.625</v>
      </c>
      <c r="BX9885" s="33">
        <v>82.6875</v>
      </c>
      <c r="BY9885" s="33">
        <v>76</v>
      </c>
      <c r="BZ9885" s="33">
        <v>70.125</v>
      </c>
      <c r="CA9885" s="33">
        <v>66.375</v>
      </c>
      <c r="CB9885" s="33">
        <v>63.5</v>
      </c>
      <c r="CC9885" s="33">
        <v>62</v>
      </c>
      <c r="DC9885" s="9">
        <v>15.02547</v>
      </c>
      <c r="DD9885" s="9">
        <v>0</v>
      </c>
    </row>
    <row r="9886" spans="1:108" x14ac:dyDescent="0.25">
      <c r="A9886" s="9" t="s">
        <v>42</v>
      </c>
      <c r="B9886" s="9" t="s">
        <v>31</v>
      </c>
      <c r="C9886" s="9" t="s">
        <v>35</v>
      </c>
      <c r="D9886" s="9" t="s">
        <v>41</v>
      </c>
      <c r="E9886" s="9" t="s">
        <v>38</v>
      </c>
      <c r="F9886" s="9">
        <v>2020</v>
      </c>
      <c r="G9886" s="9">
        <v>9</v>
      </c>
      <c r="H9886" s="9"/>
      <c r="BF9886" s="33">
        <v>62.8125</v>
      </c>
      <c r="BG9886" s="33">
        <v>60.3125</v>
      </c>
      <c r="BH9886" s="33">
        <v>58.9375</v>
      </c>
      <c r="BI9886" s="33">
        <v>57.5625</v>
      </c>
      <c r="BJ9886" s="33">
        <v>56.4375</v>
      </c>
      <c r="BK9886" s="33">
        <v>55.6875</v>
      </c>
      <c r="BL9886" s="33">
        <v>54.875</v>
      </c>
      <c r="BM9886" s="33">
        <v>55.9375</v>
      </c>
      <c r="BN9886" s="33">
        <v>62.5625</v>
      </c>
      <c r="BO9886" s="33">
        <v>69.1875</v>
      </c>
      <c r="BP9886" s="33">
        <v>75.5</v>
      </c>
      <c r="BQ9886" s="33">
        <v>81.25</v>
      </c>
      <c r="BR9886" s="33">
        <v>86.875</v>
      </c>
      <c r="BS9886" s="33">
        <v>90.8125</v>
      </c>
      <c r="BT9886" s="33">
        <v>93</v>
      </c>
      <c r="BU9886" s="33">
        <v>93.4375</v>
      </c>
      <c r="BV9886" s="33">
        <v>92.6875</v>
      </c>
      <c r="BW9886" s="33">
        <v>89.625</v>
      </c>
      <c r="BX9886" s="33">
        <v>84.0625</v>
      </c>
      <c r="BY9886" s="33">
        <v>76.5625</v>
      </c>
      <c r="BZ9886" s="33">
        <v>71.125</v>
      </c>
      <c r="CA9886" s="33">
        <v>67.6875</v>
      </c>
      <c r="CB9886" s="33">
        <v>65</v>
      </c>
      <c r="CC9886" s="33">
        <v>63.0625</v>
      </c>
      <c r="DC9886" s="9">
        <v>15.02547</v>
      </c>
      <c r="DD9886" s="9">
        <v>0</v>
      </c>
    </row>
    <row r="9887" spans="1:108" x14ac:dyDescent="0.25">
      <c r="A9887" s="9" t="s">
        <v>42</v>
      </c>
      <c r="B9887" s="9" t="s">
        <v>31</v>
      </c>
      <c r="C9887" s="9" t="s">
        <v>35</v>
      </c>
      <c r="D9887" s="9" t="s">
        <v>41</v>
      </c>
      <c r="E9887" s="9" t="s">
        <v>38</v>
      </c>
      <c r="F9887" s="9">
        <v>2020</v>
      </c>
      <c r="G9887" s="9">
        <v>10</v>
      </c>
      <c r="H9887" s="9"/>
      <c r="BF9887" s="33">
        <v>59.8125</v>
      </c>
      <c r="BG9887" s="33">
        <v>58.625</v>
      </c>
      <c r="BH9887" s="33">
        <v>57.875</v>
      </c>
      <c r="BI9887" s="33">
        <v>56.9375</v>
      </c>
      <c r="BJ9887" s="33">
        <v>56.125</v>
      </c>
      <c r="BK9887" s="33">
        <v>55.4375</v>
      </c>
      <c r="BL9887" s="33">
        <v>55</v>
      </c>
      <c r="BM9887" s="33">
        <v>55.0625</v>
      </c>
      <c r="BN9887" s="33">
        <v>59.6875</v>
      </c>
      <c r="BO9887" s="33">
        <v>65.75</v>
      </c>
      <c r="BP9887" s="33">
        <v>71.25</v>
      </c>
      <c r="BQ9887" s="33">
        <v>77</v>
      </c>
      <c r="BR9887" s="33">
        <v>82.125</v>
      </c>
      <c r="BS9887" s="33">
        <v>86.125</v>
      </c>
      <c r="BT9887" s="33">
        <v>88.25</v>
      </c>
      <c r="BU9887" s="33">
        <v>88.1875</v>
      </c>
      <c r="BV9887" s="33">
        <v>86</v>
      </c>
      <c r="BW9887" s="33">
        <v>82.6875</v>
      </c>
      <c r="BX9887" s="33">
        <v>76.875</v>
      </c>
      <c r="BY9887" s="33">
        <v>70.625</v>
      </c>
      <c r="BZ9887" s="33">
        <v>66.8125</v>
      </c>
      <c r="CA9887" s="33">
        <v>64.6875</v>
      </c>
      <c r="CB9887" s="33">
        <v>62.0625</v>
      </c>
      <c r="CC9887" s="33">
        <v>60.3125</v>
      </c>
      <c r="DC9887" s="9">
        <v>15.02547</v>
      </c>
      <c r="DD9887" s="9">
        <v>0</v>
      </c>
    </row>
    <row r="9888" spans="1:108" x14ac:dyDescent="0.25">
      <c r="A9888" s="9" t="s">
        <v>42</v>
      </c>
      <c r="B9888" s="9" t="s">
        <v>31</v>
      </c>
      <c r="C9888" s="9" t="s">
        <v>35</v>
      </c>
      <c r="D9888" s="9" t="s">
        <v>41</v>
      </c>
      <c r="E9888" s="9" t="s">
        <v>38</v>
      </c>
      <c r="F9888" s="9">
        <v>2021</v>
      </c>
      <c r="G9888" s="9">
        <v>5</v>
      </c>
      <c r="H9888" s="9"/>
      <c r="BF9888" s="33">
        <v>62.5</v>
      </c>
      <c r="BG9888" s="33">
        <v>60</v>
      </c>
      <c r="BH9888" s="33">
        <v>57.75</v>
      </c>
      <c r="BI9888" s="33">
        <v>56.4375</v>
      </c>
      <c r="BJ9888" s="33">
        <v>55.75</v>
      </c>
      <c r="BK9888" s="33">
        <v>54.75</v>
      </c>
      <c r="BL9888" s="33">
        <v>54.5625</v>
      </c>
      <c r="BM9888" s="33">
        <v>59.125</v>
      </c>
      <c r="BN9888" s="33">
        <v>64.25</v>
      </c>
      <c r="BO9888" s="33">
        <v>68.9375</v>
      </c>
      <c r="BP9888" s="33">
        <v>74.4375</v>
      </c>
      <c r="BQ9888" s="33">
        <v>80.0625</v>
      </c>
      <c r="BR9888" s="33">
        <v>84.1875</v>
      </c>
      <c r="BS9888" s="33">
        <v>87.0625</v>
      </c>
      <c r="BT9888" s="33">
        <v>88.4375</v>
      </c>
      <c r="BU9888" s="33">
        <v>88.375</v>
      </c>
      <c r="BV9888" s="33">
        <v>86.875</v>
      </c>
      <c r="BW9888" s="33">
        <v>84.9375</v>
      </c>
      <c r="BX9888" s="33">
        <v>81.375</v>
      </c>
      <c r="BY9888" s="33">
        <v>77.125</v>
      </c>
      <c r="BZ9888" s="33">
        <v>72.0625</v>
      </c>
      <c r="CA9888" s="33">
        <v>69</v>
      </c>
      <c r="CB9888" s="33">
        <v>66.5625</v>
      </c>
      <c r="CC9888" s="33">
        <v>64.5625</v>
      </c>
      <c r="DC9888" s="9">
        <v>15.02547</v>
      </c>
      <c r="DD9888" s="9">
        <v>0</v>
      </c>
    </row>
    <row r="9889" spans="1:108" x14ac:dyDescent="0.25">
      <c r="A9889" s="9" t="s">
        <v>42</v>
      </c>
      <c r="B9889" s="9" t="s">
        <v>31</v>
      </c>
      <c r="C9889" s="9" t="s">
        <v>35</v>
      </c>
      <c r="D9889" s="9" t="s">
        <v>41</v>
      </c>
      <c r="E9889" s="9" t="s">
        <v>38</v>
      </c>
      <c r="F9889" s="9">
        <v>2021</v>
      </c>
      <c r="G9889" s="9">
        <v>6</v>
      </c>
      <c r="H9889" s="9"/>
      <c r="BF9889" s="33">
        <v>64.1875</v>
      </c>
      <c r="BG9889" s="33">
        <v>63.0625</v>
      </c>
      <c r="BH9889" s="33">
        <v>62.25</v>
      </c>
      <c r="BI9889" s="33">
        <v>60.625</v>
      </c>
      <c r="BJ9889" s="33">
        <v>59.75</v>
      </c>
      <c r="BK9889" s="33">
        <v>58.75</v>
      </c>
      <c r="BL9889" s="33">
        <v>59.5625</v>
      </c>
      <c r="BM9889" s="33">
        <v>63.75</v>
      </c>
      <c r="BN9889" s="33">
        <v>68.5625</v>
      </c>
      <c r="BO9889" s="33">
        <v>73.4375</v>
      </c>
      <c r="BP9889" s="33">
        <v>77.8125</v>
      </c>
      <c r="BQ9889" s="33">
        <v>82.5</v>
      </c>
      <c r="BR9889" s="33">
        <v>85.875</v>
      </c>
      <c r="BS9889" s="33">
        <v>88.25</v>
      </c>
      <c r="BT9889" s="33">
        <v>90.125</v>
      </c>
      <c r="BU9889" s="33">
        <v>92.0625</v>
      </c>
      <c r="BV9889" s="33">
        <v>91.5</v>
      </c>
      <c r="BW9889" s="33">
        <v>88.75</v>
      </c>
      <c r="BX9889" s="33">
        <v>84.9375</v>
      </c>
      <c r="BY9889" s="33">
        <v>81.1875</v>
      </c>
      <c r="BZ9889" s="33">
        <v>76.3125</v>
      </c>
      <c r="CA9889" s="33">
        <v>71.9375</v>
      </c>
      <c r="CB9889" s="33">
        <v>68.9375</v>
      </c>
      <c r="CC9889" s="33">
        <v>66.1875</v>
      </c>
      <c r="DC9889" s="9">
        <v>15.02547</v>
      </c>
      <c r="DD9889" s="9">
        <v>0</v>
      </c>
    </row>
    <row r="9890" spans="1:108" x14ac:dyDescent="0.25">
      <c r="A9890" s="9" t="s">
        <v>42</v>
      </c>
      <c r="B9890" s="9" t="s">
        <v>31</v>
      </c>
      <c r="C9890" s="9" t="s">
        <v>35</v>
      </c>
      <c r="D9890" s="9" t="s">
        <v>41</v>
      </c>
      <c r="E9890" s="9" t="s">
        <v>38</v>
      </c>
      <c r="F9890" s="9">
        <v>2021</v>
      </c>
      <c r="G9890" s="9">
        <v>7</v>
      </c>
      <c r="H9890" s="9"/>
      <c r="BF9890" s="33">
        <v>63.9375</v>
      </c>
      <c r="BG9890" s="33">
        <v>64.6875</v>
      </c>
      <c r="BH9890" s="33">
        <v>63.8125</v>
      </c>
      <c r="BI9890" s="33">
        <v>62.5</v>
      </c>
      <c r="BJ9890" s="33">
        <v>61.25</v>
      </c>
      <c r="BK9890" s="33">
        <v>60.4375</v>
      </c>
      <c r="BL9890" s="33">
        <v>60.8125</v>
      </c>
      <c r="BM9890" s="33">
        <v>65.5625</v>
      </c>
      <c r="BN9890" s="33">
        <v>70.5625</v>
      </c>
      <c r="BO9890" s="33">
        <v>76.75</v>
      </c>
      <c r="BP9890" s="33">
        <v>81.875</v>
      </c>
      <c r="BQ9890" s="33">
        <v>87.3125</v>
      </c>
      <c r="BR9890" s="33">
        <v>91.6875</v>
      </c>
      <c r="BS9890" s="33">
        <v>95.375</v>
      </c>
      <c r="BT9890" s="33">
        <v>96.75</v>
      </c>
      <c r="BU9890" s="33">
        <v>96.75</v>
      </c>
      <c r="BV9890" s="33">
        <v>95.1875</v>
      </c>
      <c r="BW9890" s="33">
        <v>93.8125</v>
      </c>
      <c r="BX9890" s="33">
        <v>90.125</v>
      </c>
      <c r="BY9890" s="33">
        <v>84.4375</v>
      </c>
      <c r="BZ9890" s="33">
        <v>77.25</v>
      </c>
      <c r="CA9890" s="33">
        <v>72.1875</v>
      </c>
      <c r="CB9890" s="33">
        <v>68.5</v>
      </c>
      <c r="CC9890" s="33">
        <v>65.0625</v>
      </c>
      <c r="DC9890" s="9">
        <v>15.02547</v>
      </c>
      <c r="DD9890" s="9">
        <v>0</v>
      </c>
    </row>
    <row r="9891" spans="1:108" x14ac:dyDescent="0.25">
      <c r="A9891" s="9" t="s">
        <v>42</v>
      </c>
      <c r="B9891" s="9" t="s">
        <v>31</v>
      </c>
      <c r="C9891" s="9" t="s">
        <v>35</v>
      </c>
      <c r="D9891" s="9" t="s">
        <v>41</v>
      </c>
      <c r="E9891" s="9" t="s">
        <v>38</v>
      </c>
      <c r="F9891" s="9">
        <v>2021</v>
      </c>
      <c r="G9891" s="9">
        <v>8</v>
      </c>
      <c r="H9891" s="9"/>
      <c r="BF9891" s="33">
        <v>66.25</v>
      </c>
      <c r="BG9891" s="33">
        <v>64.625</v>
      </c>
      <c r="BH9891" s="33">
        <v>62.9375</v>
      </c>
      <c r="BI9891" s="33">
        <v>61.9375</v>
      </c>
      <c r="BJ9891" s="33">
        <v>60.6875</v>
      </c>
      <c r="BK9891" s="33">
        <v>60</v>
      </c>
      <c r="BL9891" s="33">
        <v>59.375</v>
      </c>
      <c r="BM9891" s="33">
        <v>61.9375</v>
      </c>
      <c r="BN9891" s="33">
        <v>67.8125</v>
      </c>
      <c r="BO9891" s="33">
        <v>72.625</v>
      </c>
      <c r="BP9891" s="33">
        <v>78.625</v>
      </c>
      <c r="BQ9891" s="33">
        <v>84.1875</v>
      </c>
      <c r="BR9891" s="33">
        <v>88.5</v>
      </c>
      <c r="BS9891" s="33">
        <v>91.125</v>
      </c>
      <c r="BT9891" s="33">
        <v>92.25</v>
      </c>
      <c r="BU9891" s="33">
        <v>92.5625</v>
      </c>
      <c r="BV9891" s="33">
        <v>90.75</v>
      </c>
      <c r="BW9891" s="33">
        <v>87.625</v>
      </c>
      <c r="BX9891" s="33">
        <v>82.6875</v>
      </c>
      <c r="BY9891" s="33">
        <v>76</v>
      </c>
      <c r="BZ9891" s="33">
        <v>70.125</v>
      </c>
      <c r="CA9891" s="33">
        <v>66.375</v>
      </c>
      <c r="CB9891" s="33">
        <v>63.5</v>
      </c>
      <c r="CC9891" s="33">
        <v>62</v>
      </c>
      <c r="DC9891" s="9">
        <v>15.02547</v>
      </c>
      <c r="DD9891" s="9">
        <v>0</v>
      </c>
    </row>
    <row r="9892" spans="1:108" x14ac:dyDescent="0.25">
      <c r="A9892" s="9" t="s">
        <v>42</v>
      </c>
      <c r="B9892" s="9" t="s">
        <v>31</v>
      </c>
      <c r="C9892" s="9" t="s">
        <v>35</v>
      </c>
      <c r="D9892" s="9" t="s">
        <v>41</v>
      </c>
      <c r="E9892" s="9" t="s">
        <v>38</v>
      </c>
      <c r="F9892" s="9">
        <v>2021</v>
      </c>
      <c r="G9892" s="9">
        <v>9</v>
      </c>
      <c r="H9892" s="9"/>
      <c r="BF9892" s="33">
        <v>62.8125</v>
      </c>
      <c r="BG9892" s="33">
        <v>60.3125</v>
      </c>
      <c r="BH9892" s="33">
        <v>58.9375</v>
      </c>
      <c r="BI9892" s="33">
        <v>57.5625</v>
      </c>
      <c r="BJ9892" s="33">
        <v>56.4375</v>
      </c>
      <c r="BK9892" s="33">
        <v>55.6875</v>
      </c>
      <c r="BL9892" s="33">
        <v>54.875</v>
      </c>
      <c r="BM9892" s="33">
        <v>55.9375</v>
      </c>
      <c r="BN9892" s="33">
        <v>62.5625</v>
      </c>
      <c r="BO9892" s="33">
        <v>69.1875</v>
      </c>
      <c r="BP9892" s="33">
        <v>75.5</v>
      </c>
      <c r="BQ9892" s="33">
        <v>81.25</v>
      </c>
      <c r="BR9892" s="33">
        <v>86.875</v>
      </c>
      <c r="BS9892" s="33">
        <v>90.8125</v>
      </c>
      <c r="BT9892" s="33">
        <v>93</v>
      </c>
      <c r="BU9892" s="33">
        <v>93.4375</v>
      </c>
      <c r="BV9892" s="33">
        <v>92.6875</v>
      </c>
      <c r="BW9892" s="33">
        <v>89.625</v>
      </c>
      <c r="BX9892" s="33">
        <v>84.0625</v>
      </c>
      <c r="BY9892" s="33">
        <v>76.5625</v>
      </c>
      <c r="BZ9892" s="33">
        <v>71.125</v>
      </c>
      <c r="CA9892" s="33">
        <v>67.6875</v>
      </c>
      <c r="CB9892" s="33">
        <v>65</v>
      </c>
      <c r="CC9892" s="33">
        <v>63.0625</v>
      </c>
      <c r="DC9892" s="9">
        <v>15.02547</v>
      </c>
      <c r="DD9892" s="9">
        <v>0</v>
      </c>
    </row>
    <row r="9893" spans="1:108" x14ac:dyDescent="0.25">
      <c r="A9893" s="9" t="s">
        <v>42</v>
      </c>
      <c r="B9893" s="9" t="s">
        <v>31</v>
      </c>
      <c r="C9893" s="9" t="s">
        <v>35</v>
      </c>
      <c r="D9893" s="9" t="s">
        <v>41</v>
      </c>
      <c r="E9893" s="9" t="s">
        <v>38</v>
      </c>
      <c r="F9893" s="9">
        <v>2021</v>
      </c>
      <c r="G9893" s="9">
        <v>10</v>
      </c>
      <c r="H9893" s="9"/>
      <c r="BF9893" s="33">
        <v>59.8125</v>
      </c>
      <c r="BG9893" s="33">
        <v>58.625</v>
      </c>
      <c r="BH9893" s="33">
        <v>57.875</v>
      </c>
      <c r="BI9893" s="33">
        <v>56.9375</v>
      </c>
      <c r="BJ9893" s="33">
        <v>56.125</v>
      </c>
      <c r="BK9893" s="33">
        <v>55.4375</v>
      </c>
      <c r="BL9893" s="33">
        <v>55</v>
      </c>
      <c r="BM9893" s="33">
        <v>55.0625</v>
      </c>
      <c r="BN9893" s="33">
        <v>59.6875</v>
      </c>
      <c r="BO9893" s="33">
        <v>65.75</v>
      </c>
      <c r="BP9893" s="33">
        <v>71.25</v>
      </c>
      <c r="BQ9893" s="33">
        <v>77</v>
      </c>
      <c r="BR9893" s="33">
        <v>82.125</v>
      </c>
      <c r="BS9893" s="33">
        <v>86.125</v>
      </c>
      <c r="BT9893" s="33">
        <v>88.25</v>
      </c>
      <c r="BU9893" s="33">
        <v>88.1875</v>
      </c>
      <c r="BV9893" s="33">
        <v>86</v>
      </c>
      <c r="BW9893" s="33">
        <v>82.6875</v>
      </c>
      <c r="BX9893" s="33">
        <v>76.875</v>
      </c>
      <c r="BY9893" s="33">
        <v>70.625</v>
      </c>
      <c r="BZ9893" s="33">
        <v>66.8125</v>
      </c>
      <c r="CA9893" s="33">
        <v>64.6875</v>
      </c>
      <c r="CB9893" s="33">
        <v>62.0625</v>
      </c>
      <c r="CC9893" s="33">
        <v>60.3125</v>
      </c>
      <c r="DC9893" s="9">
        <v>15.02547</v>
      </c>
      <c r="DD9893" s="9">
        <v>0</v>
      </c>
    </row>
    <row r="9894" spans="1:108" x14ac:dyDescent="0.25">
      <c r="A9894" s="9" t="s">
        <v>42</v>
      </c>
      <c r="B9894" s="9" t="s">
        <v>31</v>
      </c>
      <c r="C9894" s="9" t="s">
        <v>35</v>
      </c>
      <c r="D9894" s="9" t="s">
        <v>41</v>
      </c>
      <c r="E9894" s="9" t="s">
        <v>38</v>
      </c>
      <c r="F9894" s="9">
        <v>2022</v>
      </c>
      <c r="G9894" s="9">
        <v>5</v>
      </c>
      <c r="H9894" s="9"/>
      <c r="BF9894" s="33">
        <v>62.5</v>
      </c>
      <c r="BG9894" s="33">
        <v>60</v>
      </c>
      <c r="BH9894" s="33">
        <v>57.75</v>
      </c>
      <c r="BI9894" s="33">
        <v>56.4375</v>
      </c>
      <c r="BJ9894" s="33">
        <v>55.75</v>
      </c>
      <c r="BK9894" s="33">
        <v>54.75</v>
      </c>
      <c r="BL9894" s="33">
        <v>54.5625</v>
      </c>
      <c r="BM9894" s="33">
        <v>59.125</v>
      </c>
      <c r="BN9894" s="33">
        <v>64.25</v>
      </c>
      <c r="BO9894" s="33">
        <v>68.9375</v>
      </c>
      <c r="BP9894" s="33">
        <v>74.4375</v>
      </c>
      <c r="BQ9894" s="33">
        <v>80.0625</v>
      </c>
      <c r="BR9894" s="33">
        <v>84.1875</v>
      </c>
      <c r="BS9894" s="33">
        <v>87.0625</v>
      </c>
      <c r="BT9894" s="33">
        <v>88.4375</v>
      </c>
      <c r="BU9894" s="33">
        <v>88.375</v>
      </c>
      <c r="BV9894" s="33">
        <v>86.875</v>
      </c>
      <c r="BW9894" s="33">
        <v>84.9375</v>
      </c>
      <c r="BX9894" s="33">
        <v>81.375</v>
      </c>
      <c r="BY9894" s="33">
        <v>77.125</v>
      </c>
      <c r="BZ9894" s="33">
        <v>72.0625</v>
      </c>
      <c r="CA9894" s="33">
        <v>69</v>
      </c>
      <c r="CB9894" s="33">
        <v>66.5625</v>
      </c>
      <c r="CC9894" s="33">
        <v>64.5625</v>
      </c>
      <c r="DC9894" s="9">
        <v>15.02547</v>
      </c>
      <c r="DD9894" s="9">
        <v>0</v>
      </c>
    </row>
    <row r="9895" spans="1:108" x14ac:dyDescent="0.25">
      <c r="A9895" s="9" t="s">
        <v>42</v>
      </c>
      <c r="B9895" s="9" t="s">
        <v>31</v>
      </c>
      <c r="C9895" s="9" t="s">
        <v>35</v>
      </c>
      <c r="D9895" s="9" t="s">
        <v>41</v>
      </c>
      <c r="E9895" s="9" t="s">
        <v>38</v>
      </c>
      <c r="F9895" s="9">
        <v>2022</v>
      </c>
      <c r="G9895" s="9">
        <v>6</v>
      </c>
      <c r="H9895" s="9"/>
      <c r="BF9895" s="33">
        <v>64.1875</v>
      </c>
      <c r="BG9895" s="33">
        <v>63.0625</v>
      </c>
      <c r="BH9895" s="33">
        <v>62.25</v>
      </c>
      <c r="BI9895" s="33">
        <v>60.625</v>
      </c>
      <c r="BJ9895" s="33">
        <v>59.75</v>
      </c>
      <c r="BK9895" s="33">
        <v>58.75</v>
      </c>
      <c r="BL9895" s="33">
        <v>59.5625</v>
      </c>
      <c r="BM9895" s="33">
        <v>63.75</v>
      </c>
      <c r="BN9895" s="33">
        <v>68.5625</v>
      </c>
      <c r="BO9895" s="33">
        <v>73.4375</v>
      </c>
      <c r="BP9895" s="33">
        <v>77.8125</v>
      </c>
      <c r="BQ9895" s="33">
        <v>82.5</v>
      </c>
      <c r="BR9895" s="33">
        <v>85.875</v>
      </c>
      <c r="BS9895" s="33">
        <v>88.25</v>
      </c>
      <c r="BT9895" s="33">
        <v>90.125</v>
      </c>
      <c r="BU9895" s="33">
        <v>92.0625</v>
      </c>
      <c r="BV9895" s="33">
        <v>91.5</v>
      </c>
      <c r="BW9895" s="33">
        <v>88.75</v>
      </c>
      <c r="BX9895" s="33">
        <v>84.9375</v>
      </c>
      <c r="BY9895" s="33">
        <v>81.1875</v>
      </c>
      <c r="BZ9895" s="33">
        <v>76.3125</v>
      </c>
      <c r="CA9895" s="33">
        <v>71.9375</v>
      </c>
      <c r="CB9895" s="33">
        <v>68.9375</v>
      </c>
      <c r="CC9895" s="33">
        <v>66.1875</v>
      </c>
      <c r="DC9895" s="9">
        <v>15.02547</v>
      </c>
      <c r="DD9895" s="9">
        <v>0</v>
      </c>
    </row>
    <row r="9896" spans="1:108" x14ac:dyDescent="0.25">
      <c r="A9896" s="9" t="s">
        <v>42</v>
      </c>
      <c r="B9896" s="9" t="s">
        <v>31</v>
      </c>
      <c r="C9896" s="9" t="s">
        <v>35</v>
      </c>
      <c r="D9896" s="9" t="s">
        <v>41</v>
      </c>
      <c r="E9896" s="9" t="s">
        <v>38</v>
      </c>
      <c r="F9896" s="9">
        <v>2022</v>
      </c>
      <c r="G9896" s="9">
        <v>7</v>
      </c>
      <c r="H9896" s="9"/>
      <c r="BF9896" s="33">
        <v>63.9375</v>
      </c>
      <c r="BG9896" s="33">
        <v>64.6875</v>
      </c>
      <c r="BH9896" s="33">
        <v>63.8125</v>
      </c>
      <c r="BI9896" s="33">
        <v>62.5</v>
      </c>
      <c r="BJ9896" s="33">
        <v>61.25</v>
      </c>
      <c r="BK9896" s="33">
        <v>60.4375</v>
      </c>
      <c r="BL9896" s="33">
        <v>60.8125</v>
      </c>
      <c r="BM9896" s="33">
        <v>65.5625</v>
      </c>
      <c r="BN9896" s="33">
        <v>70.5625</v>
      </c>
      <c r="BO9896" s="33">
        <v>76.75</v>
      </c>
      <c r="BP9896" s="33">
        <v>81.875</v>
      </c>
      <c r="BQ9896" s="33">
        <v>87.3125</v>
      </c>
      <c r="BR9896" s="33">
        <v>91.6875</v>
      </c>
      <c r="BS9896" s="33">
        <v>95.375</v>
      </c>
      <c r="BT9896" s="33">
        <v>96.75</v>
      </c>
      <c r="BU9896" s="33">
        <v>96.75</v>
      </c>
      <c r="BV9896" s="33">
        <v>95.1875</v>
      </c>
      <c r="BW9896" s="33">
        <v>93.8125</v>
      </c>
      <c r="BX9896" s="33">
        <v>90.125</v>
      </c>
      <c r="BY9896" s="33">
        <v>84.4375</v>
      </c>
      <c r="BZ9896" s="33">
        <v>77.25</v>
      </c>
      <c r="CA9896" s="33">
        <v>72.1875</v>
      </c>
      <c r="CB9896" s="33">
        <v>68.5</v>
      </c>
      <c r="CC9896" s="33">
        <v>65.0625</v>
      </c>
      <c r="DC9896" s="9">
        <v>15.02547</v>
      </c>
      <c r="DD9896" s="9">
        <v>0</v>
      </c>
    </row>
    <row r="9897" spans="1:108" x14ac:dyDescent="0.25">
      <c r="A9897" s="9" t="s">
        <v>42</v>
      </c>
      <c r="B9897" s="9" t="s">
        <v>31</v>
      </c>
      <c r="C9897" s="9" t="s">
        <v>35</v>
      </c>
      <c r="D9897" s="9" t="s">
        <v>41</v>
      </c>
      <c r="E9897" s="9" t="s">
        <v>38</v>
      </c>
      <c r="F9897" s="9">
        <v>2022</v>
      </c>
      <c r="G9897" s="9">
        <v>8</v>
      </c>
      <c r="H9897" s="9"/>
      <c r="BF9897" s="33">
        <v>66.25</v>
      </c>
      <c r="BG9897" s="33">
        <v>64.625</v>
      </c>
      <c r="BH9897" s="33">
        <v>62.9375</v>
      </c>
      <c r="BI9897" s="33">
        <v>61.9375</v>
      </c>
      <c r="BJ9897" s="33">
        <v>60.6875</v>
      </c>
      <c r="BK9897" s="33">
        <v>60</v>
      </c>
      <c r="BL9897" s="33">
        <v>59.375</v>
      </c>
      <c r="BM9897" s="33">
        <v>61.9375</v>
      </c>
      <c r="BN9897" s="33">
        <v>67.8125</v>
      </c>
      <c r="BO9897" s="33">
        <v>72.625</v>
      </c>
      <c r="BP9897" s="33">
        <v>78.625</v>
      </c>
      <c r="BQ9897" s="33">
        <v>84.1875</v>
      </c>
      <c r="BR9897" s="33">
        <v>88.5</v>
      </c>
      <c r="BS9897" s="33">
        <v>91.125</v>
      </c>
      <c r="BT9897" s="33">
        <v>92.25</v>
      </c>
      <c r="BU9897" s="33">
        <v>92.5625</v>
      </c>
      <c r="BV9897" s="33">
        <v>90.75</v>
      </c>
      <c r="BW9897" s="33">
        <v>87.625</v>
      </c>
      <c r="BX9897" s="33">
        <v>82.6875</v>
      </c>
      <c r="BY9897" s="33">
        <v>76</v>
      </c>
      <c r="BZ9897" s="33">
        <v>70.125</v>
      </c>
      <c r="CA9897" s="33">
        <v>66.375</v>
      </c>
      <c r="CB9897" s="33">
        <v>63.5</v>
      </c>
      <c r="CC9897" s="33">
        <v>62</v>
      </c>
      <c r="DC9897" s="9">
        <v>15.02547</v>
      </c>
      <c r="DD9897" s="9">
        <v>0</v>
      </c>
    </row>
    <row r="9898" spans="1:108" x14ac:dyDescent="0.25">
      <c r="A9898" s="9" t="s">
        <v>42</v>
      </c>
      <c r="B9898" s="9" t="s">
        <v>31</v>
      </c>
      <c r="C9898" s="9" t="s">
        <v>35</v>
      </c>
      <c r="D9898" s="9" t="s">
        <v>41</v>
      </c>
      <c r="E9898" s="9" t="s">
        <v>38</v>
      </c>
      <c r="F9898" s="9">
        <v>2022</v>
      </c>
      <c r="G9898" s="9">
        <v>9</v>
      </c>
      <c r="H9898" s="9"/>
      <c r="BF9898" s="33">
        <v>62.8125</v>
      </c>
      <c r="BG9898" s="33">
        <v>60.3125</v>
      </c>
      <c r="BH9898" s="33">
        <v>58.9375</v>
      </c>
      <c r="BI9898" s="33">
        <v>57.5625</v>
      </c>
      <c r="BJ9898" s="33">
        <v>56.4375</v>
      </c>
      <c r="BK9898" s="33">
        <v>55.6875</v>
      </c>
      <c r="BL9898" s="33">
        <v>54.875</v>
      </c>
      <c r="BM9898" s="33">
        <v>55.9375</v>
      </c>
      <c r="BN9898" s="33">
        <v>62.5625</v>
      </c>
      <c r="BO9898" s="33">
        <v>69.1875</v>
      </c>
      <c r="BP9898" s="33">
        <v>75.5</v>
      </c>
      <c r="BQ9898" s="33">
        <v>81.25</v>
      </c>
      <c r="BR9898" s="33">
        <v>86.875</v>
      </c>
      <c r="BS9898" s="33">
        <v>90.8125</v>
      </c>
      <c r="BT9898" s="33">
        <v>93</v>
      </c>
      <c r="BU9898" s="33">
        <v>93.4375</v>
      </c>
      <c r="BV9898" s="33">
        <v>92.6875</v>
      </c>
      <c r="BW9898" s="33">
        <v>89.625</v>
      </c>
      <c r="BX9898" s="33">
        <v>84.0625</v>
      </c>
      <c r="BY9898" s="33">
        <v>76.5625</v>
      </c>
      <c r="BZ9898" s="33">
        <v>71.125</v>
      </c>
      <c r="CA9898" s="33">
        <v>67.6875</v>
      </c>
      <c r="CB9898" s="33">
        <v>65</v>
      </c>
      <c r="CC9898" s="33">
        <v>63.0625</v>
      </c>
      <c r="DC9898" s="9">
        <v>15.02547</v>
      </c>
      <c r="DD9898" s="9">
        <v>0</v>
      </c>
    </row>
    <row r="9899" spans="1:108" x14ac:dyDescent="0.25">
      <c r="A9899" s="9" t="s">
        <v>42</v>
      </c>
      <c r="B9899" s="9" t="s">
        <v>31</v>
      </c>
      <c r="C9899" s="9" t="s">
        <v>35</v>
      </c>
      <c r="D9899" s="9" t="s">
        <v>41</v>
      </c>
      <c r="E9899" s="9" t="s">
        <v>38</v>
      </c>
      <c r="F9899" s="9">
        <v>2022</v>
      </c>
      <c r="G9899" s="9">
        <v>10</v>
      </c>
      <c r="H9899" s="9"/>
      <c r="BF9899" s="33">
        <v>59.8125</v>
      </c>
      <c r="BG9899" s="33">
        <v>58.625</v>
      </c>
      <c r="BH9899" s="33">
        <v>57.875</v>
      </c>
      <c r="BI9899" s="33">
        <v>56.9375</v>
      </c>
      <c r="BJ9899" s="33">
        <v>56.125</v>
      </c>
      <c r="BK9899" s="33">
        <v>55.4375</v>
      </c>
      <c r="BL9899" s="33">
        <v>55</v>
      </c>
      <c r="BM9899" s="33">
        <v>55.0625</v>
      </c>
      <c r="BN9899" s="33">
        <v>59.6875</v>
      </c>
      <c r="BO9899" s="33">
        <v>65.75</v>
      </c>
      <c r="BP9899" s="33">
        <v>71.25</v>
      </c>
      <c r="BQ9899" s="33">
        <v>77</v>
      </c>
      <c r="BR9899" s="33">
        <v>82.125</v>
      </c>
      <c r="BS9899" s="33">
        <v>86.125</v>
      </c>
      <c r="BT9899" s="33">
        <v>88.25</v>
      </c>
      <c r="BU9899" s="33">
        <v>88.1875</v>
      </c>
      <c r="BV9899" s="33">
        <v>86</v>
      </c>
      <c r="BW9899" s="33">
        <v>82.6875</v>
      </c>
      <c r="BX9899" s="33">
        <v>76.875</v>
      </c>
      <c r="BY9899" s="33">
        <v>70.625</v>
      </c>
      <c r="BZ9899" s="33">
        <v>66.8125</v>
      </c>
      <c r="CA9899" s="33">
        <v>64.6875</v>
      </c>
      <c r="CB9899" s="33">
        <v>62.0625</v>
      </c>
      <c r="CC9899" s="33">
        <v>60.3125</v>
      </c>
      <c r="DC9899" s="9">
        <v>15.02547</v>
      </c>
      <c r="DD9899" s="9">
        <v>0</v>
      </c>
    </row>
    <row r="9900" spans="1:108" x14ac:dyDescent="0.25">
      <c r="A9900" s="9" t="s">
        <v>42</v>
      </c>
      <c r="B9900" s="9" t="s">
        <v>31</v>
      </c>
      <c r="C9900" s="9" t="s">
        <v>35</v>
      </c>
      <c r="D9900" s="9" t="s">
        <v>41</v>
      </c>
      <c r="E9900" s="9" t="s">
        <v>38</v>
      </c>
      <c r="F9900" s="9">
        <v>2023</v>
      </c>
      <c r="G9900" s="9">
        <v>5</v>
      </c>
      <c r="H9900" s="9"/>
      <c r="BF9900" s="33">
        <v>62.5</v>
      </c>
      <c r="BG9900" s="33">
        <v>60</v>
      </c>
      <c r="BH9900" s="33">
        <v>57.75</v>
      </c>
      <c r="BI9900" s="33">
        <v>56.4375</v>
      </c>
      <c r="BJ9900" s="33">
        <v>55.75</v>
      </c>
      <c r="BK9900" s="33">
        <v>54.75</v>
      </c>
      <c r="BL9900" s="33">
        <v>54.5625</v>
      </c>
      <c r="BM9900" s="33">
        <v>59.125</v>
      </c>
      <c r="BN9900" s="33">
        <v>64.25</v>
      </c>
      <c r="BO9900" s="33">
        <v>68.9375</v>
      </c>
      <c r="BP9900" s="33">
        <v>74.4375</v>
      </c>
      <c r="BQ9900" s="33">
        <v>80.0625</v>
      </c>
      <c r="BR9900" s="33">
        <v>84.1875</v>
      </c>
      <c r="BS9900" s="33">
        <v>87.0625</v>
      </c>
      <c r="BT9900" s="33">
        <v>88.4375</v>
      </c>
      <c r="BU9900" s="33">
        <v>88.375</v>
      </c>
      <c r="BV9900" s="33">
        <v>86.875</v>
      </c>
      <c r="BW9900" s="33">
        <v>84.9375</v>
      </c>
      <c r="BX9900" s="33">
        <v>81.375</v>
      </c>
      <c r="BY9900" s="33">
        <v>77.125</v>
      </c>
      <c r="BZ9900" s="33">
        <v>72.0625</v>
      </c>
      <c r="CA9900" s="33">
        <v>69</v>
      </c>
      <c r="CB9900" s="33">
        <v>66.5625</v>
      </c>
      <c r="CC9900" s="33">
        <v>64.5625</v>
      </c>
      <c r="DC9900" s="9">
        <v>15.02547</v>
      </c>
      <c r="DD9900" s="9">
        <v>0</v>
      </c>
    </row>
    <row r="9901" spans="1:108" x14ac:dyDescent="0.25">
      <c r="A9901" s="9" t="s">
        <v>42</v>
      </c>
      <c r="B9901" s="9" t="s">
        <v>31</v>
      </c>
      <c r="C9901" s="9" t="s">
        <v>35</v>
      </c>
      <c r="D9901" s="9" t="s">
        <v>41</v>
      </c>
      <c r="E9901" s="9" t="s">
        <v>38</v>
      </c>
      <c r="F9901" s="9">
        <v>2023</v>
      </c>
      <c r="G9901" s="9">
        <v>6</v>
      </c>
      <c r="H9901" s="9"/>
      <c r="BF9901" s="33">
        <v>64.1875</v>
      </c>
      <c r="BG9901" s="33">
        <v>63.0625</v>
      </c>
      <c r="BH9901" s="33">
        <v>62.25</v>
      </c>
      <c r="BI9901" s="33">
        <v>60.625</v>
      </c>
      <c r="BJ9901" s="33">
        <v>59.75</v>
      </c>
      <c r="BK9901" s="33">
        <v>58.75</v>
      </c>
      <c r="BL9901" s="33">
        <v>59.5625</v>
      </c>
      <c r="BM9901" s="33">
        <v>63.75</v>
      </c>
      <c r="BN9901" s="33">
        <v>68.5625</v>
      </c>
      <c r="BO9901" s="33">
        <v>73.4375</v>
      </c>
      <c r="BP9901" s="33">
        <v>77.8125</v>
      </c>
      <c r="BQ9901" s="33">
        <v>82.5</v>
      </c>
      <c r="BR9901" s="33">
        <v>85.875</v>
      </c>
      <c r="BS9901" s="33">
        <v>88.25</v>
      </c>
      <c r="BT9901" s="33">
        <v>90.125</v>
      </c>
      <c r="BU9901" s="33">
        <v>92.0625</v>
      </c>
      <c r="BV9901" s="33">
        <v>91.5</v>
      </c>
      <c r="BW9901" s="33">
        <v>88.75</v>
      </c>
      <c r="BX9901" s="33">
        <v>84.9375</v>
      </c>
      <c r="BY9901" s="33">
        <v>81.1875</v>
      </c>
      <c r="BZ9901" s="33">
        <v>76.3125</v>
      </c>
      <c r="CA9901" s="33">
        <v>71.9375</v>
      </c>
      <c r="CB9901" s="33">
        <v>68.9375</v>
      </c>
      <c r="CC9901" s="33">
        <v>66.1875</v>
      </c>
      <c r="DC9901" s="9">
        <v>15.02547</v>
      </c>
      <c r="DD9901" s="9">
        <v>0</v>
      </c>
    </row>
    <row r="9902" spans="1:108" x14ac:dyDescent="0.25">
      <c r="A9902" s="9" t="s">
        <v>42</v>
      </c>
      <c r="B9902" s="9" t="s">
        <v>31</v>
      </c>
      <c r="C9902" s="9" t="s">
        <v>35</v>
      </c>
      <c r="D9902" s="9" t="s">
        <v>41</v>
      </c>
      <c r="E9902" s="9" t="s">
        <v>38</v>
      </c>
      <c r="F9902" s="9">
        <v>2023</v>
      </c>
      <c r="G9902" s="9">
        <v>7</v>
      </c>
      <c r="H9902" s="9"/>
      <c r="BF9902" s="33">
        <v>63.9375</v>
      </c>
      <c r="BG9902" s="33">
        <v>64.6875</v>
      </c>
      <c r="BH9902" s="33">
        <v>63.8125</v>
      </c>
      <c r="BI9902" s="33">
        <v>62.5</v>
      </c>
      <c r="BJ9902" s="33">
        <v>61.25</v>
      </c>
      <c r="BK9902" s="33">
        <v>60.4375</v>
      </c>
      <c r="BL9902" s="33">
        <v>60.8125</v>
      </c>
      <c r="BM9902" s="33">
        <v>65.5625</v>
      </c>
      <c r="BN9902" s="33">
        <v>70.5625</v>
      </c>
      <c r="BO9902" s="33">
        <v>76.75</v>
      </c>
      <c r="BP9902" s="33">
        <v>81.875</v>
      </c>
      <c r="BQ9902" s="33">
        <v>87.3125</v>
      </c>
      <c r="BR9902" s="33">
        <v>91.6875</v>
      </c>
      <c r="BS9902" s="33">
        <v>95.375</v>
      </c>
      <c r="BT9902" s="33">
        <v>96.75</v>
      </c>
      <c r="BU9902" s="33">
        <v>96.75</v>
      </c>
      <c r="BV9902" s="33">
        <v>95.1875</v>
      </c>
      <c r="BW9902" s="33">
        <v>93.8125</v>
      </c>
      <c r="BX9902" s="33">
        <v>90.125</v>
      </c>
      <c r="BY9902" s="33">
        <v>84.4375</v>
      </c>
      <c r="BZ9902" s="33">
        <v>77.25</v>
      </c>
      <c r="CA9902" s="33">
        <v>72.1875</v>
      </c>
      <c r="CB9902" s="33">
        <v>68.5</v>
      </c>
      <c r="CC9902" s="33">
        <v>65.0625</v>
      </c>
      <c r="DC9902" s="9">
        <v>15.02547</v>
      </c>
      <c r="DD9902" s="9">
        <v>0</v>
      </c>
    </row>
    <row r="9903" spans="1:108" x14ac:dyDescent="0.25">
      <c r="A9903" s="9" t="s">
        <v>42</v>
      </c>
      <c r="B9903" s="9" t="s">
        <v>31</v>
      </c>
      <c r="C9903" s="9" t="s">
        <v>35</v>
      </c>
      <c r="D9903" s="9" t="s">
        <v>41</v>
      </c>
      <c r="E9903" s="9" t="s">
        <v>38</v>
      </c>
      <c r="F9903" s="9">
        <v>2023</v>
      </c>
      <c r="G9903" s="9">
        <v>8</v>
      </c>
      <c r="H9903" s="9"/>
      <c r="BF9903" s="33">
        <v>66.25</v>
      </c>
      <c r="BG9903" s="33">
        <v>64.625</v>
      </c>
      <c r="BH9903" s="33">
        <v>62.9375</v>
      </c>
      <c r="BI9903" s="33">
        <v>61.9375</v>
      </c>
      <c r="BJ9903" s="33">
        <v>60.6875</v>
      </c>
      <c r="BK9903" s="33">
        <v>60</v>
      </c>
      <c r="BL9903" s="33">
        <v>59.375</v>
      </c>
      <c r="BM9903" s="33">
        <v>61.9375</v>
      </c>
      <c r="BN9903" s="33">
        <v>67.8125</v>
      </c>
      <c r="BO9903" s="33">
        <v>72.625</v>
      </c>
      <c r="BP9903" s="33">
        <v>78.625</v>
      </c>
      <c r="BQ9903" s="33">
        <v>84.1875</v>
      </c>
      <c r="BR9903" s="33">
        <v>88.5</v>
      </c>
      <c r="BS9903" s="33">
        <v>91.125</v>
      </c>
      <c r="BT9903" s="33">
        <v>92.25</v>
      </c>
      <c r="BU9903" s="33">
        <v>92.5625</v>
      </c>
      <c r="BV9903" s="33">
        <v>90.75</v>
      </c>
      <c r="BW9903" s="33">
        <v>87.625</v>
      </c>
      <c r="BX9903" s="33">
        <v>82.6875</v>
      </c>
      <c r="BY9903" s="33">
        <v>76</v>
      </c>
      <c r="BZ9903" s="33">
        <v>70.125</v>
      </c>
      <c r="CA9903" s="33">
        <v>66.375</v>
      </c>
      <c r="CB9903" s="33">
        <v>63.5</v>
      </c>
      <c r="CC9903" s="33">
        <v>62</v>
      </c>
      <c r="DC9903" s="9">
        <v>15.02547</v>
      </c>
      <c r="DD9903" s="9">
        <v>0</v>
      </c>
    </row>
    <row r="9904" spans="1:108" x14ac:dyDescent="0.25">
      <c r="A9904" s="9" t="s">
        <v>42</v>
      </c>
      <c r="B9904" s="9" t="s">
        <v>31</v>
      </c>
      <c r="C9904" s="9" t="s">
        <v>35</v>
      </c>
      <c r="D9904" s="9" t="s">
        <v>41</v>
      </c>
      <c r="E9904" s="9" t="s">
        <v>38</v>
      </c>
      <c r="F9904" s="9">
        <v>2023</v>
      </c>
      <c r="G9904" s="9">
        <v>9</v>
      </c>
      <c r="H9904" s="9"/>
      <c r="BF9904" s="33">
        <v>62.8125</v>
      </c>
      <c r="BG9904" s="33">
        <v>60.3125</v>
      </c>
      <c r="BH9904" s="33">
        <v>58.9375</v>
      </c>
      <c r="BI9904" s="33">
        <v>57.5625</v>
      </c>
      <c r="BJ9904" s="33">
        <v>56.4375</v>
      </c>
      <c r="BK9904" s="33">
        <v>55.6875</v>
      </c>
      <c r="BL9904" s="33">
        <v>54.875</v>
      </c>
      <c r="BM9904" s="33">
        <v>55.9375</v>
      </c>
      <c r="BN9904" s="33">
        <v>62.5625</v>
      </c>
      <c r="BO9904" s="33">
        <v>69.1875</v>
      </c>
      <c r="BP9904" s="33">
        <v>75.5</v>
      </c>
      <c r="BQ9904" s="33">
        <v>81.25</v>
      </c>
      <c r="BR9904" s="33">
        <v>86.875</v>
      </c>
      <c r="BS9904" s="33">
        <v>90.8125</v>
      </c>
      <c r="BT9904" s="33">
        <v>93</v>
      </c>
      <c r="BU9904" s="33">
        <v>93.4375</v>
      </c>
      <c r="BV9904" s="33">
        <v>92.6875</v>
      </c>
      <c r="BW9904" s="33">
        <v>89.625</v>
      </c>
      <c r="BX9904" s="33">
        <v>84.0625</v>
      </c>
      <c r="BY9904" s="33">
        <v>76.5625</v>
      </c>
      <c r="BZ9904" s="33">
        <v>71.125</v>
      </c>
      <c r="CA9904" s="33">
        <v>67.6875</v>
      </c>
      <c r="CB9904" s="33">
        <v>65</v>
      </c>
      <c r="CC9904" s="33">
        <v>63.0625</v>
      </c>
      <c r="DC9904" s="9">
        <v>15.02547</v>
      </c>
      <c r="DD9904" s="9">
        <v>0</v>
      </c>
    </row>
    <row r="9905" spans="1:108" x14ac:dyDescent="0.25">
      <c r="A9905" s="9" t="s">
        <v>42</v>
      </c>
      <c r="B9905" s="9" t="s">
        <v>31</v>
      </c>
      <c r="C9905" s="9" t="s">
        <v>35</v>
      </c>
      <c r="D9905" s="9" t="s">
        <v>41</v>
      </c>
      <c r="E9905" s="9" t="s">
        <v>38</v>
      </c>
      <c r="F9905" s="9">
        <v>2023</v>
      </c>
      <c r="G9905" s="9">
        <v>10</v>
      </c>
      <c r="H9905" s="9"/>
      <c r="BF9905" s="33">
        <v>59.8125</v>
      </c>
      <c r="BG9905" s="33">
        <v>58.625</v>
      </c>
      <c r="BH9905" s="33">
        <v>57.875</v>
      </c>
      <c r="BI9905" s="33">
        <v>56.9375</v>
      </c>
      <c r="BJ9905" s="33">
        <v>56.125</v>
      </c>
      <c r="BK9905" s="33">
        <v>55.4375</v>
      </c>
      <c r="BL9905" s="33">
        <v>55</v>
      </c>
      <c r="BM9905" s="33">
        <v>55.0625</v>
      </c>
      <c r="BN9905" s="33">
        <v>59.6875</v>
      </c>
      <c r="BO9905" s="33">
        <v>65.75</v>
      </c>
      <c r="BP9905" s="33">
        <v>71.25</v>
      </c>
      <c r="BQ9905" s="33">
        <v>77</v>
      </c>
      <c r="BR9905" s="33">
        <v>82.125</v>
      </c>
      <c r="BS9905" s="33">
        <v>86.125</v>
      </c>
      <c r="BT9905" s="33">
        <v>88.25</v>
      </c>
      <c r="BU9905" s="33">
        <v>88.1875</v>
      </c>
      <c r="BV9905" s="33">
        <v>86</v>
      </c>
      <c r="BW9905" s="33">
        <v>82.6875</v>
      </c>
      <c r="BX9905" s="33">
        <v>76.875</v>
      </c>
      <c r="BY9905" s="33">
        <v>70.625</v>
      </c>
      <c r="BZ9905" s="33">
        <v>66.8125</v>
      </c>
      <c r="CA9905" s="33">
        <v>64.6875</v>
      </c>
      <c r="CB9905" s="33">
        <v>62.0625</v>
      </c>
      <c r="CC9905" s="33">
        <v>60.3125</v>
      </c>
      <c r="DC9905" s="9">
        <v>15.02547</v>
      </c>
      <c r="DD9905" s="9">
        <v>0</v>
      </c>
    </row>
    <row r="9906" spans="1:108" x14ac:dyDescent="0.25">
      <c r="A9906" s="9" t="s">
        <v>42</v>
      </c>
      <c r="B9906" s="9" t="s">
        <v>31</v>
      </c>
      <c r="C9906" s="9" t="s">
        <v>35</v>
      </c>
      <c r="D9906" s="9" t="s">
        <v>41</v>
      </c>
      <c r="E9906" s="9" t="s">
        <v>38</v>
      </c>
      <c r="F9906" s="9">
        <v>2024</v>
      </c>
      <c r="G9906" s="9">
        <v>5</v>
      </c>
      <c r="H9906" s="9"/>
      <c r="BF9906" s="33">
        <v>62.5</v>
      </c>
      <c r="BG9906" s="33">
        <v>60</v>
      </c>
      <c r="BH9906" s="33">
        <v>57.75</v>
      </c>
      <c r="BI9906" s="33">
        <v>56.4375</v>
      </c>
      <c r="BJ9906" s="33">
        <v>55.75</v>
      </c>
      <c r="BK9906" s="33">
        <v>54.75</v>
      </c>
      <c r="BL9906" s="33">
        <v>54.5625</v>
      </c>
      <c r="BM9906" s="33">
        <v>59.125</v>
      </c>
      <c r="BN9906" s="33">
        <v>64.25</v>
      </c>
      <c r="BO9906" s="33">
        <v>68.9375</v>
      </c>
      <c r="BP9906" s="33">
        <v>74.4375</v>
      </c>
      <c r="BQ9906" s="33">
        <v>80.0625</v>
      </c>
      <c r="BR9906" s="33">
        <v>84.1875</v>
      </c>
      <c r="BS9906" s="33">
        <v>87.0625</v>
      </c>
      <c r="BT9906" s="33">
        <v>88.4375</v>
      </c>
      <c r="BU9906" s="33">
        <v>88.375</v>
      </c>
      <c r="BV9906" s="33">
        <v>86.875</v>
      </c>
      <c r="BW9906" s="33">
        <v>84.9375</v>
      </c>
      <c r="BX9906" s="33">
        <v>81.375</v>
      </c>
      <c r="BY9906" s="33">
        <v>77.125</v>
      </c>
      <c r="BZ9906" s="33">
        <v>72.0625</v>
      </c>
      <c r="CA9906" s="33">
        <v>69</v>
      </c>
      <c r="CB9906" s="33">
        <v>66.5625</v>
      </c>
      <c r="CC9906" s="33">
        <v>64.5625</v>
      </c>
      <c r="DC9906" s="9">
        <v>15.02547</v>
      </c>
      <c r="DD9906" s="9">
        <v>0</v>
      </c>
    </row>
    <row r="9907" spans="1:108" x14ac:dyDescent="0.25">
      <c r="A9907" s="9" t="s">
        <v>42</v>
      </c>
      <c r="B9907" s="9" t="s">
        <v>31</v>
      </c>
      <c r="C9907" s="9" t="s">
        <v>35</v>
      </c>
      <c r="D9907" s="9" t="s">
        <v>41</v>
      </c>
      <c r="E9907" s="9" t="s">
        <v>38</v>
      </c>
      <c r="F9907" s="9">
        <v>2024</v>
      </c>
      <c r="G9907" s="9">
        <v>6</v>
      </c>
      <c r="H9907" s="9"/>
      <c r="BF9907" s="33">
        <v>64.1875</v>
      </c>
      <c r="BG9907" s="33">
        <v>63.0625</v>
      </c>
      <c r="BH9907" s="33">
        <v>62.25</v>
      </c>
      <c r="BI9907" s="33">
        <v>60.625</v>
      </c>
      <c r="BJ9907" s="33">
        <v>59.75</v>
      </c>
      <c r="BK9907" s="33">
        <v>58.75</v>
      </c>
      <c r="BL9907" s="33">
        <v>59.5625</v>
      </c>
      <c r="BM9907" s="33">
        <v>63.75</v>
      </c>
      <c r="BN9907" s="33">
        <v>68.5625</v>
      </c>
      <c r="BO9907" s="33">
        <v>73.4375</v>
      </c>
      <c r="BP9907" s="33">
        <v>77.8125</v>
      </c>
      <c r="BQ9907" s="33">
        <v>82.5</v>
      </c>
      <c r="BR9907" s="33">
        <v>85.875</v>
      </c>
      <c r="BS9907" s="33">
        <v>88.25</v>
      </c>
      <c r="BT9907" s="33">
        <v>90.125</v>
      </c>
      <c r="BU9907" s="33">
        <v>92.0625</v>
      </c>
      <c r="BV9907" s="33">
        <v>91.5</v>
      </c>
      <c r="BW9907" s="33">
        <v>88.75</v>
      </c>
      <c r="BX9907" s="33">
        <v>84.9375</v>
      </c>
      <c r="BY9907" s="33">
        <v>81.1875</v>
      </c>
      <c r="BZ9907" s="33">
        <v>76.3125</v>
      </c>
      <c r="CA9907" s="33">
        <v>71.9375</v>
      </c>
      <c r="CB9907" s="33">
        <v>68.9375</v>
      </c>
      <c r="CC9907" s="33">
        <v>66.1875</v>
      </c>
      <c r="DC9907" s="9">
        <v>15.02547</v>
      </c>
      <c r="DD9907" s="9">
        <v>0</v>
      </c>
    </row>
    <row r="9908" spans="1:108" x14ac:dyDescent="0.25">
      <c r="A9908" s="9" t="s">
        <v>42</v>
      </c>
      <c r="B9908" s="9" t="s">
        <v>31</v>
      </c>
      <c r="C9908" s="9" t="s">
        <v>35</v>
      </c>
      <c r="D9908" s="9" t="s">
        <v>41</v>
      </c>
      <c r="E9908" s="9" t="s">
        <v>38</v>
      </c>
      <c r="F9908" s="9">
        <v>2024</v>
      </c>
      <c r="G9908" s="9">
        <v>7</v>
      </c>
      <c r="H9908" s="9"/>
      <c r="BF9908" s="33">
        <v>63.9375</v>
      </c>
      <c r="BG9908" s="33">
        <v>64.6875</v>
      </c>
      <c r="BH9908" s="33">
        <v>63.8125</v>
      </c>
      <c r="BI9908" s="33">
        <v>62.5</v>
      </c>
      <c r="BJ9908" s="33">
        <v>61.25</v>
      </c>
      <c r="BK9908" s="33">
        <v>60.4375</v>
      </c>
      <c r="BL9908" s="33">
        <v>60.8125</v>
      </c>
      <c r="BM9908" s="33">
        <v>65.5625</v>
      </c>
      <c r="BN9908" s="33">
        <v>70.5625</v>
      </c>
      <c r="BO9908" s="33">
        <v>76.75</v>
      </c>
      <c r="BP9908" s="33">
        <v>81.875</v>
      </c>
      <c r="BQ9908" s="33">
        <v>87.3125</v>
      </c>
      <c r="BR9908" s="33">
        <v>91.6875</v>
      </c>
      <c r="BS9908" s="33">
        <v>95.375</v>
      </c>
      <c r="BT9908" s="33">
        <v>96.75</v>
      </c>
      <c r="BU9908" s="33">
        <v>96.75</v>
      </c>
      <c r="BV9908" s="33">
        <v>95.1875</v>
      </c>
      <c r="BW9908" s="33">
        <v>93.8125</v>
      </c>
      <c r="BX9908" s="33">
        <v>90.125</v>
      </c>
      <c r="BY9908" s="33">
        <v>84.4375</v>
      </c>
      <c r="BZ9908" s="33">
        <v>77.25</v>
      </c>
      <c r="CA9908" s="33">
        <v>72.1875</v>
      </c>
      <c r="CB9908" s="33">
        <v>68.5</v>
      </c>
      <c r="CC9908" s="33">
        <v>65.0625</v>
      </c>
      <c r="DC9908" s="9">
        <v>15.02547</v>
      </c>
      <c r="DD9908" s="9">
        <v>0</v>
      </c>
    </row>
    <row r="9909" spans="1:108" x14ac:dyDescent="0.25">
      <c r="A9909" s="9" t="s">
        <v>42</v>
      </c>
      <c r="B9909" s="9" t="s">
        <v>31</v>
      </c>
      <c r="C9909" s="9" t="s">
        <v>35</v>
      </c>
      <c r="D9909" s="9" t="s">
        <v>41</v>
      </c>
      <c r="E9909" s="9" t="s">
        <v>38</v>
      </c>
      <c r="F9909" s="9">
        <v>2024</v>
      </c>
      <c r="G9909" s="9">
        <v>8</v>
      </c>
      <c r="H9909" s="9"/>
      <c r="BF9909" s="33">
        <v>66.25</v>
      </c>
      <c r="BG9909" s="33">
        <v>64.625</v>
      </c>
      <c r="BH9909" s="33">
        <v>62.9375</v>
      </c>
      <c r="BI9909" s="33">
        <v>61.9375</v>
      </c>
      <c r="BJ9909" s="33">
        <v>60.6875</v>
      </c>
      <c r="BK9909" s="33">
        <v>60</v>
      </c>
      <c r="BL9909" s="33">
        <v>59.375</v>
      </c>
      <c r="BM9909" s="33">
        <v>61.9375</v>
      </c>
      <c r="BN9909" s="33">
        <v>67.8125</v>
      </c>
      <c r="BO9909" s="33">
        <v>72.625</v>
      </c>
      <c r="BP9909" s="33">
        <v>78.625</v>
      </c>
      <c r="BQ9909" s="33">
        <v>84.1875</v>
      </c>
      <c r="BR9909" s="33">
        <v>88.5</v>
      </c>
      <c r="BS9909" s="33">
        <v>91.125</v>
      </c>
      <c r="BT9909" s="33">
        <v>92.25</v>
      </c>
      <c r="BU9909" s="33">
        <v>92.5625</v>
      </c>
      <c r="BV9909" s="33">
        <v>90.75</v>
      </c>
      <c r="BW9909" s="33">
        <v>87.625</v>
      </c>
      <c r="BX9909" s="33">
        <v>82.6875</v>
      </c>
      <c r="BY9909" s="33">
        <v>76</v>
      </c>
      <c r="BZ9909" s="33">
        <v>70.125</v>
      </c>
      <c r="CA9909" s="33">
        <v>66.375</v>
      </c>
      <c r="CB9909" s="33">
        <v>63.5</v>
      </c>
      <c r="CC9909" s="33">
        <v>62</v>
      </c>
      <c r="DC9909" s="9">
        <v>15.02547</v>
      </c>
      <c r="DD9909" s="9">
        <v>0</v>
      </c>
    </row>
    <row r="9910" spans="1:108" x14ac:dyDescent="0.25">
      <c r="A9910" s="9" t="s">
        <v>42</v>
      </c>
      <c r="B9910" s="9" t="s">
        <v>31</v>
      </c>
      <c r="C9910" s="9" t="s">
        <v>35</v>
      </c>
      <c r="D9910" s="9" t="s">
        <v>41</v>
      </c>
      <c r="E9910" s="9" t="s">
        <v>38</v>
      </c>
      <c r="F9910" s="9">
        <v>2024</v>
      </c>
      <c r="G9910" s="9">
        <v>9</v>
      </c>
      <c r="H9910" s="9"/>
      <c r="BF9910" s="33">
        <v>62.8125</v>
      </c>
      <c r="BG9910" s="33">
        <v>60.3125</v>
      </c>
      <c r="BH9910" s="33">
        <v>58.9375</v>
      </c>
      <c r="BI9910" s="33">
        <v>57.5625</v>
      </c>
      <c r="BJ9910" s="33">
        <v>56.4375</v>
      </c>
      <c r="BK9910" s="33">
        <v>55.6875</v>
      </c>
      <c r="BL9910" s="33">
        <v>54.875</v>
      </c>
      <c r="BM9910" s="33">
        <v>55.9375</v>
      </c>
      <c r="BN9910" s="33">
        <v>62.5625</v>
      </c>
      <c r="BO9910" s="33">
        <v>69.1875</v>
      </c>
      <c r="BP9910" s="33">
        <v>75.5</v>
      </c>
      <c r="BQ9910" s="33">
        <v>81.25</v>
      </c>
      <c r="BR9910" s="33">
        <v>86.875</v>
      </c>
      <c r="BS9910" s="33">
        <v>90.8125</v>
      </c>
      <c r="BT9910" s="33">
        <v>93</v>
      </c>
      <c r="BU9910" s="33">
        <v>93.4375</v>
      </c>
      <c r="BV9910" s="33">
        <v>92.6875</v>
      </c>
      <c r="BW9910" s="33">
        <v>89.625</v>
      </c>
      <c r="BX9910" s="33">
        <v>84.0625</v>
      </c>
      <c r="BY9910" s="33">
        <v>76.5625</v>
      </c>
      <c r="BZ9910" s="33">
        <v>71.125</v>
      </c>
      <c r="CA9910" s="33">
        <v>67.6875</v>
      </c>
      <c r="CB9910" s="33">
        <v>65</v>
      </c>
      <c r="CC9910" s="33">
        <v>63.0625</v>
      </c>
      <c r="DC9910" s="9">
        <v>15.02547</v>
      </c>
      <c r="DD9910" s="9">
        <v>0</v>
      </c>
    </row>
    <row r="9911" spans="1:108" x14ac:dyDescent="0.25">
      <c r="A9911" s="9" t="s">
        <v>42</v>
      </c>
      <c r="B9911" s="9" t="s">
        <v>31</v>
      </c>
      <c r="C9911" s="9" t="s">
        <v>35</v>
      </c>
      <c r="D9911" s="9" t="s">
        <v>41</v>
      </c>
      <c r="E9911" s="9" t="s">
        <v>38</v>
      </c>
      <c r="F9911" s="9">
        <v>2024</v>
      </c>
      <c r="G9911" s="9">
        <v>10</v>
      </c>
      <c r="H9911" s="9"/>
      <c r="BF9911" s="33">
        <v>59.8125</v>
      </c>
      <c r="BG9911" s="33">
        <v>58.625</v>
      </c>
      <c r="BH9911" s="33">
        <v>57.875</v>
      </c>
      <c r="BI9911" s="33">
        <v>56.9375</v>
      </c>
      <c r="BJ9911" s="33">
        <v>56.125</v>
      </c>
      <c r="BK9911" s="33">
        <v>55.4375</v>
      </c>
      <c r="BL9911" s="33">
        <v>55</v>
      </c>
      <c r="BM9911" s="33">
        <v>55.0625</v>
      </c>
      <c r="BN9911" s="33">
        <v>59.6875</v>
      </c>
      <c r="BO9911" s="33">
        <v>65.75</v>
      </c>
      <c r="BP9911" s="33">
        <v>71.25</v>
      </c>
      <c r="BQ9911" s="33">
        <v>77</v>
      </c>
      <c r="BR9911" s="33">
        <v>82.125</v>
      </c>
      <c r="BS9911" s="33">
        <v>86.125</v>
      </c>
      <c r="BT9911" s="33">
        <v>88.25</v>
      </c>
      <c r="BU9911" s="33">
        <v>88.1875</v>
      </c>
      <c r="BV9911" s="33">
        <v>86</v>
      </c>
      <c r="BW9911" s="33">
        <v>82.6875</v>
      </c>
      <c r="BX9911" s="33">
        <v>76.875</v>
      </c>
      <c r="BY9911" s="33">
        <v>70.625</v>
      </c>
      <c r="BZ9911" s="33">
        <v>66.8125</v>
      </c>
      <c r="CA9911" s="33">
        <v>64.6875</v>
      </c>
      <c r="CB9911" s="33">
        <v>62.0625</v>
      </c>
      <c r="CC9911" s="33">
        <v>60.3125</v>
      </c>
      <c r="DC9911" s="9">
        <v>15.02547</v>
      </c>
      <c r="DD9911" s="9">
        <v>0</v>
      </c>
    </row>
    <row r="9912" spans="1:108" x14ac:dyDescent="0.25">
      <c r="A9912" s="9" t="s">
        <v>42</v>
      </c>
      <c r="B9912" s="9" t="s">
        <v>31</v>
      </c>
      <c r="C9912" s="9" t="s">
        <v>35</v>
      </c>
      <c r="D9912" s="9" t="s">
        <v>41</v>
      </c>
      <c r="E9912" s="9" t="s">
        <v>38</v>
      </c>
      <c r="F9912" s="9">
        <v>2025</v>
      </c>
      <c r="G9912" s="9">
        <v>5</v>
      </c>
      <c r="H9912" s="9"/>
      <c r="BF9912" s="33">
        <v>62.5</v>
      </c>
      <c r="BG9912" s="33">
        <v>60</v>
      </c>
      <c r="BH9912" s="33">
        <v>57.75</v>
      </c>
      <c r="BI9912" s="33">
        <v>56.4375</v>
      </c>
      <c r="BJ9912" s="33">
        <v>55.75</v>
      </c>
      <c r="BK9912" s="33">
        <v>54.75</v>
      </c>
      <c r="BL9912" s="33">
        <v>54.5625</v>
      </c>
      <c r="BM9912" s="33">
        <v>59.125</v>
      </c>
      <c r="BN9912" s="33">
        <v>64.25</v>
      </c>
      <c r="BO9912" s="33">
        <v>68.9375</v>
      </c>
      <c r="BP9912" s="33">
        <v>74.4375</v>
      </c>
      <c r="BQ9912" s="33">
        <v>80.0625</v>
      </c>
      <c r="BR9912" s="33">
        <v>84.1875</v>
      </c>
      <c r="BS9912" s="33">
        <v>87.0625</v>
      </c>
      <c r="BT9912" s="33">
        <v>88.4375</v>
      </c>
      <c r="BU9912" s="33">
        <v>88.375</v>
      </c>
      <c r="BV9912" s="33">
        <v>86.875</v>
      </c>
      <c r="BW9912" s="33">
        <v>84.9375</v>
      </c>
      <c r="BX9912" s="33">
        <v>81.375</v>
      </c>
      <c r="BY9912" s="33">
        <v>77.125</v>
      </c>
      <c r="BZ9912" s="33">
        <v>72.0625</v>
      </c>
      <c r="CA9912" s="33">
        <v>69</v>
      </c>
      <c r="CB9912" s="33">
        <v>66.5625</v>
      </c>
      <c r="CC9912" s="33">
        <v>64.5625</v>
      </c>
      <c r="DC9912" s="9">
        <v>15.02547</v>
      </c>
      <c r="DD9912" s="9">
        <v>0</v>
      </c>
    </row>
    <row r="9913" spans="1:108" x14ac:dyDescent="0.25">
      <c r="A9913" s="9" t="s">
        <v>42</v>
      </c>
      <c r="B9913" s="9" t="s">
        <v>31</v>
      </c>
      <c r="C9913" s="9" t="s">
        <v>35</v>
      </c>
      <c r="D9913" s="9" t="s">
        <v>41</v>
      </c>
      <c r="E9913" s="9" t="s">
        <v>38</v>
      </c>
      <c r="F9913" s="9">
        <v>2025</v>
      </c>
      <c r="G9913" s="9">
        <v>6</v>
      </c>
      <c r="H9913" s="9"/>
      <c r="BF9913" s="33">
        <v>64.1875</v>
      </c>
      <c r="BG9913" s="33">
        <v>63.0625</v>
      </c>
      <c r="BH9913" s="33">
        <v>62.25</v>
      </c>
      <c r="BI9913" s="33">
        <v>60.625</v>
      </c>
      <c r="BJ9913" s="33">
        <v>59.75</v>
      </c>
      <c r="BK9913" s="33">
        <v>58.75</v>
      </c>
      <c r="BL9913" s="33">
        <v>59.5625</v>
      </c>
      <c r="BM9913" s="33">
        <v>63.75</v>
      </c>
      <c r="BN9913" s="33">
        <v>68.5625</v>
      </c>
      <c r="BO9913" s="33">
        <v>73.4375</v>
      </c>
      <c r="BP9913" s="33">
        <v>77.8125</v>
      </c>
      <c r="BQ9913" s="33">
        <v>82.5</v>
      </c>
      <c r="BR9913" s="33">
        <v>85.875</v>
      </c>
      <c r="BS9913" s="33">
        <v>88.25</v>
      </c>
      <c r="BT9913" s="33">
        <v>90.125</v>
      </c>
      <c r="BU9913" s="33">
        <v>92.0625</v>
      </c>
      <c r="BV9913" s="33">
        <v>91.5</v>
      </c>
      <c r="BW9913" s="33">
        <v>88.75</v>
      </c>
      <c r="BX9913" s="33">
        <v>84.9375</v>
      </c>
      <c r="BY9913" s="33">
        <v>81.1875</v>
      </c>
      <c r="BZ9913" s="33">
        <v>76.3125</v>
      </c>
      <c r="CA9913" s="33">
        <v>71.9375</v>
      </c>
      <c r="CB9913" s="33">
        <v>68.9375</v>
      </c>
      <c r="CC9913" s="33">
        <v>66.1875</v>
      </c>
      <c r="DC9913" s="9">
        <v>15.02547</v>
      </c>
      <c r="DD9913" s="9">
        <v>0</v>
      </c>
    </row>
    <row r="9914" spans="1:108" x14ac:dyDescent="0.25">
      <c r="A9914" s="9" t="s">
        <v>42</v>
      </c>
      <c r="B9914" s="9" t="s">
        <v>31</v>
      </c>
      <c r="C9914" s="9" t="s">
        <v>35</v>
      </c>
      <c r="D9914" s="9" t="s">
        <v>41</v>
      </c>
      <c r="E9914" s="9" t="s">
        <v>38</v>
      </c>
      <c r="F9914" s="9">
        <v>2025</v>
      </c>
      <c r="G9914" s="9">
        <v>7</v>
      </c>
      <c r="H9914" s="9"/>
      <c r="BF9914" s="33">
        <v>63.9375</v>
      </c>
      <c r="BG9914" s="33">
        <v>64.6875</v>
      </c>
      <c r="BH9914" s="33">
        <v>63.8125</v>
      </c>
      <c r="BI9914" s="33">
        <v>62.5</v>
      </c>
      <c r="BJ9914" s="33">
        <v>61.25</v>
      </c>
      <c r="BK9914" s="33">
        <v>60.4375</v>
      </c>
      <c r="BL9914" s="33">
        <v>60.8125</v>
      </c>
      <c r="BM9914" s="33">
        <v>65.5625</v>
      </c>
      <c r="BN9914" s="33">
        <v>70.5625</v>
      </c>
      <c r="BO9914" s="33">
        <v>76.75</v>
      </c>
      <c r="BP9914" s="33">
        <v>81.875</v>
      </c>
      <c r="BQ9914" s="33">
        <v>87.3125</v>
      </c>
      <c r="BR9914" s="33">
        <v>91.6875</v>
      </c>
      <c r="BS9914" s="33">
        <v>95.375</v>
      </c>
      <c r="BT9914" s="33">
        <v>96.75</v>
      </c>
      <c r="BU9914" s="33">
        <v>96.75</v>
      </c>
      <c r="BV9914" s="33">
        <v>95.1875</v>
      </c>
      <c r="BW9914" s="33">
        <v>93.8125</v>
      </c>
      <c r="BX9914" s="33">
        <v>90.125</v>
      </c>
      <c r="BY9914" s="33">
        <v>84.4375</v>
      </c>
      <c r="BZ9914" s="33">
        <v>77.25</v>
      </c>
      <c r="CA9914" s="33">
        <v>72.1875</v>
      </c>
      <c r="CB9914" s="33">
        <v>68.5</v>
      </c>
      <c r="CC9914" s="33">
        <v>65.0625</v>
      </c>
      <c r="DC9914" s="9">
        <v>15.02547</v>
      </c>
      <c r="DD9914" s="9">
        <v>0</v>
      </c>
    </row>
    <row r="9915" spans="1:108" x14ac:dyDescent="0.25">
      <c r="A9915" s="9" t="s">
        <v>42</v>
      </c>
      <c r="B9915" s="9" t="s">
        <v>31</v>
      </c>
      <c r="C9915" s="9" t="s">
        <v>35</v>
      </c>
      <c r="D9915" s="9" t="s">
        <v>41</v>
      </c>
      <c r="E9915" s="9" t="s">
        <v>38</v>
      </c>
      <c r="F9915" s="9">
        <v>2025</v>
      </c>
      <c r="G9915" s="9">
        <v>8</v>
      </c>
      <c r="H9915" s="9"/>
      <c r="BF9915" s="33">
        <v>66.25</v>
      </c>
      <c r="BG9915" s="33">
        <v>64.625</v>
      </c>
      <c r="BH9915" s="33">
        <v>62.9375</v>
      </c>
      <c r="BI9915" s="33">
        <v>61.9375</v>
      </c>
      <c r="BJ9915" s="33">
        <v>60.6875</v>
      </c>
      <c r="BK9915" s="33">
        <v>60</v>
      </c>
      <c r="BL9915" s="33">
        <v>59.375</v>
      </c>
      <c r="BM9915" s="33">
        <v>61.9375</v>
      </c>
      <c r="BN9915" s="33">
        <v>67.8125</v>
      </c>
      <c r="BO9915" s="33">
        <v>72.625</v>
      </c>
      <c r="BP9915" s="33">
        <v>78.625</v>
      </c>
      <c r="BQ9915" s="33">
        <v>84.1875</v>
      </c>
      <c r="BR9915" s="33">
        <v>88.5</v>
      </c>
      <c r="BS9915" s="33">
        <v>91.125</v>
      </c>
      <c r="BT9915" s="33">
        <v>92.25</v>
      </c>
      <c r="BU9915" s="33">
        <v>92.5625</v>
      </c>
      <c r="BV9915" s="33">
        <v>90.75</v>
      </c>
      <c r="BW9915" s="33">
        <v>87.625</v>
      </c>
      <c r="BX9915" s="33">
        <v>82.6875</v>
      </c>
      <c r="BY9915" s="33">
        <v>76</v>
      </c>
      <c r="BZ9915" s="33">
        <v>70.125</v>
      </c>
      <c r="CA9915" s="33">
        <v>66.375</v>
      </c>
      <c r="CB9915" s="33">
        <v>63.5</v>
      </c>
      <c r="CC9915" s="33">
        <v>62</v>
      </c>
      <c r="DC9915" s="9">
        <v>15.02547</v>
      </c>
      <c r="DD9915" s="9">
        <v>0</v>
      </c>
    </row>
    <row r="9916" spans="1:108" x14ac:dyDescent="0.25">
      <c r="A9916" s="9" t="s">
        <v>42</v>
      </c>
      <c r="B9916" s="9" t="s">
        <v>31</v>
      </c>
      <c r="C9916" s="9" t="s">
        <v>35</v>
      </c>
      <c r="D9916" s="9" t="s">
        <v>41</v>
      </c>
      <c r="E9916" s="9" t="s">
        <v>38</v>
      </c>
      <c r="F9916" s="9">
        <v>2025</v>
      </c>
      <c r="G9916" s="9">
        <v>9</v>
      </c>
      <c r="H9916" s="9"/>
      <c r="BF9916" s="33">
        <v>62.8125</v>
      </c>
      <c r="BG9916" s="33">
        <v>60.3125</v>
      </c>
      <c r="BH9916" s="33">
        <v>58.9375</v>
      </c>
      <c r="BI9916" s="33">
        <v>57.5625</v>
      </c>
      <c r="BJ9916" s="33">
        <v>56.4375</v>
      </c>
      <c r="BK9916" s="33">
        <v>55.6875</v>
      </c>
      <c r="BL9916" s="33">
        <v>54.875</v>
      </c>
      <c r="BM9916" s="33">
        <v>55.9375</v>
      </c>
      <c r="BN9916" s="33">
        <v>62.5625</v>
      </c>
      <c r="BO9916" s="33">
        <v>69.1875</v>
      </c>
      <c r="BP9916" s="33">
        <v>75.5</v>
      </c>
      <c r="BQ9916" s="33">
        <v>81.25</v>
      </c>
      <c r="BR9916" s="33">
        <v>86.875</v>
      </c>
      <c r="BS9916" s="33">
        <v>90.8125</v>
      </c>
      <c r="BT9916" s="33">
        <v>93</v>
      </c>
      <c r="BU9916" s="33">
        <v>93.4375</v>
      </c>
      <c r="BV9916" s="33">
        <v>92.6875</v>
      </c>
      <c r="BW9916" s="33">
        <v>89.625</v>
      </c>
      <c r="BX9916" s="33">
        <v>84.0625</v>
      </c>
      <c r="BY9916" s="33">
        <v>76.5625</v>
      </c>
      <c r="BZ9916" s="33">
        <v>71.125</v>
      </c>
      <c r="CA9916" s="33">
        <v>67.6875</v>
      </c>
      <c r="CB9916" s="33">
        <v>65</v>
      </c>
      <c r="CC9916" s="33">
        <v>63.0625</v>
      </c>
      <c r="DC9916" s="9">
        <v>15.02547</v>
      </c>
      <c r="DD9916" s="9">
        <v>0</v>
      </c>
    </row>
    <row r="9917" spans="1:108" x14ac:dyDescent="0.25">
      <c r="A9917" s="9" t="s">
        <v>42</v>
      </c>
      <c r="B9917" s="9" t="s">
        <v>31</v>
      </c>
      <c r="C9917" s="9" t="s">
        <v>35</v>
      </c>
      <c r="D9917" s="9" t="s">
        <v>41</v>
      </c>
      <c r="E9917" s="9" t="s">
        <v>38</v>
      </c>
      <c r="F9917" s="9">
        <v>2025</v>
      </c>
      <c r="G9917" s="9">
        <v>10</v>
      </c>
      <c r="H9917" s="9"/>
      <c r="BF9917" s="33">
        <v>59.8125</v>
      </c>
      <c r="BG9917" s="33">
        <v>58.625</v>
      </c>
      <c r="BH9917" s="33">
        <v>57.875</v>
      </c>
      <c r="BI9917" s="33">
        <v>56.9375</v>
      </c>
      <c r="BJ9917" s="33">
        <v>56.125</v>
      </c>
      <c r="BK9917" s="33">
        <v>55.4375</v>
      </c>
      <c r="BL9917" s="33">
        <v>55</v>
      </c>
      <c r="BM9917" s="33">
        <v>55.0625</v>
      </c>
      <c r="BN9917" s="33">
        <v>59.6875</v>
      </c>
      <c r="BO9917" s="33">
        <v>65.75</v>
      </c>
      <c r="BP9917" s="33">
        <v>71.25</v>
      </c>
      <c r="BQ9917" s="33">
        <v>77</v>
      </c>
      <c r="BR9917" s="33">
        <v>82.125</v>
      </c>
      <c r="BS9917" s="33">
        <v>86.125</v>
      </c>
      <c r="BT9917" s="33">
        <v>88.25</v>
      </c>
      <c r="BU9917" s="33">
        <v>88.1875</v>
      </c>
      <c r="BV9917" s="33">
        <v>86</v>
      </c>
      <c r="BW9917" s="33">
        <v>82.6875</v>
      </c>
      <c r="BX9917" s="33">
        <v>76.875</v>
      </c>
      <c r="BY9917" s="33">
        <v>70.625</v>
      </c>
      <c r="BZ9917" s="33">
        <v>66.8125</v>
      </c>
      <c r="CA9917" s="33">
        <v>64.6875</v>
      </c>
      <c r="CB9917" s="33">
        <v>62.0625</v>
      </c>
      <c r="CC9917" s="33">
        <v>60.3125</v>
      </c>
      <c r="DC9917" s="9">
        <v>15.02547</v>
      </c>
      <c r="DD9917" s="9">
        <v>0</v>
      </c>
    </row>
    <row r="9918" spans="1:108" x14ac:dyDescent="0.25">
      <c r="A9918" s="9" t="s">
        <v>42</v>
      </c>
      <c r="B9918" s="9" t="s">
        <v>31</v>
      </c>
      <c r="C9918" s="9" t="s">
        <v>35</v>
      </c>
      <c r="D9918" s="9" t="s">
        <v>41</v>
      </c>
      <c r="E9918" s="9" t="s">
        <v>38</v>
      </c>
      <c r="F9918" s="9">
        <v>2026</v>
      </c>
      <c r="G9918" s="9">
        <v>5</v>
      </c>
      <c r="H9918" s="9"/>
      <c r="BF9918" s="33">
        <v>62.5</v>
      </c>
      <c r="BG9918" s="33">
        <v>60</v>
      </c>
      <c r="BH9918" s="33">
        <v>57.75</v>
      </c>
      <c r="BI9918" s="33">
        <v>56.4375</v>
      </c>
      <c r="BJ9918" s="33">
        <v>55.75</v>
      </c>
      <c r="BK9918" s="33">
        <v>54.75</v>
      </c>
      <c r="BL9918" s="33">
        <v>54.5625</v>
      </c>
      <c r="BM9918" s="33">
        <v>59.125</v>
      </c>
      <c r="BN9918" s="33">
        <v>64.25</v>
      </c>
      <c r="BO9918" s="33">
        <v>68.9375</v>
      </c>
      <c r="BP9918" s="33">
        <v>74.4375</v>
      </c>
      <c r="BQ9918" s="33">
        <v>80.0625</v>
      </c>
      <c r="BR9918" s="33">
        <v>84.1875</v>
      </c>
      <c r="BS9918" s="33">
        <v>87.0625</v>
      </c>
      <c r="BT9918" s="33">
        <v>88.4375</v>
      </c>
      <c r="BU9918" s="33">
        <v>88.375</v>
      </c>
      <c r="BV9918" s="33">
        <v>86.875</v>
      </c>
      <c r="BW9918" s="33">
        <v>84.9375</v>
      </c>
      <c r="BX9918" s="33">
        <v>81.375</v>
      </c>
      <c r="BY9918" s="33">
        <v>77.125</v>
      </c>
      <c r="BZ9918" s="33">
        <v>72.0625</v>
      </c>
      <c r="CA9918" s="33">
        <v>69</v>
      </c>
      <c r="CB9918" s="33">
        <v>66.5625</v>
      </c>
      <c r="CC9918" s="33">
        <v>64.5625</v>
      </c>
      <c r="DC9918" s="9">
        <v>15.02547</v>
      </c>
      <c r="DD9918" s="9">
        <v>0</v>
      </c>
    </row>
    <row r="9919" spans="1:108" x14ac:dyDescent="0.25">
      <c r="A9919" s="9" t="s">
        <v>42</v>
      </c>
      <c r="B9919" s="9" t="s">
        <v>31</v>
      </c>
      <c r="C9919" s="9" t="s">
        <v>35</v>
      </c>
      <c r="D9919" s="9" t="s">
        <v>41</v>
      </c>
      <c r="E9919" s="9" t="s">
        <v>38</v>
      </c>
      <c r="F9919" s="9">
        <v>2026</v>
      </c>
      <c r="G9919" s="9">
        <v>6</v>
      </c>
      <c r="H9919" s="9"/>
      <c r="BF9919" s="33">
        <v>64.1875</v>
      </c>
      <c r="BG9919" s="33">
        <v>63.0625</v>
      </c>
      <c r="BH9919" s="33">
        <v>62.25</v>
      </c>
      <c r="BI9919" s="33">
        <v>60.625</v>
      </c>
      <c r="BJ9919" s="33">
        <v>59.75</v>
      </c>
      <c r="BK9919" s="33">
        <v>58.75</v>
      </c>
      <c r="BL9919" s="33">
        <v>59.5625</v>
      </c>
      <c r="BM9919" s="33">
        <v>63.75</v>
      </c>
      <c r="BN9919" s="33">
        <v>68.5625</v>
      </c>
      <c r="BO9919" s="33">
        <v>73.4375</v>
      </c>
      <c r="BP9919" s="33">
        <v>77.8125</v>
      </c>
      <c r="BQ9919" s="33">
        <v>82.5</v>
      </c>
      <c r="BR9919" s="33">
        <v>85.875</v>
      </c>
      <c r="BS9919" s="33">
        <v>88.25</v>
      </c>
      <c r="BT9919" s="33">
        <v>90.125</v>
      </c>
      <c r="BU9919" s="33">
        <v>92.0625</v>
      </c>
      <c r="BV9919" s="33">
        <v>91.5</v>
      </c>
      <c r="BW9919" s="33">
        <v>88.75</v>
      </c>
      <c r="BX9919" s="33">
        <v>84.9375</v>
      </c>
      <c r="BY9919" s="33">
        <v>81.1875</v>
      </c>
      <c r="BZ9919" s="33">
        <v>76.3125</v>
      </c>
      <c r="CA9919" s="33">
        <v>71.9375</v>
      </c>
      <c r="CB9919" s="33">
        <v>68.9375</v>
      </c>
      <c r="CC9919" s="33">
        <v>66.1875</v>
      </c>
      <c r="DC9919" s="9">
        <v>15.02547</v>
      </c>
      <c r="DD9919" s="9">
        <v>0</v>
      </c>
    </row>
    <row r="9920" spans="1:108" x14ac:dyDescent="0.25">
      <c r="A9920" s="9" t="s">
        <v>42</v>
      </c>
      <c r="B9920" s="9" t="s">
        <v>31</v>
      </c>
      <c r="C9920" s="9" t="s">
        <v>35</v>
      </c>
      <c r="D9920" s="9" t="s">
        <v>41</v>
      </c>
      <c r="E9920" s="9" t="s">
        <v>38</v>
      </c>
      <c r="F9920" s="9">
        <v>2026</v>
      </c>
      <c r="G9920" s="9">
        <v>7</v>
      </c>
      <c r="H9920" s="9"/>
      <c r="BF9920" s="33">
        <v>63.9375</v>
      </c>
      <c r="BG9920" s="33">
        <v>64.6875</v>
      </c>
      <c r="BH9920" s="33">
        <v>63.8125</v>
      </c>
      <c r="BI9920" s="33">
        <v>62.5</v>
      </c>
      <c r="BJ9920" s="33">
        <v>61.25</v>
      </c>
      <c r="BK9920" s="33">
        <v>60.4375</v>
      </c>
      <c r="BL9920" s="33">
        <v>60.8125</v>
      </c>
      <c r="BM9920" s="33">
        <v>65.5625</v>
      </c>
      <c r="BN9920" s="33">
        <v>70.5625</v>
      </c>
      <c r="BO9920" s="33">
        <v>76.75</v>
      </c>
      <c r="BP9920" s="33">
        <v>81.875</v>
      </c>
      <c r="BQ9920" s="33">
        <v>87.3125</v>
      </c>
      <c r="BR9920" s="33">
        <v>91.6875</v>
      </c>
      <c r="BS9920" s="33">
        <v>95.375</v>
      </c>
      <c r="BT9920" s="33">
        <v>96.75</v>
      </c>
      <c r="BU9920" s="33">
        <v>96.75</v>
      </c>
      <c r="BV9920" s="33">
        <v>95.1875</v>
      </c>
      <c r="BW9920" s="33">
        <v>93.8125</v>
      </c>
      <c r="BX9920" s="33">
        <v>90.125</v>
      </c>
      <c r="BY9920" s="33">
        <v>84.4375</v>
      </c>
      <c r="BZ9920" s="33">
        <v>77.25</v>
      </c>
      <c r="CA9920" s="33">
        <v>72.1875</v>
      </c>
      <c r="CB9920" s="33">
        <v>68.5</v>
      </c>
      <c r="CC9920" s="33">
        <v>65.0625</v>
      </c>
      <c r="DC9920" s="9">
        <v>15.02547</v>
      </c>
      <c r="DD9920" s="9">
        <v>0</v>
      </c>
    </row>
    <row r="9921" spans="1:108" x14ac:dyDescent="0.25">
      <c r="A9921" s="9" t="s">
        <v>42</v>
      </c>
      <c r="B9921" s="9" t="s">
        <v>31</v>
      </c>
      <c r="C9921" s="9" t="s">
        <v>35</v>
      </c>
      <c r="D9921" s="9" t="s">
        <v>41</v>
      </c>
      <c r="E9921" s="9" t="s">
        <v>38</v>
      </c>
      <c r="F9921" s="9">
        <v>2026</v>
      </c>
      <c r="G9921" s="9">
        <v>8</v>
      </c>
      <c r="H9921" s="9"/>
      <c r="BF9921" s="33">
        <v>66.25</v>
      </c>
      <c r="BG9921" s="33">
        <v>64.625</v>
      </c>
      <c r="BH9921" s="33">
        <v>62.9375</v>
      </c>
      <c r="BI9921" s="33">
        <v>61.9375</v>
      </c>
      <c r="BJ9921" s="33">
        <v>60.6875</v>
      </c>
      <c r="BK9921" s="33">
        <v>60</v>
      </c>
      <c r="BL9921" s="33">
        <v>59.375</v>
      </c>
      <c r="BM9921" s="33">
        <v>61.9375</v>
      </c>
      <c r="BN9921" s="33">
        <v>67.8125</v>
      </c>
      <c r="BO9921" s="33">
        <v>72.625</v>
      </c>
      <c r="BP9921" s="33">
        <v>78.625</v>
      </c>
      <c r="BQ9921" s="33">
        <v>84.1875</v>
      </c>
      <c r="BR9921" s="33">
        <v>88.5</v>
      </c>
      <c r="BS9921" s="33">
        <v>91.125</v>
      </c>
      <c r="BT9921" s="33">
        <v>92.25</v>
      </c>
      <c r="BU9921" s="33">
        <v>92.5625</v>
      </c>
      <c r="BV9921" s="33">
        <v>90.75</v>
      </c>
      <c r="BW9921" s="33">
        <v>87.625</v>
      </c>
      <c r="BX9921" s="33">
        <v>82.6875</v>
      </c>
      <c r="BY9921" s="33">
        <v>76</v>
      </c>
      <c r="BZ9921" s="33">
        <v>70.125</v>
      </c>
      <c r="CA9921" s="33">
        <v>66.375</v>
      </c>
      <c r="CB9921" s="33">
        <v>63.5</v>
      </c>
      <c r="CC9921" s="33">
        <v>62</v>
      </c>
      <c r="DC9921" s="9">
        <v>15.02547</v>
      </c>
      <c r="DD9921" s="9">
        <v>0</v>
      </c>
    </row>
    <row r="9922" spans="1:108" x14ac:dyDescent="0.25">
      <c r="A9922" s="9" t="s">
        <v>42</v>
      </c>
      <c r="B9922" s="9" t="s">
        <v>31</v>
      </c>
      <c r="C9922" s="9" t="s">
        <v>35</v>
      </c>
      <c r="D9922" s="9" t="s">
        <v>41</v>
      </c>
      <c r="E9922" s="9" t="s">
        <v>38</v>
      </c>
      <c r="F9922" s="9">
        <v>2026</v>
      </c>
      <c r="G9922" s="9">
        <v>9</v>
      </c>
      <c r="H9922" s="9"/>
      <c r="BF9922" s="33">
        <v>62.8125</v>
      </c>
      <c r="BG9922" s="33">
        <v>60.3125</v>
      </c>
      <c r="BH9922" s="33">
        <v>58.9375</v>
      </c>
      <c r="BI9922" s="33">
        <v>57.5625</v>
      </c>
      <c r="BJ9922" s="33">
        <v>56.4375</v>
      </c>
      <c r="BK9922" s="33">
        <v>55.6875</v>
      </c>
      <c r="BL9922" s="33">
        <v>54.875</v>
      </c>
      <c r="BM9922" s="33">
        <v>55.9375</v>
      </c>
      <c r="BN9922" s="33">
        <v>62.5625</v>
      </c>
      <c r="BO9922" s="33">
        <v>69.1875</v>
      </c>
      <c r="BP9922" s="33">
        <v>75.5</v>
      </c>
      <c r="BQ9922" s="33">
        <v>81.25</v>
      </c>
      <c r="BR9922" s="33">
        <v>86.875</v>
      </c>
      <c r="BS9922" s="33">
        <v>90.8125</v>
      </c>
      <c r="BT9922" s="33">
        <v>93</v>
      </c>
      <c r="BU9922" s="33">
        <v>93.4375</v>
      </c>
      <c r="BV9922" s="33">
        <v>92.6875</v>
      </c>
      <c r="BW9922" s="33">
        <v>89.625</v>
      </c>
      <c r="BX9922" s="33">
        <v>84.0625</v>
      </c>
      <c r="BY9922" s="33">
        <v>76.5625</v>
      </c>
      <c r="BZ9922" s="33">
        <v>71.125</v>
      </c>
      <c r="CA9922" s="33">
        <v>67.6875</v>
      </c>
      <c r="CB9922" s="33">
        <v>65</v>
      </c>
      <c r="CC9922" s="33">
        <v>63.0625</v>
      </c>
      <c r="DC9922" s="9">
        <v>15.02547</v>
      </c>
      <c r="DD9922" s="9">
        <v>0</v>
      </c>
    </row>
    <row r="9923" spans="1:108" x14ac:dyDescent="0.25">
      <c r="A9923" s="9" t="s">
        <v>42</v>
      </c>
      <c r="B9923" s="9" t="s">
        <v>31</v>
      </c>
      <c r="C9923" s="9" t="s">
        <v>35</v>
      </c>
      <c r="D9923" s="9" t="s">
        <v>41</v>
      </c>
      <c r="E9923" s="9" t="s">
        <v>38</v>
      </c>
      <c r="F9923" s="9">
        <v>2026</v>
      </c>
      <c r="G9923" s="9">
        <v>10</v>
      </c>
      <c r="H9923" s="9"/>
      <c r="BF9923" s="33">
        <v>59.8125</v>
      </c>
      <c r="BG9923" s="33">
        <v>58.625</v>
      </c>
      <c r="BH9923" s="33">
        <v>57.875</v>
      </c>
      <c r="BI9923" s="33">
        <v>56.9375</v>
      </c>
      <c r="BJ9923" s="33">
        <v>56.125</v>
      </c>
      <c r="BK9923" s="33">
        <v>55.4375</v>
      </c>
      <c r="BL9923" s="33">
        <v>55</v>
      </c>
      <c r="BM9923" s="33">
        <v>55.0625</v>
      </c>
      <c r="BN9923" s="33">
        <v>59.6875</v>
      </c>
      <c r="BO9923" s="33">
        <v>65.75</v>
      </c>
      <c r="BP9923" s="33">
        <v>71.25</v>
      </c>
      <c r="BQ9923" s="33">
        <v>77</v>
      </c>
      <c r="BR9923" s="33">
        <v>82.125</v>
      </c>
      <c r="BS9923" s="33">
        <v>86.125</v>
      </c>
      <c r="BT9923" s="33">
        <v>88.25</v>
      </c>
      <c r="BU9923" s="33">
        <v>88.1875</v>
      </c>
      <c r="BV9923" s="33">
        <v>86</v>
      </c>
      <c r="BW9923" s="33">
        <v>82.6875</v>
      </c>
      <c r="BX9923" s="33">
        <v>76.875</v>
      </c>
      <c r="BY9923" s="33">
        <v>70.625</v>
      </c>
      <c r="BZ9923" s="33">
        <v>66.8125</v>
      </c>
      <c r="CA9923" s="33">
        <v>64.6875</v>
      </c>
      <c r="CB9923" s="33">
        <v>62.0625</v>
      </c>
      <c r="CC9923" s="33">
        <v>60.3125</v>
      </c>
      <c r="DC9923" s="9">
        <v>15.02547</v>
      </c>
      <c r="DD9923" s="9">
        <v>0</v>
      </c>
    </row>
    <row r="9924" spans="1:108" x14ac:dyDescent="0.25">
      <c r="A9924" s="9" t="s">
        <v>42</v>
      </c>
      <c r="B9924" s="9" t="s">
        <v>31</v>
      </c>
      <c r="C9924" s="9" t="s">
        <v>35</v>
      </c>
      <c r="D9924" s="9" t="s">
        <v>41</v>
      </c>
      <c r="E9924" s="9" t="s">
        <v>36</v>
      </c>
      <c r="F9924" s="9">
        <v>2016</v>
      </c>
      <c r="H9924" s="9"/>
      <c r="BF9924" s="33">
        <v>64.296880000000002</v>
      </c>
      <c r="BG9924" s="33">
        <v>63.171880000000002</v>
      </c>
      <c r="BH9924" s="33">
        <v>61.984380000000002</v>
      </c>
      <c r="BI9924" s="33">
        <v>60.65625</v>
      </c>
      <c r="BJ9924" s="33">
        <v>59.53125</v>
      </c>
      <c r="BK9924" s="33">
        <v>58.71875</v>
      </c>
      <c r="BL9924" s="33">
        <v>58.65625</v>
      </c>
      <c r="BM9924" s="33">
        <v>61.796880000000002</v>
      </c>
      <c r="BN9924" s="33">
        <v>67.375</v>
      </c>
      <c r="BO9924" s="33">
        <v>73</v>
      </c>
      <c r="BP9924" s="33">
        <v>78.453130000000002</v>
      </c>
      <c r="BQ9924" s="33">
        <v>83.8125</v>
      </c>
      <c r="BR9924" s="33">
        <v>88.234380000000002</v>
      </c>
      <c r="BS9924" s="33">
        <v>91.390630000000002</v>
      </c>
      <c r="BT9924" s="33">
        <v>93.03125</v>
      </c>
      <c r="BU9924" s="33">
        <v>93.703130000000002</v>
      </c>
      <c r="BV9924" s="33">
        <v>92.53125</v>
      </c>
      <c r="BW9924" s="33">
        <v>89.953130000000002</v>
      </c>
      <c r="BX9924" s="33">
        <v>85.453130000000002</v>
      </c>
      <c r="BY9924" s="33">
        <v>79.546880000000002</v>
      </c>
      <c r="BZ9924" s="33">
        <v>73.703130000000002</v>
      </c>
      <c r="CA9924" s="33">
        <v>69.546880000000002</v>
      </c>
      <c r="CB9924" s="33">
        <v>66.484380000000002</v>
      </c>
      <c r="CC9924" s="33">
        <v>64.078130000000002</v>
      </c>
      <c r="DC9924" s="9">
        <v>15.02547</v>
      </c>
      <c r="DD9924" s="9">
        <v>0</v>
      </c>
    </row>
    <row r="9925" spans="1:108" x14ac:dyDescent="0.25">
      <c r="A9925" s="9" t="s">
        <v>42</v>
      </c>
      <c r="B9925" s="9" t="s">
        <v>31</v>
      </c>
      <c r="C9925" s="9" t="s">
        <v>35</v>
      </c>
      <c r="D9925" s="9" t="s">
        <v>41</v>
      </c>
      <c r="E9925" s="9" t="s">
        <v>36</v>
      </c>
      <c r="F9925" s="9">
        <v>2017</v>
      </c>
      <c r="H9925" s="9"/>
      <c r="BF9925" s="33">
        <v>64.296880000000002</v>
      </c>
      <c r="BG9925" s="33">
        <v>63.171880000000002</v>
      </c>
      <c r="BH9925" s="33">
        <v>61.984380000000002</v>
      </c>
      <c r="BI9925" s="33">
        <v>60.65625</v>
      </c>
      <c r="BJ9925" s="33">
        <v>59.53125</v>
      </c>
      <c r="BK9925" s="33">
        <v>58.71875</v>
      </c>
      <c r="BL9925" s="33">
        <v>58.65625</v>
      </c>
      <c r="BM9925" s="33">
        <v>61.796880000000002</v>
      </c>
      <c r="BN9925" s="33">
        <v>67.375</v>
      </c>
      <c r="BO9925" s="33">
        <v>73</v>
      </c>
      <c r="BP9925" s="33">
        <v>78.453130000000002</v>
      </c>
      <c r="BQ9925" s="33">
        <v>83.8125</v>
      </c>
      <c r="BR9925" s="33">
        <v>88.234380000000002</v>
      </c>
      <c r="BS9925" s="33">
        <v>91.390630000000002</v>
      </c>
      <c r="BT9925" s="33">
        <v>93.03125</v>
      </c>
      <c r="BU9925" s="33">
        <v>93.703130000000002</v>
      </c>
      <c r="BV9925" s="33">
        <v>92.53125</v>
      </c>
      <c r="BW9925" s="33">
        <v>89.953130000000002</v>
      </c>
      <c r="BX9925" s="33">
        <v>85.453130000000002</v>
      </c>
      <c r="BY9925" s="33">
        <v>79.546880000000002</v>
      </c>
      <c r="BZ9925" s="33">
        <v>73.703130000000002</v>
      </c>
      <c r="CA9925" s="33">
        <v>69.546880000000002</v>
      </c>
      <c r="CB9925" s="33">
        <v>66.484380000000002</v>
      </c>
      <c r="CC9925" s="33">
        <v>64.078130000000002</v>
      </c>
      <c r="DC9925" s="9">
        <v>15.02547</v>
      </c>
      <c r="DD9925" s="9">
        <v>0</v>
      </c>
    </row>
    <row r="9926" spans="1:108" x14ac:dyDescent="0.25">
      <c r="A9926" s="9" t="s">
        <v>42</v>
      </c>
      <c r="B9926" s="9" t="s">
        <v>31</v>
      </c>
      <c r="C9926" s="9" t="s">
        <v>35</v>
      </c>
      <c r="D9926" s="9" t="s">
        <v>41</v>
      </c>
      <c r="E9926" s="9" t="s">
        <v>36</v>
      </c>
      <c r="F9926" s="9">
        <v>2018</v>
      </c>
      <c r="H9926" s="9"/>
      <c r="BF9926" s="33">
        <v>64.296880000000002</v>
      </c>
      <c r="BG9926" s="33">
        <v>63.171880000000002</v>
      </c>
      <c r="BH9926" s="33">
        <v>61.984380000000002</v>
      </c>
      <c r="BI9926" s="33">
        <v>60.65625</v>
      </c>
      <c r="BJ9926" s="33">
        <v>59.53125</v>
      </c>
      <c r="BK9926" s="33">
        <v>58.71875</v>
      </c>
      <c r="BL9926" s="33">
        <v>58.65625</v>
      </c>
      <c r="BM9926" s="33">
        <v>61.796880000000002</v>
      </c>
      <c r="BN9926" s="33">
        <v>67.375</v>
      </c>
      <c r="BO9926" s="33">
        <v>73</v>
      </c>
      <c r="BP9926" s="33">
        <v>78.453130000000002</v>
      </c>
      <c r="BQ9926" s="33">
        <v>83.8125</v>
      </c>
      <c r="BR9926" s="33">
        <v>88.234380000000002</v>
      </c>
      <c r="BS9926" s="33">
        <v>91.390630000000002</v>
      </c>
      <c r="BT9926" s="33">
        <v>93.03125</v>
      </c>
      <c r="BU9926" s="33">
        <v>93.703130000000002</v>
      </c>
      <c r="BV9926" s="33">
        <v>92.53125</v>
      </c>
      <c r="BW9926" s="33">
        <v>89.953130000000002</v>
      </c>
      <c r="BX9926" s="33">
        <v>85.453130000000002</v>
      </c>
      <c r="BY9926" s="33">
        <v>79.546880000000002</v>
      </c>
      <c r="BZ9926" s="33">
        <v>73.703130000000002</v>
      </c>
      <c r="CA9926" s="33">
        <v>69.546880000000002</v>
      </c>
      <c r="CB9926" s="33">
        <v>66.484380000000002</v>
      </c>
      <c r="CC9926" s="33">
        <v>64.078130000000002</v>
      </c>
      <c r="DC9926" s="9">
        <v>15.02547</v>
      </c>
      <c r="DD9926" s="9">
        <v>0</v>
      </c>
    </row>
    <row r="9927" spans="1:108" x14ac:dyDescent="0.25">
      <c r="A9927" s="9" t="s">
        <v>42</v>
      </c>
      <c r="B9927" s="9" t="s">
        <v>31</v>
      </c>
      <c r="C9927" s="9" t="s">
        <v>35</v>
      </c>
      <c r="D9927" s="9" t="s">
        <v>41</v>
      </c>
      <c r="E9927" s="9" t="s">
        <v>36</v>
      </c>
      <c r="F9927" s="9">
        <v>2019</v>
      </c>
      <c r="H9927" s="9"/>
      <c r="BF9927" s="33">
        <v>64.296880000000002</v>
      </c>
      <c r="BG9927" s="33">
        <v>63.171880000000002</v>
      </c>
      <c r="BH9927" s="33">
        <v>61.984380000000002</v>
      </c>
      <c r="BI9927" s="33">
        <v>60.65625</v>
      </c>
      <c r="BJ9927" s="33">
        <v>59.53125</v>
      </c>
      <c r="BK9927" s="33">
        <v>58.71875</v>
      </c>
      <c r="BL9927" s="33">
        <v>58.65625</v>
      </c>
      <c r="BM9927" s="33">
        <v>61.796880000000002</v>
      </c>
      <c r="BN9927" s="33">
        <v>67.375</v>
      </c>
      <c r="BO9927" s="33">
        <v>73</v>
      </c>
      <c r="BP9927" s="33">
        <v>78.453130000000002</v>
      </c>
      <c r="BQ9927" s="33">
        <v>83.8125</v>
      </c>
      <c r="BR9927" s="33">
        <v>88.234380000000002</v>
      </c>
      <c r="BS9927" s="33">
        <v>91.390630000000002</v>
      </c>
      <c r="BT9927" s="33">
        <v>93.03125</v>
      </c>
      <c r="BU9927" s="33">
        <v>93.703130000000002</v>
      </c>
      <c r="BV9927" s="33">
        <v>92.53125</v>
      </c>
      <c r="BW9927" s="33">
        <v>89.953130000000002</v>
      </c>
      <c r="BX9927" s="33">
        <v>85.453130000000002</v>
      </c>
      <c r="BY9927" s="33">
        <v>79.546880000000002</v>
      </c>
      <c r="BZ9927" s="33">
        <v>73.703130000000002</v>
      </c>
      <c r="CA9927" s="33">
        <v>69.546880000000002</v>
      </c>
      <c r="CB9927" s="33">
        <v>66.484380000000002</v>
      </c>
      <c r="CC9927" s="33">
        <v>64.078130000000002</v>
      </c>
      <c r="DC9927" s="9">
        <v>15.02547</v>
      </c>
      <c r="DD9927" s="9">
        <v>0</v>
      </c>
    </row>
    <row r="9928" spans="1:108" x14ac:dyDescent="0.25">
      <c r="A9928" s="9" t="s">
        <v>42</v>
      </c>
      <c r="B9928" s="9" t="s">
        <v>31</v>
      </c>
      <c r="C9928" s="9" t="s">
        <v>35</v>
      </c>
      <c r="D9928" s="9" t="s">
        <v>41</v>
      </c>
      <c r="E9928" s="9" t="s">
        <v>36</v>
      </c>
      <c r="F9928" s="9">
        <v>2020</v>
      </c>
      <c r="H9928" s="9"/>
      <c r="BF9928" s="33">
        <v>64.296880000000002</v>
      </c>
      <c r="BG9928" s="33">
        <v>63.171880000000002</v>
      </c>
      <c r="BH9928" s="33">
        <v>61.984380000000002</v>
      </c>
      <c r="BI9928" s="33">
        <v>60.65625</v>
      </c>
      <c r="BJ9928" s="33">
        <v>59.53125</v>
      </c>
      <c r="BK9928" s="33">
        <v>58.71875</v>
      </c>
      <c r="BL9928" s="33">
        <v>58.65625</v>
      </c>
      <c r="BM9928" s="33">
        <v>61.796880000000002</v>
      </c>
      <c r="BN9928" s="33">
        <v>67.375</v>
      </c>
      <c r="BO9928" s="33">
        <v>73</v>
      </c>
      <c r="BP9928" s="33">
        <v>78.453130000000002</v>
      </c>
      <c r="BQ9928" s="33">
        <v>83.8125</v>
      </c>
      <c r="BR9928" s="33">
        <v>88.234380000000002</v>
      </c>
      <c r="BS9928" s="33">
        <v>91.390630000000002</v>
      </c>
      <c r="BT9928" s="33">
        <v>93.03125</v>
      </c>
      <c r="BU9928" s="33">
        <v>93.703130000000002</v>
      </c>
      <c r="BV9928" s="33">
        <v>92.53125</v>
      </c>
      <c r="BW9928" s="33">
        <v>89.953130000000002</v>
      </c>
      <c r="BX9928" s="33">
        <v>85.453130000000002</v>
      </c>
      <c r="BY9928" s="33">
        <v>79.546880000000002</v>
      </c>
      <c r="BZ9928" s="33">
        <v>73.703130000000002</v>
      </c>
      <c r="CA9928" s="33">
        <v>69.546880000000002</v>
      </c>
      <c r="CB9928" s="33">
        <v>66.484380000000002</v>
      </c>
      <c r="CC9928" s="33">
        <v>64.078130000000002</v>
      </c>
      <c r="DC9928" s="9">
        <v>15.02547</v>
      </c>
      <c r="DD9928" s="9">
        <v>0</v>
      </c>
    </row>
    <row r="9929" spans="1:108" x14ac:dyDescent="0.25">
      <c r="A9929" s="9" t="s">
        <v>42</v>
      </c>
      <c r="B9929" s="9" t="s">
        <v>31</v>
      </c>
      <c r="C9929" s="9" t="s">
        <v>35</v>
      </c>
      <c r="D9929" s="9" t="s">
        <v>41</v>
      </c>
      <c r="E9929" s="9" t="s">
        <v>36</v>
      </c>
      <c r="F9929" s="9">
        <v>2021</v>
      </c>
      <c r="H9929" s="9"/>
      <c r="BF9929" s="33">
        <v>64.296880000000002</v>
      </c>
      <c r="BG9929" s="33">
        <v>63.171880000000002</v>
      </c>
      <c r="BH9929" s="33">
        <v>61.984380000000002</v>
      </c>
      <c r="BI9929" s="33">
        <v>60.65625</v>
      </c>
      <c r="BJ9929" s="33">
        <v>59.53125</v>
      </c>
      <c r="BK9929" s="33">
        <v>58.71875</v>
      </c>
      <c r="BL9929" s="33">
        <v>58.65625</v>
      </c>
      <c r="BM9929" s="33">
        <v>61.796880000000002</v>
      </c>
      <c r="BN9929" s="33">
        <v>67.375</v>
      </c>
      <c r="BO9929" s="33">
        <v>73</v>
      </c>
      <c r="BP9929" s="33">
        <v>78.453130000000002</v>
      </c>
      <c r="BQ9929" s="33">
        <v>83.8125</v>
      </c>
      <c r="BR9929" s="33">
        <v>88.234380000000002</v>
      </c>
      <c r="BS9929" s="33">
        <v>91.390630000000002</v>
      </c>
      <c r="BT9929" s="33">
        <v>93.03125</v>
      </c>
      <c r="BU9929" s="33">
        <v>93.703130000000002</v>
      </c>
      <c r="BV9929" s="33">
        <v>92.53125</v>
      </c>
      <c r="BW9929" s="33">
        <v>89.953130000000002</v>
      </c>
      <c r="BX9929" s="33">
        <v>85.453130000000002</v>
      </c>
      <c r="BY9929" s="33">
        <v>79.546880000000002</v>
      </c>
      <c r="BZ9929" s="33">
        <v>73.703130000000002</v>
      </c>
      <c r="CA9929" s="33">
        <v>69.546880000000002</v>
      </c>
      <c r="CB9929" s="33">
        <v>66.484380000000002</v>
      </c>
      <c r="CC9929" s="33">
        <v>64.078130000000002</v>
      </c>
      <c r="DC9929" s="9">
        <v>15.02547</v>
      </c>
      <c r="DD9929" s="9">
        <v>0</v>
      </c>
    </row>
    <row r="9930" spans="1:108" x14ac:dyDescent="0.25">
      <c r="A9930" s="9" t="s">
        <v>42</v>
      </c>
      <c r="B9930" s="9" t="s">
        <v>31</v>
      </c>
      <c r="C9930" s="9" t="s">
        <v>35</v>
      </c>
      <c r="D9930" s="9" t="s">
        <v>41</v>
      </c>
      <c r="E9930" s="9" t="s">
        <v>36</v>
      </c>
      <c r="F9930" s="9">
        <v>2022</v>
      </c>
      <c r="H9930" s="9"/>
      <c r="BF9930" s="33">
        <v>64.296880000000002</v>
      </c>
      <c r="BG9930" s="33">
        <v>63.171880000000002</v>
      </c>
      <c r="BH9930" s="33">
        <v>61.984380000000002</v>
      </c>
      <c r="BI9930" s="33">
        <v>60.65625</v>
      </c>
      <c r="BJ9930" s="33">
        <v>59.53125</v>
      </c>
      <c r="BK9930" s="33">
        <v>58.71875</v>
      </c>
      <c r="BL9930" s="33">
        <v>58.65625</v>
      </c>
      <c r="BM9930" s="33">
        <v>61.796880000000002</v>
      </c>
      <c r="BN9930" s="33">
        <v>67.375</v>
      </c>
      <c r="BO9930" s="33">
        <v>73</v>
      </c>
      <c r="BP9930" s="33">
        <v>78.453130000000002</v>
      </c>
      <c r="BQ9930" s="33">
        <v>83.8125</v>
      </c>
      <c r="BR9930" s="33">
        <v>88.234380000000002</v>
      </c>
      <c r="BS9930" s="33">
        <v>91.390630000000002</v>
      </c>
      <c r="BT9930" s="33">
        <v>93.03125</v>
      </c>
      <c r="BU9930" s="33">
        <v>93.703130000000002</v>
      </c>
      <c r="BV9930" s="33">
        <v>92.53125</v>
      </c>
      <c r="BW9930" s="33">
        <v>89.953130000000002</v>
      </c>
      <c r="BX9930" s="33">
        <v>85.453130000000002</v>
      </c>
      <c r="BY9930" s="33">
        <v>79.546880000000002</v>
      </c>
      <c r="BZ9930" s="33">
        <v>73.703130000000002</v>
      </c>
      <c r="CA9930" s="33">
        <v>69.546880000000002</v>
      </c>
      <c r="CB9930" s="33">
        <v>66.484380000000002</v>
      </c>
      <c r="CC9930" s="33">
        <v>64.078130000000002</v>
      </c>
      <c r="DC9930" s="9">
        <v>15.02547</v>
      </c>
      <c r="DD9930" s="9">
        <v>0</v>
      </c>
    </row>
    <row r="9931" spans="1:108" x14ac:dyDescent="0.25">
      <c r="A9931" s="9" t="s">
        <v>42</v>
      </c>
      <c r="B9931" s="9" t="s">
        <v>31</v>
      </c>
      <c r="C9931" s="9" t="s">
        <v>35</v>
      </c>
      <c r="D9931" s="9" t="s">
        <v>41</v>
      </c>
      <c r="E9931" s="9" t="s">
        <v>36</v>
      </c>
      <c r="F9931" s="9">
        <v>2023</v>
      </c>
      <c r="H9931" s="9"/>
      <c r="BF9931" s="33">
        <v>64.296880000000002</v>
      </c>
      <c r="BG9931" s="33">
        <v>63.171880000000002</v>
      </c>
      <c r="BH9931" s="33">
        <v>61.984380000000002</v>
      </c>
      <c r="BI9931" s="33">
        <v>60.65625</v>
      </c>
      <c r="BJ9931" s="33">
        <v>59.53125</v>
      </c>
      <c r="BK9931" s="33">
        <v>58.71875</v>
      </c>
      <c r="BL9931" s="33">
        <v>58.65625</v>
      </c>
      <c r="BM9931" s="33">
        <v>61.796880000000002</v>
      </c>
      <c r="BN9931" s="33">
        <v>67.375</v>
      </c>
      <c r="BO9931" s="33">
        <v>73</v>
      </c>
      <c r="BP9931" s="33">
        <v>78.453130000000002</v>
      </c>
      <c r="BQ9931" s="33">
        <v>83.8125</v>
      </c>
      <c r="BR9931" s="33">
        <v>88.234380000000002</v>
      </c>
      <c r="BS9931" s="33">
        <v>91.390630000000002</v>
      </c>
      <c r="BT9931" s="33">
        <v>93.03125</v>
      </c>
      <c r="BU9931" s="33">
        <v>93.703130000000002</v>
      </c>
      <c r="BV9931" s="33">
        <v>92.53125</v>
      </c>
      <c r="BW9931" s="33">
        <v>89.953130000000002</v>
      </c>
      <c r="BX9931" s="33">
        <v>85.453130000000002</v>
      </c>
      <c r="BY9931" s="33">
        <v>79.546880000000002</v>
      </c>
      <c r="BZ9931" s="33">
        <v>73.703130000000002</v>
      </c>
      <c r="CA9931" s="33">
        <v>69.546880000000002</v>
      </c>
      <c r="CB9931" s="33">
        <v>66.484380000000002</v>
      </c>
      <c r="CC9931" s="33">
        <v>64.078130000000002</v>
      </c>
      <c r="DC9931" s="9">
        <v>15.02547</v>
      </c>
      <c r="DD9931" s="9">
        <v>0</v>
      </c>
    </row>
    <row r="9932" spans="1:108" x14ac:dyDescent="0.25">
      <c r="A9932" s="9" t="s">
        <v>42</v>
      </c>
      <c r="B9932" s="9" t="s">
        <v>31</v>
      </c>
      <c r="C9932" s="9" t="s">
        <v>35</v>
      </c>
      <c r="D9932" s="9" t="s">
        <v>41</v>
      </c>
      <c r="E9932" s="9" t="s">
        <v>36</v>
      </c>
      <c r="F9932" s="9">
        <v>2024</v>
      </c>
      <c r="H9932" s="9"/>
      <c r="BF9932" s="33">
        <v>64.296880000000002</v>
      </c>
      <c r="BG9932" s="33">
        <v>63.171880000000002</v>
      </c>
      <c r="BH9932" s="33">
        <v>61.984380000000002</v>
      </c>
      <c r="BI9932" s="33">
        <v>60.65625</v>
      </c>
      <c r="BJ9932" s="33">
        <v>59.53125</v>
      </c>
      <c r="BK9932" s="33">
        <v>58.71875</v>
      </c>
      <c r="BL9932" s="33">
        <v>58.65625</v>
      </c>
      <c r="BM9932" s="33">
        <v>61.796880000000002</v>
      </c>
      <c r="BN9932" s="33">
        <v>67.375</v>
      </c>
      <c r="BO9932" s="33">
        <v>73</v>
      </c>
      <c r="BP9932" s="33">
        <v>78.453130000000002</v>
      </c>
      <c r="BQ9932" s="33">
        <v>83.8125</v>
      </c>
      <c r="BR9932" s="33">
        <v>88.234380000000002</v>
      </c>
      <c r="BS9932" s="33">
        <v>91.390630000000002</v>
      </c>
      <c r="BT9932" s="33">
        <v>93.03125</v>
      </c>
      <c r="BU9932" s="33">
        <v>93.703130000000002</v>
      </c>
      <c r="BV9932" s="33">
        <v>92.53125</v>
      </c>
      <c r="BW9932" s="33">
        <v>89.953130000000002</v>
      </c>
      <c r="BX9932" s="33">
        <v>85.453130000000002</v>
      </c>
      <c r="BY9932" s="33">
        <v>79.546880000000002</v>
      </c>
      <c r="BZ9932" s="33">
        <v>73.703130000000002</v>
      </c>
      <c r="CA9932" s="33">
        <v>69.546880000000002</v>
      </c>
      <c r="CB9932" s="33">
        <v>66.484380000000002</v>
      </c>
      <c r="CC9932" s="33">
        <v>64.078130000000002</v>
      </c>
      <c r="DC9932" s="9">
        <v>15.02547</v>
      </c>
      <c r="DD9932" s="9">
        <v>0</v>
      </c>
    </row>
    <row r="9933" spans="1:108" x14ac:dyDescent="0.25">
      <c r="A9933" s="9" t="s">
        <v>42</v>
      </c>
      <c r="B9933" s="9" t="s">
        <v>31</v>
      </c>
      <c r="C9933" s="9" t="s">
        <v>35</v>
      </c>
      <c r="D9933" s="9" t="s">
        <v>41</v>
      </c>
      <c r="E9933" s="9" t="s">
        <v>36</v>
      </c>
      <c r="F9933" s="9">
        <v>2025</v>
      </c>
      <c r="H9933" s="9"/>
      <c r="BF9933" s="33">
        <v>64.296880000000002</v>
      </c>
      <c r="BG9933" s="33">
        <v>63.171880000000002</v>
      </c>
      <c r="BH9933" s="33">
        <v>61.984380000000002</v>
      </c>
      <c r="BI9933" s="33">
        <v>60.65625</v>
      </c>
      <c r="BJ9933" s="33">
        <v>59.53125</v>
      </c>
      <c r="BK9933" s="33">
        <v>58.71875</v>
      </c>
      <c r="BL9933" s="33">
        <v>58.65625</v>
      </c>
      <c r="BM9933" s="33">
        <v>61.796880000000002</v>
      </c>
      <c r="BN9933" s="33">
        <v>67.375</v>
      </c>
      <c r="BO9933" s="33">
        <v>73</v>
      </c>
      <c r="BP9933" s="33">
        <v>78.453130000000002</v>
      </c>
      <c r="BQ9933" s="33">
        <v>83.8125</v>
      </c>
      <c r="BR9933" s="33">
        <v>88.234380000000002</v>
      </c>
      <c r="BS9933" s="33">
        <v>91.390630000000002</v>
      </c>
      <c r="BT9933" s="33">
        <v>93.03125</v>
      </c>
      <c r="BU9933" s="33">
        <v>93.703130000000002</v>
      </c>
      <c r="BV9933" s="33">
        <v>92.53125</v>
      </c>
      <c r="BW9933" s="33">
        <v>89.953130000000002</v>
      </c>
      <c r="BX9933" s="33">
        <v>85.453130000000002</v>
      </c>
      <c r="BY9933" s="33">
        <v>79.546880000000002</v>
      </c>
      <c r="BZ9933" s="33">
        <v>73.703130000000002</v>
      </c>
      <c r="CA9933" s="33">
        <v>69.546880000000002</v>
      </c>
      <c r="CB9933" s="33">
        <v>66.484380000000002</v>
      </c>
      <c r="CC9933" s="33">
        <v>64.078130000000002</v>
      </c>
      <c r="DC9933" s="9">
        <v>15.02547</v>
      </c>
      <c r="DD9933" s="9">
        <v>0</v>
      </c>
    </row>
    <row r="9934" spans="1:108" x14ac:dyDescent="0.25">
      <c r="A9934" s="9" t="s">
        <v>42</v>
      </c>
      <c r="B9934" s="9" t="s">
        <v>31</v>
      </c>
      <c r="C9934" s="9" t="s">
        <v>35</v>
      </c>
      <c r="D9934" s="9" t="s">
        <v>41</v>
      </c>
      <c r="E9934" s="9" t="s">
        <v>36</v>
      </c>
      <c r="F9934" s="9">
        <v>2026</v>
      </c>
      <c r="H9934" s="9"/>
      <c r="BF9934" s="33">
        <v>64.296880000000002</v>
      </c>
      <c r="BG9934" s="33">
        <v>63.171880000000002</v>
      </c>
      <c r="BH9934" s="33">
        <v>61.984380000000002</v>
      </c>
      <c r="BI9934" s="33">
        <v>60.65625</v>
      </c>
      <c r="BJ9934" s="33">
        <v>59.53125</v>
      </c>
      <c r="BK9934" s="33">
        <v>58.71875</v>
      </c>
      <c r="BL9934" s="33">
        <v>58.65625</v>
      </c>
      <c r="BM9934" s="33">
        <v>61.796880000000002</v>
      </c>
      <c r="BN9934" s="33">
        <v>67.375</v>
      </c>
      <c r="BO9934" s="33">
        <v>73</v>
      </c>
      <c r="BP9934" s="33">
        <v>78.453130000000002</v>
      </c>
      <c r="BQ9934" s="33">
        <v>83.8125</v>
      </c>
      <c r="BR9934" s="33">
        <v>88.234380000000002</v>
      </c>
      <c r="BS9934" s="33">
        <v>91.390630000000002</v>
      </c>
      <c r="BT9934" s="33">
        <v>93.03125</v>
      </c>
      <c r="BU9934" s="33">
        <v>93.703130000000002</v>
      </c>
      <c r="BV9934" s="33">
        <v>92.53125</v>
      </c>
      <c r="BW9934" s="33">
        <v>89.953130000000002</v>
      </c>
      <c r="BX9934" s="33">
        <v>85.453130000000002</v>
      </c>
      <c r="BY9934" s="33">
        <v>79.546880000000002</v>
      </c>
      <c r="BZ9934" s="33">
        <v>73.703130000000002</v>
      </c>
      <c r="CA9934" s="33">
        <v>69.546880000000002</v>
      </c>
      <c r="CB9934" s="33">
        <v>66.484380000000002</v>
      </c>
      <c r="CC9934" s="33">
        <v>64.078130000000002</v>
      </c>
      <c r="DC9934" s="9">
        <v>15.02547</v>
      </c>
      <c r="DD9934" s="9">
        <v>0</v>
      </c>
    </row>
    <row r="9935" spans="1:108" x14ac:dyDescent="0.25">
      <c r="A9935" s="9" t="s">
        <v>42</v>
      </c>
      <c r="B9935" s="9" t="s">
        <v>31</v>
      </c>
      <c r="C9935" s="9" t="s">
        <v>35</v>
      </c>
      <c r="D9935" s="9" t="s">
        <v>40</v>
      </c>
      <c r="E9935" s="9" t="s">
        <v>38</v>
      </c>
      <c r="F9935" s="9">
        <v>2016</v>
      </c>
      <c r="G9935" s="9">
        <v>5</v>
      </c>
      <c r="H9935" s="9"/>
      <c r="BF9935" s="33">
        <v>56.375</v>
      </c>
      <c r="BG9935" s="33">
        <v>55.375</v>
      </c>
      <c r="BH9935" s="33">
        <v>54.25</v>
      </c>
      <c r="BI9935" s="33">
        <v>53.5</v>
      </c>
      <c r="BJ9935" s="33">
        <v>52.875</v>
      </c>
      <c r="BK9935" s="33">
        <v>52.8125</v>
      </c>
      <c r="BL9935" s="33">
        <v>52.875</v>
      </c>
      <c r="BM9935" s="33">
        <v>54.8125</v>
      </c>
      <c r="BN9935" s="33">
        <v>57.9375</v>
      </c>
      <c r="BO9935" s="33">
        <v>62.125</v>
      </c>
      <c r="BP9935" s="33">
        <v>66.9375</v>
      </c>
      <c r="BQ9935" s="33">
        <v>71.1875</v>
      </c>
      <c r="BR9935" s="33">
        <v>74.5625</v>
      </c>
      <c r="BS9935" s="33">
        <v>76.5</v>
      </c>
      <c r="BT9935" s="33">
        <v>77.4375</v>
      </c>
      <c r="BU9935" s="33">
        <v>77.4375</v>
      </c>
      <c r="BV9935" s="33">
        <v>76.8125</v>
      </c>
      <c r="BW9935" s="33">
        <v>75</v>
      </c>
      <c r="BX9935" s="33">
        <v>70.75</v>
      </c>
      <c r="BY9935" s="33">
        <v>66.9375</v>
      </c>
      <c r="BZ9935" s="33">
        <v>62.4375</v>
      </c>
      <c r="CA9935" s="33">
        <v>60.125</v>
      </c>
      <c r="CB9935" s="33">
        <v>58.5</v>
      </c>
      <c r="CC9935" s="33">
        <v>57.4375</v>
      </c>
      <c r="DC9935" s="9">
        <v>15.02547</v>
      </c>
      <c r="DD9935" s="9">
        <v>0</v>
      </c>
    </row>
    <row r="9936" spans="1:108" x14ac:dyDescent="0.25">
      <c r="A9936" s="9" t="s">
        <v>42</v>
      </c>
      <c r="B9936" s="9" t="s">
        <v>31</v>
      </c>
      <c r="C9936" s="9" t="s">
        <v>35</v>
      </c>
      <c r="D9936" s="9" t="s">
        <v>40</v>
      </c>
      <c r="E9936" s="9" t="s">
        <v>38</v>
      </c>
      <c r="F9936" s="9">
        <v>2016</v>
      </c>
      <c r="G9936" s="9">
        <v>6</v>
      </c>
      <c r="H9936" s="9"/>
      <c r="BF9936" s="33">
        <v>65.125</v>
      </c>
      <c r="BG9936" s="33">
        <v>62.75</v>
      </c>
      <c r="BH9936" s="33">
        <v>61.375</v>
      </c>
      <c r="BI9936" s="33">
        <v>60.1875</v>
      </c>
      <c r="BJ9936" s="33">
        <v>59.125</v>
      </c>
      <c r="BK9936" s="33">
        <v>58.125</v>
      </c>
      <c r="BL9936" s="33">
        <v>58.5625</v>
      </c>
      <c r="BM9936" s="33">
        <v>64.5625</v>
      </c>
      <c r="BN9936" s="33">
        <v>69.75</v>
      </c>
      <c r="BO9936" s="33">
        <v>74.9375</v>
      </c>
      <c r="BP9936" s="33">
        <v>79.875</v>
      </c>
      <c r="BQ9936" s="33">
        <v>84.5625</v>
      </c>
      <c r="BR9936" s="33">
        <v>88.5625</v>
      </c>
      <c r="BS9936" s="33">
        <v>91.9375</v>
      </c>
      <c r="BT9936" s="33">
        <v>92.1875</v>
      </c>
      <c r="BU9936" s="33">
        <v>91.6875</v>
      </c>
      <c r="BV9936" s="33">
        <v>91.125</v>
      </c>
      <c r="BW9936" s="33">
        <v>90.5625</v>
      </c>
      <c r="BX9936" s="33">
        <v>87.8125</v>
      </c>
      <c r="BY9936" s="33">
        <v>82.6875</v>
      </c>
      <c r="BZ9936" s="33">
        <v>75.5625</v>
      </c>
      <c r="CA9936" s="33">
        <v>70.375</v>
      </c>
      <c r="CB9936" s="33">
        <v>67</v>
      </c>
      <c r="CC9936" s="33">
        <v>64.3125</v>
      </c>
      <c r="DC9936" s="9">
        <v>15.02547</v>
      </c>
      <c r="DD9936" s="9">
        <v>0</v>
      </c>
    </row>
    <row r="9937" spans="1:108" x14ac:dyDescent="0.25">
      <c r="A9937" s="9" t="s">
        <v>42</v>
      </c>
      <c r="B9937" s="9" t="s">
        <v>31</v>
      </c>
      <c r="C9937" s="9" t="s">
        <v>35</v>
      </c>
      <c r="D9937" s="9" t="s">
        <v>40</v>
      </c>
      <c r="E9937" s="9" t="s">
        <v>38</v>
      </c>
      <c r="F9937" s="9">
        <v>2016</v>
      </c>
      <c r="G9937" s="9">
        <v>7</v>
      </c>
      <c r="H9937" s="9">
        <v>29.580100000000002</v>
      </c>
      <c r="I9937" s="9">
        <v>28.380179999999999</v>
      </c>
      <c r="J9937" s="9">
        <v>27.518920000000001</v>
      </c>
      <c r="K9937" s="9">
        <v>29.17257</v>
      </c>
      <c r="L9937" s="9">
        <v>39.406039999999997</v>
      </c>
      <c r="M9937" s="9">
        <v>33.809330000000003</v>
      </c>
      <c r="N9937" s="9">
        <v>46.150530000000003</v>
      </c>
      <c r="O9937" s="9">
        <v>56.867570000000001</v>
      </c>
      <c r="P9937" s="9">
        <v>58.397190000000002</v>
      </c>
      <c r="Q9937" s="9">
        <v>56.74606</v>
      </c>
      <c r="R9937" s="9">
        <v>60.555019999999999</v>
      </c>
      <c r="S9937" s="9">
        <v>64.984089999999995</v>
      </c>
      <c r="T9937" s="9">
        <v>60.341360000000002</v>
      </c>
      <c r="U9937" s="9">
        <v>52.078180000000003</v>
      </c>
      <c r="V9937" s="9">
        <v>51.301070000000003</v>
      </c>
      <c r="W9937" s="9">
        <v>40.829929999999997</v>
      </c>
      <c r="X9937" s="9">
        <v>37.89949</v>
      </c>
      <c r="Y9937" s="9">
        <v>36.576619999999998</v>
      </c>
      <c r="Z9937" s="9">
        <v>33.118789999999997</v>
      </c>
      <c r="AA9937" s="9">
        <v>30.121009999999998</v>
      </c>
      <c r="AB9937" s="9">
        <v>25.742629999999998</v>
      </c>
      <c r="AC9937" s="9">
        <v>31.89376</v>
      </c>
      <c r="AD9937" s="9">
        <v>28.77542</v>
      </c>
      <c r="AE9937" s="9">
        <v>28.77542</v>
      </c>
      <c r="AF9937" s="9">
        <v>42.664020000000001</v>
      </c>
      <c r="AG9937" s="9">
        <v>34.517679999999999</v>
      </c>
      <c r="AH9937" s="9">
        <v>27.70111</v>
      </c>
      <c r="AI9937" s="9">
        <v>31.116669999999999</v>
      </c>
      <c r="AJ9937" s="9">
        <v>27.26765</v>
      </c>
      <c r="AK9937" s="9">
        <v>36.393659999999997</v>
      </c>
      <c r="AL9937" s="9">
        <v>34.623989999999999</v>
      </c>
      <c r="AM9937" s="9">
        <v>45.878570000000003</v>
      </c>
      <c r="AN9937" s="9">
        <v>58.80988</v>
      </c>
      <c r="AO9937" s="9">
        <v>61.060200000000002</v>
      </c>
      <c r="AP9937" s="9">
        <v>62.69003</v>
      </c>
      <c r="AQ9937" s="9">
        <v>67.713419999999999</v>
      </c>
      <c r="AR9937" s="9">
        <v>64.721230000000006</v>
      </c>
      <c r="AS9937" s="9">
        <v>59.902259999999998</v>
      </c>
      <c r="AT9937" s="9">
        <v>52.616329999999998</v>
      </c>
      <c r="AU9937" s="9">
        <v>53.797249999999998</v>
      </c>
      <c r="AV9937" s="9">
        <v>50.125520000000002</v>
      </c>
      <c r="AW9937" s="9">
        <v>48.840629999999997</v>
      </c>
      <c r="AX9937" s="9">
        <v>48.880510000000001</v>
      </c>
      <c r="AY9937" s="9">
        <v>41.276690000000002</v>
      </c>
      <c r="AZ9937" s="9">
        <v>36.570239999999998</v>
      </c>
      <c r="BA9937" s="9">
        <v>28.055700000000002</v>
      </c>
      <c r="BB9937" s="9">
        <v>29.286709999999999</v>
      </c>
      <c r="BC9937" s="9">
        <v>26.1858</v>
      </c>
      <c r="BD9937" s="9">
        <v>26.1858</v>
      </c>
      <c r="BE9937" s="9">
        <v>50.563130000000001</v>
      </c>
      <c r="BF9937" s="33">
        <v>61.875</v>
      </c>
      <c r="BG9937" s="33">
        <v>60.8125</v>
      </c>
      <c r="BH9937" s="33">
        <v>60</v>
      </c>
      <c r="BI9937" s="33">
        <v>59.25</v>
      </c>
      <c r="BJ9937" s="33">
        <v>58.75</v>
      </c>
      <c r="BK9937" s="33">
        <v>58.5625</v>
      </c>
      <c r="BL9937" s="33">
        <v>58.5625</v>
      </c>
      <c r="BM9937" s="33">
        <v>61.3125</v>
      </c>
      <c r="BN9937" s="33">
        <v>65.75</v>
      </c>
      <c r="BO9937" s="33">
        <v>69.4375</v>
      </c>
      <c r="BP9937" s="33">
        <v>74.25</v>
      </c>
      <c r="BQ9937" s="33">
        <v>78.5625</v>
      </c>
      <c r="BR9937" s="33">
        <v>82.5</v>
      </c>
      <c r="BS9937" s="33">
        <v>84.5</v>
      </c>
      <c r="BT9937" s="33">
        <v>86.0625</v>
      </c>
      <c r="BU9937" s="33">
        <v>86.4375</v>
      </c>
      <c r="BV9937" s="33">
        <v>86.125</v>
      </c>
      <c r="BW9937" s="33">
        <v>84.9375</v>
      </c>
      <c r="BX9937" s="33">
        <v>83.3125</v>
      </c>
      <c r="BY9937" s="33">
        <v>78.375</v>
      </c>
      <c r="BZ9937" s="33">
        <v>72.0625</v>
      </c>
      <c r="CA9937" s="33">
        <v>68.125</v>
      </c>
      <c r="CB9937" s="33">
        <v>66.25</v>
      </c>
      <c r="CC9937" s="33">
        <v>64.5625</v>
      </c>
      <c r="CD9937" s="9">
        <v>12.061299999999999</v>
      </c>
      <c r="CE9937" s="9">
        <v>9.4651899999999998</v>
      </c>
      <c r="CF9937" s="9">
        <v>9.4319249999999997</v>
      </c>
      <c r="CG9937" s="9">
        <v>9.8420930000000002</v>
      </c>
      <c r="CH9937" s="9">
        <v>7.8770810000000004</v>
      </c>
      <c r="CI9937" s="9">
        <v>7.7560029999999998</v>
      </c>
      <c r="CJ9937" s="9">
        <v>6.8241319999999996</v>
      </c>
      <c r="CK9937" s="9">
        <v>9.2484690000000001</v>
      </c>
      <c r="CL9937" s="9">
        <v>12.60223</v>
      </c>
      <c r="CM9937" s="9">
        <v>19.22701</v>
      </c>
      <c r="CN9937" s="9">
        <v>27.424700000000001</v>
      </c>
      <c r="CO9937" s="9">
        <v>36.257260000000002</v>
      </c>
      <c r="CP9937" s="9">
        <v>34.285769999999999</v>
      </c>
      <c r="CQ9937" s="9">
        <v>28.118950000000002</v>
      </c>
      <c r="CR9937" s="9">
        <v>27.42831</v>
      </c>
      <c r="CS9937" s="9">
        <v>22.332940000000001</v>
      </c>
      <c r="CT9937" s="9">
        <v>20.324269999999999</v>
      </c>
      <c r="CU9937" s="9">
        <v>17.309729999999998</v>
      </c>
      <c r="CV9937" s="9">
        <v>16.14021</v>
      </c>
      <c r="CW9937" s="9">
        <v>13.36656</v>
      </c>
      <c r="CX9937" s="9">
        <v>11.17713</v>
      </c>
      <c r="CY9937" s="9">
        <v>9.0221830000000001</v>
      </c>
      <c r="CZ9937" s="9">
        <v>8.6620349999999995</v>
      </c>
      <c r="DA9937" s="9">
        <v>8.6620349999999995</v>
      </c>
      <c r="DB9937" s="9">
        <v>17.369769999999999</v>
      </c>
      <c r="DC9937" s="9">
        <v>15.02547</v>
      </c>
      <c r="DD9937" s="9">
        <v>0</v>
      </c>
    </row>
    <row r="9938" spans="1:108" x14ac:dyDescent="0.25">
      <c r="A9938" s="9" t="s">
        <v>42</v>
      </c>
      <c r="B9938" s="9" t="s">
        <v>31</v>
      </c>
      <c r="C9938" s="9" t="s">
        <v>35</v>
      </c>
      <c r="D9938" s="9" t="s">
        <v>40</v>
      </c>
      <c r="E9938" s="9" t="s">
        <v>38</v>
      </c>
      <c r="F9938" s="9">
        <v>2016</v>
      </c>
      <c r="G9938" s="9">
        <v>8</v>
      </c>
      <c r="H9938" s="9"/>
      <c r="BF9938" s="33">
        <v>58</v>
      </c>
      <c r="BG9938" s="33">
        <v>57.0625</v>
      </c>
      <c r="BH9938" s="33">
        <v>56.125</v>
      </c>
      <c r="BI9938" s="33">
        <v>55.625</v>
      </c>
      <c r="BJ9938" s="33">
        <v>55.125</v>
      </c>
      <c r="BK9938" s="33">
        <v>54.9375</v>
      </c>
      <c r="BL9938" s="33">
        <v>54.9375</v>
      </c>
      <c r="BM9938" s="33">
        <v>56.5</v>
      </c>
      <c r="BN9938" s="33">
        <v>60.5</v>
      </c>
      <c r="BO9938" s="33">
        <v>64.6875</v>
      </c>
      <c r="BP9938" s="33">
        <v>69.9375</v>
      </c>
      <c r="BQ9938" s="33">
        <v>75.75</v>
      </c>
      <c r="BR9938" s="33">
        <v>81.0625</v>
      </c>
      <c r="BS9938" s="33">
        <v>85.9375</v>
      </c>
      <c r="BT9938" s="33">
        <v>89.875</v>
      </c>
      <c r="BU9938" s="33">
        <v>90.625</v>
      </c>
      <c r="BV9938" s="33">
        <v>89.6875</v>
      </c>
      <c r="BW9938" s="33">
        <v>88.4375</v>
      </c>
      <c r="BX9938" s="33">
        <v>85.3125</v>
      </c>
      <c r="BY9938" s="33">
        <v>79.875</v>
      </c>
      <c r="BZ9938" s="33">
        <v>74</v>
      </c>
      <c r="CA9938" s="33">
        <v>70.375</v>
      </c>
      <c r="CB9938" s="33">
        <v>67.3125</v>
      </c>
      <c r="CC9938" s="33">
        <v>65.3125</v>
      </c>
      <c r="DC9938" s="9">
        <v>15.02547</v>
      </c>
      <c r="DD9938" s="9">
        <v>0</v>
      </c>
    </row>
    <row r="9939" spans="1:108" x14ac:dyDescent="0.25">
      <c r="A9939" s="9" t="s">
        <v>42</v>
      </c>
      <c r="B9939" s="9" t="s">
        <v>31</v>
      </c>
      <c r="C9939" s="9" t="s">
        <v>35</v>
      </c>
      <c r="D9939" s="9" t="s">
        <v>40</v>
      </c>
      <c r="E9939" s="9" t="s">
        <v>38</v>
      </c>
      <c r="F9939" s="9">
        <v>2016</v>
      </c>
      <c r="G9939" s="9">
        <v>9</v>
      </c>
      <c r="H9939" s="9"/>
      <c r="BF9939" s="33">
        <v>60.9375</v>
      </c>
      <c r="BG9939" s="33">
        <v>59.5625</v>
      </c>
      <c r="BH9939" s="33">
        <v>58.1875</v>
      </c>
      <c r="BI9939" s="33">
        <v>57.3125</v>
      </c>
      <c r="BJ9939" s="33">
        <v>56.75</v>
      </c>
      <c r="BK9939" s="33">
        <v>56.1875</v>
      </c>
      <c r="BL9939" s="33">
        <v>55.6875</v>
      </c>
      <c r="BM9939" s="33">
        <v>56.625</v>
      </c>
      <c r="BN9939" s="33">
        <v>60.9375</v>
      </c>
      <c r="BO9939" s="33">
        <v>65.1875</v>
      </c>
      <c r="BP9939" s="33">
        <v>69.5625</v>
      </c>
      <c r="BQ9939" s="33">
        <v>74.3125</v>
      </c>
      <c r="BR9939" s="33">
        <v>79.375</v>
      </c>
      <c r="BS9939" s="33">
        <v>83.375</v>
      </c>
      <c r="BT9939" s="33">
        <v>86.4375</v>
      </c>
      <c r="BU9939" s="33">
        <v>87.375</v>
      </c>
      <c r="BV9939" s="33">
        <v>86.75</v>
      </c>
      <c r="BW9939" s="33">
        <v>84.1875</v>
      </c>
      <c r="BX9939" s="33">
        <v>79.5625</v>
      </c>
      <c r="BY9939" s="33">
        <v>74.125</v>
      </c>
      <c r="BZ9939" s="33">
        <v>69.375</v>
      </c>
      <c r="CA9939" s="33">
        <v>65.625</v>
      </c>
      <c r="CB9939" s="33">
        <v>62.8125</v>
      </c>
      <c r="CC9939" s="33">
        <v>61</v>
      </c>
      <c r="DC9939" s="9">
        <v>15.02547</v>
      </c>
      <c r="DD9939" s="9">
        <v>0</v>
      </c>
    </row>
    <row r="9940" spans="1:108" x14ac:dyDescent="0.25">
      <c r="A9940" s="9" t="s">
        <v>42</v>
      </c>
      <c r="B9940" s="9" t="s">
        <v>31</v>
      </c>
      <c r="C9940" s="9" t="s">
        <v>35</v>
      </c>
      <c r="D9940" s="9" t="s">
        <v>40</v>
      </c>
      <c r="E9940" s="9" t="s">
        <v>38</v>
      </c>
      <c r="F9940" s="9">
        <v>2016</v>
      </c>
      <c r="G9940" s="9">
        <v>10</v>
      </c>
      <c r="H9940" s="9"/>
      <c r="BF9940" s="33">
        <v>59</v>
      </c>
      <c r="BG9940" s="33">
        <v>56.625</v>
      </c>
      <c r="BH9940" s="33">
        <v>55.375</v>
      </c>
      <c r="BI9940" s="33">
        <v>54.625</v>
      </c>
      <c r="BJ9940" s="33">
        <v>53.6875</v>
      </c>
      <c r="BK9940" s="33">
        <v>52.5625</v>
      </c>
      <c r="BL9940" s="33">
        <v>51.6875</v>
      </c>
      <c r="BM9940" s="33">
        <v>51.375</v>
      </c>
      <c r="BN9940" s="33">
        <v>56.75</v>
      </c>
      <c r="BO9940" s="33">
        <v>63.8125</v>
      </c>
      <c r="BP9940" s="33">
        <v>70.125</v>
      </c>
      <c r="BQ9940" s="33">
        <v>75.125</v>
      </c>
      <c r="BR9940" s="33">
        <v>79.4375</v>
      </c>
      <c r="BS9940" s="33">
        <v>82.625</v>
      </c>
      <c r="BT9940" s="33">
        <v>85.9375</v>
      </c>
      <c r="BU9940" s="33">
        <v>87.4375</v>
      </c>
      <c r="BV9940" s="33">
        <v>86.625</v>
      </c>
      <c r="BW9940" s="33">
        <v>84.375</v>
      </c>
      <c r="BX9940" s="33">
        <v>77.1875</v>
      </c>
      <c r="BY9940" s="33">
        <v>71.0625</v>
      </c>
      <c r="BZ9940" s="33">
        <v>67.3125</v>
      </c>
      <c r="CA9940" s="33">
        <v>63.75</v>
      </c>
      <c r="CB9940" s="33">
        <v>61.5625</v>
      </c>
      <c r="CC9940" s="33">
        <v>59.25</v>
      </c>
      <c r="DC9940" s="9">
        <v>15.02547</v>
      </c>
      <c r="DD9940" s="9">
        <v>0</v>
      </c>
    </row>
    <row r="9941" spans="1:108" x14ac:dyDescent="0.25">
      <c r="A9941" s="9" t="s">
        <v>42</v>
      </c>
      <c r="B9941" s="9" t="s">
        <v>31</v>
      </c>
      <c r="C9941" s="9" t="s">
        <v>35</v>
      </c>
      <c r="D9941" s="9" t="s">
        <v>40</v>
      </c>
      <c r="E9941" s="9" t="s">
        <v>38</v>
      </c>
      <c r="F9941" s="9">
        <v>2017</v>
      </c>
      <c r="G9941" s="9">
        <v>5</v>
      </c>
      <c r="H9941" s="9"/>
      <c r="BF9941" s="33">
        <v>56.375</v>
      </c>
      <c r="BG9941" s="33">
        <v>55.375</v>
      </c>
      <c r="BH9941" s="33">
        <v>54.25</v>
      </c>
      <c r="BI9941" s="33">
        <v>53.5</v>
      </c>
      <c r="BJ9941" s="33">
        <v>52.875</v>
      </c>
      <c r="BK9941" s="33">
        <v>52.8125</v>
      </c>
      <c r="BL9941" s="33">
        <v>52.875</v>
      </c>
      <c r="BM9941" s="33">
        <v>54.8125</v>
      </c>
      <c r="BN9941" s="33">
        <v>57.9375</v>
      </c>
      <c r="BO9941" s="33">
        <v>62.125</v>
      </c>
      <c r="BP9941" s="33">
        <v>66.9375</v>
      </c>
      <c r="BQ9941" s="33">
        <v>71.1875</v>
      </c>
      <c r="BR9941" s="33">
        <v>74.5625</v>
      </c>
      <c r="BS9941" s="33">
        <v>76.5</v>
      </c>
      <c r="BT9941" s="33">
        <v>77.4375</v>
      </c>
      <c r="BU9941" s="33">
        <v>77.4375</v>
      </c>
      <c r="BV9941" s="33">
        <v>76.8125</v>
      </c>
      <c r="BW9941" s="33">
        <v>75</v>
      </c>
      <c r="BX9941" s="33">
        <v>70.75</v>
      </c>
      <c r="BY9941" s="33">
        <v>66.9375</v>
      </c>
      <c r="BZ9941" s="33">
        <v>62.4375</v>
      </c>
      <c r="CA9941" s="33">
        <v>60.125</v>
      </c>
      <c r="CB9941" s="33">
        <v>58.5</v>
      </c>
      <c r="CC9941" s="33">
        <v>57.4375</v>
      </c>
      <c r="DC9941" s="9">
        <v>15.02547</v>
      </c>
      <c r="DD9941" s="9">
        <v>0</v>
      </c>
    </row>
    <row r="9942" spans="1:108" x14ac:dyDescent="0.25">
      <c r="A9942" s="9" t="s">
        <v>42</v>
      </c>
      <c r="B9942" s="9" t="s">
        <v>31</v>
      </c>
      <c r="C9942" s="9" t="s">
        <v>35</v>
      </c>
      <c r="D9942" s="9" t="s">
        <v>40</v>
      </c>
      <c r="E9942" s="9" t="s">
        <v>38</v>
      </c>
      <c r="F9942" s="9">
        <v>2017</v>
      </c>
      <c r="G9942" s="9">
        <v>6</v>
      </c>
      <c r="H9942" s="9"/>
      <c r="BF9942" s="33">
        <v>65.125</v>
      </c>
      <c r="BG9942" s="33">
        <v>62.75</v>
      </c>
      <c r="BH9942" s="33">
        <v>61.375</v>
      </c>
      <c r="BI9942" s="33">
        <v>60.1875</v>
      </c>
      <c r="BJ9942" s="33">
        <v>59.125</v>
      </c>
      <c r="BK9942" s="33">
        <v>58.125</v>
      </c>
      <c r="BL9942" s="33">
        <v>58.5625</v>
      </c>
      <c r="BM9942" s="33">
        <v>64.5625</v>
      </c>
      <c r="BN9942" s="33">
        <v>69.75</v>
      </c>
      <c r="BO9942" s="33">
        <v>74.9375</v>
      </c>
      <c r="BP9942" s="33">
        <v>79.875</v>
      </c>
      <c r="BQ9942" s="33">
        <v>84.5625</v>
      </c>
      <c r="BR9942" s="33">
        <v>88.5625</v>
      </c>
      <c r="BS9942" s="33">
        <v>91.9375</v>
      </c>
      <c r="BT9942" s="33">
        <v>92.1875</v>
      </c>
      <c r="BU9942" s="33">
        <v>91.6875</v>
      </c>
      <c r="BV9942" s="33">
        <v>91.125</v>
      </c>
      <c r="BW9942" s="33">
        <v>90.5625</v>
      </c>
      <c r="BX9942" s="33">
        <v>87.8125</v>
      </c>
      <c r="BY9942" s="33">
        <v>82.6875</v>
      </c>
      <c r="BZ9942" s="33">
        <v>75.5625</v>
      </c>
      <c r="CA9942" s="33">
        <v>70.375</v>
      </c>
      <c r="CB9942" s="33">
        <v>67</v>
      </c>
      <c r="CC9942" s="33">
        <v>64.3125</v>
      </c>
      <c r="DC9942" s="9">
        <v>15.02547</v>
      </c>
      <c r="DD9942" s="9">
        <v>0</v>
      </c>
    </row>
    <row r="9943" spans="1:108" x14ac:dyDescent="0.25">
      <c r="A9943" s="9" t="s">
        <v>42</v>
      </c>
      <c r="B9943" s="9" t="s">
        <v>31</v>
      </c>
      <c r="C9943" s="9" t="s">
        <v>35</v>
      </c>
      <c r="D9943" s="9" t="s">
        <v>40</v>
      </c>
      <c r="E9943" s="9" t="s">
        <v>38</v>
      </c>
      <c r="F9943" s="9">
        <v>2017</v>
      </c>
      <c r="G9943" s="9">
        <v>7</v>
      </c>
      <c r="H9943" s="9">
        <v>29.56119</v>
      </c>
      <c r="I9943" s="9">
        <v>28.469000000000001</v>
      </c>
      <c r="J9943" s="9">
        <v>27.502690000000001</v>
      </c>
      <c r="K9943" s="9">
        <v>29.106670000000001</v>
      </c>
      <c r="L9943" s="9">
        <v>39.041240000000002</v>
      </c>
      <c r="M9943" s="9">
        <v>33.628399999999999</v>
      </c>
      <c r="N9943" s="9">
        <v>46.250979999999998</v>
      </c>
      <c r="O9943" s="9">
        <v>56.850650000000002</v>
      </c>
      <c r="P9943" s="9">
        <v>58.929459999999999</v>
      </c>
      <c r="Q9943" s="9">
        <v>57.439079999999997</v>
      </c>
      <c r="R9943" s="9">
        <v>60.895769999999999</v>
      </c>
      <c r="S9943" s="9">
        <v>65.607600000000005</v>
      </c>
      <c r="T9943" s="9">
        <v>61.211170000000003</v>
      </c>
      <c r="U9943" s="9">
        <v>52.9238</v>
      </c>
      <c r="V9943" s="9">
        <v>52.14669</v>
      </c>
      <c r="W9943" s="9">
        <v>41.51343</v>
      </c>
      <c r="X9943" s="9">
        <v>38.522919999999999</v>
      </c>
      <c r="Y9943" s="9">
        <v>37.093859999999999</v>
      </c>
      <c r="Z9943" s="9">
        <v>33.707079999999998</v>
      </c>
      <c r="AA9943" s="9">
        <v>30.621369999999999</v>
      </c>
      <c r="AB9943" s="9">
        <v>25.640879999999999</v>
      </c>
      <c r="AC9943" s="9">
        <v>32.20946</v>
      </c>
      <c r="AD9943" s="9">
        <v>29.13411</v>
      </c>
      <c r="AE9943" s="9">
        <v>29.13411</v>
      </c>
      <c r="AF9943" s="9">
        <v>43.370350000000002</v>
      </c>
      <c r="AG9943" s="9">
        <v>34.498779999999996</v>
      </c>
      <c r="AH9943" s="9">
        <v>27.789929999999998</v>
      </c>
      <c r="AI9943" s="9">
        <v>31.100439999999999</v>
      </c>
      <c r="AJ9943" s="9">
        <v>27.201740000000001</v>
      </c>
      <c r="AK9943" s="9">
        <v>36.028869999999998</v>
      </c>
      <c r="AL9943" s="9">
        <v>34.443060000000003</v>
      </c>
      <c r="AM9943" s="9">
        <v>45.979019999999998</v>
      </c>
      <c r="AN9943" s="9">
        <v>58.792969999999997</v>
      </c>
      <c r="AO9943" s="9">
        <v>61.592469999999999</v>
      </c>
      <c r="AP9943" s="9">
        <v>63.383049999999997</v>
      </c>
      <c r="AQ9943" s="9">
        <v>68.054159999999996</v>
      </c>
      <c r="AR9943" s="9">
        <v>65.344740000000002</v>
      </c>
      <c r="AS9943" s="9">
        <v>60.772069999999999</v>
      </c>
      <c r="AT9943" s="9">
        <v>53.461959999999998</v>
      </c>
      <c r="AU9943" s="9">
        <v>54.642870000000002</v>
      </c>
      <c r="AV9943" s="9">
        <v>50.809019999999997</v>
      </c>
      <c r="AW9943" s="9">
        <v>49.464060000000003</v>
      </c>
      <c r="AX9943" s="9">
        <v>49.397750000000002</v>
      </c>
      <c r="AY9943" s="9">
        <v>41.864989999999999</v>
      </c>
      <c r="AZ9943" s="9">
        <v>37.070610000000002</v>
      </c>
      <c r="BA9943" s="9">
        <v>27.953949999999999</v>
      </c>
      <c r="BB9943" s="9">
        <v>29.602409999999999</v>
      </c>
      <c r="BC9943" s="9">
        <v>26.54449</v>
      </c>
      <c r="BD9943" s="9">
        <v>26.54449</v>
      </c>
      <c r="BE9943" s="9">
        <v>51.269460000000002</v>
      </c>
      <c r="BF9943" s="33">
        <v>61.875</v>
      </c>
      <c r="BG9943" s="33">
        <v>60.8125</v>
      </c>
      <c r="BH9943" s="33">
        <v>60</v>
      </c>
      <c r="BI9943" s="33">
        <v>59.25</v>
      </c>
      <c r="BJ9943" s="33">
        <v>58.75</v>
      </c>
      <c r="BK9943" s="33">
        <v>58.5625</v>
      </c>
      <c r="BL9943" s="33">
        <v>58.5625</v>
      </c>
      <c r="BM9943" s="33">
        <v>61.3125</v>
      </c>
      <c r="BN9943" s="33">
        <v>65.75</v>
      </c>
      <c r="BO9943" s="33">
        <v>69.4375</v>
      </c>
      <c r="BP9943" s="33">
        <v>74.25</v>
      </c>
      <c r="BQ9943" s="33">
        <v>78.5625</v>
      </c>
      <c r="BR9943" s="33">
        <v>82.5</v>
      </c>
      <c r="BS9943" s="33">
        <v>84.5</v>
      </c>
      <c r="BT9943" s="33">
        <v>86.0625</v>
      </c>
      <c r="BU9943" s="33">
        <v>86.4375</v>
      </c>
      <c r="BV9943" s="33">
        <v>86.125</v>
      </c>
      <c r="BW9943" s="33">
        <v>84.9375</v>
      </c>
      <c r="BX9943" s="33">
        <v>83.3125</v>
      </c>
      <c r="BY9943" s="33">
        <v>78.375</v>
      </c>
      <c r="BZ9943" s="33">
        <v>72.0625</v>
      </c>
      <c r="CA9943" s="33">
        <v>68.125</v>
      </c>
      <c r="CB9943" s="33">
        <v>66.25</v>
      </c>
      <c r="CC9943" s="33">
        <v>64.5625</v>
      </c>
      <c r="CD9943" s="9">
        <v>12.04828</v>
      </c>
      <c r="CE9943" s="9">
        <v>9.4589730000000003</v>
      </c>
      <c r="CF9943" s="9">
        <v>9.427994</v>
      </c>
      <c r="CG9943" s="9">
        <v>9.8355080000000008</v>
      </c>
      <c r="CH9943" s="9">
        <v>7.8776279999999996</v>
      </c>
      <c r="CI9943" s="9">
        <v>7.7570769999999998</v>
      </c>
      <c r="CJ9943" s="9">
        <v>6.8292599999999997</v>
      </c>
      <c r="CK9943" s="9">
        <v>9.2585300000000004</v>
      </c>
      <c r="CL9943" s="9">
        <v>12.618819999999999</v>
      </c>
      <c r="CM9943" s="9">
        <v>19.255890000000001</v>
      </c>
      <c r="CN9943" s="9">
        <v>27.499939999999999</v>
      </c>
      <c r="CO9943" s="9">
        <v>36.342739999999999</v>
      </c>
      <c r="CP9943" s="9">
        <v>34.383960000000002</v>
      </c>
      <c r="CQ9943" s="9">
        <v>28.174510000000001</v>
      </c>
      <c r="CR9943" s="9">
        <v>27.487880000000001</v>
      </c>
      <c r="CS9943" s="9">
        <v>22.366769999999999</v>
      </c>
      <c r="CT9943" s="9">
        <v>20.35322</v>
      </c>
      <c r="CU9943" s="9">
        <v>17.321929999999998</v>
      </c>
      <c r="CV9943" s="9">
        <v>16.149260000000002</v>
      </c>
      <c r="CW9943" s="9">
        <v>13.37003</v>
      </c>
      <c r="CX9943" s="9">
        <v>11.18027</v>
      </c>
      <c r="CY9943" s="9">
        <v>9.0163790000000006</v>
      </c>
      <c r="CZ9943" s="9">
        <v>8.6470850000000006</v>
      </c>
      <c r="DA9943" s="9">
        <v>8.6470850000000006</v>
      </c>
      <c r="DB9943" s="9">
        <v>17.394929999999999</v>
      </c>
      <c r="DC9943" s="9">
        <v>15.02547</v>
      </c>
      <c r="DD9943" s="9">
        <v>0</v>
      </c>
    </row>
    <row r="9944" spans="1:108" x14ac:dyDescent="0.25">
      <c r="A9944" s="9" t="s">
        <v>42</v>
      </c>
      <c r="B9944" s="9" t="s">
        <v>31</v>
      </c>
      <c r="C9944" s="9" t="s">
        <v>35</v>
      </c>
      <c r="D9944" s="9" t="s">
        <v>40</v>
      </c>
      <c r="E9944" s="9" t="s">
        <v>38</v>
      </c>
      <c r="F9944" s="9">
        <v>2017</v>
      </c>
      <c r="G9944" s="9">
        <v>8</v>
      </c>
      <c r="H9944" s="9"/>
      <c r="BF9944" s="33">
        <v>58</v>
      </c>
      <c r="BG9944" s="33">
        <v>57.0625</v>
      </c>
      <c r="BH9944" s="33">
        <v>56.125</v>
      </c>
      <c r="BI9944" s="33">
        <v>55.625</v>
      </c>
      <c r="BJ9944" s="33">
        <v>55.125</v>
      </c>
      <c r="BK9944" s="33">
        <v>54.9375</v>
      </c>
      <c r="BL9944" s="33">
        <v>54.9375</v>
      </c>
      <c r="BM9944" s="33">
        <v>56.5</v>
      </c>
      <c r="BN9944" s="33">
        <v>60.5</v>
      </c>
      <c r="BO9944" s="33">
        <v>64.6875</v>
      </c>
      <c r="BP9944" s="33">
        <v>69.9375</v>
      </c>
      <c r="BQ9944" s="33">
        <v>75.75</v>
      </c>
      <c r="BR9944" s="33">
        <v>81.0625</v>
      </c>
      <c r="BS9944" s="33">
        <v>85.9375</v>
      </c>
      <c r="BT9944" s="33">
        <v>89.875</v>
      </c>
      <c r="BU9944" s="33">
        <v>90.625</v>
      </c>
      <c r="BV9944" s="33">
        <v>89.6875</v>
      </c>
      <c r="BW9944" s="33">
        <v>88.4375</v>
      </c>
      <c r="BX9944" s="33">
        <v>85.3125</v>
      </c>
      <c r="BY9944" s="33">
        <v>79.875</v>
      </c>
      <c r="BZ9944" s="33">
        <v>74</v>
      </c>
      <c r="CA9944" s="33">
        <v>70.375</v>
      </c>
      <c r="CB9944" s="33">
        <v>67.3125</v>
      </c>
      <c r="CC9944" s="33">
        <v>65.3125</v>
      </c>
      <c r="DC9944" s="9">
        <v>15.02547</v>
      </c>
      <c r="DD9944" s="9">
        <v>0</v>
      </c>
    </row>
    <row r="9945" spans="1:108" x14ac:dyDescent="0.25">
      <c r="A9945" s="9" t="s">
        <v>42</v>
      </c>
      <c r="B9945" s="9" t="s">
        <v>31</v>
      </c>
      <c r="C9945" s="9" t="s">
        <v>35</v>
      </c>
      <c r="D9945" s="9" t="s">
        <v>40</v>
      </c>
      <c r="E9945" s="9" t="s">
        <v>38</v>
      </c>
      <c r="F9945" s="9">
        <v>2017</v>
      </c>
      <c r="G9945" s="9">
        <v>9</v>
      </c>
      <c r="H9945" s="9"/>
      <c r="BF9945" s="33">
        <v>60.9375</v>
      </c>
      <c r="BG9945" s="33">
        <v>59.5625</v>
      </c>
      <c r="BH9945" s="33">
        <v>58.1875</v>
      </c>
      <c r="BI9945" s="33">
        <v>57.3125</v>
      </c>
      <c r="BJ9945" s="33">
        <v>56.75</v>
      </c>
      <c r="BK9945" s="33">
        <v>56.1875</v>
      </c>
      <c r="BL9945" s="33">
        <v>55.6875</v>
      </c>
      <c r="BM9945" s="33">
        <v>56.625</v>
      </c>
      <c r="BN9945" s="33">
        <v>60.9375</v>
      </c>
      <c r="BO9945" s="33">
        <v>65.1875</v>
      </c>
      <c r="BP9945" s="33">
        <v>69.5625</v>
      </c>
      <c r="BQ9945" s="33">
        <v>74.3125</v>
      </c>
      <c r="BR9945" s="33">
        <v>79.375</v>
      </c>
      <c r="BS9945" s="33">
        <v>83.375</v>
      </c>
      <c r="BT9945" s="33">
        <v>86.4375</v>
      </c>
      <c r="BU9945" s="33">
        <v>87.375</v>
      </c>
      <c r="BV9945" s="33">
        <v>86.75</v>
      </c>
      <c r="BW9945" s="33">
        <v>84.1875</v>
      </c>
      <c r="BX9945" s="33">
        <v>79.5625</v>
      </c>
      <c r="BY9945" s="33">
        <v>74.125</v>
      </c>
      <c r="BZ9945" s="33">
        <v>69.375</v>
      </c>
      <c r="CA9945" s="33">
        <v>65.625</v>
      </c>
      <c r="CB9945" s="33">
        <v>62.8125</v>
      </c>
      <c r="CC9945" s="33">
        <v>61</v>
      </c>
      <c r="DC9945" s="9">
        <v>15.02547</v>
      </c>
      <c r="DD9945" s="9">
        <v>0</v>
      </c>
    </row>
    <row r="9946" spans="1:108" x14ac:dyDescent="0.25">
      <c r="A9946" s="9" t="s">
        <v>42</v>
      </c>
      <c r="B9946" s="9" t="s">
        <v>31</v>
      </c>
      <c r="C9946" s="9" t="s">
        <v>35</v>
      </c>
      <c r="D9946" s="9" t="s">
        <v>40</v>
      </c>
      <c r="E9946" s="9" t="s">
        <v>38</v>
      </c>
      <c r="F9946" s="9">
        <v>2017</v>
      </c>
      <c r="G9946" s="9">
        <v>10</v>
      </c>
      <c r="H9946" s="9"/>
      <c r="BF9946" s="33">
        <v>59</v>
      </c>
      <c r="BG9946" s="33">
        <v>56.625</v>
      </c>
      <c r="BH9946" s="33">
        <v>55.375</v>
      </c>
      <c r="BI9946" s="33">
        <v>54.625</v>
      </c>
      <c r="BJ9946" s="33">
        <v>53.6875</v>
      </c>
      <c r="BK9946" s="33">
        <v>52.5625</v>
      </c>
      <c r="BL9946" s="33">
        <v>51.6875</v>
      </c>
      <c r="BM9946" s="33">
        <v>51.375</v>
      </c>
      <c r="BN9946" s="33">
        <v>56.75</v>
      </c>
      <c r="BO9946" s="33">
        <v>63.8125</v>
      </c>
      <c r="BP9946" s="33">
        <v>70.125</v>
      </c>
      <c r="BQ9946" s="33">
        <v>75.125</v>
      </c>
      <c r="BR9946" s="33">
        <v>79.4375</v>
      </c>
      <c r="BS9946" s="33">
        <v>82.625</v>
      </c>
      <c r="BT9946" s="33">
        <v>85.9375</v>
      </c>
      <c r="BU9946" s="33">
        <v>87.4375</v>
      </c>
      <c r="BV9946" s="33">
        <v>86.625</v>
      </c>
      <c r="BW9946" s="33">
        <v>84.375</v>
      </c>
      <c r="BX9946" s="33">
        <v>77.1875</v>
      </c>
      <c r="BY9946" s="33">
        <v>71.0625</v>
      </c>
      <c r="BZ9946" s="33">
        <v>67.3125</v>
      </c>
      <c r="CA9946" s="33">
        <v>63.75</v>
      </c>
      <c r="CB9946" s="33">
        <v>61.5625</v>
      </c>
      <c r="CC9946" s="33">
        <v>59.25</v>
      </c>
      <c r="DC9946" s="9">
        <v>15.02547</v>
      </c>
      <c r="DD9946" s="9">
        <v>0</v>
      </c>
    </row>
    <row r="9947" spans="1:108" x14ac:dyDescent="0.25">
      <c r="A9947" s="9" t="s">
        <v>42</v>
      </c>
      <c r="B9947" s="9" t="s">
        <v>31</v>
      </c>
      <c r="C9947" s="9" t="s">
        <v>35</v>
      </c>
      <c r="D9947" s="9" t="s">
        <v>40</v>
      </c>
      <c r="E9947" s="9" t="s">
        <v>38</v>
      </c>
      <c r="F9947" s="9">
        <v>2018</v>
      </c>
      <c r="G9947" s="9">
        <v>5</v>
      </c>
      <c r="H9947" s="9"/>
      <c r="BF9947" s="33">
        <v>56.375</v>
      </c>
      <c r="BG9947" s="33">
        <v>55.375</v>
      </c>
      <c r="BH9947" s="33">
        <v>54.25</v>
      </c>
      <c r="BI9947" s="33">
        <v>53.5</v>
      </c>
      <c r="BJ9947" s="33">
        <v>52.875</v>
      </c>
      <c r="BK9947" s="33">
        <v>52.8125</v>
      </c>
      <c r="BL9947" s="33">
        <v>52.875</v>
      </c>
      <c r="BM9947" s="33">
        <v>54.8125</v>
      </c>
      <c r="BN9947" s="33">
        <v>57.9375</v>
      </c>
      <c r="BO9947" s="33">
        <v>62.125</v>
      </c>
      <c r="BP9947" s="33">
        <v>66.9375</v>
      </c>
      <c r="BQ9947" s="33">
        <v>71.1875</v>
      </c>
      <c r="BR9947" s="33">
        <v>74.5625</v>
      </c>
      <c r="BS9947" s="33">
        <v>76.5</v>
      </c>
      <c r="BT9947" s="33">
        <v>77.4375</v>
      </c>
      <c r="BU9947" s="33">
        <v>77.4375</v>
      </c>
      <c r="BV9947" s="33">
        <v>76.8125</v>
      </c>
      <c r="BW9947" s="33">
        <v>75</v>
      </c>
      <c r="BX9947" s="33">
        <v>70.75</v>
      </c>
      <c r="BY9947" s="33">
        <v>66.9375</v>
      </c>
      <c r="BZ9947" s="33">
        <v>62.4375</v>
      </c>
      <c r="CA9947" s="33">
        <v>60.125</v>
      </c>
      <c r="CB9947" s="33">
        <v>58.5</v>
      </c>
      <c r="CC9947" s="33">
        <v>57.4375</v>
      </c>
      <c r="DC9947" s="9">
        <v>15.02547</v>
      </c>
      <c r="DD9947" s="9">
        <v>0</v>
      </c>
    </row>
    <row r="9948" spans="1:108" x14ac:dyDescent="0.25">
      <c r="A9948" s="9" t="s">
        <v>42</v>
      </c>
      <c r="B9948" s="9" t="s">
        <v>31</v>
      </c>
      <c r="C9948" s="9" t="s">
        <v>35</v>
      </c>
      <c r="D9948" s="9" t="s">
        <v>40</v>
      </c>
      <c r="E9948" s="9" t="s">
        <v>38</v>
      </c>
      <c r="F9948" s="9">
        <v>2018</v>
      </c>
      <c r="G9948" s="9">
        <v>6</v>
      </c>
      <c r="H9948" s="9"/>
      <c r="BF9948" s="33">
        <v>65.125</v>
      </c>
      <c r="BG9948" s="33">
        <v>62.75</v>
      </c>
      <c r="BH9948" s="33">
        <v>61.375</v>
      </c>
      <c r="BI9948" s="33">
        <v>60.1875</v>
      </c>
      <c r="BJ9948" s="33">
        <v>59.125</v>
      </c>
      <c r="BK9948" s="33">
        <v>58.125</v>
      </c>
      <c r="BL9948" s="33">
        <v>58.5625</v>
      </c>
      <c r="BM9948" s="33">
        <v>64.5625</v>
      </c>
      <c r="BN9948" s="33">
        <v>69.75</v>
      </c>
      <c r="BO9948" s="33">
        <v>74.9375</v>
      </c>
      <c r="BP9948" s="33">
        <v>79.875</v>
      </c>
      <c r="BQ9948" s="33">
        <v>84.5625</v>
      </c>
      <c r="BR9948" s="33">
        <v>88.5625</v>
      </c>
      <c r="BS9948" s="33">
        <v>91.9375</v>
      </c>
      <c r="BT9948" s="33">
        <v>92.1875</v>
      </c>
      <c r="BU9948" s="33">
        <v>91.6875</v>
      </c>
      <c r="BV9948" s="33">
        <v>91.125</v>
      </c>
      <c r="BW9948" s="33">
        <v>90.5625</v>
      </c>
      <c r="BX9948" s="33">
        <v>87.8125</v>
      </c>
      <c r="BY9948" s="33">
        <v>82.6875</v>
      </c>
      <c r="BZ9948" s="33">
        <v>75.5625</v>
      </c>
      <c r="CA9948" s="33">
        <v>70.375</v>
      </c>
      <c r="CB9948" s="33">
        <v>67</v>
      </c>
      <c r="CC9948" s="33">
        <v>64.3125</v>
      </c>
      <c r="DC9948" s="9">
        <v>15.02547</v>
      </c>
      <c r="DD9948" s="9">
        <v>0</v>
      </c>
    </row>
    <row r="9949" spans="1:108" x14ac:dyDescent="0.25">
      <c r="A9949" s="9" t="s">
        <v>42</v>
      </c>
      <c r="B9949" s="9" t="s">
        <v>31</v>
      </c>
      <c r="C9949" s="9" t="s">
        <v>35</v>
      </c>
      <c r="D9949" s="9" t="s">
        <v>40</v>
      </c>
      <c r="E9949" s="9" t="s">
        <v>38</v>
      </c>
      <c r="F9949" s="9">
        <v>2018</v>
      </c>
      <c r="G9949" s="9">
        <v>7</v>
      </c>
      <c r="H9949" s="9">
        <v>29.508700000000001</v>
      </c>
      <c r="I9949" s="9">
        <v>28.388770000000001</v>
      </c>
      <c r="J9949" s="9">
        <v>27.610849999999999</v>
      </c>
      <c r="K9949" s="9">
        <v>28.99945</v>
      </c>
      <c r="L9949" s="9">
        <v>39.182510000000001</v>
      </c>
      <c r="M9949" s="9">
        <v>33.6965</v>
      </c>
      <c r="N9949" s="9">
        <v>46.456620000000001</v>
      </c>
      <c r="O9949" s="9">
        <v>56.921390000000002</v>
      </c>
      <c r="P9949" s="9">
        <v>58.552070000000001</v>
      </c>
      <c r="Q9949" s="9">
        <v>57.36112</v>
      </c>
      <c r="R9949" s="9">
        <v>61.008989999999997</v>
      </c>
      <c r="S9949" s="9">
        <v>65.321979999999996</v>
      </c>
      <c r="T9949" s="9">
        <v>60.727559999999997</v>
      </c>
      <c r="U9949" s="9">
        <v>52.585979999999999</v>
      </c>
      <c r="V9949" s="9">
        <v>51.808860000000003</v>
      </c>
      <c r="W9949" s="9">
        <v>41.131</v>
      </c>
      <c r="X9949" s="9">
        <v>38.195270000000001</v>
      </c>
      <c r="Y9949" s="9">
        <v>36.952959999999997</v>
      </c>
      <c r="Z9949" s="9">
        <v>33.764319999999998</v>
      </c>
      <c r="AA9949" s="9">
        <v>30.544609999999999</v>
      </c>
      <c r="AB9949" s="9">
        <v>25.818049999999999</v>
      </c>
      <c r="AC9949" s="9">
        <v>32.060659999999999</v>
      </c>
      <c r="AD9949" s="9">
        <v>28.9633</v>
      </c>
      <c r="AE9949" s="9">
        <v>28.9633</v>
      </c>
      <c r="AF9949" s="9">
        <v>43.071280000000002</v>
      </c>
      <c r="AG9949" s="9">
        <v>34.446289999999998</v>
      </c>
      <c r="AH9949" s="9">
        <v>27.709700000000002</v>
      </c>
      <c r="AI9949" s="9">
        <v>31.208600000000001</v>
      </c>
      <c r="AJ9949" s="9">
        <v>27.094529999999999</v>
      </c>
      <c r="AK9949" s="9">
        <v>36.170140000000004</v>
      </c>
      <c r="AL9949" s="9">
        <v>34.511159999999997</v>
      </c>
      <c r="AM9949" s="9">
        <v>46.184649999999998</v>
      </c>
      <c r="AN9949" s="9">
        <v>58.863709999999998</v>
      </c>
      <c r="AO9949" s="9">
        <v>61.21508</v>
      </c>
      <c r="AP9949" s="9">
        <v>63.30509</v>
      </c>
      <c r="AQ9949" s="9">
        <v>68.167379999999994</v>
      </c>
      <c r="AR9949" s="9">
        <v>65.059129999999996</v>
      </c>
      <c r="AS9949" s="9">
        <v>60.288460000000001</v>
      </c>
      <c r="AT9949" s="9">
        <v>53.124130000000001</v>
      </c>
      <c r="AU9949" s="9">
        <v>54.305050000000001</v>
      </c>
      <c r="AV9949" s="9">
        <v>50.426600000000001</v>
      </c>
      <c r="AW9949" s="9">
        <v>49.136409999999998</v>
      </c>
      <c r="AX9949" s="9">
        <v>49.25685</v>
      </c>
      <c r="AY9949" s="9">
        <v>41.922220000000003</v>
      </c>
      <c r="AZ9949" s="9">
        <v>36.993850000000002</v>
      </c>
      <c r="BA9949" s="9">
        <v>28.131119999999999</v>
      </c>
      <c r="BB9949" s="9">
        <v>29.453620000000001</v>
      </c>
      <c r="BC9949" s="9">
        <v>26.37369</v>
      </c>
      <c r="BD9949" s="9">
        <v>26.37369</v>
      </c>
      <c r="BE9949" s="9">
        <v>50.970390000000002</v>
      </c>
      <c r="BF9949" s="33">
        <v>61.875</v>
      </c>
      <c r="BG9949" s="33">
        <v>60.8125</v>
      </c>
      <c r="BH9949" s="33">
        <v>60</v>
      </c>
      <c r="BI9949" s="33">
        <v>59.25</v>
      </c>
      <c r="BJ9949" s="33">
        <v>58.75</v>
      </c>
      <c r="BK9949" s="33">
        <v>58.5625</v>
      </c>
      <c r="BL9949" s="33">
        <v>58.5625</v>
      </c>
      <c r="BM9949" s="33">
        <v>61.3125</v>
      </c>
      <c r="BN9949" s="33">
        <v>65.75</v>
      </c>
      <c r="BO9949" s="33">
        <v>69.4375</v>
      </c>
      <c r="BP9949" s="33">
        <v>74.25</v>
      </c>
      <c r="BQ9949" s="33">
        <v>78.5625</v>
      </c>
      <c r="BR9949" s="33">
        <v>82.5</v>
      </c>
      <c r="BS9949" s="33">
        <v>84.5</v>
      </c>
      <c r="BT9949" s="33">
        <v>86.0625</v>
      </c>
      <c r="BU9949" s="33">
        <v>86.4375</v>
      </c>
      <c r="BV9949" s="33">
        <v>86.125</v>
      </c>
      <c r="BW9949" s="33">
        <v>84.9375</v>
      </c>
      <c r="BX9949" s="33">
        <v>83.3125</v>
      </c>
      <c r="BY9949" s="33">
        <v>78.375</v>
      </c>
      <c r="BZ9949" s="33">
        <v>72.0625</v>
      </c>
      <c r="CA9949" s="33">
        <v>68.125</v>
      </c>
      <c r="CB9949" s="33">
        <v>66.25</v>
      </c>
      <c r="CC9949" s="33">
        <v>64.5625</v>
      </c>
      <c r="CD9949" s="9">
        <v>12.065020000000001</v>
      </c>
      <c r="CE9949" s="9">
        <v>9.4720499999999994</v>
      </c>
      <c r="CF9949" s="9">
        <v>9.4410439999999998</v>
      </c>
      <c r="CG9949" s="9">
        <v>9.8491870000000006</v>
      </c>
      <c r="CH9949" s="9">
        <v>7.8885149999999999</v>
      </c>
      <c r="CI9949" s="9">
        <v>7.7677709999999998</v>
      </c>
      <c r="CJ9949" s="9">
        <v>6.8385559999999996</v>
      </c>
      <c r="CK9949" s="9">
        <v>9.2711869999999994</v>
      </c>
      <c r="CL9949" s="9">
        <v>12.63579</v>
      </c>
      <c r="CM9949" s="9">
        <v>19.279869999999999</v>
      </c>
      <c r="CN9949" s="9">
        <v>27.5352</v>
      </c>
      <c r="CO9949" s="9">
        <v>36.388840000000002</v>
      </c>
      <c r="CP9949" s="9">
        <v>34.426609999999997</v>
      </c>
      <c r="CQ9949" s="9">
        <v>28.215119999999999</v>
      </c>
      <c r="CR9949" s="9">
        <v>27.527159999999999</v>
      </c>
      <c r="CS9949" s="9">
        <v>22.395320000000002</v>
      </c>
      <c r="CT9949" s="9">
        <v>20.37623</v>
      </c>
      <c r="CU9949" s="9">
        <v>17.337109999999999</v>
      </c>
      <c r="CV9949" s="9">
        <v>16.157209999999999</v>
      </c>
      <c r="CW9949" s="9">
        <v>13.379250000000001</v>
      </c>
      <c r="CX9949" s="9">
        <v>11.18746</v>
      </c>
      <c r="CY9949" s="9">
        <v>9.0245739999999994</v>
      </c>
      <c r="CZ9949" s="9">
        <v>8.6589039999999997</v>
      </c>
      <c r="DA9949" s="9">
        <v>8.6589039999999997</v>
      </c>
      <c r="DB9949" s="9">
        <v>17.415179999999999</v>
      </c>
      <c r="DC9949" s="9">
        <v>15.02547</v>
      </c>
      <c r="DD9949" s="9">
        <v>0</v>
      </c>
    </row>
    <row r="9950" spans="1:108" x14ac:dyDescent="0.25">
      <c r="A9950" s="9" t="s">
        <v>42</v>
      </c>
      <c r="B9950" s="9" t="s">
        <v>31</v>
      </c>
      <c r="C9950" s="9" t="s">
        <v>35</v>
      </c>
      <c r="D9950" s="9" t="s">
        <v>40</v>
      </c>
      <c r="E9950" s="9" t="s">
        <v>38</v>
      </c>
      <c r="F9950" s="9">
        <v>2018</v>
      </c>
      <c r="G9950" s="9">
        <v>8</v>
      </c>
      <c r="H9950" s="9"/>
      <c r="BF9950" s="33">
        <v>58</v>
      </c>
      <c r="BG9950" s="33">
        <v>57.0625</v>
      </c>
      <c r="BH9950" s="33">
        <v>56.125</v>
      </c>
      <c r="BI9950" s="33">
        <v>55.625</v>
      </c>
      <c r="BJ9950" s="33">
        <v>55.125</v>
      </c>
      <c r="BK9950" s="33">
        <v>54.9375</v>
      </c>
      <c r="BL9950" s="33">
        <v>54.9375</v>
      </c>
      <c r="BM9950" s="33">
        <v>56.5</v>
      </c>
      <c r="BN9950" s="33">
        <v>60.5</v>
      </c>
      <c r="BO9950" s="33">
        <v>64.6875</v>
      </c>
      <c r="BP9950" s="33">
        <v>69.9375</v>
      </c>
      <c r="BQ9950" s="33">
        <v>75.75</v>
      </c>
      <c r="BR9950" s="33">
        <v>81.0625</v>
      </c>
      <c r="BS9950" s="33">
        <v>85.9375</v>
      </c>
      <c r="BT9950" s="33">
        <v>89.875</v>
      </c>
      <c r="BU9950" s="33">
        <v>90.625</v>
      </c>
      <c r="BV9950" s="33">
        <v>89.6875</v>
      </c>
      <c r="BW9950" s="33">
        <v>88.4375</v>
      </c>
      <c r="BX9950" s="33">
        <v>85.3125</v>
      </c>
      <c r="BY9950" s="33">
        <v>79.875</v>
      </c>
      <c r="BZ9950" s="33">
        <v>74</v>
      </c>
      <c r="CA9950" s="33">
        <v>70.375</v>
      </c>
      <c r="CB9950" s="33">
        <v>67.3125</v>
      </c>
      <c r="CC9950" s="33">
        <v>65.3125</v>
      </c>
      <c r="DC9950" s="9">
        <v>15.02547</v>
      </c>
      <c r="DD9950" s="9">
        <v>0</v>
      </c>
    </row>
    <row r="9951" spans="1:108" x14ac:dyDescent="0.25">
      <c r="A9951" s="9" t="s">
        <v>42</v>
      </c>
      <c r="B9951" s="9" t="s">
        <v>31</v>
      </c>
      <c r="C9951" s="9" t="s">
        <v>35</v>
      </c>
      <c r="D9951" s="9" t="s">
        <v>40</v>
      </c>
      <c r="E9951" s="9" t="s">
        <v>38</v>
      </c>
      <c r="F9951" s="9">
        <v>2018</v>
      </c>
      <c r="G9951" s="9">
        <v>9</v>
      </c>
      <c r="H9951" s="9"/>
      <c r="BF9951" s="33">
        <v>60.9375</v>
      </c>
      <c r="BG9951" s="33">
        <v>59.5625</v>
      </c>
      <c r="BH9951" s="33">
        <v>58.1875</v>
      </c>
      <c r="BI9951" s="33">
        <v>57.3125</v>
      </c>
      <c r="BJ9951" s="33">
        <v>56.75</v>
      </c>
      <c r="BK9951" s="33">
        <v>56.1875</v>
      </c>
      <c r="BL9951" s="33">
        <v>55.6875</v>
      </c>
      <c r="BM9951" s="33">
        <v>56.625</v>
      </c>
      <c r="BN9951" s="33">
        <v>60.9375</v>
      </c>
      <c r="BO9951" s="33">
        <v>65.1875</v>
      </c>
      <c r="BP9951" s="33">
        <v>69.5625</v>
      </c>
      <c r="BQ9951" s="33">
        <v>74.3125</v>
      </c>
      <c r="BR9951" s="33">
        <v>79.375</v>
      </c>
      <c r="BS9951" s="33">
        <v>83.375</v>
      </c>
      <c r="BT9951" s="33">
        <v>86.4375</v>
      </c>
      <c r="BU9951" s="33">
        <v>87.375</v>
      </c>
      <c r="BV9951" s="33">
        <v>86.75</v>
      </c>
      <c r="BW9951" s="33">
        <v>84.1875</v>
      </c>
      <c r="BX9951" s="33">
        <v>79.5625</v>
      </c>
      <c r="BY9951" s="33">
        <v>74.125</v>
      </c>
      <c r="BZ9951" s="33">
        <v>69.375</v>
      </c>
      <c r="CA9951" s="33">
        <v>65.625</v>
      </c>
      <c r="CB9951" s="33">
        <v>62.8125</v>
      </c>
      <c r="CC9951" s="33">
        <v>61</v>
      </c>
      <c r="DC9951" s="9">
        <v>15.02547</v>
      </c>
      <c r="DD9951" s="9">
        <v>0</v>
      </c>
    </row>
    <row r="9952" spans="1:108" x14ac:dyDescent="0.25">
      <c r="A9952" s="9" t="s">
        <v>42</v>
      </c>
      <c r="B9952" s="9" t="s">
        <v>31</v>
      </c>
      <c r="C9952" s="9" t="s">
        <v>35</v>
      </c>
      <c r="D9952" s="9" t="s">
        <v>40</v>
      </c>
      <c r="E9952" s="9" t="s">
        <v>38</v>
      </c>
      <c r="F9952" s="9">
        <v>2018</v>
      </c>
      <c r="G9952" s="9">
        <v>10</v>
      </c>
      <c r="H9952" s="9"/>
      <c r="BF9952" s="33">
        <v>59</v>
      </c>
      <c r="BG9952" s="33">
        <v>56.625</v>
      </c>
      <c r="BH9952" s="33">
        <v>55.375</v>
      </c>
      <c r="BI9952" s="33">
        <v>54.625</v>
      </c>
      <c r="BJ9952" s="33">
        <v>53.6875</v>
      </c>
      <c r="BK9952" s="33">
        <v>52.5625</v>
      </c>
      <c r="BL9952" s="33">
        <v>51.6875</v>
      </c>
      <c r="BM9952" s="33">
        <v>51.375</v>
      </c>
      <c r="BN9952" s="33">
        <v>56.75</v>
      </c>
      <c r="BO9952" s="33">
        <v>63.8125</v>
      </c>
      <c r="BP9952" s="33">
        <v>70.125</v>
      </c>
      <c r="BQ9952" s="33">
        <v>75.125</v>
      </c>
      <c r="BR9952" s="33">
        <v>79.4375</v>
      </c>
      <c r="BS9952" s="33">
        <v>82.625</v>
      </c>
      <c r="BT9952" s="33">
        <v>85.9375</v>
      </c>
      <c r="BU9952" s="33">
        <v>87.4375</v>
      </c>
      <c r="BV9952" s="33">
        <v>86.625</v>
      </c>
      <c r="BW9952" s="33">
        <v>84.375</v>
      </c>
      <c r="BX9952" s="33">
        <v>77.1875</v>
      </c>
      <c r="BY9952" s="33">
        <v>71.0625</v>
      </c>
      <c r="BZ9952" s="33">
        <v>67.3125</v>
      </c>
      <c r="CA9952" s="33">
        <v>63.75</v>
      </c>
      <c r="CB9952" s="33">
        <v>61.5625</v>
      </c>
      <c r="CC9952" s="33">
        <v>59.25</v>
      </c>
      <c r="DC9952" s="9">
        <v>15.02547</v>
      </c>
      <c r="DD9952" s="9">
        <v>0</v>
      </c>
    </row>
    <row r="9953" spans="1:108" x14ac:dyDescent="0.25">
      <c r="A9953" s="9" t="s">
        <v>42</v>
      </c>
      <c r="B9953" s="9" t="s">
        <v>31</v>
      </c>
      <c r="C9953" s="9" t="s">
        <v>35</v>
      </c>
      <c r="D9953" s="9" t="s">
        <v>40</v>
      </c>
      <c r="E9953" s="9" t="s">
        <v>38</v>
      </c>
      <c r="F9953" s="9">
        <v>2019</v>
      </c>
      <c r="G9953" s="9">
        <v>5</v>
      </c>
      <c r="H9953" s="9"/>
      <c r="BF9953" s="33">
        <v>56.375</v>
      </c>
      <c r="BG9953" s="33">
        <v>55.375</v>
      </c>
      <c r="BH9953" s="33">
        <v>54.25</v>
      </c>
      <c r="BI9953" s="33">
        <v>53.5</v>
      </c>
      <c r="BJ9953" s="33">
        <v>52.875</v>
      </c>
      <c r="BK9953" s="33">
        <v>52.8125</v>
      </c>
      <c r="BL9953" s="33">
        <v>52.875</v>
      </c>
      <c r="BM9953" s="33">
        <v>54.8125</v>
      </c>
      <c r="BN9953" s="33">
        <v>57.9375</v>
      </c>
      <c r="BO9953" s="33">
        <v>62.125</v>
      </c>
      <c r="BP9953" s="33">
        <v>66.9375</v>
      </c>
      <c r="BQ9953" s="33">
        <v>71.1875</v>
      </c>
      <c r="BR9953" s="33">
        <v>74.5625</v>
      </c>
      <c r="BS9953" s="33">
        <v>76.5</v>
      </c>
      <c r="BT9953" s="33">
        <v>77.4375</v>
      </c>
      <c r="BU9953" s="33">
        <v>77.4375</v>
      </c>
      <c r="BV9953" s="33">
        <v>76.8125</v>
      </c>
      <c r="BW9953" s="33">
        <v>75</v>
      </c>
      <c r="BX9953" s="33">
        <v>70.75</v>
      </c>
      <c r="BY9953" s="33">
        <v>66.9375</v>
      </c>
      <c r="BZ9953" s="33">
        <v>62.4375</v>
      </c>
      <c r="CA9953" s="33">
        <v>60.125</v>
      </c>
      <c r="CB9953" s="33">
        <v>58.5</v>
      </c>
      <c r="CC9953" s="33">
        <v>57.4375</v>
      </c>
      <c r="DC9953" s="9">
        <v>15.02547</v>
      </c>
      <c r="DD9953" s="9">
        <v>0</v>
      </c>
    </row>
    <row r="9954" spans="1:108" x14ac:dyDescent="0.25">
      <c r="A9954" s="9" t="s">
        <v>42</v>
      </c>
      <c r="B9954" s="9" t="s">
        <v>31</v>
      </c>
      <c r="C9954" s="9" t="s">
        <v>35</v>
      </c>
      <c r="D9954" s="9" t="s">
        <v>40</v>
      </c>
      <c r="E9954" s="9" t="s">
        <v>38</v>
      </c>
      <c r="F9954" s="9">
        <v>2019</v>
      </c>
      <c r="G9954" s="9">
        <v>6</v>
      </c>
      <c r="H9954" s="9"/>
      <c r="BF9954" s="33">
        <v>65.125</v>
      </c>
      <c r="BG9954" s="33">
        <v>62.75</v>
      </c>
      <c r="BH9954" s="33">
        <v>61.375</v>
      </c>
      <c r="BI9954" s="33">
        <v>60.1875</v>
      </c>
      <c r="BJ9954" s="33">
        <v>59.125</v>
      </c>
      <c r="BK9954" s="33">
        <v>58.125</v>
      </c>
      <c r="BL9954" s="33">
        <v>58.5625</v>
      </c>
      <c r="BM9954" s="33">
        <v>64.5625</v>
      </c>
      <c r="BN9954" s="33">
        <v>69.75</v>
      </c>
      <c r="BO9954" s="33">
        <v>74.9375</v>
      </c>
      <c r="BP9954" s="33">
        <v>79.875</v>
      </c>
      <c r="BQ9954" s="33">
        <v>84.5625</v>
      </c>
      <c r="BR9954" s="33">
        <v>88.5625</v>
      </c>
      <c r="BS9954" s="33">
        <v>91.9375</v>
      </c>
      <c r="BT9954" s="33">
        <v>92.1875</v>
      </c>
      <c r="BU9954" s="33">
        <v>91.6875</v>
      </c>
      <c r="BV9954" s="33">
        <v>91.125</v>
      </c>
      <c r="BW9954" s="33">
        <v>90.5625</v>
      </c>
      <c r="BX9954" s="33">
        <v>87.8125</v>
      </c>
      <c r="BY9954" s="33">
        <v>82.6875</v>
      </c>
      <c r="BZ9954" s="33">
        <v>75.5625</v>
      </c>
      <c r="CA9954" s="33">
        <v>70.375</v>
      </c>
      <c r="CB9954" s="33">
        <v>67</v>
      </c>
      <c r="CC9954" s="33">
        <v>64.3125</v>
      </c>
      <c r="DC9954" s="9">
        <v>15.02547</v>
      </c>
      <c r="DD9954" s="9">
        <v>0</v>
      </c>
    </row>
    <row r="9955" spans="1:108" x14ac:dyDescent="0.25">
      <c r="A9955" s="9" t="s">
        <v>42</v>
      </c>
      <c r="B9955" s="9" t="s">
        <v>31</v>
      </c>
      <c r="C9955" s="9" t="s">
        <v>35</v>
      </c>
      <c r="D9955" s="9" t="s">
        <v>40</v>
      </c>
      <c r="E9955" s="9" t="s">
        <v>38</v>
      </c>
      <c r="F9955" s="9">
        <v>2019</v>
      </c>
      <c r="G9955" s="9">
        <v>7</v>
      </c>
      <c r="H9955" s="9">
        <v>29.765910000000002</v>
      </c>
      <c r="I9955" s="9">
        <v>28.521979999999999</v>
      </c>
      <c r="J9955" s="9">
        <v>27.600960000000001</v>
      </c>
      <c r="K9955" s="9">
        <v>29.15381</v>
      </c>
      <c r="L9955" s="9">
        <v>39.148890000000002</v>
      </c>
      <c r="M9955" s="9">
        <v>33.584099999999999</v>
      </c>
      <c r="N9955" s="9">
        <v>46.105980000000002</v>
      </c>
      <c r="O9955" s="9">
        <v>57.040239999999997</v>
      </c>
      <c r="P9955" s="9">
        <v>58.773650000000004</v>
      </c>
      <c r="Q9955" s="9">
        <v>57.247630000000001</v>
      </c>
      <c r="R9955" s="9">
        <v>60.951729999999998</v>
      </c>
      <c r="S9955" s="9">
        <v>65.244249999999994</v>
      </c>
      <c r="T9955" s="9">
        <v>60.744799999999998</v>
      </c>
      <c r="U9955" s="9">
        <v>52.696820000000002</v>
      </c>
      <c r="V9955" s="9">
        <v>51.919710000000002</v>
      </c>
      <c r="W9955" s="9">
        <v>41.076030000000003</v>
      </c>
      <c r="X9955" s="9">
        <v>38.112960000000001</v>
      </c>
      <c r="Y9955" s="9">
        <v>36.824010000000001</v>
      </c>
      <c r="Z9955" s="9">
        <v>33.444400000000002</v>
      </c>
      <c r="AA9955" s="9">
        <v>30.409610000000001</v>
      </c>
      <c r="AB9955" s="9">
        <v>25.47766</v>
      </c>
      <c r="AC9955" s="9">
        <v>31.930330000000001</v>
      </c>
      <c r="AD9955" s="9">
        <v>29.03594</v>
      </c>
      <c r="AE9955" s="9">
        <v>29.03594</v>
      </c>
      <c r="AF9955" s="9">
        <v>43.061489999999999</v>
      </c>
      <c r="AG9955" s="9">
        <v>34.703499999999998</v>
      </c>
      <c r="AH9955" s="9">
        <v>27.84291</v>
      </c>
      <c r="AI9955" s="9">
        <v>31.198720000000002</v>
      </c>
      <c r="AJ9955" s="9">
        <v>27.248889999999999</v>
      </c>
      <c r="AK9955" s="9">
        <v>36.136519999999997</v>
      </c>
      <c r="AL9955" s="9">
        <v>34.398760000000003</v>
      </c>
      <c r="AM9955" s="9">
        <v>45.834009999999999</v>
      </c>
      <c r="AN9955" s="9">
        <v>58.982550000000003</v>
      </c>
      <c r="AO9955" s="9">
        <v>61.436660000000003</v>
      </c>
      <c r="AP9955" s="9">
        <v>63.191600000000001</v>
      </c>
      <c r="AQ9955" s="9">
        <v>68.110110000000006</v>
      </c>
      <c r="AR9955" s="9">
        <v>64.981390000000005</v>
      </c>
      <c r="AS9955" s="9">
        <v>60.305700000000002</v>
      </c>
      <c r="AT9955" s="9">
        <v>53.23498</v>
      </c>
      <c r="AU9955" s="9">
        <v>54.415889999999997</v>
      </c>
      <c r="AV9955" s="9">
        <v>50.371630000000003</v>
      </c>
      <c r="AW9955" s="9">
        <v>49.054099999999998</v>
      </c>
      <c r="AX9955" s="9">
        <v>49.127899999999997</v>
      </c>
      <c r="AY9955" s="9">
        <v>41.6023</v>
      </c>
      <c r="AZ9955" s="9">
        <v>36.858840000000001</v>
      </c>
      <c r="BA9955" s="9">
        <v>27.79073</v>
      </c>
      <c r="BB9955" s="9">
        <v>29.32329</v>
      </c>
      <c r="BC9955" s="9">
        <v>26.44633</v>
      </c>
      <c r="BD9955" s="9">
        <v>26.44633</v>
      </c>
      <c r="BE9955" s="9">
        <v>50.960599999999999</v>
      </c>
      <c r="BF9955" s="33">
        <v>61.875</v>
      </c>
      <c r="BG9955" s="33">
        <v>60.8125</v>
      </c>
      <c r="BH9955" s="33">
        <v>60</v>
      </c>
      <c r="BI9955" s="33">
        <v>59.25</v>
      </c>
      <c r="BJ9955" s="33">
        <v>58.75</v>
      </c>
      <c r="BK9955" s="33">
        <v>58.5625</v>
      </c>
      <c r="BL9955" s="33">
        <v>58.5625</v>
      </c>
      <c r="BM9955" s="33">
        <v>61.3125</v>
      </c>
      <c r="BN9955" s="33">
        <v>65.75</v>
      </c>
      <c r="BO9955" s="33">
        <v>69.4375</v>
      </c>
      <c r="BP9955" s="33">
        <v>74.25</v>
      </c>
      <c r="BQ9955" s="33">
        <v>78.5625</v>
      </c>
      <c r="BR9955" s="33">
        <v>82.5</v>
      </c>
      <c r="BS9955" s="33">
        <v>84.5</v>
      </c>
      <c r="BT9955" s="33">
        <v>86.0625</v>
      </c>
      <c r="BU9955" s="33">
        <v>86.4375</v>
      </c>
      <c r="BV9955" s="33">
        <v>86.125</v>
      </c>
      <c r="BW9955" s="33">
        <v>84.9375</v>
      </c>
      <c r="BX9955" s="33">
        <v>83.3125</v>
      </c>
      <c r="BY9955" s="33">
        <v>78.375</v>
      </c>
      <c r="BZ9955" s="33">
        <v>72.0625</v>
      </c>
      <c r="CA9955" s="33">
        <v>68.125</v>
      </c>
      <c r="CB9955" s="33">
        <v>66.25</v>
      </c>
      <c r="CC9955" s="33">
        <v>64.5625</v>
      </c>
      <c r="CD9955" s="9">
        <v>12.072229999999999</v>
      </c>
      <c r="CE9955" s="9">
        <v>9.4768570000000008</v>
      </c>
      <c r="CF9955" s="9">
        <v>9.4453289999999992</v>
      </c>
      <c r="CG9955" s="9">
        <v>9.8541369999999997</v>
      </c>
      <c r="CH9955" s="9">
        <v>7.8912709999999997</v>
      </c>
      <c r="CI9955" s="9">
        <v>7.7703879999999996</v>
      </c>
      <c r="CJ9955" s="9">
        <v>6.840058</v>
      </c>
      <c r="CK9955" s="9">
        <v>9.2724860000000007</v>
      </c>
      <c r="CL9955" s="9">
        <v>12.637309999999999</v>
      </c>
      <c r="CM9955" s="9">
        <v>19.281269999999999</v>
      </c>
      <c r="CN9955" s="9">
        <v>27.530010000000001</v>
      </c>
      <c r="CO9955" s="9">
        <v>36.378230000000002</v>
      </c>
      <c r="CP9955" s="9">
        <v>34.415179999999999</v>
      </c>
      <c r="CQ9955" s="9">
        <v>28.20899</v>
      </c>
      <c r="CR9955" s="9">
        <v>27.52244</v>
      </c>
      <c r="CS9955" s="9">
        <v>22.39528</v>
      </c>
      <c r="CT9955" s="9">
        <v>20.379069999999999</v>
      </c>
      <c r="CU9955" s="9">
        <v>17.344760000000001</v>
      </c>
      <c r="CV9955" s="9">
        <v>16.166270000000001</v>
      </c>
      <c r="CW9955" s="9">
        <v>13.386469999999999</v>
      </c>
      <c r="CX9955" s="9">
        <v>11.195740000000001</v>
      </c>
      <c r="CY9955" s="9">
        <v>9.0308030000000006</v>
      </c>
      <c r="CZ9955" s="9">
        <v>8.6655510000000007</v>
      </c>
      <c r="DA9955" s="9">
        <v>8.6655510000000007</v>
      </c>
      <c r="DB9955" s="9">
        <v>17.416620000000002</v>
      </c>
      <c r="DC9955" s="9">
        <v>15.02547</v>
      </c>
      <c r="DD9955" s="9">
        <v>0</v>
      </c>
    </row>
    <row r="9956" spans="1:108" x14ac:dyDescent="0.25">
      <c r="A9956" s="9" t="s">
        <v>42</v>
      </c>
      <c r="B9956" s="9" t="s">
        <v>31</v>
      </c>
      <c r="C9956" s="9" t="s">
        <v>35</v>
      </c>
      <c r="D9956" s="9" t="s">
        <v>40</v>
      </c>
      <c r="E9956" s="9" t="s">
        <v>38</v>
      </c>
      <c r="F9956" s="9">
        <v>2019</v>
      </c>
      <c r="G9956" s="9">
        <v>8</v>
      </c>
      <c r="H9956" s="9"/>
      <c r="BF9956" s="33">
        <v>58</v>
      </c>
      <c r="BG9956" s="33">
        <v>57.0625</v>
      </c>
      <c r="BH9956" s="33">
        <v>56.125</v>
      </c>
      <c r="BI9956" s="33">
        <v>55.625</v>
      </c>
      <c r="BJ9956" s="33">
        <v>55.125</v>
      </c>
      <c r="BK9956" s="33">
        <v>54.9375</v>
      </c>
      <c r="BL9956" s="33">
        <v>54.9375</v>
      </c>
      <c r="BM9956" s="33">
        <v>56.5</v>
      </c>
      <c r="BN9956" s="33">
        <v>60.5</v>
      </c>
      <c r="BO9956" s="33">
        <v>64.6875</v>
      </c>
      <c r="BP9956" s="33">
        <v>69.9375</v>
      </c>
      <c r="BQ9956" s="33">
        <v>75.75</v>
      </c>
      <c r="BR9956" s="33">
        <v>81.0625</v>
      </c>
      <c r="BS9956" s="33">
        <v>85.9375</v>
      </c>
      <c r="BT9956" s="33">
        <v>89.875</v>
      </c>
      <c r="BU9956" s="33">
        <v>90.625</v>
      </c>
      <c r="BV9956" s="33">
        <v>89.6875</v>
      </c>
      <c r="BW9956" s="33">
        <v>88.4375</v>
      </c>
      <c r="BX9956" s="33">
        <v>85.3125</v>
      </c>
      <c r="BY9956" s="33">
        <v>79.875</v>
      </c>
      <c r="BZ9956" s="33">
        <v>74</v>
      </c>
      <c r="CA9956" s="33">
        <v>70.375</v>
      </c>
      <c r="CB9956" s="33">
        <v>67.3125</v>
      </c>
      <c r="CC9956" s="33">
        <v>65.3125</v>
      </c>
      <c r="DC9956" s="9">
        <v>15.02547</v>
      </c>
      <c r="DD9956" s="9">
        <v>0</v>
      </c>
    </row>
    <row r="9957" spans="1:108" x14ac:dyDescent="0.25">
      <c r="A9957" s="9" t="s">
        <v>42</v>
      </c>
      <c r="B9957" s="9" t="s">
        <v>31</v>
      </c>
      <c r="C9957" s="9" t="s">
        <v>35</v>
      </c>
      <c r="D9957" s="9" t="s">
        <v>40</v>
      </c>
      <c r="E9957" s="9" t="s">
        <v>38</v>
      </c>
      <c r="F9957" s="9">
        <v>2019</v>
      </c>
      <c r="G9957" s="9">
        <v>9</v>
      </c>
      <c r="H9957" s="9"/>
      <c r="BF9957" s="33">
        <v>60.9375</v>
      </c>
      <c r="BG9957" s="33">
        <v>59.5625</v>
      </c>
      <c r="BH9957" s="33">
        <v>58.1875</v>
      </c>
      <c r="BI9957" s="33">
        <v>57.3125</v>
      </c>
      <c r="BJ9957" s="33">
        <v>56.75</v>
      </c>
      <c r="BK9957" s="33">
        <v>56.1875</v>
      </c>
      <c r="BL9957" s="33">
        <v>55.6875</v>
      </c>
      <c r="BM9957" s="33">
        <v>56.625</v>
      </c>
      <c r="BN9957" s="33">
        <v>60.9375</v>
      </c>
      <c r="BO9957" s="33">
        <v>65.1875</v>
      </c>
      <c r="BP9957" s="33">
        <v>69.5625</v>
      </c>
      <c r="BQ9957" s="33">
        <v>74.3125</v>
      </c>
      <c r="BR9957" s="33">
        <v>79.375</v>
      </c>
      <c r="BS9957" s="33">
        <v>83.375</v>
      </c>
      <c r="BT9957" s="33">
        <v>86.4375</v>
      </c>
      <c r="BU9957" s="33">
        <v>87.375</v>
      </c>
      <c r="BV9957" s="33">
        <v>86.75</v>
      </c>
      <c r="BW9957" s="33">
        <v>84.1875</v>
      </c>
      <c r="BX9957" s="33">
        <v>79.5625</v>
      </c>
      <c r="BY9957" s="33">
        <v>74.125</v>
      </c>
      <c r="BZ9957" s="33">
        <v>69.375</v>
      </c>
      <c r="CA9957" s="33">
        <v>65.625</v>
      </c>
      <c r="CB9957" s="33">
        <v>62.8125</v>
      </c>
      <c r="CC9957" s="33">
        <v>61</v>
      </c>
      <c r="DC9957" s="9">
        <v>15.02547</v>
      </c>
      <c r="DD9957" s="9">
        <v>0</v>
      </c>
    </row>
    <row r="9958" spans="1:108" x14ac:dyDescent="0.25">
      <c r="A9958" s="9" t="s">
        <v>42</v>
      </c>
      <c r="B9958" s="9" t="s">
        <v>31</v>
      </c>
      <c r="C9958" s="9" t="s">
        <v>35</v>
      </c>
      <c r="D9958" s="9" t="s">
        <v>40</v>
      </c>
      <c r="E9958" s="9" t="s">
        <v>38</v>
      </c>
      <c r="F9958" s="9">
        <v>2019</v>
      </c>
      <c r="G9958" s="9">
        <v>10</v>
      </c>
      <c r="H9958" s="9"/>
      <c r="BF9958" s="33">
        <v>59</v>
      </c>
      <c r="BG9958" s="33">
        <v>56.625</v>
      </c>
      <c r="BH9958" s="33">
        <v>55.375</v>
      </c>
      <c r="BI9958" s="33">
        <v>54.625</v>
      </c>
      <c r="BJ9958" s="33">
        <v>53.6875</v>
      </c>
      <c r="BK9958" s="33">
        <v>52.5625</v>
      </c>
      <c r="BL9958" s="33">
        <v>51.6875</v>
      </c>
      <c r="BM9958" s="33">
        <v>51.375</v>
      </c>
      <c r="BN9958" s="33">
        <v>56.75</v>
      </c>
      <c r="BO9958" s="33">
        <v>63.8125</v>
      </c>
      <c r="BP9958" s="33">
        <v>70.125</v>
      </c>
      <c r="BQ9958" s="33">
        <v>75.125</v>
      </c>
      <c r="BR9958" s="33">
        <v>79.4375</v>
      </c>
      <c r="BS9958" s="33">
        <v>82.625</v>
      </c>
      <c r="BT9958" s="33">
        <v>85.9375</v>
      </c>
      <c r="BU9958" s="33">
        <v>87.4375</v>
      </c>
      <c r="BV9958" s="33">
        <v>86.625</v>
      </c>
      <c r="BW9958" s="33">
        <v>84.375</v>
      </c>
      <c r="BX9958" s="33">
        <v>77.1875</v>
      </c>
      <c r="BY9958" s="33">
        <v>71.0625</v>
      </c>
      <c r="BZ9958" s="33">
        <v>67.3125</v>
      </c>
      <c r="CA9958" s="33">
        <v>63.75</v>
      </c>
      <c r="CB9958" s="33">
        <v>61.5625</v>
      </c>
      <c r="CC9958" s="33">
        <v>59.25</v>
      </c>
      <c r="DC9958" s="9">
        <v>15.02547</v>
      </c>
      <c r="DD9958" s="9">
        <v>0</v>
      </c>
    </row>
    <row r="9959" spans="1:108" x14ac:dyDescent="0.25">
      <c r="A9959" s="9" t="s">
        <v>42</v>
      </c>
      <c r="B9959" s="9" t="s">
        <v>31</v>
      </c>
      <c r="C9959" s="9" t="s">
        <v>35</v>
      </c>
      <c r="D9959" s="9" t="s">
        <v>40</v>
      </c>
      <c r="E9959" s="9" t="s">
        <v>38</v>
      </c>
      <c r="F9959" s="9">
        <v>2020</v>
      </c>
      <c r="G9959" s="9">
        <v>5</v>
      </c>
      <c r="H9959" s="9"/>
      <c r="BF9959" s="33">
        <v>56.375</v>
      </c>
      <c r="BG9959" s="33">
        <v>55.375</v>
      </c>
      <c r="BH9959" s="33">
        <v>54.25</v>
      </c>
      <c r="BI9959" s="33">
        <v>53.5</v>
      </c>
      <c r="BJ9959" s="33">
        <v>52.875</v>
      </c>
      <c r="BK9959" s="33">
        <v>52.8125</v>
      </c>
      <c r="BL9959" s="33">
        <v>52.875</v>
      </c>
      <c r="BM9959" s="33">
        <v>54.8125</v>
      </c>
      <c r="BN9959" s="33">
        <v>57.9375</v>
      </c>
      <c r="BO9959" s="33">
        <v>62.125</v>
      </c>
      <c r="BP9959" s="33">
        <v>66.9375</v>
      </c>
      <c r="BQ9959" s="33">
        <v>71.1875</v>
      </c>
      <c r="BR9959" s="33">
        <v>74.5625</v>
      </c>
      <c r="BS9959" s="33">
        <v>76.5</v>
      </c>
      <c r="BT9959" s="33">
        <v>77.4375</v>
      </c>
      <c r="BU9959" s="33">
        <v>77.4375</v>
      </c>
      <c r="BV9959" s="33">
        <v>76.8125</v>
      </c>
      <c r="BW9959" s="33">
        <v>75</v>
      </c>
      <c r="BX9959" s="33">
        <v>70.75</v>
      </c>
      <c r="BY9959" s="33">
        <v>66.9375</v>
      </c>
      <c r="BZ9959" s="33">
        <v>62.4375</v>
      </c>
      <c r="CA9959" s="33">
        <v>60.125</v>
      </c>
      <c r="CB9959" s="33">
        <v>58.5</v>
      </c>
      <c r="CC9959" s="33">
        <v>57.4375</v>
      </c>
      <c r="DC9959" s="9">
        <v>15.02547</v>
      </c>
      <c r="DD9959" s="9">
        <v>0</v>
      </c>
    </row>
    <row r="9960" spans="1:108" x14ac:dyDescent="0.25">
      <c r="A9960" s="9" t="s">
        <v>42</v>
      </c>
      <c r="B9960" s="9" t="s">
        <v>31</v>
      </c>
      <c r="C9960" s="9" t="s">
        <v>35</v>
      </c>
      <c r="D9960" s="9" t="s">
        <v>40</v>
      </c>
      <c r="E9960" s="9" t="s">
        <v>38</v>
      </c>
      <c r="F9960" s="9">
        <v>2020</v>
      </c>
      <c r="G9960" s="9">
        <v>6</v>
      </c>
      <c r="H9960" s="9"/>
      <c r="BF9960" s="33">
        <v>65.125</v>
      </c>
      <c r="BG9960" s="33">
        <v>62.75</v>
      </c>
      <c r="BH9960" s="33">
        <v>61.375</v>
      </c>
      <c r="BI9960" s="33">
        <v>60.1875</v>
      </c>
      <c r="BJ9960" s="33">
        <v>59.125</v>
      </c>
      <c r="BK9960" s="33">
        <v>58.125</v>
      </c>
      <c r="BL9960" s="33">
        <v>58.5625</v>
      </c>
      <c r="BM9960" s="33">
        <v>64.5625</v>
      </c>
      <c r="BN9960" s="33">
        <v>69.75</v>
      </c>
      <c r="BO9960" s="33">
        <v>74.9375</v>
      </c>
      <c r="BP9960" s="33">
        <v>79.875</v>
      </c>
      <c r="BQ9960" s="33">
        <v>84.5625</v>
      </c>
      <c r="BR9960" s="33">
        <v>88.5625</v>
      </c>
      <c r="BS9960" s="33">
        <v>91.9375</v>
      </c>
      <c r="BT9960" s="33">
        <v>92.1875</v>
      </c>
      <c r="BU9960" s="33">
        <v>91.6875</v>
      </c>
      <c r="BV9960" s="33">
        <v>91.125</v>
      </c>
      <c r="BW9960" s="33">
        <v>90.5625</v>
      </c>
      <c r="BX9960" s="33">
        <v>87.8125</v>
      </c>
      <c r="BY9960" s="33">
        <v>82.6875</v>
      </c>
      <c r="BZ9960" s="33">
        <v>75.5625</v>
      </c>
      <c r="CA9960" s="33">
        <v>70.375</v>
      </c>
      <c r="CB9960" s="33">
        <v>67</v>
      </c>
      <c r="CC9960" s="33">
        <v>64.3125</v>
      </c>
      <c r="DC9960" s="9">
        <v>15.02547</v>
      </c>
      <c r="DD9960" s="9">
        <v>0</v>
      </c>
    </row>
    <row r="9961" spans="1:108" x14ac:dyDescent="0.25">
      <c r="A9961" s="9" t="s">
        <v>42</v>
      </c>
      <c r="B9961" s="9" t="s">
        <v>31</v>
      </c>
      <c r="C9961" s="9" t="s">
        <v>35</v>
      </c>
      <c r="D9961" s="9" t="s">
        <v>40</v>
      </c>
      <c r="E9961" s="9" t="s">
        <v>38</v>
      </c>
      <c r="F9961" s="9">
        <v>2020</v>
      </c>
      <c r="G9961" s="9">
        <v>7</v>
      </c>
      <c r="H9961" s="9">
        <v>29.477039999999999</v>
      </c>
      <c r="I9961" s="9">
        <v>28.373259999999998</v>
      </c>
      <c r="J9961" s="9">
        <v>27.54466</v>
      </c>
      <c r="K9961" s="9">
        <v>29.14678</v>
      </c>
      <c r="L9961" s="9">
        <v>39.260269999999998</v>
      </c>
      <c r="M9961" s="9">
        <v>33.692810000000001</v>
      </c>
      <c r="N9961" s="9">
        <v>46.138350000000003</v>
      </c>
      <c r="O9961" s="9">
        <v>56.875979999999998</v>
      </c>
      <c r="P9961" s="9">
        <v>58.690480000000001</v>
      </c>
      <c r="Q9961" s="9">
        <v>57.09037</v>
      </c>
      <c r="R9961" s="9">
        <v>60.770200000000003</v>
      </c>
      <c r="S9961" s="9">
        <v>65.2928</v>
      </c>
      <c r="T9961" s="9">
        <v>60.762509999999999</v>
      </c>
      <c r="U9961" s="9">
        <v>52.411479999999997</v>
      </c>
      <c r="V9961" s="9">
        <v>51.63438</v>
      </c>
      <c r="W9961" s="9">
        <v>41.111359999999998</v>
      </c>
      <c r="X9961" s="9">
        <v>38.104219999999998</v>
      </c>
      <c r="Y9961" s="9">
        <v>36.690040000000003</v>
      </c>
      <c r="Z9961" s="9">
        <v>33.228380000000001</v>
      </c>
      <c r="AA9961" s="9">
        <v>30.291820000000001</v>
      </c>
      <c r="AB9961" s="9">
        <v>25.717970000000001</v>
      </c>
      <c r="AC9961" s="9">
        <v>32.012250000000002</v>
      </c>
      <c r="AD9961" s="9">
        <v>28.893719999999998</v>
      </c>
      <c r="AE9961" s="9">
        <v>28.893719999999998</v>
      </c>
      <c r="AF9961" s="9">
        <v>42.918489999999998</v>
      </c>
      <c r="AG9961" s="9">
        <v>34.414630000000002</v>
      </c>
      <c r="AH9961" s="9">
        <v>27.694189999999999</v>
      </c>
      <c r="AI9961" s="9">
        <v>31.142410000000002</v>
      </c>
      <c r="AJ9961" s="9">
        <v>27.241849999999999</v>
      </c>
      <c r="AK9961" s="9">
        <v>36.247889999999998</v>
      </c>
      <c r="AL9961" s="9">
        <v>34.507469999999998</v>
      </c>
      <c r="AM9961" s="9">
        <v>45.866390000000003</v>
      </c>
      <c r="AN9961" s="9">
        <v>58.818289999999998</v>
      </c>
      <c r="AO9961" s="9">
        <v>61.353490000000001</v>
      </c>
      <c r="AP9961" s="9">
        <v>63.03434</v>
      </c>
      <c r="AQ9961" s="9">
        <v>67.92859</v>
      </c>
      <c r="AR9961" s="9">
        <v>65.029939999999996</v>
      </c>
      <c r="AS9961" s="9">
        <v>60.323410000000003</v>
      </c>
      <c r="AT9961" s="9">
        <v>52.949640000000002</v>
      </c>
      <c r="AU9961" s="9">
        <v>54.130549999999999</v>
      </c>
      <c r="AV9961" s="9">
        <v>50.406959999999998</v>
      </c>
      <c r="AW9961" s="9">
        <v>49.045360000000002</v>
      </c>
      <c r="AX9961" s="9">
        <v>48.993920000000003</v>
      </c>
      <c r="AY9961" s="9">
        <v>41.386279999999999</v>
      </c>
      <c r="AZ9961" s="9">
        <v>36.741050000000001</v>
      </c>
      <c r="BA9961" s="9">
        <v>28.031040000000001</v>
      </c>
      <c r="BB9961" s="9">
        <v>29.405200000000001</v>
      </c>
      <c r="BC9961" s="9">
        <v>26.304110000000001</v>
      </c>
      <c r="BD9961" s="9">
        <v>26.304110000000001</v>
      </c>
      <c r="BE9961" s="9">
        <v>50.817599999999999</v>
      </c>
      <c r="BF9961" s="33">
        <v>61.875</v>
      </c>
      <c r="BG9961" s="33">
        <v>60.8125</v>
      </c>
      <c r="BH9961" s="33">
        <v>60</v>
      </c>
      <c r="BI9961" s="33">
        <v>59.25</v>
      </c>
      <c r="BJ9961" s="33">
        <v>58.75</v>
      </c>
      <c r="BK9961" s="33">
        <v>58.5625</v>
      </c>
      <c r="BL9961" s="33">
        <v>58.5625</v>
      </c>
      <c r="BM9961" s="33">
        <v>61.3125</v>
      </c>
      <c r="BN9961" s="33">
        <v>65.75</v>
      </c>
      <c r="BO9961" s="33">
        <v>69.4375</v>
      </c>
      <c r="BP9961" s="33">
        <v>74.25</v>
      </c>
      <c r="BQ9961" s="33">
        <v>78.5625</v>
      </c>
      <c r="BR9961" s="33">
        <v>82.5</v>
      </c>
      <c r="BS9961" s="33">
        <v>84.5</v>
      </c>
      <c r="BT9961" s="33">
        <v>86.0625</v>
      </c>
      <c r="BU9961" s="33">
        <v>86.4375</v>
      </c>
      <c r="BV9961" s="33">
        <v>86.125</v>
      </c>
      <c r="BW9961" s="33">
        <v>84.9375</v>
      </c>
      <c r="BX9961" s="33">
        <v>83.3125</v>
      </c>
      <c r="BY9961" s="33">
        <v>78.375</v>
      </c>
      <c r="BZ9961" s="33">
        <v>72.0625</v>
      </c>
      <c r="CA9961" s="33">
        <v>68.125</v>
      </c>
      <c r="CB9961" s="33">
        <v>66.25</v>
      </c>
      <c r="CC9961" s="33">
        <v>64.5625</v>
      </c>
      <c r="CD9961" s="9">
        <v>12.03478</v>
      </c>
      <c r="CE9961" s="9">
        <v>9.4456869999999995</v>
      </c>
      <c r="CF9961" s="9">
        <v>9.4132180000000005</v>
      </c>
      <c r="CG9961" s="9">
        <v>9.8217649999999992</v>
      </c>
      <c r="CH9961" s="9">
        <v>7.8627159999999998</v>
      </c>
      <c r="CI9961" s="9">
        <v>7.7420439999999999</v>
      </c>
      <c r="CJ9961" s="9">
        <v>6.813218</v>
      </c>
      <c r="CK9961" s="9">
        <v>9.2346529999999998</v>
      </c>
      <c r="CL9961" s="9">
        <v>12.58437</v>
      </c>
      <c r="CM9961" s="9">
        <v>19.20176</v>
      </c>
      <c r="CN9961" s="9">
        <v>27.398579999999999</v>
      </c>
      <c r="CO9961" s="9">
        <v>36.219889999999999</v>
      </c>
      <c r="CP9961" s="9">
        <v>34.253279999999997</v>
      </c>
      <c r="CQ9961" s="9">
        <v>28.085239999999999</v>
      </c>
      <c r="CR9961" s="9">
        <v>27.397130000000001</v>
      </c>
      <c r="CS9961" s="9">
        <v>22.304189999999998</v>
      </c>
      <c r="CT9961" s="9">
        <v>20.297730000000001</v>
      </c>
      <c r="CU9961" s="9">
        <v>17.28491</v>
      </c>
      <c r="CV9961" s="9">
        <v>16.11863</v>
      </c>
      <c r="CW9961" s="9">
        <v>13.346780000000001</v>
      </c>
      <c r="CX9961" s="9">
        <v>11.160159999999999</v>
      </c>
      <c r="CY9961" s="9">
        <v>9.0045380000000002</v>
      </c>
      <c r="CZ9961" s="9">
        <v>8.6414059999999999</v>
      </c>
      <c r="DA9961" s="9">
        <v>8.6414059999999999</v>
      </c>
      <c r="DB9961" s="9">
        <v>17.34712</v>
      </c>
      <c r="DC9961" s="9">
        <v>15.02547</v>
      </c>
      <c r="DD9961" s="9">
        <v>0</v>
      </c>
    </row>
    <row r="9962" spans="1:108" x14ac:dyDescent="0.25">
      <c r="A9962" s="9" t="s">
        <v>42</v>
      </c>
      <c r="B9962" s="9" t="s">
        <v>31</v>
      </c>
      <c r="C9962" s="9" t="s">
        <v>35</v>
      </c>
      <c r="D9962" s="9" t="s">
        <v>40</v>
      </c>
      <c r="E9962" s="9" t="s">
        <v>38</v>
      </c>
      <c r="F9962" s="9">
        <v>2020</v>
      </c>
      <c r="G9962" s="9">
        <v>8</v>
      </c>
      <c r="H9962" s="9"/>
      <c r="BF9962" s="33">
        <v>58</v>
      </c>
      <c r="BG9962" s="33">
        <v>57.0625</v>
      </c>
      <c r="BH9962" s="33">
        <v>56.125</v>
      </c>
      <c r="BI9962" s="33">
        <v>55.625</v>
      </c>
      <c r="BJ9962" s="33">
        <v>55.125</v>
      </c>
      <c r="BK9962" s="33">
        <v>54.9375</v>
      </c>
      <c r="BL9962" s="33">
        <v>54.9375</v>
      </c>
      <c r="BM9962" s="33">
        <v>56.5</v>
      </c>
      <c r="BN9962" s="33">
        <v>60.5</v>
      </c>
      <c r="BO9962" s="33">
        <v>64.6875</v>
      </c>
      <c r="BP9962" s="33">
        <v>69.9375</v>
      </c>
      <c r="BQ9962" s="33">
        <v>75.75</v>
      </c>
      <c r="BR9962" s="33">
        <v>81.0625</v>
      </c>
      <c r="BS9962" s="33">
        <v>85.9375</v>
      </c>
      <c r="BT9962" s="33">
        <v>89.875</v>
      </c>
      <c r="BU9962" s="33">
        <v>90.625</v>
      </c>
      <c r="BV9962" s="33">
        <v>89.6875</v>
      </c>
      <c r="BW9962" s="33">
        <v>88.4375</v>
      </c>
      <c r="BX9962" s="33">
        <v>85.3125</v>
      </c>
      <c r="BY9962" s="33">
        <v>79.875</v>
      </c>
      <c r="BZ9962" s="33">
        <v>74</v>
      </c>
      <c r="CA9962" s="33">
        <v>70.375</v>
      </c>
      <c r="CB9962" s="33">
        <v>67.3125</v>
      </c>
      <c r="CC9962" s="33">
        <v>65.3125</v>
      </c>
      <c r="DC9962" s="9">
        <v>15.02547</v>
      </c>
      <c r="DD9962" s="9">
        <v>0</v>
      </c>
    </row>
    <row r="9963" spans="1:108" x14ac:dyDescent="0.25">
      <c r="A9963" s="9" t="s">
        <v>42</v>
      </c>
      <c r="B9963" s="9" t="s">
        <v>31</v>
      </c>
      <c r="C9963" s="9" t="s">
        <v>35</v>
      </c>
      <c r="D9963" s="9" t="s">
        <v>40</v>
      </c>
      <c r="E9963" s="9" t="s">
        <v>38</v>
      </c>
      <c r="F9963" s="9">
        <v>2020</v>
      </c>
      <c r="G9963" s="9">
        <v>9</v>
      </c>
      <c r="H9963" s="9"/>
      <c r="BF9963" s="33">
        <v>60.9375</v>
      </c>
      <c r="BG9963" s="33">
        <v>59.5625</v>
      </c>
      <c r="BH9963" s="33">
        <v>58.1875</v>
      </c>
      <c r="BI9963" s="33">
        <v>57.3125</v>
      </c>
      <c r="BJ9963" s="33">
        <v>56.75</v>
      </c>
      <c r="BK9963" s="33">
        <v>56.1875</v>
      </c>
      <c r="BL9963" s="33">
        <v>55.6875</v>
      </c>
      <c r="BM9963" s="33">
        <v>56.625</v>
      </c>
      <c r="BN9963" s="33">
        <v>60.9375</v>
      </c>
      <c r="BO9963" s="33">
        <v>65.1875</v>
      </c>
      <c r="BP9963" s="33">
        <v>69.5625</v>
      </c>
      <c r="BQ9963" s="33">
        <v>74.3125</v>
      </c>
      <c r="BR9963" s="33">
        <v>79.375</v>
      </c>
      <c r="BS9963" s="33">
        <v>83.375</v>
      </c>
      <c r="BT9963" s="33">
        <v>86.4375</v>
      </c>
      <c r="BU9963" s="33">
        <v>87.375</v>
      </c>
      <c r="BV9963" s="33">
        <v>86.75</v>
      </c>
      <c r="BW9963" s="33">
        <v>84.1875</v>
      </c>
      <c r="BX9963" s="33">
        <v>79.5625</v>
      </c>
      <c r="BY9963" s="33">
        <v>74.125</v>
      </c>
      <c r="BZ9963" s="33">
        <v>69.375</v>
      </c>
      <c r="CA9963" s="33">
        <v>65.625</v>
      </c>
      <c r="CB9963" s="33">
        <v>62.8125</v>
      </c>
      <c r="CC9963" s="33">
        <v>61</v>
      </c>
      <c r="DC9963" s="9">
        <v>15.02547</v>
      </c>
      <c r="DD9963" s="9">
        <v>0</v>
      </c>
    </row>
    <row r="9964" spans="1:108" x14ac:dyDescent="0.25">
      <c r="A9964" s="9" t="s">
        <v>42</v>
      </c>
      <c r="B9964" s="9" t="s">
        <v>31</v>
      </c>
      <c r="C9964" s="9" t="s">
        <v>35</v>
      </c>
      <c r="D9964" s="9" t="s">
        <v>40</v>
      </c>
      <c r="E9964" s="9" t="s">
        <v>38</v>
      </c>
      <c r="F9964" s="9">
        <v>2020</v>
      </c>
      <c r="G9964" s="9">
        <v>10</v>
      </c>
      <c r="H9964" s="9"/>
      <c r="BF9964" s="33">
        <v>59</v>
      </c>
      <c r="BG9964" s="33">
        <v>56.625</v>
      </c>
      <c r="BH9964" s="33">
        <v>55.375</v>
      </c>
      <c r="BI9964" s="33">
        <v>54.625</v>
      </c>
      <c r="BJ9964" s="33">
        <v>53.6875</v>
      </c>
      <c r="BK9964" s="33">
        <v>52.5625</v>
      </c>
      <c r="BL9964" s="33">
        <v>51.6875</v>
      </c>
      <c r="BM9964" s="33">
        <v>51.375</v>
      </c>
      <c r="BN9964" s="33">
        <v>56.75</v>
      </c>
      <c r="BO9964" s="33">
        <v>63.8125</v>
      </c>
      <c r="BP9964" s="33">
        <v>70.125</v>
      </c>
      <c r="BQ9964" s="33">
        <v>75.125</v>
      </c>
      <c r="BR9964" s="33">
        <v>79.4375</v>
      </c>
      <c r="BS9964" s="33">
        <v>82.625</v>
      </c>
      <c r="BT9964" s="33">
        <v>85.9375</v>
      </c>
      <c r="BU9964" s="33">
        <v>87.4375</v>
      </c>
      <c r="BV9964" s="33">
        <v>86.625</v>
      </c>
      <c r="BW9964" s="33">
        <v>84.375</v>
      </c>
      <c r="BX9964" s="33">
        <v>77.1875</v>
      </c>
      <c r="BY9964" s="33">
        <v>71.0625</v>
      </c>
      <c r="BZ9964" s="33">
        <v>67.3125</v>
      </c>
      <c r="CA9964" s="33">
        <v>63.75</v>
      </c>
      <c r="CB9964" s="33">
        <v>61.5625</v>
      </c>
      <c r="CC9964" s="33">
        <v>59.25</v>
      </c>
      <c r="DC9964" s="9">
        <v>15.02547</v>
      </c>
      <c r="DD9964" s="9">
        <v>0</v>
      </c>
    </row>
    <row r="9965" spans="1:108" x14ac:dyDescent="0.25">
      <c r="A9965" s="9" t="s">
        <v>42</v>
      </c>
      <c r="B9965" s="9" t="s">
        <v>31</v>
      </c>
      <c r="C9965" s="9" t="s">
        <v>35</v>
      </c>
      <c r="D9965" s="9" t="s">
        <v>40</v>
      </c>
      <c r="E9965" s="9" t="s">
        <v>38</v>
      </c>
      <c r="F9965" s="9">
        <v>2021</v>
      </c>
      <c r="G9965" s="9">
        <v>5</v>
      </c>
      <c r="H9965" s="9"/>
      <c r="BF9965" s="33">
        <v>56.375</v>
      </c>
      <c r="BG9965" s="33">
        <v>55.375</v>
      </c>
      <c r="BH9965" s="33">
        <v>54.25</v>
      </c>
      <c r="BI9965" s="33">
        <v>53.5</v>
      </c>
      <c r="BJ9965" s="33">
        <v>52.875</v>
      </c>
      <c r="BK9965" s="33">
        <v>52.8125</v>
      </c>
      <c r="BL9965" s="33">
        <v>52.875</v>
      </c>
      <c r="BM9965" s="33">
        <v>54.8125</v>
      </c>
      <c r="BN9965" s="33">
        <v>57.9375</v>
      </c>
      <c r="BO9965" s="33">
        <v>62.125</v>
      </c>
      <c r="BP9965" s="33">
        <v>66.9375</v>
      </c>
      <c r="BQ9965" s="33">
        <v>71.1875</v>
      </c>
      <c r="BR9965" s="33">
        <v>74.5625</v>
      </c>
      <c r="BS9965" s="33">
        <v>76.5</v>
      </c>
      <c r="BT9965" s="33">
        <v>77.4375</v>
      </c>
      <c r="BU9965" s="33">
        <v>77.4375</v>
      </c>
      <c r="BV9965" s="33">
        <v>76.8125</v>
      </c>
      <c r="BW9965" s="33">
        <v>75</v>
      </c>
      <c r="BX9965" s="33">
        <v>70.75</v>
      </c>
      <c r="BY9965" s="33">
        <v>66.9375</v>
      </c>
      <c r="BZ9965" s="33">
        <v>62.4375</v>
      </c>
      <c r="CA9965" s="33">
        <v>60.125</v>
      </c>
      <c r="CB9965" s="33">
        <v>58.5</v>
      </c>
      <c r="CC9965" s="33">
        <v>57.4375</v>
      </c>
      <c r="DC9965" s="9">
        <v>15.02547</v>
      </c>
      <c r="DD9965" s="9">
        <v>0</v>
      </c>
    </row>
    <row r="9966" spans="1:108" x14ac:dyDescent="0.25">
      <c r="A9966" s="9" t="s">
        <v>42</v>
      </c>
      <c r="B9966" s="9" t="s">
        <v>31</v>
      </c>
      <c r="C9966" s="9" t="s">
        <v>35</v>
      </c>
      <c r="D9966" s="9" t="s">
        <v>40</v>
      </c>
      <c r="E9966" s="9" t="s">
        <v>38</v>
      </c>
      <c r="F9966" s="9">
        <v>2021</v>
      </c>
      <c r="G9966" s="9">
        <v>6</v>
      </c>
      <c r="H9966" s="9"/>
      <c r="BF9966" s="33">
        <v>65.125</v>
      </c>
      <c r="BG9966" s="33">
        <v>62.75</v>
      </c>
      <c r="BH9966" s="33">
        <v>61.375</v>
      </c>
      <c r="BI9966" s="33">
        <v>60.1875</v>
      </c>
      <c r="BJ9966" s="33">
        <v>59.125</v>
      </c>
      <c r="BK9966" s="33">
        <v>58.125</v>
      </c>
      <c r="BL9966" s="33">
        <v>58.5625</v>
      </c>
      <c r="BM9966" s="33">
        <v>64.5625</v>
      </c>
      <c r="BN9966" s="33">
        <v>69.75</v>
      </c>
      <c r="BO9966" s="33">
        <v>74.9375</v>
      </c>
      <c r="BP9966" s="33">
        <v>79.875</v>
      </c>
      <c r="BQ9966" s="33">
        <v>84.5625</v>
      </c>
      <c r="BR9966" s="33">
        <v>88.5625</v>
      </c>
      <c r="BS9966" s="33">
        <v>91.9375</v>
      </c>
      <c r="BT9966" s="33">
        <v>92.1875</v>
      </c>
      <c r="BU9966" s="33">
        <v>91.6875</v>
      </c>
      <c r="BV9966" s="33">
        <v>91.125</v>
      </c>
      <c r="BW9966" s="33">
        <v>90.5625</v>
      </c>
      <c r="BX9966" s="33">
        <v>87.8125</v>
      </c>
      <c r="BY9966" s="33">
        <v>82.6875</v>
      </c>
      <c r="BZ9966" s="33">
        <v>75.5625</v>
      </c>
      <c r="CA9966" s="33">
        <v>70.375</v>
      </c>
      <c r="CB9966" s="33">
        <v>67</v>
      </c>
      <c r="CC9966" s="33">
        <v>64.3125</v>
      </c>
      <c r="DC9966" s="9">
        <v>15.02547</v>
      </c>
      <c r="DD9966" s="9">
        <v>0</v>
      </c>
    </row>
    <row r="9967" spans="1:108" x14ac:dyDescent="0.25">
      <c r="A9967" s="9" t="s">
        <v>42</v>
      </c>
      <c r="B9967" s="9" t="s">
        <v>31</v>
      </c>
      <c r="C9967" s="9" t="s">
        <v>35</v>
      </c>
      <c r="D9967" s="9" t="s">
        <v>40</v>
      </c>
      <c r="E9967" s="9" t="s">
        <v>38</v>
      </c>
      <c r="F9967" s="9">
        <v>2021</v>
      </c>
      <c r="G9967" s="9">
        <v>7</v>
      </c>
      <c r="H9967" s="9">
        <v>29.436119999999999</v>
      </c>
      <c r="I9967" s="9">
        <v>28.346</v>
      </c>
      <c r="J9967" s="9">
        <v>27.53416</v>
      </c>
      <c r="K9967" s="9">
        <v>29.0976</v>
      </c>
      <c r="L9967" s="9">
        <v>39.281869999999998</v>
      </c>
      <c r="M9967" s="9">
        <v>33.75468</v>
      </c>
      <c r="N9967" s="9">
        <v>46.274270000000001</v>
      </c>
      <c r="O9967" s="9">
        <v>56.830930000000002</v>
      </c>
      <c r="P9967" s="9">
        <v>58.565910000000002</v>
      </c>
      <c r="Q9967" s="9">
        <v>57.077620000000003</v>
      </c>
      <c r="R9967" s="9">
        <v>60.744199999999999</v>
      </c>
      <c r="S9967" s="9">
        <v>65.273290000000003</v>
      </c>
      <c r="T9967" s="9">
        <v>60.698230000000002</v>
      </c>
      <c r="U9967" s="9">
        <v>52.352690000000003</v>
      </c>
      <c r="V9967" s="9">
        <v>51.575580000000002</v>
      </c>
      <c r="W9967" s="9">
        <v>41.10548</v>
      </c>
      <c r="X9967" s="9">
        <v>38.132759999999998</v>
      </c>
      <c r="Y9967" s="9">
        <v>36.759219999999999</v>
      </c>
      <c r="Z9967" s="9">
        <v>33.373019999999997</v>
      </c>
      <c r="AA9967" s="9">
        <v>30.33483</v>
      </c>
      <c r="AB9967" s="9">
        <v>25.825489999999999</v>
      </c>
      <c r="AC9967" s="9">
        <v>32.049100000000003</v>
      </c>
      <c r="AD9967" s="9">
        <v>28.87068</v>
      </c>
      <c r="AE9967" s="9">
        <v>28.87068</v>
      </c>
      <c r="AF9967" s="9">
        <v>42.913589999999999</v>
      </c>
      <c r="AG9967" s="9">
        <v>34.373710000000003</v>
      </c>
      <c r="AH9967" s="9">
        <v>27.666930000000001</v>
      </c>
      <c r="AI9967" s="9">
        <v>31.131910000000001</v>
      </c>
      <c r="AJ9967" s="9">
        <v>27.192679999999999</v>
      </c>
      <c r="AK9967" s="9">
        <v>36.269489999999998</v>
      </c>
      <c r="AL9967" s="9">
        <v>34.56935</v>
      </c>
      <c r="AM9967" s="9">
        <v>46.002310000000001</v>
      </c>
      <c r="AN9967" s="9">
        <v>58.773240000000001</v>
      </c>
      <c r="AO9967" s="9">
        <v>61.228920000000002</v>
      </c>
      <c r="AP9967" s="9">
        <v>63.021599999999999</v>
      </c>
      <c r="AQ9967" s="9">
        <v>67.90258</v>
      </c>
      <c r="AR9967" s="9">
        <v>65.010440000000003</v>
      </c>
      <c r="AS9967" s="9">
        <v>60.259129999999999</v>
      </c>
      <c r="AT9967" s="9">
        <v>52.89085</v>
      </c>
      <c r="AU9967" s="9">
        <v>54.071759999999998</v>
      </c>
      <c r="AV9967" s="9">
        <v>50.401069999999997</v>
      </c>
      <c r="AW9967" s="9">
        <v>49.073900000000002</v>
      </c>
      <c r="AX9967" s="9">
        <v>49.063110000000002</v>
      </c>
      <c r="AY9967" s="9">
        <v>41.530920000000002</v>
      </c>
      <c r="AZ9967" s="9">
        <v>36.78407</v>
      </c>
      <c r="BA9967" s="9">
        <v>28.138559999999998</v>
      </c>
      <c r="BB9967" s="9">
        <v>29.442060000000001</v>
      </c>
      <c r="BC9967" s="9">
        <v>26.28107</v>
      </c>
      <c r="BD9967" s="9">
        <v>26.28107</v>
      </c>
      <c r="BE9967" s="9">
        <v>50.812690000000003</v>
      </c>
      <c r="BF9967" s="33">
        <v>61.875</v>
      </c>
      <c r="BG9967" s="33">
        <v>60.8125</v>
      </c>
      <c r="BH9967" s="33">
        <v>60</v>
      </c>
      <c r="BI9967" s="33">
        <v>59.25</v>
      </c>
      <c r="BJ9967" s="33">
        <v>58.75</v>
      </c>
      <c r="BK9967" s="33">
        <v>58.5625</v>
      </c>
      <c r="BL9967" s="33">
        <v>58.5625</v>
      </c>
      <c r="BM9967" s="33">
        <v>61.3125</v>
      </c>
      <c r="BN9967" s="33">
        <v>65.75</v>
      </c>
      <c r="BO9967" s="33">
        <v>69.4375</v>
      </c>
      <c r="BP9967" s="33">
        <v>74.25</v>
      </c>
      <c r="BQ9967" s="33">
        <v>78.5625</v>
      </c>
      <c r="BR9967" s="33">
        <v>82.5</v>
      </c>
      <c r="BS9967" s="33">
        <v>84.5</v>
      </c>
      <c r="BT9967" s="33">
        <v>86.0625</v>
      </c>
      <c r="BU9967" s="33">
        <v>86.4375</v>
      </c>
      <c r="BV9967" s="33">
        <v>86.125</v>
      </c>
      <c r="BW9967" s="33">
        <v>84.9375</v>
      </c>
      <c r="BX9967" s="33">
        <v>83.3125</v>
      </c>
      <c r="BY9967" s="33">
        <v>78.375</v>
      </c>
      <c r="BZ9967" s="33">
        <v>72.0625</v>
      </c>
      <c r="CA9967" s="33">
        <v>68.125</v>
      </c>
      <c r="CB9967" s="33">
        <v>66.25</v>
      </c>
      <c r="CC9967" s="33">
        <v>64.5625</v>
      </c>
      <c r="CD9967" s="9">
        <v>12.03642</v>
      </c>
      <c r="CE9967" s="9">
        <v>9.4473280000000006</v>
      </c>
      <c r="CF9967" s="9">
        <v>9.4150650000000002</v>
      </c>
      <c r="CG9967" s="9">
        <v>9.8234849999999998</v>
      </c>
      <c r="CH9967" s="9">
        <v>7.8645990000000001</v>
      </c>
      <c r="CI9967" s="9">
        <v>7.743938</v>
      </c>
      <c r="CJ9967" s="9">
        <v>6.8152280000000003</v>
      </c>
      <c r="CK9967" s="9">
        <v>9.2376909999999999</v>
      </c>
      <c r="CL9967" s="9">
        <v>12.588649999999999</v>
      </c>
      <c r="CM9967" s="9">
        <v>19.20851</v>
      </c>
      <c r="CN9967" s="9">
        <v>27.411660000000001</v>
      </c>
      <c r="CO9967" s="9">
        <v>36.239150000000002</v>
      </c>
      <c r="CP9967" s="9">
        <v>34.272799999999997</v>
      </c>
      <c r="CQ9967" s="9">
        <v>28.099029999999999</v>
      </c>
      <c r="CR9967" s="9">
        <v>27.40992</v>
      </c>
      <c r="CS9967" s="9">
        <v>22.312480000000001</v>
      </c>
      <c r="CT9967" s="9">
        <v>20.30414</v>
      </c>
      <c r="CU9967" s="9">
        <v>17.28782</v>
      </c>
      <c r="CV9967" s="9">
        <v>16.119969999999999</v>
      </c>
      <c r="CW9967" s="9">
        <v>13.34807</v>
      </c>
      <c r="CX9967" s="9">
        <v>11.1607</v>
      </c>
      <c r="CY9967" s="9">
        <v>9.0052439999999994</v>
      </c>
      <c r="CZ9967" s="9">
        <v>8.6419339999999991</v>
      </c>
      <c r="DA9967" s="9">
        <v>8.6419339999999991</v>
      </c>
      <c r="DB9967" s="9">
        <v>17.353090000000002</v>
      </c>
      <c r="DC9967" s="9">
        <v>15.02547</v>
      </c>
      <c r="DD9967" s="9">
        <v>0</v>
      </c>
    </row>
    <row r="9968" spans="1:108" x14ac:dyDescent="0.25">
      <c r="A9968" s="9" t="s">
        <v>42</v>
      </c>
      <c r="B9968" s="9" t="s">
        <v>31</v>
      </c>
      <c r="C9968" s="9" t="s">
        <v>35</v>
      </c>
      <c r="D9968" s="9" t="s">
        <v>40</v>
      </c>
      <c r="E9968" s="9" t="s">
        <v>38</v>
      </c>
      <c r="F9968" s="9">
        <v>2021</v>
      </c>
      <c r="G9968" s="9">
        <v>8</v>
      </c>
      <c r="H9968" s="9"/>
      <c r="BF9968" s="33">
        <v>58</v>
      </c>
      <c r="BG9968" s="33">
        <v>57.0625</v>
      </c>
      <c r="BH9968" s="33">
        <v>56.125</v>
      </c>
      <c r="BI9968" s="33">
        <v>55.625</v>
      </c>
      <c r="BJ9968" s="33">
        <v>55.125</v>
      </c>
      <c r="BK9968" s="33">
        <v>54.9375</v>
      </c>
      <c r="BL9968" s="33">
        <v>54.9375</v>
      </c>
      <c r="BM9968" s="33">
        <v>56.5</v>
      </c>
      <c r="BN9968" s="33">
        <v>60.5</v>
      </c>
      <c r="BO9968" s="33">
        <v>64.6875</v>
      </c>
      <c r="BP9968" s="33">
        <v>69.9375</v>
      </c>
      <c r="BQ9968" s="33">
        <v>75.75</v>
      </c>
      <c r="BR9968" s="33">
        <v>81.0625</v>
      </c>
      <c r="BS9968" s="33">
        <v>85.9375</v>
      </c>
      <c r="BT9968" s="33">
        <v>89.875</v>
      </c>
      <c r="BU9968" s="33">
        <v>90.625</v>
      </c>
      <c r="BV9968" s="33">
        <v>89.6875</v>
      </c>
      <c r="BW9968" s="33">
        <v>88.4375</v>
      </c>
      <c r="BX9968" s="33">
        <v>85.3125</v>
      </c>
      <c r="BY9968" s="33">
        <v>79.875</v>
      </c>
      <c r="BZ9968" s="33">
        <v>74</v>
      </c>
      <c r="CA9968" s="33">
        <v>70.375</v>
      </c>
      <c r="CB9968" s="33">
        <v>67.3125</v>
      </c>
      <c r="CC9968" s="33">
        <v>65.3125</v>
      </c>
      <c r="DC9968" s="9">
        <v>15.02547</v>
      </c>
      <c r="DD9968" s="9">
        <v>0</v>
      </c>
    </row>
    <row r="9969" spans="1:108" x14ac:dyDescent="0.25">
      <c r="A9969" s="9" t="s">
        <v>42</v>
      </c>
      <c r="B9969" s="9" t="s">
        <v>31</v>
      </c>
      <c r="C9969" s="9" t="s">
        <v>35</v>
      </c>
      <c r="D9969" s="9" t="s">
        <v>40</v>
      </c>
      <c r="E9969" s="9" t="s">
        <v>38</v>
      </c>
      <c r="F9969" s="9">
        <v>2021</v>
      </c>
      <c r="G9969" s="9">
        <v>9</v>
      </c>
      <c r="H9969" s="9"/>
      <c r="BF9969" s="33">
        <v>60.9375</v>
      </c>
      <c r="BG9969" s="33">
        <v>59.5625</v>
      </c>
      <c r="BH9969" s="33">
        <v>58.1875</v>
      </c>
      <c r="BI9969" s="33">
        <v>57.3125</v>
      </c>
      <c r="BJ9969" s="33">
        <v>56.75</v>
      </c>
      <c r="BK9969" s="33">
        <v>56.1875</v>
      </c>
      <c r="BL9969" s="33">
        <v>55.6875</v>
      </c>
      <c r="BM9969" s="33">
        <v>56.625</v>
      </c>
      <c r="BN9969" s="33">
        <v>60.9375</v>
      </c>
      <c r="BO9969" s="33">
        <v>65.1875</v>
      </c>
      <c r="BP9969" s="33">
        <v>69.5625</v>
      </c>
      <c r="BQ9969" s="33">
        <v>74.3125</v>
      </c>
      <c r="BR9969" s="33">
        <v>79.375</v>
      </c>
      <c r="BS9969" s="33">
        <v>83.375</v>
      </c>
      <c r="BT9969" s="33">
        <v>86.4375</v>
      </c>
      <c r="BU9969" s="33">
        <v>87.375</v>
      </c>
      <c r="BV9969" s="33">
        <v>86.75</v>
      </c>
      <c r="BW9969" s="33">
        <v>84.1875</v>
      </c>
      <c r="BX9969" s="33">
        <v>79.5625</v>
      </c>
      <c r="BY9969" s="33">
        <v>74.125</v>
      </c>
      <c r="BZ9969" s="33">
        <v>69.375</v>
      </c>
      <c r="CA9969" s="33">
        <v>65.625</v>
      </c>
      <c r="CB9969" s="33">
        <v>62.8125</v>
      </c>
      <c r="CC9969" s="33">
        <v>61</v>
      </c>
      <c r="DC9969" s="9">
        <v>15.02547</v>
      </c>
      <c r="DD9969" s="9">
        <v>0</v>
      </c>
    </row>
    <row r="9970" spans="1:108" x14ac:dyDescent="0.25">
      <c r="A9970" s="9" t="s">
        <v>42</v>
      </c>
      <c r="B9970" s="9" t="s">
        <v>31</v>
      </c>
      <c r="C9970" s="9" t="s">
        <v>35</v>
      </c>
      <c r="D9970" s="9" t="s">
        <v>40</v>
      </c>
      <c r="E9970" s="9" t="s">
        <v>38</v>
      </c>
      <c r="F9970" s="9">
        <v>2021</v>
      </c>
      <c r="G9970" s="9">
        <v>10</v>
      </c>
      <c r="H9970" s="9"/>
      <c r="BF9970" s="33">
        <v>59</v>
      </c>
      <c r="BG9970" s="33">
        <v>56.625</v>
      </c>
      <c r="BH9970" s="33">
        <v>55.375</v>
      </c>
      <c r="BI9970" s="33">
        <v>54.625</v>
      </c>
      <c r="BJ9970" s="33">
        <v>53.6875</v>
      </c>
      <c r="BK9970" s="33">
        <v>52.5625</v>
      </c>
      <c r="BL9970" s="33">
        <v>51.6875</v>
      </c>
      <c r="BM9970" s="33">
        <v>51.375</v>
      </c>
      <c r="BN9970" s="33">
        <v>56.75</v>
      </c>
      <c r="BO9970" s="33">
        <v>63.8125</v>
      </c>
      <c r="BP9970" s="33">
        <v>70.125</v>
      </c>
      <c r="BQ9970" s="33">
        <v>75.125</v>
      </c>
      <c r="BR9970" s="33">
        <v>79.4375</v>
      </c>
      <c r="BS9970" s="33">
        <v>82.625</v>
      </c>
      <c r="BT9970" s="33">
        <v>85.9375</v>
      </c>
      <c r="BU9970" s="33">
        <v>87.4375</v>
      </c>
      <c r="BV9970" s="33">
        <v>86.625</v>
      </c>
      <c r="BW9970" s="33">
        <v>84.375</v>
      </c>
      <c r="BX9970" s="33">
        <v>77.1875</v>
      </c>
      <c r="BY9970" s="33">
        <v>71.0625</v>
      </c>
      <c r="BZ9970" s="33">
        <v>67.3125</v>
      </c>
      <c r="CA9970" s="33">
        <v>63.75</v>
      </c>
      <c r="CB9970" s="33">
        <v>61.5625</v>
      </c>
      <c r="CC9970" s="33">
        <v>59.25</v>
      </c>
      <c r="DC9970" s="9">
        <v>15.02547</v>
      </c>
      <c r="DD9970" s="9">
        <v>0</v>
      </c>
    </row>
    <row r="9971" spans="1:108" x14ac:dyDescent="0.25">
      <c r="A9971" s="9" t="s">
        <v>42</v>
      </c>
      <c r="B9971" s="9" t="s">
        <v>31</v>
      </c>
      <c r="C9971" s="9" t="s">
        <v>35</v>
      </c>
      <c r="D9971" s="9" t="s">
        <v>40</v>
      </c>
      <c r="E9971" s="9" t="s">
        <v>38</v>
      </c>
      <c r="F9971" s="9">
        <v>2022</v>
      </c>
      <c r="G9971" s="9">
        <v>5</v>
      </c>
      <c r="H9971" s="9"/>
      <c r="BF9971" s="33">
        <v>56.375</v>
      </c>
      <c r="BG9971" s="33">
        <v>55.375</v>
      </c>
      <c r="BH9971" s="33">
        <v>54.25</v>
      </c>
      <c r="BI9971" s="33">
        <v>53.5</v>
      </c>
      <c r="BJ9971" s="33">
        <v>52.875</v>
      </c>
      <c r="BK9971" s="33">
        <v>52.8125</v>
      </c>
      <c r="BL9971" s="33">
        <v>52.875</v>
      </c>
      <c r="BM9971" s="33">
        <v>54.8125</v>
      </c>
      <c r="BN9971" s="33">
        <v>57.9375</v>
      </c>
      <c r="BO9971" s="33">
        <v>62.125</v>
      </c>
      <c r="BP9971" s="33">
        <v>66.9375</v>
      </c>
      <c r="BQ9971" s="33">
        <v>71.1875</v>
      </c>
      <c r="BR9971" s="33">
        <v>74.5625</v>
      </c>
      <c r="BS9971" s="33">
        <v>76.5</v>
      </c>
      <c r="BT9971" s="33">
        <v>77.4375</v>
      </c>
      <c r="BU9971" s="33">
        <v>77.4375</v>
      </c>
      <c r="BV9971" s="33">
        <v>76.8125</v>
      </c>
      <c r="BW9971" s="33">
        <v>75</v>
      </c>
      <c r="BX9971" s="33">
        <v>70.75</v>
      </c>
      <c r="BY9971" s="33">
        <v>66.9375</v>
      </c>
      <c r="BZ9971" s="33">
        <v>62.4375</v>
      </c>
      <c r="CA9971" s="33">
        <v>60.125</v>
      </c>
      <c r="CB9971" s="33">
        <v>58.5</v>
      </c>
      <c r="CC9971" s="33">
        <v>57.4375</v>
      </c>
      <c r="DC9971" s="9">
        <v>15.02547</v>
      </c>
      <c r="DD9971" s="9">
        <v>0</v>
      </c>
    </row>
    <row r="9972" spans="1:108" x14ac:dyDescent="0.25">
      <c r="A9972" s="9" t="s">
        <v>42</v>
      </c>
      <c r="B9972" s="9" t="s">
        <v>31</v>
      </c>
      <c r="C9972" s="9" t="s">
        <v>35</v>
      </c>
      <c r="D9972" s="9" t="s">
        <v>40</v>
      </c>
      <c r="E9972" s="9" t="s">
        <v>38</v>
      </c>
      <c r="F9972" s="9">
        <v>2022</v>
      </c>
      <c r="G9972" s="9">
        <v>6</v>
      </c>
      <c r="H9972" s="9"/>
      <c r="BF9972" s="33">
        <v>65.125</v>
      </c>
      <c r="BG9972" s="33">
        <v>62.75</v>
      </c>
      <c r="BH9972" s="33">
        <v>61.375</v>
      </c>
      <c r="BI9972" s="33">
        <v>60.1875</v>
      </c>
      <c r="BJ9972" s="33">
        <v>59.125</v>
      </c>
      <c r="BK9972" s="33">
        <v>58.125</v>
      </c>
      <c r="BL9972" s="33">
        <v>58.5625</v>
      </c>
      <c r="BM9972" s="33">
        <v>64.5625</v>
      </c>
      <c r="BN9972" s="33">
        <v>69.75</v>
      </c>
      <c r="BO9972" s="33">
        <v>74.9375</v>
      </c>
      <c r="BP9972" s="33">
        <v>79.875</v>
      </c>
      <c r="BQ9972" s="33">
        <v>84.5625</v>
      </c>
      <c r="BR9972" s="33">
        <v>88.5625</v>
      </c>
      <c r="BS9972" s="33">
        <v>91.9375</v>
      </c>
      <c r="BT9972" s="33">
        <v>92.1875</v>
      </c>
      <c r="BU9972" s="33">
        <v>91.6875</v>
      </c>
      <c r="BV9972" s="33">
        <v>91.125</v>
      </c>
      <c r="BW9972" s="33">
        <v>90.5625</v>
      </c>
      <c r="BX9972" s="33">
        <v>87.8125</v>
      </c>
      <c r="BY9972" s="33">
        <v>82.6875</v>
      </c>
      <c r="BZ9972" s="33">
        <v>75.5625</v>
      </c>
      <c r="CA9972" s="33">
        <v>70.375</v>
      </c>
      <c r="CB9972" s="33">
        <v>67</v>
      </c>
      <c r="CC9972" s="33">
        <v>64.3125</v>
      </c>
      <c r="DC9972" s="9">
        <v>15.02547</v>
      </c>
      <c r="DD9972" s="9">
        <v>0</v>
      </c>
    </row>
    <row r="9973" spans="1:108" x14ac:dyDescent="0.25">
      <c r="A9973" s="9" t="s">
        <v>42</v>
      </c>
      <c r="B9973" s="9" t="s">
        <v>31</v>
      </c>
      <c r="C9973" s="9" t="s">
        <v>35</v>
      </c>
      <c r="D9973" s="9" t="s">
        <v>40</v>
      </c>
      <c r="E9973" s="9" t="s">
        <v>38</v>
      </c>
      <c r="F9973" s="9">
        <v>2022</v>
      </c>
      <c r="G9973" s="9">
        <v>7</v>
      </c>
      <c r="H9973" s="9">
        <v>29.580100000000002</v>
      </c>
      <c r="I9973" s="9">
        <v>28.380179999999999</v>
      </c>
      <c r="J9973" s="9">
        <v>27.518920000000001</v>
      </c>
      <c r="K9973" s="9">
        <v>29.17257</v>
      </c>
      <c r="L9973" s="9">
        <v>39.406039999999997</v>
      </c>
      <c r="M9973" s="9">
        <v>33.809330000000003</v>
      </c>
      <c r="N9973" s="9">
        <v>46.150530000000003</v>
      </c>
      <c r="O9973" s="9">
        <v>56.867570000000001</v>
      </c>
      <c r="P9973" s="9">
        <v>58.397190000000002</v>
      </c>
      <c r="Q9973" s="9">
        <v>56.74606</v>
      </c>
      <c r="R9973" s="9">
        <v>60.555019999999999</v>
      </c>
      <c r="S9973" s="9">
        <v>64.984089999999995</v>
      </c>
      <c r="T9973" s="9">
        <v>60.341360000000002</v>
      </c>
      <c r="U9973" s="9">
        <v>52.078180000000003</v>
      </c>
      <c r="V9973" s="9">
        <v>51.301070000000003</v>
      </c>
      <c r="W9973" s="9">
        <v>40.829929999999997</v>
      </c>
      <c r="X9973" s="9">
        <v>37.89949</v>
      </c>
      <c r="Y9973" s="9">
        <v>36.576619999999998</v>
      </c>
      <c r="Z9973" s="9">
        <v>33.118789999999997</v>
      </c>
      <c r="AA9973" s="9">
        <v>30.121009999999998</v>
      </c>
      <c r="AB9973" s="9">
        <v>25.742629999999998</v>
      </c>
      <c r="AC9973" s="9">
        <v>31.89376</v>
      </c>
      <c r="AD9973" s="9">
        <v>28.77542</v>
      </c>
      <c r="AE9973" s="9">
        <v>28.77542</v>
      </c>
      <c r="AF9973" s="9">
        <v>42.664020000000001</v>
      </c>
      <c r="AG9973" s="9">
        <v>34.517679999999999</v>
      </c>
      <c r="AH9973" s="9">
        <v>27.70111</v>
      </c>
      <c r="AI9973" s="9">
        <v>31.116669999999999</v>
      </c>
      <c r="AJ9973" s="9">
        <v>27.26765</v>
      </c>
      <c r="AK9973" s="9">
        <v>36.393659999999997</v>
      </c>
      <c r="AL9973" s="9">
        <v>34.623989999999999</v>
      </c>
      <c r="AM9973" s="9">
        <v>45.878570000000003</v>
      </c>
      <c r="AN9973" s="9">
        <v>58.80988</v>
      </c>
      <c r="AO9973" s="9">
        <v>61.060200000000002</v>
      </c>
      <c r="AP9973" s="9">
        <v>62.69003</v>
      </c>
      <c r="AQ9973" s="9">
        <v>67.713419999999999</v>
      </c>
      <c r="AR9973" s="9">
        <v>64.721230000000006</v>
      </c>
      <c r="AS9973" s="9">
        <v>59.902259999999998</v>
      </c>
      <c r="AT9973" s="9">
        <v>52.616329999999998</v>
      </c>
      <c r="AU9973" s="9">
        <v>53.797249999999998</v>
      </c>
      <c r="AV9973" s="9">
        <v>50.125520000000002</v>
      </c>
      <c r="AW9973" s="9">
        <v>48.840629999999997</v>
      </c>
      <c r="AX9973" s="9">
        <v>48.880510000000001</v>
      </c>
      <c r="AY9973" s="9">
        <v>41.276690000000002</v>
      </c>
      <c r="AZ9973" s="9">
        <v>36.570239999999998</v>
      </c>
      <c r="BA9973" s="9">
        <v>28.055700000000002</v>
      </c>
      <c r="BB9973" s="9">
        <v>29.286709999999999</v>
      </c>
      <c r="BC9973" s="9">
        <v>26.1858</v>
      </c>
      <c r="BD9973" s="9">
        <v>26.1858</v>
      </c>
      <c r="BE9973" s="9">
        <v>50.563130000000001</v>
      </c>
      <c r="BF9973" s="33">
        <v>61.875</v>
      </c>
      <c r="BG9973" s="33">
        <v>60.8125</v>
      </c>
      <c r="BH9973" s="33">
        <v>60</v>
      </c>
      <c r="BI9973" s="33">
        <v>59.25</v>
      </c>
      <c r="BJ9973" s="33">
        <v>58.75</v>
      </c>
      <c r="BK9973" s="33">
        <v>58.5625</v>
      </c>
      <c r="BL9973" s="33">
        <v>58.5625</v>
      </c>
      <c r="BM9973" s="33">
        <v>61.3125</v>
      </c>
      <c r="BN9973" s="33">
        <v>65.75</v>
      </c>
      <c r="BO9973" s="33">
        <v>69.4375</v>
      </c>
      <c r="BP9973" s="33">
        <v>74.25</v>
      </c>
      <c r="BQ9973" s="33">
        <v>78.5625</v>
      </c>
      <c r="BR9973" s="33">
        <v>82.5</v>
      </c>
      <c r="BS9973" s="33">
        <v>84.5</v>
      </c>
      <c r="BT9973" s="33">
        <v>86.0625</v>
      </c>
      <c r="BU9973" s="33">
        <v>86.4375</v>
      </c>
      <c r="BV9973" s="33">
        <v>86.125</v>
      </c>
      <c r="BW9973" s="33">
        <v>84.9375</v>
      </c>
      <c r="BX9973" s="33">
        <v>83.3125</v>
      </c>
      <c r="BY9973" s="33">
        <v>78.375</v>
      </c>
      <c r="BZ9973" s="33">
        <v>72.0625</v>
      </c>
      <c r="CA9973" s="33">
        <v>68.125</v>
      </c>
      <c r="CB9973" s="33">
        <v>66.25</v>
      </c>
      <c r="CC9973" s="33">
        <v>64.5625</v>
      </c>
      <c r="CD9973" s="9">
        <v>12.061299999999999</v>
      </c>
      <c r="CE9973" s="9">
        <v>9.4651899999999998</v>
      </c>
      <c r="CF9973" s="9">
        <v>9.4319249999999997</v>
      </c>
      <c r="CG9973" s="9">
        <v>9.8420930000000002</v>
      </c>
      <c r="CH9973" s="9">
        <v>7.8770810000000004</v>
      </c>
      <c r="CI9973" s="9">
        <v>7.7560029999999998</v>
      </c>
      <c r="CJ9973" s="9">
        <v>6.8241319999999996</v>
      </c>
      <c r="CK9973" s="9">
        <v>9.2484690000000001</v>
      </c>
      <c r="CL9973" s="9">
        <v>12.60223</v>
      </c>
      <c r="CM9973" s="9">
        <v>19.22701</v>
      </c>
      <c r="CN9973" s="9">
        <v>27.424700000000001</v>
      </c>
      <c r="CO9973" s="9">
        <v>36.257260000000002</v>
      </c>
      <c r="CP9973" s="9">
        <v>34.285769999999999</v>
      </c>
      <c r="CQ9973" s="9">
        <v>28.118950000000002</v>
      </c>
      <c r="CR9973" s="9">
        <v>27.42831</v>
      </c>
      <c r="CS9973" s="9">
        <v>22.332940000000001</v>
      </c>
      <c r="CT9973" s="9">
        <v>20.324269999999999</v>
      </c>
      <c r="CU9973" s="9">
        <v>17.309729999999998</v>
      </c>
      <c r="CV9973" s="9">
        <v>16.14021</v>
      </c>
      <c r="CW9973" s="9">
        <v>13.36656</v>
      </c>
      <c r="CX9973" s="9">
        <v>11.17713</v>
      </c>
      <c r="CY9973" s="9">
        <v>9.0221830000000001</v>
      </c>
      <c r="CZ9973" s="9">
        <v>8.6620349999999995</v>
      </c>
      <c r="DA9973" s="9">
        <v>8.6620349999999995</v>
      </c>
      <c r="DB9973" s="9">
        <v>17.369769999999999</v>
      </c>
      <c r="DC9973" s="9">
        <v>15.02547</v>
      </c>
      <c r="DD9973" s="9">
        <v>0</v>
      </c>
    </row>
    <row r="9974" spans="1:108" x14ac:dyDescent="0.25">
      <c r="A9974" s="9" t="s">
        <v>42</v>
      </c>
      <c r="B9974" s="9" t="s">
        <v>31</v>
      </c>
      <c r="C9974" s="9" t="s">
        <v>35</v>
      </c>
      <c r="D9974" s="9" t="s">
        <v>40</v>
      </c>
      <c r="E9974" s="9" t="s">
        <v>38</v>
      </c>
      <c r="F9974" s="9">
        <v>2022</v>
      </c>
      <c r="G9974" s="9">
        <v>8</v>
      </c>
      <c r="H9974" s="9"/>
      <c r="BF9974" s="33">
        <v>58</v>
      </c>
      <c r="BG9974" s="33">
        <v>57.0625</v>
      </c>
      <c r="BH9974" s="33">
        <v>56.125</v>
      </c>
      <c r="BI9974" s="33">
        <v>55.625</v>
      </c>
      <c r="BJ9974" s="33">
        <v>55.125</v>
      </c>
      <c r="BK9974" s="33">
        <v>54.9375</v>
      </c>
      <c r="BL9974" s="33">
        <v>54.9375</v>
      </c>
      <c r="BM9974" s="33">
        <v>56.5</v>
      </c>
      <c r="BN9974" s="33">
        <v>60.5</v>
      </c>
      <c r="BO9974" s="33">
        <v>64.6875</v>
      </c>
      <c r="BP9974" s="33">
        <v>69.9375</v>
      </c>
      <c r="BQ9974" s="33">
        <v>75.75</v>
      </c>
      <c r="BR9974" s="33">
        <v>81.0625</v>
      </c>
      <c r="BS9974" s="33">
        <v>85.9375</v>
      </c>
      <c r="BT9974" s="33">
        <v>89.875</v>
      </c>
      <c r="BU9974" s="33">
        <v>90.625</v>
      </c>
      <c r="BV9974" s="33">
        <v>89.6875</v>
      </c>
      <c r="BW9974" s="33">
        <v>88.4375</v>
      </c>
      <c r="BX9974" s="33">
        <v>85.3125</v>
      </c>
      <c r="BY9974" s="33">
        <v>79.875</v>
      </c>
      <c r="BZ9974" s="33">
        <v>74</v>
      </c>
      <c r="CA9974" s="33">
        <v>70.375</v>
      </c>
      <c r="CB9974" s="33">
        <v>67.3125</v>
      </c>
      <c r="CC9974" s="33">
        <v>65.3125</v>
      </c>
      <c r="DC9974" s="9">
        <v>15.02547</v>
      </c>
      <c r="DD9974" s="9">
        <v>0</v>
      </c>
    </row>
    <row r="9975" spans="1:108" x14ac:dyDescent="0.25">
      <c r="A9975" s="9" t="s">
        <v>42</v>
      </c>
      <c r="B9975" s="9" t="s">
        <v>31</v>
      </c>
      <c r="C9975" s="9" t="s">
        <v>35</v>
      </c>
      <c r="D9975" s="9" t="s">
        <v>40</v>
      </c>
      <c r="E9975" s="9" t="s">
        <v>38</v>
      </c>
      <c r="F9975" s="9">
        <v>2022</v>
      </c>
      <c r="G9975" s="9">
        <v>9</v>
      </c>
      <c r="H9975" s="9"/>
      <c r="BF9975" s="33">
        <v>60.9375</v>
      </c>
      <c r="BG9975" s="33">
        <v>59.5625</v>
      </c>
      <c r="BH9975" s="33">
        <v>58.1875</v>
      </c>
      <c r="BI9975" s="33">
        <v>57.3125</v>
      </c>
      <c r="BJ9975" s="33">
        <v>56.75</v>
      </c>
      <c r="BK9975" s="33">
        <v>56.1875</v>
      </c>
      <c r="BL9975" s="33">
        <v>55.6875</v>
      </c>
      <c r="BM9975" s="33">
        <v>56.625</v>
      </c>
      <c r="BN9975" s="33">
        <v>60.9375</v>
      </c>
      <c r="BO9975" s="33">
        <v>65.1875</v>
      </c>
      <c r="BP9975" s="33">
        <v>69.5625</v>
      </c>
      <c r="BQ9975" s="33">
        <v>74.3125</v>
      </c>
      <c r="BR9975" s="33">
        <v>79.375</v>
      </c>
      <c r="BS9975" s="33">
        <v>83.375</v>
      </c>
      <c r="BT9975" s="33">
        <v>86.4375</v>
      </c>
      <c r="BU9975" s="33">
        <v>87.375</v>
      </c>
      <c r="BV9975" s="33">
        <v>86.75</v>
      </c>
      <c r="BW9975" s="33">
        <v>84.1875</v>
      </c>
      <c r="BX9975" s="33">
        <v>79.5625</v>
      </c>
      <c r="BY9975" s="33">
        <v>74.125</v>
      </c>
      <c r="BZ9975" s="33">
        <v>69.375</v>
      </c>
      <c r="CA9975" s="33">
        <v>65.625</v>
      </c>
      <c r="CB9975" s="33">
        <v>62.8125</v>
      </c>
      <c r="CC9975" s="33">
        <v>61</v>
      </c>
      <c r="DC9975" s="9">
        <v>15.02547</v>
      </c>
      <c r="DD9975" s="9">
        <v>0</v>
      </c>
    </row>
    <row r="9976" spans="1:108" x14ac:dyDescent="0.25">
      <c r="A9976" s="9" t="s">
        <v>42</v>
      </c>
      <c r="B9976" s="9" t="s">
        <v>31</v>
      </c>
      <c r="C9976" s="9" t="s">
        <v>35</v>
      </c>
      <c r="D9976" s="9" t="s">
        <v>40</v>
      </c>
      <c r="E9976" s="9" t="s">
        <v>38</v>
      </c>
      <c r="F9976" s="9">
        <v>2022</v>
      </c>
      <c r="G9976" s="9">
        <v>10</v>
      </c>
      <c r="H9976" s="9"/>
      <c r="BF9976" s="33">
        <v>59</v>
      </c>
      <c r="BG9976" s="33">
        <v>56.625</v>
      </c>
      <c r="BH9976" s="33">
        <v>55.375</v>
      </c>
      <c r="BI9976" s="33">
        <v>54.625</v>
      </c>
      <c r="BJ9976" s="33">
        <v>53.6875</v>
      </c>
      <c r="BK9976" s="33">
        <v>52.5625</v>
      </c>
      <c r="BL9976" s="33">
        <v>51.6875</v>
      </c>
      <c r="BM9976" s="33">
        <v>51.375</v>
      </c>
      <c r="BN9976" s="33">
        <v>56.75</v>
      </c>
      <c r="BO9976" s="33">
        <v>63.8125</v>
      </c>
      <c r="BP9976" s="33">
        <v>70.125</v>
      </c>
      <c r="BQ9976" s="33">
        <v>75.125</v>
      </c>
      <c r="BR9976" s="33">
        <v>79.4375</v>
      </c>
      <c r="BS9976" s="33">
        <v>82.625</v>
      </c>
      <c r="BT9976" s="33">
        <v>85.9375</v>
      </c>
      <c r="BU9976" s="33">
        <v>87.4375</v>
      </c>
      <c r="BV9976" s="33">
        <v>86.625</v>
      </c>
      <c r="BW9976" s="33">
        <v>84.375</v>
      </c>
      <c r="BX9976" s="33">
        <v>77.1875</v>
      </c>
      <c r="BY9976" s="33">
        <v>71.0625</v>
      </c>
      <c r="BZ9976" s="33">
        <v>67.3125</v>
      </c>
      <c r="CA9976" s="33">
        <v>63.75</v>
      </c>
      <c r="CB9976" s="33">
        <v>61.5625</v>
      </c>
      <c r="CC9976" s="33">
        <v>59.25</v>
      </c>
      <c r="DC9976" s="9">
        <v>15.02547</v>
      </c>
      <c r="DD9976" s="9">
        <v>0</v>
      </c>
    </row>
    <row r="9977" spans="1:108" x14ac:dyDescent="0.25">
      <c r="A9977" s="9" t="s">
        <v>42</v>
      </c>
      <c r="B9977" s="9" t="s">
        <v>31</v>
      </c>
      <c r="C9977" s="9" t="s">
        <v>35</v>
      </c>
      <c r="D9977" s="9" t="s">
        <v>40</v>
      </c>
      <c r="E9977" s="9" t="s">
        <v>38</v>
      </c>
      <c r="F9977" s="9">
        <v>2023</v>
      </c>
      <c r="G9977" s="9">
        <v>5</v>
      </c>
      <c r="H9977" s="9"/>
      <c r="BF9977" s="33">
        <v>56.375</v>
      </c>
      <c r="BG9977" s="33">
        <v>55.375</v>
      </c>
      <c r="BH9977" s="33">
        <v>54.25</v>
      </c>
      <c r="BI9977" s="33">
        <v>53.5</v>
      </c>
      <c r="BJ9977" s="33">
        <v>52.875</v>
      </c>
      <c r="BK9977" s="33">
        <v>52.8125</v>
      </c>
      <c r="BL9977" s="33">
        <v>52.875</v>
      </c>
      <c r="BM9977" s="33">
        <v>54.8125</v>
      </c>
      <c r="BN9977" s="33">
        <v>57.9375</v>
      </c>
      <c r="BO9977" s="33">
        <v>62.125</v>
      </c>
      <c r="BP9977" s="33">
        <v>66.9375</v>
      </c>
      <c r="BQ9977" s="33">
        <v>71.1875</v>
      </c>
      <c r="BR9977" s="33">
        <v>74.5625</v>
      </c>
      <c r="BS9977" s="33">
        <v>76.5</v>
      </c>
      <c r="BT9977" s="33">
        <v>77.4375</v>
      </c>
      <c r="BU9977" s="33">
        <v>77.4375</v>
      </c>
      <c r="BV9977" s="33">
        <v>76.8125</v>
      </c>
      <c r="BW9977" s="33">
        <v>75</v>
      </c>
      <c r="BX9977" s="33">
        <v>70.75</v>
      </c>
      <c r="BY9977" s="33">
        <v>66.9375</v>
      </c>
      <c r="BZ9977" s="33">
        <v>62.4375</v>
      </c>
      <c r="CA9977" s="33">
        <v>60.125</v>
      </c>
      <c r="CB9977" s="33">
        <v>58.5</v>
      </c>
      <c r="CC9977" s="33">
        <v>57.4375</v>
      </c>
      <c r="DC9977" s="9">
        <v>15.02547</v>
      </c>
      <c r="DD9977" s="9">
        <v>0</v>
      </c>
    </row>
    <row r="9978" spans="1:108" x14ac:dyDescent="0.25">
      <c r="A9978" s="9" t="s">
        <v>42</v>
      </c>
      <c r="B9978" s="9" t="s">
        <v>31</v>
      </c>
      <c r="C9978" s="9" t="s">
        <v>35</v>
      </c>
      <c r="D9978" s="9" t="s">
        <v>40</v>
      </c>
      <c r="E9978" s="9" t="s">
        <v>38</v>
      </c>
      <c r="F9978" s="9">
        <v>2023</v>
      </c>
      <c r="G9978" s="9">
        <v>6</v>
      </c>
      <c r="H9978" s="9"/>
      <c r="BF9978" s="33">
        <v>65.125</v>
      </c>
      <c r="BG9978" s="33">
        <v>62.75</v>
      </c>
      <c r="BH9978" s="33">
        <v>61.375</v>
      </c>
      <c r="BI9978" s="33">
        <v>60.1875</v>
      </c>
      <c r="BJ9978" s="33">
        <v>59.125</v>
      </c>
      <c r="BK9978" s="33">
        <v>58.125</v>
      </c>
      <c r="BL9978" s="33">
        <v>58.5625</v>
      </c>
      <c r="BM9978" s="33">
        <v>64.5625</v>
      </c>
      <c r="BN9978" s="33">
        <v>69.75</v>
      </c>
      <c r="BO9978" s="33">
        <v>74.9375</v>
      </c>
      <c r="BP9978" s="33">
        <v>79.875</v>
      </c>
      <c r="BQ9978" s="33">
        <v>84.5625</v>
      </c>
      <c r="BR9978" s="33">
        <v>88.5625</v>
      </c>
      <c r="BS9978" s="33">
        <v>91.9375</v>
      </c>
      <c r="BT9978" s="33">
        <v>92.1875</v>
      </c>
      <c r="BU9978" s="33">
        <v>91.6875</v>
      </c>
      <c r="BV9978" s="33">
        <v>91.125</v>
      </c>
      <c r="BW9978" s="33">
        <v>90.5625</v>
      </c>
      <c r="BX9978" s="33">
        <v>87.8125</v>
      </c>
      <c r="BY9978" s="33">
        <v>82.6875</v>
      </c>
      <c r="BZ9978" s="33">
        <v>75.5625</v>
      </c>
      <c r="CA9978" s="33">
        <v>70.375</v>
      </c>
      <c r="CB9978" s="33">
        <v>67</v>
      </c>
      <c r="CC9978" s="33">
        <v>64.3125</v>
      </c>
      <c r="DC9978" s="9">
        <v>15.02547</v>
      </c>
      <c r="DD9978" s="9">
        <v>0</v>
      </c>
    </row>
    <row r="9979" spans="1:108" x14ac:dyDescent="0.25">
      <c r="A9979" s="9" t="s">
        <v>42</v>
      </c>
      <c r="B9979" s="9" t="s">
        <v>31</v>
      </c>
      <c r="C9979" s="9" t="s">
        <v>35</v>
      </c>
      <c r="D9979" s="9" t="s">
        <v>40</v>
      </c>
      <c r="E9979" s="9" t="s">
        <v>38</v>
      </c>
      <c r="F9979" s="9">
        <v>2023</v>
      </c>
      <c r="G9979" s="9">
        <v>7</v>
      </c>
      <c r="H9979" s="9">
        <v>29.56119</v>
      </c>
      <c r="I9979" s="9">
        <v>28.469000000000001</v>
      </c>
      <c r="J9979" s="9">
        <v>27.502690000000001</v>
      </c>
      <c r="K9979" s="9">
        <v>29.106670000000001</v>
      </c>
      <c r="L9979" s="9">
        <v>39.041240000000002</v>
      </c>
      <c r="M9979" s="9">
        <v>33.628399999999999</v>
      </c>
      <c r="N9979" s="9">
        <v>46.250979999999998</v>
      </c>
      <c r="O9979" s="9">
        <v>56.850650000000002</v>
      </c>
      <c r="P9979" s="9">
        <v>58.929459999999999</v>
      </c>
      <c r="Q9979" s="9">
        <v>57.439079999999997</v>
      </c>
      <c r="R9979" s="9">
        <v>60.895769999999999</v>
      </c>
      <c r="S9979" s="9">
        <v>65.607600000000005</v>
      </c>
      <c r="T9979" s="9">
        <v>61.211170000000003</v>
      </c>
      <c r="U9979" s="9">
        <v>52.9238</v>
      </c>
      <c r="V9979" s="9">
        <v>52.14669</v>
      </c>
      <c r="W9979" s="9">
        <v>41.51343</v>
      </c>
      <c r="X9979" s="9">
        <v>38.522919999999999</v>
      </c>
      <c r="Y9979" s="9">
        <v>37.093859999999999</v>
      </c>
      <c r="Z9979" s="9">
        <v>33.707079999999998</v>
      </c>
      <c r="AA9979" s="9">
        <v>30.621369999999999</v>
      </c>
      <c r="AB9979" s="9">
        <v>25.640879999999999</v>
      </c>
      <c r="AC9979" s="9">
        <v>32.20946</v>
      </c>
      <c r="AD9979" s="9">
        <v>29.13411</v>
      </c>
      <c r="AE9979" s="9">
        <v>29.13411</v>
      </c>
      <c r="AF9979" s="9">
        <v>43.370350000000002</v>
      </c>
      <c r="AG9979" s="9">
        <v>34.498779999999996</v>
      </c>
      <c r="AH9979" s="9">
        <v>27.789929999999998</v>
      </c>
      <c r="AI9979" s="9">
        <v>31.100439999999999</v>
      </c>
      <c r="AJ9979" s="9">
        <v>27.201740000000001</v>
      </c>
      <c r="AK9979" s="9">
        <v>36.028869999999998</v>
      </c>
      <c r="AL9979" s="9">
        <v>34.443060000000003</v>
      </c>
      <c r="AM9979" s="9">
        <v>45.979019999999998</v>
      </c>
      <c r="AN9979" s="9">
        <v>58.792969999999997</v>
      </c>
      <c r="AO9979" s="9">
        <v>61.592469999999999</v>
      </c>
      <c r="AP9979" s="9">
        <v>63.383049999999997</v>
      </c>
      <c r="AQ9979" s="9">
        <v>68.054159999999996</v>
      </c>
      <c r="AR9979" s="9">
        <v>65.344740000000002</v>
      </c>
      <c r="AS9979" s="9">
        <v>60.772069999999999</v>
      </c>
      <c r="AT9979" s="9">
        <v>53.461959999999998</v>
      </c>
      <c r="AU9979" s="9">
        <v>54.642870000000002</v>
      </c>
      <c r="AV9979" s="9">
        <v>50.809019999999997</v>
      </c>
      <c r="AW9979" s="9">
        <v>49.464060000000003</v>
      </c>
      <c r="AX9979" s="9">
        <v>49.397750000000002</v>
      </c>
      <c r="AY9979" s="9">
        <v>41.864989999999999</v>
      </c>
      <c r="AZ9979" s="9">
        <v>37.070610000000002</v>
      </c>
      <c r="BA9979" s="9">
        <v>27.953949999999999</v>
      </c>
      <c r="BB9979" s="9">
        <v>29.602409999999999</v>
      </c>
      <c r="BC9979" s="9">
        <v>26.54449</v>
      </c>
      <c r="BD9979" s="9">
        <v>26.54449</v>
      </c>
      <c r="BE9979" s="9">
        <v>51.269460000000002</v>
      </c>
      <c r="BF9979" s="33">
        <v>61.875</v>
      </c>
      <c r="BG9979" s="33">
        <v>60.8125</v>
      </c>
      <c r="BH9979" s="33">
        <v>60</v>
      </c>
      <c r="BI9979" s="33">
        <v>59.25</v>
      </c>
      <c r="BJ9979" s="33">
        <v>58.75</v>
      </c>
      <c r="BK9979" s="33">
        <v>58.5625</v>
      </c>
      <c r="BL9979" s="33">
        <v>58.5625</v>
      </c>
      <c r="BM9979" s="33">
        <v>61.3125</v>
      </c>
      <c r="BN9979" s="33">
        <v>65.75</v>
      </c>
      <c r="BO9979" s="33">
        <v>69.4375</v>
      </c>
      <c r="BP9979" s="33">
        <v>74.25</v>
      </c>
      <c r="BQ9979" s="33">
        <v>78.5625</v>
      </c>
      <c r="BR9979" s="33">
        <v>82.5</v>
      </c>
      <c r="BS9979" s="33">
        <v>84.5</v>
      </c>
      <c r="BT9979" s="33">
        <v>86.0625</v>
      </c>
      <c r="BU9979" s="33">
        <v>86.4375</v>
      </c>
      <c r="BV9979" s="33">
        <v>86.125</v>
      </c>
      <c r="BW9979" s="33">
        <v>84.9375</v>
      </c>
      <c r="BX9979" s="33">
        <v>83.3125</v>
      </c>
      <c r="BY9979" s="33">
        <v>78.375</v>
      </c>
      <c r="BZ9979" s="33">
        <v>72.0625</v>
      </c>
      <c r="CA9979" s="33">
        <v>68.125</v>
      </c>
      <c r="CB9979" s="33">
        <v>66.25</v>
      </c>
      <c r="CC9979" s="33">
        <v>64.5625</v>
      </c>
      <c r="CD9979" s="9">
        <v>12.04828</v>
      </c>
      <c r="CE9979" s="9">
        <v>9.4589730000000003</v>
      </c>
      <c r="CF9979" s="9">
        <v>9.427994</v>
      </c>
      <c r="CG9979" s="9">
        <v>9.8355080000000008</v>
      </c>
      <c r="CH9979" s="9">
        <v>7.8776279999999996</v>
      </c>
      <c r="CI9979" s="9">
        <v>7.7570769999999998</v>
      </c>
      <c r="CJ9979" s="9">
        <v>6.8292599999999997</v>
      </c>
      <c r="CK9979" s="9">
        <v>9.2585300000000004</v>
      </c>
      <c r="CL9979" s="9">
        <v>12.618819999999999</v>
      </c>
      <c r="CM9979" s="9">
        <v>19.255890000000001</v>
      </c>
      <c r="CN9979" s="9">
        <v>27.499939999999999</v>
      </c>
      <c r="CO9979" s="9">
        <v>36.342739999999999</v>
      </c>
      <c r="CP9979" s="9">
        <v>34.383960000000002</v>
      </c>
      <c r="CQ9979" s="9">
        <v>28.174510000000001</v>
      </c>
      <c r="CR9979" s="9">
        <v>27.487880000000001</v>
      </c>
      <c r="CS9979" s="9">
        <v>22.366769999999999</v>
      </c>
      <c r="CT9979" s="9">
        <v>20.35322</v>
      </c>
      <c r="CU9979" s="9">
        <v>17.321929999999998</v>
      </c>
      <c r="CV9979" s="9">
        <v>16.149260000000002</v>
      </c>
      <c r="CW9979" s="9">
        <v>13.37003</v>
      </c>
      <c r="CX9979" s="9">
        <v>11.18027</v>
      </c>
      <c r="CY9979" s="9">
        <v>9.0163790000000006</v>
      </c>
      <c r="CZ9979" s="9">
        <v>8.6470850000000006</v>
      </c>
      <c r="DA9979" s="9">
        <v>8.6470850000000006</v>
      </c>
      <c r="DB9979" s="9">
        <v>17.394929999999999</v>
      </c>
      <c r="DC9979" s="9">
        <v>15.02547</v>
      </c>
      <c r="DD9979" s="9">
        <v>0</v>
      </c>
    </row>
    <row r="9980" spans="1:108" x14ac:dyDescent="0.25">
      <c r="A9980" s="9" t="s">
        <v>42</v>
      </c>
      <c r="B9980" s="9" t="s">
        <v>31</v>
      </c>
      <c r="C9980" s="9" t="s">
        <v>35</v>
      </c>
      <c r="D9980" s="9" t="s">
        <v>40</v>
      </c>
      <c r="E9980" s="9" t="s">
        <v>38</v>
      </c>
      <c r="F9980" s="9">
        <v>2023</v>
      </c>
      <c r="G9980" s="9">
        <v>8</v>
      </c>
      <c r="H9980" s="9"/>
      <c r="BF9980" s="33">
        <v>58</v>
      </c>
      <c r="BG9980" s="33">
        <v>57.0625</v>
      </c>
      <c r="BH9980" s="33">
        <v>56.125</v>
      </c>
      <c r="BI9980" s="33">
        <v>55.625</v>
      </c>
      <c r="BJ9980" s="33">
        <v>55.125</v>
      </c>
      <c r="BK9980" s="33">
        <v>54.9375</v>
      </c>
      <c r="BL9980" s="33">
        <v>54.9375</v>
      </c>
      <c r="BM9980" s="33">
        <v>56.5</v>
      </c>
      <c r="BN9980" s="33">
        <v>60.5</v>
      </c>
      <c r="BO9980" s="33">
        <v>64.6875</v>
      </c>
      <c r="BP9980" s="33">
        <v>69.9375</v>
      </c>
      <c r="BQ9980" s="33">
        <v>75.75</v>
      </c>
      <c r="BR9980" s="33">
        <v>81.0625</v>
      </c>
      <c r="BS9980" s="33">
        <v>85.9375</v>
      </c>
      <c r="BT9980" s="33">
        <v>89.875</v>
      </c>
      <c r="BU9980" s="33">
        <v>90.625</v>
      </c>
      <c r="BV9980" s="33">
        <v>89.6875</v>
      </c>
      <c r="BW9980" s="33">
        <v>88.4375</v>
      </c>
      <c r="BX9980" s="33">
        <v>85.3125</v>
      </c>
      <c r="BY9980" s="33">
        <v>79.875</v>
      </c>
      <c r="BZ9980" s="33">
        <v>74</v>
      </c>
      <c r="CA9980" s="33">
        <v>70.375</v>
      </c>
      <c r="CB9980" s="33">
        <v>67.3125</v>
      </c>
      <c r="CC9980" s="33">
        <v>65.3125</v>
      </c>
      <c r="DC9980" s="9">
        <v>15.02547</v>
      </c>
      <c r="DD9980" s="9">
        <v>0</v>
      </c>
    </row>
    <row r="9981" spans="1:108" x14ac:dyDescent="0.25">
      <c r="A9981" s="9" t="s">
        <v>42</v>
      </c>
      <c r="B9981" s="9" t="s">
        <v>31</v>
      </c>
      <c r="C9981" s="9" t="s">
        <v>35</v>
      </c>
      <c r="D9981" s="9" t="s">
        <v>40</v>
      </c>
      <c r="E9981" s="9" t="s">
        <v>38</v>
      </c>
      <c r="F9981" s="9">
        <v>2023</v>
      </c>
      <c r="G9981" s="9">
        <v>9</v>
      </c>
      <c r="H9981" s="9"/>
      <c r="BF9981" s="33">
        <v>60.9375</v>
      </c>
      <c r="BG9981" s="33">
        <v>59.5625</v>
      </c>
      <c r="BH9981" s="33">
        <v>58.1875</v>
      </c>
      <c r="BI9981" s="33">
        <v>57.3125</v>
      </c>
      <c r="BJ9981" s="33">
        <v>56.75</v>
      </c>
      <c r="BK9981" s="33">
        <v>56.1875</v>
      </c>
      <c r="BL9981" s="33">
        <v>55.6875</v>
      </c>
      <c r="BM9981" s="33">
        <v>56.625</v>
      </c>
      <c r="BN9981" s="33">
        <v>60.9375</v>
      </c>
      <c r="BO9981" s="33">
        <v>65.1875</v>
      </c>
      <c r="BP9981" s="33">
        <v>69.5625</v>
      </c>
      <c r="BQ9981" s="33">
        <v>74.3125</v>
      </c>
      <c r="BR9981" s="33">
        <v>79.375</v>
      </c>
      <c r="BS9981" s="33">
        <v>83.375</v>
      </c>
      <c r="BT9981" s="33">
        <v>86.4375</v>
      </c>
      <c r="BU9981" s="33">
        <v>87.375</v>
      </c>
      <c r="BV9981" s="33">
        <v>86.75</v>
      </c>
      <c r="BW9981" s="33">
        <v>84.1875</v>
      </c>
      <c r="BX9981" s="33">
        <v>79.5625</v>
      </c>
      <c r="BY9981" s="33">
        <v>74.125</v>
      </c>
      <c r="BZ9981" s="33">
        <v>69.375</v>
      </c>
      <c r="CA9981" s="33">
        <v>65.625</v>
      </c>
      <c r="CB9981" s="33">
        <v>62.8125</v>
      </c>
      <c r="CC9981" s="33">
        <v>61</v>
      </c>
      <c r="DC9981" s="9">
        <v>15.02547</v>
      </c>
      <c r="DD9981" s="9">
        <v>0</v>
      </c>
    </row>
    <row r="9982" spans="1:108" x14ac:dyDescent="0.25">
      <c r="A9982" s="9" t="s">
        <v>42</v>
      </c>
      <c r="B9982" s="9" t="s">
        <v>31</v>
      </c>
      <c r="C9982" s="9" t="s">
        <v>35</v>
      </c>
      <c r="D9982" s="9" t="s">
        <v>40</v>
      </c>
      <c r="E9982" s="9" t="s">
        <v>38</v>
      </c>
      <c r="F9982" s="9">
        <v>2023</v>
      </c>
      <c r="G9982" s="9">
        <v>10</v>
      </c>
      <c r="H9982" s="9"/>
      <c r="BF9982" s="33">
        <v>59</v>
      </c>
      <c r="BG9982" s="33">
        <v>56.625</v>
      </c>
      <c r="BH9982" s="33">
        <v>55.375</v>
      </c>
      <c r="BI9982" s="33">
        <v>54.625</v>
      </c>
      <c r="BJ9982" s="33">
        <v>53.6875</v>
      </c>
      <c r="BK9982" s="33">
        <v>52.5625</v>
      </c>
      <c r="BL9982" s="33">
        <v>51.6875</v>
      </c>
      <c r="BM9982" s="33">
        <v>51.375</v>
      </c>
      <c r="BN9982" s="33">
        <v>56.75</v>
      </c>
      <c r="BO9982" s="33">
        <v>63.8125</v>
      </c>
      <c r="BP9982" s="33">
        <v>70.125</v>
      </c>
      <c r="BQ9982" s="33">
        <v>75.125</v>
      </c>
      <c r="BR9982" s="33">
        <v>79.4375</v>
      </c>
      <c r="BS9982" s="33">
        <v>82.625</v>
      </c>
      <c r="BT9982" s="33">
        <v>85.9375</v>
      </c>
      <c r="BU9982" s="33">
        <v>87.4375</v>
      </c>
      <c r="BV9982" s="33">
        <v>86.625</v>
      </c>
      <c r="BW9982" s="33">
        <v>84.375</v>
      </c>
      <c r="BX9982" s="33">
        <v>77.1875</v>
      </c>
      <c r="BY9982" s="33">
        <v>71.0625</v>
      </c>
      <c r="BZ9982" s="33">
        <v>67.3125</v>
      </c>
      <c r="CA9982" s="33">
        <v>63.75</v>
      </c>
      <c r="CB9982" s="33">
        <v>61.5625</v>
      </c>
      <c r="CC9982" s="33">
        <v>59.25</v>
      </c>
      <c r="DC9982" s="9">
        <v>15.02547</v>
      </c>
      <c r="DD9982" s="9">
        <v>0</v>
      </c>
    </row>
    <row r="9983" spans="1:108" x14ac:dyDescent="0.25">
      <c r="A9983" s="9" t="s">
        <v>42</v>
      </c>
      <c r="B9983" s="9" t="s">
        <v>31</v>
      </c>
      <c r="C9983" s="9" t="s">
        <v>35</v>
      </c>
      <c r="D9983" s="9" t="s">
        <v>40</v>
      </c>
      <c r="E9983" s="9" t="s">
        <v>38</v>
      </c>
      <c r="F9983" s="9">
        <v>2024</v>
      </c>
      <c r="G9983" s="9">
        <v>5</v>
      </c>
      <c r="H9983" s="9"/>
      <c r="BF9983" s="33">
        <v>56.375</v>
      </c>
      <c r="BG9983" s="33">
        <v>55.375</v>
      </c>
      <c r="BH9983" s="33">
        <v>54.25</v>
      </c>
      <c r="BI9983" s="33">
        <v>53.5</v>
      </c>
      <c r="BJ9983" s="33">
        <v>52.875</v>
      </c>
      <c r="BK9983" s="33">
        <v>52.8125</v>
      </c>
      <c r="BL9983" s="33">
        <v>52.875</v>
      </c>
      <c r="BM9983" s="33">
        <v>54.8125</v>
      </c>
      <c r="BN9983" s="33">
        <v>57.9375</v>
      </c>
      <c r="BO9983" s="33">
        <v>62.125</v>
      </c>
      <c r="BP9983" s="33">
        <v>66.9375</v>
      </c>
      <c r="BQ9983" s="33">
        <v>71.1875</v>
      </c>
      <c r="BR9983" s="33">
        <v>74.5625</v>
      </c>
      <c r="BS9983" s="33">
        <v>76.5</v>
      </c>
      <c r="BT9983" s="33">
        <v>77.4375</v>
      </c>
      <c r="BU9983" s="33">
        <v>77.4375</v>
      </c>
      <c r="BV9983" s="33">
        <v>76.8125</v>
      </c>
      <c r="BW9983" s="33">
        <v>75</v>
      </c>
      <c r="BX9983" s="33">
        <v>70.75</v>
      </c>
      <c r="BY9983" s="33">
        <v>66.9375</v>
      </c>
      <c r="BZ9983" s="33">
        <v>62.4375</v>
      </c>
      <c r="CA9983" s="33">
        <v>60.125</v>
      </c>
      <c r="CB9983" s="33">
        <v>58.5</v>
      </c>
      <c r="CC9983" s="33">
        <v>57.4375</v>
      </c>
      <c r="DC9983" s="9">
        <v>15.02547</v>
      </c>
      <c r="DD9983" s="9">
        <v>0</v>
      </c>
    </row>
    <row r="9984" spans="1:108" x14ac:dyDescent="0.25">
      <c r="A9984" s="9" t="s">
        <v>42</v>
      </c>
      <c r="B9984" s="9" t="s">
        <v>31</v>
      </c>
      <c r="C9984" s="9" t="s">
        <v>35</v>
      </c>
      <c r="D9984" s="9" t="s">
        <v>40</v>
      </c>
      <c r="E9984" s="9" t="s">
        <v>38</v>
      </c>
      <c r="F9984" s="9">
        <v>2024</v>
      </c>
      <c r="G9984" s="9">
        <v>6</v>
      </c>
      <c r="H9984" s="9"/>
      <c r="BF9984" s="33">
        <v>65.125</v>
      </c>
      <c r="BG9984" s="33">
        <v>62.75</v>
      </c>
      <c r="BH9984" s="33">
        <v>61.375</v>
      </c>
      <c r="BI9984" s="33">
        <v>60.1875</v>
      </c>
      <c r="BJ9984" s="33">
        <v>59.125</v>
      </c>
      <c r="BK9984" s="33">
        <v>58.125</v>
      </c>
      <c r="BL9984" s="33">
        <v>58.5625</v>
      </c>
      <c r="BM9984" s="33">
        <v>64.5625</v>
      </c>
      <c r="BN9984" s="33">
        <v>69.75</v>
      </c>
      <c r="BO9984" s="33">
        <v>74.9375</v>
      </c>
      <c r="BP9984" s="33">
        <v>79.875</v>
      </c>
      <c r="BQ9984" s="33">
        <v>84.5625</v>
      </c>
      <c r="BR9984" s="33">
        <v>88.5625</v>
      </c>
      <c r="BS9984" s="33">
        <v>91.9375</v>
      </c>
      <c r="BT9984" s="33">
        <v>92.1875</v>
      </c>
      <c r="BU9984" s="33">
        <v>91.6875</v>
      </c>
      <c r="BV9984" s="33">
        <v>91.125</v>
      </c>
      <c r="BW9984" s="33">
        <v>90.5625</v>
      </c>
      <c r="BX9984" s="33">
        <v>87.8125</v>
      </c>
      <c r="BY9984" s="33">
        <v>82.6875</v>
      </c>
      <c r="BZ9984" s="33">
        <v>75.5625</v>
      </c>
      <c r="CA9984" s="33">
        <v>70.375</v>
      </c>
      <c r="CB9984" s="33">
        <v>67</v>
      </c>
      <c r="CC9984" s="33">
        <v>64.3125</v>
      </c>
      <c r="DC9984" s="9">
        <v>15.02547</v>
      </c>
      <c r="DD9984" s="9">
        <v>0</v>
      </c>
    </row>
    <row r="9985" spans="1:108" x14ac:dyDescent="0.25">
      <c r="A9985" s="9" t="s">
        <v>42</v>
      </c>
      <c r="B9985" s="9" t="s">
        <v>31</v>
      </c>
      <c r="C9985" s="9" t="s">
        <v>35</v>
      </c>
      <c r="D9985" s="9" t="s">
        <v>40</v>
      </c>
      <c r="E9985" s="9" t="s">
        <v>38</v>
      </c>
      <c r="F9985" s="9">
        <v>2024</v>
      </c>
      <c r="G9985" s="9">
        <v>7</v>
      </c>
      <c r="H9985" s="9">
        <v>29.765910000000002</v>
      </c>
      <c r="I9985" s="9">
        <v>28.521979999999999</v>
      </c>
      <c r="J9985" s="9">
        <v>27.600960000000001</v>
      </c>
      <c r="K9985" s="9">
        <v>29.15381</v>
      </c>
      <c r="L9985" s="9">
        <v>39.148890000000002</v>
      </c>
      <c r="M9985" s="9">
        <v>33.584099999999999</v>
      </c>
      <c r="N9985" s="9">
        <v>46.105980000000002</v>
      </c>
      <c r="O9985" s="9">
        <v>57.040239999999997</v>
      </c>
      <c r="P9985" s="9">
        <v>58.773650000000004</v>
      </c>
      <c r="Q9985" s="9">
        <v>57.247630000000001</v>
      </c>
      <c r="R9985" s="9">
        <v>60.951729999999998</v>
      </c>
      <c r="S9985" s="9">
        <v>65.244249999999994</v>
      </c>
      <c r="T9985" s="9">
        <v>60.744799999999998</v>
      </c>
      <c r="U9985" s="9">
        <v>52.696820000000002</v>
      </c>
      <c r="V9985" s="9">
        <v>51.919710000000002</v>
      </c>
      <c r="W9985" s="9">
        <v>41.076030000000003</v>
      </c>
      <c r="X9985" s="9">
        <v>38.112960000000001</v>
      </c>
      <c r="Y9985" s="9">
        <v>36.824010000000001</v>
      </c>
      <c r="Z9985" s="9">
        <v>33.444400000000002</v>
      </c>
      <c r="AA9985" s="9">
        <v>30.409610000000001</v>
      </c>
      <c r="AB9985" s="9">
        <v>25.47766</v>
      </c>
      <c r="AC9985" s="9">
        <v>31.930330000000001</v>
      </c>
      <c r="AD9985" s="9">
        <v>29.03594</v>
      </c>
      <c r="AE9985" s="9">
        <v>29.03594</v>
      </c>
      <c r="AF9985" s="9">
        <v>43.061489999999999</v>
      </c>
      <c r="AG9985" s="9">
        <v>34.703499999999998</v>
      </c>
      <c r="AH9985" s="9">
        <v>27.84291</v>
      </c>
      <c r="AI9985" s="9">
        <v>31.198720000000002</v>
      </c>
      <c r="AJ9985" s="9">
        <v>27.248889999999999</v>
      </c>
      <c r="AK9985" s="9">
        <v>36.136519999999997</v>
      </c>
      <c r="AL9985" s="9">
        <v>34.398760000000003</v>
      </c>
      <c r="AM9985" s="9">
        <v>45.834009999999999</v>
      </c>
      <c r="AN9985" s="9">
        <v>58.982550000000003</v>
      </c>
      <c r="AO9985" s="9">
        <v>61.436660000000003</v>
      </c>
      <c r="AP9985" s="9">
        <v>63.191600000000001</v>
      </c>
      <c r="AQ9985" s="9">
        <v>68.110110000000006</v>
      </c>
      <c r="AR9985" s="9">
        <v>64.981390000000005</v>
      </c>
      <c r="AS9985" s="9">
        <v>60.305700000000002</v>
      </c>
      <c r="AT9985" s="9">
        <v>53.23498</v>
      </c>
      <c r="AU9985" s="9">
        <v>54.415889999999997</v>
      </c>
      <c r="AV9985" s="9">
        <v>50.371630000000003</v>
      </c>
      <c r="AW9985" s="9">
        <v>49.054099999999998</v>
      </c>
      <c r="AX9985" s="9">
        <v>49.127899999999997</v>
      </c>
      <c r="AY9985" s="9">
        <v>41.6023</v>
      </c>
      <c r="AZ9985" s="9">
        <v>36.858840000000001</v>
      </c>
      <c r="BA9985" s="9">
        <v>27.79073</v>
      </c>
      <c r="BB9985" s="9">
        <v>29.32329</v>
      </c>
      <c r="BC9985" s="9">
        <v>26.44633</v>
      </c>
      <c r="BD9985" s="9">
        <v>26.44633</v>
      </c>
      <c r="BE9985" s="9">
        <v>50.960599999999999</v>
      </c>
      <c r="BF9985" s="33">
        <v>61.875</v>
      </c>
      <c r="BG9985" s="33">
        <v>60.8125</v>
      </c>
      <c r="BH9985" s="33">
        <v>60</v>
      </c>
      <c r="BI9985" s="33">
        <v>59.25</v>
      </c>
      <c r="BJ9985" s="33">
        <v>58.75</v>
      </c>
      <c r="BK9985" s="33">
        <v>58.5625</v>
      </c>
      <c r="BL9985" s="33">
        <v>58.5625</v>
      </c>
      <c r="BM9985" s="33">
        <v>61.3125</v>
      </c>
      <c r="BN9985" s="33">
        <v>65.75</v>
      </c>
      <c r="BO9985" s="33">
        <v>69.4375</v>
      </c>
      <c r="BP9985" s="33">
        <v>74.25</v>
      </c>
      <c r="BQ9985" s="33">
        <v>78.5625</v>
      </c>
      <c r="BR9985" s="33">
        <v>82.5</v>
      </c>
      <c r="BS9985" s="33">
        <v>84.5</v>
      </c>
      <c r="BT9985" s="33">
        <v>86.0625</v>
      </c>
      <c r="BU9985" s="33">
        <v>86.4375</v>
      </c>
      <c r="BV9985" s="33">
        <v>86.125</v>
      </c>
      <c r="BW9985" s="33">
        <v>84.9375</v>
      </c>
      <c r="BX9985" s="33">
        <v>83.3125</v>
      </c>
      <c r="BY9985" s="33">
        <v>78.375</v>
      </c>
      <c r="BZ9985" s="33">
        <v>72.0625</v>
      </c>
      <c r="CA9985" s="33">
        <v>68.125</v>
      </c>
      <c r="CB9985" s="33">
        <v>66.25</v>
      </c>
      <c r="CC9985" s="33">
        <v>64.5625</v>
      </c>
      <c r="CD9985" s="9">
        <v>12.072229999999999</v>
      </c>
      <c r="CE9985" s="9">
        <v>9.4768570000000008</v>
      </c>
      <c r="CF9985" s="9">
        <v>9.4453289999999992</v>
      </c>
      <c r="CG9985" s="9">
        <v>9.8541369999999997</v>
      </c>
      <c r="CH9985" s="9">
        <v>7.8912709999999997</v>
      </c>
      <c r="CI9985" s="9">
        <v>7.7703879999999996</v>
      </c>
      <c r="CJ9985" s="9">
        <v>6.840058</v>
      </c>
      <c r="CK9985" s="9">
        <v>9.2724860000000007</v>
      </c>
      <c r="CL9985" s="9">
        <v>12.637309999999999</v>
      </c>
      <c r="CM9985" s="9">
        <v>19.281269999999999</v>
      </c>
      <c r="CN9985" s="9">
        <v>27.530010000000001</v>
      </c>
      <c r="CO9985" s="9">
        <v>36.378230000000002</v>
      </c>
      <c r="CP9985" s="9">
        <v>34.415179999999999</v>
      </c>
      <c r="CQ9985" s="9">
        <v>28.20899</v>
      </c>
      <c r="CR9985" s="9">
        <v>27.52244</v>
      </c>
      <c r="CS9985" s="9">
        <v>22.39528</v>
      </c>
      <c r="CT9985" s="9">
        <v>20.379069999999999</v>
      </c>
      <c r="CU9985" s="9">
        <v>17.344760000000001</v>
      </c>
      <c r="CV9985" s="9">
        <v>16.166270000000001</v>
      </c>
      <c r="CW9985" s="9">
        <v>13.386469999999999</v>
      </c>
      <c r="CX9985" s="9">
        <v>11.195740000000001</v>
      </c>
      <c r="CY9985" s="9">
        <v>9.0308030000000006</v>
      </c>
      <c r="CZ9985" s="9">
        <v>8.6655510000000007</v>
      </c>
      <c r="DA9985" s="9">
        <v>8.6655510000000007</v>
      </c>
      <c r="DB9985" s="9">
        <v>17.416620000000002</v>
      </c>
      <c r="DC9985" s="9">
        <v>15.02547</v>
      </c>
      <c r="DD9985" s="9">
        <v>0</v>
      </c>
    </row>
    <row r="9986" spans="1:108" x14ac:dyDescent="0.25">
      <c r="A9986" s="9" t="s">
        <v>42</v>
      </c>
      <c r="B9986" s="9" t="s">
        <v>31</v>
      </c>
      <c r="C9986" s="9" t="s">
        <v>35</v>
      </c>
      <c r="D9986" s="9" t="s">
        <v>40</v>
      </c>
      <c r="E9986" s="9" t="s">
        <v>38</v>
      </c>
      <c r="F9986" s="9">
        <v>2024</v>
      </c>
      <c r="G9986" s="9">
        <v>8</v>
      </c>
      <c r="H9986" s="9"/>
      <c r="BF9986" s="33">
        <v>58</v>
      </c>
      <c r="BG9986" s="33">
        <v>57.0625</v>
      </c>
      <c r="BH9986" s="33">
        <v>56.125</v>
      </c>
      <c r="BI9986" s="33">
        <v>55.625</v>
      </c>
      <c r="BJ9986" s="33">
        <v>55.125</v>
      </c>
      <c r="BK9986" s="33">
        <v>54.9375</v>
      </c>
      <c r="BL9986" s="33">
        <v>54.9375</v>
      </c>
      <c r="BM9986" s="33">
        <v>56.5</v>
      </c>
      <c r="BN9986" s="33">
        <v>60.5</v>
      </c>
      <c r="BO9986" s="33">
        <v>64.6875</v>
      </c>
      <c r="BP9986" s="33">
        <v>69.9375</v>
      </c>
      <c r="BQ9986" s="33">
        <v>75.75</v>
      </c>
      <c r="BR9986" s="33">
        <v>81.0625</v>
      </c>
      <c r="BS9986" s="33">
        <v>85.9375</v>
      </c>
      <c r="BT9986" s="33">
        <v>89.875</v>
      </c>
      <c r="BU9986" s="33">
        <v>90.625</v>
      </c>
      <c r="BV9986" s="33">
        <v>89.6875</v>
      </c>
      <c r="BW9986" s="33">
        <v>88.4375</v>
      </c>
      <c r="BX9986" s="33">
        <v>85.3125</v>
      </c>
      <c r="BY9986" s="33">
        <v>79.875</v>
      </c>
      <c r="BZ9986" s="33">
        <v>74</v>
      </c>
      <c r="CA9986" s="33">
        <v>70.375</v>
      </c>
      <c r="CB9986" s="33">
        <v>67.3125</v>
      </c>
      <c r="CC9986" s="33">
        <v>65.3125</v>
      </c>
      <c r="DC9986" s="9">
        <v>15.02547</v>
      </c>
      <c r="DD9986" s="9">
        <v>0</v>
      </c>
    </row>
    <row r="9987" spans="1:108" x14ac:dyDescent="0.25">
      <c r="A9987" s="9" t="s">
        <v>42</v>
      </c>
      <c r="B9987" s="9" t="s">
        <v>31</v>
      </c>
      <c r="C9987" s="9" t="s">
        <v>35</v>
      </c>
      <c r="D9987" s="9" t="s">
        <v>40</v>
      </c>
      <c r="E9987" s="9" t="s">
        <v>38</v>
      </c>
      <c r="F9987" s="9">
        <v>2024</v>
      </c>
      <c r="G9987" s="9">
        <v>9</v>
      </c>
      <c r="H9987" s="9"/>
      <c r="BF9987" s="33">
        <v>60.9375</v>
      </c>
      <c r="BG9987" s="33">
        <v>59.5625</v>
      </c>
      <c r="BH9987" s="33">
        <v>58.1875</v>
      </c>
      <c r="BI9987" s="33">
        <v>57.3125</v>
      </c>
      <c r="BJ9987" s="33">
        <v>56.75</v>
      </c>
      <c r="BK9987" s="33">
        <v>56.1875</v>
      </c>
      <c r="BL9987" s="33">
        <v>55.6875</v>
      </c>
      <c r="BM9987" s="33">
        <v>56.625</v>
      </c>
      <c r="BN9987" s="33">
        <v>60.9375</v>
      </c>
      <c r="BO9987" s="33">
        <v>65.1875</v>
      </c>
      <c r="BP9987" s="33">
        <v>69.5625</v>
      </c>
      <c r="BQ9987" s="33">
        <v>74.3125</v>
      </c>
      <c r="BR9987" s="33">
        <v>79.375</v>
      </c>
      <c r="BS9987" s="33">
        <v>83.375</v>
      </c>
      <c r="BT9987" s="33">
        <v>86.4375</v>
      </c>
      <c r="BU9987" s="33">
        <v>87.375</v>
      </c>
      <c r="BV9987" s="33">
        <v>86.75</v>
      </c>
      <c r="BW9987" s="33">
        <v>84.1875</v>
      </c>
      <c r="BX9987" s="33">
        <v>79.5625</v>
      </c>
      <c r="BY9987" s="33">
        <v>74.125</v>
      </c>
      <c r="BZ9987" s="33">
        <v>69.375</v>
      </c>
      <c r="CA9987" s="33">
        <v>65.625</v>
      </c>
      <c r="CB9987" s="33">
        <v>62.8125</v>
      </c>
      <c r="CC9987" s="33">
        <v>61</v>
      </c>
      <c r="DC9987" s="9">
        <v>15.02547</v>
      </c>
      <c r="DD9987" s="9">
        <v>0</v>
      </c>
    </row>
    <row r="9988" spans="1:108" x14ac:dyDescent="0.25">
      <c r="A9988" s="9" t="s">
        <v>42</v>
      </c>
      <c r="B9988" s="9" t="s">
        <v>31</v>
      </c>
      <c r="C9988" s="9" t="s">
        <v>35</v>
      </c>
      <c r="D9988" s="9" t="s">
        <v>40</v>
      </c>
      <c r="E9988" s="9" t="s">
        <v>38</v>
      </c>
      <c r="F9988" s="9">
        <v>2024</v>
      </c>
      <c r="G9988" s="9">
        <v>10</v>
      </c>
      <c r="H9988" s="9"/>
      <c r="BF9988" s="33">
        <v>59</v>
      </c>
      <c r="BG9988" s="33">
        <v>56.625</v>
      </c>
      <c r="BH9988" s="33">
        <v>55.375</v>
      </c>
      <c r="BI9988" s="33">
        <v>54.625</v>
      </c>
      <c r="BJ9988" s="33">
        <v>53.6875</v>
      </c>
      <c r="BK9988" s="33">
        <v>52.5625</v>
      </c>
      <c r="BL9988" s="33">
        <v>51.6875</v>
      </c>
      <c r="BM9988" s="33">
        <v>51.375</v>
      </c>
      <c r="BN9988" s="33">
        <v>56.75</v>
      </c>
      <c r="BO9988" s="33">
        <v>63.8125</v>
      </c>
      <c r="BP9988" s="33">
        <v>70.125</v>
      </c>
      <c r="BQ9988" s="33">
        <v>75.125</v>
      </c>
      <c r="BR9988" s="33">
        <v>79.4375</v>
      </c>
      <c r="BS9988" s="33">
        <v>82.625</v>
      </c>
      <c r="BT9988" s="33">
        <v>85.9375</v>
      </c>
      <c r="BU9988" s="33">
        <v>87.4375</v>
      </c>
      <c r="BV9988" s="33">
        <v>86.625</v>
      </c>
      <c r="BW9988" s="33">
        <v>84.375</v>
      </c>
      <c r="BX9988" s="33">
        <v>77.1875</v>
      </c>
      <c r="BY9988" s="33">
        <v>71.0625</v>
      </c>
      <c r="BZ9988" s="33">
        <v>67.3125</v>
      </c>
      <c r="CA9988" s="33">
        <v>63.75</v>
      </c>
      <c r="CB9988" s="33">
        <v>61.5625</v>
      </c>
      <c r="CC9988" s="33">
        <v>59.25</v>
      </c>
      <c r="DC9988" s="9">
        <v>15.02547</v>
      </c>
      <c r="DD9988" s="9">
        <v>0</v>
      </c>
    </row>
    <row r="9989" spans="1:108" x14ac:dyDescent="0.25">
      <c r="A9989" s="9" t="s">
        <v>42</v>
      </c>
      <c r="B9989" s="9" t="s">
        <v>31</v>
      </c>
      <c r="C9989" s="9" t="s">
        <v>35</v>
      </c>
      <c r="D9989" s="9" t="s">
        <v>40</v>
      </c>
      <c r="E9989" s="9" t="s">
        <v>38</v>
      </c>
      <c r="F9989" s="9">
        <v>2025</v>
      </c>
      <c r="G9989" s="9">
        <v>5</v>
      </c>
      <c r="H9989" s="9"/>
      <c r="BF9989" s="33">
        <v>56.375</v>
      </c>
      <c r="BG9989" s="33">
        <v>55.375</v>
      </c>
      <c r="BH9989" s="33">
        <v>54.25</v>
      </c>
      <c r="BI9989" s="33">
        <v>53.5</v>
      </c>
      <c r="BJ9989" s="33">
        <v>52.875</v>
      </c>
      <c r="BK9989" s="33">
        <v>52.8125</v>
      </c>
      <c r="BL9989" s="33">
        <v>52.875</v>
      </c>
      <c r="BM9989" s="33">
        <v>54.8125</v>
      </c>
      <c r="BN9989" s="33">
        <v>57.9375</v>
      </c>
      <c r="BO9989" s="33">
        <v>62.125</v>
      </c>
      <c r="BP9989" s="33">
        <v>66.9375</v>
      </c>
      <c r="BQ9989" s="33">
        <v>71.1875</v>
      </c>
      <c r="BR9989" s="33">
        <v>74.5625</v>
      </c>
      <c r="BS9989" s="33">
        <v>76.5</v>
      </c>
      <c r="BT9989" s="33">
        <v>77.4375</v>
      </c>
      <c r="BU9989" s="33">
        <v>77.4375</v>
      </c>
      <c r="BV9989" s="33">
        <v>76.8125</v>
      </c>
      <c r="BW9989" s="33">
        <v>75</v>
      </c>
      <c r="BX9989" s="33">
        <v>70.75</v>
      </c>
      <c r="BY9989" s="33">
        <v>66.9375</v>
      </c>
      <c r="BZ9989" s="33">
        <v>62.4375</v>
      </c>
      <c r="CA9989" s="33">
        <v>60.125</v>
      </c>
      <c r="CB9989" s="33">
        <v>58.5</v>
      </c>
      <c r="CC9989" s="33">
        <v>57.4375</v>
      </c>
      <c r="DC9989" s="9">
        <v>15.02547</v>
      </c>
      <c r="DD9989" s="9">
        <v>0</v>
      </c>
    </row>
    <row r="9990" spans="1:108" x14ac:dyDescent="0.25">
      <c r="A9990" s="9" t="s">
        <v>42</v>
      </c>
      <c r="B9990" s="9" t="s">
        <v>31</v>
      </c>
      <c r="C9990" s="9" t="s">
        <v>35</v>
      </c>
      <c r="D9990" s="9" t="s">
        <v>40</v>
      </c>
      <c r="E9990" s="9" t="s">
        <v>38</v>
      </c>
      <c r="F9990" s="9">
        <v>2025</v>
      </c>
      <c r="G9990" s="9">
        <v>6</v>
      </c>
      <c r="H9990" s="9"/>
      <c r="BF9990" s="33">
        <v>65.125</v>
      </c>
      <c r="BG9990" s="33">
        <v>62.75</v>
      </c>
      <c r="BH9990" s="33">
        <v>61.375</v>
      </c>
      <c r="BI9990" s="33">
        <v>60.1875</v>
      </c>
      <c r="BJ9990" s="33">
        <v>59.125</v>
      </c>
      <c r="BK9990" s="33">
        <v>58.125</v>
      </c>
      <c r="BL9990" s="33">
        <v>58.5625</v>
      </c>
      <c r="BM9990" s="33">
        <v>64.5625</v>
      </c>
      <c r="BN9990" s="33">
        <v>69.75</v>
      </c>
      <c r="BO9990" s="33">
        <v>74.9375</v>
      </c>
      <c r="BP9990" s="33">
        <v>79.875</v>
      </c>
      <c r="BQ9990" s="33">
        <v>84.5625</v>
      </c>
      <c r="BR9990" s="33">
        <v>88.5625</v>
      </c>
      <c r="BS9990" s="33">
        <v>91.9375</v>
      </c>
      <c r="BT9990" s="33">
        <v>92.1875</v>
      </c>
      <c r="BU9990" s="33">
        <v>91.6875</v>
      </c>
      <c r="BV9990" s="33">
        <v>91.125</v>
      </c>
      <c r="BW9990" s="33">
        <v>90.5625</v>
      </c>
      <c r="BX9990" s="33">
        <v>87.8125</v>
      </c>
      <c r="BY9990" s="33">
        <v>82.6875</v>
      </c>
      <c r="BZ9990" s="33">
        <v>75.5625</v>
      </c>
      <c r="CA9990" s="33">
        <v>70.375</v>
      </c>
      <c r="CB9990" s="33">
        <v>67</v>
      </c>
      <c r="CC9990" s="33">
        <v>64.3125</v>
      </c>
      <c r="DC9990" s="9">
        <v>15.02547</v>
      </c>
      <c r="DD9990" s="9">
        <v>0</v>
      </c>
    </row>
    <row r="9991" spans="1:108" x14ac:dyDescent="0.25">
      <c r="A9991" s="9" t="s">
        <v>42</v>
      </c>
      <c r="B9991" s="9" t="s">
        <v>31</v>
      </c>
      <c r="C9991" s="9" t="s">
        <v>35</v>
      </c>
      <c r="D9991" s="9" t="s">
        <v>40</v>
      </c>
      <c r="E9991" s="9" t="s">
        <v>38</v>
      </c>
      <c r="F9991" s="9">
        <v>2025</v>
      </c>
      <c r="G9991" s="9">
        <v>7</v>
      </c>
      <c r="H9991" s="9">
        <v>29.265820000000001</v>
      </c>
      <c r="I9991" s="9">
        <v>28.283850000000001</v>
      </c>
      <c r="J9991" s="9">
        <v>27.742840000000001</v>
      </c>
      <c r="K9991" s="9">
        <v>29.03773</v>
      </c>
      <c r="L9991" s="9">
        <v>39.171469999999999</v>
      </c>
      <c r="M9991" s="9">
        <v>33.494210000000002</v>
      </c>
      <c r="N9991" s="9">
        <v>46.177109999999999</v>
      </c>
      <c r="O9991" s="9">
        <v>57.038760000000003</v>
      </c>
      <c r="P9991" s="9">
        <v>58.888199999999998</v>
      </c>
      <c r="Q9991" s="9">
        <v>57.58737</v>
      </c>
      <c r="R9991" s="9">
        <v>61.314680000000003</v>
      </c>
      <c r="S9991" s="9">
        <v>65.48536</v>
      </c>
      <c r="T9991" s="9">
        <v>60.955939999999998</v>
      </c>
      <c r="U9991" s="9">
        <v>52.606830000000002</v>
      </c>
      <c r="V9991" s="9">
        <v>51.829720000000002</v>
      </c>
      <c r="W9991" s="9">
        <v>41.106250000000003</v>
      </c>
      <c r="X9991" s="9">
        <v>37.980080000000001</v>
      </c>
      <c r="Y9991" s="9">
        <v>36.57788</v>
      </c>
      <c r="Z9991" s="9">
        <v>33.243729999999999</v>
      </c>
      <c r="AA9991" s="9">
        <v>30.40635</v>
      </c>
      <c r="AB9991" s="9">
        <v>25.762920000000001</v>
      </c>
      <c r="AC9991" s="9">
        <v>31.97071</v>
      </c>
      <c r="AD9991" s="9">
        <v>28.895330000000001</v>
      </c>
      <c r="AE9991" s="9">
        <v>28.895330000000001</v>
      </c>
      <c r="AF9991" s="9">
        <v>42.957610000000003</v>
      </c>
      <c r="AG9991" s="9">
        <v>34.203409999999998</v>
      </c>
      <c r="AH9991" s="9">
        <v>27.604780000000002</v>
      </c>
      <c r="AI9991" s="9">
        <v>31.340589999999999</v>
      </c>
      <c r="AJ9991" s="9">
        <v>27.1328</v>
      </c>
      <c r="AK9991" s="9">
        <v>36.159100000000002</v>
      </c>
      <c r="AL9991" s="9">
        <v>34.308869999999999</v>
      </c>
      <c r="AM9991" s="9">
        <v>45.905149999999999</v>
      </c>
      <c r="AN9991" s="9">
        <v>58.981079999999999</v>
      </c>
      <c r="AO9991" s="9">
        <v>61.551209999999998</v>
      </c>
      <c r="AP9991" s="9">
        <v>63.531350000000003</v>
      </c>
      <c r="AQ9991" s="9">
        <v>68.473079999999996</v>
      </c>
      <c r="AR9991" s="9">
        <v>65.222499999999997</v>
      </c>
      <c r="AS9991" s="9">
        <v>60.516829999999999</v>
      </c>
      <c r="AT9991" s="9">
        <v>53.14499</v>
      </c>
      <c r="AU9991" s="9">
        <v>54.325899999999997</v>
      </c>
      <c r="AV9991" s="9">
        <v>50.40184</v>
      </c>
      <c r="AW9991" s="9">
        <v>48.921219999999998</v>
      </c>
      <c r="AX9991" s="9">
        <v>48.88176</v>
      </c>
      <c r="AY9991" s="9">
        <v>41.401629999999997</v>
      </c>
      <c r="AZ9991" s="9">
        <v>36.855589999999999</v>
      </c>
      <c r="BA9991" s="9">
        <v>28.075990000000001</v>
      </c>
      <c r="BB9991" s="9">
        <v>29.363669999999999</v>
      </c>
      <c r="BC9991" s="9">
        <v>26.305720000000001</v>
      </c>
      <c r="BD9991" s="9">
        <v>26.305720000000001</v>
      </c>
      <c r="BE9991" s="9">
        <v>50.856720000000003</v>
      </c>
      <c r="BF9991" s="33">
        <v>61.875</v>
      </c>
      <c r="BG9991" s="33">
        <v>60.8125</v>
      </c>
      <c r="BH9991" s="33">
        <v>60</v>
      </c>
      <c r="BI9991" s="33">
        <v>59.25</v>
      </c>
      <c r="BJ9991" s="33">
        <v>58.75</v>
      </c>
      <c r="BK9991" s="33">
        <v>58.5625</v>
      </c>
      <c r="BL9991" s="33">
        <v>58.5625</v>
      </c>
      <c r="BM9991" s="33">
        <v>61.3125</v>
      </c>
      <c r="BN9991" s="33">
        <v>65.75</v>
      </c>
      <c r="BO9991" s="33">
        <v>69.4375</v>
      </c>
      <c r="BP9991" s="33">
        <v>74.25</v>
      </c>
      <c r="BQ9991" s="33">
        <v>78.5625</v>
      </c>
      <c r="BR9991" s="33">
        <v>82.5</v>
      </c>
      <c r="BS9991" s="33">
        <v>84.5</v>
      </c>
      <c r="BT9991" s="33">
        <v>86.0625</v>
      </c>
      <c r="BU9991" s="33">
        <v>86.4375</v>
      </c>
      <c r="BV9991" s="33">
        <v>86.125</v>
      </c>
      <c r="BW9991" s="33">
        <v>84.9375</v>
      </c>
      <c r="BX9991" s="33">
        <v>83.3125</v>
      </c>
      <c r="BY9991" s="33">
        <v>78.375</v>
      </c>
      <c r="BZ9991" s="33">
        <v>72.0625</v>
      </c>
      <c r="CA9991" s="33">
        <v>68.125</v>
      </c>
      <c r="CB9991" s="33">
        <v>66.25</v>
      </c>
      <c r="CC9991" s="33">
        <v>64.5625</v>
      </c>
      <c r="CD9991" s="9">
        <v>12.046670000000001</v>
      </c>
      <c r="CE9991" s="9">
        <v>9.4558660000000003</v>
      </c>
      <c r="CF9991" s="9">
        <v>9.4238719999999994</v>
      </c>
      <c r="CG9991" s="9">
        <v>9.8323619999999998</v>
      </c>
      <c r="CH9991" s="9">
        <v>7.872471</v>
      </c>
      <c r="CI9991" s="9">
        <v>7.7517639999999997</v>
      </c>
      <c r="CJ9991" s="9">
        <v>6.8226449999999996</v>
      </c>
      <c r="CK9991" s="9">
        <v>9.2480829999999994</v>
      </c>
      <c r="CL9991" s="9">
        <v>12.603149999999999</v>
      </c>
      <c r="CM9991" s="9">
        <v>19.22927</v>
      </c>
      <c r="CN9991" s="9">
        <v>27.444479999999999</v>
      </c>
      <c r="CO9991" s="9">
        <v>36.263199999999998</v>
      </c>
      <c r="CP9991" s="9">
        <v>34.297319999999999</v>
      </c>
      <c r="CQ9991" s="9">
        <v>28.125879999999999</v>
      </c>
      <c r="CR9991" s="9">
        <v>27.441780000000001</v>
      </c>
      <c r="CS9991" s="9">
        <v>22.336500000000001</v>
      </c>
      <c r="CT9991" s="9">
        <v>20.325589999999998</v>
      </c>
      <c r="CU9991" s="9">
        <v>17.30424</v>
      </c>
      <c r="CV9991" s="9">
        <v>16.132239999999999</v>
      </c>
      <c r="CW9991" s="9">
        <v>13.359080000000001</v>
      </c>
      <c r="CX9991" s="9">
        <v>11.169890000000001</v>
      </c>
      <c r="CY9991" s="9">
        <v>9.0116969999999998</v>
      </c>
      <c r="CZ9991" s="9">
        <v>8.648911</v>
      </c>
      <c r="DA9991" s="9">
        <v>8.648911</v>
      </c>
      <c r="DB9991" s="9">
        <v>17.369890000000002</v>
      </c>
      <c r="DC9991" s="9">
        <v>15.02547</v>
      </c>
      <c r="DD9991" s="9">
        <v>0</v>
      </c>
    </row>
    <row r="9992" spans="1:108" x14ac:dyDescent="0.25">
      <c r="A9992" s="9" t="s">
        <v>42</v>
      </c>
      <c r="B9992" s="9" t="s">
        <v>31</v>
      </c>
      <c r="C9992" s="9" t="s">
        <v>35</v>
      </c>
      <c r="D9992" s="9" t="s">
        <v>40</v>
      </c>
      <c r="E9992" s="9" t="s">
        <v>38</v>
      </c>
      <c r="F9992" s="9">
        <v>2025</v>
      </c>
      <c r="G9992" s="9">
        <v>8</v>
      </c>
      <c r="H9992" s="9"/>
      <c r="BF9992" s="33">
        <v>58</v>
      </c>
      <c r="BG9992" s="33">
        <v>57.0625</v>
      </c>
      <c r="BH9992" s="33">
        <v>56.125</v>
      </c>
      <c r="BI9992" s="33">
        <v>55.625</v>
      </c>
      <c r="BJ9992" s="33">
        <v>55.125</v>
      </c>
      <c r="BK9992" s="33">
        <v>54.9375</v>
      </c>
      <c r="BL9992" s="33">
        <v>54.9375</v>
      </c>
      <c r="BM9992" s="33">
        <v>56.5</v>
      </c>
      <c r="BN9992" s="33">
        <v>60.5</v>
      </c>
      <c r="BO9992" s="33">
        <v>64.6875</v>
      </c>
      <c r="BP9992" s="33">
        <v>69.9375</v>
      </c>
      <c r="BQ9992" s="33">
        <v>75.75</v>
      </c>
      <c r="BR9992" s="33">
        <v>81.0625</v>
      </c>
      <c r="BS9992" s="33">
        <v>85.9375</v>
      </c>
      <c r="BT9992" s="33">
        <v>89.875</v>
      </c>
      <c r="BU9992" s="33">
        <v>90.625</v>
      </c>
      <c r="BV9992" s="33">
        <v>89.6875</v>
      </c>
      <c r="BW9992" s="33">
        <v>88.4375</v>
      </c>
      <c r="BX9992" s="33">
        <v>85.3125</v>
      </c>
      <c r="BY9992" s="33">
        <v>79.875</v>
      </c>
      <c r="BZ9992" s="33">
        <v>74</v>
      </c>
      <c r="CA9992" s="33">
        <v>70.375</v>
      </c>
      <c r="CB9992" s="33">
        <v>67.3125</v>
      </c>
      <c r="CC9992" s="33">
        <v>65.3125</v>
      </c>
      <c r="DC9992" s="9">
        <v>15.02547</v>
      </c>
      <c r="DD9992" s="9">
        <v>0</v>
      </c>
    </row>
    <row r="9993" spans="1:108" x14ac:dyDescent="0.25">
      <c r="A9993" s="9" t="s">
        <v>42</v>
      </c>
      <c r="B9993" s="9" t="s">
        <v>31</v>
      </c>
      <c r="C9993" s="9" t="s">
        <v>35</v>
      </c>
      <c r="D9993" s="9" t="s">
        <v>40</v>
      </c>
      <c r="E9993" s="9" t="s">
        <v>38</v>
      </c>
      <c r="F9993" s="9">
        <v>2025</v>
      </c>
      <c r="G9993" s="9">
        <v>9</v>
      </c>
      <c r="H9993" s="9"/>
      <c r="BF9993" s="33">
        <v>60.9375</v>
      </c>
      <c r="BG9993" s="33">
        <v>59.5625</v>
      </c>
      <c r="BH9993" s="33">
        <v>58.1875</v>
      </c>
      <c r="BI9993" s="33">
        <v>57.3125</v>
      </c>
      <c r="BJ9993" s="33">
        <v>56.75</v>
      </c>
      <c r="BK9993" s="33">
        <v>56.1875</v>
      </c>
      <c r="BL9993" s="33">
        <v>55.6875</v>
      </c>
      <c r="BM9993" s="33">
        <v>56.625</v>
      </c>
      <c r="BN9993" s="33">
        <v>60.9375</v>
      </c>
      <c r="BO9993" s="33">
        <v>65.1875</v>
      </c>
      <c r="BP9993" s="33">
        <v>69.5625</v>
      </c>
      <c r="BQ9993" s="33">
        <v>74.3125</v>
      </c>
      <c r="BR9993" s="33">
        <v>79.375</v>
      </c>
      <c r="BS9993" s="33">
        <v>83.375</v>
      </c>
      <c r="BT9993" s="33">
        <v>86.4375</v>
      </c>
      <c r="BU9993" s="33">
        <v>87.375</v>
      </c>
      <c r="BV9993" s="33">
        <v>86.75</v>
      </c>
      <c r="BW9993" s="33">
        <v>84.1875</v>
      </c>
      <c r="BX9993" s="33">
        <v>79.5625</v>
      </c>
      <c r="BY9993" s="33">
        <v>74.125</v>
      </c>
      <c r="BZ9993" s="33">
        <v>69.375</v>
      </c>
      <c r="CA9993" s="33">
        <v>65.625</v>
      </c>
      <c r="CB9993" s="33">
        <v>62.8125</v>
      </c>
      <c r="CC9993" s="33">
        <v>61</v>
      </c>
      <c r="DC9993" s="9">
        <v>15.02547</v>
      </c>
      <c r="DD9993" s="9">
        <v>0</v>
      </c>
    </row>
    <row r="9994" spans="1:108" x14ac:dyDescent="0.25">
      <c r="A9994" s="9" t="s">
        <v>42</v>
      </c>
      <c r="B9994" s="9" t="s">
        <v>31</v>
      </c>
      <c r="C9994" s="9" t="s">
        <v>35</v>
      </c>
      <c r="D9994" s="9" t="s">
        <v>40</v>
      </c>
      <c r="E9994" s="9" t="s">
        <v>38</v>
      </c>
      <c r="F9994" s="9">
        <v>2025</v>
      </c>
      <c r="G9994" s="9">
        <v>10</v>
      </c>
      <c r="H9994" s="9"/>
      <c r="BF9994" s="33">
        <v>59</v>
      </c>
      <c r="BG9994" s="33">
        <v>56.625</v>
      </c>
      <c r="BH9994" s="33">
        <v>55.375</v>
      </c>
      <c r="BI9994" s="33">
        <v>54.625</v>
      </c>
      <c r="BJ9994" s="33">
        <v>53.6875</v>
      </c>
      <c r="BK9994" s="33">
        <v>52.5625</v>
      </c>
      <c r="BL9994" s="33">
        <v>51.6875</v>
      </c>
      <c r="BM9994" s="33">
        <v>51.375</v>
      </c>
      <c r="BN9994" s="33">
        <v>56.75</v>
      </c>
      <c r="BO9994" s="33">
        <v>63.8125</v>
      </c>
      <c r="BP9994" s="33">
        <v>70.125</v>
      </c>
      <c r="BQ9994" s="33">
        <v>75.125</v>
      </c>
      <c r="BR9994" s="33">
        <v>79.4375</v>
      </c>
      <c r="BS9994" s="33">
        <v>82.625</v>
      </c>
      <c r="BT9994" s="33">
        <v>85.9375</v>
      </c>
      <c r="BU9994" s="33">
        <v>87.4375</v>
      </c>
      <c r="BV9994" s="33">
        <v>86.625</v>
      </c>
      <c r="BW9994" s="33">
        <v>84.375</v>
      </c>
      <c r="BX9994" s="33">
        <v>77.1875</v>
      </c>
      <c r="BY9994" s="33">
        <v>71.0625</v>
      </c>
      <c r="BZ9994" s="33">
        <v>67.3125</v>
      </c>
      <c r="CA9994" s="33">
        <v>63.75</v>
      </c>
      <c r="CB9994" s="33">
        <v>61.5625</v>
      </c>
      <c r="CC9994" s="33">
        <v>59.25</v>
      </c>
      <c r="DC9994" s="9">
        <v>15.02547</v>
      </c>
      <c r="DD9994" s="9">
        <v>0</v>
      </c>
    </row>
    <row r="9995" spans="1:108" x14ac:dyDescent="0.25">
      <c r="A9995" s="9" t="s">
        <v>42</v>
      </c>
      <c r="B9995" s="9" t="s">
        <v>31</v>
      </c>
      <c r="C9995" s="9" t="s">
        <v>35</v>
      </c>
      <c r="D9995" s="9" t="s">
        <v>40</v>
      </c>
      <c r="E9995" s="9" t="s">
        <v>38</v>
      </c>
      <c r="F9995" s="9">
        <v>2026</v>
      </c>
      <c r="G9995" s="9">
        <v>5</v>
      </c>
      <c r="H9995" s="9"/>
      <c r="BF9995" s="33">
        <v>56.375</v>
      </c>
      <c r="BG9995" s="33">
        <v>55.375</v>
      </c>
      <c r="BH9995" s="33">
        <v>54.25</v>
      </c>
      <c r="BI9995" s="33">
        <v>53.5</v>
      </c>
      <c r="BJ9995" s="33">
        <v>52.875</v>
      </c>
      <c r="BK9995" s="33">
        <v>52.8125</v>
      </c>
      <c r="BL9995" s="33">
        <v>52.875</v>
      </c>
      <c r="BM9995" s="33">
        <v>54.8125</v>
      </c>
      <c r="BN9995" s="33">
        <v>57.9375</v>
      </c>
      <c r="BO9995" s="33">
        <v>62.125</v>
      </c>
      <c r="BP9995" s="33">
        <v>66.9375</v>
      </c>
      <c r="BQ9995" s="33">
        <v>71.1875</v>
      </c>
      <c r="BR9995" s="33">
        <v>74.5625</v>
      </c>
      <c r="BS9995" s="33">
        <v>76.5</v>
      </c>
      <c r="BT9995" s="33">
        <v>77.4375</v>
      </c>
      <c r="BU9995" s="33">
        <v>77.4375</v>
      </c>
      <c r="BV9995" s="33">
        <v>76.8125</v>
      </c>
      <c r="BW9995" s="33">
        <v>75</v>
      </c>
      <c r="BX9995" s="33">
        <v>70.75</v>
      </c>
      <c r="BY9995" s="33">
        <v>66.9375</v>
      </c>
      <c r="BZ9995" s="33">
        <v>62.4375</v>
      </c>
      <c r="CA9995" s="33">
        <v>60.125</v>
      </c>
      <c r="CB9995" s="33">
        <v>58.5</v>
      </c>
      <c r="CC9995" s="33">
        <v>57.4375</v>
      </c>
      <c r="DC9995" s="9">
        <v>15.02547</v>
      </c>
      <c r="DD9995" s="9">
        <v>0</v>
      </c>
    </row>
    <row r="9996" spans="1:108" x14ac:dyDescent="0.25">
      <c r="A9996" s="9" t="s">
        <v>42</v>
      </c>
      <c r="B9996" s="9" t="s">
        <v>31</v>
      </c>
      <c r="C9996" s="9" t="s">
        <v>35</v>
      </c>
      <c r="D9996" s="9" t="s">
        <v>40</v>
      </c>
      <c r="E9996" s="9" t="s">
        <v>38</v>
      </c>
      <c r="F9996" s="9">
        <v>2026</v>
      </c>
      <c r="G9996" s="9">
        <v>6</v>
      </c>
      <c r="H9996" s="9"/>
      <c r="BF9996" s="33">
        <v>65.125</v>
      </c>
      <c r="BG9996" s="33">
        <v>62.75</v>
      </c>
      <c r="BH9996" s="33">
        <v>61.375</v>
      </c>
      <c r="BI9996" s="33">
        <v>60.1875</v>
      </c>
      <c r="BJ9996" s="33">
        <v>59.125</v>
      </c>
      <c r="BK9996" s="33">
        <v>58.125</v>
      </c>
      <c r="BL9996" s="33">
        <v>58.5625</v>
      </c>
      <c r="BM9996" s="33">
        <v>64.5625</v>
      </c>
      <c r="BN9996" s="33">
        <v>69.75</v>
      </c>
      <c r="BO9996" s="33">
        <v>74.9375</v>
      </c>
      <c r="BP9996" s="33">
        <v>79.875</v>
      </c>
      <c r="BQ9996" s="33">
        <v>84.5625</v>
      </c>
      <c r="BR9996" s="33">
        <v>88.5625</v>
      </c>
      <c r="BS9996" s="33">
        <v>91.9375</v>
      </c>
      <c r="BT9996" s="33">
        <v>92.1875</v>
      </c>
      <c r="BU9996" s="33">
        <v>91.6875</v>
      </c>
      <c r="BV9996" s="33">
        <v>91.125</v>
      </c>
      <c r="BW9996" s="33">
        <v>90.5625</v>
      </c>
      <c r="BX9996" s="33">
        <v>87.8125</v>
      </c>
      <c r="BY9996" s="33">
        <v>82.6875</v>
      </c>
      <c r="BZ9996" s="33">
        <v>75.5625</v>
      </c>
      <c r="CA9996" s="33">
        <v>70.375</v>
      </c>
      <c r="CB9996" s="33">
        <v>67</v>
      </c>
      <c r="CC9996" s="33">
        <v>64.3125</v>
      </c>
      <c r="DC9996" s="9">
        <v>15.02547</v>
      </c>
      <c r="DD9996" s="9">
        <v>0</v>
      </c>
    </row>
    <row r="9997" spans="1:108" x14ac:dyDescent="0.25">
      <c r="A9997" s="9" t="s">
        <v>42</v>
      </c>
      <c r="B9997" s="9" t="s">
        <v>31</v>
      </c>
      <c r="C9997" s="9" t="s">
        <v>35</v>
      </c>
      <c r="D9997" s="9" t="s">
        <v>40</v>
      </c>
      <c r="E9997" s="9" t="s">
        <v>38</v>
      </c>
      <c r="F9997" s="9">
        <v>2026</v>
      </c>
      <c r="G9997" s="9">
        <v>7</v>
      </c>
      <c r="H9997" s="9">
        <v>29.477039999999999</v>
      </c>
      <c r="I9997" s="9">
        <v>28.373259999999998</v>
      </c>
      <c r="J9997" s="9">
        <v>27.54466</v>
      </c>
      <c r="K9997" s="9">
        <v>29.14678</v>
      </c>
      <c r="L9997" s="9">
        <v>39.260269999999998</v>
      </c>
      <c r="M9997" s="9">
        <v>33.692810000000001</v>
      </c>
      <c r="N9997" s="9">
        <v>46.138350000000003</v>
      </c>
      <c r="O9997" s="9">
        <v>56.875979999999998</v>
      </c>
      <c r="P9997" s="9">
        <v>58.690480000000001</v>
      </c>
      <c r="Q9997" s="9">
        <v>57.09037</v>
      </c>
      <c r="R9997" s="9">
        <v>60.770200000000003</v>
      </c>
      <c r="S9997" s="9">
        <v>65.2928</v>
      </c>
      <c r="T9997" s="9">
        <v>60.762509999999999</v>
      </c>
      <c r="U9997" s="9">
        <v>52.411479999999997</v>
      </c>
      <c r="V9997" s="9">
        <v>51.63438</v>
      </c>
      <c r="W9997" s="9">
        <v>41.111359999999998</v>
      </c>
      <c r="X9997" s="9">
        <v>38.104219999999998</v>
      </c>
      <c r="Y9997" s="9">
        <v>36.690040000000003</v>
      </c>
      <c r="Z9997" s="9">
        <v>33.228380000000001</v>
      </c>
      <c r="AA9997" s="9">
        <v>30.291820000000001</v>
      </c>
      <c r="AB9997" s="9">
        <v>25.717970000000001</v>
      </c>
      <c r="AC9997" s="9">
        <v>32.012250000000002</v>
      </c>
      <c r="AD9997" s="9">
        <v>28.893719999999998</v>
      </c>
      <c r="AE9997" s="9">
        <v>28.893719999999998</v>
      </c>
      <c r="AF9997" s="9">
        <v>42.918489999999998</v>
      </c>
      <c r="AG9997" s="9">
        <v>34.414630000000002</v>
      </c>
      <c r="AH9997" s="9">
        <v>27.694189999999999</v>
      </c>
      <c r="AI9997" s="9">
        <v>31.142410000000002</v>
      </c>
      <c r="AJ9997" s="9">
        <v>27.241849999999999</v>
      </c>
      <c r="AK9997" s="9">
        <v>36.247889999999998</v>
      </c>
      <c r="AL9997" s="9">
        <v>34.507469999999998</v>
      </c>
      <c r="AM9997" s="9">
        <v>45.866390000000003</v>
      </c>
      <c r="AN9997" s="9">
        <v>58.818289999999998</v>
      </c>
      <c r="AO9997" s="9">
        <v>61.353490000000001</v>
      </c>
      <c r="AP9997" s="9">
        <v>63.03434</v>
      </c>
      <c r="AQ9997" s="9">
        <v>67.92859</v>
      </c>
      <c r="AR9997" s="9">
        <v>65.029939999999996</v>
      </c>
      <c r="AS9997" s="9">
        <v>60.323410000000003</v>
      </c>
      <c r="AT9997" s="9">
        <v>52.949640000000002</v>
      </c>
      <c r="AU9997" s="9">
        <v>54.130549999999999</v>
      </c>
      <c r="AV9997" s="9">
        <v>50.406959999999998</v>
      </c>
      <c r="AW9997" s="9">
        <v>49.045360000000002</v>
      </c>
      <c r="AX9997" s="9">
        <v>48.993920000000003</v>
      </c>
      <c r="AY9997" s="9">
        <v>41.386279999999999</v>
      </c>
      <c r="AZ9997" s="9">
        <v>36.741050000000001</v>
      </c>
      <c r="BA9997" s="9">
        <v>28.031040000000001</v>
      </c>
      <c r="BB9997" s="9">
        <v>29.405200000000001</v>
      </c>
      <c r="BC9997" s="9">
        <v>26.304110000000001</v>
      </c>
      <c r="BD9997" s="9">
        <v>26.304110000000001</v>
      </c>
      <c r="BE9997" s="9">
        <v>50.817599999999999</v>
      </c>
      <c r="BF9997" s="33">
        <v>61.875</v>
      </c>
      <c r="BG9997" s="33">
        <v>60.8125</v>
      </c>
      <c r="BH9997" s="33">
        <v>60</v>
      </c>
      <c r="BI9997" s="33">
        <v>59.25</v>
      </c>
      <c r="BJ9997" s="33">
        <v>58.75</v>
      </c>
      <c r="BK9997" s="33">
        <v>58.5625</v>
      </c>
      <c r="BL9997" s="33">
        <v>58.5625</v>
      </c>
      <c r="BM9997" s="33">
        <v>61.3125</v>
      </c>
      <c r="BN9997" s="33">
        <v>65.75</v>
      </c>
      <c r="BO9997" s="33">
        <v>69.4375</v>
      </c>
      <c r="BP9997" s="33">
        <v>74.25</v>
      </c>
      <c r="BQ9997" s="33">
        <v>78.5625</v>
      </c>
      <c r="BR9997" s="33">
        <v>82.5</v>
      </c>
      <c r="BS9997" s="33">
        <v>84.5</v>
      </c>
      <c r="BT9997" s="33">
        <v>86.0625</v>
      </c>
      <c r="BU9997" s="33">
        <v>86.4375</v>
      </c>
      <c r="BV9997" s="33">
        <v>86.125</v>
      </c>
      <c r="BW9997" s="33">
        <v>84.9375</v>
      </c>
      <c r="BX9997" s="33">
        <v>83.3125</v>
      </c>
      <c r="BY9997" s="33">
        <v>78.375</v>
      </c>
      <c r="BZ9997" s="33">
        <v>72.0625</v>
      </c>
      <c r="CA9997" s="33">
        <v>68.125</v>
      </c>
      <c r="CB9997" s="33">
        <v>66.25</v>
      </c>
      <c r="CC9997" s="33">
        <v>64.5625</v>
      </c>
      <c r="CD9997" s="9">
        <v>12.03478</v>
      </c>
      <c r="CE9997" s="9">
        <v>9.4456869999999995</v>
      </c>
      <c r="CF9997" s="9">
        <v>9.4132180000000005</v>
      </c>
      <c r="CG9997" s="9">
        <v>9.8217649999999992</v>
      </c>
      <c r="CH9997" s="9">
        <v>7.8627159999999998</v>
      </c>
      <c r="CI9997" s="9">
        <v>7.7420439999999999</v>
      </c>
      <c r="CJ9997" s="9">
        <v>6.813218</v>
      </c>
      <c r="CK9997" s="9">
        <v>9.2346529999999998</v>
      </c>
      <c r="CL9997" s="9">
        <v>12.58437</v>
      </c>
      <c r="CM9997" s="9">
        <v>19.20176</v>
      </c>
      <c r="CN9997" s="9">
        <v>27.398579999999999</v>
      </c>
      <c r="CO9997" s="9">
        <v>36.219889999999999</v>
      </c>
      <c r="CP9997" s="9">
        <v>34.253279999999997</v>
      </c>
      <c r="CQ9997" s="9">
        <v>28.085239999999999</v>
      </c>
      <c r="CR9997" s="9">
        <v>27.397130000000001</v>
      </c>
      <c r="CS9997" s="9">
        <v>22.304189999999998</v>
      </c>
      <c r="CT9997" s="9">
        <v>20.297730000000001</v>
      </c>
      <c r="CU9997" s="9">
        <v>17.28491</v>
      </c>
      <c r="CV9997" s="9">
        <v>16.11863</v>
      </c>
      <c r="CW9997" s="9">
        <v>13.346780000000001</v>
      </c>
      <c r="CX9997" s="9">
        <v>11.160159999999999</v>
      </c>
      <c r="CY9997" s="9">
        <v>9.0045380000000002</v>
      </c>
      <c r="CZ9997" s="9">
        <v>8.6414059999999999</v>
      </c>
      <c r="DA9997" s="9">
        <v>8.6414059999999999</v>
      </c>
      <c r="DB9997" s="9">
        <v>17.34712</v>
      </c>
      <c r="DC9997" s="9">
        <v>15.02547</v>
      </c>
      <c r="DD9997" s="9">
        <v>0</v>
      </c>
    </row>
    <row r="9998" spans="1:108" x14ac:dyDescent="0.25">
      <c r="A9998" s="9" t="s">
        <v>42</v>
      </c>
      <c r="B9998" s="9" t="s">
        <v>31</v>
      </c>
      <c r="C9998" s="9" t="s">
        <v>35</v>
      </c>
      <c r="D9998" s="9" t="s">
        <v>40</v>
      </c>
      <c r="E9998" s="9" t="s">
        <v>38</v>
      </c>
      <c r="F9998" s="9">
        <v>2026</v>
      </c>
      <c r="G9998" s="9">
        <v>8</v>
      </c>
      <c r="H9998" s="9"/>
      <c r="BF9998" s="33">
        <v>58</v>
      </c>
      <c r="BG9998" s="33">
        <v>57.0625</v>
      </c>
      <c r="BH9998" s="33">
        <v>56.125</v>
      </c>
      <c r="BI9998" s="33">
        <v>55.625</v>
      </c>
      <c r="BJ9998" s="33">
        <v>55.125</v>
      </c>
      <c r="BK9998" s="33">
        <v>54.9375</v>
      </c>
      <c r="BL9998" s="33">
        <v>54.9375</v>
      </c>
      <c r="BM9998" s="33">
        <v>56.5</v>
      </c>
      <c r="BN9998" s="33">
        <v>60.5</v>
      </c>
      <c r="BO9998" s="33">
        <v>64.6875</v>
      </c>
      <c r="BP9998" s="33">
        <v>69.9375</v>
      </c>
      <c r="BQ9998" s="33">
        <v>75.75</v>
      </c>
      <c r="BR9998" s="33">
        <v>81.0625</v>
      </c>
      <c r="BS9998" s="33">
        <v>85.9375</v>
      </c>
      <c r="BT9998" s="33">
        <v>89.875</v>
      </c>
      <c r="BU9998" s="33">
        <v>90.625</v>
      </c>
      <c r="BV9998" s="33">
        <v>89.6875</v>
      </c>
      <c r="BW9998" s="33">
        <v>88.4375</v>
      </c>
      <c r="BX9998" s="33">
        <v>85.3125</v>
      </c>
      <c r="BY9998" s="33">
        <v>79.875</v>
      </c>
      <c r="BZ9998" s="33">
        <v>74</v>
      </c>
      <c r="CA9998" s="33">
        <v>70.375</v>
      </c>
      <c r="CB9998" s="33">
        <v>67.3125</v>
      </c>
      <c r="CC9998" s="33">
        <v>65.3125</v>
      </c>
      <c r="DC9998" s="9">
        <v>15.02547</v>
      </c>
      <c r="DD9998" s="9">
        <v>0</v>
      </c>
    </row>
    <row r="9999" spans="1:108" x14ac:dyDescent="0.25">
      <c r="A9999" s="9" t="s">
        <v>42</v>
      </c>
      <c r="B9999" s="9" t="s">
        <v>31</v>
      </c>
      <c r="C9999" s="9" t="s">
        <v>35</v>
      </c>
      <c r="D9999" s="9" t="s">
        <v>40</v>
      </c>
      <c r="E9999" s="9" t="s">
        <v>38</v>
      </c>
      <c r="F9999" s="9">
        <v>2026</v>
      </c>
      <c r="G9999" s="9">
        <v>9</v>
      </c>
      <c r="H9999" s="9"/>
      <c r="BF9999" s="33">
        <v>60.9375</v>
      </c>
      <c r="BG9999" s="33">
        <v>59.5625</v>
      </c>
      <c r="BH9999" s="33">
        <v>58.1875</v>
      </c>
      <c r="BI9999" s="33">
        <v>57.3125</v>
      </c>
      <c r="BJ9999" s="33">
        <v>56.75</v>
      </c>
      <c r="BK9999" s="33">
        <v>56.1875</v>
      </c>
      <c r="BL9999" s="33">
        <v>55.6875</v>
      </c>
      <c r="BM9999" s="33">
        <v>56.625</v>
      </c>
      <c r="BN9999" s="33">
        <v>60.9375</v>
      </c>
      <c r="BO9999" s="33">
        <v>65.1875</v>
      </c>
      <c r="BP9999" s="33">
        <v>69.5625</v>
      </c>
      <c r="BQ9999" s="33">
        <v>74.3125</v>
      </c>
      <c r="BR9999" s="33">
        <v>79.375</v>
      </c>
      <c r="BS9999" s="33">
        <v>83.375</v>
      </c>
      <c r="BT9999" s="33">
        <v>86.4375</v>
      </c>
      <c r="BU9999" s="33">
        <v>87.375</v>
      </c>
      <c r="BV9999" s="33">
        <v>86.75</v>
      </c>
      <c r="BW9999" s="33">
        <v>84.1875</v>
      </c>
      <c r="BX9999" s="33">
        <v>79.5625</v>
      </c>
      <c r="BY9999" s="33">
        <v>74.125</v>
      </c>
      <c r="BZ9999" s="33">
        <v>69.375</v>
      </c>
      <c r="CA9999" s="33">
        <v>65.625</v>
      </c>
      <c r="CB9999" s="33">
        <v>62.8125</v>
      </c>
      <c r="CC9999" s="33">
        <v>61</v>
      </c>
      <c r="DC9999" s="9">
        <v>15.02547</v>
      </c>
      <c r="DD9999" s="9">
        <v>0</v>
      </c>
    </row>
    <row r="10000" spans="1:108" x14ac:dyDescent="0.25">
      <c r="A10000" s="9" t="s">
        <v>42</v>
      </c>
      <c r="B10000" s="9" t="s">
        <v>31</v>
      </c>
      <c r="C10000" s="9" t="s">
        <v>35</v>
      </c>
      <c r="D10000" s="9" t="s">
        <v>40</v>
      </c>
      <c r="E10000" s="9" t="s">
        <v>38</v>
      </c>
      <c r="F10000" s="9">
        <v>2026</v>
      </c>
      <c r="G10000" s="9">
        <v>10</v>
      </c>
      <c r="H10000" s="9"/>
      <c r="BF10000" s="33">
        <v>59</v>
      </c>
      <c r="BG10000" s="33">
        <v>56.625</v>
      </c>
      <c r="BH10000" s="33">
        <v>55.375</v>
      </c>
      <c r="BI10000" s="33">
        <v>54.625</v>
      </c>
      <c r="BJ10000" s="33">
        <v>53.6875</v>
      </c>
      <c r="BK10000" s="33">
        <v>52.5625</v>
      </c>
      <c r="BL10000" s="33">
        <v>51.6875</v>
      </c>
      <c r="BM10000" s="33">
        <v>51.375</v>
      </c>
      <c r="BN10000" s="33">
        <v>56.75</v>
      </c>
      <c r="BO10000" s="33">
        <v>63.8125</v>
      </c>
      <c r="BP10000" s="33">
        <v>70.125</v>
      </c>
      <c r="BQ10000" s="33">
        <v>75.125</v>
      </c>
      <c r="BR10000" s="33">
        <v>79.4375</v>
      </c>
      <c r="BS10000" s="33">
        <v>82.625</v>
      </c>
      <c r="BT10000" s="33">
        <v>85.9375</v>
      </c>
      <c r="BU10000" s="33">
        <v>87.4375</v>
      </c>
      <c r="BV10000" s="33">
        <v>86.625</v>
      </c>
      <c r="BW10000" s="33">
        <v>84.375</v>
      </c>
      <c r="BX10000" s="33">
        <v>77.1875</v>
      </c>
      <c r="BY10000" s="33">
        <v>71.0625</v>
      </c>
      <c r="BZ10000" s="33">
        <v>67.3125</v>
      </c>
      <c r="CA10000" s="33">
        <v>63.75</v>
      </c>
      <c r="CB10000" s="33">
        <v>61.5625</v>
      </c>
      <c r="CC10000" s="33">
        <v>59.25</v>
      </c>
      <c r="DC10000" s="9">
        <v>15.02547</v>
      </c>
      <c r="DD10000" s="9">
        <v>0</v>
      </c>
    </row>
    <row r="10001" spans="1:108" x14ac:dyDescent="0.25">
      <c r="A10001" s="9" t="s">
        <v>42</v>
      </c>
      <c r="B10001" s="9" t="s">
        <v>31</v>
      </c>
      <c r="C10001" s="9" t="s">
        <v>35</v>
      </c>
      <c r="D10001" s="9" t="s">
        <v>40</v>
      </c>
      <c r="E10001" s="9" t="s">
        <v>36</v>
      </c>
      <c r="F10001" s="9">
        <v>2016</v>
      </c>
      <c r="H10001" s="9"/>
      <c r="BF10001" s="33">
        <v>61.484380000000002</v>
      </c>
      <c r="BG10001" s="33">
        <v>60.046880000000002</v>
      </c>
      <c r="BH10001" s="33">
        <v>58.921880000000002</v>
      </c>
      <c r="BI10001" s="33">
        <v>58.09375</v>
      </c>
      <c r="BJ10001" s="33">
        <v>57.4375</v>
      </c>
      <c r="BK10001" s="33">
        <v>56.953130000000002</v>
      </c>
      <c r="BL10001" s="33">
        <v>56.9375</v>
      </c>
      <c r="BM10001" s="33">
        <v>59.75</v>
      </c>
      <c r="BN10001" s="33">
        <v>64.234380000000002</v>
      </c>
      <c r="BO10001" s="33">
        <v>68.5625</v>
      </c>
      <c r="BP10001" s="33">
        <v>73.40625</v>
      </c>
      <c r="BQ10001" s="33">
        <v>78.296880000000002</v>
      </c>
      <c r="BR10001" s="33">
        <v>82.875</v>
      </c>
      <c r="BS10001" s="33">
        <v>86.4375</v>
      </c>
      <c r="BT10001" s="33">
        <v>88.640630000000002</v>
      </c>
      <c r="BU10001" s="33">
        <v>89.03125</v>
      </c>
      <c r="BV10001" s="33">
        <v>88.421880000000002</v>
      </c>
      <c r="BW10001" s="33">
        <v>87.03125</v>
      </c>
      <c r="BX10001" s="33">
        <v>84</v>
      </c>
      <c r="BY10001" s="33">
        <v>78.765630000000002</v>
      </c>
      <c r="BZ10001" s="33">
        <v>72.75</v>
      </c>
      <c r="CA10001" s="33">
        <v>68.625</v>
      </c>
      <c r="CB10001" s="33">
        <v>65.84375</v>
      </c>
      <c r="CC10001" s="33">
        <v>63.796880000000002</v>
      </c>
      <c r="DC10001" s="9">
        <v>15.02547</v>
      </c>
      <c r="DD10001" s="9">
        <v>0</v>
      </c>
    </row>
    <row r="10002" spans="1:108" x14ac:dyDescent="0.25">
      <c r="A10002" s="9" t="s">
        <v>42</v>
      </c>
      <c r="B10002" s="9" t="s">
        <v>31</v>
      </c>
      <c r="C10002" s="9" t="s">
        <v>35</v>
      </c>
      <c r="D10002" s="9" t="s">
        <v>40</v>
      </c>
      <c r="E10002" s="9" t="s">
        <v>36</v>
      </c>
      <c r="F10002" s="9">
        <v>2017</v>
      </c>
      <c r="H10002" s="9"/>
      <c r="BF10002" s="33">
        <v>61.484380000000002</v>
      </c>
      <c r="BG10002" s="33">
        <v>60.046880000000002</v>
      </c>
      <c r="BH10002" s="33">
        <v>58.921880000000002</v>
      </c>
      <c r="BI10002" s="33">
        <v>58.09375</v>
      </c>
      <c r="BJ10002" s="33">
        <v>57.4375</v>
      </c>
      <c r="BK10002" s="33">
        <v>56.953130000000002</v>
      </c>
      <c r="BL10002" s="33">
        <v>56.9375</v>
      </c>
      <c r="BM10002" s="33">
        <v>59.75</v>
      </c>
      <c r="BN10002" s="33">
        <v>64.234380000000002</v>
      </c>
      <c r="BO10002" s="33">
        <v>68.5625</v>
      </c>
      <c r="BP10002" s="33">
        <v>73.40625</v>
      </c>
      <c r="BQ10002" s="33">
        <v>78.296880000000002</v>
      </c>
      <c r="BR10002" s="33">
        <v>82.875</v>
      </c>
      <c r="BS10002" s="33">
        <v>86.4375</v>
      </c>
      <c r="BT10002" s="33">
        <v>88.640630000000002</v>
      </c>
      <c r="BU10002" s="33">
        <v>89.03125</v>
      </c>
      <c r="BV10002" s="33">
        <v>88.421880000000002</v>
      </c>
      <c r="BW10002" s="33">
        <v>87.03125</v>
      </c>
      <c r="BX10002" s="33">
        <v>84</v>
      </c>
      <c r="BY10002" s="33">
        <v>78.765630000000002</v>
      </c>
      <c r="BZ10002" s="33">
        <v>72.75</v>
      </c>
      <c r="CA10002" s="33">
        <v>68.625</v>
      </c>
      <c r="CB10002" s="33">
        <v>65.84375</v>
      </c>
      <c r="CC10002" s="33">
        <v>63.796880000000002</v>
      </c>
      <c r="DC10002" s="9">
        <v>15.02547</v>
      </c>
      <c r="DD10002" s="9">
        <v>0</v>
      </c>
    </row>
    <row r="10003" spans="1:108" x14ac:dyDescent="0.25">
      <c r="A10003" s="9" t="s">
        <v>42</v>
      </c>
      <c r="B10003" s="9" t="s">
        <v>31</v>
      </c>
      <c r="C10003" s="9" t="s">
        <v>35</v>
      </c>
      <c r="D10003" s="9" t="s">
        <v>40</v>
      </c>
      <c r="E10003" s="9" t="s">
        <v>36</v>
      </c>
      <c r="F10003" s="9">
        <v>2018</v>
      </c>
      <c r="H10003" s="9"/>
      <c r="BF10003" s="33">
        <v>61.484380000000002</v>
      </c>
      <c r="BG10003" s="33">
        <v>60.046880000000002</v>
      </c>
      <c r="BH10003" s="33">
        <v>58.921880000000002</v>
      </c>
      <c r="BI10003" s="33">
        <v>58.09375</v>
      </c>
      <c r="BJ10003" s="33">
        <v>57.4375</v>
      </c>
      <c r="BK10003" s="33">
        <v>56.953130000000002</v>
      </c>
      <c r="BL10003" s="33">
        <v>56.9375</v>
      </c>
      <c r="BM10003" s="33">
        <v>59.75</v>
      </c>
      <c r="BN10003" s="33">
        <v>64.234380000000002</v>
      </c>
      <c r="BO10003" s="33">
        <v>68.5625</v>
      </c>
      <c r="BP10003" s="33">
        <v>73.40625</v>
      </c>
      <c r="BQ10003" s="33">
        <v>78.296880000000002</v>
      </c>
      <c r="BR10003" s="33">
        <v>82.875</v>
      </c>
      <c r="BS10003" s="33">
        <v>86.4375</v>
      </c>
      <c r="BT10003" s="33">
        <v>88.640630000000002</v>
      </c>
      <c r="BU10003" s="33">
        <v>89.03125</v>
      </c>
      <c r="BV10003" s="33">
        <v>88.421880000000002</v>
      </c>
      <c r="BW10003" s="33">
        <v>87.03125</v>
      </c>
      <c r="BX10003" s="33">
        <v>84</v>
      </c>
      <c r="BY10003" s="33">
        <v>78.765630000000002</v>
      </c>
      <c r="BZ10003" s="33">
        <v>72.75</v>
      </c>
      <c r="CA10003" s="33">
        <v>68.625</v>
      </c>
      <c r="CB10003" s="33">
        <v>65.84375</v>
      </c>
      <c r="CC10003" s="33">
        <v>63.796880000000002</v>
      </c>
      <c r="DC10003" s="9">
        <v>15.02547</v>
      </c>
      <c r="DD10003" s="9">
        <v>0</v>
      </c>
    </row>
    <row r="10004" spans="1:108" x14ac:dyDescent="0.25">
      <c r="A10004" s="9" t="s">
        <v>42</v>
      </c>
      <c r="B10004" s="9" t="s">
        <v>31</v>
      </c>
      <c r="C10004" s="9" t="s">
        <v>35</v>
      </c>
      <c r="D10004" s="9" t="s">
        <v>40</v>
      </c>
      <c r="E10004" s="9" t="s">
        <v>36</v>
      </c>
      <c r="F10004" s="9">
        <v>2019</v>
      </c>
      <c r="H10004" s="9"/>
      <c r="BF10004" s="33">
        <v>61.484380000000002</v>
      </c>
      <c r="BG10004" s="33">
        <v>60.046880000000002</v>
      </c>
      <c r="BH10004" s="33">
        <v>58.921880000000002</v>
      </c>
      <c r="BI10004" s="33">
        <v>58.09375</v>
      </c>
      <c r="BJ10004" s="33">
        <v>57.4375</v>
      </c>
      <c r="BK10004" s="33">
        <v>56.953130000000002</v>
      </c>
      <c r="BL10004" s="33">
        <v>56.9375</v>
      </c>
      <c r="BM10004" s="33">
        <v>59.75</v>
      </c>
      <c r="BN10004" s="33">
        <v>64.234380000000002</v>
      </c>
      <c r="BO10004" s="33">
        <v>68.5625</v>
      </c>
      <c r="BP10004" s="33">
        <v>73.40625</v>
      </c>
      <c r="BQ10004" s="33">
        <v>78.296880000000002</v>
      </c>
      <c r="BR10004" s="33">
        <v>82.875</v>
      </c>
      <c r="BS10004" s="33">
        <v>86.4375</v>
      </c>
      <c r="BT10004" s="33">
        <v>88.640630000000002</v>
      </c>
      <c r="BU10004" s="33">
        <v>89.03125</v>
      </c>
      <c r="BV10004" s="33">
        <v>88.421880000000002</v>
      </c>
      <c r="BW10004" s="33">
        <v>87.03125</v>
      </c>
      <c r="BX10004" s="33">
        <v>84</v>
      </c>
      <c r="BY10004" s="33">
        <v>78.765630000000002</v>
      </c>
      <c r="BZ10004" s="33">
        <v>72.75</v>
      </c>
      <c r="CA10004" s="33">
        <v>68.625</v>
      </c>
      <c r="CB10004" s="33">
        <v>65.84375</v>
      </c>
      <c r="CC10004" s="33">
        <v>63.796880000000002</v>
      </c>
      <c r="DC10004" s="9">
        <v>15.02547</v>
      </c>
      <c r="DD10004" s="9">
        <v>0</v>
      </c>
    </row>
    <row r="10005" spans="1:108" x14ac:dyDescent="0.25">
      <c r="A10005" s="9" t="s">
        <v>42</v>
      </c>
      <c r="B10005" s="9" t="s">
        <v>31</v>
      </c>
      <c r="C10005" s="9" t="s">
        <v>35</v>
      </c>
      <c r="D10005" s="9" t="s">
        <v>40</v>
      </c>
      <c r="E10005" s="9" t="s">
        <v>36</v>
      </c>
      <c r="F10005" s="9">
        <v>2020</v>
      </c>
      <c r="H10005" s="9"/>
      <c r="BF10005" s="33">
        <v>61.484380000000002</v>
      </c>
      <c r="BG10005" s="33">
        <v>60.046880000000002</v>
      </c>
      <c r="BH10005" s="33">
        <v>58.921880000000002</v>
      </c>
      <c r="BI10005" s="33">
        <v>58.09375</v>
      </c>
      <c r="BJ10005" s="33">
        <v>57.4375</v>
      </c>
      <c r="BK10005" s="33">
        <v>56.953130000000002</v>
      </c>
      <c r="BL10005" s="33">
        <v>56.9375</v>
      </c>
      <c r="BM10005" s="33">
        <v>59.75</v>
      </c>
      <c r="BN10005" s="33">
        <v>64.234380000000002</v>
      </c>
      <c r="BO10005" s="33">
        <v>68.5625</v>
      </c>
      <c r="BP10005" s="33">
        <v>73.40625</v>
      </c>
      <c r="BQ10005" s="33">
        <v>78.296880000000002</v>
      </c>
      <c r="BR10005" s="33">
        <v>82.875</v>
      </c>
      <c r="BS10005" s="33">
        <v>86.4375</v>
      </c>
      <c r="BT10005" s="33">
        <v>88.640630000000002</v>
      </c>
      <c r="BU10005" s="33">
        <v>89.03125</v>
      </c>
      <c r="BV10005" s="33">
        <v>88.421880000000002</v>
      </c>
      <c r="BW10005" s="33">
        <v>87.03125</v>
      </c>
      <c r="BX10005" s="33">
        <v>84</v>
      </c>
      <c r="BY10005" s="33">
        <v>78.765630000000002</v>
      </c>
      <c r="BZ10005" s="33">
        <v>72.75</v>
      </c>
      <c r="CA10005" s="33">
        <v>68.625</v>
      </c>
      <c r="CB10005" s="33">
        <v>65.84375</v>
      </c>
      <c r="CC10005" s="33">
        <v>63.796880000000002</v>
      </c>
      <c r="DC10005" s="9">
        <v>15.02547</v>
      </c>
      <c r="DD10005" s="9">
        <v>0</v>
      </c>
    </row>
    <row r="10006" spans="1:108" x14ac:dyDescent="0.25">
      <c r="A10006" s="9" t="s">
        <v>42</v>
      </c>
      <c r="B10006" s="9" t="s">
        <v>31</v>
      </c>
      <c r="C10006" s="9" t="s">
        <v>35</v>
      </c>
      <c r="D10006" s="9" t="s">
        <v>40</v>
      </c>
      <c r="E10006" s="9" t="s">
        <v>36</v>
      </c>
      <c r="F10006" s="9">
        <v>2021</v>
      </c>
      <c r="H10006" s="9"/>
      <c r="BF10006" s="33">
        <v>61.484380000000002</v>
      </c>
      <c r="BG10006" s="33">
        <v>60.046880000000002</v>
      </c>
      <c r="BH10006" s="33">
        <v>58.921880000000002</v>
      </c>
      <c r="BI10006" s="33">
        <v>58.09375</v>
      </c>
      <c r="BJ10006" s="33">
        <v>57.4375</v>
      </c>
      <c r="BK10006" s="33">
        <v>56.953130000000002</v>
      </c>
      <c r="BL10006" s="33">
        <v>56.9375</v>
      </c>
      <c r="BM10006" s="33">
        <v>59.75</v>
      </c>
      <c r="BN10006" s="33">
        <v>64.234380000000002</v>
      </c>
      <c r="BO10006" s="33">
        <v>68.5625</v>
      </c>
      <c r="BP10006" s="33">
        <v>73.40625</v>
      </c>
      <c r="BQ10006" s="33">
        <v>78.296880000000002</v>
      </c>
      <c r="BR10006" s="33">
        <v>82.875</v>
      </c>
      <c r="BS10006" s="33">
        <v>86.4375</v>
      </c>
      <c r="BT10006" s="33">
        <v>88.640630000000002</v>
      </c>
      <c r="BU10006" s="33">
        <v>89.03125</v>
      </c>
      <c r="BV10006" s="33">
        <v>88.421880000000002</v>
      </c>
      <c r="BW10006" s="33">
        <v>87.03125</v>
      </c>
      <c r="BX10006" s="33">
        <v>84</v>
      </c>
      <c r="BY10006" s="33">
        <v>78.765630000000002</v>
      </c>
      <c r="BZ10006" s="33">
        <v>72.75</v>
      </c>
      <c r="CA10006" s="33">
        <v>68.625</v>
      </c>
      <c r="CB10006" s="33">
        <v>65.84375</v>
      </c>
      <c r="CC10006" s="33">
        <v>63.796880000000002</v>
      </c>
      <c r="DC10006" s="9">
        <v>15.02547</v>
      </c>
      <c r="DD10006" s="9">
        <v>0</v>
      </c>
    </row>
    <row r="10007" spans="1:108" x14ac:dyDescent="0.25">
      <c r="A10007" s="9" t="s">
        <v>42</v>
      </c>
      <c r="B10007" s="9" t="s">
        <v>31</v>
      </c>
      <c r="C10007" s="9" t="s">
        <v>35</v>
      </c>
      <c r="D10007" s="9" t="s">
        <v>40</v>
      </c>
      <c r="E10007" s="9" t="s">
        <v>36</v>
      </c>
      <c r="F10007" s="9">
        <v>2022</v>
      </c>
      <c r="H10007" s="9"/>
      <c r="BF10007" s="33">
        <v>61.484380000000002</v>
      </c>
      <c r="BG10007" s="33">
        <v>60.046880000000002</v>
      </c>
      <c r="BH10007" s="33">
        <v>58.921880000000002</v>
      </c>
      <c r="BI10007" s="33">
        <v>58.09375</v>
      </c>
      <c r="BJ10007" s="33">
        <v>57.4375</v>
      </c>
      <c r="BK10007" s="33">
        <v>56.953130000000002</v>
      </c>
      <c r="BL10007" s="33">
        <v>56.9375</v>
      </c>
      <c r="BM10007" s="33">
        <v>59.75</v>
      </c>
      <c r="BN10007" s="33">
        <v>64.234380000000002</v>
      </c>
      <c r="BO10007" s="33">
        <v>68.5625</v>
      </c>
      <c r="BP10007" s="33">
        <v>73.40625</v>
      </c>
      <c r="BQ10007" s="33">
        <v>78.296880000000002</v>
      </c>
      <c r="BR10007" s="33">
        <v>82.875</v>
      </c>
      <c r="BS10007" s="33">
        <v>86.4375</v>
      </c>
      <c r="BT10007" s="33">
        <v>88.640630000000002</v>
      </c>
      <c r="BU10007" s="33">
        <v>89.03125</v>
      </c>
      <c r="BV10007" s="33">
        <v>88.421880000000002</v>
      </c>
      <c r="BW10007" s="33">
        <v>87.03125</v>
      </c>
      <c r="BX10007" s="33">
        <v>84</v>
      </c>
      <c r="BY10007" s="33">
        <v>78.765630000000002</v>
      </c>
      <c r="BZ10007" s="33">
        <v>72.75</v>
      </c>
      <c r="CA10007" s="33">
        <v>68.625</v>
      </c>
      <c r="CB10007" s="33">
        <v>65.84375</v>
      </c>
      <c r="CC10007" s="33">
        <v>63.796880000000002</v>
      </c>
      <c r="DC10007" s="9">
        <v>15.02547</v>
      </c>
      <c r="DD10007" s="9">
        <v>0</v>
      </c>
    </row>
    <row r="10008" spans="1:108" x14ac:dyDescent="0.25">
      <c r="A10008" s="9" t="s">
        <v>42</v>
      </c>
      <c r="B10008" s="9" t="s">
        <v>31</v>
      </c>
      <c r="C10008" s="9" t="s">
        <v>35</v>
      </c>
      <c r="D10008" s="9" t="s">
        <v>40</v>
      </c>
      <c r="E10008" s="9" t="s">
        <v>36</v>
      </c>
      <c r="F10008" s="9">
        <v>2023</v>
      </c>
      <c r="H10008" s="9"/>
      <c r="BF10008" s="33">
        <v>61.484380000000002</v>
      </c>
      <c r="BG10008" s="33">
        <v>60.046880000000002</v>
      </c>
      <c r="BH10008" s="33">
        <v>58.921880000000002</v>
      </c>
      <c r="BI10008" s="33">
        <v>58.09375</v>
      </c>
      <c r="BJ10008" s="33">
        <v>57.4375</v>
      </c>
      <c r="BK10008" s="33">
        <v>56.953130000000002</v>
      </c>
      <c r="BL10008" s="33">
        <v>56.9375</v>
      </c>
      <c r="BM10008" s="33">
        <v>59.75</v>
      </c>
      <c r="BN10008" s="33">
        <v>64.234380000000002</v>
      </c>
      <c r="BO10008" s="33">
        <v>68.5625</v>
      </c>
      <c r="BP10008" s="33">
        <v>73.40625</v>
      </c>
      <c r="BQ10008" s="33">
        <v>78.296880000000002</v>
      </c>
      <c r="BR10008" s="33">
        <v>82.875</v>
      </c>
      <c r="BS10008" s="33">
        <v>86.4375</v>
      </c>
      <c r="BT10008" s="33">
        <v>88.640630000000002</v>
      </c>
      <c r="BU10008" s="33">
        <v>89.03125</v>
      </c>
      <c r="BV10008" s="33">
        <v>88.421880000000002</v>
      </c>
      <c r="BW10008" s="33">
        <v>87.03125</v>
      </c>
      <c r="BX10008" s="33">
        <v>84</v>
      </c>
      <c r="BY10008" s="33">
        <v>78.765630000000002</v>
      </c>
      <c r="BZ10008" s="33">
        <v>72.75</v>
      </c>
      <c r="CA10008" s="33">
        <v>68.625</v>
      </c>
      <c r="CB10008" s="33">
        <v>65.84375</v>
      </c>
      <c r="CC10008" s="33">
        <v>63.796880000000002</v>
      </c>
      <c r="DC10008" s="9">
        <v>15.02547</v>
      </c>
      <c r="DD10008" s="9">
        <v>0</v>
      </c>
    </row>
    <row r="10009" spans="1:108" x14ac:dyDescent="0.25">
      <c r="A10009" s="9" t="s">
        <v>42</v>
      </c>
      <c r="B10009" s="9" t="s">
        <v>31</v>
      </c>
      <c r="C10009" s="9" t="s">
        <v>35</v>
      </c>
      <c r="D10009" s="9" t="s">
        <v>40</v>
      </c>
      <c r="E10009" s="9" t="s">
        <v>36</v>
      </c>
      <c r="F10009" s="9">
        <v>2024</v>
      </c>
      <c r="H10009" s="9"/>
      <c r="BF10009" s="33">
        <v>61.484380000000002</v>
      </c>
      <c r="BG10009" s="33">
        <v>60.046880000000002</v>
      </c>
      <c r="BH10009" s="33">
        <v>58.921880000000002</v>
      </c>
      <c r="BI10009" s="33">
        <v>58.09375</v>
      </c>
      <c r="BJ10009" s="33">
        <v>57.4375</v>
      </c>
      <c r="BK10009" s="33">
        <v>56.953130000000002</v>
      </c>
      <c r="BL10009" s="33">
        <v>56.9375</v>
      </c>
      <c r="BM10009" s="33">
        <v>59.75</v>
      </c>
      <c r="BN10009" s="33">
        <v>64.234380000000002</v>
      </c>
      <c r="BO10009" s="33">
        <v>68.5625</v>
      </c>
      <c r="BP10009" s="33">
        <v>73.40625</v>
      </c>
      <c r="BQ10009" s="33">
        <v>78.296880000000002</v>
      </c>
      <c r="BR10009" s="33">
        <v>82.875</v>
      </c>
      <c r="BS10009" s="33">
        <v>86.4375</v>
      </c>
      <c r="BT10009" s="33">
        <v>88.640630000000002</v>
      </c>
      <c r="BU10009" s="33">
        <v>89.03125</v>
      </c>
      <c r="BV10009" s="33">
        <v>88.421880000000002</v>
      </c>
      <c r="BW10009" s="33">
        <v>87.03125</v>
      </c>
      <c r="BX10009" s="33">
        <v>84</v>
      </c>
      <c r="BY10009" s="33">
        <v>78.765630000000002</v>
      </c>
      <c r="BZ10009" s="33">
        <v>72.75</v>
      </c>
      <c r="CA10009" s="33">
        <v>68.625</v>
      </c>
      <c r="CB10009" s="33">
        <v>65.84375</v>
      </c>
      <c r="CC10009" s="33">
        <v>63.796880000000002</v>
      </c>
      <c r="DC10009" s="9">
        <v>15.02547</v>
      </c>
      <c r="DD10009" s="9">
        <v>0</v>
      </c>
    </row>
    <row r="10010" spans="1:108" x14ac:dyDescent="0.25">
      <c r="A10010" s="9" t="s">
        <v>42</v>
      </c>
      <c r="B10010" s="9" t="s">
        <v>31</v>
      </c>
      <c r="C10010" s="9" t="s">
        <v>35</v>
      </c>
      <c r="D10010" s="9" t="s">
        <v>40</v>
      </c>
      <c r="E10010" s="9" t="s">
        <v>36</v>
      </c>
      <c r="F10010" s="9">
        <v>2025</v>
      </c>
      <c r="H10010" s="9"/>
      <c r="BF10010" s="33">
        <v>61.484380000000002</v>
      </c>
      <c r="BG10010" s="33">
        <v>60.046880000000002</v>
      </c>
      <c r="BH10010" s="33">
        <v>58.921880000000002</v>
      </c>
      <c r="BI10010" s="33">
        <v>58.09375</v>
      </c>
      <c r="BJ10010" s="33">
        <v>57.4375</v>
      </c>
      <c r="BK10010" s="33">
        <v>56.953130000000002</v>
      </c>
      <c r="BL10010" s="33">
        <v>56.9375</v>
      </c>
      <c r="BM10010" s="33">
        <v>59.75</v>
      </c>
      <c r="BN10010" s="33">
        <v>64.234380000000002</v>
      </c>
      <c r="BO10010" s="33">
        <v>68.5625</v>
      </c>
      <c r="BP10010" s="33">
        <v>73.40625</v>
      </c>
      <c r="BQ10010" s="33">
        <v>78.296880000000002</v>
      </c>
      <c r="BR10010" s="33">
        <v>82.875</v>
      </c>
      <c r="BS10010" s="33">
        <v>86.4375</v>
      </c>
      <c r="BT10010" s="33">
        <v>88.640630000000002</v>
      </c>
      <c r="BU10010" s="33">
        <v>89.03125</v>
      </c>
      <c r="BV10010" s="33">
        <v>88.421880000000002</v>
      </c>
      <c r="BW10010" s="33">
        <v>87.03125</v>
      </c>
      <c r="BX10010" s="33">
        <v>84</v>
      </c>
      <c r="BY10010" s="33">
        <v>78.765630000000002</v>
      </c>
      <c r="BZ10010" s="33">
        <v>72.75</v>
      </c>
      <c r="CA10010" s="33">
        <v>68.625</v>
      </c>
      <c r="CB10010" s="33">
        <v>65.84375</v>
      </c>
      <c r="CC10010" s="33">
        <v>63.796880000000002</v>
      </c>
      <c r="DC10010" s="9">
        <v>15.02547</v>
      </c>
      <c r="DD10010" s="9">
        <v>0</v>
      </c>
    </row>
    <row r="10011" spans="1:108" x14ac:dyDescent="0.25">
      <c r="A10011" s="9" t="s">
        <v>42</v>
      </c>
      <c r="B10011" s="9" t="s">
        <v>31</v>
      </c>
      <c r="C10011" s="9" t="s">
        <v>35</v>
      </c>
      <c r="D10011" s="9" t="s">
        <v>40</v>
      </c>
      <c r="E10011" s="9" t="s">
        <v>36</v>
      </c>
      <c r="F10011" s="9">
        <v>2026</v>
      </c>
      <c r="H10011" s="9"/>
      <c r="BF10011" s="33">
        <v>61.484380000000002</v>
      </c>
      <c r="BG10011" s="33">
        <v>60.046880000000002</v>
      </c>
      <c r="BH10011" s="33">
        <v>58.921880000000002</v>
      </c>
      <c r="BI10011" s="33">
        <v>58.09375</v>
      </c>
      <c r="BJ10011" s="33">
        <v>57.4375</v>
      </c>
      <c r="BK10011" s="33">
        <v>56.953130000000002</v>
      </c>
      <c r="BL10011" s="33">
        <v>56.9375</v>
      </c>
      <c r="BM10011" s="33">
        <v>59.75</v>
      </c>
      <c r="BN10011" s="33">
        <v>64.234380000000002</v>
      </c>
      <c r="BO10011" s="33">
        <v>68.5625</v>
      </c>
      <c r="BP10011" s="33">
        <v>73.40625</v>
      </c>
      <c r="BQ10011" s="33">
        <v>78.296880000000002</v>
      </c>
      <c r="BR10011" s="33">
        <v>82.875</v>
      </c>
      <c r="BS10011" s="33">
        <v>86.4375</v>
      </c>
      <c r="BT10011" s="33">
        <v>88.640630000000002</v>
      </c>
      <c r="BU10011" s="33">
        <v>89.03125</v>
      </c>
      <c r="BV10011" s="33">
        <v>88.421880000000002</v>
      </c>
      <c r="BW10011" s="33">
        <v>87.03125</v>
      </c>
      <c r="BX10011" s="33">
        <v>84</v>
      </c>
      <c r="BY10011" s="33">
        <v>78.765630000000002</v>
      </c>
      <c r="BZ10011" s="33">
        <v>72.75</v>
      </c>
      <c r="CA10011" s="33">
        <v>68.625</v>
      </c>
      <c r="CB10011" s="33">
        <v>65.84375</v>
      </c>
      <c r="CC10011" s="33">
        <v>63.796880000000002</v>
      </c>
      <c r="DC10011" s="9">
        <v>15.02547</v>
      </c>
      <c r="DD10011" s="9">
        <v>0</v>
      </c>
    </row>
    <row r="10012" spans="1:108" x14ac:dyDescent="0.25">
      <c r="A10012" s="9" t="s">
        <v>42</v>
      </c>
      <c r="B10012" s="9" t="s">
        <v>31</v>
      </c>
      <c r="C10012" s="9" t="s">
        <v>35</v>
      </c>
      <c r="D10012" s="9" t="s">
        <v>39</v>
      </c>
      <c r="E10012" s="9" t="s">
        <v>38</v>
      </c>
      <c r="F10012" s="9">
        <v>2016</v>
      </c>
      <c r="G10012" s="9">
        <v>5</v>
      </c>
      <c r="H10012" s="9"/>
      <c r="BF10012" s="33">
        <v>70.875</v>
      </c>
      <c r="BG10012" s="33">
        <v>69.3125</v>
      </c>
      <c r="BH10012" s="33">
        <v>67.4375</v>
      </c>
      <c r="BI10012" s="33">
        <v>66.1875</v>
      </c>
      <c r="BJ10012" s="33">
        <v>65.3125</v>
      </c>
      <c r="BK10012" s="33">
        <v>64.6875</v>
      </c>
      <c r="BL10012" s="33">
        <v>64.75</v>
      </c>
      <c r="BM10012" s="33">
        <v>70.75</v>
      </c>
      <c r="BN10012" s="33">
        <v>76.6875</v>
      </c>
      <c r="BO10012" s="33">
        <v>81.375</v>
      </c>
      <c r="BP10012" s="33">
        <v>86.25</v>
      </c>
      <c r="BQ10012" s="33">
        <v>90.625</v>
      </c>
      <c r="BR10012" s="33">
        <v>93.875</v>
      </c>
      <c r="BS10012" s="33">
        <v>96</v>
      </c>
      <c r="BT10012" s="33">
        <v>96.375</v>
      </c>
      <c r="BU10012" s="33">
        <v>96.1875</v>
      </c>
      <c r="BV10012" s="33">
        <v>92</v>
      </c>
      <c r="BW10012" s="33">
        <v>89.3125</v>
      </c>
      <c r="BX10012" s="33">
        <v>85.375</v>
      </c>
      <c r="BY10012" s="33">
        <v>81.6875</v>
      </c>
      <c r="BZ10012" s="33">
        <v>76.9375</v>
      </c>
      <c r="CA10012" s="33">
        <v>73.3125</v>
      </c>
      <c r="CB10012" s="33">
        <v>70.75</v>
      </c>
      <c r="CC10012" s="33">
        <v>68.3125</v>
      </c>
      <c r="DC10012" s="9">
        <v>15.02547</v>
      </c>
      <c r="DD10012" s="9">
        <v>0</v>
      </c>
    </row>
    <row r="10013" spans="1:108" x14ac:dyDescent="0.25">
      <c r="A10013" s="9" t="s">
        <v>42</v>
      </c>
      <c r="B10013" s="9" t="s">
        <v>31</v>
      </c>
      <c r="C10013" s="9" t="s">
        <v>35</v>
      </c>
      <c r="D10013" s="9" t="s">
        <v>39</v>
      </c>
      <c r="E10013" s="9" t="s">
        <v>38</v>
      </c>
      <c r="F10013" s="9">
        <v>2016</v>
      </c>
      <c r="G10013" s="9">
        <v>6</v>
      </c>
      <c r="H10013" s="9"/>
      <c r="BF10013" s="33">
        <v>70.75</v>
      </c>
      <c r="BG10013" s="33">
        <v>69.0625</v>
      </c>
      <c r="BH10013" s="33">
        <v>67.5625</v>
      </c>
      <c r="BI10013" s="33">
        <v>65.75</v>
      </c>
      <c r="BJ10013" s="33">
        <v>64.25</v>
      </c>
      <c r="BK10013" s="33">
        <v>63</v>
      </c>
      <c r="BL10013" s="33">
        <v>63.625</v>
      </c>
      <c r="BM10013" s="33">
        <v>69.9375</v>
      </c>
      <c r="BN10013" s="33">
        <v>76.5625</v>
      </c>
      <c r="BO10013" s="33">
        <v>82.875</v>
      </c>
      <c r="BP10013" s="33">
        <v>87.875</v>
      </c>
      <c r="BQ10013" s="33">
        <v>92.4375</v>
      </c>
      <c r="BR10013" s="33">
        <v>96.3125</v>
      </c>
      <c r="BS10013" s="33">
        <v>98.9375</v>
      </c>
      <c r="BT10013" s="33">
        <v>100.6875</v>
      </c>
      <c r="BU10013" s="33">
        <v>102.125</v>
      </c>
      <c r="BV10013" s="33">
        <v>101.375</v>
      </c>
      <c r="BW10013" s="33">
        <v>99.5625</v>
      </c>
      <c r="BX10013" s="33">
        <v>96.3125</v>
      </c>
      <c r="BY10013" s="33">
        <v>91.875</v>
      </c>
      <c r="BZ10013" s="33">
        <v>86.375</v>
      </c>
      <c r="CA10013" s="33">
        <v>81.4375</v>
      </c>
      <c r="CB10013" s="33">
        <v>77.5</v>
      </c>
      <c r="CC10013" s="33">
        <v>74.25</v>
      </c>
      <c r="DC10013" s="9">
        <v>15.02547</v>
      </c>
      <c r="DD10013" s="9">
        <v>0</v>
      </c>
    </row>
    <row r="10014" spans="1:108" x14ac:dyDescent="0.25">
      <c r="A10014" s="9" t="s">
        <v>42</v>
      </c>
      <c r="B10014" s="9" t="s">
        <v>31</v>
      </c>
      <c r="C10014" s="9" t="s">
        <v>35</v>
      </c>
      <c r="D10014" s="9" t="s">
        <v>39</v>
      </c>
      <c r="E10014" s="9" t="s">
        <v>38</v>
      </c>
      <c r="F10014" s="9">
        <v>2016</v>
      </c>
      <c r="G10014" s="9">
        <v>7</v>
      </c>
      <c r="H10014" s="9"/>
      <c r="BF10014" s="33">
        <v>66.875</v>
      </c>
      <c r="BG10014" s="33">
        <v>65.375</v>
      </c>
      <c r="BH10014" s="33">
        <v>64.75</v>
      </c>
      <c r="BI10014" s="33">
        <v>64</v>
      </c>
      <c r="BJ10014" s="33">
        <v>63.0625</v>
      </c>
      <c r="BK10014" s="33">
        <v>62.4375</v>
      </c>
      <c r="BL10014" s="33">
        <v>62.5625</v>
      </c>
      <c r="BM10014" s="33">
        <v>66.25</v>
      </c>
      <c r="BN10014" s="33">
        <v>71.4375</v>
      </c>
      <c r="BO10014" s="33">
        <v>77.75</v>
      </c>
      <c r="BP10014" s="33">
        <v>83.375</v>
      </c>
      <c r="BQ10014" s="33">
        <v>89.1875</v>
      </c>
      <c r="BR10014" s="33">
        <v>94.4375</v>
      </c>
      <c r="BS10014" s="33">
        <v>97.75</v>
      </c>
      <c r="BT10014" s="33">
        <v>99.6875</v>
      </c>
      <c r="BU10014" s="33">
        <v>98.625</v>
      </c>
      <c r="BV10014" s="33">
        <v>98.0625</v>
      </c>
      <c r="BW10014" s="33">
        <v>96.5</v>
      </c>
      <c r="BX10014" s="33">
        <v>92.125</v>
      </c>
      <c r="BY10014" s="33">
        <v>87.0625</v>
      </c>
      <c r="BZ10014" s="33">
        <v>80.25</v>
      </c>
      <c r="CA10014" s="33">
        <v>74.75</v>
      </c>
      <c r="CB10014" s="33">
        <v>71</v>
      </c>
      <c r="CC10014" s="33">
        <v>68.5</v>
      </c>
      <c r="DC10014" s="9">
        <v>15.02547</v>
      </c>
      <c r="DD10014" s="9">
        <v>0</v>
      </c>
    </row>
    <row r="10015" spans="1:108" x14ac:dyDescent="0.25">
      <c r="A10015" s="9" t="s">
        <v>42</v>
      </c>
      <c r="B10015" s="9" t="s">
        <v>31</v>
      </c>
      <c r="C10015" s="9" t="s">
        <v>35</v>
      </c>
      <c r="D10015" s="9" t="s">
        <v>39</v>
      </c>
      <c r="E10015" s="9" t="s">
        <v>38</v>
      </c>
      <c r="F10015" s="9">
        <v>2016</v>
      </c>
      <c r="G10015" s="9">
        <v>8</v>
      </c>
      <c r="H10015" s="9"/>
      <c r="BF10015" s="33">
        <v>67.625</v>
      </c>
      <c r="BG10015" s="33">
        <v>67.1875</v>
      </c>
      <c r="BH10015" s="33">
        <v>65.6875</v>
      </c>
      <c r="BI10015" s="33">
        <v>64.3125</v>
      </c>
      <c r="BJ10015" s="33">
        <v>63.375</v>
      </c>
      <c r="BK10015" s="33">
        <v>62.5</v>
      </c>
      <c r="BL10015" s="33">
        <v>61.875</v>
      </c>
      <c r="BM10015" s="33">
        <v>64.75</v>
      </c>
      <c r="BN10015" s="33">
        <v>70.625</v>
      </c>
      <c r="BO10015" s="33">
        <v>75.6875</v>
      </c>
      <c r="BP10015" s="33">
        <v>81.8125</v>
      </c>
      <c r="BQ10015" s="33">
        <v>86.25</v>
      </c>
      <c r="BR10015" s="33">
        <v>91.5625</v>
      </c>
      <c r="BS10015" s="33">
        <v>96.0625</v>
      </c>
      <c r="BT10015" s="33">
        <v>97.9375</v>
      </c>
      <c r="BU10015" s="33">
        <v>97.25</v>
      </c>
      <c r="BV10015" s="33">
        <v>96.5</v>
      </c>
      <c r="BW10015" s="33">
        <v>94.625</v>
      </c>
      <c r="BX10015" s="33">
        <v>89.625</v>
      </c>
      <c r="BY10015" s="33">
        <v>84.625</v>
      </c>
      <c r="BZ10015" s="33">
        <v>77.9375</v>
      </c>
      <c r="CA10015" s="33">
        <v>72.5625</v>
      </c>
      <c r="CB10015" s="33">
        <v>68.375</v>
      </c>
      <c r="CC10015" s="33">
        <v>65.75</v>
      </c>
      <c r="DC10015" s="9">
        <v>15.02547</v>
      </c>
      <c r="DD10015" s="9">
        <v>0</v>
      </c>
    </row>
    <row r="10016" spans="1:108" x14ac:dyDescent="0.25">
      <c r="A10016" s="9" t="s">
        <v>42</v>
      </c>
      <c r="B10016" s="9" t="s">
        <v>31</v>
      </c>
      <c r="C10016" s="9" t="s">
        <v>35</v>
      </c>
      <c r="D10016" s="9" t="s">
        <v>39</v>
      </c>
      <c r="E10016" s="9" t="s">
        <v>38</v>
      </c>
      <c r="F10016" s="9">
        <v>2016</v>
      </c>
      <c r="G10016" s="9">
        <v>9</v>
      </c>
      <c r="H10016" s="9"/>
      <c r="BF10016" s="33">
        <v>67.5</v>
      </c>
      <c r="BG10016" s="33">
        <v>65.875</v>
      </c>
      <c r="BH10016" s="33">
        <v>64.3125</v>
      </c>
      <c r="BI10016" s="33">
        <v>63.125</v>
      </c>
      <c r="BJ10016" s="33">
        <v>61.6875</v>
      </c>
      <c r="BK10016" s="33">
        <v>61</v>
      </c>
      <c r="BL10016" s="33">
        <v>60.375</v>
      </c>
      <c r="BM10016" s="33">
        <v>61.125</v>
      </c>
      <c r="BN10016" s="33">
        <v>68.0625</v>
      </c>
      <c r="BO10016" s="33">
        <v>74.625</v>
      </c>
      <c r="BP10016" s="33">
        <v>81.375</v>
      </c>
      <c r="BQ10016" s="33">
        <v>87.125</v>
      </c>
      <c r="BR10016" s="33">
        <v>91.5</v>
      </c>
      <c r="BS10016" s="33">
        <v>95.0625</v>
      </c>
      <c r="BT10016" s="33">
        <v>97.8125</v>
      </c>
      <c r="BU10016" s="33">
        <v>98.25</v>
      </c>
      <c r="BV10016" s="33">
        <v>97.625</v>
      </c>
      <c r="BW10016" s="33">
        <v>93.6875</v>
      </c>
      <c r="BX10016" s="33">
        <v>87.4375</v>
      </c>
      <c r="BY10016" s="33">
        <v>81.5625</v>
      </c>
      <c r="BZ10016" s="33">
        <v>77.5625</v>
      </c>
      <c r="CA10016" s="33">
        <v>74.125</v>
      </c>
      <c r="CB10016" s="33">
        <v>71.1875</v>
      </c>
      <c r="CC10016" s="33">
        <v>68.75</v>
      </c>
      <c r="DC10016" s="9">
        <v>15.02547</v>
      </c>
      <c r="DD10016" s="9">
        <v>0</v>
      </c>
    </row>
    <row r="10017" spans="1:108" x14ac:dyDescent="0.25">
      <c r="A10017" s="9" t="s">
        <v>42</v>
      </c>
      <c r="B10017" s="9" t="s">
        <v>31</v>
      </c>
      <c r="C10017" s="9" t="s">
        <v>35</v>
      </c>
      <c r="D10017" s="9" t="s">
        <v>39</v>
      </c>
      <c r="E10017" s="9" t="s">
        <v>38</v>
      </c>
      <c r="F10017" s="9">
        <v>2016</v>
      </c>
      <c r="G10017" s="9">
        <v>10</v>
      </c>
      <c r="H10017" s="9"/>
      <c r="BF10017" s="33">
        <v>64.1875</v>
      </c>
      <c r="BG10017" s="33">
        <v>62</v>
      </c>
      <c r="BH10017" s="33">
        <v>60.375</v>
      </c>
      <c r="BI10017" s="33">
        <v>59.1875</v>
      </c>
      <c r="BJ10017" s="33">
        <v>57.875</v>
      </c>
      <c r="BK10017" s="33">
        <v>56.9375</v>
      </c>
      <c r="BL10017" s="33">
        <v>56.25</v>
      </c>
      <c r="BM10017" s="33">
        <v>56.0625</v>
      </c>
      <c r="BN10017" s="33">
        <v>63</v>
      </c>
      <c r="BO10017" s="33">
        <v>71.5</v>
      </c>
      <c r="BP10017" s="33">
        <v>77.875</v>
      </c>
      <c r="BQ10017" s="33">
        <v>84.375</v>
      </c>
      <c r="BR10017" s="33">
        <v>89.5625</v>
      </c>
      <c r="BS10017" s="33">
        <v>93.1875</v>
      </c>
      <c r="BT10017" s="33">
        <v>95.875</v>
      </c>
      <c r="BU10017" s="33">
        <v>96.875</v>
      </c>
      <c r="BV10017" s="33">
        <v>95.8125</v>
      </c>
      <c r="BW10017" s="33">
        <v>92.9375</v>
      </c>
      <c r="BX10017" s="33">
        <v>86.625</v>
      </c>
      <c r="BY10017" s="33">
        <v>79.375</v>
      </c>
      <c r="BZ10017" s="33">
        <v>74.125</v>
      </c>
      <c r="CA10017" s="33">
        <v>69.875</v>
      </c>
      <c r="CB10017" s="33">
        <v>66.125</v>
      </c>
      <c r="CC10017" s="33">
        <v>63.5</v>
      </c>
      <c r="DC10017" s="9">
        <v>15.02547</v>
      </c>
      <c r="DD10017" s="9">
        <v>0</v>
      </c>
    </row>
    <row r="10018" spans="1:108" x14ac:dyDescent="0.25">
      <c r="A10018" s="9" t="s">
        <v>42</v>
      </c>
      <c r="B10018" s="9" t="s">
        <v>31</v>
      </c>
      <c r="C10018" s="9" t="s">
        <v>35</v>
      </c>
      <c r="D10018" s="9" t="s">
        <v>39</v>
      </c>
      <c r="E10018" s="9" t="s">
        <v>38</v>
      </c>
      <c r="F10018" s="9">
        <v>2017</v>
      </c>
      <c r="G10018" s="9">
        <v>5</v>
      </c>
      <c r="H10018" s="9"/>
      <c r="BF10018" s="33">
        <v>70.875</v>
      </c>
      <c r="BG10018" s="33">
        <v>69.3125</v>
      </c>
      <c r="BH10018" s="33">
        <v>67.4375</v>
      </c>
      <c r="BI10018" s="33">
        <v>66.1875</v>
      </c>
      <c r="BJ10018" s="33">
        <v>65.3125</v>
      </c>
      <c r="BK10018" s="33">
        <v>64.6875</v>
      </c>
      <c r="BL10018" s="33">
        <v>64.75</v>
      </c>
      <c r="BM10018" s="33">
        <v>70.75</v>
      </c>
      <c r="BN10018" s="33">
        <v>76.6875</v>
      </c>
      <c r="BO10018" s="33">
        <v>81.375</v>
      </c>
      <c r="BP10018" s="33">
        <v>86.25</v>
      </c>
      <c r="BQ10018" s="33">
        <v>90.625</v>
      </c>
      <c r="BR10018" s="33">
        <v>93.875</v>
      </c>
      <c r="BS10018" s="33">
        <v>96</v>
      </c>
      <c r="BT10018" s="33">
        <v>96.375</v>
      </c>
      <c r="BU10018" s="33">
        <v>96.1875</v>
      </c>
      <c r="BV10018" s="33">
        <v>92</v>
      </c>
      <c r="BW10018" s="33">
        <v>89.3125</v>
      </c>
      <c r="BX10018" s="33">
        <v>85.375</v>
      </c>
      <c r="BY10018" s="33">
        <v>81.6875</v>
      </c>
      <c r="BZ10018" s="33">
        <v>76.9375</v>
      </c>
      <c r="CA10018" s="33">
        <v>73.3125</v>
      </c>
      <c r="CB10018" s="33">
        <v>70.75</v>
      </c>
      <c r="CC10018" s="33">
        <v>68.3125</v>
      </c>
      <c r="DC10018" s="9">
        <v>15.02547</v>
      </c>
      <c r="DD10018" s="9">
        <v>0</v>
      </c>
    </row>
    <row r="10019" spans="1:108" x14ac:dyDescent="0.25">
      <c r="A10019" s="9" t="s">
        <v>42</v>
      </c>
      <c r="B10019" s="9" t="s">
        <v>31</v>
      </c>
      <c r="C10019" s="9" t="s">
        <v>35</v>
      </c>
      <c r="D10019" s="9" t="s">
        <v>39</v>
      </c>
      <c r="E10019" s="9" t="s">
        <v>38</v>
      </c>
      <c r="F10019" s="9">
        <v>2017</v>
      </c>
      <c r="G10019" s="9">
        <v>6</v>
      </c>
      <c r="H10019" s="9"/>
      <c r="BF10019" s="33">
        <v>70.75</v>
      </c>
      <c r="BG10019" s="33">
        <v>69.0625</v>
      </c>
      <c r="BH10019" s="33">
        <v>67.5625</v>
      </c>
      <c r="BI10019" s="33">
        <v>65.75</v>
      </c>
      <c r="BJ10019" s="33">
        <v>64.25</v>
      </c>
      <c r="BK10019" s="33">
        <v>63</v>
      </c>
      <c r="BL10019" s="33">
        <v>63.625</v>
      </c>
      <c r="BM10019" s="33">
        <v>69.9375</v>
      </c>
      <c r="BN10019" s="33">
        <v>76.5625</v>
      </c>
      <c r="BO10019" s="33">
        <v>82.875</v>
      </c>
      <c r="BP10019" s="33">
        <v>87.875</v>
      </c>
      <c r="BQ10019" s="33">
        <v>92.4375</v>
      </c>
      <c r="BR10019" s="33">
        <v>96.3125</v>
      </c>
      <c r="BS10019" s="33">
        <v>98.9375</v>
      </c>
      <c r="BT10019" s="33">
        <v>100.6875</v>
      </c>
      <c r="BU10019" s="33">
        <v>102.125</v>
      </c>
      <c r="BV10019" s="33">
        <v>101.375</v>
      </c>
      <c r="BW10019" s="33">
        <v>99.5625</v>
      </c>
      <c r="BX10019" s="33">
        <v>96.3125</v>
      </c>
      <c r="BY10019" s="33">
        <v>91.875</v>
      </c>
      <c r="BZ10019" s="33">
        <v>86.375</v>
      </c>
      <c r="CA10019" s="33">
        <v>81.4375</v>
      </c>
      <c r="CB10019" s="33">
        <v>77.5</v>
      </c>
      <c r="CC10019" s="33">
        <v>74.25</v>
      </c>
      <c r="DC10019" s="9">
        <v>15.02547</v>
      </c>
      <c r="DD10019" s="9">
        <v>0</v>
      </c>
    </row>
    <row r="10020" spans="1:108" x14ac:dyDescent="0.25">
      <c r="A10020" s="9" t="s">
        <v>42</v>
      </c>
      <c r="B10020" s="9" t="s">
        <v>31</v>
      </c>
      <c r="C10020" s="9" t="s">
        <v>35</v>
      </c>
      <c r="D10020" s="9" t="s">
        <v>39</v>
      </c>
      <c r="E10020" s="9" t="s">
        <v>38</v>
      </c>
      <c r="F10020" s="9">
        <v>2017</v>
      </c>
      <c r="G10020" s="9">
        <v>7</v>
      </c>
      <c r="H10020" s="9"/>
      <c r="BF10020" s="33">
        <v>66.875</v>
      </c>
      <c r="BG10020" s="33">
        <v>65.375</v>
      </c>
      <c r="BH10020" s="33">
        <v>64.75</v>
      </c>
      <c r="BI10020" s="33">
        <v>64</v>
      </c>
      <c r="BJ10020" s="33">
        <v>63.0625</v>
      </c>
      <c r="BK10020" s="33">
        <v>62.4375</v>
      </c>
      <c r="BL10020" s="33">
        <v>62.5625</v>
      </c>
      <c r="BM10020" s="33">
        <v>66.25</v>
      </c>
      <c r="BN10020" s="33">
        <v>71.4375</v>
      </c>
      <c r="BO10020" s="33">
        <v>77.75</v>
      </c>
      <c r="BP10020" s="33">
        <v>83.375</v>
      </c>
      <c r="BQ10020" s="33">
        <v>89.1875</v>
      </c>
      <c r="BR10020" s="33">
        <v>94.4375</v>
      </c>
      <c r="BS10020" s="33">
        <v>97.75</v>
      </c>
      <c r="BT10020" s="33">
        <v>99.6875</v>
      </c>
      <c r="BU10020" s="33">
        <v>98.625</v>
      </c>
      <c r="BV10020" s="33">
        <v>98.0625</v>
      </c>
      <c r="BW10020" s="33">
        <v>96.5</v>
      </c>
      <c r="BX10020" s="33">
        <v>92.125</v>
      </c>
      <c r="BY10020" s="33">
        <v>87.0625</v>
      </c>
      <c r="BZ10020" s="33">
        <v>80.25</v>
      </c>
      <c r="CA10020" s="33">
        <v>74.75</v>
      </c>
      <c r="CB10020" s="33">
        <v>71</v>
      </c>
      <c r="CC10020" s="33">
        <v>68.5</v>
      </c>
      <c r="DC10020" s="9">
        <v>15.02547</v>
      </c>
      <c r="DD10020" s="9">
        <v>0</v>
      </c>
    </row>
    <row r="10021" spans="1:108" x14ac:dyDescent="0.25">
      <c r="A10021" s="9" t="s">
        <v>42</v>
      </c>
      <c r="B10021" s="9" t="s">
        <v>31</v>
      </c>
      <c r="C10021" s="9" t="s">
        <v>35</v>
      </c>
      <c r="D10021" s="9" t="s">
        <v>39</v>
      </c>
      <c r="E10021" s="9" t="s">
        <v>38</v>
      </c>
      <c r="F10021" s="9">
        <v>2017</v>
      </c>
      <c r="G10021" s="9">
        <v>8</v>
      </c>
      <c r="H10021" s="9"/>
      <c r="BF10021" s="33">
        <v>67.625</v>
      </c>
      <c r="BG10021" s="33">
        <v>67.1875</v>
      </c>
      <c r="BH10021" s="33">
        <v>65.6875</v>
      </c>
      <c r="BI10021" s="33">
        <v>64.3125</v>
      </c>
      <c r="BJ10021" s="33">
        <v>63.375</v>
      </c>
      <c r="BK10021" s="33">
        <v>62.5</v>
      </c>
      <c r="BL10021" s="33">
        <v>61.875</v>
      </c>
      <c r="BM10021" s="33">
        <v>64.75</v>
      </c>
      <c r="BN10021" s="33">
        <v>70.625</v>
      </c>
      <c r="BO10021" s="33">
        <v>75.6875</v>
      </c>
      <c r="BP10021" s="33">
        <v>81.8125</v>
      </c>
      <c r="BQ10021" s="33">
        <v>86.25</v>
      </c>
      <c r="BR10021" s="33">
        <v>91.5625</v>
      </c>
      <c r="BS10021" s="33">
        <v>96.0625</v>
      </c>
      <c r="BT10021" s="33">
        <v>97.9375</v>
      </c>
      <c r="BU10021" s="33">
        <v>97.25</v>
      </c>
      <c r="BV10021" s="33">
        <v>96.5</v>
      </c>
      <c r="BW10021" s="33">
        <v>94.625</v>
      </c>
      <c r="BX10021" s="33">
        <v>89.625</v>
      </c>
      <c r="BY10021" s="33">
        <v>84.625</v>
      </c>
      <c r="BZ10021" s="33">
        <v>77.9375</v>
      </c>
      <c r="CA10021" s="33">
        <v>72.5625</v>
      </c>
      <c r="CB10021" s="33">
        <v>68.375</v>
      </c>
      <c r="CC10021" s="33">
        <v>65.75</v>
      </c>
      <c r="DC10021" s="9">
        <v>15.02547</v>
      </c>
      <c r="DD10021" s="9">
        <v>0</v>
      </c>
    </row>
    <row r="10022" spans="1:108" x14ac:dyDescent="0.25">
      <c r="A10022" s="9" t="s">
        <v>42</v>
      </c>
      <c r="B10022" s="9" t="s">
        <v>31</v>
      </c>
      <c r="C10022" s="9" t="s">
        <v>35</v>
      </c>
      <c r="D10022" s="9" t="s">
        <v>39</v>
      </c>
      <c r="E10022" s="9" t="s">
        <v>38</v>
      </c>
      <c r="F10022" s="9">
        <v>2017</v>
      </c>
      <c r="G10022" s="9">
        <v>9</v>
      </c>
      <c r="H10022" s="9"/>
      <c r="BF10022" s="33">
        <v>67.5</v>
      </c>
      <c r="BG10022" s="33">
        <v>65.875</v>
      </c>
      <c r="BH10022" s="33">
        <v>64.3125</v>
      </c>
      <c r="BI10022" s="33">
        <v>63.125</v>
      </c>
      <c r="BJ10022" s="33">
        <v>61.6875</v>
      </c>
      <c r="BK10022" s="33">
        <v>61</v>
      </c>
      <c r="BL10022" s="33">
        <v>60.375</v>
      </c>
      <c r="BM10022" s="33">
        <v>61.125</v>
      </c>
      <c r="BN10022" s="33">
        <v>68.0625</v>
      </c>
      <c r="BO10022" s="33">
        <v>74.625</v>
      </c>
      <c r="BP10022" s="33">
        <v>81.375</v>
      </c>
      <c r="BQ10022" s="33">
        <v>87.125</v>
      </c>
      <c r="BR10022" s="33">
        <v>91.5</v>
      </c>
      <c r="BS10022" s="33">
        <v>95.0625</v>
      </c>
      <c r="BT10022" s="33">
        <v>97.8125</v>
      </c>
      <c r="BU10022" s="33">
        <v>98.25</v>
      </c>
      <c r="BV10022" s="33">
        <v>97.625</v>
      </c>
      <c r="BW10022" s="33">
        <v>93.6875</v>
      </c>
      <c r="BX10022" s="33">
        <v>87.4375</v>
      </c>
      <c r="BY10022" s="33">
        <v>81.5625</v>
      </c>
      <c r="BZ10022" s="33">
        <v>77.5625</v>
      </c>
      <c r="CA10022" s="33">
        <v>74.125</v>
      </c>
      <c r="CB10022" s="33">
        <v>71.1875</v>
      </c>
      <c r="CC10022" s="33">
        <v>68.75</v>
      </c>
      <c r="DC10022" s="9">
        <v>15.02547</v>
      </c>
      <c r="DD10022" s="9">
        <v>0</v>
      </c>
    </row>
    <row r="10023" spans="1:108" x14ac:dyDescent="0.25">
      <c r="A10023" s="9" t="s">
        <v>42</v>
      </c>
      <c r="B10023" s="9" t="s">
        <v>31</v>
      </c>
      <c r="C10023" s="9" t="s">
        <v>35</v>
      </c>
      <c r="D10023" s="9" t="s">
        <v>39</v>
      </c>
      <c r="E10023" s="9" t="s">
        <v>38</v>
      </c>
      <c r="F10023" s="9">
        <v>2017</v>
      </c>
      <c r="G10023" s="9">
        <v>10</v>
      </c>
      <c r="H10023" s="9"/>
      <c r="BF10023" s="33">
        <v>64.1875</v>
      </c>
      <c r="BG10023" s="33">
        <v>62</v>
      </c>
      <c r="BH10023" s="33">
        <v>60.375</v>
      </c>
      <c r="BI10023" s="33">
        <v>59.1875</v>
      </c>
      <c r="BJ10023" s="33">
        <v>57.875</v>
      </c>
      <c r="BK10023" s="33">
        <v>56.9375</v>
      </c>
      <c r="BL10023" s="33">
        <v>56.25</v>
      </c>
      <c r="BM10023" s="33">
        <v>56.0625</v>
      </c>
      <c r="BN10023" s="33">
        <v>63</v>
      </c>
      <c r="BO10023" s="33">
        <v>71.5</v>
      </c>
      <c r="BP10023" s="33">
        <v>77.875</v>
      </c>
      <c r="BQ10023" s="33">
        <v>84.375</v>
      </c>
      <c r="BR10023" s="33">
        <v>89.5625</v>
      </c>
      <c r="BS10023" s="33">
        <v>93.1875</v>
      </c>
      <c r="BT10023" s="33">
        <v>95.875</v>
      </c>
      <c r="BU10023" s="33">
        <v>96.875</v>
      </c>
      <c r="BV10023" s="33">
        <v>95.8125</v>
      </c>
      <c r="BW10023" s="33">
        <v>92.9375</v>
      </c>
      <c r="BX10023" s="33">
        <v>86.625</v>
      </c>
      <c r="BY10023" s="33">
        <v>79.375</v>
      </c>
      <c r="BZ10023" s="33">
        <v>74.125</v>
      </c>
      <c r="CA10023" s="33">
        <v>69.875</v>
      </c>
      <c r="CB10023" s="33">
        <v>66.125</v>
      </c>
      <c r="CC10023" s="33">
        <v>63.5</v>
      </c>
      <c r="DC10023" s="9">
        <v>15.02547</v>
      </c>
      <c r="DD10023" s="9">
        <v>0</v>
      </c>
    </row>
    <row r="10024" spans="1:108" x14ac:dyDescent="0.25">
      <c r="A10024" s="9" t="s">
        <v>42</v>
      </c>
      <c r="B10024" s="9" t="s">
        <v>31</v>
      </c>
      <c r="C10024" s="9" t="s">
        <v>35</v>
      </c>
      <c r="D10024" s="9" t="s">
        <v>39</v>
      </c>
      <c r="E10024" s="9" t="s">
        <v>38</v>
      </c>
      <c r="F10024" s="9">
        <v>2018</v>
      </c>
      <c r="G10024" s="9">
        <v>5</v>
      </c>
      <c r="H10024" s="9"/>
      <c r="BF10024" s="33">
        <v>70.875</v>
      </c>
      <c r="BG10024" s="33">
        <v>69.3125</v>
      </c>
      <c r="BH10024" s="33">
        <v>67.4375</v>
      </c>
      <c r="BI10024" s="33">
        <v>66.1875</v>
      </c>
      <c r="BJ10024" s="33">
        <v>65.3125</v>
      </c>
      <c r="BK10024" s="33">
        <v>64.6875</v>
      </c>
      <c r="BL10024" s="33">
        <v>64.75</v>
      </c>
      <c r="BM10024" s="33">
        <v>70.75</v>
      </c>
      <c r="BN10024" s="33">
        <v>76.6875</v>
      </c>
      <c r="BO10024" s="33">
        <v>81.375</v>
      </c>
      <c r="BP10024" s="33">
        <v>86.25</v>
      </c>
      <c r="BQ10024" s="33">
        <v>90.625</v>
      </c>
      <c r="BR10024" s="33">
        <v>93.875</v>
      </c>
      <c r="BS10024" s="33">
        <v>96</v>
      </c>
      <c r="BT10024" s="33">
        <v>96.375</v>
      </c>
      <c r="BU10024" s="33">
        <v>96.1875</v>
      </c>
      <c r="BV10024" s="33">
        <v>92</v>
      </c>
      <c r="BW10024" s="33">
        <v>89.3125</v>
      </c>
      <c r="BX10024" s="33">
        <v>85.375</v>
      </c>
      <c r="BY10024" s="33">
        <v>81.6875</v>
      </c>
      <c r="BZ10024" s="33">
        <v>76.9375</v>
      </c>
      <c r="CA10024" s="33">
        <v>73.3125</v>
      </c>
      <c r="CB10024" s="33">
        <v>70.75</v>
      </c>
      <c r="CC10024" s="33">
        <v>68.3125</v>
      </c>
      <c r="DC10024" s="9">
        <v>15.02547</v>
      </c>
      <c r="DD10024" s="9">
        <v>0</v>
      </c>
    </row>
    <row r="10025" spans="1:108" x14ac:dyDescent="0.25">
      <c r="A10025" s="9" t="s">
        <v>42</v>
      </c>
      <c r="B10025" s="9" t="s">
        <v>31</v>
      </c>
      <c r="C10025" s="9" t="s">
        <v>35</v>
      </c>
      <c r="D10025" s="9" t="s">
        <v>39</v>
      </c>
      <c r="E10025" s="9" t="s">
        <v>38</v>
      </c>
      <c r="F10025" s="9">
        <v>2018</v>
      </c>
      <c r="G10025" s="9">
        <v>6</v>
      </c>
      <c r="H10025" s="9"/>
      <c r="BF10025" s="33">
        <v>70.75</v>
      </c>
      <c r="BG10025" s="33">
        <v>69.0625</v>
      </c>
      <c r="BH10025" s="33">
        <v>67.5625</v>
      </c>
      <c r="BI10025" s="33">
        <v>65.75</v>
      </c>
      <c r="BJ10025" s="33">
        <v>64.25</v>
      </c>
      <c r="BK10025" s="33">
        <v>63</v>
      </c>
      <c r="BL10025" s="33">
        <v>63.625</v>
      </c>
      <c r="BM10025" s="33">
        <v>69.9375</v>
      </c>
      <c r="BN10025" s="33">
        <v>76.5625</v>
      </c>
      <c r="BO10025" s="33">
        <v>82.875</v>
      </c>
      <c r="BP10025" s="33">
        <v>87.875</v>
      </c>
      <c r="BQ10025" s="33">
        <v>92.4375</v>
      </c>
      <c r="BR10025" s="33">
        <v>96.3125</v>
      </c>
      <c r="BS10025" s="33">
        <v>98.9375</v>
      </c>
      <c r="BT10025" s="33">
        <v>100.6875</v>
      </c>
      <c r="BU10025" s="33">
        <v>102.125</v>
      </c>
      <c r="BV10025" s="33">
        <v>101.375</v>
      </c>
      <c r="BW10025" s="33">
        <v>99.5625</v>
      </c>
      <c r="BX10025" s="33">
        <v>96.3125</v>
      </c>
      <c r="BY10025" s="33">
        <v>91.875</v>
      </c>
      <c r="BZ10025" s="33">
        <v>86.375</v>
      </c>
      <c r="CA10025" s="33">
        <v>81.4375</v>
      </c>
      <c r="CB10025" s="33">
        <v>77.5</v>
      </c>
      <c r="CC10025" s="33">
        <v>74.25</v>
      </c>
      <c r="DC10025" s="9">
        <v>15.02547</v>
      </c>
      <c r="DD10025" s="9">
        <v>0</v>
      </c>
    </row>
    <row r="10026" spans="1:108" x14ac:dyDescent="0.25">
      <c r="A10026" s="9" t="s">
        <v>42</v>
      </c>
      <c r="B10026" s="9" t="s">
        <v>31</v>
      </c>
      <c r="C10026" s="9" t="s">
        <v>35</v>
      </c>
      <c r="D10026" s="9" t="s">
        <v>39</v>
      </c>
      <c r="E10026" s="9" t="s">
        <v>38</v>
      </c>
      <c r="F10026" s="9">
        <v>2018</v>
      </c>
      <c r="G10026" s="9">
        <v>7</v>
      </c>
      <c r="H10026" s="9"/>
      <c r="BF10026" s="33">
        <v>66.875</v>
      </c>
      <c r="BG10026" s="33">
        <v>65.375</v>
      </c>
      <c r="BH10026" s="33">
        <v>64.75</v>
      </c>
      <c r="BI10026" s="33">
        <v>64</v>
      </c>
      <c r="BJ10026" s="33">
        <v>63.0625</v>
      </c>
      <c r="BK10026" s="33">
        <v>62.4375</v>
      </c>
      <c r="BL10026" s="33">
        <v>62.5625</v>
      </c>
      <c r="BM10026" s="33">
        <v>66.25</v>
      </c>
      <c r="BN10026" s="33">
        <v>71.4375</v>
      </c>
      <c r="BO10026" s="33">
        <v>77.75</v>
      </c>
      <c r="BP10026" s="33">
        <v>83.375</v>
      </c>
      <c r="BQ10026" s="33">
        <v>89.1875</v>
      </c>
      <c r="BR10026" s="33">
        <v>94.4375</v>
      </c>
      <c r="BS10026" s="33">
        <v>97.75</v>
      </c>
      <c r="BT10026" s="33">
        <v>99.6875</v>
      </c>
      <c r="BU10026" s="33">
        <v>98.625</v>
      </c>
      <c r="BV10026" s="33">
        <v>98.0625</v>
      </c>
      <c r="BW10026" s="33">
        <v>96.5</v>
      </c>
      <c r="BX10026" s="33">
        <v>92.125</v>
      </c>
      <c r="BY10026" s="33">
        <v>87.0625</v>
      </c>
      <c r="BZ10026" s="33">
        <v>80.25</v>
      </c>
      <c r="CA10026" s="33">
        <v>74.75</v>
      </c>
      <c r="CB10026" s="33">
        <v>71</v>
      </c>
      <c r="CC10026" s="33">
        <v>68.5</v>
      </c>
      <c r="DC10026" s="9">
        <v>15.02547</v>
      </c>
      <c r="DD10026" s="9">
        <v>0</v>
      </c>
    </row>
    <row r="10027" spans="1:108" x14ac:dyDescent="0.25">
      <c r="A10027" s="9" t="s">
        <v>42</v>
      </c>
      <c r="B10027" s="9" t="s">
        <v>31</v>
      </c>
      <c r="C10027" s="9" t="s">
        <v>35</v>
      </c>
      <c r="D10027" s="9" t="s">
        <v>39</v>
      </c>
      <c r="E10027" s="9" t="s">
        <v>38</v>
      </c>
      <c r="F10027" s="9">
        <v>2018</v>
      </c>
      <c r="G10027" s="9">
        <v>8</v>
      </c>
      <c r="H10027" s="9"/>
      <c r="BF10027" s="33">
        <v>67.625</v>
      </c>
      <c r="BG10027" s="33">
        <v>67.1875</v>
      </c>
      <c r="BH10027" s="33">
        <v>65.6875</v>
      </c>
      <c r="BI10027" s="33">
        <v>64.3125</v>
      </c>
      <c r="BJ10027" s="33">
        <v>63.375</v>
      </c>
      <c r="BK10027" s="33">
        <v>62.5</v>
      </c>
      <c r="BL10027" s="33">
        <v>61.875</v>
      </c>
      <c r="BM10027" s="33">
        <v>64.75</v>
      </c>
      <c r="BN10027" s="33">
        <v>70.625</v>
      </c>
      <c r="BO10027" s="33">
        <v>75.6875</v>
      </c>
      <c r="BP10027" s="33">
        <v>81.8125</v>
      </c>
      <c r="BQ10027" s="33">
        <v>86.25</v>
      </c>
      <c r="BR10027" s="33">
        <v>91.5625</v>
      </c>
      <c r="BS10027" s="33">
        <v>96.0625</v>
      </c>
      <c r="BT10027" s="33">
        <v>97.9375</v>
      </c>
      <c r="BU10027" s="33">
        <v>97.25</v>
      </c>
      <c r="BV10027" s="33">
        <v>96.5</v>
      </c>
      <c r="BW10027" s="33">
        <v>94.625</v>
      </c>
      <c r="BX10027" s="33">
        <v>89.625</v>
      </c>
      <c r="BY10027" s="33">
        <v>84.625</v>
      </c>
      <c r="BZ10027" s="33">
        <v>77.9375</v>
      </c>
      <c r="CA10027" s="33">
        <v>72.5625</v>
      </c>
      <c r="CB10027" s="33">
        <v>68.375</v>
      </c>
      <c r="CC10027" s="33">
        <v>65.75</v>
      </c>
      <c r="DC10027" s="9">
        <v>15.02547</v>
      </c>
      <c r="DD10027" s="9">
        <v>0</v>
      </c>
    </row>
    <row r="10028" spans="1:108" x14ac:dyDescent="0.25">
      <c r="A10028" s="9" t="s">
        <v>42</v>
      </c>
      <c r="B10028" s="9" t="s">
        <v>31</v>
      </c>
      <c r="C10028" s="9" t="s">
        <v>35</v>
      </c>
      <c r="D10028" s="9" t="s">
        <v>39</v>
      </c>
      <c r="E10028" s="9" t="s">
        <v>38</v>
      </c>
      <c r="F10028" s="9">
        <v>2018</v>
      </c>
      <c r="G10028" s="9">
        <v>9</v>
      </c>
      <c r="H10028" s="9"/>
      <c r="BF10028" s="33">
        <v>67.5</v>
      </c>
      <c r="BG10028" s="33">
        <v>65.875</v>
      </c>
      <c r="BH10028" s="33">
        <v>64.3125</v>
      </c>
      <c r="BI10028" s="33">
        <v>63.125</v>
      </c>
      <c r="BJ10028" s="33">
        <v>61.6875</v>
      </c>
      <c r="BK10028" s="33">
        <v>61</v>
      </c>
      <c r="BL10028" s="33">
        <v>60.375</v>
      </c>
      <c r="BM10028" s="33">
        <v>61.125</v>
      </c>
      <c r="BN10028" s="33">
        <v>68.0625</v>
      </c>
      <c r="BO10028" s="33">
        <v>74.625</v>
      </c>
      <c r="BP10028" s="33">
        <v>81.375</v>
      </c>
      <c r="BQ10028" s="33">
        <v>87.125</v>
      </c>
      <c r="BR10028" s="33">
        <v>91.5</v>
      </c>
      <c r="BS10028" s="33">
        <v>95.0625</v>
      </c>
      <c r="BT10028" s="33">
        <v>97.8125</v>
      </c>
      <c r="BU10028" s="33">
        <v>98.25</v>
      </c>
      <c r="BV10028" s="33">
        <v>97.625</v>
      </c>
      <c r="BW10028" s="33">
        <v>93.6875</v>
      </c>
      <c r="BX10028" s="33">
        <v>87.4375</v>
      </c>
      <c r="BY10028" s="33">
        <v>81.5625</v>
      </c>
      <c r="BZ10028" s="33">
        <v>77.5625</v>
      </c>
      <c r="CA10028" s="33">
        <v>74.125</v>
      </c>
      <c r="CB10028" s="33">
        <v>71.1875</v>
      </c>
      <c r="CC10028" s="33">
        <v>68.75</v>
      </c>
      <c r="DC10028" s="9">
        <v>15.02547</v>
      </c>
      <c r="DD10028" s="9">
        <v>0</v>
      </c>
    </row>
    <row r="10029" spans="1:108" x14ac:dyDescent="0.25">
      <c r="A10029" s="9" t="s">
        <v>42</v>
      </c>
      <c r="B10029" s="9" t="s">
        <v>31</v>
      </c>
      <c r="C10029" s="9" t="s">
        <v>35</v>
      </c>
      <c r="D10029" s="9" t="s">
        <v>39</v>
      </c>
      <c r="E10029" s="9" t="s">
        <v>38</v>
      </c>
      <c r="F10029" s="9">
        <v>2018</v>
      </c>
      <c r="G10029" s="9">
        <v>10</v>
      </c>
      <c r="H10029" s="9"/>
      <c r="BF10029" s="33">
        <v>64.1875</v>
      </c>
      <c r="BG10029" s="33">
        <v>62</v>
      </c>
      <c r="BH10029" s="33">
        <v>60.375</v>
      </c>
      <c r="BI10029" s="33">
        <v>59.1875</v>
      </c>
      <c r="BJ10029" s="33">
        <v>57.875</v>
      </c>
      <c r="BK10029" s="33">
        <v>56.9375</v>
      </c>
      <c r="BL10029" s="33">
        <v>56.25</v>
      </c>
      <c r="BM10029" s="33">
        <v>56.0625</v>
      </c>
      <c r="BN10029" s="33">
        <v>63</v>
      </c>
      <c r="BO10029" s="33">
        <v>71.5</v>
      </c>
      <c r="BP10029" s="33">
        <v>77.875</v>
      </c>
      <c r="BQ10029" s="33">
        <v>84.375</v>
      </c>
      <c r="BR10029" s="33">
        <v>89.5625</v>
      </c>
      <c r="BS10029" s="33">
        <v>93.1875</v>
      </c>
      <c r="BT10029" s="33">
        <v>95.875</v>
      </c>
      <c r="BU10029" s="33">
        <v>96.875</v>
      </c>
      <c r="BV10029" s="33">
        <v>95.8125</v>
      </c>
      <c r="BW10029" s="33">
        <v>92.9375</v>
      </c>
      <c r="BX10029" s="33">
        <v>86.625</v>
      </c>
      <c r="BY10029" s="33">
        <v>79.375</v>
      </c>
      <c r="BZ10029" s="33">
        <v>74.125</v>
      </c>
      <c r="CA10029" s="33">
        <v>69.875</v>
      </c>
      <c r="CB10029" s="33">
        <v>66.125</v>
      </c>
      <c r="CC10029" s="33">
        <v>63.5</v>
      </c>
      <c r="DC10029" s="9">
        <v>15.02547</v>
      </c>
      <c r="DD10029" s="9">
        <v>0</v>
      </c>
    </row>
    <row r="10030" spans="1:108" x14ac:dyDescent="0.25">
      <c r="A10030" s="9" t="s">
        <v>42</v>
      </c>
      <c r="B10030" s="9" t="s">
        <v>31</v>
      </c>
      <c r="C10030" s="9" t="s">
        <v>35</v>
      </c>
      <c r="D10030" s="9" t="s">
        <v>39</v>
      </c>
      <c r="E10030" s="9" t="s">
        <v>38</v>
      </c>
      <c r="F10030" s="9">
        <v>2019</v>
      </c>
      <c r="G10030" s="9">
        <v>5</v>
      </c>
      <c r="H10030" s="9"/>
      <c r="BF10030" s="33">
        <v>70.875</v>
      </c>
      <c r="BG10030" s="33">
        <v>69.3125</v>
      </c>
      <c r="BH10030" s="33">
        <v>67.4375</v>
      </c>
      <c r="BI10030" s="33">
        <v>66.1875</v>
      </c>
      <c r="BJ10030" s="33">
        <v>65.3125</v>
      </c>
      <c r="BK10030" s="33">
        <v>64.6875</v>
      </c>
      <c r="BL10030" s="33">
        <v>64.75</v>
      </c>
      <c r="BM10030" s="33">
        <v>70.75</v>
      </c>
      <c r="BN10030" s="33">
        <v>76.6875</v>
      </c>
      <c r="BO10030" s="33">
        <v>81.375</v>
      </c>
      <c r="BP10030" s="33">
        <v>86.25</v>
      </c>
      <c r="BQ10030" s="33">
        <v>90.625</v>
      </c>
      <c r="BR10030" s="33">
        <v>93.875</v>
      </c>
      <c r="BS10030" s="33">
        <v>96</v>
      </c>
      <c r="BT10030" s="33">
        <v>96.375</v>
      </c>
      <c r="BU10030" s="33">
        <v>96.1875</v>
      </c>
      <c r="BV10030" s="33">
        <v>92</v>
      </c>
      <c r="BW10030" s="33">
        <v>89.3125</v>
      </c>
      <c r="BX10030" s="33">
        <v>85.375</v>
      </c>
      <c r="BY10030" s="33">
        <v>81.6875</v>
      </c>
      <c r="BZ10030" s="33">
        <v>76.9375</v>
      </c>
      <c r="CA10030" s="33">
        <v>73.3125</v>
      </c>
      <c r="CB10030" s="33">
        <v>70.75</v>
      </c>
      <c r="CC10030" s="33">
        <v>68.3125</v>
      </c>
      <c r="DC10030" s="9">
        <v>15.02547</v>
      </c>
      <c r="DD10030" s="9">
        <v>0</v>
      </c>
    </row>
    <row r="10031" spans="1:108" x14ac:dyDescent="0.25">
      <c r="A10031" s="9" t="s">
        <v>42</v>
      </c>
      <c r="B10031" s="9" t="s">
        <v>31</v>
      </c>
      <c r="C10031" s="9" t="s">
        <v>35</v>
      </c>
      <c r="D10031" s="9" t="s">
        <v>39</v>
      </c>
      <c r="E10031" s="9" t="s">
        <v>38</v>
      </c>
      <c r="F10031" s="9">
        <v>2019</v>
      </c>
      <c r="G10031" s="9">
        <v>6</v>
      </c>
      <c r="H10031" s="9"/>
      <c r="BF10031" s="33">
        <v>70.75</v>
      </c>
      <c r="BG10031" s="33">
        <v>69.0625</v>
      </c>
      <c r="BH10031" s="33">
        <v>67.5625</v>
      </c>
      <c r="BI10031" s="33">
        <v>65.75</v>
      </c>
      <c r="BJ10031" s="33">
        <v>64.25</v>
      </c>
      <c r="BK10031" s="33">
        <v>63</v>
      </c>
      <c r="BL10031" s="33">
        <v>63.625</v>
      </c>
      <c r="BM10031" s="33">
        <v>69.9375</v>
      </c>
      <c r="BN10031" s="33">
        <v>76.5625</v>
      </c>
      <c r="BO10031" s="33">
        <v>82.875</v>
      </c>
      <c r="BP10031" s="33">
        <v>87.875</v>
      </c>
      <c r="BQ10031" s="33">
        <v>92.4375</v>
      </c>
      <c r="BR10031" s="33">
        <v>96.3125</v>
      </c>
      <c r="BS10031" s="33">
        <v>98.9375</v>
      </c>
      <c r="BT10031" s="33">
        <v>100.6875</v>
      </c>
      <c r="BU10031" s="33">
        <v>102.125</v>
      </c>
      <c r="BV10031" s="33">
        <v>101.375</v>
      </c>
      <c r="BW10031" s="33">
        <v>99.5625</v>
      </c>
      <c r="BX10031" s="33">
        <v>96.3125</v>
      </c>
      <c r="BY10031" s="33">
        <v>91.875</v>
      </c>
      <c r="BZ10031" s="33">
        <v>86.375</v>
      </c>
      <c r="CA10031" s="33">
        <v>81.4375</v>
      </c>
      <c r="CB10031" s="33">
        <v>77.5</v>
      </c>
      <c r="CC10031" s="33">
        <v>74.25</v>
      </c>
      <c r="DC10031" s="9">
        <v>15.02547</v>
      </c>
      <c r="DD10031" s="9">
        <v>0</v>
      </c>
    </row>
    <row r="10032" spans="1:108" x14ac:dyDescent="0.25">
      <c r="A10032" s="9" t="s">
        <v>42</v>
      </c>
      <c r="B10032" s="9" t="s">
        <v>31</v>
      </c>
      <c r="C10032" s="9" t="s">
        <v>35</v>
      </c>
      <c r="D10032" s="9" t="s">
        <v>39</v>
      </c>
      <c r="E10032" s="9" t="s">
        <v>38</v>
      </c>
      <c r="F10032" s="9">
        <v>2019</v>
      </c>
      <c r="G10032" s="9">
        <v>7</v>
      </c>
      <c r="H10032" s="9"/>
      <c r="BF10032" s="33">
        <v>66.875</v>
      </c>
      <c r="BG10032" s="33">
        <v>65.375</v>
      </c>
      <c r="BH10032" s="33">
        <v>64.75</v>
      </c>
      <c r="BI10032" s="33">
        <v>64</v>
      </c>
      <c r="BJ10032" s="33">
        <v>63.0625</v>
      </c>
      <c r="BK10032" s="33">
        <v>62.4375</v>
      </c>
      <c r="BL10032" s="33">
        <v>62.5625</v>
      </c>
      <c r="BM10032" s="33">
        <v>66.25</v>
      </c>
      <c r="BN10032" s="33">
        <v>71.4375</v>
      </c>
      <c r="BO10032" s="33">
        <v>77.75</v>
      </c>
      <c r="BP10032" s="33">
        <v>83.375</v>
      </c>
      <c r="BQ10032" s="33">
        <v>89.1875</v>
      </c>
      <c r="BR10032" s="33">
        <v>94.4375</v>
      </c>
      <c r="BS10032" s="33">
        <v>97.75</v>
      </c>
      <c r="BT10032" s="33">
        <v>99.6875</v>
      </c>
      <c r="BU10032" s="33">
        <v>98.625</v>
      </c>
      <c r="BV10032" s="33">
        <v>98.0625</v>
      </c>
      <c r="BW10032" s="33">
        <v>96.5</v>
      </c>
      <c r="BX10032" s="33">
        <v>92.125</v>
      </c>
      <c r="BY10032" s="33">
        <v>87.0625</v>
      </c>
      <c r="BZ10032" s="33">
        <v>80.25</v>
      </c>
      <c r="CA10032" s="33">
        <v>74.75</v>
      </c>
      <c r="CB10032" s="33">
        <v>71</v>
      </c>
      <c r="CC10032" s="33">
        <v>68.5</v>
      </c>
      <c r="DC10032" s="9">
        <v>15.02547</v>
      </c>
      <c r="DD10032" s="9">
        <v>0</v>
      </c>
    </row>
    <row r="10033" spans="1:108" x14ac:dyDescent="0.25">
      <c r="A10033" s="9" t="s">
        <v>42</v>
      </c>
      <c r="B10033" s="9" t="s">
        <v>31</v>
      </c>
      <c r="C10033" s="9" t="s">
        <v>35</v>
      </c>
      <c r="D10033" s="9" t="s">
        <v>39</v>
      </c>
      <c r="E10033" s="9" t="s">
        <v>38</v>
      </c>
      <c r="F10033" s="9">
        <v>2019</v>
      </c>
      <c r="G10033" s="9">
        <v>8</v>
      </c>
      <c r="H10033" s="9"/>
      <c r="BF10033" s="33">
        <v>67.625</v>
      </c>
      <c r="BG10033" s="33">
        <v>67.1875</v>
      </c>
      <c r="BH10033" s="33">
        <v>65.6875</v>
      </c>
      <c r="BI10033" s="33">
        <v>64.3125</v>
      </c>
      <c r="BJ10033" s="33">
        <v>63.375</v>
      </c>
      <c r="BK10033" s="33">
        <v>62.5</v>
      </c>
      <c r="BL10033" s="33">
        <v>61.875</v>
      </c>
      <c r="BM10033" s="33">
        <v>64.75</v>
      </c>
      <c r="BN10033" s="33">
        <v>70.625</v>
      </c>
      <c r="BO10033" s="33">
        <v>75.6875</v>
      </c>
      <c r="BP10033" s="33">
        <v>81.8125</v>
      </c>
      <c r="BQ10033" s="33">
        <v>86.25</v>
      </c>
      <c r="BR10033" s="33">
        <v>91.5625</v>
      </c>
      <c r="BS10033" s="33">
        <v>96.0625</v>
      </c>
      <c r="BT10033" s="33">
        <v>97.9375</v>
      </c>
      <c r="BU10033" s="33">
        <v>97.25</v>
      </c>
      <c r="BV10033" s="33">
        <v>96.5</v>
      </c>
      <c r="BW10033" s="33">
        <v>94.625</v>
      </c>
      <c r="BX10033" s="33">
        <v>89.625</v>
      </c>
      <c r="BY10033" s="33">
        <v>84.625</v>
      </c>
      <c r="BZ10033" s="33">
        <v>77.9375</v>
      </c>
      <c r="CA10033" s="33">
        <v>72.5625</v>
      </c>
      <c r="CB10033" s="33">
        <v>68.375</v>
      </c>
      <c r="CC10033" s="33">
        <v>65.75</v>
      </c>
      <c r="DC10033" s="9">
        <v>15.02547</v>
      </c>
      <c r="DD10033" s="9">
        <v>0</v>
      </c>
    </row>
    <row r="10034" spans="1:108" x14ac:dyDescent="0.25">
      <c r="A10034" s="9" t="s">
        <v>42</v>
      </c>
      <c r="B10034" s="9" t="s">
        <v>31</v>
      </c>
      <c r="C10034" s="9" t="s">
        <v>35</v>
      </c>
      <c r="D10034" s="9" t="s">
        <v>39</v>
      </c>
      <c r="E10034" s="9" t="s">
        <v>38</v>
      </c>
      <c r="F10034" s="9">
        <v>2019</v>
      </c>
      <c r="G10034" s="9">
        <v>9</v>
      </c>
      <c r="H10034" s="9"/>
      <c r="BF10034" s="33">
        <v>67.5</v>
      </c>
      <c r="BG10034" s="33">
        <v>65.875</v>
      </c>
      <c r="BH10034" s="33">
        <v>64.3125</v>
      </c>
      <c r="BI10034" s="33">
        <v>63.125</v>
      </c>
      <c r="BJ10034" s="33">
        <v>61.6875</v>
      </c>
      <c r="BK10034" s="33">
        <v>61</v>
      </c>
      <c r="BL10034" s="33">
        <v>60.375</v>
      </c>
      <c r="BM10034" s="33">
        <v>61.125</v>
      </c>
      <c r="BN10034" s="33">
        <v>68.0625</v>
      </c>
      <c r="BO10034" s="33">
        <v>74.625</v>
      </c>
      <c r="BP10034" s="33">
        <v>81.375</v>
      </c>
      <c r="BQ10034" s="33">
        <v>87.125</v>
      </c>
      <c r="BR10034" s="33">
        <v>91.5</v>
      </c>
      <c r="BS10034" s="33">
        <v>95.0625</v>
      </c>
      <c r="BT10034" s="33">
        <v>97.8125</v>
      </c>
      <c r="BU10034" s="33">
        <v>98.25</v>
      </c>
      <c r="BV10034" s="33">
        <v>97.625</v>
      </c>
      <c r="BW10034" s="33">
        <v>93.6875</v>
      </c>
      <c r="BX10034" s="33">
        <v>87.4375</v>
      </c>
      <c r="BY10034" s="33">
        <v>81.5625</v>
      </c>
      <c r="BZ10034" s="33">
        <v>77.5625</v>
      </c>
      <c r="CA10034" s="33">
        <v>74.125</v>
      </c>
      <c r="CB10034" s="33">
        <v>71.1875</v>
      </c>
      <c r="CC10034" s="33">
        <v>68.75</v>
      </c>
      <c r="DC10034" s="9">
        <v>15.02547</v>
      </c>
      <c r="DD10034" s="9">
        <v>0</v>
      </c>
    </row>
    <row r="10035" spans="1:108" x14ac:dyDescent="0.25">
      <c r="A10035" s="9" t="s">
        <v>42</v>
      </c>
      <c r="B10035" s="9" t="s">
        <v>31</v>
      </c>
      <c r="C10035" s="9" t="s">
        <v>35</v>
      </c>
      <c r="D10035" s="9" t="s">
        <v>39</v>
      </c>
      <c r="E10035" s="9" t="s">
        <v>38</v>
      </c>
      <c r="F10035" s="9">
        <v>2019</v>
      </c>
      <c r="G10035" s="9">
        <v>10</v>
      </c>
      <c r="H10035" s="9"/>
      <c r="BF10035" s="33">
        <v>64.1875</v>
      </c>
      <c r="BG10035" s="33">
        <v>62</v>
      </c>
      <c r="BH10035" s="33">
        <v>60.375</v>
      </c>
      <c r="BI10035" s="33">
        <v>59.1875</v>
      </c>
      <c r="BJ10035" s="33">
        <v>57.875</v>
      </c>
      <c r="BK10035" s="33">
        <v>56.9375</v>
      </c>
      <c r="BL10035" s="33">
        <v>56.25</v>
      </c>
      <c r="BM10035" s="33">
        <v>56.0625</v>
      </c>
      <c r="BN10035" s="33">
        <v>63</v>
      </c>
      <c r="BO10035" s="33">
        <v>71.5</v>
      </c>
      <c r="BP10035" s="33">
        <v>77.875</v>
      </c>
      <c r="BQ10035" s="33">
        <v>84.375</v>
      </c>
      <c r="BR10035" s="33">
        <v>89.5625</v>
      </c>
      <c r="BS10035" s="33">
        <v>93.1875</v>
      </c>
      <c r="BT10035" s="33">
        <v>95.875</v>
      </c>
      <c r="BU10035" s="33">
        <v>96.875</v>
      </c>
      <c r="BV10035" s="33">
        <v>95.8125</v>
      </c>
      <c r="BW10035" s="33">
        <v>92.9375</v>
      </c>
      <c r="BX10035" s="33">
        <v>86.625</v>
      </c>
      <c r="BY10035" s="33">
        <v>79.375</v>
      </c>
      <c r="BZ10035" s="33">
        <v>74.125</v>
      </c>
      <c r="CA10035" s="33">
        <v>69.875</v>
      </c>
      <c r="CB10035" s="33">
        <v>66.125</v>
      </c>
      <c r="CC10035" s="33">
        <v>63.5</v>
      </c>
      <c r="DC10035" s="9">
        <v>15.02547</v>
      </c>
      <c r="DD10035" s="9">
        <v>0</v>
      </c>
    </row>
    <row r="10036" spans="1:108" x14ac:dyDescent="0.25">
      <c r="A10036" s="9" t="s">
        <v>42</v>
      </c>
      <c r="B10036" s="9" t="s">
        <v>31</v>
      </c>
      <c r="C10036" s="9" t="s">
        <v>35</v>
      </c>
      <c r="D10036" s="9" t="s">
        <v>39</v>
      </c>
      <c r="E10036" s="9" t="s">
        <v>38</v>
      </c>
      <c r="F10036" s="9">
        <v>2020</v>
      </c>
      <c r="G10036" s="9">
        <v>5</v>
      </c>
      <c r="H10036" s="9"/>
      <c r="BF10036" s="33">
        <v>70.875</v>
      </c>
      <c r="BG10036" s="33">
        <v>69.3125</v>
      </c>
      <c r="BH10036" s="33">
        <v>67.4375</v>
      </c>
      <c r="BI10036" s="33">
        <v>66.1875</v>
      </c>
      <c r="BJ10036" s="33">
        <v>65.3125</v>
      </c>
      <c r="BK10036" s="33">
        <v>64.6875</v>
      </c>
      <c r="BL10036" s="33">
        <v>64.75</v>
      </c>
      <c r="BM10036" s="33">
        <v>70.75</v>
      </c>
      <c r="BN10036" s="33">
        <v>76.6875</v>
      </c>
      <c r="BO10036" s="33">
        <v>81.375</v>
      </c>
      <c r="BP10036" s="33">
        <v>86.25</v>
      </c>
      <c r="BQ10036" s="33">
        <v>90.625</v>
      </c>
      <c r="BR10036" s="33">
        <v>93.875</v>
      </c>
      <c r="BS10036" s="33">
        <v>96</v>
      </c>
      <c r="BT10036" s="33">
        <v>96.375</v>
      </c>
      <c r="BU10036" s="33">
        <v>96.1875</v>
      </c>
      <c r="BV10036" s="33">
        <v>92</v>
      </c>
      <c r="BW10036" s="33">
        <v>89.3125</v>
      </c>
      <c r="BX10036" s="33">
        <v>85.375</v>
      </c>
      <c r="BY10036" s="33">
        <v>81.6875</v>
      </c>
      <c r="BZ10036" s="33">
        <v>76.9375</v>
      </c>
      <c r="CA10036" s="33">
        <v>73.3125</v>
      </c>
      <c r="CB10036" s="33">
        <v>70.75</v>
      </c>
      <c r="CC10036" s="33">
        <v>68.3125</v>
      </c>
      <c r="DC10036" s="9">
        <v>15.02547</v>
      </c>
      <c r="DD10036" s="9">
        <v>0</v>
      </c>
    </row>
    <row r="10037" spans="1:108" x14ac:dyDescent="0.25">
      <c r="A10037" s="9" t="s">
        <v>42</v>
      </c>
      <c r="B10037" s="9" t="s">
        <v>31</v>
      </c>
      <c r="C10037" s="9" t="s">
        <v>35</v>
      </c>
      <c r="D10037" s="9" t="s">
        <v>39</v>
      </c>
      <c r="E10037" s="9" t="s">
        <v>38</v>
      </c>
      <c r="F10037" s="9">
        <v>2020</v>
      </c>
      <c r="G10037" s="9">
        <v>6</v>
      </c>
      <c r="H10037" s="9"/>
      <c r="BF10037" s="33">
        <v>70.75</v>
      </c>
      <c r="BG10037" s="33">
        <v>69.0625</v>
      </c>
      <c r="BH10037" s="33">
        <v>67.5625</v>
      </c>
      <c r="BI10037" s="33">
        <v>65.75</v>
      </c>
      <c r="BJ10037" s="33">
        <v>64.25</v>
      </c>
      <c r="BK10037" s="33">
        <v>63</v>
      </c>
      <c r="BL10037" s="33">
        <v>63.625</v>
      </c>
      <c r="BM10037" s="33">
        <v>69.9375</v>
      </c>
      <c r="BN10037" s="33">
        <v>76.5625</v>
      </c>
      <c r="BO10037" s="33">
        <v>82.875</v>
      </c>
      <c r="BP10037" s="33">
        <v>87.875</v>
      </c>
      <c r="BQ10037" s="33">
        <v>92.4375</v>
      </c>
      <c r="BR10037" s="33">
        <v>96.3125</v>
      </c>
      <c r="BS10037" s="33">
        <v>98.9375</v>
      </c>
      <c r="BT10037" s="33">
        <v>100.6875</v>
      </c>
      <c r="BU10037" s="33">
        <v>102.125</v>
      </c>
      <c r="BV10037" s="33">
        <v>101.375</v>
      </c>
      <c r="BW10037" s="33">
        <v>99.5625</v>
      </c>
      <c r="BX10037" s="33">
        <v>96.3125</v>
      </c>
      <c r="BY10037" s="33">
        <v>91.875</v>
      </c>
      <c r="BZ10037" s="33">
        <v>86.375</v>
      </c>
      <c r="CA10037" s="33">
        <v>81.4375</v>
      </c>
      <c r="CB10037" s="33">
        <v>77.5</v>
      </c>
      <c r="CC10037" s="33">
        <v>74.25</v>
      </c>
      <c r="DC10037" s="9">
        <v>15.02547</v>
      </c>
      <c r="DD10037" s="9">
        <v>0</v>
      </c>
    </row>
    <row r="10038" spans="1:108" x14ac:dyDescent="0.25">
      <c r="A10038" s="9" t="s">
        <v>42</v>
      </c>
      <c r="B10038" s="9" t="s">
        <v>31</v>
      </c>
      <c r="C10038" s="9" t="s">
        <v>35</v>
      </c>
      <c r="D10038" s="9" t="s">
        <v>39</v>
      </c>
      <c r="E10038" s="9" t="s">
        <v>38</v>
      </c>
      <c r="F10038" s="9">
        <v>2020</v>
      </c>
      <c r="G10038" s="9">
        <v>7</v>
      </c>
      <c r="H10038" s="9"/>
      <c r="BF10038" s="33">
        <v>66.875</v>
      </c>
      <c r="BG10038" s="33">
        <v>65.375</v>
      </c>
      <c r="BH10038" s="33">
        <v>64.75</v>
      </c>
      <c r="BI10038" s="33">
        <v>64</v>
      </c>
      <c r="BJ10038" s="33">
        <v>63.0625</v>
      </c>
      <c r="BK10038" s="33">
        <v>62.4375</v>
      </c>
      <c r="BL10038" s="33">
        <v>62.5625</v>
      </c>
      <c r="BM10038" s="33">
        <v>66.25</v>
      </c>
      <c r="BN10038" s="33">
        <v>71.4375</v>
      </c>
      <c r="BO10038" s="33">
        <v>77.75</v>
      </c>
      <c r="BP10038" s="33">
        <v>83.375</v>
      </c>
      <c r="BQ10038" s="33">
        <v>89.1875</v>
      </c>
      <c r="BR10038" s="33">
        <v>94.4375</v>
      </c>
      <c r="BS10038" s="33">
        <v>97.75</v>
      </c>
      <c r="BT10038" s="33">
        <v>99.6875</v>
      </c>
      <c r="BU10038" s="33">
        <v>98.625</v>
      </c>
      <c r="BV10038" s="33">
        <v>98.0625</v>
      </c>
      <c r="BW10038" s="33">
        <v>96.5</v>
      </c>
      <c r="BX10038" s="33">
        <v>92.125</v>
      </c>
      <c r="BY10038" s="33">
        <v>87.0625</v>
      </c>
      <c r="BZ10038" s="33">
        <v>80.25</v>
      </c>
      <c r="CA10038" s="33">
        <v>74.75</v>
      </c>
      <c r="CB10038" s="33">
        <v>71</v>
      </c>
      <c r="CC10038" s="33">
        <v>68.5</v>
      </c>
      <c r="DC10038" s="9">
        <v>15.02547</v>
      </c>
      <c r="DD10038" s="9">
        <v>0</v>
      </c>
    </row>
    <row r="10039" spans="1:108" x14ac:dyDescent="0.25">
      <c r="A10039" s="9" t="s">
        <v>42</v>
      </c>
      <c r="B10039" s="9" t="s">
        <v>31</v>
      </c>
      <c r="C10039" s="9" t="s">
        <v>35</v>
      </c>
      <c r="D10039" s="9" t="s">
        <v>39</v>
      </c>
      <c r="E10039" s="9" t="s">
        <v>38</v>
      </c>
      <c r="F10039" s="9">
        <v>2020</v>
      </c>
      <c r="G10039" s="9">
        <v>8</v>
      </c>
      <c r="H10039" s="9"/>
      <c r="BF10039" s="33">
        <v>67.625</v>
      </c>
      <c r="BG10039" s="33">
        <v>67.1875</v>
      </c>
      <c r="BH10039" s="33">
        <v>65.6875</v>
      </c>
      <c r="BI10039" s="33">
        <v>64.3125</v>
      </c>
      <c r="BJ10039" s="33">
        <v>63.375</v>
      </c>
      <c r="BK10039" s="33">
        <v>62.5</v>
      </c>
      <c r="BL10039" s="33">
        <v>61.875</v>
      </c>
      <c r="BM10039" s="33">
        <v>64.75</v>
      </c>
      <c r="BN10039" s="33">
        <v>70.625</v>
      </c>
      <c r="BO10039" s="33">
        <v>75.6875</v>
      </c>
      <c r="BP10039" s="33">
        <v>81.8125</v>
      </c>
      <c r="BQ10039" s="33">
        <v>86.25</v>
      </c>
      <c r="BR10039" s="33">
        <v>91.5625</v>
      </c>
      <c r="BS10039" s="33">
        <v>96.0625</v>
      </c>
      <c r="BT10039" s="33">
        <v>97.9375</v>
      </c>
      <c r="BU10039" s="33">
        <v>97.25</v>
      </c>
      <c r="BV10039" s="33">
        <v>96.5</v>
      </c>
      <c r="BW10039" s="33">
        <v>94.625</v>
      </c>
      <c r="BX10039" s="33">
        <v>89.625</v>
      </c>
      <c r="BY10039" s="33">
        <v>84.625</v>
      </c>
      <c r="BZ10039" s="33">
        <v>77.9375</v>
      </c>
      <c r="CA10039" s="33">
        <v>72.5625</v>
      </c>
      <c r="CB10039" s="33">
        <v>68.375</v>
      </c>
      <c r="CC10039" s="33">
        <v>65.75</v>
      </c>
      <c r="DC10039" s="9">
        <v>15.02547</v>
      </c>
      <c r="DD10039" s="9">
        <v>0</v>
      </c>
    </row>
    <row r="10040" spans="1:108" x14ac:dyDescent="0.25">
      <c r="A10040" s="9" t="s">
        <v>42</v>
      </c>
      <c r="B10040" s="9" t="s">
        <v>31</v>
      </c>
      <c r="C10040" s="9" t="s">
        <v>35</v>
      </c>
      <c r="D10040" s="9" t="s">
        <v>39</v>
      </c>
      <c r="E10040" s="9" t="s">
        <v>38</v>
      </c>
      <c r="F10040" s="9">
        <v>2020</v>
      </c>
      <c r="G10040" s="9">
        <v>9</v>
      </c>
      <c r="H10040" s="9"/>
      <c r="BF10040" s="33">
        <v>67.5</v>
      </c>
      <c r="BG10040" s="33">
        <v>65.875</v>
      </c>
      <c r="BH10040" s="33">
        <v>64.3125</v>
      </c>
      <c r="BI10040" s="33">
        <v>63.125</v>
      </c>
      <c r="BJ10040" s="33">
        <v>61.6875</v>
      </c>
      <c r="BK10040" s="33">
        <v>61</v>
      </c>
      <c r="BL10040" s="33">
        <v>60.375</v>
      </c>
      <c r="BM10040" s="33">
        <v>61.125</v>
      </c>
      <c r="BN10040" s="33">
        <v>68.0625</v>
      </c>
      <c r="BO10040" s="33">
        <v>74.625</v>
      </c>
      <c r="BP10040" s="33">
        <v>81.375</v>
      </c>
      <c r="BQ10040" s="33">
        <v>87.125</v>
      </c>
      <c r="BR10040" s="33">
        <v>91.5</v>
      </c>
      <c r="BS10040" s="33">
        <v>95.0625</v>
      </c>
      <c r="BT10040" s="33">
        <v>97.8125</v>
      </c>
      <c r="BU10040" s="33">
        <v>98.25</v>
      </c>
      <c r="BV10040" s="33">
        <v>97.625</v>
      </c>
      <c r="BW10040" s="33">
        <v>93.6875</v>
      </c>
      <c r="BX10040" s="33">
        <v>87.4375</v>
      </c>
      <c r="BY10040" s="33">
        <v>81.5625</v>
      </c>
      <c r="BZ10040" s="33">
        <v>77.5625</v>
      </c>
      <c r="CA10040" s="33">
        <v>74.125</v>
      </c>
      <c r="CB10040" s="33">
        <v>71.1875</v>
      </c>
      <c r="CC10040" s="33">
        <v>68.75</v>
      </c>
      <c r="DC10040" s="9">
        <v>15.02547</v>
      </c>
      <c r="DD10040" s="9">
        <v>0</v>
      </c>
    </row>
    <row r="10041" spans="1:108" x14ac:dyDescent="0.25">
      <c r="A10041" s="9" t="s">
        <v>42</v>
      </c>
      <c r="B10041" s="9" t="s">
        <v>31</v>
      </c>
      <c r="C10041" s="9" t="s">
        <v>35</v>
      </c>
      <c r="D10041" s="9" t="s">
        <v>39</v>
      </c>
      <c r="E10041" s="9" t="s">
        <v>38</v>
      </c>
      <c r="F10041" s="9">
        <v>2020</v>
      </c>
      <c r="G10041" s="9">
        <v>10</v>
      </c>
      <c r="H10041" s="9"/>
      <c r="BF10041" s="33">
        <v>64.1875</v>
      </c>
      <c r="BG10041" s="33">
        <v>62</v>
      </c>
      <c r="BH10041" s="33">
        <v>60.375</v>
      </c>
      <c r="BI10041" s="33">
        <v>59.1875</v>
      </c>
      <c r="BJ10041" s="33">
        <v>57.875</v>
      </c>
      <c r="BK10041" s="33">
        <v>56.9375</v>
      </c>
      <c r="BL10041" s="33">
        <v>56.25</v>
      </c>
      <c r="BM10041" s="33">
        <v>56.0625</v>
      </c>
      <c r="BN10041" s="33">
        <v>63</v>
      </c>
      <c r="BO10041" s="33">
        <v>71.5</v>
      </c>
      <c r="BP10041" s="33">
        <v>77.875</v>
      </c>
      <c r="BQ10041" s="33">
        <v>84.375</v>
      </c>
      <c r="BR10041" s="33">
        <v>89.5625</v>
      </c>
      <c r="BS10041" s="33">
        <v>93.1875</v>
      </c>
      <c r="BT10041" s="33">
        <v>95.875</v>
      </c>
      <c r="BU10041" s="33">
        <v>96.875</v>
      </c>
      <c r="BV10041" s="33">
        <v>95.8125</v>
      </c>
      <c r="BW10041" s="33">
        <v>92.9375</v>
      </c>
      <c r="BX10041" s="33">
        <v>86.625</v>
      </c>
      <c r="BY10041" s="33">
        <v>79.375</v>
      </c>
      <c r="BZ10041" s="33">
        <v>74.125</v>
      </c>
      <c r="CA10041" s="33">
        <v>69.875</v>
      </c>
      <c r="CB10041" s="33">
        <v>66.125</v>
      </c>
      <c r="CC10041" s="33">
        <v>63.5</v>
      </c>
      <c r="DC10041" s="9">
        <v>15.02547</v>
      </c>
      <c r="DD10041" s="9">
        <v>0</v>
      </c>
    </row>
    <row r="10042" spans="1:108" x14ac:dyDescent="0.25">
      <c r="A10042" s="9" t="s">
        <v>42</v>
      </c>
      <c r="B10042" s="9" t="s">
        <v>31</v>
      </c>
      <c r="C10042" s="9" t="s">
        <v>35</v>
      </c>
      <c r="D10042" s="9" t="s">
        <v>39</v>
      </c>
      <c r="E10042" s="9" t="s">
        <v>38</v>
      </c>
      <c r="F10042" s="9">
        <v>2021</v>
      </c>
      <c r="G10042" s="9">
        <v>5</v>
      </c>
      <c r="H10042" s="9"/>
      <c r="BF10042" s="33">
        <v>70.875</v>
      </c>
      <c r="BG10042" s="33">
        <v>69.3125</v>
      </c>
      <c r="BH10042" s="33">
        <v>67.4375</v>
      </c>
      <c r="BI10042" s="33">
        <v>66.1875</v>
      </c>
      <c r="BJ10042" s="33">
        <v>65.3125</v>
      </c>
      <c r="BK10042" s="33">
        <v>64.6875</v>
      </c>
      <c r="BL10042" s="33">
        <v>64.75</v>
      </c>
      <c r="BM10042" s="33">
        <v>70.75</v>
      </c>
      <c r="BN10042" s="33">
        <v>76.6875</v>
      </c>
      <c r="BO10042" s="33">
        <v>81.375</v>
      </c>
      <c r="BP10042" s="33">
        <v>86.25</v>
      </c>
      <c r="BQ10042" s="33">
        <v>90.625</v>
      </c>
      <c r="BR10042" s="33">
        <v>93.875</v>
      </c>
      <c r="BS10042" s="33">
        <v>96</v>
      </c>
      <c r="BT10042" s="33">
        <v>96.375</v>
      </c>
      <c r="BU10042" s="33">
        <v>96.1875</v>
      </c>
      <c r="BV10042" s="33">
        <v>92</v>
      </c>
      <c r="BW10042" s="33">
        <v>89.3125</v>
      </c>
      <c r="BX10042" s="33">
        <v>85.375</v>
      </c>
      <c r="BY10042" s="33">
        <v>81.6875</v>
      </c>
      <c r="BZ10042" s="33">
        <v>76.9375</v>
      </c>
      <c r="CA10042" s="33">
        <v>73.3125</v>
      </c>
      <c r="CB10042" s="33">
        <v>70.75</v>
      </c>
      <c r="CC10042" s="33">
        <v>68.3125</v>
      </c>
      <c r="DC10042" s="9">
        <v>15.02547</v>
      </c>
      <c r="DD10042" s="9">
        <v>0</v>
      </c>
    </row>
    <row r="10043" spans="1:108" x14ac:dyDescent="0.25">
      <c r="A10043" s="9" t="s">
        <v>42</v>
      </c>
      <c r="B10043" s="9" t="s">
        <v>31</v>
      </c>
      <c r="C10043" s="9" t="s">
        <v>35</v>
      </c>
      <c r="D10043" s="9" t="s">
        <v>39</v>
      </c>
      <c r="E10043" s="9" t="s">
        <v>38</v>
      </c>
      <c r="F10043" s="9">
        <v>2021</v>
      </c>
      <c r="G10043" s="9">
        <v>6</v>
      </c>
      <c r="H10043" s="9"/>
      <c r="BF10043" s="33">
        <v>70.75</v>
      </c>
      <c r="BG10043" s="33">
        <v>69.0625</v>
      </c>
      <c r="BH10043" s="33">
        <v>67.5625</v>
      </c>
      <c r="BI10043" s="33">
        <v>65.75</v>
      </c>
      <c r="BJ10043" s="33">
        <v>64.25</v>
      </c>
      <c r="BK10043" s="33">
        <v>63</v>
      </c>
      <c r="BL10043" s="33">
        <v>63.625</v>
      </c>
      <c r="BM10043" s="33">
        <v>69.9375</v>
      </c>
      <c r="BN10043" s="33">
        <v>76.5625</v>
      </c>
      <c r="BO10043" s="33">
        <v>82.875</v>
      </c>
      <c r="BP10043" s="33">
        <v>87.875</v>
      </c>
      <c r="BQ10043" s="33">
        <v>92.4375</v>
      </c>
      <c r="BR10043" s="33">
        <v>96.3125</v>
      </c>
      <c r="BS10043" s="33">
        <v>98.9375</v>
      </c>
      <c r="BT10043" s="33">
        <v>100.6875</v>
      </c>
      <c r="BU10043" s="33">
        <v>102.125</v>
      </c>
      <c r="BV10043" s="33">
        <v>101.375</v>
      </c>
      <c r="BW10043" s="33">
        <v>99.5625</v>
      </c>
      <c r="BX10043" s="33">
        <v>96.3125</v>
      </c>
      <c r="BY10043" s="33">
        <v>91.875</v>
      </c>
      <c r="BZ10043" s="33">
        <v>86.375</v>
      </c>
      <c r="CA10043" s="33">
        <v>81.4375</v>
      </c>
      <c r="CB10043" s="33">
        <v>77.5</v>
      </c>
      <c r="CC10043" s="33">
        <v>74.25</v>
      </c>
      <c r="DC10043" s="9">
        <v>15.02547</v>
      </c>
      <c r="DD10043" s="9">
        <v>0</v>
      </c>
    </row>
    <row r="10044" spans="1:108" x14ac:dyDescent="0.25">
      <c r="A10044" s="9" t="s">
        <v>42</v>
      </c>
      <c r="B10044" s="9" t="s">
        <v>31</v>
      </c>
      <c r="C10044" s="9" t="s">
        <v>35</v>
      </c>
      <c r="D10044" s="9" t="s">
        <v>39</v>
      </c>
      <c r="E10044" s="9" t="s">
        <v>38</v>
      </c>
      <c r="F10044" s="9">
        <v>2021</v>
      </c>
      <c r="G10044" s="9">
        <v>7</v>
      </c>
      <c r="H10044" s="9"/>
      <c r="BF10044" s="33">
        <v>66.875</v>
      </c>
      <c r="BG10044" s="33">
        <v>65.375</v>
      </c>
      <c r="BH10044" s="33">
        <v>64.75</v>
      </c>
      <c r="BI10044" s="33">
        <v>64</v>
      </c>
      <c r="BJ10044" s="33">
        <v>63.0625</v>
      </c>
      <c r="BK10044" s="33">
        <v>62.4375</v>
      </c>
      <c r="BL10044" s="33">
        <v>62.5625</v>
      </c>
      <c r="BM10044" s="33">
        <v>66.25</v>
      </c>
      <c r="BN10044" s="33">
        <v>71.4375</v>
      </c>
      <c r="BO10044" s="33">
        <v>77.75</v>
      </c>
      <c r="BP10044" s="33">
        <v>83.375</v>
      </c>
      <c r="BQ10044" s="33">
        <v>89.1875</v>
      </c>
      <c r="BR10044" s="33">
        <v>94.4375</v>
      </c>
      <c r="BS10044" s="33">
        <v>97.75</v>
      </c>
      <c r="BT10044" s="33">
        <v>99.6875</v>
      </c>
      <c r="BU10044" s="33">
        <v>98.625</v>
      </c>
      <c r="BV10044" s="33">
        <v>98.0625</v>
      </c>
      <c r="BW10044" s="33">
        <v>96.5</v>
      </c>
      <c r="BX10044" s="33">
        <v>92.125</v>
      </c>
      <c r="BY10044" s="33">
        <v>87.0625</v>
      </c>
      <c r="BZ10044" s="33">
        <v>80.25</v>
      </c>
      <c r="CA10044" s="33">
        <v>74.75</v>
      </c>
      <c r="CB10044" s="33">
        <v>71</v>
      </c>
      <c r="CC10044" s="33">
        <v>68.5</v>
      </c>
      <c r="DC10044" s="9">
        <v>15.02547</v>
      </c>
      <c r="DD10044" s="9">
        <v>0</v>
      </c>
    </row>
    <row r="10045" spans="1:108" x14ac:dyDescent="0.25">
      <c r="A10045" s="9" t="s">
        <v>42</v>
      </c>
      <c r="B10045" s="9" t="s">
        <v>31</v>
      </c>
      <c r="C10045" s="9" t="s">
        <v>35</v>
      </c>
      <c r="D10045" s="9" t="s">
        <v>39</v>
      </c>
      <c r="E10045" s="9" t="s">
        <v>38</v>
      </c>
      <c r="F10045" s="9">
        <v>2021</v>
      </c>
      <c r="G10045" s="9">
        <v>8</v>
      </c>
      <c r="H10045" s="9"/>
      <c r="BF10045" s="33">
        <v>67.625</v>
      </c>
      <c r="BG10045" s="33">
        <v>67.1875</v>
      </c>
      <c r="BH10045" s="33">
        <v>65.6875</v>
      </c>
      <c r="BI10045" s="33">
        <v>64.3125</v>
      </c>
      <c r="BJ10045" s="33">
        <v>63.375</v>
      </c>
      <c r="BK10045" s="33">
        <v>62.5</v>
      </c>
      <c r="BL10045" s="33">
        <v>61.875</v>
      </c>
      <c r="BM10045" s="33">
        <v>64.75</v>
      </c>
      <c r="BN10045" s="33">
        <v>70.625</v>
      </c>
      <c r="BO10045" s="33">
        <v>75.6875</v>
      </c>
      <c r="BP10045" s="33">
        <v>81.8125</v>
      </c>
      <c r="BQ10045" s="33">
        <v>86.25</v>
      </c>
      <c r="BR10045" s="33">
        <v>91.5625</v>
      </c>
      <c r="BS10045" s="33">
        <v>96.0625</v>
      </c>
      <c r="BT10045" s="33">
        <v>97.9375</v>
      </c>
      <c r="BU10045" s="33">
        <v>97.25</v>
      </c>
      <c r="BV10045" s="33">
        <v>96.5</v>
      </c>
      <c r="BW10045" s="33">
        <v>94.625</v>
      </c>
      <c r="BX10045" s="33">
        <v>89.625</v>
      </c>
      <c r="BY10045" s="33">
        <v>84.625</v>
      </c>
      <c r="BZ10045" s="33">
        <v>77.9375</v>
      </c>
      <c r="CA10045" s="33">
        <v>72.5625</v>
      </c>
      <c r="CB10045" s="33">
        <v>68.375</v>
      </c>
      <c r="CC10045" s="33">
        <v>65.75</v>
      </c>
      <c r="DC10045" s="9">
        <v>15.02547</v>
      </c>
      <c r="DD10045" s="9">
        <v>0</v>
      </c>
    </row>
    <row r="10046" spans="1:108" x14ac:dyDescent="0.25">
      <c r="A10046" s="9" t="s">
        <v>42</v>
      </c>
      <c r="B10046" s="9" t="s">
        <v>31</v>
      </c>
      <c r="C10046" s="9" t="s">
        <v>35</v>
      </c>
      <c r="D10046" s="9" t="s">
        <v>39</v>
      </c>
      <c r="E10046" s="9" t="s">
        <v>38</v>
      </c>
      <c r="F10046" s="9">
        <v>2021</v>
      </c>
      <c r="G10046" s="9">
        <v>9</v>
      </c>
      <c r="H10046" s="9"/>
      <c r="BF10046" s="33">
        <v>67.5</v>
      </c>
      <c r="BG10046" s="33">
        <v>65.875</v>
      </c>
      <c r="BH10046" s="33">
        <v>64.3125</v>
      </c>
      <c r="BI10046" s="33">
        <v>63.125</v>
      </c>
      <c r="BJ10046" s="33">
        <v>61.6875</v>
      </c>
      <c r="BK10046" s="33">
        <v>61</v>
      </c>
      <c r="BL10046" s="33">
        <v>60.375</v>
      </c>
      <c r="BM10046" s="33">
        <v>61.125</v>
      </c>
      <c r="BN10046" s="33">
        <v>68.0625</v>
      </c>
      <c r="BO10046" s="33">
        <v>74.625</v>
      </c>
      <c r="BP10046" s="33">
        <v>81.375</v>
      </c>
      <c r="BQ10046" s="33">
        <v>87.125</v>
      </c>
      <c r="BR10046" s="33">
        <v>91.5</v>
      </c>
      <c r="BS10046" s="33">
        <v>95.0625</v>
      </c>
      <c r="BT10046" s="33">
        <v>97.8125</v>
      </c>
      <c r="BU10046" s="33">
        <v>98.25</v>
      </c>
      <c r="BV10046" s="33">
        <v>97.625</v>
      </c>
      <c r="BW10046" s="33">
        <v>93.6875</v>
      </c>
      <c r="BX10046" s="33">
        <v>87.4375</v>
      </c>
      <c r="BY10046" s="33">
        <v>81.5625</v>
      </c>
      <c r="BZ10046" s="33">
        <v>77.5625</v>
      </c>
      <c r="CA10046" s="33">
        <v>74.125</v>
      </c>
      <c r="CB10046" s="33">
        <v>71.1875</v>
      </c>
      <c r="CC10046" s="33">
        <v>68.75</v>
      </c>
      <c r="DC10046" s="9">
        <v>15.02547</v>
      </c>
      <c r="DD10046" s="9">
        <v>0</v>
      </c>
    </row>
    <row r="10047" spans="1:108" x14ac:dyDescent="0.25">
      <c r="A10047" s="9" t="s">
        <v>42</v>
      </c>
      <c r="B10047" s="9" t="s">
        <v>31</v>
      </c>
      <c r="C10047" s="9" t="s">
        <v>35</v>
      </c>
      <c r="D10047" s="9" t="s">
        <v>39</v>
      </c>
      <c r="E10047" s="9" t="s">
        <v>38</v>
      </c>
      <c r="F10047" s="9">
        <v>2021</v>
      </c>
      <c r="G10047" s="9">
        <v>10</v>
      </c>
      <c r="H10047" s="9"/>
      <c r="BF10047" s="33">
        <v>64.1875</v>
      </c>
      <c r="BG10047" s="33">
        <v>62</v>
      </c>
      <c r="BH10047" s="33">
        <v>60.375</v>
      </c>
      <c r="BI10047" s="33">
        <v>59.1875</v>
      </c>
      <c r="BJ10047" s="33">
        <v>57.875</v>
      </c>
      <c r="BK10047" s="33">
        <v>56.9375</v>
      </c>
      <c r="BL10047" s="33">
        <v>56.25</v>
      </c>
      <c r="BM10047" s="33">
        <v>56.0625</v>
      </c>
      <c r="BN10047" s="33">
        <v>63</v>
      </c>
      <c r="BO10047" s="33">
        <v>71.5</v>
      </c>
      <c r="BP10047" s="33">
        <v>77.875</v>
      </c>
      <c r="BQ10047" s="33">
        <v>84.375</v>
      </c>
      <c r="BR10047" s="33">
        <v>89.5625</v>
      </c>
      <c r="BS10047" s="33">
        <v>93.1875</v>
      </c>
      <c r="BT10047" s="33">
        <v>95.875</v>
      </c>
      <c r="BU10047" s="33">
        <v>96.875</v>
      </c>
      <c r="BV10047" s="33">
        <v>95.8125</v>
      </c>
      <c r="BW10047" s="33">
        <v>92.9375</v>
      </c>
      <c r="BX10047" s="33">
        <v>86.625</v>
      </c>
      <c r="BY10047" s="33">
        <v>79.375</v>
      </c>
      <c r="BZ10047" s="33">
        <v>74.125</v>
      </c>
      <c r="CA10047" s="33">
        <v>69.875</v>
      </c>
      <c r="CB10047" s="33">
        <v>66.125</v>
      </c>
      <c r="CC10047" s="33">
        <v>63.5</v>
      </c>
      <c r="DC10047" s="9">
        <v>15.02547</v>
      </c>
      <c r="DD10047" s="9">
        <v>0</v>
      </c>
    </row>
    <row r="10048" spans="1:108" x14ac:dyDescent="0.25">
      <c r="A10048" s="9" t="s">
        <v>42</v>
      </c>
      <c r="B10048" s="9" t="s">
        <v>31</v>
      </c>
      <c r="C10048" s="9" t="s">
        <v>35</v>
      </c>
      <c r="D10048" s="9" t="s">
        <v>39</v>
      </c>
      <c r="E10048" s="9" t="s">
        <v>38</v>
      </c>
      <c r="F10048" s="9">
        <v>2022</v>
      </c>
      <c r="G10048" s="9">
        <v>5</v>
      </c>
      <c r="H10048" s="9"/>
      <c r="BF10048" s="33">
        <v>70.875</v>
      </c>
      <c r="BG10048" s="33">
        <v>69.3125</v>
      </c>
      <c r="BH10048" s="33">
        <v>67.4375</v>
      </c>
      <c r="BI10048" s="33">
        <v>66.1875</v>
      </c>
      <c r="BJ10048" s="33">
        <v>65.3125</v>
      </c>
      <c r="BK10048" s="33">
        <v>64.6875</v>
      </c>
      <c r="BL10048" s="33">
        <v>64.75</v>
      </c>
      <c r="BM10048" s="33">
        <v>70.75</v>
      </c>
      <c r="BN10048" s="33">
        <v>76.6875</v>
      </c>
      <c r="BO10048" s="33">
        <v>81.375</v>
      </c>
      <c r="BP10048" s="33">
        <v>86.25</v>
      </c>
      <c r="BQ10048" s="33">
        <v>90.625</v>
      </c>
      <c r="BR10048" s="33">
        <v>93.875</v>
      </c>
      <c r="BS10048" s="33">
        <v>96</v>
      </c>
      <c r="BT10048" s="33">
        <v>96.375</v>
      </c>
      <c r="BU10048" s="33">
        <v>96.1875</v>
      </c>
      <c r="BV10048" s="33">
        <v>92</v>
      </c>
      <c r="BW10048" s="33">
        <v>89.3125</v>
      </c>
      <c r="BX10048" s="33">
        <v>85.375</v>
      </c>
      <c r="BY10048" s="33">
        <v>81.6875</v>
      </c>
      <c r="BZ10048" s="33">
        <v>76.9375</v>
      </c>
      <c r="CA10048" s="33">
        <v>73.3125</v>
      </c>
      <c r="CB10048" s="33">
        <v>70.75</v>
      </c>
      <c r="CC10048" s="33">
        <v>68.3125</v>
      </c>
      <c r="DC10048" s="9">
        <v>15.02547</v>
      </c>
      <c r="DD10048" s="9">
        <v>0</v>
      </c>
    </row>
    <row r="10049" spans="1:108" x14ac:dyDescent="0.25">
      <c r="A10049" s="9" t="s">
        <v>42</v>
      </c>
      <c r="B10049" s="9" t="s">
        <v>31</v>
      </c>
      <c r="C10049" s="9" t="s">
        <v>35</v>
      </c>
      <c r="D10049" s="9" t="s">
        <v>39</v>
      </c>
      <c r="E10049" s="9" t="s">
        <v>38</v>
      </c>
      <c r="F10049" s="9">
        <v>2022</v>
      </c>
      <c r="G10049" s="9">
        <v>6</v>
      </c>
      <c r="H10049" s="9"/>
      <c r="BF10049" s="33">
        <v>70.75</v>
      </c>
      <c r="BG10049" s="33">
        <v>69.0625</v>
      </c>
      <c r="BH10049" s="33">
        <v>67.5625</v>
      </c>
      <c r="BI10049" s="33">
        <v>65.75</v>
      </c>
      <c r="BJ10049" s="33">
        <v>64.25</v>
      </c>
      <c r="BK10049" s="33">
        <v>63</v>
      </c>
      <c r="BL10049" s="33">
        <v>63.625</v>
      </c>
      <c r="BM10049" s="33">
        <v>69.9375</v>
      </c>
      <c r="BN10049" s="33">
        <v>76.5625</v>
      </c>
      <c r="BO10049" s="33">
        <v>82.875</v>
      </c>
      <c r="BP10049" s="33">
        <v>87.875</v>
      </c>
      <c r="BQ10049" s="33">
        <v>92.4375</v>
      </c>
      <c r="BR10049" s="33">
        <v>96.3125</v>
      </c>
      <c r="BS10049" s="33">
        <v>98.9375</v>
      </c>
      <c r="BT10049" s="33">
        <v>100.6875</v>
      </c>
      <c r="BU10049" s="33">
        <v>102.125</v>
      </c>
      <c r="BV10049" s="33">
        <v>101.375</v>
      </c>
      <c r="BW10049" s="33">
        <v>99.5625</v>
      </c>
      <c r="BX10049" s="33">
        <v>96.3125</v>
      </c>
      <c r="BY10049" s="33">
        <v>91.875</v>
      </c>
      <c r="BZ10049" s="33">
        <v>86.375</v>
      </c>
      <c r="CA10049" s="33">
        <v>81.4375</v>
      </c>
      <c r="CB10049" s="33">
        <v>77.5</v>
      </c>
      <c r="CC10049" s="33">
        <v>74.25</v>
      </c>
      <c r="DC10049" s="9">
        <v>15.02547</v>
      </c>
      <c r="DD10049" s="9">
        <v>0</v>
      </c>
    </row>
    <row r="10050" spans="1:108" x14ac:dyDescent="0.25">
      <c r="A10050" s="9" t="s">
        <v>42</v>
      </c>
      <c r="B10050" s="9" t="s">
        <v>31</v>
      </c>
      <c r="C10050" s="9" t="s">
        <v>35</v>
      </c>
      <c r="D10050" s="9" t="s">
        <v>39</v>
      </c>
      <c r="E10050" s="9" t="s">
        <v>38</v>
      </c>
      <c r="F10050" s="9">
        <v>2022</v>
      </c>
      <c r="G10050" s="9">
        <v>7</v>
      </c>
      <c r="H10050" s="9"/>
      <c r="BF10050" s="33">
        <v>66.875</v>
      </c>
      <c r="BG10050" s="33">
        <v>65.375</v>
      </c>
      <c r="BH10050" s="33">
        <v>64.75</v>
      </c>
      <c r="BI10050" s="33">
        <v>64</v>
      </c>
      <c r="BJ10050" s="33">
        <v>63.0625</v>
      </c>
      <c r="BK10050" s="33">
        <v>62.4375</v>
      </c>
      <c r="BL10050" s="33">
        <v>62.5625</v>
      </c>
      <c r="BM10050" s="33">
        <v>66.25</v>
      </c>
      <c r="BN10050" s="33">
        <v>71.4375</v>
      </c>
      <c r="BO10050" s="33">
        <v>77.75</v>
      </c>
      <c r="BP10050" s="33">
        <v>83.375</v>
      </c>
      <c r="BQ10050" s="33">
        <v>89.1875</v>
      </c>
      <c r="BR10050" s="33">
        <v>94.4375</v>
      </c>
      <c r="BS10050" s="33">
        <v>97.75</v>
      </c>
      <c r="BT10050" s="33">
        <v>99.6875</v>
      </c>
      <c r="BU10050" s="33">
        <v>98.625</v>
      </c>
      <c r="BV10050" s="33">
        <v>98.0625</v>
      </c>
      <c r="BW10050" s="33">
        <v>96.5</v>
      </c>
      <c r="BX10050" s="33">
        <v>92.125</v>
      </c>
      <c r="BY10050" s="33">
        <v>87.0625</v>
      </c>
      <c r="BZ10050" s="33">
        <v>80.25</v>
      </c>
      <c r="CA10050" s="33">
        <v>74.75</v>
      </c>
      <c r="CB10050" s="33">
        <v>71</v>
      </c>
      <c r="CC10050" s="33">
        <v>68.5</v>
      </c>
      <c r="DC10050" s="9">
        <v>15.02547</v>
      </c>
      <c r="DD10050" s="9">
        <v>0</v>
      </c>
    </row>
    <row r="10051" spans="1:108" x14ac:dyDescent="0.25">
      <c r="A10051" s="9" t="s">
        <v>42</v>
      </c>
      <c r="B10051" s="9" t="s">
        <v>31</v>
      </c>
      <c r="C10051" s="9" t="s">
        <v>35</v>
      </c>
      <c r="D10051" s="9" t="s">
        <v>39</v>
      </c>
      <c r="E10051" s="9" t="s">
        <v>38</v>
      </c>
      <c r="F10051" s="9">
        <v>2022</v>
      </c>
      <c r="G10051" s="9">
        <v>8</v>
      </c>
      <c r="H10051" s="9"/>
      <c r="BF10051" s="33">
        <v>67.625</v>
      </c>
      <c r="BG10051" s="33">
        <v>67.1875</v>
      </c>
      <c r="BH10051" s="33">
        <v>65.6875</v>
      </c>
      <c r="BI10051" s="33">
        <v>64.3125</v>
      </c>
      <c r="BJ10051" s="33">
        <v>63.375</v>
      </c>
      <c r="BK10051" s="33">
        <v>62.5</v>
      </c>
      <c r="BL10051" s="33">
        <v>61.875</v>
      </c>
      <c r="BM10051" s="33">
        <v>64.75</v>
      </c>
      <c r="BN10051" s="33">
        <v>70.625</v>
      </c>
      <c r="BO10051" s="33">
        <v>75.6875</v>
      </c>
      <c r="BP10051" s="33">
        <v>81.8125</v>
      </c>
      <c r="BQ10051" s="33">
        <v>86.25</v>
      </c>
      <c r="BR10051" s="33">
        <v>91.5625</v>
      </c>
      <c r="BS10051" s="33">
        <v>96.0625</v>
      </c>
      <c r="BT10051" s="33">
        <v>97.9375</v>
      </c>
      <c r="BU10051" s="33">
        <v>97.25</v>
      </c>
      <c r="BV10051" s="33">
        <v>96.5</v>
      </c>
      <c r="BW10051" s="33">
        <v>94.625</v>
      </c>
      <c r="BX10051" s="33">
        <v>89.625</v>
      </c>
      <c r="BY10051" s="33">
        <v>84.625</v>
      </c>
      <c r="BZ10051" s="33">
        <v>77.9375</v>
      </c>
      <c r="CA10051" s="33">
        <v>72.5625</v>
      </c>
      <c r="CB10051" s="33">
        <v>68.375</v>
      </c>
      <c r="CC10051" s="33">
        <v>65.75</v>
      </c>
      <c r="DC10051" s="9">
        <v>15.02547</v>
      </c>
      <c r="DD10051" s="9">
        <v>0</v>
      </c>
    </row>
    <row r="10052" spans="1:108" x14ac:dyDescent="0.25">
      <c r="A10052" s="9" t="s">
        <v>42</v>
      </c>
      <c r="B10052" s="9" t="s">
        <v>31</v>
      </c>
      <c r="C10052" s="9" t="s">
        <v>35</v>
      </c>
      <c r="D10052" s="9" t="s">
        <v>39</v>
      </c>
      <c r="E10052" s="9" t="s">
        <v>38</v>
      </c>
      <c r="F10052" s="9">
        <v>2022</v>
      </c>
      <c r="G10052" s="9">
        <v>9</v>
      </c>
      <c r="H10052" s="9"/>
      <c r="BF10052" s="33">
        <v>67.5</v>
      </c>
      <c r="BG10052" s="33">
        <v>65.875</v>
      </c>
      <c r="BH10052" s="33">
        <v>64.3125</v>
      </c>
      <c r="BI10052" s="33">
        <v>63.125</v>
      </c>
      <c r="BJ10052" s="33">
        <v>61.6875</v>
      </c>
      <c r="BK10052" s="33">
        <v>61</v>
      </c>
      <c r="BL10052" s="33">
        <v>60.375</v>
      </c>
      <c r="BM10052" s="33">
        <v>61.125</v>
      </c>
      <c r="BN10052" s="33">
        <v>68.0625</v>
      </c>
      <c r="BO10052" s="33">
        <v>74.625</v>
      </c>
      <c r="BP10052" s="33">
        <v>81.375</v>
      </c>
      <c r="BQ10052" s="33">
        <v>87.125</v>
      </c>
      <c r="BR10052" s="33">
        <v>91.5</v>
      </c>
      <c r="BS10052" s="33">
        <v>95.0625</v>
      </c>
      <c r="BT10052" s="33">
        <v>97.8125</v>
      </c>
      <c r="BU10052" s="33">
        <v>98.25</v>
      </c>
      <c r="BV10052" s="33">
        <v>97.625</v>
      </c>
      <c r="BW10052" s="33">
        <v>93.6875</v>
      </c>
      <c r="BX10052" s="33">
        <v>87.4375</v>
      </c>
      <c r="BY10052" s="33">
        <v>81.5625</v>
      </c>
      <c r="BZ10052" s="33">
        <v>77.5625</v>
      </c>
      <c r="CA10052" s="33">
        <v>74.125</v>
      </c>
      <c r="CB10052" s="33">
        <v>71.1875</v>
      </c>
      <c r="CC10052" s="33">
        <v>68.75</v>
      </c>
      <c r="DC10052" s="9">
        <v>15.02547</v>
      </c>
      <c r="DD10052" s="9">
        <v>0</v>
      </c>
    </row>
    <row r="10053" spans="1:108" x14ac:dyDescent="0.25">
      <c r="A10053" s="9" t="s">
        <v>42</v>
      </c>
      <c r="B10053" s="9" t="s">
        <v>31</v>
      </c>
      <c r="C10053" s="9" t="s">
        <v>35</v>
      </c>
      <c r="D10053" s="9" t="s">
        <v>39</v>
      </c>
      <c r="E10053" s="9" t="s">
        <v>38</v>
      </c>
      <c r="F10053" s="9">
        <v>2022</v>
      </c>
      <c r="G10053" s="9">
        <v>10</v>
      </c>
      <c r="H10053" s="9"/>
      <c r="BF10053" s="33">
        <v>64.1875</v>
      </c>
      <c r="BG10053" s="33">
        <v>62</v>
      </c>
      <c r="BH10053" s="33">
        <v>60.375</v>
      </c>
      <c r="BI10053" s="33">
        <v>59.1875</v>
      </c>
      <c r="BJ10053" s="33">
        <v>57.875</v>
      </c>
      <c r="BK10053" s="33">
        <v>56.9375</v>
      </c>
      <c r="BL10053" s="33">
        <v>56.25</v>
      </c>
      <c r="BM10053" s="33">
        <v>56.0625</v>
      </c>
      <c r="BN10053" s="33">
        <v>63</v>
      </c>
      <c r="BO10053" s="33">
        <v>71.5</v>
      </c>
      <c r="BP10053" s="33">
        <v>77.875</v>
      </c>
      <c r="BQ10053" s="33">
        <v>84.375</v>
      </c>
      <c r="BR10053" s="33">
        <v>89.5625</v>
      </c>
      <c r="BS10053" s="33">
        <v>93.1875</v>
      </c>
      <c r="BT10053" s="33">
        <v>95.875</v>
      </c>
      <c r="BU10053" s="33">
        <v>96.875</v>
      </c>
      <c r="BV10053" s="33">
        <v>95.8125</v>
      </c>
      <c r="BW10053" s="33">
        <v>92.9375</v>
      </c>
      <c r="BX10053" s="33">
        <v>86.625</v>
      </c>
      <c r="BY10053" s="33">
        <v>79.375</v>
      </c>
      <c r="BZ10053" s="33">
        <v>74.125</v>
      </c>
      <c r="CA10053" s="33">
        <v>69.875</v>
      </c>
      <c r="CB10053" s="33">
        <v>66.125</v>
      </c>
      <c r="CC10053" s="33">
        <v>63.5</v>
      </c>
      <c r="DC10053" s="9">
        <v>15.02547</v>
      </c>
      <c r="DD10053" s="9">
        <v>0</v>
      </c>
    </row>
    <row r="10054" spans="1:108" x14ac:dyDescent="0.25">
      <c r="A10054" s="9" t="s">
        <v>42</v>
      </c>
      <c r="B10054" s="9" t="s">
        <v>31</v>
      </c>
      <c r="C10054" s="9" t="s">
        <v>35</v>
      </c>
      <c r="D10054" s="9" t="s">
        <v>39</v>
      </c>
      <c r="E10054" s="9" t="s">
        <v>38</v>
      </c>
      <c r="F10054" s="9">
        <v>2023</v>
      </c>
      <c r="G10054" s="9">
        <v>5</v>
      </c>
      <c r="H10054" s="9"/>
      <c r="BF10054" s="33">
        <v>70.875</v>
      </c>
      <c r="BG10054" s="33">
        <v>69.3125</v>
      </c>
      <c r="BH10054" s="33">
        <v>67.4375</v>
      </c>
      <c r="BI10054" s="33">
        <v>66.1875</v>
      </c>
      <c r="BJ10054" s="33">
        <v>65.3125</v>
      </c>
      <c r="BK10054" s="33">
        <v>64.6875</v>
      </c>
      <c r="BL10054" s="33">
        <v>64.75</v>
      </c>
      <c r="BM10054" s="33">
        <v>70.75</v>
      </c>
      <c r="BN10054" s="33">
        <v>76.6875</v>
      </c>
      <c r="BO10054" s="33">
        <v>81.375</v>
      </c>
      <c r="BP10054" s="33">
        <v>86.25</v>
      </c>
      <c r="BQ10054" s="33">
        <v>90.625</v>
      </c>
      <c r="BR10054" s="33">
        <v>93.875</v>
      </c>
      <c r="BS10054" s="33">
        <v>96</v>
      </c>
      <c r="BT10054" s="33">
        <v>96.375</v>
      </c>
      <c r="BU10054" s="33">
        <v>96.1875</v>
      </c>
      <c r="BV10054" s="33">
        <v>92</v>
      </c>
      <c r="BW10054" s="33">
        <v>89.3125</v>
      </c>
      <c r="BX10054" s="33">
        <v>85.375</v>
      </c>
      <c r="BY10054" s="33">
        <v>81.6875</v>
      </c>
      <c r="BZ10054" s="33">
        <v>76.9375</v>
      </c>
      <c r="CA10054" s="33">
        <v>73.3125</v>
      </c>
      <c r="CB10054" s="33">
        <v>70.75</v>
      </c>
      <c r="CC10054" s="33">
        <v>68.3125</v>
      </c>
      <c r="DC10054" s="9">
        <v>15.02547</v>
      </c>
      <c r="DD10054" s="9">
        <v>0</v>
      </c>
    </row>
    <row r="10055" spans="1:108" x14ac:dyDescent="0.25">
      <c r="A10055" s="9" t="s">
        <v>42</v>
      </c>
      <c r="B10055" s="9" t="s">
        <v>31</v>
      </c>
      <c r="C10055" s="9" t="s">
        <v>35</v>
      </c>
      <c r="D10055" s="9" t="s">
        <v>39</v>
      </c>
      <c r="E10055" s="9" t="s">
        <v>38</v>
      </c>
      <c r="F10055" s="9">
        <v>2023</v>
      </c>
      <c r="G10055" s="9">
        <v>6</v>
      </c>
      <c r="H10055" s="9"/>
      <c r="BF10055" s="33">
        <v>70.75</v>
      </c>
      <c r="BG10055" s="33">
        <v>69.0625</v>
      </c>
      <c r="BH10055" s="33">
        <v>67.5625</v>
      </c>
      <c r="BI10055" s="33">
        <v>65.75</v>
      </c>
      <c r="BJ10055" s="33">
        <v>64.25</v>
      </c>
      <c r="BK10055" s="33">
        <v>63</v>
      </c>
      <c r="BL10055" s="33">
        <v>63.625</v>
      </c>
      <c r="BM10055" s="33">
        <v>69.9375</v>
      </c>
      <c r="BN10055" s="33">
        <v>76.5625</v>
      </c>
      <c r="BO10055" s="33">
        <v>82.875</v>
      </c>
      <c r="BP10055" s="33">
        <v>87.875</v>
      </c>
      <c r="BQ10055" s="33">
        <v>92.4375</v>
      </c>
      <c r="BR10055" s="33">
        <v>96.3125</v>
      </c>
      <c r="BS10055" s="33">
        <v>98.9375</v>
      </c>
      <c r="BT10055" s="33">
        <v>100.6875</v>
      </c>
      <c r="BU10055" s="33">
        <v>102.125</v>
      </c>
      <c r="BV10055" s="33">
        <v>101.375</v>
      </c>
      <c r="BW10055" s="33">
        <v>99.5625</v>
      </c>
      <c r="BX10055" s="33">
        <v>96.3125</v>
      </c>
      <c r="BY10055" s="33">
        <v>91.875</v>
      </c>
      <c r="BZ10055" s="33">
        <v>86.375</v>
      </c>
      <c r="CA10055" s="33">
        <v>81.4375</v>
      </c>
      <c r="CB10055" s="33">
        <v>77.5</v>
      </c>
      <c r="CC10055" s="33">
        <v>74.25</v>
      </c>
      <c r="DC10055" s="9">
        <v>15.02547</v>
      </c>
      <c r="DD10055" s="9">
        <v>0</v>
      </c>
    </row>
    <row r="10056" spans="1:108" x14ac:dyDescent="0.25">
      <c r="A10056" s="9" t="s">
        <v>42</v>
      </c>
      <c r="B10056" s="9" t="s">
        <v>31</v>
      </c>
      <c r="C10056" s="9" t="s">
        <v>35</v>
      </c>
      <c r="D10056" s="9" t="s">
        <v>39</v>
      </c>
      <c r="E10056" s="9" t="s">
        <v>38</v>
      </c>
      <c r="F10056" s="9">
        <v>2023</v>
      </c>
      <c r="G10056" s="9">
        <v>7</v>
      </c>
      <c r="H10056" s="9"/>
      <c r="BF10056" s="33">
        <v>66.875</v>
      </c>
      <c r="BG10056" s="33">
        <v>65.375</v>
      </c>
      <c r="BH10056" s="33">
        <v>64.75</v>
      </c>
      <c r="BI10056" s="33">
        <v>64</v>
      </c>
      <c r="BJ10056" s="33">
        <v>63.0625</v>
      </c>
      <c r="BK10056" s="33">
        <v>62.4375</v>
      </c>
      <c r="BL10056" s="33">
        <v>62.5625</v>
      </c>
      <c r="BM10056" s="33">
        <v>66.25</v>
      </c>
      <c r="BN10056" s="33">
        <v>71.4375</v>
      </c>
      <c r="BO10056" s="33">
        <v>77.75</v>
      </c>
      <c r="BP10056" s="33">
        <v>83.375</v>
      </c>
      <c r="BQ10056" s="33">
        <v>89.1875</v>
      </c>
      <c r="BR10056" s="33">
        <v>94.4375</v>
      </c>
      <c r="BS10056" s="33">
        <v>97.75</v>
      </c>
      <c r="BT10056" s="33">
        <v>99.6875</v>
      </c>
      <c r="BU10056" s="33">
        <v>98.625</v>
      </c>
      <c r="BV10056" s="33">
        <v>98.0625</v>
      </c>
      <c r="BW10056" s="33">
        <v>96.5</v>
      </c>
      <c r="BX10056" s="33">
        <v>92.125</v>
      </c>
      <c r="BY10056" s="33">
        <v>87.0625</v>
      </c>
      <c r="BZ10056" s="33">
        <v>80.25</v>
      </c>
      <c r="CA10056" s="33">
        <v>74.75</v>
      </c>
      <c r="CB10056" s="33">
        <v>71</v>
      </c>
      <c r="CC10056" s="33">
        <v>68.5</v>
      </c>
      <c r="DC10056" s="9">
        <v>15.02547</v>
      </c>
      <c r="DD10056" s="9">
        <v>0</v>
      </c>
    </row>
    <row r="10057" spans="1:108" x14ac:dyDescent="0.25">
      <c r="A10057" s="9" t="s">
        <v>42</v>
      </c>
      <c r="B10057" s="9" t="s">
        <v>31</v>
      </c>
      <c r="C10057" s="9" t="s">
        <v>35</v>
      </c>
      <c r="D10057" s="9" t="s">
        <v>39</v>
      </c>
      <c r="E10057" s="9" t="s">
        <v>38</v>
      </c>
      <c r="F10057" s="9">
        <v>2023</v>
      </c>
      <c r="G10057" s="9">
        <v>8</v>
      </c>
      <c r="H10057" s="9"/>
      <c r="BF10057" s="33">
        <v>67.625</v>
      </c>
      <c r="BG10057" s="33">
        <v>67.1875</v>
      </c>
      <c r="BH10057" s="33">
        <v>65.6875</v>
      </c>
      <c r="BI10057" s="33">
        <v>64.3125</v>
      </c>
      <c r="BJ10057" s="33">
        <v>63.375</v>
      </c>
      <c r="BK10057" s="33">
        <v>62.5</v>
      </c>
      <c r="BL10057" s="33">
        <v>61.875</v>
      </c>
      <c r="BM10057" s="33">
        <v>64.75</v>
      </c>
      <c r="BN10057" s="33">
        <v>70.625</v>
      </c>
      <c r="BO10057" s="33">
        <v>75.6875</v>
      </c>
      <c r="BP10057" s="33">
        <v>81.8125</v>
      </c>
      <c r="BQ10057" s="33">
        <v>86.25</v>
      </c>
      <c r="BR10057" s="33">
        <v>91.5625</v>
      </c>
      <c r="BS10057" s="33">
        <v>96.0625</v>
      </c>
      <c r="BT10057" s="33">
        <v>97.9375</v>
      </c>
      <c r="BU10057" s="33">
        <v>97.25</v>
      </c>
      <c r="BV10057" s="33">
        <v>96.5</v>
      </c>
      <c r="BW10057" s="33">
        <v>94.625</v>
      </c>
      <c r="BX10057" s="33">
        <v>89.625</v>
      </c>
      <c r="BY10057" s="33">
        <v>84.625</v>
      </c>
      <c r="BZ10057" s="33">
        <v>77.9375</v>
      </c>
      <c r="CA10057" s="33">
        <v>72.5625</v>
      </c>
      <c r="CB10057" s="33">
        <v>68.375</v>
      </c>
      <c r="CC10057" s="33">
        <v>65.75</v>
      </c>
      <c r="DC10057" s="9">
        <v>15.02547</v>
      </c>
      <c r="DD10057" s="9">
        <v>0</v>
      </c>
    </row>
    <row r="10058" spans="1:108" x14ac:dyDescent="0.25">
      <c r="A10058" s="9" t="s">
        <v>42</v>
      </c>
      <c r="B10058" s="9" t="s">
        <v>31</v>
      </c>
      <c r="C10058" s="9" t="s">
        <v>35</v>
      </c>
      <c r="D10058" s="9" t="s">
        <v>39</v>
      </c>
      <c r="E10058" s="9" t="s">
        <v>38</v>
      </c>
      <c r="F10058" s="9">
        <v>2023</v>
      </c>
      <c r="G10058" s="9">
        <v>9</v>
      </c>
      <c r="H10058" s="9"/>
      <c r="BF10058" s="33">
        <v>67.5</v>
      </c>
      <c r="BG10058" s="33">
        <v>65.875</v>
      </c>
      <c r="BH10058" s="33">
        <v>64.3125</v>
      </c>
      <c r="BI10058" s="33">
        <v>63.125</v>
      </c>
      <c r="BJ10058" s="33">
        <v>61.6875</v>
      </c>
      <c r="BK10058" s="33">
        <v>61</v>
      </c>
      <c r="BL10058" s="33">
        <v>60.375</v>
      </c>
      <c r="BM10058" s="33">
        <v>61.125</v>
      </c>
      <c r="BN10058" s="33">
        <v>68.0625</v>
      </c>
      <c r="BO10058" s="33">
        <v>74.625</v>
      </c>
      <c r="BP10058" s="33">
        <v>81.375</v>
      </c>
      <c r="BQ10058" s="33">
        <v>87.125</v>
      </c>
      <c r="BR10058" s="33">
        <v>91.5</v>
      </c>
      <c r="BS10058" s="33">
        <v>95.0625</v>
      </c>
      <c r="BT10058" s="33">
        <v>97.8125</v>
      </c>
      <c r="BU10058" s="33">
        <v>98.25</v>
      </c>
      <c r="BV10058" s="33">
        <v>97.625</v>
      </c>
      <c r="BW10058" s="33">
        <v>93.6875</v>
      </c>
      <c r="BX10058" s="33">
        <v>87.4375</v>
      </c>
      <c r="BY10058" s="33">
        <v>81.5625</v>
      </c>
      <c r="BZ10058" s="33">
        <v>77.5625</v>
      </c>
      <c r="CA10058" s="33">
        <v>74.125</v>
      </c>
      <c r="CB10058" s="33">
        <v>71.1875</v>
      </c>
      <c r="CC10058" s="33">
        <v>68.75</v>
      </c>
      <c r="DC10058" s="9">
        <v>15.02547</v>
      </c>
      <c r="DD10058" s="9">
        <v>0</v>
      </c>
    </row>
    <row r="10059" spans="1:108" x14ac:dyDescent="0.25">
      <c r="A10059" s="9" t="s">
        <v>42</v>
      </c>
      <c r="B10059" s="9" t="s">
        <v>31</v>
      </c>
      <c r="C10059" s="9" t="s">
        <v>35</v>
      </c>
      <c r="D10059" s="9" t="s">
        <v>39</v>
      </c>
      <c r="E10059" s="9" t="s">
        <v>38</v>
      </c>
      <c r="F10059" s="9">
        <v>2023</v>
      </c>
      <c r="G10059" s="9">
        <v>10</v>
      </c>
      <c r="H10059" s="9"/>
      <c r="BF10059" s="33">
        <v>64.1875</v>
      </c>
      <c r="BG10059" s="33">
        <v>62</v>
      </c>
      <c r="BH10059" s="33">
        <v>60.375</v>
      </c>
      <c r="BI10059" s="33">
        <v>59.1875</v>
      </c>
      <c r="BJ10059" s="33">
        <v>57.875</v>
      </c>
      <c r="BK10059" s="33">
        <v>56.9375</v>
      </c>
      <c r="BL10059" s="33">
        <v>56.25</v>
      </c>
      <c r="BM10059" s="33">
        <v>56.0625</v>
      </c>
      <c r="BN10059" s="33">
        <v>63</v>
      </c>
      <c r="BO10059" s="33">
        <v>71.5</v>
      </c>
      <c r="BP10059" s="33">
        <v>77.875</v>
      </c>
      <c r="BQ10059" s="33">
        <v>84.375</v>
      </c>
      <c r="BR10059" s="33">
        <v>89.5625</v>
      </c>
      <c r="BS10059" s="33">
        <v>93.1875</v>
      </c>
      <c r="BT10059" s="33">
        <v>95.875</v>
      </c>
      <c r="BU10059" s="33">
        <v>96.875</v>
      </c>
      <c r="BV10059" s="33">
        <v>95.8125</v>
      </c>
      <c r="BW10059" s="33">
        <v>92.9375</v>
      </c>
      <c r="BX10059" s="33">
        <v>86.625</v>
      </c>
      <c r="BY10059" s="33">
        <v>79.375</v>
      </c>
      <c r="BZ10059" s="33">
        <v>74.125</v>
      </c>
      <c r="CA10059" s="33">
        <v>69.875</v>
      </c>
      <c r="CB10059" s="33">
        <v>66.125</v>
      </c>
      <c r="CC10059" s="33">
        <v>63.5</v>
      </c>
      <c r="DC10059" s="9">
        <v>15.02547</v>
      </c>
      <c r="DD10059" s="9">
        <v>0</v>
      </c>
    </row>
    <row r="10060" spans="1:108" x14ac:dyDescent="0.25">
      <c r="A10060" s="9" t="s">
        <v>42</v>
      </c>
      <c r="B10060" s="9" t="s">
        <v>31</v>
      </c>
      <c r="C10060" s="9" t="s">
        <v>35</v>
      </c>
      <c r="D10060" s="9" t="s">
        <v>39</v>
      </c>
      <c r="E10060" s="9" t="s">
        <v>38</v>
      </c>
      <c r="F10060" s="9">
        <v>2024</v>
      </c>
      <c r="G10060" s="9">
        <v>5</v>
      </c>
      <c r="H10060" s="9"/>
      <c r="BF10060" s="33">
        <v>70.875</v>
      </c>
      <c r="BG10060" s="33">
        <v>69.3125</v>
      </c>
      <c r="BH10060" s="33">
        <v>67.4375</v>
      </c>
      <c r="BI10060" s="33">
        <v>66.1875</v>
      </c>
      <c r="BJ10060" s="33">
        <v>65.3125</v>
      </c>
      <c r="BK10060" s="33">
        <v>64.6875</v>
      </c>
      <c r="BL10060" s="33">
        <v>64.75</v>
      </c>
      <c r="BM10060" s="33">
        <v>70.75</v>
      </c>
      <c r="BN10060" s="33">
        <v>76.6875</v>
      </c>
      <c r="BO10060" s="33">
        <v>81.375</v>
      </c>
      <c r="BP10060" s="33">
        <v>86.25</v>
      </c>
      <c r="BQ10060" s="33">
        <v>90.625</v>
      </c>
      <c r="BR10060" s="33">
        <v>93.875</v>
      </c>
      <c r="BS10060" s="33">
        <v>96</v>
      </c>
      <c r="BT10060" s="33">
        <v>96.375</v>
      </c>
      <c r="BU10060" s="33">
        <v>96.1875</v>
      </c>
      <c r="BV10060" s="33">
        <v>92</v>
      </c>
      <c r="BW10060" s="33">
        <v>89.3125</v>
      </c>
      <c r="BX10060" s="33">
        <v>85.375</v>
      </c>
      <c r="BY10060" s="33">
        <v>81.6875</v>
      </c>
      <c r="BZ10060" s="33">
        <v>76.9375</v>
      </c>
      <c r="CA10060" s="33">
        <v>73.3125</v>
      </c>
      <c r="CB10060" s="33">
        <v>70.75</v>
      </c>
      <c r="CC10060" s="33">
        <v>68.3125</v>
      </c>
      <c r="DC10060" s="9">
        <v>15.02547</v>
      </c>
      <c r="DD10060" s="9">
        <v>0</v>
      </c>
    </row>
    <row r="10061" spans="1:108" x14ac:dyDescent="0.25">
      <c r="A10061" s="9" t="s">
        <v>42</v>
      </c>
      <c r="B10061" s="9" t="s">
        <v>31</v>
      </c>
      <c r="C10061" s="9" t="s">
        <v>35</v>
      </c>
      <c r="D10061" s="9" t="s">
        <v>39</v>
      </c>
      <c r="E10061" s="9" t="s">
        <v>38</v>
      </c>
      <c r="F10061" s="9">
        <v>2024</v>
      </c>
      <c r="G10061" s="9">
        <v>6</v>
      </c>
      <c r="H10061" s="9"/>
      <c r="BF10061" s="33">
        <v>70.75</v>
      </c>
      <c r="BG10061" s="33">
        <v>69.0625</v>
      </c>
      <c r="BH10061" s="33">
        <v>67.5625</v>
      </c>
      <c r="BI10061" s="33">
        <v>65.75</v>
      </c>
      <c r="BJ10061" s="33">
        <v>64.25</v>
      </c>
      <c r="BK10061" s="33">
        <v>63</v>
      </c>
      <c r="BL10061" s="33">
        <v>63.625</v>
      </c>
      <c r="BM10061" s="33">
        <v>69.9375</v>
      </c>
      <c r="BN10061" s="33">
        <v>76.5625</v>
      </c>
      <c r="BO10061" s="33">
        <v>82.875</v>
      </c>
      <c r="BP10061" s="33">
        <v>87.875</v>
      </c>
      <c r="BQ10061" s="33">
        <v>92.4375</v>
      </c>
      <c r="BR10061" s="33">
        <v>96.3125</v>
      </c>
      <c r="BS10061" s="33">
        <v>98.9375</v>
      </c>
      <c r="BT10061" s="33">
        <v>100.6875</v>
      </c>
      <c r="BU10061" s="33">
        <v>102.125</v>
      </c>
      <c r="BV10061" s="33">
        <v>101.375</v>
      </c>
      <c r="BW10061" s="33">
        <v>99.5625</v>
      </c>
      <c r="BX10061" s="33">
        <v>96.3125</v>
      </c>
      <c r="BY10061" s="33">
        <v>91.875</v>
      </c>
      <c r="BZ10061" s="33">
        <v>86.375</v>
      </c>
      <c r="CA10061" s="33">
        <v>81.4375</v>
      </c>
      <c r="CB10061" s="33">
        <v>77.5</v>
      </c>
      <c r="CC10061" s="33">
        <v>74.25</v>
      </c>
      <c r="DC10061" s="9">
        <v>15.02547</v>
      </c>
      <c r="DD10061" s="9">
        <v>0</v>
      </c>
    </row>
    <row r="10062" spans="1:108" x14ac:dyDescent="0.25">
      <c r="A10062" s="9" t="s">
        <v>42</v>
      </c>
      <c r="B10062" s="9" t="s">
        <v>31</v>
      </c>
      <c r="C10062" s="9" t="s">
        <v>35</v>
      </c>
      <c r="D10062" s="9" t="s">
        <v>39</v>
      </c>
      <c r="E10062" s="9" t="s">
        <v>38</v>
      </c>
      <c r="F10062" s="9">
        <v>2024</v>
      </c>
      <c r="G10062" s="9">
        <v>7</v>
      </c>
      <c r="H10062" s="9"/>
      <c r="BF10062" s="33">
        <v>66.875</v>
      </c>
      <c r="BG10062" s="33">
        <v>65.375</v>
      </c>
      <c r="BH10062" s="33">
        <v>64.75</v>
      </c>
      <c r="BI10062" s="33">
        <v>64</v>
      </c>
      <c r="BJ10062" s="33">
        <v>63.0625</v>
      </c>
      <c r="BK10062" s="33">
        <v>62.4375</v>
      </c>
      <c r="BL10062" s="33">
        <v>62.5625</v>
      </c>
      <c r="BM10062" s="33">
        <v>66.25</v>
      </c>
      <c r="BN10062" s="33">
        <v>71.4375</v>
      </c>
      <c r="BO10062" s="33">
        <v>77.75</v>
      </c>
      <c r="BP10062" s="33">
        <v>83.375</v>
      </c>
      <c r="BQ10062" s="33">
        <v>89.1875</v>
      </c>
      <c r="BR10062" s="33">
        <v>94.4375</v>
      </c>
      <c r="BS10062" s="33">
        <v>97.75</v>
      </c>
      <c r="BT10062" s="33">
        <v>99.6875</v>
      </c>
      <c r="BU10062" s="33">
        <v>98.625</v>
      </c>
      <c r="BV10062" s="33">
        <v>98.0625</v>
      </c>
      <c r="BW10062" s="33">
        <v>96.5</v>
      </c>
      <c r="BX10062" s="33">
        <v>92.125</v>
      </c>
      <c r="BY10062" s="33">
        <v>87.0625</v>
      </c>
      <c r="BZ10062" s="33">
        <v>80.25</v>
      </c>
      <c r="CA10062" s="33">
        <v>74.75</v>
      </c>
      <c r="CB10062" s="33">
        <v>71</v>
      </c>
      <c r="CC10062" s="33">
        <v>68.5</v>
      </c>
      <c r="DC10062" s="9">
        <v>15.02547</v>
      </c>
      <c r="DD10062" s="9">
        <v>0</v>
      </c>
    </row>
    <row r="10063" spans="1:108" x14ac:dyDescent="0.25">
      <c r="A10063" s="9" t="s">
        <v>42</v>
      </c>
      <c r="B10063" s="9" t="s">
        <v>31</v>
      </c>
      <c r="C10063" s="9" t="s">
        <v>35</v>
      </c>
      <c r="D10063" s="9" t="s">
        <v>39</v>
      </c>
      <c r="E10063" s="9" t="s">
        <v>38</v>
      </c>
      <c r="F10063" s="9">
        <v>2024</v>
      </c>
      <c r="G10063" s="9">
        <v>8</v>
      </c>
      <c r="H10063" s="9"/>
      <c r="BF10063" s="33">
        <v>67.625</v>
      </c>
      <c r="BG10063" s="33">
        <v>67.1875</v>
      </c>
      <c r="BH10063" s="33">
        <v>65.6875</v>
      </c>
      <c r="BI10063" s="33">
        <v>64.3125</v>
      </c>
      <c r="BJ10063" s="33">
        <v>63.375</v>
      </c>
      <c r="BK10063" s="33">
        <v>62.5</v>
      </c>
      <c r="BL10063" s="33">
        <v>61.875</v>
      </c>
      <c r="BM10063" s="33">
        <v>64.75</v>
      </c>
      <c r="BN10063" s="33">
        <v>70.625</v>
      </c>
      <c r="BO10063" s="33">
        <v>75.6875</v>
      </c>
      <c r="BP10063" s="33">
        <v>81.8125</v>
      </c>
      <c r="BQ10063" s="33">
        <v>86.25</v>
      </c>
      <c r="BR10063" s="33">
        <v>91.5625</v>
      </c>
      <c r="BS10063" s="33">
        <v>96.0625</v>
      </c>
      <c r="BT10063" s="33">
        <v>97.9375</v>
      </c>
      <c r="BU10063" s="33">
        <v>97.25</v>
      </c>
      <c r="BV10063" s="33">
        <v>96.5</v>
      </c>
      <c r="BW10063" s="33">
        <v>94.625</v>
      </c>
      <c r="BX10063" s="33">
        <v>89.625</v>
      </c>
      <c r="BY10063" s="33">
        <v>84.625</v>
      </c>
      <c r="BZ10063" s="33">
        <v>77.9375</v>
      </c>
      <c r="CA10063" s="33">
        <v>72.5625</v>
      </c>
      <c r="CB10063" s="33">
        <v>68.375</v>
      </c>
      <c r="CC10063" s="33">
        <v>65.75</v>
      </c>
      <c r="DC10063" s="9">
        <v>15.02547</v>
      </c>
      <c r="DD10063" s="9">
        <v>0</v>
      </c>
    </row>
    <row r="10064" spans="1:108" x14ac:dyDescent="0.25">
      <c r="A10064" s="9" t="s">
        <v>42</v>
      </c>
      <c r="B10064" s="9" t="s">
        <v>31</v>
      </c>
      <c r="C10064" s="9" t="s">
        <v>35</v>
      </c>
      <c r="D10064" s="9" t="s">
        <v>39</v>
      </c>
      <c r="E10064" s="9" t="s">
        <v>38</v>
      </c>
      <c r="F10064" s="9">
        <v>2024</v>
      </c>
      <c r="G10064" s="9">
        <v>9</v>
      </c>
      <c r="H10064" s="9"/>
      <c r="BF10064" s="33">
        <v>67.5</v>
      </c>
      <c r="BG10064" s="33">
        <v>65.875</v>
      </c>
      <c r="BH10064" s="33">
        <v>64.3125</v>
      </c>
      <c r="BI10064" s="33">
        <v>63.125</v>
      </c>
      <c r="BJ10064" s="33">
        <v>61.6875</v>
      </c>
      <c r="BK10064" s="33">
        <v>61</v>
      </c>
      <c r="BL10064" s="33">
        <v>60.375</v>
      </c>
      <c r="BM10064" s="33">
        <v>61.125</v>
      </c>
      <c r="BN10064" s="33">
        <v>68.0625</v>
      </c>
      <c r="BO10064" s="33">
        <v>74.625</v>
      </c>
      <c r="BP10064" s="33">
        <v>81.375</v>
      </c>
      <c r="BQ10064" s="33">
        <v>87.125</v>
      </c>
      <c r="BR10064" s="33">
        <v>91.5</v>
      </c>
      <c r="BS10064" s="33">
        <v>95.0625</v>
      </c>
      <c r="BT10064" s="33">
        <v>97.8125</v>
      </c>
      <c r="BU10064" s="33">
        <v>98.25</v>
      </c>
      <c r="BV10064" s="33">
        <v>97.625</v>
      </c>
      <c r="BW10064" s="33">
        <v>93.6875</v>
      </c>
      <c r="BX10064" s="33">
        <v>87.4375</v>
      </c>
      <c r="BY10064" s="33">
        <v>81.5625</v>
      </c>
      <c r="BZ10064" s="33">
        <v>77.5625</v>
      </c>
      <c r="CA10064" s="33">
        <v>74.125</v>
      </c>
      <c r="CB10064" s="33">
        <v>71.1875</v>
      </c>
      <c r="CC10064" s="33">
        <v>68.75</v>
      </c>
      <c r="DC10064" s="9">
        <v>15.02547</v>
      </c>
      <c r="DD10064" s="9">
        <v>0</v>
      </c>
    </row>
    <row r="10065" spans="1:108" x14ac:dyDescent="0.25">
      <c r="A10065" s="9" t="s">
        <v>42</v>
      </c>
      <c r="B10065" s="9" t="s">
        <v>31</v>
      </c>
      <c r="C10065" s="9" t="s">
        <v>35</v>
      </c>
      <c r="D10065" s="9" t="s">
        <v>39</v>
      </c>
      <c r="E10065" s="9" t="s">
        <v>38</v>
      </c>
      <c r="F10065" s="9">
        <v>2024</v>
      </c>
      <c r="G10065" s="9">
        <v>10</v>
      </c>
      <c r="H10065" s="9"/>
      <c r="BF10065" s="33">
        <v>64.1875</v>
      </c>
      <c r="BG10065" s="33">
        <v>62</v>
      </c>
      <c r="BH10065" s="33">
        <v>60.375</v>
      </c>
      <c r="BI10065" s="33">
        <v>59.1875</v>
      </c>
      <c r="BJ10065" s="33">
        <v>57.875</v>
      </c>
      <c r="BK10065" s="33">
        <v>56.9375</v>
      </c>
      <c r="BL10065" s="33">
        <v>56.25</v>
      </c>
      <c r="BM10065" s="33">
        <v>56.0625</v>
      </c>
      <c r="BN10065" s="33">
        <v>63</v>
      </c>
      <c r="BO10065" s="33">
        <v>71.5</v>
      </c>
      <c r="BP10065" s="33">
        <v>77.875</v>
      </c>
      <c r="BQ10065" s="33">
        <v>84.375</v>
      </c>
      <c r="BR10065" s="33">
        <v>89.5625</v>
      </c>
      <c r="BS10065" s="33">
        <v>93.1875</v>
      </c>
      <c r="BT10065" s="33">
        <v>95.875</v>
      </c>
      <c r="BU10065" s="33">
        <v>96.875</v>
      </c>
      <c r="BV10065" s="33">
        <v>95.8125</v>
      </c>
      <c r="BW10065" s="33">
        <v>92.9375</v>
      </c>
      <c r="BX10065" s="33">
        <v>86.625</v>
      </c>
      <c r="BY10065" s="33">
        <v>79.375</v>
      </c>
      <c r="BZ10065" s="33">
        <v>74.125</v>
      </c>
      <c r="CA10065" s="33">
        <v>69.875</v>
      </c>
      <c r="CB10065" s="33">
        <v>66.125</v>
      </c>
      <c r="CC10065" s="33">
        <v>63.5</v>
      </c>
      <c r="DC10065" s="9">
        <v>15.02547</v>
      </c>
      <c r="DD10065" s="9">
        <v>0</v>
      </c>
    </row>
    <row r="10066" spans="1:108" x14ac:dyDescent="0.25">
      <c r="A10066" s="9" t="s">
        <v>42</v>
      </c>
      <c r="B10066" s="9" t="s">
        <v>31</v>
      </c>
      <c r="C10066" s="9" t="s">
        <v>35</v>
      </c>
      <c r="D10066" s="9" t="s">
        <v>39</v>
      </c>
      <c r="E10066" s="9" t="s">
        <v>38</v>
      </c>
      <c r="F10066" s="9">
        <v>2025</v>
      </c>
      <c r="G10066" s="9">
        <v>5</v>
      </c>
      <c r="H10066" s="9"/>
      <c r="BF10066" s="33">
        <v>70.875</v>
      </c>
      <c r="BG10066" s="33">
        <v>69.3125</v>
      </c>
      <c r="BH10066" s="33">
        <v>67.4375</v>
      </c>
      <c r="BI10066" s="33">
        <v>66.1875</v>
      </c>
      <c r="BJ10066" s="33">
        <v>65.3125</v>
      </c>
      <c r="BK10066" s="33">
        <v>64.6875</v>
      </c>
      <c r="BL10066" s="33">
        <v>64.75</v>
      </c>
      <c r="BM10066" s="33">
        <v>70.75</v>
      </c>
      <c r="BN10066" s="33">
        <v>76.6875</v>
      </c>
      <c r="BO10066" s="33">
        <v>81.375</v>
      </c>
      <c r="BP10066" s="33">
        <v>86.25</v>
      </c>
      <c r="BQ10066" s="33">
        <v>90.625</v>
      </c>
      <c r="BR10066" s="33">
        <v>93.875</v>
      </c>
      <c r="BS10066" s="33">
        <v>96</v>
      </c>
      <c r="BT10066" s="33">
        <v>96.375</v>
      </c>
      <c r="BU10066" s="33">
        <v>96.1875</v>
      </c>
      <c r="BV10066" s="33">
        <v>92</v>
      </c>
      <c r="BW10066" s="33">
        <v>89.3125</v>
      </c>
      <c r="BX10066" s="33">
        <v>85.375</v>
      </c>
      <c r="BY10066" s="33">
        <v>81.6875</v>
      </c>
      <c r="BZ10066" s="33">
        <v>76.9375</v>
      </c>
      <c r="CA10066" s="33">
        <v>73.3125</v>
      </c>
      <c r="CB10066" s="33">
        <v>70.75</v>
      </c>
      <c r="CC10066" s="33">
        <v>68.3125</v>
      </c>
      <c r="DC10066" s="9">
        <v>15.02547</v>
      </c>
      <c r="DD10066" s="9">
        <v>0</v>
      </c>
    </row>
    <row r="10067" spans="1:108" x14ac:dyDescent="0.25">
      <c r="A10067" s="9" t="s">
        <v>42</v>
      </c>
      <c r="B10067" s="9" t="s">
        <v>31</v>
      </c>
      <c r="C10067" s="9" t="s">
        <v>35</v>
      </c>
      <c r="D10067" s="9" t="s">
        <v>39</v>
      </c>
      <c r="E10067" s="9" t="s">
        <v>38</v>
      </c>
      <c r="F10067" s="9">
        <v>2025</v>
      </c>
      <c r="G10067" s="9">
        <v>6</v>
      </c>
      <c r="H10067" s="9"/>
      <c r="BF10067" s="33">
        <v>70.75</v>
      </c>
      <c r="BG10067" s="33">
        <v>69.0625</v>
      </c>
      <c r="BH10067" s="33">
        <v>67.5625</v>
      </c>
      <c r="BI10067" s="33">
        <v>65.75</v>
      </c>
      <c r="BJ10067" s="33">
        <v>64.25</v>
      </c>
      <c r="BK10067" s="33">
        <v>63</v>
      </c>
      <c r="BL10067" s="33">
        <v>63.625</v>
      </c>
      <c r="BM10067" s="33">
        <v>69.9375</v>
      </c>
      <c r="BN10067" s="33">
        <v>76.5625</v>
      </c>
      <c r="BO10067" s="33">
        <v>82.875</v>
      </c>
      <c r="BP10067" s="33">
        <v>87.875</v>
      </c>
      <c r="BQ10067" s="33">
        <v>92.4375</v>
      </c>
      <c r="BR10067" s="33">
        <v>96.3125</v>
      </c>
      <c r="BS10067" s="33">
        <v>98.9375</v>
      </c>
      <c r="BT10067" s="33">
        <v>100.6875</v>
      </c>
      <c r="BU10067" s="33">
        <v>102.125</v>
      </c>
      <c r="BV10067" s="33">
        <v>101.375</v>
      </c>
      <c r="BW10067" s="33">
        <v>99.5625</v>
      </c>
      <c r="BX10067" s="33">
        <v>96.3125</v>
      </c>
      <c r="BY10067" s="33">
        <v>91.875</v>
      </c>
      <c r="BZ10067" s="33">
        <v>86.375</v>
      </c>
      <c r="CA10067" s="33">
        <v>81.4375</v>
      </c>
      <c r="CB10067" s="33">
        <v>77.5</v>
      </c>
      <c r="CC10067" s="33">
        <v>74.25</v>
      </c>
      <c r="DC10067" s="9">
        <v>15.02547</v>
      </c>
      <c r="DD10067" s="9">
        <v>0</v>
      </c>
    </row>
    <row r="10068" spans="1:108" x14ac:dyDescent="0.25">
      <c r="A10068" s="9" t="s">
        <v>42</v>
      </c>
      <c r="B10068" s="9" t="s">
        <v>31</v>
      </c>
      <c r="C10068" s="9" t="s">
        <v>35</v>
      </c>
      <c r="D10068" s="9" t="s">
        <v>39</v>
      </c>
      <c r="E10068" s="9" t="s">
        <v>38</v>
      </c>
      <c r="F10068" s="9">
        <v>2025</v>
      </c>
      <c r="G10068" s="9">
        <v>7</v>
      </c>
      <c r="H10068" s="9"/>
      <c r="BF10068" s="33">
        <v>66.875</v>
      </c>
      <c r="BG10068" s="33">
        <v>65.375</v>
      </c>
      <c r="BH10068" s="33">
        <v>64.75</v>
      </c>
      <c r="BI10068" s="33">
        <v>64</v>
      </c>
      <c r="BJ10068" s="33">
        <v>63.0625</v>
      </c>
      <c r="BK10068" s="33">
        <v>62.4375</v>
      </c>
      <c r="BL10068" s="33">
        <v>62.5625</v>
      </c>
      <c r="BM10068" s="33">
        <v>66.25</v>
      </c>
      <c r="BN10068" s="33">
        <v>71.4375</v>
      </c>
      <c r="BO10068" s="33">
        <v>77.75</v>
      </c>
      <c r="BP10068" s="33">
        <v>83.375</v>
      </c>
      <c r="BQ10068" s="33">
        <v>89.1875</v>
      </c>
      <c r="BR10068" s="33">
        <v>94.4375</v>
      </c>
      <c r="BS10068" s="33">
        <v>97.75</v>
      </c>
      <c r="BT10068" s="33">
        <v>99.6875</v>
      </c>
      <c r="BU10068" s="33">
        <v>98.625</v>
      </c>
      <c r="BV10068" s="33">
        <v>98.0625</v>
      </c>
      <c r="BW10068" s="33">
        <v>96.5</v>
      </c>
      <c r="BX10068" s="33">
        <v>92.125</v>
      </c>
      <c r="BY10068" s="33">
        <v>87.0625</v>
      </c>
      <c r="BZ10068" s="33">
        <v>80.25</v>
      </c>
      <c r="CA10068" s="33">
        <v>74.75</v>
      </c>
      <c r="CB10068" s="33">
        <v>71</v>
      </c>
      <c r="CC10068" s="33">
        <v>68.5</v>
      </c>
      <c r="DC10068" s="9">
        <v>15.02547</v>
      </c>
      <c r="DD10068" s="9">
        <v>0</v>
      </c>
    </row>
    <row r="10069" spans="1:108" x14ac:dyDescent="0.25">
      <c r="A10069" s="9" t="s">
        <v>42</v>
      </c>
      <c r="B10069" s="9" t="s">
        <v>31</v>
      </c>
      <c r="C10069" s="9" t="s">
        <v>35</v>
      </c>
      <c r="D10069" s="9" t="s">
        <v>39</v>
      </c>
      <c r="E10069" s="9" t="s">
        <v>38</v>
      </c>
      <c r="F10069" s="9">
        <v>2025</v>
      </c>
      <c r="G10069" s="9">
        <v>8</v>
      </c>
      <c r="H10069" s="9"/>
      <c r="BF10069" s="33">
        <v>67.625</v>
      </c>
      <c r="BG10069" s="33">
        <v>67.1875</v>
      </c>
      <c r="BH10069" s="33">
        <v>65.6875</v>
      </c>
      <c r="BI10069" s="33">
        <v>64.3125</v>
      </c>
      <c r="BJ10069" s="33">
        <v>63.375</v>
      </c>
      <c r="BK10069" s="33">
        <v>62.5</v>
      </c>
      <c r="BL10069" s="33">
        <v>61.875</v>
      </c>
      <c r="BM10069" s="33">
        <v>64.75</v>
      </c>
      <c r="BN10069" s="33">
        <v>70.625</v>
      </c>
      <c r="BO10069" s="33">
        <v>75.6875</v>
      </c>
      <c r="BP10069" s="33">
        <v>81.8125</v>
      </c>
      <c r="BQ10069" s="33">
        <v>86.25</v>
      </c>
      <c r="BR10069" s="33">
        <v>91.5625</v>
      </c>
      <c r="BS10069" s="33">
        <v>96.0625</v>
      </c>
      <c r="BT10069" s="33">
        <v>97.9375</v>
      </c>
      <c r="BU10069" s="33">
        <v>97.25</v>
      </c>
      <c r="BV10069" s="33">
        <v>96.5</v>
      </c>
      <c r="BW10069" s="33">
        <v>94.625</v>
      </c>
      <c r="BX10069" s="33">
        <v>89.625</v>
      </c>
      <c r="BY10069" s="33">
        <v>84.625</v>
      </c>
      <c r="BZ10069" s="33">
        <v>77.9375</v>
      </c>
      <c r="CA10069" s="33">
        <v>72.5625</v>
      </c>
      <c r="CB10069" s="33">
        <v>68.375</v>
      </c>
      <c r="CC10069" s="33">
        <v>65.75</v>
      </c>
      <c r="DC10069" s="9">
        <v>15.02547</v>
      </c>
      <c r="DD10069" s="9">
        <v>0</v>
      </c>
    </row>
    <row r="10070" spans="1:108" x14ac:dyDescent="0.25">
      <c r="A10070" s="9" t="s">
        <v>42</v>
      </c>
      <c r="B10070" s="9" t="s">
        <v>31</v>
      </c>
      <c r="C10070" s="9" t="s">
        <v>35</v>
      </c>
      <c r="D10070" s="9" t="s">
        <v>39</v>
      </c>
      <c r="E10070" s="9" t="s">
        <v>38</v>
      </c>
      <c r="F10070" s="9">
        <v>2025</v>
      </c>
      <c r="G10070" s="9">
        <v>9</v>
      </c>
      <c r="H10070" s="9"/>
      <c r="BF10070" s="33">
        <v>67.5</v>
      </c>
      <c r="BG10070" s="33">
        <v>65.875</v>
      </c>
      <c r="BH10070" s="33">
        <v>64.3125</v>
      </c>
      <c r="BI10070" s="33">
        <v>63.125</v>
      </c>
      <c r="BJ10070" s="33">
        <v>61.6875</v>
      </c>
      <c r="BK10070" s="33">
        <v>61</v>
      </c>
      <c r="BL10070" s="33">
        <v>60.375</v>
      </c>
      <c r="BM10070" s="33">
        <v>61.125</v>
      </c>
      <c r="BN10070" s="33">
        <v>68.0625</v>
      </c>
      <c r="BO10070" s="33">
        <v>74.625</v>
      </c>
      <c r="BP10070" s="33">
        <v>81.375</v>
      </c>
      <c r="BQ10070" s="33">
        <v>87.125</v>
      </c>
      <c r="BR10070" s="33">
        <v>91.5</v>
      </c>
      <c r="BS10070" s="33">
        <v>95.0625</v>
      </c>
      <c r="BT10070" s="33">
        <v>97.8125</v>
      </c>
      <c r="BU10070" s="33">
        <v>98.25</v>
      </c>
      <c r="BV10070" s="33">
        <v>97.625</v>
      </c>
      <c r="BW10070" s="33">
        <v>93.6875</v>
      </c>
      <c r="BX10070" s="33">
        <v>87.4375</v>
      </c>
      <c r="BY10070" s="33">
        <v>81.5625</v>
      </c>
      <c r="BZ10070" s="33">
        <v>77.5625</v>
      </c>
      <c r="CA10070" s="33">
        <v>74.125</v>
      </c>
      <c r="CB10070" s="33">
        <v>71.1875</v>
      </c>
      <c r="CC10070" s="33">
        <v>68.75</v>
      </c>
      <c r="DC10070" s="9">
        <v>15.02547</v>
      </c>
      <c r="DD10070" s="9">
        <v>0</v>
      </c>
    </row>
    <row r="10071" spans="1:108" x14ac:dyDescent="0.25">
      <c r="A10071" s="9" t="s">
        <v>42</v>
      </c>
      <c r="B10071" s="9" t="s">
        <v>31</v>
      </c>
      <c r="C10071" s="9" t="s">
        <v>35</v>
      </c>
      <c r="D10071" s="9" t="s">
        <v>39</v>
      </c>
      <c r="E10071" s="9" t="s">
        <v>38</v>
      </c>
      <c r="F10071" s="9">
        <v>2025</v>
      </c>
      <c r="G10071" s="9">
        <v>10</v>
      </c>
      <c r="H10071" s="9"/>
      <c r="BF10071" s="33">
        <v>64.1875</v>
      </c>
      <c r="BG10071" s="33">
        <v>62</v>
      </c>
      <c r="BH10071" s="33">
        <v>60.375</v>
      </c>
      <c r="BI10071" s="33">
        <v>59.1875</v>
      </c>
      <c r="BJ10071" s="33">
        <v>57.875</v>
      </c>
      <c r="BK10071" s="33">
        <v>56.9375</v>
      </c>
      <c r="BL10071" s="33">
        <v>56.25</v>
      </c>
      <c r="BM10071" s="33">
        <v>56.0625</v>
      </c>
      <c r="BN10071" s="33">
        <v>63</v>
      </c>
      <c r="BO10071" s="33">
        <v>71.5</v>
      </c>
      <c r="BP10071" s="33">
        <v>77.875</v>
      </c>
      <c r="BQ10071" s="33">
        <v>84.375</v>
      </c>
      <c r="BR10071" s="33">
        <v>89.5625</v>
      </c>
      <c r="BS10071" s="33">
        <v>93.1875</v>
      </c>
      <c r="BT10071" s="33">
        <v>95.875</v>
      </c>
      <c r="BU10071" s="33">
        <v>96.875</v>
      </c>
      <c r="BV10071" s="33">
        <v>95.8125</v>
      </c>
      <c r="BW10071" s="33">
        <v>92.9375</v>
      </c>
      <c r="BX10071" s="33">
        <v>86.625</v>
      </c>
      <c r="BY10071" s="33">
        <v>79.375</v>
      </c>
      <c r="BZ10071" s="33">
        <v>74.125</v>
      </c>
      <c r="CA10071" s="33">
        <v>69.875</v>
      </c>
      <c r="CB10071" s="33">
        <v>66.125</v>
      </c>
      <c r="CC10071" s="33">
        <v>63.5</v>
      </c>
      <c r="DC10071" s="9">
        <v>15.02547</v>
      </c>
      <c r="DD10071" s="9">
        <v>0</v>
      </c>
    </row>
    <row r="10072" spans="1:108" x14ac:dyDescent="0.25">
      <c r="A10072" s="9" t="s">
        <v>42</v>
      </c>
      <c r="B10072" s="9" t="s">
        <v>31</v>
      </c>
      <c r="C10072" s="9" t="s">
        <v>35</v>
      </c>
      <c r="D10072" s="9" t="s">
        <v>39</v>
      </c>
      <c r="E10072" s="9" t="s">
        <v>38</v>
      </c>
      <c r="F10072" s="9">
        <v>2026</v>
      </c>
      <c r="G10072" s="9">
        <v>5</v>
      </c>
      <c r="H10072" s="9"/>
      <c r="BF10072" s="33">
        <v>70.875</v>
      </c>
      <c r="BG10072" s="33">
        <v>69.3125</v>
      </c>
      <c r="BH10072" s="33">
        <v>67.4375</v>
      </c>
      <c r="BI10072" s="33">
        <v>66.1875</v>
      </c>
      <c r="BJ10072" s="33">
        <v>65.3125</v>
      </c>
      <c r="BK10072" s="33">
        <v>64.6875</v>
      </c>
      <c r="BL10072" s="33">
        <v>64.75</v>
      </c>
      <c r="BM10072" s="33">
        <v>70.75</v>
      </c>
      <c r="BN10072" s="33">
        <v>76.6875</v>
      </c>
      <c r="BO10072" s="33">
        <v>81.375</v>
      </c>
      <c r="BP10072" s="33">
        <v>86.25</v>
      </c>
      <c r="BQ10072" s="33">
        <v>90.625</v>
      </c>
      <c r="BR10072" s="33">
        <v>93.875</v>
      </c>
      <c r="BS10072" s="33">
        <v>96</v>
      </c>
      <c r="BT10072" s="33">
        <v>96.375</v>
      </c>
      <c r="BU10072" s="33">
        <v>96.1875</v>
      </c>
      <c r="BV10072" s="33">
        <v>92</v>
      </c>
      <c r="BW10072" s="33">
        <v>89.3125</v>
      </c>
      <c r="BX10072" s="33">
        <v>85.375</v>
      </c>
      <c r="BY10072" s="33">
        <v>81.6875</v>
      </c>
      <c r="BZ10072" s="33">
        <v>76.9375</v>
      </c>
      <c r="CA10072" s="33">
        <v>73.3125</v>
      </c>
      <c r="CB10072" s="33">
        <v>70.75</v>
      </c>
      <c r="CC10072" s="33">
        <v>68.3125</v>
      </c>
      <c r="DC10072" s="9">
        <v>15.02547</v>
      </c>
      <c r="DD10072" s="9">
        <v>0</v>
      </c>
    </row>
    <row r="10073" spans="1:108" x14ac:dyDescent="0.25">
      <c r="A10073" s="9" t="s">
        <v>42</v>
      </c>
      <c r="B10073" s="9" t="s">
        <v>31</v>
      </c>
      <c r="C10073" s="9" t="s">
        <v>35</v>
      </c>
      <c r="D10073" s="9" t="s">
        <v>39</v>
      </c>
      <c r="E10073" s="9" t="s">
        <v>38</v>
      </c>
      <c r="F10073" s="9">
        <v>2026</v>
      </c>
      <c r="G10073" s="9">
        <v>6</v>
      </c>
      <c r="H10073" s="9"/>
      <c r="BF10073" s="33">
        <v>70.75</v>
      </c>
      <c r="BG10073" s="33">
        <v>69.0625</v>
      </c>
      <c r="BH10073" s="33">
        <v>67.5625</v>
      </c>
      <c r="BI10073" s="33">
        <v>65.75</v>
      </c>
      <c r="BJ10073" s="33">
        <v>64.25</v>
      </c>
      <c r="BK10073" s="33">
        <v>63</v>
      </c>
      <c r="BL10073" s="33">
        <v>63.625</v>
      </c>
      <c r="BM10073" s="33">
        <v>69.9375</v>
      </c>
      <c r="BN10073" s="33">
        <v>76.5625</v>
      </c>
      <c r="BO10073" s="33">
        <v>82.875</v>
      </c>
      <c r="BP10073" s="33">
        <v>87.875</v>
      </c>
      <c r="BQ10073" s="33">
        <v>92.4375</v>
      </c>
      <c r="BR10073" s="33">
        <v>96.3125</v>
      </c>
      <c r="BS10073" s="33">
        <v>98.9375</v>
      </c>
      <c r="BT10073" s="33">
        <v>100.6875</v>
      </c>
      <c r="BU10073" s="33">
        <v>102.125</v>
      </c>
      <c r="BV10073" s="33">
        <v>101.375</v>
      </c>
      <c r="BW10073" s="33">
        <v>99.5625</v>
      </c>
      <c r="BX10073" s="33">
        <v>96.3125</v>
      </c>
      <c r="BY10073" s="33">
        <v>91.875</v>
      </c>
      <c r="BZ10073" s="33">
        <v>86.375</v>
      </c>
      <c r="CA10073" s="33">
        <v>81.4375</v>
      </c>
      <c r="CB10073" s="33">
        <v>77.5</v>
      </c>
      <c r="CC10073" s="33">
        <v>74.25</v>
      </c>
      <c r="DC10073" s="9">
        <v>15.02547</v>
      </c>
      <c r="DD10073" s="9">
        <v>0</v>
      </c>
    </row>
    <row r="10074" spans="1:108" x14ac:dyDescent="0.25">
      <c r="A10074" s="9" t="s">
        <v>42</v>
      </c>
      <c r="B10074" s="9" t="s">
        <v>31</v>
      </c>
      <c r="C10074" s="9" t="s">
        <v>35</v>
      </c>
      <c r="D10074" s="9" t="s">
        <v>39</v>
      </c>
      <c r="E10074" s="9" t="s">
        <v>38</v>
      </c>
      <c r="F10074" s="9">
        <v>2026</v>
      </c>
      <c r="G10074" s="9">
        <v>7</v>
      </c>
      <c r="H10074" s="9"/>
      <c r="BF10074" s="33">
        <v>66.875</v>
      </c>
      <c r="BG10074" s="33">
        <v>65.375</v>
      </c>
      <c r="BH10074" s="33">
        <v>64.75</v>
      </c>
      <c r="BI10074" s="33">
        <v>64</v>
      </c>
      <c r="BJ10074" s="33">
        <v>63.0625</v>
      </c>
      <c r="BK10074" s="33">
        <v>62.4375</v>
      </c>
      <c r="BL10074" s="33">
        <v>62.5625</v>
      </c>
      <c r="BM10074" s="33">
        <v>66.25</v>
      </c>
      <c r="BN10074" s="33">
        <v>71.4375</v>
      </c>
      <c r="BO10074" s="33">
        <v>77.75</v>
      </c>
      <c r="BP10074" s="33">
        <v>83.375</v>
      </c>
      <c r="BQ10074" s="33">
        <v>89.1875</v>
      </c>
      <c r="BR10074" s="33">
        <v>94.4375</v>
      </c>
      <c r="BS10074" s="33">
        <v>97.75</v>
      </c>
      <c r="BT10074" s="33">
        <v>99.6875</v>
      </c>
      <c r="BU10074" s="33">
        <v>98.625</v>
      </c>
      <c r="BV10074" s="33">
        <v>98.0625</v>
      </c>
      <c r="BW10074" s="33">
        <v>96.5</v>
      </c>
      <c r="BX10074" s="33">
        <v>92.125</v>
      </c>
      <c r="BY10074" s="33">
        <v>87.0625</v>
      </c>
      <c r="BZ10074" s="33">
        <v>80.25</v>
      </c>
      <c r="CA10074" s="33">
        <v>74.75</v>
      </c>
      <c r="CB10074" s="33">
        <v>71</v>
      </c>
      <c r="CC10074" s="33">
        <v>68.5</v>
      </c>
      <c r="DC10074" s="9">
        <v>15.02547</v>
      </c>
      <c r="DD10074" s="9">
        <v>0</v>
      </c>
    </row>
    <row r="10075" spans="1:108" x14ac:dyDescent="0.25">
      <c r="A10075" s="9" t="s">
        <v>42</v>
      </c>
      <c r="B10075" s="9" t="s">
        <v>31</v>
      </c>
      <c r="C10075" s="9" t="s">
        <v>35</v>
      </c>
      <c r="D10075" s="9" t="s">
        <v>39</v>
      </c>
      <c r="E10075" s="9" t="s">
        <v>38</v>
      </c>
      <c r="F10075" s="9">
        <v>2026</v>
      </c>
      <c r="G10075" s="9">
        <v>8</v>
      </c>
      <c r="H10075" s="9"/>
      <c r="BF10075" s="33">
        <v>67.625</v>
      </c>
      <c r="BG10075" s="33">
        <v>67.1875</v>
      </c>
      <c r="BH10075" s="33">
        <v>65.6875</v>
      </c>
      <c r="BI10075" s="33">
        <v>64.3125</v>
      </c>
      <c r="BJ10075" s="33">
        <v>63.375</v>
      </c>
      <c r="BK10075" s="33">
        <v>62.5</v>
      </c>
      <c r="BL10075" s="33">
        <v>61.875</v>
      </c>
      <c r="BM10075" s="33">
        <v>64.75</v>
      </c>
      <c r="BN10075" s="33">
        <v>70.625</v>
      </c>
      <c r="BO10075" s="33">
        <v>75.6875</v>
      </c>
      <c r="BP10075" s="33">
        <v>81.8125</v>
      </c>
      <c r="BQ10075" s="33">
        <v>86.25</v>
      </c>
      <c r="BR10075" s="33">
        <v>91.5625</v>
      </c>
      <c r="BS10075" s="33">
        <v>96.0625</v>
      </c>
      <c r="BT10075" s="33">
        <v>97.9375</v>
      </c>
      <c r="BU10075" s="33">
        <v>97.25</v>
      </c>
      <c r="BV10075" s="33">
        <v>96.5</v>
      </c>
      <c r="BW10075" s="33">
        <v>94.625</v>
      </c>
      <c r="BX10075" s="33">
        <v>89.625</v>
      </c>
      <c r="BY10075" s="33">
        <v>84.625</v>
      </c>
      <c r="BZ10075" s="33">
        <v>77.9375</v>
      </c>
      <c r="CA10075" s="33">
        <v>72.5625</v>
      </c>
      <c r="CB10075" s="33">
        <v>68.375</v>
      </c>
      <c r="CC10075" s="33">
        <v>65.75</v>
      </c>
      <c r="DC10075" s="9">
        <v>15.02547</v>
      </c>
      <c r="DD10075" s="9">
        <v>0</v>
      </c>
    </row>
    <row r="10076" spans="1:108" x14ac:dyDescent="0.25">
      <c r="A10076" s="9" t="s">
        <v>42</v>
      </c>
      <c r="B10076" s="9" t="s">
        <v>31</v>
      </c>
      <c r="C10076" s="9" t="s">
        <v>35</v>
      </c>
      <c r="D10076" s="9" t="s">
        <v>39</v>
      </c>
      <c r="E10076" s="9" t="s">
        <v>38</v>
      </c>
      <c r="F10076" s="9">
        <v>2026</v>
      </c>
      <c r="G10076" s="9">
        <v>9</v>
      </c>
      <c r="H10076" s="9"/>
      <c r="BF10076" s="33">
        <v>67.5</v>
      </c>
      <c r="BG10076" s="33">
        <v>65.875</v>
      </c>
      <c r="BH10076" s="33">
        <v>64.3125</v>
      </c>
      <c r="BI10076" s="33">
        <v>63.125</v>
      </c>
      <c r="BJ10076" s="33">
        <v>61.6875</v>
      </c>
      <c r="BK10076" s="33">
        <v>61</v>
      </c>
      <c r="BL10076" s="33">
        <v>60.375</v>
      </c>
      <c r="BM10076" s="33">
        <v>61.125</v>
      </c>
      <c r="BN10076" s="33">
        <v>68.0625</v>
      </c>
      <c r="BO10076" s="33">
        <v>74.625</v>
      </c>
      <c r="BP10076" s="33">
        <v>81.375</v>
      </c>
      <c r="BQ10076" s="33">
        <v>87.125</v>
      </c>
      <c r="BR10076" s="33">
        <v>91.5</v>
      </c>
      <c r="BS10076" s="33">
        <v>95.0625</v>
      </c>
      <c r="BT10076" s="33">
        <v>97.8125</v>
      </c>
      <c r="BU10076" s="33">
        <v>98.25</v>
      </c>
      <c r="BV10076" s="33">
        <v>97.625</v>
      </c>
      <c r="BW10076" s="33">
        <v>93.6875</v>
      </c>
      <c r="BX10076" s="33">
        <v>87.4375</v>
      </c>
      <c r="BY10076" s="33">
        <v>81.5625</v>
      </c>
      <c r="BZ10076" s="33">
        <v>77.5625</v>
      </c>
      <c r="CA10076" s="33">
        <v>74.125</v>
      </c>
      <c r="CB10076" s="33">
        <v>71.1875</v>
      </c>
      <c r="CC10076" s="33">
        <v>68.75</v>
      </c>
      <c r="DC10076" s="9">
        <v>15.02547</v>
      </c>
      <c r="DD10076" s="9">
        <v>0</v>
      </c>
    </row>
    <row r="10077" spans="1:108" x14ac:dyDescent="0.25">
      <c r="A10077" s="9" t="s">
        <v>42</v>
      </c>
      <c r="B10077" s="9" t="s">
        <v>31</v>
      </c>
      <c r="C10077" s="9" t="s">
        <v>35</v>
      </c>
      <c r="D10077" s="9" t="s">
        <v>39</v>
      </c>
      <c r="E10077" s="9" t="s">
        <v>38</v>
      </c>
      <c r="F10077" s="9">
        <v>2026</v>
      </c>
      <c r="G10077" s="9">
        <v>10</v>
      </c>
      <c r="H10077" s="9"/>
      <c r="BF10077" s="33">
        <v>64.1875</v>
      </c>
      <c r="BG10077" s="33">
        <v>62</v>
      </c>
      <c r="BH10077" s="33">
        <v>60.375</v>
      </c>
      <c r="BI10077" s="33">
        <v>59.1875</v>
      </c>
      <c r="BJ10077" s="33">
        <v>57.875</v>
      </c>
      <c r="BK10077" s="33">
        <v>56.9375</v>
      </c>
      <c r="BL10077" s="33">
        <v>56.25</v>
      </c>
      <c r="BM10077" s="33">
        <v>56.0625</v>
      </c>
      <c r="BN10077" s="33">
        <v>63</v>
      </c>
      <c r="BO10077" s="33">
        <v>71.5</v>
      </c>
      <c r="BP10077" s="33">
        <v>77.875</v>
      </c>
      <c r="BQ10077" s="33">
        <v>84.375</v>
      </c>
      <c r="BR10077" s="33">
        <v>89.5625</v>
      </c>
      <c r="BS10077" s="33">
        <v>93.1875</v>
      </c>
      <c r="BT10077" s="33">
        <v>95.875</v>
      </c>
      <c r="BU10077" s="33">
        <v>96.875</v>
      </c>
      <c r="BV10077" s="33">
        <v>95.8125</v>
      </c>
      <c r="BW10077" s="33">
        <v>92.9375</v>
      </c>
      <c r="BX10077" s="33">
        <v>86.625</v>
      </c>
      <c r="BY10077" s="33">
        <v>79.375</v>
      </c>
      <c r="BZ10077" s="33">
        <v>74.125</v>
      </c>
      <c r="CA10077" s="33">
        <v>69.875</v>
      </c>
      <c r="CB10077" s="33">
        <v>66.125</v>
      </c>
      <c r="CC10077" s="33">
        <v>63.5</v>
      </c>
      <c r="DC10077" s="9">
        <v>15.02547</v>
      </c>
      <c r="DD10077" s="9">
        <v>0</v>
      </c>
    </row>
    <row r="10078" spans="1:108" x14ac:dyDescent="0.25">
      <c r="A10078" s="9" t="s">
        <v>42</v>
      </c>
      <c r="B10078" s="9" t="s">
        <v>31</v>
      </c>
      <c r="C10078" s="9" t="s">
        <v>35</v>
      </c>
      <c r="D10078" s="9" t="s">
        <v>39</v>
      </c>
      <c r="E10078" s="9" t="s">
        <v>36</v>
      </c>
      <c r="F10078" s="9">
        <v>2016</v>
      </c>
      <c r="H10078" s="9"/>
      <c r="BF10078" s="33">
        <v>68.1875</v>
      </c>
      <c r="BG10078" s="33">
        <v>66.875</v>
      </c>
      <c r="BH10078" s="33">
        <v>65.578130000000002</v>
      </c>
      <c r="BI10078" s="33">
        <v>64.296880000000002</v>
      </c>
      <c r="BJ10078" s="33">
        <v>63.09375</v>
      </c>
      <c r="BK10078" s="33">
        <v>62.234380000000002</v>
      </c>
      <c r="BL10078" s="33">
        <v>62.109380000000002</v>
      </c>
      <c r="BM10078" s="33">
        <v>65.515630000000002</v>
      </c>
      <c r="BN10078" s="33">
        <v>71.671880000000002</v>
      </c>
      <c r="BO10078" s="33">
        <v>77.734380000000002</v>
      </c>
      <c r="BP10078" s="33">
        <v>83.609380000000002</v>
      </c>
      <c r="BQ10078" s="33">
        <v>88.75</v>
      </c>
      <c r="BR10078" s="33">
        <v>93.453130000000002</v>
      </c>
      <c r="BS10078" s="33">
        <v>96.953130000000002</v>
      </c>
      <c r="BT10078" s="33">
        <v>99.03125</v>
      </c>
      <c r="BU10078" s="33">
        <v>99.0625</v>
      </c>
      <c r="BV10078" s="33">
        <v>98.390630000000002</v>
      </c>
      <c r="BW10078" s="33">
        <v>96.09375</v>
      </c>
      <c r="BX10078" s="33">
        <v>91.375</v>
      </c>
      <c r="BY10078" s="33">
        <v>86.28125</v>
      </c>
      <c r="BZ10078" s="33">
        <v>80.53125</v>
      </c>
      <c r="CA10078" s="33">
        <v>75.71875</v>
      </c>
      <c r="CB10078" s="33">
        <v>72.015630000000002</v>
      </c>
      <c r="CC10078" s="33">
        <v>69.3125</v>
      </c>
      <c r="DC10078" s="9">
        <v>15.02547</v>
      </c>
      <c r="DD10078" s="9">
        <v>0</v>
      </c>
    </row>
    <row r="10079" spans="1:108" x14ac:dyDescent="0.25">
      <c r="A10079" s="9" t="s">
        <v>42</v>
      </c>
      <c r="B10079" s="9" t="s">
        <v>31</v>
      </c>
      <c r="C10079" s="9" t="s">
        <v>35</v>
      </c>
      <c r="D10079" s="9" t="s">
        <v>39</v>
      </c>
      <c r="E10079" s="9" t="s">
        <v>36</v>
      </c>
      <c r="F10079" s="9">
        <v>2017</v>
      </c>
      <c r="H10079" s="9"/>
      <c r="BF10079" s="33">
        <v>68.1875</v>
      </c>
      <c r="BG10079" s="33">
        <v>66.875</v>
      </c>
      <c r="BH10079" s="33">
        <v>65.578130000000002</v>
      </c>
      <c r="BI10079" s="33">
        <v>64.296880000000002</v>
      </c>
      <c r="BJ10079" s="33">
        <v>63.09375</v>
      </c>
      <c r="BK10079" s="33">
        <v>62.234380000000002</v>
      </c>
      <c r="BL10079" s="33">
        <v>62.109380000000002</v>
      </c>
      <c r="BM10079" s="33">
        <v>65.515630000000002</v>
      </c>
      <c r="BN10079" s="33">
        <v>71.671880000000002</v>
      </c>
      <c r="BO10079" s="33">
        <v>77.734380000000002</v>
      </c>
      <c r="BP10079" s="33">
        <v>83.609380000000002</v>
      </c>
      <c r="BQ10079" s="33">
        <v>88.75</v>
      </c>
      <c r="BR10079" s="33">
        <v>93.453130000000002</v>
      </c>
      <c r="BS10079" s="33">
        <v>96.953130000000002</v>
      </c>
      <c r="BT10079" s="33">
        <v>99.03125</v>
      </c>
      <c r="BU10079" s="33">
        <v>99.0625</v>
      </c>
      <c r="BV10079" s="33">
        <v>98.390630000000002</v>
      </c>
      <c r="BW10079" s="33">
        <v>96.09375</v>
      </c>
      <c r="BX10079" s="33">
        <v>91.375</v>
      </c>
      <c r="BY10079" s="33">
        <v>86.28125</v>
      </c>
      <c r="BZ10079" s="33">
        <v>80.53125</v>
      </c>
      <c r="CA10079" s="33">
        <v>75.71875</v>
      </c>
      <c r="CB10079" s="33">
        <v>72.015630000000002</v>
      </c>
      <c r="CC10079" s="33">
        <v>69.3125</v>
      </c>
      <c r="DC10079" s="9">
        <v>15.02547</v>
      </c>
      <c r="DD10079" s="9">
        <v>0</v>
      </c>
    </row>
    <row r="10080" spans="1:108" x14ac:dyDescent="0.25">
      <c r="A10080" s="9" t="s">
        <v>42</v>
      </c>
      <c r="B10080" s="9" t="s">
        <v>31</v>
      </c>
      <c r="C10080" s="9" t="s">
        <v>35</v>
      </c>
      <c r="D10080" s="9" t="s">
        <v>39</v>
      </c>
      <c r="E10080" s="9" t="s">
        <v>36</v>
      </c>
      <c r="F10080" s="9">
        <v>2018</v>
      </c>
      <c r="H10080" s="9"/>
      <c r="BF10080" s="33">
        <v>68.1875</v>
      </c>
      <c r="BG10080" s="33">
        <v>66.875</v>
      </c>
      <c r="BH10080" s="33">
        <v>65.578130000000002</v>
      </c>
      <c r="BI10080" s="33">
        <v>64.296880000000002</v>
      </c>
      <c r="BJ10080" s="33">
        <v>63.09375</v>
      </c>
      <c r="BK10080" s="33">
        <v>62.234380000000002</v>
      </c>
      <c r="BL10080" s="33">
        <v>62.109380000000002</v>
      </c>
      <c r="BM10080" s="33">
        <v>65.515630000000002</v>
      </c>
      <c r="BN10080" s="33">
        <v>71.671880000000002</v>
      </c>
      <c r="BO10080" s="33">
        <v>77.734380000000002</v>
      </c>
      <c r="BP10080" s="33">
        <v>83.609380000000002</v>
      </c>
      <c r="BQ10080" s="33">
        <v>88.75</v>
      </c>
      <c r="BR10080" s="33">
        <v>93.453130000000002</v>
      </c>
      <c r="BS10080" s="33">
        <v>96.953130000000002</v>
      </c>
      <c r="BT10080" s="33">
        <v>99.03125</v>
      </c>
      <c r="BU10080" s="33">
        <v>99.0625</v>
      </c>
      <c r="BV10080" s="33">
        <v>98.390630000000002</v>
      </c>
      <c r="BW10080" s="33">
        <v>96.09375</v>
      </c>
      <c r="BX10080" s="33">
        <v>91.375</v>
      </c>
      <c r="BY10080" s="33">
        <v>86.28125</v>
      </c>
      <c r="BZ10080" s="33">
        <v>80.53125</v>
      </c>
      <c r="CA10080" s="33">
        <v>75.71875</v>
      </c>
      <c r="CB10080" s="33">
        <v>72.015630000000002</v>
      </c>
      <c r="CC10080" s="33">
        <v>69.3125</v>
      </c>
      <c r="DC10080" s="9">
        <v>15.02547</v>
      </c>
      <c r="DD10080" s="9">
        <v>0</v>
      </c>
    </row>
    <row r="10081" spans="1:108" x14ac:dyDescent="0.25">
      <c r="A10081" s="9" t="s">
        <v>42</v>
      </c>
      <c r="B10081" s="9" t="s">
        <v>31</v>
      </c>
      <c r="C10081" s="9" t="s">
        <v>35</v>
      </c>
      <c r="D10081" s="9" t="s">
        <v>39</v>
      </c>
      <c r="E10081" s="9" t="s">
        <v>36</v>
      </c>
      <c r="F10081" s="9">
        <v>2019</v>
      </c>
      <c r="H10081" s="9"/>
      <c r="BF10081" s="33">
        <v>68.1875</v>
      </c>
      <c r="BG10081" s="33">
        <v>66.875</v>
      </c>
      <c r="BH10081" s="33">
        <v>65.578130000000002</v>
      </c>
      <c r="BI10081" s="33">
        <v>64.296880000000002</v>
      </c>
      <c r="BJ10081" s="33">
        <v>63.09375</v>
      </c>
      <c r="BK10081" s="33">
        <v>62.234380000000002</v>
      </c>
      <c r="BL10081" s="33">
        <v>62.109380000000002</v>
      </c>
      <c r="BM10081" s="33">
        <v>65.515630000000002</v>
      </c>
      <c r="BN10081" s="33">
        <v>71.671880000000002</v>
      </c>
      <c r="BO10081" s="33">
        <v>77.734380000000002</v>
      </c>
      <c r="BP10081" s="33">
        <v>83.609380000000002</v>
      </c>
      <c r="BQ10081" s="33">
        <v>88.75</v>
      </c>
      <c r="BR10081" s="33">
        <v>93.453130000000002</v>
      </c>
      <c r="BS10081" s="33">
        <v>96.953130000000002</v>
      </c>
      <c r="BT10081" s="33">
        <v>99.03125</v>
      </c>
      <c r="BU10081" s="33">
        <v>99.0625</v>
      </c>
      <c r="BV10081" s="33">
        <v>98.390630000000002</v>
      </c>
      <c r="BW10081" s="33">
        <v>96.09375</v>
      </c>
      <c r="BX10081" s="33">
        <v>91.375</v>
      </c>
      <c r="BY10081" s="33">
        <v>86.28125</v>
      </c>
      <c r="BZ10081" s="33">
        <v>80.53125</v>
      </c>
      <c r="CA10081" s="33">
        <v>75.71875</v>
      </c>
      <c r="CB10081" s="33">
        <v>72.015630000000002</v>
      </c>
      <c r="CC10081" s="33">
        <v>69.3125</v>
      </c>
      <c r="DC10081" s="9">
        <v>15.02547</v>
      </c>
      <c r="DD10081" s="9">
        <v>0</v>
      </c>
    </row>
    <row r="10082" spans="1:108" x14ac:dyDescent="0.25">
      <c r="A10082" s="9" t="s">
        <v>42</v>
      </c>
      <c r="B10082" s="9" t="s">
        <v>31</v>
      </c>
      <c r="C10082" s="9" t="s">
        <v>35</v>
      </c>
      <c r="D10082" s="9" t="s">
        <v>39</v>
      </c>
      <c r="E10082" s="9" t="s">
        <v>36</v>
      </c>
      <c r="F10082" s="9">
        <v>2020</v>
      </c>
      <c r="H10082" s="9"/>
      <c r="BF10082" s="33">
        <v>68.1875</v>
      </c>
      <c r="BG10082" s="33">
        <v>66.875</v>
      </c>
      <c r="BH10082" s="33">
        <v>65.578130000000002</v>
      </c>
      <c r="BI10082" s="33">
        <v>64.296880000000002</v>
      </c>
      <c r="BJ10082" s="33">
        <v>63.09375</v>
      </c>
      <c r="BK10082" s="33">
        <v>62.234380000000002</v>
      </c>
      <c r="BL10082" s="33">
        <v>62.109380000000002</v>
      </c>
      <c r="BM10082" s="33">
        <v>65.515630000000002</v>
      </c>
      <c r="BN10082" s="33">
        <v>71.671880000000002</v>
      </c>
      <c r="BO10082" s="33">
        <v>77.734380000000002</v>
      </c>
      <c r="BP10082" s="33">
        <v>83.609380000000002</v>
      </c>
      <c r="BQ10082" s="33">
        <v>88.75</v>
      </c>
      <c r="BR10082" s="33">
        <v>93.453130000000002</v>
      </c>
      <c r="BS10082" s="33">
        <v>96.953130000000002</v>
      </c>
      <c r="BT10082" s="33">
        <v>99.03125</v>
      </c>
      <c r="BU10082" s="33">
        <v>99.0625</v>
      </c>
      <c r="BV10082" s="33">
        <v>98.390630000000002</v>
      </c>
      <c r="BW10082" s="33">
        <v>96.09375</v>
      </c>
      <c r="BX10082" s="33">
        <v>91.375</v>
      </c>
      <c r="BY10082" s="33">
        <v>86.28125</v>
      </c>
      <c r="BZ10082" s="33">
        <v>80.53125</v>
      </c>
      <c r="CA10082" s="33">
        <v>75.71875</v>
      </c>
      <c r="CB10082" s="33">
        <v>72.015630000000002</v>
      </c>
      <c r="CC10082" s="33">
        <v>69.3125</v>
      </c>
      <c r="DC10082" s="9">
        <v>15.02547</v>
      </c>
      <c r="DD10082" s="9">
        <v>0</v>
      </c>
    </row>
    <row r="10083" spans="1:108" x14ac:dyDescent="0.25">
      <c r="A10083" s="9" t="s">
        <v>42</v>
      </c>
      <c r="B10083" s="9" t="s">
        <v>31</v>
      </c>
      <c r="C10083" s="9" t="s">
        <v>35</v>
      </c>
      <c r="D10083" s="9" t="s">
        <v>39</v>
      </c>
      <c r="E10083" s="9" t="s">
        <v>36</v>
      </c>
      <c r="F10083" s="9">
        <v>2021</v>
      </c>
      <c r="H10083" s="9"/>
      <c r="BF10083" s="33">
        <v>68.1875</v>
      </c>
      <c r="BG10083" s="33">
        <v>66.875</v>
      </c>
      <c r="BH10083" s="33">
        <v>65.578130000000002</v>
      </c>
      <c r="BI10083" s="33">
        <v>64.296880000000002</v>
      </c>
      <c r="BJ10083" s="33">
        <v>63.09375</v>
      </c>
      <c r="BK10083" s="33">
        <v>62.234380000000002</v>
      </c>
      <c r="BL10083" s="33">
        <v>62.109380000000002</v>
      </c>
      <c r="BM10083" s="33">
        <v>65.515630000000002</v>
      </c>
      <c r="BN10083" s="33">
        <v>71.671880000000002</v>
      </c>
      <c r="BO10083" s="33">
        <v>77.734380000000002</v>
      </c>
      <c r="BP10083" s="33">
        <v>83.609380000000002</v>
      </c>
      <c r="BQ10083" s="33">
        <v>88.75</v>
      </c>
      <c r="BR10083" s="33">
        <v>93.453130000000002</v>
      </c>
      <c r="BS10083" s="33">
        <v>96.953130000000002</v>
      </c>
      <c r="BT10083" s="33">
        <v>99.03125</v>
      </c>
      <c r="BU10083" s="33">
        <v>99.0625</v>
      </c>
      <c r="BV10083" s="33">
        <v>98.390630000000002</v>
      </c>
      <c r="BW10083" s="33">
        <v>96.09375</v>
      </c>
      <c r="BX10083" s="33">
        <v>91.375</v>
      </c>
      <c r="BY10083" s="33">
        <v>86.28125</v>
      </c>
      <c r="BZ10083" s="33">
        <v>80.53125</v>
      </c>
      <c r="CA10083" s="33">
        <v>75.71875</v>
      </c>
      <c r="CB10083" s="33">
        <v>72.015630000000002</v>
      </c>
      <c r="CC10083" s="33">
        <v>69.3125</v>
      </c>
      <c r="DC10083" s="9">
        <v>15.02547</v>
      </c>
      <c r="DD10083" s="9">
        <v>0</v>
      </c>
    </row>
    <row r="10084" spans="1:108" x14ac:dyDescent="0.25">
      <c r="A10084" s="9" t="s">
        <v>42</v>
      </c>
      <c r="B10084" s="9" t="s">
        <v>31</v>
      </c>
      <c r="C10084" s="9" t="s">
        <v>35</v>
      </c>
      <c r="D10084" s="9" t="s">
        <v>39</v>
      </c>
      <c r="E10084" s="9" t="s">
        <v>36</v>
      </c>
      <c r="F10084" s="9">
        <v>2022</v>
      </c>
      <c r="H10084" s="9"/>
      <c r="BF10084" s="33">
        <v>68.1875</v>
      </c>
      <c r="BG10084" s="33">
        <v>66.875</v>
      </c>
      <c r="BH10084" s="33">
        <v>65.578130000000002</v>
      </c>
      <c r="BI10084" s="33">
        <v>64.296880000000002</v>
      </c>
      <c r="BJ10084" s="33">
        <v>63.09375</v>
      </c>
      <c r="BK10084" s="33">
        <v>62.234380000000002</v>
      </c>
      <c r="BL10084" s="33">
        <v>62.109380000000002</v>
      </c>
      <c r="BM10084" s="33">
        <v>65.515630000000002</v>
      </c>
      <c r="BN10084" s="33">
        <v>71.671880000000002</v>
      </c>
      <c r="BO10084" s="33">
        <v>77.734380000000002</v>
      </c>
      <c r="BP10084" s="33">
        <v>83.609380000000002</v>
      </c>
      <c r="BQ10084" s="33">
        <v>88.75</v>
      </c>
      <c r="BR10084" s="33">
        <v>93.453130000000002</v>
      </c>
      <c r="BS10084" s="33">
        <v>96.953130000000002</v>
      </c>
      <c r="BT10084" s="33">
        <v>99.03125</v>
      </c>
      <c r="BU10084" s="33">
        <v>99.0625</v>
      </c>
      <c r="BV10084" s="33">
        <v>98.390630000000002</v>
      </c>
      <c r="BW10084" s="33">
        <v>96.09375</v>
      </c>
      <c r="BX10084" s="33">
        <v>91.375</v>
      </c>
      <c r="BY10084" s="33">
        <v>86.28125</v>
      </c>
      <c r="BZ10084" s="33">
        <v>80.53125</v>
      </c>
      <c r="CA10084" s="33">
        <v>75.71875</v>
      </c>
      <c r="CB10084" s="33">
        <v>72.015630000000002</v>
      </c>
      <c r="CC10084" s="33">
        <v>69.3125</v>
      </c>
      <c r="DC10084" s="9">
        <v>15.02547</v>
      </c>
      <c r="DD10084" s="9">
        <v>0</v>
      </c>
    </row>
    <row r="10085" spans="1:108" x14ac:dyDescent="0.25">
      <c r="A10085" s="9" t="s">
        <v>42</v>
      </c>
      <c r="B10085" s="9" t="s">
        <v>31</v>
      </c>
      <c r="C10085" s="9" t="s">
        <v>35</v>
      </c>
      <c r="D10085" s="9" t="s">
        <v>39</v>
      </c>
      <c r="E10085" s="9" t="s">
        <v>36</v>
      </c>
      <c r="F10085" s="9">
        <v>2023</v>
      </c>
      <c r="H10085" s="9"/>
      <c r="BF10085" s="33">
        <v>68.1875</v>
      </c>
      <c r="BG10085" s="33">
        <v>66.875</v>
      </c>
      <c r="BH10085" s="33">
        <v>65.578130000000002</v>
      </c>
      <c r="BI10085" s="33">
        <v>64.296880000000002</v>
      </c>
      <c r="BJ10085" s="33">
        <v>63.09375</v>
      </c>
      <c r="BK10085" s="33">
        <v>62.234380000000002</v>
      </c>
      <c r="BL10085" s="33">
        <v>62.109380000000002</v>
      </c>
      <c r="BM10085" s="33">
        <v>65.515630000000002</v>
      </c>
      <c r="BN10085" s="33">
        <v>71.671880000000002</v>
      </c>
      <c r="BO10085" s="33">
        <v>77.734380000000002</v>
      </c>
      <c r="BP10085" s="33">
        <v>83.609380000000002</v>
      </c>
      <c r="BQ10085" s="33">
        <v>88.75</v>
      </c>
      <c r="BR10085" s="33">
        <v>93.453130000000002</v>
      </c>
      <c r="BS10085" s="33">
        <v>96.953130000000002</v>
      </c>
      <c r="BT10085" s="33">
        <v>99.03125</v>
      </c>
      <c r="BU10085" s="33">
        <v>99.0625</v>
      </c>
      <c r="BV10085" s="33">
        <v>98.390630000000002</v>
      </c>
      <c r="BW10085" s="33">
        <v>96.09375</v>
      </c>
      <c r="BX10085" s="33">
        <v>91.375</v>
      </c>
      <c r="BY10085" s="33">
        <v>86.28125</v>
      </c>
      <c r="BZ10085" s="33">
        <v>80.53125</v>
      </c>
      <c r="CA10085" s="33">
        <v>75.71875</v>
      </c>
      <c r="CB10085" s="33">
        <v>72.015630000000002</v>
      </c>
      <c r="CC10085" s="33">
        <v>69.3125</v>
      </c>
      <c r="DC10085" s="9">
        <v>15.02547</v>
      </c>
      <c r="DD10085" s="9">
        <v>0</v>
      </c>
    </row>
    <row r="10086" spans="1:108" x14ac:dyDescent="0.25">
      <c r="A10086" s="9" t="s">
        <v>42</v>
      </c>
      <c r="B10086" s="9" t="s">
        <v>31</v>
      </c>
      <c r="C10086" s="9" t="s">
        <v>35</v>
      </c>
      <c r="D10086" s="9" t="s">
        <v>39</v>
      </c>
      <c r="E10086" s="9" t="s">
        <v>36</v>
      </c>
      <c r="F10086" s="9">
        <v>2024</v>
      </c>
      <c r="H10086" s="9"/>
      <c r="BF10086" s="33">
        <v>68.1875</v>
      </c>
      <c r="BG10086" s="33">
        <v>66.875</v>
      </c>
      <c r="BH10086" s="33">
        <v>65.578130000000002</v>
      </c>
      <c r="BI10086" s="33">
        <v>64.296880000000002</v>
      </c>
      <c r="BJ10086" s="33">
        <v>63.09375</v>
      </c>
      <c r="BK10086" s="33">
        <v>62.234380000000002</v>
      </c>
      <c r="BL10086" s="33">
        <v>62.109380000000002</v>
      </c>
      <c r="BM10086" s="33">
        <v>65.515630000000002</v>
      </c>
      <c r="BN10086" s="33">
        <v>71.671880000000002</v>
      </c>
      <c r="BO10086" s="33">
        <v>77.734380000000002</v>
      </c>
      <c r="BP10086" s="33">
        <v>83.609380000000002</v>
      </c>
      <c r="BQ10086" s="33">
        <v>88.75</v>
      </c>
      <c r="BR10086" s="33">
        <v>93.453130000000002</v>
      </c>
      <c r="BS10086" s="33">
        <v>96.953130000000002</v>
      </c>
      <c r="BT10086" s="33">
        <v>99.03125</v>
      </c>
      <c r="BU10086" s="33">
        <v>99.0625</v>
      </c>
      <c r="BV10086" s="33">
        <v>98.390630000000002</v>
      </c>
      <c r="BW10086" s="33">
        <v>96.09375</v>
      </c>
      <c r="BX10086" s="33">
        <v>91.375</v>
      </c>
      <c r="BY10086" s="33">
        <v>86.28125</v>
      </c>
      <c r="BZ10086" s="33">
        <v>80.53125</v>
      </c>
      <c r="CA10086" s="33">
        <v>75.71875</v>
      </c>
      <c r="CB10086" s="33">
        <v>72.015630000000002</v>
      </c>
      <c r="CC10086" s="33">
        <v>69.3125</v>
      </c>
      <c r="DC10086" s="9">
        <v>15.02547</v>
      </c>
      <c r="DD10086" s="9">
        <v>0</v>
      </c>
    </row>
    <row r="10087" spans="1:108" x14ac:dyDescent="0.25">
      <c r="A10087" s="9" t="s">
        <v>42</v>
      </c>
      <c r="B10087" s="9" t="s">
        <v>31</v>
      </c>
      <c r="C10087" s="9" t="s">
        <v>35</v>
      </c>
      <c r="D10087" s="9" t="s">
        <v>39</v>
      </c>
      <c r="E10087" s="9" t="s">
        <v>36</v>
      </c>
      <c r="F10087" s="9">
        <v>2025</v>
      </c>
      <c r="H10087" s="9"/>
      <c r="BF10087" s="33">
        <v>68.1875</v>
      </c>
      <c r="BG10087" s="33">
        <v>66.875</v>
      </c>
      <c r="BH10087" s="33">
        <v>65.578130000000002</v>
      </c>
      <c r="BI10087" s="33">
        <v>64.296880000000002</v>
      </c>
      <c r="BJ10087" s="33">
        <v>63.09375</v>
      </c>
      <c r="BK10087" s="33">
        <v>62.234380000000002</v>
      </c>
      <c r="BL10087" s="33">
        <v>62.109380000000002</v>
      </c>
      <c r="BM10087" s="33">
        <v>65.515630000000002</v>
      </c>
      <c r="BN10087" s="33">
        <v>71.671880000000002</v>
      </c>
      <c r="BO10087" s="33">
        <v>77.734380000000002</v>
      </c>
      <c r="BP10087" s="33">
        <v>83.609380000000002</v>
      </c>
      <c r="BQ10087" s="33">
        <v>88.75</v>
      </c>
      <c r="BR10087" s="33">
        <v>93.453130000000002</v>
      </c>
      <c r="BS10087" s="33">
        <v>96.953130000000002</v>
      </c>
      <c r="BT10087" s="33">
        <v>99.03125</v>
      </c>
      <c r="BU10087" s="33">
        <v>99.0625</v>
      </c>
      <c r="BV10087" s="33">
        <v>98.390630000000002</v>
      </c>
      <c r="BW10087" s="33">
        <v>96.09375</v>
      </c>
      <c r="BX10087" s="33">
        <v>91.375</v>
      </c>
      <c r="BY10087" s="33">
        <v>86.28125</v>
      </c>
      <c r="BZ10087" s="33">
        <v>80.53125</v>
      </c>
      <c r="CA10087" s="33">
        <v>75.71875</v>
      </c>
      <c r="CB10087" s="33">
        <v>72.015630000000002</v>
      </c>
      <c r="CC10087" s="33">
        <v>69.3125</v>
      </c>
      <c r="DC10087" s="9">
        <v>15.02547</v>
      </c>
      <c r="DD10087" s="9">
        <v>0</v>
      </c>
    </row>
    <row r="10088" spans="1:108" x14ac:dyDescent="0.25">
      <c r="A10088" s="9" t="s">
        <v>42</v>
      </c>
      <c r="B10088" s="9" t="s">
        <v>31</v>
      </c>
      <c r="C10088" s="9" t="s">
        <v>35</v>
      </c>
      <c r="D10088" s="9" t="s">
        <v>39</v>
      </c>
      <c r="E10088" s="9" t="s">
        <v>36</v>
      </c>
      <c r="F10088" s="9">
        <v>2026</v>
      </c>
      <c r="H10088" s="9"/>
      <c r="BF10088" s="33">
        <v>68.1875</v>
      </c>
      <c r="BG10088" s="33">
        <v>66.875</v>
      </c>
      <c r="BH10088" s="33">
        <v>65.578130000000002</v>
      </c>
      <c r="BI10088" s="33">
        <v>64.296880000000002</v>
      </c>
      <c r="BJ10088" s="33">
        <v>63.09375</v>
      </c>
      <c r="BK10088" s="33">
        <v>62.234380000000002</v>
      </c>
      <c r="BL10088" s="33">
        <v>62.109380000000002</v>
      </c>
      <c r="BM10088" s="33">
        <v>65.515630000000002</v>
      </c>
      <c r="BN10088" s="33">
        <v>71.671880000000002</v>
      </c>
      <c r="BO10088" s="33">
        <v>77.734380000000002</v>
      </c>
      <c r="BP10088" s="33">
        <v>83.609380000000002</v>
      </c>
      <c r="BQ10088" s="33">
        <v>88.75</v>
      </c>
      <c r="BR10088" s="33">
        <v>93.453130000000002</v>
      </c>
      <c r="BS10088" s="33">
        <v>96.953130000000002</v>
      </c>
      <c r="BT10088" s="33">
        <v>99.03125</v>
      </c>
      <c r="BU10088" s="33">
        <v>99.0625</v>
      </c>
      <c r="BV10088" s="33">
        <v>98.390630000000002</v>
      </c>
      <c r="BW10088" s="33">
        <v>96.09375</v>
      </c>
      <c r="BX10088" s="33">
        <v>91.375</v>
      </c>
      <c r="BY10088" s="33">
        <v>86.28125</v>
      </c>
      <c r="BZ10088" s="33">
        <v>80.53125</v>
      </c>
      <c r="CA10088" s="33">
        <v>75.71875</v>
      </c>
      <c r="CB10088" s="33">
        <v>72.015630000000002</v>
      </c>
      <c r="CC10088" s="33">
        <v>69.3125</v>
      </c>
      <c r="DC10088" s="9">
        <v>15.02547</v>
      </c>
      <c r="DD10088" s="9">
        <v>0</v>
      </c>
    </row>
    <row r="10089" spans="1:108" x14ac:dyDescent="0.25">
      <c r="A10089" s="9" t="s">
        <v>42</v>
      </c>
      <c r="B10089" s="9" t="s">
        <v>31</v>
      </c>
      <c r="C10089" s="9" t="s">
        <v>35</v>
      </c>
      <c r="D10089" s="9" t="s">
        <v>37</v>
      </c>
      <c r="E10089" s="9" t="s">
        <v>38</v>
      </c>
      <c r="F10089" s="9">
        <v>2016</v>
      </c>
      <c r="G10089" s="9">
        <v>5</v>
      </c>
      <c r="H10089" s="9"/>
      <c r="BF10089" s="33">
        <v>58.25</v>
      </c>
      <c r="BG10089" s="33">
        <v>57.1875</v>
      </c>
      <c r="BH10089" s="33">
        <v>55.8125</v>
      </c>
      <c r="BI10089" s="33">
        <v>54.5</v>
      </c>
      <c r="BJ10089" s="33">
        <v>53.3125</v>
      </c>
      <c r="BK10089" s="33">
        <v>52.75</v>
      </c>
      <c r="BL10089" s="33">
        <v>52.8125</v>
      </c>
      <c r="BM10089" s="33">
        <v>56.5</v>
      </c>
      <c r="BN10089" s="33">
        <v>62.0625</v>
      </c>
      <c r="BO10089" s="33">
        <v>66.4375</v>
      </c>
      <c r="BP10089" s="33">
        <v>71.5625</v>
      </c>
      <c r="BQ10089" s="33">
        <v>76.5</v>
      </c>
      <c r="BR10089" s="33">
        <v>80.3125</v>
      </c>
      <c r="BS10089" s="33">
        <v>82.5625</v>
      </c>
      <c r="BT10089" s="33">
        <v>83.9375</v>
      </c>
      <c r="BU10089" s="33">
        <v>83.875</v>
      </c>
      <c r="BV10089" s="33">
        <v>82.5625</v>
      </c>
      <c r="BW10089" s="33">
        <v>80.8125</v>
      </c>
      <c r="BX10089" s="33">
        <v>77.6875</v>
      </c>
      <c r="BY10089" s="33">
        <v>71.625</v>
      </c>
      <c r="BZ10089" s="33">
        <v>65.0625</v>
      </c>
      <c r="CA10089" s="33">
        <v>60.6875</v>
      </c>
      <c r="CB10089" s="33">
        <v>58.0625</v>
      </c>
      <c r="CC10089" s="33">
        <v>56.3125</v>
      </c>
      <c r="DC10089" s="9">
        <v>15.02547</v>
      </c>
      <c r="DD10089" s="9">
        <v>0</v>
      </c>
    </row>
    <row r="10090" spans="1:108" x14ac:dyDescent="0.25">
      <c r="A10090" s="9" t="s">
        <v>42</v>
      </c>
      <c r="B10090" s="9" t="s">
        <v>31</v>
      </c>
      <c r="C10090" s="9" t="s">
        <v>35</v>
      </c>
      <c r="D10090" s="9" t="s">
        <v>37</v>
      </c>
      <c r="E10090" s="9" t="s">
        <v>38</v>
      </c>
      <c r="F10090" s="9">
        <v>2016</v>
      </c>
      <c r="G10090" s="9">
        <v>6</v>
      </c>
      <c r="H10090" s="9"/>
      <c r="BF10090" s="33">
        <v>64.875</v>
      </c>
      <c r="BG10090" s="33">
        <v>63.3125</v>
      </c>
      <c r="BH10090" s="33">
        <v>62.1875</v>
      </c>
      <c r="BI10090" s="33">
        <v>61.0625</v>
      </c>
      <c r="BJ10090" s="33">
        <v>60.3125</v>
      </c>
      <c r="BK10090" s="33">
        <v>59.75</v>
      </c>
      <c r="BL10090" s="33">
        <v>59.4375</v>
      </c>
      <c r="BM10090" s="33">
        <v>64.0625</v>
      </c>
      <c r="BN10090" s="33">
        <v>69.9375</v>
      </c>
      <c r="BO10090" s="33">
        <v>75.6875</v>
      </c>
      <c r="BP10090" s="33">
        <v>80.5</v>
      </c>
      <c r="BQ10090" s="33">
        <v>84.5</v>
      </c>
      <c r="BR10090" s="33">
        <v>87.8125</v>
      </c>
      <c r="BS10090" s="33">
        <v>90.25</v>
      </c>
      <c r="BT10090" s="33">
        <v>90.6875</v>
      </c>
      <c r="BU10090" s="33">
        <v>91.9375</v>
      </c>
      <c r="BV10090" s="33">
        <v>91.5625</v>
      </c>
      <c r="BW10090" s="33">
        <v>89.5</v>
      </c>
      <c r="BX10090" s="33">
        <v>85.875</v>
      </c>
      <c r="BY10090" s="33">
        <v>80.9375</v>
      </c>
      <c r="BZ10090" s="33">
        <v>72.8125</v>
      </c>
      <c r="CA10090" s="33">
        <v>67.8125</v>
      </c>
      <c r="CB10090" s="33">
        <v>64.5625</v>
      </c>
      <c r="CC10090" s="33">
        <v>61.875</v>
      </c>
      <c r="DC10090" s="9">
        <v>15.02547</v>
      </c>
      <c r="DD10090" s="9">
        <v>0</v>
      </c>
    </row>
    <row r="10091" spans="1:108" x14ac:dyDescent="0.25">
      <c r="A10091" s="9" t="s">
        <v>42</v>
      </c>
      <c r="B10091" s="9" t="s">
        <v>31</v>
      </c>
      <c r="C10091" s="9" t="s">
        <v>35</v>
      </c>
      <c r="D10091" s="9" t="s">
        <v>37</v>
      </c>
      <c r="E10091" s="9" t="s">
        <v>38</v>
      </c>
      <c r="F10091" s="9">
        <v>2016</v>
      </c>
      <c r="G10091" s="9">
        <v>7</v>
      </c>
      <c r="H10091" s="9">
        <v>31.022359999999999</v>
      </c>
      <c r="I10091" s="9">
        <v>29.11101</v>
      </c>
      <c r="J10091" s="9">
        <v>28.095420000000001</v>
      </c>
      <c r="K10091" s="9">
        <v>29.76736</v>
      </c>
      <c r="L10091" s="9">
        <v>39.411070000000002</v>
      </c>
      <c r="M10091" s="9">
        <v>32.662820000000004</v>
      </c>
      <c r="N10091" s="9">
        <v>43.999209999999998</v>
      </c>
      <c r="O10091" s="9">
        <v>56.943779999999997</v>
      </c>
      <c r="P10091" s="9">
        <v>60.909829999999999</v>
      </c>
      <c r="Q10091" s="9">
        <v>61.810760000000002</v>
      </c>
      <c r="R10091" s="9">
        <v>66.284360000000007</v>
      </c>
      <c r="S10091" s="9">
        <v>71.995750000000001</v>
      </c>
      <c r="T10091" s="9">
        <v>64.231769999999997</v>
      </c>
      <c r="U10091" s="9">
        <v>51.59507</v>
      </c>
      <c r="V10091" s="9">
        <v>52.80012</v>
      </c>
      <c r="W10091" s="9">
        <v>45.255110000000002</v>
      </c>
      <c r="X10091" s="9">
        <v>40.032809999999998</v>
      </c>
      <c r="Y10091" s="9">
        <v>37.723970000000001</v>
      </c>
      <c r="Z10091" s="9">
        <v>34.646799999999999</v>
      </c>
      <c r="AA10091" s="9">
        <v>30.901160000000001</v>
      </c>
      <c r="AB10091" s="9">
        <v>27.649319999999999</v>
      </c>
      <c r="AC10091" s="9">
        <v>36.423859999999998</v>
      </c>
      <c r="AD10091" s="9">
        <v>31.12913</v>
      </c>
      <c r="AE10091" s="9">
        <v>31.12913</v>
      </c>
      <c r="AF10091" s="9">
        <v>44.61233</v>
      </c>
      <c r="AG10091" s="9">
        <v>35.221069999999997</v>
      </c>
      <c r="AH10091" s="9">
        <v>28.15221</v>
      </c>
      <c r="AI10091" s="9">
        <v>31.683499999999999</v>
      </c>
      <c r="AJ10091" s="9">
        <v>27.73113</v>
      </c>
      <c r="AK10091" s="9">
        <v>36.696759999999998</v>
      </c>
      <c r="AL10091" s="9">
        <v>34.81015</v>
      </c>
      <c r="AM10091" s="9">
        <v>45.656179999999999</v>
      </c>
      <c r="AN10091" s="9">
        <v>58.322620000000001</v>
      </c>
      <c r="AO10091" s="9">
        <v>60.787550000000003</v>
      </c>
      <c r="AP10091" s="9">
        <v>62.839649999999999</v>
      </c>
      <c r="AQ10091" s="9">
        <v>68.941230000000004</v>
      </c>
      <c r="AR10091" s="9">
        <v>67.270129999999995</v>
      </c>
      <c r="AS10091" s="9">
        <v>62.993560000000002</v>
      </c>
      <c r="AT10091" s="9">
        <v>55.825600000000001</v>
      </c>
      <c r="AU10091" s="9">
        <v>57.52017</v>
      </c>
      <c r="AV10091" s="9">
        <v>52.960279999999997</v>
      </c>
      <c r="AW10091" s="9">
        <v>51.61992</v>
      </c>
      <c r="AX10091" s="9">
        <v>51.632330000000003</v>
      </c>
      <c r="AY10091" s="9">
        <v>44.888680000000001</v>
      </c>
      <c r="AZ10091" s="9">
        <v>39.362520000000004</v>
      </c>
      <c r="BA10091" s="9">
        <v>30.76915</v>
      </c>
      <c r="BB10091" s="9">
        <v>32.55189</v>
      </c>
      <c r="BC10091" s="9">
        <v>27.21557</v>
      </c>
      <c r="BD10091" s="9">
        <v>27.21557</v>
      </c>
      <c r="BE10091" s="9">
        <v>53.573630000000001</v>
      </c>
      <c r="BF10091" s="33">
        <v>63.6875</v>
      </c>
      <c r="BG10091" s="33">
        <v>61.875</v>
      </c>
      <c r="BH10091" s="33">
        <v>60.375</v>
      </c>
      <c r="BI10091" s="33">
        <v>58.8125</v>
      </c>
      <c r="BJ10091" s="33">
        <v>57.8125</v>
      </c>
      <c r="BK10091" s="33">
        <v>57.125</v>
      </c>
      <c r="BL10091" s="33">
        <v>57.25</v>
      </c>
      <c r="BM10091" s="33">
        <v>62.25</v>
      </c>
      <c r="BN10091" s="33">
        <v>68</v>
      </c>
      <c r="BO10091" s="33">
        <v>74.4375</v>
      </c>
      <c r="BP10091" s="33">
        <v>80.0625</v>
      </c>
      <c r="BQ10091" s="33">
        <v>85.3125</v>
      </c>
      <c r="BR10091" s="33">
        <v>89.9375</v>
      </c>
      <c r="BS10091" s="33">
        <v>93.25</v>
      </c>
      <c r="BT10091" s="33">
        <v>94.75</v>
      </c>
      <c r="BU10091" s="33">
        <v>95.0625</v>
      </c>
      <c r="BV10091" s="33">
        <v>94.4375</v>
      </c>
      <c r="BW10091" s="33">
        <v>92.9375</v>
      </c>
      <c r="BX10091" s="33">
        <v>89.125</v>
      </c>
      <c r="BY10091" s="33">
        <v>83.375</v>
      </c>
      <c r="BZ10091" s="33">
        <v>75.8125</v>
      </c>
      <c r="CA10091" s="33">
        <v>69.6875</v>
      </c>
      <c r="CB10091" s="33">
        <v>65.75</v>
      </c>
      <c r="CC10091" s="33">
        <v>63.375</v>
      </c>
      <c r="CD10091" s="9">
        <v>11.68793</v>
      </c>
      <c r="CE10091" s="9">
        <v>9.1105289999999997</v>
      </c>
      <c r="CF10091" s="9">
        <v>9.0385069999999992</v>
      </c>
      <c r="CG10091" s="9">
        <v>9.4542350000000006</v>
      </c>
      <c r="CH10091" s="9">
        <v>7.4969359999999998</v>
      </c>
      <c r="CI10091" s="9">
        <v>7.3820829999999997</v>
      </c>
      <c r="CJ10091" s="9">
        <v>6.4603700000000002</v>
      </c>
      <c r="CK10091" s="9">
        <v>8.6891069999999999</v>
      </c>
      <c r="CL10091" s="9">
        <v>11.85744</v>
      </c>
      <c r="CM10091" s="9">
        <v>17.94877</v>
      </c>
      <c r="CN10091" s="9">
        <v>25.14959</v>
      </c>
      <c r="CO10091" s="9">
        <v>31.970980000000001</v>
      </c>
      <c r="CP10091" s="9">
        <v>30.476700000000001</v>
      </c>
      <c r="CQ10091" s="9">
        <v>25.912479999999999</v>
      </c>
      <c r="CR10091" s="9">
        <v>25.635870000000001</v>
      </c>
      <c r="CS10091" s="9">
        <v>21.421779999999998</v>
      </c>
      <c r="CT10091" s="9">
        <v>19.896429999999999</v>
      </c>
      <c r="CU10091" s="9">
        <v>17.7075</v>
      </c>
      <c r="CV10091" s="9">
        <v>16.36712</v>
      </c>
      <c r="CW10091" s="9">
        <v>13.977499999999999</v>
      </c>
      <c r="CX10091" s="9">
        <v>11.255330000000001</v>
      </c>
      <c r="CY10091" s="9">
        <v>9.7676680000000005</v>
      </c>
      <c r="CZ10091" s="9">
        <v>8.6734519999999993</v>
      </c>
      <c r="DA10091" s="9">
        <v>8.6734519999999993</v>
      </c>
      <c r="DB10091" s="9">
        <v>16.851199999999999</v>
      </c>
      <c r="DC10091" s="9">
        <v>15.02547</v>
      </c>
      <c r="DD10091" s="9">
        <v>0</v>
      </c>
    </row>
    <row r="10092" spans="1:108" x14ac:dyDescent="0.25">
      <c r="A10092" s="9" t="s">
        <v>42</v>
      </c>
      <c r="B10092" s="9" t="s">
        <v>31</v>
      </c>
      <c r="C10092" s="9" t="s">
        <v>35</v>
      </c>
      <c r="D10092" s="9" t="s">
        <v>37</v>
      </c>
      <c r="E10092" s="9" t="s">
        <v>38</v>
      </c>
      <c r="F10092" s="9">
        <v>2016</v>
      </c>
      <c r="G10092" s="9">
        <v>8</v>
      </c>
      <c r="H10092" s="9"/>
      <c r="BF10092" s="33">
        <v>62.875</v>
      </c>
      <c r="BG10092" s="33">
        <v>61.75</v>
      </c>
      <c r="BH10092" s="33">
        <v>60.5</v>
      </c>
      <c r="BI10092" s="33">
        <v>59.5</v>
      </c>
      <c r="BJ10092" s="33">
        <v>58.3125</v>
      </c>
      <c r="BK10092" s="33">
        <v>57.8125</v>
      </c>
      <c r="BL10092" s="33">
        <v>57.5</v>
      </c>
      <c r="BM10092" s="33">
        <v>60.6875</v>
      </c>
      <c r="BN10092" s="33">
        <v>65.8125</v>
      </c>
      <c r="BO10092" s="33">
        <v>71.0625</v>
      </c>
      <c r="BP10092" s="33">
        <v>77.5625</v>
      </c>
      <c r="BQ10092" s="33">
        <v>81.875</v>
      </c>
      <c r="BR10092" s="33">
        <v>86.75</v>
      </c>
      <c r="BS10092" s="33">
        <v>89.3125</v>
      </c>
      <c r="BT10092" s="33">
        <v>91.5</v>
      </c>
      <c r="BU10092" s="33">
        <v>92.0625</v>
      </c>
      <c r="BV10092" s="33">
        <v>92.0625</v>
      </c>
      <c r="BW10092" s="33">
        <v>90.375</v>
      </c>
      <c r="BX10092" s="33">
        <v>86.3125</v>
      </c>
      <c r="BY10092" s="33">
        <v>80.25</v>
      </c>
      <c r="BZ10092" s="33">
        <v>73.6875</v>
      </c>
      <c r="CA10092" s="33">
        <v>69.875</v>
      </c>
      <c r="CB10092" s="33">
        <v>67.25</v>
      </c>
      <c r="CC10092" s="33">
        <v>65.0625</v>
      </c>
      <c r="DC10092" s="9">
        <v>15.02547</v>
      </c>
      <c r="DD10092" s="9">
        <v>0</v>
      </c>
    </row>
    <row r="10093" spans="1:108" x14ac:dyDescent="0.25">
      <c r="A10093" s="9" t="s">
        <v>42</v>
      </c>
      <c r="B10093" s="9" t="s">
        <v>31</v>
      </c>
      <c r="C10093" s="9" t="s">
        <v>35</v>
      </c>
      <c r="D10093" s="9" t="s">
        <v>37</v>
      </c>
      <c r="E10093" s="9" t="s">
        <v>38</v>
      </c>
      <c r="F10093" s="9">
        <v>2016</v>
      </c>
      <c r="G10093" s="9">
        <v>9</v>
      </c>
      <c r="H10093" s="9"/>
      <c r="BF10093" s="33">
        <v>62.4375</v>
      </c>
      <c r="BG10093" s="33">
        <v>60.5625</v>
      </c>
      <c r="BH10093" s="33">
        <v>59.375</v>
      </c>
      <c r="BI10093" s="33">
        <v>58.0625</v>
      </c>
      <c r="BJ10093" s="33">
        <v>57</v>
      </c>
      <c r="BK10093" s="33">
        <v>56.125</v>
      </c>
      <c r="BL10093" s="33">
        <v>55.125</v>
      </c>
      <c r="BM10093" s="33">
        <v>56.8125</v>
      </c>
      <c r="BN10093" s="33">
        <v>63.8125</v>
      </c>
      <c r="BO10093" s="33">
        <v>69.5625</v>
      </c>
      <c r="BP10093" s="33">
        <v>76.25</v>
      </c>
      <c r="BQ10093" s="33">
        <v>83.5</v>
      </c>
      <c r="BR10093" s="33">
        <v>88.5</v>
      </c>
      <c r="BS10093" s="33">
        <v>92.4375</v>
      </c>
      <c r="BT10093" s="33">
        <v>94.375</v>
      </c>
      <c r="BU10093" s="33">
        <v>94.4375</v>
      </c>
      <c r="BV10093" s="33">
        <v>92.1875</v>
      </c>
      <c r="BW10093" s="33">
        <v>88.4375</v>
      </c>
      <c r="BX10093" s="33">
        <v>84.0625</v>
      </c>
      <c r="BY10093" s="33">
        <v>77.375</v>
      </c>
      <c r="BZ10093" s="33">
        <v>71.9375</v>
      </c>
      <c r="CA10093" s="33">
        <v>68.1875</v>
      </c>
      <c r="CB10093" s="33">
        <v>64.9375</v>
      </c>
      <c r="CC10093" s="33">
        <v>62.6875</v>
      </c>
      <c r="DC10093" s="9">
        <v>15.02547</v>
      </c>
      <c r="DD10093" s="9">
        <v>0</v>
      </c>
    </row>
    <row r="10094" spans="1:108" x14ac:dyDescent="0.25">
      <c r="A10094" s="9" t="s">
        <v>42</v>
      </c>
      <c r="B10094" s="9" t="s">
        <v>31</v>
      </c>
      <c r="C10094" s="9" t="s">
        <v>35</v>
      </c>
      <c r="D10094" s="9" t="s">
        <v>37</v>
      </c>
      <c r="E10094" s="9" t="s">
        <v>38</v>
      </c>
      <c r="F10094" s="9">
        <v>2016</v>
      </c>
      <c r="G10094" s="9">
        <v>10</v>
      </c>
      <c r="H10094" s="9"/>
      <c r="BF10094" s="33">
        <v>58.25</v>
      </c>
      <c r="BG10094" s="33">
        <v>57.125</v>
      </c>
      <c r="BH10094" s="33">
        <v>56.125</v>
      </c>
      <c r="BI10094" s="33">
        <v>55.5</v>
      </c>
      <c r="BJ10094" s="33">
        <v>54.8125</v>
      </c>
      <c r="BK10094" s="33">
        <v>54.4375</v>
      </c>
      <c r="BL10094" s="33">
        <v>54.1875</v>
      </c>
      <c r="BM10094" s="33">
        <v>54.375</v>
      </c>
      <c r="BN10094" s="33">
        <v>57.6875</v>
      </c>
      <c r="BO10094" s="33">
        <v>62.5</v>
      </c>
      <c r="BP10094" s="33">
        <v>67.6875</v>
      </c>
      <c r="BQ10094" s="33">
        <v>73.5</v>
      </c>
      <c r="BR10094" s="33">
        <v>77.0625</v>
      </c>
      <c r="BS10094" s="33">
        <v>79.75</v>
      </c>
      <c r="BT10094" s="33">
        <v>81.0625</v>
      </c>
      <c r="BU10094" s="33">
        <v>80.875</v>
      </c>
      <c r="BV10094" s="33">
        <v>79.625</v>
      </c>
      <c r="BW10094" s="33">
        <v>77.1875</v>
      </c>
      <c r="BX10094" s="33">
        <v>72</v>
      </c>
      <c r="BY10094" s="33">
        <v>67.625</v>
      </c>
      <c r="BZ10094" s="33">
        <v>65.25</v>
      </c>
      <c r="CA10094" s="33">
        <v>62.75</v>
      </c>
      <c r="CB10094" s="33">
        <v>60.75</v>
      </c>
      <c r="CC10094" s="33">
        <v>58.75</v>
      </c>
      <c r="DC10094" s="9">
        <v>15.02547</v>
      </c>
      <c r="DD10094" s="9">
        <v>0</v>
      </c>
    </row>
    <row r="10095" spans="1:108" x14ac:dyDescent="0.25">
      <c r="A10095" s="9" t="s">
        <v>42</v>
      </c>
      <c r="B10095" s="9" t="s">
        <v>31</v>
      </c>
      <c r="C10095" s="9" t="s">
        <v>35</v>
      </c>
      <c r="D10095" s="9" t="s">
        <v>37</v>
      </c>
      <c r="E10095" s="9" t="s">
        <v>38</v>
      </c>
      <c r="F10095" s="9">
        <v>2017</v>
      </c>
      <c r="G10095" s="9">
        <v>5</v>
      </c>
      <c r="H10095" s="9"/>
      <c r="BF10095" s="33">
        <v>58.25</v>
      </c>
      <c r="BG10095" s="33">
        <v>57.1875</v>
      </c>
      <c r="BH10095" s="33">
        <v>55.8125</v>
      </c>
      <c r="BI10095" s="33">
        <v>54.5</v>
      </c>
      <c r="BJ10095" s="33">
        <v>53.3125</v>
      </c>
      <c r="BK10095" s="33">
        <v>52.75</v>
      </c>
      <c r="BL10095" s="33">
        <v>52.8125</v>
      </c>
      <c r="BM10095" s="33">
        <v>56.5</v>
      </c>
      <c r="BN10095" s="33">
        <v>62.0625</v>
      </c>
      <c r="BO10095" s="33">
        <v>66.4375</v>
      </c>
      <c r="BP10095" s="33">
        <v>71.5625</v>
      </c>
      <c r="BQ10095" s="33">
        <v>76.5</v>
      </c>
      <c r="BR10095" s="33">
        <v>80.3125</v>
      </c>
      <c r="BS10095" s="33">
        <v>82.5625</v>
      </c>
      <c r="BT10095" s="33">
        <v>83.9375</v>
      </c>
      <c r="BU10095" s="33">
        <v>83.875</v>
      </c>
      <c r="BV10095" s="33">
        <v>82.5625</v>
      </c>
      <c r="BW10095" s="33">
        <v>80.8125</v>
      </c>
      <c r="BX10095" s="33">
        <v>77.6875</v>
      </c>
      <c r="BY10095" s="33">
        <v>71.625</v>
      </c>
      <c r="BZ10095" s="33">
        <v>65.0625</v>
      </c>
      <c r="CA10095" s="33">
        <v>60.6875</v>
      </c>
      <c r="CB10095" s="33">
        <v>58.0625</v>
      </c>
      <c r="CC10095" s="33">
        <v>56.3125</v>
      </c>
      <c r="DC10095" s="9">
        <v>15.02547</v>
      </c>
      <c r="DD10095" s="9">
        <v>0</v>
      </c>
    </row>
    <row r="10096" spans="1:108" x14ac:dyDescent="0.25">
      <c r="A10096" s="9" t="s">
        <v>42</v>
      </c>
      <c r="B10096" s="9" t="s">
        <v>31</v>
      </c>
      <c r="C10096" s="9" t="s">
        <v>35</v>
      </c>
      <c r="D10096" s="9" t="s">
        <v>37</v>
      </c>
      <c r="E10096" s="9" t="s">
        <v>38</v>
      </c>
      <c r="F10096" s="9">
        <v>2017</v>
      </c>
      <c r="G10096" s="9">
        <v>6</v>
      </c>
      <c r="H10096" s="9"/>
      <c r="BF10096" s="33">
        <v>64.875</v>
      </c>
      <c r="BG10096" s="33">
        <v>63.3125</v>
      </c>
      <c r="BH10096" s="33">
        <v>62.1875</v>
      </c>
      <c r="BI10096" s="33">
        <v>61.0625</v>
      </c>
      <c r="BJ10096" s="33">
        <v>60.3125</v>
      </c>
      <c r="BK10096" s="33">
        <v>59.75</v>
      </c>
      <c r="BL10096" s="33">
        <v>59.4375</v>
      </c>
      <c r="BM10096" s="33">
        <v>64.0625</v>
      </c>
      <c r="BN10096" s="33">
        <v>69.9375</v>
      </c>
      <c r="BO10096" s="33">
        <v>75.6875</v>
      </c>
      <c r="BP10096" s="33">
        <v>80.5</v>
      </c>
      <c r="BQ10096" s="33">
        <v>84.5</v>
      </c>
      <c r="BR10096" s="33">
        <v>87.8125</v>
      </c>
      <c r="BS10096" s="33">
        <v>90.25</v>
      </c>
      <c r="BT10096" s="33">
        <v>90.6875</v>
      </c>
      <c r="BU10096" s="33">
        <v>91.9375</v>
      </c>
      <c r="BV10096" s="33">
        <v>91.5625</v>
      </c>
      <c r="BW10096" s="33">
        <v>89.5</v>
      </c>
      <c r="BX10096" s="33">
        <v>85.875</v>
      </c>
      <c r="BY10096" s="33">
        <v>80.9375</v>
      </c>
      <c r="BZ10096" s="33">
        <v>72.8125</v>
      </c>
      <c r="CA10096" s="33">
        <v>67.8125</v>
      </c>
      <c r="CB10096" s="33">
        <v>64.5625</v>
      </c>
      <c r="CC10096" s="33">
        <v>61.875</v>
      </c>
      <c r="DC10096" s="9">
        <v>15.02547</v>
      </c>
      <c r="DD10096" s="9">
        <v>0</v>
      </c>
    </row>
    <row r="10097" spans="1:108" x14ac:dyDescent="0.25">
      <c r="A10097" s="9" t="s">
        <v>42</v>
      </c>
      <c r="B10097" s="9" t="s">
        <v>31</v>
      </c>
      <c r="C10097" s="9" t="s">
        <v>35</v>
      </c>
      <c r="D10097" s="9" t="s">
        <v>37</v>
      </c>
      <c r="E10097" s="9" t="s">
        <v>38</v>
      </c>
      <c r="F10097" s="9">
        <v>2017</v>
      </c>
      <c r="G10097" s="9">
        <v>7</v>
      </c>
      <c r="H10097" s="9">
        <v>31.00346</v>
      </c>
      <c r="I10097" s="9">
        <v>29.199829999999999</v>
      </c>
      <c r="J10097" s="9">
        <v>28.079190000000001</v>
      </c>
      <c r="K10097" s="9">
        <v>29.701450000000001</v>
      </c>
      <c r="L10097" s="9">
        <v>39.046280000000003</v>
      </c>
      <c r="M10097" s="9">
        <v>32.48189</v>
      </c>
      <c r="N10097" s="9">
        <v>44.09966</v>
      </c>
      <c r="O10097" s="9">
        <v>56.926859999999998</v>
      </c>
      <c r="P10097" s="9">
        <v>61.442100000000003</v>
      </c>
      <c r="Q10097" s="9">
        <v>62.503779999999999</v>
      </c>
      <c r="R10097" s="9">
        <v>66.625110000000006</v>
      </c>
      <c r="S10097" s="9">
        <v>72.619259999999997</v>
      </c>
      <c r="T10097" s="9">
        <v>65.101590000000002</v>
      </c>
      <c r="U10097" s="9">
        <v>52.440689999999996</v>
      </c>
      <c r="V10097" s="9">
        <v>53.64575</v>
      </c>
      <c r="W10097" s="9">
        <v>45.938609999999997</v>
      </c>
      <c r="X10097" s="9">
        <v>40.656239999999997</v>
      </c>
      <c r="Y10097" s="9">
        <v>38.241210000000002</v>
      </c>
      <c r="Z10097" s="9">
        <v>35.235100000000003</v>
      </c>
      <c r="AA10097" s="9">
        <v>31.401520000000001</v>
      </c>
      <c r="AB10097" s="9">
        <v>27.54757</v>
      </c>
      <c r="AC10097" s="9">
        <v>36.739559999999997</v>
      </c>
      <c r="AD10097" s="9">
        <v>31.487819999999999</v>
      </c>
      <c r="AE10097" s="9">
        <v>31.487819999999999</v>
      </c>
      <c r="AF10097" s="9">
        <v>45.318660000000001</v>
      </c>
      <c r="AG10097" s="9">
        <v>35.202170000000002</v>
      </c>
      <c r="AH10097" s="9">
        <v>28.241029999999999</v>
      </c>
      <c r="AI10097" s="9">
        <v>31.667269999999998</v>
      </c>
      <c r="AJ10097" s="9">
        <v>27.665220000000001</v>
      </c>
      <c r="AK10097" s="9">
        <v>36.331969999999998</v>
      </c>
      <c r="AL10097" s="9">
        <v>34.62923</v>
      </c>
      <c r="AM10097" s="9">
        <v>45.756630000000001</v>
      </c>
      <c r="AN10097" s="9">
        <v>58.305700000000002</v>
      </c>
      <c r="AO10097" s="9">
        <v>61.31982</v>
      </c>
      <c r="AP10097" s="9">
        <v>63.532670000000003</v>
      </c>
      <c r="AQ10097" s="9">
        <v>69.281970000000001</v>
      </c>
      <c r="AR10097" s="9">
        <v>67.893640000000005</v>
      </c>
      <c r="AS10097" s="9">
        <v>63.863370000000003</v>
      </c>
      <c r="AT10097" s="9">
        <v>56.671219999999998</v>
      </c>
      <c r="AU10097" s="9">
        <v>58.365789999999997</v>
      </c>
      <c r="AV10097" s="9">
        <v>53.643790000000003</v>
      </c>
      <c r="AW10097" s="9">
        <v>52.243340000000003</v>
      </c>
      <c r="AX10097" s="9">
        <v>52.149569999999997</v>
      </c>
      <c r="AY10097" s="9">
        <v>45.476970000000001</v>
      </c>
      <c r="AZ10097" s="9">
        <v>39.862879999999997</v>
      </c>
      <c r="BA10097" s="9">
        <v>30.667400000000001</v>
      </c>
      <c r="BB10097" s="9">
        <v>32.86759</v>
      </c>
      <c r="BC10097" s="9">
        <v>27.574259999999999</v>
      </c>
      <c r="BD10097" s="9">
        <v>27.574259999999999</v>
      </c>
      <c r="BE10097" s="9">
        <v>54.279960000000003</v>
      </c>
      <c r="BF10097" s="33">
        <v>63.6875</v>
      </c>
      <c r="BG10097" s="33">
        <v>61.875</v>
      </c>
      <c r="BH10097" s="33">
        <v>60.375</v>
      </c>
      <c r="BI10097" s="33">
        <v>58.8125</v>
      </c>
      <c r="BJ10097" s="33">
        <v>57.8125</v>
      </c>
      <c r="BK10097" s="33">
        <v>57.125</v>
      </c>
      <c r="BL10097" s="33">
        <v>57.25</v>
      </c>
      <c r="BM10097" s="33">
        <v>62.25</v>
      </c>
      <c r="BN10097" s="33">
        <v>68</v>
      </c>
      <c r="BO10097" s="33">
        <v>74.4375</v>
      </c>
      <c r="BP10097" s="33">
        <v>80.0625</v>
      </c>
      <c r="BQ10097" s="33">
        <v>85.3125</v>
      </c>
      <c r="BR10097" s="33">
        <v>89.9375</v>
      </c>
      <c r="BS10097" s="33">
        <v>93.25</v>
      </c>
      <c r="BT10097" s="33">
        <v>94.75</v>
      </c>
      <c r="BU10097" s="33">
        <v>95.0625</v>
      </c>
      <c r="BV10097" s="33">
        <v>94.4375</v>
      </c>
      <c r="BW10097" s="33">
        <v>92.9375</v>
      </c>
      <c r="BX10097" s="33">
        <v>89.125</v>
      </c>
      <c r="BY10097" s="33">
        <v>83.375</v>
      </c>
      <c r="BZ10097" s="33">
        <v>75.8125</v>
      </c>
      <c r="CA10097" s="33">
        <v>69.6875</v>
      </c>
      <c r="CB10097" s="33">
        <v>65.75</v>
      </c>
      <c r="CC10097" s="33">
        <v>63.375</v>
      </c>
      <c r="CD10097" s="9">
        <v>11.656929999999999</v>
      </c>
      <c r="CE10097" s="9">
        <v>9.087961</v>
      </c>
      <c r="CF10097" s="9">
        <v>9.0170259999999995</v>
      </c>
      <c r="CG10097" s="9">
        <v>9.4305990000000008</v>
      </c>
      <c r="CH10097" s="9">
        <v>7.4806860000000004</v>
      </c>
      <c r="CI10097" s="9">
        <v>7.3663210000000001</v>
      </c>
      <c r="CJ10097" s="9">
        <v>6.4485539999999997</v>
      </c>
      <c r="CK10097" s="9">
        <v>8.6744489999999992</v>
      </c>
      <c r="CL10097" s="9">
        <v>11.839309999999999</v>
      </c>
      <c r="CM10097" s="9">
        <v>17.924060000000001</v>
      </c>
      <c r="CN10097" s="9">
        <v>25.12764</v>
      </c>
      <c r="CO10097" s="9">
        <v>31.945399999999999</v>
      </c>
      <c r="CP10097" s="9">
        <v>30.455269999999999</v>
      </c>
      <c r="CQ10097" s="9">
        <v>25.88175</v>
      </c>
      <c r="CR10097" s="9">
        <v>25.608170000000001</v>
      </c>
      <c r="CS10097" s="9">
        <v>21.39002</v>
      </c>
      <c r="CT10097" s="9">
        <v>19.86637</v>
      </c>
      <c r="CU10097" s="9">
        <v>17.6785</v>
      </c>
      <c r="CV10097" s="9">
        <v>16.341889999999999</v>
      </c>
      <c r="CW10097" s="9">
        <v>13.95415</v>
      </c>
      <c r="CX10097" s="9">
        <v>11.23509</v>
      </c>
      <c r="CY10097" s="9">
        <v>9.7540370000000003</v>
      </c>
      <c r="CZ10097" s="9">
        <v>8.6493369999999992</v>
      </c>
      <c r="DA10097" s="9">
        <v>8.6493369999999992</v>
      </c>
      <c r="DB10097" s="9">
        <v>16.826640000000001</v>
      </c>
      <c r="DC10097" s="9">
        <v>15.02547</v>
      </c>
      <c r="DD10097" s="9">
        <v>0</v>
      </c>
    </row>
    <row r="10098" spans="1:108" x14ac:dyDescent="0.25">
      <c r="A10098" s="9" t="s">
        <v>42</v>
      </c>
      <c r="B10098" s="9" t="s">
        <v>31</v>
      </c>
      <c r="C10098" s="9" t="s">
        <v>35</v>
      </c>
      <c r="D10098" s="9" t="s">
        <v>37</v>
      </c>
      <c r="E10098" s="9" t="s">
        <v>38</v>
      </c>
      <c r="F10098" s="9">
        <v>2017</v>
      </c>
      <c r="G10098" s="9">
        <v>8</v>
      </c>
      <c r="H10098" s="9"/>
      <c r="BF10098" s="33">
        <v>62.875</v>
      </c>
      <c r="BG10098" s="33">
        <v>61.75</v>
      </c>
      <c r="BH10098" s="33">
        <v>60.5</v>
      </c>
      <c r="BI10098" s="33">
        <v>59.5</v>
      </c>
      <c r="BJ10098" s="33">
        <v>58.3125</v>
      </c>
      <c r="BK10098" s="33">
        <v>57.8125</v>
      </c>
      <c r="BL10098" s="33">
        <v>57.5</v>
      </c>
      <c r="BM10098" s="33">
        <v>60.6875</v>
      </c>
      <c r="BN10098" s="33">
        <v>65.8125</v>
      </c>
      <c r="BO10098" s="33">
        <v>71.0625</v>
      </c>
      <c r="BP10098" s="33">
        <v>77.5625</v>
      </c>
      <c r="BQ10098" s="33">
        <v>81.875</v>
      </c>
      <c r="BR10098" s="33">
        <v>86.75</v>
      </c>
      <c r="BS10098" s="33">
        <v>89.3125</v>
      </c>
      <c r="BT10098" s="33">
        <v>91.5</v>
      </c>
      <c r="BU10098" s="33">
        <v>92.0625</v>
      </c>
      <c r="BV10098" s="33">
        <v>92.0625</v>
      </c>
      <c r="BW10098" s="33">
        <v>90.375</v>
      </c>
      <c r="BX10098" s="33">
        <v>86.3125</v>
      </c>
      <c r="BY10098" s="33">
        <v>80.25</v>
      </c>
      <c r="BZ10098" s="33">
        <v>73.6875</v>
      </c>
      <c r="CA10098" s="33">
        <v>69.875</v>
      </c>
      <c r="CB10098" s="33">
        <v>67.25</v>
      </c>
      <c r="CC10098" s="33">
        <v>65.0625</v>
      </c>
      <c r="DC10098" s="9">
        <v>15.02547</v>
      </c>
      <c r="DD10098" s="9">
        <v>0</v>
      </c>
    </row>
    <row r="10099" spans="1:108" x14ac:dyDescent="0.25">
      <c r="A10099" s="9" t="s">
        <v>42</v>
      </c>
      <c r="B10099" s="9" t="s">
        <v>31</v>
      </c>
      <c r="C10099" s="9" t="s">
        <v>35</v>
      </c>
      <c r="D10099" s="9" t="s">
        <v>37</v>
      </c>
      <c r="E10099" s="9" t="s">
        <v>38</v>
      </c>
      <c r="F10099" s="9">
        <v>2017</v>
      </c>
      <c r="G10099" s="9">
        <v>9</v>
      </c>
      <c r="H10099" s="9"/>
      <c r="BF10099" s="33">
        <v>62.4375</v>
      </c>
      <c r="BG10099" s="33">
        <v>60.5625</v>
      </c>
      <c r="BH10099" s="33">
        <v>59.375</v>
      </c>
      <c r="BI10099" s="33">
        <v>58.0625</v>
      </c>
      <c r="BJ10099" s="33">
        <v>57</v>
      </c>
      <c r="BK10099" s="33">
        <v>56.125</v>
      </c>
      <c r="BL10099" s="33">
        <v>55.125</v>
      </c>
      <c r="BM10099" s="33">
        <v>56.8125</v>
      </c>
      <c r="BN10099" s="33">
        <v>63.8125</v>
      </c>
      <c r="BO10099" s="33">
        <v>69.5625</v>
      </c>
      <c r="BP10099" s="33">
        <v>76.25</v>
      </c>
      <c r="BQ10099" s="33">
        <v>83.5</v>
      </c>
      <c r="BR10099" s="33">
        <v>88.5</v>
      </c>
      <c r="BS10099" s="33">
        <v>92.4375</v>
      </c>
      <c r="BT10099" s="33">
        <v>94.375</v>
      </c>
      <c r="BU10099" s="33">
        <v>94.4375</v>
      </c>
      <c r="BV10099" s="33">
        <v>92.1875</v>
      </c>
      <c r="BW10099" s="33">
        <v>88.4375</v>
      </c>
      <c r="BX10099" s="33">
        <v>84.0625</v>
      </c>
      <c r="BY10099" s="33">
        <v>77.375</v>
      </c>
      <c r="BZ10099" s="33">
        <v>71.9375</v>
      </c>
      <c r="CA10099" s="33">
        <v>68.1875</v>
      </c>
      <c r="CB10099" s="33">
        <v>64.9375</v>
      </c>
      <c r="CC10099" s="33">
        <v>62.6875</v>
      </c>
      <c r="DC10099" s="9">
        <v>15.02547</v>
      </c>
      <c r="DD10099" s="9">
        <v>0</v>
      </c>
    </row>
    <row r="10100" spans="1:108" x14ac:dyDescent="0.25">
      <c r="A10100" s="9" t="s">
        <v>42</v>
      </c>
      <c r="B10100" s="9" t="s">
        <v>31</v>
      </c>
      <c r="C10100" s="9" t="s">
        <v>35</v>
      </c>
      <c r="D10100" s="9" t="s">
        <v>37</v>
      </c>
      <c r="E10100" s="9" t="s">
        <v>38</v>
      </c>
      <c r="F10100" s="9">
        <v>2017</v>
      </c>
      <c r="G10100" s="9">
        <v>10</v>
      </c>
      <c r="H10100" s="9"/>
      <c r="BF10100" s="33">
        <v>58.25</v>
      </c>
      <c r="BG10100" s="33">
        <v>57.125</v>
      </c>
      <c r="BH10100" s="33">
        <v>56.125</v>
      </c>
      <c r="BI10100" s="33">
        <v>55.5</v>
      </c>
      <c r="BJ10100" s="33">
        <v>54.8125</v>
      </c>
      <c r="BK10100" s="33">
        <v>54.4375</v>
      </c>
      <c r="BL10100" s="33">
        <v>54.1875</v>
      </c>
      <c r="BM10100" s="33">
        <v>54.375</v>
      </c>
      <c r="BN10100" s="33">
        <v>57.6875</v>
      </c>
      <c r="BO10100" s="33">
        <v>62.5</v>
      </c>
      <c r="BP10100" s="33">
        <v>67.6875</v>
      </c>
      <c r="BQ10100" s="33">
        <v>73.5</v>
      </c>
      <c r="BR10100" s="33">
        <v>77.0625</v>
      </c>
      <c r="BS10100" s="33">
        <v>79.75</v>
      </c>
      <c r="BT10100" s="33">
        <v>81.0625</v>
      </c>
      <c r="BU10100" s="33">
        <v>80.875</v>
      </c>
      <c r="BV10100" s="33">
        <v>79.625</v>
      </c>
      <c r="BW10100" s="33">
        <v>77.1875</v>
      </c>
      <c r="BX10100" s="33">
        <v>72</v>
      </c>
      <c r="BY10100" s="33">
        <v>67.625</v>
      </c>
      <c r="BZ10100" s="33">
        <v>65.25</v>
      </c>
      <c r="CA10100" s="33">
        <v>62.75</v>
      </c>
      <c r="CB10100" s="33">
        <v>60.75</v>
      </c>
      <c r="CC10100" s="33">
        <v>58.75</v>
      </c>
      <c r="DC10100" s="9">
        <v>15.02547</v>
      </c>
      <c r="DD10100" s="9">
        <v>0</v>
      </c>
    </row>
    <row r="10101" spans="1:108" x14ac:dyDescent="0.25">
      <c r="A10101" s="9" t="s">
        <v>42</v>
      </c>
      <c r="B10101" s="9" t="s">
        <v>31</v>
      </c>
      <c r="C10101" s="9" t="s">
        <v>35</v>
      </c>
      <c r="D10101" s="9" t="s">
        <v>37</v>
      </c>
      <c r="E10101" s="9" t="s">
        <v>38</v>
      </c>
      <c r="F10101" s="9">
        <v>2018</v>
      </c>
      <c r="G10101" s="9">
        <v>5</v>
      </c>
      <c r="H10101" s="9"/>
      <c r="BF10101" s="33">
        <v>58.25</v>
      </c>
      <c r="BG10101" s="33">
        <v>57.1875</v>
      </c>
      <c r="BH10101" s="33">
        <v>55.8125</v>
      </c>
      <c r="BI10101" s="33">
        <v>54.5</v>
      </c>
      <c r="BJ10101" s="33">
        <v>53.3125</v>
      </c>
      <c r="BK10101" s="33">
        <v>52.75</v>
      </c>
      <c r="BL10101" s="33">
        <v>52.8125</v>
      </c>
      <c r="BM10101" s="33">
        <v>56.5</v>
      </c>
      <c r="BN10101" s="33">
        <v>62.0625</v>
      </c>
      <c r="BO10101" s="33">
        <v>66.4375</v>
      </c>
      <c r="BP10101" s="33">
        <v>71.5625</v>
      </c>
      <c r="BQ10101" s="33">
        <v>76.5</v>
      </c>
      <c r="BR10101" s="33">
        <v>80.3125</v>
      </c>
      <c r="BS10101" s="33">
        <v>82.5625</v>
      </c>
      <c r="BT10101" s="33">
        <v>83.9375</v>
      </c>
      <c r="BU10101" s="33">
        <v>83.875</v>
      </c>
      <c r="BV10101" s="33">
        <v>82.5625</v>
      </c>
      <c r="BW10101" s="33">
        <v>80.8125</v>
      </c>
      <c r="BX10101" s="33">
        <v>77.6875</v>
      </c>
      <c r="BY10101" s="33">
        <v>71.625</v>
      </c>
      <c r="BZ10101" s="33">
        <v>65.0625</v>
      </c>
      <c r="CA10101" s="33">
        <v>60.6875</v>
      </c>
      <c r="CB10101" s="33">
        <v>58.0625</v>
      </c>
      <c r="CC10101" s="33">
        <v>56.3125</v>
      </c>
      <c r="DC10101" s="9">
        <v>15.02547</v>
      </c>
      <c r="DD10101" s="9">
        <v>0</v>
      </c>
    </row>
    <row r="10102" spans="1:108" x14ac:dyDescent="0.25">
      <c r="A10102" s="9" t="s">
        <v>42</v>
      </c>
      <c r="B10102" s="9" t="s">
        <v>31</v>
      </c>
      <c r="C10102" s="9" t="s">
        <v>35</v>
      </c>
      <c r="D10102" s="9" t="s">
        <v>37</v>
      </c>
      <c r="E10102" s="9" t="s">
        <v>38</v>
      </c>
      <c r="F10102" s="9">
        <v>2018</v>
      </c>
      <c r="G10102" s="9">
        <v>6</v>
      </c>
      <c r="H10102" s="9"/>
      <c r="BF10102" s="33">
        <v>64.875</v>
      </c>
      <c r="BG10102" s="33">
        <v>63.3125</v>
      </c>
      <c r="BH10102" s="33">
        <v>62.1875</v>
      </c>
      <c r="BI10102" s="33">
        <v>61.0625</v>
      </c>
      <c r="BJ10102" s="33">
        <v>60.3125</v>
      </c>
      <c r="BK10102" s="33">
        <v>59.75</v>
      </c>
      <c r="BL10102" s="33">
        <v>59.4375</v>
      </c>
      <c r="BM10102" s="33">
        <v>64.0625</v>
      </c>
      <c r="BN10102" s="33">
        <v>69.9375</v>
      </c>
      <c r="BO10102" s="33">
        <v>75.6875</v>
      </c>
      <c r="BP10102" s="33">
        <v>80.5</v>
      </c>
      <c r="BQ10102" s="33">
        <v>84.5</v>
      </c>
      <c r="BR10102" s="33">
        <v>87.8125</v>
      </c>
      <c r="BS10102" s="33">
        <v>90.25</v>
      </c>
      <c r="BT10102" s="33">
        <v>90.6875</v>
      </c>
      <c r="BU10102" s="33">
        <v>91.9375</v>
      </c>
      <c r="BV10102" s="33">
        <v>91.5625</v>
      </c>
      <c r="BW10102" s="33">
        <v>89.5</v>
      </c>
      <c r="BX10102" s="33">
        <v>85.875</v>
      </c>
      <c r="BY10102" s="33">
        <v>80.9375</v>
      </c>
      <c r="BZ10102" s="33">
        <v>72.8125</v>
      </c>
      <c r="CA10102" s="33">
        <v>67.8125</v>
      </c>
      <c r="CB10102" s="33">
        <v>64.5625</v>
      </c>
      <c r="CC10102" s="33">
        <v>61.875</v>
      </c>
      <c r="DC10102" s="9">
        <v>15.02547</v>
      </c>
      <c r="DD10102" s="9">
        <v>0</v>
      </c>
    </row>
    <row r="10103" spans="1:108" x14ac:dyDescent="0.25">
      <c r="A10103" s="9" t="s">
        <v>42</v>
      </c>
      <c r="B10103" s="9" t="s">
        <v>31</v>
      </c>
      <c r="C10103" s="9" t="s">
        <v>35</v>
      </c>
      <c r="D10103" s="9" t="s">
        <v>37</v>
      </c>
      <c r="E10103" s="9" t="s">
        <v>38</v>
      </c>
      <c r="F10103" s="9">
        <v>2018</v>
      </c>
      <c r="G10103" s="9">
        <v>7</v>
      </c>
      <c r="H10103" s="9">
        <v>30.950970000000002</v>
      </c>
      <c r="I10103" s="9">
        <v>29.119599999999998</v>
      </c>
      <c r="J10103" s="9">
        <v>28.187349999999999</v>
      </c>
      <c r="K10103" s="9">
        <v>29.594239999999999</v>
      </c>
      <c r="L10103" s="9">
        <v>39.187550000000002</v>
      </c>
      <c r="M10103" s="9">
        <v>32.549999999999997</v>
      </c>
      <c r="N10103" s="9">
        <v>44.305289999999999</v>
      </c>
      <c r="O10103" s="9">
        <v>56.997599999999998</v>
      </c>
      <c r="P10103" s="9">
        <v>61.064709999999998</v>
      </c>
      <c r="Q10103" s="9">
        <v>62.425820000000002</v>
      </c>
      <c r="R10103" s="9">
        <v>66.738330000000005</v>
      </c>
      <c r="S10103" s="9">
        <v>72.333650000000006</v>
      </c>
      <c r="T10103" s="9">
        <v>64.61797</v>
      </c>
      <c r="U10103" s="9">
        <v>52.10286</v>
      </c>
      <c r="V10103" s="9">
        <v>53.307920000000003</v>
      </c>
      <c r="W10103" s="9">
        <v>45.556190000000001</v>
      </c>
      <c r="X10103" s="9">
        <v>40.328589999999998</v>
      </c>
      <c r="Y10103" s="9">
        <v>38.100320000000004</v>
      </c>
      <c r="Z10103" s="9">
        <v>35.29233</v>
      </c>
      <c r="AA10103" s="9">
        <v>31.324750000000002</v>
      </c>
      <c r="AB10103" s="9">
        <v>27.724740000000001</v>
      </c>
      <c r="AC10103" s="9">
        <v>36.590760000000003</v>
      </c>
      <c r="AD10103" s="9">
        <v>31.31701</v>
      </c>
      <c r="AE10103" s="9">
        <v>31.31701</v>
      </c>
      <c r="AF10103" s="9">
        <v>45.019590000000001</v>
      </c>
      <c r="AG10103" s="9">
        <v>35.149679999999996</v>
      </c>
      <c r="AH10103" s="9">
        <v>28.160799999999998</v>
      </c>
      <c r="AI10103" s="9">
        <v>31.77544</v>
      </c>
      <c r="AJ10103" s="9">
        <v>27.558009999999999</v>
      </c>
      <c r="AK10103" s="9">
        <v>36.473239999999997</v>
      </c>
      <c r="AL10103" s="9">
        <v>34.697330000000001</v>
      </c>
      <c r="AM10103" s="9">
        <v>45.962260000000001</v>
      </c>
      <c r="AN10103" s="9">
        <v>58.376440000000002</v>
      </c>
      <c r="AO10103" s="9">
        <v>60.942439999999998</v>
      </c>
      <c r="AP10103" s="9">
        <v>63.454709999999999</v>
      </c>
      <c r="AQ10103" s="9">
        <v>69.395200000000003</v>
      </c>
      <c r="AR10103" s="9">
        <v>67.608019999999996</v>
      </c>
      <c r="AS10103" s="9">
        <v>63.379759999999997</v>
      </c>
      <c r="AT10103" s="9">
        <v>56.333399999999997</v>
      </c>
      <c r="AU10103" s="9">
        <v>58.02796</v>
      </c>
      <c r="AV10103" s="9">
        <v>53.261360000000003</v>
      </c>
      <c r="AW10103" s="9">
        <v>51.915700000000001</v>
      </c>
      <c r="AX10103" s="9">
        <v>52.008670000000002</v>
      </c>
      <c r="AY10103" s="9">
        <v>45.534210000000002</v>
      </c>
      <c r="AZ10103" s="9">
        <v>39.786119999999997</v>
      </c>
      <c r="BA10103" s="9">
        <v>30.844570000000001</v>
      </c>
      <c r="BB10103" s="9">
        <v>32.718800000000002</v>
      </c>
      <c r="BC10103" s="9">
        <v>27.403459999999999</v>
      </c>
      <c r="BD10103" s="9">
        <v>27.403459999999999</v>
      </c>
      <c r="BE10103" s="9">
        <v>53.980890000000002</v>
      </c>
      <c r="BF10103" s="33">
        <v>63.6875</v>
      </c>
      <c r="BG10103" s="33">
        <v>61.875</v>
      </c>
      <c r="BH10103" s="33">
        <v>60.375</v>
      </c>
      <c r="BI10103" s="33">
        <v>58.8125</v>
      </c>
      <c r="BJ10103" s="33">
        <v>57.8125</v>
      </c>
      <c r="BK10103" s="33">
        <v>57.125</v>
      </c>
      <c r="BL10103" s="33">
        <v>57.25</v>
      </c>
      <c r="BM10103" s="33">
        <v>62.25</v>
      </c>
      <c r="BN10103" s="33">
        <v>68</v>
      </c>
      <c r="BO10103" s="33">
        <v>74.4375</v>
      </c>
      <c r="BP10103" s="33">
        <v>80.0625</v>
      </c>
      <c r="BQ10103" s="33">
        <v>85.3125</v>
      </c>
      <c r="BR10103" s="33">
        <v>89.9375</v>
      </c>
      <c r="BS10103" s="33">
        <v>93.25</v>
      </c>
      <c r="BT10103" s="33">
        <v>94.75</v>
      </c>
      <c r="BU10103" s="33">
        <v>95.0625</v>
      </c>
      <c r="BV10103" s="33">
        <v>94.4375</v>
      </c>
      <c r="BW10103" s="33">
        <v>92.9375</v>
      </c>
      <c r="BX10103" s="33">
        <v>89.125</v>
      </c>
      <c r="BY10103" s="33">
        <v>83.375</v>
      </c>
      <c r="BZ10103" s="33">
        <v>75.8125</v>
      </c>
      <c r="CA10103" s="33">
        <v>69.6875</v>
      </c>
      <c r="CB10103" s="33">
        <v>65.75</v>
      </c>
      <c r="CC10103" s="33">
        <v>63.375</v>
      </c>
      <c r="CD10103" s="9">
        <v>11.675520000000001</v>
      </c>
      <c r="CE10103" s="9">
        <v>9.1027070000000005</v>
      </c>
      <c r="CF10103" s="9">
        <v>9.0318579999999997</v>
      </c>
      <c r="CG10103" s="9">
        <v>9.4460049999999995</v>
      </c>
      <c r="CH10103" s="9">
        <v>7.4932759999999998</v>
      </c>
      <c r="CI10103" s="9">
        <v>7.3787260000000003</v>
      </c>
      <c r="CJ10103" s="9">
        <v>6.4595820000000002</v>
      </c>
      <c r="CK10103" s="9">
        <v>8.6896190000000004</v>
      </c>
      <c r="CL10103" s="9">
        <v>11.85965</v>
      </c>
      <c r="CM10103" s="9">
        <v>17.95336</v>
      </c>
      <c r="CN10103" s="9">
        <v>25.172730000000001</v>
      </c>
      <c r="CO10103" s="9">
        <v>32.004730000000002</v>
      </c>
      <c r="CP10103" s="9">
        <v>30.511389999999999</v>
      </c>
      <c r="CQ10103" s="9">
        <v>25.930209999999999</v>
      </c>
      <c r="CR10103" s="9">
        <v>25.655519999999999</v>
      </c>
      <c r="CS10103" s="9">
        <v>21.425820000000002</v>
      </c>
      <c r="CT10103" s="9">
        <v>19.893599999999999</v>
      </c>
      <c r="CU10103" s="9">
        <v>17.696090000000002</v>
      </c>
      <c r="CV10103" s="9">
        <v>16.352900000000002</v>
      </c>
      <c r="CW10103" s="9">
        <v>13.96284</v>
      </c>
      <c r="CX10103" s="9">
        <v>11.243359999999999</v>
      </c>
      <c r="CY10103" s="9">
        <v>9.7588519999999992</v>
      </c>
      <c r="CZ10103" s="9">
        <v>8.6623570000000001</v>
      </c>
      <c r="DA10103" s="9">
        <v>8.6623570000000001</v>
      </c>
      <c r="DB10103" s="9">
        <v>16.850819999999999</v>
      </c>
      <c r="DC10103" s="9">
        <v>15.02547</v>
      </c>
      <c r="DD10103" s="9">
        <v>0</v>
      </c>
    </row>
    <row r="10104" spans="1:108" x14ac:dyDescent="0.25">
      <c r="A10104" s="9" t="s">
        <v>42</v>
      </c>
      <c r="B10104" s="9" t="s">
        <v>31</v>
      </c>
      <c r="C10104" s="9" t="s">
        <v>35</v>
      </c>
      <c r="D10104" s="9" t="s">
        <v>37</v>
      </c>
      <c r="E10104" s="9" t="s">
        <v>38</v>
      </c>
      <c r="F10104" s="9">
        <v>2018</v>
      </c>
      <c r="G10104" s="9">
        <v>8</v>
      </c>
      <c r="H10104" s="9"/>
      <c r="BF10104" s="33">
        <v>62.875</v>
      </c>
      <c r="BG10104" s="33">
        <v>61.75</v>
      </c>
      <c r="BH10104" s="33">
        <v>60.5</v>
      </c>
      <c r="BI10104" s="33">
        <v>59.5</v>
      </c>
      <c r="BJ10104" s="33">
        <v>58.3125</v>
      </c>
      <c r="BK10104" s="33">
        <v>57.8125</v>
      </c>
      <c r="BL10104" s="33">
        <v>57.5</v>
      </c>
      <c r="BM10104" s="33">
        <v>60.6875</v>
      </c>
      <c r="BN10104" s="33">
        <v>65.8125</v>
      </c>
      <c r="BO10104" s="33">
        <v>71.0625</v>
      </c>
      <c r="BP10104" s="33">
        <v>77.5625</v>
      </c>
      <c r="BQ10104" s="33">
        <v>81.875</v>
      </c>
      <c r="BR10104" s="33">
        <v>86.75</v>
      </c>
      <c r="BS10104" s="33">
        <v>89.3125</v>
      </c>
      <c r="BT10104" s="33">
        <v>91.5</v>
      </c>
      <c r="BU10104" s="33">
        <v>92.0625</v>
      </c>
      <c r="BV10104" s="33">
        <v>92.0625</v>
      </c>
      <c r="BW10104" s="33">
        <v>90.375</v>
      </c>
      <c r="BX10104" s="33">
        <v>86.3125</v>
      </c>
      <c r="BY10104" s="33">
        <v>80.25</v>
      </c>
      <c r="BZ10104" s="33">
        <v>73.6875</v>
      </c>
      <c r="CA10104" s="33">
        <v>69.875</v>
      </c>
      <c r="CB10104" s="33">
        <v>67.25</v>
      </c>
      <c r="CC10104" s="33">
        <v>65.0625</v>
      </c>
      <c r="DC10104" s="9">
        <v>15.02547</v>
      </c>
      <c r="DD10104" s="9">
        <v>0</v>
      </c>
    </row>
    <row r="10105" spans="1:108" x14ac:dyDescent="0.25">
      <c r="A10105" s="9" t="s">
        <v>42</v>
      </c>
      <c r="B10105" s="9" t="s">
        <v>31</v>
      </c>
      <c r="C10105" s="9" t="s">
        <v>35</v>
      </c>
      <c r="D10105" s="9" t="s">
        <v>37</v>
      </c>
      <c r="E10105" s="9" t="s">
        <v>38</v>
      </c>
      <c r="F10105" s="9">
        <v>2018</v>
      </c>
      <c r="G10105" s="9">
        <v>9</v>
      </c>
      <c r="H10105" s="9"/>
      <c r="BF10105" s="33">
        <v>62.4375</v>
      </c>
      <c r="BG10105" s="33">
        <v>60.5625</v>
      </c>
      <c r="BH10105" s="33">
        <v>59.375</v>
      </c>
      <c r="BI10105" s="33">
        <v>58.0625</v>
      </c>
      <c r="BJ10105" s="33">
        <v>57</v>
      </c>
      <c r="BK10105" s="33">
        <v>56.125</v>
      </c>
      <c r="BL10105" s="33">
        <v>55.125</v>
      </c>
      <c r="BM10105" s="33">
        <v>56.8125</v>
      </c>
      <c r="BN10105" s="33">
        <v>63.8125</v>
      </c>
      <c r="BO10105" s="33">
        <v>69.5625</v>
      </c>
      <c r="BP10105" s="33">
        <v>76.25</v>
      </c>
      <c r="BQ10105" s="33">
        <v>83.5</v>
      </c>
      <c r="BR10105" s="33">
        <v>88.5</v>
      </c>
      <c r="BS10105" s="33">
        <v>92.4375</v>
      </c>
      <c r="BT10105" s="33">
        <v>94.375</v>
      </c>
      <c r="BU10105" s="33">
        <v>94.4375</v>
      </c>
      <c r="BV10105" s="33">
        <v>92.1875</v>
      </c>
      <c r="BW10105" s="33">
        <v>88.4375</v>
      </c>
      <c r="BX10105" s="33">
        <v>84.0625</v>
      </c>
      <c r="BY10105" s="33">
        <v>77.375</v>
      </c>
      <c r="BZ10105" s="33">
        <v>71.9375</v>
      </c>
      <c r="CA10105" s="33">
        <v>68.1875</v>
      </c>
      <c r="CB10105" s="33">
        <v>64.9375</v>
      </c>
      <c r="CC10105" s="33">
        <v>62.6875</v>
      </c>
      <c r="DC10105" s="9">
        <v>15.02547</v>
      </c>
      <c r="DD10105" s="9">
        <v>0</v>
      </c>
    </row>
    <row r="10106" spans="1:108" x14ac:dyDescent="0.25">
      <c r="A10106" s="9" t="s">
        <v>42</v>
      </c>
      <c r="B10106" s="9" t="s">
        <v>31</v>
      </c>
      <c r="C10106" s="9" t="s">
        <v>35</v>
      </c>
      <c r="D10106" s="9" t="s">
        <v>37</v>
      </c>
      <c r="E10106" s="9" t="s">
        <v>38</v>
      </c>
      <c r="F10106" s="9">
        <v>2018</v>
      </c>
      <c r="G10106" s="9">
        <v>10</v>
      </c>
      <c r="H10106" s="9"/>
      <c r="BF10106" s="33">
        <v>58.25</v>
      </c>
      <c r="BG10106" s="33">
        <v>57.125</v>
      </c>
      <c r="BH10106" s="33">
        <v>56.125</v>
      </c>
      <c r="BI10106" s="33">
        <v>55.5</v>
      </c>
      <c r="BJ10106" s="33">
        <v>54.8125</v>
      </c>
      <c r="BK10106" s="33">
        <v>54.4375</v>
      </c>
      <c r="BL10106" s="33">
        <v>54.1875</v>
      </c>
      <c r="BM10106" s="33">
        <v>54.375</v>
      </c>
      <c r="BN10106" s="33">
        <v>57.6875</v>
      </c>
      <c r="BO10106" s="33">
        <v>62.5</v>
      </c>
      <c r="BP10106" s="33">
        <v>67.6875</v>
      </c>
      <c r="BQ10106" s="33">
        <v>73.5</v>
      </c>
      <c r="BR10106" s="33">
        <v>77.0625</v>
      </c>
      <c r="BS10106" s="33">
        <v>79.75</v>
      </c>
      <c r="BT10106" s="33">
        <v>81.0625</v>
      </c>
      <c r="BU10106" s="33">
        <v>80.875</v>
      </c>
      <c r="BV10106" s="33">
        <v>79.625</v>
      </c>
      <c r="BW10106" s="33">
        <v>77.1875</v>
      </c>
      <c r="BX10106" s="33">
        <v>72</v>
      </c>
      <c r="BY10106" s="33">
        <v>67.625</v>
      </c>
      <c r="BZ10106" s="33">
        <v>65.25</v>
      </c>
      <c r="CA10106" s="33">
        <v>62.75</v>
      </c>
      <c r="CB10106" s="33">
        <v>60.75</v>
      </c>
      <c r="CC10106" s="33">
        <v>58.75</v>
      </c>
      <c r="DC10106" s="9">
        <v>15.02547</v>
      </c>
      <c r="DD10106" s="9">
        <v>0</v>
      </c>
    </row>
    <row r="10107" spans="1:108" x14ac:dyDescent="0.25">
      <c r="A10107" s="9" t="s">
        <v>42</v>
      </c>
      <c r="B10107" s="9" t="s">
        <v>31</v>
      </c>
      <c r="C10107" s="9" t="s">
        <v>35</v>
      </c>
      <c r="D10107" s="9" t="s">
        <v>37</v>
      </c>
      <c r="E10107" s="9" t="s">
        <v>38</v>
      </c>
      <c r="F10107" s="9">
        <v>2019</v>
      </c>
      <c r="G10107" s="9">
        <v>5</v>
      </c>
      <c r="H10107" s="9"/>
      <c r="BF10107" s="33">
        <v>58.25</v>
      </c>
      <c r="BG10107" s="33">
        <v>57.1875</v>
      </c>
      <c r="BH10107" s="33">
        <v>55.8125</v>
      </c>
      <c r="BI10107" s="33">
        <v>54.5</v>
      </c>
      <c r="BJ10107" s="33">
        <v>53.3125</v>
      </c>
      <c r="BK10107" s="33">
        <v>52.75</v>
      </c>
      <c r="BL10107" s="33">
        <v>52.8125</v>
      </c>
      <c r="BM10107" s="33">
        <v>56.5</v>
      </c>
      <c r="BN10107" s="33">
        <v>62.0625</v>
      </c>
      <c r="BO10107" s="33">
        <v>66.4375</v>
      </c>
      <c r="BP10107" s="33">
        <v>71.5625</v>
      </c>
      <c r="BQ10107" s="33">
        <v>76.5</v>
      </c>
      <c r="BR10107" s="33">
        <v>80.3125</v>
      </c>
      <c r="BS10107" s="33">
        <v>82.5625</v>
      </c>
      <c r="BT10107" s="33">
        <v>83.9375</v>
      </c>
      <c r="BU10107" s="33">
        <v>83.875</v>
      </c>
      <c r="BV10107" s="33">
        <v>82.5625</v>
      </c>
      <c r="BW10107" s="33">
        <v>80.8125</v>
      </c>
      <c r="BX10107" s="33">
        <v>77.6875</v>
      </c>
      <c r="BY10107" s="33">
        <v>71.625</v>
      </c>
      <c r="BZ10107" s="33">
        <v>65.0625</v>
      </c>
      <c r="CA10107" s="33">
        <v>60.6875</v>
      </c>
      <c r="CB10107" s="33">
        <v>58.0625</v>
      </c>
      <c r="CC10107" s="33">
        <v>56.3125</v>
      </c>
      <c r="DC10107" s="9">
        <v>15.02547</v>
      </c>
      <c r="DD10107" s="9">
        <v>0</v>
      </c>
    </row>
    <row r="10108" spans="1:108" x14ac:dyDescent="0.25">
      <c r="A10108" s="9" t="s">
        <v>42</v>
      </c>
      <c r="B10108" s="9" t="s">
        <v>31</v>
      </c>
      <c r="C10108" s="9" t="s">
        <v>35</v>
      </c>
      <c r="D10108" s="9" t="s">
        <v>37</v>
      </c>
      <c r="E10108" s="9" t="s">
        <v>38</v>
      </c>
      <c r="F10108" s="9">
        <v>2019</v>
      </c>
      <c r="G10108" s="9">
        <v>6</v>
      </c>
      <c r="H10108" s="9"/>
      <c r="BF10108" s="33">
        <v>64.875</v>
      </c>
      <c r="BG10108" s="33">
        <v>63.3125</v>
      </c>
      <c r="BH10108" s="33">
        <v>62.1875</v>
      </c>
      <c r="BI10108" s="33">
        <v>61.0625</v>
      </c>
      <c r="BJ10108" s="33">
        <v>60.3125</v>
      </c>
      <c r="BK10108" s="33">
        <v>59.75</v>
      </c>
      <c r="BL10108" s="33">
        <v>59.4375</v>
      </c>
      <c r="BM10108" s="33">
        <v>64.0625</v>
      </c>
      <c r="BN10108" s="33">
        <v>69.9375</v>
      </c>
      <c r="BO10108" s="33">
        <v>75.6875</v>
      </c>
      <c r="BP10108" s="33">
        <v>80.5</v>
      </c>
      <c r="BQ10108" s="33">
        <v>84.5</v>
      </c>
      <c r="BR10108" s="33">
        <v>87.8125</v>
      </c>
      <c r="BS10108" s="33">
        <v>90.25</v>
      </c>
      <c r="BT10108" s="33">
        <v>90.6875</v>
      </c>
      <c r="BU10108" s="33">
        <v>91.9375</v>
      </c>
      <c r="BV10108" s="33">
        <v>91.5625</v>
      </c>
      <c r="BW10108" s="33">
        <v>89.5</v>
      </c>
      <c r="BX10108" s="33">
        <v>85.875</v>
      </c>
      <c r="BY10108" s="33">
        <v>80.9375</v>
      </c>
      <c r="BZ10108" s="33">
        <v>72.8125</v>
      </c>
      <c r="CA10108" s="33">
        <v>67.8125</v>
      </c>
      <c r="CB10108" s="33">
        <v>64.5625</v>
      </c>
      <c r="CC10108" s="33">
        <v>61.875</v>
      </c>
      <c r="DC10108" s="9">
        <v>15.02547</v>
      </c>
      <c r="DD10108" s="9">
        <v>0</v>
      </c>
    </row>
    <row r="10109" spans="1:108" x14ac:dyDescent="0.25">
      <c r="A10109" s="9" t="s">
        <v>42</v>
      </c>
      <c r="B10109" s="9" t="s">
        <v>31</v>
      </c>
      <c r="C10109" s="9" t="s">
        <v>35</v>
      </c>
      <c r="D10109" s="9" t="s">
        <v>37</v>
      </c>
      <c r="E10109" s="9" t="s">
        <v>38</v>
      </c>
      <c r="F10109" s="9">
        <v>2019</v>
      </c>
      <c r="G10109" s="9">
        <v>7</v>
      </c>
      <c r="H10109" s="9">
        <v>31.208179999999999</v>
      </c>
      <c r="I10109" s="9">
        <v>29.25281</v>
      </c>
      <c r="J10109" s="9">
        <v>28.17747</v>
      </c>
      <c r="K10109" s="9">
        <v>29.7486</v>
      </c>
      <c r="L10109" s="9">
        <v>39.153930000000003</v>
      </c>
      <c r="M10109" s="9">
        <v>32.437600000000003</v>
      </c>
      <c r="N10109" s="9">
        <v>43.954650000000001</v>
      </c>
      <c r="O10109" s="9">
        <v>57.11645</v>
      </c>
      <c r="P10109" s="9">
        <v>61.286290000000001</v>
      </c>
      <c r="Q10109" s="9">
        <v>62.31232</v>
      </c>
      <c r="R10109" s="9">
        <v>66.681060000000002</v>
      </c>
      <c r="S10109" s="9">
        <v>72.25591</v>
      </c>
      <c r="T10109" s="9">
        <v>64.635210000000001</v>
      </c>
      <c r="U10109" s="9">
        <v>52.213709999999999</v>
      </c>
      <c r="V10109" s="9">
        <v>53.418770000000002</v>
      </c>
      <c r="W10109" s="9">
        <v>45.501220000000004</v>
      </c>
      <c r="X10109" s="9">
        <v>40.246279999999999</v>
      </c>
      <c r="Y10109" s="9">
        <v>37.97137</v>
      </c>
      <c r="Z10109" s="9">
        <v>34.97242</v>
      </c>
      <c r="AA10109" s="9">
        <v>31.18975</v>
      </c>
      <c r="AB10109" s="9">
        <v>27.384350000000001</v>
      </c>
      <c r="AC10109" s="9">
        <v>36.460430000000002</v>
      </c>
      <c r="AD10109" s="9">
        <v>31.38965</v>
      </c>
      <c r="AE10109" s="9">
        <v>31.38965</v>
      </c>
      <c r="AF10109" s="9">
        <v>45.009799999999998</v>
      </c>
      <c r="AG10109" s="9">
        <v>35.406889999999997</v>
      </c>
      <c r="AH10109" s="9">
        <v>28.29401</v>
      </c>
      <c r="AI10109" s="9">
        <v>31.765540000000001</v>
      </c>
      <c r="AJ10109" s="9">
        <v>27.71237</v>
      </c>
      <c r="AK10109" s="9">
        <v>36.439619999999998</v>
      </c>
      <c r="AL10109" s="9">
        <v>34.58493</v>
      </c>
      <c r="AM10109" s="9">
        <v>45.611620000000002</v>
      </c>
      <c r="AN10109" s="9">
        <v>58.495289999999997</v>
      </c>
      <c r="AO10109" s="9">
        <v>61.164020000000001</v>
      </c>
      <c r="AP10109" s="9">
        <v>63.341209999999997</v>
      </c>
      <c r="AQ10109" s="9">
        <v>69.337919999999997</v>
      </c>
      <c r="AR10109" s="9">
        <v>67.530299999999997</v>
      </c>
      <c r="AS10109" s="9">
        <v>63.396999999999998</v>
      </c>
      <c r="AT10109" s="9">
        <v>56.444240000000001</v>
      </c>
      <c r="AU10109" s="9">
        <v>58.138809999999999</v>
      </c>
      <c r="AV10109" s="9">
        <v>53.206389999999999</v>
      </c>
      <c r="AW10109" s="9">
        <v>51.833390000000001</v>
      </c>
      <c r="AX10109" s="9">
        <v>51.879730000000002</v>
      </c>
      <c r="AY10109" s="9">
        <v>45.214289999999998</v>
      </c>
      <c r="AZ10109" s="9">
        <v>39.651119999999999</v>
      </c>
      <c r="BA10109" s="9">
        <v>30.504169999999998</v>
      </c>
      <c r="BB10109" s="9">
        <v>32.588470000000001</v>
      </c>
      <c r="BC10109" s="9">
        <v>27.476099999999999</v>
      </c>
      <c r="BD10109" s="9">
        <v>27.476099999999999</v>
      </c>
      <c r="BE10109" s="9">
        <v>53.9711</v>
      </c>
      <c r="BF10109" s="33">
        <v>63.6875</v>
      </c>
      <c r="BG10109" s="33">
        <v>61.875</v>
      </c>
      <c r="BH10109" s="33">
        <v>60.375</v>
      </c>
      <c r="BI10109" s="33">
        <v>58.8125</v>
      </c>
      <c r="BJ10109" s="33">
        <v>57.8125</v>
      </c>
      <c r="BK10109" s="33">
        <v>57.125</v>
      </c>
      <c r="BL10109" s="33">
        <v>57.25</v>
      </c>
      <c r="BM10109" s="33">
        <v>62.25</v>
      </c>
      <c r="BN10109" s="33">
        <v>68</v>
      </c>
      <c r="BO10109" s="33">
        <v>74.4375</v>
      </c>
      <c r="BP10109" s="33">
        <v>80.0625</v>
      </c>
      <c r="BQ10109" s="33">
        <v>85.3125</v>
      </c>
      <c r="BR10109" s="33">
        <v>89.9375</v>
      </c>
      <c r="BS10109" s="33">
        <v>93.25</v>
      </c>
      <c r="BT10109" s="33">
        <v>94.75</v>
      </c>
      <c r="BU10109" s="33">
        <v>95.0625</v>
      </c>
      <c r="BV10109" s="33">
        <v>94.4375</v>
      </c>
      <c r="BW10109" s="33">
        <v>92.9375</v>
      </c>
      <c r="BX10109" s="33">
        <v>89.125</v>
      </c>
      <c r="BY10109" s="33">
        <v>83.375</v>
      </c>
      <c r="BZ10109" s="33">
        <v>75.8125</v>
      </c>
      <c r="CA10109" s="33">
        <v>69.6875</v>
      </c>
      <c r="CB10109" s="33">
        <v>65.75</v>
      </c>
      <c r="CC10109" s="33">
        <v>63.375</v>
      </c>
      <c r="CD10109" s="9">
        <v>11.68383</v>
      </c>
      <c r="CE10109" s="9">
        <v>9.1085329999999995</v>
      </c>
      <c r="CF10109" s="9">
        <v>9.0372579999999996</v>
      </c>
      <c r="CG10109" s="9">
        <v>9.4520470000000003</v>
      </c>
      <c r="CH10109" s="9">
        <v>7.4971040000000002</v>
      </c>
      <c r="CI10109" s="9">
        <v>7.3824069999999997</v>
      </c>
      <c r="CJ10109" s="9">
        <v>6.4621329999999997</v>
      </c>
      <c r="CK10109" s="9">
        <v>8.6924939999999999</v>
      </c>
      <c r="CL10109" s="9">
        <v>11.86356</v>
      </c>
      <c r="CM10109" s="9">
        <v>17.959599999999998</v>
      </c>
      <c r="CN10109" s="9">
        <v>25.17342</v>
      </c>
      <c r="CO10109" s="9">
        <v>32.002000000000002</v>
      </c>
      <c r="CP10109" s="9">
        <v>30.50826</v>
      </c>
      <c r="CQ10109" s="9">
        <v>25.930789999999998</v>
      </c>
      <c r="CR10109" s="9">
        <v>25.657509999999998</v>
      </c>
      <c r="CS10109" s="9">
        <v>21.429639999999999</v>
      </c>
      <c r="CT10109" s="9">
        <v>19.899550000000001</v>
      </c>
      <c r="CU10109" s="9">
        <v>17.706250000000001</v>
      </c>
      <c r="CV10109" s="9">
        <v>16.363589999999999</v>
      </c>
      <c r="CW10109" s="9">
        <v>13.97124</v>
      </c>
      <c r="CX10109" s="9">
        <v>11.25221</v>
      </c>
      <c r="CY10109" s="9">
        <v>9.7661899999999999</v>
      </c>
      <c r="CZ10109" s="9">
        <v>8.6692020000000003</v>
      </c>
      <c r="DA10109" s="9">
        <v>8.6692020000000003</v>
      </c>
      <c r="DB10109" s="9">
        <v>16.855399999999999</v>
      </c>
      <c r="DC10109" s="9">
        <v>15.02547</v>
      </c>
      <c r="DD10109" s="9">
        <v>0</v>
      </c>
    </row>
    <row r="10110" spans="1:108" x14ac:dyDescent="0.25">
      <c r="A10110" s="9" t="s">
        <v>42</v>
      </c>
      <c r="B10110" s="9" t="s">
        <v>31</v>
      </c>
      <c r="C10110" s="9" t="s">
        <v>35</v>
      </c>
      <c r="D10110" s="9" t="s">
        <v>37</v>
      </c>
      <c r="E10110" s="9" t="s">
        <v>38</v>
      </c>
      <c r="F10110" s="9">
        <v>2019</v>
      </c>
      <c r="G10110" s="9">
        <v>8</v>
      </c>
      <c r="H10110" s="9"/>
      <c r="BF10110" s="33">
        <v>62.875</v>
      </c>
      <c r="BG10110" s="33">
        <v>61.75</v>
      </c>
      <c r="BH10110" s="33">
        <v>60.5</v>
      </c>
      <c r="BI10110" s="33">
        <v>59.5</v>
      </c>
      <c r="BJ10110" s="33">
        <v>58.3125</v>
      </c>
      <c r="BK10110" s="33">
        <v>57.8125</v>
      </c>
      <c r="BL10110" s="33">
        <v>57.5</v>
      </c>
      <c r="BM10110" s="33">
        <v>60.6875</v>
      </c>
      <c r="BN10110" s="33">
        <v>65.8125</v>
      </c>
      <c r="BO10110" s="33">
        <v>71.0625</v>
      </c>
      <c r="BP10110" s="33">
        <v>77.5625</v>
      </c>
      <c r="BQ10110" s="33">
        <v>81.875</v>
      </c>
      <c r="BR10110" s="33">
        <v>86.75</v>
      </c>
      <c r="BS10110" s="33">
        <v>89.3125</v>
      </c>
      <c r="BT10110" s="33">
        <v>91.5</v>
      </c>
      <c r="BU10110" s="33">
        <v>92.0625</v>
      </c>
      <c r="BV10110" s="33">
        <v>92.0625</v>
      </c>
      <c r="BW10110" s="33">
        <v>90.375</v>
      </c>
      <c r="BX10110" s="33">
        <v>86.3125</v>
      </c>
      <c r="BY10110" s="33">
        <v>80.25</v>
      </c>
      <c r="BZ10110" s="33">
        <v>73.6875</v>
      </c>
      <c r="CA10110" s="33">
        <v>69.875</v>
      </c>
      <c r="CB10110" s="33">
        <v>67.25</v>
      </c>
      <c r="CC10110" s="33">
        <v>65.0625</v>
      </c>
      <c r="DC10110" s="9">
        <v>15.02547</v>
      </c>
      <c r="DD10110" s="9">
        <v>0</v>
      </c>
    </row>
    <row r="10111" spans="1:108" x14ac:dyDescent="0.25">
      <c r="A10111" s="9" t="s">
        <v>42</v>
      </c>
      <c r="B10111" s="9" t="s">
        <v>31</v>
      </c>
      <c r="C10111" s="9" t="s">
        <v>35</v>
      </c>
      <c r="D10111" s="9" t="s">
        <v>37</v>
      </c>
      <c r="E10111" s="9" t="s">
        <v>38</v>
      </c>
      <c r="F10111" s="9">
        <v>2019</v>
      </c>
      <c r="G10111" s="9">
        <v>9</v>
      </c>
      <c r="H10111" s="9"/>
      <c r="BF10111" s="33">
        <v>62.4375</v>
      </c>
      <c r="BG10111" s="33">
        <v>60.5625</v>
      </c>
      <c r="BH10111" s="33">
        <v>59.375</v>
      </c>
      <c r="BI10111" s="33">
        <v>58.0625</v>
      </c>
      <c r="BJ10111" s="33">
        <v>57</v>
      </c>
      <c r="BK10111" s="33">
        <v>56.125</v>
      </c>
      <c r="BL10111" s="33">
        <v>55.125</v>
      </c>
      <c r="BM10111" s="33">
        <v>56.8125</v>
      </c>
      <c r="BN10111" s="33">
        <v>63.8125</v>
      </c>
      <c r="BO10111" s="33">
        <v>69.5625</v>
      </c>
      <c r="BP10111" s="33">
        <v>76.25</v>
      </c>
      <c r="BQ10111" s="33">
        <v>83.5</v>
      </c>
      <c r="BR10111" s="33">
        <v>88.5</v>
      </c>
      <c r="BS10111" s="33">
        <v>92.4375</v>
      </c>
      <c r="BT10111" s="33">
        <v>94.375</v>
      </c>
      <c r="BU10111" s="33">
        <v>94.4375</v>
      </c>
      <c r="BV10111" s="33">
        <v>92.1875</v>
      </c>
      <c r="BW10111" s="33">
        <v>88.4375</v>
      </c>
      <c r="BX10111" s="33">
        <v>84.0625</v>
      </c>
      <c r="BY10111" s="33">
        <v>77.375</v>
      </c>
      <c r="BZ10111" s="33">
        <v>71.9375</v>
      </c>
      <c r="CA10111" s="33">
        <v>68.1875</v>
      </c>
      <c r="CB10111" s="33">
        <v>64.9375</v>
      </c>
      <c r="CC10111" s="33">
        <v>62.6875</v>
      </c>
      <c r="DC10111" s="9">
        <v>15.02547</v>
      </c>
      <c r="DD10111" s="9">
        <v>0</v>
      </c>
    </row>
    <row r="10112" spans="1:108" x14ac:dyDescent="0.25">
      <c r="A10112" s="9" t="s">
        <v>42</v>
      </c>
      <c r="B10112" s="9" t="s">
        <v>31</v>
      </c>
      <c r="C10112" s="9" t="s">
        <v>35</v>
      </c>
      <c r="D10112" s="9" t="s">
        <v>37</v>
      </c>
      <c r="E10112" s="9" t="s">
        <v>38</v>
      </c>
      <c r="F10112" s="9">
        <v>2019</v>
      </c>
      <c r="G10112" s="9">
        <v>10</v>
      </c>
      <c r="H10112" s="9"/>
      <c r="BF10112" s="33">
        <v>58.25</v>
      </c>
      <c r="BG10112" s="33">
        <v>57.125</v>
      </c>
      <c r="BH10112" s="33">
        <v>56.125</v>
      </c>
      <c r="BI10112" s="33">
        <v>55.5</v>
      </c>
      <c r="BJ10112" s="33">
        <v>54.8125</v>
      </c>
      <c r="BK10112" s="33">
        <v>54.4375</v>
      </c>
      <c r="BL10112" s="33">
        <v>54.1875</v>
      </c>
      <c r="BM10112" s="33">
        <v>54.375</v>
      </c>
      <c r="BN10112" s="33">
        <v>57.6875</v>
      </c>
      <c r="BO10112" s="33">
        <v>62.5</v>
      </c>
      <c r="BP10112" s="33">
        <v>67.6875</v>
      </c>
      <c r="BQ10112" s="33">
        <v>73.5</v>
      </c>
      <c r="BR10112" s="33">
        <v>77.0625</v>
      </c>
      <c r="BS10112" s="33">
        <v>79.75</v>
      </c>
      <c r="BT10112" s="33">
        <v>81.0625</v>
      </c>
      <c r="BU10112" s="33">
        <v>80.875</v>
      </c>
      <c r="BV10112" s="33">
        <v>79.625</v>
      </c>
      <c r="BW10112" s="33">
        <v>77.1875</v>
      </c>
      <c r="BX10112" s="33">
        <v>72</v>
      </c>
      <c r="BY10112" s="33">
        <v>67.625</v>
      </c>
      <c r="BZ10112" s="33">
        <v>65.25</v>
      </c>
      <c r="CA10112" s="33">
        <v>62.75</v>
      </c>
      <c r="CB10112" s="33">
        <v>60.75</v>
      </c>
      <c r="CC10112" s="33">
        <v>58.75</v>
      </c>
      <c r="DC10112" s="9">
        <v>15.02547</v>
      </c>
      <c r="DD10112" s="9">
        <v>0</v>
      </c>
    </row>
    <row r="10113" spans="1:108" x14ac:dyDescent="0.25">
      <c r="A10113" s="9" t="s">
        <v>42</v>
      </c>
      <c r="B10113" s="9" t="s">
        <v>31</v>
      </c>
      <c r="C10113" s="9" t="s">
        <v>35</v>
      </c>
      <c r="D10113" s="9" t="s">
        <v>37</v>
      </c>
      <c r="E10113" s="9" t="s">
        <v>38</v>
      </c>
      <c r="F10113" s="9">
        <v>2020</v>
      </c>
      <c r="G10113" s="9">
        <v>5</v>
      </c>
      <c r="H10113" s="9"/>
      <c r="BF10113" s="33">
        <v>58.25</v>
      </c>
      <c r="BG10113" s="33">
        <v>57.1875</v>
      </c>
      <c r="BH10113" s="33">
        <v>55.8125</v>
      </c>
      <c r="BI10113" s="33">
        <v>54.5</v>
      </c>
      <c r="BJ10113" s="33">
        <v>53.3125</v>
      </c>
      <c r="BK10113" s="33">
        <v>52.75</v>
      </c>
      <c r="BL10113" s="33">
        <v>52.8125</v>
      </c>
      <c r="BM10113" s="33">
        <v>56.5</v>
      </c>
      <c r="BN10113" s="33">
        <v>62.0625</v>
      </c>
      <c r="BO10113" s="33">
        <v>66.4375</v>
      </c>
      <c r="BP10113" s="33">
        <v>71.5625</v>
      </c>
      <c r="BQ10113" s="33">
        <v>76.5</v>
      </c>
      <c r="BR10113" s="33">
        <v>80.3125</v>
      </c>
      <c r="BS10113" s="33">
        <v>82.5625</v>
      </c>
      <c r="BT10113" s="33">
        <v>83.9375</v>
      </c>
      <c r="BU10113" s="33">
        <v>83.875</v>
      </c>
      <c r="BV10113" s="33">
        <v>82.5625</v>
      </c>
      <c r="BW10113" s="33">
        <v>80.8125</v>
      </c>
      <c r="BX10113" s="33">
        <v>77.6875</v>
      </c>
      <c r="BY10113" s="33">
        <v>71.625</v>
      </c>
      <c r="BZ10113" s="33">
        <v>65.0625</v>
      </c>
      <c r="CA10113" s="33">
        <v>60.6875</v>
      </c>
      <c r="CB10113" s="33">
        <v>58.0625</v>
      </c>
      <c r="CC10113" s="33">
        <v>56.3125</v>
      </c>
      <c r="DC10113" s="9">
        <v>15.02547</v>
      </c>
      <c r="DD10113" s="9">
        <v>0</v>
      </c>
    </row>
    <row r="10114" spans="1:108" x14ac:dyDescent="0.25">
      <c r="A10114" s="9" t="s">
        <v>42</v>
      </c>
      <c r="B10114" s="9" t="s">
        <v>31</v>
      </c>
      <c r="C10114" s="9" t="s">
        <v>35</v>
      </c>
      <c r="D10114" s="9" t="s">
        <v>37</v>
      </c>
      <c r="E10114" s="9" t="s">
        <v>38</v>
      </c>
      <c r="F10114" s="9">
        <v>2020</v>
      </c>
      <c r="G10114" s="9">
        <v>6</v>
      </c>
      <c r="H10114" s="9"/>
      <c r="BF10114" s="33">
        <v>64.875</v>
      </c>
      <c r="BG10114" s="33">
        <v>63.3125</v>
      </c>
      <c r="BH10114" s="33">
        <v>62.1875</v>
      </c>
      <c r="BI10114" s="33">
        <v>61.0625</v>
      </c>
      <c r="BJ10114" s="33">
        <v>60.3125</v>
      </c>
      <c r="BK10114" s="33">
        <v>59.75</v>
      </c>
      <c r="BL10114" s="33">
        <v>59.4375</v>
      </c>
      <c r="BM10114" s="33">
        <v>64.0625</v>
      </c>
      <c r="BN10114" s="33">
        <v>69.9375</v>
      </c>
      <c r="BO10114" s="33">
        <v>75.6875</v>
      </c>
      <c r="BP10114" s="33">
        <v>80.5</v>
      </c>
      <c r="BQ10114" s="33">
        <v>84.5</v>
      </c>
      <c r="BR10114" s="33">
        <v>87.8125</v>
      </c>
      <c r="BS10114" s="33">
        <v>90.25</v>
      </c>
      <c r="BT10114" s="33">
        <v>90.6875</v>
      </c>
      <c r="BU10114" s="33">
        <v>91.9375</v>
      </c>
      <c r="BV10114" s="33">
        <v>91.5625</v>
      </c>
      <c r="BW10114" s="33">
        <v>89.5</v>
      </c>
      <c r="BX10114" s="33">
        <v>85.875</v>
      </c>
      <c r="BY10114" s="33">
        <v>80.9375</v>
      </c>
      <c r="BZ10114" s="33">
        <v>72.8125</v>
      </c>
      <c r="CA10114" s="33">
        <v>67.8125</v>
      </c>
      <c r="CB10114" s="33">
        <v>64.5625</v>
      </c>
      <c r="CC10114" s="33">
        <v>61.875</v>
      </c>
      <c r="DC10114" s="9">
        <v>15.02547</v>
      </c>
      <c r="DD10114" s="9">
        <v>0</v>
      </c>
    </row>
    <row r="10115" spans="1:108" x14ac:dyDescent="0.25">
      <c r="A10115" s="9" t="s">
        <v>42</v>
      </c>
      <c r="B10115" s="9" t="s">
        <v>31</v>
      </c>
      <c r="C10115" s="9" t="s">
        <v>35</v>
      </c>
      <c r="D10115" s="9" t="s">
        <v>37</v>
      </c>
      <c r="E10115" s="9" t="s">
        <v>38</v>
      </c>
      <c r="F10115" s="9">
        <v>2020</v>
      </c>
      <c r="G10115" s="9">
        <v>7</v>
      </c>
      <c r="H10115" s="9">
        <v>30.919309999999999</v>
      </c>
      <c r="I10115" s="9">
        <v>29.10408</v>
      </c>
      <c r="J10115" s="9">
        <v>28.12116</v>
      </c>
      <c r="K10115" s="9">
        <v>29.74156</v>
      </c>
      <c r="L10115" s="9">
        <v>39.265300000000003</v>
      </c>
      <c r="M10115" s="9">
        <v>32.546300000000002</v>
      </c>
      <c r="N10115" s="9">
        <v>43.987020000000001</v>
      </c>
      <c r="O10115" s="9">
        <v>56.952190000000002</v>
      </c>
      <c r="P10115" s="9">
        <v>61.203119999999998</v>
      </c>
      <c r="Q10115" s="9">
        <v>62.155059999999999</v>
      </c>
      <c r="R10115" s="9">
        <v>66.499529999999993</v>
      </c>
      <c r="S10115" s="9">
        <v>72.304469999999995</v>
      </c>
      <c r="T10115" s="9">
        <v>64.652919999999995</v>
      </c>
      <c r="U10115" s="9">
        <v>51.928370000000001</v>
      </c>
      <c r="V10115" s="9">
        <v>53.133429999999997</v>
      </c>
      <c r="W10115" s="9">
        <v>45.536540000000002</v>
      </c>
      <c r="X10115" s="9">
        <v>40.237540000000003</v>
      </c>
      <c r="Y10115" s="9">
        <v>37.837389999999999</v>
      </c>
      <c r="Z10115" s="9">
        <v>34.756399999999999</v>
      </c>
      <c r="AA10115" s="9">
        <v>31.071960000000001</v>
      </c>
      <c r="AB10115" s="9">
        <v>27.624659999999999</v>
      </c>
      <c r="AC10115" s="9">
        <v>36.542349999999999</v>
      </c>
      <c r="AD10115" s="9">
        <v>31.247430000000001</v>
      </c>
      <c r="AE10115" s="9">
        <v>31.247430000000001</v>
      </c>
      <c r="AF10115" s="9">
        <v>44.866790000000002</v>
      </c>
      <c r="AG10115" s="9">
        <v>35.118020000000001</v>
      </c>
      <c r="AH10115" s="9">
        <v>28.14528</v>
      </c>
      <c r="AI10115" s="9">
        <v>31.709240000000001</v>
      </c>
      <c r="AJ10115" s="9">
        <v>27.70534</v>
      </c>
      <c r="AK10115" s="9">
        <v>36.550989999999999</v>
      </c>
      <c r="AL10115" s="9">
        <v>34.693629999999999</v>
      </c>
      <c r="AM10115" s="9">
        <v>45.643990000000002</v>
      </c>
      <c r="AN10115" s="9">
        <v>58.331029999999998</v>
      </c>
      <c r="AO10115" s="9">
        <v>61.080840000000002</v>
      </c>
      <c r="AP10115" s="9">
        <v>63.183950000000003</v>
      </c>
      <c r="AQ10115" s="9">
        <v>69.156409999999994</v>
      </c>
      <c r="AR10115" s="9">
        <v>67.578850000000003</v>
      </c>
      <c r="AS10115" s="9">
        <v>63.414709999999999</v>
      </c>
      <c r="AT10115" s="9">
        <v>56.158909999999999</v>
      </c>
      <c r="AU10115" s="9">
        <v>57.853470000000002</v>
      </c>
      <c r="AV10115" s="9">
        <v>53.241709999999998</v>
      </c>
      <c r="AW10115" s="9">
        <v>51.824649999999998</v>
      </c>
      <c r="AX10115" s="9">
        <v>51.745750000000001</v>
      </c>
      <c r="AY10115" s="9">
        <v>44.998269999999998</v>
      </c>
      <c r="AZ10115" s="9">
        <v>39.533329999999999</v>
      </c>
      <c r="BA10115" s="9">
        <v>30.744489999999999</v>
      </c>
      <c r="BB10115" s="9">
        <v>32.670380000000002</v>
      </c>
      <c r="BC10115" s="9">
        <v>27.333880000000001</v>
      </c>
      <c r="BD10115" s="9">
        <v>27.333880000000001</v>
      </c>
      <c r="BE10115" s="9">
        <v>53.828090000000003</v>
      </c>
      <c r="BF10115" s="33">
        <v>63.6875</v>
      </c>
      <c r="BG10115" s="33">
        <v>61.875</v>
      </c>
      <c r="BH10115" s="33">
        <v>60.375</v>
      </c>
      <c r="BI10115" s="33">
        <v>58.8125</v>
      </c>
      <c r="BJ10115" s="33">
        <v>57.8125</v>
      </c>
      <c r="BK10115" s="33">
        <v>57.125</v>
      </c>
      <c r="BL10115" s="33">
        <v>57.25</v>
      </c>
      <c r="BM10115" s="33">
        <v>62.25</v>
      </c>
      <c r="BN10115" s="33">
        <v>68</v>
      </c>
      <c r="BO10115" s="33">
        <v>74.4375</v>
      </c>
      <c r="BP10115" s="33">
        <v>80.0625</v>
      </c>
      <c r="BQ10115" s="33">
        <v>85.3125</v>
      </c>
      <c r="BR10115" s="33">
        <v>89.9375</v>
      </c>
      <c r="BS10115" s="33">
        <v>93.25</v>
      </c>
      <c r="BT10115" s="33">
        <v>94.75</v>
      </c>
      <c r="BU10115" s="33">
        <v>95.0625</v>
      </c>
      <c r="BV10115" s="33">
        <v>94.4375</v>
      </c>
      <c r="BW10115" s="33">
        <v>92.9375</v>
      </c>
      <c r="BX10115" s="33">
        <v>89.125</v>
      </c>
      <c r="BY10115" s="33">
        <v>83.375</v>
      </c>
      <c r="BZ10115" s="33">
        <v>75.8125</v>
      </c>
      <c r="CA10115" s="33">
        <v>69.6875</v>
      </c>
      <c r="CB10115" s="33">
        <v>65.75</v>
      </c>
      <c r="CC10115" s="33">
        <v>63.375</v>
      </c>
      <c r="CD10115" s="9">
        <v>11.65483</v>
      </c>
      <c r="CE10115" s="9">
        <v>9.0850860000000004</v>
      </c>
      <c r="CF10115" s="9">
        <v>9.0134530000000002</v>
      </c>
      <c r="CG10115" s="9">
        <v>9.4277519999999999</v>
      </c>
      <c r="CH10115" s="9">
        <v>7.4765030000000001</v>
      </c>
      <c r="CI10115" s="9">
        <v>7.3620270000000003</v>
      </c>
      <c r="CJ10115" s="9">
        <v>6.4432919999999996</v>
      </c>
      <c r="CK10115" s="9">
        <v>8.6663569999999996</v>
      </c>
      <c r="CL10115" s="9">
        <v>11.827</v>
      </c>
      <c r="CM10115" s="9">
        <v>17.903849999999998</v>
      </c>
      <c r="CN10115" s="9">
        <v>25.088609999999999</v>
      </c>
      <c r="CO10115" s="9">
        <v>31.894400000000001</v>
      </c>
      <c r="CP10115" s="9">
        <v>30.402339999999999</v>
      </c>
      <c r="CQ10115" s="9">
        <v>25.848020000000002</v>
      </c>
      <c r="CR10115" s="9">
        <v>25.57321</v>
      </c>
      <c r="CS10115" s="9">
        <v>21.367989999999999</v>
      </c>
      <c r="CT10115" s="9">
        <v>19.847290000000001</v>
      </c>
      <c r="CU10115" s="9">
        <v>17.66667</v>
      </c>
      <c r="CV10115" s="9">
        <v>16.331880000000002</v>
      </c>
      <c r="CW10115" s="9">
        <v>13.946899999999999</v>
      </c>
      <c r="CX10115" s="9">
        <v>11.229329999999999</v>
      </c>
      <c r="CY10115" s="9">
        <v>9.7468599999999999</v>
      </c>
      <c r="CZ10115" s="9">
        <v>8.6490860000000005</v>
      </c>
      <c r="DA10115" s="9">
        <v>8.6490860000000005</v>
      </c>
      <c r="DB10115" s="9">
        <v>16.810009999999998</v>
      </c>
      <c r="DC10115" s="9">
        <v>15.02547</v>
      </c>
      <c r="DD10115" s="9">
        <v>0</v>
      </c>
    </row>
    <row r="10116" spans="1:108" x14ac:dyDescent="0.25">
      <c r="A10116" s="9" t="s">
        <v>42</v>
      </c>
      <c r="B10116" s="9" t="s">
        <v>31</v>
      </c>
      <c r="C10116" s="9" t="s">
        <v>35</v>
      </c>
      <c r="D10116" s="9" t="s">
        <v>37</v>
      </c>
      <c r="E10116" s="9" t="s">
        <v>38</v>
      </c>
      <c r="F10116" s="9">
        <v>2020</v>
      </c>
      <c r="G10116" s="9">
        <v>8</v>
      </c>
      <c r="H10116" s="9"/>
      <c r="BF10116" s="33">
        <v>62.875</v>
      </c>
      <c r="BG10116" s="33">
        <v>61.75</v>
      </c>
      <c r="BH10116" s="33">
        <v>60.5</v>
      </c>
      <c r="BI10116" s="33">
        <v>59.5</v>
      </c>
      <c r="BJ10116" s="33">
        <v>58.3125</v>
      </c>
      <c r="BK10116" s="33">
        <v>57.8125</v>
      </c>
      <c r="BL10116" s="33">
        <v>57.5</v>
      </c>
      <c r="BM10116" s="33">
        <v>60.6875</v>
      </c>
      <c r="BN10116" s="33">
        <v>65.8125</v>
      </c>
      <c r="BO10116" s="33">
        <v>71.0625</v>
      </c>
      <c r="BP10116" s="33">
        <v>77.5625</v>
      </c>
      <c r="BQ10116" s="33">
        <v>81.875</v>
      </c>
      <c r="BR10116" s="33">
        <v>86.75</v>
      </c>
      <c r="BS10116" s="33">
        <v>89.3125</v>
      </c>
      <c r="BT10116" s="33">
        <v>91.5</v>
      </c>
      <c r="BU10116" s="33">
        <v>92.0625</v>
      </c>
      <c r="BV10116" s="33">
        <v>92.0625</v>
      </c>
      <c r="BW10116" s="33">
        <v>90.375</v>
      </c>
      <c r="BX10116" s="33">
        <v>86.3125</v>
      </c>
      <c r="BY10116" s="33">
        <v>80.25</v>
      </c>
      <c r="BZ10116" s="33">
        <v>73.6875</v>
      </c>
      <c r="CA10116" s="33">
        <v>69.875</v>
      </c>
      <c r="CB10116" s="33">
        <v>67.25</v>
      </c>
      <c r="CC10116" s="33">
        <v>65.0625</v>
      </c>
      <c r="DC10116" s="9">
        <v>15.02547</v>
      </c>
      <c r="DD10116" s="9">
        <v>0</v>
      </c>
    </row>
    <row r="10117" spans="1:108" x14ac:dyDescent="0.25">
      <c r="A10117" s="9" t="s">
        <v>42</v>
      </c>
      <c r="B10117" s="9" t="s">
        <v>31</v>
      </c>
      <c r="C10117" s="9" t="s">
        <v>35</v>
      </c>
      <c r="D10117" s="9" t="s">
        <v>37</v>
      </c>
      <c r="E10117" s="9" t="s">
        <v>38</v>
      </c>
      <c r="F10117" s="9">
        <v>2020</v>
      </c>
      <c r="G10117" s="9">
        <v>9</v>
      </c>
      <c r="H10117" s="9"/>
      <c r="BF10117" s="33">
        <v>62.4375</v>
      </c>
      <c r="BG10117" s="33">
        <v>60.5625</v>
      </c>
      <c r="BH10117" s="33">
        <v>59.375</v>
      </c>
      <c r="BI10117" s="33">
        <v>58.0625</v>
      </c>
      <c r="BJ10117" s="33">
        <v>57</v>
      </c>
      <c r="BK10117" s="33">
        <v>56.125</v>
      </c>
      <c r="BL10117" s="33">
        <v>55.125</v>
      </c>
      <c r="BM10117" s="33">
        <v>56.8125</v>
      </c>
      <c r="BN10117" s="33">
        <v>63.8125</v>
      </c>
      <c r="BO10117" s="33">
        <v>69.5625</v>
      </c>
      <c r="BP10117" s="33">
        <v>76.25</v>
      </c>
      <c r="BQ10117" s="33">
        <v>83.5</v>
      </c>
      <c r="BR10117" s="33">
        <v>88.5</v>
      </c>
      <c r="BS10117" s="33">
        <v>92.4375</v>
      </c>
      <c r="BT10117" s="33">
        <v>94.375</v>
      </c>
      <c r="BU10117" s="33">
        <v>94.4375</v>
      </c>
      <c r="BV10117" s="33">
        <v>92.1875</v>
      </c>
      <c r="BW10117" s="33">
        <v>88.4375</v>
      </c>
      <c r="BX10117" s="33">
        <v>84.0625</v>
      </c>
      <c r="BY10117" s="33">
        <v>77.375</v>
      </c>
      <c r="BZ10117" s="33">
        <v>71.9375</v>
      </c>
      <c r="CA10117" s="33">
        <v>68.1875</v>
      </c>
      <c r="CB10117" s="33">
        <v>64.9375</v>
      </c>
      <c r="CC10117" s="33">
        <v>62.6875</v>
      </c>
      <c r="DC10117" s="9">
        <v>15.02547</v>
      </c>
      <c r="DD10117" s="9">
        <v>0</v>
      </c>
    </row>
    <row r="10118" spans="1:108" x14ac:dyDescent="0.25">
      <c r="A10118" s="9" t="s">
        <v>42</v>
      </c>
      <c r="B10118" s="9" t="s">
        <v>31</v>
      </c>
      <c r="C10118" s="9" t="s">
        <v>35</v>
      </c>
      <c r="D10118" s="9" t="s">
        <v>37</v>
      </c>
      <c r="E10118" s="9" t="s">
        <v>38</v>
      </c>
      <c r="F10118" s="9">
        <v>2020</v>
      </c>
      <c r="G10118" s="9">
        <v>10</v>
      </c>
      <c r="H10118" s="9"/>
      <c r="BF10118" s="33">
        <v>58.25</v>
      </c>
      <c r="BG10118" s="33">
        <v>57.125</v>
      </c>
      <c r="BH10118" s="33">
        <v>56.125</v>
      </c>
      <c r="BI10118" s="33">
        <v>55.5</v>
      </c>
      <c r="BJ10118" s="33">
        <v>54.8125</v>
      </c>
      <c r="BK10118" s="33">
        <v>54.4375</v>
      </c>
      <c r="BL10118" s="33">
        <v>54.1875</v>
      </c>
      <c r="BM10118" s="33">
        <v>54.375</v>
      </c>
      <c r="BN10118" s="33">
        <v>57.6875</v>
      </c>
      <c r="BO10118" s="33">
        <v>62.5</v>
      </c>
      <c r="BP10118" s="33">
        <v>67.6875</v>
      </c>
      <c r="BQ10118" s="33">
        <v>73.5</v>
      </c>
      <c r="BR10118" s="33">
        <v>77.0625</v>
      </c>
      <c r="BS10118" s="33">
        <v>79.75</v>
      </c>
      <c r="BT10118" s="33">
        <v>81.0625</v>
      </c>
      <c r="BU10118" s="33">
        <v>80.875</v>
      </c>
      <c r="BV10118" s="33">
        <v>79.625</v>
      </c>
      <c r="BW10118" s="33">
        <v>77.1875</v>
      </c>
      <c r="BX10118" s="33">
        <v>72</v>
      </c>
      <c r="BY10118" s="33">
        <v>67.625</v>
      </c>
      <c r="BZ10118" s="33">
        <v>65.25</v>
      </c>
      <c r="CA10118" s="33">
        <v>62.75</v>
      </c>
      <c r="CB10118" s="33">
        <v>60.75</v>
      </c>
      <c r="CC10118" s="33">
        <v>58.75</v>
      </c>
      <c r="DC10118" s="9">
        <v>15.02547</v>
      </c>
      <c r="DD10118" s="9">
        <v>0</v>
      </c>
    </row>
    <row r="10119" spans="1:108" x14ac:dyDescent="0.25">
      <c r="A10119" s="9" t="s">
        <v>42</v>
      </c>
      <c r="B10119" s="9" t="s">
        <v>31</v>
      </c>
      <c r="C10119" s="9" t="s">
        <v>35</v>
      </c>
      <c r="D10119" s="9" t="s">
        <v>37</v>
      </c>
      <c r="E10119" s="9" t="s">
        <v>38</v>
      </c>
      <c r="F10119" s="9">
        <v>2021</v>
      </c>
      <c r="G10119" s="9">
        <v>5</v>
      </c>
      <c r="H10119" s="9"/>
      <c r="BF10119" s="33">
        <v>58.25</v>
      </c>
      <c r="BG10119" s="33">
        <v>57.1875</v>
      </c>
      <c r="BH10119" s="33">
        <v>55.8125</v>
      </c>
      <c r="BI10119" s="33">
        <v>54.5</v>
      </c>
      <c r="BJ10119" s="33">
        <v>53.3125</v>
      </c>
      <c r="BK10119" s="33">
        <v>52.75</v>
      </c>
      <c r="BL10119" s="33">
        <v>52.8125</v>
      </c>
      <c r="BM10119" s="33">
        <v>56.5</v>
      </c>
      <c r="BN10119" s="33">
        <v>62.0625</v>
      </c>
      <c r="BO10119" s="33">
        <v>66.4375</v>
      </c>
      <c r="BP10119" s="33">
        <v>71.5625</v>
      </c>
      <c r="BQ10119" s="33">
        <v>76.5</v>
      </c>
      <c r="BR10119" s="33">
        <v>80.3125</v>
      </c>
      <c r="BS10119" s="33">
        <v>82.5625</v>
      </c>
      <c r="BT10119" s="33">
        <v>83.9375</v>
      </c>
      <c r="BU10119" s="33">
        <v>83.875</v>
      </c>
      <c r="BV10119" s="33">
        <v>82.5625</v>
      </c>
      <c r="BW10119" s="33">
        <v>80.8125</v>
      </c>
      <c r="BX10119" s="33">
        <v>77.6875</v>
      </c>
      <c r="BY10119" s="33">
        <v>71.625</v>
      </c>
      <c r="BZ10119" s="33">
        <v>65.0625</v>
      </c>
      <c r="CA10119" s="33">
        <v>60.6875</v>
      </c>
      <c r="CB10119" s="33">
        <v>58.0625</v>
      </c>
      <c r="CC10119" s="33">
        <v>56.3125</v>
      </c>
      <c r="DC10119" s="9">
        <v>15.02547</v>
      </c>
      <c r="DD10119" s="9">
        <v>0</v>
      </c>
    </row>
    <row r="10120" spans="1:108" x14ac:dyDescent="0.25">
      <c r="A10120" s="9" t="s">
        <v>42</v>
      </c>
      <c r="B10120" s="9" t="s">
        <v>31</v>
      </c>
      <c r="C10120" s="9" t="s">
        <v>35</v>
      </c>
      <c r="D10120" s="9" t="s">
        <v>37</v>
      </c>
      <c r="E10120" s="9" t="s">
        <v>38</v>
      </c>
      <c r="F10120" s="9">
        <v>2021</v>
      </c>
      <c r="G10120" s="9">
        <v>6</v>
      </c>
      <c r="H10120" s="9"/>
      <c r="BF10120" s="33">
        <v>64.875</v>
      </c>
      <c r="BG10120" s="33">
        <v>63.3125</v>
      </c>
      <c r="BH10120" s="33">
        <v>62.1875</v>
      </c>
      <c r="BI10120" s="33">
        <v>61.0625</v>
      </c>
      <c r="BJ10120" s="33">
        <v>60.3125</v>
      </c>
      <c r="BK10120" s="33">
        <v>59.75</v>
      </c>
      <c r="BL10120" s="33">
        <v>59.4375</v>
      </c>
      <c r="BM10120" s="33">
        <v>64.0625</v>
      </c>
      <c r="BN10120" s="33">
        <v>69.9375</v>
      </c>
      <c r="BO10120" s="33">
        <v>75.6875</v>
      </c>
      <c r="BP10120" s="33">
        <v>80.5</v>
      </c>
      <c r="BQ10120" s="33">
        <v>84.5</v>
      </c>
      <c r="BR10120" s="33">
        <v>87.8125</v>
      </c>
      <c r="BS10120" s="33">
        <v>90.25</v>
      </c>
      <c r="BT10120" s="33">
        <v>90.6875</v>
      </c>
      <c r="BU10120" s="33">
        <v>91.9375</v>
      </c>
      <c r="BV10120" s="33">
        <v>91.5625</v>
      </c>
      <c r="BW10120" s="33">
        <v>89.5</v>
      </c>
      <c r="BX10120" s="33">
        <v>85.875</v>
      </c>
      <c r="BY10120" s="33">
        <v>80.9375</v>
      </c>
      <c r="BZ10120" s="33">
        <v>72.8125</v>
      </c>
      <c r="CA10120" s="33">
        <v>67.8125</v>
      </c>
      <c r="CB10120" s="33">
        <v>64.5625</v>
      </c>
      <c r="CC10120" s="33">
        <v>61.875</v>
      </c>
      <c r="DC10120" s="9">
        <v>15.02547</v>
      </c>
      <c r="DD10120" s="9">
        <v>0</v>
      </c>
    </row>
    <row r="10121" spans="1:108" x14ac:dyDescent="0.25">
      <c r="A10121" s="9" t="s">
        <v>42</v>
      </c>
      <c r="B10121" s="9" t="s">
        <v>31</v>
      </c>
      <c r="C10121" s="9" t="s">
        <v>35</v>
      </c>
      <c r="D10121" s="9" t="s">
        <v>37</v>
      </c>
      <c r="E10121" s="9" t="s">
        <v>38</v>
      </c>
      <c r="F10121" s="9">
        <v>2021</v>
      </c>
      <c r="G10121" s="9">
        <v>7</v>
      </c>
      <c r="H10121" s="9">
        <v>30.87839</v>
      </c>
      <c r="I10121" s="9">
        <v>29.076830000000001</v>
      </c>
      <c r="J10121" s="9">
        <v>28.110659999999999</v>
      </c>
      <c r="K10121" s="9">
        <v>29.69239</v>
      </c>
      <c r="L10121" s="9">
        <v>39.286900000000003</v>
      </c>
      <c r="M10121" s="9">
        <v>32.608179999999997</v>
      </c>
      <c r="N10121" s="9">
        <v>44.122950000000003</v>
      </c>
      <c r="O10121" s="9">
        <v>56.907139999999998</v>
      </c>
      <c r="P10121" s="9">
        <v>61.078560000000003</v>
      </c>
      <c r="Q10121" s="9">
        <v>62.142319999999998</v>
      </c>
      <c r="R10121" s="9">
        <v>66.473529999999997</v>
      </c>
      <c r="S10121" s="9">
        <v>72.284959999999998</v>
      </c>
      <c r="T10121" s="9">
        <v>64.588650000000001</v>
      </c>
      <c r="U10121" s="9">
        <v>51.869570000000003</v>
      </c>
      <c r="V10121" s="9">
        <v>53.074629999999999</v>
      </c>
      <c r="W10121" s="9">
        <v>45.530659999999997</v>
      </c>
      <c r="X10121" s="9">
        <v>40.266080000000002</v>
      </c>
      <c r="Y10121" s="9">
        <v>37.906570000000002</v>
      </c>
      <c r="Z10121" s="9">
        <v>34.901029999999999</v>
      </c>
      <c r="AA10121" s="9">
        <v>31.11497</v>
      </c>
      <c r="AB10121" s="9">
        <v>27.73218</v>
      </c>
      <c r="AC10121" s="9">
        <v>36.5792</v>
      </c>
      <c r="AD10121" s="9">
        <v>31.22439</v>
      </c>
      <c r="AE10121" s="9">
        <v>31.22439</v>
      </c>
      <c r="AF10121" s="9">
        <v>44.861890000000002</v>
      </c>
      <c r="AG10121" s="9">
        <v>35.077100000000002</v>
      </c>
      <c r="AH10121" s="9">
        <v>28.118030000000001</v>
      </c>
      <c r="AI10121" s="9">
        <v>31.698740000000001</v>
      </c>
      <c r="AJ10121" s="9">
        <v>27.65616</v>
      </c>
      <c r="AK10121" s="9">
        <v>36.572589999999998</v>
      </c>
      <c r="AL10121" s="9">
        <v>34.755510000000001</v>
      </c>
      <c r="AM10121" s="9">
        <v>45.779919999999997</v>
      </c>
      <c r="AN10121" s="9">
        <v>58.285980000000002</v>
      </c>
      <c r="AO10121" s="9">
        <v>60.95628</v>
      </c>
      <c r="AP10121" s="9">
        <v>63.171210000000002</v>
      </c>
      <c r="AQ10121" s="9">
        <v>69.130409999999998</v>
      </c>
      <c r="AR10121" s="9">
        <v>67.559330000000003</v>
      </c>
      <c r="AS10121" s="9">
        <v>63.350430000000003</v>
      </c>
      <c r="AT10121" s="9">
        <v>56.100110000000001</v>
      </c>
      <c r="AU10121" s="9">
        <v>57.794670000000004</v>
      </c>
      <c r="AV10121" s="9">
        <v>53.23583</v>
      </c>
      <c r="AW10121" s="9">
        <v>51.853180000000002</v>
      </c>
      <c r="AX10121" s="9">
        <v>51.814929999999997</v>
      </c>
      <c r="AY10121" s="9">
        <v>45.142910000000001</v>
      </c>
      <c r="AZ10121" s="9">
        <v>39.576349999999998</v>
      </c>
      <c r="BA10121" s="9">
        <v>30.85201</v>
      </c>
      <c r="BB10121" s="9">
        <v>32.707230000000003</v>
      </c>
      <c r="BC10121" s="9">
        <v>27.310839999999999</v>
      </c>
      <c r="BD10121" s="9">
        <v>27.310839999999999</v>
      </c>
      <c r="BE10121" s="9">
        <v>53.823189999999997</v>
      </c>
      <c r="BF10121" s="33">
        <v>63.6875</v>
      </c>
      <c r="BG10121" s="33">
        <v>61.875</v>
      </c>
      <c r="BH10121" s="33">
        <v>60.375</v>
      </c>
      <c r="BI10121" s="33">
        <v>58.8125</v>
      </c>
      <c r="BJ10121" s="33">
        <v>57.8125</v>
      </c>
      <c r="BK10121" s="33">
        <v>57.125</v>
      </c>
      <c r="BL10121" s="33">
        <v>57.25</v>
      </c>
      <c r="BM10121" s="33">
        <v>62.25</v>
      </c>
      <c r="BN10121" s="33">
        <v>68</v>
      </c>
      <c r="BO10121" s="33">
        <v>74.4375</v>
      </c>
      <c r="BP10121" s="33">
        <v>80.0625</v>
      </c>
      <c r="BQ10121" s="33">
        <v>85.3125</v>
      </c>
      <c r="BR10121" s="33">
        <v>89.9375</v>
      </c>
      <c r="BS10121" s="33">
        <v>93.25</v>
      </c>
      <c r="BT10121" s="33">
        <v>94.75</v>
      </c>
      <c r="BU10121" s="33">
        <v>95.0625</v>
      </c>
      <c r="BV10121" s="33">
        <v>94.4375</v>
      </c>
      <c r="BW10121" s="33">
        <v>92.9375</v>
      </c>
      <c r="BX10121" s="33">
        <v>89.125</v>
      </c>
      <c r="BY10121" s="33">
        <v>83.375</v>
      </c>
      <c r="BZ10121" s="33">
        <v>75.8125</v>
      </c>
      <c r="CA10121" s="33">
        <v>69.6875</v>
      </c>
      <c r="CB10121" s="33">
        <v>65.75</v>
      </c>
      <c r="CC10121" s="33">
        <v>63.375</v>
      </c>
      <c r="CD10121" s="9">
        <v>11.65635</v>
      </c>
      <c r="CE10121" s="9">
        <v>9.086589</v>
      </c>
      <c r="CF10121" s="9">
        <v>9.0151330000000005</v>
      </c>
      <c r="CG10121" s="9">
        <v>9.4293019999999999</v>
      </c>
      <c r="CH10121" s="9">
        <v>7.4782219999999997</v>
      </c>
      <c r="CI10121" s="9">
        <v>7.3637670000000002</v>
      </c>
      <c r="CJ10121" s="9">
        <v>6.4451660000000004</v>
      </c>
      <c r="CK10121" s="9">
        <v>8.6691549999999999</v>
      </c>
      <c r="CL10121" s="9">
        <v>11.83089</v>
      </c>
      <c r="CM10121" s="9">
        <v>17.909739999999999</v>
      </c>
      <c r="CN10121" s="9">
        <v>25.100729999999999</v>
      </c>
      <c r="CO10121" s="9">
        <v>31.911909999999999</v>
      </c>
      <c r="CP10121" s="9">
        <v>30.419879999999999</v>
      </c>
      <c r="CQ10121" s="9">
        <v>25.860379999999999</v>
      </c>
      <c r="CR10121" s="9">
        <v>25.584759999999999</v>
      </c>
      <c r="CS10121" s="9">
        <v>21.376359999999998</v>
      </c>
      <c r="CT10121" s="9">
        <v>19.853909999999999</v>
      </c>
      <c r="CU10121" s="9">
        <v>17.669720000000002</v>
      </c>
      <c r="CV10121" s="9">
        <v>16.333639999999999</v>
      </c>
      <c r="CW10121" s="9">
        <v>13.948600000000001</v>
      </c>
      <c r="CX10121" s="9">
        <v>11.2302</v>
      </c>
      <c r="CY10121" s="9">
        <v>9.7474299999999996</v>
      </c>
      <c r="CZ10121" s="9">
        <v>8.6498439999999999</v>
      </c>
      <c r="DA10121" s="9">
        <v>8.6498439999999999</v>
      </c>
      <c r="DB10121" s="9">
        <v>16.815770000000001</v>
      </c>
      <c r="DC10121" s="9">
        <v>15.02547</v>
      </c>
      <c r="DD10121" s="9">
        <v>0</v>
      </c>
    </row>
    <row r="10122" spans="1:108" x14ac:dyDescent="0.25">
      <c r="A10122" s="9" t="s">
        <v>42</v>
      </c>
      <c r="B10122" s="9" t="s">
        <v>31</v>
      </c>
      <c r="C10122" s="9" t="s">
        <v>35</v>
      </c>
      <c r="D10122" s="9" t="s">
        <v>37</v>
      </c>
      <c r="E10122" s="9" t="s">
        <v>38</v>
      </c>
      <c r="F10122" s="9">
        <v>2021</v>
      </c>
      <c r="G10122" s="9">
        <v>8</v>
      </c>
      <c r="H10122" s="9"/>
      <c r="BF10122" s="33">
        <v>62.875</v>
      </c>
      <c r="BG10122" s="33">
        <v>61.75</v>
      </c>
      <c r="BH10122" s="33">
        <v>60.5</v>
      </c>
      <c r="BI10122" s="33">
        <v>59.5</v>
      </c>
      <c r="BJ10122" s="33">
        <v>58.3125</v>
      </c>
      <c r="BK10122" s="33">
        <v>57.8125</v>
      </c>
      <c r="BL10122" s="33">
        <v>57.5</v>
      </c>
      <c r="BM10122" s="33">
        <v>60.6875</v>
      </c>
      <c r="BN10122" s="33">
        <v>65.8125</v>
      </c>
      <c r="BO10122" s="33">
        <v>71.0625</v>
      </c>
      <c r="BP10122" s="33">
        <v>77.5625</v>
      </c>
      <c r="BQ10122" s="33">
        <v>81.875</v>
      </c>
      <c r="BR10122" s="33">
        <v>86.75</v>
      </c>
      <c r="BS10122" s="33">
        <v>89.3125</v>
      </c>
      <c r="BT10122" s="33">
        <v>91.5</v>
      </c>
      <c r="BU10122" s="33">
        <v>92.0625</v>
      </c>
      <c r="BV10122" s="33">
        <v>92.0625</v>
      </c>
      <c r="BW10122" s="33">
        <v>90.375</v>
      </c>
      <c r="BX10122" s="33">
        <v>86.3125</v>
      </c>
      <c r="BY10122" s="33">
        <v>80.25</v>
      </c>
      <c r="BZ10122" s="33">
        <v>73.6875</v>
      </c>
      <c r="CA10122" s="33">
        <v>69.875</v>
      </c>
      <c r="CB10122" s="33">
        <v>67.25</v>
      </c>
      <c r="CC10122" s="33">
        <v>65.0625</v>
      </c>
      <c r="DC10122" s="9">
        <v>15.02547</v>
      </c>
      <c r="DD10122" s="9">
        <v>0</v>
      </c>
    </row>
    <row r="10123" spans="1:108" x14ac:dyDescent="0.25">
      <c r="A10123" s="9" t="s">
        <v>42</v>
      </c>
      <c r="B10123" s="9" t="s">
        <v>31</v>
      </c>
      <c r="C10123" s="9" t="s">
        <v>35</v>
      </c>
      <c r="D10123" s="9" t="s">
        <v>37</v>
      </c>
      <c r="E10123" s="9" t="s">
        <v>38</v>
      </c>
      <c r="F10123" s="9">
        <v>2021</v>
      </c>
      <c r="G10123" s="9">
        <v>9</v>
      </c>
      <c r="H10123" s="9"/>
      <c r="BF10123" s="33">
        <v>62.4375</v>
      </c>
      <c r="BG10123" s="33">
        <v>60.5625</v>
      </c>
      <c r="BH10123" s="33">
        <v>59.375</v>
      </c>
      <c r="BI10123" s="33">
        <v>58.0625</v>
      </c>
      <c r="BJ10123" s="33">
        <v>57</v>
      </c>
      <c r="BK10123" s="33">
        <v>56.125</v>
      </c>
      <c r="BL10123" s="33">
        <v>55.125</v>
      </c>
      <c r="BM10123" s="33">
        <v>56.8125</v>
      </c>
      <c r="BN10123" s="33">
        <v>63.8125</v>
      </c>
      <c r="BO10123" s="33">
        <v>69.5625</v>
      </c>
      <c r="BP10123" s="33">
        <v>76.25</v>
      </c>
      <c r="BQ10123" s="33">
        <v>83.5</v>
      </c>
      <c r="BR10123" s="33">
        <v>88.5</v>
      </c>
      <c r="BS10123" s="33">
        <v>92.4375</v>
      </c>
      <c r="BT10123" s="33">
        <v>94.375</v>
      </c>
      <c r="BU10123" s="33">
        <v>94.4375</v>
      </c>
      <c r="BV10123" s="33">
        <v>92.1875</v>
      </c>
      <c r="BW10123" s="33">
        <v>88.4375</v>
      </c>
      <c r="BX10123" s="33">
        <v>84.0625</v>
      </c>
      <c r="BY10123" s="33">
        <v>77.375</v>
      </c>
      <c r="BZ10123" s="33">
        <v>71.9375</v>
      </c>
      <c r="CA10123" s="33">
        <v>68.1875</v>
      </c>
      <c r="CB10123" s="33">
        <v>64.9375</v>
      </c>
      <c r="CC10123" s="33">
        <v>62.6875</v>
      </c>
      <c r="DC10123" s="9">
        <v>15.02547</v>
      </c>
      <c r="DD10123" s="9">
        <v>0</v>
      </c>
    </row>
    <row r="10124" spans="1:108" x14ac:dyDescent="0.25">
      <c r="A10124" s="9" t="s">
        <v>42</v>
      </c>
      <c r="B10124" s="9" t="s">
        <v>31</v>
      </c>
      <c r="C10124" s="9" t="s">
        <v>35</v>
      </c>
      <c r="D10124" s="9" t="s">
        <v>37</v>
      </c>
      <c r="E10124" s="9" t="s">
        <v>38</v>
      </c>
      <c r="F10124" s="9">
        <v>2021</v>
      </c>
      <c r="G10124" s="9">
        <v>10</v>
      </c>
      <c r="H10124" s="9"/>
      <c r="BF10124" s="33">
        <v>58.25</v>
      </c>
      <c r="BG10124" s="33">
        <v>57.125</v>
      </c>
      <c r="BH10124" s="33">
        <v>56.125</v>
      </c>
      <c r="BI10124" s="33">
        <v>55.5</v>
      </c>
      <c r="BJ10124" s="33">
        <v>54.8125</v>
      </c>
      <c r="BK10124" s="33">
        <v>54.4375</v>
      </c>
      <c r="BL10124" s="33">
        <v>54.1875</v>
      </c>
      <c r="BM10124" s="33">
        <v>54.375</v>
      </c>
      <c r="BN10124" s="33">
        <v>57.6875</v>
      </c>
      <c r="BO10124" s="33">
        <v>62.5</v>
      </c>
      <c r="BP10124" s="33">
        <v>67.6875</v>
      </c>
      <c r="BQ10124" s="33">
        <v>73.5</v>
      </c>
      <c r="BR10124" s="33">
        <v>77.0625</v>
      </c>
      <c r="BS10124" s="33">
        <v>79.75</v>
      </c>
      <c r="BT10124" s="33">
        <v>81.0625</v>
      </c>
      <c r="BU10124" s="33">
        <v>80.875</v>
      </c>
      <c r="BV10124" s="33">
        <v>79.625</v>
      </c>
      <c r="BW10124" s="33">
        <v>77.1875</v>
      </c>
      <c r="BX10124" s="33">
        <v>72</v>
      </c>
      <c r="BY10124" s="33">
        <v>67.625</v>
      </c>
      <c r="BZ10124" s="33">
        <v>65.25</v>
      </c>
      <c r="CA10124" s="33">
        <v>62.75</v>
      </c>
      <c r="CB10124" s="33">
        <v>60.75</v>
      </c>
      <c r="CC10124" s="33">
        <v>58.75</v>
      </c>
      <c r="DC10124" s="9">
        <v>15.02547</v>
      </c>
      <c r="DD10124" s="9">
        <v>0</v>
      </c>
    </row>
    <row r="10125" spans="1:108" x14ac:dyDescent="0.25">
      <c r="A10125" s="9" t="s">
        <v>42</v>
      </c>
      <c r="B10125" s="9" t="s">
        <v>31</v>
      </c>
      <c r="C10125" s="9" t="s">
        <v>35</v>
      </c>
      <c r="D10125" s="9" t="s">
        <v>37</v>
      </c>
      <c r="E10125" s="9" t="s">
        <v>38</v>
      </c>
      <c r="F10125" s="9">
        <v>2022</v>
      </c>
      <c r="G10125" s="9">
        <v>5</v>
      </c>
      <c r="H10125" s="9"/>
      <c r="BF10125" s="33">
        <v>58.25</v>
      </c>
      <c r="BG10125" s="33">
        <v>57.1875</v>
      </c>
      <c r="BH10125" s="33">
        <v>55.8125</v>
      </c>
      <c r="BI10125" s="33">
        <v>54.5</v>
      </c>
      <c r="BJ10125" s="33">
        <v>53.3125</v>
      </c>
      <c r="BK10125" s="33">
        <v>52.75</v>
      </c>
      <c r="BL10125" s="33">
        <v>52.8125</v>
      </c>
      <c r="BM10125" s="33">
        <v>56.5</v>
      </c>
      <c r="BN10125" s="33">
        <v>62.0625</v>
      </c>
      <c r="BO10125" s="33">
        <v>66.4375</v>
      </c>
      <c r="BP10125" s="33">
        <v>71.5625</v>
      </c>
      <c r="BQ10125" s="33">
        <v>76.5</v>
      </c>
      <c r="BR10125" s="33">
        <v>80.3125</v>
      </c>
      <c r="BS10125" s="33">
        <v>82.5625</v>
      </c>
      <c r="BT10125" s="33">
        <v>83.9375</v>
      </c>
      <c r="BU10125" s="33">
        <v>83.875</v>
      </c>
      <c r="BV10125" s="33">
        <v>82.5625</v>
      </c>
      <c r="BW10125" s="33">
        <v>80.8125</v>
      </c>
      <c r="BX10125" s="33">
        <v>77.6875</v>
      </c>
      <c r="BY10125" s="33">
        <v>71.625</v>
      </c>
      <c r="BZ10125" s="33">
        <v>65.0625</v>
      </c>
      <c r="CA10125" s="33">
        <v>60.6875</v>
      </c>
      <c r="CB10125" s="33">
        <v>58.0625</v>
      </c>
      <c r="CC10125" s="33">
        <v>56.3125</v>
      </c>
      <c r="DC10125" s="9">
        <v>15.02547</v>
      </c>
      <c r="DD10125" s="9">
        <v>0</v>
      </c>
    </row>
    <row r="10126" spans="1:108" x14ac:dyDescent="0.25">
      <c r="A10126" s="9" t="s">
        <v>42</v>
      </c>
      <c r="B10126" s="9" t="s">
        <v>31</v>
      </c>
      <c r="C10126" s="9" t="s">
        <v>35</v>
      </c>
      <c r="D10126" s="9" t="s">
        <v>37</v>
      </c>
      <c r="E10126" s="9" t="s">
        <v>38</v>
      </c>
      <c r="F10126" s="9">
        <v>2022</v>
      </c>
      <c r="G10126" s="9">
        <v>6</v>
      </c>
      <c r="H10126" s="9"/>
      <c r="BF10126" s="33">
        <v>64.875</v>
      </c>
      <c r="BG10126" s="33">
        <v>63.3125</v>
      </c>
      <c r="BH10126" s="33">
        <v>62.1875</v>
      </c>
      <c r="BI10126" s="33">
        <v>61.0625</v>
      </c>
      <c r="BJ10126" s="33">
        <v>60.3125</v>
      </c>
      <c r="BK10126" s="33">
        <v>59.75</v>
      </c>
      <c r="BL10126" s="33">
        <v>59.4375</v>
      </c>
      <c r="BM10126" s="33">
        <v>64.0625</v>
      </c>
      <c r="BN10126" s="33">
        <v>69.9375</v>
      </c>
      <c r="BO10126" s="33">
        <v>75.6875</v>
      </c>
      <c r="BP10126" s="33">
        <v>80.5</v>
      </c>
      <c r="BQ10126" s="33">
        <v>84.5</v>
      </c>
      <c r="BR10126" s="33">
        <v>87.8125</v>
      </c>
      <c r="BS10126" s="33">
        <v>90.25</v>
      </c>
      <c r="BT10126" s="33">
        <v>90.6875</v>
      </c>
      <c r="BU10126" s="33">
        <v>91.9375</v>
      </c>
      <c r="BV10126" s="33">
        <v>91.5625</v>
      </c>
      <c r="BW10126" s="33">
        <v>89.5</v>
      </c>
      <c r="BX10126" s="33">
        <v>85.875</v>
      </c>
      <c r="BY10126" s="33">
        <v>80.9375</v>
      </c>
      <c r="BZ10126" s="33">
        <v>72.8125</v>
      </c>
      <c r="CA10126" s="33">
        <v>67.8125</v>
      </c>
      <c r="CB10126" s="33">
        <v>64.5625</v>
      </c>
      <c r="CC10126" s="33">
        <v>61.875</v>
      </c>
      <c r="DC10126" s="9">
        <v>15.02547</v>
      </c>
      <c r="DD10126" s="9">
        <v>0</v>
      </c>
    </row>
    <row r="10127" spans="1:108" x14ac:dyDescent="0.25">
      <c r="A10127" s="9" t="s">
        <v>42</v>
      </c>
      <c r="B10127" s="9" t="s">
        <v>31</v>
      </c>
      <c r="C10127" s="9" t="s">
        <v>35</v>
      </c>
      <c r="D10127" s="9" t="s">
        <v>37</v>
      </c>
      <c r="E10127" s="9" t="s">
        <v>38</v>
      </c>
      <c r="F10127" s="9">
        <v>2022</v>
      </c>
      <c r="G10127" s="9">
        <v>7</v>
      </c>
      <c r="H10127" s="9">
        <v>31.022359999999999</v>
      </c>
      <c r="I10127" s="9">
        <v>29.11101</v>
      </c>
      <c r="J10127" s="9">
        <v>28.095420000000001</v>
      </c>
      <c r="K10127" s="9">
        <v>29.76736</v>
      </c>
      <c r="L10127" s="9">
        <v>39.411070000000002</v>
      </c>
      <c r="M10127" s="9">
        <v>32.662820000000004</v>
      </c>
      <c r="N10127" s="9">
        <v>43.999209999999998</v>
      </c>
      <c r="O10127" s="9">
        <v>56.943779999999997</v>
      </c>
      <c r="P10127" s="9">
        <v>60.909829999999999</v>
      </c>
      <c r="Q10127" s="9">
        <v>61.810760000000002</v>
      </c>
      <c r="R10127" s="9">
        <v>66.284360000000007</v>
      </c>
      <c r="S10127" s="9">
        <v>71.995750000000001</v>
      </c>
      <c r="T10127" s="9">
        <v>64.231769999999997</v>
      </c>
      <c r="U10127" s="9">
        <v>51.59507</v>
      </c>
      <c r="V10127" s="9">
        <v>52.80012</v>
      </c>
      <c r="W10127" s="9">
        <v>45.255110000000002</v>
      </c>
      <c r="X10127" s="9">
        <v>40.032809999999998</v>
      </c>
      <c r="Y10127" s="9">
        <v>37.723970000000001</v>
      </c>
      <c r="Z10127" s="9">
        <v>34.646799999999999</v>
      </c>
      <c r="AA10127" s="9">
        <v>30.901160000000001</v>
      </c>
      <c r="AB10127" s="9">
        <v>27.649319999999999</v>
      </c>
      <c r="AC10127" s="9">
        <v>36.423859999999998</v>
      </c>
      <c r="AD10127" s="9">
        <v>31.12913</v>
      </c>
      <c r="AE10127" s="9">
        <v>31.12913</v>
      </c>
      <c r="AF10127" s="9">
        <v>44.61233</v>
      </c>
      <c r="AG10127" s="9">
        <v>35.221069999999997</v>
      </c>
      <c r="AH10127" s="9">
        <v>28.15221</v>
      </c>
      <c r="AI10127" s="9">
        <v>31.683499999999999</v>
      </c>
      <c r="AJ10127" s="9">
        <v>27.73113</v>
      </c>
      <c r="AK10127" s="9">
        <v>36.696759999999998</v>
      </c>
      <c r="AL10127" s="9">
        <v>34.81015</v>
      </c>
      <c r="AM10127" s="9">
        <v>45.656179999999999</v>
      </c>
      <c r="AN10127" s="9">
        <v>58.322620000000001</v>
      </c>
      <c r="AO10127" s="9">
        <v>60.787550000000003</v>
      </c>
      <c r="AP10127" s="9">
        <v>62.839649999999999</v>
      </c>
      <c r="AQ10127" s="9">
        <v>68.941230000000004</v>
      </c>
      <c r="AR10127" s="9">
        <v>67.270129999999995</v>
      </c>
      <c r="AS10127" s="9">
        <v>62.993560000000002</v>
      </c>
      <c r="AT10127" s="9">
        <v>55.825600000000001</v>
      </c>
      <c r="AU10127" s="9">
        <v>57.52017</v>
      </c>
      <c r="AV10127" s="9">
        <v>52.960279999999997</v>
      </c>
      <c r="AW10127" s="9">
        <v>51.61992</v>
      </c>
      <c r="AX10127" s="9">
        <v>51.632330000000003</v>
      </c>
      <c r="AY10127" s="9">
        <v>44.888680000000001</v>
      </c>
      <c r="AZ10127" s="9">
        <v>39.362520000000004</v>
      </c>
      <c r="BA10127" s="9">
        <v>30.76915</v>
      </c>
      <c r="BB10127" s="9">
        <v>32.55189</v>
      </c>
      <c r="BC10127" s="9">
        <v>27.21557</v>
      </c>
      <c r="BD10127" s="9">
        <v>27.21557</v>
      </c>
      <c r="BE10127" s="9">
        <v>53.573630000000001</v>
      </c>
      <c r="BF10127" s="33">
        <v>63.6875</v>
      </c>
      <c r="BG10127" s="33">
        <v>61.875</v>
      </c>
      <c r="BH10127" s="33">
        <v>60.375</v>
      </c>
      <c r="BI10127" s="33">
        <v>58.8125</v>
      </c>
      <c r="BJ10127" s="33">
        <v>57.8125</v>
      </c>
      <c r="BK10127" s="33">
        <v>57.125</v>
      </c>
      <c r="BL10127" s="33">
        <v>57.25</v>
      </c>
      <c r="BM10127" s="33">
        <v>62.25</v>
      </c>
      <c r="BN10127" s="33">
        <v>68</v>
      </c>
      <c r="BO10127" s="33">
        <v>74.4375</v>
      </c>
      <c r="BP10127" s="33">
        <v>80.0625</v>
      </c>
      <c r="BQ10127" s="33">
        <v>85.3125</v>
      </c>
      <c r="BR10127" s="33">
        <v>89.9375</v>
      </c>
      <c r="BS10127" s="33">
        <v>93.25</v>
      </c>
      <c r="BT10127" s="33">
        <v>94.75</v>
      </c>
      <c r="BU10127" s="33">
        <v>95.0625</v>
      </c>
      <c r="BV10127" s="33">
        <v>94.4375</v>
      </c>
      <c r="BW10127" s="33">
        <v>92.9375</v>
      </c>
      <c r="BX10127" s="33">
        <v>89.125</v>
      </c>
      <c r="BY10127" s="33">
        <v>83.375</v>
      </c>
      <c r="BZ10127" s="33">
        <v>75.8125</v>
      </c>
      <c r="CA10127" s="33">
        <v>69.6875</v>
      </c>
      <c r="CB10127" s="33">
        <v>65.75</v>
      </c>
      <c r="CC10127" s="33">
        <v>63.375</v>
      </c>
      <c r="CD10127" s="9">
        <v>11.68793</v>
      </c>
      <c r="CE10127" s="9">
        <v>9.1105289999999997</v>
      </c>
      <c r="CF10127" s="9">
        <v>9.0385069999999992</v>
      </c>
      <c r="CG10127" s="9">
        <v>9.4542350000000006</v>
      </c>
      <c r="CH10127" s="9">
        <v>7.4969359999999998</v>
      </c>
      <c r="CI10127" s="9">
        <v>7.3820829999999997</v>
      </c>
      <c r="CJ10127" s="9">
        <v>6.4603700000000002</v>
      </c>
      <c r="CK10127" s="9">
        <v>8.6891069999999999</v>
      </c>
      <c r="CL10127" s="9">
        <v>11.85744</v>
      </c>
      <c r="CM10127" s="9">
        <v>17.94877</v>
      </c>
      <c r="CN10127" s="9">
        <v>25.14959</v>
      </c>
      <c r="CO10127" s="9">
        <v>31.970980000000001</v>
      </c>
      <c r="CP10127" s="9">
        <v>30.476700000000001</v>
      </c>
      <c r="CQ10127" s="9">
        <v>25.912479999999999</v>
      </c>
      <c r="CR10127" s="9">
        <v>25.635870000000001</v>
      </c>
      <c r="CS10127" s="9">
        <v>21.421779999999998</v>
      </c>
      <c r="CT10127" s="9">
        <v>19.896429999999999</v>
      </c>
      <c r="CU10127" s="9">
        <v>17.7075</v>
      </c>
      <c r="CV10127" s="9">
        <v>16.36712</v>
      </c>
      <c r="CW10127" s="9">
        <v>13.977499999999999</v>
      </c>
      <c r="CX10127" s="9">
        <v>11.255330000000001</v>
      </c>
      <c r="CY10127" s="9">
        <v>9.7676680000000005</v>
      </c>
      <c r="CZ10127" s="9">
        <v>8.6734519999999993</v>
      </c>
      <c r="DA10127" s="9">
        <v>8.6734519999999993</v>
      </c>
      <c r="DB10127" s="9">
        <v>16.851199999999999</v>
      </c>
      <c r="DC10127" s="9">
        <v>15.02547</v>
      </c>
      <c r="DD10127" s="9">
        <v>0</v>
      </c>
    </row>
    <row r="10128" spans="1:108" x14ac:dyDescent="0.25">
      <c r="A10128" s="9" t="s">
        <v>42</v>
      </c>
      <c r="B10128" s="9" t="s">
        <v>31</v>
      </c>
      <c r="C10128" s="9" t="s">
        <v>35</v>
      </c>
      <c r="D10128" s="9" t="s">
        <v>37</v>
      </c>
      <c r="E10128" s="9" t="s">
        <v>38</v>
      </c>
      <c r="F10128" s="9">
        <v>2022</v>
      </c>
      <c r="G10128" s="9">
        <v>8</v>
      </c>
      <c r="H10128" s="9"/>
      <c r="BF10128" s="33">
        <v>62.875</v>
      </c>
      <c r="BG10128" s="33">
        <v>61.75</v>
      </c>
      <c r="BH10128" s="33">
        <v>60.5</v>
      </c>
      <c r="BI10128" s="33">
        <v>59.5</v>
      </c>
      <c r="BJ10128" s="33">
        <v>58.3125</v>
      </c>
      <c r="BK10128" s="33">
        <v>57.8125</v>
      </c>
      <c r="BL10128" s="33">
        <v>57.5</v>
      </c>
      <c r="BM10128" s="33">
        <v>60.6875</v>
      </c>
      <c r="BN10128" s="33">
        <v>65.8125</v>
      </c>
      <c r="BO10128" s="33">
        <v>71.0625</v>
      </c>
      <c r="BP10128" s="33">
        <v>77.5625</v>
      </c>
      <c r="BQ10128" s="33">
        <v>81.875</v>
      </c>
      <c r="BR10128" s="33">
        <v>86.75</v>
      </c>
      <c r="BS10128" s="33">
        <v>89.3125</v>
      </c>
      <c r="BT10128" s="33">
        <v>91.5</v>
      </c>
      <c r="BU10128" s="33">
        <v>92.0625</v>
      </c>
      <c r="BV10128" s="33">
        <v>92.0625</v>
      </c>
      <c r="BW10128" s="33">
        <v>90.375</v>
      </c>
      <c r="BX10128" s="33">
        <v>86.3125</v>
      </c>
      <c r="BY10128" s="33">
        <v>80.25</v>
      </c>
      <c r="BZ10128" s="33">
        <v>73.6875</v>
      </c>
      <c r="CA10128" s="33">
        <v>69.875</v>
      </c>
      <c r="CB10128" s="33">
        <v>67.25</v>
      </c>
      <c r="CC10128" s="33">
        <v>65.0625</v>
      </c>
      <c r="DC10128" s="9">
        <v>15.02547</v>
      </c>
      <c r="DD10128" s="9">
        <v>0</v>
      </c>
    </row>
    <row r="10129" spans="1:108" x14ac:dyDescent="0.25">
      <c r="A10129" s="9" t="s">
        <v>42</v>
      </c>
      <c r="B10129" s="9" t="s">
        <v>31</v>
      </c>
      <c r="C10129" s="9" t="s">
        <v>35</v>
      </c>
      <c r="D10129" s="9" t="s">
        <v>37</v>
      </c>
      <c r="E10129" s="9" t="s">
        <v>38</v>
      </c>
      <c r="F10129" s="9">
        <v>2022</v>
      </c>
      <c r="G10129" s="9">
        <v>9</v>
      </c>
      <c r="H10129" s="9"/>
      <c r="BF10129" s="33">
        <v>62.4375</v>
      </c>
      <c r="BG10129" s="33">
        <v>60.5625</v>
      </c>
      <c r="BH10129" s="33">
        <v>59.375</v>
      </c>
      <c r="BI10129" s="33">
        <v>58.0625</v>
      </c>
      <c r="BJ10129" s="33">
        <v>57</v>
      </c>
      <c r="BK10129" s="33">
        <v>56.125</v>
      </c>
      <c r="BL10129" s="33">
        <v>55.125</v>
      </c>
      <c r="BM10129" s="33">
        <v>56.8125</v>
      </c>
      <c r="BN10129" s="33">
        <v>63.8125</v>
      </c>
      <c r="BO10129" s="33">
        <v>69.5625</v>
      </c>
      <c r="BP10129" s="33">
        <v>76.25</v>
      </c>
      <c r="BQ10129" s="33">
        <v>83.5</v>
      </c>
      <c r="BR10129" s="33">
        <v>88.5</v>
      </c>
      <c r="BS10129" s="33">
        <v>92.4375</v>
      </c>
      <c r="BT10129" s="33">
        <v>94.375</v>
      </c>
      <c r="BU10129" s="33">
        <v>94.4375</v>
      </c>
      <c r="BV10129" s="33">
        <v>92.1875</v>
      </c>
      <c r="BW10129" s="33">
        <v>88.4375</v>
      </c>
      <c r="BX10129" s="33">
        <v>84.0625</v>
      </c>
      <c r="BY10129" s="33">
        <v>77.375</v>
      </c>
      <c r="BZ10129" s="33">
        <v>71.9375</v>
      </c>
      <c r="CA10129" s="33">
        <v>68.1875</v>
      </c>
      <c r="CB10129" s="33">
        <v>64.9375</v>
      </c>
      <c r="CC10129" s="33">
        <v>62.6875</v>
      </c>
      <c r="DC10129" s="9">
        <v>15.02547</v>
      </c>
      <c r="DD10129" s="9">
        <v>0</v>
      </c>
    </row>
    <row r="10130" spans="1:108" x14ac:dyDescent="0.25">
      <c r="A10130" s="9" t="s">
        <v>42</v>
      </c>
      <c r="B10130" s="9" t="s">
        <v>31</v>
      </c>
      <c r="C10130" s="9" t="s">
        <v>35</v>
      </c>
      <c r="D10130" s="9" t="s">
        <v>37</v>
      </c>
      <c r="E10130" s="9" t="s">
        <v>38</v>
      </c>
      <c r="F10130" s="9">
        <v>2022</v>
      </c>
      <c r="G10130" s="9">
        <v>10</v>
      </c>
      <c r="H10130" s="9"/>
      <c r="BF10130" s="33">
        <v>58.25</v>
      </c>
      <c r="BG10130" s="33">
        <v>57.125</v>
      </c>
      <c r="BH10130" s="33">
        <v>56.125</v>
      </c>
      <c r="BI10130" s="33">
        <v>55.5</v>
      </c>
      <c r="BJ10130" s="33">
        <v>54.8125</v>
      </c>
      <c r="BK10130" s="33">
        <v>54.4375</v>
      </c>
      <c r="BL10130" s="33">
        <v>54.1875</v>
      </c>
      <c r="BM10130" s="33">
        <v>54.375</v>
      </c>
      <c r="BN10130" s="33">
        <v>57.6875</v>
      </c>
      <c r="BO10130" s="33">
        <v>62.5</v>
      </c>
      <c r="BP10130" s="33">
        <v>67.6875</v>
      </c>
      <c r="BQ10130" s="33">
        <v>73.5</v>
      </c>
      <c r="BR10130" s="33">
        <v>77.0625</v>
      </c>
      <c r="BS10130" s="33">
        <v>79.75</v>
      </c>
      <c r="BT10130" s="33">
        <v>81.0625</v>
      </c>
      <c r="BU10130" s="33">
        <v>80.875</v>
      </c>
      <c r="BV10130" s="33">
        <v>79.625</v>
      </c>
      <c r="BW10130" s="33">
        <v>77.1875</v>
      </c>
      <c r="BX10130" s="33">
        <v>72</v>
      </c>
      <c r="BY10130" s="33">
        <v>67.625</v>
      </c>
      <c r="BZ10130" s="33">
        <v>65.25</v>
      </c>
      <c r="CA10130" s="33">
        <v>62.75</v>
      </c>
      <c r="CB10130" s="33">
        <v>60.75</v>
      </c>
      <c r="CC10130" s="33">
        <v>58.75</v>
      </c>
      <c r="DC10130" s="9">
        <v>15.02547</v>
      </c>
      <c r="DD10130" s="9">
        <v>0</v>
      </c>
    </row>
    <row r="10131" spans="1:108" x14ac:dyDescent="0.25">
      <c r="A10131" s="9" t="s">
        <v>42</v>
      </c>
      <c r="B10131" s="9" t="s">
        <v>31</v>
      </c>
      <c r="C10131" s="9" t="s">
        <v>35</v>
      </c>
      <c r="D10131" s="9" t="s">
        <v>37</v>
      </c>
      <c r="E10131" s="9" t="s">
        <v>38</v>
      </c>
      <c r="F10131" s="9">
        <v>2023</v>
      </c>
      <c r="G10131" s="9">
        <v>5</v>
      </c>
      <c r="H10131" s="9"/>
      <c r="BF10131" s="33">
        <v>58.25</v>
      </c>
      <c r="BG10131" s="33">
        <v>57.1875</v>
      </c>
      <c r="BH10131" s="33">
        <v>55.8125</v>
      </c>
      <c r="BI10131" s="33">
        <v>54.5</v>
      </c>
      <c r="BJ10131" s="33">
        <v>53.3125</v>
      </c>
      <c r="BK10131" s="33">
        <v>52.75</v>
      </c>
      <c r="BL10131" s="33">
        <v>52.8125</v>
      </c>
      <c r="BM10131" s="33">
        <v>56.5</v>
      </c>
      <c r="BN10131" s="33">
        <v>62.0625</v>
      </c>
      <c r="BO10131" s="33">
        <v>66.4375</v>
      </c>
      <c r="BP10131" s="33">
        <v>71.5625</v>
      </c>
      <c r="BQ10131" s="33">
        <v>76.5</v>
      </c>
      <c r="BR10131" s="33">
        <v>80.3125</v>
      </c>
      <c r="BS10131" s="33">
        <v>82.5625</v>
      </c>
      <c r="BT10131" s="33">
        <v>83.9375</v>
      </c>
      <c r="BU10131" s="33">
        <v>83.875</v>
      </c>
      <c r="BV10131" s="33">
        <v>82.5625</v>
      </c>
      <c r="BW10131" s="33">
        <v>80.8125</v>
      </c>
      <c r="BX10131" s="33">
        <v>77.6875</v>
      </c>
      <c r="BY10131" s="33">
        <v>71.625</v>
      </c>
      <c r="BZ10131" s="33">
        <v>65.0625</v>
      </c>
      <c r="CA10131" s="33">
        <v>60.6875</v>
      </c>
      <c r="CB10131" s="33">
        <v>58.0625</v>
      </c>
      <c r="CC10131" s="33">
        <v>56.3125</v>
      </c>
      <c r="DC10131" s="9">
        <v>15.02547</v>
      </c>
      <c r="DD10131" s="9">
        <v>0</v>
      </c>
    </row>
    <row r="10132" spans="1:108" x14ac:dyDescent="0.25">
      <c r="A10132" s="9" t="s">
        <v>42</v>
      </c>
      <c r="B10132" s="9" t="s">
        <v>31</v>
      </c>
      <c r="C10132" s="9" t="s">
        <v>35</v>
      </c>
      <c r="D10132" s="9" t="s">
        <v>37</v>
      </c>
      <c r="E10132" s="9" t="s">
        <v>38</v>
      </c>
      <c r="F10132" s="9">
        <v>2023</v>
      </c>
      <c r="G10132" s="9">
        <v>6</v>
      </c>
      <c r="H10132" s="9"/>
      <c r="BF10132" s="33">
        <v>64.875</v>
      </c>
      <c r="BG10132" s="33">
        <v>63.3125</v>
      </c>
      <c r="BH10132" s="33">
        <v>62.1875</v>
      </c>
      <c r="BI10132" s="33">
        <v>61.0625</v>
      </c>
      <c r="BJ10132" s="33">
        <v>60.3125</v>
      </c>
      <c r="BK10132" s="33">
        <v>59.75</v>
      </c>
      <c r="BL10132" s="33">
        <v>59.4375</v>
      </c>
      <c r="BM10132" s="33">
        <v>64.0625</v>
      </c>
      <c r="BN10132" s="33">
        <v>69.9375</v>
      </c>
      <c r="BO10132" s="33">
        <v>75.6875</v>
      </c>
      <c r="BP10132" s="33">
        <v>80.5</v>
      </c>
      <c r="BQ10132" s="33">
        <v>84.5</v>
      </c>
      <c r="BR10132" s="33">
        <v>87.8125</v>
      </c>
      <c r="BS10132" s="33">
        <v>90.25</v>
      </c>
      <c r="BT10132" s="33">
        <v>90.6875</v>
      </c>
      <c r="BU10132" s="33">
        <v>91.9375</v>
      </c>
      <c r="BV10132" s="33">
        <v>91.5625</v>
      </c>
      <c r="BW10132" s="33">
        <v>89.5</v>
      </c>
      <c r="BX10132" s="33">
        <v>85.875</v>
      </c>
      <c r="BY10132" s="33">
        <v>80.9375</v>
      </c>
      <c r="BZ10132" s="33">
        <v>72.8125</v>
      </c>
      <c r="CA10132" s="33">
        <v>67.8125</v>
      </c>
      <c r="CB10132" s="33">
        <v>64.5625</v>
      </c>
      <c r="CC10132" s="33">
        <v>61.875</v>
      </c>
      <c r="DC10132" s="9">
        <v>15.02547</v>
      </c>
      <c r="DD10132" s="9">
        <v>0</v>
      </c>
    </row>
    <row r="10133" spans="1:108" x14ac:dyDescent="0.25">
      <c r="A10133" s="9" t="s">
        <v>42</v>
      </c>
      <c r="B10133" s="9" t="s">
        <v>31</v>
      </c>
      <c r="C10133" s="9" t="s">
        <v>35</v>
      </c>
      <c r="D10133" s="9" t="s">
        <v>37</v>
      </c>
      <c r="E10133" s="9" t="s">
        <v>38</v>
      </c>
      <c r="F10133" s="9">
        <v>2023</v>
      </c>
      <c r="G10133" s="9">
        <v>7</v>
      </c>
      <c r="H10133" s="9">
        <v>31.00346</v>
      </c>
      <c r="I10133" s="9">
        <v>29.199829999999999</v>
      </c>
      <c r="J10133" s="9">
        <v>28.079190000000001</v>
      </c>
      <c r="K10133" s="9">
        <v>29.701450000000001</v>
      </c>
      <c r="L10133" s="9">
        <v>39.046280000000003</v>
      </c>
      <c r="M10133" s="9">
        <v>32.48189</v>
      </c>
      <c r="N10133" s="9">
        <v>44.09966</v>
      </c>
      <c r="O10133" s="9">
        <v>56.926859999999998</v>
      </c>
      <c r="P10133" s="9">
        <v>61.442100000000003</v>
      </c>
      <c r="Q10133" s="9">
        <v>62.503779999999999</v>
      </c>
      <c r="R10133" s="9">
        <v>66.625110000000006</v>
      </c>
      <c r="S10133" s="9">
        <v>72.619259999999997</v>
      </c>
      <c r="T10133" s="9">
        <v>65.101590000000002</v>
      </c>
      <c r="U10133" s="9">
        <v>52.440689999999996</v>
      </c>
      <c r="V10133" s="9">
        <v>53.64575</v>
      </c>
      <c r="W10133" s="9">
        <v>45.938609999999997</v>
      </c>
      <c r="X10133" s="9">
        <v>40.656239999999997</v>
      </c>
      <c r="Y10133" s="9">
        <v>38.241210000000002</v>
      </c>
      <c r="Z10133" s="9">
        <v>35.235100000000003</v>
      </c>
      <c r="AA10133" s="9">
        <v>31.401520000000001</v>
      </c>
      <c r="AB10133" s="9">
        <v>27.54757</v>
      </c>
      <c r="AC10133" s="9">
        <v>36.739559999999997</v>
      </c>
      <c r="AD10133" s="9">
        <v>31.487819999999999</v>
      </c>
      <c r="AE10133" s="9">
        <v>31.487819999999999</v>
      </c>
      <c r="AF10133" s="9">
        <v>45.318660000000001</v>
      </c>
      <c r="AG10133" s="9">
        <v>35.202170000000002</v>
      </c>
      <c r="AH10133" s="9">
        <v>28.241029999999999</v>
      </c>
      <c r="AI10133" s="9">
        <v>31.667269999999998</v>
      </c>
      <c r="AJ10133" s="9">
        <v>27.665220000000001</v>
      </c>
      <c r="AK10133" s="9">
        <v>36.331969999999998</v>
      </c>
      <c r="AL10133" s="9">
        <v>34.62923</v>
      </c>
      <c r="AM10133" s="9">
        <v>45.756630000000001</v>
      </c>
      <c r="AN10133" s="9">
        <v>58.305700000000002</v>
      </c>
      <c r="AO10133" s="9">
        <v>61.31982</v>
      </c>
      <c r="AP10133" s="9">
        <v>63.532670000000003</v>
      </c>
      <c r="AQ10133" s="9">
        <v>69.281970000000001</v>
      </c>
      <c r="AR10133" s="9">
        <v>67.893640000000005</v>
      </c>
      <c r="AS10133" s="9">
        <v>63.863370000000003</v>
      </c>
      <c r="AT10133" s="9">
        <v>56.671219999999998</v>
      </c>
      <c r="AU10133" s="9">
        <v>58.365789999999997</v>
      </c>
      <c r="AV10133" s="9">
        <v>53.643790000000003</v>
      </c>
      <c r="AW10133" s="9">
        <v>52.243340000000003</v>
      </c>
      <c r="AX10133" s="9">
        <v>52.149569999999997</v>
      </c>
      <c r="AY10133" s="9">
        <v>45.476970000000001</v>
      </c>
      <c r="AZ10133" s="9">
        <v>39.862879999999997</v>
      </c>
      <c r="BA10133" s="9">
        <v>30.667400000000001</v>
      </c>
      <c r="BB10133" s="9">
        <v>32.86759</v>
      </c>
      <c r="BC10133" s="9">
        <v>27.574259999999999</v>
      </c>
      <c r="BD10133" s="9">
        <v>27.574259999999999</v>
      </c>
      <c r="BE10133" s="9">
        <v>54.279960000000003</v>
      </c>
      <c r="BF10133" s="33">
        <v>63.6875</v>
      </c>
      <c r="BG10133" s="33">
        <v>61.875</v>
      </c>
      <c r="BH10133" s="33">
        <v>60.375</v>
      </c>
      <c r="BI10133" s="33">
        <v>58.8125</v>
      </c>
      <c r="BJ10133" s="33">
        <v>57.8125</v>
      </c>
      <c r="BK10133" s="33">
        <v>57.125</v>
      </c>
      <c r="BL10133" s="33">
        <v>57.25</v>
      </c>
      <c r="BM10133" s="33">
        <v>62.25</v>
      </c>
      <c r="BN10133" s="33">
        <v>68</v>
      </c>
      <c r="BO10133" s="33">
        <v>74.4375</v>
      </c>
      <c r="BP10133" s="33">
        <v>80.0625</v>
      </c>
      <c r="BQ10133" s="33">
        <v>85.3125</v>
      </c>
      <c r="BR10133" s="33">
        <v>89.9375</v>
      </c>
      <c r="BS10133" s="33">
        <v>93.25</v>
      </c>
      <c r="BT10133" s="33">
        <v>94.75</v>
      </c>
      <c r="BU10133" s="33">
        <v>95.0625</v>
      </c>
      <c r="BV10133" s="33">
        <v>94.4375</v>
      </c>
      <c r="BW10133" s="33">
        <v>92.9375</v>
      </c>
      <c r="BX10133" s="33">
        <v>89.125</v>
      </c>
      <c r="BY10133" s="33">
        <v>83.375</v>
      </c>
      <c r="BZ10133" s="33">
        <v>75.8125</v>
      </c>
      <c r="CA10133" s="33">
        <v>69.6875</v>
      </c>
      <c r="CB10133" s="33">
        <v>65.75</v>
      </c>
      <c r="CC10133" s="33">
        <v>63.375</v>
      </c>
      <c r="CD10133" s="9">
        <v>11.656929999999999</v>
      </c>
      <c r="CE10133" s="9">
        <v>9.087961</v>
      </c>
      <c r="CF10133" s="9">
        <v>9.0170259999999995</v>
      </c>
      <c r="CG10133" s="9">
        <v>9.4305990000000008</v>
      </c>
      <c r="CH10133" s="9">
        <v>7.4806860000000004</v>
      </c>
      <c r="CI10133" s="9">
        <v>7.3663210000000001</v>
      </c>
      <c r="CJ10133" s="9">
        <v>6.4485539999999997</v>
      </c>
      <c r="CK10133" s="9">
        <v>8.6744489999999992</v>
      </c>
      <c r="CL10133" s="9">
        <v>11.839309999999999</v>
      </c>
      <c r="CM10133" s="9">
        <v>17.924060000000001</v>
      </c>
      <c r="CN10133" s="9">
        <v>25.12764</v>
      </c>
      <c r="CO10133" s="9">
        <v>31.945399999999999</v>
      </c>
      <c r="CP10133" s="9">
        <v>30.455269999999999</v>
      </c>
      <c r="CQ10133" s="9">
        <v>25.88175</v>
      </c>
      <c r="CR10133" s="9">
        <v>25.608170000000001</v>
      </c>
      <c r="CS10133" s="9">
        <v>21.39002</v>
      </c>
      <c r="CT10133" s="9">
        <v>19.86637</v>
      </c>
      <c r="CU10133" s="9">
        <v>17.6785</v>
      </c>
      <c r="CV10133" s="9">
        <v>16.341889999999999</v>
      </c>
      <c r="CW10133" s="9">
        <v>13.95415</v>
      </c>
      <c r="CX10133" s="9">
        <v>11.23509</v>
      </c>
      <c r="CY10133" s="9">
        <v>9.7540370000000003</v>
      </c>
      <c r="CZ10133" s="9">
        <v>8.6493369999999992</v>
      </c>
      <c r="DA10133" s="9">
        <v>8.6493369999999992</v>
      </c>
      <c r="DB10133" s="9">
        <v>16.826640000000001</v>
      </c>
      <c r="DC10133" s="9">
        <v>15.02547</v>
      </c>
      <c r="DD10133" s="9">
        <v>0</v>
      </c>
    </row>
    <row r="10134" spans="1:108" x14ac:dyDescent="0.25">
      <c r="A10134" s="9" t="s">
        <v>42</v>
      </c>
      <c r="B10134" s="9" t="s">
        <v>31</v>
      </c>
      <c r="C10134" s="9" t="s">
        <v>35</v>
      </c>
      <c r="D10134" s="9" t="s">
        <v>37</v>
      </c>
      <c r="E10134" s="9" t="s">
        <v>38</v>
      </c>
      <c r="F10134" s="9">
        <v>2023</v>
      </c>
      <c r="G10134" s="9">
        <v>8</v>
      </c>
      <c r="H10134" s="9"/>
      <c r="BF10134" s="33">
        <v>62.875</v>
      </c>
      <c r="BG10134" s="33">
        <v>61.75</v>
      </c>
      <c r="BH10134" s="33">
        <v>60.5</v>
      </c>
      <c r="BI10134" s="33">
        <v>59.5</v>
      </c>
      <c r="BJ10134" s="33">
        <v>58.3125</v>
      </c>
      <c r="BK10134" s="33">
        <v>57.8125</v>
      </c>
      <c r="BL10134" s="33">
        <v>57.5</v>
      </c>
      <c r="BM10134" s="33">
        <v>60.6875</v>
      </c>
      <c r="BN10134" s="33">
        <v>65.8125</v>
      </c>
      <c r="BO10134" s="33">
        <v>71.0625</v>
      </c>
      <c r="BP10134" s="33">
        <v>77.5625</v>
      </c>
      <c r="BQ10134" s="33">
        <v>81.875</v>
      </c>
      <c r="BR10134" s="33">
        <v>86.75</v>
      </c>
      <c r="BS10134" s="33">
        <v>89.3125</v>
      </c>
      <c r="BT10134" s="33">
        <v>91.5</v>
      </c>
      <c r="BU10134" s="33">
        <v>92.0625</v>
      </c>
      <c r="BV10134" s="33">
        <v>92.0625</v>
      </c>
      <c r="BW10134" s="33">
        <v>90.375</v>
      </c>
      <c r="BX10134" s="33">
        <v>86.3125</v>
      </c>
      <c r="BY10134" s="33">
        <v>80.25</v>
      </c>
      <c r="BZ10134" s="33">
        <v>73.6875</v>
      </c>
      <c r="CA10134" s="33">
        <v>69.875</v>
      </c>
      <c r="CB10134" s="33">
        <v>67.25</v>
      </c>
      <c r="CC10134" s="33">
        <v>65.0625</v>
      </c>
      <c r="DC10134" s="9">
        <v>15.02547</v>
      </c>
      <c r="DD10134" s="9">
        <v>0</v>
      </c>
    </row>
    <row r="10135" spans="1:108" x14ac:dyDescent="0.25">
      <c r="A10135" s="9" t="s">
        <v>42</v>
      </c>
      <c r="B10135" s="9" t="s">
        <v>31</v>
      </c>
      <c r="C10135" s="9" t="s">
        <v>35</v>
      </c>
      <c r="D10135" s="9" t="s">
        <v>37</v>
      </c>
      <c r="E10135" s="9" t="s">
        <v>38</v>
      </c>
      <c r="F10135" s="9">
        <v>2023</v>
      </c>
      <c r="G10135" s="9">
        <v>9</v>
      </c>
      <c r="H10135" s="9"/>
      <c r="BF10135" s="33">
        <v>62.4375</v>
      </c>
      <c r="BG10135" s="33">
        <v>60.5625</v>
      </c>
      <c r="BH10135" s="33">
        <v>59.375</v>
      </c>
      <c r="BI10135" s="33">
        <v>58.0625</v>
      </c>
      <c r="BJ10135" s="33">
        <v>57</v>
      </c>
      <c r="BK10135" s="33">
        <v>56.125</v>
      </c>
      <c r="BL10135" s="33">
        <v>55.125</v>
      </c>
      <c r="BM10135" s="33">
        <v>56.8125</v>
      </c>
      <c r="BN10135" s="33">
        <v>63.8125</v>
      </c>
      <c r="BO10135" s="33">
        <v>69.5625</v>
      </c>
      <c r="BP10135" s="33">
        <v>76.25</v>
      </c>
      <c r="BQ10135" s="33">
        <v>83.5</v>
      </c>
      <c r="BR10135" s="33">
        <v>88.5</v>
      </c>
      <c r="BS10135" s="33">
        <v>92.4375</v>
      </c>
      <c r="BT10135" s="33">
        <v>94.375</v>
      </c>
      <c r="BU10135" s="33">
        <v>94.4375</v>
      </c>
      <c r="BV10135" s="33">
        <v>92.1875</v>
      </c>
      <c r="BW10135" s="33">
        <v>88.4375</v>
      </c>
      <c r="BX10135" s="33">
        <v>84.0625</v>
      </c>
      <c r="BY10135" s="33">
        <v>77.375</v>
      </c>
      <c r="BZ10135" s="33">
        <v>71.9375</v>
      </c>
      <c r="CA10135" s="33">
        <v>68.1875</v>
      </c>
      <c r="CB10135" s="33">
        <v>64.9375</v>
      </c>
      <c r="CC10135" s="33">
        <v>62.6875</v>
      </c>
      <c r="DC10135" s="9">
        <v>15.02547</v>
      </c>
      <c r="DD10135" s="9">
        <v>0</v>
      </c>
    </row>
    <row r="10136" spans="1:108" x14ac:dyDescent="0.25">
      <c r="A10136" s="9" t="s">
        <v>42</v>
      </c>
      <c r="B10136" s="9" t="s">
        <v>31</v>
      </c>
      <c r="C10136" s="9" t="s">
        <v>35</v>
      </c>
      <c r="D10136" s="9" t="s">
        <v>37</v>
      </c>
      <c r="E10136" s="9" t="s">
        <v>38</v>
      </c>
      <c r="F10136" s="9">
        <v>2023</v>
      </c>
      <c r="G10136" s="9">
        <v>10</v>
      </c>
      <c r="H10136" s="9"/>
      <c r="BF10136" s="33">
        <v>58.25</v>
      </c>
      <c r="BG10136" s="33">
        <v>57.125</v>
      </c>
      <c r="BH10136" s="33">
        <v>56.125</v>
      </c>
      <c r="BI10136" s="33">
        <v>55.5</v>
      </c>
      <c r="BJ10136" s="33">
        <v>54.8125</v>
      </c>
      <c r="BK10136" s="33">
        <v>54.4375</v>
      </c>
      <c r="BL10136" s="33">
        <v>54.1875</v>
      </c>
      <c r="BM10136" s="33">
        <v>54.375</v>
      </c>
      <c r="BN10136" s="33">
        <v>57.6875</v>
      </c>
      <c r="BO10136" s="33">
        <v>62.5</v>
      </c>
      <c r="BP10136" s="33">
        <v>67.6875</v>
      </c>
      <c r="BQ10136" s="33">
        <v>73.5</v>
      </c>
      <c r="BR10136" s="33">
        <v>77.0625</v>
      </c>
      <c r="BS10136" s="33">
        <v>79.75</v>
      </c>
      <c r="BT10136" s="33">
        <v>81.0625</v>
      </c>
      <c r="BU10136" s="33">
        <v>80.875</v>
      </c>
      <c r="BV10136" s="33">
        <v>79.625</v>
      </c>
      <c r="BW10136" s="33">
        <v>77.1875</v>
      </c>
      <c r="BX10136" s="33">
        <v>72</v>
      </c>
      <c r="BY10136" s="33">
        <v>67.625</v>
      </c>
      <c r="BZ10136" s="33">
        <v>65.25</v>
      </c>
      <c r="CA10136" s="33">
        <v>62.75</v>
      </c>
      <c r="CB10136" s="33">
        <v>60.75</v>
      </c>
      <c r="CC10136" s="33">
        <v>58.75</v>
      </c>
      <c r="DC10136" s="9">
        <v>15.02547</v>
      </c>
      <c r="DD10136" s="9">
        <v>0</v>
      </c>
    </row>
    <row r="10137" spans="1:108" x14ac:dyDescent="0.25">
      <c r="A10137" s="9" t="s">
        <v>42</v>
      </c>
      <c r="B10137" s="9" t="s">
        <v>31</v>
      </c>
      <c r="C10137" s="9" t="s">
        <v>35</v>
      </c>
      <c r="D10137" s="9" t="s">
        <v>37</v>
      </c>
      <c r="E10137" s="9" t="s">
        <v>38</v>
      </c>
      <c r="F10137" s="9">
        <v>2024</v>
      </c>
      <c r="G10137" s="9">
        <v>5</v>
      </c>
      <c r="H10137" s="9"/>
      <c r="BF10137" s="33">
        <v>58.25</v>
      </c>
      <c r="BG10137" s="33">
        <v>57.1875</v>
      </c>
      <c r="BH10137" s="33">
        <v>55.8125</v>
      </c>
      <c r="BI10137" s="33">
        <v>54.5</v>
      </c>
      <c r="BJ10137" s="33">
        <v>53.3125</v>
      </c>
      <c r="BK10137" s="33">
        <v>52.75</v>
      </c>
      <c r="BL10137" s="33">
        <v>52.8125</v>
      </c>
      <c r="BM10137" s="33">
        <v>56.5</v>
      </c>
      <c r="BN10137" s="33">
        <v>62.0625</v>
      </c>
      <c r="BO10137" s="33">
        <v>66.4375</v>
      </c>
      <c r="BP10137" s="33">
        <v>71.5625</v>
      </c>
      <c r="BQ10137" s="33">
        <v>76.5</v>
      </c>
      <c r="BR10137" s="33">
        <v>80.3125</v>
      </c>
      <c r="BS10137" s="33">
        <v>82.5625</v>
      </c>
      <c r="BT10137" s="33">
        <v>83.9375</v>
      </c>
      <c r="BU10137" s="33">
        <v>83.875</v>
      </c>
      <c r="BV10137" s="33">
        <v>82.5625</v>
      </c>
      <c r="BW10137" s="33">
        <v>80.8125</v>
      </c>
      <c r="BX10137" s="33">
        <v>77.6875</v>
      </c>
      <c r="BY10137" s="33">
        <v>71.625</v>
      </c>
      <c r="BZ10137" s="33">
        <v>65.0625</v>
      </c>
      <c r="CA10137" s="33">
        <v>60.6875</v>
      </c>
      <c r="CB10137" s="33">
        <v>58.0625</v>
      </c>
      <c r="CC10137" s="33">
        <v>56.3125</v>
      </c>
      <c r="DC10137" s="9">
        <v>15.02547</v>
      </c>
      <c r="DD10137" s="9">
        <v>0</v>
      </c>
    </row>
    <row r="10138" spans="1:108" x14ac:dyDescent="0.25">
      <c r="A10138" s="9" t="s">
        <v>42</v>
      </c>
      <c r="B10138" s="9" t="s">
        <v>31</v>
      </c>
      <c r="C10138" s="9" t="s">
        <v>35</v>
      </c>
      <c r="D10138" s="9" t="s">
        <v>37</v>
      </c>
      <c r="E10138" s="9" t="s">
        <v>38</v>
      </c>
      <c r="F10138" s="9">
        <v>2024</v>
      </c>
      <c r="G10138" s="9">
        <v>6</v>
      </c>
      <c r="H10138" s="9"/>
      <c r="BF10138" s="33">
        <v>64.875</v>
      </c>
      <c r="BG10138" s="33">
        <v>63.3125</v>
      </c>
      <c r="BH10138" s="33">
        <v>62.1875</v>
      </c>
      <c r="BI10138" s="33">
        <v>61.0625</v>
      </c>
      <c r="BJ10138" s="33">
        <v>60.3125</v>
      </c>
      <c r="BK10138" s="33">
        <v>59.75</v>
      </c>
      <c r="BL10138" s="33">
        <v>59.4375</v>
      </c>
      <c r="BM10138" s="33">
        <v>64.0625</v>
      </c>
      <c r="BN10138" s="33">
        <v>69.9375</v>
      </c>
      <c r="BO10138" s="33">
        <v>75.6875</v>
      </c>
      <c r="BP10138" s="33">
        <v>80.5</v>
      </c>
      <c r="BQ10138" s="33">
        <v>84.5</v>
      </c>
      <c r="BR10138" s="33">
        <v>87.8125</v>
      </c>
      <c r="BS10138" s="33">
        <v>90.25</v>
      </c>
      <c r="BT10138" s="33">
        <v>90.6875</v>
      </c>
      <c r="BU10138" s="33">
        <v>91.9375</v>
      </c>
      <c r="BV10138" s="33">
        <v>91.5625</v>
      </c>
      <c r="BW10138" s="33">
        <v>89.5</v>
      </c>
      <c r="BX10138" s="33">
        <v>85.875</v>
      </c>
      <c r="BY10138" s="33">
        <v>80.9375</v>
      </c>
      <c r="BZ10138" s="33">
        <v>72.8125</v>
      </c>
      <c r="CA10138" s="33">
        <v>67.8125</v>
      </c>
      <c r="CB10138" s="33">
        <v>64.5625</v>
      </c>
      <c r="CC10138" s="33">
        <v>61.875</v>
      </c>
      <c r="DC10138" s="9">
        <v>15.02547</v>
      </c>
      <c r="DD10138" s="9">
        <v>0</v>
      </c>
    </row>
    <row r="10139" spans="1:108" x14ac:dyDescent="0.25">
      <c r="A10139" s="9" t="s">
        <v>42</v>
      </c>
      <c r="B10139" s="9" t="s">
        <v>31</v>
      </c>
      <c r="C10139" s="9" t="s">
        <v>35</v>
      </c>
      <c r="D10139" s="9" t="s">
        <v>37</v>
      </c>
      <c r="E10139" s="9" t="s">
        <v>38</v>
      </c>
      <c r="F10139" s="9">
        <v>2024</v>
      </c>
      <c r="G10139" s="9">
        <v>7</v>
      </c>
      <c r="H10139" s="9">
        <v>31.208179999999999</v>
      </c>
      <c r="I10139" s="9">
        <v>29.25281</v>
      </c>
      <c r="J10139" s="9">
        <v>28.17747</v>
      </c>
      <c r="K10139" s="9">
        <v>29.7486</v>
      </c>
      <c r="L10139" s="9">
        <v>39.153930000000003</v>
      </c>
      <c r="M10139" s="9">
        <v>32.437600000000003</v>
      </c>
      <c r="N10139" s="9">
        <v>43.954650000000001</v>
      </c>
      <c r="O10139" s="9">
        <v>57.11645</v>
      </c>
      <c r="P10139" s="9">
        <v>61.286290000000001</v>
      </c>
      <c r="Q10139" s="9">
        <v>62.31232</v>
      </c>
      <c r="R10139" s="9">
        <v>66.681060000000002</v>
      </c>
      <c r="S10139" s="9">
        <v>72.25591</v>
      </c>
      <c r="T10139" s="9">
        <v>64.635210000000001</v>
      </c>
      <c r="U10139" s="9">
        <v>52.213709999999999</v>
      </c>
      <c r="V10139" s="9">
        <v>53.418770000000002</v>
      </c>
      <c r="W10139" s="9">
        <v>45.501220000000004</v>
      </c>
      <c r="X10139" s="9">
        <v>40.246279999999999</v>
      </c>
      <c r="Y10139" s="9">
        <v>37.97137</v>
      </c>
      <c r="Z10139" s="9">
        <v>34.97242</v>
      </c>
      <c r="AA10139" s="9">
        <v>31.18975</v>
      </c>
      <c r="AB10139" s="9">
        <v>27.384350000000001</v>
      </c>
      <c r="AC10139" s="9">
        <v>36.460430000000002</v>
      </c>
      <c r="AD10139" s="9">
        <v>31.38965</v>
      </c>
      <c r="AE10139" s="9">
        <v>31.38965</v>
      </c>
      <c r="AF10139" s="9">
        <v>45.009799999999998</v>
      </c>
      <c r="AG10139" s="9">
        <v>35.406889999999997</v>
      </c>
      <c r="AH10139" s="9">
        <v>28.29401</v>
      </c>
      <c r="AI10139" s="9">
        <v>31.765540000000001</v>
      </c>
      <c r="AJ10139" s="9">
        <v>27.71237</v>
      </c>
      <c r="AK10139" s="9">
        <v>36.439619999999998</v>
      </c>
      <c r="AL10139" s="9">
        <v>34.58493</v>
      </c>
      <c r="AM10139" s="9">
        <v>45.611620000000002</v>
      </c>
      <c r="AN10139" s="9">
        <v>58.495289999999997</v>
      </c>
      <c r="AO10139" s="9">
        <v>61.164020000000001</v>
      </c>
      <c r="AP10139" s="9">
        <v>63.341209999999997</v>
      </c>
      <c r="AQ10139" s="9">
        <v>69.337919999999997</v>
      </c>
      <c r="AR10139" s="9">
        <v>67.530299999999997</v>
      </c>
      <c r="AS10139" s="9">
        <v>63.396999999999998</v>
      </c>
      <c r="AT10139" s="9">
        <v>56.444240000000001</v>
      </c>
      <c r="AU10139" s="9">
        <v>58.138809999999999</v>
      </c>
      <c r="AV10139" s="9">
        <v>53.206389999999999</v>
      </c>
      <c r="AW10139" s="9">
        <v>51.833390000000001</v>
      </c>
      <c r="AX10139" s="9">
        <v>51.879730000000002</v>
      </c>
      <c r="AY10139" s="9">
        <v>45.214289999999998</v>
      </c>
      <c r="AZ10139" s="9">
        <v>39.651119999999999</v>
      </c>
      <c r="BA10139" s="9">
        <v>30.504169999999998</v>
      </c>
      <c r="BB10139" s="9">
        <v>32.588470000000001</v>
      </c>
      <c r="BC10139" s="9">
        <v>27.476099999999999</v>
      </c>
      <c r="BD10139" s="9">
        <v>27.476099999999999</v>
      </c>
      <c r="BE10139" s="9">
        <v>53.9711</v>
      </c>
      <c r="BF10139" s="33">
        <v>63.6875</v>
      </c>
      <c r="BG10139" s="33">
        <v>61.875</v>
      </c>
      <c r="BH10139" s="33">
        <v>60.375</v>
      </c>
      <c r="BI10139" s="33">
        <v>58.8125</v>
      </c>
      <c r="BJ10139" s="33">
        <v>57.8125</v>
      </c>
      <c r="BK10139" s="33">
        <v>57.125</v>
      </c>
      <c r="BL10139" s="33">
        <v>57.25</v>
      </c>
      <c r="BM10139" s="33">
        <v>62.25</v>
      </c>
      <c r="BN10139" s="33">
        <v>68</v>
      </c>
      <c r="BO10139" s="33">
        <v>74.4375</v>
      </c>
      <c r="BP10139" s="33">
        <v>80.0625</v>
      </c>
      <c r="BQ10139" s="33">
        <v>85.3125</v>
      </c>
      <c r="BR10139" s="33">
        <v>89.9375</v>
      </c>
      <c r="BS10139" s="33">
        <v>93.25</v>
      </c>
      <c r="BT10139" s="33">
        <v>94.75</v>
      </c>
      <c r="BU10139" s="33">
        <v>95.0625</v>
      </c>
      <c r="BV10139" s="33">
        <v>94.4375</v>
      </c>
      <c r="BW10139" s="33">
        <v>92.9375</v>
      </c>
      <c r="BX10139" s="33">
        <v>89.125</v>
      </c>
      <c r="BY10139" s="33">
        <v>83.375</v>
      </c>
      <c r="BZ10139" s="33">
        <v>75.8125</v>
      </c>
      <c r="CA10139" s="33">
        <v>69.6875</v>
      </c>
      <c r="CB10139" s="33">
        <v>65.75</v>
      </c>
      <c r="CC10139" s="33">
        <v>63.375</v>
      </c>
      <c r="CD10139" s="9">
        <v>11.68383</v>
      </c>
      <c r="CE10139" s="9">
        <v>9.1085329999999995</v>
      </c>
      <c r="CF10139" s="9">
        <v>9.0372579999999996</v>
      </c>
      <c r="CG10139" s="9">
        <v>9.4520470000000003</v>
      </c>
      <c r="CH10139" s="9">
        <v>7.4971040000000002</v>
      </c>
      <c r="CI10139" s="9">
        <v>7.3824069999999997</v>
      </c>
      <c r="CJ10139" s="9">
        <v>6.4621329999999997</v>
      </c>
      <c r="CK10139" s="9">
        <v>8.6924939999999999</v>
      </c>
      <c r="CL10139" s="9">
        <v>11.86356</v>
      </c>
      <c r="CM10139" s="9">
        <v>17.959599999999998</v>
      </c>
      <c r="CN10139" s="9">
        <v>25.17342</v>
      </c>
      <c r="CO10139" s="9">
        <v>32.002000000000002</v>
      </c>
      <c r="CP10139" s="9">
        <v>30.50826</v>
      </c>
      <c r="CQ10139" s="9">
        <v>25.930789999999998</v>
      </c>
      <c r="CR10139" s="9">
        <v>25.657509999999998</v>
      </c>
      <c r="CS10139" s="9">
        <v>21.429639999999999</v>
      </c>
      <c r="CT10139" s="9">
        <v>19.899550000000001</v>
      </c>
      <c r="CU10139" s="9">
        <v>17.706250000000001</v>
      </c>
      <c r="CV10139" s="9">
        <v>16.363589999999999</v>
      </c>
      <c r="CW10139" s="9">
        <v>13.97124</v>
      </c>
      <c r="CX10139" s="9">
        <v>11.25221</v>
      </c>
      <c r="CY10139" s="9">
        <v>9.7661899999999999</v>
      </c>
      <c r="CZ10139" s="9">
        <v>8.6692020000000003</v>
      </c>
      <c r="DA10139" s="9">
        <v>8.6692020000000003</v>
      </c>
      <c r="DB10139" s="9">
        <v>16.855399999999999</v>
      </c>
      <c r="DC10139" s="9">
        <v>15.02547</v>
      </c>
      <c r="DD10139" s="9">
        <v>0</v>
      </c>
    </row>
    <row r="10140" spans="1:108" x14ac:dyDescent="0.25">
      <c r="A10140" s="9" t="s">
        <v>42</v>
      </c>
      <c r="B10140" s="9" t="s">
        <v>31</v>
      </c>
      <c r="C10140" s="9" t="s">
        <v>35</v>
      </c>
      <c r="D10140" s="9" t="s">
        <v>37</v>
      </c>
      <c r="E10140" s="9" t="s">
        <v>38</v>
      </c>
      <c r="F10140" s="9">
        <v>2024</v>
      </c>
      <c r="G10140" s="9">
        <v>8</v>
      </c>
      <c r="H10140" s="9"/>
      <c r="BF10140" s="33">
        <v>62.875</v>
      </c>
      <c r="BG10140" s="33">
        <v>61.75</v>
      </c>
      <c r="BH10140" s="33">
        <v>60.5</v>
      </c>
      <c r="BI10140" s="33">
        <v>59.5</v>
      </c>
      <c r="BJ10140" s="33">
        <v>58.3125</v>
      </c>
      <c r="BK10140" s="33">
        <v>57.8125</v>
      </c>
      <c r="BL10140" s="33">
        <v>57.5</v>
      </c>
      <c r="BM10140" s="33">
        <v>60.6875</v>
      </c>
      <c r="BN10140" s="33">
        <v>65.8125</v>
      </c>
      <c r="BO10140" s="33">
        <v>71.0625</v>
      </c>
      <c r="BP10140" s="33">
        <v>77.5625</v>
      </c>
      <c r="BQ10140" s="33">
        <v>81.875</v>
      </c>
      <c r="BR10140" s="33">
        <v>86.75</v>
      </c>
      <c r="BS10140" s="33">
        <v>89.3125</v>
      </c>
      <c r="BT10140" s="33">
        <v>91.5</v>
      </c>
      <c r="BU10140" s="33">
        <v>92.0625</v>
      </c>
      <c r="BV10140" s="33">
        <v>92.0625</v>
      </c>
      <c r="BW10140" s="33">
        <v>90.375</v>
      </c>
      <c r="BX10140" s="33">
        <v>86.3125</v>
      </c>
      <c r="BY10140" s="33">
        <v>80.25</v>
      </c>
      <c r="BZ10140" s="33">
        <v>73.6875</v>
      </c>
      <c r="CA10140" s="33">
        <v>69.875</v>
      </c>
      <c r="CB10140" s="33">
        <v>67.25</v>
      </c>
      <c r="CC10140" s="33">
        <v>65.0625</v>
      </c>
      <c r="DC10140" s="9">
        <v>15.02547</v>
      </c>
      <c r="DD10140" s="9">
        <v>0</v>
      </c>
    </row>
    <row r="10141" spans="1:108" x14ac:dyDescent="0.25">
      <c r="A10141" s="9" t="s">
        <v>42</v>
      </c>
      <c r="B10141" s="9" t="s">
        <v>31</v>
      </c>
      <c r="C10141" s="9" t="s">
        <v>35</v>
      </c>
      <c r="D10141" s="9" t="s">
        <v>37</v>
      </c>
      <c r="E10141" s="9" t="s">
        <v>38</v>
      </c>
      <c r="F10141" s="9">
        <v>2024</v>
      </c>
      <c r="G10141" s="9">
        <v>9</v>
      </c>
      <c r="H10141" s="9"/>
      <c r="BF10141" s="33">
        <v>62.4375</v>
      </c>
      <c r="BG10141" s="33">
        <v>60.5625</v>
      </c>
      <c r="BH10141" s="33">
        <v>59.375</v>
      </c>
      <c r="BI10141" s="33">
        <v>58.0625</v>
      </c>
      <c r="BJ10141" s="33">
        <v>57</v>
      </c>
      <c r="BK10141" s="33">
        <v>56.125</v>
      </c>
      <c r="BL10141" s="33">
        <v>55.125</v>
      </c>
      <c r="BM10141" s="33">
        <v>56.8125</v>
      </c>
      <c r="BN10141" s="33">
        <v>63.8125</v>
      </c>
      <c r="BO10141" s="33">
        <v>69.5625</v>
      </c>
      <c r="BP10141" s="33">
        <v>76.25</v>
      </c>
      <c r="BQ10141" s="33">
        <v>83.5</v>
      </c>
      <c r="BR10141" s="33">
        <v>88.5</v>
      </c>
      <c r="BS10141" s="33">
        <v>92.4375</v>
      </c>
      <c r="BT10141" s="33">
        <v>94.375</v>
      </c>
      <c r="BU10141" s="33">
        <v>94.4375</v>
      </c>
      <c r="BV10141" s="33">
        <v>92.1875</v>
      </c>
      <c r="BW10141" s="33">
        <v>88.4375</v>
      </c>
      <c r="BX10141" s="33">
        <v>84.0625</v>
      </c>
      <c r="BY10141" s="33">
        <v>77.375</v>
      </c>
      <c r="BZ10141" s="33">
        <v>71.9375</v>
      </c>
      <c r="CA10141" s="33">
        <v>68.1875</v>
      </c>
      <c r="CB10141" s="33">
        <v>64.9375</v>
      </c>
      <c r="CC10141" s="33">
        <v>62.6875</v>
      </c>
      <c r="DC10141" s="9">
        <v>15.02547</v>
      </c>
      <c r="DD10141" s="9">
        <v>0</v>
      </c>
    </row>
    <row r="10142" spans="1:108" x14ac:dyDescent="0.25">
      <c r="A10142" s="9" t="s">
        <v>42</v>
      </c>
      <c r="B10142" s="9" t="s">
        <v>31</v>
      </c>
      <c r="C10142" s="9" t="s">
        <v>35</v>
      </c>
      <c r="D10142" s="9" t="s">
        <v>37</v>
      </c>
      <c r="E10142" s="9" t="s">
        <v>38</v>
      </c>
      <c r="F10142" s="9">
        <v>2024</v>
      </c>
      <c r="G10142" s="9">
        <v>10</v>
      </c>
      <c r="H10142" s="9"/>
      <c r="BF10142" s="33">
        <v>58.25</v>
      </c>
      <c r="BG10142" s="33">
        <v>57.125</v>
      </c>
      <c r="BH10142" s="33">
        <v>56.125</v>
      </c>
      <c r="BI10142" s="33">
        <v>55.5</v>
      </c>
      <c r="BJ10142" s="33">
        <v>54.8125</v>
      </c>
      <c r="BK10142" s="33">
        <v>54.4375</v>
      </c>
      <c r="BL10142" s="33">
        <v>54.1875</v>
      </c>
      <c r="BM10142" s="33">
        <v>54.375</v>
      </c>
      <c r="BN10142" s="33">
        <v>57.6875</v>
      </c>
      <c r="BO10142" s="33">
        <v>62.5</v>
      </c>
      <c r="BP10142" s="33">
        <v>67.6875</v>
      </c>
      <c r="BQ10142" s="33">
        <v>73.5</v>
      </c>
      <c r="BR10142" s="33">
        <v>77.0625</v>
      </c>
      <c r="BS10142" s="33">
        <v>79.75</v>
      </c>
      <c r="BT10142" s="33">
        <v>81.0625</v>
      </c>
      <c r="BU10142" s="33">
        <v>80.875</v>
      </c>
      <c r="BV10142" s="33">
        <v>79.625</v>
      </c>
      <c r="BW10142" s="33">
        <v>77.1875</v>
      </c>
      <c r="BX10142" s="33">
        <v>72</v>
      </c>
      <c r="BY10142" s="33">
        <v>67.625</v>
      </c>
      <c r="BZ10142" s="33">
        <v>65.25</v>
      </c>
      <c r="CA10142" s="33">
        <v>62.75</v>
      </c>
      <c r="CB10142" s="33">
        <v>60.75</v>
      </c>
      <c r="CC10142" s="33">
        <v>58.75</v>
      </c>
      <c r="DC10142" s="9">
        <v>15.02547</v>
      </c>
      <c r="DD10142" s="9">
        <v>0</v>
      </c>
    </row>
    <row r="10143" spans="1:108" x14ac:dyDescent="0.25">
      <c r="A10143" s="9" t="s">
        <v>42</v>
      </c>
      <c r="B10143" s="9" t="s">
        <v>31</v>
      </c>
      <c r="C10143" s="9" t="s">
        <v>35</v>
      </c>
      <c r="D10143" s="9" t="s">
        <v>37</v>
      </c>
      <c r="E10143" s="9" t="s">
        <v>38</v>
      </c>
      <c r="F10143" s="9">
        <v>2025</v>
      </c>
      <c r="G10143" s="9">
        <v>5</v>
      </c>
      <c r="H10143" s="9"/>
      <c r="BF10143" s="33">
        <v>58.25</v>
      </c>
      <c r="BG10143" s="33">
        <v>57.1875</v>
      </c>
      <c r="BH10143" s="33">
        <v>55.8125</v>
      </c>
      <c r="BI10143" s="33">
        <v>54.5</v>
      </c>
      <c r="BJ10143" s="33">
        <v>53.3125</v>
      </c>
      <c r="BK10143" s="33">
        <v>52.75</v>
      </c>
      <c r="BL10143" s="33">
        <v>52.8125</v>
      </c>
      <c r="BM10143" s="33">
        <v>56.5</v>
      </c>
      <c r="BN10143" s="33">
        <v>62.0625</v>
      </c>
      <c r="BO10143" s="33">
        <v>66.4375</v>
      </c>
      <c r="BP10143" s="33">
        <v>71.5625</v>
      </c>
      <c r="BQ10143" s="33">
        <v>76.5</v>
      </c>
      <c r="BR10143" s="33">
        <v>80.3125</v>
      </c>
      <c r="BS10143" s="33">
        <v>82.5625</v>
      </c>
      <c r="BT10143" s="33">
        <v>83.9375</v>
      </c>
      <c r="BU10143" s="33">
        <v>83.875</v>
      </c>
      <c r="BV10143" s="33">
        <v>82.5625</v>
      </c>
      <c r="BW10143" s="33">
        <v>80.8125</v>
      </c>
      <c r="BX10143" s="33">
        <v>77.6875</v>
      </c>
      <c r="BY10143" s="33">
        <v>71.625</v>
      </c>
      <c r="BZ10143" s="33">
        <v>65.0625</v>
      </c>
      <c r="CA10143" s="33">
        <v>60.6875</v>
      </c>
      <c r="CB10143" s="33">
        <v>58.0625</v>
      </c>
      <c r="CC10143" s="33">
        <v>56.3125</v>
      </c>
      <c r="DC10143" s="9">
        <v>15.02547</v>
      </c>
      <c r="DD10143" s="9">
        <v>0</v>
      </c>
    </row>
    <row r="10144" spans="1:108" x14ac:dyDescent="0.25">
      <c r="A10144" s="9" t="s">
        <v>42</v>
      </c>
      <c r="B10144" s="9" t="s">
        <v>31</v>
      </c>
      <c r="C10144" s="9" t="s">
        <v>35</v>
      </c>
      <c r="D10144" s="9" t="s">
        <v>37</v>
      </c>
      <c r="E10144" s="9" t="s">
        <v>38</v>
      </c>
      <c r="F10144" s="9">
        <v>2025</v>
      </c>
      <c r="G10144" s="9">
        <v>6</v>
      </c>
      <c r="H10144" s="9"/>
      <c r="BF10144" s="33">
        <v>64.875</v>
      </c>
      <c r="BG10144" s="33">
        <v>63.3125</v>
      </c>
      <c r="BH10144" s="33">
        <v>62.1875</v>
      </c>
      <c r="BI10144" s="33">
        <v>61.0625</v>
      </c>
      <c r="BJ10144" s="33">
        <v>60.3125</v>
      </c>
      <c r="BK10144" s="33">
        <v>59.75</v>
      </c>
      <c r="BL10144" s="33">
        <v>59.4375</v>
      </c>
      <c r="BM10144" s="33">
        <v>64.0625</v>
      </c>
      <c r="BN10144" s="33">
        <v>69.9375</v>
      </c>
      <c r="BO10144" s="33">
        <v>75.6875</v>
      </c>
      <c r="BP10144" s="33">
        <v>80.5</v>
      </c>
      <c r="BQ10144" s="33">
        <v>84.5</v>
      </c>
      <c r="BR10144" s="33">
        <v>87.8125</v>
      </c>
      <c r="BS10144" s="33">
        <v>90.25</v>
      </c>
      <c r="BT10144" s="33">
        <v>90.6875</v>
      </c>
      <c r="BU10144" s="33">
        <v>91.9375</v>
      </c>
      <c r="BV10144" s="33">
        <v>91.5625</v>
      </c>
      <c r="BW10144" s="33">
        <v>89.5</v>
      </c>
      <c r="BX10144" s="33">
        <v>85.875</v>
      </c>
      <c r="BY10144" s="33">
        <v>80.9375</v>
      </c>
      <c r="BZ10144" s="33">
        <v>72.8125</v>
      </c>
      <c r="CA10144" s="33">
        <v>67.8125</v>
      </c>
      <c r="CB10144" s="33">
        <v>64.5625</v>
      </c>
      <c r="CC10144" s="33">
        <v>61.875</v>
      </c>
      <c r="DC10144" s="9">
        <v>15.02547</v>
      </c>
      <c r="DD10144" s="9">
        <v>0</v>
      </c>
    </row>
    <row r="10145" spans="1:108" x14ac:dyDescent="0.25">
      <c r="A10145" s="9" t="s">
        <v>42</v>
      </c>
      <c r="B10145" s="9" t="s">
        <v>31</v>
      </c>
      <c r="C10145" s="9" t="s">
        <v>35</v>
      </c>
      <c r="D10145" s="9" t="s">
        <v>37</v>
      </c>
      <c r="E10145" s="9" t="s">
        <v>38</v>
      </c>
      <c r="F10145" s="9">
        <v>2025</v>
      </c>
      <c r="G10145" s="9">
        <v>7</v>
      </c>
      <c r="H10145" s="9">
        <v>30.708089999999999</v>
      </c>
      <c r="I10145" s="9">
        <v>29.014679999999998</v>
      </c>
      <c r="J10145" s="9">
        <v>28.31934</v>
      </c>
      <c r="K10145" s="9">
        <v>29.63251</v>
      </c>
      <c r="L10145" s="9">
        <v>39.17651</v>
      </c>
      <c r="M10145" s="9">
        <v>32.347700000000003</v>
      </c>
      <c r="N10145" s="9">
        <v>44.025790000000001</v>
      </c>
      <c r="O10145" s="9">
        <v>57.11497</v>
      </c>
      <c r="P10145" s="9">
        <v>61.400840000000002</v>
      </c>
      <c r="Q10145" s="9">
        <v>62.652070000000002</v>
      </c>
      <c r="R10145" s="9">
        <v>67.04401</v>
      </c>
      <c r="S10145" s="9">
        <v>72.497020000000006</v>
      </c>
      <c r="T10145" s="9">
        <v>64.846350000000001</v>
      </c>
      <c r="U10145" s="9">
        <v>52.123719999999999</v>
      </c>
      <c r="V10145" s="9">
        <v>53.328780000000002</v>
      </c>
      <c r="W10145" s="9">
        <v>45.53143</v>
      </c>
      <c r="X10145" s="9">
        <v>40.113399999999999</v>
      </c>
      <c r="Y10145" s="9">
        <v>37.725230000000003</v>
      </c>
      <c r="Z10145" s="9">
        <v>34.771749999999997</v>
      </c>
      <c r="AA10145" s="9">
        <v>31.186499999999999</v>
      </c>
      <c r="AB10145" s="9">
        <v>27.669609999999999</v>
      </c>
      <c r="AC10145" s="9">
        <v>36.500819999999997</v>
      </c>
      <c r="AD10145" s="9">
        <v>31.249040000000001</v>
      </c>
      <c r="AE10145" s="9">
        <v>31.249040000000001</v>
      </c>
      <c r="AF10145" s="9">
        <v>44.905909999999999</v>
      </c>
      <c r="AG10145" s="9">
        <v>34.906799999999997</v>
      </c>
      <c r="AH10145" s="9">
        <v>28.055869999999999</v>
      </c>
      <c r="AI10145" s="9">
        <v>31.907419999999998</v>
      </c>
      <c r="AJ10145" s="9">
        <v>27.59628</v>
      </c>
      <c r="AK10145" s="9">
        <v>36.462200000000003</v>
      </c>
      <c r="AL10145" s="9">
        <v>34.49503</v>
      </c>
      <c r="AM10145" s="9">
        <v>45.682760000000002</v>
      </c>
      <c r="AN10145" s="9">
        <v>58.493810000000003</v>
      </c>
      <c r="AO10145" s="9">
        <v>61.278559999999999</v>
      </c>
      <c r="AP10145" s="9">
        <v>63.680959999999999</v>
      </c>
      <c r="AQ10145" s="9">
        <v>69.700890000000001</v>
      </c>
      <c r="AR10145" s="9">
        <v>67.771410000000003</v>
      </c>
      <c r="AS10145" s="9">
        <v>63.608130000000003</v>
      </c>
      <c r="AT10145" s="9">
        <v>56.35425</v>
      </c>
      <c r="AU10145" s="9">
        <v>58.048819999999999</v>
      </c>
      <c r="AV10145" s="9">
        <v>53.236600000000003</v>
      </c>
      <c r="AW10145" s="9">
        <v>51.700499999999998</v>
      </c>
      <c r="AX10145" s="9">
        <v>51.633589999999998</v>
      </c>
      <c r="AY10145" s="9">
        <v>45.013620000000003</v>
      </c>
      <c r="AZ10145" s="9">
        <v>39.647869999999998</v>
      </c>
      <c r="BA10145" s="9">
        <v>30.789439999999999</v>
      </c>
      <c r="BB10145" s="9">
        <v>32.62885</v>
      </c>
      <c r="BC10145" s="9">
        <v>27.33549</v>
      </c>
      <c r="BD10145" s="9">
        <v>27.33549</v>
      </c>
      <c r="BE10145" s="9">
        <v>53.867220000000003</v>
      </c>
      <c r="BF10145" s="33">
        <v>63.6875</v>
      </c>
      <c r="BG10145" s="33">
        <v>61.875</v>
      </c>
      <c r="BH10145" s="33">
        <v>60.375</v>
      </c>
      <c r="BI10145" s="33">
        <v>58.8125</v>
      </c>
      <c r="BJ10145" s="33">
        <v>57.8125</v>
      </c>
      <c r="BK10145" s="33">
        <v>57.125</v>
      </c>
      <c r="BL10145" s="33">
        <v>57.25</v>
      </c>
      <c r="BM10145" s="33">
        <v>62.25</v>
      </c>
      <c r="BN10145" s="33">
        <v>68</v>
      </c>
      <c r="BO10145" s="33">
        <v>74.4375</v>
      </c>
      <c r="BP10145" s="33">
        <v>80.0625</v>
      </c>
      <c r="BQ10145" s="33">
        <v>85.3125</v>
      </c>
      <c r="BR10145" s="33">
        <v>89.9375</v>
      </c>
      <c r="BS10145" s="33">
        <v>93.25</v>
      </c>
      <c r="BT10145" s="33">
        <v>94.75</v>
      </c>
      <c r="BU10145" s="33">
        <v>95.0625</v>
      </c>
      <c r="BV10145" s="33">
        <v>94.4375</v>
      </c>
      <c r="BW10145" s="33">
        <v>92.9375</v>
      </c>
      <c r="BX10145" s="33">
        <v>89.125</v>
      </c>
      <c r="BY10145" s="33">
        <v>83.375</v>
      </c>
      <c r="BZ10145" s="33">
        <v>75.8125</v>
      </c>
      <c r="CA10145" s="33">
        <v>69.6875</v>
      </c>
      <c r="CB10145" s="33">
        <v>65.75</v>
      </c>
      <c r="CC10145" s="33">
        <v>63.375</v>
      </c>
      <c r="CD10145" s="9">
        <v>11.65884</v>
      </c>
      <c r="CE10145" s="9">
        <v>9.0881729999999994</v>
      </c>
      <c r="CF10145" s="9">
        <v>9.0165620000000004</v>
      </c>
      <c r="CG10145" s="9">
        <v>9.4310480000000005</v>
      </c>
      <c r="CH10145" s="9">
        <v>7.4790570000000001</v>
      </c>
      <c r="CI10145" s="9">
        <v>7.3644920000000003</v>
      </c>
      <c r="CJ10145" s="9">
        <v>6.4453500000000004</v>
      </c>
      <c r="CK10145" s="9">
        <v>8.6691909999999996</v>
      </c>
      <c r="CL10145" s="9">
        <v>11.830679999999999</v>
      </c>
      <c r="CM10145" s="9">
        <v>17.90804</v>
      </c>
      <c r="CN10145" s="9">
        <v>25.093299999999999</v>
      </c>
      <c r="CO10145" s="9">
        <v>31.895099999999999</v>
      </c>
      <c r="CP10145" s="9">
        <v>30.40043</v>
      </c>
      <c r="CQ10145" s="9">
        <v>25.852150000000002</v>
      </c>
      <c r="CR10145" s="9">
        <v>25.580100000000002</v>
      </c>
      <c r="CS10145" s="9">
        <v>21.36938</v>
      </c>
      <c r="CT10145" s="9">
        <v>19.844169999999998</v>
      </c>
      <c r="CU10145" s="9">
        <v>17.663270000000001</v>
      </c>
      <c r="CV10145" s="9">
        <v>16.326809999999998</v>
      </c>
      <c r="CW10145" s="9">
        <v>13.94064</v>
      </c>
      <c r="CX10145" s="9">
        <v>11.22561</v>
      </c>
      <c r="CY10145" s="9">
        <v>9.7449940000000002</v>
      </c>
      <c r="CZ10145" s="9">
        <v>8.6517499999999998</v>
      </c>
      <c r="DA10145" s="9">
        <v>8.6517499999999998</v>
      </c>
      <c r="DB10145" s="9">
        <v>16.808579999999999</v>
      </c>
      <c r="DC10145" s="9">
        <v>15.02547</v>
      </c>
      <c r="DD10145" s="9">
        <v>0</v>
      </c>
    </row>
    <row r="10146" spans="1:108" x14ac:dyDescent="0.25">
      <c r="A10146" s="9" t="s">
        <v>42</v>
      </c>
      <c r="B10146" s="9" t="s">
        <v>31</v>
      </c>
      <c r="C10146" s="9" t="s">
        <v>35</v>
      </c>
      <c r="D10146" s="9" t="s">
        <v>37</v>
      </c>
      <c r="E10146" s="9" t="s">
        <v>38</v>
      </c>
      <c r="F10146" s="9">
        <v>2025</v>
      </c>
      <c r="G10146" s="9">
        <v>8</v>
      </c>
      <c r="H10146" s="9"/>
      <c r="BF10146" s="33">
        <v>62.875</v>
      </c>
      <c r="BG10146" s="33">
        <v>61.75</v>
      </c>
      <c r="BH10146" s="33">
        <v>60.5</v>
      </c>
      <c r="BI10146" s="33">
        <v>59.5</v>
      </c>
      <c r="BJ10146" s="33">
        <v>58.3125</v>
      </c>
      <c r="BK10146" s="33">
        <v>57.8125</v>
      </c>
      <c r="BL10146" s="33">
        <v>57.5</v>
      </c>
      <c r="BM10146" s="33">
        <v>60.6875</v>
      </c>
      <c r="BN10146" s="33">
        <v>65.8125</v>
      </c>
      <c r="BO10146" s="33">
        <v>71.0625</v>
      </c>
      <c r="BP10146" s="33">
        <v>77.5625</v>
      </c>
      <c r="BQ10146" s="33">
        <v>81.875</v>
      </c>
      <c r="BR10146" s="33">
        <v>86.75</v>
      </c>
      <c r="BS10146" s="33">
        <v>89.3125</v>
      </c>
      <c r="BT10146" s="33">
        <v>91.5</v>
      </c>
      <c r="BU10146" s="33">
        <v>92.0625</v>
      </c>
      <c r="BV10146" s="33">
        <v>92.0625</v>
      </c>
      <c r="BW10146" s="33">
        <v>90.375</v>
      </c>
      <c r="BX10146" s="33">
        <v>86.3125</v>
      </c>
      <c r="BY10146" s="33">
        <v>80.25</v>
      </c>
      <c r="BZ10146" s="33">
        <v>73.6875</v>
      </c>
      <c r="CA10146" s="33">
        <v>69.875</v>
      </c>
      <c r="CB10146" s="33">
        <v>67.25</v>
      </c>
      <c r="CC10146" s="33">
        <v>65.0625</v>
      </c>
      <c r="DC10146" s="9">
        <v>15.02547</v>
      </c>
      <c r="DD10146" s="9">
        <v>0</v>
      </c>
    </row>
    <row r="10147" spans="1:108" x14ac:dyDescent="0.25">
      <c r="A10147" s="9" t="s">
        <v>42</v>
      </c>
      <c r="B10147" s="9" t="s">
        <v>31</v>
      </c>
      <c r="C10147" s="9" t="s">
        <v>35</v>
      </c>
      <c r="D10147" s="9" t="s">
        <v>37</v>
      </c>
      <c r="E10147" s="9" t="s">
        <v>38</v>
      </c>
      <c r="F10147" s="9">
        <v>2025</v>
      </c>
      <c r="G10147" s="9">
        <v>9</v>
      </c>
      <c r="H10147" s="9"/>
      <c r="BF10147" s="33">
        <v>62.4375</v>
      </c>
      <c r="BG10147" s="33">
        <v>60.5625</v>
      </c>
      <c r="BH10147" s="33">
        <v>59.375</v>
      </c>
      <c r="BI10147" s="33">
        <v>58.0625</v>
      </c>
      <c r="BJ10147" s="33">
        <v>57</v>
      </c>
      <c r="BK10147" s="33">
        <v>56.125</v>
      </c>
      <c r="BL10147" s="33">
        <v>55.125</v>
      </c>
      <c r="BM10147" s="33">
        <v>56.8125</v>
      </c>
      <c r="BN10147" s="33">
        <v>63.8125</v>
      </c>
      <c r="BO10147" s="33">
        <v>69.5625</v>
      </c>
      <c r="BP10147" s="33">
        <v>76.25</v>
      </c>
      <c r="BQ10147" s="33">
        <v>83.5</v>
      </c>
      <c r="BR10147" s="33">
        <v>88.5</v>
      </c>
      <c r="BS10147" s="33">
        <v>92.4375</v>
      </c>
      <c r="BT10147" s="33">
        <v>94.375</v>
      </c>
      <c r="BU10147" s="33">
        <v>94.4375</v>
      </c>
      <c r="BV10147" s="33">
        <v>92.1875</v>
      </c>
      <c r="BW10147" s="33">
        <v>88.4375</v>
      </c>
      <c r="BX10147" s="33">
        <v>84.0625</v>
      </c>
      <c r="BY10147" s="33">
        <v>77.375</v>
      </c>
      <c r="BZ10147" s="33">
        <v>71.9375</v>
      </c>
      <c r="CA10147" s="33">
        <v>68.1875</v>
      </c>
      <c r="CB10147" s="33">
        <v>64.9375</v>
      </c>
      <c r="CC10147" s="33">
        <v>62.6875</v>
      </c>
      <c r="DC10147" s="9">
        <v>15.02547</v>
      </c>
      <c r="DD10147" s="9">
        <v>0</v>
      </c>
    </row>
    <row r="10148" spans="1:108" x14ac:dyDescent="0.25">
      <c r="A10148" s="9" t="s">
        <v>42</v>
      </c>
      <c r="B10148" s="9" t="s">
        <v>31</v>
      </c>
      <c r="C10148" s="9" t="s">
        <v>35</v>
      </c>
      <c r="D10148" s="9" t="s">
        <v>37</v>
      </c>
      <c r="E10148" s="9" t="s">
        <v>38</v>
      </c>
      <c r="F10148" s="9">
        <v>2025</v>
      </c>
      <c r="G10148" s="9">
        <v>10</v>
      </c>
      <c r="H10148" s="9"/>
      <c r="BF10148" s="33">
        <v>58.25</v>
      </c>
      <c r="BG10148" s="33">
        <v>57.125</v>
      </c>
      <c r="BH10148" s="33">
        <v>56.125</v>
      </c>
      <c r="BI10148" s="33">
        <v>55.5</v>
      </c>
      <c r="BJ10148" s="33">
        <v>54.8125</v>
      </c>
      <c r="BK10148" s="33">
        <v>54.4375</v>
      </c>
      <c r="BL10148" s="33">
        <v>54.1875</v>
      </c>
      <c r="BM10148" s="33">
        <v>54.375</v>
      </c>
      <c r="BN10148" s="33">
        <v>57.6875</v>
      </c>
      <c r="BO10148" s="33">
        <v>62.5</v>
      </c>
      <c r="BP10148" s="33">
        <v>67.6875</v>
      </c>
      <c r="BQ10148" s="33">
        <v>73.5</v>
      </c>
      <c r="BR10148" s="33">
        <v>77.0625</v>
      </c>
      <c r="BS10148" s="33">
        <v>79.75</v>
      </c>
      <c r="BT10148" s="33">
        <v>81.0625</v>
      </c>
      <c r="BU10148" s="33">
        <v>80.875</v>
      </c>
      <c r="BV10148" s="33">
        <v>79.625</v>
      </c>
      <c r="BW10148" s="33">
        <v>77.1875</v>
      </c>
      <c r="BX10148" s="33">
        <v>72</v>
      </c>
      <c r="BY10148" s="33">
        <v>67.625</v>
      </c>
      <c r="BZ10148" s="33">
        <v>65.25</v>
      </c>
      <c r="CA10148" s="33">
        <v>62.75</v>
      </c>
      <c r="CB10148" s="33">
        <v>60.75</v>
      </c>
      <c r="CC10148" s="33">
        <v>58.75</v>
      </c>
      <c r="DC10148" s="9">
        <v>15.02547</v>
      </c>
      <c r="DD10148" s="9">
        <v>0</v>
      </c>
    </row>
    <row r="10149" spans="1:108" x14ac:dyDescent="0.25">
      <c r="A10149" s="9" t="s">
        <v>42</v>
      </c>
      <c r="B10149" s="9" t="s">
        <v>31</v>
      </c>
      <c r="C10149" s="9" t="s">
        <v>35</v>
      </c>
      <c r="D10149" s="9" t="s">
        <v>37</v>
      </c>
      <c r="E10149" s="9" t="s">
        <v>38</v>
      </c>
      <c r="F10149" s="9">
        <v>2026</v>
      </c>
      <c r="G10149" s="9">
        <v>5</v>
      </c>
      <c r="H10149" s="9"/>
      <c r="BF10149" s="33">
        <v>58.25</v>
      </c>
      <c r="BG10149" s="33">
        <v>57.1875</v>
      </c>
      <c r="BH10149" s="33">
        <v>55.8125</v>
      </c>
      <c r="BI10149" s="33">
        <v>54.5</v>
      </c>
      <c r="BJ10149" s="33">
        <v>53.3125</v>
      </c>
      <c r="BK10149" s="33">
        <v>52.75</v>
      </c>
      <c r="BL10149" s="33">
        <v>52.8125</v>
      </c>
      <c r="BM10149" s="33">
        <v>56.5</v>
      </c>
      <c r="BN10149" s="33">
        <v>62.0625</v>
      </c>
      <c r="BO10149" s="33">
        <v>66.4375</v>
      </c>
      <c r="BP10149" s="33">
        <v>71.5625</v>
      </c>
      <c r="BQ10149" s="33">
        <v>76.5</v>
      </c>
      <c r="BR10149" s="33">
        <v>80.3125</v>
      </c>
      <c r="BS10149" s="33">
        <v>82.5625</v>
      </c>
      <c r="BT10149" s="33">
        <v>83.9375</v>
      </c>
      <c r="BU10149" s="33">
        <v>83.875</v>
      </c>
      <c r="BV10149" s="33">
        <v>82.5625</v>
      </c>
      <c r="BW10149" s="33">
        <v>80.8125</v>
      </c>
      <c r="BX10149" s="33">
        <v>77.6875</v>
      </c>
      <c r="BY10149" s="33">
        <v>71.625</v>
      </c>
      <c r="BZ10149" s="33">
        <v>65.0625</v>
      </c>
      <c r="CA10149" s="33">
        <v>60.6875</v>
      </c>
      <c r="CB10149" s="33">
        <v>58.0625</v>
      </c>
      <c r="CC10149" s="33">
        <v>56.3125</v>
      </c>
      <c r="DC10149" s="9">
        <v>15.02547</v>
      </c>
      <c r="DD10149" s="9">
        <v>0</v>
      </c>
    </row>
    <row r="10150" spans="1:108" x14ac:dyDescent="0.25">
      <c r="A10150" s="9" t="s">
        <v>42</v>
      </c>
      <c r="B10150" s="9" t="s">
        <v>31</v>
      </c>
      <c r="C10150" s="9" t="s">
        <v>35</v>
      </c>
      <c r="D10150" s="9" t="s">
        <v>37</v>
      </c>
      <c r="E10150" s="9" t="s">
        <v>38</v>
      </c>
      <c r="F10150" s="9">
        <v>2026</v>
      </c>
      <c r="G10150" s="9">
        <v>6</v>
      </c>
      <c r="H10150" s="9"/>
      <c r="BF10150" s="33">
        <v>64.875</v>
      </c>
      <c r="BG10150" s="33">
        <v>63.3125</v>
      </c>
      <c r="BH10150" s="33">
        <v>62.1875</v>
      </c>
      <c r="BI10150" s="33">
        <v>61.0625</v>
      </c>
      <c r="BJ10150" s="33">
        <v>60.3125</v>
      </c>
      <c r="BK10150" s="33">
        <v>59.75</v>
      </c>
      <c r="BL10150" s="33">
        <v>59.4375</v>
      </c>
      <c r="BM10150" s="33">
        <v>64.0625</v>
      </c>
      <c r="BN10150" s="33">
        <v>69.9375</v>
      </c>
      <c r="BO10150" s="33">
        <v>75.6875</v>
      </c>
      <c r="BP10150" s="33">
        <v>80.5</v>
      </c>
      <c r="BQ10150" s="33">
        <v>84.5</v>
      </c>
      <c r="BR10150" s="33">
        <v>87.8125</v>
      </c>
      <c r="BS10150" s="33">
        <v>90.25</v>
      </c>
      <c r="BT10150" s="33">
        <v>90.6875</v>
      </c>
      <c r="BU10150" s="33">
        <v>91.9375</v>
      </c>
      <c r="BV10150" s="33">
        <v>91.5625</v>
      </c>
      <c r="BW10150" s="33">
        <v>89.5</v>
      </c>
      <c r="BX10150" s="33">
        <v>85.875</v>
      </c>
      <c r="BY10150" s="33">
        <v>80.9375</v>
      </c>
      <c r="BZ10150" s="33">
        <v>72.8125</v>
      </c>
      <c r="CA10150" s="33">
        <v>67.8125</v>
      </c>
      <c r="CB10150" s="33">
        <v>64.5625</v>
      </c>
      <c r="CC10150" s="33">
        <v>61.875</v>
      </c>
      <c r="DC10150" s="9">
        <v>15.02547</v>
      </c>
      <c r="DD10150" s="9">
        <v>0</v>
      </c>
    </row>
    <row r="10151" spans="1:108" x14ac:dyDescent="0.25">
      <c r="A10151" s="9" t="s">
        <v>42</v>
      </c>
      <c r="B10151" s="9" t="s">
        <v>31</v>
      </c>
      <c r="C10151" s="9" t="s">
        <v>35</v>
      </c>
      <c r="D10151" s="9" t="s">
        <v>37</v>
      </c>
      <c r="E10151" s="9" t="s">
        <v>38</v>
      </c>
      <c r="F10151" s="9">
        <v>2026</v>
      </c>
      <c r="G10151" s="9">
        <v>7</v>
      </c>
      <c r="H10151" s="9">
        <v>30.919309999999999</v>
      </c>
      <c r="I10151" s="9">
        <v>29.10408</v>
      </c>
      <c r="J10151" s="9">
        <v>28.12116</v>
      </c>
      <c r="K10151" s="9">
        <v>29.74156</v>
      </c>
      <c r="L10151" s="9">
        <v>39.265300000000003</v>
      </c>
      <c r="M10151" s="9">
        <v>32.546300000000002</v>
      </c>
      <c r="N10151" s="9">
        <v>43.987020000000001</v>
      </c>
      <c r="O10151" s="9">
        <v>56.952190000000002</v>
      </c>
      <c r="P10151" s="9">
        <v>61.203119999999998</v>
      </c>
      <c r="Q10151" s="9">
        <v>62.155059999999999</v>
      </c>
      <c r="R10151" s="9">
        <v>66.499529999999993</v>
      </c>
      <c r="S10151" s="9">
        <v>72.304469999999995</v>
      </c>
      <c r="T10151" s="9">
        <v>64.652919999999995</v>
      </c>
      <c r="U10151" s="9">
        <v>51.928370000000001</v>
      </c>
      <c r="V10151" s="9">
        <v>53.133429999999997</v>
      </c>
      <c r="W10151" s="9">
        <v>45.536540000000002</v>
      </c>
      <c r="X10151" s="9">
        <v>40.237540000000003</v>
      </c>
      <c r="Y10151" s="9">
        <v>37.837389999999999</v>
      </c>
      <c r="Z10151" s="9">
        <v>34.756399999999999</v>
      </c>
      <c r="AA10151" s="9">
        <v>31.071960000000001</v>
      </c>
      <c r="AB10151" s="9">
        <v>27.624659999999999</v>
      </c>
      <c r="AC10151" s="9">
        <v>36.542349999999999</v>
      </c>
      <c r="AD10151" s="9">
        <v>31.247430000000001</v>
      </c>
      <c r="AE10151" s="9">
        <v>31.247430000000001</v>
      </c>
      <c r="AF10151" s="9">
        <v>44.866790000000002</v>
      </c>
      <c r="AG10151" s="9">
        <v>35.118020000000001</v>
      </c>
      <c r="AH10151" s="9">
        <v>28.14528</v>
      </c>
      <c r="AI10151" s="9">
        <v>31.709240000000001</v>
      </c>
      <c r="AJ10151" s="9">
        <v>27.70534</v>
      </c>
      <c r="AK10151" s="9">
        <v>36.550989999999999</v>
      </c>
      <c r="AL10151" s="9">
        <v>34.693629999999999</v>
      </c>
      <c r="AM10151" s="9">
        <v>45.643990000000002</v>
      </c>
      <c r="AN10151" s="9">
        <v>58.331029999999998</v>
      </c>
      <c r="AO10151" s="9">
        <v>61.080840000000002</v>
      </c>
      <c r="AP10151" s="9">
        <v>63.183950000000003</v>
      </c>
      <c r="AQ10151" s="9">
        <v>69.156409999999994</v>
      </c>
      <c r="AR10151" s="9">
        <v>67.578850000000003</v>
      </c>
      <c r="AS10151" s="9">
        <v>63.414709999999999</v>
      </c>
      <c r="AT10151" s="9">
        <v>56.158909999999999</v>
      </c>
      <c r="AU10151" s="9">
        <v>57.853470000000002</v>
      </c>
      <c r="AV10151" s="9">
        <v>53.241709999999998</v>
      </c>
      <c r="AW10151" s="9">
        <v>51.824649999999998</v>
      </c>
      <c r="AX10151" s="9">
        <v>51.745750000000001</v>
      </c>
      <c r="AY10151" s="9">
        <v>44.998269999999998</v>
      </c>
      <c r="AZ10151" s="9">
        <v>39.533329999999999</v>
      </c>
      <c r="BA10151" s="9">
        <v>30.744489999999999</v>
      </c>
      <c r="BB10151" s="9">
        <v>32.670380000000002</v>
      </c>
      <c r="BC10151" s="9">
        <v>27.333880000000001</v>
      </c>
      <c r="BD10151" s="9">
        <v>27.333880000000001</v>
      </c>
      <c r="BE10151" s="9">
        <v>53.828090000000003</v>
      </c>
      <c r="BF10151" s="33">
        <v>63.6875</v>
      </c>
      <c r="BG10151" s="33">
        <v>61.875</v>
      </c>
      <c r="BH10151" s="33">
        <v>60.375</v>
      </c>
      <c r="BI10151" s="33">
        <v>58.8125</v>
      </c>
      <c r="BJ10151" s="33">
        <v>57.8125</v>
      </c>
      <c r="BK10151" s="33">
        <v>57.125</v>
      </c>
      <c r="BL10151" s="33">
        <v>57.25</v>
      </c>
      <c r="BM10151" s="33">
        <v>62.25</v>
      </c>
      <c r="BN10151" s="33">
        <v>68</v>
      </c>
      <c r="BO10151" s="33">
        <v>74.4375</v>
      </c>
      <c r="BP10151" s="33">
        <v>80.0625</v>
      </c>
      <c r="BQ10151" s="33">
        <v>85.3125</v>
      </c>
      <c r="BR10151" s="33">
        <v>89.9375</v>
      </c>
      <c r="BS10151" s="33">
        <v>93.25</v>
      </c>
      <c r="BT10151" s="33">
        <v>94.75</v>
      </c>
      <c r="BU10151" s="33">
        <v>95.0625</v>
      </c>
      <c r="BV10151" s="33">
        <v>94.4375</v>
      </c>
      <c r="BW10151" s="33">
        <v>92.9375</v>
      </c>
      <c r="BX10151" s="33">
        <v>89.125</v>
      </c>
      <c r="BY10151" s="33">
        <v>83.375</v>
      </c>
      <c r="BZ10151" s="33">
        <v>75.8125</v>
      </c>
      <c r="CA10151" s="33">
        <v>69.6875</v>
      </c>
      <c r="CB10151" s="33">
        <v>65.75</v>
      </c>
      <c r="CC10151" s="33">
        <v>63.375</v>
      </c>
      <c r="CD10151" s="9">
        <v>11.65483</v>
      </c>
      <c r="CE10151" s="9">
        <v>9.0850860000000004</v>
      </c>
      <c r="CF10151" s="9">
        <v>9.0134530000000002</v>
      </c>
      <c r="CG10151" s="9">
        <v>9.4277519999999999</v>
      </c>
      <c r="CH10151" s="9">
        <v>7.4765030000000001</v>
      </c>
      <c r="CI10151" s="9">
        <v>7.3620270000000003</v>
      </c>
      <c r="CJ10151" s="9">
        <v>6.4432919999999996</v>
      </c>
      <c r="CK10151" s="9">
        <v>8.6663569999999996</v>
      </c>
      <c r="CL10151" s="9">
        <v>11.827</v>
      </c>
      <c r="CM10151" s="9">
        <v>17.903849999999998</v>
      </c>
      <c r="CN10151" s="9">
        <v>25.088609999999999</v>
      </c>
      <c r="CO10151" s="9">
        <v>31.894400000000001</v>
      </c>
      <c r="CP10151" s="9">
        <v>30.402339999999999</v>
      </c>
      <c r="CQ10151" s="9">
        <v>25.848020000000002</v>
      </c>
      <c r="CR10151" s="9">
        <v>25.57321</v>
      </c>
      <c r="CS10151" s="9">
        <v>21.367989999999999</v>
      </c>
      <c r="CT10151" s="9">
        <v>19.847290000000001</v>
      </c>
      <c r="CU10151" s="9">
        <v>17.66667</v>
      </c>
      <c r="CV10151" s="9">
        <v>16.331880000000002</v>
      </c>
      <c r="CW10151" s="9">
        <v>13.946899999999999</v>
      </c>
      <c r="CX10151" s="9">
        <v>11.229329999999999</v>
      </c>
      <c r="CY10151" s="9">
        <v>9.7468599999999999</v>
      </c>
      <c r="CZ10151" s="9">
        <v>8.6490860000000005</v>
      </c>
      <c r="DA10151" s="9">
        <v>8.6490860000000005</v>
      </c>
      <c r="DB10151" s="9">
        <v>16.810009999999998</v>
      </c>
      <c r="DC10151" s="9">
        <v>15.02547</v>
      </c>
      <c r="DD10151" s="9">
        <v>0</v>
      </c>
    </row>
    <row r="10152" spans="1:108" x14ac:dyDescent="0.25">
      <c r="A10152" s="9" t="s">
        <v>42</v>
      </c>
      <c r="B10152" s="9" t="s">
        <v>31</v>
      </c>
      <c r="C10152" s="9" t="s">
        <v>35</v>
      </c>
      <c r="D10152" s="9" t="s">
        <v>37</v>
      </c>
      <c r="E10152" s="9" t="s">
        <v>38</v>
      </c>
      <c r="F10152" s="9">
        <v>2026</v>
      </c>
      <c r="G10152" s="9">
        <v>8</v>
      </c>
      <c r="H10152" s="9"/>
      <c r="BF10152" s="33">
        <v>62.875</v>
      </c>
      <c r="BG10152" s="33">
        <v>61.75</v>
      </c>
      <c r="BH10152" s="33">
        <v>60.5</v>
      </c>
      <c r="BI10152" s="33">
        <v>59.5</v>
      </c>
      <c r="BJ10152" s="33">
        <v>58.3125</v>
      </c>
      <c r="BK10152" s="33">
        <v>57.8125</v>
      </c>
      <c r="BL10152" s="33">
        <v>57.5</v>
      </c>
      <c r="BM10152" s="33">
        <v>60.6875</v>
      </c>
      <c r="BN10152" s="33">
        <v>65.8125</v>
      </c>
      <c r="BO10152" s="33">
        <v>71.0625</v>
      </c>
      <c r="BP10152" s="33">
        <v>77.5625</v>
      </c>
      <c r="BQ10152" s="33">
        <v>81.875</v>
      </c>
      <c r="BR10152" s="33">
        <v>86.75</v>
      </c>
      <c r="BS10152" s="33">
        <v>89.3125</v>
      </c>
      <c r="BT10152" s="33">
        <v>91.5</v>
      </c>
      <c r="BU10152" s="33">
        <v>92.0625</v>
      </c>
      <c r="BV10152" s="33">
        <v>92.0625</v>
      </c>
      <c r="BW10152" s="33">
        <v>90.375</v>
      </c>
      <c r="BX10152" s="33">
        <v>86.3125</v>
      </c>
      <c r="BY10152" s="33">
        <v>80.25</v>
      </c>
      <c r="BZ10152" s="33">
        <v>73.6875</v>
      </c>
      <c r="CA10152" s="33">
        <v>69.875</v>
      </c>
      <c r="CB10152" s="33">
        <v>67.25</v>
      </c>
      <c r="CC10152" s="33">
        <v>65.0625</v>
      </c>
      <c r="DC10152" s="9">
        <v>15.02547</v>
      </c>
      <c r="DD10152" s="9">
        <v>0</v>
      </c>
    </row>
    <row r="10153" spans="1:108" x14ac:dyDescent="0.25">
      <c r="A10153" s="9" t="s">
        <v>42</v>
      </c>
      <c r="B10153" s="9" t="s">
        <v>31</v>
      </c>
      <c r="C10153" s="9" t="s">
        <v>35</v>
      </c>
      <c r="D10153" s="9" t="s">
        <v>37</v>
      </c>
      <c r="E10153" s="9" t="s">
        <v>38</v>
      </c>
      <c r="F10153" s="9">
        <v>2026</v>
      </c>
      <c r="G10153" s="9">
        <v>9</v>
      </c>
      <c r="H10153" s="9"/>
      <c r="BF10153" s="33">
        <v>62.4375</v>
      </c>
      <c r="BG10153" s="33">
        <v>60.5625</v>
      </c>
      <c r="BH10153" s="33">
        <v>59.375</v>
      </c>
      <c r="BI10153" s="33">
        <v>58.0625</v>
      </c>
      <c r="BJ10153" s="33">
        <v>57</v>
      </c>
      <c r="BK10153" s="33">
        <v>56.125</v>
      </c>
      <c r="BL10153" s="33">
        <v>55.125</v>
      </c>
      <c r="BM10153" s="33">
        <v>56.8125</v>
      </c>
      <c r="BN10153" s="33">
        <v>63.8125</v>
      </c>
      <c r="BO10153" s="33">
        <v>69.5625</v>
      </c>
      <c r="BP10153" s="33">
        <v>76.25</v>
      </c>
      <c r="BQ10153" s="33">
        <v>83.5</v>
      </c>
      <c r="BR10153" s="33">
        <v>88.5</v>
      </c>
      <c r="BS10153" s="33">
        <v>92.4375</v>
      </c>
      <c r="BT10153" s="33">
        <v>94.375</v>
      </c>
      <c r="BU10153" s="33">
        <v>94.4375</v>
      </c>
      <c r="BV10153" s="33">
        <v>92.1875</v>
      </c>
      <c r="BW10153" s="33">
        <v>88.4375</v>
      </c>
      <c r="BX10153" s="33">
        <v>84.0625</v>
      </c>
      <c r="BY10153" s="33">
        <v>77.375</v>
      </c>
      <c r="BZ10153" s="33">
        <v>71.9375</v>
      </c>
      <c r="CA10153" s="33">
        <v>68.1875</v>
      </c>
      <c r="CB10153" s="33">
        <v>64.9375</v>
      </c>
      <c r="CC10153" s="33">
        <v>62.6875</v>
      </c>
      <c r="DC10153" s="9">
        <v>15.02547</v>
      </c>
      <c r="DD10153" s="9">
        <v>0</v>
      </c>
    </row>
    <row r="10154" spans="1:108" x14ac:dyDescent="0.25">
      <c r="A10154" s="9" t="s">
        <v>42</v>
      </c>
      <c r="B10154" s="9" t="s">
        <v>31</v>
      </c>
      <c r="C10154" s="9" t="s">
        <v>35</v>
      </c>
      <c r="D10154" s="9" t="s">
        <v>37</v>
      </c>
      <c r="E10154" s="9" t="s">
        <v>38</v>
      </c>
      <c r="F10154" s="9">
        <v>2026</v>
      </c>
      <c r="G10154" s="9">
        <v>10</v>
      </c>
      <c r="H10154" s="9"/>
      <c r="BF10154" s="33">
        <v>58.25</v>
      </c>
      <c r="BG10154" s="33">
        <v>57.125</v>
      </c>
      <c r="BH10154" s="33">
        <v>56.125</v>
      </c>
      <c r="BI10154" s="33">
        <v>55.5</v>
      </c>
      <c r="BJ10154" s="33">
        <v>54.8125</v>
      </c>
      <c r="BK10154" s="33">
        <v>54.4375</v>
      </c>
      <c r="BL10154" s="33">
        <v>54.1875</v>
      </c>
      <c r="BM10154" s="33">
        <v>54.375</v>
      </c>
      <c r="BN10154" s="33">
        <v>57.6875</v>
      </c>
      <c r="BO10154" s="33">
        <v>62.5</v>
      </c>
      <c r="BP10154" s="33">
        <v>67.6875</v>
      </c>
      <c r="BQ10154" s="33">
        <v>73.5</v>
      </c>
      <c r="BR10154" s="33">
        <v>77.0625</v>
      </c>
      <c r="BS10154" s="33">
        <v>79.75</v>
      </c>
      <c r="BT10154" s="33">
        <v>81.0625</v>
      </c>
      <c r="BU10154" s="33">
        <v>80.875</v>
      </c>
      <c r="BV10154" s="33">
        <v>79.625</v>
      </c>
      <c r="BW10154" s="33">
        <v>77.1875</v>
      </c>
      <c r="BX10154" s="33">
        <v>72</v>
      </c>
      <c r="BY10154" s="33">
        <v>67.625</v>
      </c>
      <c r="BZ10154" s="33">
        <v>65.25</v>
      </c>
      <c r="CA10154" s="33">
        <v>62.75</v>
      </c>
      <c r="CB10154" s="33">
        <v>60.75</v>
      </c>
      <c r="CC10154" s="33">
        <v>58.75</v>
      </c>
      <c r="DC10154" s="9">
        <v>15.02547</v>
      </c>
      <c r="DD10154" s="9">
        <v>0</v>
      </c>
    </row>
    <row r="10155" spans="1:108" x14ac:dyDescent="0.25">
      <c r="A10155" s="9" t="s">
        <v>42</v>
      </c>
      <c r="B10155" s="9" t="s">
        <v>31</v>
      </c>
      <c r="C10155" s="9" t="s">
        <v>35</v>
      </c>
      <c r="D10155" s="9" t="s">
        <v>37</v>
      </c>
      <c r="E10155" s="9" t="s">
        <v>36</v>
      </c>
      <c r="F10155" s="9">
        <v>2016</v>
      </c>
      <c r="H10155" s="9"/>
      <c r="BF10155" s="33">
        <v>63.46875</v>
      </c>
      <c r="BG10155" s="33">
        <v>61.875</v>
      </c>
      <c r="BH10155" s="33">
        <v>60.609380000000002</v>
      </c>
      <c r="BI10155" s="33">
        <v>59.359380000000002</v>
      </c>
      <c r="BJ10155" s="33">
        <v>58.359380000000002</v>
      </c>
      <c r="BK10155" s="33">
        <v>57.703130000000002</v>
      </c>
      <c r="BL10155" s="33">
        <v>57.328130000000002</v>
      </c>
      <c r="BM10155" s="33">
        <v>60.953130000000002</v>
      </c>
      <c r="BN10155" s="33">
        <v>66.890630000000002</v>
      </c>
      <c r="BO10155" s="33">
        <v>72.6875</v>
      </c>
      <c r="BP10155" s="33">
        <v>78.59375</v>
      </c>
      <c r="BQ10155" s="33">
        <v>83.796880000000002</v>
      </c>
      <c r="BR10155" s="33">
        <v>88.25</v>
      </c>
      <c r="BS10155" s="33">
        <v>91.3125</v>
      </c>
      <c r="BT10155" s="33">
        <v>92.828130000000002</v>
      </c>
      <c r="BU10155" s="33">
        <v>93.375</v>
      </c>
      <c r="BV10155" s="33">
        <v>92.5625</v>
      </c>
      <c r="BW10155" s="33">
        <v>90.3125</v>
      </c>
      <c r="BX10155" s="33">
        <v>86.34375</v>
      </c>
      <c r="BY10155" s="33">
        <v>80.484380000000002</v>
      </c>
      <c r="BZ10155" s="33">
        <v>73.5625</v>
      </c>
      <c r="CA10155" s="33">
        <v>68.890630000000002</v>
      </c>
      <c r="CB10155" s="33">
        <v>65.625</v>
      </c>
      <c r="CC10155" s="33">
        <v>63.25</v>
      </c>
      <c r="DC10155" s="9">
        <v>15.02547</v>
      </c>
      <c r="DD10155" s="9">
        <v>0</v>
      </c>
    </row>
    <row r="10156" spans="1:108" x14ac:dyDescent="0.25">
      <c r="A10156" s="9" t="s">
        <v>42</v>
      </c>
      <c r="B10156" s="9" t="s">
        <v>31</v>
      </c>
      <c r="C10156" s="9" t="s">
        <v>35</v>
      </c>
      <c r="D10156" s="9" t="s">
        <v>37</v>
      </c>
      <c r="E10156" s="9" t="s">
        <v>36</v>
      </c>
      <c r="F10156" s="9">
        <v>2017</v>
      </c>
      <c r="H10156" s="9"/>
      <c r="BF10156" s="33">
        <v>63.46875</v>
      </c>
      <c r="BG10156" s="33">
        <v>61.875</v>
      </c>
      <c r="BH10156" s="33">
        <v>60.609380000000002</v>
      </c>
      <c r="BI10156" s="33">
        <v>59.359380000000002</v>
      </c>
      <c r="BJ10156" s="33">
        <v>58.359380000000002</v>
      </c>
      <c r="BK10156" s="33">
        <v>57.703130000000002</v>
      </c>
      <c r="BL10156" s="33">
        <v>57.328130000000002</v>
      </c>
      <c r="BM10156" s="33">
        <v>60.953130000000002</v>
      </c>
      <c r="BN10156" s="33">
        <v>66.890630000000002</v>
      </c>
      <c r="BO10156" s="33">
        <v>72.6875</v>
      </c>
      <c r="BP10156" s="33">
        <v>78.59375</v>
      </c>
      <c r="BQ10156" s="33">
        <v>83.796880000000002</v>
      </c>
      <c r="BR10156" s="33">
        <v>88.25</v>
      </c>
      <c r="BS10156" s="33">
        <v>91.3125</v>
      </c>
      <c r="BT10156" s="33">
        <v>92.828130000000002</v>
      </c>
      <c r="BU10156" s="33">
        <v>93.375</v>
      </c>
      <c r="BV10156" s="33">
        <v>92.5625</v>
      </c>
      <c r="BW10156" s="33">
        <v>90.3125</v>
      </c>
      <c r="BX10156" s="33">
        <v>86.34375</v>
      </c>
      <c r="BY10156" s="33">
        <v>80.484380000000002</v>
      </c>
      <c r="BZ10156" s="33">
        <v>73.5625</v>
      </c>
      <c r="CA10156" s="33">
        <v>68.890630000000002</v>
      </c>
      <c r="CB10156" s="33">
        <v>65.625</v>
      </c>
      <c r="CC10156" s="33">
        <v>63.25</v>
      </c>
      <c r="DC10156" s="9">
        <v>15.02547</v>
      </c>
      <c r="DD10156" s="9">
        <v>0</v>
      </c>
    </row>
    <row r="10157" spans="1:108" x14ac:dyDescent="0.25">
      <c r="A10157" s="9" t="s">
        <v>42</v>
      </c>
      <c r="B10157" s="9" t="s">
        <v>31</v>
      </c>
      <c r="C10157" s="9" t="s">
        <v>35</v>
      </c>
      <c r="D10157" s="9" t="s">
        <v>37</v>
      </c>
      <c r="E10157" s="9" t="s">
        <v>36</v>
      </c>
      <c r="F10157" s="9">
        <v>2018</v>
      </c>
      <c r="H10157" s="9"/>
      <c r="BF10157" s="33">
        <v>63.46875</v>
      </c>
      <c r="BG10157" s="33">
        <v>61.875</v>
      </c>
      <c r="BH10157" s="33">
        <v>60.609380000000002</v>
      </c>
      <c r="BI10157" s="33">
        <v>59.359380000000002</v>
      </c>
      <c r="BJ10157" s="33">
        <v>58.359380000000002</v>
      </c>
      <c r="BK10157" s="33">
        <v>57.703130000000002</v>
      </c>
      <c r="BL10157" s="33">
        <v>57.328130000000002</v>
      </c>
      <c r="BM10157" s="33">
        <v>60.953130000000002</v>
      </c>
      <c r="BN10157" s="33">
        <v>66.890630000000002</v>
      </c>
      <c r="BO10157" s="33">
        <v>72.6875</v>
      </c>
      <c r="BP10157" s="33">
        <v>78.59375</v>
      </c>
      <c r="BQ10157" s="33">
        <v>83.796880000000002</v>
      </c>
      <c r="BR10157" s="33">
        <v>88.25</v>
      </c>
      <c r="BS10157" s="33">
        <v>91.3125</v>
      </c>
      <c r="BT10157" s="33">
        <v>92.828130000000002</v>
      </c>
      <c r="BU10157" s="33">
        <v>93.375</v>
      </c>
      <c r="BV10157" s="33">
        <v>92.5625</v>
      </c>
      <c r="BW10157" s="33">
        <v>90.3125</v>
      </c>
      <c r="BX10157" s="33">
        <v>86.34375</v>
      </c>
      <c r="BY10157" s="33">
        <v>80.484380000000002</v>
      </c>
      <c r="BZ10157" s="33">
        <v>73.5625</v>
      </c>
      <c r="CA10157" s="33">
        <v>68.890630000000002</v>
      </c>
      <c r="CB10157" s="33">
        <v>65.625</v>
      </c>
      <c r="CC10157" s="33">
        <v>63.25</v>
      </c>
      <c r="DC10157" s="9">
        <v>15.02547</v>
      </c>
      <c r="DD10157" s="9">
        <v>0</v>
      </c>
    </row>
    <row r="10158" spans="1:108" x14ac:dyDescent="0.25">
      <c r="A10158" s="9" t="s">
        <v>42</v>
      </c>
      <c r="B10158" s="9" t="s">
        <v>31</v>
      </c>
      <c r="C10158" s="9" t="s">
        <v>35</v>
      </c>
      <c r="D10158" s="9" t="s">
        <v>37</v>
      </c>
      <c r="E10158" s="9" t="s">
        <v>36</v>
      </c>
      <c r="F10158" s="9">
        <v>2019</v>
      </c>
      <c r="H10158" s="9"/>
      <c r="BF10158" s="33">
        <v>63.46875</v>
      </c>
      <c r="BG10158" s="33">
        <v>61.875</v>
      </c>
      <c r="BH10158" s="33">
        <v>60.609380000000002</v>
      </c>
      <c r="BI10158" s="33">
        <v>59.359380000000002</v>
      </c>
      <c r="BJ10158" s="33">
        <v>58.359380000000002</v>
      </c>
      <c r="BK10158" s="33">
        <v>57.703130000000002</v>
      </c>
      <c r="BL10158" s="33">
        <v>57.328130000000002</v>
      </c>
      <c r="BM10158" s="33">
        <v>60.953130000000002</v>
      </c>
      <c r="BN10158" s="33">
        <v>66.890630000000002</v>
      </c>
      <c r="BO10158" s="33">
        <v>72.6875</v>
      </c>
      <c r="BP10158" s="33">
        <v>78.59375</v>
      </c>
      <c r="BQ10158" s="33">
        <v>83.796880000000002</v>
      </c>
      <c r="BR10158" s="33">
        <v>88.25</v>
      </c>
      <c r="BS10158" s="33">
        <v>91.3125</v>
      </c>
      <c r="BT10158" s="33">
        <v>92.828130000000002</v>
      </c>
      <c r="BU10158" s="33">
        <v>93.375</v>
      </c>
      <c r="BV10158" s="33">
        <v>92.5625</v>
      </c>
      <c r="BW10158" s="33">
        <v>90.3125</v>
      </c>
      <c r="BX10158" s="33">
        <v>86.34375</v>
      </c>
      <c r="BY10158" s="33">
        <v>80.484380000000002</v>
      </c>
      <c r="BZ10158" s="33">
        <v>73.5625</v>
      </c>
      <c r="CA10158" s="33">
        <v>68.890630000000002</v>
      </c>
      <c r="CB10158" s="33">
        <v>65.625</v>
      </c>
      <c r="CC10158" s="33">
        <v>63.25</v>
      </c>
      <c r="DC10158" s="9">
        <v>15.02547</v>
      </c>
      <c r="DD10158" s="9">
        <v>0</v>
      </c>
    </row>
    <row r="10159" spans="1:108" x14ac:dyDescent="0.25">
      <c r="A10159" s="9" t="s">
        <v>42</v>
      </c>
      <c r="B10159" s="9" t="s">
        <v>31</v>
      </c>
      <c r="C10159" s="9" t="s">
        <v>35</v>
      </c>
      <c r="D10159" s="9" t="s">
        <v>37</v>
      </c>
      <c r="E10159" s="9" t="s">
        <v>36</v>
      </c>
      <c r="F10159" s="9">
        <v>2020</v>
      </c>
      <c r="H10159" s="9"/>
      <c r="BF10159" s="33">
        <v>63.46875</v>
      </c>
      <c r="BG10159" s="33">
        <v>61.875</v>
      </c>
      <c r="BH10159" s="33">
        <v>60.609380000000002</v>
      </c>
      <c r="BI10159" s="33">
        <v>59.359380000000002</v>
      </c>
      <c r="BJ10159" s="33">
        <v>58.359380000000002</v>
      </c>
      <c r="BK10159" s="33">
        <v>57.703130000000002</v>
      </c>
      <c r="BL10159" s="33">
        <v>57.328130000000002</v>
      </c>
      <c r="BM10159" s="33">
        <v>60.953130000000002</v>
      </c>
      <c r="BN10159" s="33">
        <v>66.890630000000002</v>
      </c>
      <c r="BO10159" s="33">
        <v>72.6875</v>
      </c>
      <c r="BP10159" s="33">
        <v>78.59375</v>
      </c>
      <c r="BQ10159" s="33">
        <v>83.796880000000002</v>
      </c>
      <c r="BR10159" s="33">
        <v>88.25</v>
      </c>
      <c r="BS10159" s="33">
        <v>91.3125</v>
      </c>
      <c r="BT10159" s="33">
        <v>92.828130000000002</v>
      </c>
      <c r="BU10159" s="33">
        <v>93.375</v>
      </c>
      <c r="BV10159" s="33">
        <v>92.5625</v>
      </c>
      <c r="BW10159" s="33">
        <v>90.3125</v>
      </c>
      <c r="BX10159" s="33">
        <v>86.34375</v>
      </c>
      <c r="BY10159" s="33">
        <v>80.484380000000002</v>
      </c>
      <c r="BZ10159" s="33">
        <v>73.5625</v>
      </c>
      <c r="CA10159" s="33">
        <v>68.890630000000002</v>
      </c>
      <c r="CB10159" s="33">
        <v>65.625</v>
      </c>
      <c r="CC10159" s="33">
        <v>63.25</v>
      </c>
      <c r="DC10159" s="9">
        <v>15.02547</v>
      </c>
      <c r="DD10159" s="9">
        <v>0</v>
      </c>
    </row>
    <row r="10160" spans="1:108" x14ac:dyDescent="0.25">
      <c r="A10160" s="9" t="s">
        <v>42</v>
      </c>
      <c r="B10160" s="9" t="s">
        <v>31</v>
      </c>
      <c r="C10160" s="9" t="s">
        <v>35</v>
      </c>
      <c r="D10160" s="9" t="s">
        <v>37</v>
      </c>
      <c r="E10160" s="9" t="s">
        <v>36</v>
      </c>
      <c r="F10160" s="9">
        <v>2021</v>
      </c>
      <c r="H10160" s="9"/>
      <c r="BF10160" s="33">
        <v>63.46875</v>
      </c>
      <c r="BG10160" s="33">
        <v>61.875</v>
      </c>
      <c r="BH10160" s="33">
        <v>60.609380000000002</v>
      </c>
      <c r="BI10160" s="33">
        <v>59.359380000000002</v>
      </c>
      <c r="BJ10160" s="33">
        <v>58.359380000000002</v>
      </c>
      <c r="BK10160" s="33">
        <v>57.703130000000002</v>
      </c>
      <c r="BL10160" s="33">
        <v>57.328130000000002</v>
      </c>
      <c r="BM10160" s="33">
        <v>60.953130000000002</v>
      </c>
      <c r="BN10160" s="33">
        <v>66.890630000000002</v>
      </c>
      <c r="BO10160" s="33">
        <v>72.6875</v>
      </c>
      <c r="BP10160" s="33">
        <v>78.59375</v>
      </c>
      <c r="BQ10160" s="33">
        <v>83.796880000000002</v>
      </c>
      <c r="BR10160" s="33">
        <v>88.25</v>
      </c>
      <c r="BS10160" s="33">
        <v>91.3125</v>
      </c>
      <c r="BT10160" s="33">
        <v>92.828130000000002</v>
      </c>
      <c r="BU10160" s="33">
        <v>93.375</v>
      </c>
      <c r="BV10160" s="33">
        <v>92.5625</v>
      </c>
      <c r="BW10160" s="33">
        <v>90.3125</v>
      </c>
      <c r="BX10160" s="33">
        <v>86.34375</v>
      </c>
      <c r="BY10160" s="33">
        <v>80.484380000000002</v>
      </c>
      <c r="BZ10160" s="33">
        <v>73.5625</v>
      </c>
      <c r="CA10160" s="33">
        <v>68.890630000000002</v>
      </c>
      <c r="CB10160" s="33">
        <v>65.625</v>
      </c>
      <c r="CC10160" s="33">
        <v>63.25</v>
      </c>
      <c r="DC10160" s="9">
        <v>15.02547</v>
      </c>
      <c r="DD10160" s="9">
        <v>0</v>
      </c>
    </row>
    <row r="10161" spans="1:108" x14ac:dyDescent="0.25">
      <c r="A10161" s="9" t="s">
        <v>42</v>
      </c>
      <c r="B10161" s="9" t="s">
        <v>31</v>
      </c>
      <c r="C10161" s="9" t="s">
        <v>35</v>
      </c>
      <c r="D10161" s="9" t="s">
        <v>37</v>
      </c>
      <c r="E10161" s="9" t="s">
        <v>36</v>
      </c>
      <c r="F10161" s="9">
        <v>2022</v>
      </c>
      <c r="H10161" s="9"/>
      <c r="BF10161" s="33">
        <v>63.46875</v>
      </c>
      <c r="BG10161" s="33">
        <v>61.875</v>
      </c>
      <c r="BH10161" s="33">
        <v>60.609380000000002</v>
      </c>
      <c r="BI10161" s="33">
        <v>59.359380000000002</v>
      </c>
      <c r="BJ10161" s="33">
        <v>58.359380000000002</v>
      </c>
      <c r="BK10161" s="33">
        <v>57.703130000000002</v>
      </c>
      <c r="BL10161" s="33">
        <v>57.328130000000002</v>
      </c>
      <c r="BM10161" s="33">
        <v>60.953130000000002</v>
      </c>
      <c r="BN10161" s="33">
        <v>66.890630000000002</v>
      </c>
      <c r="BO10161" s="33">
        <v>72.6875</v>
      </c>
      <c r="BP10161" s="33">
        <v>78.59375</v>
      </c>
      <c r="BQ10161" s="33">
        <v>83.796880000000002</v>
      </c>
      <c r="BR10161" s="33">
        <v>88.25</v>
      </c>
      <c r="BS10161" s="33">
        <v>91.3125</v>
      </c>
      <c r="BT10161" s="33">
        <v>92.828130000000002</v>
      </c>
      <c r="BU10161" s="33">
        <v>93.375</v>
      </c>
      <c r="BV10161" s="33">
        <v>92.5625</v>
      </c>
      <c r="BW10161" s="33">
        <v>90.3125</v>
      </c>
      <c r="BX10161" s="33">
        <v>86.34375</v>
      </c>
      <c r="BY10161" s="33">
        <v>80.484380000000002</v>
      </c>
      <c r="BZ10161" s="33">
        <v>73.5625</v>
      </c>
      <c r="CA10161" s="33">
        <v>68.890630000000002</v>
      </c>
      <c r="CB10161" s="33">
        <v>65.625</v>
      </c>
      <c r="CC10161" s="33">
        <v>63.25</v>
      </c>
      <c r="DC10161" s="9">
        <v>15.02547</v>
      </c>
      <c r="DD10161" s="9">
        <v>0</v>
      </c>
    </row>
    <row r="10162" spans="1:108" x14ac:dyDescent="0.25">
      <c r="A10162" s="9" t="s">
        <v>42</v>
      </c>
      <c r="B10162" s="9" t="s">
        <v>31</v>
      </c>
      <c r="C10162" s="9" t="s">
        <v>35</v>
      </c>
      <c r="D10162" s="9" t="s">
        <v>37</v>
      </c>
      <c r="E10162" s="9" t="s">
        <v>36</v>
      </c>
      <c r="F10162" s="9">
        <v>2023</v>
      </c>
      <c r="H10162" s="9"/>
      <c r="BF10162" s="33">
        <v>63.46875</v>
      </c>
      <c r="BG10162" s="33">
        <v>61.875</v>
      </c>
      <c r="BH10162" s="33">
        <v>60.609380000000002</v>
      </c>
      <c r="BI10162" s="33">
        <v>59.359380000000002</v>
      </c>
      <c r="BJ10162" s="33">
        <v>58.359380000000002</v>
      </c>
      <c r="BK10162" s="33">
        <v>57.703130000000002</v>
      </c>
      <c r="BL10162" s="33">
        <v>57.328130000000002</v>
      </c>
      <c r="BM10162" s="33">
        <v>60.953130000000002</v>
      </c>
      <c r="BN10162" s="33">
        <v>66.890630000000002</v>
      </c>
      <c r="BO10162" s="33">
        <v>72.6875</v>
      </c>
      <c r="BP10162" s="33">
        <v>78.59375</v>
      </c>
      <c r="BQ10162" s="33">
        <v>83.796880000000002</v>
      </c>
      <c r="BR10162" s="33">
        <v>88.25</v>
      </c>
      <c r="BS10162" s="33">
        <v>91.3125</v>
      </c>
      <c r="BT10162" s="33">
        <v>92.828130000000002</v>
      </c>
      <c r="BU10162" s="33">
        <v>93.375</v>
      </c>
      <c r="BV10162" s="33">
        <v>92.5625</v>
      </c>
      <c r="BW10162" s="33">
        <v>90.3125</v>
      </c>
      <c r="BX10162" s="33">
        <v>86.34375</v>
      </c>
      <c r="BY10162" s="33">
        <v>80.484380000000002</v>
      </c>
      <c r="BZ10162" s="33">
        <v>73.5625</v>
      </c>
      <c r="CA10162" s="33">
        <v>68.890630000000002</v>
      </c>
      <c r="CB10162" s="33">
        <v>65.625</v>
      </c>
      <c r="CC10162" s="33">
        <v>63.25</v>
      </c>
      <c r="DC10162" s="9">
        <v>15.02547</v>
      </c>
      <c r="DD10162" s="9">
        <v>0</v>
      </c>
    </row>
    <row r="10163" spans="1:108" x14ac:dyDescent="0.25">
      <c r="A10163" s="9" t="s">
        <v>42</v>
      </c>
      <c r="B10163" s="9" t="s">
        <v>31</v>
      </c>
      <c r="C10163" s="9" t="s">
        <v>35</v>
      </c>
      <c r="D10163" s="9" t="s">
        <v>37</v>
      </c>
      <c r="E10163" s="9" t="s">
        <v>36</v>
      </c>
      <c r="F10163" s="9">
        <v>2024</v>
      </c>
      <c r="H10163" s="9"/>
      <c r="BF10163" s="33">
        <v>63.46875</v>
      </c>
      <c r="BG10163" s="33">
        <v>61.875</v>
      </c>
      <c r="BH10163" s="33">
        <v>60.609380000000002</v>
      </c>
      <c r="BI10163" s="33">
        <v>59.359380000000002</v>
      </c>
      <c r="BJ10163" s="33">
        <v>58.359380000000002</v>
      </c>
      <c r="BK10163" s="33">
        <v>57.703130000000002</v>
      </c>
      <c r="BL10163" s="33">
        <v>57.328130000000002</v>
      </c>
      <c r="BM10163" s="33">
        <v>60.953130000000002</v>
      </c>
      <c r="BN10163" s="33">
        <v>66.890630000000002</v>
      </c>
      <c r="BO10163" s="33">
        <v>72.6875</v>
      </c>
      <c r="BP10163" s="33">
        <v>78.59375</v>
      </c>
      <c r="BQ10163" s="33">
        <v>83.796880000000002</v>
      </c>
      <c r="BR10163" s="33">
        <v>88.25</v>
      </c>
      <c r="BS10163" s="33">
        <v>91.3125</v>
      </c>
      <c r="BT10163" s="33">
        <v>92.828130000000002</v>
      </c>
      <c r="BU10163" s="33">
        <v>93.375</v>
      </c>
      <c r="BV10163" s="33">
        <v>92.5625</v>
      </c>
      <c r="BW10163" s="33">
        <v>90.3125</v>
      </c>
      <c r="BX10163" s="33">
        <v>86.34375</v>
      </c>
      <c r="BY10163" s="33">
        <v>80.484380000000002</v>
      </c>
      <c r="BZ10163" s="33">
        <v>73.5625</v>
      </c>
      <c r="CA10163" s="33">
        <v>68.890630000000002</v>
      </c>
      <c r="CB10163" s="33">
        <v>65.625</v>
      </c>
      <c r="CC10163" s="33">
        <v>63.25</v>
      </c>
      <c r="DC10163" s="9">
        <v>15.02547</v>
      </c>
      <c r="DD10163" s="9">
        <v>0</v>
      </c>
    </row>
    <row r="10164" spans="1:108" x14ac:dyDescent="0.25">
      <c r="A10164" s="9" t="s">
        <v>42</v>
      </c>
      <c r="B10164" s="9" t="s">
        <v>31</v>
      </c>
      <c r="C10164" s="9" t="s">
        <v>35</v>
      </c>
      <c r="D10164" s="9" t="s">
        <v>37</v>
      </c>
      <c r="E10164" s="9" t="s">
        <v>36</v>
      </c>
      <c r="F10164" s="9">
        <v>2025</v>
      </c>
      <c r="H10164" s="9"/>
      <c r="BF10164" s="33">
        <v>63.46875</v>
      </c>
      <c r="BG10164" s="33">
        <v>61.875</v>
      </c>
      <c r="BH10164" s="33">
        <v>60.609380000000002</v>
      </c>
      <c r="BI10164" s="33">
        <v>59.359380000000002</v>
      </c>
      <c r="BJ10164" s="33">
        <v>58.359380000000002</v>
      </c>
      <c r="BK10164" s="33">
        <v>57.703130000000002</v>
      </c>
      <c r="BL10164" s="33">
        <v>57.328130000000002</v>
      </c>
      <c r="BM10164" s="33">
        <v>60.953130000000002</v>
      </c>
      <c r="BN10164" s="33">
        <v>66.890630000000002</v>
      </c>
      <c r="BO10164" s="33">
        <v>72.6875</v>
      </c>
      <c r="BP10164" s="33">
        <v>78.59375</v>
      </c>
      <c r="BQ10164" s="33">
        <v>83.796880000000002</v>
      </c>
      <c r="BR10164" s="33">
        <v>88.25</v>
      </c>
      <c r="BS10164" s="33">
        <v>91.3125</v>
      </c>
      <c r="BT10164" s="33">
        <v>92.828130000000002</v>
      </c>
      <c r="BU10164" s="33">
        <v>93.375</v>
      </c>
      <c r="BV10164" s="33">
        <v>92.5625</v>
      </c>
      <c r="BW10164" s="33">
        <v>90.3125</v>
      </c>
      <c r="BX10164" s="33">
        <v>86.34375</v>
      </c>
      <c r="BY10164" s="33">
        <v>80.484380000000002</v>
      </c>
      <c r="BZ10164" s="33">
        <v>73.5625</v>
      </c>
      <c r="CA10164" s="33">
        <v>68.890630000000002</v>
      </c>
      <c r="CB10164" s="33">
        <v>65.625</v>
      </c>
      <c r="CC10164" s="33">
        <v>63.25</v>
      </c>
      <c r="DC10164" s="9">
        <v>15.02547</v>
      </c>
      <c r="DD10164" s="9">
        <v>0</v>
      </c>
    </row>
    <row r="10165" spans="1:108" x14ac:dyDescent="0.25">
      <c r="A10165" s="9" t="s">
        <v>42</v>
      </c>
      <c r="B10165" s="9" t="s">
        <v>31</v>
      </c>
      <c r="C10165" s="9" t="s">
        <v>35</v>
      </c>
      <c r="D10165" s="9" t="s">
        <v>37</v>
      </c>
      <c r="E10165" s="9" t="s">
        <v>36</v>
      </c>
      <c r="F10165" s="9">
        <v>2026</v>
      </c>
      <c r="H10165" s="9"/>
      <c r="BF10165" s="33">
        <v>63.46875</v>
      </c>
      <c r="BG10165" s="33">
        <v>61.875</v>
      </c>
      <c r="BH10165" s="33">
        <v>60.609380000000002</v>
      </c>
      <c r="BI10165" s="33">
        <v>59.359380000000002</v>
      </c>
      <c r="BJ10165" s="33">
        <v>58.359380000000002</v>
      </c>
      <c r="BK10165" s="33">
        <v>57.703130000000002</v>
      </c>
      <c r="BL10165" s="33">
        <v>57.328130000000002</v>
      </c>
      <c r="BM10165" s="33">
        <v>60.953130000000002</v>
      </c>
      <c r="BN10165" s="33">
        <v>66.890630000000002</v>
      </c>
      <c r="BO10165" s="33">
        <v>72.6875</v>
      </c>
      <c r="BP10165" s="33">
        <v>78.59375</v>
      </c>
      <c r="BQ10165" s="33">
        <v>83.796880000000002</v>
      </c>
      <c r="BR10165" s="33">
        <v>88.25</v>
      </c>
      <c r="BS10165" s="33">
        <v>91.3125</v>
      </c>
      <c r="BT10165" s="33">
        <v>92.828130000000002</v>
      </c>
      <c r="BU10165" s="33">
        <v>93.375</v>
      </c>
      <c r="BV10165" s="33">
        <v>92.5625</v>
      </c>
      <c r="BW10165" s="33">
        <v>90.3125</v>
      </c>
      <c r="BX10165" s="33">
        <v>86.34375</v>
      </c>
      <c r="BY10165" s="33">
        <v>80.484380000000002</v>
      </c>
      <c r="BZ10165" s="33">
        <v>73.5625</v>
      </c>
      <c r="CA10165" s="33">
        <v>68.890630000000002</v>
      </c>
      <c r="CB10165" s="33">
        <v>65.625</v>
      </c>
      <c r="CC10165" s="33">
        <v>63.25</v>
      </c>
      <c r="DC10165" s="9">
        <v>15.02547</v>
      </c>
      <c r="DD10165" s="9">
        <v>0</v>
      </c>
    </row>
    <row r="10166" spans="1:108" x14ac:dyDescent="0.25">
      <c r="A10166" s="9" t="s">
        <v>42</v>
      </c>
      <c r="B10166" s="9" t="s">
        <v>31</v>
      </c>
      <c r="C10166" s="9" t="s">
        <v>2</v>
      </c>
      <c r="D10166" s="9" t="s">
        <v>41</v>
      </c>
      <c r="E10166" s="9" t="s">
        <v>38</v>
      </c>
      <c r="F10166" s="9">
        <v>2016</v>
      </c>
      <c r="G10166" s="9">
        <v>5</v>
      </c>
      <c r="H10166" s="9"/>
      <c r="BF10166" s="33">
        <v>66.8125</v>
      </c>
      <c r="BG10166" s="33">
        <v>65.354159999999993</v>
      </c>
      <c r="BH10166" s="33">
        <v>64.412499999999994</v>
      </c>
      <c r="BI10166" s="33">
        <v>63.070839999999997</v>
      </c>
      <c r="BJ10166" s="33">
        <v>62.320839999999997</v>
      </c>
      <c r="BK10166" s="33">
        <v>61.462499999999999</v>
      </c>
      <c r="BL10166" s="33">
        <v>61.404170000000001</v>
      </c>
      <c r="BM10166" s="33">
        <v>63.820839999999997</v>
      </c>
      <c r="BN10166" s="33">
        <v>68.216669999999993</v>
      </c>
      <c r="BO10166" s="33">
        <v>73.308329999999998</v>
      </c>
      <c r="BP10166" s="33">
        <v>78.108329999999995</v>
      </c>
      <c r="BQ10166" s="33">
        <v>81.862499999999997</v>
      </c>
      <c r="BR10166" s="33">
        <v>84.329170000000005</v>
      </c>
      <c r="BS10166" s="33">
        <v>85.45</v>
      </c>
      <c r="BT10166" s="33">
        <v>84.587500000000006</v>
      </c>
      <c r="BU10166" s="33">
        <v>83.883330000000001</v>
      </c>
      <c r="BV10166" s="33">
        <v>82.958340000000007</v>
      </c>
      <c r="BW10166" s="33">
        <v>81.866669999999999</v>
      </c>
      <c r="BX10166" s="33">
        <v>80.224999999999994</v>
      </c>
      <c r="BY10166" s="33">
        <v>77.787499999999994</v>
      </c>
      <c r="BZ10166" s="33">
        <v>74.912499999999994</v>
      </c>
      <c r="CA10166" s="33">
        <v>72.583340000000007</v>
      </c>
      <c r="CB10166" s="33">
        <v>70.629170000000002</v>
      </c>
      <c r="CC10166" s="33">
        <v>68.825000000000003</v>
      </c>
      <c r="DC10166" s="9">
        <v>82.334270000000004</v>
      </c>
      <c r="DD10166" s="9">
        <v>0</v>
      </c>
    </row>
    <row r="10167" spans="1:108" x14ac:dyDescent="0.25">
      <c r="A10167" s="9" t="s">
        <v>42</v>
      </c>
      <c r="B10167" s="9" t="s">
        <v>31</v>
      </c>
      <c r="C10167" s="9" t="s">
        <v>2</v>
      </c>
      <c r="D10167" s="9" t="s">
        <v>41</v>
      </c>
      <c r="E10167" s="9" t="s">
        <v>38</v>
      </c>
      <c r="F10167" s="9">
        <v>2016</v>
      </c>
      <c r="G10167" s="9">
        <v>6</v>
      </c>
      <c r="H10167" s="9"/>
      <c r="BF10167" s="33">
        <v>69.612899999999996</v>
      </c>
      <c r="BG10167" s="33">
        <v>68.399190000000004</v>
      </c>
      <c r="BH10167" s="33">
        <v>67.125</v>
      </c>
      <c r="BI10167" s="33">
        <v>66.072580000000002</v>
      </c>
      <c r="BJ10167" s="33">
        <v>65.318550000000002</v>
      </c>
      <c r="BK10167" s="33">
        <v>64.802419999999998</v>
      </c>
      <c r="BL10167" s="33">
        <v>64.995959999999997</v>
      </c>
      <c r="BM10167" s="33">
        <v>67.677419999999998</v>
      </c>
      <c r="BN10167" s="33">
        <v>72.193550000000002</v>
      </c>
      <c r="BO10167" s="33">
        <v>76.49194</v>
      </c>
      <c r="BP10167" s="33">
        <v>80.802419999999998</v>
      </c>
      <c r="BQ10167" s="33">
        <v>83.076610000000002</v>
      </c>
      <c r="BR10167" s="33">
        <v>85.572580000000002</v>
      </c>
      <c r="BS10167" s="33">
        <v>85.770160000000004</v>
      </c>
      <c r="BT10167" s="33">
        <v>86.879040000000003</v>
      </c>
      <c r="BU10167" s="33">
        <v>87.689509999999999</v>
      </c>
      <c r="BV10167" s="33">
        <v>87.947580000000002</v>
      </c>
      <c r="BW10167" s="33">
        <v>87.205640000000002</v>
      </c>
      <c r="BX10167" s="33">
        <v>85.346770000000006</v>
      </c>
      <c r="BY10167" s="33">
        <v>83.137100000000004</v>
      </c>
      <c r="BZ10167" s="33">
        <v>80.125</v>
      </c>
      <c r="CA10167" s="33">
        <v>77.387100000000004</v>
      </c>
      <c r="CB10167" s="33">
        <v>75.298389999999998</v>
      </c>
      <c r="CC10167" s="33">
        <v>73.362899999999996</v>
      </c>
      <c r="DC10167" s="9">
        <v>82.334270000000004</v>
      </c>
      <c r="DD10167" s="9">
        <v>0</v>
      </c>
    </row>
    <row r="10168" spans="1:108" x14ac:dyDescent="0.25">
      <c r="A10168" s="9" t="s">
        <v>42</v>
      </c>
      <c r="B10168" s="9" t="s">
        <v>31</v>
      </c>
      <c r="C10168" s="9" t="s">
        <v>2</v>
      </c>
      <c r="D10168" s="9" t="s">
        <v>41</v>
      </c>
      <c r="E10168" s="9" t="s">
        <v>38</v>
      </c>
      <c r="F10168" s="9">
        <v>2016</v>
      </c>
      <c r="G10168" s="9">
        <v>7</v>
      </c>
      <c r="H10168" s="9"/>
      <c r="BF10168" s="33">
        <v>71.912880000000001</v>
      </c>
      <c r="BG10168" s="33">
        <v>70.321969999999993</v>
      </c>
      <c r="BH10168" s="33">
        <v>69.333340000000007</v>
      </c>
      <c r="BI10168" s="33">
        <v>68.272729999999996</v>
      </c>
      <c r="BJ10168" s="33">
        <v>67.674239999999998</v>
      </c>
      <c r="BK10168" s="33">
        <v>66.814390000000003</v>
      </c>
      <c r="BL10168" s="33">
        <v>66.871219999999994</v>
      </c>
      <c r="BM10168" s="33">
        <v>69.128780000000006</v>
      </c>
      <c r="BN10168" s="33">
        <v>72.420460000000006</v>
      </c>
      <c r="BO10168" s="33">
        <v>77.049239999999998</v>
      </c>
      <c r="BP10168" s="33">
        <v>81.965909999999994</v>
      </c>
      <c r="BQ10168" s="33">
        <v>84.545460000000006</v>
      </c>
      <c r="BR10168" s="33">
        <v>85.825760000000002</v>
      </c>
      <c r="BS10168" s="33">
        <v>86.375</v>
      </c>
      <c r="BT10168" s="33">
        <v>87.174239999999998</v>
      </c>
      <c r="BU10168" s="33">
        <v>87.814390000000003</v>
      </c>
      <c r="BV10168" s="33">
        <v>88.208340000000007</v>
      </c>
      <c r="BW10168" s="33">
        <v>87.435609999999997</v>
      </c>
      <c r="BX10168" s="33">
        <v>85.284090000000006</v>
      </c>
      <c r="BY10168" s="33">
        <v>82.738640000000004</v>
      </c>
      <c r="BZ10168" s="33">
        <v>79.314390000000003</v>
      </c>
      <c r="CA10168" s="33">
        <v>76.715909999999994</v>
      </c>
      <c r="CB10168" s="33">
        <v>74.731059999999999</v>
      </c>
      <c r="CC10168" s="33">
        <v>73.321969999999993</v>
      </c>
      <c r="DC10168" s="9">
        <v>82.334270000000004</v>
      </c>
      <c r="DD10168" s="9">
        <v>0</v>
      </c>
    </row>
    <row r="10169" spans="1:108" x14ac:dyDescent="0.25">
      <c r="A10169" s="9" t="s">
        <v>42</v>
      </c>
      <c r="B10169" s="9" t="s">
        <v>31</v>
      </c>
      <c r="C10169" s="9" t="s">
        <v>2</v>
      </c>
      <c r="D10169" s="9" t="s">
        <v>41</v>
      </c>
      <c r="E10169" s="9" t="s">
        <v>38</v>
      </c>
      <c r="F10169" s="9">
        <v>2016</v>
      </c>
      <c r="G10169" s="9">
        <v>8</v>
      </c>
      <c r="H10169" s="9"/>
      <c r="BF10169" s="33">
        <v>70.753780000000006</v>
      </c>
      <c r="BG10169" s="33">
        <v>69.814390000000003</v>
      </c>
      <c r="BH10169" s="33">
        <v>68.522729999999996</v>
      </c>
      <c r="BI10169" s="33">
        <v>67.746219999999994</v>
      </c>
      <c r="BJ10169" s="33">
        <v>66.651510000000002</v>
      </c>
      <c r="BK10169" s="33">
        <v>65.689390000000003</v>
      </c>
      <c r="BL10169" s="33">
        <v>65.140150000000006</v>
      </c>
      <c r="BM10169" s="33">
        <v>66.886359999999996</v>
      </c>
      <c r="BN10169" s="33">
        <v>70.242419999999996</v>
      </c>
      <c r="BO10169" s="33">
        <v>75.079539999999994</v>
      </c>
      <c r="BP10169" s="33">
        <v>79.867419999999996</v>
      </c>
      <c r="BQ10169" s="33">
        <v>82.454539999999994</v>
      </c>
      <c r="BR10169" s="33">
        <v>84.371219999999994</v>
      </c>
      <c r="BS10169" s="33">
        <v>85.215909999999994</v>
      </c>
      <c r="BT10169" s="33">
        <v>85.818179999999998</v>
      </c>
      <c r="BU10169" s="33">
        <v>86.295460000000006</v>
      </c>
      <c r="BV10169" s="33">
        <v>85.977270000000004</v>
      </c>
      <c r="BW10169" s="33">
        <v>84.772729999999996</v>
      </c>
      <c r="BX10169" s="33">
        <v>82.625</v>
      </c>
      <c r="BY10169" s="33">
        <v>79.094700000000003</v>
      </c>
      <c r="BZ10169" s="33">
        <v>75.787880000000001</v>
      </c>
      <c r="CA10169" s="33">
        <v>73.594700000000003</v>
      </c>
      <c r="CB10169" s="33">
        <v>71.810609999999997</v>
      </c>
      <c r="CC10169" s="33">
        <v>70.598489999999998</v>
      </c>
      <c r="DC10169" s="9">
        <v>82.334270000000004</v>
      </c>
      <c r="DD10169" s="9">
        <v>0</v>
      </c>
    </row>
    <row r="10170" spans="1:108" x14ac:dyDescent="0.25">
      <c r="A10170" s="9" t="s">
        <v>42</v>
      </c>
      <c r="B10170" s="9" t="s">
        <v>31</v>
      </c>
      <c r="C10170" s="9" t="s">
        <v>2</v>
      </c>
      <c r="D10170" s="9" t="s">
        <v>41</v>
      </c>
      <c r="E10170" s="9" t="s">
        <v>38</v>
      </c>
      <c r="F10170" s="9">
        <v>2016</v>
      </c>
      <c r="G10170" s="9">
        <v>9</v>
      </c>
      <c r="H10170" s="9"/>
      <c r="BF10170" s="33">
        <v>66.837119999999999</v>
      </c>
      <c r="BG10170" s="33">
        <v>65.537880000000001</v>
      </c>
      <c r="BH10170" s="33">
        <v>64.628780000000006</v>
      </c>
      <c r="BI10170" s="33">
        <v>63.632579999999997</v>
      </c>
      <c r="BJ10170" s="33">
        <v>62.356059999999999</v>
      </c>
      <c r="BK10170" s="33">
        <v>61.719700000000003</v>
      </c>
      <c r="BL10170" s="33">
        <v>61.227269999999997</v>
      </c>
      <c r="BM10170" s="33">
        <v>62.037880000000001</v>
      </c>
      <c r="BN10170" s="33">
        <v>66.196969999999993</v>
      </c>
      <c r="BO10170" s="33">
        <v>72.200760000000002</v>
      </c>
      <c r="BP10170" s="33">
        <v>78.204539999999994</v>
      </c>
      <c r="BQ10170" s="33">
        <v>83.375</v>
      </c>
      <c r="BR10170" s="33">
        <v>85.988640000000004</v>
      </c>
      <c r="BS10170" s="33">
        <v>86.712119999999999</v>
      </c>
      <c r="BT10170" s="33">
        <v>86.196969999999993</v>
      </c>
      <c r="BU10170" s="33">
        <v>86.609849999999994</v>
      </c>
      <c r="BV10170" s="33">
        <v>86.609849999999994</v>
      </c>
      <c r="BW10170" s="33">
        <v>85.333340000000007</v>
      </c>
      <c r="BX10170" s="33">
        <v>83</v>
      </c>
      <c r="BY10170" s="33">
        <v>78.791659999999993</v>
      </c>
      <c r="BZ10170" s="33">
        <v>75.886359999999996</v>
      </c>
      <c r="CA10170" s="33">
        <v>73.337119999999999</v>
      </c>
      <c r="CB10170" s="33">
        <v>70.931820000000002</v>
      </c>
      <c r="CC10170" s="33">
        <v>68.825760000000002</v>
      </c>
      <c r="DC10170" s="9">
        <v>82.334270000000004</v>
      </c>
      <c r="DD10170" s="9">
        <v>0</v>
      </c>
    </row>
    <row r="10171" spans="1:108" x14ac:dyDescent="0.25">
      <c r="A10171" s="9" t="s">
        <v>42</v>
      </c>
      <c r="B10171" s="9" t="s">
        <v>31</v>
      </c>
      <c r="C10171" s="9" t="s">
        <v>2</v>
      </c>
      <c r="D10171" s="9" t="s">
        <v>41</v>
      </c>
      <c r="E10171" s="9" t="s">
        <v>38</v>
      </c>
      <c r="F10171" s="9">
        <v>2016</v>
      </c>
      <c r="G10171" s="9">
        <v>10</v>
      </c>
      <c r="H10171" s="9"/>
      <c r="BF10171" s="33">
        <v>66.257580000000004</v>
      </c>
      <c r="BG10171" s="33">
        <v>64.931820000000002</v>
      </c>
      <c r="BH10171" s="33">
        <v>64.075760000000002</v>
      </c>
      <c r="BI10171" s="33">
        <v>62.852269999999997</v>
      </c>
      <c r="BJ10171" s="33">
        <v>61.810609999999997</v>
      </c>
      <c r="BK10171" s="33">
        <v>61.318179999999998</v>
      </c>
      <c r="BL10171" s="33">
        <v>61.022730000000003</v>
      </c>
      <c r="BM10171" s="33">
        <v>61.931820000000002</v>
      </c>
      <c r="BN10171" s="33">
        <v>65.132580000000004</v>
      </c>
      <c r="BO10171" s="33">
        <v>70.056820000000002</v>
      </c>
      <c r="BP10171" s="33">
        <v>74.950760000000002</v>
      </c>
      <c r="BQ10171" s="33">
        <v>78.905299999999997</v>
      </c>
      <c r="BR10171" s="33">
        <v>81.162880000000001</v>
      </c>
      <c r="BS10171" s="33">
        <v>82.219700000000003</v>
      </c>
      <c r="BT10171" s="33">
        <v>82.458340000000007</v>
      </c>
      <c r="BU10171" s="33">
        <v>82.564390000000003</v>
      </c>
      <c r="BV10171" s="33">
        <v>81.859849999999994</v>
      </c>
      <c r="BW10171" s="33">
        <v>80.056820000000002</v>
      </c>
      <c r="BX10171" s="33">
        <v>77.893940000000001</v>
      </c>
      <c r="BY10171" s="33">
        <v>74.844700000000003</v>
      </c>
      <c r="BZ10171" s="33">
        <v>72.465909999999994</v>
      </c>
      <c r="CA10171" s="33">
        <v>70.780299999999997</v>
      </c>
      <c r="CB10171" s="33">
        <v>69.064390000000003</v>
      </c>
      <c r="CC10171" s="33">
        <v>67.594700000000003</v>
      </c>
      <c r="DC10171" s="9">
        <v>82.334270000000004</v>
      </c>
      <c r="DD10171" s="9">
        <v>0</v>
      </c>
    </row>
    <row r="10172" spans="1:108" x14ac:dyDescent="0.25">
      <c r="A10172" s="9" t="s">
        <v>42</v>
      </c>
      <c r="B10172" s="9" t="s">
        <v>31</v>
      </c>
      <c r="C10172" s="9" t="s">
        <v>2</v>
      </c>
      <c r="D10172" s="9" t="s">
        <v>41</v>
      </c>
      <c r="E10172" s="9" t="s">
        <v>38</v>
      </c>
      <c r="F10172" s="9">
        <v>2017</v>
      </c>
      <c r="G10172" s="9">
        <v>5</v>
      </c>
      <c r="H10172" s="9"/>
      <c r="BF10172" s="33">
        <v>66.8125</v>
      </c>
      <c r="BG10172" s="33">
        <v>65.354159999999993</v>
      </c>
      <c r="BH10172" s="33">
        <v>64.412499999999994</v>
      </c>
      <c r="BI10172" s="33">
        <v>63.070839999999997</v>
      </c>
      <c r="BJ10172" s="33">
        <v>62.320839999999997</v>
      </c>
      <c r="BK10172" s="33">
        <v>61.462499999999999</v>
      </c>
      <c r="BL10172" s="33">
        <v>61.404170000000001</v>
      </c>
      <c r="BM10172" s="33">
        <v>63.820839999999997</v>
      </c>
      <c r="BN10172" s="33">
        <v>68.216669999999993</v>
      </c>
      <c r="BO10172" s="33">
        <v>73.308329999999998</v>
      </c>
      <c r="BP10172" s="33">
        <v>78.108329999999995</v>
      </c>
      <c r="BQ10172" s="33">
        <v>81.862499999999997</v>
      </c>
      <c r="BR10172" s="33">
        <v>84.329170000000005</v>
      </c>
      <c r="BS10172" s="33">
        <v>85.45</v>
      </c>
      <c r="BT10172" s="33">
        <v>84.587500000000006</v>
      </c>
      <c r="BU10172" s="33">
        <v>83.883330000000001</v>
      </c>
      <c r="BV10172" s="33">
        <v>82.958340000000007</v>
      </c>
      <c r="BW10172" s="33">
        <v>81.866669999999999</v>
      </c>
      <c r="BX10172" s="33">
        <v>80.224999999999994</v>
      </c>
      <c r="BY10172" s="33">
        <v>77.787499999999994</v>
      </c>
      <c r="BZ10172" s="33">
        <v>74.912499999999994</v>
      </c>
      <c r="CA10172" s="33">
        <v>72.583340000000007</v>
      </c>
      <c r="CB10172" s="33">
        <v>70.629170000000002</v>
      </c>
      <c r="CC10172" s="33">
        <v>68.825000000000003</v>
      </c>
      <c r="DC10172" s="9">
        <v>82.334270000000004</v>
      </c>
      <c r="DD10172" s="9">
        <v>0</v>
      </c>
    </row>
    <row r="10173" spans="1:108" x14ac:dyDescent="0.25">
      <c r="A10173" s="9" t="s">
        <v>42</v>
      </c>
      <c r="B10173" s="9" t="s">
        <v>31</v>
      </c>
      <c r="C10173" s="9" t="s">
        <v>2</v>
      </c>
      <c r="D10173" s="9" t="s">
        <v>41</v>
      </c>
      <c r="E10173" s="9" t="s">
        <v>38</v>
      </c>
      <c r="F10173" s="9">
        <v>2017</v>
      </c>
      <c r="G10173" s="9">
        <v>6</v>
      </c>
      <c r="H10173" s="9"/>
      <c r="BF10173" s="33">
        <v>69.612899999999996</v>
      </c>
      <c r="BG10173" s="33">
        <v>68.399190000000004</v>
      </c>
      <c r="BH10173" s="33">
        <v>67.125</v>
      </c>
      <c r="BI10173" s="33">
        <v>66.072580000000002</v>
      </c>
      <c r="BJ10173" s="33">
        <v>65.318550000000002</v>
      </c>
      <c r="BK10173" s="33">
        <v>64.802419999999998</v>
      </c>
      <c r="BL10173" s="33">
        <v>64.995959999999997</v>
      </c>
      <c r="BM10173" s="33">
        <v>67.677419999999998</v>
      </c>
      <c r="BN10173" s="33">
        <v>72.193550000000002</v>
      </c>
      <c r="BO10173" s="33">
        <v>76.49194</v>
      </c>
      <c r="BP10173" s="33">
        <v>80.802419999999998</v>
      </c>
      <c r="BQ10173" s="33">
        <v>83.076610000000002</v>
      </c>
      <c r="BR10173" s="33">
        <v>85.572580000000002</v>
      </c>
      <c r="BS10173" s="33">
        <v>85.770160000000004</v>
      </c>
      <c r="BT10173" s="33">
        <v>86.879040000000003</v>
      </c>
      <c r="BU10173" s="33">
        <v>87.689509999999999</v>
      </c>
      <c r="BV10173" s="33">
        <v>87.947580000000002</v>
      </c>
      <c r="BW10173" s="33">
        <v>87.205640000000002</v>
      </c>
      <c r="BX10173" s="33">
        <v>85.346770000000006</v>
      </c>
      <c r="BY10173" s="33">
        <v>83.137100000000004</v>
      </c>
      <c r="BZ10173" s="33">
        <v>80.125</v>
      </c>
      <c r="CA10173" s="33">
        <v>77.387100000000004</v>
      </c>
      <c r="CB10173" s="33">
        <v>75.298389999999998</v>
      </c>
      <c r="CC10173" s="33">
        <v>73.362899999999996</v>
      </c>
      <c r="DC10173" s="9">
        <v>82.334270000000004</v>
      </c>
      <c r="DD10173" s="9">
        <v>0</v>
      </c>
    </row>
    <row r="10174" spans="1:108" x14ac:dyDescent="0.25">
      <c r="A10174" s="9" t="s">
        <v>42</v>
      </c>
      <c r="B10174" s="9" t="s">
        <v>31</v>
      </c>
      <c r="C10174" s="9" t="s">
        <v>2</v>
      </c>
      <c r="D10174" s="9" t="s">
        <v>41</v>
      </c>
      <c r="E10174" s="9" t="s">
        <v>38</v>
      </c>
      <c r="F10174" s="9">
        <v>2017</v>
      </c>
      <c r="G10174" s="9">
        <v>7</v>
      </c>
      <c r="H10174" s="9"/>
      <c r="BF10174" s="33">
        <v>71.912880000000001</v>
      </c>
      <c r="BG10174" s="33">
        <v>70.321969999999993</v>
      </c>
      <c r="BH10174" s="33">
        <v>69.333340000000007</v>
      </c>
      <c r="BI10174" s="33">
        <v>68.272729999999996</v>
      </c>
      <c r="BJ10174" s="33">
        <v>67.674239999999998</v>
      </c>
      <c r="BK10174" s="33">
        <v>66.814390000000003</v>
      </c>
      <c r="BL10174" s="33">
        <v>66.871219999999994</v>
      </c>
      <c r="BM10174" s="33">
        <v>69.128780000000006</v>
      </c>
      <c r="BN10174" s="33">
        <v>72.420460000000006</v>
      </c>
      <c r="BO10174" s="33">
        <v>77.049239999999998</v>
      </c>
      <c r="BP10174" s="33">
        <v>81.965909999999994</v>
      </c>
      <c r="BQ10174" s="33">
        <v>84.545460000000006</v>
      </c>
      <c r="BR10174" s="33">
        <v>85.825760000000002</v>
      </c>
      <c r="BS10174" s="33">
        <v>86.375</v>
      </c>
      <c r="BT10174" s="33">
        <v>87.174239999999998</v>
      </c>
      <c r="BU10174" s="33">
        <v>87.814390000000003</v>
      </c>
      <c r="BV10174" s="33">
        <v>88.208340000000007</v>
      </c>
      <c r="BW10174" s="33">
        <v>87.435609999999997</v>
      </c>
      <c r="BX10174" s="33">
        <v>85.284090000000006</v>
      </c>
      <c r="BY10174" s="33">
        <v>82.738640000000004</v>
      </c>
      <c r="BZ10174" s="33">
        <v>79.314390000000003</v>
      </c>
      <c r="CA10174" s="33">
        <v>76.715909999999994</v>
      </c>
      <c r="CB10174" s="33">
        <v>74.731059999999999</v>
      </c>
      <c r="CC10174" s="33">
        <v>73.321969999999993</v>
      </c>
      <c r="DC10174" s="9">
        <v>82.334270000000004</v>
      </c>
      <c r="DD10174" s="9">
        <v>0</v>
      </c>
    </row>
    <row r="10175" spans="1:108" x14ac:dyDescent="0.25">
      <c r="A10175" s="9" t="s">
        <v>42</v>
      </c>
      <c r="B10175" s="9" t="s">
        <v>31</v>
      </c>
      <c r="C10175" s="9" t="s">
        <v>2</v>
      </c>
      <c r="D10175" s="9" t="s">
        <v>41</v>
      </c>
      <c r="E10175" s="9" t="s">
        <v>38</v>
      </c>
      <c r="F10175" s="9">
        <v>2017</v>
      </c>
      <c r="G10175" s="9">
        <v>8</v>
      </c>
      <c r="H10175" s="9"/>
      <c r="BF10175" s="33">
        <v>70.753780000000006</v>
      </c>
      <c r="BG10175" s="33">
        <v>69.814390000000003</v>
      </c>
      <c r="BH10175" s="33">
        <v>68.522729999999996</v>
      </c>
      <c r="BI10175" s="33">
        <v>67.746219999999994</v>
      </c>
      <c r="BJ10175" s="33">
        <v>66.651510000000002</v>
      </c>
      <c r="BK10175" s="33">
        <v>65.689390000000003</v>
      </c>
      <c r="BL10175" s="33">
        <v>65.140150000000006</v>
      </c>
      <c r="BM10175" s="33">
        <v>66.886359999999996</v>
      </c>
      <c r="BN10175" s="33">
        <v>70.242419999999996</v>
      </c>
      <c r="BO10175" s="33">
        <v>75.079539999999994</v>
      </c>
      <c r="BP10175" s="33">
        <v>79.867419999999996</v>
      </c>
      <c r="BQ10175" s="33">
        <v>82.454539999999994</v>
      </c>
      <c r="BR10175" s="33">
        <v>84.371219999999994</v>
      </c>
      <c r="BS10175" s="33">
        <v>85.215909999999994</v>
      </c>
      <c r="BT10175" s="33">
        <v>85.818179999999998</v>
      </c>
      <c r="BU10175" s="33">
        <v>86.295460000000006</v>
      </c>
      <c r="BV10175" s="33">
        <v>85.977270000000004</v>
      </c>
      <c r="BW10175" s="33">
        <v>84.772729999999996</v>
      </c>
      <c r="BX10175" s="33">
        <v>82.625</v>
      </c>
      <c r="BY10175" s="33">
        <v>79.094700000000003</v>
      </c>
      <c r="BZ10175" s="33">
        <v>75.787880000000001</v>
      </c>
      <c r="CA10175" s="33">
        <v>73.594700000000003</v>
      </c>
      <c r="CB10175" s="33">
        <v>71.810609999999997</v>
      </c>
      <c r="CC10175" s="33">
        <v>70.598489999999998</v>
      </c>
      <c r="DC10175" s="9">
        <v>82.334270000000004</v>
      </c>
      <c r="DD10175" s="9">
        <v>0</v>
      </c>
    </row>
    <row r="10176" spans="1:108" x14ac:dyDescent="0.25">
      <c r="A10176" s="9" t="s">
        <v>42</v>
      </c>
      <c r="B10176" s="9" t="s">
        <v>31</v>
      </c>
      <c r="C10176" s="9" t="s">
        <v>2</v>
      </c>
      <c r="D10176" s="9" t="s">
        <v>41</v>
      </c>
      <c r="E10176" s="9" t="s">
        <v>38</v>
      </c>
      <c r="F10176" s="9">
        <v>2017</v>
      </c>
      <c r="G10176" s="9">
        <v>9</v>
      </c>
      <c r="H10176" s="9"/>
      <c r="BF10176" s="33">
        <v>66.837119999999999</v>
      </c>
      <c r="BG10176" s="33">
        <v>65.537880000000001</v>
      </c>
      <c r="BH10176" s="33">
        <v>64.628780000000006</v>
      </c>
      <c r="BI10176" s="33">
        <v>63.632579999999997</v>
      </c>
      <c r="BJ10176" s="33">
        <v>62.356059999999999</v>
      </c>
      <c r="BK10176" s="33">
        <v>61.719700000000003</v>
      </c>
      <c r="BL10176" s="33">
        <v>61.227269999999997</v>
      </c>
      <c r="BM10176" s="33">
        <v>62.037880000000001</v>
      </c>
      <c r="BN10176" s="33">
        <v>66.196969999999993</v>
      </c>
      <c r="BO10176" s="33">
        <v>72.200760000000002</v>
      </c>
      <c r="BP10176" s="33">
        <v>78.204539999999994</v>
      </c>
      <c r="BQ10176" s="33">
        <v>83.375</v>
      </c>
      <c r="BR10176" s="33">
        <v>85.988640000000004</v>
      </c>
      <c r="BS10176" s="33">
        <v>86.712119999999999</v>
      </c>
      <c r="BT10176" s="33">
        <v>86.196969999999993</v>
      </c>
      <c r="BU10176" s="33">
        <v>86.609849999999994</v>
      </c>
      <c r="BV10176" s="33">
        <v>86.609849999999994</v>
      </c>
      <c r="BW10176" s="33">
        <v>85.333340000000007</v>
      </c>
      <c r="BX10176" s="33">
        <v>83</v>
      </c>
      <c r="BY10176" s="33">
        <v>78.791659999999993</v>
      </c>
      <c r="BZ10176" s="33">
        <v>75.886359999999996</v>
      </c>
      <c r="CA10176" s="33">
        <v>73.337119999999999</v>
      </c>
      <c r="CB10176" s="33">
        <v>70.931820000000002</v>
      </c>
      <c r="CC10176" s="33">
        <v>68.825760000000002</v>
      </c>
      <c r="DC10176" s="9">
        <v>82.334270000000004</v>
      </c>
      <c r="DD10176" s="9">
        <v>0</v>
      </c>
    </row>
    <row r="10177" spans="1:108" x14ac:dyDescent="0.25">
      <c r="A10177" s="9" t="s">
        <v>42</v>
      </c>
      <c r="B10177" s="9" t="s">
        <v>31</v>
      </c>
      <c r="C10177" s="9" t="s">
        <v>2</v>
      </c>
      <c r="D10177" s="9" t="s">
        <v>41</v>
      </c>
      <c r="E10177" s="9" t="s">
        <v>38</v>
      </c>
      <c r="F10177" s="9">
        <v>2017</v>
      </c>
      <c r="G10177" s="9">
        <v>10</v>
      </c>
      <c r="H10177" s="9"/>
      <c r="BF10177" s="33">
        <v>66.257580000000004</v>
      </c>
      <c r="BG10177" s="33">
        <v>64.931820000000002</v>
      </c>
      <c r="BH10177" s="33">
        <v>64.075760000000002</v>
      </c>
      <c r="BI10177" s="33">
        <v>62.852269999999997</v>
      </c>
      <c r="BJ10177" s="33">
        <v>61.810609999999997</v>
      </c>
      <c r="BK10177" s="33">
        <v>61.318179999999998</v>
      </c>
      <c r="BL10177" s="33">
        <v>61.022730000000003</v>
      </c>
      <c r="BM10177" s="33">
        <v>61.931820000000002</v>
      </c>
      <c r="BN10177" s="33">
        <v>65.132580000000004</v>
      </c>
      <c r="BO10177" s="33">
        <v>70.056820000000002</v>
      </c>
      <c r="BP10177" s="33">
        <v>74.950760000000002</v>
      </c>
      <c r="BQ10177" s="33">
        <v>78.905299999999997</v>
      </c>
      <c r="BR10177" s="33">
        <v>81.162880000000001</v>
      </c>
      <c r="BS10177" s="33">
        <v>82.219700000000003</v>
      </c>
      <c r="BT10177" s="33">
        <v>82.458340000000007</v>
      </c>
      <c r="BU10177" s="33">
        <v>82.564390000000003</v>
      </c>
      <c r="BV10177" s="33">
        <v>81.859849999999994</v>
      </c>
      <c r="BW10177" s="33">
        <v>80.056820000000002</v>
      </c>
      <c r="BX10177" s="33">
        <v>77.893940000000001</v>
      </c>
      <c r="BY10177" s="33">
        <v>74.844700000000003</v>
      </c>
      <c r="BZ10177" s="33">
        <v>72.465909999999994</v>
      </c>
      <c r="CA10177" s="33">
        <v>70.780299999999997</v>
      </c>
      <c r="CB10177" s="33">
        <v>69.064390000000003</v>
      </c>
      <c r="CC10177" s="33">
        <v>67.594700000000003</v>
      </c>
      <c r="DC10177" s="9">
        <v>82.334270000000004</v>
      </c>
      <c r="DD10177" s="9">
        <v>0</v>
      </c>
    </row>
    <row r="10178" spans="1:108" x14ac:dyDescent="0.25">
      <c r="A10178" s="9" t="s">
        <v>42</v>
      </c>
      <c r="B10178" s="9" t="s">
        <v>31</v>
      </c>
      <c r="C10178" s="9" t="s">
        <v>2</v>
      </c>
      <c r="D10178" s="9" t="s">
        <v>41</v>
      </c>
      <c r="E10178" s="9" t="s">
        <v>38</v>
      </c>
      <c r="F10178" s="9">
        <v>2018</v>
      </c>
      <c r="G10178" s="9">
        <v>5</v>
      </c>
      <c r="H10178" s="9"/>
      <c r="BF10178" s="33">
        <v>66.8125</v>
      </c>
      <c r="BG10178" s="33">
        <v>65.354159999999993</v>
      </c>
      <c r="BH10178" s="33">
        <v>64.412499999999994</v>
      </c>
      <c r="BI10178" s="33">
        <v>63.070839999999997</v>
      </c>
      <c r="BJ10178" s="33">
        <v>62.320839999999997</v>
      </c>
      <c r="BK10178" s="33">
        <v>61.462499999999999</v>
      </c>
      <c r="BL10178" s="33">
        <v>61.404170000000001</v>
      </c>
      <c r="BM10178" s="33">
        <v>63.820839999999997</v>
      </c>
      <c r="BN10178" s="33">
        <v>68.216669999999993</v>
      </c>
      <c r="BO10178" s="33">
        <v>73.308329999999998</v>
      </c>
      <c r="BP10178" s="33">
        <v>78.108329999999995</v>
      </c>
      <c r="BQ10178" s="33">
        <v>81.862499999999997</v>
      </c>
      <c r="BR10178" s="33">
        <v>84.329170000000005</v>
      </c>
      <c r="BS10178" s="33">
        <v>85.45</v>
      </c>
      <c r="BT10178" s="33">
        <v>84.587500000000006</v>
      </c>
      <c r="BU10178" s="33">
        <v>83.883330000000001</v>
      </c>
      <c r="BV10178" s="33">
        <v>82.958340000000007</v>
      </c>
      <c r="BW10178" s="33">
        <v>81.866669999999999</v>
      </c>
      <c r="BX10178" s="33">
        <v>80.224999999999994</v>
      </c>
      <c r="BY10178" s="33">
        <v>77.787499999999994</v>
      </c>
      <c r="BZ10178" s="33">
        <v>74.912499999999994</v>
      </c>
      <c r="CA10178" s="33">
        <v>72.583340000000007</v>
      </c>
      <c r="CB10178" s="33">
        <v>70.629170000000002</v>
      </c>
      <c r="CC10178" s="33">
        <v>68.825000000000003</v>
      </c>
      <c r="DC10178" s="9">
        <v>82.334270000000004</v>
      </c>
      <c r="DD10178" s="9">
        <v>0</v>
      </c>
    </row>
    <row r="10179" spans="1:108" x14ac:dyDescent="0.25">
      <c r="A10179" s="9" t="s">
        <v>42</v>
      </c>
      <c r="B10179" s="9" t="s">
        <v>31</v>
      </c>
      <c r="C10179" s="9" t="s">
        <v>2</v>
      </c>
      <c r="D10179" s="9" t="s">
        <v>41</v>
      </c>
      <c r="E10179" s="9" t="s">
        <v>38</v>
      </c>
      <c r="F10179" s="9">
        <v>2018</v>
      </c>
      <c r="G10179" s="9">
        <v>6</v>
      </c>
      <c r="H10179" s="9"/>
      <c r="BF10179" s="33">
        <v>69.612899999999996</v>
      </c>
      <c r="BG10179" s="33">
        <v>68.399190000000004</v>
      </c>
      <c r="BH10179" s="33">
        <v>67.125</v>
      </c>
      <c r="BI10179" s="33">
        <v>66.072580000000002</v>
      </c>
      <c r="BJ10179" s="33">
        <v>65.318550000000002</v>
      </c>
      <c r="BK10179" s="33">
        <v>64.802419999999998</v>
      </c>
      <c r="BL10179" s="33">
        <v>64.995959999999997</v>
      </c>
      <c r="BM10179" s="33">
        <v>67.677419999999998</v>
      </c>
      <c r="BN10179" s="33">
        <v>72.193550000000002</v>
      </c>
      <c r="BO10179" s="33">
        <v>76.49194</v>
      </c>
      <c r="BP10179" s="33">
        <v>80.802419999999998</v>
      </c>
      <c r="BQ10179" s="33">
        <v>83.076610000000002</v>
      </c>
      <c r="BR10179" s="33">
        <v>85.572580000000002</v>
      </c>
      <c r="BS10179" s="33">
        <v>85.770160000000004</v>
      </c>
      <c r="BT10179" s="33">
        <v>86.879040000000003</v>
      </c>
      <c r="BU10179" s="33">
        <v>87.689509999999999</v>
      </c>
      <c r="BV10179" s="33">
        <v>87.947580000000002</v>
      </c>
      <c r="BW10179" s="33">
        <v>87.205640000000002</v>
      </c>
      <c r="BX10179" s="33">
        <v>85.346770000000006</v>
      </c>
      <c r="BY10179" s="33">
        <v>83.137100000000004</v>
      </c>
      <c r="BZ10179" s="33">
        <v>80.125</v>
      </c>
      <c r="CA10179" s="33">
        <v>77.387100000000004</v>
      </c>
      <c r="CB10179" s="33">
        <v>75.298389999999998</v>
      </c>
      <c r="CC10179" s="33">
        <v>73.362899999999996</v>
      </c>
      <c r="DC10179" s="9">
        <v>82.334270000000004</v>
      </c>
      <c r="DD10179" s="9">
        <v>0</v>
      </c>
    </row>
    <row r="10180" spans="1:108" x14ac:dyDescent="0.25">
      <c r="A10180" s="9" t="s">
        <v>42</v>
      </c>
      <c r="B10180" s="9" t="s">
        <v>31</v>
      </c>
      <c r="C10180" s="9" t="s">
        <v>2</v>
      </c>
      <c r="D10180" s="9" t="s">
        <v>41</v>
      </c>
      <c r="E10180" s="9" t="s">
        <v>38</v>
      </c>
      <c r="F10180" s="9">
        <v>2018</v>
      </c>
      <c r="G10180" s="9">
        <v>7</v>
      </c>
      <c r="H10180" s="9"/>
      <c r="BF10180" s="33">
        <v>71.912880000000001</v>
      </c>
      <c r="BG10180" s="33">
        <v>70.321969999999993</v>
      </c>
      <c r="BH10180" s="33">
        <v>69.333340000000007</v>
      </c>
      <c r="BI10180" s="33">
        <v>68.272729999999996</v>
      </c>
      <c r="BJ10180" s="33">
        <v>67.674239999999998</v>
      </c>
      <c r="BK10180" s="33">
        <v>66.814390000000003</v>
      </c>
      <c r="BL10180" s="33">
        <v>66.871219999999994</v>
      </c>
      <c r="BM10180" s="33">
        <v>69.128780000000006</v>
      </c>
      <c r="BN10180" s="33">
        <v>72.420460000000006</v>
      </c>
      <c r="BO10180" s="33">
        <v>77.049239999999998</v>
      </c>
      <c r="BP10180" s="33">
        <v>81.965909999999994</v>
      </c>
      <c r="BQ10180" s="33">
        <v>84.545460000000006</v>
      </c>
      <c r="BR10180" s="33">
        <v>85.825760000000002</v>
      </c>
      <c r="BS10180" s="33">
        <v>86.375</v>
      </c>
      <c r="BT10180" s="33">
        <v>87.174239999999998</v>
      </c>
      <c r="BU10180" s="33">
        <v>87.814390000000003</v>
      </c>
      <c r="BV10180" s="33">
        <v>88.208340000000007</v>
      </c>
      <c r="BW10180" s="33">
        <v>87.435609999999997</v>
      </c>
      <c r="BX10180" s="33">
        <v>85.284090000000006</v>
      </c>
      <c r="BY10180" s="33">
        <v>82.738640000000004</v>
      </c>
      <c r="BZ10180" s="33">
        <v>79.314390000000003</v>
      </c>
      <c r="CA10180" s="33">
        <v>76.715909999999994</v>
      </c>
      <c r="CB10180" s="33">
        <v>74.731059999999999</v>
      </c>
      <c r="CC10180" s="33">
        <v>73.321969999999993</v>
      </c>
      <c r="DC10180" s="9">
        <v>82.334270000000004</v>
      </c>
      <c r="DD10180" s="9">
        <v>0</v>
      </c>
    </row>
    <row r="10181" spans="1:108" x14ac:dyDescent="0.25">
      <c r="A10181" s="9" t="s">
        <v>42</v>
      </c>
      <c r="B10181" s="9" t="s">
        <v>31</v>
      </c>
      <c r="C10181" s="9" t="s">
        <v>2</v>
      </c>
      <c r="D10181" s="9" t="s">
        <v>41</v>
      </c>
      <c r="E10181" s="9" t="s">
        <v>38</v>
      </c>
      <c r="F10181" s="9">
        <v>2018</v>
      </c>
      <c r="G10181" s="9">
        <v>8</v>
      </c>
      <c r="H10181" s="9"/>
      <c r="BF10181" s="33">
        <v>70.753780000000006</v>
      </c>
      <c r="BG10181" s="33">
        <v>69.814390000000003</v>
      </c>
      <c r="BH10181" s="33">
        <v>68.522729999999996</v>
      </c>
      <c r="BI10181" s="33">
        <v>67.746219999999994</v>
      </c>
      <c r="BJ10181" s="33">
        <v>66.651510000000002</v>
      </c>
      <c r="BK10181" s="33">
        <v>65.689390000000003</v>
      </c>
      <c r="BL10181" s="33">
        <v>65.140150000000006</v>
      </c>
      <c r="BM10181" s="33">
        <v>66.886359999999996</v>
      </c>
      <c r="BN10181" s="33">
        <v>70.242419999999996</v>
      </c>
      <c r="BO10181" s="33">
        <v>75.079539999999994</v>
      </c>
      <c r="BP10181" s="33">
        <v>79.867419999999996</v>
      </c>
      <c r="BQ10181" s="33">
        <v>82.454539999999994</v>
      </c>
      <c r="BR10181" s="33">
        <v>84.371219999999994</v>
      </c>
      <c r="BS10181" s="33">
        <v>85.215909999999994</v>
      </c>
      <c r="BT10181" s="33">
        <v>85.818179999999998</v>
      </c>
      <c r="BU10181" s="33">
        <v>86.295460000000006</v>
      </c>
      <c r="BV10181" s="33">
        <v>85.977270000000004</v>
      </c>
      <c r="BW10181" s="33">
        <v>84.772729999999996</v>
      </c>
      <c r="BX10181" s="33">
        <v>82.625</v>
      </c>
      <c r="BY10181" s="33">
        <v>79.094700000000003</v>
      </c>
      <c r="BZ10181" s="33">
        <v>75.787880000000001</v>
      </c>
      <c r="CA10181" s="33">
        <v>73.594700000000003</v>
      </c>
      <c r="CB10181" s="33">
        <v>71.810609999999997</v>
      </c>
      <c r="CC10181" s="33">
        <v>70.598489999999998</v>
      </c>
      <c r="DC10181" s="9">
        <v>82.334270000000004</v>
      </c>
      <c r="DD10181" s="9">
        <v>0</v>
      </c>
    </row>
    <row r="10182" spans="1:108" x14ac:dyDescent="0.25">
      <c r="A10182" s="9" t="s">
        <v>42</v>
      </c>
      <c r="B10182" s="9" t="s">
        <v>31</v>
      </c>
      <c r="C10182" s="9" t="s">
        <v>2</v>
      </c>
      <c r="D10182" s="9" t="s">
        <v>41</v>
      </c>
      <c r="E10182" s="9" t="s">
        <v>38</v>
      </c>
      <c r="F10182" s="9">
        <v>2018</v>
      </c>
      <c r="G10182" s="9">
        <v>9</v>
      </c>
      <c r="H10182" s="9"/>
      <c r="BF10182" s="33">
        <v>66.837119999999999</v>
      </c>
      <c r="BG10182" s="33">
        <v>65.537880000000001</v>
      </c>
      <c r="BH10182" s="33">
        <v>64.628780000000006</v>
      </c>
      <c r="BI10182" s="33">
        <v>63.632579999999997</v>
      </c>
      <c r="BJ10182" s="33">
        <v>62.356059999999999</v>
      </c>
      <c r="BK10182" s="33">
        <v>61.719700000000003</v>
      </c>
      <c r="BL10182" s="33">
        <v>61.227269999999997</v>
      </c>
      <c r="BM10182" s="33">
        <v>62.037880000000001</v>
      </c>
      <c r="BN10182" s="33">
        <v>66.196969999999993</v>
      </c>
      <c r="BO10182" s="33">
        <v>72.200760000000002</v>
      </c>
      <c r="BP10182" s="33">
        <v>78.204539999999994</v>
      </c>
      <c r="BQ10182" s="33">
        <v>83.375</v>
      </c>
      <c r="BR10182" s="33">
        <v>85.988640000000004</v>
      </c>
      <c r="BS10182" s="33">
        <v>86.712119999999999</v>
      </c>
      <c r="BT10182" s="33">
        <v>86.196969999999993</v>
      </c>
      <c r="BU10182" s="33">
        <v>86.609849999999994</v>
      </c>
      <c r="BV10182" s="33">
        <v>86.609849999999994</v>
      </c>
      <c r="BW10182" s="33">
        <v>85.333340000000007</v>
      </c>
      <c r="BX10182" s="33">
        <v>83</v>
      </c>
      <c r="BY10182" s="33">
        <v>78.791659999999993</v>
      </c>
      <c r="BZ10182" s="33">
        <v>75.886359999999996</v>
      </c>
      <c r="CA10182" s="33">
        <v>73.337119999999999</v>
      </c>
      <c r="CB10182" s="33">
        <v>70.931820000000002</v>
      </c>
      <c r="CC10182" s="33">
        <v>68.825760000000002</v>
      </c>
      <c r="DC10182" s="9">
        <v>82.334270000000004</v>
      </c>
      <c r="DD10182" s="9">
        <v>0</v>
      </c>
    </row>
    <row r="10183" spans="1:108" x14ac:dyDescent="0.25">
      <c r="A10183" s="9" t="s">
        <v>42</v>
      </c>
      <c r="B10183" s="9" t="s">
        <v>31</v>
      </c>
      <c r="C10183" s="9" t="s">
        <v>2</v>
      </c>
      <c r="D10183" s="9" t="s">
        <v>41</v>
      </c>
      <c r="E10183" s="9" t="s">
        <v>38</v>
      </c>
      <c r="F10183" s="9">
        <v>2018</v>
      </c>
      <c r="G10183" s="9">
        <v>10</v>
      </c>
      <c r="H10183" s="9"/>
      <c r="BF10183" s="33">
        <v>66.257580000000004</v>
      </c>
      <c r="BG10183" s="33">
        <v>64.931820000000002</v>
      </c>
      <c r="BH10183" s="33">
        <v>64.075760000000002</v>
      </c>
      <c r="BI10183" s="33">
        <v>62.852269999999997</v>
      </c>
      <c r="BJ10183" s="33">
        <v>61.810609999999997</v>
      </c>
      <c r="BK10183" s="33">
        <v>61.318179999999998</v>
      </c>
      <c r="BL10183" s="33">
        <v>61.022730000000003</v>
      </c>
      <c r="BM10183" s="33">
        <v>61.931820000000002</v>
      </c>
      <c r="BN10183" s="33">
        <v>65.132580000000004</v>
      </c>
      <c r="BO10183" s="33">
        <v>70.056820000000002</v>
      </c>
      <c r="BP10183" s="33">
        <v>74.950760000000002</v>
      </c>
      <c r="BQ10183" s="33">
        <v>78.905299999999997</v>
      </c>
      <c r="BR10183" s="33">
        <v>81.162880000000001</v>
      </c>
      <c r="BS10183" s="33">
        <v>82.219700000000003</v>
      </c>
      <c r="BT10183" s="33">
        <v>82.458340000000007</v>
      </c>
      <c r="BU10183" s="33">
        <v>82.564390000000003</v>
      </c>
      <c r="BV10183" s="33">
        <v>81.859849999999994</v>
      </c>
      <c r="BW10183" s="33">
        <v>80.056820000000002</v>
      </c>
      <c r="BX10183" s="33">
        <v>77.893940000000001</v>
      </c>
      <c r="BY10183" s="33">
        <v>74.844700000000003</v>
      </c>
      <c r="BZ10183" s="33">
        <v>72.465909999999994</v>
      </c>
      <c r="CA10183" s="33">
        <v>70.780299999999997</v>
      </c>
      <c r="CB10183" s="33">
        <v>69.064390000000003</v>
      </c>
      <c r="CC10183" s="33">
        <v>67.594700000000003</v>
      </c>
      <c r="DC10183" s="9">
        <v>82.334270000000004</v>
      </c>
      <c r="DD10183" s="9">
        <v>0</v>
      </c>
    </row>
    <row r="10184" spans="1:108" x14ac:dyDescent="0.25">
      <c r="A10184" s="9" t="s">
        <v>42</v>
      </c>
      <c r="B10184" s="9" t="s">
        <v>31</v>
      </c>
      <c r="C10184" s="9" t="s">
        <v>2</v>
      </c>
      <c r="D10184" s="9" t="s">
        <v>41</v>
      </c>
      <c r="E10184" s="9" t="s">
        <v>38</v>
      </c>
      <c r="F10184" s="9">
        <v>2019</v>
      </c>
      <c r="G10184" s="9">
        <v>5</v>
      </c>
      <c r="H10184" s="9"/>
      <c r="BF10184" s="33">
        <v>66.8125</v>
      </c>
      <c r="BG10184" s="33">
        <v>65.354159999999993</v>
      </c>
      <c r="BH10184" s="33">
        <v>64.412499999999994</v>
      </c>
      <c r="BI10184" s="33">
        <v>63.070839999999997</v>
      </c>
      <c r="BJ10184" s="33">
        <v>62.320839999999997</v>
      </c>
      <c r="BK10184" s="33">
        <v>61.462499999999999</v>
      </c>
      <c r="BL10184" s="33">
        <v>61.404170000000001</v>
      </c>
      <c r="BM10184" s="33">
        <v>63.820839999999997</v>
      </c>
      <c r="BN10184" s="33">
        <v>68.216669999999993</v>
      </c>
      <c r="BO10184" s="33">
        <v>73.308329999999998</v>
      </c>
      <c r="BP10184" s="33">
        <v>78.108329999999995</v>
      </c>
      <c r="BQ10184" s="33">
        <v>81.862499999999997</v>
      </c>
      <c r="BR10184" s="33">
        <v>84.329170000000005</v>
      </c>
      <c r="BS10184" s="33">
        <v>85.45</v>
      </c>
      <c r="BT10184" s="33">
        <v>84.587500000000006</v>
      </c>
      <c r="BU10184" s="33">
        <v>83.883330000000001</v>
      </c>
      <c r="BV10184" s="33">
        <v>82.958340000000007</v>
      </c>
      <c r="BW10184" s="33">
        <v>81.866669999999999</v>
      </c>
      <c r="BX10184" s="33">
        <v>80.224999999999994</v>
      </c>
      <c r="BY10184" s="33">
        <v>77.787499999999994</v>
      </c>
      <c r="BZ10184" s="33">
        <v>74.912499999999994</v>
      </c>
      <c r="CA10184" s="33">
        <v>72.583340000000007</v>
      </c>
      <c r="CB10184" s="33">
        <v>70.629170000000002</v>
      </c>
      <c r="CC10184" s="33">
        <v>68.825000000000003</v>
      </c>
      <c r="DC10184" s="9">
        <v>82.334270000000004</v>
      </c>
      <c r="DD10184" s="9">
        <v>0</v>
      </c>
    </row>
    <row r="10185" spans="1:108" x14ac:dyDescent="0.25">
      <c r="A10185" s="9" t="s">
        <v>42</v>
      </c>
      <c r="B10185" s="9" t="s">
        <v>31</v>
      </c>
      <c r="C10185" s="9" t="s">
        <v>2</v>
      </c>
      <c r="D10185" s="9" t="s">
        <v>41</v>
      </c>
      <c r="E10185" s="9" t="s">
        <v>38</v>
      </c>
      <c r="F10185" s="9">
        <v>2019</v>
      </c>
      <c r="G10185" s="9">
        <v>6</v>
      </c>
      <c r="H10185" s="9"/>
      <c r="BF10185" s="33">
        <v>69.612899999999996</v>
      </c>
      <c r="BG10185" s="33">
        <v>68.399190000000004</v>
      </c>
      <c r="BH10185" s="33">
        <v>67.125</v>
      </c>
      <c r="BI10185" s="33">
        <v>66.072580000000002</v>
      </c>
      <c r="BJ10185" s="33">
        <v>65.318550000000002</v>
      </c>
      <c r="BK10185" s="33">
        <v>64.802419999999998</v>
      </c>
      <c r="BL10185" s="33">
        <v>64.995959999999997</v>
      </c>
      <c r="BM10185" s="33">
        <v>67.677419999999998</v>
      </c>
      <c r="BN10185" s="33">
        <v>72.193550000000002</v>
      </c>
      <c r="BO10185" s="33">
        <v>76.49194</v>
      </c>
      <c r="BP10185" s="33">
        <v>80.802419999999998</v>
      </c>
      <c r="BQ10185" s="33">
        <v>83.076610000000002</v>
      </c>
      <c r="BR10185" s="33">
        <v>85.572580000000002</v>
      </c>
      <c r="BS10185" s="33">
        <v>85.770160000000004</v>
      </c>
      <c r="BT10185" s="33">
        <v>86.879040000000003</v>
      </c>
      <c r="BU10185" s="33">
        <v>87.689509999999999</v>
      </c>
      <c r="BV10185" s="33">
        <v>87.947580000000002</v>
      </c>
      <c r="BW10185" s="33">
        <v>87.205640000000002</v>
      </c>
      <c r="BX10185" s="33">
        <v>85.346770000000006</v>
      </c>
      <c r="BY10185" s="33">
        <v>83.137100000000004</v>
      </c>
      <c r="BZ10185" s="33">
        <v>80.125</v>
      </c>
      <c r="CA10185" s="33">
        <v>77.387100000000004</v>
      </c>
      <c r="CB10185" s="33">
        <v>75.298389999999998</v>
      </c>
      <c r="CC10185" s="33">
        <v>73.362899999999996</v>
      </c>
      <c r="DC10185" s="9">
        <v>82.334270000000004</v>
      </c>
      <c r="DD10185" s="9">
        <v>0</v>
      </c>
    </row>
    <row r="10186" spans="1:108" x14ac:dyDescent="0.25">
      <c r="A10186" s="9" t="s">
        <v>42</v>
      </c>
      <c r="B10186" s="9" t="s">
        <v>31</v>
      </c>
      <c r="C10186" s="9" t="s">
        <v>2</v>
      </c>
      <c r="D10186" s="9" t="s">
        <v>41</v>
      </c>
      <c r="E10186" s="9" t="s">
        <v>38</v>
      </c>
      <c r="F10186" s="9">
        <v>2019</v>
      </c>
      <c r="G10186" s="9">
        <v>7</v>
      </c>
      <c r="H10186" s="9"/>
      <c r="BF10186" s="33">
        <v>71.912880000000001</v>
      </c>
      <c r="BG10186" s="33">
        <v>70.321969999999993</v>
      </c>
      <c r="BH10186" s="33">
        <v>69.333340000000007</v>
      </c>
      <c r="BI10186" s="33">
        <v>68.272729999999996</v>
      </c>
      <c r="BJ10186" s="33">
        <v>67.674239999999998</v>
      </c>
      <c r="BK10186" s="33">
        <v>66.814390000000003</v>
      </c>
      <c r="BL10186" s="33">
        <v>66.871219999999994</v>
      </c>
      <c r="BM10186" s="33">
        <v>69.128780000000006</v>
      </c>
      <c r="BN10186" s="33">
        <v>72.420460000000006</v>
      </c>
      <c r="BO10186" s="33">
        <v>77.049239999999998</v>
      </c>
      <c r="BP10186" s="33">
        <v>81.965909999999994</v>
      </c>
      <c r="BQ10186" s="33">
        <v>84.545460000000006</v>
      </c>
      <c r="BR10186" s="33">
        <v>85.825760000000002</v>
      </c>
      <c r="BS10186" s="33">
        <v>86.375</v>
      </c>
      <c r="BT10186" s="33">
        <v>87.174239999999998</v>
      </c>
      <c r="BU10186" s="33">
        <v>87.814390000000003</v>
      </c>
      <c r="BV10186" s="33">
        <v>88.208340000000007</v>
      </c>
      <c r="BW10186" s="33">
        <v>87.435609999999997</v>
      </c>
      <c r="BX10186" s="33">
        <v>85.284090000000006</v>
      </c>
      <c r="BY10186" s="33">
        <v>82.738640000000004</v>
      </c>
      <c r="BZ10186" s="33">
        <v>79.314390000000003</v>
      </c>
      <c r="CA10186" s="33">
        <v>76.715909999999994</v>
      </c>
      <c r="CB10186" s="33">
        <v>74.731059999999999</v>
      </c>
      <c r="CC10186" s="33">
        <v>73.321969999999993</v>
      </c>
      <c r="DC10186" s="9">
        <v>82.334270000000004</v>
      </c>
      <c r="DD10186" s="9">
        <v>0</v>
      </c>
    </row>
    <row r="10187" spans="1:108" x14ac:dyDescent="0.25">
      <c r="A10187" s="9" t="s">
        <v>42</v>
      </c>
      <c r="B10187" s="9" t="s">
        <v>31</v>
      </c>
      <c r="C10187" s="9" t="s">
        <v>2</v>
      </c>
      <c r="D10187" s="9" t="s">
        <v>41</v>
      </c>
      <c r="E10187" s="9" t="s">
        <v>38</v>
      </c>
      <c r="F10187" s="9">
        <v>2019</v>
      </c>
      <c r="G10187" s="9">
        <v>8</v>
      </c>
      <c r="H10187" s="9"/>
      <c r="BF10187" s="33">
        <v>70.753780000000006</v>
      </c>
      <c r="BG10187" s="33">
        <v>69.814390000000003</v>
      </c>
      <c r="BH10187" s="33">
        <v>68.522729999999996</v>
      </c>
      <c r="BI10187" s="33">
        <v>67.746219999999994</v>
      </c>
      <c r="BJ10187" s="33">
        <v>66.651510000000002</v>
      </c>
      <c r="BK10187" s="33">
        <v>65.689390000000003</v>
      </c>
      <c r="BL10187" s="33">
        <v>65.140150000000006</v>
      </c>
      <c r="BM10187" s="33">
        <v>66.886359999999996</v>
      </c>
      <c r="BN10187" s="33">
        <v>70.242419999999996</v>
      </c>
      <c r="BO10187" s="33">
        <v>75.079539999999994</v>
      </c>
      <c r="BP10187" s="33">
        <v>79.867419999999996</v>
      </c>
      <c r="BQ10187" s="33">
        <v>82.454539999999994</v>
      </c>
      <c r="BR10187" s="33">
        <v>84.371219999999994</v>
      </c>
      <c r="BS10187" s="33">
        <v>85.215909999999994</v>
      </c>
      <c r="BT10187" s="33">
        <v>85.818179999999998</v>
      </c>
      <c r="BU10187" s="33">
        <v>86.295460000000006</v>
      </c>
      <c r="BV10187" s="33">
        <v>85.977270000000004</v>
      </c>
      <c r="BW10187" s="33">
        <v>84.772729999999996</v>
      </c>
      <c r="BX10187" s="33">
        <v>82.625</v>
      </c>
      <c r="BY10187" s="33">
        <v>79.094700000000003</v>
      </c>
      <c r="BZ10187" s="33">
        <v>75.787880000000001</v>
      </c>
      <c r="CA10187" s="33">
        <v>73.594700000000003</v>
      </c>
      <c r="CB10187" s="33">
        <v>71.810609999999997</v>
      </c>
      <c r="CC10187" s="33">
        <v>70.598489999999998</v>
      </c>
      <c r="DC10187" s="9">
        <v>82.334270000000004</v>
      </c>
      <c r="DD10187" s="9">
        <v>0</v>
      </c>
    </row>
    <row r="10188" spans="1:108" x14ac:dyDescent="0.25">
      <c r="A10188" s="9" t="s">
        <v>42</v>
      </c>
      <c r="B10188" s="9" t="s">
        <v>31</v>
      </c>
      <c r="C10188" s="9" t="s">
        <v>2</v>
      </c>
      <c r="D10188" s="9" t="s">
        <v>41</v>
      </c>
      <c r="E10188" s="9" t="s">
        <v>38</v>
      </c>
      <c r="F10188" s="9">
        <v>2019</v>
      </c>
      <c r="G10188" s="9">
        <v>9</v>
      </c>
      <c r="H10188" s="9"/>
      <c r="BF10188" s="33">
        <v>66.837119999999999</v>
      </c>
      <c r="BG10188" s="33">
        <v>65.537880000000001</v>
      </c>
      <c r="BH10188" s="33">
        <v>64.628780000000006</v>
      </c>
      <c r="BI10188" s="33">
        <v>63.632579999999997</v>
      </c>
      <c r="BJ10188" s="33">
        <v>62.356059999999999</v>
      </c>
      <c r="BK10188" s="33">
        <v>61.719700000000003</v>
      </c>
      <c r="BL10188" s="33">
        <v>61.227269999999997</v>
      </c>
      <c r="BM10188" s="33">
        <v>62.037880000000001</v>
      </c>
      <c r="BN10188" s="33">
        <v>66.196969999999993</v>
      </c>
      <c r="BO10188" s="33">
        <v>72.200760000000002</v>
      </c>
      <c r="BP10188" s="33">
        <v>78.204539999999994</v>
      </c>
      <c r="BQ10188" s="33">
        <v>83.375</v>
      </c>
      <c r="BR10188" s="33">
        <v>85.988640000000004</v>
      </c>
      <c r="BS10188" s="33">
        <v>86.712119999999999</v>
      </c>
      <c r="BT10188" s="33">
        <v>86.196969999999993</v>
      </c>
      <c r="BU10188" s="33">
        <v>86.609849999999994</v>
      </c>
      <c r="BV10188" s="33">
        <v>86.609849999999994</v>
      </c>
      <c r="BW10188" s="33">
        <v>85.333340000000007</v>
      </c>
      <c r="BX10188" s="33">
        <v>83</v>
      </c>
      <c r="BY10188" s="33">
        <v>78.791659999999993</v>
      </c>
      <c r="BZ10188" s="33">
        <v>75.886359999999996</v>
      </c>
      <c r="CA10188" s="33">
        <v>73.337119999999999</v>
      </c>
      <c r="CB10188" s="33">
        <v>70.931820000000002</v>
      </c>
      <c r="CC10188" s="33">
        <v>68.825760000000002</v>
      </c>
      <c r="DC10188" s="9">
        <v>82.334270000000004</v>
      </c>
      <c r="DD10188" s="9">
        <v>0</v>
      </c>
    </row>
    <row r="10189" spans="1:108" x14ac:dyDescent="0.25">
      <c r="A10189" s="9" t="s">
        <v>42</v>
      </c>
      <c r="B10189" s="9" t="s">
        <v>31</v>
      </c>
      <c r="C10189" s="9" t="s">
        <v>2</v>
      </c>
      <c r="D10189" s="9" t="s">
        <v>41</v>
      </c>
      <c r="E10189" s="9" t="s">
        <v>38</v>
      </c>
      <c r="F10189" s="9">
        <v>2019</v>
      </c>
      <c r="G10189" s="9">
        <v>10</v>
      </c>
      <c r="H10189" s="9"/>
      <c r="BF10189" s="33">
        <v>66.257580000000004</v>
      </c>
      <c r="BG10189" s="33">
        <v>64.931820000000002</v>
      </c>
      <c r="BH10189" s="33">
        <v>64.075760000000002</v>
      </c>
      <c r="BI10189" s="33">
        <v>62.852269999999997</v>
      </c>
      <c r="BJ10189" s="33">
        <v>61.810609999999997</v>
      </c>
      <c r="BK10189" s="33">
        <v>61.318179999999998</v>
      </c>
      <c r="BL10189" s="33">
        <v>61.022730000000003</v>
      </c>
      <c r="BM10189" s="33">
        <v>61.931820000000002</v>
      </c>
      <c r="BN10189" s="33">
        <v>65.132580000000004</v>
      </c>
      <c r="BO10189" s="33">
        <v>70.056820000000002</v>
      </c>
      <c r="BP10189" s="33">
        <v>74.950760000000002</v>
      </c>
      <c r="BQ10189" s="33">
        <v>78.905299999999997</v>
      </c>
      <c r="BR10189" s="33">
        <v>81.162880000000001</v>
      </c>
      <c r="BS10189" s="33">
        <v>82.219700000000003</v>
      </c>
      <c r="BT10189" s="33">
        <v>82.458340000000007</v>
      </c>
      <c r="BU10189" s="33">
        <v>82.564390000000003</v>
      </c>
      <c r="BV10189" s="33">
        <v>81.859849999999994</v>
      </c>
      <c r="BW10189" s="33">
        <v>80.056820000000002</v>
      </c>
      <c r="BX10189" s="33">
        <v>77.893940000000001</v>
      </c>
      <c r="BY10189" s="33">
        <v>74.844700000000003</v>
      </c>
      <c r="BZ10189" s="33">
        <v>72.465909999999994</v>
      </c>
      <c r="CA10189" s="33">
        <v>70.780299999999997</v>
      </c>
      <c r="CB10189" s="33">
        <v>69.064390000000003</v>
      </c>
      <c r="CC10189" s="33">
        <v>67.594700000000003</v>
      </c>
      <c r="DC10189" s="9">
        <v>82.334270000000004</v>
      </c>
      <c r="DD10189" s="9">
        <v>0</v>
      </c>
    </row>
    <row r="10190" spans="1:108" x14ac:dyDescent="0.25">
      <c r="A10190" s="9" t="s">
        <v>42</v>
      </c>
      <c r="B10190" s="9" t="s">
        <v>31</v>
      </c>
      <c r="C10190" s="9" t="s">
        <v>2</v>
      </c>
      <c r="D10190" s="9" t="s">
        <v>41</v>
      </c>
      <c r="E10190" s="9" t="s">
        <v>38</v>
      </c>
      <c r="F10190" s="9">
        <v>2020</v>
      </c>
      <c r="G10190" s="9">
        <v>5</v>
      </c>
      <c r="H10190" s="9"/>
      <c r="BF10190" s="33">
        <v>66.8125</v>
      </c>
      <c r="BG10190" s="33">
        <v>65.354159999999993</v>
      </c>
      <c r="BH10190" s="33">
        <v>64.412499999999994</v>
      </c>
      <c r="BI10190" s="33">
        <v>63.070839999999997</v>
      </c>
      <c r="BJ10190" s="33">
        <v>62.320839999999997</v>
      </c>
      <c r="BK10190" s="33">
        <v>61.462499999999999</v>
      </c>
      <c r="BL10190" s="33">
        <v>61.404170000000001</v>
      </c>
      <c r="BM10190" s="33">
        <v>63.820839999999997</v>
      </c>
      <c r="BN10190" s="33">
        <v>68.216669999999993</v>
      </c>
      <c r="BO10190" s="33">
        <v>73.308329999999998</v>
      </c>
      <c r="BP10190" s="33">
        <v>78.108329999999995</v>
      </c>
      <c r="BQ10190" s="33">
        <v>81.862499999999997</v>
      </c>
      <c r="BR10190" s="33">
        <v>84.329170000000005</v>
      </c>
      <c r="BS10190" s="33">
        <v>85.45</v>
      </c>
      <c r="BT10190" s="33">
        <v>84.587500000000006</v>
      </c>
      <c r="BU10190" s="33">
        <v>83.883330000000001</v>
      </c>
      <c r="BV10190" s="33">
        <v>82.958340000000007</v>
      </c>
      <c r="BW10190" s="33">
        <v>81.866669999999999</v>
      </c>
      <c r="BX10190" s="33">
        <v>80.224999999999994</v>
      </c>
      <c r="BY10190" s="33">
        <v>77.787499999999994</v>
      </c>
      <c r="BZ10190" s="33">
        <v>74.912499999999994</v>
      </c>
      <c r="CA10190" s="33">
        <v>72.583340000000007</v>
      </c>
      <c r="CB10190" s="33">
        <v>70.629170000000002</v>
      </c>
      <c r="CC10190" s="33">
        <v>68.825000000000003</v>
      </c>
      <c r="DC10190" s="9">
        <v>82.334270000000004</v>
      </c>
      <c r="DD10190" s="9">
        <v>0</v>
      </c>
    </row>
    <row r="10191" spans="1:108" x14ac:dyDescent="0.25">
      <c r="A10191" s="9" t="s">
        <v>42</v>
      </c>
      <c r="B10191" s="9" t="s">
        <v>31</v>
      </c>
      <c r="C10191" s="9" t="s">
        <v>2</v>
      </c>
      <c r="D10191" s="9" t="s">
        <v>41</v>
      </c>
      <c r="E10191" s="9" t="s">
        <v>38</v>
      </c>
      <c r="F10191" s="9">
        <v>2020</v>
      </c>
      <c r="G10191" s="9">
        <v>6</v>
      </c>
      <c r="H10191" s="9"/>
      <c r="BF10191" s="33">
        <v>69.612899999999996</v>
      </c>
      <c r="BG10191" s="33">
        <v>68.399190000000004</v>
      </c>
      <c r="BH10191" s="33">
        <v>67.125</v>
      </c>
      <c r="BI10191" s="33">
        <v>66.072580000000002</v>
      </c>
      <c r="BJ10191" s="33">
        <v>65.318550000000002</v>
      </c>
      <c r="BK10191" s="33">
        <v>64.802419999999998</v>
      </c>
      <c r="BL10191" s="33">
        <v>64.995959999999997</v>
      </c>
      <c r="BM10191" s="33">
        <v>67.677419999999998</v>
      </c>
      <c r="BN10191" s="33">
        <v>72.193550000000002</v>
      </c>
      <c r="BO10191" s="33">
        <v>76.49194</v>
      </c>
      <c r="BP10191" s="33">
        <v>80.802419999999998</v>
      </c>
      <c r="BQ10191" s="33">
        <v>83.076610000000002</v>
      </c>
      <c r="BR10191" s="33">
        <v>85.572580000000002</v>
      </c>
      <c r="BS10191" s="33">
        <v>85.770160000000004</v>
      </c>
      <c r="BT10191" s="33">
        <v>86.879040000000003</v>
      </c>
      <c r="BU10191" s="33">
        <v>87.689509999999999</v>
      </c>
      <c r="BV10191" s="33">
        <v>87.947580000000002</v>
      </c>
      <c r="BW10191" s="33">
        <v>87.205640000000002</v>
      </c>
      <c r="BX10191" s="33">
        <v>85.346770000000006</v>
      </c>
      <c r="BY10191" s="33">
        <v>83.137100000000004</v>
      </c>
      <c r="BZ10191" s="33">
        <v>80.125</v>
      </c>
      <c r="CA10191" s="33">
        <v>77.387100000000004</v>
      </c>
      <c r="CB10191" s="33">
        <v>75.298389999999998</v>
      </c>
      <c r="CC10191" s="33">
        <v>73.362899999999996</v>
      </c>
      <c r="DC10191" s="9">
        <v>82.334270000000004</v>
      </c>
      <c r="DD10191" s="9">
        <v>0</v>
      </c>
    </row>
    <row r="10192" spans="1:108" x14ac:dyDescent="0.25">
      <c r="A10192" s="9" t="s">
        <v>42</v>
      </c>
      <c r="B10192" s="9" t="s">
        <v>31</v>
      </c>
      <c r="C10192" s="9" t="s">
        <v>2</v>
      </c>
      <c r="D10192" s="9" t="s">
        <v>41</v>
      </c>
      <c r="E10192" s="9" t="s">
        <v>38</v>
      </c>
      <c r="F10192" s="9">
        <v>2020</v>
      </c>
      <c r="G10192" s="9">
        <v>7</v>
      </c>
      <c r="H10192" s="9"/>
      <c r="BF10192" s="33">
        <v>71.912880000000001</v>
      </c>
      <c r="BG10192" s="33">
        <v>70.321969999999993</v>
      </c>
      <c r="BH10192" s="33">
        <v>69.333340000000007</v>
      </c>
      <c r="BI10192" s="33">
        <v>68.272729999999996</v>
      </c>
      <c r="BJ10192" s="33">
        <v>67.674239999999998</v>
      </c>
      <c r="BK10192" s="33">
        <v>66.814390000000003</v>
      </c>
      <c r="BL10192" s="33">
        <v>66.871219999999994</v>
      </c>
      <c r="BM10192" s="33">
        <v>69.128780000000006</v>
      </c>
      <c r="BN10192" s="33">
        <v>72.420460000000006</v>
      </c>
      <c r="BO10192" s="33">
        <v>77.049239999999998</v>
      </c>
      <c r="BP10192" s="33">
        <v>81.965909999999994</v>
      </c>
      <c r="BQ10192" s="33">
        <v>84.545460000000006</v>
      </c>
      <c r="BR10192" s="33">
        <v>85.825760000000002</v>
      </c>
      <c r="BS10192" s="33">
        <v>86.375</v>
      </c>
      <c r="BT10192" s="33">
        <v>87.174239999999998</v>
      </c>
      <c r="BU10192" s="33">
        <v>87.814390000000003</v>
      </c>
      <c r="BV10192" s="33">
        <v>88.208340000000007</v>
      </c>
      <c r="BW10192" s="33">
        <v>87.435609999999997</v>
      </c>
      <c r="BX10192" s="33">
        <v>85.284090000000006</v>
      </c>
      <c r="BY10192" s="33">
        <v>82.738640000000004</v>
      </c>
      <c r="BZ10192" s="33">
        <v>79.314390000000003</v>
      </c>
      <c r="CA10192" s="33">
        <v>76.715909999999994</v>
      </c>
      <c r="CB10192" s="33">
        <v>74.731059999999999</v>
      </c>
      <c r="CC10192" s="33">
        <v>73.321969999999993</v>
      </c>
      <c r="DC10192" s="9">
        <v>82.334270000000004</v>
      </c>
      <c r="DD10192" s="9">
        <v>0</v>
      </c>
    </row>
    <row r="10193" spans="1:108" x14ac:dyDescent="0.25">
      <c r="A10193" s="9" t="s">
        <v>42</v>
      </c>
      <c r="B10193" s="9" t="s">
        <v>31</v>
      </c>
      <c r="C10193" s="9" t="s">
        <v>2</v>
      </c>
      <c r="D10193" s="9" t="s">
        <v>41</v>
      </c>
      <c r="E10193" s="9" t="s">
        <v>38</v>
      </c>
      <c r="F10193" s="9">
        <v>2020</v>
      </c>
      <c r="G10193" s="9">
        <v>8</v>
      </c>
      <c r="H10193" s="9"/>
      <c r="BF10193" s="33">
        <v>70.753780000000006</v>
      </c>
      <c r="BG10193" s="33">
        <v>69.814390000000003</v>
      </c>
      <c r="BH10193" s="33">
        <v>68.522729999999996</v>
      </c>
      <c r="BI10193" s="33">
        <v>67.746219999999994</v>
      </c>
      <c r="BJ10193" s="33">
        <v>66.651510000000002</v>
      </c>
      <c r="BK10193" s="33">
        <v>65.689390000000003</v>
      </c>
      <c r="BL10193" s="33">
        <v>65.140150000000006</v>
      </c>
      <c r="BM10193" s="33">
        <v>66.886359999999996</v>
      </c>
      <c r="BN10193" s="33">
        <v>70.242419999999996</v>
      </c>
      <c r="BO10193" s="33">
        <v>75.079539999999994</v>
      </c>
      <c r="BP10193" s="33">
        <v>79.867419999999996</v>
      </c>
      <c r="BQ10193" s="33">
        <v>82.454539999999994</v>
      </c>
      <c r="BR10193" s="33">
        <v>84.371219999999994</v>
      </c>
      <c r="BS10193" s="33">
        <v>85.215909999999994</v>
      </c>
      <c r="BT10193" s="33">
        <v>85.818179999999998</v>
      </c>
      <c r="BU10193" s="33">
        <v>86.295460000000006</v>
      </c>
      <c r="BV10193" s="33">
        <v>85.977270000000004</v>
      </c>
      <c r="BW10193" s="33">
        <v>84.772729999999996</v>
      </c>
      <c r="BX10193" s="33">
        <v>82.625</v>
      </c>
      <c r="BY10193" s="33">
        <v>79.094700000000003</v>
      </c>
      <c r="BZ10193" s="33">
        <v>75.787880000000001</v>
      </c>
      <c r="CA10193" s="33">
        <v>73.594700000000003</v>
      </c>
      <c r="CB10193" s="33">
        <v>71.810609999999997</v>
      </c>
      <c r="CC10193" s="33">
        <v>70.598489999999998</v>
      </c>
      <c r="DC10193" s="9">
        <v>82.334270000000004</v>
      </c>
      <c r="DD10193" s="9">
        <v>0</v>
      </c>
    </row>
    <row r="10194" spans="1:108" x14ac:dyDescent="0.25">
      <c r="A10194" s="9" t="s">
        <v>42</v>
      </c>
      <c r="B10194" s="9" t="s">
        <v>31</v>
      </c>
      <c r="C10194" s="9" t="s">
        <v>2</v>
      </c>
      <c r="D10194" s="9" t="s">
        <v>41</v>
      </c>
      <c r="E10194" s="9" t="s">
        <v>38</v>
      </c>
      <c r="F10194" s="9">
        <v>2020</v>
      </c>
      <c r="G10194" s="9">
        <v>9</v>
      </c>
      <c r="H10194" s="9"/>
      <c r="BF10194" s="33">
        <v>66.837119999999999</v>
      </c>
      <c r="BG10194" s="33">
        <v>65.537880000000001</v>
      </c>
      <c r="BH10194" s="33">
        <v>64.628780000000006</v>
      </c>
      <c r="BI10194" s="33">
        <v>63.632579999999997</v>
      </c>
      <c r="BJ10194" s="33">
        <v>62.356059999999999</v>
      </c>
      <c r="BK10194" s="33">
        <v>61.719700000000003</v>
      </c>
      <c r="BL10194" s="33">
        <v>61.227269999999997</v>
      </c>
      <c r="BM10194" s="33">
        <v>62.037880000000001</v>
      </c>
      <c r="BN10194" s="33">
        <v>66.196969999999993</v>
      </c>
      <c r="BO10194" s="33">
        <v>72.200760000000002</v>
      </c>
      <c r="BP10194" s="33">
        <v>78.204539999999994</v>
      </c>
      <c r="BQ10194" s="33">
        <v>83.375</v>
      </c>
      <c r="BR10194" s="33">
        <v>85.988640000000004</v>
      </c>
      <c r="BS10194" s="33">
        <v>86.712119999999999</v>
      </c>
      <c r="BT10194" s="33">
        <v>86.196969999999993</v>
      </c>
      <c r="BU10194" s="33">
        <v>86.609849999999994</v>
      </c>
      <c r="BV10194" s="33">
        <v>86.609849999999994</v>
      </c>
      <c r="BW10194" s="33">
        <v>85.333340000000007</v>
      </c>
      <c r="BX10194" s="33">
        <v>83</v>
      </c>
      <c r="BY10194" s="33">
        <v>78.791659999999993</v>
      </c>
      <c r="BZ10194" s="33">
        <v>75.886359999999996</v>
      </c>
      <c r="CA10194" s="33">
        <v>73.337119999999999</v>
      </c>
      <c r="CB10194" s="33">
        <v>70.931820000000002</v>
      </c>
      <c r="CC10194" s="33">
        <v>68.825760000000002</v>
      </c>
      <c r="DC10194" s="9">
        <v>82.334270000000004</v>
      </c>
      <c r="DD10194" s="9">
        <v>0</v>
      </c>
    </row>
    <row r="10195" spans="1:108" x14ac:dyDescent="0.25">
      <c r="A10195" s="9" t="s">
        <v>42</v>
      </c>
      <c r="B10195" s="9" t="s">
        <v>31</v>
      </c>
      <c r="C10195" s="9" t="s">
        <v>2</v>
      </c>
      <c r="D10195" s="9" t="s">
        <v>41</v>
      </c>
      <c r="E10195" s="9" t="s">
        <v>38</v>
      </c>
      <c r="F10195" s="9">
        <v>2020</v>
      </c>
      <c r="G10195" s="9">
        <v>10</v>
      </c>
      <c r="H10195" s="9"/>
      <c r="BF10195" s="33">
        <v>66.257580000000004</v>
      </c>
      <c r="BG10195" s="33">
        <v>64.931820000000002</v>
      </c>
      <c r="BH10195" s="33">
        <v>64.075760000000002</v>
      </c>
      <c r="BI10195" s="33">
        <v>62.852269999999997</v>
      </c>
      <c r="BJ10195" s="33">
        <v>61.810609999999997</v>
      </c>
      <c r="BK10195" s="33">
        <v>61.318179999999998</v>
      </c>
      <c r="BL10195" s="33">
        <v>61.022730000000003</v>
      </c>
      <c r="BM10195" s="33">
        <v>61.931820000000002</v>
      </c>
      <c r="BN10195" s="33">
        <v>65.132580000000004</v>
      </c>
      <c r="BO10195" s="33">
        <v>70.056820000000002</v>
      </c>
      <c r="BP10195" s="33">
        <v>74.950760000000002</v>
      </c>
      <c r="BQ10195" s="33">
        <v>78.905299999999997</v>
      </c>
      <c r="BR10195" s="33">
        <v>81.162880000000001</v>
      </c>
      <c r="BS10195" s="33">
        <v>82.219700000000003</v>
      </c>
      <c r="BT10195" s="33">
        <v>82.458340000000007</v>
      </c>
      <c r="BU10195" s="33">
        <v>82.564390000000003</v>
      </c>
      <c r="BV10195" s="33">
        <v>81.859849999999994</v>
      </c>
      <c r="BW10195" s="33">
        <v>80.056820000000002</v>
      </c>
      <c r="BX10195" s="33">
        <v>77.893940000000001</v>
      </c>
      <c r="BY10195" s="33">
        <v>74.844700000000003</v>
      </c>
      <c r="BZ10195" s="33">
        <v>72.465909999999994</v>
      </c>
      <c r="CA10195" s="33">
        <v>70.780299999999997</v>
      </c>
      <c r="CB10195" s="33">
        <v>69.064390000000003</v>
      </c>
      <c r="CC10195" s="33">
        <v>67.594700000000003</v>
      </c>
      <c r="DC10195" s="9">
        <v>82.334270000000004</v>
      </c>
      <c r="DD10195" s="9">
        <v>0</v>
      </c>
    </row>
    <row r="10196" spans="1:108" x14ac:dyDescent="0.25">
      <c r="A10196" s="9" t="s">
        <v>42</v>
      </c>
      <c r="B10196" s="9" t="s">
        <v>31</v>
      </c>
      <c r="C10196" s="9" t="s">
        <v>2</v>
      </c>
      <c r="D10196" s="9" t="s">
        <v>41</v>
      </c>
      <c r="E10196" s="9" t="s">
        <v>38</v>
      </c>
      <c r="F10196" s="9">
        <v>2021</v>
      </c>
      <c r="G10196" s="9">
        <v>5</v>
      </c>
      <c r="H10196" s="9"/>
      <c r="BF10196" s="33">
        <v>66.8125</v>
      </c>
      <c r="BG10196" s="33">
        <v>65.354159999999993</v>
      </c>
      <c r="BH10196" s="33">
        <v>64.412499999999994</v>
      </c>
      <c r="BI10196" s="33">
        <v>63.070839999999997</v>
      </c>
      <c r="BJ10196" s="33">
        <v>62.320839999999997</v>
      </c>
      <c r="BK10196" s="33">
        <v>61.462499999999999</v>
      </c>
      <c r="BL10196" s="33">
        <v>61.404170000000001</v>
      </c>
      <c r="BM10196" s="33">
        <v>63.820839999999997</v>
      </c>
      <c r="BN10196" s="33">
        <v>68.216669999999993</v>
      </c>
      <c r="BO10196" s="33">
        <v>73.308329999999998</v>
      </c>
      <c r="BP10196" s="33">
        <v>78.108329999999995</v>
      </c>
      <c r="BQ10196" s="33">
        <v>81.862499999999997</v>
      </c>
      <c r="BR10196" s="33">
        <v>84.329170000000005</v>
      </c>
      <c r="BS10196" s="33">
        <v>85.45</v>
      </c>
      <c r="BT10196" s="33">
        <v>84.587500000000006</v>
      </c>
      <c r="BU10196" s="33">
        <v>83.883330000000001</v>
      </c>
      <c r="BV10196" s="33">
        <v>82.958340000000007</v>
      </c>
      <c r="BW10196" s="33">
        <v>81.866669999999999</v>
      </c>
      <c r="BX10196" s="33">
        <v>80.224999999999994</v>
      </c>
      <c r="BY10196" s="33">
        <v>77.787499999999994</v>
      </c>
      <c r="BZ10196" s="33">
        <v>74.912499999999994</v>
      </c>
      <c r="CA10196" s="33">
        <v>72.583340000000007</v>
      </c>
      <c r="CB10196" s="33">
        <v>70.629170000000002</v>
      </c>
      <c r="CC10196" s="33">
        <v>68.825000000000003</v>
      </c>
      <c r="DC10196" s="9">
        <v>82.334270000000004</v>
      </c>
      <c r="DD10196" s="9">
        <v>0</v>
      </c>
    </row>
    <row r="10197" spans="1:108" x14ac:dyDescent="0.25">
      <c r="A10197" s="9" t="s">
        <v>42</v>
      </c>
      <c r="B10197" s="9" t="s">
        <v>31</v>
      </c>
      <c r="C10197" s="9" t="s">
        <v>2</v>
      </c>
      <c r="D10197" s="9" t="s">
        <v>41</v>
      </c>
      <c r="E10197" s="9" t="s">
        <v>38</v>
      </c>
      <c r="F10197" s="9">
        <v>2021</v>
      </c>
      <c r="G10197" s="9">
        <v>6</v>
      </c>
      <c r="H10197" s="9"/>
      <c r="BF10197" s="33">
        <v>69.612899999999996</v>
      </c>
      <c r="BG10197" s="33">
        <v>68.399190000000004</v>
      </c>
      <c r="BH10197" s="33">
        <v>67.125</v>
      </c>
      <c r="BI10197" s="33">
        <v>66.072580000000002</v>
      </c>
      <c r="BJ10197" s="33">
        <v>65.318550000000002</v>
      </c>
      <c r="BK10197" s="33">
        <v>64.802419999999998</v>
      </c>
      <c r="BL10197" s="33">
        <v>64.995959999999997</v>
      </c>
      <c r="BM10197" s="33">
        <v>67.677419999999998</v>
      </c>
      <c r="BN10197" s="33">
        <v>72.193550000000002</v>
      </c>
      <c r="BO10197" s="33">
        <v>76.49194</v>
      </c>
      <c r="BP10197" s="33">
        <v>80.802419999999998</v>
      </c>
      <c r="BQ10197" s="33">
        <v>83.076610000000002</v>
      </c>
      <c r="BR10197" s="33">
        <v>85.572580000000002</v>
      </c>
      <c r="BS10197" s="33">
        <v>85.770160000000004</v>
      </c>
      <c r="BT10197" s="33">
        <v>86.879040000000003</v>
      </c>
      <c r="BU10197" s="33">
        <v>87.689509999999999</v>
      </c>
      <c r="BV10197" s="33">
        <v>87.947580000000002</v>
      </c>
      <c r="BW10197" s="33">
        <v>87.205640000000002</v>
      </c>
      <c r="BX10197" s="33">
        <v>85.346770000000006</v>
      </c>
      <c r="BY10197" s="33">
        <v>83.137100000000004</v>
      </c>
      <c r="BZ10197" s="33">
        <v>80.125</v>
      </c>
      <c r="CA10197" s="33">
        <v>77.387100000000004</v>
      </c>
      <c r="CB10197" s="33">
        <v>75.298389999999998</v>
      </c>
      <c r="CC10197" s="33">
        <v>73.362899999999996</v>
      </c>
      <c r="DC10197" s="9">
        <v>82.334270000000004</v>
      </c>
      <c r="DD10197" s="9">
        <v>0</v>
      </c>
    </row>
    <row r="10198" spans="1:108" x14ac:dyDescent="0.25">
      <c r="A10198" s="9" t="s">
        <v>42</v>
      </c>
      <c r="B10198" s="9" t="s">
        <v>31</v>
      </c>
      <c r="C10198" s="9" t="s">
        <v>2</v>
      </c>
      <c r="D10198" s="9" t="s">
        <v>41</v>
      </c>
      <c r="E10198" s="9" t="s">
        <v>38</v>
      </c>
      <c r="F10198" s="9">
        <v>2021</v>
      </c>
      <c r="G10198" s="9">
        <v>7</v>
      </c>
      <c r="H10198" s="9"/>
      <c r="BF10198" s="33">
        <v>71.912880000000001</v>
      </c>
      <c r="BG10198" s="33">
        <v>70.321969999999993</v>
      </c>
      <c r="BH10198" s="33">
        <v>69.333340000000007</v>
      </c>
      <c r="BI10198" s="33">
        <v>68.272729999999996</v>
      </c>
      <c r="BJ10198" s="33">
        <v>67.674239999999998</v>
      </c>
      <c r="BK10198" s="33">
        <v>66.814390000000003</v>
      </c>
      <c r="BL10198" s="33">
        <v>66.871219999999994</v>
      </c>
      <c r="BM10198" s="33">
        <v>69.128780000000006</v>
      </c>
      <c r="BN10198" s="33">
        <v>72.420460000000006</v>
      </c>
      <c r="BO10198" s="33">
        <v>77.049239999999998</v>
      </c>
      <c r="BP10198" s="33">
        <v>81.965909999999994</v>
      </c>
      <c r="BQ10198" s="33">
        <v>84.545460000000006</v>
      </c>
      <c r="BR10198" s="33">
        <v>85.825760000000002</v>
      </c>
      <c r="BS10198" s="33">
        <v>86.375</v>
      </c>
      <c r="BT10198" s="33">
        <v>87.174239999999998</v>
      </c>
      <c r="BU10198" s="33">
        <v>87.814390000000003</v>
      </c>
      <c r="BV10198" s="33">
        <v>88.208340000000007</v>
      </c>
      <c r="BW10198" s="33">
        <v>87.435609999999997</v>
      </c>
      <c r="BX10198" s="33">
        <v>85.284090000000006</v>
      </c>
      <c r="BY10198" s="33">
        <v>82.738640000000004</v>
      </c>
      <c r="BZ10198" s="33">
        <v>79.314390000000003</v>
      </c>
      <c r="CA10198" s="33">
        <v>76.715909999999994</v>
      </c>
      <c r="CB10198" s="33">
        <v>74.731059999999999</v>
      </c>
      <c r="CC10198" s="33">
        <v>73.321969999999993</v>
      </c>
      <c r="DC10198" s="9">
        <v>82.334270000000004</v>
      </c>
      <c r="DD10198" s="9">
        <v>0</v>
      </c>
    </row>
    <row r="10199" spans="1:108" x14ac:dyDescent="0.25">
      <c r="A10199" s="9" t="s">
        <v>42</v>
      </c>
      <c r="B10199" s="9" t="s">
        <v>31</v>
      </c>
      <c r="C10199" s="9" t="s">
        <v>2</v>
      </c>
      <c r="D10199" s="9" t="s">
        <v>41</v>
      </c>
      <c r="E10199" s="9" t="s">
        <v>38</v>
      </c>
      <c r="F10199" s="9">
        <v>2021</v>
      </c>
      <c r="G10199" s="9">
        <v>8</v>
      </c>
      <c r="H10199" s="9"/>
      <c r="BF10199" s="33">
        <v>70.753780000000006</v>
      </c>
      <c r="BG10199" s="33">
        <v>69.814390000000003</v>
      </c>
      <c r="BH10199" s="33">
        <v>68.522729999999996</v>
      </c>
      <c r="BI10199" s="33">
        <v>67.746219999999994</v>
      </c>
      <c r="BJ10199" s="33">
        <v>66.651510000000002</v>
      </c>
      <c r="BK10199" s="33">
        <v>65.689390000000003</v>
      </c>
      <c r="BL10199" s="33">
        <v>65.140150000000006</v>
      </c>
      <c r="BM10199" s="33">
        <v>66.886359999999996</v>
      </c>
      <c r="BN10199" s="33">
        <v>70.242419999999996</v>
      </c>
      <c r="BO10199" s="33">
        <v>75.079539999999994</v>
      </c>
      <c r="BP10199" s="33">
        <v>79.867419999999996</v>
      </c>
      <c r="BQ10199" s="33">
        <v>82.454539999999994</v>
      </c>
      <c r="BR10199" s="33">
        <v>84.371219999999994</v>
      </c>
      <c r="BS10199" s="33">
        <v>85.215909999999994</v>
      </c>
      <c r="BT10199" s="33">
        <v>85.818179999999998</v>
      </c>
      <c r="BU10199" s="33">
        <v>86.295460000000006</v>
      </c>
      <c r="BV10199" s="33">
        <v>85.977270000000004</v>
      </c>
      <c r="BW10199" s="33">
        <v>84.772729999999996</v>
      </c>
      <c r="BX10199" s="33">
        <v>82.625</v>
      </c>
      <c r="BY10199" s="33">
        <v>79.094700000000003</v>
      </c>
      <c r="BZ10199" s="33">
        <v>75.787880000000001</v>
      </c>
      <c r="CA10199" s="33">
        <v>73.594700000000003</v>
      </c>
      <c r="CB10199" s="33">
        <v>71.810609999999997</v>
      </c>
      <c r="CC10199" s="33">
        <v>70.598489999999998</v>
      </c>
      <c r="DC10199" s="9">
        <v>82.334270000000004</v>
      </c>
      <c r="DD10199" s="9">
        <v>0</v>
      </c>
    </row>
    <row r="10200" spans="1:108" x14ac:dyDescent="0.25">
      <c r="A10200" s="9" t="s">
        <v>42</v>
      </c>
      <c r="B10200" s="9" t="s">
        <v>31</v>
      </c>
      <c r="C10200" s="9" t="s">
        <v>2</v>
      </c>
      <c r="D10200" s="9" t="s">
        <v>41</v>
      </c>
      <c r="E10200" s="9" t="s">
        <v>38</v>
      </c>
      <c r="F10200" s="9">
        <v>2021</v>
      </c>
      <c r="G10200" s="9">
        <v>9</v>
      </c>
      <c r="H10200" s="9"/>
      <c r="BF10200" s="33">
        <v>66.837119999999999</v>
      </c>
      <c r="BG10200" s="33">
        <v>65.537880000000001</v>
      </c>
      <c r="BH10200" s="33">
        <v>64.628780000000006</v>
      </c>
      <c r="BI10200" s="33">
        <v>63.632579999999997</v>
      </c>
      <c r="BJ10200" s="33">
        <v>62.356059999999999</v>
      </c>
      <c r="BK10200" s="33">
        <v>61.719700000000003</v>
      </c>
      <c r="BL10200" s="33">
        <v>61.227269999999997</v>
      </c>
      <c r="BM10200" s="33">
        <v>62.037880000000001</v>
      </c>
      <c r="BN10200" s="33">
        <v>66.196969999999993</v>
      </c>
      <c r="BO10200" s="33">
        <v>72.200760000000002</v>
      </c>
      <c r="BP10200" s="33">
        <v>78.204539999999994</v>
      </c>
      <c r="BQ10200" s="33">
        <v>83.375</v>
      </c>
      <c r="BR10200" s="33">
        <v>85.988640000000004</v>
      </c>
      <c r="BS10200" s="33">
        <v>86.712119999999999</v>
      </c>
      <c r="BT10200" s="33">
        <v>86.196969999999993</v>
      </c>
      <c r="BU10200" s="33">
        <v>86.609849999999994</v>
      </c>
      <c r="BV10200" s="33">
        <v>86.609849999999994</v>
      </c>
      <c r="BW10200" s="33">
        <v>85.333340000000007</v>
      </c>
      <c r="BX10200" s="33">
        <v>83</v>
      </c>
      <c r="BY10200" s="33">
        <v>78.791659999999993</v>
      </c>
      <c r="BZ10200" s="33">
        <v>75.886359999999996</v>
      </c>
      <c r="CA10200" s="33">
        <v>73.337119999999999</v>
      </c>
      <c r="CB10200" s="33">
        <v>70.931820000000002</v>
      </c>
      <c r="CC10200" s="33">
        <v>68.825760000000002</v>
      </c>
      <c r="DC10200" s="9">
        <v>82.334270000000004</v>
      </c>
      <c r="DD10200" s="9">
        <v>0</v>
      </c>
    </row>
    <row r="10201" spans="1:108" x14ac:dyDescent="0.25">
      <c r="A10201" s="9" t="s">
        <v>42</v>
      </c>
      <c r="B10201" s="9" t="s">
        <v>31</v>
      </c>
      <c r="C10201" s="9" t="s">
        <v>2</v>
      </c>
      <c r="D10201" s="9" t="s">
        <v>41</v>
      </c>
      <c r="E10201" s="9" t="s">
        <v>38</v>
      </c>
      <c r="F10201" s="9">
        <v>2021</v>
      </c>
      <c r="G10201" s="9">
        <v>10</v>
      </c>
      <c r="H10201" s="9"/>
      <c r="BF10201" s="33">
        <v>66.257580000000004</v>
      </c>
      <c r="BG10201" s="33">
        <v>64.931820000000002</v>
      </c>
      <c r="BH10201" s="33">
        <v>64.075760000000002</v>
      </c>
      <c r="BI10201" s="33">
        <v>62.852269999999997</v>
      </c>
      <c r="BJ10201" s="33">
        <v>61.810609999999997</v>
      </c>
      <c r="BK10201" s="33">
        <v>61.318179999999998</v>
      </c>
      <c r="BL10201" s="33">
        <v>61.022730000000003</v>
      </c>
      <c r="BM10201" s="33">
        <v>61.931820000000002</v>
      </c>
      <c r="BN10201" s="33">
        <v>65.132580000000004</v>
      </c>
      <c r="BO10201" s="33">
        <v>70.056820000000002</v>
      </c>
      <c r="BP10201" s="33">
        <v>74.950760000000002</v>
      </c>
      <c r="BQ10201" s="33">
        <v>78.905299999999997</v>
      </c>
      <c r="BR10201" s="33">
        <v>81.162880000000001</v>
      </c>
      <c r="BS10201" s="33">
        <v>82.219700000000003</v>
      </c>
      <c r="BT10201" s="33">
        <v>82.458340000000007</v>
      </c>
      <c r="BU10201" s="33">
        <v>82.564390000000003</v>
      </c>
      <c r="BV10201" s="33">
        <v>81.859849999999994</v>
      </c>
      <c r="BW10201" s="33">
        <v>80.056820000000002</v>
      </c>
      <c r="BX10201" s="33">
        <v>77.893940000000001</v>
      </c>
      <c r="BY10201" s="33">
        <v>74.844700000000003</v>
      </c>
      <c r="BZ10201" s="33">
        <v>72.465909999999994</v>
      </c>
      <c r="CA10201" s="33">
        <v>70.780299999999997</v>
      </c>
      <c r="CB10201" s="33">
        <v>69.064390000000003</v>
      </c>
      <c r="CC10201" s="33">
        <v>67.594700000000003</v>
      </c>
      <c r="DC10201" s="9">
        <v>82.334270000000004</v>
      </c>
      <c r="DD10201" s="9">
        <v>0</v>
      </c>
    </row>
    <row r="10202" spans="1:108" x14ac:dyDescent="0.25">
      <c r="A10202" s="9" t="s">
        <v>42</v>
      </c>
      <c r="B10202" s="9" t="s">
        <v>31</v>
      </c>
      <c r="C10202" s="9" t="s">
        <v>2</v>
      </c>
      <c r="D10202" s="9" t="s">
        <v>41</v>
      </c>
      <c r="E10202" s="9" t="s">
        <v>38</v>
      </c>
      <c r="F10202" s="9">
        <v>2022</v>
      </c>
      <c r="G10202" s="9">
        <v>5</v>
      </c>
      <c r="H10202" s="9"/>
      <c r="BF10202" s="33">
        <v>66.8125</v>
      </c>
      <c r="BG10202" s="33">
        <v>65.354159999999993</v>
      </c>
      <c r="BH10202" s="33">
        <v>64.412499999999994</v>
      </c>
      <c r="BI10202" s="33">
        <v>63.070839999999997</v>
      </c>
      <c r="BJ10202" s="33">
        <v>62.320839999999997</v>
      </c>
      <c r="BK10202" s="33">
        <v>61.462499999999999</v>
      </c>
      <c r="BL10202" s="33">
        <v>61.404170000000001</v>
      </c>
      <c r="BM10202" s="33">
        <v>63.820839999999997</v>
      </c>
      <c r="BN10202" s="33">
        <v>68.216669999999993</v>
      </c>
      <c r="BO10202" s="33">
        <v>73.308329999999998</v>
      </c>
      <c r="BP10202" s="33">
        <v>78.108329999999995</v>
      </c>
      <c r="BQ10202" s="33">
        <v>81.862499999999997</v>
      </c>
      <c r="BR10202" s="33">
        <v>84.329170000000005</v>
      </c>
      <c r="BS10202" s="33">
        <v>85.45</v>
      </c>
      <c r="BT10202" s="33">
        <v>84.587500000000006</v>
      </c>
      <c r="BU10202" s="33">
        <v>83.883330000000001</v>
      </c>
      <c r="BV10202" s="33">
        <v>82.958340000000007</v>
      </c>
      <c r="BW10202" s="33">
        <v>81.866669999999999</v>
      </c>
      <c r="BX10202" s="33">
        <v>80.224999999999994</v>
      </c>
      <c r="BY10202" s="33">
        <v>77.787499999999994</v>
      </c>
      <c r="BZ10202" s="33">
        <v>74.912499999999994</v>
      </c>
      <c r="CA10202" s="33">
        <v>72.583340000000007</v>
      </c>
      <c r="CB10202" s="33">
        <v>70.629170000000002</v>
      </c>
      <c r="CC10202" s="33">
        <v>68.825000000000003</v>
      </c>
      <c r="DC10202" s="9">
        <v>82.334270000000004</v>
      </c>
      <c r="DD10202" s="9">
        <v>0</v>
      </c>
    </row>
    <row r="10203" spans="1:108" x14ac:dyDescent="0.25">
      <c r="A10203" s="9" t="s">
        <v>42</v>
      </c>
      <c r="B10203" s="9" t="s">
        <v>31</v>
      </c>
      <c r="C10203" s="9" t="s">
        <v>2</v>
      </c>
      <c r="D10203" s="9" t="s">
        <v>41</v>
      </c>
      <c r="E10203" s="9" t="s">
        <v>38</v>
      </c>
      <c r="F10203" s="9">
        <v>2022</v>
      </c>
      <c r="G10203" s="9">
        <v>6</v>
      </c>
      <c r="H10203" s="9"/>
      <c r="BF10203" s="33">
        <v>69.612899999999996</v>
      </c>
      <c r="BG10203" s="33">
        <v>68.399190000000004</v>
      </c>
      <c r="BH10203" s="33">
        <v>67.125</v>
      </c>
      <c r="BI10203" s="33">
        <v>66.072580000000002</v>
      </c>
      <c r="BJ10203" s="33">
        <v>65.318550000000002</v>
      </c>
      <c r="BK10203" s="33">
        <v>64.802419999999998</v>
      </c>
      <c r="BL10203" s="33">
        <v>64.995959999999997</v>
      </c>
      <c r="BM10203" s="33">
        <v>67.677419999999998</v>
      </c>
      <c r="BN10203" s="33">
        <v>72.193550000000002</v>
      </c>
      <c r="BO10203" s="33">
        <v>76.49194</v>
      </c>
      <c r="BP10203" s="33">
        <v>80.802419999999998</v>
      </c>
      <c r="BQ10203" s="33">
        <v>83.076610000000002</v>
      </c>
      <c r="BR10203" s="33">
        <v>85.572580000000002</v>
      </c>
      <c r="BS10203" s="33">
        <v>85.770160000000004</v>
      </c>
      <c r="BT10203" s="33">
        <v>86.879040000000003</v>
      </c>
      <c r="BU10203" s="33">
        <v>87.689509999999999</v>
      </c>
      <c r="BV10203" s="33">
        <v>87.947580000000002</v>
      </c>
      <c r="BW10203" s="33">
        <v>87.205640000000002</v>
      </c>
      <c r="BX10203" s="33">
        <v>85.346770000000006</v>
      </c>
      <c r="BY10203" s="33">
        <v>83.137100000000004</v>
      </c>
      <c r="BZ10203" s="33">
        <v>80.125</v>
      </c>
      <c r="CA10203" s="33">
        <v>77.387100000000004</v>
      </c>
      <c r="CB10203" s="33">
        <v>75.298389999999998</v>
      </c>
      <c r="CC10203" s="33">
        <v>73.362899999999996</v>
      </c>
      <c r="DC10203" s="9">
        <v>82.334270000000004</v>
      </c>
      <c r="DD10203" s="9">
        <v>0</v>
      </c>
    </row>
    <row r="10204" spans="1:108" x14ac:dyDescent="0.25">
      <c r="A10204" s="9" t="s">
        <v>42</v>
      </c>
      <c r="B10204" s="9" t="s">
        <v>31</v>
      </c>
      <c r="C10204" s="9" t="s">
        <v>2</v>
      </c>
      <c r="D10204" s="9" t="s">
        <v>41</v>
      </c>
      <c r="E10204" s="9" t="s">
        <v>38</v>
      </c>
      <c r="F10204" s="9">
        <v>2022</v>
      </c>
      <c r="G10204" s="9">
        <v>7</v>
      </c>
      <c r="H10204" s="9"/>
      <c r="BF10204" s="33">
        <v>71.912880000000001</v>
      </c>
      <c r="BG10204" s="33">
        <v>70.321969999999993</v>
      </c>
      <c r="BH10204" s="33">
        <v>69.333340000000007</v>
      </c>
      <c r="BI10204" s="33">
        <v>68.272729999999996</v>
      </c>
      <c r="BJ10204" s="33">
        <v>67.674239999999998</v>
      </c>
      <c r="BK10204" s="33">
        <v>66.814390000000003</v>
      </c>
      <c r="BL10204" s="33">
        <v>66.871219999999994</v>
      </c>
      <c r="BM10204" s="33">
        <v>69.128780000000006</v>
      </c>
      <c r="BN10204" s="33">
        <v>72.420460000000006</v>
      </c>
      <c r="BO10204" s="33">
        <v>77.049239999999998</v>
      </c>
      <c r="BP10204" s="33">
        <v>81.965909999999994</v>
      </c>
      <c r="BQ10204" s="33">
        <v>84.545460000000006</v>
      </c>
      <c r="BR10204" s="33">
        <v>85.825760000000002</v>
      </c>
      <c r="BS10204" s="33">
        <v>86.375</v>
      </c>
      <c r="BT10204" s="33">
        <v>87.174239999999998</v>
      </c>
      <c r="BU10204" s="33">
        <v>87.814390000000003</v>
      </c>
      <c r="BV10204" s="33">
        <v>88.208340000000007</v>
      </c>
      <c r="BW10204" s="33">
        <v>87.435609999999997</v>
      </c>
      <c r="BX10204" s="33">
        <v>85.284090000000006</v>
      </c>
      <c r="BY10204" s="33">
        <v>82.738640000000004</v>
      </c>
      <c r="BZ10204" s="33">
        <v>79.314390000000003</v>
      </c>
      <c r="CA10204" s="33">
        <v>76.715909999999994</v>
      </c>
      <c r="CB10204" s="33">
        <v>74.731059999999999</v>
      </c>
      <c r="CC10204" s="33">
        <v>73.321969999999993</v>
      </c>
      <c r="DC10204" s="9">
        <v>82.334270000000004</v>
      </c>
      <c r="DD10204" s="9">
        <v>0</v>
      </c>
    </row>
    <row r="10205" spans="1:108" x14ac:dyDescent="0.25">
      <c r="A10205" s="9" t="s">
        <v>42</v>
      </c>
      <c r="B10205" s="9" t="s">
        <v>31</v>
      </c>
      <c r="C10205" s="9" t="s">
        <v>2</v>
      </c>
      <c r="D10205" s="9" t="s">
        <v>41</v>
      </c>
      <c r="E10205" s="9" t="s">
        <v>38</v>
      </c>
      <c r="F10205" s="9">
        <v>2022</v>
      </c>
      <c r="G10205" s="9">
        <v>8</v>
      </c>
      <c r="H10205" s="9"/>
      <c r="BF10205" s="33">
        <v>70.753780000000006</v>
      </c>
      <c r="BG10205" s="33">
        <v>69.814390000000003</v>
      </c>
      <c r="BH10205" s="33">
        <v>68.522729999999996</v>
      </c>
      <c r="BI10205" s="33">
        <v>67.746219999999994</v>
      </c>
      <c r="BJ10205" s="33">
        <v>66.651510000000002</v>
      </c>
      <c r="BK10205" s="33">
        <v>65.689390000000003</v>
      </c>
      <c r="BL10205" s="33">
        <v>65.140150000000006</v>
      </c>
      <c r="BM10205" s="33">
        <v>66.886359999999996</v>
      </c>
      <c r="BN10205" s="33">
        <v>70.242419999999996</v>
      </c>
      <c r="BO10205" s="33">
        <v>75.079539999999994</v>
      </c>
      <c r="BP10205" s="33">
        <v>79.867419999999996</v>
      </c>
      <c r="BQ10205" s="33">
        <v>82.454539999999994</v>
      </c>
      <c r="BR10205" s="33">
        <v>84.371219999999994</v>
      </c>
      <c r="BS10205" s="33">
        <v>85.215909999999994</v>
      </c>
      <c r="BT10205" s="33">
        <v>85.818179999999998</v>
      </c>
      <c r="BU10205" s="33">
        <v>86.295460000000006</v>
      </c>
      <c r="BV10205" s="33">
        <v>85.977270000000004</v>
      </c>
      <c r="BW10205" s="33">
        <v>84.772729999999996</v>
      </c>
      <c r="BX10205" s="33">
        <v>82.625</v>
      </c>
      <c r="BY10205" s="33">
        <v>79.094700000000003</v>
      </c>
      <c r="BZ10205" s="33">
        <v>75.787880000000001</v>
      </c>
      <c r="CA10205" s="33">
        <v>73.594700000000003</v>
      </c>
      <c r="CB10205" s="33">
        <v>71.810609999999997</v>
      </c>
      <c r="CC10205" s="33">
        <v>70.598489999999998</v>
      </c>
      <c r="DC10205" s="9">
        <v>82.334270000000004</v>
      </c>
      <c r="DD10205" s="9">
        <v>0</v>
      </c>
    </row>
    <row r="10206" spans="1:108" x14ac:dyDescent="0.25">
      <c r="A10206" s="9" t="s">
        <v>42</v>
      </c>
      <c r="B10206" s="9" t="s">
        <v>31</v>
      </c>
      <c r="C10206" s="9" t="s">
        <v>2</v>
      </c>
      <c r="D10206" s="9" t="s">
        <v>41</v>
      </c>
      <c r="E10206" s="9" t="s">
        <v>38</v>
      </c>
      <c r="F10206" s="9">
        <v>2022</v>
      </c>
      <c r="G10206" s="9">
        <v>9</v>
      </c>
      <c r="H10206" s="9"/>
      <c r="BF10206" s="33">
        <v>66.837119999999999</v>
      </c>
      <c r="BG10206" s="33">
        <v>65.537880000000001</v>
      </c>
      <c r="BH10206" s="33">
        <v>64.628780000000006</v>
      </c>
      <c r="BI10206" s="33">
        <v>63.632579999999997</v>
      </c>
      <c r="BJ10206" s="33">
        <v>62.356059999999999</v>
      </c>
      <c r="BK10206" s="33">
        <v>61.719700000000003</v>
      </c>
      <c r="BL10206" s="33">
        <v>61.227269999999997</v>
      </c>
      <c r="BM10206" s="33">
        <v>62.037880000000001</v>
      </c>
      <c r="BN10206" s="33">
        <v>66.196969999999993</v>
      </c>
      <c r="BO10206" s="33">
        <v>72.200760000000002</v>
      </c>
      <c r="BP10206" s="33">
        <v>78.204539999999994</v>
      </c>
      <c r="BQ10206" s="33">
        <v>83.375</v>
      </c>
      <c r="BR10206" s="33">
        <v>85.988640000000004</v>
      </c>
      <c r="BS10206" s="33">
        <v>86.712119999999999</v>
      </c>
      <c r="BT10206" s="33">
        <v>86.196969999999993</v>
      </c>
      <c r="BU10206" s="33">
        <v>86.609849999999994</v>
      </c>
      <c r="BV10206" s="33">
        <v>86.609849999999994</v>
      </c>
      <c r="BW10206" s="33">
        <v>85.333340000000007</v>
      </c>
      <c r="BX10206" s="33">
        <v>83</v>
      </c>
      <c r="BY10206" s="33">
        <v>78.791659999999993</v>
      </c>
      <c r="BZ10206" s="33">
        <v>75.886359999999996</v>
      </c>
      <c r="CA10206" s="33">
        <v>73.337119999999999</v>
      </c>
      <c r="CB10206" s="33">
        <v>70.931820000000002</v>
      </c>
      <c r="CC10206" s="33">
        <v>68.825760000000002</v>
      </c>
      <c r="DC10206" s="9">
        <v>82.334270000000004</v>
      </c>
      <c r="DD10206" s="9">
        <v>0</v>
      </c>
    </row>
    <row r="10207" spans="1:108" x14ac:dyDescent="0.25">
      <c r="A10207" s="9" t="s">
        <v>42</v>
      </c>
      <c r="B10207" s="9" t="s">
        <v>31</v>
      </c>
      <c r="C10207" s="9" t="s">
        <v>2</v>
      </c>
      <c r="D10207" s="9" t="s">
        <v>41</v>
      </c>
      <c r="E10207" s="9" t="s">
        <v>38</v>
      </c>
      <c r="F10207" s="9">
        <v>2022</v>
      </c>
      <c r="G10207" s="9">
        <v>10</v>
      </c>
      <c r="H10207" s="9"/>
      <c r="BF10207" s="33">
        <v>66.257580000000004</v>
      </c>
      <c r="BG10207" s="33">
        <v>64.931820000000002</v>
      </c>
      <c r="BH10207" s="33">
        <v>64.075760000000002</v>
      </c>
      <c r="BI10207" s="33">
        <v>62.852269999999997</v>
      </c>
      <c r="BJ10207" s="33">
        <v>61.810609999999997</v>
      </c>
      <c r="BK10207" s="33">
        <v>61.318179999999998</v>
      </c>
      <c r="BL10207" s="33">
        <v>61.022730000000003</v>
      </c>
      <c r="BM10207" s="33">
        <v>61.931820000000002</v>
      </c>
      <c r="BN10207" s="33">
        <v>65.132580000000004</v>
      </c>
      <c r="BO10207" s="33">
        <v>70.056820000000002</v>
      </c>
      <c r="BP10207" s="33">
        <v>74.950760000000002</v>
      </c>
      <c r="BQ10207" s="33">
        <v>78.905299999999997</v>
      </c>
      <c r="BR10207" s="33">
        <v>81.162880000000001</v>
      </c>
      <c r="BS10207" s="33">
        <v>82.219700000000003</v>
      </c>
      <c r="BT10207" s="33">
        <v>82.458340000000007</v>
      </c>
      <c r="BU10207" s="33">
        <v>82.564390000000003</v>
      </c>
      <c r="BV10207" s="33">
        <v>81.859849999999994</v>
      </c>
      <c r="BW10207" s="33">
        <v>80.056820000000002</v>
      </c>
      <c r="BX10207" s="33">
        <v>77.893940000000001</v>
      </c>
      <c r="BY10207" s="33">
        <v>74.844700000000003</v>
      </c>
      <c r="BZ10207" s="33">
        <v>72.465909999999994</v>
      </c>
      <c r="CA10207" s="33">
        <v>70.780299999999997</v>
      </c>
      <c r="CB10207" s="33">
        <v>69.064390000000003</v>
      </c>
      <c r="CC10207" s="33">
        <v>67.594700000000003</v>
      </c>
      <c r="DC10207" s="9">
        <v>82.334270000000004</v>
      </c>
      <c r="DD10207" s="9">
        <v>0</v>
      </c>
    </row>
    <row r="10208" spans="1:108" x14ac:dyDescent="0.25">
      <c r="A10208" s="9" t="s">
        <v>42</v>
      </c>
      <c r="B10208" s="9" t="s">
        <v>31</v>
      </c>
      <c r="C10208" s="9" t="s">
        <v>2</v>
      </c>
      <c r="D10208" s="9" t="s">
        <v>41</v>
      </c>
      <c r="E10208" s="9" t="s">
        <v>38</v>
      </c>
      <c r="F10208" s="9">
        <v>2023</v>
      </c>
      <c r="G10208" s="9">
        <v>5</v>
      </c>
      <c r="H10208" s="9"/>
      <c r="BF10208" s="33">
        <v>66.8125</v>
      </c>
      <c r="BG10208" s="33">
        <v>65.354159999999993</v>
      </c>
      <c r="BH10208" s="33">
        <v>64.412499999999994</v>
      </c>
      <c r="BI10208" s="33">
        <v>63.070839999999997</v>
      </c>
      <c r="BJ10208" s="33">
        <v>62.320839999999997</v>
      </c>
      <c r="BK10208" s="33">
        <v>61.462499999999999</v>
      </c>
      <c r="BL10208" s="33">
        <v>61.404170000000001</v>
      </c>
      <c r="BM10208" s="33">
        <v>63.820839999999997</v>
      </c>
      <c r="BN10208" s="33">
        <v>68.216669999999993</v>
      </c>
      <c r="BO10208" s="33">
        <v>73.308329999999998</v>
      </c>
      <c r="BP10208" s="33">
        <v>78.108329999999995</v>
      </c>
      <c r="BQ10208" s="33">
        <v>81.862499999999997</v>
      </c>
      <c r="BR10208" s="33">
        <v>84.329170000000005</v>
      </c>
      <c r="BS10208" s="33">
        <v>85.45</v>
      </c>
      <c r="BT10208" s="33">
        <v>84.587500000000006</v>
      </c>
      <c r="BU10208" s="33">
        <v>83.883330000000001</v>
      </c>
      <c r="BV10208" s="33">
        <v>82.958340000000007</v>
      </c>
      <c r="BW10208" s="33">
        <v>81.866669999999999</v>
      </c>
      <c r="BX10208" s="33">
        <v>80.224999999999994</v>
      </c>
      <c r="BY10208" s="33">
        <v>77.787499999999994</v>
      </c>
      <c r="BZ10208" s="33">
        <v>74.912499999999994</v>
      </c>
      <c r="CA10208" s="33">
        <v>72.583340000000007</v>
      </c>
      <c r="CB10208" s="33">
        <v>70.629170000000002</v>
      </c>
      <c r="CC10208" s="33">
        <v>68.825000000000003</v>
      </c>
      <c r="DC10208" s="9">
        <v>82.334270000000004</v>
      </c>
      <c r="DD10208" s="9">
        <v>0</v>
      </c>
    </row>
    <row r="10209" spans="1:108" x14ac:dyDescent="0.25">
      <c r="A10209" s="9" t="s">
        <v>42</v>
      </c>
      <c r="B10209" s="9" t="s">
        <v>31</v>
      </c>
      <c r="C10209" s="9" t="s">
        <v>2</v>
      </c>
      <c r="D10209" s="9" t="s">
        <v>41</v>
      </c>
      <c r="E10209" s="9" t="s">
        <v>38</v>
      </c>
      <c r="F10209" s="9">
        <v>2023</v>
      </c>
      <c r="G10209" s="9">
        <v>6</v>
      </c>
      <c r="H10209" s="9"/>
      <c r="BF10209" s="33">
        <v>69.612899999999996</v>
      </c>
      <c r="BG10209" s="33">
        <v>68.399190000000004</v>
      </c>
      <c r="BH10209" s="33">
        <v>67.125</v>
      </c>
      <c r="BI10209" s="33">
        <v>66.072580000000002</v>
      </c>
      <c r="BJ10209" s="33">
        <v>65.318550000000002</v>
      </c>
      <c r="BK10209" s="33">
        <v>64.802419999999998</v>
      </c>
      <c r="BL10209" s="33">
        <v>64.995959999999997</v>
      </c>
      <c r="BM10209" s="33">
        <v>67.677419999999998</v>
      </c>
      <c r="BN10209" s="33">
        <v>72.193550000000002</v>
      </c>
      <c r="BO10209" s="33">
        <v>76.49194</v>
      </c>
      <c r="BP10209" s="33">
        <v>80.802419999999998</v>
      </c>
      <c r="BQ10209" s="33">
        <v>83.076610000000002</v>
      </c>
      <c r="BR10209" s="33">
        <v>85.572580000000002</v>
      </c>
      <c r="BS10209" s="33">
        <v>85.770160000000004</v>
      </c>
      <c r="BT10209" s="33">
        <v>86.879040000000003</v>
      </c>
      <c r="BU10209" s="33">
        <v>87.689509999999999</v>
      </c>
      <c r="BV10209" s="33">
        <v>87.947580000000002</v>
      </c>
      <c r="BW10209" s="33">
        <v>87.205640000000002</v>
      </c>
      <c r="BX10209" s="33">
        <v>85.346770000000006</v>
      </c>
      <c r="BY10209" s="33">
        <v>83.137100000000004</v>
      </c>
      <c r="BZ10209" s="33">
        <v>80.125</v>
      </c>
      <c r="CA10209" s="33">
        <v>77.387100000000004</v>
      </c>
      <c r="CB10209" s="33">
        <v>75.298389999999998</v>
      </c>
      <c r="CC10209" s="33">
        <v>73.362899999999996</v>
      </c>
      <c r="DC10209" s="9">
        <v>82.334270000000004</v>
      </c>
      <c r="DD10209" s="9">
        <v>0</v>
      </c>
    </row>
    <row r="10210" spans="1:108" x14ac:dyDescent="0.25">
      <c r="A10210" s="9" t="s">
        <v>42</v>
      </c>
      <c r="B10210" s="9" t="s">
        <v>31</v>
      </c>
      <c r="C10210" s="9" t="s">
        <v>2</v>
      </c>
      <c r="D10210" s="9" t="s">
        <v>41</v>
      </c>
      <c r="E10210" s="9" t="s">
        <v>38</v>
      </c>
      <c r="F10210" s="9">
        <v>2023</v>
      </c>
      <c r="G10210" s="9">
        <v>7</v>
      </c>
      <c r="H10210" s="9"/>
      <c r="BF10210" s="33">
        <v>71.912880000000001</v>
      </c>
      <c r="BG10210" s="33">
        <v>70.321969999999993</v>
      </c>
      <c r="BH10210" s="33">
        <v>69.333340000000007</v>
      </c>
      <c r="BI10210" s="33">
        <v>68.272729999999996</v>
      </c>
      <c r="BJ10210" s="33">
        <v>67.674239999999998</v>
      </c>
      <c r="BK10210" s="33">
        <v>66.814390000000003</v>
      </c>
      <c r="BL10210" s="33">
        <v>66.871219999999994</v>
      </c>
      <c r="BM10210" s="33">
        <v>69.128780000000006</v>
      </c>
      <c r="BN10210" s="33">
        <v>72.420460000000006</v>
      </c>
      <c r="BO10210" s="33">
        <v>77.049239999999998</v>
      </c>
      <c r="BP10210" s="33">
        <v>81.965909999999994</v>
      </c>
      <c r="BQ10210" s="33">
        <v>84.545460000000006</v>
      </c>
      <c r="BR10210" s="33">
        <v>85.825760000000002</v>
      </c>
      <c r="BS10210" s="33">
        <v>86.375</v>
      </c>
      <c r="BT10210" s="33">
        <v>87.174239999999998</v>
      </c>
      <c r="BU10210" s="33">
        <v>87.814390000000003</v>
      </c>
      <c r="BV10210" s="33">
        <v>88.208340000000007</v>
      </c>
      <c r="BW10210" s="33">
        <v>87.435609999999997</v>
      </c>
      <c r="BX10210" s="33">
        <v>85.284090000000006</v>
      </c>
      <c r="BY10210" s="33">
        <v>82.738640000000004</v>
      </c>
      <c r="BZ10210" s="33">
        <v>79.314390000000003</v>
      </c>
      <c r="CA10210" s="33">
        <v>76.715909999999994</v>
      </c>
      <c r="CB10210" s="33">
        <v>74.731059999999999</v>
      </c>
      <c r="CC10210" s="33">
        <v>73.321969999999993</v>
      </c>
      <c r="DC10210" s="9">
        <v>82.334270000000004</v>
      </c>
      <c r="DD10210" s="9">
        <v>0</v>
      </c>
    </row>
    <row r="10211" spans="1:108" x14ac:dyDescent="0.25">
      <c r="A10211" s="9" t="s">
        <v>42</v>
      </c>
      <c r="B10211" s="9" t="s">
        <v>31</v>
      </c>
      <c r="C10211" s="9" t="s">
        <v>2</v>
      </c>
      <c r="D10211" s="9" t="s">
        <v>41</v>
      </c>
      <c r="E10211" s="9" t="s">
        <v>38</v>
      </c>
      <c r="F10211" s="9">
        <v>2023</v>
      </c>
      <c r="G10211" s="9">
        <v>8</v>
      </c>
      <c r="H10211" s="9"/>
      <c r="BF10211" s="33">
        <v>70.753780000000006</v>
      </c>
      <c r="BG10211" s="33">
        <v>69.814390000000003</v>
      </c>
      <c r="BH10211" s="33">
        <v>68.522729999999996</v>
      </c>
      <c r="BI10211" s="33">
        <v>67.746219999999994</v>
      </c>
      <c r="BJ10211" s="33">
        <v>66.651510000000002</v>
      </c>
      <c r="BK10211" s="33">
        <v>65.689390000000003</v>
      </c>
      <c r="BL10211" s="33">
        <v>65.140150000000006</v>
      </c>
      <c r="BM10211" s="33">
        <v>66.886359999999996</v>
      </c>
      <c r="BN10211" s="33">
        <v>70.242419999999996</v>
      </c>
      <c r="BO10211" s="33">
        <v>75.079539999999994</v>
      </c>
      <c r="BP10211" s="33">
        <v>79.867419999999996</v>
      </c>
      <c r="BQ10211" s="33">
        <v>82.454539999999994</v>
      </c>
      <c r="BR10211" s="33">
        <v>84.371219999999994</v>
      </c>
      <c r="BS10211" s="33">
        <v>85.215909999999994</v>
      </c>
      <c r="BT10211" s="33">
        <v>85.818179999999998</v>
      </c>
      <c r="BU10211" s="33">
        <v>86.295460000000006</v>
      </c>
      <c r="BV10211" s="33">
        <v>85.977270000000004</v>
      </c>
      <c r="BW10211" s="33">
        <v>84.772729999999996</v>
      </c>
      <c r="BX10211" s="33">
        <v>82.625</v>
      </c>
      <c r="BY10211" s="33">
        <v>79.094700000000003</v>
      </c>
      <c r="BZ10211" s="33">
        <v>75.787880000000001</v>
      </c>
      <c r="CA10211" s="33">
        <v>73.594700000000003</v>
      </c>
      <c r="CB10211" s="33">
        <v>71.810609999999997</v>
      </c>
      <c r="CC10211" s="33">
        <v>70.598489999999998</v>
      </c>
      <c r="DC10211" s="9">
        <v>82.334270000000004</v>
      </c>
      <c r="DD10211" s="9">
        <v>0</v>
      </c>
    </row>
    <row r="10212" spans="1:108" x14ac:dyDescent="0.25">
      <c r="A10212" s="9" t="s">
        <v>42</v>
      </c>
      <c r="B10212" s="9" t="s">
        <v>31</v>
      </c>
      <c r="C10212" s="9" t="s">
        <v>2</v>
      </c>
      <c r="D10212" s="9" t="s">
        <v>41</v>
      </c>
      <c r="E10212" s="9" t="s">
        <v>38</v>
      </c>
      <c r="F10212" s="9">
        <v>2023</v>
      </c>
      <c r="G10212" s="9">
        <v>9</v>
      </c>
      <c r="H10212" s="9"/>
      <c r="BF10212" s="33">
        <v>66.837119999999999</v>
      </c>
      <c r="BG10212" s="33">
        <v>65.537880000000001</v>
      </c>
      <c r="BH10212" s="33">
        <v>64.628780000000006</v>
      </c>
      <c r="BI10212" s="33">
        <v>63.632579999999997</v>
      </c>
      <c r="BJ10212" s="33">
        <v>62.356059999999999</v>
      </c>
      <c r="BK10212" s="33">
        <v>61.719700000000003</v>
      </c>
      <c r="BL10212" s="33">
        <v>61.227269999999997</v>
      </c>
      <c r="BM10212" s="33">
        <v>62.037880000000001</v>
      </c>
      <c r="BN10212" s="33">
        <v>66.196969999999993</v>
      </c>
      <c r="BO10212" s="33">
        <v>72.200760000000002</v>
      </c>
      <c r="BP10212" s="33">
        <v>78.204539999999994</v>
      </c>
      <c r="BQ10212" s="33">
        <v>83.375</v>
      </c>
      <c r="BR10212" s="33">
        <v>85.988640000000004</v>
      </c>
      <c r="BS10212" s="33">
        <v>86.712119999999999</v>
      </c>
      <c r="BT10212" s="33">
        <v>86.196969999999993</v>
      </c>
      <c r="BU10212" s="33">
        <v>86.609849999999994</v>
      </c>
      <c r="BV10212" s="33">
        <v>86.609849999999994</v>
      </c>
      <c r="BW10212" s="33">
        <v>85.333340000000007</v>
      </c>
      <c r="BX10212" s="33">
        <v>83</v>
      </c>
      <c r="BY10212" s="33">
        <v>78.791659999999993</v>
      </c>
      <c r="BZ10212" s="33">
        <v>75.886359999999996</v>
      </c>
      <c r="CA10212" s="33">
        <v>73.337119999999999</v>
      </c>
      <c r="CB10212" s="33">
        <v>70.931820000000002</v>
      </c>
      <c r="CC10212" s="33">
        <v>68.825760000000002</v>
      </c>
      <c r="DC10212" s="9">
        <v>82.334270000000004</v>
      </c>
      <c r="DD10212" s="9">
        <v>0</v>
      </c>
    </row>
    <row r="10213" spans="1:108" x14ac:dyDescent="0.25">
      <c r="A10213" s="9" t="s">
        <v>42</v>
      </c>
      <c r="B10213" s="9" t="s">
        <v>31</v>
      </c>
      <c r="C10213" s="9" t="s">
        <v>2</v>
      </c>
      <c r="D10213" s="9" t="s">
        <v>41</v>
      </c>
      <c r="E10213" s="9" t="s">
        <v>38</v>
      </c>
      <c r="F10213" s="9">
        <v>2023</v>
      </c>
      <c r="G10213" s="9">
        <v>10</v>
      </c>
      <c r="H10213" s="9"/>
      <c r="BF10213" s="33">
        <v>66.257580000000004</v>
      </c>
      <c r="BG10213" s="33">
        <v>64.931820000000002</v>
      </c>
      <c r="BH10213" s="33">
        <v>64.075760000000002</v>
      </c>
      <c r="BI10213" s="33">
        <v>62.852269999999997</v>
      </c>
      <c r="BJ10213" s="33">
        <v>61.810609999999997</v>
      </c>
      <c r="BK10213" s="33">
        <v>61.318179999999998</v>
      </c>
      <c r="BL10213" s="33">
        <v>61.022730000000003</v>
      </c>
      <c r="BM10213" s="33">
        <v>61.931820000000002</v>
      </c>
      <c r="BN10213" s="33">
        <v>65.132580000000004</v>
      </c>
      <c r="BO10213" s="33">
        <v>70.056820000000002</v>
      </c>
      <c r="BP10213" s="33">
        <v>74.950760000000002</v>
      </c>
      <c r="BQ10213" s="33">
        <v>78.905299999999997</v>
      </c>
      <c r="BR10213" s="33">
        <v>81.162880000000001</v>
      </c>
      <c r="BS10213" s="33">
        <v>82.219700000000003</v>
      </c>
      <c r="BT10213" s="33">
        <v>82.458340000000007</v>
      </c>
      <c r="BU10213" s="33">
        <v>82.564390000000003</v>
      </c>
      <c r="BV10213" s="33">
        <v>81.859849999999994</v>
      </c>
      <c r="BW10213" s="33">
        <v>80.056820000000002</v>
      </c>
      <c r="BX10213" s="33">
        <v>77.893940000000001</v>
      </c>
      <c r="BY10213" s="33">
        <v>74.844700000000003</v>
      </c>
      <c r="BZ10213" s="33">
        <v>72.465909999999994</v>
      </c>
      <c r="CA10213" s="33">
        <v>70.780299999999997</v>
      </c>
      <c r="CB10213" s="33">
        <v>69.064390000000003</v>
      </c>
      <c r="CC10213" s="33">
        <v>67.594700000000003</v>
      </c>
      <c r="DC10213" s="9">
        <v>82.334270000000004</v>
      </c>
      <c r="DD10213" s="9">
        <v>0</v>
      </c>
    </row>
    <row r="10214" spans="1:108" x14ac:dyDescent="0.25">
      <c r="A10214" s="9" t="s">
        <v>42</v>
      </c>
      <c r="B10214" s="9" t="s">
        <v>31</v>
      </c>
      <c r="C10214" s="9" t="s">
        <v>2</v>
      </c>
      <c r="D10214" s="9" t="s">
        <v>41</v>
      </c>
      <c r="E10214" s="9" t="s">
        <v>38</v>
      </c>
      <c r="F10214" s="9">
        <v>2024</v>
      </c>
      <c r="G10214" s="9">
        <v>5</v>
      </c>
      <c r="H10214" s="9"/>
      <c r="BF10214" s="33">
        <v>66.8125</v>
      </c>
      <c r="BG10214" s="33">
        <v>65.354159999999993</v>
      </c>
      <c r="BH10214" s="33">
        <v>64.412499999999994</v>
      </c>
      <c r="BI10214" s="33">
        <v>63.070839999999997</v>
      </c>
      <c r="BJ10214" s="33">
        <v>62.320839999999997</v>
      </c>
      <c r="BK10214" s="33">
        <v>61.462499999999999</v>
      </c>
      <c r="BL10214" s="33">
        <v>61.404170000000001</v>
      </c>
      <c r="BM10214" s="33">
        <v>63.820839999999997</v>
      </c>
      <c r="BN10214" s="33">
        <v>68.216669999999993</v>
      </c>
      <c r="BO10214" s="33">
        <v>73.308329999999998</v>
      </c>
      <c r="BP10214" s="33">
        <v>78.108329999999995</v>
      </c>
      <c r="BQ10214" s="33">
        <v>81.862499999999997</v>
      </c>
      <c r="BR10214" s="33">
        <v>84.329170000000005</v>
      </c>
      <c r="BS10214" s="33">
        <v>85.45</v>
      </c>
      <c r="BT10214" s="33">
        <v>84.587500000000006</v>
      </c>
      <c r="BU10214" s="33">
        <v>83.883330000000001</v>
      </c>
      <c r="BV10214" s="33">
        <v>82.958340000000007</v>
      </c>
      <c r="BW10214" s="33">
        <v>81.866669999999999</v>
      </c>
      <c r="BX10214" s="33">
        <v>80.224999999999994</v>
      </c>
      <c r="BY10214" s="33">
        <v>77.787499999999994</v>
      </c>
      <c r="BZ10214" s="33">
        <v>74.912499999999994</v>
      </c>
      <c r="CA10214" s="33">
        <v>72.583340000000007</v>
      </c>
      <c r="CB10214" s="33">
        <v>70.629170000000002</v>
      </c>
      <c r="CC10214" s="33">
        <v>68.825000000000003</v>
      </c>
      <c r="DC10214" s="9">
        <v>82.334270000000004</v>
      </c>
      <c r="DD10214" s="9">
        <v>0</v>
      </c>
    </row>
    <row r="10215" spans="1:108" x14ac:dyDescent="0.25">
      <c r="A10215" s="9" t="s">
        <v>42</v>
      </c>
      <c r="B10215" s="9" t="s">
        <v>31</v>
      </c>
      <c r="C10215" s="9" t="s">
        <v>2</v>
      </c>
      <c r="D10215" s="9" t="s">
        <v>41</v>
      </c>
      <c r="E10215" s="9" t="s">
        <v>38</v>
      </c>
      <c r="F10215" s="9">
        <v>2024</v>
      </c>
      <c r="G10215" s="9">
        <v>6</v>
      </c>
      <c r="H10215" s="9"/>
      <c r="BF10215" s="33">
        <v>69.612899999999996</v>
      </c>
      <c r="BG10215" s="33">
        <v>68.399190000000004</v>
      </c>
      <c r="BH10215" s="33">
        <v>67.125</v>
      </c>
      <c r="BI10215" s="33">
        <v>66.072580000000002</v>
      </c>
      <c r="BJ10215" s="33">
        <v>65.318550000000002</v>
      </c>
      <c r="BK10215" s="33">
        <v>64.802419999999998</v>
      </c>
      <c r="BL10215" s="33">
        <v>64.995959999999997</v>
      </c>
      <c r="BM10215" s="33">
        <v>67.677419999999998</v>
      </c>
      <c r="BN10215" s="33">
        <v>72.193550000000002</v>
      </c>
      <c r="BO10215" s="33">
        <v>76.49194</v>
      </c>
      <c r="BP10215" s="33">
        <v>80.802419999999998</v>
      </c>
      <c r="BQ10215" s="33">
        <v>83.076610000000002</v>
      </c>
      <c r="BR10215" s="33">
        <v>85.572580000000002</v>
      </c>
      <c r="BS10215" s="33">
        <v>85.770160000000004</v>
      </c>
      <c r="BT10215" s="33">
        <v>86.879040000000003</v>
      </c>
      <c r="BU10215" s="33">
        <v>87.689509999999999</v>
      </c>
      <c r="BV10215" s="33">
        <v>87.947580000000002</v>
      </c>
      <c r="BW10215" s="33">
        <v>87.205640000000002</v>
      </c>
      <c r="BX10215" s="33">
        <v>85.346770000000006</v>
      </c>
      <c r="BY10215" s="33">
        <v>83.137100000000004</v>
      </c>
      <c r="BZ10215" s="33">
        <v>80.125</v>
      </c>
      <c r="CA10215" s="33">
        <v>77.387100000000004</v>
      </c>
      <c r="CB10215" s="33">
        <v>75.298389999999998</v>
      </c>
      <c r="CC10215" s="33">
        <v>73.362899999999996</v>
      </c>
      <c r="DC10215" s="9">
        <v>82.334270000000004</v>
      </c>
      <c r="DD10215" s="9">
        <v>0</v>
      </c>
    </row>
    <row r="10216" spans="1:108" x14ac:dyDescent="0.25">
      <c r="A10216" s="9" t="s">
        <v>42</v>
      </c>
      <c r="B10216" s="9" t="s">
        <v>31</v>
      </c>
      <c r="C10216" s="9" t="s">
        <v>2</v>
      </c>
      <c r="D10216" s="9" t="s">
        <v>41</v>
      </c>
      <c r="E10216" s="9" t="s">
        <v>38</v>
      </c>
      <c r="F10216" s="9">
        <v>2024</v>
      </c>
      <c r="G10216" s="9">
        <v>7</v>
      </c>
      <c r="H10216" s="9"/>
      <c r="BF10216" s="33">
        <v>71.912880000000001</v>
      </c>
      <c r="BG10216" s="33">
        <v>70.321969999999993</v>
      </c>
      <c r="BH10216" s="33">
        <v>69.333340000000007</v>
      </c>
      <c r="BI10216" s="33">
        <v>68.272729999999996</v>
      </c>
      <c r="BJ10216" s="33">
        <v>67.674239999999998</v>
      </c>
      <c r="BK10216" s="33">
        <v>66.814390000000003</v>
      </c>
      <c r="BL10216" s="33">
        <v>66.871219999999994</v>
      </c>
      <c r="BM10216" s="33">
        <v>69.128780000000006</v>
      </c>
      <c r="BN10216" s="33">
        <v>72.420460000000006</v>
      </c>
      <c r="BO10216" s="33">
        <v>77.049239999999998</v>
      </c>
      <c r="BP10216" s="33">
        <v>81.965909999999994</v>
      </c>
      <c r="BQ10216" s="33">
        <v>84.545460000000006</v>
      </c>
      <c r="BR10216" s="33">
        <v>85.825760000000002</v>
      </c>
      <c r="BS10216" s="33">
        <v>86.375</v>
      </c>
      <c r="BT10216" s="33">
        <v>87.174239999999998</v>
      </c>
      <c r="BU10216" s="33">
        <v>87.814390000000003</v>
      </c>
      <c r="BV10216" s="33">
        <v>88.208340000000007</v>
      </c>
      <c r="BW10216" s="33">
        <v>87.435609999999997</v>
      </c>
      <c r="BX10216" s="33">
        <v>85.284090000000006</v>
      </c>
      <c r="BY10216" s="33">
        <v>82.738640000000004</v>
      </c>
      <c r="BZ10216" s="33">
        <v>79.314390000000003</v>
      </c>
      <c r="CA10216" s="33">
        <v>76.715909999999994</v>
      </c>
      <c r="CB10216" s="33">
        <v>74.731059999999999</v>
      </c>
      <c r="CC10216" s="33">
        <v>73.321969999999993</v>
      </c>
      <c r="DC10216" s="9">
        <v>82.334270000000004</v>
      </c>
      <c r="DD10216" s="9">
        <v>0</v>
      </c>
    </row>
    <row r="10217" spans="1:108" x14ac:dyDescent="0.25">
      <c r="A10217" s="9" t="s">
        <v>42</v>
      </c>
      <c r="B10217" s="9" t="s">
        <v>31</v>
      </c>
      <c r="C10217" s="9" t="s">
        <v>2</v>
      </c>
      <c r="D10217" s="9" t="s">
        <v>41</v>
      </c>
      <c r="E10217" s="9" t="s">
        <v>38</v>
      </c>
      <c r="F10217" s="9">
        <v>2024</v>
      </c>
      <c r="G10217" s="9">
        <v>8</v>
      </c>
      <c r="H10217" s="9"/>
      <c r="BF10217" s="33">
        <v>70.753780000000006</v>
      </c>
      <c r="BG10217" s="33">
        <v>69.814390000000003</v>
      </c>
      <c r="BH10217" s="33">
        <v>68.522729999999996</v>
      </c>
      <c r="BI10217" s="33">
        <v>67.746219999999994</v>
      </c>
      <c r="BJ10217" s="33">
        <v>66.651510000000002</v>
      </c>
      <c r="BK10217" s="33">
        <v>65.689390000000003</v>
      </c>
      <c r="BL10217" s="33">
        <v>65.140150000000006</v>
      </c>
      <c r="BM10217" s="33">
        <v>66.886359999999996</v>
      </c>
      <c r="BN10217" s="33">
        <v>70.242419999999996</v>
      </c>
      <c r="BO10217" s="33">
        <v>75.079539999999994</v>
      </c>
      <c r="BP10217" s="33">
        <v>79.867419999999996</v>
      </c>
      <c r="BQ10217" s="33">
        <v>82.454539999999994</v>
      </c>
      <c r="BR10217" s="33">
        <v>84.371219999999994</v>
      </c>
      <c r="BS10217" s="33">
        <v>85.215909999999994</v>
      </c>
      <c r="BT10217" s="33">
        <v>85.818179999999998</v>
      </c>
      <c r="BU10217" s="33">
        <v>86.295460000000006</v>
      </c>
      <c r="BV10217" s="33">
        <v>85.977270000000004</v>
      </c>
      <c r="BW10217" s="33">
        <v>84.772729999999996</v>
      </c>
      <c r="BX10217" s="33">
        <v>82.625</v>
      </c>
      <c r="BY10217" s="33">
        <v>79.094700000000003</v>
      </c>
      <c r="BZ10217" s="33">
        <v>75.787880000000001</v>
      </c>
      <c r="CA10217" s="33">
        <v>73.594700000000003</v>
      </c>
      <c r="CB10217" s="33">
        <v>71.810609999999997</v>
      </c>
      <c r="CC10217" s="33">
        <v>70.598489999999998</v>
      </c>
      <c r="DC10217" s="9">
        <v>82.334270000000004</v>
      </c>
      <c r="DD10217" s="9">
        <v>0</v>
      </c>
    </row>
    <row r="10218" spans="1:108" x14ac:dyDescent="0.25">
      <c r="A10218" s="9" t="s">
        <v>42</v>
      </c>
      <c r="B10218" s="9" t="s">
        <v>31</v>
      </c>
      <c r="C10218" s="9" t="s">
        <v>2</v>
      </c>
      <c r="D10218" s="9" t="s">
        <v>41</v>
      </c>
      <c r="E10218" s="9" t="s">
        <v>38</v>
      </c>
      <c r="F10218" s="9">
        <v>2024</v>
      </c>
      <c r="G10218" s="9">
        <v>9</v>
      </c>
      <c r="H10218" s="9"/>
      <c r="BF10218" s="33">
        <v>66.837119999999999</v>
      </c>
      <c r="BG10218" s="33">
        <v>65.537880000000001</v>
      </c>
      <c r="BH10218" s="33">
        <v>64.628780000000006</v>
      </c>
      <c r="BI10218" s="33">
        <v>63.632579999999997</v>
      </c>
      <c r="BJ10218" s="33">
        <v>62.356059999999999</v>
      </c>
      <c r="BK10218" s="33">
        <v>61.719700000000003</v>
      </c>
      <c r="BL10218" s="33">
        <v>61.227269999999997</v>
      </c>
      <c r="BM10218" s="33">
        <v>62.037880000000001</v>
      </c>
      <c r="BN10218" s="33">
        <v>66.196969999999993</v>
      </c>
      <c r="BO10218" s="33">
        <v>72.200760000000002</v>
      </c>
      <c r="BP10218" s="33">
        <v>78.204539999999994</v>
      </c>
      <c r="BQ10218" s="33">
        <v>83.375</v>
      </c>
      <c r="BR10218" s="33">
        <v>85.988640000000004</v>
      </c>
      <c r="BS10218" s="33">
        <v>86.712119999999999</v>
      </c>
      <c r="BT10218" s="33">
        <v>86.196969999999993</v>
      </c>
      <c r="BU10218" s="33">
        <v>86.609849999999994</v>
      </c>
      <c r="BV10218" s="33">
        <v>86.609849999999994</v>
      </c>
      <c r="BW10218" s="33">
        <v>85.333340000000007</v>
      </c>
      <c r="BX10218" s="33">
        <v>83</v>
      </c>
      <c r="BY10218" s="33">
        <v>78.791659999999993</v>
      </c>
      <c r="BZ10218" s="33">
        <v>75.886359999999996</v>
      </c>
      <c r="CA10218" s="33">
        <v>73.337119999999999</v>
      </c>
      <c r="CB10218" s="33">
        <v>70.931820000000002</v>
      </c>
      <c r="CC10218" s="33">
        <v>68.825760000000002</v>
      </c>
      <c r="DC10218" s="9">
        <v>82.334270000000004</v>
      </c>
      <c r="DD10218" s="9">
        <v>0</v>
      </c>
    </row>
    <row r="10219" spans="1:108" x14ac:dyDescent="0.25">
      <c r="A10219" s="9" t="s">
        <v>42</v>
      </c>
      <c r="B10219" s="9" t="s">
        <v>31</v>
      </c>
      <c r="C10219" s="9" t="s">
        <v>2</v>
      </c>
      <c r="D10219" s="9" t="s">
        <v>41</v>
      </c>
      <c r="E10219" s="9" t="s">
        <v>38</v>
      </c>
      <c r="F10219" s="9">
        <v>2024</v>
      </c>
      <c r="G10219" s="9">
        <v>10</v>
      </c>
      <c r="H10219" s="9"/>
      <c r="BF10219" s="33">
        <v>66.257580000000004</v>
      </c>
      <c r="BG10219" s="33">
        <v>64.931820000000002</v>
      </c>
      <c r="BH10219" s="33">
        <v>64.075760000000002</v>
      </c>
      <c r="BI10219" s="33">
        <v>62.852269999999997</v>
      </c>
      <c r="BJ10219" s="33">
        <v>61.810609999999997</v>
      </c>
      <c r="BK10219" s="33">
        <v>61.318179999999998</v>
      </c>
      <c r="BL10219" s="33">
        <v>61.022730000000003</v>
      </c>
      <c r="BM10219" s="33">
        <v>61.931820000000002</v>
      </c>
      <c r="BN10219" s="33">
        <v>65.132580000000004</v>
      </c>
      <c r="BO10219" s="33">
        <v>70.056820000000002</v>
      </c>
      <c r="BP10219" s="33">
        <v>74.950760000000002</v>
      </c>
      <c r="BQ10219" s="33">
        <v>78.905299999999997</v>
      </c>
      <c r="BR10219" s="33">
        <v>81.162880000000001</v>
      </c>
      <c r="BS10219" s="33">
        <v>82.219700000000003</v>
      </c>
      <c r="BT10219" s="33">
        <v>82.458340000000007</v>
      </c>
      <c r="BU10219" s="33">
        <v>82.564390000000003</v>
      </c>
      <c r="BV10219" s="33">
        <v>81.859849999999994</v>
      </c>
      <c r="BW10219" s="33">
        <v>80.056820000000002</v>
      </c>
      <c r="BX10219" s="33">
        <v>77.893940000000001</v>
      </c>
      <c r="BY10219" s="33">
        <v>74.844700000000003</v>
      </c>
      <c r="BZ10219" s="33">
        <v>72.465909999999994</v>
      </c>
      <c r="CA10219" s="33">
        <v>70.780299999999997</v>
      </c>
      <c r="CB10219" s="33">
        <v>69.064390000000003</v>
      </c>
      <c r="CC10219" s="33">
        <v>67.594700000000003</v>
      </c>
      <c r="DC10219" s="9">
        <v>82.334270000000004</v>
      </c>
      <c r="DD10219" s="9">
        <v>0</v>
      </c>
    </row>
    <row r="10220" spans="1:108" x14ac:dyDescent="0.25">
      <c r="A10220" s="9" t="s">
        <v>42</v>
      </c>
      <c r="B10220" s="9" t="s">
        <v>31</v>
      </c>
      <c r="C10220" s="9" t="s">
        <v>2</v>
      </c>
      <c r="D10220" s="9" t="s">
        <v>41</v>
      </c>
      <c r="E10220" s="9" t="s">
        <v>38</v>
      </c>
      <c r="F10220" s="9">
        <v>2025</v>
      </c>
      <c r="G10220" s="9">
        <v>5</v>
      </c>
      <c r="H10220" s="9"/>
      <c r="BF10220" s="33">
        <v>66.8125</v>
      </c>
      <c r="BG10220" s="33">
        <v>65.354159999999993</v>
      </c>
      <c r="BH10220" s="33">
        <v>64.412499999999994</v>
      </c>
      <c r="BI10220" s="33">
        <v>63.070839999999997</v>
      </c>
      <c r="BJ10220" s="33">
        <v>62.320839999999997</v>
      </c>
      <c r="BK10220" s="33">
        <v>61.462499999999999</v>
      </c>
      <c r="BL10220" s="33">
        <v>61.404170000000001</v>
      </c>
      <c r="BM10220" s="33">
        <v>63.820839999999997</v>
      </c>
      <c r="BN10220" s="33">
        <v>68.216669999999993</v>
      </c>
      <c r="BO10220" s="33">
        <v>73.308329999999998</v>
      </c>
      <c r="BP10220" s="33">
        <v>78.108329999999995</v>
      </c>
      <c r="BQ10220" s="33">
        <v>81.862499999999997</v>
      </c>
      <c r="BR10220" s="33">
        <v>84.329170000000005</v>
      </c>
      <c r="BS10220" s="33">
        <v>85.45</v>
      </c>
      <c r="BT10220" s="33">
        <v>84.587500000000006</v>
      </c>
      <c r="BU10220" s="33">
        <v>83.883330000000001</v>
      </c>
      <c r="BV10220" s="33">
        <v>82.958340000000007</v>
      </c>
      <c r="BW10220" s="33">
        <v>81.866669999999999</v>
      </c>
      <c r="BX10220" s="33">
        <v>80.224999999999994</v>
      </c>
      <c r="BY10220" s="33">
        <v>77.787499999999994</v>
      </c>
      <c r="BZ10220" s="33">
        <v>74.912499999999994</v>
      </c>
      <c r="CA10220" s="33">
        <v>72.583340000000007</v>
      </c>
      <c r="CB10220" s="33">
        <v>70.629170000000002</v>
      </c>
      <c r="CC10220" s="33">
        <v>68.825000000000003</v>
      </c>
      <c r="DC10220" s="9">
        <v>82.334270000000004</v>
      </c>
      <c r="DD10220" s="9">
        <v>0</v>
      </c>
    </row>
    <row r="10221" spans="1:108" x14ac:dyDescent="0.25">
      <c r="A10221" s="9" t="s">
        <v>42</v>
      </c>
      <c r="B10221" s="9" t="s">
        <v>31</v>
      </c>
      <c r="C10221" s="9" t="s">
        <v>2</v>
      </c>
      <c r="D10221" s="9" t="s">
        <v>41</v>
      </c>
      <c r="E10221" s="9" t="s">
        <v>38</v>
      </c>
      <c r="F10221" s="9">
        <v>2025</v>
      </c>
      <c r="G10221" s="9">
        <v>6</v>
      </c>
      <c r="H10221" s="9"/>
      <c r="BF10221" s="33">
        <v>69.612899999999996</v>
      </c>
      <c r="BG10221" s="33">
        <v>68.399190000000004</v>
      </c>
      <c r="BH10221" s="33">
        <v>67.125</v>
      </c>
      <c r="BI10221" s="33">
        <v>66.072580000000002</v>
      </c>
      <c r="BJ10221" s="33">
        <v>65.318550000000002</v>
      </c>
      <c r="BK10221" s="33">
        <v>64.802419999999998</v>
      </c>
      <c r="BL10221" s="33">
        <v>64.995959999999997</v>
      </c>
      <c r="BM10221" s="33">
        <v>67.677419999999998</v>
      </c>
      <c r="BN10221" s="33">
        <v>72.193550000000002</v>
      </c>
      <c r="BO10221" s="33">
        <v>76.49194</v>
      </c>
      <c r="BP10221" s="33">
        <v>80.802419999999998</v>
      </c>
      <c r="BQ10221" s="33">
        <v>83.076610000000002</v>
      </c>
      <c r="BR10221" s="33">
        <v>85.572580000000002</v>
      </c>
      <c r="BS10221" s="33">
        <v>85.770160000000004</v>
      </c>
      <c r="BT10221" s="33">
        <v>86.879040000000003</v>
      </c>
      <c r="BU10221" s="33">
        <v>87.689509999999999</v>
      </c>
      <c r="BV10221" s="33">
        <v>87.947580000000002</v>
      </c>
      <c r="BW10221" s="33">
        <v>87.205640000000002</v>
      </c>
      <c r="BX10221" s="33">
        <v>85.346770000000006</v>
      </c>
      <c r="BY10221" s="33">
        <v>83.137100000000004</v>
      </c>
      <c r="BZ10221" s="33">
        <v>80.125</v>
      </c>
      <c r="CA10221" s="33">
        <v>77.387100000000004</v>
      </c>
      <c r="CB10221" s="33">
        <v>75.298389999999998</v>
      </c>
      <c r="CC10221" s="33">
        <v>73.362899999999996</v>
      </c>
      <c r="DC10221" s="9">
        <v>82.334270000000004</v>
      </c>
      <c r="DD10221" s="9">
        <v>0</v>
      </c>
    </row>
    <row r="10222" spans="1:108" x14ac:dyDescent="0.25">
      <c r="A10222" s="9" t="s">
        <v>42</v>
      </c>
      <c r="B10222" s="9" t="s">
        <v>31</v>
      </c>
      <c r="C10222" s="9" t="s">
        <v>2</v>
      </c>
      <c r="D10222" s="9" t="s">
        <v>41</v>
      </c>
      <c r="E10222" s="9" t="s">
        <v>38</v>
      </c>
      <c r="F10222" s="9">
        <v>2025</v>
      </c>
      <c r="G10222" s="9">
        <v>7</v>
      </c>
      <c r="H10222" s="9"/>
      <c r="BF10222" s="33">
        <v>71.912880000000001</v>
      </c>
      <c r="BG10222" s="33">
        <v>70.321969999999993</v>
      </c>
      <c r="BH10222" s="33">
        <v>69.333340000000007</v>
      </c>
      <c r="BI10222" s="33">
        <v>68.272729999999996</v>
      </c>
      <c r="BJ10222" s="33">
        <v>67.674239999999998</v>
      </c>
      <c r="BK10222" s="33">
        <v>66.814390000000003</v>
      </c>
      <c r="BL10222" s="33">
        <v>66.871219999999994</v>
      </c>
      <c r="BM10222" s="33">
        <v>69.128780000000006</v>
      </c>
      <c r="BN10222" s="33">
        <v>72.420460000000006</v>
      </c>
      <c r="BO10222" s="33">
        <v>77.049239999999998</v>
      </c>
      <c r="BP10222" s="33">
        <v>81.965909999999994</v>
      </c>
      <c r="BQ10222" s="33">
        <v>84.545460000000006</v>
      </c>
      <c r="BR10222" s="33">
        <v>85.825760000000002</v>
      </c>
      <c r="BS10222" s="33">
        <v>86.375</v>
      </c>
      <c r="BT10222" s="33">
        <v>87.174239999999998</v>
      </c>
      <c r="BU10222" s="33">
        <v>87.814390000000003</v>
      </c>
      <c r="BV10222" s="33">
        <v>88.208340000000007</v>
      </c>
      <c r="BW10222" s="33">
        <v>87.435609999999997</v>
      </c>
      <c r="BX10222" s="33">
        <v>85.284090000000006</v>
      </c>
      <c r="BY10222" s="33">
        <v>82.738640000000004</v>
      </c>
      <c r="BZ10222" s="33">
        <v>79.314390000000003</v>
      </c>
      <c r="CA10222" s="33">
        <v>76.715909999999994</v>
      </c>
      <c r="CB10222" s="33">
        <v>74.731059999999999</v>
      </c>
      <c r="CC10222" s="33">
        <v>73.321969999999993</v>
      </c>
      <c r="DC10222" s="9">
        <v>82.334270000000004</v>
      </c>
      <c r="DD10222" s="9">
        <v>0</v>
      </c>
    </row>
    <row r="10223" spans="1:108" x14ac:dyDescent="0.25">
      <c r="A10223" s="9" t="s">
        <v>42</v>
      </c>
      <c r="B10223" s="9" t="s">
        <v>31</v>
      </c>
      <c r="C10223" s="9" t="s">
        <v>2</v>
      </c>
      <c r="D10223" s="9" t="s">
        <v>41</v>
      </c>
      <c r="E10223" s="9" t="s">
        <v>38</v>
      </c>
      <c r="F10223" s="9">
        <v>2025</v>
      </c>
      <c r="G10223" s="9">
        <v>8</v>
      </c>
      <c r="H10223" s="9"/>
      <c r="BF10223" s="33">
        <v>70.753780000000006</v>
      </c>
      <c r="BG10223" s="33">
        <v>69.814390000000003</v>
      </c>
      <c r="BH10223" s="33">
        <v>68.522729999999996</v>
      </c>
      <c r="BI10223" s="33">
        <v>67.746219999999994</v>
      </c>
      <c r="BJ10223" s="33">
        <v>66.651510000000002</v>
      </c>
      <c r="BK10223" s="33">
        <v>65.689390000000003</v>
      </c>
      <c r="BL10223" s="33">
        <v>65.140150000000006</v>
      </c>
      <c r="BM10223" s="33">
        <v>66.886359999999996</v>
      </c>
      <c r="BN10223" s="33">
        <v>70.242419999999996</v>
      </c>
      <c r="BO10223" s="33">
        <v>75.079539999999994</v>
      </c>
      <c r="BP10223" s="33">
        <v>79.867419999999996</v>
      </c>
      <c r="BQ10223" s="33">
        <v>82.454539999999994</v>
      </c>
      <c r="BR10223" s="33">
        <v>84.371219999999994</v>
      </c>
      <c r="BS10223" s="33">
        <v>85.215909999999994</v>
      </c>
      <c r="BT10223" s="33">
        <v>85.818179999999998</v>
      </c>
      <c r="BU10223" s="33">
        <v>86.295460000000006</v>
      </c>
      <c r="BV10223" s="33">
        <v>85.977270000000004</v>
      </c>
      <c r="BW10223" s="33">
        <v>84.772729999999996</v>
      </c>
      <c r="BX10223" s="33">
        <v>82.625</v>
      </c>
      <c r="BY10223" s="33">
        <v>79.094700000000003</v>
      </c>
      <c r="BZ10223" s="33">
        <v>75.787880000000001</v>
      </c>
      <c r="CA10223" s="33">
        <v>73.594700000000003</v>
      </c>
      <c r="CB10223" s="33">
        <v>71.810609999999997</v>
      </c>
      <c r="CC10223" s="33">
        <v>70.598489999999998</v>
      </c>
      <c r="DC10223" s="9">
        <v>82.334270000000004</v>
      </c>
      <c r="DD10223" s="9">
        <v>0</v>
      </c>
    </row>
    <row r="10224" spans="1:108" x14ac:dyDescent="0.25">
      <c r="A10224" s="9" t="s">
        <v>42</v>
      </c>
      <c r="B10224" s="9" t="s">
        <v>31</v>
      </c>
      <c r="C10224" s="9" t="s">
        <v>2</v>
      </c>
      <c r="D10224" s="9" t="s">
        <v>41</v>
      </c>
      <c r="E10224" s="9" t="s">
        <v>38</v>
      </c>
      <c r="F10224" s="9">
        <v>2025</v>
      </c>
      <c r="G10224" s="9">
        <v>9</v>
      </c>
      <c r="H10224" s="9"/>
      <c r="BF10224" s="33">
        <v>66.837119999999999</v>
      </c>
      <c r="BG10224" s="33">
        <v>65.537880000000001</v>
      </c>
      <c r="BH10224" s="33">
        <v>64.628780000000006</v>
      </c>
      <c r="BI10224" s="33">
        <v>63.632579999999997</v>
      </c>
      <c r="BJ10224" s="33">
        <v>62.356059999999999</v>
      </c>
      <c r="BK10224" s="33">
        <v>61.719700000000003</v>
      </c>
      <c r="BL10224" s="33">
        <v>61.227269999999997</v>
      </c>
      <c r="BM10224" s="33">
        <v>62.037880000000001</v>
      </c>
      <c r="BN10224" s="33">
        <v>66.196969999999993</v>
      </c>
      <c r="BO10224" s="33">
        <v>72.200760000000002</v>
      </c>
      <c r="BP10224" s="33">
        <v>78.204539999999994</v>
      </c>
      <c r="BQ10224" s="33">
        <v>83.375</v>
      </c>
      <c r="BR10224" s="33">
        <v>85.988640000000004</v>
      </c>
      <c r="BS10224" s="33">
        <v>86.712119999999999</v>
      </c>
      <c r="BT10224" s="33">
        <v>86.196969999999993</v>
      </c>
      <c r="BU10224" s="33">
        <v>86.609849999999994</v>
      </c>
      <c r="BV10224" s="33">
        <v>86.609849999999994</v>
      </c>
      <c r="BW10224" s="33">
        <v>85.333340000000007</v>
      </c>
      <c r="BX10224" s="33">
        <v>83</v>
      </c>
      <c r="BY10224" s="33">
        <v>78.791659999999993</v>
      </c>
      <c r="BZ10224" s="33">
        <v>75.886359999999996</v>
      </c>
      <c r="CA10224" s="33">
        <v>73.337119999999999</v>
      </c>
      <c r="CB10224" s="33">
        <v>70.931820000000002</v>
      </c>
      <c r="CC10224" s="33">
        <v>68.825760000000002</v>
      </c>
      <c r="DC10224" s="9">
        <v>82.334270000000004</v>
      </c>
      <c r="DD10224" s="9">
        <v>0</v>
      </c>
    </row>
    <row r="10225" spans="1:108" x14ac:dyDescent="0.25">
      <c r="A10225" s="9" t="s">
        <v>42</v>
      </c>
      <c r="B10225" s="9" t="s">
        <v>31</v>
      </c>
      <c r="C10225" s="9" t="s">
        <v>2</v>
      </c>
      <c r="D10225" s="9" t="s">
        <v>41</v>
      </c>
      <c r="E10225" s="9" t="s">
        <v>38</v>
      </c>
      <c r="F10225" s="9">
        <v>2025</v>
      </c>
      <c r="G10225" s="9">
        <v>10</v>
      </c>
      <c r="H10225" s="9"/>
      <c r="BF10225" s="33">
        <v>66.257580000000004</v>
      </c>
      <c r="BG10225" s="33">
        <v>64.931820000000002</v>
      </c>
      <c r="BH10225" s="33">
        <v>64.075760000000002</v>
      </c>
      <c r="BI10225" s="33">
        <v>62.852269999999997</v>
      </c>
      <c r="BJ10225" s="33">
        <v>61.810609999999997</v>
      </c>
      <c r="BK10225" s="33">
        <v>61.318179999999998</v>
      </c>
      <c r="BL10225" s="33">
        <v>61.022730000000003</v>
      </c>
      <c r="BM10225" s="33">
        <v>61.931820000000002</v>
      </c>
      <c r="BN10225" s="33">
        <v>65.132580000000004</v>
      </c>
      <c r="BO10225" s="33">
        <v>70.056820000000002</v>
      </c>
      <c r="BP10225" s="33">
        <v>74.950760000000002</v>
      </c>
      <c r="BQ10225" s="33">
        <v>78.905299999999997</v>
      </c>
      <c r="BR10225" s="33">
        <v>81.162880000000001</v>
      </c>
      <c r="BS10225" s="33">
        <v>82.219700000000003</v>
      </c>
      <c r="BT10225" s="33">
        <v>82.458340000000007</v>
      </c>
      <c r="BU10225" s="33">
        <v>82.564390000000003</v>
      </c>
      <c r="BV10225" s="33">
        <v>81.859849999999994</v>
      </c>
      <c r="BW10225" s="33">
        <v>80.056820000000002</v>
      </c>
      <c r="BX10225" s="33">
        <v>77.893940000000001</v>
      </c>
      <c r="BY10225" s="33">
        <v>74.844700000000003</v>
      </c>
      <c r="BZ10225" s="33">
        <v>72.465909999999994</v>
      </c>
      <c r="CA10225" s="33">
        <v>70.780299999999997</v>
      </c>
      <c r="CB10225" s="33">
        <v>69.064390000000003</v>
      </c>
      <c r="CC10225" s="33">
        <v>67.594700000000003</v>
      </c>
      <c r="DC10225" s="9">
        <v>82.334270000000004</v>
      </c>
      <c r="DD10225" s="9">
        <v>0</v>
      </c>
    </row>
    <row r="10226" spans="1:108" x14ac:dyDescent="0.25">
      <c r="A10226" s="9" t="s">
        <v>42</v>
      </c>
      <c r="B10226" s="9" t="s">
        <v>31</v>
      </c>
      <c r="C10226" s="9" t="s">
        <v>2</v>
      </c>
      <c r="D10226" s="9" t="s">
        <v>41</v>
      </c>
      <c r="E10226" s="9" t="s">
        <v>38</v>
      </c>
      <c r="F10226" s="9">
        <v>2026</v>
      </c>
      <c r="G10226" s="9">
        <v>5</v>
      </c>
      <c r="H10226" s="9"/>
      <c r="BF10226" s="33">
        <v>66.8125</v>
      </c>
      <c r="BG10226" s="33">
        <v>65.354159999999993</v>
      </c>
      <c r="BH10226" s="33">
        <v>64.412499999999994</v>
      </c>
      <c r="BI10226" s="33">
        <v>63.070839999999997</v>
      </c>
      <c r="BJ10226" s="33">
        <v>62.320839999999997</v>
      </c>
      <c r="BK10226" s="33">
        <v>61.462499999999999</v>
      </c>
      <c r="BL10226" s="33">
        <v>61.404170000000001</v>
      </c>
      <c r="BM10226" s="33">
        <v>63.820839999999997</v>
      </c>
      <c r="BN10226" s="33">
        <v>68.216669999999993</v>
      </c>
      <c r="BO10226" s="33">
        <v>73.308329999999998</v>
      </c>
      <c r="BP10226" s="33">
        <v>78.108329999999995</v>
      </c>
      <c r="BQ10226" s="33">
        <v>81.862499999999997</v>
      </c>
      <c r="BR10226" s="33">
        <v>84.329170000000005</v>
      </c>
      <c r="BS10226" s="33">
        <v>85.45</v>
      </c>
      <c r="BT10226" s="33">
        <v>84.587500000000006</v>
      </c>
      <c r="BU10226" s="33">
        <v>83.883330000000001</v>
      </c>
      <c r="BV10226" s="33">
        <v>82.958340000000007</v>
      </c>
      <c r="BW10226" s="33">
        <v>81.866669999999999</v>
      </c>
      <c r="BX10226" s="33">
        <v>80.224999999999994</v>
      </c>
      <c r="BY10226" s="33">
        <v>77.787499999999994</v>
      </c>
      <c r="BZ10226" s="33">
        <v>74.912499999999994</v>
      </c>
      <c r="CA10226" s="33">
        <v>72.583340000000007</v>
      </c>
      <c r="CB10226" s="33">
        <v>70.629170000000002</v>
      </c>
      <c r="CC10226" s="33">
        <v>68.825000000000003</v>
      </c>
      <c r="DC10226" s="9">
        <v>82.334270000000004</v>
      </c>
      <c r="DD10226" s="9">
        <v>0</v>
      </c>
    </row>
    <row r="10227" spans="1:108" x14ac:dyDescent="0.25">
      <c r="A10227" s="9" t="s">
        <v>42</v>
      </c>
      <c r="B10227" s="9" t="s">
        <v>31</v>
      </c>
      <c r="C10227" s="9" t="s">
        <v>2</v>
      </c>
      <c r="D10227" s="9" t="s">
        <v>41</v>
      </c>
      <c r="E10227" s="9" t="s">
        <v>38</v>
      </c>
      <c r="F10227" s="9">
        <v>2026</v>
      </c>
      <c r="G10227" s="9">
        <v>6</v>
      </c>
      <c r="H10227" s="9"/>
      <c r="BF10227" s="33">
        <v>69.612899999999996</v>
      </c>
      <c r="BG10227" s="33">
        <v>68.399190000000004</v>
      </c>
      <c r="BH10227" s="33">
        <v>67.125</v>
      </c>
      <c r="BI10227" s="33">
        <v>66.072580000000002</v>
      </c>
      <c r="BJ10227" s="33">
        <v>65.318550000000002</v>
      </c>
      <c r="BK10227" s="33">
        <v>64.802419999999998</v>
      </c>
      <c r="BL10227" s="33">
        <v>64.995959999999997</v>
      </c>
      <c r="BM10227" s="33">
        <v>67.677419999999998</v>
      </c>
      <c r="BN10227" s="33">
        <v>72.193550000000002</v>
      </c>
      <c r="BO10227" s="33">
        <v>76.49194</v>
      </c>
      <c r="BP10227" s="33">
        <v>80.802419999999998</v>
      </c>
      <c r="BQ10227" s="33">
        <v>83.076610000000002</v>
      </c>
      <c r="BR10227" s="33">
        <v>85.572580000000002</v>
      </c>
      <c r="BS10227" s="33">
        <v>85.770160000000004</v>
      </c>
      <c r="BT10227" s="33">
        <v>86.879040000000003</v>
      </c>
      <c r="BU10227" s="33">
        <v>87.689509999999999</v>
      </c>
      <c r="BV10227" s="33">
        <v>87.947580000000002</v>
      </c>
      <c r="BW10227" s="33">
        <v>87.205640000000002</v>
      </c>
      <c r="BX10227" s="33">
        <v>85.346770000000006</v>
      </c>
      <c r="BY10227" s="33">
        <v>83.137100000000004</v>
      </c>
      <c r="BZ10227" s="33">
        <v>80.125</v>
      </c>
      <c r="CA10227" s="33">
        <v>77.387100000000004</v>
      </c>
      <c r="CB10227" s="33">
        <v>75.298389999999998</v>
      </c>
      <c r="CC10227" s="33">
        <v>73.362899999999996</v>
      </c>
      <c r="DC10227" s="9">
        <v>82.334270000000004</v>
      </c>
      <c r="DD10227" s="9">
        <v>0</v>
      </c>
    </row>
    <row r="10228" spans="1:108" x14ac:dyDescent="0.25">
      <c r="A10228" s="9" t="s">
        <v>42</v>
      </c>
      <c r="B10228" s="9" t="s">
        <v>31</v>
      </c>
      <c r="C10228" s="9" t="s">
        <v>2</v>
      </c>
      <c r="D10228" s="9" t="s">
        <v>41</v>
      </c>
      <c r="E10228" s="9" t="s">
        <v>38</v>
      </c>
      <c r="F10228" s="9">
        <v>2026</v>
      </c>
      <c r="G10228" s="9">
        <v>7</v>
      </c>
      <c r="H10228" s="9"/>
      <c r="BF10228" s="33">
        <v>71.912880000000001</v>
      </c>
      <c r="BG10228" s="33">
        <v>70.321969999999993</v>
      </c>
      <c r="BH10228" s="33">
        <v>69.333340000000007</v>
      </c>
      <c r="BI10228" s="33">
        <v>68.272729999999996</v>
      </c>
      <c r="BJ10228" s="33">
        <v>67.674239999999998</v>
      </c>
      <c r="BK10228" s="33">
        <v>66.814390000000003</v>
      </c>
      <c r="BL10228" s="33">
        <v>66.871219999999994</v>
      </c>
      <c r="BM10228" s="33">
        <v>69.128780000000006</v>
      </c>
      <c r="BN10228" s="33">
        <v>72.420460000000006</v>
      </c>
      <c r="BO10228" s="33">
        <v>77.049239999999998</v>
      </c>
      <c r="BP10228" s="33">
        <v>81.965909999999994</v>
      </c>
      <c r="BQ10228" s="33">
        <v>84.545460000000006</v>
      </c>
      <c r="BR10228" s="33">
        <v>85.825760000000002</v>
      </c>
      <c r="BS10228" s="33">
        <v>86.375</v>
      </c>
      <c r="BT10228" s="33">
        <v>87.174239999999998</v>
      </c>
      <c r="BU10228" s="33">
        <v>87.814390000000003</v>
      </c>
      <c r="BV10228" s="33">
        <v>88.208340000000007</v>
      </c>
      <c r="BW10228" s="33">
        <v>87.435609999999997</v>
      </c>
      <c r="BX10228" s="33">
        <v>85.284090000000006</v>
      </c>
      <c r="BY10228" s="33">
        <v>82.738640000000004</v>
      </c>
      <c r="BZ10228" s="33">
        <v>79.314390000000003</v>
      </c>
      <c r="CA10228" s="33">
        <v>76.715909999999994</v>
      </c>
      <c r="CB10228" s="33">
        <v>74.731059999999999</v>
      </c>
      <c r="CC10228" s="33">
        <v>73.321969999999993</v>
      </c>
      <c r="DC10228" s="9">
        <v>82.334270000000004</v>
      </c>
      <c r="DD10228" s="9">
        <v>0</v>
      </c>
    </row>
    <row r="10229" spans="1:108" x14ac:dyDescent="0.25">
      <c r="A10229" s="9" t="s">
        <v>42</v>
      </c>
      <c r="B10229" s="9" t="s">
        <v>31</v>
      </c>
      <c r="C10229" s="9" t="s">
        <v>2</v>
      </c>
      <c r="D10229" s="9" t="s">
        <v>41</v>
      </c>
      <c r="E10229" s="9" t="s">
        <v>38</v>
      </c>
      <c r="F10229" s="9">
        <v>2026</v>
      </c>
      <c r="G10229" s="9">
        <v>8</v>
      </c>
      <c r="H10229" s="9"/>
      <c r="BF10229" s="33">
        <v>70.753780000000006</v>
      </c>
      <c r="BG10229" s="33">
        <v>69.814390000000003</v>
      </c>
      <c r="BH10229" s="33">
        <v>68.522729999999996</v>
      </c>
      <c r="BI10229" s="33">
        <v>67.746219999999994</v>
      </c>
      <c r="BJ10229" s="33">
        <v>66.651510000000002</v>
      </c>
      <c r="BK10229" s="33">
        <v>65.689390000000003</v>
      </c>
      <c r="BL10229" s="33">
        <v>65.140150000000006</v>
      </c>
      <c r="BM10229" s="33">
        <v>66.886359999999996</v>
      </c>
      <c r="BN10229" s="33">
        <v>70.242419999999996</v>
      </c>
      <c r="BO10229" s="33">
        <v>75.079539999999994</v>
      </c>
      <c r="BP10229" s="33">
        <v>79.867419999999996</v>
      </c>
      <c r="BQ10229" s="33">
        <v>82.454539999999994</v>
      </c>
      <c r="BR10229" s="33">
        <v>84.371219999999994</v>
      </c>
      <c r="BS10229" s="33">
        <v>85.215909999999994</v>
      </c>
      <c r="BT10229" s="33">
        <v>85.818179999999998</v>
      </c>
      <c r="BU10229" s="33">
        <v>86.295460000000006</v>
      </c>
      <c r="BV10229" s="33">
        <v>85.977270000000004</v>
      </c>
      <c r="BW10229" s="33">
        <v>84.772729999999996</v>
      </c>
      <c r="BX10229" s="33">
        <v>82.625</v>
      </c>
      <c r="BY10229" s="33">
        <v>79.094700000000003</v>
      </c>
      <c r="BZ10229" s="33">
        <v>75.787880000000001</v>
      </c>
      <c r="CA10229" s="33">
        <v>73.594700000000003</v>
      </c>
      <c r="CB10229" s="33">
        <v>71.810609999999997</v>
      </c>
      <c r="CC10229" s="33">
        <v>70.598489999999998</v>
      </c>
      <c r="DC10229" s="9">
        <v>82.334270000000004</v>
      </c>
      <c r="DD10229" s="9">
        <v>0</v>
      </c>
    </row>
    <row r="10230" spans="1:108" x14ac:dyDescent="0.25">
      <c r="A10230" s="9" t="s">
        <v>42</v>
      </c>
      <c r="B10230" s="9" t="s">
        <v>31</v>
      </c>
      <c r="C10230" s="9" t="s">
        <v>2</v>
      </c>
      <c r="D10230" s="9" t="s">
        <v>41</v>
      </c>
      <c r="E10230" s="9" t="s">
        <v>38</v>
      </c>
      <c r="F10230" s="9">
        <v>2026</v>
      </c>
      <c r="G10230" s="9">
        <v>9</v>
      </c>
      <c r="H10230" s="9"/>
      <c r="BF10230" s="33">
        <v>66.837119999999999</v>
      </c>
      <c r="BG10230" s="33">
        <v>65.537880000000001</v>
      </c>
      <c r="BH10230" s="33">
        <v>64.628780000000006</v>
      </c>
      <c r="BI10230" s="33">
        <v>63.632579999999997</v>
      </c>
      <c r="BJ10230" s="33">
        <v>62.356059999999999</v>
      </c>
      <c r="BK10230" s="33">
        <v>61.719700000000003</v>
      </c>
      <c r="BL10230" s="33">
        <v>61.227269999999997</v>
      </c>
      <c r="BM10230" s="33">
        <v>62.037880000000001</v>
      </c>
      <c r="BN10230" s="33">
        <v>66.196969999999993</v>
      </c>
      <c r="BO10230" s="33">
        <v>72.200760000000002</v>
      </c>
      <c r="BP10230" s="33">
        <v>78.204539999999994</v>
      </c>
      <c r="BQ10230" s="33">
        <v>83.375</v>
      </c>
      <c r="BR10230" s="33">
        <v>85.988640000000004</v>
      </c>
      <c r="BS10230" s="33">
        <v>86.712119999999999</v>
      </c>
      <c r="BT10230" s="33">
        <v>86.196969999999993</v>
      </c>
      <c r="BU10230" s="33">
        <v>86.609849999999994</v>
      </c>
      <c r="BV10230" s="33">
        <v>86.609849999999994</v>
      </c>
      <c r="BW10230" s="33">
        <v>85.333340000000007</v>
      </c>
      <c r="BX10230" s="33">
        <v>83</v>
      </c>
      <c r="BY10230" s="33">
        <v>78.791659999999993</v>
      </c>
      <c r="BZ10230" s="33">
        <v>75.886359999999996</v>
      </c>
      <c r="CA10230" s="33">
        <v>73.337119999999999</v>
      </c>
      <c r="CB10230" s="33">
        <v>70.931820000000002</v>
      </c>
      <c r="CC10230" s="33">
        <v>68.825760000000002</v>
      </c>
      <c r="DC10230" s="9">
        <v>82.334270000000004</v>
      </c>
      <c r="DD10230" s="9">
        <v>0</v>
      </c>
    </row>
    <row r="10231" spans="1:108" x14ac:dyDescent="0.25">
      <c r="A10231" s="9" t="s">
        <v>42</v>
      </c>
      <c r="B10231" s="9" t="s">
        <v>31</v>
      </c>
      <c r="C10231" s="9" t="s">
        <v>2</v>
      </c>
      <c r="D10231" s="9" t="s">
        <v>41</v>
      </c>
      <c r="E10231" s="9" t="s">
        <v>38</v>
      </c>
      <c r="F10231" s="9">
        <v>2026</v>
      </c>
      <c r="G10231" s="9">
        <v>10</v>
      </c>
      <c r="H10231" s="9"/>
      <c r="BF10231" s="33">
        <v>66.257580000000004</v>
      </c>
      <c r="BG10231" s="33">
        <v>64.931820000000002</v>
      </c>
      <c r="BH10231" s="33">
        <v>64.075760000000002</v>
      </c>
      <c r="BI10231" s="33">
        <v>62.852269999999997</v>
      </c>
      <c r="BJ10231" s="33">
        <v>61.810609999999997</v>
      </c>
      <c r="BK10231" s="33">
        <v>61.318179999999998</v>
      </c>
      <c r="BL10231" s="33">
        <v>61.022730000000003</v>
      </c>
      <c r="BM10231" s="33">
        <v>61.931820000000002</v>
      </c>
      <c r="BN10231" s="33">
        <v>65.132580000000004</v>
      </c>
      <c r="BO10231" s="33">
        <v>70.056820000000002</v>
      </c>
      <c r="BP10231" s="33">
        <v>74.950760000000002</v>
      </c>
      <c r="BQ10231" s="33">
        <v>78.905299999999997</v>
      </c>
      <c r="BR10231" s="33">
        <v>81.162880000000001</v>
      </c>
      <c r="BS10231" s="33">
        <v>82.219700000000003</v>
      </c>
      <c r="BT10231" s="33">
        <v>82.458340000000007</v>
      </c>
      <c r="BU10231" s="33">
        <v>82.564390000000003</v>
      </c>
      <c r="BV10231" s="33">
        <v>81.859849999999994</v>
      </c>
      <c r="BW10231" s="33">
        <v>80.056820000000002</v>
      </c>
      <c r="BX10231" s="33">
        <v>77.893940000000001</v>
      </c>
      <c r="BY10231" s="33">
        <v>74.844700000000003</v>
      </c>
      <c r="BZ10231" s="33">
        <v>72.465909999999994</v>
      </c>
      <c r="CA10231" s="33">
        <v>70.780299999999997</v>
      </c>
      <c r="CB10231" s="33">
        <v>69.064390000000003</v>
      </c>
      <c r="CC10231" s="33">
        <v>67.594700000000003</v>
      </c>
      <c r="DC10231" s="9">
        <v>82.334270000000004</v>
      </c>
      <c r="DD10231" s="9">
        <v>0</v>
      </c>
    </row>
    <row r="10232" spans="1:108" x14ac:dyDescent="0.25">
      <c r="A10232" s="9" t="s">
        <v>42</v>
      </c>
      <c r="B10232" s="9" t="s">
        <v>31</v>
      </c>
      <c r="C10232" s="9" t="s">
        <v>2</v>
      </c>
      <c r="D10232" s="9" t="s">
        <v>41</v>
      </c>
      <c r="E10232" s="9" t="s">
        <v>36</v>
      </c>
      <c r="F10232" s="9">
        <v>2016</v>
      </c>
      <c r="H10232" s="9"/>
      <c r="BF10232" s="33">
        <v>69.633520000000004</v>
      </c>
      <c r="BG10232" s="33">
        <v>68.379739999999998</v>
      </c>
      <c r="BH10232" s="33">
        <v>67.271780000000007</v>
      </c>
      <c r="BI10232" s="33">
        <v>66.310609999999997</v>
      </c>
      <c r="BJ10232" s="33">
        <v>65.381630000000001</v>
      </c>
      <c r="BK10232" s="33">
        <v>64.645840000000007</v>
      </c>
      <c r="BL10232" s="33">
        <v>64.454539999999994</v>
      </c>
      <c r="BM10232" s="33">
        <v>66.321969999999993</v>
      </c>
      <c r="BN10232" s="33">
        <v>70.154359999999997</v>
      </c>
      <c r="BO10232" s="33">
        <v>75.099429999999998</v>
      </c>
      <c r="BP10232" s="33">
        <v>80.116479999999996</v>
      </c>
      <c r="BQ10232" s="33">
        <v>83.248109999999997</v>
      </c>
      <c r="BR10232" s="33">
        <v>85.305869999999999</v>
      </c>
      <c r="BS10232" s="33">
        <v>85.838070000000002</v>
      </c>
      <c r="BT10232" s="33">
        <v>86.312520000000006</v>
      </c>
      <c r="BU10232" s="33">
        <v>86.877849999999995</v>
      </c>
      <c r="BV10232" s="33">
        <v>86.955510000000004</v>
      </c>
      <c r="BW10232" s="33">
        <v>85.950779999999995</v>
      </c>
      <c r="BX10232" s="33">
        <v>83.820089999999993</v>
      </c>
      <c r="BY10232" s="33">
        <v>80.701710000000006</v>
      </c>
      <c r="BZ10232" s="33">
        <v>77.5625</v>
      </c>
      <c r="CA10232" s="33">
        <v>75.063450000000003</v>
      </c>
      <c r="CB10232" s="33">
        <v>73.012309999999999</v>
      </c>
      <c r="CC10232" s="33">
        <v>71.368369999999999</v>
      </c>
      <c r="DC10232" s="9">
        <v>82.334270000000004</v>
      </c>
      <c r="DD10232" s="9">
        <v>0</v>
      </c>
    </row>
    <row r="10233" spans="1:108" x14ac:dyDescent="0.25">
      <c r="A10233" s="9" t="s">
        <v>42</v>
      </c>
      <c r="B10233" s="9" t="s">
        <v>31</v>
      </c>
      <c r="C10233" s="9" t="s">
        <v>2</v>
      </c>
      <c r="D10233" s="9" t="s">
        <v>41</v>
      </c>
      <c r="E10233" s="9" t="s">
        <v>36</v>
      </c>
      <c r="F10233" s="9">
        <v>2017</v>
      </c>
      <c r="H10233" s="9"/>
      <c r="BF10233" s="33">
        <v>69.633520000000004</v>
      </c>
      <c r="BG10233" s="33">
        <v>68.379739999999998</v>
      </c>
      <c r="BH10233" s="33">
        <v>67.271780000000007</v>
      </c>
      <c r="BI10233" s="33">
        <v>66.310609999999997</v>
      </c>
      <c r="BJ10233" s="33">
        <v>65.381630000000001</v>
      </c>
      <c r="BK10233" s="33">
        <v>64.645840000000007</v>
      </c>
      <c r="BL10233" s="33">
        <v>64.454539999999994</v>
      </c>
      <c r="BM10233" s="33">
        <v>66.321969999999993</v>
      </c>
      <c r="BN10233" s="33">
        <v>70.154359999999997</v>
      </c>
      <c r="BO10233" s="33">
        <v>75.099429999999998</v>
      </c>
      <c r="BP10233" s="33">
        <v>80.116479999999996</v>
      </c>
      <c r="BQ10233" s="33">
        <v>83.248109999999997</v>
      </c>
      <c r="BR10233" s="33">
        <v>85.305869999999999</v>
      </c>
      <c r="BS10233" s="33">
        <v>85.838070000000002</v>
      </c>
      <c r="BT10233" s="33">
        <v>86.312520000000006</v>
      </c>
      <c r="BU10233" s="33">
        <v>86.877849999999995</v>
      </c>
      <c r="BV10233" s="33">
        <v>86.955510000000004</v>
      </c>
      <c r="BW10233" s="33">
        <v>85.950779999999995</v>
      </c>
      <c r="BX10233" s="33">
        <v>83.820089999999993</v>
      </c>
      <c r="BY10233" s="33">
        <v>80.701710000000006</v>
      </c>
      <c r="BZ10233" s="33">
        <v>77.5625</v>
      </c>
      <c r="CA10233" s="33">
        <v>75.063450000000003</v>
      </c>
      <c r="CB10233" s="33">
        <v>73.012309999999999</v>
      </c>
      <c r="CC10233" s="33">
        <v>71.368369999999999</v>
      </c>
      <c r="DC10233" s="9">
        <v>82.334270000000004</v>
      </c>
      <c r="DD10233" s="9">
        <v>0</v>
      </c>
    </row>
    <row r="10234" spans="1:108" x14ac:dyDescent="0.25">
      <c r="A10234" s="9" t="s">
        <v>42</v>
      </c>
      <c r="B10234" s="9" t="s">
        <v>31</v>
      </c>
      <c r="C10234" s="9" t="s">
        <v>2</v>
      </c>
      <c r="D10234" s="9" t="s">
        <v>41</v>
      </c>
      <c r="E10234" s="9" t="s">
        <v>36</v>
      </c>
      <c r="F10234" s="9">
        <v>2018</v>
      </c>
      <c r="H10234" s="9"/>
      <c r="BF10234" s="33">
        <v>69.633520000000004</v>
      </c>
      <c r="BG10234" s="33">
        <v>68.379739999999998</v>
      </c>
      <c r="BH10234" s="33">
        <v>67.271780000000007</v>
      </c>
      <c r="BI10234" s="33">
        <v>66.310609999999997</v>
      </c>
      <c r="BJ10234" s="33">
        <v>65.381630000000001</v>
      </c>
      <c r="BK10234" s="33">
        <v>64.645840000000007</v>
      </c>
      <c r="BL10234" s="33">
        <v>64.454539999999994</v>
      </c>
      <c r="BM10234" s="33">
        <v>66.321969999999993</v>
      </c>
      <c r="BN10234" s="33">
        <v>70.154359999999997</v>
      </c>
      <c r="BO10234" s="33">
        <v>75.099429999999998</v>
      </c>
      <c r="BP10234" s="33">
        <v>80.116479999999996</v>
      </c>
      <c r="BQ10234" s="33">
        <v>83.248109999999997</v>
      </c>
      <c r="BR10234" s="33">
        <v>85.305869999999999</v>
      </c>
      <c r="BS10234" s="33">
        <v>85.838070000000002</v>
      </c>
      <c r="BT10234" s="33">
        <v>86.312520000000006</v>
      </c>
      <c r="BU10234" s="33">
        <v>86.877849999999995</v>
      </c>
      <c r="BV10234" s="33">
        <v>86.955510000000004</v>
      </c>
      <c r="BW10234" s="33">
        <v>85.950779999999995</v>
      </c>
      <c r="BX10234" s="33">
        <v>83.820089999999993</v>
      </c>
      <c r="BY10234" s="33">
        <v>80.701710000000006</v>
      </c>
      <c r="BZ10234" s="33">
        <v>77.5625</v>
      </c>
      <c r="CA10234" s="33">
        <v>75.063450000000003</v>
      </c>
      <c r="CB10234" s="33">
        <v>73.012309999999999</v>
      </c>
      <c r="CC10234" s="33">
        <v>71.368369999999999</v>
      </c>
      <c r="DC10234" s="9">
        <v>82.334270000000004</v>
      </c>
      <c r="DD10234" s="9">
        <v>0</v>
      </c>
    </row>
    <row r="10235" spans="1:108" x14ac:dyDescent="0.25">
      <c r="A10235" s="9" t="s">
        <v>42</v>
      </c>
      <c r="B10235" s="9" t="s">
        <v>31</v>
      </c>
      <c r="C10235" s="9" t="s">
        <v>2</v>
      </c>
      <c r="D10235" s="9" t="s">
        <v>41</v>
      </c>
      <c r="E10235" s="9" t="s">
        <v>36</v>
      </c>
      <c r="F10235" s="9">
        <v>2019</v>
      </c>
      <c r="H10235" s="9"/>
      <c r="BF10235" s="33">
        <v>69.633520000000004</v>
      </c>
      <c r="BG10235" s="33">
        <v>68.379739999999998</v>
      </c>
      <c r="BH10235" s="33">
        <v>67.271780000000007</v>
      </c>
      <c r="BI10235" s="33">
        <v>66.310609999999997</v>
      </c>
      <c r="BJ10235" s="33">
        <v>65.381630000000001</v>
      </c>
      <c r="BK10235" s="33">
        <v>64.645840000000007</v>
      </c>
      <c r="BL10235" s="33">
        <v>64.454539999999994</v>
      </c>
      <c r="BM10235" s="33">
        <v>66.321969999999993</v>
      </c>
      <c r="BN10235" s="33">
        <v>70.154359999999997</v>
      </c>
      <c r="BO10235" s="33">
        <v>75.099429999999998</v>
      </c>
      <c r="BP10235" s="33">
        <v>80.116479999999996</v>
      </c>
      <c r="BQ10235" s="33">
        <v>83.248109999999997</v>
      </c>
      <c r="BR10235" s="33">
        <v>85.305869999999999</v>
      </c>
      <c r="BS10235" s="33">
        <v>85.838070000000002</v>
      </c>
      <c r="BT10235" s="33">
        <v>86.312520000000006</v>
      </c>
      <c r="BU10235" s="33">
        <v>86.877849999999995</v>
      </c>
      <c r="BV10235" s="33">
        <v>86.955510000000004</v>
      </c>
      <c r="BW10235" s="33">
        <v>85.950779999999995</v>
      </c>
      <c r="BX10235" s="33">
        <v>83.820089999999993</v>
      </c>
      <c r="BY10235" s="33">
        <v>80.701710000000006</v>
      </c>
      <c r="BZ10235" s="33">
        <v>77.5625</v>
      </c>
      <c r="CA10235" s="33">
        <v>75.063450000000003</v>
      </c>
      <c r="CB10235" s="33">
        <v>73.012309999999999</v>
      </c>
      <c r="CC10235" s="33">
        <v>71.368369999999999</v>
      </c>
      <c r="DC10235" s="9">
        <v>82.334270000000004</v>
      </c>
      <c r="DD10235" s="9">
        <v>0</v>
      </c>
    </row>
    <row r="10236" spans="1:108" x14ac:dyDescent="0.25">
      <c r="A10236" s="9" t="s">
        <v>42</v>
      </c>
      <c r="B10236" s="9" t="s">
        <v>31</v>
      </c>
      <c r="C10236" s="9" t="s">
        <v>2</v>
      </c>
      <c r="D10236" s="9" t="s">
        <v>41</v>
      </c>
      <c r="E10236" s="9" t="s">
        <v>36</v>
      </c>
      <c r="F10236" s="9">
        <v>2020</v>
      </c>
      <c r="H10236" s="9"/>
      <c r="BF10236" s="33">
        <v>69.633520000000004</v>
      </c>
      <c r="BG10236" s="33">
        <v>68.379739999999998</v>
      </c>
      <c r="BH10236" s="33">
        <v>67.271780000000007</v>
      </c>
      <c r="BI10236" s="33">
        <v>66.310609999999997</v>
      </c>
      <c r="BJ10236" s="33">
        <v>65.381630000000001</v>
      </c>
      <c r="BK10236" s="33">
        <v>64.645840000000007</v>
      </c>
      <c r="BL10236" s="33">
        <v>64.454539999999994</v>
      </c>
      <c r="BM10236" s="33">
        <v>66.321969999999993</v>
      </c>
      <c r="BN10236" s="33">
        <v>70.154359999999997</v>
      </c>
      <c r="BO10236" s="33">
        <v>75.099429999999998</v>
      </c>
      <c r="BP10236" s="33">
        <v>80.116479999999996</v>
      </c>
      <c r="BQ10236" s="33">
        <v>83.248109999999997</v>
      </c>
      <c r="BR10236" s="33">
        <v>85.305869999999999</v>
      </c>
      <c r="BS10236" s="33">
        <v>85.838070000000002</v>
      </c>
      <c r="BT10236" s="33">
        <v>86.312520000000006</v>
      </c>
      <c r="BU10236" s="33">
        <v>86.877849999999995</v>
      </c>
      <c r="BV10236" s="33">
        <v>86.955510000000004</v>
      </c>
      <c r="BW10236" s="33">
        <v>85.950779999999995</v>
      </c>
      <c r="BX10236" s="33">
        <v>83.820089999999993</v>
      </c>
      <c r="BY10236" s="33">
        <v>80.701710000000006</v>
      </c>
      <c r="BZ10236" s="33">
        <v>77.5625</v>
      </c>
      <c r="CA10236" s="33">
        <v>75.063450000000003</v>
      </c>
      <c r="CB10236" s="33">
        <v>73.012309999999999</v>
      </c>
      <c r="CC10236" s="33">
        <v>71.368369999999999</v>
      </c>
      <c r="DC10236" s="9">
        <v>82.334270000000004</v>
      </c>
      <c r="DD10236" s="9">
        <v>0</v>
      </c>
    </row>
    <row r="10237" spans="1:108" x14ac:dyDescent="0.25">
      <c r="A10237" s="9" t="s">
        <v>42</v>
      </c>
      <c r="B10237" s="9" t="s">
        <v>31</v>
      </c>
      <c r="C10237" s="9" t="s">
        <v>2</v>
      </c>
      <c r="D10237" s="9" t="s">
        <v>41</v>
      </c>
      <c r="E10237" s="9" t="s">
        <v>36</v>
      </c>
      <c r="F10237" s="9">
        <v>2021</v>
      </c>
      <c r="H10237" s="9"/>
      <c r="BF10237" s="33">
        <v>69.633520000000004</v>
      </c>
      <c r="BG10237" s="33">
        <v>68.379739999999998</v>
      </c>
      <c r="BH10237" s="33">
        <v>67.271780000000007</v>
      </c>
      <c r="BI10237" s="33">
        <v>66.310609999999997</v>
      </c>
      <c r="BJ10237" s="33">
        <v>65.381630000000001</v>
      </c>
      <c r="BK10237" s="33">
        <v>64.645840000000007</v>
      </c>
      <c r="BL10237" s="33">
        <v>64.454539999999994</v>
      </c>
      <c r="BM10237" s="33">
        <v>66.321969999999993</v>
      </c>
      <c r="BN10237" s="33">
        <v>70.154359999999997</v>
      </c>
      <c r="BO10237" s="33">
        <v>75.099429999999998</v>
      </c>
      <c r="BP10237" s="33">
        <v>80.116479999999996</v>
      </c>
      <c r="BQ10237" s="33">
        <v>83.248109999999997</v>
      </c>
      <c r="BR10237" s="33">
        <v>85.305869999999999</v>
      </c>
      <c r="BS10237" s="33">
        <v>85.838070000000002</v>
      </c>
      <c r="BT10237" s="33">
        <v>86.312520000000006</v>
      </c>
      <c r="BU10237" s="33">
        <v>86.877849999999995</v>
      </c>
      <c r="BV10237" s="33">
        <v>86.955510000000004</v>
      </c>
      <c r="BW10237" s="33">
        <v>85.950779999999995</v>
      </c>
      <c r="BX10237" s="33">
        <v>83.820089999999993</v>
      </c>
      <c r="BY10237" s="33">
        <v>80.701710000000006</v>
      </c>
      <c r="BZ10237" s="33">
        <v>77.5625</v>
      </c>
      <c r="CA10237" s="33">
        <v>75.063450000000003</v>
      </c>
      <c r="CB10237" s="33">
        <v>73.012309999999999</v>
      </c>
      <c r="CC10237" s="33">
        <v>71.368369999999999</v>
      </c>
      <c r="DC10237" s="9">
        <v>82.334270000000004</v>
      </c>
      <c r="DD10237" s="9">
        <v>0</v>
      </c>
    </row>
    <row r="10238" spans="1:108" x14ac:dyDescent="0.25">
      <c r="A10238" s="9" t="s">
        <v>42</v>
      </c>
      <c r="B10238" s="9" t="s">
        <v>31</v>
      </c>
      <c r="C10238" s="9" t="s">
        <v>2</v>
      </c>
      <c r="D10238" s="9" t="s">
        <v>41</v>
      </c>
      <c r="E10238" s="9" t="s">
        <v>36</v>
      </c>
      <c r="F10238" s="9">
        <v>2022</v>
      </c>
      <c r="H10238" s="9"/>
      <c r="BF10238" s="33">
        <v>69.633520000000004</v>
      </c>
      <c r="BG10238" s="33">
        <v>68.379739999999998</v>
      </c>
      <c r="BH10238" s="33">
        <v>67.271780000000007</v>
      </c>
      <c r="BI10238" s="33">
        <v>66.310609999999997</v>
      </c>
      <c r="BJ10238" s="33">
        <v>65.381630000000001</v>
      </c>
      <c r="BK10238" s="33">
        <v>64.645840000000007</v>
      </c>
      <c r="BL10238" s="33">
        <v>64.454539999999994</v>
      </c>
      <c r="BM10238" s="33">
        <v>66.321969999999993</v>
      </c>
      <c r="BN10238" s="33">
        <v>70.154359999999997</v>
      </c>
      <c r="BO10238" s="33">
        <v>75.099429999999998</v>
      </c>
      <c r="BP10238" s="33">
        <v>80.116479999999996</v>
      </c>
      <c r="BQ10238" s="33">
        <v>83.248109999999997</v>
      </c>
      <c r="BR10238" s="33">
        <v>85.305869999999999</v>
      </c>
      <c r="BS10238" s="33">
        <v>85.838070000000002</v>
      </c>
      <c r="BT10238" s="33">
        <v>86.312520000000006</v>
      </c>
      <c r="BU10238" s="33">
        <v>86.877849999999995</v>
      </c>
      <c r="BV10238" s="33">
        <v>86.955510000000004</v>
      </c>
      <c r="BW10238" s="33">
        <v>85.950779999999995</v>
      </c>
      <c r="BX10238" s="33">
        <v>83.820089999999993</v>
      </c>
      <c r="BY10238" s="33">
        <v>80.701710000000006</v>
      </c>
      <c r="BZ10238" s="33">
        <v>77.5625</v>
      </c>
      <c r="CA10238" s="33">
        <v>75.063450000000003</v>
      </c>
      <c r="CB10238" s="33">
        <v>73.012309999999999</v>
      </c>
      <c r="CC10238" s="33">
        <v>71.368369999999999</v>
      </c>
      <c r="DC10238" s="9">
        <v>82.334270000000004</v>
      </c>
      <c r="DD10238" s="9">
        <v>0</v>
      </c>
    </row>
    <row r="10239" spans="1:108" x14ac:dyDescent="0.25">
      <c r="A10239" s="9" t="s">
        <v>42</v>
      </c>
      <c r="B10239" s="9" t="s">
        <v>31</v>
      </c>
      <c r="C10239" s="9" t="s">
        <v>2</v>
      </c>
      <c r="D10239" s="9" t="s">
        <v>41</v>
      </c>
      <c r="E10239" s="9" t="s">
        <v>36</v>
      </c>
      <c r="F10239" s="9">
        <v>2023</v>
      </c>
      <c r="H10239" s="9"/>
      <c r="BF10239" s="33">
        <v>69.633520000000004</v>
      </c>
      <c r="BG10239" s="33">
        <v>68.379739999999998</v>
      </c>
      <c r="BH10239" s="33">
        <v>67.271780000000007</v>
      </c>
      <c r="BI10239" s="33">
        <v>66.310609999999997</v>
      </c>
      <c r="BJ10239" s="33">
        <v>65.381630000000001</v>
      </c>
      <c r="BK10239" s="33">
        <v>64.645840000000007</v>
      </c>
      <c r="BL10239" s="33">
        <v>64.454539999999994</v>
      </c>
      <c r="BM10239" s="33">
        <v>66.321969999999993</v>
      </c>
      <c r="BN10239" s="33">
        <v>70.154359999999997</v>
      </c>
      <c r="BO10239" s="33">
        <v>75.099429999999998</v>
      </c>
      <c r="BP10239" s="33">
        <v>80.116479999999996</v>
      </c>
      <c r="BQ10239" s="33">
        <v>83.248109999999997</v>
      </c>
      <c r="BR10239" s="33">
        <v>85.305869999999999</v>
      </c>
      <c r="BS10239" s="33">
        <v>85.838070000000002</v>
      </c>
      <c r="BT10239" s="33">
        <v>86.312520000000006</v>
      </c>
      <c r="BU10239" s="33">
        <v>86.877849999999995</v>
      </c>
      <c r="BV10239" s="33">
        <v>86.955510000000004</v>
      </c>
      <c r="BW10239" s="33">
        <v>85.950779999999995</v>
      </c>
      <c r="BX10239" s="33">
        <v>83.820089999999993</v>
      </c>
      <c r="BY10239" s="33">
        <v>80.701710000000006</v>
      </c>
      <c r="BZ10239" s="33">
        <v>77.5625</v>
      </c>
      <c r="CA10239" s="33">
        <v>75.063450000000003</v>
      </c>
      <c r="CB10239" s="33">
        <v>73.012309999999999</v>
      </c>
      <c r="CC10239" s="33">
        <v>71.368369999999999</v>
      </c>
      <c r="DC10239" s="9">
        <v>82.334270000000004</v>
      </c>
      <c r="DD10239" s="9">
        <v>0</v>
      </c>
    </row>
    <row r="10240" spans="1:108" x14ac:dyDescent="0.25">
      <c r="A10240" s="9" t="s">
        <v>42</v>
      </c>
      <c r="B10240" s="9" t="s">
        <v>31</v>
      </c>
      <c r="C10240" s="9" t="s">
        <v>2</v>
      </c>
      <c r="D10240" s="9" t="s">
        <v>41</v>
      </c>
      <c r="E10240" s="9" t="s">
        <v>36</v>
      </c>
      <c r="F10240" s="9">
        <v>2024</v>
      </c>
      <c r="H10240" s="9"/>
      <c r="BF10240" s="33">
        <v>69.633520000000004</v>
      </c>
      <c r="BG10240" s="33">
        <v>68.379739999999998</v>
      </c>
      <c r="BH10240" s="33">
        <v>67.271780000000007</v>
      </c>
      <c r="BI10240" s="33">
        <v>66.310609999999997</v>
      </c>
      <c r="BJ10240" s="33">
        <v>65.381630000000001</v>
      </c>
      <c r="BK10240" s="33">
        <v>64.645840000000007</v>
      </c>
      <c r="BL10240" s="33">
        <v>64.454539999999994</v>
      </c>
      <c r="BM10240" s="33">
        <v>66.321969999999993</v>
      </c>
      <c r="BN10240" s="33">
        <v>70.154359999999997</v>
      </c>
      <c r="BO10240" s="33">
        <v>75.099429999999998</v>
      </c>
      <c r="BP10240" s="33">
        <v>80.116479999999996</v>
      </c>
      <c r="BQ10240" s="33">
        <v>83.248109999999997</v>
      </c>
      <c r="BR10240" s="33">
        <v>85.305869999999999</v>
      </c>
      <c r="BS10240" s="33">
        <v>85.838070000000002</v>
      </c>
      <c r="BT10240" s="33">
        <v>86.312520000000006</v>
      </c>
      <c r="BU10240" s="33">
        <v>86.877849999999995</v>
      </c>
      <c r="BV10240" s="33">
        <v>86.955510000000004</v>
      </c>
      <c r="BW10240" s="33">
        <v>85.950779999999995</v>
      </c>
      <c r="BX10240" s="33">
        <v>83.820089999999993</v>
      </c>
      <c r="BY10240" s="33">
        <v>80.701710000000006</v>
      </c>
      <c r="BZ10240" s="33">
        <v>77.5625</v>
      </c>
      <c r="CA10240" s="33">
        <v>75.063450000000003</v>
      </c>
      <c r="CB10240" s="33">
        <v>73.012309999999999</v>
      </c>
      <c r="CC10240" s="33">
        <v>71.368369999999999</v>
      </c>
      <c r="DC10240" s="9">
        <v>82.334270000000004</v>
      </c>
      <c r="DD10240" s="9">
        <v>0</v>
      </c>
    </row>
    <row r="10241" spans="1:108" x14ac:dyDescent="0.25">
      <c r="A10241" s="9" t="s">
        <v>42</v>
      </c>
      <c r="B10241" s="9" t="s">
        <v>31</v>
      </c>
      <c r="C10241" s="9" t="s">
        <v>2</v>
      </c>
      <c r="D10241" s="9" t="s">
        <v>41</v>
      </c>
      <c r="E10241" s="9" t="s">
        <v>36</v>
      </c>
      <c r="F10241" s="9">
        <v>2025</v>
      </c>
      <c r="H10241" s="9"/>
      <c r="BF10241" s="33">
        <v>69.633520000000004</v>
      </c>
      <c r="BG10241" s="33">
        <v>68.379739999999998</v>
      </c>
      <c r="BH10241" s="33">
        <v>67.271780000000007</v>
      </c>
      <c r="BI10241" s="33">
        <v>66.310609999999997</v>
      </c>
      <c r="BJ10241" s="33">
        <v>65.381630000000001</v>
      </c>
      <c r="BK10241" s="33">
        <v>64.645840000000007</v>
      </c>
      <c r="BL10241" s="33">
        <v>64.454539999999994</v>
      </c>
      <c r="BM10241" s="33">
        <v>66.321969999999993</v>
      </c>
      <c r="BN10241" s="33">
        <v>70.154359999999997</v>
      </c>
      <c r="BO10241" s="33">
        <v>75.099429999999998</v>
      </c>
      <c r="BP10241" s="33">
        <v>80.116479999999996</v>
      </c>
      <c r="BQ10241" s="33">
        <v>83.248109999999997</v>
      </c>
      <c r="BR10241" s="33">
        <v>85.305869999999999</v>
      </c>
      <c r="BS10241" s="33">
        <v>85.838070000000002</v>
      </c>
      <c r="BT10241" s="33">
        <v>86.312520000000006</v>
      </c>
      <c r="BU10241" s="33">
        <v>86.877849999999995</v>
      </c>
      <c r="BV10241" s="33">
        <v>86.955510000000004</v>
      </c>
      <c r="BW10241" s="33">
        <v>85.950779999999995</v>
      </c>
      <c r="BX10241" s="33">
        <v>83.820089999999993</v>
      </c>
      <c r="BY10241" s="33">
        <v>80.701710000000006</v>
      </c>
      <c r="BZ10241" s="33">
        <v>77.5625</v>
      </c>
      <c r="CA10241" s="33">
        <v>75.063450000000003</v>
      </c>
      <c r="CB10241" s="33">
        <v>73.012309999999999</v>
      </c>
      <c r="CC10241" s="33">
        <v>71.368369999999999</v>
      </c>
      <c r="DC10241" s="9">
        <v>82.334270000000004</v>
      </c>
      <c r="DD10241" s="9">
        <v>0</v>
      </c>
    </row>
    <row r="10242" spans="1:108" x14ac:dyDescent="0.25">
      <c r="A10242" s="9" t="s">
        <v>42</v>
      </c>
      <c r="B10242" s="9" t="s">
        <v>31</v>
      </c>
      <c r="C10242" s="9" t="s">
        <v>2</v>
      </c>
      <c r="D10242" s="9" t="s">
        <v>41</v>
      </c>
      <c r="E10242" s="9" t="s">
        <v>36</v>
      </c>
      <c r="F10242" s="9">
        <v>2026</v>
      </c>
      <c r="H10242" s="9"/>
      <c r="BF10242" s="33">
        <v>69.633520000000004</v>
      </c>
      <c r="BG10242" s="33">
        <v>68.379739999999998</v>
      </c>
      <c r="BH10242" s="33">
        <v>67.271780000000007</v>
      </c>
      <c r="BI10242" s="33">
        <v>66.310609999999997</v>
      </c>
      <c r="BJ10242" s="33">
        <v>65.381630000000001</v>
      </c>
      <c r="BK10242" s="33">
        <v>64.645840000000007</v>
      </c>
      <c r="BL10242" s="33">
        <v>64.454539999999994</v>
      </c>
      <c r="BM10242" s="33">
        <v>66.321969999999993</v>
      </c>
      <c r="BN10242" s="33">
        <v>70.154359999999997</v>
      </c>
      <c r="BO10242" s="33">
        <v>75.099429999999998</v>
      </c>
      <c r="BP10242" s="33">
        <v>80.116479999999996</v>
      </c>
      <c r="BQ10242" s="33">
        <v>83.248109999999997</v>
      </c>
      <c r="BR10242" s="33">
        <v>85.305869999999999</v>
      </c>
      <c r="BS10242" s="33">
        <v>85.838070000000002</v>
      </c>
      <c r="BT10242" s="33">
        <v>86.312520000000006</v>
      </c>
      <c r="BU10242" s="33">
        <v>86.877849999999995</v>
      </c>
      <c r="BV10242" s="33">
        <v>86.955510000000004</v>
      </c>
      <c r="BW10242" s="33">
        <v>85.950779999999995</v>
      </c>
      <c r="BX10242" s="33">
        <v>83.820089999999993</v>
      </c>
      <c r="BY10242" s="33">
        <v>80.701710000000006</v>
      </c>
      <c r="BZ10242" s="33">
        <v>77.5625</v>
      </c>
      <c r="CA10242" s="33">
        <v>75.063450000000003</v>
      </c>
      <c r="CB10242" s="33">
        <v>73.012309999999999</v>
      </c>
      <c r="CC10242" s="33">
        <v>71.368369999999999</v>
      </c>
      <c r="DC10242" s="9">
        <v>82.334270000000004</v>
      </c>
      <c r="DD10242" s="9">
        <v>0</v>
      </c>
    </row>
    <row r="10243" spans="1:108" x14ac:dyDescent="0.25">
      <c r="A10243" s="9" t="s">
        <v>42</v>
      </c>
      <c r="B10243" s="9" t="s">
        <v>31</v>
      </c>
      <c r="C10243" s="9" t="s">
        <v>2</v>
      </c>
      <c r="D10243" s="9" t="s">
        <v>40</v>
      </c>
      <c r="E10243" s="9" t="s">
        <v>38</v>
      </c>
      <c r="F10243" s="9">
        <v>2016</v>
      </c>
      <c r="G10243" s="9">
        <v>5</v>
      </c>
      <c r="H10243" s="9"/>
      <c r="BF10243" s="33">
        <v>64.054169999999999</v>
      </c>
      <c r="BG10243" s="33">
        <v>62.420830000000002</v>
      </c>
      <c r="BH10243" s="33">
        <v>61.645829999999997</v>
      </c>
      <c r="BI10243" s="33">
        <v>60.595829999999999</v>
      </c>
      <c r="BJ10243" s="33">
        <v>60.041670000000003</v>
      </c>
      <c r="BK10243" s="33">
        <v>59.308329999999998</v>
      </c>
      <c r="BL10243" s="33">
        <v>59.208329999999997</v>
      </c>
      <c r="BM10243" s="33">
        <v>61.029170000000001</v>
      </c>
      <c r="BN10243" s="33">
        <v>63.954169999999998</v>
      </c>
      <c r="BO10243" s="33">
        <v>68.283330000000007</v>
      </c>
      <c r="BP10243" s="33">
        <v>72.416659999999993</v>
      </c>
      <c r="BQ10243" s="33">
        <v>74.216669999999993</v>
      </c>
      <c r="BR10243" s="33">
        <v>75.745829999999998</v>
      </c>
      <c r="BS10243" s="33">
        <v>76.849999999999994</v>
      </c>
      <c r="BT10243" s="33">
        <v>77.75</v>
      </c>
      <c r="BU10243" s="33">
        <v>77.795829999999995</v>
      </c>
      <c r="BV10243" s="33">
        <v>77.516670000000005</v>
      </c>
      <c r="BW10243" s="33">
        <v>77.125</v>
      </c>
      <c r="BX10243" s="33">
        <v>76.037499999999994</v>
      </c>
      <c r="BY10243" s="33">
        <v>73.729159999999993</v>
      </c>
      <c r="BZ10243" s="33">
        <v>70.841669999999993</v>
      </c>
      <c r="CA10243" s="33">
        <v>68.724999999999994</v>
      </c>
      <c r="CB10243" s="33">
        <v>66.941670000000002</v>
      </c>
      <c r="CC10243" s="33">
        <v>65.366669999999999</v>
      </c>
      <c r="DC10243" s="9">
        <v>82.334270000000004</v>
      </c>
      <c r="DD10243" s="9">
        <v>0</v>
      </c>
    </row>
    <row r="10244" spans="1:108" x14ac:dyDescent="0.25">
      <c r="A10244" s="9" t="s">
        <v>42</v>
      </c>
      <c r="B10244" s="9" t="s">
        <v>31</v>
      </c>
      <c r="C10244" s="9" t="s">
        <v>2</v>
      </c>
      <c r="D10244" s="9" t="s">
        <v>40</v>
      </c>
      <c r="E10244" s="9" t="s">
        <v>38</v>
      </c>
      <c r="F10244" s="9">
        <v>2016</v>
      </c>
      <c r="G10244" s="9">
        <v>6</v>
      </c>
      <c r="H10244" s="9"/>
      <c r="BF10244" s="33">
        <v>67.923389999999998</v>
      </c>
      <c r="BG10244" s="33">
        <v>66.302419999999998</v>
      </c>
      <c r="BH10244" s="33">
        <v>65.13306</v>
      </c>
      <c r="BI10244" s="33">
        <v>64.056449999999998</v>
      </c>
      <c r="BJ10244" s="33">
        <v>62.899189999999997</v>
      </c>
      <c r="BK10244" s="33">
        <v>62.419350000000001</v>
      </c>
      <c r="BL10244" s="33">
        <v>62.919350000000001</v>
      </c>
      <c r="BM10244" s="33">
        <v>66.387100000000004</v>
      </c>
      <c r="BN10244" s="33">
        <v>71.576610000000002</v>
      </c>
      <c r="BO10244" s="33">
        <v>76.375</v>
      </c>
      <c r="BP10244" s="33">
        <v>79.733869999999996</v>
      </c>
      <c r="BQ10244" s="33">
        <v>83.221770000000006</v>
      </c>
      <c r="BR10244" s="33">
        <v>84.524190000000004</v>
      </c>
      <c r="BS10244" s="33">
        <v>85.645160000000004</v>
      </c>
      <c r="BT10244" s="33">
        <v>86.334680000000006</v>
      </c>
      <c r="BU10244" s="33">
        <v>86.681449999999998</v>
      </c>
      <c r="BV10244" s="33">
        <v>86.463710000000006</v>
      </c>
      <c r="BW10244" s="33">
        <v>86.076610000000002</v>
      </c>
      <c r="BX10244" s="33">
        <v>84.61694</v>
      </c>
      <c r="BY10244" s="33">
        <v>82.024190000000004</v>
      </c>
      <c r="BZ10244" s="33">
        <v>78.592740000000006</v>
      </c>
      <c r="CA10244" s="33">
        <v>75.181449999999998</v>
      </c>
      <c r="CB10244" s="33">
        <v>72.955640000000002</v>
      </c>
      <c r="CC10244" s="33">
        <v>70.681449999999998</v>
      </c>
      <c r="DC10244" s="9">
        <v>82.334270000000004</v>
      </c>
      <c r="DD10244" s="9">
        <v>0</v>
      </c>
    </row>
    <row r="10245" spans="1:108" x14ac:dyDescent="0.25">
      <c r="A10245" s="9" t="s">
        <v>42</v>
      </c>
      <c r="B10245" s="9" t="s">
        <v>31</v>
      </c>
      <c r="C10245" s="9" t="s">
        <v>2</v>
      </c>
      <c r="D10245" s="9" t="s">
        <v>40</v>
      </c>
      <c r="E10245" s="9" t="s">
        <v>38</v>
      </c>
      <c r="F10245" s="9">
        <v>2016</v>
      </c>
      <c r="G10245" s="9">
        <v>7</v>
      </c>
      <c r="H10245" s="9">
        <v>63.040129999999998</v>
      </c>
      <c r="I10245" s="9">
        <v>64.149540000000002</v>
      </c>
      <c r="J10245" s="9">
        <v>69.570920000000001</v>
      </c>
      <c r="K10245" s="9">
        <v>72.121009999999998</v>
      </c>
      <c r="L10245" s="9">
        <v>77.880840000000006</v>
      </c>
      <c r="M10245" s="9">
        <v>80.813959999999994</v>
      </c>
      <c r="N10245" s="9">
        <v>100.93470000000001</v>
      </c>
      <c r="O10245" s="9">
        <v>126.87179999999999</v>
      </c>
      <c r="P10245" s="9">
        <v>130.70419999999999</v>
      </c>
      <c r="Q10245" s="9">
        <v>143.9376</v>
      </c>
      <c r="R10245" s="9">
        <v>151.76900000000001</v>
      </c>
      <c r="S10245" s="9">
        <v>177.20330000000001</v>
      </c>
      <c r="T10245" s="9">
        <v>175.4666</v>
      </c>
      <c r="U10245" s="9">
        <v>154.74889999999999</v>
      </c>
      <c r="V10245" s="9">
        <v>157.26140000000001</v>
      </c>
      <c r="W10245" s="9">
        <v>163.63640000000001</v>
      </c>
      <c r="X10245" s="9">
        <v>163.98050000000001</v>
      </c>
      <c r="Y10245" s="9">
        <v>156.49340000000001</v>
      </c>
      <c r="Z10245" s="9">
        <v>157.0171</v>
      </c>
      <c r="AA10245" s="9">
        <v>153.95320000000001</v>
      </c>
      <c r="AB10245" s="9">
        <v>127.5248</v>
      </c>
      <c r="AC10245" s="9">
        <v>92.598110000000005</v>
      </c>
      <c r="AD10245" s="9">
        <v>86.692539999999994</v>
      </c>
      <c r="AE10245" s="9">
        <v>86.060739999999996</v>
      </c>
      <c r="AF10245" s="9">
        <v>159.83879999999999</v>
      </c>
      <c r="AG10245" s="9">
        <v>72.519329999999997</v>
      </c>
      <c r="AH10245" s="9">
        <v>72.027079999999998</v>
      </c>
      <c r="AI10245" s="9">
        <v>76.029120000000006</v>
      </c>
      <c r="AJ10245" s="9">
        <v>79.260859999999994</v>
      </c>
      <c r="AK10245" s="9">
        <v>84.361599999999996</v>
      </c>
      <c r="AL10245" s="9">
        <v>83.101479999999995</v>
      </c>
      <c r="AM10245" s="9">
        <v>96.116619999999998</v>
      </c>
      <c r="AN10245" s="9">
        <v>123.9221</v>
      </c>
      <c r="AO10245" s="9">
        <v>129.90389999999999</v>
      </c>
      <c r="AP10245" s="9">
        <v>143.12739999999999</v>
      </c>
      <c r="AQ10245" s="9">
        <v>152.00720000000001</v>
      </c>
      <c r="AR10245" s="9">
        <v>166.2149</v>
      </c>
      <c r="AS10245" s="9">
        <v>172.59129999999999</v>
      </c>
      <c r="AT10245" s="9">
        <v>176.6139</v>
      </c>
      <c r="AU10245" s="9">
        <v>178.5078</v>
      </c>
      <c r="AV10245" s="9">
        <v>179.54669999999999</v>
      </c>
      <c r="AW10245" s="9">
        <v>171.4769</v>
      </c>
      <c r="AX10245" s="9">
        <v>155.28790000000001</v>
      </c>
      <c r="AY10245" s="9">
        <v>141.29179999999999</v>
      </c>
      <c r="AZ10245" s="9">
        <v>137.75659999999999</v>
      </c>
      <c r="BA10245" s="9">
        <v>117.5147</v>
      </c>
      <c r="BB10245" s="9">
        <v>84.365359999999995</v>
      </c>
      <c r="BC10245" s="9">
        <v>78.035960000000003</v>
      </c>
      <c r="BD10245" s="9">
        <v>77.863709999999998</v>
      </c>
      <c r="BE10245" s="9">
        <v>172.77889999999999</v>
      </c>
      <c r="BF10245" s="33">
        <v>68.977270000000004</v>
      </c>
      <c r="BG10245" s="33">
        <v>68.132580000000004</v>
      </c>
      <c r="BH10245" s="33">
        <v>67.125</v>
      </c>
      <c r="BI10245" s="33">
        <v>66.238640000000004</v>
      </c>
      <c r="BJ10245" s="33">
        <v>65.731059999999999</v>
      </c>
      <c r="BK10245" s="33">
        <v>65.151510000000002</v>
      </c>
      <c r="BL10245" s="33">
        <v>65</v>
      </c>
      <c r="BM10245" s="33">
        <v>66.435609999999997</v>
      </c>
      <c r="BN10245" s="33">
        <v>69.450760000000002</v>
      </c>
      <c r="BO10245" s="33">
        <v>72.893940000000001</v>
      </c>
      <c r="BP10245" s="33">
        <v>76.643940000000001</v>
      </c>
      <c r="BQ10245" s="33">
        <v>79.162880000000001</v>
      </c>
      <c r="BR10245" s="33">
        <v>81.310609999999997</v>
      </c>
      <c r="BS10245" s="33">
        <v>82.719700000000003</v>
      </c>
      <c r="BT10245" s="33">
        <v>82.939390000000003</v>
      </c>
      <c r="BU10245" s="33">
        <v>83.087119999999999</v>
      </c>
      <c r="BV10245" s="33">
        <v>83.261359999999996</v>
      </c>
      <c r="BW10245" s="33">
        <v>82.901510000000002</v>
      </c>
      <c r="BX10245" s="33">
        <v>81.310609999999997</v>
      </c>
      <c r="BY10245" s="33">
        <v>79.064390000000003</v>
      </c>
      <c r="BZ10245" s="33">
        <v>76.147729999999996</v>
      </c>
      <c r="CA10245" s="33">
        <v>73.481059999999999</v>
      </c>
      <c r="CB10245" s="33">
        <v>71.662880000000001</v>
      </c>
      <c r="CC10245" s="33">
        <v>70.109849999999994</v>
      </c>
      <c r="CD10245" s="9">
        <v>47.209769999999999</v>
      </c>
      <c r="CE10245" s="9">
        <v>43.082560000000001</v>
      </c>
      <c r="CF10245" s="9">
        <v>40.756050000000002</v>
      </c>
      <c r="CG10245" s="9">
        <v>39.631709999999998</v>
      </c>
      <c r="CH10245" s="9">
        <v>38.811019999999999</v>
      </c>
      <c r="CI10245" s="9">
        <v>13.630890000000001</v>
      </c>
      <c r="CJ10245" s="9">
        <v>20.86253</v>
      </c>
      <c r="CK10245" s="9">
        <v>29.701830000000001</v>
      </c>
      <c r="CL10245" s="9">
        <v>36.126170000000002</v>
      </c>
      <c r="CM10245" s="9">
        <v>51.201050000000002</v>
      </c>
      <c r="CN10245" s="9">
        <v>67.608599999999996</v>
      </c>
      <c r="CO10245" s="9">
        <v>100.4217</v>
      </c>
      <c r="CP10245" s="9">
        <v>114.77630000000001</v>
      </c>
      <c r="CQ10245" s="9">
        <v>202.435</v>
      </c>
      <c r="CR10245" s="9">
        <v>197.97470000000001</v>
      </c>
      <c r="CS10245" s="9">
        <v>124.7782</v>
      </c>
      <c r="CT10245" s="9">
        <v>113.3335</v>
      </c>
      <c r="CU10245" s="9">
        <v>110.5986</v>
      </c>
      <c r="CV10245" s="9">
        <v>102.2726</v>
      </c>
      <c r="CW10245" s="9">
        <v>93.153030000000001</v>
      </c>
      <c r="CX10245" s="9">
        <v>74.089969999999994</v>
      </c>
      <c r="CY10245" s="9">
        <v>62.68197</v>
      </c>
      <c r="CZ10245" s="9">
        <v>58.606059999999999</v>
      </c>
      <c r="DA10245" s="9">
        <v>59.575339999999997</v>
      </c>
      <c r="DB10245" s="9">
        <v>120.8762</v>
      </c>
      <c r="DC10245" s="9">
        <v>82.334270000000004</v>
      </c>
      <c r="DD10245" s="9">
        <v>0</v>
      </c>
    </row>
    <row r="10246" spans="1:108" x14ac:dyDescent="0.25">
      <c r="A10246" s="9" t="s">
        <v>42</v>
      </c>
      <c r="B10246" s="9" t="s">
        <v>31</v>
      </c>
      <c r="C10246" s="9" t="s">
        <v>2</v>
      </c>
      <c r="D10246" s="9" t="s">
        <v>40</v>
      </c>
      <c r="E10246" s="9" t="s">
        <v>38</v>
      </c>
      <c r="F10246" s="9">
        <v>2016</v>
      </c>
      <c r="G10246" s="9">
        <v>8</v>
      </c>
      <c r="H10246" s="9"/>
      <c r="BF10246" s="33">
        <v>66.382580000000004</v>
      </c>
      <c r="BG10246" s="33">
        <v>65.356059999999999</v>
      </c>
      <c r="BH10246" s="33">
        <v>64.340909999999994</v>
      </c>
      <c r="BI10246" s="33">
        <v>63.57197</v>
      </c>
      <c r="BJ10246" s="33">
        <v>62.992420000000003</v>
      </c>
      <c r="BK10246" s="33">
        <v>62.719700000000003</v>
      </c>
      <c r="BL10246" s="33">
        <v>62.25</v>
      </c>
      <c r="BM10246" s="33">
        <v>62.94697</v>
      </c>
      <c r="BN10246" s="33">
        <v>65.715909999999994</v>
      </c>
      <c r="BO10246" s="33">
        <v>70.719700000000003</v>
      </c>
      <c r="BP10246" s="33">
        <v>75.935609999999997</v>
      </c>
      <c r="BQ10246" s="33">
        <v>80.185609999999997</v>
      </c>
      <c r="BR10246" s="33">
        <v>82.590909999999994</v>
      </c>
      <c r="BS10246" s="33">
        <v>83.439390000000003</v>
      </c>
      <c r="BT10246" s="33">
        <v>83.946969999999993</v>
      </c>
      <c r="BU10246" s="33">
        <v>84.352270000000004</v>
      </c>
      <c r="BV10246" s="33">
        <v>84.693179999999998</v>
      </c>
      <c r="BW10246" s="33">
        <v>83.359849999999994</v>
      </c>
      <c r="BX10246" s="33">
        <v>82.272729999999996</v>
      </c>
      <c r="BY10246" s="33">
        <v>79.094700000000003</v>
      </c>
      <c r="BZ10246" s="33">
        <v>75.973489999999998</v>
      </c>
      <c r="CA10246" s="33">
        <v>73.231059999999999</v>
      </c>
      <c r="CB10246" s="33">
        <v>71.204539999999994</v>
      </c>
      <c r="CC10246" s="33">
        <v>69.825760000000002</v>
      </c>
      <c r="DC10246" s="9">
        <v>82.334270000000004</v>
      </c>
      <c r="DD10246" s="9">
        <v>0</v>
      </c>
    </row>
    <row r="10247" spans="1:108" x14ac:dyDescent="0.25">
      <c r="A10247" s="9" t="s">
        <v>42</v>
      </c>
      <c r="B10247" s="9" t="s">
        <v>31</v>
      </c>
      <c r="C10247" s="9" t="s">
        <v>2</v>
      </c>
      <c r="D10247" s="9" t="s">
        <v>40</v>
      </c>
      <c r="E10247" s="9" t="s">
        <v>38</v>
      </c>
      <c r="F10247" s="9">
        <v>2016</v>
      </c>
      <c r="G10247" s="9">
        <v>9</v>
      </c>
      <c r="H10247" s="9"/>
      <c r="BF10247" s="33">
        <v>67.681820000000002</v>
      </c>
      <c r="BG10247" s="33">
        <v>66.651510000000002</v>
      </c>
      <c r="BH10247" s="33">
        <v>65.693179999999998</v>
      </c>
      <c r="BI10247" s="33">
        <v>64.303030000000007</v>
      </c>
      <c r="BJ10247" s="33">
        <v>63.348480000000002</v>
      </c>
      <c r="BK10247" s="33">
        <v>62.708329999999997</v>
      </c>
      <c r="BL10247" s="33">
        <v>62.359850000000002</v>
      </c>
      <c r="BM10247" s="33">
        <v>63.314390000000003</v>
      </c>
      <c r="BN10247" s="33">
        <v>66.174239999999998</v>
      </c>
      <c r="BO10247" s="33">
        <v>70.022729999999996</v>
      </c>
      <c r="BP10247" s="33">
        <v>74.530299999999997</v>
      </c>
      <c r="BQ10247" s="33">
        <v>78.943179999999998</v>
      </c>
      <c r="BR10247" s="33">
        <v>82.034090000000006</v>
      </c>
      <c r="BS10247" s="33">
        <v>82.443179999999998</v>
      </c>
      <c r="BT10247" s="33">
        <v>83.310609999999997</v>
      </c>
      <c r="BU10247" s="33">
        <v>84.231059999999999</v>
      </c>
      <c r="BV10247" s="33">
        <v>84.026510000000002</v>
      </c>
      <c r="BW10247" s="33">
        <v>83.109849999999994</v>
      </c>
      <c r="BX10247" s="33">
        <v>80.814390000000003</v>
      </c>
      <c r="BY10247" s="33">
        <v>77.178030000000007</v>
      </c>
      <c r="BZ10247" s="33">
        <v>74.731059999999999</v>
      </c>
      <c r="CA10247" s="33">
        <v>72.928030000000007</v>
      </c>
      <c r="CB10247" s="33">
        <v>71.162880000000001</v>
      </c>
      <c r="CC10247" s="33">
        <v>68.909090000000006</v>
      </c>
      <c r="DC10247" s="9">
        <v>82.334270000000004</v>
      </c>
      <c r="DD10247" s="9">
        <v>0</v>
      </c>
    </row>
    <row r="10248" spans="1:108" x14ac:dyDescent="0.25">
      <c r="A10248" s="9" t="s">
        <v>42</v>
      </c>
      <c r="B10248" s="9" t="s">
        <v>31</v>
      </c>
      <c r="C10248" s="9" t="s">
        <v>2</v>
      </c>
      <c r="D10248" s="9" t="s">
        <v>40</v>
      </c>
      <c r="E10248" s="9" t="s">
        <v>38</v>
      </c>
      <c r="F10248" s="9">
        <v>2016</v>
      </c>
      <c r="G10248" s="9">
        <v>10</v>
      </c>
      <c r="H10248" s="9"/>
      <c r="BF10248" s="33">
        <v>61.981059999999999</v>
      </c>
      <c r="BG10248" s="33">
        <v>60.515149999999998</v>
      </c>
      <c r="BH10248" s="33">
        <v>59.969700000000003</v>
      </c>
      <c r="BI10248" s="33">
        <v>58.996209999999998</v>
      </c>
      <c r="BJ10248" s="33">
        <v>58.473480000000002</v>
      </c>
      <c r="BK10248" s="33">
        <v>57.602269999999997</v>
      </c>
      <c r="BL10248" s="33">
        <v>57.261360000000003</v>
      </c>
      <c r="BM10248" s="33">
        <v>57.939390000000003</v>
      </c>
      <c r="BN10248" s="33">
        <v>61.939390000000003</v>
      </c>
      <c r="BO10248" s="33">
        <v>67.791659999999993</v>
      </c>
      <c r="BP10248" s="33">
        <v>73.818179999999998</v>
      </c>
      <c r="BQ10248" s="33">
        <v>79.268940000000001</v>
      </c>
      <c r="BR10248" s="33">
        <v>83.178030000000007</v>
      </c>
      <c r="BS10248" s="33">
        <v>85.833340000000007</v>
      </c>
      <c r="BT10248" s="33">
        <v>83.878780000000006</v>
      </c>
      <c r="BU10248" s="33">
        <v>82.159090000000006</v>
      </c>
      <c r="BV10248" s="33">
        <v>81.083340000000007</v>
      </c>
      <c r="BW10248" s="33">
        <v>79.314390000000003</v>
      </c>
      <c r="BX10248" s="33">
        <v>75.515150000000006</v>
      </c>
      <c r="BY10248" s="33">
        <v>71.867419999999996</v>
      </c>
      <c r="BZ10248" s="33">
        <v>68.988640000000004</v>
      </c>
      <c r="CA10248" s="33">
        <v>66.511359999999996</v>
      </c>
      <c r="CB10248" s="33">
        <v>65.090909999999994</v>
      </c>
      <c r="CC10248" s="33">
        <v>63.174239999999998</v>
      </c>
      <c r="DC10248" s="9">
        <v>82.334270000000004</v>
      </c>
      <c r="DD10248" s="9">
        <v>0</v>
      </c>
    </row>
    <row r="10249" spans="1:108" x14ac:dyDescent="0.25">
      <c r="A10249" s="9" t="s">
        <v>42</v>
      </c>
      <c r="B10249" s="9" t="s">
        <v>31</v>
      </c>
      <c r="C10249" s="9" t="s">
        <v>2</v>
      </c>
      <c r="D10249" s="9" t="s">
        <v>40</v>
      </c>
      <c r="E10249" s="9" t="s">
        <v>38</v>
      </c>
      <c r="F10249" s="9">
        <v>2017</v>
      </c>
      <c r="G10249" s="9">
        <v>5</v>
      </c>
      <c r="H10249" s="9"/>
      <c r="BF10249" s="33">
        <v>64.054169999999999</v>
      </c>
      <c r="BG10249" s="33">
        <v>62.420830000000002</v>
      </c>
      <c r="BH10249" s="33">
        <v>61.645829999999997</v>
      </c>
      <c r="BI10249" s="33">
        <v>60.595829999999999</v>
      </c>
      <c r="BJ10249" s="33">
        <v>60.041670000000003</v>
      </c>
      <c r="BK10249" s="33">
        <v>59.308329999999998</v>
      </c>
      <c r="BL10249" s="33">
        <v>59.208329999999997</v>
      </c>
      <c r="BM10249" s="33">
        <v>61.029170000000001</v>
      </c>
      <c r="BN10249" s="33">
        <v>63.954169999999998</v>
      </c>
      <c r="BO10249" s="33">
        <v>68.283330000000007</v>
      </c>
      <c r="BP10249" s="33">
        <v>72.416659999999993</v>
      </c>
      <c r="BQ10249" s="33">
        <v>74.216669999999993</v>
      </c>
      <c r="BR10249" s="33">
        <v>75.745829999999998</v>
      </c>
      <c r="BS10249" s="33">
        <v>76.849999999999994</v>
      </c>
      <c r="BT10249" s="33">
        <v>77.75</v>
      </c>
      <c r="BU10249" s="33">
        <v>77.795829999999995</v>
      </c>
      <c r="BV10249" s="33">
        <v>77.516670000000005</v>
      </c>
      <c r="BW10249" s="33">
        <v>77.125</v>
      </c>
      <c r="BX10249" s="33">
        <v>76.037499999999994</v>
      </c>
      <c r="BY10249" s="33">
        <v>73.729159999999993</v>
      </c>
      <c r="BZ10249" s="33">
        <v>70.841669999999993</v>
      </c>
      <c r="CA10249" s="33">
        <v>68.724999999999994</v>
      </c>
      <c r="CB10249" s="33">
        <v>66.941670000000002</v>
      </c>
      <c r="CC10249" s="33">
        <v>65.366669999999999</v>
      </c>
      <c r="DC10249" s="9">
        <v>82.334270000000004</v>
      </c>
      <c r="DD10249" s="9">
        <v>0</v>
      </c>
    </row>
    <row r="10250" spans="1:108" x14ac:dyDescent="0.25">
      <c r="A10250" s="9" t="s">
        <v>42</v>
      </c>
      <c r="B10250" s="9" t="s">
        <v>31</v>
      </c>
      <c r="C10250" s="9" t="s">
        <v>2</v>
      </c>
      <c r="D10250" s="9" t="s">
        <v>40</v>
      </c>
      <c r="E10250" s="9" t="s">
        <v>38</v>
      </c>
      <c r="F10250" s="9">
        <v>2017</v>
      </c>
      <c r="G10250" s="9">
        <v>6</v>
      </c>
      <c r="H10250" s="9"/>
      <c r="BF10250" s="33">
        <v>67.923389999999998</v>
      </c>
      <c r="BG10250" s="33">
        <v>66.302419999999998</v>
      </c>
      <c r="BH10250" s="33">
        <v>65.13306</v>
      </c>
      <c r="BI10250" s="33">
        <v>64.056449999999998</v>
      </c>
      <c r="BJ10250" s="33">
        <v>62.899189999999997</v>
      </c>
      <c r="BK10250" s="33">
        <v>62.419350000000001</v>
      </c>
      <c r="BL10250" s="33">
        <v>62.919350000000001</v>
      </c>
      <c r="BM10250" s="33">
        <v>66.387100000000004</v>
      </c>
      <c r="BN10250" s="33">
        <v>71.576610000000002</v>
      </c>
      <c r="BO10250" s="33">
        <v>76.375</v>
      </c>
      <c r="BP10250" s="33">
        <v>79.733869999999996</v>
      </c>
      <c r="BQ10250" s="33">
        <v>83.221770000000006</v>
      </c>
      <c r="BR10250" s="33">
        <v>84.524190000000004</v>
      </c>
      <c r="BS10250" s="33">
        <v>85.645160000000004</v>
      </c>
      <c r="BT10250" s="33">
        <v>86.334680000000006</v>
      </c>
      <c r="BU10250" s="33">
        <v>86.681449999999998</v>
      </c>
      <c r="BV10250" s="33">
        <v>86.463710000000006</v>
      </c>
      <c r="BW10250" s="33">
        <v>86.076610000000002</v>
      </c>
      <c r="BX10250" s="33">
        <v>84.61694</v>
      </c>
      <c r="BY10250" s="33">
        <v>82.024190000000004</v>
      </c>
      <c r="BZ10250" s="33">
        <v>78.592740000000006</v>
      </c>
      <c r="CA10250" s="33">
        <v>75.181449999999998</v>
      </c>
      <c r="CB10250" s="33">
        <v>72.955640000000002</v>
      </c>
      <c r="CC10250" s="33">
        <v>70.681449999999998</v>
      </c>
      <c r="DC10250" s="9">
        <v>82.334270000000004</v>
      </c>
      <c r="DD10250" s="9">
        <v>0</v>
      </c>
    </row>
    <row r="10251" spans="1:108" x14ac:dyDescent="0.25">
      <c r="A10251" s="9" t="s">
        <v>42</v>
      </c>
      <c r="B10251" s="9" t="s">
        <v>31</v>
      </c>
      <c r="C10251" s="9" t="s">
        <v>2</v>
      </c>
      <c r="D10251" s="9" t="s">
        <v>40</v>
      </c>
      <c r="E10251" s="9" t="s">
        <v>38</v>
      </c>
      <c r="F10251" s="9">
        <v>2017</v>
      </c>
      <c r="G10251" s="9">
        <v>7</v>
      </c>
      <c r="H10251" s="9">
        <v>63.018529999999998</v>
      </c>
      <c r="I10251" s="9">
        <v>64.096950000000007</v>
      </c>
      <c r="J10251" s="9">
        <v>69.570229999999995</v>
      </c>
      <c r="K10251" s="9">
        <v>72.041759999999996</v>
      </c>
      <c r="L10251" s="9">
        <v>77.832939999999994</v>
      </c>
      <c r="M10251" s="9">
        <v>80.842669999999998</v>
      </c>
      <c r="N10251" s="9">
        <v>100.9939</v>
      </c>
      <c r="O10251" s="9">
        <v>126.9358</v>
      </c>
      <c r="P10251" s="9">
        <v>130.7165</v>
      </c>
      <c r="Q10251" s="9">
        <v>143.93459999999999</v>
      </c>
      <c r="R10251" s="9">
        <v>151.65549999999999</v>
      </c>
      <c r="S10251" s="9">
        <v>177.04509999999999</v>
      </c>
      <c r="T10251" s="9">
        <v>175.5341</v>
      </c>
      <c r="U10251" s="9">
        <v>154.8853</v>
      </c>
      <c r="V10251" s="9">
        <v>157.39779999999999</v>
      </c>
      <c r="W10251" s="9">
        <v>163.74950000000001</v>
      </c>
      <c r="X10251" s="9">
        <v>164.05629999999999</v>
      </c>
      <c r="Y10251" s="9">
        <v>156.6071</v>
      </c>
      <c r="Z10251" s="9">
        <v>157.05850000000001</v>
      </c>
      <c r="AA10251" s="9">
        <v>153.9425</v>
      </c>
      <c r="AB10251" s="9">
        <v>127.5934</v>
      </c>
      <c r="AC10251" s="9">
        <v>92.70532</v>
      </c>
      <c r="AD10251" s="9">
        <v>86.80453</v>
      </c>
      <c r="AE10251" s="9">
        <v>86.172730000000001</v>
      </c>
      <c r="AF10251" s="9">
        <v>159.94970000000001</v>
      </c>
      <c r="AG10251" s="9">
        <v>72.497730000000004</v>
      </c>
      <c r="AH10251" s="9">
        <v>71.974490000000003</v>
      </c>
      <c r="AI10251" s="9">
        <v>76.02843</v>
      </c>
      <c r="AJ10251" s="9">
        <v>79.181610000000006</v>
      </c>
      <c r="AK10251" s="9">
        <v>84.31371</v>
      </c>
      <c r="AL10251" s="9">
        <v>83.130170000000007</v>
      </c>
      <c r="AM10251" s="9">
        <v>96.175839999999994</v>
      </c>
      <c r="AN10251" s="9">
        <v>123.98609999999999</v>
      </c>
      <c r="AO10251" s="9">
        <v>129.9162</v>
      </c>
      <c r="AP10251" s="9">
        <v>143.12440000000001</v>
      </c>
      <c r="AQ10251" s="9">
        <v>151.8937</v>
      </c>
      <c r="AR10251" s="9">
        <v>166.05670000000001</v>
      </c>
      <c r="AS10251" s="9">
        <v>172.65889999999999</v>
      </c>
      <c r="AT10251" s="9">
        <v>176.75030000000001</v>
      </c>
      <c r="AU10251" s="9">
        <v>178.64420000000001</v>
      </c>
      <c r="AV10251" s="9">
        <v>179.65989999999999</v>
      </c>
      <c r="AW10251" s="9">
        <v>171.55269999999999</v>
      </c>
      <c r="AX10251" s="9">
        <v>155.4016</v>
      </c>
      <c r="AY10251" s="9">
        <v>141.33320000000001</v>
      </c>
      <c r="AZ10251" s="9">
        <v>137.74590000000001</v>
      </c>
      <c r="BA10251" s="9">
        <v>117.5834</v>
      </c>
      <c r="BB10251" s="9">
        <v>84.472589999999997</v>
      </c>
      <c r="BC10251" s="9">
        <v>78.147959999999998</v>
      </c>
      <c r="BD10251" s="9">
        <v>77.975700000000003</v>
      </c>
      <c r="BE10251" s="9">
        <v>172.88980000000001</v>
      </c>
      <c r="BF10251" s="33">
        <v>68.977270000000004</v>
      </c>
      <c r="BG10251" s="33">
        <v>68.132580000000004</v>
      </c>
      <c r="BH10251" s="33">
        <v>67.125</v>
      </c>
      <c r="BI10251" s="33">
        <v>66.238640000000004</v>
      </c>
      <c r="BJ10251" s="33">
        <v>65.731059999999999</v>
      </c>
      <c r="BK10251" s="33">
        <v>65.151510000000002</v>
      </c>
      <c r="BL10251" s="33">
        <v>65</v>
      </c>
      <c r="BM10251" s="33">
        <v>66.435609999999997</v>
      </c>
      <c r="BN10251" s="33">
        <v>69.450760000000002</v>
      </c>
      <c r="BO10251" s="33">
        <v>72.893940000000001</v>
      </c>
      <c r="BP10251" s="33">
        <v>76.643940000000001</v>
      </c>
      <c r="BQ10251" s="33">
        <v>79.162880000000001</v>
      </c>
      <c r="BR10251" s="33">
        <v>81.310609999999997</v>
      </c>
      <c r="BS10251" s="33">
        <v>82.719700000000003</v>
      </c>
      <c r="BT10251" s="33">
        <v>82.939390000000003</v>
      </c>
      <c r="BU10251" s="33">
        <v>83.087119999999999</v>
      </c>
      <c r="BV10251" s="33">
        <v>83.261359999999996</v>
      </c>
      <c r="BW10251" s="33">
        <v>82.901510000000002</v>
      </c>
      <c r="BX10251" s="33">
        <v>81.310609999999997</v>
      </c>
      <c r="BY10251" s="33">
        <v>79.064390000000003</v>
      </c>
      <c r="BZ10251" s="33">
        <v>76.147729999999996</v>
      </c>
      <c r="CA10251" s="33">
        <v>73.481059999999999</v>
      </c>
      <c r="CB10251" s="33">
        <v>71.662880000000001</v>
      </c>
      <c r="CC10251" s="33">
        <v>70.109849999999994</v>
      </c>
      <c r="CD10251" s="9">
        <v>47.226219999999998</v>
      </c>
      <c r="CE10251" s="9">
        <v>43.080500000000001</v>
      </c>
      <c r="CF10251" s="9">
        <v>40.749940000000002</v>
      </c>
      <c r="CG10251" s="9">
        <v>39.628250000000001</v>
      </c>
      <c r="CH10251" s="9">
        <v>38.810090000000002</v>
      </c>
      <c r="CI10251" s="9">
        <v>13.635199999999999</v>
      </c>
      <c r="CJ10251" s="9">
        <v>20.878160000000001</v>
      </c>
      <c r="CK10251" s="9">
        <v>29.710080000000001</v>
      </c>
      <c r="CL10251" s="9">
        <v>36.139139999999998</v>
      </c>
      <c r="CM10251" s="9">
        <v>51.229570000000002</v>
      </c>
      <c r="CN10251" s="9">
        <v>67.640979999999999</v>
      </c>
      <c r="CO10251" s="9">
        <v>100.45489999999999</v>
      </c>
      <c r="CP10251" s="9">
        <v>114.8104</v>
      </c>
      <c r="CQ10251" s="9">
        <v>202.46940000000001</v>
      </c>
      <c r="CR10251" s="9">
        <v>198.01609999999999</v>
      </c>
      <c r="CS10251" s="9">
        <v>124.8169</v>
      </c>
      <c r="CT10251" s="9">
        <v>113.3702</v>
      </c>
      <c r="CU10251" s="9">
        <v>110.6302</v>
      </c>
      <c r="CV10251" s="9">
        <v>102.31399999999999</v>
      </c>
      <c r="CW10251" s="9">
        <v>93.182850000000002</v>
      </c>
      <c r="CX10251" s="9">
        <v>74.106669999999994</v>
      </c>
      <c r="CY10251" s="9">
        <v>62.692300000000003</v>
      </c>
      <c r="CZ10251" s="9">
        <v>58.614539999999998</v>
      </c>
      <c r="DA10251" s="9">
        <v>59.583190000000002</v>
      </c>
      <c r="DB10251" s="9">
        <v>120.9076</v>
      </c>
      <c r="DC10251" s="9">
        <v>82.334270000000004</v>
      </c>
      <c r="DD10251" s="9">
        <v>0</v>
      </c>
    </row>
    <row r="10252" spans="1:108" x14ac:dyDescent="0.25">
      <c r="A10252" s="9" t="s">
        <v>42</v>
      </c>
      <c r="B10252" s="9" t="s">
        <v>31</v>
      </c>
      <c r="C10252" s="9" t="s">
        <v>2</v>
      </c>
      <c r="D10252" s="9" t="s">
        <v>40</v>
      </c>
      <c r="E10252" s="9" t="s">
        <v>38</v>
      </c>
      <c r="F10252" s="9">
        <v>2017</v>
      </c>
      <c r="G10252" s="9">
        <v>8</v>
      </c>
      <c r="H10252" s="9"/>
      <c r="BF10252" s="33">
        <v>66.382580000000004</v>
      </c>
      <c r="BG10252" s="33">
        <v>65.356059999999999</v>
      </c>
      <c r="BH10252" s="33">
        <v>64.340909999999994</v>
      </c>
      <c r="BI10252" s="33">
        <v>63.57197</v>
      </c>
      <c r="BJ10252" s="33">
        <v>62.992420000000003</v>
      </c>
      <c r="BK10252" s="33">
        <v>62.719700000000003</v>
      </c>
      <c r="BL10252" s="33">
        <v>62.25</v>
      </c>
      <c r="BM10252" s="33">
        <v>62.94697</v>
      </c>
      <c r="BN10252" s="33">
        <v>65.715909999999994</v>
      </c>
      <c r="BO10252" s="33">
        <v>70.719700000000003</v>
      </c>
      <c r="BP10252" s="33">
        <v>75.935609999999997</v>
      </c>
      <c r="BQ10252" s="33">
        <v>80.185609999999997</v>
      </c>
      <c r="BR10252" s="33">
        <v>82.590909999999994</v>
      </c>
      <c r="BS10252" s="33">
        <v>83.439390000000003</v>
      </c>
      <c r="BT10252" s="33">
        <v>83.946969999999993</v>
      </c>
      <c r="BU10252" s="33">
        <v>84.352270000000004</v>
      </c>
      <c r="BV10252" s="33">
        <v>84.693179999999998</v>
      </c>
      <c r="BW10252" s="33">
        <v>83.359849999999994</v>
      </c>
      <c r="BX10252" s="33">
        <v>82.272729999999996</v>
      </c>
      <c r="BY10252" s="33">
        <v>79.094700000000003</v>
      </c>
      <c r="BZ10252" s="33">
        <v>75.973489999999998</v>
      </c>
      <c r="CA10252" s="33">
        <v>73.231059999999999</v>
      </c>
      <c r="CB10252" s="33">
        <v>71.204539999999994</v>
      </c>
      <c r="CC10252" s="33">
        <v>69.825760000000002</v>
      </c>
      <c r="DC10252" s="9">
        <v>82.334270000000004</v>
      </c>
      <c r="DD10252" s="9">
        <v>0</v>
      </c>
    </row>
    <row r="10253" spans="1:108" x14ac:dyDescent="0.25">
      <c r="A10253" s="9" t="s">
        <v>42</v>
      </c>
      <c r="B10253" s="9" t="s">
        <v>31</v>
      </c>
      <c r="C10253" s="9" t="s">
        <v>2</v>
      </c>
      <c r="D10253" s="9" t="s">
        <v>40</v>
      </c>
      <c r="E10253" s="9" t="s">
        <v>38</v>
      </c>
      <c r="F10253" s="9">
        <v>2017</v>
      </c>
      <c r="G10253" s="9">
        <v>9</v>
      </c>
      <c r="H10253" s="9"/>
      <c r="BF10253" s="33">
        <v>67.681820000000002</v>
      </c>
      <c r="BG10253" s="33">
        <v>66.651510000000002</v>
      </c>
      <c r="BH10253" s="33">
        <v>65.693179999999998</v>
      </c>
      <c r="BI10253" s="33">
        <v>64.303030000000007</v>
      </c>
      <c r="BJ10253" s="33">
        <v>63.348480000000002</v>
      </c>
      <c r="BK10253" s="33">
        <v>62.708329999999997</v>
      </c>
      <c r="BL10253" s="33">
        <v>62.359850000000002</v>
      </c>
      <c r="BM10253" s="33">
        <v>63.314390000000003</v>
      </c>
      <c r="BN10253" s="33">
        <v>66.174239999999998</v>
      </c>
      <c r="BO10253" s="33">
        <v>70.022729999999996</v>
      </c>
      <c r="BP10253" s="33">
        <v>74.530299999999997</v>
      </c>
      <c r="BQ10253" s="33">
        <v>78.943179999999998</v>
      </c>
      <c r="BR10253" s="33">
        <v>82.034090000000006</v>
      </c>
      <c r="BS10253" s="33">
        <v>82.443179999999998</v>
      </c>
      <c r="BT10253" s="33">
        <v>83.310609999999997</v>
      </c>
      <c r="BU10253" s="33">
        <v>84.231059999999999</v>
      </c>
      <c r="BV10253" s="33">
        <v>84.026510000000002</v>
      </c>
      <c r="BW10253" s="33">
        <v>83.109849999999994</v>
      </c>
      <c r="BX10253" s="33">
        <v>80.814390000000003</v>
      </c>
      <c r="BY10253" s="33">
        <v>77.178030000000007</v>
      </c>
      <c r="BZ10253" s="33">
        <v>74.731059999999999</v>
      </c>
      <c r="CA10253" s="33">
        <v>72.928030000000007</v>
      </c>
      <c r="CB10253" s="33">
        <v>71.162880000000001</v>
      </c>
      <c r="CC10253" s="33">
        <v>68.909090000000006</v>
      </c>
      <c r="DC10253" s="9">
        <v>82.334270000000004</v>
      </c>
      <c r="DD10253" s="9">
        <v>0</v>
      </c>
    </row>
    <row r="10254" spans="1:108" x14ac:dyDescent="0.25">
      <c r="A10254" s="9" t="s">
        <v>42</v>
      </c>
      <c r="B10254" s="9" t="s">
        <v>31</v>
      </c>
      <c r="C10254" s="9" t="s">
        <v>2</v>
      </c>
      <c r="D10254" s="9" t="s">
        <v>40</v>
      </c>
      <c r="E10254" s="9" t="s">
        <v>38</v>
      </c>
      <c r="F10254" s="9">
        <v>2017</v>
      </c>
      <c r="G10254" s="9">
        <v>10</v>
      </c>
      <c r="H10254" s="9"/>
      <c r="BF10254" s="33">
        <v>61.981059999999999</v>
      </c>
      <c r="BG10254" s="33">
        <v>60.515149999999998</v>
      </c>
      <c r="BH10254" s="33">
        <v>59.969700000000003</v>
      </c>
      <c r="BI10254" s="33">
        <v>58.996209999999998</v>
      </c>
      <c r="BJ10254" s="33">
        <v>58.473480000000002</v>
      </c>
      <c r="BK10254" s="33">
        <v>57.602269999999997</v>
      </c>
      <c r="BL10254" s="33">
        <v>57.261360000000003</v>
      </c>
      <c r="BM10254" s="33">
        <v>57.939390000000003</v>
      </c>
      <c r="BN10254" s="33">
        <v>61.939390000000003</v>
      </c>
      <c r="BO10254" s="33">
        <v>67.791659999999993</v>
      </c>
      <c r="BP10254" s="33">
        <v>73.818179999999998</v>
      </c>
      <c r="BQ10254" s="33">
        <v>79.268940000000001</v>
      </c>
      <c r="BR10254" s="33">
        <v>83.178030000000007</v>
      </c>
      <c r="BS10254" s="33">
        <v>85.833340000000007</v>
      </c>
      <c r="BT10254" s="33">
        <v>83.878780000000006</v>
      </c>
      <c r="BU10254" s="33">
        <v>82.159090000000006</v>
      </c>
      <c r="BV10254" s="33">
        <v>81.083340000000007</v>
      </c>
      <c r="BW10254" s="33">
        <v>79.314390000000003</v>
      </c>
      <c r="BX10254" s="33">
        <v>75.515150000000006</v>
      </c>
      <c r="BY10254" s="33">
        <v>71.867419999999996</v>
      </c>
      <c r="BZ10254" s="33">
        <v>68.988640000000004</v>
      </c>
      <c r="CA10254" s="33">
        <v>66.511359999999996</v>
      </c>
      <c r="CB10254" s="33">
        <v>65.090909999999994</v>
      </c>
      <c r="CC10254" s="33">
        <v>63.174239999999998</v>
      </c>
      <c r="DC10254" s="9">
        <v>82.334270000000004</v>
      </c>
      <c r="DD10254" s="9">
        <v>0</v>
      </c>
    </row>
    <row r="10255" spans="1:108" x14ac:dyDescent="0.25">
      <c r="A10255" s="9" t="s">
        <v>42</v>
      </c>
      <c r="B10255" s="9" t="s">
        <v>31</v>
      </c>
      <c r="C10255" s="9" t="s">
        <v>2</v>
      </c>
      <c r="D10255" s="9" t="s">
        <v>40</v>
      </c>
      <c r="E10255" s="9" t="s">
        <v>38</v>
      </c>
      <c r="F10255" s="9">
        <v>2018</v>
      </c>
      <c r="G10255" s="9">
        <v>5</v>
      </c>
      <c r="H10255" s="9"/>
      <c r="BF10255" s="33">
        <v>64.054169999999999</v>
      </c>
      <c r="BG10255" s="33">
        <v>62.420830000000002</v>
      </c>
      <c r="BH10255" s="33">
        <v>61.645829999999997</v>
      </c>
      <c r="BI10255" s="33">
        <v>60.595829999999999</v>
      </c>
      <c r="BJ10255" s="33">
        <v>60.041670000000003</v>
      </c>
      <c r="BK10255" s="33">
        <v>59.308329999999998</v>
      </c>
      <c r="BL10255" s="33">
        <v>59.208329999999997</v>
      </c>
      <c r="BM10255" s="33">
        <v>61.029170000000001</v>
      </c>
      <c r="BN10255" s="33">
        <v>63.954169999999998</v>
      </c>
      <c r="BO10255" s="33">
        <v>68.283330000000007</v>
      </c>
      <c r="BP10255" s="33">
        <v>72.416659999999993</v>
      </c>
      <c r="BQ10255" s="33">
        <v>74.216669999999993</v>
      </c>
      <c r="BR10255" s="33">
        <v>75.745829999999998</v>
      </c>
      <c r="BS10255" s="33">
        <v>76.849999999999994</v>
      </c>
      <c r="BT10255" s="33">
        <v>77.75</v>
      </c>
      <c r="BU10255" s="33">
        <v>77.795829999999995</v>
      </c>
      <c r="BV10255" s="33">
        <v>77.516670000000005</v>
      </c>
      <c r="BW10255" s="33">
        <v>77.125</v>
      </c>
      <c r="BX10255" s="33">
        <v>76.037499999999994</v>
      </c>
      <c r="BY10255" s="33">
        <v>73.729159999999993</v>
      </c>
      <c r="BZ10255" s="33">
        <v>70.841669999999993</v>
      </c>
      <c r="CA10255" s="33">
        <v>68.724999999999994</v>
      </c>
      <c r="CB10255" s="33">
        <v>66.941670000000002</v>
      </c>
      <c r="CC10255" s="33">
        <v>65.366669999999999</v>
      </c>
      <c r="DC10255" s="9">
        <v>82.334270000000004</v>
      </c>
      <c r="DD10255" s="9">
        <v>0</v>
      </c>
    </row>
    <row r="10256" spans="1:108" x14ac:dyDescent="0.25">
      <c r="A10256" s="9" t="s">
        <v>42</v>
      </c>
      <c r="B10256" s="9" t="s">
        <v>31</v>
      </c>
      <c r="C10256" s="9" t="s">
        <v>2</v>
      </c>
      <c r="D10256" s="9" t="s">
        <v>40</v>
      </c>
      <c r="E10256" s="9" t="s">
        <v>38</v>
      </c>
      <c r="F10256" s="9">
        <v>2018</v>
      </c>
      <c r="G10256" s="9">
        <v>6</v>
      </c>
      <c r="H10256" s="9"/>
      <c r="BF10256" s="33">
        <v>67.923389999999998</v>
      </c>
      <c r="BG10256" s="33">
        <v>66.302419999999998</v>
      </c>
      <c r="BH10256" s="33">
        <v>65.13306</v>
      </c>
      <c r="BI10256" s="33">
        <v>64.056449999999998</v>
      </c>
      <c r="BJ10256" s="33">
        <v>62.899189999999997</v>
      </c>
      <c r="BK10256" s="33">
        <v>62.419350000000001</v>
      </c>
      <c r="BL10256" s="33">
        <v>62.919350000000001</v>
      </c>
      <c r="BM10256" s="33">
        <v>66.387100000000004</v>
      </c>
      <c r="BN10256" s="33">
        <v>71.576610000000002</v>
      </c>
      <c r="BO10256" s="33">
        <v>76.375</v>
      </c>
      <c r="BP10256" s="33">
        <v>79.733869999999996</v>
      </c>
      <c r="BQ10256" s="33">
        <v>83.221770000000006</v>
      </c>
      <c r="BR10256" s="33">
        <v>84.524190000000004</v>
      </c>
      <c r="BS10256" s="33">
        <v>85.645160000000004</v>
      </c>
      <c r="BT10256" s="33">
        <v>86.334680000000006</v>
      </c>
      <c r="BU10256" s="33">
        <v>86.681449999999998</v>
      </c>
      <c r="BV10256" s="33">
        <v>86.463710000000006</v>
      </c>
      <c r="BW10256" s="33">
        <v>86.076610000000002</v>
      </c>
      <c r="BX10256" s="33">
        <v>84.61694</v>
      </c>
      <c r="BY10256" s="33">
        <v>82.024190000000004</v>
      </c>
      <c r="BZ10256" s="33">
        <v>78.592740000000006</v>
      </c>
      <c r="CA10256" s="33">
        <v>75.181449999999998</v>
      </c>
      <c r="CB10256" s="33">
        <v>72.955640000000002</v>
      </c>
      <c r="CC10256" s="33">
        <v>70.681449999999998</v>
      </c>
      <c r="DC10256" s="9">
        <v>82.334270000000004</v>
      </c>
      <c r="DD10256" s="9">
        <v>0</v>
      </c>
    </row>
    <row r="10257" spans="1:108" x14ac:dyDescent="0.25">
      <c r="A10257" s="9" t="s">
        <v>42</v>
      </c>
      <c r="B10257" s="9" t="s">
        <v>31</v>
      </c>
      <c r="C10257" s="9" t="s">
        <v>2</v>
      </c>
      <c r="D10257" s="9" t="s">
        <v>40</v>
      </c>
      <c r="E10257" s="9" t="s">
        <v>38</v>
      </c>
      <c r="F10257" s="9">
        <v>2018</v>
      </c>
      <c r="G10257" s="9">
        <v>7</v>
      </c>
      <c r="H10257" s="9">
        <v>62.991509999999998</v>
      </c>
      <c r="I10257" s="9">
        <v>64.071280000000002</v>
      </c>
      <c r="J10257" s="9">
        <v>69.529880000000006</v>
      </c>
      <c r="K10257" s="9">
        <v>72.056659999999994</v>
      </c>
      <c r="L10257" s="9">
        <v>77.839359999999999</v>
      </c>
      <c r="M10257" s="9">
        <v>80.875870000000006</v>
      </c>
      <c r="N10257" s="9">
        <v>100.9687</v>
      </c>
      <c r="O10257" s="9">
        <v>126.8913</v>
      </c>
      <c r="P10257" s="9">
        <v>130.76079999999999</v>
      </c>
      <c r="Q10257" s="9">
        <v>143.9126</v>
      </c>
      <c r="R10257" s="9">
        <v>151.87350000000001</v>
      </c>
      <c r="S10257" s="9">
        <v>177.12530000000001</v>
      </c>
      <c r="T10257" s="9">
        <v>175.62180000000001</v>
      </c>
      <c r="U10257" s="9">
        <v>154.8117</v>
      </c>
      <c r="V10257" s="9">
        <v>157.32419999999999</v>
      </c>
      <c r="W10257" s="9">
        <v>163.61519999999999</v>
      </c>
      <c r="X10257" s="9">
        <v>163.9863</v>
      </c>
      <c r="Y10257" s="9">
        <v>156.40979999999999</v>
      </c>
      <c r="Z10257" s="9">
        <v>157.04230000000001</v>
      </c>
      <c r="AA10257" s="9">
        <v>153.90530000000001</v>
      </c>
      <c r="AB10257" s="9">
        <v>127.4712</v>
      </c>
      <c r="AC10257" s="9">
        <v>92.672039999999996</v>
      </c>
      <c r="AD10257" s="9">
        <v>86.752989999999997</v>
      </c>
      <c r="AE10257" s="9">
        <v>86.121200000000002</v>
      </c>
      <c r="AF10257" s="9">
        <v>159.83920000000001</v>
      </c>
      <c r="AG10257" s="9">
        <v>72.47072</v>
      </c>
      <c r="AH10257" s="9">
        <v>71.948819999999998</v>
      </c>
      <c r="AI10257" s="9">
        <v>75.988100000000003</v>
      </c>
      <c r="AJ10257" s="9">
        <v>79.196520000000007</v>
      </c>
      <c r="AK10257" s="9">
        <v>84.320139999999995</v>
      </c>
      <c r="AL10257" s="9">
        <v>83.163380000000004</v>
      </c>
      <c r="AM10257" s="9">
        <v>96.150679999999994</v>
      </c>
      <c r="AN10257" s="9">
        <v>123.9417</v>
      </c>
      <c r="AO10257" s="9">
        <v>129.9606</v>
      </c>
      <c r="AP10257" s="9">
        <v>143.10239999999999</v>
      </c>
      <c r="AQ10257" s="9">
        <v>152.11170000000001</v>
      </c>
      <c r="AR10257" s="9">
        <v>166.1369</v>
      </c>
      <c r="AS10257" s="9">
        <v>172.7465</v>
      </c>
      <c r="AT10257" s="9">
        <v>176.67670000000001</v>
      </c>
      <c r="AU10257" s="9">
        <v>178.57060000000001</v>
      </c>
      <c r="AV10257" s="9">
        <v>179.5256</v>
      </c>
      <c r="AW10257" s="9">
        <v>171.48269999999999</v>
      </c>
      <c r="AX10257" s="9">
        <v>155.20419999999999</v>
      </c>
      <c r="AY10257" s="9">
        <v>141.31710000000001</v>
      </c>
      <c r="AZ10257" s="9">
        <v>137.70869999999999</v>
      </c>
      <c r="BA10257" s="9">
        <v>117.46120000000001</v>
      </c>
      <c r="BB10257" s="9">
        <v>84.439300000000003</v>
      </c>
      <c r="BC10257" s="9">
        <v>78.096429999999998</v>
      </c>
      <c r="BD10257" s="9">
        <v>77.924160000000001</v>
      </c>
      <c r="BE10257" s="9">
        <v>172.77940000000001</v>
      </c>
      <c r="BF10257" s="33">
        <v>68.977270000000004</v>
      </c>
      <c r="BG10257" s="33">
        <v>68.132580000000004</v>
      </c>
      <c r="BH10257" s="33">
        <v>67.125</v>
      </c>
      <c r="BI10257" s="33">
        <v>66.238640000000004</v>
      </c>
      <c r="BJ10257" s="33">
        <v>65.731059999999999</v>
      </c>
      <c r="BK10257" s="33">
        <v>65.151510000000002</v>
      </c>
      <c r="BL10257" s="33">
        <v>65</v>
      </c>
      <c r="BM10257" s="33">
        <v>66.435609999999997</v>
      </c>
      <c r="BN10257" s="33">
        <v>69.450760000000002</v>
      </c>
      <c r="BO10257" s="33">
        <v>72.893940000000001</v>
      </c>
      <c r="BP10257" s="33">
        <v>76.643940000000001</v>
      </c>
      <c r="BQ10257" s="33">
        <v>79.162880000000001</v>
      </c>
      <c r="BR10257" s="33">
        <v>81.310609999999997</v>
      </c>
      <c r="BS10257" s="33">
        <v>82.719700000000003</v>
      </c>
      <c r="BT10257" s="33">
        <v>82.939390000000003</v>
      </c>
      <c r="BU10257" s="33">
        <v>83.087119999999999</v>
      </c>
      <c r="BV10257" s="33">
        <v>83.261359999999996</v>
      </c>
      <c r="BW10257" s="33">
        <v>82.901510000000002</v>
      </c>
      <c r="BX10257" s="33">
        <v>81.310609999999997</v>
      </c>
      <c r="BY10257" s="33">
        <v>79.064390000000003</v>
      </c>
      <c r="BZ10257" s="33">
        <v>76.147729999999996</v>
      </c>
      <c r="CA10257" s="33">
        <v>73.481059999999999</v>
      </c>
      <c r="CB10257" s="33">
        <v>71.662880000000001</v>
      </c>
      <c r="CC10257" s="33">
        <v>70.109849999999994</v>
      </c>
      <c r="CD10257" s="9">
        <v>47.228630000000003</v>
      </c>
      <c r="CE10257" s="9">
        <v>43.080500000000001</v>
      </c>
      <c r="CF10257" s="9">
        <v>40.75179</v>
      </c>
      <c r="CG10257" s="9">
        <v>39.629570000000001</v>
      </c>
      <c r="CH10257" s="9">
        <v>38.81091</v>
      </c>
      <c r="CI10257" s="9">
        <v>13.63799</v>
      </c>
      <c r="CJ10257" s="9">
        <v>20.876429999999999</v>
      </c>
      <c r="CK10257" s="9">
        <v>29.713899999999999</v>
      </c>
      <c r="CL10257" s="9">
        <v>36.14461</v>
      </c>
      <c r="CM10257" s="9">
        <v>51.23847</v>
      </c>
      <c r="CN10257" s="9">
        <v>67.659630000000007</v>
      </c>
      <c r="CO10257" s="9">
        <v>100.4722</v>
      </c>
      <c r="CP10257" s="9">
        <v>114.82850000000001</v>
      </c>
      <c r="CQ10257" s="9">
        <v>202.48869999999999</v>
      </c>
      <c r="CR10257" s="9">
        <v>198.0334</v>
      </c>
      <c r="CS10257" s="9">
        <v>124.8296</v>
      </c>
      <c r="CT10257" s="9">
        <v>113.37869999999999</v>
      </c>
      <c r="CU10257" s="9">
        <v>110.63939999999999</v>
      </c>
      <c r="CV10257" s="9">
        <v>102.3193</v>
      </c>
      <c r="CW10257" s="9">
        <v>93.190860000000001</v>
      </c>
      <c r="CX10257" s="9">
        <v>74.113330000000005</v>
      </c>
      <c r="CY10257" s="9">
        <v>62.694859999999998</v>
      </c>
      <c r="CZ10257" s="9">
        <v>58.616320000000002</v>
      </c>
      <c r="DA10257" s="9">
        <v>59.582050000000002</v>
      </c>
      <c r="DB10257" s="9">
        <v>120.9191</v>
      </c>
      <c r="DC10257" s="9">
        <v>82.334270000000004</v>
      </c>
      <c r="DD10257" s="9">
        <v>0</v>
      </c>
    </row>
    <row r="10258" spans="1:108" x14ac:dyDescent="0.25">
      <c r="A10258" s="9" t="s">
        <v>42</v>
      </c>
      <c r="B10258" s="9" t="s">
        <v>31</v>
      </c>
      <c r="C10258" s="9" t="s">
        <v>2</v>
      </c>
      <c r="D10258" s="9" t="s">
        <v>40</v>
      </c>
      <c r="E10258" s="9" t="s">
        <v>38</v>
      </c>
      <c r="F10258" s="9">
        <v>2018</v>
      </c>
      <c r="G10258" s="9">
        <v>8</v>
      </c>
      <c r="H10258" s="9"/>
      <c r="BF10258" s="33">
        <v>66.382580000000004</v>
      </c>
      <c r="BG10258" s="33">
        <v>65.356059999999999</v>
      </c>
      <c r="BH10258" s="33">
        <v>64.340909999999994</v>
      </c>
      <c r="BI10258" s="33">
        <v>63.57197</v>
      </c>
      <c r="BJ10258" s="33">
        <v>62.992420000000003</v>
      </c>
      <c r="BK10258" s="33">
        <v>62.719700000000003</v>
      </c>
      <c r="BL10258" s="33">
        <v>62.25</v>
      </c>
      <c r="BM10258" s="33">
        <v>62.94697</v>
      </c>
      <c r="BN10258" s="33">
        <v>65.715909999999994</v>
      </c>
      <c r="BO10258" s="33">
        <v>70.719700000000003</v>
      </c>
      <c r="BP10258" s="33">
        <v>75.935609999999997</v>
      </c>
      <c r="BQ10258" s="33">
        <v>80.185609999999997</v>
      </c>
      <c r="BR10258" s="33">
        <v>82.590909999999994</v>
      </c>
      <c r="BS10258" s="33">
        <v>83.439390000000003</v>
      </c>
      <c r="BT10258" s="33">
        <v>83.946969999999993</v>
      </c>
      <c r="BU10258" s="33">
        <v>84.352270000000004</v>
      </c>
      <c r="BV10258" s="33">
        <v>84.693179999999998</v>
      </c>
      <c r="BW10258" s="33">
        <v>83.359849999999994</v>
      </c>
      <c r="BX10258" s="33">
        <v>82.272729999999996</v>
      </c>
      <c r="BY10258" s="33">
        <v>79.094700000000003</v>
      </c>
      <c r="BZ10258" s="33">
        <v>75.973489999999998</v>
      </c>
      <c r="CA10258" s="33">
        <v>73.231059999999999</v>
      </c>
      <c r="CB10258" s="33">
        <v>71.204539999999994</v>
      </c>
      <c r="CC10258" s="33">
        <v>69.825760000000002</v>
      </c>
      <c r="DC10258" s="9">
        <v>82.334270000000004</v>
      </c>
      <c r="DD10258" s="9">
        <v>0</v>
      </c>
    </row>
    <row r="10259" spans="1:108" x14ac:dyDescent="0.25">
      <c r="A10259" s="9" t="s">
        <v>42</v>
      </c>
      <c r="B10259" s="9" t="s">
        <v>31</v>
      </c>
      <c r="C10259" s="9" t="s">
        <v>2</v>
      </c>
      <c r="D10259" s="9" t="s">
        <v>40</v>
      </c>
      <c r="E10259" s="9" t="s">
        <v>38</v>
      </c>
      <c r="F10259" s="9">
        <v>2018</v>
      </c>
      <c r="G10259" s="9">
        <v>9</v>
      </c>
      <c r="H10259" s="9"/>
      <c r="BF10259" s="33">
        <v>67.681820000000002</v>
      </c>
      <c r="BG10259" s="33">
        <v>66.651510000000002</v>
      </c>
      <c r="BH10259" s="33">
        <v>65.693179999999998</v>
      </c>
      <c r="BI10259" s="33">
        <v>64.303030000000007</v>
      </c>
      <c r="BJ10259" s="33">
        <v>63.348480000000002</v>
      </c>
      <c r="BK10259" s="33">
        <v>62.708329999999997</v>
      </c>
      <c r="BL10259" s="33">
        <v>62.359850000000002</v>
      </c>
      <c r="BM10259" s="33">
        <v>63.314390000000003</v>
      </c>
      <c r="BN10259" s="33">
        <v>66.174239999999998</v>
      </c>
      <c r="BO10259" s="33">
        <v>70.022729999999996</v>
      </c>
      <c r="BP10259" s="33">
        <v>74.530299999999997</v>
      </c>
      <c r="BQ10259" s="33">
        <v>78.943179999999998</v>
      </c>
      <c r="BR10259" s="33">
        <v>82.034090000000006</v>
      </c>
      <c r="BS10259" s="33">
        <v>82.443179999999998</v>
      </c>
      <c r="BT10259" s="33">
        <v>83.310609999999997</v>
      </c>
      <c r="BU10259" s="33">
        <v>84.231059999999999</v>
      </c>
      <c r="BV10259" s="33">
        <v>84.026510000000002</v>
      </c>
      <c r="BW10259" s="33">
        <v>83.109849999999994</v>
      </c>
      <c r="BX10259" s="33">
        <v>80.814390000000003</v>
      </c>
      <c r="BY10259" s="33">
        <v>77.178030000000007</v>
      </c>
      <c r="BZ10259" s="33">
        <v>74.731059999999999</v>
      </c>
      <c r="CA10259" s="33">
        <v>72.928030000000007</v>
      </c>
      <c r="CB10259" s="33">
        <v>71.162880000000001</v>
      </c>
      <c r="CC10259" s="33">
        <v>68.909090000000006</v>
      </c>
      <c r="DC10259" s="9">
        <v>82.334270000000004</v>
      </c>
      <c r="DD10259" s="9">
        <v>0</v>
      </c>
    </row>
    <row r="10260" spans="1:108" x14ac:dyDescent="0.25">
      <c r="A10260" s="9" t="s">
        <v>42</v>
      </c>
      <c r="B10260" s="9" t="s">
        <v>31</v>
      </c>
      <c r="C10260" s="9" t="s">
        <v>2</v>
      </c>
      <c r="D10260" s="9" t="s">
        <v>40</v>
      </c>
      <c r="E10260" s="9" t="s">
        <v>38</v>
      </c>
      <c r="F10260" s="9">
        <v>2018</v>
      </c>
      <c r="G10260" s="9">
        <v>10</v>
      </c>
      <c r="H10260" s="9"/>
      <c r="BF10260" s="33">
        <v>61.981059999999999</v>
      </c>
      <c r="BG10260" s="33">
        <v>60.515149999999998</v>
      </c>
      <c r="BH10260" s="33">
        <v>59.969700000000003</v>
      </c>
      <c r="BI10260" s="33">
        <v>58.996209999999998</v>
      </c>
      <c r="BJ10260" s="33">
        <v>58.473480000000002</v>
      </c>
      <c r="BK10260" s="33">
        <v>57.602269999999997</v>
      </c>
      <c r="BL10260" s="33">
        <v>57.261360000000003</v>
      </c>
      <c r="BM10260" s="33">
        <v>57.939390000000003</v>
      </c>
      <c r="BN10260" s="33">
        <v>61.939390000000003</v>
      </c>
      <c r="BO10260" s="33">
        <v>67.791659999999993</v>
      </c>
      <c r="BP10260" s="33">
        <v>73.818179999999998</v>
      </c>
      <c r="BQ10260" s="33">
        <v>79.268940000000001</v>
      </c>
      <c r="BR10260" s="33">
        <v>83.178030000000007</v>
      </c>
      <c r="BS10260" s="33">
        <v>85.833340000000007</v>
      </c>
      <c r="BT10260" s="33">
        <v>83.878780000000006</v>
      </c>
      <c r="BU10260" s="33">
        <v>82.159090000000006</v>
      </c>
      <c r="BV10260" s="33">
        <v>81.083340000000007</v>
      </c>
      <c r="BW10260" s="33">
        <v>79.314390000000003</v>
      </c>
      <c r="BX10260" s="33">
        <v>75.515150000000006</v>
      </c>
      <c r="BY10260" s="33">
        <v>71.867419999999996</v>
      </c>
      <c r="BZ10260" s="33">
        <v>68.988640000000004</v>
      </c>
      <c r="CA10260" s="33">
        <v>66.511359999999996</v>
      </c>
      <c r="CB10260" s="33">
        <v>65.090909999999994</v>
      </c>
      <c r="CC10260" s="33">
        <v>63.174239999999998</v>
      </c>
      <c r="DC10260" s="9">
        <v>82.334270000000004</v>
      </c>
      <c r="DD10260" s="9">
        <v>0</v>
      </c>
    </row>
    <row r="10261" spans="1:108" x14ac:dyDescent="0.25">
      <c r="A10261" s="9" t="s">
        <v>42</v>
      </c>
      <c r="B10261" s="9" t="s">
        <v>31</v>
      </c>
      <c r="C10261" s="9" t="s">
        <v>2</v>
      </c>
      <c r="D10261" s="9" t="s">
        <v>40</v>
      </c>
      <c r="E10261" s="9" t="s">
        <v>38</v>
      </c>
      <c r="F10261" s="9">
        <v>2019</v>
      </c>
      <c r="G10261" s="9">
        <v>5</v>
      </c>
      <c r="H10261" s="9"/>
      <c r="BF10261" s="33">
        <v>64.054169999999999</v>
      </c>
      <c r="BG10261" s="33">
        <v>62.420830000000002</v>
      </c>
      <c r="BH10261" s="33">
        <v>61.645829999999997</v>
      </c>
      <c r="BI10261" s="33">
        <v>60.595829999999999</v>
      </c>
      <c r="BJ10261" s="33">
        <v>60.041670000000003</v>
      </c>
      <c r="BK10261" s="33">
        <v>59.308329999999998</v>
      </c>
      <c r="BL10261" s="33">
        <v>59.208329999999997</v>
      </c>
      <c r="BM10261" s="33">
        <v>61.029170000000001</v>
      </c>
      <c r="BN10261" s="33">
        <v>63.954169999999998</v>
      </c>
      <c r="BO10261" s="33">
        <v>68.283330000000007</v>
      </c>
      <c r="BP10261" s="33">
        <v>72.416659999999993</v>
      </c>
      <c r="BQ10261" s="33">
        <v>74.216669999999993</v>
      </c>
      <c r="BR10261" s="33">
        <v>75.745829999999998</v>
      </c>
      <c r="BS10261" s="33">
        <v>76.849999999999994</v>
      </c>
      <c r="BT10261" s="33">
        <v>77.75</v>
      </c>
      <c r="BU10261" s="33">
        <v>77.795829999999995</v>
      </c>
      <c r="BV10261" s="33">
        <v>77.516670000000005</v>
      </c>
      <c r="BW10261" s="33">
        <v>77.125</v>
      </c>
      <c r="BX10261" s="33">
        <v>76.037499999999994</v>
      </c>
      <c r="BY10261" s="33">
        <v>73.729159999999993</v>
      </c>
      <c r="BZ10261" s="33">
        <v>70.841669999999993</v>
      </c>
      <c r="CA10261" s="33">
        <v>68.724999999999994</v>
      </c>
      <c r="CB10261" s="33">
        <v>66.941670000000002</v>
      </c>
      <c r="CC10261" s="33">
        <v>65.366669999999999</v>
      </c>
      <c r="DC10261" s="9">
        <v>82.334270000000004</v>
      </c>
      <c r="DD10261" s="9">
        <v>0</v>
      </c>
    </row>
    <row r="10262" spans="1:108" x14ac:dyDescent="0.25">
      <c r="A10262" s="9" t="s">
        <v>42</v>
      </c>
      <c r="B10262" s="9" t="s">
        <v>31</v>
      </c>
      <c r="C10262" s="9" t="s">
        <v>2</v>
      </c>
      <c r="D10262" s="9" t="s">
        <v>40</v>
      </c>
      <c r="E10262" s="9" t="s">
        <v>38</v>
      </c>
      <c r="F10262" s="9">
        <v>2019</v>
      </c>
      <c r="G10262" s="9">
        <v>6</v>
      </c>
      <c r="H10262" s="9"/>
      <c r="BF10262" s="33">
        <v>67.923389999999998</v>
      </c>
      <c r="BG10262" s="33">
        <v>66.302419999999998</v>
      </c>
      <c r="BH10262" s="33">
        <v>65.13306</v>
      </c>
      <c r="BI10262" s="33">
        <v>64.056449999999998</v>
      </c>
      <c r="BJ10262" s="33">
        <v>62.899189999999997</v>
      </c>
      <c r="BK10262" s="33">
        <v>62.419350000000001</v>
      </c>
      <c r="BL10262" s="33">
        <v>62.919350000000001</v>
      </c>
      <c r="BM10262" s="33">
        <v>66.387100000000004</v>
      </c>
      <c r="BN10262" s="33">
        <v>71.576610000000002</v>
      </c>
      <c r="BO10262" s="33">
        <v>76.375</v>
      </c>
      <c r="BP10262" s="33">
        <v>79.733869999999996</v>
      </c>
      <c r="BQ10262" s="33">
        <v>83.221770000000006</v>
      </c>
      <c r="BR10262" s="33">
        <v>84.524190000000004</v>
      </c>
      <c r="BS10262" s="33">
        <v>85.645160000000004</v>
      </c>
      <c r="BT10262" s="33">
        <v>86.334680000000006</v>
      </c>
      <c r="BU10262" s="33">
        <v>86.681449999999998</v>
      </c>
      <c r="BV10262" s="33">
        <v>86.463710000000006</v>
      </c>
      <c r="BW10262" s="33">
        <v>86.076610000000002</v>
      </c>
      <c r="BX10262" s="33">
        <v>84.61694</v>
      </c>
      <c r="BY10262" s="33">
        <v>82.024190000000004</v>
      </c>
      <c r="BZ10262" s="33">
        <v>78.592740000000006</v>
      </c>
      <c r="CA10262" s="33">
        <v>75.181449999999998</v>
      </c>
      <c r="CB10262" s="33">
        <v>72.955640000000002</v>
      </c>
      <c r="CC10262" s="33">
        <v>70.681449999999998</v>
      </c>
      <c r="DC10262" s="9">
        <v>82.334270000000004</v>
      </c>
      <c r="DD10262" s="9">
        <v>0</v>
      </c>
    </row>
    <row r="10263" spans="1:108" x14ac:dyDescent="0.25">
      <c r="A10263" s="9" t="s">
        <v>42</v>
      </c>
      <c r="B10263" s="9" t="s">
        <v>31</v>
      </c>
      <c r="C10263" s="9" t="s">
        <v>2</v>
      </c>
      <c r="D10263" s="9" t="s">
        <v>40</v>
      </c>
      <c r="E10263" s="9" t="s">
        <v>38</v>
      </c>
      <c r="F10263" s="9">
        <v>2019</v>
      </c>
      <c r="G10263" s="9">
        <v>7</v>
      </c>
      <c r="H10263" s="9">
        <v>62.983629999999998</v>
      </c>
      <c r="I10263" s="9">
        <v>64.060119999999998</v>
      </c>
      <c r="J10263" s="9">
        <v>69.522829999999999</v>
      </c>
      <c r="K10263" s="9">
        <v>72.058250000000001</v>
      </c>
      <c r="L10263" s="9">
        <v>77.841899999999995</v>
      </c>
      <c r="M10263" s="9">
        <v>80.819950000000006</v>
      </c>
      <c r="N10263" s="9">
        <v>100.9657</v>
      </c>
      <c r="O10263" s="9">
        <v>126.9389</v>
      </c>
      <c r="P10263" s="9">
        <v>130.83789999999999</v>
      </c>
      <c r="Q10263" s="9">
        <v>144.0429</v>
      </c>
      <c r="R10263" s="9">
        <v>151.8596</v>
      </c>
      <c r="S10263" s="9">
        <v>177.15110000000001</v>
      </c>
      <c r="T10263" s="9">
        <v>175.58099999999999</v>
      </c>
      <c r="U10263" s="9">
        <v>154.8022</v>
      </c>
      <c r="V10263" s="9">
        <v>157.31460000000001</v>
      </c>
      <c r="W10263" s="9">
        <v>163.59540000000001</v>
      </c>
      <c r="X10263" s="9">
        <v>163.9058</v>
      </c>
      <c r="Y10263" s="9">
        <v>156.62389999999999</v>
      </c>
      <c r="Z10263" s="9">
        <v>157.0369</v>
      </c>
      <c r="AA10263" s="9">
        <v>153.94579999999999</v>
      </c>
      <c r="AB10263" s="9">
        <v>127.5596</v>
      </c>
      <c r="AC10263" s="9">
        <v>92.762929999999997</v>
      </c>
      <c r="AD10263" s="9">
        <v>86.846710000000002</v>
      </c>
      <c r="AE10263" s="9">
        <v>86.214910000000003</v>
      </c>
      <c r="AF10263" s="9">
        <v>159.86449999999999</v>
      </c>
      <c r="AG10263" s="9">
        <v>72.46284</v>
      </c>
      <c r="AH10263" s="9">
        <v>71.937650000000005</v>
      </c>
      <c r="AI10263" s="9">
        <v>75.981039999999993</v>
      </c>
      <c r="AJ10263" s="9">
        <v>79.198099999999997</v>
      </c>
      <c r="AK10263" s="9">
        <v>84.322680000000005</v>
      </c>
      <c r="AL10263" s="9">
        <v>83.10745</v>
      </c>
      <c r="AM10263" s="9">
        <v>96.147660000000002</v>
      </c>
      <c r="AN10263" s="9">
        <v>123.9892</v>
      </c>
      <c r="AO10263" s="9">
        <v>130.0376</v>
      </c>
      <c r="AP10263" s="9">
        <v>143.23269999999999</v>
      </c>
      <c r="AQ10263" s="9">
        <v>152.09780000000001</v>
      </c>
      <c r="AR10263" s="9">
        <v>166.1627</v>
      </c>
      <c r="AS10263" s="9">
        <v>172.70570000000001</v>
      </c>
      <c r="AT10263" s="9">
        <v>176.6671</v>
      </c>
      <c r="AU10263" s="9">
        <v>178.56110000000001</v>
      </c>
      <c r="AV10263" s="9">
        <v>179.50579999999999</v>
      </c>
      <c r="AW10263" s="9">
        <v>171.4023</v>
      </c>
      <c r="AX10263" s="9">
        <v>155.41829999999999</v>
      </c>
      <c r="AY10263" s="9">
        <v>141.3116</v>
      </c>
      <c r="AZ10263" s="9">
        <v>137.7492</v>
      </c>
      <c r="BA10263" s="9">
        <v>117.54949999999999</v>
      </c>
      <c r="BB10263" s="9">
        <v>84.530190000000005</v>
      </c>
      <c r="BC10263" s="9">
        <v>78.190129999999996</v>
      </c>
      <c r="BD10263" s="9">
        <v>78.017880000000005</v>
      </c>
      <c r="BE10263" s="9">
        <v>172.80459999999999</v>
      </c>
      <c r="BF10263" s="33">
        <v>68.977270000000004</v>
      </c>
      <c r="BG10263" s="33">
        <v>68.132580000000004</v>
      </c>
      <c r="BH10263" s="33">
        <v>67.125</v>
      </c>
      <c r="BI10263" s="33">
        <v>66.238640000000004</v>
      </c>
      <c r="BJ10263" s="33">
        <v>65.731059999999999</v>
      </c>
      <c r="BK10263" s="33">
        <v>65.151510000000002</v>
      </c>
      <c r="BL10263" s="33">
        <v>65</v>
      </c>
      <c r="BM10263" s="33">
        <v>66.435609999999997</v>
      </c>
      <c r="BN10263" s="33">
        <v>69.450760000000002</v>
      </c>
      <c r="BO10263" s="33">
        <v>72.893940000000001</v>
      </c>
      <c r="BP10263" s="33">
        <v>76.643940000000001</v>
      </c>
      <c r="BQ10263" s="33">
        <v>79.162880000000001</v>
      </c>
      <c r="BR10263" s="33">
        <v>81.310609999999997</v>
      </c>
      <c r="BS10263" s="33">
        <v>82.719700000000003</v>
      </c>
      <c r="BT10263" s="33">
        <v>82.939390000000003</v>
      </c>
      <c r="BU10263" s="33">
        <v>83.087119999999999</v>
      </c>
      <c r="BV10263" s="33">
        <v>83.261359999999996</v>
      </c>
      <c r="BW10263" s="33">
        <v>82.901510000000002</v>
      </c>
      <c r="BX10263" s="33">
        <v>81.310609999999997</v>
      </c>
      <c r="BY10263" s="33">
        <v>79.064390000000003</v>
      </c>
      <c r="BZ10263" s="33">
        <v>76.147729999999996</v>
      </c>
      <c r="CA10263" s="33">
        <v>73.481059999999999</v>
      </c>
      <c r="CB10263" s="33">
        <v>71.662880000000001</v>
      </c>
      <c r="CC10263" s="33">
        <v>70.109849999999994</v>
      </c>
      <c r="CD10263" s="9">
        <v>47.22786</v>
      </c>
      <c r="CE10263" s="9">
        <v>43.08267</v>
      </c>
      <c r="CF10263" s="9">
        <v>40.75224</v>
      </c>
      <c r="CG10263" s="9">
        <v>39.629080000000002</v>
      </c>
      <c r="CH10263" s="9">
        <v>38.809049999999999</v>
      </c>
      <c r="CI10263" s="9">
        <v>13.63678</v>
      </c>
      <c r="CJ10263" s="9">
        <v>20.87227</v>
      </c>
      <c r="CK10263" s="9">
        <v>29.71144</v>
      </c>
      <c r="CL10263" s="9">
        <v>36.134320000000002</v>
      </c>
      <c r="CM10263" s="9">
        <v>51.217059999999996</v>
      </c>
      <c r="CN10263" s="9">
        <v>67.629599999999996</v>
      </c>
      <c r="CO10263" s="9">
        <v>100.4408</v>
      </c>
      <c r="CP10263" s="9">
        <v>114.7971</v>
      </c>
      <c r="CQ10263" s="9">
        <v>202.45410000000001</v>
      </c>
      <c r="CR10263" s="9">
        <v>197.99940000000001</v>
      </c>
      <c r="CS10263" s="9">
        <v>124.8065</v>
      </c>
      <c r="CT10263" s="9">
        <v>113.3631</v>
      </c>
      <c r="CU10263" s="9">
        <v>110.62820000000001</v>
      </c>
      <c r="CV10263" s="9">
        <v>102.3116</v>
      </c>
      <c r="CW10263" s="9">
        <v>93.177199999999999</v>
      </c>
      <c r="CX10263" s="9">
        <v>74.098410000000001</v>
      </c>
      <c r="CY10263" s="9">
        <v>62.685940000000002</v>
      </c>
      <c r="CZ10263" s="9">
        <v>58.608460000000001</v>
      </c>
      <c r="DA10263" s="9">
        <v>59.575809999999997</v>
      </c>
      <c r="DB10263" s="9">
        <v>120.899</v>
      </c>
      <c r="DC10263" s="9">
        <v>82.334270000000004</v>
      </c>
      <c r="DD10263" s="9">
        <v>0</v>
      </c>
    </row>
    <row r="10264" spans="1:108" x14ac:dyDescent="0.25">
      <c r="A10264" s="9" t="s">
        <v>42</v>
      </c>
      <c r="B10264" s="9" t="s">
        <v>31</v>
      </c>
      <c r="C10264" s="9" t="s">
        <v>2</v>
      </c>
      <c r="D10264" s="9" t="s">
        <v>40</v>
      </c>
      <c r="E10264" s="9" t="s">
        <v>38</v>
      </c>
      <c r="F10264" s="9">
        <v>2019</v>
      </c>
      <c r="G10264" s="9">
        <v>8</v>
      </c>
      <c r="H10264" s="9"/>
      <c r="BF10264" s="33">
        <v>66.382580000000004</v>
      </c>
      <c r="BG10264" s="33">
        <v>65.356059999999999</v>
      </c>
      <c r="BH10264" s="33">
        <v>64.340909999999994</v>
      </c>
      <c r="BI10264" s="33">
        <v>63.57197</v>
      </c>
      <c r="BJ10264" s="33">
        <v>62.992420000000003</v>
      </c>
      <c r="BK10264" s="33">
        <v>62.719700000000003</v>
      </c>
      <c r="BL10264" s="33">
        <v>62.25</v>
      </c>
      <c r="BM10264" s="33">
        <v>62.94697</v>
      </c>
      <c r="BN10264" s="33">
        <v>65.715909999999994</v>
      </c>
      <c r="BO10264" s="33">
        <v>70.719700000000003</v>
      </c>
      <c r="BP10264" s="33">
        <v>75.935609999999997</v>
      </c>
      <c r="BQ10264" s="33">
        <v>80.185609999999997</v>
      </c>
      <c r="BR10264" s="33">
        <v>82.590909999999994</v>
      </c>
      <c r="BS10264" s="33">
        <v>83.439390000000003</v>
      </c>
      <c r="BT10264" s="33">
        <v>83.946969999999993</v>
      </c>
      <c r="BU10264" s="33">
        <v>84.352270000000004</v>
      </c>
      <c r="BV10264" s="33">
        <v>84.693179999999998</v>
      </c>
      <c r="BW10264" s="33">
        <v>83.359849999999994</v>
      </c>
      <c r="BX10264" s="33">
        <v>82.272729999999996</v>
      </c>
      <c r="BY10264" s="33">
        <v>79.094700000000003</v>
      </c>
      <c r="BZ10264" s="33">
        <v>75.973489999999998</v>
      </c>
      <c r="CA10264" s="33">
        <v>73.231059999999999</v>
      </c>
      <c r="CB10264" s="33">
        <v>71.204539999999994</v>
      </c>
      <c r="CC10264" s="33">
        <v>69.825760000000002</v>
      </c>
      <c r="DC10264" s="9">
        <v>82.334270000000004</v>
      </c>
      <c r="DD10264" s="9">
        <v>0</v>
      </c>
    </row>
    <row r="10265" spans="1:108" x14ac:dyDescent="0.25">
      <c r="A10265" s="9" t="s">
        <v>42</v>
      </c>
      <c r="B10265" s="9" t="s">
        <v>31</v>
      </c>
      <c r="C10265" s="9" t="s">
        <v>2</v>
      </c>
      <c r="D10265" s="9" t="s">
        <v>40</v>
      </c>
      <c r="E10265" s="9" t="s">
        <v>38</v>
      </c>
      <c r="F10265" s="9">
        <v>2019</v>
      </c>
      <c r="G10265" s="9">
        <v>9</v>
      </c>
      <c r="H10265" s="9"/>
      <c r="BF10265" s="33">
        <v>67.681820000000002</v>
      </c>
      <c r="BG10265" s="33">
        <v>66.651510000000002</v>
      </c>
      <c r="BH10265" s="33">
        <v>65.693179999999998</v>
      </c>
      <c r="BI10265" s="33">
        <v>64.303030000000007</v>
      </c>
      <c r="BJ10265" s="33">
        <v>63.348480000000002</v>
      </c>
      <c r="BK10265" s="33">
        <v>62.708329999999997</v>
      </c>
      <c r="BL10265" s="33">
        <v>62.359850000000002</v>
      </c>
      <c r="BM10265" s="33">
        <v>63.314390000000003</v>
      </c>
      <c r="BN10265" s="33">
        <v>66.174239999999998</v>
      </c>
      <c r="BO10265" s="33">
        <v>70.022729999999996</v>
      </c>
      <c r="BP10265" s="33">
        <v>74.530299999999997</v>
      </c>
      <c r="BQ10265" s="33">
        <v>78.943179999999998</v>
      </c>
      <c r="BR10265" s="33">
        <v>82.034090000000006</v>
      </c>
      <c r="BS10265" s="33">
        <v>82.443179999999998</v>
      </c>
      <c r="BT10265" s="33">
        <v>83.310609999999997</v>
      </c>
      <c r="BU10265" s="33">
        <v>84.231059999999999</v>
      </c>
      <c r="BV10265" s="33">
        <v>84.026510000000002</v>
      </c>
      <c r="BW10265" s="33">
        <v>83.109849999999994</v>
      </c>
      <c r="BX10265" s="33">
        <v>80.814390000000003</v>
      </c>
      <c r="BY10265" s="33">
        <v>77.178030000000007</v>
      </c>
      <c r="BZ10265" s="33">
        <v>74.731059999999999</v>
      </c>
      <c r="CA10265" s="33">
        <v>72.928030000000007</v>
      </c>
      <c r="CB10265" s="33">
        <v>71.162880000000001</v>
      </c>
      <c r="CC10265" s="33">
        <v>68.909090000000006</v>
      </c>
      <c r="DC10265" s="9">
        <v>82.334270000000004</v>
      </c>
      <c r="DD10265" s="9">
        <v>0</v>
      </c>
    </row>
    <row r="10266" spans="1:108" x14ac:dyDescent="0.25">
      <c r="A10266" s="9" t="s">
        <v>42</v>
      </c>
      <c r="B10266" s="9" t="s">
        <v>31</v>
      </c>
      <c r="C10266" s="9" t="s">
        <v>2</v>
      </c>
      <c r="D10266" s="9" t="s">
        <v>40</v>
      </c>
      <c r="E10266" s="9" t="s">
        <v>38</v>
      </c>
      <c r="F10266" s="9">
        <v>2019</v>
      </c>
      <c r="G10266" s="9">
        <v>10</v>
      </c>
      <c r="H10266" s="9"/>
      <c r="BF10266" s="33">
        <v>61.981059999999999</v>
      </c>
      <c r="BG10266" s="33">
        <v>60.515149999999998</v>
      </c>
      <c r="BH10266" s="33">
        <v>59.969700000000003</v>
      </c>
      <c r="BI10266" s="33">
        <v>58.996209999999998</v>
      </c>
      <c r="BJ10266" s="33">
        <v>58.473480000000002</v>
      </c>
      <c r="BK10266" s="33">
        <v>57.602269999999997</v>
      </c>
      <c r="BL10266" s="33">
        <v>57.261360000000003</v>
      </c>
      <c r="BM10266" s="33">
        <v>57.939390000000003</v>
      </c>
      <c r="BN10266" s="33">
        <v>61.939390000000003</v>
      </c>
      <c r="BO10266" s="33">
        <v>67.791659999999993</v>
      </c>
      <c r="BP10266" s="33">
        <v>73.818179999999998</v>
      </c>
      <c r="BQ10266" s="33">
        <v>79.268940000000001</v>
      </c>
      <c r="BR10266" s="33">
        <v>83.178030000000007</v>
      </c>
      <c r="BS10266" s="33">
        <v>85.833340000000007</v>
      </c>
      <c r="BT10266" s="33">
        <v>83.878780000000006</v>
      </c>
      <c r="BU10266" s="33">
        <v>82.159090000000006</v>
      </c>
      <c r="BV10266" s="33">
        <v>81.083340000000007</v>
      </c>
      <c r="BW10266" s="33">
        <v>79.314390000000003</v>
      </c>
      <c r="BX10266" s="33">
        <v>75.515150000000006</v>
      </c>
      <c r="BY10266" s="33">
        <v>71.867419999999996</v>
      </c>
      <c r="BZ10266" s="33">
        <v>68.988640000000004</v>
      </c>
      <c r="CA10266" s="33">
        <v>66.511359999999996</v>
      </c>
      <c r="CB10266" s="33">
        <v>65.090909999999994</v>
      </c>
      <c r="CC10266" s="33">
        <v>63.174239999999998</v>
      </c>
      <c r="DC10266" s="9">
        <v>82.334270000000004</v>
      </c>
      <c r="DD10266" s="9">
        <v>0</v>
      </c>
    </row>
    <row r="10267" spans="1:108" x14ac:dyDescent="0.25">
      <c r="A10267" s="9" t="s">
        <v>42</v>
      </c>
      <c r="B10267" s="9" t="s">
        <v>31</v>
      </c>
      <c r="C10267" s="9" t="s">
        <v>2</v>
      </c>
      <c r="D10267" s="9" t="s">
        <v>40</v>
      </c>
      <c r="E10267" s="9" t="s">
        <v>38</v>
      </c>
      <c r="F10267" s="9">
        <v>2020</v>
      </c>
      <c r="G10267" s="9">
        <v>5</v>
      </c>
      <c r="H10267" s="9"/>
      <c r="BF10267" s="33">
        <v>64.054169999999999</v>
      </c>
      <c r="BG10267" s="33">
        <v>62.420830000000002</v>
      </c>
      <c r="BH10267" s="33">
        <v>61.645829999999997</v>
      </c>
      <c r="BI10267" s="33">
        <v>60.595829999999999</v>
      </c>
      <c r="BJ10267" s="33">
        <v>60.041670000000003</v>
      </c>
      <c r="BK10267" s="33">
        <v>59.308329999999998</v>
      </c>
      <c r="BL10267" s="33">
        <v>59.208329999999997</v>
      </c>
      <c r="BM10267" s="33">
        <v>61.029170000000001</v>
      </c>
      <c r="BN10267" s="33">
        <v>63.954169999999998</v>
      </c>
      <c r="BO10267" s="33">
        <v>68.283330000000007</v>
      </c>
      <c r="BP10267" s="33">
        <v>72.416659999999993</v>
      </c>
      <c r="BQ10267" s="33">
        <v>74.216669999999993</v>
      </c>
      <c r="BR10267" s="33">
        <v>75.745829999999998</v>
      </c>
      <c r="BS10267" s="33">
        <v>76.849999999999994</v>
      </c>
      <c r="BT10267" s="33">
        <v>77.75</v>
      </c>
      <c r="BU10267" s="33">
        <v>77.795829999999995</v>
      </c>
      <c r="BV10267" s="33">
        <v>77.516670000000005</v>
      </c>
      <c r="BW10267" s="33">
        <v>77.125</v>
      </c>
      <c r="BX10267" s="33">
        <v>76.037499999999994</v>
      </c>
      <c r="BY10267" s="33">
        <v>73.729159999999993</v>
      </c>
      <c r="BZ10267" s="33">
        <v>70.841669999999993</v>
      </c>
      <c r="CA10267" s="33">
        <v>68.724999999999994</v>
      </c>
      <c r="CB10267" s="33">
        <v>66.941670000000002</v>
      </c>
      <c r="CC10267" s="33">
        <v>65.366669999999999</v>
      </c>
      <c r="DC10267" s="9">
        <v>82.334270000000004</v>
      </c>
      <c r="DD10267" s="9">
        <v>0</v>
      </c>
    </row>
    <row r="10268" spans="1:108" x14ac:dyDescent="0.25">
      <c r="A10268" s="9" t="s">
        <v>42</v>
      </c>
      <c r="B10268" s="9" t="s">
        <v>31</v>
      </c>
      <c r="C10268" s="9" t="s">
        <v>2</v>
      </c>
      <c r="D10268" s="9" t="s">
        <v>40</v>
      </c>
      <c r="E10268" s="9" t="s">
        <v>38</v>
      </c>
      <c r="F10268" s="9">
        <v>2020</v>
      </c>
      <c r="G10268" s="9">
        <v>6</v>
      </c>
      <c r="H10268" s="9"/>
      <c r="BF10268" s="33">
        <v>67.923389999999998</v>
      </c>
      <c r="BG10268" s="33">
        <v>66.302419999999998</v>
      </c>
      <c r="BH10268" s="33">
        <v>65.13306</v>
      </c>
      <c r="BI10268" s="33">
        <v>64.056449999999998</v>
      </c>
      <c r="BJ10268" s="33">
        <v>62.899189999999997</v>
      </c>
      <c r="BK10268" s="33">
        <v>62.419350000000001</v>
      </c>
      <c r="BL10268" s="33">
        <v>62.919350000000001</v>
      </c>
      <c r="BM10268" s="33">
        <v>66.387100000000004</v>
      </c>
      <c r="BN10268" s="33">
        <v>71.576610000000002</v>
      </c>
      <c r="BO10268" s="33">
        <v>76.375</v>
      </c>
      <c r="BP10268" s="33">
        <v>79.733869999999996</v>
      </c>
      <c r="BQ10268" s="33">
        <v>83.221770000000006</v>
      </c>
      <c r="BR10268" s="33">
        <v>84.524190000000004</v>
      </c>
      <c r="BS10268" s="33">
        <v>85.645160000000004</v>
      </c>
      <c r="BT10268" s="33">
        <v>86.334680000000006</v>
      </c>
      <c r="BU10268" s="33">
        <v>86.681449999999998</v>
      </c>
      <c r="BV10268" s="33">
        <v>86.463710000000006</v>
      </c>
      <c r="BW10268" s="33">
        <v>86.076610000000002</v>
      </c>
      <c r="BX10268" s="33">
        <v>84.61694</v>
      </c>
      <c r="BY10268" s="33">
        <v>82.024190000000004</v>
      </c>
      <c r="BZ10268" s="33">
        <v>78.592740000000006</v>
      </c>
      <c r="CA10268" s="33">
        <v>75.181449999999998</v>
      </c>
      <c r="CB10268" s="33">
        <v>72.955640000000002</v>
      </c>
      <c r="CC10268" s="33">
        <v>70.681449999999998</v>
      </c>
      <c r="DC10268" s="9">
        <v>82.334270000000004</v>
      </c>
      <c r="DD10268" s="9">
        <v>0</v>
      </c>
    </row>
    <row r="10269" spans="1:108" x14ac:dyDescent="0.25">
      <c r="A10269" s="9" t="s">
        <v>42</v>
      </c>
      <c r="B10269" s="9" t="s">
        <v>31</v>
      </c>
      <c r="C10269" s="9" t="s">
        <v>2</v>
      </c>
      <c r="D10269" s="9" t="s">
        <v>40</v>
      </c>
      <c r="E10269" s="9" t="s">
        <v>38</v>
      </c>
      <c r="F10269" s="9">
        <v>2020</v>
      </c>
      <c r="G10269" s="9">
        <v>7</v>
      </c>
      <c r="H10269" s="9">
        <v>63.053040000000003</v>
      </c>
      <c r="I10269" s="9">
        <v>64.147880000000001</v>
      </c>
      <c r="J10269" s="9">
        <v>69.572810000000004</v>
      </c>
      <c r="K10269" s="9">
        <v>72.103949999999998</v>
      </c>
      <c r="L10269" s="9">
        <v>77.864329999999995</v>
      </c>
      <c r="M10269" s="9">
        <v>80.805940000000007</v>
      </c>
      <c r="N10269" s="9">
        <v>100.965</v>
      </c>
      <c r="O10269" s="9">
        <v>126.9066</v>
      </c>
      <c r="P10269" s="9">
        <v>130.69800000000001</v>
      </c>
      <c r="Q10269" s="9">
        <v>143.9521</v>
      </c>
      <c r="R10269" s="9">
        <v>151.71809999999999</v>
      </c>
      <c r="S10269" s="9">
        <v>177.16120000000001</v>
      </c>
      <c r="T10269" s="9">
        <v>175.4674</v>
      </c>
      <c r="U10269" s="9">
        <v>154.7551</v>
      </c>
      <c r="V10269" s="9">
        <v>157.26759999999999</v>
      </c>
      <c r="W10269" s="9">
        <v>163.66640000000001</v>
      </c>
      <c r="X10269" s="9">
        <v>163.9879</v>
      </c>
      <c r="Y10269" s="9">
        <v>156.57060000000001</v>
      </c>
      <c r="Z10269" s="9">
        <v>157.01929999999999</v>
      </c>
      <c r="AA10269" s="9">
        <v>153.9119</v>
      </c>
      <c r="AB10269" s="9">
        <v>127.53440000000001</v>
      </c>
      <c r="AC10269" s="9">
        <v>92.630489999999995</v>
      </c>
      <c r="AD10269" s="9">
        <v>86.735240000000005</v>
      </c>
      <c r="AE10269" s="9">
        <v>86.103449999999995</v>
      </c>
      <c r="AF10269" s="9">
        <v>159.86080000000001</v>
      </c>
      <c r="AG10269" s="9">
        <v>72.532250000000005</v>
      </c>
      <c r="AH10269" s="9">
        <v>72.025409999999994</v>
      </c>
      <c r="AI10269" s="9">
        <v>76.031009999999995</v>
      </c>
      <c r="AJ10269" s="9">
        <v>79.243799999999993</v>
      </c>
      <c r="AK10269" s="9">
        <v>84.345100000000002</v>
      </c>
      <c r="AL10269" s="9">
        <v>83.093440000000001</v>
      </c>
      <c r="AM10269" s="9">
        <v>96.146990000000002</v>
      </c>
      <c r="AN10269" s="9">
        <v>123.9569</v>
      </c>
      <c r="AO10269" s="9">
        <v>129.89779999999999</v>
      </c>
      <c r="AP10269" s="9">
        <v>143.14189999999999</v>
      </c>
      <c r="AQ10269" s="9">
        <v>151.9563</v>
      </c>
      <c r="AR10269" s="9">
        <v>166.17269999999999</v>
      </c>
      <c r="AS10269" s="9">
        <v>172.59209999999999</v>
      </c>
      <c r="AT10269" s="9">
        <v>176.62010000000001</v>
      </c>
      <c r="AU10269" s="9">
        <v>178.51400000000001</v>
      </c>
      <c r="AV10269" s="9">
        <v>179.57679999999999</v>
      </c>
      <c r="AW10269" s="9">
        <v>171.48429999999999</v>
      </c>
      <c r="AX10269" s="9">
        <v>155.36510000000001</v>
      </c>
      <c r="AY10269" s="9">
        <v>141.29400000000001</v>
      </c>
      <c r="AZ10269" s="9">
        <v>137.71530000000001</v>
      </c>
      <c r="BA10269" s="9">
        <v>117.5244</v>
      </c>
      <c r="BB10269" s="9">
        <v>84.397750000000002</v>
      </c>
      <c r="BC10269" s="9">
        <v>78.078670000000002</v>
      </c>
      <c r="BD10269" s="9">
        <v>77.906419999999997</v>
      </c>
      <c r="BE10269" s="9">
        <v>172.80099999999999</v>
      </c>
      <c r="BF10269" s="33">
        <v>68.977270000000004</v>
      </c>
      <c r="BG10269" s="33">
        <v>68.132580000000004</v>
      </c>
      <c r="BH10269" s="33">
        <v>67.125</v>
      </c>
      <c r="BI10269" s="33">
        <v>66.238640000000004</v>
      </c>
      <c r="BJ10269" s="33">
        <v>65.731059999999999</v>
      </c>
      <c r="BK10269" s="33">
        <v>65.151510000000002</v>
      </c>
      <c r="BL10269" s="33">
        <v>65</v>
      </c>
      <c r="BM10269" s="33">
        <v>66.435609999999997</v>
      </c>
      <c r="BN10269" s="33">
        <v>69.450760000000002</v>
      </c>
      <c r="BO10269" s="33">
        <v>72.893940000000001</v>
      </c>
      <c r="BP10269" s="33">
        <v>76.643940000000001</v>
      </c>
      <c r="BQ10269" s="33">
        <v>79.162880000000001</v>
      </c>
      <c r="BR10269" s="33">
        <v>81.310609999999997</v>
      </c>
      <c r="BS10269" s="33">
        <v>82.719700000000003</v>
      </c>
      <c r="BT10269" s="33">
        <v>82.939390000000003</v>
      </c>
      <c r="BU10269" s="33">
        <v>83.087119999999999</v>
      </c>
      <c r="BV10269" s="33">
        <v>83.261359999999996</v>
      </c>
      <c r="BW10269" s="33">
        <v>82.901510000000002</v>
      </c>
      <c r="BX10269" s="33">
        <v>81.310609999999997</v>
      </c>
      <c r="BY10269" s="33">
        <v>79.064390000000003</v>
      </c>
      <c r="BZ10269" s="33">
        <v>76.147729999999996</v>
      </c>
      <c r="CA10269" s="33">
        <v>73.481059999999999</v>
      </c>
      <c r="CB10269" s="33">
        <v>71.662880000000001</v>
      </c>
      <c r="CC10269" s="33">
        <v>70.109849999999994</v>
      </c>
      <c r="CD10269" s="9">
        <v>47.213799999999999</v>
      </c>
      <c r="CE10269" s="9">
        <v>43.080509999999997</v>
      </c>
      <c r="CF10269" s="9">
        <v>40.753360000000001</v>
      </c>
      <c r="CG10269" s="9">
        <v>39.629800000000003</v>
      </c>
      <c r="CH10269" s="9">
        <v>38.81006</v>
      </c>
      <c r="CI10269" s="9">
        <v>13.630800000000001</v>
      </c>
      <c r="CJ10269" s="9">
        <v>20.86562</v>
      </c>
      <c r="CK10269" s="9">
        <v>29.702100000000002</v>
      </c>
      <c r="CL10269" s="9">
        <v>36.124569999999999</v>
      </c>
      <c r="CM10269" s="9">
        <v>51.199539999999999</v>
      </c>
      <c r="CN10269" s="9">
        <v>67.603589999999997</v>
      </c>
      <c r="CO10269" s="9">
        <v>100.40860000000001</v>
      </c>
      <c r="CP10269" s="9">
        <v>114.75830000000001</v>
      </c>
      <c r="CQ10269" s="9">
        <v>202.41990000000001</v>
      </c>
      <c r="CR10269" s="9">
        <v>197.96430000000001</v>
      </c>
      <c r="CS10269" s="9">
        <v>124.7739</v>
      </c>
      <c r="CT10269" s="9">
        <v>113.3291</v>
      </c>
      <c r="CU10269" s="9">
        <v>110.5921</v>
      </c>
      <c r="CV10269" s="9">
        <v>102.2683</v>
      </c>
      <c r="CW10269" s="9">
        <v>93.148120000000006</v>
      </c>
      <c r="CX10269" s="9">
        <v>74.08784</v>
      </c>
      <c r="CY10269" s="9">
        <v>62.679819999999999</v>
      </c>
      <c r="CZ10269" s="9">
        <v>58.603400000000001</v>
      </c>
      <c r="DA10269" s="9">
        <v>59.573369999999997</v>
      </c>
      <c r="DB10269" s="9">
        <v>120.87139999999999</v>
      </c>
      <c r="DC10269" s="9">
        <v>82.334270000000004</v>
      </c>
      <c r="DD10269" s="9">
        <v>0</v>
      </c>
    </row>
    <row r="10270" spans="1:108" x14ac:dyDescent="0.25">
      <c r="A10270" s="9" t="s">
        <v>42</v>
      </c>
      <c r="B10270" s="9" t="s">
        <v>31</v>
      </c>
      <c r="C10270" s="9" t="s">
        <v>2</v>
      </c>
      <c r="D10270" s="9" t="s">
        <v>40</v>
      </c>
      <c r="E10270" s="9" t="s">
        <v>38</v>
      </c>
      <c r="F10270" s="9">
        <v>2020</v>
      </c>
      <c r="G10270" s="9">
        <v>8</v>
      </c>
      <c r="H10270" s="9"/>
      <c r="BF10270" s="33">
        <v>66.382580000000004</v>
      </c>
      <c r="BG10270" s="33">
        <v>65.356059999999999</v>
      </c>
      <c r="BH10270" s="33">
        <v>64.340909999999994</v>
      </c>
      <c r="BI10270" s="33">
        <v>63.57197</v>
      </c>
      <c r="BJ10270" s="33">
        <v>62.992420000000003</v>
      </c>
      <c r="BK10270" s="33">
        <v>62.719700000000003</v>
      </c>
      <c r="BL10270" s="33">
        <v>62.25</v>
      </c>
      <c r="BM10270" s="33">
        <v>62.94697</v>
      </c>
      <c r="BN10270" s="33">
        <v>65.715909999999994</v>
      </c>
      <c r="BO10270" s="33">
        <v>70.719700000000003</v>
      </c>
      <c r="BP10270" s="33">
        <v>75.935609999999997</v>
      </c>
      <c r="BQ10270" s="33">
        <v>80.185609999999997</v>
      </c>
      <c r="BR10270" s="33">
        <v>82.590909999999994</v>
      </c>
      <c r="BS10270" s="33">
        <v>83.439390000000003</v>
      </c>
      <c r="BT10270" s="33">
        <v>83.946969999999993</v>
      </c>
      <c r="BU10270" s="33">
        <v>84.352270000000004</v>
      </c>
      <c r="BV10270" s="33">
        <v>84.693179999999998</v>
      </c>
      <c r="BW10270" s="33">
        <v>83.359849999999994</v>
      </c>
      <c r="BX10270" s="33">
        <v>82.272729999999996</v>
      </c>
      <c r="BY10270" s="33">
        <v>79.094700000000003</v>
      </c>
      <c r="BZ10270" s="33">
        <v>75.973489999999998</v>
      </c>
      <c r="CA10270" s="33">
        <v>73.231059999999999</v>
      </c>
      <c r="CB10270" s="33">
        <v>71.204539999999994</v>
      </c>
      <c r="CC10270" s="33">
        <v>69.825760000000002</v>
      </c>
      <c r="DC10270" s="9">
        <v>82.334270000000004</v>
      </c>
      <c r="DD10270" s="9">
        <v>0</v>
      </c>
    </row>
    <row r="10271" spans="1:108" x14ac:dyDescent="0.25">
      <c r="A10271" s="9" t="s">
        <v>42</v>
      </c>
      <c r="B10271" s="9" t="s">
        <v>31</v>
      </c>
      <c r="C10271" s="9" t="s">
        <v>2</v>
      </c>
      <c r="D10271" s="9" t="s">
        <v>40</v>
      </c>
      <c r="E10271" s="9" t="s">
        <v>38</v>
      </c>
      <c r="F10271" s="9">
        <v>2020</v>
      </c>
      <c r="G10271" s="9">
        <v>9</v>
      </c>
      <c r="H10271" s="9"/>
      <c r="BF10271" s="33">
        <v>67.681820000000002</v>
      </c>
      <c r="BG10271" s="33">
        <v>66.651510000000002</v>
      </c>
      <c r="BH10271" s="33">
        <v>65.693179999999998</v>
      </c>
      <c r="BI10271" s="33">
        <v>64.303030000000007</v>
      </c>
      <c r="BJ10271" s="33">
        <v>63.348480000000002</v>
      </c>
      <c r="BK10271" s="33">
        <v>62.708329999999997</v>
      </c>
      <c r="BL10271" s="33">
        <v>62.359850000000002</v>
      </c>
      <c r="BM10271" s="33">
        <v>63.314390000000003</v>
      </c>
      <c r="BN10271" s="33">
        <v>66.174239999999998</v>
      </c>
      <c r="BO10271" s="33">
        <v>70.022729999999996</v>
      </c>
      <c r="BP10271" s="33">
        <v>74.530299999999997</v>
      </c>
      <c r="BQ10271" s="33">
        <v>78.943179999999998</v>
      </c>
      <c r="BR10271" s="33">
        <v>82.034090000000006</v>
      </c>
      <c r="BS10271" s="33">
        <v>82.443179999999998</v>
      </c>
      <c r="BT10271" s="33">
        <v>83.310609999999997</v>
      </c>
      <c r="BU10271" s="33">
        <v>84.231059999999999</v>
      </c>
      <c r="BV10271" s="33">
        <v>84.026510000000002</v>
      </c>
      <c r="BW10271" s="33">
        <v>83.109849999999994</v>
      </c>
      <c r="BX10271" s="33">
        <v>80.814390000000003</v>
      </c>
      <c r="BY10271" s="33">
        <v>77.178030000000007</v>
      </c>
      <c r="BZ10271" s="33">
        <v>74.731059999999999</v>
      </c>
      <c r="CA10271" s="33">
        <v>72.928030000000007</v>
      </c>
      <c r="CB10271" s="33">
        <v>71.162880000000001</v>
      </c>
      <c r="CC10271" s="33">
        <v>68.909090000000006</v>
      </c>
      <c r="DC10271" s="9">
        <v>82.334270000000004</v>
      </c>
      <c r="DD10271" s="9">
        <v>0</v>
      </c>
    </row>
    <row r="10272" spans="1:108" x14ac:dyDescent="0.25">
      <c r="A10272" s="9" t="s">
        <v>42</v>
      </c>
      <c r="B10272" s="9" t="s">
        <v>31</v>
      </c>
      <c r="C10272" s="9" t="s">
        <v>2</v>
      </c>
      <c r="D10272" s="9" t="s">
        <v>40</v>
      </c>
      <c r="E10272" s="9" t="s">
        <v>38</v>
      </c>
      <c r="F10272" s="9">
        <v>2020</v>
      </c>
      <c r="G10272" s="9">
        <v>10</v>
      </c>
      <c r="H10272" s="9"/>
      <c r="BF10272" s="33">
        <v>61.981059999999999</v>
      </c>
      <c r="BG10272" s="33">
        <v>60.515149999999998</v>
      </c>
      <c r="BH10272" s="33">
        <v>59.969700000000003</v>
      </c>
      <c r="BI10272" s="33">
        <v>58.996209999999998</v>
      </c>
      <c r="BJ10272" s="33">
        <v>58.473480000000002</v>
      </c>
      <c r="BK10272" s="33">
        <v>57.602269999999997</v>
      </c>
      <c r="BL10272" s="33">
        <v>57.261360000000003</v>
      </c>
      <c r="BM10272" s="33">
        <v>57.939390000000003</v>
      </c>
      <c r="BN10272" s="33">
        <v>61.939390000000003</v>
      </c>
      <c r="BO10272" s="33">
        <v>67.791659999999993</v>
      </c>
      <c r="BP10272" s="33">
        <v>73.818179999999998</v>
      </c>
      <c r="BQ10272" s="33">
        <v>79.268940000000001</v>
      </c>
      <c r="BR10272" s="33">
        <v>83.178030000000007</v>
      </c>
      <c r="BS10272" s="33">
        <v>85.833340000000007</v>
      </c>
      <c r="BT10272" s="33">
        <v>83.878780000000006</v>
      </c>
      <c r="BU10272" s="33">
        <v>82.159090000000006</v>
      </c>
      <c r="BV10272" s="33">
        <v>81.083340000000007</v>
      </c>
      <c r="BW10272" s="33">
        <v>79.314390000000003</v>
      </c>
      <c r="BX10272" s="33">
        <v>75.515150000000006</v>
      </c>
      <c r="BY10272" s="33">
        <v>71.867419999999996</v>
      </c>
      <c r="BZ10272" s="33">
        <v>68.988640000000004</v>
      </c>
      <c r="CA10272" s="33">
        <v>66.511359999999996</v>
      </c>
      <c r="CB10272" s="33">
        <v>65.090909999999994</v>
      </c>
      <c r="CC10272" s="33">
        <v>63.174239999999998</v>
      </c>
      <c r="DC10272" s="9">
        <v>82.334270000000004</v>
      </c>
      <c r="DD10272" s="9">
        <v>0</v>
      </c>
    </row>
    <row r="10273" spans="1:108" x14ac:dyDescent="0.25">
      <c r="A10273" s="9" t="s">
        <v>42</v>
      </c>
      <c r="B10273" s="9" t="s">
        <v>31</v>
      </c>
      <c r="C10273" s="9" t="s">
        <v>2</v>
      </c>
      <c r="D10273" s="9" t="s">
        <v>40</v>
      </c>
      <c r="E10273" s="9" t="s">
        <v>38</v>
      </c>
      <c r="F10273" s="9">
        <v>2021</v>
      </c>
      <c r="G10273" s="9">
        <v>5</v>
      </c>
      <c r="H10273" s="9"/>
      <c r="BF10273" s="33">
        <v>64.054169999999999</v>
      </c>
      <c r="BG10273" s="33">
        <v>62.420830000000002</v>
      </c>
      <c r="BH10273" s="33">
        <v>61.645829999999997</v>
      </c>
      <c r="BI10273" s="33">
        <v>60.595829999999999</v>
      </c>
      <c r="BJ10273" s="33">
        <v>60.041670000000003</v>
      </c>
      <c r="BK10273" s="33">
        <v>59.308329999999998</v>
      </c>
      <c r="BL10273" s="33">
        <v>59.208329999999997</v>
      </c>
      <c r="BM10273" s="33">
        <v>61.029170000000001</v>
      </c>
      <c r="BN10273" s="33">
        <v>63.954169999999998</v>
      </c>
      <c r="BO10273" s="33">
        <v>68.283330000000007</v>
      </c>
      <c r="BP10273" s="33">
        <v>72.416659999999993</v>
      </c>
      <c r="BQ10273" s="33">
        <v>74.216669999999993</v>
      </c>
      <c r="BR10273" s="33">
        <v>75.745829999999998</v>
      </c>
      <c r="BS10273" s="33">
        <v>76.849999999999994</v>
      </c>
      <c r="BT10273" s="33">
        <v>77.75</v>
      </c>
      <c r="BU10273" s="33">
        <v>77.795829999999995</v>
      </c>
      <c r="BV10273" s="33">
        <v>77.516670000000005</v>
      </c>
      <c r="BW10273" s="33">
        <v>77.125</v>
      </c>
      <c r="BX10273" s="33">
        <v>76.037499999999994</v>
      </c>
      <c r="BY10273" s="33">
        <v>73.729159999999993</v>
      </c>
      <c r="BZ10273" s="33">
        <v>70.841669999999993</v>
      </c>
      <c r="CA10273" s="33">
        <v>68.724999999999994</v>
      </c>
      <c r="CB10273" s="33">
        <v>66.941670000000002</v>
      </c>
      <c r="CC10273" s="33">
        <v>65.366669999999999</v>
      </c>
      <c r="DC10273" s="9">
        <v>82.334270000000004</v>
      </c>
      <c r="DD10273" s="9">
        <v>0</v>
      </c>
    </row>
    <row r="10274" spans="1:108" x14ac:dyDescent="0.25">
      <c r="A10274" s="9" t="s">
        <v>42</v>
      </c>
      <c r="B10274" s="9" t="s">
        <v>31</v>
      </c>
      <c r="C10274" s="9" t="s">
        <v>2</v>
      </c>
      <c r="D10274" s="9" t="s">
        <v>40</v>
      </c>
      <c r="E10274" s="9" t="s">
        <v>38</v>
      </c>
      <c r="F10274" s="9">
        <v>2021</v>
      </c>
      <c r="G10274" s="9">
        <v>6</v>
      </c>
      <c r="H10274" s="9"/>
      <c r="BF10274" s="33">
        <v>67.923389999999998</v>
      </c>
      <c r="BG10274" s="33">
        <v>66.302419999999998</v>
      </c>
      <c r="BH10274" s="33">
        <v>65.13306</v>
      </c>
      <c r="BI10274" s="33">
        <v>64.056449999999998</v>
      </c>
      <c r="BJ10274" s="33">
        <v>62.899189999999997</v>
      </c>
      <c r="BK10274" s="33">
        <v>62.419350000000001</v>
      </c>
      <c r="BL10274" s="33">
        <v>62.919350000000001</v>
      </c>
      <c r="BM10274" s="33">
        <v>66.387100000000004</v>
      </c>
      <c r="BN10274" s="33">
        <v>71.576610000000002</v>
      </c>
      <c r="BO10274" s="33">
        <v>76.375</v>
      </c>
      <c r="BP10274" s="33">
        <v>79.733869999999996</v>
      </c>
      <c r="BQ10274" s="33">
        <v>83.221770000000006</v>
      </c>
      <c r="BR10274" s="33">
        <v>84.524190000000004</v>
      </c>
      <c r="BS10274" s="33">
        <v>85.645160000000004</v>
      </c>
      <c r="BT10274" s="33">
        <v>86.334680000000006</v>
      </c>
      <c r="BU10274" s="33">
        <v>86.681449999999998</v>
      </c>
      <c r="BV10274" s="33">
        <v>86.463710000000006</v>
      </c>
      <c r="BW10274" s="33">
        <v>86.076610000000002</v>
      </c>
      <c r="BX10274" s="33">
        <v>84.61694</v>
      </c>
      <c r="BY10274" s="33">
        <v>82.024190000000004</v>
      </c>
      <c r="BZ10274" s="33">
        <v>78.592740000000006</v>
      </c>
      <c r="CA10274" s="33">
        <v>75.181449999999998</v>
      </c>
      <c r="CB10274" s="33">
        <v>72.955640000000002</v>
      </c>
      <c r="CC10274" s="33">
        <v>70.681449999999998</v>
      </c>
      <c r="DC10274" s="9">
        <v>82.334270000000004</v>
      </c>
      <c r="DD10274" s="9">
        <v>0</v>
      </c>
    </row>
    <row r="10275" spans="1:108" x14ac:dyDescent="0.25">
      <c r="A10275" s="9" t="s">
        <v>42</v>
      </c>
      <c r="B10275" s="9" t="s">
        <v>31</v>
      </c>
      <c r="C10275" s="9" t="s">
        <v>2</v>
      </c>
      <c r="D10275" s="9" t="s">
        <v>40</v>
      </c>
      <c r="E10275" s="9" t="s">
        <v>38</v>
      </c>
      <c r="F10275" s="9">
        <v>2021</v>
      </c>
      <c r="G10275" s="9">
        <v>7</v>
      </c>
      <c r="H10275" s="9">
        <v>63.046489999999999</v>
      </c>
      <c r="I10275" s="9">
        <v>64.144260000000003</v>
      </c>
      <c r="J10275" s="9">
        <v>69.574070000000006</v>
      </c>
      <c r="K10275" s="9">
        <v>72.099140000000006</v>
      </c>
      <c r="L10275" s="9">
        <v>77.863680000000002</v>
      </c>
      <c r="M10275" s="9">
        <v>80.832269999999994</v>
      </c>
      <c r="N10275" s="9">
        <v>100.96129999999999</v>
      </c>
      <c r="O10275" s="9">
        <v>126.88500000000001</v>
      </c>
      <c r="P10275" s="9">
        <v>130.67760000000001</v>
      </c>
      <c r="Q10275" s="9">
        <v>143.9024</v>
      </c>
      <c r="R10275" s="9">
        <v>151.72880000000001</v>
      </c>
      <c r="S10275" s="9">
        <v>177.14789999999999</v>
      </c>
      <c r="T10275" s="9">
        <v>175.49080000000001</v>
      </c>
      <c r="U10275" s="9">
        <v>154.77590000000001</v>
      </c>
      <c r="V10275" s="9">
        <v>157.2884</v>
      </c>
      <c r="W10275" s="9">
        <v>163.67619999999999</v>
      </c>
      <c r="X10275" s="9">
        <v>164.0222</v>
      </c>
      <c r="Y10275" s="9">
        <v>156.48259999999999</v>
      </c>
      <c r="Z10275" s="9">
        <v>157.02629999999999</v>
      </c>
      <c r="AA10275" s="9">
        <v>153.91550000000001</v>
      </c>
      <c r="AB10275" s="9">
        <v>127.51130000000001</v>
      </c>
      <c r="AC10275" s="9">
        <v>92.602360000000004</v>
      </c>
      <c r="AD10275" s="9">
        <v>86.702219999999997</v>
      </c>
      <c r="AE10275" s="9">
        <v>86.070430000000002</v>
      </c>
      <c r="AF10275" s="9">
        <v>159.85910000000001</v>
      </c>
      <c r="AG10275" s="9">
        <v>72.525700000000001</v>
      </c>
      <c r="AH10275" s="9">
        <v>72.021799999999999</v>
      </c>
      <c r="AI10275" s="9">
        <v>76.032269999999997</v>
      </c>
      <c r="AJ10275" s="9">
        <v>79.238990000000001</v>
      </c>
      <c r="AK10275" s="9">
        <v>84.344449999999995</v>
      </c>
      <c r="AL10275" s="9">
        <v>83.119780000000006</v>
      </c>
      <c r="AM10275" s="9">
        <v>96.143240000000006</v>
      </c>
      <c r="AN10275" s="9">
        <v>123.9353</v>
      </c>
      <c r="AO10275" s="9">
        <v>129.87729999999999</v>
      </c>
      <c r="AP10275" s="9">
        <v>143.09219999999999</v>
      </c>
      <c r="AQ10275" s="9">
        <v>151.96700000000001</v>
      </c>
      <c r="AR10275" s="9">
        <v>166.15950000000001</v>
      </c>
      <c r="AS10275" s="9">
        <v>172.6156</v>
      </c>
      <c r="AT10275" s="9">
        <v>176.64089999999999</v>
      </c>
      <c r="AU10275" s="9">
        <v>178.53479999999999</v>
      </c>
      <c r="AV10275" s="9">
        <v>179.5865</v>
      </c>
      <c r="AW10275" s="9">
        <v>171.51859999999999</v>
      </c>
      <c r="AX10275" s="9">
        <v>155.27709999999999</v>
      </c>
      <c r="AY10275" s="9">
        <v>141.30099999999999</v>
      </c>
      <c r="AZ10275" s="9">
        <v>137.71889999999999</v>
      </c>
      <c r="BA10275" s="9">
        <v>117.5012</v>
      </c>
      <c r="BB10275" s="9">
        <v>84.369609999999994</v>
      </c>
      <c r="BC10275" s="9">
        <v>78.045649999999995</v>
      </c>
      <c r="BD10275" s="9">
        <v>77.873390000000001</v>
      </c>
      <c r="BE10275" s="9">
        <v>172.79929999999999</v>
      </c>
      <c r="BF10275" s="33">
        <v>68.977270000000004</v>
      </c>
      <c r="BG10275" s="33">
        <v>68.132580000000004</v>
      </c>
      <c r="BH10275" s="33">
        <v>67.125</v>
      </c>
      <c r="BI10275" s="33">
        <v>66.238640000000004</v>
      </c>
      <c r="BJ10275" s="33">
        <v>65.731059999999999</v>
      </c>
      <c r="BK10275" s="33">
        <v>65.151510000000002</v>
      </c>
      <c r="BL10275" s="33">
        <v>65</v>
      </c>
      <c r="BM10275" s="33">
        <v>66.435609999999997</v>
      </c>
      <c r="BN10275" s="33">
        <v>69.450760000000002</v>
      </c>
      <c r="BO10275" s="33">
        <v>72.893940000000001</v>
      </c>
      <c r="BP10275" s="33">
        <v>76.643940000000001</v>
      </c>
      <c r="BQ10275" s="33">
        <v>79.162880000000001</v>
      </c>
      <c r="BR10275" s="33">
        <v>81.310609999999997</v>
      </c>
      <c r="BS10275" s="33">
        <v>82.719700000000003</v>
      </c>
      <c r="BT10275" s="33">
        <v>82.939390000000003</v>
      </c>
      <c r="BU10275" s="33">
        <v>83.087119999999999</v>
      </c>
      <c r="BV10275" s="33">
        <v>83.261359999999996</v>
      </c>
      <c r="BW10275" s="33">
        <v>82.901510000000002</v>
      </c>
      <c r="BX10275" s="33">
        <v>81.310609999999997</v>
      </c>
      <c r="BY10275" s="33">
        <v>79.064390000000003</v>
      </c>
      <c r="BZ10275" s="33">
        <v>76.147729999999996</v>
      </c>
      <c r="CA10275" s="33">
        <v>73.481059999999999</v>
      </c>
      <c r="CB10275" s="33">
        <v>71.662880000000001</v>
      </c>
      <c r="CC10275" s="33">
        <v>70.109849999999994</v>
      </c>
      <c r="CD10275" s="9">
        <v>47.213949999999997</v>
      </c>
      <c r="CE10275" s="9">
        <v>43.079909999999998</v>
      </c>
      <c r="CF10275" s="9">
        <v>40.753070000000001</v>
      </c>
      <c r="CG10275" s="9">
        <v>39.629869999999997</v>
      </c>
      <c r="CH10275" s="9">
        <v>38.810490000000001</v>
      </c>
      <c r="CI10275" s="9">
        <v>13.63143</v>
      </c>
      <c r="CJ10275" s="9">
        <v>20.867349999999998</v>
      </c>
      <c r="CK10275" s="9">
        <v>29.703530000000001</v>
      </c>
      <c r="CL10275" s="9">
        <v>36.128909999999998</v>
      </c>
      <c r="CM10275" s="9">
        <v>51.208370000000002</v>
      </c>
      <c r="CN10275" s="9">
        <v>67.616259999999997</v>
      </c>
      <c r="CO10275" s="9">
        <v>100.4247</v>
      </c>
      <c r="CP10275" s="9">
        <v>114.776</v>
      </c>
      <c r="CQ10275" s="9">
        <v>202.4375</v>
      </c>
      <c r="CR10275" s="9">
        <v>197.98070000000001</v>
      </c>
      <c r="CS10275" s="9">
        <v>124.7851</v>
      </c>
      <c r="CT10275" s="9">
        <v>113.33799999999999</v>
      </c>
      <c r="CU10275" s="9">
        <v>110.5996</v>
      </c>
      <c r="CV10275" s="9">
        <v>102.2758</v>
      </c>
      <c r="CW10275" s="9">
        <v>93.15643</v>
      </c>
      <c r="CX10275" s="9">
        <v>74.09393</v>
      </c>
      <c r="CY10275" s="9">
        <v>62.68347</v>
      </c>
      <c r="CZ10275" s="9">
        <v>58.606659999999998</v>
      </c>
      <c r="DA10275" s="9">
        <v>59.575679999999998</v>
      </c>
      <c r="DB10275" s="9">
        <v>120.8814</v>
      </c>
      <c r="DC10275" s="9">
        <v>82.334270000000004</v>
      </c>
      <c r="DD10275" s="9">
        <v>0</v>
      </c>
    </row>
    <row r="10276" spans="1:108" x14ac:dyDescent="0.25">
      <c r="A10276" s="9" t="s">
        <v>42</v>
      </c>
      <c r="B10276" s="9" t="s">
        <v>31</v>
      </c>
      <c r="C10276" s="9" t="s">
        <v>2</v>
      </c>
      <c r="D10276" s="9" t="s">
        <v>40</v>
      </c>
      <c r="E10276" s="9" t="s">
        <v>38</v>
      </c>
      <c r="F10276" s="9">
        <v>2021</v>
      </c>
      <c r="G10276" s="9">
        <v>8</v>
      </c>
      <c r="H10276" s="9"/>
      <c r="BF10276" s="33">
        <v>66.382580000000004</v>
      </c>
      <c r="BG10276" s="33">
        <v>65.356059999999999</v>
      </c>
      <c r="BH10276" s="33">
        <v>64.340909999999994</v>
      </c>
      <c r="BI10276" s="33">
        <v>63.57197</v>
      </c>
      <c r="BJ10276" s="33">
        <v>62.992420000000003</v>
      </c>
      <c r="BK10276" s="33">
        <v>62.719700000000003</v>
      </c>
      <c r="BL10276" s="33">
        <v>62.25</v>
      </c>
      <c r="BM10276" s="33">
        <v>62.94697</v>
      </c>
      <c r="BN10276" s="33">
        <v>65.715909999999994</v>
      </c>
      <c r="BO10276" s="33">
        <v>70.719700000000003</v>
      </c>
      <c r="BP10276" s="33">
        <v>75.935609999999997</v>
      </c>
      <c r="BQ10276" s="33">
        <v>80.185609999999997</v>
      </c>
      <c r="BR10276" s="33">
        <v>82.590909999999994</v>
      </c>
      <c r="BS10276" s="33">
        <v>83.439390000000003</v>
      </c>
      <c r="BT10276" s="33">
        <v>83.946969999999993</v>
      </c>
      <c r="BU10276" s="33">
        <v>84.352270000000004</v>
      </c>
      <c r="BV10276" s="33">
        <v>84.693179999999998</v>
      </c>
      <c r="BW10276" s="33">
        <v>83.359849999999994</v>
      </c>
      <c r="BX10276" s="33">
        <v>82.272729999999996</v>
      </c>
      <c r="BY10276" s="33">
        <v>79.094700000000003</v>
      </c>
      <c r="BZ10276" s="33">
        <v>75.973489999999998</v>
      </c>
      <c r="CA10276" s="33">
        <v>73.231059999999999</v>
      </c>
      <c r="CB10276" s="33">
        <v>71.204539999999994</v>
      </c>
      <c r="CC10276" s="33">
        <v>69.825760000000002</v>
      </c>
      <c r="DC10276" s="9">
        <v>82.334270000000004</v>
      </c>
      <c r="DD10276" s="9">
        <v>0</v>
      </c>
    </row>
    <row r="10277" spans="1:108" x14ac:dyDescent="0.25">
      <c r="A10277" s="9" t="s">
        <v>42</v>
      </c>
      <c r="B10277" s="9" t="s">
        <v>31</v>
      </c>
      <c r="C10277" s="9" t="s">
        <v>2</v>
      </c>
      <c r="D10277" s="9" t="s">
        <v>40</v>
      </c>
      <c r="E10277" s="9" t="s">
        <v>38</v>
      </c>
      <c r="F10277" s="9">
        <v>2021</v>
      </c>
      <c r="G10277" s="9">
        <v>9</v>
      </c>
      <c r="H10277" s="9"/>
      <c r="BF10277" s="33">
        <v>67.681820000000002</v>
      </c>
      <c r="BG10277" s="33">
        <v>66.651510000000002</v>
      </c>
      <c r="BH10277" s="33">
        <v>65.693179999999998</v>
      </c>
      <c r="BI10277" s="33">
        <v>64.303030000000007</v>
      </c>
      <c r="BJ10277" s="33">
        <v>63.348480000000002</v>
      </c>
      <c r="BK10277" s="33">
        <v>62.708329999999997</v>
      </c>
      <c r="BL10277" s="33">
        <v>62.359850000000002</v>
      </c>
      <c r="BM10277" s="33">
        <v>63.314390000000003</v>
      </c>
      <c r="BN10277" s="33">
        <v>66.174239999999998</v>
      </c>
      <c r="BO10277" s="33">
        <v>70.022729999999996</v>
      </c>
      <c r="BP10277" s="33">
        <v>74.530299999999997</v>
      </c>
      <c r="BQ10277" s="33">
        <v>78.943179999999998</v>
      </c>
      <c r="BR10277" s="33">
        <v>82.034090000000006</v>
      </c>
      <c r="BS10277" s="33">
        <v>82.443179999999998</v>
      </c>
      <c r="BT10277" s="33">
        <v>83.310609999999997</v>
      </c>
      <c r="BU10277" s="33">
        <v>84.231059999999999</v>
      </c>
      <c r="BV10277" s="33">
        <v>84.026510000000002</v>
      </c>
      <c r="BW10277" s="33">
        <v>83.109849999999994</v>
      </c>
      <c r="BX10277" s="33">
        <v>80.814390000000003</v>
      </c>
      <c r="BY10277" s="33">
        <v>77.178030000000007</v>
      </c>
      <c r="BZ10277" s="33">
        <v>74.731059999999999</v>
      </c>
      <c r="CA10277" s="33">
        <v>72.928030000000007</v>
      </c>
      <c r="CB10277" s="33">
        <v>71.162880000000001</v>
      </c>
      <c r="CC10277" s="33">
        <v>68.909090000000006</v>
      </c>
      <c r="DC10277" s="9">
        <v>82.334270000000004</v>
      </c>
      <c r="DD10277" s="9">
        <v>0</v>
      </c>
    </row>
    <row r="10278" spans="1:108" x14ac:dyDescent="0.25">
      <c r="A10278" s="9" t="s">
        <v>42</v>
      </c>
      <c r="B10278" s="9" t="s">
        <v>31</v>
      </c>
      <c r="C10278" s="9" t="s">
        <v>2</v>
      </c>
      <c r="D10278" s="9" t="s">
        <v>40</v>
      </c>
      <c r="E10278" s="9" t="s">
        <v>38</v>
      </c>
      <c r="F10278" s="9">
        <v>2021</v>
      </c>
      <c r="G10278" s="9">
        <v>10</v>
      </c>
      <c r="H10278" s="9"/>
      <c r="BF10278" s="33">
        <v>61.981059999999999</v>
      </c>
      <c r="BG10278" s="33">
        <v>60.515149999999998</v>
      </c>
      <c r="BH10278" s="33">
        <v>59.969700000000003</v>
      </c>
      <c r="BI10278" s="33">
        <v>58.996209999999998</v>
      </c>
      <c r="BJ10278" s="33">
        <v>58.473480000000002</v>
      </c>
      <c r="BK10278" s="33">
        <v>57.602269999999997</v>
      </c>
      <c r="BL10278" s="33">
        <v>57.261360000000003</v>
      </c>
      <c r="BM10278" s="33">
        <v>57.939390000000003</v>
      </c>
      <c r="BN10278" s="33">
        <v>61.939390000000003</v>
      </c>
      <c r="BO10278" s="33">
        <v>67.791659999999993</v>
      </c>
      <c r="BP10278" s="33">
        <v>73.818179999999998</v>
      </c>
      <c r="BQ10278" s="33">
        <v>79.268940000000001</v>
      </c>
      <c r="BR10278" s="33">
        <v>83.178030000000007</v>
      </c>
      <c r="BS10278" s="33">
        <v>85.833340000000007</v>
      </c>
      <c r="BT10278" s="33">
        <v>83.878780000000006</v>
      </c>
      <c r="BU10278" s="33">
        <v>82.159090000000006</v>
      </c>
      <c r="BV10278" s="33">
        <v>81.083340000000007</v>
      </c>
      <c r="BW10278" s="33">
        <v>79.314390000000003</v>
      </c>
      <c r="BX10278" s="33">
        <v>75.515150000000006</v>
      </c>
      <c r="BY10278" s="33">
        <v>71.867419999999996</v>
      </c>
      <c r="BZ10278" s="33">
        <v>68.988640000000004</v>
      </c>
      <c r="CA10278" s="33">
        <v>66.511359999999996</v>
      </c>
      <c r="CB10278" s="33">
        <v>65.090909999999994</v>
      </c>
      <c r="CC10278" s="33">
        <v>63.174239999999998</v>
      </c>
      <c r="DC10278" s="9">
        <v>82.334270000000004</v>
      </c>
      <c r="DD10278" s="9">
        <v>0</v>
      </c>
    </row>
    <row r="10279" spans="1:108" x14ac:dyDescent="0.25">
      <c r="A10279" s="9" t="s">
        <v>42</v>
      </c>
      <c r="B10279" s="9" t="s">
        <v>31</v>
      </c>
      <c r="C10279" s="9" t="s">
        <v>2</v>
      </c>
      <c r="D10279" s="9" t="s">
        <v>40</v>
      </c>
      <c r="E10279" s="9" t="s">
        <v>38</v>
      </c>
      <c r="F10279" s="9">
        <v>2022</v>
      </c>
      <c r="G10279" s="9">
        <v>5</v>
      </c>
      <c r="H10279" s="9"/>
      <c r="BF10279" s="33">
        <v>64.054169999999999</v>
      </c>
      <c r="BG10279" s="33">
        <v>62.420830000000002</v>
      </c>
      <c r="BH10279" s="33">
        <v>61.645829999999997</v>
      </c>
      <c r="BI10279" s="33">
        <v>60.595829999999999</v>
      </c>
      <c r="BJ10279" s="33">
        <v>60.041670000000003</v>
      </c>
      <c r="BK10279" s="33">
        <v>59.308329999999998</v>
      </c>
      <c r="BL10279" s="33">
        <v>59.208329999999997</v>
      </c>
      <c r="BM10279" s="33">
        <v>61.029170000000001</v>
      </c>
      <c r="BN10279" s="33">
        <v>63.954169999999998</v>
      </c>
      <c r="BO10279" s="33">
        <v>68.283330000000007</v>
      </c>
      <c r="BP10279" s="33">
        <v>72.416659999999993</v>
      </c>
      <c r="BQ10279" s="33">
        <v>74.216669999999993</v>
      </c>
      <c r="BR10279" s="33">
        <v>75.745829999999998</v>
      </c>
      <c r="BS10279" s="33">
        <v>76.849999999999994</v>
      </c>
      <c r="BT10279" s="33">
        <v>77.75</v>
      </c>
      <c r="BU10279" s="33">
        <v>77.795829999999995</v>
      </c>
      <c r="BV10279" s="33">
        <v>77.516670000000005</v>
      </c>
      <c r="BW10279" s="33">
        <v>77.125</v>
      </c>
      <c r="BX10279" s="33">
        <v>76.037499999999994</v>
      </c>
      <c r="BY10279" s="33">
        <v>73.729159999999993</v>
      </c>
      <c r="BZ10279" s="33">
        <v>70.841669999999993</v>
      </c>
      <c r="CA10279" s="33">
        <v>68.724999999999994</v>
      </c>
      <c r="CB10279" s="33">
        <v>66.941670000000002</v>
      </c>
      <c r="CC10279" s="33">
        <v>65.366669999999999</v>
      </c>
      <c r="DC10279" s="9">
        <v>82.334270000000004</v>
      </c>
      <c r="DD10279" s="9">
        <v>0</v>
      </c>
    </row>
    <row r="10280" spans="1:108" x14ac:dyDescent="0.25">
      <c r="A10280" s="9" t="s">
        <v>42</v>
      </c>
      <c r="B10280" s="9" t="s">
        <v>31</v>
      </c>
      <c r="C10280" s="9" t="s">
        <v>2</v>
      </c>
      <c r="D10280" s="9" t="s">
        <v>40</v>
      </c>
      <c r="E10280" s="9" t="s">
        <v>38</v>
      </c>
      <c r="F10280" s="9">
        <v>2022</v>
      </c>
      <c r="G10280" s="9">
        <v>6</v>
      </c>
      <c r="H10280" s="9"/>
      <c r="BF10280" s="33">
        <v>67.923389999999998</v>
      </c>
      <c r="BG10280" s="33">
        <v>66.302419999999998</v>
      </c>
      <c r="BH10280" s="33">
        <v>65.13306</v>
      </c>
      <c r="BI10280" s="33">
        <v>64.056449999999998</v>
      </c>
      <c r="BJ10280" s="33">
        <v>62.899189999999997</v>
      </c>
      <c r="BK10280" s="33">
        <v>62.419350000000001</v>
      </c>
      <c r="BL10280" s="33">
        <v>62.919350000000001</v>
      </c>
      <c r="BM10280" s="33">
        <v>66.387100000000004</v>
      </c>
      <c r="BN10280" s="33">
        <v>71.576610000000002</v>
      </c>
      <c r="BO10280" s="33">
        <v>76.375</v>
      </c>
      <c r="BP10280" s="33">
        <v>79.733869999999996</v>
      </c>
      <c r="BQ10280" s="33">
        <v>83.221770000000006</v>
      </c>
      <c r="BR10280" s="33">
        <v>84.524190000000004</v>
      </c>
      <c r="BS10280" s="33">
        <v>85.645160000000004</v>
      </c>
      <c r="BT10280" s="33">
        <v>86.334680000000006</v>
      </c>
      <c r="BU10280" s="33">
        <v>86.681449999999998</v>
      </c>
      <c r="BV10280" s="33">
        <v>86.463710000000006</v>
      </c>
      <c r="BW10280" s="33">
        <v>86.076610000000002</v>
      </c>
      <c r="BX10280" s="33">
        <v>84.61694</v>
      </c>
      <c r="BY10280" s="33">
        <v>82.024190000000004</v>
      </c>
      <c r="BZ10280" s="33">
        <v>78.592740000000006</v>
      </c>
      <c r="CA10280" s="33">
        <v>75.181449999999998</v>
      </c>
      <c r="CB10280" s="33">
        <v>72.955640000000002</v>
      </c>
      <c r="CC10280" s="33">
        <v>70.681449999999998</v>
      </c>
      <c r="DC10280" s="9">
        <v>82.334270000000004</v>
      </c>
      <c r="DD10280" s="9">
        <v>0</v>
      </c>
    </row>
    <row r="10281" spans="1:108" x14ac:dyDescent="0.25">
      <c r="A10281" s="9" t="s">
        <v>42</v>
      </c>
      <c r="B10281" s="9" t="s">
        <v>31</v>
      </c>
      <c r="C10281" s="9" t="s">
        <v>2</v>
      </c>
      <c r="D10281" s="9" t="s">
        <v>40</v>
      </c>
      <c r="E10281" s="9" t="s">
        <v>38</v>
      </c>
      <c r="F10281" s="9">
        <v>2022</v>
      </c>
      <c r="G10281" s="9">
        <v>7</v>
      </c>
      <c r="H10281" s="9">
        <v>63.040129999999998</v>
      </c>
      <c r="I10281" s="9">
        <v>64.149540000000002</v>
      </c>
      <c r="J10281" s="9">
        <v>69.570920000000001</v>
      </c>
      <c r="K10281" s="9">
        <v>72.121009999999998</v>
      </c>
      <c r="L10281" s="9">
        <v>77.880840000000006</v>
      </c>
      <c r="M10281" s="9">
        <v>80.813959999999994</v>
      </c>
      <c r="N10281" s="9">
        <v>100.93470000000001</v>
      </c>
      <c r="O10281" s="9">
        <v>126.87179999999999</v>
      </c>
      <c r="P10281" s="9">
        <v>130.70419999999999</v>
      </c>
      <c r="Q10281" s="9">
        <v>143.9376</v>
      </c>
      <c r="R10281" s="9">
        <v>151.76900000000001</v>
      </c>
      <c r="S10281" s="9">
        <v>177.20330000000001</v>
      </c>
      <c r="T10281" s="9">
        <v>175.4666</v>
      </c>
      <c r="U10281" s="9">
        <v>154.74889999999999</v>
      </c>
      <c r="V10281" s="9">
        <v>157.26140000000001</v>
      </c>
      <c r="W10281" s="9">
        <v>163.63640000000001</v>
      </c>
      <c r="X10281" s="9">
        <v>163.98050000000001</v>
      </c>
      <c r="Y10281" s="9">
        <v>156.49340000000001</v>
      </c>
      <c r="Z10281" s="9">
        <v>157.0171</v>
      </c>
      <c r="AA10281" s="9">
        <v>153.95320000000001</v>
      </c>
      <c r="AB10281" s="9">
        <v>127.5248</v>
      </c>
      <c r="AC10281" s="9">
        <v>92.598110000000005</v>
      </c>
      <c r="AD10281" s="9">
        <v>86.692539999999994</v>
      </c>
      <c r="AE10281" s="9">
        <v>86.060739999999996</v>
      </c>
      <c r="AF10281" s="9">
        <v>159.83879999999999</v>
      </c>
      <c r="AG10281" s="9">
        <v>72.519329999999997</v>
      </c>
      <c r="AH10281" s="9">
        <v>72.027079999999998</v>
      </c>
      <c r="AI10281" s="9">
        <v>76.029120000000006</v>
      </c>
      <c r="AJ10281" s="9">
        <v>79.260859999999994</v>
      </c>
      <c r="AK10281" s="9">
        <v>84.361599999999996</v>
      </c>
      <c r="AL10281" s="9">
        <v>83.101479999999995</v>
      </c>
      <c r="AM10281" s="9">
        <v>96.116619999999998</v>
      </c>
      <c r="AN10281" s="9">
        <v>123.9221</v>
      </c>
      <c r="AO10281" s="9">
        <v>129.90389999999999</v>
      </c>
      <c r="AP10281" s="9">
        <v>143.12739999999999</v>
      </c>
      <c r="AQ10281" s="9">
        <v>152.00720000000001</v>
      </c>
      <c r="AR10281" s="9">
        <v>166.2149</v>
      </c>
      <c r="AS10281" s="9">
        <v>172.59129999999999</v>
      </c>
      <c r="AT10281" s="9">
        <v>176.6139</v>
      </c>
      <c r="AU10281" s="9">
        <v>178.5078</v>
      </c>
      <c r="AV10281" s="9">
        <v>179.54669999999999</v>
      </c>
      <c r="AW10281" s="9">
        <v>171.4769</v>
      </c>
      <c r="AX10281" s="9">
        <v>155.28790000000001</v>
      </c>
      <c r="AY10281" s="9">
        <v>141.29179999999999</v>
      </c>
      <c r="AZ10281" s="9">
        <v>137.75659999999999</v>
      </c>
      <c r="BA10281" s="9">
        <v>117.5147</v>
      </c>
      <c r="BB10281" s="9">
        <v>84.365359999999995</v>
      </c>
      <c r="BC10281" s="9">
        <v>78.035960000000003</v>
      </c>
      <c r="BD10281" s="9">
        <v>77.863709999999998</v>
      </c>
      <c r="BE10281" s="9">
        <v>172.77889999999999</v>
      </c>
      <c r="BF10281" s="33">
        <v>68.977270000000004</v>
      </c>
      <c r="BG10281" s="33">
        <v>68.132580000000004</v>
      </c>
      <c r="BH10281" s="33">
        <v>67.125</v>
      </c>
      <c r="BI10281" s="33">
        <v>66.238640000000004</v>
      </c>
      <c r="BJ10281" s="33">
        <v>65.731059999999999</v>
      </c>
      <c r="BK10281" s="33">
        <v>65.151510000000002</v>
      </c>
      <c r="BL10281" s="33">
        <v>65</v>
      </c>
      <c r="BM10281" s="33">
        <v>66.435609999999997</v>
      </c>
      <c r="BN10281" s="33">
        <v>69.450760000000002</v>
      </c>
      <c r="BO10281" s="33">
        <v>72.893940000000001</v>
      </c>
      <c r="BP10281" s="33">
        <v>76.643940000000001</v>
      </c>
      <c r="BQ10281" s="33">
        <v>79.162880000000001</v>
      </c>
      <c r="BR10281" s="33">
        <v>81.310609999999997</v>
      </c>
      <c r="BS10281" s="33">
        <v>82.719700000000003</v>
      </c>
      <c r="BT10281" s="33">
        <v>82.939390000000003</v>
      </c>
      <c r="BU10281" s="33">
        <v>83.087119999999999</v>
      </c>
      <c r="BV10281" s="33">
        <v>83.261359999999996</v>
      </c>
      <c r="BW10281" s="33">
        <v>82.901510000000002</v>
      </c>
      <c r="BX10281" s="33">
        <v>81.310609999999997</v>
      </c>
      <c r="BY10281" s="33">
        <v>79.064390000000003</v>
      </c>
      <c r="BZ10281" s="33">
        <v>76.147729999999996</v>
      </c>
      <c r="CA10281" s="33">
        <v>73.481059999999999</v>
      </c>
      <c r="CB10281" s="33">
        <v>71.662880000000001</v>
      </c>
      <c r="CC10281" s="33">
        <v>70.109849999999994</v>
      </c>
      <c r="CD10281" s="9">
        <v>47.209769999999999</v>
      </c>
      <c r="CE10281" s="9">
        <v>43.082560000000001</v>
      </c>
      <c r="CF10281" s="9">
        <v>40.756050000000002</v>
      </c>
      <c r="CG10281" s="9">
        <v>39.631709999999998</v>
      </c>
      <c r="CH10281" s="9">
        <v>38.811019999999999</v>
      </c>
      <c r="CI10281" s="9">
        <v>13.630890000000001</v>
      </c>
      <c r="CJ10281" s="9">
        <v>20.86253</v>
      </c>
      <c r="CK10281" s="9">
        <v>29.701830000000001</v>
      </c>
      <c r="CL10281" s="9">
        <v>36.126170000000002</v>
      </c>
      <c r="CM10281" s="9">
        <v>51.201050000000002</v>
      </c>
      <c r="CN10281" s="9">
        <v>67.608599999999996</v>
      </c>
      <c r="CO10281" s="9">
        <v>100.4217</v>
      </c>
      <c r="CP10281" s="9">
        <v>114.77630000000001</v>
      </c>
      <c r="CQ10281" s="9">
        <v>202.435</v>
      </c>
      <c r="CR10281" s="9">
        <v>197.97470000000001</v>
      </c>
      <c r="CS10281" s="9">
        <v>124.7782</v>
      </c>
      <c r="CT10281" s="9">
        <v>113.3335</v>
      </c>
      <c r="CU10281" s="9">
        <v>110.5986</v>
      </c>
      <c r="CV10281" s="9">
        <v>102.2726</v>
      </c>
      <c r="CW10281" s="9">
        <v>93.153030000000001</v>
      </c>
      <c r="CX10281" s="9">
        <v>74.089969999999994</v>
      </c>
      <c r="CY10281" s="9">
        <v>62.68197</v>
      </c>
      <c r="CZ10281" s="9">
        <v>58.606059999999999</v>
      </c>
      <c r="DA10281" s="9">
        <v>59.575339999999997</v>
      </c>
      <c r="DB10281" s="9">
        <v>120.8762</v>
      </c>
      <c r="DC10281" s="9">
        <v>82.334270000000004</v>
      </c>
      <c r="DD10281" s="9">
        <v>0</v>
      </c>
    </row>
    <row r="10282" spans="1:108" x14ac:dyDescent="0.25">
      <c r="A10282" s="9" t="s">
        <v>42</v>
      </c>
      <c r="B10282" s="9" t="s">
        <v>31</v>
      </c>
      <c r="C10282" s="9" t="s">
        <v>2</v>
      </c>
      <c r="D10282" s="9" t="s">
        <v>40</v>
      </c>
      <c r="E10282" s="9" t="s">
        <v>38</v>
      </c>
      <c r="F10282" s="9">
        <v>2022</v>
      </c>
      <c r="G10282" s="9">
        <v>8</v>
      </c>
      <c r="H10282" s="9"/>
      <c r="BF10282" s="33">
        <v>66.382580000000004</v>
      </c>
      <c r="BG10282" s="33">
        <v>65.356059999999999</v>
      </c>
      <c r="BH10282" s="33">
        <v>64.340909999999994</v>
      </c>
      <c r="BI10282" s="33">
        <v>63.57197</v>
      </c>
      <c r="BJ10282" s="33">
        <v>62.992420000000003</v>
      </c>
      <c r="BK10282" s="33">
        <v>62.719700000000003</v>
      </c>
      <c r="BL10282" s="33">
        <v>62.25</v>
      </c>
      <c r="BM10282" s="33">
        <v>62.94697</v>
      </c>
      <c r="BN10282" s="33">
        <v>65.715909999999994</v>
      </c>
      <c r="BO10282" s="33">
        <v>70.719700000000003</v>
      </c>
      <c r="BP10282" s="33">
        <v>75.935609999999997</v>
      </c>
      <c r="BQ10282" s="33">
        <v>80.185609999999997</v>
      </c>
      <c r="BR10282" s="33">
        <v>82.590909999999994</v>
      </c>
      <c r="BS10282" s="33">
        <v>83.439390000000003</v>
      </c>
      <c r="BT10282" s="33">
        <v>83.946969999999993</v>
      </c>
      <c r="BU10282" s="33">
        <v>84.352270000000004</v>
      </c>
      <c r="BV10282" s="33">
        <v>84.693179999999998</v>
      </c>
      <c r="BW10282" s="33">
        <v>83.359849999999994</v>
      </c>
      <c r="BX10282" s="33">
        <v>82.272729999999996</v>
      </c>
      <c r="BY10282" s="33">
        <v>79.094700000000003</v>
      </c>
      <c r="BZ10282" s="33">
        <v>75.973489999999998</v>
      </c>
      <c r="CA10282" s="33">
        <v>73.231059999999999</v>
      </c>
      <c r="CB10282" s="33">
        <v>71.204539999999994</v>
      </c>
      <c r="CC10282" s="33">
        <v>69.825760000000002</v>
      </c>
      <c r="DC10282" s="9">
        <v>82.334270000000004</v>
      </c>
      <c r="DD10282" s="9">
        <v>0</v>
      </c>
    </row>
    <row r="10283" spans="1:108" x14ac:dyDescent="0.25">
      <c r="A10283" s="9" t="s">
        <v>42</v>
      </c>
      <c r="B10283" s="9" t="s">
        <v>31</v>
      </c>
      <c r="C10283" s="9" t="s">
        <v>2</v>
      </c>
      <c r="D10283" s="9" t="s">
        <v>40</v>
      </c>
      <c r="E10283" s="9" t="s">
        <v>38</v>
      </c>
      <c r="F10283" s="9">
        <v>2022</v>
      </c>
      <c r="G10283" s="9">
        <v>9</v>
      </c>
      <c r="H10283" s="9"/>
      <c r="BF10283" s="33">
        <v>67.681820000000002</v>
      </c>
      <c r="BG10283" s="33">
        <v>66.651510000000002</v>
      </c>
      <c r="BH10283" s="33">
        <v>65.693179999999998</v>
      </c>
      <c r="BI10283" s="33">
        <v>64.303030000000007</v>
      </c>
      <c r="BJ10283" s="33">
        <v>63.348480000000002</v>
      </c>
      <c r="BK10283" s="33">
        <v>62.708329999999997</v>
      </c>
      <c r="BL10283" s="33">
        <v>62.359850000000002</v>
      </c>
      <c r="BM10283" s="33">
        <v>63.314390000000003</v>
      </c>
      <c r="BN10283" s="33">
        <v>66.174239999999998</v>
      </c>
      <c r="BO10283" s="33">
        <v>70.022729999999996</v>
      </c>
      <c r="BP10283" s="33">
        <v>74.530299999999997</v>
      </c>
      <c r="BQ10283" s="33">
        <v>78.943179999999998</v>
      </c>
      <c r="BR10283" s="33">
        <v>82.034090000000006</v>
      </c>
      <c r="BS10283" s="33">
        <v>82.443179999999998</v>
      </c>
      <c r="BT10283" s="33">
        <v>83.310609999999997</v>
      </c>
      <c r="BU10283" s="33">
        <v>84.231059999999999</v>
      </c>
      <c r="BV10283" s="33">
        <v>84.026510000000002</v>
      </c>
      <c r="BW10283" s="33">
        <v>83.109849999999994</v>
      </c>
      <c r="BX10283" s="33">
        <v>80.814390000000003</v>
      </c>
      <c r="BY10283" s="33">
        <v>77.178030000000007</v>
      </c>
      <c r="BZ10283" s="33">
        <v>74.731059999999999</v>
      </c>
      <c r="CA10283" s="33">
        <v>72.928030000000007</v>
      </c>
      <c r="CB10283" s="33">
        <v>71.162880000000001</v>
      </c>
      <c r="CC10283" s="33">
        <v>68.909090000000006</v>
      </c>
      <c r="DC10283" s="9">
        <v>82.334270000000004</v>
      </c>
      <c r="DD10283" s="9">
        <v>0</v>
      </c>
    </row>
    <row r="10284" spans="1:108" x14ac:dyDescent="0.25">
      <c r="A10284" s="9" t="s">
        <v>42</v>
      </c>
      <c r="B10284" s="9" t="s">
        <v>31</v>
      </c>
      <c r="C10284" s="9" t="s">
        <v>2</v>
      </c>
      <c r="D10284" s="9" t="s">
        <v>40</v>
      </c>
      <c r="E10284" s="9" t="s">
        <v>38</v>
      </c>
      <c r="F10284" s="9">
        <v>2022</v>
      </c>
      <c r="G10284" s="9">
        <v>10</v>
      </c>
      <c r="H10284" s="9"/>
      <c r="BF10284" s="33">
        <v>61.981059999999999</v>
      </c>
      <c r="BG10284" s="33">
        <v>60.515149999999998</v>
      </c>
      <c r="BH10284" s="33">
        <v>59.969700000000003</v>
      </c>
      <c r="BI10284" s="33">
        <v>58.996209999999998</v>
      </c>
      <c r="BJ10284" s="33">
        <v>58.473480000000002</v>
      </c>
      <c r="BK10284" s="33">
        <v>57.602269999999997</v>
      </c>
      <c r="BL10284" s="33">
        <v>57.261360000000003</v>
      </c>
      <c r="BM10284" s="33">
        <v>57.939390000000003</v>
      </c>
      <c r="BN10284" s="33">
        <v>61.939390000000003</v>
      </c>
      <c r="BO10284" s="33">
        <v>67.791659999999993</v>
      </c>
      <c r="BP10284" s="33">
        <v>73.818179999999998</v>
      </c>
      <c r="BQ10284" s="33">
        <v>79.268940000000001</v>
      </c>
      <c r="BR10284" s="33">
        <v>83.178030000000007</v>
      </c>
      <c r="BS10284" s="33">
        <v>85.833340000000007</v>
      </c>
      <c r="BT10284" s="33">
        <v>83.878780000000006</v>
      </c>
      <c r="BU10284" s="33">
        <v>82.159090000000006</v>
      </c>
      <c r="BV10284" s="33">
        <v>81.083340000000007</v>
      </c>
      <c r="BW10284" s="33">
        <v>79.314390000000003</v>
      </c>
      <c r="BX10284" s="33">
        <v>75.515150000000006</v>
      </c>
      <c r="BY10284" s="33">
        <v>71.867419999999996</v>
      </c>
      <c r="BZ10284" s="33">
        <v>68.988640000000004</v>
      </c>
      <c r="CA10284" s="33">
        <v>66.511359999999996</v>
      </c>
      <c r="CB10284" s="33">
        <v>65.090909999999994</v>
      </c>
      <c r="CC10284" s="33">
        <v>63.174239999999998</v>
      </c>
      <c r="DC10284" s="9">
        <v>82.334270000000004</v>
      </c>
      <c r="DD10284" s="9">
        <v>0</v>
      </c>
    </row>
    <row r="10285" spans="1:108" x14ac:dyDescent="0.25">
      <c r="A10285" s="9" t="s">
        <v>42</v>
      </c>
      <c r="B10285" s="9" t="s">
        <v>31</v>
      </c>
      <c r="C10285" s="9" t="s">
        <v>2</v>
      </c>
      <c r="D10285" s="9" t="s">
        <v>40</v>
      </c>
      <c r="E10285" s="9" t="s">
        <v>38</v>
      </c>
      <c r="F10285" s="9">
        <v>2023</v>
      </c>
      <c r="G10285" s="9">
        <v>5</v>
      </c>
      <c r="H10285" s="9"/>
      <c r="BF10285" s="33">
        <v>64.054169999999999</v>
      </c>
      <c r="BG10285" s="33">
        <v>62.420830000000002</v>
      </c>
      <c r="BH10285" s="33">
        <v>61.645829999999997</v>
      </c>
      <c r="BI10285" s="33">
        <v>60.595829999999999</v>
      </c>
      <c r="BJ10285" s="33">
        <v>60.041670000000003</v>
      </c>
      <c r="BK10285" s="33">
        <v>59.308329999999998</v>
      </c>
      <c r="BL10285" s="33">
        <v>59.208329999999997</v>
      </c>
      <c r="BM10285" s="33">
        <v>61.029170000000001</v>
      </c>
      <c r="BN10285" s="33">
        <v>63.954169999999998</v>
      </c>
      <c r="BO10285" s="33">
        <v>68.283330000000007</v>
      </c>
      <c r="BP10285" s="33">
        <v>72.416659999999993</v>
      </c>
      <c r="BQ10285" s="33">
        <v>74.216669999999993</v>
      </c>
      <c r="BR10285" s="33">
        <v>75.745829999999998</v>
      </c>
      <c r="BS10285" s="33">
        <v>76.849999999999994</v>
      </c>
      <c r="BT10285" s="33">
        <v>77.75</v>
      </c>
      <c r="BU10285" s="33">
        <v>77.795829999999995</v>
      </c>
      <c r="BV10285" s="33">
        <v>77.516670000000005</v>
      </c>
      <c r="BW10285" s="33">
        <v>77.125</v>
      </c>
      <c r="BX10285" s="33">
        <v>76.037499999999994</v>
      </c>
      <c r="BY10285" s="33">
        <v>73.729159999999993</v>
      </c>
      <c r="BZ10285" s="33">
        <v>70.841669999999993</v>
      </c>
      <c r="CA10285" s="33">
        <v>68.724999999999994</v>
      </c>
      <c r="CB10285" s="33">
        <v>66.941670000000002</v>
      </c>
      <c r="CC10285" s="33">
        <v>65.366669999999999</v>
      </c>
      <c r="DC10285" s="9">
        <v>82.334270000000004</v>
      </c>
      <c r="DD10285" s="9">
        <v>0</v>
      </c>
    </row>
    <row r="10286" spans="1:108" x14ac:dyDescent="0.25">
      <c r="A10286" s="9" t="s">
        <v>42</v>
      </c>
      <c r="B10286" s="9" t="s">
        <v>31</v>
      </c>
      <c r="C10286" s="9" t="s">
        <v>2</v>
      </c>
      <c r="D10286" s="9" t="s">
        <v>40</v>
      </c>
      <c r="E10286" s="9" t="s">
        <v>38</v>
      </c>
      <c r="F10286" s="9">
        <v>2023</v>
      </c>
      <c r="G10286" s="9">
        <v>6</v>
      </c>
      <c r="H10286" s="9"/>
      <c r="BF10286" s="33">
        <v>67.923389999999998</v>
      </c>
      <c r="BG10286" s="33">
        <v>66.302419999999998</v>
      </c>
      <c r="BH10286" s="33">
        <v>65.13306</v>
      </c>
      <c r="BI10286" s="33">
        <v>64.056449999999998</v>
      </c>
      <c r="BJ10286" s="33">
        <v>62.899189999999997</v>
      </c>
      <c r="BK10286" s="33">
        <v>62.419350000000001</v>
      </c>
      <c r="BL10286" s="33">
        <v>62.919350000000001</v>
      </c>
      <c r="BM10286" s="33">
        <v>66.387100000000004</v>
      </c>
      <c r="BN10286" s="33">
        <v>71.576610000000002</v>
      </c>
      <c r="BO10286" s="33">
        <v>76.375</v>
      </c>
      <c r="BP10286" s="33">
        <v>79.733869999999996</v>
      </c>
      <c r="BQ10286" s="33">
        <v>83.221770000000006</v>
      </c>
      <c r="BR10286" s="33">
        <v>84.524190000000004</v>
      </c>
      <c r="BS10286" s="33">
        <v>85.645160000000004</v>
      </c>
      <c r="BT10286" s="33">
        <v>86.334680000000006</v>
      </c>
      <c r="BU10286" s="33">
        <v>86.681449999999998</v>
      </c>
      <c r="BV10286" s="33">
        <v>86.463710000000006</v>
      </c>
      <c r="BW10286" s="33">
        <v>86.076610000000002</v>
      </c>
      <c r="BX10286" s="33">
        <v>84.61694</v>
      </c>
      <c r="BY10286" s="33">
        <v>82.024190000000004</v>
      </c>
      <c r="BZ10286" s="33">
        <v>78.592740000000006</v>
      </c>
      <c r="CA10286" s="33">
        <v>75.181449999999998</v>
      </c>
      <c r="CB10286" s="33">
        <v>72.955640000000002</v>
      </c>
      <c r="CC10286" s="33">
        <v>70.681449999999998</v>
      </c>
      <c r="DC10286" s="9">
        <v>82.334270000000004</v>
      </c>
      <c r="DD10286" s="9">
        <v>0</v>
      </c>
    </row>
    <row r="10287" spans="1:108" x14ac:dyDescent="0.25">
      <c r="A10287" s="9" t="s">
        <v>42</v>
      </c>
      <c r="B10287" s="9" t="s">
        <v>31</v>
      </c>
      <c r="C10287" s="9" t="s">
        <v>2</v>
      </c>
      <c r="D10287" s="9" t="s">
        <v>40</v>
      </c>
      <c r="E10287" s="9" t="s">
        <v>38</v>
      </c>
      <c r="F10287" s="9">
        <v>2023</v>
      </c>
      <c r="G10287" s="9">
        <v>7</v>
      </c>
      <c r="H10287" s="9">
        <v>63.018529999999998</v>
      </c>
      <c r="I10287" s="9">
        <v>64.096950000000007</v>
      </c>
      <c r="J10287" s="9">
        <v>69.570229999999995</v>
      </c>
      <c r="K10287" s="9">
        <v>72.041759999999996</v>
      </c>
      <c r="L10287" s="9">
        <v>77.832939999999994</v>
      </c>
      <c r="M10287" s="9">
        <v>80.842669999999998</v>
      </c>
      <c r="N10287" s="9">
        <v>100.9939</v>
      </c>
      <c r="O10287" s="9">
        <v>126.9358</v>
      </c>
      <c r="P10287" s="9">
        <v>130.7165</v>
      </c>
      <c r="Q10287" s="9">
        <v>143.93459999999999</v>
      </c>
      <c r="R10287" s="9">
        <v>151.65549999999999</v>
      </c>
      <c r="S10287" s="9">
        <v>177.04509999999999</v>
      </c>
      <c r="T10287" s="9">
        <v>175.5341</v>
      </c>
      <c r="U10287" s="9">
        <v>154.8853</v>
      </c>
      <c r="V10287" s="9">
        <v>157.39779999999999</v>
      </c>
      <c r="W10287" s="9">
        <v>163.74950000000001</v>
      </c>
      <c r="X10287" s="9">
        <v>164.05629999999999</v>
      </c>
      <c r="Y10287" s="9">
        <v>156.6071</v>
      </c>
      <c r="Z10287" s="9">
        <v>157.05850000000001</v>
      </c>
      <c r="AA10287" s="9">
        <v>153.9425</v>
      </c>
      <c r="AB10287" s="9">
        <v>127.5934</v>
      </c>
      <c r="AC10287" s="9">
        <v>92.70532</v>
      </c>
      <c r="AD10287" s="9">
        <v>86.80453</v>
      </c>
      <c r="AE10287" s="9">
        <v>86.172730000000001</v>
      </c>
      <c r="AF10287" s="9">
        <v>159.94970000000001</v>
      </c>
      <c r="AG10287" s="9">
        <v>72.497730000000004</v>
      </c>
      <c r="AH10287" s="9">
        <v>71.974490000000003</v>
      </c>
      <c r="AI10287" s="9">
        <v>76.02843</v>
      </c>
      <c r="AJ10287" s="9">
        <v>79.181610000000006</v>
      </c>
      <c r="AK10287" s="9">
        <v>84.31371</v>
      </c>
      <c r="AL10287" s="9">
        <v>83.130170000000007</v>
      </c>
      <c r="AM10287" s="9">
        <v>96.175839999999994</v>
      </c>
      <c r="AN10287" s="9">
        <v>123.98609999999999</v>
      </c>
      <c r="AO10287" s="9">
        <v>129.9162</v>
      </c>
      <c r="AP10287" s="9">
        <v>143.12440000000001</v>
      </c>
      <c r="AQ10287" s="9">
        <v>151.8937</v>
      </c>
      <c r="AR10287" s="9">
        <v>166.05670000000001</v>
      </c>
      <c r="AS10287" s="9">
        <v>172.65889999999999</v>
      </c>
      <c r="AT10287" s="9">
        <v>176.75030000000001</v>
      </c>
      <c r="AU10287" s="9">
        <v>178.64420000000001</v>
      </c>
      <c r="AV10287" s="9">
        <v>179.65989999999999</v>
      </c>
      <c r="AW10287" s="9">
        <v>171.55269999999999</v>
      </c>
      <c r="AX10287" s="9">
        <v>155.4016</v>
      </c>
      <c r="AY10287" s="9">
        <v>141.33320000000001</v>
      </c>
      <c r="AZ10287" s="9">
        <v>137.74590000000001</v>
      </c>
      <c r="BA10287" s="9">
        <v>117.5834</v>
      </c>
      <c r="BB10287" s="9">
        <v>84.472589999999997</v>
      </c>
      <c r="BC10287" s="9">
        <v>78.147959999999998</v>
      </c>
      <c r="BD10287" s="9">
        <v>77.975700000000003</v>
      </c>
      <c r="BE10287" s="9">
        <v>172.88980000000001</v>
      </c>
      <c r="BF10287" s="33">
        <v>68.977270000000004</v>
      </c>
      <c r="BG10287" s="33">
        <v>68.132580000000004</v>
      </c>
      <c r="BH10287" s="33">
        <v>67.125</v>
      </c>
      <c r="BI10287" s="33">
        <v>66.238640000000004</v>
      </c>
      <c r="BJ10287" s="33">
        <v>65.731059999999999</v>
      </c>
      <c r="BK10287" s="33">
        <v>65.151510000000002</v>
      </c>
      <c r="BL10287" s="33">
        <v>65</v>
      </c>
      <c r="BM10287" s="33">
        <v>66.435609999999997</v>
      </c>
      <c r="BN10287" s="33">
        <v>69.450760000000002</v>
      </c>
      <c r="BO10287" s="33">
        <v>72.893940000000001</v>
      </c>
      <c r="BP10287" s="33">
        <v>76.643940000000001</v>
      </c>
      <c r="BQ10287" s="33">
        <v>79.162880000000001</v>
      </c>
      <c r="BR10287" s="33">
        <v>81.310609999999997</v>
      </c>
      <c r="BS10287" s="33">
        <v>82.719700000000003</v>
      </c>
      <c r="BT10287" s="33">
        <v>82.939390000000003</v>
      </c>
      <c r="BU10287" s="33">
        <v>83.087119999999999</v>
      </c>
      <c r="BV10287" s="33">
        <v>83.261359999999996</v>
      </c>
      <c r="BW10287" s="33">
        <v>82.901510000000002</v>
      </c>
      <c r="BX10287" s="33">
        <v>81.310609999999997</v>
      </c>
      <c r="BY10287" s="33">
        <v>79.064390000000003</v>
      </c>
      <c r="BZ10287" s="33">
        <v>76.147729999999996</v>
      </c>
      <c r="CA10287" s="33">
        <v>73.481059999999999</v>
      </c>
      <c r="CB10287" s="33">
        <v>71.662880000000001</v>
      </c>
      <c r="CC10287" s="33">
        <v>70.109849999999994</v>
      </c>
      <c r="CD10287" s="9">
        <v>47.226219999999998</v>
      </c>
      <c r="CE10287" s="9">
        <v>43.080500000000001</v>
      </c>
      <c r="CF10287" s="9">
        <v>40.749940000000002</v>
      </c>
      <c r="CG10287" s="9">
        <v>39.628250000000001</v>
      </c>
      <c r="CH10287" s="9">
        <v>38.810090000000002</v>
      </c>
      <c r="CI10287" s="9">
        <v>13.635199999999999</v>
      </c>
      <c r="CJ10287" s="9">
        <v>20.878160000000001</v>
      </c>
      <c r="CK10287" s="9">
        <v>29.710080000000001</v>
      </c>
      <c r="CL10287" s="9">
        <v>36.139139999999998</v>
      </c>
      <c r="CM10287" s="9">
        <v>51.229570000000002</v>
      </c>
      <c r="CN10287" s="9">
        <v>67.640979999999999</v>
      </c>
      <c r="CO10287" s="9">
        <v>100.45489999999999</v>
      </c>
      <c r="CP10287" s="9">
        <v>114.8104</v>
      </c>
      <c r="CQ10287" s="9">
        <v>202.46940000000001</v>
      </c>
      <c r="CR10287" s="9">
        <v>198.01609999999999</v>
      </c>
      <c r="CS10287" s="9">
        <v>124.8169</v>
      </c>
      <c r="CT10287" s="9">
        <v>113.3702</v>
      </c>
      <c r="CU10287" s="9">
        <v>110.6302</v>
      </c>
      <c r="CV10287" s="9">
        <v>102.31399999999999</v>
      </c>
      <c r="CW10287" s="9">
        <v>93.182850000000002</v>
      </c>
      <c r="CX10287" s="9">
        <v>74.106669999999994</v>
      </c>
      <c r="CY10287" s="9">
        <v>62.692300000000003</v>
      </c>
      <c r="CZ10287" s="9">
        <v>58.614539999999998</v>
      </c>
      <c r="DA10287" s="9">
        <v>59.583190000000002</v>
      </c>
      <c r="DB10287" s="9">
        <v>120.9076</v>
      </c>
      <c r="DC10287" s="9">
        <v>82.334270000000004</v>
      </c>
      <c r="DD10287" s="9">
        <v>0</v>
      </c>
    </row>
    <row r="10288" spans="1:108" x14ac:dyDescent="0.25">
      <c r="A10288" s="9" t="s">
        <v>42</v>
      </c>
      <c r="B10288" s="9" t="s">
        <v>31</v>
      </c>
      <c r="C10288" s="9" t="s">
        <v>2</v>
      </c>
      <c r="D10288" s="9" t="s">
        <v>40</v>
      </c>
      <c r="E10288" s="9" t="s">
        <v>38</v>
      </c>
      <c r="F10288" s="9">
        <v>2023</v>
      </c>
      <c r="G10288" s="9">
        <v>8</v>
      </c>
      <c r="H10288" s="9"/>
      <c r="BF10288" s="33">
        <v>66.382580000000004</v>
      </c>
      <c r="BG10288" s="33">
        <v>65.356059999999999</v>
      </c>
      <c r="BH10288" s="33">
        <v>64.340909999999994</v>
      </c>
      <c r="BI10288" s="33">
        <v>63.57197</v>
      </c>
      <c r="BJ10288" s="33">
        <v>62.992420000000003</v>
      </c>
      <c r="BK10288" s="33">
        <v>62.719700000000003</v>
      </c>
      <c r="BL10288" s="33">
        <v>62.25</v>
      </c>
      <c r="BM10288" s="33">
        <v>62.94697</v>
      </c>
      <c r="BN10288" s="33">
        <v>65.715909999999994</v>
      </c>
      <c r="BO10288" s="33">
        <v>70.719700000000003</v>
      </c>
      <c r="BP10288" s="33">
        <v>75.935609999999997</v>
      </c>
      <c r="BQ10288" s="33">
        <v>80.185609999999997</v>
      </c>
      <c r="BR10288" s="33">
        <v>82.590909999999994</v>
      </c>
      <c r="BS10288" s="33">
        <v>83.439390000000003</v>
      </c>
      <c r="BT10288" s="33">
        <v>83.946969999999993</v>
      </c>
      <c r="BU10288" s="33">
        <v>84.352270000000004</v>
      </c>
      <c r="BV10288" s="33">
        <v>84.693179999999998</v>
      </c>
      <c r="BW10288" s="33">
        <v>83.359849999999994</v>
      </c>
      <c r="BX10288" s="33">
        <v>82.272729999999996</v>
      </c>
      <c r="BY10288" s="33">
        <v>79.094700000000003</v>
      </c>
      <c r="BZ10288" s="33">
        <v>75.973489999999998</v>
      </c>
      <c r="CA10288" s="33">
        <v>73.231059999999999</v>
      </c>
      <c r="CB10288" s="33">
        <v>71.204539999999994</v>
      </c>
      <c r="CC10288" s="33">
        <v>69.825760000000002</v>
      </c>
      <c r="DC10288" s="9">
        <v>82.334270000000004</v>
      </c>
      <c r="DD10288" s="9">
        <v>0</v>
      </c>
    </row>
    <row r="10289" spans="1:108" x14ac:dyDescent="0.25">
      <c r="A10289" s="9" t="s">
        <v>42</v>
      </c>
      <c r="B10289" s="9" t="s">
        <v>31</v>
      </c>
      <c r="C10289" s="9" t="s">
        <v>2</v>
      </c>
      <c r="D10289" s="9" t="s">
        <v>40</v>
      </c>
      <c r="E10289" s="9" t="s">
        <v>38</v>
      </c>
      <c r="F10289" s="9">
        <v>2023</v>
      </c>
      <c r="G10289" s="9">
        <v>9</v>
      </c>
      <c r="H10289" s="9"/>
      <c r="BF10289" s="33">
        <v>67.681820000000002</v>
      </c>
      <c r="BG10289" s="33">
        <v>66.651510000000002</v>
      </c>
      <c r="BH10289" s="33">
        <v>65.693179999999998</v>
      </c>
      <c r="BI10289" s="33">
        <v>64.303030000000007</v>
      </c>
      <c r="BJ10289" s="33">
        <v>63.348480000000002</v>
      </c>
      <c r="BK10289" s="33">
        <v>62.708329999999997</v>
      </c>
      <c r="BL10289" s="33">
        <v>62.359850000000002</v>
      </c>
      <c r="BM10289" s="33">
        <v>63.314390000000003</v>
      </c>
      <c r="BN10289" s="33">
        <v>66.174239999999998</v>
      </c>
      <c r="BO10289" s="33">
        <v>70.022729999999996</v>
      </c>
      <c r="BP10289" s="33">
        <v>74.530299999999997</v>
      </c>
      <c r="BQ10289" s="33">
        <v>78.943179999999998</v>
      </c>
      <c r="BR10289" s="33">
        <v>82.034090000000006</v>
      </c>
      <c r="BS10289" s="33">
        <v>82.443179999999998</v>
      </c>
      <c r="BT10289" s="33">
        <v>83.310609999999997</v>
      </c>
      <c r="BU10289" s="33">
        <v>84.231059999999999</v>
      </c>
      <c r="BV10289" s="33">
        <v>84.026510000000002</v>
      </c>
      <c r="BW10289" s="33">
        <v>83.109849999999994</v>
      </c>
      <c r="BX10289" s="33">
        <v>80.814390000000003</v>
      </c>
      <c r="BY10289" s="33">
        <v>77.178030000000007</v>
      </c>
      <c r="BZ10289" s="33">
        <v>74.731059999999999</v>
      </c>
      <c r="CA10289" s="33">
        <v>72.928030000000007</v>
      </c>
      <c r="CB10289" s="33">
        <v>71.162880000000001</v>
      </c>
      <c r="CC10289" s="33">
        <v>68.909090000000006</v>
      </c>
      <c r="DC10289" s="9">
        <v>82.334270000000004</v>
      </c>
      <c r="DD10289" s="9">
        <v>0</v>
      </c>
    </row>
    <row r="10290" spans="1:108" x14ac:dyDescent="0.25">
      <c r="A10290" s="9" t="s">
        <v>42</v>
      </c>
      <c r="B10290" s="9" t="s">
        <v>31</v>
      </c>
      <c r="C10290" s="9" t="s">
        <v>2</v>
      </c>
      <c r="D10290" s="9" t="s">
        <v>40</v>
      </c>
      <c r="E10290" s="9" t="s">
        <v>38</v>
      </c>
      <c r="F10290" s="9">
        <v>2023</v>
      </c>
      <c r="G10290" s="9">
        <v>10</v>
      </c>
      <c r="H10290" s="9"/>
      <c r="BF10290" s="33">
        <v>61.981059999999999</v>
      </c>
      <c r="BG10290" s="33">
        <v>60.515149999999998</v>
      </c>
      <c r="BH10290" s="33">
        <v>59.969700000000003</v>
      </c>
      <c r="BI10290" s="33">
        <v>58.996209999999998</v>
      </c>
      <c r="BJ10290" s="33">
        <v>58.473480000000002</v>
      </c>
      <c r="BK10290" s="33">
        <v>57.602269999999997</v>
      </c>
      <c r="BL10290" s="33">
        <v>57.261360000000003</v>
      </c>
      <c r="BM10290" s="33">
        <v>57.939390000000003</v>
      </c>
      <c r="BN10290" s="33">
        <v>61.939390000000003</v>
      </c>
      <c r="BO10290" s="33">
        <v>67.791659999999993</v>
      </c>
      <c r="BP10290" s="33">
        <v>73.818179999999998</v>
      </c>
      <c r="BQ10290" s="33">
        <v>79.268940000000001</v>
      </c>
      <c r="BR10290" s="33">
        <v>83.178030000000007</v>
      </c>
      <c r="BS10290" s="33">
        <v>85.833340000000007</v>
      </c>
      <c r="BT10290" s="33">
        <v>83.878780000000006</v>
      </c>
      <c r="BU10290" s="33">
        <v>82.159090000000006</v>
      </c>
      <c r="BV10290" s="33">
        <v>81.083340000000007</v>
      </c>
      <c r="BW10290" s="33">
        <v>79.314390000000003</v>
      </c>
      <c r="BX10290" s="33">
        <v>75.515150000000006</v>
      </c>
      <c r="BY10290" s="33">
        <v>71.867419999999996</v>
      </c>
      <c r="BZ10290" s="33">
        <v>68.988640000000004</v>
      </c>
      <c r="CA10290" s="33">
        <v>66.511359999999996</v>
      </c>
      <c r="CB10290" s="33">
        <v>65.090909999999994</v>
      </c>
      <c r="CC10290" s="33">
        <v>63.174239999999998</v>
      </c>
      <c r="DC10290" s="9">
        <v>82.334270000000004</v>
      </c>
      <c r="DD10290" s="9">
        <v>0</v>
      </c>
    </row>
    <row r="10291" spans="1:108" x14ac:dyDescent="0.25">
      <c r="A10291" s="9" t="s">
        <v>42</v>
      </c>
      <c r="B10291" s="9" t="s">
        <v>31</v>
      </c>
      <c r="C10291" s="9" t="s">
        <v>2</v>
      </c>
      <c r="D10291" s="9" t="s">
        <v>40</v>
      </c>
      <c r="E10291" s="9" t="s">
        <v>38</v>
      </c>
      <c r="F10291" s="9">
        <v>2024</v>
      </c>
      <c r="G10291" s="9">
        <v>5</v>
      </c>
      <c r="H10291" s="9"/>
      <c r="BF10291" s="33">
        <v>64.054169999999999</v>
      </c>
      <c r="BG10291" s="33">
        <v>62.420830000000002</v>
      </c>
      <c r="BH10291" s="33">
        <v>61.645829999999997</v>
      </c>
      <c r="BI10291" s="33">
        <v>60.595829999999999</v>
      </c>
      <c r="BJ10291" s="33">
        <v>60.041670000000003</v>
      </c>
      <c r="BK10291" s="33">
        <v>59.308329999999998</v>
      </c>
      <c r="BL10291" s="33">
        <v>59.208329999999997</v>
      </c>
      <c r="BM10291" s="33">
        <v>61.029170000000001</v>
      </c>
      <c r="BN10291" s="33">
        <v>63.954169999999998</v>
      </c>
      <c r="BO10291" s="33">
        <v>68.283330000000007</v>
      </c>
      <c r="BP10291" s="33">
        <v>72.416659999999993</v>
      </c>
      <c r="BQ10291" s="33">
        <v>74.216669999999993</v>
      </c>
      <c r="BR10291" s="33">
        <v>75.745829999999998</v>
      </c>
      <c r="BS10291" s="33">
        <v>76.849999999999994</v>
      </c>
      <c r="BT10291" s="33">
        <v>77.75</v>
      </c>
      <c r="BU10291" s="33">
        <v>77.795829999999995</v>
      </c>
      <c r="BV10291" s="33">
        <v>77.516670000000005</v>
      </c>
      <c r="BW10291" s="33">
        <v>77.125</v>
      </c>
      <c r="BX10291" s="33">
        <v>76.037499999999994</v>
      </c>
      <c r="BY10291" s="33">
        <v>73.729159999999993</v>
      </c>
      <c r="BZ10291" s="33">
        <v>70.841669999999993</v>
      </c>
      <c r="CA10291" s="33">
        <v>68.724999999999994</v>
      </c>
      <c r="CB10291" s="33">
        <v>66.941670000000002</v>
      </c>
      <c r="CC10291" s="33">
        <v>65.366669999999999</v>
      </c>
      <c r="DC10291" s="9">
        <v>82.334270000000004</v>
      </c>
      <c r="DD10291" s="9">
        <v>0</v>
      </c>
    </row>
    <row r="10292" spans="1:108" x14ac:dyDescent="0.25">
      <c r="A10292" s="9" t="s">
        <v>42</v>
      </c>
      <c r="B10292" s="9" t="s">
        <v>31</v>
      </c>
      <c r="C10292" s="9" t="s">
        <v>2</v>
      </c>
      <c r="D10292" s="9" t="s">
        <v>40</v>
      </c>
      <c r="E10292" s="9" t="s">
        <v>38</v>
      </c>
      <c r="F10292" s="9">
        <v>2024</v>
      </c>
      <c r="G10292" s="9">
        <v>6</v>
      </c>
      <c r="H10292" s="9"/>
      <c r="BF10292" s="33">
        <v>67.923389999999998</v>
      </c>
      <c r="BG10292" s="33">
        <v>66.302419999999998</v>
      </c>
      <c r="BH10292" s="33">
        <v>65.13306</v>
      </c>
      <c r="BI10292" s="33">
        <v>64.056449999999998</v>
      </c>
      <c r="BJ10292" s="33">
        <v>62.899189999999997</v>
      </c>
      <c r="BK10292" s="33">
        <v>62.419350000000001</v>
      </c>
      <c r="BL10292" s="33">
        <v>62.919350000000001</v>
      </c>
      <c r="BM10292" s="33">
        <v>66.387100000000004</v>
      </c>
      <c r="BN10292" s="33">
        <v>71.576610000000002</v>
      </c>
      <c r="BO10292" s="33">
        <v>76.375</v>
      </c>
      <c r="BP10292" s="33">
        <v>79.733869999999996</v>
      </c>
      <c r="BQ10292" s="33">
        <v>83.221770000000006</v>
      </c>
      <c r="BR10292" s="33">
        <v>84.524190000000004</v>
      </c>
      <c r="BS10292" s="33">
        <v>85.645160000000004</v>
      </c>
      <c r="BT10292" s="33">
        <v>86.334680000000006</v>
      </c>
      <c r="BU10292" s="33">
        <v>86.681449999999998</v>
      </c>
      <c r="BV10292" s="33">
        <v>86.463710000000006</v>
      </c>
      <c r="BW10292" s="33">
        <v>86.076610000000002</v>
      </c>
      <c r="BX10292" s="33">
        <v>84.61694</v>
      </c>
      <c r="BY10292" s="33">
        <v>82.024190000000004</v>
      </c>
      <c r="BZ10292" s="33">
        <v>78.592740000000006</v>
      </c>
      <c r="CA10292" s="33">
        <v>75.181449999999998</v>
      </c>
      <c r="CB10292" s="33">
        <v>72.955640000000002</v>
      </c>
      <c r="CC10292" s="33">
        <v>70.681449999999998</v>
      </c>
      <c r="DC10292" s="9">
        <v>82.334270000000004</v>
      </c>
      <c r="DD10292" s="9">
        <v>0</v>
      </c>
    </row>
    <row r="10293" spans="1:108" x14ac:dyDescent="0.25">
      <c r="A10293" s="9" t="s">
        <v>42</v>
      </c>
      <c r="B10293" s="9" t="s">
        <v>31</v>
      </c>
      <c r="C10293" s="9" t="s">
        <v>2</v>
      </c>
      <c r="D10293" s="9" t="s">
        <v>40</v>
      </c>
      <c r="E10293" s="9" t="s">
        <v>38</v>
      </c>
      <c r="F10293" s="9">
        <v>2024</v>
      </c>
      <c r="G10293" s="9">
        <v>7</v>
      </c>
      <c r="H10293" s="9">
        <v>62.983629999999998</v>
      </c>
      <c r="I10293" s="9">
        <v>64.060119999999998</v>
      </c>
      <c r="J10293" s="9">
        <v>69.522829999999999</v>
      </c>
      <c r="K10293" s="9">
        <v>72.058250000000001</v>
      </c>
      <c r="L10293" s="9">
        <v>77.841899999999995</v>
      </c>
      <c r="M10293" s="9">
        <v>80.819950000000006</v>
      </c>
      <c r="N10293" s="9">
        <v>100.9657</v>
      </c>
      <c r="O10293" s="9">
        <v>126.9389</v>
      </c>
      <c r="P10293" s="9">
        <v>130.83789999999999</v>
      </c>
      <c r="Q10293" s="9">
        <v>144.0429</v>
      </c>
      <c r="R10293" s="9">
        <v>151.8596</v>
      </c>
      <c r="S10293" s="9">
        <v>177.15110000000001</v>
      </c>
      <c r="T10293" s="9">
        <v>175.58099999999999</v>
      </c>
      <c r="U10293" s="9">
        <v>154.8022</v>
      </c>
      <c r="V10293" s="9">
        <v>157.31460000000001</v>
      </c>
      <c r="W10293" s="9">
        <v>163.59540000000001</v>
      </c>
      <c r="X10293" s="9">
        <v>163.9058</v>
      </c>
      <c r="Y10293" s="9">
        <v>156.62389999999999</v>
      </c>
      <c r="Z10293" s="9">
        <v>157.0369</v>
      </c>
      <c r="AA10293" s="9">
        <v>153.94579999999999</v>
      </c>
      <c r="AB10293" s="9">
        <v>127.5596</v>
      </c>
      <c r="AC10293" s="9">
        <v>92.762929999999997</v>
      </c>
      <c r="AD10293" s="9">
        <v>86.846710000000002</v>
      </c>
      <c r="AE10293" s="9">
        <v>86.214910000000003</v>
      </c>
      <c r="AF10293" s="9">
        <v>159.86449999999999</v>
      </c>
      <c r="AG10293" s="9">
        <v>72.46284</v>
      </c>
      <c r="AH10293" s="9">
        <v>71.937650000000005</v>
      </c>
      <c r="AI10293" s="9">
        <v>75.981039999999993</v>
      </c>
      <c r="AJ10293" s="9">
        <v>79.198099999999997</v>
      </c>
      <c r="AK10293" s="9">
        <v>84.322680000000005</v>
      </c>
      <c r="AL10293" s="9">
        <v>83.10745</v>
      </c>
      <c r="AM10293" s="9">
        <v>96.147660000000002</v>
      </c>
      <c r="AN10293" s="9">
        <v>123.9892</v>
      </c>
      <c r="AO10293" s="9">
        <v>130.0376</v>
      </c>
      <c r="AP10293" s="9">
        <v>143.23269999999999</v>
      </c>
      <c r="AQ10293" s="9">
        <v>152.09780000000001</v>
      </c>
      <c r="AR10293" s="9">
        <v>166.1627</v>
      </c>
      <c r="AS10293" s="9">
        <v>172.70570000000001</v>
      </c>
      <c r="AT10293" s="9">
        <v>176.6671</v>
      </c>
      <c r="AU10293" s="9">
        <v>178.56110000000001</v>
      </c>
      <c r="AV10293" s="9">
        <v>179.50579999999999</v>
      </c>
      <c r="AW10293" s="9">
        <v>171.4023</v>
      </c>
      <c r="AX10293" s="9">
        <v>155.41829999999999</v>
      </c>
      <c r="AY10293" s="9">
        <v>141.3116</v>
      </c>
      <c r="AZ10293" s="9">
        <v>137.7492</v>
      </c>
      <c r="BA10293" s="9">
        <v>117.54949999999999</v>
      </c>
      <c r="BB10293" s="9">
        <v>84.530190000000005</v>
      </c>
      <c r="BC10293" s="9">
        <v>78.190129999999996</v>
      </c>
      <c r="BD10293" s="9">
        <v>78.017880000000005</v>
      </c>
      <c r="BE10293" s="9">
        <v>172.80459999999999</v>
      </c>
      <c r="BF10293" s="33">
        <v>68.977270000000004</v>
      </c>
      <c r="BG10293" s="33">
        <v>68.132580000000004</v>
      </c>
      <c r="BH10293" s="33">
        <v>67.125</v>
      </c>
      <c r="BI10293" s="33">
        <v>66.238640000000004</v>
      </c>
      <c r="BJ10293" s="33">
        <v>65.731059999999999</v>
      </c>
      <c r="BK10293" s="33">
        <v>65.151510000000002</v>
      </c>
      <c r="BL10293" s="33">
        <v>65</v>
      </c>
      <c r="BM10293" s="33">
        <v>66.435609999999997</v>
      </c>
      <c r="BN10293" s="33">
        <v>69.450760000000002</v>
      </c>
      <c r="BO10293" s="33">
        <v>72.893940000000001</v>
      </c>
      <c r="BP10293" s="33">
        <v>76.643940000000001</v>
      </c>
      <c r="BQ10293" s="33">
        <v>79.162880000000001</v>
      </c>
      <c r="BR10293" s="33">
        <v>81.310609999999997</v>
      </c>
      <c r="BS10293" s="33">
        <v>82.719700000000003</v>
      </c>
      <c r="BT10293" s="33">
        <v>82.939390000000003</v>
      </c>
      <c r="BU10293" s="33">
        <v>83.087119999999999</v>
      </c>
      <c r="BV10293" s="33">
        <v>83.261359999999996</v>
      </c>
      <c r="BW10293" s="33">
        <v>82.901510000000002</v>
      </c>
      <c r="BX10293" s="33">
        <v>81.310609999999997</v>
      </c>
      <c r="BY10293" s="33">
        <v>79.064390000000003</v>
      </c>
      <c r="BZ10293" s="33">
        <v>76.147729999999996</v>
      </c>
      <c r="CA10293" s="33">
        <v>73.481059999999999</v>
      </c>
      <c r="CB10293" s="33">
        <v>71.662880000000001</v>
      </c>
      <c r="CC10293" s="33">
        <v>70.109849999999994</v>
      </c>
      <c r="CD10293" s="9">
        <v>47.22786</v>
      </c>
      <c r="CE10293" s="9">
        <v>43.08267</v>
      </c>
      <c r="CF10293" s="9">
        <v>40.75224</v>
      </c>
      <c r="CG10293" s="9">
        <v>39.629080000000002</v>
      </c>
      <c r="CH10293" s="9">
        <v>38.809049999999999</v>
      </c>
      <c r="CI10293" s="9">
        <v>13.63678</v>
      </c>
      <c r="CJ10293" s="9">
        <v>20.87227</v>
      </c>
      <c r="CK10293" s="9">
        <v>29.71144</v>
      </c>
      <c r="CL10293" s="9">
        <v>36.134320000000002</v>
      </c>
      <c r="CM10293" s="9">
        <v>51.217059999999996</v>
      </c>
      <c r="CN10293" s="9">
        <v>67.629599999999996</v>
      </c>
      <c r="CO10293" s="9">
        <v>100.4408</v>
      </c>
      <c r="CP10293" s="9">
        <v>114.7971</v>
      </c>
      <c r="CQ10293" s="9">
        <v>202.45410000000001</v>
      </c>
      <c r="CR10293" s="9">
        <v>197.99940000000001</v>
      </c>
      <c r="CS10293" s="9">
        <v>124.8065</v>
      </c>
      <c r="CT10293" s="9">
        <v>113.3631</v>
      </c>
      <c r="CU10293" s="9">
        <v>110.62820000000001</v>
      </c>
      <c r="CV10293" s="9">
        <v>102.3116</v>
      </c>
      <c r="CW10293" s="9">
        <v>93.177199999999999</v>
      </c>
      <c r="CX10293" s="9">
        <v>74.098410000000001</v>
      </c>
      <c r="CY10293" s="9">
        <v>62.685940000000002</v>
      </c>
      <c r="CZ10293" s="9">
        <v>58.608460000000001</v>
      </c>
      <c r="DA10293" s="9">
        <v>59.575809999999997</v>
      </c>
      <c r="DB10293" s="9">
        <v>120.899</v>
      </c>
      <c r="DC10293" s="9">
        <v>82.334270000000004</v>
      </c>
      <c r="DD10293" s="9">
        <v>0</v>
      </c>
    </row>
    <row r="10294" spans="1:108" x14ac:dyDescent="0.25">
      <c r="A10294" s="9" t="s">
        <v>42</v>
      </c>
      <c r="B10294" s="9" t="s">
        <v>31</v>
      </c>
      <c r="C10294" s="9" t="s">
        <v>2</v>
      </c>
      <c r="D10294" s="9" t="s">
        <v>40</v>
      </c>
      <c r="E10294" s="9" t="s">
        <v>38</v>
      </c>
      <c r="F10294" s="9">
        <v>2024</v>
      </c>
      <c r="G10294" s="9">
        <v>8</v>
      </c>
      <c r="H10294" s="9"/>
      <c r="BF10294" s="33">
        <v>66.382580000000004</v>
      </c>
      <c r="BG10294" s="33">
        <v>65.356059999999999</v>
      </c>
      <c r="BH10294" s="33">
        <v>64.340909999999994</v>
      </c>
      <c r="BI10294" s="33">
        <v>63.57197</v>
      </c>
      <c r="BJ10294" s="33">
        <v>62.992420000000003</v>
      </c>
      <c r="BK10294" s="33">
        <v>62.719700000000003</v>
      </c>
      <c r="BL10294" s="33">
        <v>62.25</v>
      </c>
      <c r="BM10294" s="33">
        <v>62.94697</v>
      </c>
      <c r="BN10294" s="33">
        <v>65.715909999999994</v>
      </c>
      <c r="BO10294" s="33">
        <v>70.719700000000003</v>
      </c>
      <c r="BP10294" s="33">
        <v>75.935609999999997</v>
      </c>
      <c r="BQ10294" s="33">
        <v>80.185609999999997</v>
      </c>
      <c r="BR10294" s="33">
        <v>82.590909999999994</v>
      </c>
      <c r="BS10294" s="33">
        <v>83.439390000000003</v>
      </c>
      <c r="BT10294" s="33">
        <v>83.946969999999993</v>
      </c>
      <c r="BU10294" s="33">
        <v>84.352270000000004</v>
      </c>
      <c r="BV10294" s="33">
        <v>84.693179999999998</v>
      </c>
      <c r="BW10294" s="33">
        <v>83.359849999999994</v>
      </c>
      <c r="BX10294" s="33">
        <v>82.272729999999996</v>
      </c>
      <c r="BY10294" s="33">
        <v>79.094700000000003</v>
      </c>
      <c r="BZ10294" s="33">
        <v>75.973489999999998</v>
      </c>
      <c r="CA10294" s="33">
        <v>73.231059999999999</v>
      </c>
      <c r="CB10294" s="33">
        <v>71.204539999999994</v>
      </c>
      <c r="CC10294" s="33">
        <v>69.825760000000002</v>
      </c>
      <c r="DC10294" s="9">
        <v>82.334270000000004</v>
      </c>
      <c r="DD10294" s="9">
        <v>0</v>
      </c>
    </row>
    <row r="10295" spans="1:108" x14ac:dyDescent="0.25">
      <c r="A10295" s="9" t="s">
        <v>42</v>
      </c>
      <c r="B10295" s="9" t="s">
        <v>31</v>
      </c>
      <c r="C10295" s="9" t="s">
        <v>2</v>
      </c>
      <c r="D10295" s="9" t="s">
        <v>40</v>
      </c>
      <c r="E10295" s="9" t="s">
        <v>38</v>
      </c>
      <c r="F10295" s="9">
        <v>2024</v>
      </c>
      <c r="G10295" s="9">
        <v>9</v>
      </c>
      <c r="H10295" s="9"/>
      <c r="BF10295" s="33">
        <v>67.681820000000002</v>
      </c>
      <c r="BG10295" s="33">
        <v>66.651510000000002</v>
      </c>
      <c r="BH10295" s="33">
        <v>65.693179999999998</v>
      </c>
      <c r="BI10295" s="33">
        <v>64.303030000000007</v>
      </c>
      <c r="BJ10295" s="33">
        <v>63.348480000000002</v>
      </c>
      <c r="BK10295" s="33">
        <v>62.708329999999997</v>
      </c>
      <c r="BL10295" s="33">
        <v>62.359850000000002</v>
      </c>
      <c r="BM10295" s="33">
        <v>63.314390000000003</v>
      </c>
      <c r="BN10295" s="33">
        <v>66.174239999999998</v>
      </c>
      <c r="BO10295" s="33">
        <v>70.022729999999996</v>
      </c>
      <c r="BP10295" s="33">
        <v>74.530299999999997</v>
      </c>
      <c r="BQ10295" s="33">
        <v>78.943179999999998</v>
      </c>
      <c r="BR10295" s="33">
        <v>82.034090000000006</v>
      </c>
      <c r="BS10295" s="33">
        <v>82.443179999999998</v>
      </c>
      <c r="BT10295" s="33">
        <v>83.310609999999997</v>
      </c>
      <c r="BU10295" s="33">
        <v>84.231059999999999</v>
      </c>
      <c r="BV10295" s="33">
        <v>84.026510000000002</v>
      </c>
      <c r="BW10295" s="33">
        <v>83.109849999999994</v>
      </c>
      <c r="BX10295" s="33">
        <v>80.814390000000003</v>
      </c>
      <c r="BY10295" s="33">
        <v>77.178030000000007</v>
      </c>
      <c r="BZ10295" s="33">
        <v>74.731059999999999</v>
      </c>
      <c r="CA10295" s="33">
        <v>72.928030000000007</v>
      </c>
      <c r="CB10295" s="33">
        <v>71.162880000000001</v>
      </c>
      <c r="CC10295" s="33">
        <v>68.909090000000006</v>
      </c>
      <c r="DC10295" s="9">
        <v>82.334270000000004</v>
      </c>
      <c r="DD10295" s="9">
        <v>0</v>
      </c>
    </row>
    <row r="10296" spans="1:108" x14ac:dyDescent="0.25">
      <c r="A10296" s="9" t="s">
        <v>42</v>
      </c>
      <c r="B10296" s="9" t="s">
        <v>31</v>
      </c>
      <c r="C10296" s="9" t="s">
        <v>2</v>
      </c>
      <c r="D10296" s="9" t="s">
        <v>40</v>
      </c>
      <c r="E10296" s="9" t="s">
        <v>38</v>
      </c>
      <c r="F10296" s="9">
        <v>2024</v>
      </c>
      <c r="G10296" s="9">
        <v>10</v>
      </c>
      <c r="H10296" s="9"/>
      <c r="BF10296" s="33">
        <v>61.981059999999999</v>
      </c>
      <c r="BG10296" s="33">
        <v>60.515149999999998</v>
      </c>
      <c r="BH10296" s="33">
        <v>59.969700000000003</v>
      </c>
      <c r="BI10296" s="33">
        <v>58.996209999999998</v>
      </c>
      <c r="BJ10296" s="33">
        <v>58.473480000000002</v>
      </c>
      <c r="BK10296" s="33">
        <v>57.602269999999997</v>
      </c>
      <c r="BL10296" s="33">
        <v>57.261360000000003</v>
      </c>
      <c r="BM10296" s="33">
        <v>57.939390000000003</v>
      </c>
      <c r="BN10296" s="33">
        <v>61.939390000000003</v>
      </c>
      <c r="BO10296" s="33">
        <v>67.791659999999993</v>
      </c>
      <c r="BP10296" s="33">
        <v>73.818179999999998</v>
      </c>
      <c r="BQ10296" s="33">
        <v>79.268940000000001</v>
      </c>
      <c r="BR10296" s="33">
        <v>83.178030000000007</v>
      </c>
      <c r="BS10296" s="33">
        <v>85.833340000000007</v>
      </c>
      <c r="BT10296" s="33">
        <v>83.878780000000006</v>
      </c>
      <c r="BU10296" s="33">
        <v>82.159090000000006</v>
      </c>
      <c r="BV10296" s="33">
        <v>81.083340000000007</v>
      </c>
      <c r="BW10296" s="33">
        <v>79.314390000000003</v>
      </c>
      <c r="BX10296" s="33">
        <v>75.515150000000006</v>
      </c>
      <c r="BY10296" s="33">
        <v>71.867419999999996</v>
      </c>
      <c r="BZ10296" s="33">
        <v>68.988640000000004</v>
      </c>
      <c r="CA10296" s="33">
        <v>66.511359999999996</v>
      </c>
      <c r="CB10296" s="33">
        <v>65.090909999999994</v>
      </c>
      <c r="CC10296" s="33">
        <v>63.174239999999998</v>
      </c>
      <c r="DC10296" s="9">
        <v>82.334270000000004</v>
      </c>
      <c r="DD10296" s="9">
        <v>0</v>
      </c>
    </row>
    <row r="10297" spans="1:108" x14ac:dyDescent="0.25">
      <c r="A10297" s="9" t="s">
        <v>42</v>
      </c>
      <c r="B10297" s="9" t="s">
        <v>31</v>
      </c>
      <c r="C10297" s="9" t="s">
        <v>2</v>
      </c>
      <c r="D10297" s="9" t="s">
        <v>40</v>
      </c>
      <c r="E10297" s="9" t="s">
        <v>38</v>
      </c>
      <c r="F10297" s="9">
        <v>2025</v>
      </c>
      <c r="G10297" s="9">
        <v>5</v>
      </c>
      <c r="H10297" s="9"/>
      <c r="BF10297" s="33">
        <v>64.054169999999999</v>
      </c>
      <c r="BG10297" s="33">
        <v>62.420830000000002</v>
      </c>
      <c r="BH10297" s="33">
        <v>61.645829999999997</v>
      </c>
      <c r="BI10297" s="33">
        <v>60.595829999999999</v>
      </c>
      <c r="BJ10297" s="33">
        <v>60.041670000000003</v>
      </c>
      <c r="BK10297" s="33">
        <v>59.308329999999998</v>
      </c>
      <c r="BL10297" s="33">
        <v>59.208329999999997</v>
      </c>
      <c r="BM10297" s="33">
        <v>61.029170000000001</v>
      </c>
      <c r="BN10297" s="33">
        <v>63.954169999999998</v>
      </c>
      <c r="BO10297" s="33">
        <v>68.283330000000007</v>
      </c>
      <c r="BP10297" s="33">
        <v>72.416659999999993</v>
      </c>
      <c r="BQ10297" s="33">
        <v>74.216669999999993</v>
      </c>
      <c r="BR10297" s="33">
        <v>75.745829999999998</v>
      </c>
      <c r="BS10297" s="33">
        <v>76.849999999999994</v>
      </c>
      <c r="BT10297" s="33">
        <v>77.75</v>
      </c>
      <c r="BU10297" s="33">
        <v>77.795829999999995</v>
      </c>
      <c r="BV10297" s="33">
        <v>77.516670000000005</v>
      </c>
      <c r="BW10297" s="33">
        <v>77.125</v>
      </c>
      <c r="BX10297" s="33">
        <v>76.037499999999994</v>
      </c>
      <c r="BY10297" s="33">
        <v>73.729159999999993</v>
      </c>
      <c r="BZ10297" s="33">
        <v>70.841669999999993</v>
      </c>
      <c r="CA10297" s="33">
        <v>68.724999999999994</v>
      </c>
      <c r="CB10297" s="33">
        <v>66.941670000000002</v>
      </c>
      <c r="CC10297" s="33">
        <v>65.366669999999999</v>
      </c>
      <c r="DC10297" s="9">
        <v>82.334270000000004</v>
      </c>
      <c r="DD10297" s="9">
        <v>0</v>
      </c>
    </row>
    <row r="10298" spans="1:108" x14ac:dyDescent="0.25">
      <c r="A10298" s="9" t="s">
        <v>42</v>
      </c>
      <c r="B10298" s="9" t="s">
        <v>31</v>
      </c>
      <c r="C10298" s="9" t="s">
        <v>2</v>
      </c>
      <c r="D10298" s="9" t="s">
        <v>40</v>
      </c>
      <c r="E10298" s="9" t="s">
        <v>38</v>
      </c>
      <c r="F10298" s="9">
        <v>2025</v>
      </c>
      <c r="G10298" s="9">
        <v>6</v>
      </c>
      <c r="H10298" s="9"/>
      <c r="BF10298" s="33">
        <v>67.923389999999998</v>
      </c>
      <c r="BG10298" s="33">
        <v>66.302419999999998</v>
      </c>
      <c r="BH10298" s="33">
        <v>65.13306</v>
      </c>
      <c r="BI10298" s="33">
        <v>64.056449999999998</v>
      </c>
      <c r="BJ10298" s="33">
        <v>62.899189999999997</v>
      </c>
      <c r="BK10298" s="33">
        <v>62.419350000000001</v>
      </c>
      <c r="BL10298" s="33">
        <v>62.919350000000001</v>
      </c>
      <c r="BM10298" s="33">
        <v>66.387100000000004</v>
      </c>
      <c r="BN10298" s="33">
        <v>71.576610000000002</v>
      </c>
      <c r="BO10298" s="33">
        <v>76.375</v>
      </c>
      <c r="BP10298" s="33">
        <v>79.733869999999996</v>
      </c>
      <c r="BQ10298" s="33">
        <v>83.221770000000006</v>
      </c>
      <c r="BR10298" s="33">
        <v>84.524190000000004</v>
      </c>
      <c r="BS10298" s="33">
        <v>85.645160000000004</v>
      </c>
      <c r="BT10298" s="33">
        <v>86.334680000000006</v>
      </c>
      <c r="BU10298" s="33">
        <v>86.681449999999998</v>
      </c>
      <c r="BV10298" s="33">
        <v>86.463710000000006</v>
      </c>
      <c r="BW10298" s="33">
        <v>86.076610000000002</v>
      </c>
      <c r="BX10298" s="33">
        <v>84.61694</v>
      </c>
      <c r="BY10298" s="33">
        <v>82.024190000000004</v>
      </c>
      <c r="BZ10298" s="33">
        <v>78.592740000000006</v>
      </c>
      <c r="CA10298" s="33">
        <v>75.181449999999998</v>
      </c>
      <c r="CB10298" s="33">
        <v>72.955640000000002</v>
      </c>
      <c r="CC10298" s="33">
        <v>70.681449999999998</v>
      </c>
      <c r="DC10298" s="9">
        <v>82.334270000000004</v>
      </c>
      <c r="DD10298" s="9">
        <v>0</v>
      </c>
    </row>
    <row r="10299" spans="1:108" x14ac:dyDescent="0.25">
      <c r="A10299" s="9" t="s">
        <v>42</v>
      </c>
      <c r="B10299" s="9" t="s">
        <v>31</v>
      </c>
      <c r="C10299" s="9" t="s">
        <v>2</v>
      </c>
      <c r="D10299" s="9" t="s">
        <v>40</v>
      </c>
      <c r="E10299" s="9" t="s">
        <v>38</v>
      </c>
      <c r="F10299" s="9">
        <v>2025</v>
      </c>
      <c r="G10299" s="9">
        <v>7</v>
      </c>
      <c r="H10299" s="9">
        <v>63.05688</v>
      </c>
      <c r="I10299" s="9">
        <v>64.125470000000007</v>
      </c>
      <c r="J10299" s="9">
        <v>69.525819999999996</v>
      </c>
      <c r="K10299" s="9">
        <v>72.106219999999993</v>
      </c>
      <c r="L10299" s="9">
        <v>77.847499999999997</v>
      </c>
      <c r="M10299" s="9">
        <v>80.792929999999998</v>
      </c>
      <c r="N10299" s="9">
        <v>100.9902</v>
      </c>
      <c r="O10299" s="9">
        <v>126.9389</v>
      </c>
      <c r="P10299" s="9">
        <v>130.7645</v>
      </c>
      <c r="Q10299" s="9">
        <v>144.01769999999999</v>
      </c>
      <c r="R10299" s="9">
        <v>151.88669999999999</v>
      </c>
      <c r="S10299" s="9">
        <v>177.21600000000001</v>
      </c>
      <c r="T10299" s="9">
        <v>175.536</v>
      </c>
      <c r="U10299" s="9">
        <v>154.63130000000001</v>
      </c>
      <c r="V10299" s="9">
        <v>157.1438</v>
      </c>
      <c r="W10299" s="9">
        <v>163.53280000000001</v>
      </c>
      <c r="X10299" s="9">
        <v>163.8622</v>
      </c>
      <c r="Y10299" s="9">
        <v>156.57749999999999</v>
      </c>
      <c r="Z10299" s="9">
        <v>156.98920000000001</v>
      </c>
      <c r="AA10299" s="9">
        <v>153.7826</v>
      </c>
      <c r="AB10299" s="9">
        <v>127.42400000000001</v>
      </c>
      <c r="AC10299" s="9">
        <v>92.674000000000007</v>
      </c>
      <c r="AD10299" s="9">
        <v>86.782269999999997</v>
      </c>
      <c r="AE10299" s="9">
        <v>86.150480000000002</v>
      </c>
      <c r="AF10299" s="9">
        <v>159.75559999999999</v>
      </c>
      <c r="AG10299" s="9">
        <v>72.536090000000002</v>
      </c>
      <c r="AH10299" s="9">
        <v>72.003010000000003</v>
      </c>
      <c r="AI10299" s="9">
        <v>75.984020000000001</v>
      </c>
      <c r="AJ10299" s="9">
        <v>79.246080000000006</v>
      </c>
      <c r="AK10299" s="9">
        <v>84.328280000000007</v>
      </c>
      <c r="AL10299" s="9">
        <v>83.080439999999996</v>
      </c>
      <c r="AM10299" s="9">
        <v>96.172129999999996</v>
      </c>
      <c r="AN10299" s="9">
        <v>123.9893</v>
      </c>
      <c r="AO10299" s="9">
        <v>129.96430000000001</v>
      </c>
      <c r="AP10299" s="9">
        <v>143.20750000000001</v>
      </c>
      <c r="AQ10299" s="9">
        <v>152.12479999999999</v>
      </c>
      <c r="AR10299" s="9">
        <v>166.2276</v>
      </c>
      <c r="AS10299" s="9">
        <v>172.66079999999999</v>
      </c>
      <c r="AT10299" s="9">
        <v>176.49629999999999</v>
      </c>
      <c r="AU10299" s="9">
        <v>178.39019999999999</v>
      </c>
      <c r="AV10299" s="9">
        <v>179.44309999999999</v>
      </c>
      <c r="AW10299" s="9">
        <v>171.3587</v>
      </c>
      <c r="AX10299" s="9">
        <v>155.37200000000001</v>
      </c>
      <c r="AY10299" s="9">
        <v>141.26390000000001</v>
      </c>
      <c r="AZ10299" s="9">
        <v>137.58600000000001</v>
      </c>
      <c r="BA10299" s="9">
        <v>117.4139</v>
      </c>
      <c r="BB10299" s="9">
        <v>84.441249999999997</v>
      </c>
      <c r="BC10299" s="9">
        <v>78.125709999999998</v>
      </c>
      <c r="BD10299" s="9">
        <v>77.953450000000004</v>
      </c>
      <c r="BE10299" s="9">
        <v>172.69569999999999</v>
      </c>
      <c r="BF10299" s="33">
        <v>68.977270000000004</v>
      </c>
      <c r="BG10299" s="33">
        <v>68.132580000000004</v>
      </c>
      <c r="BH10299" s="33">
        <v>67.125</v>
      </c>
      <c r="BI10299" s="33">
        <v>66.238640000000004</v>
      </c>
      <c r="BJ10299" s="33">
        <v>65.731059999999999</v>
      </c>
      <c r="BK10299" s="33">
        <v>65.151510000000002</v>
      </c>
      <c r="BL10299" s="33">
        <v>65</v>
      </c>
      <c r="BM10299" s="33">
        <v>66.435609999999997</v>
      </c>
      <c r="BN10299" s="33">
        <v>69.450760000000002</v>
      </c>
      <c r="BO10299" s="33">
        <v>72.893940000000001</v>
      </c>
      <c r="BP10299" s="33">
        <v>76.643940000000001</v>
      </c>
      <c r="BQ10299" s="33">
        <v>79.162880000000001</v>
      </c>
      <c r="BR10299" s="33">
        <v>81.310609999999997</v>
      </c>
      <c r="BS10299" s="33">
        <v>82.719700000000003</v>
      </c>
      <c r="BT10299" s="33">
        <v>82.939390000000003</v>
      </c>
      <c r="BU10299" s="33">
        <v>83.087119999999999</v>
      </c>
      <c r="BV10299" s="33">
        <v>83.261359999999996</v>
      </c>
      <c r="BW10299" s="33">
        <v>82.901510000000002</v>
      </c>
      <c r="BX10299" s="33">
        <v>81.310609999999997</v>
      </c>
      <c r="BY10299" s="33">
        <v>79.064390000000003</v>
      </c>
      <c r="BZ10299" s="33">
        <v>76.147729999999996</v>
      </c>
      <c r="CA10299" s="33">
        <v>73.481059999999999</v>
      </c>
      <c r="CB10299" s="33">
        <v>71.662880000000001</v>
      </c>
      <c r="CC10299" s="33">
        <v>70.109849999999994</v>
      </c>
      <c r="CD10299" s="9">
        <v>47.227870000000003</v>
      </c>
      <c r="CE10299" s="9">
        <v>43.081449999999997</v>
      </c>
      <c r="CF10299" s="9">
        <v>40.754919999999998</v>
      </c>
      <c r="CG10299" s="9">
        <v>39.631309999999999</v>
      </c>
      <c r="CH10299" s="9">
        <v>38.812460000000002</v>
      </c>
      <c r="CI10299" s="9">
        <v>13.63617</v>
      </c>
      <c r="CJ10299" s="9">
        <v>20.869810000000001</v>
      </c>
      <c r="CK10299" s="9">
        <v>29.708290000000002</v>
      </c>
      <c r="CL10299" s="9">
        <v>36.1342</v>
      </c>
      <c r="CM10299" s="9">
        <v>51.216859999999997</v>
      </c>
      <c r="CN10299" s="9">
        <v>67.629639999999995</v>
      </c>
      <c r="CO10299" s="9">
        <v>100.41849999999999</v>
      </c>
      <c r="CP10299" s="9">
        <v>114.76309999999999</v>
      </c>
      <c r="CQ10299" s="9">
        <v>202.4308</v>
      </c>
      <c r="CR10299" s="9">
        <v>197.98240000000001</v>
      </c>
      <c r="CS10299" s="9">
        <v>124.79340000000001</v>
      </c>
      <c r="CT10299" s="9">
        <v>113.3439</v>
      </c>
      <c r="CU10299" s="9">
        <v>110.6074</v>
      </c>
      <c r="CV10299" s="9">
        <v>102.2765</v>
      </c>
      <c r="CW10299" s="9">
        <v>93.156720000000007</v>
      </c>
      <c r="CX10299" s="9">
        <v>74.099950000000007</v>
      </c>
      <c r="CY10299" s="9">
        <v>62.686779999999999</v>
      </c>
      <c r="CZ10299" s="9">
        <v>58.60895</v>
      </c>
      <c r="DA10299" s="9">
        <v>59.578000000000003</v>
      </c>
      <c r="DB10299" s="9">
        <v>120.8861</v>
      </c>
      <c r="DC10299" s="9">
        <v>82.334270000000004</v>
      </c>
      <c r="DD10299" s="9">
        <v>0</v>
      </c>
    </row>
    <row r="10300" spans="1:108" x14ac:dyDescent="0.25">
      <c r="A10300" s="9" t="s">
        <v>42</v>
      </c>
      <c r="B10300" s="9" t="s">
        <v>31</v>
      </c>
      <c r="C10300" s="9" t="s">
        <v>2</v>
      </c>
      <c r="D10300" s="9" t="s">
        <v>40</v>
      </c>
      <c r="E10300" s="9" t="s">
        <v>38</v>
      </c>
      <c r="F10300" s="9">
        <v>2025</v>
      </c>
      <c r="G10300" s="9">
        <v>8</v>
      </c>
      <c r="H10300" s="9"/>
      <c r="BF10300" s="33">
        <v>66.382580000000004</v>
      </c>
      <c r="BG10300" s="33">
        <v>65.356059999999999</v>
      </c>
      <c r="BH10300" s="33">
        <v>64.340909999999994</v>
      </c>
      <c r="BI10300" s="33">
        <v>63.57197</v>
      </c>
      <c r="BJ10300" s="33">
        <v>62.992420000000003</v>
      </c>
      <c r="BK10300" s="33">
        <v>62.719700000000003</v>
      </c>
      <c r="BL10300" s="33">
        <v>62.25</v>
      </c>
      <c r="BM10300" s="33">
        <v>62.94697</v>
      </c>
      <c r="BN10300" s="33">
        <v>65.715909999999994</v>
      </c>
      <c r="BO10300" s="33">
        <v>70.719700000000003</v>
      </c>
      <c r="BP10300" s="33">
        <v>75.935609999999997</v>
      </c>
      <c r="BQ10300" s="33">
        <v>80.185609999999997</v>
      </c>
      <c r="BR10300" s="33">
        <v>82.590909999999994</v>
      </c>
      <c r="BS10300" s="33">
        <v>83.439390000000003</v>
      </c>
      <c r="BT10300" s="33">
        <v>83.946969999999993</v>
      </c>
      <c r="BU10300" s="33">
        <v>84.352270000000004</v>
      </c>
      <c r="BV10300" s="33">
        <v>84.693179999999998</v>
      </c>
      <c r="BW10300" s="33">
        <v>83.359849999999994</v>
      </c>
      <c r="BX10300" s="33">
        <v>82.272729999999996</v>
      </c>
      <c r="BY10300" s="33">
        <v>79.094700000000003</v>
      </c>
      <c r="BZ10300" s="33">
        <v>75.973489999999998</v>
      </c>
      <c r="CA10300" s="33">
        <v>73.231059999999999</v>
      </c>
      <c r="CB10300" s="33">
        <v>71.204539999999994</v>
      </c>
      <c r="CC10300" s="33">
        <v>69.825760000000002</v>
      </c>
      <c r="DC10300" s="9">
        <v>82.334270000000004</v>
      </c>
      <c r="DD10300" s="9">
        <v>0</v>
      </c>
    </row>
    <row r="10301" spans="1:108" x14ac:dyDescent="0.25">
      <c r="A10301" s="9" t="s">
        <v>42</v>
      </c>
      <c r="B10301" s="9" t="s">
        <v>31</v>
      </c>
      <c r="C10301" s="9" t="s">
        <v>2</v>
      </c>
      <c r="D10301" s="9" t="s">
        <v>40</v>
      </c>
      <c r="E10301" s="9" t="s">
        <v>38</v>
      </c>
      <c r="F10301" s="9">
        <v>2025</v>
      </c>
      <c r="G10301" s="9">
        <v>9</v>
      </c>
      <c r="H10301" s="9"/>
      <c r="BF10301" s="33">
        <v>67.681820000000002</v>
      </c>
      <c r="BG10301" s="33">
        <v>66.651510000000002</v>
      </c>
      <c r="BH10301" s="33">
        <v>65.693179999999998</v>
      </c>
      <c r="BI10301" s="33">
        <v>64.303030000000007</v>
      </c>
      <c r="BJ10301" s="33">
        <v>63.348480000000002</v>
      </c>
      <c r="BK10301" s="33">
        <v>62.708329999999997</v>
      </c>
      <c r="BL10301" s="33">
        <v>62.359850000000002</v>
      </c>
      <c r="BM10301" s="33">
        <v>63.314390000000003</v>
      </c>
      <c r="BN10301" s="33">
        <v>66.174239999999998</v>
      </c>
      <c r="BO10301" s="33">
        <v>70.022729999999996</v>
      </c>
      <c r="BP10301" s="33">
        <v>74.530299999999997</v>
      </c>
      <c r="BQ10301" s="33">
        <v>78.943179999999998</v>
      </c>
      <c r="BR10301" s="33">
        <v>82.034090000000006</v>
      </c>
      <c r="BS10301" s="33">
        <v>82.443179999999998</v>
      </c>
      <c r="BT10301" s="33">
        <v>83.310609999999997</v>
      </c>
      <c r="BU10301" s="33">
        <v>84.231059999999999</v>
      </c>
      <c r="BV10301" s="33">
        <v>84.026510000000002</v>
      </c>
      <c r="BW10301" s="33">
        <v>83.109849999999994</v>
      </c>
      <c r="BX10301" s="33">
        <v>80.814390000000003</v>
      </c>
      <c r="BY10301" s="33">
        <v>77.178030000000007</v>
      </c>
      <c r="BZ10301" s="33">
        <v>74.731059999999999</v>
      </c>
      <c r="CA10301" s="33">
        <v>72.928030000000007</v>
      </c>
      <c r="CB10301" s="33">
        <v>71.162880000000001</v>
      </c>
      <c r="CC10301" s="33">
        <v>68.909090000000006</v>
      </c>
      <c r="DC10301" s="9">
        <v>82.334270000000004</v>
      </c>
      <c r="DD10301" s="9">
        <v>0</v>
      </c>
    </row>
    <row r="10302" spans="1:108" x14ac:dyDescent="0.25">
      <c r="A10302" s="9" t="s">
        <v>42</v>
      </c>
      <c r="B10302" s="9" t="s">
        <v>31</v>
      </c>
      <c r="C10302" s="9" t="s">
        <v>2</v>
      </c>
      <c r="D10302" s="9" t="s">
        <v>40</v>
      </c>
      <c r="E10302" s="9" t="s">
        <v>38</v>
      </c>
      <c r="F10302" s="9">
        <v>2025</v>
      </c>
      <c r="G10302" s="9">
        <v>10</v>
      </c>
      <c r="H10302" s="9"/>
      <c r="BF10302" s="33">
        <v>61.981059999999999</v>
      </c>
      <c r="BG10302" s="33">
        <v>60.515149999999998</v>
      </c>
      <c r="BH10302" s="33">
        <v>59.969700000000003</v>
      </c>
      <c r="BI10302" s="33">
        <v>58.996209999999998</v>
      </c>
      <c r="BJ10302" s="33">
        <v>58.473480000000002</v>
      </c>
      <c r="BK10302" s="33">
        <v>57.602269999999997</v>
      </c>
      <c r="BL10302" s="33">
        <v>57.261360000000003</v>
      </c>
      <c r="BM10302" s="33">
        <v>57.939390000000003</v>
      </c>
      <c r="BN10302" s="33">
        <v>61.939390000000003</v>
      </c>
      <c r="BO10302" s="33">
        <v>67.791659999999993</v>
      </c>
      <c r="BP10302" s="33">
        <v>73.818179999999998</v>
      </c>
      <c r="BQ10302" s="33">
        <v>79.268940000000001</v>
      </c>
      <c r="BR10302" s="33">
        <v>83.178030000000007</v>
      </c>
      <c r="BS10302" s="33">
        <v>85.833340000000007</v>
      </c>
      <c r="BT10302" s="33">
        <v>83.878780000000006</v>
      </c>
      <c r="BU10302" s="33">
        <v>82.159090000000006</v>
      </c>
      <c r="BV10302" s="33">
        <v>81.083340000000007</v>
      </c>
      <c r="BW10302" s="33">
        <v>79.314390000000003</v>
      </c>
      <c r="BX10302" s="33">
        <v>75.515150000000006</v>
      </c>
      <c r="BY10302" s="33">
        <v>71.867419999999996</v>
      </c>
      <c r="BZ10302" s="33">
        <v>68.988640000000004</v>
      </c>
      <c r="CA10302" s="33">
        <v>66.511359999999996</v>
      </c>
      <c r="CB10302" s="33">
        <v>65.090909999999994</v>
      </c>
      <c r="CC10302" s="33">
        <v>63.174239999999998</v>
      </c>
      <c r="DC10302" s="9">
        <v>82.334270000000004</v>
      </c>
      <c r="DD10302" s="9">
        <v>0</v>
      </c>
    </row>
    <row r="10303" spans="1:108" x14ac:dyDescent="0.25">
      <c r="A10303" s="9" t="s">
        <v>42</v>
      </c>
      <c r="B10303" s="9" t="s">
        <v>31</v>
      </c>
      <c r="C10303" s="9" t="s">
        <v>2</v>
      </c>
      <c r="D10303" s="9" t="s">
        <v>40</v>
      </c>
      <c r="E10303" s="9" t="s">
        <v>38</v>
      </c>
      <c r="F10303" s="9">
        <v>2026</v>
      </c>
      <c r="G10303" s="9">
        <v>5</v>
      </c>
      <c r="H10303" s="9"/>
      <c r="BF10303" s="33">
        <v>64.054169999999999</v>
      </c>
      <c r="BG10303" s="33">
        <v>62.420830000000002</v>
      </c>
      <c r="BH10303" s="33">
        <v>61.645829999999997</v>
      </c>
      <c r="BI10303" s="33">
        <v>60.595829999999999</v>
      </c>
      <c r="BJ10303" s="33">
        <v>60.041670000000003</v>
      </c>
      <c r="BK10303" s="33">
        <v>59.308329999999998</v>
      </c>
      <c r="BL10303" s="33">
        <v>59.208329999999997</v>
      </c>
      <c r="BM10303" s="33">
        <v>61.029170000000001</v>
      </c>
      <c r="BN10303" s="33">
        <v>63.954169999999998</v>
      </c>
      <c r="BO10303" s="33">
        <v>68.283330000000007</v>
      </c>
      <c r="BP10303" s="33">
        <v>72.416659999999993</v>
      </c>
      <c r="BQ10303" s="33">
        <v>74.216669999999993</v>
      </c>
      <c r="BR10303" s="33">
        <v>75.745829999999998</v>
      </c>
      <c r="BS10303" s="33">
        <v>76.849999999999994</v>
      </c>
      <c r="BT10303" s="33">
        <v>77.75</v>
      </c>
      <c r="BU10303" s="33">
        <v>77.795829999999995</v>
      </c>
      <c r="BV10303" s="33">
        <v>77.516670000000005</v>
      </c>
      <c r="BW10303" s="33">
        <v>77.125</v>
      </c>
      <c r="BX10303" s="33">
        <v>76.037499999999994</v>
      </c>
      <c r="BY10303" s="33">
        <v>73.729159999999993</v>
      </c>
      <c r="BZ10303" s="33">
        <v>70.841669999999993</v>
      </c>
      <c r="CA10303" s="33">
        <v>68.724999999999994</v>
      </c>
      <c r="CB10303" s="33">
        <v>66.941670000000002</v>
      </c>
      <c r="CC10303" s="33">
        <v>65.366669999999999</v>
      </c>
      <c r="DC10303" s="9">
        <v>82.334270000000004</v>
      </c>
      <c r="DD10303" s="9">
        <v>0</v>
      </c>
    </row>
    <row r="10304" spans="1:108" x14ac:dyDescent="0.25">
      <c r="A10304" s="9" t="s">
        <v>42</v>
      </c>
      <c r="B10304" s="9" t="s">
        <v>31</v>
      </c>
      <c r="C10304" s="9" t="s">
        <v>2</v>
      </c>
      <c r="D10304" s="9" t="s">
        <v>40</v>
      </c>
      <c r="E10304" s="9" t="s">
        <v>38</v>
      </c>
      <c r="F10304" s="9">
        <v>2026</v>
      </c>
      <c r="G10304" s="9">
        <v>6</v>
      </c>
      <c r="H10304" s="9"/>
      <c r="BF10304" s="33">
        <v>67.923389999999998</v>
      </c>
      <c r="BG10304" s="33">
        <v>66.302419999999998</v>
      </c>
      <c r="BH10304" s="33">
        <v>65.13306</v>
      </c>
      <c r="BI10304" s="33">
        <v>64.056449999999998</v>
      </c>
      <c r="BJ10304" s="33">
        <v>62.899189999999997</v>
      </c>
      <c r="BK10304" s="33">
        <v>62.419350000000001</v>
      </c>
      <c r="BL10304" s="33">
        <v>62.919350000000001</v>
      </c>
      <c r="BM10304" s="33">
        <v>66.387100000000004</v>
      </c>
      <c r="BN10304" s="33">
        <v>71.576610000000002</v>
      </c>
      <c r="BO10304" s="33">
        <v>76.375</v>
      </c>
      <c r="BP10304" s="33">
        <v>79.733869999999996</v>
      </c>
      <c r="BQ10304" s="33">
        <v>83.221770000000006</v>
      </c>
      <c r="BR10304" s="33">
        <v>84.524190000000004</v>
      </c>
      <c r="BS10304" s="33">
        <v>85.645160000000004</v>
      </c>
      <c r="BT10304" s="33">
        <v>86.334680000000006</v>
      </c>
      <c r="BU10304" s="33">
        <v>86.681449999999998</v>
      </c>
      <c r="BV10304" s="33">
        <v>86.463710000000006</v>
      </c>
      <c r="BW10304" s="33">
        <v>86.076610000000002</v>
      </c>
      <c r="BX10304" s="33">
        <v>84.61694</v>
      </c>
      <c r="BY10304" s="33">
        <v>82.024190000000004</v>
      </c>
      <c r="BZ10304" s="33">
        <v>78.592740000000006</v>
      </c>
      <c r="CA10304" s="33">
        <v>75.181449999999998</v>
      </c>
      <c r="CB10304" s="33">
        <v>72.955640000000002</v>
      </c>
      <c r="CC10304" s="33">
        <v>70.681449999999998</v>
      </c>
      <c r="DC10304" s="9">
        <v>82.334270000000004</v>
      </c>
      <c r="DD10304" s="9">
        <v>0</v>
      </c>
    </row>
    <row r="10305" spans="1:108" x14ac:dyDescent="0.25">
      <c r="A10305" s="9" t="s">
        <v>42</v>
      </c>
      <c r="B10305" s="9" t="s">
        <v>31</v>
      </c>
      <c r="C10305" s="9" t="s">
        <v>2</v>
      </c>
      <c r="D10305" s="9" t="s">
        <v>40</v>
      </c>
      <c r="E10305" s="9" t="s">
        <v>38</v>
      </c>
      <c r="F10305" s="9">
        <v>2026</v>
      </c>
      <c r="G10305" s="9">
        <v>7</v>
      </c>
      <c r="H10305" s="9">
        <v>63.053040000000003</v>
      </c>
      <c r="I10305" s="9">
        <v>64.147880000000001</v>
      </c>
      <c r="J10305" s="9">
        <v>69.572810000000004</v>
      </c>
      <c r="K10305" s="9">
        <v>72.103949999999998</v>
      </c>
      <c r="L10305" s="9">
        <v>77.864329999999995</v>
      </c>
      <c r="M10305" s="9">
        <v>80.805940000000007</v>
      </c>
      <c r="N10305" s="9">
        <v>100.965</v>
      </c>
      <c r="O10305" s="9">
        <v>126.9066</v>
      </c>
      <c r="P10305" s="9">
        <v>130.69800000000001</v>
      </c>
      <c r="Q10305" s="9">
        <v>143.9521</v>
      </c>
      <c r="R10305" s="9">
        <v>151.71809999999999</v>
      </c>
      <c r="S10305" s="9">
        <v>177.16120000000001</v>
      </c>
      <c r="T10305" s="9">
        <v>175.4674</v>
      </c>
      <c r="U10305" s="9">
        <v>154.7551</v>
      </c>
      <c r="V10305" s="9">
        <v>157.26759999999999</v>
      </c>
      <c r="W10305" s="9">
        <v>163.66640000000001</v>
      </c>
      <c r="X10305" s="9">
        <v>163.9879</v>
      </c>
      <c r="Y10305" s="9">
        <v>156.57060000000001</v>
      </c>
      <c r="Z10305" s="9">
        <v>157.01929999999999</v>
      </c>
      <c r="AA10305" s="9">
        <v>153.9119</v>
      </c>
      <c r="AB10305" s="9">
        <v>127.53440000000001</v>
      </c>
      <c r="AC10305" s="9">
        <v>92.630489999999995</v>
      </c>
      <c r="AD10305" s="9">
        <v>86.735240000000005</v>
      </c>
      <c r="AE10305" s="9">
        <v>86.103449999999995</v>
      </c>
      <c r="AF10305" s="9">
        <v>159.86080000000001</v>
      </c>
      <c r="AG10305" s="9">
        <v>72.532250000000005</v>
      </c>
      <c r="AH10305" s="9">
        <v>72.025409999999994</v>
      </c>
      <c r="AI10305" s="9">
        <v>76.031009999999995</v>
      </c>
      <c r="AJ10305" s="9">
        <v>79.243799999999993</v>
      </c>
      <c r="AK10305" s="9">
        <v>84.345100000000002</v>
      </c>
      <c r="AL10305" s="9">
        <v>83.093440000000001</v>
      </c>
      <c r="AM10305" s="9">
        <v>96.146990000000002</v>
      </c>
      <c r="AN10305" s="9">
        <v>123.9569</v>
      </c>
      <c r="AO10305" s="9">
        <v>129.89779999999999</v>
      </c>
      <c r="AP10305" s="9">
        <v>143.14189999999999</v>
      </c>
      <c r="AQ10305" s="9">
        <v>151.9563</v>
      </c>
      <c r="AR10305" s="9">
        <v>166.17269999999999</v>
      </c>
      <c r="AS10305" s="9">
        <v>172.59209999999999</v>
      </c>
      <c r="AT10305" s="9">
        <v>176.62010000000001</v>
      </c>
      <c r="AU10305" s="9">
        <v>178.51400000000001</v>
      </c>
      <c r="AV10305" s="9">
        <v>179.57679999999999</v>
      </c>
      <c r="AW10305" s="9">
        <v>171.48429999999999</v>
      </c>
      <c r="AX10305" s="9">
        <v>155.36510000000001</v>
      </c>
      <c r="AY10305" s="9">
        <v>141.29400000000001</v>
      </c>
      <c r="AZ10305" s="9">
        <v>137.71530000000001</v>
      </c>
      <c r="BA10305" s="9">
        <v>117.5244</v>
      </c>
      <c r="BB10305" s="9">
        <v>84.397750000000002</v>
      </c>
      <c r="BC10305" s="9">
        <v>78.078670000000002</v>
      </c>
      <c r="BD10305" s="9">
        <v>77.906419999999997</v>
      </c>
      <c r="BE10305" s="9">
        <v>172.80099999999999</v>
      </c>
      <c r="BF10305" s="33">
        <v>68.977270000000004</v>
      </c>
      <c r="BG10305" s="33">
        <v>68.132580000000004</v>
      </c>
      <c r="BH10305" s="33">
        <v>67.125</v>
      </c>
      <c r="BI10305" s="33">
        <v>66.238640000000004</v>
      </c>
      <c r="BJ10305" s="33">
        <v>65.731059999999999</v>
      </c>
      <c r="BK10305" s="33">
        <v>65.151510000000002</v>
      </c>
      <c r="BL10305" s="33">
        <v>65</v>
      </c>
      <c r="BM10305" s="33">
        <v>66.435609999999997</v>
      </c>
      <c r="BN10305" s="33">
        <v>69.450760000000002</v>
      </c>
      <c r="BO10305" s="33">
        <v>72.893940000000001</v>
      </c>
      <c r="BP10305" s="33">
        <v>76.643940000000001</v>
      </c>
      <c r="BQ10305" s="33">
        <v>79.162880000000001</v>
      </c>
      <c r="BR10305" s="33">
        <v>81.310609999999997</v>
      </c>
      <c r="BS10305" s="33">
        <v>82.719700000000003</v>
      </c>
      <c r="BT10305" s="33">
        <v>82.939390000000003</v>
      </c>
      <c r="BU10305" s="33">
        <v>83.087119999999999</v>
      </c>
      <c r="BV10305" s="33">
        <v>83.261359999999996</v>
      </c>
      <c r="BW10305" s="33">
        <v>82.901510000000002</v>
      </c>
      <c r="BX10305" s="33">
        <v>81.310609999999997</v>
      </c>
      <c r="BY10305" s="33">
        <v>79.064390000000003</v>
      </c>
      <c r="BZ10305" s="33">
        <v>76.147729999999996</v>
      </c>
      <c r="CA10305" s="33">
        <v>73.481059999999999</v>
      </c>
      <c r="CB10305" s="33">
        <v>71.662880000000001</v>
      </c>
      <c r="CC10305" s="33">
        <v>70.109849999999994</v>
      </c>
      <c r="CD10305" s="9">
        <v>47.213799999999999</v>
      </c>
      <c r="CE10305" s="9">
        <v>43.080509999999997</v>
      </c>
      <c r="CF10305" s="9">
        <v>40.753360000000001</v>
      </c>
      <c r="CG10305" s="9">
        <v>39.629800000000003</v>
      </c>
      <c r="CH10305" s="9">
        <v>38.81006</v>
      </c>
      <c r="CI10305" s="9">
        <v>13.630800000000001</v>
      </c>
      <c r="CJ10305" s="9">
        <v>20.86562</v>
      </c>
      <c r="CK10305" s="9">
        <v>29.702100000000002</v>
      </c>
      <c r="CL10305" s="9">
        <v>36.124569999999999</v>
      </c>
      <c r="CM10305" s="9">
        <v>51.199539999999999</v>
      </c>
      <c r="CN10305" s="9">
        <v>67.603589999999997</v>
      </c>
      <c r="CO10305" s="9">
        <v>100.40860000000001</v>
      </c>
      <c r="CP10305" s="9">
        <v>114.75830000000001</v>
      </c>
      <c r="CQ10305" s="9">
        <v>202.41990000000001</v>
      </c>
      <c r="CR10305" s="9">
        <v>197.96430000000001</v>
      </c>
      <c r="CS10305" s="9">
        <v>124.7739</v>
      </c>
      <c r="CT10305" s="9">
        <v>113.3291</v>
      </c>
      <c r="CU10305" s="9">
        <v>110.5921</v>
      </c>
      <c r="CV10305" s="9">
        <v>102.2683</v>
      </c>
      <c r="CW10305" s="9">
        <v>93.148120000000006</v>
      </c>
      <c r="CX10305" s="9">
        <v>74.08784</v>
      </c>
      <c r="CY10305" s="9">
        <v>62.679819999999999</v>
      </c>
      <c r="CZ10305" s="9">
        <v>58.603400000000001</v>
      </c>
      <c r="DA10305" s="9">
        <v>59.573369999999997</v>
      </c>
      <c r="DB10305" s="9">
        <v>120.87139999999999</v>
      </c>
      <c r="DC10305" s="9">
        <v>82.334270000000004</v>
      </c>
      <c r="DD10305" s="9">
        <v>0</v>
      </c>
    </row>
    <row r="10306" spans="1:108" x14ac:dyDescent="0.25">
      <c r="A10306" s="9" t="s">
        <v>42</v>
      </c>
      <c r="B10306" s="9" t="s">
        <v>31</v>
      </c>
      <c r="C10306" s="9" t="s">
        <v>2</v>
      </c>
      <c r="D10306" s="9" t="s">
        <v>40</v>
      </c>
      <c r="E10306" s="9" t="s">
        <v>38</v>
      </c>
      <c r="F10306" s="9">
        <v>2026</v>
      </c>
      <c r="G10306" s="9">
        <v>8</v>
      </c>
      <c r="H10306" s="9"/>
      <c r="BF10306" s="33">
        <v>66.382580000000004</v>
      </c>
      <c r="BG10306" s="33">
        <v>65.356059999999999</v>
      </c>
      <c r="BH10306" s="33">
        <v>64.340909999999994</v>
      </c>
      <c r="BI10306" s="33">
        <v>63.57197</v>
      </c>
      <c r="BJ10306" s="33">
        <v>62.992420000000003</v>
      </c>
      <c r="BK10306" s="33">
        <v>62.719700000000003</v>
      </c>
      <c r="BL10306" s="33">
        <v>62.25</v>
      </c>
      <c r="BM10306" s="33">
        <v>62.94697</v>
      </c>
      <c r="BN10306" s="33">
        <v>65.715909999999994</v>
      </c>
      <c r="BO10306" s="33">
        <v>70.719700000000003</v>
      </c>
      <c r="BP10306" s="33">
        <v>75.935609999999997</v>
      </c>
      <c r="BQ10306" s="33">
        <v>80.185609999999997</v>
      </c>
      <c r="BR10306" s="33">
        <v>82.590909999999994</v>
      </c>
      <c r="BS10306" s="33">
        <v>83.439390000000003</v>
      </c>
      <c r="BT10306" s="33">
        <v>83.946969999999993</v>
      </c>
      <c r="BU10306" s="33">
        <v>84.352270000000004</v>
      </c>
      <c r="BV10306" s="33">
        <v>84.693179999999998</v>
      </c>
      <c r="BW10306" s="33">
        <v>83.359849999999994</v>
      </c>
      <c r="BX10306" s="33">
        <v>82.272729999999996</v>
      </c>
      <c r="BY10306" s="33">
        <v>79.094700000000003</v>
      </c>
      <c r="BZ10306" s="33">
        <v>75.973489999999998</v>
      </c>
      <c r="CA10306" s="33">
        <v>73.231059999999999</v>
      </c>
      <c r="CB10306" s="33">
        <v>71.204539999999994</v>
      </c>
      <c r="CC10306" s="33">
        <v>69.825760000000002</v>
      </c>
      <c r="DC10306" s="9">
        <v>82.334270000000004</v>
      </c>
      <c r="DD10306" s="9">
        <v>0</v>
      </c>
    </row>
    <row r="10307" spans="1:108" x14ac:dyDescent="0.25">
      <c r="A10307" s="9" t="s">
        <v>42</v>
      </c>
      <c r="B10307" s="9" t="s">
        <v>31</v>
      </c>
      <c r="C10307" s="9" t="s">
        <v>2</v>
      </c>
      <c r="D10307" s="9" t="s">
        <v>40</v>
      </c>
      <c r="E10307" s="9" t="s">
        <v>38</v>
      </c>
      <c r="F10307" s="9">
        <v>2026</v>
      </c>
      <c r="G10307" s="9">
        <v>9</v>
      </c>
      <c r="H10307" s="9"/>
      <c r="BF10307" s="33">
        <v>67.681820000000002</v>
      </c>
      <c r="BG10307" s="33">
        <v>66.651510000000002</v>
      </c>
      <c r="BH10307" s="33">
        <v>65.693179999999998</v>
      </c>
      <c r="BI10307" s="33">
        <v>64.303030000000007</v>
      </c>
      <c r="BJ10307" s="33">
        <v>63.348480000000002</v>
      </c>
      <c r="BK10307" s="33">
        <v>62.708329999999997</v>
      </c>
      <c r="BL10307" s="33">
        <v>62.359850000000002</v>
      </c>
      <c r="BM10307" s="33">
        <v>63.314390000000003</v>
      </c>
      <c r="BN10307" s="33">
        <v>66.174239999999998</v>
      </c>
      <c r="BO10307" s="33">
        <v>70.022729999999996</v>
      </c>
      <c r="BP10307" s="33">
        <v>74.530299999999997</v>
      </c>
      <c r="BQ10307" s="33">
        <v>78.943179999999998</v>
      </c>
      <c r="BR10307" s="33">
        <v>82.034090000000006</v>
      </c>
      <c r="BS10307" s="33">
        <v>82.443179999999998</v>
      </c>
      <c r="BT10307" s="33">
        <v>83.310609999999997</v>
      </c>
      <c r="BU10307" s="33">
        <v>84.231059999999999</v>
      </c>
      <c r="BV10307" s="33">
        <v>84.026510000000002</v>
      </c>
      <c r="BW10307" s="33">
        <v>83.109849999999994</v>
      </c>
      <c r="BX10307" s="33">
        <v>80.814390000000003</v>
      </c>
      <c r="BY10307" s="33">
        <v>77.178030000000007</v>
      </c>
      <c r="BZ10307" s="33">
        <v>74.731059999999999</v>
      </c>
      <c r="CA10307" s="33">
        <v>72.928030000000007</v>
      </c>
      <c r="CB10307" s="33">
        <v>71.162880000000001</v>
      </c>
      <c r="CC10307" s="33">
        <v>68.909090000000006</v>
      </c>
      <c r="DC10307" s="9">
        <v>82.334270000000004</v>
      </c>
      <c r="DD10307" s="9">
        <v>0</v>
      </c>
    </row>
    <row r="10308" spans="1:108" x14ac:dyDescent="0.25">
      <c r="A10308" s="9" t="s">
        <v>42</v>
      </c>
      <c r="B10308" s="9" t="s">
        <v>31</v>
      </c>
      <c r="C10308" s="9" t="s">
        <v>2</v>
      </c>
      <c r="D10308" s="9" t="s">
        <v>40</v>
      </c>
      <c r="E10308" s="9" t="s">
        <v>38</v>
      </c>
      <c r="F10308" s="9">
        <v>2026</v>
      </c>
      <c r="G10308" s="9">
        <v>10</v>
      </c>
      <c r="H10308" s="9"/>
      <c r="BF10308" s="33">
        <v>61.981059999999999</v>
      </c>
      <c r="BG10308" s="33">
        <v>60.515149999999998</v>
      </c>
      <c r="BH10308" s="33">
        <v>59.969700000000003</v>
      </c>
      <c r="BI10308" s="33">
        <v>58.996209999999998</v>
      </c>
      <c r="BJ10308" s="33">
        <v>58.473480000000002</v>
      </c>
      <c r="BK10308" s="33">
        <v>57.602269999999997</v>
      </c>
      <c r="BL10308" s="33">
        <v>57.261360000000003</v>
      </c>
      <c r="BM10308" s="33">
        <v>57.939390000000003</v>
      </c>
      <c r="BN10308" s="33">
        <v>61.939390000000003</v>
      </c>
      <c r="BO10308" s="33">
        <v>67.791659999999993</v>
      </c>
      <c r="BP10308" s="33">
        <v>73.818179999999998</v>
      </c>
      <c r="BQ10308" s="33">
        <v>79.268940000000001</v>
      </c>
      <c r="BR10308" s="33">
        <v>83.178030000000007</v>
      </c>
      <c r="BS10308" s="33">
        <v>85.833340000000007</v>
      </c>
      <c r="BT10308" s="33">
        <v>83.878780000000006</v>
      </c>
      <c r="BU10308" s="33">
        <v>82.159090000000006</v>
      </c>
      <c r="BV10308" s="33">
        <v>81.083340000000007</v>
      </c>
      <c r="BW10308" s="33">
        <v>79.314390000000003</v>
      </c>
      <c r="BX10308" s="33">
        <v>75.515150000000006</v>
      </c>
      <c r="BY10308" s="33">
        <v>71.867419999999996</v>
      </c>
      <c r="BZ10308" s="33">
        <v>68.988640000000004</v>
      </c>
      <c r="CA10308" s="33">
        <v>66.511359999999996</v>
      </c>
      <c r="CB10308" s="33">
        <v>65.090909999999994</v>
      </c>
      <c r="CC10308" s="33">
        <v>63.174239999999998</v>
      </c>
      <c r="DC10308" s="9">
        <v>82.334270000000004</v>
      </c>
      <c r="DD10308" s="9">
        <v>0</v>
      </c>
    </row>
    <row r="10309" spans="1:108" x14ac:dyDescent="0.25">
      <c r="A10309" s="9" t="s">
        <v>42</v>
      </c>
      <c r="B10309" s="9" t="s">
        <v>31</v>
      </c>
      <c r="C10309" s="9" t="s">
        <v>2</v>
      </c>
      <c r="D10309" s="9" t="s">
        <v>40</v>
      </c>
      <c r="E10309" s="9" t="s">
        <v>36</v>
      </c>
      <c r="F10309" s="9">
        <v>2016</v>
      </c>
      <c r="H10309" s="9"/>
      <c r="BF10309" s="33">
        <v>67.549239999999998</v>
      </c>
      <c r="BG10309" s="33">
        <v>66.439390000000003</v>
      </c>
      <c r="BH10309" s="33">
        <v>65.410030000000006</v>
      </c>
      <c r="BI10309" s="33">
        <v>64.392039999999994</v>
      </c>
      <c r="BJ10309" s="33">
        <v>63.604170000000003</v>
      </c>
      <c r="BK10309" s="33">
        <v>63.120269999999998</v>
      </c>
      <c r="BL10309" s="33">
        <v>63.006630000000001</v>
      </c>
      <c r="BM10309" s="33">
        <v>64.643940000000001</v>
      </c>
      <c r="BN10309" s="33">
        <v>68.107010000000002</v>
      </c>
      <c r="BO10309" s="33">
        <v>72.389210000000006</v>
      </c>
      <c r="BP10309" s="33">
        <v>76.586169999999996</v>
      </c>
      <c r="BQ10309" s="33">
        <v>80.251890000000003</v>
      </c>
      <c r="BR10309" s="33">
        <v>82.453599999999994</v>
      </c>
      <c r="BS10309" s="33">
        <v>83.368369999999999</v>
      </c>
      <c r="BT10309" s="33">
        <v>83.915729999999996</v>
      </c>
      <c r="BU10309" s="33">
        <v>84.348489999999998</v>
      </c>
      <c r="BV10309" s="33">
        <v>84.348489999999998</v>
      </c>
      <c r="BW10309" s="33">
        <v>83.59187</v>
      </c>
      <c r="BX10309" s="33">
        <v>81.975380000000001</v>
      </c>
      <c r="BY10309" s="33">
        <v>79.055869999999999</v>
      </c>
      <c r="BZ10309" s="33">
        <v>76.089010000000002</v>
      </c>
      <c r="CA10309" s="33">
        <v>73.450760000000002</v>
      </c>
      <c r="CB10309" s="33">
        <v>71.510409999999993</v>
      </c>
      <c r="CC10309" s="33">
        <v>69.666659999999993</v>
      </c>
      <c r="DC10309" s="9">
        <v>82.334270000000004</v>
      </c>
      <c r="DD10309" s="9">
        <v>0</v>
      </c>
    </row>
    <row r="10310" spans="1:108" x14ac:dyDescent="0.25">
      <c r="A10310" s="9" t="s">
        <v>42</v>
      </c>
      <c r="B10310" s="9" t="s">
        <v>31</v>
      </c>
      <c r="C10310" s="9" t="s">
        <v>2</v>
      </c>
      <c r="D10310" s="9" t="s">
        <v>40</v>
      </c>
      <c r="E10310" s="9" t="s">
        <v>36</v>
      </c>
      <c r="F10310" s="9">
        <v>2017</v>
      </c>
      <c r="H10310" s="9"/>
      <c r="BF10310" s="33">
        <v>67.549239999999998</v>
      </c>
      <c r="BG10310" s="33">
        <v>66.439390000000003</v>
      </c>
      <c r="BH10310" s="33">
        <v>65.410030000000006</v>
      </c>
      <c r="BI10310" s="33">
        <v>64.392039999999994</v>
      </c>
      <c r="BJ10310" s="33">
        <v>63.604170000000003</v>
      </c>
      <c r="BK10310" s="33">
        <v>63.120269999999998</v>
      </c>
      <c r="BL10310" s="33">
        <v>63.006630000000001</v>
      </c>
      <c r="BM10310" s="33">
        <v>64.643940000000001</v>
      </c>
      <c r="BN10310" s="33">
        <v>68.107010000000002</v>
      </c>
      <c r="BO10310" s="33">
        <v>72.389210000000006</v>
      </c>
      <c r="BP10310" s="33">
        <v>76.586169999999996</v>
      </c>
      <c r="BQ10310" s="33">
        <v>80.251890000000003</v>
      </c>
      <c r="BR10310" s="33">
        <v>82.453599999999994</v>
      </c>
      <c r="BS10310" s="33">
        <v>83.368369999999999</v>
      </c>
      <c r="BT10310" s="33">
        <v>83.915729999999996</v>
      </c>
      <c r="BU10310" s="33">
        <v>84.348489999999998</v>
      </c>
      <c r="BV10310" s="33">
        <v>84.348489999999998</v>
      </c>
      <c r="BW10310" s="33">
        <v>83.59187</v>
      </c>
      <c r="BX10310" s="33">
        <v>81.975380000000001</v>
      </c>
      <c r="BY10310" s="33">
        <v>79.055869999999999</v>
      </c>
      <c r="BZ10310" s="33">
        <v>76.089010000000002</v>
      </c>
      <c r="CA10310" s="33">
        <v>73.450760000000002</v>
      </c>
      <c r="CB10310" s="33">
        <v>71.510409999999993</v>
      </c>
      <c r="CC10310" s="33">
        <v>69.666659999999993</v>
      </c>
      <c r="DC10310" s="9">
        <v>82.334270000000004</v>
      </c>
      <c r="DD10310" s="9">
        <v>0</v>
      </c>
    </row>
    <row r="10311" spans="1:108" x14ac:dyDescent="0.25">
      <c r="A10311" s="9" t="s">
        <v>42</v>
      </c>
      <c r="B10311" s="9" t="s">
        <v>31</v>
      </c>
      <c r="C10311" s="9" t="s">
        <v>2</v>
      </c>
      <c r="D10311" s="9" t="s">
        <v>40</v>
      </c>
      <c r="E10311" s="9" t="s">
        <v>36</v>
      </c>
      <c r="F10311" s="9">
        <v>2018</v>
      </c>
      <c r="H10311" s="9"/>
      <c r="BF10311" s="33">
        <v>67.549239999999998</v>
      </c>
      <c r="BG10311" s="33">
        <v>66.439390000000003</v>
      </c>
      <c r="BH10311" s="33">
        <v>65.410030000000006</v>
      </c>
      <c r="BI10311" s="33">
        <v>64.392039999999994</v>
      </c>
      <c r="BJ10311" s="33">
        <v>63.604170000000003</v>
      </c>
      <c r="BK10311" s="33">
        <v>63.120269999999998</v>
      </c>
      <c r="BL10311" s="33">
        <v>63.006630000000001</v>
      </c>
      <c r="BM10311" s="33">
        <v>64.643940000000001</v>
      </c>
      <c r="BN10311" s="33">
        <v>68.107010000000002</v>
      </c>
      <c r="BO10311" s="33">
        <v>72.389210000000006</v>
      </c>
      <c r="BP10311" s="33">
        <v>76.586169999999996</v>
      </c>
      <c r="BQ10311" s="33">
        <v>80.251890000000003</v>
      </c>
      <c r="BR10311" s="33">
        <v>82.453599999999994</v>
      </c>
      <c r="BS10311" s="33">
        <v>83.368369999999999</v>
      </c>
      <c r="BT10311" s="33">
        <v>83.915729999999996</v>
      </c>
      <c r="BU10311" s="33">
        <v>84.348489999999998</v>
      </c>
      <c r="BV10311" s="33">
        <v>84.348489999999998</v>
      </c>
      <c r="BW10311" s="33">
        <v>83.59187</v>
      </c>
      <c r="BX10311" s="33">
        <v>81.975380000000001</v>
      </c>
      <c r="BY10311" s="33">
        <v>79.055869999999999</v>
      </c>
      <c r="BZ10311" s="33">
        <v>76.089010000000002</v>
      </c>
      <c r="CA10311" s="33">
        <v>73.450760000000002</v>
      </c>
      <c r="CB10311" s="33">
        <v>71.510409999999993</v>
      </c>
      <c r="CC10311" s="33">
        <v>69.666659999999993</v>
      </c>
      <c r="DC10311" s="9">
        <v>82.334270000000004</v>
      </c>
      <c r="DD10311" s="9">
        <v>0</v>
      </c>
    </row>
    <row r="10312" spans="1:108" x14ac:dyDescent="0.25">
      <c r="A10312" s="9" t="s">
        <v>42</v>
      </c>
      <c r="B10312" s="9" t="s">
        <v>31</v>
      </c>
      <c r="C10312" s="9" t="s">
        <v>2</v>
      </c>
      <c r="D10312" s="9" t="s">
        <v>40</v>
      </c>
      <c r="E10312" s="9" t="s">
        <v>36</v>
      </c>
      <c r="F10312" s="9">
        <v>2019</v>
      </c>
      <c r="H10312" s="9"/>
      <c r="BF10312" s="33">
        <v>67.549239999999998</v>
      </c>
      <c r="BG10312" s="33">
        <v>66.439390000000003</v>
      </c>
      <c r="BH10312" s="33">
        <v>65.410030000000006</v>
      </c>
      <c r="BI10312" s="33">
        <v>64.392039999999994</v>
      </c>
      <c r="BJ10312" s="33">
        <v>63.604170000000003</v>
      </c>
      <c r="BK10312" s="33">
        <v>63.120269999999998</v>
      </c>
      <c r="BL10312" s="33">
        <v>63.006630000000001</v>
      </c>
      <c r="BM10312" s="33">
        <v>64.643940000000001</v>
      </c>
      <c r="BN10312" s="33">
        <v>68.107010000000002</v>
      </c>
      <c r="BO10312" s="33">
        <v>72.389210000000006</v>
      </c>
      <c r="BP10312" s="33">
        <v>76.586169999999996</v>
      </c>
      <c r="BQ10312" s="33">
        <v>80.251890000000003</v>
      </c>
      <c r="BR10312" s="33">
        <v>82.453599999999994</v>
      </c>
      <c r="BS10312" s="33">
        <v>83.368369999999999</v>
      </c>
      <c r="BT10312" s="33">
        <v>83.915729999999996</v>
      </c>
      <c r="BU10312" s="33">
        <v>84.348489999999998</v>
      </c>
      <c r="BV10312" s="33">
        <v>84.348489999999998</v>
      </c>
      <c r="BW10312" s="33">
        <v>83.59187</v>
      </c>
      <c r="BX10312" s="33">
        <v>81.975380000000001</v>
      </c>
      <c r="BY10312" s="33">
        <v>79.055869999999999</v>
      </c>
      <c r="BZ10312" s="33">
        <v>76.089010000000002</v>
      </c>
      <c r="CA10312" s="33">
        <v>73.450760000000002</v>
      </c>
      <c r="CB10312" s="33">
        <v>71.510409999999993</v>
      </c>
      <c r="CC10312" s="33">
        <v>69.666659999999993</v>
      </c>
      <c r="DC10312" s="9">
        <v>82.334270000000004</v>
      </c>
      <c r="DD10312" s="9">
        <v>0</v>
      </c>
    </row>
    <row r="10313" spans="1:108" x14ac:dyDescent="0.25">
      <c r="A10313" s="9" t="s">
        <v>42</v>
      </c>
      <c r="B10313" s="9" t="s">
        <v>31</v>
      </c>
      <c r="C10313" s="9" t="s">
        <v>2</v>
      </c>
      <c r="D10313" s="9" t="s">
        <v>40</v>
      </c>
      <c r="E10313" s="9" t="s">
        <v>36</v>
      </c>
      <c r="F10313" s="9">
        <v>2020</v>
      </c>
      <c r="H10313" s="9"/>
      <c r="BF10313" s="33">
        <v>67.549239999999998</v>
      </c>
      <c r="BG10313" s="33">
        <v>66.439390000000003</v>
      </c>
      <c r="BH10313" s="33">
        <v>65.410030000000006</v>
      </c>
      <c r="BI10313" s="33">
        <v>64.392039999999994</v>
      </c>
      <c r="BJ10313" s="33">
        <v>63.604170000000003</v>
      </c>
      <c r="BK10313" s="33">
        <v>63.120269999999998</v>
      </c>
      <c r="BL10313" s="33">
        <v>63.006630000000001</v>
      </c>
      <c r="BM10313" s="33">
        <v>64.643940000000001</v>
      </c>
      <c r="BN10313" s="33">
        <v>68.107010000000002</v>
      </c>
      <c r="BO10313" s="33">
        <v>72.389210000000006</v>
      </c>
      <c r="BP10313" s="33">
        <v>76.586169999999996</v>
      </c>
      <c r="BQ10313" s="33">
        <v>80.251890000000003</v>
      </c>
      <c r="BR10313" s="33">
        <v>82.453599999999994</v>
      </c>
      <c r="BS10313" s="33">
        <v>83.368369999999999</v>
      </c>
      <c r="BT10313" s="33">
        <v>83.915729999999996</v>
      </c>
      <c r="BU10313" s="33">
        <v>84.348489999999998</v>
      </c>
      <c r="BV10313" s="33">
        <v>84.348489999999998</v>
      </c>
      <c r="BW10313" s="33">
        <v>83.59187</v>
      </c>
      <c r="BX10313" s="33">
        <v>81.975380000000001</v>
      </c>
      <c r="BY10313" s="33">
        <v>79.055869999999999</v>
      </c>
      <c r="BZ10313" s="33">
        <v>76.089010000000002</v>
      </c>
      <c r="CA10313" s="33">
        <v>73.450760000000002</v>
      </c>
      <c r="CB10313" s="33">
        <v>71.510409999999993</v>
      </c>
      <c r="CC10313" s="33">
        <v>69.666659999999993</v>
      </c>
      <c r="DC10313" s="9">
        <v>82.334270000000004</v>
      </c>
      <c r="DD10313" s="9">
        <v>0</v>
      </c>
    </row>
    <row r="10314" spans="1:108" x14ac:dyDescent="0.25">
      <c r="A10314" s="9" t="s">
        <v>42</v>
      </c>
      <c r="B10314" s="9" t="s">
        <v>31</v>
      </c>
      <c r="C10314" s="9" t="s">
        <v>2</v>
      </c>
      <c r="D10314" s="9" t="s">
        <v>40</v>
      </c>
      <c r="E10314" s="9" t="s">
        <v>36</v>
      </c>
      <c r="F10314" s="9">
        <v>2021</v>
      </c>
      <c r="H10314" s="9"/>
      <c r="BF10314" s="33">
        <v>67.549239999999998</v>
      </c>
      <c r="BG10314" s="33">
        <v>66.439390000000003</v>
      </c>
      <c r="BH10314" s="33">
        <v>65.410030000000006</v>
      </c>
      <c r="BI10314" s="33">
        <v>64.392039999999994</v>
      </c>
      <c r="BJ10314" s="33">
        <v>63.604170000000003</v>
      </c>
      <c r="BK10314" s="33">
        <v>63.120269999999998</v>
      </c>
      <c r="BL10314" s="33">
        <v>63.006630000000001</v>
      </c>
      <c r="BM10314" s="33">
        <v>64.643940000000001</v>
      </c>
      <c r="BN10314" s="33">
        <v>68.107010000000002</v>
      </c>
      <c r="BO10314" s="33">
        <v>72.389210000000006</v>
      </c>
      <c r="BP10314" s="33">
        <v>76.586169999999996</v>
      </c>
      <c r="BQ10314" s="33">
        <v>80.251890000000003</v>
      </c>
      <c r="BR10314" s="33">
        <v>82.453599999999994</v>
      </c>
      <c r="BS10314" s="33">
        <v>83.368369999999999</v>
      </c>
      <c r="BT10314" s="33">
        <v>83.915729999999996</v>
      </c>
      <c r="BU10314" s="33">
        <v>84.348489999999998</v>
      </c>
      <c r="BV10314" s="33">
        <v>84.348489999999998</v>
      </c>
      <c r="BW10314" s="33">
        <v>83.59187</v>
      </c>
      <c r="BX10314" s="33">
        <v>81.975380000000001</v>
      </c>
      <c r="BY10314" s="33">
        <v>79.055869999999999</v>
      </c>
      <c r="BZ10314" s="33">
        <v>76.089010000000002</v>
      </c>
      <c r="CA10314" s="33">
        <v>73.450760000000002</v>
      </c>
      <c r="CB10314" s="33">
        <v>71.510409999999993</v>
      </c>
      <c r="CC10314" s="33">
        <v>69.666659999999993</v>
      </c>
      <c r="DC10314" s="9">
        <v>82.334270000000004</v>
      </c>
      <c r="DD10314" s="9">
        <v>0</v>
      </c>
    </row>
    <row r="10315" spans="1:108" x14ac:dyDescent="0.25">
      <c r="A10315" s="9" t="s">
        <v>42</v>
      </c>
      <c r="B10315" s="9" t="s">
        <v>31</v>
      </c>
      <c r="C10315" s="9" t="s">
        <v>2</v>
      </c>
      <c r="D10315" s="9" t="s">
        <v>40</v>
      </c>
      <c r="E10315" s="9" t="s">
        <v>36</v>
      </c>
      <c r="F10315" s="9">
        <v>2022</v>
      </c>
      <c r="H10315" s="9"/>
      <c r="BF10315" s="33">
        <v>67.549239999999998</v>
      </c>
      <c r="BG10315" s="33">
        <v>66.439390000000003</v>
      </c>
      <c r="BH10315" s="33">
        <v>65.410030000000006</v>
      </c>
      <c r="BI10315" s="33">
        <v>64.392039999999994</v>
      </c>
      <c r="BJ10315" s="33">
        <v>63.604170000000003</v>
      </c>
      <c r="BK10315" s="33">
        <v>63.120269999999998</v>
      </c>
      <c r="BL10315" s="33">
        <v>63.006630000000001</v>
      </c>
      <c r="BM10315" s="33">
        <v>64.643940000000001</v>
      </c>
      <c r="BN10315" s="33">
        <v>68.107010000000002</v>
      </c>
      <c r="BO10315" s="33">
        <v>72.389210000000006</v>
      </c>
      <c r="BP10315" s="33">
        <v>76.586169999999996</v>
      </c>
      <c r="BQ10315" s="33">
        <v>80.251890000000003</v>
      </c>
      <c r="BR10315" s="33">
        <v>82.453599999999994</v>
      </c>
      <c r="BS10315" s="33">
        <v>83.368369999999999</v>
      </c>
      <c r="BT10315" s="33">
        <v>83.915729999999996</v>
      </c>
      <c r="BU10315" s="33">
        <v>84.348489999999998</v>
      </c>
      <c r="BV10315" s="33">
        <v>84.348489999999998</v>
      </c>
      <c r="BW10315" s="33">
        <v>83.59187</v>
      </c>
      <c r="BX10315" s="33">
        <v>81.975380000000001</v>
      </c>
      <c r="BY10315" s="33">
        <v>79.055869999999999</v>
      </c>
      <c r="BZ10315" s="33">
        <v>76.089010000000002</v>
      </c>
      <c r="CA10315" s="33">
        <v>73.450760000000002</v>
      </c>
      <c r="CB10315" s="33">
        <v>71.510409999999993</v>
      </c>
      <c r="CC10315" s="33">
        <v>69.666659999999993</v>
      </c>
      <c r="DC10315" s="9">
        <v>82.334270000000004</v>
      </c>
      <c r="DD10315" s="9">
        <v>0</v>
      </c>
    </row>
    <row r="10316" spans="1:108" x14ac:dyDescent="0.25">
      <c r="A10316" s="9" t="s">
        <v>42</v>
      </c>
      <c r="B10316" s="9" t="s">
        <v>31</v>
      </c>
      <c r="C10316" s="9" t="s">
        <v>2</v>
      </c>
      <c r="D10316" s="9" t="s">
        <v>40</v>
      </c>
      <c r="E10316" s="9" t="s">
        <v>36</v>
      </c>
      <c r="F10316" s="9">
        <v>2023</v>
      </c>
      <c r="H10316" s="9"/>
      <c r="BF10316" s="33">
        <v>67.549239999999998</v>
      </c>
      <c r="BG10316" s="33">
        <v>66.439390000000003</v>
      </c>
      <c r="BH10316" s="33">
        <v>65.410030000000006</v>
      </c>
      <c r="BI10316" s="33">
        <v>64.392039999999994</v>
      </c>
      <c r="BJ10316" s="33">
        <v>63.604170000000003</v>
      </c>
      <c r="BK10316" s="33">
        <v>63.120269999999998</v>
      </c>
      <c r="BL10316" s="33">
        <v>63.006630000000001</v>
      </c>
      <c r="BM10316" s="33">
        <v>64.643940000000001</v>
      </c>
      <c r="BN10316" s="33">
        <v>68.107010000000002</v>
      </c>
      <c r="BO10316" s="33">
        <v>72.389210000000006</v>
      </c>
      <c r="BP10316" s="33">
        <v>76.586169999999996</v>
      </c>
      <c r="BQ10316" s="33">
        <v>80.251890000000003</v>
      </c>
      <c r="BR10316" s="33">
        <v>82.453599999999994</v>
      </c>
      <c r="BS10316" s="33">
        <v>83.368369999999999</v>
      </c>
      <c r="BT10316" s="33">
        <v>83.915729999999996</v>
      </c>
      <c r="BU10316" s="33">
        <v>84.348489999999998</v>
      </c>
      <c r="BV10316" s="33">
        <v>84.348489999999998</v>
      </c>
      <c r="BW10316" s="33">
        <v>83.59187</v>
      </c>
      <c r="BX10316" s="33">
        <v>81.975380000000001</v>
      </c>
      <c r="BY10316" s="33">
        <v>79.055869999999999</v>
      </c>
      <c r="BZ10316" s="33">
        <v>76.089010000000002</v>
      </c>
      <c r="CA10316" s="33">
        <v>73.450760000000002</v>
      </c>
      <c r="CB10316" s="33">
        <v>71.510409999999993</v>
      </c>
      <c r="CC10316" s="33">
        <v>69.666659999999993</v>
      </c>
      <c r="DC10316" s="9">
        <v>82.334270000000004</v>
      </c>
      <c r="DD10316" s="9">
        <v>0</v>
      </c>
    </row>
    <row r="10317" spans="1:108" x14ac:dyDescent="0.25">
      <c r="A10317" s="9" t="s">
        <v>42</v>
      </c>
      <c r="B10317" s="9" t="s">
        <v>31</v>
      </c>
      <c r="C10317" s="9" t="s">
        <v>2</v>
      </c>
      <c r="D10317" s="9" t="s">
        <v>40</v>
      </c>
      <c r="E10317" s="9" t="s">
        <v>36</v>
      </c>
      <c r="F10317" s="9">
        <v>2024</v>
      </c>
      <c r="H10317" s="9"/>
      <c r="BF10317" s="33">
        <v>67.549239999999998</v>
      </c>
      <c r="BG10317" s="33">
        <v>66.439390000000003</v>
      </c>
      <c r="BH10317" s="33">
        <v>65.410030000000006</v>
      </c>
      <c r="BI10317" s="33">
        <v>64.392039999999994</v>
      </c>
      <c r="BJ10317" s="33">
        <v>63.604170000000003</v>
      </c>
      <c r="BK10317" s="33">
        <v>63.120269999999998</v>
      </c>
      <c r="BL10317" s="33">
        <v>63.006630000000001</v>
      </c>
      <c r="BM10317" s="33">
        <v>64.643940000000001</v>
      </c>
      <c r="BN10317" s="33">
        <v>68.107010000000002</v>
      </c>
      <c r="BO10317" s="33">
        <v>72.389210000000006</v>
      </c>
      <c r="BP10317" s="33">
        <v>76.586169999999996</v>
      </c>
      <c r="BQ10317" s="33">
        <v>80.251890000000003</v>
      </c>
      <c r="BR10317" s="33">
        <v>82.453599999999994</v>
      </c>
      <c r="BS10317" s="33">
        <v>83.368369999999999</v>
      </c>
      <c r="BT10317" s="33">
        <v>83.915729999999996</v>
      </c>
      <c r="BU10317" s="33">
        <v>84.348489999999998</v>
      </c>
      <c r="BV10317" s="33">
        <v>84.348489999999998</v>
      </c>
      <c r="BW10317" s="33">
        <v>83.59187</v>
      </c>
      <c r="BX10317" s="33">
        <v>81.975380000000001</v>
      </c>
      <c r="BY10317" s="33">
        <v>79.055869999999999</v>
      </c>
      <c r="BZ10317" s="33">
        <v>76.089010000000002</v>
      </c>
      <c r="CA10317" s="33">
        <v>73.450760000000002</v>
      </c>
      <c r="CB10317" s="33">
        <v>71.510409999999993</v>
      </c>
      <c r="CC10317" s="33">
        <v>69.666659999999993</v>
      </c>
      <c r="DC10317" s="9">
        <v>82.334270000000004</v>
      </c>
      <c r="DD10317" s="9">
        <v>0</v>
      </c>
    </row>
    <row r="10318" spans="1:108" x14ac:dyDescent="0.25">
      <c r="A10318" s="9" t="s">
        <v>42</v>
      </c>
      <c r="B10318" s="9" t="s">
        <v>31</v>
      </c>
      <c r="C10318" s="9" t="s">
        <v>2</v>
      </c>
      <c r="D10318" s="9" t="s">
        <v>40</v>
      </c>
      <c r="E10318" s="9" t="s">
        <v>36</v>
      </c>
      <c r="F10318" s="9">
        <v>2025</v>
      </c>
      <c r="H10318" s="9"/>
      <c r="BF10318" s="33">
        <v>67.549239999999998</v>
      </c>
      <c r="BG10318" s="33">
        <v>66.439390000000003</v>
      </c>
      <c r="BH10318" s="33">
        <v>65.410030000000006</v>
      </c>
      <c r="BI10318" s="33">
        <v>64.392039999999994</v>
      </c>
      <c r="BJ10318" s="33">
        <v>63.604170000000003</v>
      </c>
      <c r="BK10318" s="33">
        <v>63.120269999999998</v>
      </c>
      <c r="BL10318" s="33">
        <v>63.006630000000001</v>
      </c>
      <c r="BM10318" s="33">
        <v>64.643940000000001</v>
      </c>
      <c r="BN10318" s="33">
        <v>68.107010000000002</v>
      </c>
      <c r="BO10318" s="33">
        <v>72.389210000000006</v>
      </c>
      <c r="BP10318" s="33">
        <v>76.586169999999996</v>
      </c>
      <c r="BQ10318" s="33">
        <v>80.251890000000003</v>
      </c>
      <c r="BR10318" s="33">
        <v>82.453599999999994</v>
      </c>
      <c r="BS10318" s="33">
        <v>83.368369999999999</v>
      </c>
      <c r="BT10318" s="33">
        <v>83.915729999999996</v>
      </c>
      <c r="BU10318" s="33">
        <v>84.348489999999998</v>
      </c>
      <c r="BV10318" s="33">
        <v>84.348489999999998</v>
      </c>
      <c r="BW10318" s="33">
        <v>83.59187</v>
      </c>
      <c r="BX10318" s="33">
        <v>81.975380000000001</v>
      </c>
      <c r="BY10318" s="33">
        <v>79.055869999999999</v>
      </c>
      <c r="BZ10318" s="33">
        <v>76.089010000000002</v>
      </c>
      <c r="CA10318" s="33">
        <v>73.450760000000002</v>
      </c>
      <c r="CB10318" s="33">
        <v>71.510409999999993</v>
      </c>
      <c r="CC10318" s="33">
        <v>69.666659999999993</v>
      </c>
      <c r="DC10318" s="9">
        <v>82.334270000000004</v>
      </c>
      <c r="DD10318" s="9">
        <v>0</v>
      </c>
    </row>
    <row r="10319" spans="1:108" x14ac:dyDescent="0.25">
      <c r="A10319" s="9" t="s">
        <v>42</v>
      </c>
      <c r="B10319" s="9" t="s">
        <v>31</v>
      </c>
      <c r="C10319" s="9" t="s">
        <v>2</v>
      </c>
      <c r="D10319" s="9" t="s">
        <v>40</v>
      </c>
      <c r="E10319" s="9" t="s">
        <v>36</v>
      </c>
      <c r="F10319" s="9">
        <v>2026</v>
      </c>
      <c r="H10319" s="9"/>
      <c r="BF10319" s="33">
        <v>67.549239999999998</v>
      </c>
      <c r="BG10319" s="33">
        <v>66.439390000000003</v>
      </c>
      <c r="BH10319" s="33">
        <v>65.410030000000006</v>
      </c>
      <c r="BI10319" s="33">
        <v>64.392039999999994</v>
      </c>
      <c r="BJ10319" s="33">
        <v>63.604170000000003</v>
      </c>
      <c r="BK10319" s="33">
        <v>63.120269999999998</v>
      </c>
      <c r="BL10319" s="33">
        <v>63.006630000000001</v>
      </c>
      <c r="BM10319" s="33">
        <v>64.643940000000001</v>
      </c>
      <c r="BN10319" s="33">
        <v>68.107010000000002</v>
      </c>
      <c r="BO10319" s="33">
        <v>72.389210000000006</v>
      </c>
      <c r="BP10319" s="33">
        <v>76.586169999999996</v>
      </c>
      <c r="BQ10319" s="33">
        <v>80.251890000000003</v>
      </c>
      <c r="BR10319" s="33">
        <v>82.453599999999994</v>
      </c>
      <c r="BS10319" s="33">
        <v>83.368369999999999</v>
      </c>
      <c r="BT10319" s="33">
        <v>83.915729999999996</v>
      </c>
      <c r="BU10319" s="33">
        <v>84.348489999999998</v>
      </c>
      <c r="BV10319" s="33">
        <v>84.348489999999998</v>
      </c>
      <c r="BW10319" s="33">
        <v>83.59187</v>
      </c>
      <c r="BX10319" s="33">
        <v>81.975380000000001</v>
      </c>
      <c r="BY10319" s="33">
        <v>79.055869999999999</v>
      </c>
      <c r="BZ10319" s="33">
        <v>76.089010000000002</v>
      </c>
      <c r="CA10319" s="33">
        <v>73.450760000000002</v>
      </c>
      <c r="CB10319" s="33">
        <v>71.510409999999993</v>
      </c>
      <c r="CC10319" s="33">
        <v>69.666659999999993</v>
      </c>
      <c r="DC10319" s="9">
        <v>82.334270000000004</v>
      </c>
      <c r="DD10319" s="9">
        <v>0</v>
      </c>
    </row>
    <row r="10320" spans="1:108" x14ac:dyDescent="0.25">
      <c r="A10320" s="9" t="s">
        <v>42</v>
      </c>
      <c r="B10320" s="9" t="s">
        <v>31</v>
      </c>
      <c r="C10320" s="9" t="s">
        <v>2</v>
      </c>
      <c r="D10320" s="9" t="s">
        <v>39</v>
      </c>
      <c r="E10320" s="9" t="s">
        <v>38</v>
      </c>
      <c r="F10320" s="9">
        <v>2016</v>
      </c>
      <c r="G10320" s="9">
        <v>5</v>
      </c>
      <c r="H10320" s="9"/>
      <c r="BF10320" s="33">
        <v>71.254170000000002</v>
      </c>
      <c r="BG10320" s="33">
        <v>69.45</v>
      </c>
      <c r="BH10320" s="33">
        <v>68.504170000000002</v>
      </c>
      <c r="BI10320" s="33">
        <v>67.387500000000003</v>
      </c>
      <c r="BJ10320" s="33">
        <v>66.333340000000007</v>
      </c>
      <c r="BK10320" s="33">
        <v>66.05</v>
      </c>
      <c r="BL10320" s="33">
        <v>66.504170000000002</v>
      </c>
      <c r="BM10320" s="33">
        <v>70.120829999999998</v>
      </c>
      <c r="BN10320" s="33">
        <v>75.220830000000007</v>
      </c>
      <c r="BO10320" s="33">
        <v>79.554169999999999</v>
      </c>
      <c r="BP10320" s="33">
        <v>82.325000000000003</v>
      </c>
      <c r="BQ10320" s="33">
        <v>84.645840000000007</v>
      </c>
      <c r="BR10320" s="33">
        <v>86.408330000000007</v>
      </c>
      <c r="BS10320" s="33">
        <v>87.383330000000001</v>
      </c>
      <c r="BT10320" s="33">
        <v>87.35</v>
      </c>
      <c r="BU10320" s="33">
        <v>86.958340000000007</v>
      </c>
      <c r="BV10320" s="33">
        <v>86.041659999999993</v>
      </c>
      <c r="BW10320" s="33">
        <v>84.712500000000006</v>
      </c>
      <c r="BX10320" s="33">
        <v>82.329170000000005</v>
      </c>
      <c r="BY10320" s="33">
        <v>79.708340000000007</v>
      </c>
      <c r="BZ10320" s="33">
        <v>76.962500000000006</v>
      </c>
      <c r="CA10320" s="33">
        <v>74.954170000000005</v>
      </c>
      <c r="CB10320" s="33">
        <v>72.7</v>
      </c>
      <c r="CC10320" s="33">
        <v>70.904169999999993</v>
      </c>
      <c r="DC10320" s="9">
        <v>82.334270000000004</v>
      </c>
      <c r="DD10320" s="9">
        <v>0</v>
      </c>
    </row>
    <row r="10321" spans="1:108" x14ac:dyDescent="0.25">
      <c r="A10321" s="9" t="s">
        <v>42</v>
      </c>
      <c r="B10321" s="9" t="s">
        <v>31</v>
      </c>
      <c r="C10321" s="9" t="s">
        <v>2</v>
      </c>
      <c r="D10321" s="9" t="s">
        <v>39</v>
      </c>
      <c r="E10321" s="9" t="s">
        <v>38</v>
      </c>
      <c r="F10321" s="9">
        <v>2016</v>
      </c>
      <c r="G10321" s="9">
        <v>6</v>
      </c>
      <c r="H10321" s="9"/>
      <c r="BF10321" s="33">
        <v>71.842740000000006</v>
      </c>
      <c r="BG10321" s="33">
        <v>70.056449999999998</v>
      </c>
      <c r="BH10321" s="33">
        <v>68.963710000000006</v>
      </c>
      <c r="BI10321" s="33">
        <v>68.108869999999996</v>
      </c>
      <c r="BJ10321" s="33">
        <v>67.354839999999996</v>
      </c>
      <c r="BK10321" s="33">
        <v>66.75806</v>
      </c>
      <c r="BL10321" s="33">
        <v>67.548389999999998</v>
      </c>
      <c r="BM10321" s="33">
        <v>71.604839999999996</v>
      </c>
      <c r="BN10321" s="33">
        <v>77.125</v>
      </c>
      <c r="BO10321" s="33">
        <v>82.580640000000002</v>
      </c>
      <c r="BP10321" s="33">
        <v>87.637100000000004</v>
      </c>
      <c r="BQ10321" s="33">
        <v>90.475809999999996</v>
      </c>
      <c r="BR10321" s="33">
        <v>90.74194</v>
      </c>
      <c r="BS10321" s="33">
        <v>89.899190000000004</v>
      </c>
      <c r="BT10321" s="33">
        <v>90.5</v>
      </c>
      <c r="BU10321" s="33">
        <v>91.334680000000006</v>
      </c>
      <c r="BV10321" s="33">
        <v>91.870959999999997</v>
      </c>
      <c r="BW10321" s="33">
        <v>91.354839999999996</v>
      </c>
      <c r="BX10321" s="33">
        <v>89.786289999999994</v>
      </c>
      <c r="BY10321" s="33">
        <v>87.358869999999996</v>
      </c>
      <c r="BZ10321" s="33">
        <v>84.270160000000004</v>
      </c>
      <c r="CA10321" s="33">
        <v>81.153229999999994</v>
      </c>
      <c r="CB10321" s="33">
        <v>78.903229999999994</v>
      </c>
      <c r="CC10321" s="33">
        <v>76.717740000000006</v>
      </c>
      <c r="DC10321" s="9">
        <v>82.334270000000004</v>
      </c>
      <c r="DD10321" s="9">
        <v>0</v>
      </c>
    </row>
    <row r="10322" spans="1:108" x14ac:dyDescent="0.25">
      <c r="A10322" s="9" t="s">
        <v>42</v>
      </c>
      <c r="B10322" s="9" t="s">
        <v>31</v>
      </c>
      <c r="C10322" s="9" t="s">
        <v>2</v>
      </c>
      <c r="D10322" s="9" t="s">
        <v>39</v>
      </c>
      <c r="E10322" s="9" t="s">
        <v>38</v>
      </c>
      <c r="F10322" s="9">
        <v>2016</v>
      </c>
      <c r="G10322" s="9">
        <v>7</v>
      </c>
      <c r="H10322" s="9"/>
      <c r="BF10322" s="33">
        <v>71.310609999999997</v>
      </c>
      <c r="BG10322" s="33">
        <v>70.685609999999997</v>
      </c>
      <c r="BH10322" s="33">
        <v>70.037880000000001</v>
      </c>
      <c r="BI10322" s="33">
        <v>69.037880000000001</v>
      </c>
      <c r="BJ10322" s="33">
        <v>68.488640000000004</v>
      </c>
      <c r="BK10322" s="33">
        <v>67.837119999999999</v>
      </c>
      <c r="BL10322" s="33">
        <v>67.939390000000003</v>
      </c>
      <c r="BM10322" s="33">
        <v>69.852270000000004</v>
      </c>
      <c r="BN10322" s="33">
        <v>73.534090000000006</v>
      </c>
      <c r="BO10322" s="33">
        <v>78.166659999999993</v>
      </c>
      <c r="BP10322" s="33">
        <v>82.632580000000004</v>
      </c>
      <c r="BQ10322" s="33">
        <v>86.268940000000001</v>
      </c>
      <c r="BR10322" s="33">
        <v>87.287880000000001</v>
      </c>
      <c r="BS10322" s="33">
        <v>87.446969999999993</v>
      </c>
      <c r="BT10322" s="33">
        <v>87.534090000000006</v>
      </c>
      <c r="BU10322" s="33">
        <v>88.041659999999993</v>
      </c>
      <c r="BV10322" s="33">
        <v>88.465909999999994</v>
      </c>
      <c r="BW10322" s="33">
        <v>87.848489999999998</v>
      </c>
      <c r="BX10322" s="33">
        <v>86.022729999999996</v>
      </c>
      <c r="BY10322" s="33">
        <v>83.386359999999996</v>
      </c>
      <c r="BZ10322" s="33">
        <v>80.276510000000002</v>
      </c>
      <c r="CA10322" s="33">
        <v>77.833340000000007</v>
      </c>
      <c r="CB10322" s="33">
        <v>75.753780000000006</v>
      </c>
      <c r="CC10322" s="33">
        <v>74.136359999999996</v>
      </c>
      <c r="DC10322" s="9">
        <v>82.334270000000004</v>
      </c>
      <c r="DD10322" s="9">
        <v>0</v>
      </c>
    </row>
    <row r="10323" spans="1:108" x14ac:dyDescent="0.25">
      <c r="A10323" s="9" t="s">
        <v>42</v>
      </c>
      <c r="B10323" s="9" t="s">
        <v>31</v>
      </c>
      <c r="C10323" s="9" t="s">
        <v>2</v>
      </c>
      <c r="D10323" s="9" t="s">
        <v>39</v>
      </c>
      <c r="E10323" s="9" t="s">
        <v>38</v>
      </c>
      <c r="F10323" s="9">
        <v>2016</v>
      </c>
      <c r="G10323" s="9">
        <v>8</v>
      </c>
      <c r="H10323" s="9"/>
      <c r="BF10323" s="33">
        <v>70.920460000000006</v>
      </c>
      <c r="BG10323" s="33">
        <v>70.049239999999998</v>
      </c>
      <c r="BH10323" s="33">
        <v>69.287880000000001</v>
      </c>
      <c r="BI10323" s="33">
        <v>68.530299999999997</v>
      </c>
      <c r="BJ10323" s="33">
        <v>67.556820000000002</v>
      </c>
      <c r="BK10323" s="33">
        <v>66.969700000000003</v>
      </c>
      <c r="BL10323" s="33">
        <v>66.632580000000004</v>
      </c>
      <c r="BM10323" s="33">
        <v>68.018940000000001</v>
      </c>
      <c r="BN10323" s="33">
        <v>72.958340000000007</v>
      </c>
      <c r="BO10323" s="33">
        <v>78.284090000000006</v>
      </c>
      <c r="BP10323" s="33">
        <v>82.303030000000007</v>
      </c>
      <c r="BQ10323" s="33">
        <v>85.496219999999994</v>
      </c>
      <c r="BR10323" s="33">
        <v>87.219700000000003</v>
      </c>
      <c r="BS10323" s="33">
        <v>88.253780000000006</v>
      </c>
      <c r="BT10323" s="33">
        <v>88.700760000000002</v>
      </c>
      <c r="BU10323" s="33">
        <v>88.719700000000003</v>
      </c>
      <c r="BV10323" s="33">
        <v>88.310609999999997</v>
      </c>
      <c r="BW10323" s="33">
        <v>87.071969999999993</v>
      </c>
      <c r="BX10323" s="33">
        <v>84.928030000000007</v>
      </c>
      <c r="BY10323" s="33">
        <v>82.071969999999993</v>
      </c>
      <c r="BZ10323" s="33">
        <v>78.859849999999994</v>
      </c>
      <c r="CA10323" s="33">
        <v>76.393940000000001</v>
      </c>
      <c r="CB10323" s="33">
        <v>74.534090000000006</v>
      </c>
      <c r="CC10323" s="33">
        <v>72.909090000000006</v>
      </c>
      <c r="DC10323" s="9">
        <v>82.334270000000004</v>
      </c>
      <c r="DD10323" s="9">
        <v>0</v>
      </c>
    </row>
    <row r="10324" spans="1:108" x14ac:dyDescent="0.25">
      <c r="A10324" s="9" t="s">
        <v>42</v>
      </c>
      <c r="B10324" s="9" t="s">
        <v>31</v>
      </c>
      <c r="C10324" s="9" t="s">
        <v>2</v>
      </c>
      <c r="D10324" s="9" t="s">
        <v>39</v>
      </c>
      <c r="E10324" s="9" t="s">
        <v>38</v>
      </c>
      <c r="F10324" s="9">
        <v>2016</v>
      </c>
      <c r="G10324" s="9">
        <v>9</v>
      </c>
      <c r="H10324" s="9"/>
      <c r="BF10324" s="33">
        <v>69.375</v>
      </c>
      <c r="BG10324" s="33">
        <v>68.553030000000007</v>
      </c>
      <c r="BH10324" s="33">
        <v>67.196969999999993</v>
      </c>
      <c r="BI10324" s="33">
        <v>66.5</v>
      </c>
      <c r="BJ10324" s="33">
        <v>65.643940000000001</v>
      </c>
      <c r="BK10324" s="33">
        <v>65.170460000000006</v>
      </c>
      <c r="BL10324" s="33">
        <v>64.594700000000003</v>
      </c>
      <c r="BM10324" s="33">
        <v>65.481059999999999</v>
      </c>
      <c r="BN10324" s="33">
        <v>70.246219999999994</v>
      </c>
      <c r="BO10324" s="33">
        <v>76.121219999999994</v>
      </c>
      <c r="BP10324" s="33">
        <v>81.492419999999996</v>
      </c>
      <c r="BQ10324" s="33">
        <v>84.268940000000001</v>
      </c>
      <c r="BR10324" s="33">
        <v>85.193179999999998</v>
      </c>
      <c r="BS10324" s="33">
        <v>85.443179999999998</v>
      </c>
      <c r="BT10324" s="33">
        <v>86.045460000000006</v>
      </c>
      <c r="BU10324" s="33">
        <v>86.333340000000007</v>
      </c>
      <c r="BV10324" s="33">
        <v>85.931820000000002</v>
      </c>
      <c r="BW10324" s="33">
        <v>84.867419999999996</v>
      </c>
      <c r="BX10324" s="33">
        <v>82.314390000000003</v>
      </c>
      <c r="BY10324" s="33">
        <v>78.742419999999996</v>
      </c>
      <c r="BZ10324" s="33">
        <v>75.920460000000006</v>
      </c>
      <c r="CA10324" s="33">
        <v>73.882580000000004</v>
      </c>
      <c r="CB10324" s="33">
        <v>71.958340000000007</v>
      </c>
      <c r="CC10324" s="33">
        <v>70.113640000000004</v>
      </c>
      <c r="DC10324" s="9">
        <v>82.334270000000004</v>
      </c>
      <c r="DD10324" s="9">
        <v>0</v>
      </c>
    </row>
    <row r="10325" spans="1:108" x14ac:dyDescent="0.25">
      <c r="A10325" s="9" t="s">
        <v>42</v>
      </c>
      <c r="B10325" s="9" t="s">
        <v>31</v>
      </c>
      <c r="C10325" s="9" t="s">
        <v>2</v>
      </c>
      <c r="D10325" s="9" t="s">
        <v>39</v>
      </c>
      <c r="E10325" s="9" t="s">
        <v>38</v>
      </c>
      <c r="F10325" s="9">
        <v>2016</v>
      </c>
      <c r="G10325" s="9">
        <v>10</v>
      </c>
      <c r="H10325" s="9"/>
      <c r="BF10325" s="33">
        <v>66.727270000000004</v>
      </c>
      <c r="BG10325" s="33">
        <v>65.981059999999999</v>
      </c>
      <c r="BH10325" s="33">
        <v>65.522729999999996</v>
      </c>
      <c r="BI10325" s="33">
        <v>64.772729999999996</v>
      </c>
      <c r="BJ10325" s="33">
        <v>63.700760000000002</v>
      </c>
      <c r="BK10325" s="33">
        <v>62.909089999999999</v>
      </c>
      <c r="BL10325" s="33">
        <v>62.261360000000003</v>
      </c>
      <c r="BM10325" s="33">
        <v>62.806820000000002</v>
      </c>
      <c r="BN10325" s="33">
        <v>66.992419999999996</v>
      </c>
      <c r="BO10325" s="33">
        <v>72.727270000000004</v>
      </c>
      <c r="BP10325" s="33">
        <v>78.553030000000007</v>
      </c>
      <c r="BQ10325" s="33">
        <v>83.704539999999994</v>
      </c>
      <c r="BR10325" s="33">
        <v>87.704539999999994</v>
      </c>
      <c r="BS10325" s="33">
        <v>88.882580000000004</v>
      </c>
      <c r="BT10325" s="33">
        <v>86.882580000000004</v>
      </c>
      <c r="BU10325" s="33">
        <v>86.765150000000006</v>
      </c>
      <c r="BV10325" s="33">
        <v>86.026510000000002</v>
      </c>
      <c r="BW10325" s="33">
        <v>83.905299999999997</v>
      </c>
      <c r="BX10325" s="33">
        <v>80.079539999999994</v>
      </c>
      <c r="BY10325" s="33">
        <v>76.287880000000001</v>
      </c>
      <c r="BZ10325" s="33">
        <v>73.992419999999996</v>
      </c>
      <c r="CA10325" s="33">
        <v>71.625</v>
      </c>
      <c r="CB10325" s="33">
        <v>69.212119999999999</v>
      </c>
      <c r="CC10325" s="33">
        <v>66.969700000000003</v>
      </c>
      <c r="DC10325" s="9">
        <v>82.334270000000004</v>
      </c>
      <c r="DD10325" s="9">
        <v>0</v>
      </c>
    </row>
    <row r="10326" spans="1:108" x14ac:dyDescent="0.25">
      <c r="A10326" s="9" t="s">
        <v>42</v>
      </c>
      <c r="B10326" s="9" t="s">
        <v>31</v>
      </c>
      <c r="C10326" s="9" t="s">
        <v>2</v>
      </c>
      <c r="D10326" s="9" t="s">
        <v>39</v>
      </c>
      <c r="E10326" s="9" t="s">
        <v>38</v>
      </c>
      <c r="F10326" s="9">
        <v>2017</v>
      </c>
      <c r="G10326" s="9">
        <v>5</v>
      </c>
      <c r="H10326" s="9"/>
      <c r="BF10326" s="33">
        <v>71.254170000000002</v>
      </c>
      <c r="BG10326" s="33">
        <v>69.45</v>
      </c>
      <c r="BH10326" s="33">
        <v>68.504170000000002</v>
      </c>
      <c r="BI10326" s="33">
        <v>67.387500000000003</v>
      </c>
      <c r="BJ10326" s="33">
        <v>66.333340000000007</v>
      </c>
      <c r="BK10326" s="33">
        <v>66.05</v>
      </c>
      <c r="BL10326" s="33">
        <v>66.504170000000002</v>
      </c>
      <c r="BM10326" s="33">
        <v>70.120829999999998</v>
      </c>
      <c r="BN10326" s="33">
        <v>75.220830000000007</v>
      </c>
      <c r="BO10326" s="33">
        <v>79.554169999999999</v>
      </c>
      <c r="BP10326" s="33">
        <v>82.325000000000003</v>
      </c>
      <c r="BQ10326" s="33">
        <v>84.645840000000007</v>
      </c>
      <c r="BR10326" s="33">
        <v>86.408330000000007</v>
      </c>
      <c r="BS10326" s="33">
        <v>87.383330000000001</v>
      </c>
      <c r="BT10326" s="33">
        <v>87.35</v>
      </c>
      <c r="BU10326" s="33">
        <v>86.958340000000007</v>
      </c>
      <c r="BV10326" s="33">
        <v>86.041659999999993</v>
      </c>
      <c r="BW10326" s="33">
        <v>84.712500000000006</v>
      </c>
      <c r="BX10326" s="33">
        <v>82.329170000000005</v>
      </c>
      <c r="BY10326" s="33">
        <v>79.708340000000007</v>
      </c>
      <c r="BZ10326" s="33">
        <v>76.962500000000006</v>
      </c>
      <c r="CA10326" s="33">
        <v>74.954170000000005</v>
      </c>
      <c r="CB10326" s="33">
        <v>72.7</v>
      </c>
      <c r="CC10326" s="33">
        <v>70.904169999999993</v>
      </c>
      <c r="DC10326" s="9">
        <v>82.334270000000004</v>
      </c>
      <c r="DD10326" s="9">
        <v>0</v>
      </c>
    </row>
    <row r="10327" spans="1:108" x14ac:dyDescent="0.25">
      <c r="A10327" s="9" t="s">
        <v>42</v>
      </c>
      <c r="B10327" s="9" t="s">
        <v>31</v>
      </c>
      <c r="C10327" s="9" t="s">
        <v>2</v>
      </c>
      <c r="D10327" s="9" t="s">
        <v>39</v>
      </c>
      <c r="E10327" s="9" t="s">
        <v>38</v>
      </c>
      <c r="F10327" s="9">
        <v>2017</v>
      </c>
      <c r="G10327" s="9">
        <v>6</v>
      </c>
      <c r="H10327" s="9"/>
      <c r="BF10327" s="33">
        <v>71.842740000000006</v>
      </c>
      <c r="BG10327" s="33">
        <v>70.056449999999998</v>
      </c>
      <c r="BH10327" s="33">
        <v>68.963710000000006</v>
      </c>
      <c r="BI10327" s="33">
        <v>68.108869999999996</v>
      </c>
      <c r="BJ10327" s="33">
        <v>67.354839999999996</v>
      </c>
      <c r="BK10327" s="33">
        <v>66.75806</v>
      </c>
      <c r="BL10327" s="33">
        <v>67.548389999999998</v>
      </c>
      <c r="BM10327" s="33">
        <v>71.604839999999996</v>
      </c>
      <c r="BN10327" s="33">
        <v>77.125</v>
      </c>
      <c r="BO10327" s="33">
        <v>82.580640000000002</v>
      </c>
      <c r="BP10327" s="33">
        <v>87.637100000000004</v>
      </c>
      <c r="BQ10327" s="33">
        <v>90.475809999999996</v>
      </c>
      <c r="BR10327" s="33">
        <v>90.74194</v>
      </c>
      <c r="BS10327" s="33">
        <v>89.899190000000004</v>
      </c>
      <c r="BT10327" s="33">
        <v>90.5</v>
      </c>
      <c r="BU10327" s="33">
        <v>91.334680000000006</v>
      </c>
      <c r="BV10327" s="33">
        <v>91.870959999999997</v>
      </c>
      <c r="BW10327" s="33">
        <v>91.354839999999996</v>
      </c>
      <c r="BX10327" s="33">
        <v>89.786289999999994</v>
      </c>
      <c r="BY10327" s="33">
        <v>87.358869999999996</v>
      </c>
      <c r="BZ10327" s="33">
        <v>84.270160000000004</v>
      </c>
      <c r="CA10327" s="33">
        <v>81.153229999999994</v>
      </c>
      <c r="CB10327" s="33">
        <v>78.903229999999994</v>
      </c>
      <c r="CC10327" s="33">
        <v>76.717740000000006</v>
      </c>
      <c r="DC10327" s="9">
        <v>82.334270000000004</v>
      </c>
      <c r="DD10327" s="9">
        <v>0</v>
      </c>
    </row>
    <row r="10328" spans="1:108" x14ac:dyDescent="0.25">
      <c r="A10328" s="9" t="s">
        <v>42</v>
      </c>
      <c r="B10328" s="9" t="s">
        <v>31</v>
      </c>
      <c r="C10328" s="9" t="s">
        <v>2</v>
      </c>
      <c r="D10328" s="9" t="s">
        <v>39</v>
      </c>
      <c r="E10328" s="9" t="s">
        <v>38</v>
      </c>
      <c r="F10328" s="9">
        <v>2017</v>
      </c>
      <c r="G10328" s="9">
        <v>7</v>
      </c>
      <c r="H10328" s="9"/>
      <c r="BF10328" s="33">
        <v>71.310609999999997</v>
      </c>
      <c r="BG10328" s="33">
        <v>70.685609999999997</v>
      </c>
      <c r="BH10328" s="33">
        <v>70.037880000000001</v>
      </c>
      <c r="BI10328" s="33">
        <v>69.037880000000001</v>
      </c>
      <c r="BJ10328" s="33">
        <v>68.488640000000004</v>
      </c>
      <c r="BK10328" s="33">
        <v>67.837119999999999</v>
      </c>
      <c r="BL10328" s="33">
        <v>67.939390000000003</v>
      </c>
      <c r="BM10328" s="33">
        <v>69.852270000000004</v>
      </c>
      <c r="BN10328" s="33">
        <v>73.534090000000006</v>
      </c>
      <c r="BO10328" s="33">
        <v>78.166659999999993</v>
      </c>
      <c r="BP10328" s="33">
        <v>82.632580000000004</v>
      </c>
      <c r="BQ10328" s="33">
        <v>86.268940000000001</v>
      </c>
      <c r="BR10328" s="33">
        <v>87.287880000000001</v>
      </c>
      <c r="BS10328" s="33">
        <v>87.446969999999993</v>
      </c>
      <c r="BT10328" s="33">
        <v>87.534090000000006</v>
      </c>
      <c r="BU10328" s="33">
        <v>88.041659999999993</v>
      </c>
      <c r="BV10328" s="33">
        <v>88.465909999999994</v>
      </c>
      <c r="BW10328" s="33">
        <v>87.848489999999998</v>
      </c>
      <c r="BX10328" s="33">
        <v>86.022729999999996</v>
      </c>
      <c r="BY10328" s="33">
        <v>83.386359999999996</v>
      </c>
      <c r="BZ10328" s="33">
        <v>80.276510000000002</v>
      </c>
      <c r="CA10328" s="33">
        <v>77.833340000000007</v>
      </c>
      <c r="CB10328" s="33">
        <v>75.753780000000006</v>
      </c>
      <c r="CC10328" s="33">
        <v>74.136359999999996</v>
      </c>
      <c r="DC10328" s="9">
        <v>82.334270000000004</v>
      </c>
      <c r="DD10328" s="9">
        <v>0</v>
      </c>
    </row>
    <row r="10329" spans="1:108" x14ac:dyDescent="0.25">
      <c r="A10329" s="9" t="s">
        <v>42</v>
      </c>
      <c r="B10329" s="9" t="s">
        <v>31</v>
      </c>
      <c r="C10329" s="9" t="s">
        <v>2</v>
      </c>
      <c r="D10329" s="9" t="s">
        <v>39</v>
      </c>
      <c r="E10329" s="9" t="s">
        <v>38</v>
      </c>
      <c r="F10329" s="9">
        <v>2017</v>
      </c>
      <c r="G10329" s="9">
        <v>8</v>
      </c>
      <c r="H10329" s="9"/>
      <c r="BF10329" s="33">
        <v>70.920460000000006</v>
      </c>
      <c r="BG10329" s="33">
        <v>70.049239999999998</v>
      </c>
      <c r="BH10329" s="33">
        <v>69.287880000000001</v>
      </c>
      <c r="BI10329" s="33">
        <v>68.530299999999997</v>
      </c>
      <c r="BJ10329" s="33">
        <v>67.556820000000002</v>
      </c>
      <c r="BK10329" s="33">
        <v>66.969700000000003</v>
      </c>
      <c r="BL10329" s="33">
        <v>66.632580000000004</v>
      </c>
      <c r="BM10329" s="33">
        <v>68.018940000000001</v>
      </c>
      <c r="BN10329" s="33">
        <v>72.958340000000007</v>
      </c>
      <c r="BO10329" s="33">
        <v>78.284090000000006</v>
      </c>
      <c r="BP10329" s="33">
        <v>82.303030000000007</v>
      </c>
      <c r="BQ10329" s="33">
        <v>85.496219999999994</v>
      </c>
      <c r="BR10329" s="33">
        <v>87.219700000000003</v>
      </c>
      <c r="BS10329" s="33">
        <v>88.253780000000006</v>
      </c>
      <c r="BT10329" s="33">
        <v>88.700760000000002</v>
      </c>
      <c r="BU10329" s="33">
        <v>88.719700000000003</v>
      </c>
      <c r="BV10329" s="33">
        <v>88.310609999999997</v>
      </c>
      <c r="BW10329" s="33">
        <v>87.071969999999993</v>
      </c>
      <c r="BX10329" s="33">
        <v>84.928030000000007</v>
      </c>
      <c r="BY10329" s="33">
        <v>82.071969999999993</v>
      </c>
      <c r="BZ10329" s="33">
        <v>78.859849999999994</v>
      </c>
      <c r="CA10329" s="33">
        <v>76.393940000000001</v>
      </c>
      <c r="CB10329" s="33">
        <v>74.534090000000006</v>
      </c>
      <c r="CC10329" s="33">
        <v>72.909090000000006</v>
      </c>
      <c r="DC10329" s="9">
        <v>82.334270000000004</v>
      </c>
      <c r="DD10329" s="9">
        <v>0</v>
      </c>
    </row>
    <row r="10330" spans="1:108" x14ac:dyDescent="0.25">
      <c r="A10330" s="9" t="s">
        <v>42</v>
      </c>
      <c r="B10330" s="9" t="s">
        <v>31</v>
      </c>
      <c r="C10330" s="9" t="s">
        <v>2</v>
      </c>
      <c r="D10330" s="9" t="s">
        <v>39</v>
      </c>
      <c r="E10330" s="9" t="s">
        <v>38</v>
      </c>
      <c r="F10330" s="9">
        <v>2017</v>
      </c>
      <c r="G10330" s="9">
        <v>9</v>
      </c>
      <c r="H10330" s="9"/>
      <c r="BF10330" s="33">
        <v>69.375</v>
      </c>
      <c r="BG10330" s="33">
        <v>68.553030000000007</v>
      </c>
      <c r="BH10330" s="33">
        <v>67.196969999999993</v>
      </c>
      <c r="BI10330" s="33">
        <v>66.5</v>
      </c>
      <c r="BJ10330" s="33">
        <v>65.643940000000001</v>
      </c>
      <c r="BK10330" s="33">
        <v>65.170460000000006</v>
      </c>
      <c r="BL10330" s="33">
        <v>64.594700000000003</v>
      </c>
      <c r="BM10330" s="33">
        <v>65.481059999999999</v>
      </c>
      <c r="BN10330" s="33">
        <v>70.246219999999994</v>
      </c>
      <c r="BO10330" s="33">
        <v>76.121219999999994</v>
      </c>
      <c r="BP10330" s="33">
        <v>81.492419999999996</v>
      </c>
      <c r="BQ10330" s="33">
        <v>84.268940000000001</v>
      </c>
      <c r="BR10330" s="33">
        <v>85.193179999999998</v>
      </c>
      <c r="BS10330" s="33">
        <v>85.443179999999998</v>
      </c>
      <c r="BT10330" s="33">
        <v>86.045460000000006</v>
      </c>
      <c r="BU10330" s="33">
        <v>86.333340000000007</v>
      </c>
      <c r="BV10330" s="33">
        <v>85.931820000000002</v>
      </c>
      <c r="BW10330" s="33">
        <v>84.867419999999996</v>
      </c>
      <c r="BX10330" s="33">
        <v>82.314390000000003</v>
      </c>
      <c r="BY10330" s="33">
        <v>78.742419999999996</v>
      </c>
      <c r="BZ10330" s="33">
        <v>75.920460000000006</v>
      </c>
      <c r="CA10330" s="33">
        <v>73.882580000000004</v>
      </c>
      <c r="CB10330" s="33">
        <v>71.958340000000007</v>
      </c>
      <c r="CC10330" s="33">
        <v>70.113640000000004</v>
      </c>
      <c r="DC10330" s="9">
        <v>82.334270000000004</v>
      </c>
      <c r="DD10330" s="9">
        <v>0</v>
      </c>
    </row>
    <row r="10331" spans="1:108" x14ac:dyDescent="0.25">
      <c r="A10331" s="9" t="s">
        <v>42</v>
      </c>
      <c r="B10331" s="9" t="s">
        <v>31</v>
      </c>
      <c r="C10331" s="9" t="s">
        <v>2</v>
      </c>
      <c r="D10331" s="9" t="s">
        <v>39</v>
      </c>
      <c r="E10331" s="9" t="s">
        <v>38</v>
      </c>
      <c r="F10331" s="9">
        <v>2017</v>
      </c>
      <c r="G10331" s="9">
        <v>10</v>
      </c>
      <c r="H10331" s="9"/>
      <c r="BF10331" s="33">
        <v>66.727270000000004</v>
      </c>
      <c r="BG10331" s="33">
        <v>65.981059999999999</v>
      </c>
      <c r="BH10331" s="33">
        <v>65.522729999999996</v>
      </c>
      <c r="BI10331" s="33">
        <v>64.772729999999996</v>
      </c>
      <c r="BJ10331" s="33">
        <v>63.700760000000002</v>
      </c>
      <c r="BK10331" s="33">
        <v>62.909089999999999</v>
      </c>
      <c r="BL10331" s="33">
        <v>62.261360000000003</v>
      </c>
      <c r="BM10331" s="33">
        <v>62.806820000000002</v>
      </c>
      <c r="BN10331" s="33">
        <v>66.992419999999996</v>
      </c>
      <c r="BO10331" s="33">
        <v>72.727270000000004</v>
      </c>
      <c r="BP10331" s="33">
        <v>78.553030000000007</v>
      </c>
      <c r="BQ10331" s="33">
        <v>83.704539999999994</v>
      </c>
      <c r="BR10331" s="33">
        <v>87.704539999999994</v>
      </c>
      <c r="BS10331" s="33">
        <v>88.882580000000004</v>
      </c>
      <c r="BT10331" s="33">
        <v>86.882580000000004</v>
      </c>
      <c r="BU10331" s="33">
        <v>86.765150000000006</v>
      </c>
      <c r="BV10331" s="33">
        <v>86.026510000000002</v>
      </c>
      <c r="BW10331" s="33">
        <v>83.905299999999997</v>
      </c>
      <c r="BX10331" s="33">
        <v>80.079539999999994</v>
      </c>
      <c r="BY10331" s="33">
        <v>76.287880000000001</v>
      </c>
      <c r="BZ10331" s="33">
        <v>73.992419999999996</v>
      </c>
      <c r="CA10331" s="33">
        <v>71.625</v>
      </c>
      <c r="CB10331" s="33">
        <v>69.212119999999999</v>
      </c>
      <c r="CC10331" s="33">
        <v>66.969700000000003</v>
      </c>
      <c r="DC10331" s="9">
        <v>82.334270000000004</v>
      </c>
      <c r="DD10331" s="9">
        <v>0</v>
      </c>
    </row>
    <row r="10332" spans="1:108" x14ac:dyDescent="0.25">
      <c r="A10332" s="9" t="s">
        <v>42</v>
      </c>
      <c r="B10332" s="9" t="s">
        <v>31</v>
      </c>
      <c r="C10332" s="9" t="s">
        <v>2</v>
      </c>
      <c r="D10332" s="9" t="s">
        <v>39</v>
      </c>
      <c r="E10332" s="9" t="s">
        <v>38</v>
      </c>
      <c r="F10332" s="9">
        <v>2018</v>
      </c>
      <c r="G10332" s="9">
        <v>5</v>
      </c>
      <c r="H10332" s="9"/>
      <c r="BF10332" s="33">
        <v>71.254170000000002</v>
      </c>
      <c r="BG10332" s="33">
        <v>69.45</v>
      </c>
      <c r="BH10332" s="33">
        <v>68.504170000000002</v>
      </c>
      <c r="BI10332" s="33">
        <v>67.387500000000003</v>
      </c>
      <c r="BJ10332" s="33">
        <v>66.333340000000007</v>
      </c>
      <c r="BK10332" s="33">
        <v>66.05</v>
      </c>
      <c r="BL10332" s="33">
        <v>66.504170000000002</v>
      </c>
      <c r="BM10332" s="33">
        <v>70.120829999999998</v>
      </c>
      <c r="BN10332" s="33">
        <v>75.220830000000007</v>
      </c>
      <c r="BO10332" s="33">
        <v>79.554169999999999</v>
      </c>
      <c r="BP10332" s="33">
        <v>82.325000000000003</v>
      </c>
      <c r="BQ10332" s="33">
        <v>84.645840000000007</v>
      </c>
      <c r="BR10332" s="33">
        <v>86.408330000000007</v>
      </c>
      <c r="BS10332" s="33">
        <v>87.383330000000001</v>
      </c>
      <c r="BT10332" s="33">
        <v>87.35</v>
      </c>
      <c r="BU10332" s="33">
        <v>86.958340000000007</v>
      </c>
      <c r="BV10332" s="33">
        <v>86.041659999999993</v>
      </c>
      <c r="BW10332" s="33">
        <v>84.712500000000006</v>
      </c>
      <c r="BX10332" s="33">
        <v>82.329170000000005</v>
      </c>
      <c r="BY10332" s="33">
        <v>79.708340000000007</v>
      </c>
      <c r="BZ10332" s="33">
        <v>76.962500000000006</v>
      </c>
      <c r="CA10332" s="33">
        <v>74.954170000000005</v>
      </c>
      <c r="CB10332" s="33">
        <v>72.7</v>
      </c>
      <c r="CC10332" s="33">
        <v>70.904169999999993</v>
      </c>
      <c r="DC10332" s="9">
        <v>82.334270000000004</v>
      </c>
      <c r="DD10332" s="9">
        <v>0</v>
      </c>
    </row>
    <row r="10333" spans="1:108" x14ac:dyDescent="0.25">
      <c r="A10333" s="9" t="s">
        <v>42</v>
      </c>
      <c r="B10333" s="9" t="s">
        <v>31</v>
      </c>
      <c r="C10333" s="9" t="s">
        <v>2</v>
      </c>
      <c r="D10333" s="9" t="s">
        <v>39</v>
      </c>
      <c r="E10333" s="9" t="s">
        <v>38</v>
      </c>
      <c r="F10333" s="9">
        <v>2018</v>
      </c>
      <c r="G10333" s="9">
        <v>6</v>
      </c>
      <c r="H10333" s="9"/>
      <c r="BF10333" s="33">
        <v>71.842740000000006</v>
      </c>
      <c r="BG10333" s="33">
        <v>70.056449999999998</v>
      </c>
      <c r="BH10333" s="33">
        <v>68.963710000000006</v>
      </c>
      <c r="BI10333" s="33">
        <v>68.108869999999996</v>
      </c>
      <c r="BJ10333" s="33">
        <v>67.354839999999996</v>
      </c>
      <c r="BK10333" s="33">
        <v>66.75806</v>
      </c>
      <c r="BL10333" s="33">
        <v>67.548389999999998</v>
      </c>
      <c r="BM10333" s="33">
        <v>71.604839999999996</v>
      </c>
      <c r="BN10333" s="33">
        <v>77.125</v>
      </c>
      <c r="BO10333" s="33">
        <v>82.580640000000002</v>
      </c>
      <c r="BP10333" s="33">
        <v>87.637100000000004</v>
      </c>
      <c r="BQ10333" s="33">
        <v>90.475809999999996</v>
      </c>
      <c r="BR10333" s="33">
        <v>90.74194</v>
      </c>
      <c r="BS10333" s="33">
        <v>89.899190000000004</v>
      </c>
      <c r="BT10333" s="33">
        <v>90.5</v>
      </c>
      <c r="BU10333" s="33">
        <v>91.334680000000006</v>
      </c>
      <c r="BV10333" s="33">
        <v>91.870959999999997</v>
      </c>
      <c r="BW10333" s="33">
        <v>91.354839999999996</v>
      </c>
      <c r="BX10333" s="33">
        <v>89.786289999999994</v>
      </c>
      <c r="BY10333" s="33">
        <v>87.358869999999996</v>
      </c>
      <c r="BZ10333" s="33">
        <v>84.270160000000004</v>
      </c>
      <c r="CA10333" s="33">
        <v>81.153229999999994</v>
      </c>
      <c r="CB10333" s="33">
        <v>78.903229999999994</v>
      </c>
      <c r="CC10333" s="33">
        <v>76.717740000000006</v>
      </c>
      <c r="DC10333" s="9">
        <v>82.334270000000004</v>
      </c>
      <c r="DD10333" s="9">
        <v>0</v>
      </c>
    </row>
    <row r="10334" spans="1:108" x14ac:dyDescent="0.25">
      <c r="A10334" s="9" t="s">
        <v>42</v>
      </c>
      <c r="B10334" s="9" t="s">
        <v>31</v>
      </c>
      <c r="C10334" s="9" t="s">
        <v>2</v>
      </c>
      <c r="D10334" s="9" t="s">
        <v>39</v>
      </c>
      <c r="E10334" s="9" t="s">
        <v>38</v>
      </c>
      <c r="F10334" s="9">
        <v>2018</v>
      </c>
      <c r="G10334" s="9">
        <v>7</v>
      </c>
      <c r="H10334" s="9"/>
      <c r="BF10334" s="33">
        <v>71.310609999999997</v>
      </c>
      <c r="BG10334" s="33">
        <v>70.685609999999997</v>
      </c>
      <c r="BH10334" s="33">
        <v>70.037880000000001</v>
      </c>
      <c r="BI10334" s="33">
        <v>69.037880000000001</v>
      </c>
      <c r="BJ10334" s="33">
        <v>68.488640000000004</v>
      </c>
      <c r="BK10334" s="33">
        <v>67.837119999999999</v>
      </c>
      <c r="BL10334" s="33">
        <v>67.939390000000003</v>
      </c>
      <c r="BM10334" s="33">
        <v>69.852270000000004</v>
      </c>
      <c r="BN10334" s="33">
        <v>73.534090000000006</v>
      </c>
      <c r="BO10334" s="33">
        <v>78.166659999999993</v>
      </c>
      <c r="BP10334" s="33">
        <v>82.632580000000004</v>
      </c>
      <c r="BQ10334" s="33">
        <v>86.268940000000001</v>
      </c>
      <c r="BR10334" s="33">
        <v>87.287880000000001</v>
      </c>
      <c r="BS10334" s="33">
        <v>87.446969999999993</v>
      </c>
      <c r="BT10334" s="33">
        <v>87.534090000000006</v>
      </c>
      <c r="BU10334" s="33">
        <v>88.041659999999993</v>
      </c>
      <c r="BV10334" s="33">
        <v>88.465909999999994</v>
      </c>
      <c r="BW10334" s="33">
        <v>87.848489999999998</v>
      </c>
      <c r="BX10334" s="33">
        <v>86.022729999999996</v>
      </c>
      <c r="BY10334" s="33">
        <v>83.386359999999996</v>
      </c>
      <c r="BZ10334" s="33">
        <v>80.276510000000002</v>
      </c>
      <c r="CA10334" s="33">
        <v>77.833340000000007</v>
      </c>
      <c r="CB10334" s="33">
        <v>75.753780000000006</v>
      </c>
      <c r="CC10334" s="33">
        <v>74.136359999999996</v>
      </c>
      <c r="DC10334" s="9">
        <v>82.334270000000004</v>
      </c>
      <c r="DD10334" s="9">
        <v>0</v>
      </c>
    </row>
    <row r="10335" spans="1:108" x14ac:dyDescent="0.25">
      <c r="A10335" s="9" t="s">
        <v>42</v>
      </c>
      <c r="B10335" s="9" t="s">
        <v>31</v>
      </c>
      <c r="C10335" s="9" t="s">
        <v>2</v>
      </c>
      <c r="D10335" s="9" t="s">
        <v>39</v>
      </c>
      <c r="E10335" s="9" t="s">
        <v>38</v>
      </c>
      <c r="F10335" s="9">
        <v>2018</v>
      </c>
      <c r="G10335" s="9">
        <v>8</v>
      </c>
      <c r="H10335" s="9"/>
      <c r="BF10335" s="33">
        <v>70.920460000000006</v>
      </c>
      <c r="BG10335" s="33">
        <v>70.049239999999998</v>
      </c>
      <c r="BH10335" s="33">
        <v>69.287880000000001</v>
      </c>
      <c r="BI10335" s="33">
        <v>68.530299999999997</v>
      </c>
      <c r="BJ10335" s="33">
        <v>67.556820000000002</v>
      </c>
      <c r="BK10335" s="33">
        <v>66.969700000000003</v>
      </c>
      <c r="BL10335" s="33">
        <v>66.632580000000004</v>
      </c>
      <c r="BM10335" s="33">
        <v>68.018940000000001</v>
      </c>
      <c r="BN10335" s="33">
        <v>72.958340000000007</v>
      </c>
      <c r="BO10335" s="33">
        <v>78.284090000000006</v>
      </c>
      <c r="BP10335" s="33">
        <v>82.303030000000007</v>
      </c>
      <c r="BQ10335" s="33">
        <v>85.496219999999994</v>
      </c>
      <c r="BR10335" s="33">
        <v>87.219700000000003</v>
      </c>
      <c r="BS10335" s="33">
        <v>88.253780000000006</v>
      </c>
      <c r="BT10335" s="33">
        <v>88.700760000000002</v>
      </c>
      <c r="BU10335" s="33">
        <v>88.719700000000003</v>
      </c>
      <c r="BV10335" s="33">
        <v>88.310609999999997</v>
      </c>
      <c r="BW10335" s="33">
        <v>87.071969999999993</v>
      </c>
      <c r="BX10335" s="33">
        <v>84.928030000000007</v>
      </c>
      <c r="BY10335" s="33">
        <v>82.071969999999993</v>
      </c>
      <c r="BZ10335" s="33">
        <v>78.859849999999994</v>
      </c>
      <c r="CA10335" s="33">
        <v>76.393940000000001</v>
      </c>
      <c r="CB10335" s="33">
        <v>74.534090000000006</v>
      </c>
      <c r="CC10335" s="33">
        <v>72.909090000000006</v>
      </c>
      <c r="DC10335" s="9">
        <v>82.334270000000004</v>
      </c>
      <c r="DD10335" s="9">
        <v>0</v>
      </c>
    </row>
    <row r="10336" spans="1:108" x14ac:dyDescent="0.25">
      <c r="A10336" s="9" t="s">
        <v>42</v>
      </c>
      <c r="B10336" s="9" t="s">
        <v>31</v>
      </c>
      <c r="C10336" s="9" t="s">
        <v>2</v>
      </c>
      <c r="D10336" s="9" t="s">
        <v>39</v>
      </c>
      <c r="E10336" s="9" t="s">
        <v>38</v>
      </c>
      <c r="F10336" s="9">
        <v>2018</v>
      </c>
      <c r="G10336" s="9">
        <v>9</v>
      </c>
      <c r="H10336" s="9"/>
      <c r="BF10336" s="33">
        <v>69.375</v>
      </c>
      <c r="BG10336" s="33">
        <v>68.553030000000007</v>
      </c>
      <c r="BH10336" s="33">
        <v>67.196969999999993</v>
      </c>
      <c r="BI10336" s="33">
        <v>66.5</v>
      </c>
      <c r="BJ10336" s="33">
        <v>65.643940000000001</v>
      </c>
      <c r="BK10336" s="33">
        <v>65.170460000000006</v>
      </c>
      <c r="BL10336" s="33">
        <v>64.594700000000003</v>
      </c>
      <c r="BM10336" s="33">
        <v>65.481059999999999</v>
      </c>
      <c r="BN10336" s="33">
        <v>70.246219999999994</v>
      </c>
      <c r="BO10336" s="33">
        <v>76.121219999999994</v>
      </c>
      <c r="BP10336" s="33">
        <v>81.492419999999996</v>
      </c>
      <c r="BQ10336" s="33">
        <v>84.268940000000001</v>
      </c>
      <c r="BR10336" s="33">
        <v>85.193179999999998</v>
      </c>
      <c r="BS10336" s="33">
        <v>85.443179999999998</v>
      </c>
      <c r="BT10336" s="33">
        <v>86.045460000000006</v>
      </c>
      <c r="BU10336" s="33">
        <v>86.333340000000007</v>
      </c>
      <c r="BV10336" s="33">
        <v>85.931820000000002</v>
      </c>
      <c r="BW10336" s="33">
        <v>84.867419999999996</v>
      </c>
      <c r="BX10336" s="33">
        <v>82.314390000000003</v>
      </c>
      <c r="BY10336" s="33">
        <v>78.742419999999996</v>
      </c>
      <c r="BZ10336" s="33">
        <v>75.920460000000006</v>
      </c>
      <c r="CA10336" s="33">
        <v>73.882580000000004</v>
      </c>
      <c r="CB10336" s="33">
        <v>71.958340000000007</v>
      </c>
      <c r="CC10336" s="33">
        <v>70.113640000000004</v>
      </c>
      <c r="DC10336" s="9">
        <v>82.334270000000004</v>
      </c>
      <c r="DD10336" s="9">
        <v>0</v>
      </c>
    </row>
    <row r="10337" spans="1:108" x14ac:dyDescent="0.25">
      <c r="A10337" s="9" t="s">
        <v>42</v>
      </c>
      <c r="B10337" s="9" t="s">
        <v>31</v>
      </c>
      <c r="C10337" s="9" t="s">
        <v>2</v>
      </c>
      <c r="D10337" s="9" t="s">
        <v>39</v>
      </c>
      <c r="E10337" s="9" t="s">
        <v>38</v>
      </c>
      <c r="F10337" s="9">
        <v>2018</v>
      </c>
      <c r="G10337" s="9">
        <v>10</v>
      </c>
      <c r="H10337" s="9"/>
      <c r="BF10337" s="33">
        <v>66.727270000000004</v>
      </c>
      <c r="BG10337" s="33">
        <v>65.981059999999999</v>
      </c>
      <c r="BH10337" s="33">
        <v>65.522729999999996</v>
      </c>
      <c r="BI10337" s="33">
        <v>64.772729999999996</v>
      </c>
      <c r="BJ10337" s="33">
        <v>63.700760000000002</v>
      </c>
      <c r="BK10337" s="33">
        <v>62.909089999999999</v>
      </c>
      <c r="BL10337" s="33">
        <v>62.261360000000003</v>
      </c>
      <c r="BM10337" s="33">
        <v>62.806820000000002</v>
      </c>
      <c r="BN10337" s="33">
        <v>66.992419999999996</v>
      </c>
      <c r="BO10337" s="33">
        <v>72.727270000000004</v>
      </c>
      <c r="BP10337" s="33">
        <v>78.553030000000007</v>
      </c>
      <c r="BQ10337" s="33">
        <v>83.704539999999994</v>
      </c>
      <c r="BR10337" s="33">
        <v>87.704539999999994</v>
      </c>
      <c r="BS10337" s="33">
        <v>88.882580000000004</v>
      </c>
      <c r="BT10337" s="33">
        <v>86.882580000000004</v>
      </c>
      <c r="BU10337" s="33">
        <v>86.765150000000006</v>
      </c>
      <c r="BV10337" s="33">
        <v>86.026510000000002</v>
      </c>
      <c r="BW10337" s="33">
        <v>83.905299999999997</v>
      </c>
      <c r="BX10337" s="33">
        <v>80.079539999999994</v>
      </c>
      <c r="BY10337" s="33">
        <v>76.287880000000001</v>
      </c>
      <c r="BZ10337" s="33">
        <v>73.992419999999996</v>
      </c>
      <c r="CA10337" s="33">
        <v>71.625</v>
      </c>
      <c r="CB10337" s="33">
        <v>69.212119999999999</v>
      </c>
      <c r="CC10337" s="33">
        <v>66.969700000000003</v>
      </c>
      <c r="DC10337" s="9">
        <v>82.334270000000004</v>
      </c>
      <c r="DD10337" s="9">
        <v>0</v>
      </c>
    </row>
    <row r="10338" spans="1:108" x14ac:dyDescent="0.25">
      <c r="A10338" s="9" t="s">
        <v>42</v>
      </c>
      <c r="B10338" s="9" t="s">
        <v>31</v>
      </c>
      <c r="C10338" s="9" t="s">
        <v>2</v>
      </c>
      <c r="D10338" s="9" t="s">
        <v>39</v>
      </c>
      <c r="E10338" s="9" t="s">
        <v>38</v>
      </c>
      <c r="F10338" s="9">
        <v>2019</v>
      </c>
      <c r="G10338" s="9">
        <v>5</v>
      </c>
      <c r="H10338" s="9"/>
      <c r="BF10338" s="33">
        <v>71.254170000000002</v>
      </c>
      <c r="BG10338" s="33">
        <v>69.45</v>
      </c>
      <c r="BH10338" s="33">
        <v>68.504170000000002</v>
      </c>
      <c r="BI10338" s="33">
        <v>67.387500000000003</v>
      </c>
      <c r="BJ10338" s="33">
        <v>66.333340000000007</v>
      </c>
      <c r="BK10338" s="33">
        <v>66.05</v>
      </c>
      <c r="BL10338" s="33">
        <v>66.504170000000002</v>
      </c>
      <c r="BM10338" s="33">
        <v>70.120829999999998</v>
      </c>
      <c r="BN10338" s="33">
        <v>75.220830000000007</v>
      </c>
      <c r="BO10338" s="33">
        <v>79.554169999999999</v>
      </c>
      <c r="BP10338" s="33">
        <v>82.325000000000003</v>
      </c>
      <c r="BQ10338" s="33">
        <v>84.645840000000007</v>
      </c>
      <c r="BR10338" s="33">
        <v>86.408330000000007</v>
      </c>
      <c r="BS10338" s="33">
        <v>87.383330000000001</v>
      </c>
      <c r="BT10338" s="33">
        <v>87.35</v>
      </c>
      <c r="BU10338" s="33">
        <v>86.958340000000007</v>
      </c>
      <c r="BV10338" s="33">
        <v>86.041659999999993</v>
      </c>
      <c r="BW10338" s="33">
        <v>84.712500000000006</v>
      </c>
      <c r="BX10338" s="33">
        <v>82.329170000000005</v>
      </c>
      <c r="BY10338" s="33">
        <v>79.708340000000007</v>
      </c>
      <c r="BZ10338" s="33">
        <v>76.962500000000006</v>
      </c>
      <c r="CA10338" s="33">
        <v>74.954170000000005</v>
      </c>
      <c r="CB10338" s="33">
        <v>72.7</v>
      </c>
      <c r="CC10338" s="33">
        <v>70.904169999999993</v>
      </c>
      <c r="DC10338" s="9">
        <v>82.334270000000004</v>
      </c>
      <c r="DD10338" s="9">
        <v>0</v>
      </c>
    </row>
    <row r="10339" spans="1:108" x14ac:dyDescent="0.25">
      <c r="A10339" s="9" t="s">
        <v>42</v>
      </c>
      <c r="B10339" s="9" t="s">
        <v>31</v>
      </c>
      <c r="C10339" s="9" t="s">
        <v>2</v>
      </c>
      <c r="D10339" s="9" t="s">
        <v>39</v>
      </c>
      <c r="E10339" s="9" t="s">
        <v>38</v>
      </c>
      <c r="F10339" s="9">
        <v>2019</v>
      </c>
      <c r="G10339" s="9">
        <v>6</v>
      </c>
      <c r="H10339" s="9"/>
      <c r="BF10339" s="33">
        <v>71.842740000000006</v>
      </c>
      <c r="BG10339" s="33">
        <v>70.056449999999998</v>
      </c>
      <c r="BH10339" s="33">
        <v>68.963710000000006</v>
      </c>
      <c r="BI10339" s="33">
        <v>68.108869999999996</v>
      </c>
      <c r="BJ10339" s="33">
        <v>67.354839999999996</v>
      </c>
      <c r="BK10339" s="33">
        <v>66.75806</v>
      </c>
      <c r="BL10339" s="33">
        <v>67.548389999999998</v>
      </c>
      <c r="BM10339" s="33">
        <v>71.604839999999996</v>
      </c>
      <c r="BN10339" s="33">
        <v>77.125</v>
      </c>
      <c r="BO10339" s="33">
        <v>82.580640000000002</v>
      </c>
      <c r="BP10339" s="33">
        <v>87.637100000000004</v>
      </c>
      <c r="BQ10339" s="33">
        <v>90.475809999999996</v>
      </c>
      <c r="BR10339" s="33">
        <v>90.74194</v>
      </c>
      <c r="BS10339" s="33">
        <v>89.899190000000004</v>
      </c>
      <c r="BT10339" s="33">
        <v>90.5</v>
      </c>
      <c r="BU10339" s="33">
        <v>91.334680000000006</v>
      </c>
      <c r="BV10339" s="33">
        <v>91.870959999999997</v>
      </c>
      <c r="BW10339" s="33">
        <v>91.354839999999996</v>
      </c>
      <c r="BX10339" s="33">
        <v>89.786289999999994</v>
      </c>
      <c r="BY10339" s="33">
        <v>87.358869999999996</v>
      </c>
      <c r="BZ10339" s="33">
        <v>84.270160000000004</v>
      </c>
      <c r="CA10339" s="33">
        <v>81.153229999999994</v>
      </c>
      <c r="CB10339" s="33">
        <v>78.903229999999994</v>
      </c>
      <c r="CC10339" s="33">
        <v>76.717740000000006</v>
      </c>
      <c r="DC10339" s="9">
        <v>82.334270000000004</v>
      </c>
      <c r="DD10339" s="9">
        <v>0</v>
      </c>
    </row>
    <row r="10340" spans="1:108" x14ac:dyDescent="0.25">
      <c r="A10340" s="9" t="s">
        <v>42</v>
      </c>
      <c r="B10340" s="9" t="s">
        <v>31</v>
      </c>
      <c r="C10340" s="9" t="s">
        <v>2</v>
      </c>
      <c r="D10340" s="9" t="s">
        <v>39</v>
      </c>
      <c r="E10340" s="9" t="s">
        <v>38</v>
      </c>
      <c r="F10340" s="9">
        <v>2019</v>
      </c>
      <c r="G10340" s="9">
        <v>7</v>
      </c>
      <c r="H10340" s="9"/>
      <c r="BF10340" s="33">
        <v>71.310609999999997</v>
      </c>
      <c r="BG10340" s="33">
        <v>70.685609999999997</v>
      </c>
      <c r="BH10340" s="33">
        <v>70.037880000000001</v>
      </c>
      <c r="BI10340" s="33">
        <v>69.037880000000001</v>
      </c>
      <c r="BJ10340" s="33">
        <v>68.488640000000004</v>
      </c>
      <c r="BK10340" s="33">
        <v>67.837119999999999</v>
      </c>
      <c r="BL10340" s="33">
        <v>67.939390000000003</v>
      </c>
      <c r="BM10340" s="33">
        <v>69.852270000000004</v>
      </c>
      <c r="BN10340" s="33">
        <v>73.534090000000006</v>
      </c>
      <c r="BO10340" s="33">
        <v>78.166659999999993</v>
      </c>
      <c r="BP10340" s="33">
        <v>82.632580000000004</v>
      </c>
      <c r="BQ10340" s="33">
        <v>86.268940000000001</v>
      </c>
      <c r="BR10340" s="33">
        <v>87.287880000000001</v>
      </c>
      <c r="BS10340" s="33">
        <v>87.446969999999993</v>
      </c>
      <c r="BT10340" s="33">
        <v>87.534090000000006</v>
      </c>
      <c r="BU10340" s="33">
        <v>88.041659999999993</v>
      </c>
      <c r="BV10340" s="33">
        <v>88.465909999999994</v>
      </c>
      <c r="BW10340" s="33">
        <v>87.848489999999998</v>
      </c>
      <c r="BX10340" s="33">
        <v>86.022729999999996</v>
      </c>
      <c r="BY10340" s="33">
        <v>83.386359999999996</v>
      </c>
      <c r="BZ10340" s="33">
        <v>80.276510000000002</v>
      </c>
      <c r="CA10340" s="33">
        <v>77.833340000000007</v>
      </c>
      <c r="CB10340" s="33">
        <v>75.753780000000006</v>
      </c>
      <c r="CC10340" s="33">
        <v>74.136359999999996</v>
      </c>
      <c r="DC10340" s="9">
        <v>82.334270000000004</v>
      </c>
      <c r="DD10340" s="9">
        <v>0</v>
      </c>
    </row>
    <row r="10341" spans="1:108" x14ac:dyDescent="0.25">
      <c r="A10341" s="9" t="s">
        <v>42</v>
      </c>
      <c r="B10341" s="9" t="s">
        <v>31</v>
      </c>
      <c r="C10341" s="9" t="s">
        <v>2</v>
      </c>
      <c r="D10341" s="9" t="s">
        <v>39</v>
      </c>
      <c r="E10341" s="9" t="s">
        <v>38</v>
      </c>
      <c r="F10341" s="9">
        <v>2019</v>
      </c>
      <c r="G10341" s="9">
        <v>8</v>
      </c>
      <c r="H10341" s="9"/>
      <c r="BF10341" s="33">
        <v>70.920460000000006</v>
      </c>
      <c r="BG10341" s="33">
        <v>70.049239999999998</v>
      </c>
      <c r="BH10341" s="33">
        <v>69.287880000000001</v>
      </c>
      <c r="BI10341" s="33">
        <v>68.530299999999997</v>
      </c>
      <c r="BJ10341" s="33">
        <v>67.556820000000002</v>
      </c>
      <c r="BK10341" s="33">
        <v>66.969700000000003</v>
      </c>
      <c r="BL10341" s="33">
        <v>66.632580000000004</v>
      </c>
      <c r="BM10341" s="33">
        <v>68.018940000000001</v>
      </c>
      <c r="BN10341" s="33">
        <v>72.958340000000007</v>
      </c>
      <c r="BO10341" s="33">
        <v>78.284090000000006</v>
      </c>
      <c r="BP10341" s="33">
        <v>82.303030000000007</v>
      </c>
      <c r="BQ10341" s="33">
        <v>85.496219999999994</v>
      </c>
      <c r="BR10341" s="33">
        <v>87.219700000000003</v>
      </c>
      <c r="BS10341" s="33">
        <v>88.253780000000006</v>
      </c>
      <c r="BT10341" s="33">
        <v>88.700760000000002</v>
      </c>
      <c r="BU10341" s="33">
        <v>88.719700000000003</v>
      </c>
      <c r="BV10341" s="33">
        <v>88.310609999999997</v>
      </c>
      <c r="BW10341" s="33">
        <v>87.071969999999993</v>
      </c>
      <c r="BX10341" s="33">
        <v>84.928030000000007</v>
      </c>
      <c r="BY10341" s="33">
        <v>82.071969999999993</v>
      </c>
      <c r="BZ10341" s="33">
        <v>78.859849999999994</v>
      </c>
      <c r="CA10341" s="33">
        <v>76.393940000000001</v>
      </c>
      <c r="CB10341" s="33">
        <v>74.534090000000006</v>
      </c>
      <c r="CC10341" s="33">
        <v>72.909090000000006</v>
      </c>
      <c r="DC10341" s="9">
        <v>82.334270000000004</v>
      </c>
      <c r="DD10341" s="9">
        <v>0</v>
      </c>
    </row>
    <row r="10342" spans="1:108" x14ac:dyDescent="0.25">
      <c r="A10342" s="9" t="s">
        <v>42</v>
      </c>
      <c r="B10342" s="9" t="s">
        <v>31</v>
      </c>
      <c r="C10342" s="9" t="s">
        <v>2</v>
      </c>
      <c r="D10342" s="9" t="s">
        <v>39</v>
      </c>
      <c r="E10342" s="9" t="s">
        <v>38</v>
      </c>
      <c r="F10342" s="9">
        <v>2019</v>
      </c>
      <c r="G10342" s="9">
        <v>9</v>
      </c>
      <c r="H10342" s="9"/>
      <c r="BF10342" s="33">
        <v>69.375</v>
      </c>
      <c r="BG10342" s="33">
        <v>68.553030000000007</v>
      </c>
      <c r="BH10342" s="33">
        <v>67.196969999999993</v>
      </c>
      <c r="BI10342" s="33">
        <v>66.5</v>
      </c>
      <c r="BJ10342" s="33">
        <v>65.643940000000001</v>
      </c>
      <c r="BK10342" s="33">
        <v>65.170460000000006</v>
      </c>
      <c r="BL10342" s="33">
        <v>64.594700000000003</v>
      </c>
      <c r="BM10342" s="33">
        <v>65.481059999999999</v>
      </c>
      <c r="BN10342" s="33">
        <v>70.246219999999994</v>
      </c>
      <c r="BO10342" s="33">
        <v>76.121219999999994</v>
      </c>
      <c r="BP10342" s="33">
        <v>81.492419999999996</v>
      </c>
      <c r="BQ10342" s="33">
        <v>84.268940000000001</v>
      </c>
      <c r="BR10342" s="33">
        <v>85.193179999999998</v>
      </c>
      <c r="BS10342" s="33">
        <v>85.443179999999998</v>
      </c>
      <c r="BT10342" s="33">
        <v>86.045460000000006</v>
      </c>
      <c r="BU10342" s="33">
        <v>86.333340000000007</v>
      </c>
      <c r="BV10342" s="33">
        <v>85.931820000000002</v>
      </c>
      <c r="BW10342" s="33">
        <v>84.867419999999996</v>
      </c>
      <c r="BX10342" s="33">
        <v>82.314390000000003</v>
      </c>
      <c r="BY10342" s="33">
        <v>78.742419999999996</v>
      </c>
      <c r="BZ10342" s="33">
        <v>75.920460000000006</v>
      </c>
      <c r="CA10342" s="33">
        <v>73.882580000000004</v>
      </c>
      <c r="CB10342" s="33">
        <v>71.958340000000007</v>
      </c>
      <c r="CC10342" s="33">
        <v>70.113640000000004</v>
      </c>
      <c r="DC10342" s="9">
        <v>82.334270000000004</v>
      </c>
      <c r="DD10342" s="9">
        <v>0</v>
      </c>
    </row>
    <row r="10343" spans="1:108" x14ac:dyDescent="0.25">
      <c r="A10343" s="9" t="s">
        <v>42</v>
      </c>
      <c r="B10343" s="9" t="s">
        <v>31</v>
      </c>
      <c r="C10343" s="9" t="s">
        <v>2</v>
      </c>
      <c r="D10343" s="9" t="s">
        <v>39</v>
      </c>
      <c r="E10343" s="9" t="s">
        <v>38</v>
      </c>
      <c r="F10343" s="9">
        <v>2019</v>
      </c>
      <c r="G10343" s="9">
        <v>10</v>
      </c>
      <c r="H10343" s="9"/>
      <c r="BF10343" s="33">
        <v>66.727270000000004</v>
      </c>
      <c r="BG10343" s="33">
        <v>65.981059999999999</v>
      </c>
      <c r="BH10343" s="33">
        <v>65.522729999999996</v>
      </c>
      <c r="BI10343" s="33">
        <v>64.772729999999996</v>
      </c>
      <c r="BJ10343" s="33">
        <v>63.700760000000002</v>
      </c>
      <c r="BK10343" s="33">
        <v>62.909089999999999</v>
      </c>
      <c r="BL10343" s="33">
        <v>62.261360000000003</v>
      </c>
      <c r="BM10343" s="33">
        <v>62.806820000000002</v>
      </c>
      <c r="BN10343" s="33">
        <v>66.992419999999996</v>
      </c>
      <c r="BO10343" s="33">
        <v>72.727270000000004</v>
      </c>
      <c r="BP10343" s="33">
        <v>78.553030000000007</v>
      </c>
      <c r="BQ10343" s="33">
        <v>83.704539999999994</v>
      </c>
      <c r="BR10343" s="33">
        <v>87.704539999999994</v>
      </c>
      <c r="BS10343" s="33">
        <v>88.882580000000004</v>
      </c>
      <c r="BT10343" s="33">
        <v>86.882580000000004</v>
      </c>
      <c r="BU10343" s="33">
        <v>86.765150000000006</v>
      </c>
      <c r="BV10343" s="33">
        <v>86.026510000000002</v>
      </c>
      <c r="BW10343" s="33">
        <v>83.905299999999997</v>
      </c>
      <c r="BX10343" s="33">
        <v>80.079539999999994</v>
      </c>
      <c r="BY10343" s="33">
        <v>76.287880000000001</v>
      </c>
      <c r="BZ10343" s="33">
        <v>73.992419999999996</v>
      </c>
      <c r="CA10343" s="33">
        <v>71.625</v>
      </c>
      <c r="CB10343" s="33">
        <v>69.212119999999999</v>
      </c>
      <c r="CC10343" s="33">
        <v>66.969700000000003</v>
      </c>
      <c r="DC10343" s="9">
        <v>82.334270000000004</v>
      </c>
      <c r="DD10343" s="9">
        <v>0</v>
      </c>
    </row>
    <row r="10344" spans="1:108" x14ac:dyDescent="0.25">
      <c r="A10344" s="9" t="s">
        <v>42</v>
      </c>
      <c r="B10344" s="9" t="s">
        <v>31</v>
      </c>
      <c r="C10344" s="9" t="s">
        <v>2</v>
      </c>
      <c r="D10344" s="9" t="s">
        <v>39</v>
      </c>
      <c r="E10344" s="9" t="s">
        <v>38</v>
      </c>
      <c r="F10344" s="9">
        <v>2020</v>
      </c>
      <c r="G10344" s="9">
        <v>5</v>
      </c>
      <c r="H10344" s="9"/>
      <c r="BF10344" s="33">
        <v>71.254170000000002</v>
      </c>
      <c r="BG10344" s="33">
        <v>69.45</v>
      </c>
      <c r="BH10344" s="33">
        <v>68.504170000000002</v>
      </c>
      <c r="BI10344" s="33">
        <v>67.387500000000003</v>
      </c>
      <c r="BJ10344" s="33">
        <v>66.333340000000007</v>
      </c>
      <c r="BK10344" s="33">
        <v>66.05</v>
      </c>
      <c r="BL10344" s="33">
        <v>66.504170000000002</v>
      </c>
      <c r="BM10344" s="33">
        <v>70.120829999999998</v>
      </c>
      <c r="BN10344" s="33">
        <v>75.220830000000007</v>
      </c>
      <c r="BO10344" s="33">
        <v>79.554169999999999</v>
      </c>
      <c r="BP10344" s="33">
        <v>82.325000000000003</v>
      </c>
      <c r="BQ10344" s="33">
        <v>84.645840000000007</v>
      </c>
      <c r="BR10344" s="33">
        <v>86.408330000000007</v>
      </c>
      <c r="BS10344" s="33">
        <v>87.383330000000001</v>
      </c>
      <c r="BT10344" s="33">
        <v>87.35</v>
      </c>
      <c r="BU10344" s="33">
        <v>86.958340000000007</v>
      </c>
      <c r="BV10344" s="33">
        <v>86.041659999999993</v>
      </c>
      <c r="BW10344" s="33">
        <v>84.712500000000006</v>
      </c>
      <c r="BX10344" s="33">
        <v>82.329170000000005</v>
      </c>
      <c r="BY10344" s="33">
        <v>79.708340000000007</v>
      </c>
      <c r="BZ10344" s="33">
        <v>76.962500000000006</v>
      </c>
      <c r="CA10344" s="33">
        <v>74.954170000000005</v>
      </c>
      <c r="CB10344" s="33">
        <v>72.7</v>
      </c>
      <c r="CC10344" s="33">
        <v>70.904169999999993</v>
      </c>
      <c r="DC10344" s="9">
        <v>82.334270000000004</v>
      </c>
      <c r="DD10344" s="9">
        <v>0</v>
      </c>
    </row>
    <row r="10345" spans="1:108" x14ac:dyDescent="0.25">
      <c r="A10345" s="9" t="s">
        <v>42</v>
      </c>
      <c r="B10345" s="9" t="s">
        <v>31</v>
      </c>
      <c r="C10345" s="9" t="s">
        <v>2</v>
      </c>
      <c r="D10345" s="9" t="s">
        <v>39</v>
      </c>
      <c r="E10345" s="9" t="s">
        <v>38</v>
      </c>
      <c r="F10345" s="9">
        <v>2020</v>
      </c>
      <c r="G10345" s="9">
        <v>6</v>
      </c>
      <c r="H10345" s="9"/>
      <c r="BF10345" s="33">
        <v>71.842740000000006</v>
      </c>
      <c r="BG10345" s="33">
        <v>70.056449999999998</v>
      </c>
      <c r="BH10345" s="33">
        <v>68.963710000000006</v>
      </c>
      <c r="BI10345" s="33">
        <v>68.108869999999996</v>
      </c>
      <c r="BJ10345" s="33">
        <v>67.354839999999996</v>
      </c>
      <c r="BK10345" s="33">
        <v>66.75806</v>
      </c>
      <c r="BL10345" s="33">
        <v>67.548389999999998</v>
      </c>
      <c r="BM10345" s="33">
        <v>71.604839999999996</v>
      </c>
      <c r="BN10345" s="33">
        <v>77.125</v>
      </c>
      <c r="BO10345" s="33">
        <v>82.580640000000002</v>
      </c>
      <c r="BP10345" s="33">
        <v>87.637100000000004</v>
      </c>
      <c r="BQ10345" s="33">
        <v>90.475809999999996</v>
      </c>
      <c r="BR10345" s="33">
        <v>90.74194</v>
      </c>
      <c r="BS10345" s="33">
        <v>89.899190000000004</v>
      </c>
      <c r="BT10345" s="33">
        <v>90.5</v>
      </c>
      <c r="BU10345" s="33">
        <v>91.334680000000006</v>
      </c>
      <c r="BV10345" s="33">
        <v>91.870959999999997</v>
      </c>
      <c r="BW10345" s="33">
        <v>91.354839999999996</v>
      </c>
      <c r="BX10345" s="33">
        <v>89.786289999999994</v>
      </c>
      <c r="BY10345" s="33">
        <v>87.358869999999996</v>
      </c>
      <c r="BZ10345" s="33">
        <v>84.270160000000004</v>
      </c>
      <c r="CA10345" s="33">
        <v>81.153229999999994</v>
      </c>
      <c r="CB10345" s="33">
        <v>78.903229999999994</v>
      </c>
      <c r="CC10345" s="33">
        <v>76.717740000000006</v>
      </c>
      <c r="DC10345" s="9">
        <v>82.334270000000004</v>
      </c>
      <c r="DD10345" s="9">
        <v>0</v>
      </c>
    </row>
    <row r="10346" spans="1:108" x14ac:dyDescent="0.25">
      <c r="A10346" s="9" t="s">
        <v>42</v>
      </c>
      <c r="B10346" s="9" t="s">
        <v>31</v>
      </c>
      <c r="C10346" s="9" t="s">
        <v>2</v>
      </c>
      <c r="D10346" s="9" t="s">
        <v>39</v>
      </c>
      <c r="E10346" s="9" t="s">
        <v>38</v>
      </c>
      <c r="F10346" s="9">
        <v>2020</v>
      </c>
      <c r="G10346" s="9">
        <v>7</v>
      </c>
      <c r="H10346" s="9"/>
      <c r="BF10346" s="33">
        <v>71.310609999999997</v>
      </c>
      <c r="BG10346" s="33">
        <v>70.685609999999997</v>
      </c>
      <c r="BH10346" s="33">
        <v>70.037880000000001</v>
      </c>
      <c r="BI10346" s="33">
        <v>69.037880000000001</v>
      </c>
      <c r="BJ10346" s="33">
        <v>68.488640000000004</v>
      </c>
      <c r="BK10346" s="33">
        <v>67.837119999999999</v>
      </c>
      <c r="BL10346" s="33">
        <v>67.939390000000003</v>
      </c>
      <c r="BM10346" s="33">
        <v>69.852270000000004</v>
      </c>
      <c r="BN10346" s="33">
        <v>73.534090000000006</v>
      </c>
      <c r="BO10346" s="33">
        <v>78.166659999999993</v>
      </c>
      <c r="BP10346" s="33">
        <v>82.632580000000004</v>
      </c>
      <c r="BQ10346" s="33">
        <v>86.268940000000001</v>
      </c>
      <c r="BR10346" s="33">
        <v>87.287880000000001</v>
      </c>
      <c r="BS10346" s="33">
        <v>87.446969999999993</v>
      </c>
      <c r="BT10346" s="33">
        <v>87.534090000000006</v>
      </c>
      <c r="BU10346" s="33">
        <v>88.041659999999993</v>
      </c>
      <c r="BV10346" s="33">
        <v>88.465909999999994</v>
      </c>
      <c r="BW10346" s="33">
        <v>87.848489999999998</v>
      </c>
      <c r="BX10346" s="33">
        <v>86.022729999999996</v>
      </c>
      <c r="BY10346" s="33">
        <v>83.386359999999996</v>
      </c>
      <c r="BZ10346" s="33">
        <v>80.276510000000002</v>
      </c>
      <c r="CA10346" s="33">
        <v>77.833340000000007</v>
      </c>
      <c r="CB10346" s="33">
        <v>75.753780000000006</v>
      </c>
      <c r="CC10346" s="33">
        <v>74.136359999999996</v>
      </c>
      <c r="DC10346" s="9">
        <v>82.334270000000004</v>
      </c>
      <c r="DD10346" s="9">
        <v>0</v>
      </c>
    </row>
    <row r="10347" spans="1:108" x14ac:dyDescent="0.25">
      <c r="A10347" s="9" t="s">
        <v>42</v>
      </c>
      <c r="B10347" s="9" t="s">
        <v>31</v>
      </c>
      <c r="C10347" s="9" t="s">
        <v>2</v>
      </c>
      <c r="D10347" s="9" t="s">
        <v>39</v>
      </c>
      <c r="E10347" s="9" t="s">
        <v>38</v>
      </c>
      <c r="F10347" s="9">
        <v>2020</v>
      </c>
      <c r="G10347" s="9">
        <v>8</v>
      </c>
      <c r="H10347" s="9"/>
      <c r="BF10347" s="33">
        <v>70.920460000000006</v>
      </c>
      <c r="BG10347" s="33">
        <v>70.049239999999998</v>
      </c>
      <c r="BH10347" s="33">
        <v>69.287880000000001</v>
      </c>
      <c r="BI10347" s="33">
        <v>68.530299999999997</v>
      </c>
      <c r="BJ10347" s="33">
        <v>67.556820000000002</v>
      </c>
      <c r="BK10347" s="33">
        <v>66.969700000000003</v>
      </c>
      <c r="BL10347" s="33">
        <v>66.632580000000004</v>
      </c>
      <c r="BM10347" s="33">
        <v>68.018940000000001</v>
      </c>
      <c r="BN10347" s="33">
        <v>72.958340000000007</v>
      </c>
      <c r="BO10347" s="33">
        <v>78.284090000000006</v>
      </c>
      <c r="BP10347" s="33">
        <v>82.303030000000007</v>
      </c>
      <c r="BQ10347" s="33">
        <v>85.496219999999994</v>
      </c>
      <c r="BR10347" s="33">
        <v>87.219700000000003</v>
      </c>
      <c r="BS10347" s="33">
        <v>88.253780000000006</v>
      </c>
      <c r="BT10347" s="33">
        <v>88.700760000000002</v>
      </c>
      <c r="BU10347" s="33">
        <v>88.719700000000003</v>
      </c>
      <c r="BV10347" s="33">
        <v>88.310609999999997</v>
      </c>
      <c r="BW10347" s="33">
        <v>87.071969999999993</v>
      </c>
      <c r="BX10347" s="33">
        <v>84.928030000000007</v>
      </c>
      <c r="BY10347" s="33">
        <v>82.071969999999993</v>
      </c>
      <c r="BZ10347" s="33">
        <v>78.859849999999994</v>
      </c>
      <c r="CA10347" s="33">
        <v>76.393940000000001</v>
      </c>
      <c r="CB10347" s="33">
        <v>74.534090000000006</v>
      </c>
      <c r="CC10347" s="33">
        <v>72.909090000000006</v>
      </c>
      <c r="DC10347" s="9">
        <v>82.334270000000004</v>
      </c>
      <c r="DD10347" s="9">
        <v>0</v>
      </c>
    </row>
    <row r="10348" spans="1:108" x14ac:dyDescent="0.25">
      <c r="A10348" s="9" t="s">
        <v>42</v>
      </c>
      <c r="B10348" s="9" t="s">
        <v>31</v>
      </c>
      <c r="C10348" s="9" t="s">
        <v>2</v>
      </c>
      <c r="D10348" s="9" t="s">
        <v>39</v>
      </c>
      <c r="E10348" s="9" t="s">
        <v>38</v>
      </c>
      <c r="F10348" s="9">
        <v>2020</v>
      </c>
      <c r="G10348" s="9">
        <v>9</v>
      </c>
      <c r="H10348" s="9"/>
      <c r="BF10348" s="33">
        <v>69.375</v>
      </c>
      <c r="BG10348" s="33">
        <v>68.553030000000007</v>
      </c>
      <c r="BH10348" s="33">
        <v>67.196969999999993</v>
      </c>
      <c r="BI10348" s="33">
        <v>66.5</v>
      </c>
      <c r="BJ10348" s="33">
        <v>65.643940000000001</v>
      </c>
      <c r="BK10348" s="33">
        <v>65.170460000000006</v>
      </c>
      <c r="BL10348" s="33">
        <v>64.594700000000003</v>
      </c>
      <c r="BM10348" s="33">
        <v>65.481059999999999</v>
      </c>
      <c r="BN10348" s="33">
        <v>70.246219999999994</v>
      </c>
      <c r="BO10348" s="33">
        <v>76.121219999999994</v>
      </c>
      <c r="BP10348" s="33">
        <v>81.492419999999996</v>
      </c>
      <c r="BQ10348" s="33">
        <v>84.268940000000001</v>
      </c>
      <c r="BR10348" s="33">
        <v>85.193179999999998</v>
      </c>
      <c r="BS10348" s="33">
        <v>85.443179999999998</v>
      </c>
      <c r="BT10348" s="33">
        <v>86.045460000000006</v>
      </c>
      <c r="BU10348" s="33">
        <v>86.333340000000007</v>
      </c>
      <c r="BV10348" s="33">
        <v>85.931820000000002</v>
      </c>
      <c r="BW10348" s="33">
        <v>84.867419999999996</v>
      </c>
      <c r="BX10348" s="33">
        <v>82.314390000000003</v>
      </c>
      <c r="BY10348" s="33">
        <v>78.742419999999996</v>
      </c>
      <c r="BZ10348" s="33">
        <v>75.920460000000006</v>
      </c>
      <c r="CA10348" s="33">
        <v>73.882580000000004</v>
      </c>
      <c r="CB10348" s="33">
        <v>71.958340000000007</v>
      </c>
      <c r="CC10348" s="33">
        <v>70.113640000000004</v>
      </c>
      <c r="DC10348" s="9">
        <v>82.334270000000004</v>
      </c>
      <c r="DD10348" s="9">
        <v>0</v>
      </c>
    </row>
    <row r="10349" spans="1:108" x14ac:dyDescent="0.25">
      <c r="A10349" s="9" t="s">
        <v>42</v>
      </c>
      <c r="B10349" s="9" t="s">
        <v>31</v>
      </c>
      <c r="C10349" s="9" t="s">
        <v>2</v>
      </c>
      <c r="D10349" s="9" t="s">
        <v>39</v>
      </c>
      <c r="E10349" s="9" t="s">
        <v>38</v>
      </c>
      <c r="F10349" s="9">
        <v>2020</v>
      </c>
      <c r="G10349" s="9">
        <v>10</v>
      </c>
      <c r="H10349" s="9"/>
      <c r="BF10349" s="33">
        <v>66.727270000000004</v>
      </c>
      <c r="BG10349" s="33">
        <v>65.981059999999999</v>
      </c>
      <c r="BH10349" s="33">
        <v>65.522729999999996</v>
      </c>
      <c r="BI10349" s="33">
        <v>64.772729999999996</v>
      </c>
      <c r="BJ10349" s="33">
        <v>63.700760000000002</v>
      </c>
      <c r="BK10349" s="33">
        <v>62.909089999999999</v>
      </c>
      <c r="BL10349" s="33">
        <v>62.261360000000003</v>
      </c>
      <c r="BM10349" s="33">
        <v>62.806820000000002</v>
      </c>
      <c r="BN10349" s="33">
        <v>66.992419999999996</v>
      </c>
      <c r="BO10349" s="33">
        <v>72.727270000000004</v>
      </c>
      <c r="BP10349" s="33">
        <v>78.553030000000007</v>
      </c>
      <c r="BQ10349" s="33">
        <v>83.704539999999994</v>
      </c>
      <c r="BR10349" s="33">
        <v>87.704539999999994</v>
      </c>
      <c r="BS10349" s="33">
        <v>88.882580000000004</v>
      </c>
      <c r="BT10349" s="33">
        <v>86.882580000000004</v>
      </c>
      <c r="BU10349" s="33">
        <v>86.765150000000006</v>
      </c>
      <c r="BV10349" s="33">
        <v>86.026510000000002</v>
      </c>
      <c r="BW10349" s="33">
        <v>83.905299999999997</v>
      </c>
      <c r="BX10349" s="33">
        <v>80.079539999999994</v>
      </c>
      <c r="BY10349" s="33">
        <v>76.287880000000001</v>
      </c>
      <c r="BZ10349" s="33">
        <v>73.992419999999996</v>
      </c>
      <c r="CA10349" s="33">
        <v>71.625</v>
      </c>
      <c r="CB10349" s="33">
        <v>69.212119999999999</v>
      </c>
      <c r="CC10349" s="33">
        <v>66.969700000000003</v>
      </c>
      <c r="DC10349" s="9">
        <v>82.334270000000004</v>
      </c>
      <c r="DD10349" s="9">
        <v>0</v>
      </c>
    </row>
    <row r="10350" spans="1:108" x14ac:dyDescent="0.25">
      <c r="A10350" s="9" t="s">
        <v>42</v>
      </c>
      <c r="B10350" s="9" t="s">
        <v>31</v>
      </c>
      <c r="C10350" s="9" t="s">
        <v>2</v>
      </c>
      <c r="D10350" s="9" t="s">
        <v>39</v>
      </c>
      <c r="E10350" s="9" t="s">
        <v>38</v>
      </c>
      <c r="F10350" s="9">
        <v>2021</v>
      </c>
      <c r="G10350" s="9">
        <v>5</v>
      </c>
      <c r="H10350" s="9"/>
      <c r="BF10350" s="33">
        <v>71.254170000000002</v>
      </c>
      <c r="BG10350" s="33">
        <v>69.45</v>
      </c>
      <c r="BH10350" s="33">
        <v>68.504170000000002</v>
      </c>
      <c r="BI10350" s="33">
        <v>67.387500000000003</v>
      </c>
      <c r="BJ10350" s="33">
        <v>66.333340000000007</v>
      </c>
      <c r="BK10350" s="33">
        <v>66.05</v>
      </c>
      <c r="BL10350" s="33">
        <v>66.504170000000002</v>
      </c>
      <c r="BM10350" s="33">
        <v>70.120829999999998</v>
      </c>
      <c r="BN10350" s="33">
        <v>75.220830000000007</v>
      </c>
      <c r="BO10350" s="33">
        <v>79.554169999999999</v>
      </c>
      <c r="BP10350" s="33">
        <v>82.325000000000003</v>
      </c>
      <c r="BQ10350" s="33">
        <v>84.645840000000007</v>
      </c>
      <c r="BR10350" s="33">
        <v>86.408330000000007</v>
      </c>
      <c r="BS10350" s="33">
        <v>87.383330000000001</v>
      </c>
      <c r="BT10350" s="33">
        <v>87.35</v>
      </c>
      <c r="BU10350" s="33">
        <v>86.958340000000007</v>
      </c>
      <c r="BV10350" s="33">
        <v>86.041659999999993</v>
      </c>
      <c r="BW10350" s="33">
        <v>84.712500000000006</v>
      </c>
      <c r="BX10350" s="33">
        <v>82.329170000000005</v>
      </c>
      <c r="BY10350" s="33">
        <v>79.708340000000007</v>
      </c>
      <c r="BZ10350" s="33">
        <v>76.962500000000006</v>
      </c>
      <c r="CA10350" s="33">
        <v>74.954170000000005</v>
      </c>
      <c r="CB10350" s="33">
        <v>72.7</v>
      </c>
      <c r="CC10350" s="33">
        <v>70.904169999999993</v>
      </c>
      <c r="DC10350" s="9">
        <v>82.334270000000004</v>
      </c>
      <c r="DD10350" s="9">
        <v>0</v>
      </c>
    </row>
    <row r="10351" spans="1:108" x14ac:dyDescent="0.25">
      <c r="A10351" s="9" t="s">
        <v>42</v>
      </c>
      <c r="B10351" s="9" t="s">
        <v>31</v>
      </c>
      <c r="C10351" s="9" t="s">
        <v>2</v>
      </c>
      <c r="D10351" s="9" t="s">
        <v>39</v>
      </c>
      <c r="E10351" s="9" t="s">
        <v>38</v>
      </c>
      <c r="F10351" s="9">
        <v>2021</v>
      </c>
      <c r="G10351" s="9">
        <v>6</v>
      </c>
      <c r="H10351" s="9"/>
      <c r="BF10351" s="33">
        <v>71.842740000000006</v>
      </c>
      <c r="BG10351" s="33">
        <v>70.056449999999998</v>
      </c>
      <c r="BH10351" s="33">
        <v>68.963710000000006</v>
      </c>
      <c r="BI10351" s="33">
        <v>68.108869999999996</v>
      </c>
      <c r="BJ10351" s="33">
        <v>67.354839999999996</v>
      </c>
      <c r="BK10351" s="33">
        <v>66.75806</v>
      </c>
      <c r="BL10351" s="33">
        <v>67.548389999999998</v>
      </c>
      <c r="BM10351" s="33">
        <v>71.604839999999996</v>
      </c>
      <c r="BN10351" s="33">
        <v>77.125</v>
      </c>
      <c r="BO10351" s="33">
        <v>82.580640000000002</v>
      </c>
      <c r="BP10351" s="33">
        <v>87.637100000000004</v>
      </c>
      <c r="BQ10351" s="33">
        <v>90.475809999999996</v>
      </c>
      <c r="BR10351" s="33">
        <v>90.74194</v>
      </c>
      <c r="BS10351" s="33">
        <v>89.899190000000004</v>
      </c>
      <c r="BT10351" s="33">
        <v>90.5</v>
      </c>
      <c r="BU10351" s="33">
        <v>91.334680000000006</v>
      </c>
      <c r="BV10351" s="33">
        <v>91.870959999999997</v>
      </c>
      <c r="BW10351" s="33">
        <v>91.354839999999996</v>
      </c>
      <c r="BX10351" s="33">
        <v>89.786289999999994</v>
      </c>
      <c r="BY10351" s="33">
        <v>87.358869999999996</v>
      </c>
      <c r="BZ10351" s="33">
        <v>84.270160000000004</v>
      </c>
      <c r="CA10351" s="33">
        <v>81.153229999999994</v>
      </c>
      <c r="CB10351" s="33">
        <v>78.903229999999994</v>
      </c>
      <c r="CC10351" s="33">
        <v>76.717740000000006</v>
      </c>
      <c r="DC10351" s="9">
        <v>82.334270000000004</v>
      </c>
      <c r="DD10351" s="9">
        <v>0</v>
      </c>
    </row>
    <row r="10352" spans="1:108" x14ac:dyDescent="0.25">
      <c r="A10352" s="9" t="s">
        <v>42</v>
      </c>
      <c r="B10352" s="9" t="s">
        <v>31</v>
      </c>
      <c r="C10352" s="9" t="s">
        <v>2</v>
      </c>
      <c r="D10352" s="9" t="s">
        <v>39</v>
      </c>
      <c r="E10352" s="9" t="s">
        <v>38</v>
      </c>
      <c r="F10352" s="9">
        <v>2021</v>
      </c>
      <c r="G10352" s="9">
        <v>7</v>
      </c>
      <c r="H10352" s="9"/>
      <c r="BF10352" s="33">
        <v>71.310609999999997</v>
      </c>
      <c r="BG10352" s="33">
        <v>70.685609999999997</v>
      </c>
      <c r="BH10352" s="33">
        <v>70.037880000000001</v>
      </c>
      <c r="BI10352" s="33">
        <v>69.037880000000001</v>
      </c>
      <c r="BJ10352" s="33">
        <v>68.488640000000004</v>
      </c>
      <c r="BK10352" s="33">
        <v>67.837119999999999</v>
      </c>
      <c r="BL10352" s="33">
        <v>67.939390000000003</v>
      </c>
      <c r="BM10352" s="33">
        <v>69.852270000000004</v>
      </c>
      <c r="BN10352" s="33">
        <v>73.534090000000006</v>
      </c>
      <c r="BO10352" s="33">
        <v>78.166659999999993</v>
      </c>
      <c r="BP10352" s="33">
        <v>82.632580000000004</v>
      </c>
      <c r="BQ10352" s="33">
        <v>86.268940000000001</v>
      </c>
      <c r="BR10352" s="33">
        <v>87.287880000000001</v>
      </c>
      <c r="BS10352" s="33">
        <v>87.446969999999993</v>
      </c>
      <c r="BT10352" s="33">
        <v>87.534090000000006</v>
      </c>
      <c r="BU10352" s="33">
        <v>88.041659999999993</v>
      </c>
      <c r="BV10352" s="33">
        <v>88.465909999999994</v>
      </c>
      <c r="BW10352" s="33">
        <v>87.848489999999998</v>
      </c>
      <c r="BX10352" s="33">
        <v>86.022729999999996</v>
      </c>
      <c r="BY10352" s="33">
        <v>83.386359999999996</v>
      </c>
      <c r="BZ10352" s="33">
        <v>80.276510000000002</v>
      </c>
      <c r="CA10352" s="33">
        <v>77.833340000000007</v>
      </c>
      <c r="CB10352" s="33">
        <v>75.753780000000006</v>
      </c>
      <c r="CC10352" s="33">
        <v>74.136359999999996</v>
      </c>
      <c r="DC10352" s="9">
        <v>82.334270000000004</v>
      </c>
      <c r="DD10352" s="9">
        <v>0</v>
      </c>
    </row>
    <row r="10353" spans="1:108" x14ac:dyDescent="0.25">
      <c r="A10353" s="9" t="s">
        <v>42</v>
      </c>
      <c r="B10353" s="9" t="s">
        <v>31</v>
      </c>
      <c r="C10353" s="9" t="s">
        <v>2</v>
      </c>
      <c r="D10353" s="9" t="s">
        <v>39</v>
      </c>
      <c r="E10353" s="9" t="s">
        <v>38</v>
      </c>
      <c r="F10353" s="9">
        <v>2021</v>
      </c>
      <c r="G10353" s="9">
        <v>8</v>
      </c>
      <c r="H10353" s="9"/>
      <c r="BF10353" s="33">
        <v>70.920460000000006</v>
      </c>
      <c r="BG10353" s="33">
        <v>70.049239999999998</v>
      </c>
      <c r="BH10353" s="33">
        <v>69.287880000000001</v>
      </c>
      <c r="BI10353" s="33">
        <v>68.530299999999997</v>
      </c>
      <c r="BJ10353" s="33">
        <v>67.556820000000002</v>
      </c>
      <c r="BK10353" s="33">
        <v>66.969700000000003</v>
      </c>
      <c r="BL10353" s="33">
        <v>66.632580000000004</v>
      </c>
      <c r="BM10353" s="33">
        <v>68.018940000000001</v>
      </c>
      <c r="BN10353" s="33">
        <v>72.958340000000007</v>
      </c>
      <c r="BO10353" s="33">
        <v>78.284090000000006</v>
      </c>
      <c r="BP10353" s="33">
        <v>82.303030000000007</v>
      </c>
      <c r="BQ10353" s="33">
        <v>85.496219999999994</v>
      </c>
      <c r="BR10353" s="33">
        <v>87.219700000000003</v>
      </c>
      <c r="BS10353" s="33">
        <v>88.253780000000006</v>
      </c>
      <c r="BT10353" s="33">
        <v>88.700760000000002</v>
      </c>
      <c r="BU10353" s="33">
        <v>88.719700000000003</v>
      </c>
      <c r="BV10353" s="33">
        <v>88.310609999999997</v>
      </c>
      <c r="BW10353" s="33">
        <v>87.071969999999993</v>
      </c>
      <c r="BX10353" s="33">
        <v>84.928030000000007</v>
      </c>
      <c r="BY10353" s="33">
        <v>82.071969999999993</v>
      </c>
      <c r="BZ10353" s="33">
        <v>78.859849999999994</v>
      </c>
      <c r="CA10353" s="33">
        <v>76.393940000000001</v>
      </c>
      <c r="CB10353" s="33">
        <v>74.534090000000006</v>
      </c>
      <c r="CC10353" s="33">
        <v>72.909090000000006</v>
      </c>
      <c r="DC10353" s="9">
        <v>82.334270000000004</v>
      </c>
      <c r="DD10353" s="9">
        <v>0</v>
      </c>
    </row>
    <row r="10354" spans="1:108" x14ac:dyDescent="0.25">
      <c r="A10354" s="9" t="s">
        <v>42</v>
      </c>
      <c r="B10354" s="9" t="s">
        <v>31</v>
      </c>
      <c r="C10354" s="9" t="s">
        <v>2</v>
      </c>
      <c r="D10354" s="9" t="s">
        <v>39</v>
      </c>
      <c r="E10354" s="9" t="s">
        <v>38</v>
      </c>
      <c r="F10354" s="9">
        <v>2021</v>
      </c>
      <c r="G10354" s="9">
        <v>9</v>
      </c>
      <c r="H10354" s="9"/>
      <c r="BF10354" s="33">
        <v>69.375</v>
      </c>
      <c r="BG10354" s="33">
        <v>68.553030000000007</v>
      </c>
      <c r="BH10354" s="33">
        <v>67.196969999999993</v>
      </c>
      <c r="BI10354" s="33">
        <v>66.5</v>
      </c>
      <c r="BJ10354" s="33">
        <v>65.643940000000001</v>
      </c>
      <c r="BK10354" s="33">
        <v>65.170460000000006</v>
      </c>
      <c r="BL10354" s="33">
        <v>64.594700000000003</v>
      </c>
      <c r="BM10354" s="33">
        <v>65.481059999999999</v>
      </c>
      <c r="BN10354" s="33">
        <v>70.246219999999994</v>
      </c>
      <c r="BO10354" s="33">
        <v>76.121219999999994</v>
      </c>
      <c r="BP10354" s="33">
        <v>81.492419999999996</v>
      </c>
      <c r="BQ10354" s="33">
        <v>84.268940000000001</v>
      </c>
      <c r="BR10354" s="33">
        <v>85.193179999999998</v>
      </c>
      <c r="BS10354" s="33">
        <v>85.443179999999998</v>
      </c>
      <c r="BT10354" s="33">
        <v>86.045460000000006</v>
      </c>
      <c r="BU10354" s="33">
        <v>86.333340000000007</v>
      </c>
      <c r="BV10354" s="33">
        <v>85.931820000000002</v>
      </c>
      <c r="BW10354" s="33">
        <v>84.867419999999996</v>
      </c>
      <c r="BX10354" s="33">
        <v>82.314390000000003</v>
      </c>
      <c r="BY10354" s="33">
        <v>78.742419999999996</v>
      </c>
      <c r="BZ10354" s="33">
        <v>75.920460000000006</v>
      </c>
      <c r="CA10354" s="33">
        <v>73.882580000000004</v>
      </c>
      <c r="CB10354" s="33">
        <v>71.958340000000007</v>
      </c>
      <c r="CC10354" s="33">
        <v>70.113640000000004</v>
      </c>
      <c r="DC10354" s="9">
        <v>82.334270000000004</v>
      </c>
      <c r="DD10354" s="9">
        <v>0</v>
      </c>
    </row>
    <row r="10355" spans="1:108" x14ac:dyDescent="0.25">
      <c r="A10355" s="9" t="s">
        <v>42</v>
      </c>
      <c r="B10355" s="9" t="s">
        <v>31</v>
      </c>
      <c r="C10355" s="9" t="s">
        <v>2</v>
      </c>
      <c r="D10355" s="9" t="s">
        <v>39</v>
      </c>
      <c r="E10355" s="9" t="s">
        <v>38</v>
      </c>
      <c r="F10355" s="9">
        <v>2021</v>
      </c>
      <c r="G10355" s="9">
        <v>10</v>
      </c>
      <c r="H10355" s="9"/>
      <c r="BF10355" s="33">
        <v>66.727270000000004</v>
      </c>
      <c r="BG10355" s="33">
        <v>65.981059999999999</v>
      </c>
      <c r="BH10355" s="33">
        <v>65.522729999999996</v>
      </c>
      <c r="BI10355" s="33">
        <v>64.772729999999996</v>
      </c>
      <c r="BJ10355" s="33">
        <v>63.700760000000002</v>
      </c>
      <c r="BK10355" s="33">
        <v>62.909089999999999</v>
      </c>
      <c r="BL10355" s="33">
        <v>62.261360000000003</v>
      </c>
      <c r="BM10355" s="33">
        <v>62.806820000000002</v>
      </c>
      <c r="BN10355" s="33">
        <v>66.992419999999996</v>
      </c>
      <c r="BO10355" s="33">
        <v>72.727270000000004</v>
      </c>
      <c r="BP10355" s="33">
        <v>78.553030000000007</v>
      </c>
      <c r="BQ10355" s="33">
        <v>83.704539999999994</v>
      </c>
      <c r="BR10355" s="33">
        <v>87.704539999999994</v>
      </c>
      <c r="BS10355" s="33">
        <v>88.882580000000004</v>
      </c>
      <c r="BT10355" s="33">
        <v>86.882580000000004</v>
      </c>
      <c r="BU10355" s="33">
        <v>86.765150000000006</v>
      </c>
      <c r="BV10355" s="33">
        <v>86.026510000000002</v>
      </c>
      <c r="BW10355" s="33">
        <v>83.905299999999997</v>
      </c>
      <c r="BX10355" s="33">
        <v>80.079539999999994</v>
      </c>
      <c r="BY10355" s="33">
        <v>76.287880000000001</v>
      </c>
      <c r="BZ10355" s="33">
        <v>73.992419999999996</v>
      </c>
      <c r="CA10355" s="33">
        <v>71.625</v>
      </c>
      <c r="CB10355" s="33">
        <v>69.212119999999999</v>
      </c>
      <c r="CC10355" s="33">
        <v>66.969700000000003</v>
      </c>
      <c r="DC10355" s="9">
        <v>82.334270000000004</v>
      </c>
      <c r="DD10355" s="9">
        <v>0</v>
      </c>
    </row>
    <row r="10356" spans="1:108" x14ac:dyDescent="0.25">
      <c r="A10356" s="9" t="s">
        <v>42</v>
      </c>
      <c r="B10356" s="9" t="s">
        <v>31</v>
      </c>
      <c r="C10356" s="9" t="s">
        <v>2</v>
      </c>
      <c r="D10356" s="9" t="s">
        <v>39</v>
      </c>
      <c r="E10356" s="9" t="s">
        <v>38</v>
      </c>
      <c r="F10356" s="9">
        <v>2022</v>
      </c>
      <c r="G10356" s="9">
        <v>5</v>
      </c>
      <c r="H10356" s="9"/>
      <c r="BF10356" s="33">
        <v>71.254170000000002</v>
      </c>
      <c r="BG10356" s="33">
        <v>69.45</v>
      </c>
      <c r="BH10356" s="33">
        <v>68.504170000000002</v>
      </c>
      <c r="BI10356" s="33">
        <v>67.387500000000003</v>
      </c>
      <c r="BJ10356" s="33">
        <v>66.333340000000007</v>
      </c>
      <c r="BK10356" s="33">
        <v>66.05</v>
      </c>
      <c r="BL10356" s="33">
        <v>66.504170000000002</v>
      </c>
      <c r="BM10356" s="33">
        <v>70.120829999999998</v>
      </c>
      <c r="BN10356" s="33">
        <v>75.220830000000007</v>
      </c>
      <c r="BO10356" s="33">
        <v>79.554169999999999</v>
      </c>
      <c r="BP10356" s="33">
        <v>82.325000000000003</v>
      </c>
      <c r="BQ10356" s="33">
        <v>84.645840000000007</v>
      </c>
      <c r="BR10356" s="33">
        <v>86.408330000000007</v>
      </c>
      <c r="BS10356" s="33">
        <v>87.383330000000001</v>
      </c>
      <c r="BT10356" s="33">
        <v>87.35</v>
      </c>
      <c r="BU10356" s="33">
        <v>86.958340000000007</v>
      </c>
      <c r="BV10356" s="33">
        <v>86.041659999999993</v>
      </c>
      <c r="BW10356" s="33">
        <v>84.712500000000006</v>
      </c>
      <c r="BX10356" s="33">
        <v>82.329170000000005</v>
      </c>
      <c r="BY10356" s="33">
        <v>79.708340000000007</v>
      </c>
      <c r="BZ10356" s="33">
        <v>76.962500000000006</v>
      </c>
      <c r="CA10356" s="33">
        <v>74.954170000000005</v>
      </c>
      <c r="CB10356" s="33">
        <v>72.7</v>
      </c>
      <c r="CC10356" s="33">
        <v>70.904169999999993</v>
      </c>
      <c r="DC10356" s="9">
        <v>82.334270000000004</v>
      </c>
      <c r="DD10356" s="9">
        <v>0</v>
      </c>
    </row>
    <row r="10357" spans="1:108" x14ac:dyDescent="0.25">
      <c r="A10357" s="9" t="s">
        <v>42</v>
      </c>
      <c r="B10357" s="9" t="s">
        <v>31</v>
      </c>
      <c r="C10357" s="9" t="s">
        <v>2</v>
      </c>
      <c r="D10357" s="9" t="s">
        <v>39</v>
      </c>
      <c r="E10357" s="9" t="s">
        <v>38</v>
      </c>
      <c r="F10357" s="9">
        <v>2022</v>
      </c>
      <c r="G10357" s="9">
        <v>6</v>
      </c>
      <c r="H10357" s="9"/>
      <c r="BF10357" s="33">
        <v>71.842740000000006</v>
      </c>
      <c r="BG10357" s="33">
        <v>70.056449999999998</v>
      </c>
      <c r="BH10357" s="33">
        <v>68.963710000000006</v>
      </c>
      <c r="BI10357" s="33">
        <v>68.108869999999996</v>
      </c>
      <c r="BJ10357" s="33">
        <v>67.354839999999996</v>
      </c>
      <c r="BK10357" s="33">
        <v>66.75806</v>
      </c>
      <c r="BL10357" s="33">
        <v>67.548389999999998</v>
      </c>
      <c r="BM10357" s="33">
        <v>71.604839999999996</v>
      </c>
      <c r="BN10357" s="33">
        <v>77.125</v>
      </c>
      <c r="BO10357" s="33">
        <v>82.580640000000002</v>
      </c>
      <c r="BP10357" s="33">
        <v>87.637100000000004</v>
      </c>
      <c r="BQ10357" s="33">
        <v>90.475809999999996</v>
      </c>
      <c r="BR10357" s="33">
        <v>90.74194</v>
      </c>
      <c r="BS10357" s="33">
        <v>89.899190000000004</v>
      </c>
      <c r="BT10357" s="33">
        <v>90.5</v>
      </c>
      <c r="BU10357" s="33">
        <v>91.334680000000006</v>
      </c>
      <c r="BV10357" s="33">
        <v>91.870959999999997</v>
      </c>
      <c r="BW10357" s="33">
        <v>91.354839999999996</v>
      </c>
      <c r="BX10357" s="33">
        <v>89.786289999999994</v>
      </c>
      <c r="BY10357" s="33">
        <v>87.358869999999996</v>
      </c>
      <c r="BZ10357" s="33">
        <v>84.270160000000004</v>
      </c>
      <c r="CA10357" s="33">
        <v>81.153229999999994</v>
      </c>
      <c r="CB10357" s="33">
        <v>78.903229999999994</v>
      </c>
      <c r="CC10357" s="33">
        <v>76.717740000000006</v>
      </c>
      <c r="DC10357" s="9">
        <v>82.334270000000004</v>
      </c>
      <c r="DD10357" s="9">
        <v>0</v>
      </c>
    </row>
    <row r="10358" spans="1:108" x14ac:dyDescent="0.25">
      <c r="A10358" s="9" t="s">
        <v>42</v>
      </c>
      <c r="B10358" s="9" t="s">
        <v>31</v>
      </c>
      <c r="C10358" s="9" t="s">
        <v>2</v>
      </c>
      <c r="D10358" s="9" t="s">
        <v>39</v>
      </c>
      <c r="E10358" s="9" t="s">
        <v>38</v>
      </c>
      <c r="F10358" s="9">
        <v>2022</v>
      </c>
      <c r="G10358" s="9">
        <v>7</v>
      </c>
      <c r="H10358" s="9"/>
      <c r="BF10358" s="33">
        <v>71.310609999999997</v>
      </c>
      <c r="BG10358" s="33">
        <v>70.685609999999997</v>
      </c>
      <c r="BH10358" s="33">
        <v>70.037880000000001</v>
      </c>
      <c r="BI10358" s="33">
        <v>69.037880000000001</v>
      </c>
      <c r="BJ10358" s="33">
        <v>68.488640000000004</v>
      </c>
      <c r="BK10358" s="33">
        <v>67.837119999999999</v>
      </c>
      <c r="BL10358" s="33">
        <v>67.939390000000003</v>
      </c>
      <c r="BM10358" s="33">
        <v>69.852270000000004</v>
      </c>
      <c r="BN10358" s="33">
        <v>73.534090000000006</v>
      </c>
      <c r="BO10358" s="33">
        <v>78.166659999999993</v>
      </c>
      <c r="BP10358" s="33">
        <v>82.632580000000004</v>
      </c>
      <c r="BQ10358" s="33">
        <v>86.268940000000001</v>
      </c>
      <c r="BR10358" s="33">
        <v>87.287880000000001</v>
      </c>
      <c r="BS10358" s="33">
        <v>87.446969999999993</v>
      </c>
      <c r="BT10358" s="33">
        <v>87.534090000000006</v>
      </c>
      <c r="BU10358" s="33">
        <v>88.041659999999993</v>
      </c>
      <c r="BV10358" s="33">
        <v>88.465909999999994</v>
      </c>
      <c r="BW10358" s="33">
        <v>87.848489999999998</v>
      </c>
      <c r="BX10358" s="33">
        <v>86.022729999999996</v>
      </c>
      <c r="BY10358" s="33">
        <v>83.386359999999996</v>
      </c>
      <c r="BZ10358" s="33">
        <v>80.276510000000002</v>
      </c>
      <c r="CA10358" s="33">
        <v>77.833340000000007</v>
      </c>
      <c r="CB10358" s="33">
        <v>75.753780000000006</v>
      </c>
      <c r="CC10358" s="33">
        <v>74.136359999999996</v>
      </c>
      <c r="DC10358" s="9">
        <v>82.334270000000004</v>
      </c>
      <c r="DD10358" s="9">
        <v>0</v>
      </c>
    </row>
    <row r="10359" spans="1:108" x14ac:dyDescent="0.25">
      <c r="A10359" s="9" t="s">
        <v>42</v>
      </c>
      <c r="B10359" s="9" t="s">
        <v>31</v>
      </c>
      <c r="C10359" s="9" t="s">
        <v>2</v>
      </c>
      <c r="D10359" s="9" t="s">
        <v>39</v>
      </c>
      <c r="E10359" s="9" t="s">
        <v>38</v>
      </c>
      <c r="F10359" s="9">
        <v>2022</v>
      </c>
      <c r="G10359" s="9">
        <v>8</v>
      </c>
      <c r="H10359" s="9"/>
      <c r="BF10359" s="33">
        <v>70.920460000000006</v>
      </c>
      <c r="BG10359" s="33">
        <v>70.049239999999998</v>
      </c>
      <c r="BH10359" s="33">
        <v>69.287880000000001</v>
      </c>
      <c r="BI10359" s="33">
        <v>68.530299999999997</v>
      </c>
      <c r="BJ10359" s="33">
        <v>67.556820000000002</v>
      </c>
      <c r="BK10359" s="33">
        <v>66.969700000000003</v>
      </c>
      <c r="BL10359" s="33">
        <v>66.632580000000004</v>
      </c>
      <c r="BM10359" s="33">
        <v>68.018940000000001</v>
      </c>
      <c r="BN10359" s="33">
        <v>72.958340000000007</v>
      </c>
      <c r="BO10359" s="33">
        <v>78.284090000000006</v>
      </c>
      <c r="BP10359" s="33">
        <v>82.303030000000007</v>
      </c>
      <c r="BQ10359" s="33">
        <v>85.496219999999994</v>
      </c>
      <c r="BR10359" s="33">
        <v>87.219700000000003</v>
      </c>
      <c r="BS10359" s="33">
        <v>88.253780000000006</v>
      </c>
      <c r="BT10359" s="33">
        <v>88.700760000000002</v>
      </c>
      <c r="BU10359" s="33">
        <v>88.719700000000003</v>
      </c>
      <c r="BV10359" s="33">
        <v>88.310609999999997</v>
      </c>
      <c r="BW10359" s="33">
        <v>87.071969999999993</v>
      </c>
      <c r="BX10359" s="33">
        <v>84.928030000000007</v>
      </c>
      <c r="BY10359" s="33">
        <v>82.071969999999993</v>
      </c>
      <c r="BZ10359" s="33">
        <v>78.859849999999994</v>
      </c>
      <c r="CA10359" s="33">
        <v>76.393940000000001</v>
      </c>
      <c r="CB10359" s="33">
        <v>74.534090000000006</v>
      </c>
      <c r="CC10359" s="33">
        <v>72.909090000000006</v>
      </c>
      <c r="DC10359" s="9">
        <v>82.334270000000004</v>
      </c>
      <c r="DD10359" s="9">
        <v>0</v>
      </c>
    </row>
    <row r="10360" spans="1:108" x14ac:dyDescent="0.25">
      <c r="A10360" s="9" t="s">
        <v>42</v>
      </c>
      <c r="B10360" s="9" t="s">
        <v>31</v>
      </c>
      <c r="C10360" s="9" t="s">
        <v>2</v>
      </c>
      <c r="D10360" s="9" t="s">
        <v>39</v>
      </c>
      <c r="E10360" s="9" t="s">
        <v>38</v>
      </c>
      <c r="F10360" s="9">
        <v>2022</v>
      </c>
      <c r="G10360" s="9">
        <v>9</v>
      </c>
      <c r="H10360" s="9"/>
      <c r="BF10360" s="33">
        <v>69.375</v>
      </c>
      <c r="BG10360" s="33">
        <v>68.553030000000007</v>
      </c>
      <c r="BH10360" s="33">
        <v>67.196969999999993</v>
      </c>
      <c r="BI10360" s="33">
        <v>66.5</v>
      </c>
      <c r="BJ10360" s="33">
        <v>65.643940000000001</v>
      </c>
      <c r="BK10360" s="33">
        <v>65.170460000000006</v>
      </c>
      <c r="BL10360" s="33">
        <v>64.594700000000003</v>
      </c>
      <c r="BM10360" s="33">
        <v>65.481059999999999</v>
      </c>
      <c r="BN10360" s="33">
        <v>70.246219999999994</v>
      </c>
      <c r="BO10360" s="33">
        <v>76.121219999999994</v>
      </c>
      <c r="BP10360" s="33">
        <v>81.492419999999996</v>
      </c>
      <c r="BQ10360" s="33">
        <v>84.268940000000001</v>
      </c>
      <c r="BR10360" s="33">
        <v>85.193179999999998</v>
      </c>
      <c r="BS10360" s="33">
        <v>85.443179999999998</v>
      </c>
      <c r="BT10360" s="33">
        <v>86.045460000000006</v>
      </c>
      <c r="BU10360" s="33">
        <v>86.333340000000007</v>
      </c>
      <c r="BV10360" s="33">
        <v>85.931820000000002</v>
      </c>
      <c r="BW10360" s="33">
        <v>84.867419999999996</v>
      </c>
      <c r="BX10360" s="33">
        <v>82.314390000000003</v>
      </c>
      <c r="BY10360" s="33">
        <v>78.742419999999996</v>
      </c>
      <c r="BZ10360" s="33">
        <v>75.920460000000006</v>
      </c>
      <c r="CA10360" s="33">
        <v>73.882580000000004</v>
      </c>
      <c r="CB10360" s="33">
        <v>71.958340000000007</v>
      </c>
      <c r="CC10360" s="33">
        <v>70.113640000000004</v>
      </c>
      <c r="DC10360" s="9">
        <v>82.334270000000004</v>
      </c>
      <c r="DD10360" s="9">
        <v>0</v>
      </c>
    </row>
    <row r="10361" spans="1:108" x14ac:dyDescent="0.25">
      <c r="A10361" s="9" t="s">
        <v>42</v>
      </c>
      <c r="B10361" s="9" t="s">
        <v>31</v>
      </c>
      <c r="C10361" s="9" t="s">
        <v>2</v>
      </c>
      <c r="D10361" s="9" t="s">
        <v>39</v>
      </c>
      <c r="E10361" s="9" t="s">
        <v>38</v>
      </c>
      <c r="F10361" s="9">
        <v>2022</v>
      </c>
      <c r="G10361" s="9">
        <v>10</v>
      </c>
      <c r="H10361" s="9"/>
      <c r="BF10361" s="33">
        <v>66.727270000000004</v>
      </c>
      <c r="BG10361" s="33">
        <v>65.981059999999999</v>
      </c>
      <c r="BH10361" s="33">
        <v>65.522729999999996</v>
      </c>
      <c r="BI10361" s="33">
        <v>64.772729999999996</v>
      </c>
      <c r="BJ10361" s="33">
        <v>63.700760000000002</v>
      </c>
      <c r="BK10361" s="33">
        <v>62.909089999999999</v>
      </c>
      <c r="BL10361" s="33">
        <v>62.261360000000003</v>
      </c>
      <c r="BM10361" s="33">
        <v>62.806820000000002</v>
      </c>
      <c r="BN10361" s="33">
        <v>66.992419999999996</v>
      </c>
      <c r="BO10361" s="33">
        <v>72.727270000000004</v>
      </c>
      <c r="BP10361" s="33">
        <v>78.553030000000007</v>
      </c>
      <c r="BQ10361" s="33">
        <v>83.704539999999994</v>
      </c>
      <c r="BR10361" s="33">
        <v>87.704539999999994</v>
      </c>
      <c r="BS10361" s="33">
        <v>88.882580000000004</v>
      </c>
      <c r="BT10361" s="33">
        <v>86.882580000000004</v>
      </c>
      <c r="BU10361" s="33">
        <v>86.765150000000006</v>
      </c>
      <c r="BV10361" s="33">
        <v>86.026510000000002</v>
      </c>
      <c r="BW10361" s="33">
        <v>83.905299999999997</v>
      </c>
      <c r="BX10361" s="33">
        <v>80.079539999999994</v>
      </c>
      <c r="BY10361" s="33">
        <v>76.287880000000001</v>
      </c>
      <c r="BZ10361" s="33">
        <v>73.992419999999996</v>
      </c>
      <c r="CA10361" s="33">
        <v>71.625</v>
      </c>
      <c r="CB10361" s="33">
        <v>69.212119999999999</v>
      </c>
      <c r="CC10361" s="33">
        <v>66.969700000000003</v>
      </c>
      <c r="DC10361" s="9">
        <v>82.334270000000004</v>
      </c>
      <c r="DD10361" s="9">
        <v>0</v>
      </c>
    </row>
    <row r="10362" spans="1:108" x14ac:dyDescent="0.25">
      <c r="A10362" s="9" t="s">
        <v>42</v>
      </c>
      <c r="B10362" s="9" t="s">
        <v>31</v>
      </c>
      <c r="C10362" s="9" t="s">
        <v>2</v>
      </c>
      <c r="D10362" s="9" t="s">
        <v>39</v>
      </c>
      <c r="E10362" s="9" t="s">
        <v>38</v>
      </c>
      <c r="F10362" s="9">
        <v>2023</v>
      </c>
      <c r="G10362" s="9">
        <v>5</v>
      </c>
      <c r="H10362" s="9"/>
      <c r="BF10362" s="33">
        <v>71.254170000000002</v>
      </c>
      <c r="BG10362" s="33">
        <v>69.45</v>
      </c>
      <c r="BH10362" s="33">
        <v>68.504170000000002</v>
      </c>
      <c r="BI10362" s="33">
        <v>67.387500000000003</v>
      </c>
      <c r="BJ10362" s="33">
        <v>66.333340000000007</v>
      </c>
      <c r="BK10362" s="33">
        <v>66.05</v>
      </c>
      <c r="BL10362" s="33">
        <v>66.504170000000002</v>
      </c>
      <c r="BM10362" s="33">
        <v>70.120829999999998</v>
      </c>
      <c r="BN10362" s="33">
        <v>75.220830000000007</v>
      </c>
      <c r="BO10362" s="33">
        <v>79.554169999999999</v>
      </c>
      <c r="BP10362" s="33">
        <v>82.325000000000003</v>
      </c>
      <c r="BQ10362" s="33">
        <v>84.645840000000007</v>
      </c>
      <c r="BR10362" s="33">
        <v>86.408330000000007</v>
      </c>
      <c r="BS10362" s="33">
        <v>87.383330000000001</v>
      </c>
      <c r="BT10362" s="33">
        <v>87.35</v>
      </c>
      <c r="BU10362" s="33">
        <v>86.958340000000007</v>
      </c>
      <c r="BV10362" s="33">
        <v>86.041659999999993</v>
      </c>
      <c r="BW10362" s="33">
        <v>84.712500000000006</v>
      </c>
      <c r="BX10362" s="33">
        <v>82.329170000000005</v>
      </c>
      <c r="BY10362" s="33">
        <v>79.708340000000007</v>
      </c>
      <c r="BZ10362" s="33">
        <v>76.962500000000006</v>
      </c>
      <c r="CA10362" s="33">
        <v>74.954170000000005</v>
      </c>
      <c r="CB10362" s="33">
        <v>72.7</v>
      </c>
      <c r="CC10362" s="33">
        <v>70.904169999999993</v>
      </c>
      <c r="DC10362" s="9">
        <v>82.334270000000004</v>
      </c>
      <c r="DD10362" s="9">
        <v>0</v>
      </c>
    </row>
    <row r="10363" spans="1:108" x14ac:dyDescent="0.25">
      <c r="A10363" s="9" t="s">
        <v>42</v>
      </c>
      <c r="B10363" s="9" t="s">
        <v>31</v>
      </c>
      <c r="C10363" s="9" t="s">
        <v>2</v>
      </c>
      <c r="D10363" s="9" t="s">
        <v>39</v>
      </c>
      <c r="E10363" s="9" t="s">
        <v>38</v>
      </c>
      <c r="F10363" s="9">
        <v>2023</v>
      </c>
      <c r="G10363" s="9">
        <v>6</v>
      </c>
      <c r="H10363" s="9"/>
      <c r="BF10363" s="33">
        <v>71.842740000000006</v>
      </c>
      <c r="BG10363" s="33">
        <v>70.056449999999998</v>
      </c>
      <c r="BH10363" s="33">
        <v>68.963710000000006</v>
      </c>
      <c r="BI10363" s="33">
        <v>68.108869999999996</v>
      </c>
      <c r="BJ10363" s="33">
        <v>67.354839999999996</v>
      </c>
      <c r="BK10363" s="33">
        <v>66.75806</v>
      </c>
      <c r="BL10363" s="33">
        <v>67.548389999999998</v>
      </c>
      <c r="BM10363" s="33">
        <v>71.604839999999996</v>
      </c>
      <c r="BN10363" s="33">
        <v>77.125</v>
      </c>
      <c r="BO10363" s="33">
        <v>82.580640000000002</v>
      </c>
      <c r="BP10363" s="33">
        <v>87.637100000000004</v>
      </c>
      <c r="BQ10363" s="33">
        <v>90.475809999999996</v>
      </c>
      <c r="BR10363" s="33">
        <v>90.74194</v>
      </c>
      <c r="BS10363" s="33">
        <v>89.899190000000004</v>
      </c>
      <c r="BT10363" s="33">
        <v>90.5</v>
      </c>
      <c r="BU10363" s="33">
        <v>91.334680000000006</v>
      </c>
      <c r="BV10363" s="33">
        <v>91.870959999999997</v>
      </c>
      <c r="BW10363" s="33">
        <v>91.354839999999996</v>
      </c>
      <c r="BX10363" s="33">
        <v>89.786289999999994</v>
      </c>
      <c r="BY10363" s="33">
        <v>87.358869999999996</v>
      </c>
      <c r="BZ10363" s="33">
        <v>84.270160000000004</v>
      </c>
      <c r="CA10363" s="33">
        <v>81.153229999999994</v>
      </c>
      <c r="CB10363" s="33">
        <v>78.903229999999994</v>
      </c>
      <c r="CC10363" s="33">
        <v>76.717740000000006</v>
      </c>
      <c r="DC10363" s="9">
        <v>82.334270000000004</v>
      </c>
      <c r="DD10363" s="9">
        <v>0</v>
      </c>
    </row>
    <row r="10364" spans="1:108" x14ac:dyDescent="0.25">
      <c r="A10364" s="9" t="s">
        <v>42</v>
      </c>
      <c r="B10364" s="9" t="s">
        <v>31</v>
      </c>
      <c r="C10364" s="9" t="s">
        <v>2</v>
      </c>
      <c r="D10364" s="9" t="s">
        <v>39</v>
      </c>
      <c r="E10364" s="9" t="s">
        <v>38</v>
      </c>
      <c r="F10364" s="9">
        <v>2023</v>
      </c>
      <c r="G10364" s="9">
        <v>7</v>
      </c>
      <c r="H10364" s="9"/>
      <c r="BF10364" s="33">
        <v>71.310609999999997</v>
      </c>
      <c r="BG10364" s="33">
        <v>70.685609999999997</v>
      </c>
      <c r="BH10364" s="33">
        <v>70.037880000000001</v>
      </c>
      <c r="BI10364" s="33">
        <v>69.037880000000001</v>
      </c>
      <c r="BJ10364" s="33">
        <v>68.488640000000004</v>
      </c>
      <c r="BK10364" s="33">
        <v>67.837119999999999</v>
      </c>
      <c r="BL10364" s="33">
        <v>67.939390000000003</v>
      </c>
      <c r="BM10364" s="33">
        <v>69.852270000000004</v>
      </c>
      <c r="BN10364" s="33">
        <v>73.534090000000006</v>
      </c>
      <c r="BO10364" s="33">
        <v>78.166659999999993</v>
      </c>
      <c r="BP10364" s="33">
        <v>82.632580000000004</v>
      </c>
      <c r="BQ10364" s="33">
        <v>86.268940000000001</v>
      </c>
      <c r="BR10364" s="33">
        <v>87.287880000000001</v>
      </c>
      <c r="BS10364" s="33">
        <v>87.446969999999993</v>
      </c>
      <c r="BT10364" s="33">
        <v>87.534090000000006</v>
      </c>
      <c r="BU10364" s="33">
        <v>88.041659999999993</v>
      </c>
      <c r="BV10364" s="33">
        <v>88.465909999999994</v>
      </c>
      <c r="BW10364" s="33">
        <v>87.848489999999998</v>
      </c>
      <c r="BX10364" s="33">
        <v>86.022729999999996</v>
      </c>
      <c r="BY10364" s="33">
        <v>83.386359999999996</v>
      </c>
      <c r="BZ10364" s="33">
        <v>80.276510000000002</v>
      </c>
      <c r="CA10364" s="33">
        <v>77.833340000000007</v>
      </c>
      <c r="CB10364" s="33">
        <v>75.753780000000006</v>
      </c>
      <c r="CC10364" s="33">
        <v>74.136359999999996</v>
      </c>
      <c r="DC10364" s="9">
        <v>82.334270000000004</v>
      </c>
      <c r="DD10364" s="9">
        <v>0</v>
      </c>
    </row>
    <row r="10365" spans="1:108" x14ac:dyDescent="0.25">
      <c r="A10365" s="9" t="s">
        <v>42</v>
      </c>
      <c r="B10365" s="9" t="s">
        <v>31</v>
      </c>
      <c r="C10365" s="9" t="s">
        <v>2</v>
      </c>
      <c r="D10365" s="9" t="s">
        <v>39</v>
      </c>
      <c r="E10365" s="9" t="s">
        <v>38</v>
      </c>
      <c r="F10365" s="9">
        <v>2023</v>
      </c>
      <c r="G10365" s="9">
        <v>8</v>
      </c>
      <c r="H10365" s="9"/>
      <c r="BF10365" s="33">
        <v>70.920460000000006</v>
      </c>
      <c r="BG10365" s="33">
        <v>70.049239999999998</v>
      </c>
      <c r="BH10365" s="33">
        <v>69.287880000000001</v>
      </c>
      <c r="BI10365" s="33">
        <v>68.530299999999997</v>
      </c>
      <c r="BJ10365" s="33">
        <v>67.556820000000002</v>
      </c>
      <c r="BK10365" s="33">
        <v>66.969700000000003</v>
      </c>
      <c r="BL10365" s="33">
        <v>66.632580000000004</v>
      </c>
      <c r="BM10365" s="33">
        <v>68.018940000000001</v>
      </c>
      <c r="BN10365" s="33">
        <v>72.958340000000007</v>
      </c>
      <c r="BO10365" s="33">
        <v>78.284090000000006</v>
      </c>
      <c r="BP10365" s="33">
        <v>82.303030000000007</v>
      </c>
      <c r="BQ10365" s="33">
        <v>85.496219999999994</v>
      </c>
      <c r="BR10365" s="33">
        <v>87.219700000000003</v>
      </c>
      <c r="BS10365" s="33">
        <v>88.253780000000006</v>
      </c>
      <c r="BT10365" s="33">
        <v>88.700760000000002</v>
      </c>
      <c r="BU10365" s="33">
        <v>88.719700000000003</v>
      </c>
      <c r="BV10365" s="33">
        <v>88.310609999999997</v>
      </c>
      <c r="BW10365" s="33">
        <v>87.071969999999993</v>
      </c>
      <c r="BX10365" s="33">
        <v>84.928030000000007</v>
      </c>
      <c r="BY10365" s="33">
        <v>82.071969999999993</v>
      </c>
      <c r="BZ10365" s="33">
        <v>78.859849999999994</v>
      </c>
      <c r="CA10365" s="33">
        <v>76.393940000000001</v>
      </c>
      <c r="CB10365" s="33">
        <v>74.534090000000006</v>
      </c>
      <c r="CC10365" s="33">
        <v>72.909090000000006</v>
      </c>
      <c r="DC10365" s="9">
        <v>82.334270000000004</v>
      </c>
      <c r="DD10365" s="9">
        <v>0</v>
      </c>
    </row>
    <row r="10366" spans="1:108" x14ac:dyDescent="0.25">
      <c r="A10366" s="9" t="s">
        <v>42</v>
      </c>
      <c r="B10366" s="9" t="s">
        <v>31</v>
      </c>
      <c r="C10366" s="9" t="s">
        <v>2</v>
      </c>
      <c r="D10366" s="9" t="s">
        <v>39</v>
      </c>
      <c r="E10366" s="9" t="s">
        <v>38</v>
      </c>
      <c r="F10366" s="9">
        <v>2023</v>
      </c>
      <c r="G10366" s="9">
        <v>9</v>
      </c>
      <c r="H10366" s="9"/>
      <c r="BF10366" s="33">
        <v>69.375</v>
      </c>
      <c r="BG10366" s="33">
        <v>68.553030000000007</v>
      </c>
      <c r="BH10366" s="33">
        <v>67.196969999999993</v>
      </c>
      <c r="BI10366" s="33">
        <v>66.5</v>
      </c>
      <c r="BJ10366" s="33">
        <v>65.643940000000001</v>
      </c>
      <c r="BK10366" s="33">
        <v>65.170460000000006</v>
      </c>
      <c r="BL10366" s="33">
        <v>64.594700000000003</v>
      </c>
      <c r="BM10366" s="33">
        <v>65.481059999999999</v>
      </c>
      <c r="BN10366" s="33">
        <v>70.246219999999994</v>
      </c>
      <c r="BO10366" s="33">
        <v>76.121219999999994</v>
      </c>
      <c r="BP10366" s="33">
        <v>81.492419999999996</v>
      </c>
      <c r="BQ10366" s="33">
        <v>84.268940000000001</v>
      </c>
      <c r="BR10366" s="33">
        <v>85.193179999999998</v>
      </c>
      <c r="BS10366" s="33">
        <v>85.443179999999998</v>
      </c>
      <c r="BT10366" s="33">
        <v>86.045460000000006</v>
      </c>
      <c r="BU10366" s="33">
        <v>86.333340000000007</v>
      </c>
      <c r="BV10366" s="33">
        <v>85.931820000000002</v>
      </c>
      <c r="BW10366" s="33">
        <v>84.867419999999996</v>
      </c>
      <c r="BX10366" s="33">
        <v>82.314390000000003</v>
      </c>
      <c r="BY10366" s="33">
        <v>78.742419999999996</v>
      </c>
      <c r="BZ10366" s="33">
        <v>75.920460000000006</v>
      </c>
      <c r="CA10366" s="33">
        <v>73.882580000000004</v>
      </c>
      <c r="CB10366" s="33">
        <v>71.958340000000007</v>
      </c>
      <c r="CC10366" s="33">
        <v>70.113640000000004</v>
      </c>
      <c r="DC10366" s="9">
        <v>82.334270000000004</v>
      </c>
      <c r="DD10366" s="9">
        <v>0</v>
      </c>
    </row>
    <row r="10367" spans="1:108" x14ac:dyDescent="0.25">
      <c r="A10367" s="9" t="s">
        <v>42</v>
      </c>
      <c r="B10367" s="9" t="s">
        <v>31</v>
      </c>
      <c r="C10367" s="9" t="s">
        <v>2</v>
      </c>
      <c r="D10367" s="9" t="s">
        <v>39</v>
      </c>
      <c r="E10367" s="9" t="s">
        <v>38</v>
      </c>
      <c r="F10367" s="9">
        <v>2023</v>
      </c>
      <c r="G10367" s="9">
        <v>10</v>
      </c>
      <c r="H10367" s="9"/>
      <c r="BF10367" s="33">
        <v>66.727270000000004</v>
      </c>
      <c r="BG10367" s="33">
        <v>65.981059999999999</v>
      </c>
      <c r="BH10367" s="33">
        <v>65.522729999999996</v>
      </c>
      <c r="BI10367" s="33">
        <v>64.772729999999996</v>
      </c>
      <c r="BJ10367" s="33">
        <v>63.700760000000002</v>
      </c>
      <c r="BK10367" s="33">
        <v>62.909089999999999</v>
      </c>
      <c r="BL10367" s="33">
        <v>62.261360000000003</v>
      </c>
      <c r="BM10367" s="33">
        <v>62.806820000000002</v>
      </c>
      <c r="BN10367" s="33">
        <v>66.992419999999996</v>
      </c>
      <c r="BO10367" s="33">
        <v>72.727270000000004</v>
      </c>
      <c r="BP10367" s="33">
        <v>78.553030000000007</v>
      </c>
      <c r="BQ10367" s="33">
        <v>83.704539999999994</v>
      </c>
      <c r="BR10367" s="33">
        <v>87.704539999999994</v>
      </c>
      <c r="BS10367" s="33">
        <v>88.882580000000004</v>
      </c>
      <c r="BT10367" s="33">
        <v>86.882580000000004</v>
      </c>
      <c r="BU10367" s="33">
        <v>86.765150000000006</v>
      </c>
      <c r="BV10367" s="33">
        <v>86.026510000000002</v>
      </c>
      <c r="BW10367" s="33">
        <v>83.905299999999997</v>
      </c>
      <c r="BX10367" s="33">
        <v>80.079539999999994</v>
      </c>
      <c r="BY10367" s="33">
        <v>76.287880000000001</v>
      </c>
      <c r="BZ10367" s="33">
        <v>73.992419999999996</v>
      </c>
      <c r="CA10367" s="33">
        <v>71.625</v>
      </c>
      <c r="CB10367" s="33">
        <v>69.212119999999999</v>
      </c>
      <c r="CC10367" s="33">
        <v>66.969700000000003</v>
      </c>
      <c r="DC10367" s="9">
        <v>82.334270000000004</v>
      </c>
      <c r="DD10367" s="9">
        <v>0</v>
      </c>
    </row>
    <row r="10368" spans="1:108" x14ac:dyDescent="0.25">
      <c r="A10368" s="9" t="s">
        <v>42</v>
      </c>
      <c r="B10368" s="9" t="s">
        <v>31</v>
      </c>
      <c r="C10368" s="9" t="s">
        <v>2</v>
      </c>
      <c r="D10368" s="9" t="s">
        <v>39</v>
      </c>
      <c r="E10368" s="9" t="s">
        <v>38</v>
      </c>
      <c r="F10368" s="9">
        <v>2024</v>
      </c>
      <c r="G10368" s="9">
        <v>5</v>
      </c>
      <c r="H10368" s="9"/>
      <c r="BF10368" s="33">
        <v>71.254170000000002</v>
      </c>
      <c r="BG10368" s="33">
        <v>69.45</v>
      </c>
      <c r="BH10368" s="33">
        <v>68.504170000000002</v>
      </c>
      <c r="BI10368" s="33">
        <v>67.387500000000003</v>
      </c>
      <c r="BJ10368" s="33">
        <v>66.333340000000007</v>
      </c>
      <c r="BK10368" s="33">
        <v>66.05</v>
      </c>
      <c r="BL10368" s="33">
        <v>66.504170000000002</v>
      </c>
      <c r="BM10368" s="33">
        <v>70.120829999999998</v>
      </c>
      <c r="BN10368" s="33">
        <v>75.220830000000007</v>
      </c>
      <c r="BO10368" s="33">
        <v>79.554169999999999</v>
      </c>
      <c r="BP10368" s="33">
        <v>82.325000000000003</v>
      </c>
      <c r="BQ10368" s="33">
        <v>84.645840000000007</v>
      </c>
      <c r="BR10368" s="33">
        <v>86.408330000000007</v>
      </c>
      <c r="BS10368" s="33">
        <v>87.383330000000001</v>
      </c>
      <c r="BT10368" s="33">
        <v>87.35</v>
      </c>
      <c r="BU10368" s="33">
        <v>86.958340000000007</v>
      </c>
      <c r="BV10368" s="33">
        <v>86.041659999999993</v>
      </c>
      <c r="BW10368" s="33">
        <v>84.712500000000006</v>
      </c>
      <c r="BX10368" s="33">
        <v>82.329170000000005</v>
      </c>
      <c r="BY10368" s="33">
        <v>79.708340000000007</v>
      </c>
      <c r="BZ10368" s="33">
        <v>76.962500000000006</v>
      </c>
      <c r="CA10368" s="33">
        <v>74.954170000000005</v>
      </c>
      <c r="CB10368" s="33">
        <v>72.7</v>
      </c>
      <c r="CC10368" s="33">
        <v>70.904169999999993</v>
      </c>
      <c r="DC10368" s="9">
        <v>82.334270000000004</v>
      </c>
      <c r="DD10368" s="9">
        <v>0</v>
      </c>
    </row>
    <row r="10369" spans="1:108" x14ac:dyDescent="0.25">
      <c r="A10369" s="9" t="s">
        <v>42</v>
      </c>
      <c r="B10369" s="9" t="s">
        <v>31</v>
      </c>
      <c r="C10369" s="9" t="s">
        <v>2</v>
      </c>
      <c r="D10369" s="9" t="s">
        <v>39</v>
      </c>
      <c r="E10369" s="9" t="s">
        <v>38</v>
      </c>
      <c r="F10369" s="9">
        <v>2024</v>
      </c>
      <c r="G10369" s="9">
        <v>6</v>
      </c>
      <c r="H10369" s="9"/>
      <c r="BF10369" s="33">
        <v>71.842740000000006</v>
      </c>
      <c r="BG10369" s="33">
        <v>70.056449999999998</v>
      </c>
      <c r="BH10369" s="33">
        <v>68.963710000000006</v>
      </c>
      <c r="BI10369" s="33">
        <v>68.108869999999996</v>
      </c>
      <c r="BJ10369" s="33">
        <v>67.354839999999996</v>
      </c>
      <c r="BK10369" s="33">
        <v>66.75806</v>
      </c>
      <c r="BL10369" s="33">
        <v>67.548389999999998</v>
      </c>
      <c r="BM10369" s="33">
        <v>71.604839999999996</v>
      </c>
      <c r="BN10369" s="33">
        <v>77.125</v>
      </c>
      <c r="BO10369" s="33">
        <v>82.580640000000002</v>
      </c>
      <c r="BP10369" s="33">
        <v>87.637100000000004</v>
      </c>
      <c r="BQ10369" s="33">
        <v>90.475809999999996</v>
      </c>
      <c r="BR10369" s="33">
        <v>90.74194</v>
      </c>
      <c r="BS10369" s="33">
        <v>89.899190000000004</v>
      </c>
      <c r="BT10369" s="33">
        <v>90.5</v>
      </c>
      <c r="BU10369" s="33">
        <v>91.334680000000006</v>
      </c>
      <c r="BV10369" s="33">
        <v>91.870959999999997</v>
      </c>
      <c r="BW10369" s="33">
        <v>91.354839999999996</v>
      </c>
      <c r="BX10369" s="33">
        <v>89.786289999999994</v>
      </c>
      <c r="BY10369" s="33">
        <v>87.358869999999996</v>
      </c>
      <c r="BZ10369" s="33">
        <v>84.270160000000004</v>
      </c>
      <c r="CA10369" s="33">
        <v>81.153229999999994</v>
      </c>
      <c r="CB10369" s="33">
        <v>78.903229999999994</v>
      </c>
      <c r="CC10369" s="33">
        <v>76.717740000000006</v>
      </c>
      <c r="DC10369" s="9">
        <v>82.334270000000004</v>
      </c>
      <c r="DD10369" s="9">
        <v>0</v>
      </c>
    </row>
    <row r="10370" spans="1:108" x14ac:dyDescent="0.25">
      <c r="A10370" s="9" t="s">
        <v>42</v>
      </c>
      <c r="B10370" s="9" t="s">
        <v>31</v>
      </c>
      <c r="C10370" s="9" t="s">
        <v>2</v>
      </c>
      <c r="D10370" s="9" t="s">
        <v>39</v>
      </c>
      <c r="E10370" s="9" t="s">
        <v>38</v>
      </c>
      <c r="F10370" s="9">
        <v>2024</v>
      </c>
      <c r="G10370" s="9">
        <v>7</v>
      </c>
      <c r="H10370" s="9"/>
      <c r="BF10370" s="33">
        <v>71.310609999999997</v>
      </c>
      <c r="BG10370" s="33">
        <v>70.685609999999997</v>
      </c>
      <c r="BH10370" s="33">
        <v>70.037880000000001</v>
      </c>
      <c r="BI10370" s="33">
        <v>69.037880000000001</v>
      </c>
      <c r="BJ10370" s="33">
        <v>68.488640000000004</v>
      </c>
      <c r="BK10370" s="33">
        <v>67.837119999999999</v>
      </c>
      <c r="BL10370" s="33">
        <v>67.939390000000003</v>
      </c>
      <c r="BM10370" s="33">
        <v>69.852270000000004</v>
      </c>
      <c r="BN10370" s="33">
        <v>73.534090000000006</v>
      </c>
      <c r="BO10370" s="33">
        <v>78.166659999999993</v>
      </c>
      <c r="BP10370" s="33">
        <v>82.632580000000004</v>
      </c>
      <c r="BQ10370" s="33">
        <v>86.268940000000001</v>
      </c>
      <c r="BR10370" s="33">
        <v>87.287880000000001</v>
      </c>
      <c r="BS10370" s="33">
        <v>87.446969999999993</v>
      </c>
      <c r="BT10370" s="33">
        <v>87.534090000000006</v>
      </c>
      <c r="BU10370" s="33">
        <v>88.041659999999993</v>
      </c>
      <c r="BV10370" s="33">
        <v>88.465909999999994</v>
      </c>
      <c r="BW10370" s="33">
        <v>87.848489999999998</v>
      </c>
      <c r="BX10370" s="33">
        <v>86.022729999999996</v>
      </c>
      <c r="BY10370" s="33">
        <v>83.386359999999996</v>
      </c>
      <c r="BZ10370" s="33">
        <v>80.276510000000002</v>
      </c>
      <c r="CA10370" s="33">
        <v>77.833340000000007</v>
      </c>
      <c r="CB10370" s="33">
        <v>75.753780000000006</v>
      </c>
      <c r="CC10370" s="33">
        <v>74.136359999999996</v>
      </c>
      <c r="DC10370" s="9">
        <v>82.334270000000004</v>
      </c>
      <c r="DD10370" s="9">
        <v>0</v>
      </c>
    </row>
    <row r="10371" spans="1:108" x14ac:dyDescent="0.25">
      <c r="A10371" s="9" t="s">
        <v>42</v>
      </c>
      <c r="B10371" s="9" t="s">
        <v>31</v>
      </c>
      <c r="C10371" s="9" t="s">
        <v>2</v>
      </c>
      <c r="D10371" s="9" t="s">
        <v>39</v>
      </c>
      <c r="E10371" s="9" t="s">
        <v>38</v>
      </c>
      <c r="F10371" s="9">
        <v>2024</v>
      </c>
      <c r="G10371" s="9">
        <v>8</v>
      </c>
      <c r="H10371" s="9"/>
      <c r="BF10371" s="33">
        <v>70.920460000000006</v>
      </c>
      <c r="BG10371" s="33">
        <v>70.049239999999998</v>
      </c>
      <c r="BH10371" s="33">
        <v>69.287880000000001</v>
      </c>
      <c r="BI10371" s="33">
        <v>68.530299999999997</v>
      </c>
      <c r="BJ10371" s="33">
        <v>67.556820000000002</v>
      </c>
      <c r="BK10371" s="33">
        <v>66.969700000000003</v>
      </c>
      <c r="BL10371" s="33">
        <v>66.632580000000004</v>
      </c>
      <c r="BM10371" s="33">
        <v>68.018940000000001</v>
      </c>
      <c r="BN10371" s="33">
        <v>72.958340000000007</v>
      </c>
      <c r="BO10371" s="33">
        <v>78.284090000000006</v>
      </c>
      <c r="BP10371" s="33">
        <v>82.303030000000007</v>
      </c>
      <c r="BQ10371" s="33">
        <v>85.496219999999994</v>
      </c>
      <c r="BR10371" s="33">
        <v>87.219700000000003</v>
      </c>
      <c r="BS10371" s="33">
        <v>88.253780000000006</v>
      </c>
      <c r="BT10371" s="33">
        <v>88.700760000000002</v>
      </c>
      <c r="BU10371" s="33">
        <v>88.719700000000003</v>
      </c>
      <c r="BV10371" s="33">
        <v>88.310609999999997</v>
      </c>
      <c r="BW10371" s="33">
        <v>87.071969999999993</v>
      </c>
      <c r="BX10371" s="33">
        <v>84.928030000000007</v>
      </c>
      <c r="BY10371" s="33">
        <v>82.071969999999993</v>
      </c>
      <c r="BZ10371" s="33">
        <v>78.859849999999994</v>
      </c>
      <c r="CA10371" s="33">
        <v>76.393940000000001</v>
      </c>
      <c r="CB10371" s="33">
        <v>74.534090000000006</v>
      </c>
      <c r="CC10371" s="33">
        <v>72.909090000000006</v>
      </c>
      <c r="DC10371" s="9">
        <v>82.334270000000004</v>
      </c>
      <c r="DD10371" s="9">
        <v>0</v>
      </c>
    </row>
    <row r="10372" spans="1:108" x14ac:dyDescent="0.25">
      <c r="A10372" s="9" t="s">
        <v>42</v>
      </c>
      <c r="B10372" s="9" t="s">
        <v>31</v>
      </c>
      <c r="C10372" s="9" t="s">
        <v>2</v>
      </c>
      <c r="D10372" s="9" t="s">
        <v>39</v>
      </c>
      <c r="E10372" s="9" t="s">
        <v>38</v>
      </c>
      <c r="F10372" s="9">
        <v>2024</v>
      </c>
      <c r="G10372" s="9">
        <v>9</v>
      </c>
      <c r="H10372" s="9"/>
      <c r="BF10372" s="33">
        <v>69.375</v>
      </c>
      <c r="BG10372" s="33">
        <v>68.553030000000007</v>
      </c>
      <c r="BH10372" s="33">
        <v>67.196969999999993</v>
      </c>
      <c r="BI10372" s="33">
        <v>66.5</v>
      </c>
      <c r="BJ10372" s="33">
        <v>65.643940000000001</v>
      </c>
      <c r="BK10372" s="33">
        <v>65.170460000000006</v>
      </c>
      <c r="BL10372" s="33">
        <v>64.594700000000003</v>
      </c>
      <c r="BM10372" s="33">
        <v>65.481059999999999</v>
      </c>
      <c r="BN10372" s="33">
        <v>70.246219999999994</v>
      </c>
      <c r="BO10372" s="33">
        <v>76.121219999999994</v>
      </c>
      <c r="BP10372" s="33">
        <v>81.492419999999996</v>
      </c>
      <c r="BQ10372" s="33">
        <v>84.268940000000001</v>
      </c>
      <c r="BR10372" s="33">
        <v>85.193179999999998</v>
      </c>
      <c r="BS10372" s="33">
        <v>85.443179999999998</v>
      </c>
      <c r="BT10372" s="33">
        <v>86.045460000000006</v>
      </c>
      <c r="BU10372" s="33">
        <v>86.333340000000007</v>
      </c>
      <c r="BV10372" s="33">
        <v>85.931820000000002</v>
      </c>
      <c r="BW10372" s="33">
        <v>84.867419999999996</v>
      </c>
      <c r="BX10372" s="33">
        <v>82.314390000000003</v>
      </c>
      <c r="BY10372" s="33">
        <v>78.742419999999996</v>
      </c>
      <c r="BZ10372" s="33">
        <v>75.920460000000006</v>
      </c>
      <c r="CA10372" s="33">
        <v>73.882580000000004</v>
      </c>
      <c r="CB10372" s="33">
        <v>71.958340000000007</v>
      </c>
      <c r="CC10372" s="33">
        <v>70.113640000000004</v>
      </c>
      <c r="DC10372" s="9">
        <v>82.334270000000004</v>
      </c>
      <c r="DD10372" s="9">
        <v>0</v>
      </c>
    </row>
    <row r="10373" spans="1:108" x14ac:dyDescent="0.25">
      <c r="A10373" s="9" t="s">
        <v>42</v>
      </c>
      <c r="B10373" s="9" t="s">
        <v>31</v>
      </c>
      <c r="C10373" s="9" t="s">
        <v>2</v>
      </c>
      <c r="D10373" s="9" t="s">
        <v>39</v>
      </c>
      <c r="E10373" s="9" t="s">
        <v>38</v>
      </c>
      <c r="F10373" s="9">
        <v>2024</v>
      </c>
      <c r="G10373" s="9">
        <v>10</v>
      </c>
      <c r="H10373" s="9"/>
      <c r="BF10373" s="33">
        <v>66.727270000000004</v>
      </c>
      <c r="BG10373" s="33">
        <v>65.981059999999999</v>
      </c>
      <c r="BH10373" s="33">
        <v>65.522729999999996</v>
      </c>
      <c r="BI10373" s="33">
        <v>64.772729999999996</v>
      </c>
      <c r="BJ10373" s="33">
        <v>63.700760000000002</v>
      </c>
      <c r="BK10373" s="33">
        <v>62.909089999999999</v>
      </c>
      <c r="BL10373" s="33">
        <v>62.261360000000003</v>
      </c>
      <c r="BM10373" s="33">
        <v>62.806820000000002</v>
      </c>
      <c r="BN10373" s="33">
        <v>66.992419999999996</v>
      </c>
      <c r="BO10373" s="33">
        <v>72.727270000000004</v>
      </c>
      <c r="BP10373" s="33">
        <v>78.553030000000007</v>
      </c>
      <c r="BQ10373" s="33">
        <v>83.704539999999994</v>
      </c>
      <c r="BR10373" s="33">
        <v>87.704539999999994</v>
      </c>
      <c r="BS10373" s="33">
        <v>88.882580000000004</v>
      </c>
      <c r="BT10373" s="33">
        <v>86.882580000000004</v>
      </c>
      <c r="BU10373" s="33">
        <v>86.765150000000006</v>
      </c>
      <c r="BV10373" s="33">
        <v>86.026510000000002</v>
      </c>
      <c r="BW10373" s="33">
        <v>83.905299999999997</v>
      </c>
      <c r="BX10373" s="33">
        <v>80.079539999999994</v>
      </c>
      <c r="BY10373" s="33">
        <v>76.287880000000001</v>
      </c>
      <c r="BZ10373" s="33">
        <v>73.992419999999996</v>
      </c>
      <c r="CA10373" s="33">
        <v>71.625</v>
      </c>
      <c r="CB10373" s="33">
        <v>69.212119999999999</v>
      </c>
      <c r="CC10373" s="33">
        <v>66.969700000000003</v>
      </c>
      <c r="DC10373" s="9">
        <v>82.334270000000004</v>
      </c>
      <c r="DD10373" s="9">
        <v>0</v>
      </c>
    </row>
    <row r="10374" spans="1:108" x14ac:dyDescent="0.25">
      <c r="A10374" s="9" t="s">
        <v>42</v>
      </c>
      <c r="B10374" s="9" t="s">
        <v>31</v>
      </c>
      <c r="C10374" s="9" t="s">
        <v>2</v>
      </c>
      <c r="D10374" s="9" t="s">
        <v>39</v>
      </c>
      <c r="E10374" s="9" t="s">
        <v>38</v>
      </c>
      <c r="F10374" s="9">
        <v>2025</v>
      </c>
      <c r="G10374" s="9">
        <v>5</v>
      </c>
      <c r="H10374" s="9"/>
      <c r="BF10374" s="33">
        <v>71.254170000000002</v>
      </c>
      <c r="BG10374" s="33">
        <v>69.45</v>
      </c>
      <c r="BH10374" s="33">
        <v>68.504170000000002</v>
      </c>
      <c r="BI10374" s="33">
        <v>67.387500000000003</v>
      </c>
      <c r="BJ10374" s="33">
        <v>66.333340000000007</v>
      </c>
      <c r="BK10374" s="33">
        <v>66.05</v>
      </c>
      <c r="BL10374" s="33">
        <v>66.504170000000002</v>
      </c>
      <c r="BM10374" s="33">
        <v>70.120829999999998</v>
      </c>
      <c r="BN10374" s="33">
        <v>75.220830000000007</v>
      </c>
      <c r="BO10374" s="33">
        <v>79.554169999999999</v>
      </c>
      <c r="BP10374" s="33">
        <v>82.325000000000003</v>
      </c>
      <c r="BQ10374" s="33">
        <v>84.645840000000007</v>
      </c>
      <c r="BR10374" s="33">
        <v>86.408330000000007</v>
      </c>
      <c r="BS10374" s="33">
        <v>87.383330000000001</v>
      </c>
      <c r="BT10374" s="33">
        <v>87.35</v>
      </c>
      <c r="BU10374" s="33">
        <v>86.958340000000007</v>
      </c>
      <c r="BV10374" s="33">
        <v>86.041659999999993</v>
      </c>
      <c r="BW10374" s="33">
        <v>84.712500000000006</v>
      </c>
      <c r="BX10374" s="33">
        <v>82.329170000000005</v>
      </c>
      <c r="BY10374" s="33">
        <v>79.708340000000007</v>
      </c>
      <c r="BZ10374" s="33">
        <v>76.962500000000006</v>
      </c>
      <c r="CA10374" s="33">
        <v>74.954170000000005</v>
      </c>
      <c r="CB10374" s="33">
        <v>72.7</v>
      </c>
      <c r="CC10374" s="33">
        <v>70.904169999999993</v>
      </c>
      <c r="DC10374" s="9">
        <v>82.334270000000004</v>
      </c>
      <c r="DD10374" s="9">
        <v>0</v>
      </c>
    </row>
    <row r="10375" spans="1:108" x14ac:dyDescent="0.25">
      <c r="A10375" s="9" t="s">
        <v>42</v>
      </c>
      <c r="B10375" s="9" t="s">
        <v>31</v>
      </c>
      <c r="C10375" s="9" t="s">
        <v>2</v>
      </c>
      <c r="D10375" s="9" t="s">
        <v>39</v>
      </c>
      <c r="E10375" s="9" t="s">
        <v>38</v>
      </c>
      <c r="F10375" s="9">
        <v>2025</v>
      </c>
      <c r="G10375" s="9">
        <v>6</v>
      </c>
      <c r="H10375" s="9"/>
      <c r="BF10375" s="33">
        <v>71.842740000000006</v>
      </c>
      <c r="BG10375" s="33">
        <v>70.056449999999998</v>
      </c>
      <c r="BH10375" s="33">
        <v>68.963710000000006</v>
      </c>
      <c r="BI10375" s="33">
        <v>68.108869999999996</v>
      </c>
      <c r="BJ10375" s="33">
        <v>67.354839999999996</v>
      </c>
      <c r="BK10375" s="33">
        <v>66.75806</v>
      </c>
      <c r="BL10375" s="33">
        <v>67.548389999999998</v>
      </c>
      <c r="BM10375" s="33">
        <v>71.604839999999996</v>
      </c>
      <c r="BN10375" s="33">
        <v>77.125</v>
      </c>
      <c r="BO10375" s="33">
        <v>82.580640000000002</v>
      </c>
      <c r="BP10375" s="33">
        <v>87.637100000000004</v>
      </c>
      <c r="BQ10375" s="33">
        <v>90.475809999999996</v>
      </c>
      <c r="BR10375" s="33">
        <v>90.74194</v>
      </c>
      <c r="BS10375" s="33">
        <v>89.899190000000004</v>
      </c>
      <c r="BT10375" s="33">
        <v>90.5</v>
      </c>
      <c r="BU10375" s="33">
        <v>91.334680000000006</v>
      </c>
      <c r="BV10375" s="33">
        <v>91.870959999999997</v>
      </c>
      <c r="BW10375" s="33">
        <v>91.354839999999996</v>
      </c>
      <c r="BX10375" s="33">
        <v>89.786289999999994</v>
      </c>
      <c r="BY10375" s="33">
        <v>87.358869999999996</v>
      </c>
      <c r="BZ10375" s="33">
        <v>84.270160000000004</v>
      </c>
      <c r="CA10375" s="33">
        <v>81.153229999999994</v>
      </c>
      <c r="CB10375" s="33">
        <v>78.903229999999994</v>
      </c>
      <c r="CC10375" s="33">
        <v>76.717740000000006</v>
      </c>
      <c r="DC10375" s="9">
        <v>82.334270000000004</v>
      </c>
      <c r="DD10375" s="9">
        <v>0</v>
      </c>
    </row>
    <row r="10376" spans="1:108" x14ac:dyDescent="0.25">
      <c r="A10376" s="9" t="s">
        <v>42</v>
      </c>
      <c r="B10376" s="9" t="s">
        <v>31</v>
      </c>
      <c r="C10376" s="9" t="s">
        <v>2</v>
      </c>
      <c r="D10376" s="9" t="s">
        <v>39</v>
      </c>
      <c r="E10376" s="9" t="s">
        <v>38</v>
      </c>
      <c r="F10376" s="9">
        <v>2025</v>
      </c>
      <c r="G10376" s="9">
        <v>7</v>
      </c>
      <c r="H10376" s="9"/>
      <c r="BF10376" s="33">
        <v>71.310609999999997</v>
      </c>
      <c r="BG10376" s="33">
        <v>70.685609999999997</v>
      </c>
      <c r="BH10376" s="33">
        <v>70.037880000000001</v>
      </c>
      <c r="BI10376" s="33">
        <v>69.037880000000001</v>
      </c>
      <c r="BJ10376" s="33">
        <v>68.488640000000004</v>
      </c>
      <c r="BK10376" s="33">
        <v>67.837119999999999</v>
      </c>
      <c r="BL10376" s="33">
        <v>67.939390000000003</v>
      </c>
      <c r="BM10376" s="33">
        <v>69.852270000000004</v>
      </c>
      <c r="BN10376" s="33">
        <v>73.534090000000006</v>
      </c>
      <c r="BO10376" s="33">
        <v>78.166659999999993</v>
      </c>
      <c r="BP10376" s="33">
        <v>82.632580000000004</v>
      </c>
      <c r="BQ10376" s="33">
        <v>86.268940000000001</v>
      </c>
      <c r="BR10376" s="33">
        <v>87.287880000000001</v>
      </c>
      <c r="BS10376" s="33">
        <v>87.446969999999993</v>
      </c>
      <c r="BT10376" s="33">
        <v>87.534090000000006</v>
      </c>
      <c r="BU10376" s="33">
        <v>88.041659999999993</v>
      </c>
      <c r="BV10376" s="33">
        <v>88.465909999999994</v>
      </c>
      <c r="BW10376" s="33">
        <v>87.848489999999998</v>
      </c>
      <c r="BX10376" s="33">
        <v>86.022729999999996</v>
      </c>
      <c r="BY10376" s="33">
        <v>83.386359999999996</v>
      </c>
      <c r="BZ10376" s="33">
        <v>80.276510000000002</v>
      </c>
      <c r="CA10376" s="33">
        <v>77.833340000000007</v>
      </c>
      <c r="CB10376" s="33">
        <v>75.753780000000006</v>
      </c>
      <c r="CC10376" s="33">
        <v>74.136359999999996</v>
      </c>
      <c r="DC10376" s="9">
        <v>82.334270000000004</v>
      </c>
      <c r="DD10376" s="9">
        <v>0</v>
      </c>
    </row>
    <row r="10377" spans="1:108" x14ac:dyDescent="0.25">
      <c r="A10377" s="9" t="s">
        <v>42</v>
      </c>
      <c r="B10377" s="9" t="s">
        <v>31</v>
      </c>
      <c r="C10377" s="9" t="s">
        <v>2</v>
      </c>
      <c r="D10377" s="9" t="s">
        <v>39</v>
      </c>
      <c r="E10377" s="9" t="s">
        <v>38</v>
      </c>
      <c r="F10377" s="9">
        <v>2025</v>
      </c>
      <c r="G10377" s="9">
        <v>8</v>
      </c>
      <c r="H10377" s="9"/>
      <c r="BF10377" s="33">
        <v>70.920460000000006</v>
      </c>
      <c r="BG10377" s="33">
        <v>70.049239999999998</v>
      </c>
      <c r="BH10377" s="33">
        <v>69.287880000000001</v>
      </c>
      <c r="BI10377" s="33">
        <v>68.530299999999997</v>
      </c>
      <c r="BJ10377" s="33">
        <v>67.556820000000002</v>
      </c>
      <c r="BK10377" s="33">
        <v>66.969700000000003</v>
      </c>
      <c r="BL10377" s="33">
        <v>66.632580000000004</v>
      </c>
      <c r="BM10377" s="33">
        <v>68.018940000000001</v>
      </c>
      <c r="BN10377" s="33">
        <v>72.958340000000007</v>
      </c>
      <c r="BO10377" s="33">
        <v>78.284090000000006</v>
      </c>
      <c r="BP10377" s="33">
        <v>82.303030000000007</v>
      </c>
      <c r="BQ10377" s="33">
        <v>85.496219999999994</v>
      </c>
      <c r="BR10377" s="33">
        <v>87.219700000000003</v>
      </c>
      <c r="BS10377" s="33">
        <v>88.253780000000006</v>
      </c>
      <c r="BT10377" s="33">
        <v>88.700760000000002</v>
      </c>
      <c r="BU10377" s="33">
        <v>88.719700000000003</v>
      </c>
      <c r="BV10377" s="33">
        <v>88.310609999999997</v>
      </c>
      <c r="BW10377" s="33">
        <v>87.071969999999993</v>
      </c>
      <c r="BX10377" s="33">
        <v>84.928030000000007</v>
      </c>
      <c r="BY10377" s="33">
        <v>82.071969999999993</v>
      </c>
      <c r="BZ10377" s="33">
        <v>78.859849999999994</v>
      </c>
      <c r="CA10377" s="33">
        <v>76.393940000000001</v>
      </c>
      <c r="CB10377" s="33">
        <v>74.534090000000006</v>
      </c>
      <c r="CC10377" s="33">
        <v>72.909090000000006</v>
      </c>
      <c r="DC10377" s="9">
        <v>82.334270000000004</v>
      </c>
      <c r="DD10377" s="9">
        <v>0</v>
      </c>
    </row>
    <row r="10378" spans="1:108" x14ac:dyDescent="0.25">
      <c r="A10378" s="9" t="s">
        <v>42</v>
      </c>
      <c r="B10378" s="9" t="s">
        <v>31</v>
      </c>
      <c r="C10378" s="9" t="s">
        <v>2</v>
      </c>
      <c r="D10378" s="9" t="s">
        <v>39</v>
      </c>
      <c r="E10378" s="9" t="s">
        <v>38</v>
      </c>
      <c r="F10378" s="9">
        <v>2025</v>
      </c>
      <c r="G10378" s="9">
        <v>9</v>
      </c>
      <c r="H10378" s="9"/>
      <c r="BF10378" s="33">
        <v>69.375</v>
      </c>
      <c r="BG10378" s="33">
        <v>68.553030000000007</v>
      </c>
      <c r="BH10378" s="33">
        <v>67.196969999999993</v>
      </c>
      <c r="BI10378" s="33">
        <v>66.5</v>
      </c>
      <c r="BJ10378" s="33">
        <v>65.643940000000001</v>
      </c>
      <c r="BK10378" s="33">
        <v>65.170460000000006</v>
      </c>
      <c r="BL10378" s="33">
        <v>64.594700000000003</v>
      </c>
      <c r="BM10378" s="33">
        <v>65.481059999999999</v>
      </c>
      <c r="BN10378" s="33">
        <v>70.246219999999994</v>
      </c>
      <c r="BO10378" s="33">
        <v>76.121219999999994</v>
      </c>
      <c r="BP10378" s="33">
        <v>81.492419999999996</v>
      </c>
      <c r="BQ10378" s="33">
        <v>84.268940000000001</v>
      </c>
      <c r="BR10378" s="33">
        <v>85.193179999999998</v>
      </c>
      <c r="BS10378" s="33">
        <v>85.443179999999998</v>
      </c>
      <c r="BT10378" s="33">
        <v>86.045460000000006</v>
      </c>
      <c r="BU10378" s="33">
        <v>86.333340000000007</v>
      </c>
      <c r="BV10378" s="33">
        <v>85.931820000000002</v>
      </c>
      <c r="BW10378" s="33">
        <v>84.867419999999996</v>
      </c>
      <c r="BX10378" s="33">
        <v>82.314390000000003</v>
      </c>
      <c r="BY10378" s="33">
        <v>78.742419999999996</v>
      </c>
      <c r="BZ10378" s="33">
        <v>75.920460000000006</v>
      </c>
      <c r="CA10378" s="33">
        <v>73.882580000000004</v>
      </c>
      <c r="CB10378" s="33">
        <v>71.958340000000007</v>
      </c>
      <c r="CC10378" s="33">
        <v>70.113640000000004</v>
      </c>
      <c r="DC10378" s="9">
        <v>82.334270000000004</v>
      </c>
      <c r="DD10378" s="9">
        <v>0</v>
      </c>
    </row>
    <row r="10379" spans="1:108" x14ac:dyDescent="0.25">
      <c r="A10379" s="9" t="s">
        <v>42</v>
      </c>
      <c r="B10379" s="9" t="s">
        <v>31</v>
      </c>
      <c r="C10379" s="9" t="s">
        <v>2</v>
      </c>
      <c r="D10379" s="9" t="s">
        <v>39</v>
      </c>
      <c r="E10379" s="9" t="s">
        <v>38</v>
      </c>
      <c r="F10379" s="9">
        <v>2025</v>
      </c>
      <c r="G10379" s="9">
        <v>10</v>
      </c>
      <c r="H10379" s="9"/>
      <c r="BF10379" s="33">
        <v>66.727270000000004</v>
      </c>
      <c r="BG10379" s="33">
        <v>65.981059999999999</v>
      </c>
      <c r="BH10379" s="33">
        <v>65.522729999999996</v>
      </c>
      <c r="BI10379" s="33">
        <v>64.772729999999996</v>
      </c>
      <c r="BJ10379" s="33">
        <v>63.700760000000002</v>
      </c>
      <c r="BK10379" s="33">
        <v>62.909089999999999</v>
      </c>
      <c r="BL10379" s="33">
        <v>62.261360000000003</v>
      </c>
      <c r="BM10379" s="33">
        <v>62.806820000000002</v>
      </c>
      <c r="BN10379" s="33">
        <v>66.992419999999996</v>
      </c>
      <c r="BO10379" s="33">
        <v>72.727270000000004</v>
      </c>
      <c r="BP10379" s="33">
        <v>78.553030000000007</v>
      </c>
      <c r="BQ10379" s="33">
        <v>83.704539999999994</v>
      </c>
      <c r="BR10379" s="33">
        <v>87.704539999999994</v>
      </c>
      <c r="BS10379" s="33">
        <v>88.882580000000004</v>
      </c>
      <c r="BT10379" s="33">
        <v>86.882580000000004</v>
      </c>
      <c r="BU10379" s="33">
        <v>86.765150000000006</v>
      </c>
      <c r="BV10379" s="33">
        <v>86.026510000000002</v>
      </c>
      <c r="BW10379" s="33">
        <v>83.905299999999997</v>
      </c>
      <c r="BX10379" s="33">
        <v>80.079539999999994</v>
      </c>
      <c r="BY10379" s="33">
        <v>76.287880000000001</v>
      </c>
      <c r="BZ10379" s="33">
        <v>73.992419999999996</v>
      </c>
      <c r="CA10379" s="33">
        <v>71.625</v>
      </c>
      <c r="CB10379" s="33">
        <v>69.212119999999999</v>
      </c>
      <c r="CC10379" s="33">
        <v>66.969700000000003</v>
      </c>
      <c r="DC10379" s="9">
        <v>82.334270000000004</v>
      </c>
      <c r="DD10379" s="9">
        <v>0</v>
      </c>
    </row>
    <row r="10380" spans="1:108" x14ac:dyDescent="0.25">
      <c r="A10380" s="9" t="s">
        <v>42</v>
      </c>
      <c r="B10380" s="9" t="s">
        <v>31</v>
      </c>
      <c r="C10380" s="9" t="s">
        <v>2</v>
      </c>
      <c r="D10380" s="9" t="s">
        <v>39</v>
      </c>
      <c r="E10380" s="9" t="s">
        <v>38</v>
      </c>
      <c r="F10380" s="9">
        <v>2026</v>
      </c>
      <c r="G10380" s="9">
        <v>5</v>
      </c>
      <c r="H10380" s="9"/>
      <c r="BF10380" s="33">
        <v>71.254170000000002</v>
      </c>
      <c r="BG10380" s="33">
        <v>69.45</v>
      </c>
      <c r="BH10380" s="33">
        <v>68.504170000000002</v>
      </c>
      <c r="BI10380" s="33">
        <v>67.387500000000003</v>
      </c>
      <c r="BJ10380" s="33">
        <v>66.333340000000007</v>
      </c>
      <c r="BK10380" s="33">
        <v>66.05</v>
      </c>
      <c r="BL10380" s="33">
        <v>66.504170000000002</v>
      </c>
      <c r="BM10380" s="33">
        <v>70.120829999999998</v>
      </c>
      <c r="BN10380" s="33">
        <v>75.220830000000007</v>
      </c>
      <c r="BO10380" s="33">
        <v>79.554169999999999</v>
      </c>
      <c r="BP10380" s="33">
        <v>82.325000000000003</v>
      </c>
      <c r="BQ10380" s="33">
        <v>84.645840000000007</v>
      </c>
      <c r="BR10380" s="33">
        <v>86.408330000000007</v>
      </c>
      <c r="BS10380" s="33">
        <v>87.383330000000001</v>
      </c>
      <c r="BT10380" s="33">
        <v>87.35</v>
      </c>
      <c r="BU10380" s="33">
        <v>86.958340000000007</v>
      </c>
      <c r="BV10380" s="33">
        <v>86.041659999999993</v>
      </c>
      <c r="BW10380" s="33">
        <v>84.712500000000006</v>
      </c>
      <c r="BX10380" s="33">
        <v>82.329170000000005</v>
      </c>
      <c r="BY10380" s="33">
        <v>79.708340000000007</v>
      </c>
      <c r="BZ10380" s="33">
        <v>76.962500000000006</v>
      </c>
      <c r="CA10380" s="33">
        <v>74.954170000000005</v>
      </c>
      <c r="CB10380" s="33">
        <v>72.7</v>
      </c>
      <c r="CC10380" s="33">
        <v>70.904169999999993</v>
      </c>
      <c r="DC10380" s="9">
        <v>82.334270000000004</v>
      </c>
      <c r="DD10380" s="9">
        <v>0</v>
      </c>
    </row>
    <row r="10381" spans="1:108" x14ac:dyDescent="0.25">
      <c r="A10381" s="9" t="s">
        <v>42</v>
      </c>
      <c r="B10381" s="9" t="s">
        <v>31</v>
      </c>
      <c r="C10381" s="9" t="s">
        <v>2</v>
      </c>
      <c r="D10381" s="9" t="s">
        <v>39</v>
      </c>
      <c r="E10381" s="9" t="s">
        <v>38</v>
      </c>
      <c r="F10381" s="9">
        <v>2026</v>
      </c>
      <c r="G10381" s="9">
        <v>6</v>
      </c>
      <c r="H10381" s="9"/>
      <c r="BF10381" s="33">
        <v>71.842740000000006</v>
      </c>
      <c r="BG10381" s="33">
        <v>70.056449999999998</v>
      </c>
      <c r="BH10381" s="33">
        <v>68.963710000000006</v>
      </c>
      <c r="BI10381" s="33">
        <v>68.108869999999996</v>
      </c>
      <c r="BJ10381" s="33">
        <v>67.354839999999996</v>
      </c>
      <c r="BK10381" s="33">
        <v>66.75806</v>
      </c>
      <c r="BL10381" s="33">
        <v>67.548389999999998</v>
      </c>
      <c r="BM10381" s="33">
        <v>71.604839999999996</v>
      </c>
      <c r="BN10381" s="33">
        <v>77.125</v>
      </c>
      <c r="BO10381" s="33">
        <v>82.580640000000002</v>
      </c>
      <c r="BP10381" s="33">
        <v>87.637100000000004</v>
      </c>
      <c r="BQ10381" s="33">
        <v>90.475809999999996</v>
      </c>
      <c r="BR10381" s="33">
        <v>90.74194</v>
      </c>
      <c r="BS10381" s="33">
        <v>89.899190000000004</v>
      </c>
      <c r="BT10381" s="33">
        <v>90.5</v>
      </c>
      <c r="BU10381" s="33">
        <v>91.334680000000006</v>
      </c>
      <c r="BV10381" s="33">
        <v>91.870959999999997</v>
      </c>
      <c r="BW10381" s="33">
        <v>91.354839999999996</v>
      </c>
      <c r="BX10381" s="33">
        <v>89.786289999999994</v>
      </c>
      <c r="BY10381" s="33">
        <v>87.358869999999996</v>
      </c>
      <c r="BZ10381" s="33">
        <v>84.270160000000004</v>
      </c>
      <c r="CA10381" s="33">
        <v>81.153229999999994</v>
      </c>
      <c r="CB10381" s="33">
        <v>78.903229999999994</v>
      </c>
      <c r="CC10381" s="33">
        <v>76.717740000000006</v>
      </c>
      <c r="DC10381" s="9">
        <v>82.334270000000004</v>
      </c>
      <c r="DD10381" s="9">
        <v>0</v>
      </c>
    </row>
    <row r="10382" spans="1:108" x14ac:dyDescent="0.25">
      <c r="A10382" s="9" t="s">
        <v>42</v>
      </c>
      <c r="B10382" s="9" t="s">
        <v>31</v>
      </c>
      <c r="C10382" s="9" t="s">
        <v>2</v>
      </c>
      <c r="D10382" s="9" t="s">
        <v>39</v>
      </c>
      <c r="E10382" s="9" t="s">
        <v>38</v>
      </c>
      <c r="F10382" s="9">
        <v>2026</v>
      </c>
      <c r="G10382" s="9">
        <v>7</v>
      </c>
      <c r="H10382" s="9"/>
      <c r="BF10382" s="33">
        <v>71.310609999999997</v>
      </c>
      <c r="BG10382" s="33">
        <v>70.685609999999997</v>
      </c>
      <c r="BH10382" s="33">
        <v>70.037880000000001</v>
      </c>
      <c r="BI10382" s="33">
        <v>69.037880000000001</v>
      </c>
      <c r="BJ10382" s="33">
        <v>68.488640000000004</v>
      </c>
      <c r="BK10382" s="33">
        <v>67.837119999999999</v>
      </c>
      <c r="BL10382" s="33">
        <v>67.939390000000003</v>
      </c>
      <c r="BM10382" s="33">
        <v>69.852270000000004</v>
      </c>
      <c r="BN10382" s="33">
        <v>73.534090000000006</v>
      </c>
      <c r="BO10382" s="33">
        <v>78.166659999999993</v>
      </c>
      <c r="BP10382" s="33">
        <v>82.632580000000004</v>
      </c>
      <c r="BQ10382" s="33">
        <v>86.268940000000001</v>
      </c>
      <c r="BR10382" s="33">
        <v>87.287880000000001</v>
      </c>
      <c r="BS10382" s="33">
        <v>87.446969999999993</v>
      </c>
      <c r="BT10382" s="33">
        <v>87.534090000000006</v>
      </c>
      <c r="BU10382" s="33">
        <v>88.041659999999993</v>
      </c>
      <c r="BV10382" s="33">
        <v>88.465909999999994</v>
      </c>
      <c r="BW10382" s="33">
        <v>87.848489999999998</v>
      </c>
      <c r="BX10382" s="33">
        <v>86.022729999999996</v>
      </c>
      <c r="BY10382" s="33">
        <v>83.386359999999996</v>
      </c>
      <c r="BZ10382" s="33">
        <v>80.276510000000002</v>
      </c>
      <c r="CA10382" s="33">
        <v>77.833340000000007</v>
      </c>
      <c r="CB10382" s="33">
        <v>75.753780000000006</v>
      </c>
      <c r="CC10382" s="33">
        <v>74.136359999999996</v>
      </c>
      <c r="DC10382" s="9">
        <v>82.334270000000004</v>
      </c>
      <c r="DD10382" s="9">
        <v>0</v>
      </c>
    </row>
    <row r="10383" spans="1:108" x14ac:dyDescent="0.25">
      <c r="A10383" s="9" t="s">
        <v>42</v>
      </c>
      <c r="B10383" s="9" t="s">
        <v>31</v>
      </c>
      <c r="C10383" s="9" t="s">
        <v>2</v>
      </c>
      <c r="D10383" s="9" t="s">
        <v>39</v>
      </c>
      <c r="E10383" s="9" t="s">
        <v>38</v>
      </c>
      <c r="F10383" s="9">
        <v>2026</v>
      </c>
      <c r="G10383" s="9">
        <v>8</v>
      </c>
      <c r="H10383" s="9"/>
      <c r="BF10383" s="33">
        <v>70.920460000000006</v>
      </c>
      <c r="BG10383" s="33">
        <v>70.049239999999998</v>
      </c>
      <c r="BH10383" s="33">
        <v>69.287880000000001</v>
      </c>
      <c r="BI10383" s="33">
        <v>68.530299999999997</v>
      </c>
      <c r="BJ10383" s="33">
        <v>67.556820000000002</v>
      </c>
      <c r="BK10383" s="33">
        <v>66.969700000000003</v>
      </c>
      <c r="BL10383" s="33">
        <v>66.632580000000004</v>
      </c>
      <c r="BM10383" s="33">
        <v>68.018940000000001</v>
      </c>
      <c r="BN10383" s="33">
        <v>72.958340000000007</v>
      </c>
      <c r="BO10383" s="33">
        <v>78.284090000000006</v>
      </c>
      <c r="BP10383" s="33">
        <v>82.303030000000007</v>
      </c>
      <c r="BQ10383" s="33">
        <v>85.496219999999994</v>
      </c>
      <c r="BR10383" s="33">
        <v>87.219700000000003</v>
      </c>
      <c r="BS10383" s="33">
        <v>88.253780000000006</v>
      </c>
      <c r="BT10383" s="33">
        <v>88.700760000000002</v>
      </c>
      <c r="BU10383" s="33">
        <v>88.719700000000003</v>
      </c>
      <c r="BV10383" s="33">
        <v>88.310609999999997</v>
      </c>
      <c r="BW10383" s="33">
        <v>87.071969999999993</v>
      </c>
      <c r="BX10383" s="33">
        <v>84.928030000000007</v>
      </c>
      <c r="BY10383" s="33">
        <v>82.071969999999993</v>
      </c>
      <c r="BZ10383" s="33">
        <v>78.859849999999994</v>
      </c>
      <c r="CA10383" s="33">
        <v>76.393940000000001</v>
      </c>
      <c r="CB10383" s="33">
        <v>74.534090000000006</v>
      </c>
      <c r="CC10383" s="33">
        <v>72.909090000000006</v>
      </c>
      <c r="DC10383" s="9">
        <v>82.334270000000004</v>
      </c>
      <c r="DD10383" s="9">
        <v>0</v>
      </c>
    </row>
    <row r="10384" spans="1:108" x14ac:dyDescent="0.25">
      <c r="A10384" s="9" t="s">
        <v>42</v>
      </c>
      <c r="B10384" s="9" t="s">
        <v>31</v>
      </c>
      <c r="C10384" s="9" t="s">
        <v>2</v>
      </c>
      <c r="D10384" s="9" t="s">
        <v>39</v>
      </c>
      <c r="E10384" s="9" t="s">
        <v>38</v>
      </c>
      <c r="F10384" s="9">
        <v>2026</v>
      </c>
      <c r="G10384" s="9">
        <v>9</v>
      </c>
      <c r="H10384" s="9"/>
      <c r="BF10384" s="33">
        <v>69.375</v>
      </c>
      <c r="BG10384" s="33">
        <v>68.553030000000007</v>
      </c>
      <c r="BH10384" s="33">
        <v>67.196969999999993</v>
      </c>
      <c r="BI10384" s="33">
        <v>66.5</v>
      </c>
      <c r="BJ10384" s="33">
        <v>65.643940000000001</v>
      </c>
      <c r="BK10384" s="33">
        <v>65.170460000000006</v>
      </c>
      <c r="BL10384" s="33">
        <v>64.594700000000003</v>
      </c>
      <c r="BM10384" s="33">
        <v>65.481059999999999</v>
      </c>
      <c r="BN10384" s="33">
        <v>70.246219999999994</v>
      </c>
      <c r="BO10384" s="33">
        <v>76.121219999999994</v>
      </c>
      <c r="BP10384" s="33">
        <v>81.492419999999996</v>
      </c>
      <c r="BQ10384" s="33">
        <v>84.268940000000001</v>
      </c>
      <c r="BR10384" s="33">
        <v>85.193179999999998</v>
      </c>
      <c r="BS10384" s="33">
        <v>85.443179999999998</v>
      </c>
      <c r="BT10384" s="33">
        <v>86.045460000000006</v>
      </c>
      <c r="BU10384" s="33">
        <v>86.333340000000007</v>
      </c>
      <c r="BV10384" s="33">
        <v>85.931820000000002</v>
      </c>
      <c r="BW10384" s="33">
        <v>84.867419999999996</v>
      </c>
      <c r="BX10384" s="33">
        <v>82.314390000000003</v>
      </c>
      <c r="BY10384" s="33">
        <v>78.742419999999996</v>
      </c>
      <c r="BZ10384" s="33">
        <v>75.920460000000006</v>
      </c>
      <c r="CA10384" s="33">
        <v>73.882580000000004</v>
      </c>
      <c r="CB10384" s="33">
        <v>71.958340000000007</v>
      </c>
      <c r="CC10384" s="33">
        <v>70.113640000000004</v>
      </c>
      <c r="DC10384" s="9">
        <v>82.334270000000004</v>
      </c>
      <c r="DD10384" s="9">
        <v>0</v>
      </c>
    </row>
    <row r="10385" spans="1:108" x14ac:dyDescent="0.25">
      <c r="A10385" s="9" t="s">
        <v>42</v>
      </c>
      <c r="B10385" s="9" t="s">
        <v>31</v>
      </c>
      <c r="C10385" s="9" t="s">
        <v>2</v>
      </c>
      <c r="D10385" s="9" t="s">
        <v>39</v>
      </c>
      <c r="E10385" s="9" t="s">
        <v>38</v>
      </c>
      <c r="F10385" s="9">
        <v>2026</v>
      </c>
      <c r="G10385" s="9">
        <v>10</v>
      </c>
      <c r="H10385" s="9"/>
      <c r="BF10385" s="33">
        <v>66.727270000000004</v>
      </c>
      <c r="BG10385" s="33">
        <v>65.981059999999999</v>
      </c>
      <c r="BH10385" s="33">
        <v>65.522729999999996</v>
      </c>
      <c r="BI10385" s="33">
        <v>64.772729999999996</v>
      </c>
      <c r="BJ10385" s="33">
        <v>63.700760000000002</v>
      </c>
      <c r="BK10385" s="33">
        <v>62.909089999999999</v>
      </c>
      <c r="BL10385" s="33">
        <v>62.261360000000003</v>
      </c>
      <c r="BM10385" s="33">
        <v>62.806820000000002</v>
      </c>
      <c r="BN10385" s="33">
        <v>66.992419999999996</v>
      </c>
      <c r="BO10385" s="33">
        <v>72.727270000000004</v>
      </c>
      <c r="BP10385" s="33">
        <v>78.553030000000007</v>
      </c>
      <c r="BQ10385" s="33">
        <v>83.704539999999994</v>
      </c>
      <c r="BR10385" s="33">
        <v>87.704539999999994</v>
      </c>
      <c r="BS10385" s="33">
        <v>88.882580000000004</v>
      </c>
      <c r="BT10385" s="33">
        <v>86.882580000000004</v>
      </c>
      <c r="BU10385" s="33">
        <v>86.765150000000006</v>
      </c>
      <c r="BV10385" s="33">
        <v>86.026510000000002</v>
      </c>
      <c r="BW10385" s="33">
        <v>83.905299999999997</v>
      </c>
      <c r="BX10385" s="33">
        <v>80.079539999999994</v>
      </c>
      <c r="BY10385" s="33">
        <v>76.287880000000001</v>
      </c>
      <c r="BZ10385" s="33">
        <v>73.992419999999996</v>
      </c>
      <c r="CA10385" s="33">
        <v>71.625</v>
      </c>
      <c r="CB10385" s="33">
        <v>69.212119999999999</v>
      </c>
      <c r="CC10385" s="33">
        <v>66.969700000000003</v>
      </c>
      <c r="DC10385" s="9">
        <v>82.334270000000004</v>
      </c>
      <c r="DD10385" s="9">
        <v>0</v>
      </c>
    </row>
    <row r="10386" spans="1:108" x14ac:dyDescent="0.25">
      <c r="A10386" s="9" t="s">
        <v>42</v>
      </c>
      <c r="B10386" s="9" t="s">
        <v>31</v>
      </c>
      <c r="C10386" s="9" t="s">
        <v>2</v>
      </c>
      <c r="D10386" s="9" t="s">
        <v>39</v>
      </c>
      <c r="E10386" s="9" t="s">
        <v>36</v>
      </c>
      <c r="F10386" s="9">
        <v>2016</v>
      </c>
      <c r="H10386" s="9"/>
      <c r="BF10386" s="33">
        <v>70.722530000000006</v>
      </c>
      <c r="BG10386" s="33">
        <v>69.708340000000007</v>
      </c>
      <c r="BH10386" s="33">
        <v>68.750950000000003</v>
      </c>
      <c r="BI10386" s="33">
        <v>67.936549999999997</v>
      </c>
      <c r="BJ10386" s="33">
        <v>67.164770000000004</v>
      </c>
      <c r="BK10386" s="33">
        <v>66.596590000000006</v>
      </c>
      <c r="BL10386" s="33">
        <v>66.600380000000001</v>
      </c>
      <c r="BM10386" s="33">
        <v>68.660030000000006</v>
      </c>
      <c r="BN10386" s="33">
        <v>73.395840000000007</v>
      </c>
      <c r="BO10386" s="33">
        <v>78.733900000000006</v>
      </c>
      <c r="BP10386" s="33">
        <v>83.485789999999994</v>
      </c>
      <c r="BQ10386" s="33">
        <v>86.586169999999996</v>
      </c>
      <c r="BR10386" s="33">
        <v>87.519890000000004</v>
      </c>
      <c r="BS10386" s="33">
        <v>87.612700000000004</v>
      </c>
      <c r="BT10386" s="33">
        <v>88.018969999999996</v>
      </c>
      <c r="BU10386" s="33">
        <v>88.412899999999993</v>
      </c>
      <c r="BV10386" s="33">
        <v>88.442239999999998</v>
      </c>
      <c r="BW10386" s="33">
        <v>87.573880000000003</v>
      </c>
      <c r="BX10386" s="33">
        <v>85.538839999999993</v>
      </c>
      <c r="BY10386" s="33">
        <v>82.657210000000006</v>
      </c>
      <c r="BZ10386" s="33">
        <v>79.611739999999998</v>
      </c>
      <c r="CA10386" s="33">
        <v>77.114590000000007</v>
      </c>
      <c r="CB10386" s="33">
        <v>75.097530000000006</v>
      </c>
      <c r="CC10386" s="33">
        <v>73.295460000000006</v>
      </c>
      <c r="DC10386" s="9">
        <v>82.334270000000004</v>
      </c>
      <c r="DD10386" s="9">
        <v>0</v>
      </c>
    </row>
    <row r="10387" spans="1:108" x14ac:dyDescent="0.25">
      <c r="A10387" s="9" t="s">
        <v>42</v>
      </c>
      <c r="B10387" s="9" t="s">
        <v>31</v>
      </c>
      <c r="C10387" s="9" t="s">
        <v>2</v>
      </c>
      <c r="D10387" s="9" t="s">
        <v>39</v>
      </c>
      <c r="E10387" s="9" t="s">
        <v>36</v>
      </c>
      <c r="F10387" s="9">
        <v>2017</v>
      </c>
      <c r="H10387" s="9"/>
      <c r="BF10387" s="33">
        <v>70.722530000000006</v>
      </c>
      <c r="BG10387" s="33">
        <v>69.708340000000007</v>
      </c>
      <c r="BH10387" s="33">
        <v>68.750950000000003</v>
      </c>
      <c r="BI10387" s="33">
        <v>67.936549999999997</v>
      </c>
      <c r="BJ10387" s="33">
        <v>67.164770000000004</v>
      </c>
      <c r="BK10387" s="33">
        <v>66.596590000000006</v>
      </c>
      <c r="BL10387" s="33">
        <v>66.600380000000001</v>
      </c>
      <c r="BM10387" s="33">
        <v>68.660030000000006</v>
      </c>
      <c r="BN10387" s="33">
        <v>73.395840000000007</v>
      </c>
      <c r="BO10387" s="33">
        <v>78.733900000000006</v>
      </c>
      <c r="BP10387" s="33">
        <v>83.485789999999994</v>
      </c>
      <c r="BQ10387" s="33">
        <v>86.586169999999996</v>
      </c>
      <c r="BR10387" s="33">
        <v>87.519890000000004</v>
      </c>
      <c r="BS10387" s="33">
        <v>87.612700000000004</v>
      </c>
      <c r="BT10387" s="33">
        <v>88.018969999999996</v>
      </c>
      <c r="BU10387" s="33">
        <v>88.412899999999993</v>
      </c>
      <c r="BV10387" s="33">
        <v>88.442239999999998</v>
      </c>
      <c r="BW10387" s="33">
        <v>87.573880000000003</v>
      </c>
      <c r="BX10387" s="33">
        <v>85.538839999999993</v>
      </c>
      <c r="BY10387" s="33">
        <v>82.657210000000006</v>
      </c>
      <c r="BZ10387" s="33">
        <v>79.611739999999998</v>
      </c>
      <c r="CA10387" s="33">
        <v>77.114590000000007</v>
      </c>
      <c r="CB10387" s="33">
        <v>75.097530000000006</v>
      </c>
      <c r="CC10387" s="33">
        <v>73.295460000000006</v>
      </c>
      <c r="DC10387" s="9">
        <v>82.334270000000004</v>
      </c>
      <c r="DD10387" s="9">
        <v>0</v>
      </c>
    </row>
    <row r="10388" spans="1:108" x14ac:dyDescent="0.25">
      <c r="A10388" s="9" t="s">
        <v>42</v>
      </c>
      <c r="B10388" s="9" t="s">
        <v>31</v>
      </c>
      <c r="C10388" s="9" t="s">
        <v>2</v>
      </c>
      <c r="D10388" s="9" t="s">
        <v>39</v>
      </c>
      <c r="E10388" s="9" t="s">
        <v>36</v>
      </c>
      <c r="F10388" s="9">
        <v>2018</v>
      </c>
      <c r="H10388" s="9"/>
      <c r="BF10388" s="33">
        <v>70.722530000000006</v>
      </c>
      <c r="BG10388" s="33">
        <v>69.708340000000007</v>
      </c>
      <c r="BH10388" s="33">
        <v>68.750950000000003</v>
      </c>
      <c r="BI10388" s="33">
        <v>67.936549999999997</v>
      </c>
      <c r="BJ10388" s="33">
        <v>67.164770000000004</v>
      </c>
      <c r="BK10388" s="33">
        <v>66.596590000000006</v>
      </c>
      <c r="BL10388" s="33">
        <v>66.600380000000001</v>
      </c>
      <c r="BM10388" s="33">
        <v>68.660030000000006</v>
      </c>
      <c r="BN10388" s="33">
        <v>73.395840000000007</v>
      </c>
      <c r="BO10388" s="33">
        <v>78.733900000000006</v>
      </c>
      <c r="BP10388" s="33">
        <v>83.485789999999994</v>
      </c>
      <c r="BQ10388" s="33">
        <v>86.586169999999996</v>
      </c>
      <c r="BR10388" s="33">
        <v>87.519890000000004</v>
      </c>
      <c r="BS10388" s="33">
        <v>87.612700000000004</v>
      </c>
      <c r="BT10388" s="33">
        <v>88.018969999999996</v>
      </c>
      <c r="BU10388" s="33">
        <v>88.412899999999993</v>
      </c>
      <c r="BV10388" s="33">
        <v>88.442239999999998</v>
      </c>
      <c r="BW10388" s="33">
        <v>87.573880000000003</v>
      </c>
      <c r="BX10388" s="33">
        <v>85.538839999999993</v>
      </c>
      <c r="BY10388" s="33">
        <v>82.657210000000006</v>
      </c>
      <c r="BZ10388" s="33">
        <v>79.611739999999998</v>
      </c>
      <c r="CA10388" s="33">
        <v>77.114590000000007</v>
      </c>
      <c r="CB10388" s="33">
        <v>75.097530000000006</v>
      </c>
      <c r="CC10388" s="33">
        <v>73.295460000000006</v>
      </c>
      <c r="DC10388" s="9">
        <v>82.334270000000004</v>
      </c>
      <c r="DD10388" s="9">
        <v>0</v>
      </c>
    </row>
    <row r="10389" spans="1:108" x14ac:dyDescent="0.25">
      <c r="A10389" s="9" t="s">
        <v>42</v>
      </c>
      <c r="B10389" s="9" t="s">
        <v>31</v>
      </c>
      <c r="C10389" s="9" t="s">
        <v>2</v>
      </c>
      <c r="D10389" s="9" t="s">
        <v>39</v>
      </c>
      <c r="E10389" s="9" t="s">
        <v>36</v>
      </c>
      <c r="F10389" s="9">
        <v>2019</v>
      </c>
      <c r="H10389" s="9"/>
      <c r="BF10389" s="33">
        <v>70.722530000000006</v>
      </c>
      <c r="BG10389" s="33">
        <v>69.708340000000007</v>
      </c>
      <c r="BH10389" s="33">
        <v>68.750950000000003</v>
      </c>
      <c r="BI10389" s="33">
        <v>67.936549999999997</v>
      </c>
      <c r="BJ10389" s="33">
        <v>67.164770000000004</v>
      </c>
      <c r="BK10389" s="33">
        <v>66.596590000000006</v>
      </c>
      <c r="BL10389" s="33">
        <v>66.600380000000001</v>
      </c>
      <c r="BM10389" s="33">
        <v>68.660030000000006</v>
      </c>
      <c r="BN10389" s="33">
        <v>73.395840000000007</v>
      </c>
      <c r="BO10389" s="33">
        <v>78.733900000000006</v>
      </c>
      <c r="BP10389" s="33">
        <v>83.485789999999994</v>
      </c>
      <c r="BQ10389" s="33">
        <v>86.586169999999996</v>
      </c>
      <c r="BR10389" s="33">
        <v>87.519890000000004</v>
      </c>
      <c r="BS10389" s="33">
        <v>87.612700000000004</v>
      </c>
      <c r="BT10389" s="33">
        <v>88.018969999999996</v>
      </c>
      <c r="BU10389" s="33">
        <v>88.412899999999993</v>
      </c>
      <c r="BV10389" s="33">
        <v>88.442239999999998</v>
      </c>
      <c r="BW10389" s="33">
        <v>87.573880000000003</v>
      </c>
      <c r="BX10389" s="33">
        <v>85.538839999999993</v>
      </c>
      <c r="BY10389" s="33">
        <v>82.657210000000006</v>
      </c>
      <c r="BZ10389" s="33">
        <v>79.611739999999998</v>
      </c>
      <c r="CA10389" s="33">
        <v>77.114590000000007</v>
      </c>
      <c r="CB10389" s="33">
        <v>75.097530000000006</v>
      </c>
      <c r="CC10389" s="33">
        <v>73.295460000000006</v>
      </c>
      <c r="DC10389" s="9">
        <v>82.334270000000004</v>
      </c>
      <c r="DD10389" s="9">
        <v>0</v>
      </c>
    </row>
    <row r="10390" spans="1:108" x14ac:dyDescent="0.25">
      <c r="A10390" s="9" t="s">
        <v>42</v>
      </c>
      <c r="B10390" s="9" t="s">
        <v>31</v>
      </c>
      <c r="C10390" s="9" t="s">
        <v>2</v>
      </c>
      <c r="D10390" s="9" t="s">
        <v>39</v>
      </c>
      <c r="E10390" s="9" t="s">
        <v>36</v>
      </c>
      <c r="F10390" s="9">
        <v>2020</v>
      </c>
      <c r="H10390" s="9"/>
      <c r="BF10390" s="33">
        <v>70.722530000000006</v>
      </c>
      <c r="BG10390" s="33">
        <v>69.708340000000007</v>
      </c>
      <c r="BH10390" s="33">
        <v>68.750950000000003</v>
      </c>
      <c r="BI10390" s="33">
        <v>67.936549999999997</v>
      </c>
      <c r="BJ10390" s="33">
        <v>67.164770000000004</v>
      </c>
      <c r="BK10390" s="33">
        <v>66.596590000000006</v>
      </c>
      <c r="BL10390" s="33">
        <v>66.600380000000001</v>
      </c>
      <c r="BM10390" s="33">
        <v>68.660030000000006</v>
      </c>
      <c r="BN10390" s="33">
        <v>73.395840000000007</v>
      </c>
      <c r="BO10390" s="33">
        <v>78.733900000000006</v>
      </c>
      <c r="BP10390" s="33">
        <v>83.485789999999994</v>
      </c>
      <c r="BQ10390" s="33">
        <v>86.586169999999996</v>
      </c>
      <c r="BR10390" s="33">
        <v>87.519890000000004</v>
      </c>
      <c r="BS10390" s="33">
        <v>87.612700000000004</v>
      </c>
      <c r="BT10390" s="33">
        <v>88.018969999999996</v>
      </c>
      <c r="BU10390" s="33">
        <v>88.412899999999993</v>
      </c>
      <c r="BV10390" s="33">
        <v>88.442239999999998</v>
      </c>
      <c r="BW10390" s="33">
        <v>87.573880000000003</v>
      </c>
      <c r="BX10390" s="33">
        <v>85.538839999999993</v>
      </c>
      <c r="BY10390" s="33">
        <v>82.657210000000006</v>
      </c>
      <c r="BZ10390" s="33">
        <v>79.611739999999998</v>
      </c>
      <c r="CA10390" s="33">
        <v>77.114590000000007</v>
      </c>
      <c r="CB10390" s="33">
        <v>75.097530000000006</v>
      </c>
      <c r="CC10390" s="33">
        <v>73.295460000000006</v>
      </c>
      <c r="DC10390" s="9">
        <v>82.334270000000004</v>
      </c>
      <c r="DD10390" s="9">
        <v>0</v>
      </c>
    </row>
    <row r="10391" spans="1:108" x14ac:dyDescent="0.25">
      <c r="A10391" s="9" t="s">
        <v>42</v>
      </c>
      <c r="B10391" s="9" t="s">
        <v>31</v>
      </c>
      <c r="C10391" s="9" t="s">
        <v>2</v>
      </c>
      <c r="D10391" s="9" t="s">
        <v>39</v>
      </c>
      <c r="E10391" s="9" t="s">
        <v>36</v>
      </c>
      <c r="F10391" s="9">
        <v>2021</v>
      </c>
      <c r="H10391" s="9"/>
      <c r="BF10391" s="33">
        <v>70.722530000000006</v>
      </c>
      <c r="BG10391" s="33">
        <v>69.708340000000007</v>
      </c>
      <c r="BH10391" s="33">
        <v>68.750950000000003</v>
      </c>
      <c r="BI10391" s="33">
        <v>67.936549999999997</v>
      </c>
      <c r="BJ10391" s="33">
        <v>67.164770000000004</v>
      </c>
      <c r="BK10391" s="33">
        <v>66.596590000000006</v>
      </c>
      <c r="BL10391" s="33">
        <v>66.600380000000001</v>
      </c>
      <c r="BM10391" s="33">
        <v>68.660030000000006</v>
      </c>
      <c r="BN10391" s="33">
        <v>73.395840000000007</v>
      </c>
      <c r="BO10391" s="33">
        <v>78.733900000000006</v>
      </c>
      <c r="BP10391" s="33">
        <v>83.485789999999994</v>
      </c>
      <c r="BQ10391" s="33">
        <v>86.586169999999996</v>
      </c>
      <c r="BR10391" s="33">
        <v>87.519890000000004</v>
      </c>
      <c r="BS10391" s="33">
        <v>87.612700000000004</v>
      </c>
      <c r="BT10391" s="33">
        <v>88.018969999999996</v>
      </c>
      <c r="BU10391" s="33">
        <v>88.412899999999993</v>
      </c>
      <c r="BV10391" s="33">
        <v>88.442239999999998</v>
      </c>
      <c r="BW10391" s="33">
        <v>87.573880000000003</v>
      </c>
      <c r="BX10391" s="33">
        <v>85.538839999999993</v>
      </c>
      <c r="BY10391" s="33">
        <v>82.657210000000006</v>
      </c>
      <c r="BZ10391" s="33">
        <v>79.611739999999998</v>
      </c>
      <c r="CA10391" s="33">
        <v>77.114590000000007</v>
      </c>
      <c r="CB10391" s="33">
        <v>75.097530000000006</v>
      </c>
      <c r="CC10391" s="33">
        <v>73.295460000000006</v>
      </c>
      <c r="DC10391" s="9">
        <v>82.334270000000004</v>
      </c>
      <c r="DD10391" s="9">
        <v>0</v>
      </c>
    </row>
    <row r="10392" spans="1:108" x14ac:dyDescent="0.25">
      <c r="A10392" s="9" t="s">
        <v>42</v>
      </c>
      <c r="B10392" s="9" t="s">
        <v>31</v>
      </c>
      <c r="C10392" s="9" t="s">
        <v>2</v>
      </c>
      <c r="D10392" s="9" t="s">
        <v>39</v>
      </c>
      <c r="E10392" s="9" t="s">
        <v>36</v>
      </c>
      <c r="F10392" s="9">
        <v>2022</v>
      </c>
      <c r="H10392" s="9"/>
      <c r="BF10392" s="33">
        <v>70.722530000000006</v>
      </c>
      <c r="BG10392" s="33">
        <v>69.708340000000007</v>
      </c>
      <c r="BH10392" s="33">
        <v>68.750950000000003</v>
      </c>
      <c r="BI10392" s="33">
        <v>67.936549999999997</v>
      </c>
      <c r="BJ10392" s="33">
        <v>67.164770000000004</v>
      </c>
      <c r="BK10392" s="33">
        <v>66.596590000000006</v>
      </c>
      <c r="BL10392" s="33">
        <v>66.600380000000001</v>
      </c>
      <c r="BM10392" s="33">
        <v>68.660030000000006</v>
      </c>
      <c r="BN10392" s="33">
        <v>73.395840000000007</v>
      </c>
      <c r="BO10392" s="33">
        <v>78.733900000000006</v>
      </c>
      <c r="BP10392" s="33">
        <v>83.485789999999994</v>
      </c>
      <c r="BQ10392" s="33">
        <v>86.586169999999996</v>
      </c>
      <c r="BR10392" s="33">
        <v>87.519890000000004</v>
      </c>
      <c r="BS10392" s="33">
        <v>87.612700000000004</v>
      </c>
      <c r="BT10392" s="33">
        <v>88.018969999999996</v>
      </c>
      <c r="BU10392" s="33">
        <v>88.412899999999993</v>
      </c>
      <c r="BV10392" s="33">
        <v>88.442239999999998</v>
      </c>
      <c r="BW10392" s="33">
        <v>87.573880000000003</v>
      </c>
      <c r="BX10392" s="33">
        <v>85.538839999999993</v>
      </c>
      <c r="BY10392" s="33">
        <v>82.657210000000006</v>
      </c>
      <c r="BZ10392" s="33">
        <v>79.611739999999998</v>
      </c>
      <c r="CA10392" s="33">
        <v>77.114590000000007</v>
      </c>
      <c r="CB10392" s="33">
        <v>75.097530000000006</v>
      </c>
      <c r="CC10392" s="33">
        <v>73.295460000000006</v>
      </c>
      <c r="DC10392" s="9">
        <v>82.334270000000004</v>
      </c>
      <c r="DD10392" s="9">
        <v>0</v>
      </c>
    </row>
    <row r="10393" spans="1:108" x14ac:dyDescent="0.25">
      <c r="A10393" s="9" t="s">
        <v>42</v>
      </c>
      <c r="B10393" s="9" t="s">
        <v>31</v>
      </c>
      <c r="C10393" s="9" t="s">
        <v>2</v>
      </c>
      <c r="D10393" s="9" t="s">
        <v>39</v>
      </c>
      <c r="E10393" s="9" t="s">
        <v>36</v>
      </c>
      <c r="F10393" s="9">
        <v>2023</v>
      </c>
      <c r="H10393" s="9"/>
      <c r="BF10393" s="33">
        <v>70.722530000000006</v>
      </c>
      <c r="BG10393" s="33">
        <v>69.708340000000007</v>
      </c>
      <c r="BH10393" s="33">
        <v>68.750950000000003</v>
      </c>
      <c r="BI10393" s="33">
        <v>67.936549999999997</v>
      </c>
      <c r="BJ10393" s="33">
        <v>67.164770000000004</v>
      </c>
      <c r="BK10393" s="33">
        <v>66.596590000000006</v>
      </c>
      <c r="BL10393" s="33">
        <v>66.600380000000001</v>
      </c>
      <c r="BM10393" s="33">
        <v>68.660030000000006</v>
      </c>
      <c r="BN10393" s="33">
        <v>73.395840000000007</v>
      </c>
      <c r="BO10393" s="33">
        <v>78.733900000000006</v>
      </c>
      <c r="BP10393" s="33">
        <v>83.485789999999994</v>
      </c>
      <c r="BQ10393" s="33">
        <v>86.586169999999996</v>
      </c>
      <c r="BR10393" s="33">
        <v>87.519890000000004</v>
      </c>
      <c r="BS10393" s="33">
        <v>87.612700000000004</v>
      </c>
      <c r="BT10393" s="33">
        <v>88.018969999999996</v>
      </c>
      <c r="BU10393" s="33">
        <v>88.412899999999993</v>
      </c>
      <c r="BV10393" s="33">
        <v>88.442239999999998</v>
      </c>
      <c r="BW10393" s="33">
        <v>87.573880000000003</v>
      </c>
      <c r="BX10393" s="33">
        <v>85.538839999999993</v>
      </c>
      <c r="BY10393" s="33">
        <v>82.657210000000006</v>
      </c>
      <c r="BZ10393" s="33">
        <v>79.611739999999998</v>
      </c>
      <c r="CA10393" s="33">
        <v>77.114590000000007</v>
      </c>
      <c r="CB10393" s="33">
        <v>75.097530000000006</v>
      </c>
      <c r="CC10393" s="33">
        <v>73.295460000000006</v>
      </c>
      <c r="DC10393" s="9">
        <v>82.334270000000004</v>
      </c>
      <c r="DD10393" s="9">
        <v>0</v>
      </c>
    </row>
    <row r="10394" spans="1:108" x14ac:dyDescent="0.25">
      <c r="A10394" s="9" t="s">
        <v>42</v>
      </c>
      <c r="B10394" s="9" t="s">
        <v>31</v>
      </c>
      <c r="C10394" s="9" t="s">
        <v>2</v>
      </c>
      <c r="D10394" s="9" t="s">
        <v>39</v>
      </c>
      <c r="E10394" s="9" t="s">
        <v>36</v>
      </c>
      <c r="F10394" s="9">
        <v>2024</v>
      </c>
      <c r="H10394" s="9"/>
      <c r="BF10394" s="33">
        <v>70.722530000000006</v>
      </c>
      <c r="BG10394" s="33">
        <v>69.708340000000007</v>
      </c>
      <c r="BH10394" s="33">
        <v>68.750950000000003</v>
      </c>
      <c r="BI10394" s="33">
        <v>67.936549999999997</v>
      </c>
      <c r="BJ10394" s="33">
        <v>67.164770000000004</v>
      </c>
      <c r="BK10394" s="33">
        <v>66.596590000000006</v>
      </c>
      <c r="BL10394" s="33">
        <v>66.600380000000001</v>
      </c>
      <c r="BM10394" s="33">
        <v>68.660030000000006</v>
      </c>
      <c r="BN10394" s="33">
        <v>73.395840000000007</v>
      </c>
      <c r="BO10394" s="33">
        <v>78.733900000000006</v>
      </c>
      <c r="BP10394" s="33">
        <v>83.485789999999994</v>
      </c>
      <c r="BQ10394" s="33">
        <v>86.586169999999996</v>
      </c>
      <c r="BR10394" s="33">
        <v>87.519890000000004</v>
      </c>
      <c r="BS10394" s="33">
        <v>87.612700000000004</v>
      </c>
      <c r="BT10394" s="33">
        <v>88.018969999999996</v>
      </c>
      <c r="BU10394" s="33">
        <v>88.412899999999993</v>
      </c>
      <c r="BV10394" s="33">
        <v>88.442239999999998</v>
      </c>
      <c r="BW10394" s="33">
        <v>87.573880000000003</v>
      </c>
      <c r="BX10394" s="33">
        <v>85.538839999999993</v>
      </c>
      <c r="BY10394" s="33">
        <v>82.657210000000006</v>
      </c>
      <c r="BZ10394" s="33">
        <v>79.611739999999998</v>
      </c>
      <c r="CA10394" s="33">
        <v>77.114590000000007</v>
      </c>
      <c r="CB10394" s="33">
        <v>75.097530000000006</v>
      </c>
      <c r="CC10394" s="33">
        <v>73.295460000000006</v>
      </c>
      <c r="DC10394" s="9">
        <v>82.334270000000004</v>
      </c>
      <c r="DD10394" s="9">
        <v>0</v>
      </c>
    </row>
    <row r="10395" spans="1:108" x14ac:dyDescent="0.25">
      <c r="A10395" s="9" t="s">
        <v>42</v>
      </c>
      <c r="B10395" s="9" t="s">
        <v>31</v>
      </c>
      <c r="C10395" s="9" t="s">
        <v>2</v>
      </c>
      <c r="D10395" s="9" t="s">
        <v>39</v>
      </c>
      <c r="E10395" s="9" t="s">
        <v>36</v>
      </c>
      <c r="F10395" s="9">
        <v>2025</v>
      </c>
      <c r="H10395" s="9"/>
      <c r="BF10395" s="33">
        <v>70.722530000000006</v>
      </c>
      <c r="BG10395" s="33">
        <v>69.708340000000007</v>
      </c>
      <c r="BH10395" s="33">
        <v>68.750950000000003</v>
      </c>
      <c r="BI10395" s="33">
        <v>67.936549999999997</v>
      </c>
      <c r="BJ10395" s="33">
        <v>67.164770000000004</v>
      </c>
      <c r="BK10395" s="33">
        <v>66.596590000000006</v>
      </c>
      <c r="BL10395" s="33">
        <v>66.600380000000001</v>
      </c>
      <c r="BM10395" s="33">
        <v>68.660030000000006</v>
      </c>
      <c r="BN10395" s="33">
        <v>73.395840000000007</v>
      </c>
      <c r="BO10395" s="33">
        <v>78.733900000000006</v>
      </c>
      <c r="BP10395" s="33">
        <v>83.485789999999994</v>
      </c>
      <c r="BQ10395" s="33">
        <v>86.586169999999996</v>
      </c>
      <c r="BR10395" s="33">
        <v>87.519890000000004</v>
      </c>
      <c r="BS10395" s="33">
        <v>87.612700000000004</v>
      </c>
      <c r="BT10395" s="33">
        <v>88.018969999999996</v>
      </c>
      <c r="BU10395" s="33">
        <v>88.412899999999993</v>
      </c>
      <c r="BV10395" s="33">
        <v>88.442239999999998</v>
      </c>
      <c r="BW10395" s="33">
        <v>87.573880000000003</v>
      </c>
      <c r="BX10395" s="33">
        <v>85.538839999999993</v>
      </c>
      <c r="BY10395" s="33">
        <v>82.657210000000006</v>
      </c>
      <c r="BZ10395" s="33">
        <v>79.611739999999998</v>
      </c>
      <c r="CA10395" s="33">
        <v>77.114590000000007</v>
      </c>
      <c r="CB10395" s="33">
        <v>75.097530000000006</v>
      </c>
      <c r="CC10395" s="33">
        <v>73.295460000000006</v>
      </c>
      <c r="DC10395" s="9">
        <v>82.334270000000004</v>
      </c>
      <c r="DD10395" s="9">
        <v>0</v>
      </c>
    </row>
    <row r="10396" spans="1:108" x14ac:dyDescent="0.25">
      <c r="A10396" s="9" t="s">
        <v>42</v>
      </c>
      <c r="B10396" s="9" t="s">
        <v>31</v>
      </c>
      <c r="C10396" s="9" t="s">
        <v>2</v>
      </c>
      <c r="D10396" s="9" t="s">
        <v>39</v>
      </c>
      <c r="E10396" s="9" t="s">
        <v>36</v>
      </c>
      <c r="F10396" s="9">
        <v>2026</v>
      </c>
      <c r="H10396" s="9"/>
      <c r="BF10396" s="33">
        <v>70.722530000000006</v>
      </c>
      <c r="BG10396" s="33">
        <v>69.708340000000007</v>
      </c>
      <c r="BH10396" s="33">
        <v>68.750950000000003</v>
      </c>
      <c r="BI10396" s="33">
        <v>67.936549999999997</v>
      </c>
      <c r="BJ10396" s="33">
        <v>67.164770000000004</v>
      </c>
      <c r="BK10396" s="33">
        <v>66.596590000000006</v>
      </c>
      <c r="BL10396" s="33">
        <v>66.600380000000001</v>
      </c>
      <c r="BM10396" s="33">
        <v>68.660030000000006</v>
      </c>
      <c r="BN10396" s="33">
        <v>73.395840000000007</v>
      </c>
      <c r="BO10396" s="33">
        <v>78.733900000000006</v>
      </c>
      <c r="BP10396" s="33">
        <v>83.485789999999994</v>
      </c>
      <c r="BQ10396" s="33">
        <v>86.586169999999996</v>
      </c>
      <c r="BR10396" s="33">
        <v>87.519890000000004</v>
      </c>
      <c r="BS10396" s="33">
        <v>87.612700000000004</v>
      </c>
      <c r="BT10396" s="33">
        <v>88.018969999999996</v>
      </c>
      <c r="BU10396" s="33">
        <v>88.412899999999993</v>
      </c>
      <c r="BV10396" s="33">
        <v>88.442239999999998</v>
      </c>
      <c r="BW10396" s="33">
        <v>87.573880000000003</v>
      </c>
      <c r="BX10396" s="33">
        <v>85.538839999999993</v>
      </c>
      <c r="BY10396" s="33">
        <v>82.657210000000006</v>
      </c>
      <c r="BZ10396" s="33">
        <v>79.611739999999998</v>
      </c>
      <c r="CA10396" s="33">
        <v>77.114590000000007</v>
      </c>
      <c r="CB10396" s="33">
        <v>75.097530000000006</v>
      </c>
      <c r="CC10396" s="33">
        <v>73.295460000000006</v>
      </c>
      <c r="DC10396" s="9">
        <v>82.334270000000004</v>
      </c>
      <c r="DD10396" s="9">
        <v>0</v>
      </c>
    </row>
    <row r="10397" spans="1:108" x14ac:dyDescent="0.25">
      <c r="A10397" s="9" t="s">
        <v>42</v>
      </c>
      <c r="B10397" s="9" t="s">
        <v>31</v>
      </c>
      <c r="C10397" s="9" t="s">
        <v>2</v>
      </c>
      <c r="D10397" s="9" t="s">
        <v>37</v>
      </c>
      <c r="E10397" s="9" t="s">
        <v>38</v>
      </c>
      <c r="F10397" s="9">
        <v>2016</v>
      </c>
      <c r="G10397" s="9">
        <v>5</v>
      </c>
      <c r="H10397" s="9"/>
      <c r="BF10397" s="33">
        <v>63.7</v>
      </c>
      <c r="BG10397" s="33">
        <v>62.462499999999999</v>
      </c>
      <c r="BH10397" s="33">
        <v>61.620829999999998</v>
      </c>
      <c r="BI10397" s="33">
        <v>60.441670000000002</v>
      </c>
      <c r="BJ10397" s="33">
        <v>59.512500000000003</v>
      </c>
      <c r="BK10397" s="33">
        <v>59.024999999999999</v>
      </c>
      <c r="BL10397" s="33">
        <v>59.220829999999999</v>
      </c>
      <c r="BM10397" s="33">
        <v>61.291670000000003</v>
      </c>
      <c r="BN10397" s="33">
        <v>65.037499999999994</v>
      </c>
      <c r="BO10397" s="33">
        <v>69.491669999999999</v>
      </c>
      <c r="BP10397" s="33">
        <v>73.837500000000006</v>
      </c>
      <c r="BQ10397" s="33">
        <v>76.912499999999994</v>
      </c>
      <c r="BR10397" s="33">
        <v>78.512500000000003</v>
      </c>
      <c r="BS10397" s="33">
        <v>79.120829999999998</v>
      </c>
      <c r="BT10397" s="33">
        <v>79.283330000000007</v>
      </c>
      <c r="BU10397" s="33">
        <v>80.016670000000005</v>
      </c>
      <c r="BV10397" s="33">
        <v>80.291659999999993</v>
      </c>
      <c r="BW10397" s="33">
        <v>79.941670000000002</v>
      </c>
      <c r="BX10397" s="33">
        <v>78.470830000000007</v>
      </c>
      <c r="BY10397" s="33">
        <v>75.879170000000002</v>
      </c>
      <c r="BZ10397" s="33">
        <v>72.670829999999995</v>
      </c>
      <c r="CA10397" s="33">
        <v>69.991669999999999</v>
      </c>
      <c r="CB10397" s="33">
        <v>67.737499999999997</v>
      </c>
      <c r="CC10397" s="33">
        <v>65.345830000000007</v>
      </c>
      <c r="DC10397" s="9">
        <v>82.334270000000004</v>
      </c>
      <c r="DD10397" s="9">
        <v>0</v>
      </c>
    </row>
    <row r="10398" spans="1:108" x14ac:dyDescent="0.25">
      <c r="A10398" s="9" t="s">
        <v>42</v>
      </c>
      <c r="B10398" s="9" t="s">
        <v>31</v>
      </c>
      <c r="C10398" s="9" t="s">
        <v>2</v>
      </c>
      <c r="D10398" s="9" t="s">
        <v>37</v>
      </c>
      <c r="E10398" s="9" t="s">
        <v>38</v>
      </c>
      <c r="F10398" s="9">
        <v>2016</v>
      </c>
      <c r="G10398" s="9">
        <v>6</v>
      </c>
      <c r="H10398" s="9"/>
      <c r="BF10398" s="33">
        <v>69.145160000000004</v>
      </c>
      <c r="BG10398" s="33">
        <v>68</v>
      </c>
      <c r="BH10398" s="33">
        <v>66.689509999999999</v>
      </c>
      <c r="BI10398" s="33">
        <v>65.75</v>
      </c>
      <c r="BJ10398" s="33">
        <v>64.427419999999998</v>
      </c>
      <c r="BK10398" s="33">
        <v>63.657260000000001</v>
      </c>
      <c r="BL10398" s="33">
        <v>64.112899999999996</v>
      </c>
      <c r="BM10398" s="33">
        <v>66.850809999999996</v>
      </c>
      <c r="BN10398" s="33">
        <v>70.745959999999997</v>
      </c>
      <c r="BO10398" s="33">
        <v>74.834680000000006</v>
      </c>
      <c r="BP10398" s="33">
        <v>78.685490000000001</v>
      </c>
      <c r="BQ10398" s="33">
        <v>81.072580000000002</v>
      </c>
      <c r="BR10398" s="33">
        <v>82.403229999999994</v>
      </c>
      <c r="BS10398" s="33">
        <v>83.834680000000006</v>
      </c>
      <c r="BT10398" s="33">
        <v>84.721770000000006</v>
      </c>
      <c r="BU10398" s="33">
        <v>85.080640000000002</v>
      </c>
      <c r="BV10398" s="33">
        <v>85.213710000000006</v>
      </c>
      <c r="BW10398" s="33">
        <v>84.415319999999994</v>
      </c>
      <c r="BX10398" s="33">
        <v>82.516130000000004</v>
      </c>
      <c r="BY10398" s="33">
        <v>80.169359999999998</v>
      </c>
      <c r="BZ10398" s="33">
        <v>77.266130000000004</v>
      </c>
      <c r="CA10398" s="33">
        <v>74.298389999999998</v>
      </c>
      <c r="CB10398" s="33">
        <v>72.11694</v>
      </c>
      <c r="CC10398" s="33">
        <v>70.544359999999998</v>
      </c>
      <c r="DC10398" s="9">
        <v>82.334270000000004</v>
      </c>
      <c r="DD10398" s="9">
        <v>0</v>
      </c>
    </row>
    <row r="10399" spans="1:108" x14ac:dyDescent="0.25">
      <c r="A10399" s="9" t="s">
        <v>42</v>
      </c>
      <c r="B10399" s="9" t="s">
        <v>31</v>
      </c>
      <c r="C10399" s="9" t="s">
        <v>2</v>
      </c>
      <c r="D10399" s="9" t="s">
        <v>37</v>
      </c>
      <c r="E10399" s="9" t="s">
        <v>38</v>
      </c>
      <c r="F10399" s="9">
        <v>2016</v>
      </c>
      <c r="G10399" s="9">
        <v>7</v>
      </c>
      <c r="H10399" s="9">
        <v>64.08117</v>
      </c>
      <c r="I10399" s="9">
        <v>64.843320000000006</v>
      </c>
      <c r="J10399" s="9">
        <v>70.224159999999998</v>
      </c>
      <c r="K10399" s="9">
        <v>72.487189999999998</v>
      </c>
      <c r="L10399" s="9">
        <v>78.466309999999993</v>
      </c>
      <c r="M10399" s="9">
        <v>83.875659999999996</v>
      </c>
      <c r="N10399" s="9">
        <v>97.971379999999996</v>
      </c>
      <c r="O10399" s="9">
        <v>126.4306</v>
      </c>
      <c r="P10399" s="9">
        <v>130.2337</v>
      </c>
      <c r="Q10399" s="9">
        <v>148.12260000000001</v>
      </c>
      <c r="R10399" s="9">
        <v>156.6001</v>
      </c>
      <c r="S10399" s="9">
        <v>183.04409999999999</v>
      </c>
      <c r="T10399" s="9">
        <v>184.70079999999999</v>
      </c>
      <c r="U10399" s="9">
        <v>156.21010000000001</v>
      </c>
      <c r="V10399" s="9">
        <v>158.53100000000001</v>
      </c>
      <c r="W10399" s="9">
        <v>158.4014</v>
      </c>
      <c r="X10399" s="9">
        <v>163.84630000000001</v>
      </c>
      <c r="Y10399" s="9">
        <v>156.0352</v>
      </c>
      <c r="Z10399" s="9">
        <v>166.30350000000001</v>
      </c>
      <c r="AA10399" s="9">
        <v>161.7492</v>
      </c>
      <c r="AB10399" s="9">
        <v>127.2624</v>
      </c>
      <c r="AC10399" s="9">
        <v>94.162589999999994</v>
      </c>
      <c r="AD10399" s="9">
        <v>86.861590000000007</v>
      </c>
      <c r="AE10399" s="9">
        <v>86.161289999999994</v>
      </c>
      <c r="AF10399" s="9">
        <v>159.11179999999999</v>
      </c>
      <c r="AG10399" s="9">
        <v>70.640540000000001</v>
      </c>
      <c r="AH10399" s="9">
        <v>71.308509999999998</v>
      </c>
      <c r="AI10399" s="9">
        <v>75.410769999999999</v>
      </c>
      <c r="AJ10399" s="9">
        <v>78.873459999999994</v>
      </c>
      <c r="AK10399" s="9">
        <v>83.603120000000004</v>
      </c>
      <c r="AL10399" s="9">
        <v>83.058400000000006</v>
      </c>
      <c r="AM10399" s="9">
        <v>95.947029999999998</v>
      </c>
      <c r="AN10399" s="9">
        <v>125.0789</v>
      </c>
      <c r="AO10399" s="9">
        <v>131.208</v>
      </c>
      <c r="AP10399" s="9">
        <v>147.5027</v>
      </c>
      <c r="AQ10399" s="9">
        <v>155.9726</v>
      </c>
      <c r="AR10399" s="9">
        <v>169.63290000000001</v>
      </c>
      <c r="AS10399" s="9">
        <v>177.554</v>
      </c>
      <c r="AT10399" s="9">
        <v>181.8673</v>
      </c>
      <c r="AU10399" s="9">
        <v>183.6474</v>
      </c>
      <c r="AV10399" s="9">
        <v>185.13919999999999</v>
      </c>
      <c r="AW10399" s="9">
        <v>177.0239</v>
      </c>
      <c r="AX10399" s="9">
        <v>161.10839999999999</v>
      </c>
      <c r="AY10399" s="9">
        <v>147.28290000000001</v>
      </c>
      <c r="AZ10399" s="9">
        <v>143.7944</v>
      </c>
      <c r="BA10399" s="9">
        <v>118.79219999999999</v>
      </c>
      <c r="BB10399" s="9">
        <v>85.384100000000004</v>
      </c>
      <c r="BC10399" s="9">
        <v>78.272000000000006</v>
      </c>
      <c r="BD10399" s="9">
        <v>77.919049999999999</v>
      </c>
      <c r="BE10399" s="9">
        <v>178.6628</v>
      </c>
      <c r="BF10399" s="33">
        <v>67.784090000000006</v>
      </c>
      <c r="BG10399" s="33">
        <v>66.943179999999998</v>
      </c>
      <c r="BH10399" s="33">
        <v>65.579539999999994</v>
      </c>
      <c r="BI10399" s="33">
        <v>64.511359999999996</v>
      </c>
      <c r="BJ10399" s="33">
        <v>64.003780000000006</v>
      </c>
      <c r="BK10399" s="33">
        <v>63.155299999999997</v>
      </c>
      <c r="BL10399" s="33">
        <v>63.397730000000003</v>
      </c>
      <c r="BM10399" s="33">
        <v>66.037880000000001</v>
      </c>
      <c r="BN10399" s="33">
        <v>70.409090000000006</v>
      </c>
      <c r="BO10399" s="33">
        <v>74.537880000000001</v>
      </c>
      <c r="BP10399" s="33">
        <v>78.996219999999994</v>
      </c>
      <c r="BQ10399" s="33">
        <v>80.890150000000006</v>
      </c>
      <c r="BR10399" s="33">
        <v>82.450760000000002</v>
      </c>
      <c r="BS10399" s="33">
        <v>83.435609999999997</v>
      </c>
      <c r="BT10399" s="33">
        <v>84.727270000000004</v>
      </c>
      <c r="BU10399" s="33">
        <v>85.087119999999999</v>
      </c>
      <c r="BV10399" s="33">
        <v>84.818179999999998</v>
      </c>
      <c r="BW10399" s="33">
        <v>84.075760000000002</v>
      </c>
      <c r="BX10399" s="33">
        <v>82.446969999999993</v>
      </c>
      <c r="BY10399" s="33">
        <v>79.916659999999993</v>
      </c>
      <c r="BZ10399" s="33">
        <v>76.522729999999996</v>
      </c>
      <c r="CA10399" s="33">
        <v>74.022729999999996</v>
      </c>
      <c r="CB10399" s="33">
        <v>71.844700000000003</v>
      </c>
      <c r="CC10399" s="33">
        <v>69.988640000000004</v>
      </c>
      <c r="CD10399" s="9">
        <v>47.509309999999999</v>
      </c>
      <c r="CE10399" s="9">
        <v>42.319800000000001</v>
      </c>
      <c r="CF10399" s="9">
        <v>39.96752</v>
      </c>
      <c r="CG10399" s="9">
        <v>39.336100000000002</v>
      </c>
      <c r="CH10399" s="9">
        <v>39.08023</v>
      </c>
      <c r="CI10399" s="9">
        <v>14.55555</v>
      </c>
      <c r="CJ10399" s="9">
        <v>26.796510000000001</v>
      </c>
      <c r="CK10399" s="9">
        <v>31.786940000000001</v>
      </c>
      <c r="CL10399" s="9">
        <v>36.54486</v>
      </c>
      <c r="CM10399" s="9">
        <v>52.163629999999998</v>
      </c>
      <c r="CN10399" s="9">
        <v>67.723100000000002</v>
      </c>
      <c r="CO10399" s="9">
        <v>97.459720000000004</v>
      </c>
      <c r="CP10399" s="9">
        <v>111.6858</v>
      </c>
      <c r="CQ10399" s="9">
        <v>203.065</v>
      </c>
      <c r="CR10399" s="9">
        <v>201.81739999999999</v>
      </c>
      <c r="CS10399" s="9">
        <v>129.00819999999999</v>
      </c>
      <c r="CT10399" s="9">
        <v>118.4414</v>
      </c>
      <c r="CU10399" s="9">
        <v>119.5425</v>
      </c>
      <c r="CV10399" s="9">
        <v>116.8797</v>
      </c>
      <c r="CW10399" s="9">
        <v>100.971</v>
      </c>
      <c r="CX10399" s="9">
        <v>77.720969999999994</v>
      </c>
      <c r="CY10399" s="9">
        <v>63.865139999999997</v>
      </c>
      <c r="CZ10399" s="9">
        <v>60.339570000000002</v>
      </c>
      <c r="DA10399" s="9">
        <v>60.56382</v>
      </c>
      <c r="DB10399" s="9">
        <v>124.17570000000001</v>
      </c>
      <c r="DC10399" s="9">
        <v>82.334270000000004</v>
      </c>
      <c r="DD10399" s="9">
        <v>0</v>
      </c>
    </row>
    <row r="10400" spans="1:108" x14ac:dyDescent="0.25">
      <c r="A10400" s="9" t="s">
        <v>42</v>
      </c>
      <c r="B10400" s="9" t="s">
        <v>31</v>
      </c>
      <c r="C10400" s="9" t="s">
        <v>2</v>
      </c>
      <c r="D10400" s="9" t="s">
        <v>37</v>
      </c>
      <c r="E10400" s="9" t="s">
        <v>38</v>
      </c>
      <c r="F10400" s="9">
        <v>2016</v>
      </c>
      <c r="G10400" s="9">
        <v>8</v>
      </c>
      <c r="H10400" s="9"/>
      <c r="BF10400" s="33">
        <v>68.965909999999994</v>
      </c>
      <c r="BG10400" s="33">
        <v>67.609849999999994</v>
      </c>
      <c r="BH10400" s="33">
        <v>66.121219999999994</v>
      </c>
      <c r="BI10400" s="33">
        <v>65.272729999999996</v>
      </c>
      <c r="BJ10400" s="33">
        <v>64.753780000000006</v>
      </c>
      <c r="BK10400" s="33">
        <v>64.488640000000004</v>
      </c>
      <c r="BL10400" s="33">
        <v>64.477270000000004</v>
      </c>
      <c r="BM10400" s="33">
        <v>66.045460000000006</v>
      </c>
      <c r="BN10400" s="33">
        <v>69.738640000000004</v>
      </c>
      <c r="BO10400" s="33">
        <v>74.727270000000004</v>
      </c>
      <c r="BP10400" s="33">
        <v>79.299239999999998</v>
      </c>
      <c r="BQ10400" s="33">
        <v>82.712119999999999</v>
      </c>
      <c r="BR10400" s="33">
        <v>84.219700000000003</v>
      </c>
      <c r="BS10400" s="33">
        <v>85.068179999999998</v>
      </c>
      <c r="BT10400" s="33">
        <v>85.878780000000006</v>
      </c>
      <c r="BU10400" s="33">
        <v>86.140150000000006</v>
      </c>
      <c r="BV10400" s="33">
        <v>86.049239999999998</v>
      </c>
      <c r="BW10400" s="33">
        <v>85.458340000000007</v>
      </c>
      <c r="BX10400" s="33">
        <v>83.390150000000006</v>
      </c>
      <c r="BY10400" s="33">
        <v>80.113640000000004</v>
      </c>
      <c r="BZ10400" s="33">
        <v>76.946969999999993</v>
      </c>
      <c r="CA10400" s="33">
        <v>74.617419999999996</v>
      </c>
      <c r="CB10400" s="33">
        <v>73.045460000000006</v>
      </c>
      <c r="CC10400" s="33">
        <v>71.181820000000002</v>
      </c>
      <c r="DC10400" s="9">
        <v>82.334270000000004</v>
      </c>
      <c r="DD10400" s="9">
        <v>0</v>
      </c>
    </row>
    <row r="10401" spans="1:108" x14ac:dyDescent="0.25">
      <c r="A10401" s="9" t="s">
        <v>42</v>
      </c>
      <c r="B10401" s="9" t="s">
        <v>31</v>
      </c>
      <c r="C10401" s="9" t="s">
        <v>2</v>
      </c>
      <c r="D10401" s="9" t="s">
        <v>37</v>
      </c>
      <c r="E10401" s="9" t="s">
        <v>38</v>
      </c>
      <c r="F10401" s="9">
        <v>2016</v>
      </c>
      <c r="G10401" s="9">
        <v>9</v>
      </c>
      <c r="H10401" s="9"/>
      <c r="BF10401" s="33">
        <v>68.121219999999994</v>
      </c>
      <c r="BG10401" s="33">
        <v>67.109849999999994</v>
      </c>
      <c r="BH10401" s="33">
        <v>66.200760000000002</v>
      </c>
      <c r="BI10401" s="33">
        <v>65.568179999999998</v>
      </c>
      <c r="BJ10401" s="33">
        <v>64.738640000000004</v>
      </c>
      <c r="BK10401" s="33">
        <v>64.189390000000003</v>
      </c>
      <c r="BL10401" s="33">
        <v>63.856059999999999</v>
      </c>
      <c r="BM10401" s="33">
        <v>64.598489999999998</v>
      </c>
      <c r="BN10401" s="33">
        <v>68.518940000000001</v>
      </c>
      <c r="BO10401" s="33">
        <v>74.200760000000002</v>
      </c>
      <c r="BP10401" s="33">
        <v>80.068179999999998</v>
      </c>
      <c r="BQ10401" s="33">
        <v>84.712119999999999</v>
      </c>
      <c r="BR10401" s="33">
        <v>85.969700000000003</v>
      </c>
      <c r="BS10401" s="33">
        <v>85.833340000000007</v>
      </c>
      <c r="BT10401" s="33">
        <v>85.905299999999997</v>
      </c>
      <c r="BU10401" s="33">
        <v>85.912880000000001</v>
      </c>
      <c r="BV10401" s="33">
        <v>85.598489999999998</v>
      </c>
      <c r="BW10401" s="33">
        <v>84.768940000000001</v>
      </c>
      <c r="BX10401" s="33">
        <v>82.359849999999994</v>
      </c>
      <c r="BY10401" s="33">
        <v>78.481059999999999</v>
      </c>
      <c r="BZ10401" s="33">
        <v>75.340909999999994</v>
      </c>
      <c r="CA10401" s="33">
        <v>73.378780000000006</v>
      </c>
      <c r="CB10401" s="33">
        <v>71.75</v>
      </c>
      <c r="CC10401" s="33">
        <v>69.954539999999994</v>
      </c>
      <c r="DC10401" s="9">
        <v>82.334270000000004</v>
      </c>
      <c r="DD10401" s="9">
        <v>0</v>
      </c>
    </row>
    <row r="10402" spans="1:108" x14ac:dyDescent="0.25">
      <c r="A10402" s="9" t="s">
        <v>42</v>
      </c>
      <c r="B10402" s="9" t="s">
        <v>31</v>
      </c>
      <c r="C10402" s="9" t="s">
        <v>2</v>
      </c>
      <c r="D10402" s="9" t="s">
        <v>37</v>
      </c>
      <c r="E10402" s="9" t="s">
        <v>38</v>
      </c>
      <c r="F10402" s="9">
        <v>2016</v>
      </c>
      <c r="G10402" s="9">
        <v>10</v>
      </c>
      <c r="H10402" s="9"/>
      <c r="BF10402" s="33">
        <v>63.098480000000002</v>
      </c>
      <c r="BG10402" s="33">
        <v>61.825760000000002</v>
      </c>
      <c r="BH10402" s="33">
        <v>61.011360000000003</v>
      </c>
      <c r="BI10402" s="33">
        <v>60.257579999999997</v>
      </c>
      <c r="BJ10402" s="33">
        <v>60.231059999999999</v>
      </c>
      <c r="BK10402" s="33">
        <v>59.435609999999997</v>
      </c>
      <c r="BL10402" s="33">
        <v>59.007579999999997</v>
      </c>
      <c r="BM10402" s="33">
        <v>58.837119999999999</v>
      </c>
      <c r="BN10402" s="33">
        <v>61.579540000000001</v>
      </c>
      <c r="BO10402" s="33">
        <v>66.064390000000003</v>
      </c>
      <c r="BP10402" s="33">
        <v>70.867419999999996</v>
      </c>
      <c r="BQ10402" s="33">
        <v>74.988640000000004</v>
      </c>
      <c r="BR10402" s="33">
        <v>78.507580000000004</v>
      </c>
      <c r="BS10402" s="33">
        <v>80.534090000000006</v>
      </c>
      <c r="BT10402" s="33">
        <v>80.594700000000003</v>
      </c>
      <c r="BU10402" s="33">
        <v>78.859849999999994</v>
      </c>
      <c r="BV10402" s="33">
        <v>77.386359999999996</v>
      </c>
      <c r="BW10402" s="33">
        <v>75.643940000000001</v>
      </c>
      <c r="BX10402" s="33">
        <v>72.795460000000006</v>
      </c>
      <c r="BY10402" s="33">
        <v>69.818179999999998</v>
      </c>
      <c r="BZ10402" s="33">
        <v>67.640150000000006</v>
      </c>
      <c r="CA10402" s="33">
        <v>65.924239999999998</v>
      </c>
      <c r="CB10402" s="33">
        <v>64.318179999999998</v>
      </c>
      <c r="CC10402" s="33">
        <v>62.806820000000002</v>
      </c>
      <c r="DC10402" s="9">
        <v>82.334270000000004</v>
      </c>
      <c r="DD10402" s="9">
        <v>0</v>
      </c>
    </row>
    <row r="10403" spans="1:108" x14ac:dyDescent="0.25">
      <c r="A10403" s="9" t="s">
        <v>42</v>
      </c>
      <c r="B10403" s="9" t="s">
        <v>31</v>
      </c>
      <c r="C10403" s="9" t="s">
        <v>2</v>
      </c>
      <c r="D10403" s="9" t="s">
        <v>37</v>
      </c>
      <c r="E10403" s="9" t="s">
        <v>38</v>
      </c>
      <c r="F10403" s="9">
        <v>2017</v>
      </c>
      <c r="G10403" s="9">
        <v>5</v>
      </c>
      <c r="H10403" s="9"/>
      <c r="BF10403" s="33">
        <v>63.7</v>
      </c>
      <c r="BG10403" s="33">
        <v>62.462499999999999</v>
      </c>
      <c r="BH10403" s="33">
        <v>61.620829999999998</v>
      </c>
      <c r="BI10403" s="33">
        <v>60.441670000000002</v>
      </c>
      <c r="BJ10403" s="33">
        <v>59.512500000000003</v>
      </c>
      <c r="BK10403" s="33">
        <v>59.024999999999999</v>
      </c>
      <c r="BL10403" s="33">
        <v>59.220829999999999</v>
      </c>
      <c r="BM10403" s="33">
        <v>61.291670000000003</v>
      </c>
      <c r="BN10403" s="33">
        <v>65.037499999999994</v>
      </c>
      <c r="BO10403" s="33">
        <v>69.491669999999999</v>
      </c>
      <c r="BP10403" s="33">
        <v>73.837500000000006</v>
      </c>
      <c r="BQ10403" s="33">
        <v>76.912499999999994</v>
      </c>
      <c r="BR10403" s="33">
        <v>78.512500000000003</v>
      </c>
      <c r="BS10403" s="33">
        <v>79.120829999999998</v>
      </c>
      <c r="BT10403" s="33">
        <v>79.283330000000007</v>
      </c>
      <c r="BU10403" s="33">
        <v>80.016670000000005</v>
      </c>
      <c r="BV10403" s="33">
        <v>80.291659999999993</v>
      </c>
      <c r="BW10403" s="33">
        <v>79.941670000000002</v>
      </c>
      <c r="BX10403" s="33">
        <v>78.470830000000007</v>
      </c>
      <c r="BY10403" s="33">
        <v>75.879170000000002</v>
      </c>
      <c r="BZ10403" s="33">
        <v>72.670829999999995</v>
      </c>
      <c r="CA10403" s="33">
        <v>69.991669999999999</v>
      </c>
      <c r="CB10403" s="33">
        <v>67.737499999999997</v>
      </c>
      <c r="CC10403" s="33">
        <v>65.345830000000007</v>
      </c>
      <c r="DC10403" s="9">
        <v>82.334270000000004</v>
      </c>
      <c r="DD10403" s="9">
        <v>0</v>
      </c>
    </row>
    <row r="10404" spans="1:108" x14ac:dyDescent="0.25">
      <c r="A10404" s="9" t="s">
        <v>42</v>
      </c>
      <c r="B10404" s="9" t="s">
        <v>31</v>
      </c>
      <c r="C10404" s="9" t="s">
        <v>2</v>
      </c>
      <c r="D10404" s="9" t="s">
        <v>37</v>
      </c>
      <c r="E10404" s="9" t="s">
        <v>38</v>
      </c>
      <c r="F10404" s="9">
        <v>2017</v>
      </c>
      <c r="G10404" s="9">
        <v>6</v>
      </c>
      <c r="H10404" s="9"/>
      <c r="BF10404" s="33">
        <v>69.145160000000004</v>
      </c>
      <c r="BG10404" s="33">
        <v>68</v>
      </c>
      <c r="BH10404" s="33">
        <v>66.689509999999999</v>
      </c>
      <c r="BI10404" s="33">
        <v>65.75</v>
      </c>
      <c r="BJ10404" s="33">
        <v>64.427419999999998</v>
      </c>
      <c r="BK10404" s="33">
        <v>63.657260000000001</v>
      </c>
      <c r="BL10404" s="33">
        <v>64.112899999999996</v>
      </c>
      <c r="BM10404" s="33">
        <v>66.850809999999996</v>
      </c>
      <c r="BN10404" s="33">
        <v>70.745959999999997</v>
      </c>
      <c r="BO10404" s="33">
        <v>74.834680000000006</v>
      </c>
      <c r="BP10404" s="33">
        <v>78.685490000000001</v>
      </c>
      <c r="BQ10404" s="33">
        <v>81.072580000000002</v>
      </c>
      <c r="BR10404" s="33">
        <v>82.403229999999994</v>
      </c>
      <c r="BS10404" s="33">
        <v>83.834680000000006</v>
      </c>
      <c r="BT10404" s="33">
        <v>84.721770000000006</v>
      </c>
      <c r="BU10404" s="33">
        <v>85.080640000000002</v>
      </c>
      <c r="BV10404" s="33">
        <v>85.213710000000006</v>
      </c>
      <c r="BW10404" s="33">
        <v>84.415319999999994</v>
      </c>
      <c r="BX10404" s="33">
        <v>82.516130000000004</v>
      </c>
      <c r="BY10404" s="33">
        <v>80.169359999999998</v>
      </c>
      <c r="BZ10404" s="33">
        <v>77.266130000000004</v>
      </c>
      <c r="CA10404" s="33">
        <v>74.298389999999998</v>
      </c>
      <c r="CB10404" s="33">
        <v>72.11694</v>
      </c>
      <c r="CC10404" s="33">
        <v>70.544359999999998</v>
      </c>
      <c r="DC10404" s="9">
        <v>82.334270000000004</v>
      </c>
      <c r="DD10404" s="9">
        <v>0</v>
      </c>
    </row>
    <row r="10405" spans="1:108" x14ac:dyDescent="0.25">
      <c r="A10405" s="9" t="s">
        <v>42</v>
      </c>
      <c r="B10405" s="9" t="s">
        <v>31</v>
      </c>
      <c r="C10405" s="9" t="s">
        <v>2</v>
      </c>
      <c r="D10405" s="9" t="s">
        <v>37</v>
      </c>
      <c r="E10405" s="9" t="s">
        <v>38</v>
      </c>
      <c r="F10405" s="9">
        <v>2017</v>
      </c>
      <c r="G10405" s="9">
        <v>7</v>
      </c>
      <c r="H10405" s="9">
        <v>64.059569999999994</v>
      </c>
      <c r="I10405" s="9">
        <v>64.790729999999996</v>
      </c>
      <c r="J10405" s="9">
        <v>70.223460000000003</v>
      </c>
      <c r="K10405" s="9">
        <v>72.407939999999996</v>
      </c>
      <c r="L10405" s="9">
        <v>78.418400000000005</v>
      </c>
      <c r="M10405" s="9">
        <v>83.90437</v>
      </c>
      <c r="N10405" s="9">
        <v>98.030590000000004</v>
      </c>
      <c r="O10405" s="9">
        <v>126.49460000000001</v>
      </c>
      <c r="P10405" s="9">
        <v>130.24600000000001</v>
      </c>
      <c r="Q10405" s="9">
        <v>148.11959999999999</v>
      </c>
      <c r="R10405" s="9">
        <v>156.48660000000001</v>
      </c>
      <c r="S10405" s="9">
        <v>182.88589999999999</v>
      </c>
      <c r="T10405" s="9">
        <v>184.76830000000001</v>
      </c>
      <c r="U10405" s="9">
        <v>156.34649999999999</v>
      </c>
      <c r="V10405" s="9">
        <v>158.66739999999999</v>
      </c>
      <c r="W10405" s="9">
        <v>158.5146</v>
      </c>
      <c r="X10405" s="9">
        <v>163.9221</v>
      </c>
      <c r="Y10405" s="9">
        <v>156.149</v>
      </c>
      <c r="Z10405" s="9">
        <v>166.3449</v>
      </c>
      <c r="AA10405" s="9">
        <v>161.73840000000001</v>
      </c>
      <c r="AB10405" s="9">
        <v>127.33110000000001</v>
      </c>
      <c r="AC10405" s="9">
        <v>94.269810000000007</v>
      </c>
      <c r="AD10405" s="9">
        <v>86.973579999999998</v>
      </c>
      <c r="AE10405" s="9">
        <v>86.27328</v>
      </c>
      <c r="AF10405" s="9">
        <v>159.22280000000001</v>
      </c>
      <c r="AG10405" s="9">
        <v>70.618939999999995</v>
      </c>
      <c r="AH10405" s="9">
        <v>71.255920000000003</v>
      </c>
      <c r="AI10405" s="9">
        <v>75.410079999999994</v>
      </c>
      <c r="AJ10405" s="9">
        <v>78.794210000000007</v>
      </c>
      <c r="AK10405" s="9">
        <v>83.555220000000006</v>
      </c>
      <c r="AL10405" s="9">
        <v>83.087100000000007</v>
      </c>
      <c r="AM10405" s="9">
        <v>96.006240000000005</v>
      </c>
      <c r="AN10405" s="9">
        <v>125.1429</v>
      </c>
      <c r="AO10405" s="9">
        <v>131.22030000000001</v>
      </c>
      <c r="AP10405" s="9">
        <v>147.49969999999999</v>
      </c>
      <c r="AQ10405" s="9">
        <v>155.85910000000001</v>
      </c>
      <c r="AR10405" s="9">
        <v>169.47470000000001</v>
      </c>
      <c r="AS10405" s="9">
        <v>177.6216</v>
      </c>
      <c r="AT10405" s="9">
        <v>182.00370000000001</v>
      </c>
      <c r="AU10405" s="9">
        <v>183.78380000000001</v>
      </c>
      <c r="AV10405" s="9">
        <v>185.25239999999999</v>
      </c>
      <c r="AW10405" s="9">
        <v>177.09970000000001</v>
      </c>
      <c r="AX10405" s="9">
        <v>161.22219999999999</v>
      </c>
      <c r="AY10405" s="9">
        <v>147.32429999999999</v>
      </c>
      <c r="AZ10405" s="9">
        <v>143.78360000000001</v>
      </c>
      <c r="BA10405" s="9">
        <v>118.8609</v>
      </c>
      <c r="BB10405" s="9">
        <v>85.491330000000005</v>
      </c>
      <c r="BC10405" s="9">
        <v>78.384</v>
      </c>
      <c r="BD10405" s="9">
        <v>78.031040000000004</v>
      </c>
      <c r="BE10405" s="9">
        <v>178.77379999999999</v>
      </c>
      <c r="BF10405" s="33">
        <v>67.784090000000006</v>
      </c>
      <c r="BG10405" s="33">
        <v>66.943179999999998</v>
      </c>
      <c r="BH10405" s="33">
        <v>65.579539999999994</v>
      </c>
      <c r="BI10405" s="33">
        <v>64.511359999999996</v>
      </c>
      <c r="BJ10405" s="33">
        <v>64.003780000000006</v>
      </c>
      <c r="BK10405" s="33">
        <v>63.155299999999997</v>
      </c>
      <c r="BL10405" s="33">
        <v>63.397730000000003</v>
      </c>
      <c r="BM10405" s="33">
        <v>66.037880000000001</v>
      </c>
      <c r="BN10405" s="33">
        <v>70.409090000000006</v>
      </c>
      <c r="BO10405" s="33">
        <v>74.537880000000001</v>
      </c>
      <c r="BP10405" s="33">
        <v>78.996219999999994</v>
      </c>
      <c r="BQ10405" s="33">
        <v>80.890150000000006</v>
      </c>
      <c r="BR10405" s="33">
        <v>82.450760000000002</v>
      </c>
      <c r="BS10405" s="33">
        <v>83.435609999999997</v>
      </c>
      <c r="BT10405" s="33">
        <v>84.727270000000004</v>
      </c>
      <c r="BU10405" s="33">
        <v>85.087119999999999</v>
      </c>
      <c r="BV10405" s="33">
        <v>84.818179999999998</v>
      </c>
      <c r="BW10405" s="33">
        <v>84.075760000000002</v>
      </c>
      <c r="BX10405" s="33">
        <v>82.446969999999993</v>
      </c>
      <c r="BY10405" s="33">
        <v>79.916659999999993</v>
      </c>
      <c r="BZ10405" s="33">
        <v>76.522729999999996</v>
      </c>
      <c r="CA10405" s="33">
        <v>74.022729999999996</v>
      </c>
      <c r="CB10405" s="33">
        <v>71.844700000000003</v>
      </c>
      <c r="CC10405" s="33">
        <v>69.988640000000004</v>
      </c>
      <c r="CD10405" s="9">
        <v>47.514339999999997</v>
      </c>
      <c r="CE10405" s="9">
        <v>42.323329999999999</v>
      </c>
      <c r="CF10405" s="9">
        <v>39.969810000000003</v>
      </c>
      <c r="CG10405" s="9">
        <v>39.340670000000003</v>
      </c>
      <c r="CH10405" s="9">
        <v>39.087890000000002</v>
      </c>
      <c r="CI10405" s="9">
        <v>14.56523</v>
      </c>
      <c r="CJ10405" s="9">
        <v>26.823589999999999</v>
      </c>
      <c r="CK10405" s="9">
        <v>31.798169999999999</v>
      </c>
      <c r="CL10405" s="9">
        <v>36.557639999999999</v>
      </c>
      <c r="CM10405" s="9">
        <v>52.184780000000003</v>
      </c>
      <c r="CN10405" s="9">
        <v>67.748159999999999</v>
      </c>
      <c r="CO10405" s="9">
        <v>97.503360000000001</v>
      </c>
      <c r="CP10405" s="9">
        <v>111.74</v>
      </c>
      <c r="CQ10405" s="9">
        <v>203.11799999999999</v>
      </c>
      <c r="CR10405" s="9">
        <v>201.875</v>
      </c>
      <c r="CS10405" s="9">
        <v>129.0566</v>
      </c>
      <c r="CT10405" s="9">
        <v>118.48950000000001</v>
      </c>
      <c r="CU10405" s="9">
        <v>119.61069999999999</v>
      </c>
      <c r="CV10405" s="9">
        <v>116.9434</v>
      </c>
      <c r="CW10405" s="9">
        <v>101.0043</v>
      </c>
      <c r="CX10405" s="9">
        <v>77.737470000000002</v>
      </c>
      <c r="CY10405" s="9">
        <v>63.873010000000001</v>
      </c>
      <c r="CZ10405" s="9">
        <v>60.341090000000001</v>
      </c>
      <c r="DA10405" s="9">
        <v>60.569600000000001</v>
      </c>
      <c r="DB10405" s="9">
        <v>124.2199</v>
      </c>
      <c r="DC10405" s="9">
        <v>82.334270000000004</v>
      </c>
      <c r="DD10405" s="9">
        <v>0</v>
      </c>
    </row>
    <row r="10406" spans="1:108" x14ac:dyDescent="0.25">
      <c r="A10406" s="9" t="s">
        <v>42</v>
      </c>
      <c r="B10406" s="9" t="s">
        <v>31</v>
      </c>
      <c r="C10406" s="9" t="s">
        <v>2</v>
      </c>
      <c r="D10406" s="9" t="s">
        <v>37</v>
      </c>
      <c r="E10406" s="9" t="s">
        <v>38</v>
      </c>
      <c r="F10406" s="9">
        <v>2017</v>
      </c>
      <c r="G10406" s="9">
        <v>8</v>
      </c>
      <c r="H10406" s="9"/>
      <c r="BF10406" s="33">
        <v>68.965909999999994</v>
      </c>
      <c r="BG10406" s="33">
        <v>67.609849999999994</v>
      </c>
      <c r="BH10406" s="33">
        <v>66.121219999999994</v>
      </c>
      <c r="BI10406" s="33">
        <v>65.272729999999996</v>
      </c>
      <c r="BJ10406" s="33">
        <v>64.753780000000006</v>
      </c>
      <c r="BK10406" s="33">
        <v>64.488640000000004</v>
      </c>
      <c r="BL10406" s="33">
        <v>64.477270000000004</v>
      </c>
      <c r="BM10406" s="33">
        <v>66.045460000000006</v>
      </c>
      <c r="BN10406" s="33">
        <v>69.738640000000004</v>
      </c>
      <c r="BO10406" s="33">
        <v>74.727270000000004</v>
      </c>
      <c r="BP10406" s="33">
        <v>79.299239999999998</v>
      </c>
      <c r="BQ10406" s="33">
        <v>82.712119999999999</v>
      </c>
      <c r="BR10406" s="33">
        <v>84.219700000000003</v>
      </c>
      <c r="BS10406" s="33">
        <v>85.068179999999998</v>
      </c>
      <c r="BT10406" s="33">
        <v>85.878780000000006</v>
      </c>
      <c r="BU10406" s="33">
        <v>86.140150000000006</v>
      </c>
      <c r="BV10406" s="33">
        <v>86.049239999999998</v>
      </c>
      <c r="BW10406" s="33">
        <v>85.458340000000007</v>
      </c>
      <c r="BX10406" s="33">
        <v>83.390150000000006</v>
      </c>
      <c r="BY10406" s="33">
        <v>80.113640000000004</v>
      </c>
      <c r="BZ10406" s="33">
        <v>76.946969999999993</v>
      </c>
      <c r="CA10406" s="33">
        <v>74.617419999999996</v>
      </c>
      <c r="CB10406" s="33">
        <v>73.045460000000006</v>
      </c>
      <c r="CC10406" s="33">
        <v>71.181820000000002</v>
      </c>
      <c r="DC10406" s="9">
        <v>82.334270000000004</v>
      </c>
      <c r="DD10406" s="9">
        <v>0</v>
      </c>
    </row>
    <row r="10407" spans="1:108" x14ac:dyDescent="0.25">
      <c r="A10407" s="9" t="s">
        <v>42</v>
      </c>
      <c r="B10407" s="9" t="s">
        <v>31</v>
      </c>
      <c r="C10407" s="9" t="s">
        <v>2</v>
      </c>
      <c r="D10407" s="9" t="s">
        <v>37</v>
      </c>
      <c r="E10407" s="9" t="s">
        <v>38</v>
      </c>
      <c r="F10407" s="9">
        <v>2017</v>
      </c>
      <c r="G10407" s="9">
        <v>9</v>
      </c>
      <c r="H10407" s="9"/>
      <c r="BF10407" s="33">
        <v>68.121219999999994</v>
      </c>
      <c r="BG10407" s="33">
        <v>67.109849999999994</v>
      </c>
      <c r="BH10407" s="33">
        <v>66.200760000000002</v>
      </c>
      <c r="BI10407" s="33">
        <v>65.568179999999998</v>
      </c>
      <c r="BJ10407" s="33">
        <v>64.738640000000004</v>
      </c>
      <c r="BK10407" s="33">
        <v>64.189390000000003</v>
      </c>
      <c r="BL10407" s="33">
        <v>63.856059999999999</v>
      </c>
      <c r="BM10407" s="33">
        <v>64.598489999999998</v>
      </c>
      <c r="BN10407" s="33">
        <v>68.518940000000001</v>
      </c>
      <c r="BO10407" s="33">
        <v>74.200760000000002</v>
      </c>
      <c r="BP10407" s="33">
        <v>80.068179999999998</v>
      </c>
      <c r="BQ10407" s="33">
        <v>84.712119999999999</v>
      </c>
      <c r="BR10407" s="33">
        <v>85.969700000000003</v>
      </c>
      <c r="BS10407" s="33">
        <v>85.833340000000007</v>
      </c>
      <c r="BT10407" s="33">
        <v>85.905299999999997</v>
      </c>
      <c r="BU10407" s="33">
        <v>85.912880000000001</v>
      </c>
      <c r="BV10407" s="33">
        <v>85.598489999999998</v>
      </c>
      <c r="BW10407" s="33">
        <v>84.768940000000001</v>
      </c>
      <c r="BX10407" s="33">
        <v>82.359849999999994</v>
      </c>
      <c r="BY10407" s="33">
        <v>78.481059999999999</v>
      </c>
      <c r="BZ10407" s="33">
        <v>75.340909999999994</v>
      </c>
      <c r="CA10407" s="33">
        <v>73.378780000000006</v>
      </c>
      <c r="CB10407" s="33">
        <v>71.75</v>
      </c>
      <c r="CC10407" s="33">
        <v>69.954539999999994</v>
      </c>
      <c r="DC10407" s="9">
        <v>82.334270000000004</v>
      </c>
      <c r="DD10407" s="9">
        <v>0</v>
      </c>
    </row>
    <row r="10408" spans="1:108" x14ac:dyDescent="0.25">
      <c r="A10408" s="9" t="s">
        <v>42</v>
      </c>
      <c r="B10408" s="9" t="s">
        <v>31</v>
      </c>
      <c r="C10408" s="9" t="s">
        <v>2</v>
      </c>
      <c r="D10408" s="9" t="s">
        <v>37</v>
      </c>
      <c r="E10408" s="9" t="s">
        <v>38</v>
      </c>
      <c r="F10408" s="9">
        <v>2017</v>
      </c>
      <c r="G10408" s="9">
        <v>10</v>
      </c>
      <c r="H10408" s="9"/>
      <c r="BF10408" s="33">
        <v>63.098480000000002</v>
      </c>
      <c r="BG10408" s="33">
        <v>61.825760000000002</v>
      </c>
      <c r="BH10408" s="33">
        <v>61.011360000000003</v>
      </c>
      <c r="BI10408" s="33">
        <v>60.257579999999997</v>
      </c>
      <c r="BJ10408" s="33">
        <v>60.231059999999999</v>
      </c>
      <c r="BK10408" s="33">
        <v>59.435609999999997</v>
      </c>
      <c r="BL10408" s="33">
        <v>59.007579999999997</v>
      </c>
      <c r="BM10408" s="33">
        <v>58.837119999999999</v>
      </c>
      <c r="BN10408" s="33">
        <v>61.579540000000001</v>
      </c>
      <c r="BO10408" s="33">
        <v>66.064390000000003</v>
      </c>
      <c r="BP10408" s="33">
        <v>70.867419999999996</v>
      </c>
      <c r="BQ10408" s="33">
        <v>74.988640000000004</v>
      </c>
      <c r="BR10408" s="33">
        <v>78.507580000000004</v>
      </c>
      <c r="BS10408" s="33">
        <v>80.534090000000006</v>
      </c>
      <c r="BT10408" s="33">
        <v>80.594700000000003</v>
      </c>
      <c r="BU10408" s="33">
        <v>78.859849999999994</v>
      </c>
      <c r="BV10408" s="33">
        <v>77.386359999999996</v>
      </c>
      <c r="BW10408" s="33">
        <v>75.643940000000001</v>
      </c>
      <c r="BX10408" s="33">
        <v>72.795460000000006</v>
      </c>
      <c r="BY10408" s="33">
        <v>69.818179999999998</v>
      </c>
      <c r="BZ10408" s="33">
        <v>67.640150000000006</v>
      </c>
      <c r="CA10408" s="33">
        <v>65.924239999999998</v>
      </c>
      <c r="CB10408" s="33">
        <v>64.318179999999998</v>
      </c>
      <c r="CC10408" s="33">
        <v>62.806820000000002</v>
      </c>
      <c r="DC10408" s="9">
        <v>82.334270000000004</v>
      </c>
      <c r="DD10408" s="9">
        <v>0</v>
      </c>
    </row>
    <row r="10409" spans="1:108" x14ac:dyDescent="0.25">
      <c r="A10409" s="9" t="s">
        <v>42</v>
      </c>
      <c r="B10409" s="9" t="s">
        <v>31</v>
      </c>
      <c r="C10409" s="9" t="s">
        <v>2</v>
      </c>
      <c r="D10409" s="9" t="s">
        <v>37</v>
      </c>
      <c r="E10409" s="9" t="s">
        <v>38</v>
      </c>
      <c r="F10409" s="9">
        <v>2018</v>
      </c>
      <c r="G10409" s="9">
        <v>5</v>
      </c>
      <c r="H10409" s="9"/>
      <c r="BF10409" s="33">
        <v>63.7</v>
      </c>
      <c r="BG10409" s="33">
        <v>62.462499999999999</v>
      </c>
      <c r="BH10409" s="33">
        <v>61.620829999999998</v>
      </c>
      <c r="BI10409" s="33">
        <v>60.441670000000002</v>
      </c>
      <c r="BJ10409" s="33">
        <v>59.512500000000003</v>
      </c>
      <c r="BK10409" s="33">
        <v>59.024999999999999</v>
      </c>
      <c r="BL10409" s="33">
        <v>59.220829999999999</v>
      </c>
      <c r="BM10409" s="33">
        <v>61.291670000000003</v>
      </c>
      <c r="BN10409" s="33">
        <v>65.037499999999994</v>
      </c>
      <c r="BO10409" s="33">
        <v>69.491669999999999</v>
      </c>
      <c r="BP10409" s="33">
        <v>73.837500000000006</v>
      </c>
      <c r="BQ10409" s="33">
        <v>76.912499999999994</v>
      </c>
      <c r="BR10409" s="33">
        <v>78.512500000000003</v>
      </c>
      <c r="BS10409" s="33">
        <v>79.120829999999998</v>
      </c>
      <c r="BT10409" s="33">
        <v>79.283330000000007</v>
      </c>
      <c r="BU10409" s="33">
        <v>80.016670000000005</v>
      </c>
      <c r="BV10409" s="33">
        <v>80.291659999999993</v>
      </c>
      <c r="BW10409" s="33">
        <v>79.941670000000002</v>
      </c>
      <c r="BX10409" s="33">
        <v>78.470830000000007</v>
      </c>
      <c r="BY10409" s="33">
        <v>75.879170000000002</v>
      </c>
      <c r="BZ10409" s="33">
        <v>72.670829999999995</v>
      </c>
      <c r="CA10409" s="33">
        <v>69.991669999999999</v>
      </c>
      <c r="CB10409" s="33">
        <v>67.737499999999997</v>
      </c>
      <c r="CC10409" s="33">
        <v>65.345830000000007</v>
      </c>
      <c r="DC10409" s="9">
        <v>82.334270000000004</v>
      </c>
      <c r="DD10409" s="9">
        <v>0</v>
      </c>
    </row>
    <row r="10410" spans="1:108" x14ac:dyDescent="0.25">
      <c r="A10410" s="9" t="s">
        <v>42</v>
      </c>
      <c r="B10410" s="9" t="s">
        <v>31</v>
      </c>
      <c r="C10410" s="9" t="s">
        <v>2</v>
      </c>
      <c r="D10410" s="9" t="s">
        <v>37</v>
      </c>
      <c r="E10410" s="9" t="s">
        <v>38</v>
      </c>
      <c r="F10410" s="9">
        <v>2018</v>
      </c>
      <c r="G10410" s="9">
        <v>6</v>
      </c>
      <c r="H10410" s="9"/>
      <c r="BF10410" s="33">
        <v>69.145160000000004</v>
      </c>
      <c r="BG10410" s="33">
        <v>68</v>
      </c>
      <c r="BH10410" s="33">
        <v>66.689509999999999</v>
      </c>
      <c r="BI10410" s="33">
        <v>65.75</v>
      </c>
      <c r="BJ10410" s="33">
        <v>64.427419999999998</v>
      </c>
      <c r="BK10410" s="33">
        <v>63.657260000000001</v>
      </c>
      <c r="BL10410" s="33">
        <v>64.112899999999996</v>
      </c>
      <c r="BM10410" s="33">
        <v>66.850809999999996</v>
      </c>
      <c r="BN10410" s="33">
        <v>70.745959999999997</v>
      </c>
      <c r="BO10410" s="33">
        <v>74.834680000000006</v>
      </c>
      <c r="BP10410" s="33">
        <v>78.685490000000001</v>
      </c>
      <c r="BQ10410" s="33">
        <v>81.072580000000002</v>
      </c>
      <c r="BR10410" s="33">
        <v>82.403229999999994</v>
      </c>
      <c r="BS10410" s="33">
        <v>83.834680000000006</v>
      </c>
      <c r="BT10410" s="33">
        <v>84.721770000000006</v>
      </c>
      <c r="BU10410" s="33">
        <v>85.080640000000002</v>
      </c>
      <c r="BV10410" s="33">
        <v>85.213710000000006</v>
      </c>
      <c r="BW10410" s="33">
        <v>84.415319999999994</v>
      </c>
      <c r="BX10410" s="33">
        <v>82.516130000000004</v>
      </c>
      <c r="BY10410" s="33">
        <v>80.169359999999998</v>
      </c>
      <c r="BZ10410" s="33">
        <v>77.266130000000004</v>
      </c>
      <c r="CA10410" s="33">
        <v>74.298389999999998</v>
      </c>
      <c r="CB10410" s="33">
        <v>72.11694</v>
      </c>
      <c r="CC10410" s="33">
        <v>70.544359999999998</v>
      </c>
      <c r="DC10410" s="9">
        <v>82.334270000000004</v>
      </c>
      <c r="DD10410" s="9">
        <v>0</v>
      </c>
    </row>
    <row r="10411" spans="1:108" x14ac:dyDescent="0.25">
      <c r="A10411" s="9" t="s">
        <v>42</v>
      </c>
      <c r="B10411" s="9" t="s">
        <v>31</v>
      </c>
      <c r="C10411" s="9" t="s">
        <v>2</v>
      </c>
      <c r="D10411" s="9" t="s">
        <v>37</v>
      </c>
      <c r="E10411" s="9" t="s">
        <v>38</v>
      </c>
      <c r="F10411" s="9">
        <v>2018</v>
      </c>
      <c r="G10411" s="9">
        <v>7</v>
      </c>
      <c r="H10411" s="9">
        <v>64.032550000000001</v>
      </c>
      <c r="I10411" s="9">
        <v>64.765050000000002</v>
      </c>
      <c r="J10411" s="9">
        <v>70.183139999999995</v>
      </c>
      <c r="K10411" s="9">
        <v>72.422839999999994</v>
      </c>
      <c r="L10411" s="9">
        <v>78.424840000000003</v>
      </c>
      <c r="M10411" s="9">
        <v>83.937569999999994</v>
      </c>
      <c r="N10411" s="9">
        <v>98.005439999999993</v>
      </c>
      <c r="O10411" s="9">
        <v>126.45010000000001</v>
      </c>
      <c r="P10411" s="9">
        <v>130.2903</v>
      </c>
      <c r="Q10411" s="9">
        <v>148.0976</v>
      </c>
      <c r="R10411" s="9">
        <v>156.7046</v>
      </c>
      <c r="S10411" s="9">
        <v>182.96610000000001</v>
      </c>
      <c r="T10411" s="9">
        <v>184.85599999999999</v>
      </c>
      <c r="U10411" s="9">
        <v>156.27289999999999</v>
      </c>
      <c r="V10411" s="9">
        <v>158.59379999999999</v>
      </c>
      <c r="W10411" s="9">
        <v>158.38030000000001</v>
      </c>
      <c r="X10411" s="9">
        <v>163.85210000000001</v>
      </c>
      <c r="Y10411" s="9">
        <v>155.95160000000001</v>
      </c>
      <c r="Z10411" s="9">
        <v>166.3288</v>
      </c>
      <c r="AA10411" s="9">
        <v>161.7013</v>
      </c>
      <c r="AB10411" s="9">
        <v>127.2089</v>
      </c>
      <c r="AC10411" s="9">
        <v>94.236530000000002</v>
      </c>
      <c r="AD10411" s="9">
        <v>86.922049999999999</v>
      </c>
      <c r="AE10411" s="9">
        <v>86.221760000000003</v>
      </c>
      <c r="AF10411" s="9">
        <v>159.1123</v>
      </c>
      <c r="AG10411" s="9">
        <v>70.591930000000005</v>
      </c>
      <c r="AH10411" s="9">
        <v>71.230260000000001</v>
      </c>
      <c r="AI10411" s="9">
        <v>75.369739999999993</v>
      </c>
      <c r="AJ10411" s="9">
        <v>78.809119999999993</v>
      </c>
      <c r="AK10411" s="9">
        <v>83.56165</v>
      </c>
      <c r="AL10411" s="9">
        <v>83.1203</v>
      </c>
      <c r="AM10411" s="9">
        <v>95.981080000000006</v>
      </c>
      <c r="AN10411" s="9">
        <v>125.0984</v>
      </c>
      <c r="AO10411" s="9">
        <v>131.2646</v>
      </c>
      <c r="AP10411" s="9">
        <v>147.4777</v>
      </c>
      <c r="AQ10411" s="9">
        <v>156.0771</v>
      </c>
      <c r="AR10411" s="9">
        <v>169.5549</v>
      </c>
      <c r="AS10411" s="9">
        <v>177.70920000000001</v>
      </c>
      <c r="AT10411" s="9">
        <v>181.93010000000001</v>
      </c>
      <c r="AU10411" s="9">
        <v>183.71019999999999</v>
      </c>
      <c r="AV10411" s="9">
        <v>185.1181</v>
      </c>
      <c r="AW10411" s="9">
        <v>177.02969999999999</v>
      </c>
      <c r="AX10411" s="9">
        <v>161.0248</v>
      </c>
      <c r="AY10411" s="9">
        <v>147.3082</v>
      </c>
      <c r="AZ10411" s="9">
        <v>143.7465</v>
      </c>
      <c r="BA10411" s="9">
        <v>118.73869999999999</v>
      </c>
      <c r="BB10411" s="9">
        <v>85.458039999999997</v>
      </c>
      <c r="BC10411" s="9">
        <v>78.332459999999998</v>
      </c>
      <c r="BD10411" s="9">
        <v>77.979519999999994</v>
      </c>
      <c r="BE10411" s="9">
        <v>178.66329999999999</v>
      </c>
      <c r="BF10411" s="33">
        <v>67.784090000000006</v>
      </c>
      <c r="BG10411" s="33">
        <v>66.943179999999998</v>
      </c>
      <c r="BH10411" s="33">
        <v>65.579539999999994</v>
      </c>
      <c r="BI10411" s="33">
        <v>64.511359999999996</v>
      </c>
      <c r="BJ10411" s="33">
        <v>64.003780000000006</v>
      </c>
      <c r="BK10411" s="33">
        <v>63.155299999999997</v>
      </c>
      <c r="BL10411" s="33">
        <v>63.397730000000003</v>
      </c>
      <c r="BM10411" s="33">
        <v>66.037880000000001</v>
      </c>
      <c r="BN10411" s="33">
        <v>70.409090000000006</v>
      </c>
      <c r="BO10411" s="33">
        <v>74.537880000000001</v>
      </c>
      <c r="BP10411" s="33">
        <v>78.996219999999994</v>
      </c>
      <c r="BQ10411" s="33">
        <v>80.890150000000006</v>
      </c>
      <c r="BR10411" s="33">
        <v>82.450760000000002</v>
      </c>
      <c r="BS10411" s="33">
        <v>83.435609999999997</v>
      </c>
      <c r="BT10411" s="33">
        <v>84.727270000000004</v>
      </c>
      <c r="BU10411" s="33">
        <v>85.087119999999999</v>
      </c>
      <c r="BV10411" s="33">
        <v>84.818179999999998</v>
      </c>
      <c r="BW10411" s="33">
        <v>84.075760000000002</v>
      </c>
      <c r="BX10411" s="33">
        <v>82.446969999999993</v>
      </c>
      <c r="BY10411" s="33">
        <v>79.916659999999993</v>
      </c>
      <c r="BZ10411" s="33">
        <v>76.522729999999996</v>
      </c>
      <c r="CA10411" s="33">
        <v>74.022729999999996</v>
      </c>
      <c r="CB10411" s="33">
        <v>71.844700000000003</v>
      </c>
      <c r="CC10411" s="33">
        <v>69.988640000000004</v>
      </c>
      <c r="CD10411" s="9">
        <v>47.504820000000002</v>
      </c>
      <c r="CE10411" s="9">
        <v>42.323360000000001</v>
      </c>
      <c r="CF10411" s="9">
        <v>39.970660000000002</v>
      </c>
      <c r="CG10411" s="9">
        <v>39.341610000000003</v>
      </c>
      <c r="CH10411" s="9">
        <v>39.087989999999998</v>
      </c>
      <c r="CI10411" s="9">
        <v>14.56587</v>
      </c>
      <c r="CJ10411" s="9">
        <v>26.819140000000001</v>
      </c>
      <c r="CK10411" s="9">
        <v>31.805820000000001</v>
      </c>
      <c r="CL10411" s="9">
        <v>36.56467</v>
      </c>
      <c r="CM10411" s="9">
        <v>52.195239999999998</v>
      </c>
      <c r="CN10411" s="9">
        <v>67.762780000000006</v>
      </c>
      <c r="CO10411" s="9">
        <v>97.532300000000006</v>
      </c>
      <c r="CP10411" s="9">
        <v>111.77500000000001</v>
      </c>
      <c r="CQ10411" s="9">
        <v>203.1549</v>
      </c>
      <c r="CR10411" s="9">
        <v>201.91069999999999</v>
      </c>
      <c r="CS10411" s="9">
        <v>129.08580000000001</v>
      </c>
      <c r="CT10411" s="9">
        <v>118.5093</v>
      </c>
      <c r="CU10411" s="9">
        <v>119.6263</v>
      </c>
      <c r="CV10411" s="9">
        <v>116.9607</v>
      </c>
      <c r="CW10411" s="9">
        <v>101.0228</v>
      </c>
      <c r="CX10411" s="9">
        <v>77.745480000000001</v>
      </c>
      <c r="CY10411" s="9">
        <v>63.877229999999997</v>
      </c>
      <c r="CZ10411" s="9">
        <v>60.34507</v>
      </c>
      <c r="DA10411" s="9">
        <v>60.569949999999999</v>
      </c>
      <c r="DB10411" s="9">
        <v>124.2449</v>
      </c>
      <c r="DC10411" s="9">
        <v>82.334270000000004</v>
      </c>
      <c r="DD10411" s="9">
        <v>0</v>
      </c>
    </row>
    <row r="10412" spans="1:108" x14ac:dyDescent="0.25">
      <c r="A10412" s="9" t="s">
        <v>42</v>
      </c>
      <c r="B10412" s="9" t="s">
        <v>31</v>
      </c>
      <c r="C10412" s="9" t="s">
        <v>2</v>
      </c>
      <c r="D10412" s="9" t="s">
        <v>37</v>
      </c>
      <c r="E10412" s="9" t="s">
        <v>38</v>
      </c>
      <c r="F10412" s="9">
        <v>2018</v>
      </c>
      <c r="G10412" s="9">
        <v>8</v>
      </c>
      <c r="H10412" s="9"/>
      <c r="BF10412" s="33">
        <v>68.965909999999994</v>
      </c>
      <c r="BG10412" s="33">
        <v>67.609849999999994</v>
      </c>
      <c r="BH10412" s="33">
        <v>66.121219999999994</v>
      </c>
      <c r="BI10412" s="33">
        <v>65.272729999999996</v>
      </c>
      <c r="BJ10412" s="33">
        <v>64.753780000000006</v>
      </c>
      <c r="BK10412" s="33">
        <v>64.488640000000004</v>
      </c>
      <c r="BL10412" s="33">
        <v>64.477270000000004</v>
      </c>
      <c r="BM10412" s="33">
        <v>66.045460000000006</v>
      </c>
      <c r="BN10412" s="33">
        <v>69.738640000000004</v>
      </c>
      <c r="BO10412" s="33">
        <v>74.727270000000004</v>
      </c>
      <c r="BP10412" s="33">
        <v>79.299239999999998</v>
      </c>
      <c r="BQ10412" s="33">
        <v>82.712119999999999</v>
      </c>
      <c r="BR10412" s="33">
        <v>84.219700000000003</v>
      </c>
      <c r="BS10412" s="33">
        <v>85.068179999999998</v>
      </c>
      <c r="BT10412" s="33">
        <v>85.878780000000006</v>
      </c>
      <c r="BU10412" s="33">
        <v>86.140150000000006</v>
      </c>
      <c r="BV10412" s="33">
        <v>86.049239999999998</v>
      </c>
      <c r="BW10412" s="33">
        <v>85.458340000000007</v>
      </c>
      <c r="BX10412" s="33">
        <v>83.390150000000006</v>
      </c>
      <c r="BY10412" s="33">
        <v>80.113640000000004</v>
      </c>
      <c r="BZ10412" s="33">
        <v>76.946969999999993</v>
      </c>
      <c r="CA10412" s="33">
        <v>74.617419999999996</v>
      </c>
      <c r="CB10412" s="33">
        <v>73.045460000000006</v>
      </c>
      <c r="CC10412" s="33">
        <v>71.181820000000002</v>
      </c>
      <c r="DC10412" s="9">
        <v>82.334270000000004</v>
      </c>
      <c r="DD10412" s="9">
        <v>0</v>
      </c>
    </row>
    <row r="10413" spans="1:108" x14ac:dyDescent="0.25">
      <c r="A10413" s="9" t="s">
        <v>42</v>
      </c>
      <c r="B10413" s="9" t="s">
        <v>31</v>
      </c>
      <c r="C10413" s="9" t="s">
        <v>2</v>
      </c>
      <c r="D10413" s="9" t="s">
        <v>37</v>
      </c>
      <c r="E10413" s="9" t="s">
        <v>38</v>
      </c>
      <c r="F10413" s="9">
        <v>2018</v>
      </c>
      <c r="G10413" s="9">
        <v>9</v>
      </c>
      <c r="H10413" s="9"/>
      <c r="BF10413" s="33">
        <v>68.121219999999994</v>
      </c>
      <c r="BG10413" s="33">
        <v>67.109849999999994</v>
      </c>
      <c r="BH10413" s="33">
        <v>66.200760000000002</v>
      </c>
      <c r="BI10413" s="33">
        <v>65.568179999999998</v>
      </c>
      <c r="BJ10413" s="33">
        <v>64.738640000000004</v>
      </c>
      <c r="BK10413" s="33">
        <v>64.189390000000003</v>
      </c>
      <c r="BL10413" s="33">
        <v>63.856059999999999</v>
      </c>
      <c r="BM10413" s="33">
        <v>64.598489999999998</v>
      </c>
      <c r="BN10413" s="33">
        <v>68.518940000000001</v>
      </c>
      <c r="BO10413" s="33">
        <v>74.200760000000002</v>
      </c>
      <c r="BP10413" s="33">
        <v>80.068179999999998</v>
      </c>
      <c r="BQ10413" s="33">
        <v>84.712119999999999</v>
      </c>
      <c r="BR10413" s="33">
        <v>85.969700000000003</v>
      </c>
      <c r="BS10413" s="33">
        <v>85.833340000000007</v>
      </c>
      <c r="BT10413" s="33">
        <v>85.905299999999997</v>
      </c>
      <c r="BU10413" s="33">
        <v>85.912880000000001</v>
      </c>
      <c r="BV10413" s="33">
        <v>85.598489999999998</v>
      </c>
      <c r="BW10413" s="33">
        <v>84.768940000000001</v>
      </c>
      <c r="BX10413" s="33">
        <v>82.359849999999994</v>
      </c>
      <c r="BY10413" s="33">
        <v>78.481059999999999</v>
      </c>
      <c r="BZ10413" s="33">
        <v>75.340909999999994</v>
      </c>
      <c r="CA10413" s="33">
        <v>73.378780000000006</v>
      </c>
      <c r="CB10413" s="33">
        <v>71.75</v>
      </c>
      <c r="CC10413" s="33">
        <v>69.954539999999994</v>
      </c>
      <c r="DC10413" s="9">
        <v>82.334270000000004</v>
      </c>
      <c r="DD10413" s="9">
        <v>0</v>
      </c>
    </row>
    <row r="10414" spans="1:108" x14ac:dyDescent="0.25">
      <c r="A10414" s="9" t="s">
        <v>42</v>
      </c>
      <c r="B10414" s="9" t="s">
        <v>31</v>
      </c>
      <c r="C10414" s="9" t="s">
        <v>2</v>
      </c>
      <c r="D10414" s="9" t="s">
        <v>37</v>
      </c>
      <c r="E10414" s="9" t="s">
        <v>38</v>
      </c>
      <c r="F10414" s="9">
        <v>2018</v>
      </c>
      <c r="G10414" s="9">
        <v>10</v>
      </c>
      <c r="H10414" s="9"/>
      <c r="BF10414" s="33">
        <v>63.098480000000002</v>
      </c>
      <c r="BG10414" s="33">
        <v>61.825760000000002</v>
      </c>
      <c r="BH10414" s="33">
        <v>61.011360000000003</v>
      </c>
      <c r="BI10414" s="33">
        <v>60.257579999999997</v>
      </c>
      <c r="BJ10414" s="33">
        <v>60.231059999999999</v>
      </c>
      <c r="BK10414" s="33">
        <v>59.435609999999997</v>
      </c>
      <c r="BL10414" s="33">
        <v>59.007579999999997</v>
      </c>
      <c r="BM10414" s="33">
        <v>58.837119999999999</v>
      </c>
      <c r="BN10414" s="33">
        <v>61.579540000000001</v>
      </c>
      <c r="BO10414" s="33">
        <v>66.064390000000003</v>
      </c>
      <c r="BP10414" s="33">
        <v>70.867419999999996</v>
      </c>
      <c r="BQ10414" s="33">
        <v>74.988640000000004</v>
      </c>
      <c r="BR10414" s="33">
        <v>78.507580000000004</v>
      </c>
      <c r="BS10414" s="33">
        <v>80.534090000000006</v>
      </c>
      <c r="BT10414" s="33">
        <v>80.594700000000003</v>
      </c>
      <c r="BU10414" s="33">
        <v>78.859849999999994</v>
      </c>
      <c r="BV10414" s="33">
        <v>77.386359999999996</v>
      </c>
      <c r="BW10414" s="33">
        <v>75.643940000000001</v>
      </c>
      <c r="BX10414" s="33">
        <v>72.795460000000006</v>
      </c>
      <c r="BY10414" s="33">
        <v>69.818179999999998</v>
      </c>
      <c r="BZ10414" s="33">
        <v>67.640150000000006</v>
      </c>
      <c r="CA10414" s="33">
        <v>65.924239999999998</v>
      </c>
      <c r="CB10414" s="33">
        <v>64.318179999999998</v>
      </c>
      <c r="CC10414" s="33">
        <v>62.806820000000002</v>
      </c>
      <c r="DC10414" s="9">
        <v>82.334270000000004</v>
      </c>
      <c r="DD10414" s="9">
        <v>0</v>
      </c>
    </row>
    <row r="10415" spans="1:108" x14ac:dyDescent="0.25">
      <c r="A10415" s="9" t="s">
        <v>42</v>
      </c>
      <c r="B10415" s="9" t="s">
        <v>31</v>
      </c>
      <c r="C10415" s="9" t="s">
        <v>2</v>
      </c>
      <c r="D10415" s="9" t="s">
        <v>37</v>
      </c>
      <c r="E10415" s="9" t="s">
        <v>38</v>
      </c>
      <c r="F10415" s="9">
        <v>2019</v>
      </c>
      <c r="G10415" s="9">
        <v>5</v>
      </c>
      <c r="H10415" s="9"/>
      <c r="BF10415" s="33">
        <v>63.7</v>
      </c>
      <c r="BG10415" s="33">
        <v>62.462499999999999</v>
      </c>
      <c r="BH10415" s="33">
        <v>61.620829999999998</v>
      </c>
      <c r="BI10415" s="33">
        <v>60.441670000000002</v>
      </c>
      <c r="BJ10415" s="33">
        <v>59.512500000000003</v>
      </c>
      <c r="BK10415" s="33">
        <v>59.024999999999999</v>
      </c>
      <c r="BL10415" s="33">
        <v>59.220829999999999</v>
      </c>
      <c r="BM10415" s="33">
        <v>61.291670000000003</v>
      </c>
      <c r="BN10415" s="33">
        <v>65.037499999999994</v>
      </c>
      <c r="BO10415" s="33">
        <v>69.491669999999999</v>
      </c>
      <c r="BP10415" s="33">
        <v>73.837500000000006</v>
      </c>
      <c r="BQ10415" s="33">
        <v>76.912499999999994</v>
      </c>
      <c r="BR10415" s="33">
        <v>78.512500000000003</v>
      </c>
      <c r="BS10415" s="33">
        <v>79.120829999999998</v>
      </c>
      <c r="BT10415" s="33">
        <v>79.283330000000007</v>
      </c>
      <c r="BU10415" s="33">
        <v>80.016670000000005</v>
      </c>
      <c r="BV10415" s="33">
        <v>80.291659999999993</v>
      </c>
      <c r="BW10415" s="33">
        <v>79.941670000000002</v>
      </c>
      <c r="BX10415" s="33">
        <v>78.470830000000007</v>
      </c>
      <c r="BY10415" s="33">
        <v>75.879170000000002</v>
      </c>
      <c r="BZ10415" s="33">
        <v>72.670829999999995</v>
      </c>
      <c r="CA10415" s="33">
        <v>69.991669999999999</v>
      </c>
      <c r="CB10415" s="33">
        <v>67.737499999999997</v>
      </c>
      <c r="CC10415" s="33">
        <v>65.345830000000007</v>
      </c>
      <c r="DC10415" s="9">
        <v>82.334270000000004</v>
      </c>
      <c r="DD10415" s="9">
        <v>0</v>
      </c>
    </row>
    <row r="10416" spans="1:108" x14ac:dyDescent="0.25">
      <c r="A10416" s="9" t="s">
        <v>42</v>
      </c>
      <c r="B10416" s="9" t="s">
        <v>31</v>
      </c>
      <c r="C10416" s="9" t="s">
        <v>2</v>
      </c>
      <c r="D10416" s="9" t="s">
        <v>37</v>
      </c>
      <c r="E10416" s="9" t="s">
        <v>38</v>
      </c>
      <c r="F10416" s="9">
        <v>2019</v>
      </c>
      <c r="G10416" s="9">
        <v>6</v>
      </c>
      <c r="H10416" s="9"/>
      <c r="BF10416" s="33">
        <v>69.145160000000004</v>
      </c>
      <c r="BG10416" s="33">
        <v>68</v>
      </c>
      <c r="BH10416" s="33">
        <v>66.689509999999999</v>
      </c>
      <c r="BI10416" s="33">
        <v>65.75</v>
      </c>
      <c r="BJ10416" s="33">
        <v>64.427419999999998</v>
      </c>
      <c r="BK10416" s="33">
        <v>63.657260000000001</v>
      </c>
      <c r="BL10416" s="33">
        <v>64.112899999999996</v>
      </c>
      <c r="BM10416" s="33">
        <v>66.850809999999996</v>
      </c>
      <c r="BN10416" s="33">
        <v>70.745959999999997</v>
      </c>
      <c r="BO10416" s="33">
        <v>74.834680000000006</v>
      </c>
      <c r="BP10416" s="33">
        <v>78.685490000000001</v>
      </c>
      <c r="BQ10416" s="33">
        <v>81.072580000000002</v>
      </c>
      <c r="BR10416" s="33">
        <v>82.403229999999994</v>
      </c>
      <c r="BS10416" s="33">
        <v>83.834680000000006</v>
      </c>
      <c r="BT10416" s="33">
        <v>84.721770000000006</v>
      </c>
      <c r="BU10416" s="33">
        <v>85.080640000000002</v>
      </c>
      <c r="BV10416" s="33">
        <v>85.213710000000006</v>
      </c>
      <c r="BW10416" s="33">
        <v>84.415319999999994</v>
      </c>
      <c r="BX10416" s="33">
        <v>82.516130000000004</v>
      </c>
      <c r="BY10416" s="33">
        <v>80.169359999999998</v>
      </c>
      <c r="BZ10416" s="33">
        <v>77.266130000000004</v>
      </c>
      <c r="CA10416" s="33">
        <v>74.298389999999998</v>
      </c>
      <c r="CB10416" s="33">
        <v>72.11694</v>
      </c>
      <c r="CC10416" s="33">
        <v>70.544359999999998</v>
      </c>
      <c r="DC10416" s="9">
        <v>82.334270000000004</v>
      </c>
      <c r="DD10416" s="9">
        <v>0</v>
      </c>
    </row>
    <row r="10417" spans="1:108" x14ac:dyDescent="0.25">
      <c r="A10417" s="9" t="s">
        <v>42</v>
      </c>
      <c r="B10417" s="9" t="s">
        <v>31</v>
      </c>
      <c r="C10417" s="9" t="s">
        <v>2</v>
      </c>
      <c r="D10417" s="9" t="s">
        <v>37</v>
      </c>
      <c r="E10417" s="9" t="s">
        <v>38</v>
      </c>
      <c r="F10417" s="9">
        <v>2019</v>
      </c>
      <c r="G10417" s="9">
        <v>7</v>
      </c>
      <c r="H10417" s="9">
        <v>64.02467</v>
      </c>
      <c r="I10417" s="9">
        <v>64.753879999999995</v>
      </c>
      <c r="J10417" s="9">
        <v>70.176079999999999</v>
      </c>
      <c r="K10417" s="9">
        <v>72.424430000000001</v>
      </c>
      <c r="L10417" s="9">
        <v>78.427379999999999</v>
      </c>
      <c r="M10417" s="9">
        <v>83.881649999999993</v>
      </c>
      <c r="N10417" s="9">
        <v>98.002420000000001</v>
      </c>
      <c r="O10417" s="9">
        <v>126.49769999999999</v>
      </c>
      <c r="P10417" s="9">
        <v>130.3674</v>
      </c>
      <c r="Q10417" s="9">
        <v>148.22790000000001</v>
      </c>
      <c r="R10417" s="9">
        <v>156.6908</v>
      </c>
      <c r="S10417" s="9">
        <v>182.99189999999999</v>
      </c>
      <c r="T10417" s="9">
        <v>184.8152</v>
      </c>
      <c r="U10417" s="9">
        <v>156.26339999999999</v>
      </c>
      <c r="V10417" s="9">
        <v>158.58430000000001</v>
      </c>
      <c r="W10417" s="9">
        <v>158.3605</v>
      </c>
      <c r="X10417" s="9">
        <v>163.77160000000001</v>
      </c>
      <c r="Y10417" s="9">
        <v>156.16569999999999</v>
      </c>
      <c r="Z10417" s="9">
        <v>166.32329999999999</v>
      </c>
      <c r="AA10417" s="9">
        <v>161.74180000000001</v>
      </c>
      <c r="AB10417" s="9">
        <v>127.2972</v>
      </c>
      <c r="AC10417" s="9">
        <v>94.327420000000004</v>
      </c>
      <c r="AD10417" s="9">
        <v>87.015749999999997</v>
      </c>
      <c r="AE10417" s="9">
        <v>86.315470000000005</v>
      </c>
      <c r="AF10417" s="9">
        <v>159.13759999999999</v>
      </c>
      <c r="AG10417" s="9">
        <v>70.584050000000005</v>
      </c>
      <c r="AH10417" s="9">
        <v>71.219089999999994</v>
      </c>
      <c r="AI10417" s="9">
        <v>75.362690000000001</v>
      </c>
      <c r="AJ10417" s="9">
        <v>78.81071</v>
      </c>
      <c r="AK10417" s="9">
        <v>83.564189999999996</v>
      </c>
      <c r="AL10417" s="9">
        <v>83.06438</v>
      </c>
      <c r="AM10417" s="9">
        <v>95.978049999999996</v>
      </c>
      <c r="AN10417" s="9">
        <v>125.146</v>
      </c>
      <c r="AO10417" s="9">
        <v>131.3417</v>
      </c>
      <c r="AP10417" s="9">
        <v>147.608</v>
      </c>
      <c r="AQ10417" s="9">
        <v>156.06319999999999</v>
      </c>
      <c r="AR10417" s="9">
        <v>169.58070000000001</v>
      </c>
      <c r="AS10417" s="9">
        <v>177.66839999999999</v>
      </c>
      <c r="AT10417" s="9">
        <v>181.92060000000001</v>
      </c>
      <c r="AU10417" s="9">
        <v>183.70070000000001</v>
      </c>
      <c r="AV10417" s="9">
        <v>185.09829999999999</v>
      </c>
      <c r="AW10417" s="9">
        <v>176.94919999999999</v>
      </c>
      <c r="AX10417" s="9">
        <v>161.2389</v>
      </c>
      <c r="AY10417" s="9">
        <v>147.30269999999999</v>
      </c>
      <c r="AZ10417" s="9">
        <v>143.78700000000001</v>
      </c>
      <c r="BA10417" s="9">
        <v>118.827</v>
      </c>
      <c r="BB10417" s="9">
        <v>85.548929999999999</v>
      </c>
      <c r="BC10417" s="9">
        <v>78.426169999999999</v>
      </c>
      <c r="BD10417" s="9">
        <v>78.073229999999995</v>
      </c>
      <c r="BE10417" s="9">
        <v>178.68860000000001</v>
      </c>
      <c r="BF10417" s="33">
        <v>67.784090000000006</v>
      </c>
      <c r="BG10417" s="33">
        <v>66.943179999999998</v>
      </c>
      <c r="BH10417" s="33">
        <v>65.579539999999994</v>
      </c>
      <c r="BI10417" s="33">
        <v>64.511359999999996</v>
      </c>
      <c r="BJ10417" s="33">
        <v>64.003780000000006</v>
      </c>
      <c r="BK10417" s="33">
        <v>63.155299999999997</v>
      </c>
      <c r="BL10417" s="33">
        <v>63.397730000000003</v>
      </c>
      <c r="BM10417" s="33">
        <v>66.037880000000001</v>
      </c>
      <c r="BN10417" s="33">
        <v>70.409090000000006</v>
      </c>
      <c r="BO10417" s="33">
        <v>74.537880000000001</v>
      </c>
      <c r="BP10417" s="33">
        <v>78.996219999999994</v>
      </c>
      <c r="BQ10417" s="33">
        <v>80.890150000000006</v>
      </c>
      <c r="BR10417" s="33">
        <v>82.450760000000002</v>
      </c>
      <c r="BS10417" s="33">
        <v>83.435609999999997</v>
      </c>
      <c r="BT10417" s="33">
        <v>84.727270000000004</v>
      </c>
      <c r="BU10417" s="33">
        <v>85.087119999999999</v>
      </c>
      <c r="BV10417" s="33">
        <v>84.818179999999998</v>
      </c>
      <c r="BW10417" s="33">
        <v>84.075760000000002</v>
      </c>
      <c r="BX10417" s="33">
        <v>82.446969999999993</v>
      </c>
      <c r="BY10417" s="33">
        <v>79.916659999999993</v>
      </c>
      <c r="BZ10417" s="33">
        <v>76.522729999999996</v>
      </c>
      <c r="CA10417" s="33">
        <v>74.022729999999996</v>
      </c>
      <c r="CB10417" s="33">
        <v>71.844700000000003</v>
      </c>
      <c r="CC10417" s="33">
        <v>69.988640000000004</v>
      </c>
      <c r="CD10417" s="9">
        <v>47.507820000000002</v>
      </c>
      <c r="CE10417" s="9">
        <v>42.324480000000001</v>
      </c>
      <c r="CF10417" s="9">
        <v>39.970930000000003</v>
      </c>
      <c r="CG10417" s="9">
        <v>39.339779999999998</v>
      </c>
      <c r="CH10417" s="9">
        <v>39.085160000000002</v>
      </c>
      <c r="CI10417" s="9">
        <v>14.564120000000001</v>
      </c>
      <c r="CJ10417" s="9">
        <v>26.81316</v>
      </c>
      <c r="CK10417" s="9">
        <v>31.80256</v>
      </c>
      <c r="CL10417" s="9">
        <v>36.55424</v>
      </c>
      <c r="CM10417" s="9">
        <v>52.172899999999998</v>
      </c>
      <c r="CN10417" s="9">
        <v>67.738659999999996</v>
      </c>
      <c r="CO10417" s="9">
        <v>97.490809999999996</v>
      </c>
      <c r="CP10417" s="9">
        <v>111.7299</v>
      </c>
      <c r="CQ10417" s="9">
        <v>203.11369999999999</v>
      </c>
      <c r="CR10417" s="9">
        <v>201.8699</v>
      </c>
      <c r="CS10417" s="9">
        <v>129.0565</v>
      </c>
      <c r="CT10417" s="9">
        <v>118.4883</v>
      </c>
      <c r="CU10417" s="9">
        <v>119.6123</v>
      </c>
      <c r="CV10417" s="9">
        <v>116.9479</v>
      </c>
      <c r="CW10417" s="9">
        <v>101.0017</v>
      </c>
      <c r="CX10417" s="9">
        <v>77.727649999999997</v>
      </c>
      <c r="CY10417" s="9">
        <v>63.866779999999999</v>
      </c>
      <c r="CZ10417" s="9">
        <v>60.334969999999998</v>
      </c>
      <c r="DA10417" s="9">
        <v>60.562449999999998</v>
      </c>
      <c r="DB10417" s="9">
        <v>124.2213</v>
      </c>
      <c r="DC10417" s="9">
        <v>82.334270000000004</v>
      </c>
      <c r="DD10417" s="9">
        <v>0</v>
      </c>
    </row>
    <row r="10418" spans="1:108" x14ac:dyDescent="0.25">
      <c r="A10418" s="9" t="s">
        <v>42</v>
      </c>
      <c r="B10418" s="9" t="s">
        <v>31</v>
      </c>
      <c r="C10418" s="9" t="s">
        <v>2</v>
      </c>
      <c r="D10418" s="9" t="s">
        <v>37</v>
      </c>
      <c r="E10418" s="9" t="s">
        <v>38</v>
      </c>
      <c r="F10418" s="9">
        <v>2019</v>
      </c>
      <c r="G10418" s="9">
        <v>8</v>
      </c>
      <c r="H10418" s="9"/>
      <c r="BF10418" s="33">
        <v>68.965909999999994</v>
      </c>
      <c r="BG10418" s="33">
        <v>67.609849999999994</v>
      </c>
      <c r="BH10418" s="33">
        <v>66.121219999999994</v>
      </c>
      <c r="BI10418" s="33">
        <v>65.272729999999996</v>
      </c>
      <c r="BJ10418" s="33">
        <v>64.753780000000006</v>
      </c>
      <c r="BK10418" s="33">
        <v>64.488640000000004</v>
      </c>
      <c r="BL10418" s="33">
        <v>64.477270000000004</v>
      </c>
      <c r="BM10418" s="33">
        <v>66.045460000000006</v>
      </c>
      <c r="BN10418" s="33">
        <v>69.738640000000004</v>
      </c>
      <c r="BO10418" s="33">
        <v>74.727270000000004</v>
      </c>
      <c r="BP10418" s="33">
        <v>79.299239999999998</v>
      </c>
      <c r="BQ10418" s="33">
        <v>82.712119999999999</v>
      </c>
      <c r="BR10418" s="33">
        <v>84.219700000000003</v>
      </c>
      <c r="BS10418" s="33">
        <v>85.068179999999998</v>
      </c>
      <c r="BT10418" s="33">
        <v>85.878780000000006</v>
      </c>
      <c r="BU10418" s="33">
        <v>86.140150000000006</v>
      </c>
      <c r="BV10418" s="33">
        <v>86.049239999999998</v>
      </c>
      <c r="BW10418" s="33">
        <v>85.458340000000007</v>
      </c>
      <c r="BX10418" s="33">
        <v>83.390150000000006</v>
      </c>
      <c r="BY10418" s="33">
        <v>80.113640000000004</v>
      </c>
      <c r="BZ10418" s="33">
        <v>76.946969999999993</v>
      </c>
      <c r="CA10418" s="33">
        <v>74.617419999999996</v>
      </c>
      <c r="CB10418" s="33">
        <v>73.045460000000006</v>
      </c>
      <c r="CC10418" s="33">
        <v>71.181820000000002</v>
      </c>
      <c r="DC10418" s="9">
        <v>82.334270000000004</v>
      </c>
      <c r="DD10418" s="9">
        <v>0</v>
      </c>
    </row>
    <row r="10419" spans="1:108" x14ac:dyDescent="0.25">
      <c r="A10419" s="9" t="s">
        <v>42</v>
      </c>
      <c r="B10419" s="9" t="s">
        <v>31</v>
      </c>
      <c r="C10419" s="9" t="s">
        <v>2</v>
      </c>
      <c r="D10419" s="9" t="s">
        <v>37</v>
      </c>
      <c r="E10419" s="9" t="s">
        <v>38</v>
      </c>
      <c r="F10419" s="9">
        <v>2019</v>
      </c>
      <c r="G10419" s="9">
        <v>9</v>
      </c>
      <c r="H10419" s="9"/>
      <c r="BF10419" s="33">
        <v>68.121219999999994</v>
      </c>
      <c r="BG10419" s="33">
        <v>67.109849999999994</v>
      </c>
      <c r="BH10419" s="33">
        <v>66.200760000000002</v>
      </c>
      <c r="BI10419" s="33">
        <v>65.568179999999998</v>
      </c>
      <c r="BJ10419" s="33">
        <v>64.738640000000004</v>
      </c>
      <c r="BK10419" s="33">
        <v>64.189390000000003</v>
      </c>
      <c r="BL10419" s="33">
        <v>63.856059999999999</v>
      </c>
      <c r="BM10419" s="33">
        <v>64.598489999999998</v>
      </c>
      <c r="BN10419" s="33">
        <v>68.518940000000001</v>
      </c>
      <c r="BO10419" s="33">
        <v>74.200760000000002</v>
      </c>
      <c r="BP10419" s="33">
        <v>80.068179999999998</v>
      </c>
      <c r="BQ10419" s="33">
        <v>84.712119999999999</v>
      </c>
      <c r="BR10419" s="33">
        <v>85.969700000000003</v>
      </c>
      <c r="BS10419" s="33">
        <v>85.833340000000007</v>
      </c>
      <c r="BT10419" s="33">
        <v>85.905299999999997</v>
      </c>
      <c r="BU10419" s="33">
        <v>85.912880000000001</v>
      </c>
      <c r="BV10419" s="33">
        <v>85.598489999999998</v>
      </c>
      <c r="BW10419" s="33">
        <v>84.768940000000001</v>
      </c>
      <c r="BX10419" s="33">
        <v>82.359849999999994</v>
      </c>
      <c r="BY10419" s="33">
        <v>78.481059999999999</v>
      </c>
      <c r="BZ10419" s="33">
        <v>75.340909999999994</v>
      </c>
      <c r="CA10419" s="33">
        <v>73.378780000000006</v>
      </c>
      <c r="CB10419" s="33">
        <v>71.75</v>
      </c>
      <c r="CC10419" s="33">
        <v>69.954539999999994</v>
      </c>
      <c r="DC10419" s="9">
        <v>82.334270000000004</v>
      </c>
      <c r="DD10419" s="9">
        <v>0</v>
      </c>
    </row>
    <row r="10420" spans="1:108" x14ac:dyDescent="0.25">
      <c r="A10420" s="9" t="s">
        <v>42</v>
      </c>
      <c r="B10420" s="9" t="s">
        <v>31</v>
      </c>
      <c r="C10420" s="9" t="s">
        <v>2</v>
      </c>
      <c r="D10420" s="9" t="s">
        <v>37</v>
      </c>
      <c r="E10420" s="9" t="s">
        <v>38</v>
      </c>
      <c r="F10420" s="9">
        <v>2019</v>
      </c>
      <c r="G10420" s="9">
        <v>10</v>
      </c>
      <c r="H10420" s="9"/>
      <c r="BF10420" s="33">
        <v>63.098480000000002</v>
      </c>
      <c r="BG10420" s="33">
        <v>61.825760000000002</v>
      </c>
      <c r="BH10420" s="33">
        <v>61.011360000000003</v>
      </c>
      <c r="BI10420" s="33">
        <v>60.257579999999997</v>
      </c>
      <c r="BJ10420" s="33">
        <v>60.231059999999999</v>
      </c>
      <c r="BK10420" s="33">
        <v>59.435609999999997</v>
      </c>
      <c r="BL10420" s="33">
        <v>59.007579999999997</v>
      </c>
      <c r="BM10420" s="33">
        <v>58.837119999999999</v>
      </c>
      <c r="BN10420" s="33">
        <v>61.579540000000001</v>
      </c>
      <c r="BO10420" s="33">
        <v>66.064390000000003</v>
      </c>
      <c r="BP10420" s="33">
        <v>70.867419999999996</v>
      </c>
      <c r="BQ10420" s="33">
        <v>74.988640000000004</v>
      </c>
      <c r="BR10420" s="33">
        <v>78.507580000000004</v>
      </c>
      <c r="BS10420" s="33">
        <v>80.534090000000006</v>
      </c>
      <c r="BT10420" s="33">
        <v>80.594700000000003</v>
      </c>
      <c r="BU10420" s="33">
        <v>78.859849999999994</v>
      </c>
      <c r="BV10420" s="33">
        <v>77.386359999999996</v>
      </c>
      <c r="BW10420" s="33">
        <v>75.643940000000001</v>
      </c>
      <c r="BX10420" s="33">
        <v>72.795460000000006</v>
      </c>
      <c r="BY10420" s="33">
        <v>69.818179999999998</v>
      </c>
      <c r="BZ10420" s="33">
        <v>67.640150000000006</v>
      </c>
      <c r="CA10420" s="33">
        <v>65.924239999999998</v>
      </c>
      <c r="CB10420" s="33">
        <v>64.318179999999998</v>
      </c>
      <c r="CC10420" s="33">
        <v>62.806820000000002</v>
      </c>
      <c r="DC10420" s="9">
        <v>82.334270000000004</v>
      </c>
      <c r="DD10420" s="9">
        <v>0</v>
      </c>
    </row>
    <row r="10421" spans="1:108" x14ac:dyDescent="0.25">
      <c r="A10421" s="9" t="s">
        <v>42</v>
      </c>
      <c r="B10421" s="9" t="s">
        <v>31</v>
      </c>
      <c r="C10421" s="9" t="s">
        <v>2</v>
      </c>
      <c r="D10421" s="9" t="s">
        <v>37</v>
      </c>
      <c r="E10421" s="9" t="s">
        <v>38</v>
      </c>
      <c r="F10421" s="9">
        <v>2020</v>
      </c>
      <c r="G10421" s="9">
        <v>5</v>
      </c>
      <c r="H10421" s="9"/>
      <c r="BF10421" s="33">
        <v>63.7</v>
      </c>
      <c r="BG10421" s="33">
        <v>62.462499999999999</v>
      </c>
      <c r="BH10421" s="33">
        <v>61.620829999999998</v>
      </c>
      <c r="BI10421" s="33">
        <v>60.441670000000002</v>
      </c>
      <c r="BJ10421" s="33">
        <v>59.512500000000003</v>
      </c>
      <c r="BK10421" s="33">
        <v>59.024999999999999</v>
      </c>
      <c r="BL10421" s="33">
        <v>59.220829999999999</v>
      </c>
      <c r="BM10421" s="33">
        <v>61.291670000000003</v>
      </c>
      <c r="BN10421" s="33">
        <v>65.037499999999994</v>
      </c>
      <c r="BO10421" s="33">
        <v>69.491669999999999</v>
      </c>
      <c r="BP10421" s="33">
        <v>73.837500000000006</v>
      </c>
      <c r="BQ10421" s="33">
        <v>76.912499999999994</v>
      </c>
      <c r="BR10421" s="33">
        <v>78.512500000000003</v>
      </c>
      <c r="BS10421" s="33">
        <v>79.120829999999998</v>
      </c>
      <c r="BT10421" s="33">
        <v>79.283330000000007</v>
      </c>
      <c r="BU10421" s="33">
        <v>80.016670000000005</v>
      </c>
      <c r="BV10421" s="33">
        <v>80.291659999999993</v>
      </c>
      <c r="BW10421" s="33">
        <v>79.941670000000002</v>
      </c>
      <c r="BX10421" s="33">
        <v>78.470830000000007</v>
      </c>
      <c r="BY10421" s="33">
        <v>75.879170000000002</v>
      </c>
      <c r="BZ10421" s="33">
        <v>72.670829999999995</v>
      </c>
      <c r="CA10421" s="33">
        <v>69.991669999999999</v>
      </c>
      <c r="CB10421" s="33">
        <v>67.737499999999997</v>
      </c>
      <c r="CC10421" s="33">
        <v>65.345830000000007</v>
      </c>
      <c r="DC10421" s="9">
        <v>82.334270000000004</v>
      </c>
      <c r="DD10421" s="9">
        <v>0</v>
      </c>
    </row>
    <row r="10422" spans="1:108" x14ac:dyDescent="0.25">
      <c r="A10422" s="9" t="s">
        <v>42</v>
      </c>
      <c r="B10422" s="9" t="s">
        <v>31</v>
      </c>
      <c r="C10422" s="9" t="s">
        <v>2</v>
      </c>
      <c r="D10422" s="9" t="s">
        <v>37</v>
      </c>
      <c r="E10422" s="9" t="s">
        <v>38</v>
      </c>
      <c r="F10422" s="9">
        <v>2020</v>
      </c>
      <c r="G10422" s="9">
        <v>6</v>
      </c>
      <c r="H10422" s="9"/>
      <c r="BF10422" s="33">
        <v>69.145160000000004</v>
      </c>
      <c r="BG10422" s="33">
        <v>68</v>
      </c>
      <c r="BH10422" s="33">
        <v>66.689509999999999</v>
      </c>
      <c r="BI10422" s="33">
        <v>65.75</v>
      </c>
      <c r="BJ10422" s="33">
        <v>64.427419999999998</v>
      </c>
      <c r="BK10422" s="33">
        <v>63.657260000000001</v>
      </c>
      <c r="BL10422" s="33">
        <v>64.112899999999996</v>
      </c>
      <c r="BM10422" s="33">
        <v>66.850809999999996</v>
      </c>
      <c r="BN10422" s="33">
        <v>70.745959999999997</v>
      </c>
      <c r="BO10422" s="33">
        <v>74.834680000000006</v>
      </c>
      <c r="BP10422" s="33">
        <v>78.685490000000001</v>
      </c>
      <c r="BQ10422" s="33">
        <v>81.072580000000002</v>
      </c>
      <c r="BR10422" s="33">
        <v>82.403229999999994</v>
      </c>
      <c r="BS10422" s="33">
        <v>83.834680000000006</v>
      </c>
      <c r="BT10422" s="33">
        <v>84.721770000000006</v>
      </c>
      <c r="BU10422" s="33">
        <v>85.080640000000002</v>
      </c>
      <c r="BV10422" s="33">
        <v>85.213710000000006</v>
      </c>
      <c r="BW10422" s="33">
        <v>84.415319999999994</v>
      </c>
      <c r="BX10422" s="33">
        <v>82.516130000000004</v>
      </c>
      <c r="BY10422" s="33">
        <v>80.169359999999998</v>
      </c>
      <c r="BZ10422" s="33">
        <v>77.266130000000004</v>
      </c>
      <c r="CA10422" s="33">
        <v>74.298389999999998</v>
      </c>
      <c r="CB10422" s="33">
        <v>72.11694</v>
      </c>
      <c r="CC10422" s="33">
        <v>70.544359999999998</v>
      </c>
      <c r="DC10422" s="9">
        <v>82.334270000000004</v>
      </c>
      <c r="DD10422" s="9">
        <v>0</v>
      </c>
    </row>
    <row r="10423" spans="1:108" x14ac:dyDescent="0.25">
      <c r="A10423" s="9" t="s">
        <v>42</v>
      </c>
      <c r="B10423" s="9" t="s">
        <v>31</v>
      </c>
      <c r="C10423" s="9" t="s">
        <v>2</v>
      </c>
      <c r="D10423" s="9" t="s">
        <v>37</v>
      </c>
      <c r="E10423" s="9" t="s">
        <v>38</v>
      </c>
      <c r="F10423" s="9">
        <v>2020</v>
      </c>
      <c r="G10423" s="9">
        <v>7</v>
      </c>
      <c r="H10423" s="9">
        <v>64.094080000000005</v>
      </c>
      <c r="I10423" s="9">
        <v>64.841639999999998</v>
      </c>
      <c r="J10423" s="9">
        <v>70.226050000000001</v>
      </c>
      <c r="K10423" s="9">
        <v>72.470129999999997</v>
      </c>
      <c r="L10423" s="9">
        <v>78.449799999999996</v>
      </c>
      <c r="M10423" s="9">
        <v>83.867649999999998</v>
      </c>
      <c r="N10423" s="9">
        <v>98.001739999999998</v>
      </c>
      <c r="O10423" s="9">
        <v>126.4654</v>
      </c>
      <c r="P10423" s="9">
        <v>130.22749999999999</v>
      </c>
      <c r="Q10423" s="9">
        <v>148.1371</v>
      </c>
      <c r="R10423" s="9">
        <v>156.54920000000001</v>
      </c>
      <c r="S10423" s="9">
        <v>183.00200000000001</v>
      </c>
      <c r="T10423" s="9">
        <v>184.70160000000001</v>
      </c>
      <c r="U10423" s="9">
        <v>156.21639999999999</v>
      </c>
      <c r="V10423" s="9">
        <v>158.53720000000001</v>
      </c>
      <c r="W10423" s="9">
        <v>158.4315</v>
      </c>
      <c r="X10423" s="9">
        <v>163.8537</v>
      </c>
      <c r="Y10423" s="9">
        <v>156.11250000000001</v>
      </c>
      <c r="Z10423" s="9">
        <v>166.3058</v>
      </c>
      <c r="AA10423" s="9">
        <v>161.7079</v>
      </c>
      <c r="AB10423" s="9">
        <v>127.27209999999999</v>
      </c>
      <c r="AC10423" s="9">
        <v>94.194980000000001</v>
      </c>
      <c r="AD10423" s="9">
        <v>86.904290000000003</v>
      </c>
      <c r="AE10423" s="9">
        <v>86.204009999999997</v>
      </c>
      <c r="AF10423" s="9">
        <v>159.13390000000001</v>
      </c>
      <c r="AG10423" s="9">
        <v>70.653450000000007</v>
      </c>
      <c r="AH10423" s="9">
        <v>71.306849999999997</v>
      </c>
      <c r="AI10423" s="9">
        <v>75.412670000000006</v>
      </c>
      <c r="AJ10423" s="9">
        <v>78.856409999999997</v>
      </c>
      <c r="AK10423" s="9">
        <v>83.586619999999996</v>
      </c>
      <c r="AL10423" s="9">
        <v>83.050380000000004</v>
      </c>
      <c r="AM10423" s="9">
        <v>95.97739</v>
      </c>
      <c r="AN10423" s="9">
        <v>125.11360000000001</v>
      </c>
      <c r="AO10423" s="9">
        <v>131.20189999999999</v>
      </c>
      <c r="AP10423" s="9">
        <v>147.5172</v>
      </c>
      <c r="AQ10423" s="9">
        <v>155.92169999999999</v>
      </c>
      <c r="AR10423" s="9">
        <v>169.5907</v>
      </c>
      <c r="AS10423" s="9">
        <v>177.5548</v>
      </c>
      <c r="AT10423" s="9">
        <v>181.87350000000001</v>
      </c>
      <c r="AU10423" s="9">
        <v>183.65360000000001</v>
      </c>
      <c r="AV10423" s="9">
        <v>185.16929999999999</v>
      </c>
      <c r="AW10423" s="9">
        <v>177.03129999999999</v>
      </c>
      <c r="AX10423" s="9">
        <v>161.1857</v>
      </c>
      <c r="AY10423" s="9">
        <v>147.2851</v>
      </c>
      <c r="AZ10423" s="9">
        <v>143.75309999999999</v>
      </c>
      <c r="BA10423" s="9">
        <v>118.8019</v>
      </c>
      <c r="BB10423" s="9">
        <v>85.416499999999999</v>
      </c>
      <c r="BC10423" s="9">
        <v>78.314710000000005</v>
      </c>
      <c r="BD10423" s="9">
        <v>77.961759999999998</v>
      </c>
      <c r="BE10423" s="9">
        <v>178.6849</v>
      </c>
      <c r="BF10423" s="33">
        <v>67.784090000000006</v>
      </c>
      <c r="BG10423" s="33">
        <v>66.943179999999998</v>
      </c>
      <c r="BH10423" s="33">
        <v>65.579539999999994</v>
      </c>
      <c r="BI10423" s="33">
        <v>64.511359999999996</v>
      </c>
      <c r="BJ10423" s="33">
        <v>64.003780000000006</v>
      </c>
      <c r="BK10423" s="33">
        <v>63.155299999999997</v>
      </c>
      <c r="BL10423" s="33">
        <v>63.397730000000003</v>
      </c>
      <c r="BM10423" s="33">
        <v>66.037880000000001</v>
      </c>
      <c r="BN10423" s="33">
        <v>70.409090000000006</v>
      </c>
      <c r="BO10423" s="33">
        <v>74.537880000000001</v>
      </c>
      <c r="BP10423" s="33">
        <v>78.996219999999994</v>
      </c>
      <c r="BQ10423" s="33">
        <v>80.890150000000006</v>
      </c>
      <c r="BR10423" s="33">
        <v>82.450760000000002</v>
      </c>
      <c r="BS10423" s="33">
        <v>83.435609999999997</v>
      </c>
      <c r="BT10423" s="33">
        <v>84.727270000000004</v>
      </c>
      <c r="BU10423" s="33">
        <v>85.087119999999999</v>
      </c>
      <c r="BV10423" s="33">
        <v>84.818179999999998</v>
      </c>
      <c r="BW10423" s="33">
        <v>84.075760000000002</v>
      </c>
      <c r="BX10423" s="33">
        <v>82.446969999999993</v>
      </c>
      <c r="BY10423" s="33">
        <v>79.916659999999993</v>
      </c>
      <c r="BZ10423" s="33">
        <v>76.522729999999996</v>
      </c>
      <c r="CA10423" s="33">
        <v>74.022729999999996</v>
      </c>
      <c r="CB10423" s="33">
        <v>71.844700000000003</v>
      </c>
      <c r="CC10423" s="33">
        <v>69.988640000000004</v>
      </c>
      <c r="CD10423" s="9">
        <v>47.514310000000002</v>
      </c>
      <c r="CE10423" s="9">
        <v>42.320030000000003</v>
      </c>
      <c r="CF10423" s="9">
        <v>39.967399999999998</v>
      </c>
      <c r="CG10423" s="9">
        <v>39.336829999999999</v>
      </c>
      <c r="CH10423" s="9">
        <v>39.08173</v>
      </c>
      <c r="CI10423" s="9">
        <v>14.55719</v>
      </c>
      <c r="CJ10423" s="9">
        <v>26.803609999999999</v>
      </c>
      <c r="CK10423" s="9">
        <v>31.788019999999999</v>
      </c>
      <c r="CL10423" s="9">
        <v>36.543660000000003</v>
      </c>
      <c r="CM10423" s="9">
        <v>52.160969999999999</v>
      </c>
      <c r="CN10423" s="9">
        <v>67.718279999999993</v>
      </c>
      <c r="CO10423" s="9">
        <v>97.450090000000003</v>
      </c>
      <c r="CP10423" s="9">
        <v>111.6754</v>
      </c>
      <c r="CQ10423" s="9">
        <v>203.05840000000001</v>
      </c>
      <c r="CR10423" s="9">
        <v>201.81460000000001</v>
      </c>
      <c r="CS10423" s="9">
        <v>129.00909999999999</v>
      </c>
      <c r="CT10423" s="9">
        <v>118.4413</v>
      </c>
      <c r="CU10423" s="9">
        <v>119.5432</v>
      </c>
      <c r="CV10423" s="9">
        <v>116.8764</v>
      </c>
      <c r="CW10423" s="9">
        <v>100.9648</v>
      </c>
      <c r="CX10423" s="9">
        <v>77.718810000000005</v>
      </c>
      <c r="CY10423" s="9">
        <v>63.862459999999999</v>
      </c>
      <c r="CZ10423" s="9">
        <v>60.33578</v>
      </c>
      <c r="DA10423" s="9">
        <v>60.561990000000002</v>
      </c>
      <c r="DB10423" s="9">
        <v>124.17570000000001</v>
      </c>
      <c r="DC10423" s="9">
        <v>82.334270000000004</v>
      </c>
      <c r="DD10423" s="9">
        <v>0</v>
      </c>
    </row>
    <row r="10424" spans="1:108" x14ac:dyDescent="0.25">
      <c r="A10424" s="9" t="s">
        <v>42</v>
      </c>
      <c r="B10424" s="9" t="s">
        <v>31</v>
      </c>
      <c r="C10424" s="9" t="s">
        <v>2</v>
      </c>
      <c r="D10424" s="9" t="s">
        <v>37</v>
      </c>
      <c r="E10424" s="9" t="s">
        <v>38</v>
      </c>
      <c r="F10424" s="9">
        <v>2020</v>
      </c>
      <c r="G10424" s="9">
        <v>8</v>
      </c>
      <c r="H10424" s="9"/>
      <c r="BF10424" s="33">
        <v>68.965909999999994</v>
      </c>
      <c r="BG10424" s="33">
        <v>67.609849999999994</v>
      </c>
      <c r="BH10424" s="33">
        <v>66.121219999999994</v>
      </c>
      <c r="BI10424" s="33">
        <v>65.272729999999996</v>
      </c>
      <c r="BJ10424" s="33">
        <v>64.753780000000006</v>
      </c>
      <c r="BK10424" s="33">
        <v>64.488640000000004</v>
      </c>
      <c r="BL10424" s="33">
        <v>64.477270000000004</v>
      </c>
      <c r="BM10424" s="33">
        <v>66.045460000000006</v>
      </c>
      <c r="BN10424" s="33">
        <v>69.738640000000004</v>
      </c>
      <c r="BO10424" s="33">
        <v>74.727270000000004</v>
      </c>
      <c r="BP10424" s="33">
        <v>79.299239999999998</v>
      </c>
      <c r="BQ10424" s="33">
        <v>82.712119999999999</v>
      </c>
      <c r="BR10424" s="33">
        <v>84.219700000000003</v>
      </c>
      <c r="BS10424" s="33">
        <v>85.068179999999998</v>
      </c>
      <c r="BT10424" s="33">
        <v>85.878780000000006</v>
      </c>
      <c r="BU10424" s="33">
        <v>86.140150000000006</v>
      </c>
      <c r="BV10424" s="33">
        <v>86.049239999999998</v>
      </c>
      <c r="BW10424" s="33">
        <v>85.458340000000007</v>
      </c>
      <c r="BX10424" s="33">
        <v>83.390150000000006</v>
      </c>
      <c r="BY10424" s="33">
        <v>80.113640000000004</v>
      </c>
      <c r="BZ10424" s="33">
        <v>76.946969999999993</v>
      </c>
      <c r="CA10424" s="33">
        <v>74.617419999999996</v>
      </c>
      <c r="CB10424" s="33">
        <v>73.045460000000006</v>
      </c>
      <c r="CC10424" s="33">
        <v>71.181820000000002</v>
      </c>
      <c r="DC10424" s="9">
        <v>82.334270000000004</v>
      </c>
      <c r="DD10424" s="9">
        <v>0</v>
      </c>
    </row>
    <row r="10425" spans="1:108" x14ac:dyDescent="0.25">
      <c r="A10425" s="9" t="s">
        <v>42</v>
      </c>
      <c r="B10425" s="9" t="s">
        <v>31</v>
      </c>
      <c r="C10425" s="9" t="s">
        <v>2</v>
      </c>
      <c r="D10425" s="9" t="s">
        <v>37</v>
      </c>
      <c r="E10425" s="9" t="s">
        <v>38</v>
      </c>
      <c r="F10425" s="9">
        <v>2020</v>
      </c>
      <c r="G10425" s="9">
        <v>9</v>
      </c>
      <c r="H10425" s="9"/>
      <c r="BF10425" s="33">
        <v>68.121219999999994</v>
      </c>
      <c r="BG10425" s="33">
        <v>67.109849999999994</v>
      </c>
      <c r="BH10425" s="33">
        <v>66.200760000000002</v>
      </c>
      <c r="BI10425" s="33">
        <v>65.568179999999998</v>
      </c>
      <c r="BJ10425" s="33">
        <v>64.738640000000004</v>
      </c>
      <c r="BK10425" s="33">
        <v>64.189390000000003</v>
      </c>
      <c r="BL10425" s="33">
        <v>63.856059999999999</v>
      </c>
      <c r="BM10425" s="33">
        <v>64.598489999999998</v>
      </c>
      <c r="BN10425" s="33">
        <v>68.518940000000001</v>
      </c>
      <c r="BO10425" s="33">
        <v>74.200760000000002</v>
      </c>
      <c r="BP10425" s="33">
        <v>80.068179999999998</v>
      </c>
      <c r="BQ10425" s="33">
        <v>84.712119999999999</v>
      </c>
      <c r="BR10425" s="33">
        <v>85.969700000000003</v>
      </c>
      <c r="BS10425" s="33">
        <v>85.833340000000007</v>
      </c>
      <c r="BT10425" s="33">
        <v>85.905299999999997</v>
      </c>
      <c r="BU10425" s="33">
        <v>85.912880000000001</v>
      </c>
      <c r="BV10425" s="33">
        <v>85.598489999999998</v>
      </c>
      <c r="BW10425" s="33">
        <v>84.768940000000001</v>
      </c>
      <c r="BX10425" s="33">
        <v>82.359849999999994</v>
      </c>
      <c r="BY10425" s="33">
        <v>78.481059999999999</v>
      </c>
      <c r="BZ10425" s="33">
        <v>75.340909999999994</v>
      </c>
      <c r="CA10425" s="33">
        <v>73.378780000000006</v>
      </c>
      <c r="CB10425" s="33">
        <v>71.75</v>
      </c>
      <c r="CC10425" s="33">
        <v>69.954539999999994</v>
      </c>
      <c r="DC10425" s="9">
        <v>82.334270000000004</v>
      </c>
      <c r="DD10425" s="9">
        <v>0</v>
      </c>
    </row>
    <row r="10426" spans="1:108" x14ac:dyDescent="0.25">
      <c r="A10426" s="9" t="s">
        <v>42</v>
      </c>
      <c r="B10426" s="9" t="s">
        <v>31</v>
      </c>
      <c r="C10426" s="9" t="s">
        <v>2</v>
      </c>
      <c r="D10426" s="9" t="s">
        <v>37</v>
      </c>
      <c r="E10426" s="9" t="s">
        <v>38</v>
      </c>
      <c r="F10426" s="9">
        <v>2020</v>
      </c>
      <c r="G10426" s="9">
        <v>10</v>
      </c>
      <c r="H10426" s="9"/>
      <c r="BF10426" s="33">
        <v>63.098480000000002</v>
      </c>
      <c r="BG10426" s="33">
        <v>61.825760000000002</v>
      </c>
      <c r="BH10426" s="33">
        <v>61.011360000000003</v>
      </c>
      <c r="BI10426" s="33">
        <v>60.257579999999997</v>
      </c>
      <c r="BJ10426" s="33">
        <v>60.231059999999999</v>
      </c>
      <c r="BK10426" s="33">
        <v>59.435609999999997</v>
      </c>
      <c r="BL10426" s="33">
        <v>59.007579999999997</v>
      </c>
      <c r="BM10426" s="33">
        <v>58.837119999999999</v>
      </c>
      <c r="BN10426" s="33">
        <v>61.579540000000001</v>
      </c>
      <c r="BO10426" s="33">
        <v>66.064390000000003</v>
      </c>
      <c r="BP10426" s="33">
        <v>70.867419999999996</v>
      </c>
      <c r="BQ10426" s="33">
        <v>74.988640000000004</v>
      </c>
      <c r="BR10426" s="33">
        <v>78.507580000000004</v>
      </c>
      <c r="BS10426" s="33">
        <v>80.534090000000006</v>
      </c>
      <c r="BT10426" s="33">
        <v>80.594700000000003</v>
      </c>
      <c r="BU10426" s="33">
        <v>78.859849999999994</v>
      </c>
      <c r="BV10426" s="33">
        <v>77.386359999999996</v>
      </c>
      <c r="BW10426" s="33">
        <v>75.643940000000001</v>
      </c>
      <c r="BX10426" s="33">
        <v>72.795460000000006</v>
      </c>
      <c r="BY10426" s="33">
        <v>69.818179999999998</v>
      </c>
      <c r="BZ10426" s="33">
        <v>67.640150000000006</v>
      </c>
      <c r="CA10426" s="33">
        <v>65.924239999999998</v>
      </c>
      <c r="CB10426" s="33">
        <v>64.318179999999998</v>
      </c>
      <c r="CC10426" s="33">
        <v>62.806820000000002</v>
      </c>
      <c r="DC10426" s="9">
        <v>82.334270000000004</v>
      </c>
      <c r="DD10426" s="9">
        <v>0</v>
      </c>
    </row>
    <row r="10427" spans="1:108" x14ac:dyDescent="0.25">
      <c r="A10427" s="9" t="s">
        <v>42</v>
      </c>
      <c r="B10427" s="9" t="s">
        <v>31</v>
      </c>
      <c r="C10427" s="9" t="s">
        <v>2</v>
      </c>
      <c r="D10427" s="9" t="s">
        <v>37</v>
      </c>
      <c r="E10427" s="9" t="s">
        <v>38</v>
      </c>
      <c r="F10427" s="9">
        <v>2021</v>
      </c>
      <c r="G10427" s="9">
        <v>5</v>
      </c>
      <c r="H10427" s="9"/>
      <c r="BF10427" s="33">
        <v>63.7</v>
      </c>
      <c r="BG10427" s="33">
        <v>62.462499999999999</v>
      </c>
      <c r="BH10427" s="33">
        <v>61.620829999999998</v>
      </c>
      <c r="BI10427" s="33">
        <v>60.441670000000002</v>
      </c>
      <c r="BJ10427" s="33">
        <v>59.512500000000003</v>
      </c>
      <c r="BK10427" s="33">
        <v>59.024999999999999</v>
      </c>
      <c r="BL10427" s="33">
        <v>59.220829999999999</v>
      </c>
      <c r="BM10427" s="33">
        <v>61.291670000000003</v>
      </c>
      <c r="BN10427" s="33">
        <v>65.037499999999994</v>
      </c>
      <c r="BO10427" s="33">
        <v>69.491669999999999</v>
      </c>
      <c r="BP10427" s="33">
        <v>73.837500000000006</v>
      </c>
      <c r="BQ10427" s="33">
        <v>76.912499999999994</v>
      </c>
      <c r="BR10427" s="33">
        <v>78.512500000000003</v>
      </c>
      <c r="BS10427" s="33">
        <v>79.120829999999998</v>
      </c>
      <c r="BT10427" s="33">
        <v>79.283330000000007</v>
      </c>
      <c r="BU10427" s="33">
        <v>80.016670000000005</v>
      </c>
      <c r="BV10427" s="33">
        <v>80.291659999999993</v>
      </c>
      <c r="BW10427" s="33">
        <v>79.941670000000002</v>
      </c>
      <c r="BX10427" s="33">
        <v>78.470830000000007</v>
      </c>
      <c r="BY10427" s="33">
        <v>75.879170000000002</v>
      </c>
      <c r="BZ10427" s="33">
        <v>72.670829999999995</v>
      </c>
      <c r="CA10427" s="33">
        <v>69.991669999999999</v>
      </c>
      <c r="CB10427" s="33">
        <v>67.737499999999997</v>
      </c>
      <c r="CC10427" s="33">
        <v>65.345830000000007</v>
      </c>
      <c r="DC10427" s="9">
        <v>82.334270000000004</v>
      </c>
      <c r="DD10427" s="9">
        <v>0</v>
      </c>
    </row>
    <row r="10428" spans="1:108" x14ac:dyDescent="0.25">
      <c r="A10428" s="9" t="s">
        <v>42</v>
      </c>
      <c r="B10428" s="9" t="s">
        <v>31</v>
      </c>
      <c r="C10428" s="9" t="s">
        <v>2</v>
      </c>
      <c r="D10428" s="9" t="s">
        <v>37</v>
      </c>
      <c r="E10428" s="9" t="s">
        <v>38</v>
      </c>
      <c r="F10428" s="9">
        <v>2021</v>
      </c>
      <c r="G10428" s="9">
        <v>6</v>
      </c>
      <c r="H10428" s="9"/>
      <c r="BF10428" s="33">
        <v>69.145160000000004</v>
      </c>
      <c r="BG10428" s="33">
        <v>68</v>
      </c>
      <c r="BH10428" s="33">
        <v>66.689509999999999</v>
      </c>
      <c r="BI10428" s="33">
        <v>65.75</v>
      </c>
      <c r="BJ10428" s="33">
        <v>64.427419999999998</v>
      </c>
      <c r="BK10428" s="33">
        <v>63.657260000000001</v>
      </c>
      <c r="BL10428" s="33">
        <v>64.112899999999996</v>
      </c>
      <c r="BM10428" s="33">
        <v>66.850809999999996</v>
      </c>
      <c r="BN10428" s="33">
        <v>70.745959999999997</v>
      </c>
      <c r="BO10428" s="33">
        <v>74.834680000000006</v>
      </c>
      <c r="BP10428" s="33">
        <v>78.685490000000001</v>
      </c>
      <c r="BQ10428" s="33">
        <v>81.072580000000002</v>
      </c>
      <c r="BR10428" s="33">
        <v>82.403229999999994</v>
      </c>
      <c r="BS10428" s="33">
        <v>83.834680000000006</v>
      </c>
      <c r="BT10428" s="33">
        <v>84.721770000000006</v>
      </c>
      <c r="BU10428" s="33">
        <v>85.080640000000002</v>
      </c>
      <c r="BV10428" s="33">
        <v>85.213710000000006</v>
      </c>
      <c r="BW10428" s="33">
        <v>84.415319999999994</v>
      </c>
      <c r="BX10428" s="33">
        <v>82.516130000000004</v>
      </c>
      <c r="BY10428" s="33">
        <v>80.169359999999998</v>
      </c>
      <c r="BZ10428" s="33">
        <v>77.266130000000004</v>
      </c>
      <c r="CA10428" s="33">
        <v>74.298389999999998</v>
      </c>
      <c r="CB10428" s="33">
        <v>72.11694</v>
      </c>
      <c r="CC10428" s="33">
        <v>70.544359999999998</v>
      </c>
      <c r="DC10428" s="9">
        <v>82.334270000000004</v>
      </c>
      <c r="DD10428" s="9">
        <v>0</v>
      </c>
    </row>
    <row r="10429" spans="1:108" x14ac:dyDescent="0.25">
      <c r="A10429" s="9" t="s">
        <v>42</v>
      </c>
      <c r="B10429" s="9" t="s">
        <v>31</v>
      </c>
      <c r="C10429" s="9" t="s">
        <v>2</v>
      </c>
      <c r="D10429" s="9" t="s">
        <v>37</v>
      </c>
      <c r="E10429" s="9" t="s">
        <v>38</v>
      </c>
      <c r="F10429" s="9">
        <v>2021</v>
      </c>
      <c r="G10429" s="9">
        <v>7</v>
      </c>
      <c r="H10429" s="9">
        <v>64.087530000000001</v>
      </c>
      <c r="I10429" s="9">
        <v>64.838030000000003</v>
      </c>
      <c r="J10429" s="9">
        <v>70.2273</v>
      </c>
      <c r="K10429" s="9">
        <v>72.465320000000006</v>
      </c>
      <c r="L10429" s="9">
        <v>78.449150000000003</v>
      </c>
      <c r="M10429" s="9">
        <v>83.893969999999996</v>
      </c>
      <c r="N10429" s="9">
        <v>97.998000000000005</v>
      </c>
      <c r="O10429" s="9">
        <v>126.4438</v>
      </c>
      <c r="P10429" s="9">
        <v>130.20699999999999</v>
      </c>
      <c r="Q10429" s="9">
        <v>148.0874</v>
      </c>
      <c r="R10429" s="9">
        <v>156.56</v>
      </c>
      <c r="S10429" s="9">
        <v>182.98869999999999</v>
      </c>
      <c r="T10429" s="9">
        <v>184.72499999999999</v>
      </c>
      <c r="U10429" s="9">
        <v>156.2371</v>
      </c>
      <c r="V10429" s="9">
        <v>158.55799999999999</v>
      </c>
      <c r="W10429" s="9">
        <v>158.44120000000001</v>
      </c>
      <c r="X10429" s="9">
        <v>163.88800000000001</v>
      </c>
      <c r="Y10429" s="9">
        <v>156.02449999999999</v>
      </c>
      <c r="Z10429" s="9">
        <v>166.31280000000001</v>
      </c>
      <c r="AA10429" s="9">
        <v>161.7115</v>
      </c>
      <c r="AB10429" s="9">
        <v>127.24890000000001</v>
      </c>
      <c r="AC10429" s="9">
        <v>94.166830000000004</v>
      </c>
      <c r="AD10429" s="9">
        <v>86.871260000000007</v>
      </c>
      <c r="AE10429" s="9">
        <v>86.17098</v>
      </c>
      <c r="AF10429" s="9">
        <v>159.13220000000001</v>
      </c>
      <c r="AG10429" s="9">
        <v>70.646900000000002</v>
      </c>
      <c r="AH10429" s="9">
        <v>71.303229999999999</v>
      </c>
      <c r="AI10429" s="9">
        <v>75.413920000000005</v>
      </c>
      <c r="AJ10429" s="9">
        <v>78.851590000000002</v>
      </c>
      <c r="AK10429" s="9">
        <v>83.585949999999997</v>
      </c>
      <c r="AL10429" s="9">
        <v>83.076710000000006</v>
      </c>
      <c r="AM10429" s="9">
        <v>95.973650000000006</v>
      </c>
      <c r="AN10429" s="9">
        <v>125.092</v>
      </c>
      <c r="AO10429" s="9">
        <v>131.1814</v>
      </c>
      <c r="AP10429" s="9">
        <v>147.4675</v>
      </c>
      <c r="AQ10429" s="9">
        <v>155.9324</v>
      </c>
      <c r="AR10429" s="9">
        <v>169.57749999999999</v>
      </c>
      <c r="AS10429" s="9">
        <v>177.57820000000001</v>
      </c>
      <c r="AT10429" s="9">
        <v>181.89429999999999</v>
      </c>
      <c r="AU10429" s="9">
        <v>183.67439999999999</v>
      </c>
      <c r="AV10429" s="9">
        <v>185.179</v>
      </c>
      <c r="AW10429" s="9">
        <v>177.06559999999999</v>
      </c>
      <c r="AX10429" s="9">
        <v>161.0976</v>
      </c>
      <c r="AY10429" s="9">
        <v>147.2921</v>
      </c>
      <c r="AZ10429" s="9">
        <v>143.75659999999999</v>
      </c>
      <c r="BA10429" s="9">
        <v>118.7787</v>
      </c>
      <c r="BB10429" s="9">
        <v>85.388339999999999</v>
      </c>
      <c r="BC10429" s="9">
        <v>78.281679999999994</v>
      </c>
      <c r="BD10429" s="9">
        <v>77.928740000000005</v>
      </c>
      <c r="BE10429" s="9">
        <v>178.6832</v>
      </c>
      <c r="BF10429" s="33">
        <v>67.784090000000006</v>
      </c>
      <c r="BG10429" s="33">
        <v>66.943179999999998</v>
      </c>
      <c r="BH10429" s="33">
        <v>65.579539999999994</v>
      </c>
      <c r="BI10429" s="33">
        <v>64.511359999999996</v>
      </c>
      <c r="BJ10429" s="33">
        <v>64.003780000000006</v>
      </c>
      <c r="BK10429" s="33">
        <v>63.155299999999997</v>
      </c>
      <c r="BL10429" s="33">
        <v>63.397730000000003</v>
      </c>
      <c r="BM10429" s="33">
        <v>66.037880000000001</v>
      </c>
      <c r="BN10429" s="33">
        <v>70.409090000000006</v>
      </c>
      <c r="BO10429" s="33">
        <v>74.537880000000001</v>
      </c>
      <c r="BP10429" s="33">
        <v>78.996219999999994</v>
      </c>
      <c r="BQ10429" s="33">
        <v>80.890150000000006</v>
      </c>
      <c r="BR10429" s="33">
        <v>82.450760000000002</v>
      </c>
      <c r="BS10429" s="33">
        <v>83.435609999999997</v>
      </c>
      <c r="BT10429" s="33">
        <v>84.727270000000004</v>
      </c>
      <c r="BU10429" s="33">
        <v>85.087119999999999</v>
      </c>
      <c r="BV10429" s="33">
        <v>84.818179999999998</v>
      </c>
      <c r="BW10429" s="33">
        <v>84.075760000000002</v>
      </c>
      <c r="BX10429" s="33">
        <v>82.446969999999993</v>
      </c>
      <c r="BY10429" s="33">
        <v>79.916659999999993</v>
      </c>
      <c r="BZ10429" s="33">
        <v>76.522729999999996</v>
      </c>
      <c r="CA10429" s="33">
        <v>74.022729999999996</v>
      </c>
      <c r="CB10429" s="33">
        <v>71.844700000000003</v>
      </c>
      <c r="CC10429" s="33">
        <v>69.988640000000004</v>
      </c>
      <c r="CD10429" s="9">
        <v>47.511040000000001</v>
      </c>
      <c r="CE10429" s="9">
        <v>42.319600000000001</v>
      </c>
      <c r="CF10429" s="9">
        <v>39.967289999999998</v>
      </c>
      <c r="CG10429" s="9">
        <v>39.33737</v>
      </c>
      <c r="CH10429" s="9">
        <v>39.08267</v>
      </c>
      <c r="CI10429" s="9">
        <v>14.55803</v>
      </c>
      <c r="CJ10429" s="9">
        <v>26.805859999999999</v>
      </c>
      <c r="CK10429" s="9">
        <v>31.789809999999999</v>
      </c>
      <c r="CL10429" s="9">
        <v>36.547840000000001</v>
      </c>
      <c r="CM10429" s="9">
        <v>52.169510000000002</v>
      </c>
      <c r="CN10429" s="9">
        <v>67.727810000000005</v>
      </c>
      <c r="CO10429" s="9">
        <v>97.46951</v>
      </c>
      <c r="CP10429" s="9">
        <v>111.6972</v>
      </c>
      <c r="CQ10429" s="9">
        <v>203.0772</v>
      </c>
      <c r="CR10429" s="9">
        <v>201.8323</v>
      </c>
      <c r="CS10429" s="9">
        <v>129.0215</v>
      </c>
      <c r="CT10429" s="9">
        <v>118.45180000000001</v>
      </c>
      <c r="CU10429" s="9">
        <v>119.5539</v>
      </c>
      <c r="CV10429" s="9">
        <v>116.88849999999999</v>
      </c>
      <c r="CW10429" s="9">
        <v>100.9766</v>
      </c>
      <c r="CX10429" s="9">
        <v>77.725819999999999</v>
      </c>
      <c r="CY10429" s="9">
        <v>63.86647</v>
      </c>
      <c r="CZ10429" s="9">
        <v>60.339230000000001</v>
      </c>
      <c r="DA10429" s="9">
        <v>60.564340000000001</v>
      </c>
      <c r="DB10429" s="9">
        <v>124.1866</v>
      </c>
      <c r="DC10429" s="9">
        <v>82.334270000000004</v>
      </c>
      <c r="DD10429" s="9">
        <v>0</v>
      </c>
    </row>
    <row r="10430" spans="1:108" x14ac:dyDescent="0.25">
      <c r="A10430" s="9" t="s">
        <v>42</v>
      </c>
      <c r="B10430" s="9" t="s">
        <v>31</v>
      </c>
      <c r="C10430" s="9" t="s">
        <v>2</v>
      </c>
      <c r="D10430" s="9" t="s">
        <v>37</v>
      </c>
      <c r="E10430" s="9" t="s">
        <v>38</v>
      </c>
      <c r="F10430" s="9">
        <v>2021</v>
      </c>
      <c r="G10430" s="9">
        <v>8</v>
      </c>
      <c r="H10430" s="9"/>
      <c r="BF10430" s="33">
        <v>68.965909999999994</v>
      </c>
      <c r="BG10430" s="33">
        <v>67.609849999999994</v>
      </c>
      <c r="BH10430" s="33">
        <v>66.121219999999994</v>
      </c>
      <c r="BI10430" s="33">
        <v>65.272729999999996</v>
      </c>
      <c r="BJ10430" s="33">
        <v>64.753780000000006</v>
      </c>
      <c r="BK10430" s="33">
        <v>64.488640000000004</v>
      </c>
      <c r="BL10430" s="33">
        <v>64.477270000000004</v>
      </c>
      <c r="BM10430" s="33">
        <v>66.045460000000006</v>
      </c>
      <c r="BN10430" s="33">
        <v>69.738640000000004</v>
      </c>
      <c r="BO10430" s="33">
        <v>74.727270000000004</v>
      </c>
      <c r="BP10430" s="33">
        <v>79.299239999999998</v>
      </c>
      <c r="BQ10430" s="33">
        <v>82.712119999999999</v>
      </c>
      <c r="BR10430" s="33">
        <v>84.219700000000003</v>
      </c>
      <c r="BS10430" s="33">
        <v>85.068179999999998</v>
      </c>
      <c r="BT10430" s="33">
        <v>85.878780000000006</v>
      </c>
      <c r="BU10430" s="33">
        <v>86.140150000000006</v>
      </c>
      <c r="BV10430" s="33">
        <v>86.049239999999998</v>
      </c>
      <c r="BW10430" s="33">
        <v>85.458340000000007</v>
      </c>
      <c r="BX10430" s="33">
        <v>83.390150000000006</v>
      </c>
      <c r="BY10430" s="33">
        <v>80.113640000000004</v>
      </c>
      <c r="BZ10430" s="33">
        <v>76.946969999999993</v>
      </c>
      <c r="CA10430" s="33">
        <v>74.617419999999996</v>
      </c>
      <c r="CB10430" s="33">
        <v>73.045460000000006</v>
      </c>
      <c r="CC10430" s="33">
        <v>71.181820000000002</v>
      </c>
      <c r="DC10430" s="9">
        <v>82.334270000000004</v>
      </c>
      <c r="DD10430" s="9">
        <v>0</v>
      </c>
    </row>
    <row r="10431" spans="1:108" x14ac:dyDescent="0.25">
      <c r="A10431" s="9" t="s">
        <v>42</v>
      </c>
      <c r="B10431" s="9" t="s">
        <v>31</v>
      </c>
      <c r="C10431" s="9" t="s">
        <v>2</v>
      </c>
      <c r="D10431" s="9" t="s">
        <v>37</v>
      </c>
      <c r="E10431" s="9" t="s">
        <v>38</v>
      </c>
      <c r="F10431" s="9">
        <v>2021</v>
      </c>
      <c r="G10431" s="9">
        <v>9</v>
      </c>
      <c r="H10431" s="9"/>
      <c r="BF10431" s="33">
        <v>68.121219999999994</v>
      </c>
      <c r="BG10431" s="33">
        <v>67.109849999999994</v>
      </c>
      <c r="BH10431" s="33">
        <v>66.200760000000002</v>
      </c>
      <c r="BI10431" s="33">
        <v>65.568179999999998</v>
      </c>
      <c r="BJ10431" s="33">
        <v>64.738640000000004</v>
      </c>
      <c r="BK10431" s="33">
        <v>64.189390000000003</v>
      </c>
      <c r="BL10431" s="33">
        <v>63.856059999999999</v>
      </c>
      <c r="BM10431" s="33">
        <v>64.598489999999998</v>
      </c>
      <c r="BN10431" s="33">
        <v>68.518940000000001</v>
      </c>
      <c r="BO10431" s="33">
        <v>74.200760000000002</v>
      </c>
      <c r="BP10431" s="33">
        <v>80.068179999999998</v>
      </c>
      <c r="BQ10431" s="33">
        <v>84.712119999999999</v>
      </c>
      <c r="BR10431" s="33">
        <v>85.969700000000003</v>
      </c>
      <c r="BS10431" s="33">
        <v>85.833340000000007</v>
      </c>
      <c r="BT10431" s="33">
        <v>85.905299999999997</v>
      </c>
      <c r="BU10431" s="33">
        <v>85.912880000000001</v>
      </c>
      <c r="BV10431" s="33">
        <v>85.598489999999998</v>
      </c>
      <c r="BW10431" s="33">
        <v>84.768940000000001</v>
      </c>
      <c r="BX10431" s="33">
        <v>82.359849999999994</v>
      </c>
      <c r="BY10431" s="33">
        <v>78.481059999999999</v>
      </c>
      <c r="BZ10431" s="33">
        <v>75.340909999999994</v>
      </c>
      <c r="CA10431" s="33">
        <v>73.378780000000006</v>
      </c>
      <c r="CB10431" s="33">
        <v>71.75</v>
      </c>
      <c r="CC10431" s="33">
        <v>69.954539999999994</v>
      </c>
      <c r="DC10431" s="9">
        <v>82.334270000000004</v>
      </c>
      <c r="DD10431" s="9">
        <v>0</v>
      </c>
    </row>
    <row r="10432" spans="1:108" x14ac:dyDescent="0.25">
      <c r="A10432" s="9" t="s">
        <v>42</v>
      </c>
      <c r="B10432" s="9" t="s">
        <v>31</v>
      </c>
      <c r="C10432" s="9" t="s">
        <v>2</v>
      </c>
      <c r="D10432" s="9" t="s">
        <v>37</v>
      </c>
      <c r="E10432" s="9" t="s">
        <v>38</v>
      </c>
      <c r="F10432" s="9">
        <v>2021</v>
      </c>
      <c r="G10432" s="9">
        <v>10</v>
      </c>
      <c r="H10432" s="9"/>
      <c r="BF10432" s="33">
        <v>63.098480000000002</v>
      </c>
      <c r="BG10432" s="33">
        <v>61.825760000000002</v>
      </c>
      <c r="BH10432" s="33">
        <v>61.011360000000003</v>
      </c>
      <c r="BI10432" s="33">
        <v>60.257579999999997</v>
      </c>
      <c r="BJ10432" s="33">
        <v>60.231059999999999</v>
      </c>
      <c r="BK10432" s="33">
        <v>59.435609999999997</v>
      </c>
      <c r="BL10432" s="33">
        <v>59.007579999999997</v>
      </c>
      <c r="BM10432" s="33">
        <v>58.837119999999999</v>
      </c>
      <c r="BN10432" s="33">
        <v>61.579540000000001</v>
      </c>
      <c r="BO10432" s="33">
        <v>66.064390000000003</v>
      </c>
      <c r="BP10432" s="33">
        <v>70.867419999999996</v>
      </c>
      <c r="BQ10432" s="33">
        <v>74.988640000000004</v>
      </c>
      <c r="BR10432" s="33">
        <v>78.507580000000004</v>
      </c>
      <c r="BS10432" s="33">
        <v>80.534090000000006</v>
      </c>
      <c r="BT10432" s="33">
        <v>80.594700000000003</v>
      </c>
      <c r="BU10432" s="33">
        <v>78.859849999999994</v>
      </c>
      <c r="BV10432" s="33">
        <v>77.386359999999996</v>
      </c>
      <c r="BW10432" s="33">
        <v>75.643940000000001</v>
      </c>
      <c r="BX10432" s="33">
        <v>72.795460000000006</v>
      </c>
      <c r="BY10432" s="33">
        <v>69.818179999999998</v>
      </c>
      <c r="BZ10432" s="33">
        <v>67.640150000000006</v>
      </c>
      <c r="CA10432" s="33">
        <v>65.924239999999998</v>
      </c>
      <c r="CB10432" s="33">
        <v>64.318179999999998</v>
      </c>
      <c r="CC10432" s="33">
        <v>62.806820000000002</v>
      </c>
      <c r="DC10432" s="9">
        <v>82.334270000000004</v>
      </c>
      <c r="DD10432" s="9">
        <v>0</v>
      </c>
    </row>
    <row r="10433" spans="1:108" x14ac:dyDescent="0.25">
      <c r="A10433" s="9" t="s">
        <v>42</v>
      </c>
      <c r="B10433" s="9" t="s">
        <v>31</v>
      </c>
      <c r="C10433" s="9" t="s">
        <v>2</v>
      </c>
      <c r="D10433" s="9" t="s">
        <v>37</v>
      </c>
      <c r="E10433" s="9" t="s">
        <v>38</v>
      </c>
      <c r="F10433" s="9">
        <v>2022</v>
      </c>
      <c r="G10433" s="9">
        <v>5</v>
      </c>
      <c r="H10433" s="9"/>
      <c r="BF10433" s="33">
        <v>63.7</v>
      </c>
      <c r="BG10433" s="33">
        <v>62.462499999999999</v>
      </c>
      <c r="BH10433" s="33">
        <v>61.620829999999998</v>
      </c>
      <c r="BI10433" s="33">
        <v>60.441670000000002</v>
      </c>
      <c r="BJ10433" s="33">
        <v>59.512500000000003</v>
      </c>
      <c r="BK10433" s="33">
        <v>59.024999999999999</v>
      </c>
      <c r="BL10433" s="33">
        <v>59.220829999999999</v>
      </c>
      <c r="BM10433" s="33">
        <v>61.291670000000003</v>
      </c>
      <c r="BN10433" s="33">
        <v>65.037499999999994</v>
      </c>
      <c r="BO10433" s="33">
        <v>69.491669999999999</v>
      </c>
      <c r="BP10433" s="33">
        <v>73.837500000000006</v>
      </c>
      <c r="BQ10433" s="33">
        <v>76.912499999999994</v>
      </c>
      <c r="BR10433" s="33">
        <v>78.512500000000003</v>
      </c>
      <c r="BS10433" s="33">
        <v>79.120829999999998</v>
      </c>
      <c r="BT10433" s="33">
        <v>79.283330000000007</v>
      </c>
      <c r="BU10433" s="33">
        <v>80.016670000000005</v>
      </c>
      <c r="BV10433" s="33">
        <v>80.291659999999993</v>
      </c>
      <c r="BW10433" s="33">
        <v>79.941670000000002</v>
      </c>
      <c r="BX10433" s="33">
        <v>78.470830000000007</v>
      </c>
      <c r="BY10433" s="33">
        <v>75.879170000000002</v>
      </c>
      <c r="BZ10433" s="33">
        <v>72.670829999999995</v>
      </c>
      <c r="CA10433" s="33">
        <v>69.991669999999999</v>
      </c>
      <c r="CB10433" s="33">
        <v>67.737499999999997</v>
      </c>
      <c r="CC10433" s="33">
        <v>65.345830000000007</v>
      </c>
      <c r="DC10433" s="9">
        <v>82.334270000000004</v>
      </c>
      <c r="DD10433" s="9">
        <v>0</v>
      </c>
    </row>
    <row r="10434" spans="1:108" x14ac:dyDescent="0.25">
      <c r="A10434" s="9" t="s">
        <v>42</v>
      </c>
      <c r="B10434" s="9" t="s">
        <v>31</v>
      </c>
      <c r="C10434" s="9" t="s">
        <v>2</v>
      </c>
      <c r="D10434" s="9" t="s">
        <v>37</v>
      </c>
      <c r="E10434" s="9" t="s">
        <v>38</v>
      </c>
      <c r="F10434" s="9">
        <v>2022</v>
      </c>
      <c r="G10434" s="9">
        <v>6</v>
      </c>
      <c r="H10434" s="9"/>
      <c r="BF10434" s="33">
        <v>69.145160000000004</v>
      </c>
      <c r="BG10434" s="33">
        <v>68</v>
      </c>
      <c r="BH10434" s="33">
        <v>66.689509999999999</v>
      </c>
      <c r="BI10434" s="33">
        <v>65.75</v>
      </c>
      <c r="BJ10434" s="33">
        <v>64.427419999999998</v>
      </c>
      <c r="BK10434" s="33">
        <v>63.657260000000001</v>
      </c>
      <c r="BL10434" s="33">
        <v>64.112899999999996</v>
      </c>
      <c r="BM10434" s="33">
        <v>66.850809999999996</v>
      </c>
      <c r="BN10434" s="33">
        <v>70.745959999999997</v>
      </c>
      <c r="BO10434" s="33">
        <v>74.834680000000006</v>
      </c>
      <c r="BP10434" s="33">
        <v>78.685490000000001</v>
      </c>
      <c r="BQ10434" s="33">
        <v>81.072580000000002</v>
      </c>
      <c r="BR10434" s="33">
        <v>82.403229999999994</v>
      </c>
      <c r="BS10434" s="33">
        <v>83.834680000000006</v>
      </c>
      <c r="BT10434" s="33">
        <v>84.721770000000006</v>
      </c>
      <c r="BU10434" s="33">
        <v>85.080640000000002</v>
      </c>
      <c r="BV10434" s="33">
        <v>85.213710000000006</v>
      </c>
      <c r="BW10434" s="33">
        <v>84.415319999999994</v>
      </c>
      <c r="BX10434" s="33">
        <v>82.516130000000004</v>
      </c>
      <c r="BY10434" s="33">
        <v>80.169359999999998</v>
      </c>
      <c r="BZ10434" s="33">
        <v>77.266130000000004</v>
      </c>
      <c r="CA10434" s="33">
        <v>74.298389999999998</v>
      </c>
      <c r="CB10434" s="33">
        <v>72.11694</v>
      </c>
      <c r="CC10434" s="33">
        <v>70.544359999999998</v>
      </c>
      <c r="DC10434" s="9">
        <v>82.334270000000004</v>
      </c>
      <c r="DD10434" s="9">
        <v>0</v>
      </c>
    </row>
    <row r="10435" spans="1:108" x14ac:dyDescent="0.25">
      <c r="A10435" s="9" t="s">
        <v>42</v>
      </c>
      <c r="B10435" s="9" t="s">
        <v>31</v>
      </c>
      <c r="C10435" s="9" t="s">
        <v>2</v>
      </c>
      <c r="D10435" s="9" t="s">
        <v>37</v>
      </c>
      <c r="E10435" s="9" t="s">
        <v>38</v>
      </c>
      <c r="F10435" s="9">
        <v>2022</v>
      </c>
      <c r="G10435" s="9">
        <v>7</v>
      </c>
      <c r="H10435" s="9">
        <v>64.08117</v>
      </c>
      <c r="I10435" s="9">
        <v>64.843320000000006</v>
      </c>
      <c r="J10435" s="9">
        <v>70.224159999999998</v>
      </c>
      <c r="K10435" s="9">
        <v>72.487189999999998</v>
      </c>
      <c r="L10435" s="9">
        <v>78.466309999999993</v>
      </c>
      <c r="M10435" s="9">
        <v>83.875659999999996</v>
      </c>
      <c r="N10435" s="9">
        <v>97.971379999999996</v>
      </c>
      <c r="O10435" s="9">
        <v>126.4306</v>
      </c>
      <c r="P10435" s="9">
        <v>130.2337</v>
      </c>
      <c r="Q10435" s="9">
        <v>148.12260000000001</v>
      </c>
      <c r="R10435" s="9">
        <v>156.6001</v>
      </c>
      <c r="S10435" s="9">
        <v>183.04409999999999</v>
      </c>
      <c r="T10435" s="9">
        <v>184.70079999999999</v>
      </c>
      <c r="U10435" s="9">
        <v>156.21010000000001</v>
      </c>
      <c r="V10435" s="9">
        <v>158.53100000000001</v>
      </c>
      <c r="W10435" s="9">
        <v>158.4014</v>
      </c>
      <c r="X10435" s="9">
        <v>163.84630000000001</v>
      </c>
      <c r="Y10435" s="9">
        <v>156.0352</v>
      </c>
      <c r="Z10435" s="9">
        <v>166.30350000000001</v>
      </c>
      <c r="AA10435" s="9">
        <v>161.7492</v>
      </c>
      <c r="AB10435" s="9">
        <v>127.2624</v>
      </c>
      <c r="AC10435" s="9">
        <v>94.162589999999994</v>
      </c>
      <c r="AD10435" s="9">
        <v>86.861590000000007</v>
      </c>
      <c r="AE10435" s="9">
        <v>86.161289999999994</v>
      </c>
      <c r="AF10435" s="9">
        <v>159.11179999999999</v>
      </c>
      <c r="AG10435" s="9">
        <v>70.640540000000001</v>
      </c>
      <c r="AH10435" s="9">
        <v>71.308509999999998</v>
      </c>
      <c r="AI10435" s="9">
        <v>75.410769999999999</v>
      </c>
      <c r="AJ10435" s="9">
        <v>78.873459999999994</v>
      </c>
      <c r="AK10435" s="9">
        <v>83.603120000000004</v>
      </c>
      <c r="AL10435" s="9">
        <v>83.058400000000006</v>
      </c>
      <c r="AM10435" s="9">
        <v>95.947029999999998</v>
      </c>
      <c r="AN10435" s="9">
        <v>125.0789</v>
      </c>
      <c r="AO10435" s="9">
        <v>131.208</v>
      </c>
      <c r="AP10435" s="9">
        <v>147.5027</v>
      </c>
      <c r="AQ10435" s="9">
        <v>155.9726</v>
      </c>
      <c r="AR10435" s="9">
        <v>169.63290000000001</v>
      </c>
      <c r="AS10435" s="9">
        <v>177.554</v>
      </c>
      <c r="AT10435" s="9">
        <v>181.8673</v>
      </c>
      <c r="AU10435" s="9">
        <v>183.6474</v>
      </c>
      <c r="AV10435" s="9">
        <v>185.13919999999999</v>
      </c>
      <c r="AW10435" s="9">
        <v>177.0239</v>
      </c>
      <c r="AX10435" s="9">
        <v>161.10839999999999</v>
      </c>
      <c r="AY10435" s="9">
        <v>147.28290000000001</v>
      </c>
      <c r="AZ10435" s="9">
        <v>143.7944</v>
      </c>
      <c r="BA10435" s="9">
        <v>118.79219999999999</v>
      </c>
      <c r="BB10435" s="9">
        <v>85.384100000000004</v>
      </c>
      <c r="BC10435" s="9">
        <v>78.272000000000006</v>
      </c>
      <c r="BD10435" s="9">
        <v>77.919049999999999</v>
      </c>
      <c r="BE10435" s="9">
        <v>178.6628</v>
      </c>
      <c r="BF10435" s="33">
        <v>67.784090000000006</v>
      </c>
      <c r="BG10435" s="33">
        <v>66.943179999999998</v>
      </c>
      <c r="BH10435" s="33">
        <v>65.579539999999994</v>
      </c>
      <c r="BI10435" s="33">
        <v>64.511359999999996</v>
      </c>
      <c r="BJ10435" s="33">
        <v>64.003780000000006</v>
      </c>
      <c r="BK10435" s="33">
        <v>63.155299999999997</v>
      </c>
      <c r="BL10435" s="33">
        <v>63.397730000000003</v>
      </c>
      <c r="BM10435" s="33">
        <v>66.037880000000001</v>
      </c>
      <c r="BN10435" s="33">
        <v>70.409090000000006</v>
      </c>
      <c r="BO10435" s="33">
        <v>74.537880000000001</v>
      </c>
      <c r="BP10435" s="33">
        <v>78.996219999999994</v>
      </c>
      <c r="BQ10435" s="33">
        <v>80.890150000000006</v>
      </c>
      <c r="BR10435" s="33">
        <v>82.450760000000002</v>
      </c>
      <c r="BS10435" s="33">
        <v>83.435609999999997</v>
      </c>
      <c r="BT10435" s="33">
        <v>84.727270000000004</v>
      </c>
      <c r="BU10435" s="33">
        <v>85.087119999999999</v>
      </c>
      <c r="BV10435" s="33">
        <v>84.818179999999998</v>
      </c>
      <c r="BW10435" s="33">
        <v>84.075760000000002</v>
      </c>
      <c r="BX10435" s="33">
        <v>82.446969999999993</v>
      </c>
      <c r="BY10435" s="33">
        <v>79.916659999999993</v>
      </c>
      <c r="BZ10435" s="33">
        <v>76.522729999999996</v>
      </c>
      <c r="CA10435" s="33">
        <v>74.022729999999996</v>
      </c>
      <c r="CB10435" s="33">
        <v>71.844700000000003</v>
      </c>
      <c r="CC10435" s="33">
        <v>69.988640000000004</v>
      </c>
      <c r="CD10435" s="9">
        <v>47.509309999999999</v>
      </c>
      <c r="CE10435" s="9">
        <v>42.319800000000001</v>
      </c>
      <c r="CF10435" s="9">
        <v>39.96752</v>
      </c>
      <c r="CG10435" s="9">
        <v>39.336100000000002</v>
      </c>
      <c r="CH10435" s="9">
        <v>39.08023</v>
      </c>
      <c r="CI10435" s="9">
        <v>14.55555</v>
      </c>
      <c r="CJ10435" s="9">
        <v>26.796510000000001</v>
      </c>
      <c r="CK10435" s="9">
        <v>31.786940000000001</v>
      </c>
      <c r="CL10435" s="9">
        <v>36.54486</v>
      </c>
      <c r="CM10435" s="9">
        <v>52.163629999999998</v>
      </c>
      <c r="CN10435" s="9">
        <v>67.723100000000002</v>
      </c>
      <c r="CO10435" s="9">
        <v>97.459720000000004</v>
      </c>
      <c r="CP10435" s="9">
        <v>111.6858</v>
      </c>
      <c r="CQ10435" s="9">
        <v>203.065</v>
      </c>
      <c r="CR10435" s="9">
        <v>201.81739999999999</v>
      </c>
      <c r="CS10435" s="9">
        <v>129.00819999999999</v>
      </c>
      <c r="CT10435" s="9">
        <v>118.4414</v>
      </c>
      <c r="CU10435" s="9">
        <v>119.5425</v>
      </c>
      <c r="CV10435" s="9">
        <v>116.8797</v>
      </c>
      <c r="CW10435" s="9">
        <v>100.971</v>
      </c>
      <c r="CX10435" s="9">
        <v>77.720969999999994</v>
      </c>
      <c r="CY10435" s="9">
        <v>63.865139999999997</v>
      </c>
      <c r="CZ10435" s="9">
        <v>60.339570000000002</v>
      </c>
      <c r="DA10435" s="9">
        <v>60.56382</v>
      </c>
      <c r="DB10435" s="9">
        <v>124.17570000000001</v>
      </c>
      <c r="DC10435" s="9">
        <v>82.334270000000004</v>
      </c>
      <c r="DD10435" s="9">
        <v>0</v>
      </c>
    </row>
    <row r="10436" spans="1:108" x14ac:dyDescent="0.25">
      <c r="A10436" s="9" t="s">
        <v>42</v>
      </c>
      <c r="B10436" s="9" t="s">
        <v>31</v>
      </c>
      <c r="C10436" s="9" t="s">
        <v>2</v>
      </c>
      <c r="D10436" s="9" t="s">
        <v>37</v>
      </c>
      <c r="E10436" s="9" t="s">
        <v>38</v>
      </c>
      <c r="F10436" s="9">
        <v>2022</v>
      </c>
      <c r="G10436" s="9">
        <v>8</v>
      </c>
      <c r="H10436" s="9"/>
      <c r="BF10436" s="33">
        <v>68.965909999999994</v>
      </c>
      <c r="BG10436" s="33">
        <v>67.609849999999994</v>
      </c>
      <c r="BH10436" s="33">
        <v>66.121219999999994</v>
      </c>
      <c r="BI10436" s="33">
        <v>65.272729999999996</v>
      </c>
      <c r="BJ10436" s="33">
        <v>64.753780000000006</v>
      </c>
      <c r="BK10436" s="33">
        <v>64.488640000000004</v>
      </c>
      <c r="BL10436" s="33">
        <v>64.477270000000004</v>
      </c>
      <c r="BM10436" s="33">
        <v>66.045460000000006</v>
      </c>
      <c r="BN10436" s="33">
        <v>69.738640000000004</v>
      </c>
      <c r="BO10436" s="33">
        <v>74.727270000000004</v>
      </c>
      <c r="BP10436" s="33">
        <v>79.299239999999998</v>
      </c>
      <c r="BQ10436" s="33">
        <v>82.712119999999999</v>
      </c>
      <c r="BR10436" s="33">
        <v>84.219700000000003</v>
      </c>
      <c r="BS10436" s="33">
        <v>85.068179999999998</v>
      </c>
      <c r="BT10436" s="33">
        <v>85.878780000000006</v>
      </c>
      <c r="BU10436" s="33">
        <v>86.140150000000006</v>
      </c>
      <c r="BV10436" s="33">
        <v>86.049239999999998</v>
      </c>
      <c r="BW10436" s="33">
        <v>85.458340000000007</v>
      </c>
      <c r="BX10436" s="33">
        <v>83.390150000000006</v>
      </c>
      <c r="BY10436" s="33">
        <v>80.113640000000004</v>
      </c>
      <c r="BZ10436" s="33">
        <v>76.946969999999993</v>
      </c>
      <c r="CA10436" s="33">
        <v>74.617419999999996</v>
      </c>
      <c r="CB10436" s="33">
        <v>73.045460000000006</v>
      </c>
      <c r="CC10436" s="33">
        <v>71.181820000000002</v>
      </c>
      <c r="DC10436" s="9">
        <v>82.334270000000004</v>
      </c>
      <c r="DD10436" s="9">
        <v>0</v>
      </c>
    </row>
    <row r="10437" spans="1:108" x14ac:dyDescent="0.25">
      <c r="A10437" s="9" t="s">
        <v>42</v>
      </c>
      <c r="B10437" s="9" t="s">
        <v>31</v>
      </c>
      <c r="C10437" s="9" t="s">
        <v>2</v>
      </c>
      <c r="D10437" s="9" t="s">
        <v>37</v>
      </c>
      <c r="E10437" s="9" t="s">
        <v>38</v>
      </c>
      <c r="F10437" s="9">
        <v>2022</v>
      </c>
      <c r="G10437" s="9">
        <v>9</v>
      </c>
      <c r="H10437" s="9"/>
      <c r="BF10437" s="33">
        <v>68.121219999999994</v>
      </c>
      <c r="BG10437" s="33">
        <v>67.109849999999994</v>
      </c>
      <c r="BH10437" s="33">
        <v>66.200760000000002</v>
      </c>
      <c r="BI10437" s="33">
        <v>65.568179999999998</v>
      </c>
      <c r="BJ10437" s="33">
        <v>64.738640000000004</v>
      </c>
      <c r="BK10437" s="33">
        <v>64.189390000000003</v>
      </c>
      <c r="BL10437" s="33">
        <v>63.856059999999999</v>
      </c>
      <c r="BM10437" s="33">
        <v>64.598489999999998</v>
      </c>
      <c r="BN10437" s="33">
        <v>68.518940000000001</v>
      </c>
      <c r="BO10437" s="33">
        <v>74.200760000000002</v>
      </c>
      <c r="BP10437" s="33">
        <v>80.068179999999998</v>
      </c>
      <c r="BQ10437" s="33">
        <v>84.712119999999999</v>
      </c>
      <c r="BR10437" s="33">
        <v>85.969700000000003</v>
      </c>
      <c r="BS10437" s="33">
        <v>85.833340000000007</v>
      </c>
      <c r="BT10437" s="33">
        <v>85.905299999999997</v>
      </c>
      <c r="BU10437" s="33">
        <v>85.912880000000001</v>
      </c>
      <c r="BV10437" s="33">
        <v>85.598489999999998</v>
      </c>
      <c r="BW10437" s="33">
        <v>84.768940000000001</v>
      </c>
      <c r="BX10437" s="33">
        <v>82.359849999999994</v>
      </c>
      <c r="BY10437" s="33">
        <v>78.481059999999999</v>
      </c>
      <c r="BZ10437" s="33">
        <v>75.340909999999994</v>
      </c>
      <c r="CA10437" s="33">
        <v>73.378780000000006</v>
      </c>
      <c r="CB10437" s="33">
        <v>71.75</v>
      </c>
      <c r="CC10437" s="33">
        <v>69.954539999999994</v>
      </c>
      <c r="DC10437" s="9">
        <v>82.334270000000004</v>
      </c>
      <c r="DD10437" s="9">
        <v>0</v>
      </c>
    </row>
    <row r="10438" spans="1:108" x14ac:dyDescent="0.25">
      <c r="A10438" s="9" t="s">
        <v>42</v>
      </c>
      <c r="B10438" s="9" t="s">
        <v>31</v>
      </c>
      <c r="C10438" s="9" t="s">
        <v>2</v>
      </c>
      <c r="D10438" s="9" t="s">
        <v>37</v>
      </c>
      <c r="E10438" s="9" t="s">
        <v>38</v>
      </c>
      <c r="F10438" s="9">
        <v>2022</v>
      </c>
      <c r="G10438" s="9">
        <v>10</v>
      </c>
      <c r="H10438" s="9"/>
      <c r="BF10438" s="33">
        <v>63.098480000000002</v>
      </c>
      <c r="BG10438" s="33">
        <v>61.825760000000002</v>
      </c>
      <c r="BH10438" s="33">
        <v>61.011360000000003</v>
      </c>
      <c r="BI10438" s="33">
        <v>60.257579999999997</v>
      </c>
      <c r="BJ10438" s="33">
        <v>60.231059999999999</v>
      </c>
      <c r="BK10438" s="33">
        <v>59.435609999999997</v>
      </c>
      <c r="BL10438" s="33">
        <v>59.007579999999997</v>
      </c>
      <c r="BM10438" s="33">
        <v>58.837119999999999</v>
      </c>
      <c r="BN10438" s="33">
        <v>61.579540000000001</v>
      </c>
      <c r="BO10438" s="33">
        <v>66.064390000000003</v>
      </c>
      <c r="BP10438" s="33">
        <v>70.867419999999996</v>
      </c>
      <c r="BQ10438" s="33">
        <v>74.988640000000004</v>
      </c>
      <c r="BR10438" s="33">
        <v>78.507580000000004</v>
      </c>
      <c r="BS10438" s="33">
        <v>80.534090000000006</v>
      </c>
      <c r="BT10438" s="33">
        <v>80.594700000000003</v>
      </c>
      <c r="BU10438" s="33">
        <v>78.859849999999994</v>
      </c>
      <c r="BV10438" s="33">
        <v>77.386359999999996</v>
      </c>
      <c r="BW10438" s="33">
        <v>75.643940000000001</v>
      </c>
      <c r="BX10438" s="33">
        <v>72.795460000000006</v>
      </c>
      <c r="BY10438" s="33">
        <v>69.818179999999998</v>
      </c>
      <c r="BZ10438" s="33">
        <v>67.640150000000006</v>
      </c>
      <c r="CA10438" s="33">
        <v>65.924239999999998</v>
      </c>
      <c r="CB10438" s="33">
        <v>64.318179999999998</v>
      </c>
      <c r="CC10438" s="33">
        <v>62.806820000000002</v>
      </c>
      <c r="DC10438" s="9">
        <v>82.334270000000004</v>
      </c>
      <c r="DD10438" s="9">
        <v>0</v>
      </c>
    </row>
    <row r="10439" spans="1:108" x14ac:dyDescent="0.25">
      <c r="A10439" s="9" t="s">
        <v>42</v>
      </c>
      <c r="B10439" s="9" t="s">
        <v>31</v>
      </c>
      <c r="C10439" s="9" t="s">
        <v>2</v>
      </c>
      <c r="D10439" s="9" t="s">
        <v>37</v>
      </c>
      <c r="E10439" s="9" t="s">
        <v>38</v>
      </c>
      <c r="F10439" s="9">
        <v>2023</v>
      </c>
      <c r="G10439" s="9">
        <v>5</v>
      </c>
      <c r="H10439" s="9"/>
      <c r="BF10439" s="33">
        <v>63.7</v>
      </c>
      <c r="BG10439" s="33">
        <v>62.462499999999999</v>
      </c>
      <c r="BH10439" s="33">
        <v>61.620829999999998</v>
      </c>
      <c r="BI10439" s="33">
        <v>60.441670000000002</v>
      </c>
      <c r="BJ10439" s="33">
        <v>59.512500000000003</v>
      </c>
      <c r="BK10439" s="33">
        <v>59.024999999999999</v>
      </c>
      <c r="BL10439" s="33">
        <v>59.220829999999999</v>
      </c>
      <c r="BM10439" s="33">
        <v>61.291670000000003</v>
      </c>
      <c r="BN10439" s="33">
        <v>65.037499999999994</v>
      </c>
      <c r="BO10439" s="33">
        <v>69.491669999999999</v>
      </c>
      <c r="BP10439" s="33">
        <v>73.837500000000006</v>
      </c>
      <c r="BQ10439" s="33">
        <v>76.912499999999994</v>
      </c>
      <c r="BR10439" s="33">
        <v>78.512500000000003</v>
      </c>
      <c r="BS10439" s="33">
        <v>79.120829999999998</v>
      </c>
      <c r="BT10439" s="33">
        <v>79.283330000000007</v>
      </c>
      <c r="BU10439" s="33">
        <v>80.016670000000005</v>
      </c>
      <c r="BV10439" s="33">
        <v>80.291659999999993</v>
      </c>
      <c r="BW10439" s="33">
        <v>79.941670000000002</v>
      </c>
      <c r="BX10439" s="33">
        <v>78.470830000000007</v>
      </c>
      <c r="BY10439" s="33">
        <v>75.879170000000002</v>
      </c>
      <c r="BZ10439" s="33">
        <v>72.670829999999995</v>
      </c>
      <c r="CA10439" s="33">
        <v>69.991669999999999</v>
      </c>
      <c r="CB10439" s="33">
        <v>67.737499999999997</v>
      </c>
      <c r="CC10439" s="33">
        <v>65.345830000000007</v>
      </c>
      <c r="DC10439" s="9">
        <v>82.334270000000004</v>
      </c>
      <c r="DD10439" s="9">
        <v>0</v>
      </c>
    </row>
    <row r="10440" spans="1:108" x14ac:dyDescent="0.25">
      <c r="A10440" s="9" t="s">
        <v>42</v>
      </c>
      <c r="B10440" s="9" t="s">
        <v>31</v>
      </c>
      <c r="C10440" s="9" t="s">
        <v>2</v>
      </c>
      <c r="D10440" s="9" t="s">
        <v>37</v>
      </c>
      <c r="E10440" s="9" t="s">
        <v>38</v>
      </c>
      <c r="F10440" s="9">
        <v>2023</v>
      </c>
      <c r="G10440" s="9">
        <v>6</v>
      </c>
      <c r="H10440" s="9"/>
      <c r="BF10440" s="33">
        <v>69.145160000000004</v>
      </c>
      <c r="BG10440" s="33">
        <v>68</v>
      </c>
      <c r="BH10440" s="33">
        <v>66.689509999999999</v>
      </c>
      <c r="BI10440" s="33">
        <v>65.75</v>
      </c>
      <c r="BJ10440" s="33">
        <v>64.427419999999998</v>
      </c>
      <c r="BK10440" s="33">
        <v>63.657260000000001</v>
      </c>
      <c r="BL10440" s="33">
        <v>64.112899999999996</v>
      </c>
      <c r="BM10440" s="33">
        <v>66.850809999999996</v>
      </c>
      <c r="BN10440" s="33">
        <v>70.745959999999997</v>
      </c>
      <c r="BO10440" s="33">
        <v>74.834680000000006</v>
      </c>
      <c r="BP10440" s="33">
        <v>78.685490000000001</v>
      </c>
      <c r="BQ10440" s="33">
        <v>81.072580000000002</v>
      </c>
      <c r="BR10440" s="33">
        <v>82.403229999999994</v>
      </c>
      <c r="BS10440" s="33">
        <v>83.834680000000006</v>
      </c>
      <c r="BT10440" s="33">
        <v>84.721770000000006</v>
      </c>
      <c r="BU10440" s="33">
        <v>85.080640000000002</v>
      </c>
      <c r="BV10440" s="33">
        <v>85.213710000000006</v>
      </c>
      <c r="BW10440" s="33">
        <v>84.415319999999994</v>
      </c>
      <c r="BX10440" s="33">
        <v>82.516130000000004</v>
      </c>
      <c r="BY10440" s="33">
        <v>80.169359999999998</v>
      </c>
      <c r="BZ10440" s="33">
        <v>77.266130000000004</v>
      </c>
      <c r="CA10440" s="33">
        <v>74.298389999999998</v>
      </c>
      <c r="CB10440" s="33">
        <v>72.11694</v>
      </c>
      <c r="CC10440" s="33">
        <v>70.544359999999998</v>
      </c>
      <c r="DC10440" s="9">
        <v>82.334270000000004</v>
      </c>
      <c r="DD10440" s="9">
        <v>0</v>
      </c>
    </row>
    <row r="10441" spans="1:108" x14ac:dyDescent="0.25">
      <c r="A10441" s="9" t="s">
        <v>42</v>
      </c>
      <c r="B10441" s="9" t="s">
        <v>31</v>
      </c>
      <c r="C10441" s="9" t="s">
        <v>2</v>
      </c>
      <c r="D10441" s="9" t="s">
        <v>37</v>
      </c>
      <c r="E10441" s="9" t="s">
        <v>38</v>
      </c>
      <c r="F10441" s="9">
        <v>2023</v>
      </c>
      <c r="G10441" s="9">
        <v>7</v>
      </c>
      <c r="H10441" s="9">
        <v>64.059569999999994</v>
      </c>
      <c r="I10441" s="9">
        <v>64.790729999999996</v>
      </c>
      <c r="J10441" s="9">
        <v>70.223460000000003</v>
      </c>
      <c r="K10441" s="9">
        <v>72.407939999999996</v>
      </c>
      <c r="L10441" s="9">
        <v>78.418400000000005</v>
      </c>
      <c r="M10441" s="9">
        <v>83.90437</v>
      </c>
      <c r="N10441" s="9">
        <v>98.030590000000004</v>
      </c>
      <c r="O10441" s="9">
        <v>126.49460000000001</v>
      </c>
      <c r="P10441" s="9">
        <v>130.24600000000001</v>
      </c>
      <c r="Q10441" s="9">
        <v>148.11959999999999</v>
      </c>
      <c r="R10441" s="9">
        <v>156.48660000000001</v>
      </c>
      <c r="S10441" s="9">
        <v>182.88589999999999</v>
      </c>
      <c r="T10441" s="9">
        <v>184.76830000000001</v>
      </c>
      <c r="U10441" s="9">
        <v>156.34649999999999</v>
      </c>
      <c r="V10441" s="9">
        <v>158.66739999999999</v>
      </c>
      <c r="W10441" s="9">
        <v>158.5146</v>
      </c>
      <c r="X10441" s="9">
        <v>163.9221</v>
      </c>
      <c r="Y10441" s="9">
        <v>156.149</v>
      </c>
      <c r="Z10441" s="9">
        <v>166.3449</v>
      </c>
      <c r="AA10441" s="9">
        <v>161.73840000000001</v>
      </c>
      <c r="AB10441" s="9">
        <v>127.33110000000001</v>
      </c>
      <c r="AC10441" s="9">
        <v>94.269810000000007</v>
      </c>
      <c r="AD10441" s="9">
        <v>86.973579999999998</v>
      </c>
      <c r="AE10441" s="9">
        <v>86.27328</v>
      </c>
      <c r="AF10441" s="9">
        <v>159.22280000000001</v>
      </c>
      <c r="AG10441" s="9">
        <v>70.618939999999995</v>
      </c>
      <c r="AH10441" s="9">
        <v>71.255920000000003</v>
      </c>
      <c r="AI10441" s="9">
        <v>75.410079999999994</v>
      </c>
      <c r="AJ10441" s="9">
        <v>78.794210000000007</v>
      </c>
      <c r="AK10441" s="9">
        <v>83.555220000000006</v>
      </c>
      <c r="AL10441" s="9">
        <v>83.087100000000007</v>
      </c>
      <c r="AM10441" s="9">
        <v>96.006240000000005</v>
      </c>
      <c r="AN10441" s="9">
        <v>125.1429</v>
      </c>
      <c r="AO10441" s="9">
        <v>131.22030000000001</v>
      </c>
      <c r="AP10441" s="9">
        <v>147.49969999999999</v>
      </c>
      <c r="AQ10441" s="9">
        <v>155.85910000000001</v>
      </c>
      <c r="AR10441" s="9">
        <v>169.47470000000001</v>
      </c>
      <c r="AS10441" s="9">
        <v>177.6216</v>
      </c>
      <c r="AT10441" s="9">
        <v>182.00370000000001</v>
      </c>
      <c r="AU10441" s="9">
        <v>183.78380000000001</v>
      </c>
      <c r="AV10441" s="9">
        <v>185.25239999999999</v>
      </c>
      <c r="AW10441" s="9">
        <v>177.09970000000001</v>
      </c>
      <c r="AX10441" s="9">
        <v>161.22219999999999</v>
      </c>
      <c r="AY10441" s="9">
        <v>147.32429999999999</v>
      </c>
      <c r="AZ10441" s="9">
        <v>143.78360000000001</v>
      </c>
      <c r="BA10441" s="9">
        <v>118.8609</v>
      </c>
      <c r="BB10441" s="9">
        <v>85.491330000000005</v>
      </c>
      <c r="BC10441" s="9">
        <v>78.384</v>
      </c>
      <c r="BD10441" s="9">
        <v>78.031040000000004</v>
      </c>
      <c r="BE10441" s="9">
        <v>178.77379999999999</v>
      </c>
      <c r="BF10441" s="33">
        <v>67.784090000000006</v>
      </c>
      <c r="BG10441" s="33">
        <v>66.943179999999998</v>
      </c>
      <c r="BH10441" s="33">
        <v>65.579539999999994</v>
      </c>
      <c r="BI10441" s="33">
        <v>64.511359999999996</v>
      </c>
      <c r="BJ10441" s="33">
        <v>64.003780000000006</v>
      </c>
      <c r="BK10441" s="33">
        <v>63.155299999999997</v>
      </c>
      <c r="BL10441" s="33">
        <v>63.397730000000003</v>
      </c>
      <c r="BM10441" s="33">
        <v>66.037880000000001</v>
      </c>
      <c r="BN10441" s="33">
        <v>70.409090000000006</v>
      </c>
      <c r="BO10441" s="33">
        <v>74.537880000000001</v>
      </c>
      <c r="BP10441" s="33">
        <v>78.996219999999994</v>
      </c>
      <c r="BQ10441" s="33">
        <v>80.890150000000006</v>
      </c>
      <c r="BR10441" s="33">
        <v>82.450760000000002</v>
      </c>
      <c r="BS10441" s="33">
        <v>83.435609999999997</v>
      </c>
      <c r="BT10441" s="33">
        <v>84.727270000000004</v>
      </c>
      <c r="BU10441" s="33">
        <v>85.087119999999999</v>
      </c>
      <c r="BV10441" s="33">
        <v>84.818179999999998</v>
      </c>
      <c r="BW10441" s="33">
        <v>84.075760000000002</v>
      </c>
      <c r="BX10441" s="33">
        <v>82.446969999999993</v>
      </c>
      <c r="BY10441" s="33">
        <v>79.916659999999993</v>
      </c>
      <c r="BZ10441" s="33">
        <v>76.522729999999996</v>
      </c>
      <c r="CA10441" s="33">
        <v>74.022729999999996</v>
      </c>
      <c r="CB10441" s="33">
        <v>71.844700000000003</v>
      </c>
      <c r="CC10441" s="33">
        <v>69.988640000000004</v>
      </c>
      <c r="CD10441" s="9">
        <v>47.514339999999997</v>
      </c>
      <c r="CE10441" s="9">
        <v>42.323329999999999</v>
      </c>
      <c r="CF10441" s="9">
        <v>39.969810000000003</v>
      </c>
      <c r="CG10441" s="9">
        <v>39.340670000000003</v>
      </c>
      <c r="CH10441" s="9">
        <v>39.087890000000002</v>
      </c>
      <c r="CI10441" s="9">
        <v>14.56523</v>
      </c>
      <c r="CJ10441" s="9">
        <v>26.823589999999999</v>
      </c>
      <c r="CK10441" s="9">
        <v>31.798169999999999</v>
      </c>
      <c r="CL10441" s="9">
        <v>36.557639999999999</v>
      </c>
      <c r="CM10441" s="9">
        <v>52.184780000000003</v>
      </c>
      <c r="CN10441" s="9">
        <v>67.748159999999999</v>
      </c>
      <c r="CO10441" s="9">
        <v>97.503360000000001</v>
      </c>
      <c r="CP10441" s="9">
        <v>111.74</v>
      </c>
      <c r="CQ10441" s="9">
        <v>203.11799999999999</v>
      </c>
      <c r="CR10441" s="9">
        <v>201.875</v>
      </c>
      <c r="CS10441" s="9">
        <v>129.0566</v>
      </c>
      <c r="CT10441" s="9">
        <v>118.48950000000001</v>
      </c>
      <c r="CU10441" s="9">
        <v>119.61069999999999</v>
      </c>
      <c r="CV10441" s="9">
        <v>116.9434</v>
      </c>
      <c r="CW10441" s="9">
        <v>101.0043</v>
      </c>
      <c r="CX10441" s="9">
        <v>77.737470000000002</v>
      </c>
      <c r="CY10441" s="9">
        <v>63.873010000000001</v>
      </c>
      <c r="CZ10441" s="9">
        <v>60.341090000000001</v>
      </c>
      <c r="DA10441" s="9">
        <v>60.569600000000001</v>
      </c>
      <c r="DB10441" s="9">
        <v>124.2199</v>
      </c>
      <c r="DC10441" s="9">
        <v>82.334270000000004</v>
      </c>
      <c r="DD10441" s="9">
        <v>0</v>
      </c>
    </row>
    <row r="10442" spans="1:108" x14ac:dyDescent="0.25">
      <c r="A10442" s="9" t="s">
        <v>42</v>
      </c>
      <c r="B10442" s="9" t="s">
        <v>31</v>
      </c>
      <c r="C10442" s="9" t="s">
        <v>2</v>
      </c>
      <c r="D10442" s="9" t="s">
        <v>37</v>
      </c>
      <c r="E10442" s="9" t="s">
        <v>38</v>
      </c>
      <c r="F10442" s="9">
        <v>2023</v>
      </c>
      <c r="G10442" s="9">
        <v>8</v>
      </c>
      <c r="H10442" s="9"/>
      <c r="BF10442" s="33">
        <v>68.965909999999994</v>
      </c>
      <c r="BG10442" s="33">
        <v>67.609849999999994</v>
      </c>
      <c r="BH10442" s="33">
        <v>66.121219999999994</v>
      </c>
      <c r="BI10442" s="33">
        <v>65.272729999999996</v>
      </c>
      <c r="BJ10442" s="33">
        <v>64.753780000000006</v>
      </c>
      <c r="BK10442" s="33">
        <v>64.488640000000004</v>
      </c>
      <c r="BL10442" s="33">
        <v>64.477270000000004</v>
      </c>
      <c r="BM10442" s="33">
        <v>66.045460000000006</v>
      </c>
      <c r="BN10442" s="33">
        <v>69.738640000000004</v>
      </c>
      <c r="BO10442" s="33">
        <v>74.727270000000004</v>
      </c>
      <c r="BP10442" s="33">
        <v>79.299239999999998</v>
      </c>
      <c r="BQ10442" s="33">
        <v>82.712119999999999</v>
      </c>
      <c r="BR10442" s="33">
        <v>84.219700000000003</v>
      </c>
      <c r="BS10442" s="33">
        <v>85.068179999999998</v>
      </c>
      <c r="BT10442" s="33">
        <v>85.878780000000006</v>
      </c>
      <c r="BU10442" s="33">
        <v>86.140150000000006</v>
      </c>
      <c r="BV10442" s="33">
        <v>86.049239999999998</v>
      </c>
      <c r="BW10442" s="33">
        <v>85.458340000000007</v>
      </c>
      <c r="BX10442" s="33">
        <v>83.390150000000006</v>
      </c>
      <c r="BY10442" s="33">
        <v>80.113640000000004</v>
      </c>
      <c r="BZ10442" s="33">
        <v>76.946969999999993</v>
      </c>
      <c r="CA10442" s="33">
        <v>74.617419999999996</v>
      </c>
      <c r="CB10442" s="33">
        <v>73.045460000000006</v>
      </c>
      <c r="CC10442" s="33">
        <v>71.181820000000002</v>
      </c>
      <c r="DC10442" s="9">
        <v>82.334270000000004</v>
      </c>
      <c r="DD10442" s="9">
        <v>0</v>
      </c>
    </row>
    <row r="10443" spans="1:108" x14ac:dyDescent="0.25">
      <c r="A10443" s="9" t="s">
        <v>42</v>
      </c>
      <c r="B10443" s="9" t="s">
        <v>31</v>
      </c>
      <c r="C10443" s="9" t="s">
        <v>2</v>
      </c>
      <c r="D10443" s="9" t="s">
        <v>37</v>
      </c>
      <c r="E10443" s="9" t="s">
        <v>38</v>
      </c>
      <c r="F10443" s="9">
        <v>2023</v>
      </c>
      <c r="G10443" s="9">
        <v>9</v>
      </c>
      <c r="H10443" s="9"/>
      <c r="BF10443" s="33">
        <v>68.121219999999994</v>
      </c>
      <c r="BG10443" s="33">
        <v>67.109849999999994</v>
      </c>
      <c r="BH10443" s="33">
        <v>66.200760000000002</v>
      </c>
      <c r="BI10443" s="33">
        <v>65.568179999999998</v>
      </c>
      <c r="BJ10443" s="33">
        <v>64.738640000000004</v>
      </c>
      <c r="BK10443" s="33">
        <v>64.189390000000003</v>
      </c>
      <c r="BL10443" s="33">
        <v>63.856059999999999</v>
      </c>
      <c r="BM10443" s="33">
        <v>64.598489999999998</v>
      </c>
      <c r="BN10443" s="33">
        <v>68.518940000000001</v>
      </c>
      <c r="BO10443" s="33">
        <v>74.200760000000002</v>
      </c>
      <c r="BP10443" s="33">
        <v>80.068179999999998</v>
      </c>
      <c r="BQ10443" s="33">
        <v>84.712119999999999</v>
      </c>
      <c r="BR10443" s="33">
        <v>85.969700000000003</v>
      </c>
      <c r="BS10443" s="33">
        <v>85.833340000000007</v>
      </c>
      <c r="BT10443" s="33">
        <v>85.905299999999997</v>
      </c>
      <c r="BU10443" s="33">
        <v>85.912880000000001</v>
      </c>
      <c r="BV10443" s="33">
        <v>85.598489999999998</v>
      </c>
      <c r="BW10443" s="33">
        <v>84.768940000000001</v>
      </c>
      <c r="BX10443" s="33">
        <v>82.359849999999994</v>
      </c>
      <c r="BY10443" s="33">
        <v>78.481059999999999</v>
      </c>
      <c r="BZ10443" s="33">
        <v>75.340909999999994</v>
      </c>
      <c r="CA10443" s="33">
        <v>73.378780000000006</v>
      </c>
      <c r="CB10443" s="33">
        <v>71.75</v>
      </c>
      <c r="CC10443" s="33">
        <v>69.954539999999994</v>
      </c>
      <c r="DC10443" s="9">
        <v>82.334270000000004</v>
      </c>
      <c r="DD10443" s="9">
        <v>0</v>
      </c>
    </row>
    <row r="10444" spans="1:108" x14ac:dyDescent="0.25">
      <c r="A10444" s="9" t="s">
        <v>42</v>
      </c>
      <c r="B10444" s="9" t="s">
        <v>31</v>
      </c>
      <c r="C10444" s="9" t="s">
        <v>2</v>
      </c>
      <c r="D10444" s="9" t="s">
        <v>37</v>
      </c>
      <c r="E10444" s="9" t="s">
        <v>38</v>
      </c>
      <c r="F10444" s="9">
        <v>2023</v>
      </c>
      <c r="G10444" s="9">
        <v>10</v>
      </c>
      <c r="H10444" s="9"/>
      <c r="BF10444" s="33">
        <v>63.098480000000002</v>
      </c>
      <c r="BG10444" s="33">
        <v>61.825760000000002</v>
      </c>
      <c r="BH10444" s="33">
        <v>61.011360000000003</v>
      </c>
      <c r="BI10444" s="33">
        <v>60.257579999999997</v>
      </c>
      <c r="BJ10444" s="33">
        <v>60.231059999999999</v>
      </c>
      <c r="BK10444" s="33">
        <v>59.435609999999997</v>
      </c>
      <c r="BL10444" s="33">
        <v>59.007579999999997</v>
      </c>
      <c r="BM10444" s="33">
        <v>58.837119999999999</v>
      </c>
      <c r="BN10444" s="33">
        <v>61.579540000000001</v>
      </c>
      <c r="BO10444" s="33">
        <v>66.064390000000003</v>
      </c>
      <c r="BP10444" s="33">
        <v>70.867419999999996</v>
      </c>
      <c r="BQ10444" s="33">
        <v>74.988640000000004</v>
      </c>
      <c r="BR10444" s="33">
        <v>78.507580000000004</v>
      </c>
      <c r="BS10444" s="33">
        <v>80.534090000000006</v>
      </c>
      <c r="BT10444" s="33">
        <v>80.594700000000003</v>
      </c>
      <c r="BU10444" s="33">
        <v>78.859849999999994</v>
      </c>
      <c r="BV10444" s="33">
        <v>77.386359999999996</v>
      </c>
      <c r="BW10444" s="33">
        <v>75.643940000000001</v>
      </c>
      <c r="BX10444" s="33">
        <v>72.795460000000006</v>
      </c>
      <c r="BY10444" s="33">
        <v>69.818179999999998</v>
      </c>
      <c r="BZ10444" s="33">
        <v>67.640150000000006</v>
      </c>
      <c r="CA10444" s="33">
        <v>65.924239999999998</v>
      </c>
      <c r="CB10444" s="33">
        <v>64.318179999999998</v>
      </c>
      <c r="CC10444" s="33">
        <v>62.806820000000002</v>
      </c>
      <c r="DC10444" s="9">
        <v>82.334270000000004</v>
      </c>
      <c r="DD10444" s="9">
        <v>0</v>
      </c>
    </row>
    <row r="10445" spans="1:108" x14ac:dyDescent="0.25">
      <c r="A10445" s="9" t="s">
        <v>42</v>
      </c>
      <c r="B10445" s="9" t="s">
        <v>31</v>
      </c>
      <c r="C10445" s="9" t="s">
        <v>2</v>
      </c>
      <c r="D10445" s="9" t="s">
        <v>37</v>
      </c>
      <c r="E10445" s="9" t="s">
        <v>38</v>
      </c>
      <c r="F10445" s="9">
        <v>2024</v>
      </c>
      <c r="G10445" s="9">
        <v>5</v>
      </c>
      <c r="H10445" s="9"/>
      <c r="BF10445" s="33">
        <v>63.7</v>
      </c>
      <c r="BG10445" s="33">
        <v>62.462499999999999</v>
      </c>
      <c r="BH10445" s="33">
        <v>61.620829999999998</v>
      </c>
      <c r="BI10445" s="33">
        <v>60.441670000000002</v>
      </c>
      <c r="BJ10445" s="33">
        <v>59.512500000000003</v>
      </c>
      <c r="BK10445" s="33">
        <v>59.024999999999999</v>
      </c>
      <c r="BL10445" s="33">
        <v>59.220829999999999</v>
      </c>
      <c r="BM10445" s="33">
        <v>61.291670000000003</v>
      </c>
      <c r="BN10445" s="33">
        <v>65.037499999999994</v>
      </c>
      <c r="BO10445" s="33">
        <v>69.491669999999999</v>
      </c>
      <c r="BP10445" s="33">
        <v>73.837500000000006</v>
      </c>
      <c r="BQ10445" s="33">
        <v>76.912499999999994</v>
      </c>
      <c r="BR10445" s="33">
        <v>78.512500000000003</v>
      </c>
      <c r="BS10445" s="33">
        <v>79.120829999999998</v>
      </c>
      <c r="BT10445" s="33">
        <v>79.283330000000007</v>
      </c>
      <c r="BU10445" s="33">
        <v>80.016670000000005</v>
      </c>
      <c r="BV10445" s="33">
        <v>80.291659999999993</v>
      </c>
      <c r="BW10445" s="33">
        <v>79.941670000000002</v>
      </c>
      <c r="BX10445" s="33">
        <v>78.470830000000007</v>
      </c>
      <c r="BY10445" s="33">
        <v>75.879170000000002</v>
      </c>
      <c r="BZ10445" s="33">
        <v>72.670829999999995</v>
      </c>
      <c r="CA10445" s="33">
        <v>69.991669999999999</v>
      </c>
      <c r="CB10445" s="33">
        <v>67.737499999999997</v>
      </c>
      <c r="CC10445" s="33">
        <v>65.345830000000007</v>
      </c>
      <c r="DC10445" s="9">
        <v>82.334270000000004</v>
      </c>
      <c r="DD10445" s="9">
        <v>0</v>
      </c>
    </row>
    <row r="10446" spans="1:108" x14ac:dyDescent="0.25">
      <c r="A10446" s="9" t="s">
        <v>42</v>
      </c>
      <c r="B10446" s="9" t="s">
        <v>31</v>
      </c>
      <c r="C10446" s="9" t="s">
        <v>2</v>
      </c>
      <c r="D10446" s="9" t="s">
        <v>37</v>
      </c>
      <c r="E10446" s="9" t="s">
        <v>38</v>
      </c>
      <c r="F10446" s="9">
        <v>2024</v>
      </c>
      <c r="G10446" s="9">
        <v>6</v>
      </c>
      <c r="H10446" s="9"/>
      <c r="BF10446" s="33">
        <v>69.145160000000004</v>
      </c>
      <c r="BG10446" s="33">
        <v>68</v>
      </c>
      <c r="BH10446" s="33">
        <v>66.689509999999999</v>
      </c>
      <c r="BI10446" s="33">
        <v>65.75</v>
      </c>
      <c r="BJ10446" s="33">
        <v>64.427419999999998</v>
      </c>
      <c r="BK10446" s="33">
        <v>63.657260000000001</v>
      </c>
      <c r="BL10446" s="33">
        <v>64.112899999999996</v>
      </c>
      <c r="BM10446" s="33">
        <v>66.850809999999996</v>
      </c>
      <c r="BN10446" s="33">
        <v>70.745959999999997</v>
      </c>
      <c r="BO10446" s="33">
        <v>74.834680000000006</v>
      </c>
      <c r="BP10446" s="33">
        <v>78.685490000000001</v>
      </c>
      <c r="BQ10446" s="33">
        <v>81.072580000000002</v>
      </c>
      <c r="BR10446" s="33">
        <v>82.403229999999994</v>
      </c>
      <c r="BS10446" s="33">
        <v>83.834680000000006</v>
      </c>
      <c r="BT10446" s="33">
        <v>84.721770000000006</v>
      </c>
      <c r="BU10446" s="33">
        <v>85.080640000000002</v>
      </c>
      <c r="BV10446" s="33">
        <v>85.213710000000006</v>
      </c>
      <c r="BW10446" s="33">
        <v>84.415319999999994</v>
      </c>
      <c r="BX10446" s="33">
        <v>82.516130000000004</v>
      </c>
      <c r="BY10446" s="33">
        <v>80.169359999999998</v>
      </c>
      <c r="BZ10446" s="33">
        <v>77.266130000000004</v>
      </c>
      <c r="CA10446" s="33">
        <v>74.298389999999998</v>
      </c>
      <c r="CB10446" s="33">
        <v>72.11694</v>
      </c>
      <c r="CC10446" s="33">
        <v>70.544359999999998</v>
      </c>
      <c r="DC10446" s="9">
        <v>82.334270000000004</v>
      </c>
      <c r="DD10446" s="9">
        <v>0</v>
      </c>
    </row>
    <row r="10447" spans="1:108" x14ac:dyDescent="0.25">
      <c r="A10447" s="9" t="s">
        <v>42</v>
      </c>
      <c r="B10447" s="9" t="s">
        <v>31</v>
      </c>
      <c r="C10447" s="9" t="s">
        <v>2</v>
      </c>
      <c r="D10447" s="9" t="s">
        <v>37</v>
      </c>
      <c r="E10447" s="9" t="s">
        <v>38</v>
      </c>
      <c r="F10447" s="9">
        <v>2024</v>
      </c>
      <c r="G10447" s="9">
        <v>7</v>
      </c>
      <c r="H10447" s="9">
        <v>64.02467</v>
      </c>
      <c r="I10447" s="9">
        <v>64.753879999999995</v>
      </c>
      <c r="J10447" s="9">
        <v>70.176079999999999</v>
      </c>
      <c r="K10447" s="9">
        <v>72.424430000000001</v>
      </c>
      <c r="L10447" s="9">
        <v>78.427379999999999</v>
      </c>
      <c r="M10447" s="9">
        <v>83.881649999999993</v>
      </c>
      <c r="N10447" s="9">
        <v>98.002420000000001</v>
      </c>
      <c r="O10447" s="9">
        <v>126.49769999999999</v>
      </c>
      <c r="P10447" s="9">
        <v>130.3674</v>
      </c>
      <c r="Q10447" s="9">
        <v>148.22790000000001</v>
      </c>
      <c r="R10447" s="9">
        <v>156.6908</v>
      </c>
      <c r="S10447" s="9">
        <v>182.99189999999999</v>
      </c>
      <c r="T10447" s="9">
        <v>184.8152</v>
      </c>
      <c r="U10447" s="9">
        <v>156.26339999999999</v>
      </c>
      <c r="V10447" s="9">
        <v>158.58430000000001</v>
      </c>
      <c r="W10447" s="9">
        <v>158.3605</v>
      </c>
      <c r="X10447" s="9">
        <v>163.77160000000001</v>
      </c>
      <c r="Y10447" s="9">
        <v>156.16569999999999</v>
      </c>
      <c r="Z10447" s="9">
        <v>166.32329999999999</v>
      </c>
      <c r="AA10447" s="9">
        <v>161.74180000000001</v>
      </c>
      <c r="AB10447" s="9">
        <v>127.2972</v>
      </c>
      <c r="AC10447" s="9">
        <v>94.327420000000004</v>
      </c>
      <c r="AD10447" s="9">
        <v>87.015749999999997</v>
      </c>
      <c r="AE10447" s="9">
        <v>86.315470000000005</v>
      </c>
      <c r="AF10447" s="9">
        <v>159.13759999999999</v>
      </c>
      <c r="AG10447" s="9">
        <v>70.584050000000005</v>
      </c>
      <c r="AH10447" s="9">
        <v>71.219089999999994</v>
      </c>
      <c r="AI10447" s="9">
        <v>75.362690000000001</v>
      </c>
      <c r="AJ10447" s="9">
        <v>78.81071</v>
      </c>
      <c r="AK10447" s="9">
        <v>83.564189999999996</v>
      </c>
      <c r="AL10447" s="9">
        <v>83.06438</v>
      </c>
      <c r="AM10447" s="9">
        <v>95.978049999999996</v>
      </c>
      <c r="AN10447" s="9">
        <v>125.146</v>
      </c>
      <c r="AO10447" s="9">
        <v>131.3417</v>
      </c>
      <c r="AP10447" s="9">
        <v>147.608</v>
      </c>
      <c r="AQ10447" s="9">
        <v>156.06319999999999</v>
      </c>
      <c r="AR10447" s="9">
        <v>169.58070000000001</v>
      </c>
      <c r="AS10447" s="9">
        <v>177.66839999999999</v>
      </c>
      <c r="AT10447" s="9">
        <v>181.92060000000001</v>
      </c>
      <c r="AU10447" s="9">
        <v>183.70070000000001</v>
      </c>
      <c r="AV10447" s="9">
        <v>185.09829999999999</v>
      </c>
      <c r="AW10447" s="9">
        <v>176.94919999999999</v>
      </c>
      <c r="AX10447" s="9">
        <v>161.2389</v>
      </c>
      <c r="AY10447" s="9">
        <v>147.30269999999999</v>
      </c>
      <c r="AZ10447" s="9">
        <v>143.78700000000001</v>
      </c>
      <c r="BA10447" s="9">
        <v>118.827</v>
      </c>
      <c r="BB10447" s="9">
        <v>85.548929999999999</v>
      </c>
      <c r="BC10447" s="9">
        <v>78.426169999999999</v>
      </c>
      <c r="BD10447" s="9">
        <v>78.073229999999995</v>
      </c>
      <c r="BE10447" s="9">
        <v>178.68860000000001</v>
      </c>
      <c r="BF10447" s="33">
        <v>67.784090000000006</v>
      </c>
      <c r="BG10447" s="33">
        <v>66.943179999999998</v>
      </c>
      <c r="BH10447" s="33">
        <v>65.579539999999994</v>
      </c>
      <c r="BI10447" s="33">
        <v>64.511359999999996</v>
      </c>
      <c r="BJ10447" s="33">
        <v>64.003780000000006</v>
      </c>
      <c r="BK10447" s="33">
        <v>63.155299999999997</v>
      </c>
      <c r="BL10447" s="33">
        <v>63.397730000000003</v>
      </c>
      <c r="BM10447" s="33">
        <v>66.037880000000001</v>
      </c>
      <c r="BN10447" s="33">
        <v>70.409090000000006</v>
      </c>
      <c r="BO10447" s="33">
        <v>74.537880000000001</v>
      </c>
      <c r="BP10447" s="33">
        <v>78.996219999999994</v>
      </c>
      <c r="BQ10447" s="33">
        <v>80.890150000000006</v>
      </c>
      <c r="BR10447" s="33">
        <v>82.450760000000002</v>
      </c>
      <c r="BS10447" s="33">
        <v>83.435609999999997</v>
      </c>
      <c r="BT10447" s="33">
        <v>84.727270000000004</v>
      </c>
      <c r="BU10447" s="33">
        <v>85.087119999999999</v>
      </c>
      <c r="BV10447" s="33">
        <v>84.818179999999998</v>
      </c>
      <c r="BW10447" s="33">
        <v>84.075760000000002</v>
      </c>
      <c r="BX10447" s="33">
        <v>82.446969999999993</v>
      </c>
      <c r="BY10447" s="33">
        <v>79.916659999999993</v>
      </c>
      <c r="BZ10447" s="33">
        <v>76.522729999999996</v>
      </c>
      <c r="CA10447" s="33">
        <v>74.022729999999996</v>
      </c>
      <c r="CB10447" s="33">
        <v>71.844700000000003</v>
      </c>
      <c r="CC10447" s="33">
        <v>69.988640000000004</v>
      </c>
      <c r="CD10447" s="9">
        <v>47.507820000000002</v>
      </c>
      <c r="CE10447" s="9">
        <v>42.324480000000001</v>
      </c>
      <c r="CF10447" s="9">
        <v>39.970930000000003</v>
      </c>
      <c r="CG10447" s="9">
        <v>39.339779999999998</v>
      </c>
      <c r="CH10447" s="9">
        <v>39.085160000000002</v>
      </c>
      <c r="CI10447" s="9">
        <v>14.564120000000001</v>
      </c>
      <c r="CJ10447" s="9">
        <v>26.81316</v>
      </c>
      <c r="CK10447" s="9">
        <v>31.80256</v>
      </c>
      <c r="CL10447" s="9">
        <v>36.55424</v>
      </c>
      <c r="CM10447" s="9">
        <v>52.172899999999998</v>
      </c>
      <c r="CN10447" s="9">
        <v>67.738659999999996</v>
      </c>
      <c r="CO10447" s="9">
        <v>97.490809999999996</v>
      </c>
      <c r="CP10447" s="9">
        <v>111.7299</v>
      </c>
      <c r="CQ10447" s="9">
        <v>203.11369999999999</v>
      </c>
      <c r="CR10447" s="9">
        <v>201.8699</v>
      </c>
      <c r="CS10447" s="9">
        <v>129.0565</v>
      </c>
      <c r="CT10447" s="9">
        <v>118.4883</v>
      </c>
      <c r="CU10447" s="9">
        <v>119.6123</v>
      </c>
      <c r="CV10447" s="9">
        <v>116.9479</v>
      </c>
      <c r="CW10447" s="9">
        <v>101.0017</v>
      </c>
      <c r="CX10447" s="9">
        <v>77.727649999999997</v>
      </c>
      <c r="CY10447" s="9">
        <v>63.866779999999999</v>
      </c>
      <c r="CZ10447" s="9">
        <v>60.334969999999998</v>
      </c>
      <c r="DA10447" s="9">
        <v>60.562449999999998</v>
      </c>
      <c r="DB10447" s="9">
        <v>124.2213</v>
      </c>
      <c r="DC10447" s="9">
        <v>82.334270000000004</v>
      </c>
      <c r="DD10447" s="9">
        <v>0</v>
      </c>
    </row>
    <row r="10448" spans="1:108" x14ac:dyDescent="0.25">
      <c r="A10448" s="9" t="s">
        <v>42</v>
      </c>
      <c r="B10448" s="9" t="s">
        <v>31</v>
      </c>
      <c r="C10448" s="9" t="s">
        <v>2</v>
      </c>
      <c r="D10448" s="9" t="s">
        <v>37</v>
      </c>
      <c r="E10448" s="9" t="s">
        <v>38</v>
      </c>
      <c r="F10448" s="9">
        <v>2024</v>
      </c>
      <c r="G10448" s="9">
        <v>8</v>
      </c>
      <c r="H10448" s="9"/>
      <c r="BF10448" s="33">
        <v>68.965909999999994</v>
      </c>
      <c r="BG10448" s="33">
        <v>67.609849999999994</v>
      </c>
      <c r="BH10448" s="33">
        <v>66.121219999999994</v>
      </c>
      <c r="BI10448" s="33">
        <v>65.272729999999996</v>
      </c>
      <c r="BJ10448" s="33">
        <v>64.753780000000006</v>
      </c>
      <c r="BK10448" s="33">
        <v>64.488640000000004</v>
      </c>
      <c r="BL10448" s="33">
        <v>64.477270000000004</v>
      </c>
      <c r="BM10448" s="33">
        <v>66.045460000000006</v>
      </c>
      <c r="BN10448" s="33">
        <v>69.738640000000004</v>
      </c>
      <c r="BO10448" s="33">
        <v>74.727270000000004</v>
      </c>
      <c r="BP10448" s="33">
        <v>79.299239999999998</v>
      </c>
      <c r="BQ10448" s="33">
        <v>82.712119999999999</v>
      </c>
      <c r="BR10448" s="33">
        <v>84.219700000000003</v>
      </c>
      <c r="BS10448" s="33">
        <v>85.068179999999998</v>
      </c>
      <c r="BT10448" s="33">
        <v>85.878780000000006</v>
      </c>
      <c r="BU10448" s="33">
        <v>86.140150000000006</v>
      </c>
      <c r="BV10448" s="33">
        <v>86.049239999999998</v>
      </c>
      <c r="BW10448" s="33">
        <v>85.458340000000007</v>
      </c>
      <c r="BX10448" s="33">
        <v>83.390150000000006</v>
      </c>
      <c r="BY10448" s="33">
        <v>80.113640000000004</v>
      </c>
      <c r="BZ10448" s="33">
        <v>76.946969999999993</v>
      </c>
      <c r="CA10448" s="33">
        <v>74.617419999999996</v>
      </c>
      <c r="CB10448" s="33">
        <v>73.045460000000006</v>
      </c>
      <c r="CC10448" s="33">
        <v>71.181820000000002</v>
      </c>
      <c r="DC10448" s="9">
        <v>82.334270000000004</v>
      </c>
      <c r="DD10448" s="9">
        <v>0</v>
      </c>
    </row>
    <row r="10449" spans="1:108" x14ac:dyDescent="0.25">
      <c r="A10449" s="9" t="s">
        <v>42</v>
      </c>
      <c r="B10449" s="9" t="s">
        <v>31</v>
      </c>
      <c r="C10449" s="9" t="s">
        <v>2</v>
      </c>
      <c r="D10449" s="9" t="s">
        <v>37</v>
      </c>
      <c r="E10449" s="9" t="s">
        <v>38</v>
      </c>
      <c r="F10449" s="9">
        <v>2024</v>
      </c>
      <c r="G10449" s="9">
        <v>9</v>
      </c>
      <c r="H10449" s="9"/>
      <c r="BF10449" s="33">
        <v>68.121219999999994</v>
      </c>
      <c r="BG10449" s="33">
        <v>67.109849999999994</v>
      </c>
      <c r="BH10449" s="33">
        <v>66.200760000000002</v>
      </c>
      <c r="BI10449" s="33">
        <v>65.568179999999998</v>
      </c>
      <c r="BJ10449" s="33">
        <v>64.738640000000004</v>
      </c>
      <c r="BK10449" s="33">
        <v>64.189390000000003</v>
      </c>
      <c r="BL10449" s="33">
        <v>63.856059999999999</v>
      </c>
      <c r="BM10449" s="33">
        <v>64.598489999999998</v>
      </c>
      <c r="BN10449" s="33">
        <v>68.518940000000001</v>
      </c>
      <c r="BO10449" s="33">
        <v>74.200760000000002</v>
      </c>
      <c r="BP10449" s="33">
        <v>80.068179999999998</v>
      </c>
      <c r="BQ10449" s="33">
        <v>84.712119999999999</v>
      </c>
      <c r="BR10449" s="33">
        <v>85.969700000000003</v>
      </c>
      <c r="BS10449" s="33">
        <v>85.833340000000007</v>
      </c>
      <c r="BT10449" s="33">
        <v>85.905299999999997</v>
      </c>
      <c r="BU10449" s="33">
        <v>85.912880000000001</v>
      </c>
      <c r="BV10449" s="33">
        <v>85.598489999999998</v>
      </c>
      <c r="BW10449" s="33">
        <v>84.768940000000001</v>
      </c>
      <c r="BX10449" s="33">
        <v>82.359849999999994</v>
      </c>
      <c r="BY10449" s="33">
        <v>78.481059999999999</v>
      </c>
      <c r="BZ10449" s="33">
        <v>75.340909999999994</v>
      </c>
      <c r="CA10449" s="33">
        <v>73.378780000000006</v>
      </c>
      <c r="CB10449" s="33">
        <v>71.75</v>
      </c>
      <c r="CC10449" s="33">
        <v>69.954539999999994</v>
      </c>
      <c r="DC10449" s="9">
        <v>82.334270000000004</v>
      </c>
      <c r="DD10449" s="9">
        <v>0</v>
      </c>
    </row>
    <row r="10450" spans="1:108" x14ac:dyDescent="0.25">
      <c r="A10450" s="9" t="s">
        <v>42</v>
      </c>
      <c r="B10450" s="9" t="s">
        <v>31</v>
      </c>
      <c r="C10450" s="9" t="s">
        <v>2</v>
      </c>
      <c r="D10450" s="9" t="s">
        <v>37</v>
      </c>
      <c r="E10450" s="9" t="s">
        <v>38</v>
      </c>
      <c r="F10450" s="9">
        <v>2024</v>
      </c>
      <c r="G10450" s="9">
        <v>10</v>
      </c>
      <c r="H10450" s="9"/>
      <c r="BF10450" s="33">
        <v>63.098480000000002</v>
      </c>
      <c r="BG10450" s="33">
        <v>61.825760000000002</v>
      </c>
      <c r="BH10450" s="33">
        <v>61.011360000000003</v>
      </c>
      <c r="BI10450" s="33">
        <v>60.257579999999997</v>
      </c>
      <c r="BJ10450" s="33">
        <v>60.231059999999999</v>
      </c>
      <c r="BK10450" s="33">
        <v>59.435609999999997</v>
      </c>
      <c r="BL10450" s="33">
        <v>59.007579999999997</v>
      </c>
      <c r="BM10450" s="33">
        <v>58.837119999999999</v>
      </c>
      <c r="BN10450" s="33">
        <v>61.579540000000001</v>
      </c>
      <c r="BO10450" s="33">
        <v>66.064390000000003</v>
      </c>
      <c r="BP10450" s="33">
        <v>70.867419999999996</v>
      </c>
      <c r="BQ10450" s="33">
        <v>74.988640000000004</v>
      </c>
      <c r="BR10450" s="33">
        <v>78.507580000000004</v>
      </c>
      <c r="BS10450" s="33">
        <v>80.534090000000006</v>
      </c>
      <c r="BT10450" s="33">
        <v>80.594700000000003</v>
      </c>
      <c r="BU10450" s="33">
        <v>78.859849999999994</v>
      </c>
      <c r="BV10450" s="33">
        <v>77.386359999999996</v>
      </c>
      <c r="BW10450" s="33">
        <v>75.643940000000001</v>
      </c>
      <c r="BX10450" s="33">
        <v>72.795460000000006</v>
      </c>
      <c r="BY10450" s="33">
        <v>69.818179999999998</v>
      </c>
      <c r="BZ10450" s="33">
        <v>67.640150000000006</v>
      </c>
      <c r="CA10450" s="33">
        <v>65.924239999999998</v>
      </c>
      <c r="CB10450" s="33">
        <v>64.318179999999998</v>
      </c>
      <c r="CC10450" s="33">
        <v>62.806820000000002</v>
      </c>
      <c r="DC10450" s="9">
        <v>82.334270000000004</v>
      </c>
      <c r="DD10450" s="9">
        <v>0</v>
      </c>
    </row>
    <row r="10451" spans="1:108" x14ac:dyDescent="0.25">
      <c r="A10451" s="9" t="s">
        <v>42</v>
      </c>
      <c r="B10451" s="9" t="s">
        <v>31</v>
      </c>
      <c r="C10451" s="9" t="s">
        <v>2</v>
      </c>
      <c r="D10451" s="9" t="s">
        <v>37</v>
      </c>
      <c r="E10451" s="9" t="s">
        <v>38</v>
      </c>
      <c r="F10451" s="9">
        <v>2025</v>
      </c>
      <c r="G10451" s="9">
        <v>5</v>
      </c>
      <c r="H10451" s="9"/>
      <c r="BF10451" s="33">
        <v>63.7</v>
      </c>
      <c r="BG10451" s="33">
        <v>62.462499999999999</v>
      </c>
      <c r="BH10451" s="33">
        <v>61.620829999999998</v>
      </c>
      <c r="BI10451" s="33">
        <v>60.441670000000002</v>
      </c>
      <c r="BJ10451" s="33">
        <v>59.512500000000003</v>
      </c>
      <c r="BK10451" s="33">
        <v>59.024999999999999</v>
      </c>
      <c r="BL10451" s="33">
        <v>59.220829999999999</v>
      </c>
      <c r="BM10451" s="33">
        <v>61.291670000000003</v>
      </c>
      <c r="BN10451" s="33">
        <v>65.037499999999994</v>
      </c>
      <c r="BO10451" s="33">
        <v>69.491669999999999</v>
      </c>
      <c r="BP10451" s="33">
        <v>73.837500000000006</v>
      </c>
      <c r="BQ10451" s="33">
        <v>76.912499999999994</v>
      </c>
      <c r="BR10451" s="33">
        <v>78.512500000000003</v>
      </c>
      <c r="BS10451" s="33">
        <v>79.120829999999998</v>
      </c>
      <c r="BT10451" s="33">
        <v>79.283330000000007</v>
      </c>
      <c r="BU10451" s="33">
        <v>80.016670000000005</v>
      </c>
      <c r="BV10451" s="33">
        <v>80.291659999999993</v>
      </c>
      <c r="BW10451" s="33">
        <v>79.941670000000002</v>
      </c>
      <c r="BX10451" s="33">
        <v>78.470830000000007</v>
      </c>
      <c r="BY10451" s="33">
        <v>75.879170000000002</v>
      </c>
      <c r="BZ10451" s="33">
        <v>72.670829999999995</v>
      </c>
      <c r="CA10451" s="33">
        <v>69.991669999999999</v>
      </c>
      <c r="CB10451" s="33">
        <v>67.737499999999997</v>
      </c>
      <c r="CC10451" s="33">
        <v>65.345830000000007</v>
      </c>
      <c r="DC10451" s="9">
        <v>82.334270000000004</v>
      </c>
      <c r="DD10451" s="9">
        <v>0</v>
      </c>
    </row>
    <row r="10452" spans="1:108" x14ac:dyDescent="0.25">
      <c r="A10452" s="9" t="s">
        <v>42</v>
      </c>
      <c r="B10452" s="9" t="s">
        <v>31</v>
      </c>
      <c r="C10452" s="9" t="s">
        <v>2</v>
      </c>
      <c r="D10452" s="9" t="s">
        <v>37</v>
      </c>
      <c r="E10452" s="9" t="s">
        <v>38</v>
      </c>
      <c r="F10452" s="9">
        <v>2025</v>
      </c>
      <c r="G10452" s="9">
        <v>6</v>
      </c>
      <c r="H10452" s="9"/>
      <c r="BF10452" s="33">
        <v>69.145160000000004</v>
      </c>
      <c r="BG10452" s="33">
        <v>68</v>
      </c>
      <c r="BH10452" s="33">
        <v>66.689509999999999</v>
      </c>
      <c r="BI10452" s="33">
        <v>65.75</v>
      </c>
      <c r="BJ10452" s="33">
        <v>64.427419999999998</v>
      </c>
      <c r="BK10452" s="33">
        <v>63.657260000000001</v>
      </c>
      <c r="BL10452" s="33">
        <v>64.112899999999996</v>
      </c>
      <c r="BM10452" s="33">
        <v>66.850809999999996</v>
      </c>
      <c r="BN10452" s="33">
        <v>70.745959999999997</v>
      </c>
      <c r="BO10452" s="33">
        <v>74.834680000000006</v>
      </c>
      <c r="BP10452" s="33">
        <v>78.685490000000001</v>
      </c>
      <c r="BQ10452" s="33">
        <v>81.072580000000002</v>
      </c>
      <c r="BR10452" s="33">
        <v>82.403229999999994</v>
      </c>
      <c r="BS10452" s="33">
        <v>83.834680000000006</v>
      </c>
      <c r="BT10452" s="33">
        <v>84.721770000000006</v>
      </c>
      <c r="BU10452" s="33">
        <v>85.080640000000002</v>
      </c>
      <c r="BV10452" s="33">
        <v>85.213710000000006</v>
      </c>
      <c r="BW10452" s="33">
        <v>84.415319999999994</v>
      </c>
      <c r="BX10452" s="33">
        <v>82.516130000000004</v>
      </c>
      <c r="BY10452" s="33">
        <v>80.169359999999998</v>
      </c>
      <c r="BZ10452" s="33">
        <v>77.266130000000004</v>
      </c>
      <c r="CA10452" s="33">
        <v>74.298389999999998</v>
      </c>
      <c r="CB10452" s="33">
        <v>72.11694</v>
      </c>
      <c r="CC10452" s="33">
        <v>70.544359999999998</v>
      </c>
      <c r="DC10452" s="9">
        <v>82.334270000000004</v>
      </c>
      <c r="DD10452" s="9">
        <v>0</v>
      </c>
    </row>
    <row r="10453" spans="1:108" x14ac:dyDescent="0.25">
      <c r="A10453" s="9" t="s">
        <v>42</v>
      </c>
      <c r="B10453" s="9" t="s">
        <v>31</v>
      </c>
      <c r="C10453" s="9" t="s">
        <v>2</v>
      </c>
      <c r="D10453" s="9" t="s">
        <v>37</v>
      </c>
      <c r="E10453" s="9" t="s">
        <v>38</v>
      </c>
      <c r="F10453" s="9">
        <v>2025</v>
      </c>
      <c r="G10453" s="9">
        <v>7</v>
      </c>
      <c r="H10453" s="9">
        <v>64.097930000000005</v>
      </c>
      <c r="I10453" s="9">
        <v>64.819249999999997</v>
      </c>
      <c r="J10453" s="9">
        <v>70.179060000000007</v>
      </c>
      <c r="K10453" s="9">
        <v>72.472399999999993</v>
      </c>
      <c r="L10453" s="9">
        <v>78.432980000000001</v>
      </c>
      <c r="M10453" s="9">
        <v>83.85463</v>
      </c>
      <c r="N10453" s="9">
        <v>98.026889999999995</v>
      </c>
      <c r="O10453" s="9">
        <v>126.49769999999999</v>
      </c>
      <c r="P10453" s="9">
        <v>130.29400000000001</v>
      </c>
      <c r="Q10453" s="9">
        <v>148.20269999999999</v>
      </c>
      <c r="R10453" s="9">
        <v>156.71780000000001</v>
      </c>
      <c r="S10453" s="9">
        <v>183.05680000000001</v>
      </c>
      <c r="T10453" s="9">
        <v>184.77029999999999</v>
      </c>
      <c r="U10453" s="9">
        <v>156.0925</v>
      </c>
      <c r="V10453" s="9">
        <v>158.4134</v>
      </c>
      <c r="W10453" s="9">
        <v>158.2979</v>
      </c>
      <c r="X10453" s="9">
        <v>163.72800000000001</v>
      </c>
      <c r="Y10453" s="9">
        <v>156.11940000000001</v>
      </c>
      <c r="Z10453" s="9">
        <v>166.2756</v>
      </c>
      <c r="AA10453" s="9">
        <v>161.57859999999999</v>
      </c>
      <c r="AB10453" s="9">
        <v>127.16160000000001</v>
      </c>
      <c r="AC10453" s="9">
        <v>94.238479999999996</v>
      </c>
      <c r="AD10453" s="9">
        <v>86.951319999999996</v>
      </c>
      <c r="AE10453" s="9">
        <v>86.251040000000003</v>
      </c>
      <c r="AF10453" s="9">
        <v>159.02860000000001</v>
      </c>
      <c r="AG10453" s="9">
        <v>70.657300000000006</v>
      </c>
      <c r="AH10453" s="9">
        <v>71.284450000000007</v>
      </c>
      <c r="AI10453" s="9">
        <v>75.365669999999994</v>
      </c>
      <c r="AJ10453" s="9">
        <v>78.858680000000007</v>
      </c>
      <c r="AK10453" s="9">
        <v>83.569789999999998</v>
      </c>
      <c r="AL10453" s="9">
        <v>83.037379999999999</v>
      </c>
      <c r="AM10453" s="9">
        <v>96.002529999999993</v>
      </c>
      <c r="AN10453" s="9">
        <v>125.146</v>
      </c>
      <c r="AO10453" s="9">
        <v>131.26830000000001</v>
      </c>
      <c r="AP10453" s="9">
        <v>147.58279999999999</v>
      </c>
      <c r="AQ10453" s="9">
        <v>156.09030000000001</v>
      </c>
      <c r="AR10453" s="9">
        <v>169.6456</v>
      </c>
      <c r="AS10453" s="9">
        <v>177.62350000000001</v>
      </c>
      <c r="AT10453" s="9">
        <v>181.74969999999999</v>
      </c>
      <c r="AU10453" s="9">
        <v>183.52979999999999</v>
      </c>
      <c r="AV10453" s="9">
        <v>185.03569999999999</v>
      </c>
      <c r="AW10453" s="9">
        <v>176.9057</v>
      </c>
      <c r="AX10453" s="9">
        <v>161.1926</v>
      </c>
      <c r="AY10453" s="9">
        <v>147.255</v>
      </c>
      <c r="AZ10453" s="9">
        <v>143.62379999999999</v>
      </c>
      <c r="BA10453" s="9">
        <v>118.6914</v>
      </c>
      <c r="BB10453" s="9">
        <v>85.459990000000005</v>
      </c>
      <c r="BC10453" s="9">
        <v>78.361739999999998</v>
      </c>
      <c r="BD10453" s="9">
        <v>78.008799999999994</v>
      </c>
      <c r="BE10453" s="9">
        <v>178.5796</v>
      </c>
      <c r="BF10453" s="33">
        <v>67.784090000000006</v>
      </c>
      <c r="BG10453" s="33">
        <v>66.943179999999998</v>
      </c>
      <c r="BH10453" s="33">
        <v>65.579539999999994</v>
      </c>
      <c r="BI10453" s="33">
        <v>64.511359999999996</v>
      </c>
      <c r="BJ10453" s="33">
        <v>64.003780000000006</v>
      </c>
      <c r="BK10453" s="33">
        <v>63.155299999999997</v>
      </c>
      <c r="BL10453" s="33">
        <v>63.397730000000003</v>
      </c>
      <c r="BM10453" s="33">
        <v>66.037880000000001</v>
      </c>
      <c r="BN10453" s="33">
        <v>70.409090000000006</v>
      </c>
      <c r="BO10453" s="33">
        <v>74.537880000000001</v>
      </c>
      <c r="BP10453" s="33">
        <v>78.996219999999994</v>
      </c>
      <c r="BQ10453" s="33">
        <v>80.890150000000006</v>
      </c>
      <c r="BR10453" s="33">
        <v>82.450760000000002</v>
      </c>
      <c r="BS10453" s="33">
        <v>83.435609999999997</v>
      </c>
      <c r="BT10453" s="33">
        <v>84.727270000000004</v>
      </c>
      <c r="BU10453" s="33">
        <v>85.087119999999999</v>
      </c>
      <c r="BV10453" s="33">
        <v>84.818179999999998</v>
      </c>
      <c r="BW10453" s="33">
        <v>84.075760000000002</v>
      </c>
      <c r="BX10453" s="33">
        <v>82.446969999999993</v>
      </c>
      <c r="BY10453" s="33">
        <v>79.916659999999993</v>
      </c>
      <c r="BZ10453" s="33">
        <v>76.522729999999996</v>
      </c>
      <c r="CA10453" s="33">
        <v>74.022729999999996</v>
      </c>
      <c r="CB10453" s="33">
        <v>71.844700000000003</v>
      </c>
      <c r="CC10453" s="33">
        <v>69.988640000000004</v>
      </c>
      <c r="CD10453" s="9">
        <v>47.521790000000003</v>
      </c>
      <c r="CE10453" s="9">
        <v>42.3245</v>
      </c>
      <c r="CF10453" s="9">
        <v>39.97137</v>
      </c>
      <c r="CG10453" s="9">
        <v>39.341329999999999</v>
      </c>
      <c r="CH10453" s="9">
        <v>39.086190000000002</v>
      </c>
      <c r="CI10453" s="9">
        <v>14.562279999999999</v>
      </c>
      <c r="CJ10453" s="9">
        <v>26.81005</v>
      </c>
      <c r="CK10453" s="9">
        <v>31.799620000000001</v>
      </c>
      <c r="CL10453" s="9">
        <v>36.556170000000002</v>
      </c>
      <c r="CM10453" s="9">
        <v>52.179380000000002</v>
      </c>
      <c r="CN10453" s="9">
        <v>67.744870000000006</v>
      </c>
      <c r="CO10453" s="9">
        <v>97.475200000000001</v>
      </c>
      <c r="CP10453" s="9">
        <v>111.7076</v>
      </c>
      <c r="CQ10453" s="9">
        <v>203.10300000000001</v>
      </c>
      <c r="CR10453" s="9">
        <v>201.86619999999999</v>
      </c>
      <c r="CS10453" s="9">
        <v>129.05609999999999</v>
      </c>
      <c r="CT10453" s="9">
        <v>118.4748</v>
      </c>
      <c r="CU10453" s="9">
        <v>119.5711</v>
      </c>
      <c r="CV10453" s="9">
        <v>116.8921</v>
      </c>
      <c r="CW10453" s="9">
        <v>100.9783</v>
      </c>
      <c r="CX10453" s="9">
        <v>77.731309999999993</v>
      </c>
      <c r="CY10453" s="9">
        <v>63.870289999999997</v>
      </c>
      <c r="CZ10453" s="9">
        <v>60.342559999999999</v>
      </c>
      <c r="DA10453" s="9">
        <v>60.568989999999999</v>
      </c>
      <c r="DB10453" s="9">
        <v>124.2132</v>
      </c>
      <c r="DC10453" s="9">
        <v>82.334270000000004</v>
      </c>
      <c r="DD10453" s="9">
        <v>0</v>
      </c>
    </row>
    <row r="10454" spans="1:108" x14ac:dyDescent="0.25">
      <c r="A10454" s="9" t="s">
        <v>42</v>
      </c>
      <c r="B10454" s="9" t="s">
        <v>31</v>
      </c>
      <c r="C10454" s="9" t="s">
        <v>2</v>
      </c>
      <c r="D10454" s="9" t="s">
        <v>37</v>
      </c>
      <c r="E10454" s="9" t="s">
        <v>38</v>
      </c>
      <c r="F10454" s="9">
        <v>2025</v>
      </c>
      <c r="G10454" s="9">
        <v>8</v>
      </c>
      <c r="H10454" s="9"/>
      <c r="BF10454" s="33">
        <v>68.965909999999994</v>
      </c>
      <c r="BG10454" s="33">
        <v>67.609849999999994</v>
      </c>
      <c r="BH10454" s="33">
        <v>66.121219999999994</v>
      </c>
      <c r="BI10454" s="33">
        <v>65.272729999999996</v>
      </c>
      <c r="BJ10454" s="33">
        <v>64.753780000000006</v>
      </c>
      <c r="BK10454" s="33">
        <v>64.488640000000004</v>
      </c>
      <c r="BL10454" s="33">
        <v>64.477270000000004</v>
      </c>
      <c r="BM10454" s="33">
        <v>66.045460000000006</v>
      </c>
      <c r="BN10454" s="33">
        <v>69.738640000000004</v>
      </c>
      <c r="BO10454" s="33">
        <v>74.727270000000004</v>
      </c>
      <c r="BP10454" s="33">
        <v>79.299239999999998</v>
      </c>
      <c r="BQ10454" s="33">
        <v>82.712119999999999</v>
      </c>
      <c r="BR10454" s="33">
        <v>84.219700000000003</v>
      </c>
      <c r="BS10454" s="33">
        <v>85.068179999999998</v>
      </c>
      <c r="BT10454" s="33">
        <v>85.878780000000006</v>
      </c>
      <c r="BU10454" s="33">
        <v>86.140150000000006</v>
      </c>
      <c r="BV10454" s="33">
        <v>86.049239999999998</v>
      </c>
      <c r="BW10454" s="33">
        <v>85.458340000000007</v>
      </c>
      <c r="BX10454" s="33">
        <v>83.390150000000006</v>
      </c>
      <c r="BY10454" s="33">
        <v>80.113640000000004</v>
      </c>
      <c r="BZ10454" s="33">
        <v>76.946969999999993</v>
      </c>
      <c r="CA10454" s="33">
        <v>74.617419999999996</v>
      </c>
      <c r="CB10454" s="33">
        <v>73.045460000000006</v>
      </c>
      <c r="CC10454" s="33">
        <v>71.181820000000002</v>
      </c>
      <c r="DC10454" s="9">
        <v>82.334270000000004</v>
      </c>
      <c r="DD10454" s="9">
        <v>0</v>
      </c>
    </row>
    <row r="10455" spans="1:108" x14ac:dyDescent="0.25">
      <c r="A10455" s="9" t="s">
        <v>42</v>
      </c>
      <c r="B10455" s="9" t="s">
        <v>31</v>
      </c>
      <c r="C10455" s="9" t="s">
        <v>2</v>
      </c>
      <c r="D10455" s="9" t="s">
        <v>37</v>
      </c>
      <c r="E10455" s="9" t="s">
        <v>38</v>
      </c>
      <c r="F10455" s="9">
        <v>2025</v>
      </c>
      <c r="G10455" s="9">
        <v>9</v>
      </c>
      <c r="H10455" s="9"/>
      <c r="BF10455" s="33">
        <v>68.121219999999994</v>
      </c>
      <c r="BG10455" s="33">
        <v>67.109849999999994</v>
      </c>
      <c r="BH10455" s="33">
        <v>66.200760000000002</v>
      </c>
      <c r="BI10455" s="33">
        <v>65.568179999999998</v>
      </c>
      <c r="BJ10455" s="33">
        <v>64.738640000000004</v>
      </c>
      <c r="BK10455" s="33">
        <v>64.189390000000003</v>
      </c>
      <c r="BL10455" s="33">
        <v>63.856059999999999</v>
      </c>
      <c r="BM10455" s="33">
        <v>64.598489999999998</v>
      </c>
      <c r="BN10455" s="33">
        <v>68.518940000000001</v>
      </c>
      <c r="BO10455" s="33">
        <v>74.200760000000002</v>
      </c>
      <c r="BP10455" s="33">
        <v>80.068179999999998</v>
      </c>
      <c r="BQ10455" s="33">
        <v>84.712119999999999</v>
      </c>
      <c r="BR10455" s="33">
        <v>85.969700000000003</v>
      </c>
      <c r="BS10455" s="33">
        <v>85.833340000000007</v>
      </c>
      <c r="BT10455" s="33">
        <v>85.905299999999997</v>
      </c>
      <c r="BU10455" s="33">
        <v>85.912880000000001</v>
      </c>
      <c r="BV10455" s="33">
        <v>85.598489999999998</v>
      </c>
      <c r="BW10455" s="33">
        <v>84.768940000000001</v>
      </c>
      <c r="BX10455" s="33">
        <v>82.359849999999994</v>
      </c>
      <c r="BY10455" s="33">
        <v>78.481059999999999</v>
      </c>
      <c r="BZ10455" s="33">
        <v>75.340909999999994</v>
      </c>
      <c r="CA10455" s="33">
        <v>73.378780000000006</v>
      </c>
      <c r="CB10455" s="33">
        <v>71.75</v>
      </c>
      <c r="CC10455" s="33">
        <v>69.954539999999994</v>
      </c>
      <c r="DC10455" s="9">
        <v>82.334270000000004</v>
      </c>
      <c r="DD10455" s="9">
        <v>0</v>
      </c>
    </row>
    <row r="10456" spans="1:108" x14ac:dyDescent="0.25">
      <c r="A10456" s="9" t="s">
        <v>42</v>
      </c>
      <c r="B10456" s="9" t="s">
        <v>31</v>
      </c>
      <c r="C10456" s="9" t="s">
        <v>2</v>
      </c>
      <c r="D10456" s="9" t="s">
        <v>37</v>
      </c>
      <c r="E10456" s="9" t="s">
        <v>38</v>
      </c>
      <c r="F10456" s="9">
        <v>2025</v>
      </c>
      <c r="G10456" s="9">
        <v>10</v>
      </c>
      <c r="H10456" s="9"/>
      <c r="BF10456" s="33">
        <v>63.098480000000002</v>
      </c>
      <c r="BG10456" s="33">
        <v>61.825760000000002</v>
      </c>
      <c r="BH10456" s="33">
        <v>61.011360000000003</v>
      </c>
      <c r="BI10456" s="33">
        <v>60.257579999999997</v>
      </c>
      <c r="BJ10456" s="33">
        <v>60.231059999999999</v>
      </c>
      <c r="BK10456" s="33">
        <v>59.435609999999997</v>
      </c>
      <c r="BL10456" s="33">
        <v>59.007579999999997</v>
      </c>
      <c r="BM10456" s="33">
        <v>58.837119999999999</v>
      </c>
      <c r="BN10456" s="33">
        <v>61.579540000000001</v>
      </c>
      <c r="BO10456" s="33">
        <v>66.064390000000003</v>
      </c>
      <c r="BP10456" s="33">
        <v>70.867419999999996</v>
      </c>
      <c r="BQ10456" s="33">
        <v>74.988640000000004</v>
      </c>
      <c r="BR10456" s="33">
        <v>78.507580000000004</v>
      </c>
      <c r="BS10456" s="33">
        <v>80.534090000000006</v>
      </c>
      <c r="BT10456" s="33">
        <v>80.594700000000003</v>
      </c>
      <c r="BU10456" s="33">
        <v>78.859849999999994</v>
      </c>
      <c r="BV10456" s="33">
        <v>77.386359999999996</v>
      </c>
      <c r="BW10456" s="33">
        <v>75.643940000000001</v>
      </c>
      <c r="BX10456" s="33">
        <v>72.795460000000006</v>
      </c>
      <c r="BY10456" s="33">
        <v>69.818179999999998</v>
      </c>
      <c r="BZ10456" s="33">
        <v>67.640150000000006</v>
      </c>
      <c r="CA10456" s="33">
        <v>65.924239999999998</v>
      </c>
      <c r="CB10456" s="33">
        <v>64.318179999999998</v>
      </c>
      <c r="CC10456" s="33">
        <v>62.806820000000002</v>
      </c>
      <c r="DC10456" s="9">
        <v>82.334270000000004</v>
      </c>
      <c r="DD10456" s="9">
        <v>0</v>
      </c>
    </row>
    <row r="10457" spans="1:108" x14ac:dyDescent="0.25">
      <c r="A10457" s="9" t="s">
        <v>42</v>
      </c>
      <c r="B10457" s="9" t="s">
        <v>31</v>
      </c>
      <c r="C10457" s="9" t="s">
        <v>2</v>
      </c>
      <c r="D10457" s="9" t="s">
        <v>37</v>
      </c>
      <c r="E10457" s="9" t="s">
        <v>38</v>
      </c>
      <c r="F10457" s="9">
        <v>2026</v>
      </c>
      <c r="G10457" s="9">
        <v>5</v>
      </c>
      <c r="H10457" s="9"/>
      <c r="BF10457" s="33">
        <v>63.7</v>
      </c>
      <c r="BG10457" s="33">
        <v>62.462499999999999</v>
      </c>
      <c r="BH10457" s="33">
        <v>61.620829999999998</v>
      </c>
      <c r="BI10457" s="33">
        <v>60.441670000000002</v>
      </c>
      <c r="BJ10457" s="33">
        <v>59.512500000000003</v>
      </c>
      <c r="BK10457" s="33">
        <v>59.024999999999999</v>
      </c>
      <c r="BL10457" s="33">
        <v>59.220829999999999</v>
      </c>
      <c r="BM10457" s="33">
        <v>61.291670000000003</v>
      </c>
      <c r="BN10457" s="33">
        <v>65.037499999999994</v>
      </c>
      <c r="BO10457" s="33">
        <v>69.491669999999999</v>
      </c>
      <c r="BP10457" s="33">
        <v>73.837500000000006</v>
      </c>
      <c r="BQ10457" s="33">
        <v>76.912499999999994</v>
      </c>
      <c r="BR10457" s="33">
        <v>78.512500000000003</v>
      </c>
      <c r="BS10457" s="33">
        <v>79.120829999999998</v>
      </c>
      <c r="BT10457" s="33">
        <v>79.283330000000007</v>
      </c>
      <c r="BU10457" s="33">
        <v>80.016670000000005</v>
      </c>
      <c r="BV10457" s="33">
        <v>80.291659999999993</v>
      </c>
      <c r="BW10457" s="33">
        <v>79.941670000000002</v>
      </c>
      <c r="BX10457" s="33">
        <v>78.470830000000007</v>
      </c>
      <c r="BY10457" s="33">
        <v>75.879170000000002</v>
      </c>
      <c r="BZ10457" s="33">
        <v>72.670829999999995</v>
      </c>
      <c r="CA10457" s="33">
        <v>69.991669999999999</v>
      </c>
      <c r="CB10457" s="33">
        <v>67.737499999999997</v>
      </c>
      <c r="CC10457" s="33">
        <v>65.345830000000007</v>
      </c>
      <c r="DC10457" s="9">
        <v>82.334270000000004</v>
      </c>
      <c r="DD10457" s="9">
        <v>0</v>
      </c>
    </row>
    <row r="10458" spans="1:108" x14ac:dyDescent="0.25">
      <c r="A10458" s="9" t="s">
        <v>42</v>
      </c>
      <c r="B10458" s="9" t="s">
        <v>31</v>
      </c>
      <c r="C10458" s="9" t="s">
        <v>2</v>
      </c>
      <c r="D10458" s="9" t="s">
        <v>37</v>
      </c>
      <c r="E10458" s="9" t="s">
        <v>38</v>
      </c>
      <c r="F10458" s="9">
        <v>2026</v>
      </c>
      <c r="G10458" s="9">
        <v>6</v>
      </c>
      <c r="H10458" s="9"/>
      <c r="BF10458" s="33">
        <v>69.145160000000004</v>
      </c>
      <c r="BG10458" s="33">
        <v>68</v>
      </c>
      <c r="BH10458" s="33">
        <v>66.689509999999999</v>
      </c>
      <c r="BI10458" s="33">
        <v>65.75</v>
      </c>
      <c r="BJ10458" s="33">
        <v>64.427419999999998</v>
      </c>
      <c r="BK10458" s="33">
        <v>63.657260000000001</v>
      </c>
      <c r="BL10458" s="33">
        <v>64.112899999999996</v>
      </c>
      <c r="BM10458" s="33">
        <v>66.850809999999996</v>
      </c>
      <c r="BN10458" s="33">
        <v>70.745959999999997</v>
      </c>
      <c r="BO10458" s="33">
        <v>74.834680000000006</v>
      </c>
      <c r="BP10458" s="33">
        <v>78.685490000000001</v>
      </c>
      <c r="BQ10458" s="33">
        <v>81.072580000000002</v>
      </c>
      <c r="BR10458" s="33">
        <v>82.403229999999994</v>
      </c>
      <c r="BS10458" s="33">
        <v>83.834680000000006</v>
      </c>
      <c r="BT10458" s="33">
        <v>84.721770000000006</v>
      </c>
      <c r="BU10458" s="33">
        <v>85.080640000000002</v>
      </c>
      <c r="BV10458" s="33">
        <v>85.213710000000006</v>
      </c>
      <c r="BW10458" s="33">
        <v>84.415319999999994</v>
      </c>
      <c r="BX10458" s="33">
        <v>82.516130000000004</v>
      </c>
      <c r="BY10458" s="33">
        <v>80.169359999999998</v>
      </c>
      <c r="BZ10458" s="33">
        <v>77.266130000000004</v>
      </c>
      <c r="CA10458" s="33">
        <v>74.298389999999998</v>
      </c>
      <c r="CB10458" s="33">
        <v>72.11694</v>
      </c>
      <c r="CC10458" s="33">
        <v>70.544359999999998</v>
      </c>
      <c r="DC10458" s="9">
        <v>82.334270000000004</v>
      </c>
      <c r="DD10458" s="9">
        <v>0</v>
      </c>
    </row>
    <row r="10459" spans="1:108" x14ac:dyDescent="0.25">
      <c r="A10459" s="9" t="s">
        <v>42</v>
      </c>
      <c r="B10459" s="9" t="s">
        <v>31</v>
      </c>
      <c r="C10459" s="9" t="s">
        <v>2</v>
      </c>
      <c r="D10459" s="9" t="s">
        <v>37</v>
      </c>
      <c r="E10459" s="9" t="s">
        <v>38</v>
      </c>
      <c r="F10459" s="9">
        <v>2026</v>
      </c>
      <c r="G10459" s="9">
        <v>7</v>
      </c>
      <c r="H10459" s="9">
        <v>64.094080000000005</v>
      </c>
      <c r="I10459" s="9">
        <v>64.841639999999998</v>
      </c>
      <c r="J10459" s="9">
        <v>70.226050000000001</v>
      </c>
      <c r="K10459" s="9">
        <v>72.470129999999997</v>
      </c>
      <c r="L10459" s="9">
        <v>78.449799999999996</v>
      </c>
      <c r="M10459" s="9">
        <v>83.867649999999998</v>
      </c>
      <c r="N10459" s="9">
        <v>98.001739999999998</v>
      </c>
      <c r="O10459" s="9">
        <v>126.4654</v>
      </c>
      <c r="P10459" s="9">
        <v>130.22749999999999</v>
      </c>
      <c r="Q10459" s="9">
        <v>148.1371</v>
      </c>
      <c r="R10459" s="9">
        <v>156.54920000000001</v>
      </c>
      <c r="S10459" s="9">
        <v>183.00200000000001</v>
      </c>
      <c r="T10459" s="9">
        <v>184.70160000000001</v>
      </c>
      <c r="U10459" s="9">
        <v>156.21639999999999</v>
      </c>
      <c r="V10459" s="9">
        <v>158.53720000000001</v>
      </c>
      <c r="W10459" s="9">
        <v>158.4315</v>
      </c>
      <c r="X10459" s="9">
        <v>163.8537</v>
      </c>
      <c r="Y10459" s="9">
        <v>156.11250000000001</v>
      </c>
      <c r="Z10459" s="9">
        <v>166.3058</v>
      </c>
      <c r="AA10459" s="9">
        <v>161.7079</v>
      </c>
      <c r="AB10459" s="9">
        <v>127.27209999999999</v>
      </c>
      <c r="AC10459" s="9">
        <v>94.194980000000001</v>
      </c>
      <c r="AD10459" s="9">
        <v>86.904290000000003</v>
      </c>
      <c r="AE10459" s="9">
        <v>86.204009999999997</v>
      </c>
      <c r="AF10459" s="9">
        <v>159.13390000000001</v>
      </c>
      <c r="AG10459" s="9">
        <v>70.653450000000007</v>
      </c>
      <c r="AH10459" s="9">
        <v>71.306849999999997</v>
      </c>
      <c r="AI10459" s="9">
        <v>75.412670000000006</v>
      </c>
      <c r="AJ10459" s="9">
        <v>78.856409999999997</v>
      </c>
      <c r="AK10459" s="9">
        <v>83.586619999999996</v>
      </c>
      <c r="AL10459" s="9">
        <v>83.050380000000004</v>
      </c>
      <c r="AM10459" s="9">
        <v>95.97739</v>
      </c>
      <c r="AN10459" s="9">
        <v>125.11360000000001</v>
      </c>
      <c r="AO10459" s="9">
        <v>131.20189999999999</v>
      </c>
      <c r="AP10459" s="9">
        <v>147.5172</v>
      </c>
      <c r="AQ10459" s="9">
        <v>155.92169999999999</v>
      </c>
      <c r="AR10459" s="9">
        <v>169.5907</v>
      </c>
      <c r="AS10459" s="9">
        <v>177.5548</v>
      </c>
      <c r="AT10459" s="9">
        <v>181.87350000000001</v>
      </c>
      <c r="AU10459" s="9">
        <v>183.65360000000001</v>
      </c>
      <c r="AV10459" s="9">
        <v>185.16929999999999</v>
      </c>
      <c r="AW10459" s="9">
        <v>177.03129999999999</v>
      </c>
      <c r="AX10459" s="9">
        <v>161.1857</v>
      </c>
      <c r="AY10459" s="9">
        <v>147.2851</v>
      </c>
      <c r="AZ10459" s="9">
        <v>143.75309999999999</v>
      </c>
      <c r="BA10459" s="9">
        <v>118.8019</v>
      </c>
      <c r="BB10459" s="9">
        <v>85.416499999999999</v>
      </c>
      <c r="BC10459" s="9">
        <v>78.314710000000005</v>
      </c>
      <c r="BD10459" s="9">
        <v>77.961759999999998</v>
      </c>
      <c r="BE10459" s="9">
        <v>178.6849</v>
      </c>
      <c r="BF10459" s="33">
        <v>67.784090000000006</v>
      </c>
      <c r="BG10459" s="33">
        <v>66.943179999999998</v>
      </c>
      <c r="BH10459" s="33">
        <v>65.579539999999994</v>
      </c>
      <c r="BI10459" s="33">
        <v>64.511359999999996</v>
      </c>
      <c r="BJ10459" s="33">
        <v>64.003780000000006</v>
      </c>
      <c r="BK10459" s="33">
        <v>63.155299999999997</v>
      </c>
      <c r="BL10459" s="33">
        <v>63.397730000000003</v>
      </c>
      <c r="BM10459" s="33">
        <v>66.037880000000001</v>
      </c>
      <c r="BN10459" s="33">
        <v>70.409090000000006</v>
      </c>
      <c r="BO10459" s="33">
        <v>74.537880000000001</v>
      </c>
      <c r="BP10459" s="33">
        <v>78.996219999999994</v>
      </c>
      <c r="BQ10459" s="33">
        <v>80.890150000000006</v>
      </c>
      <c r="BR10459" s="33">
        <v>82.450760000000002</v>
      </c>
      <c r="BS10459" s="33">
        <v>83.435609999999997</v>
      </c>
      <c r="BT10459" s="33">
        <v>84.727270000000004</v>
      </c>
      <c r="BU10459" s="33">
        <v>85.087119999999999</v>
      </c>
      <c r="BV10459" s="33">
        <v>84.818179999999998</v>
      </c>
      <c r="BW10459" s="33">
        <v>84.075760000000002</v>
      </c>
      <c r="BX10459" s="33">
        <v>82.446969999999993</v>
      </c>
      <c r="BY10459" s="33">
        <v>79.916659999999993</v>
      </c>
      <c r="BZ10459" s="33">
        <v>76.522729999999996</v>
      </c>
      <c r="CA10459" s="33">
        <v>74.022729999999996</v>
      </c>
      <c r="CB10459" s="33">
        <v>71.844700000000003</v>
      </c>
      <c r="CC10459" s="33">
        <v>69.988640000000004</v>
      </c>
      <c r="CD10459" s="9">
        <v>47.514310000000002</v>
      </c>
      <c r="CE10459" s="9">
        <v>42.320030000000003</v>
      </c>
      <c r="CF10459" s="9">
        <v>39.967399999999998</v>
      </c>
      <c r="CG10459" s="9">
        <v>39.336829999999999</v>
      </c>
      <c r="CH10459" s="9">
        <v>39.08173</v>
      </c>
      <c r="CI10459" s="9">
        <v>14.55719</v>
      </c>
      <c r="CJ10459" s="9">
        <v>26.803609999999999</v>
      </c>
      <c r="CK10459" s="9">
        <v>31.788019999999999</v>
      </c>
      <c r="CL10459" s="9">
        <v>36.543660000000003</v>
      </c>
      <c r="CM10459" s="9">
        <v>52.160969999999999</v>
      </c>
      <c r="CN10459" s="9">
        <v>67.718279999999993</v>
      </c>
      <c r="CO10459" s="9">
        <v>97.450090000000003</v>
      </c>
      <c r="CP10459" s="9">
        <v>111.6754</v>
      </c>
      <c r="CQ10459" s="9">
        <v>203.05840000000001</v>
      </c>
      <c r="CR10459" s="9">
        <v>201.81460000000001</v>
      </c>
      <c r="CS10459" s="9">
        <v>129.00909999999999</v>
      </c>
      <c r="CT10459" s="9">
        <v>118.4413</v>
      </c>
      <c r="CU10459" s="9">
        <v>119.5432</v>
      </c>
      <c r="CV10459" s="9">
        <v>116.8764</v>
      </c>
      <c r="CW10459" s="9">
        <v>100.9648</v>
      </c>
      <c r="CX10459" s="9">
        <v>77.718810000000005</v>
      </c>
      <c r="CY10459" s="9">
        <v>63.862459999999999</v>
      </c>
      <c r="CZ10459" s="9">
        <v>60.33578</v>
      </c>
      <c r="DA10459" s="9">
        <v>60.561990000000002</v>
      </c>
      <c r="DB10459" s="9">
        <v>124.17570000000001</v>
      </c>
      <c r="DC10459" s="9">
        <v>82.334270000000004</v>
      </c>
      <c r="DD10459" s="9">
        <v>0</v>
      </c>
    </row>
    <row r="10460" spans="1:108" x14ac:dyDescent="0.25">
      <c r="A10460" s="9" t="s">
        <v>42</v>
      </c>
      <c r="B10460" s="9" t="s">
        <v>31</v>
      </c>
      <c r="C10460" s="9" t="s">
        <v>2</v>
      </c>
      <c r="D10460" s="9" t="s">
        <v>37</v>
      </c>
      <c r="E10460" s="9" t="s">
        <v>38</v>
      </c>
      <c r="F10460" s="9">
        <v>2026</v>
      </c>
      <c r="G10460" s="9">
        <v>8</v>
      </c>
      <c r="H10460" s="9"/>
      <c r="BF10460" s="33">
        <v>68.965909999999994</v>
      </c>
      <c r="BG10460" s="33">
        <v>67.609849999999994</v>
      </c>
      <c r="BH10460" s="33">
        <v>66.121219999999994</v>
      </c>
      <c r="BI10460" s="33">
        <v>65.272729999999996</v>
      </c>
      <c r="BJ10460" s="33">
        <v>64.753780000000006</v>
      </c>
      <c r="BK10460" s="33">
        <v>64.488640000000004</v>
      </c>
      <c r="BL10460" s="33">
        <v>64.477270000000004</v>
      </c>
      <c r="BM10460" s="33">
        <v>66.045460000000006</v>
      </c>
      <c r="BN10460" s="33">
        <v>69.738640000000004</v>
      </c>
      <c r="BO10460" s="33">
        <v>74.727270000000004</v>
      </c>
      <c r="BP10460" s="33">
        <v>79.299239999999998</v>
      </c>
      <c r="BQ10460" s="33">
        <v>82.712119999999999</v>
      </c>
      <c r="BR10460" s="33">
        <v>84.219700000000003</v>
      </c>
      <c r="BS10460" s="33">
        <v>85.068179999999998</v>
      </c>
      <c r="BT10460" s="33">
        <v>85.878780000000006</v>
      </c>
      <c r="BU10460" s="33">
        <v>86.140150000000006</v>
      </c>
      <c r="BV10460" s="33">
        <v>86.049239999999998</v>
      </c>
      <c r="BW10460" s="33">
        <v>85.458340000000007</v>
      </c>
      <c r="BX10460" s="33">
        <v>83.390150000000006</v>
      </c>
      <c r="BY10460" s="33">
        <v>80.113640000000004</v>
      </c>
      <c r="BZ10460" s="33">
        <v>76.946969999999993</v>
      </c>
      <c r="CA10460" s="33">
        <v>74.617419999999996</v>
      </c>
      <c r="CB10460" s="33">
        <v>73.045460000000006</v>
      </c>
      <c r="CC10460" s="33">
        <v>71.181820000000002</v>
      </c>
      <c r="DC10460" s="9">
        <v>82.334270000000004</v>
      </c>
      <c r="DD10460" s="9">
        <v>0</v>
      </c>
    </row>
    <row r="10461" spans="1:108" x14ac:dyDescent="0.25">
      <c r="A10461" s="9" t="s">
        <v>42</v>
      </c>
      <c r="B10461" s="9" t="s">
        <v>31</v>
      </c>
      <c r="C10461" s="9" t="s">
        <v>2</v>
      </c>
      <c r="D10461" s="9" t="s">
        <v>37</v>
      </c>
      <c r="E10461" s="9" t="s">
        <v>38</v>
      </c>
      <c r="F10461" s="9">
        <v>2026</v>
      </c>
      <c r="G10461" s="9">
        <v>9</v>
      </c>
      <c r="H10461" s="9"/>
      <c r="BF10461" s="33">
        <v>68.121219999999994</v>
      </c>
      <c r="BG10461" s="33">
        <v>67.109849999999994</v>
      </c>
      <c r="BH10461" s="33">
        <v>66.200760000000002</v>
      </c>
      <c r="BI10461" s="33">
        <v>65.568179999999998</v>
      </c>
      <c r="BJ10461" s="33">
        <v>64.738640000000004</v>
      </c>
      <c r="BK10461" s="33">
        <v>64.189390000000003</v>
      </c>
      <c r="BL10461" s="33">
        <v>63.856059999999999</v>
      </c>
      <c r="BM10461" s="33">
        <v>64.598489999999998</v>
      </c>
      <c r="BN10461" s="33">
        <v>68.518940000000001</v>
      </c>
      <c r="BO10461" s="33">
        <v>74.200760000000002</v>
      </c>
      <c r="BP10461" s="33">
        <v>80.068179999999998</v>
      </c>
      <c r="BQ10461" s="33">
        <v>84.712119999999999</v>
      </c>
      <c r="BR10461" s="33">
        <v>85.969700000000003</v>
      </c>
      <c r="BS10461" s="33">
        <v>85.833340000000007</v>
      </c>
      <c r="BT10461" s="33">
        <v>85.905299999999997</v>
      </c>
      <c r="BU10461" s="33">
        <v>85.912880000000001</v>
      </c>
      <c r="BV10461" s="33">
        <v>85.598489999999998</v>
      </c>
      <c r="BW10461" s="33">
        <v>84.768940000000001</v>
      </c>
      <c r="BX10461" s="33">
        <v>82.359849999999994</v>
      </c>
      <c r="BY10461" s="33">
        <v>78.481059999999999</v>
      </c>
      <c r="BZ10461" s="33">
        <v>75.340909999999994</v>
      </c>
      <c r="CA10461" s="33">
        <v>73.378780000000006</v>
      </c>
      <c r="CB10461" s="33">
        <v>71.75</v>
      </c>
      <c r="CC10461" s="33">
        <v>69.954539999999994</v>
      </c>
      <c r="DC10461" s="9">
        <v>82.334270000000004</v>
      </c>
      <c r="DD10461" s="9">
        <v>0</v>
      </c>
    </row>
    <row r="10462" spans="1:108" x14ac:dyDescent="0.25">
      <c r="A10462" s="9" t="s">
        <v>42</v>
      </c>
      <c r="B10462" s="9" t="s">
        <v>31</v>
      </c>
      <c r="C10462" s="9" t="s">
        <v>2</v>
      </c>
      <c r="D10462" s="9" t="s">
        <v>37</v>
      </c>
      <c r="E10462" s="9" t="s">
        <v>38</v>
      </c>
      <c r="F10462" s="9">
        <v>2026</v>
      </c>
      <c r="G10462" s="9">
        <v>10</v>
      </c>
      <c r="H10462" s="9"/>
      <c r="BF10462" s="33">
        <v>63.098480000000002</v>
      </c>
      <c r="BG10462" s="33">
        <v>61.825760000000002</v>
      </c>
      <c r="BH10462" s="33">
        <v>61.011360000000003</v>
      </c>
      <c r="BI10462" s="33">
        <v>60.257579999999997</v>
      </c>
      <c r="BJ10462" s="33">
        <v>60.231059999999999</v>
      </c>
      <c r="BK10462" s="33">
        <v>59.435609999999997</v>
      </c>
      <c r="BL10462" s="33">
        <v>59.007579999999997</v>
      </c>
      <c r="BM10462" s="33">
        <v>58.837119999999999</v>
      </c>
      <c r="BN10462" s="33">
        <v>61.579540000000001</v>
      </c>
      <c r="BO10462" s="33">
        <v>66.064390000000003</v>
      </c>
      <c r="BP10462" s="33">
        <v>70.867419999999996</v>
      </c>
      <c r="BQ10462" s="33">
        <v>74.988640000000004</v>
      </c>
      <c r="BR10462" s="33">
        <v>78.507580000000004</v>
      </c>
      <c r="BS10462" s="33">
        <v>80.534090000000006</v>
      </c>
      <c r="BT10462" s="33">
        <v>80.594700000000003</v>
      </c>
      <c r="BU10462" s="33">
        <v>78.859849999999994</v>
      </c>
      <c r="BV10462" s="33">
        <v>77.386359999999996</v>
      </c>
      <c r="BW10462" s="33">
        <v>75.643940000000001</v>
      </c>
      <c r="BX10462" s="33">
        <v>72.795460000000006</v>
      </c>
      <c r="BY10462" s="33">
        <v>69.818179999999998</v>
      </c>
      <c r="BZ10462" s="33">
        <v>67.640150000000006</v>
      </c>
      <c r="CA10462" s="33">
        <v>65.924239999999998</v>
      </c>
      <c r="CB10462" s="33">
        <v>64.318179999999998</v>
      </c>
      <c r="CC10462" s="33">
        <v>62.806820000000002</v>
      </c>
      <c r="DC10462" s="9">
        <v>82.334270000000004</v>
      </c>
      <c r="DD10462" s="9">
        <v>0</v>
      </c>
    </row>
    <row r="10463" spans="1:108" x14ac:dyDescent="0.25">
      <c r="A10463" s="9" t="s">
        <v>42</v>
      </c>
      <c r="B10463" s="9" t="s">
        <v>31</v>
      </c>
      <c r="C10463" s="9" t="s">
        <v>2</v>
      </c>
      <c r="D10463" s="9" t="s">
        <v>37</v>
      </c>
      <c r="E10463" s="9" t="s">
        <v>36</v>
      </c>
      <c r="F10463" s="9">
        <v>2016</v>
      </c>
      <c r="H10463" s="9"/>
      <c r="BF10463" s="33">
        <v>68.289770000000004</v>
      </c>
      <c r="BG10463" s="33">
        <v>67.213070000000002</v>
      </c>
      <c r="BH10463" s="33">
        <v>65.959280000000007</v>
      </c>
      <c r="BI10463" s="33">
        <v>65.095640000000003</v>
      </c>
      <c r="BJ10463" s="33">
        <v>64.311549999999997</v>
      </c>
      <c r="BK10463" s="33">
        <v>63.713070000000002</v>
      </c>
      <c r="BL10463" s="33">
        <v>63.800190000000001</v>
      </c>
      <c r="BM10463" s="33">
        <v>65.705489999999998</v>
      </c>
      <c r="BN10463" s="33">
        <v>69.675190000000001</v>
      </c>
      <c r="BO10463" s="33">
        <v>74.395840000000007</v>
      </c>
      <c r="BP10463" s="33">
        <v>79.085229999999996</v>
      </c>
      <c r="BQ10463" s="33">
        <v>82.154359999999997</v>
      </c>
      <c r="BR10463" s="33">
        <v>83.535030000000006</v>
      </c>
      <c r="BS10463" s="33">
        <v>84.293559999999999</v>
      </c>
      <c r="BT10463" s="33">
        <v>85.030320000000003</v>
      </c>
      <c r="BU10463" s="33">
        <v>85.262320000000003</v>
      </c>
      <c r="BV10463" s="33">
        <v>85.113659999999996</v>
      </c>
      <c r="BW10463" s="33">
        <v>84.362690000000001</v>
      </c>
      <c r="BX10463" s="33">
        <v>82.357960000000006</v>
      </c>
      <c r="BY10463" s="33">
        <v>79.358900000000006</v>
      </c>
      <c r="BZ10463" s="33">
        <v>76.232960000000006</v>
      </c>
      <c r="CA10463" s="33">
        <v>73.819130000000001</v>
      </c>
      <c r="CB10463" s="33">
        <v>71.958340000000007</v>
      </c>
      <c r="CC10463" s="33">
        <v>70.212119999999999</v>
      </c>
      <c r="DC10463" s="9">
        <v>82.334270000000004</v>
      </c>
      <c r="DD10463" s="9">
        <v>0</v>
      </c>
    </row>
    <row r="10464" spans="1:108" x14ac:dyDescent="0.25">
      <c r="A10464" s="9" t="s">
        <v>42</v>
      </c>
      <c r="B10464" s="9" t="s">
        <v>31</v>
      </c>
      <c r="C10464" s="9" t="s">
        <v>2</v>
      </c>
      <c r="D10464" s="9" t="s">
        <v>37</v>
      </c>
      <c r="E10464" s="9" t="s">
        <v>36</v>
      </c>
      <c r="F10464" s="9">
        <v>2017</v>
      </c>
      <c r="H10464" s="9"/>
      <c r="BF10464" s="33">
        <v>68.289770000000004</v>
      </c>
      <c r="BG10464" s="33">
        <v>67.213070000000002</v>
      </c>
      <c r="BH10464" s="33">
        <v>65.959280000000007</v>
      </c>
      <c r="BI10464" s="33">
        <v>65.095640000000003</v>
      </c>
      <c r="BJ10464" s="33">
        <v>64.311549999999997</v>
      </c>
      <c r="BK10464" s="33">
        <v>63.713070000000002</v>
      </c>
      <c r="BL10464" s="33">
        <v>63.800190000000001</v>
      </c>
      <c r="BM10464" s="33">
        <v>65.705489999999998</v>
      </c>
      <c r="BN10464" s="33">
        <v>69.675190000000001</v>
      </c>
      <c r="BO10464" s="33">
        <v>74.395840000000007</v>
      </c>
      <c r="BP10464" s="33">
        <v>79.085229999999996</v>
      </c>
      <c r="BQ10464" s="33">
        <v>82.154359999999997</v>
      </c>
      <c r="BR10464" s="33">
        <v>83.535030000000006</v>
      </c>
      <c r="BS10464" s="33">
        <v>84.293559999999999</v>
      </c>
      <c r="BT10464" s="33">
        <v>85.030320000000003</v>
      </c>
      <c r="BU10464" s="33">
        <v>85.262320000000003</v>
      </c>
      <c r="BV10464" s="33">
        <v>85.113659999999996</v>
      </c>
      <c r="BW10464" s="33">
        <v>84.362690000000001</v>
      </c>
      <c r="BX10464" s="33">
        <v>82.357960000000006</v>
      </c>
      <c r="BY10464" s="33">
        <v>79.358900000000006</v>
      </c>
      <c r="BZ10464" s="33">
        <v>76.232960000000006</v>
      </c>
      <c r="CA10464" s="33">
        <v>73.819130000000001</v>
      </c>
      <c r="CB10464" s="33">
        <v>71.958340000000007</v>
      </c>
      <c r="CC10464" s="33">
        <v>70.212119999999999</v>
      </c>
      <c r="DC10464" s="9">
        <v>82.334270000000004</v>
      </c>
      <c r="DD10464" s="9">
        <v>0</v>
      </c>
    </row>
    <row r="10465" spans="1:108" x14ac:dyDescent="0.25">
      <c r="A10465" s="9" t="s">
        <v>42</v>
      </c>
      <c r="B10465" s="9" t="s">
        <v>31</v>
      </c>
      <c r="C10465" s="9" t="s">
        <v>2</v>
      </c>
      <c r="D10465" s="9" t="s">
        <v>37</v>
      </c>
      <c r="E10465" s="9" t="s">
        <v>36</v>
      </c>
      <c r="F10465" s="9">
        <v>2018</v>
      </c>
      <c r="H10465" s="9"/>
      <c r="BF10465" s="33">
        <v>68.289770000000004</v>
      </c>
      <c r="BG10465" s="33">
        <v>67.213070000000002</v>
      </c>
      <c r="BH10465" s="33">
        <v>65.959280000000007</v>
      </c>
      <c r="BI10465" s="33">
        <v>65.095640000000003</v>
      </c>
      <c r="BJ10465" s="33">
        <v>64.311549999999997</v>
      </c>
      <c r="BK10465" s="33">
        <v>63.713070000000002</v>
      </c>
      <c r="BL10465" s="33">
        <v>63.800190000000001</v>
      </c>
      <c r="BM10465" s="33">
        <v>65.705489999999998</v>
      </c>
      <c r="BN10465" s="33">
        <v>69.675190000000001</v>
      </c>
      <c r="BO10465" s="33">
        <v>74.395840000000007</v>
      </c>
      <c r="BP10465" s="33">
        <v>79.085229999999996</v>
      </c>
      <c r="BQ10465" s="33">
        <v>82.154359999999997</v>
      </c>
      <c r="BR10465" s="33">
        <v>83.535030000000006</v>
      </c>
      <c r="BS10465" s="33">
        <v>84.293559999999999</v>
      </c>
      <c r="BT10465" s="33">
        <v>85.030320000000003</v>
      </c>
      <c r="BU10465" s="33">
        <v>85.262320000000003</v>
      </c>
      <c r="BV10465" s="33">
        <v>85.113659999999996</v>
      </c>
      <c r="BW10465" s="33">
        <v>84.362690000000001</v>
      </c>
      <c r="BX10465" s="33">
        <v>82.357960000000006</v>
      </c>
      <c r="BY10465" s="33">
        <v>79.358900000000006</v>
      </c>
      <c r="BZ10465" s="33">
        <v>76.232960000000006</v>
      </c>
      <c r="CA10465" s="33">
        <v>73.819130000000001</v>
      </c>
      <c r="CB10465" s="33">
        <v>71.958340000000007</v>
      </c>
      <c r="CC10465" s="33">
        <v>70.212119999999999</v>
      </c>
      <c r="DC10465" s="9">
        <v>82.334270000000004</v>
      </c>
      <c r="DD10465" s="9">
        <v>0</v>
      </c>
    </row>
    <row r="10466" spans="1:108" x14ac:dyDescent="0.25">
      <c r="A10466" s="9" t="s">
        <v>42</v>
      </c>
      <c r="B10466" s="9" t="s">
        <v>31</v>
      </c>
      <c r="C10466" s="9" t="s">
        <v>2</v>
      </c>
      <c r="D10466" s="9" t="s">
        <v>37</v>
      </c>
      <c r="E10466" s="9" t="s">
        <v>36</v>
      </c>
      <c r="F10466" s="9">
        <v>2019</v>
      </c>
      <c r="H10466" s="9"/>
      <c r="BF10466" s="33">
        <v>68.289770000000004</v>
      </c>
      <c r="BG10466" s="33">
        <v>67.213070000000002</v>
      </c>
      <c r="BH10466" s="33">
        <v>65.959280000000007</v>
      </c>
      <c r="BI10466" s="33">
        <v>65.095640000000003</v>
      </c>
      <c r="BJ10466" s="33">
        <v>64.311549999999997</v>
      </c>
      <c r="BK10466" s="33">
        <v>63.713070000000002</v>
      </c>
      <c r="BL10466" s="33">
        <v>63.800190000000001</v>
      </c>
      <c r="BM10466" s="33">
        <v>65.705489999999998</v>
      </c>
      <c r="BN10466" s="33">
        <v>69.675190000000001</v>
      </c>
      <c r="BO10466" s="33">
        <v>74.395840000000007</v>
      </c>
      <c r="BP10466" s="33">
        <v>79.085229999999996</v>
      </c>
      <c r="BQ10466" s="33">
        <v>82.154359999999997</v>
      </c>
      <c r="BR10466" s="33">
        <v>83.535030000000006</v>
      </c>
      <c r="BS10466" s="33">
        <v>84.293559999999999</v>
      </c>
      <c r="BT10466" s="33">
        <v>85.030320000000003</v>
      </c>
      <c r="BU10466" s="33">
        <v>85.262320000000003</v>
      </c>
      <c r="BV10466" s="33">
        <v>85.113659999999996</v>
      </c>
      <c r="BW10466" s="33">
        <v>84.362690000000001</v>
      </c>
      <c r="BX10466" s="33">
        <v>82.357960000000006</v>
      </c>
      <c r="BY10466" s="33">
        <v>79.358900000000006</v>
      </c>
      <c r="BZ10466" s="33">
        <v>76.232960000000006</v>
      </c>
      <c r="CA10466" s="33">
        <v>73.819130000000001</v>
      </c>
      <c r="CB10466" s="33">
        <v>71.958340000000007</v>
      </c>
      <c r="CC10466" s="33">
        <v>70.212119999999999</v>
      </c>
      <c r="DC10466" s="9">
        <v>82.334270000000004</v>
      </c>
      <c r="DD10466" s="9">
        <v>0</v>
      </c>
    </row>
    <row r="10467" spans="1:108" x14ac:dyDescent="0.25">
      <c r="A10467" s="9" t="s">
        <v>42</v>
      </c>
      <c r="B10467" s="9" t="s">
        <v>31</v>
      </c>
      <c r="C10467" s="9" t="s">
        <v>2</v>
      </c>
      <c r="D10467" s="9" t="s">
        <v>37</v>
      </c>
      <c r="E10467" s="9" t="s">
        <v>36</v>
      </c>
      <c r="F10467" s="9">
        <v>2020</v>
      </c>
      <c r="H10467" s="9"/>
      <c r="BF10467" s="33">
        <v>68.289770000000004</v>
      </c>
      <c r="BG10467" s="33">
        <v>67.213070000000002</v>
      </c>
      <c r="BH10467" s="33">
        <v>65.959280000000007</v>
      </c>
      <c r="BI10467" s="33">
        <v>65.095640000000003</v>
      </c>
      <c r="BJ10467" s="33">
        <v>64.311549999999997</v>
      </c>
      <c r="BK10467" s="33">
        <v>63.713070000000002</v>
      </c>
      <c r="BL10467" s="33">
        <v>63.800190000000001</v>
      </c>
      <c r="BM10467" s="33">
        <v>65.705489999999998</v>
      </c>
      <c r="BN10467" s="33">
        <v>69.675190000000001</v>
      </c>
      <c r="BO10467" s="33">
        <v>74.395840000000007</v>
      </c>
      <c r="BP10467" s="33">
        <v>79.085229999999996</v>
      </c>
      <c r="BQ10467" s="33">
        <v>82.154359999999997</v>
      </c>
      <c r="BR10467" s="33">
        <v>83.535030000000006</v>
      </c>
      <c r="BS10467" s="33">
        <v>84.293559999999999</v>
      </c>
      <c r="BT10467" s="33">
        <v>85.030320000000003</v>
      </c>
      <c r="BU10467" s="33">
        <v>85.262320000000003</v>
      </c>
      <c r="BV10467" s="33">
        <v>85.113659999999996</v>
      </c>
      <c r="BW10467" s="33">
        <v>84.362690000000001</v>
      </c>
      <c r="BX10467" s="33">
        <v>82.357960000000006</v>
      </c>
      <c r="BY10467" s="33">
        <v>79.358900000000006</v>
      </c>
      <c r="BZ10467" s="33">
        <v>76.232960000000006</v>
      </c>
      <c r="CA10467" s="33">
        <v>73.819130000000001</v>
      </c>
      <c r="CB10467" s="33">
        <v>71.958340000000007</v>
      </c>
      <c r="CC10467" s="33">
        <v>70.212119999999999</v>
      </c>
      <c r="DC10467" s="9">
        <v>82.334270000000004</v>
      </c>
      <c r="DD10467" s="9">
        <v>0</v>
      </c>
    </row>
    <row r="10468" spans="1:108" x14ac:dyDescent="0.25">
      <c r="A10468" s="9" t="s">
        <v>42</v>
      </c>
      <c r="B10468" s="9" t="s">
        <v>31</v>
      </c>
      <c r="C10468" s="9" t="s">
        <v>2</v>
      </c>
      <c r="D10468" s="9" t="s">
        <v>37</v>
      </c>
      <c r="E10468" s="9" t="s">
        <v>36</v>
      </c>
      <c r="F10468" s="9">
        <v>2021</v>
      </c>
      <c r="H10468" s="9"/>
      <c r="BF10468" s="33">
        <v>68.289770000000004</v>
      </c>
      <c r="BG10468" s="33">
        <v>67.213070000000002</v>
      </c>
      <c r="BH10468" s="33">
        <v>65.959280000000007</v>
      </c>
      <c r="BI10468" s="33">
        <v>65.095640000000003</v>
      </c>
      <c r="BJ10468" s="33">
        <v>64.311549999999997</v>
      </c>
      <c r="BK10468" s="33">
        <v>63.713070000000002</v>
      </c>
      <c r="BL10468" s="33">
        <v>63.800190000000001</v>
      </c>
      <c r="BM10468" s="33">
        <v>65.705489999999998</v>
      </c>
      <c r="BN10468" s="33">
        <v>69.675190000000001</v>
      </c>
      <c r="BO10468" s="33">
        <v>74.395840000000007</v>
      </c>
      <c r="BP10468" s="33">
        <v>79.085229999999996</v>
      </c>
      <c r="BQ10468" s="33">
        <v>82.154359999999997</v>
      </c>
      <c r="BR10468" s="33">
        <v>83.535030000000006</v>
      </c>
      <c r="BS10468" s="33">
        <v>84.293559999999999</v>
      </c>
      <c r="BT10468" s="33">
        <v>85.030320000000003</v>
      </c>
      <c r="BU10468" s="33">
        <v>85.262320000000003</v>
      </c>
      <c r="BV10468" s="33">
        <v>85.113659999999996</v>
      </c>
      <c r="BW10468" s="33">
        <v>84.362690000000001</v>
      </c>
      <c r="BX10468" s="33">
        <v>82.357960000000006</v>
      </c>
      <c r="BY10468" s="33">
        <v>79.358900000000006</v>
      </c>
      <c r="BZ10468" s="33">
        <v>76.232960000000006</v>
      </c>
      <c r="CA10468" s="33">
        <v>73.819130000000001</v>
      </c>
      <c r="CB10468" s="33">
        <v>71.958340000000007</v>
      </c>
      <c r="CC10468" s="33">
        <v>70.212119999999999</v>
      </c>
      <c r="DC10468" s="9">
        <v>82.334270000000004</v>
      </c>
      <c r="DD10468" s="9">
        <v>0</v>
      </c>
    </row>
    <row r="10469" spans="1:108" x14ac:dyDescent="0.25">
      <c r="A10469" s="9" t="s">
        <v>42</v>
      </c>
      <c r="B10469" s="9" t="s">
        <v>31</v>
      </c>
      <c r="C10469" s="9" t="s">
        <v>2</v>
      </c>
      <c r="D10469" s="9" t="s">
        <v>37</v>
      </c>
      <c r="E10469" s="9" t="s">
        <v>36</v>
      </c>
      <c r="F10469" s="9">
        <v>2022</v>
      </c>
      <c r="H10469" s="9"/>
      <c r="BF10469" s="33">
        <v>68.289770000000004</v>
      </c>
      <c r="BG10469" s="33">
        <v>67.213070000000002</v>
      </c>
      <c r="BH10469" s="33">
        <v>65.959280000000007</v>
      </c>
      <c r="BI10469" s="33">
        <v>65.095640000000003</v>
      </c>
      <c r="BJ10469" s="33">
        <v>64.311549999999997</v>
      </c>
      <c r="BK10469" s="33">
        <v>63.713070000000002</v>
      </c>
      <c r="BL10469" s="33">
        <v>63.800190000000001</v>
      </c>
      <c r="BM10469" s="33">
        <v>65.705489999999998</v>
      </c>
      <c r="BN10469" s="33">
        <v>69.675190000000001</v>
      </c>
      <c r="BO10469" s="33">
        <v>74.395840000000007</v>
      </c>
      <c r="BP10469" s="33">
        <v>79.085229999999996</v>
      </c>
      <c r="BQ10469" s="33">
        <v>82.154359999999997</v>
      </c>
      <c r="BR10469" s="33">
        <v>83.535030000000006</v>
      </c>
      <c r="BS10469" s="33">
        <v>84.293559999999999</v>
      </c>
      <c r="BT10469" s="33">
        <v>85.030320000000003</v>
      </c>
      <c r="BU10469" s="33">
        <v>85.262320000000003</v>
      </c>
      <c r="BV10469" s="33">
        <v>85.113659999999996</v>
      </c>
      <c r="BW10469" s="33">
        <v>84.362690000000001</v>
      </c>
      <c r="BX10469" s="33">
        <v>82.357960000000006</v>
      </c>
      <c r="BY10469" s="33">
        <v>79.358900000000006</v>
      </c>
      <c r="BZ10469" s="33">
        <v>76.232960000000006</v>
      </c>
      <c r="CA10469" s="33">
        <v>73.819130000000001</v>
      </c>
      <c r="CB10469" s="33">
        <v>71.958340000000007</v>
      </c>
      <c r="CC10469" s="33">
        <v>70.212119999999999</v>
      </c>
      <c r="DC10469" s="9">
        <v>82.334270000000004</v>
      </c>
      <c r="DD10469" s="9">
        <v>0</v>
      </c>
    </row>
    <row r="10470" spans="1:108" x14ac:dyDescent="0.25">
      <c r="A10470" s="9" t="s">
        <v>42</v>
      </c>
      <c r="B10470" s="9" t="s">
        <v>31</v>
      </c>
      <c r="C10470" s="9" t="s">
        <v>2</v>
      </c>
      <c r="D10470" s="9" t="s">
        <v>37</v>
      </c>
      <c r="E10470" s="9" t="s">
        <v>36</v>
      </c>
      <c r="F10470" s="9">
        <v>2023</v>
      </c>
      <c r="H10470" s="9"/>
      <c r="BF10470" s="33">
        <v>68.289770000000004</v>
      </c>
      <c r="BG10470" s="33">
        <v>67.213070000000002</v>
      </c>
      <c r="BH10470" s="33">
        <v>65.959280000000007</v>
      </c>
      <c r="BI10470" s="33">
        <v>65.095640000000003</v>
      </c>
      <c r="BJ10470" s="33">
        <v>64.311549999999997</v>
      </c>
      <c r="BK10470" s="33">
        <v>63.713070000000002</v>
      </c>
      <c r="BL10470" s="33">
        <v>63.800190000000001</v>
      </c>
      <c r="BM10470" s="33">
        <v>65.705489999999998</v>
      </c>
      <c r="BN10470" s="33">
        <v>69.675190000000001</v>
      </c>
      <c r="BO10470" s="33">
        <v>74.395840000000007</v>
      </c>
      <c r="BP10470" s="33">
        <v>79.085229999999996</v>
      </c>
      <c r="BQ10470" s="33">
        <v>82.154359999999997</v>
      </c>
      <c r="BR10470" s="33">
        <v>83.535030000000006</v>
      </c>
      <c r="BS10470" s="33">
        <v>84.293559999999999</v>
      </c>
      <c r="BT10470" s="33">
        <v>85.030320000000003</v>
      </c>
      <c r="BU10470" s="33">
        <v>85.262320000000003</v>
      </c>
      <c r="BV10470" s="33">
        <v>85.113659999999996</v>
      </c>
      <c r="BW10470" s="33">
        <v>84.362690000000001</v>
      </c>
      <c r="BX10470" s="33">
        <v>82.357960000000006</v>
      </c>
      <c r="BY10470" s="33">
        <v>79.358900000000006</v>
      </c>
      <c r="BZ10470" s="33">
        <v>76.232960000000006</v>
      </c>
      <c r="CA10470" s="33">
        <v>73.819130000000001</v>
      </c>
      <c r="CB10470" s="33">
        <v>71.958340000000007</v>
      </c>
      <c r="CC10470" s="33">
        <v>70.212119999999999</v>
      </c>
      <c r="DC10470" s="9">
        <v>82.334270000000004</v>
      </c>
      <c r="DD10470" s="9">
        <v>0</v>
      </c>
    </row>
    <row r="10471" spans="1:108" x14ac:dyDescent="0.25">
      <c r="A10471" s="9" t="s">
        <v>42</v>
      </c>
      <c r="B10471" s="9" t="s">
        <v>31</v>
      </c>
      <c r="C10471" s="9" t="s">
        <v>2</v>
      </c>
      <c r="D10471" s="9" t="s">
        <v>37</v>
      </c>
      <c r="E10471" s="9" t="s">
        <v>36</v>
      </c>
      <c r="F10471" s="9">
        <v>2024</v>
      </c>
      <c r="H10471" s="9"/>
      <c r="BF10471" s="33">
        <v>68.289770000000004</v>
      </c>
      <c r="BG10471" s="33">
        <v>67.213070000000002</v>
      </c>
      <c r="BH10471" s="33">
        <v>65.959280000000007</v>
      </c>
      <c r="BI10471" s="33">
        <v>65.095640000000003</v>
      </c>
      <c r="BJ10471" s="33">
        <v>64.311549999999997</v>
      </c>
      <c r="BK10471" s="33">
        <v>63.713070000000002</v>
      </c>
      <c r="BL10471" s="33">
        <v>63.800190000000001</v>
      </c>
      <c r="BM10471" s="33">
        <v>65.705489999999998</v>
      </c>
      <c r="BN10471" s="33">
        <v>69.675190000000001</v>
      </c>
      <c r="BO10471" s="33">
        <v>74.395840000000007</v>
      </c>
      <c r="BP10471" s="33">
        <v>79.085229999999996</v>
      </c>
      <c r="BQ10471" s="33">
        <v>82.154359999999997</v>
      </c>
      <c r="BR10471" s="33">
        <v>83.535030000000006</v>
      </c>
      <c r="BS10471" s="33">
        <v>84.293559999999999</v>
      </c>
      <c r="BT10471" s="33">
        <v>85.030320000000003</v>
      </c>
      <c r="BU10471" s="33">
        <v>85.262320000000003</v>
      </c>
      <c r="BV10471" s="33">
        <v>85.113659999999996</v>
      </c>
      <c r="BW10471" s="33">
        <v>84.362690000000001</v>
      </c>
      <c r="BX10471" s="33">
        <v>82.357960000000006</v>
      </c>
      <c r="BY10471" s="33">
        <v>79.358900000000006</v>
      </c>
      <c r="BZ10471" s="33">
        <v>76.232960000000006</v>
      </c>
      <c r="CA10471" s="33">
        <v>73.819130000000001</v>
      </c>
      <c r="CB10471" s="33">
        <v>71.958340000000007</v>
      </c>
      <c r="CC10471" s="33">
        <v>70.212119999999999</v>
      </c>
      <c r="DC10471" s="9">
        <v>82.334270000000004</v>
      </c>
      <c r="DD10471" s="9">
        <v>0</v>
      </c>
    </row>
    <row r="10472" spans="1:108" x14ac:dyDescent="0.25">
      <c r="A10472" s="9" t="s">
        <v>42</v>
      </c>
      <c r="B10472" s="9" t="s">
        <v>31</v>
      </c>
      <c r="C10472" s="9" t="s">
        <v>2</v>
      </c>
      <c r="D10472" s="9" t="s">
        <v>37</v>
      </c>
      <c r="E10472" s="9" t="s">
        <v>36</v>
      </c>
      <c r="F10472" s="9">
        <v>2025</v>
      </c>
      <c r="H10472" s="9"/>
      <c r="BF10472" s="33">
        <v>68.289770000000004</v>
      </c>
      <c r="BG10472" s="33">
        <v>67.213070000000002</v>
      </c>
      <c r="BH10472" s="33">
        <v>65.959280000000007</v>
      </c>
      <c r="BI10472" s="33">
        <v>65.095640000000003</v>
      </c>
      <c r="BJ10472" s="33">
        <v>64.311549999999997</v>
      </c>
      <c r="BK10472" s="33">
        <v>63.713070000000002</v>
      </c>
      <c r="BL10472" s="33">
        <v>63.800190000000001</v>
      </c>
      <c r="BM10472" s="33">
        <v>65.705489999999998</v>
      </c>
      <c r="BN10472" s="33">
        <v>69.675190000000001</v>
      </c>
      <c r="BO10472" s="33">
        <v>74.395840000000007</v>
      </c>
      <c r="BP10472" s="33">
        <v>79.085229999999996</v>
      </c>
      <c r="BQ10472" s="33">
        <v>82.154359999999997</v>
      </c>
      <c r="BR10472" s="33">
        <v>83.535030000000006</v>
      </c>
      <c r="BS10472" s="33">
        <v>84.293559999999999</v>
      </c>
      <c r="BT10472" s="33">
        <v>85.030320000000003</v>
      </c>
      <c r="BU10472" s="33">
        <v>85.262320000000003</v>
      </c>
      <c r="BV10472" s="33">
        <v>85.113659999999996</v>
      </c>
      <c r="BW10472" s="33">
        <v>84.362690000000001</v>
      </c>
      <c r="BX10472" s="33">
        <v>82.357960000000006</v>
      </c>
      <c r="BY10472" s="33">
        <v>79.358900000000006</v>
      </c>
      <c r="BZ10472" s="33">
        <v>76.232960000000006</v>
      </c>
      <c r="CA10472" s="33">
        <v>73.819130000000001</v>
      </c>
      <c r="CB10472" s="33">
        <v>71.958340000000007</v>
      </c>
      <c r="CC10472" s="33">
        <v>70.212119999999999</v>
      </c>
      <c r="DC10472" s="9">
        <v>82.334270000000004</v>
      </c>
      <c r="DD10472" s="9">
        <v>0</v>
      </c>
    </row>
    <row r="10473" spans="1:108" x14ac:dyDescent="0.25">
      <c r="A10473" s="9" t="s">
        <v>42</v>
      </c>
      <c r="B10473" s="9" t="s">
        <v>31</v>
      </c>
      <c r="C10473" s="9" t="s">
        <v>2</v>
      </c>
      <c r="D10473" s="9" t="s">
        <v>37</v>
      </c>
      <c r="E10473" s="9" t="s">
        <v>36</v>
      </c>
      <c r="F10473" s="9">
        <v>2026</v>
      </c>
      <c r="H10473" s="9"/>
      <c r="BF10473" s="33">
        <v>68.289770000000004</v>
      </c>
      <c r="BG10473" s="33">
        <v>67.213070000000002</v>
      </c>
      <c r="BH10473" s="33">
        <v>65.959280000000007</v>
      </c>
      <c r="BI10473" s="33">
        <v>65.095640000000003</v>
      </c>
      <c r="BJ10473" s="33">
        <v>64.311549999999997</v>
      </c>
      <c r="BK10473" s="33">
        <v>63.713070000000002</v>
      </c>
      <c r="BL10473" s="33">
        <v>63.800190000000001</v>
      </c>
      <c r="BM10473" s="33">
        <v>65.705489999999998</v>
      </c>
      <c r="BN10473" s="33">
        <v>69.675190000000001</v>
      </c>
      <c r="BO10473" s="33">
        <v>74.395840000000007</v>
      </c>
      <c r="BP10473" s="33">
        <v>79.085229999999996</v>
      </c>
      <c r="BQ10473" s="33">
        <v>82.154359999999997</v>
      </c>
      <c r="BR10473" s="33">
        <v>83.535030000000006</v>
      </c>
      <c r="BS10473" s="33">
        <v>84.293559999999999</v>
      </c>
      <c r="BT10473" s="33">
        <v>85.030320000000003</v>
      </c>
      <c r="BU10473" s="33">
        <v>85.262320000000003</v>
      </c>
      <c r="BV10473" s="33">
        <v>85.113659999999996</v>
      </c>
      <c r="BW10473" s="33">
        <v>84.362690000000001</v>
      </c>
      <c r="BX10473" s="33">
        <v>82.357960000000006</v>
      </c>
      <c r="BY10473" s="33">
        <v>79.358900000000006</v>
      </c>
      <c r="BZ10473" s="33">
        <v>76.232960000000006</v>
      </c>
      <c r="CA10473" s="33">
        <v>73.819130000000001</v>
      </c>
      <c r="CB10473" s="33">
        <v>71.958340000000007</v>
      </c>
      <c r="CC10473" s="33">
        <v>70.212119999999999</v>
      </c>
      <c r="DC10473" s="9">
        <v>82.334270000000004</v>
      </c>
      <c r="DD10473" s="9">
        <v>0</v>
      </c>
    </row>
    <row r="10474" spans="1:108" x14ac:dyDescent="0.25">
      <c r="A10474" s="9" t="s">
        <v>42</v>
      </c>
      <c r="B10474" s="9" t="s">
        <v>31</v>
      </c>
      <c r="C10474" s="9" t="s">
        <v>3</v>
      </c>
      <c r="D10474" s="9" t="s">
        <v>41</v>
      </c>
      <c r="E10474" s="9" t="s">
        <v>38</v>
      </c>
      <c r="F10474" s="9">
        <v>2016</v>
      </c>
      <c r="G10474" s="9">
        <v>5</v>
      </c>
      <c r="H10474" s="9"/>
      <c r="BF10474" s="33">
        <v>71</v>
      </c>
      <c r="BG10474" s="33">
        <v>68.625</v>
      </c>
      <c r="BH10474" s="33">
        <v>66.75</v>
      </c>
      <c r="BI10474" s="33">
        <v>65.375</v>
      </c>
      <c r="BJ10474" s="33">
        <v>65.875</v>
      </c>
      <c r="BK10474" s="33">
        <v>62.75</v>
      </c>
      <c r="BL10474" s="33">
        <v>63.625</v>
      </c>
      <c r="BM10474" s="33">
        <v>68.875</v>
      </c>
      <c r="BN10474" s="33">
        <v>73.625</v>
      </c>
      <c r="BO10474" s="33">
        <v>78</v>
      </c>
      <c r="BP10474" s="33">
        <v>81.875</v>
      </c>
      <c r="BQ10474" s="33">
        <v>85.375</v>
      </c>
      <c r="BR10474" s="33">
        <v>87.875</v>
      </c>
      <c r="BS10474" s="33">
        <v>90.625</v>
      </c>
      <c r="BT10474" s="33">
        <v>93</v>
      </c>
      <c r="BU10474" s="33">
        <v>94.625</v>
      </c>
      <c r="BV10474" s="33">
        <v>95.5</v>
      </c>
      <c r="BW10474" s="33">
        <v>95.625</v>
      </c>
      <c r="BX10474" s="33">
        <v>94.5</v>
      </c>
      <c r="BY10474" s="33">
        <v>89.625</v>
      </c>
      <c r="BZ10474" s="33">
        <v>82.75</v>
      </c>
      <c r="CA10474" s="33">
        <v>77.75</v>
      </c>
      <c r="CB10474" s="33">
        <v>75.375</v>
      </c>
      <c r="CC10474" s="33">
        <v>73.625</v>
      </c>
      <c r="DC10474" s="9">
        <v>30.95814</v>
      </c>
      <c r="DD10474" s="9">
        <v>0</v>
      </c>
    </row>
    <row r="10475" spans="1:108" x14ac:dyDescent="0.25">
      <c r="A10475" s="9" t="s">
        <v>42</v>
      </c>
      <c r="B10475" s="9" t="s">
        <v>31</v>
      </c>
      <c r="C10475" s="9" t="s">
        <v>3</v>
      </c>
      <c r="D10475" s="9" t="s">
        <v>41</v>
      </c>
      <c r="E10475" s="9" t="s">
        <v>38</v>
      </c>
      <c r="F10475" s="9">
        <v>2016</v>
      </c>
      <c r="G10475" s="9">
        <v>6</v>
      </c>
      <c r="H10475" s="9"/>
      <c r="BF10475" s="33">
        <v>73.125</v>
      </c>
      <c r="BG10475" s="33">
        <v>71.375</v>
      </c>
      <c r="BH10475" s="33">
        <v>70.5</v>
      </c>
      <c r="BI10475" s="33">
        <v>69</v>
      </c>
      <c r="BJ10475" s="33">
        <v>68.25</v>
      </c>
      <c r="BK10475" s="33">
        <v>67.125</v>
      </c>
      <c r="BL10475" s="33">
        <v>67.875</v>
      </c>
      <c r="BM10475" s="33">
        <v>71.25</v>
      </c>
      <c r="BN10475" s="33">
        <v>75</v>
      </c>
      <c r="BO10475" s="33">
        <v>79.875</v>
      </c>
      <c r="BP10475" s="33">
        <v>83.875</v>
      </c>
      <c r="BQ10475" s="33">
        <v>87.75</v>
      </c>
      <c r="BR10475" s="33">
        <v>91.125</v>
      </c>
      <c r="BS10475" s="33">
        <v>93.875</v>
      </c>
      <c r="BT10475" s="33">
        <v>95.5</v>
      </c>
      <c r="BU10475" s="33">
        <v>97.25</v>
      </c>
      <c r="BV10475" s="33">
        <v>98.125</v>
      </c>
      <c r="BW10475" s="33">
        <v>98.375</v>
      </c>
      <c r="BX10475" s="33">
        <v>97.25</v>
      </c>
      <c r="BY10475" s="33">
        <v>93.5</v>
      </c>
      <c r="BZ10475" s="33">
        <v>87</v>
      </c>
      <c r="CA10475" s="33">
        <v>82.125</v>
      </c>
      <c r="CB10475" s="33">
        <v>78.375</v>
      </c>
      <c r="CC10475" s="33">
        <v>76</v>
      </c>
      <c r="DC10475" s="9">
        <v>30.95814</v>
      </c>
      <c r="DD10475" s="9">
        <v>0</v>
      </c>
    </row>
    <row r="10476" spans="1:108" x14ac:dyDescent="0.25">
      <c r="A10476" s="9" t="s">
        <v>42</v>
      </c>
      <c r="B10476" s="9" t="s">
        <v>31</v>
      </c>
      <c r="C10476" s="9" t="s">
        <v>3</v>
      </c>
      <c r="D10476" s="9" t="s">
        <v>41</v>
      </c>
      <c r="E10476" s="9" t="s">
        <v>38</v>
      </c>
      <c r="F10476" s="9">
        <v>2016</v>
      </c>
      <c r="G10476" s="9">
        <v>7</v>
      </c>
      <c r="H10476" s="9"/>
      <c r="BF10476" s="33">
        <v>80.75</v>
      </c>
      <c r="BG10476" s="33">
        <v>76.375</v>
      </c>
      <c r="BH10476" s="33">
        <v>74.5</v>
      </c>
      <c r="BI10476" s="33">
        <v>73.375</v>
      </c>
      <c r="BJ10476" s="33">
        <v>72.625</v>
      </c>
      <c r="BK10476" s="33">
        <v>72.25</v>
      </c>
      <c r="BL10476" s="33">
        <v>72</v>
      </c>
      <c r="BM10476" s="33">
        <v>75.625</v>
      </c>
      <c r="BN10476" s="33">
        <v>79.25</v>
      </c>
      <c r="BO10476" s="33">
        <v>83.25</v>
      </c>
      <c r="BP10476" s="33">
        <v>87.375</v>
      </c>
      <c r="BQ10476" s="33">
        <v>90.5</v>
      </c>
      <c r="BR10476" s="33">
        <v>94.25</v>
      </c>
      <c r="BS10476" s="33">
        <v>97.125</v>
      </c>
      <c r="BT10476" s="33">
        <v>99.75</v>
      </c>
      <c r="BU10476" s="33">
        <v>101</v>
      </c>
      <c r="BV10476" s="33">
        <v>103</v>
      </c>
      <c r="BW10476" s="33">
        <v>103.625</v>
      </c>
      <c r="BX10476" s="33">
        <v>103.625</v>
      </c>
      <c r="BY10476" s="33">
        <v>100.625</v>
      </c>
      <c r="BZ10476" s="33">
        <v>93.375</v>
      </c>
      <c r="CA10476" s="33">
        <v>87.375</v>
      </c>
      <c r="CB10476" s="33">
        <v>84.375</v>
      </c>
      <c r="CC10476" s="33">
        <v>82.25</v>
      </c>
      <c r="DC10476" s="9">
        <v>30.95814</v>
      </c>
      <c r="DD10476" s="9">
        <v>0</v>
      </c>
    </row>
    <row r="10477" spans="1:108" x14ac:dyDescent="0.25">
      <c r="A10477" s="9" t="s">
        <v>42</v>
      </c>
      <c r="B10477" s="9" t="s">
        <v>31</v>
      </c>
      <c r="C10477" s="9" t="s">
        <v>3</v>
      </c>
      <c r="D10477" s="9" t="s">
        <v>41</v>
      </c>
      <c r="E10477" s="9" t="s">
        <v>38</v>
      </c>
      <c r="F10477" s="9">
        <v>2016</v>
      </c>
      <c r="G10477" s="9">
        <v>8</v>
      </c>
      <c r="H10477" s="9"/>
      <c r="BF10477" s="33">
        <v>75.25</v>
      </c>
      <c r="BG10477" s="33">
        <v>73.625</v>
      </c>
      <c r="BH10477" s="33">
        <v>71.5</v>
      </c>
      <c r="BI10477" s="33">
        <v>70.25</v>
      </c>
      <c r="BJ10477" s="33">
        <v>69</v>
      </c>
      <c r="BK10477" s="33">
        <v>68.375</v>
      </c>
      <c r="BL10477" s="33">
        <v>67.875</v>
      </c>
      <c r="BM10477" s="33">
        <v>73.25</v>
      </c>
      <c r="BN10477" s="33">
        <v>78.125</v>
      </c>
      <c r="BO10477" s="33">
        <v>82.375</v>
      </c>
      <c r="BP10477" s="33">
        <v>87</v>
      </c>
      <c r="BQ10477" s="33">
        <v>91.75</v>
      </c>
      <c r="BR10477" s="33">
        <v>95.375</v>
      </c>
      <c r="BS10477" s="33">
        <v>98</v>
      </c>
      <c r="BT10477" s="33">
        <v>101</v>
      </c>
      <c r="BU10477" s="33">
        <v>103.125</v>
      </c>
      <c r="BV10477" s="33">
        <v>104</v>
      </c>
      <c r="BW10477" s="33">
        <v>103.125</v>
      </c>
      <c r="BX10477" s="33">
        <v>101.375</v>
      </c>
      <c r="BY10477" s="33">
        <v>96.625</v>
      </c>
      <c r="BZ10477" s="33">
        <v>89</v>
      </c>
      <c r="CA10477" s="33">
        <v>84.875</v>
      </c>
      <c r="CB10477" s="33">
        <v>81.375</v>
      </c>
      <c r="CC10477" s="33">
        <v>79.125</v>
      </c>
      <c r="DC10477" s="9">
        <v>30.95814</v>
      </c>
      <c r="DD10477" s="9">
        <v>0</v>
      </c>
    </row>
    <row r="10478" spans="1:108" x14ac:dyDescent="0.25">
      <c r="A10478" s="9" t="s">
        <v>42</v>
      </c>
      <c r="B10478" s="9" t="s">
        <v>31</v>
      </c>
      <c r="C10478" s="9" t="s">
        <v>3</v>
      </c>
      <c r="D10478" s="9" t="s">
        <v>41</v>
      </c>
      <c r="E10478" s="9" t="s">
        <v>38</v>
      </c>
      <c r="F10478" s="9">
        <v>2016</v>
      </c>
      <c r="G10478" s="9">
        <v>9</v>
      </c>
      <c r="H10478" s="9"/>
      <c r="BF10478" s="33">
        <v>69.125</v>
      </c>
      <c r="BG10478" s="33">
        <v>67.25</v>
      </c>
      <c r="BH10478" s="33">
        <v>66.25</v>
      </c>
      <c r="BI10478" s="33">
        <v>64.25</v>
      </c>
      <c r="BJ10478" s="33">
        <v>63.5</v>
      </c>
      <c r="BK10478" s="33">
        <v>61.875</v>
      </c>
      <c r="BL10478" s="33">
        <v>60.375</v>
      </c>
      <c r="BM10478" s="33">
        <v>62.5</v>
      </c>
      <c r="BN10478" s="33">
        <v>68.875</v>
      </c>
      <c r="BO10478" s="33">
        <v>75.75</v>
      </c>
      <c r="BP10478" s="33">
        <v>81.125</v>
      </c>
      <c r="BQ10478" s="33">
        <v>86.375</v>
      </c>
      <c r="BR10478" s="33">
        <v>89.625</v>
      </c>
      <c r="BS10478" s="33">
        <v>92.875</v>
      </c>
      <c r="BT10478" s="33">
        <v>95</v>
      </c>
      <c r="BU10478" s="33">
        <v>96.25</v>
      </c>
      <c r="BV10478" s="33">
        <v>96.75</v>
      </c>
      <c r="BW10478" s="33">
        <v>96.125</v>
      </c>
      <c r="BX10478" s="33">
        <v>92.375</v>
      </c>
      <c r="BY10478" s="33">
        <v>85.125</v>
      </c>
      <c r="BZ10478" s="33">
        <v>79.875</v>
      </c>
      <c r="CA10478" s="33">
        <v>75.375</v>
      </c>
      <c r="CB10478" s="33">
        <v>72.25</v>
      </c>
      <c r="CC10478" s="33">
        <v>70.5</v>
      </c>
      <c r="DC10478" s="9">
        <v>30.95814</v>
      </c>
      <c r="DD10478" s="9">
        <v>0</v>
      </c>
    </row>
    <row r="10479" spans="1:108" x14ac:dyDescent="0.25">
      <c r="A10479" s="9" t="s">
        <v>42</v>
      </c>
      <c r="B10479" s="9" t="s">
        <v>31</v>
      </c>
      <c r="C10479" s="9" t="s">
        <v>3</v>
      </c>
      <c r="D10479" s="9" t="s">
        <v>41</v>
      </c>
      <c r="E10479" s="9" t="s">
        <v>38</v>
      </c>
      <c r="F10479" s="9">
        <v>2016</v>
      </c>
      <c r="G10479" s="9">
        <v>10</v>
      </c>
      <c r="H10479" s="9"/>
      <c r="BF10479" s="33">
        <v>65.375</v>
      </c>
      <c r="BG10479" s="33">
        <v>63.5</v>
      </c>
      <c r="BH10479" s="33">
        <v>62.125</v>
      </c>
      <c r="BI10479" s="33">
        <v>61.625</v>
      </c>
      <c r="BJ10479" s="33">
        <v>60.625</v>
      </c>
      <c r="BK10479" s="33">
        <v>60.5</v>
      </c>
      <c r="BL10479" s="33">
        <v>58.75</v>
      </c>
      <c r="BM10479" s="33">
        <v>58</v>
      </c>
      <c r="BN10479" s="33">
        <v>63.125</v>
      </c>
      <c r="BO10479" s="33">
        <v>70.25</v>
      </c>
      <c r="BP10479" s="33">
        <v>76.375</v>
      </c>
      <c r="BQ10479" s="33">
        <v>81.75</v>
      </c>
      <c r="BR10479" s="33">
        <v>85.75</v>
      </c>
      <c r="BS10479" s="33">
        <v>89.125</v>
      </c>
      <c r="BT10479" s="33">
        <v>91.625</v>
      </c>
      <c r="BU10479" s="33">
        <v>92.5</v>
      </c>
      <c r="BV10479" s="33">
        <v>92.5</v>
      </c>
      <c r="BW10479" s="33">
        <v>91</v>
      </c>
      <c r="BX10479" s="33">
        <v>85.5</v>
      </c>
      <c r="BY10479" s="33">
        <v>78.625</v>
      </c>
      <c r="BZ10479" s="33">
        <v>76.375</v>
      </c>
      <c r="CA10479" s="33">
        <v>72.375</v>
      </c>
      <c r="CB10479" s="33">
        <v>69.5</v>
      </c>
      <c r="CC10479" s="33">
        <v>67.25</v>
      </c>
      <c r="DC10479" s="9">
        <v>30.95814</v>
      </c>
      <c r="DD10479" s="9">
        <v>0</v>
      </c>
    </row>
    <row r="10480" spans="1:108" x14ac:dyDescent="0.25">
      <c r="A10480" s="9" t="s">
        <v>42</v>
      </c>
      <c r="B10480" s="9" t="s">
        <v>31</v>
      </c>
      <c r="C10480" s="9" t="s">
        <v>3</v>
      </c>
      <c r="D10480" s="9" t="s">
        <v>41</v>
      </c>
      <c r="E10480" s="9" t="s">
        <v>38</v>
      </c>
      <c r="F10480" s="9">
        <v>2017</v>
      </c>
      <c r="G10480" s="9">
        <v>5</v>
      </c>
      <c r="H10480" s="9"/>
      <c r="BF10480" s="33">
        <v>71</v>
      </c>
      <c r="BG10480" s="33">
        <v>68.625</v>
      </c>
      <c r="BH10480" s="33">
        <v>66.75</v>
      </c>
      <c r="BI10480" s="33">
        <v>65.375</v>
      </c>
      <c r="BJ10480" s="33">
        <v>65.875</v>
      </c>
      <c r="BK10480" s="33">
        <v>62.75</v>
      </c>
      <c r="BL10480" s="33">
        <v>63.625</v>
      </c>
      <c r="BM10480" s="33">
        <v>68.875</v>
      </c>
      <c r="BN10480" s="33">
        <v>73.625</v>
      </c>
      <c r="BO10480" s="33">
        <v>78</v>
      </c>
      <c r="BP10480" s="33">
        <v>81.875</v>
      </c>
      <c r="BQ10480" s="33">
        <v>85.375</v>
      </c>
      <c r="BR10480" s="33">
        <v>87.875</v>
      </c>
      <c r="BS10480" s="33">
        <v>90.625</v>
      </c>
      <c r="BT10480" s="33">
        <v>93</v>
      </c>
      <c r="BU10480" s="33">
        <v>94.625</v>
      </c>
      <c r="BV10480" s="33">
        <v>95.5</v>
      </c>
      <c r="BW10480" s="33">
        <v>95.625</v>
      </c>
      <c r="BX10480" s="33">
        <v>94.5</v>
      </c>
      <c r="BY10480" s="33">
        <v>89.625</v>
      </c>
      <c r="BZ10480" s="33">
        <v>82.75</v>
      </c>
      <c r="CA10480" s="33">
        <v>77.75</v>
      </c>
      <c r="CB10480" s="33">
        <v>75.375</v>
      </c>
      <c r="CC10480" s="33">
        <v>73.625</v>
      </c>
      <c r="DC10480" s="9">
        <v>30.95814</v>
      </c>
      <c r="DD10480" s="9">
        <v>0</v>
      </c>
    </row>
    <row r="10481" spans="1:108" x14ac:dyDescent="0.25">
      <c r="A10481" s="9" t="s">
        <v>42</v>
      </c>
      <c r="B10481" s="9" t="s">
        <v>31</v>
      </c>
      <c r="C10481" s="9" t="s">
        <v>3</v>
      </c>
      <c r="D10481" s="9" t="s">
        <v>41</v>
      </c>
      <c r="E10481" s="9" t="s">
        <v>38</v>
      </c>
      <c r="F10481" s="9">
        <v>2017</v>
      </c>
      <c r="G10481" s="9">
        <v>6</v>
      </c>
      <c r="H10481" s="9"/>
      <c r="BF10481" s="33">
        <v>73.125</v>
      </c>
      <c r="BG10481" s="33">
        <v>71.375</v>
      </c>
      <c r="BH10481" s="33">
        <v>70.5</v>
      </c>
      <c r="BI10481" s="33">
        <v>69</v>
      </c>
      <c r="BJ10481" s="33">
        <v>68.25</v>
      </c>
      <c r="BK10481" s="33">
        <v>67.125</v>
      </c>
      <c r="BL10481" s="33">
        <v>67.875</v>
      </c>
      <c r="BM10481" s="33">
        <v>71.25</v>
      </c>
      <c r="BN10481" s="33">
        <v>75</v>
      </c>
      <c r="BO10481" s="33">
        <v>79.875</v>
      </c>
      <c r="BP10481" s="33">
        <v>83.875</v>
      </c>
      <c r="BQ10481" s="33">
        <v>87.75</v>
      </c>
      <c r="BR10481" s="33">
        <v>91.125</v>
      </c>
      <c r="BS10481" s="33">
        <v>93.875</v>
      </c>
      <c r="BT10481" s="33">
        <v>95.5</v>
      </c>
      <c r="BU10481" s="33">
        <v>97.25</v>
      </c>
      <c r="BV10481" s="33">
        <v>98.125</v>
      </c>
      <c r="BW10481" s="33">
        <v>98.375</v>
      </c>
      <c r="BX10481" s="33">
        <v>97.25</v>
      </c>
      <c r="BY10481" s="33">
        <v>93.5</v>
      </c>
      <c r="BZ10481" s="33">
        <v>87</v>
      </c>
      <c r="CA10481" s="33">
        <v>82.125</v>
      </c>
      <c r="CB10481" s="33">
        <v>78.375</v>
      </c>
      <c r="CC10481" s="33">
        <v>76</v>
      </c>
      <c r="DC10481" s="9">
        <v>30.95814</v>
      </c>
      <c r="DD10481" s="9">
        <v>0</v>
      </c>
    </row>
    <row r="10482" spans="1:108" x14ac:dyDescent="0.25">
      <c r="A10482" s="9" t="s">
        <v>42</v>
      </c>
      <c r="B10482" s="9" t="s">
        <v>31</v>
      </c>
      <c r="C10482" s="9" t="s">
        <v>3</v>
      </c>
      <c r="D10482" s="9" t="s">
        <v>41</v>
      </c>
      <c r="E10482" s="9" t="s">
        <v>38</v>
      </c>
      <c r="F10482" s="9">
        <v>2017</v>
      </c>
      <c r="G10482" s="9">
        <v>7</v>
      </c>
      <c r="H10482" s="9"/>
      <c r="BF10482" s="33">
        <v>80.75</v>
      </c>
      <c r="BG10482" s="33">
        <v>76.375</v>
      </c>
      <c r="BH10482" s="33">
        <v>74.5</v>
      </c>
      <c r="BI10482" s="33">
        <v>73.375</v>
      </c>
      <c r="BJ10482" s="33">
        <v>72.625</v>
      </c>
      <c r="BK10482" s="33">
        <v>72.25</v>
      </c>
      <c r="BL10482" s="33">
        <v>72</v>
      </c>
      <c r="BM10482" s="33">
        <v>75.625</v>
      </c>
      <c r="BN10482" s="33">
        <v>79.25</v>
      </c>
      <c r="BO10482" s="33">
        <v>83.25</v>
      </c>
      <c r="BP10482" s="33">
        <v>87.375</v>
      </c>
      <c r="BQ10482" s="33">
        <v>90.5</v>
      </c>
      <c r="BR10482" s="33">
        <v>94.25</v>
      </c>
      <c r="BS10482" s="33">
        <v>97.125</v>
      </c>
      <c r="BT10482" s="33">
        <v>99.75</v>
      </c>
      <c r="BU10482" s="33">
        <v>101</v>
      </c>
      <c r="BV10482" s="33">
        <v>103</v>
      </c>
      <c r="BW10482" s="33">
        <v>103.625</v>
      </c>
      <c r="BX10482" s="33">
        <v>103.625</v>
      </c>
      <c r="BY10482" s="33">
        <v>100.625</v>
      </c>
      <c r="BZ10482" s="33">
        <v>93.375</v>
      </c>
      <c r="CA10482" s="33">
        <v>87.375</v>
      </c>
      <c r="CB10482" s="33">
        <v>84.375</v>
      </c>
      <c r="CC10482" s="33">
        <v>82.25</v>
      </c>
      <c r="DC10482" s="9">
        <v>30.95814</v>
      </c>
      <c r="DD10482" s="9">
        <v>0</v>
      </c>
    </row>
    <row r="10483" spans="1:108" x14ac:dyDescent="0.25">
      <c r="A10483" s="9" t="s">
        <v>42</v>
      </c>
      <c r="B10483" s="9" t="s">
        <v>31</v>
      </c>
      <c r="C10483" s="9" t="s">
        <v>3</v>
      </c>
      <c r="D10483" s="9" t="s">
        <v>41</v>
      </c>
      <c r="E10483" s="9" t="s">
        <v>38</v>
      </c>
      <c r="F10483" s="9">
        <v>2017</v>
      </c>
      <c r="G10483" s="9">
        <v>8</v>
      </c>
      <c r="H10483" s="9"/>
      <c r="BF10483" s="33">
        <v>75.25</v>
      </c>
      <c r="BG10483" s="33">
        <v>73.625</v>
      </c>
      <c r="BH10483" s="33">
        <v>71.5</v>
      </c>
      <c r="BI10483" s="33">
        <v>70.25</v>
      </c>
      <c r="BJ10483" s="33">
        <v>69</v>
      </c>
      <c r="BK10483" s="33">
        <v>68.375</v>
      </c>
      <c r="BL10483" s="33">
        <v>67.875</v>
      </c>
      <c r="BM10483" s="33">
        <v>73.25</v>
      </c>
      <c r="BN10483" s="33">
        <v>78.125</v>
      </c>
      <c r="BO10483" s="33">
        <v>82.375</v>
      </c>
      <c r="BP10483" s="33">
        <v>87</v>
      </c>
      <c r="BQ10483" s="33">
        <v>91.75</v>
      </c>
      <c r="BR10483" s="33">
        <v>95.375</v>
      </c>
      <c r="BS10483" s="33">
        <v>98</v>
      </c>
      <c r="BT10483" s="33">
        <v>101</v>
      </c>
      <c r="BU10483" s="33">
        <v>103.125</v>
      </c>
      <c r="BV10483" s="33">
        <v>104</v>
      </c>
      <c r="BW10483" s="33">
        <v>103.125</v>
      </c>
      <c r="BX10483" s="33">
        <v>101.375</v>
      </c>
      <c r="BY10483" s="33">
        <v>96.625</v>
      </c>
      <c r="BZ10483" s="33">
        <v>89</v>
      </c>
      <c r="CA10483" s="33">
        <v>84.875</v>
      </c>
      <c r="CB10483" s="33">
        <v>81.375</v>
      </c>
      <c r="CC10483" s="33">
        <v>79.125</v>
      </c>
      <c r="DC10483" s="9">
        <v>30.95814</v>
      </c>
      <c r="DD10483" s="9">
        <v>0</v>
      </c>
    </row>
    <row r="10484" spans="1:108" x14ac:dyDescent="0.25">
      <c r="A10484" s="9" t="s">
        <v>42</v>
      </c>
      <c r="B10484" s="9" t="s">
        <v>31</v>
      </c>
      <c r="C10484" s="9" t="s">
        <v>3</v>
      </c>
      <c r="D10484" s="9" t="s">
        <v>41</v>
      </c>
      <c r="E10484" s="9" t="s">
        <v>38</v>
      </c>
      <c r="F10484" s="9">
        <v>2017</v>
      </c>
      <c r="G10484" s="9">
        <v>9</v>
      </c>
      <c r="H10484" s="9"/>
      <c r="BF10484" s="33">
        <v>69.125</v>
      </c>
      <c r="BG10484" s="33">
        <v>67.25</v>
      </c>
      <c r="BH10484" s="33">
        <v>66.25</v>
      </c>
      <c r="BI10484" s="33">
        <v>64.25</v>
      </c>
      <c r="BJ10484" s="33">
        <v>63.5</v>
      </c>
      <c r="BK10484" s="33">
        <v>61.875</v>
      </c>
      <c r="BL10484" s="33">
        <v>60.375</v>
      </c>
      <c r="BM10484" s="33">
        <v>62.5</v>
      </c>
      <c r="BN10484" s="33">
        <v>68.875</v>
      </c>
      <c r="BO10484" s="33">
        <v>75.75</v>
      </c>
      <c r="BP10484" s="33">
        <v>81.125</v>
      </c>
      <c r="BQ10484" s="33">
        <v>86.375</v>
      </c>
      <c r="BR10484" s="33">
        <v>89.625</v>
      </c>
      <c r="BS10484" s="33">
        <v>92.875</v>
      </c>
      <c r="BT10484" s="33">
        <v>95</v>
      </c>
      <c r="BU10484" s="33">
        <v>96.25</v>
      </c>
      <c r="BV10484" s="33">
        <v>96.75</v>
      </c>
      <c r="BW10484" s="33">
        <v>96.125</v>
      </c>
      <c r="BX10484" s="33">
        <v>92.375</v>
      </c>
      <c r="BY10484" s="33">
        <v>85.125</v>
      </c>
      <c r="BZ10484" s="33">
        <v>79.875</v>
      </c>
      <c r="CA10484" s="33">
        <v>75.375</v>
      </c>
      <c r="CB10484" s="33">
        <v>72.25</v>
      </c>
      <c r="CC10484" s="33">
        <v>70.5</v>
      </c>
      <c r="DC10484" s="9">
        <v>30.95814</v>
      </c>
      <c r="DD10484" s="9">
        <v>0</v>
      </c>
    </row>
    <row r="10485" spans="1:108" x14ac:dyDescent="0.25">
      <c r="A10485" s="9" t="s">
        <v>42</v>
      </c>
      <c r="B10485" s="9" t="s">
        <v>31</v>
      </c>
      <c r="C10485" s="9" t="s">
        <v>3</v>
      </c>
      <c r="D10485" s="9" t="s">
        <v>41</v>
      </c>
      <c r="E10485" s="9" t="s">
        <v>38</v>
      </c>
      <c r="F10485" s="9">
        <v>2017</v>
      </c>
      <c r="G10485" s="9">
        <v>10</v>
      </c>
      <c r="H10485" s="9"/>
      <c r="BF10485" s="33">
        <v>65.375</v>
      </c>
      <c r="BG10485" s="33">
        <v>63.5</v>
      </c>
      <c r="BH10485" s="33">
        <v>62.125</v>
      </c>
      <c r="BI10485" s="33">
        <v>61.625</v>
      </c>
      <c r="BJ10485" s="33">
        <v>60.625</v>
      </c>
      <c r="BK10485" s="33">
        <v>60.5</v>
      </c>
      <c r="BL10485" s="33">
        <v>58.75</v>
      </c>
      <c r="BM10485" s="33">
        <v>58</v>
      </c>
      <c r="BN10485" s="33">
        <v>63.125</v>
      </c>
      <c r="BO10485" s="33">
        <v>70.25</v>
      </c>
      <c r="BP10485" s="33">
        <v>76.375</v>
      </c>
      <c r="BQ10485" s="33">
        <v>81.75</v>
      </c>
      <c r="BR10485" s="33">
        <v>85.75</v>
      </c>
      <c r="BS10485" s="33">
        <v>89.125</v>
      </c>
      <c r="BT10485" s="33">
        <v>91.625</v>
      </c>
      <c r="BU10485" s="33">
        <v>92.5</v>
      </c>
      <c r="BV10485" s="33">
        <v>92.5</v>
      </c>
      <c r="BW10485" s="33">
        <v>91</v>
      </c>
      <c r="BX10485" s="33">
        <v>85.5</v>
      </c>
      <c r="BY10485" s="33">
        <v>78.625</v>
      </c>
      <c r="BZ10485" s="33">
        <v>76.375</v>
      </c>
      <c r="CA10485" s="33">
        <v>72.375</v>
      </c>
      <c r="CB10485" s="33">
        <v>69.5</v>
      </c>
      <c r="CC10485" s="33">
        <v>67.25</v>
      </c>
      <c r="DC10485" s="9">
        <v>30.95814</v>
      </c>
      <c r="DD10485" s="9">
        <v>0</v>
      </c>
    </row>
    <row r="10486" spans="1:108" x14ac:dyDescent="0.25">
      <c r="A10486" s="9" t="s">
        <v>42</v>
      </c>
      <c r="B10486" s="9" t="s">
        <v>31</v>
      </c>
      <c r="C10486" s="9" t="s">
        <v>3</v>
      </c>
      <c r="D10486" s="9" t="s">
        <v>41</v>
      </c>
      <c r="E10486" s="9" t="s">
        <v>38</v>
      </c>
      <c r="F10486" s="9">
        <v>2018</v>
      </c>
      <c r="G10486" s="9">
        <v>5</v>
      </c>
      <c r="H10486" s="9"/>
      <c r="BF10486" s="33">
        <v>71</v>
      </c>
      <c r="BG10486" s="33">
        <v>68.625</v>
      </c>
      <c r="BH10486" s="33">
        <v>66.75</v>
      </c>
      <c r="BI10486" s="33">
        <v>65.375</v>
      </c>
      <c r="BJ10486" s="33">
        <v>65.875</v>
      </c>
      <c r="BK10486" s="33">
        <v>62.75</v>
      </c>
      <c r="BL10486" s="33">
        <v>63.625</v>
      </c>
      <c r="BM10486" s="33">
        <v>68.875</v>
      </c>
      <c r="BN10486" s="33">
        <v>73.625</v>
      </c>
      <c r="BO10486" s="33">
        <v>78</v>
      </c>
      <c r="BP10486" s="33">
        <v>81.875</v>
      </c>
      <c r="BQ10486" s="33">
        <v>85.375</v>
      </c>
      <c r="BR10486" s="33">
        <v>87.875</v>
      </c>
      <c r="BS10486" s="33">
        <v>90.625</v>
      </c>
      <c r="BT10486" s="33">
        <v>93</v>
      </c>
      <c r="BU10486" s="33">
        <v>94.625</v>
      </c>
      <c r="BV10486" s="33">
        <v>95.5</v>
      </c>
      <c r="BW10486" s="33">
        <v>95.625</v>
      </c>
      <c r="BX10486" s="33">
        <v>94.5</v>
      </c>
      <c r="BY10486" s="33">
        <v>89.625</v>
      </c>
      <c r="BZ10486" s="33">
        <v>82.75</v>
      </c>
      <c r="CA10486" s="33">
        <v>77.75</v>
      </c>
      <c r="CB10486" s="33">
        <v>75.375</v>
      </c>
      <c r="CC10486" s="33">
        <v>73.625</v>
      </c>
      <c r="DC10486" s="9">
        <v>30.95814</v>
      </c>
      <c r="DD10486" s="9">
        <v>0</v>
      </c>
    </row>
    <row r="10487" spans="1:108" x14ac:dyDescent="0.25">
      <c r="A10487" s="9" t="s">
        <v>42</v>
      </c>
      <c r="B10487" s="9" t="s">
        <v>31</v>
      </c>
      <c r="C10487" s="9" t="s">
        <v>3</v>
      </c>
      <c r="D10487" s="9" t="s">
        <v>41</v>
      </c>
      <c r="E10487" s="9" t="s">
        <v>38</v>
      </c>
      <c r="F10487" s="9">
        <v>2018</v>
      </c>
      <c r="G10487" s="9">
        <v>6</v>
      </c>
      <c r="H10487" s="9"/>
      <c r="BF10487" s="33">
        <v>73.125</v>
      </c>
      <c r="BG10487" s="33">
        <v>71.375</v>
      </c>
      <c r="BH10487" s="33">
        <v>70.5</v>
      </c>
      <c r="BI10487" s="33">
        <v>69</v>
      </c>
      <c r="BJ10487" s="33">
        <v>68.25</v>
      </c>
      <c r="BK10487" s="33">
        <v>67.125</v>
      </c>
      <c r="BL10487" s="33">
        <v>67.875</v>
      </c>
      <c r="BM10487" s="33">
        <v>71.25</v>
      </c>
      <c r="BN10487" s="33">
        <v>75</v>
      </c>
      <c r="BO10487" s="33">
        <v>79.875</v>
      </c>
      <c r="BP10487" s="33">
        <v>83.875</v>
      </c>
      <c r="BQ10487" s="33">
        <v>87.75</v>
      </c>
      <c r="BR10487" s="33">
        <v>91.125</v>
      </c>
      <c r="BS10487" s="33">
        <v>93.875</v>
      </c>
      <c r="BT10487" s="33">
        <v>95.5</v>
      </c>
      <c r="BU10487" s="33">
        <v>97.25</v>
      </c>
      <c r="BV10487" s="33">
        <v>98.125</v>
      </c>
      <c r="BW10487" s="33">
        <v>98.375</v>
      </c>
      <c r="BX10487" s="33">
        <v>97.25</v>
      </c>
      <c r="BY10487" s="33">
        <v>93.5</v>
      </c>
      <c r="BZ10487" s="33">
        <v>87</v>
      </c>
      <c r="CA10487" s="33">
        <v>82.125</v>
      </c>
      <c r="CB10487" s="33">
        <v>78.375</v>
      </c>
      <c r="CC10487" s="33">
        <v>76</v>
      </c>
      <c r="DC10487" s="9">
        <v>30.95814</v>
      </c>
      <c r="DD10487" s="9">
        <v>0</v>
      </c>
    </row>
    <row r="10488" spans="1:108" x14ac:dyDescent="0.25">
      <c r="A10488" s="9" t="s">
        <v>42</v>
      </c>
      <c r="B10488" s="9" t="s">
        <v>31</v>
      </c>
      <c r="C10488" s="9" t="s">
        <v>3</v>
      </c>
      <c r="D10488" s="9" t="s">
        <v>41</v>
      </c>
      <c r="E10488" s="9" t="s">
        <v>38</v>
      </c>
      <c r="F10488" s="9">
        <v>2018</v>
      </c>
      <c r="G10488" s="9">
        <v>7</v>
      </c>
      <c r="H10488" s="9"/>
      <c r="BF10488" s="33">
        <v>80.75</v>
      </c>
      <c r="BG10488" s="33">
        <v>76.375</v>
      </c>
      <c r="BH10488" s="33">
        <v>74.5</v>
      </c>
      <c r="BI10488" s="33">
        <v>73.375</v>
      </c>
      <c r="BJ10488" s="33">
        <v>72.625</v>
      </c>
      <c r="BK10488" s="33">
        <v>72.25</v>
      </c>
      <c r="BL10488" s="33">
        <v>72</v>
      </c>
      <c r="BM10488" s="33">
        <v>75.625</v>
      </c>
      <c r="BN10488" s="33">
        <v>79.25</v>
      </c>
      <c r="BO10488" s="33">
        <v>83.25</v>
      </c>
      <c r="BP10488" s="33">
        <v>87.375</v>
      </c>
      <c r="BQ10488" s="33">
        <v>90.5</v>
      </c>
      <c r="BR10488" s="33">
        <v>94.25</v>
      </c>
      <c r="BS10488" s="33">
        <v>97.125</v>
      </c>
      <c r="BT10488" s="33">
        <v>99.75</v>
      </c>
      <c r="BU10488" s="33">
        <v>101</v>
      </c>
      <c r="BV10488" s="33">
        <v>103</v>
      </c>
      <c r="BW10488" s="33">
        <v>103.625</v>
      </c>
      <c r="BX10488" s="33">
        <v>103.625</v>
      </c>
      <c r="BY10488" s="33">
        <v>100.625</v>
      </c>
      <c r="BZ10488" s="33">
        <v>93.375</v>
      </c>
      <c r="CA10488" s="33">
        <v>87.375</v>
      </c>
      <c r="CB10488" s="33">
        <v>84.375</v>
      </c>
      <c r="CC10488" s="33">
        <v>82.25</v>
      </c>
      <c r="DC10488" s="9">
        <v>30.95814</v>
      </c>
      <c r="DD10488" s="9">
        <v>0</v>
      </c>
    </row>
    <row r="10489" spans="1:108" x14ac:dyDescent="0.25">
      <c r="A10489" s="9" t="s">
        <v>42</v>
      </c>
      <c r="B10489" s="9" t="s">
        <v>31</v>
      </c>
      <c r="C10489" s="9" t="s">
        <v>3</v>
      </c>
      <c r="D10489" s="9" t="s">
        <v>41</v>
      </c>
      <c r="E10489" s="9" t="s">
        <v>38</v>
      </c>
      <c r="F10489" s="9">
        <v>2018</v>
      </c>
      <c r="G10489" s="9">
        <v>8</v>
      </c>
      <c r="H10489" s="9"/>
      <c r="BF10489" s="33">
        <v>75.25</v>
      </c>
      <c r="BG10489" s="33">
        <v>73.625</v>
      </c>
      <c r="BH10489" s="33">
        <v>71.5</v>
      </c>
      <c r="BI10489" s="33">
        <v>70.25</v>
      </c>
      <c r="BJ10489" s="33">
        <v>69</v>
      </c>
      <c r="BK10489" s="33">
        <v>68.375</v>
      </c>
      <c r="BL10489" s="33">
        <v>67.875</v>
      </c>
      <c r="BM10489" s="33">
        <v>73.25</v>
      </c>
      <c r="BN10489" s="33">
        <v>78.125</v>
      </c>
      <c r="BO10489" s="33">
        <v>82.375</v>
      </c>
      <c r="BP10489" s="33">
        <v>87</v>
      </c>
      <c r="BQ10489" s="33">
        <v>91.75</v>
      </c>
      <c r="BR10489" s="33">
        <v>95.375</v>
      </c>
      <c r="BS10489" s="33">
        <v>98</v>
      </c>
      <c r="BT10489" s="33">
        <v>101</v>
      </c>
      <c r="BU10489" s="33">
        <v>103.125</v>
      </c>
      <c r="BV10489" s="33">
        <v>104</v>
      </c>
      <c r="BW10489" s="33">
        <v>103.125</v>
      </c>
      <c r="BX10489" s="33">
        <v>101.375</v>
      </c>
      <c r="BY10489" s="33">
        <v>96.625</v>
      </c>
      <c r="BZ10489" s="33">
        <v>89</v>
      </c>
      <c r="CA10489" s="33">
        <v>84.875</v>
      </c>
      <c r="CB10489" s="33">
        <v>81.375</v>
      </c>
      <c r="CC10489" s="33">
        <v>79.125</v>
      </c>
      <c r="DC10489" s="9">
        <v>30.95814</v>
      </c>
      <c r="DD10489" s="9">
        <v>0</v>
      </c>
    </row>
    <row r="10490" spans="1:108" x14ac:dyDescent="0.25">
      <c r="A10490" s="9" t="s">
        <v>42</v>
      </c>
      <c r="B10490" s="9" t="s">
        <v>31</v>
      </c>
      <c r="C10490" s="9" t="s">
        <v>3</v>
      </c>
      <c r="D10490" s="9" t="s">
        <v>41</v>
      </c>
      <c r="E10490" s="9" t="s">
        <v>38</v>
      </c>
      <c r="F10490" s="9">
        <v>2018</v>
      </c>
      <c r="G10490" s="9">
        <v>9</v>
      </c>
      <c r="H10490" s="9"/>
      <c r="BF10490" s="33">
        <v>69.125</v>
      </c>
      <c r="BG10490" s="33">
        <v>67.25</v>
      </c>
      <c r="BH10490" s="33">
        <v>66.25</v>
      </c>
      <c r="BI10490" s="33">
        <v>64.25</v>
      </c>
      <c r="BJ10490" s="33">
        <v>63.5</v>
      </c>
      <c r="BK10490" s="33">
        <v>61.875</v>
      </c>
      <c r="BL10490" s="33">
        <v>60.375</v>
      </c>
      <c r="BM10490" s="33">
        <v>62.5</v>
      </c>
      <c r="BN10490" s="33">
        <v>68.875</v>
      </c>
      <c r="BO10490" s="33">
        <v>75.75</v>
      </c>
      <c r="BP10490" s="33">
        <v>81.125</v>
      </c>
      <c r="BQ10490" s="33">
        <v>86.375</v>
      </c>
      <c r="BR10490" s="33">
        <v>89.625</v>
      </c>
      <c r="BS10490" s="33">
        <v>92.875</v>
      </c>
      <c r="BT10490" s="33">
        <v>95</v>
      </c>
      <c r="BU10490" s="33">
        <v>96.25</v>
      </c>
      <c r="BV10490" s="33">
        <v>96.75</v>
      </c>
      <c r="BW10490" s="33">
        <v>96.125</v>
      </c>
      <c r="BX10490" s="33">
        <v>92.375</v>
      </c>
      <c r="BY10490" s="33">
        <v>85.125</v>
      </c>
      <c r="BZ10490" s="33">
        <v>79.875</v>
      </c>
      <c r="CA10490" s="33">
        <v>75.375</v>
      </c>
      <c r="CB10490" s="33">
        <v>72.25</v>
      </c>
      <c r="CC10490" s="33">
        <v>70.5</v>
      </c>
      <c r="DC10490" s="9">
        <v>30.95814</v>
      </c>
      <c r="DD10490" s="9">
        <v>0</v>
      </c>
    </row>
    <row r="10491" spans="1:108" x14ac:dyDescent="0.25">
      <c r="A10491" s="9" t="s">
        <v>42</v>
      </c>
      <c r="B10491" s="9" t="s">
        <v>31</v>
      </c>
      <c r="C10491" s="9" t="s">
        <v>3</v>
      </c>
      <c r="D10491" s="9" t="s">
        <v>41</v>
      </c>
      <c r="E10491" s="9" t="s">
        <v>38</v>
      </c>
      <c r="F10491" s="9">
        <v>2018</v>
      </c>
      <c r="G10491" s="9">
        <v>10</v>
      </c>
      <c r="H10491" s="9"/>
      <c r="BF10491" s="33">
        <v>65.375</v>
      </c>
      <c r="BG10491" s="33">
        <v>63.5</v>
      </c>
      <c r="BH10491" s="33">
        <v>62.125</v>
      </c>
      <c r="BI10491" s="33">
        <v>61.625</v>
      </c>
      <c r="BJ10491" s="33">
        <v>60.625</v>
      </c>
      <c r="BK10491" s="33">
        <v>60.5</v>
      </c>
      <c r="BL10491" s="33">
        <v>58.75</v>
      </c>
      <c r="BM10491" s="33">
        <v>58</v>
      </c>
      <c r="BN10491" s="33">
        <v>63.125</v>
      </c>
      <c r="BO10491" s="33">
        <v>70.25</v>
      </c>
      <c r="BP10491" s="33">
        <v>76.375</v>
      </c>
      <c r="BQ10491" s="33">
        <v>81.75</v>
      </c>
      <c r="BR10491" s="33">
        <v>85.75</v>
      </c>
      <c r="BS10491" s="33">
        <v>89.125</v>
      </c>
      <c r="BT10491" s="33">
        <v>91.625</v>
      </c>
      <c r="BU10491" s="33">
        <v>92.5</v>
      </c>
      <c r="BV10491" s="33">
        <v>92.5</v>
      </c>
      <c r="BW10491" s="33">
        <v>91</v>
      </c>
      <c r="BX10491" s="33">
        <v>85.5</v>
      </c>
      <c r="BY10491" s="33">
        <v>78.625</v>
      </c>
      <c r="BZ10491" s="33">
        <v>76.375</v>
      </c>
      <c r="CA10491" s="33">
        <v>72.375</v>
      </c>
      <c r="CB10491" s="33">
        <v>69.5</v>
      </c>
      <c r="CC10491" s="33">
        <v>67.25</v>
      </c>
      <c r="DC10491" s="9">
        <v>30.95814</v>
      </c>
      <c r="DD10491" s="9">
        <v>0</v>
      </c>
    </row>
    <row r="10492" spans="1:108" x14ac:dyDescent="0.25">
      <c r="A10492" s="9" t="s">
        <v>42</v>
      </c>
      <c r="B10492" s="9" t="s">
        <v>31</v>
      </c>
      <c r="C10492" s="9" t="s">
        <v>3</v>
      </c>
      <c r="D10492" s="9" t="s">
        <v>41</v>
      </c>
      <c r="E10492" s="9" t="s">
        <v>38</v>
      </c>
      <c r="F10492" s="9">
        <v>2019</v>
      </c>
      <c r="G10492" s="9">
        <v>5</v>
      </c>
      <c r="H10492" s="9"/>
      <c r="BF10492" s="33">
        <v>71</v>
      </c>
      <c r="BG10492" s="33">
        <v>68.625</v>
      </c>
      <c r="BH10492" s="33">
        <v>66.75</v>
      </c>
      <c r="BI10492" s="33">
        <v>65.375</v>
      </c>
      <c r="BJ10492" s="33">
        <v>65.875</v>
      </c>
      <c r="BK10492" s="33">
        <v>62.75</v>
      </c>
      <c r="BL10492" s="33">
        <v>63.625</v>
      </c>
      <c r="BM10492" s="33">
        <v>68.875</v>
      </c>
      <c r="BN10492" s="33">
        <v>73.625</v>
      </c>
      <c r="BO10492" s="33">
        <v>78</v>
      </c>
      <c r="BP10492" s="33">
        <v>81.875</v>
      </c>
      <c r="BQ10492" s="33">
        <v>85.375</v>
      </c>
      <c r="BR10492" s="33">
        <v>87.875</v>
      </c>
      <c r="BS10492" s="33">
        <v>90.625</v>
      </c>
      <c r="BT10492" s="33">
        <v>93</v>
      </c>
      <c r="BU10492" s="33">
        <v>94.625</v>
      </c>
      <c r="BV10492" s="33">
        <v>95.5</v>
      </c>
      <c r="BW10492" s="33">
        <v>95.625</v>
      </c>
      <c r="BX10492" s="33">
        <v>94.5</v>
      </c>
      <c r="BY10492" s="33">
        <v>89.625</v>
      </c>
      <c r="BZ10492" s="33">
        <v>82.75</v>
      </c>
      <c r="CA10492" s="33">
        <v>77.75</v>
      </c>
      <c r="CB10492" s="33">
        <v>75.375</v>
      </c>
      <c r="CC10492" s="33">
        <v>73.625</v>
      </c>
      <c r="DC10492" s="9">
        <v>30.95814</v>
      </c>
      <c r="DD10492" s="9">
        <v>0</v>
      </c>
    </row>
    <row r="10493" spans="1:108" x14ac:dyDescent="0.25">
      <c r="A10493" s="9" t="s">
        <v>42</v>
      </c>
      <c r="B10493" s="9" t="s">
        <v>31</v>
      </c>
      <c r="C10493" s="9" t="s">
        <v>3</v>
      </c>
      <c r="D10493" s="9" t="s">
        <v>41</v>
      </c>
      <c r="E10493" s="9" t="s">
        <v>38</v>
      </c>
      <c r="F10493" s="9">
        <v>2019</v>
      </c>
      <c r="G10493" s="9">
        <v>6</v>
      </c>
      <c r="H10493" s="9"/>
      <c r="BF10493" s="33">
        <v>73.125</v>
      </c>
      <c r="BG10493" s="33">
        <v>71.375</v>
      </c>
      <c r="BH10493" s="33">
        <v>70.5</v>
      </c>
      <c r="BI10493" s="33">
        <v>69</v>
      </c>
      <c r="BJ10493" s="33">
        <v>68.25</v>
      </c>
      <c r="BK10493" s="33">
        <v>67.125</v>
      </c>
      <c r="BL10493" s="33">
        <v>67.875</v>
      </c>
      <c r="BM10493" s="33">
        <v>71.25</v>
      </c>
      <c r="BN10493" s="33">
        <v>75</v>
      </c>
      <c r="BO10493" s="33">
        <v>79.875</v>
      </c>
      <c r="BP10493" s="33">
        <v>83.875</v>
      </c>
      <c r="BQ10493" s="33">
        <v>87.75</v>
      </c>
      <c r="BR10493" s="33">
        <v>91.125</v>
      </c>
      <c r="BS10493" s="33">
        <v>93.875</v>
      </c>
      <c r="BT10493" s="33">
        <v>95.5</v>
      </c>
      <c r="BU10493" s="33">
        <v>97.25</v>
      </c>
      <c r="BV10493" s="33">
        <v>98.125</v>
      </c>
      <c r="BW10493" s="33">
        <v>98.375</v>
      </c>
      <c r="BX10493" s="33">
        <v>97.25</v>
      </c>
      <c r="BY10493" s="33">
        <v>93.5</v>
      </c>
      <c r="BZ10493" s="33">
        <v>87</v>
      </c>
      <c r="CA10493" s="33">
        <v>82.125</v>
      </c>
      <c r="CB10493" s="33">
        <v>78.375</v>
      </c>
      <c r="CC10493" s="33">
        <v>76</v>
      </c>
      <c r="DC10493" s="9">
        <v>30.95814</v>
      </c>
      <c r="DD10493" s="9">
        <v>0</v>
      </c>
    </row>
    <row r="10494" spans="1:108" x14ac:dyDescent="0.25">
      <c r="A10494" s="9" t="s">
        <v>42</v>
      </c>
      <c r="B10494" s="9" t="s">
        <v>31</v>
      </c>
      <c r="C10494" s="9" t="s">
        <v>3</v>
      </c>
      <c r="D10494" s="9" t="s">
        <v>41</v>
      </c>
      <c r="E10494" s="9" t="s">
        <v>38</v>
      </c>
      <c r="F10494" s="9">
        <v>2019</v>
      </c>
      <c r="G10494" s="9">
        <v>7</v>
      </c>
      <c r="H10494" s="9"/>
      <c r="BF10494" s="33">
        <v>80.75</v>
      </c>
      <c r="BG10494" s="33">
        <v>76.375</v>
      </c>
      <c r="BH10494" s="33">
        <v>74.5</v>
      </c>
      <c r="BI10494" s="33">
        <v>73.375</v>
      </c>
      <c r="BJ10494" s="33">
        <v>72.625</v>
      </c>
      <c r="BK10494" s="33">
        <v>72.25</v>
      </c>
      <c r="BL10494" s="33">
        <v>72</v>
      </c>
      <c r="BM10494" s="33">
        <v>75.625</v>
      </c>
      <c r="BN10494" s="33">
        <v>79.25</v>
      </c>
      <c r="BO10494" s="33">
        <v>83.25</v>
      </c>
      <c r="BP10494" s="33">
        <v>87.375</v>
      </c>
      <c r="BQ10494" s="33">
        <v>90.5</v>
      </c>
      <c r="BR10494" s="33">
        <v>94.25</v>
      </c>
      <c r="BS10494" s="33">
        <v>97.125</v>
      </c>
      <c r="BT10494" s="33">
        <v>99.75</v>
      </c>
      <c r="BU10494" s="33">
        <v>101</v>
      </c>
      <c r="BV10494" s="33">
        <v>103</v>
      </c>
      <c r="BW10494" s="33">
        <v>103.625</v>
      </c>
      <c r="BX10494" s="33">
        <v>103.625</v>
      </c>
      <c r="BY10494" s="33">
        <v>100.625</v>
      </c>
      <c r="BZ10494" s="33">
        <v>93.375</v>
      </c>
      <c r="CA10494" s="33">
        <v>87.375</v>
      </c>
      <c r="CB10494" s="33">
        <v>84.375</v>
      </c>
      <c r="CC10494" s="33">
        <v>82.25</v>
      </c>
      <c r="DC10494" s="9">
        <v>30.95814</v>
      </c>
      <c r="DD10494" s="9">
        <v>0</v>
      </c>
    </row>
    <row r="10495" spans="1:108" x14ac:dyDescent="0.25">
      <c r="A10495" s="9" t="s">
        <v>42</v>
      </c>
      <c r="B10495" s="9" t="s">
        <v>31</v>
      </c>
      <c r="C10495" s="9" t="s">
        <v>3</v>
      </c>
      <c r="D10495" s="9" t="s">
        <v>41</v>
      </c>
      <c r="E10495" s="9" t="s">
        <v>38</v>
      </c>
      <c r="F10495" s="9">
        <v>2019</v>
      </c>
      <c r="G10495" s="9">
        <v>8</v>
      </c>
      <c r="H10495" s="9"/>
      <c r="BF10495" s="33">
        <v>75.25</v>
      </c>
      <c r="BG10495" s="33">
        <v>73.625</v>
      </c>
      <c r="BH10495" s="33">
        <v>71.5</v>
      </c>
      <c r="BI10495" s="33">
        <v>70.25</v>
      </c>
      <c r="BJ10495" s="33">
        <v>69</v>
      </c>
      <c r="BK10495" s="33">
        <v>68.375</v>
      </c>
      <c r="BL10495" s="33">
        <v>67.875</v>
      </c>
      <c r="BM10495" s="33">
        <v>73.25</v>
      </c>
      <c r="BN10495" s="33">
        <v>78.125</v>
      </c>
      <c r="BO10495" s="33">
        <v>82.375</v>
      </c>
      <c r="BP10495" s="33">
        <v>87</v>
      </c>
      <c r="BQ10495" s="33">
        <v>91.75</v>
      </c>
      <c r="BR10495" s="33">
        <v>95.375</v>
      </c>
      <c r="BS10495" s="33">
        <v>98</v>
      </c>
      <c r="BT10495" s="33">
        <v>101</v>
      </c>
      <c r="BU10495" s="33">
        <v>103.125</v>
      </c>
      <c r="BV10495" s="33">
        <v>104</v>
      </c>
      <c r="BW10495" s="33">
        <v>103.125</v>
      </c>
      <c r="BX10495" s="33">
        <v>101.375</v>
      </c>
      <c r="BY10495" s="33">
        <v>96.625</v>
      </c>
      <c r="BZ10495" s="33">
        <v>89</v>
      </c>
      <c r="CA10495" s="33">
        <v>84.875</v>
      </c>
      <c r="CB10495" s="33">
        <v>81.375</v>
      </c>
      <c r="CC10495" s="33">
        <v>79.125</v>
      </c>
      <c r="DC10495" s="9">
        <v>30.95814</v>
      </c>
      <c r="DD10495" s="9">
        <v>0</v>
      </c>
    </row>
    <row r="10496" spans="1:108" x14ac:dyDescent="0.25">
      <c r="A10496" s="9" t="s">
        <v>42</v>
      </c>
      <c r="B10496" s="9" t="s">
        <v>31</v>
      </c>
      <c r="C10496" s="9" t="s">
        <v>3</v>
      </c>
      <c r="D10496" s="9" t="s">
        <v>41</v>
      </c>
      <c r="E10496" s="9" t="s">
        <v>38</v>
      </c>
      <c r="F10496" s="9">
        <v>2019</v>
      </c>
      <c r="G10496" s="9">
        <v>9</v>
      </c>
      <c r="H10496" s="9"/>
      <c r="BF10496" s="33">
        <v>69.125</v>
      </c>
      <c r="BG10496" s="33">
        <v>67.25</v>
      </c>
      <c r="BH10496" s="33">
        <v>66.25</v>
      </c>
      <c r="BI10496" s="33">
        <v>64.25</v>
      </c>
      <c r="BJ10496" s="33">
        <v>63.5</v>
      </c>
      <c r="BK10496" s="33">
        <v>61.875</v>
      </c>
      <c r="BL10496" s="33">
        <v>60.375</v>
      </c>
      <c r="BM10496" s="33">
        <v>62.5</v>
      </c>
      <c r="BN10496" s="33">
        <v>68.875</v>
      </c>
      <c r="BO10496" s="33">
        <v>75.75</v>
      </c>
      <c r="BP10496" s="33">
        <v>81.125</v>
      </c>
      <c r="BQ10496" s="33">
        <v>86.375</v>
      </c>
      <c r="BR10496" s="33">
        <v>89.625</v>
      </c>
      <c r="BS10496" s="33">
        <v>92.875</v>
      </c>
      <c r="BT10496" s="33">
        <v>95</v>
      </c>
      <c r="BU10496" s="33">
        <v>96.25</v>
      </c>
      <c r="BV10496" s="33">
        <v>96.75</v>
      </c>
      <c r="BW10496" s="33">
        <v>96.125</v>
      </c>
      <c r="BX10496" s="33">
        <v>92.375</v>
      </c>
      <c r="BY10496" s="33">
        <v>85.125</v>
      </c>
      <c r="BZ10496" s="33">
        <v>79.875</v>
      </c>
      <c r="CA10496" s="33">
        <v>75.375</v>
      </c>
      <c r="CB10496" s="33">
        <v>72.25</v>
      </c>
      <c r="CC10496" s="33">
        <v>70.5</v>
      </c>
      <c r="DC10496" s="9">
        <v>30.95814</v>
      </c>
      <c r="DD10496" s="9">
        <v>0</v>
      </c>
    </row>
    <row r="10497" spans="1:108" x14ac:dyDescent="0.25">
      <c r="A10497" s="9" t="s">
        <v>42</v>
      </c>
      <c r="B10497" s="9" t="s">
        <v>31</v>
      </c>
      <c r="C10497" s="9" t="s">
        <v>3</v>
      </c>
      <c r="D10497" s="9" t="s">
        <v>41</v>
      </c>
      <c r="E10497" s="9" t="s">
        <v>38</v>
      </c>
      <c r="F10497" s="9">
        <v>2019</v>
      </c>
      <c r="G10497" s="9">
        <v>10</v>
      </c>
      <c r="H10497" s="9"/>
      <c r="BF10497" s="33">
        <v>65.375</v>
      </c>
      <c r="BG10497" s="33">
        <v>63.5</v>
      </c>
      <c r="BH10497" s="33">
        <v>62.125</v>
      </c>
      <c r="BI10497" s="33">
        <v>61.625</v>
      </c>
      <c r="BJ10497" s="33">
        <v>60.625</v>
      </c>
      <c r="BK10497" s="33">
        <v>60.5</v>
      </c>
      <c r="BL10497" s="33">
        <v>58.75</v>
      </c>
      <c r="BM10497" s="33">
        <v>58</v>
      </c>
      <c r="BN10497" s="33">
        <v>63.125</v>
      </c>
      <c r="BO10497" s="33">
        <v>70.25</v>
      </c>
      <c r="BP10497" s="33">
        <v>76.375</v>
      </c>
      <c r="BQ10497" s="33">
        <v>81.75</v>
      </c>
      <c r="BR10497" s="33">
        <v>85.75</v>
      </c>
      <c r="BS10497" s="33">
        <v>89.125</v>
      </c>
      <c r="BT10497" s="33">
        <v>91.625</v>
      </c>
      <c r="BU10497" s="33">
        <v>92.5</v>
      </c>
      <c r="BV10497" s="33">
        <v>92.5</v>
      </c>
      <c r="BW10497" s="33">
        <v>91</v>
      </c>
      <c r="BX10497" s="33">
        <v>85.5</v>
      </c>
      <c r="BY10497" s="33">
        <v>78.625</v>
      </c>
      <c r="BZ10497" s="33">
        <v>76.375</v>
      </c>
      <c r="CA10497" s="33">
        <v>72.375</v>
      </c>
      <c r="CB10497" s="33">
        <v>69.5</v>
      </c>
      <c r="CC10497" s="33">
        <v>67.25</v>
      </c>
      <c r="DC10497" s="9">
        <v>30.95814</v>
      </c>
      <c r="DD10497" s="9">
        <v>0</v>
      </c>
    </row>
    <row r="10498" spans="1:108" x14ac:dyDescent="0.25">
      <c r="A10498" s="9" t="s">
        <v>42</v>
      </c>
      <c r="B10498" s="9" t="s">
        <v>31</v>
      </c>
      <c r="C10498" s="9" t="s">
        <v>3</v>
      </c>
      <c r="D10498" s="9" t="s">
        <v>41</v>
      </c>
      <c r="E10498" s="9" t="s">
        <v>38</v>
      </c>
      <c r="F10498" s="9">
        <v>2020</v>
      </c>
      <c r="G10498" s="9">
        <v>5</v>
      </c>
      <c r="H10498" s="9"/>
      <c r="BF10498" s="33">
        <v>71</v>
      </c>
      <c r="BG10498" s="33">
        <v>68.625</v>
      </c>
      <c r="BH10498" s="33">
        <v>66.75</v>
      </c>
      <c r="BI10498" s="33">
        <v>65.375</v>
      </c>
      <c r="BJ10498" s="33">
        <v>65.875</v>
      </c>
      <c r="BK10498" s="33">
        <v>62.75</v>
      </c>
      <c r="BL10498" s="33">
        <v>63.625</v>
      </c>
      <c r="BM10498" s="33">
        <v>68.875</v>
      </c>
      <c r="BN10498" s="33">
        <v>73.625</v>
      </c>
      <c r="BO10498" s="33">
        <v>78</v>
      </c>
      <c r="BP10498" s="33">
        <v>81.875</v>
      </c>
      <c r="BQ10498" s="33">
        <v>85.375</v>
      </c>
      <c r="BR10498" s="33">
        <v>87.875</v>
      </c>
      <c r="BS10498" s="33">
        <v>90.625</v>
      </c>
      <c r="BT10498" s="33">
        <v>93</v>
      </c>
      <c r="BU10498" s="33">
        <v>94.625</v>
      </c>
      <c r="BV10498" s="33">
        <v>95.5</v>
      </c>
      <c r="BW10498" s="33">
        <v>95.625</v>
      </c>
      <c r="BX10498" s="33">
        <v>94.5</v>
      </c>
      <c r="BY10498" s="33">
        <v>89.625</v>
      </c>
      <c r="BZ10498" s="33">
        <v>82.75</v>
      </c>
      <c r="CA10498" s="33">
        <v>77.75</v>
      </c>
      <c r="CB10498" s="33">
        <v>75.375</v>
      </c>
      <c r="CC10498" s="33">
        <v>73.625</v>
      </c>
      <c r="DC10498" s="9">
        <v>30.95814</v>
      </c>
      <c r="DD10498" s="9">
        <v>0</v>
      </c>
    </row>
    <row r="10499" spans="1:108" x14ac:dyDescent="0.25">
      <c r="A10499" s="9" t="s">
        <v>42</v>
      </c>
      <c r="B10499" s="9" t="s">
        <v>31</v>
      </c>
      <c r="C10499" s="9" t="s">
        <v>3</v>
      </c>
      <c r="D10499" s="9" t="s">
        <v>41</v>
      </c>
      <c r="E10499" s="9" t="s">
        <v>38</v>
      </c>
      <c r="F10499" s="9">
        <v>2020</v>
      </c>
      <c r="G10499" s="9">
        <v>6</v>
      </c>
      <c r="H10499" s="9"/>
      <c r="BF10499" s="33">
        <v>73.125</v>
      </c>
      <c r="BG10499" s="33">
        <v>71.375</v>
      </c>
      <c r="BH10499" s="33">
        <v>70.5</v>
      </c>
      <c r="BI10499" s="33">
        <v>69</v>
      </c>
      <c r="BJ10499" s="33">
        <v>68.25</v>
      </c>
      <c r="BK10499" s="33">
        <v>67.125</v>
      </c>
      <c r="BL10499" s="33">
        <v>67.875</v>
      </c>
      <c r="BM10499" s="33">
        <v>71.25</v>
      </c>
      <c r="BN10499" s="33">
        <v>75</v>
      </c>
      <c r="BO10499" s="33">
        <v>79.875</v>
      </c>
      <c r="BP10499" s="33">
        <v>83.875</v>
      </c>
      <c r="BQ10499" s="33">
        <v>87.75</v>
      </c>
      <c r="BR10499" s="33">
        <v>91.125</v>
      </c>
      <c r="BS10499" s="33">
        <v>93.875</v>
      </c>
      <c r="BT10499" s="33">
        <v>95.5</v>
      </c>
      <c r="BU10499" s="33">
        <v>97.25</v>
      </c>
      <c r="BV10499" s="33">
        <v>98.125</v>
      </c>
      <c r="BW10499" s="33">
        <v>98.375</v>
      </c>
      <c r="BX10499" s="33">
        <v>97.25</v>
      </c>
      <c r="BY10499" s="33">
        <v>93.5</v>
      </c>
      <c r="BZ10499" s="33">
        <v>87</v>
      </c>
      <c r="CA10499" s="33">
        <v>82.125</v>
      </c>
      <c r="CB10499" s="33">
        <v>78.375</v>
      </c>
      <c r="CC10499" s="33">
        <v>76</v>
      </c>
      <c r="DC10499" s="9">
        <v>30.95814</v>
      </c>
      <c r="DD10499" s="9">
        <v>0</v>
      </c>
    </row>
    <row r="10500" spans="1:108" x14ac:dyDescent="0.25">
      <c r="A10500" s="9" t="s">
        <v>42</v>
      </c>
      <c r="B10500" s="9" t="s">
        <v>31</v>
      </c>
      <c r="C10500" s="9" t="s">
        <v>3</v>
      </c>
      <c r="D10500" s="9" t="s">
        <v>41</v>
      </c>
      <c r="E10500" s="9" t="s">
        <v>38</v>
      </c>
      <c r="F10500" s="9">
        <v>2020</v>
      </c>
      <c r="G10500" s="9">
        <v>7</v>
      </c>
      <c r="H10500" s="9"/>
      <c r="BF10500" s="33">
        <v>80.75</v>
      </c>
      <c r="BG10500" s="33">
        <v>76.375</v>
      </c>
      <c r="BH10500" s="33">
        <v>74.5</v>
      </c>
      <c r="BI10500" s="33">
        <v>73.375</v>
      </c>
      <c r="BJ10500" s="33">
        <v>72.625</v>
      </c>
      <c r="BK10500" s="33">
        <v>72.25</v>
      </c>
      <c r="BL10500" s="33">
        <v>72</v>
      </c>
      <c r="BM10500" s="33">
        <v>75.625</v>
      </c>
      <c r="BN10500" s="33">
        <v>79.25</v>
      </c>
      <c r="BO10500" s="33">
        <v>83.25</v>
      </c>
      <c r="BP10500" s="33">
        <v>87.375</v>
      </c>
      <c r="BQ10500" s="33">
        <v>90.5</v>
      </c>
      <c r="BR10500" s="33">
        <v>94.25</v>
      </c>
      <c r="BS10500" s="33">
        <v>97.125</v>
      </c>
      <c r="BT10500" s="33">
        <v>99.75</v>
      </c>
      <c r="BU10500" s="33">
        <v>101</v>
      </c>
      <c r="BV10500" s="33">
        <v>103</v>
      </c>
      <c r="BW10500" s="33">
        <v>103.625</v>
      </c>
      <c r="BX10500" s="33">
        <v>103.625</v>
      </c>
      <c r="BY10500" s="33">
        <v>100.625</v>
      </c>
      <c r="BZ10500" s="33">
        <v>93.375</v>
      </c>
      <c r="CA10500" s="33">
        <v>87.375</v>
      </c>
      <c r="CB10500" s="33">
        <v>84.375</v>
      </c>
      <c r="CC10500" s="33">
        <v>82.25</v>
      </c>
      <c r="DC10500" s="9">
        <v>30.95814</v>
      </c>
      <c r="DD10500" s="9">
        <v>0</v>
      </c>
    </row>
    <row r="10501" spans="1:108" x14ac:dyDescent="0.25">
      <c r="A10501" s="9" t="s">
        <v>42</v>
      </c>
      <c r="B10501" s="9" t="s">
        <v>31</v>
      </c>
      <c r="C10501" s="9" t="s">
        <v>3</v>
      </c>
      <c r="D10501" s="9" t="s">
        <v>41</v>
      </c>
      <c r="E10501" s="9" t="s">
        <v>38</v>
      </c>
      <c r="F10501" s="9">
        <v>2020</v>
      </c>
      <c r="G10501" s="9">
        <v>8</v>
      </c>
      <c r="H10501" s="9"/>
      <c r="BF10501" s="33">
        <v>75.25</v>
      </c>
      <c r="BG10501" s="33">
        <v>73.625</v>
      </c>
      <c r="BH10501" s="33">
        <v>71.5</v>
      </c>
      <c r="BI10501" s="33">
        <v>70.25</v>
      </c>
      <c r="BJ10501" s="33">
        <v>69</v>
      </c>
      <c r="BK10501" s="33">
        <v>68.375</v>
      </c>
      <c r="BL10501" s="33">
        <v>67.875</v>
      </c>
      <c r="BM10501" s="33">
        <v>73.25</v>
      </c>
      <c r="BN10501" s="33">
        <v>78.125</v>
      </c>
      <c r="BO10501" s="33">
        <v>82.375</v>
      </c>
      <c r="BP10501" s="33">
        <v>87</v>
      </c>
      <c r="BQ10501" s="33">
        <v>91.75</v>
      </c>
      <c r="BR10501" s="33">
        <v>95.375</v>
      </c>
      <c r="BS10501" s="33">
        <v>98</v>
      </c>
      <c r="BT10501" s="33">
        <v>101</v>
      </c>
      <c r="BU10501" s="33">
        <v>103.125</v>
      </c>
      <c r="BV10501" s="33">
        <v>104</v>
      </c>
      <c r="BW10501" s="33">
        <v>103.125</v>
      </c>
      <c r="BX10501" s="33">
        <v>101.375</v>
      </c>
      <c r="BY10501" s="33">
        <v>96.625</v>
      </c>
      <c r="BZ10501" s="33">
        <v>89</v>
      </c>
      <c r="CA10501" s="33">
        <v>84.875</v>
      </c>
      <c r="CB10501" s="33">
        <v>81.375</v>
      </c>
      <c r="CC10501" s="33">
        <v>79.125</v>
      </c>
      <c r="DC10501" s="9">
        <v>30.95814</v>
      </c>
      <c r="DD10501" s="9">
        <v>0</v>
      </c>
    </row>
    <row r="10502" spans="1:108" x14ac:dyDescent="0.25">
      <c r="A10502" s="9" t="s">
        <v>42</v>
      </c>
      <c r="B10502" s="9" t="s">
        <v>31</v>
      </c>
      <c r="C10502" s="9" t="s">
        <v>3</v>
      </c>
      <c r="D10502" s="9" t="s">
        <v>41</v>
      </c>
      <c r="E10502" s="9" t="s">
        <v>38</v>
      </c>
      <c r="F10502" s="9">
        <v>2020</v>
      </c>
      <c r="G10502" s="9">
        <v>9</v>
      </c>
      <c r="H10502" s="9"/>
      <c r="BF10502" s="33">
        <v>69.125</v>
      </c>
      <c r="BG10502" s="33">
        <v>67.25</v>
      </c>
      <c r="BH10502" s="33">
        <v>66.25</v>
      </c>
      <c r="BI10502" s="33">
        <v>64.25</v>
      </c>
      <c r="BJ10502" s="33">
        <v>63.5</v>
      </c>
      <c r="BK10502" s="33">
        <v>61.875</v>
      </c>
      <c r="BL10502" s="33">
        <v>60.375</v>
      </c>
      <c r="BM10502" s="33">
        <v>62.5</v>
      </c>
      <c r="BN10502" s="33">
        <v>68.875</v>
      </c>
      <c r="BO10502" s="33">
        <v>75.75</v>
      </c>
      <c r="BP10502" s="33">
        <v>81.125</v>
      </c>
      <c r="BQ10502" s="33">
        <v>86.375</v>
      </c>
      <c r="BR10502" s="33">
        <v>89.625</v>
      </c>
      <c r="BS10502" s="33">
        <v>92.875</v>
      </c>
      <c r="BT10502" s="33">
        <v>95</v>
      </c>
      <c r="BU10502" s="33">
        <v>96.25</v>
      </c>
      <c r="BV10502" s="33">
        <v>96.75</v>
      </c>
      <c r="BW10502" s="33">
        <v>96.125</v>
      </c>
      <c r="BX10502" s="33">
        <v>92.375</v>
      </c>
      <c r="BY10502" s="33">
        <v>85.125</v>
      </c>
      <c r="BZ10502" s="33">
        <v>79.875</v>
      </c>
      <c r="CA10502" s="33">
        <v>75.375</v>
      </c>
      <c r="CB10502" s="33">
        <v>72.25</v>
      </c>
      <c r="CC10502" s="33">
        <v>70.5</v>
      </c>
      <c r="DC10502" s="9">
        <v>30.95814</v>
      </c>
      <c r="DD10502" s="9">
        <v>0</v>
      </c>
    </row>
    <row r="10503" spans="1:108" x14ac:dyDescent="0.25">
      <c r="A10503" s="9" t="s">
        <v>42</v>
      </c>
      <c r="B10503" s="9" t="s">
        <v>31</v>
      </c>
      <c r="C10503" s="9" t="s">
        <v>3</v>
      </c>
      <c r="D10503" s="9" t="s">
        <v>41</v>
      </c>
      <c r="E10503" s="9" t="s">
        <v>38</v>
      </c>
      <c r="F10503" s="9">
        <v>2020</v>
      </c>
      <c r="G10503" s="9">
        <v>10</v>
      </c>
      <c r="H10503" s="9"/>
      <c r="BF10503" s="33">
        <v>65.375</v>
      </c>
      <c r="BG10503" s="33">
        <v>63.5</v>
      </c>
      <c r="BH10503" s="33">
        <v>62.125</v>
      </c>
      <c r="BI10503" s="33">
        <v>61.625</v>
      </c>
      <c r="BJ10503" s="33">
        <v>60.625</v>
      </c>
      <c r="BK10503" s="33">
        <v>60.5</v>
      </c>
      <c r="BL10503" s="33">
        <v>58.75</v>
      </c>
      <c r="BM10503" s="33">
        <v>58</v>
      </c>
      <c r="BN10503" s="33">
        <v>63.125</v>
      </c>
      <c r="BO10503" s="33">
        <v>70.25</v>
      </c>
      <c r="BP10503" s="33">
        <v>76.375</v>
      </c>
      <c r="BQ10503" s="33">
        <v>81.75</v>
      </c>
      <c r="BR10503" s="33">
        <v>85.75</v>
      </c>
      <c r="BS10503" s="33">
        <v>89.125</v>
      </c>
      <c r="BT10503" s="33">
        <v>91.625</v>
      </c>
      <c r="BU10503" s="33">
        <v>92.5</v>
      </c>
      <c r="BV10503" s="33">
        <v>92.5</v>
      </c>
      <c r="BW10503" s="33">
        <v>91</v>
      </c>
      <c r="BX10503" s="33">
        <v>85.5</v>
      </c>
      <c r="BY10503" s="33">
        <v>78.625</v>
      </c>
      <c r="BZ10503" s="33">
        <v>76.375</v>
      </c>
      <c r="CA10503" s="33">
        <v>72.375</v>
      </c>
      <c r="CB10503" s="33">
        <v>69.5</v>
      </c>
      <c r="CC10503" s="33">
        <v>67.25</v>
      </c>
      <c r="DC10503" s="9">
        <v>30.95814</v>
      </c>
      <c r="DD10503" s="9">
        <v>0</v>
      </c>
    </row>
    <row r="10504" spans="1:108" x14ac:dyDescent="0.25">
      <c r="A10504" s="9" t="s">
        <v>42</v>
      </c>
      <c r="B10504" s="9" t="s">
        <v>31</v>
      </c>
      <c r="C10504" s="9" t="s">
        <v>3</v>
      </c>
      <c r="D10504" s="9" t="s">
        <v>41</v>
      </c>
      <c r="E10504" s="9" t="s">
        <v>38</v>
      </c>
      <c r="F10504" s="9">
        <v>2021</v>
      </c>
      <c r="G10504" s="9">
        <v>5</v>
      </c>
      <c r="H10504" s="9"/>
      <c r="BF10504" s="33">
        <v>71</v>
      </c>
      <c r="BG10504" s="33">
        <v>68.625</v>
      </c>
      <c r="BH10504" s="33">
        <v>66.75</v>
      </c>
      <c r="BI10504" s="33">
        <v>65.375</v>
      </c>
      <c r="BJ10504" s="33">
        <v>65.875</v>
      </c>
      <c r="BK10504" s="33">
        <v>62.75</v>
      </c>
      <c r="BL10504" s="33">
        <v>63.625</v>
      </c>
      <c r="BM10504" s="33">
        <v>68.875</v>
      </c>
      <c r="BN10504" s="33">
        <v>73.625</v>
      </c>
      <c r="BO10504" s="33">
        <v>78</v>
      </c>
      <c r="BP10504" s="33">
        <v>81.875</v>
      </c>
      <c r="BQ10504" s="33">
        <v>85.375</v>
      </c>
      <c r="BR10504" s="33">
        <v>87.875</v>
      </c>
      <c r="BS10504" s="33">
        <v>90.625</v>
      </c>
      <c r="BT10504" s="33">
        <v>93</v>
      </c>
      <c r="BU10504" s="33">
        <v>94.625</v>
      </c>
      <c r="BV10504" s="33">
        <v>95.5</v>
      </c>
      <c r="BW10504" s="33">
        <v>95.625</v>
      </c>
      <c r="BX10504" s="33">
        <v>94.5</v>
      </c>
      <c r="BY10504" s="33">
        <v>89.625</v>
      </c>
      <c r="BZ10504" s="33">
        <v>82.75</v>
      </c>
      <c r="CA10504" s="33">
        <v>77.75</v>
      </c>
      <c r="CB10504" s="33">
        <v>75.375</v>
      </c>
      <c r="CC10504" s="33">
        <v>73.625</v>
      </c>
      <c r="DC10504" s="9">
        <v>30.95814</v>
      </c>
      <c r="DD10504" s="9">
        <v>0</v>
      </c>
    </row>
    <row r="10505" spans="1:108" x14ac:dyDescent="0.25">
      <c r="A10505" s="9" t="s">
        <v>42</v>
      </c>
      <c r="B10505" s="9" t="s">
        <v>31</v>
      </c>
      <c r="C10505" s="9" t="s">
        <v>3</v>
      </c>
      <c r="D10505" s="9" t="s">
        <v>41</v>
      </c>
      <c r="E10505" s="9" t="s">
        <v>38</v>
      </c>
      <c r="F10505" s="9">
        <v>2021</v>
      </c>
      <c r="G10505" s="9">
        <v>6</v>
      </c>
      <c r="H10505" s="9"/>
      <c r="BF10505" s="33">
        <v>73.125</v>
      </c>
      <c r="BG10505" s="33">
        <v>71.375</v>
      </c>
      <c r="BH10505" s="33">
        <v>70.5</v>
      </c>
      <c r="BI10505" s="33">
        <v>69</v>
      </c>
      <c r="BJ10505" s="33">
        <v>68.25</v>
      </c>
      <c r="BK10505" s="33">
        <v>67.125</v>
      </c>
      <c r="BL10505" s="33">
        <v>67.875</v>
      </c>
      <c r="BM10505" s="33">
        <v>71.25</v>
      </c>
      <c r="BN10505" s="33">
        <v>75</v>
      </c>
      <c r="BO10505" s="33">
        <v>79.875</v>
      </c>
      <c r="BP10505" s="33">
        <v>83.875</v>
      </c>
      <c r="BQ10505" s="33">
        <v>87.75</v>
      </c>
      <c r="BR10505" s="33">
        <v>91.125</v>
      </c>
      <c r="BS10505" s="33">
        <v>93.875</v>
      </c>
      <c r="BT10505" s="33">
        <v>95.5</v>
      </c>
      <c r="BU10505" s="33">
        <v>97.25</v>
      </c>
      <c r="BV10505" s="33">
        <v>98.125</v>
      </c>
      <c r="BW10505" s="33">
        <v>98.375</v>
      </c>
      <c r="BX10505" s="33">
        <v>97.25</v>
      </c>
      <c r="BY10505" s="33">
        <v>93.5</v>
      </c>
      <c r="BZ10505" s="33">
        <v>87</v>
      </c>
      <c r="CA10505" s="33">
        <v>82.125</v>
      </c>
      <c r="CB10505" s="33">
        <v>78.375</v>
      </c>
      <c r="CC10505" s="33">
        <v>76</v>
      </c>
      <c r="DC10505" s="9">
        <v>30.95814</v>
      </c>
      <c r="DD10505" s="9">
        <v>0</v>
      </c>
    </row>
    <row r="10506" spans="1:108" x14ac:dyDescent="0.25">
      <c r="A10506" s="9" t="s">
        <v>42</v>
      </c>
      <c r="B10506" s="9" t="s">
        <v>31</v>
      </c>
      <c r="C10506" s="9" t="s">
        <v>3</v>
      </c>
      <c r="D10506" s="9" t="s">
        <v>41</v>
      </c>
      <c r="E10506" s="9" t="s">
        <v>38</v>
      </c>
      <c r="F10506" s="9">
        <v>2021</v>
      </c>
      <c r="G10506" s="9">
        <v>7</v>
      </c>
      <c r="H10506" s="9"/>
      <c r="BF10506" s="33">
        <v>80.75</v>
      </c>
      <c r="BG10506" s="33">
        <v>76.375</v>
      </c>
      <c r="BH10506" s="33">
        <v>74.5</v>
      </c>
      <c r="BI10506" s="33">
        <v>73.375</v>
      </c>
      <c r="BJ10506" s="33">
        <v>72.625</v>
      </c>
      <c r="BK10506" s="33">
        <v>72.25</v>
      </c>
      <c r="BL10506" s="33">
        <v>72</v>
      </c>
      <c r="BM10506" s="33">
        <v>75.625</v>
      </c>
      <c r="BN10506" s="33">
        <v>79.25</v>
      </c>
      <c r="BO10506" s="33">
        <v>83.25</v>
      </c>
      <c r="BP10506" s="33">
        <v>87.375</v>
      </c>
      <c r="BQ10506" s="33">
        <v>90.5</v>
      </c>
      <c r="BR10506" s="33">
        <v>94.25</v>
      </c>
      <c r="BS10506" s="33">
        <v>97.125</v>
      </c>
      <c r="BT10506" s="33">
        <v>99.75</v>
      </c>
      <c r="BU10506" s="33">
        <v>101</v>
      </c>
      <c r="BV10506" s="33">
        <v>103</v>
      </c>
      <c r="BW10506" s="33">
        <v>103.625</v>
      </c>
      <c r="BX10506" s="33">
        <v>103.625</v>
      </c>
      <c r="BY10506" s="33">
        <v>100.625</v>
      </c>
      <c r="BZ10506" s="33">
        <v>93.375</v>
      </c>
      <c r="CA10506" s="33">
        <v>87.375</v>
      </c>
      <c r="CB10506" s="33">
        <v>84.375</v>
      </c>
      <c r="CC10506" s="33">
        <v>82.25</v>
      </c>
      <c r="DC10506" s="9">
        <v>30.95814</v>
      </c>
      <c r="DD10506" s="9">
        <v>0</v>
      </c>
    </row>
    <row r="10507" spans="1:108" x14ac:dyDescent="0.25">
      <c r="A10507" s="9" t="s">
        <v>42</v>
      </c>
      <c r="B10507" s="9" t="s">
        <v>31</v>
      </c>
      <c r="C10507" s="9" t="s">
        <v>3</v>
      </c>
      <c r="D10507" s="9" t="s">
        <v>41</v>
      </c>
      <c r="E10507" s="9" t="s">
        <v>38</v>
      </c>
      <c r="F10507" s="9">
        <v>2021</v>
      </c>
      <c r="G10507" s="9">
        <v>8</v>
      </c>
      <c r="H10507" s="9"/>
      <c r="BF10507" s="33">
        <v>75.25</v>
      </c>
      <c r="BG10507" s="33">
        <v>73.625</v>
      </c>
      <c r="BH10507" s="33">
        <v>71.5</v>
      </c>
      <c r="BI10507" s="33">
        <v>70.25</v>
      </c>
      <c r="BJ10507" s="33">
        <v>69</v>
      </c>
      <c r="BK10507" s="33">
        <v>68.375</v>
      </c>
      <c r="BL10507" s="33">
        <v>67.875</v>
      </c>
      <c r="BM10507" s="33">
        <v>73.25</v>
      </c>
      <c r="BN10507" s="33">
        <v>78.125</v>
      </c>
      <c r="BO10507" s="33">
        <v>82.375</v>
      </c>
      <c r="BP10507" s="33">
        <v>87</v>
      </c>
      <c r="BQ10507" s="33">
        <v>91.75</v>
      </c>
      <c r="BR10507" s="33">
        <v>95.375</v>
      </c>
      <c r="BS10507" s="33">
        <v>98</v>
      </c>
      <c r="BT10507" s="33">
        <v>101</v>
      </c>
      <c r="BU10507" s="33">
        <v>103.125</v>
      </c>
      <c r="BV10507" s="33">
        <v>104</v>
      </c>
      <c r="BW10507" s="33">
        <v>103.125</v>
      </c>
      <c r="BX10507" s="33">
        <v>101.375</v>
      </c>
      <c r="BY10507" s="33">
        <v>96.625</v>
      </c>
      <c r="BZ10507" s="33">
        <v>89</v>
      </c>
      <c r="CA10507" s="33">
        <v>84.875</v>
      </c>
      <c r="CB10507" s="33">
        <v>81.375</v>
      </c>
      <c r="CC10507" s="33">
        <v>79.125</v>
      </c>
      <c r="DC10507" s="9">
        <v>30.95814</v>
      </c>
      <c r="DD10507" s="9">
        <v>0</v>
      </c>
    </row>
    <row r="10508" spans="1:108" x14ac:dyDescent="0.25">
      <c r="A10508" s="9" t="s">
        <v>42</v>
      </c>
      <c r="B10508" s="9" t="s">
        <v>31</v>
      </c>
      <c r="C10508" s="9" t="s">
        <v>3</v>
      </c>
      <c r="D10508" s="9" t="s">
        <v>41</v>
      </c>
      <c r="E10508" s="9" t="s">
        <v>38</v>
      </c>
      <c r="F10508" s="9">
        <v>2021</v>
      </c>
      <c r="G10508" s="9">
        <v>9</v>
      </c>
      <c r="H10508" s="9"/>
      <c r="BF10508" s="33">
        <v>69.125</v>
      </c>
      <c r="BG10508" s="33">
        <v>67.25</v>
      </c>
      <c r="BH10508" s="33">
        <v>66.25</v>
      </c>
      <c r="BI10508" s="33">
        <v>64.25</v>
      </c>
      <c r="BJ10508" s="33">
        <v>63.5</v>
      </c>
      <c r="BK10508" s="33">
        <v>61.875</v>
      </c>
      <c r="BL10508" s="33">
        <v>60.375</v>
      </c>
      <c r="BM10508" s="33">
        <v>62.5</v>
      </c>
      <c r="BN10508" s="33">
        <v>68.875</v>
      </c>
      <c r="BO10508" s="33">
        <v>75.75</v>
      </c>
      <c r="BP10508" s="33">
        <v>81.125</v>
      </c>
      <c r="BQ10508" s="33">
        <v>86.375</v>
      </c>
      <c r="BR10508" s="33">
        <v>89.625</v>
      </c>
      <c r="BS10508" s="33">
        <v>92.875</v>
      </c>
      <c r="BT10508" s="33">
        <v>95</v>
      </c>
      <c r="BU10508" s="33">
        <v>96.25</v>
      </c>
      <c r="BV10508" s="33">
        <v>96.75</v>
      </c>
      <c r="BW10508" s="33">
        <v>96.125</v>
      </c>
      <c r="BX10508" s="33">
        <v>92.375</v>
      </c>
      <c r="BY10508" s="33">
        <v>85.125</v>
      </c>
      <c r="BZ10508" s="33">
        <v>79.875</v>
      </c>
      <c r="CA10508" s="33">
        <v>75.375</v>
      </c>
      <c r="CB10508" s="33">
        <v>72.25</v>
      </c>
      <c r="CC10508" s="33">
        <v>70.5</v>
      </c>
      <c r="DC10508" s="9">
        <v>30.95814</v>
      </c>
      <c r="DD10508" s="9">
        <v>0</v>
      </c>
    </row>
    <row r="10509" spans="1:108" x14ac:dyDescent="0.25">
      <c r="A10509" s="9" t="s">
        <v>42</v>
      </c>
      <c r="B10509" s="9" t="s">
        <v>31</v>
      </c>
      <c r="C10509" s="9" t="s">
        <v>3</v>
      </c>
      <c r="D10509" s="9" t="s">
        <v>41</v>
      </c>
      <c r="E10509" s="9" t="s">
        <v>38</v>
      </c>
      <c r="F10509" s="9">
        <v>2021</v>
      </c>
      <c r="G10509" s="9">
        <v>10</v>
      </c>
      <c r="H10509" s="9"/>
      <c r="BF10509" s="33">
        <v>65.375</v>
      </c>
      <c r="BG10509" s="33">
        <v>63.5</v>
      </c>
      <c r="BH10509" s="33">
        <v>62.125</v>
      </c>
      <c r="BI10509" s="33">
        <v>61.625</v>
      </c>
      <c r="BJ10509" s="33">
        <v>60.625</v>
      </c>
      <c r="BK10509" s="33">
        <v>60.5</v>
      </c>
      <c r="BL10509" s="33">
        <v>58.75</v>
      </c>
      <c r="BM10509" s="33">
        <v>58</v>
      </c>
      <c r="BN10509" s="33">
        <v>63.125</v>
      </c>
      <c r="BO10509" s="33">
        <v>70.25</v>
      </c>
      <c r="BP10509" s="33">
        <v>76.375</v>
      </c>
      <c r="BQ10509" s="33">
        <v>81.75</v>
      </c>
      <c r="BR10509" s="33">
        <v>85.75</v>
      </c>
      <c r="BS10509" s="33">
        <v>89.125</v>
      </c>
      <c r="BT10509" s="33">
        <v>91.625</v>
      </c>
      <c r="BU10509" s="33">
        <v>92.5</v>
      </c>
      <c r="BV10509" s="33">
        <v>92.5</v>
      </c>
      <c r="BW10509" s="33">
        <v>91</v>
      </c>
      <c r="BX10509" s="33">
        <v>85.5</v>
      </c>
      <c r="BY10509" s="33">
        <v>78.625</v>
      </c>
      <c r="BZ10509" s="33">
        <v>76.375</v>
      </c>
      <c r="CA10509" s="33">
        <v>72.375</v>
      </c>
      <c r="CB10509" s="33">
        <v>69.5</v>
      </c>
      <c r="CC10509" s="33">
        <v>67.25</v>
      </c>
      <c r="DC10509" s="9">
        <v>30.95814</v>
      </c>
      <c r="DD10509" s="9">
        <v>0</v>
      </c>
    </row>
    <row r="10510" spans="1:108" x14ac:dyDescent="0.25">
      <c r="A10510" s="9" t="s">
        <v>42</v>
      </c>
      <c r="B10510" s="9" t="s">
        <v>31</v>
      </c>
      <c r="C10510" s="9" t="s">
        <v>3</v>
      </c>
      <c r="D10510" s="9" t="s">
        <v>41</v>
      </c>
      <c r="E10510" s="9" t="s">
        <v>38</v>
      </c>
      <c r="F10510" s="9">
        <v>2022</v>
      </c>
      <c r="G10510" s="9">
        <v>5</v>
      </c>
      <c r="H10510" s="9"/>
      <c r="BF10510" s="33">
        <v>71</v>
      </c>
      <c r="BG10510" s="33">
        <v>68.625</v>
      </c>
      <c r="BH10510" s="33">
        <v>66.75</v>
      </c>
      <c r="BI10510" s="33">
        <v>65.375</v>
      </c>
      <c r="BJ10510" s="33">
        <v>65.875</v>
      </c>
      <c r="BK10510" s="33">
        <v>62.75</v>
      </c>
      <c r="BL10510" s="33">
        <v>63.625</v>
      </c>
      <c r="BM10510" s="33">
        <v>68.875</v>
      </c>
      <c r="BN10510" s="33">
        <v>73.625</v>
      </c>
      <c r="BO10510" s="33">
        <v>78</v>
      </c>
      <c r="BP10510" s="33">
        <v>81.875</v>
      </c>
      <c r="BQ10510" s="33">
        <v>85.375</v>
      </c>
      <c r="BR10510" s="33">
        <v>87.875</v>
      </c>
      <c r="BS10510" s="33">
        <v>90.625</v>
      </c>
      <c r="BT10510" s="33">
        <v>93</v>
      </c>
      <c r="BU10510" s="33">
        <v>94.625</v>
      </c>
      <c r="BV10510" s="33">
        <v>95.5</v>
      </c>
      <c r="BW10510" s="33">
        <v>95.625</v>
      </c>
      <c r="BX10510" s="33">
        <v>94.5</v>
      </c>
      <c r="BY10510" s="33">
        <v>89.625</v>
      </c>
      <c r="BZ10510" s="33">
        <v>82.75</v>
      </c>
      <c r="CA10510" s="33">
        <v>77.75</v>
      </c>
      <c r="CB10510" s="33">
        <v>75.375</v>
      </c>
      <c r="CC10510" s="33">
        <v>73.625</v>
      </c>
      <c r="DC10510" s="9">
        <v>30.95814</v>
      </c>
      <c r="DD10510" s="9">
        <v>0</v>
      </c>
    </row>
    <row r="10511" spans="1:108" x14ac:dyDescent="0.25">
      <c r="A10511" s="9" t="s">
        <v>42</v>
      </c>
      <c r="B10511" s="9" t="s">
        <v>31</v>
      </c>
      <c r="C10511" s="9" t="s">
        <v>3</v>
      </c>
      <c r="D10511" s="9" t="s">
        <v>41</v>
      </c>
      <c r="E10511" s="9" t="s">
        <v>38</v>
      </c>
      <c r="F10511" s="9">
        <v>2022</v>
      </c>
      <c r="G10511" s="9">
        <v>6</v>
      </c>
      <c r="H10511" s="9"/>
      <c r="BF10511" s="33">
        <v>73.125</v>
      </c>
      <c r="BG10511" s="33">
        <v>71.375</v>
      </c>
      <c r="BH10511" s="33">
        <v>70.5</v>
      </c>
      <c r="BI10511" s="33">
        <v>69</v>
      </c>
      <c r="BJ10511" s="33">
        <v>68.25</v>
      </c>
      <c r="BK10511" s="33">
        <v>67.125</v>
      </c>
      <c r="BL10511" s="33">
        <v>67.875</v>
      </c>
      <c r="BM10511" s="33">
        <v>71.25</v>
      </c>
      <c r="BN10511" s="33">
        <v>75</v>
      </c>
      <c r="BO10511" s="33">
        <v>79.875</v>
      </c>
      <c r="BP10511" s="33">
        <v>83.875</v>
      </c>
      <c r="BQ10511" s="33">
        <v>87.75</v>
      </c>
      <c r="BR10511" s="33">
        <v>91.125</v>
      </c>
      <c r="BS10511" s="33">
        <v>93.875</v>
      </c>
      <c r="BT10511" s="33">
        <v>95.5</v>
      </c>
      <c r="BU10511" s="33">
        <v>97.25</v>
      </c>
      <c r="BV10511" s="33">
        <v>98.125</v>
      </c>
      <c r="BW10511" s="33">
        <v>98.375</v>
      </c>
      <c r="BX10511" s="33">
        <v>97.25</v>
      </c>
      <c r="BY10511" s="33">
        <v>93.5</v>
      </c>
      <c r="BZ10511" s="33">
        <v>87</v>
      </c>
      <c r="CA10511" s="33">
        <v>82.125</v>
      </c>
      <c r="CB10511" s="33">
        <v>78.375</v>
      </c>
      <c r="CC10511" s="33">
        <v>76</v>
      </c>
      <c r="DC10511" s="9">
        <v>30.95814</v>
      </c>
      <c r="DD10511" s="9">
        <v>0</v>
      </c>
    </row>
    <row r="10512" spans="1:108" x14ac:dyDescent="0.25">
      <c r="A10512" s="9" t="s">
        <v>42</v>
      </c>
      <c r="B10512" s="9" t="s">
        <v>31</v>
      </c>
      <c r="C10512" s="9" t="s">
        <v>3</v>
      </c>
      <c r="D10512" s="9" t="s">
        <v>41</v>
      </c>
      <c r="E10512" s="9" t="s">
        <v>38</v>
      </c>
      <c r="F10512" s="9">
        <v>2022</v>
      </c>
      <c r="G10512" s="9">
        <v>7</v>
      </c>
      <c r="H10512" s="9"/>
      <c r="BF10512" s="33">
        <v>80.75</v>
      </c>
      <c r="BG10512" s="33">
        <v>76.375</v>
      </c>
      <c r="BH10512" s="33">
        <v>74.5</v>
      </c>
      <c r="BI10512" s="33">
        <v>73.375</v>
      </c>
      <c r="BJ10512" s="33">
        <v>72.625</v>
      </c>
      <c r="BK10512" s="33">
        <v>72.25</v>
      </c>
      <c r="BL10512" s="33">
        <v>72</v>
      </c>
      <c r="BM10512" s="33">
        <v>75.625</v>
      </c>
      <c r="BN10512" s="33">
        <v>79.25</v>
      </c>
      <c r="BO10512" s="33">
        <v>83.25</v>
      </c>
      <c r="BP10512" s="33">
        <v>87.375</v>
      </c>
      <c r="BQ10512" s="33">
        <v>90.5</v>
      </c>
      <c r="BR10512" s="33">
        <v>94.25</v>
      </c>
      <c r="BS10512" s="33">
        <v>97.125</v>
      </c>
      <c r="BT10512" s="33">
        <v>99.75</v>
      </c>
      <c r="BU10512" s="33">
        <v>101</v>
      </c>
      <c r="BV10512" s="33">
        <v>103</v>
      </c>
      <c r="BW10512" s="33">
        <v>103.625</v>
      </c>
      <c r="BX10512" s="33">
        <v>103.625</v>
      </c>
      <c r="BY10512" s="33">
        <v>100.625</v>
      </c>
      <c r="BZ10512" s="33">
        <v>93.375</v>
      </c>
      <c r="CA10512" s="33">
        <v>87.375</v>
      </c>
      <c r="CB10512" s="33">
        <v>84.375</v>
      </c>
      <c r="CC10512" s="33">
        <v>82.25</v>
      </c>
      <c r="DC10512" s="9">
        <v>30.95814</v>
      </c>
      <c r="DD10512" s="9">
        <v>0</v>
      </c>
    </row>
    <row r="10513" spans="1:108" x14ac:dyDescent="0.25">
      <c r="A10513" s="9" t="s">
        <v>42</v>
      </c>
      <c r="B10513" s="9" t="s">
        <v>31</v>
      </c>
      <c r="C10513" s="9" t="s">
        <v>3</v>
      </c>
      <c r="D10513" s="9" t="s">
        <v>41</v>
      </c>
      <c r="E10513" s="9" t="s">
        <v>38</v>
      </c>
      <c r="F10513" s="9">
        <v>2022</v>
      </c>
      <c r="G10513" s="9">
        <v>8</v>
      </c>
      <c r="H10513" s="9"/>
      <c r="BF10513" s="33">
        <v>75.25</v>
      </c>
      <c r="BG10513" s="33">
        <v>73.625</v>
      </c>
      <c r="BH10513" s="33">
        <v>71.5</v>
      </c>
      <c r="BI10513" s="33">
        <v>70.25</v>
      </c>
      <c r="BJ10513" s="33">
        <v>69</v>
      </c>
      <c r="BK10513" s="33">
        <v>68.375</v>
      </c>
      <c r="BL10513" s="33">
        <v>67.875</v>
      </c>
      <c r="BM10513" s="33">
        <v>73.25</v>
      </c>
      <c r="BN10513" s="33">
        <v>78.125</v>
      </c>
      <c r="BO10513" s="33">
        <v>82.375</v>
      </c>
      <c r="BP10513" s="33">
        <v>87</v>
      </c>
      <c r="BQ10513" s="33">
        <v>91.75</v>
      </c>
      <c r="BR10513" s="33">
        <v>95.375</v>
      </c>
      <c r="BS10513" s="33">
        <v>98</v>
      </c>
      <c r="BT10513" s="33">
        <v>101</v>
      </c>
      <c r="BU10513" s="33">
        <v>103.125</v>
      </c>
      <c r="BV10513" s="33">
        <v>104</v>
      </c>
      <c r="BW10513" s="33">
        <v>103.125</v>
      </c>
      <c r="BX10513" s="33">
        <v>101.375</v>
      </c>
      <c r="BY10513" s="33">
        <v>96.625</v>
      </c>
      <c r="BZ10513" s="33">
        <v>89</v>
      </c>
      <c r="CA10513" s="33">
        <v>84.875</v>
      </c>
      <c r="CB10513" s="33">
        <v>81.375</v>
      </c>
      <c r="CC10513" s="33">
        <v>79.125</v>
      </c>
      <c r="DC10513" s="9">
        <v>30.95814</v>
      </c>
      <c r="DD10513" s="9">
        <v>0</v>
      </c>
    </row>
    <row r="10514" spans="1:108" x14ac:dyDescent="0.25">
      <c r="A10514" s="9" t="s">
        <v>42</v>
      </c>
      <c r="B10514" s="9" t="s">
        <v>31</v>
      </c>
      <c r="C10514" s="9" t="s">
        <v>3</v>
      </c>
      <c r="D10514" s="9" t="s">
        <v>41</v>
      </c>
      <c r="E10514" s="9" t="s">
        <v>38</v>
      </c>
      <c r="F10514" s="9">
        <v>2022</v>
      </c>
      <c r="G10514" s="9">
        <v>9</v>
      </c>
      <c r="H10514" s="9"/>
      <c r="BF10514" s="33">
        <v>69.125</v>
      </c>
      <c r="BG10514" s="33">
        <v>67.25</v>
      </c>
      <c r="BH10514" s="33">
        <v>66.25</v>
      </c>
      <c r="BI10514" s="33">
        <v>64.25</v>
      </c>
      <c r="BJ10514" s="33">
        <v>63.5</v>
      </c>
      <c r="BK10514" s="33">
        <v>61.875</v>
      </c>
      <c r="BL10514" s="33">
        <v>60.375</v>
      </c>
      <c r="BM10514" s="33">
        <v>62.5</v>
      </c>
      <c r="BN10514" s="33">
        <v>68.875</v>
      </c>
      <c r="BO10514" s="33">
        <v>75.75</v>
      </c>
      <c r="BP10514" s="33">
        <v>81.125</v>
      </c>
      <c r="BQ10514" s="33">
        <v>86.375</v>
      </c>
      <c r="BR10514" s="33">
        <v>89.625</v>
      </c>
      <c r="BS10514" s="33">
        <v>92.875</v>
      </c>
      <c r="BT10514" s="33">
        <v>95</v>
      </c>
      <c r="BU10514" s="33">
        <v>96.25</v>
      </c>
      <c r="BV10514" s="33">
        <v>96.75</v>
      </c>
      <c r="BW10514" s="33">
        <v>96.125</v>
      </c>
      <c r="BX10514" s="33">
        <v>92.375</v>
      </c>
      <c r="BY10514" s="33">
        <v>85.125</v>
      </c>
      <c r="BZ10514" s="33">
        <v>79.875</v>
      </c>
      <c r="CA10514" s="33">
        <v>75.375</v>
      </c>
      <c r="CB10514" s="33">
        <v>72.25</v>
      </c>
      <c r="CC10514" s="33">
        <v>70.5</v>
      </c>
      <c r="DC10514" s="9">
        <v>30.95814</v>
      </c>
      <c r="DD10514" s="9">
        <v>0</v>
      </c>
    </row>
    <row r="10515" spans="1:108" x14ac:dyDescent="0.25">
      <c r="A10515" s="9" t="s">
        <v>42</v>
      </c>
      <c r="B10515" s="9" t="s">
        <v>31</v>
      </c>
      <c r="C10515" s="9" t="s">
        <v>3</v>
      </c>
      <c r="D10515" s="9" t="s">
        <v>41</v>
      </c>
      <c r="E10515" s="9" t="s">
        <v>38</v>
      </c>
      <c r="F10515" s="9">
        <v>2022</v>
      </c>
      <c r="G10515" s="9">
        <v>10</v>
      </c>
      <c r="H10515" s="9"/>
      <c r="BF10515" s="33">
        <v>65.375</v>
      </c>
      <c r="BG10515" s="33">
        <v>63.5</v>
      </c>
      <c r="BH10515" s="33">
        <v>62.125</v>
      </c>
      <c r="BI10515" s="33">
        <v>61.625</v>
      </c>
      <c r="BJ10515" s="33">
        <v>60.625</v>
      </c>
      <c r="BK10515" s="33">
        <v>60.5</v>
      </c>
      <c r="BL10515" s="33">
        <v>58.75</v>
      </c>
      <c r="BM10515" s="33">
        <v>58</v>
      </c>
      <c r="BN10515" s="33">
        <v>63.125</v>
      </c>
      <c r="BO10515" s="33">
        <v>70.25</v>
      </c>
      <c r="BP10515" s="33">
        <v>76.375</v>
      </c>
      <c r="BQ10515" s="33">
        <v>81.75</v>
      </c>
      <c r="BR10515" s="33">
        <v>85.75</v>
      </c>
      <c r="BS10515" s="33">
        <v>89.125</v>
      </c>
      <c r="BT10515" s="33">
        <v>91.625</v>
      </c>
      <c r="BU10515" s="33">
        <v>92.5</v>
      </c>
      <c r="BV10515" s="33">
        <v>92.5</v>
      </c>
      <c r="BW10515" s="33">
        <v>91</v>
      </c>
      <c r="BX10515" s="33">
        <v>85.5</v>
      </c>
      <c r="BY10515" s="33">
        <v>78.625</v>
      </c>
      <c r="BZ10515" s="33">
        <v>76.375</v>
      </c>
      <c r="CA10515" s="33">
        <v>72.375</v>
      </c>
      <c r="CB10515" s="33">
        <v>69.5</v>
      </c>
      <c r="CC10515" s="33">
        <v>67.25</v>
      </c>
      <c r="DC10515" s="9">
        <v>30.95814</v>
      </c>
      <c r="DD10515" s="9">
        <v>0</v>
      </c>
    </row>
    <row r="10516" spans="1:108" x14ac:dyDescent="0.25">
      <c r="A10516" s="9" t="s">
        <v>42</v>
      </c>
      <c r="B10516" s="9" t="s">
        <v>31</v>
      </c>
      <c r="C10516" s="9" t="s">
        <v>3</v>
      </c>
      <c r="D10516" s="9" t="s">
        <v>41</v>
      </c>
      <c r="E10516" s="9" t="s">
        <v>38</v>
      </c>
      <c r="F10516" s="9">
        <v>2023</v>
      </c>
      <c r="G10516" s="9">
        <v>5</v>
      </c>
      <c r="H10516" s="9"/>
      <c r="BF10516" s="33">
        <v>71</v>
      </c>
      <c r="BG10516" s="33">
        <v>68.625</v>
      </c>
      <c r="BH10516" s="33">
        <v>66.75</v>
      </c>
      <c r="BI10516" s="33">
        <v>65.375</v>
      </c>
      <c r="BJ10516" s="33">
        <v>65.875</v>
      </c>
      <c r="BK10516" s="33">
        <v>62.75</v>
      </c>
      <c r="BL10516" s="33">
        <v>63.625</v>
      </c>
      <c r="BM10516" s="33">
        <v>68.875</v>
      </c>
      <c r="BN10516" s="33">
        <v>73.625</v>
      </c>
      <c r="BO10516" s="33">
        <v>78</v>
      </c>
      <c r="BP10516" s="33">
        <v>81.875</v>
      </c>
      <c r="BQ10516" s="33">
        <v>85.375</v>
      </c>
      <c r="BR10516" s="33">
        <v>87.875</v>
      </c>
      <c r="BS10516" s="33">
        <v>90.625</v>
      </c>
      <c r="BT10516" s="33">
        <v>93</v>
      </c>
      <c r="BU10516" s="33">
        <v>94.625</v>
      </c>
      <c r="BV10516" s="33">
        <v>95.5</v>
      </c>
      <c r="BW10516" s="33">
        <v>95.625</v>
      </c>
      <c r="BX10516" s="33">
        <v>94.5</v>
      </c>
      <c r="BY10516" s="33">
        <v>89.625</v>
      </c>
      <c r="BZ10516" s="33">
        <v>82.75</v>
      </c>
      <c r="CA10516" s="33">
        <v>77.75</v>
      </c>
      <c r="CB10516" s="33">
        <v>75.375</v>
      </c>
      <c r="CC10516" s="33">
        <v>73.625</v>
      </c>
      <c r="DC10516" s="9">
        <v>30.95814</v>
      </c>
      <c r="DD10516" s="9">
        <v>0</v>
      </c>
    </row>
    <row r="10517" spans="1:108" x14ac:dyDescent="0.25">
      <c r="A10517" s="9" t="s">
        <v>42</v>
      </c>
      <c r="B10517" s="9" t="s">
        <v>31</v>
      </c>
      <c r="C10517" s="9" t="s">
        <v>3</v>
      </c>
      <c r="D10517" s="9" t="s">
        <v>41</v>
      </c>
      <c r="E10517" s="9" t="s">
        <v>38</v>
      </c>
      <c r="F10517" s="9">
        <v>2023</v>
      </c>
      <c r="G10517" s="9">
        <v>6</v>
      </c>
      <c r="H10517" s="9"/>
      <c r="BF10517" s="33">
        <v>73.125</v>
      </c>
      <c r="BG10517" s="33">
        <v>71.375</v>
      </c>
      <c r="BH10517" s="33">
        <v>70.5</v>
      </c>
      <c r="BI10517" s="33">
        <v>69</v>
      </c>
      <c r="BJ10517" s="33">
        <v>68.25</v>
      </c>
      <c r="BK10517" s="33">
        <v>67.125</v>
      </c>
      <c r="BL10517" s="33">
        <v>67.875</v>
      </c>
      <c r="BM10517" s="33">
        <v>71.25</v>
      </c>
      <c r="BN10517" s="33">
        <v>75</v>
      </c>
      <c r="BO10517" s="33">
        <v>79.875</v>
      </c>
      <c r="BP10517" s="33">
        <v>83.875</v>
      </c>
      <c r="BQ10517" s="33">
        <v>87.75</v>
      </c>
      <c r="BR10517" s="33">
        <v>91.125</v>
      </c>
      <c r="BS10517" s="33">
        <v>93.875</v>
      </c>
      <c r="BT10517" s="33">
        <v>95.5</v>
      </c>
      <c r="BU10517" s="33">
        <v>97.25</v>
      </c>
      <c r="BV10517" s="33">
        <v>98.125</v>
      </c>
      <c r="BW10517" s="33">
        <v>98.375</v>
      </c>
      <c r="BX10517" s="33">
        <v>97.25</v>
      </c>
      <c r="BY10517" s="33">
        <v>93.5</v>
      </c>
      <c r="BZ10517" s="33">
        <v>87</v>
      </c>
      <c r="CA10517" s="33">
        <v>82.125</v>
      </c>
      <c r="CB10517" s="33">
        <v>78.375</v>
      </c>
      <c r="CC10517" s="33">
        <v>76</v>
      </c>
      <c r="DC10517" s="9">
        <v>30.95814</v>
      </c>
      <c r="DD10517" s="9">
        <v>0</v>
      </c>
    </row>
    <row r="10518" spans="1:108" x14ac:dyDescent="0.25">
      <c r="A10518" s="9" t="s">
        <v>42</v>
      </c>
      <c r="B10518" s="9" t="s">
        <v>31</v>
      </c>
      <c r="C10518" s="9" t="s">
        <v>3</v>
      </c>
      <c r="D10518" s="9" t="s">
        <v>41</v>
      </c>
      <c r="E10518" s="9" t="s">
        <v>38</v>
      </c>
      <c r="F10518" s="9">
        <v>2023</v>
      </c>
      <c r="G10518" s="9">
        <v>7</v>
      </c>
      <c r="H10518" s="9"/>
      <c r="BF10518" s="33">
        <v>80.75</v>
      </c>
      <c r="BG10518" s="33">
        <v>76.375</v>
      </c>
      <c r="BH10518" s="33">
        <v>74.5</v>
      </c>
      <c r="BI10518" s="33">
        <v>73.375</v>
      </c>
      <c r="BJ10518" s="33">
        <v>72.625</v>
      </c>
      <c r="BK10518" s="33">
        <v>72.25</v>
      </c>
      <c r="BL10518" s="33">
        <v>72</v>
      </c>
      <c r="BM10518" s="33">
        <v>75.625</v>
      </c>
      <c r="BN10518" s="33">
        <v>79.25</v>
      </c>
      <c r="BO10518" s="33">
        <v>83.25</v>
      </c>
      <c r="BP10518" s="33">
        <v>87.375</v>
      </c>
      <c r="BQ10518" s="33">
        <v>90.5</v>
      </c>
      <c r="BR10518" s="33">
        <v>94.25</v>
      </c>
      <c r="BS10518" s="33">
        <v>97.125</v>
      </c>
      <c r="BT10518" s="33">
        <v>99.75</v>
      </c>
      <c r="BU10518" s="33">
        <v>101</v>
      </c>
      <c r="BV10518" s="33">
        <v>103</v>
      </c>
      <c r="BW10518" s="33">
        <v>103.625</v>
      </c>
      <c r="BX10518" s="33">
        <v>103.625</v>
      </c>
      <c r="BY10518" s="33">
        <v>100.625</v>
      </c>
      <c r="BZ10518" s="33">
        <v>93.375</v>
      </c>
      <c r="CA10518" s="33">
        <v>87.375</v>
      </c>
      <c r="CB10518" s="33">
        <v>84.375</v>
      </c>
      <c r="CC10518" s="33">
        <v>82.25</v>
      </c>
      <c r="DC10518" s="9">
        <v>30.95814</v>
      </c>
      <c r="DD10518" s="9">
        <v>0</v>
      </c>
    </row>
    <row r="10519" spans="1:108" x14ac:dyDescent="0.25">
      <c r="A10519" s="9" t="s">
        <v>42</v>
      </c>
      <c r="B10519" s="9" t="s">
        <v>31</v>
      </c>
      <c r="C10519" s="9" t="s">
        <v>3</v>
      </c>
      <c r="D10519" s="9" t="s">
        <v>41</v>
      </c>
      <c r="E10519" s="9" t="s">
        <v>38</v>
      </c>
      <c r="F10519" s="9">
        <v>2023</v>
      </c>
      <c r="G10519" s="9">
        <v>8</v>
      </c>
      <c r="H10519" s="9"/>
      <c r="BF10519" s="33">
        <v>75.25</v>
      </c>
      <c r="BG10519" s="33">
        <v>73.625</v>
      </c>
      <c r="BH10519" s="33">
        <v>71.5</v>
      </c>
      <c r="BI10519" s="33">
        <v>70.25</v>
      </c>
      <c r="BJ10519" s="33">
        <v>69</v>
      </c>
      <c r="BK10519" s="33">
        <v>68.375</v>
      </c>
      <c r="BL10519" s="33">
        <v>67.875</v>
      </c>
      <c r="BM10519" s="33">
        <v>73.25</v>
      </c>
      <c r="BN10519" s="33">
        <v>78.125</v>
      </c>
      <c r="BO10519" s="33">
        <v>82.375</v>
      </c>
      <c r="BP10519" s="33">
        <v>87</v>
      </c>
      <c r="BQ10519" s="33">
        <v>91.75</v>
      </c>
      <c r="BR10519" s="33">
        <v>95.375</v>
      </c>
      <c r="BS10519" s="33">
        <v>98</v>
      </c>
      <c r="BT10519" s="33">
        <v>101</v>
      </c>
      <c r="BU10519" s="33">
        <v>103.125</v>
      </c>
      <c r="BV10519" s="33">
        <v>104</v>
      </c>
      <c r="BW10519" s="33">
        <v>103.125</v>
      </c>
      <c r="BX10519" s="33">
        <v>101.375</v>
      </c>
      <c r="BY10519" s="33">
        <v>96.625</v>
      </c>
      <c r="BZ10519" s="33">
        <v>89</v>
      </c>
      <c r="CA10519" s="33">
        <v>84.875</v>
      </c>
      <c r="CB10519" s="33">
        <v>81.375</v>
      </c>
      <c r="CC10519" s="33">
        <v>79.125</v>
      </c>
      <c r="DC10519" s="9">
        <v>30.95814</v>
      </c>
      <c r="DD10519" s="9">
        <v>0</v>
      </c>
    </row>
    <row r="10520" spans="1:108" x14ac:dyDescent="0.25">
      <c r="A10520" s="9" t="s">
        <v>42</v>
      </c>
      <c r="B10520" s="9" t="s">
        <v>31</v>
      </c>
      <c r="C10520" s="9" t="s">
        <v>3</v>
      </c>
      <c r="D10520" s="9" t="s">
        <v>41</v>
      </c>
      <c r="E10520" s="9" t="s">
        <v>38</v>
      </c>
      <c r="F10520" s="9">
        <v>2023</v>
      </c>
      <c r="G10520" s="9">
        <v>9</v>
      </c>
      <c r="H10520" s="9"/>
      <c r="BF10520" s="33">
        <v>69.125</v>
      </c>
      <c r="BG10520" s="33">
        <v>67.25</v>
      </c>
      <c r="BH10520" s="33">
        <v>66.25</v>
      </c>
      <c r="BI10520" s="33">
        <v>64.25</v>
      </c>
      <c r="BJ10520" s="33">
        <v>63.5</v>
      </c>
      <c r="BK10520" s="33">
        <v>61.875</v>
      </c>
      <c r="BL10520" s="33">
        <v>60.375</v>
      </c>
      <c r="BM10520" s="33">
        <v>62.5</v>
      </c>
      <c r="BN10520" s="33">
        <v>68.875</v>
      </c>
      <c r="BO10520" s="33">
        <v>75.75</v>
      </c>
      <c r="BP10520" s="33">
        <v>81.125</v>
      </c>
      <c r="BQ10520" s="33">
        <v>86.375</v>
      </c>
      <c r="BR10520" s="33">
        <v>89.625</v>
      </c>
      <c r="BS10520" s="33">
        <v>92.875</v>
      </c>
      <c r="BT10520" s="33">
        <v>95</v>
      </c>
      <c r="BU10520" s="33">
        <v>96.25</v>
      </c>
      <c r="BV10520" s="33">
        <v>96.75</v>
      </c>
      <c r="BW10520" s="33">
        <v>96.125</v>
      </c>
      <c r="BX10520" s="33">
        <v>92.375</v>
      </c>
      <c r="BY10520" s="33">
        <v>85.125</v>
      </c>
      <c r="BZ10520" s="33">
        <v>79.875</v>
      </c>
      <c r="CA10520" s="33">
        <v>75.375</v>
      </c>
      <c r="CB10520" s="33">
        <v>72.25</v>
      </c>
      <c r="CC10520" s="33">
        <v>70.5</v>
      </c>
      <c r="DC10520" s="9">
        <v>30.95814</v>
      </c>
      <c r="DD10520" s="9">
        <v>0</v>
      </c>
    </row>
    <row r="10521" spans="1:108" x14ac:dyDescent="0.25">
      <c r="A10521" s="9" t="s">
        <v>42</v>
      </c>
      <c r="B10521" s="9" t="s">
        <v>31</v>
      </c>
      <c r="C10521" s="9" t="s">
        <v>3</v>
      </c>
      <c r="D10521" s="9" t="s">
        <v>41</v>
      </c>
      <c r="E10521" s="9" t="s">
        <v>38</v>
      </c>
      <c r="F10521" s="9">
        <v>2023</v>
      </c>
      <c r="G10521" s="9">
        <v>10</v>
      </c>
      <c r="H10521" s="9"/>
      <c r="BF10521" s="33">
        <v>65.375</v>
      </c>
      <c r="BG10521" s="33">
        <v>63.5</v>
      </c>
      <c r="BH10521" s="33">
        <v>62.125</v>
      </c>
      <c r="BI10521" s="33">
        <v>61.625</v>
      </c>
      <c r="BJ10521" s="33">
        <v>60.625</v>
      </c>
      <c r="BK10521" s="33">
        <v>60.5</v>
      </c>
      <c r="BL10521" s="33">
        <v>58.75</v>
      </c>
      <c r="BM10521" s="33">
        <v>58</v>
      </c>
      <c r="BN10521" s="33">
        <v>63.125</v>
      </c>
      <c r="BO10521" s="33">
        <v>70.25</v>
      </c>
      <c r="BP10521" s="33">
        <v>76.375</v>
      </c>
      <c r="BQ10521" s="33">
        <v>81.75</v>
      </c>
      <c r="BR10521" s="33">
        <v>85.75</v>
      </c>
      <c r="BS10521" s="33">
        <v>89.125</v>
      </c>
      <c r="BT10521" s="33">
        <v>91.625</v>
      </c>
      <c r="BU10521" s="33">
        <v>92.5</v>
      </c>
      <c r="BV10521" s="33">
        <v>92.5</v>
      </c>
      <c r="BW10521" s="33">
        <v>91</v>
      </c>
      <c r="BX10521" s="33">
        <v>85.5</v>
      </c>
      <c r="BY10521" s="33">
        <v>78.625</v>
      </c>
      <c r="BZ10521" s="33">
        <v>76.375</v>
      </c>
      <c r="CA10521" s="33">
        <v>72.375</v>
      </c>
      <c r="CB10521" s="33">
        <v>69.5</v>
      </c>
      <c r="CC10521" s="33">
        <v>67.25</v>
      </c>
      <c r="DC10521" s="9">
        <v>30.95814</v>
      </c>
      <c r="DD10521" s="9">
        <v>0</v>
      </c>
    </row>
    <row r="10522" spans="1:108" x14ac:dyDescent="0.25">
      <c r="A10522" s="9" t="s">
        <v>42</v>
      </c>
      <c r="B10522" s="9" t="s">
        <v>31</v>
      </c>
      <c r="C10522" s="9" t="s">
        <v>3</v>
      </c>
      <c r="D10522" s="9" t="s">
        <v>41</v>
      </c>
      <c r="E10522" s="9" t="s">
        <v>38</v>
      </c>
      <c r="F10522" s="9">
        <v>2024</v>
      </c>
      <c r="G10522" s="9">
        <v>5</v>
      </c>
      <c r="H10522" s="9"/>
      <c r="BF10522" s="33">
        <v>71</v>
      </c>
      <c r="BG10522" s="33">
        <v>68.625</v>
      </c>
      <c r="BH10522" s="33">
        <v>66.75</v>
      </c>
      <c r="BI10522" s="33">
        <v>65.375</v>
      </c>
      <c r="BJ10522" s="33">
        <v>65.875</v>
      </c>
      <c r="BK10522" s="33">
        <v>62.75</v>
      </c>
      <c r="BL10522" s="33">
        <v>63.625</v>
      </c>
      <c r="BM10522" s="33">
        <v>68.875</v>
      </c>
      <c r="BN10522" s="33">
        <v>73.625</v>
      </c>
      <c r="BO10522" s="33">
        <v>78</v>
      </c>
      <c r="BP10522" s="33">
        <v>81.875</v>
      </c>
      <c r="BQ10522" s="33">
        <v>85.375</v>
      </c>
      <c r="BR10522" s="33">
        <v>87.875</v>
      </c>
      <c r="BS10522" s="33">
        <v>90.625</v>
      </c>
      <c r="BT10522" s="33">
        <v>93</v>
      </c>
      <c r="BU10522" s="33">
        <v>94.625</v>
      </c>
      <c r="BV10522" s="33">
        <v>95.5</v>
      </c>
      <c r="BW10522" s="33">
        <v>95.625</v>
      </c>
      <c r="BX10522" s="33">
        <v>94.5</v>
      </c>
      <c r="BY10522" s="33">
        <v>89.625</v>
      </c>
      <c r="BZ10522" s="33">
        <v>82.75</v>
      </c>
      <c r="CA10522" s="33">
        <v>77.75</v>
      </c>
      <c r="CB10522" s="33">
        <v>75.375</v>
      </c>
      <c r="CC10522" s="33">
        <v>73.625</v>
      </c>
      <c r="DC10522" s="9">
        <v>30.95814</v>
      </c>
      <c r="DD10522" s="9">
        <v>0</v>
      </c>
    </row>
    <row r="10523" spans="1:108" x14ac:dyDescent="0.25">
      <c r="A10523" s="9" t="s">
        <v>42</v>
      </c>
      <c r="B10523" s="9" t="s">
        <v>31</v>
      </c>
      <c r="C10523" s="9" t="s">
        <v>3</v>
      </c>
      <c r="D10523" s="9" t="s">
        <v>41</v>
      </c>
      <c r="E10523" s="9" t="s">
        <v>38</v>
      </c>
      <c r="F10523" s="9">
        <v>2024</v>
      </c>
      <c r="G10523" s="9">
        <v>6</v>
      </c>
      <c r="H10523" s="9"/>
      <c r="BF10523" s="33">
        <v>73.125</v>
      </c>
      <c r="BG10523" s="33">
        <v>71.375</v>
      </c>
      <c r="BH10523" s="33">
        <v>70.5</v>
      </c>
      <c r="BI10523" s="33">
        <v>69</v>
      </c>
      <c r="BJ10523" s="33">
        <v>68.25</v>
      </c>
      <c r="BK10523" s="33">
        <v>67.125</v>
      </c>
      <c r="BL10523" s="33">
        <v>67.875</v>
      </c>
      <c r="BM10523" s="33">
        <v>71.25</v>
      </c>
      <c r="BN10523" s="33">
        <v>75</v>
      </c>
      <c r="BO10523" s="33">
        <v>79.875</v>
      </c>
      <c r="BP10523" s="33">
        <v>83.875</v>
      </c>
      <c r="BQ10523" s="33">
        <v>87.75</v>
      </c>
      <c r="BR10523" s="33">
        <v>91.125</v>
      </c>
      <c r="BS10523" s="33">
        <v>93.875</v>
      </c>
      <c r="BT10523" s="33">
        <v>95.5</v>
      </c>
      <c r="BU10523" s="33">
        <v>97.25</v>
      </c>
      <c r="BV10523" s="33">
        <v>98.125</v>
      </c>
      <c r="BW10523" s="33">
        <v>98.375</v>
      </c>
      <c r="BX10523" s="33">
        <v>97.25</v>
      </c>
      <c r="BY10523" s="33">
        <v>93.5</v>
      </c>
      <c r="BZ10523" s="33">
        <v>87</v>
      </c>
      <c r="CA10523" s="33">
        <v>82.125</v>
      </c>
      <c r="CB10523" s="33">
        <v>78.375</v>
      </c>
      <c r="CC10523" s="33">
        <v>76</v>
      </c>
      <c r="DC10523" s="9">
        <v>30.95814</v>
      </c>
      <c r="DD10523" s="9">
        <v>0</v>
      </c>
    </row>
    <row r="10524" spans="1:108" x14ac:dyDescent="0.25">
      <c r="A10524" s="9" t="s">
        <v>42</v>
      </c>
      <c r="B10524" s="9" t="s">
        <v>31</v>
      </c>
      <c r="C10524" s="9" t="s">
        <v>3</v>
      </c>
      <c r="D10524" s="9" t="s">
        <v>41</v>
      </c>
      <c r="E10524" s="9" t="s">
        <v>38</v>
      </c>
      <c r="F10524" s="9">
        <v>2024</v>
      </c>
      <c r="G10524" s="9">
        <v>7</v>
      </c>
      <c r="H10524" s="9"/>
      <c r="BF10524" s="33">
        <v>80.75</v>
      </c>
      <c r="BG10524" s="33">
        <v>76.375</v>
      </c>
      <c r="BH10524" s="33">
        <v>74.5</v>
      </c>
      <c r="BI10524" s="33">
        <v>73.375</v>
      </c>
      <c r="BJ10524" s="33">
        <v>72.625</v>
      </c>
      <c r="BK10524" s="33">
        <v>72.25</v>
      </c>
      <c r="BL10524" s="33">
        <v>72</v>
      </c>
      <c r="BM10524" s="33">
        <v>75.625</v>
      </c>
      <c r="BN10524" s="33">
        <v>79.25</v>
      </c>
      <c r="BO10524" s="33">
        <v>83.25</v>
      </c>
      <c r="BP10524" s="33">
        <v>87.375</v>
      </c>
      <c r="BQ10524" s="33">
        <v>90.5</v>
      </c>
      <c r="BR10524" s="33">
        <v>94.25</v>
      </c>
      <c r="BS10524" s="33">
        <v>97.125</v>
      </c>
      <c r="BT10524" s="33">
        <v>99.75</v>
      </c>
      <c r="BU10524" s="33">
        <v>101</v>
      </c>
      <c r="BV10524" s="33">
        <v>103</v>
      </c>
      <c r="BW10524" s="33">
        <v>103.625</v>
      </c>
      <c r="BX10524" s="33">
        <v>103.625</v>
      </c>
      <c r="BY10524" s="33">
        <v>100.625</v>
      </c>
      <c r="BZ10524" s="33">
        <v>93.375</v>
      </c>
      <c r="CA10524" s="33">
        <v>87.375</v>
      </c>
      <c r="CB10524" s="33">
        <v>84.375</v>
      </c>
      <c r="CC10524" s="33">
        <v>82.25</v>
      </c>
      <c r="DC10524" s="9">
        <v>30.95814</v>
      </c>
      <c r="DD10524" s="9">
        <v>0</v>
      </c>
    </row>
    <row r="10525" spans="1:108" x14ac:dyDescent="0.25">
      <c r="A10525" s="9" t="s">
        <v>42</v>
      </c>
      <c r="B10525" s="9" t="s">
        <v>31</v>
      </c>
      <c r="C10525" s="9" t="s">
        <v>3</v>
      </c>
      <c r="D10525" s="9" t="s">
        <v>41</v>
      </c>
      <c r="E10525" s="9" t="s">
        <v>38</v>
      </c>
      <c r="F10525" s="9">
        <v>2024</v>
      </c>
      <c r="G10525" s="9">
        <v>8</v>
      </c>
      <c r="H10525" s="9"/>
      <c r="BF10525" s="33">
        <v>75.25</v>
      </c>
      <c r="BG10525" s="33">
        <v>73.625</v>
      </c>
      <c r="BH10525" s="33">
        <v>71.5</v>
      </c>
      <c r="BI10525" s="33">
        <v>70.25</v>
      </c>
      <c r="BJ10525" s="33">
        <v>69</v>
      </c>
      <c r="BK10525" s="33">
        <v>68.375</v>
      </c>
      <c r="BL10525" s="33">
        <v>67.875</v>
      </c>
      <c r="BM10525" s="33">
        <v>73.25</v>
      </c>
      <c r="BN10525" s="33">
        <v>78.125</v>
      </c>
      <c r="BO10525" s="33">
        <v>82.375</v>
      </c>
      <c r="BP10525" s="33">
        <v>87</v>
      </c>
      <c r="BQ10525" s="33">
        <v>91.75</v>
      </c>
      <c r="BR10525" s="33">
        <v>95.375</v>
      </c>
      <c r="BS10525" s="33">
        <v>98</v>
      </c>
      <c r="BT10525" s="33">
        <v>101</v>
      </c>
      <c r="BU10525" s="33">
        <v>103.125</v>
      </c>
      <c r="BV10525" s="33">
        <v>104</v>
      </c>
      <c r="BW10525" s="33">
        <v>103.125</v>
      </c>
      <c r="BX10525" s="33">
        <v>101.375</v>
      </c>
      <c r="BY10525" s="33">
        <v>96.625</v>
      </c>
      <c r="BZ10525" s="33">
        <v>89</v>
      </c>
      <c r="CA10525" s="33">
        <v>84.875</v>
      </c>
      <c r="CB10525" s="33">
        <v>81.375</v>
      </c>
      <c r="CC10525" s="33">
        <v>79.125</v>
      </c>
      <c r="DC10525" s="9">
        <v>30.95814</v>
      </c>
      <c r="DD10525" s="9">
        <v>0</v>
      </c>
    </row>
    <row r="10526" spans="1:108" x14ac:dyDescent="0.25">
      <c r="A10526" s="9" t="s">
        <v>42</v>
      </c>
      <c r="B10526" s="9" t="s">
        <v>31</v>
      </c>
      <c r="C10526" s="9" t="s">
        <v>3</v>
      </c>
      <c r="D10526" s="9" t="s">
        <v>41</v>
      </c>
      <c r="E10526" s="9" t="s">
        <v>38</v>
      </c>
      <c r="F10526" s="9">
        <v>2024</v>
      </c>
      <c r="G10526" s="9">
        <v>9</v>
      </c>
      <c r="H10526" s="9"/>
      <c r="BF10526" s="33">
        <v>69.125</v>
      </c>
      <c r="BG10526" s="33">
        <v>67.25</v>
      </c>
      <c r="BH10526" s="33">
        <v>66.25</v>
      </c>
      <c r="BI10526" s="33">
        <v>64.25</v>
      </c>
      <c r="BJ10526" s="33">
        <v>63.5</v>
      </c>
      <c r="BK10526" s="33">
        <v>61.875</v>
      </c>
      <c r="BL10526" s="33">
        <v>60.375</v>
      </c>
      <c r="BM10526" s="33">
        <v>62.5</v>
      </c>
      <c r="BN10526" s="33">
        <v>68.875</v>
      </c>
      <c r="BO10526" s="33">
        <v>75.75</v>
      </c>
      <c r="BP10526" s="33">
        <v>81.125</v>
      </c>
      <c r="BQ10526" s="33">
        <v>86.375</v>
      </c>
      <c r="BR10526" s="33">
        <v>89.625</v>
      </c>
      <c r="BS10526" s="33">
        <v>92.875</v>
      </c>
      <c r="BT10526" s="33">
        <v>95</v>
      </c>
      <c r="BU10526" s="33">
        <v>96.25</v>
      </c>
      <c r="BV10526" s="33">
        <v>96.75</v>
      </c>
      <c r="BW10526" s="33">
        <v>96.125</v>
      </c>
      <c r="BX10526" s="33">
        <v>92.375</v>
      </c>
      <c r="BY10526" s="33">
        <v>85.125</v>
      </c>
      <c r="BZ10526" s="33">
        <v>79.875</v>
      </c>
      <c r="CA10526" s="33">
        <v>75.375</v>
      </c>
      <c r="CB10526" s="33">
        <v>72.25</v>
      </c>
      <c r="CC10526" s="33">
        <v>70.5</v>
      </c>
      <c r="DC10526" s="9">
        <v>30.95814</v>
      </c>
      <c r="DD10526" s="9">
        <v>0</v>
      </c>
    </row>
    <row r="10527" spans="1:108" x14ac:dyDescent="0.25">
      <c r="A10527" s="9" t="s">
        <v>42</v>
      </c>
      <c r="B10527" s="9" t="s">
        <v>31</v>
      </c>
      <c r="C10527" s="9" t="s">
        <v>3</v>
      </c>
      <c r="D10527" s="9" t="s">
        <v>41</v>
      </c>
      <c r="E10527" s="9" t="s">
        <v>38</v>
      </c>
      <c r="F10527" s="9">
        <v>2024</v>
      </c>
      <c r="G10527" s="9">
        <v>10</v>
      </c>
      <c r="H10527" s="9"/>
      <c r="BF10527" s="33">
        <v>65.375</v>
      </c>
      <c r="BG10527" s="33">
        <v>63.5</v>
      </c>
      <c r="BH10527" s="33">
        <v>62.125</v>
      </c>
      <c r="BI10527" s="33">
        <v>61.625</v>
      </c>
      <c r="BJ10527" s="33">
        <v>60.625</v>
      </c>
      <c r="BK10527" s="33">
        <v>60.5</v>
      </c>
      <c r="BL10527" s="33">
        <v>58.75</v>
      </c>
      <c r="BM10527" s="33">
        <v>58</v>
      </c>
      <c r="BN10527" s="33">
        <v>63.125</v>
      </c>
      <c r="BO10527" s="33">
        <v>70.25</v>
      </c>
      <c r="BP10527" s="33">
        <v>76.375</v>
      </c>
      <c r="BQ10527" s="33">
        <v>81.75</v>
      </c>
      <c r="BR10527" s="33">
        <v>85.75</v>
      </c>
      <c r="BS10527" s="33">
        <v>89.125</v>
      </c>
      <c r="BT10527" s="33">
        <v>91.625</v>
      </c>
      <c r="BU10527" s="33">
        <v>92.5</v>
      </c>
      <c r="BV10527" s="33">
        <v>92.5</v>
      </c>
      <c r="BW10527" s="33">
        <v>91</v>
      </c>
      <c r="BX10527" s="33">
        <v>85.5</v>
      </c>
      <c r="BY10527" s="33">
        <v>78.625</v>
      </c>
      <c r="BZ10527" s="33">
        <v>76.375</v>
      </c>
      <c r="CA10527" s="33">
        <v>72.375</v>
      </c>
      <c r="CB10527" s="33">
        <v>69.5</v>
      </c>
      <c r="CC10527" s="33">
        <v>67.25</v>
      </c>
      <c r="DC10527" s="9">
        <v>30.95814</v>
      </c>
      <c r="DD10527" s="9">
        <v>0</v>
      </c>
    </row>
    <row r="10528" spans="1:108" x14ac:dyDescent="0.25">
      <c r="A10528" s="9" t="s">
        <v>42</v>
      </c>
      <c r="B10528" s="9" t="s">
        <v>31</v>
      </c>
      <c r="C10528" s="9" t="s">
        <v>3</v>
      </c>
      <c r="D10528" s="9" t="s">
        <v>41</v>
      </c>
      <c r="E10528" s="9" t="s">
        <v>38</v>
      </c>
      <c r="F10528" s="9">
        <v>2025</v>
      </c>
      <c r="G10528" s="9">
        <v>5</v>
      </c>
      <c r="H10528" s="9"/>
      <c r="BF10528" s="33">
        <v>71</v>
      </c>
      <c r="BG10528" s="33">
        <v>68.625</v>
      </c>
      <c r="BH10528" s="33">
        <v>66.75</v>
      </c>
      <c r="BI10528" s="33">
        <v>65.375</v>
      </c>
      <c r="BJ10528" s="33">
        <v>65.875</v>
      </c>
      <c r="BK10528" s="33">
        <v>62.75</v>
      </c>
      <c r="BL10528" s="33">
        <v>63.625</v>
      </c>
      <c r="BM10528" s="33">
        <v>68.875</v>
      </c>
      <c r="BN10528" s="33">
        <v>73.625</v>
      </c>
      <c r="BO10528" s="33">
        <v>78</v>
      </c>
      <c r="BP10528" s="33">
        <v>81.875</v>
      </c>
      <c r="BQ10528" s="33">
        <v>85.375</v>
      </c>
      <c r="BR10528" s="33">
        <v>87.875</v>
      </c>
      <c r="BS10528" s="33">
        <v>90.625</v>
      </c>
      <c r="BT10528" s="33">
        <v>93</v>
      </c>
      <c r="BU10528" s="33">
        <v>94.625</v>
      </c>
      <c r="BV10528" s="33">
        <v>95.5</v>
      </c>
      <c r="BW10528" s="33">
        <v>95.625</v>
      </c>
      <c r="BX10528" s="33">
        <v>94.5</v>
      </c>
      <c r="BY10528" s="33">
        <v>89.625</v>
      </c>
      <c r="BZ10528" s="33">
        <v>82.75</v>
      </c>
      <c r="CA10528" s="33">
        <v>77.75</v>
      </c>
      <c r="CB10528" s="33">
        <v>75.375</v>
      </c>
      <c r="CC10528" s="33">
        <v>73.625</v>
      </c>
      <c r="DC10528" s="9">
        <v>30.95814</v>
      </c>
      <c r="DD10528" s="9">
        <v>0</v>
      </c>
    </row>
    <row r="10529" spans="1:108" x14ac:dyDescent="0.25">
      <c r="A10529" s="9" t="s">
        <v>42</v>
      </c>
      <c r="B10529" s="9" t="s">
        <v>31</v>
      </c>
      <c r="C10529" s="9" t="s">
        <v>3</v>
      </c>
      <c r="D10529" s="9" t="s">
        <v>41</v>
      </c>
      <c r="E10529" s="9" t="s">
        <v>38</v>
      </c>
      <c r="F10529" s="9">
        <v>2025</v>
      </c>
      <c r="G10529" s="9">
        <v>6</v>
      </c>
      <c r="H10529" s="9"/>
      <c r="BF10529" s="33">
        <v>73.125</v>
      </c>
      <c r="BG10529" s="33">
        <v>71.375</v>
      </c>
      <c r="BH10529" s="33">
        <v>70.5</v>
      </c>
      <c r="BI10529" s="33">
        <v>69</v>
      </c>
      <c r="BJ10529" s="33">
        <v>68.25</v>
      </c>
      <c r="BK10529" s="33">
        <v>67.125</v>
      </c>
      <c r="BL10529" s="33">
        <v>67.875</v>
      </c>
      <c r="BM10529" s="33">
        <v>71.25</v>
      </c>
      <c r="BN10529" s="33">
        <v>75</v>
      </c>
      <c r="BO10529" s="33">
        <v>79.875</v>
      </c>
      <c r="BP10529" s="33">
        <v>83.875</v>
      </c>
      <c r="BQ10529" s="33">
        <v>87.75</v>
      </c>
      <c r="BR10529" s="33">
        <v>91.125</v>
      </c>
      <c r="BS10529" s="33">
        <v>93.875</v>
      </c>
      <c r="BT10529" s="33">
        <v>95.5</v>
      </c>
      <c r="BU10529" s="33">
        <v>97.25</v>
      </c>
      <c r="BV10529" s="33">
        <v>98.125</v>
      </c>
      <c r="BW10529" s="33">
        <v>98.375</v>
      </c>
      <c r="BX10529" s="33">
        <v>97.25</v>
      </c>
      <c r="BY10529" s="33">
        <v>93.5</v>
      </c>
      <c r="BZ10529" s="33">
        <v>87</v>
      </c>
      <c r="CA10529" s="33">
        <v>82.125</v>
      </c>
      <c r="CB10529" s="33">
        <v>78.375</v>
      </c>
      <c r="CC10529" s="33">
        <v>76</v>
      </c>
      <c r="DC10529" s="9">
        <v>30.95814</v>
      </c>
      <c r="DD10529" s="9">
        <v>0</v>
      </c>
    </row>
    <row r="10530" spans="1:108" x14ac:dyDescent="0.25">
      <c r="A10530" s="9" t="s">
        <v>42</v>
      </c>
      <c r="B10530" s="9" t="s">
        <v>31</v>
      </c>
      <c r="C10530" s="9" t="s">
        <v>3</v>
      </c>
      <c r="D10530" s="9" t="s">
        <v>41</v>
      </c>
      <c r="E10530" s="9" t="s">
        <v>38</v>
      </c>
      <c r="F10530" s="9">
        <v>2025</v>
      </c>
      <c r="G10530" s="9">
        <v>7</v>
      </c>
      <c r="H10530" s="9"/>
      <c r="BF10530" s="33">
        <v>80.75</v>
      </c>
      <c r="BG10530" s="33">
        <v>76.375</v>
      </c>
      <c r="BH10530" s="33">
        <v>74.5</v>
      </c>
      <c r="BI10530" s="33">
        <v>73.375</v>
      </c>
      <c r="BJ10530" s="33">
        <v>72.625</v>
      </c>
      <c r="BK10530" s="33">
        <v>72.25</v>
      </c>
      <c r="BL10530" s="33">
        <v>72</v>
      </c>
      <c r="BM10530" s="33">
        <v>75.625</v>
      </c>
      <c r="BN10530" s="33">
        <v>79.25</v>
      </c>
      <c r="BO10530" s="33">
        <v>83.25</v>
      </c>
      <c r="BP10530" s="33">
        <v>87.375</v>
      </c>
      <c r="BQ10530" s="33">
        <v>90.5</v>
      </c>
      <c r="BR10530" s="33">
        <v>94.25</v>
      </c>
      <c r="BS10530" s="33">
        <v>97.125</v>
      </c>
      <c r="BT10530" s="33">
        <v>99.75</v>
      </c>
      <c r="BU10530" s="33">
        <v>101</v>
      </c>
      <c r="BV10530" s="33">
        <v>103</v>
      </c>
      <c r="BW10530" s="33">
        <v>103.625</v>
      </c>
      <c r="BX10530" s="33">
        <v>103.625</v>
      </c>
      <c r="BY10530" s="33">
        <v>100.625</v>
      </c>
      <c r="BZ10530" s="33">
        <v>93.375</v>
      </c>
      <c r="CA10530" s="33">
        <v>87.375</v>
      </c>
      <c r="CB10530" s="33">
        <v>84.375</v>
      </c>
      <c r="CC10530" s="33">
        <v>82.25</v>
      </c>
      <c r="DC10530" s="9">
        <v>30.95814</v>
      </c>
      <c r="DD10530" s="9">
        <v>0</v>
      </c>
    </row>
    <row r="10531" spans="1:108" x14ac:dyDescent="0.25">
      <c r="A10531" s="9" t="s">
        <v>42</v>
      </c>
      <c r="B10531" s="9" t="s">
        <v>31</v>
      </c>
      <c r="C10531" s="9" t="s">
        <v>3</v>
      </c>
      <c r="D10531" s="9" t="s">
        <v>41</v>
      </c>
      <c r="E10531" s="9" t="s">
        <v>38</v>
      </c>
      <c r="F10531" s="9">
        <v>2025</v>
      </c>
      <c r="G10531" s="9">
        <v>8</v>
      </c>
      <c r="H10531" s="9"/>
      <c r="BF10531" s="33">
        <v>75.25</v>
      </c>
      <c r="BG10531" s="33">
        <v>73.625</v>
      </c>
      <c r="BH10531" s="33">
        <v>71.5</v>
      </c>
      <c r="BI10531" s="33">
        <v>70.25</v>
      </c>
      <c r="BJ10531" s="33">
        <v>69</v>
      </c>
      <c r="BK10531" s="33">
        <v>68.375</v>
      </c>
      <c r="BL10531" s="33">
        <v>67.875</v>
      </c>
      <c r="BM10531" s="33">
        <v>73.25</v>
      </c>
      <c r="BN10531" s="33">
        <v>78.125</v>
      </c>
      <c r="BO10531" s="33">
        <v>82.375</v>
      </c>
      <c r="BP10531" s="33">
        <v>87</v>
      </c>
      <c r="BQ10531" s="33">
        <v>91.75</v>
      </c>
      <c r="BR10531" s="33">
        <v>95.375</v>
      </c>
      <c r="BS10531" s="33">
        <v>98</v>
      </c>
      <c r="BT10531" s="33">
        <v>101</v>
      </c>
      <c r="BU10531" s="33">
        <v>103.125</v>
      </c>
      <c r="BV10531" s="33">
        <v>104</v>
      </c>
      <c r="BW10531" s="33">
        <v>103.125</v>
      </c>
      <c r="BX10531" s="33">
        <v>101.375</v>
      </c>
      <c r="BY10531" s="33">
        <v>96.625</v>
      </c>
      <c r="BZ10531" s="33">
        <v>89</v>
      </c>
      <c r="CA10531" s="33">
        <v>84.875</v>
      </c>
      <c r="CB10531" s="33">
        <v>81.375</v>
      </c>
      <c r="CC10531" s="33">
        <v>79.125</v>
      </c>
      <c r="DC10531" s="9">
        <v>30.95814</v>
      </c>
      <c r="DD10531" s="9">
        <v>0</v>
      </c>
    </row>
    <row r="10532" spans="1:108" x14ac:dyDescent="0.25">
      <c r="A10532" s="9" t="s">
        <v>42</v>
      </c>
      <c r="B10532" s="9" t="s">
        <v>31</v>
      </c>
      <c r="C10532" s="9" t="s">
        <v>3</v>
      </c>
      <c r="D10532" s="9" t="s">
        <v>41</v>
      </c>
      <c r="E10532" s="9" t="s">
        <v>38</v>
      </c>
      <c r="F10532" s="9">
        <v>2025</v>
      </c>
      <c r="G10532" s="9">
        <v>9</v>
      </c>
      <c r="H10532" s="9"/>
      <c r="BF10532" s="33">
        <v>69.125</v>
      </c>
      <c r="BG10532" s="33">
        <v>67.25</v>
      </c>
      <c r="BH10532" s="33">
        <v>66.25</v>
      </c>
      <c r="BI10532" s="33">
        <v>64.25</v>
      </c>
      <c r="BJ10532" s="33">
        <v>63.5</v>
      </c>
      <c r="BK10532" s="33">
        <v>61.875</v>
      </c>
      <c r="BL10532" s="33">
        <v>60.375</v>
      </c>
      <c r="BM10532" s="33">
        <v>62.5</v>
      </c>
      <c r="BN10532" s="33">
        <v>68.875</v>
      </c>
      <c r="BO10532" s="33">
        <v>75.75</v>
      </c>
      <c r="BP10532" s="33">
        <v>81.125</v>
      </c>
      <c r="BQ10532" s="33">
        <v>86.375</v>
      </c>
      <c r="BR10532" s="33">
        <v>89.625</v>
      </c>
      <c r="BS10532" s="33">
        <v>92.875</v>
      </c>
      <c r="BT10532" s="33">
        <v>95</v>
      </c>
      <c r="BU10532" s="33">
        <v>96.25</v>
      </c>
      <c r="BV10532" s="33">
        <v>96.75</v>
      </c>
      <c r="BW10532" s="33">
        <v>96.125</v>
      </c>
      <c r="BX10532" s="33">
        <v>92.375</v>
      </c>
      <c r="BY10532" s="33">
        <v>85.125</v>
      </c>
      <c r="BZ10532" s="33">
        <v>79.875</v>
      </c>
      <c r="CA10532" s="33">
        <v>75.375</v>
      </c>
      <c r="CB10532" s="33">
        <v>72.25</v>
      </c>
      <c r="CC10532" s="33">
        <v>70.5</v>
      </c>
      <c r="DC10532" s="9">
        <v>30.95814</v>
      </c>
      <c r="DD10532" s="9">
        <v>0</v>
      </c>
    </row>
    <row r="10533" spans="1:108" x14ac:dyDescent="0.25">
      <c r="A10533" s="9" t="s">
        <v>42</v>
      </c>
      <c r="B10533" s="9" t="s">
        <v>31</v>
      </c>
      <c r="C10533" s="9" t="s">
        <v>3</v>
      </c>
      <c r="D10533" s="9" t="s">
        <v>41</v>
      </c>
      <c r="E10533" s="9" t="s">
        <v>38</v>
      </c>
      <c r="F10533" s="9">
        <v>2025</v>
      </c>
      <c r="G10533" s="9">
        <v>10</v>
      </c>
      <c r="H10533" s="9"/>
      <c r="BF10533" s="33">
        <v>65.375</v>
      </c>
      <c r="BG10533" s="33">
        <v>63.5</v>
      </c>
      <c r="BH10533" s="33">
        <v>62.125</v>
      </c>
      <c r="BI10533" s="33">
        <v>61.625</v>
      </c>
      <c r="BJ10533" s="33">
        <v>60.625</v>
      </c>
      <c r="BK10533" s="33">
        <v>60.5</v>
      </c>
      <c r="BL10533" s="33">
        <v>58.75</v>
      </c>
      <c r="BM10533" s="33">
        <v>58</v>
      </c>
      <c r="BN10533" s="33">
        <v>63.125</v>
      </c>
      <c r="BO10533" s="33">
        <v>70.25</v>
      </c>
      <c r="BP10533" s="33">
        <v>76.375</v>
      </c>
      <c r="BQ10533" s="33">
        <v>81.75</v>
      </c>
      <c r="BR10533" s="33">
        <v>85.75</v>
      </c>
      <c r="BS10533" s="33">
        <v>89.125</v>
      </c>
      <c r="BT10533" s="33">
        <v>91.625</v>
      </c>
      <c r="BU10533" s="33">
        <v>92.5</v>
      </c>
      <c r="BV10533" s="33">
        <v>92.5</v>
      </c>
      <c r="BW10533" s="33">
        <v>91</v>
      </c>
      <c r="BX10533" s="33">
        <v>85.5</v>
      </c>
      <c r="BY10533" s="33">
        <v>78.625</v>
      </c>
      <c r="BZ10533" s="33">
        <v>76.375</v>
      </c>
      <c r="CA10533" s="33">
        <v>72.375</v>
      </c>
      <c r="CB10533" s="33">
        <v>69.5</v>
      </c>
      <c r="CC10533" s="33">
        <v>67.25</v>
      </c>
      <c r="DC10533" s="9">
        <v>30.95814</v>
      </c>
      <c r="DD10533" s="9">
        <v>0</v>
      </c>
    </row>
    <row r="10534" spans="1:108" x14ac:dyDescent="0.25">
      <c r="A10534" s="9" t="s">
        <v>42</v>
      </c>
      <c r="B10534" s="9" t="s">
        <v>31</v>
      </c>
      <c r="C10534" s="9" t="s">
        <v>3</v>
      </c>
      <c r="D10534" s="9" t="s">
        <v>41</v>
      </c>
      <c r="E10534" s="9" t="s">
        <v>38</v>
      </c>
      <c r="F10534" s="9">
        <v>2026</v>
      </c>
      <c r="G10534" s="9">
        <v>5</v>
      </c>
      <c r="H10534" s="9"/>
      <c r="BF10534" s="33">
        <v>71</v>
      </c>
      <c r="BG10534" s="33">
        <v>68.625</v>
      </c>
      <c r="BH10534" s="33">
        <v>66.75</v>
      </c>
      <c r="BI10534" s="33">
        <v>65.375</v>
      </c>
      <c r="BJ10534" s="33">
        <v>65.875</v>
      </c>
      <c r="BK10534" s="33">
        <v>62.75</v>
      </c>
      <c r="BL10534" s="33">
        <v>63.625</v>
      </c>
      <c r="BM10534" s="33">
        <v>68.875</v>
      </c>
      <c r="BN10534" s="33">
        <v>73.625</v>
      </c>
      <c r="BO10534" s="33">
        <v>78</v>
      </c>
      <c r="BP10534" s="33">
        <v>81.875</v>
      </c>
      <c r="BQ10534" s="33">
        <v>85.375</v>
      </c>
      <c r="BR10534" s="33">
        <v>87.875</v>
      </c>
      <c r="BS10534" s="33">
        <v>90.625</v>
      </c>
      <c r="BT10534" s="33">
        <v>93</v>
      </c>
      <c r="BU10534" s="33">
        <v>94.625</v>
      </c>
      <c r="BV10534" s="33">
        <v>95.5</v>
      </c>
      <c r="BW10534" s="33">
        <v>95.625</v>
      </c>
      <c r="BX10534" s="33">
        <v>94.5</v>
      </c>
      <c r="BY10534" s="33">
        <v>89.625</v>
      </c>
      <c r="BZ10534" s="33">
        <v>82.75</v>
      </c>
      <c r="CA10534" s="33">
        <v>77.75</v>
      </c>
      <c r="CB10534" s="33">
        <v>75.375</v>
      </c>
      <c r="CC10534" s="33">
        <v>73.625</v>
      </c>
      <c r="DC10534" s="9">
        <v>30.95814</v>
      </c>
      <c r="DD10534" s="9">
        <v>0</v>
      </c>
    </row>
    <row r="10535" spans="1:108" x14ac:dyDescent="0.25">
      <c r="A10535" s="9" t="s">
        <v>42</v>
      </c>
      <c r="B10535" s="9" t="s">
        <v>31</v>
      </c>
      <c r="C10535" s="9" t="s">
        <v>3</v>
      </c>
      <c r="D10535" s="9" t="s">
        <v>41</v>
      </c>
      <c r="E10535" s="9" t="s">
        <v>38</v>
      </c>
      <c r="F10535" s="9">
        <v>2026</v>
      </c>
      <c r="G10535" s="9">
        <v>6</v>
      </c>
      <c r="H10535" s="9"/>
      <c r="BF10535" s="33">
        <v>73.125</v>
      </c>
      <c r="BG10535" s="33">
        <v>71.375</v>
      </c>
      <c r="BH10535" s="33">
        <v>70.5</v>
      </c>
      <c r="BI10535" s="33">
        <v>69</v>
      </c>
      <c r="BJ10535" s="33">
        <v>68.25</v>
      </c>
      <c r="BK10535" s="33">
        <v>67.125</v>
      </c>
      <c r="BL10535" s="33">
        <v>67.875</v>
      </c>
      <c r="BM10535" s="33">
        <v>71.25</v>
      </c>
      <c r="BN10535" s="33">
        <v>75</v>
      </c>
      <c r="BO10535" s="33">
        <v>79.875</v>
      </c>
      <c r="BP10535" s="33">
        <v>83.875</v>
      </c>
      <c r="BQ10535" s="33">
        <v>87.75</v>
      </c>
      <c r="BR10535" s="33">
        <v>91.125</v>
      </c>
      <c r="BS10535" s="33">
        <v>93.875</v>
      </c>
      <c r="BT10535" s="33">
        <v>95.5</v>
      </c>
      <c r="BU10535" s="33">
        <v>97.25</v>
      </c>
      <c r="BV10535" s="33">
        <v>98.125</v>
      </c>
      <c r="BW10535" s="33">
        <v>98.375</v>
      </c>
      <c r="BX10535" s="33">
        <v>97.25</v>
      </c>
      <c r="BY10535" s="33">
        <v>93.5</v>
      </c>
      <c r="BZ10535" s="33">
        <v>87</v>
      </c>
      <c r="CA10535" s="33">
        <v>82.125</v>
      </c>
      <c r="CB10535" s="33">
        <v>78.375</v>
      </c>
      <c r="CC10535" s="33">
        <v>76</v>
      </c>
      <c r="DC10535" s="9">
        <v>30.95814</v>
      </c>
      <c r="DD10535" s="9">
        <v>0</v>
      </c>
    </row>
    <row r="10536" spans="1:108" x14ac:dyDescent="0.25">
      <c r="A10536" s="9" t="s">
        <v>42</v>
      </c>
      <c r="B10536" s="9" t="s">
        <v>31</v>
      </c>
      <c r="C10536" s="9" t="s">
        <v>3</v>
      </c>
      <c r="D10536" s="9" t="s">
        <v>41</v>
      </c>
      <c r="E10536" s="9" t="s">
        <v>38</v>
      </c>
      <c r="F10536" s="9">
        <v>2026</v>
      </c>
      <c r="G10536" s="9">
        <v>7</v>
      </c>
      <c r="H10536" s="9"/>
      <c r="BF10536" s="33">
        <v>80.75</v>
      </c>
      <c r="BG10536" s="33">
        <v>76.375</v>
      </c>
      <c r="BH10536" s="33">
        <v>74.5</v>
      </c>
      <c r="BI10536" s="33">
        <v>73.375</v>
      </c>
      <c r="BJ10536" s="33">
        <v>72.625</v>
      </c>
      <c r="BK10536" s="33">
        <v>72.25</v>
      </c>
      <c r="BL10536" s="33">
        <v>72</v>
      </c>
      <c r="BM10536" s="33">
        <v>75.625</v>
      </c>
      <c r="BN10536" s="33">
        <v>79.25</v>
      </c>
      <c r="BO10536" s="33">
        <v>83.25</v>
      </c>
      <c r="BP10536" s="33">
        <v>87.375</v>
      </c>
      <c r="BQ10536" s="33">
        <v>90.5</v>
      </c>
      <c r="BR10536" s="33">
        <v>94.25</v>
      </c>
      <c r="BS10536" s="33">
        <v>97.125</v>
      </c>
      <c r="BT10536" s="33">
        <v>99.75</v>
      </c>
      <c r="BU10536" s="33">
        <v>101</v>
      </c>
      <c r="BV10536" s="33">
        <v>103</v>
      </c>
      <c r="BW10536" s="33">
        <v>103.625</v>
      </c>
      <c r="BX10536" s="33">
        <v>103.625</v>
      </c>
      <c r="BY10536" s="33">
        <v>100.625</v>
      </c>
      <c r="BZ10536" s="33">
        <v>93.375</v>
      </c>
      <c r="CA10536" s="33">
        <v>87.375</v>
      </c>
      <c r="CB10536" s="33">
        <v>84.375</v>
      </c>
      <c r="CC10536" s="33">
        <v>82.25</v>
      </c>
      <c r="DC10536" s="9">
        <v>30.95814</v>
      </c>
      <c r="DD10536" s="9">
        <v>0</v>
      </c>
    </row>
    <row r="10537" spans="1:108" x14ac:dyDescent="0.25">
      <c r="A10537" s="9" t="s">
        <v>42</v>
      </c>
      <c r="B10537" s="9" t="s">
        <v>31</v>
      </c>
      <c r="C10537" s="9" t="s">
        <v>3</v>
      </c>
      <c r="D10537" s="9" t="s">
        <v>41</v>
      </c>
      <c r="E10537" s="9" t="s">
        <v>38</v>
      </c>
      <c r="F10537" s="9">
        <v>2026</v>
      </c>
      <c r="G10537" s="9">
        <v>8</v>
      </c>
      <c r="H10537" s="9"/>
      <c r="BF10537" s="33">
        <v>75.25</v>
      </c>
      <c r="BG10537" s="33">
        <v>73.625</v>
      </c>
      <c r="BH10537" s="33">
        <v>71.5</v>
      </c>
      <c r="BI10537" s="33">
        <v>70.25</v>
      </c>
      <c r="BJ10537" s="33">
        <v>69</v>
      </c>
      <c r="BK10537" s="33">
        <v>68.375</v>
      </c>
      <c r="BL10537" s="33">
        <v>67.875</v>
      </c>
      <c r="BM10537" s="33">
        <v>73.25</v>
      </c>
      <c r="BN10537" s="33">
        <v>78.125</v>
      </c>
      <c r="BO10537" s="33">
        <v>82.375</v>
      </c>
      <c r="BP10537" s="33">
        <v>87</v>
      </c>
      <c r="BQ10537" s="33">
        <v>91.75</v>
      </c>
      <c r="BR10537" s="33">
        <v>95.375</v>
      </c>
      <c r="BS10537" s="33">
        <v>98</v>
      </c>
      <c r="BT10537" s="33">
        <v>101</v>
      </c>
      <c r="BU10537" s="33">
        <v>103.125</v>
      </c>
      <c r="BV10537" s="33">
        <v>104</v>
      </c>
      <c r="BW10537" s="33">
        <v>103.125</v>
      </c>
      <c r="BX10537" s="33">
        <v>101.375</v>
      </c>
      <c r="BY10537" s="33">
        <v>96.625</v>
      </c>
      <c r="BZ10537" s="33">
        <v>89</v>
      </c>
      <c r="CA10537" s="33">
        <v>84.875</v>
      </c>
      <c r="CB10537" s="33">
        <v>81.375</v>
      </c>
      <c r="CC10537" s="33">
        <v>79.125</v>
      </c>
      <c r="DC10537" s="9">
        <v>30.95814</v>
      </c>
      <c r="DD10537" s="9">
        <v>0</v>
      </c>
    </row>
    <row r="10538" spans="1:108" x14ac:dyDescent="0.25">
      <c r="A10538" s="9" t="s">
        <v>42</v>
      </c>
      <c r="B10538" s="9" t="s">
        <v>31</v>
      </c>
      <c r="C10538" s="9" t="s">
        <v>3</v>
      </c>
      <c r="D10538" s="9" t="s">
        <v>41</v>
      </c>
      <c r="E10538" s="9" t="s">
        <v>38</v>
      </c>
      <c r="F10538" s="9">
        <v>2026</v>
      </c>
      <c r="G10538" s="9">
        <v>9</v>
      </c>
      <c r="H10538" s="9"/>
      <c r="BF10538" s="33">
        <v>69.125</v>
      </c>
      <c r="BG10538" s="33">
        <v>67.25</v>
      </c>
      <c r="BH10538" s="33">
        <v>66.25</v>
      </c>
      <c r="BI10538" s="33">
        <v>64.25</v>
      </c>
      <c r="BJ10538" s="33">
        <v>63.5</v>
      </c>
      <c r="BK10538" s="33">
        <v>61.875</v>
      </c>
      <c r="BL10538" s="33">
        <v>60.375</v>
      </c>
      <c r="BM10538" s="33">
        <v>62.5</v>
      </c>
      <c r="BN10538" s="33">
        <v>68.875</v>
      </c>
      <c r="BO10538" s="33">
        <v>75.75</v>
      </c>
      <c r="BP10538" s="33">
        <v>81.125</v>
      </c>
      <c r="BQ10538" s="33">
        <v>86.375</v>
      </c>
      <c r="BR10538" s="33">
        <v>89.625</v>
      </c>
      <c r="BS10538" s="33">
        <v>92.875</v>
      </c>
      <c r="BT10538" s="33">
        <v>95</v>
      </c>
      <c r="BU10538" s="33">
        <v>96.25</v>
      </c>
      <c r="BV10538" s="33">
        <v>96.75</v>
      </c>
      <c r="BW10538" s="33">
        <v>96.125</v>
      </c>
      <c r="BX10538" s="33">
        <v>92.375</v>
      </c>
      <c r="BY10538" s="33">
        <v>85.125</v>
      </c>
      <c r="BZ10538" s="33">
        <v>79.875</v>
      </c>
      <c r="CA10538" s="33">
        <v>75.375</v>
      </c>
      <c r="CB10538" s="33">
        <v>72.25</v>
      </c>
      <c r="CC10538" s="33">
        <v>70.5</v>
      </c>
      <c r="DC10538" s="9">
        <v>30.95814</v>
      </c>
      <c r="DD10538" s="9">
        <v>0</v>
      </c>
    </row>
    <row r="10539" spans="1:108" x14ac:dyDescent="0.25">
      <c r="A10539" s="9" t="s">
        <v>42</v>
      </c>
      <c r="B10539" s="9" t="s">
        <v>31</v>
      </c>
      <c r="C10539" s="9" t="s">
        <v>3</v>
      </c>
      <c r="D10539" s="9" t="s">
        <v>41</v>
      </c>
      <c r="E10539" s="9" t="s">
        <v>38</v>
      </c>
      <c r="F10539" s="9">
        <v>2026</v>
      </c>
      <c r="G10539" s="9">
        <v>10</v>
      </c>
      <c r="H10539" s="9"/>
      <c r="BF10539" s="33">
        <v>65.375</v>
      </c>
      <c r="BG10539" s="33">
        <v>63.5</v>
      </c>
      <c r="BH10539" s="33">
        <v>62.125</v>
      </c>
      <c r="BI10539" s="33">
        <v>61.625</v>
      </c>
      <c r="BJ10539" s="33">
        <v>60.625</v>
      </c>
      <c r="BK10539" s="33">
        <v>60.5</v>
      </c>
      <c r="BL10539" s="33">
        <v>58.75</v>
      </c>
      <c r="BM10539" s="33">
        <v>58</v>
      </c>
      <c r="BN10539" s="33">
        <v>63.125</v>
      </c>
      <c r="BO10539" s="33">
        <v>70.25</v>
      </c>
      <c r="BP10539" s="33">
        <v>76.375</v>
      </c>
      <c r="BQ10539" s="33">
        <v>81.75</v>
      </c>
      <c r="BR10539" s="33">
        <v>85.75</v>
      </c>
      <c r="BS10539" s="33">
        <v>89.125</v>
      </c>
      <c r="BT10539" s="33">
        <v>91.625</v>
      </c>
      <c r="BU10539" s="33">
        <v>92.5</v>
      </c>
      <c r="BV10539" s="33">
        <v>92.5</v>
      </c>
      <c r="BW10539" s="33">
        <v>91</v>
      </c>
      <c r="BX10539" s="33">
        <v>85.5</v>
      </c>
      <c r="BY10539" s="33">
        <v>78.625</v>
      </c>
      <c r="BZ10539" s="33">
        <v>76.375</v>
      </c>
      <c r="CA10539" s="33">
        <v>72.375</v>
      </c>
      <c r="CB10539" s="33">
        <v>69.5</v>
      </c>
      <c r="CC10539" s="33">
        <v>67.25</v>
      </c>
      <c r="DC10539" s="9">
        <v>30.95814</v>
      </c>
      <c r="DD10539" s="9">
        <v>0</v>
      </c>
    </row>
    <row r="10540" spans="1:108" x14ac:dyDescent="0.25">
      <c r="A10540" s="9" t="s">
        <v>42</v>
      </c>
      <c r="B10540" s="9" t="s">
        <v>31</v>
      </c>
      <c r="C10540" s="9" t="s">
        <v>3</v>
      </c>
      <c r="D10540" s="9" t="s">
        <v>41</v>
      </c>
      <c r="E10540" s="9" t="s">
        <v>36</v>
      </c>
      <c r="F10540" s="9">
        <v>2016</v>
      </c>
      <c r="H10540" s="9"/>
      <c r="BF10540" s="33">
        <v>74.5625</v>
      </c>
      <c r="BG10540" s="33">
        <v>72.15625</v>
      </c>
      <c r="BH10540" s="33">
        <v>70.6875</v>
      </c>
      <c r="BI10540" s="33">
        <v>69.21875</v>
      </c>
      <c r="BJ10540" s="33">
        <v>68.34375</v>
      </c>
      <c r="BK10540" s="33">
        <v>67.40625</v>
      </c>
      <c r="BL10540" s="33">
        <v>67.03125</v>
      </c>
      <c r="BM10540" s="33">
        <v>70.65625</v>
      </c>
      <c r="BN10540" s="33">
        <v>75.3125</v>
      </c>
      <c r="BO10540" s="33">
        <v>80.3125</v>
      </c>
      <c r="BP10540" s="33">
        <v>84.84375</v>
      </c>
      <c r="BQ10540" s="33">
        <v>89.09375</v>
      </c>
      <c r="BR10540" s="33">
        <v>92.59375</v>
      </c>
      <c r="BS10540" s="33">
        <v>95.46875</v>
      </c>
      <c r="BT10540" s="33">
        <v>97.8125</v>
      </c>
      <c r="BU10540" s="33">
        <v>99.40625</v>
      </c>
      <c r="BV10540" s="33">
        <v>100.4688</v>
      </c>
      <c r="BW10540" s="33">
        <v>100.3125</v>
      </c>
      <c r="BX10540" s="33">
        <v>98.65625</v>
      </c>
      <c r="BY10540" s="33">
        <v>93.96875</v>
      </c>
      <c r="BZ10540" s="33">
        <v>87.3125</v>
      </c>
      <c r="CA10540" s="33">
        <v>82.4375</v>
      </c>
      <c r="CB10540" s="33">
        <v>79.09375</v>
      </c>
      <c r="CC10540" s="33">
        <v>76.96875</v>
      </c>
      <c r="DC10540" s="9">
        <v>30.95814</v>
      </c>
      <c r="DD10540" s="9">
        <v>0</v>
      </c>
    </row>
    <row r="10541" spans="1:108" x14ac:dyDescent="0.25">
      <c r="A10541" s="9" t="s">
        <v>42</v>
      </c>
      <c r="B10541" s="9" t="s">
        <v>31</v>
      </c>
      <c r="C10541" s="9" t="s">
        <v>3</v>
      </c>
      <c r="D10541" s="9" t="s">
        <v>41</v>
      </c>
      <c r="E10541" s="9" t="s">
        <v>36</v>
      </c>
      <c r="F10541" s="9">
        <v>2017</v>
      </c>
      <c r="H10541" s="9"/>
      <c r="BF10541" s="33">
        <v>74.5625</v>
      </c>
      <c r="BG10541" s="33">
        <v>72.15625</v>
      </c>
      <c r="BH10541" s="33">
        <v>70.6875</v>
      </c>
      <c r="BI10541" s="33">
        <v>69.21875</v>
      </c>
      <c r="BJ10541" s="33">
        <v>68.34375</v>
      </c>
      <c r="BK10541" s="33">
        <v>67.40625</v>
      </c>
      <c r="BL10541" s="33">
        <v>67.03125</v>
      </c>
      <c r="BM10541" s="33">
        <v>70.65625</v>
      </c>
      <c r="BN10541" s="33">
        <v>75.3125</v>
      </c>
      <c r="BO10541" s="33">
        <v>80.3125</v>
      </c>
      <c r="BP10541" s="33">
        <v>84.84375</v>
      </c>
      <c r="BQ10541" s="33">
        <v>89.09375</v>
      </c>
      <c r="BR10541" s="33">
        <v>92.59375</v>
      </c>
      <c r="BS10541" s="33">
        <v>95.46875</v>
      </c>
      <c r="BT10541" s="33">
        <v>97.8125</v>
      </c>
      <c r="BU10541" s="33">
        <v>99.40625</v>
      </c>
      <c r="BV10541" s="33">
        <v>100.4688</v>
      </c>
      <c r="BW10541" s="33">
        <v>100.3125</v>
      </c>
      <c r="BX10541" s="33">
        <v>98.65625</v>
      </c>
      <c r="BY10541" s="33">
        <v>93.96875</v>
      </c>
      <c r="BZ10541" s="33">
        <v>87.3125</v>
      </c>
      <c r="CA10541" s="33">
        <v>82.4375</v>
      </c>
      <c r="CB10541" s="33">
        <v>79.09375</v>
      </c>
      <c r="CC10541" s="33">
        <v>76.96875</v>
      </c>
      <c r="DC10541" s="9">
        <v>30.95814</v>
      </c>
      <c r="DD10541" s="9">
        <v>0</v>
      </c>
    </row>
    <row r="10542" spans="1:108" x14ac:dyDescent="0.25">
      <c r="A10542" s="9" t="s">
        <v>42</v>
      </c>
      <c r="B10542" s="9" t="s">
        <v>31</v>
      </c>
      <c r="C10542" s="9" t="s">
        <v>3</v>
      </c>
      <c r="D10542" s="9" t="s">
        <v>41</v>
      </c>
      <c r="E10542" s="9" t="s">
        <v>36</v>
      </c>
      <c r="F10542" s="9">
        <v>2018</v>
      </c>
      <c r="H10542" s="9"/>
      <c r="BF10542" s="33">
        <v>74.5625</v>
      </c>
      <c r="BG10542" s="33">
        <v>72.15625</v>
      </c>
      <c r="BH10542" s="33">
        <v>70.6875</v>
      </c>
      <c r="BI10542" s="33">
        <v>69.21875</v>
      </c>
      <c r="BJ10542" s="33">
        <v>68.34375</v>
      </c>
      <c r="BK10542" s="33">
        <v>67.40625</v>
      </c>
      <c r="BL10542" s="33">
        <v>67.03125</v>
      </c>
      <c r="BM10542" s="33">
        <v>70.65625</v>
      </c>
      <c r="BN10542" s="33">
        <v>75.3125</v>
      </c>
      <c r="BO10542" s="33">
        <v>80.3125</v>
      </c>
      <c r="BP10542" s="33">
        <v>84.84375</v>
      </c>
      <c r="BQ10542" s="33">
        <v>89.09375</v>
      </c>
      <c r="BR10542" s="33">
        <v>92.59375</v>
      </c>
      <c r="BS10542" s="33">
        <v>95.46875</v>
      </c>
      <c r="BT10542" s="33">
        <v>97.8125</v>
      </c>
      <c r="BU10542" s="33">
        <v>99.40625</v>
      </c>
      <c r="BV10542" s="33">
        <v>100.4688</v>
      </c>
      <c r="BW10542" s="33">
        <v>100.3125</v>
      </c>
      <c r="BX10542" s="33">
        <v>98.65625</v>
      </c>
      <c r="BY10542" s="33">
        <v>93.96875</v>
      </c>
      <c r="BZ10542" s="33">
        <v>87.3125</v>
      </c>
      <c r="CA10542" s="33">
        <v>82.4375</v>
      </c>
      <c r="CB10542" s="33">
        <v>79.09375</v>
      </c>
      <c r="CC10542" s="33">
        <v>76.96875</v>
      </c>
      <c r="DC10542" s="9">
        <v>30.95814</v>
      </c>
      <c r="DD10542" s="9">
        <v>0</v>
      </c>
    </row>
    <row r="10543" spans="1:108" x14ac:dyDescent="0.25">
      <c r="A10543" s="9" t="s">
        <v>42</v>
      </c>
      <c r="B10543" s="9" t="s">
        <v>31</v>
      </c>
      <c r="C10543" s="9" t="s">
        <v>3</v>
      </c>
      <c r="D10543" s="9" t="s">
        <v>41</v>
      </c>
      <c r="E10543" s="9" t="s">
        <v>36</v>
      </c>
      <c r="F10543" s="9">
        <v>2019</v>
      </c>
      <c r="H10543" s="9"/>
      <c r="BF10543" s="33">
        <v>74.5625</v>
      </c>
      <c r="BG10543" s="33">
        <v>72.15625</v>
      </c>
      <c r="BH10543" s="33">
        <v>70.6875</v>
      </c>
      <c r="BI10543" s="33">
        <v>69.21875</v>
      </c>
      <c r="BJ10543" s="33">
        <v>68.34375</v>
      </c>
      <c r="BK10543" s="33">
        <v>67.40625</v>
      </c>
      <c r="BL10543" s="33">
        <v>67.03125</v>
      </c>
      <c r="BM10543" s="33">
        <v>70.65625</v>
      </c>
      <c r="BN10543" s="33">
        <v>75.3125</v>
      </c>
      <c r="BO10543" s="33">
        <v>80.3125</v>
      </c>
      <c r="BP10543" s="33">
        <v>84.84375</v>
      </c>
      <c r="BQ10543" s="33">
        <v>89.09375</v>
      </c>
      <c r="BR10543" s="33">
        <v>92.59375</v>
      </c>
      <c r="BS10543" s="33">
        <v>95.46875</v>
      </c>
      <c r="BT10543" s="33">
        <v>97.8125</v>
      </c>
      <c r="BU10543" s="33">
        <v>99.40625</v>
      </c>
      <c r="BV10543" s="33">
        <v>100.4688</v>
      </c>
      <c r="BW10543" s="33">
        <v>100.3125</v>
      </c>
      <c r="BX10543" s="33">
        <v>98.65625</v>
      </c>
      <c r="BY10543" s="33">
        <v>93.96875</v>
      </c>
      <c r="BZ10543" s="33">
        <v>87.3125</v>
      </c>
      <c r="CA10543" s="33">
        <v>82.4375</v>
      </c>
      <c r="CB10543" s="33">
        <v>79.09375</v>
      </c>
      <c r="CC10543" s="33">
        <v>76.96875</v>
      </c>
      <c r="DC10543" s="9">
        <v>30.95814</v>
      </c>
      <c r="DD10543" s="9">
        <v>0</v>
      </c>
    </row>
    <row r="10544" spans="1:108" x14ac:dyDescent="0.25">
      <c r="A10544" s="9" t="s">
        <v>42</v>
      </c>
      <c r="B10544" s="9" t="s">
        <v>31</v>
      </c>
      <c r="C10544" s="9" t="s">
        <v>3</v>
      </c>
      <c r="D10544" s="9" t="s">
        <v>41</v>
      </c>
      <c r="E10544" s="9" t="s">
        <v>36</v>
      </c>
      <c r="F10544" s="9">
        <v>2020</v>
      </c>
      <c r="H10544" s="9"/>
      <c r="BF10544" s="33">
        <v>74.5625</v>
      </c>
      <c r="BG10544" s="33">
        <v>72.15625</v>
      </c>
      <c r="BH10544" s="33">
        <v>70.6875</v>
      </c>
      <c r="BI10544" s="33">
        <v>69.21875</v>
      </c>
      <c r="BJ10544" s="33">
        <v>68.34375</v>
      </c>
      <c r="BK10544" s="33">
        <v>67.40625</v>
      </c>
      <c r="BL10544" s="33">
        <v>67.03125</v>
      </c>
      <c r="BM10544" s="33">
        <v>70.65625</v>
      </c>
      <c r="BN10544" s="33">
        <v>75.3125</v>
      </c>
      <c r="BO10544" s="33">
        <v>80.3125</v>
      </c>
      <c r="BP10544" s="33">
        <v>84.84375</v>
      </c>
      <c r="BQ10544" s="33">
        <v>89.09375</v>
      </c>
      <c r="BR10544" s="33">
        <v>92.59375</v>
      </c>
      <c r="BS10544" s="33">
        <v>95.46875</v>
      </c>
      <c r="BT10544" s="33">
        <v>97.8125</v>
      </c>
      <c r="BU10544" s="33">
        <v>99.40625</v>
      </c>
      <c r="BV10544" s="33">
        <v>100.4688</v>
      </c>
      <c r="BW10544" s="33">
        <v>100.3125</v>
      </c>
      <c r="BX10544" s="33">
        <v>98.65625</v>
      </c>
      <c r="BY10544" s="33">
        <v>93.96875</v>
      </c>
      <c r="BZ10544" s="33">
        <v>87.3125</v>
      </c>
      <c r="CA10544" s="33">
        <v>82.4375</v>
      </c>
      <c r="CB10544" s="33">
        <v>79.09375</v>
      </c>
      <c r="CC10544" s="33">
        <v>76.96875</v>
      </c>
      <c r="DC10544" s="9">
        <v>30.95814</v>
      </c>
      <c r="DD10544" s="9">
        <v>0</v>
      </c>
    </row>
    <row r="10545" spans="1:108" x14ac:dyDescent="0.25">
      <c r="A10545" s="9" t="s">
        <v>42</v>
      </c>
      <c r="B10545" s="9" t="s">
        <v>31</v>
      </c>
      <c r="C10545" s="9" t="s">
        <v>3</v>
      </c>
      <c r="D10545" s="9" t="s">
        <v>41</v>
      </c>
      <c r="E10545" s="9" t="s">
        <v>36</v>
      </c>
      <c r="F10545" s="9">
        <v>2021</v>
      </c>
      <c r="H10545" s="9"/>
      <c r="BF10545" s="33">
        <v>74.5625</v>
      </c>
      <c r="BG10545" s="33">
        <v>72.15625</v>
      </c>
      <c r="BH10545" s="33">
        <v>70.6875</v>
      </c>
      <c r="BI10545" s="33">
        <v>69.21875</v>
      </c>
      <c r="BJ10545" s="33">
        <v>68.34375</v>
      </c>
      <c r="BK10545" s="33">
        <v>67.40625</v>
      </c>
      <c r="BL10545" s="33">
        <v>67.03125</v>
      </c>
      <c r="BM10545" s="33">
        <v>70.65625</v>
      </c>
      <c r="BN10545" s="33">
        <v>75.3125</v>
      </c>
      <c r="BO10545" s="33">
        <v>80.3125</v>
      </c>
      <c r="BP10545" s="33">
        <v>84.84375</v>
      </c>
      <c r="BQ10545" s="33">
        <v>89.09375</v>
      </c>
      <c r="BR10545" s="33">
        <v>92.59375</v>
      </c>
      <c r="BS10545" s="33">
        <v>95.46875</v>
      </c>
      <c r="BT10545" s="33">
        <v>97.8125</v>
      </c>
      <c r="BU10545" s="33">
        <v>99.40625</v>
      </c>
      <c r="BV10545" s="33">
        <v>100.4688</v>
      </c>
      <c r="BW10545" s="33">
        <v>100.3125</v>
      </c>
      <c r="BX10545" s="33">
        <v>98.65625</v>
      </c>
      <c r="BY10545" s="33">
        <v>93.96875</v>
      </c>
      <c r="BZ10545" s="33">
        <v>87.3125</v>
      </c>
      <c r="CA10545" s="33">
        <v>82.4375</v>
      </c>
      <c r="CB10545" s="33">
        <v>79.09375</v>
      </c>
      <c r="CC10545" s="33">
        <v>76.96875</v>
      </c>
      <c r="DC10545" s="9">
        <v>30.95814</v>
      </c>
      <c r="DD10545" s="9">
        <v>0</v>
      </c>
    </row>
    <row r="10546" spans="1:108" x14ac:dyDescent="0.25">
      <c r="A10546" s="9" t="s">
        <v>42</v>
      </c>
      <c r="B10546" s="9" t="s">
        <v>31</v>
      </c>
      <c r="C10546" s="9" t="s">
        <v>3</v>
      </c>
      <c r="D10546" s="9" t="s">
        <v>41</v>
      </c>
      <c r="E10546" s="9" t="s">
        <v>36</v>
      </c>
      <c r="F10546" s="9">
        <v>2022</v>
      </c>
      <c r="H10546" s="9"/>
      <c r="BF10546" s="33">
        <v>74.5625</v>
      </c>
      <c r="BG10546" s="33">
        <v>72.15625</v>
      </c>
      <c r="BH10546" s="33">
        <v>70.6875</v>
      </c>
      <c r="BI10546" s="33">
        <v>69.21875</v>
      </c>
      <c r="BJ10546" s="33">
        <v>68.34375</v>
      </c>
      <c r="BK10546" s="33">
        <v>67.40625</v>
      </c>
      <c r="BL10546" s="33">
        <v>67.03125</v>
      </c>
      <c r="BM10546" s="33">
        <v>70.65625</v>
      </c>
      <c r="BN10546" s="33">
        <v>75.3125</v>
      </c>
      <c r="BO10546" s="33">
        <v>80.3125</v>
      </c>
      <c r="BP10546" s="33">
        <v>84.84375</v>
      </c>
      <c r="BQ10546" s="33">
        <v>89.09375</v>
      </c>
      <c r="BR10546" s="33">
        <v>92.59375</v>
      </c>
      <c r="BS10546" s="33">
        <v>95.46875</v>
      </c>
      <c r="BT10546" s="33">
        <v>97.8125</v>
      </c>
      <c r="BU10546" s="33">
        <v>99.40625</v>
      </c>
      <c r="BV10546" s="33">
        <v>100.4688</v>
      </c>
      <c r="BW10546" s="33">
        <v>100.3125</v>
      </c>
      <c r="BX10546" s="33">
        <v>98.65625</v>
      </c>
      <c r="BY10546" s="33">
        <v>93.96875</v>
      </c>
      <c r="BZ10546" s="33">
        <v>87.3125</v>
      </c>
      <c r="CA10546" s="33">
        <v>82.4375</v>
      </c>
      <c r="CB10546" s="33">
        <v>79.09375</v>
      </c>
      <c r="CC10546" s="33">
        <v>76.96875</v>
      </c>
      <c r="DC10546" s="9">
        <v>30.95814</v>
      </c>
      <c r="DD10546" s="9">
        <v>0</v>
      </c>
    </row>
    <row r="10547" spans="1:108" x14ac:dyDescent="0.25">
      <c r="A10547" s="9" t="s">
        <v>42</v>
      </c>
      <c r="B10547" s="9" t="s">
        <v>31</v>
      </c>
      <c r="C10547" s="9" t="s">
        <v>3</v>
      </c>
      <c r="D10547" s="9" t="s">
        <v>41</v>
      </c>
      <c r="E10547" s="9" t="s">
        <v>36</v>
      </c>
      <c r="F10547" s="9">
        <v>2023</v>
      </c>
      <c r="H10547" s="9"/>
      <c r="BF10547" s="33">
        <v>74.5625</v>
      </c>
      <c r="BG10547" s="33">
        <v>72.15625</v>
      </c>
      <c r="BH10547" s="33">
        <v>70.6875</v>
      </c>
      <c r="BI10547" s="33">
        <v>69.21875</v>
      </c>
      <c r="BJ10547" s="33">
        <v>68.34375</v>
      </c>
      <c r="BK10547" s="33">
        <v>67.40625</v>
      </c>
      <c r="BL10547" s="33">
        <v>67.03125</v>
      </c>
      <c r="BM10547" s="33">
        <v>70.65625</v>
      </c>
      <c r="BN10547" s="33">
        <v>75.3125</v>
      </c>
      <c r="BO10547" s="33">
        <v>80.3125</v>
      </c>
      <c r="BP10547" s="33">
        <v>84.84375</v>
      </c>
      <c r="BQ10547" s="33">
        <v>89.09375</v>
      </c>
      <c r="BR10547" s="33">
        <v>92.59375</v>
      </c>
      <c r="BS10547" s="33">
        <v>95.46875</v>
      </c>
      <c r="BT10547" s="33">
        <v>97.8125</v>
      </c>
      <c r="BU10547" s="33">
        <v>99.40625</v>
      </c>
      <c r="BV10547" s="33">
        <v>100.4688</v>
      </c>
      <c r="BW10547" s="33">
        <v>100.3125</v>
      </c>
      <c r="BX10547" s="33">
        <v>98.65625</v>
      </c>
      <c r="BY10547" s="33">
        <v>93.96875</v>
      </c>
      <c r="BZ10547" s="33">
        <v>87.3125</v>
      </c>
      <c r="CA10547" s="33">
        <v>82.4375</v>
      </c>
      <c r="CB10547" s="33">
        <v>79.09375</v>
      </c>
      <c r="CC10547" s="33">
        <v>76.96875</v>
      </c>
      <c r="DC10547" s="9">
        <v>30.95814</v>
      </c>
      <c r="DD10547" s="9">
        <v>0</v>
      </c>
    </row>
    <row r="10548" spans="1:108" x14ac:dyDescent="0.25">
      <c r="A10548" s="9" t="s">
        <v>42</v>
      </c>
      <c r="B10548" s="9" t="s">
        <v>31</v>
      </c>
      <c r="C10548" s="9" t="s">
        <v>3</v>
      </c>
      <c r="D10548" s="9" t="s">
        <v>41</v>
      </c>
      <c r="E10548" s="9" t="s">
        <v>36</v>
      </c>
      <c r="F10548" s="9">
        <v>2024</v>
      </c>
      <c r="H10548" s="9"/>
      <c r="BF10548" s="33">
        <v>74.5625</v>
      </c>
      <c r="BG10548" s="33">
        <v>72.15625</v>
      </c>
      <c r="BH10548" s="33">
        <v>70.6875</v>
      </c>
      <c r="BI10548" s="33">
        <v>69.21875</v>
      </c>
      <c r="BJ10548" s="33">
        <v>68.34375</v>
      </c>
      <c r="BK10548" s="33">
        <v>67.40625</v>
      </c>
      <c r="BL10548" s="33">
        <v>67.03125</v>
      </c>
      <c r="BM10548" s="33">
        <v>70.65625</v>
      </c>
      <c r="BN10548" s="33">
        <v>75.3125</v>
      </c>
      <c r="BO10548" s="33">
        <v>80.3125</v>
      </c>
      <c r="BP10548" s="33">
        <v>84.84375</v>
      </c>
      <c r="BQ10548" s="33">
        <v>89.09375</v>
      </c>
      <c r="BR10548" s="33">
        <v>92.59375</v>
      </c>
      <c r="BS10548" s="33">
        <v>95.46875</v>
      </c>
      <c r="BT10548" s="33">
        <v>97.8125</v>
      </c>
      <c r="BU10548" s="33">
        <v>99.40625</v>
      </c>
      <c r="BV10548" s="33">
        <v>100.4688</v>
      </c>
      <c r="BW10548" s="33">
        <v>100.3125</v>
      </c>
      <c r="BX10548" s="33">
        <v>98.65625</v>
      </c>
      <c r="BY10548" s="33">
        <v>93.96875</v>
      </c>
      <c r="BZ10548" s="33">
        <v>87.3125</v>
      </c>
      <c r="CA10548" s="33">
        <v>82.4375</v>
      </c>
      <c r="CB10548" s="33">
        <v>79.09375</v>
      </c>
      <c r="CC10548" s="33">
        <v>76.96875</v>
      </c>
      <c r="DC10548" s="9">
        <v>30.95814</v>
      </c>
      <c r="DD10548" s="9">
        <v>0</v>
      </c>
    </row>
    <row r="10549" spans="1:108" x14ac:dyDescent="0.25">
      <c r="A10549" s="9" t="s">
        <v>42</v>
      </c>
      <c r="B10549" s="9" t="s">
        <v>31</v>
      </c>
      <c r="C10549" s="9" t="s">
        <v>3</v>
      </c>
      <c r="D10549" s="9" t="s">
        <v>41</v>
      </c>
      <c r="E10549" s="9" t="s">
        <v>36</v>
      </c>
      <c r="F10549" s="9">
        <v>2025</v>
      </c>
      <c r="H10549" s="9"/>
      <c r="BF10549" s="33">
        <v>74.5625</v>
      </c>
      <c r="BG10549" s="33">
        <v>72.15625</v>
      </c>
      <c r="BH10549" s="33">
        <v>70.6875</v>
      </c>
      <c r="BI10549" s="33">
        <v>69.21875</v>
      </c>
      <c r="BJ10549" s="33">
        <v>68.34375</v>
      </c>
      <c r="BK10549" s="33">
        <v>67.40625</v>
      </c>
      <c r="BL10549" s="33">
        <v>67.03125</v>
      </c>
      <c r="BM10549" s="33">
        <v>70.65625</v>
      </c>
      <c r="BN10549" s="33">
        <v>75.3125</v>
      </c>
      <c r="BO10549" s="33">
        <v>80.3125</v>
      </c>
      <c r="BP10549" s="33">
        <v>84.84375</v>
      </c>
      <c r="BQ10549" s="33">
        <v>89.09375</v>
      </c>
      <c r="BR10549" s="33">
        <v>92.59375</v>
      </c>
      <c r="BS10549" s="33">
        <v>95.46875</v>
      </c>
      <c r="BT10549" s="33">
        <v>97.8125</v>
      </c>
      <c r="BU10549" s="33">
        <v>99.40625</v>
      </c>
      <c r="BV10549" s="33">
        <v>100.4688</v>
      </c>
      <c r="BW10549" s="33">
        <v>100.3125</v>
      </c>
      <c r="BX10549" s="33">
        <v>98.65625</v>
      </c>
      <c r="BY10549" s="33">
        <v>93.96875</v>
      </c>
      <c r="BZ10549" s="33">
        <v>87.3125</v>
      </c>
      <c r="CA10549" s="33">
        <v>82.4375</v>
      </c>
      <c r="CB10549" s="33">
        <v>79.09375</v>
      </c>
      <c r="CC10549" s="33">
        <v>76.96875</v>
      </c>
      <c r="DC10549" s="9">
        <v>30.95814</v>
      </c>
      <c r="DD10549" s="9">
        <v>0</v>
      </c>
    </row>
    <row r="10550" spans="1:108" x14ac:dyDescent="0.25">
      <c r="A10550" s="9" t="s">
        <v>42</v>
      </c>
      <c r="B10550" s="9" t="s">
        <v>31</v>
      </c>
      <c r="C10550" s="9" t="s">
        <v>3</v>
      </c>
      <c r="D10550" s="9" t="s">
        <v>41</v>
      </c>
      <c r="E10550" s="9" t="s">
        <v>36</v>
      </c>
      <c r="F10550" s="9">
        <v>2026</v>
      </c>
      <c r="H10550" s="9"/>
      <c r="BF10550" s="33">
        <v>74.5625</v>
      </c>
      <c r="BG10550" s="33">
        <v>72.15625</v>
      </c>
      <c r="BH10550" s="33">
        <v>70.6875</v>
      </c>
      <c r="BI10550" s="33">
        <v>69.21875</v>
      </c>
      <c r="BJ10550" s="33">
        <v>68.34375</v>
      </c>
      <c r="BK10550" s="33">
        <v>67.40625</v>
      </c>
      <c r="BL10550" s="33">
        <v>67.03125</v>
      </c>
      <c r="BM10550" s="33">
        <v>70.65625</v>
      </c>
      <c r="BN10550" s="33">
        <v>75.3125</v>
      </c>
      <c r="BO10550" s="33">
        <v>80.3125</v>
      </c>
      <c r="BP10550" s="33">
        <v>84.84375</v>
      </c>
      <c r="BQ10550" s="33">
        <v>89.09375</v>
      </c>
      <c r="BR10550" s="33">
        <v>92.59375</v>
      </c>
      <c r="BS10550" s="33">
        <v>95.46875</v>
      </c>
      <c r="BT10550" s="33">
        <v>97.8125</v>
      </c>
      <c r="BU10550" s="33">
        <v>99.40625</v>
      </c>
      <c r="BV10550" s="33">
        <v>100.4688</v>
      </c>
      <c r="BW10550" s="33">
        <v>100.3125</v>
      </c>
      <c r="BX10550" s="33">
        <v>98.65625</v>
      </c>
      <c r="BY10550" s="33">
        <v>93.96875</v>
      </c>
      <c r="BZ10550" s="33">
        <v>87.3125</v>
      </c>
      <c r="CA10550" s="33">
        <v>82.4375</v>
      </c>
      <c r="CB10550" s="33">
        <v>79.09375</v>
      </c>
      <c r="CC10550" s="33">
        <v>76.96875</v>
      </c>
      <c r="DC10550" s="9">
        <v>30.95814</v>
      </c>
      <c r="DD10550" s="9">
        <v>0</v>
      </c>
    </row>
    <row r="10551" spans="1:108" x14ac:dyDescent="0.25">
      <c r="A10551" s="9" t="s">
        <v>42</v>
      </c>
      <c r="B10551" s="9" t="s">
        <v>31</v>
      </c>
      <c r="C10551" s="9" t="s">
        <v>3</v>
      </c>
      <c r="D10551" s="9" t="s">
        <v>40</v>
      </c>
      <c r="E10551" s="9" t="s">
        <v>38</v>
      </c>
      <c r="F10551" s="9">
        <v>2016</v>
      </c>
      <c r="G10551" s="9">
        <v>5</v>
      </c>
      <c r="H10551" s="9"/>
      <c r="BF10551" s="33">
        <v>69.5</v>
      </c>
      <c r="BG10551" s="33">
        <v>68.625</v>
      </c>
      <c r="BH10551" s="33">
        <v>67.5</v>
      </c>
      <c r="BI10551" s="33">
        <v>66.125</v>
      </c>
      <c r="BJ10551" s="33">
        <v>64.75</v>
      </c>
      <c r="BK10551" s="33">
        <v>63.25</v>
      </c>
      <c r="BL10551" s="33">
        <v>64.375</v>
      </c>
      <c r="BM10551" s="33">
        <v>68</v>
      </c>
      <c r="BN10551" s="33">
        <v>71.5</v>
      </c>
      <c r="BO10551" s="33">
        <v>75.875</v>
      </c>
      <c r="BP10551" s="33">
        <v>79.625</v>
      </c>
      <c r="BQ10551" s="33">
        <v>82.625</v>
      </c>
      <c r="BR10551" s="33">
        <v>85.875</v>
      </c>
      <c r="BS10551" s="33">
        <v>88.75</v>
      </c>
      <c r="BT10551" s="33">
        <v>91.375</v>
      </c>
      <c r="BU10551" s="33">
        <v>93</v>
      </c>
      <c r="BV10551" s="33">
        <v>94.125</v>
      </c>
      <c r="BW10551" s="33">
        <v>94.375</v>
      </c>
      <c r="BX10551" s="33">
        <v>93</v>
      </c>
      <c r="BY10551" s="33">
        <v>89.625</v>
      </c>
      <c r="BZ10551" s="33">
        <v>83.125</v>
      </c>
      <c r="CA10551" s="33">
        <v>78.625</v>
      </c>
      <c r="CB10551" s="33">
        <v>75.625</v>
      </c>
      <c r="CC10551" s="33">
        <v>73</v>
      </c>
      <c r="DC10551" s="9">
        <v>30.95814</v>
      </c>
      <c r="DD10551" s="9">
        <v>0</v>
      </c>
    </row>
    <row r="10552" spans="1:108" x14ac:dyDescent="0.25">
      <c r="A10552" s="9" t="s">
        <v>42</v>
      </c>
      <c r="B10552" s="9" t="s">
        <v>31</v>
      </c>
      <c r="C10552" s="9" t="s">
        <v>3</v>
      </c>
      <c r="D10552" s="9" t="s">
        <v>40</v>
      </c>
      <c r="E10552" s="9" t="s">
        <v>38</v>
      </c>
      <c r="F10552" s="9">
        <v>2016</v>
      </c>
      <c r="G10552" s="9">
        <v>6</v>
      </c>
      <c r="H10552" s="9"/>
      <c r="BF10552" s="33">
        <v>74.125</v>
      </c>
      <c r="BG10552" s="33">
        <v>71.875</v>
      </c>
      <c r="BH10552" s="33">
        <v>70.75</v>
      </c>
      <c r="BI10552" s="33">
        <v>69</v>
      </c>
      <c r="BJ10552" s="33">
        <v>68.375</v>
      </c>
      <c r="BK10552" s="33">
        <v>67.75</v>
      </c>
      <c r="BL10552" s="33">
        <v>67.875</v>
      </c>
      <c r="BM10552" s="33">
        <v>73.125</v>
      </c>
      <c r="BN10552" s="33">
        <v>78.625</v>
      </c>
      <c r="BO10552" s="33">
        <v>82.625</v>
      </c>
      <c r="BP10552" s="33">
        <v>86.25</v>
      </c>
      <c r="BQ10552" s="33">
        <v>89.75</v>
      </c>
      <c r="BR10552" s="33">
        <v>92.5</v>
      </c>
      <c r="BS10552" s="33">
        <v>95.125</v>
      </c>
      <c r="BT10552" s="33">
        <v>97.625</v>
      </c>
      <c r="BU10552" s="33">
        <v>99.625</v>
      </c>
      <c r="BV10552" s="33">
        <v>101</v>
      </c>
      <c r="BW10552" s="33">
        <v>100.5</v>
      </c>
      <c r="BX10552" s="33">
        <v>99.75</v>
      </c>
      <c r="BY10552" s="33">
        <v>97</v>
      </c>
      <c r="BZ10552" s="33">
        <v>89.5</v>
      </c>
      <c r="CA10552" s="33">
        <v>83.125</v>
      </c>
      <c r="CB10552" s="33">
        <v>80.75</v>
      </c>
      <c r="CC10552" s="33">
        <v>78.5</v>
      </c>
      <c r="DC10552" s="9">
        <v>30.95814</v>
      </c>
      <c r="DD10552" s="9">
        <v>0</v>
      </c>
    </row>
    <row r="10553" spans="1:108" x14ac:dyDescent="0.25">
      <c r="A10553" s="9" t="s">
        <v>42</v>
      </c>
      <c r="B10553" s="9" t="s">
        <v>31</v>
      </c>
      <c r="C10553" s="9" t="s">
        <v>3</v>
      </c>
      <c r="D10553" s="9" t="s">
        <v>40</v>
      </c>
      <c r="E10553" s="9" t="s">
        <v>38</v>
      </c>
      <c r="F10553" s="9">
        <v>2016</v>
      </c>
      <c r="G10553" s="9">
        <v>7</v>
      </c>
      <c r="H10553" s="9">
        <v>22.464510000000001</v>
      </c>
      <c r="I10553" s="9">
        <v>24.49933</v>
      </c>
      <c r="J10553" s="9">
        <v>23.700579999999999</v>
      </c>
      <c r="K10553" s="9">
        <v>25.17428</v>
      </c>
      <c r="L10553" s="9">
        <v>30.152259999999998</v>
      </c>
      <c r="M10553" s="9">
        <v>33.409880000000001</v>
      </c>
      <c r="N10553" s="9">
        <v>41.411119999999997</v>
      </c>
      <c r="O10553" s="9">
        <v>38.105809999999998</v>
      </c>
      <c r="P10553" s="9">
        <v>49.170279999999998</v>
      </c>
      <c r="Q10553" s="9">
        <v>57.387410000000003</v>
      </c>
      <c r="R10553" s="9">
        <v>52.572069999999997</v>
      </c>
      <c r="S10553" s="9">
        <v>44.574890000000003</v>
      </c>
      <c r="T10553" s="9">
        <v>48.95129</v>
      </c>
      <c r="U10553" s="9">
        <v>50.802869999999999</v>
      </c>
      <c r="V10553" s="9">
        <v>50.802869999999999</v>
      </c>
      <c r="W10553" s="9">
        <v>49.041559999999997</v>
      </c>
      <c r="X10553" s="9">
        <v>38.21743</v>
      </c>
      <c r="Y10553" s="9">
        <v>22.43234</v>
      </c>
      <c r="Z10553" s="9">
        <v>20.624230000000001</v>
      </c>
      <c r="AA10553" s="9">
        <v>23.418489999999998</v>
      </c>
      <c r="AB10553" s="9">
        <v>24.056930000000001</v>
      </c>
      <c r="AC10553" s="9">
        <v>24.32921</v>
      </c>
      <c r="AD10553" s="9">
        <v>23.39095</v>
      </c>
      <c r="AE10553" s="9">
        <v>23.39095</v>
      </c>
      <c r="AF10553" s="9">
        <v>42.259419999999999</v>
      </c>
      <c r="AG10553" s="9">
        <v>22.96039</v>
      </c>
      <c r="AH10553" s="9">
        <v>23.824459999999998</v>
      </c>
      <c r="AI10553" s="9">
        <v>23.731390000000001</v>
      </c>
      <c r="AJ10553" s="9">
        <v>24.37255</v>
      </c>
      <c r="AK10553" s="9">
        <v>31.75367</v>
      </c>
      <c r="AL10553" s="9">
        <v>37.99597</v>
      </c>
      <c r="AM10553" s="9">
        <v>37.796720000000001</v>
      </c>
      <c r="AN10553" s="9">
        <v>41.514560000000003</v>
      </c>
      <c r="AO10553" s="9">
        <v>43.99015</v>
      </c>
      <c r="AP10553" s="9">
        <v>50.104610000000001</v>
      </c>
      <c r="AQ10553" s="9">
        <v>49.775300000000001</v>
      </c>
      <c r="AR10553" s="9">
        <v>45.97242</v>
      </c>
      <c r="AS10553" s="9">
        <v>45.996519999999997</v>
      </c>
      <c r="AT10553" s="9">
        <v>47.132129999999997</v>
      </c>
      <c r="AU10553" s="9">
        <v>47.132129999999997</v>
      </c>
      <c r="AV10553" s="9">
        <v>43.63044</v>
      </c>
      <c r="AW10553" s="9">
        <v>39.090769999999999</v>
      </c>
      <c r="AX10553" s="9">
        <v>30.15166</v>
      </c>
      <c r="AY10553" s="9">
        <v>23.752189999999999</v>
      </c>
      <c r="AZ10553" s="9">
        <v>22.7303</v>
      </c>
      <c r="BA10553" s="9">
        <v>23.428339999999999</v>
      </c>
      <c r="BB10553" s="9">
        <v>23.223230000000001</v>
      </c>
      <c r="BC10553" s="9">
        <v>23.218810000000001</v>
      </c>
      <c r="BD10553" s="9">
        <v>23.218810000000001</v>
      </c>
      <c r="BE10553" s="9">
        <v>41.427430000000001</v>
      </c>
      <c r="BF10553" s="33">
        <v>76.125</v>
      </c>
      <c r="BG10553" s="33">
        <v>74.375</v>
      </c>
      <c r="BH10553" s="33">
        <v>73.25</v>
      </c>
      <c r="BI10553" s="33">
        <v>72.5</v>
      </c>
      <c r="BJ10553" s="33">
        <v>70.125</v>
      </c>
      <c r="BK10553" s="33">
        <v>68.25</v>
      </c>
      <c r="BL10553" s="33">
        <v>68.75</v>
      </c>
      <c r="BM10553" s="33">
        <v>72.25</v>
      </c>
      <c r="BN10553" s="33">
        <v>76.125</v>
      </c>
      <c r="BO10553" s="33">
        <v>79.75</v>
      </c>
      <c r="BP10553" s="33">
        <v>82.75</v>
      </c>
      <c r="BQ10553" s="33">
        <v>86.625</v>
      </c>
      <c r="BR10553" s="33">
        <v>89.875</v>
      </c>
      <c r="BS10553" s="33">
        <v>93</v>
      </c>
      <c r="BT10553" s="33">
        <v>95.125</v>
      </c>
      <c r="BU10553" s="33">
        <v>96.375</v>
      </c>
      <c r="BV10553" s="33">
        <v>97.5</v>
      </c>
      <c r="BW10553" s="33">
        <v>97.375</v>
      </c>
      <c r="BX10553" s="33">
        <v>95.375</v>
      </c>
      <c r="BY10553" s="33">
        <v>92</v>
      </c>
      <c r="BZ10553" s="33">
        <v>86.625</v>
      </c>
      <c r="CA10553" s="33">
        <v>82.5</v>
      </c>
      <c r="CB10553" s="33">
        <v>78.875</v>
      </c>
      <c r="CC10553" s="33">
        <v>77</v>
      </c>
      <c r="CD10553" s="9">
        <v>4.1458190000000004</v>
      </c>
      <c r="CE10553" s="9">
        <v>3.8161100000000001</v>
      </c>
      <c r="CF10553" s="9">
        <v>3.8304879999999999</v>
      </c>
      <c r="CG10553" s="9">
        <v>4.0366629999999999</v>
      </c>
      <c r="CH10553" s="9">
        <v>6.5873340000000002</v>
      </c>
      <c r="CI10553" s="9">
        <v>11.037890000000001</v>
      </c>
      <c r="CJ10553" s="9">
        <v>6.6569019999999997</v>
      </c>
      <c r="CK10553" s="9">
        <v>12.18777</v>
      </c>
      <c r="CL10553" s="9">
        <v>18.160630000000001</v>
      </c>
      <c r="CM10553" s="9">
        <v>43.280189999999997</v>
      </c>
      <c r="CN10553" s="9">
        <v>38.339919999999999</v>
      </c>
      <c r="CO10553" s="9">
        <v>34.103729999999999</v>
      </c>
      <c r="CP10553" s="9">
        <v>37.983469999999997</v>
      </c>
      <c r="CQ10553" s="9">
        <v>35.14376</v>
      </c>
      <c r="CR10553" s="9">
        <v>35.14376</v>
      </c>
      <c r="CS10553" s="9">
        <v>38.671570000000003</v>
      </c>
      <c r="CT10553" s="9">
        <v>47.165140000000001</v>
      </c>
      <c r="CU10553" s="9">
        <v>30.09234</v>
      </c>
      <c r="CV10553" s="9">
        <v>10.08774</v>
      </c>
      <c r="CW10553" s="9">
        <v>5.6475299999999997</v>
      </c>
      <c r="CX10553" s="9">
        <v>4.2772480000000002</v>
      </c>
      <c r="CY10553" s="9">
        <v>3.8825090000000002</v>
      </c>
      <c r="CZ10553" s="9">
        <v>3.778969</v>
      </c>
      <c r="DA10553" s="9">
        <v>3.778969</v>
      </c>
      <c r="DB10553" s="9">
        <v>22.74614</v>
      </c>
      <c r="DC10553" s="9">
        <v>30.95814</v>
      </c>
      <c r="DD10553" s="9">
        <v>0</v>
      </c>
    </row>
    <row r="10554" spans="1:108" x14ac:dyDescent="0.25">
      <c r="A10554" s="9" t="s">
        <v>42</v>
      </c>
      <c r="B10554" s="9" t="s">
        <v>31</v>
      </c>
      <c r="C10554" s="9" t="s">
        <v>3</v>
      </c>
      <c r="D10554" s="9" t="s">
        <v>40</v>
      </c>
      <c r="E10554" s="9" t="s">
        <v>38</v>
      </c>
      <c r="F10554" s="9">
        <v>2016</v>
      </c>
      <c r="G10554" s="9">
        <v>8</v>
      </c>
      <c r="H10554" s="9"/>
      <c r="BF10554" s="33">
        <v>68</v>
      </c>
      <c r="BG10554" s="33">
        <v>66.5</v>
      </c>
      <c r="BH10554" s="33">
        <v>63.875</v>
      </c>
      <c r="BI10554" s="33">
        <v>63.375</v>
      </c>
      <c r="BJ10554" s="33">
        <v>61.25</v>
      </c>
      <c r="BK10554" s="33">
        <v>60.875</v>
      </c>
      <c r="BL10554" s="33">
        <v>59.375</v>
      </c>
      <c r="BM10554" s="33">
        <v>62</v>
      </c>
      <c r="BN10554" s="33">
        <v>67.125</v>
      </c>
      <c r="BO10554" s="33">
        <v>71.625</v>
      </c>
      <c r="BP10554" s="33">
        <v>77.25</v>
      </c>
      <c r="BQ10554" s="33">
        <v>82.375</v>
      </c>
      <c r="BR10554" s="33">
        <v>86.375</v>
      </c>
      <c r="BS10554" s="33">
        <v>89.25</v>
      </c>
      <c r="BT10554" s="33">
        <v>92.25</v>
      </c>
      <c r="BU10554" s="33">
        <v>93.5</v>
      </c>
      <c r="BV10554" s="33">
        <v>94.5</v>
      </c>
      <c r="BW10554" s="33">
        <v>93.625</v>
      </c>
      <c r="BX10554" s="33">
        <v>91.5</v>
      </c>
      <c r="BY10554" s="33">
        <v>86.125</v>
      </c>
      <c r="BZ10554" s="33">
        <v>80.5</v>
      </c>
      <c r="CA10554" s="33">
        <v>75.875</v>
      </c>
      <c r="CB10554" s="33">
        <v>73.625</v>
      </c>
      <c r="CC10554" s="33">
        <v>70.75</v>
      </c>
      <c r="DC10554" s="9">
        <v>30.95814</v>
      </c>
      <c r="DD10554" s="9">
        <v>0</v>
      </c>
    </row>
    <row r="10555" spans="1:108" x14ac:dyDescent="0.25">
      <c r="A10555" s="9" t="s">
        <v>42</v>
      </c>
      <c r="B10555" s="9" t="s">
        <v>31</v>
      </c>
      <c r="C10555" s="9" t="s">
        <v>3</v>
      </c>
      <c r="D10555" s="9" t="s">
        <v>40</v>
      </c>
      <c r="E10555" s="9" t="s">
        <v>38</v>
      </c>
      <c r="F10555" s="9">
        <v>2016</v>
      </c>
      <c r="G10555" s="9">
        <v>9</v>
      </c>
      <c r="H10555" s="9"/>
      <c r="BF10555" s="33">
        <v>69</v>
      </c>
      <c r="BG10555" s="33">
        <v>67.25</v>
      </c>
      <c r="BH10555" s="33">
        <v>65.75</v>
      </c>
      <c r="BI10555" s="33">
        <v>64.625</v>
      </c>
      <c r="BJ10555" s="33">
        <v>62.875</v>
      </c>
      <c r="BK10555" s="33">
        <v>62</v>
      </c>
      <c r="BL10555" s="33">
        <v>61.25</v>
      </c>
      <c r="BM10555" s="33">
        <v>62.625</v>
      </c>
      <c r="BN10555" s="33">
        <v>67.625</v>
      </c>
      <c r="BO10555" s="33">
        <v>72.625</v>
      </c>
      <c r="BP10555" s="33">
        <v>76.875</v>
      </c>
      <c r="BQ10555" s="33">
        <v>81.5</v>
      </c>
      <c r="BR10555" s="33">
        <v>84.75</v>
      </c>
      <c r="BS10555" s="33">
        <v>87.25</v>
      </c>
      <c r="BT10555" s="33">
        <v>89.875</v>
      </c>
      <c r="BU10555" s="33">
        <v>92.25</v>
      </c>
      <c r="BV10555" s="33">
        <v>93.5</v>
      </c>
      <c r="BW10555" s="33">
        <v>93.25</v>
      </c>
      <c r="BX10555" s="33">
        <v>89.875</v>
      </c>
      <c r="BY10555" s="33">
        <v>83.875</v>
      </c>
      <c r="BZ10555" s="33">
        <v>78.25</v>
      </c>
      <c r="CA10555" s="33">
        <v>73.875</v>
      </c>
      <c r="CB10555" s="33">
        <v>71.125</v>
      </c>
      <c r="CC10555" s="33">
        <v>69.5</v>
      </c>
      <c r="DC10555" s="9">
        <v>30.95814</v>
      </c>
      <c r="DD10555" s="9">
        <v>0</v>
      </c>
    </row>
    <row r="10556" spans="1:108" x14ac:dyDescent="0.25">
      <c r="A10556" s="9" t="s">
        <v>42</v>
      </c>
      <c r="B10556" s="9" t="s">
        <v>31</v>
      </c>
      <c r="C10556" s="9" t="s">
        <v>3</v>
      </c>
      <c r="D10556" s="9" t="s">
        <v>40</v>
      </c>
      <c r="E10556" s="9" t="s">
        <v>38</v>
      </c>
      <c r="F10556" s="9">
        <v>2016</v>
      </c>
      <c r="G10556" s="9">
        <v>10</v>
      </c>
      <c r="H10556" s="9"/>
      <c r="BF10556" s="33">
        <v>61.625</v>
      </c>
      <c r="BG10556" s="33">
        <v>60.375</v>
      </c>
      <c r="BH10556" s="33">
        <v>59</v>
      </c>
      <c r="BI10556" s="33">
        <v>58</v>
      </c>
      <c r="BJ10556" s="33">
        <v>57.375</v>
      </c>
      <c r="BK10556" s="33">
        <v>56.125</v>
      </c>
      <c r="BL10556" s="33">
        <v>54.75</v>
      </c>
      <c r="BM10556" s="33">
        <v>53.875</v>
      </c>
      <c r="BN10556" s="33">
        <v>58.125</v>
      </c>
      <c r="BO10556" s="33">
        <v>66.25</v>
      </c>
      <c r="BP10556" s="33">
        <v>72.625</v>
      </c>
      <c r="BQ10556" s="33">
        <v>77.5</v>
      </c>
      <c r="BR10556" s="33">
        <v>81</v>
      </c>
      <c r="BS10556" s="33">
        <v>83.875</v>
      </c>
      <c r="BT10556" s="33">
        <v>85.875</v>
      </c>
      <c r="BU10556" s="33">
        <v>87.5</v>
      </c>
      <c r="BV10556" s="33">
        <v>87.625</v>
      </c>
      <c r="BW10556" s="33">
        <v>87.375</v>
      </c>
      <c r="BX10556" s="33">
        <v>80.375</v>
      </c>
      <c r="BY10556" s="33">
        <v>72.25</v>
      </c>
      <c r="BZ10556" s="33">
        <v>67.5</v>
      </c>
      <c r="CA10556" s="33">
        <v>64.875</v>
      </c>
      <c r="CB10556" s="33">
        <v>64</v>
      </c>
      <c r="CC10556" s="33">
        <v>61.375</v>
      </c>
      <c r="DC10556" s="9">
        <v>30.95814</v>
      </c>
      <c r="DD10556" s="9">
        <v>0</v>
      </c>
    </row>
    <row r="10557" spans="1:108" x14ac:dyDescent="0.25">
      <c r="A10557" s="9" t="s">
        <v>42</v>
      </c>
      <c r="B10557" s="9" t="s">
        <v>31</v>
      </c>
      <c r="C10557" s="9" t="s">
        <v>3</v>
      </c>
      <c r="D10557" s="9" t="s">
        <v>40</v>
      </c>
      <c r="E10557" s="9" t="s">
        <v>38</v>
      </c>
      <c r="F10557" s="9">
        <v>2017</v>
      </c>
      <c r="G10557" s="9">
        <v>5</v>
      </c>
      <c r="H10557" s="9"/>
      <c r="BF10557" s="33">
        <v>69.5</v>
      </c>
      <c r="BG10557" s="33">
        <v>68.625</v>
      </c>
      <c r="BH10557" s="33">
        <v>67.5</v>
      </c>
      <c r="BI10557" s="33">
        <v>66.125</v>
      </c>
      <c r="BJ10557" s="33">
        <v>64.75</v>
      </c>
      <c r="BK10557" s="33">
        <v>63.25</v>
      </c>
      <c r="BL10557" s="33">
        <v>64.375</v>
      </c>
      <c r="BM10557" s="33">
        <v>68</v>
      </c>
      <c r="BN10557" s="33">
        <v>71.5</v>
      </c>
      <c r="BO10557" s="33">
        <v>75.875</v>
      </c>
      <c r="BP10557" s="33">
        <v>79.625</v>
      </c>
      <c r="BQ10557" s="33">
        <v>82.625</v>
      </c>
      <c r="BR10557" s="33">
        <v>85.875</v>
      </c>
      <c r="BS10557" s="33">
        <v>88.75</v>
      </c>
      <c r="BT10557" s="33">
        <v>91.375</v>
      </c>
      <c r="BU10557" s="33">
        <v>93</v>
      </c>
      <c r="BV10557" s="33">
        <v>94.125</v>
      </c>
      <c r="BW10557" s="33">
        <v>94.375</v>
      </c>
      <c r="BX10557" s="33">
        <v>93</v>
      </c>
      <c r="BY10557" s="33">
        <v>89.625</v>
      </c>
      <c r="BZ10557" s="33">
        <v>83.125</v>
      </c>
      <c r="CA10557" s="33">
        <v>78.625</v>
      </c>
      <c r="CB10557" s="33">
        <v>75.625</v>
      </c>
      <c r="CC10557" s="33">
        <v>73</v>
      </c>
      <c r="DC10557" s="9">
        <v>30.95814</v>
      </c>
      <c r="DD10557" s="9">
        <v>0</v>
      </c>
    </row>
    <row r="10558" spans="1:108" x14ac:dyDescent="0.25">
      <c r="A10558" s="9" t="s">
        <v>42</v>
      </c>
      <c r="B10558" s="9" t="s">
        <v>31</v>
      </c>
      <c r="C10558" s="9" t="s">
        <v>3</v>
      </c>
      <c r="D10558" s="9" t="s">
        <v>40</v>
      </c>
      <c r="E10558" s="9" t="s">
        <v>38</v>
      </c>
      <c r="F10558" s="9">
        <v>2017</v>
      </c>
      <c r="G10558" s="9">
        <v>6</v>
      </c>
      <c r="H10558" s="9"/>
      <c r="BF10558" s="33">
        <v>74.125</v>
      </c>
      <c r="BG10558" s="33">
        <v>71.875</v>
      </c>
      <c r="BH10558" s="33">
        <v>70.75</v>
      </c>
      <c r="BI10558" s="33">
        <v>69</v>
      </c>
      <c r="BJ10558" s="33">
        <v>68.375</v>
      </c>
      <c r="BK10558" s="33">
        <v>67.75</v>
      </c>
      <c r="BL10558" s="33">
        <v>67.875</v>
      </c>
      <c r="BM10558" s="33">
        <v>73.125</v>
      </c>
      <c r="BN10558" s="33">
        <v>78.625</v>
      </c>
      <c r="BO10558" s="33">
        <v>82.625</v>
      </c>
      <c r="BP10558" s="33">
        <v>86.25</v>
      </c>
      <c r="BQ10558" s="33">
        <v>89.75</v>
      </c>
      <c r="BR10558" s="33">
        <v>92.5</v>
      </c>
      <c r="BS10558" s="33">
        <v>95.125</v>
      </c>
      <c r="BT10558" s="33">
        <v>97.625</v>
      </c>
      <c r="BU10558" s="33">
        <v>99.625</v>
      </c>
      <c r="BV10558" s="33">
        <v>101</v>
      </c>
      <c r="BW10558" s="33">
        <v>100.5</v>
      </c>
      <c r="BX10558" s="33">
        <v>99.75</v>
      </c>
      <c r="BY10558" s="33">
        <v>97</v>
      </c>
      <c r="BZ10558" s="33">
        <v>89.5</v>
      </c>
      <c r="CA10558" s="33">
        <v>83.125</v>
      </c>
      <c r="CB10558" s="33">
        <v>80.75</v>
      </c>
      <c r="CC10558" s="33">
        <v>78.5</v>
      </c>
      <c r="DC10558" s="9">
        <v>30.95814</v>
      </c>
      <c r="DD10558" s="9">
        <v>0</v>
      </c>
    </row>
    <row r="10559" spans="1:108" x14ac:dyDescent="0.25">
      <c r="A10559" s="9" t="s">
        <v>42</v>
      </c>
      <c r="B10559" s="9" t="s">
        <v>31</v>
      </c>
      <c r="C10559" s="9" t="s">
        <v>3</v>
      </c>
      <c r="D10559" s="9" t="s">
        <v>40</v>
      </c>
      <c r="E10559" s="9" t="s">
        <v>38</v>
      </c>
      <c r="F10559" s="9">
        <v>2017</v>
      </c>
      <c r="G10559" s="9">
        <v>7</v>
      </c>
      <c r="H10559" s="9">
        <v>22.289090000000002</v>
      </c>
      <c r="I10559" s="9">
        <v>24.21996</v>
      </c>
      <c r="J10559" s="9">
        <v>23.562470000000001</v>
      </c>
      <c r="K10559" s="9">
        <v>24.87772</v>
      </c>
      <c r="L10559" s="9">
        <v>30.087230000000002</v>
      </c>
      <c r="M10559" s="9">
        <v>33.480119999999999</v>
      </c>
      <c r="N10559" s="9">
        <v>41.39819</v>
      </c>
      <c r="O10559" s="9">
        <v>38.456670000000003</v>
      </c>
      <c r="P10559" s="9">
        <v>49.12368</v>
      </c>
      <c r="Q10559" s="9">
        <v>57.180869999999999</v>
      </c>
      <c r="R10559" s="9">
        <v>52.377800000000001</v>
      </c>
      <c r="S10559" s="9">
        <v>44.843150000000001</v>
      </c>
      <c r="T10559" s="9">
        <v>48.858229999999999</v>
      </c>
      <c r="U10559" s="9">
        <v>51.033729999999998</v>
      </c>
      <c r="V10559" s="9">
        <v>51.033729999999998</v>
      </c>
      <c r="W10559" s="9">
        <v>49.624299999999998</v>
      </c>
      <c r="X10559" s="9">
        <v>38.714680000000001</v>
      </c>
      <c r="Y10559" s="9">
        <v>22.434909999999999</v>
      </c>
      <c r="Z10559" s="9">
        <v>20.464860000000002</v>
      </c>
      <c r="AA10559" s="9">
        <v>23.42043</v>
      </c>
      <c r="AB10559" s="9">
        <v>24.137920000000001</v>
      </c>
      <c r="AC10559" s="9">
        <v>24.219889999999999</v>
      </c>
      <c r="AD10559" s="9">
        <v>23.33858</v>
      </c>
      <c r="AE10559" s="9">
        <v>23.33858</v>
      </c>
      <c r="AF10559" s="9">
        <v>42.568269999999998</v>
      </c>
      <c r="AG10559" s="9">
        <v>22.784980000000001</v>
      </c>
      <c r="AH10559" s="9">
        <v>23.545100000000001</v>
      </c>
      <c r="AI10559" s="9">
        <v>23.59327</v>
      </c>
      <c r="AJ10559" s="9">
        <v>24.075990000000001</v>
      </c>
      <c r="AK10559" s="9">
        <v>31.688649999999999</v>
      </c>
      <c r="AL10559" s="9">
        <v>38.066220000000001</v>
      </c>
      <c r="AM10559" s="9">
        <v>37.783790000000003</v>
      </c>
      <c r="AN10559" s="9">
        <v>41.865409999999997</v>
      </c>
      <c r="AO10559" s="9">
        <v>43.943570000000001</v>
      </c>
      <c r="AP10559" s="9">
        <v>49.89808</v>
      </c>
      <c r="AQ10559" s="9">
        <v>49.581029999999998</v>
      </c>
      <c r="AR10559" s="9">
        <v>46.240679999999998</v>
      </c>
      <c r="AS10559" s="9">
        <v>45.903460000000003</v>
      </c>
      <c r="AT10559" s="9">
        <v>47.362990000000003</v>
      </c>
      <c r="AU10559" s="9">
        <v>47.362990000000003</v>
      </c>
      <c r="AV10559" s="9">
        <v>44.213180000000001</v>
      </c>
      <c r="AW10559" s="9">
        <v>39.58802</v>
      </c>
      <c r="AX10559" s="9">
        <v>30.154229999999998</v>
      </c>
      <c r="AY10559" s="9">
        <v>23.59282</v>
      </c>
      <c r="AZ10559" s="9">
        <v>22.732240000000001</v>
      </c>
      <c r="BA10559" s="9">
        <v>23.509329999999999</v>
      </c>
      <c r="BB10559" s="9">
        <v>23.113910000000001</v>
      </c>
      <c r="BC10559" s="9">
        <v>23.166440000000001</v>
      </c>
      <c r="BD10559" s="9">
        <v>23.166440000000001</v>
      </c>
      <c r="BE10559" s="9">
        <v>41.736280000000001</v>
      </c>
      <c r="BF10559" s="33">
        <v>76.125</v>
      </c>
      <c r="BG10559" s="33">
        <v>74.375</v>
      </c>
      <c r="BH10559" s="33">
        <v>73.25</v>
      </c>
      <c r="BI10559" s="33">
        <v>72.5</v>
      </c>
      <c r="BJ10559" s="33">
        <v>70.125</v>
      </c>
      <c r="BK10559" s="33">
        <v>68.25</v>
      </c>
      <c r="BL10559" s="33">
        <v>68.75</v>
      </c>
      <c r="BM10559" s="33">
        <v>72.25</v>
      </c>
      <c r="BN10559" s="33">
        <v>76.125</v>
      </c>
      <c r="BO10559" s="33">
        <v>79.75</v>
      </c>
      <c r="BP10559" s="33">
        <v>82.75</v>
      </c>
      <c r="BQ10559" s="33">
        <v>86.625</v>
      </c>
      <c r="BR10559" s="33">
        <v>89.875</v>
      </c>
      <c r="BS10559" s="33">
        <v>93</v>
      </c>
      <c r="BT10559" s="33">
        <v>95.125</v>
      </c>
      <c r="BU10559" s="33">
        <v>96.375</v>
      </c>
      <c r="BV10559" s="33">
        <v>97.5</v>
      </c>
      <c r="BW10559" s="33">
        <v>97.375</v>
      </c>
      <c r="BX10559" s="33">
        <v>95.375</v>
      </c>
      <c r="BY10559" s="33">
        <v>92</v>
      </c>
      <c r="BZ10559" s="33">
        <v>86.625</v>
      </c>
      <c r="CA10559" s="33">
        <v>82.5</v>
      </c>
      <c r="CB10559" s="33">
        <v>78.875</v>
      </c>
      <c r="CC10559" s="33">
        <v>77</v>
      </c>
      <c r="CD10559" s="9">
        <v>4.1724959999999998</v>
      </c>
      <c r="CE10559" s="9">
        <v>3.8406669999999998</v>
      </c>
      <c r="CF10559" s="9">
        <v>3.855137</v>
      </c>
      <c r="CG10559" s="9">
        <v>4.0626379999999997</v>
      </c>
      <c r="CH10559" s="9">
        <v>6.6297220000000001</v>
      </c>
      <c r="CI10559" s="9">
        <v>11.108919999999999</v>
      </c>
      <c r="CJ10559" s="9">
        <v>6.699738</v>
      </c>
      <c r="CK10559" s="9">
        <v>12.26619</v>
      </c>
      <c r="CL10559" s="9">
        <v>18.27749</v>
      </c>
      <c r="CM10559" s="9">
        <v>43.558689999999999</v>
      </c>
      <c r="CN10559" s="9">
        <v>38.58663</v>
      </c>
      <c r="CO10559" s="9">
        <v>34.323189999999997</v>
      </c>
      <c r="CP10559" s="9">
        <v>38.227899999999998</v>
      </c>
      <c r="CQ10559" s="9">
        <v>35.369909999999997</v>
      </c>
      <c r="CR10559" s="9">
        <v>35.369909999999997</v>
      </c>
      <c r="CS10559" s="9">
        <v>38.92042</v>
      </c>
      <c r="CT10559" s="9">
        <v>47.468649999999997</v>
      </c>
      <c r="CU10559" s="9">
        <v>30.285979999999999</v>
      </c>
      <c r="CV10559" s="9">
        <v>10.152659999999999</v>
      </c>
      <c r="CW10559" s="9">
        <v>5.6838699999999998</v>
      </c>
      <c r="CX10559" s="9">
        <v>4.3047719999999998</v>
      </c>
      <c r="CY10559" s="9">
        <v>3.907492</v>
      </c>
      <c r="CZ10559" s="9">
        <v>3.8032870000000001</v>
      </c>
      <c r="DA10559" s="9">
        <v>3.8032870000000001</v>
      </c>
      <c r="DB10559" s="9">
        <v>22.892510000000001</v>
      </c>
      <c r="DC10559" s="9">
        <v>30.95814</v>
      </c>
      <c r="DD10559" s="9">
        <v>0</v>
      </c>
    </row>
    <row r="10560" spans="1:108" x14ac:dyDescent="0.25">
      <c r="A10560" s="9" t="s">
        <v>42</v>
      </c>
      <c r="B10560" s="9" t="s">
        <v>31</v>
      </c>
      <c r="C10560" s="9" t="s">
        <v>3</v>
      </c>
      <c r="D10560" s="9" t="s">
        <v>40</v>
      </c>
      <c r="E10560" s="9" t="s">
        <v>38</v>
      </c>
      <c r="F10560" s="9">
        <v>2017</v>
      </c>
      <c r="G10560" s="9">
        <v>8</v>
      </c>
      <c r="H10560" s="9"/>
      <c r="BF10560" s="33">
        <v>68</v>
      </c>
      <c r="BG10560" s="33">
        <v>66.5</v>
      </c>
      <c r="BH10560" s="33">
        <v>63.875</v>
      </c>
      <c r="BI10560" s="33">
        <v>63.375</v>
      </c>
      <c r="BJ10560" s="33">
        <v>61.25</v>
      </c>
      <c r="BK10560" s="33">
        <v>60.875</v>
      </c>
      <c r="BL10560" s="33">
        <v>59.375</v>
      </c>
      <c r="BM10560" s="33">
        <v>62</v>
      </c>
      <c r="BN10560" s="33">
        <v>67.125</v>
      </c>
      <c r="BO10560" s="33">
        <v>71.625</v>
      </c>
      <c r="BP10560" s="33">
        <v>77.25</v>
      </c>
      <c r="BQ10560" s="33">
        <v>82.375</v>
      </c>
      <c r="BR10560" s="33">
        <v>86.375</v>
      </c>
      <c r="BS10560" s="33">
        <v>89.25</v>
      </c>
      <c r="BT10560" s="33">
        <v>92.25</v>
      </c>
      <c r="BU10560" s="33">
        <v>93.5</v>
      </c>
      <c r="BV10560" s="33">
        <v>94.5</v>
      </c>
      <c r="BW10560" s="33">
        <v>93.625</v>
      </c>
      <c r="BX10560" s="33">
        <v>91.5</v>
      </c>
      <c r="BY10560" s="33">
        <v>86.125</v>
      </c>
      <c r="BZ10560" s="33">
        <v>80.5</v>
      </c>
      <c r="CA10560" s="33">
        <v>75.875</v>
      </c>
      <c r="CB10560" s="33">
        <v>73.625</v>
      </c>
      <c r="CC10560" s="33">
        <v>70.75</v>
      </c>
      <c r="DC10560" s="9">
        <v>30.95814</v>
      </c>
      <c r="DD10560" s="9">
        <v>0</v>
      </c>
    </row>
    <row r="10561" spans="1:108" x14ac:dyDescent="0.25">
      <c r="A10561" s="9" t="s">
        <v>42</v>
      </c>
      <c r="B10561" s="9" t="s">
        <v>31</v>
      </c>
      <c r="C10561" s="9" t="s">
        <v>3</v>
      </c>
      <c r="D10561" s="9" t="s">
        <v>40</v>
      </c>
      <c r="E10561" s="9" t="s">
        <v>38</v>
      </c>
      <c r="F10561" s="9">
        <v>2017</v>
      </c>
      <c r="G10561" s="9">
        <v>9</v>
      </c>
      <c r="H10561" s="9"/>
      <c r="BF10561" s="33">
        <v>69</v>
      </c>
      <c r="BG10561" s="33">
        <v>67.25</v>
      </c>
      <c r="BH10561" s="33">
        <v>65.75</v>
      </c>
      <c r="BI10561" s="33">
        <v>64.625</v>
      </c>
      <c r="BJ10561" s="33">
        <v>62.875</v>
      </c>
      <c r="BK10561" s="33">
        <v>62</v>
      </c>
      <c r="BL10561" s="33">
        <v>61.25</v>
      </c>
      <c r="BM10561" s="33">
        <v>62.625</v>
      </c>
      <c r="BN10561" s="33">
        <v>67.625</v>
      </c>
      <c r="BO10561" s="33">
        <v>72.625</v>
      </c>
      <c r="BP10561" s="33">
        <v>76.875</v>
      </c>
      <c r="BQ10561" s="33">
        <v>81.5</v>
      </c>
      <c r="BR10561" s="33">
        <v>84.75</v>
      </c>
      <c r="BS10561" s="33">
        <v>87.25</v>
      </c>
      <c r="BT10561" s="33">
        <v>89.875</v>
      </c>
      <c r="BU10561" s="33">
        <v>92.25</v>
      </c>
      <c r="BV10561" s="33">
        <v>93.5</v>
      </c>
      <c r="BW10561" s="33">
        <v>93.25</v>
      </c>
      <c r="BX10561" s="33">
        <v>89.875</v>
      </c>
      <c r="BY10561" s="33">
        <v>83.875</v>
      </c>
      <c r="BZ10561" s="33">
        <v>78.25</v>
      </c>
      <c r="CA10561" s="33">
        <v>73.875</v>
      </c>
      <c r="CB10561" s="33">
        <v>71.125</v>
      </c>
      <c r="CC10561" s="33">
        <v>69.5</v>
      </c>
      <c r="DC10561" s="9">
        <v>30.95814</v>
      </c>
      <c r="DD10561" s="9">
        <v>0</v>
      </c>
    </row>
    <row r="10562" spans="1:108" x14ac:dyDescent="0.25">
      <c r="A10562" s="9" t="s">
        <v>42</v>
      </c>
      <c r="B10562" s="9" t="s">
        <v>31</v>
      </c>
      <c r="C10562" s="9" t="s">
        <v>3</v>
      </c>
      <c r="D10562" s="9" t="s">
        <v>40</v>
      </c>
      <c r="E10562" s="9" t="s">
        <v>38</v>
      </c>
      <c r="F10562" s="9">
        <v>2017</v>
      </c>
      <c r="G10562" s="9">
        <v>10</v>
      </c>
      <c r="H10562" s="9"/>
      <c r="BF10562" s="33">
        <v>61.625</v>
      </c>
      <c r="BG10562" s="33">
        <v>60.375</v>
      </c>
      <c r="BH10562" s="33">
        <v>59</v>
      </c>
      <c r="BI10562" s="33">
        <v>58</v>
      </c>
      <c r="BJ10562" s="33">
        <v>57.375</v>
      </c>
      <c r="BK10562" s="33">
        <v>56.125</v>
      </c>
      <c r="BL10562" s="33">
        <v>54.75</v>
      </c>
      <c r="BM10562" s="33">
        <v>53.875</v>
      </c>
      <c r="BN10562" s="33">
        <v>58.125</v>
      </c>
      <c r="BO10562" s="33">
        <v>66.25</v>
      </c>
      <c r="BP10562" s="33">
        <v>72.625</v>
      </c>
      <c r="BQ10562" s="33">
        <v>77.5</v>
      </c>
      <c r="BR10562" s="33">
        <v>81</v>
      </c>
      <c r="BS10562" s="33">
        <v>83.875</v>
      </c>
      <c r="BT10562" s="33">
        <v>85.875</v>
      </c>
      <c r="BU10562" s="33">
        <v>87.5</v>
      </c>
      <c r="BV10562" s="33">
        <v>87.625</v>
      </c>
      <c r="BW10562" s="33">
        <v>87.375</v>
      </c>
      <c r="BX10562" s="33">
        <v>80.375</v>
      </c>
      <c r="BY10562" s="33">
        <v>72.25</v>
      </c>
      <c r="BZ10562" s="33">
        <v>67.5</v>
      </c>
      <c r="CA10562" s="33">
        <v>64.875</v>
      </c>
      <c r="CB10562" s="33">
        <v>64</v>
      </c>
      <c r="CC10562" s="33">
        <v>61.375</v>
      </c>
      <c r="DC10562" s="9">
        <v>30.95814</v>
      </c>
      <c r="DD10562" s="9">
        <v>0</v>
      </c>
    </row>
    <row r="10563" spans="1:108" x14ac:dyDescent="0.25">
      <c r="A10563" s="9" t="s">
        <v>42</v>
      </c>
      <c r="B10563" s="9" t="s">
        <v>31</v>
      </c>
      <c r="C10563" s="9" t="s">
        <v>3</v>
      </c>
      <c r="D10563" s="9" t="s">
        <v>40</v>
      </c>
      <c r="E10563" s="9" t="s">
        <v>38</v>
      </c>
      <c r="F10563" s="9">
        <v>2018</v>
      </c>
      <c r="G10563" s="9">
        <v>5</v>
      </c>
      <c r="H10563" s="9"/>
      <c r="BF10563" s="33">
        <v>69.5</v>
      </c>
      <c r="BG10563" s="33">
        <v>68.625</v>
      </c>
      <c r="BH10563" s="33">
        <v>67.5</v>
      </c>
      <c r="BI10563" s="33">
        <v>66.125</v>
      </c>
      <c r="BJ10563" s="33">
        <v>64.75</v>
      </c>
      <c r="BK10563" s="33">
        <v>63.25</v>
      </c>
      <c r="BL10563" s="33">
        <v>64.375</v>
      </c>
      <c r="BM10563" s="33">
        <v>68</v>
      </c>
      <c r="BN10563" s="33">
        <v>71.5</v>
      </c>
      <c r="BO10563" s="33">
        <v>75.875</v>
      </c>
      <c r="BP10563" s="33">
        <v>79.625</v>
      </c>
      <c r="BQ10563" s="33">
        <v>82.625</v>
      </c>
      <c r="BR10563" s="33">
        <v>85.875</v>
      </c>
      <c r="BS10563" s="33">
        <v>88.75</v>
      </c>
      <c r="BT10563" s="33">
        <v>91.375</v>
      </c>
      <c r="BU10563" s="33">
        <v>93</v>
      </c>
      <c r="BV10563" s="33">
        <v>94.125</v>
      </c>
      <c r="BW10563" s="33">
        <v>94.375</v>
      </c>
      <c r="BX10563" s="33">
        <v>93</v>
      </c>
      <c r="BY10563" s="33">
        <v>89.625</v>
      </c>
      <c r="BZ10563" s="33">
        <v>83.125</v>
      </c>
      <c r="CA10563" s="33">
        <v>78.625</v>
      </c>
      <c r="CB10563" s="33">
        <v>75.625</v>
      </c>
      <c r="CC10563" s="33">
        <v>73</v>
      </c>
      <c r="DC10563" s="9">
        <v>30.95814</v>
      </c>
      <c r="DD10563" s="9">
        <v>0</v>
      </c>
    </row>
    <row r="10564" spans="1:108" x14ac:dyDescent="0.25">
      <c r="A10564" s="9" t="s">
        <v>42</v>
      </c>
      <c r="B10564" s="9" t="s">
        <v>31</v>
      </c>
      <c r="C10564" s="9" t="s">
        <v>3</v>
      </c>
      <c r="D10564" s="9" t="s">
        <v>40</v>
      </c>
      <c r="E10564" s="9" t="s">
        <v>38</v>
      </c>
      <c r="F10564" s="9">
        <v>2018</v>
      </c>
      <c r="G10564" s="9">
        <v>6</v>
      </c>
      <c r="H10564" s="9"/>
      <c r="BF10564" s="33">
        <v>74.125</v>
      </c>
      <c r="BG10564" s="33">
        <v>71.875</v>
      </c>
      <c r="BH10564" s="33">
        <v>70.75</v>
      </c>
      <c r="BI10564" s="33">
        <v>69</v>
      </c>
      <c r="BJ10564" s="33">
        <v>68.375</v>
      </c>
      <c r="BK10564" s="33">
        <v>67.75</v>
      </c>
      <c r="BL10564" s="33">
        <v>67.875</v>
      </c>
      <c r="BM10564" s="33">
        <v>73.125</v>
      </c>
      <c r="BN10564" s="33">
        <v>78.625</v>
      </c>
      <c r="BO10564" s="33">
        <v>82.625</v>
      </c>
      <c r="BP10564" s="33">
        <v>86.25</v>
      </c>
      <c r="BQ10564" s="33">
        <v>89.75</v>
      </c>
      <c r="BR10564" s="33">
        <v>92.5</v>
      </c>
      <c r="BS10564" s="33">
        <v>95.125</v>
      </c>
      <c r="BT10564" s="33">
        <v>97.625</v>
      </c>
      <c r="BU10564" s="33">
        <v>99.625</v>
      </c>
      <c r="BV10564" s="33">
        <v>101</v>
      </c>
      <c r="BW10564" s="33">
        <v>100.5</v>
      </c>
      <c r="BX10564" s="33">
        <v>99.75</v>
      </c>
      <c r="BY10564" s="33">
        <v>97</v>
      </c>
      <c r="BZ10564" s="33">
        <v>89.5</v>
      </c>
      <c r="CA10564" s="33">
        <v>83.125</v>
      </c>
      <c r="CB10564" s="33">
        <v>80.75</v>
      </c>
      <c r="CC10564" s="33">
        <v>78.5</v>
      </c>
      <c r="DC10564" s="9">
        <v>30.95814</v>
      </c>
      <c r="DD10564" s="9">
        <v>0</v>
      </c>
    </row>
    <row r="10565" spans="1:108" x14ac:dyDescent="0.25">
      <c r="A10565" s="9" t="s">
        <v>42</v>
      </c>
      <c r="B10565" s="9" t="s">
        <v>31</v>
      </c>
      <c r="C10565" s="9" t="s">
        <v>3</v>
      </c>
      <c r="D10565" s="9" t="s">
        <v>40</v>
      </c>
      <c r="E10565" s="9" t="s">
        <v>38</v>
      </c>
      <c r="F10565" s="9">
        <v>2018</v>
      </c>
      <c r="G10565" s="9">
        <v>7</v>
      </c>
      <c r="H10565" s="9">
        <v>22.293209999999998</v>
      </c>
      <c r="I10565" s="9">
        <v>24.226859999999999</v>
      </c>
      <c r="J10565" s="9">
        <v>23.55659</v>
      </c>
      <c r="K10565" s="9">
        <v>24.894459999999999</v>
      </c>
      <c r="L10565" s="9">
        <v>30.122119999999999</v>
      </c>
      <c r="M10565" s="9">
        <v>33.467829999999999</v>
      </c>
      <c r="N10565" s="9">
        <v>41.375070000000001</v>
      </c>
      <c r="O10565" s="9">
        <v>38.451439999999998</v>
      </c>
      <c r="P10565" s="9">
        <v>49.11271</v>
      </c>
      <c r="Q10565" s="9">
        <v>57.186970000000002</v>
      </c>
      <c r="R10565" s="9">
        <v>52.37079</v>
      </c>
      <c r="S10565" s="9">
        <v>44.82273</v>
      </c>
      <c r="T10565" s="9">
        <v>48.849820000000001</v>
      </c>
      <c r="U10565" s="9">
        <v>51.003360000000001</v>
      </c>
      <c r="V10565" s="9">
        <v>51.003360000000001</v>
      </c>
      <c r="W10565" s="9">
        <v>49.558669999999999</v>
      </c>
      <c r="X10565" s="9">
        <v>38.628860000000003</v>
      </c>
      <c r="Y10565" s="9">
        <v>22.389510000000001</v>
      </c>
      <c r="Z10565" s="9">
        <v>20.454039999999999</v>
      </c>
      <c r="AA10565" s="9">
        <v>23.406420000000001</v>
      </c>
      <c r="AB10565" s="9">
        <v>24.106770000000001</v>
      </c>
      <c r="AC10565" s="9">
        <v>24.19923</v>
      </c>
      <c r="AD10565" s="9">
        <v>23.330390000000001</v>
      </c>
      <c r="AE10565" s="9">
        <v>23.330390000000001</v>
      </c>
      <c r="AF10565" s="9">
        <v>42.516750000000002</v>
      </c>
      <c r="AG10565" s="9">
        <v>22.789100000000001</v>
      </c>
      <c r="AH10565" s="9">
        <v>23.552</v>
      </c>
      <c r="AI10565" s="9">
        <v>23.587389999999999</v>
      </c>
      <c r="AJ10565" s="9">
        <v>24.09273</v>
      </c>
      <c r="AK10565" s="9">
        <v>31.72353</v>
      </c>
      <c r="AL10565" s="9">
        <v>38.053919999999998</v>
      </c>
      <c r="AM10565" s="9">
        <v>37.760669999999998</v>
      </c>
      <c r="AN10565" s="9">
        <v>41.86018</v>
      </c>
      <c r="AO10565" s="9">
        <v>43.932589999999998</v>
      </c>
      <c r="AP10565" s="9">
        <v>49.904170000000001</v>
      </c>
      <c r="AQ10565" s="9">
        <v>49.574019999999997</v>
      </c>
      <c r="AR10565" s="9">
        <v>46.220260000000003</v>
      </c>
      <c r="AS10565" s="9">
        <v>45.895040000000002</v>
      </c>
      <c r="AT10565" s="9">
        <v>47.332619999999999</v>
      </c>
      <c r="AU10565" s="9">
        <v>47.332619999999999</v>
      </c>
      <c r="AV10565" s="9">
        <v>44.147550000000003</v>
      </c>
      <c r="AW10565" s="9">
        <v>39.502200000000002</v>
      </c>
      <c r="AX10565" s="9">
        <v>30.108830000000001</v>
      </c>
      <c r="AY10565" s="9">
        <v>23.582000000000001</v>
      </c>
      <c r="AZ10565" s="9">
        <v>22.718229999999998</v>
      </c>
      <c r="BA10565" s="9">
        <v>23.478179999999998</v>
      </c>
      <c r="BB10565" s="9">
        <v>23.093240000000002</v>
      </c>
      <c r="BC10565" s="9">
        <v>23.158249999999999</v>
      </c>
      <c r="BD10565" s="9">
        <v>23.158249999999999</v>
      </c>
      <c r="BE10565" s="9">
        <v>41.684759999999997</v>
      </c>
      <c r="BF10565" s="33">
        <v>76.125</v>
      </c>
      <c r="BG10565" s="33">
        <v>74.375</v>
      </c>
      <c r="BH10565" s="33">
        <v>73.25</v>
      </c>
      <c r="BI10565" s="33">
        <v>72.5</v>
      </c>
      <c r="BJ10565" s="33">
        <v>70.125</v>
      </c>
      <c r="BK10565" s="33">
        <v>68.25</v>
      </c>
      <c r="BL10565" s="33">
        <v>68.75</v>
      </c>
      <c r="BM10565" s="33">
        <v>72.25</v>
      </c>
      <c r="BN10565" s="33">
        <v>76.125</v>
      </c>
      <c r="BO10565" s="33">
        <v>79.75</v>
      </c>
      <c r="BP10565" s="33">
        <v>82.75</v>
      </c>
      <c r="BQ10565" s="33">
        <v>86.625</v>
      </c>
      <c r="BR10565" s="33">
        <v>89.875</v>
      </c>
      <c r="BS10565" s="33">
        <v>93</v>
      </c>
      <c r="BT10565" s="33">
        <v>95.125</v>
      </c>
      <c r="BU10565" s="33">
        <v>96.375</v>
      </c>
      <c r="BV10565" s="33">
        <v>97.5</v>
      </c>
      <c r="BW10565" s="33">
        <v>97.375</v>
      </c>
      <c r="BX10565" s="33">
        <v>95.375</v>
      </c>
      <c r="BY10565" s="33">
        <v>92</v>
      </c>
      <c r="BZ10565" s="33">
        <v>86.625</v>
      </c>
      <c r="CA10565" s="33">
        <v>82.5</v>
      </c>
      <c r="CB10565" s="33">
        <v>78.875</v>
      </c>
      <c r="CC10565" s="33">
        <v>77</v>
      </c>
      <c r="CD10565" s="9">
        <v>4.1652259999999997</v>
      </c>
      <c r="CE10565" s="9">
        <v>3.833974</v>
      </c>
      <c r="CF10565" s="9">
        <v>3.8484189999999998</v>
      </c>
      <c r="CG10565" s="9">
        <v>4.0555580000000004</v>
      </c>
      <c r="CH10565" s="9">
        <v>6.6181700000000001</v>
      </c>
      <c r="CI10565" s="9">
        <v>11.089560000000001</v>
      </c>
      <c r="CJ10565" s="9">
        <v>6.6880639999999998</v>
      </c>
      <c r="CK10565" s="9">
        <v>12.244820000000001</v>
      </c>
      <c r="CL10565" s="9">
        <v>18.245640000000002</v>
      </c>
      <c r="CM10565" s="9">
        <v>43.482790000000001</v>
      </c>
      <c r="CN10565" s="9">
        <v>38.519390000000001</v>
      </c>
      <c r="CO10565" s="9">
        <v>34.263370000000002</v>
      </c>
      <c r="CP10565" s="9">
        <v>38.161290000000001</v>
      </c>
      <c r="CQ10565" s="9">
        <v>35.30827</v>
      </c>
      <c r="CR10565" s="9">
        <v>35.30827</v>
      </c>
      <c r="CS10565" s="9">
        <v>38.852600000000002</v>
      </c>
      <c r="CT10565" s="9">
        <v>47.385930000000002</v>
      </c>
      <c r="CU10565" s="9">
        <v>30.23321</v>
      </c>
      <c r="CV10565" s="9">
        <v>10.13496</v>
      </c>
      <c r="CW10565" s="9">
        <v>5.6739649999999999</v>
      </c>
      <c r="CX10565" s="9">
        <v>4.2972710000000003</v>
      </c>
      <c r="CY10565" s="9">
        <v>3.9006829999999999</v>
      </c>
      <c r="CZ10565" s="9">
        <v>3.796659</v>
      </c>
      <c r="DA10565" s="9">
        <v>3.796659</v>
      </c>
      <c r="DB10565" s="9">
        <v>22.852620000000002</v>
      </c>
      <c r="DC10565" s="9">
        <v>30.95814</v>
      </c>
      <c r="DD10565" s="9">
        <v>0</v>
      </c>
    </row>
    <row r="10566" spans="1:108" x14ac:dyDescent="0.25">
      <c r="A10566" s="9" t="s">
        <v>42</v>
      </c>
      <c r="B10566" s="9" t="s">
        <v>31</v>
      </c>
      <c r="C10566" s="9" t="s">
        <v>3</v>
      </c>
      <c r="D10566" s="9" t="s">
        <v>40</v>
      </c>
      <c r="E10566" s="9" t="s">
        <v>38</v>
      </c>
      <c r="F10566" s="9">
        <v>2018</v>
      </c>
      <c r="G10566" s="9">
        <v>8</v>
      </c>
      <c r="H10566" s="9"/>
      <c r="BF10566" s="33">
        <v>68</v>
      </c>
      <c r="BG10566" s="33">
        <v>66.5</v>
      </c>
      <c r="BH10566" s="33">
        <v>63.875</v>
      </c>
      <c r="BI10566" s="33">
        <v>63.375</v>
      </c>
      <c r="BJ10566" s="33">
        <v>61.25</v>
      </c>
      <c r="BK10566" s="33">
        <v>60.875</v>
      </c>
      <c r="BL10566" s="33">
        <v>59.375</v>
      </c>
      <c r="BM10566" s="33">
        <v>62</v>
      </c>
      <c r="BN10566" s="33">
        <v>67.125</v>
      </c>
      <c r="BO10566" s="33">
        <v>71.625</v>
      </c>
      <c r="BP10566" s="33">
        <v>77.25</v>
      </c>
      <c r="BQ10566" s="33">
        <v>82.375</v>
      </c>
      <c r="BR10566" s="33">
        <v>86.375</v>
      </c>
      <c r="BS10566" s="33">
        <v>89.25</v>
      </c>
      <c r="BT10566" s="33">
        <v>92.25</v>
      </c>
      <c r="BU10566" s="33">
        <v>93.5</v>
      </c>
      <c r="BV10566" s="33">
        <v>94.5</v>
      </c>
      <c r="BW10566" s="33">
        <v>93.625</v>
      </c>
      <c r="BX10566" s="33">
        <v>91.5</v>
      </c>
      <c r="BY10566" s="33">
        <v>86.125</v>
      </c>
      <c r="BZ10566" s="33">
        <v>80.5</v>
      </c>
      <c r="CA10566" s="33">
        <v>75.875</v>
      </c>
      <c r="CB10566" s="33">
        <v>73.625</v>
      </c>
      <c r="CC10566" s="33">
        <v>70.75</v>
      </c>
      <c r="DC10566" s="9">
        <v>30.95814</v>
      </c>
      <c r="DD10566" s="9">
        <v>0</v>
      </c>
    </row>
    <row r="10567" spans="1:108" x14ac:dyDescent="0.25">
      <c r="A10567" s="9" t="s">
        <v>42</v>
      </c>
      <c r="B10567" s="9" t="s">
        <v>31</v>
      </c>
      <c r="C10567" s="9" t="s">
        <v>3</v>
      </c>
      <c r="D10567" s="9" t="s">
        <v>40</v>
      </c>
      <c r="E10567" s="9" t="s">
        <v>38</v>
      </c>
      <c r="F10567" s="9">
        <v>2018</v>
      </c>
      <c r="G10567" s="9">
        <v>9</v>
      </c>
      <c r="H10567" s="9"/>
      <c r="BF10567" s="33">
        <v>69</v>
      </c>
      <c r="BG10567" s="33">
        <v>67.25</v>
      </c>
      <c r="BH10567" s="33">
        <v>65.75</v>
      </c>
      <c r="BI10567" s="33">
        <v>64.625</v>
      </c>
      <c r="BJ10567" s="33">
        <v>62.875</v>
      </c>
      <c r="BK10567" s="33">
        <v>62</v>
      </c>
      <c r="BL10567" s="33">
        <v>61.25</v>
      </c>
      <c r="BM10567" s="33">
        <v>62.625</v>
      </c>
      <c r="BN10567" s="33">
        <v>67.625</v>
      </c>
      <c r="BO10567" s="33">
        <v>72.625</v>
      </c>
      <c r="BP10567" s="33">
        <v>76.875</v>
      </c>
      <c r="BQ10567" s="33">
        <v>81.5</v>
      </c>
      <c r="BR10567" s="33">
        <v>84.75</v>
      </c>
      <c r="BS10567" s="33">
        <v>87.25</v>
      </c>
      <c r="BT10567" s="33">
        <v>89.875</v>
      </c>
      <c r="BU10567" s="33">
        <v>92.25</v>
      </c>
      <c r="BV10567" s="33">
        <v>93.5</v>
      </c>
      <c r="BW10567" s="33">
        <v>93.25</v>
      </c>
      <c r="BX10567" s="33">
        <v>89.875</v>
      </c>
      <c r="BY10567" s="33">
        <v>83.875</v>
      </c>
      <c r="BZ10567" s="33">
        <v>78.25</v>
      </c>
      <c r="CA10567" s="33">
        <v>73.875</v>
      </c>
      <c r="CB10567" s="33">
        <v>71.125</v>
      </c>
      <c r="CC10567" s="33">
        <v>69.5</v>
      </c>
      <c r="DC10567" s="9">
        <v>30.95814</v>
      </c>
      <c r="DD10567" s="9">
        <v>0</v>
      </c>
    </row>
    <row r="10568" spans="1:108" x14ac:dyDescent="0.25">
      <c r="A10568" s="9" t="s">
        <v>42</v>
      </c>
      <c r="B10568" s="9" t="s">
        <v>31</v>
      </c>
      <c r="C10568" s="9" t="s">
        <v>3</v>
      </c>
      <c r="D10568" s="9" t="s">
        <v>40</v>
      </c>
      <c r="E10568" s="9" t="s">
        <v>38</v>
      </c>
      <c r="F10568" s="9">
        <v>2018</v>
      </c>
      <c r="G10568" s="9">
        <v>10</v>
      </c>
      <c r="H10568" s="9"/>
      <c r="BF10568" s="33">
        <v>61.625</v>
      </c>
      <c r="BG10568" s="33">
        <v>60.375</v>
      </c>
      <c r="BH10568" s="33">
        <v>59</v>
      </c>
      <c r="BI10568" s="33">
        <v>58</v>
      </c>
      <c r="BJ10568" s="33">
        <v>57.375</v>
      </c>
      <c r="BK10568" s="33">
        <v>56.125</v>
      </c>
      <c r="BL10568" s="33">
        <v>54.75</v>
      </c>
      <c r="BM10568" s="33">
        <v>53.875</v>
      </c>
      <c r="BN10568" s="33">
        <v>58.125</v>
      </c>
      <c r="BO10568" s="33">
        <v>66.25</v>
      </c>
      <c r="BP10568" s="33">
        <v>72.625</v>
      </c>
      <c r="BQ10568" s="33">
        <v>77.5</v>
      </c>
      <c r="BR10568" s="33">
        <v>81</v>
      </c>
      <c r="BS10568" s="33">
        <v>83.875</v>
      </c>
      <c r="BT10568" s="33">
        <v>85.875</v>
      </c>
      <c r="BU10568" s="33">
        <v>87.5</v>
      </c>
      <c r="BV10568" s="33">
        <v>87.625</v>
      </c>
      <c r="BW10568" s="33">
        <v>87.375</v>
      </c>
      <c r="BX10568" s="33">
        <v>80.375</v>
      </c>
      <c r="BY10568" s="33">
        <v>72.25</v>
      </c>
      <c r="BZ10568" s="33">
        <v>67.5</v>
      </c>
      <c r="CA10568" s="33">
        <v>64.875</v>
      </c>
      <c r="CB10568" s="33">
        <v>64</v>
      </c>
      <c r="CC10568" s="33">
        <v>61.375</v>
      </c>
      <c r="DC10568" s="9">
        <v>30.95814</v>
      </c>
      <c r="DD10568" s="9">
        <v>0</v>
      </c>
    </row>
    <row r="10569" spans="1:108" x14ac:dyDescent="0.25">
      <c r="A10569" s="9" t="s">
        <v>42</v>
      </c>
      <c r="B10569" s="9" t="s">
        <v>31</v>
      </c>
      <c r="C10569" s="9" t="s">
        <v>3</v>
      </c>
      <c r="D10569" s="9" t="s">
        <v>40</v>
      </c>
      <c r="E10569" s="9" t="s">
        <v>38</v>
      </c>
      <c r="F10569" s="9">
        <v>2019</v>
      </c>
      <c r="G10569" s="9">
        <v>5</v>
      </c>
      <c r="H10569" s="9"/>
      <c r="BF10569" s="33">
        <v>69.5</v>
      </c>
      <c r="BG10569" s="33">
        <v>68.625</v>
      </c>
      <c r="BH10569" s="33">
        <v>67.5</v>
      </c>
      <c r="BI10569" s="33">
        <v>66.125</v>
      </c>
      <c r="BJ10569" s="33">
        <v>64.75</v>
      </c>
      <c r="BK10569" s="33">
        <v>63.25</v>
      </c>
      <c r="BL10569" s="33">
        <v>64.375</v>
      </c>
      <c r="BM10569" s="33">
        <v>68</v>
      </c>
      <c r="BN10569" s="33">
        <v>71.5</v>
      </c>
      <c r="BO10569" s="33">
        <v>75.875</v>
      </c>
      <c r="BP10569" s="33">
        <v>79.625</v>
      </c>
      <c r="BQ10569" s="33">
        <v>82.625</v>
      </c>
      <c r="BR10569" s="33">
        <v>85.875</v>
      </c>
      <c r="BS10569" s="33">
        <v>88.75</v>
      </c>
      <c r="BT10569" s="33">
        <v>91.375</v>
      </c>
      <c r="BU10569" s="33">
        <v>93</v>
      </c>
      <c r="BV10569" s="33">
        <v>94.125</v>
      </c>
      <c r="BW10569" s="33">
        <v>94.375</v>
      </c>
      <c r="BX10569" s="33">
        <v>93</v>
      </c>
      <c r="BY10569" s="33">
        <v>89.625</v>
      </c>
      <c r="BZ10569" s="33">
        <v>83.125</v>
      </c>
      <c r="CA10569" s="33">
        <v>78.625</v>
      </c>
      <c r="CB10569" s="33">
        <v>75.625</v>
      </c>
      <c r="CC10569" s="33">
        <v>73</v>
      </c>
      <c r="DC10569" s="9">
        <v>30.95814</v>
      </c>
      <c r="DD10569" s="9">
        <v>0</v>
      </c>
    </row>
    <row r="10570" spans="1:108" x14ac:dyDescent="0.25">
      <c r="A10570" s="9" t="s">
        <v>42</v>
      </c>
      <c r="B10570" s="9" t="s">
        <v>31</v>
      </c>
      <c r="C10570" s="9" t="s">
        <v>3</v>
      </c>
      <c r="D10570" s="9" t="s">
        <v>40</v>
      </c>
      <c r="E10570" s="9" t="s">
        <v>38</v>
      </c>
      <c r="F10570" s="9">
        <v>2019</v>
      </c>
      <c r="G10570" s="9">
        <v>6</v>
      </c>
      <c r="H10570" s="9"/>
      <c r="BF10570" s="33">
        <v>74.125</v>
      </c>
      <c r="BG10570" s="33">
        <v>71.875</v>
      </c>
      <c r="BH10570" s="33">
        <v>70.75</v>
      </c>
      <c r="BI10570" s="33">
        <v>69</v>
      </c>
      <c r="BJ10570" s="33">
        <v>68.375</v>
      </c>
      <c r="BK10570" s="33">
        <v>67.75</v>
      </c>
      <c r="BL10570" s="33">
        <v>67.875</v>
      </c>
      <c r="BM10570" s="33">
        <v>73.125</v>
      </c>
      <c r="BN10570" s="33">
        <v>78.625</v>
      </c>
      <c r="BO10570" s="33">
        <v>82.625</v>
      </c>
      <c r="BP10570" s="33">
        <v>86.25</v>
      </c>
      <c r="BQ10570" s="33">
        <v>89.75</v>
      </c>
      <c r="BR10570" s="33">
        <v>92.5</v>
      </c>
      <c r="BS10570" s="33">
        <v>95.125</v>
      </c>
      <c r="BT10570" s="33">
        <v>97.625</v>
      </c>
      <c r="BU10570" s="33">
        <v>99.625</v>
      </c>
      <c r="BV10570" s="33">
        <v>101</v>
      </c>
      <c r="BW10570" s="33">
        <v>100.5</v>
      </c>
      <c r="BX10570" s="33">
        <v>99.75</v>
      </c>
      <c r="BY10570" s="33">
        <v>97</v>
      </c>
      <c r="BZ10570" s="33">
        <v>89.5</v>
      </c>
      <c r="CA10570" s="33">
        <v>83.125</v>
      </c>
      <c r="CB10570" s="33">
        <v>80.75</v>
      </c>
      <c r="CC10570" s="33">
        <v>78.5</v>
      </c>
      <c r="DC10570" s="9">
        <v>30.95814</v>
      </c>
      <c r="DD10570" s="9">
        <v>0</v>
      </c>
    </row>
    <row r="10571" spans="1:108" x14ac:dyDescent="0.25">
      <c r="A10571" s="9" t="s">
        <v>42</v>
      </c>
      <c r="B10571" s="9" t="s">
        <v>31</v>
      </c>
      <c r="C10571" s="9" t="s">
        <v>3</v>
      </c>
      <c r="D10571" s="9" t="s">
        <v>40</v>
      </c>
      <c r="E10571" s="9" t="s">
        <v>38</v>
      </c>
      <c r="F10571" s="9">
        <v>2019</v>
      </c>
      <c r="G10571" s="9">
        <v>7</v>
      </c>
      <c r="H10571" s="9">
        <v>22.296949999999999</v>
      </c>
      <c r="I10571" s="9">
        <v>24.233129999999999</v>
      </c>
      <c r="J10571" s="9">
        <v>23.55124</v>
      </c>
      <c r="K10571" s="9">
        <v>24.909669999999998</v>
      </c>
      <c r="L10571" s="9">
        <v>30.153829999999999</v>
      </c>
      <c r="M10571" s="9">
        <v>33.456650000000003</v>
      </c>
      <c r="N10571" s="9">
        <v>41.354059999999997</v>
      </c>
      <c r="O10571" s="9">
        <v>38.446669999999997</v>
      </c>
      <c r="P10571" s="9">
        <v>49.102739999999997</v>
      </c>
      <c r="Q10571" s="9">
        <v>57.192500000000003</v>
      </c>
      <c r="R10571" s="9">
        <v>52.364409999999999</v>
      </c>
      <c r="S10571" s="9">
        <v>44.804180000000002</v>
      </c>
      <c r="T10571" s="9">
        <v>48.84216</v>
      </c>
      <c r="U10571" s="9">
        <v>50.975740000000002</v>
      </c>
      <c r="V10571" s="9">
        <v>50.975740000000002</v>
      </c>
      <c r="W10571" s="9">
        <v>49.499009999999998</v>
      </c>
      <c r="X10571" s="9">
        <v>38.550840000000001</v>
      </c>
      <c r="Y10571" s="9">
        <v>22.348240000000001</v>
      </c>
      <c r="Z10571" s="9">
        <v>20.444199999999999</v>
      </c>
      <c r="AA10571" s="9">
        <v>23.393689999999999</v>
      </c>
      <c r="AB10571" s="9">
        <v>24.07845</v>
      </c>
      <c r="AC10571" s="9">
        <v>24.180440000000001</v>
      </c>
      <c r="AD10571" s="9">
        <v>23.322939999999999</v>
      </c>
      <c r="AE10571" s="9">
        <v>23.322939999999999</v>
      </c>
      <c r="AF10571" s="9">
        <v>42.469909999999999</v>
      </c>
      <c r="AG10571" s="9">
        <v>22.792840000000002</v>
      </c>
      <c r="AH10571" s="9">
        <v>23.558260000000001</v>
      </c>
      <c r="AI10571" s="9">
        <v>23.582049999999999</v>
      </c>
      <c r="AJ10571" s="9">
        <v>24.107939999999999</v>
      </c>
      <c r="AK10571" s="9">
        <v>31.755240000000001</v>
      </c>
      <c r="AL10571" s="9">
        <v>38.042740000000002</v>
      </c>
      <c r="AM10571" s="9">
        <v>37.739660000000001</v>
      </c>
      <c r="AN10571" s="9">
        <v>41.855420000000002</v>
      </c>
      <c r="AO10571" s="9">
        <v>43.922620000000002</v>
      </c>
      <c r="AP10571" s="9">
        <v>49.909709999999997</v>
      </c>
      <c r="AQ10571" s="9">
        <v>49.567639999999997</v>
      </c>
      <c r="AR10571" s="9">
        <v>46.201709999999999</v>
      </c>
      <c r="AS10571" s="9">
        <v>45.887390000000003</v>
      </c>
      <c r="AT10571" s="9">
        <v>47.305</v>
      </c>
      <c r="AU10571" s="9">
        <v>47.305</v>
      </c>
      <c r="AV10571" s="9">
        <v>44.087890000000002</v>
      </c>
      <c r="AW10571" s="9">
        <v>39.42418</v>
      </c>
      <c r="AX10571" s="9">
        <v>30.06756</v>
      </c>
      <c r="AY10571" s="9">
        <v>23.57217</v>
      </c>
      <c r="AZ10571" s="9">
        <v>22.705500000000001</v>
      </c>
      <c r="BA10571" s="9">
        <v>23.449860000000001</v>
      </c>
      <c r="BB10571" s="9">
        <v>23.074459999999998</v>
      </c>
      <c r="BC10571" s="9">
        <v>23.15081</v>
      </c>
      <c r="BD10571" s="9">
        <v>23.15081</v>
      </c>
      <c r="BE10571" s="9">
        <v>41.637920000000001</v>
      </c>
      <c r="BF10571" s="33">
        <v>76.125</v>
      </c>
      <c r="BG10571" s="33">
        <v>74.375</v>
      </c>
      <c r="BH10571" s="33">
        <v>73.25</v>
      </c>
      <c r="BI10571" s="33">
        <v>72.5</v>
      </c>
      <c r="BJ10571" s="33">
        <v>70.125</v>
      </c>
      <c r="BK10571" s="33">
        <v>68.25</v>
      </c>
      <c r="BL10571" s="33">
        <v>68.75</v>
      </c>
      <c r="BM10571" s="33">
        <v>72.25</v>
      </c>
      <c r="BN10571" s="33">
        <v>76.125</v>
      </c>
      <c r="BO10571" s="33">
        <v>79.75</v>
      </c>
      <c r="BP10571" s="33">
        <v>82.75</v>
      </c>
      <c r="BQ10571" s="33">
        <v>86.625</v>
      </c>
      <c r="BR10571" s="33">
        <v>89.875</v>
      </c>
      <c r="BS10571" s="33">
        <v>93</v>
      </c>
      <c r="BT10571" s="33">
        <v>95.125</v>
      </c>
      <c r="BU10571" s="33">
        <v>96.375</v>
      </c>
      <c r="BV10571" s="33">
        <v>97.5</v>
      </c>
      <c r="BW10571" s="33">
        <v>97.375</v>
      </c>
      <c r="BX10571" s="33">
        <v>95.375</v>
      </c>
      <c r="BY10571" s="33">
        <v>92</v>
      </c>
      <c r="BZ10571" s="33">
        <v>86.625</v>
      </c>
      <c r="CA10571" s="33">
        <v>82.5</v>
      </c>
      <c r="CB10571" s="33">
        <v>78.875</v>
      </c>
      <c r="CC10571" s="33">
        <v>77</v>
      </c>
      <c r="CD10571" s="9">
        <v>4.1596820000000001</v>
      </c>
      <c r="CE10571" s="9">
        <v>3.8288709999999999</v>
      </c>
      <c r="CF10571" s="9">
        <v>3.8432970000000002</v>
      </c>
      <c r="CG10571" s="9">
        <v>4.05016</v>
      </c>
      <c r="CH10571" s="9">
        <v>6.6093599999999997</v>
      </c>
      <c r="CI10571" s="9">
        <v>11.0748</v>
      </c>
      <c r="CJ10571" s="9">
        <v>6.6791609999999997</v>
      </c>
      <c r="CK10571" s="9">
        <v>12.22852</v>
      </c>
      <c r="CL10571" s="9">
        <v>18.221360000000001</v>
      </c>
      <c r="CM10571" s="9">
        <v>43.424909999999997</v>
      </c>
      <c r="CN10571" s="9">
        <v>38.468119999999999</v>
      </c>
      <c r="CO10571" s="9">
        <v>34.217770000000002</v>
      </c>
      <c r="CP10571" s="9">
        <v>38.110489999999999</v>
      </c>
      <c r="CQ10571" s="9">
        <v>35.261279999999999</v>
      </c>
      <c r="CR10571" s="9">
        <v>35.261279999999999</v>
      </c>
      <c r="CS10571" s="9">
        <v>38.800879999999999</v>
      </c>
      <c r="CT10571" s="9">
        <v>47.322859999999999</v>
      </c>
      <c r="CU10571" s="9">
        <v>30.192959999999999</v>
      </c>
      <c r="CV10571" s="9">
        <v>10.12147</v>
      </c>
      <c r="CW10571" s="9">
        <v>5.6664139999999996</v>
      </c>
      <c r="CX10571" s="9">
        <v>4.2915510000000001</v>
      </c>
      <c r="CY10571" s="9">
        <v>3.8954909999999998</v>
      </c>
      <c r="CZ10571" s="9">
        <v>3.7916050000000001</v>
      </c>
      <c r="DA10571" s="9">
        <v>3.7916050000000001</v>
      </c>
      <c r="DB10571" s="9">
        <v>22.822199999999999</v>
      </c>
      <c r="DC10571" s="9">
        <v>30.95814</v>
      </c>
      <c r="DD10571" s="9">
        <v>0</v>
      </c>
    </row>
    <row r="10572" spans="1:108" x14ac:dyDescent="0.25">
      <c r="A10572" s="9" t="s">
        <v>42</v>
      </c>
      <c r="B10572" s="9" t="s">
        <v>31</v>
      </c>
      <c r="C10572" s="9" t="s">
        <v>3</v>
      </c>
      <c r="D10572" s="9" t="s">
        <v>40</v>
      </c>
      <c r="E10572" s="9" t="s">
        <v>38</v>
      </c>
      <c r="F10572" s="9">
        <v>2019</v>
      </c>
      <c r="G10572" s="9">
        <v>8</v>
      </c>
      <c r="H10572" s="9"/>
      <c r="BF10572" s="33">
        <v>68</v>
      </c>
      <c r="BG10572" s="33">
        <v>66.5</v>
      </c>
      <c r="BH10572" s="33">
        <v>63.875</v>
      </c>
      <c r="BI10572" s="33">
        <v>63.375</v>
      </c>
      <c r="BJ10572" s="33">
        <v>61.25</v>
      </c>
      <c r="BK10572" s="33">
        <v>60.875</v>
      </c>
      <c r="BL10572" s="33">
        <v>59.375</v>
      </c>
      <c r="BM10572" s="33">
        <v>62</v>
      </c>
      <c r="BN10572" s="33">
        <v>67.125</v>
      </c>
      <c r="BO10572" s="33">
        <v>71.625</v>
      </c>
      <c r="BP10572" s="33">
        <v>77.25</v>
      </c>
      <c r="BQ10572" s="33">
        <v>82.375</v>
      </c>
      <c r="BR10572" s="33">
        <v>86.375</v>
      </c>
      <c r="BS10572" s="33">
        <v>89.25</v>
      </c>
      <c r="BT10572" s="33">
        <v>92.25</v>
      </c>
      <c r="BU10572" s="33">
        <v>93.5</v>
      </c>
      <c r="BV10572" s="33">
        <v>94.5</v>
      </c>
      <c r="BW10572" s="33">
        <v>93.625</v>
      </c>
      <c r="BX10572" s="33">
        <v>91.5</v>
      </c>
      <c r="BY10572" s="33">
        <v>86.125</v>
      </c>
      <c r="BZ10572" s="33">
        <v>80.5</v>
      </c>
      <c r="CA10572" s="33">
        <v>75.875</v>
      </c>
      <c r="CB10572" s="33">
        <v>73.625</v>
      </c>
      <c r="CC10572" s="33">
        <v>70.75</v>
      </c>
      <c r="DC10572" s="9">
        <v>30.95814</v>
      </c>
      <c r="DD10572" s="9">
        <v>0</v>
      </c>
    </row>
    <row r="10573" spans="1:108" x14ac:dyDescent="0.25">
      <c r="A10573" s="9" t="s">
        <v>42</v>
      </c>
      <c r="B10573" s="9" t="s">
        <v>31</v>
      </c>
      <c r="C10573" s="9" t="s">
        <v>3</v>
      </c>
      <c r="D10573" s="9" t="s">
        <v>40</v>
      </c>
      <c r="E10573" s="9" t="s">
        <v>38</v>
      </c>
      <c r="F10573" s="9">
        <v>2019</v>
      </c>
      <c r="G10573" s="9">
        <v>9</v>
      </c>
      <c r="H10573" s="9"/>
      <c r="BF10573" s="33">
        <v>69</v>
      </c>
      <c r="BG10573" s="33">
        <v>67.25</v>
      </c>
      <c r="BH10573" s="33">
        <v>65.75</v>
      </c>
      <c r="BI10573" s="33">
        <v>64.625</v>
      </c>
      <c r="BJ10573" s="33">
        <v>62.875</v>
      </c>
      <c r="BK10573" s="33">
        <v>62</v>
      </c>
      <c r="BL10573" s="33">
        <v>61.25</v>
      </c>
      <c r="BM10573" s="33">
        <v>62.625</v>
      </c>
      <c r="BN10573" s="33">
        <v>67.625</v>
      </c>
      <c r="BO10573" s="33">
        <v>72.625</v>
      </c>
      <c r="BP10573" s="33">
        <v>76.875</v>
      </c>
      <c r="BQ10573" s="33">
        <v>81.5</v>
      </c>
      <c r="BR10573" s="33">
        <v>84.75</v>
      </c>
      <c r="BS10573" s="33">
        <v>87.25</v>
      </c>
      <c r="BT10573" s="33">
        <v>89.875</v>
      </c>
      <c r="BU10573" s="33">
        <v>92.25</v>
      </c>
      <c r="BV10573" s="33">
        <v>93.5</v>
      </c>
      <c r="BW10573" s="33">
        <v>93.25</v>
      </c>
      <c r="BX10573" s="33">
        <v>89.875</v>
      </c>
      <c r="BY10573" s="33">
        <v>83.875</v>
      </c>
      <c r="BZ10573" s="33">
        <v>78.25</v>
      </c>
      <c r="CA10573" s="33">
        <v>73.875</v>
      </c>
      <c r="CB10573" s="33">
        <v>71.125</v>
      </c>
      <c r="CC10573" s="33">
        <v>69.5</v>
      </c>
      <c r="DC10573" s="9">
        <v>30.95814</v>
      </c>
      <c r="DD10573" s="9">
        <v>0</v>
      </c>
    </row>
    <row r="10574" spans="1:108" x14ac:dyDescent="0.25">
      <c r="A10574" s="9" t="s">
        <v>42</v>
      </c>
      <c r="B10574" s="9" t="s">
        <v>31</v>
      </c>
      <c r="C10574" s="9" t="s">
        <v>3</v>
      </c>
      <c r="D10574" s="9" t="s">
        <v>40</v>
      </c>
      <c r="E10574" s="9" t="s">
        <v>38</v>
      </c>
      <c r="F10574" s="9">
        <v>2019</v>
      </c>
      <c r="G10574" s="9">
        <v>10</v>
      </c>
      <c r="H10574" s="9"/>
      <c r="BF10574" s="33">
        <v>61.625</v>
      </c>
      <c r="BG10574" s="33">
        <v>60.375</v>
      </c>
      <c r="BH10574" s="33">
        <v>59</v>
      </c>
      <c r="BI10574" s="33">
        <v>58</v>
      </c>
      <c r="BJ10574" s="33">
        <v>57.375</v>
      </c>
      <c r="BK10574" s="33">
        <v>56.125</v>
      </c>
      <c r="BL10574" s="33">
        <v>54.75</v>
      </c>
      <c r="BM10574" s="33">
        <v>53.875</v>
      </c>
      <c r="BN10574" s="33">
        <v>58.125</v>
      </c>
      <c r="BO10574" s="33">
        <v>66.25</v>
      </c>
      <c r="BP10574" s="33">
        <v>72.625</v>
      </c>
      <c r="BQ10574" s="33">
        <v>77.5</v>
      </c>
      <c r="BR10574" s="33">
        <v>81</v>
      </c>
      <c r="BS10574" s="33">
        <v>83.875</v>
      </c>
      <c r="BT10574" s="33">
        <v>85.875</v>
      </c>
      <c r="BU10574" s="33">
        <v>87.5</v>
      </c>
      <c r="BV10574" s="33">
        <v>87.625</v>
      </c>
      <c r="BW10574" s="33">
        <v>87.375</v>
      </c>
      <c r="BX10574" s="33">
        <v>80.375</v>
      </c>
      <c r="BY10574" s="33">
        <v>72.25</v>
      </c>
      <c r="BZ10574" s="33">
        <v>67.5</v>
      </c>
      <c r="CA10574" s="33">
        <v>64.875</v>
      </c>
      <c r="CB10574" s="33">
        <v>64</v>
      </c>
      <c r="CC10574" s="33">
        <v>61.375</v>
      </c>
      <c r="DC10574" s="9">
        <v>30.95814</v>
      </c>
      <c r="DD10574" s="9">
        <v>0</v>
      </c>
    </row>
    <row r="10575" spans="1:108" x14ac:dyDescent="0.25">
      <c r="A10575" s="9" t="s">
        <v>42</v>
      </c>
      <c r="B10575" s="9" t="s">
        <v>31</v>
      </c>
      <c r="C10575" s="9" t="s">
        <v>3</v>
      </c>
      <c r="D10575" s="9" t="s">
        <v>40</v>
      </c>
      <c r="E10575" s="9" t="s">
        <v>38</v>
      </c>
      <c r="F10575" s="9">
        <v>2020</v>
      </c>
      <c r="G10575" s="9">
        <v>5</v>
      </c>
      <c r="H10575" s="9"/>
      <c r="BF10575" s="33">
        <v>69.5</v>
      </c>
      <c r="BG10575" s="33">
        <v>68.625</v>
      </c>
      <c r="BH10575" s="33">
        <v>67.5</v>
      </c>
      <c r="BI10575" s="33">
        <v>66.125</v>
      </c>
      <c r="BJ10575" s="33">
        <v>64.75</v>
      </c>
      <c r="BK10575" s="33">
        <v>63.25</v>
      </c>
      <c r="BL10575" s="33">
        <v>64.375</v>
      </c>
      <c r="BM10575" s="33">
        <v>68</v>
      </c>
      <c r="BN10575" s="33">
        <v>71.5</v>
      </c>
      <c r="BO10575" s="33">
        <v>75.875</v>
      </c>
      <c r="BP10575" s="33">
        <v>79.625</v>
      </c>
      <c r="BQ10575" s="33">
        <v>82.625</v>
      </c>
      <c r="BR10575" s="33">
        <v>85.875</v>
      </c>
      <c r="BS10575" s="33">
        <v>88.75</v>
      </c>
      <c r="BT10575" s="33">
        <v>91.375</v>
      </c>
      <c r="BU10575" s="33">
        <v>93</v>
      </c>
      <c r="BV10575" s="33">
        <v>94.125</v>
      </c>
      <c r="BW10575" s="33">
        <v>94.375</v>
      </c>
      <c r="BX10575" s="33">
        <v>93</v>
      </c>
      <c r="BY10575" s="33">
        <v>89.625</v>
      </c>
      <c r="BZ10575" s="33">
        <v>83.125</v>
      </c>
      <c r="CA10575" s="33">
        <v>78.625</v>
      </c>
      <c r="CB10575" s="33">
        <v>75.625</v>
      </c>
      <c r="CC10575" s="33">
        <v>73</v>
      </c>
      <c r="DC10575" s="9">
        <v>30.95814</v>
      </c>
      <c r="DD10575" s="9">
        <v>0</v>
      </c>
    </row>
    <row r="10576" spans="1:108" x14ac:dyDescent="0.25">
      <c r="A10576" s="9" t="s">
        <v>42</v>
      </c>
      <c r="B10576" s="9" t="s">
        <v>31</v>
      </c>
      <c r="C10576" s="9" t="s">
        <v>3</v>
      </c>
      <c r="D10576" s="9" t="s">
        <v>40</v>
      </c>
      <c r="E10576" s="9" t="s">
        <v>38</v>
      </c>
      <c r="F10576" s="9">
        <v>2020</v>
      </c>
      <c r="G10576" s="9">
        <v>6</v>
      </c>
      <c r="H10576" s="9"/>
      <c r="BF10576" s="33">
        <v>74.125</v>
      </c>
      <c r="BG10576" s="33">
        <v>71.875</v>
      </c>
      <c r="BH10576" s="33">
        <v>70.75</v>
      </c>
      <c r="BI10576" s="33">
        <v>69</v>
      </c>
      <c r="BJ10576" s="33">
        <v>68.375</v>
      </c>
      <c r="BK10576" s="33">
        <v>67.75</v>
      </c>
      <c r="BL10576" s="33">
        <v>67.875</v>
      </c>
      <c r="BM10576" s="33">
        <v>73.125</v>
      </c>
      <c r="BN10576" s="33">
        <v>78.625</v>
      </c>
      <c r="BO10576" s="33">
        <v>82.625</v>
      </c>
      <c r="BP10576" s="33">
        <v>86.25</v>
      </c>
      <c r="BQ10576" s="33">
        <v>89.75</v>
      </c>
      <c r="BR10576" s="33">
        <v>92.5</v>
      </c>
      <c r="BS10576" s="33">
        <v>95.125</v>
      </c>
      <c r="BT10576" s="33">
        <v>97.625</v>
      </c>
      <c r="BU10576" s="33">
        <v>99.625</v>
      </c>
      <c r="BV10576" s="33">
        <v>101</v>
      </c>
      <c r="BW10576" s="33">
        <v>100.5</v>
      </c>
      <c r="BX10576" s="33">
        <v>99.75</v>
      </c>
      <c r="BY10576" s="33">
        <v>97</v>
      </c>
      <c r="BZ10576" s="33">
        <v>89.5</v>
      </c>
      <c r="CA10576" s="33">
        <v>83.125</v>
      </c>
      <c r="CB10576" s="33">
        <v>80.75</v>
      </c>
      <c r="CC10576" s="33">
        <v>78.5</v>
      </c>
      <c r="DC10576" s="9">
        <v>30.95814</v>
      </c>
      <c r="DD10576" s="9">
        <v>0</v>
      </c>
    </row>
    <row r="10577" spans="1:108" x14ac:dyDescent="0.25">
      <c r="A10577" s="9" t="s">
        <v>42</v>
      </c>
      <c r="B10577" s="9" t="s">
        <v>31</v>
      </c>
      <c r="C10577" s="9" t="s">
        <v>3</v>
      </c>
      <c r="D10577" s="9" t="s">
        <v>40</v>
      </c>
      <c r="E10577" s="9" t="s">
        <v>38</v>
      </c>
      <c r="F10577" s="9">
        <v>2020</v>
      </c>
      <c r="G10577" s="9">
        <v>7</v>
      </c>
      <c r="H10577" s="9">
        <v>22.400189999999998</v>
      </c>
      <c r="I10577" s="9">
        <v>24.397349999999999</v>
      </c>
      <c r="J10577" s="9">
        <v>23.63777</v>
      </c>
      <c r="K10577" s="9">
        <v>25.078579999999999</v>
      </c>
      <c r="L10577" s="9">
        <v>30.172930000000001</v>
      </c>
      <c r="M10577" s="9">
        <v>33.421430000000001</v>
      </c>
      <c r="N10577" s="9">
        <v>41.375129999999999</v>
      </c>
      <c r="O10577" s="9">
        <v>38.238460000000003</v>
      </c>
      <c r="P10577" s="9">
        <v>49.137090000000001</v>
      </c>
      <c r="Q10577" s="9">
        <v>57.313339999999997</v>
      </c>
      <c r="R10577" s="9">
        <v>52.485399999999998</v>
      </c>
      <c r="S10577" s="9">
        <v>44.654420000000002</v>
      </c>
      <c r="T10577" s="9">
        <v>48.903019999999998</v>
      </c>
      <c r="U10577" s="9">
        <v>50.854219999999998</v>
      </c>
      <c r="V10577" s="9">
        <v>50.854219999999998</v>
      </c>
      <c r="W10577" s="9">
        <v>49.18591</v>
      </c>
      <c r="X10577" s="9">
        <v>38.300809999999998</v>
      </c>
      <c r="Y10577" s="9">
        <v>22.372779999999999</v>
      </c>
      <c r="Z10577" s="9">
        <v>20.54636</v>
      </c>
      <c r="AA10577" s="9">
        <v>23.400569999999998</v>
      </c>
      <c r="AB10577" s="9">
        <v>24.04759</v>
      </c>
      <c r="AC10577" s="9">
        <v>24.258130000000001</v>
      </c>
      <c r="AD10577" s="9">
        <v>23.359179999999999</v>
      </c>
      <c r="AE10577" s="9">
        <v>23.359179999999999</v>
      </c>
      <c r="AF10577" s="9">
        <v>42.313589999999998</v>
      </c>
      <c r="AG10577" s="9">
        <v>22.896080000000001</v>
      </c>
      <c r="AH10577" s="9">
        <v>23.722480000000001</v>
      </c>
      <c r="AI10577" s="9">
        <v>23.668579999999999</v>
      </c>
      <c r="AJ10577" s="9">
        <v>24.27685</v>
      </c>
      <c r="AK10577" s="9">
        <v>31.774339999999999</v>
      </c>
      <c r="AL10577" s="9">
        <v>38.00752</v>
      </c>
      <c r="AM10577" s="9">
        <v>37.760730000000002</v>
      </c>
      <c r="AN10577" s="9">
        <v>41.647210000000001</v>
      </c>
      <c r="AO10577" s="9">
        <v>43.956969999999998</v>
      </c>
      <c r="AP10577" s="9">
        <v>50.030549999999998</v>
      </c>
      <c r="AQ10577" s="9">
        <v>49.688630000000003</v>
      </c>
      <c r="AR10577" s="9">
        <v>46.051940000000002</v>
      </c>
      <c r="AS10577" s="9">
        <v>45.948250000000002</v>
      </c>
      <c r="AT10577" s="9">
        <v>47.183480000000003</v>
      </c>
      <c r="AU10577" s="9">
        <v>47.183480000000003</v>
      </c>
      <c r="AV10577" s="9">
        <v>43.774790000000003</v>
      </c>
      <c r="AW10577" s="9">
        <v>39.174149999999997</v>
      </c>
      <c r="AX10577" s="9">
        <v>30.092099999999999</v>
      </c>
      <c r="AY10577" s="9">
        <v>23.674320000000002</v>
      </c>
      <c r="AZ10577" s="9">
        <v>22.71238</v>
      </c>
      <c r="BA10577" s="9">
        <v>23.419</v>
      </c>
      <c r="BB10577" s="9">
        <v>23.152139999999999</v>
      </c>
      <c r="BC10577" s="9">
        <v>23.18704</v>
      </c>
      <c r="BD10577" s="9">
        <v>23.18704</v>
      </c>
      <c r="BE10577" s="9">
        <v>41.4816</v>
      </c>
      <c r="BF10577" s="33">
        <v>76.125</v>
      </c>
      <c r="BG10577" s="33">
        <v>74.375</v>
      </c>
      <c r="BH10577" s="33">
        <v>73.25</v>
      </c>
      <c r="BI10577" s="33">
        <v>72.5</v>
      </c>
      <c r="BJ10577" s="33">
        <v>70.125</v>
      </c>
      <c r="BK10577" s="33">
        <v>68.25</v>
      </c>
      <c r="BL10577" s="33">
        <v>68.75</v>
      </c>
      <c r="BM10577" s="33">
        <v>72.25</v>
      </c>
      <c r="BN10577" s="33">
        <v>76.125</v>
      </c>
      <c r="BO10577" s="33">
        <v>79.75</v>
      </c>
      <c r="BP10577" s="33">
        <v>82.75</v>
      </c>
      <c r="BQ10577" s="33">
        <v>86.625</v>
      </c>
      <c r="BR10577" s="33">
        <v>89.875</v>
      </c>
      <c r="BS10577" s="33">
        <v>93</v>
      </c>
      <c r="BT10577" s="33">
        <v>95.125</v>
      </c>
      <c r="BU10577" s="33">
        <v>96.375</v>
      </c>
      <c r="BV10577" s="33">
        <v>97.5</v>
      </c>
      <c r="BW10577" s="33">
        <v>97.375</v>
      </c>
      <c r="BX10577" s="33">
        <v>95.375</v>
      </c>
      <c r="BY10577" s="33">
        <v>92</v>
      </c>
      <c r="BZ10577" s="33">
        <v>86.625</v>
      </c>
      <c r="CA10577" s="33">
        <v>82.5</v>
      </c>
      <c r="CB10577" s="33">
        <v>78.875</v>
      </c>
      <c r="CC10577" s="33">
        <v>77</v>
      </c>
      <c r="CD10577" s="9">
        <v>4.144698</v>
      </c>
      <c r="CE10577" s="9">
        <v>3.8150780000000002</v>
      </c>
      <c r="CF10577" s="9">
        <v>3.829453</v>
      </c>
      <c r="CG10577" s="9">
        <v>4.035571</v>
      </c>
      <c r="CH10577" s="9">
        <v>6.5855519999999999</v>
      </c>
      <c r="CI10577" s="9">
        <v>11.0349</v>
      </c>
      <c r="CJ10577" s="9">
        <v>6.6551030000000004</v>
      </c>
      <c r="CK10577" s="9">
        <v>12.184469999999999</v>
      </c>
      <c r="CL10577" s="9">
        <v>18.155719999999999</v>
      </c>
      <c r="CM10577" s="9">
        <v>43.26849</v>
      </c>
      <c r="CN10577" s="9">
        <v>38.329549999999998</v>
      </c>
      <c r="CO10577" s="9">
        <v>34.09451</v>
      </c>
      <c r="CP10577" s="9">
        <v>37.973210000000002</v>
      </c>
      <c r="CQ10577" s="9">
        <v>35.134259999999998</v>
      </c>
      <c r="CR10577" s="9">
        <v>35.134259999999998</v>
      </c>
      <c r="CS10577" s="9">
        <v>38.661119999999997</v>
      </c>
      <c r="CT10577" s="9">
        <v>47.1524</v>
      </c>
      <c r="CU10577" s="9">
        <v>30.084209999999999</v>
      </c>
      <c r="CV10577" s="9">
        <v>10.08501</v>
      </c>
      <c r="CW10577" s="9">
        <v>5.6460020000000002</v>
      </c>
      <c r="CX10577" s="9">
        <v>4.2760920000000002</v>
      </c>
      <c r="CY10577" s="9">
        <v>3.881459</v>
      </c>
      <c r="CZ10577" s="9">
        <v>3.7779470000000002</v>
      </c>
      <c r="DA10577" s="9">
        <v>3.7779470000000002</v>
      </c>
      <c r="DB10577" s="9">
        <v>22.74</v>
      </c>
      <c r="DC10577" s="9">
        <v>30.95814</v>
      </c>
      <c r="DD10577" s="9">
        <v>0</v>
      </c>
    </row>
    <row r="10578" spans="1:108" x14ac:dyDescent="0.25">
      <c r="A10578" s="9" t="s">
        <v>42</v>
      </c>
      <c r="B10578" s="9" t="s">
        <v>31</v>
      </c>
      <c r="C10578" s="9" t="s">
        <v>3</v>
      </c>
      <c r="D10578" s="9" t="s">
        <v>40</v>
      </c>
      <c r="E10578" s="9" t="s">
        <v>38</v>
      </c>
      <c r="F10578" s="9">
        <v>2020</v>
      </c>
      <c r="G10578" s="9">
        <v>8</v>
      </c>
      <c r="H10578" s="9"/>
      <c r="BF10578" s="33">
        <v>68</v>
      </c>
      <c r="BG10578" s="33">
        <v>66.5</v>
      </c>
      <c r="BH10578" s="33">
        <v>63.875</v>
      </c>
      <c r="BI10578" s="33">
        <v>63.375</v>
      </c>
      <c r="BJ10578" s="33">
        <v>61.25</v>
      </c>
      <c r="BK10578" s="33">
        <v>60.875</v>
      </c>
      <c r="BL10578" s="33">
        <v>59.375</v>
      </c>
      <c r="BM10578" s="33">
        <v>62</v>
      </c>
      <c r="BN10578" s="33">
        <v>67.125</v>
      </c>
      <c r="BO10578" s="33">
        <v>71.625</v>
      </c>
      <c r="BP10578" s="33">
        <v>77.25</v>
      </c>
      <c r="BQ10578" s="33">
        <v>82.375</v>
      </c>
      <c r="BR10578" s="33">
        <v>86.375</v>
      </c>
      <c r="BS10578" s="33">
        <v>89.25</v>
      </c>
      <c r="BT10578" s="33">
        <v>92.25</v>
      </c>
      <c r="BU10578" s="33">
        <v>93.5</v>
      </c>
      <c r="BV10578" s="33">
        <v>94.5</v>
      </c>
      <c r="BW10578" s="33">
        <v>93.625</v>
      </c>
      <c r="BX10578" s="33">
        <v>91.5</v>
      </c>
      <c r="BY10578" s="33">
        <v>86.125</v>
      </c>
      <c r="BZ10578" s="33">
        <v>80.5</v>
      </c>
      <c r="CA10578" s="33">
        <v>75.875</v>
      </c>
      <c r="CB10578" s="33">
        <v>73.625</v>
      </c>
      <c r="CC10578" s="33">
        <v>70.75</v>
      </c>
      <c r="DC10578" s="9">
        <v>30.95814</v>
      </c>
      <c r="DD10578" s="9">
        <v>0</v>
      </c>
    </row>
    <row r="10579" spans="1:108" x14ac:dyDescent="0.25">
      <c r="A10579" s="9" t="s">
        <v>42</v>
      </c>
      <c r="B10579" s="9" t="s">
        <v>31</v>
      </c>
      <c r="C10579" s="9" t="s">
        <v>3</v>
      </c>
      <c r="D10579" s="9" t="s">
        <v>40</v>
      </c>
      <c r="E10579" s="9" t="s">
        <v>38</v>
      </c>
      <c r="F10579" s="9">
        <v>2020</v>
      </c>
      <c r="G10579" s="9">
        <v>9</v>
      </c>
      <c r="H10579" s="9"/>
      <c r="BF10579" s="33">
        <v>69</v>
      </c>
      <c r="BG10579" s="33">
        <v>67.25</v>
      </c>
      <c r="BH10579" s="33">
        <v>65.75</v>
      </c>
      <c r="BI10579" s="33">
        <v>64.625</v>
      </c>
      <c r="BJ10579" s="33">
        <v>62.875</v>
      </c>
      <c r="BK10579" s="33">
        <v>62</v>
      </c>
      <c r="BL10579" s="33">
        <v>61.25</v>
      </c>
      <c r="BM10579" s="33">
        <v>62.625</v>
      </c>
      <c r="BN10579" s="33">
        <v>67.625</v>
      </c>
      <c r="BO10579" s="33">
        <v>72.625</v>
      </c>
      <c r="BP10579" s="33">
        <v>76.875</v>
      </c>
      <c r="BQ10579" s="33">
        <v>81.5</v>
      </c>
      <c r="BR10579" s="33">
        <v>84.75</v>
      </c>
      <c r="BS10579" s="33">
        <v>87.25</v>
      </c>
      <c r="BT10579" s="33">
        <v>89.875</v>
      </c>
      <c r="BU10579" s="33">
        <v>92.25</v>
      </c>
      <c r="BV10579" s="33">
        <v>93.5</v>
      </c>
      <c r="BW10579" s="33">
        <v>93.25</v>
      </c>
      <c r="BX10579" s="33">
        <v>89.875</v>
      </c>
      <c r="BY10579" s="33">
        <v>83.875</v>
      </c>
      <c r="BZ10579" s="33">
        <v>78.25</v>
      </c>
      <c r="CA10579" s="33">
        <v>73.875</v>
      </c>
      <c r="CB10579" s="33">
        <v>71.125</v>
      </c>
      <c r="CC10579" s="33">
        <v>69.5</v>
      </c>
      <c r="DC10579" s="9">
        <v>30.95814</v>
      </c>
      <c r="DD10579" s="9">
        <v>0</v>
      </c>
    </row>
    <row r="10580" spans="1:108" x14ac:dyDescent="0.25">
      <c r="A10580" s="9" t="s">
        <v>42</v>
      </c>
      <c r="B10580" s="9" t="s">
        <v>31</v>
      </c>
      <c r="C10580" s="9" t="s">
        <v>3</v>
      </c>
      <c r="D10580" s="9" t="s">
        <v>40</v>
      </c>
      <c r="E10580" s="9" t="s">
        <v>38</v>
      </c>
      <c r="F10580" s="9">
        <v>2020</v>
      </c>
      <c r="G10580" s="9">
        <v>10</v>
      </c>
      <c r="H10580" s="9"/>
      <c r="BF10580" s="33">
        <v>61.625</v>
      </c>
      <c r="BG10580" s="33">
        <v>60.375</v>
      </c>
      <c r="BH10580" s="33">
        <v>59</v>
      </c>
      <c r="BI10580" s="33">
        <v>58</v>
      </c>
      <c r="BJ10580" s="33">
        <v>57.375</v>
      </c>
      <c r="BK10580" s="33">
        <v>56.125</v>
      </c>
      <c r="BL10580" s="33">
        <v>54.75</v>
      </c>
      <c r="BM10580" s="33">
        <v>53.875</v>
      </c>
      <c r="BN10580" s="33">
        <v>58.125</v>
      </c>
      <c r="BO10580" s="33">
        <v>66.25</v>
      </c>
      <c r="BP10580" s="33">
        <v>72.625</v>
      </c>
      <c r="BQ10580" s="33">
        <v>77.5</v>
      </c>
      <c r="BR10580" s="33">
        <v>81</v>
      </c>
      <c r="BS10580" s="33">
        <v>83.875</v>
      </c>
      <c r="BT10580" s="33">
        <v>85.875</v>
      </c>
      <c r="BU10580" s="33">
        <v>87.5</v>
      </c>
      <c r="BV10580" s="33">
        <v>87.625</v>
      </c>
      <c r="BW10580" s="33">
        <v>87.375</v>
      </c>
      <c r="BX10580" s="33">
        <v>80.375</v>
      </c>
      <c r="BY10580" s="33">
        <v>72.25</v>
      </c>
      <c r="BZ10580" s="33">
        <v>67.5</v>
      </c>
      <c r="CA10580" s="33">
        <v>64.875</v>
      </c>
      <c r="CB10580" s="33">
        <v>64</v>
      </c>
      <c r="CC10580" s="33">
        <v>61.375</v>
      </c>
      <c r="DC10580" s="9">
        <v>30.95814</v>
      </c>
      <c r="DD10580" s="9">
        <v>0</v>
      </c>
    </row>
    <row r="10581" spans="1:108" x14ac:dyDescent="0.25">
      <c r="A10581" s="9" t="s">
        <v>42</v>
      </c>
      <c r="B10581" s="9" t="s">
        <v>31</v>
      </c>
      <c r="C10581" s="9" t="s">
        <v>3</v>
      </c>
      <c r="D10581" s="9" t="s">
        <v>40</v>
      </c>
      <c r="E10581" s="9" t="s">
        <v>38</v>
      </c>
      <c r="F10581" s="9">
        <v>2021</v>
      </c>
      <c r="G10581" s="9">
        <v>5</v>
      </c>
      <c r="H10581" s="9"/>
      <c r="BF10581" s="33">
        <v>69.5</v>
      </c>
      <c r="BG10581" s="33">
        <v>68.625</v>
      </c>
      <c r="BH10581" s="33">
        <v>67.5</v>
      </c>
      <c r="BI10581" s="33">
        <v>66.125</v>
      </c>
      <c r="BJ10581" s="33">
        <v>64.75</v>
      </c>
      <c r="BK10581" s="33">
        <v>63.25</v>
      </c>
      <c r="BL10581" s="33">
        <v>64.375</v>
      </c>
      <c r="BM10581" s="33">
        <v>68</v>
      </c>
      <c r="BN10581" s="33">
        <v>71.5</v>
      </c>
      <c r="BO10581" s="33">
        <v>75.875</v>
      </c>
      <c r="BP10581" s="33">
        <v>79.625</v>
      </c>
      <c r="BQ10581" s="33">
        <v>82.625</v>
      </c>
      <c r="BR10581" s="33">
        <v>85.875</v>
      </c>
      <c r="BS10581" s="33">
        <v>88.75</v>
      </c>
      <c r="BT10581" s="33">
        <v>91.375</v>
      </c>
      <c r="BU10581" s="33">
        <v>93</v>
      </c>
      <c r="BV10581" s="33">
        <v>94.125</v>
      </c>
      <c r="BW10581" s="33">
        <v>94.375</v>
      </c>
      <c r="BX10581" s="33">
        <v>93</v>
      </c>
      <c r="BY10581" s="33">
        <v>89.625</v>
      </c>
      <c r="BZ10581" s="33">
        <v>83.125</v>
      </c>
      <c r="CA10581" s="33">
        <v>78.625</v>
      </c>
      <c r="CB10581" s="33">
        <v>75.625</v>
      </c>
      <c r="CC10581" s="33">
        <v>73</v>
      </c>
      <c r="DC10581" s="9">
        <v>30.95814</v>
      </c>
      <c r="DD10581" s="9">
        <v>0</v>
      </c>
    </row>
    <row r="10582" spans="1:108" x14ac:dyDescent="0.25">
      <c r="A10582" s="9" t="s">
        <v>42</v>
      </c>
      <c r="B10582" s="9" t="s">
        <v>31</v>
      </c>
      <c r="C10582" s="9" t="s">
        <v>3</v>
      </c>
      <c r="D10582" s="9" t="s">
        <v>40</v>
      </c>
      <c r="E10582" s="9" t="s">
        <v>38</v>
      </c>
      <c r="F10582" s="9">
        <v>2021</v>
      </c>
      <c r="G10582" s="9">
        <v>6</v>
      </c>
      <c r="H10582" s="9"/>
      <c r="BF10582" s="33">
        <v>74.125</v>
      </c>
      <c r="BG10582" s="33">
        <v>71.875</v>
      </c>
      <c r="BH10582" s="33">
        <v>70.75</v>
      </c>
      <c r="BI10582" s="33">
        <v>69</v>
      </c>
      <c r="BJ10582" s="33">
        <v>68.375</v>
      </c>
      <c r="BK10582" s="33">
        <v>67.75</v>
      </c>
      <c r="BL10582" s="33">
        <v>67.875</v>
      </c>
      <c r="BM10582" s="33">
        <v>73.125</v>
      </c>
      <c r="BN10582" s="33">
        <v>78.625</v>
      </c>
      <c r="BO10582" s="33">
        <v>82.625</v>
      </c>
      <c r="BP10582" s="33">
        <v>86.25</v>
      </c>
      <c r="BQ10582" s="33">
        <v>89.75</v>
      </c>
      <c r="BR10582" s="33">
        <v>92.5</v>
      </c>
      <c r="BS10582" s="33">
        <v>95.125</v>
      </c>
      <c r="BT10582" s="33">
        <v>97.625</v>
      </c>
      <c r="BU10582" s="33">
        <v>99.625</v>
      </c>
      <c r="BV10582" s="33">
        <v>101</v>
      </c>
      <c r="BW10582" s="33">
        <v>100.5</v>
      </c>
      <c r="BX10582" s="33">
        <v>99.75</v>
      </c>
      <c r="BY10582" s="33">
        <v>97</v>
      </c>
      <c r="BZ10582" s="33">
        <v>89.5</v>
      </c>
      <c r="CA10582" s="33">
        <v>83.125</v>
      </c>
      <c r="CB10582" s="33">
        <v>80.75</v>
      </c>
      <c r="CC10582" s="33">
        <v>78.5</v>
      </c>
      <c r="DC10582" s="9">
        <v>30.95814</v>
      </c>
      <c r="DD10582" s="9">
        <v>0</v>
      </c>
    </row>
    <row r="10583" spans="1:108" x14ac:dyDescent="0.25">
      <c r="A10583" s="9" t="s">
        <v>42</v>
      </c>
      <c r="B10583" s="9" t="s">
        <v>31</v>
      </c>
      <c r="C10583" s="9" t="s">
        <v>3</v>
      </c>
      <c r="D10583" s="9" t="s">
        <v>40</v>
      </c>
      <c r="E10583" s="9" t="s">
        <v>38</v>
      </c>
      <c r="F10583" s="9">
        <v>2021</v>
      </c>
      <c r="G10583" s="9">
        <v>7</v>
      </c>
      <c r="H10583" s="9">
        <v>22.401309999999999</v>
      </c>
      <c r="I10583" s="9">
        <v>24.39883</v>
      </c>
      <c r="J10583" s="9">
        <v>23.646799999999999</v>
      </c>
      <c r="K10583" s="9">
        <v>25.071739999999998</v>
      </c>
      <c r="L10583" s="9">
        <v>30.143529999999998</v>
      </c>
      <c r="M10583" s="9">
        <v>33.430500000000002</v>
      </c>
      <c r="N10583" s="9">
        <v>41.396140000000003</v>
      </c>
      <c r="O10583" s="9">
        <v>38.233539999999998</v>
      </c>
      <c r="P10583" s="9">
        <v>49.14817</v>
      </c>
      <c r="Q10583" s="9">
        <v>57.313540000000003</v>
      </c>
      <c r="R10583" s="9">
        <v>52.496980000000001</v>
      </c>
      <c r="S10583" s="9">
        <v>44.665320000000001</v>
      </c>
      <c r="T10583" s="9">
        <v>48.913089999999997</v>
      </c>
      <c r="U10583" s="9">
        <v>50.875059999999998</v>
      </c>
      <c r="V10583" s="9">
        <v>50.875059999999998</v>
      </c>
      <c r="W10583" s="9">
        <v>49.228630000000003</v>
      </c>
      <c r="X10583" s="9">
        <v>38.36392</v>
      </c>
      <c r="Y10583" s="9">
        <v>22.41329</v>
      </c>
      <c r="Z10583" s="9">
        <v>20.560390000000002</v>
      </c>
      <c r="AA10583" s="9">
        <v>23.413039999999999</v>
      </c>
      <c r="AB10583" s="9">
        <v>24.073229999999999</v>
      </c>
      <c r="AC10583" s="9">
        <v>24.279589999999999</v>
      </c>
      <c r="AD10583" s="9">
        <v>23.367930000000001</v>
      </c>
      <c r="AE10583" s="9">
        <v>23.367930000000001</v>
      </c>
      <c r="AF10583" s="9">
        <v>42.351190000000003</v>
      </c>
      <c r="AG10583" s="9">
        <v>22.897189999999998</v>
      </c>
      <c r="AH10583" s="9">
        <v>23.723960000000002</v>
      </c>
      <c r="AI10583" s="9">
        <v>23.677610000000001</v>
      </c>
      <c r="AJ10583" s="9">
        <v>24.270009999999999</v>
      </c>
      <c r="AK10583" s="9">
        <v>31.74494</v>
      </c>
      <c r="AL10583" s="9">
        <v>38.016590000000001</v>
      </c>
      <c r="AM10583" s="9">
        <v>37.781739999999999</v>
      </c>
      <c r="AN10583" s="9">
        <v>41.642290000000003</v>
      </c>
      <c r="AO10583" s="9">
        <v>43.968060000000001</v>
      </c>
      <c r="AP10583" s="9">
        <v>50.030749999999998</v>
      </c>
      <c r="AQ10583" s="9">
        <v>49.700209999999998</v>
      </c>
      <c r="AR10583" s="9">
        <v>46.062849999999997</v>
      </c>
      <c r="AS10583" s="9">
        <v>45.958320000000001</v>
      </c>
      <c r="AT10583" s="9">
        <v>47.204320000000003</v>
      </c>
      <c r="AU10583" s="9">
        <v>47.204320000000003</v>
      </c>
      <c r="AV10583" s="9">
        <v>43.817509999999999</v>
      </c>
      <c r="AW10583" s="9">
        <v>39.237259999999999</v>
      </c>
      <c r="AX10583" s="9">
        <v>30.13261</v>
      </c>
      <c r="AY10583" s="9">
        <v>23.688359999999999</v>
      </c>
      <c r="AZ10583" s="9">
        <v>22.72485</v>
      </c>
      <c r="BA10583" s="9">
        <v>23.44464</v>
      </c>
      <c r="BB10583" s="9">
        <v>23.1736</v>
      </c>
      <c r="BC10583" s="9">
        <v>23.195799999999998</v>
      </c>
      <c r="BD10583" s="9">
        <v>23.195799999999998</v>
      </c>
      <c r="BE10583" s="9">
        <v>41.519199999999998</v>
      </c>
      <c r="BF10583" s="33">
        <v>76.125</v>
      </c>
      <c r="BG10583" s="33">
        <v>74.375</v>
      </c>
      <c r="BH10583" s="33">
        <v>73.25</v>
      </c>
      <c r="BI10583" s="33">
        <v>72.5</v>
      </c>
      <c r="BJ10583" s="33">
        <v>70.125</v>
      </c>
      <c r="BK10583" s="33">
        <v>68.25</v>
      </c>
      <c r="BL10583" s="33">
        <v>68.75</v>
      </c>
      <c r="BM10583" s="33">
        <v>72.25</v>
      </c>
      <c r="BN10583" s="33">
        <v>76.125</v>
      </c>
      <c r="BO10583" s="33">
        <v>79.75</v>
      </c>
      <c r="BP10583" s="33">
        <v>82.75</v>
      </c>
      <c r="BQ10583" s="33">
        <v>86.625</v>
      </c>
      <c r="BR10583" s="33">
        <v>89.875</v>
      </c>
      <c r="BS10583" s="33">
        <v>93</v>
      </c>
      <c r="BT10583" s="33">
        <v>95.125</v>
      </c>
      <c r="BU10583" s="33">
        <v>96.375</v>
      </c>
      <c r="BV10583" s="33">
        <v>97.5</v>
      </c>
      <c r="BW10583" s="33">
        <v>97.375</v>
      </c>
      <c r="BX10583" s="33">
        <v>95.375</v>
      </c>
      <c r="BY10583" s="33">
        <v>92</v>
      </c>
      <c r="BZ10583" s="33">
        <v>86.625</v>
      </c>
      <c r="CA10583" s="33">
        <v>82.5</v>
      </c>
      <c r="CB10583" s="33">
        <v>78.875</v>
      </c>
      <c r="CC10583" s="33">
        <v>77</v>
      </c>
      <c r="CD10583" s="9">
        <v>4.148269</v>
      </c>
      <c r="CE10583" s="9">
        <v>3.8183660000000001</v>
      </c>
      <c r="CF10583" s="9">
        <v>3.8327529999999999</v>
      </c>
      <c r="CG10583" s="9">
        <v>4.0390480000000002</v>
      </c>
      <c r="CH10583" s="9">
        <v>6.5912269999999999</v>
      </c>
      <c r="CI10583" s="9">
        <v>11.044409999999999</v>
      </c>
      <c r="CJ10583" s="9">
        <v>6.6608369999999999</v>
      </c>
      <c r="CK10583" s="9">
        <v>12.19497</v>
      </c>
      <c r="CL10583" s="9">
        <v>18.17137</v>
      </c>
      <c r="CM10583" s="9">
        <v>43.305770000000003</v>
      </c>
      <c r="CN10583" s="9">
        <v>38.362580000000001</v>
      </c>
      <c r="CO10583" s="9">
        <v>34.123890000000003</v>
      </c>
      <c r="CP10583" s="9">
        <v>38.005929999999999</v>
      </c>
      <c r="CQ10583" s="9">
        <v>35.164540000000002</v>
      </c>
      <c r="CR10583" s="9">
        <v>35.164540000000002</v>
      </c>
      <c r="CS10583" s="9">
        <v>38.694429999999997</v>
      </c>
      <c r="CT10583" s="9">
        <v>47.193019999999997</v>
      </c>
      <c r="CU10583" s="9">
        <v>30.110130000000002</v>
      </c>
      <c r="CV10583" s="9">
        <v>10.0937</v>
      </c>
      <c r="CW10583" s="9">
        <v>5.6508669999999999</v>
      </c>
      <c r="CX10583" s="9">
        <v>4.2797770000000002</v>
      </c>
      <c r="CY10583" s="9">
        <v>3.8848039999999999</v>
      </c>
      <c r="CZ10583" s="9">
        <v>3.7812030000000001</v>
      </c>
      <c r="DA10583" s="9">
        <v>3.7812030000000001</v>
      </c>
      <c r="DB10583" s="9">
        <v>22.759589999999999</v>
      </c>
      <c r="DC10583" s="9">
        <v>30.95814</v>
      </c>
      <c r="DD10583" s="9">
        <v>0</v>
      </c>
    </row>
    <row r="10584" spans="1:108" x14ac:dyDescent="0.25">
      <c r="A10584" s="9" t="s">
        <v>42</v>
      </c>
      <c r="B10584" s="9" t="s">
        <v>31</v>
      </c>
      <c r="C10584" s="9" t="s">
        <v>3</v>
      </c>
      <c r="D10584" s="9" t="s">
        <v>40</v>
      </c>
      <c r="E10584" s="9" t="s">
        <v>38</v>
      </c>
      <c r="F10584" s="9">
        <v>2021</v>
      </c>
      <c r="G10584" s="9">
        <v>8</v>
      </c>
      <c r="H10584" s="9"/>
      <c r="BF10584" s="33">
        <v>68</v>
      </c>
      <c r="BG10584" s="33">
        <v>66.5</v>
      </c>
      <c r="BH10584" s="33">
        <v>63.875</v>
      </c>
      <c r="BI10584" s="33">
        <v>63.375</v>
      </c>
      <c r="BJ10584" s="33">
        <v>61.25</v>
      </c>
      <c r="BK10584" s="33">
        <v>60.875</v>
      </c>
      <c r="BL10584" s="33">
        <v>59.375</v>
      </c>
      <c r="BM10584" s="33">
        <v>62</v>
      </c>
      <c r="BN10584" s="33">
        <v>67.125</v>
      </c>
      <c r="BO10584" s="33">
        <v>71.625</v>
      </c>
      <c r="BP10584" s="33">
        <v>77.25</v>
      </c>
      <c r="BQ10584" s="33">
        <v>82.375</v>
      </c>
      <c r="BR10584" s="33">
        <v>86.375</v>
      </c>
      <c r="BS10584" s="33">
        <v>89.25</v>
      </c>
      <c r="BT10584" s="33">
        <v>92.25</v>
      </c>
      <c r="BU10584" s="33">
        <v>93.5</v>
      </c>
      <c r="BV10584" s="33">
        <v>94.5</v>
      </c>
      <c r="BW10584" s="33">
        <v>93.625</v>
      </c>
      <c r="BX10584" s="33">
        <v>91.5</v>
      </c>
      <c r="BY10584" s="33">
        <v>86.125</v>
      </c>
      <c r="BZ10584" s="33">
        <v>80.5</v>
      </c>
      <c r="CA10584" s="33">
        <v>75.875</v>
      </c>
      <c r="CB10584" s="33">
        <v>73.625</v>
      </c>
      <c r="CC10584" s="33">
        <v>70.75</v>
      </c>
      <c r="DC10584" s="9">
        <v>30.95814</v>
      </c>
      <c r="DD10584" s="9">
        <v>0</v>
      </c>
    </row>
    <row r="10585" spans="1:108" x14ac:dyDescent="0.25">
      <c r="A10585" s="9" t="s">
        <v>42</v>
      </c>
      <c r="B10585" s="9" t="s">
        <v>31</v>
      </c>
      <c r="C10585" s="9" t="s">
        <v>3</v>
      </c>
      <c r="D10585" s="9" t="s">
        <v>40</v>
      </c>
      <c r="E10585" s="9" t="s">
        <v>38</v>
      </c>
      <c r="F10585" s="9">
        <v>2021</v>
      </c>
      <c r="G10585" s="9">
        <v>9</v>
      </c>
      <c r="H10585" s="9"/>
      <c r="BF10585" s="33">
        <v>69</v>
      </c>
      <c r="BG10585" s="33">
        <v>67.25</v>
      </c>
      <c r="BH10585" s="33">
        <v>65.75</v>
      </c>
      <c r="BI10585" s="33">
        <v>64.625</v>
      </c>
      <c r="BJ10585" s="33">
        <v>62.875</v>
      </c>
      <c r="BK10585" s="33">
        <v>62</v>
      </c>
      <c r="BL10585" s="33">
        <v>61.25</v>
      </c>
      <c r="BM10585" s="33">
        <v>62.625</v>
      </c>
      <c r="BN10585" s="33">
        <v>67.625</v>
      </c>
      <c r="BO10585" s="33">
        <v>72.625</v>
      </c>
      <c r="BP10585" s="33">
        <v>76.875</v>
      </c>
      <c r="BQ10585" s="33">
        <v>81.5</v>
      </c>
      <c r="BR10585" s="33">
        <v>84.75</v>
      </c>
      <c r="BS10585" s="33">
        <v>87.25</v>
      </c>
      <c r="BT10585" s="33">
        <v>89.875</v>
      </c>
      <c r="BU10585" s="33">
        <v>92.25</v>
      </c>
      <c r="BV10585" s="33">
        <v>93.5</v>
      </c>
      <c r="BW10585" s="33">
        <v>93.25</v>
      </c>
      <c r="BX10585" s="33">
        <v>89.875</v>
      </c>
      <c r="BY10585" s="33">
        <v>83.875</v>
      </c>
      <c r="BZ10585" s="33">
        <v>78.25</v>
      </c>
      <c r="CA10585" s="33">
        <v>73.875</v>
      </c>
      <c r="CB10585" s="33">
        <v>71.125</v>
      </c>
      <c r="CC10585" s="33">
        <v>69.5</v>
      </c>
      <c r="DC10585" s="9">
        <v>30.95814</v>
      </c>
      <c r="DD10585" s="9">
        <v>0</v>
      </c>
    </row>
    <row r="10586" spans="1:108" x14ac:dyDescent="0.25">
      <c r="A10586" s="9" t="s">
        <v>42</v>
      </c>
      <c r="B10586" s="9" t="s">
        <v>31</v>
      </c>
      <c r="C10586" s="9" t="s">
        <v>3</v>
      </c>
      <c r="D10586" s="9" t="s">
        <v>40</v>
      </c>
      <c r="E10586" s="9" t="s">
        <v>38</v>
      </c>
      <c r="F10586" s="9">
        <v>2021</v>
      </c>
      <c r="G10586" s="9">
        <v>10</v>
      </c>
      <c r="H10586" s="9"/>
      <c r="BF10586" s="33">
        <v>61.625</v>
      </c>
      <c r="BG10586" s="33">
        <v>60.375</v>
      </c>
      <c r="BH10586" s="33">
        <v>59</v>
      </c>
      <c r="BI10586" s="33">
        <v>58</v>
      </c>
      <c r="BJ10586" s="33">
        <v>57.375</v>
      </c>
      <c r="BK10586" s="33">
        <v>56.125</v>
      </c>
      <c r="BL10586" s="33">
        <v>54.75</v>
      </c>
      <c r="BM10586" s="33">
        <v>53.875</v>
      </c>
      <c r="BN10586" s="33">
        <v>58.125</v>
      </c>
      <c r="BO10586" s="33">
        <v>66.25</v>
      </c>
      <c r="BP10586" s="33">
        <v>72.625</v>
      </c>
      <c r="BQ10586" s="33">
        <v>77.5</v>
      </c>
      <c r="BR10586" s="33">
        <v>81</v>
      </c>
      <c r="BS10586" s="33">
        <v>83.875</v>
      </c>
      <c r="BT10586" s="33">
        <v>85.875</v>
      </c>
      <c r="BU10586" s="33">
        <v>87.5</v>
      </c>
      <c r="BV10586" s="33">
        <v>87.625</v>
      </c>
      <c r="BW10586" s="33">
        <v>87.375</v>
      </c>
      <c r="BX10586" s="33">
        <v>80.375</v>
      </c>
      <c r="BY10586" s="33">
        <v>72.25</v>
      </c>
      <c r="BZ10586" s="33">
        <v>67.5</v>
      </c>
      <c r="CA10586" s="33">
        <v>64.875</v>
      </c>
      <c r="CB10586" s="33">
        <v>64</v>
      </c>
      <c r="CC10586" s="33">
        <v>61.375</v>
      </c>
      <c r="DC10586" s="9">
        <v>30.95814</v>
      </c>
      <c r="DD10586" s="9">
        <v>0</v>
      </c>
    </row>
    <row r="10587" spans="1:108" x14ac:dyDescent="0.25">
      <c r="A10587" s="9" t="s">
        <v>42</v>
      </c>
      <c r="B10587" s="9" t="s">
        <v>31</v>
      </c>
      <c r="C10587" s="9" t="s">
        <v>3</v>
      </c>
      <c r="D10587" s="9" t="s">
        <v>40</v>
      </c>
      <c r="E10587" s="9" t="s">
        <v>38</v>
      </c>
      <c r="F10587" s="9">
        <v>2022</v>
      </c>
      <c r="G10587" s="9">
        <v>5</v>
      </c>
      <c r="H10587" s="9"/>
      <c r="BF10587" s="33">
        <v>69.5</v>
      </c>
      <c r="BG10587" s="33">
        <v>68.625</v>
      </c>
      <c r="BH10587" s="33">
        <v>67.5</v>
      </c>
      <c r="BI10587" s="33">
        <v>66.125</v>
      </c>
      <c r="BJ10587" s="33">
        <v>64.75</v>
      </c>
      <c r="BK10587" s="33">
        <v>63.25</v>
      </c>
      <c r="BL10587" s="33">
        <v>64.375</v>
      </c>
      <c r="BM10587" s="33">
        <v>68</v>
      </c>
      <c r="BN10587" s="33">
        <v>71.5</v>
      </c>
      <c r="BO10587" s="33">
        <v>75.875</v>
      </c>
      <c r="BP10587" s="33">
        <v>79.625</v>
      </c>
      <c r="BQ10587" s="33">
        <v>82.625</v>
      </c>
      <c r="BR10587" s="33">
        <v>85.875</v>
      </c>
      <c r="BS10587" s="33">
        <v>88.75</v>
      </c>
      <c r="BT10587" s="33">
        <v>91.375</v>
      </c>
      <c r="BU10587" s="33">
        <v>93</v>
      </c>
      <c r="BV10587" s="33">
        <v>94.125</v>
      </c>
      <c r="BW10587" s="33">
        <v>94.375</v>
      </c>
      <c r="BX10587" s="33">
        <v>93</v>
      </c>
      <c r="BY10587" s="33">
        <v>89.625</v>
      </c>
      <c r="BZ10587" s="33">
        <v>83.125</v>
      </c>
      <c r="CA10587" s="33">
        <v>78.625</v>
      </c>
      <c r="CB10587" s="33">
        <v>75.625</v>
      </c>
      <c r="CC10587" s="33">
        <v>73</v>
      </c>
      <c r="DC10587" s="9">
        <v>30.95814</v>
      </c>
      <c r="DD10587" s="9">
        <v>0</v>
      </c>
    </row>
    <row r="10588" spans="1:108" x14ac:dyDescent="0.25">
      <c r="A10588" s="9" t="s">
        <v>42</v>
      </c>
      <c r="B10588" s="9" t="s">
        <v>31</v>
      </c>
      <c r="C10588" s="9" t="s">
        <v>3</v>
      </c>
      <c r="D10588" s="9" t="s">
        <v>40</v>
      </c>
      <c r="E10588" s="9" t="s">
        <v>38</v>
      </c>
      <c r="F10588" s="9">
        <v>2022</v>
      </c>
      <c r="G10588" s="9">
        <v>6</v>
      </c>
      <c r="H10588" s="9"/>
      <c r="BF10588" s="33">
        <v>74.125</v>
      </c>
      <c r="BG10588" s="33">
        <v>71.875</v>
      </c>
      <c r="BH10588" s="33">
        <v>70.75</v>
      </c>
      <c r="BI10588" s="33">
        <v>69</v>
      </c>
      <c r="BJ10588" s="33">
        <v>68.375</v>
      </c>
      <c r="BK10588" s="33">
        <v>67.75</v>
      </c>
      <c r="BL10588" s="33">
        <v>67.875</v>
      </c>
      <c r="BM10588" s="33">
        <v>73.125</v>
      </c>
      <c r="BN10588" s="33">
        <v>78.625</v>
      </c>
      <c r="BO10588" s="33">
        <v>82.625</v>
      </c>
      <c r="BP10588" s="33">
        <v>86.25</v>
      </c>
      <c r="BQ10588" s="33">
        <v>89.75</v>
      </c>
      <c r="BR10588" s="33">
        <v>92.5</v>
      </c>
      <c r="BS10588" s="33">
        <v>95.125</v>
      </c>
      <c r="BT10588" s="33">
        <v>97.625</v>
      </c>
      <c r="BU10588" s="33">
        <v>99.625</v>
      </c>
      <c r="BV10588" s="33">
        <v>101</v>
      </c>
      <c r="BW10588" s="33">
        <v>100.5</v>
      </c>
      <c r="BX10588" s="33">
        <v>99.75</v>
      </c>
      <c r="BY10588" s="33">
        <v>97</v>
      </c>
      <c r="BZ10588" s="33">
        <v>89.5</v>
      </c>
      <c r="CA10588" s="33">
        <v>83.125</v>
      </c>
      <c r="CB10588" s="33">
        <v>80.75</v>
      </c>
      <c r="CC10588" s="33">
        <v>78.5</v>
      </c>
      <c r="DC10588" s="9">
        <v>30.95814</v>
      </c>
      <c r="DD10588" s="9">
        <v>0</v>
      </c>
    </row>
    <row r="10589" spans="1:108" x14ac:dyDescent="0.25">
      <c r="A10589" s="9" t="s">
        <v>42</v>
      </c>
      <c r="B10589" s="9" t="s">
        <v>31</v>
      </c>
      <c r="C10589" s="9" t="s">
        <v>3</v>
      </c>
      <c r="D10589" s="9" t="s">
        <v>40</v>
      </c>
      <c r="E10589" s="9" t="s">
        <v>38</v>
      </c>
      <c r="F10589" s="9">
        <v>2022</v>
      </c>
      <c r="G10589" s="9">
        <v>7</v>
      </c>
      <c r="H10589" s="9">
        <v>22.464510000000001</v>
      </c>
      <c r="I10589" s="9">
        <v>24.49933</v>
      </c>
      <c r="J10589" s="9">
        <v>23.700579999999999</v>
      </c>
      <c r="K10589" s="9">
        <v>25.17428</v>
      </c>
      <c r="L10589" s="9">
        <v>30.152259999999998</v>
      </c>
      <c r="M10589" s="9">
        <v>33.409880000000001</v>
      </c>
      <c r="N10589" s="9">
        <v>41.411119999999997</v>
      </c>
      <c r="O10589" s="9">
        <v>38.105809999999998</v>
      </c>
      <c r="P10589" s="9">
        <v>49.170279999999998</v>
      </c>
      <c r="Q10589" s="9">
        <v>57.387410000000003</v>
      </c>
      <c r="R10589" s="9">
        <v>52.572069999999997</v>
      </c>
      <c r="S10589" s="9">
        <v>44.574890000000003</v>
      </c>
      <c r="T10589" s="9">
        <v>48.95129</v>
      </c>
      <c r="U10589" s="9">
        <v>50.802869999999999</v>
      </c>
      <c r="V10589" s="9">
        <v>50.802869999999999</v>
      </c>
      <c r="W10589" s="9">
        <v>49.041559999999997</v>
      </c>
      <c r="X10589" s="9">
        <v>38.21743</v>
      </c>
      <c r="Y10589" s="9">
        <v>22.43234</v>
      </c>
      <c r="Z10589" s="9">
        <v>20.624230000000001</v>
      </c>
      <c r="AA10589" s="9">
        <v>23.418489999999998</v>
      </c>
      <c r="AB10589" s="9">
        <v>24.056930000000001</v>
      </c>
      <c r="AC10589" s="9">
        <v>24.32921</v>
      </c>
      <c r="AD10589" s="9">
        <v>23.39095</v>
      </c>
      <c r="AE10589" s="9">
        <v>23.39095</v>
      </c>
      <c r="AF10589" s="9">
        <v>42.259419999999999</v>
      </c>
      <c r="AG10589" s="9">
        <v>22.96039</v>
      </c>
      <c r="AH10589" s="9">
        <v>23.824459999999998</v>
      </c>
      <c r="AI10589" s="9">
        <v>23.731390000000001</v>
      </c>
      <c r="AJ10589" s="9">
        <v>24.37255</v>
      </c>
      <c r="AK10589" s="9">
        <v>31.75367</v>
      </c>
      <c r="AL10589" s="9">
        <v>37.99597</v>
      </c>
      <c r="AM10589" s="9">
        <v>37.796720000000001</v>
      </c>
      <c r="AN10589" s="9">
        <v>41.514560000000003</v>
      </c>
      <c r="AO10589" s="9">
        <v>43.99015</v>
      </c>
      <c r="AP10589" s="9">
        <v>50.104610000000001</v>
      </c>
      <c r="AQ10589" s="9">
        <v>49.775300000000001</v>
      </c>
      <c r="AR10589" s="9">
        <v>45.97242</v>
      </c>
      <c r="AS10589" s="9">
        <v>45.996519999999997</v>
      </c>
      <c r="AT10589" s="9">
        <v>47.132129999999997</v>
      </c>
      <c r="AU10589" s="9">
        <v>47.132129999999997</v>
      </c>
      <c r="AV10589" s="9">
        <v>43.63044</v>
      </c>
      <c r="AW10589" s="9">
        <v>39.090769999999999</v>
      </c>
      <c r="AX10589" s="9">
        <v>30.15166</v>
      </c>
      <c r="AY10589" s="9">
        <v>23.752189999999999</v>
      </c>
      <c r="AZ10589" s="9">
        <v>22.7303</v>
      </c>
      <c r="BA10589" s="9">
        <v>23.428339999999999</v>
      </c>
      <c r="BB10589" s="9">
        <v>23.223230000000001</v>
      </c>
      <c r="BC10589" s="9">
        <v>23.218810000000001</v>
      </c>
      <c r="BD10589" s="9">
        <v>23.218810000000001</v>
      </c>
      <c r="BE10589" s="9">
        <v>41.427430000000001</v>
      </c>
      <c r="BF10589" s="33">
        <v>76.125</v>
      </c>
      <c r="BG10589" s="33">
        <v>74.375</v>
      </c>
      <c r="BH10589" s="33">
        <v>73.25</v>
      </c>
      <c r="BI10589" s="33">
        <v>72.5</v>
      </c>
      <c r="BJ10589" s="33">
        <v>70.125</v>
      </c>
      <c r="BK10589" s="33">
        <v>68.25</v>
      </c>
      <c r="BL10589" s="33">
        <v>68.75</v>
      </c>
      <c r="BM10589" s="33">
        <v>72.25</v>
      </c>
      <c r="BN10589" s="33">
        <v>76.125</v>
      </c>
      <c r="BO10589" s="33">
        <v>79.75</v>
      </c>
      <c r="BP10589" s="33">
        <v>82.75</v>
      </c>
      <c r="BQ10589" s="33">
        <v>86.625</v>
      </c>
      <c r="BR10589" s="33">
        <v>89.875</v>
      </c>
      <c r="BS10589" s="33">
        <v>93</v>
      </c>
      <c r="BT10589" s="33">
        <v>95.125</v>
      </c>
      <c r="BU10589" s="33">
        <v>96.375</v>
      </c>
      <c r="BV10589" s="33">
        <v>97.5</v>
      </c>
      <c r="BW10589" s="33">
        <v>97.375</v>
      </c>
      <c r="BX10589" s="33">
        <v>95.375</v>
      </c>
      <c r="BY10589" s="33">
        <v>92</v>
      </c>
      <c r="BZ10589" s="33">
        <v>86.625</v>
      </c>
      <c r="CA10589" s="33">
        <v>82.5</v>
      </c>
      <c r="CB10589" s="33">
        <v>78.875</v>
      </c>
      <c r="CC10589" s="33">
        <v>77</v>
      </c>
      <c r="CD10589" s="9">
        <v>4.1458190000000004</v>
      </c>
      <c r="CE10589" s="9">
        <v>3.8161100000000001</v>
      </c>
      <c r="CF10589" s="9">
        <v>3.8304879999999999</v>
      </c>
      <c r="CG10589" s="9">
        <v>4.0366629999999999</v>
      </c>
      <c r="CH10589" s="9">
        <v>6.5873340000000002</v>
      </c>
      <c r="CI10589" s="9">
        <v>11.037890000000001</v>
      </c>
      <c r="CJ10589" s="9">
        <v>6.6569019999999997</v>
      </c>
      <c r="CK10589" s="9">
        <v>12.18777</v>
      </c>
      <c r="CL10589" s="9">
        <v>18.160630000000001</v>
      </c>
      <c r="CM10589" s="9">
        <v>43.280189999999997</v>
      </c>
      <c r="CN10589" s="9">
        <v>38.339919999999999</v>
      </c>
      <c r="CO10589" s="9">
        <v>34.103729999999999</v>
      </c>
      <c r="CP10589" s="9">
        <v>37.983469999999997</v>
      </c>
      <c r="CQ10589" s="9">
        <v>35.14376</v>
      </c>
      <c r="CR10589" s="9">
        <v>35.14376</v>
      </c>
      <c r="CS10589" s="9">
        <v>38.671570000000003</v>
      </c>
      <c r="CT10589" s="9">
        <v>47.165140000000001</v>
      </c>
      <c r="CU10589" s="9">
        <v>30.09234</v>
      </c>
      <c r="CV10589" s="9">
        <v>10.08774</v>
      </c>
      <c r="CW10589" s="9">
        <v>5.6475299999999997</v>
      </c>
      <c r="CX10589" s="9">
        <v>4.2772480000000002</v>
      </c>
      <c r="CY10589" s="9">
        <v>3.8825090000000002</v>
      </c>
      <c r="CZ10589" s="9">
        <v>3.778969</v>
      </c>
      <c r="DA10589" s="9">
        <v>3.778969</v>
      </c>
      <c r="DB10589" s="9">
        <v>22.74614</v>
      </c>
      <c r="DC10589" s="9">
        <v>30.95814</v>
      </c>
      <c r="DD10589" s="9">
        <v>0</v>
      </c>
    </row>
    <row r="10590" spans="1:108" x14ac:dyDescent="0.25">
      <c r="A10590" s="9" t="s">
        <v>42</v>
      </c>
      <c r="B10590" s="9" t="s">
        <v>31</v>
      </c>
      <c r="C10590" s="9" t="s">
        <v>3</v>
      </c>
      <c r="D10590" s="9" t="s">
        <v>40</v>
      </c>
      <c r="E10590" s="9" t="s">
        <v>38</v>
      </c>
      <c r="F10590" s="9">
        <v>2022</v>
      </c>
      <c r="G10590" s="9">
        <v>8</v>
      </c>
      <c r="H10590" s="9"/>
      <c r="BF10590" s="33">
        <v>68</v>
      </c>
      <c r="BG10590" s="33">
        <v>66.5</v>
      </c>
      <c r="BH10590" s="33">
        <v>63.875</v>
      </c>
      <c r="BI10590" s="33">
        <v>63.375</v>
      </c>
      <c r="BJ10590" s="33">
        <v>61.25</v>
      </c>
      <c r="BK10590" s="33">
        <v>60.875</v>
      </c>
      <c r="BL10590" s="33">
        <v>59.375</v>
      </c>
      <c r="BM10590" s="33">
        <v>62</v>
      </c>
      <c r="BN10590" s="33">
        <v>67.125</v>
      </c>
      <c r="BO10590" s="33">
        <v>71.625</v>
      </c>
      <c r="BP10590" s="33">
        <v>77.25</v>
      </c>
      <c r="BQ10590" s="33">
        <v>82.375</v>
      </c>
      <c r="BR10590" s="33">
        <v>86.375</v>
      </c>
      <c r="BS10590" s="33">
        <v>89.25</v>
      </c>
      <c r="BT10590" s="33">
        <v>92.25</v>
      </c>
      <c r="BU10590" s="33">
        <v>93.5</v>
      </c>
      <c r="BV10590" s="33">
        <v>94.5</v>
      </c>
      <c r="BW10590" s="33">
        <v>93.625</v>
      </c>
      <c r="BX10590" s="33">
        <v>91.5</v>
      </c>
      <c r="BY10590" s="33">
        <v>86.125</v>
      </c>
      <c r="BZ10590" s="33">
        <v>80.5</v>
      </c>
      <c r="CA10590" s="33">
        <v>75.875</v>
      </c>
      <c r="CB10590" s="33">
        <v>73.625</v>
      </c>
      <c r="CC10590" s="33">
        <v>70.75</v>
      </c>
      <c r="DC10590" s="9">
        <v>30.95814</v>
      </c>
      <c r="DD10590" s="9">
        <v>0</v>
      </c>
    </row>
    <row r="10591" spans="1:108" x14ac:dyDescent="0.25">
      <c r="A10591" s="9" t="s">
        <v>42</v>
      </c>
      <c r="B10591" s="9" t="s">
        <v>31</v>
      </c>
      <c r="C10591" s="9" t="s">
        <v>3</v>
      </c>
      <c r="D10591" s="9" t="s">
        <v>40</v>
      </c>
      <c r="E10591" s="9" t="s">
        <v>38</v>
      </c>
      <c r="F10591" s="9">
        <v>2022</v>
      </c>
      <c r="G10591" s="9">
        <v>9</v>
      </c>
      <c r="H10591" s="9"/>
      <c r="BF10591" s="33">
        <v>69</v>
      </c>
      <c r="BG10591" s="33">
        <v>67.25</v>
      </c>
      <c r="BH10591" s="33">
        <v>65.75</v>
      </c>
      <c r="BI10591" s="33">
        <v>64.625</v>
      </c>
      <c r="BJ10591" s="33">
        <v>62.875</v>
      </c>
      <c r="BK10591" s="33">
        <v>62</v>
      </c>
      <c r="BL10591" s="33">
        <v>61.25</v>
      </c>
      <c r="BM10591" s="33">
        <v>62.625</v>
      </c>
      <c r="BN10591" s="33">
        <v>67.625</v>
      </c>
      <c r="BO10591" s="33">
        <v>72.625</v>
      </c>
      <c r="BP10591" s="33">
        <v>76.875</v>
      </c>
      <c r="BQ10591" s="33">
        <v>81.5</v>
      </c>
      <c r="BR10591" s="33">
        <v>84.75</v>
      </c>
      <c r="BS10591" s="33">
        <v>87.25</v>
      </c>
      <c r="BT10591" s="33">
        <v>89.875</v>
      </c>
      <c r="BU10591" s="33">
        <v>92.25</v>
      </c>
      <c r="BV10591" s="33">
        <v>93.5</v>
      </c>
      <c r="BW10591" s="33">
        <v>93.25</v>
      </c>
      <c r="BX10591" s="33">
        <v>89.875</v>
      </c>
      <c r="BY10591" s="33">
        <v>83.875</v>
      </c>
      <c r="BZ10591" s="33">
        <v>78.25</v>
      </c>
      <c r="CA10591" s="33">
        <v>73.875</v>
      </c>
      <c r="CB10591" s="33">
        <v>71.125</v>
      </c>
      <c r="CC10591" s="33">
        <v>69.5</v>
      </c>
      <c r="DC10591" s="9">
        <v>30.95814</v>
      </c>
      <c r="DD10591" s="9">
        <v>0</v>
      </c>
    </row>
    <row r="10592" spans="1:108" x14ac:dyDescent="0.25">
      <c r="A10592" s="9" t="s">
        <v>42</v>
      </c>
      <c r="B10592" s="9" t="s">
        <v>31</v>
      </c>
      <c r="C10592" s="9" t="s">
        <v>3</v>
      </c>
      <c r="D10592" s="9" t="s">
        <v>40</v>
      </c>
      <c r="E10592" s="9" t="s">
        <v>38</v>
      </c>
      <c r="F10592" s="9">
        <v>2022</v>
      </c>
      <c r="G10592" s="9">
        <v>10</v>
      </c>
      <c r="H10592" s="9"/>
      <c r="BF10592" s="33">
        <v>61.625</v>
      </c>
      <c r="BG10592" s="33">
        <v>60.375</v>
      </c>
      <c r="BH10592" s="33">
        <v>59</v>
      </c>
      <c r="BI10592" s="33">
        <v>58</v>
      </c>
      <c r="BJ10592" s="33">
        <v>57.375</v>
      </c>
      <c r="BK10592" s="33">
        <v>56.125</v>
      </c>
      <c r="BL10592" s="33">
        <v>54.75</v>
      </c>
      <c r="BM10592" s="33">
        <v>53.875</v>
      </c>
      <c r="BN10592" s="33">
        <v>58.125</v>
      </c>
      <c r="BO10592" s="33">
        <v>66.25</v>
      </c>
      <c r="BP10592" s="33">
        <v>72.625</v>
      </c>
      <c r="BQ10592" s="33">
        <v>77.5</v>
      </c>
      <c r="BR10592" s="33">
        <v>81</v>
      </c>
      <c r="BS10592" s="33">
        <v>83.875</v>
      </c>
      <c r="BT10592" s="33">
        <v>85.875</v>
      </c>
      <c r="BU10592" s="33">
        <v>87.5</v>
      </c>
      <c r="BV10592" s="33">
        <v>87.625</v>
      </c>
      <c r="BW10592" s="33">
        <v>87.375</v>
      </c>
      <c r="BX10592" s="33">
        <v>80.375</v>
      </c>
      <c r="BY10592" s="33">
        <v>72.25</v>
      </c>
      <c r="BZ10592" s="33">
        <v>67.5</v>
      </c>
      <c r="CA10592" s="33">
        <v>64.875</v>
      </c>
      <c r="CB10592" s="33">
        <v>64</v>
      </c>
      <c r="CC10592" s="33">
        <v>61.375</v>
      </c>
      <c r="DC10592" s="9">
        <v>30.95814</v>
      </c>
      <c r="DD10592" s="9">
        <v>0</v>
      </c>
    </row>
    <row r="10593" spans="1:108" x14ac:dyDescent="0.25">
      <c r="A10593" s="9" t="s">
        <v>42</v>
      </c>
      <c r="B10593" s="9" t="s">
        <v>31</v>
      </c>
      <c r="C10593" s="9" t="s">
        <v>3</v>
      </c>
      <c r="D10593" s="9" t="s">
        <v>40</v>
      </c>
      <c r="E10593" s="9" t="s">
        <v>38</v>
      </c>
      <c r="F10593" s="9">
        <v>2023</v>
      </c>
      <c r="G10593" s="9">
        <v>5</v>
      </c>
      <c r="H10593" s="9"/>
      <c r="BF10593" s="33">
        <v>69.5</v>
      </c>
      <c r="BG10593" s="33">
        <v>68.625</v>
      </c>
      <c r="BH10593" s="33">
        <v>67.5</v>
      </c>
      <c r="BI10593" s="33">
        <v>66.125</v>
      </c>
      <c r="BJ10593" s="33">
        <v>64.75</v>
      </c>
      <c r="BK10593" s="33">
        <v>63.25</v>
      </c>
      <c r="BL10593" s="33">
        <v>64.375</v>
      </c>
      <c r="BM10593" s="33">
        <v>68</v>
      </c>
      <c r="BN10593" s="33">
        <v>71.5</v>
      </c>
      <c r="BO10593" s="33">
        <v>75.875</v>
      </c>
      <c r="BP10593" s="33">
        <v>79.625</v>
      </c>
      <c r="BQ10593" s="33">
        <v>82.625</v>
      </c>
      <c r="BR10593" s="33">
        <v>85.875</v>
      </c>
      <c r="BS10593" s="33">
        <v>88.75</v>
      </c>
      <c r="BT10593" s="33">
        <v>91.375</v>
      </c>
      <c r="BU10593" s="33">
        <v>93</v>
      </c>
      <c r="BV10593" s="33">
        <v>94.125</v>
      </c>
      <c r="BW10593" s="33">
        <v>94.375</v>
      </c>
      <c r="BX10593" s="33">
        <v>93</v>
      </c>
      <c r="BY10593" s="33">
        <v>89.625</v>
      </c>
      <c r="BZ10593" s="33">
        <v>83.125</v>
      </c>
      <c r="CA10593" s="33">
        <v>78.625</v>
      </c>
      <c r="CB10593" s="33">
        <v>75.625</v>
      </c>
      <c r="CC10593" s="33">
        <v>73</v>
      </c>
      <c r="DC10593" s="9">
        <v>30.95814</v>
      </c>
      <c r="DD10593" s="9">
        <v>0</v>
      </c>
    </row>
    <row r="10594" spans="1:108" x14ac:dyDescent="0.25">
      <c r="A10594" s="9" t="s">
        <v>42</v>
      </c>
      <c r="B10594" s="9" t="s">
        <v>31</v>
      </c>
      <c r="C10594" s="9" t="s">
        <v>3</v>
      </c>
      <c r="D10594" s="9" t="s">
        <v>40</v>
      </c>
      <c r="E10594" s="9" t="s">
        <v>38</v>
      </c>
      <c r="F10594" s="9">
        <v>2023</v>
      </c>
      <c r="G10594" s="9">
        <v>6</v>
      </c>
      <c r="H10594" s="9"/>
      <c r="BF10594" s="33">
        <v>74.125</v>
      </c>
      <c r="BG10594" s="33">
        <v>71.875</v>
      </c>
      <c r="BH10594" s="33">
        <v>70.75</v>
      </c>
      <c r="BI10594" s="33">
        <v>69</v>
      </c>
      <c r="BJ10594" s="33">
        <v>68.375</v>
      </c>
      <c r="BK10594" s="33">
        <v>67.75</v>
      </c>
      <c r="BL10594" s="33">
        <v>67.875</v>
      </c>
      <c r="BM10594" s="33">
        <v>73.125</v>
      </c>
      <c r="BN10594" s="33">
        <v>78.625</v>
      </c>
      <c r="BO10594" s="33">
        <v>82.625</v>
      </c>
      <c r="BP10594" s="33">
        <v>86.25</v>
      </c>
      <c r="BQ10594" s="33">
        <v>89.75</v>
      </c>
      <c r="BR10594" s="33">
        <v>92.5</v>
      </c>
      <c r="BS10594" s="33">
        <v>95.125</v>
      </c>
      <c r="BT10594" s="33">
        <v>97.625</v>
      </c>
      <c r="BU10594" s="33">
        <v>99.625</v>
      </c>
      <c r="BV10594" s="33">
        <v>101</v>
      </c>
      <c r="BW10594" s="33">
        <v>100.5</v>
      </c>
      <c r="BX10594" s="33">
        <v>99.75</v>
      </c>
      <c r="BY10594" s="33">
        <v>97</v>
      </c>
      <c r="BZ10594" s="33">
        <v>89.5</v>
      </c>
      <c r="CA10594" s="33">
        <v>83.125</v>
      </c>
      <c r="CB10594" s="33">
        <v>80.75</v>
      </c>
      <c r="CC10594" s="33">
        <v>78.5</v>
      </c>
      <c r="DC10594" s="9">
        <v>30.95814</v>
      </c>
      <c r="DD10594" s="9">
        <v>0</v>
      </c>
    </row>
    <row r="10595" spans="1:108" x14ac:dyDescent="0.25">
      <c r="A10595" s="9" t="s">
        <v>42</v>
      </c>
      <c r="B10595" s="9" t="s">
        <v>31</v>
      </c>
      <c r="C10595" s="9" t="s">
        <v>3</v>
      </c>
      <c r="D10595" s="9" t="s">
        <v>40</v>
      </c>
      <c r="E10595" s="9" t="s">
        <v>38</v>
      </c>
      <c r="F10595" s="9">
        <v>2023</v>
      </c>
      <c r="G10595" s="9">
        <v>7</v>
      </c>
      <c r="H10595" s="9">
        <v>22.289090000000002</v>
      </c>
      <c r="I10595" s="9">
        <v>24.21996</v>
      </c>
      <c r="J10595" s="9">
        <v>23.562470000000001</v>
      </c>
      <c r="K10595" s="9">
        <v>24.87772</v>
      </c>
      <c r="L10595" s="9">
        <v>30.087230000000002</v>
      </c>
      <c r="M10595" s="9">
        <v>33.480119999999999</v>
      </c>
      <c r="N10595" s="9">
        <v>41.39819</v>
      </c>
      <c r="O10595" s="9">
        <v>38.456670000000003</v>
      </c>
      <c r="P10595" s="9">
        <v>49.12368</v>
      </c>
      <c r="Q10595" s="9">
        <v>57.180869999999999</v>
      </c>
      <c r="R10595" s="9">
        <v>52.377800000000001</v>
      </c>
      <c r="S10595" s="9">
        <v>44.843150000000001</v>
      </c>
      <c r="T10595" s="9">
        <v>48.858229999999999</v>
      </c>
      <c r="U10595" s="9">
        <v>51.033729999999998</v>
      </c>
      <c r="V10595" s="9">
        <v>51.033729999999998</v>
      </c>
      <c r="W10595" s="9">
        <v>49.624299999999998</v>
      </c>
      <c r="X10595" s="9">
        <v>38.714680000000001</v>
      </c>
      <c r="Y10595" s="9">
        <v>22.434909999999999</v>
      </c>
      <c r="Z10595" s="9">
        <v>20.464860000000002</v>
      </c>
      <c r="AA10595" s="9">
        <v>23.42043</v>
      </c>
      <c r="AB10595" s="9">
        <v>24.137920000000001</v>
      </c>
      <c r="AC10595" s="9">
        <v>24.219889999999999</v>
      </c>
      <c r="AD10595" s="9">
        <v>23.33858</v>
      </c>
      <c r="AE10595" s="9">
        <v>23.33858</v>
      </c>
      <c r="AF10595" s="9">
        <v>42.568269999999998</v>
      </c>
      <c r="AG10595" s="9">
        <v>22.784980000000001</v>
      </c>
      <c r="AH10595" s="9">
        <v>23.545100000000001</v>
      </c>
      <c r="AI10595" s="9">
        <v>23.59327</v>
      </c>
      <c r="AJ10595" s="9">
        <v>24.075990000000001</v>
      </c>
      <c r="AK10595" s="9">
        <v>31.688649999999999</v>
      </c>
      <c r="AL10595" s="9">
        <v>38.066220000000001</v>
      </c>
      <c r="AM10595" s="9">
        <v>37.783790000000003</v>
      </c>
      <c r="AN10595" s="9">
        <v>41.865409999999997</v>
      </c>
      <c r="AO10595" s="9">
        <v>43.943570000000001</v>
      </c>
      <c r="AP10595" s="9">
        <v>49.89808</v>
      </c>
      <c r="AQ10595" s="9">
        <v>49.581029999999998</v>
      </c>
      <c r="AR10595" s="9">
        <v>46.240679999999998</v>
      </c>
      <c r="AS10595" s="9">
        <v>45.903460000000003</v>
      </c>
      <c r="AT10595" s="9">
        <v>47.362990000000003</v>
      </c>
      <c r="AU10595" s="9">
        <v>47.362990000000003</v>
      </c>
      <c r="AV10595" s="9">
        <v>44.213180000000001</v>
      </c>
      <c r="AW10595" s="9">
        <v>39.58802</v>
      </c>
      <c r="AX10595" s="9">
        <v>30.154229999999998</v>
      </c>
      <c r="AY10595" s="9">
        <v>23.59282</v>
      </c>
      <c r="AZ10595" s="9">
        <v>22.732240000000001</v>
      </c>
      <c r="BA10595" s="9">
        <v>23.509329999999999</v>
      </c>
      <c r="BB10595" s="9">
        <v>23.113910000000001</v>
      </c>
      <c r="BC10595" s="9">
        <v>23.166440000000001</v>
      </c>
      <c r="BD10595" s="9">
        <v>23.166440000000001</v>
      </c>
      <c r="BE10595" s="9">
        <v>41.736280000000001</v>
      </c>
      <c r="BF10595" s="33">
        <v>76.125</v>
      </c>
      <c r="BG10595" s="33">
        <v>74.375</v>
      </c>
      <c r="BH10595" s="33">
        <v>73.25</v>
      </c>
      <c r="BI10595" s="33">
        <v>72.5</v>
      </c>
      <c r="BJ10595" s="33">
        <v>70.125</v>
      </c>
      <c r="BK10595" s="33">
        <v>68.25</v>
      </c>
      <c r="BL10595" s="33">
        <v>68.75</v>
      </c>
      <c r="BM10595" s="33">
        <v>72.25</v>
      </c>
      <c r="BN10595" s="33">
        <v>76.125</v>
      </c>
      <c r="BO10595" s="33">
        <v>79.75</v>
      </c>
      <c r="BP10595" s="33">
        <v>82.75</v>
      </c>
      <c r="BQ10595" s="33">
        <v>86.625</v>
      </c>
      <c r="BR10595" s="33">
        <v>89.875</v>
      </c>
      <c r="BS10595" s="33">
        <v>93</v>
      </c>
      <c r="BT10595" s="33">
        <v>95.125</v>
      </c>
      <c r="BU10595" s="33">
        <v>96.375</v>
      </c>
      <c r="BV10595" s="33">
        <v>97.5</v>
      </c>
      <c r="BW10595" s="33">
        <v>97.375</v>
      </c>
      <c r="BX10595" s="33">
        <v>95.375</v>
      </c>
      <c r="BY10595" s="33">
        <v>92</v>
      </c>
      <c r="BZ10595" s="33">
        <v>86.625</v>
      </c>
      <c r="CA10595" s="33">
        <v>82.5</v>
      </c>
      <c r="CB10595" s="33">
        <v>78.875</v>
      </c>
      <c r="CC10595" s="33">
        <v>77</v>
      </c>
      <c r="CD10595" s="9">
        <v>4.1724959999999998</v>
      </c>
      <c r="CE10595" s="9">
        <v>3.8406669999999998</v>
      </c>
      <c r="CF10595" s="9">
        <v>3.855137</v>
      </c>
      <c r="CG10595" s="9">
        <v>4.0626379999999997</v>
      </c>
      <c r="CH10595" s="9">
        <v>6.6297220000000001</v>
      </c>
      <c r="CI10595" s="9">
        <v>11.108919999999999</v>
      </c>
      <c r="CJ10595" s="9">
        <v>6.699738</v>
      </c>
      <c r="CK10595" s="9">
        <v>12.26619</v>
      </c>
      <c r="CL10595" s="9">
        <v>18.27749</v>
      </c>
      <c r="CM10595" s="9">
        <v>43.558689999999999</v>
      </c>
      <c r="CN10595" s="9">
        <v>38.58663</v>
      </c>
      <c r="CO10595" s="9">
        <v>34.323189999999997</v>
      </c>
      <c r="CP10595" s="9">
        <v>38.227899999999998</v>
      </c>
      <c r="CQ10595" s="9">
        <v>35.369909999999997</v>
      </c>
      <c r="CR10595" s="9">
        <v>35.369909999999997</v>
      </c>
      <c r="CS10595" s="9">
        <v>38.92042</v>
      </c>
      <c r="CT10595" s="9">
        <v>47.468649999999997</v>
      </c>
      <c r="CU10595" s="9">
        <v>30.285979999999999</v>
      </c>
      <c r="CV10595" s="9">
        <v>10.152659999999999</v>
      </c>
      <c r="CW10595" s="9">
        <v>5.6838699999999998</v>
      </c>
      <c r="CX10595" s="9">
        <v>4.3047719999999998</v>
      </c>
      <c r="CY10595" s="9">
        <v>3.907492</v>
      </c>
      <c r="CZ10595" s="9">
        <v>3.8032870000000001</v>
      </c>
      <c r="DA10595" s="9">
        <v>3.8032870000000001</v>
      </c>
      <c r="DB10595" s="9">
        <v>22.892510000000001</v>
      </c>
      <c r="DC10595" s="9">
        <v>30.95814</v>
      </c>
      <c r="DD10595" s="9">
        <v>0</v>
      </c>
    </row>
    <row r="10596" spans="1:108" x14ac:dyDescent="0.25">
      <c r="A10596" s="9" t="s">
        <v>42</v>
      </c>
      <c r="B10596" s="9" t="s">
        <v>31</v>
      </c>
      <c r="C10596" s="9" t="s">
        <v>3</v>
      </c>
      <c r="D10596" s="9" t="s">
        <v>40</v>
      </c>
      <c r="E10596" s="9" t="s">
        <v>38</v>
      </c>
      <c r="F10596" s="9">
        <v>2023</v>
      </c>
      <c r="G10596" s="9">
        <v>8</v>
      </c>
      <c r="H10596" s="9"/>
      <c r="BF10596" s="33">
        <v>68</v>
      </c>
      <c r="BG10596" s="33">
        <v>66.5</v>
      </c>
      <c r="BH10596" s="33">
        <v>63.875</v>
      </c>
      <c r="BI10596" s="33">
        <v>63.375</v>
      </c>
      <c r="BJ10596" s="33">
        <v>61.25</v>
      </c>
      <c r="BK10596" s="33">
        <v>60.875</v>
      </c>
      <c r="BL10596" s="33">
        <v>59.375</v>
      </c>
      <c r="BM10596" s="33">
        <v>62</v>
      </c>
      <c r="BN10596" s="33">
        <v>67.125</v>
      </c>
      <c r="BO10596" s="33">
        <v>71.625</v>
      </c>
      <c r="BP10596" s="33">
        <v>77.25</v>
      </c>
      <c r="BQ10596" s="33">
        <v>82.375</v>
      </c>
      <c r="BR10596" s="33">
        <v>86.375</v>
      </c>
      <c r="BS10596" s="33">
        <v>89.25</v>
      </c>
      <c r="BT10596" s="33">
        <v>92.25</v>
      </c>
      <c r="BU10596" s="33">
        <v>93.5</v>
      </c>
      <c r="BV10596" s="33">
        <v>94.5</v>
      </c>
      <c r="BW10596" s="33">
        <v>93.625</v>
      </c>
      <c r="BX10596" s="33">
        <v>91.5</v>
      </c>
      <c r="BY10596" s="33">
        <v>86.125</v>
      </c>
      <c r="BZ10596" s="33">
        <v>80.5</v>
      </c>
      <c r="CA10596" s="33">
        <v>75.875</v>
      </c>
      <c r="CB10596" s="33">
        <v>73.625</v>
      </c>
      <c r="CC10596" s="33">
        <v>70.75</v>
      </c>
      <c r="DC10596" s="9">
        <v>30.95814</v>
      </c>
      <c r="DD10596" s="9">
        <v>0</v>
      </c>
    </row>
    <row r="10597" spans="1:108" x14ac:dyDescent="0.25">
      <c r="A10597" s="9" t="s">
        <v>42</v>
      </c>
      <c r="B10597" s="9" t="s">
        <v>31</v>
      </c>
      <c r="C10597" s="9" t="s">
        <v>3</v>
      </c>
      <c r="D10597" s="9" t="s">
        <v>40</v>
      </c>
      <c r="E10597" s="9" t="s">
        <v>38</v>
      </c>
      <c r="F10597" s="9">
        <v>2023</v>
      </c>
      <c r="G10597" s="9">
        <v>9</v>
      </c>
      <c r="H10597" s="9"/>
      <c r="BF10597" s="33">
        <v>69</v>
      </c>
      <c r="BG10597" s="33">
        <v>67.25</v>
      </c>
      <c r="BH10597" s="33">
        <v>65.75</v>
      </c>
      <c r="BI10597" s="33">
        <v>64.625</v>
      </c>
      <c r="BJ10597" s="33">
        <v>62.875</v>
      </c>
      <c r="BK10597" s="33">
        <v>62</v>
      </c>
      <c r="BL10597" s="33">
        <v>61.25</v>
      </c>
      <c r="BM10597" s="33">
        <v>62.625</v>
      </c>
      <c r="BN10597" s="33">
        <v>67.625</v>
      </c>
      <c r="BO10597" s="33">
        <v>72.625</v>
      </c>
      <c r="BP10597" s="33">
        <v>76.875</v>
      </c>
      <c r="BQ10597" s="33">
        <v>81.5</v>
      </c>
      <c r="BR10597" s="33">
        <v>84.75</v>
      </c>
      <c r="BS10597" s="33">
        <v>87.25</v>
      </c>
      <c r="BT10597" s="33">
        <v>89.875</v>
      </c>
      <c r="BU10597" s="33">
        <v>92.25</v>
      </c>
      <c r="BV10597" s="33">
        <v>93.5</v>
      </c>
      <c r="BW10597" s="33">
        <v>93.25</v>
      </c>
      <c r="BX10597" s="33">
        <v>89.875</v>
      </c>
      <c r="BY10597" s="33">
        <v>83.875</v>
      </c>
      <c r="BZ10597" s="33">
        <v>78.25</v>
      </c>
      <c r="CA10597" s="33">
        <v>73.875</v>
      </c>
      <c r="CB10597" s="33">
        <v>71.125</v>
      </c>
      <c r="CC10597" s="33">
        <v>69.5</v>
      </c>
      <c r="DC10597" s="9">
        <v>30.95814</v>
      </c>
      <c r="DD10597" s="9">
        <v>0</v>
      </c>
    </row>
    <row r="10598" spans="1:108" x14ac:dyDescent="0.25">
      <c r="A10598" s="9" t="s">
        <v>42</v>
      </c>
      <c r="B10598" s="9" t="s">
        <v>31</v>
      </c>
      <c r="C10598" s="9" t="s">
        <v>3</v>
      </c>
      <c r="D10598" s="9" t="s">
        <v>40</v>
      </c>
      <c r="E10598" s="9" t="s">
        <v>38</v>
      </c>
      <c r="F10598" s="9">
        <v>2023</v>
      </c>
      <c r="G10598" s="9">
        <v>10</v>
      </c>
      <c r="H10598" s="9"/>
      <c r="BF10598" s="33">
        <v>61.625</v>
      </c>
      <c r="BG10598" s="33">
        <v>60.375</v>
      </c>
      <c r="BH10598" s="33">
        <v>59</v>
      </c>
      <c r="BI10598" s="33">
        <v>58</v>
      </c>
      <c r="BJ10598" s="33">
        <v>57.375</v>
      </c>
      <c r="BK10598" s="33">
        <v>56.125</v>
      </c>
      <c r="BL10598" s="33">
        <v>54.75</v>
      </c>
      <c r="BM10598" s="33">
        <v>53.875</v>
      </c>
      <c r="BN10598" s="33">
        <v>58.125</v>
      </c>
      <c r="BO10598" s="33">
        <v>66.25</v>
      </c>
      <c r="BP10598" s="33">
        <v>72.625</v>
      </c>
      <c r="BQ10598" s="33">
        <v>77.5</v>
      </c>
      <c r="BR10598" s="33">
        <v>81</v>
      </c>
      <c r="BS10598" s="33">
        <v>83.875</v>
      </c>
      <c r="BT10598" s="33">
        <v>85.875</v>
      </c>
      <c r="BU10598" s="33">
        <v>87.5</v>
      </c>
      <c r="BV10598" s="33">
        <v>87.625</v>
      </c>
      <c r="BW10598" s="33">
        <v>87.375</v>
      </c>
      <c r="BX10598" s="33">
        <v>80.375</v>
      </c>
      <c r="BY10598" s="33">
        <v>72.25</v>
      </c>
      <c r="BZ10598" s="33">
        <v>67.5</v>
      </c>
      <c r="CA10598" s="33">
        <v>64.875</v>
      </c>
      <c r="CB10598" s="33">
        <v>64</v>
      </c>
      <c r="CC10598" s="33">
        <v>61.375</v>
      </c>
      <c r="DC10598" s="9">
        <v>30.95814</v>
      </c>
      <c r="DD10598" s="9">
        <v>0</v>
      </c>
    </row>
    <row r="10599" spans="1:108" x14ac:dyDescent="0.25">
      <c r="A10599" s="9" t="s">
        <v>42</v>
      </c>
      <c r="B10599" s="9" t="s">
        <v>31</v>
      </c>
      <c r="C10599" s="9" t="s">
        <v>3</v>
      </c>
      <c r="D10599" s="9" t="s">
        <v>40</v>
      </c>
      <c r="E10599" s="9" t="s">
        <v>38</v>
      </c>
      <c r="F10599" s="9">
        <v>2024</v>
      </c>
      <c r="G10599" s="9">
        <v>5</v>
      </c>
      <c r="H10599" s="9"/>
      <c r="BF10599" s="33">
        <v>69.5</v>
      </c>
      <c r="BG10599" s="33">
        <v>68.625</v>
      </c>
      <c r="BH10599" s="33">
        <v>67.5</v>
      </c>
      <c r="BI10599" s="33">
        <v>66.125</v>
      </c>
      <c r="BJ10599" s="33">
        <v>64.75</v>
      </c>
      <c r="BK10599" s="33">
        <v>63.25</v>
      </c>
      <c r="BL10599" s="33">
        <v>64.375</v>
      </c>
      <c r="BM10599" s="33">
        <v>68</v>
      </c>
      <c r="BN10599" s="33">
        <v>71.5</v>
      </c>
      <c r="BO10599" s="33">
        <v>75.875</v>
      </c>
      <c r="BP10599" s="33">
        <v>79.625</v>
      </c>
      <c r="BQ10599" s="33">
        <v>82.625</v>
      </c>
      <c r="BR10599" s="33">
        <v>85.875</v>
      </c>
      <c r="BS10599" s="33">
        <v>88.75</v>
      </c>
      <c r="BT10599" s="33">
        <v>91.375</v>
      </c>
      <c r="BU10599" s="33">
        <v>93</v>
      </c>
      <c r="BV10599" s="33">
        <v>94.125</v>
      </c>
      <c r="BW10599" s="33">
        <v>94.375</v>
      </c>
      <c r="BX10599" s="33">
        <v>93</v>
      </c>
      <c r="BY10599" s="33">
        <v>89.625</v>
      </c>
      <c r="BZ10599" s="33">
        <v>83.125</v>
      </c>
      <c r="CA10599" s="33">
        <v>78.625</v>
      </c>
      <c r="CB10599" s="33">
        <v>75.625</v>
      </c>
      <c r="CC10599" s="33">
        <v>73</v>
      </c>
      <c r="DC10599" s="9">
        <v>30.95814</v>
      </c>
      <c r="DD10599" s="9">
        <v>0</v>
      </c>
    </row>
    <row r="10600" spans="1:108" x14ac:dyDescent="0.25">
      <c r="A10600" s="9" t="s">
        <v>42</v>
      </c>
      <c r="B10600" s="9" t="s">
        <v>31</v>
      </c>
      <c r="C10600" s="9" t="s">
        <v>3</v>
      </c>
      <c r="D10600" s="9" t="s">
        <v>40</v>
      </c>
      <c r="E10600" s="9" t="s">
        <v>38</v>
      </c>
      <c r="F10600" s="9">
        <v>2024</v>
      </c>
      <c r="G10600" s="9">
        <v>6</v>
      </c>
      <c r="H10600" s="9"/>
      <c r="BF10600" s="33">
        <v>74.125</v>
      </c>
      <c r="BG10600" s="33">
        <v>71.875</v>
      </c>
      <c r="BH10600" s="33">
        <v>70.75</v>
      </c>
      <c r="BI10600" s="33">
        <v>69</v>
      </c>
      <c r="BJ10600" s="33">
        <v>68.375</v>
      </c>
      <c r="BK10600" s="33">
        <v>67.75</v>
      </c>
      <c r="BL10600" s="33">
        <v>67.875</v>
      </c>
      <c r="BM10600" s="33">
        <v>73.125</v>
      </c>
      <c r="BN10600" s="33">
        <v>78.625</v>
      </c>
      <c r="BO10600" s="33">
        <v>82.625</v>
      </c>
      <c r="BP10600" s="33">
        <v>86.25</v>
      </c>
      <c r="BQ10600" s="33">
        <v>89.75</v>
      </c>
      <c r="BR10600" s="33">
        <v>92.5</v>
      </c>
      <c r="BS10600" s="33">
        <v>95.125</v>
      </c>
      <c r="BT10600" s="33">
        <v>97.625</v>
      </c>
      <c r="BU10600" s="33">
        <v>99.625</v>
      </c>
      <c r="BV10600" s="33">
        <v>101</v>
      </c>
      <c r="BW10600" s="33">
        <v>100.5</v>
      </c>
      <c r="BX10600" s="33">
        <v>99.75</v>
      </c>
      <c r="BY10600" s="33">
        <v>97</v>
      </c>
      <c r="BZ10600" s="33">
        <v>89.5</v>
      </c>
      <c r="CA10600" s="33">
        <v>83.125</v>
      </c>
      <c r="CB10600" s="33">
        <v>80.75</v>
      </c>
      <c r="CC10600" s="33">
        <v>78.5</v>
      </c>
      <c r="DC10600" s="9">
        <v>30.95814</v>
      </c>
      <c r="DD10600" s="9">
        <v>0</v>
      </c>
    </row>
    <row r="10601" spans="1:108" x14ac:dyDescent="0.25">
      <c r="A10601" s="9" t="s">
        <v>42</v>
      </c>
      <c r="B10601" s="9" t="s">
        <v>31</v>
      </c>
      <c r="C10601" s="9" t="s">
        <v>3</v>
      </c>
      <c r="D10601" s="9" t="s">
        <v>40</v>
      </c>
      <c r="E10601" s="9" t="s">
        <v>38</v>
      </c>
      <c r="F10601" s="9">
        <v>2024</v>
      </c>
      <c r="G10601" s="9">
        <v>7</v>
      </c>
      <c r="H10601" s="9">
        <v>22.296949999999999</v>
      </c>
      <c r="I10601" s="9">
        <v>24.233129999999999</v>
      </c>
      <c r="J10601" s="9">
        <v>23.55124</v>
      </c>
      <c r="K10601" s="9">
        <v>24.909669999999998</v>
      </c>
      <c r="L10601" s="9">
        <v>30.153829999999999</v>
      </c>
      <c r="M10601" s="9">
        <v>33.456650000000003</v>
      </c>
      <c r="N10601" s="9">
        <v>41.354059999999997</v>
      </c>
      <c r="O10601" s="9">
        <v>38.446669999999997</v>
      </c>
      <c r="P10601" s="9">
        <v>49.102739999999997</v>
      </c>
      <c r="Q10601" s="9">
        <v>57.192500000000003</v>
      </c>
      <c r="R10601" s="9">
        <v>52.364409999999999</v>
      </c>
      <c r="S10601" s="9">
        <v>44.804180000000002</v>
      </c>
      <c r="T10601" s="9">
        <v>48.84216</v>
      </c>
      <c r="U10601" s="9">
        <v>50.975740000000002</v>
      </c>
      <c r="V10601" s="9">
        <v>50.975740000000002</v>
      </c>
      <c r="W10601" s="9">
        <v>49.499009999999998</v>
      </c>
      <c r="X10601" s="9">
        <v>38.550840000000001</v>
      </c>
      <c r="Y10601" s="9">
        <v>22.348240000000001</v>
      </c>
      <c r="Z10601" s="9">
        <v>20.444199999999999</v>
      </c>
      <c r="AA10601" s="9">
        <v>23.393689999999999</v>
      </c>
      <c r="AB10601" s="9">
        <v>24.07845</v>
      </c>
      <c r="AC10601" s="9">
        <v>24.180440000000001</v>
      </c>
      <c r="AD10601" s="9">
        <v>23.322939999999999</v>
      </c>
      <c r="AE10601" s="9">
        <v>23.322939999999999</v>
      </c>
      <c r="AF10601" s="9">
        <v>42.469909999999999</v>
      </c>
      <c r="AG10601" s="9">
        <v>22.792840000000002</v>
      </c>
      <c r="AH10601" s="9">
        <v>23.558260000000001</v>
      </c>
      <c r="AI10601" s="9">
        <v>23.582049999999999</v>
      </c>
      <c r="AJ10601" s="9">
        <v>24.107939999999999</v>
      </c>
      <c r="AK10601" s="9">
        <v>31.755240000000001</v>
      </c>
      <c r="AL10601" s="9">
        <v>38.042740000000002</v>
      </c>
      <c r="AM10601" s="9">
        <v>37.739660000000001</v>
      </c>
      <c r="AN10601" s="9">
        <v>41.855420000000002</v>
      </c>
      <c r="AO10601" s="9">
        <v>43.922620000000002</v>
      </c>
      <c r="AP10601" s="9">
        <v>49.909709999999997</v>
      </c>
      <c r="AQ10601" s="9">
        <v>49.567639999999997</v>
      </c>
      <c r="AR10601" s="9">
        <v>46.201709999999999</v>
      </c>
      <c r="AS10601" s="9">
        <v>45.887390000000003</v>
      </c>
      <c r="AT10601" s="9">
        <v>47.305</v>
      </c>
      <c r="AU10601" s="9">
        <v>47.305</v>
      </c>
      <c r="AV10601" s="9">
        <v>44.087890000000002</v>
      </c>
      <c r="AW10601" s="9">
        <v>39.42418</v>
      </c>
      <c r="AX10601" s="9">
        <v>30.06756</v>
      </c>
      <c r="AY10601" s="9">
        <v>23.57217</v>
      </c>
      <c r="AZ10601" s="9">
        <v>22.705500000000001</v>
      </c>
      <c r="BA10601" s="9">
        <v>23.449860000000001</v>
      </c>
      <c r="BB10601" s="9">
        <v>23.074459999999998</v>
      </c>
      <c r="BC10601" s="9">
        <v>23.15081</v>
      </c>
      <c r="BD10601" s="9">
        <v>23.15081</v>
      </c>
      <c r="BE10601" s="9">
        <v>41.637920000000001</v>
      </c>
      <c r="BF10601" s="33">
        <v>76.125</v>
      </c>
      <c r="BG10601" s="33">
        <v>74.375</v>
      </c>
      <c r="BH10601" s="33">
        <v>73.25</v>
      </c>
      <c r="BI10601" s="33">
        <v>72.5</v>
      </c>
      <c r="BJ10601" s="33">
        <v>70.125</v>
      </c>
      <c r="BK10601" s="33">
        <v>68.25</v>
      </c>
      <c r="BL10601" s="33">
        <v>68.75</v>
      </c>
      <c r="BM10601" s="33">
        <v>72.25</v>
      </c>
      <c r="BN10601" s="33">
        <v>76.125</v>
      </c>
      <c r="BO10601" s="33">
        <v>79.75</v>
      </c>
      <c r="BP10601" s="33">
        <v>82.75</v>
      </c>
      <c r="BQ10601" s="33">
        <v>86.625</v>
      </c>
      <c r="BR10601" s="33">
        <v>89.875</v>
      </c>
      <c r="BS10601" s="33">
        <v>93</v>
      </c>
      <c r="BT10601" s="33">
        <v>95.125</v>
      </c>
      <c r="BU10601" s="33">
        <v>96.375</v>
      </c>
      <c r="BV10601" s="33">
        <v>97.5</v>
      </c>
      <c r="BW10601" s="33">
        <v>97.375</v>
      </c>
      <c r="BX10601" s="33">
        <v>95.375</v>
      </c>
      <c r="BY10601" s="33">
        <v>92</v>
      </c>
      <c r="BZ10601" s="33">
        <v>86.625</v>
      </c>
      <c r="CA10601" s="33">
        <v>82.5</v>
      </c>
      <c r="CB10601" s="33">
        <v>78.875</v>
      </c>
      <c r="CC10601" s="33">
        <v>77</v>
      </c>
      <c r="CD10601" s="9">
        <v>4.1596820000000001</v>
      </c>
      <c r="CE10601" s="9">
        <v>3.8288709999999999</v>
      </c>
      <c r="CF10601" s="9">
        <v>3.8432970000000002</v>
      </c>
      <c r="CG10601" s="9">
        <v>4.05016</v>
      </c>
      <c r="CH10601" s="9">
        <v>6.6093599999999997</v>
      </c>
      <c r="CI10601" s="9">
        <v>11.0748</v>
      </c>
      <c r="CJ10601" s="9">
        <v>6.6791609999999997</v>
      </c>
      <c r="CK10601" s="9">
        <v>12.22852</v>
      </c>
      <c r="CL10601" s="9">
        <v>18.221360000000001</v>
      </c>
      <c r="CM10601" s="9">
        <v>43.424909999999997</v>
      </c>
      <c r="CN10601" s="9">
        <v>38.468119999999999</v>
      </c>
      <c r="CO10601" s="9">
        <v>34.217770000000002</v>
      </c>
      <c r="CP10601" s="9">
        <v>38.110489999999999</v>
      </c>
      <c r="CQ10601" s="9">
        <v>35.261279999999999</v>
      </c>
      <c r="CR10601" s="9">
        <v>35.261279999999999</v>
      </c>
      <c r="CS10601" s="9">
        <v>38.800879999999999</v>
      </c>
      <c r="CT10601" s="9">
        <v>47.322859999999999</v>
      </c>
      <c r="CU10601" s="9">
        <v>30.192959999999999</v>
      </c>
      <c r="CV10601" s="9">
        <v>10.12147</v>
      </c>
      <c r="CW10601" s="9">
        <v>5.6664139999999996</v>
      </c>
      <c r="CX10601" s="9">
        <v>4.2915510000000001</v>
      </c>
      <c r="CY10601" s="9">
        <v>3.8954909999999998</v>
      </c>
      <c r="CZ10601" s="9">
        <v>3.7916050000000001</v>
      </c>
      <c r="DA10601" s="9">
        <v>3.7916050000000001</v>
      </c>
      <c r="DB10601" s="9">
        <v>22.822199999999999</v>
      </c>
      <c r="DC10601" s="9">
        <v>30.95814</v>
      </c>
      <c r="DD10601" s="9">
        <v>0</v>
      </c>
    </row>
    <row r="10602" spans="1:108" x14ac:dyDescent="0.25">
      <c r="A10602" s="9" t="s">
        <v>42</v>
      </c>
      <c r="B10602" s="9" t="s">
        <v>31</v>
      </c>
      <c r="C10602" s="9" t="s">
        <v>3</v>
      </c>
      <c r="D10602" s="9" t="s">
        <v>40</v>
      </c>
      <c r="E10602" s="9" t="s">
        <v>38</v>
      </c>
      <c r="F10602" s="9">
        <v>2024</v>
      </c>
      <c r="G10602" s="9">
        <v>8</v>
      </c>
      <c r="H10602" s="9"/>
      <c r="BF10602" s="33">
        <v>68</v>
      </c>
      <c r="BG10602" s="33">
        <v>66.5</v>
      </c>
      <c r="BH10602" s="33">
        <v>63.875</v>
      </c>
      <c r="BI10602" s="33">
        <v>63.375</v>
      </c>
      <c r="BJ10602" s="33">
        <v>61.25</v>
      </c>
      <c r="BK10602" s="33">
        <v>60.875</v>
      </c>
      <c r="BL10602" s="33">
        <v>59.375</v>
      </c>
      <c r="BM10602" s="33">
        <v>62</v>
      </c>
      <c r="BN10602" s="33">
        <v>67.125</v>
      </c>
      <c r="BO10602" s="33">
        <v>71.625</v>
      </c>
      <c r="BP10602" s="33">
        <v>77.25</v>
      </c>
      <c r="BQ10602" s="33">
        <v>82.375</v>
      </c>
      <c r="BR10602" s="33">
        <v>86.375</v>
      </c>
      <c r="BS10602" s="33">
        <v>89.25</v>
      </c>
      <c r="BT10602" s="33">
        <v>92.25</v>
      </c>
      <c r="BU10602" s="33">
        <v>93.5</v>
      </c>
      <c r="BV10602" s="33">
        <v>94.5</v>
      </c>
      <c r="BW10602" s="33">
        <v>93.625</v>
      </c>
      <c r="BX10602" s="33">
        <v>91.5</v>
      </c>
      <c r="BY10602" s="33">
        <v>86.125</v>
      </c>
      <c r="BZ10602" s="33">
        <v>80.5</v>
      </c>
      <c r="CA10602" s="33">
        <v>75.875</v>
      </c>
      <c r="CB10602" s="33">
        <v>73.625</v>
      </c>
      <c r="CC10602" s="33">
        <v>70.75</v>
      </c>
      <c r="DC10602" s="9">
        <v>30.95814</v>
      </c>
      <c r="DD10602" s="9">
        <v>0</v>
      </c>
    </row>
    <row r="10603" spans="1:108" x14ac:dyDescent="0.25">
      <c r="A10603" s="9" t="s">
        <v>42</v>
      </c>
      <c r="B10603" s="9" t="s">
        <v>31</v>
      </c>
      <c r="C10603" s="9" t="s">
        <v>3</v>
      </c>
      <c r="D10603" s="9" t="s">
        <v>40</v>
      </c>
      <c r="E10603" s="9" t="s">
        <v>38</v>
      </c>
      <c r="F10603" s="9">
        <v>2024</v>
      </c>
      <c r="G10603" s="9">
        <v>9</v>
      </c>
      <c r="H10603" s="9"/>
      <c r="BF10603" s="33">
        <v>69</v>
      </c>
      <c r="BG10603" s="33">
        <v>67.25</v>
      </c>
      <c r="BH10603" s="33">
        <v>65.75</v>
      </c>
      <c r="BI10603" s="33">
        <v>64.625</v>
      </c>
      <c r="BJ10603" s="33">
        <v>62.875</v>
      </c>
      <c r="BK10603" s="33">
        <v>62</v>
      </c>
      <c r="BL10603" s="33">
        <v>61.25</v>
      </c>
      <c r="BM10603" s="33">
        <v>62.625</v>
      </c>
      <c r="BN10603" s="33">
        <v>67.625</v>
      </c>
      <c r="BO10603" s="33">
        <v>72.625</v>
      </c>
      <c r="BP10603" s="33">
        <v>76.875</v>
      </c>
      <c r="BQ10603" s="33">
        <v>81.5</v>
      </c>
      <c r="BR10603" s="33">
        <v>84.75</v>
      </c>
      <c r="BS10603" s="33">
        <v>87.25</v>
      </c>
      <c r="BT10603" s="33">
        <v>89.875</v>
      </c>
      <c r="BU10603" s="33">
        <v>92.25</v>
      </c>
      <c r="BV10603" s="33">
        <v>93.5</v>
      </c>
      <c r="BW10603" s="33">
        <v>93.25</v>
      </c>
      <c r="BX10603" s="33">
        <v>89.875</v>
      </c>
      <c r="BY10603" s="33">
        <v>83.875</v>
      </c>
      <c r="BZ10603" s="33">
        <v>78.25</v>
      </c>
      <c r="CA10603" s="33">
        <v>73.875</v>
      </c>
      <c r="CB10603" s="33">
        <v>71.125</v>
      </c>
      <c r="CC10603" s="33">
        <v>69.5</v>
      </c>
      <c r="DC10603" s="9">
        <v>30.95814</v>
      </c>
      <c r="DD10603" s="9">
        <v>0</v>
      </c>
    </row>
    <row r="10604" spans="1:108" x14ac:dyDescent="0.25">
      <c r="A10604" s="9" t="s">
        <v>42</v>
      </c>
      <c r="B10604" s="9" t="s">
        <v>31</v>
      </c>
      <c r="C10604" s="9" t="s">
        <v>3</v>
      </c>
      <c r="D10604" s="9" t="s">
        <v>40</v>
      </c>
      <c r="E10604" s="9" t="s">
        <v>38</v>
      </c>
      <c r="F10604" s="9">
        <v>2024</v>
      </c>
      <c r="G10604" s="9">
        <v>10</v>
      </c>
      <c r="H10604" s="9"/>
      <c r="BF10604" s="33">
        <v>61.625</v>
      </c>
      <c r="BG10604" s="33">
        <v>60.375</v>
      </c>
      <c r="BH10604" s="33">
        <v>59</v>
      </c>
      <c r="BI10604" s="33">
        <v>58</v>
      </c>
      <c r="BJ10604" s="33">
        <v>57.375</v>
      </c>
      <c r="BK10604" s="33">
        <v>56.125</v>
      </c>
      <c r="BL10604" s="33">
        <v>54.75</v>
      </c>
      <c r="BM10604" s="33">
        <v>53.875</v>
      </c>
      <c r="BN10604" s="33">
        <v>58.125</v>
      </c>
      <c r="BO10604" s="33">
        <v>66.25</v>
      </c>
      <c r="BP10604" s="33">
        <v>72.625</v>
      </c>
      <c r="BQ10604" s="33">
        <v>77.5</v>
      </c>
      <c r="BR10604" s="33">
        <v>81</v>
      </c>
      <c r="BS10604" s="33">
        <v>83.875</v>
      </c>
      <c r="BT10604" s="33">
        <v>85.875</v>
      </c>
      <c r="BU10604" s="33">
        <v>87.5</v>
      </c>
      <c r="BV10604" s="33">
        <v>87.625</v>
      </c>
      <c r="BW10604" s="33">
        <v>87.375</v>
      </c>
      <c r="BX10604" s="33">
        <v>80.375</v>
      </c>
      <c r="BY10604" s="33">
        <v>72.25</v>
      </c>
      <c r="BZ10604" s="33">
        <v>67.5</v>
      </c>
      <c r="CA10604" s="33">
        <v>64.875</v>
      </c>
      <c r="CB10604" s="33">
        <v>64</v>
      </c>
      <c r="CC10604" s="33">
        <v>61.375</v>
      </c>
      <c r="DC10604" s="9">
        <v>30.95814</v>
      </c>
      <c r="DD10604" s="9">
        <v>0</v>
      </c>
    </row>
    <row r="10605" spans="1:108" x14ac:dyDescent="0.25">
      <c r="A10605" s="9" t="s">
        <v>42</v>
      </c>
      <c r="B10605" s="9" t="s">
        <v>31</v>
      </c>
      <c r="C10605" s="9" t="s">
        <v>3</v>
      </c>
      <c r="D10605" s="9" t="s">
        <v>40</v>
      </c>
      <c r="E10605" s="9" t="s">
        <v>38</v>
      </c>
      <c r="F10605" s="9">
        <v>2025</v>
      </c>
      <c r="G10605" s="9">
        <v>5</v>
      </c>
      <c r="H10605" s="9"/>
      <c r="BF10605" s="33">
        <v>69.5</v>
      </c>
      <c r="BG10605" s="33">
        <v>68.625</v>
      </c>
      <c r="BH10605" s="33">
        <v>67.5</v>
      </c>
      <c r="BI10605" s="33">
        <v>66.125</v>
      </c>
      <c r="BJ10605" s="33">
        <v>64.75</v>
      </c>
      <c r="BK10605" s="33">
        <v>63.25</v>
      </c>
      <c r="BL10605" s="33">
        <v>64.375</v>
      </c>
      <c r="BM10605" s="33">
        <v>68</v>
      </c>
      <c r="BN10605" s="33">
        <v>71.5</v>
      </c>
      <c r="BO10605" s="33">
        <v>75.875</v>
      </c>
      <c r="BP10605" s="33">
        <v>79.625</v>
      </c>
      <c r="BQ10605" s="33">
        <v>82.625</v>
      </c>
      <c r="BR10605" s="33">
        <v>85.875</v>
      </c>
      <c r="BS10605" s="33">
        <v>88.75</v>
      </c>
      <c r="BT10605" s="33">
        <v>91.375</v>
      </c>
      <c r="BU10605" s="33">
        <v>93</v>
      </c>
      <c r="BV10605" s="33">
        <v>94.125</v>
      </c>
      <c r="BW10605" s="33">
        <v>94.375</v>
      </c>
      <c r="BX10605" s="33">
        <v>93</v>
      </c>
      <c r="BY10605" s="33">
        <v>89.625</v>
      </c>
      <c r="BZ10605" s="33">
        <v>83.125</v>
      </c>
      <c r="CA10605" s="33">
        <v>78.625</v>
      </c>
      <c r="CB10605" s="33">
        <v>75.625</v>
      </c>
      <c r="CC10605" s="33">
        <v>73</v>
      </c>
      <c r="DC10605" s="9">
        <v>30.95814</v>
      </c>
      <c r="DD10605" s="9">
        <v>0</v>
      </c>
    </row>
    <row r="10606" spans="1:108" x14ac:dyDescent="0.25">
      <c r="A10606" s="9" t="s">
        <v>42</v>
      </c>
      <c r="B10606" s="9" t="s">
        <v>31</v>
      </c>
      <c r="C10606" s="9" t="s">
        <v>3</v>
      </c>
      <c r="D10606" s="9" t="s">
        <v>40</v>
      </c>
      <c r="E10606" s="9" t="s">
        <v>38</v>
      </c>
      <c r="F10606" s="9">
        <v>2025</v>
      </c>
      <c r="G10606" s="9">
        <v>6</v>
      </c>
      <c r="H10606" s="9"/>
      <c r="BF10606" s="33">
        <v>74.125</v>
      </c>
      <c r="BG10606" s="33">
        <v>71.875</v>
      </c>
      <c r="BH10606" s="33">
        <v>70.75</v>
      </c>
      <c r="BI10606" s="33">
        <v>69</v>
      </c>
      <c r="BJ10606" s="33">
        <v>68.375</v>
      </c>
      <c r="BK10606" s="33">
        <v>67.75</v>
      </c>
      <c r="BL10606" s="33">
        <v>67.875</v>
      </c>
      <c r="BM10606" s="33">
        <v>73.125</v>
      </c>
      <c r="BN10606" s="33">
        <v>78.625</v>
      </c>
      <c r="BO10606" s="33">
        <v>82.625</v>
      </c>
      <c r="BP10606" s="33">
        <v>86.25</v>
      </c>
      <c r="BQ10606" s="33">
        <v>89.75</v>
      </c>
      <c r="BR10606" s="33">
        <v>92.5</v>
      </c>
      <c r="BS10606" s="33">
        <v>95.125</v>
      </c>
      <c r="BT10606" s="33">
        <v>97.625</v>
      </c>
      <c r="BU10606" s="33">
        <v>99.625</v>
      </c>
      <c r="BV10606" s="33">
        <v>101</v>
      </c>
      <c r="BW10606" s="33">
        <v>100.5</v>
      </c>
      <c r="BX10606" s="33">
        <v>99.75</v>
      </c>
      <c r="BY10606" s="33">
        <v>97</v>
      </c>
      <c r="BZ10606" s="33">
        <v>89.5</v>
      </c>
      <c r="CA10606" s="33">
        <v>83.125</v>
      </c>
      <c r="CB10606" s="33">
        <v>80.75</v>
      </c>
      <c r="CC10606" s="33">
        <v>78.5</v>
      </c>
      <c r="DC10606" s="9">
        <v>30.95814</v>
      </c>
      <c r="DD10606" s="9">
        <v>0</v>
      </c>
    </row>
    <row r="10607" spans="1:108" x14ac:dyDescent="0.25">
      <c r="A10607" s="9" t="s">
        <v>42</v>
      </c>
      <c r="B10607" s="9" t="s">
        <v>31</v>
      </c>
      <c r="C10607" s="9" t="s">
        <v>3</v>
      </c>
      <c r="D10607" s="9" t="s">
        <v>40</v>
      </c>
      <c r="E10607" s="9" t="s">
        <v>38</v>
      </c>
      <c r="F10607" s="9">
        <v>2025</v>
      </c>
      <c r="G10607" s="9">
        <v>7</v>
      </c>
      <c r="H10607" s="9">
        <v>22.30284</v>
      </c>
      <c r="I10607" s="9">
        <v>24.243970000000001</v>
      </c>
      <c r="J10607" s="9">
        <v>23.51568</v>
      </c>
      <c r="K10607" s="9">
        <v>24.96265</v>
      </c>
      <c r="L10607" s="9">
        <v>30.302949999999999</v>
      </c>
      <c r="M10607" s="9">
        <v>33.407400000000003</v>
      </c>
      <c r="N10607" s="9">
        <v>41.25132</v>
      </c>
      <c r="O10607" s="9">
        <v>38.448140000000002</v>
      </c>
      <c r="P10607" s="9">
        <v>49.051160000000003</v>
      </c>
      <c r="Q10607" s="9">
        <v>57.204909999999998</v>
      </c>
      <c r="R10607" s="9">
        <v>52.319929999999999</v>
      </c>
      <c r="S10607" s="9">
        <v>44.73301</v>
      </c>
      <c r="T10607" s="9">
        <v>48.798569999999998</v>
      </c>
      <c r="U10607" s="9">
        <v>50.858069999999998</v>
      </c>
      <c r="V10607" s="9">
        <v>50.858069999999998</v>
      </c>
      <c r="W10607" s="9">
        <v>49.250639999999997</v>
      </c>
      <c r="X10607" s="9">
        <v>38.207520000000002</v>
      </c>
      <c r="Y10607" s="9">
        <v>22.148409999999998</v>
      </c>
      <c r="Z10607" s="9">
        <v>20.385390000000001</v>
      </c>
      <c r="AA10607" s="9">
        <v>23.332129999999999</v>
      </c>
      <c r="AB10607" s="9">
        <v>23.946870000000001</v>
      </c>
      <c r="AC10607" s="9">
        <v>24.08174</v>
      </c>
      <c r="AD10607" s="9">
        <v>23.28321</v>
      </c>
      <c r="AE10607" s="9">
        <v>23.28321</v>
      </c>
      <c r="AF10607" s="9">
        <v>42.264539999999997</v>
      </c>
      <c r="AG10607" s="9">
        <v>22.798729999999999</v>
      </c>
      <c r="AH10607" s="9">
        <v>23.569109999999998</v>
      </c>
      <c r="AI10607" s="9">
        <v>23.546479999999999</v>
      </c>
      <c r="AJ10607" s="9">
        <v>24.160920000000001</v>
      </c>
      <c r="AK10607" s="9">
        <v>31.90437</v>
      </c>
      <c r="AL10607" s="9">
        <v>37.993490000000001</v>
      </c>
      <c r="AM10607" s="9">
        <v>37.636920000000003</v>
      </c>
      <c r="AN10607" s="9">
        <v>41.85689</v>
      </c>
      <c r="AO10607" s="9">
        <v>43.871040000000001</v>
      </c>
      <c r="AP10607" s="9">
        <v>49.922130000000003</v>
      </c>
      <c r="AQ10607" s="9">
        <v>49.523150000000001</v>
      </c>
      <c r="AR10607" s="9">
        <v>46.130540000000003</v>
      </c>
      <c r="AS10607" s="9">
        <v>45.843800000000002</v>
      </c>
      <c r="AT10607" s="9">
        <v>47.187330000000003</v>
      </c>
      <c r="AU10607" s="9">
        <v>47.187330000000003</v>
      </c>
      <c r="AV10607" s="9">
        <v>43.83952</v>
      </c>
      <c r="AW10607" s="9">
        <v>39.080860000000001</v>
      </c>
      <c r="AX10607" s="9">
        <v>29.867730000000002</v>
      </c>
      <c r="AY10607" s="9">
        <v>23.513349999999999</v>
      </c>
      <c r="AZ10607" s="9">
        <v>22.643940000000001</v>
      </c>
      <c r="BA10607" s="9">
        <v>23.318280000000001</v>
      </c>
      <c r="BB10607" s="9">
        <v>22.975760000000001</v>
      </c>
      <c r="BC10607" s="9">
        <v>23.111070000000002</v>
      </c>
      <c r="BD10607" s="9">
        <v>23.111070000000002</v>
      </c>
      <c r="BE10607" s="9">
        <v>41.432549999999999</v>
      </c>
      <c r="BF10607" s="33">
        <v>76.125</v>
      </c>
      <c r="BG10607" s="33">
        <v>74.375</v>
      </c>
      <c r="BH10607" s="33">
        <v>73.25</v>
      </c>
      <c r="BI10607" s="33">
        <v>72.5</v>
      </c>
      <c r="BJ10607" s="33">
        <v>70.125</v>
      </c>
      <c r="BK10607" s="33">
        <v>68.25</v>
      </c>
      <c r="BL10607" s="33">
        <v>68.75</v>
      </c>
      <c r="BM10607" s="33">
        <v>72.25</v>
      </c>
      <c r="BN10607" s="33">
        <v>76.125</v>
      </c>
      <c r="BO10607" s="33">
        <v>79.75</v>
      </c>
      <c r="BP10607" s="33">
        <v>82.75</v>
      </c>
      <c r="BQ10607" s="33">
        <v>86.625</v>
      </c>
      <c r="BR10607" s="33">
        <v>89.875</v>
      </c>
      <c r="BS10607" s="33">
        <v>93</v>
      </c>
      <c r="BT10607" s="33">
        <v>95.125</v>
      </c>
      <c r="BU10607" s="33">
        <v>96.375</v>
      </c>
      <c r="BV10607" s="33">
        <v>97.5</v>
      </c>
      <c r="BW10607" s="33">
        <v>97.375</v>
      </c>
      <c r="BX10607" s="33">
        <v>95.375</v>
      </c>
      <c r="BY10607" s="33">
        <v>92</v>
      </c>
      <c r="BZ10607" s="33">
        <v>86.625</v>
      </c>
      <c r="CA10607" s="33">
        <v>82.5</v>
      </c>
      <c r="CB10607" s="33">
        <v>78.875</v>
      </c>
      <c r="CC10607" s="33">
        <v>77</v>
      </c>
      <c r="CD10607" s="9">
        <v>4.1490910000000003</v>
      </c>
      <c r="CE10607" s="9">
        <v>3.8191220000000001</v>
      </c>
      <c r="CF10607" s="9">
        <v>3.8335110000000001</v>
      </c>
      <c r="CG10607" s="9">
        <v>4.0398490000000002</v>
      </c>
      <c r="CH10607" s="9">
        <v>6.5925320000000003</v>
      </c>
      <c r="CI10607" s="9">
        <v>11.0466</v>
      </c>
      <c r="CJ10607" s="9">
        <v>6.6621560000000004</v>
      </c>
      <c r="CK10607" s="9">
        <v>12.197380000000001</v>
      </c>
      <c r="CL10607" s="9">
        <v>18.174959999999999</v>
      </c>
      <c r="CM10607" s="9">
        <v>43.314349999999997</v>
      </c>
      <c r="CN10607" s="9">
        <v>38.370179999999998</v>
      </c>
      <c r="CO10607" s="9">
        <v>34.130650000000003</v>
      </c>
      <c r="CP10607" s="9">
        <v>38.013460000000002</v>
      </c>
      <c r="CQ10607" s="9">
        <v>35.171500000000002</v>
      </c>
      <c r="CR10607" s="9">
        <v>35.171500000000002</v>
      </c>
      <c r="CS10607" s="9">
        <v>38.702100000000002</v>
      </c>
      <c r="CT10607" s="9">
        <v>47.202370000000002</v>
      </c>
      <c r="CU10607" s="9">
        <v>30.11609</v>
      </c>
      <c r="CV10607" s="9">
        <v>10.095700000000001</v>
      </c>
      <c r="CW10607" s="9">
        <v>5.651986</v>
      </c>
      <c r="CX10607" s="9">
        <v>4.2806240000000004</v>
      </c>
      <c r="CY10607" s="9">
        <v>3.8855729999999999</v>
      </c>
      <c r="CZ10607" s="9">
        <v>3.781952</v>
      </c>
      <c r="DA10607" s="9">
        <v>3.781952</v>
      </c>
      <c r="DB10607" s="9">
        <v>22.764099999999999</v>
      </c>
      <c r="DC10607" s="9">
        <v>30.95814</v>
      </c>
      <c r="DD10607" s="9">
        <v>0</v>
      </c>
    </row>
    <row r="10608" spans="1:108" x14ac:dyDescent="0.25">
      <c r="A10608" s="9" t="s">
        <v>42</v>
      </c>
      <c r="B10608" s="9" t="s">
        <v>31</v>
      </c>
      <c r="C10608" s="9" t="s">
        <v>3</v>
      </c>
      <c r="D10608" s="9" t="s">
        <v>40</v>
      </c>
      <c r="E10608" s="9" t="s">
        <v>38</v>
      </c>
      <c r="F10608" s="9">
        <v>2025</v>
      </c>
      <c r="G10608" s="9">
        <v>8</v>
      </c>
      <c r="H10608" s="9"/>
      <c r="BF10608" s="33">
        <v>68</v>
      </c>
      <c r="BG10608" s="33">
        <v>66.5</v>
      </c>
      <c r="BH10608" s="33">
        <v>63.875</v>
      </c>
      <c r="BI10608" s="33">
        <v>63.375</v>
      </c>
      <c r="BJ10608" s="33">
        <v>61.25</v>
      </c>
      <c r="BK10608" s="33">
        <v>60.875</v>
      </c>
      <c r="BL10608" s="33">
        <v>59.375</v>
      </c>
      <c r="BM10608" s="33">
        <v>62</v>
      </c>
      <c r="BN10608" s="33">
        <v>67.125</v>
      </c>
      <c r="BO10608" s="33">
        <v>71.625</v>
      </c>
      <c r="BP10608" s="33">
        <v>77.25</v>
      </c>
      <c r="BQ10608" s="33">
        <v>82.375</v>
      </c>
      <c r="BR10608" s="33">
        <v>86.375</v>
      </c>
      <c r="BS10608" s="33">
        <v>89.25</v>
      </c>
      <c r="BT10608" s="33">
        <v>92.25</v>
      </c>
      <c r="BU10608" s="33">
        <v>93.5</v>
      </c>
      <c r="BV10608" s="33">
        <v>94.5</v>
      </c>
      <c r="BW10608" s="33">
        <v>93.625</v>
      </c>
      <c r="BX10608" s="33">
        <v>91.5</v>
      </c>
      <c r="BY10608" s="33">
        <v>86.125</v>
      </c>
      <c r="BZ10608" s="33">
        <v>80.5</v>
      </c>
      <c r="CA10608" s="33">
        <v>75.875</v>
      </c>
      <c r="CB10608" s="33">
        <v>73.625</v>
      </c>
      <c r="CC10608" s="33">
        <v>70.75</v>
      </c>
      <c r="DC10608" s="9">
        <v>30.95814</v>
      </c>
      <c r="DD10608" s="9">
        <v>0</v>
      </c>
    </row>
    <row r="10609" spans="1:108" x14ac:dyDescent="0.25">
      <c r="A10609" s="9" t="s">
        <v>42</v>
      </c>
      <c r="B10609" s="9" t="s">
        <v>31</v>
      </c>
      <c r="C10609" s="9" t="s">
        <v>3</v>
      </c>
      <c r="D10609" s="9" t="s">
        <v>40</v>
      </c>
      <c r="E10609" s="9" t="s">
        <v>38</v>
      </c>
      <c r="F10609" s="9">
        <v>2025</v>
      </c>
      <c r="G10609" s="9">
        <v>9</v>
      </c>
      <c r="H10609" s="9"/>
      <c r="BF10609" s="33">
        <v>69</v>
      </c>
      <c r="BG10609" s="33">
        <v>67.25</v>
      </c>
      <c r="BH10609" s="33">
        <v>65.75</v>
      </c>
      <c r="BI10609" s="33">
        <v>64.625</v>
      </c>
      <c r="BJ10609" s="33">
        <v>62.875</v>
      </c>
      <c r="BK10609" s="33">
        <v>62</v>
      </c>
      <c r="BL10609" s="33">
        <v>61.25</v>
      </c>
      <c r="BM10609" s="33">
        <v>62.625</v>
      </c>
      <c r="BN10609" s="33">
        <v>67.625</v>
      </c>
      <c r="BO10609" s="33">
        <v>72.625</v>
      </c>
      <c r="BP10609" s="33">
        <v>76.875</v>
      </c>
      <c r="BQ10609" s="33">
        <v>81.5</v>
      </c>
      <c r="BR10609" s="33">
        <v>84.75</v>
      </c>
      <c r="BS10609" s="33">
        <v>87.25</v>
      </c>
      <c r="BT10609" s="33">
        <v>89.875</v>
      </c>
      <c r="BU10609" s="33">
        <v>92.25</v>
      </c>
      <c r="BV10609" s="33">
        <v>93.5</v>
      </c>
      <c r="BW10609" s="33">
        <v>93.25</v>
      </c>
      <c r="BX10609" s="33">
        <v>89.875</v>
      </c>
      <c r="BY10609" s="33">
        <v>83.875</v>
      </c>
      <c r="BZ10609" s="33">
        <v>78.25</v>
      </c>
      <c r="CA10609" s="33">
        <v>73.875</v>
      </c>
      <c r="CB10609" s="33">
        <v>71.125</v>
      </c>
      <c r="CC10609" s="33">
        <v>69.5</v>
      </c>
      <c r="DC10609" s="9">
        <v>30.95814</v>
      </c>
      <c r="DD10609" s="9">
        <v>0</v>
      </c>
    </row>
    <row r="10610" spans="1:108" x14ac:dyDescent="0.25">
      <c r="A10610" s="9" t="s">
        <v>42</v>
      </c>
      <c r="B10610" s="9" t="s">
        <v>31</v>
      </c>
      <c r="C10610" s="9" t="s">
        <v>3</v>
      </c>
      <c r="D10610" s="9" t="s">
        <v>40</v>
      </c>
      <c r="E10610" s="9" t="s">
        <v>38</v>
      </c>
      <c r="F10610" s="9">
        <v>2025</v>
      </c>
      <c r="G10610" s="9">
        <v>10</v>
      </c>
      <c r="H10610" s="9"/>
      <c r="BF10610" s="33">
        <v>61.625</v>
      </c>
      <c r="BG10610" s="33">
        <v>60.375</v>
      </c>
      <c r="BH10610" s="33">
        <v>59</v>
      </c>
      <c r="BI10610" s="33">
        <v>58</v>
      </c>
      <c r="BJ10610" s="33">
        <v>57.375</v>
      </c>
      <c r="BK10610" s="33">
        <v>56.125</v>
      </c>
      <c r="BL10610" s="33">
        <v>54.75</v>
      </c>
      <c r="BM10610" s="33">
        <v>53.875</v>
      </c>
      <c r="BN10610" s="33">
        <v>58.125</v>
      </c>
      <c r="BO10610" s="33">
        <v>66.25</v>
      </c>
      <c r="BP10610" s="33">
        <v>72.625</v>
      </c>
      <c r="BQ10610" s="33">
        <v>77.5</v>
      </c>
      <c r="BR10610" s="33">
        <v>81</v>
      </c>
      <c r="BS10610" s="33">
        <v>83.875</v>
      </c>
      <c r="BT10610" s="33">
        <v>85.875</v>
      </c>
      <c r="BU10610" s="33">
        <v>87.5</v>
      </c>
      <c r="BV10610" s="33">
        <v>87.625</v>
      </c>
      <c r="BW10610" s="33">
        <v>87.375</v>
      </c>
      <c r="BX10610" s="33">
        <v>80.375</v>
      </c>
      <c r="BY10610" s="33">
        <v>72.25</v>
      </c>
      <c r="BZ10610" s="33">
        <v>67.5</v>
      </c>
      <c r="CA10610" s="33">
        <v>64.875</v>
      </c>
      <c r="CB10610" s="33">
        <v>64</v>
      </c>
      <c r="CC10610" s="33">
        <v>61.375</v>
      </c>
      <c r="DC10610" s="9">
        <v>30.95814</v>
      </c>
      <c r="DD10610" s="9">
        <v>0</v>
      </c>
    </row>
    <row r="10611" spans="1:108" x14ac:dyDescent="0.25">
      <c r="A10611" s="9" t="s">
        <v>42</v>
      </c>
      <c r="B10611" s="9" t="s">
        <v>31</v>
      </c>
      <c r="C10611" s="9" t="s">
        <v>3</v>
      </c>
      <c r="D10611" s="9" t="s">
        <v>40</v>
      </c>
      <c r="E10611" s="9" t="s">
        <v>38</v>
      </c>
      <c r="F10611" s="9">
        <v>2026</v>
      </c>
      <c r="G10611" s="9">
        <v>5</v>
      </c>
      <c r="H10611" s="9"/>
      <c r="BF10611" s="33">
        <v>69.5</v>
      </c>
      <c r="BG10611" s="33">
        <v>68.625</v>
      </c>
      <c r="BH10611" s="33">
        <v>67.5</v>
      </c>
      <c r="BI10611" s="33">
        <v>66.125</v>
      </c>
      <c r="BJ10611" s="33">
        <v>64.75</v>
      </c>
      <c r="BK10611" s="33">
        <v>63.25</v>
      </c>
      <c r="BL10611" s="33">
        <v>64.375</v>
      </c>
      <c r="BM10611" s="33">
        <v>68</v>
      </c>
      <c r="BN10611" s="33">
        <v>71.5</v>
      </c>
      <c r="BO10611" s="33">
        <v>75.875</v>
      </c>
      <c r="BP10611" s="33">
        <v>79.625</v>
      </c>
      <c r="BQ10611" s="33">
        <v>82.625</v>
      </c>
      <c r="BR10611" s="33">
        <v>85.875</v>
      </c>
      <c r="BS10611" s="33">
        <v>88.75</v>
      </c>
      <c r="BT10611" s="33">
        <v>91.375</v>
      </c>
      <c r="BU10611" s="33">
        <v>93</v>
      </c>
      <c r="BV10611" s="33">
        <v>94.125</v>
      </c>
      <c r="BW10611" s="33">
        <v>94.375</v>
      </c>
      <c r="BX10611" s="33">
        <v>93</v>
      </c>
      <c r="BY10611" s="33">
        <v>89.625</v>
      </c>
      <c r="BZ10611" s="33">
        <v>83.125</v>
      </c>
      <c r="CA10611" s="33">
        <v>78.625</v>
      </c>
      <c r="CB10611" s="33">
        <v>75.625</v>
      </c>
      <c r="CC10611" s="33">
        <v>73</v>
      </c>
      <c r="DC10611" s="9">
        <v>30.95814</v>
      </c>
      <c r="DD10611" s="9">
        <v>0</v>
      </c>
    </row>
    <row r="10612" spans="1:108" x14ac:dyDescent="0.25">
      <c r="A10612" s="9" t="s">
        <v>42</v>
      </c>
      <c r="B10612" s="9" t="s">
        <v>31</v>
      </c>
      <c r="C10612" s="9" t="s">
        <v>3</v>
      </c>
      <c r="D10612" s="9" t="s">
        <v>40</v>
      </c>
      <c r="E10612" s="9" t="s">
        <v>38</v>
      </c>
      <c r="F10612" s="9">
        <v>2026</v>
      </c>
      <c r="G10612" s="9">
        <v>6</v>
      </c>
      <c r="H10612" s="9"/>
      <c r="BF10612" s="33">
        <v>74.125</v>
      </c>
      <c r="BG10612" s="33">
        <v>71.875</v>
      </c>
      <c r="BH10612" s="33">
        <v>70.75</v>
      </c>
      <c r="BI10612" s="33">
        <v>69</v>
      </c>
      <c r="BJ10612" s="33">
        <v>68.375</v>
      </c>
      <c r="BK10612" s="33">
        <v>67.75</v>
      </c>
      <c r="BL10612" s="33">
        <v>67.875</v>
      </c>
      <c r="BM10612" s="33">
        <v>73.125</v>
      </c>
      <c r="BN10612" s="33">
        <v>78.625</v>
      </c>
      <c r="BO10612" s="33">
        <v>82.625</v>
      </c>
      <c r="BP10612" s="33">
        <v>86.25</v>
      </c>
      <c r="BQ10612" s="33">
        <v>89.75</v>
      </c>
      <c r="BR10612" s="33">
        <v>92.5</v>
      </c>
      <c r="BS10612" s="33">
        <v>95.125</v>
      </c>
      <c r="BT10612" s="33">
        <v>97.625</v>
      </c>
      <c r="BU10612" s="33">
        <v>99.625</v>
      </c>
      <c r="BV10612" s="33">
        <v>101</v>
      </c>
      <c r="BW10612" s="33">
        <v>100.5</v>
      </c>
      <c r="BX10612" s="33">
        <v>99.75</v>
      </c>
      <c r="BY10612" s="33">
        <v>97</v>
      </c>
      <c r="BZ10612" s="33">
        <v>89.5</v>
      </c>
      <c r="CA10612" s="33">
        <v>83.125</v>
      </c>
      <c r="CB10612" s="33">
        <v>80.75</v>
      </c>
      <c r="CC10612" s="33">
        <v>78.5</v>
      </c>
      <c r="DC10612" s="9">
        <v>30.95814</v>
      </c>
      <c r="DD10612" s="9">
        <v>0</v>
      </c>
    </row>
    <row r="10613" spans="1:108" x14ac:dyDescent="0.25">
      <c r="A10613" s="9" t="s">
        <v>42</v>
      </c>
      <c r="B10613" s="9" t="s">
        <v>31</v>
      </c>
      <c r="C10613" s="9" t="s">
        <v>3</v>
      </c>
      <c r="D10613" s="9" t="s">
        <v>40</v>
      </c>
      <c r="E10613" s="9" t="s">
        <v>38</v>
      </c>
      <c r="F10613" s="9">
        <v>2026</v>
      </c>
      <c r="G10613" s="9">
        <v>7</v>
      </c>
      <c r="H10613" s="9">
        <v>22.400189999999998</v>
      </c>
      <c r="I10613" s="9">
        <v>24.397349999999999</v>
      </c>
      <c r="J10613" s="9">
        <v>23.63777</v>
      </c>
      <c r="K10613" s="9">
        <v>25.078579999999999</v>
      </c>
      <c r="L10613" s="9">
        <v>30.172930000000001</v>
      </c>
      <c r="M10613" s="9">
        <v>33.421430000000001</v>
      </c>
      <c r="N10613" s="9">
        <v>41.375129999999999</v>
      </c>
      <c r="O10613" s="9">
        <v>38.238460000000003</v>
      </c>
      <c r="P10613" s="9">
        <v>49.137090000000001</v>
      </c>
      <c r="Q10613" s="9">
        <v>57.313339999999997</v>
      </c>
      <c r="R10613" s="9">
        <v>52.485399999999998</v>
      </c>
      <c r="S10613" s="9">
        <v>44.654420000000002</v>
      </c>
      <c r="T10613" s="9">
        <v>48.903019999999998</v>
      </c>
      <c r="U10613" s="9">
        <v>50.854219999999998</v>
      </c>
      <c r="V10613" s="9">
        <v>50.854219999999998</v>
      </c>
      <c r="W10613" s="9">
        <v>49.18591</v>
      </c>
      <c r="X10613" s="9">
        <v>38.300809999999998</v>
      </c>
      <c r="Y10613" s="9">
        <v>22.372779999999999</v>
      </c>
      <c r="Z10613" s="9">
        <v>20.54636</v>
      </c>
      <c r="AA10613" s="9">
        <v>23.400569999999998</v>
      </c>
      <c r="AB10613" s="9">
        <v>24.04759</v>
      </c>
      <c r="AC10613" s="9">
        <v>24.258130000000001</v>
      </c>
      <c r="AD10613" s="9">
        <v>23.359179999999999</v>
      </c>
      <c r="AE10613" s="9">
        <v>23.359179999999999</v>
      </c>
      <c r="AF10613" s="9">
        <v>42.313589999999998</v>
      </c>
      <c r="AG10613" s="9">
        <v>22.896080000000001</v>
      </c>
      <c r="AH10613" s="9">
        <v>23.722480000000001</v>
      </c>
      <c r="AI10613" s="9">
        <v>23.668579999999999</v>
      </c>
      <c r="AJ10613" s="9">
        <v>24.27685</v>
      </c>
      <c r="AK10613" s="9">
        <v>31.774339999999999</v>
      </c>
      <c r="AL10613" s="9">
        <v>38.00752</v>
      </c>
      <c r="AM10613" s="9">
        <v>37.760730000000002</v>
      </c>
      <c r="AN10613" s="9">
        <v>41.647210000000001</v>
      </c>
      <c r="AO10613" s="9">
        <v>43.956969999999998</v>
      </c>
      <c r="AP10613" s="9">
        <v>50.030549999999998</v>
      </c>
      <c r="AQ10613" s="9">
        <v>49.688630000000003</v>
      </c>
      <c r="AR10613" s="9">
        <v>46.051940000000002</v>
      </c>
      <c r="AS10613" s="9">
        <v>45.948250000000002</v>
      </c>
      <c r="AT10613" s="9">
        <v>47.183480000000003</v>
      </c>
      <c r="AU10613" s="9">
        <v>47.183480000000003</v>
      </c>
      <c r="AV10613" s="9">
        <v>43.774790000000003</v>
      </c>
      <c r="AW10613" s="9">
        <v>39.174149999999997</v>
      </c>
      <c r="AX10613" s="9">
        <v>30.092099999999999</v>
      </c>
      <c r="AY10613" s="9">
        <v>23.674320000000002</v>
      </c>
      <c r="AZ10613" s="9">
        <v>22.71238</v>
      </c>
      <c r="BA10613" s="9">
        <v>23.419</v>
      </c>
      <c r="BB10613" s="9">
        <v>23.152139999999999</v>
      </c>
      <c r="BC10613" s="9">
        <v>23.18704</v>
      </c>
      <c r="BD10613" s="9">
        <v>23.18704</v>
      </c>
      <c r="BE10613" s="9">
        <v>41.4816</v>
      </c>
      <c r="BF10613" s="33">
        <v>76.125</v>
      </c>
      <c r="BG10613" s="33">
        <v>74.375</v>
      </c>
      <c r="BH10613" s="33">
        <v>73.25</v>
      </c>
      <c r="BI10613" s="33">
        <v>72.5</v>
      </c>
      <c r="BJ10613" s="33">
        <v>70.125</v>
      </c>
      <c r="BK10613" s="33">
        <v>68.25</v>
      </c>
      <c r="BL10613" s="33">
        <v>68.75</v>
      </c>
      <c r="BM10613" s="33">
        <v>72.25</v>
      </c>
      <c r="BN10613" s="33">
        <v>76.125</v>
      </c>
      <c r="BO10613" s="33">
        <v>79.75</v>
      </c>
      <c r="BP10613" s="33">
        <v>82.75</v>
      </c>
      <c r="BQ10613" s="33">
        <v>86.625</v>
      </c>
      <c r="BR10613" s="33">
        <v>89.875</v>
      </c>
      <c r="BS10613" s="33">
        <v>93</v>
      </c>
      <c r="BT10613" s="33">
        <v>95.125</v>
      </c>
      <c r="BU10613" s="33">
        <v>96.375</v>
      </c>
      <c r="BV10613" s="33">
        <v>97.5</v>
      </c>
      <c r="BW10613" s="33">
        <v>97.375</v>
      </c>
      <c r="BX10613" s="33">
        <v>95.375</v>
      </c>
      <c r="BY10613" s="33">
        <v>92</v>
      </c>
      <c r="BZ10613" s="33">
        <v>86.625</v>
      </c>
      <c r="CA10613" s="33">
        <v>82.5</v>
      </c>
      <c r="CB10613" s="33">
        <v>78.875</v>
      </c>
      <c r="CC10613" s="33">
        <v>77</v>
      </c>
      <c r="CD10613" s="9">
        <v>4.144698</v>
      </c>
      <c r="CE10613" s="9">
        <v>3.8150780000000002</v>
      </c>
      <c r="CF10613" s="9">
        <v>3.829453</v>
      </c>
      <c r="CG10613" s="9">
        <v>4.035571</v>
      </c>
      <c r="CH10613" s="9">
        <v>6.5855519999999999</v>
      </c>
      <c r="CI10613" s="9">
        <v>11.0349</v>
      </c>
      <c r="CJ10613" s="9">
        <v>6.6551030000000004</v>
      </c>
      <c r="CK10613" s="9">
        <v>12.184469999999999</v>
      </c>
      <c r="CL10613" s="9">
        <v>18.155719999999999</v>
      </c>
      <c r="CM10613" s="9">
        <v>43.26849</v>
      </c>
      <c r="CN10613" s="9">
        <v>38.329549999999998</v>
      </c>
      <c r="CO10613" s="9">
        <v>34.09451</v>
      </c>
      <c r="CP10613" s="9">
        <v>37.973210000000002</v>
      </c>
      <c r="CQ10613" s="9">
        <v>35.134259999999998</v>
      </c>
      <c r="CR10613" s="9">
        <v>35.134259999999998</v>
      </c>
      <c r="CS10613" s="9">
        <v>38.661119999999997</v>
      </c>
      <c r="CT10613" s="9">
        <v>47.1524</v>
      </c>
      <c r="CU10613" s="9">
        <v>30.084209999999999</v>
      </c>
      <c r="CV10613" s="9">
        <v>10.08501</v>
      </c>
      <c r="CW10613" s="9">
        <v>5.6460020000000002</v>
      </c>
      <c r="CX10613" s="9">
        <v>4.2760920000000002</v>
      </c>
      <c r="CY10613" s="9">
        <v>3.881459</v>
      </c>
      <c r="CZ10613" s="9">
        <v>3.7779470000000002</v>
      </c>
      <c r="DA10613" s="9">
        <v>3.7779470000000002</v>
      </c>
      <c r="DB10613" s="9">
        <v>22.74</v>
      </c>
      <c r="DC10613" s="9">
        <v>30.95814</v>
      </c>
      <c r="DD10613" s="9">
        <v>0</v>
      </c>
    </row>
    <row r="10614" spans="1:108" x14ac:dyDescent="0.25">
      <c r="A10614" s="9" t="s">
        <v>42</v>
      </c>
      <c r="B10614" s="9" t="s">
        <v>31</v>
      </c>
      <c r="C10614" s="9" t="s">
        <v>3</v>
      </c>
      <c r="D10614" s="9" t="s">
        <v>40</v>
      </c>
      <c r="E10614" s="9" t="s">
        <v>38</v>
      </c>
      <c r="F10614" s="9">
        <v>2026</v>
      </c>
      <c r="G10614" s="9">
        <v>8</v>
      </c>
      <c r="H10614" s="9"/>
      <c r="BF10614" s="33">
        <v>68</v>
      </c>
      <c r="BG10614" s="33">
        <v>66.5</v>
      </c>
      <c r="BH10614" s="33">
        <v>63.875</v>
      </c>
      <c r="BI10614" s="33">
        <v>63.375</v>
      </c>
      <c r="BJ10614" s="33">
        <v>61.25</v>
      </c>
      <c r="BK10614" s="33">
        <v>60.875</v>
      </c>
      <c r="BL10614" s="33">
        <v>59.375</v>
      </c>
      <c r="BM10614" s="33">
        <v>62</v>
      </c>
      <c r="BN10614" s="33">
        <v>67.125</v>
      </c>
      <c r="BO10614" s="33">
        <v>71.625</v>
      </c>
      <c r="BP10614" s="33">
        <v>77.25</v>
      </c>
      <c r="BQ10614" s="33">
        <v>82.375</v>
      </c>
      <c r="BR10614" s="33">
        <v>86.375</v>
      </c>
      <c r="BS10614" s="33">
        <v>89.25</v>
      </c>
      <c r="BT10614" s="33">
        <v>92.25</v>
      </c>
      <c r="BU10614" s="33">
        <v>93.5</v>
      </c>
      <c r="BV10614" s="33">
        <v>94.5</v>
      </c>
      <c r="BW10614" s="33">
        <v>93.625</v>
      </c>
      <c r="BX10614" s="33">
        <v>91.5</v>
      </c>
      <c r="BY10614" s="33">
        <v>86.125</v>
      </c>
      <c r="BZ10614" s="33">
        <v>80.5</v>
      </c>
      <c r="CA10614" s="33">
        <v>75.875</v>
      </c>
      <c r="CB10614" s="33">
        <v>73.625</v>
      </c>
      <c r="CC10614" s="33">
        <v>70.75</v>
      </c>
      <c r="DC10614" s="9">
        <v>30.95814</v>
      </c>
      <c r="DD10614" s="9">
        <v>0</v>
      </c>
    </row>
    <row r="10615" spans="1:108" x14ac:dyDescent="0.25">
      <c r="A10615" s="9" t="s">
        <v>42</v>
      </c>
      <c r="B10615" s="9" t="s">
        <v>31</v>
      </c>
      <c r="C10615" s="9" t="s">
        <v>3</v>
      </c>
      <c r="D10615" s="9" t="s">
        <v>40</v>
      </c>
      <c r="E10615" s="9" t="s">
        <v>38</v>
      </c>
      <c r="F10615" s="9">
        <v>2026</v>
      </c>
      <c r="G10615" s="9">
        <v>9</v>
      </c>
      <c r="H10615" s="9"/>
      <c r="BF10615" s="33">
        <v>69</v>
      </c>
      <c r="BG10615" s="33">
        <v>67.25</v>
      </c>
      <c r="BH10615" s="33">
        <v>65.75</v>
      </c>
      <c r="BI10615" s="33">
        <v>64.625</v>
      </c>
      <c r="BJ10615" s="33">
        <v>62.875</v>
      </c>
      <c r="BK10615" s="33">
        <v>62</v>
      </c>
      <c r="BL10615" s="33">
        <v>61.25</v>
      </c>
      <c r="BM10615" s="33">
        <v>62.625</v>
      </c>
      <c r="BN10615" s="33">
        <v>67.625</v>
      </c>
      <c r="BO10615" s="33">
        <v>72.625</v>
      </c>
      <c r="BP10615" s="33">
        <v>76.875</v>
      </c>
      <c r="BQ10615" s="33">
        <v>81.5</v>
      </c>
      <c r="BR10615" s="33">
        <v>84.75</v>
      </c>
      <c r="BS10615" s="33">
        <v>87.25</v>
      </c>
      <c r="BT10615" s="33">
        <v>89.875</v>
      </c>
      <c r="BU10615" s="33">
        <v>92.25</v>
      </c>
      <c r="BV10615" s="33">
        <v>93.5</v>
      </c>
      <c r="BW10615" s="33">
        <v>93.25</v>
      </c>
      <c r="BX10615" s="33">
        <v>89.875</v>
      </c>
      <c r="BY10615" s="33">
        <v>83.875</v>
      </c>
      <c r="BZ10615" s="33">
        <v>78.25</v>
      </c>
      <c r="CA10615" s="33">
        <v>73.875</v>
      </c>
      <c r="CB10615" s="33">
        <v>71.125</v>
      </c>
      <c r="CC10615" s="33">
        <v>69.5</v>
      </c>
      <c r="DC10615" s="9">
        <v>30.95814</v>
      </c>
      <c r="DD10615" s="9">
        <v>0</v>
      </c>
    </row>
    <row r="10616" spans="1:108" x14ac:dyDescent="0.25">
      <c r="A10616" s="9" t="s">
        <v>42</v>
      </c>
      <c r="B10616" s="9" t="s">
        <v>31</v>
      </c>
      <c r="C10616" s="9" t="s">
        <v>3</v>
      </c>
      <c r="D10616" s="9" t="s">
        <v>40</v>
      </c>
      <c r="E10616" s="9" t="s">
        <v>38</v>
      </c>
      <c r="F10616" s="9">
        <v>2026</v>
      </c>
      <c r="G10616" s="9">
        <v>10</v>
      </c>
      <c r="H10616" s="9"/>
      <c r="BF10616" s="33">
        <v>61.625</v>
      </c>
      <c r="BG10616" s="33">
        <v>60.375</v>
      </c>
      <c r="BH10616" s="33">
        <v>59</v>
      </c>
      <c r="BI10616" s="33">
        <v>58</v>
      </c>
      <c r="BJ10616" s="33">
        <v>57.375</v>
      </c>
      <c r="BK10616" s="33">
        <v>56.125</v>
      </c>
      <c r="BL10616" s="33">
        <v>54.75</v>
      </c>
      <c r="BM10616" s="33">
        <v>53.875</v>
      </c>
      <c r="BN10616" s="33">
        <v>58.125</v>
      </c>
      <c r="BO10616" s="33">
        <v>66.25</v>
      </c>
      <c r="BP10616" s="33">
        <v>72.625</v>
      </c>
      <c r="BQ10616" s="33">
        <v>77.5</v>
      </c>
      <c r="BR10616" s="33">
        <v>81</v>
      </c>
      <c r="BS10616" s="33">
        <v>83.875</v>
      </c>
      <c r="BT10616" s="33">
        <v>85.875</v>
      </c>
      <c r="BU10616" s="33">
        <v>87.5</v>
      </c>
      <c r="BV10616" s="33">
        <v>87.625</v>
      </c>
      <c r="BW10616" s="33">
        <v>87.375</v>
      </c>
      <c r="BX10616" s="33">
        <v>80.375</v>
      </c>
      <c r="BY10616" s="33">
        <v>72.25</v>
      </c>
      <c r="BZ10616" s="33">
        <v>67.5</v>
      </c>
      <c r="CA10616" s="33">
        <v>64.875</v>
      </c>
      <c r="CB10616" s="33">
        <v>64</v>
      </c>
      <c r="CC10616" s="33">
        <v>61.375</v>
      </c>
      <c r="DC10616" s="9">
        <v>30.95814</v>
      </c>
      <c r="DD10616" s="9">
        <v>0</v>
      </c>
    </row>
    <row r="10617" spans="1:108" x14ac:dyDescent="0.25">
      <c r="A10617" s="9" t="s">
        <v>42</v>
      </c>
      <c r="B10617" s="9" t="s">
        <v>31</v>
      </c>
      <c r="C10617" s="9" t="s">
        <v>3</v>
      </c>
      <c r="D10617" s="9" t="s">
        <v>40</v>
      </c>
      <c r="E10617" s="9" t="s">
        <v>36</v>
      </c>
      <c r="F10617" s="9">
        <v>2016</v>
      </c>
      <c r="H10617" s="9"/>
      <c r="BF10617" s="33">
        <v>71.8125</v>
      </c>
      <c r="BG10617" s="33">
        <v>70</v>
      </c>
      <c r="BH10617" s="33">
        <v>68.40625</v>
      </c>
      <c r="BI10617" s="33">
        <v>67.375</v>
      </c>
      <c r="BJ10617" s="33">
        <v>65.65625</v>
      </c>
      <c r="BK10617" s="33">
        <v>64.71875</v>
      </c>
      <c r="BL10617" s="33">
        <v>64.3125</v>
      </c>
      <c r="BM10617" s="33">
        <v>67.5</v>
      </c>
      <c r="BN10617" s="33">
        <v>72.375</v>
      </c>
      <c r="BO10617" s="33">
        <v>76.65625</v>
      </c>
      <c r="BP10617" s="33">
        <v>80.78125</v>
      </c>
      <c r="BQ10617" s="33">
        <v>85.0625</v>
      </c>
      <c r="BR10617" s="33">
        <v>88.375</v>
      </c>
      <c r="BS10617" s="33">
        <v>91.15625</v>
      </c>
      <c r="BT10617" s="33">
        <v>93.71875</v>
      </c>
      <c r="BU10617" s="33">
        <v>95.4375</v>
      </c>
      <c r="BV10617" s="33">
        <v>96.625</v>
      </c>
      <c r="BW10617" s="33">
        <v>96.1875</v>
      </c>
      <c r="BX10617" s="33">
        <v>94.125</v>
      </c>
      <c r="BY10617" s="33">
        <v>89.75</v>
      </c>
      <c r="BZ10617" s="33">
        <v>83.71875</v>
      </c>
      <c r="CA10617" s="33">
        <v>78.84375</v>
      </c>
      <c r="CB10617" s="33">
        <v>76.09375</v>
      </c>
      <c r="CC10617" s="33">
        <v>73.9375</v>
      </c>
      <c r="DC10617" s="9">
        <v>30.95814</v>
      </c>
      <c r="DD10617" s="9">
        <v>0</v>
      </c>
    </row>
    <row r="10618" spans="1:108" x14ac:dyDescent="0.25">
      <c r="A10618" s="9" t="s">
        <v>42</v>
      </c>
      <c r="B10618" s="9" t="s">
        <v>31</v>
      </c>
      <c r="C10618" s="9" t="s">
        <v>3</v>
      </c>
      <c r="D10618" s="9" t="s">
        <v>40</v>
      </c>
      <c r="E10618" s="9" t="s">
        <v>36</v>
      </c>
      <c r="F10618" s="9">
        <v>2017</v>
      </c>
      <c r="H10618" s="9"/>
      <c r="BF10618" s="33">
        <v>71.8125</v>
      </c>
      <c r="BG10618" s="33">
        <v>70</v>
      </c>
      <c r="BH10618" s="33">
        <v>68.40625</v>
      </c>
      <c r="BI10618" s="33">
        <v>67.375</v>
      </c>
      <c r="BJ10618" s="33">
        <v>65.65625</v>
      </c>
      <c r="BK10618" s="33">
        <v>64.71875</v>
      </c>
      <c r="BL10618" s="33">
        <v>64.3125</v>
      </c>
      <c r="BM10618" s="33">
        <v>67.5</v>
      </c>
      <c r="BN10618" s="33">
        <v>72.375</v>
      </c>
      <c r="BO10618" s="33">
        <v>76.65625</v>
      </c>
      <c r="BP10618" s="33">
        <v>80.78125</v>
      </c>
      <c r="BQ10618" s="33">
        <v>85.0625</v>
      </c>
      <c r="BR10618" s="33">
        <v>88.375</v>
      </c>
      <c r="BS10618" s="33">
        <v>91.15625</v>
      </c>
      <c r="BT10618" s="33">
        <v>93.71875</v>
      </c>
      <c r="BU10618" s="33">
        <v>95.4375</v>
      </c>
      <c r="BV10618" s="33">
        <v>96.625</v>
      </c>
      <c r="BW10618" s="33">
        <v>96.1875</v>
      </c>
      <c r="BX10618" s="33">
        <v>94.125</v>
      </c>
      <c r="BY10618" s="33">
        <v>89.75</v>
      </c>
      <c r="BZ10618" s="33">
        <v>83.71875</v>
      </c>
      <c r="CA10618" s="33">
        <v>78.84375</v>
      </c>
      <c r="CB10618" s="33">
        <v>76.09375</v>
      </c>
      <c r="CC10618" s="33">
        <v>73.9375</v>
      </c>
      <c r="DC10618" s="9">
        <v>30.95814</v>
      </c>
      <c r="DD10618" s="9">
        <v>0</v>
      </c>
    </row>
    <row r="10619" spans="1:108" x14ac:dyDescent="0.25">
      <c r="A10619" s="9" t="s">
        <v>42</v>
      </c>
      <c r="B10619" s="9" t="s">
        <v>31</v>
      </c>
      <c r="C10619" s="9" t="s">
        <v>3</v>
      </c>
      <c r="D10619" s="9" t="s">
        <v>40</v>
      </c>
      <c r="E10619" s="9" t="s">
        <v>36</v>
      </c>
      <c r="F10619" s="9">
        <v>2018</v>
      </c>
      <c r="H10619" s="9"/>
      <c r="BF10619" s="33">
        <v>71.8125</v>
      </c>
      <c r="BG10619" s="33">
        <v>70</v>
      </c>
      <c r="BH10619" s="33">
        <v>68.40625</v>
      </c>
      <c r="BI10619" s="33">
        <v>67.375</v>
      </c>
      <c r="BJ10619" s="33">
        <v>65.65625</v>
      </c>
      <c r="BK10619" s="33">
        <v>64.71875</v>
      </c>
      <c r="BL10619" s="33">
        <v>64.3125</v>
      </c>
      <c r="BM10619" s="33">
        <v>67.5</v>
      </c>
      <c r="BN10619" s="33">
        <v>72.375</v>
      </c>
      <c r="BO10619" s="33">
        <v>76.65625</v>
      </c>
      <c r="BP10619" s="33">
        <v>80.78125</v>
      </c>
      <c r="BQ10619" s="33">
        <v>85.0625</v>
      </c>
      <c r="BR10619" s="33">
        <v>88.375</v>
      </c>
      <c r="BS10619" s="33">
        <v>91.15625</v>
      </c>
      <c r="BT10619" s="33">
        <v>93.71875</v>
      </c>
      <c r="BU10619" s="33">
        <v>95.4375</v>
      </c>
      <c r="BV10619" s="33">
        <v>96.625</v>
      </c>
      <c r="BW10619" s="33">
        <v>96.1875</v>
      </c>
      <c r="BX10619" s="33">
        <v>94.125</v>
      </c>
      <c r="BY10619" s="33">
        <v>89.75</v>
      </c>
      <c r="BZ10619" s="33">
        <v>83.71875</v>
      </c>
      <c r="CA10619" s="33">
        <v>78.84375</v>
      </c>
      <c r="CB10619" s="33">
        <v>76.09375</v>
      </c>
      <c r="CC10619" s="33">
        <v>73.9375</v>
      </c>
      <c r="DC10619" s="9">
        <v>30.95814</v>
      </c>
      <c r="DD10619" s="9">
        <v>0</v>
      </c>
    </row>
    <row r="10620" spans="1:108" x14ac:dyDescent="0.25">
      <c r="A10620" s="9" t="s">
        <v>42</v>
      </c>
      <c r="B10620" s="9" t="s">
        <v>31</v>
      </c>
      <c r="C10620" s="9" t="s">
        <v>3</v>
      </c>
      <c r="D10620" s="9" t="s">
        <v>40</v>
      </c>
      <c r="E10620" s="9" t="s">
        <v>36</v>
      </c>
      <c r="F10620" s="9">
        <v>2019</v>
      </c>
      <c r="H10620" s="9"/>
      <c r="BF10620" s="33">
        <v>71.8125</v>
      </c>
      <c r="BG10620" s="33">
        <v>70</v>
      </c>
      <c r="BH10620" s="33">
        <v>68.40625</v>
      </c>
      <c r="BI10620" s="33">
        <v>67.375</v>
      </c>
      <c r="BJ10620" s="33">
        <v>65.65625</v>
      </c>
      <c r="BK10620" s="33">
        <v>64.71875</v>
      </c>
      <c r="BL10620" s="33">
        <v>64.3125</v>
      </c>
      <c r="BM10620" s="33">
        <v>67.5</v>
      </c>
      <c r="BN10620" s="33">
        <v>72.375</v>
      </c>
      <c r="BO10620" s="33">
        <v>76.65625</v>
      </c>
      <c r="BP10620" s="33">
        <v>80.78125</v>
      </c>
      <c r="BQ10620" s="33">
        <v>85.0625</v>
      </c>
      <c r="BR10620" s="33">
        <v>88.375</v>
      </c>
      <c r="BS10620" s="33">
        <v>91.15625</v>
      </c>
      <c r="BT10620" s="33">
        <v>93.71875</v>
      </c>
      <c r="BU10620" s="33">
        <v>95.4375</v>
      </c>
      <c r="BV10620" s="33">
        <v>96.625</v>
      </c>
      <c r="BW10620" s="33">
        <v>96.1875</v>
      </c>
      <c r="BX10620" s="33">
        <v>94.125</v>
      </c>
      <c r="BY10620" s="33">
        <v>89.75</v>
      </c>
      <c r="BZ10620" s="33">
        <v>83.71875</v>
      </c>
      <c r="CA10620" s="33">
        <v>78.84375</v>
      </c>
      <c r="CB10620" s="33">
        <v>76.09375</v>
      </c>
      <c r="CC10620" s="33">
        <v>73.9375</v>
      </c>
      <c r="DC10620" s="9">
        <v>30.95814</v>
      </c>
      <c r="DD10620" s="9">
        <v>0</v>
      </c>
    </row>
    <row r="10621" spans="1:108" x14ac:dyDescent="0.25">
      <c r="A10621" s="9" t="s">
        <v>42</v>
      </c>
      <c r="B10621" s="9" t="s">
        <v>31</v>
      </c>
      <c r="C10621" s="9" t="s">
        <v>3</v>
      </c>
      <c r="D10621" s="9" t="s">
        <v>40</v>
      </c>
      <c r="E10621" s="9" t="s">
        <v>36</v>
      </c>
      <c r="F10621" s="9">
        <v>2020</v>
      </c>
      <c r="H10621" s="9"/>
      <c r="BF10621" s="33">
        <v>71.8125</v>
      </c>
      <c r="BG10621" s="33">
        <v>70</v>
      </c>
      <c r="BH10621" s="33">
        <v>68.40625</v>
      </c>
      <c r="BI10621" s="33">
        <v>67.375</v>
      </c>
      <c r="BJ10621" s="33">
        <v>65.65625</v>
      </c>
      <c r="BK10621" s="33">
        <v>64.71875</v>
      </c>
      <c r="BL10621" s="33">
        <v>64.3125</v>
      </c>
      <c r="BM10621" s="33">
        <v>67.5</v>
      </c>
      <c r="BN10621" s="33">
        <v>72.375</v>
      </c>
      <c r="BO10621" s="33">
        <v>76.65625</v>
      </c>
      <c r="BP10621" s="33">
        <v>80.78125</v>
      </c>
      <c r="BQ10621" s="33">
        <v>85.0625</v>
      </c>
      <c r="BR10621" s="33">
        <v>88.375</v>
      </c>
      <c r="BS10621" s="33">
        <v>91.15625</v>
      </c>
      <c r="BT10621" s="33">
        <v>93.71875</v>
      </c>
      <c r="BU10621" s="33">
        <v>95.4375</v>
      </c>
      <c r="BV10621" s="33">
        <v>96.625</v>
      </c>
      <c r="BW10621" s="33">
        <v>96.1875</v>
      </c>
      <c r="BX10621" s="33">
        <v>94.125</v>
      </c>
      <c r="BY10621" s="33">
        <v>89.75</v>
      </c>
      <c r="BZ10621" s="33">
        <v>83.71875</v>
      </c>
      <c r="CA10621" s="33">
        <v>78.84375</v>
      </c>
      <c r="CB10621" s="33">
        <v>76.09375</v>
      </c>
      <c r="CC10621" s="33">
        <v>73.9375</v>
      </c>
      <c r="DC10621" s="9">
        <v>30.95814</v>
      </c>
      <c r="DD10621" s="9">
        <v>0</v>
      </c>
    </row>
    <row r="10622" spans="1:108" x14ac:dyDescent="0.25">
      <c r="A10622" s="9" t="s">
        <v>42</v>
      </c>
      <c r="B10622" s="9" t="s">
        <v>31</v>
      </c>
      <c r="C10622" s="9" t="s">
        <v>3</v>
      </c>
      <c r="D10622" s="9" t="s">
        <v>40</v>
      </c>
      <c r="E10622" s="9" t="s">
        <v>36</v>
      </c>
      <c r="F10622" s="9">
        <v>2021</v>
      </c>
      <c r="H10622" s="9"/>
      <c r="BF10622" s="33">
        <v>71.8125</v>
      </c>
      <c r="BG10622" s="33">
        <v>70</v>
      </c>
      <c r="BH10622" s="33">
        <v>68.40625</v>
      </c>
      <c r="BI10622" s="33">
        <v>67.375</v>
      </c>
      <c r="BJ10622" s="33">
        <v>65.65625</v>
      </c>
      <c r="BK10622" s="33">
        <v>64.71875</v>
      </c>
      <c r="BL10622" s="33">
        <v>64.3125</v>
      </c>
      <c r="BM10622" s="33">
        <v>67.5</v>
      </c>
      <c r="BN10622" s="33">
        <v>72.375</v>
      </c>
      <c r="BO10622" s="33">
        <v>76.65625</v>
      </c>
      <c r="BP10622" s="33">
        <v>80.78125</v>
      </c>
      <c r="BQ10622" s="33">
        <v>85.0625</v>
      </c>
      <c r="BR10622" s="33">
        <v>88.375</v>
      </c>
      <c r="BS10622" s="33">
        <v>91.15625</v>
      </c>
      <c r="BT10622" s="33">
        <v>93.71875</v>
      </c>
      <c r="BU10622" s="33">
        <v>95.4375</v>
      </c>
      <c r="BV10622" s="33">
        <v>96.625</v>
      </c>
      <c r="BW10622" s="33">
        <v>96.1875</v>
      </c>
      <c r="BX10622" s="33">
        <v>94.125</v>
      </c>
      <c r="BY10622" s="33">
        <v>89.75</v>
      </c>
      <c r="BZ10622" s="33">
        <v>83.71875</v>
      </c>
      <c r="CA10622" s="33">
        <v>78.84375</v>
      </c>
      <c r="CB10622" s="33">
        <v>76.09375</v>
      </c>
      <c r="CC10622" s="33">
        <v>73.9375</v>
      </c>
      <c r="DC10622" s="9">
        <v>30.95814</v>
      </c>
      <c r="DD10622" s="9">
        <v>0</v>
      </c>
    </row>
    <row r="10623" spans="1:108" x14ac:dyDescent="0.25">
      <c r="A10623" s="9" t="s">
        <v>42</v>
      </c>
      <c r="B10623" s="9" t="s">
        <v>31</v>
      </c>
      <c r="C10623" s="9" t="s">
        <v>3</v>
      </c>
      <c r="D10623" s="9" t="s">
        <v>40</v>
      </c>
      <c r="E10623" s="9" t="s">
        <v>36</v>
      </c>
      <c r="F10623" s="9">
        <v>2022</v>
      </c>
      <c r="H10623" s="9"/>
      <c r="BF10623" s="33">
        <v>71.8125</v>
      </c>
      <c r="BG10623" s="33">
        <v>70</v>
      </c>
      <c r="BH10623" s="33">
        <v>68.40625</v>
      </c>
      <c r="BI10623" s="33">
        <v>67.375</v>
      </c>
      <c r="BJ10623" s="33">
        <v>65.65625</v>
      </c>
      <c r="BK10623" s="33">
        <v>64.71875</v>
      </c>
      <c r="BL10623" s="33">
        <v>64.3125</v>
      </c>
      <c r="BM10623" s="33">
        <v>67.5</v>
      </c>
      <c r="BN10623" s="33">
        <v>72.375</v>
      </c>
      <c r="BO10623" s="33">
        <v>76.65625</v>
      </c>
      <c r="BP10623" s="33">
        <v>80.78125</v>
      </c>
      <c r="BQ10623" s="33">
        <v>85.0625</v>
      </c>
      <c r="BR10623" s="33">
        <v>88.375</v>
      </c>
      <c r="BS10623" s="33">
        <v>91.15625</v>
      </c>
      <c r="BT10623" s="33">
        <v>93.71875</v>
      </c>
      <c r="BU10623" s="33">
        <v>95.4375</v>
      </c>
      <c r="BV10623" s="33">
        <v>96.625</v>
      </c>
      <c r="BW10623" s="33">
        <v>96.1875</v>
      </c>
      <c r="BX10623" s="33">
        <v>94.125</v>
      </c>
      <c r="BY10623" s="33">
        <v>89.75</v>
      </c>
      <c r="BZ10623" s="33">
        <v>83.71875</v>
      </c>
      <c r="CA10623" s="33">
        <v>78.84375</v>
      </c>
      <c r="CB10623" s="33">
        <v>76.09375</v>
      </c>
      <c r="CC10623" s="33">
        <v>73.9375</v>
      </c>
      <c r="DC10623" s="9">
        <v>30.95814</v>
      </c>
      <c r="DD10623" s="9">
        <v>0</v>
      </c>
    </row>
    <row r="10624" spans="1:108" x14ac:dyDescent="0.25">
      <c r="A10624" s="9" t="s">
        <v>42</v>
      </c>
      <c r="B10624" s="9" t="s">
        <v>31</v>
      </c>
      <c r="C10624" s="9" t="s">
        <v>3</v>
      </c>
      <c r="D10624" s="9" t="s">
        <v>40</v>
      </c>
      <c r="E10624" s="9" t="s">
        <v>36</v>
      </c>
      <c r="F10624" s="9">
        <v>2023</v>
      </c>
      <c r="H10624" s="9"/>
      <c r="BF10624" s="33">
        <v>71.8125</v>
      </c>
      <c r="BG10624" s="33">
        <v>70</v>
      </c>
      <c r="BH10624" s="33">
        <v>68.40625</v>
      </c>
      <c r="BI10624" s="33">
        <v>67.375</v>
      </c>
      <c r="BJ10624" s="33">
        <v>65.65625</v>
      </c>
      <c r="BK10624" s="33">
        <v>64.71875</v>
      </c>
      <c r="BL10624" s="33">
        <v>64.3125</v>
      </c>
      <c r="BM10624" s="33">
        <v>67.5</v>
      </c>
      <c r="BN10624" s="33">
        <v>72.375</v>
      </c>
      <c r="BO10624" s="33">
        <v>76.65625</v>
      </c>
      <c r="BP10624" s="33">
        <v>80.78125</v>
      </c>
      <c r="BQ10624" s="33">
        <v>85.0625</v>
      </c>
      <c r="BR10624" s="33">
        <v>88.375</v>
      </c>
      <c r="BS10624" s="33">
        <v>91.15625</v>
      </c>
      <c r="BT10624" s="33">
        <v>93.71875</v>
      </c>
      <c r="BU10624" s="33">
        <v>95.4375</v>
      </c>
      <c r="BV10624" s="33">
        <v>96.625</v>
      </c>
      <c r="BW10624" s="33">
        <v>96.1875</v>
      </c>
      <c r="BX10624" s="33">
        <v>94.125</v>
      </c>
      <c r="BY10624" s="33">
        <v>89.75</v>
      </c>
      <c r="BZ10624" s="33">
        <v>83.71875</v>
      </c>
      <c r="CA10624" s="33">
        <v>78.84375</v>
      </c>
      <c r="CB10624" s="33">
        <v>76.09375</v>
      </c>
      <c r="CC10624" s="33">
        <v>73.9375</v>
      </c>
      <c r="DC10624" s="9">
        <v>30.95814</v>
      </c>
      <c r="DD10624" s="9">
        <v>0</v>
      </c>
    </row>
    <row r="10625" spans="1:108" x14ac:dyDescent="0.25">
      <c r="A10625" s="9" t="s">
        <v>42</v>
      </c>
      <c r="B10625" s="9" t="s">
        <v>31</v>
      </c>
      <c r="C10625" s="9" t="s">
        <v>3</v>
      </c>
      <c r="D10625" s="9" t="s">
        <v>40</v>
      </c>
      <c r="E10625" s="9" t="s">
        <v>36</v>
      </c>
      <c r="F10625" s="9">
        <v>2024</v>
      </c>
      <c r="H10625" s="9"/>
      <c r="BF10625" s="33">
        <v>71.8125</v>
      </c>
      <c r="BG10625" s="33">
        <v>70</v>
      </c>
      <c r="BH10625" s="33">
        <v>68.40625</v>
      </c>
      <c r="BI10625" s="33">
        <v>67.375</v>
      </c>
      <c r="BJ10625" s="33">
        <v>65.65625</v>
      </c>
      <c r="BK10625" s="33">
        <v>64.71875</v>
      </c>
      <c r="BL10625" s="33">
        <v>64.3125</v>
      </c>
      <c r="BM10625" s="33">
        <v>67.5</v>
      </c>
      <c r="BN10625" s="33">
        <v>72.375</v>
      </c>
      <c r="BO10625" s="33">
        <v>76.65625</v>
      </c>
      <c r="BP10625" s="33">
        <v>80.78125</v>
      </c>
      <c r="BQ10625" s="33">
        <v>85.0625</v>
      </c>
      <c r="BR10625" s="33">
        <v>88.375</v>
      </c>
      <c r="BS10625" s="33">
        <v>91.15625</v>
      </c>
      <c r="BT10625" s="33">
        <v>93.71875</v>
      </c>
      <c r="BU10625" s="33">
        <v>95.4375</v>
      </c>
      <c r="BV10625" s="33">
        <v>96.625</v>
      </c>
      <c r="BW10625" s="33">
        <v>96.1875</v>
      </c>
      <c r="BX10625" s="33">
        <v>94.125</v>
      </c>
      <c r="BY10625" s="33">
        <v>89.75</v>
      </c>
      <c r="BZ10625" s="33">
        <v>83.71875</v>
      </c>
      <c r="CA10625" s="33">
        <v>78.84375</v>
      </c>
      <c r="CB10625" s="33">
        <v>76.09375</v>
      </c>
      <c r="CC10625" s="33">
        <v>73.9375</v>
      </c>
      <c r="DC10625" s="9">
        <v>30.95814</v>
      </c>
      <c r="DD10625" s="9">
        <v>0</v>
      </c>
    </row>
    <row r="10626" spans="1:108" x14ac:dyDescent="0.25">
      <c r="A10626" s="9" t="s">
        <v>42</v>
      </c>
      <c r="B10626" s="9" t="s">
        <v>31</v>
      </c>
      <c r="C10626" s="9" t="s">
        <v>3</v>
      </c>
      <c r="D10626" s="9" t="s">
        <v>40</v>
      </c>
      <c r="E10626" s="9" t="s">
        <v>36</v>
      </c>
      <c r="F10626" s="9">
        <v>2025</v>
      </c>
      <c r="H10626" s="9"/>
      <c r="BF10626" s="33">
        <v>71.8125</v>
      </c>
      <c r="BG10626" s="33">
        <v>70</v>
      </c>
      <c r="BH10626" s="33">
        <v>68.40625</v>
      </c>
      <c r="BI10626" s="33">
        <v>67.375</v>
      </c>
      <c r="BJ10626" s="33">
        <v>65.65625</v>
      </c>
      <c r="BK10626" s="33">
        <v>64.71875</v>
      </c>
      <c r="BL10626" s="33">
        <v>64.3125</v>
      </c>
      <c r="BM10626" s="33">
        <v>67.5</v>
      </c>
      <c r="BN10626" s="33">
        <v>72.375</v>
      </c>
      <c r="BO10626" s="33">
        <v>76.65625</v>
      </c>
      <c r="BP10626" s="33">
        <v>80.78125</v>
      </c>
      <c r="BQ10626" s="33">
        <v>85.0625</v>
      </c>
      <c r="BR10626" s="33">
        <v>88.375</v>
      </c>
      <c r="BS10626" s="33">
        <v>91.15625</v>
      </c>
      <c r="BT10626" s="33">
        <v>93.71875</v>
      </c>
      <c r="BU10626" s="33">
        <v>95.4375</v>
      </c>
      <c r="BV10626" s="33">
        <v>96.625</v>
      </c>
      <c r="BW10626" s="33">
        <v>96.1875</v>
      </c>
      <c r="BX10626" s="33">
        <v>94.125</v>
      </c>
      <c r="BY10626" s="33">
        <v>89.75</v>
      </c>
      <c r="BZ10626" s="33">
        <v>83.71875</v>
      </c>
      <c r="CA10626" s="33">
        <v>78.84375</v>
      </c>
      <c r="CB10626" s="33">
        <v>76.09375</v>
      </c>
      <c r="CC10626" s="33">
        <v>73.9375</v>
      </c>
      <c r="DC10626" s="9">
        <v>30.95814</v>
      </c>
      <c r="DD10626" s="9">
        <v>0</v>
      </c>
    </row>
    <row r="10627" spans="1:108" x14ac:dyDescent="0.25">
      <c r="A10627" s="9" t="s">
        <v>42</v>
      </c>
      <c r="B10627" s="9" t="s">
        <v>31</v>
      </c>
      <c r="C10627" s="9" t="s">
        <v>3</v>
      </c>
      <c r="D10627" s="9" t="s">
        <v>40</v>
      </c>
      <c r="E10627" s="9" t="s">
        <v>36</v>
      </c>
      <c r="F10627" s="9">
        <v>2026</v>
      </c>
      <c r="H10627" s="9"/>
      <c r="BF10627" s="33">
        <v>71.8125</v>
      </c>
      <c r="BG10627" s="33">
        <v>70</v>
      </c>
      <c r="BH10627" s="33">
        <v>68.40625</v>
      </c>
      <c r="BI10627" s="33">
        <v>67.375</v>
      </c>
      <c r="BJ10627" s="33">
        <v>65.65625</v>
      </c>
      <c r="BK10627" s="33">
        <v>64.71875</v>
      </c>
      <c r="BL10627" s="33">
        <v>64.3125</v>
      </c>
      <c r="BM10627" s="33">
        <v>67.5</v>
      </c>
      <c r="BN10627" s="33">
        <v>72.375</v>
      </c>
      <c r="BO10627" s="33">
        <v>76.65625</v>
      </c>
      <c r="BP10627" s="33">
        <v>80.78125</v>
      </c>
      <c r="BQ10627" s="33">
        <v>85.0625</v>
      </c>
      <c r="BR10627" s="33">
        <v>88.375</v>
      </c>
      <c r="BS10627" s="33">
        <v>91.15625</v>
      </c>
      <c r="BT10627" s="33">
        <v>93.71875</v>
      </c>
      <c r="BU10627" s="33">
        <v>95.4375</v>
      </c>
      <c r="BV10627" s="33">
        <v>96.625</v>
      </c>
      <c r="BW10627" s="33">
        <v>96.1875</v>
      </c>
      <c r="BX10627" s="33">
        <v>94.125</v>
      </c>
      <c r="BY10627" s="33">
        <v>89.75</v>
      </c>
      <c r="BZ10627" s="33">
        <v>83.71875</v>
      </c>
      <c r="CA10627" s="33">
        <v>78.84375</v>
      </c>
      <c r="CB10627" s="33">
        <v>76.09375</v>
      </c>
      <c r="CC10627" s="33">
        <v>73.9375</v>
      </c>
      <c r="DC10627" s="9">
        <v>30.95814</v>
      </c>
      <c r="DD10627" s="9">
        <v>0</v>
      </c>
    </row>
    <row r="10628" spans="1:108" x14ac:dyDescent="0.25">
      <c r="A10628" s="9" t="s">
        <v>42</v>
      </c>
      <c r="B10628" s="9" t="s">
        <v>31</v>
      </c>
      <c r="C10628" s="9" t="s">
        <v>3</v>
      </c>
      <c r="D10628" s="9" t="s">
        <v>39</v>
      </c>
      <c r="E10628" s="9" t="s">
        <v>38</v>
      </c>
      <c r="F10628" s="9">
        <v>2016</v>
      </c>
      <c r="G10628" s="9">
        <v>5</v>
      </c>
      <c r="H10628" s="9"/>
      <c r="BF10628" s="33">
        <v>76</v>
      </c>
      <c r="BG10628" s="33">
        <v>73.375</v>
      </c>
      <c r="BH10628" s="33">
        <v>71.625</v>
      </c>
      <c r="BI10628" s="33">
        <v>70.625</v>
      </c>
      <c r="BJ10628" s="33">
        <v>71.25</v>
      </c>
      <c r="BK10628" s="33">
        <v>68.625</v>
      </c>
      <c r="BL10628" s="33">
        <v>69</v>
      </c>
      <c r="BM10628" s="33">
        <v>73.125</v>
      </c>
      <c r="BN10628" s="33">
        <v>77.25</v>
      </c>
      <c r="BO10628" s="33">
        <v>82</v>
      </c>
      <c r="BP10628" s="33">
        <v>87</v>
      </c>
      <c r="BQ10628" s="33">
        <v>90.875</v>
      </c>
      <c r="BR10628" s="33">
        <v>93.625</v>
      </c>
      <c r="BS10628" s="33">
        <v>95.875</v>
      </c>
      <c r="BT10628" s="33">
        <v>97.5</v>
      </c>
      <c r="BU10628" s="33">
        <v>98.5</v>
      </c>
      <c r="BV10628" s="33">
        <v>99.25</v>
      </c>
      <c r="BW10628" s="33">
        <v>99.625</v>
      </c>
      <c r="BX10628" s="33">
        <v>98.75</v>
      </c>
      <c r="BY10628" s="33">
        <v>94.375</v>
      </c>
      <c r="BZ10628" s="33">
        <v>86.875</v>
      </c>
      <c r="CA10628" s="33">
        <v>82.625</v>
      </c>
      <c r="CB10628" s="33">
        <v>80</v>
      </c>
      <c r="CC10628" s="33">
        <v>77.5</v>
      </c>
      <c r="DC10628" s="9">
        <v>30.95814</v>
      </c>
      <c r="DD10628" s="9">
        <v>0</v>
      </c>
    </row>
    <row r="10629" spans="1:108" x14ac:dyDescent="0.25">
      <c r="A10629" s="9" t="s">
        <v>42</v>
      </c>
      <c r="B10629" s="9" t="s">
        <v>31</v>
      </c>
      <c r="C10629" s="9" t="s">
        <v>3</v>
      </c>
      <c r="D10629" s="9" t="s">
        <v>39</v>
      </c>
      <c r="E10629" s="9" t="s">
        <v>38</v>
      </c>
      <c r="F10629" s="9">
        <v>2016</v>
      </c>
      <c r="G10629" s="9">
        <v>6</v>
      </c>
      <c r="H10629" s="9"/>
      <c r="BF10629" s="33">
        <v>73.375</v>
      </c>
      <c r="BG10629" s="33">
        <v>71.25</v>
      </c>
      <c r="BH10629" s="33">
        <v>70.5</v>
      </c>
      <c r="BI10629" s="33">
        <v>69.125</v>
      </c>
      <c r="BJ10629" s="33">
        <v>68.5</v>
      </c>
      <c r="BK10629" s="33">
        <v>68</v>
      </c>
      <c r="BL10629" s="33">
        <v>69.625</v>
      </c>
      <c r="BM10629" s="33">
        <v>73</v>
      </c>
      <c r="BN10629" s="33">
        <v>77</v>
      </c>
      <c r="BO10629" s="33">
        <v>81.875</v>
      </c>
      <c r="BP10629" s="33">
        <v>85.875</v>
      </c>
      <c r="BQ10629" s="33">
        <v>89.75</v>
      </c>
      <c r="BR10629" s="33">
        <v>93.125</v>
      </c>
      <c r="BS10629" s="33">
        <v>96</v>
      </c>
      <c r="BT10629" s="33">
        <v>98</v>
      </c>
      <c r="BU10629" s="33">
        <v>99.625</v>
      </c>
      <c r="BV10629" s="33">
        <v>101</v>
      </c>
      <c r="BW10629" s="33">
        <v>101.625</v>
      </c>
      <c r="BX10629" s="33">
        <v>101.25</v>
      </c>
      <c r="BY10629" s="33">
        <v>98</v>
      </c>
      <c r="BZ10629" s="33">
        <v>90.125</v>
      </c>
      <c r="CA10629" s="33">
        <v>84.25</v>
      </c>
      <c r="CB10629" s="33">
        <v>80.5</v>
      </c>
      <c r="CC10629" s="33">
        <v>78.875</v>
      </c>
      <c r="DC10629" s="9">
        <v>30.95814</v>
      </c>
      <c r="DD10629" s="9">
        <v>0</v>
      </c>
    </row>
    <row r="10630" spans="1:108" x14ac:dyDescent="0.25">
      <c r="A10630" s="9" t="s">
        <v>42</v>
      </c>
      <c r="B10630" s="9" t="s">
        <v>31</v>
      </c>
      <c r="C10630" s="9" t="s">
        <v>3</v>
      </c>
      <c r="D10630" s="9" t="s">
        <v>39</v>
      </c>
      <c r="E10630" s="9" t="s">
        <v>38</v>
      </c>
      <c r="F10630" s="9">
        <v>2016</v>
      </c>
      <c r="G10630" s="9">
        <v>7</v>
      </c>
      <c r="H10630" s="9"/>
      <c r="BF10630" s="33">
        <v>81.375</v>
      </c>
      <c r="BG10630" s="33">
        <v>79.75</v>
      </c>
      <c r="BH10630" s="33">
        <v>77.75</v>
      </c>
      <c r="BI10630" s="33">
        <v>76.125</v>
      </c>
      <c r="BJ10630" s="33">
        <v>73.25</v>
      </c>
      <c r="BK10630" s="33">
        <v>71.875</v>
      </c>
      <c r="BL10630" s="33">
        <v>72.625</v>
      </c>
      <c r="BM10630" s="33">
        <v>77</v>
      </c>
      <c r="BN10630" s="33">
        <v>81.75</v>
      </c>
      <c r="BO10630" s="33">
        <v>84.375</v>
      </c>
      <c r="BP10630" s="33">
        <v>88.5</v>
      </c>
      <c r="BQ10630" s="33">
        <v>91.875</v>
      </c>
      <c r="BR10630" s="33">
        <v>95.875</v>
      </c>
      <c r="BS10630" s="33">
        <v>98.75</v>
      </c>
      <c r="BT10630" s="33">
        <v>101.25</v>
      </c>
      <c r="BU10630" s="33">
        <v>102.25</v>
      </c>
      <c r="BV10630" s="33">
        <v>103.375</v>
      </c>
      <c r="BW10630" s="33">
        <v>103.25</v>
      </c>
      <c r="BX10630" s="33">
        <v>102.25</v>
      </c>
      <c r="BY10630" s="33">
        <v>99.25</v>
      </c>
      <c r="BZ10630" s="33">
        <v>92.875</v>
      </c>
      <c r="CA10630" s="33">
        <v>88.625</v>
      </c>
      <c r="CB10630" s="33">
        <v>83.625</v>
      </c>
      <c r="CC10630" s="33">
        <v>82.625</v>
      </c>
      <c r="DC10630" s="9">
        <v>30.95814</v>
      </c>
      <c r="DD10630" s="9">
        <v>0</v>
      </c>
    </row>
    <row r="10631" spans="1:108" x14ac:dyDescent="0.25">
      <c r="A10631" s="9" t="s">
        <v>42</v>
      </c>
      <c r="B10631" s="9" t="s">
        <v>31</v>
      </c>
      <c r="C10631" s="9" t="s">
        <v>3</v>
      </c>
      <c r="D10631" s="9" t="s">
        <v>39</v>
      </c>
      <c r="E10631" s="9" t="s">
        <v>38</v>
      </c>
      <c r="F10631" s="9">
        <v>2016</v>
      </c>
      <c r="G10631" s="9">
        <v>8</v>
      </c>
      <c r="H10631" s="9"/>
      <c r="BF10631" s="33">
        <v>77.875</v>
      </c>
      <c r="BG10631" s="33">
        <v>75.875</v>
      </c>
      <c r="BH10631" s="33">
        <v>74.875</v>
      </c>
      <c r="BI10631" s="33">
        <v>74.25</v>
      </c>
      <c r="BJ10631" s="33">
        <v>73</v>
      </c>
      <c r="BK10631" s="33">
        <v>71.125</v>
      </c>
      <c r="BL10631" s="33">
        <v>70</v>
      </c>
      <c r="BM10631" s="33">
        <v>73.375</v>
      </c>
      <c r="BN10631" s="33">
        <v>79.375</v>
      </c>
      <c r="BO10631" s="33">
        <v>84.75</v>
      </c>
      <c r="BP10631" s="33">
        <v>89.5</v>
      </c>
      <c r="BQ10631" s="33">
        <v>93.375</v>
      </c>
      <c r="BR10631" s="33">
        <v>95.25</v>
      </c>
      <c r="BS10631" s="33">
        <v>97.375</v>
      </c>
      <c r="BT10631" s="33">
        <v>99.25</v>
      </c>
      <c r="BU10631" s="33">
        <v>101.875</v>
      </c>
      <c r="BV10631" s="33">
        <v>103</v>
      </c>
      <c r="BW10631" s="33">
        <v>102.875</v>
      </c>
      <c r="BX10631" s="33">
        <v>100.75</v>
      </c>
      <c r="BY10631" s="33">
        <v>96.5</v>
      </c>
      <c r="BZ10631" s="33">
        <v>89.875</v>
      </c>
      <c r="CA10631" s="33">
        <v>84.5</v>
      </c>
      <c r="CB10631" s="33">
        <v>83</v>
      </c>
      <c r="CC10631" s="33">
        <v>80.375</v>
      </c>
      <c r="DC10631" s="9">
        <v>30.95814</v>
      </c>
      <c r="DD10631" s="9">
        <v>0</v>
      </c>
    </row>
    <row r="10632" spans="1:108" x14ac:dyDescent="0.25">
      <c r="A10632" s="9" t="s">
        <v>42</v>
      </c>
      <c r="B10632" s="9" t="s">
        <v>31</v>
      </c>
      <c r="C10632" s="9" t="s">
        <v>3</v>
      </c>
      <c r="D10632" s="9" t="s">
        <v>39</v>
      </c>
      <c r="E10632" s="9" t="s">
        <v>38</v>
      </c>
      <c r="F10632" s="9">
        <v>2016</v>
      </c>
      <c r="G10632" s="9">
        <v>9</v>
      </c>
      <c r="H10632" s="9"/>
      <c r="BF10632" s="33">
        <v>71.75</v>
      </c>
      <c r="BG10632" s="33">
        <v>69</v>
      </c>
      <c r="BH10632" s="33">
        <v>66.875</v>
      </c>
      <c r="BI10632" s="33">
        <v>66.5</v>
      </c>
      <c r="BJ10632" s="33">
        <v>66.25</v>
      </c>
      <c r="BK10632" s="33">
        <v>65.125</v>
      </c>
      <c r="BL10632" s="33">
        <v>65.25</v>
      </c>
      <c r="BM10632" s="33">
        <v>67</v>
      </c>
      <c r="BN10632" s="33">
        <v>72.875</v>
      </c>
      <c r="BO10632" s="33">
        <v>78.25</v>
      </c>
      <c r="BP10632" s="33">
        <v>82.75</v>
      </c>
      <c r="BQ10632" s="33">
        <v>87.375</v>
      </c>
      <c r="BR10632" s="33">
        <v>91</v>
      </c>
      <c r="BS10632" s="33">
        <v>93.5</v>
      </c>
      <c r="BT10632" s="33">
        <v>96.125</v>
      </c>
      <c r="BU10632" s="33">
        <v>97.875</v>
      </c>
      <c r="BV10632" s="33">
        <v>98.625</v>
      </c>
      <c r="BW10632" s="33">
        <v>98.75</v>
      </c>
      <c r="BX10632" s="33">
        <v>94.25</v>
      </c>
      <c r="BY10632" s="33">
        <v>86.625</v>
      </c>
      <c r="BZ10632" s="33">
        <v>81.875</v>
      </c>
      <c r="CA10632" s="33">
        <v>77.125</v>
      </c>
      <c r="CB10632" s="33">
        <v>75.125</v>
      </c>
      <c r="CC10632" s="33">
        <v>73.75</v>
      </c>
      <c r="DC10632" s="9">
        <v>30.95814</v>
      </c>
      <c r="DD10632" s="9">
        <v>0</v>
      </c>
    </row>
    <row r="10633" spans="1:108" x14ac:dyDescent="0.25">
      <c r="A10633" s="9" t="s">
        <v>42</v>
      </c>
      <c r="B10633" s="9" t="s">
        <v>31</v>
      </c>
      <c r="C10633" s="9" t="s">
        <v>3</v>
      </c>
      <c r="D10633" s="9" t="s">
        <v>39</v>
      </c>
      <c r="E10633" s="9" t="s">
        <v>38</v>
      </c>
      <c r="F10633" s="9">
        <v>2016</v>
      </c>
      <c r="G10633" s="9">
        <v>10</v>
      </c>
      <c r="H10633" s="9"/>
      <c r="BF10633" s="33">
        <v>63.75</v>
      </c>
      <c r="BG10633" s="33">
        <v>62.375</v>
      </c>
      <c r="BH10633" s="33">
        <v>60.875</v>
      </c>
      <c r="BI10633" s="33">
        <v>60.25</v>
      </c>
      <c r="BJ10633" s="33">
        <v>59.875</v>
      </c>
      <c r="BK10633" s="33">
        <v>59.125</v>
      </c>
      <c r="BL10633" s="33">
        <v>58.25</v>
      </c>
      <c r="BM10633" s="33">
        <v>58.25</v>
      </c>
      <c r="BN10633" s="33">
        <v>64</v>
      </c>
      <c r="BO10633" s="33">
        <v>72.125</v>
      </c>
      <c r="BP10633" s="33">
        <v>79</v>
      </c>
      <c r="BQ10633" s="33">
        <v>84.375</v>
      </c>
      <c r="BR10633" s="33">
        <v>88.5</v>
      </c>
      <c r="BS10633" s="33">
        <v>91.375</v>
      </c>
      <c r="BT10633" s="33">
        <v>94</v>
      </c>
      <c r="BU10633" s="33">
        <v>96.125</v>
      </c>
      <c r="BV10633" s="33">
        <v>96.75</v>
      </c>
      <c r="BW10633" s="33">
        <v>95.5</v>
      </c>
      <c r="BX10633" s="33">
        <v>87.875</v>
      </c>
      <c r="BY10633" s="33">
        <v>79.125</v>
      </c>
      <c r="BZ10633" s="33">
        <v>74.375</v>
      </c>
      <c r="CA10633" s="33">
        <v>71.75</v>
      </c>
      <c r="CB10633" s="33">
        <v>69.75</v>
      </c>
      <c r="CC10633" s="33">
        <v>67.75</v>
      </c>
      <c r="DC10633" s="9">
        <v>30.95814</v>
      </c>
      <c r="DD10633" s="9">
        <v>0</v>
      </c>
    </row>
    <row r="10634" spans="1:108" x14ac:dyDescent="0.25">
      <c r="A10634" s="9" t="s">
        <v>42</v>
      </c>
      <c r="B10634" s="9" t="s">
        <v>31</v>
      </c>
      <c r="C10634" s="9" t="s">
        <v>3</v>
      </c>
      <c r="D10634" s="9" t="s">
        <v>39</v>
      </c>
      <c r="E10634" s="9" t="s">
        <v>38</v>
      </c>
      <c r="F10634" s="9">
        <v>2017</v>
      </c>
      <c r="G10634" s="9">
        <v>5</v>
      </c>
      <c r="H10634" s="9"/>
      <c r="BF10634" s="33">
        <v>76</v>
      </c>
      <c r="BG10634" s="33">
        <v>73.375</v>
      </c>
      <c r="BH10634" s="33">
        <v>71.625</v>
      </c>
      <c r="BI10634" s="33">
        <v>70.625</v>
      </c>
      <c r="BJ10634" s="33">
        <v>71.25</v>
      </c>
      <c r="BK10634" s="33">
        <v>68.625</v>
      </c>
      <c r="BL10634" s="33">
        <v>69</v>
      </c>
      <c r="BM10634" s="33">
        <v>73.125</v>
      </c>
      <c r="BN10634" s="33">
        <v>77.25</v>
      </c>
      <c r="BO10634" s="33">
        <v>82</v>
      </c>
      <c r="BP10634" s="33">
        <v>87</v>
      </c>
      <c r="BQ10634" s="33">
        <v>90.875</v>
      </c>
      <c r="BR10634" s="33">
        <v>93.625</v>
      </c>
      <c r="BS10634" s="33">
        <v>95.875</v>
      </c>
      <c r="BT10634" s="33">
        <v>97.5</v>
      </c>
      <c r="BU10634" s="33">
        <v>98.5</v>
      </c>
      <c r="BV10634" s="33">
        <v>99.25</v>
      </c>
      <c r="BW10634" s="33">
        <v>99.625</v>
      </c>
      <c r="BX10634" s="33">
        <v>98.75</v>
      </c>
      <c r="BY10634" s="33">
        <v>94.375</v>
      </c>
      <c r="BZ10634" s="33">
        <v>86.875</v>
      </c>
      <c r="CA10634" s="33">
        <v>82.625</v>
      </c>
      <c r="CB10634" s="33">
        <v>80</v>
      </c>
      <c r="CC10634" s="33">
        <v>77.5</v>
      </c>
      <c r="DC10634" s="9">
        <v>30.95814</v>
      </c>
      <c r="DD10634" s="9">
        <v>0</v>
      </c>
    </row>
    <row r="10635" spans="1:108" x14ac:dyDescent="0.25">
      <c r="A10635" s="9" t="s">
        <v>42</v>
      </c>
      <c r="B10635" s="9" t="s">
        <v>31</v>
      </c>
      <c r="C10635" s="9" t="s">
        <v>3</v>
      </c>
      <c r="D10635" s="9" t="s">
        <v>39</v>
      </c>
      <c r="E10635" s="9" t="s">
        <v>38</v>
      </c>
      <c r="F10635" s="9">
        <v>2017</v>
      </c>
      <c r="G10635" s="9">
        <v>6</v>
      </c>
      <c r="H10635" s="9"/>
      <c r="BF10635" s="33">
        <v>73.375</v>
      </c>
      <c r="BG10635" s="33">
        <v>71.25</v>
      </c>
      <c r="BH10635" s="33">
        <v>70.5</v>
      </c>
      <c r="BI10635" s="33">
        <v>69.125</v>
      </c>
      <c r="BJ10635" s="33">
        <v>68.5</v>
      </c>
      <c r="BK10635" s="33">
        <v>68</v>
      </c>
      <c r="BL10635" s="33">
        <v>69.625</v>
      </c>
      <c r="BM10635" s="33">
        <v>73</v>
      </c>
      <c r="BN10635" s="33">
        <v>77</v>
      </c>
      <c r="BO10635" s="33">
        <v>81.875</v>
      </c>
      <c r="BP10635" s="33">
        <v>85.875</v>
      </c>
      <c r="BQ10635" s="33">
        <v>89.75</v>
      </c>
      <c r="BR10635" s="33">
        <v>93.125</v>
      </c>
      <c r="BS10635" s="33">
        <v>96</v>
      </c>
      <c r="BT10635" s="33">
        <v>98</v>
      </c>
      <c r="BU10635" s="33">
        <v>99.625</v>
      </c>
      <c r="BV10635" s="33">
        <v>101</v>
      </c>
      <c r="BW10635" s="33">
        <v>101.625</v>
      </c>
      <c r="BX10635" s="33">
        <v>101.25</v>
      </c>
      <c r="BY10635" s="33">
        <v>98</v>
      </c>
      <c r="BZ10635" s="33">
        <v>90.125</v>
      </c>
      <c r="CA10635" s="33">
        <v>84.25</v>
      </c>
      <c r="CB10635" s="33">
        <v>80.5</v>
      </c>
      <c r="CC10635" s="33">
        <v>78.875</v>
      </c>
      <c r="DC10635" s="9">
        <v>30.95814</v>
      </c>
      <c r="DD10635" s="9">
        <v>0</v>
      </c>
    </row>
    <row r="10636" spans="1:108" x14ac:dyDescent="0.25">
      <c r="A10636" s="9" t="s">
        <v>42</v>
      </c>
      <c r="B10636" s="9" t="s">
        <v>31</v>
      </c>
      <c r="C10636" s="9" t="s">
        <v>3</v>
      </c>
      <c r="D10636" s="9" t="s">
        <v>39</v>
      </c>
      <c r="E10636" s="9" t="s">
        <v>38</v>
      </c>
      <c r="F10636" s="9">
        <v>2017</v>
      </c>
      <c r="G10636" s="9">
        <v>7</v>
      </c>
      <c r="H10636" s="9"/>
      <c r="BF10636" s="33">
        <v>81.375</v>
      </c>
      <c r="BG10636" s="33">
        <v>79.75</v>
      </c>
      <c r="BH10636" s="33">
        <v>77.75</v>
      </c>
      <c r="BI10636" s="33">
        <v>76.125</v>
      </c>
      <c r="BJ10636" s="33">
        <v>73.25</v>
      </c>
      <c r="BK10636" s="33">
        <v>71.875</v>
      </c>
      <c r="BL10636" s="33">
        <v>72.625</v>
      </c>
      <c r="BM10636" s="33">
        <v>77</v>
      </c>
      <c r="BN10636" s="33">
        <v>81.75</v>
      </c>
      <c r="BO10636" s="33">
        <v>84.375</v>
      </c>
      <c r="BP10636" s="33">
        <v>88.5</v>
      </c>
      <c r="BQ10636" s="33">
        <v>91.875</v>
      </c>
      <c r="BR10636" s="33">
        <v>95.875</v>
      </c>
      <c r="BS10636" s="33">
        <v>98.75</v>
      </c>
      <c r="BT10636" s="33">
        <v>101.25</v>
      </c>
      <c r="BU10636" s="33">
        <v>102.25</v>
      </c>
      <c r="BV10636" s="33">
        <v>103.375</v>
      </c>
      <c r="BW10636" s="33">
        <v>103.25</v>
      </c>
      <c r="BX10636" s="33">
        <v>102.25</v>
      </c>
      <c r="BY10636" s="33">
        <v>99.25</v>
      </c>
      <c r="BZ10636" s="33">
        <v>92.875</v>
      </c>
      <c r="CA10636" s="33">
        <v>88.625</v>
      </c>
      <c r="CB10636" s="33">
        <v>83.625</v>
      </c>
      <c r="CC10636" s="33">
        <v>82.625</v>
      </c>
      <c r="DC10636" s="9">
        <v>30.95814</v>
      </c>
      <c r="DD10636" s="9">
        <v>0</v>
      </c>
    </row>
    <row r="10637" spans="1:108" x14ac:dyDescent="0.25">
      <c r="A10637" s="9" t="s">
        <v>42</v>
      </c>
      <c r="B10637" s="9" t="s">
        <v>31</v>
      </c>
      <c r="C10637" s="9" t="s">
        <v>3</v>
      </c>
      <c r="D10637" s="9" t="s">
        <v>39</v>
      </c>
      <c r="E10637" s="9" t="s">
        <v>38</v>
      </c>
      <c r="F10637" s="9">
        <v>2017</v>
      </c>
      <c r="G10637" s="9">
        <v>8</v>
      </c>
      <c r="H10637" s="9"/>
      <c r="BF10637" s="33">
        <v>77.875</v>
      </c>
      <c r="BG10637" s="33">
        <v>75.875</v>
      </c>
      <c r="BH10637" s="33">
        <v>74.875</v>
      </c>
      <c r="BI10637" s="33">
        <v>74.25</v>
      </c>
      <c r="BJ10637" s="33">
        <v>73</v>
      </c>
      <c r="BK10637" s="33">
        <v>71.125</v>
      </c>
      <c r="BL10637" s="33">
        <v>70</v>
      </c>
      <c r="BM10637" s="33">
        <v>73.375</v>
      </c>
      <c r="BN10637" s="33">
        <v>79.375</v>
      </c>
      <c r="BO10637" s="33">
        <v>84.75</v>
      </c>
      <c r="BP10637" s="33">
        <v>89.5</v>
      </c>
      <c r="BQ10637" s="33">
        <v>93.375</v>
      </c>
      <c r="BR10637" s="33">
        <v>95.25</v>
      </c>
      <c r="BS10637" s="33">
        <v>97.375</v>
      </c>
      <c r="BT10637" s="33">
        <v>99.25</v>
      </c>
      <c r="BU10637" s="33">
        <v>101.875</v>
      </c>
      <c r="BV10637" s="33">
        <v>103</v>
      </c>
      <c r="BW10637" s="33">
        <v>102.875</v>
      </c>
      <c r="BX10637" s="33">
        <v>100.75</v>
      </c>
      <c r="BY10637" s="33">
        <v>96.5</v>
      </c>
      <c r="BZ10637" s="33">
        <v>89.875</v>
      </c>
      <c r="CA10637" s="33">
        <v>84.5</v>
      </c>
      <c r="CB10637" s="33">
        <v>83</v>
      </c>
      <c r="CC10637" s="33">
        <v>80.375</v>
      </c>
      <c r="DC10637" s="9">
        <v>30.95814</v>
      </c>
      <c r="DD10637" s="9">
        <v>0</v>
      </c>
    </row>
    <row r="10638" spans="1:108" x14ac:dyDescent="0.25">
      <c r="A10638" s="9" t="s">
        <v>42</v>
      </c>
      <c r="B10638" s="9" t="s">
        <v>31</v>
      </c>
      <c r="C10638" s="9" t="s">
        <v>3</v>
      </c>
      <c r="D10638" s="9" t="s">
        <v>39</v>
      </c>
      <c r="E10638" s="9" t="s">
        <v>38</v>
      </c>
      <c r="F10638" s="9">
        <v>2017</v>
      </c>
      <c r="G10638" s="9">
        <v>9</v>
      </c>
      <c r="H10638" s="9"/>
      <c r="BF10638" s="33">
        <v>71.75</v>
      </c>
      <c r="BG10638" s="33">
        <v>69</v>
      </c>
      <c r="BH10638" s="33">
        <v>66.875</v>
      </c>
      <c r="BI10638" s="33">
        <v>66.5</v>
      </c>
      <c r="BJ10638" s="33">
        <v>66.25</v>
      </c>
      <c r="BK10638" s="33">
        <v>65.125</v>
      </c>
      <c r="BL10638" s="33">
        <v>65.25</v>
      </c>
      <c r="BM10638" s="33">
        <v>67</v>
      </c>
      <c r="BN10638" s="33">
        <v>72.875</v>
      </c>
      <c r="BO10638" s="33">
        <v>78.25</v>
      </c>
      <c r="BP10638" s="33">
        <v>82.75</v>
      </c>
      <c r="BQ10638" s="33">
        <v>87.375</v>
      </c>
      <c r="BR10638" s="33">
        <v>91</v>
      </c>
      <c r="BS10638" s="33">
        <v>93.5</v>
      </c>
      <c r="BT10638" s="33">
        <v>96.125</v>
      </c>
      <c r="BU10638" s="33">
        <v>97.875</v>
      </c>
      <c r="BV10638" s="33">
        <v>98.625</v>
      </c>
      <c r="BW10638" s="33">
        <v>98.75</v>
      </c>
      <c r="BX10638" s="33">
        <v>94.25</v>
      </c>
      <c r="BY10638" s="33">
        <v>86.625</v>
      </c>
      <c r="BZ10638" s="33">
        <v>81.875</v>
      </c>
      <c r="CA10638" s="33">
        <v>77.125</v>
      </c>
      <c r="CB10638" s="33">
        <v>75.125</v>
      </c>
      <c r="CC10638" s="33">
        <v>73.75</v>
      </c>
      <c r="DC10638" s="9">
        <v>30.95814</v>
      </c>
      <c r="DD10638" s="9">
        <v>0</v>
      </c>
    </row>
    <row r="10639" spans="1:108" x14ac:dyDescent="0.25">
      <c r="A10639" s="9" t="s">
        <v>42</v>
      </c>
      <c r="B10639" s="9" t="s">
        <v>31</v>
      </c>
      <c r="C10639" s="9" t="s">
        <v>3</v>
      </c>
      <c r="D10639" s="9" t="s">
        <v>39</v>
      </c>
      <c r="E10639" s="9" t="s">
        <v>38</v>
      </c>
      <c r="F10639" s="9">
        <v>2017</v>
      </c>
      <c r="G10639" s="9">
        <v>10</v>
      </c>
      <c r="H10639" s="9"/>
      <c r="BF10639" s="33">
        <v>63.75</v>
      </c>
      <c r="BG10639" s="33">
        <v>62.375</v>
      </c>
      <c r="BH10639" s="33">
        <v>60.875</v>
      </c>
      <c r="BI10639" s="33">
        <v>60.25</v>
      </c>
      <c r="BJ10639" s="33">
        <v>59.875</v>
      </c>
      <c r="BK10639" s="33">
        <v>59.125</v>
      </c>
      <c r="BL10639" s="33">
        <v>58.25</v>
      </c>
      <c r="BM10639" s="33">
        <v>58.25</v>
      </c>
      <c r="BN10639" s="33">
        <v>64</v>
      </c>
      <c r="BO10639" s="33">
        <v>72.125</v>
      </c>
      <c r="BP10639" s="33">
        <v>79</v>
      </c>
      <c r="BQ10639" s="33">
        <v>84.375</v>
      </c>
      <c r="BR10639" s="33">
        <v>88.5</v>
      </c>
      <c r="BS10639" s="33">
        <v>91.375</v>
      </c>
      <c r="BT10639" s="33">
        <v>94</v>
      </c>
      <c r="BU10639" s="33">
        <v>96.125</v>
      </c>
      <c r="BV10639" s="33">
        <v>96.75</v>
      </c>
      <c r="BW10639" s="33">
        <v>95.5</v>
      </c>
      <c r="BX10639" s="33">
        <v>87.875</v>
      </c>
      <c r="BY10639" s="33">
        <v>79.125</v>
      </c>
      <c r="BZ10639" s="33">
        <v>74.375</v>
      </c>
      <c r="CA10639" s="33">
        <v>71.75</v>
      </c>
      <c r="CB10639" s="33">
        <v>69.75</v>
      </c>
      <c r="CC10639" s="33">
        <v>67.75</v>
      </c>
      <c r="DC10639" s="9">
        <v>30.95814</v>
      </c>
      <c r="DD10639" s="9">
        <v>0</v>
      </c>
    </row>
    <row r="10640" spans="1:108" x14ac:dyDescent="0.25">
      <c r="A10640" s="9" t="s">
        <v>42</v>
      </c>
      <c r="B10640" s="9" t="s">
        <v>31</v>
      </c>
      <c r="C10640" s="9" t="s">
        <v>3</v>
      </c>
      <c r="D10640" s="9" t="s">
        <v>39</v>
      </c>
      <c r="E10640" s="9" t="s">
        <v>38</v>
      </c>
      <c r="F10640" s="9">
        <v>2018</v>
      </c>
      <c r="G10640" s="9">
        <v>5</v>
      </c>
      <c r="H10640" s="9"/>
      <c r="BF10640" s="33">
        <v>76</v>
      </c>
      <c r="BG10640" s="33">
        <v>73.375</v>
      </c>
      <c r="BH10640" s="33">
        <v>71.625</v>
      </c>
      <c r="BI10640" s="33">
        <v>70.625</v>
      </c>
      <c r="BJ10640" s="33">
        <v>71.25</v>
      </c>
      <c r="BK10640" s="33">
        <v>68.625</v>
      </c>
      <c r="BL10640" s="33">
        <v>69</v>
      </c>
      <c r="BM10640" s="33">
        <v>73.125</v>
      </c>
      <c r="BN10640" s="33">
        <v>77.25</v>
      </c>
      <c r="BO10640" s="33">
        <v>82</v>
      </c>
      <c r="BP10640" s="33">
        <v>87</v>
      </c>
      <c r="BQ10640" s="33">
        <v>90.875</v>
      </c>
      <c r="BR10640" s="33">
        <v>93.625</v>
      </c>
      <c r="BS10640" s="33">
        <v>95.875</v>
      </c>
      <c r="BT10640" s="33">
        <v>97.5</v>
      </c>
      <c r="BU10640" s="33">
        <v>98.5</v>
      </c>
      <c r="BV10640" s="33">
        <v>99.25</v>
      </c>
      <c r="BW10640" s="33">
        <v>99.625</v>
      </c>
      <c r="BX10640" s="33">
        <v>98.75</v>
      </c>
      <c r="BY10640" s="33">
        <v>94.375</v>
      </c>
      <c r="BZ10640" s="33">
        <v>86.875</v>
      </c>
      <c r="CA10640" s="33">
        <v>82.625</v>
      </c>
      <c r="CB10640" s="33">
        <v>80</v>
      </c>
      <c r="CC10640" s="33">
        <v>77.5</v>
      </c>
      <c r="DC10640" s="9">
        <v>30.95814</v>
      </c>
      <c r="DD10640" s="9">
        <v>0</v>
      </c>
    </row>
    <row r="10641" spans="1:108" x14ac:dyDescent="0.25">
      <c r="A10641" s="9" t="s">
        <v>42</v>
      </c>
      <c r="B10641" s="9" t="s">
        <v>31</v>
      </c>
      <c r="C10641" s="9" t="s">
        <v>3</v>
      </c>
      <c r="D10641" s="9" t="s">
        <v>39</v>
      </c>
      <c r="E10641" s="9" t="s">
        <v>38</v>
      </c>
      <c r="F10641" s="9">
        <v>2018</v>
      </c>
      <c r="G10641" s="9">
        <v>6</v>
      </c>
      <c r="H10641" s="9"/>
      <c r="BF10641" s="33">
        <v>73.375</v>
      </c>
      <c r="BG10641" s="33">
        <v>71.25</v>
      </c>
      <c r="BH10641" s="33">
        <v>70.5</v>
      </c>
      <c r="BI10641" s="33">
        <v>69.125</v>
      </c>
      <c r="BJ10641" s="33">
        <v>68.5</v>
      </c>
      <c r="BK10641" s="33">
        <v>68</v>
      </c>
      <c r="BL10641" s="33">
        <v>69.625</v>
      </c>
      <c r="BM10641" s="33">
        <v>73</v>
      </c>
      <c r="BN10641" s="33">
        <v>77</v>
      </c>
      <c r="BO10641" s="33">
        <v>81.875</v>
      </c>
      <c r="BP10641" s="33">
        <v>85.875</v>
      </c>
      <c r="BQ10641" s="33">
        <v>89.75</v>
      </c>
      <c r="BR10641" s="33">
        <v>93.125</v>
      </c>
      <c r="BS10641" s="33">
        <v>96</v>
      </c>
      <c r="BT10641" s="33">
        <v>98</v>
      </c>
      <c r="BU10641" s="33">
        <v>99.625</v>
      </c>
      <c r="BV10641" s="33">
        <v>101</v>
      </c>
      <c r="BW10641" s="33">
        <v>101.625</v>
      </c>
      <c r="BX10641" s="33">
        <v>101.25</v>
      </c>
      <c r="BY10641" s="33">
        <v>98</v>
      </c>
      <c r="BZ10641" s="33">
        <v>90.125</v>
      </c>
      <c r="CA10641" s="33">
        <v>84.25</v>
      </c>
      <c r="CB10641" s="33">
        <v>80.5</v>
      </c>
      <c r="CC10641" s="33">
        <v>78.875</v>
      </c>
      <c r="DC10641" s="9">
        <v>30.95814</v>
      </c>
      <c r="DD10641" s="9">
        <v>0</v>
      </c>
    </row>
    <row r="10642" spans="1:108" x14ac:dyDescent="0.25">
      <c r="A10642" s="9" t="s">
        <v>42</v>
      </c>
      <c r="B10642" s="9" t="s">
        <v>31</v>
      </c>
      <c r="C10642" s="9" t="s">
        <v>3</v>
      </c>
      <c r="D10642" s="9" t="s">
        <v>39</v>
      </c>
      <c r="E10642" s="9" t="s">
        <v>38</v>
      </c>
      <c r="F10642" s="9">
        <v>2018</v>
      </c>
      <c r="G10642" s="9">
        <v>7</v>
      </c>
      <c r="H10642" s="9"/>
      <c r="BF10642" s="33">
        <v>81.375</v>
      </c>
      <c r="BG10642" s="33">
        <v>79.75</v>
      </c>
      <c r="BH10642" s="33">
        <v>77.75</v>
      </c>
      <c r="BI10642" s="33">
        <v>76.125</v>
      </c>
      <c r="BJ10642" s="33">
        <v>73.25</v>
      </c>
      <c r="BK10642" s="33">
        <v>71.875</v>
      </c>
      <c r="BL10642" s="33">
        <v>72.625</v>
      </c>
      <c r="BM10642" s="33">
        <v>77</v>
      </c>
      <c r="BN10642" s="33">
        <v>81.75</v>
      </c>
      <c r="BO10642" s="33">
        <v>84.375</v>
      </c>
      <c r="BP10642" s="33">
        <v>88.5</v>
      </c>
      <c r="BQ10642" s="33">
        <v>91.875</v>
      </c>
      <c r="BR10642" s="33">
        <v>95.875</v>
      </c>
      <c r="BS10642" s="33">
        <v>98.75</v>
      </c>
      <c r="BT10642" s="33">
        <v>101.25</v>
      </c>
      <c r="BU10642" s="33">
        <v>102.25</v>
      </c>
      <c r="BV10642" s="33">
        <v>103.375</v>
      </c>
      <c r="BW10642" s="33">
        <v>103.25</v>
      </c>
      <c r="BX10642" s="33">
        <v>102.25</v>
      </c>
      <c r="BY10642" s="33">
        <v>99.25</v>
      </c>
      <c r="BZ10642" s="33">
        <v>92.875</v>
      </c>
      <c r="CA10642" s="33">
        <v>88.625</v>
      </c>
      <c r="CB10642" s="33">
        <v>83.625</v>
      </c>
      <c r="CC10642" s="33">
        <v>82.625</v>
      </c>
      <c r="DC10642" s="9">
        <v>30.95814</v>
      </c>
      <c r="DD10642" s="9">
        <v>0</v>
      </c>
    </row>
    <row r="10643" spans="1:108" x14ac:dyDescent="0.25">
      <c r="A10643" s="9" t="s">
        <v>42</v>
      </c>
      <c r="B10643" s="9" t="s">
        <v>31</v>
      </c>
      <c r="C10643" s="9" t="s">
        <v>3</v>
      </c>
      <c r="D10643" s="9" t="s">
        <v>39</v>
      </c>
      <c r="E10643" s="9" t="s">
        <v>38</v>
      </c>
      <c r="F10643" s="9">
        <v>2018</v>
      </c>
      <c r="G10643" s="9">
        <v>8</v>
      </c>
      <c r="H10643" s="9"/>
      <c r="BF10643" s="33">
        <v>77.875</v>
      </c>
      <c r="BG10643" s="33">
        <v>75.875</v>
      </c>
      <c r="BH10643" s="33">
        <v>74.875</v>
      </c>
      <c r="BI10643" s="33">
        <v>74.25</v>
      </c>
      <c r="BJ10643" s="33">
        <v>73</v>
      </c>
      <c r="BK10643" s="33">
        <v>71.125</v>
      </c>
      <c r="BL10643" s="33">
        <v>70</v>
      </c>
      <c r="BM10643" s="33">
        <v>73.375</v>
      </c>
      <c r="BN10643" s="33">
        <v>79.375</v>
      </c>
      <c r="BO10643" s="33">
        <v>84.75</v>
      </c>
      <c r="BP10643" s="33">
        <v>89.5</v>
      </c>
      <c r="BQ10643" s="33">
        <v>93.375</v>
      </c>
      <c r="BR10643" s="33">
        <v>95.25</v>
      </c>
      <c r="BS10643" s="33">
        <v>97.375</v>
      </c>
      <c r="BT10643" s="33">
        <v>99.25</v>
      </c>
      <c r="BU10643" s="33">
        <v>101.875</v>
      </c>
      <c r="BV10643" s="33">
        <v>103</v>
      </c>
      <c r="BW10643" s="33">
        <v>102.875</v>
      </c>
      <c r="BX10643" s="33">
        <v>100.75</v>
      </c>
      <c r="BY10643" s="33">
        <v>96.5</v>
      </c>
      <c r="BZ10643" s="33">
        <v>89.875</v>
      </c>
      <c r="CA10643" s="33">
        <v>84.5</v>
      </c>
      <c r="CB10643" s="33">
        <v>83</v>
      </c>
      <c r="CC10643" s="33">
        <v>80.375</v>
      </c>
      <c r="DC10643" s="9">
        <v>30.95814</v>
      </c>
      <c r="DD10643" s="9">
        <v>0</v>
      </c>
    </row>
    <row r="10644" spans="1:108" x14ac:dyDescent="0.25">
      <c r="A10644" s="9" t="s">
        <v>42</v>
      </c>
      <c r="B10644" s="9" t="s">
        <v>31</v>
      </c>
      <c r="C10644" s="9" t="s">
        <v>3</v>
      </c>
      <c r="D10644" s="9" t="s">
        <v>39</v>
      </c>
      <c r="E10644" s="9" t="s">
        <v>38</v>
      </c>
      <c r="F10644" s="9">
        <v>2018</v>
      </c>
      <c r="G10644" s="9">
        <v>9</v>
      </c>
      <c r="H10644" s="9"/>
      <c r="BF10644" s="33">
        <v>71.75</v>
      </c>
      <c r="BG10644" s="33">
        <v>69</v>
      </c>
      <c r="BH10644" s="33">
        <v>66.875</v>
      </c>
      <c r="BI10644" s="33">
        <v>66.5</v>
      </c>
      <c r="BJ10644" s="33">
        <v>66.25</v>
      </c>
      <c r="BK10644" s="33">
        <v>65.125</v>
      </c>
      <c r="BL10644" s="33">
        <v>65.25</v>
      </c>
      <c r="BM10644" s="33">
        <v>67</v>
      </c>
      <c r="BN10644" s="33">
        <v>72.875</v>
      </c>
      <c r="BO10644" s="33">
        <v>78.25</v>
      </c>
      <c r="BP10644" s="33">
        <v>82.75</v>
      </c>
      <c r="BQ10644" s="33">
        <v>87.375</v>
      </c>
      <c r="BR10644" s="33">
        <v>91</v>
      </c>
      <c r="BS10644" s="33">
        <v>93.5</v>
      </c>
      <c r="BT10644" s="33">
        <v>96.125</v>
      </c>
      <c r="BU10644" s="33">
        <v>97.875</v>
      </c>
      <c r="BV10644" s="33">
        <v>98.625</v>
      </c>
      <c r="BW10644" s="33">
        <v>98.75</v>
      </c>
      <c r="BX10644" s="33">
        <v>94.25</v>
      </c>
      <c r="BY10644" s="33">
        <v>86.625</v>
      </c>
      <c r="BZ10644" s="33">
        <v>81.875</v>
      </c>
      <c r="CA10644" s="33">
        <v>77.125</v>
      </c>
      <c r="CB10644" s="33">
        <v>75.125</v>
      </c>
      <c r="CC10644" s="33">
        <v>73.75</v>
      </c>
      <c r="DC10644" s="9">
        <v>30.95814</v>
      </c>
      <c r="DD10644" s="9">
        <v>0</v>
      </c>
    </row>
    <row r="10645" spans="1:108" x14ac:dyDescent="0.25">
      <c r="A10645" s="9" t="s">
        <v>42</v>
      </c>
      <c r="B10645" s="9" t="s">
        <v>31</v>
      </c>
      <c r="C10645" s="9" t="s">
        <v>3</v>
      </c>
      <c r="D10645" s="9" t="s">
        <v>39</v>
      </c>
      <c r="E10645" s="9" t="s">
        <v>38</v>
      </c>
      <c r="F10645" s="9">
        <v>2018</v>
      </c>
      <c r="G10645" s="9">
        <v>10</v>
      </c>
      <c r="H10645" s="9"/>
      <c r="BF10645" s="33">
        <v>63.75</v>
      </c>
      <c r="BG10645" s="33">
        <v>62.375</v>
      </c>
      <c r="BH10645" s="33">
        <v>60.875</v>
      </c>
      <c r="BI10645" s="33">
        <v>60.25</v>
      </c>
      <c r="BJ10645" s="33">
        <v>59.875</v>
      </c>
      <c r="BK10645" s="33">
        <v>59.125</v>
      </c>
      <c r="BL10645" s="33">
        <v>58.25</v>
      </c>
      <c r="BM10645" s="33">
        <v>58.25</v>
      </c>
      <c r="BN10645" s="33">
        <v>64</v>
      </c>
      <c r="BO10645" s="33">
        <v>72.125</v>
      </c>
      <c r="BP10645" s="33">
        <v>79</v>
      </c>
      <c r="BQ10645" s="33">
        <v>84.375</v>
      </c>
      <c r="BR10645" s="33">
        <v>88.5</v>
      </c>
      <c r="BS10645" s="33">
        <v>91.375</v>
      </c>
      <c r="BT10645" s="33">
        <v>94</v>
      </c>
      <c r="BU10645" s="33">
        <v>96.125</v>
      </c>
      <c r="BV10645" s="33">
        <v>96.75</v>
      </c>
      <c r="BW10645" s="33">
        <v>95.5</v>
      </c>
      <c r="BX10645" s="33">
        <v>87.875</v>
      </c>
      <c r="BY10645" s="33">
        <v>79.125</v>
      </c>
      <c r="BZ10645" s="33">
        <v>74.375</v>
      </c>
      <c r="CA10645" s="33">
        <v>71.75</v>
      </c>
      <c r="CB10645" s="33">
        <v>69.75</v>
      </c>
      <c r="CC10645" s="33">
        <v>67.75</v>
      </c>
      <c r="DC10645" s="9">
        <v>30.95814</v>
      </c>
      <c r="DD10645" s="9">
        <v>0</v>
      </c>
    </row>
    <row r="10646" spans="1:108" x14ac:dyDescent="0.25">
      <c r="A10646" s="9" t="s">
        <v>42</v>
      </c>
      <c r="B10646" s="9" t="s">
        <v>31</v>
      </c>
      <c r="C10646" s="9" t="s">
        <v>3</v>
      </c>
      <c r="D10646" s="9" t="s">
        <v>39</v>
      </c>
      <c r="E10646" s="9" t="s">
        <v>38</v>
      </c>
      <c r="F10646" s="9">
        <v>2019</v>
      </c>
      <c r="G10646" s="9">
        <v>5</v>
      </c>
      <c r="H10646" s="9"/>
      <c r="BF10646" s="33">
        <v>76</v>
      </c>
      <c r="BG10646" s="33">
        <v>73.375</v>
      </c>
      <c r="BH10646" s="33">
        <v>71.625</v>
      </c>
      <c r="BI10646" s="33">
        <v>70.625</v>
      </c>
      <c r="BJ10646" s="33">
        <v>71.25</v>
      </c>
      <c r="BK10646" s="33">
        <v>68.625</v>
      </c>
      <c r="BL10646" s="33">
        <v>69</v>
      </c>
      <c r="BM10646" s="33">
        <v>73.125</v>
      </c>
      <c r="BN10646" s="33">
        <v>77.25</v>
      </c>
      <c r="BO10646" s="33">
        <v>82</v>
      </c>
      <c r="BP10646" s="33">
        <v>87</v>
      </c>
      <c r="BQ10646" s="33">
        <v>90.875</v>
      </c>
      <c r="BR10646" s="33">
        <v>93.625</v>
      </c>
      <c r="BS10646" s="33">
        <v>95.875</v>
      </c>
      <c r="BT10646" s="33">
        <v>97.5</v>
      </c>
      <c r="BU10646" s="33">
        <v>98.5</v>
      </c>
      <c r="BV10646" s="33">
        <v>99.25</v>
      </c>
      <c r="BW10646" s="33">
        <v>99.625</v>
      </c>
      <c r="BX10646" s="33">
        <v>98.75</v>
      </c>
      <c r="BY10646" s="33">
        <v>94.375</v>
      </c>
      <c r="BZ10646" s="33">
        <v>86.875</v>
      </c>
      <c r="CA10646" s="33">
        <v>82.625</v>
      </c>
      <c r="CB10646" s="33">
        <v>80</v>
      </c>
      <c r="CC10646" s="33">
        <v>77.5</v>
      </c>
      <c r="DC10646" s="9">
        <v>30.95814</v>
      </c>
      <c r="DD10646" s="9">
        <v>0</v>
      </c>
    </row>
    <row r="10647" spans="1:108" x14ac:dyDescent="0.25">
      <c r="A10647" s="9" t="s">
        <v>42</v>
      </c>
      <c r="B10647" s="9" t="s">
        <v>31</v>
      </c>
      <c r="C10647" s="9" t="s">
        <v>3</v>
      </c>
      <c r="D10647" s="9" t="s">
        <v>39</v>
      </c>
      <c r="E10647" s="9" t="s">
        <v>38</v>
      </c>
      <c r="F10647" s="9">
        <v>2019</v>
      </c>
      <c r="G10647" s="9">
        <v>6</v>
      </c>
      <c r="H10647" s="9"/>
      <c r="BF10647" s="33">
        <v>73.375</v>
      </c>
      <c r="BG10647" s="33">
        <v>71.25</v>
      </c>
      <c r="BH10647" s="33">
        <v>70.5</v>
      </c>
      <c r="BI10647" s="33">
        <v>69.125</v>
      </c>
      <c r="BJ10647" s="33">
        <v>68.5</v>
      </c>
      <c r="BK10647" s="33">
        <v>68</v>
      </c>
      <c r="BL10647" s="33">
        <v>69.625</v>
      </c>
      <c r="BM10647" s="33">
        <v>73</v>
      </c>
      <c r="BN10647" s="33">
        <v>77</v>
      </c>
      <c r="BO10647" s="33">
        <v>81.875</v>
      </c>
      <c r="BP10647" s="33">
        <v>85.875</v>
      </c>
      <c r="BQ10647" s="33">
        <v>89.75</v>
      </c>
      <c r="BR10647" s="33">
        <v>93.125</v>
      </c>
      <c r="BS10647" s="33">
        <v>96</v>
      </c>
      <c r="BT10647" s="33">
        <v>98</v>
      </c>
      <c r="BU10647" s="33">
        <v>99.625</v>
      </c>
      <c r="BV10647" s="33">
        <v>101</v>
      </c>
      <c r="BW10647" s="33">
        <v>101.625</v>
      </c>
      <c r="BX10647" s="33">
        <v>101.25</v>
      </c>
      <c r="BY10647" s="33">
        <v>98</v>
      </c>
      <c r="BZ10647" s="33">
        <v>90.125</v>
      </c>
      <c r="CA10647" s="33">
        <v>84.25</v>
      </c>
      <c r="CB10647" s="33">
        <v>80.5</v>
      </c>
      <c r="CC10647" s="33">
        <v>78.875</v>
      </c>
      <c r="DC10647" s="9">
        <v>30.95814</v>
      </c>
      <c r="DD10647" s="9">
        <v>0</v>
      </c>
    </row>
    <row r="10648" spans="1:108" x14ac:dyDescent="0.25">
      <c r="A10648" s="9" t="s">
        <v>42</v>
      </c>
      <c r="B10648" s="9" t="s">
        <v>31</v>
      </c>
      <c r="C10648" s="9" t="s">
        <v>3</v>
      </c>
      <c r="D10648" s="9" t="s">
        <v>39</v>
      </c>
      <c r="E10648" s="9" t="s">
        <v>38</v>
      </c>
      <c r="F10648" s="9">
        <v>2019</v>
      </c>
      <c r="G10648" s="9">
        <v>7</v>
      </c>
      <c r="H10648" s="9"/>
      <c r="BF10648" s="33">
        <v>81.375</v>
      </c>
      <c r="BG10648" s="33">
        <v>79.75</v>
      </c>
      <c r="BH10648" s="33">
        <v>77.75</v>
      </c>
      <c r="BI10648" s="33">
        <v>76.125</v>
      </c>
      <c r="BJ10648" s="33">
        <v>73.25</v>
      </c>
      <c r="BK10648" s="33">
        <v>71.875</v>
      </c>
      <c r="BL10648" s="33">
        <v>72.625</v>
      </c>
      <c r="BM10648" s="33">
        <v>77</v>
      </c>
      <c r="BN10648" s="33">
        <v>81.75</v>
      </c>
      <c r="BO10648" s="33">
        <v>84.375</v>
      </c>
      <c r="BP10648" s="33">
        <v>88.5</v>
      </c>
      <c r="BQ10648" s="33">
        <v>91.875</v>
      </c>
      <c r="BR10648" s="33">
        <v>95.875</v>
      </c>
      <c r="BS10648" s="33">
        <v>98.75</v>
      </c>
      <c r="BT10648" s="33">
        <v>101.25</v>
      </c>
      <c r="BU10648" s="33">
        <v>102.25</v>
      </c>
      <c r="BV10648" s="33">
        <v>103.375</v>
      </c>
      <c r="BW10648" s="33">
        <v>103.25</v>
      </c>
      <c r="BX10648" s="33">
        <v>102.25</v>
      </c>
      <c r="BY10648" s="33">
        <v>99.25</v>
      </c>
      <c r="BZ10648" s="33">
        <v>92.875</v>
      </c>
      <c r="CA10648" s="33">
        <v>88.625</v>
      </c>
      <c r="CB10648" s="33">
        <v>83.625</v>
      </c>
      <c r="CC10648" s="33">
        <v>82.625</v>
      </c>
      <c r="DC10648" s="9">
        <v>30.95814</v>
      </c>
      <c r="DD10648" s="9">
        <v>0</v>
      </c>
    </row>
    <row r="10649" spans="1:108" x14ac:dyDescent="0.25">
      <c r="A10649" s="9" t="s">
        <v>42</v>
      </c>
      <c r="B10649" s="9" t="s">
        <v>31</v>
      </c>
      <c r="C10649" s="9" t="s">
        <v>3</v>
      </c>
      <c r="D10649" s="9" t="s">
        <v>39</v>
      </c>
      <c r="E10649" s="9" t="s">
        <v>38</v>
      </c>
      <c r="F10649" s="9">
        <v>2019</v>
      </c>
      <c r="G10649" s="9">
        <v>8</v>
      </c>
      <c r="H10649" s="9"/>
      <c r="BF10649" s="33">
        <v>77.875</v>
      </c>
      <c r="BG10649" s="33">
        <v>75.875</v>
      </c>
      <c r="BH10649" s="33">
        <v>74.875</v>
      </c>
      <c r="BI10649" s="33">
        <v>74.25</v>
      </c>
      <c r="BJ10649" s="33">
        <v>73</v>
      </c>
      <c r="BK10649" s="33">
        <v>71.125</v>
      </c>
      <c r="BL10649" s="33">
        <v>70</v>
      </c>
      <c r="BM10649" s="33">
        <v>73.375</v>
      </c>
      <c r="BN10649" s="33">
        <v>79.375</v>
      </c>
      <c r="BO10649" s="33">
        <v>84.75</v>
      </c>
      <c r="BP10649" s="33">
        <v>89.5</v>
      </c>
      <c r="BQ10649" s="33">
        <v>93.375</v>
      </c>
      <c r="BR10649" s="33">
        <v>95.25</v>
      </c>
      <c r="BS10649" s="33">
        <v>97.375</v>
      </c>
      <c r="BT10649" s="33">
        <v>99.25</v>
      </c>
      <c r="BU10649" s="33">
        <v>101.875</v>
      </c>
      <c r="BV10649" s="33">
        <v>103</v>
      </c>
      <c r="BW10649" s="33">
        <v>102.875</v>
      </c>
      <c r="BX10649" s="33">
        <v>100.75</v>
      </c>
      <c r="BY10649" s="33">
        <v>96.5</v>
      </c>
      <c r="BZ10649" s="33">
        <v>89.875</v>
      </c>
      <c r="CA10649" s="33">
        <v>84.5</v>
      </c>
      <c r="CB10649" s="33">
        <v>83</v>
      </c>
      <c r="CC10649" s="33">
        <v>80.375</v>
      </c>
      <c r="DC10649" s="9">
        <v>30.95814</v>
      </c>
      <c r="DD10649" s="9">
        <v>0</v>
      </c>
    </row>
    <row r="10650" spans="1:108" x14ac:dyDescent="0.25">
      <c r="A10650" s="9" t="s">
        <v>42</v>
      </c>
      <c r="B10650" s="9" t="s">
        <v>31</v>
      </c>
      <c r="C10650" s="9" t="s">
        <v>3</v>
      </c>
      <c r="D10650" s="9" t="s">
        <v>39</v>
      </c>
      <c r="E10650" s="9" t="s">
        <v>38</v>
      </c>
      <c r="F10650" s="9">
        <v>2019</v>
      </c>
      <c r="G10650" s="9">
        <v>9</v>
      </c>
      <c r="H10650" s="9"/>
      <c r="BF10650" s="33">
        <v>71.75</v>
      </c>
      <c r="BG10650" s="33">
        <v>69</v>
      </c>
      <c r="BH10650" s="33">
        <v>66.875</v>
      </c>
      <c r="BI10650" s="33">
        <v>66.5</v>
      </c>
      <c r="BJ10650" s="33">
        <v>66.25</v>
      </c>
      <c r="BK10650" s="33">
        <v>65.125</v>
      </c>
      <c r="BL10650" s="33">
        <v>65.25</v>
      </c>
      <c r="BM10650" s="33">
        <v>67</v>
      </c>
      <c r="BN10650" s="33">
        <v>72.875</v>
      </c>
      <c r="BO10650" s="33">
        <v>78.25</v>
      </c>
      <c r="BP10650" s="33">
        <v>82.75</v>
      </c>
      <c r="BQ10650" s="33">
        <v>87.375</v>
      </c>
      <c r="BR10650" s="33">
        <v>91</v>
      </c>
      <c r="BS10650" s="33">
        <v>93.5</v>
      </c>
      <c r="BT10650" s="33">
        <v>96.125</v>
      </c>
      <c r="BU10650" s="33">
        <v>97.875</v>
      </c>
      <c r="BV10650" s="33">
        <v>98.625</v>
      </c>
      <c r="BW10650" s="33">
        <v>98.75</v>
      </c>
      <c r="BX10650" s="33">
        <v>94.25</v>
      </c>
      <c r="BY10650" s="33">
        <v>86.625</v>
      </c>
      <c r="BZ10650" s="33">
        <v>81.875</v>
      </c>
      <c r="CA10650" s="33">
        <v>77.125</v>
      </c>
      <c r="CB10650" s="33">
        <v>75.125</v>
      </c>
      <c r="CC10650" s="33">
        <v>73.75</v>
      </c>
      <c r="DC10650" s="9">
        <v>30.95814</v>
      </c>
      <c r="DD10650" s="9">
        <v>0</v>
      </c>
    </row>
    <row r="10651" spans="1:108" x14ac:dyDescent="0.25">
      <c r="A10651" s="9" t="s">
        <v>42</v>
      </c>
      <c r="B10651" s="9" t="s">
        <v>31</v>
      </c>
      <c r="C10651" s="9" t="s">
        <v>3</v>
      </c>
      <c r="D10651" s="9" t="s">
        <v>39</v>
      </c>
      <c r="E10651" s="9" t="s">
        <v>38</v>
      </c>
      <c r="F10651" s="9">
        <v>2019</v>
      </c>
      <c r="G10651" s="9">
        <v>10</v>
      </c>
      <c r="H10651" s="9"/>
      <c r="BF10651" s="33">
        <v>63.75</v>
      </c>
      <c r="BG10651" s="33">
        <v>62.375</v>
      </c>
      <c r="BH10651" s="33">
        <v>60.875</v>
      </c>
      <c r="BI10651" s="33">
        <v>60.25</v>
      </c>
      <c r="BJ10651" s="33">
        <v>59.875</v>
      </c>
      <c r="BK10651" s="33">
        <v>59.125</v>
      </c>
      <c r="BL10651" s="33">
        <v>58.25</v>
      </c>
      <c r="BM10651" s="33">
        <v>58.25</v>
      </c>
      <c r="BN10651" s="33">
        <v>64</v>
      </c>
      <c r="BO10651" s="33">
        <v>72.125</v>
      </c>
      <c r="BP10651" s="33">
        <v>79</v>
      </c>
      <c r="BQ10651" s="33">
        <v>84.375</v>
      </c>
      <c r="BR10651" s="33">
        <v>88.5</v>
      </c>
      <c r="BS10651" s="33">
        <v>91.375</v>
      </c>
      <c r="BT10651" s="33">
        <v>94</v>
      </c>
      <c r="BU10651" s="33">
        <v>96.125</v>
      </c>
      <c r="BV10651" s="33">
        <v>96.75</v>
      </c>
      <c r="BW10651" s="33">
        <v>95.5</v>
      </c>
      <c r="BX10651" s="33">
        <v>87.875</v>
      </c>
      <c r="BY10651" s="33">
        <v>79.125</v>
      </c>
      <c r="BZ10651" s="33">
        <v>74.375</v>
      </c>
      <c r="CA10651" s="33">
        <v>71.75</v>
      </c>
      <c r="CB10651" s="33">
        <v>69.75</v>
      </c>
      <c r="CC10651" s="33">
        <v>67.75</v>
      </c>
      <c r="DC10651" s="9">
        <v>30.95814</v>
      </c>
      <c r="DD10651" s="9">
        <v>0</v>
      </c>
    </row>
    <row r="10652" spans="1:108" x14ac:dyDescent="0.25">
      <c r="A10652" s="9" t="s">
        <v>42</v>
      </c>
      <c r="B10652" s="9" t="s">
        <v>31</v>
      </c>
      <c r="C10652" s="9" t="s">
        <v>3</v>
      </c>
      <c r="D10652" s="9" t="s">
        <v>39</v>
      </c>
      <c r="E10652" s="9" t="s">
        <v>38</v>
      </c>
      <c r="F10652" s="9">
        <v>2020</v>
      </c>
      <c r="G10652" s="9">
        <v>5</v>
      </c>
      <c r="H10652" s="9"/>
      <c r="BF10652" s="33">
        <v>76</v>
      </c>
      <c r="BG10652" s="33">
        <v>73.375</v>
      </c>
      <c r="BH10652" s="33">
        <v>71.625</v>
      </c>
      <c r="BI10652" s="33">
        <v>70.625</v>
      </c>
      <c r="BJ10652" s="33">
        <v>71.25</v>
      </c>
      <c r="BK10652" s="33">
        <v>68.625</v>
      </c>
      <c r="BL10652" s="33">
        <v>69</v>
      </c>
      <c r="BM10652" s="33">
        <v>73.125</v>
      </c>
      <c r="BN10652" s="33">
        <v>77.25</v>
      </c>
      <c r="BO10652" s="33">
        <v>82</v>
      </c>
      <c r="BP10652" s="33">
        <v>87</v>
      </c>
      <c r="BQ10652" s="33">
        <v>90.875</v>
      </c>
      <c r="BR10652" s="33">
        <v>93.625</v>
      </c>
      <c r="BS10652" s="33">
        <v>95.875</v>
      </c>
      <c r="BT10652" s="33">
        <v>97.5</v>
      </c>
      <c r="BU10652" s="33">
        <v>98.5</v>
      </c>
      <c r="BV10652" s="33">
        <v>99.25</v>
      </c>
      <c r="BW10652" s="33">
        <v>99.625</v>
      </c>
      <c r="BX10652" s="33">
        <v>98.75</v>
      </c>
      <c r="BY10652" s="33">
        <v>94.375</v>
      </c>
      <c r="BZ10652" s="33">
        <v>86.875</v>
      </c>
      <c r="CA10652" s="33">
        <v>82.625</v>
      </c>
      <c r="CB10652" s="33">
        <v>80</v>
      </c>
      <c r="CC10652" s="33">
        <v>77.5</v>
      </c>
      <c r="DC10652" s="9">
        <v>30.95814</v>
      </c>
      <c r="DD10652" s="9">
        <v>0</v>
      </c>
    </row>
    <row r="10653" spans="1:108" x14ac:dyDescent="0.25">
      <c r="A10653" s="9" t="s">
        <v>42</v>
      </c>
      <c r="B10653" s="9" t="s">
        <v>31</v>
      </c>
      <c r="C10653" s="9" t="s">
        <v>3</v>
      </c>
      <c r="D10653" s="9" t="s">
        <v>39</v>
      </c>
      <c r="E10653" s="9" t="s">
        <v>38</v>
      </c>
      <c r="F10653" s="9">
        <v>2020</v>
      </c>
      <c r="G10653" s="9">
        <v>6</v>
      </c>
      <c r="H10653" s="9"/>
      <c r="BF10653" s="33">
        <v>73.375</v>
      </c>
      <c r="BG10653" s="33">
        <v>71.25</v>
      </c>
      <c r="BH10653" s="33">
        <v>70.5</v>
      </c>
      <c r="BI10653" s="33">
        <v>69.125</v>
      </c>
      <c r="BJ10653" s="33">
        <v>68.5</v>
      </c>
      <c r="BK10653" s="33">
        <v>68</v>
      </c>
      <c r="BL10653" s="33">
        <v>69.625</v>
      </c>
      <c r="BM10653" s="33">
        <v>73</v>
      </c>
      <c r="BN10653" s="33">
        <v>77</v>
      </c>
      <c r="BO10653" s="33">
        <v>81.875</v>
      </c>
      <c r="BP10653" s="33">
        <v>85.875</v>
      </c>
      <c r="BQ10653" s="33">
        <v>89.75</v>
      </c>
      <c r="BR10653" s="33">
        <v>93.125</v>
      </c>
      <c r="BS10653" s="33">
        <v>96</v>
      </c>
      <c r="BT10653" s="33">
        <v>98</v>
      </c>
      <c r="BU10653" s="33">
        <v>99.625</v>
      </c>
      <c r="BV10653" s="33">
        <v>101</v>
      </c>
      <c r="BW10653" s="33">
        <v>101.625</v>
      </c>
      <c r="BX10653" s="33">
        <v>101.25</v>
      </c>
      <c r="BY10653" s="33">
        <v>98</v>
      </c>
      <c r="BZ10653" s="33">
        <v>90.125</v>
      </c>
      <c r="CA10653" s="33">
        <v>84.25</v>
      </c>
      <c r="CB10653" s="33">
        <v>80.5</v>
      </c>
      <c r="CC10653" s="33">
        <v>78.875</v>
      </c>
      <c r="DC10653" s="9">
        <v>30.95814</v>
      </c>
      <c r="DD10653" s="9">
        <v>0</v>
      </c>
    </row>
    <row r="10654" spans="1:108" x14ac:dyDescent="0.25">
      <c r="A10654" s="9" t="s">
        <v>42</v>
      </c>
      <c r="B10654" s="9" t="s">
        <v>31</v>
      </c>
      <c r="C10654" s="9" t="s">
        <v>3</v>
      </c>
      <c r="D10654" s="9" t="s">
        <v>39</v>
      </c>
      <c r="E10654" s="9" t="s">
        <v>38</v>
      </c>
      <c r="F10654" s="9">
        <v>2020</v>
      </c>
      <c r="G10654" s="9">
        <v>7</v>
      </c>
      <c r="H10654" s="9"/>
      <c r="BF10654" s="33">
        <v>81.375</v>
      </c>
      <c r="BG10654" s="33">
        <v>79.75</v>
      </c>
      <c r="BH10654" s="33">
        <v>77.75</v>
      </c>
      <c r="BI10654" s="33">
        <v>76.125</v>
      </c>
      <c r="BJ10654" s="33">
        <v>73.25</v>
      </c>
      <c r="BK10654" s="33">
        <v>71.875</v>
      </c>
      <c r="BL10654" s="33">
        <v>72.625</v>
      </c>
      <c r="BM10654" s="33">
        <v>77</v>
      </c>
      <c r="BN10654" s="33">
        <v>81.75</v>
      </c>
      <c r="BO10654" s="33">
        <v>84.375</v>
      </c>
      <c r="BP10654" s="33">
        <v>88.5</v>
      </c>
      <c r="BQ10654" s="33">
        <v>91.875</v>
      </c>
      <c r="BR10654" s="33">
        <v>95.875</v>
      </c>
      <c r="BS10654" s="33">
        <v>98.75</v>
      </c>
      <c r="BT10654" s="33">
        <v>101.25</v>
      </c>
      <c r="BU10654" s="33">
        <v>102.25</v>
      </c>
      <c r="BV10654" s="33">
        <v>103.375</v>
      </c>
      <c r="BW10654" s="33">
        <v>103.25</v>
      </c>
      <c r="BX10654" s="33">
        <v>102.25</v>
      </c>
      <c r="BY10654" s="33">
        <v>99.25</v>
      </c>
      <c r="BZ10654" s="33">
        <v>92.875</v>
      </c>
      <c r="CA10654" s="33">
        <v>88.625</v>
      </c>
      <c r="CB10654" s="33">
        <v>83.625</v>
      </c>
      <c r="CC10654" s="33">
        <v>82.625</v>
      </c>
      <c r="DC10654" s="9">
        <v>30.95814</v>
      </c>
      <c r="DD10654" s="9">
        <v>0</v>
      </c>
    </row>
    <row r="10655" spans="1:108" x14ac:dyDescent="0.25">
      <c r="A10655" s="9" t="s">
        <v>42</v>
      </c>
      <c r="B10655" s="9" t="s">
        <v>31</v>
      </c>
      <c r="C10655" s="9" t="s">
        <v>3</v>
      </c>
      <c r="D10655" s="9" t="s">
        <v>39</v>
      </c>
      <c r="E10655" s="9" t="s">
        <v>38</v>
      </c>
      <c r="F10655" s="9">
        <v>2020</v>
      </c>
      <c r="G10655" s="9">
        <v>8</v>
      </c>
      <c r="H10655" s="9"/>
      <c r="BF10655" s="33">
        <v>77.875</v>
      </c>
      <c r="BG10655" s="33">
        <v>75.875</v>
      </c>
      <c r="BH10655" s="33">
        <v>74.875</v>
      </c>
      <c r="BI10655" s="33">
        <v>74.25</v>
      </c>
      <c r="BJ10655" s="33">
        <v>73</v>
      </c>
      <c r="BK10655" s="33">
        <v>71.125</v>
      </c>
      <c r="BL10655" s="33">
        <v>70</v>
      </c>
      <c r="BM10655" s="33">
        <v>73.375</v>
      </c>
      <c r="BN10655" s="33">
        <v>79.375</v>
      </c>
      <c r="BO10655" s="33">
        <v>84.75</v>
      </c>
      <c r="BP10655" s="33">
        <v>89.5</v>
      </c>
      <c r="BQ10655" s="33">
        <v>93.375</v>
      </c>
      <c r="BR10655" s="33">
        <v>95.25</v>
      </c>
      <c r="BS10655" s="33">
        <v>97.375</v>
      </c>
      <c r="BT10655" s="33">
        <v>99.25</v>
      </c>
      <c r="BU10655" s="33">
        <v>101.875</v>
      </c>
      <c r="BV10655" s="33">
        <v>103</v>
      </c>
      <c r="BW10655" s="33">
        <v>102.875</v>
      </c>
      <c r="BX10655" s="33">
        <v>100.75</v>
      </c>
      <c r="BY10655" s="33">
        <v>96.5</v>
      </c>
      <c r="BZ10655" s="33">
        <v>89.875</v>
      </c>
      <c r="CA10655" s="33">
        <v>84.5</v>
      </c>
      <c r="CB10655" s="33">
        <v>83</v>
      </c>
      <c r="CC10655" s="33">
        <v>80.375</v>
      </c>
      <c r="DC10655" s="9">
        <v>30.95814</v>
      </c>
      <c r="DD10655" s="9">
        <v>0</v>
      </c>
    </row>
    <row r="10656" spans="1:108" x14ac:dyDescent="0.25">
      <c r="A10656" s="9" t="s">
        <v>42</v>
      </c>
      <c r="B10656" s="9" t="s">
        <v>31</v>
      </c>
      <c r="C10656" s="9" t="s">
        <v>3</v>
      </c>
      <c r="D10656" s="9" t="s">
        <v>39</v>
      </c>
      <c r="E10656" s="9" t="s">
        <v>38</v>
      </c>
      <c r="F10656" s="9">
        <v>2020</v>
      </c>
      <c r="G10656" s="9">
        <v>9</v>
      </c>
      <c r="H10656" s="9"/>
      <c r="BF10656" s="33">
        <v>71.75</v>
      </c>
      <c r="BG10656" s="33">
        <v>69</v>
      </c>
      <c r="BH10656" s="33">
        <v>66.875</v>
      </c>
      <c r="BI10656" s="33">
        <v>66.5</v>
      </c>
      <c r="BJ10656" s="33">
        <v>66.25</v>
      </c>
      <c r="BK10656" s="33">
        <v>65.125</v>
      </c>
      <c r="BL10656" s="33">
        <v>65.25</v>
      </c>
      <c r="BM10656" s="33">
        <v>67</v>
      </c>
      <c r="BN10656" s="33">
        <v>72.875</v>
      </c>
      <c r="BO10656" s="33">
        <v>78.25</v>
      </c>
      <c r="BP10656" s="33">
        <v>82.75</v>
      </c>
      <c r="BQ10656" s="33">
        <v>87.375</v>
      </c>
      <c r="BR10656" s="33">
        <v>91</v>
      </c>
      <c r="BS10656" s="33">
        <v>93.5</v>
      </c>
      <c r="BT10656" s="33">
        <v>96.125</v>
      </c>
      <c r="BU10656" s="33">
        <v>97.875</v>
      </c>
      <c r="BV10656" s="33">
        <v>98.625</v>
      </c>
      <c r="BW10656" s="33">
        <v>98.75</v>
      </c>
      <c r="BX10656" s="33">
        <v>94.25</v>
      </c>
      <c r="BY10656" s="33">
        <v>86.625</v>
      </c>
      <c r="BZ10656" s="33">
        <v>81.875</v>
      </c>
      <c r="CA10656" s="33">
        <v>77.125</v>
      </c>
      <c r="CB10656" s="33">
        <v>75.125</v>
      </c>
      <c r="CC10656" s="33">
        <v>73.75</v>
      </c>
      <c r="DC10656" s="9">
        <v>30.95814</v>
      </c>
      <c r="DD10656" s="9">
        <v>0</v>
      </c>
    </row>
    <row r="10657" spans="1:108" x14ac:dyDescent="0.25">
      <c r="A10657" s="9" t="s">
        <v>42</v>
      </c>
      <c r="B10657" s="9" t="s">
        <v>31</v>
      </c>
      <c r="C10657" s="9" t="s">
        <v>3</v>
      </c>
      <c r="D10657" s="9" t="s">
        <v>39</v>
      </c>
      <c r="E10657" s="9" t="s">
        <v>38</v>
      </c>
      <c r="F10657" s="9">
        <v>2020</v>
      </c>
      <c r="G10657" s="9">
        <v>10</v>
      </c>
      <c r="H10657" s="9"/>
      <c r="BF10657" s="33">
        <v>63.75</v>
      </c>
      <c r="BG10657" s="33">
        <v>62.375</v>
      </c>
      <c r="BH10657" s="33">
        <v>60.875</v>
      </c>
      <c r="BI10657" s="33">
        <v>60.25</v>
      </c>
      <c r="BJ10657" s="33">
        <v>59.875</v>
      </c>
      <c r="BK10657" s="33">
        <v>59.125</v>
      </c>
      <c r="BL10657" s="33">
        <v>58.25</v>
      </c>
      <c r="BM10657" s="33">
        <v>58.25</v>
      </c>
      <c r="BN10657" s="33">
        <v>64</v>
      </c>
      <c r="BO10657" s="33">
        <v>72.125</v>
      </c>
      <c r="BP10657" s="33">
        <v>79</v>
      </c>
      <c r="BQ10657" s="33">
        <v>84.375</v>
      </c>
      <c r="BR10657" s="33">
        <v>88.5</v>
      </c>
      <c r="BS10657" s="33">
        <v>91.375</v>
      </c>
      <c r="BT10657" s="33">
        <v>94</v>
      </c>
      <c r="BU10657" s="33">
        <v>96.125</v>
      </c>
      <c r="BV10657" s="33">
        <v>96.75</v>
      </c>
      <c r="BW10657" s="33">
        <v>95.5</v>
      </c>
      <c r="BX10657" s="33">
        <v>87.875</v>
      </c>
      <c r="BY10657" s="33">
        <v>79.125</v>
      </c>
      <c r="BZ10657" s="33">
        <v>74.375</v>
      </c>
      <c r="CA10657" s="33">
        <v>71.75</v>
      </c>
      <c r="CB10657" s="33">
        <v>69.75</v>
      </c>
      <c r="CC10657" s="33">
        <v>67.75</v>
      </c>
      <c r="DC10657" s="9">
        <v>30.95814</v>
      </c>
      <c r="DD10657" s="9">
        <v>0</v>
      </c>
    </row>
    <row r="10658" spans="1:108" x14ac:dyDescent="0.25">
      <c r="A10658" s="9" t="s">
        <v>42</v>
      </c>
      <c r="B10658" s="9" t="s">
        <v>31</v>
      </c>
      <c r="C10658" s="9" t="s">
        <v>3</v>
      </c>
      <c r="D10658" s="9" t="s">
        <v>39</v>
      </c>
      <c r="E10658" s="9" t="s">
        <v>38</v>
      </c>
      <c r="F10658" s="9">
        <v>2021</v>
      </c>
      <c r="G10658" s="9">
        <v>5</v>
      </c>
      <c r="H10658" s="9"/>
      <c r="BF10658" s="33">
        <v>76</v>
      </c>
      <c r="BG10658" s="33">
        <v>73.375</v>
      </c>
      <c r="BH10658" s="33">
        <v>71.625</v>
      </c>
      <c r="BI10658" s="33">
        <v>70.625</v>
      </c>
      <c r="BJ10658" s="33">
        <v>71.25</v>
      </c>
      <c r="BK10658" s="33">
        <v>68.625</v>
      </c>
      <c r="BL10658" s="33">
        <v>69</v>
      </c>
      <c r="BM10658" s="33">
        <v>73.125</v>
      </c>
      <c r="BN10658" s="33">
        <v>77.25</v>
      </c>
      <c r="BO10658" s="33">
        <v>82</v>
      </c>
      <c r="BP10658" s="33">
        <v>87</v>
      </c>
      <c r="BQ10658" s="33">
        <v>90.875</v>
      </c>
      <c r="BR10658" s="33">
        <v>93.625</v>
      </c>
      <c r="BS10658" s="33">
        <v>95.875</v>
      </c>
      <c r="BT10658" s="33">
        <v>97.5</v>
      </c>
      <c r="BU10658" s="33">
        <v>98.5</v>
      </c>
      <c r="BV10658" s="33">
        <v>99.25</v>
      </c>
      <c r="BW10658" s="33">
        <v>99.625</v>
      </c>
      <c r="BX10658" s="33">
        <v>98.75</v>
      </c>
      <c r="BY10658" s="33">
        <v>94.375</v>
      </c>
      <c r="BZ10658" s="33">
        <v>86.875</v>
      </c>
      <c r="CA10658" s="33">
        <v>82.625</v>
      </c>
      <c r="CB10658" s="33">
        <v>80</v>
      </c>
      <c r="CC10658" s="33">
        <v>77.5</v>
      </c>
      <c r="DC10658" s="9">
        <v>30.95814</v>
      </c>
      <c r="DD10658" s="9">
        <v>0</v>
      </c>
    </row>
    <row r="10659" spans="1:108" x14ac:dyDescent="0.25">
      <c r="A10659" s="9" t="s">
        <v>42</v>
      </c>
      <c r="B10659" s="9" t="s">
        <v>31</v>
      </c>
      <c r="C10659" s="9" t="s">
        <v>3</v>
      </c>
      <c r="D10659" s="9" t="s">
        <v>39</v>
      </c>
      <c r="E10659" s="9" t="s">
        <v>38</v>
      </c>
      <c r="F10659" s="9">
        <v>2021</v>
      </c>
      <c r="G10659" s="9">
        <v>6</v>
      </c>
      <c r="H10659" s="9"/>
      <c r="BF10659" s="33">
        <v>73.375</v>
      </c>
      <c r="BG10659" s="33">
        <v>71.25</v>
      </c>
      <c r="BH10659" s="33">
        <v>70.5</v>
      </c>
      <c r="BI10659" s="33">
        <v>69.125</v>
      </c>
      <c r="BJ10659" s="33">
        <v>68.5</v>
      </c>
      <c r="BK10659" s="33">
        <v>68</v>
      </c>
      <c r="BL10659" s="33">
        <v>69.625</v>
      </c>
      <c r="BM10659" s="33">
        <v>73</v>
      </c>
      <c r="BN10659" s="33">
        <v>77</v>
      </c>
      <c r="BO10659" s="33">
        <v>81.875</v>
      </c>
      <c r="BP10659" s="33">
        <v>85.875</v>
      </c>
      <c r="BQ10659" s="33">
        <v>89.75</v>
      </c>
      <c r="BR10659" s="33">
        <v>93.125</v>
      </c>
      <c r="BS10659" s="33">
        <v>96</v>
      </c>
      <c r="BT10659" s="33">
        <v>98</v>
      </c>
      <c r="BU10659" s="33">
        <v>99.625</v>
      </c>
      <c r="BV10659" s="33">
        <v>101</v>
      </c>
      <c r="BW10659" s="33">
        <v>101.625</v>
      </c>
      <c r="BX10659" s="33">
        <v>101.25</v>
      </c>
      <c r="BY10659" s="33">
        <v>98</v>
      </c>
      <c r="BZ10659" s="33">
        <v>90.125</v>
      </c>
      <c r="CA10659" s="33">
        <v>84.25</v>
      </c>
      <c r="CB10659" s="33">
        <v>80.5</v>
      </c>
      <c r="CC10659" s="33">
        <v>78.875</v>
      </c>
      <c r="DC10659" s="9">
        <v>30.95814</v>
      </c>
      <c r="DD10659" s="9">
        <v>0</v>
      </c>
    </row>
    <row r="10660" spans="1:108" x14ac:dyDescent="0.25">
      <c r="A10660" s="9" t="s">
        <v>42</v>
      </c>
      <c r="B10660" s="9" t="s">
        <v>31</v>
      </c>
      <c r="C10660" s="9" t="s">
        <v>3</v>
      </c>
      <c r="D10660" s="9" t="s">
        <v>39</v>
      </c>
      <c r="E10660" s="9" t="s">
        <v>38</v>
      </c>
      <c r="F10660" s="9">
        <v>2021</v>
      </c>
      <c r="G10660" s="9">
        <v>7</v>
      </c>
      <c r="H10660" s="9"/>
      <c r="BF10660" s="33">
        <v>81.375</v>
      </c>
      <c r="BG10660" s="33">
        <v>79.75</v>
      </c>
      <c r="BH10660" s="33">
        <v>77.75</v>
      </c>
      <c r="BI10660" s="33">
        <v>76.125</v>
      </c>
      <c r="BJ10660" s="33">
        <v>73.25</v>
      </c>
      <c r="BK10660" s="33">
        <v>71.875</v>
      </c>
      <c r="BL10660" s="33">
        <v>72.625</v>
      </c>
      <c r="BM10660" s="33">
        <v>77</v>
      </c>
      <c r="BN10660" s="33">
        <v>81.75</v>
      </c>
      <c r="BO10660" s="33">
        <v>84.375</v>
      </c>
      <c r="BP10660" s="33">
        <v>88.5</v>
      </c>
      <c r="BQ10660" s="33">
        <v>91.875</v>
      </c>
      <c r="BR10660" s="33">
        <v>95.875</v>
      </c>
      <c r="BS10660" s="33">
        <v>98.75</v>
      </c>
      <c r="BT10660" s="33">
        <v>101.25</v>
      </c>
      <c r="BU10660" s="33">
        <v>102.25</v>
      </c>
      <c r="BV10660" s="33">
        <v>103.375</v>
      </c>
      <c r="BW10660" s="33">
        <v>103.25</v>
      </c>
      <c r="BX10660" s="33">
        <v>102.25</v>
      </c>
      <c r="BY10660" s="33">
        <v>99.25</v>
      </c>
      <c r="BZ10660" s="33">
        <v>92.875</v>
      </c>
      <c r="CA10660" s="33">
        <v>88.625</v>
      </c>
      <c r="CB10660" s="33">
        <v>83.625</v>
      </c>
      <c r="CC10660" s="33">
        <v>82.625</v>
      </c>
      <c r="DC10660" s="9">
        <v>30.95814</v>
      </c>
      <c r="DD10660" s="9">
        <v>0</v>
      </c>
    </row>
    <row r="10661" spans="1:108" x14ac:dyDescent="0.25">
      <c r="A10661" s="9" t="s">
        <v>42</v>
      </c>
      <c r="B10661" s="9" t="s">
        <v>31</v>
      </c>
      <c r="C10661" s="9" t="s">
        <v>3</v>
      </c>
      <c r="D10661" s="9" t="s">
        <v>39</v>
      </c>
      <c r="E10661" s="9" t="s">
        <v>38</v>
      </c>
      <c r="F10661" s="9">
        <v>2021</v>
      </c>
      <c r="G10661" s="9">
        <v>8</v>
      </c>
      <c r="H10661" s="9"/>
      <c r="BF10661" s="33">
        <v>77.875</v>
      </c>
      <c r="BG10661" s="33">
        <v>75.875</v>
      </c>
      <c r="BH10661" s="33">
        <v>74.875</v>
      </c>
      <c r="BI10661" s="33">
        <v>74.25</v>
      </c>
      <c r="BJ10661" s="33">
        <v>73</v>
      </c>
      <c r="BK10661" s="33">
        <v>71.125</v>
      </c>
      <c r="BL10661" s="33">
        <v>70</v>
      </c>
      <c r="BM10661" s="33">
        <v>73.375</v>
      </c>
      <c r="BN10661" s="33">
        <v>79.375</v>
      </c>
      <c r="BO10661" s="33">
        <v>84.75</v>
      </c>
      <c r="BP10661" s="33">
        <v>89.5</v>
      </c>
      <c r="BQ10661" s="33">
        <v>93.375</v>
      </c>
      <c r="BR10661" s="33">
        <v>95.25</v>
      </c>
      <c r="BS10661" s="33">
        <v>97.375</v>
      </c>
      <c r="BT10661" s="33">
        <v>99.25</v>
      </c>
      <c r="BU10661" s="33">
        <v>101.875</v>
      </c>
      <c r="BV10661" s="33">
        <v>103</v>
      </c>
      <c r="BW10661" s="33">
        <v>102.875</v>
      </c>
      <c r="BX10661" s="33">
        <v>100.75</v>
      </c>
      <c r="BY10661" s="33">
        <v>96.5</v>
      </c>
      <c r="BZ10661" s="33">
        <v>89.875</v>
      </c>
      <c r="CA10661" s="33">
        <v>84.5</v>
      </c>
      <c r="CB10661" s="33">
        <v>83</v>
      </c>
      <c r="CC10661" s="33">
        <v>80.375</v>
      </c>
      <c r="DC10661" s="9">
        <v>30.95814</v>
      </c>
      <c r="DD10661" s="9">
        <v>0</v>
      </c>
    </row>
    <row r="10662" spans="1:108" x14ac:dyDescent="0.25">
      <c r="A10662" s="9" t="s">
        <v>42</v>
      </c>
      <c r="B10662" s="9" t="s">
        <v>31</v>
      </c>
      <c r="C10662" s="9" t="s">
        <v>3</v>
      </c>
      <c r="D10662" s="9" t="s">
        <v>39</v>
      </c>
      <c r="E10662" s="9" t="s">
        <v>38</v>
      </c>
      <c r="F10662" s="9">
        <v>2021</v>
      </c>
      <c r="G10662" s="9">
        <v>9</v>
      </c>
      <c r="H10662" s="9"/>
      <c r="BF10662" s="33">
        <v>71.75</v>
      </c>
      <c r="BG10662" s="33">
        <v>69</v>
      </c>
      <c r="BH10662" s="33">
        <v>66.875</v>
      </c>
      <c r="BI10662" s="33">
        <v>66.5</v>
      </c>
      <c r="BJ10662" s="33">
        <v>66.25</v>
      </c>
      <c r="BK10662" s="33">
        <v>65.125</v>
      </c>
      <c r="BL10662" s="33">
        <v>65.25</v>
      </c>
      <c r="BM10662" s="33">
        <v>67</v>
      </c>
      <c r="BN10662" s="33">
        <v>72.875</v>
      </c>
      <c r="BO10662" s="33">
        <v>78.25</v>
      </c>
      <c r="BP10662" s="33">
        <v>82.75</v>
      </c>
      <c r="BQ10662" s="33">
        <v>87.375</v>
      </c>
      <c r="BR10662" s="33">
        <v>91</v>
      </c>
      <c r="BS10662" s="33">
        <v>93.5</v>
      </c>
      <c r="BT10662" s="33">
        <v>96.125</v>
      </c>
      <c r="BU10662" s="33">
        <v>97.875</v>
      </c>
      <c r="BV10662" s="33">
        <v>98.625</v>
      </c>
      <c r="BW10662" s="33">
        <v>98.75</v>
      </c>
      <c r="BX10662" s="33">
        <v>94.25</v>
      </c>
      <c r="BY10662" s="33">
        <v>86.625</v>
      </c>
      <c r="BZ10662" s="33">
        <v>81.875</v>
      </c>
      <c r="CA10662" s="33">
        <v>77.125</v>
      </c>
      <c r="CB10662" s="33">
        <v>75.125</v>
      </c>
      <c r="CC10662" s="33">
        <v>73.75</v>
      </c>
      <c r="DC10662" s="9">
        <v>30.95814</v>
      </c>
      <c r="DD10662" s="9">
        <v>0</v>
      </c>
    </row>
    <row r="10663" spans="1:108" x14ac:dyDescent="0.25">
      <c r="A10663" s="9" t="s">
        <v>42</v>
      </c>
      <c r="B10663" s="9" t="s">
        <v>31</v>
      </c>
      <c r="C10663" s="9" t="s">
        <v>3</v>
      </c>
      <c r="D10663" s="9" t="s">
        <v>39</v>
      </c>
      <c r="E10663" s="9" t="s">
        <v>38</v>
      </c>
      <c r="F10663" s="9">
        <v>2021</v>
      </c>
      <c r="G10663" s="9">
        <v>10</v>
      </c>
      <c r="H10663" s="9"/>
      <c r="BF10663" s="33">
        <v>63.75</v>
      </c>
      <c r="BG10663" s="33">
        <v>62.375</v>
      </c>
      <c r="BH10663" s="33">
        <v>60.875</v>
      </c>
      <c r="BI10663" s="33">
        <v>60.25</v>
      </c>
      <c r="BJ10663" s="33">
        <v>59.875</v>
      </c>
      <c r="BK10663" s="33">
        <v>59.125</v>
      </c>
      <c r="BL10663" s="33">
        <v>58.25</v>
      </c>
      <c r="BM10663" s="33">
        <v>58.25</v>
      </c>
      <c r="BN10663" s="33">
        <v>64</v>
      </c>
      <c r="BO10663" s="33">
        <v>72.125</v>
      </c>
      <c r="BP10663" s="33">
        <v>79</v>
      </c>
      <c r="BQ10663" s="33">
        <v>84.375</v>
      </c>
      <c r="BR10663" s="33">
        <v>88.5</v>
      </c>
      <c r="BS10663" s="33">
        <v>91.375</v>
      </c>
      <c r="BT10663" s="33">
        <v>94</v>
      </c>
      <c r="BU10663" s="33">
        <v>96.125</v>
      </c>
      <c r="BV10663" s="33">
        <v>96.75</v>
      </c>
      <c r="BW10663" s="33">
        <v>95.5</v>
      </c>
      <c r="BX10663" s="33">
        <v>87.875</v>
      </c>
      <c r="BY10663" s="33">
        <v>79.125</v>
      </c>
      <c r="BZ10663" s="33">
        <v>74.375</v>
      </c>
      <c r="CA10663" s="33">
        <v>71.75</v>
      </c>
      <c r="CB10663" s="33">
        <v>69.75</v>
      </c>
      <c r="CC10663" s="33">
        <v>67.75</v>
      </c>
      <c r="DC10663" s="9">
        <v>30.95814</v>
      </c>
      <c r="DD10663" s="9">
        <v>0</v>
      </c>
    </row>
    <row r="10664" spans="1:108" x14ac:dyDescent="0.25">
      <c r="A10664" s="9" t="s">
        <v>42</v>
      </c>
      <c r="B10664" s="9" t="s">
        <v>31</v>
      </c>
      <c r="C10664" s="9" t="s">
        <v>3</v>
      </c>
      <c r="D10664" s="9" t="s">
        <v>39</v>
      </c>
      <c r="E10664" s="9" t="s">
        <v>38</v>
      </c>
      <c r="F10664" s="9">
        <v>2022</v>
      </c>
      <c r="G10664" s="9">
        <v>5</v>
      </c>
      <c r="H10664" s="9"/>
      <c r="BF10664" s="33">
        <v>76</v>
      </c>
      <c r="BG10664" s="33">
        <v>73.375</v>
      </c>
      <c r="BH10664" s="33">
        <v>71.625</v>
      </c>
      <c r="BI10664" s="33">
        <v>70.625</v>
      </c>
      <c r="BJ10664" s="33">
        <v>71.25</v>
      </c>
      <c r="BK10664" s="33">
        <v>68.625</v>
      </c>
      <c r="BL10664" s="33">
        <v>69</v>
      </c>
      <c r="BM10664" s="33">
        <v>73.125</v>
      </c>
      <c r="BN10664" s="33">
        <v>77.25</v>
      </c>
      <c r="BO10664" s="33">
        <v>82</v>
      </c>
      <c r="BP10664" s="33">
        <v>87</v>
      </c>
      <c r="BQ10664" s="33">
        <v>90.875</v>
      </c>
      <c r="BR10664" s="33">
        <v>93.625</v>
      </c>
      <c r="BS10664" s="33">
        <v>95.875</v>
      </c>
      <c r="BT10664" s="33">
        <v>97.5</v>
      </c>
      <c r="BU10664" s="33">
        <v>98.5</v>
      </c>
      <c r="BV10664" s="33">
        <v>99.25</v>
      </c>
      <c r="BW10664" s="33">
        <v>99.625</v>
      </c>
      <c r="BX10664" s="33">
        <v>98.75</v>
      </c>
      <c r="BY10664" s="33">
        <v>94.375</v>
      </c>
      <c r="BZ10664" s="33">
        <v>86.875</v>
      </c>
      <c r="CA10664" s="33">
        <v>82.625</v>
      </c>
      <c r="CB10664" s="33">
        <v>80</v>
      </c>
      <c r="CC10664" s="33">
        <v>77.5</v>
      </c>
      <c r="DC10664" s="9">
        <v>30.95814</v>
      </c>
      <c r="DD10664" s="9">
        <v>0</v>
      </c>
    </row>
    <row r="10665" spans="1:108" x14ac:dyDescent="0.25">
      <c r="A10665" s="9" t="s">
        <v>42</v>
      </c>
      <c r="B10665" s="9" t="s">
        <v>31</v>
      </c>
      <c r="C10665" s="9" t="s">
        <v>3</v>
      </c>
      <c r="D10665" s="9" t="s">
        <v>39</v>
      </c>
      <c r="E10665" s="9" t="s">
        <v>38</v>
      </c>
      <c r="F10665" s="9">
        <v>2022</v>
      </c>
      <c r="G10665" s="9">
        <v>6</v>
      </c>
      <c r="H10665" s="9"/>
      <c r="BF10665" s="33">
        <v>73.375</v>
      </c>
      <c r="BG10665" s="33">
        <v>71.25</v>
      </c>
      <c r="BH10665" s="33">
        <v>70.5</v>
      </c>
      <c r="BI10665" s="33">
        <v>69.125</v>
      </c>
      <c r="BJ10665" s="33">
        <v>68.5</v>
      </c>
      <c r="BK10665" s="33">
        <v>68</v>
      </c>
      <c r="BL10665" s="33">
        <v>69.625</v>
      </c>
      <c r="BM10665" s="33">
        <v>73</v>
      </c>
      <c r="BN10665" s="33">
        <v>77</v>
      </c>
      <c r="BO10665" s="33">
        <v>81.875</v>
      </c>
      <c r="BP10665" s="33">
        <v>85.875</v>
      </c>
      <c r="BQ10665" s="33">
        <v>89.75</v>
      </c>
      <c r="BR10665" s="33">
        <v>93.125</v>
      </c>
      <c r="BS10665" s="33">
        <v>96</v>
      </c>
      <c r="BT10665" s="33">
        <v>98</v>
      </c>
      <c r="BU10665" s="33">
        <v>99.625</v>
      </c>
      <c r="BV10665" s="33">
        <v>101</v>
      </c>
      <c r="BW10665" s="33">
        <v>101.625</v>
      </c>
      <c r="BX10665" s="33">
        <v>101.25</v>
      </c>
      <c r="BY10665" s="33">
        <v>98</v>
      </c>
      <c r="BZ10665" s="33">
        <v>90.125</v>
      </c>
      <c r="CA10665" s="33">
        <v>84.25</v>
      </c>
      <c r="CB10665" s="33">
        <v>80.5</v>
      </c>
      <c r="CC10665" s="33">
        <v>78.875</v>
      </c>
      <c r="DC10665" s="9">
        <v>30.95814</v>
      </c>
      <c r="DD10665" s="9">
        <v>0</v>
      </c>
    </row>
    <row r="10666" spans="1:108" x14ac:dyDescent="0.25">
      <c r="A10666" s="9" t="s">
        <v>42</v>
      </c>
      <c r="B10666" s="9" t="s">
        <v>31</v>
      </c>
      <c r="C10666" s="9" t="s">
        <v>3</v>
      </c>
      <c r="D10666" s="9" t="s">
        <v>39</v>
      </c>
      <c r="E10666" s="9" t="s">
        <v>38</v>
      </c>
      <c r="F10666" s="9">
        <v>2022</v>
      </c>
      <c r="G10666" s="9">
        <v>7</v>
      </c>
      <c r="H10666" s="9"/>
      <c r="BF10666" s="33">
        <v>81.375</v>
      </c>
      <c r="BG10666" s="33">
        <v>79.75</v>
      </c>
      <c r="BH10666" s="33">
        <v>77.75</v>
      </c>
      <c r="BI10666" s="33">
        <v>76.125</v>
      </c>
      <c r="BJ10666" s="33">
        <v>73.25</v>
      </c>
      <c r="BK10666" s="33">
        <v>71.875</v>
      </c>
      <c r="BL10666" s="33">
        <v>72.625</v>
      </c>
      <c r="BM10666" s="33">
        <v>77</v>
      </c>
      <c r="BN10666" s="33">
        <v>81.75</v>
      </c>
      <c r="BO10666" s="33">
        <v>84.375</v>
      </c>
      <c r="BP10666" s="33">
        <v>88.5</v>
      </c>
      <c r="BQ10666" s="33">
        <v>91.875</v>
      </c>
      <c r="BR10666" s="33">
        <v>95.875</v>
      </c>
      <c r="BS10666" s="33">
        <v>98.75</v>
      </c>
      <c r="BT10666" s="33">
        <v>101.25</v>
      </c>
      <c r="BU10666" s="33">
        <v>102.25</v>
      </c>
      <c r="BV10666" s="33">
        <v>103.375</v>
      </c>
      <c r="BW10666" s="33">
        <v>103.25</v>
      </c>
      <c r="BX10666" s="33">
        <v>102.25</v>
      </c>
      <c r="BY10666" s="33">
        <v>99.25</v>
      </c>
      <c r="BZ10666" s="33">
        <v>92.875</v>
      </c>
      <c r="CA10666" s="33">
        <v>88.625</v>
      </c>
      <c r="CB10666" s="33">
        <v>83.625</v>
      </c>
      <c r="CC10666" s="33">
        <v>82.625</v>
      </c>
      <c r="DC10666" s="9">
        <v>30.95814</v>
      </c>
      <c r="DD10666" s="9">
        <v>0</v>
      </c>
    </row>
    <row r="10667" spans="1:108" x14ac:dyDescent="0.25">
      <c r="A10667" s="9" t="s">
        <v>42</v>
      </c>
      <c r="B10667" s="9" t="s">
        <v>31</v>
      </c>
      <c r="C10667" s="9" t="s">
        <v>3</v>
      </c>
      <c r="D10667" s="9" t="s">
        <v>39</v>
      </c>
      <c r="E10667" s="9" t="s">
        <v>38</v>
      </c>
      <c r="F10667" s="9">
        <v>2022</v>
      </c>
      <c r="G10667" s="9">
        <v>8</v>
      </c>
      <c r="H10667" s="9"/>
      <c r="BF10667" s="33">
        <v>77.875</v>
      </c>
      <c r="BG10667" s="33">
        <v>75.875</v>
      </c>
      <c r="BH10667" s="33">
        <v>74.875</v>
      </c>
      <c r="BI10667" s="33">
        <v>74.25</v>
      </c>
      <c r="BJ10667" s="33">
        <v>73</v>
      </c>
      <c r="BK10667" s="33">
        <v>71.125</v>
      </c>
      <c r="BL10667" s="33">
        <v>70</v>
      </c>
      <c r="BM10667" s="33">
        <v>73.375</v>
      </c>
      <c r="BN10667" s="33">
        <v>79.375</v>
      </c>
      <c r="BO10667" s="33">
        <v>84.75</v>
      </c>
      <c r="BP10667" s="33">
        <v>89.5</v>
      </c>
      <c r="BQ10667" s="33">
        <v>93.375</v>
      </c>
      <c r="BR10667" s="33">
        <v>95.25</v>
      </c>
      <c r="BS10667" s="33">
        <v>97.375</v>
      </c>
      <c r="BT10667" s="33">
        <v>99.25</v>
      </c>
      <c r="BU10667" s="33">
        <v>101.875</v>
      </c>
      <c r="BV10667" s="33">
        <v>103</v>
      </c>
      <c r="BW10667" s="33">
        <v>102.875</v>
      </c>
      <c r="BX10667" s="33">
        <v>100.75</v>
      </c>
      <c r="BY10667" s="33">
        <v>96.5</v>
      </c>
      <c r="BZ10667" s="33">
        <v>89.875</v>
      </c>
      <c r="CA10667" s="33">
        <v>84.5</v>
      </c>
      <c r="CB10667" s="33">
        <v>83</v>
      </c>
      <c r="CC10667" s="33">
        <v>80.375</v>
      </c>
      <c r="DC10667" s="9">
        <v>30.95814</v>
      </c>
      <c r="DD10667" s="9">
        <v>0</v>
      </c>
    </row>
    <row r="10668" spans="1:108" x14ac:dyDescent="0.25">
      <c r="A10668" s="9" t="s">
        <v>42</v>
      </c>
      <c r="B10668" s="9" t="s">
        <v>31</v>
      </c>
      <c r="C10668" s="9" t="s">
        <v>3</v>
      </c>
      <c r="D10668" s="9" t="s">
        <v>39</v>
      </c>
      <c r="E10668" s="9" t="s">
        <v>38</v>
      </c>
      <c r="F10668" s="9">
        <v>2022</v>
      </c>
      <c r="G10668" s="9">
        <v>9</v>
      </c>
      <c r="H10668" s="9"/>
      <c r="BF10668" s="33">
        <v>71.75</v>
      </c>
      <c r="BG10668" s="33">
        <v>69</v>
      </c>
      <c r="BH10668" s="33">
        <v>66.875</v>
      </c>
      <c r="BI10668" s="33">
        <v>66.5</v>
      </c>
      <c r="BJ10668" s="33">
        <v>66.25</v>
      </c>
      <c r="BK10668" s="33">
        <v>65.125</v>
      </c>
      <c r="BL10668" s="33">
        <v>65.25</v>
      </c>
      <c r="BM10668" s="33">
        <v>67</v>
      </c>
      <c r="BN10668" s="33">
        <v>72.875</v>
      </c>
      <c r="BO10668" s="33">
        <v>78.25</v>
      </c>
      <c r="BP10668" s="33">
        <v>82.75</v>
      </c>
      <c r="BQ10668" s="33">
        <v>87.375</v>
      </c>
      <c r="BR10668" s="33">
        <v>91</v>
      </c>
      <c r="BS10668" s="33">
        <v>93.5</v>
      </c>
      <c r="BT10668" s="33">
        <v>96.125</v>
      </c>
      <c r="BU10668" s="33">
        <v>97.875</v>
      </c>
      <c r="BV10668" s="33">
        <v>98.625</v>
      </c>
      <c r="BW10668" s="33">
        <v>98.75</v>
      </c>
      <c r="BX10668" s="33">
        <v>94.25</v>
      </c>
      <c r="BY10668" s="33">
        <v>86.625</v>
      </c>
      <c r="BZ10668" s="33">
        <v>81.875</v>
      </c>
      <c r="CA10668" s="33">
        <v>77.125</v>
      </c>
      <c r="CB10668" s="33">
        <v>75.125</v>
      </c>
      <c r="CC10668" s="33">
        <v>73.75</v>
      </c>
      <c r="DC10668" s="9">
        <v>30.95814</v>
      </c>
      <c r="DD10668" s="9">
        <v>0</v>
      </c>
    </row>
    <row r="10669" spans="1:108" x14ac:dyDescent="0.25">
      <c r="A10669" s="9" t="s">
        <v>42</v>
      </c>
      <c r="B10669" s="9" t="s">
        <v>31</v>
      </c>
      <c r="C10669" s="9" t="s">
        <v>3</v>
      </c>
      <c r="D10669" s="9" t="s">
        <v>39</v>
      </c>
      <c r="E10669" s="9" t="s">
        <v>38</v>
      </c>
      <c r="F10669" s="9">
        <v>2022</v>
      </c>
      <c r="G10669" s="9">
        <v>10</v>
      </c>
      <c r="H10669" s="9"/>
      <c r="BF10669" s="33">
        <v>63.75</v>
      </c>
      <c r="BG10669" s="33">
        <v>62.375</v>
      </c>
      <c r="BH10669" s="33">
        <v>60.875</v>
      </c>
      <c r="BI10669" s="33">
        <v>60.25</v>
      </c>
      <c r="BJ10669" s="33">
        <v>59.875</v>
      </c>
      <c r="BK10669" s="33">
        <v>59.125</v>
      </c>
      <c r="BL10669" s="33">
        <v>58.25</v>
      </c>
      <c r="BM10669" s="33">
        <v>58.25</v>
      </c>
      <c r="BN10669" s="33">
        <v>64</v>
      </c>
      <c r="BO10669" s="33">
        <v>72.125</v>
      </c>
      <c r="BP10669" s="33">
        <v>79</v>
      </c>
      <c r="BQ10669" s="33">
        <v>84.375</v>
      </c>
      <c r="BR10669" s="33">
        <v>88.5</v>
      </c>
      <c r="BS10669" s="33">
        <v>91.375</v>
      </c>
      <c r="BT10669" s="33">
        <v>94</v>
      </c>
      <c r="BU10669" s="33">
        <v>96.125</v>
      </c>
      <c r="BV10669" s="33">
        <v>96.75</v>
      </c>
      <c r="BW10669" s="33">
        <v>95.5</v>
      </c>
      <c r="BX10669" s="33">
        <v>87.875</v>
      </c>
      <c r="BY10669" s="33">
        <v>79.125</v>
      </c>
      <c r="BZ10669" s="33">
        <v>74.375</v>
      </c>
      <c r="CA10669" s="33">
        <v>71.75</v>
      </c>
      <c r="CB10669" s="33">
        <v>69.75</v>
      </c>
      <c r="CC10669" s="33">
        <v>67.75</v>
      </c>
      <c r="DC10669" s="9">
        <v>30.95814</v>
      </c>
      <c r="DD10669" s="9">
        <v>0</v>
      </c>
    </row>
    <row r="10670" spans="1:108" x14ac:dyDescent="0.25">
      <c r="A10670" s="9" t="s">
        <v>42</v>
      </c>
      <c r="B10670" s="9" t="s">
        <v>31</v>
      </c>
      <c r="C10670" s="9" t="s">
        <v>3</v>
      </c>
      <c r="D10670" s="9" t="s">
        <v>39</v>
      </c>
      <c r="E10670" s="9" t="s">
        <v>38</v>
      </c>
      <c r="F10670" s="9">
        <v>2023</v>
      </c>
      <c r="G10670" s="9">
        <v>5</v>
      </c>
      <c r="H10670" s="9"/>
      <c r="BF10670" s="33">
        <v>76</v>
      </c>
      <c r="BG10670" s="33">
        <v>73.375</v>
      </c>
      <c r="BH10670" s="33">
        <v>71.625</v>
      </c>
      <c r="BI10670" s="33">
        <v>70.625</v>
      </c>
      <c r="BJ10670" s="33">
        <v>71.25</v>
      </c>
      <c r="BK10670" s="33">
        <v>68.625</v>
      </c>
      <c r="BL10670" s="33">
        <v>69</v>
      </c>
      <c r="BM10670" s="33">
        <v>73.125</v>
      </c>
      <c r="BN10670" s="33">
        <v>77.25</v>
      </c>
      <c r="BO10670" s="33">
        <v>82</v>
      </c>
      <c r="BP10670" s="33">
        <v>87</v>
      </c>
      <c r="BQ10670" s="33">
        <v>90.875</v>
      </c>
      <c r="BR10670" s="33">
        <v>93.625</v>
      </c>
      <c r="BS10670" s="33">
        <v>95.875</v>
      </c>
      <c r="BT10670" s="33">
        <v>97.5</v>
      </c>
      <c r="BU10670" s="33">
        <v>98.5</v>
      </c>
      <c r="BV10670" s="33">
        <v>99.25</v>
      </c>
      <c r="BW10670" s="33">
        <v>99.625</v>
      </c>
      <c r="BX10670" s="33">
        <v>98.75</v>
      </c>
      <c r="BY10670" s="33">
        <v>94.375</v>
      </c>
      <c r="BZ10670" s="33">
        <v>86.875</v>
      </c>
      <c r="CA10670" s="33">
        <v>82.625</v>
      </c>
      <c r="CB10670" s="33">
        <v>80</v>
      </c>
      <c r="CC10670" s="33">
        <v>77.5</v>
      </c>
      <c r="DC10670" s="9">
        <v>30.95814</v>
      </c>
      <c r="DD10670" s="9">
        <v>0</v>
      </c>
    </row>
    <row r="10671" spans="1:108" x14ac:dyDescent="0.25">
      <c r="A10671" s="9" t="s">
        <v>42</v>
      </c>
      <c r="B10671" s="9" t="s">
        <v>31</v>
      </c>
      <c r="C10671" s="9" t="s">
        <v>3</v>
      </c>
      <c r="D10671" s="9" t="s">
        <v>39</v>
      </c>
      <c r="E10671" s="9" t="s">
        <v>38</v>
      </c>
      <c r="F10671" s="9">
        <v>2023</v>
      </c>
      <c r="G10671" s="9">
        <v>6</v>
      </c>
      <c r="H10671" s="9"/>
      <c r="BF10671" s="33">
        <v>73.375</v>
      </c>
      <c r="BG10671" s="33">
        <v>71.25</v>
      </c>
      <c r="BH10671" s="33">
        <v>70.5</v>
      </c>
      <c r="BI10671" s="33">
        <v>69.125</v>
      </c>
      <c r="BJ10671" s="33">
        <v>68.5</v>
      </c>
      <c r="BK10671" s="33">
        <v>68</v>
      </c>
      <c r="BL10671" s="33">
        <v>69.625</v>
      </c>
      <c r="BM10671" s="33">
        <v>73</v>
      </c>
      <c r="BN10671" s="33">
        <v>77</v>
      </c>
      <c r="BO10671" s="33">
        <v>81.875</v>
      </c>
      <c r="BP10671" s="33">
        <v>85.875</v>
      </c>
      <c r="BQ10671" s="33">
        <v>89.75</v>
      </c>
      <c r="BR10671" s="33">
        <v>93.125</v>
      </c>
      <c r="BS10671" s="33">
        <v>96</v>
      </c>
      <c r="BT10671" s="33">
        <v>98</v>
      </c>
      <c r="BU10671" s="33">
        <v>99.625</v>
      </c>
      <c r="BV10671" s="33">
        <v>101</v>
      </c>
      <c r="BW10671" s="33">
        <v>101.625</v>
      </c>
      <c r="BX10671" s="33">
        <v>101.25</v>
      </c>
      <c r="BY10671" s="33">
        <v>98</v>
      </c>
      <c r="BZ10671" s="33">
        <v>90.125</v>
      </c>
      <c r="CA10671" s="33">
        <v>84.25</v>
      </c>
      <c r="CB10671" s="33">
        <v>80.5</v>
      </c>
      <c r="CC10671" s="33">
        <v>78.875</v>
      </c>
      <c r="DC10671" s="9">
        <v>30.95814</v>
      </c>
      <c r="DD10671" s="9">
        <v>0</v>
      </c>
    </row>
    <row r="10672" spans="1:108" x14ac:dyDescent="0.25">
      <c r="A10672" s="9" t="s">
        <v>42</v>
      </c>
      <c r="B10672" s="9" t="s">
        <v>31</v>
      </c>
      <c r="C10672" s="9" t="s">
        <v>3</v>
      </c>
      <c r="D10672" s="9" t="s">
        <v>39</v>
      </c>
      <c r="E10672" s="9" t="s">
        <v>38</v>
      </c>
      <c r="F10672" s="9">
        <v>2023</v>
      </c>
      <c r="G10672" s="9">
        <v>7</v>
      </c>
      <c r="H10672" s="9"/>
      <c r="BF10672" s="33">
        <v>81.375</v>
      </c>
      <c r="BG10672" s="33">
        <v>79.75</v>
      </c>
      <c r="BH10672" s="33">
        <v>77.75</v>
      </c>
      <c r="BI10672" s="33">
        <v>76.125</v>
      </c>
      <c r="BJ10672" s="33">
        <v>73.25</v>
      </c>
      <c r="BK10672" s="33">
        <v>71.875</v>
      </c>
      <c r="BL10672" s="33">
        <v>72.625</v>
      </c>
      <c r="BM10672" s="33">
        <v>77</v>
      </c>
      <c r="BN10672" s="33">
        <v>81.75</v>
      </c>
      <c r="BO10672" s="33">
        <v>84.375</v>
      </c>
      <c r="BP10672" s="33">
        <v>88.5</v>
      </c>
      <c r="BQ10672" s="33">
        <v>91.875</v>
      </c>
      <c r="BR10672" s="33">
        <v>95.875</v>
      </c>
      <c r="BS10672" s="33">
        <v>98.75</v>
      </c>
      <c r="BT10672" s="33">
        <v>101.25</v>
      </c>
      <c r="BU10672" s="33">
        <v>102.25</v>
      </c>
      <c r="BV10672" s="33">
        <v>103.375</v>
      </c>
      <c r="BW10672" s="33">
        <v>103.25</v>
      </c>
      <c r="BX10672" s="33">
        <v>102.25</v>
      </c>
      <c r="BY10672" s="33">
        <v>99.25</v>
      </c>
      <c r="BZ10672" s="33">
        <v>92.875</v>
      </c>
      <c r="CA10672" s="33">
        <v>88.625</v>
      </c>
      <c r="CB10672" s="33">
        <v>83.625</v>
      </c>
      <c r="CC10672" s="33">
        <v>82.625</v>
      </c>
      <c r="DC10672" s="9">
        <v>30.95814</v>
      </c>
      <c r="DD10672" s="9">
        <v>0</v>
      </c>
    </row>
    <row r="10673" spans="1:108" x14ac:dyDescent="0.25">
      <c r="A10673" s="9" t="s">
        <v>42</v>
      </c>
      <c r="B10673" s="9" t="s">
        <v>31</v>
      </c>
      <c r="C10673" s="9" t="s">
        <v>3</v>
      </c>
      <c r="D10673" s="9" t="s">
        <v>39</v>
      </c>
      <c r="E10673" s="9" t="s">
        <v>38</v>
      </c>
      <c r="F10673" s="9">
        <v>2023</v>
      </c>
      <c r="G10673" s="9">
        <v>8</v>
      </c>
      <c r="H10673" s="9"/>
      <c r="BF10673" s="33">
        <v>77.875</v>
      </c>
      <c r="BG10673" s="33">
        <v>75.875</v>
      </c>
      <c r="BH10673" s="33">
        <v>74.875</v>
      </c>
      <c r="BI10673" s="33">
        <v>74.25</v>
      </c>
      <c r="BJ10673" s="33">
        <v>73</v>
      </c>
      <c r="BK10673" s="33">
        <v>71.125</v>
      </c>
      <c r="BL10673" s="33">
        <v>70</v>
      </c>
      <c r="BM10673" s="33">
        <v>73.375</v>
      </c>
      <c r="BN10673" s="33">
        <v>79.375</v>
      </c>
      <c r="BO10673" s="33">
        <v>84.75</v>
      </c>
      <c r="BP10673" s="33">
        <v>89.5</v>
      </c>
      <c r="BQ10673" s="33">
        <v>93.375</v>
      </c>
      <c r="BR10673" s="33">
        <v>95.25</v>
      </c>
      <c r="BS10673" s="33">
        <v>97.375</v>
      </c>
      <c r="BT10673" s="33">
        <v>99.25</v>
      </c>
      <c r="BU10673" s="33">
        <v>101.875</v>
      </c>
      <c r="BV10673" s="33">
        <v>103</v>
      </c>
      <c r="BW10673" s="33">
        <v>102.875</v>
      </c>
      <c r="BX10673" s="33">
        <v>100.75</v>
      </c>
      <c r="BY10673" s="33">
        <v>96.5</v>
      </c>
      <c r="BZ10673" s="33">
        <v>89.875</v>
      </c>
      <c r="CA10673" s="33">
        <v>84.5</v>
      </c>
      <c r="CB10673" s="33">
        <v>83</v>
      </c>
      <c r="CC10673" s="33">
        <v>80.375</v>
      </c>
      <c r="DC10673" s="9">
        <v>30.95814</v>
      </c>
      <c r="DD10673" s="9">
        <v>0</v>
      </c>
    </row>
    <row r="10674" spans="1:108" x14ac:dyDescent="0.25">
      <c r="A10674" s="9" t="s">
        <v>42</v>
      </c>
      <c r="B10674" s="9" t="s">
        <v>31</v>
      </c>
      <c r="C10674" s="9" t="s">
        <v>3</v>
      </c>
      <c r="D10674" s="9" t="s">
        <v>39</v>
      </c>
      <c r="E10674" s="9" t="s">
        <v>38</v>
      </c>
      <c r="F10674" s="9">
        <v>2023</v>
      </c>
      <c r="G10674" s="9">
        <v>9</v>
      </c>
      <c r="H10674" s="9"/>
      <c r="BF10674" s="33">
        <v>71.75</v>
      </c>
      <c r="BG10674" s="33">
        <v>69</v>
      </c>
      <c r="BH10674" s="33">
        <v>66.875</v>
      </c>
      <c r="BI10674" s="33">
        <v>66.5</v>
      </c>
      <c r="BJ10674" s="33">
        <v>66.25</v>
      </c>
      <c r="BK10674" s="33">
        <v>65.125</v>
      </c>
      <c r="BL10674" s="33">
        <v>65.25</v>
      </c>
      <c r="BM10674" s="33">
        <v>67</v>
      </c>
      <c r="BN10674" s="33">
        <v>72.875</v>
      </c>
      <c r="BO10674" s="33">
        <v>78.25</v>
      </c>
      <c r="BP10674" s="33">
        <v>82.75</v>
      </c>
      <c r="BQ10674" s="33">
        <v>87.375</v>
      </c>
      <c r="BR10674" s="33">
        <v>91</v>
      </c>
      <c r="BS10674" s="33">
        <v>93.5</v>
      </c>
      <c r="BT10674" s="33">
        <v>96.125</v>
      </c>
      <c r="BU10674" s="33">
        <v>97.875</v>
      </c>
      <c r="BV10674" s="33">
        <v>98.625</v>
      </c>
      <c r="BW10674" s="33">
        <v>98.75</v>
      </c>
      <c r="BX10674" s="33">
        <v>94.25</v>
      </c>
      <c r="BY10674" s="33">
        <v>86.625</v>
      </c>
      <c r="BZ10674" s="33">
        <v>81.875</v>
      </c>
      <c r="CA10674" s="33">
        <v>77.125</v>
      </c>
      <c r="CB10674" s="33">
        <v>75.125</v>
      </c>
      <c r="CC10674" s="33">
        <v>73.75</v>
      </c>
      <c r="DC10674" s="9">
        <v>30.95814</v>
      </c>
      <c r="DD10674" s="9">
        <v>0</v>
      </c>
    </row>
    <row r="10675" spans="1:108" x14ac:dyDescent="0.25">
      <c r="A10675" s="9" t="s">
        <v>42</v>
      </c>
      <c r="B10675" s="9" t="s">
        <v>31</v>
      </c>
      <c r="C10675" s="9" t="s">
        <v>3</v>
      </c>
      <c r="D10675" s="9" t="s">
        <v>39</v>
      </c>
      <c r="E10675" s="9" t="s">
        <v>38</v>
      </c>
      <c r="F10675" s="9">
        <v>2023</v>
      </c>
      <c r="G10675" s="9">
        <v>10</v>
      </c>
      <c r="H10675" s="9"/>
      <c r="BF10675" s="33">
        <v>63.75</v>
      </c>
      <c r="BG10675" s="33">
        <v>62.375</v>
      </c>
      <c r="BH10675" s="33">
        <v>60.875</v>
      </c>
      <c r="BI10675" s="33">
        <v>60.25</v>
      </c>
      <c r="BJ10675" s="33">
        <v>59.875</v>
      </c>
      <c r="BK10675" s="33">
        <v>59.125</v>
      </c>
      <c r="BL10675" s="33">
        <v>58.25</v>
      </c>
      <c r="BM10675" s="33">
        <v>58.25</v>
      </c>
      <c r="BN10675" s="33">
        <v>64</v>
      </c>
      <c r="BO10675" s="33">
        <v>72.125</v>
      </c>
      <c r="BP10675" s="33">
        <v>79</v>
      </c>
      <c r="BQ10675" s="33">
        <v>84.375</v>
      </c>
      <c r="BR10675" s="33">
        <v>88.5</v>
      </c>
      <c r="BS10675" s="33">
        <v>91.375</v>
      </c>
      <c r="BT10675" s="33">
        <v>94</v>
      </c>
      <c r="BU10675" s="33">
        <v>96.125</v>
      </c>
      <c r="BV10675" s="33">
        <v>96.75</v>
      </c>
      <c r="BW10675" s="33">
        <v>95.5</v>
      </c>
      <c r="BX10675" s="33">
        <v>87.875</v>
      </c>
      <c r="BY10675" s="33">
        <v>79.125</v>
      </c>
      <c r="BZ10675" s="33">
        <v>74.375</v>
      </c>
      <c r="CA10675" s="33">
        <v>71.75</v>
      </c>
      <c r="CB10675" s="33">
        <v>69.75</v>
      </c>
      <c r="CC10675" s="33">
        <v>67.75</v>
      </c>
      <c r="DC10675" s="9">
        <v>30.95814</v>
      </c>
      <c r="DD10675" s="9">
        <v>0</v>
      </c>
    </row>
    <row r="10676" spans="1:108" x14ac:dyDescent="0.25">
      <c r="A10676" s="9" t="s">
        <v>42</v>
      </c>
      <c r="B10676" s="9" t="s">
        <v>31</v>
      </c>
      <c r="C10676" s="9" t="s">
        <v>3</v>
      </c>
      <c r="D10676" s="9" t="s">
        <v>39</v>
      </c>
      <c r="E10676" s="9" t="s">
        <v>38</v>
      </c>
      <c r="F10676" s="9">
        <v>2024</v>
      </c>
      <c r="G10676" s="9">
        <v>5</v>
      </c>
      <c r="H10676" s="9"/>
      <c r="BF10676" s="33">
        <v>76</v>
      </c>
      <c r="BG10676" s="33">
        <v>73.375</v>
      </c>
      <c r="BH10676" s="33">
        <v>71.625</v>
      </c>
      <c r="BI10676" s="33">
        <v>70.625</v>
      </c>
      <c r="BJ10676" s="33">
        <v>71.25</v>
      </c>
      <c r="BK10676" s="33">
        <v>68.625</v>
      </c>
      <c r="BL10676" s="33">
        <v>69</v>
      </c>
      <c r="BM10676" s="33">
        <v>73.125</v>
      </c>
      <c r="BN10676" s="33">
        <v>77.25</v>
      </c>
      <c r="BO10676" s="33">
        <v>82</v>
      </c>
      <c r="BP10676" s="33">
        <v>87</v>
      </c>
      <c r="BQ10676" s="33">
        <v>90.875</v>
      </c>
      <c r="BR10676" s="33">
        <v>93.625</v>
      </c>
      <c r="BS10676" s="33">
        <v>95.875</v>
      </c>
      <c r="BT10676" s="33">
        <v>97.5</v>
      </c>
      <c r="BU10676" s="33">
        <v>98.5</v>
      </c>
      <c r="BV10676" s="33">
        <v>99.25</v>
      </c>
      <c r="BW10676" s="33">
        <v>99.625</v>
      </c>
      <c r="BX10676" s="33">
        <v>98.75</v>
      </c>
      <c r="BY10676" s="33">
        <v>94.375</v>
      </c>
      <c r="BZ10676" s="33">
        <v>86.875</v>
      </c>
      <c r="CA10676" s="33">
        <v>82.625</v>
      </c>
      <c r="CB10676" s="33">
        <v>80</v>
      </c>
      <c r="CC10676" s="33">
        <v>77.5</v>
      </c>
      <c r="DC10676" s="9">
        <v>30.95814</v>
      </c>
      <c r="DD10676" s="9">
        <v>0</v>
      </c>
    </row>
    <row r="10677" spans="1:108" x14ac:dyDescent="0.25">
      <c r="A10677" s="9" t="s">
        <v>42</v>
      </c>
      <c r="B10677" s="9" t="s">
        <v>31</v>
      </c>
      <c r="C10677" s="9" t="s">
        <v>3</v>
      </c>
      <c r="D10677" s="9" t="s">
        <v>39</v>
      </c>
      <c r="E10677" s="9" t="s">
        <v>38</v>
      </c>
      <c r="F10677" s="9">
        <v>2024</v>
      </c>
      <c r="G10677" s="9">
        <v>6</v>
      </c>
      <c r="H10677" s="9"/>
      <c r="BF10677" s="33">
        <v>73.375</v>
      </c>
      <c r="BG10677" s="33">
        <v>71.25</v>
      </c>
      <c r="BH10677" s="33">
        <v>70.5</v>
      </c>
      <c r="BI10677" s="33">
        <v>69.125</v>
      </c>
      <c r="BJ10677" s="33">
        <v>68.5</v>
      </c>
      <c r="BK10677" s="33">
        <v>68</v>
      </c>
      <c r="BL10677" s="33">
        <v>69.625</v>
      </c>
      <c r="BM10677" s="33">
        <v>73</v>
      </c>
      <c r="BN10677" s="33">
        <v>77</v>
      </c>
      <c r="BO10677" s="33">
        <v>81.875</v>
      </c>
      <c r="BP10677" s="33">
        <v>85.875</v>
      </c>
      <c r="BQ10677" s="33">
        <v>89.75</v>
      </c>
      <c r="BR10677" s="33">
        <v>93.125</v>
      </c>
      <c r="BS10677" s="33">
        <v>96</v>
      </c>
      <c r="BT10677" s="33">
        <v>98</v>
      </c>
      <c r="BU10677" s="33">
        <v>99.625</v>
      </c>
      <c r="BV10677" s="33">
        <v>101</v>
      </c>
      <c r="BW10677" s="33">
        <v>101.625</v>
      </c>
      <c r="BX10677" s="33">
        <v>101.25</v>
      </c>
      <c r="BY10677" s="33">
        <v>98</v>
      </c>
      <c r="BZ10677" s="33">
        <v>90.125</v>
      </c>
      <c r="CA10677" s="33">
        <v>84.25</v>
      </c>
      <c r="CB10677" s="33">
        <v>80.5</v>
      </c>
      <c r="CC10677" s="33">
        <v>78.875</v>
      </c>
      <c r="DC10677" s="9">
        <v>30.95814</v>
      </c>
      <c r="DD10677" s="9">
        <v>0</v>
      </c>
    </row>
    <row r="10678" spans="1:108" x14ac:dyDescent="0.25">
      <c r="A10678" s="9" t="s">
        <v>42</v>
      </c>
      <c r="B10678" s="9" t="s">
        <v>31</v>
      </c>
      <c r="C10678" s="9" t="s">
        <v>3</v>
      </c>
      <c r="D10678" s="9" t="s">
        <v>39</v>
      </c>
      <c r="E10678" s="9" t="s">
        <v>38</v>
      </c>
      <c r="F10678" s="9">
        <v>2024</v>
      </c>
      <c r="G10678" s="9">
        <v>7</v>
      </c>
      <c r="H10678" s="9"/>
      <c r="BF10678" s="33">
        <v>81.375</v>
      </c>
      <c r="BG10678" s="33">
        <v>79.75</v>
      </c>
      <c r="BH10678" s="33">
        <v>77.75</v>
      </c>
      <c r="BI10678" s="33">
        <v>76.125</v>
      </c>
      <c r="BJ10678" s="33">
        <v>73.25</v>
      </c>
      <c r="BK10678" s="33">
        <v>71.875</v>
      </c>
      <c r="BL10678" s="33">
        <v>72.625</v>
      </c>
      <c r="BM10678" s="33">
        <v>77</v>
      </c>
      <c r="BN10678" s="33">
        <v>81.75</v>
      </c>
      <c r="BO10678" s="33">
        <v>84.375</v>
      </c>
      <c r="BP10678" s="33">
        <v>88.5</v>
      </c>
      <c r="BQ10678" s="33">
        <v>91.875</v>
      </c>
      <c r="BR10678" s="33">
        <v>95.875</v>
      </c>
      <c r="BS10678" s="33">
        <v>98.75</v>
      </c>
      <c r="BT10678" s="33">
        <v>101.25</v>
      </c>
      <c r="BU10678" s="33">
        <v>102.25</v>
      </c>
      <c r="BV10678" s="33">
        <v>103.375</v>
      </c>
      <c r="BW10678" s="33">
        <v>103.25</v>
      </c>
      <c r="BX10678" s="33">
        <v>102.25</v>
      </c>
      <c r="BY10678" s="33">
        <v>99.25</v>
      </c>
      <c r="BZ10678" s="33">
        <v>92.875</v>
      </c>
      <c r="CA10678" s="33">
        <v>88.625</v>
      </c>
      <c r="CB10678" s="33">
        <v>83.625</v>
      </c>
      <c r="CC10678" s="33">
        <v>82.625</v>
      </c>
      <c r="DC10678" s="9">
        <v>30.95814</v>
      </c>
      <c r="DD10678" s="9">
        <v>0</v>
      </c>
    </row>
    <row r="10679" spans="1:108" x14ac:dyDescent="0.25">
      <c r="A10679" s="9" t="s">
        <v>42</v>
      </c>
      <c r="B10679" s="9" t="s">
        <v>31</v>
      </c>
      <c r="C10679" s="9" t="s">
        <v>3</v>
      </c>
      <c r="D10679" s="9" t="s">
        <v>39</v>
      </c>
      <c r="E10679" s="9" t="s">
        <v>38</v>
      </c>
      <c r="F10679" s="9">
        <v>2024</v>
      </c>
      <c r="G10679" s="9">
        <v>8</v>
      </c>
      <c r="H10679" s="9"/>
      <c r="BF10679" s="33">
        <v>77.875</v>
      </c>
      <c r="BG10679" s="33">
        <v>75.875</v>
      </c>
      <c r="BH10679" s="33">
        <v>74.875</v>
      </c>
      <c r="BI10679" s="33">
        <v>74.25</v>
      </c>
      <c r="BJ10679" s="33">
        <v>73</v>
      </c>
      <c r="BK10679" s="33">
        <v>71.125</v>
      </c>
      <c r="BL10679" s="33">
        <v>70</v>
      </c>
      <c r="BM10679" s="33">
        <v>73.375</v>
      </c>
      <c r="BN10679" s="33">
        <v>79.375</v>
      </c>
      <c r="BO10679" s="33">
        <v>84.75</v>
      </c>
      <c r="BP10679" s="33">
        <v>89.5</v>
      </c>
      <c r="BQ10679" s="33">
        <v>93.375</v>
      </c>
      <c r="BR10679" s="33">
        <v>95.25</v>
      </c>
      <c r="BS10679" s="33">
        <v>97.375</v>
      </c>
      <c r="BT10679" s="33">
        <v>99.25</v>
      </c>
      <c r="BU10679" s="33">
        <v>101.875</v>
      </c>
      <c r="BV10679" s="33">
        <v>103</v>
      </c>
      <c r="BW10679" s="33">
        <v>102.875</v>
      </c>
      <c r="BX10679" s="33">
        <v>100.75</v>
      </c>
      <c r="BY10679" s="33">
        <v>96.5</v>
      </c>
      <c r="BZ10679" s="33">
        <v>89.875</v>
      </c>
      <c r="CA10679" s="33">
        <v>84.5</v>
      </c>
      <c r="CB10679" s="33">
        <v>83</v>
      </c>
      <c r="CC10679" s="33">
        <v>80.375</v>
      </c>
      <c r="DC10679" s="9">
        <v>30.95814</v>
      </c>
      <c r="DD10679" s="9">
        <v>0</v>
      </c>
    </row>
    <row r="10680" spans="1:108" x14ac:dyDescent="0.25">
      <c r="A10680" s="9" t="s">
        <v>42</v>
      </c>
      <c r="B10680" s="9" t="s">
        <v>31</v>
      </c>
      <c r="C10680" s="9" t="s">
        <v>3</v>
      </c>
      <c r="D10680" s="9" t="s">
        <v>39</v>
      </c>
      <c r="E10680" s="9" t="s">
        <v>38</v>
      </c>
      <c r="F10680" s="9">
        <v>2024</v>
      </c>
      <c r="G10680" s="9">
        <v>9</v>
      </c>
      <c r="H10680" s="9"/>
      <c r="BF10680" s="33">
        <v>71.75</v>
      </c>
      <c r="BG10680" s="33">
        <v>69</v>
      </c>
      <c r="BH10680" s="33">
        <v>66.875</v>
      </c>
      <c r="BI10680" s="33">
        <v>66.5</v>
      </c>
      <c r="BJ10680" s="33">
        <v>66.25</v>
      </c>
      <c r="BK10680" s="33">
        <v>65.125</v>
      </c>
      <c r="BL10680" s="33">
        <v>65.25</v>
      </c>
      <c r="BM10680" s="33">
        <v>67</v>
      </c>
      <c r="BN10680" s="33">
        <v>72.875</v>
      </c>
      <c r="BO10680" s="33">
        <v>78.25</v>
      </c>
      <c r="BP10680" s="33">
        <v>82.75</v>
      </c>
      <c r="BQ10680" s="33">
        <v>87.375</v>
      </c>
      <c r="BR10680" s="33">
        <v>91</v>
      </c>
      <c r="BS10680" s="33">
        <v>93.5</v>
      </c>
      <c r="BT10680" s="33">
        <v>96.125</v>
      </c>
      <c r="BU10680" s="33">
        <v>97.875</v>
      </c>
      <c r="BV10680" s="33">
        <v>98.625</v>
      </c>
      <c r="BW10680" s="33">
        <v>98.75</v>
      </c>
      <c r="BX10680" s="33">
        <v>94.25</v>
      </c>
      <c r="BY10680" s="33">
        <v>86.625</v>
      </c>
      <c r="BZ10680" s="33">
        <v>81.875</v>
      </c>
      <c r="CA10680" s="33">
        <v>77.125</v>
      </c>
      <c r="CB10680" s="33">
        <v>75.125</v>
      </c>
      <c r="CC10680" s="33">
        <v>73.75</v>
      </c>
      <c r="DC10680" s="9">
        <v>30.95814</v>
      </c>
      <c r="DD10680" s="9">
        <v>0</v>
      </c>
    </row>
    <row r="10681" spans="1:108" x14ac:dyDescent="0.25">
      <c r="A10681" s="9" t="s">
        <v>42</v>
      </c>
      <c r="B10681" s="9" t="s">
        <v>31</v>
      </c>
      <c r="C10681" s="9" t="s">
        <v>3</v>
      </c>
      <c r="D10681" s="9" t="s">
        <v>39</v>
      </c>
      <c r="E10681" s="9" t="s">
        <v>38</v>
      </c>
      <c r="F10681" s="9">
        <v>2024</v>
      </c>
      <c r="G10681" s="9">
        <v>10</v>
      </c>
      <c r="H10681" s="9"/>
      <c r="BF10681" s="33">
        <v>63.75</v>
      </c>
      <c r="BG10681" s="33">
        <v>62.375</v>
      </c>
      <c r="BH10681" s="33">
        <v>60.875</v>
      </c>
      <c r="BI10681" s="33">
        <v>60.25</v>
      </c>
      <c r="BJ10681" s="33">
        <v>59.875</v>
      </c>
      <c r="BK10681" s="33">
        <v>59.125</v>
      </c>
      <c r="BL10681" s="33">
        <v>58.25</v>
      </c>
      <c r="BM10681" s="33">
        <v>58.25</v>
      </c>
      <c r="BN10681" s="33">
        <v>64</v>
      </c>
      <c r="BO10681" s="33">
        <v>72.125</v>
      </c>
      <c r="BP10681" s="33">
        <v>79</v>
      </c>
      <c r="BQ10681" s="33">
        <v>84.375</v>
      </c>
      <c r="BR10681" s="33">
        <v>88.5</v>
      </c>
      <c r="BS10681" s="33">
        <v>91.375</v>
      </c>
      <c r="BT10681" s="33">
        <v>94</v>
      </c>
      <c r="BU10681" s="33">
        <v>96.125</v>
      </c>
      <c r="BV10681" s="33">
        <v>96.75</v>
      </c>
      <c r="BW10681" s="33">
        <v>95.5</v>
      </c>
      <c r="BX10681" s="33">
        <v>87.875</v>
      </c>
      <c r="BY10681" s="33">
        <v>79.125</v>
      </c>
      <c r="BZ10681" s="33">
        <v>74.375</v>
      </c>
      <c r="CA10681" s="33">
        <v>71.75</v>
      </c>
      <c r="CB10681" s="33">
        <v>69.75</v>
      </c>
      <c r="CC10681" s="33">
        <v>67.75</v>
      </c>
      <c r="DC10681" s="9">
        <v>30.95814</v>
      </c>
      <c r="DD10681" s="9">
        <v>0</v>
      </c>
    </row>
    <row r="10682" spans="1:108" x14ac:dyDescent="0.25">
      <c r="A10682" s="9" t="s">
        <v>42</v>
      </c>
      <c r="B10682" s="9" t="s">
        <v>31</v>
      </c>
      <c r="C10682" s="9" t="s">
        <v>3</v>
      </c>
      <c r="D10682" s="9" t="s">
        <v>39</v>
      </c>
      <c r="E10682" s="9" t="s">
        <v>38</v>
      </c>
      <c r="F10682" s="9">
        <v>2025</v>
      </c>
      <c r="G10682" s="9">
        <v>5</v>
      </c>
      <c r="H10682" s="9"/>
      <c r="BF10682" s="33">
        <v>76</v>
      </c>
      <c r="BG10682" s="33">
        <v>73.375</v>
      </c>
      <c r="BH10682" s="33">
        <v>71.625</v>
      </c>
      <c r="BI10682" s="33">
        <v>70.625</v>
      </c>
      <c r="BJ10682" s="33">
        <v>71.25</v>
      </c>
      <c r="BK10682" s="33">
        <v>68.625</v>
      </c>
      <c r="BL10682" s="33">
        <v>69</v>
      </c>
      <c r="BM10682" s="33">
        <v>73.125</v>
      </c>
      <c r="BN10682" s="33">
        <v>77.25</v>
      </c>
      <c r="BO10682" s="33">
        <v>82</v>
      </c>
      <c r="BP10682" s="33">
        <v>87</v>
      </c>
      <c r="BQ10682" s="33">
        <v>90.875</v>
      </c>
      <c r="BR10682" s="33">
        <v>93.625</v>
      </c>
      <c r="BS10682" s="33">
        <v>95.875</v>
      </c>
      <c r="BT10682" s="33">
        <v>97.5</v>
      </c>
      <c r="BU10682" s="33">
        <v>98.5</v>
      </c>
      <c r="BV10682" s="33">
        <v>99.25</v>
      </c>
      <c r="BW10682" s="33">
        <v>99.625</v>
      </c>
      <c r="BX10682" s="33">
        <v>98.75</v>
      </c>
      <c r="BY10682" s="33">
        <v>94.375</v>
      </c>
      <c r="BZ10682" s="33">
        <v>86.875</v>
      </c>
      <c r="CA10682" s="33">
        <v>82.625</v>
      </c>
      <c r="CB10682" s="33">
        <v>80</v>
      </c>
      <c r="CC10682" s="33">
        <v>77.5</v>
      </c>
      <c r="DC10682" s="9">
        <v>30.95814</v>
      </c>
      <c r="DD10682" s="9">
        <v>0</v>
      </c>
    </row>
    <row r="10683" spans="1:108" x14ac:dyDescent="0.25">
      <c r="A10683" s="9" t="s">
        <v>42</v>
      </c>
      <c r="B10683" s="9" t="s">
        <v>31</v>
      </c>
      <c r="C10683" s="9" t="s">
        <v>3</v>
      </c>
      <c r="D10683" s="9" t="s">
        <v>39</v>
      </c>
      <c r="E10683" s="9" t="s">
        <v>38</v>
      </c>
      <c r="F10683" s="9">
        <v>2025</v>
      </c>
      <c r="G10683" s="9">
        <v>6</v>
      </c>
      <c r="H10683" s="9"/>
      <c r="BF10683" s="33">
        <v>73.375</v>
      </c>
      <c r="BG10683" s="33">
        <v>71.25</v>
      </c>
      <c r="BH10683" s="33">
        <v>70.5</v>
      </c>
      <c r="BI10683" s="33">
        <v>69.125</v>
      </c>
      <c r="BJ10683" s="33">
        <v>68.5</v>
      </c>
      <c r="BK10683" s="33">
        <v>68</v>
      </c>
      <c r="BL10683" s="33">
        <v>69.625</v>
      </c>
      <c r="BM10683" s="33">
        <v>73</v>
      </c>
      <c r="BN10683" s="33">
        <v>77</v>
      </c>
      <c r="BO10683" s="33">
        <v>81.875</v>
      </c>
      <c r="BP10683" s="33">
        <v>85.875</v>
      </c>
      <c r="BQ10683" s="33">
        <v>89.75</v>
      </c>
      <c r="BR10683" s="33">
        <v>93.125</v>
      </c>
      <c r="BS10683" s="33">
        <v>96</v>
      </c>
      <c r="BT10683" s="33">
        <v>98</v>
      </c>
      <c r="BU10683" s="33">
        <v>99.625</v>
      </c>
      <c r="BV10683" s="33">
        <v>101</v>
      </c>
      <c r="BW10683" s="33">
        <v>101.625</v>
      </c>
      <c r="BX10683" s="33">
        <v>101.25</v>
      </c>
      <c r="BY10683" s="33">
        <v>98</v>
      </c>
      <c r="BZ10683" s="33">
        <v>90.125</v>
      </c>
      <c r="CA10683" s="33">
        <v>84.25</v>
      </c>
      <c r="CB10683" s="33">
        <v>80.5</v>
      </c>
      <c r="CC10683" s="33">
        <v>78.875</v>
      </c>
      <c r="DC10683" s="9">
        <v>30.95814</v>
      </c>
      <c r="DD10683" s="9">
        <v>0</v>
      </c>
    </row>
    <row r="10684" spans="1:108" x14ac:dyDescent="0.25">
      <c r="A10684" s="9" t="s">
        <v>42</v>
      </c>
      <c r="B10684" s="9" t="s">
        <v>31</v>
      </c>
      <c r="C10684" s="9" t="s">
        <v>3</v>
      </c>
      <c r="D10684" s="9" t="s">
        <v>39</v>
      </c>
      <c r="E10684" s="9" t="s">
        <v>38</v>
      </c>
      <c r="F10684" s="9">
        <v>2025</v>
      </c>
      <c r="G10684" s="9">
        <v>7</v>
      </c>
      <c r="H10684" s="9"/>
      <c r="BF10684" s="33">
        <v>81.375</v>
      </c>
      <c r="BG10684" s="33">
        <v>79.75</v>
      </c>
      <c r="BH10684" s="33">
        <v>77.75</v>
      </c>
      <c r="BI10684" s="33">
        <v>76.125</v>
      </c>
      <c r="BJ10684" s="33">
        <v>73.25</v>
      </c>
      <c r="BK10684" s="33">
        <v>71.875</v>
      </c>
      <c r="BL10684" s="33">
        <v>72.625</v>
      </c>
      <c r="BM10684" s="33">
        <v>77</v>
      </c>
      <c r="BN10684" s="33">
        <v>81.75</v>
      </c>
      <c r="BO10684" s="33">
        <v>84.375</v>
      </c>
      <c r="BP10684" s="33">
        <v>88.5</v>
      </c>
      <c r="BQ10684" s="33">
        <v>91.875</v>
      </c>
      <c r="BR10684" s="33">
        <v>95.875</v>
      </c>
      <c r="BS10684" s="33">
        <v>98.75</v>
      </c>
      <c r="BT10684" s="33">
        <v>101.25</v>
      </c>
      <c r="BU10684" s="33">
        <v>102.25</v>
      </c>
      <c r="BV10684" s="33">
        <v>103.375</v>
      </c>
      <c r="BW10684" s="33">
        <v>103.25</v>
      </c>
      <c r="BX10684" s="33">
        <v>102.25</v>
      </c>
      <c r="BY10684" s="33">
        <v>99.25</v>
      </c>
      <c r="BZ10684" s="33">
        <v>92.875</v>
      </c>
      <c r="CA10684" s="33">
        <v>88.625</v>
      </c>
      <c r="CB10684" s="33">
        <v>83.625</v>
      </c>
      <c r="CC10684" s="33">
        <v>82.625</v>
      </c>
      <c r="DC10684" s="9">
        <v>30.95814</v>
      </c>
      <c r="DD10684" s="9">
        <v>0</v>
      </c>
    </row>
    <row r="10685" spans="1:108" x14ac:dyDescent="0.25">
      <c r="A10685" s="9" t="s">
        <v>42</v>
      </c>
      <c r="B10685" s="9" t="s">
        <v>31</v>
      </c>
      <c r="C10685" s="9" t="s">
        <v>3</v>
      </c>
      <c r="D10685" s="9" t="s">
        <v>39</v>
      </c>
      <c r="E10685" s="9" t="s">
        <v>38</v>
      </c>
      <c r="F10685" s="9">
        <v>2025</v>
      </c>
      <c r="G10685" s="9">
        <v>8</v>
      </c>
      <c r="H10685" s="9"/>
      <c r="BF10685" s="33">
        <v>77.875</v>
      </c>
      <c r="BG10685" s="33">
        <v>75.875</v>
      </c>
      <c r="BH10685" s="33">
        <v>74.875</v>
      </c>
      <c r="BI10685" s="33">
        <v>74.25</v>
      </c>
      <c r="BJ10685" s="33">
        <v>73</v>
      </c>
      <c r="BK10685" s="33">
        <v>71.125</v>
      </c>
      <c r="BL10685" s="33">
        <v>70</v>
      </c>
      <c r="BM10685" s="33">
        <v>73.375</v>
      </c>
      <c r="BN10685" s="33">
        <v>79.375</v>
      </c>
      <c r="BO10685" s="33">
        <v>84.75</v>
      </c>
      <c r="BP10685" s="33">
        <v>89.5</v>
      </c>
      <c r="BQ10685" s="33">
        <v>93.375</v>
      </c>
      <c r="BR10685" s="33">
        <v>95.25</v>
      </c>
      <c r="BS10685" s="33">
        <v>97.375</v>
      </c>
      <c r="BT10685" s="33">
        <v>99.25</v>
      </c>
      <c r="BU10685" s="33">
        <v>101.875</v>
      </c>
      <c r="BV10685" s="33">
        <v>103</v>
      </c>
      <c r="BW10685" s="33">
        <v>102.875</v>
      </c>
      <c r="BX10685" s="33">
        <v>100.75</v>
      </c>
      <c r="BY10685" s="33">
        <v>96.5</v>
      </c>
      <c r="BZ10685" s="33">
        <v>89.875</v>
      </c>
      <c r="CA10685" s="33">
        <v>84.5</v>
      </c>
      <c r="CB10685" s="33">
        <v>83</v>
      </c>
      <c r="CC10685" s="33">
        <v>80.375</v>
      </c>
      <c r="DC10685" s="9">
        <v>30.95814</v>
      </c>
      <c r="DD10685" s="9">
        <v>0</v>
      </c>
    </row>
    <row r="10686" spans="1:108" x14ac:dyDescent="0.25">
      <c r="A10686" s="9" t="s">
        <v>42</v>
      </c>
      <c r="B10686" s="9" t="s">
        <v>31</v>
      </c>
      <c r="C10686" s="9" t="s">
        <v>3</v>
      </c>
      <c r="D10686" s="9" t="s">
        <v>39</v>
      </c>
      <c r="E10686" s="9" t="s">
        <v>38</v>
      </c>
      <c r="F10686" s="9">
        <v>2025</v>
      </c>
      <c r="G10686" s="9">
        <v>9</v>
      </c>
      <c r="H10686" s="9"/>
      <c r="BF10686" s="33">
        <v>71.75</v>
      </c>
      <c r="BG10686" s="33">
        <v>69</v>
      </c>
      <c r="BH10686" s="33">
        <v>66.875</v>
      </c>
      <c r="BI10686" s="33">
        <v>66.5</v>
      </c>
      <c r="BJ10686" s="33">
        <v>66.25</v>
      </c>
      <c r="BK10686" s="33">
        <v>65.125</v>
      </c>
      <c r="BL10686" s="33">
        <v>65.25</v>
      </c>
      <c r="BM10686" s="33">
        <v>67</v>
      </c>
      <c r="BN10686" s="33">
        <v>72.875</v>
      </c>
      <c r="BO10686" s="33">
        <v>78.25</v>
      </c>
      <c r="BP10686" s="33">
        <v>82.75</v>
      </c>
      <c r="BQ10686" s="33">
        <v>87.375</v>
      </c>
      <c r="BR10686" s="33">
        <v>91</v>
      </c>
      <c r="BS10686" s="33">
        <v>93.5</v>
      </c>
      <c r="BT10686" s="33">
        <v>96.125</v>
      </c>
      <c r="BU10686" s="33">
        <v>97.875</v>
      </c>
      <c r="BV10686" s="33">
        <v>98.625</v>
      </c>
      <c r="BW10686" s="33">
        <v>98.75</v>
      </c>
      <c r="BX10686" s="33">
        <v>94.25</v>
      </c>
      <c r="BY10686" s="33">
        <v>86.625</v>
      </c>
      <c r="BZ10686" s="33">
        <v>81.875</v>
      </c>
      <c r="CA10686" s="33">
        <v>77.125</v>
      </c>
      <c r="CB10686" s="33">
        <v>75.125</v>
      </c>
      <c r="CC10686" s="33">
        <v>73.75</v>
      </c>
      <c r="DC10686" s="9">
        <v>30.95814</v>
      </c>
      <c r="DD10686" s="9">
        <v>0</v>
      </c>
    </row>
    <row r="10687" spans="1:108" x14ac:dyDescent="0.25">
      <c r="A10687" s="9" t="s">
        <v>42</v>
      </c>
      <c r="B10687" s="9" t="s">
        <v>31</v>
      </c>
      <c r="C10687" s="9" t="s">
        <v>3</v>
      </c>
      <c r="D10687" s="9" t="s">
        <v>39</v>
      </c>
      <c r="E10687" s="9" t="s">
        <v>38</v>
      </c>
      <c r="F10687" s="9">
        <v>2025</v>
      </c>
      <c r="G10687" s="9">
        <v>10</v>
      </c>
      <c r="H10687" s="9"/>
      <c r="BF10687" s="33">
        <v>63.75</v>
      </c>
      <c r="BG10687" s="33">
        <v>62.375</v>
      </c>
      <c r="BH10687" s="33">
        <v>60.875</v>
      </c>
      <c r="BI10687" s="33">
        <v>60.25</v>
      </c>
      <c r="BJ10687" s="33">
        <v>59.875</v>
      </c>
      <c r="BK10687" s="33">
        <v>59.125</v>
      </c>
      <c r="BL10687" s="33">
        <v>58.25</v>
      </c>
      <c r="BM10687" s="33">
        <v>58.25</v>
      </c>
      <c r="BN10687" s="33">
        <v>64</v>
      </c>
      <c r="BO10687" s="33">
        <v>72.125</v>
      </c>
      <c r="BP10687" s="33">
        <v>79</v>
      </c>
      <c r="BQ10687" s="33">
        <v>84.375</v>
      </c>
      <c r="BR10687" s="33">
        <v>88.5</v>
      </c>
      <c r="BS10687" s="33">
        <v>91.375</v>
      </c>
      <c r="BT10687" s="33">
        <v>94</v>
      </c>
      <c r="BU10687" s="33">
        <v>96.125</v>
      </c>
      <c r="BV10687" s="33">
        <v>96.75</v>
      </c>
      <c r="BW10687" s="33">
        <v>95.5</v>
      </c>
      <c r="BX10687" s="33">
        <v>87.875</v>
      </c>
      <c r="BY10687" s="33">
        <v>79.125</v>
      </c>
      <c r="BZ10687" s="33">
        <v>74.375</v>
      </c>
      <c r="CA10687" s="33">
        <v>71.75</v>
      </c>
      <c r="CB10687" s="33">
        <v>69.75</v>
      </c>
      <c r="CC10687" s="33">
        <v>67.75</v>
      </c>
      <c r="DC10687" s="9">
        <v>30.95814</v>
      </c>
      <c r="DD10687" s="9">
        <v>0</v>
      </c>
    </row>
    <row r="10688" spans="1:108" x14ac:dyDescent="0.25">
      <c r="A10688" s="9" t="s">
        <v>42</v>
      </c>
      <c r="B10688" s="9" t="s">
        <v>31</v>
      </c>
      <c r="C10688" s="9" t="s">
        <v>3</v>
      </c>
      <c r="D10688" s="9" t="s">
        <v>39</v>
      </c>
      <c r="E10688" s="9" t="s">
        <v>38</v>
      </c>
      <c r="F10688" s="9">
        <v>2026</v>
      </c>
      <c r="G10688" s="9">
        <v>5</v>
      </c>
      <c r="H10688" s="9"/>
      <c r="BF10688" s="33">
        <v>76</v>
      </c>
      <c r="BG10688" s="33">
        <v>73.375</v>
      </c>
      <c r="BH10688" s="33">
        <v>71.625</v>
      </c>
      <c r="BI10688" s="33">
        <v>70.625</v>
      </c>
      <c r="BJ10688" s="33">
        <v>71.25</v>
      </c>
      <c r="BK10688" s="33">
        <v>68.625</v>
      </c>
      <c r="BL10688" s="33">
        <v>69</v>
      </c>
      <c r="BM10688" s="33">
        <v>73.125</v>
      </c>
      <c r="BN10688" s="33">
        <v>77.25</v>
      </c>
      <c r="BO10688" s="33">
        <v>82</v>
      </c>
      <c r="BP10688" s="33">
        <v>87</v>
      </c>
      <c r="BQ10688" s="33">
        <v>90.875</v>
      </c>
      <c r="BR10688" s="33">
        <v>93.625</v>
      </c>
      <c r="BS10688" s="33">
        <v>95.875</v>
      </c>
      <c r="BT10688" s="33">
        <v>97.5</v>
      </c>
      <c r="BU10688" s="33">
        <v>98.5</v>
      </c>
      <c r="BV10688" s="33">
        <v>99.25</v>
      </c>
      <c r="BW10688" s="33">
        <v>99.625</v>
      </c>
      <c r="BX10688" s="33">
        <v>98.75</v>
      </c>
      <c r="BY10688" s="33">
        <v>94.375</v>
      </c>
      <c r="BZ10688" s="33">
        <v>86.875</v>
      </c>
      <c r="CA10688" s="33">
        <v>82.625</v>
      </c>
      <c r="CB10688" s="33">
        <v>80</v>
      </c>
      <c r="CC10688" s="33">
        <v>77.5</v>
      </c>
      <c r="DC10688" s="9">
        <v>30.95814</v>
      </c>
      <c r="DD10688" s="9">
        <v>0</v>
      </c>
    </row>
    <row r="10689" spans="1:108" x14ac:dyDescent="0.25">
      <c r="A10689" s="9" t="s">
        <v>42</v>
      </c>
      <c r="B10689" s="9" t="s">
        <v>31</v>
      </c>
      <c r="C10689" s="9" t="s">
        <v>3</v>
      </c>
      <c r="D10689" s="9" t="s">
        <v>39</v>
      </c>
      <c r="E10689" s="9" t="s">
        <v>38</v>
      </c>
      <c r="F10689" s="9">
        <v>2026</v>
      </c>
      <c r="G10689" s="9">
        <v>6</v>
      </c>
      <c r="H10689" s="9"/>
      <c r="BF10689" s="33">
        <v>73.375</v>
      </c>
      <c r="BG10689" s="33">
        <v>71.25</v>
      </c>
      <c r="BH10689" s="33">
        <v>70.5</v>
      </c>
      <c r="BI10689" s="33">
        <v>69.125</v>
      </c>
      <c r="BJ10689" s="33">
        <v>68.5</v>
      </c>
      <c r="BK10689" s="33">
        <v>68</v>
      </c>
      <c r="BL10689" s="33">
        <v>69.625</v>
      </c>
      <c r="BM10689" s="33">
        <v>73</v>
      </c>
      <c r="BN10689" s="33">
        <v>77</v>
      </c>
      <c r="BO10689" s="33">
        <v>81.875</v>
      </c>
      <c r="BP10689" s="33">
        <v>85.875</v>
      </c>
      <c r="BQ10689" s="33">
        <v>89.75</v>
      </c>
      <c r="BR10689" s="33">
        <v>93.125</v>
      </c>
      <c r="BS10689" s="33">
        <v>96</v>
      </c>
      <c r="BT10689" s="33">
        <v>98</v>
      </c>
      <c r="BU10689" s="33">
        <v>99.625</v>
      </c>
      <c r="BV10689" s="33">
        <v>101</v>
      </c>
      <c r="BW10689" s="33">
        <v>101.625</v>
      </c>
      <c r="BX10689" s="33">
        <v>101.25</v>
      </c>
      <c r="BY10689" s="33">
        <v>98</v>
      </c>
      <c r="BZ10689" s="33">
        <v>90.125</v>
      </c>
      <c r="CA10689" s="33">
        <v>84.25</v>
      </c>
      <c r="CB10689" s="33">
        <v>80.5</v>
      </c>
      <c r="CC10689" s="33">
        <v>78.875</v>
      </c>
      <c r="DC10689" s="9">
        <v>30.95814</v>
      </c>
      <c r="DD10689" s="9">
        <v>0</v>
      </c>
    </row>
    <row r="10690" spans="1:108" x14ac:dyDescent="0.25">
      <c r="A10690" s="9" t="s">
        <v>42</v>
      </c>
      <c r="B10690" s="9" t="s">
        <v>31</v>
      </c>
      <c r="C10690" s="9" t="s">
        <v>3</v>
      </c>
      <c r="D10690" s="9" t="s">
        <v>39</v>
      </c>
      <c r="E10690" s="9" t="s">
        <v>38</v>
      </c>
      <c r="F10690" s="9">
        <v>2026</v>
      </c>
      <c r="G10690" s="9">
        <v>7</v>
      </c>
      <c r="H10690" s="9"/>
      <c r="BF10690" s="33">
        <v>81.375</v>
      </c>
      <c r="BG10690" s="33">
        <v>79.75</v>
      </c>
      <c r="BH10690" s="33">
        <v>77.75</v>
      </c>
      <c r="BI10690" s="33">
        <v>76.125</v>
      </c>
      <c r="BJ10690" s="33">
        <v>73.25</v>
      </c>
      <c r="BK10690" s="33">
        <v>71.875</v>
      </c>
      <c r="BL10690" s="33">
        <v>72.625</v>
      </c>
      <c r="BM10690" s="33">
        <v>77</v>
      </c>
      <c r="BN10690" s="33">
        <v>81.75</v>
      </c>
      <c r="BO10690" s="33">
        <v>84.375</v>
      </c>
      <c r="BP10690" s="33">
        <v>88.5</v>
      </c>
      <c r="BQ10690" s="33">
        <v>91.875</v>
      </c>
      <c r="BR10690" s="33">
        <v>95.875</v>
      </c>
      <c r="BS10690" s="33">
        <v>98.75</v>
      </c>
      <c r="BT10690" s="33">
        <v>101.25</v>
      </c>
      <c r="BU10690" s="33">
        <v>102.25</v>
      </c>
      <c r="BV10690" s="33">
        <v>103.375</v>
      </c>
      <c r="BW10690" s="33">
        <v>103.25</v>
      </c>
      <c r="BX10690" s="33">
        <v>102.25</v>
      </c>
      <c r="BY10690" s="33">
        <v>99.25</v>
      </c>
      <c r="BZ10690" s="33">
        <v>92.875</v>
      </c>
      <c r="CA10690" s="33">
        <v>88.625</v>
      </c>
      <c r="CB10690" s="33">
        <v>83.625</v>
      </c>
      <c r="CC10690" s="33">
        <v>82.625</v>
      </c>
      <c r="DC10690" s="9">
        <v>30.95814</v>
      </c>
      <c r="DD10690" s="9">
        <v>0</v>
      </c>
    </row>
    <row r="10691" spans="1:108" x14ac:dyDescent="0.25">
      <c r="A10691" s="9" t="s">
        <v>42</v>
      </c>
      <c r="B10691" s="9" t="s">
        <v>31</v>
      </c>
      <c r="C10691" s="9" t="s">
        <v>3</v>
      </c>
      <c r="D10691" s="9" t="s">
        <v>39</v>
      </c>
      <c r="E10691" s="9" t="s">
        <v>38</v>
      </c>
      <c r="F10691" s="9">
        <v>2026</v>
      </c>
      <c r="G10691" s="9">
        <v>8</v>
      </c>
      <c r="H10691" s="9"/>
      <c r="BF10691" s="33">
        <v>77.875</v>
      </c>
      <c r="BG10691" s="33">
        <v>75.875</v>
      </c>
      <c r="BH10691" s="33">
        <v>74.875</v>
      </c>
      <c r="BI10691" s="33">
        <v>74.25</v>
      </c>
      <c r="BJ10691" s="33">
        <v>73</v>
      </c>
      <c r="BK10691" s="33">
        <v>71.125</v>
      </c>
      <c r="BL10691" s="33">
        <v>70</v>
      </c>
      <c r="BM10691" s="33">
        <v>73.375</v>
      </c>
      <c r="BN10691" s="33">
        <v>79.375</v>
      </c>
      <c r="BO10691" s="33">
        <v>84.75</v>
      </c>
      <c r="BP10691" s="33">
        <v>89.5</v>
      </c>
      <c r="BQ10691" s="33">
        <v>93.375</v>
      </c>
      <c r="BR10691" s="33">
        <v>95.25</v>
      </c>
      <c r="BS10691" s="33">
        <v>97.375</v>
      </c>
      <c r="BT10691" s="33">
        <v>99.25</v>
      </c>
      <c r="BU10691" s="33">
        <v>101.875</v>
      </c>
      <c r="BV10691" s="33">
        <v>103</v>
      </c>
      <c r="BW10691" s="33">
        <v>102.875</v>
      </c>
      <c r="BX10691" s="33">
        <v>100.75</v>
      </c>
      <c r="BY10691" s="33">
        <v>96.5</v>
      </c>
      <c r="BZ10691" s="33">
        <v>89.875</v>
      </c>
      <c r="CA10691" s="33">
        <v>84.5</v>
      </c>
      <c r="CB10691" s="33">
        <v>83</v>
      </c>
      <c r="CC10691" s="33">
        <v>80.375</v>
      </c>
      <c r="DC10691" s="9">
        <v>30.95814</v>
      </c>
      <c r="DD10691" s="9">
        <v>0</v>
      </c>
    </row>
    <row r="10692" spans="1:108" x14ac:dyDescent="0.25">
      <c r="A10692" s="9" t="s">
        <v>42</v>
      </c>
      <c r="B10692" s="9" t="s">
        <v>31</v>
      </c>
      <c r="C10692" s="9" t="s">
        <v>3</v>
      </c>
      <c r="D10692" s="9" t="s">
        <v>39</v>
      </c>
      <c r="E10692" s="9" t="s">
        <v>38</v>
      </c>
      <c r="F10692" s="9">
        <v>2026</v>
      </c>
      <c r="G10692" s="9">
        <v>9</v>
      </c>
      <c r="H10692" s="9"/>
      <c r="BF10692" s="33">
        <v>71.75</v>
      </c>
      <c r="BG10692" s="33">
        <v>69</v>
      </c>
      <c r="BH10692" s="33">
        <v>66.875</v>
      </c>
      <c r="BI10692" s="33">
        <v>66.5</v>
      </c>
      <c r="BJ10692" s="33">
        <v>66.25</v>
      </c>
      <c r="BK10692" s="33">
        <v>65.125</v>
      </c>
      <c r="BL10692" s="33">
        <v>65.25</v>
      </c>
      <c r="BM10692" s="33">
        <v>67</v>
      </c>
      <c r="BN10692" s="33">
        <v>72.875</v>
      </c>
      <c r="BO10692" s="33">
        <v>78.25</v>
      </c>
      <c r="BP10692" s="33">
        <v>82.75</v>
      </c>
      <c r="BQ10692" s="33">
        <v>87.375</v>
      </c>
      <c r="BR10692" s="33">
        <v>91</v>
      </c>
      <c r="BS10692" s="33">
        <v>93.5</v>
      </c>
      <c r="BT10692" s="33">
        <v>96.125</v>
      </c>
      <c r="BU10692" s="33">
        <v>97.875</v>
      </c>
      <c r="BV10692" s="33">
        <v>98.625</v>
      </c>
      <c r="BW10692" s="33">
        <v>98.75</v>
      </c>
      <c r="BX10692" s="33">
        <v>94.25</v>
      </c>
      <c r="BY10692" s="33">
        <v>86.625</v>
      </c>
      <c r="BZ10692" s="33">
        <v>81.875</v>
      </c>
      <c r="CA10692" s="33">
        <v>77.125</v>
      </c>
      <c r="CB10692" s="33">
        <v>75.125</v>
      </c>
      <c r="CC10692" s="33">
        <v>73.75</v>
      </c>
      <c r="DC10692" s="9">
        <v>30.95814</v>
      </c>
      <c r="DD10692" s="9">
        <v>0</v>
      </c>
    </row>
    <row r="10693" spans="1:108" x14ac:dyDescent="0.25">
      <c r="A10693" s="9" t="s">
        <v>42</v>
      </c>
      <c r="B10693" s="9" t="s">
        <v>31</v>
      </c>
      <c r="C10693" s="9" t="s">
        <v>3</v>
      </c>
      <c r="D10693" s="9" t="s">
        <v>39</v>
      </c>
      <c r="E10693" s="9" t="s">
        <v>38</v>
      </c>
      <c r="F10693" s="9">
        <v>2026</v>
      </c>
      <c r="G10693" s="9">
        <v>10</v>
      </c>
      <c r="H10693" s="9"/>
      <c r="BF10693" s="33">
        <v>63.75</v>
      </c>
      <c r="BG10693" s="33">
        <v>62.375</v>
      </c>
      <c r="BH10693" s="33">
        <v>60.875</v>
      </c>
      <c r="BI10693" s="33">
        <v>60.25</v>
      </c>
      <c r="BJ10693" s="33">
        <v>59.875</v>
      </c>
      <c r="BK10693" s="33">
        <v>59.125</v>
      </c>
      <c r="BL10693" s="33">
        <v>58.25</v>
      </c>
      <c r="BM10693" s="33">
        <v>58.25</v>
      </c>
      <c r="BN10693" s="33">
        <v>64</v>
      </c>
      <c r="BO10693" s="33">
        <v>72.125</v>
      </c>
      <c r="BP10693" s="33">
        <v>79</v>
      </c>
      <c r="BQ10693" s="33">
        <v>84.375</v>
      </c>
      <c r="BR10693" s="33">
        <v>88.5</v>
      </c>
      <c r="BS10693" s="33">
        <v>91.375</v>
      </c>
      <c r="BT10693" s="33">
        <v>94</v>
      </c>
      <c r="BU10693" s="33">
        <v>96.125</v>
      </c>
      <c r="BV10693" s="33">
        <v>96.75</v>
      </c>
      <c r="BW10693" s="33">
        <v>95.5</v>
      </c>
      <c r="BX10693" s="33">
        <v>87.875</v>
      </c>
      <c r="BY10693" s="33">
        <v>79.125</v>
      </c>
      <c r="BZ10693" s="33">
        <v>74.375</v>
      </c>
      <c r="CA10693" s="33">
        <v>71.75</v>
      </c>
      <c r="CB10693" s="33">
        <v>69.75</v>
      </c>
      <c r="CC10693" s="33">
        <v>67.75</v>
      </c>
      <c r="DC10693" s="9">
        <v>30.95814</v>
      </c>
      <c r="DD10693" s="9">
        <v>0</v>
      </c>
    </row>
    <row r="10694" spans="1:108" x14ac:dyDescent="0.25">
      <c r="A10694" s="9" t="s">
        <v>42</v>
      </c>
      <c r="B10694" s="9" t="s">
        <v>31</v>
      </c>
      <c r="C10694" s="9" t="s">
        <v>3</v>
      </c>
      <c r="D10694" s="9" t="s">
        <v>39</v>
      </c>
      <c r="E10694" s="9" t="s">
        <v>36</v>
      </c>
      <c r="F10694" s="9">
        <v>2016</v>
      </c>
      <c r="H10694" s="9"/>
      <c r="BF10694" s="33">
        <v>76.09375</v>
      </c>
      <c r="BG10694" s="33">
        <v>73.96875</v>
      </c>
      <c r="BH10694" s="33">
        <v>72.5</v>
      </c>
      <c r="BI10694" s="33">
        <v>71.5</v>
      </c>
      <c r="BJ10694" s="33">
        <v>70.25</v>
      </c>
      <c r="BK10694" s="33">
        <v>69.03125</v>
      </c>
      <c r="BL10694" s="33">
        <v>69.375</v>
      </c>
      <c r="BM10694" s="33">
        <v>72.59375</v>
      </c>
      <c r="BN10694" s="33">
        <v>77.75</v>
      </c>
      <c r="BO10694" s="33">
        <v>82.3125</v>
      </c>
      <c r="BP10694" s="33">
        <v>86.65625</v>
      </c>
      <c r="BQ10694" s="33">
        <v>90.59375</v>
      </c>
      <c r="BR10694" s="33">
        <v>93.8125</v>
      </c>
      <c r="BS10694" s="33">
        <v>96.40625</v>
      </c>
      <c r="BT10694" s="33">
        <v>98.65625</v>
      </c>
      <c r="BU10694" s="33">
        <v>100.4063</v>
      </c>
      <c r="BV10694" s="33">
        <v>101.5</v>
      </c>
      <c r="BW10694" s="33">
        <v>101.625</v>
      </c>
      <c r="BX10694" s="33">
        <v>99.625</v>
      </c>
      <c r="BY10694" s="33">
        <v>95.09375</v>
      </c>
      <c r="BZ10694" s="33">
        <v>88.6875</v>
      </c>
      <c r="CA10694" s="33">
        <v>83.625</v>
      </c>
      <c r="CB10694" s="33">
        <v>80.5625</v>
      </c>
      <c r="CC10694" s="33">
        <v>78.90625</v>
      </c>
      <c r="DC10694" s="9">
        <v>30.95814</v>
      </c>
      <c r="DD10694" s="9">
        <v>0</v>
      </c>
    </row>
    <row r="10695" spans="1:108" x14ac:dyDescent="0.25">
      <c r="A10695" s="9" t="s">
        <v>42</v>
      </c>
      <c r="B10695" s="9" t="s">
        <v>31</v>
      </c>
      <c r="C10695" s="9" t="s">
        <v>3</v>
      </c>
      <c r="D10695" s="9" t="s">
        <v>39</v>
      </c>
      <c r="E10695" s="9" t="s">
        <v>36</v>
      </c>
      <c r="F10695" s="9">
        <v>2017</v>
      </c>
      <c r="H10695" s="9"/>
      <c r="BF10695" s="33">
        <v>76.09375</v>
      </c>
      <c r="BG10695" s="33">
        <v>73.96875</v>
      </c>
      <c r="BH10695" s="33">
        <v>72.5</v>
      </c>
      <c r="BI10695" s="33">
        <v>71.5</v>
      </c>
      <c r="BJ10695" s="33">
        <v>70.25</v>
      </c>
      <c r="BK10695" s="33">
        <v>69.03125</v>
      </c>
      <c r="BL10695" s="33">
        <v>69.375</v>
      </c>
      <c r="BM10695" s="33">
        <v>72.59375</v>
      </c>
      <c r="BN10695" s="33">
        <v>77.75</v>
      </c>
      <c r="BO10695" s="33">
        <v>82.3125</v>
      </c>
      <c r="BP10695" s="33">
        <v>86.65625</v>
      </c>
      <c r="BQ10695" s="33">
        <v>90.59375</v>
      </c>
      <c r="BR10695" s="33">
        <v>93.8125</v>
      </c>
      <c r="BS10695" s="33">
        <v>96.40625</v>
      </c>
      <c r="BT10695" s="33">
        <v>98.65625</v>
      </c>
      <c r="BU10695" s="33">
        <v>100.4063</v>
      </c>
      <c r="BV10695" s="33">
        <v>101.5</v>
      </c>
      <c r="BW10695" s="33">
        <v>101.625</v>
      </c>
      <c r="BX10695" s="33">
        <v>99.625</v>
      </c>
      <c r="BY10695" s="33">
        <v>95.09375</v>
      </c>
      <c r="BZ10695" s="33">
        <v>88.6875</v>
      </c>
      <c r="CA10695" s="33">
        <v>83.625</v>
      </c>
      <c r="CB10695" s="33">
        <v>80.5625</v>
      </c>
      <c r="CC10695" s="33">
        <v>78.90625</v>
      </c>
      <c r="DC10695" s="9">
        <v>30.95814</v>
      </c>
      <c r="DD10695" s="9">
        <v>0</v>
      </c>
    </row>
    <row r="10696" spans="1:108" x14ac:dyDescent="0.25">
      <c r="A10696" s="9" t="s">
        <v>42</v>
      </c>
      <c r="B10696" s="9" t="s">
        <v>31</v>
      </c>
      <c r="C10696" s="9" t="s">
        <v>3</v>
      </c>
      <c r="D10696" s="9" t="s">
        <v>39</v>
      </c>
      <c r="E10696" s="9" t="s">
        <v>36</v>
      </c>
      <c r="F10696" s="9">
        <v>2018</v>
      </c>
      <c r="H10696" s="9"/>
      <c r="BF10696" s="33">
        <v>76.09375</v>
      </c>
      <c r="BG10696" s="33">
        <v>73.96875</v>
      </c>
      <c r="BH10696" s="33">
        <v>72.5</v>
      </c>
      <c r="BI10696" s="33">
        <v>71.5</v>
      </c>
      <c r="BJ10696" s="33">
        <v>70.25</v>
      </c>
      <c r="BK10696" s="33">
        <v>69.03125</v>
      </c>
      <c r="BL10696" s="33">
        <v>69.375</v>
      </c>
      <c r="BM10696" s="33">
        <v>72.59375</v>
      </c>
      <c r="BN10696" s="33">
        <v>77.75</v>
      </c>
      <c r="BO10696" s="33">
        <v>82.3125</v>
      </c>
      <c r="BP10696" s="33">
        <v>86.65625</v>
      </c>
      <c r="BQ10696" s="33">
        <v>90.59375</v>
      </c>
      <c r="BR10696" s="33">
        <v>93.8125</v>
      </c>
      <c r="BS10696" s="33">
        <v>96.40625</v>
      </c>
      <c r="BT10696" s="33">
        <v>98.65625</v>
      </c>
      <c r="BU10696" s="33">
        <v>100.4063</v>
      </c>
      <c r="BV10696" s="33">
        <v>101.5</v>
      </c>
      <c r="BW10696" s="33">
        <v>101.625</v>
      </c>
      <c r="BX10696" s="33">
        <v>99.625</v>
      </c>
      <c r="BY10696" s="33">
        <v>95.09375</v>
      </c>
      <c r="BZ10696" s="33">
        <v>88.6875</v>
      </c>
      <c r="CA10696" s="33">
        <v>83.625</v>
      </c>
      <c r="CB10696" s="33">
        <v>80.5625</v>
      </c>
      <c r="CC10696" s="33">
        <v>78.90625</v>
      </c>
      <c r="DC10696" s="9">
        <v>30.95814</v>
      </c>
      <c r="DD10696" s="9">
        <v>0</v>
      </c>
    </row>
    <row r="10697" spans="1:108" x14ac:dyDescent="0.25">
      <c r="A10697" s="9" t="s">
        <v>42</v>
      </c>
      <c r="B10697" s="9" t="s">
        <v>31</v>
      </c>
      <c r="C10697" s="9" t="s">
        <v>3</v>
      </c>
      <c r="D10697" s="9" t="s">
        <v>39</v>
      </c>
      <c r="E10697" s="9" t="s">
        <v>36</v>
      </c>
      <c r="F10697" s="9">
        <v>2019</v>
      </c>
      <c r="H10697" s="9"/>
      <c r="BF10697" s="33">
        <v>76.09375</v>
      </c>
      <c r="BG10697" s="33">
        <v>73.96875</v>
      </c>
      <c r="BH10697" s="33">
        <v>72.5</v>
      </c>
      <c r="BI10697" s="33">
        <v>71.5</v>
      </c>
      <c r="BJ10697" s="33">
        <v>70.25</v>
      </c>
      <c r="BK10697" s="33">
        <v>69.03125</v>
      </c>
      <c r="BL10697" s="33">
        <v>69.375</v>
      </c>
      <c r="BM10697" s="33">
        <v>72.59375</v>
      </c>
      <c r="BN10697" s="33">
        <v>77.75</v>
      </c>
      <c r="BO10697" s="33">
        <v>82.3125</v>
      </c>
      <c r="BP10697" s="33">
        <v>86.65625</v>
      </c>
      <c r="BQ10697" s="33">
        <v>90.59375</v>
      </c>
      <c r="BR10697" s="33">
        <v>93.8125</v>
      </c>
      <c r="BS10697" s="33">
        <v>96.40625</v>
      </c>
      <c r="BT10697" s="33">
        <v>98.65625</v>
      </c>
      <c r="BU10697" s="33">
        <v>100.4063</v>
      </c>
      <c r="BV10697" s="33">
        <v>101.5</v>
      </c>
      <c r="BW10697" s="33">
        <v>101.625</v>
      </c>
      <c r="BX10697" s="33">
        <v>99.625</v>
      </c>
      <c r="BY10697" s="33">
        <v>95.09375</v>
      </c>
      <c r="BZ10697" s="33">
        <v>88.6875</v>
      </c>
      <c r="CA10697" s="33">
        <v>83.625</v>
      </c>
      <c r="CB10697" s="33">
        <v>80.5625</v>
      </c>
      <c r="CC10697" s="33">
        <v>78.90625</v>
      </c>
      <c r="DC10697" s="9">
        <v>30.95814</v>
      </c>
      <c r="DD10697" s="9">
        <v>0</v>
      </c>
    </row>
    <row r="10698" spans="1:108" x14ac:dyDescent="0.25">
      <c r="A10698" s="9" t="s">
        <v>42</v>
      </c>
      <c r="B10698" s="9" t="s">
        <v>31</v>
      </c>
      <c r="C10698" s="9" t="s">
        <v>3</v>
      </c>
      <c r="D10698" s="9" t="s">
        <v>39</v>
      </c>
      <c r="E10698" s="9" t="s">
        <v>36</v>
      </c>
      <c r="F10698" s="9">
        <v>2020</v>
      </c>
      <c r="H10698" s="9"/>
      <c r="BF10698" s="33">
        <v>76.09375</v>
      </c>
      <c r="BG10698" s="33">
        <v>73.96875</v>
      </c>
      <c r="BH10698" s="33">
        <v>72.5</v>
      </c>
      <c r="BI10698" s="33">
        <v>71.5</v>
      </c>
      <c r="BJ10698" s="33">
        <v>70.25</v>
      </c>
      <c r="BK10698" s="33">
        <v>69.03125</v>
      </c>
      <c r="BL10698" s="33">
        <v>69.375</v>
      </c>
      <c r="BM10698" s="33">
        <v>72.59375</v>
      </c>
      <c r="BN10698" s="33">
        <v>77.75</v>
      </c>
      <c r="BO10698" s="33">
        <v>82.3125</v>
      </c>
      <c r="BP10698" s="33">
        <v>86.65625</v>
      </c>
      <c r="BQ10698" s="33">
        <v>90.59375</v>
      </c>
      <c r="BR10698" s="33">
        <v>93.8125</v>
      </c>
      <c r="BS10698" s="33">
        <v>96.40625</v>
      </c>
      <c r="BT10698" s="33">
        <v>98.65625</v>
      </c>
      <c r="BU10698" s="33">
        <v>100.4063</v>
      </c>
      <c r="BV10698" s="33">
        <v>101.5</v>
      </c>
      <c r="BW10698" s="33">
        <v>101.625</v>
      </c>
      <c r="BX10698" s="33">
        <v>99.625</v>
      </c>
      <c r="BY10698" s="33">
        <v>95.09375</v>
      </c>
      <c r="BZ10698" s="33">
        <v>88.6875</v>
      </c>
      <c r="CA10698" s="33">
        <v>83.625</v>
      </c>
      <c r="CB10698" s="33">
        <v>80.5625</v>
      </c>
      <c r="CC10698" s="33">
        <v>78.90625</v>
      </c>
      <c r="DC10698" s="9">
        <v>30.95814</v>
      </c>
      <c r="DD10698" s="9">
        <v>0</v>
      </c>
    </row>
    <row r="10699" spans="1:108" x14ac:dyDescent="0.25">
      <c r="A10699" s="9" t="s">
        <v>42</v>
      </c>
      <c r="B10699" s="9" t="s">
        <v>31</v>
      </c>
      <c r="C10699" s="9" t="s">
        <v>3</v>
      </c>
      <c r="D10699" s="9" t="s">
        <v>39</v>
      </c>
      <c r="E10699" s="9" t="s">
        <v>36</v>
      </c>
      <c r="F10699" s="9">
        <v>2021</v>
      </c>
      <c r="H10699" s="9"/>
      <c r="BF10699" s="33">
        <v>76.09375</v>
      </c>
      <c r="BG10699" s="33">
        <v>73.96875</v>
      </c>
      <c r="BH10699" s="33">
        <v>72.5</v>
      </c>
      <c r="BI10699" s="33">
        <v>71.5</v>
      </c>
      <c r="BJ10699" s="33">
        <v>70.25</v>
      </c>
      <c r="BK10699" s="33">
        <v>69.03125</v>
      </c>
      <c r="BL10699" s="33">
        <v>69.375</v>
      </c>
      <c r="BM10699" s="33">
        <v>72.59375</v>
      </c>
      <c r="BN10699" s="33">
        <v>77.75</v>
      </c>
      <c r="BO10699" s="33">
        <v>82.3125</v>
      </c>
      <c r="BP10699" s="33">
        <v>86.65625</v>
      </c>
      <c r="BQ10699" s="33">
        <v>90.59375</v>
      </c>
      <c r="BR10699" s="33">
        <v>93.8125</v>
      </c>
      <c r="BS10699" s="33">
        <v>96.40625</v>
      </c>
      <c r="BT10699" s="33">
        <v>98.65625</v>
      </c>
      <c r="BU10699" s="33">
        <v>100.4063</v>
      </c>
      <c r="BV10699" s="33">
        <v>101.5</v>
      </c>
      <c r="BW10699" s="33">
        <v>101.625</v>
      </c>
      <c r="BX10699" s="33">
        <v>99.625</v>
      </c>
      <c r="BY10699" s="33">
        <v>95.09375</v>
      </c>
      <c r="BZ10699" s="33">
        <v>88.6875</v>
      </c>
      <c r="CA10699" s="33">
        <v>83.625</v>
      </c>
      <c r="CB10699" s="33">
        <v>80.5625</v>
      </c>
      <c r="CC10699" s="33">
        <v>78.90625</v>
      </c>
      <c r="DC10699" s="9">
        <v>30.95814</v>
      </c>
      <c r="DD10699" s="9">
        <v>0</v>
      </c>
    </row>
    <row r="10700" spans="1:108" x14ac:dyDescent="0.25">
      <c r="A10700" s="9" t="s">
        <v>42</v>
      </c>
      <c r="B10700" s="9" t="s">
        <v>31</v>
      </c>
      <c r="C10700" s="9" t="s">
        <v>3</v>
      </c>
      <c r="D10700" s="9" t="s">
        <v>39</v>
      </c>
      <c r="E10700" s="9" t="s">
        <v>36</v>
      </c>
      <c r="F10700" s="9">
        <v>2022</v>
      </c>
      <c r="H10700" s="9"/>
      <c r="BF10700" s="33">
        <v>76.09375</v>
      </c>
      <c r="BG10700" s="33">
        <v>73.96875</v>
      </c>
      <c r="BH10700" s="33">
        <v>72.5</v>
      </c>
      <c r="BI10700" s="33">
        <v>71.5</v>
      </c>
      <c r="BJ10700" s="33">
        <v>70.25</v>
      </c>
      <c r="BK10700" s="33">
        <v>69.03125</v>
      </c>
      <c r="BL10700" s="33">
        <v>69.375</v>
      </c>
      <c r="BM10700" s="33">
        <v>72.59375</v>
      </c>
      <c r="BN10700" s="33">
        <v>77.75</v>
      </c>
      <c r="BO10700" s="33">
        <v>82.3125</v>
      </c>
      <c r="BP10700" s="33">
        <v>86.65625</v>
      </c>
      <c r="BQ10700" s="33">
        <v>90.59375</v>
      </c>
      <c r="BR10700" s="33">
        <v>93.8125</v>
      </c>
      <c r="BS10700" s="33">
        <v>96.40625</v>
      </c>
      <c r="BT10700" s="33">
        <v>98.65625</v>
      </c>
      <c r="BU10700" s="33">
        <v>100.4063</v>
      </c>
      <c r="BV10700" s="33">
        <v>101.5</v>
      </c>
      <c r="BW10700" s="33">
        <v>101.625</v>
      </c>
      <c r="BX10700" s="33">
        <v>99.625</v>
      </c>
      <c r="BY10700" s="33">
        <v>95.09375</v>
      </c>
      <c r="BZ10700" s="33">
        <v>88.6875</v>
      </c>
      <c r="CA10700" s="33">
        <v>83.625</v>
      </c>
      <c r="CB10700" s="33">
        <v>80.5625</v>
      </c>
      <c r="CC10700" s="33">
        <v>78.90625</v>
      </c>
      <c r="DC10700" s="9">
        <v>30.95814</v>
      </c>
      <c r="DD10700" s="9">
        <v>0</v>
      </c>
    </row>
    <row r="10701" spans="1:108" x14ac:dyDescent="0.25">
      <c r="A10701" s="9" t="s">
        <v>42</v>
      </c>
      <c r="B10701" s="9" t="s">
        <v>31</v>
      </c>
      <c r="C10701" s="9" t="s">
        <v>3</v>
      </c>
      <c r="D10701" s="9" t="s">
        <v>39</v>
      </c>
      <c r="E10701" s="9" t="s">
        <v>36</v>
      </c>
      <c r="F10701" s="9">
        <v>2023</v>
      </c>
      <c r="H10701" s="9"/>
      <c r="BF10701" s="33">
        <v>76.09375</v>
      </c>
      <c r="BG10701" s="33">
        <v>73.96875</v>
      </c>
      <c r="BH10701" s="33">
        <v>72.5</v>
      </c>
      <c r="BI10701" s="33">
        <v>71.5</v>
      </c>
      <c r="BJ10701" s="33">
        <v>70.25</v>
      </c>
      <c r="BK10701" s="33">
        <v>69.03125</v>
      </c>
      <c r="BL10701" s="33">
        <v>69.375</v>
      </c>
      <c r="BM10701" s="33">
        <v>72.59375</v>
      </c>
      <c r="BN10701" s="33">
        <v>77.75</v>
      </c>
      <c r="BO10701" s="33">
        <v>82.3125</v>
      </c>
      <c r="BP10701" s="33">
        <v>86.65625</v>
      </c>
      <c r="BQ10701" s="33">
        <v>90.59375</v>
      </c>
      <c r="BR10701" s="33">
        <v>93.8125</v>
      </c>
      <c r="BS10701" s="33">
        <v>96.40625</v>
      </c>
      <c r="BT10701" s="33">
        <v>98.65625</v>
      </c>
      <c r="BU10701" s="33">
        <v>100.4063</v>
      </c>
      <c r="BV10701" s="33">
        <v>101.5</v>
      </c>
      <c r="BW10701" s="33">
        <v>101.625</v>
      </c>
      <c r="BX10701" s="33">
        <v>99.625</v>
      </c>
      <c r="BY10701" s="33">
        <v>95.09375</v>
      </c>
      <c r="BZ10701" s="33">
        <v>88.6875</v>
      </c>
      <c r="CA10701" s="33">
        <v>83.625</v>
      </c>
      <c r="CB10701" s="33">
        <v>80.5625</v>
      </c>
      <c r="CC10701" s="33">
        <v>78.90625</v>
      </c>
      <c r="DC10701" s="9">
        <v>30.95814</v>
      </c>
      <c r="DD10701" s="9">
        <v>0</v>
      </c>
    </row>
    <row r="10702" spans="1:108" x14ac:dyDescent="0.25">
      <c r="A10702" s="9" t="s">
        <v>42</v>
      </c>
      <c r="B10702" s="9" t="s">
        <v>31</v>
      </c>
      <c r="C10702" s="9" t="s">
        <v>3</v>
      </c>
      <c r="D10702" s="9" t="s">
        <v>39</v>
      </c>
      <c r="E10702" s="9" t="s">
        <v>36</v>
      </c>
      <c r="F10702" s="9">
        <v>2024</v>
      </c>
      <c r="H10702" s="9"/>
      <c r="BF10702" s="33">
        <v>76.09375</v>
      </c>
      <c r="BG10702" s="33">
        <v>73.96875</v>
      </c>
      <c r="BH10702" s="33">
        <v>72.5</v>
      </c>
      <c r="BI10702" s="33">
        <v>71.5</v>
      </c>
      <c r="BJ10702" s="33">
        <v>70.25</v>
      </c>
      <c r="BK10702" s="33">
        <v>69.03125</v>
      </c>
      <c r="BL10702" s="33">
        <v>69.375</v>
      </c>
      <c r="BM10702" s="33">
        <v>72.59375</v>
      </c>
      <c r="BN10702" s="33">
        <v>77.75</v>
      </c>
      <c r="BO10702" s="33">
        <v>82.3125</v>
      </c>
      <c r="BP10702" s="33">
        <v>86.65625</v>
      </c>
      <c r="BQ10702" s="33">
        <v>90.59375</v>
      </c>
      <c r="BR10702" s="33">
        <v>93.8125</v>
      </c>
      <c r="BS10702" s="33">
        <v>96.40625</v>
      </c>
      <c r="BT10702" s="33">
        <v>98.65625</v>
      </c>
      <c r="BU10702" s="33">
        <v>100.4063</v>
      </c>
      <c r="BV10702" s="33">
        <v>101.5</v>
      </c>
      <c r="BW10702" s="33">
        <v>101.625</v>
      </c>
      <c r="BX10702" s="33">
        <v>99.625</v>
      </c>
      <c r="BY10702" s="33">
        <v>95.09375</v>
      </c>
      <c r="BZ10702" s="33">
        <v>88.6875</v>
      </c>
      <c r="CA10702" s="33">
        <v>83.625</v>
      </c>
      <c r="CB10702" s="33">
        <v>80.5625</v>
      </c>
      <c r="CC10702" s="33">
        <v>78.90625</v>
      </c>
      <c r="DC10702" s="9">
        <v>30.95814</v>
      </c>
      <c r="DD10702" s="9">
        <v>0</v>
      </c>
    </row>
    <row r="10703" spans="1:108" x14ac:dyDescent="0.25">
      <c r="A10703" s="9" t="s">
        <v>42</v>
      </c>
      <c r="B10703" s="9" t="s">
        <v>31</v>
      </c>
      <c r="C10703" s="9" t="s">
        <v>3</v>
      </c>
      <c r="D10703" s="9" t="s">
        <v>39</v>
      </c>
      <c r="E10703" s="9" t="s">
        <v>36</v>
      </c>
      <c r="F10703" s="9">
        <v>2025</v>
      </c>
      <c r="H10703" s="9"/>
      <c r="BF10703" s="33">
        <v>76.09375</v>
      </c>
      <c r="BG10703" s="33">
        <v>73.96875</v>
      </c>
      <c r="BH10703" s="33">
        <v>72.5</v>
      </c>
      <c r="BI10703" s="33">
        <v>71.5</v>
      </c>
      <c r="BJ10703" s="33">
        <v>70.25</v>
      </c>
      <c r="BK10703" s="33">
        <v>69.03125</v>
      </c>
      <c r="BL10703" s="33">
        <v>69.375</v>
      </c>
      <c r="BM10703" s="33">
        <v>72.59375</v>
      </c>
      <c r="BN10703" s="33">
        <v>77.75</v>
      </c>
      <c r="BO10703" s="33">
        <v>82.3125</v>
      </c>
      <c r="BP10703" s="33">
        <v>86.65625</v>
      </c>
      <c r="BQ10703" s="33">
        <v>90.59375</v>
      </c>
      <c r="BR10703" s="33">
        <v>93.8125</v>
      </c>
      <c r="BS10703" s="33">
        <v>96.40625</v>
      </c>
      <c r="BT10703" s="33">
        <v>98.65625</v>
      </c>
      <c r="BU10703" s="33">
        <v>100.4063</v>
      </c>
      <c r="BV10703" s="33">
        <v>101.5</v>
      </c>
      <c r="BW10703" s="33">
        <v>101.625</v>
      </c>
      <c r="BX10703" s="33">
        <v>99.625</v>
      </c>
      <c r="BY10703" s="33">
        <v>95.09375</v>
      </c>
      <c r="BZ10703" s="33">
        <v>88.6875</v>
      </c>
      <c r="CA10703" s="33">
        <v>83.625</v>
      </c>
      <c r="CB10703" s="33">
        <v>80.5625</v>
      </c>
      <c r="CC10703" s="33">
        <v>78.90625</v>
      </c>
      <c r="DC10703" s="9">
        <v>30.95814</v>
      </c>
      <c r="DD10703" s="9">
        <v>0</v>
      </c>
    </row>
    <row r="10704" spans="1:108" x14ac:dyDescent="0.25">
      <c r="A10704" s="9" t="s">
        <v>42</v>
      </c>
      <c r="B10704" s="9" t="s">
        <v>31</v>
      </c>
      <c r="C10704" s="9" t="s">
        <v>3</v>
      </c>
      <c r="D10704" s="9" t="s">
        <v>39</v>
      </c>
      <c r="E10704" s="9" t="s">
        <v>36</v>
      </c>
      <c r="F10704" s="9">
        <v>2026</v>
      </c>
      <c r="H10704" s="9"/>
      <c r="BF10704" s="33">
        <v>76.09375</v>
      </c>
      <c r="BG10704" s="33">
        <v>73.96875</v>
      </c>
      <c r="BH10704" s="33">
        <v>72.5</v>
      </c>
      <c r="BI10704" s="33">
        <v>71.5</v>
      </c>
      <c r="BJ10704" s="33">
        <v>70.25</v>
      </c>
      <c r="BK10704" s="33">
        <v>69.03125</v>
      </c>
      <c r="BL10704" s="33">
        <v>69.375</v>
      </c>
      <c r="BM10704" s="33">
        <v>72.59375</v>
      </c>
      <c r="BN10704" s="33">
        <v>77.75</v>
      </c>
      <c r="BO10704" s="33">
        <v>82.3125</v>
      </c>
      <c r="BP10704" s="33">
        <v>86.65625</v>
      </c>
      <c r="BQ10704" s="33">
        <v>90.59375</v>
      </c>
      <c r="BR10704" s="33">
        <v>93.8125</v>
      </c>
      <c r="BS10704" s="33">
        <v>96.40625</v>
      </c>
      <c r="BT10704" s="33">
        <v>98.65625</v>
      </c>
      <c r="BU10704" s="33">
        <v>100.4063</v>
      </c>
      <c r="BV10704" s="33">
        <v>101.5</v>
      </c>
      <c r="BW10704" s="33">
        <v>101.625</v>
      </c>
      <c r="BX10704" s="33">
        <v>99.625</v>
      </c>
      <c r="BY10704" s="33">
        <v>95.09375</v>
      </c>
      <c r="BZ10704" s="33">
        <v>88.6875</v>
      </c>
      <c r="CA10704" s="33">
        <v>83.625</v>
      </c>
      <c r="CB10704" s="33">
        <v>80.5625</v>
      </c>
      <c r="CC10704" s="33">
        <v>78.90625</v>
      </c>
      <c r="DC10704" s="9">
        <v>30.95814</v>
      </c>
      <c r="DD10704" s="9">
        <v>0</v>
      </c>
    </row>
    <row r="10705" spans="1:108" x14ac:dyDescent="0.25">
      <c r="A10705" s="9" t="s">
        <v>42</v>
      </c>
      <c r="B10705" s="9" t="s">
        <v>31</v>
      </c>
      <c r="C10705" s="9" t="s">
        <v>3</v>
      </c>
      <c r="D10705" s="9" t="s">
        <v>37</v>
      </c>
      <c r="E10705" s="9" t="s">
        <v>38</v>
      </c>
      <c r="F10705" s="9">
        <v>2016</v>
      </c>
      <c r="G10705" s="9">
        <v>5</v>
      </c>
      <c r="H10705" s="9"/>
      <c r="BF10705" s="33">
        <v>67.25</v>
      </c>
      <c r="BG10705" s="33">
        <v>66.5</v>
      </c>
      <c r="BH10705" s="33">
        <v>64.875</v>
      </c>
      <c r="BI10705" s="33">
        <v>63.875</v>
      </c>
      <c r="BJ10705" s="33">
        <v>62.375</v>
      </c>
      <c r="BK10705" s="33">
        <v>61.25</v>
      </c>
      <c r="BL10705" s="33">
        <v>62.5</v>
      </c>
      <c r="BM10705" s="33">
        <v>66.875</v>
      </c>
      <c r="BN10705" s="33">
        <v>71.5</v>
      </c>
      <c r="BO10705" s="33">
        <v>76.125</v>
      </c>
      <c r="BP10705" s="33">
        <v>79.875</v>
      </c>
      <c r="BQ10705" s="33">
        <v>83</v>
      </c>
      <c r="BR10705" s="33">
        <v>86.25</v>
      </c>
      <c r="BS10705" s="33">
        <v>88.5</v>
      </c>
      <c r="BT10705" s="33">
        <v>90.375</v>
      </c>
      <c r="BU10705" s="33">
        <v>92</v>
      </c>
      <c r="BV10705" s="33">
        <v>93.25</v>
      </c>
      <c r="BW10705" s="33">
        <v>93.75</v>
      </c>
      <c r="BX10705" s="33">
        <v>92.625</v>
      </c>
      <c r="BY10705" s="33">
        <v>87.875</v>
      </c>
      <c r="BZ10705" s="33">
        <v>81.375</v>
      </c>
      <c r="CA10705" s="33">
        <v>77</v>
      </c>
      <c r="CB10705" s="33">
        <v>73</v>
      </c>
      <c r="CC10705" s="33">
        <v>71.25</v>
      </c>
      <c r="DC10705" s="9">
        <v>30.95814</v>
      </c>
      <c r="DD10705" s="9">
        <v>0</v>
      </c>
    </row>
    <row r="10706" spans="1:108" x14ac:dyDescent="0.25">
      <c r="A10706" s="9" t="s">
        <v>42</v>
      </c>
      <c r="B10706" s="9" t="s">
        <v>31</v>
      </c>
      <c r="C10706" s="9" t="s">
        <v>3</v>
      </c>
      <c r="D10706" s="9" t="s">
        <v>37</v>
      </c>
      <c r="E10706" s="9" t="s">
        <v>38</v>
      </c>
      <c r="F10706" s="9">
        <v>2016</v>
      </c>
      <c r="G10706" s="9">
        <v>6</v>
      </c>
      <c r="H10706" s="9"/>
      <c r="BF10706" s="33">
        <v>75.875</v>
      </c>
      <c r="BG10706" s="33">
        <v>74.375</v>
      </c>
      <c r="BH10706" s="33">
        <v>72.75</v>
      </c>
      <c r="BI10706" s="33">
        <v>71.25</v>
      </c>
      <c r="BJ10706" s="33">
        <v>71.375</v>
      </c>
      <c r="BK10706" s="33">
        <v>70.5</v>
      </c>
      <c r="BL10706" s="33">
        <v>71.25</v>
      </c>
      <c r="BM10706" s="33">
        <v>75.625</v>
      </c>
      <c r="BN10706" s="33">
        <v>79.875</v>
      </c>
      <c r="BO10706" s="33">
        <v>83.25</v>
      </c>
      <c r="BP10706" s="33">
        <v>86.875</v>
      </c>
      <c r="BQ10706" s="33">
        <v>90.75</v>
      </c>
      <c r="BR10706" s="33">
        <v>93.375</v>
      </c>
      <c r="BS10706" s="33">
        <v>96.375</v>
      </c>
      <c r="BT10706" s="33">
        <v>98.75</v>
      </c>
      <c r="BU10706" s="33">
        <v>101.5</v>
      </c>
      <c r="BV10706" s="33">
        <v>102.75</v>
      </c>
      <c r="BW10706" s="33">
        <v>102.25</v>
      </c>
      <c r="BX10706" s="33">
        <v>101.5</v>
      </c>
      <c r="BY10706" s="33">
        <v>97.375</v>
      </c>
      <c r="BZ10706" s="33">
        <v>90.625</v>
      </c>
      <c r="CA10706" s="33">
        <v>85</v>
      </c>
      <c r="CB10706" s="33">
        <v>81.375</v>
      </c>
      <c r="CC10706" s="33">
        <v>79</v>
      </c>
      <c r="DC10706" s="9">
        <v>30.95814</v>
      </c>
      <c r="DD10706" s="9">
        <v>0</v>
      </c>
    </row>
    <row r="10707" spans="1:108" x14ac:dyDescent="0.25">
      <c r="A10707" s="9" t="s">
        <v>42</v>
      </c>
      <c r="B10707" s="9" t="s">
        <v>31</v>
      </c>
      <c r="C10707" s="9" t="s">
        <v>3</v>
      </c>
      <c r="D10707" s="9" t="s">
        <v>37</v>
      </c>
      <c r="E10707" s="9" t="s">
        <v>38</v>
      </c>
      <c r="F10707" s="9">
        <v>2016</v>
      </c>
      <c r="G10707" s="9">
        <v>7</v>
      </c>
      <c r="H10707" s="9">
        <v>22.464510000000001</v>
      </c>
      <c r="I10707" s="9">
        <v>24.49933</v>
      </c>
      <c r="J10707" s="9">
        <v>23.700579999999999</v>
      </c>
      <c r="K10707" s="9">
        <v>25.17428</v>
      </c>
      <c r="L10707" s="9">
        <v>30.152259999999998</v>
      </c>
      <c r="M10707" s="9">
        <v>33.409880000000001</v>
      </c>
      <c r="N10707" s="9">
        <v>41.411119999999997</v>
      </c>
      <c r="O10707" s="9">
        <v>38.105809999999998</v>
      </c>
      <c r="P10707" s="9">
        <v>49.170279999999998</v>
      </c>
      <c r="Q10707" s="9">
        <v>57.387410000000003</v>
      </c>
      <c r="R10707" s="9">
        <v>52.572069999999997</v>
      </c>
      <c r="S10707" s="9">
        <v>44.574890000000003</v>
      </c>
      <c r="T10707" s="9">
        <v>48.95129</v>
      </c>
      <c r="U10707" s="9">
        <v>50.802869999999999</v>
      </c>
      <c r="V10707" s="9">
        <v>50.802869999999999</v>
      </c>
      <c r="W10707" s="9">
        <v>49.041559999999997</v>
      </c>
      <c r="X10707" s="9">
        <v>38.21743</v>
      </c>
      <c r="Y10707" s="9">
        <v>22.43234</v>
      </c>
      <c r="Z10707" s="9">
        <v>20.624230000000001</v>
      </c>
      <c r="AA10707" s="9">
        <v>23.418489999999998</v>
      </c>
      <c r="AB10707" s="9">
        <v>24.056930000000001</v>
      </c>
      <c r="AC10707" s="9">
        <v>24.32921</v>
      </c>
      <c r="AD10707" s="9">
        <v>23.39095</v>
      </c>
      <c r="AE10707" s="9">
        <v>23.39095</v>
      </c>
      <c r="AF10707" s="9">
        <v>42.259419999999999</v>
      </c>
      <c r="AG10707" s="9">
        <v>22.96039</v>
      </c>
      <c r="AH10707" s="9">
        <v>23.824459999999998</v>
      </c>
      <c r="AI10707" s="9">
        <v>23.731390000000001</v>
      </c>
      <c r="AJ10707" s="9">
        <v>24.37255</v>
      </c>
      <c r="AK10707" s="9">
        <v>31.75367</v>
      </c>
      <c r="AL10707" s="9">
        <v>37.99597</v>
      </c>
      <c r="AM10707" s="9">
        <v>37.796720000000001</v>
      </c>
      <c r="AN10707" s="9">
        <v>41.514560000000003</v>
      </c>
      <c r="AO10707" s="9">
        <v>43.99015</v>
      </c>
      <c r="AP10707" s="9">
        <v>50.104610000000001</v>
      </c>
      <c r="AQ10707" s="9">
        <v>49.775300000000001</v>
      </c>
      <c r="AR10707" s="9">
        <v>45.97242</v>
      </c>
      <c r="AS10707" s="9">
        <v>45.996519999999997</v>
      </c>
      <c r="AT10707" s="9">
        <v>47.132129999999997</v>
      </c>
      <c r="AU10707" s="9">
        <v>47.132129999999997</v>
      </c>
      <c r="AV10707" s="9">
        <v>43.63044</v>
      </c>
      <c r="AW10707" s="9">
        <v>39.090769999999999</v>
      </c>
      <c r="AX10707" s="9">
        <v>30.15166</v>
      </c>
      <c r="AY10707" s="9">
        <v>23.752189999999999</v>
      </c>
      <c r="AZ10707" s="9">
        <v>22.7303</v>
      </c>
      <c r="BA10707" s="9">
        <v>23.428339999999999</v>
      </c>
      <c r="BB10707" s="9">
        <v>23.223230000000001</v>
      </c>
      <c r="BC10707" s="9">
        <v>23.218810000000001</v>
      </c>
      <c r="BD10707" s="9">
        <v>23.218810000000001</v>
      </c>
      <c r="BE10707" s="9">
        <v>41.427430000000001</v>
      </c>
      <c r="BF10707" s="33">
        <v>73.75</v>
      </c>
      <c r="BG10707" s="33">
        <v>72</v>
      </c>
      <c r="BH10707" s="33">
        <v>71.75</v>
      </c>
      <c r="BI10707" s="33">
        <v>69.625</v>
      </c>
      <c r="BJ10707" s="33">
        <v>67.875</v>
      </c>
      <c r="BK10707" s="33">
        <v>66.875</v>
      </c>
      <c r="BL10707" s="33">
        <v>68.375</v>
      </c>
      <c r="BM10707" s="33">
        <v>73.125</v>
      </c>
      <c r="BN10707" s="33">
        <v>77.875</v>
      </c>
      <c r="BO10707" s="33">
        <v>82</v>
      </c>
      <c r="BP10707" s="33">
        <v>86.5</v>
      </c>
      <c r="BQ10707" s="33">
        <v>90.625</v>
      </c>
      <c r="BR10707" s="33">
        <v>94</v>
      </c>
      <c r="BS10707" s="33">
        <v>96.75</v>
      </c>
      <c r="BT10707" s="33">
        <v>99</v>
      </c>
      <c r="BU10707" s="33">
        <v>100.25</v>
      </c>
      <c r="BV10707" s="33">
        <v>100.625</v>
      </c>
      <c r="BW10707" s="33">
        <v>101.625</v>
      </c>
      <c r="BX10707" s="33">
        <v>102.125</v>
      </c>
      <c r="BY10707" s="33">
        <v>98</v>
      </c>
      <c r="BZ10707" s="33">
        <v>90.25</v>
      </c>
      <c r="CA10707" s="33">
        <v>83.75</v>
      </c>
      <c r="CB10707" s="33">
        <v>79.875</v>
      </c>
      <c r="CC10707" s="33">
        <v>78.375</v>
      </c>
      <c r="CD10707" s="9">
        <v>4.1458190000000004</v>
      </c>
      <c r="CE10707" s="9">
        <v>3.8161100000000001</v>
      </c>
      <c r="CF10707" s="9">
        <v>3.8304879999999999</v>
      </c>
      <c r="CG10707" s="9">
        <v>4.0366629999999999</v>
      </c>
      <c r="CH10707" s="9">
        <v>6.5873340000000002</v>
      </c>
      <c r="CI10707" s="9">
        <v>11.037890000000001</v>
      </c>
      <c r="CJ10707" s="9">
        <v>6.6569019999999997</v>
      </c>
      <c r="CK10707" s="9">
        <v>12.18777</v>
      </c>
      <c r="CL10707" s="9">
        <v>18.160630000000001</v>
      </c>
      <c r="CM10707" s="9">
        <v>43.280189999999997</v>
      </c>
      <c r="CN10707" s="9">
        <v>38.339919999999999</v>
      </c>
      <c r="CO10707" s="9">
        <v>34.103729999999999</v>
      </c>
      <c r="CP10707" s="9">
        <v>37.983469999999997</v>
      </c>
      <c r="CQ10707" s="9">
        <v>35.14376</v>
      </c>
      <c r="CR10707" s="9">
        <v>35.14376</v>
      </c>
      <c r="CS10707" s="9">
        <v>38.671570000000003</v>
      </c>
      <c r="CT10707" s="9">
        <v>47.165140000000001</v>
      </c>
      <c r="CU10707" s="9">
        <v>30.09234</v>
      </c>
      <c r="CV10707" s="9">
        <v>10.08774</v>
      </c>
      <c r="CW10707" s="9">
        <v>5.6475299999999997</v>
      </c>
      <c r="CX10707" s="9">
        <v>4.2772480000000002</v>
      </c>
      <c r="CY10707" s="9">
        <v>3.8825090000000002</v>
      </c>
      <c r="CZ10707" s="9">
        <v>3.778969</v>
      </c>
      <c r="DA10707" s="9">
        <v>3.778969</v>
      </c>
      <c r="DB10707" s="9">
        <v>22.74614</v>
      </c>
      <c r="DC10707" s="9">
        <v>30.95814</v>
      </c>
      <c r="DD10707" s="9">
        <v>0</v>
      </c>
    </row>
    <row r="10708" spans="1:108" x14ac:dyDescent="0.25">
      <c r="A10708" s="9" t="s">
        <v>42</v>
      </c>
      <c r="B10708" s="9" t="s">
        <v>31</v>
      </c>
      <c r="C10708" s="9" t="s">
        <v>3</v>
      </c>
      <c r="D10708" s="9" t="s">
        <v>37</v>
      </c>
      <c r="E10708" s="9" t="s">
        <v>38</v>
      </c>
      <c r="F10708" s="9">
        <v>2016</v>
      </c>
      <c r="G10708" s="9">
        <v>8</v>
      </c>
      <c r="H10708" s="9"/>
      <c r="BF10708" s="33">
        <v>75.375</v>
      </c>
      <c r="BG10708" s="33">
        <v>72.875</v>
      </c>
      <c r="BH10708" s="33">
        <v>71.125</v>
      </c>
      <c r="BI10708" s="33">
        <v>69.5</v>
      </c>
      <c r="BJ10708" s="33">
        <v>68.375</v>
      </c>
      <c r="BK10708" s="33">
        <v>67</v>
      </c>
      <c r="BL10708" s="33">
        <v>67.25</v>
      </c>
      <c r="BM10708" s="33">
        <v>71.5</v>
      </c>
      <c r="BN10708" s="33">
        <v>76.75</v>
      </c>
      <c r="BO10708" s="33">
        <v>80.875</v>
      </c>
      <c r="BP10708" s="33">
        <v>85.625</v>
      </c>
      <c r="BQ10708" s="33">
        <v>89.875</v>
      </c>
      <c r="BR10708" s="33">
        <v>93.25</v>
      </c>
      <c r="BS10708" s="33">
        <v>95.125</v>
      </c>
      <c r="BT10708" s="33">
        <v>96.125</v>
      </c>
      <c r="BU10708" s="33">
        <v>97</v>
      </c>
      <c r="BV10708" s="33">
        <v>96.75</v>
      </c>
      <c r="BW10708" s="33">
        <v>97.625</v>
      </c>
      <c r="BX10708" s="33">
        <v>97.125</v>
      </c>
      <c r="BY10708" s="33">
        <v>93</v>
      </c>
      <c r="BZ10708" s="33">
        <v>87</v>
      </c>
      <c r="CA10708" s="33">
        <v>83.25</v>
      </c>
      <c r="CB10708" s="33">
        <v>80</v>
      </c>
      <c r="CC10708" s="33">
        <v>77.625</v>
      </c>
      <c r="DC10708" s="9">
        <v>30.95814</v>
      </c>
      <c r="DD10708" s="9">
        <v>0</v>
      </c>
    </row>
    <row r="10709" spans="1:108" x14ac:dyDescent="0.25">
      <c r="A10709" s="9" t="s">
        <v>42</v>
      </c>
      <c r="B10709" s="9" t="s">
        <v>31</v>
      </c>
      <c r="C10709" s="9" t="s">
        <v>3</v>
      </c>
      <c r="D10709" s="9" t="s">
        <v>37</v>
      </c>
      <c r="E10709" s="9" t="s">
        <v>38</v>
      </c>
      <c r="F10709" s="9">
        <v>2016</v>
      </c>
      <c r="G10709" s="9">
        <v>9</v>
      </c>
      <c r="H10709" s="9"/>
      <c r="BF10709" s="33">
        <v>72.75</v>
      </c>
      <c r="BG10709" s="33">
        <v>70.25</v>
      </c>
      <c r="BH10709" s="33">
        <v>68.625</v>
      </c>
      <c r="BI10709" s="33">
        <v>67.25</v>
      </c>
      <c r="BJ10709" s="33">
        <v>65.875</v>
      </c>
      <c r="BK10709" s="33">
        <v>64.875</v>
      </c>
      <c r="BL10709" s="33">
        <v>63.25</v>
      </c>
      <c r="BM10709" s="33">
        <v>65.875</v>
      </c>
      <c r="BN10709" s="33">
        <v>72.75</v>
      </c>
      <c r="BO10709" s="33">
        <v>77.75</v>
      </c>
      <c r="BP10709" s="33">
        <v>83.25</v>
      </c>
      <c r="BQ10709" s="33">
        <v>87.25</v>
      </c>
      <c r="BR10709" s="33">
        <v>90.5</v>
      </c>
      <c r="BS10709" s="33">
        <v>94</v>
      </c>
      <c r="BT10709" s="33">
        <v>97.125</v>
      </c>
      <c r="BU10709" s="33">
        <v>99.25</v>
      </c>
      <c r="BV10709" s="33">
        <v>100.25</v>
      </c>
      <c r="BW10709" s="33">
        <v>99.375</v>
      </c>
      <c r="BX10709" s="33">
        <v>95.75</v>
      </c>
      <c r="BY10709" s="33">
        <v>87</v>
      </c>
      <c r="BZ10709" s="33">
        <v>81</v>
      </c>
      <c r="CA10709" s="33">
        <v>78.25</v>
      </c>
      <c r="CB10709" s="33">
        <v>74.875</v>
      </c>
      <c r="CC10709" s="33">
        <v>74.375</v>
      </c>
      <c r="DC10709" s="9">
        <v>30.95814</v>
      </c>
      <c r="DD10709" s="9">
        <v>0</v>
      </c>
    </row>
    <row r="10710" spans="1:108" x14ac:dyDescent="0.25">
      <c r="A10710" s="9" t="s">
        <v>42</v>
      </c>
      <c r="B10710" s="9" t="s">
        <v>31</v>
      </c>
      <c r="C10710" s="9" t="s">
        <v>3</v>
      </c>
      <c r="D10710" s="9" t="s">
        <v>37</v>
      </c>
      <c r="E10710" s="9" t="s">
        <v>38</v>
      </c>
      <c r="F10710" s="9">
        <v>2016</v>
      </c>
      <c r="G10710" s="9">
        <v>10</v>
      </c>
      <c r="H10710" s="9"/>
      <c r="BF10710" s="33">
        <v>64.125</v>
      </c>
      <c r="BG10710" s="33">
        <v>63.625</v>
      </c>
      <c r="BH10710" s="33">
        <v>61.75</v>
      </c>
      <c r="BI10710" s="33">
        <v>60</v>
      </c>
      <c r="BJ10710" s="33">
        <v>59.125</v>
      </c>
      <c r="BK10710" s="33">
        <v>58.875</v>
      </c>
      <c r="BL10710" s="33">
        <v>57.25</v>
      </c>
      <c r="BM10710" s="33">
        <v>57.625</v>
      </c>
      <c r="BN10710" s="33">
        <v>61.25</v>
      </c>
      <c r="BO10710" s="33">
        <v>67.375</v>
      </c>
      <c r="BP10710" s="33">
        <v>72.625</v>
      </c>
      <c r="BQ10710" s="33">
        <v>76.25</v>
      </c>
      <c r="BR10710" s="33">
        <v>80.25</v>
      </c>
      <c r="BS10710" s="33">
        <v>83.625</v>
      </c>
      <c r="BT10710" s="33">
        <v>86.25</v>
      </c>
      <c r="BU10710" s="33">
        <v>87.125</v>
      </c>
      <c r="BV10710" s="33">
        <v>86.375</v>
      </c>
      <c r="BW10710" s="33">
        <v>84.5</v>
      </c>
      <c r="BX10710" s="33">
        <v>79</v>
      </c>
      <c r="BY10710" s="33">
        <v>73.625</v>
      </c>
      <c r="BZ10710" s="33">
        <v>69.625</v>
      </c>
      <c r="CA10710" s="33">
        <v>66.875</v>
      </c>
      <c r="CB10710" s="33">
        <v>65.875</v>
      </c>
      <c r="CC10710" s="33">
        <v>64.25</v>
      </c>
      <c r="DC10710" s="9">
        <v>30.95814</v>
      </c>
      <c r="DD10710" s="9">
        <v>0</v>
      </c>
    </row>
    <row r="10711" spans="1:108" x14ac:dyDescent="0.25">
      <c r="A10711" s="9" t="s">
        <v>42</v>
      </c>
      <c r="B10711" s="9" t="s">
        <v>31</v>
      </c>
      <c r="C10711" s="9" t="s">
        <v>3</v>
      </c>
      <c r="D10711" s="9" t="s">
        <v>37</v>
      </c>
      <c r="E10711" s="9" t="s">
        <v>38</v>
      </c>
      <c r="F10711" s="9">
        <v>2017</v>
      </c>
      <c r="G10711" s="9">
        <v>5</v>
      </c>
      <c r="H10711" s="9"/>
      <c r="BF10711" s="33">
        <v>67.25</v>
      </c>
      <c r="BG10711" s="33">
        <v>66.5</v>
      </c>
      <c r="BH10711" s="33">
        <v>64.875</v>
      </c>
      <c r="BI10711" s="33">
        <v>63.875</v>
      </c>
      <c r="BJ10711" s="33">
        <v>62.375</v>
      </c>
      <c r="BK10711" s="33">
        <v>61.25</v>
      </c>
      <c r="BL10711" s="33">
        <v>62.5</v>
      </c>
      <c r="BM10711" s="33">
        <v>66.875</v>
      </c>
      <c r="BN10711" s="33">
        <v>71.5</v>
      </c>
      <c r="BO10711" s="33">
        <v>76.125</v>
      </c>
      <c r="BP10711" s="33">
        <v>79.875</v>
      </c>
      <c r="BQ10711" s="33">
        <v>83</v>
      </c>
      <c r="BR10711" s="33">
        <v>86.25</v>
      </c>
      <c r="BS10711" s="33">
        <v>88.5</v>
      </c>
      <c r="BT10711" s="33">
        <v>90.375</v>
      </c>
      <c r="BU10711" s="33">
        <v>92</v>
      </c>
      <c r="BV10711" s="33">
        <v>93.25</v>
      </c>
      <c r="BW10711" s="33">
        <v>93.75</v>
      </c>
      <c r="BX10711" s="33">
        <v>92.625</v>
      </c>
      <c r="BY10711" s="33">
        <v>87.875</v>
      </c>
      <c r="BZ10711" s="33">
        <v>81.375</v>
      </c>
      <c r="CA10711" s="33">
        <v>77</v>
      </c>
      <c r="CB10711" s="33">
        <v>73</v>
      </c>
      <c r="CC10711" s="33">
        <v>71.25</v>
      </c>
      <c r="DC10711" s="9">
        <v>30.95814</v>
      </c>
      <c r="DD10711" s="9">
        <v>0</v>
      </c>
    </row>
    <row r="10712" spans="1:108" x14ac:dyDescent="0.25">
      <c r="A10712" s="9" t="s">
        <v>42</v>
      </c>
      <c r="B10712" s="9" t="s">
        <v>31</v>
      </c>
      <c r="C10712" s="9" t="s">
        <v>3</v>
      </c>
      <c r="D10712" s="9" t="s">
        <v>37</v>
      </c>
      <c r="E10712" s="9" t="s">
        <v>38</v>
      </c>
      <c r="F10712" s="9">
        <v>2017</v>
      </c>
      <c r="G10712" s="9">
        <v>6</v>
      </c>
      <c r="H10712" s="9"/>
      <c r="BF10712" s="33">
        <v>75.875</v>
      </c>
      <c r="BG10712" s="33">
        <v>74.375</v>
      </c>
      <c r="BH10712" s="33">
        <v>72.75</v>
      </c>
      <c r="BI10712" s="33">
        <v>71.25</v>
      </c>
      <c r="BJ10712" s="33">
        <v>71.375</v>
      </c>
      <c r="BK10712" s="33">
        <v>70.5</v>
      </c>
      <c r="BL10712" s="33">
        <v>71.25</v>
      </c>
      <c r="BM10712" s="33">
        <v>75.625</v>
      </c>
      <c r="BN10712" s="33">
        <v>79.875</v>
      </c>
      <c r="BO10712" s="33">
        <v>83.25</v>
      </c>
      <c r="BP10712" s="33">
        <v>86.875</v>
      </c>
      <c r="BQ10712" s="33">
        <v>90.75</v>
      </c>
      <c r="BR10712" s="33">
        <v>93.375</v>
      </c>
      <c r="BS10712" s="33">
        <v>96.375</v>
      </c>
      <c r="BT10712" s="33">
        <v>98.75</v>
      </c>
      <c r="BU10712" s="33">
        <v>101.5</v>
      </c>
      <c r="BV10712" s="33">
        <v>102.75</v>
      </c>
      <c r="BW10712" s="33">
        <v>102.25</v>
      </c>
      <c r="BX10712" s="33">
        <v>101.5</v>
      </c>
      <c r="BY10712" s="33">
        <v>97.375</v>
      </c>
      <c r="BZ10712" s="33">
        <v>90.625</v>
      </c>
      <c r="CA10712" s="33">
        <v>85</v>
      </c>
      <c r="CB10712" s="33">
        <v>81.375</v>
      </c>
      <c r="CC10712" s="33">
        <v>79</v>
      </c>
      <c r="DC10712" s="9">
        <v>30.95814</v>
      </c>
      <c r="DD10712" s="9">
        <v>0</v>
      </c>
    </row>
    <row r="10713" spans="1:108" x14ac:dyDescent="0.25">
      <c r="A10713" s="9" t="s">
        <v>42</v>
      </c>
      <c r="B10713" s="9" t="s">
        <v>31</v>
      </c>
      <c r="C10713" s="9" t="s">
        <v>3</v>
      </c>
      <c r="D10713" s="9" t="s">
        <v>37</v>
      </c>
      <c r="E10713" s="9" t="s">
        <v>38</v>
      </c>
      <c r="F10713" s="9">
        <v>2017</v>
      </c>
      <c r="G10713" s="9">
        <v>7</v>
      </c>
      <c r="H10713" s="9">
        <v>22.289090000000002</v>
      </c>
      <c r="I10713" s="9">
        <v>24.21996</v>
      </c>
      <c r="J10713" s="9">
        <v>23.562470000000001</v>
      </c>
      <c r="K10713" s="9">
        <v>24.87772</v>
      </c>
      <c r="L10713" s="9">
        <v>30.087230000000002</v>
      </c>
      <c r="M10713" s="9">
        <v>33.480119999999999</v>
      </c>
      <c r="N10713" s="9">
        <v>41.39819</v>
      </c>
      <c r="O10713" s="9">
        <v>38.456670000000003</v>
      </c>
      <c r="P10713" s="9">
        <v>49.12368</v>
      </c>
      <c r="Q10713" s="9">
        <v>57.180869999999999</v>
      </c>
      <c r="R10713" s="9">
        <v>52.377800000000001</v>
      </c>
      <c r="S10713" s="9">
        <v>44.843150000000001</v>
      </c>
      <c r="T10713" s="9">
        <v>48.858229999999999</v>
      </c>
      <c r="U10713" s="9">
        <v>51.033729999999998</v>
      </c>
      <c r="V10713" s="9">
        <v>51.033729999999998</v>
      </c>
      <c r="W10713" s="9">
        <v>49.624299999999998</v>
      </c>
      <c r="X10713" s="9">
        <v>38.714680000000001</v>
      </c>
      <c r="Y10713" s="9">
        <v>22.434909999999999</v>
      </c>
      <c r="Z10713" s="9">
        <v>20.464860000000002</v>
      </c>
      <c r="AA10713" s="9">
        <v>23.42043</v>
      </c>
      <c r="AB10713" s="9">
        <v>24.137920000000001</v>
      </c>
      <c r="AC10713" s="9">
        <v>24.219889999999999</v>
      </c>
      <c r="AD10713" s="9">
        <v>23.33858</v>
      </c>
      <c r="AE10713" s="9">
        <v>23.33858</v>
      </c>
      <c r="AF10713" s="9">
        <v>42.568269999999998</v>
      </c>
      <c r="AG10713" s="9">
        <v>22.784980000000001</v>
      </c>
      <c r="AH10713" s="9">
        <v>23.545100000000001</v>
      </c>
      <c r="AI10713" s="9">
        <v>23.59327</v>
      </c>
      <c r="AJ10713" s="9">
        <v>24.075990000000001</v>
      </c>
      <c r="AK10713" s="9">
        <v>31.688649999999999</v>
      </c>
      <c r="AL10713" s="9">
        <v>38.066220000000001</v>
      </c>
      <c r="AM10713" s="9">
        <v>37.783790000000003</v>
      </c>
      <c r="AN10713" s="9">
        <v>41.865409999999997</v>
      </c>
      <c r="AO10713" s="9">
        <v>43.943570000000001</v>
      </c>
      <c r="AP10713" s="9">
        <v>49.89808</v>
      </c>
      <c r="AQ10713" s="9">
        <v>49.581029999999998</v>
      </c>
      <c r="AR10713" s="9">
        <v>46.240679999999998</v>
      </c>
      <c r="AS10713" s="9">
        <v>45.903460000000003</v>
      </c>
      <c r="AT10713" s="9">
        <v>47.362990000000003</v>
      </c>
      <c r="AU10713" s="9">
        <v>47.362990000000003</v>
      </c>
      <c r="AV10713" s="9">
        <v>44.213180000000001</v>
      </c>
      <c r="AW10713" s="9">
        <v>39.58802</v>
      </c>
      <c r="AX10713" s="9">
        <v>30.154229999999998</v>
      </c>
      <c r="AY10713" s="9">
        <v>23.59282</v>
      </c>
      <c r="AZ10713" s="9">
        <v>22.732240000000001</v>
      </c>
      <c r="BA10713" s="9">
        <v>23.509329999999999</v>
      </c>
      <c r="BB10713" s="9">
        <v>23.113910000000001</v>
      </c>
      <c r="BC10713" s="9">
        <v>23.166440000000001</v>
      </c>
      <c r="BD10713" s="9">
        <v>23.166440000000001</v>
      </c>
      <c r="BE10713" s="9">
        <v>41.736280000000001</v>
      </c>
      <c r="BF10713" s="33">
        <v>73.75</v>
      </c>
      <c r="BG10713" s="33">
        <v>72</v>
      </c>
      <c r="BH10713" s="33">
        <v>71.75</v>
      </c>
      <c r="BI10713" s="33">
        <v>69.625</v>
      </c>
      <c r="BJ10713" s="33">
        <v>67.875</v>
      </c>
      <c r="BK10713" s="33">
        <v>66.875</v>
      </c>
      <c r="BL10713" s="33">
        <v>68.375</v>
      </c>
      <c r="BM10713" s="33">
        <v>73.125</v>
      </c>
      <c r="BN10713" s="33">
        <v>77.875</v>
      </c>
      <c r="BO10713" s="33">
        <v>82</v>
      </c>
      <c r="BP10713" s="33">
        <v>86.5</v>
      </c>
      <c r="BQ10713" s="33">
        <v>90.625</v>
      </c>
      <c r="BR10713" s="33">
        <v>94</v>
      </c>
      <c r="BS10713" s="33">
        <v>96.75</v>
      </c>
      <c r="BT10713" s="33">
        <v>99</v>
      </c>
      <c r="BU10713" s="33">
        <v>100.25</v>
      </c>
      <c r="BV10713" s="33">
        <v>100.625</v>
      </c>
      <c r="BW10713" s="33">
        <v>101.625</v>
      </c>
      <c r="BX10713" s="33">
        <v>102.125</v>
      </c>
      <c r="BY10713" s="33">
        <v>98</v>
      </c>
      <c r="BZ10713" s="33">
        <v>90.25</v>
      </c>
      <c r="CA10713" s="33">
        <v>83.75</v>
      </c>
      <c r="CB10713" s="33">
        <v>79.875</v>
      </c>
      <c r="CC10713" s="33">
        <v>78.375</v>
      </c>
      <c r="CD10713" s="9">
        <v>4.1724959999999998</v>
      </c>
      <c r="CE10713" s="9">
        <v>3.8406669999999998</v>
      </c>
      <c r="CF10713" s="9">
        <v>3.855137</v>
      </c>
      <c r="CG10713" s="9">
        <v>4.0626379999999997</v>
      </c>
      <c r="CH10713" s="9">
        <v>6.6297220000000001</v>
      </c>
      <c r="CI10713" s="9">
        <v>11.108919999999999</v>
      </c>
      <c r="CJ10713" s="9">
        <v>6.699738</v>
      </c>
      <c r="CK10713" s="9">
        <v>12.26619</v>
      </c>
      <c r="CL10713" s="9">
        <v>18.27749</v>
      </c>
      <c r="CM10713" s="9">
        <v>43.558689999999999</v>
      </c>
      <c r="CN10713" s="9">
        <v>38.58663</v>
      </c>
      <c r="CO10713" s="9">
        <v>34.323189999999997</v>
      </c>
      <c r="CP10713" s="9">
        <v>38.227899999999998</v>
      </c>
      <c r="CQ10713" s="9">
        <v>35.369909999999997</v>
      </c>
      <c r="CR10713" s="9">
        <v>35.369909999999997</v>
      </c>
      <c r="CS10713" s="9">
        <v>38.92042</v>
      </c>
      <c r="CT10713" s="9">
        <v>47.468649999999997</v>
      </c>
      <c r="CU10713" s="9">
        <v>30.285979999999999</v>
      </c>
      <c r="CV10713" s="9">
        <v>10.152659999999999</v>
      </c>
      <c r="CW10713" s="9">
        <v>5.6838699999999998</v>
      </c>
      <c r="CX10713" s="9">
        <v>4.3047719999999998</v>
      </c>
      <c r="CY10713" s="9">
        <v>3.907492</v>
      </c>
      <c r="CZ10713" s="9">
        <v>3.8032870000000001</v>
      </c>
      <c r="DA10713" s="9">
        <v>3.8032870000000001</v>
      </c>
      <c r="DB10713" s="9">
        <v>22.892510000000001</v>
      </c>
      <c r="DC10713" s="9">
        <v>30.95814</v>
      </c>
      <c r="DD10713" s="9">
        <v>0</v>
      </c>
    </row>
    <row r="10714" spans="1:108" x14ac:dyDescent="0.25">
      <c r="A10714" s="9" t="s">
        <v>42</v>
      </c>
      <c r="B10714" s="9" t="s">
        <v>31</v>
      </c>
      <c r="C10714" s="9" t="s">
        <v>3</v>
      </c>
      <c r="D10714" s="9" t="s">
        <v>37</v>
      </c>
      <c r="E10714" s="9" t="s">
        <v>38</v>
      </c>
      <c r="F10714" s="9">
        <v>2017</v>
      </c>
      <c r="G10714" s="9">
        <v>8</v>
      </c>
      <c r="H10714" s="9"/>
      <c r="BF10714" s="33">
        <v>75.375</v>
      </c>
      <c r="BG10714" s="33">
        <v>72.875</v>
      </c>
      <c r="BH10714" s="33">
        <v>71.125</v>
      </c>
      <c r="BI10714" s="33">
        <v>69.5</v>
      </c>
      <c r="BJ10714" s="33">
        <v>68.375</v>
      </c>
      <c r="BK10714" s="33">
        <v>67</v>
      </c>
      <c r="BL10714" s="33">
        <v>67.25</v>
      </c>
      <c r="BM10714" s="33">
        <v>71.5</v>
      </c>
      <c r="BN10714" s="33">
        <v>76.75</v>
      </c>
      <c r="BO10714" s="33">
        <v>80.875</v>
      </c>
      <c r="BP10714" s="33">
        <v>85.625</v>
      </c>
      <c r="BQ10714" s="33">
        <v>89.875</v>
      </c>
      <c r="BR10714" s="33">
        <v>93.25</v>
      </c>
      <c r="BS10714" s="33">
        <v>95.125</v>
      </c>
      <c r="BT10714" s="33">
        <v>96.125</v>
      </c>
      <c r="BU10714" s="33">
        <v>97</v>
      </c>
      <c r="BV10714" s="33">
        <v>96.75</v>
      </c>
      <c r="BW10714" s="33">
        <v>97.625</v>
      </c>
      <c r="BX10714" s="33">
        <v>97.125</v>
      </c>
      <c r="BY10714" s="33">
        <v>93</v>
      </c>
      <c r="BZ10714" s="33">
        <v>87</v>
      </c>
      <c r="CA10714" s="33">
        <v>83.25</v>
      </c>
      <c r="CB10714" s="33">
        <v>80</v>
      </c>
      <c r="CC10714" s="33">
        <v>77.625</v>
      </c>
      <c r="DC10714" s="9">
        <v>30.95814</v>
      </c>
      <c r="DD10714" s="9">
        <v>0</v>
      </c>
    </row>
    <row r="10715" spans="1:108" x14ac:dyDescent="0.25">
      <c r="A10715" s="9" t="s">
        <v>42</v>
      </c>
      <c r="B10715" s="9" t="s">
        <v>31</v>
      </c>
      <c r="C10715" s="9" t="s">
        <v>3</v>
      </c>
      <c r="D10715" s="9" t="s">
        <v>37</v>
      </c>
      <c r="E10715" s="9" t="s">
        <v>38</v>
      </c>
      <c r="F10715" s="9">
        <v>2017</v>
      </c>
      <c r="G10715" s="9">
        <v>9</v>
      </c>
      <c r="H10715" s="9"/>
      <c r="BF10715" s="33">
        <v>72.75</v>
      </c>
      <c r="BG10715" s="33">
        <v>70.25</v>
      </c>
      <c r="BH10715" s="33">
        <v>68.625</v>
      </c>
      <c r="BI10715" s="33">
        <v>67.25</v>
      </c>
      <c r="BJ10715" s="33">
        <v>65.875</v>
      </c>
      <c r="BK10715" s="33">
        <v>64.875</v>
      </c>
      <c r="BL10715" s="33">
        <v>63.25</v>
      </c>
      <c r="BM10715" s="33">
        <v>65.875</v>
      </c>
      <c r="BN10715" s="33">
        <v>72.75</v>
      </c>
      <c r="BO10715" s="33">
        <v>77.75</v>
      </c>
      <c r="BP10715" s="33">
        <v>83.25</v>
      </c>
      <c r="BQ10715" s="33">
        <v>87.25</v>
      </c>
      <c r="BR10715" s="33">
        <v>90.5</v>
      </c>
      <c r="BS10715" s="33">
        <v>94</v>
      </c>
      <c r="BT10715" s="33">
        <v>97.125</v>
      </c>
      <c r="BU10715" s="33">
        <v>99.25</v>
      </c>
      <c r="BV10715" s="33">
        <v>100.25</v>
      </c>
      <c r="BW10715" s="33">
        <v>99.375</v>
      </c>
      <c r="BX10715" s="33">
        <v>95.75</v>
      </c>
      <c r="BY10715" s="33">
        <v>87</v>
      </c>
      <c r="BZ10715" s="33">
        <v>81</v>
      </c>
      <c r="CA10715" s="33">
        <v>78.25</v>
      </c>
      <c r="CB10715" s="33">
        <v>74.875</v>
      </c>
      <c r="CC10715" s="33">
        <v>74.375</v>
      </c>
      <c r="DC10715" s="9">
        <v>30.95814</v>
      </c>
      <c r="DD10715" s="9">
        <v>0</v>
      </c>
    </row>
    <row r="10716" spans="1:108" x14ac:dyDescent="0.25">
      <c r="A10716" s="9" t="s">
        <v>42</v>
      </c>
      <c r="B10716" s="9" t="s">
        <v>31</v>
      </c>
      <c r="C10716" s="9" t="s">
        <v>3</v>
      </c>
      <c r="D10716" s="9" t="s">
        <v>37</v>
      </c>
      <c r="E10716" s="9" t="s">
        <v>38</v>
      </c>
      <c r="F10716" s="9">
        <v>2017</v>
      </c>
      <c r="G10716" s="9">
        <v>10</v>
      </c>
      <c r="H10716" s="9"/>
      <c r="BF10716" s="33">
        <v>64.125</v>
      </c>
      <c r="BG10716" s="33">
        <v>63.625</v>
      </c>
      <c r="BH10716" s="33">
        <v>61.75</v>
      </c>
      <c r="BI10716" s="33">
        <v>60</v>
      </c>
      <c r="BJ10716" s="33">
        <v>59.125</v>
      </c>
      <c r="BK10716" s="33">
        <v>58.875</v>
      </c>
      <c r="BL10716" s="33">
        <v>57.25</v>
      </c>
      <c r="BM10716" s="33">
        <v>57.625</v>
      </c>
      <c r="BN10716" s="33">
        <v>61.25</v>
      </c>
      <c r="BO10716" s="33">
        <v>67.375</v>
      </c>
      <c r="BP10716" s="33">
        <v>72.625</v>
      </c>
      <c r="BQ10716" s="33">
        <v>76.25</v>
      </c>
      <c r="BR10716" s="33">
        <v>80.25</v>
      </c>
      <c r="BS10716" s="33">
        <v>83.625</v>
      </c>
      <c r="BT10716" s="33">
        <v>86.25</v>
      </c>
      <c r="BU10716" s="33">
        <v>87.125</v>
      </c>
      <c r="BV10716" s="33">
        <v>86.375</v>
      </c>
      <c r="BW10716" s="33">
        <v>84.5</v>
      </c>
      <c r="BX10716" s="33">
        <v>79</v>
      </c>
      <c r="BY10716" s="33">
        <v>73.625</v>
      </c>
      <c r="BZ10716" s="33">
        <v>69.625</v>
      </c>
      <c r="CA10716" s="33">
        <v>66.875</v>
      </c>
      <c r="CB10716" s="33">
        <v>65.875</v>
      </c>
      <c r="CC10716" s="33">
        <v>64.25</v>
      </c>
      <c r="DC10716" s="9">
        <v>30.95814</v>
      </c>
      <c r="DD10716" s="9">
        <v>0</v>
      </c>
    </row>
    <row r="10717" spans="1:108" x14ac:dyDescent="0.25">
      <c r="A10717" s="9" t="s">
        <v>42</v>
      </c>
      <c r="B10717" s="9" t="s">
        <v>31</v>
      </c>
      <c r="C10717" s="9" t="s">
        <v>3</v>
      </c>
      <c r="D10717" s="9" t="s">
        <v>37</v>
      </c>
      <c r="E10717" s="9" t="s">
        <v>38</v>
      </c>
      <c r="F10717" s="9">
        <v>2018</v>
      </c>
      <c r="G10717" s="9">
        <v>5</v>
      </c>
      <c r="H10717" s="9"/>
      <c r="BF10717" s="33">
        <v>67.25</v>
      </c>
      <c r="BG10717" s="33">
        <v>66.5</v>
      </c>
      <c r="BH10717" s="33">
        <v>64.875</v>
      </c>
      <c r="BI10717" s="33">
        <v>63.875</v>
      </c>
      <c r="BJ10717" s="33">
        <v>62.375</v>
      </c>
      <c r="BK10717" s="33">
        <v>61.25</v>
      </c>
      <c r="BL10717" s="33">
        <v>62.5</v>
      </c>
      <c r="BM10717" s="33">
        <v>66.875</v>
      </c>
      <c r="BN10717" s="33">
        <v>71.5</v>
      </c>
      <c r="BO10717" s="33">
        <v>76.125</v>
      </c>
      <c r="BP10717" s="33">
        <v>79.875</v>
      </c>
      <c r="BQ10717" s="33">
        <v>83</v>
      </c>
      <c r="BR10717" s="33">
        <v>86.25</v>
      </c>
      <c r="BS10717" s="33">
        <v>88.5</v>
      </c>
      <c r="BT10717" s="33">
        <v>90.375</v>
      </c>
      <c r="BU10717" s="33">
        <v>92</v>
      </c>
      <c r="BV10717" s="33">
        <v>93.25</v>
      </c>
      <c r="BW10717" s="33">
        <v>93.75</v>
      </c>
      <c r="BX10717" s="33">
        <v>92.625</v>
      </c>
      <c r="BY10717" s="33">
        <v>87.875</v>
      </c>
      <c r="BZ10717" s="33">
        <v>81.375</v>
      </c>
      <c r="CA10717" s="33">
        <v>77</v>
      </c>
      <c r="CB10717" s="33">
        <v>73</v>
      </c>
      <c r="CC10717" s="33">
        <v>71.25</v>
      </c>
      <c r="DC10717" s="9">
        <v>30.95814</v>
      </c>
      <c r="DD10717" s="9">
        <v>0</v>
      </c>
    </row>
    <row r="10718" spans="1:108" x14ac:dyDescent="0.25">
      <c r="A10718" s="9" t="s">
        <v>42</v>
      </c>
      <c r="B10718" s="9" t="s">
        <v>31</v>
      </c>
      <c r="C10718" s="9" t="s">
        <v>3</v>
      </c>
      <c r="D10718" s="9" t="s">
        <v>37</v>
      </c>
      <c r="E10718" s="9" t="s">
        <v>38</v>
      </c>
      <c r="F10718" s="9">
        <v>2018</v>
      </c>
      <c r="G10718" s="9">
        <v>6</v>
      </c>
      <c r="H10718" s="9"/>
      <c r="BF10718" s="33">
        <v>75.875</v>
      </c>
      <c r="BG10718" s="33">
        <v>74.375</v>
      </c>
      <c r="BH10718" s="33">
        <v>72.75</v>
      </c>
      <c r="BI10718" s="33">
        <v>71.25</v>
      </c>
      <c r="BJ10718" s="33">
        <v>71.375</v>
      </c>
      <c r="BK10718" s="33">
        <v>70.5</v>
      </c>
      <c r="BL10718" s="33">
        <v>71.25</v>
      </c>
      <c r="BM10718" s="33">
        <v>75.625</v>
      </c>
      <c r="BN10718" s="33">
        <v>79.875</v>
      </c>
      <c r="BO10718" s="33">
        <v>83.25</v>
      </c>
      <c r="BP10718" s="33">
        <v>86.875</v>
      </c>
      <c r="BQ10718" s="33">
        <v>90.75</v>
      </c>
      <c r="BR10718" s="33">
        <v>93.375</v>
      </c>
      <c r="BS10718" s="33">
        <v>96.375</v>
      </c>
      <c r="BT10718" s="33">
        <v>98.75</v>
      </c>
      <c r="BU10718" s="33">
        <v>101.5</v>
      </c>
      <c r="BV10718" s="33">
        <v>102.75</v>
      </c>
      <c r="BW10718" s="33">
        <v>102.25</v>
      </c>
      <c r="BX10718" s="33">
        <v>101.5</v>
      </c>
      <c r="BY10718" s="33">
        <v>97.375</v>
      </c>
      <c r="BZ10718" s="33">
        <v>90.625</v>
      </c>
      <c r="CA10718" s="33">
        <v>85</v>
      </c>
      <c r="CB10718" s="33">
        <v>81.375</v>
      </c>
      <c r="CC10718" s="33">
        <v>79</v>
      </c>
      <c r="DC10718" s="9">
        <v>30.95814</v>
      </c>
      <c r="DD10718" s="9">
        <v>0</v>
      </c>
    </row>
    <row r="10719" spans="1:108" x14ac:dyDescent="0.25">
      <c r="A10719" s="9" t="s">
        <v>42</v>
      </c>
      <c r="B10719" s="9" t="s">
        <v>31</v>
      </c>
      <c r="C10719" s="9" t="s">
        <v>3</v>
      </c>
      <c r="D10719" s="9" t="s">
        <v>37</v>
      </c>
      <c r="E10719" s="9" t="s">
        <v>38</v>
      </c>
      <c r="F10719" s="9">
        <v>2018</v>
      </c>
      <c r="G10719" s="9">
        <v>7</v>
      </c>
      <c r="H10719" s="9">
        <v>22.293209999999998</v>
      </c>
      <c r="I10719" s="9">
        <v>24.226859999999999</v>
      </c>
      <c r="J10719" s="9">
        <v>23.55659</v>
      </c>
      <c r="K10719" s="9">
        <v>24.894459999999999</v>
      </c>
      <c r="L10719" s="9">
        <v>30.122119999999999</v>
      </c>
      <c r="M10719" s="9">
        <v>33.467829999999999</v>
      </c>
      <c r="N10719" s="9">
        <v>41.375070000000001</v>
      </c>
      <c r="O10719" s="9">
        <v>38.451439999999998</v>
      </c>
      <c r="P10719" s="9">
        <v>49.11271</v>
      </c>
      <c r="Q10719" s="9">
        <v>57.186970000000002</v>
      </c>
      <c r="R10719" s="9">
        <v>52.37079</v>
      </c>
      <c r="S10719" s="9">
        <v>44.82273</v>
      </c>
      <c r="T10719" s="9">
        <v>48.849820000000001</v>
      </c>
      <c r="U10719" s="9">
        <v>51.003360000000001</v>
      </c>
      <c r="V10719" s="9">
        <v>51.003360000000001</v>
      </c>
      <c r="W10719" s="9">
        <v>49.558669999999999</v>
      </c>
      <c r="X10719" s="9">
        <v>38.628860000000003</v>
      </c>
      <c r="Y10719" s="9">
        <v>22.389510000000001</v>
      </c>
      <c r="Z10719" s="9">
        <v>20.454039999999999</v>
      </c>
      <c r="AA10719" s="9">
        <v>23.406420000000001</v>
      </c>
      <c r="AB10719" s="9">
        <v>24.106770000000001</v>
      </c>
      <c r="AC10719" s="9">
        <v>24.19923</v>
      </c>
      <c r="AD10719" s="9">
        <v>23.330390000000001</v>
      </c>
      <c r="AE10719" s="9">
        <v>23.330390000000001</v>
      </c>
      <c r="AF10719" s="9">
        <v>42.516750000000002</v>
      </c>
      <c r="AG10719" s="9">
        <v>22.789100000000001</v>
      </c>
      <c r="AH10719" s="9">
        <v>23.552</v>
      </c>
      <c r="AI10719" s="9">
        <v>23.587389999999999</v>
      </c>
      <c r="AJ10719" s="9">
        <v>24.09273</v>
      </c>
      <c r="AK10719" s="9">
        <v>31.72353</v>
      </c>
      <c r="AL10719" s="9">
        <v>38.053919999999998</v>
      </c>
      <c r="AM10719" s="9">
        <v>37.760669999999998</v>
      </c>
      <c r="AN10719" s="9">
        <v>41.86018</v>
      </c>
      <c r="AO10719" s="9">
        <v>43.932589999999998</v>
      </c>
      <c r="AP10719" s="9">
        <v>49.904170000000001</v>
      </c>
      <c r="AQ10719" s="9">
        <v>49.574019999999997</v>
      </c>
      <c r="AR10719" s="9">
        <v>46.220260000000003</v>
      </c>
      <c r="AS10719" s="9">
        <v>45.895040000000002</v>
      </c>
      <c r="AT10719" s="9">
        <v>47.332619999999999</v>
      </c>
      <c r="AU10719" s="9">
        <v>47.332619999999999</v>
      </c>
      <c r="AV10719" s="9">
        <v>44.147550000000003</v>
      </c>
      <c r="AW10719" s="9">
        <v>39.502200000000002</v>
      </c>
      <c r="AX10719" s="9">
        <v>30.108830000000001</v>
      </c>
      <c r="AY10719" s="9">
        <v>23.582000000000001</v>
      </c>
      <c r="AZ10719" s="9">
        <v>22.718229999999998</v>
      </c>
      <c r="BA10719" s="9">
        <v>23.478179999999998</v>
      </c>
      <c r="BB10719" s="9">
        <v>23.093240000000002</v>
      </c>
      <c r="BC10719" s="9">
        <v>23.158249999999999</v>
      </c>
      <c r="BD10719" s="9">
        <v>23.158249999999999</v>
      </c>
      <c r="BE10719" s="9">
        <v>41.684759999999997</v>
      </c>
      <c r="BF10719" s="33">
        <v>73.75</v>
      </c>
      <c r="BG10719" s="33">
        <v>72</v>
      </c>
      <c r="BH10719" s="33">
        <v>71.75</v>
      </c>
      <c r="BI10719" s="33">
        <v>69.625</v>
      </c>
      <c r="BJ10719" s="33">
        <v>67.875</v>
      </c>
      <c r="BK10719" s="33">
        <v>66.875</v>
      </c>
      <c r="BL10719" s="33">
        <v>68.375</v>
      </c>
      <c r="BM10719" s="33">
        <v>73.125</v>
      </c>
      <c r="BN10719" s="33">
        <v>77.875</v>
      </c>
      <c r="BO10719" s="33">
        <v>82</v>
      </c>
      <c r="BP10719" s="33">
        <v>86.5</v>
      </c>
      <c r="BQ10719" s="33">
        <v>90.625</v>
      </c>
      <c r="BR10719" s="33">
        <v>94</v>
      </c>
      <c r="BS10719" s="33">
        <v>96.75</v>
      </c>
      <c r="BT10719" s="33">
        <v>99</v>
      </c>
      <c r="BU10719" s="33">
        <v>100.25</v>
      </c>
      <c r="BV10719" s="33">
        <v>100.625</v>
      </c>
      <c r="BW10719" s="33">
        <v>101.625</v>
      </c>
      <c r="BX10719" s="33">
        <v>102.125</v>
      </c>
      <c r="BY10719" s="33">
        <v>98</v>
      </c>
      <c r="BZ10719" s="33">
        <v>90.25</v>
      </c>
      <c r="CA10719" s="33">
        <v>83.75</v>
      </c>
      <c r="CB10719" s="33">
        <v>79.875</v>
      </c>
      <c r="CC10719" s="33">
        <v>78.375</v>
      </c>
      <c r="CD10719" s="9">
        <v>4.1652259999999997</v>
      </c>
      <c r="CE10719" s="9">
        <v>3.833974</v>
      </c>
      <c r="CF10719" s="9">
        <v>3.8484189999999998</v>
      </c>
      <c r="CG10719" s="9">
        <v>4.0555580000000004</v>
      </c>
      <c r="CH10719" s="9">
        <v>6.6181700000000001</v>
      </c>
      <c r="CI10719" s="9">
        <v>11.089560000000001</v>
      </c>
      <c r="CJ10719" s="9">
        <v>6.6880639999999998</v>
      </c>
      <c r="CK10719" s="9">
        <v>12.244820000000001</v>
      </c>
      <c r="CL10719" s="9">
        <v>18.245640000000002</v>
      </c>
      <c r="CM10719" s="9">
        <v>43.482790000000001</v>
      </c>
      <c r="CN10719" s="9">
        <v>38.519390000000001</v>
      </c>
      <c r="CO10719" s="9">
        <v>34.263370000000002</v>
      </c>
      <c r="CP10719" s="9">
        <v>38.161290000000001</v>
      </c>
      <c r="CQ10719" s="9">
        <v>35.30827</v>
      </c>
      <c r="CR10719" s="9">
        <v>35.30827</v>
      </c>
      <c r="CS10719" s="9">
        <v>38.852600000000002</v>
      </c>
      <c r="CT10719" s="9">
        <v>47.385930000000002</v>
      </c>
      <c r="CU10719" s="9">
        <v>30.23321</v>
      </c>
      <c r="CV10719" s="9">
        <v>10.13496</v>
      </c>
      <c r="CW10719" s="9">
        <v>5.6739649999999999</v>
      </c>
      <c r="CX10719" s="9">
        <v>4.2972710000000003</v>
      </c>
      <c r="CY10719" s="9">
        <v>3.9006829999999999</v>
      </c>
      <c r="CZ10719" s="9">
        <v>3.796659</v>
      </c>
      <c r="DA10719" s="9">
        <v>3.796659</v>
      </c>
      <c r="DB10719" s="9">
        <v>22.852620000000002</v>
      </c>
      <c r="DC10719" s="9">
        <v>30.95814</v>
      </c>
      <c r="DD10719" s="9">
        <v>0</v>
      </c>
    </row>
    <row r="10720" spans="1:108" x14ac:dyDescent="0.25">
      <c r="A10720" s="9" t="s">
        <v>42</v>
      </c>
      <c r="B10720" s="9" t="s">
        <v>31</v>
      </c>
      <c r="C10720" s="9" t="s">
        <v>3</v>
      </c>
      <c r="D10720" s="9" t="s">
        <v>37</v>
      </c>
      <c r="E10720" s="9" t="s">
        <v>38</v>
      </c>
      <c r="F10720" s="9">
        <v>2018</v>
      </c>
      <c r="G10720" s="9">
        <v>8</v>
      </c>
      <c r="H10720" s="9"/>
      <c r="BF10720" s="33">
        <v>75.375</v>
      </c>
      <c r="BG10720" s="33">
        <v>72.875</v>
      </c>
      <c r="BH10720" s="33">
        <v>71.125</v>
      </c>
      <c r="BI10720" s="33">
        <v>69.5</v>
      </c>
      <c r="BJ10720" s="33">
        <v>68.375</v>
      </c>
      <c r="BK10720" s="33">
        <v>67</v>
      </c>
      <c r="BL10720" s="33">
        <v>67.25</v>
      </c>
      <c r="BM10720" s="33">
        <v>71.5</v>
      </c>
      <c r="BN10720" s="33">
        <v>76.75</v>
      </c>
      <c r="BO10720" s="33">
        <v>80.875</v>
      </c>
      <c r="BP10720" s="33">
        <v>85.625</v>
      </c>
      <c r="BQ10720" s="33">
        <v>89.875</v>
      </c>
      <c r="BR10720" s="33">
        <v>93.25</v>
      </c>
      <c r="BS10720" s="33">
        <v>95.125</v>
      </c>
      <c r="BT10720" s="33">
        <v>96.125</v>
      </c>
      <c r="BU10720" s="33">
        <v>97</v>
      </c>
      <c r="BV10720" s="33">
        <v>96.75</v>
      </c>
      <c r="BW10720" s="33">
        <v>97.625</v>
      </c>
      <c r="BX10720" s="33">
        <v>97.125</v>
      </c>
      <c r="BY10720" s="33">
        <v>93</v>
      </c>
      <c r="BZ10720" s="33">
        <v>87</v>
      </c>
      <c r="CA10720" s="33">
        <v>83.25</v>
      </c>
      <c r="CB10720" s="33">
        <v>80</v>
      </c>
      <c r="CC10720" s="33">
        <v>77.625</v>
      </c>
      <c r="DC10720" s="9">
        <v>30.95814</v>
      </c>
      <c r="DD10720" s="9">
        <v>0</v>
      </c>
    </row>
    <row r="10721" spans="1:108" x14ac:dyDescent="0.25">
      <c r="A10721" s="9" t="s">
        <v>42</v>
      </c>
      <c r="B10721" s="9" t="s">
        <v>31</v>
      </c>
      <c r="C10721" s="9" t="s">
        <v>3</v>
      </c>
      <c r="D10721" s="9" t="s">
        <v>37</v>
      </c>
      <c r="E10721" s="9" t="s">
        <v>38</v>
      </c>
      <c r="F10721" s="9">
        <v>2018</v>
      </c>
      <c r="G10721" s="9">
        <v>9</v>
      </c>
      <c r="H10721" s="9"/>
      <c r="BF10721" s="33">
        <v>72.75</v>
      </c>
      <c r="BG10721" s="33">
        <v>70.25</v>
      </c>
      <c r="BH10721" s="33">
        <v>68.625</v>
      </c>
      <c r="BI10721" s="33">
        <v>67.25</v>
      </c>
      <c r="BJ10721" s="33">
        <v>65.875</v>
      </c>
      <c r="BK10721" s="33">
        <v>64.875</v>
      </c>
      <c r="BL10721" s="33">
        <v>63.25</v>
      </c>
      <c r="BM10721" s="33">
        <v>65.875</v>
      </c>
      <c r="BN10721" s="33">
        <v>72.75</v>
      </c>
      <c r="BO10721" s="33">
        <v>77.75</v>
      </c>
      <c r="BP10721" s="33">
        <v>83.25</v>
      </c>
      <c r="BQ10721" s="33">
        <v>87.25</v>
      </c>
      <c r="BR10721" s="33">
        <v>90.5</v>
      </c>
      <c r="BS10721" s="33">
        <v>94</v>
      </c>
      <c r="BT10721" s="33">
        <v>97.125</v>
      </c>
      <c r="BU10721" s="33">
        <v>99.25</v>
      </c>
      <c r="BV10721" s="33">
        <v>100.25</v>
      </c>
      <c r="BW10721" s="33">
        <v>99.375</v>
      </c>
      <c r="BX10721" s="33">
        <v>95.75</v>
      </c>
      <c r="BY10721" s="33">
        <v>87</v>
      </c>
      <c r="BZ10721" s="33">
        <v>81</v>
      </c>
      <c r="CA10721" s="33">
        <v>78.25</v>
      </c>
      <c r="CB10721" s="33">
        <v>74.875</v>
      </c>
      <c r="CC10721" s="33">
        <v>74.375</v>
      </c>
      <c r="DC10721" s="9">
        <v>30.95814</v>
      </c>
      <c r="DD10721" s="9">
        <v>0</v>
      </c>
    </row>
    <row r="10722" spans="1:108" x14ac:dyDescent="0.25">
      <c r="A10722" s="9" t="s">
        <v>42</v>
      </c>
      <c r="B10722" s="9" t="s">
        <v>31</v>
      </c>
      <c r="C10722" s="9" t="s">
        <v>3</v>
      </c>
      <c r="D10722" s="9" t="s">
        <v>37</v>
      </c>
      <c r="E10722" s="9" t="s">
        <v>38</v>
      </c>
      <c r="F10722" s="9">
        <v>2018</v>
      </c>
      <c r="G10722" s="9">
        <v>10</v>
      </c>
      <c r="H10722" s="9"/>
      <c r="BF10722" s="33">
        <v>64.125</v>
      </c>
      <c r="BG10722" s="33">
        <v>63.625</v>
      </c>
      <c r="BH10722" s="33">
        <v>61.75</v>
      </c>
      <c r="BI10722" s="33">
        <v>60</v>
      </c>
      <c r="BJ10722" s="33">
        <v>59.125</v>
      </c>
      <c r="BK10722" s="33">
        <v>58.875</v>
      </c>
      <c r="BL10722" s="33">
        <v>57.25</v>
      </c>
      <c r="BM10722" s="33">
        <v>57.625</v>
      </c>
      <c r="BN10722" s="33">
        <v>61.25</v>
      </c>
      <c r="BO10722" s="33">
        <v>67.375</v>
      </c>
      <c r="BP10722" s="33">
        <v>72.625</v>
      </c>
      <c r="BQ10722" s="33">
        <v>76.25</v>
      </c>
      <c r="BR10722" s="33">
        <v>80.25</v>
      </c>
      <c r="BS10722" s="33">
        <v>83.625</v>
      </c>
      <c r="BT10722" s="33">
        <v>86.25</v>
      </c>
      <c r="BU10722" s="33">
        <v>87.125</v>
      </c>
      <c r="BV10722" s="33">
        <v>86.375</v>
      </c>
      <c r="BW10722" s="33">
        <v>84.5</v>
      </c>
      <c r="BX10722" s="33">
        <v>79</v>
      </c>
      <c r="BY10722" s="33">
        <v>73.625</v>
      </c>
      <c r="BZ10722" s="33">
        <v>69.625</v>
      </c>
      <c r="CA10722" s="33">
        <v>66.875</v>
      </c>
      <c r="CB10722" s="33">
        <v>65.875</v>
      </c>
      <c r="CC10722" s="33">
        <v>64.25</v>
      </c>
      <c r="DC10722" s="9">
        <v>30.95814</v>
      </c>
      <c r="DD10722" s="9">
        <v>0</v>
      </c>
    </row>
    <row r="10723" spans="1:108" x14ac:dyDescent="0.25">
      <c r="A10723" s="9" t="s">
        <v>42</v>
      </c>
      <c r="B10723" s="9" t="s">
        <v>31</v>
      </c>
      <c r="C10723" s="9" t="s">
        <v>3</v>
      </c>
      <c r="D10723" s="9" t="s">
        <v>37</v>
      </c>
      <c r="E10723" s="9" t="s">
        <v>38</v>
      </c>
      <c r="F10723" s="9">
        <v>2019</v>
      </c>
      <c r="G10723" s="9">
        <v>5</v>
      </c>
      <c r="H10723" s="9"/>
      <c r="BF10723" s="33">
        <v>67.25</v>
      </c>
      <c r="BG10723" s="33">
        <v>66.5</v>
      </c>
      <c r="BH10723" s="33">
        <v>64.875</v>
      </c>
      <c r="BI10723" s="33">
        <v>63.875</v>
      </c>
      <c r="BJ10723" s="33">
        <v>62.375</v>
      </c>
      <c r="BK10723" s="33">
        <v>61.25</v>
      </c>
      <c r="BL10723" s="33">
        <v>62.5</v>
      </c>
      <c r="BM10723" s="33">
        <v>66.875</v>
      </c>
      <c r="BN10723" s="33">
        <v>71.5</v>
      </c>
      <c r="BO10723" s="33">
        <v>76.125</v>
      </c>
      <c r="BP10723" s="33">
        <v>79.875</v>
      </c>
      <c r="BQ10723" s="33">
        <v>83</v>
      </c>
      <c r="BR10723" s="33">
        <v>86.25</v>
      </c>
      <c r="BS10723" s="33">
        <v>88.5</v>
      </c>
      <c r="BT10723" s="33">
        <v>90.375</v>
      </c>
      <c r="BU10723" s="33">
        <v>92</v>
      </c>
      <c r="BV10723" s="33">
        <v>93.25</v>
      </c>
      <c r="BW10723" s="33">
        <v>93.75</v>
      </c>
      <c r="BX10723" s="33">
        <v>92.625</v>
      </c>
      <c r="BY10723" s="33">
        <v>87.875</v>
      </c>
      <c r="BZ10723" s="33">
        <v>81.375</v>
      </c>
      <c r="CA10723" s="33">
        <v>77</v>
      </c>
      <c r="CB10723" s="33">
        <v>73</v>
      </c>
      <c r="CC10723" s="33">
        <v>71.25</v>
      </c>
      <c r="DC10723" s="9">
        <v>30.95814</v>
      </c>
      <c r="DD10723" s="9">
        <v>0</v>
      </c>
    </row>
    <row r="10724" spans="1:108" x14ac:dyDescent="0.25">
      <c r="A10724" s="9" t="s">
        <v>42</v>
      </c>
      <c r="B10724" s="9" t="s">
        <v>31</v>
      </c>
      <c r="C10724" s="9" t="s">
        <v>3</v>
      </c>
      <c r="D10724" s="9" t="s">
        <v>37</v>
      </c>
      <c r="E10724" s="9" t="s">
        <v>38</v>
      </c>
      <c r="F10724" s="9">
        <v>2019</v>
      </c>
      <c r="G10724" s="9">
        <v>6</v>
      </c>
      <c r="H10724" s="9"/>
      <c r="BF10724" s="33">
        <v>75.875</v>
      </c>
      <c r="BG10724" s="33">
        <v>74.375</v>
      </c>
      <c r="BH10724" s="33">
        <v>72.75</v>
      </c>
      <c r="BI10724" s="33">
        <v>71.25</v>
      </c>
      <c r="BJ10724" s="33">
        <v>71.375</v>
      </c>
      <c r="BK10724" s="33">
        <v>70.5</v>
      </c>
      <c r="BL10724" s="33">
        <v>71.25</v>
      </c>
      <c r="BM10724" s="33">
        <v>75.625</v>
      </c>
      <c r="BN10724" s="33">
        <v>79.875</v>
      </c>
      <c r="BO10724" s="33">
        <v>83.25</v>
      </c>
      <c r="BP10724" s="33">
        <v>86.875</v>
      </c>
      <c r="BQ10724" s="33">
        <v>90.75</v>
      </c>
      <c r="BR10724" s="33">
        <v>93.375</v>
      </c>
      <c r="BS10724" s="33">
        <v>96.375</v>
      </c>
      <c r="BT10724" s="33">
        <v>98.75</v>
      </c>
      <c r="BU10724" s="33">
        <v>101.5</v>
      </c>
      <c r="BV10724" s="33">
        <v>102.75</v>
      </c>
      <c r="BW10724" s="33">
        <v>102.25</v>
      </c>
      <c r="BX10724" s="33">
        <v>101.5</v>
      </c>
      <c r="BY10724" s="33">
        <v>97.375</v>
      </c>
      <c r="BZ10724" s="33">
        <v>90.625</v>
      </c>
      <c r="CA10724" s="33">
        <v>85</v>
      </c>
      <c r="CB10724" s="33">
        <v>81.375</v>
      </c>
      <c r="CC10724" s="33">
        <v>79</v>
      </c>
      <c r="DC10724" s="9">
        <v>30.95814</v>
      </c>
      <c r="DD10724" s="9">
        <v>0</v>
      </c>
    </row>
    <row r="10725" spans="1:108" x14ac:dyDescent="0.25">
      <c r="A10725" s="9" t="s">
        <v>42</v>
      </c>
      <c r="B10725" s="9" t="s">
        <v>31</v>
      </c>
      <c r="C10725" s="9" t="s">
        <v>3</v>
      </c>
      <c r="D10725" s="9" t="s">
        <v>37</v>
      </c>
      <c r="E10725" s="9" t="s">
        <v>38</v>
      </c>
      <c r="F10725" s="9">
        <v>2019</v>
      </c>
      <c r="G10725" s="9">
        <v>7</v>
      </c>
      <c r="H10725" s="9">
        <v>22.296949999999999</v>
      </c>
      <c r="I10725" s="9">
        <v>24.233129999999999</v>
      </c>
      <c r="J10725" s="9">
        <v>23.55124</v>
      </c>
      <c r="K10725" s="9">
        <v>24.909669999999998</v>
      </c>
      <c r="L10725" s="9">
        <v>30.153829999999999</v>
      </c>
      <c r="M10725" s="9">
        <v>33.456650000000003</v>
      </c>
      <c r="N10725" s="9">
        <v>41.354059999999997</v>
      </c>
      <c r="O10725" s="9">
        <v>38.446669999999997</v>
      </c>
      <c r="P10725" s="9">
        <v>49.102739999999997</v>
      </c>
      <c r="Q10725" s="9">
        <v>57.192500000000003</v>
      </c>
      <c r="R10725" s="9">
        <v>52.364409999999999</v>
      </c>
      <c r="S10725" s="9">
        <v>44.804180000000002</v>
      </c>
      <c r="T10725" s="9">
        <v>48.84216</v>
      </c>
      <c r="U10725" s="9">
        <v>50.975740000000002</v>
      </c>
      <c r="V10725" s="9">
        <v>50.975740000000002</v>
      </c>
      <c r="W10725" s="9">
        <v>49.499009999999998</v>
      </c>
      <c r="X10725" s="9">
        <v>38.550840000000001</v>
      </c>
      <c r="Y10725" s="9">
        <v>22.348240000000001</v>
      </c>
      <c r="Z10725" s="9">
        <v>20.444199999999999</v>
      </c>
      <c r="AA10725" s="9">
        <v>23.393689999999999</v>
      </c>
      <c r="AB10725" s="9">
        <v>24.07845</v>
      </c>
      <c r="AC10725" s="9">
        <v>24.180440000000001</v>
      </c>
      <c r="AD10725" s="9">
        <v>23.322939999999999</v>
      </c>
      <c r="AE10725" s="9">
        <v>23.322939999999999</v>
      </c>
      <c r="AF10725" s="9">
        <v>42.469909999999999</v>
      </c>
      <c r="AG10725" s="9">
        <v>22.792840000000002</v>
      </c>
      <c r="AH10725" s="9">
        <v>23.558260000000001</v>
      </c>
      <c r="AI10725" s="9">
        <v>23.582049999999999</v>
      </c>
      <c r="AJ10725" s="9">
        <v>24.107939999999999</v>
      </c>
      <c r="AK10725" s="9">
        <v>31.755240000000001</v>
      </c>
      <c r="AL10725" s="9">
        <v>38.042740000000002</v>
      </c>
      <c r="AM10725" s="9">
        <v>37.739660000000001</v>
      </c>
      <c r="AN10725" s="9">
        <v>41.855420000000002</v>
      </c>
      <c r="AO10725" s="9">
        <v>43.922620000000002</v>
      </c>
      <c r="AP10725" s="9">
        <v>49.909709999999997</v>
      </c>
      <c r="AQ10725" s="9">
        <v>49.567639999999997</v>
      </c>
      <c r="AR10725" s="9">
        <v>46.201709999999999</v>
      </c>
      <c r="AS10725" s="9">
        <v>45.887390000000003</v>
      </c>
      <c r="AT10725" s="9">
        <v>47.305</v>
      </c>
      <c r="AU10725" s="9">
        <v>47.305</v>
      </c>
      <c r="AV10725" s="9">
        <v>44.087890000000002</v>
      </c>
      <c r="AW10725" s="9">
        <v>39.42418</v>
      </c>
      <c r="AX10725" s="9">
        <v>30.06756</v>
      </c>
      <c r="AY10725" s="9">
        <v>23.57217</v>
      </c>
      <c r="AZ10725" s="9">
        <v>22.705500000000001</v>
      </c>
      <c r="BA10725" s="9">
        <v>23.449860000000001</v>
      </c>
      <c r="BB10725" s="9">
        <v>23.074459999999998</v>
      </c>
      <c r="BC10725" s="9">
        <v>23.15081</v>
      </c>
      <c r="BD10725" s="9">
        <v>23.15081</v>
      </c>
      <c r="BE10725" s="9">
        <v>41.637920000000001</v>
      </c>
      <c r="BF10725" s="33">
        <v>73.75</v>
      </c>
      <c r="BG10725" s="33">
        <v>72</v>
      </c>
      <c r="BH10725" s="33">
        <v>71.75</v>
      </c>
      <c r="BI10725" s="33">
        <v>69.625</v>
      </c>
      <c r="BJ10725" s="33">
        <v>67.875</v>
      </c>
      <c r="BK10725" s="33">
        <v>66.875</v>
      </c>
      <c r="BL10725" s="33">
        <v>68.375</v>
      </c>
      <c r="BM10725" s="33">
        <v>73.125</v>
      </c>
      <c r="BN10725" s="33">
        <v>77.875</v>
      </c>
      <c r="BO10725" s="33">
        <v>82</v>
      </c>
      <c r="BP10725" s="33">
        <v>86.5</v>
      </c>
      <c r="BQ10725" s="33">
        <v>90.625</v>
      </c>
      <c r="BR10725" s="33">
        <v>94</v>
      </c>
      <c r="BS10725" s="33">
        <v>96.75</v>
      </c>
      <c r="BT10725" s="33">
        <v>99</v>
      </c>
      <c r="BU10725" s="33">
        <v>100.25</v>
      </c>
      <c r="BV10725" s="33">
        <v>100.625</v>
      </c>
      <c r="BW10725" s="33">
        <v>101.625</v>
      </c>
      <c r="BX10725" s="33">
        <v>102.125</v>
      </c>
      <c r="BY10725" s="33">
        <v>98</v>
      </c>
      <c r="BZ10725" s="33">
        <v>90.25</v>
      </c>
      <c r="CA10725" s="33">
        <v>83.75</v>
      </c>
      <c r="CB10725" s="33">
        <v>79.875</v>
      </c>
      <c r="CC10725" s="33">
        <v>78.375</v>
      </c>
      <c r="CD10725" s="9">
        <v>4.1596820000000001</v>
      </c>
      <c r="CE10725" s="9">
        <v>3.8288709999999999</v>
      </c>
      <c r="CF10725" s="9">
        <v>3.8432970000000002</v>
      </c>
      <c r="CG10725" s="9">
        <v>4.05016</v>
      </c>
      <c r="CH10725" s="9">
        <v>6.6093599999999997</v>
      </c>
      <c r="CI10725" s="9">
        <v>11.0748</v>
      </c>
      <c r="CJ10725" s="9">
        <v>6.6791609999999997</v>
      </c>
      <c r="CK10725" s="9">
        <v>12.22852</v>
      </c>
      <c r="CL10725" s="9">
        <v>18.221360000000001</v>
      </c>
      <c r="CM10725" s="9">
        <v>43.424909999999997</v>
      </c>
      <c r="CN10725" s="9">
        <v>38.468119999999999</v>
      </c>
      <c r="CO10725" s="9">
        <v>34.217770000000002</v>
      </c>
      <c r="CP10725" s="9">
        <v>38.110489999999999</v>
      </c>
      <c r="CQ10725" s="9">
        <v>35.261279999999999</v>
      </c>
      <c r="CR10725" s="9">
        <v>35.261279999999999</v>
      </c>
      <c r="CS10725" s="9">
        <v>38.800879999999999</v>
      </c>
      <c r="CT10725" s="9">
        <v>47.322859999999999</v>
      </c>
      <c r="CU10725" s="9">
        <v>30.192959999999999</v>
      </c>
      <c r="CV10725" s="9">
        <v>10.12147</v>
      </c>
      <c r="CW10725" s="9">
        <v>5.6664139999999996</v>
      </c>
      <c r="CX10725" s="9">
        <v>4.2915510000000001</v>
      </c>
      <c r="CY10725" s="9">
        <v>3.8954909999999998</v>
      </c>
      <c r="CZ10725" s="9">
        <v>3.7916050000000001</v>
      </c>
      <c r="DA10725" s="9">
        <v>3.7916050000000001</v>
      </c>
      <c r="DB10725" s="9">
        <v>22.822199999999999</v>
      </c>
      <c r="DC10725" s="9">
        <v>30.95814</v>
      </c>
      <c r="DD10725" s="9">
        <v>0</v>
      </c>
    </row>
    <row r="10726" spans="1:108" x14ac:dyDescent="0.25">
      <c r="A10726" s="9" t="s">
        <v>42</v>
      </c>
      <c r="B10726" s="9" t="s">
        <v>31</v>
      </c>
      <c r="C10726" s="9" t="s">
        <v>3</v>
      </c>
      <c r="D10726" s="9" t="s">
        <v>37</v>
      </c>
      <c r="E10726" s="9" t="s">
        <v>38</v>
      </c>
      <c r="F10726" s="9">
        <v>2019</v>
      </c>
      <c r="G10726" s="9">
        <v>8</v>
      </c>
      <c r="H10726" s="9"/>
      <c r="BF10726" s="33">
        <v>75.375</v>
      </c>
      <c r="BG10726" s="33">
        <v>72.875</v>
      </c>
      <c r="BH10726" s="33">
        <v>71.125</v>
      </c>
      <c r="BI10726" s="33">
        <v>69.5</v>
      </c>
      <c r="BJ10726" s="33">
        <v>68.375</v>
      </c>
      <c r="BK10726" s="33">
        <v>67</v>
      </c>
      <c r="BL10726" s="33">
        <v>67.25</v>
      </c>
      <c r="BM10726" s="33">
        <v>71.5</v>
      </c>
      <c r="BN10726" s="33">
        <v>76.75</v>
      </c>
      <c r="BO10726" s="33">
        <v>80.875</v>
      </c>
      <c r="BP10726" s="33">
        <v>85.625</v>
      </c>
      <c r="BQ10726" s="33">
        <v>89.875</v>
      </c>
      <c r="BR10726" s="33">
        <v>93.25</v>
      </c>
      <c r="BS10726" s="33">
        <v>95.125</v>
      </c>
      <c r="BT10726" s="33">
        <v>96.125</v>
      </c>
      <c r="BU10726" s="33">
        <v>97</v>
      </c>
      <c r="BV10726" s="33">
        <v>96.75</v>
      </c>
      <c r="BW10726" s="33">
        <v>97.625</v>
      </c>
      <c r="BX10726" s="33">
        <v>97.125</v>
      </c>
      <c r="BY10726" s="33">
        <v>93</v>
      </c>
      <c r="BZ10726" s="33">
        <v>87</v>
      </c>
      <c r="CA10726" s="33">
        <v>83.25</v>
      </c>
      <c r="CB10726" s="33">
        <v>80</v>
      </c>
      <c r="CC10726" s="33">
        <v>77.625</v>
      </c>
      <c r="DC10726" s="9">
        <v>30.95814</v>
      </c>
      <c r="DD10726" s="9">
        <v>0</v>
      </c>
    </row>
    <row r="10727" spans="1:108" x14ac:dyDescent="0.25">
      <c r="A10727" s="9" t="s">
        <v>42</v>
      </c>
      <c r="B10727" s="9" t="s">
        <v>31</v>
      </c>
      <c r="C10727" s="9" t="s">
        <v>3</v>
      </c>
      <c r="D10727" s="9" t="s">
        <v>37</v>
      </c>
      <c r="E10727" s="9" t="s">
        <v>38</v>
      </c>
      <c r="F10727" s="9">
        <v>2019</v>
      </c>
      <c r="G10727" s="9">
        <v>9</v>
      </c>
      <c r="H10727" s="9"/>
      <c r="BF10727" s="33">
        <v>72.75</v>
      </c>
      <c r="BG10727" s="33">
        <v>70.25</v>
      </c>
      <c r="BH10727" s="33">
        <v>68.625</v>
      </c>
      <c r="BI10727" s="33">
        <v>67.25</v>
      </c>
      <c r="BJ10727" s="33">
        <v>65.875</v>
      </c>
      <c r="BK10727" s="33">
        <v>64.875</v>
      </c>
      <c r="BL10727" s="33">
        <v>63.25</v>
      </c>
      <c r="BM10727" s="33">
        <v>65.875</v>
      </c>
      <c r="BN10727" s="33">
        <v>72.75</v>
      </c>
      <c r="BO10727" s="33">
        <v>77.75</v>
      </c>
      <c r="BP10727" s="33">
        <v>83.25</v>
      </c>
      <c r="BQ10727" s="33">
        <v>87.25</v>
      </c>
      <c r="BR10727" s="33">
        <v>90.5</v>
      </c>
      <c r="BS10727" s="33">
        <v>94</v>
      </c>
      <c r="BT10727" s="33">
        <v>97.125</v>
      </c>
      <c r="BU10727" s="33">
        <v>99.25</v>
      </c>
      <c r="BV10727" s="33">
        <v>100.25</v>
      </c>
      <c r="BW10727" s="33">
        <v>99.375</v>
      </c>
      <c r="BX10727" s="33">
        <v>95.75</v>
      </c>
      <c r="BY10727" s="33">
        <v>87</v>
      </c>
      <c r="BZ10727" s="33">
        <v>81</v>
      </c>
      <c r="CA10727" s="33">
        <v>78.25</v>
      </c>
      <c r="CB10727" s="33">
        <v>74.875</v>
      </c>
      <c r="CC10727" s="33">
        <v>74.375</v>
      </c>
      <c r="DC10727" s="9">
        <v>30.95814</v>
      </c>
      <c r="DD10727" s="9">
        <v>0</v>
      </c>
    </row>
    <row r="10728" spans="1:108" x14ac:dyDescent="0.25">
      <c r="A10728" s="9" t="s">
        <v>42</v>
      </c>
      <c r="B10728" s="9" t="s">
        <v>31</v>
      </c>
      <c r="C10728" s="9" t="s">
        <v>3</v>
      </c>
      <c r="D10728" s="9" t="s">
        <v>37</v>
      </c>
      <c r="E10728" s="9" t="s">
        <v>38</v>
      </c>
      <c r="F10728" s="9">
        <v>2019</v>
      </c>
      <c r="G10728" s="9">
        <v>10</v>
      </c>
      <c r="H10728" s="9"/>
      <c r="BF10728" s="33">
        <v>64.125</v>
      </c>
      <c r="BG10728" s="33">
        <v>63.625</v>
      </c>
      <c r="BH10728" s="33">
        <v>61.75</v>
      </c>
      <c r="BI10728" s="33">
        <v>60</v>
      </c>
      <c r="BJ10728" s="33">
        <v>59.125</v>
      </c>
      <c r="BK10728" s="33">
        <v>58.875</v>
      </c>
      <c r="BL10728" s="33">
        <v>57.25</v>
      </c>
      <c r="BM10728" s="33">
        <v>57.625</v>
      </c>
      <c r="BN10728" s="33">
        <v>61.25</v>
      </c>
      <c r="BO10728" s="33">
        <v>67.375</v>
      </c>
      <c r="BP10728" s="33">
        <v>72.625</v>
      </c>
      <c r="BQ10728" s="33">
        <v>76.25</v>
      </c>
      <c r="BR10728" s="33">
        <v>80.25</v>
      </c>
      <c r="BS10728" s="33">
        <v>83.625</v>
      </c>
      <c r="BT10728" s="33">
        <v>86.25</v>
      </c>
      <c r="BU10728" s="33">
        <v>87.125</v>
      </c>
      <c r="BV10728" s="33">
        <v>86.375</v>
      </c>
      <c r="BW10728" s="33">
        <v>84.5</v>
      </c>
      <c r="BX10728" s="33">
        <v>79</v>
      </c>
      <c r="BY10728" s="33">
        <v>73.625</v>
      </c>
      <c r="BZ10728" s="33">
        <v>69.625</v>
      </c>
      <c r="CA10728" s="33">
        <v>66.875</v>
      </c>
      <c r="CB10728" s="33">
        <v>65.875</v>
      </c>
      <c r="CC10728" s="33">
        <v>64.25</v>
      </c>
      <c r="DC10728" s="9">
        <v>30.95814</v>
      </c>
      <c r="DD10728" s="9">
        <v>0</v>
      </c>
    </row>
    <row r="10729" spans="1:108" x14ac:dyDescent="0.25">
      <c r="A10729" s="9" t="s">
        <v>42</v>
      </c>
      <c r="B10729" s="9" t="s">
        <v>31</v>
      </c>
      <c r="C10729" s="9" t="s">
        <v>3</v>
      </c>
      <c r="D10729" s="9" t="s">
        <v>37</v>
      </c>
      <c r="E10729" s="9" t="s">
        <v>38</v>
      </c>
      <c r="F10729" s="9">
        <v>2020</v>
      </c>
      <c r="G10729" s="9">
        <v>5</v>
      </c>
      <c r="H10729" s="9"/>
      <c r="BF10729" s="33">
        <v>67.25</v>
      </c>
      <c r="BG10729" s="33">
        <v>66.5</v>
      </c>
      <c r="BH10729" s="33">
        <v>64.875</v>
      </c>
      <c r="BI10729" s="33">
        <v>63.875</v>
      </c>
      <c r="BJ10729" s="33">
        <v>62.375</v>
      </c>
      <c r="BK10729" s="33">
        <v>61.25</v>
      </c>
      <c r="BL10729" s="33">
        <v>62.5</v>
      </c>
      <c r="BM10729" s="33">
        <v>66.875</v>
      </c>
      <c r="BN10729" s="33">
        <v>71.5</v>
      </c>
      <c r="BO10729" s="33">
        <v>76.125</v>
      </c>
      <c r="BP10729" s="33">
        <v>79.875</v>
      </c>
      <c r="BQ10729" s="33">
        <v>83</v>
      </c>
      <c r="BR10729" s="33">
        <v>86.25</v>
      </c>
      <c r="BS10729" s="33">
        <v>88.5</v>
      </c>
      <c r="BT10729" s="33">
        <v>90.375</v>
      </c>
      <c r="BU10729" s="33">
        <v>92</v>
      </c>
      <c r="BV10729" s="33">
        <v>93.25</v>
      </c>
      <c r="BW10729" s="33">
        <v>93.75</v>
      </c>
      <c r="BX10729" s="33">
        <v>92.625</v>
      </c>
      <c r="BY10729" s="33">
        <v>87.875</v>
      </c>
      <c r="BZ10729" s="33">
        <v>81.375</v>
      </c>
      <c r="CA10729" s="33">
        <v>77</v>
      </c>
      <c r="CB10729" s="33">
        <v>73</v>
      </c>
      <c r="CC10729" s="33">
        <v>71.25</v>
      </c>
      <c r="DC10729" s="9">
        <v>30.95814</v>
      </c>
      <c r="DD10729" s="9">
        <v>0</v>
      </c>
    </row>
    <row r="10730" spans="1:108" x14ac:dyDescent="0.25">
      <c r="A10730" s="9" t="s">
        <v>42</v>
      </c>
      <c r="B10730" s="9" t="s">
        <v>31</v>
      </c>
      <c r="C10730" s="9" t="s">
        <v>3</v>
      </c>
      <c r="D10730" s="9" t="s">
        <v>37</v>
      </c>
      <c r="E10730" s="9" t="s">
        <v>38</v>
      </c>
      <c r="F10730" s="9">
        <v>2020</v>
      </c>
      <c r="G10730" s="9">
        <v>6</v>
      </c>
      <c r="H10730" s="9"/>
      <c r="BF10730" s="33">
        <v>75.875</v>
      </c>
      <c r="BG10730" s="33">
        <v>74.375</v>
      </c>
      <c r="BH10730" s="33">
        <v>72.75</v>
      </c>
      <c r="BI10730" s="33">
        <v>71.25</v>
      </c>
      <c r="BJ10730" s="33">
        <v>71.375</v>
      </c>
      <c r="BK10730" s="33">
        <v>70.5</v>
      </c>
      <c r="BL10730" s="33">
        <v>71.25</v>
      </c>
      <c r="BM10730" s="33">
        <v>75.625</v>
      </c>
      <c r="BN10730" s="33">
        <v>79.875</v>
      </c>
      <c r="BO10730" s="33">
        <v>83.25</v>
      </c>
      <c r="BP10730" s="33">
        <v>86.875</v>
      </c>
      <c r="BQ10730" s="33">
        <v>90.75</v>
      </c>
      <c r="BR10730" s="33">
        <v>93.375</v>
      </c>
      <c r="BS10730" s="33">
        <v>96.375</v>
      </c>
      <c r="BT10730" s="33">
        <v>98.75</v>
      </c>
      <c r="BU10730" s="33">
        <v>101.5</v>
      </c>
      <c r="BV10730" s="33">
        <v>102.75</v>
      </c>
      <c r="BW10730" s="33">
        <v>102.25</v>
      </c>
      <c r="BX10730" s="33">
        <v>101.5</v>
      </c>
      <c r="BY10730" s="33">
        <v>97.375</v>
      </c>
      <c r="BZ10730" s="33">
        <v>90.625</v>
      </c>
      <c r="CA10730" s="33">
        <v>85</v>
      </c>
      <c r="CB10730" s="33">
        <v>81.375</v>
      </c>
      <c r="CC10730" s="33">
        <v>79</v>
      </c>
      <c r="DC10730" s="9">
        <v>30.95814</v>
      </c>
      <c r="DD10730" s="9">
        <v>0</v>
      </c>
    </row>
    <row r="10731" spans="1:108" x14ac:dyDescent="0.25">
      <c r="A10731" s="9" t="s">
        <v>42</v>
      </c>
      <c r="B10731" s="9" t="s">
        <v>31</v>
      </c>
      <c r="C10731" s="9" t="s">
        <v>3</v>
      </c>
      <c r="D10731" s="9" t="s">
        <v>37</v>
      </c>
      <c r="E10731" s="9" t="s">
        <v>38</v>
      </c>
      <c r="F10731" s="9">
        <v>2020</v>
      </c>
      <c r="G10731" s="9">
        <v>7</v>
      </c>
      <c r="H10731" s="9">
        <v>22.400189999999998</v>
      </c>
      <c r="I10731" s="9">
        <v>24.397349999999999</v>
      </c>
      <c r="J10731" s="9">
        <v>23.63777</v>
      </c>
      <c r="K10731" s="9">
        <v>25.078579999999999</v>
      </c>
      <c r="L10731" s="9">
        <v>30.172930000000001</v>
      </c>
      <c r="M10731" s="9">
        <v>33.421430000000001</v>
      </c>
      <c r="N10731" s="9">
        <v>41.375129999999999</v>
      </c>
      <c r="O10731" s="9">
        <v>38.238460000000003</v>
      </c>
      <c r="P10731" s="9">
        <v>49.137090000000001</v>
      </c>
      <c r="Q10731" s="9">
        <v>57.313339999999997</v>
      </c>
      <c r="R10731" s="9">
        <v>52.485399999999998</v>
      </c>
      <c r="S10731" s="9">
        <v>44.654420000000002</v>
      </c>
      <c r="T10731" s="9">
        <v>48.903019999999998</v>
      </c>
      <c r="U10731" s="9">
        <v>50.854219999999998</v>
      </c>
      <c r="V10731" s="9">
        <v>50.854219999999998</v>
      </c>
      <c r="W10731" s="9">
        <v>49.18591</v>
      </c>
      <c r="X10731" s="9">
        <v>38.300809999999998</v>
      </c>
      <c r="Y10731" s="9">
        <v>22.372779999999999</v>
      </c>
      <c r="Z10731" s="9">
        <v>20.54636</v>
      </c>
      <c r="AA10731" s="9">
        <v>23.400569999999998</v>
      </c>
      <c r="AB10731" s="9">
        <v>24.04759</v>
      </c>
      <c r="AC10731" s="9">
        <v>24.258130000000001</v>
      </c>
      <c r="AD10731" s="9">
        <v>23.359179999999999</v>
      </c>
      <c r="AE10731" s="9">
        <v>23.359179999999999</v>
      </c>
      <c r="AF10731" s="9">
        <v>42.313589999999998</v>
      </c>
      <c r="AG10731" s="9">
        <v>22.896080000000001</v>
      </c>
      <c r="AH10731" s="9">
        <v>23.722480000000001</v>
      </c>
      <c r="AI10731" s="9">
        <v>23.668579999999999</v>
      </c>
      <c r="AJ10731" s="9">
        <v>24.27685</v>
      </c>
      <c r="AK10731" s="9">
        <v>31.774339999999999</v>
      </c>
      <c r="AL10731" s="9">
        <v>38.00752</v>
      </c>
      <c r="AM10731" s="9">
        <v>37.760730000000002</v>
      </c>
      <c r="AN10731" s="9">
        <v>41.647210000000001</v>
      </c>
      <c r="AO10731" s="9">
        <v>43.956969999999998</v>
      </c>
      <c r="AP10731" s="9">
        <v>50.030549999999998</v>
      </c>
      <c r="AQ10731" s="9">
        <v>49.688630000000003</v>
      </c>
      <c r="AR10731" s="9">
        <v>46.051940000000002</v>
      </c>
      <c r="AS10731" s="9">
        <v>45.948250000000002</v>
      </c>
      <c r="AT10731" s="9">
        <v>47.183480000000003</v>
      </c>
      <c r="AU10731" s="9">
        <v>47.183480000000003</v>
      </c>
      <c r="AV10731" s="9">
        <v>43.774790000000003</v>
      </c>
      <c r="AW10731" s="9">
        <v>39.174149999999997</v>
      </c>
      <c r="AX10731" s="9">
        <v>30.092099999999999</v>
      </c>
      <c r="AY10731" s="9">
        <v>23.674320000000002</v>
      </c>
      <c r="AZ10731" s="9">
        <v>22.71238</v>
      </c>
      <c r="BA10731" s="9">
        <v>23.419</v>
      </c>
      <c r="BB10731" s="9">
        <v>23.152139999999999</v>
      </c>
      <c r="BC10731" s="9">
        <v>23.18704</v>
      </c>
      <c r="BD10731" s="9">
        <v>23.18704</v>
      </c>
      <c r="BE10731" s="9">
        <v>41.4816</v>
      </c>
      <c r="BF10731" s="33">
        <v>73.75</v>
      </c>
      <c r="BG10731" s="33">
        <v>72</v>
      </c>
      <c r="BH10731" s="33">
        <v>71.75</v>
      </c>
      <c r="BI10731" s="33">
        <v>69.625</v>
      </c>
      <c r="BJ10731" s="33">
        <v>67.875</v>
      </c>
      <c r="BK10731" s="33">
        <v>66.875</v>
      </c>
      <c r="BL10731" s="33">
        <v>68.375</v>
      </c>
      <c r="BM10731" s="33">
        <v>73.125</v>
      </c>
      <c r="BN10731" s="33">
        <v>77.875</v>
      </c>
      <c r="BO10731" s="33">
        <v>82</v>
      </c>
      <c r="BP10731" s="33">
        <v>86.5</v>
      </c>
      <c r="BQ10731" s="33">
        <v>90.625</v>
      </c>
      <c r="BR10731" s="33">
        <v>94</v>
      </c>
      <c r="BS10731" s="33">
        <v>96.75</v>
      </c>
      <c r="BT10731" s="33">
        <v>99</v>
      </c>
      <c r="BU10731" s="33">
        <v>100.25</v>
      </c>
      <c r="BV10731" s="33">
        <v>100.625</v>
      </c>
      <c r="BW10731" s="33">
        <v>101.625</v>
      </c>
      <c r="BX10731" s="33">
        <v>102.125</v>
      </c>
      <c r="BY10731" s="33">
        <v>98</v>
      </c>
      <c r="BZ10731" s="33">
        <v>90.25</v>
      </c>
      <c r="CA10731" s="33">
        <v>83.75</v>
      </c>
      <c r="CB10731" s="33">
        <v>79.875</v>
      </c>
      <c r="CC10731" s="33">
        <v>78.375</v>
      </c>
      <c r="CD10731" s="9">
        <v>4.144698</v>
      </c>
      <c r="CE10731" s="9">
        <v>3.8150780000000002</v>
      </c>
      <c r="CF10731" s="9">
        <v>3.829453</v>
      </c>
      <c r="CG10731" s="9">
        <v>4.035571</v>
      </c>
      <c r="CH10731" s="9">
        <v>6.5855519999999999</v>
      </c>
      <c r="CI10731" s="9">
        <v>11.0349</v>
      </c>
      <c r="CJ10731" s="9">
        <v>6.6551030000000004</v>
      </c>
      <c r="CK10731" s="9">
        <v>12.184469999999999</v>
      </c>
      <c r="CL10731" s="9">
        <v>18.155719999999999</v>
      </c>
      <c r="CM10731" s="9">
        <v>43.26849</v>
      </c>
      <c r="CN10731" s="9">
        <v>38.329549999999998</v>
      </c>
      <c r="CO10731" s="9">
        <v>34.09451</v>
      </c>
      <c r="CP10731" s="9">
        <v>37.973210000000002</v>
      </c>
      <c r="CQ10731" s="9">
        <v>35.134259999999998</v>
      </c>
      <c r="CR10731" s="9">
        <v>35.134259999999998</v>
      </c>
      <c r="CS10731" s="9">
        <v>38.661119999999997</v>
      </c>
      <c r="CT10731" s="9">
        <v>47.1524</v>
      </c>
      <c r="CU10731" s="9">
        <v>30.084209999999999</v>
      </c>
      <c r="CV10731" s="9">
        <v>10.08501</v>
      </c>
      <c r="CW10731" s="9">
        <v>5.6460020000000002</v>
      </c>
      <c r="CX10731" s="9">
        <v>4.2760920000000002</v>
      </c>
      <c r="CY10731" s="9">
        <v>3.881459</v>
      </c>
      <c r="CZ10731" s="9">
        <v>3.7779470000000002</v>
      </c>
      <c r="DA10731" s="9">
        <v>3.7779470000000002</v>
      </c>
      <c r="DB10731" s="9">
        <v>22.74</v>
      </c>
      <c r="DC10731" s="9">
        <v>30.95814</v>
      </c>
      <c r="DD10731" s="9">
        <v>0</v>
      </c>
    </row>
    <row r="10732" spans="1:108" x14ac:dyDescent="0.25">
      <c r="A10732" s="9" t="s">
        <v>42</v>
      </c>
      <c r="B10732" s="9" t="s">
        <v>31</v>
      </c>
      <c r="C10732" s="9" t="s">
        <v>3</v>
      </c>
      <c r="D10732" s="9" t="s">
        <v>37</v>
      </c>
      <c r="E10732" s="9" t="s">
        <v>38</v>
      </c>
      <c r="F10732" s="9">
        <v>2020</v>
      </c>
      <c r="G10732" s="9">
        <v>8</v>
      </c>
      <c r="H10732" s="9"/>
      <c r="BF10732" s="33">
        <v>75.375</v>
      </c>
      <c r="BG10732" s="33">
        <v>72.875</v>
      </c>
      <c r="BH10732" s="33">
        <v>71.125</v>
      </c>
      <c r="BI10732" s="33">
        <v>69.5</v>
      </c>
      <c r="BJ10732" s="33">
        <v>68.375</v>
      </c>
      <c r="BK10732" s="33">
        <v>67</v>
      </c>
      <c r="BL10732" s="33">
        <v>67.25</v>
      </c>
      <c r="BM10732" s="33">
        <v>71.5</v>
      </c>
      <c r="BN10732" s="33">
        <v>76.75</v>
      </c>
      <c r="BO10732" s="33">
        <v>80.875</v>
      </c>
      <c r="BP10732" s="33">
        <v>85.625</v>
      </c>
      <c r="BQ10732" s="33">
        <v>89.875</v>
      </c>
      <c r="BR10732" s="33">
        <v>93.25</v>
      </c>
      <c r="BS10732" s="33">
        <v>95.125</v>
      </c>
      <c r="BT10732" s="33">
        <v>96.125</v>
      </c>
      <c r="BU10732" s="33">
        <v>97</v>
      </c>
      <c r="BV10732" s="33">
        <v>96.75</v>
      </c>
      <c r="BW10732" s="33">
        <v>97.625</v>
      </c>
      <c r="BX10732" s="33">
        <v>97.125</v>
      </c>
      <c r="BY10732" s="33">
        <v>93</v>
      </c>
      <c r="BZ10732" s="33">
        <v>87</v>
      </c>
      <c r="CA10732" s="33">
        <v>83.25</v>
      </c>
      <c r="CB10732" s="33">
        <v>80</v>
      </c>
      <c r="CC10732" s="33">
        <v>77.625</v>
      </c>
      <c r="DC10732" s="9">
        <v>30.95814</v>
      </c>
      <c r="DD10732" s="9">
        <v>0</v>
      </c>
    </row>
    <row r="10733" spans="1:108" x14ac:dyDescent="0.25">
      <c r="A10733" s="9" t="s">
        <v>42</v>
      </c>
      <c r="B10733" s="9" t="s">
        <v>31</v>
      </c>
      <c r="C10733" s="9" t="s">
        <v>3</v>
      </c>
      <c r="D10733" s="9" t="s">
        <v>37</v>
      </c>
      <c r="E10733" s="9" t="s">
        <v>38</v>
      </c>
      <c r="F10733" s="9">
        <v>2020</v>
      </c>
      <c r="G10733" s="9">
        <v>9</v>
      </c>
      <c r="H10733" s="9"/>
      <c r="BF10733" s="33">
        <v>72.75</v>
      </c>
      <c r="BG10733" s="33">
        <v>70.25</v>
      </c>
      <c r="BH10733" s="33">
        <v>68.625</v>
      </c>
      <c r="BI10733" s="33">
        <v>67.25</v>
      </c>
      <c r="BJ10733" s="33">
        <v>65.875</v>
      </c>
      <c r="BK10733" s="33">
        <v>64.875</v>
      </c>
      <c r="BL10733" s="33">
        <v>63.25</v>
      </c>
      <c r="BM10733" s="33">
        <v>65.875</v>
      </c>
      <c r="BN10733" s="33">
        <v>72.75</v>
      </c>
      <c r="BO10733" s="33">
        <v>77.75</v>
      </c>
      <c r="BP10733" s="33">
        <v>83.25</v>
      </c>
      <c r="BQ10733" s="33">
        <v>87.25</v>
      </c>
      <c r="BR10733" s="33">
        <v>90.5</v>
      </c>
      <c r="BS10733" s="33">
        <v>94</v>
      </c>
      <c r="BT10733" s="33">
        <v>97.125</v>
      </c>
      <c r="BU10733" s="33">
        <v>99.25</v>
      </c>
      <c r="BV10733" s="33">
        <v>100.25</v>
      </c>
      <c r="BW10733" s="33">
        <v>99.375</v>
      </c>
      <c r="BX10733" s="33">
        <v>95.75</v>
      </c>
      <c r="BY10733" s="33">
        <v>87</v>
      </c>
      <c r="BZ10733" s="33">
        <v>81</v>
      </c>
      <c r="CA10733" s="33">
        <v>78.25</v>
      </c>
      <c r="CB10733" s="33">
        <v>74.875</v>
      </c>
      <c r="CC10733" s="33">
        <v>74.375</v>
      </c>
      <c r="DC10733" s="9">
        <v>30.95814</v>
      </c>
      <c r="DD10733" s="9">
        <v>0</v>
      </c>
    </row>
    <row r="10734" spans="1:108" x14ac:dyDescent="0.25">
      <c r="A10734" s="9" t="s">
        <v>42</v>
      </c>
      <c r="B10734" s="9" t="s">
        <v>31</v>
      </c>
      <c r="C10734" s="9" t="s">
        <v>3</v>
      </c>
      <c r="D10734" s="9" t="s">
        <v>37</v>
      </c>
      <c r="E10734" s="9" t="s">
        <v>38</v>
      </c>
      <c r="F10734" s="9">
        <v>2020</v>
      </c>
      <c r="G10734" s="9">
        <v>10</v>
      </c>
      <c r="H10734" s="9"/>
      <c r="BF10734" s="33">
        <v>64.125</v>
      </c>
      <c r="BG10734" s="33">
        <v>63.625</v>
      </c>
      <c r="BH10734" s="33">
        <v>61.75</v>
      </c>
      <c r="BI10734" s="33">
        <v>60</v>
      </c>
      <c r="BJ10734" s="33">
        <v>59.125</v>
      </c>
      <c r="BK10734" s="33">
        <v>58.875</v>
      </c>
      <c r="BL10734" s="33">
        <v>57.25</v>
      </c>
      <c r="BM10734" s="33">
        <v>57.625</v>
      </c>
      <c r="BN10734" s="33">
        <v>61.25</v>
      </c>
      <c r="BO10734" s="33">
        <v>67.375</v>
      </c>
      <c r="BP10734" s="33">
        <v>72.625</v>
      </c>
      <c r="BQ10734" s="33">
        <v>76.25</v>
      </c>
      <c r="BR10734" s="33">
        <v>80.25</v>
      </c>
      <c r="BS10734" s="33">
        <v>83.625</v>
      </c>
      <c r="BT10734" s="33">
        <v>86.25</v>
      </c>
      <c r="BU10734" s="33">
        <v>87.125</v>
      </c>
      <c r="BV10734" s="33">
        <v>86.375</v>
      </c>
      <c r="BW10734" s="33">
        <v>84.5</v>
      </c>
      <c r="BX10734" s="33">
        <v>79</v>
      </c>
      <c r="BY10734" s="33">
        <v>73.625</v>
      </c>
      <c r="BZ10734" s="33">
        <v>69.625</v>
      </c>
      <c r="CA10734" s="33">
        <v>66.875</v>
      </c>
      <c r="CB10734" s="33">
        <v>65.875</v>
      </c>
      <c r="CC10734" s="33">
        <v>64.25</v>
      </c>
      <c r="DC10734" s="9">
        <v>30.95814</v>
      </c>
      <c r="DD10734" s="9">
        <v>0</v>
      </c>
    </row>
    <row r="10735" spans="1:108" x14ac:dyDescent="0.25">
      <c r="A10735" s="9" t="s">
        <v>42</v>
      </c>
      <c r="B10735" s="9" t="s">
        <v>31</v>
      </c>
      <c r="C10735" s="9" t="s">
        <v>3</v>
      </c>
      <c r="D10735" s="9" t="s">
        <v>37</v>
      </c>
      <c r="E10735" s="9" t="s">
        <v>38</v>
      </c>
      <c r="F10735" s="9">
        <v>2021</v>
      </c>
      <c r="G10735" s="9">
        <v>5</v>
      </c>
      <c r="H10735" s="9"/>
      <c r="BF10735" s="33">
        <v>67.25</v>
      </c>
      <c r="BG10735" s="33">
        <v>66.5</v>
      </c>
      <c r="BH10735" s="33">
        <v>64.875</v>
      </c>
      <c r="BI10735" s="33">
        <v>63.875</v>
      </c>
      <c r="BJ10735" s="33">
        <v>62.375</v>
      </c>
      <c r="BK10735" s="33">
        <v>61.25</v>
      </c>
      <c r="BL10735" s="33">
        <v>62.5</v>
      </c>
      <c r="BM10735" s="33">
        <v>66.875</v>
      </c>
      <c r="BN10735" s="33">
        <v>71.5</v>
      </c>
      <c r="BO10735" s="33">
        <v>76.125</v>
      </c>
      <c r="BP10735" s="33">
        <v>79.875</v>
      </c>
      <c r="BQ10735" s="33">
        <v>83</v>
      </c>
      <c r="BR10735" s="33">
        <v>86.25</v>
      </c>
      <c r="BS10735" s="33">
        <v>88.5</v>
      </c>
      <c r="BT10735" s="33">
        <v>90.375</v>
      </c>
      <c r="BU10735" s="33">
        <v>92</v>
      </c>
      <c r="BV10735" s="33">
        <v>93.25</v>
      </c>
      <c r="BW10735" s="33">
        <v>93.75</v>
      </c>
      <c r="BX10735" s="33">
        <v>92.625</v>
      </c>
      <c r="BY10735" s="33">
        <v>87.875</v>
      </c>
      <c r="BZ10735" s="33">
        <v>81.375</v>
      </c>
      <c r="CA10735" s="33">
        <v>77</v>
      </c>
      <c r="CB10735" s="33">
        <v>73</v>
      </c>
      <c r="CC10735" s="33">
        <v>71.25</v>
      </c>
      <c r="DC10735" s="9">
        <v>30.95814</v>
      </c>
      <c r="DD10735" s="9">
        <v>0</v>
      </c>
    </row>
    <row r="10736" spans="1:108" x14ac:dyDescent="0.25">
      <c r="A10736" s="9" t="s">
        <v>42</v>
      </c>
      <c r="B10736" s="9" t="s">
        <v>31</v>
      </c>
      <c r="C10736" s="9" t="s">
        <v>3</v>
      </c>
      <c r="D10736" s="9" t="s">
        <v>37</v>
      </c>
      <c r="E10736" s="9" t="s">
        <v>38</v>
      </c>
      <c r="F10736" s="9">
        <v>2021</v>
      </c>
      <c r="G10736" s="9">
        <v>6</v>
      </c>
      <c r="H10736" s="9"/>
      <c r="BF10736" s="33">
        <v>75.875</v>
      </c>
      <c r="BG10736" s="33">
        <v>74.375</v>
      </c>
      <c r="BH10736" s="33">
        <v>72.75</v>
      </c>
      <c r="BI10736" s="33">
        <v>71.25</v>
      </c>
      <c r="BJ10736" s="33">
        <v>71.375</v>
      </c>
      <c r="BK10736" s="33">
        <v>70.5</v>
      </c>
      <c r="BL10736" s="33">
        <v>71.25</v>
      </c>
      <c r="BM10736" s="33">
        <v>75.625</v>
      </c>
      <c r="BN10736" s="33">
        <v>79.875</v>
      </c>
      <c r="BO10736" s="33">
        <v>83.25</v>
      </c>
      <c r="BP10736" s="33">
        <v>86.875</v>
      </c>
      <c r="BQ10736" s="33">
        <v>90.75</v>
      </c>
      <c r="BR10736" s="33">
        <v>93.375</v>
      </c>
      <c r="BS10736" s="33">
        <v>96.375</v>
      </c>
      <c r="BT10736" s="33">
        <v>98.75</v>
      </c>
      <c r="BU10736" s="33">
        <v>101.5</v>
      </c>
      <c r="BV10736" s="33">
        <v>102.75</v>
      </c>
      <c r="BW10736" s="33">
        <v>102.25</v>
      </c>
      <c r="BX10736" s="33">
        <v>101.5</v>
      </c>
      <c r="BY10736" s="33">
        <v>97.375</v>
      </c>
      <c r="BZ10736" s="33">
        <v>90.625</v>
      </c>
      <c r="CA10736" s="33">
        <v>85</v>
      </c>
      <c r="CB10736" s="33">
        <v>81.375</v>
      </c>
      <c r="CC10736" s="33">
        <v>79</v>
      </c>
      <c r="DC10736" s="9">
        <v>30.95814</v>
      </c>
      <c r="DD10736" s="9">
        <v>0</v>
      </c>
    </row>
    <row r="10737" spans="1:108" x14ac:dyDescent="0.25">
      <c r="A10737" s="9" t="s">
        <v>42</v>
      </c>
      <c r="B10737" s="9" t="s">
        <v>31</v>
      </c>
      <c r="C10737" s="9" t="s">
        <v>3</v>
      </c>
      <c r="D10737" s="9" t="s">
        <v>37</v>
      </c>
      <c r="E10737" s="9" t="s">
        <v>38</v>
      </c>
      <c r="F10737" s="9">
        <v>2021</v>
      </c>
      <c r="G10737" s="9">
        <v>7</v>
      </c>
      <c r="H10737" s="9">
        <v>22.401309999999999</v>
      </c>
      <c r="I10737" s="9">
        <v>24.39883</v>
      </c>
      <c r="J10737" s="9">
        <v>23.646799999999999</v>
      </c>
      <c r="K10737" s="9">
        <v>25.071739999999998</v>
      </c>
      <c r="L10737" s="9">
        <v>30.143529999999998</v>
      </c>
      <c r="M10737" s="9">
        <v>33.430500000000002</v>
      </c>
      <c r="N10737" s="9">
        <v>41.396140000000003</v>
      </c>
      <c r="O10737" s="9">
        <v>38.233539999999998</v>
      </c>
      <c r="P10737" s="9">
        <v>49.14817</v>
      </c>
      <c r="Q10737" s="9">
        <v>57.313540000000003</v>
      </c>
      <c r="R10737" s="9">
        <v>52.496980000000001</v>
      </c>
      <c r="S10737" s="9">
        <v>44.665320000000001</v>
      </c>
      <c r="T10737" s="9">
        <v>48.913089999999997</v>
      </c>
      <c r="U10737" s="9">
        <v>50.875059999999998</v>
      </c>
      <c r="V10737" s="9">
        <v>50.875059999999998</v>
      </c>
      <c r="W10737" s="9">
        <v>49.228630000000003</v>
      </c>
      <c r="X10737" s="9">
        <v>38.36392</v>
      </c>
      <c r="Y10737" s="9">
        <v>22.41329</v>
      </c>
      <c r="Z10737" s="9">
        <v>20.560390000000002</v>
      </c>
      <c r="AA10737" s="9">
        <v>23.413039999999999</v>
      </c>
      <c r="AB10737" s="9">
        <v>24.073229999999999</v>
      </c>
      <c r="AC10737" s="9">
        <v>24.279589999999999</v>
      </c>
      <c r="AD10737" s="9">
        <v>23.367930000000001</v>
      </c>
      <c r="AE10737" s="9">
        <v>23.367930000000001</v>
      </c>
      <c r="AF10737" s="9">
        <v>42.351190000000003</v>
      </c>
      <c r="AG10737" s="9">
        <v>22.897189999999998</v>
      </c>
      <c r="AH10737" s="9">
        <v>23.723960000000002</v>
      </c>
      <c r="AI10737" s="9">
        <v>23.677610000000001</v>
      </c>
      <c r="AJ10737" s="9">
        <v>24.270009999999999</v>
      </c>
      <c r="AK10737" s="9">
        <v>31.74494</v>
      </c>
      <c r="AL10737" s="9">
        <v>38.016590000000001</v>
      </c>
      <c r="AM10737" s="9">
        <v>37.781739999999999</v>
      </c>
      <c r="AN10737" s="9">
        <v>41.642290000000003</v>
      </c>
      <c r="AO10737" s="9">
        <v>43.968060000000001</v>
      </c>
      <c r="AP10737" s="9">
        <v>50.030749999999998</v>
      </c>
      <c r="AQ10737" s="9">
        <v>49.700209999999998</v>
      </c>
      <c r="AR10737" s="9">
        <v>46.062849999999997</v>
      </c>
      <c r="AS10737" s="9">
        <v>45.958320000000001</v>
      </c>
      <c r="AT10737" s="9">
        <v>47.204320000000003</v>
      </c>
      <c r="AU10737" s="9">
        <v>47.204320000000003</v>
      </c>
      <c r="AV10737" s="9">
        <v>43.817509999999999</v>
      </c>
      <c r="AW10737" s="9">
        <v>39.237259999999999</v>
      </c>
      <c r="AX10737" s="9">
        <v>30.13261</v>
      </c>
      <c r="AY10737" s="9">
        <v>23.688359999999999</v>
      </c>
      <c r="AZ10737" s="9">
        <v>22.72485</v>
      </c>
      <c r="BA10737" s="9">
        <v>23.44464</v>
      </c>
      <c r="BB10737" s="9">
        <v>23.1736</v>
      </c>
      <c r="BC10737" s="9">
        <v>23.195799999999998</v>
      </c>
      <c r="BD10737" s="9">
        <v>23.195799999999998</v>
      </c>
      <c r="BE10737" s="9">
        <v>41.519199999999998</v>
      </c>
      <c r="BF10737" s="33">
        <v>73.75</v>
      </c>
      <c r="BG10737" s="33">
        <v>72</v>
      </c>
      <c r="BH10737" s="33">
        <v>71.75</v>
      </c>
      <c r="BI10737" s="33">
        <v>69.625</v>
      </c>
      <c r="BJ10737" s="33">
        <v>67.875</v>
      </c>
      <c r="BK10737" s="33">
        <v>66.875</v>
      </c>
      <c r="BL10737" s="33">
        <v>68.375</v>
      </c>
      <c r="BM10737" s="33">
        <v>73.125</v>
      </c>
      <c r="BN10737" s="33">
        <v>77.875</v>
      </c>
      <c r="BO10737" s="33">
        <v>82</v>
      </c>
      <c r="BP10737" s="33">
        <v>86.5</v>
      </c>
      <c r="BQ10737" s="33">
        <v>90.625</v>
      </c>
      <c r="BR10737" s="33">
        <v>94</v>
      </c>
      <c r="BS10737" s="33">
        <v>96.75</v>
      </c>
      <c r="BT10737" s="33">
        <v>99</v>
      </c>
      <c r="BU10737" s="33">
        <v>100.25</v>
      </c>
      <c r="BV10737" s="33">
        <v>100.625</v>
      </c>
      <c r="BW10737" s="33">
        <v>101.625</v>
      </c>
      <c r="BX10737" s="33">
        <v>102.125</v>
      </c>
      <c r="BY10737" s="33">
        <v>98</v>
      </c>
      <c r="BZ10737" s="33">
        <v>90.25</v>
      </c>
      <c r="CA10737" s="33">
        <v>83.75</v>
      </c>
      <c r="CB10737" s="33">
        <v>79.875</v>
      </c>
      <c r="CC10737" s="33">
        <v>78.375</v>
      </c>
      <c r="CD10737" s="9">
        <v>4.148269</v>
      </c>
      <c r="CE10737" s="9">
        <v>3.8183660000000001</v>
      </c>
      <c r="CF10737" s="9">
        <v>3.8327529999999999</v>
      </c>
      <c r="CG10737" s="9">
        <v>4.0390480000000002</v>
      </c>
      <c r="CH10737" s="9">
        <v>6.5912269999999999</v>
      </c>
      <c r="CI10737" s="9">
        <v>11.044409999999999</v>
      </c>
      <c r="CJ10737" s="9">
        <v>6.6608369999999999</v>
      </c>
      <c r="CK10737" s="9">
        <v>12.19497</v>
      </c>
      <c r="CL10737" s="9">
        <v>18.17137</v>
      </c>
      <c r="CM10737" s="9">
        <v>43.305770000000003</v>
      </c>
      <c r="CN10737" s="9">
        <v>38.362580000000001</v>
      </c>
      <c r="CO10737" s="9">
        <v>34.123890000000003</v>
      </c>
      <c r="CP10737" s="9">
        <v>38.005929999999999</v>
      </c>
      <c r="CQ10737" s="9">
        <v>35.164540000000002</v>
      </c>
      <c r="CR10737" s="9">
        <v>35.164540000000002</v>
      </c>
      <c r="CS10737" s="9">
        <v>38.694429999999997</v>
      </c>
      <c r="CT10737" s="9">
        <v>47.193019999999997</v>
      </c>
      <c r="CU10737" s="9">
        <v>30.110130000000002</v>
      </c>
      <c r="CV10737" s="9">
        <v>10.0937</v>
      </c>
      <c r="CW10737" s="9">
        <v>5.6508669999999999</v>
      </c>
      <c r="CX10737" s="9">
        <v>4.2797770000000002</v>
      </c>
      <c r="CY10737" s="9">
        <v>3.8848039999999999</v>
      </c>
      <c r="CZ10737" s="9">
        <v>3.7812030000000001</v>
      </c>
      <c r="DA10737" s="9">
        <v>3.7812030000000001</v>
      </c>
      <c r="DB10737" s="9">
        <v>22.759589999999999</v>
      </c>
      <c r="DC10737" s="9">
        <v>30.95814</v>
      </c>
      <c r="DD10737" s="9">
        <v>0</v>
      </c>
    </row>
    <row r="10738" spans="1:108" x14ac:dyDescent="0.25">
      <c r="A10738" s="9" t="s">
        <v>42</v>
      </c>
      <c r="B10738" s="9" t="s">
        <v>31</v>
      </c>
      <c r="C10738" s="9" t="s">
        <v>3</v>
      </c>
      <c r="D10738" s="9" t="s">
        <v>37</v>
      </c>
      <c r="E10738" s="9" t="s">
        <v>38</v>
      </c>
      <c r="F10738" s="9">
        <v>2021</v>
      </c>
      <c r="G10738" s="9">
        <v>8</v>
      </c>
      <c r="H10738" s="9"/>
      <c r="BF10738" s="33">
        <v>75.375</v>
      </c>
      <c r="BG10738" s="33">
        <v>72.875</v>
      </c>
      <c r="BH10738" s="33">
        <v>71.125</v>
      </c>
      <c r="BI10738" s="33">
        <v>69.5</v>
      </c>
      <c r="BJ10738" s="33">
        <v>68.375</v>
      </c>
      <c r="BK10738" s="33">
        <v>67</v>
      </c>
      <c r="BL10738" s="33">
        <v>67.25</v>
      </c>
      <c r="BM10738" s="33">
        <v>71.5</v>
      </c>
      <c r="BN10738" s="33">
        <v>76.75</v>
      </c>
      <c r="BO10738" s="33">
        <v>80.875</v>
      </c>
      <c r="BP10738" s="33">
        <v>85.625</v>
      </c>
      <c r="BQ10738" s="33">
        <v>89.875</v>
      </c>
      <c r="BR10738" s="33">
        <v>93.25</v>
      </c>
      <c r="BS10738" s="33">
        <v>95.125</v>
      </c>
      <c r="BT10738" s="33">
        <v>96.125</v>
      </c>
      <c r="BU10738" s="33">
        <v>97</v>
      </c>
      <c r="BV10738" s="33">
        <v>96.75</v>
      </c>
      <c r="BW10738" s="33">
        <v>97.625</v>
      </c>
      <c r="BX10738" s="33">
        <v>97.125</v>
      </c>
      <c r="BY10738" s="33">
        <v>93</v>
      </c>
      <c r="BZ10738" s="33">
        <v>87</v>
      </c>
      <c r="CA10738" s="33">
        <v>83.25</v>
      </c>
      <c r="CB10738" s="33">
        <v>80</v>
      </c>
      <c r="CC10738" s="33">
        <v>77.625</v>
      </c>
      <c r="DC10738" s="9">
        <v>30.95814</v>
      </c>
      <c r="DD10738" s="9">
        <v>0</v>
      </c>
    </row>
    <row r="10739" spans="1:108" x14ac:dyDescent="0.25">
      <c r="A10739" s="9" t="s">
        <v>42</v>
      </c>
      <c r="B10739" s="9" t="s">
        <v>31</v>
      </c>
      <c r="C10739" s="9" t="s">
        <v>3</v>
      </c>
      <c r="D10739" s="9" t="s">
        <v>37</v>
      </c>
      <c r="E10739" s="9" t="s">
        <v>38</v>
      </c>
      <c r="F10739" s="9">
        <v>2021</v>
      </c>
      <c r="G10739" s="9">
        <v>9</v>
      </c>
      <c r="H10739" s="9"/>
      <c r="BF10739" s="33">
        <v>72.75</v>
      </c>
      <c r="BG10739" s="33">
        <v>70.25</v>
      </c>
      <c r="BH10739" s="33">
        <v>68.625</v>
      </c>
      <c r="BI10739" s="33">
        <v>67.25</v>
      </c>
      <c r="BJ10739" s="33">
        <v>65.875</v>
      </c>
      <c r="BK10739" s="33">
        <v>64.875</v>
      </c>
      <c r="BL10739" s="33">
        <v>63.25</v>
      </c>
      <c r="BM10739" s="33">
        <v>65.875</v>
      </c>
      <c r="BN10739" s="33">
        <v>72.75</v>
      </c>
      <c r="BO10739" s="33">
        <v>77.75</v>
      </c>
      <c r="BP10739" s="33">
        <v>83.25</v>
      </c>
      <c r="BQ10739" s="33">
        <v>87.25</v>
      </c>
      <c r="BR10739" s="33">
        <v>90.5</v>
      </c>
      <c r="BS10739" s="33">
        <v>94</v>
      </c>
      <c r="BT10739" s="33">
        <v>97.125</v>
      </c>
      <c r="BU10739" s="33">
        <v>99.25</v>
      </c>
      <c r="BV10739" s="33">
        <v>100.25</v>
      </c>
      <c r="BW10739" s="33">
        <v>99.375</v>
      </c>
      <c r="BX10739" s="33">
        <v>95.75</v>
      </c>
      <c r="BY10739" s="33">
        <v>87</v>
      </c>
      <c r="BZ10739" s="33">
        <v>81</v>
      </c>
      <c r="CA10739" s="33">
        <v>78.25</v>
      </c>
      <c r="CB10739" s="33">
        <v>74.875</v>
      </c>
      <c r="CC10739" s="33">
        <v>74.375</v>
      </c>
      <c r="DC10739" s="9">
        <v>30.95814</v>
      </c>
      <c r="DD10739" s="9">
        <v>0</v>
      </c>
    </row>
    <row r="10740" spans="1:108" x14ac:dyDescent="0.25">
      <c r="A10740" s="9" t="s">
        <v>42</v>
      </c>
      <c r="B10740" s="9" t="s">
        <v>31</v>
      </c>
      <c r="C10740" s="9" t="s">
        <v>3</v>
      </c>
      <c r="D10740" s="9" t="s">
        <v>37</v>
      </c>
      <c r="E10740" s="9" t="s">
        <v>38</v>
      </c>
      <c r="F10740" s="9">
        <v>2021</v>
      </c>
      <c r="G10740" s="9">
        <v>10</v>
      </c>
      <c r="H10740" s="9"/>
      <c r="BF10740" s="33">
        <v>64.125</v>
      </c>
      <c r="BG10740" s="33">
        <v>63.625</v>
      </c>
      <c r="BH10740" s="33">
        <v>61.75</v>
      </c>
      <c r="BI10740" s="33">
        <v>60</v>
      </c>
      <c r="BJ10740" s="33">
        <v>59.125</v>
      </c>
      <c r="BK10740" s="33">
        <v>58.875</v>
      </c>
      <c r="BL10740" s="33">
        <v>57.25</v>
      </c>
      <c r="BM10740" s="33">
        <v>57.625</v>
      </c>
      <c r="BN10740" s="33">
        <v>61.25</v>
      </c>
      <c r="BO10740" s="33">
        <v>67.375</v>
      </c>
      <c r="BP10740" s="33">
        <v>72.625</v>
      </c>
      <c r="BQ10740" s="33">
        <v>76.25</v>
      </c>
      <c r="BR10740" s="33">
        <v>80.25</v>
      </c>
      <c r="BS10740" s="33">
        <v>83.625</v>
      </c>
      <c r="BT10740" s="33">
        <v>86.25</v>
      </c>
      <c r="BU10740" s="33">
        <v>87.125</v>
      </c>
      <c r="BV10740" s="33">
        <v>86.375</v>
      </c>
      <c r="BW10740" s="33">
        <v>84.5</v>
      </c>
      <c r="BX10740" s="33">
        <v>79</v>
      </c>
      <c r="BY10740" s="33">
        <v>73.625</v>
      </c>
      <c r="BZ10740" s="33">
        <v>69.625</v>
      </c>
      <c r="CA10740" s="33">
        <v>66.875</v>
      </c>
      <c r="CB10740" s="33">
        <v>65.875</v>
      </c>
      <c r="CC10740" s="33">
        <v>64.25</v>
      </c>
      <c r="DC10740" s="9">
        <v>30.95814</v>
      </c>
      <c r="DD10740" s="9">
        <v>0</v>
      </c>
    </row>
    <row r="10741" spans="1:108" x14ac:dyDescent="0.25">
      <c r="A10741" s="9" t="s">
        <v>42</v>
      </c>
      <c r="B10741" s="9" t="s">
        <v>31</v>
      </c>
      <c r="C10741" s="9" t="s">
        <v>3</v>
      </c>
      <c r="D10741" s="9" t="s">
        <v>37</v>
      </c>
      <c r="E10741" s="9" t="s">
        <v>38</v>
      </c>
      <c r="F10741" s="9">
        <v>2022</v>
      </c>
      <c r="G10741" s="9">
        <v>5</v>
      </c>
      <c r="H10741" s="9"/>
      <c r="BF10741" s="33">
        <v>67.25</v>
      </c>
      <c r="BG10741" s="33">
        <v>66.5</v>
      </c>
      <c r="BH10741" s="33">
        <v>64.875</v>
      </c>
      <c r="BI10741" s="33">
        <v>63.875</v>
      </c>
      <c r="BJ10741" s="33">
        <v>62.375</v>
      </c>
      <c r="BK10741" s="33">
        <v>61.25</v>
      </c>
      <c r="BL10741" s="33">
        <v>62.5</v>
      </c>
      <c r="BM10741" s="33">
        <v>66.875</v>
      </c>
      <c r="BN10741" s="33">
        <v>71.5</v>
      </c>
      <c r="BO10741" s="33">
        <v>76.125</v>
      </c>
      <c r="BP10741" s="33">
        <v>79.875</v>
      </c>
      <c r="BQ10741" s="33">
        <v>83</v>
      </c>
      <c r="BR10741" s="33">
        <v>86.25</v>
      </c>
      <c r="BS10741" s="33">
        <v>88.5</v>
      </c>
      <c r="BT10741" s="33">
        <v>90.375</v>
      </c>
      <c r="BU10741" s="33">
        <v>92</v>
      </c>
      <c r="BV10741" s="33">
        <v>93.25</v>
      </c>
      <c r="BW10741" s="33">
        <v>93.75</v>
      </c>
      <c r="BX10741" s="33">
        <v>92.625</v>
      </c>
      <c r="BY10741" s="33">
        <v>87.875</v>
      </c>
      <c r="BZ10741" s="33">
        <v>81.375</v>
      </c>
      <c r="CA10741" s="33">
        <v>77</v>
      </c>
      <c r="CB10741" s="33">
        <v>73</v>
      </c>
      <c r="CC10741" s="33">
        <v>71.25</v>
      </c>
      <c r="DC10741" s="9">
        <v>30.95814</v>
      </c>
      <c r="DD10741" s="9">
        <v>0</v>
      </c>
    </row>
    <row r="10742" spans="1:108" x14ac:dyDescent="0.25">
      <c r="A10742" s="9" t="s">
        <v>42</v>
      </c>
      <c r="B10742" s="9" t="s">
        <v>31</v>
      </c>
      <c r="C10742" s="9" t="s">
        <v>3</v>
      </c>
      <c r="D10742" s="9" t="s">
        <v>37</v>
      </c>
      <c r="E10742" s="9" t="s">
        <v>38</v>
      </c>
      <c r="F10742" s="9">
        <v>2022</v>
      </c>
      <c r="G10742" s="9">
        <v>6</v>
      </c>
      <c r="H10742" s="9"/>
      <c r="BF10742" s="33">
        <v>75.875</v>
      </c>
      <c r="BG10742" s="33">
        <v>74.375</v>
      </c>
      <c r="BH10742" s="33">
        <v>72.75</v>
      </c>
      <c r="BI10742" s="33">
        <v>71.25</v>
      </c>
      <c r="BJ10742" s="33">
        <v>71.375</v>
      </c>
      <c r="BK10742" s="33">
        <v>70.5</v>
      </c>
      <c r="BL10742" s="33">
        <v>71.25</v>
      </c>
      <c r="BM10742" s="33">
        <v>75.625</v>
      </c>
      <c r="BN10742" s="33">
        <v>79.875</v>
      </c>
      <c r="BO10742" s="33">
        <v>83.25</v>
      </c>
      <c r="BP10742" s="33">
        <v>86.875</v>
      </c>
      <c r="BQ10742" s="33">
        <v>90.75</v>
      </c>
      <c r="BR10742" s="33">
        <v>93.375</v>
      </c>
      <c r="BS10742" s="33">
        <v>96.375</v>
      </c>
      <c r="BT10742" s="33">
        <v>98.75</v>
      </c>
      <c r="BU10742" s="33">
        <v>101.5</v>
      </c>
      <c r="BV10742" s="33">
        <v>102.75</v>
      </c>
      <c r="BW10742" s="33">
        <v>102.25</v>
      </c>
      <c r="BX10742" s="33">
        <v>101.5</v>
      </c>
      <c r="BY10742" s="33">
        <v>97.375</v>
      </c>
      <c r="BZ10742" s="33">
        <v>90.625</v>
      </c>
      <c r="CA10742" s="33">
        <v>85</v>
      </c>
      <c r="CB10742" s="33">
        <v>81.375</v>
      </c>
      <c r="CC10742" s="33">
        <v>79</v>
      </c>
      <c r="DC10742" s="9">
        <v>30.95814</v>
      </c>
      <c r="DD10742" s="9">
        <v>0</v>
      </c>
    </row>
    <row r="10743" spans="1:108" x14ac:dyDescent="0.25">
      <c r="A10743" s="9" t="s">
        <v>42</v>
      </c>
      <c r="B10743" s="9" t="s">
        <v>31</v>
      </c>
      <c r="C10743" s="9" t="s">
        <v>3</v>
      </c>
      <c r="D10743" s="9" t="s">
        <v>37</v>
      </c>
      <c r="E10743" s="9" t="s">
        <v>38</v>
      </c>
      <c r="F10743" s="9">
        <v>2022</v>
      </c>
      <c r="G10743" s="9">
        <v>7</v>
      </c>
      <c r="H10743" s="9">
        <v>22.464510000000001</v>
      </c>
      <c r="I10743" s="9">
        <v>24.49933</v>
      </c>
      <c r="J10743" s="9">
        <v>23.700579999999999</v>
      </c>
      <c r="K10743" s="9">
        <v>25.17428</v>
      </c>
      <c r="L10743" s="9">
        <v>30.152259999999998</v>
      </c>
      <c r="M10743" s="9">
        <v>33.409880000000001</v>
      </c>
      <c r="N10743" s="9">
        <v>41.411119999999997</v>
      </c>
      <c r="O10743" s="9">
        <v>38.105809999999998</v>
      </c>
      <c r="P10743" s="9">
        <v>49.170279999999998</v>
      </c>
      <c r="Q10743" s="9">
        <v>57.387410000000003</v>
      </c>
      <c r="R10743" s="9">
        <v>52.572069999999997</v>
      </c>
      <c r="S10743" s="9">
        <v>44.574890000000003</v>
      </c>
      <c r="T10743" s="9">
        <v>48.95129</v>
      </c>
      <c r="U10743" s="9">
        <v>50.802869999999999</v>
      </c>
      <c r="V10743" s="9">
        <v>50.802869999999999</v>
      </c>
      <c r="W10743" s="9">
        <v>49.041559999999997</v>
      </c>
      <c r="X10743" s="9">
        <v>38.21743</v>
      </c>
      <c r="Y10743" s="9">
        <v>22.43234</v>
      </c>
      <c r="Z10743" s="9">
        <v>20.624230000000001</v>
      </c>
      <c r="AA10743" s="9">
        <v>23.418489999999998</v>
      </c>
      <c r="AB10743" s="9">
        <v>24.056930000000001</v>
      </c>
      <c r="AC10743" s="9">
        <v>24.32921</v>
      </c>
      <c r="AD10743" s="9">
        <v>23.39095</v>
      </c>
      <c r="AE10743" s="9">
        <v>23.39095</v>
      </c>
      <c r="AF10743" s="9">
        <v>42.259419999999999</v>
      </c>
      <c r="AG10743" s="9">
        <v>22.96039</v>
      </c>
      <c r="AH10743" s="9">
        <v>23.824459999999998</v>
      </c>
      <c r="AI10743" s="9">
        <v>23.731390000000001</v>
      </c>
      <c r="AJ10743" s="9">
        <v>24.37255</v>
      </c>
      <c r="AK10743" s="9">
        <v>31.75367</v>
      </c>
      <c r="AL10743" s="9">
        <v>37.99597</v>
      </c>
      <c r="AM10743" s="9">
        <v>37.796720000000001</v>
      </c>
      <c r="AN10743" s="9">
        <v>41.514560000000003</v>
      </c>
      <c r="AO10743" s="9">
        <v>43.99015</v>
      </c>
      <c r="AP10743" s="9">
        <v>50.104610000000001</v>
      </c>
      <c r="AQ10743" s="9">
        <v>49.775300000000001</v>
      </c>
      <c r="AR10743" s="9">
        <v>45.97242</v>
      </c>
      <c r="AS10743" s="9">
        <v>45.996519999999997</v>
      </c>
      <c r="AT10743" s="9">
        <v>47.132129999999997</v>
      </c>
      <c r="AU10743" s="9">
        <v>47.132129999999997</v>
      </c>
      <c r="AV10743" s="9">
        <v>43.63044</v>
      </c>
      <c r="AW10743" s="9">
        <v>39.090769999999999</v>
      </c>
      <c r="AX10743" s="9">
        <v>30.15166</v>
      </c>
      <c r="AY10743" s="9">
        <v>23.752189999999999</v>
      </c>
      <c r="AZ10743" s="9">
        <v>22.7303</v>
      </c>
      <c r="BA10743" s="9">
        <v>23.428339999999999</v>
      </c>
      <c r="BB10743" s="9">
        <v>23.223230000000001</v>
      </c>
      <c r="BC10743" s="9">
        <v>23.218810000000001</v>
      </c>
      <c r="BD10743" s="9">
        <v>23.218810000000001</v>
      </c>
      <c r="BE10743" s="9">
        <v>41.427430000000001</v>
      </c>
      <c r="BF10743" s="33">
        <v>73.75</v>
      </c>
      <c r="BG10743" s="33">
        <v>72</v>
      </c>
      <c r="BH10743" s="33">
        <v>71.75</v>
      </c>
      <c r="BI10743" s="33">
        <v>69.625</v>
      </c>
      <c r="BJ10743" s="33">
        <v>67.875</v>
      </c>
      <c r="BK10743" s="33">
        <v>66.875</v>
      </c>
      <c r="BL10743" s="33">
        <v>68.375</v>
      </c>
      <c r="BM10743" s="33">
        <v>73.125</v>
      </c>
      <c r="BN10743" s="33">
        <v>77.875</v>
      </c>
      <c r="BO10743" s="33">
        <v>82</v>
      </c>
      <c r="BP10743" s="33">
        <v>86.5</v>
      </c>
      <c r="BQ10743" s="33">
        <v>90.625</v>
      </c>
      <c r="BR10743" s="33">
        <v>94</v>
      </c>
      <c r="BS10743" s="33">
        <v>96.75</v>
      </c>
      <c r="BT10743" s="33">
        <v>99</v>
      </c>
      <c r="BU10743" s="33">
        <v>100.25</v>
      </c>
      <c r="BV10743" s="33">
        <v>100.625</v>
      </c>
      <c r="BW10743" s="33">
        <v>101.625</v>
      </c>
      <c r="BX10743" s="33">
        <v>102.125</v>
      </c>
      <c r="BY10743" s="33">
        <v>98</v>
      </c>
      <c r="BZ10743" s="33">
        <v>90.25</v>
      </c>
      <c r="CA10743" s="33">
        <v>83.75</v>
      </c>
      <c r="CB10743" s="33">
        <v>79.875</v>
      </c>
      <c r="CC10743" s="33">
        <v>78.375</v>
      </c>
      <c r="CD10743" s="9">
        <v>4.1458190000000004</v>
      </c>
      <c r="CE10743" s="9">
        <v>3.8161100000000001</v>
      </c>
      <c r="CF10743" s="9">
        <v>3.8304879999999999</v>
      </c>
      <c r="CG10743" s="9">
        <v>4.0366629999999999</v>
      </c>
      <c r="CH10743" s="9">
        <v>6.5873340000000002</v>
      </c>
      <c r="CI10743" s="9">
        <v>11.037890000000001</v>
      </c>
      <c r="CJ10743" s="9">
        <v>6.6569019999999997</v>
      </c>
      <c r="CK10743" s="9">
        <v>12.18777</v>
      </c>
      <c r="CL10743" s="9">
        <v>18.160630000000001</v>
      </c>
      <c r="CM10743" s="9">
        <v>43.280189999999997</v>
      </c>
      <c r="CN10743" s="9">
        <v>38.339919999999999</v>
      </c>
      <c r="CO10743" s="9">
        <v>34.103729999999999</v>
      </c>
      <c r="CP10743" s="9">
        <v>37.983469999999997</v>
      </c>
      <c r="CQ10743" s="9">
        <v>35.14376</v>
      </c>
      <c r="CR10743" s="9">
        <v>35.14376</v>
      </c>
      <c r="CS10743" s="9">
        <v>38.671570000000003</v>
      </c>
      <c r="CT10743" s="9">
        <v>47.165140000000001</v>
      </c>
      <c r="CU10743" s="9">
        <v>30.09234</v>
      </c>
      <c r="CV10743" s="9">
        <v>10.08774</v>
      </c>
      <c r="CW10743" s="9">
        <v>5.6475299999999997</v>
      </c>
      <c r="CX10743" s="9">
        <v>4.2772480000000002</v>
      </c>
      <c r="CY10743" s="9">
        <v>3.8825090000000002</v>
      </c>
      <c r="CZ10743" s="9">
        <v>3.778969</v>
      </c>
      <c r="DA10743" s="9">
        <v>3.778969</v>
      </c>
      <c r="DB10743" s="9">
        <v>22.74614</v>
      </c>
      <c r="DC10743" s="9">
        <v>30.95814</v>
      </c>
      <c r="DD10743" s="9">
        <v>0</v>
      </c>
    </row>
    <row r="10744" spans="1:108" x14ac:dyDescent="0.25">
      <c r="A10744" s="9" t="s">
        <v>42</v>
      </c>
      <c r="B10744" s="9" t="s">
        <v>31</v>
      </c>
      <c r="C10744" s="9" t="s">
        <v>3</v>
      </c>
      <c r="D10744" s="9" t="s">
        <v>37</v>
      </c>
      <c r="E10744" s="9" t="s">
        <v>38</v>
      </c>
      <c r="F10744" s="9">
        <v>2022</v>
      </c>
      <c r="G10744" s="9">
        <v>8</v>
      </c>
      <c r="H10744" s="9"/>
      <c r="BF10744" s="33">
        <v>75.375</v>
      </c>
      <c r="BG10744" s="33">
        <v>72.875</v>
      </c>
      <c r="BH10744" s="33">
        <v>71.125</v>
      </c>
      <c r="BI10744" s="33">
        <v>69.5</v>
      </c>
      <c r="BJ10744" s="33">
        <v>68.375</v>
      </c>
      <c r="BK10744" s="33">
        <v>67</v>
      </c>
      <c r="BL10744" s="33">
        <v>67.25</v>
      </c>
      <c r="BM10744" s="33">
        <v>71.5</v>
      </c>
      <c r="BN10744" s="33">
        <v>76.75</v>
      </c>
      <c r="BO10744" s="33">
        <v>80.875</v>
      </c>
      <c r="BP10744" s="33">
        <v>85.625</v>
      </c>
      <c r="BQ10744" s="33">
        <v>89.875</v>
      </c>
      <c r="BR10744" s="33">
        <v>93.25</v>
      </c>
      <c r="BS10744" s="33">
        <v>95.125</v>
      </c>
      <c r="BT10744" s="33">
        <v>96.125</v>
      </c>
      <c r="BU10744" s="33">
        <v>97</v>
      </c>
      <c r="BV10744" s="33">
        <v>96.75</v>
      </c>
      <c r="BW10744" s="33">
        <v>97.625</v>
      </c>
      <c r="BX10744" s="33">
        <v>97.125</v>
      </c>
      <c r="BY10744" s="33">
        <v>93</v>
      </c>
      <c r="BZ10744" s="33">
        <v>87</v>
      </c>
      <c r="CA10744" s="33">
        <v>83.25</v>
      </c>
      <c r="CB10744" s="33">
        <v>80</v>
      </c>
      <c r="CC10744" s="33">
        <v>77.625</v>
      </c>
      <c r="DC10744" s="9">
        <v>30.95814</v>
      </c>
      <c r="DD10744" s="9">
        <v>0</v>
      </c>
    </row>
    <row r="10745" spans="1:108" x14ac:dyDescent="0.25">
      <c r="A10745" s="9" t="s">
        <v>42</v>
      </c>
      <c r="B10745" s="9" t="s">
        <v>31</v>
      </c>
      <c r="C10745" s="9" t="s">
        <v>3</v>
      </c>
      <c r="D10745" s="9" t="s">
        <v>37</v>
      </c>
      <c r="E10745" s="9" t="s">
        <v>38</v>
      </c>
      <c r="F10745" s="9">
        <v>2022</v>
      </c>
      <c r="G10745" s="9">
        <v>9</v>
      </c>
      <c r="H10745" s="9"/>
      <c r="BF10745" s="33">
        <v>72.75</v>
      </c>
      <c r="BG10745" s="33">
        <v>70.25</v>
      </c>
      <c r="BH10745" s="33">
        <v>68.625</v>
      </c>
      <c r="BI10745" s="33">
        <v>67.25</v>
      </c>
      <c r="BJ10745" s="33">
        <v>65.875</v>
      </c>
      <c r="BK10745" s="33">
        <v>64.875</v>
      </c>
      <c r="BL10745" s="33">
        <v>63.25</v>
      </c>
      <c r="BM10745" s="33">
        <v>65.875</v>
      </c>
      <c r="BN10745" s="33">
        <v>72.75</v>
      </c>
      <c r="BO10745" s="33">
        <v>77.75</v>
      </c>
      <c r="BP10745" s="33">
        <v>83.25</v>
      </c>
      <c r="BQ10745" s="33">
        <v>87.25</v>
      </c>
      <c r="BR10745" s="33">
        <v>90.5</v>
      </c>
      <c r="BS10745" s="33">
        <v>94</v>
      </c>
      <c r="BT10745" s="33">
        <v>97.125</v>
      </c>
      <c r="BU10745" s="33">
        <v>99.25</v>
      </c>
      <c r="BV10745" s="33">
        <v>100.25</v>
      </c>
      <c r="BW10745" s="33">
        <v>99.375</v>
      </c>
      <c r="BX10745" s="33">
        <v>95.75</v>
      </c>
      <c r="BY10745" s="33">
        <v>87</v>
      </c>
      <c r="BZ10745" s="33">
        <v>81</v>
      </c>
      <c r="CA10745" s="33">
        <v>78.25</v>
      </c>
      <c r="CB10745" s="33">
        <v>74.875</v>
      </c>
      <c r="CC10745" s="33">
        <v>74.375</v>
      </c>
      <c r="DC10745" s="9">
        <v>30.95814</v>
      </c>
      <c r="DD10745" s="9">
        <v>0</v>
      </c>
    </row>
    <row r="10746" spans="1:108" x14ac:dyDescent="0.25">
      <c r="A10746" s="9" t="s">
        <v>42</v>
      </c>
      <c r="B10746" s="9" t="s">
        <v>31</v>
      </c>
      <c r="C10746" s="9" t="s">
        <v>3</v>
      </c>
      <c r="D10746" s="9" t="s">
        <v>37</v>
      </c>
      <c r="E10746" s="9" t="s">
        <v>38</v>
      </c>
      <c r="F10746" s="9">
        <v>2022</v>
      </c>
      <c r="G10746" s="9">
        <v>10</v>
      </c>
      <c r="H10746" s="9"/>
      <c r="BF10746" s="33">
        <v>64.125</v>
      </c>
      <c r="BG10746" s="33">
        <v>63.625</v>
      </c>
      <c r="BH10746" s="33">
        <v>61.75</v>
      </c>
      <c r="BI10746" s="33">
        <v>60</v>
      </c>
      <c r="BJ10746" s="33">
        <v>59.125</v>
      </c>
      <c r="BK10746" s="33">
        <v>58.875</v>
      </c>
      <c r="BL10746" s="33">
        <v>57.25</v>
      </c>
      <c r="BM10746" s="33">
        <v>57.625</v>
      </c>
      <c r="BN10746" s="33">
        <v>61.25</v>
      </c>
      <c r="BO10746" s="33">
        <v>67.375</v>
      </c>
      <c r="BP10746" s="33">
        <v>72.625</v>
      </c>
      <c r="BQ10746" s="33">
        <v>76.25</v>
      </c>
      <c r="BR10746" s="33">
        <v>80.25</v>
      </c>
      <c r="BS10746" s="33">
        <v>83.625</v>
      </c>
      <c r="BT10746" s="33">
        <v>86.25</v>
      </c>
      <c r="BU10746" s="33">
        <v>87.125</v>
      </c>
      <c r="BV10746" s="33">
        <v>86.375</v>
      </c>
      <c r="BW10746" s="33">
        <v>84.5</v>
      </c>
      <c r="BX10746" s="33">
        <v>79</v>
      </c>
      <c r="BY10746" s="33">
        <v>73.625</v>
      </c>
      <c r="BZ10746" s="33">
        <v>69.625</v>
      </c>
      <c r="CA10746" s="33">
        <v>66.875</v>
      </c>
      <c r="CB10746" s="33">
        <v>65.875</v>
      </c>
      <c r="CC10746" s="33">
        <v>64.25</v>
      </c>
      <c r="DC10746" s="9">
        <v>30.95814</v>
      </c>
      <c r="DD10746" s="9">
        <v>0</v>
      </c>
    </row>
    <row r="10747" spans="1:108" x14ac:dyDescent="0.25">
      <c r="A10747" s="9" t="s">
        <v>42</v>
      </c>
      <c r="B10747" s="9" t="s">
        <v>31</v>
      </c>
      <c r="C10747" s="9" t="s">
        <v>3</v>
      </c>
      <c r="D10747" s="9" t="s">
        <v>37</v>
      </c>
      <c r="E10747" s="9" t="s">
        <v>38</v>
      </c>
      <c r="F10747" s="9">
        <v>2023</v>
      </c>
      <c r="G10747" s="9">
        <v>5</v>
      </c>
      <c r="H10747" s="9"/>
      <c r="BF10747" s="33">
        <v>67.25</v>
      </c>
      <c r="BG10747" s="33">
        <v>66.5</v>
      </c>
      <c r="BH10747" s="33">
        <v>64.875</v>
      </c>
      <c r="BI10747" s="33">
        <v>63.875</v>
      </c>
      <c r="BJ10747" s="33">
        <v>62.375</v>
      </c>
      <c r="BK10747" s="33">
        <v>61.25</v>
      </c>
      <c r="BL10747" s="33">
        <v>62.5</v>
      </c>
      <c r="BM10747" s="33">
        <v>66.875</v>
      </c>
      <c r="BN10747" s="33">
        <v>71.5</v>
      </c>
      <c r="BO10747" s="33">
        <v>76.125</v>
      </c>
      <c r="BP10747" s="33">
        <v>79.875</v>
      </c>
      <c r="BQ10747" s="33">
        <v>83</v>
      </c>
      <c r="BR10747" s="33">
        <v>86.25</v>
      </c>
      <c r="BS10747" s="33">
        <v>88.5</v>
      </c>
      <c r="BT10747" s="33">
        <v>90.375</v>
      </c>
      <c r="BU10747" s="33">
        <v>92</v>
      </c>
      <c r="BV10747" s="33">
        <v>93.25</v>
      </c>
      <c r="BW10747" s="33">
        <v>93.75</v>
      </c>
      <c r="BX10747" s="33">
        <v>92.625</v>
      </c>
      <c r="BY10747" s="33">
        <v>87.875</v>
      </c>
      <c r="BZ10747" s="33">
        <v>81.375</v>
      </c>
      <c r="CA10747" s="33">
        <v>77</v>
      </c>
      <c r="CB10747" s="33">
        <v>73</v>
      </c>
      <c r="CC10747" s="33">
        <v>71.25</v>
      </c>
      <c r="DC10747" s="9">
        <v>30.95814</v>
      </c>
      <c r="DD10747" s="9">
        <v>0</v>
      </c>
    </row>
    <row r="10748" spans="1:108" x14ac:dyDescent="0.25">
      <c r="A10748" s="9" t="s">
        <v>42</v>
      </c>
      <c r="B10748" s="9" t="s">
        <v>31</v>
      </c>
      <c r="C10748" s="9" t="s">
        <v>3</v>
      </c>
      <c r="D10748" s="9" t="s">
        <v>37</v>
      </c>
      <c r="E10748" s="9" t="s">
        <v>38</v>
      </c>
      <c r="F10748" s="9">
        <v>2023</v>
      </c>
      <c r="G10748" s="9">
        <v>6</v>
      </c>
      <c r="H10748" s="9"/>
      <c r="BF10748" s="33">
        <v>75.875</v>
      </c>
      <c r="BG10748" s="33">
        <v>74.375</v>
      </c>
      <c r="BH10748" s="33">
        <v>72.75</v>
      </c>
      <c r="BI10748" s="33">
        <v>71.25</v>
      </c>
      <c r="BJ10748" s="33">
        <v>71.375</v>
      </c>
      <c r="BK10748" s="33">
        <v>70.5</v>
      </c>
      <c r="BL10748" s="33">
        <v>71.25</v>
      </c>
      <c r="BM10748" s="33">
        <v>75.625</v>
      </c>
      <c r="BN10748" s="33">
        <v>79.875</v>
      </c>
      <c r="BO10748" s="33">
        <v>83.25</v>
      </c>
      <c r="BP10748" s="33">
        <v>86.875</v>
      </c>
      <c r="BQ10748" s="33">
        <v>90.75</v>
      </c>
      <c r="BR10748" s="33">
        <v>93.375</v>
      </c>
      <c r="BS10748" s="33">
        <v>96.375</v>
      </c>
      <c r="BT10748" s="33">
        <v>98.75</v>
      </c>
      <c r="BU10748" s="33">
        <v>101.5</v>
      </c>
      <c r="BV10748" s="33">
        <v>102.75</v>
      </c>
      <c r="BW10748" s="33">
        <v>102.25</v>
      </c>
      <c r="BX10748" s="33">
        <v>101.5</v>
      </c>
      <c r="BY10748" s="33">
        <v>97.375</v>
      </c>
      <c r="BZ10748" s="33">
        <v>90.625</v>
      </c>
      <c r="CA10748" s="33">
        <v>85</v>
      </c>
      <c r="CB10748" s="33">
        <v>81.375</v>
      </c>
      <c r="CC10748" s="33">
        <v>79</v>
      </c>
      <c r="DC10748" s="9">
        <v>30.95814</v>
      </c>
      <c r="DD10748" s="9">
        <v>0</v>
      </c>
    </row>
    <row r="10749" spans="1:108" x14ac:dyDescent="0.25">
      <c r="A10749" s="9" t="s">
        <v>42</v>
      </c>
      <c r="B10749" s="9" t="s">
        <v>31</v>
      </c>
      <c r="C10749" s="9" t="s">
        <v>3</v>
      </c>
      <c r="D10749" s="9" t="s">
        <v>37</v>
      </c>
      <c r="E10749" s="9" t="s">
        <v>38</v>
      </c>
      <c r="F10749" s="9">
        <v>2023</v>
      </c>
      <c r="G10749" s="9">
        <v>7</v>
      </c>
      <c r="H10749" s="9">
        <v>22.289090000000002</v>
      </c>
      <c r="I10749" s="9">
        <v>24.21996</v>
      </c>
      <c r="J10749" s="9">
        <v>23.562470000000001</v>
      </c>
      <c r="K10749" s="9">
        <v>24.87772</v>
      </c>
      <c r="L10749" s="9">
        <v>30.087230000000002</v>
      </c>
      <c r="M10749" s="9">
        <v>33.480119999999999</v>
      </c>
      <c r="N10749" s="9">
        <v>41.39819</v>
      </c>
      <c r="O10749" s="9">
        <v>38.456670000000003</v>
      </c>
      <c r="P10749" s="9">
        <v>49.12368</v>
      </c>
      <c r="Q10749" s="9">
        <v>57.180869999999999</v>
      </c>
      <c r="R10749" s="9">
        <v>52.377800000000001</v>
      </c>
      <c r="S10749" s="9">
        <v>44.843150000000001</v>
      </c>
      <c r="T10749" s="9">
        <v>48.858229999999999</v>
      </c>
      <c r="U10749" s="9">
        <v>51.033729999999998</v>
      </c>
      <c r="V10749" s="9">
        <v>51.033729999999998</v>
      </c>
      <c r="W10749" s="9">
        <v>49.624299999999998</v>
      </c>
      <c r="X10749" s="9">
        <v>38.714680000000001</v>
      </c>
      <c r="Y10749" s="9">
        <v>22.434909999999999</v>
      </c>
      <c r="Z10749" s="9">
        <v>20.464860000000002</v>
      </c>
      <c r="AA10749" s="9">
        <v>23.42043</v>
      </c>
      <c r="AB10749" s="9">
        <v>24.137920000000001</v>
      </c>
      <c r="AC10749" s="9">
        <v>24.219889999999999</v>
      </c>
      <c r="AD10749" s="9">
        <v>23.33858</v>
      </c>
      <c r="AE10749" s="9">
        <v>23.33858</v>
      </c>
      <c r="AF10749" s="9">
        <v>42.568269999999998</v>
      </c>
      <c r="AG10749" s="9">
        <v>22.784980000000001</v>
      </c>
      <c r="AH10749" s="9">
        <v>23.545100000000001</v>
      </c>
      <c r="AI10749" s="9">
        <v>23.59327</v>
      </c>
      <c r="AJ10749" s="9">
        <v>24.075990000000001</v>
      </c>
      <c r="AK10749" s="9">
        <v>31.688649999999999</v>
      </c>
      <c r="AL10749" s="9">
        <v>38.066220000000001</v>
      </c>
      <c r="AM10749" s="9">
        <v>37.783790000000003</v>
      </c>
      <c r="AN10749" s="9">
        <v>41.865409999999997</v>
      </c>
      <c r="AO10749" s="9">
        <v>43.943570000000001</v>
      </c>
      <c r="AP10749" s="9">
        <v>49.89808</v>
      </c>
      <c r="AQ10749" s="9">
        <v>49.581029999999998</v>
      </c>
      <c r="AR10749" s="9">
        <v>46.240679999999998</v>
      </c>
      <c r="AS10749" s="9">
        <v>45.903460000000003</v>
      </c>
      <c r="AT10749" s="9">
        <v>47.362990000000003</v>
      </c>
      <c r="AU10749" s="9">
        <v>47.362990000000003</v>
      </c>
      <c r="AV10749" s="9">
        <v>44.213180000000001</v>
      </c>
      <c r="AW10749" s="9">
        <v>39.58802</v>
      </c>
      <c r="AX10749" s="9">
        <v>30.154229999999998</v>
      </c>
      <c r="AY10749" s="9">
        <v>23.59282</v>
      </c>
      <c r="AZ10749" s="9">
        <v>22.732240000000001</v>
      </c>
      <c r="BA10749" s="9">
        <v>23.509329999999999</v>
      </c>
      <c r="BB10749" s="9">
        <v>23.113910000000001</v>
      </c>
      <c r="BC10749" s="9">
        <v>23.166440000000001</v>
      </c>
      <c r="BD10749" s="9">
        <v>23.166440000000001</v>
      </c>
      <c r="BE10749" s="9">
        <v>41.736280000000001</v>
      </c>
      <c r="BF10749" s="33">
        <v>73.75</v>
      </c>
      <c r="BG10749" s="33">
        <v>72</v>
      </c>
      <c r="BH10749" s="33">
        <v>71.75</v>
      </c>
      <c r="BI10749" s="33">
        <v>69.625</v>
      </c>
      <c r="BJ10749" s="33">
        <v>67.875</v>
      </c>
      <c r="BK10749" s="33">
        <v>66.875</v>
      </c>
      <c r="BL10749" s="33">
        <v>68.375</v>
      </c>
      <c r="BM10749" s="33">
        <v>73.125</v>
      </c>
      <c r="BN10749" s="33">
        <v>77.875</v>
      </c>
      <c r="BO10749" s="33">
        <v>82</v>
      </c>
      <c r="BP10749" s="33">
        <v>86.5</v>
      </c>
      <c r="BQ10749" s="33">
        <v>90.625</v>
      </c>
      <c r="BR10749" s="33">
        <v>94</v>
      </c>
      <c r="BS10749" s="33">
        <v>96.75</v>
      </c>
      <c r="BT10749" s="33">
        <v>99</v>
      </c>
      <c r="BU10749" s="33">
        <v>100.25</v>
      </c>
      <c r="BV10749" s="33">
        <v>100.625</v>
      </c>
      <c r="BW10749" s="33">
        <v>101.625</v>
      </c>
      <c r="BX10749" s="33">
        <v>102.125</v>
      </c>
      <c r="BY10749" s="33">
        <v>98</v>
      </c>
      <c r="BZ10749" s="33">
        <v>90.25</v>
      </c>
      <c r="CA10749" s="33">
        <v>83.75</v>
      </c>
      <c r="CB10749" s="33">
        <v>79.875</v>
      </c>
      <c r="CC10749" s="33">
        <v>78.375</v>
      </c>
      <c r="CD10749" s="9">
        <v>4.1724959999999998</v>
      </c>
      <c r="CE10749" s="9">
        <v>3.8406669999999998</v>
      </c>
      <c r="CF10749" s="9">
        <v>3.855137</v>
      </c>
      <c r="CG10749" s="9">
        <v>4.0626379999999997</v>
      </c>
      <c r="CH10749" s="9">
        <v>6.6297220000000001</v>
      </c>
      <c r="CI10749" s="9">
        <v>11.108919999999999</v>
      </c>
      <c r="CJ10749" s="9">
        <v>6.699738</v>
      </c>
      <c r="CK10749" s="9">
        <v>12.26619</v>
      </c>
      <c r="CL10749" s="9">
        <v>18.27749</v>
      </c>
      <c r="CM10749" s="9">
        <v>43.558689999999999</v>
      </c>
      <c r="CN10749" s="9">
        <v>38.58663</v>
      </c>
      <c r="CO10749" s="9">
        <v>34.323189999999997</v>
      </c>
      <c r="CP10749" s="9">
        <v>38.227899999999998</v>
      </c>
      <c r="CQ10749" s="9">
        <v>35.369909999999997</v>
      </c>
      <c r="CR10749" s="9">
        <v>35.369909999999997</v>
      </c>
      <c r="CS10749" s="9">
        <v>38.92042</v>
      </c>
      <c r="CT10749" s="9">
        <v>47.468649999999997</v>
      </c>
      <c r="CU10749" s="9">
        <v>30.285979999999999</v>
      </c>
      <c r="CV10749" s="9">
        <v>10.152659999999999</v>
      </c>
      <c r="CW10749" s="9">
        <v>5.6838699999999998</v>
      </c>
      <c r="CX10749" s="9">
        <v>4.3047719999999998</v>
      </c>
      <c r="CY10749" s="9">
        <v>3.907492</v>
      </c>
      <c r="CZ10749" s="9">
        <v>3.8032870000000001</v>
      </c>
      <c r="DA10749" s="9">
        <v>3.8032870000000001</v>
      </c>
      <c r="DB10749" s="9">
        <v>22.892510000000001</v>
      </c>
      <c r="DC10749" s="9">
        <v>30.95814</v>
      </c>
      <c r="DD10749" s="9">
        <v>0</v>
      </c>
    </row>
    <row r="10750" spans="1:108" x14ac:dyDescent="0.25">
      <c r="A10750" s="9" t="s">
        <v>42</v>
      </c>
      <c r="B10750" s="9" t="s">
        <v>31</v>
      </c>
      <c r="C10750" s="9" t="s">
        <v>3</v>
      </c>
      <c r="D10750" s="9" t="s">
        <v>37</v>
      </c>
      <c r="E10750" s="9" t="s">
        <v>38</v>
      </c>
      <c r="F10750" s="9">
        <v>2023</v>
      </c>
      <c r="G10750" s="9">
        <v>8</v>
      </c>
      <c r="H10750" s="9"/>
      <c r="BF10750" s="33">
        <v>75.375</v>
      </c>
      <c r="BG10750" s="33">
        <v>72.875</v>
      </c>
      <c r="BH10750" s="33">
        <v>71.125</v>
      </c>
      <c r="BI10750" s="33">
        <v>69.5</v>
      </c>
      <c r="BJ10750" s="33">
        <v>68.375</v>
      </c>
      <c r="BK10750" s="33">
        <v>67</v>
      </c>
      <c r="BL10750" s="33">
        <v>67.25</v>
      </c>
      <c r="BM10750" s="33">
        <v>71.5</v>
      </c>
      <c r="BN10750" s="33">
        <v>76.75</v>
      </c>
      <c r="BO10750" s="33">
        <v>80.875</v>
      </c>
      <c r="BP10750" s="33">
        <v>85.625</v>
      </c>
      <c r="BQ10750" s="33">
        <v>89.875</v>
      </c>
      <c r="BR10750" s="33">
        <v>93.25</v>
      </c>
      <c r="BS10750" s="33">
        <v>95.125</v>
      </c>
      <c r="BT10750" s="33">
        <v>96.125</v>
      </c>
      <c r="BU10750" s="33">
        <v>97</v>
      </c>
      <c r="BV10750" s="33">
        <v>96.75</v>
      </c>
      <c r="BW10750" s="33">
        <v>97.625</v>
      </c>
      <c r="BX10750" s="33">
        <v>97.125</v>
      </c>
      <c r="BY10750" s="33">
        <v>93</v>
      </c>
      <c r="BZ10750" s="33">
        <v>87</v>
      </c>
      <c r="CA10750" s="33">
        <v>83.25</v>
      </c>
      <c r="CB10750" s="33">
        <v>80</v>
      </c>
      <c r="CC10750" s="33">
        <v>77.625</v>
      </c>
      <c r="DC10750" s="9">
        <v>30.95814</v>
      </c>
      <c r="DD10750" s="9">
        <v>0</v>
      </c>
    </row>
    <row r="10751" spans="1:108" x14ac:dyDescent="0.25">
      <c r="A10751" s="9" t="s">
        <v>42</v>
      </c>
      <c r="B10751" s="9" t="s">
        <v>31</v>
      </c>
      <c r="C10751" s="9" t="s">
        <v>3</v>
      </c>
      <c r="D10751" s="9" t="s">
        <v>37</v>
      </c>
      <c r="E10751" s="9" t="s">
        <v>38</v>
      </c>
      <c r="F10751" s="9">
        <v>2023</v>
      </c>
      <c r="G10751" s="9">
        <v>9</v>
      </c>
      <c r="H10751" s="9"/>
      <c r="BF10751" s="33">
        <v>72.75</v>
      </c>
      <c r="BG10751" s="33">
        <v>70.25</v>
      </c>
      <c r="BH10751" s="33">
        <v>68.625</v>
      </c>
      <c r="BI10751" s="33">
        <v>67.25</v>
      </c>
      <c r="BJ10751" s="33">
        <v>65.875</v>
      </c>
      <c r="BK10751" s="33">
        <v>64.875</v>
      </c>
      <c r="BL10751" s="33">
        <v>63.25</v>
      </c>
      <c r="BM10751" s="33">
        <v>65.875</v>
      </c>
      <c r="BN10751" s="33">
        <v>72.75</v>
      </c>
      <c r="BO10751" s="33">
        <v>77.75</v>
      </c>
      <c r="BP10751" s="33">
        <v>83.25</v>
      </c>
      <c r="BQ10751" s="33">
        <v>87.25</v>
      </c>
      <c r="BR10751" s="33">
        <v>90.5</v>
      </c>
      <c r="BS10751" s="33">
        <v>94</v>
      </c>
      <c r="BT10751" s="33">
        <v>97.125</v>
      </c>
      <c r="BU10751" s="33">
        <v>99.25</v>
      </c>
      <c r="BV10751" s="33">
        <v>100.25</v>
      </c>
      <c r="BW10751" s="33">
        <v>99.375</v>
      </c>
      <c r="BX10751" s="33">
        <v>95.75</v>
      </c>
      <c r="BY10751" s="33">
        <v>87</v>
      </c>
      <c r="BZ10751" s="33">
        <v>81</v>
      </c>
      <c r="CA10751" s="33">
        <v>78.25</v>
      </c>
      <c r="CB10751" s="33">
        <v>74.875</v>
      </c>
      <c r="CC10751" s="33">
        <v>74.375</v>
      </c>
      <c r="DC10751" s="9">
        <v>30.95814</v>
      </c>
      <c r="DD10751" s="9">
        <v>0</v>
      </c>
    </row>
    <row r="10752" spans="1:108" x14ac:dyDescent="0.25">
      <c r="A10752" s="9" t="s">
        <v>42</v>
      </c>
      <c r="B10752" s="9" t="s">
        <v>31</v>
      </c>
      <c r="C10752" s="9" t="s">
        <v>3</v>
      </c>
      <c r="D10752" s="9" t="s">
        <v>37</v>
      </c>
      <c r="E10752" s="9" t="s">
        <v>38</v>
      </c>
      <c r="F10752" s="9">
        <v>2023</v>
      </c>
      <c r="G10752" s="9">
        <v>10</v>
      </c>
      <c r="H10752" s="9"/>
      <c r="BF10752" s="33">
        <v>64.125</v>
      </c>
      <c r="BG10752" s="33">
        <v>63.625</v>
      </c>
      <c r="BH10752" s="33">
        <v>61.75</v>
      </c>
      <c r="BI10752" s="33">
        <v>60</v>
      </c>
      <c r="BJ10752" s="33">
        <v>59.125</v>
      </c>
      <c r="BK10752" s="33">
        <v>58.875</v>
      </c>
      <c r="BL10752" s="33">
        <v>57.25</v>
      </c>
      <c r="BM10752" s="33">
        <v>57.625</v>
      </c>
      <c r="BN10752" s="33">
        <v>61.25</v>
      </c>
      <c r="BO10752" s="33">
        <v>67.375</v>
      </c>
      <c r="BP10752" s="33">
        <v>72.625</v>
      </c>
      <c r="BQ10752" s="33">
        <v>76.25</v>
      </c>
      <c r="BR10752" s="33">
        <v>80.25</v>
      </c>
      <c r="BS10752" s="33">
        <v>83.625</v>
      </c>
      <c r="BT10752" s="33">
        <v>86.25</v>
      </c>
      <c r="BU10752" s="33">
        <v>87.125</v>
      </c>
      <c r="BV10752" s="33">
        <v>86.375</v>
      </c>
      <c r="BW10752" s="33">
        <v>84.5</v>
      </c>
      <c r="BX10752" s="33">
        <v>79</v>
      </c>
      <c r="BY10752" s="33">
        <v>73.625</v>
      </c>
      <c r="BZ10752" s="33">
        <v>69.625</v>
      </c>
      <c r="CA10752" s="33">
        <v>66.875</v>
      </c>
      <c r="CB10752" s="33">
        <v>65.875</v>
      </c>
      <c r="CC10752" s="33">
        <v>64.25</v>
      </c>
      <c r="DC10752" s="9">
        <v>30.95814</v>
      </c>
      <c r="DD10752" s="9">
        <v>0</v>
      </c>
    </row>
    <row r="10753" spans="1:108" x14ac:dyDescent="0.25">
      <c r="A10753" s="9" t="s">
        <v>42</v>
      </c>
      <c r="B10753" s="9" t="s">
        <v>31</v>
      </c>
      <c r="C10753" s="9" t="s">
        <v>3</v>
      </c>
      <c r="D10753" s="9" t="s">
        <v>37</v>
      </c>
      <c r="E10753" s="9" t="s">
        <v>38</v>
      </c>
      <c r="F10753" s="9">
        <v>2024</v>
      </c>
      <c r="G10753" s="9">
        <v>5</v>
      </c>
      <c r="H10753" s="9"/>
      <c r="BF10753" s="33">
        <v>67.25</v>
      </c>
      <c r="BG10753" s="33">
        <v>66.5</v>
      </c>
      <c r="BH10753" s="33">
        <v>64.875</v>
      </c>
      <c r="BI10753" s="33">
        <v>63.875</v>
      </c>
      <c r="BJ10753" s="33">
        <v>62.375</v>
      </c>
      <c r="BK10753" s="33">
        <v>61.25</v>
      </c>
      <c r="BL10753" s="33">
        <v>62.5</v>
      </c>
      <c r="BM10753" s="33">
        <v>66.875</v>
      </c>
      <c r="BN10753" s="33">
        <v>71.5</v>
      </c>
      <c r="BO10753" s="33">
        <v>76.125</v>
      </c>
      <c r="BP10753" s="33">
        <v>79.875</v>
      </c>
      <c r="BQ10753" s="33">
        <v>83</v>
      </c>
      <c r="BR10753" s="33">
        <v>86.25</v>
      </c>
      <c r="BS10753" s="33">
        <v>88.5</v>
      </c>
      <c r="BT10753" s="33">
        <v>90.375</v>
      </c>
      <c r="BU10753" s="33">
        <v>92</v>
      </c>
      <c r="BV10753" s="33">
        <v>93.25</v>
      </c>
      <c r="BW10753" s="33">
        <v>93.75</v>
      </c>
      <c r="BX10753" s="33">
        <v>92.625</v>
      </c>
      <c r="BY10753" s="33">
        <v>87.875</v>
      </c>
      <c r="BZ10753" s="33">
        <v>81.375</v>
      </c>
      <c r="CA10753" s="33">
        <v>77</v>
      </c>
      <c r="CB10753" s="33">
        <v>73</v>
      </c>
      <c r="CC10753" s="33">
        <v>71.25</v>
      </c>
      <c r="DC10753" s="9">
        <v>30.95814</v>
      </c>
      <c r="DD10753" s="9">
        <v>0</v>
      </c>
    </row>
    <row r="10754" spans="1:108" x14ac:dyDescent="0.25">
      <c r="A10754" s="9" t="s">
        <v>42</v>
      </c>
      <c r="B10754" s="9" t="s">
        <v>31</v>
      </c>
      <c r="C10754" s="9" t="s">
        <v>3</v>
      </c>
      <c r="D10754" s="9" t="s">
        <v>37</v>
      </c>
      <c r="E10754" s="9" t="s">
        <v>38</v>
      </c>
      <c r="F10754" s="9">
        <v>2024</v>
      </c>
      <c r="G10754" s="9">
        <v>6</v>
      </c>
      <c r="H10754" s="9"/>
      <c r="BF10754" s="33">
        <v>75.875</v>
      </c>
      <c r="BG10754" s="33">
        <v>74.375</v>
      </c>
      <c r="BH10754" s="33">
        <v>72.75</v>
      </c>
      <c r="BI10754" s="33">
        <v>71.25</v>
      </c>
      <c r="BJ10754" s="33">
        <v>71.375</v>
      </c>
      <c r="BK10754" s="33">
        <v>70.5</v>
      </c>
      <c r="BL10754" s="33">
        <v>71.25</v>
      </c>
      <c r="BM10754" s="33">
        <v>75.625</v>
      </c>
      <c r="BN10754" s="33">
        <v>79.875</v>
      </c>
      <c r="BO10754" s="33">
        <v>83.25</v>
      </c>
      <c r="BP10754" s="33">
        <v>86.875</v>
      </c>
      <c r="BQ10754" s="33">
        <v>90.75</v>
      </c>
      <c r="BR10754" s="33">
        <v>93.375</v>
      </c>
      <c r="BS10754" s="33">
        <v>96.375</v>
      </c>
      <c r="BT10754" s="33">
        <v>98.75</v>
      </c>
      <c r="BU10754" s="33">
        <v>101.5</v>
      </c>
      <c r="BV10754" s="33">
        <v>102.75</v>
      </c>
      <c r="BW10754" s="33">
        <v>102.25</v>
      </c>
      <c r="BX10754" s="33">
        <v>101.5</v>
      </c>
      <c r="BY10754" s="33">
        <v>97.375</v>
      </c>
      <c r="BZ10754" s="33">
        <v>90.625</v>
      </c>
      <c r="CA10754" s="33">
        <v>85</v>
      </c>
      <c r="CB10754" s="33">
        <v>81.375</v>
      </c>
      <c r="CC10754" s="33">
        <v>79</v>
      </c>
      <c r="DC10754" s="9">
        <v>30.95814</v>
      </c>
      <c r="DD10754" s="9">
        <v>0</v>
      </c>
    </row>
    <row r="10755" spans="1:108" x14ac:dyDescent="0.25">
      <c r="A10755" s="9" t="s">
        <v>42</v>
      </c>
      <c r="B10755" s="9" t="s">
        <v>31</v>
      </c>
      <c r="C10755" s="9" t="s">
        <v>3</v>
      </c>
      <c r="D10755" s="9" t="s">
        <v>37</v>
      </c>
      <c r="E10755" s="9" t="s">
        <v>38</v>
      </c>
      <c r="F10755" s="9">
        <v>2024</v>
      </c>
      <c r="G10755" s="9">
        <v>7</v>
      </c>
      <c r="H10755" s="9">
        <v>22.296949999999999</v>
      </c>
      <c r="I10755" s="9">
        <v>24.233129999999999</v>
      </c>
      <c r="J10755" s="9">
        <v>23.55124</v>
      </c>
      <c r="K10755" s="9">
        <v>24.909669999999998</v>
      </c>
      <c r="L10755" s="9">
        <v>30.153829999999999</v>
      </c>
      <c r="M10755" s="9">
        <v>33.456650000000003</v>
      </c>
      <c r="N10755" s="9">
        <v>41.354059999999997</v>
      </c>
      <c r="O10755" s="9">
        <v>38.446669999999997</v>
      </c>
      <c r="P10755" s="9">
        <v>49.102739999999997</v>
      </c>
      <c r="Q10755" s="9">
        <v>57.192500000000003</v>
      </c>
      <c r="R10755" s="9">
        <v>52.364409999999999</v>
      </c>
      <c r="S10755" s="9">
        <v>44.804180000000002</v>
      </c>
      <c r="T10755" s="9">
        <v>48.84216</v>
      </c>
      <c r="U10755" s="9">
        <v>50.975740000000002</v>
      </c>
      <c r="V10755" s="9">
        <v>50.975740000000002</v>
      </c>
      <c r="W10755" s="9">
        <v>49.499009999999998</v>
      </c>
      <c r="X10755" s="9">
        <v>38.550840000000001</v>
      </c>
      <c r="Y10755" s="9">
        <v>22.348240000000001</v>
      </c>
      <c r="Z10755" s="9">
        <v>20.444199999999999</v>
      </c>
      <c r="AA10755" s="9">
        <v>23.393689999999999</v>
      </c>
      <c r="AB10755" s="9">
        <v>24.07845</v>
      </c>
      <c r="AC10755" s="9">
        <v>24.180440000000001</v>
      </c>
      <c r="AD10755" s="9">
        <v>23.322939999999999</v>
      </c>
      <c r="AE10755" s="9">
        <v>23.322939999999999</v>
      </c>
      <c r="AF10755" s="9">
        <v>42.469909999999999</v>
      </c>
      <c r="AG10755" s="9">
        <v>22.792840000000002</v>
      </c>
      <c r="AH10755" s="9">
        <v>23.558260000000001</v>
      </c>
      <c r="AI10755" s="9">
        <v>23.582049999999999</v>
      </c>
      <c r="AJ10755" s="9">
        <v>24.107939999999999</v>
      </c>
      <c r="AK10755" s="9">
        <v>31.755240000000001</v>
      </c>
      <c r="AL10755" s="9">
        <v>38.042740000000002</v>
      </c>
      <c r="AM10755" s="9">
        <v>37.739660000000001</v>
      </c>
      <c r="AN10755" s="9">
        <v>41.855420000000002</v>
      </c>
      <c r="AO10755" s="9">
        <v>43.922620000000002</v>
      </c>
      <c r="AP10755" s="9">
        <v>49.909709999999997</v>
      </c>
      <c r="AQ10755" s="9">
        <v>49.567639999999997</v>
      </c>
      <c r="AR10755" s="9">
        <v>46.201709999999999</v>
      </c>
      <c r="AS10755" s="9">
        <v>45.887390000000003</v>
      </c>
      <c r="AT10755" s="9">
        <v>47.305</v>
      </c>
      <c r="AU10755" s="9">
        <v>47.305</v>
      </c>
      <c r="AV10755" s="9">
        <v>44.087890000000002</v>
      </c>
      <c r="AW10755" s="9">
        <v>39.42418</v>
      </c>
      <c r="AX10755" s="9">
        <v>30.06756</v>
      </c>
      <c r="AY10755" s="9">
        <v>23.57217</v>
      </c>
      <c r="AZ10755" s="9">
        <v>22.705500000000001</v>
      </c>
      <c r="BA10755" s="9">
        <v>23.449860000000001</v>
      </c>
      <c r="BB10755" s="9">
        <v>23.074459999999998</v>
      </c>
      <c r="BC10755" s="9">
        <v>23.15081</v>
      </c>
      <c r="BD10755" s="9">
        <v>23.15081</v>
      </c>
      <c r="BE10755" s="9">
        <v>41.637920000000001</v>
      </c>
      <c r="BF10755" s="33">
        <v>73.75</v>
      </c>
      <c r="BG10755" s="33">
        <v>72</v>
      </c>
      <c r="BH10755" s="33">
        <v>71.75</v>
      </c>
      <c r="BI10755" s="33">
        <v>69.625</v>
      </c>
      <c r="BJ10755" s="33">
        <v>67.875</v>
      </c>
      <c r="BK10755" s="33">
        <v>66.875</v>
      </c>
      <c r="BL10755" s="33">
        <v>68.375</v>
      </c>
      <c r="BM10755" s="33">
        <v>73.125</v>
      </c>
      <c r="BN10755" s="33">
        <v>77.875</v>
      </c>
      <c r="BO10755" s="33">
        <v>82</v>
      </c>
      <c r="BP10755" s="33">
        <v>86.5</v>
      </c>
      <c r="BQ10755" s="33">
        <v>90.625</v>
      </c>
      <c r="BR10755" s="33">
        <v>94</v>
      </c>
      <c r="BS10755" s="33">
        <v>96.75</v>
      </c>
      <c r="BT10755" s="33">
        <v>99</v>
      </c>
      <c r="BU10755" s="33">
        <v>100.25</v>
      </c>
      <c r="BV10755" s="33">
        <v>100.625</v>
      </c>
      <c r="BW10755" s="33">
        <v>101.625</v>
      </c>
      <c r="BX10755" s="33">
        <v>102.125</v>
      </c>
      <c r="BY10755" s="33">
        <v>98</v>
      </c>
      <c r="BZ10755" s="33">
        <v>90.25</v>
      </c>
      <c r="CA10755" s="33">
        <v>83.75</v>
      </c>
      <c r="CB10755" s="33">
        <v>79.875</v>
      </c>
      <c r="CC10755" s="33">
        <v>78.375</v>
      </c>
      <c r="CD10755" s="9">
        <v>4.1596820000000001</v>
      </c>
      <c r="CE10755" s="9">
        <v>3.8288709999999999</v>
      </c>
      <c r="CF10755" s="9">
        <v>3.8432970000000002</v>
      </c>
      <c r="CG10755" s="9">
        <v>4.05016</v>
      </c>
      <c r="CH10755" s="9">
        <v>6.6093599999999997</v>
      </c>
      <c r="CI10755" s="9">
        <v>11.0748</v>
      </c>
      <c r="CJ10755" s="9">
        <v>6.6791609999999997</v>
      </c>
      <c r="CK10755" s="9">
        <v>12.22852</v>
      </c>
      <c r="CL10755" s="9">
        <v>18.221360000000001</v>
      </c>
      <c r="CM10755" s="9">
        <v>43.424909999999997</v>
      </c>
      <c r="CN10755" s="9">
        <v>38.468119999999999</v>
      </c>
      <c r="CO10755" s="9">
        <v>34.217770000000002</v>
      </c>
      <c r="CP10755" s="9">
        <v>38.110489999999999</v>
      </c>
      <c r="CQ10755" s="9">
        <v>35.261279999999999</v>
      </c>
      <c r="CR10755" s="9">
        <v>35.261279999999999</v>
      </c>
      <c r="CS10755" s="9">
        <v>38.800879999999999</v>
      </c>
      <c r="CT10755" s="9">
        <v>47.322859999999999</v>
      </c>
      <c r="CU10755" s="9">
        <v>30.192959999999999</v>
      </c>
      <c r="CV10755" s="9">
        <v>10.12147</v>
      </c>
      <c r="CW10755" s="9">
        <v>5.6664139999999996</v>
      </c>
      <c r="CX10755" s="9">
        <v>4.2915510000000001</v>
      </c>
      <c r="CY10755" s="9">
        <v>3.8954909999999998</v>
      </c>
      <c r="CZ10755" s="9">
        <v>3.7916050000000001</v>
      </c>
      <c r="DA10755" s="9">
        <v>3.7916050000000001</v>
      </c>
      <c r="DB10755" s="9">
        <v>22.822199999999999</v>
      </c>
      <c r="DC10755" s="9">
        <v>30.95814</v>
      </c>
      <c r="DD10755" s="9">
        <v>0</v>
      </c>
    </row>
    <row r="10756" spans="1:108" x14ac:dyDescent="0.25">
      <c r="A10756" s="9" t="s">
        <v>42</v>
      </c>
      <c r="B10756" s="9" t="s">
        <v>31</v>
      </c>
      <c r="C10756" s="9" t="s">
        <v>3</v>
      </c>
      <c r="D10756" s="9" t="s">
        <v>37</v>
      </c>
      <c r="E10756" s="9" t="s">
        <v>38</v>
      </c>
      <c r="F10756" s="9">
        <v>2024</v>
      </c>
      <c r="G10756" s="9">
        <v>8</v>
      </c>
      <c r="H10756" s="9"/>
      <c r="BF10756" s="33">
        <v>75.375</v>
      </c>
      <c r="BG10756" s="33">
        <v>72.875</v>
      </c>
      <c r="BH10756" s="33">
        <v>71.125</v>
      </c>
      <c r="BI10756" s="33">
        <v>69.5</v>
      </c>
      <c r="BJ10756" s="33">
        <v>68.375</v>
      </c>
      <c r="BK10756" s="33">
        <v>67</v>
      </c>
      <c r="BL10756" s="33">
        <v>67.25</v>
      </c>
      <c r="BM10756" s="33">
        <v>71.5</v>
      </c>
      <c r="BN10756" s="33">
        <v>76.75</v>
      </c>
      <c r="BO10756" s="33">
        <v>80.875</v>
      </c>
      <c r="BP10756" s="33">
        <v>85.625</v>
      </c>
      <c r="BQ10756" s="33">
        <v>89.875</v>
      </c>
      <c r="BR10756" s="33">
        <v>93.25</v>
      </c>
      <c r="BS10756" s="33">
        <v>95.125</v>
      </c>
      <c r="BT10756" s="33">
        <v>96.125</v>
      </c>
      <c r="BU10756" s="33">
        <v>97</v>
      </c>
      <c r="BV10756" s="33">
        <v>96.75</v>
      </c>
      <c r="BW10756" s="33">
        <v>97.625</v>
      </c>
      <c r="BX10756" s="33">
        <v>97.125</v>
      </c>
      <c r="BY10756" s="33">
        <v>93</v>
      </c>
      <c r="BZ10756" s="33">
        <v>87</v>
      </c>
      <c r="CA10756" s="33">
        <v>83.25</v>
      </c>
      <c r="CB10756" s="33">
        <v>80</v>
      </c>
      <c r="CC10756" s="33">
        <v>77.625</v>
      </c>
      <c r="DC10756" s="9">
        <v>30.95814</v>
      </c>
      <c r="DD10756" s="9">
        <v>0</v>
      </c>
    </row>
    <row r="10757" spans="1:108" x14ac:dyDescent="0.25">
      <c r="A10757" s="9" t="s">
        <v>42</v>
      </c>
      <c r="B10757" s="9" t="s">
        <v>31</v>
      </c>
      <c r="C10757" s="9" t="s">
        <v>3</v>
      </c>
      <c r="D10757" s="9" t="s">
        <v>37</v>
      </c>
      <c r="E10757" s="9" t="s">
        <v>38</v>
      </c>
      <c r="F10757" s="9">
        <v>2024</v>
      </c>
      <c r="G10757" s="9">
        <v>9</v>
      </c>
      <c r="H10757" s="9"/>
      <c r="BF10757" s="33">
        <v>72.75</v>
      </c>
      <c r="BG10757" s="33">
        <v>70.25</v>
      </c>
      <c r="BH10757" s="33">
        <v>68.625</v>
      </c>
      <c r="BI10757" s="33">
        <v>67.25</v>
      </c>
      <c r="BJ10757" s="33">
        <v>65.875</v>
      </c>
      <c r="BK10757" s="33">
        <v>64.875</v>
      </c>
      <c r="BL10757" s="33">
        <v>63.25</v>
      </c>
      <c r="BM10757" s="33">
        <v>65.875</v>
      </c>
      <c r="BN10757" s="33">
        <v>72.75</v>
      </c>
      <c r="BO10757" s="33">
        <v>77.75</v>
      </c>
      <c r="BP10757" s="33">
        <v>83.25</v>
      </c>
      <c r="BQ10757" s="33">
        <v>87.25</v>
      </c>
      <c r="BR10757" s="33">
        <v>90.5</v>
      </c>
      <c r="BS10757" s="33">
        <v>94</v>
      </c>
      <c r="BT10757" s="33">
        <v>97.125</v>
      </c>
      <c r="BU10757" s="33">
        <v>99.25</v>
      </c>
      <c r="BV10757" s="33">
        <v>100.25</v>
      </c>
      <c r="BW10757" s="33">
        <v>99.375</v>
      </c>
      <c r="BX10757" s="33">
        <v>95.75</v>
      </c>
      <c r="BY10757" s="33">
        <v>87</v>
      </c>
      <c r="BZ10757" s="33">
        <v>81</v>
      </c>
      <c r="CA10757" s="33">
        <v>78.25</v>
      </c>
      <c r="CB10757" s="33">
        <v>74.875</v>
      </c>
      <c r="CC10757" s="33">
        <v>74.375</v>
      </c>
      <c r="DC10757" s="9">
        <v>30.95814</v>
      </c>
      <c r="DD10757" s="9">
        <v>0</v>
      </c>
    </row>
    <row r="10758" spans="1:108" x14ac:dyDescent="0.25">
      <c r="A10758" s="9" t="s">
        <v>42</v>
      </c>
      <c r="B10758" s="9" t="s">
        <v>31</v>
      </c>
      <c r="C10758" s="9" t="s">
        <v>3</v>
      </c>
      <c r="D10758" s="9" t="s">
        <v>37</v>
      </c>
      <c r="E10758" s="9" t="s">
        <v>38</v>
      </c>
      <c r="F10758" s="9">
        <v>2024</v>
      </c>
      <c r="G10758" s="9">
        <v>10</v>
      </c>
      <c r="H10758" s="9"/>
      <c r="BF10758" s="33">
        <v>64.125</v>
      </c>
      <c r="BG10758" s="33">
        <v>63.625</v>
      </c>
      <c r="BH10758" s="33">
        <v>61.75</v>
      </c>
      <c r="BI10758" s="33">
        <v>60</v>
      </c>
      <c r="BJ10758" s="33">
        <v>59.125</v>
      </c>
      <c r="BK10758" s="33">
        <v>58.875</v>
      </c>
      <c r="BL10758" s="33">
        <v>57.25</v>
      </c>
      <c r="BM10758" s="33">
        <v>57.625</v>
      </c>
      <c r="BN10758" s="33">
        <v>61.25</v>
      </c>
      <c r="BO10758" s="33">
        <v>67.375</v>
      </c>
      <c r="BP10758" s="33">
        <v>72.625</v>
      </c>
      <c r="BQ10758" s="33">
        <v>76.25</v>
      </c>
      <c r="BR10758" s="33">
        <v>80.25</v>
      </c>
      <c r="BS10758" s="33">
        <v>83.625</v>
      </c>
      <c r="BT10758" s="33">
        <v>86.25</v>
      </c>
      <c r="BU10758" s="33">
        <v>87.125</v>
      </c>
      <c r="BV10758" s="33">
        <v>86.375</v>
      </c>
      <c r="BW10758" s="33">
        <v>84.5</v>
      </c>
      <c r="BX10758" s="33">
        <v>79</v>
      </c>
      <c r="BY10758" s="33">
        <v>73.625</v>
      </c>
      <c r="BZ10758" s="33">
        <v>69.625</v>
      </c>
      <c r="CA10758" s="33">
        <v>66.875</v>
      </c>
      <c r="CB10758" s="33">
        <v>65.875</v>
      </c>
      <c r="CC10758" s="33">
        <v>64.25</v>
      </c>
      <c r="DC10758" s="9">
        <v>30.95814</v>
      </c>
      <c r="DD10758" s="9">
        <v>0</v>
      </c>
    </row>
    <row r="10759" spans="1:108" x14ac:dyDescent="0.25">
      <c r="A10759" s="9" t="s">
        <v>42</v>
      </c>
      <c r="B10759" s="9" t="s">
        <v>31</v>
      </c>
      <c r="C10759" s="9" t="s">
        <v>3</v>
      </c>
      <c r="D10759" s="9" t="s">
        <v>37</v>
      </c>
      <c r="E10759" s="9" t="s">
        <v>38</v>
      </c>
      <c r="F10759" s="9">
        <v>2025</v>
      </c>
      <c r="G10759" s="9">
        <v>5</v>
      </c>
      <c r="H10759" s="9"/>
      <c r="BF10759" s="33">
        <v>67.25</v>
      </c>
      <c r="BG10759" s="33">
        <v>66.5</v>
      </c>
      <c r="BH10759" s="33">
        <v>64.875</v>
      </c>
      <c r="BI10759" s="33">
        <v>63.875</v>
      </c>
      <c r="BJ10759" s="33">
        <v>62.375</v>
      </c>
      <c r="BK10759" s="33">
        <v>61.25</v>
      </c>
      <c r="BL10759" s="33">
        <v>62.5</v>
      </c>
      <c r="BM10759" s="33">
        <v>66.875</v>
      </c>
      <c r="BN10759" s="33">
        <v>71.5</v>
      </c>
      <c r="BO10759" s="33">
        <v>76.125</v>
      </c>
      <c r="BP10759" s="33">
        <v>79.875</v>
      </c>
      <c r="BQ10759" s="33">
        <v>83</v>
      </c>
      <c r="BR10759" s="33">
        <v>86.25</v>
      </c>
      <c r="BS10759" s="33">
        <v>88.5</v>
      </c>
      <c r="BT10759" s="33">
        <v>90.375</v>
      </c>
      <c r="BU10759" s="33">
        <v>92</v>
      </c>
      <c r="BV10759" s="33">
        <v>93.25</v>
      </c>
      <c r="BW10759" s="33">
        <v>93.75</v>
      </c>
      <c r="BX10759" s="33">
        <v>92.625</v>
      </c>
      <c r="BY10759" s="33">
        <v>87.875</v>
      </c>
      <c r="BZ10759" s="33">
        <v>81.375</v>
      </c>
      <c r="CA10759" s="33">
        <v>77</v>
      </c>
      <c r="CB10759" s="33">
        <v>73</v>
      </c>
      <c r="CC10759" s="33">
        <v>71.25</v>
      </c>
      <c r="DC10759" s="9">
        <v>30.95814</v>
      </c>
      <c r="DD10759" s="9">
        <v>0</v>
      </c>
    </row>
    <row r="10760" spans="1:108" x14ac:dyDescent="0.25">
      <c r="A10760" s="9" t="s">
        <v>42</v>
      </c>
      <c r="B10760" s="9" t="s">
        <v>31</v>
      </c>
      <c r="C10760" s="9" t="s">
        <v>3</v>
      </c>
      <c r="D10760" s="9" t="s">
        <v>37</v>
      </c>
      <c r="E10760" s="9" t="s">
        <v>38</v>
      </c>
      <c r="F10760" s="9">
        <v>2025</v>
      </c>
      <c r="G10760" s="9">
        <v>6</v>
      </c>
      <c r="H10760" s="9"/>
      <c r="BF10760" s="33">
        <v>75.875</v>
      </c>
      <c r="BG10760" s="33">
        <v>74.375</v>
      </c>
      <c r="BH10760" s="33">
        <v>72.75</v>
      </c>
      <c r="BI10760" s="33">
        <v>71.25</v>
      </c>
      <c r="BJ10760" s="33">
        <v>71.375</v>
      </c>
      <c r="BK10760" s="33">
        <v>70.5</v>
      </c>
      <c r="BL10760" s="33">
        <v>71.25</v>
      </c>
      <c r="BM10760" s="33">
        <v>75.625</v>
      </c>
      <c r="BN10760" s="33">
        <v>79.875</v>
      </c>
      <c r="BO10760" s="33">
        <v>83.25</v>
      </c>
      <c r="BP10760" s="33">
        <v>86.875</v>
      </c>
      <c r="BQ10760" s="33">
        <v>90.75</v>
      </c>
      <c r="BR10760" s="33">
        <v>93.375</v>
      </c>
      <c r="BS10760" s="33">
        <v>96.375</v>
      </c>
      <c r="BT10760" s="33">
        <v>98.75</v>
      </c>
      <c r="BU10760" s="33">
        <v>101.5</v>
      </c>
      <c r="BV10760" s="33">
        <v>102.75</v>
      </c>
      <c r="BW10760" s="33">
        <v>102.25</v>
      </c>
      <c r="BX10760" s="33">
        <v>101.5</v>
      </c>
      <c r="BY10760" s="33">
        <v>97.375</v>
      </c>
      <c r="BZ10760" s="33">
        <v>90.625</v>
      </c>
      <c r="CA10760" s="33">
        <v>85</v>
      </c>
      <c r="CB10760" s="33">
        <v>81.375</v>
      </c>
      <c r="CC10760" s="33">
        <v>79</v>
      </c>
      <c r="DC10760" s="9">
        <v>30.95814</v>
      </c>
      <c r="DD10760" s="9">
        <v>0</v>
      </c>
    </row>
    <row r="10761" spans="1:108" x14ac:dyDescent="0.25">
      <c r="A10761" s="9" t="s">
        <v>42</v>
      </c>
      <c r="B10761" s="9" t="s">
        <v>31</v>
      </c>
      <c r="C10761" s="9" t="s">
        <v>3</v>
      </c>
      <c r="D10761" s="9" t="s">
        <v>37</v>
      </c>
      <c r="E10761" s="9" t="s">
        <v>38</v>
      </c>
      <c r="F10761" s="9">
        <v>2025</v>
      </c>
      <c r="G10761" s="9">
        <v>7</v>
      </c>
      <c r="H10761" s="9">
        <v>22.30284</v>
      </c>
      <c r="I10761" s="9">
        <v>24.243970000000001</v>
      </c>
      <c r="J10761" s="9">
        <v>23.51568</v>
      </c>
      <c r="K10761" s="9">
        <v>24.96265</v>
      </c>
      <c r="L10761" s="9">
        <v>30.302949999999999</v>
      </c>
      <c r="M10761" s="9">
        <v>33.407400000000003</v>
      </c>
      <c r="N10761" s="9">
        <v>41.25132</v>
      </c>
      <c r="O10761" s="9">
        <v>38.448140000000002</v>
      </c>
      <c r="P10761" s="9">
        <v>49.051160000000003</v>
      </c>
      <c r="Q10761" s="9">
        <v>57.204909999999998</v>
      </c>
      <c r="R10761" s="9">
        <v>52.319929999999999</v>
      </c>
      <c r="S10761" s="9">
        <v>44.73301</v>
      </c>
      <c r="T10761" s="9">
        <v>48.798569999999998</v>
      </c>
      <c r="U10761" s="9">
        <v>50.858069999999998</v>
      </c>
      <c r="V10761" s="9">
        <v>50.858069999999998</v>
      </c>
      <c r="W10761" s="9">
        <v>49.250639999999997</v>
      </c>
      <c r="X10761" s="9">
        <v>38.207520000000002</v>
      </c>
      <c r="Y10761" s="9">
        <v>22.148409999999998</v>
      </c>
      <c r="Z10761" s="9">
        <v>20.385390000000001</v>
      </c>
      <c r="AA10761" s="9">
        <v>23.332129999999999</v>
      </c>
      <c r="AB10761" s="9">
        <v>23.946870000000001</v>
      </c>
      <c r="AC10761" s="9">
        <v>24.08174</v>
      </c>
      <c r="AD10761" s="9">
        <v>23.28321</v>
      </c>
      <c r="AE10761" s="9">
        <v>23.28321</v>
      </c>
      <c r="AF10761" s="9">
        <v>42.264539999999997</v>
      </c>
      <c r="AG10761" s="9">
        <v>22.798729999999999</v>
      </c>
      <c r="AH10761" s="9">
        <v>23.569109999999998</v>
      </c>
      <c r="AI10761" s="9">
        <v>23.546479999999999</v>
      </c>
      <c r="AJ10761" s="9">
        <v>24.160920000000001</v>
      </c>
      <c r="AK10761" s="9">
        <v>31.90437</v>
      </c>
      <c r="AL10761" s="9">
        <v>37.993490000000001</v>
      </c>
      <c r="AM10761" s="9">
        <v>37.636920000000003</v>
      </c>
      <c r="AN10761" s="9">
        <v>41.85689</v>
      </c>
      <c r="AO10761" s="9">
        <v>43.871040000000001</v>
      </c>
      <c r="AP10761" s="9">
        <v>49.922130000000003</v>
      </c>
      <c r="AQ10761" s="9">
        <v>49.523150000000001</v>
      </c>
      <c r="AR10761" s="9">
        <v>46.130540000000003</v>
      </c>
      <c r="AS10761" s="9">
        <v>45.843800000000002</v>
      </c>
      <c r="AT10761" s="9">
        <v>47.187330000000003</v>
      </c>
      <c r="AU10761" s="9">
        <v>47.187330000000003</v>
      </c>
      <c r="AV10761" s="9">
        <v>43.83952</v>
      </c>
      <c r="AW10761" s="9">
        <v>39.080860000000001</v>
      </c>
      <c r="AX10761" s="9">
        <v>29.867730000000002</v>
      </c>
      <c r="AY10761" s="9">
        <v>23.513349999999999</v>
      </c>
      <c r="AZ10761" s="9">
        <v>22.643940000000001</v>
      </c>
      <c r="BA10761" s="9">
        <v>23.318280000000001</v>
      </c>
      <c r="BB10761" s="9">
        <v>22.975760000000001</v>
      </c>
      <c r="BC10761" s="9">
        <v>23.111070000000002</v>
      </c>
      <c r="BD10761" s="9">
        <v>23.111070000000002</v>
      </c>
      <c r="BE10761" s="9">
        <v>41.432549999999999</v>
      </c>
      <c r="BF10761" s="33">
        <v>73.75</v>
      </c>
      <c r="BG10761" s="33">
        <v>72</v>
      </c>
      <c r="BH10761" s="33">
        <v>71.75</v>
      </c>
      <c r="BI10761" s="33">
        <v>69.625</v>
      </c>
      <c r="BJ10761" s="33">
        <v>67.875</v>
      </c>
      <c r="BK10761" s="33">
        <v>66.875</v>
      </c>
      <c r="BL10761" s="33">
        <v>68.375</v>
      </c>
      <c r="BM10761" s="33">
        <v>73.125</v>
      </c>
      <c r="BN10761" s="33">
        <v>77.875</v>
      </c>
      <c r="BO10761" s="33">
        <v>82</v>
      </c>
      <c r="BP10761" s="33">
        <v>86.5</v>
      </c>
      <c r="BQ10761" s="33">
        <v>90.625</v>
      </c>
      <c r="BR10761" s="33">
        <v>94</v>
      </c>
      <c r="BS10761" s="33">
        <v>96.75</v>
      </c>
      <c r="BT10761" s="33">
        <v>99</v>
      </c>
      <c r="BU10761" s="33">
        <v>100.25</v>
      </c>
      <c r="BV10761" s="33">
        <v>100.625</v>
      </c>
      <c r="BW10761" s="33">
        <v>101.625</v>
      </c>
      <c r="BX10761" s="33">
        <v>102.125</v>
      </c>
      <c r="BY10761" s="33">
        <v>98</v>
      </c>
      <c r="BZ10761" s="33">
        <v>90.25</v>
      </c>
      <c r="CA10761" s="33">
        <v>83.75</v>
      </c>
      <c r="CB10761" s="33">
        <v>79.875</v>
      </c>
      <c r="CC10761" s="33">
        <v>78.375</v>
      </c>
      <c r="CD10761" s="9">
        <v>4.1490910000000003</v>
      </c>
      <c r="CE10761" s="9">
        <v>3.8191220000000001</v>
      </c>
      <c r="CF10761" s="9">
        <v>3.8335110000000001</v>
      </c>
      <c r="CG10761" s="9">
        <v>4.0398490000000002</v>
      </c>
      <c r="CH10761" s="9">
        <v>6.5925320000000003</v>
      </c>
      <c r="CI10761" s="9">
        <v>11.0466</v>
      </c>
      <c r="CJ10761" s="9">
        <v>6.6621560000000004</v>
      </c>
      <c r="CK10761" s="9">
        <v>12.197380000000001</v>
      </c>
      <c r="CL10761" s="9">
        <v>18.174959999999999</v>
      </c>
      <c r="CM10761" s="9">
        <v>43.314349999999997</v>
      </c>
      <c r="CN10761" s="9">
        <v>38.370179999999998</v>
      </c>
      <c r="CO10761" s="9">
        <v>34.130650000000003</v>
      </c>
      <c r="CP10761" s="9">
        <v>38.013460000000002</v>
      </c>
      <c r="CQ10761" s="9">
        <v>35.171500000000002</v>
      </c>
      <c r="CR10761" s="9">
        <v>35.171500000000002</v>
      </c>
      <c r="CS10761" s="9">
        <v>38.702100000000002</v>
      </c>
      <c r="CT10761" s="9">
        <v>47.202370000000002</v>
      </c>
      <c r="CU10761" s="9">
        <v>30.11609</v>
      </c>
      <c r="CV10761" s="9">
        <v>10.095700000000001</v>
      </c>
      <c r="CW10761" s="9">
        <v>5.651986</v>
      </c>
      <c r="CX10761" s="9">
        <v>4.2806240000000004</v>
      </c>
      <c r="CY10761" s="9">
        <v>3.8855729999999999</v>
      </c>
      <c r="CZ10761" s="9">
        <v>3.781952</v>
      </c>
      <c r="DA10761" s="9">
        <v>3.781952</v>
      </c>
      <c r="DB10761" s="9">
        <v>22.764099999999999</v>
      </c>
      <c r="DC10761" s="9">
        <v>30.95814</v>
      </c>
      <c r="DD10761" s="9">
        <v>0</v>
      </c>
    </row>
    <row r="10762" spans="1:108" x14ac:dyDescent="0.25">
      <c r="A10762" s="9" t="s">
        <v>42</v>
      </c>
      <c r="B10762" s="9" t="s">
        <v>31</v>
      </c>
      <c r="C10762" s="9" t="s">
        <v>3</v>
      </c>
      <c r="D10762" s="9" t="s">
        <v>37</v>
      </c>
      <c r="E10762" s="9" t="s">
        <v>38</v>
      </c>
      <c r="F10762" s="9">
        <v>2025</v>
      </c>
      <c r="G10762" s="9">
        <v>8</v>
      </c>
      <c r="H10762" s="9"/>
      <c r="BF10762" s="33">
        <v>75.375</v>
      </c>
      <c r="BG10762" s="33">
        <v>72.875</v>
      </c>
      <c r="BH10762" s="33">
        <v>71.125</v>
      </c>
      <c r="BI10762" s="33">
        <v>69.5</v>
      </c>
      <c r="BJ10762" s="33">
        <v>68.375</v>
      </c>
      <c r="BK10762" s="33">
        <v>67</v>
      </c>
      <c r="BL10762" s="33">
        <v>67.25</v>
      </c>
      <c r="BM10762" s="33">
        <v>71.5</v>
      </c>
      <c r="BN10762" s="33">
        <v>76.75</v>
      </c>
      <c r="BO10762" s="33">
        <v>80.875</v>
      </c>
      <c r="BP10762" s="33">
        <v>85.625</v>
      </c>
      <c r="BQ10762" s="33">
        <v>89.875</v>
      </c>
      <c r="BR10762" s="33">
        <v>93.25</v>
      </c>
      <c r="BS10762" s="33">
        <v>95.125</v>
      </c>
      <c r="BT10762" s="33">
        <v>96.125</v>
      </c>
      <c r="BU10762" s="33">
        <v>97</v>
      </c>
      <c r="BV10762" s="33">
        <v>96.75</v>
      </c>
      <c r="BW10762" s="33">
        <v>97.625</v>
      </c>
      <c r="BX10762" s="33">
        <v>97.125</v>
      </c>
      <c r="BY10762" s="33">
        <v>93</v>
      </c>
      <c r="BZ10762" s="33">
        <v>87</v>
      </c>
      <c r="CA10762" s="33">
        <v>83.25</v>
      </c>
      <c r="CB10762" s="33">
        <v>80</v>
      </c>
      <c r="CC10762" s="33">
        <v>77.625</v>
      </c>
      <c r="DC10762" s="9">
        <v>30.95814</v>
      </c>
      <c r="DD10762" s="9">
        <v>0</v>
      </c>
    </row>
    <row r="10763" spans="1:108" x14ac:dyDescent="0.25">
      <c r="A10763" s="9" t="s">
        <v>42</v>
      </c>
      <c r="B10763" s="9" t="s">
        <v>31</v>
      </c>
      <c r="C10763" s="9" t="s">
        <v>3</v>
      </c>
      <c r="D10763" s="9" t="s">
        <v>37</v>
      </c>
      <c r="E10763" s="9" t="s">
        <v>38</v>
      </c>
      <c r="F10763" s="9">
        <v>2025</v>
      </c>
      <c r="G10763" s="9">
        <v>9</v>
      </c>
      <c r="H10763" s="9"/>
      <c r="BF10763" s="33">
        <v>72.75</v>
      </c>
      <c r="BG10763" s="33">
        <v>70.25</v>
      </c>
      <c r="BH10763" s="33">
        <v>68.625</v>
      </c>
      <c r="BI10763" s="33">
        <v>67.25</v>
      </c>
      <c r="BJ10763" s="33">
        <v>65.875</v>
      </c>
      <c r="BK10763" s="33">
        <v>64.875</v>
      </c>
      <c r="BL10763" s="33">
        <v>63.25</v>
      </c>
      <c r="BM10763" s="33">
        <v>65.875</v>
      </c>
      <c r="BN10763" s="33">
        <v>72.75</v>
      </c>
      <c r="BO10763" s="33">
        <v>77.75</v>
      </c>
      <c r="BP10763" s="33">
        <v>83.25</v>
      </c>
      <c r="BQ10763" s="33">
        <v>87.25</v>
      </c>
      <c r="BR10763" s="33">
        <v>90.5</v>
      </c>
      <c r="BS10763" s="33">
        <v>94</v>
      </c>
      <c r="BT10763" s="33">
        <v>97.125</v>
      </c>
      <c r="BU10763" s="33">
        <v>99.25</v>
      </c>
      <c r="BV10763" s="33">
        <v>100.25</v>
      </c>
      <c r="BW10763" s="33">
        <v>99.375</v>
      </c>
      <c r="BX10763" s="33">
        <v>95.75</v>
      </c>
      <c r="BY10763" s="33">
        <v>87</v>
      </c>
      <c r="BZ10763" s="33">
        <v>81</v>
      </c>
      <c r="CA10763" s="33">
        <v>78.25</v>
      </c>
      <c r="CB10763" s="33">
        <v>74.875</v>
      </c>
      <c r="CC10763" s="33">
        <v>74.375</v>
      </c>
      <c r="DC10763" s="9">
        <v>30.95814</v>
      </c>
      <c r="DD10763" s="9">
        <v>0</v>
      </c>
    </row>
    <row r="10764" spans="1:108" x14ac:dyDescent="0.25">
      <c r="A10764" s="9" t="s">
        <v>42</v>
      </c>
      <c r="B10764" s="9" t="s">
        <v>31</v>
      </c>
      <c r="C10764" s="9" t="s">
        <v>3</v>
      </c>
      <c r="D10764" s="9" t="s">
        <v>37</v>
      </c>
      <c r="E10764" s="9" t="s">
        <v>38</v>
      </c>
      <c r="F10764" s="9">
        <v>2025</v>
      </c>
      <c r="G10764" s="9">
        <v>10</v>
      </c>
      <c r="H10764" s="9"/>
      <c r="BF10764" s="33">
        <v>64.125</v>
      </c>
      <c r="BG10764" s="33">
        <v>63.625</v>
      </c>
      <c r="BH10764" s="33">
        <v>61.75</v>
      </c>
      <c r="BI10764" s="33">
        <v>60</v>
      </c>
      <c r="BJ10764" s="33">
        <v>59.125</v>
      </c>
      <c r="BK10764" s="33">
        <v>58.875</v>
      </c>
      <c r="BL10764" s="33">
        <v>57.25</v>
      </c>
      <c r="BM10764" s="33">
        <v>57.625</v>
      </c>
      <c r="BN10764" s="33">
        <v>61.25</v>
      </c>
      <c r="BO10764" s="33">
        <v>67.375</v>
      </c>
      <c r="BP10764" s="33">
        <v>72.625</v>
      </c>
      <c r="BQ10764" s="33">
        <v>76.25</v>
      </c>
      <c r="BR10764" s="33">
        <v>80.25</v>
      </c>
      <c r="BS10764" s="33">
        <v>83.625</v>
      </c>
      <c r="BT10764" s="33">
        <v>86.25</v>
      </c>
      <c r="BU10764" s="33">
        <v>87.125</v>
      </c>
      <c r="BV10764" s="33">
        <v>86.375</v>
      </c>
      <c r="BW10764" s="33">
        <v>84.5</v>
      </c>
      <c r="BX10764" s="33">
        <v>79</v>
      </c>
      <c r="BY10764" s="33">
        <v>73.625</v>
      </c>
      <c r="BZ10764" s="33">
        <v>69.625</v>
      </c>
      <c r="CA10764" s="33">
        <v>66.875</v>
      </c>
      <c r="CB10764" s="33">
        <v>65.875</v>
      </c>
      <c r="CC10764" s="33">
        <v>64.25</v>
      </c>
      <c r="DC10764" s="9">
        <v>30.95814</v>
      </c>
      <c r="DD10764" s="9">
        <v>0</v>
      </c>
    </row>
    <row r="10765" spans="1:108" x14ac:dyDescent="0.25">
      <c r="A10765" s="9" t="s">
        <v>42</v>
      </c>
      <c r="B10765" s="9" t="s">
        <v>31</v>
      </c>
      <c r="C10765" s="9" t="s">
        <v>3</v>
      </c>
      <c r="D10765" s="9" t="s">
        <v>37</v>
      </c>
      <c r="E10765" s="9" t="s">
        <v>38</v>
      </c>
      <c r="F10765" s="9">
        <v>2026</v>
      </c>
      <c r="G10765" s="9">
        <v>5</v>
      </c>
      <c r="H10765" s="9"/>
      <c r="BF10765" s="33">
        <v>67.25</v>
      </c>
      <c r="BG10765" s="33">
        <v>66.5</v>
      </c>
      <c r="BH10765" s="33">
        <v>64.875</v>
      </c>
      <c r="BI10765" s="33">
        <v>63.875</v>
      </c>
      <c r="BJ10765" s="33">
        <v>62.375</v>
      </c>
      <c r="BK10765" s="33">
        <v>61.25</v>
      </c>
      <c r="BL10765" s="33">
        <v>62.5</v>
      </c>
      <c r="BM10765" s="33">
        <v>66.875</v>
      </c>
      <c r="BN10765" s="33">
        <v>71.5</v>
      </c>
      <c r="BO10765" s="33">
        <v>76.125</v>
      </c>
      <c r="BP10765" s="33">
        <v>79.875</v>
      </c>
      <c r="BQ10765" s="33">
        <v>83</v>
      </c>
      <c r="BR10765" s="33">
        <v>86.25</v>
      </c>
      <c r="BS10765" s="33">
        <v>88.5</v>
      </c>
      <c r="BT10765" s="33">
        <v>90.375</v>
      </c>
      <c r="BU10765" s="33">
        <v>92</v>
      </c>
      <c r="BV10765" s="33">
        <v>93.25</v>
      </c>
      <c r="BW10765" s="33">
        <v>93.75</v>
      </c>
      <c r="BX10765" s="33">
        <v>92.625</v>
      </c>
      <c r="BY10765" s="33">
        <v>87.875</v>
      </c>
      <c r="BZ10765" s="33">
        <v>81.375</v>
      </c>
      <c r="CA10765" s="33">
        <v>77</v>
      </c>
      <c r="CB10765" s="33">
        <v>73</v>
      </c>
      <c r="CC10765" s="33">
        <v>71.25</v>
      </c>
      <c r="DC10765" s="9">
        <v>30.95814</v>
      </c>
      <c r="DD10765" s="9">
        <v>0</v>
      </c>
    </row>
    <row r="10766" spans="1:108" x14ac:dyDescent="0.25">
      <c r="A10766" s="9" t="s">
        <v>42</v>
      </c>
      <c r="B10766" s="9" t="s">
        <v>31</v>
      </c>
      <c r="C10766" s="9" t="s">
        <v>3</v>
      </c>
      <c r="D10766" s="9" t="s">
        <v>37</v>
      </c>
      <c r="E10766" s="9" t="s">
        <v>38</v>
      </c>
      <c r="F10766" s="9">
        <v>2026</v>
      </c>
      <c r="G10766" s="9">
        <v>6</v>
      </c>
      <c r="H10766" s="9"/>
      <c r="BF10766" s="33">
        <v>75.875</v>
      </c>
      <c r="BG10766" s="33">
        <v>74.375</v>
      </c>
      <c r="BH10766" s="33">
        <v>72.75</v>
      </c>
      <c r="BI10766" s="33">
        <v>71.25</v>
      </c>
      <c r="BJ10766" s="33">
        <v>71.375</v>
      </c>
      <c r="BK10766" s="33">
        <v>70.5</v>
      </c>
      <c r="BL10766" s="33">
        <v>71.25</v>
      </c>
      <c r="BM10766" s="33">
        <v>75.625</v>
      </c>
      <c r="BN10766" s="33">
        <v>79.875</v>
      </c>
      <c r="BO10766" s="33">
        <v>83.25</v>
      </c>
      <c r="BP10766" s="33">
        <v>86.875</v>
      </c>
      <c r="BQ10766" s="33">
        <v>90.75</v>
      </c>
      <c r="BR10766" s="33">
        <v>93.375</v>
      </c>
      <c r="BS10766" s="33">
        <v>96.375</v>
      </c>
      <c r="BT10766" s="33">
        <v>98.75</v>
      </c>
      <c r="BU10766" s="33">
        <v>101.5</v>
      </c>
      <c r="BV10766" s="33">
        <v>102.75</v>
      </c>
      <c r="BW10766" s="33">
        <v>102.25</v>
      </c>
      <c r="BX10766" s="33">
        <v>101.5</v>
      </c>
      <c r="BY10766" s="33">
        <v>97.375</v>
      </c>
      <c r="BZ10766" s="33">
        <v>90.625</v>
      </c>
      <c r="CA10766" s="33">
        <v>85</v>
      </c>
      <c r="CB10766" s="33">
        <v>81.375</v>
      </c>
      <c r="CC10766" s="33">
        <v>79</v>
      </c>
      <c r="DC10766" s="9">
        <v>30.95814</v>
      </c>
      <c r="DD10766" s="9">
        <v>0</v>
      </c>
    </row>
    <row r="10767" spans="1:108" x14ac:dyDescent="0.25">
      <c r="A10767" s="9" t="s">
        <v>42</v>
      </c>
      <c r="B10767" s="9" t="s">
        <v>31</v>
      </c>
      <c r="C10767" s="9" t="s">
        <v>3</v>
      </c>
      <c r="D10767" s="9" t="s">
        <v>37</v>
      </c>
      <c r="E10767" s="9" t="s">
        <v>38</v>
      </c>
      <c r="F10767" s="9">
        <v>2026</v>
      </c>
      <c r="G10767" s="9">
        <v>7</v>
      </c>
      <c r="H10767" s="9">
        <v>22.400189999999998</v>
      </c>
      <c r="I10767" s="9">
        <v>24.397349999999999</v>
      </c>
      <c r="J10767" s="9">
        <v>23.63777</v>
      </c>
      <c r="K10767" s="9">
        <v>25.078579999999999</v>
      </c>
      <c r="L10767" s="9">
        <v>30.172930000000001</v>
      </c>
      <c r="M10767" s="9">
        <v>33.421430000000001</v>
      </c>
      <c r="N10767" s="9">
        <v>41.375129999999999</v>
      </c>
      <c r="O10767" s="9">
        <v>38.238460000000003</v>
      </c>
      <c r="P10767" s="9">
        <v>49.137090000000001</v>
      </c>
      <c r="Q10767" s="9">
        <v>57.313339999999997</v>
      </c>
      <c r="R10767" s="9">
        <v>52.485399999999998</v>
      </c>
      <c r="S10767" s="9">
        <v>44.654420000000002</v>
      </c>
      <c r="T10767" s="9">
        <v>48.903019999999998</v>
      </c>
      <c r="U10767" s="9">
        <v>50.854219999999998</v>
      </c>
      <c r="V10767" s="9">
        <v>50.854219999999998</v>
      </c>
      <c r="W10767" s="9">
        <v>49.18591</v>
      </c>
      <c r="X10767" s="9">
        <v>38.300809999999998</v>
      </c>
      <c r="Y10767" s="9">
        <v>22.372779999999999</v>
      </c>
      <c r="Z10767" s="9">
        <v>20.54636</v>
      </c>
      <c r="AA10767" s="9">
        <v>23.400569999999998</v>
      </c>
      <c r="AB10767" s="9">
        <v>24.04759</v>
      </c>
      <c r="AC10767" s="9">
        <v>24.258130000000001</v>
      </c>
      <c r="AD10767" s="9">
        <v>23.359179999999999</v>
      </c>
      <c r="AE10767" s="9">
        <v>23.359179999999999</v>
      </c>
      <c r="AF10767" s="9">
        <v>42.313589999999998</v>
      </c>
      <c r="AG10767" s="9">
        <v>22.896080000000001</v>
      </c>
      <c r="AH10767" s="9">
        <v>23.722480000000001</v>
      </c>
      <c r="AI10767" s="9">
        <v>23.668579999999999</v>
      </c>
      <c r="AJ10767" s="9">
        <v>24.27685</v>
      </c>
      <c r="AK10767" s="9">
        <v>31.774339999999999</v>
      </c>
      <c r="AL10767" s="9">
        <v>38.00752</v>
      </c>
      <c r="AM10767" s="9">
        <v>37.760730000000002</v>
      </c>
      <c r="AN10767" s="9">
        <v>41.647210000000001</v>
      </c>
      <c r="AO10767" s="9">
        <v>43.956969999999998</v>
      </c>
      <c r="AP10767" s="9">
        <v>50.030549999999998</v>
      </c>
      <c r="AQ10767" s="9">
        <v>49.688630000000003</v>
      </c>
      <c r="AR10767" s="9">
        <v>46.051940000000002</v>
      </c>
      <c r="AS10767" s="9">
        <v>45.948250000000002</v>
      </c>
      <c r="AT10767" s="9">
        <v>47.183480000000003</v>
      </c>
      <c r="AU10767" s="9">
        <v>47.183480000000003</v>
      </c>
      <c r="AV10767" s="9">
        <v>43.774790000000003</v>
      </c>
      <c r="AW10767" s="9">
        <v>39.174149999999997</v>
      </c>
      <c r="AX10767" s="9">
        <v>30.092099999999999</v>
      </c>
      <c r="AY10767" s="9">
        <v>23.674320000000002</v>
      </c>
      <c r="AZ10767" s="9">
        <v>22.71238</v>
      </c>
      <c r="BA10767" s="9">
        <v>23.419</v>
      </c>
      <c r="BB10767" s="9">
        <v>23.152139999999999</v>
      </c>
      <c r="BC10767" s="9">
        <v>23.18704</v>
      </c>
      <c r="BD10767" s="9">
        <v>23.18704</v>
      </c>
      <c r="BE10767" s="9">
        <v>41.4816</v>
      </c>
      <c r="BF10767" s="33">
        <v>73.75</v>
      </c>
      <c r="BG10767" s="33">
        <v>72</v>
      </c>
      <c r="BH10767" s="33">
        <v>71.75</v>
      </c>
      <c r="BI10767" s="33">
        <v>69.625</v>
      </c>
      <c r="BJ10767" s="33">
        <v>67.875</v>
      </c>
      <c r="BK10767" s="33">
        <v>66.875</v>
      </c>
      <c r="BL10767" s="33">
        <v>68.375</v>
      </c>
      <c r="BM10767" s="33">
        <v>73.125</v>
      </c>
      <c r="BN10767" s="33">
        <v>77.875</v>
      </c>
      <c r="BO10767" s="33">
        <v>82</v>
      </c>
      <c r="BP10767" s="33">
        <v>86.5</v>
      </c>
      <c r="BQ10767" s="33">
        <v>90.625</v>
      </c>
      <c r="BR10767" s="33">
        <v>94</v>
      </c>
      <c r="BS10767" s="33">
        <v>96.75</v>
      </c>
      <c r="BT10767" s="33">
        <v>99</v>
      </c>
      <c r="BU10767" s="33">
        <v>100.25</v>
      </c>
      <c r="BV10767" s="33">
        <v>100.625</v>
      </c>
      <c r="BW10767" s="33">
        <v>101.625</v>
      </c>
      <c r="BX10767" s="33">
        <v>102.125</v>
      </c>
      <c r="BY10767" s="33">
        <v>98</v>
      </c>
      <c r="BZ10767" s="33">
        <v>90.25</v>
      </c>
      <c r="CA10767" s="33">
        <v>83.75</v>
      </c>
      <c r="CB10767" s="33">
        <v>79.875</v>
      </c>
      <c r="CC10767" s="33">
        <v>78.375</v>
      </c>
      <c r="CD10767" s="9">
        <v>4.144698</v>
      </c>
      <c r="CE10767" s="9">
        <v>3.8150780000000002</v>
      </c>
      <c r="CF10767" s="9">
        <v>3.829453</v>
      </c>
      <c r="CG10767" s="9">
        <v>4.035571</v>
      </c>
      <c r="CH10767" s="9">
        <v>6.5855519999999999</v>
      </c>
      <c r="CI10767" s="9">
        <v>11.0349</v>
      </c>
      <c r="CJ10767" s="9">
        <v>6.6551030000000004</v>
      </c>
      <c r="CK10767" s="9">
        <v>12.184469999999999</v>
      </c>
      <c r="CL10767" s="9">
        <v>18.155719999999999</v>
      </c>
      <c r="CM10767" s="9">
        <v>43.26849</v>
      </c>
      <c r="CN10767" s="9">
        <v>38.329549999999998</v>
      </c>
      <c r="CO10767" s="9">
        <v>34.09451</v>
      </c>
      <c r="CP10767" s="9">
        <v>37.973210000000002</v>
      </c>
      <c r="CQ10767" s="9">
        <v>35.134259999999998</v>
      </c>
      <c r="CR10767" s="9">
        <v>35.134259999999998</v>
      </c>
      <c r="CS10767" s="9">
        <v>38.661119999999997</v>
      </c>
      <c r="CT10767" s="9">
        <v>47.1524</v>
      </c>
      <c r="CU10767" s="9">
        <v>30.084209999999999</v>
      </c>
      <c r="CV10767" s="9">
        <v>10.08501</v>
      </c>
      <c r="CW10767" s="9">
        <v>5.6460020000000002</v>
      </c>
      <c r="CX10767" s="9">
        <v>4.2760920000000002</v>
      </c>
      <c r="CY10767" s="9">
        <v>3.881459</v>
      </c>
      <c r="CZ10767" s="9">
        <v>3.7779470000000002</v>
      </c>
      <c r="DA10767" s="9">
        <v>3.7779470000000002</v>
      </c>
      <c r="DB10767" s="9">
        <v>22.74</v>
      </c>
      <c r="DC10767" s="9">
        <v>30.95814</v>
      </c>
      <c r="DD10767" s="9">
        <v>0</v>
      </c>
    </row>
    <row r="10768" spans="1:108" x14ac:dyDescent="0.25">
      <c r="A10768" s="9" t="s">
        <v>42</v>
      </c>
      <c r="B10768" s="9" t="s">
        <v>31</v>
      </c>
      <c r="C10768" s="9" t="s">
        <v>3</v>
      </c>
      <c r="D10768" s="9" t="s">
        <v>37</v>
      </c>
      <c r="E10768" s="9" t="s">
        <v>38</v>
      </c>
      <c r="F10768" s="9">
        <v>2026</v>
      </c>
      <c r="G10768" s="9">
        <v>8</v>
      </c>
      <c r="H10768" s="9"/>
      <c r="BF10768" s="33">
        <v>75.375</v>
      </c>
      <c r="BG10768" s="33">
        <v>72.875</v>
      </c>
      <c r="BH10768" s="33">
        <v>71.125</v>
      </c>
      <c r="BI10768" s="33">
        <v>69.5</v>
      </c>
      <c r="BJ10768" s="33">
        <v>68.375</v>
      </c>
      <c r="BK10768" s="33">
        <v>67</v>
      </c>
      <c r="BL10768" s="33">
        <v>67.25</v>
      </c>
      <c r="BM10768" s="33">
        <v>71.5</v>
      </c>
      <c r="BN10768" s="33">
        <v>76.75</v>
      </c>
      <c r="BO10768" s="33">
        <v>80.875</v>
      </c>
      <c r="BP10768" s="33">
        <v>85.625</v>
      </c>
      <c r="BQ10768" s="33">
        <v>89.875</v>
      </c>
      <c r="BR10768" s="33">
        <v>93.25</v>
      </c>
      <c r="BS10768" s="33">
        <v>95.125</v>
      </c>
      <c r="BT10768" s="33">
        <v>96.125</v>
      </c>
      <c r="BU10768" s="33">
        <v>97</v>
      </c>
      <c r="BV10768" s="33">
        <v>96.75</v>
      </c>
      <c r="BW10768" s="33">
        <v>97.625</v>
      </c>
      <c r="BX10768" s="33">
        <v>97.125</v>
      </c>
      <c r="BY10768" s="33">
        <v>93</v>
      </c>
      <c r="BZ10768" s="33">
        <v>87</v>
      </c>
      <c r="CA10768" s="33">
        <v>83.25</v>
      </c>
      <c r="CB10768" s="33">
        <v>80</v>
      </c>
      <c r="CC10768" s="33">
        <v>77.625</v>
      </c>
      <c r="DC10768" s="9">
        <v>30.95814</v>
      </c>
      <c r="DD10768" s="9">
        <v>0</v>
      </c>
    </row>
    <row r="10769" spans="1:108" x14ac:dyDescent="0.25">
      <c r="A10769" s="9" t="s">
        <v>42</v>
      </c>
      <c r="B10769" s="9" t="s">
        <v>31</v>
      </c>
      <c r="C10769" s="9" t="s">
        <v>3</v>
      </c>
      <c r="D10769" s="9" t="s">
        <v>37</v>
      </c>
      <c r="E10769" s="9" t="s">
        <v>38</v>
      </c>
      <c r="F10769" s="9">
        <v>2026</v>
      </c>
      <c r="G10769" s="9">
        <v>9</v>
      </c>
      <c r="H10769" s="9"/>
      <c r="BF10769" s="33">
        <v>72.75</v>
      </c>
      <c r="BG10769" s="33">
        <v>70.25</v>
      </c>
      <c r="BH10769" s="33">
        <v>68.625</v>
      </c>
      <c r="BI10769" s="33">
        <v>67.25</v>
      </c>
      <c r="BJ10769" s="33">
        <v>65.875</v>
      </c>
      <c r="BK10769" s="33">
        <v>64.875</v>
      </c>
      <c r="BL10769" s="33">
        <v>63.25</v>
      </c>
      <c r="BM10769" s="33">
        <v>65.875</v>
      </c>
      <c r="BN10769" s="33">
        <v>72.75</v>
      </c>
      <c r="BO10769" s="33">
        <v>77.75</v>
      </c>
      <c r="BP10769" s="33">
        <v>83.25</v>
      </c>
      <c r="BQ10769" s="33">
        <v>87.25</v>
      </c>
      <c r="BR10769" s="33">
        <v>90.5</v>
      </c>
      <c r="BS10769" s="33">
        <v>94</v>
      </c>
      <c r="BT10769" s="33">
        <v>97.125</v>
      </c>
      <c r="BU10769" s="33">
        <v>99.25</v>
      </c>
      <c r="BV10769" s="33">
        <v>100.25</v>
      </c>
      <c r="BW10769" s="33">
        <v>99.375</v>
      </c>
      <c r="BX10769" s="33">
        <v>95.75</v>
      </c>
      <c r="BY10769" s="33">
        <v>87</v>
      </c>
      <c r="BZ10769" s="33">
        <v>81</v>
      </c>
      <c r="CA10769" s="33">
        <v>78.25</v>
      </c>
      <c r="CB10769" s="33">
        <v>74.875</v>
      </c>
      <c r="CC10769" s="33">
        <v>74.375</v>
      </c>
      <c r="DC10769" s="9">
        <v>30.95814</v>
      </c>
      <c r="DD10769" s="9">
        <v>0</v>
      </c>
    </row>
    <row r="10770" spans="1:108" x14ac:dyDescent="0.25">
      <c r="A10770" s="9" t="s">
        <v>42</v>
      </c>
      <c r="B10770" s="9" t="s">
        <v>31</v>
      </c>
      <c r="C10770" s="9" t="s">
        <v>3</v>
      </c>
      <c r="D10770" s="9" t="s">
        <v>37</v>
      </c>
      <c r="E10770" s="9" t="s">
        <v>38</v>
      </c>
      <c r="F10770" s="9">
        <v>2026</v>
      </c>
      <c r="G10770" s="9">
        <v>10</v>
      </c>
      <c r="H10770" s="9"/>
      <c r="BF10770" s="33">
        <v>64.125</v>
      </c>
      <c r="BG10770" s="33">
        <v>63.625</v>
      </c>
      <c r="BH10770" s="33">
        <v>61.75</v>
      </c>
      <c r="BI10770" s="33">
        <v>60</v>
      </c>
      <c r="BJ10770" s="33">
        <v>59.125</v>
      </c>
      <c r="BK10770" s="33">
        <v>58.875</v>
      </c>
      <c r="BL10770" s="33">
        <v>57.25</v>
      </c>
      <c r="BM10770" s="33">
        <v>57.625</v>
      </c>
      <c r="BN10770" s="33">
        <v>61.25</v>
      </c>
      <c r="BO10770" s="33">
        <v>67.375</v>
      </c>
      <c r="BP10770" s="33">
        <v>72.625</v>
      </c>
      <c r="BQ10770" s="33">
        <v>76.25</v>
      </c>
      <c r="BR10770" s="33">
        <v>80.25</v>
      </c>
      <c r="BS10770" s="33">
        <v>83.625</v>
      </c>
      <c r="BT10770" s="33">
        <v>86.25</v>
      </c>
      <c r="BU10770" s="33">
        <v>87.125</v>
      </c>
      <c r="BV10770" s="33">
        <v>86.375</v>
      </c>
      <c r="BW10770" s="33">
        <v>84.5</v>
      </c>
      <c r="BX10770" s="33">
        <v>79</v>
      </c>
      <c r="BY10770" s="33">
        <v>73.625</v>
      </c>
      <c r="BZ10770" s="33">
        <v>69.625</v>
      </c>
      <c r="CA10770" s="33">
        <v>66.875</v>
      </c>
      <c r="CB10770" s="33">
        <v>65.875</v>
      </c>
      <c r="CC10770" s="33">
        <v>64.25</v>
      </c>
      <c r="DC10770" s="9">
        <v>30.95814</v>
      </c>
      <c r="DD10770" s="9">
        <v>0</v>
      </c>
    </row>
    <row r="10771" spans="1:108" x14ac:dyDescent="0.25">
      <c r="A10771" s="9" t="s">
        <v>42</v>
      </c>
      <c r="B10771" s="9" t="s">
        <v>31</v>
      </c>
      <c r="C10771" s="9" t="s">
        <v>3</v>
      </c>
      <c r="D10771" s="9" t="s">
        <v>37</v>
      </c>
      <c r="E10771" s="9" t="s">
        <v>36</v>
      </c>
      <c r="F10771" s="9">
        <v>2016</v>
      </c>
      <c r="H10771" s="9"/>
      <c r="BF10771" s="33">
        <v>74.4375</v>
      </c>
      <c r="BG10771" s="33">
        <v>72.375</v>
      </c>
      <c r="BH10771" s="33">
        <v>71.0625</v>
      </c>
      <c r="BI10771" s="33">
        <v>69.40625</v>
      </c>
      <c r="BJ10771" s="33">
        <v>68.375</v>
      </c>
      <c r="BK10771" s="33">
        <v>67.3125</v>
      </c>
      <c r="BL10771" s="33">
        <v>67.53125</v>
      </c>
      <c r="BM10771" s="33">
        <v>71.53125</v>
      </c>
      <c r="BN10771" s="33">
        <v>76.8125</v>
      </c>
      <c r="BO10771" s="33">
        <v>80.96875</v>
      </c>
      <c r="BP10771" s="33">
        <v>85.5625</v>
      </c>
      <c r="BQ10771" s="33">
        <v>89.625</v>
      </c>
      <c r="BR10771" s="33">
        <v>92.78125</v>
      </c>
      <c r="BS10771" s="33">
        <v>95.5625</v>
      </c>
      <c r="BT10771" s="33">
        <v>97.75</v>
      </c>
      <c r="BU10771" s="33">
        <v>99.5</v>
      </c>
      <c r="BV10771" s="33">
        <v>100.0938</v>
      </c>
      <c r="BW10771" s="33">
        <v>100.2188</v>
      </c>
      <c r="BX10771" s="33">
        <v>99.125</v>
      </c>
      <c r="BY10771" s="33">
        <v>93.84375</v>
      </c>
      <c r="BZ10771" s="33">
        <v>87.21875</v>
      </c>
      <c r="CA10771" s="33">
        <v>82.5625</v>
      </c>
      <c r="CB10771" s="33">
        <v>79.03125</v>
      </c>
      <c r="CC10771" s="33">
        <v>77.34375</v>
      </c>
      <c r="DC10771" s="9">
        <v>30.95814</v>
      </c>
      <c r="DD10771" s="9">
        <v>0</v>
      </c>
    </row>
    <row r="10772" spans="1:108" x14ac:dyDescent="0.25">
      <c r="A10772" s="9" t="s">
        <v>42</v>
      </c>
      <c r="B10772" s="9" t="s">
        <v>31</v>
      </c>
      <c r="C10772" s="9" t="s">
        <v>3</v>
      </c>
      <c r="D10772" s="9" t="s">
        <v>37</v>
      </c>
      <c r="E10772" s="9" t="s">
        <v>36</v>
      </c>
      <c r="F10772" s="9">
        <v>2017</v>
      </c>
      <c r="H10772" s="9"/>
      <c r="BF10772" s="33">
        <v>74.4375</v>
      </c>
      <c r="BG10772" s="33">
        <v>72.375</v>
      </c>
      <c r="BH10772" s="33">
        <v>71.0625</v>
      </c>
      <c r="BI10772" s="33">
        <v>69.40625</v>
      </c>
      <c r="BJ10772" s="33">
        <v>68.375</v>
      </c>
      <c r="BK10772" s="33">
        <v>67.3125</v>
      </c>
      <c r="BL10772" s="33">
        <v>67.53125</v>
      </c>
      <c r="BM10772" s="33">
        <v>71.53125</v>
      </c>
      <c r="BN10772" s="33">
        <v>76.8125</v>
      </c>
      <c r="BO10772" s="33">
        <v>80.96875</v>
      </c>
      <c r="BP10772" s="33">
        <v>85.5625</v>
      </c>
      <c r="BQ10772" s="33">
        <v>89.625</v>
      </c>
      <c r="BR10772" s="33">
        <v>92.78125</v>
      </c>
      <c r="BS10772" s="33">
        <v>95.5625</v>
      </c>
      <c r="BT10772" s="33">
        <v>97.75</v>
      </c>
      <c r="BU10772" s="33">
        <v>99.5</v>
      </c>
      <c r="BV10772" s="33">
        <v>100.0938</v>
      </c>
      <c r="BW10772" s="33">
        <v>100.2188</v>
      </c>
      <c r="BX10772" s="33">
        <v>99.125</v>
      </c>
      <c r="BY10772" s="33">
        <v>93.84375</v>
      </c>
      <c r="BZ10772" s="33">
        <v>87.21875</v>
      </c>
      <c r="CA10772" s="33">
        <v>82.5625</v>
      </c>
      <c r="CB10772" s="33">
        <v>79.03125</v>
      </c>
      <c r="CC10772" s="33">
        <v>77.34375</v>
      </c>
      <c r="DC10772" s="9">
        <v>30.95814</v>
      </c>
      <c r="DD10772" s="9">
        <v>0</v>
      </c>
    </row>
    <row r="10773" spans="1:108" x14ac:dyDescent="0.25">
      <c r="A10773" s="9" t="s">
        <v>42</v>
      </c>
      <c r="B10773" s="9" t="s">
        <v>31</v>
      </c>
      <c r="C10773" s="9" t="s">
        <v>3</v>
      </c>
      <c r="D10773" s="9" t="s">
        <v>37</v>
      </c>
      <c r="E10773" s="9" t="s">
        <v>36</v>
      </c>
      <c r="F10773" s="9">
        <v>2018</v>
      </c>
      <c r="H10773" s="9"/>
      <c r="BF10773" s="33">
        <v>74.4375</v>
      </c>
      <c r="BG10773" s="33">
        <v>72.375</v>
      </c>
      <c r="BH10773" s="33">
        <v>71.0625</v>
      </c>
      <c r="BI10773" s="33">
        <v>69.40625</v>
      </c>
      <c r="BJ10773" s="33">
        <v>68.375</v>
      </c>
      <c r="BK10773" s="33">
        <v>67.3125</v>
      </c>
      <c r="BL10773" s="33">
        <v>67.53125</v>
      </c>
      <c r="BM10773" s="33">
        <v>71.53125</v>
      </c>
      <c r="BN10773" s="33">
        <v>76.8125</v>
      </c>
      <c r="BO10773" s="33">
        <v>80.96875</v>
      </c>
      <c r="BP10773" s="33">
        <v>85.5625</v>
      </c>
      <c r="BQ10773" s="33">
        <v>89.625</v>
      </c>
      <c r="BR10773" s="33">
        <v>92.78125</v>
      </c>
      <c r="BS10773" s="33">
        <v>95.5625</v>
      </c>
      <c r="BT10773" s="33">
        <v>97.75</v>
      </c>
      <c r="BU10773" s="33">
        <v>99.5</v>
      </c>
      <c r="BV10773" s="33">
        <v>100.0938</v>
      </c>
      <c r="BW10773" s="33">
        <v>100.2188</v>
      </c>
      <c r="BX10773" s="33">
        <v>99.125</v>
      </c>
      <c r="BY10773" s="33">
        <v>93.84375</v>
      </c>
      <c r="BZ10773" s="33">
        <v>87.21875</v>
      </c>
      <c r="CA10773" s="33">
        <v>82.5625</v>
      </c>
      <c r="CB10773" s="33">
        <v>79.03125</v>
      </c>
      <c r="CC10773" s="33">
        <v>77.34375</v>
      </c>
      <c r="DC10773" s="9">
        <v>30.95814</v>
      </c>
      <c r="DD10773" s="9">
        <v>0</v>
      </c>
    </row>
    <row r="10774" spans="1:108" x14ac:dyDescent="0.25">
      <c r="A10774" s="9" t="s">
        <v>42</v>
      </c>
      <c r="B10774" s="9" t="s">
        <v>31</v>
      </c>
      <c r="C10774" s="9" t="s">
        <v>3</v>
      </c>
      <c r="D10774" s="9" t="s">
        <v>37</v>
      </c>
      <c r="E10774" s="9" t="s">
        <v>36</v>
      </c>
      <c r="F10774" s="9">
        <v>2019</v>
      </c>
      <c r="H10774" s="9"/>
      <c r="BF10774" s="33">
        <v>74.4375</v>
      </c>
      <c r="BG10774" s="33">
        <v>72.375</v>
      </c>
      <c r="BH10774" s="33">
        <v>71.0625</v>
      </c>
      <c r="BI10774" s="33">
        <v>69.40625</v>
      </c>
      <c r="BJ10774" s="33">
        <v>68.375</v>
      </c>
      <c r="BK10774" s="33">
        <v>67.3125</v>
      </c>
      <c r="BL10774" s="33">
        <v>67.53125</v>
      </c>
      <c r="BM10774" s="33">
        <v>71.53125</v>
      </c>
      <c r="BN10774" s="33">
        <v>76.8125</v>
      </c>
      <c r="BO10774" s="33">
        <v>80.96875</v>
      </c>
      <c r="BP10774" s="33">
        <v>85.5625</v>
      </c>
      <c r="BQ10774" s="33">
        <v>89.625</v>
      </c>
      <c r="BR10774" s="33">
        <v>92.78125</v>
      </c>
      <c r="BS10774" s="33">
        <v>95.5625</v>
      </c>
      <c r="BT10774" s="33">
        <v>97.75</v>
      </c>
      <c r="BU10774" s="33">
        <v>99.5</v>
      </c>
      <c r="BV10774" s="33">
        <v>100.0938</v>
      </c>
      <c r="BW10774" s="33">
        <v>100.2188</v>
      </c>
      <c r="BX10774" s="33">
        <v>99.125</v>
      </c>
      <c r="BY10774" s="33">
        <v>93.84375</v>
      </c>
      <c r="BZ10774" s="33">
        <v>87.21875</v>
      </c>
      <c r="CA10774" s="33">
        <v>82.5625</v>
      </c>
      <c r="CB10774" s="33">
        <v>79.03125</v>
      </c>
      <c r="CC10774" s="33">
        <v>77.34375</v>
      </c>
      <c r="DC10774" s="9">
        <v>30.95814</v>
      </c>
      <c r="DD10774" s="9">
        <v>0</v>
      </c>
    </row>
    <row r="10775" spans="1:108" x14ac:dyDescent="0.25">
      <c r="A10775" s="9" t="s">
        <v>42</v>
      </c>
      <c r="B10775" s="9" t="s">
        <v>31</v>
      </c>
      <c r="C10775" s="9" t="s">
        <v>3</v>
      </c>
      <c r="D10775" s="9" t="s">
        <v>37</v>
      </c>
      <c r="E10775" s="9" t="s">
        <v>36</v>
      </c>
      <c r="F10775" s="9">
        <v>2020</v>
      </c>
      <c r="H10775" s="9"/>
      <c r="BF10775" s="33">
        <v>74.4375</v>
      </c>
      <c r="BG10775" s="33">
        <v>72.375</v>
      </c>
      <c r="BH10775" s="33">
        <v>71.0625</v>
      </c>
      <c r="BI10775" s="33">
        <v>69.40625</v>
      </c>
      <c r="BJ10775" s="33">
        <v>68.375</v>
      </c>
      <c r="BK10775" s="33">
        <v>67.3125</v>
      </c>
      <c r="BL10775" s="33">
        <v>67.53125</v>
      </c>
      <c r="BM10775" s="33">
        <v>71.53125</v>
      </c>
      <c r="BN10775" s="33">
        <v>76.8125</v>
      </c>
      <c r="BO10775" s="33">
        <v>80.96875</v>
      </c>
      <c r="BP10775" s="33">
        <v>85.5625</v>
      </c>
      <c r="BQ10775" s="33">
        <v>89.625</v>
      </c>
      <c r="BR10775" s="33">
        <v>92.78125</v>
      </c>
      <c r="BS10775" s="33">
        <v>95.5625</v>
      </c>
      <c r="BT10775" s="33">
        <v>97.75</v>
      </c>
      <c r="BU10775" s="33">
        <v>99.5</v>
      </c>
      <c r="BV10775" s="33">
        <v>100.0938</v>
      </c>
      <c r="BW10775" s="33">
        <v>100.2188</v>
      </c>
      <c r="BX10775" s="33">
        <v>99.125</v>
      </c>
      <c r="BY10775" s="33">
        <v>93.84375</v>
      </c>
      <c r="BZ10775" s="33">
        <v>87.21875</v>
      </c>
      <c r="CA10775" s="33">
        <v>82.5625</v>
      </c>
      <c r="CB10775" s="33">
        <v>79.03125</v>
      </c>
      <c r="CC10775" s="33">
        <v>77.34375</v>
      </c>
      <c r="DC10775" s="9">
        <v>30.95814</v>
      </c>
      <c r="DD10775" s="9">
        <v>0</v>
      </c>
    </row>
    <row r="10776" spans="1:108" x14ac:dyDescent="0.25">
      <c r="A10776" s="9" t="s">
        <v>42</v>
      </c>
      <c r="B10776" s="9" t="s">
        <v>31</v>
      </c>
      <c r="C10776" s="9" t="s">
        <v>3</v>
      </c>
      <c r="D10776" s="9" t="s">
        <v>37</v>
      </c>
      <c r="E10776" s="9" t="s">
        <v>36</v>
      </c>
      <c r="F10776" s="9">
        <v>2021</v>
      </c>
      <c r="H10776" s="9"/>
      <c r="BF10776" s="33">
        <v>74.4375</v>
      </c>
      <c r="BG10776" s="33">
        <v>72.375</v>
      </c>
      <c r="BH10776" s="33">
        <v>71.0625</v>
      </c>
      <c r="BI10776" s="33">
        <v>69.40625</v>
      </c>
      <c r="BJ10776" s="33">
        <v>68.375</v>
      </c>
      <c r="BK10776" s="33">
        <v>67.3125</v>
      </c>
      <c r="BL10776" s="33">
        <v>67.53125</v>
      </c>
      <c r="BM10776" s="33">
        <v>71.53125</v>
      </c>
      <c r="BN10776" s="33">
        <v>76.8125</v>
      </c>
      <c r="BO10776" s="33">
        <v>80.96875</v>
      </c>
      <c r="BP10776" s="33">
        <v>85.5625</v>
      </c>
      <c r="BQ10776" s="33">
        <v>89.625</v>
      </c>
      <c r="BR10776" s="33">
        <v>92.78125</v>
      </c>
      <c r="BS10776" s="33">
        <v>95.5625</v>
      </c>
      <c r="BT10776" s="33">
        <v>97.75</v>
      </c>
      <c r="BU10776" s="33">
        <v>99.5</v>
      </c>
      <c r="BV10776" s="33">
        <v>100.0938</v>
      </c>
      <c r="BW10776" s="33">
        <v>100.2188</v>
      </c>
      <c r="BX10776" s="33">
        <v>99.125</v>
      </c>
      <c r="BY10776" s="33">
        <v>93.84375</v>
      </c>
      <c r="BZ10776" s="33">
        <v>87.21875</v>
      </c>
      <c r="CA10776" s="33">
        <v>82.5625</v>
      </c>
      <c r="CB10776" s="33">
        <v>79.03125</v>
      </c>
      <c r="CC10776" s="33">
        <v>77.34375</v>
      </c>
      <c r="DC10776" s="9">
        <v>30.95814</v>
      </c>
      <c r="DD10776" s="9">
        <v>0</v>
      </c>
    </row>
    <row r="10777" spans="1:108" x14ac:dyDescent="0.25">
      <c r="A10777" s="9" t="s">
        <v>42</v>
      </c>
      <c r="B10777" s="9" t="s">
        <v>31</v>
      </c>
      <c r="C10777" s="9" t="s">
        <v>3</v>
      </c>
      <c r="D10777" s="9" t="s">
        <v>37</v>
      </c>
      <c r="E10777" s="9" t="s">
        <v>36</v>
      </c>
      <c r="F10777" s="9">
        <v>2022</v>
      </c>
      <c r="H10777" s="9"/>
      <c r="BF10777" s="33">
        <v>74.4375</v>
      </c>
      <c r="BG10777" s="33">
        <v>72.375</v>
      </c>
      <c r="BH10777" s="33">
        <v>71.0625</v>
      </c>
      <c r="BI10777" s="33">
        <v>69.40625</v>
      </c>
      <c r="BJ10777" s="33">
        <v>68.375</v>
      </c>
      <c r="BK10777" s="33">
        <v>67.3125</v>
      </c>
      <c r="BL10777" s="33">
        <v>67.53125</v>
      </c>
      <c r="BM10777" s="33">
        <v>71.53125</v>
      </c>
      <c r="BN10777" s="33">
        <v>76.8125</v>
      </c>
      <c r="BO10777" s="33">
        <v>80.96875</v>
      </c>
      <c r="BP10777" s="33">
        <v>85.5625</v>
      </c>
      <c r="BQ10777" s="33">
        <v>89.625</v>
      </c>
      <c r="BR10777" s="33">
        <v>92.78125</v>
      </c>
      <c r="BS10777" s="33">
        <v>95.5625</v>
      </c>
      <c r="BT10777" s="33">
        <v>97.75</v>
      </c>
      <c r="BU10777" s="33">
        <v>99.5</v>
      </c>
      <c r="BV10777" s="33">
        <v>100.0938</v>
      </c>
      <c r="BW10777" s="33">
        <v>100.2188</v>
      </c>
      <c r="BX10777" s="33">
        <v>99.125</v>
      </c>
      <c r="BY10777" s="33">
        <v>93.84375</v>
      </c>
      <c r="BZ10777" s="33">
        <v>87.21875</v>
      </c>
      <c r="CA10777" s="33">
        <v>82.5625</v>
      </c>
      <c r="CB10777" s="33">
        <v>79.03125</v>
      </c>
      <c r="CC10777" s="33">
        <v>77.34375</v>
      </c>
      <c r="DC10777" s="9">
        <v>30.95814</v>
      </c>
      <c r="DD10777" s="9">
        <v>0</v>
      </c>
    </row>
    <row r="10778" spans="1:108" x14ac:dyDescent="0.25">
      <c r="A10778" s="9" t="s">
        <v>42</v>
      </c>
      <c r="B10778" s="9" t="s">
        <v>31</v>
      </c>
      <c r="C10778" s="9" t="s">
        <v>3</v>
      </c>
      <c r="D10778" s="9" t="s">
        <v>37</v>
      </c>
      <c r="E10778" s="9" t="s">
        <v>36</v>
      </c>
      <c r="F10778" s="9">
        <v>2023</v>
      </c>
      <c r="H10778" s="9"/>
      <c r="BF10778" s="33">
        <v>74.4375</v>
      </c>
      <c r="BG10778" s="33">
        <v>72.375</v>
      </c>
      <c r="BH10778" s="33">
        <v>71.0625</v>
      </c>
      <c r="BI10778" s="33">
        <v>69.40625</v>
      </c>
      <c r="BJ10778" s="33">
        <v>68.375</v>
      </c>
      <c r="BK10778" s="33">
        <v>67.3125</v>
      </c>
      <c r="BL10778" s="33">
        <v>67.53125</v>
      </c>
      <c r="BM10778" s="33">
        <v>71.53125</v>
      </c>
      <c r="BN10778" s="33">
        <v>76.8125</v>
      </c>
      <c r="BO10778" s="33">
        <v>80.96875</v>
      </c>
      <c r="BP10778" s="33">
        <v>85.5625</v>
      </c>
      <c r="BQ10778" s="33">
        <v>89.625</v>
      </c>
      <c r="BR10778" s="33">
        <v>92.78125</v>
      </c>
      <c r="BS10778" s="33">
        <v>95.5625</v>
      </c>
      <c r="BT10778" s="33">
        <v>97.75</v>
      </c>
      <c r="BU10778" s="33">
        <v>99.5</v>
      </c>
      <c r="BV10778" s="33">
        <v>100.0938</v>
      </c>
      <c r="BW10778" s="33">
        <v>100.2188</v>
      </c>
      <c r="BX10778" s="33">
        <v>99.125</v>
      </c>
      <c r="BY10778" s="33">
        <v>93.84375</v>
      </c>
      <c r="BZ10778" s="33">
        <v>87.21875</v>
      </c>
      <c r="CA10778" s="33">
        <v>82.5625</v>
      </c>
      <c r="CB10778" s="33">
        <v>79.03125</v>
      </c>
      <c r="CC10778" s="33">
        <v>77.34375</v>
      </c>
      <c r="DC10778" s="9">
        <v>30.95814</v>
      </c>
      <c r="DD10778" s="9">
        <v>0</v>
      </c>
    </row>
    <row r="10779" spans="1:108" x14ac:dyDescent="0.25">
      <c r="A10779" s="9" t="s">
        <v>42</v>
      </c>
      <c r="B10779" s="9" t="s">
        <v>31</v>
      </c>
      <c r="C10779" s="9" t="s">
        <v>3</v>
      </c>
      <c r="D10779" s="9" t="s">
        <v>37</v>
      </c>
      <c r="E10779" s="9" t="s">
        <v>36</v>
      </c>
      <c r="F10779" s="9">
        <v>2024</v>
      </c>
      <c r="H10779" s="9"/>
      <c r="BF10779" s="33">
        <v>74.4375</v>
      </c>
      <c r="BG10779" s="33">
        <v>72.375</v>
      </c>
      <c r="BH10779" s="33">
        <v>71.0625</v>
      </c>
      <c r="BI10779" s="33">
        <v>69.40625</v>
      </c>
      <c r="BJ10779" s="33">
        <v>68.375</v>
      </c>
      <c r="BK10779" s="33">
        <v>67.3125</v>
      </c>
      <c r="BL10779" s="33">
        <v>67.53125</v>
      </c>
      <c r="BM10779" s="33">
        <v>71.53125</v>
      </c>
      <c r="BN10779" s="33">
        <v>76.8125</v>
      </c>
      <c r="BO10779" s="33">
        <v>80.96875</v>
      </c>
      <c r="BP10779" s="33">
        <v>85.5625</v>
      </c>
      <c r="BQ10779" s="33">
        <v>89.625</v>
      </c>
      <c r="BR10779" s="33">
        <v>92.78125</v>
      </c>
      <c r="BS10779" s="33">
        <v>95.5625</v>
      </c>
      <c r="BT10779" s="33">
        <v>97.75</v>
      </c>
      <c r="BU10779" s="33">
        <v>99.5</v>
      </c>
      <c r="BV10779" s="33">
        <v>100.0938</v>
      </c>
      <c r="BW10779" s="33">
        <v>100.2188</v>
      </c>
      <c r="BX10779" s="33">
        <v>99.125</v>
      </c>
      <c r="BY10779" s="33">
        <v>93.84375</v>
      </c>
      <c r="BZ10779" s="33">
        <v>87.21875</v>
      </c>
      <c r="CA10779" s="33">
        <v>82.5625</v>
      </c>
      <c r="CB10779" s="33">
        <v>79.03125</v>
      </c>
      <c r="CC10779" s="33">
        <v>77.34375</v>
      </c>
      <c r="DC10779" s="9">
        <v>30.95814</v>
      </c>
      <c r="DD10779" s="9">
        <v>0</v>
      </c>
    </row>
    <row r="10780" spans="1:108" x14ac:dyDescent="0.25">
      <c r="A10780" s="9" t="s">
        <v>42</v>
      </c>
      <c r="B10780" s="9" t="s">
        <v>31</v>
      </c>
      <c r="C10780" s="9" t="s">
        <v>3</v>
      </c>
      <c r="D10780" s="9" t="s">
        <v>37</v>
      </c>
      <c r="E10780" s="9" t="s">
        <v>36</v>
      </c>
      <c r="F10780" s="9">
        <v>2025</v>
      </c>
      <c r="H10780" s="9"/>
      <c r="BF10780" s="33">
        <v>74.4375</v>
      </c>
      <c r="BG10780" s="33">
        <v>72.375</v>
      </c>
      <c r="BH10780" s="33">
        <v>71.0625</v>
      </c>
      <c r="BI10780" s="33">
        <v>69.40625</v>
      </c>
      <c r="BJ10780" s="33">
        <v>68.375</v>
      </c>
      <c r="BK10780" s="33">
        <v>67.3125</v>
      </c>
      <c r="BL10780" s="33">
        <v>67.53125</v>
      </c>
      <c r="BM10780" s="33">
        <v>71.53125</v>
      </c>
      <c r="BN10780" s="33">
        <v>76.8125</v>
      </c>
      <c r="BO10780" s="33">
        <v>80.96875</v>
      </c>
      <c r="BP10780" s="33">
        <v>85.5625</v>
      </c>
      <c r="BQ10780" s="33">
        <v>89.625</v>
      </c>
      <c r="BR10780" s="33">
        <v>92.78125</v>
      </c>
      <c r="BS10780" s="33">
        <v>95.5625</v>
      </c>
      <c r="BT10780" s="33">
        <v>97.75</v>
      </c>
      <c r="BU10780" s="33">
        <v>99.5</v>
      </c>
      <c r="BV10780" s="33">
        <v>100.0938</v>
      </c>
      <c r="BW10780" s="33">
        <v>100.2188</v>
      </c>
      <c r="BX10780" s="33">
        <v>99.125</v>
      </c>
      <c r="BY10780" s="33">
        <v>93.84375</v>
      </c>
      <c r="BZ10780" s="33">
        <v>87.21875</v>
      </c>
      <c r="CA10780" s="33">
        <v>82.5625</v>
      </c>
      <c r="CB10780" s="33">
        <v>79.03125</v>
      </c>
      <c r="CC10780" s="33">
        <v>77.34375</v>
      </c>
      <c r="DC10780" s="9">
        <v>30.95814</v>
      </c>
      <c r="DD10780" s="9">
        <v>0</v>
      </c>
    </row>
    <row r="10781" spans="1:108" x14ac:dyDescent="0.25">
      <c r="A10781" s="9" t="s">
        <v>42</v>
      </c>
      <c r="B10781" s="9" t="s">
        <v>31</v>
      </c>
      <c r="C10781" s="9" t="s">
        <v>3</v>
      </c>
      <c r="D10781" s="9" t="s">
        <v>37</v>
      </c>
      <c r="E10781" s="9" t="s">
        <v>36</v>
      </c>
      <c r="F10781" s="9">
        <v>2026</v>
      </c>
      <c r="H10781" s="9"/>
      <c r="BF10781" s="33">
        <v>74.4375</v>
      </c>
      <c r="BG10781" s="33">
        <v>72.375</v>
      </c>
      <c r="BH10781" s="33">
        <v>71.0625</v>
      </c>
      <c r="BI10781" s="33">
        <v>69.40625</v>
      </c>
      <c r="BJ10781" s="33">
        <v>68.375</v>
      </c>
      <c r="BK10781" s="33">
        <v>67.3125</v>
      </c>
      <c r="BL10781" s="33">
        <v>67.53125</v>
      </c>
      <c r="BM10781" s="33">
        <v>71.53125</v>
      </c>
      <c r="BN10781" s="33">
        <v>76.8125</v>
      </c>
      <c r="BO10781" s="33">
        <v>80.96875</v>
      </c>
      <c r="BP10781" s="33">
        <v>85.5625</v>
      </c>
      <c r="BQ10781" s="33">
        <v>89.625</v>
      </c>
      <c r="BR10781" s="33">
        <v>92.78125</v>
      </c>
      <c r="BS10781" s="33">
        <v>95.5625</v>
      </c>
      <c r="BT10781" s="33">
        <v>97.75</v>
      </c>
      <c r="BU10781" s="33">
        <v>99.5</v>
      </c>
      <c r="BV10781" s="33">
        <v>100.0938</v>
      </c>
      <c r="BW10781" s="33">
        <v>100.2188</v>
      </c>
      <c r="BX10781" s="33">
        <v>99.125</v>
      </c>
      <c r="BY10781" s="33">
        <v>93.84375</v>
      </c>
      <c r="BZ10781" s="33">
        <v>87.21875</v>
      </c>
      <c r="CA10781" s="33">
        <v>82.5625</v>
      </c>
      <c r="CB10781" s="33">
        <v>79.03125</v>
      </c>
      <c r="CC10781" s="33">
        <v>77.34375</v>
      </c>
      <c r="DC10781" s="9">
        <v>30.95814</v>
      </c>
      <c r="DD10781" s="9">
        <v>0</v>
      </c>
    </row>
    <row r="10782" spans="1:108" x14ac:dyDescent="0.25">
      <c r="A10782" s="9" t="s">
        <v>42</v>
      </c>
      <c r="B10782" s="9" t="s">
        <v>31</v>
      </c>
      <c r="C10782" s="9" t="s">
        <v>5</v>
      </c>
      <c r="D10782" s="9" t="s">
        <v>41</v>
      </c>
      <c r="E10782" s="9" t="s">
        <v>38</v>
      </c>
      <c r="F10782" s="9">
        <v>2016</v>
      </c>
      <c r="G10782" s="9">
        <v>5</v>
      </c>
      <c r="H10782" s="9"/>
      <c r="DD10782" s="9">
        <v>1</v>
      </c>
    </row>
    <row r="10783" spans="1:108" x14ac:dyDescent="0.25">
      <c r="A10783" s="9" t="s">
        <v>42</v>
      </c>
      <c r="B10783" s="9" t="s">
        <v>31</v>
      </c>
      <c r="C10783" s="9" t="s">
        <v>5</v>
      </c>
      <c r="D10783" s="9" t="s">
        <v>41</v>
      </c>
      <c r="E10783" s="9" t="s">
        <v>38</v>
      </c>
      <c r="F10783" s="9">
        <v>2016</v>
      </c>
      <c r="G10783" s="9">
        <v>6</v>
      </c>
      <c r="H10783" s="9"/>
      <c r="DD10783" s="9">
        <v>1</v>
      </c>
    </row>
    <row r="10784" spans="1:108" x14ac:dyDescent="0.25">
      <c r="A10784" s="9" t="s">
        <v>42</v>
      </c>
      <c r="B10784" s="9" t="s">
        <v>31</v>
      </c>
      <c r="C10784" s="9" t="s">
        <v>5</v>
      </c>
      <c r="D10784" s="9" t="s">
        <v>41</v>
      </c>
      <c r="E10784" s="9" t="s">
        <v>38</v>
      </c>
      <c r="F10784" s="9">
        <v>2016</v>
      </c>
      <c r="G10784" s="9">
        <v>7</v>
      </c>
      <c r="H10784" s="9"/>
      <c r="DD10784" s="9">
        <v>1</v>
      </c>
    </row>
    <row r="10785" spans="1:108" x14ac:dyDescent="0.25">
      <c r="A10785" s="9" t="s">
        <v>42</v>
      </c>
      <c r="B10785" s="9" t="s">
        <v>31</v>
      </c>
      <c r="C10785" s="9" t="s">
        <v>5</v>
      </c>
      <c r="D10785" s="9" t="s">
        <v>41</v>
      </c>
      <c r="E10785" s="9" t="s">
        <v>38</v>
      </c>
      <c r="F10785" s="9">
        <v>2016</v>
      </c>
      <c r="G10785" s="9">
        <v>8</v>
      </c>
      <c r="H10785" s="9"/>
      <c r="DD10785" s="9">
        <v>1</v>
      </c>
    </row>
    <row r="10786" spans="1:108" x14ac:dyDescent="0.25">
      <c r="A10786" s="9" t="s">
        <v>42</v>
      </c>
      <c r="B10786" s="9" t="s">
        <v>31</v>
      </c>
      <c r="C10786" s="9" t="s">
        <v>5</v>
      </c>
      <c r="D10786" s="9" t="s">
        <v>41</v>
      </c>
      <c r="E10786" s="9" t="s">
        <v>38</v>
      </c>
      <c r="F10786" s="9">
        <v>2016</v>
      </c>
      <c r="G10786" s="9">
        <v>9</v>
      </c>
      <c r="H10786" s="9"/>
      <c r="DD10786" s="9">
        <v>1</v>
      </c>
    </row>
    <row r="10787" spans="1:108" x14ac:dyDescent="0.25">
      <c r="A10787" s="9" t="s">
        <v>42</v>
      </c>
      <c r="B10787" s="9" t="s">
        <v>31</v>
      </c>
      <c r="C10787" s="9" t="s">
        <v>5</v>
      </c>
      <c r="D10787" s="9" t="s">
        <v>41</v>
      </c>
      <c r="E10787" s="9" t="s">
        <v>38</v>
      </c>
      <c r="F10787" s="9">
        <v>2016</v>
      </c>
      <c r="G10787" s="9">
        <v>10</v>
      </c>
      <c r="H10787" s="9"/>
      <c r="DD10787" s="9">
        <v>1</v>
      </c>
    </row>
    <row r="10788" spans="1:108" x14ac:dyDescent="0.25">
      <c r="A10788" s="9" t="s">
        <v>42</v>
      </c>
      <c r="B10788" s="9" t="s">
        <v>31</v>
      </c>
      <c r="C10788" s="9" t="s">
        <v>5</v>
      </c>
      <c r="D10788" s="9" t="s">
        <v>41</v>
      </c>
      <c r="E10788" s="9" t="s">
        <v>38</v>
      </c>
      <c r="F10788" s="9">
        <v>2017</v>
      </c>
      <c r="G10788" s="9">
        <v>5</v>
      </c>
      <c r="H10788" s="9"/>
      <c r="DD10788" s="9">
        <v>1</v>
      </c>
    </row>
    <row r="10789" spans="1:108" x14ac:dyDescent="0.25">
      <c r="A10789" s="9" t="s">
        <v>42</v>
      </c>
      <c r="B10789" s="9" t="s">
        <v>31</v>
      </c>
      <c r="C10789" s="9" t="s">
        <v>5</v>
      </c>
      <c r="D10789" s="9" t="s">
        <v>41</v>
      </c>
      <c r="E10789" s="9" t="s">
        <v>38</v>
      </c>
      <c r="F10789" s="9">
        <v>2017</v>
      </c>
      <c r="G10789" s="9">
        <v>6</v>
      </c>
      <c r="H10789" s="9"/>
      <c r="DD10789" s="9">
        <v>1</v>
      </c>
    </row>
    <row r="10790" spans="1:108" x14ac:dyDescent="0.25">
      <c r="A10790" s="9" t="s">
        <v>42</v>
      </c>
      <c r="B10790" s="9" t="s">
        <v>31</v>
      </c>
      <c r="C10790" s="9" t="s">
        <v>5</v>
      </c>
      <c r="D10790" s="9" t="s">
        <v>41</v>
      </c>
      <c r="E10790" s="9" t="s">
        <v>38</v>
      </c>
      <c r="F10790" s="9">
        <v>2017</v>
      </c>
      <c r="G10790" s="9">
        <v>7</v>
      </c>
      <c r="H10790" s="9"/>
      <c r="DD10790" s="9">
        <v>1</v>
      </c>
    </row>
    <row r="10791" spans="1:108" x14ac:dyDescent="0.25">
      <c r="A10791" s="9" t="s">
        <v>42</v>
      </c>
      <c r="B10791" s="9" t="s">
        <v>31</v>
      </c>
      <c r="C10791" s="9" t="s">
        <v>5</v>
      </c>
      <c r="D10791" s="9" t="s">
        <v>41</v>
      </c>
      <c r="E10791" s="9" t="s">
        <v>38</v>
      </c>
      <c r="F10791" s="9">
        <v>2017</v>
      </c>
      <c r="G10791" s="9">
        <v>8</v>
      </c>
      <c r="H10791" s="9"/>
      <c r="DD10791" s="9">
        <v>1</v>
      </c>
    </row>
    <row r="10792" spans="1:108" x14ac:dyDescent="0.25">
      <c r="A10792" s="9" t="s">
        <v>42</v>
      </c>
      <c r="B10792" s="9" t="s">
        <v>31</v>
      </c>
      <c r="C10792" s="9" t="s">
        <v>5</v>
      </c>
      <c r="D10792" s="9" t="s">
        <v>41</v>
      </c>
      <c r="E10792" s="9" t="s">
        <v>38</v>
      </c>
      <c r="F10792" s="9">
        <v>2017</v>
      </c>
      <c r="G10792" s="9">
        <v>9</v>
      </c>
      <c r="H10792" s="9"/>
      <c r="DD10792" s="9">
        <v>1</v>
      </c>
    </row>
    <row r="10793" spans="1:108" x14ac:dyDescent="0.25">
      <c r="A10793" s="9" t="s">
        <v>42</v>
      </c>
      <c r="B10793" s="9" t="s">
        <v>31</v>
      </c>
      <c r="C10793" s="9" t="s">
        <v>5</v>
      </c>
      <c r="D10793" s="9" t="s">
        <v>41</v>
      </c>
      <c r="E10793" s="9" t="s">
        <v>38</v>
      </c>
      <c r="F10793" s="9">
        <v>2017</v>
      </c>
      <c r="G10793" s="9">
        <v>10</v>
      </c>
      <c r="H10793" s="9"/>
      <c r="DD10793" s="9">
        <v>1</v>
      </c>
    </row>
    <row r="10794" spans="1:108" x14ac:dyDescent="0.25">
      <c r="A10794" s="9" t="s">
        <v>42</v>
      </c>
      <c r="B10794" s="9" t="s">
        <v>31</v>
      </c>
      <c r="C10794" s="9" t="s">
        <v>5</v>
      </c>
      <c r="D10794" s="9" t="s">
        <v>41</v>
      </c>
      <c r="E10794" s="9" t="s">
        <v>38</v>
      </c>
      <c r="F10794" s="9">
        <v>2018</v>
      </c>
      <c r="G10794" s="9">
        <v>5</v>
      </c>
      <c r="H10794" s="9"/>
      <c r="DD10794" s="9">
        <v>1</v>
      </c>
    </row>
    <row r="10795" spans="1:108" x14ac:dyDescent="0.25">
      <c r="A10795" s="9" t="s">
        <v>42</v>
      </c>
      <c r="B10795" s="9" t="s">
        <v>31</v>
      </c>
      <c r="C10795" s="9" t="s">
        <v>5</v>
      </c>
      <c r="D10795" s="9" t="s">
        <v>41</v>
      </c>
      <c r="E10795" s="9" t="s">
        <v>38</v>
      </c>
      <c r="F10795" s="9">
        <v>2018</v>
      </c>
      <c r="G10795" s="9">
        <v>6</v>
      </c>
      <c r="H10795" s="9"/>
      <c r="DD10795" s="9">
        <v>1</v>
      </c>
    </row>
    <row r="10796" spans="1:108" x14ac:dyDescent="0.25">
      <c r="A10796" s="9" t="s">
        <v>42</v>
      </c>
      <c r="B10796" s="9" t="s">
        <v>31</v>
      </c>
      <c r="C10796" s="9" t="s">
        <v>5</v>
      </c>
      <c r="D10796" s="9" t="s">
        <v>41</v>
      </c>
      <c r="E10796" s="9" t="s">
        <v>38</v>
      </c>
      <c r="F10796" s="9">
        <v>2018</v>
      </c>
      <c r="G10796" s="9">
        <v>7</v>
      </c>
      <c r="H10796" s="9"/>
      <c r="DD10796" s="9">
        <v>1</v>
      </c>
    </row>
    <row r="10797" spans="1:108" x14ac:dyDescent="0.25">
      <c r="A10797" s="9" t="s">
        <v>42</v>
      </c>
      <c r="B10797" s="9" t="s">
        <v>31</v>
      </c>
      <c r="C10797" s="9" t="s">
        <v>5</v>
      </c>
      <c r="D10797" s="9" t="s">
        <v>41</v>
      </c>
      <c r="E10797" s="9" t="s">
        <v>38</v>
      </c>
      <c r="F10797" s="9">
        <v>2018</v>
      </c>
      <c r="G10797" s="9">
        <v>8</v>
      </c>
      <c r="H10797" s="9"/>
      <c r="DD10797" s="9">
        <v>1</v>
      </c>
    </row>
    <row r="10798" spans="1:108" x14ac:dyDescent="0.25">
      <c r="A10798" s="9" t="s">
        <v>42</v>
      </c>
      <c r="B10798" s="9" t="s">
        <v>31</v>
      </c>
      <c r="C10798" s="9" t="s">
        <v>5</v>
      </c>
      <c r="D10798" s="9" t="s">
        <v>41</v>
      </c>
      <c r="E10798" s="9" t="s">
        <v>38</v>
      </c>
      <c r="F10798" s="9">
        <v>2018</v>
      </c>
      <c r="G10798" s="9">
        <v>9</v>
      </c>
      <c r="H10798" s="9"/>
      <c r="DD10798" s="9">
        <v>1</v>
      </c>
    </row>
    <row r="10799" spans="1:108" x14ac:dyDescent="0.25">
      <c r="A10799" s="9" t="s">
        <v>42</v>
      </c>
      <c r="B10799" s="9" t="s">
        <v>31</v>
      </c>
      <c r="C10799" s="9" t="s">
        <v>5</v>
      </c>
      <c r="D10799" s="9" t="s">
        <v>41</v>
      </c>
      <c r="E10799" s="9" t="s">
        <v>38</v>
      </c>
      <c r="F10799" s="9">
        <v>2018</v>
      </c>
      <c r="G10799" s="9">
        <v>10</v>
      </c>
      <c r="H10799" s="9"/>
      <c r="DD10799" s="9">
        <v>1</v>
      </c>
    </row>
    <row r="10800" spans="1:108" x14ac:dyDescent="0.25">
      <c r="A10800" s="9" t="s">
        <v>42</v>
      </c>
      <c r="B10800" s="9" t="s">
        <v>31</v>
      </c>
      <c r="C10800" s="9" t="s">
        <v>5</v>
      </c>
      <c r="D10800" s="9" t="s">
        <v>41</v>
      </c>
      <c r="E10800" s="9" t="s">
        <v>38</v>
      </c>
      <c r="F10800" s="9">
        <v>2019</v>
      </c>
      <c r="G10800" s="9">
        <v>5</v>
      </c>
      <c r="H10800" s="9"/>
      <c r="DD10800" s="9">
        <v>1</v>
      </c>
    </row>
    <row r="10801" spans="1:108" x14ac:dyDescent="0.25">
      <c r="A10801" s="9" t="s">
        <v>42</v>
      </c>
      <c r="B10801" s="9" t="s">
        <v>31</v>
      </c>
      <c r="C10801" s="9" t="s">
        <v>5</v>
      </c>
      <c r="D10801" s="9" t="s">
        <v>41</v>
      </c>
      <c r="E10801" s="9" t="s">
        <v>38</v>
      </c>
      <c r="F10801" s="9">
        <v>2019</v>
      </c>
      <c r="G10801" s="9">
        <v>6</v>
      </c>
      <c r="H10801" s="9"/>
      <c r="DD10801" s="9">
        <v>1</v>
      </c>
    </row>
    <row r="10802" spans="1:108" x14ac:dyDescent="0.25">
      <c r="A10802" s="9" t="s">
        <v>42</v>
      </c>
      <c r="B10802" s="9" t="s">
        <v>31</v>
      </c>
      <c r="C10802" s="9" t="s">
        <v>5</v>
      </c>
      <c r="D10802" s="9" t="s">
        <v>41</v>
      </c>
      <c r="E10802" s="9" t="s">
        <v>38</v>
      </c>
      <c r="F10802" s="9">
        <v>2019</v>
      </c>
      <c r="G10802" s="9">
        <v>7</v>
      </c>
      <c r="H10802" s="9"/>
      <c r="DD10802" s="9">
        <v>1</v>
      </c>
    </row>
    <row r="10803" spans="1:108" x14ac:dyDescent="0.25">
      <c r="A10803" s="9" t="s">
        <v>42</v>
      </c>
      <c r="B10803" s="9" t="s">
        <v>31</v>
      </c>
      <c r="C10803" s="9" t="s">
        <v>5</v>
      </c>
      <c r="D10803" s="9" t="s">
        <v>41</v>
      </c>
      <c r="E10803" s="9" t="s">
        <v>38</v>
      </c>
      <c r="F10803" s="9">
        <v>2019</v>
      </c>
      <c r="G10803" s="9">
        <v>8</v>
      </c>
      <c r="H10803" s="9"/>
      <c r="DD10803" s="9">
        <v>1</v>
      </c>
    </row>
    <row r="10804" spans="1:108" x14ac:dyDescent="0.25">
      <c r="A10804" s="9" t="s">
        <v>42</v>
      </c>
      <c r="B10804" s="9" t="s">
        <v>31</v>
      </c>
      <c r="C10804" s="9" t="s">
        <v>5</v>
      </c>
      <c r="D10804" s="9" t="s">
        <v>41</v>
      </c>
      <c r="E10804" s="9" t="s">
        <v>38</v>
      </c>
      <c r="F10804" s="9">
        <v>2019</v>
      </c>
      <c r="G10804" s="9">
        <v>9</v>
      </c>
      <c r="H10804" s="9"/>
      <c r="DD10804" s="9">
        <v>1</v>
      </c>
    </row>
    <row r="10805" spans="1:108" x14ac:dyDescent="0.25">
      <c r="A10805" s="9" t="s">
        <v>42</v>
      </c>
      <c r="B10805" s="9" t="s">
        <v>31</v>
      </c>
      <c r="C10805" s="9" t="s">
        <v>5</v>
      </c>
      <c r="D10805" s="9" t="s">
        <v>41</v>
      </c>
      <c r="E10805" s="9" t="s">
        <v>38</v>
      </c>
      <c r="F10805" s="9">
        <v>2019</v>
      </c>
      <c r="G10805" s="9">
        <v>10</v>
      </c>
      <c r="H10805" s="9"/>
      <c r="DD10805" s="9">
        <v>1</v>
      </c>
    </row>
    <row r="10806" spans="1:108" x14ac:dyDescent="0.25">
      <c r="A10806" s="9" t="s">
        <v>42</v>
      </c>
      <c r="B10806" s="9" t="s">
        <v>31</v>
      </c>
      <c r="C10806" s="9" t="s">
        <v>5</v>
      </c>
      <c r="D10806" s="9" t="s">
        <v>41</v>
      </c>
      <c r="E10806" s="9" t="s">
        <v>38</v>
      </c>
      <c r="F10806" s="9">
        <v>2020</v>
      </c>
      <c r="G10806" s="9">
        <v>5</v>
      </c>
      <c r="H10806" s="9"/>
      <c r="DD10806" s="9">
        <v>1</v>
      </c>
    </row>
    <row r="10807" spans="1:108" x14ac:dyDescent="0.25">
      <c r="A10807" s="9" t="s">
        <v>42</v>
      </c>
      <c r="B10807" s="9" t="s">
        <v>31</v>
      </c>
      <c r="C10807" s="9" t="s">
        <v>5</v>
      </c>
      <c r="D10807" s="9" t="s">
        <v>41</v>
      </c>
      <c r="E10807" s="9" t="s">
        <v>38</v>
      </c>
      <c r="F10807" s="9">
        <v>2020</v>
      </c>
      <c r="G10807" s="9">
        <v>6</v>
      </c>
      <c r="H10807" s="9"/>
      <c r="DD10807" s="9">
        <v>1</v>
      </c>
    </row>
    <row r="10808" spans="1:108" x14ac:dyDescent="0.25">
      <c r="A10808" s="9" t="s">
        <v>42</v>
      </c>
      <c r="B10808" s="9" t="s">
        <v>31</v>
      </c>
      <c r="C10808" s="9" t="s">
        <v>5</v>
      </c>
      <c r="D10808" s="9" t="s">
        <v>41</v>
      </c>
      <c r="E10808" s="9" t="s">
        <v>38</v>
      </c>
      <c r="F10808" s="9">
        <v>2020</v>
      </c>
      <c r="G10808" s="9">
        <v>7</v>
      </c>
      <c r="H10808" s="9"/>
      <c r="DD10808" s="9">
        <v>1</v>
      </c>
    </row>
    <row r="10809" spans="1:108" x14ac:dyDescent="0.25">
      <c r="A10809" s="9" t="s">
        <v>42</v>
      </c>
      <c r="B10809" s="9" t="s">
        <v>31</v>
      </c>
      <c r="C10809" s="9" t="s">
        <v>5</v>
      </c>
      <c r="D10809" s="9" t="s">
        <v>41</v>
      </c>
      <c r="E10809" s="9" t="s">
        <v>38</v>
      </c>
      <c r="F10809" s="9">
        <v>2020</v>
      </c>
      <c r="G10809" s="9">
        <v>8</v>
      </c>
      <c r="H10809" s="9"/>
      <c r="DD10809" s="9">
        <v>1</v>
      </c>
    </row>
    <row r="10810" spans="1:108" x14ac:dyDescent="0.25">
      <c r="A10810" s="9" t="s">
        <v>42</v>
      </c>
      <c r="B10810" s="9" t="s">
        <v>31</v>
      </c>
      <c r="C10810" s="9" t="s">
        <v>5</v>
      </c>
      <c r="D10810" s="9" t="s">
        <v>41</v>
      </c>
      <c r="E10810" s="9" t="s">
        <v>38</v>
      </c>
      <c r="F10810" s="9">
        <v>2020</v>
      </c>
      <c r="G10810" s="9">
        <v>9</v>
      </c>
      <c r="H10810" s="9"/>
      <c r="DD10810" s="9">
        <v>1</v>
      </c>
    </row>
    <row r="10811" spans="1:108" x14ac:dyDescent="0.25">
      <c r="A10811" s="9" t="s">
        <v>42</v>
      </c>
      <c r="B10811" s="9" t="s">
        <v>31</v>
      </c>
      <c r="C10811" s="9" t="s">
        <v>5</v>
      </c>
      <c r="D10811" s="9" t="s">
        <v>41</v>
      </c>
      <c r="E10811" s="9" t="s">
        <v>38</v>
      </c>
      <c r="F10811" s="9">
        <v>2020</v>
      </c>
      <c r="G10811" s="9">
        <v>10</v>
      </c>
      <c r="H10811" s="9"/>
      <c r="DD10811" s="9">
        <v>1</v>
      </c>
    </row>
    <row r="10812" spans="1:108" x14ac:dyDescent="0.25">
      <c r="A10812" s="9" t="s">
        <v>42</v>
      </c>
      <c r="B10812" s="9" t="s">
        <v>31</v>
      </c>
      <c r="C10812" s="9" t="s">
        <v>5</v>
      </c>
      <c r="D10812" s="9" t="s">
        <v>41</v>
      </c>
      <c r="E10812" s="9" t="s">
        <v>38</v>
      </c>
      <c r="F10812" s="9">
        <v>2021</v>
      </c>
      <c r="G10812" s="9">
        <v>5</v>
      </c>
      <c r="H10812" s="9"/>
      <c r="DD10812" s="9">
        <v>1</v>
      </c>
    </row>
    <row r="10813" spans="1:108" x14ac:dyDescent="0.25">
      <c r="A10813" s="9" t="s">
        <v>42</v>
      </c>
      <c r="B10813" s="9" t="s">
        <v>31</v>
      </c>
      <c r="C10813" s="9" t="s">
        <v>5</v>
      </c>
      <c r="D10813" s="9" t="s">
        <v>41</v>
      </c>
      <c r="E10813" s="9" t="s">
        <v>38</v>
      </c>
      <c r="F10813" s="9">
        <v>2021</v>
      </c>
      <c r="G10813" s="9">
        <v>6</v>
      </c>
      <c r="H10813" s="9"/>
      <c r="DD10813" s="9">
        <v>1</v>
      </c>
    </row>
    <row r="10814" spans="1:108" x14ac:dyDescent="0.25">
      <c r="A10814" s="9" t="s">
        <v>42</v>
      </c>
      <c r="B10814" s="9" t="s">
        <v>31</v>
      </c>
      <c r="C10814" s="9" t="s">
        <v>5</v>
      </c>
      <c r="D10814" s="9" t="s">
        <v>41</v>
      </c>
      <c r="E10814" s="9" t="s">
        <v>38</v>
      </c>
      <c r="F10814" s="9">
        <v>2021</v>
      </c>
      <c r="G10814" s="9">
        <v>7</v>
      </c>
      <c r="H10814" s="9"/>
      <c r="DD10814" s="9">
        <v>1</v>
      </c>
    </row>
    <row r="10815" spans="1:108" x14ac:dyDescent="0.25">
      <c r="A10815" s="9" t="s">
        <v>42</v>
      </c>
      <c r="B10815" s="9" t="s">
        <v>31</v>
      </c>
      <c r="C10815" s="9" t="s">
        <v>5</v>
      </c>
      <c r="D10815" s="9" t="s">
        <v>41</v>
      </c>
      <c r="E10815" s="9" t="s">
        <v>38</v>
      </c>
      <c r="F10815" s="9">
        <v>2021</v>
      </c>
      <c r="G10815" s="9">
        <v>8</v>
      </c>
      <c r="H10815" s="9"/>
      <c r="DD10815" s="9">
        <v>1</v>
      </c>
    </row>
    <row r="10816" spans="1:108" x14ac:dyDescent="0.25">
      <c r="A10816" s="9" t="s">
        <v>42</v>
      </c>
      <c r="B10816" s="9" t="s">
        <v>31</v>
      </c>
      <c r="C10816" s="9" t="s">
        <v>5</v>
      </c>
      <c r="D10816" s="9" t="s">
        <v>41</v>
      </c>
      <c r="E10816" s="9" t="s">
        <v>38</v>
      </c>
      <c r="F10816" s="9">
        <v>2021</v>
      </c>
      <c r="G10816" s="9">
        <v>9</v>
      </c>
      <c r="H10816" s="9"/>
      <c r="DD10816" s="9">
        <v>1</v>
      </c>
    </row>
    <row r="10817" spans="1:108" x14ac:dyDescent="0.25">
      <c r="A10817" s="9" t="s">
        <v>42</v>
      </c>
      <c r="B10817" s="9" t="s">
        <v>31</v>
      </c>
      <c r="C10817" s="9" t="s">
        <v>5</v>
      </c>
      <c r="D10817" s="9" t="s">
        <v>41</v>
      </c>
      <c r="E10817" s="9" t="s">
        <v>38</v>
      </c>
      <c r="F10817" s="9">
        <v>2021</v>
      </c>
      <c r="G10817" s="9">
        <v>10</v>
      </c>
      <c r="H10817" s="9"/>
      <c r="DD10817" s="9">
        <v>1</v>
      </c>
    </row>
    <row r="10818" spans="1:108" x14ac:dyDescent="0.25">
      <c r="A10818" s="9" t="s">
        <v>42</v>
      </c>
      <c r="B10818" s="9" t="s">
        <v>31</v>
      </c>
      <c r="C10818" s="9" t="s">
        <v>5</v>
      </c>
      <c r="D10818" s="9" t="s">
        <v>41</v>
      </c>
      <c r="E10818" s="9" t="s">
        <v>38</v>
      </c>
      <c r="F10818" s="9">
        <v>2022</v>
      </c>
      <c r="G10818" s="9">
        <v>5</v>
      </c>
      <c r="H10818" s="9"/>
      <c r="DD10818" s="9">
        <v>1</v>
      </c>
    </row>
    <row r="10819" spans="1:108" x14ac:dyDescent="0.25">
      <c r="A10819" s="9" t="s">
        <v>42</v>
      </c>
      <c r="B10819" s="9" t="s">
        <v>31</v>
      </c>
      <c r="C10819" s="9" t="s">
        <v>5</v>
      </c>
      <c r="D10819" s="9" t="s">
        <v>41</v>
      </c>
      <c r="E10819" s="9" t="s">
        <v>38</v>
      </c>
      <c r="F10819" s="9">
        <v>2022</v>
      </c>
      <c r="G10819" s="9">
        <v>6</v>
      </c>
      <c r="H10819" s="9"/>
      <c r="DD10819" s="9">
        <v>1</v>
      </c>
    </row>
    <row r="10820" spans="1:108" x14ac:dyDescent="0.25">
      <c r="A10820" s="9" t="s">
        <v>42</v>
      </c>
      <c r="B10820" s="9" t="s">
        <v>31</v>
      </c>
      <c r="C10820" s="9" t="s">
        <v>5</v>
      </c>
      <c r="D10820" s="9" t="s">
        <v>41</v>
      </c>
      <c r="E10820" s="9" t="s">
        <v>38</v>
      </c>
      <c r="F10820" s="9">
        <v>2022</v>
      </c>
      <c r="G10820" s="9">
        <v>7</v>
      </c>
      <c r="H10820" s="9"/>
      <c r="DD10820" s="9">
        <v>1</v>
      </c>
    </row>
    <row r="10821" spans="1:108" x14ac:dyDescent="0.25">
      <c r="A10821" s="9" t="s">
        <v>42</v>
      </c>
      <c r="B10821" s="9" t="s">
        <v>31</v>
      </c>
      <c r="C10821" s="9" t="s">
        <v>5</v>
      </c>
      <c r="D10821" s="9" t="s">
        <v>41</v>
      </c>
      <c r="E10821" s="9" t="s">
        <v>38</v>
      </c>
      <c r="F10821" s="9">
        <v>2022</v>
      </c>
      <c r="G10821" s="9">
        <v>8</v>
      </c>
      <c r="H10821" s="9"/>
      <c r="DD10821" s="9">
        <v>1</v>
      </c>
    </row>
    <row r="10822" spans="1:108" x14ac:dyDescent="0.25">
      <c r="A10822" s="9" t="s">
        <v>42</v>
      </c>
      <c r="B10822" s="9" t="s">
        <v>31</v>
      </c>
      <c r="C10822" s="9" t="s">
        <v>5</v>
      </c>
      <c r="D10822" s="9" t="s">
        <v>41</v>
      </c>
      <c r="E10822" s="9" t="s">
        <v>38</v>
      </c>
      <c r="F10822" s="9">
        <v>2022</v>
      </c>
      <c r="G10822" s="9">
        <v>9</v>
      </c>
      <c r="H10822" s="9"/>
      <c r="DD10822" s="9">
        <v>1</v>
      </c>
    </row>
    <row r="10823" spans="1:108" x14ac:dyDescent="0.25">
      <c r="A10823" s="9" t="s">
        <v>42</v>
      </c>
      <c r="B10823" s="9" t="s">
        <v>31</v>
      </c>
      <c r="C10823" s="9" t="s">
        <v>5</v>
      </c>
      <c r="D10823" s="9" t="s">
        <v>41</v>
      </c>
      <c r="E10823" s="9" t="s">
        <v>38</v>
      </c>
      <c r="F10823" s="9">
        <v>2022</v>
      </c>
      <c r="G10823" s="9">
        <v>10</v>
      </c>
      <c r="H10823" s="9"/>
      <c r="DD10823" s="9">
        <v>1</v>
      </c>
    </row>
    <row r="10824" spans="1:108" x14ac:dyDescent="0.25">
      <c r="A10824" s="9" t="s">
        <v>42</v>
      </c>
      <c r="B10824" s="9" t="s">
        <v>31</v>
      </c>
      <c r="C10824" s="9" t="s">
        <v>5</v>
      </c>
      <c r="D10824" s="9" t="s">
        <v>41</v>
      </c>
      <c r="E10824" s="9" t="s">
        <v>38</v>
      </c>
      <c r="F10824" s="9">
        <v>2023</v>
      </c>
      <c r="G10824" s="9">
        <v>5</v>
      </c>
      <c r="H10824" s="9"/>
      <c r="DD10824" s="9">
        <v>1</v>
      </c>
    </row>
    <row r="10825" spans="1:108" x14ac:dyDescent="0.25">
      <c r="A10825" s="9" t="s">
        <v>42</v>
      </c>
      <c r="B10825" s="9" t="s">
        <v>31</v>
      </c>
      <c r="C10825" s="9" t="s">
        <v>5</v>
      </c>
      <c r="D10825" s="9" t="s">
        <v>41</v>
      </c>
      <c r="E10825" s="9" t="s">
        <v>38</v>
      </c>
      <c r="F10825" s="9">
        <v>2023</v>
      </c>
      <c r="G10825" s="9">
        <v>6</v>
      </c>
      <c r="H10825" s="9"/>
      <c r="DD10825" s="9">
        <v>1</v>
      </c>
    </row>
    <row r="10826" spans="1:108" x14ac:dyDescent="0.25">
      <c r="A10826" s="9" t="s">
        <v>42</v>
      </c>
      <c r="B10826" s="9" t="s">
        <v>31</v>
      </c>
      <c r="C10826" s="9" t="s">
        <v>5</v>
      </c>
      <c r="D10826" s="9" t="s">
        <v>41</v>
      </c>
      <c r="E10826" s="9" t="s">
        <v>38</v>
      </c>
      <c r="F10826" s="9">
        <v>2023</v>
      </c>
      <c r="G10826" s="9">
        <v>7</v>
      </c>
      <c r="H10826" s="9"/>
      <c r="DD10826" s="9">
        <v>1</v>
      </c>
    </row>
    <row r="10827" spans="1:108" x14ac:dyDescent="0.25">
      <c r="A10827" s="9" t="s">
        <v>42</v>
      </c>
      <c r="B10827" s="9" t="s">
        <v>31</v>
      </c>
      <c r="C10827" s="9" t="s">
        <v>5</v>
      </c>
      <c r="D10827" s="9" t="s">
        <v>41</v>
      </c>
      <c r="E10827" s="9" t="s">
        <v>38</v>
      </c>
      <c r="F10827" s="9">
        <v>2023</v>
      </c>
      <c r="G10827" s="9">
        <v>8</v>
      </c>
      <c r="H10827" s="9"/>
      <c r="DD10827" s="9">
        <v>1</v>
      </c>
    </row>
    <row r="10828" spans="1:108" x14ac:dyDescent="0.25">
      <c r="A10828" s="9" t="s">
        <v>42</v>
      </c>
      <c r="B10828" s="9" t="s">
        <v>31</v>
      </c>
      <c r="C10828" s="9" t="s">
        <v>5</v>
      </c>
      <c r="D10828" s="9" t="s">
        <v>41</v>
      </c>
      <c r="E10828" s="9" t="s">
        <v>38</v>
      </c>
      <c r="F10828" s="9">
        <v>2023</v>
      </c>
      <c r="G10828" s="9">
        <v>9</v>
      </c>
      <c r="H10828" s="9"/>
      <c r="DD10828" s="9">
        <v>1</v>
      </c>
    </row>
    <row r="10829" spans="1:108" x14ac:dyDescent="0.25">
      <c r="A10829" s="9" t="s">
        <v>42</v>
      </c>
      <c r="B10829" s="9" t="s">
        <v>31</v>
      </c>
      <c r="C10829" s="9" t="s">
        <v>5</v>
      </c>
      <c r="D10829" s="9" t="s">
        <v>41</v>
      </c>
      <c r="E10829" s="9" t="s">
        <v>38</v>
      </c>
      <c r="F10829" s="9">
        <v>2023</v>
      </c>
      <c r="G10829" s="9">
        <v>10</v>
      </c>
      <c r="H10829" s="9"/>
      <c r="DD10829" s="9">
        <v>1</v>
      </c>
    </row>
    <row r="10830" spans="1:108" x14ac:dyDescent="0.25">
      <c r="A10830" s="9" t="s">
        <v>42</v>
      </c>
      <c r="B10830" s="9" t="s">
        <v>31</v>
      </c>
      <c r="C10830" s="9" t="s">
        <v>5</v>
      </c>
      <c r="D10830" s="9" t="s">
        <v>41</v>
      </c>
      <c r="E10830" s="9" t="s">
        <v>38</v>
      </c>
      <c r="F10830" s="9">
        <v>2024</v>
      </c>
      <c r="G10830" s="9">
        <v>5</v>
      </c>
      <c r="H10830" s="9"/>
      <c r="DD10830" s="9">
        <v>1</v>
      </c>
    </row>
    <row r="10831" spans="1:108" x14ac:dyDescent="0.25">
      <c r="A10831" s="9" t="s">
        <v>42</v>
      </c>
      <c r="B10831" s="9" t="s">
        <v>31</v>
      </c>
      <c r="C10831" s="9" t="s">
        <v>5</v>
      </c>
      <c r="D10831" s="9" t="s">
        <v>41</v>
      </c>
      <c r="E10831" s="9" t="s">
        <v>38</v>
      </c>
      <c r="F10831" s="9">
        <v>2024</v>
      </c>
      <c r="G10831" s="9">
        <v>6</v>
      </c>
      <c r="H10831" s="9"/>
      <c r="DD10831" s="9">
        <v>1</v>
      </c>
    </row>
    <row r="10832" spans="1:108" x14ac:dyDescent="0.25">
      <c r="A10832" s="9" t="s">
        <v>42</v>
      </c>
      <c r="B10832" s="9" t="s">
        <v>31</v>
      </c>
      <c r="C10832" s="9" t="s">
        <v>5</v>
      </c>
      <c r="D10832" s="9" t="s">
        <v>41</v>
      </c>
      <c r="E10832" s="9" t="s">
        <v>38</v>
      </c>
      <c r="F10832" s="9">
        <v>2024</v>
      </c>
      <c r="G10832" s="9">
        <v>7</v>
      </c>
      <c r="H10832" s="9"/>
      <c r="DD10832" s="9">
        <v>1</v>
      </c>
    </row>
    <row r="10833" spans="1:108" x14ac:dyDescent="0.25">
      <c r="A10833" s="9" t="s">
        <v>42</v>
      </c>
      <c r="B10833" s="9" t="s">
        <v>31</v>
      </c>
      <c r="C10833" s="9" t="s">
        <v>5</v>
      </c>
      <c r="D10833" s="9" t="s">
        <v>41</v>
      </c>
      <c r="E10833" s="9" t="s">
        <v>38</v>
      </c>
      <c r="F10833" s="9">
        <v>2024</v>
      </c>
      <c r="G10833" s="9">
        <v>8</v>
      </c>
      <c r="H10833" s="9"/>
      <c r="DD10833" s="9">
        <v>1</v>
      </c>
    </row>
    <row r="10834" spans="1:108" x14ac:dyDescent="0.25">
      <c r="A10834" s="9" t="s">
        <v>42</v>
      </c>
      <c r="B10834" s="9" t="s">
        <v>31</v>
      </c>
      <c r="C10834" s="9" t="s">
        <v>5</v>
      </c>
      <c r="D10834" s="9" t="s">
        <v>41</v>
      </c>
      <c r="E10834" s="9" t="s">
        <v>38</v>
      </c>
      <c r="F10834" s="9">
        <v>2024</v>
      </c>
      <c r="G10834" s="9">
        <v>9</v>
      </c>
      <c r="H10834" s="9"/>
      <c r="DD10834" s="9">
        <v>1</v>
      </c>
    </row>
    <row r="10835" spans="1:108" x14ac:dyDescent="0.25">
      <c r="A10835" s="9" t="s">
        <v>42</v>
      </c>
      <c r="B10835" s="9" t="s">
        <v>31</v>
      </c>
      <c r="C10835" s="9" t="s">
        <v>5</v>
      </c>
      <c r="D10835" s="9" t="s">
        <v>41</v>
      </c>
      <c r="E10835" s="9" t="s">
        <v>38</v>
      </c>
      <c r="F10835" s="9">
        <v>2024</v>
      </c>
      <c r="G10835" s="9">
        <v>10</v>
      </c>
      <c r="H10835" s="9"/>
      <c r="DD10835" s="9">
        <v>1</v>
      </c>
    </row>
    <row r="10836" spans="1:108" x14ac:dyDescent="0.25">
      <c r="A10836" s="9" t="s">
        <v>42</v>
      </c>
      <c r="B10836" s="9" t="s">
        <v>31</v>
      </c>
      <c r="C10836" s="9" t="s">
        <v>5</v>
      </c>
      <c r="D10836" s="9" t="s">
        <v>41</v>
      </c>
      <c r="E10836" s="9" t="s">
        <v>38</v>
      </c>
      <c r="F10836" s="9">
        <v>2025</v>
      </c>
      <c r="G10836" s="9">
        <v>5</v>
      </c>
      <c r="H10836" s="9"/>
      <c r="DD10836" s="9">
        <v>1</v>
      </c>
    </row>
    <row r="10837" spans="1:108" x14ac:dyDescent="0.25">
      <c r="A10837" s="9" t="s">
        <v>42</v>
      </c>
      <c r="B10837" s="9" t="s">
        <v>31</v>
      </c>
      <c r="C10837" s="9" t="s">
        <v>5</v>
      </c>
      <c r="D10837" s="9" t="s">
        <v>41</v>
      </c>
      <c r="E10837" s="9" t="s">
        <v>38</v>
      </c>
      <c r="F10837" s="9">
        <v>2025</v>
      </c>
      <c r="G10837" s="9">
        <v>6</v>
      </c>
      <c r="H10837" s="9"/>
      <c r="DD10837" s="9">
        <v>1</v>
      </c>
    </row>
    <row r="10838" spans="1:108" x14ac:dyDescent="0.25">
      <c r="A10838" s="9" t="s">
        <v>42</v>
      </c>
      <c r="B10838" s="9" t="s">
        <v>31</v>
      </c>
      <c r="C10838" s="9" t="s">
        <v>5</v>
      </c>
      <c r="D10838" s="9" t="s">
        <v>41</v>
      </c>
      <c r="E10838" s="9" t="s">
        <v>38</v>
      </c>
      <c r="F10838" s="9">
        <v>2025</v>
      </c>
      <c r="G10838" s="9">
        <v>7</v>
      </c>
      <c r="H10838" s="9"/>
      <c r="DD10838" s="9">
        <v>1</v>
      </c>
    </row>
    <row r="10839" spans="1:108" x14ac:dyDescent="0.25">
      <c r="A10839" s="9" t="s">
        <v>42</v>
      </c>
      <c r="B10839" s="9" t="s">
        <v>31</v>
      </c>
      <c r="C10839" s="9" t="s">
        <v>5</v>
      </c>
      <c r="D10839" s="9" t="s">
        <v>41</v>
      </c>
      <c r="E10839" s="9" t="s">
        <v>38</v>
      </c>
      <c r="F10839" s="9">
        <v>2025</v>
      </c>
      <c r="G10839" s="9">
        <v>8</v>
      </c>
      <c r="H10839" s="9"/>
      <c r="DD10839" s="9">
        <v>1</v>
      </c>
    </row>
    <row r="10840" spans="1:108" x14ac:dyDescent="0.25">
      <c r="A10840" s="9" t="s">
        <v>42</v>
      </c>
      <c r="B10840" s="9" t="s">
        <v>31</v>
      </c>
      <c r="C10840" s="9" t="s">
        <v>5</v>
      </c>
      <c r="D10840" s="9" t="s">
        <v>41</v>
      </c>
      <c r="E10840" s="9" t="s">
        <v>38</v>
      </c>
      <c r="F10840" s="9">
        <v>2025</v>
      </c>
      <c r="G10840" s="9">
        <v>9</v>
      </c>
      <c r="H10840" s="9"/>
      <c r="DD10840" s="9">
        <v>1</v>
      </c>
    </row>
    <row r="10841" spans="1:108" x14ac:dyDescent="0.25">
      <c r="A10841" s="9" t="s">
        <v>42</v>
      </c>
      <c r="B10841" s="9" t="s">
        <v>31</v>
      </c>
      <c r="C10841" s="9" t="s">
        <v>5</v>
      </c>
      <c r="D10841" s="9" t="s">
        <v>41</v>
      </c>
      <c r="E10841" s="9" t="s">
        <v>38</v>
      </c>
      <c r="F10841" s="9">
        <v>2025</v>
      </c>
      <c r="G10841" s="9">
        <v>10</v>
      </c>
      <c r="H10841" s="9"/>
      <c r="DD10841" s="9">
        <v>1</v>
      </c>
    </row>
    <row r="10842" spans="1:108" x14ac:dyDescent="0.25">
      <c r="A10842" s="9" t="s">
        <v>42</v>
      </c>
      <c r="B10842" s="9" t="s">
        <v>31</v>
      </c>
      <c r="C10842" s="9" t="s">
        <v>5</v>
      </c>
      <c r="D10842" s="9" t="s">
        <v>41</v>
      </c>
      <c r="E10842" s="9" t="s">
        <v>38</v>
      </c>
      <c r="F10842" s="9">
        <v>2026</v>
      </c>
      <c r="G10842" s="9">
        <v>5</v>
      </c>
      <c r="H10842" s="9"/>
      <c r="DD10842" s="9">
        <v>1</v>
      </c>
    </row>
    <row r="10843" spans="1:108" x14ac:dyDescent="0.25">
      <c r="A10843" s="9" t="s">
        <v>42</v>
      </c>
      <c r="B10843" s="9" t="s">
        <v>31</v>
      </c>
      <c r="C10843" s="9" t="s">
        <v>5</v>
      </c>
      <c r="D10843" s="9" t="s">
        <v>41</v>
      </c>
      <c r="E10843" s="9" t="s">
        <v>38</v>
      </c>
      <c r="F10843" s="9">
        <v>2026</v>
      </c>
      <c r="G10843" s="9">
        <v>6</v>
      </c>
      <c r="H10843" s="9"/>
      <c r="DD10843" s="9">
        <v>1</v>
      </c>
    </row>
    <row r="10844" spans="1:108" x14ac:dyDescent="0.25">
      <c r="A10844" s="9" t="s">
        <v>42</v>
      </c>
      <c r="B10844" s="9" t="s">
        <v>31</v>
      </c>
      <c r="C10844" s="9" t="s">
        <v>5</v>
      </c>
      <c r="D10844" s="9" t="s">
        <v>41</v>
      </c>
      <c r="E10844" s="9" t="s">
        <v>38</v>
      </c>
      <c r="F10844" s="9">
        <v>2026</v>
      </c>
      <c r="G10844" s="9">
        <v>7</v>
      </c>
      <c r="H10844" s="9"/>
      <c r="DD10844" s="9">
        <v>1</v>
      </c>
    </row>
    <row r="10845" spans="1:108" x14ac:dyDescent="0.25">
      <c r="A10845" s="9" t="s">
        <v>42</v>
      </c>
      <c r="B10845" s="9" t="s">
        <v>31</v>
      </c>
      <c r="C10845" s="9" t="s">
        <v>5</v>
      </c>
      <c r="D10845" s="9" t="s">
        <v>41</v>
      </c>
      <c r="E10845" s="9" t="s">
        <v>38</v>
      </c>
      <c r="F10845" s="9">
        <v>2026</v>
      </c>
      <c r="G10845" s="9">
        <v>8</v>
      </c>
      <c r="H10845" s="9"/>
      <c r="DD10845" s="9">
        <v>1</v>
      </c>
    </row>
    <row r="10846" spans="1:108" x14ac:dyDescent="0.25">
      <c r="A10846" s="9" t="s">
        <v>42</v>
      </c>
      <c r="B10846" s="9" t="s">
        <v>31</v>
      </c>
      <c r="C10846" s="9" t="s">
        <v>5</v>
      </c>
      <c r="D10846" s="9" t="s">
        <v>41</v>
      </c>
      <c r="E10846" s="9" t="s">
        <v>38</v>
      </c>
      <c r="F10846" s="9">
        <v>2026</v>
      </c>
      <c r="G10846" s="9">
        <v>9</v>
      </c>
      <c r="H10846" s="9"/>
      <c r="DD10846" s="9">
        <v>1</v>
      </c>
    </row>
    <row r="10847" spans="1:108" x14ac:dyDescent="0.25">
      <c r="A10847" s="9" t="s">
        <v>42</v>
      </c>
      <c r="B10847" s="9" t="s">
        <v>31</v>
      </c>
      <c r="C10847" s="9" t="s">
        <v>5</v>
      </c>
      <c r="D10847" s="9" t="s">
        <v>41</v>
      </c>
      <c r="E10847" s="9" t="s">
        <v>38</v>
      </c>
      <c r="F10847" s="9">
        <v>2026</v>
      </c>
      <c r="G10847" s="9">
        <v>10</v>
      </c>
      <c r="H10847" s="9"/>
      <c r="DD10847" s="9">
        <v>1</v>
      </c>
    </row>
    <row r="10848" spans="1:108" x14ac:dyDescent="0.25">
      <c r="A10848" s="9" t="s">
        <v>42</v>
      </c>
      <c r="B10848" s="9" t="s">
        <v>31</v>
      </c>
      <c r="C10848" s="9" t="s">
        <v>5</v>
      </c>
      <c r="D10848" s="9" t="s">
        <v>41</v>
      </c>
      <c r="E10848" s="9" t="s">
        <v>36</v>
      </c>
      <c r="F10848" s="9">
        <v>2016</v>
      </c>
      <c r="H10848" s="9"/>
      <c r="DD10848" s="9">
        <v>1</v>
      </c>
    </row>
    <row r="10849" spans="1:108" x14ac:dyDescent="0.25">
      <c r="A10849" s="9" t="s">
        <v>42</v>
      </c>
      <c r="B10849" s="9" t="s">
        <v>31</v>
      </c>
      <c r="C10849" s="9" t="s">
        <v>5</v>
      </c>
      <c r="D10849" s="9" t="s">
        <v>41</v>
      </c>
      <c r="E10849" s="9" t="s">
        <v>36</v>
      </c>
      <c r="F10849" s="9">
        <v>2017</v>
      </c>
      <c r="H10849" s="9"/>
      <c r="DD10849" s="9">
        <v>1</v>
      </c>
    </row>
    <row r="10850" spans="1:108" x14ac:dyDescent="0.25">
      <c r="A10850" s="9" t="s">
        <v>42</v>
      </c>
      <c r="B10850" s="9" t="s">
        <v>31</v>
      </c>
      <c r="C10850" s="9" t="s">
        <v>5</v>
      </c>
      <c r="D10850" s="9" t="s">
        <v>41</v>
      </c>
      <c r="E10850" s="9" t="s">
        <v>36</v>
      </c>
      <c r="F10850" s="9">
        <v>2018</v>
      </c>
      <c r="H10850" s="9"/>
      <c r="DD10850" s="9">
        <v>1</v>
      </c>
    </row>
    <row r="10851" spans="1:108" x14ac:dyDescent="0.25">
      <c r="A10851" s="9" t="s">
        <v>42</v>
      </c>
      <c r="B10851" s="9" t="s">
        <v>31</v>
      </c>
      <c r="C10851" s="9" t="s">
        <v>5</v>
      </c>
      <c r="D10851" s="9" t="s">
        <v>41</v>
      </c>
      <c r="E10851" s="9" t="s">
        <v>36</v>
      </c>
      <c r="F10851" s="9">
        <v>2019</v>
      </c>
      <c r="H10851" s="9"/>
      <c r="DD10851" s="9">
        <v>1</v>
      </c>
    </row>
    <row r="10852" spans="1:108" x14ac:dyDescent="0.25">
      <c r="A10852" s="9" t="s">
        <v>42</v>
      </c>
      <c r="B10852" s="9" t="s">
        <v>31</v>
      </c>
      <c r="C10852" s="9" t="s">
        <v>5</v>
      </c>
      <c r="D10852" s="9" t="s">
        <v>41</v>
      </c>
      <c r="E10852" s="9" t="s">
        <v>36</v>
      </c>
      <c r="F10852" s="9">
        <v>2020</v>
      </c>
      <c r="H10852" s="9"/>
      <c r="DD10852" s="9">
        <v>1</v>
      </c>
    </row>
    <row r="10853" spans="1:108" x14ac:dyDescent="0.25">
      <c r="A10853" s="9" t="s">
        <v>42</v>
      </c>
      <c r="B10853" s="9" t="s">
        <v>31</v>
      </c>
      <c r="C10853" s="9" t="s">
        <v>5</v>
      </c>
      <c r="D10853" s="9" t="s">
        <v>41</v>
      </c>
      <c r="E10853" s="9" t="s">
        <v>36</v>
      </c>
      <c r="F10853" s="9">
        <v>2021</v>
      </c>
      <c r="H10853" s="9"/>
      <c r="DD10853" s="9">
        <v>1</v>
      </c>
    </row>
    <row r="10854" spans="1:108" x14ac:dyDescent="0.25">
      <c r="A10854" s="9" t="s">
        <v>42</v>
      </c>
      <c r="B10854" s="9" t="s">
        <v>31</v>
      </c>
      <c r="C10854" s="9" t="s">
        <v>5</v>
      </c>
      <c r="D10854" s="9" t="s">
        <v>41</v>
      </c>
      <c r="E10854" s="9" t="s">
        <v>36</v>
      </c>
      <c r="F10854" s="9">
        <v>2022</v>
      </c>
      <c r="H10854" s="9"/>
      <c r="DD10854" s="9">
        <v>1</v>
      </c>
    </row>
    <row r="10855" spans="1:108" x14ac:dyDescent="0.25">
      <c r="A10855" s="9" t="s">
        <v>42</v>
      </c>
      <c r="B10855" s="9" t="s">
        <v>31</v>
      </c>
      <c r="C10855" s="9" t="s">
        <v>5</v>
      </c>
      <c r="D10855" s="9" t="s">
        <v>41</v>
      </c>
      <c r="E10855" s="9" t="s">
        <v>36</v>
      </c>
      <c r="F10855" s="9">
        <v>2023</v>
      </c>
      <c r="H10855" s="9"/>
      <c r="DD10855" s="9">
        <v>1</v>
      </c>
    </row>
    <row r="10856" spans="1:108" x14ac:dyDescent="0.25">
      <c r="A10856" s="9" t="s">
        <v>42</v>
      </c>
      <c r="B10856" s="9" t="s">
        <v>31</v>
      </c>
      <c r="C10856" s="9" t="s">
        <v>5</v>
      </c>
      <c r="D10856" s="9" t="s">
        <v>41</v>
      </c>
      <c r="E10856" s="9" t="s">
        <v>36</v>
      </c>
      <c r="F10856" s="9">
        <v>2024</v>
      </c>
      <c r="H10856" s="9"/>
      <c r="DD10856" s="9">
        <v>1</v>
      </c>
    </row>
    <row r="10857" spans="1:108" x14ac:dyDescent="0.25">
      <c r="A10857" s="9" t="s">
        <v>42</v>
      </c>
      <c r="B10857" s="9" t="s">
        <v>31</v>
      </c>
      <c r="C10857" s="9" t="s">
        <v>5</v>
      </c>
      <c r="D10857" s="9" t="s">
        <v>41</v>
      </c>
      <c r="E10857" s="9" t="s">
        <v>36</v>
      </c>
      <c r="F10857" s="9">
        <v>2025</v>
      </c>
      <c r="H10857" s="9"/>
      <c r="DD10857" s="9">
        <v>1</v>
      </c>
    </row>
    <row r="10858" spans="1:108" x14ac:dyDescent="0.25">
      <c r="A10858" s="9" t="s">
        <v>42</v>
      </c>
      <c r="B10858" s="9" t="s">
        <v>31</v>
      </c>
      <c r="C10858" s="9" t="s">
        <v>5</v>
      </c>
      <c r="D10858" s="9" t="s">
        <v>41</v>
      </c>
      <c r="E10858" s="9" t="s">
        <v>36</v>
      </c>
      <c r="F10858" s="9">
        <v>2026</v>
      </c>
      <c r="H10858" s="9"/>
      <c r="DD10858" s="9">
        <v>1</v>
      </c>
    </row>
    <row r="10859" spans="1:108" x14ac:dyDescent="0.25">
      <c r="A10859" s="9" t="s">
        <v>42</v>
      </c>
      <c r="B10859" s="9" t="s">
        <v>31</v>
      </c>
      <c r="C10859" s="9" t="s">
        <v>5</v>
      </c>
      <c r="D10859" s="9" t="s">
        <v>40</v>
      </c>
      <c r="E10859" s="9" t="s">
        <v>38</v>
      </c>
      <c r="F10859" s="9">
        <v>2016</v>
      </c>
      <c r="G10859" s="9">
        <v>5</v>
      </c>
      <c r="H10859" s="9"/>
      <c r="DD10859" s="9">
        <v>1</v>
      </c>
    </row>
    <row r="10860" spans="1:108" x14ac:dyDescent="0.25">
      <c r="A10860" s="9" t="s">
        <v>42</v>
      </c>
      <c r="B10860" s="9" t="s">
        <v>31</v>
      </c>
      <c r="C10860" s="9" t="s">
        <v>5</v>
      </c>
      <c r="D10860" s="9" t="s">
        <v>40</v>
      </c>
      <c r="E10860" s="9" t="s">
        <v>38</v>
      </c>
      <c r="F10860" s="9">
        <v>2016</v>
      </c>
      <c r="G10860" s="9">
        <v>6</v>
      </c>
      <c r="H10860" s="9"/>
      <c r="DD10860" s="9">
        <v>1</v>
      </c>
    </row>
    <row r="10861" spans="1:108" x14ac:dyDescent="0.25">
      <c r="A10861" s="9" t="s">
        <v>42</v>
      </c>
      <c r="B10861" s="9" t="s">
        <v>31</v>
      </c>
      <c r="C10861" s="9" t="s">
        <v>5</v>
      </c>
      <c r="D10861" s="9" t="s">
        <v>40</v>
      </c>
      <c r="E10861" s="9" t="s">
        <v>38</v>
      </c>
      <c r="F10861" s="9">
        <v>2016</v>
      </c>
      <c r="G10861" s="9">
        <v>7</v>
      </c>
      <c r="H10861" s="9"/>
      <c r="DD10861" s="9">
        <v>1</v>
      </c>
    </row>
    <row r="10862" spans="1:108" x14ac:dyDescent="0.25">
      <c r="A10862" s="9" t="s">
        <v>42</v>
      </c>
      <c r="B10862" s="9" t="s">
        <v>31</v>
      </c>
      <c r="C10862" s="9" t="s">
        <v>5</v>
      </c>
      <c r="D10862" s="9" t="s">
        <v>40</v>
      </c>
      <c r="E10862" s="9" t="s">
        <v>38</v>
      </c>
      <c r="F10862" s="9">
        <v>2016</v>
      </c>
      <c r="G10862" s="9">
        <v>8</v>
      </c>
      <c r="H10862" s="9"/>
      <c r="DD10862" s="9">
        <v>1</v>
      </c>
    </row>
    <row r="10863" spans="1:108" x14ac:dyDescent="0.25">
      <c r="A10863" s="9" t="s">
        <v>42</v>
      </c>
      <c r="B10863" s="9" t="s">
        <v>31</v>
      </c>
      <c r="C10863" s="9" t="s">
        <v>5</v>
      </c>
      <c r="D10863" s="9" t="s">
        <v>40</v>
      </c>
      <c r="E10863" s="9" t="s">
        <v>38</v>
      </c>
      <c r="F10863" s="9">
        <v>2016</v>
      </c>
      <c r="G10863" s="9">
        <v>9</v>
      </c>
      <c r="H10863" s="9"/>
      <c r="DD10863" s="9">
        <v>1</v>
      </c>
    </row>
    <row r="10864" spans="1:108" x14ac:dyDescent="0.25">
      <c r="A10864" s="9" t="s">
        <v>42</v>
      </c>
      <c r="B10864" s="9" t="s">
        <v>31</v>
      </c>
      <c r="C10864" s="9" t="s">
        <v>5</v>
      </c>
      <c r="D10864" s="9" t="s">
        <v>40</v>
      </c>
      <c r="E10864" s="9" t="s">
        <v>38</v>
      </c>
      <c r="F10864" s="9">
        <v>2016</v>
      </c>
      <c r="G10864" s="9">
        <v>10</v>
      </c>
      <c r="H10864" s="9"/>
      <c r="DD10864" s="9">
        <v>1</v>
      </c>
    </row>
    <row r="10865" spans="1:108" x14ac:dyDescent="0.25">
      <c r="A10865" s="9" t="s">
        <v>42</v>
      </c>
      <c r="B10865" s="9" t="s">
        <v>31</v>
      </c>
      <c r="C10865" s="9" t="s">
        <v>5</v>
      </c>
      <c r="D10865" s="9" t="s">
        <v>40</v>
      </c>
      <c r="E10865" s="9" t="s">
        <v>38</v>
      </c>
      <c r="F10865" s="9">
        <v>2017</v>
      </c>
      <c r="G10865" s="9">
        <v>5</v>
      </c>
      <c r="H10865" s="9"/>
      <c r="DD10865" s="9">
        <v>1</v>
      </c>
    </row>
    <row r="10866" spans="1:108" x14ac:dyDescent="0.25">
      <c r="A10866" s="9" t="s">
        <v>42</v>
      </c>
      <c r="B10866" s="9" t="s">
        <v>31</v>
      </c>
      <c r="C10866" s="9" t="s">
        <v>5</v>
      </c>
      <c r="D10866" s="9" t="s">
        <v>40</v>
      </c>
      <c r="E10866" s="9" t="s">
        <v>38</v>
      </c>
      <c r="F10866" s="9">
        <v>2017</v>
      </c>
      <c r="G10866" s="9">
        <v>6</v>
      </c>
      <c r="H10866" s="9"/>
      <c r="DD10866" s="9">
        <v>1</v>
      </c>
    </row>
    <row r="10867" spans="1:108" x14ac:dyDescent="0.25">
      <c r="A10867" s="9" t="s">
        <v>42</v>
      </c>
      <c r="B10867" s="9" t="s">
        <v>31</v>
      </c>
      <c r="C10867" s="9" t="s">
        <v>5</v>
      </c>
      <c r="D10867" s="9" t="s">
        <v>40</v>
      </c>
      <c r="E10867" s="9" t="s">
        <v>38</v>
      </c>
      <c r="F10867" s="9">
        <v>2017</v>
      </c>
      <c r="G10867" s="9">
        <v>7</v>
      </c>
      <c r="H10867" s="9"/>
      <c r="DD10867" s="9">
        <v>1</v>
      </c>
    </row>
    <row r="10868" spans="1:108" x14ac:dyDescent="0.25">
      <c r="A10868" s="9" t="s">
        <v>42</v>
      </c>
      <c r="B10868" s="9" t="s">
        <v>31</v>
      </c>
      <c r="C10868" s="9" t="s">
        <v>5</v>
      </c>
      <c r="D10868" s="9" t="s">
        <v>40</v>
      </c>
      <c r="E10868" s="9" t="s">
        <v>38</v>
      </c>
      <c r="F10868" s="9">
        <v>2017</v>
      </c>
      <c r="G10868" s="9">
        <v>8</v>
      </c>
      <c r="H10868" s="9"/>
      <c r="DD10868" s="9">
        <v>1</v>
      </c>
    </row>
    <row r="10869" spans="1:108" x14ac:dyDescent="0.25">
      <c r="A10869" s="9" t="s">
        <v>42</v>
      </c>
      <c r="B10869" s="9" t="s">
        <v>31</v>
      </c>
      <c r="C10869" s="9" t="s">
        <v>5</v>
      </c>
      <c r="D10869" s="9" t="s">
        <v>40</v>
      </c>
      <c r="E10869" s="9" t="s">
        <v>38</v>
      </c>
      <c r="F10869" s="9">
        <v>2017</v>
      </c>
      <c r="G10869" s="9">
        <v>9</v>
      </c>
      <c r="H10869" s="9"/>
      <c r="DD10869" s="9">
        <v>1</v>
      </c>
    </row>
    <row r="10870" spans="1:108" x14ac:dyDescent="0.25">
      <c r="A10870" s="9" t="s">
        <v>42</v>
      </c>
      <c r="B10870" s="9" t="s">
        <v>31</v>
      </c>
      <c r="C10870" s="9" t="s">
        <v>5</v>
      </c>
      <c r="D10870" s="9" t="s">
        <v>40</v>
      </c>
      <c r="E10870" s="9" t="s">
        <v>38</v>
      </c>
      <c r="F10870" s="9">
        <v>2017</v>
      </c>
      <c r="G10870" s="9">
        <v>10</v>
      </c>
      <c r="H10870" s="9"/>
      <c r="DD10870" s="9">
        <v>1</v>
      </c>
    </row>
    <row r="10871" spans="1:108" x14ac:dyDescent="0.25">
      <c r="A10871" s="9" t="s">
        <v>42</v>
      </c>
      <c r="B10871" s="9" t="s">
        <v>31</v>
      </c>
      <c r="C10871" s="9" t="s">
        <v>5</v>
      </c>
      <c r="D10871" s="9" t="s">
        <v>40</v>
      </c>
      <c r="E10871" s="9" t="s">
        <v>38</v>
      </c>
      <c r="F10871" s="9">
        <v>2018</v>
      </c>
      <c r="G10871" s="9">
        <v>5</v>
      </c>
      <c r="H10871" s="9"/>
      <c r="DD10871" s="9">
        <v>1</v>
      </c>
    </row>
    <row r="10872" spans="1:108" x14ac:dyDescent="0.25">
      <c r="A10872" s="9" t="s">
        <v>42</v>
      </c>
      <c r="B10872" s="9" t="s">
        <v>31</v>
      </c>
      <c r="C10872" s="9" t="s">
        <v>5</v>
      </c>
      <c r="D10872" s="9" t="s">
        <v>40</v>
      </c>
      <c r="E10872" s="9" t="s">
        <v>38</v>
      </c>
      <c r="F10872" s="9">
        <v>2018</v>
      </c>
      <c r="G10872" s="9">
        <v>6</v>
      </c>
      <c r="H10872" s="9"/>
      <c r="DD10872" s="9">
        <v>1</v>
      </c>
    </row>
    <row r="10873" spans="1:108" x14ac:dyDescent="0.25">
      <c r="A10873" s="9" t="s">
        <v>42</v>
      </c>
      <c r="B10873" s="9" t="s">
        <v>31</v>
      </c>
      <c r="C10873" s="9" t="s">
        <v>5</v>
      </c>
      <c r="D10873" s="9" t="s">
        <v>40</v>
      </c>
      <c r="E10873" s="9" t="s">
        <v>38</v>
      </c>
      <c r="F10873" s="9">
        <v>2018</v>
      </c>
      <c r="G10873" s="9">
        <v>7</v>
      </c>
      <c r="H10873" s="9"/>
      <c r="DD10873" s="9">
        <v>1</v>
      </c>
    </row>
    <row r="10874" spans="1:108" x14ac:dyDescent="0.25">
      <c r="A10874" s="9" t="s">
        <v>42</v>
      </c>
      <c r="B10874" s="9" t="s">
        <v>31</v>
      </c>
      <c r="C10874" s="9" t="s">
        <v>5</v>
      </c>
      <c r="D10874" s="9" t="s">
        <v>40</v>
      </c>
      <c r="E10874" s="9" t="s">
        <v>38</v>
      </c>
      <c r="F10874" s="9">
        <v>2018</v>
      </c>
      <c r="G10874" s="9">
        <v>8</v>
      </c>
      <c r="H10874" s="9"/>
      <c r="DD10874" s="9">
        <v>1</v>
      </c>
    </row>
    <row r="10875" spans="1:108" x14ac:dyDescent="0.25">
      <c r="A10875" s="9" t="s">
        <v>42</v>
      </c>
      <c r="B10875" s="9" t="s">
        <v>31</v>
      </c>
      <c r="C10875" s="9" t="s">
        <v>5</v>
      </c>
      <c r="D10875" s="9" t="s">
        <v>40</v>
      </c>
      <c r="E10875" s="9" t="s">
        <v>38</v>
      </c>
      <c r="F10875" s="9">
        <v>2018</v>
      </c>
      <c r="G10875" s="9">
        <v>9</v>
      </c>
      <c r="H10875" s="9"/>
      <c r="DD10875" s="9">
        <v>1</v>
      </c>
    </row>
    <row r="10876" spans="1:108" x14ac:dyDescent="0.25">
      <c r="A10876" s="9" t="s">
        <v>42</v>
      </c>
      <c r="B10876" s="9" t="s">
        <v>31</v>
      </c>
      <c r="C10876" s="9" t="s">
        <v>5</v>
      </c>
      <c r="D10876" s="9" t="s">
        <v>40</v>
      </c>
      <c r="E10876" s="9" t="s">
        <v>38</v>
      </c>
      <c r="F10876" s="9">
        <v>2018</v>
      </c>
      <c r="G10876" s="9">
        <v>10</v>
      </c>
      <c r="H10876" s="9"/>
      <c r="DD10876" s="9">
        <v>1</v>
      </c>
    </row>
    <row r="10877" spans="1:108" x14ac:dyDescent="0.25">
      <c r="A10877" s="9" t="s">
        <v>42</v>
      </c>
      <c r="B10877" s="9" t="s">
        <v>31</v>
      </c>
      <c r="C10877" s="9" t="s">
        <v>5</v>
      </c>
      <c r="D10877" s="9" t="s">
        <v>40</v>
      </c>
      <c r="E10877" s="9" t="s">
        <v>38</v>
      </c>
      <c r="F10877" s="9">
        <v>2019</v>
      </c>
      <c r="G10877" s="9">
        <v>5</v>
      </c>
      <c r="H10877" s="9"/>
      <c r="DD10877" s="9">
        <v>1</v>
      </c>
    </row>
    <row r="10878" spans="1:108" x14ac:dyDescent="0.25">
      <c r="A10878" s="9" t="s">
        <v>42</v>
      </c>
      <c r="B10878" s="9" t="s">
        <v>31</v>
      </c>
      <c r="C10878" s="9" t="s">
        <v>5</v>
      </c>
      <c r="D10878" s="9" t="s">
        <v>40</v>
      </c>
      <c r="E10878" s="9" t="s">
        <v>38</v>
      </c>
      <c r="F10878" s="9">
        <v>2019</v>
      </c>
      <c r="G10878" s="9">
        <v>6</v>
      </c>
      <c r="H10878" s="9"/>
      <c r="DD10878" s="9">
        <v>1</v>
      </c>
    </row>
    <row r="10879" spans="1:108" x14ac:dyDescent="0.25">
      <c r="A10879" s="9" t="s">
        <v>42</v>
      </c>
      <c r="B10879" s="9" t="s">
        <v>31</v>
      </c>
      <c r="C10879" s="9" t="s">
        <v>5</v>
      </c>
      <c r="D10879" s="9" t="s">
        <v>40</v>
      </c>
      <c r="E10879" s="9" t="s">
        <v>38</v>
      </c>
      <c r="F10879" s="9">
        <v>2019</v>
      </c>
      <c r="G10879" s="9">
        <v>7</v>
      </c>
      <c r="H10879" s="9"/>
      <c r="DD10879" s="9">
        <v>1</v>
      </c>
    </row>
    <row r="10880" spans="1:108" x14ac:dyDescent="0.25">
      <c r="A10880" s="9" t="s">
        <v>42</v>
      </c>
      <c r="B10880" s="9" t="s">
        <v>31</v>
      </c>
      <c r="C10880" s="9" t="s">
        <v>5</v>
      </c>
      <c r="D10880" s="9" t="s">
        <v>40</v>
      </c>
      <c r="E10880" s="9" t="s">
        <v>38</v>
      </c>
      <c r="F10880" s="9">
        <v>2019</v>
      </c>
      <c r="G10880" s="9">
        <v>8</v>
      </c>
      <c r="H10880" s="9"/>
      <c r="DD10880" s="9">
        <v>1</v>
      </c>
    </row>
    <row r="10881" spans="1:108" x14ac:dyDescent="0.25">
      <c r="A10881" s="9" t="s">
        <v>42</v>
      </c>
      <c r="B10881" s="9" t="s">
        <v>31</v>
      </c>
      <c r="C10881" s="9" t="s">
        <v>5</v>
      </c>
      <c r="D10881" s="9" t="s">
        <v>40</v>
      </c>
      <c r="E10881" s="9" t="s">
        <v>38</v>
      </c>
      <c r="F10881" s="9">
        <v>2019</v>
      </c>
      <c r="G10881" s="9">
        <v>9</v>
      </c>
      <c r="H10881" s="9"/>
      <c r="DD10881" s="9">
        <v>1</v>
      </c>
    </row>
    <row r="10882" spans="1:108" x14ac:dyDescent="0.25">
      <c r="A10882" s="9" t="s">
        <v>42</v>
      </c>
      <c r="B10882" s="9" t="s">
        <v>31</v>
      </c>
      <c r="C10882" s="9" t="s">
        <v>5</v>
      </c>
      <c r="D10882" s="9" t="s">
        <v>40</v>
      </c>
      <c r="E10882" s="9" t="s">
        <v>38</v>
      </c>
      <c r="F10882" s="9">
        <v>2019</v>
      </c>
      <c r="G10882" s="9">
        <v>10</v>
      </c>
      <c r="H10882" s="9"/>
      <c r="DD10882" s="9">
        <v>1</v>
      </c>
    </row>
    <row r="10883" spans="1:108" x14ac:dyDescent="0.25">
      <c r="A10883" s="9" t="s">
        <v>42</v>
      </c>
      <c r="B10883" s="9" t="s">
        <v>31</v>
      </c>
      <c r="C10883" s="9" t="s">
        <v>5</v>
      </c>
      <c r="D10883" s="9" t="s">
        <v>40</v>
      </c>
      <c r="E10883" s="9" t="s">
        <v>38</v>
      </c>
      <c r="F10883" s="9">
        <v>2020</v>
      </c>
      <c r="G10883" s="9">
        <v>5</v>
      </c>
      <c r="H10883" s="9"/>
      <c r="DD10883" s="9">
        <v>1</v>
      </c>
    </row>
    <row r="10884" spans="1:108" x14ac:dyDescent="0.25">
      <c r="A10884" s="9" t="s">
        <v>42</v>
      </c>
      <c r="B10884" s="9" t="s">
        <v>31</v>
      </c>
      <c r="C10884" s="9" t="s">
        <v>5</v>
      </c>
      <c r="D10884" s="9" t="s">
        <v>40</v>
      </c>
      <c r="E10884" s="9" t="s">
        <v>38</v>
      </c>
      <c r="F10884" s="9">
        <v>2020</v>
      </c>
      <c r="G10884" s="9">
        <v>6</v>
      </c>
      <c r="H10884" s="9"/>
      <c r="DD10884" s="9">
        <v>1</v>
      </c>
    </row>
    <row r="10885" spans="1:108" x14ac:dyDescent="0.25">
      <c r="A10885" s="9" t="s">
        <v>42</v>
      </c>
      <c r="B10885" s="9" t="s">
        <v>31</v>
      </c>
      <c r="C10885" s="9" t="s">
        <v>5</v>
      </c>
      <c r="D10885" s="9" t="s">
        <v>40</v>
      </c>
      <c r="E10885" s="9" t="s">
        <v>38</v>
      </c>
      <c r="F10885" s="9">
        <v>2020</v>
      </c>
      <c r="G10885" s="9">
        <v>7</v>
      </c>
      <c r="H10885" s="9"/>
      <c r="DD10885" s="9">
        <v>1</v>
      </c>
    </row>
    <row r="10886" spans="1:108" x14ac:dyDescent="0.25">
      <c r="A10886" s="9" t="s">
        <v>42</v>
      </c>
      <c r="B10886" s="9" t="s">
        <v>31</v>
      </c>
      <c r="C10886" s="9" t="s">
        <v>5</v>
      </c>
      <c r="D10886" s="9" t="s">
        <v>40</v>
      </c>
      <c r="E10886" s="9" t="s">
        <v>38</v>
      </c>
      <c r="F10886" s="9">
        <v>2020</v>
      </c>
      <c r="G10886" s="9">
        <v>8</v>
      </c>
      <c r="H10886" s="9"/>
      <c r="DD10886" s="9">
        <v>1</v>
      </c>
    </row>
    <row r="10887" spans="1:108" x14ac:dyDescent="0.25">
      <c r="A10887" s="9" t="s">
        <v>42</v>
      </c>
      <c r="B10887" s="9" t="s">
        <v>31</v>
      </c>
      <c r="C10887" s="9" t="s">
        <v>5</v>
      </c>
      <c r="D10887" s="9" t="s">
        <v>40</v>
      </c>
      <c r="E10887" s="9" t="s">
        <v>38</v>
      </c>
      <c r="F10887" s="9">
        <v>2020</v>
      </c>
      <c r="G10887" s="9">
        <v>9</v>
      </c>
      <c r="H10887" s="9"/>
      <c r="DD10887" s="9">
        <v>1</v>
      </c>
    </row>
    <row r="10888" spans="1:108" x14ac:dyDescent="0.25">
      <c r="A10888" s="9" t="s">
        <v>42</v>
      </c>
      <c r="B10888" s="9" t="s">
        <v>31</v>
      </c>
      <c r="C10888" s="9" t="s">
        <v>5</v>
      </c>
      <c r="D10888" s="9" t="s">
        <v>40</v>
      </c>
      <c r="E10888" s="9" t="s">
        <v>38</v>
      </c>
      <c r="F10888" s="9">
        <v>2020</v>
      </c>
      <c r="G10888" s="9">
        <v>10</v>
      </c>
      <c r="H10888" s="9"/>
      <c r="DD10888" s="9">
        <v>1</v>
      </c>
    </row>
    <row r="10889" spans="1:108" x14ac:dyDescent="0.25">
      <c r="A10889" s="9" t="s">
        <v>42</v>
      </c>
      <c r="B10889" s="9" t="s">
        <v>31</v>
      </c>
      <c r="C10889" s="9" t="s">
        <v>5</v>
      </c>
      <c r="D10889" s="9" t="s">
        <v>40</v>
      </c>
      <c r="E10889" s="9" t="s">
        <v>38</v>
      </c>
      <c r="F10889" s="9">
        <v>2021</v>
      </c>
      <c r="G10889" s="9">
        <v>5</v>
      </c>
      <c r="H10889" s="9"/>
      <c r="DD10889" s="9">
        <v>1</v>
      </c>
    </row>
    <row r="10890" spans="1:108" x14ac:dyDescent="0.25">
      <c r="A10890" s="9" t="s">
        <v>42</v>
      </c>
      <c r="B10890" s="9" t="s">
        <v>31</v>
      </c>
      <c r="C10890" s="9" t="s">
        <v>5</v>
      </c>
      <c r="D10890" s="9" t="s">
        <v>40</v>
      </c>
      <c r="E10890" s="9" t="s">
        <v>38</v>
      </c>
      <c r="F10890" s="9">
        <v>2021</v>
      </c>
      <c r="G10890" s="9">
        <v>6</v>
      </c>
      <c r="H10890" s="9"/>
      <c r="DD10890" s="9">
        <v>1</v>
      </c>
    </row>
    <row r="10891" spans="1:108" x14ac:dyDescent="0.25">
      <c r="A10891" s="9" t="s">
        <v>42</v>
      </c>
      <c r="B10891" s="9" t="s">
        <v>31</v>
      </c>
      <c r="C10891" s="9" t="s">
        <v>5</v>
      </c>
      <c r="D10891" s="9" t="s">
        <v>40</v>
      </c>
      <c r="E10891" s="9" t="s">
        <v>38</v>
      </c>
      <c r="F10891" s="9">
        <v>2021</v>
      </c>
      <c r="G10891" s="9">
        <v>7</v>
      </c>
      <c r="H10891" s="9"/>
      <c r="DD10891" s="9">
        <v>1</v>
      </c>
    </row>
    <row r="10892" spans="1:108" x14ac:dyDescent="0.25">
      <c r="A10892" s="9" t="s">
        <v>42</v>
      </c>
      <c r="B10892" s="9" t="s">
        <v>31</v>
      </c>
      <c r="C10892" s="9" t="s">
        <v>5</v>
      </c>
      <c r="D10892" s="9" t="s">
        <v>40</v>
      </c>
      <c r="E10892" s="9" t="s">
        <v>38</v>
      </c>
      <c r="F10892" s="9">
        <v>2021</v>
      </c>
      <c r="G10892" s="9">
        <v>8</v>
      </c>
      <c r="H10892" s="9"/>
      <c r="DD10892" s="9">
        <v>1</v>
      </c>
    </row>
    <row r="10893" spans="1:108" x14ac:dyDescent="0.25">
      <c r="A10893" s="9" t="s">
        <v>42</v>
      </c>
      <c r="B10893" s="9" t="s">
        <v>31</v>
      </c>
      <c r="C10893" s="9" t="s">
        <v>5</v>
      </c>
      <c r="D10893" s="9" t="s">
        <v>40</v>
      </c>
      <c r="E10893" s="9" t="s">
        <v>38</v>
      </c>
      <c r="F10893" s="9">
        <v>2021</v>
      </c>
      <c r="G10893" s="9">
        <v>9</v>
      </c>
      <c r="H10893" s="9"/>
      <c r="DD10893" s="9">
        <v>1</v>
      </c>
    </row>
    <row r="10894" spans="1:108" x14ac:dyDescent="0.25">
      <c r="A10894" s="9" t="s">
        <v>42</v>
      </c>
      <c r="B10894" s="9" t="s">
        <v>31</v>
      </c>
      <c r="C10894" s="9" t="s">
        <v>5</v>
      </c>
      <c r="D10894" s="9" t="s">
        <v>40</v>
      </c>
      <c r="E10894" s="9" t="s">
        <v>38</v>
      </c>
      <c r="F10894" s="9">
        <v>2021</v>
      </c>
      <c r="G10894" s="9">
        <v>10</v>
      </c>
      <c r="H10894" s="9"/>
      <c r="DD10894" s="9">
        <v>1</v>
      </c>
    </row>
    <row r="10895" spans="1:108" x14ac:dyDescent="0.25">
      <c r="A10895" s="9" t="s">
        <v>42</v>
      </c>
      <c r="B10895" s="9" t="s">
        <v>31</v>
      </c>
      <c r="C10895" s="9" t="s">
        <v>5</v>
      </c>
      <c r="D10895" s="9" t="s">
        <v>40</v>
      </c>
      <c r="E10895" s="9" t="s">
        <v>38</v>
      </c>
      <c r="F10895" s="9">
        <v>2022</v>
      </c>
      <c r="G10895" s="9">
        <v>5</v>
      </c>
      <c r="H10895" s="9"/>
      <c r="DD10895" s="9">
        <v>1</v>
      </c>
    </row>
    <row r="10896" spans="1:108" x14ac:dyDescent="0.25">
      <c r="A10896" s="9" t="s">
        <v>42</v>
      </c>
      <c r="B10896" s="9" t="s">
        <v>31</v>
      </c>
      <c r="C10896" s="9" t="s">
        <v>5</v>
      </c>
      <c r="D10896" s="9" t="s">
        <v>40</v>
      </c>
      <c r="E10896" s="9" t="s">
        <v>38</v>
      </c>
      <c r="F10896" s="9">
        <v>2022</v>
      </c>
      <c r="G10896" s="9">
        <v>6</v>
      </c>
      <c r="H10896" s="9"/>
      <c r="DD10896" s="9">
        <v>1</v>
      </c>
    </row>
    <row r="10897" spans="1:108" x14ac:dyDescent="0.25">
      <c r="A10897" s="9" t="s">
        <v>42</v>
      </c>
      <c r="B10897" s="9" t="s">
        <v>31</v>
      </c>
      <c r="C10897" s="9" t="s">
        <v>5</v>
      </c>
      <c r="D10897" s="9" t="s">
        <v>40</v>
      </c>
      <c r="E10897" s="9" t="s">
        <v>38</v>
      </c>
      <c r="F10897" s="9">
        <v>2022</v>
      </c>
      <c r="G10897" s="9">
        <v>7</v>
      </c>
      <c r="H10897" s="9"/>
      <c r="DD10897" s="9">
        <v>1</v>
      </c>
    </row>
    <row r="10898" spans="1:108" x14ac:dyDescent="0.25">
      <c r="A10898" s="9" t="s">
        <v>42</v>
      </c>
      <c r="B10898" s="9" t="s">
        <v>31</v>
      </c>
      <c r="C10898" s="9" t="s">
        <v>5</v>
      </c>
      <c r="D10898" s="9" t="s">
        <v>40</v>
      </c>
      <c r="E10898" s="9" t="s">
        <v>38</v>
      </c>
      <c r="F10898" s="9">
        <v>2022</v>
      </c>
      <c r="G10898" s="9">
        <v>8</v>
      </c>
      <c r="H10898" s="9"/>
      <c r="DD10898" s="9">
        <v>1</v>
      </c>
    </row>
    <row r="10899" spans="1:108" x14ac:dyDescent="0.25">
      <c r="A10899" s="9" t="s">
        <v>42</v>
      </c>
      <c r="B10899" s="9" t="s">
        <v>31</v>
      </c>
      <c r="C10899" s="9" t="s">
        <v>5</v>
      </c>
      <c r="D10899" s="9" t="s">
        <v>40</v>
      </c>
      <c r="E10899" s="9" t="s">
        <v>38</v>
      </c>
      <c r="F10899" s="9">
        <v>2022</v>
      </c>
      <c r="G10899" s="9">
        <v>9</v>
      </c>
      <c r="H10899" s="9"/>
      <c r="DD10899" s="9">
        <v>1</v>
      </c>
    </row>
    <row r="10900" spans="1:108" x14ac:dyDescent="0.25">
      <c r="A10900" s="9" t="s">
        <v>42</v>
      </c>
      <c r="B10900" s="9" t="s">
        <v>31</v>
      </c>
      <c r="C10900" s="9" t="s">
        <v>5</v>
      </c>
      <c r="D10900" s="9" t="s">
        <v>40</v>
      </c>
      <c r="E10900" s="9" t="s">
        <v>38</v>
      </c>
      <c r="F10900" s="9">
        <v>2022</v>
      </c>
      <c r="G10900" s="9">
        <v>10</v>
      </c>
      <c r="H10900" s="9"/>
      <c r="DD10900" s="9">
        <v>1</v>
      </c>
    </row>
    <row r="10901" spans="1:108" x14ac:dyDescent="0.25">
      <c r="A10901" s="9" t="s">
        <v>42</v>
      </c>
      <c r="B10901" s="9" t="s">
        <v>31</v>
      </c>
      <c r="C10901" s="9" t="s">
        <v>5</v>
      </c>
      <c r="D10901" s="9" t="s">
        <v>40</v>
      </c>
      <c r="E10901" s="9" t="s">
        <v>38</v>
      </c>
      <c r="F10901" s="9">
        <v>2023</v>
      </c>
      <c r="G10901" s="9">
        <v>5</v>
      </c>
      <c r="H10901" s="9"/>
      <c r="DD10901" s="9">
        <v>1</v>
      </c>
    </row>
    <row r="10902" spans="1:108" x14ac:dyDescent="0.25">
      <c r="A10902" s="9" t="s">
        <v>42</v>
      </c>
      <c r="B10902" s="9" t="s">
        <v>31</v>
      </c>
      <c r="C10902" s="9" t="s">
        <v>5</v>
      </c>
      <c r="D10902" s="9" t="s">
        <v>40</v>
      </c>
      <c r="E10902" s="9" t="s">
        <v>38</v>
      </c>
      <c r="F10902" s="9">
        <v>2023</v>
      </c>
      <c r="G10902" s="9">
        <v>6</v>
      </c>
      <c r="H10902" s="9"/>
      <c r="DD10902" s="9">
        <v>1</v>
      </c>
    </row>
    <row r="10903" spans="1:108" x14ac:dyDescent="0.25">
      <c r="A10903" s="9" t="s">
        <v>42</v>
      </c>
      <c r="B10903" s="9" t="s">
        <v>31</v>
      </c>
      <c r="C10903" s="9" t="s">
        <v>5</v>
      </c>
      <c r="D10903" s="9" t="s">
        <v>40</v>
      </c>
      <c r="E10903" s="9" t="s">
        <v>38</v>
      </c>
      <c r="F10903" s="9">
        <v>2023</v>
      </c>
      <c r="G10903" s="9">
        <v>7</v>
      </c>
      <c r="H10903" s="9"/>
      <c r="DD10903" s="9">
        <v>1</v>
      </c>
    </row>
    <row r="10904" spans="1:108" x14ac:dyDescent="0.25">
      <c r="A10904" s="9" t="s">
        <v>42</v>
      </c>
      <c r="B10904" s="9" t="s">
        <v>31</v>
      </c>
      <c r="C10904" s="9" t="s">
        <v>5</v>
      </c>
      <c r="D10904" s="9" t="s">
        <v>40</v>
      </c>
      <c r="E10904" s="9" t="s">
        <v>38</v>
      </c>
      <c r="F10904" s="9">
        <v>2023</v>
      </c>
      <c r="G10904" s="9">
        <v>8</v>
      </c>
      <c r="H10904" s="9"/>
      <c r="DD10904" s="9">
        <v>1</v>
      </c>
    </row>
    <row r="10905" spans="1:108" x14ac:dyDescent="0.25">
      <c r="A10905" s="9" t="s">
        <v>42</v>
      </c>
      <c r="B10905" s="9" t="s">
        <v>31</v>
      </c>
      <c r="C10905" s="9" t="s">
        <v>5</v>
      </c>
      <c r="D10905" s="9" t="s">
        <v>40</v>
      </c>
      <c r="E10905" s="9" t="s">
        <v>38</v>
      </c>
      <c r="F10905" s="9">
        <v>2023</v>
      </c>
      <c r="G10905" s="9">
        <v>9</v>
      </c>
      <c r="H10905" s="9"/>
      <c r="DD10905" s="9">
        <v>1</v>
      </c>
    </row>
    <row r="10906" spans="1:108" x14ac:dyDescent="0.25">
      <c r="A10906" s="9" t="s">
        <v>42</v>
      </c>
      <c r="B10906" s="9" t="s">
        <v>31</v>
      </c>
      <c r="C10906" s="9" t="s">
        <v>5</v>
      </c>
      <c r="D10906" s="9" t="s">
        <v>40</v>
      </c>
      <c r="E10906" s="9" t="s">
        <v>38</v>
      </c>
      <c r="F10906" s="9">
        <v>2023</v>
      </c>
      <c r="G10906" s="9">
        <v>10</v>
      </c>
      <c r="H10906" s="9"/>
      <c r="DD10906" s="9">
        <v>1</v>
      </c>
    </row>
    <row r="10907" spans="1:108" x14ac:dyDescent="0.25">
      <c r="A10907" s="9" t="s">
        <v>42</v>
      </c>
      <c r="B10907" s="9" t="s">
        <v>31</v>
      </c>
      <c r="C10907" s="9" t="s">
        <v>5</v>
      </c>
      <c r="D10907" s="9" t="s">
        <v>40</v>
      </c>
      <c r="E10907" s="9" t="s">
        <v>38</v>
      </c>
      <c r="F10907" s="9">
        <v>2024</v>
      </c>
      <c r="G10907" s="9">
        <v>5</v>
      </c>
      <c r="H10907" s="9"/>
      <c r="DD10907" s="9">
        <v>1</v>
      </c>
    </row>
    <row r="10908" spans="1:108" x14ac:dyDescent="0.25">
      <c r="A10908" s="9" t="s">
        <v>42</v>
      </c>
      <c r="B10908" s="9" t="s">
        <v>31</v>
      </c>
      <c r="C10908" s="9" t="s">
        <v>5</v>
      </c>
      <c r="D10908" s="9" t="s">
        <v>40</v>
      </c>
      <c r="E10908" s="9" t="s">
        <v>38</v>
      </c>
      <c r="F10908" s="9">
        <v>2024</v>
      </c>
      <c r="G10908" s="9">
        <v>6</v>
      </c>
      <c r="H10908" s="9"/>
      <c r="DD10908" s="9">
        <v>1</v>
      </c>
    </row>
    <row r="10909" spans="1:108" x14ac:dyDescent="0.25">
      <c r="A10909" s="9" t="s">
        <v>42</v>
      </c>
      <c r="B10909" s="9" t="s">
        <v>31</v>
      </c>
      <c r="C10909" s="9" t="s">
        <v>5</v>
      </c>
      <c r="D10909" s="9" t="s">
        <v>40</v>
      </c>
      <c r="E10909" s="9" t="s">
        <v>38</v>
      </c>
      <c r="F10909" s="9">
        <v>2024</v>
      </c>
      <c r="G10909" s="9">
        <v>7</v>
      </c>
      <c r="H10909" s="9"/>
      <c r="DD10909" s="9">
        <v>1</v>
      </c>
    </row>
    <row r="10910" spans="1:108" x14ac:dyDescent="0.25">
      <c r="A10910" s="9" t="s">
        <v>42</v>
      </c>
      <c r="B10910" s="9" t="s">
        <v>31</v>
      </c>
      <c r="C10910" s="9" t="s">
        <v>5</v>
      </c>
      <c r="D10910" s="9" t="s">
        <v>40</v>
      </c>
      <c r="E10910" s="9" t="s">
        <v>38</v>
      </c>
      <c r="F10910" s="9">
        <v>2024</v>
      </c>
      <c r="G10910" s="9">
        <v>8</v>
      </c>
      <c r="H10910" s="9"/>
      <c r="DD10910" s="9">
        <v>1</v>
      </c>
    </row>
    <row r="10911" spans="1:108" x14ac:dyDescent="0.25">
      <c r="A10911" s="9" t="s">
        <v>42</v>
      </c>
      <c r="B10911" s="9" t="s">
        <v>31</v>
      </c>
      <c r="C10911" s="9" t="s">
        <v>5</v>
      </c>
      <c r="D10911" s="9" t="s">
        <v>40</v>
      </c>
      <c r="E10911" s="9" t="s">
        <v>38</v>
      </c>
      <c r="F10911" s="9">
        <v>2024</v>
      </c>
      <c r="G10911" s="9">
        <v>9</v>
      </c>
      <c r="H10911" s="9"/>
      <c r="DD10911" s="9">
        <v>1</v>
      </c>
    </row>
    <row r="10912" spans="1:108" x14ac:dyDescent="0.25">
      <c r="A10912" s="9" t="s">
        <v>42</v>
      </c>
      <c r="B10912" s="9" t="s">
        <v>31</v>
      </c>
      <c r="C10912" s="9" t="s">
        <v>5</v>
      </c>
      <c r="D10912" s="9" t="s">
        <v>40</v>
      </c>
      <c r="E10912" s="9" t="s">
        <v>38</v>
      </c>
      <c r="F10912" s="9">
        <v>2024</v>
      </c>
      <c r="G10912" s="9">
        <v>10</v>
      </c>
      <c r="H10912" s="9"/>
      <c r="DD10912" s="9">
        <v>1</v>
      </c>
    </row>
    <row r="10913" spans="1:108" x14ac:dyDescent="0.25">
      <c r="A10913" s="9" t="s">
        <v>42</v>
      </c>
      <c r="B10913" s="9" t="s">
        <v>31</v>
      </c>
      <c r="C10913" s="9" t="s">
        <v>5</v>
      </c>
      <c r="D10913" s="9" t="s">
        <v>40</v>
      </c>
      <c r="E10913" s="9" t="s">
        <v>38</v>
      </c>
      <c r="F10913" s="9">
        <v>2025</v>
      </c>
      <c r="G10913" s="9">
        <v>5</v>
      </c>
      <c r="H10913" s="9"/>
      <c r="DD10913" s="9">
        <v>1</v>
      </c>
    </row>
    <row r="10914" spans="1:108" x14ac:dyDescent="0.25">
      <c r="A10914" s="9" t="s">
        <v>42</v>
      </c>
      <c r="B10914" s="9" t="s">
        <v>31</v>
      </c>
      <c r="C10914" s="9" t="s">
        <v>5</v>
      </c>
      <c r="D10914" s="9" t="s">
        <v>40</v>
      </c>
      <c r="E10914" s="9" t="s">
        <v>38</v>
      </c>
      <c r="F10914" s="9">
        <v>2025</v>
      </c>
      <c r="G10914" s="9">
        <v>6</v>
      </c>
      <c r="H10914" s="9"/>
      <c r="DD10914" s="9">
        <v>1</v>
      </c>
    </row>
    <row r="10915" spans="1:108" x14ac:dyDescent="0.25">
      <c r="A10915" s="9" t="s">
        <v>42</v>
      </c>
      <c r="B10915" s="9" t="s">
        <v>31</v>
      </c>
      <c r="C10915" s="9" t="s">
        <v>5</v>
      </c>
      <c r="D10915" s="9" t="s">
        <v>40</v>
      </c>
      <c r="E10915" s="9" t="s">
        <v>38</v>
      </c>
      <c r="F10915" s="9">
        <v>2025</v>
      </c>
      <c r="G10915" s="9">
        <v>7</v>
      </c>
      <c r="H10915" s="9"/>
      <c r="DD10915" s="9">
        <v>1</v>
      </c>
    </row>
    <row r="10916" spans="1:108" x14ac:dyDescent="0.25">
      <c r="A10916" s="9" t="s">
        <v>42</v>
      </c>
      <c r="B10916" s="9" t="s">
        <v>31</v>
      </c>
      <c r="C10916" s="9" t="s">
        <v>5</v>
      </c>
      <c r="D10916" s="9" t="s">
        <v>40</v>
      </c>
      <c r="E10916" s="9" t="s">
        <v>38</v>
      </c>
      <c r="F10916" s="9">
        <v>2025</v>
      </c>
      <c r="G10916" s="9">
        <v>8</v>
      </c>
      <c r="H10916" s="9"/>
      <c r="DD10916" s="9">
        <v>1</v>
      </c>
    </row>
    <row r="10917" spans="1:108" x14ac:dyDescent="0.25">
      <c r="A10917" s="9" t="s">
        <v>42</v>
      </c>
      <c r="B10917" s="9" t="s">
        <v>31</v>
      </c>
      <c r="C10917" s="9" t="s">
        <v>5</v>
      </c>
      <c r="D10917" s="9" t="s">
        <v>40</v>
      </c>
      <c r="E10917" s="9" t="s">
        <v>38</v>
      </c>
      <c r="F10917" s="9">
        <v>2025</v>
      </c>
      <c r="G10917" s="9">
        <v>9</v>
      </c>
      <c r="H10917" s="9"/>
      <c r="DD10917" s="9">
        <v>1</v>
      </c>
    </row>
    <row r="10918" spans="1:108" x14ac:dyDescent="0.25">
      <c r="A10918" s="9" t="s">
        <v>42</v>
      </c>
      <c r="B10918" s="9" t="s">
        <v>31</v>
      </c>
      <c r="C10918" s="9" t="s">
        <v>5</v>
      </c>
      <c r="D10918" s="9" t="s">
        <v>40</v>
      </c>
      <c r="E10918" s="9" t="s">
        <v>38</v>
      </c>
      <c r="F10918" s="9">
        <v>2025</v>
      </c>
      <c r="G10918" s="9">
        <v>10</v>
      </c>
      <c r="H10918" s="9"/>
      <c r="DD10918" s="9">
        <v>1</v>
      </c>
    </row>
    <row r="10919" spans="1:108" x14ac:dyDescent="0.25">
      <c r="A10919" s="9" t="s">
        <v>42</v>
      </c>
      <c r="B10919" s="9" t="s">
        <v>31</v>
      </c>
      <c r="C10919" s="9" t="s">
        <v>5</v>
      </c>
      <c r="D10919" s="9" t="s">
        <v>40</v>
      </c>
      <c r="E10919" s="9" t="s">
        <v>38</v>
      </c>
      <c r="F10919" s="9">
        <v>2026</v>
      </c>
      <c r="G10919" s="9">
        <v>5</v>
      </c>
      <c r="H10919" s="9"/>
      <c r="DD10919" s="9">
        <v>1</v>
      </c>
    </row>
    <row r="10920" spans="1:108" x14ac:dyDescent="0.25">
      <c r="A10920" s="9" t="s">
        <v>42</v>
      </c>
      <c r="B10920" s="9" t="s">
        <v>31</v>
      </c>
      <c r="C10920" s="9" t="s">
        <v>5</v>
      </c>
      <c r="D10920" s="9" t="s">
        <v>40</v>
      </c>
      <c r="E10920" s="9" t="s">
        <v>38</v>
      </c>
      <c r="F10920" s="9">
        <v>2026</v>
      </c>
      <c r="G10920" s="9">
        <v>6</v>
      </c>
      <c r="H10920" s="9"/>
      <c r="DD10920" s="9">
        <v>1</v>
      </c>
    </row>
    <row r="10921" spans="1:108" x14ac:dyDescent="0.25">
      <c r="A10921" s="9" t="s">
        <v>42</v>
      </c>
      <c r="B10921" s="9" t="s">
        <v>31</v>
      </c>
      <c r="C10921" s="9" t="s">
        <v>5</v>
      </c>
      <c r="D10921" s="9" t="s">
        <v>40</v>
      </c>
      <c r="E10921" s="9" t="s">
        <v>38</v>
      </c>
      <c r="F10921" s="9">
        <v>2026</v>
      </c>
      <c r="G10921" s="9">
        <v>7</v>
      </c>
      <c r="H10921" s="9"/>
      <c r="DD10921" s="9">
        <v>1</v>
      </c>
    </row>
    <row r="10922" spans="1:108" x14ac:dyDescent="0.25">
      <c r="A10922" s="9" t="s">
        <v>42</v>
      </c>
      <c r="B10922" s="9" t="s">
        <v>31</v>
      </c>
      <c r="C10922" s="9" t="s">
        <v>5</v>
      </c>
      <c r="D10922" s="9" t="s">
        <v>40</v>
      </c>
      <c r="E10922" s="9" t="s">
        <v>38</v>
      </c>
      <c r="F10922" s="9">
        <v>2026</v>
      </c>
      <c r="G10922" s="9">
        <v>8</v>
      </c>
      <c r="H10922" s="9"/>
      <c r="DD10922" s="9">
        <v>1</v>
      </c>
    </row>
    <row r="10923" spans="1:108" x14ac:dyDescent="0.25">
      <c r="A10923" s="9" t="s">
        <v>42</v>
      </c>
      <c r="B10923" s="9" t="s">
        <v>31</v>
      </c>
      <c r="C10923" s="9" t="s">
        <v>5</v>
      </c>
      <c r="D10923" s="9" t="s">
        <v>40</v>
      </c>
      <c r="E10923" s="9" t="s">
        <v>38</v>
      </c>
      <c r="F10923" s="9">
        <v>2026</v>
      </c>
      <c r="G10923" s="9">
        <v>9</v>
      </c>
      <c r="H10923" s="9"/>
      <c r="DD10923" s="9">
        <v>1</v>
      </c>
    </row>
    <row r="10924" spans="1:108" x14ac:dyDescent="0.25">
      <c r="A10924" s="9" t="s">
        <v>42</v>
      </c>
      <c r="B10924" s="9" t="s">
        <v>31</v>
      </c>
      <c r="C10924" s="9" t="s">
        <v>5</v>
      </c>
      <c r="D10924" s="9" t="s">
        <v>40</v>
      </c>
      <c r="E10924" s="9" t="s">
        <v>38</v>
      </c>
      <c r="F10924" s="9">
        <v>2026</v>
      </c>
      <c r="G10924" s="9">
        <v>10</v>
      </c>
      <c r="H10924" s="9"/>
      <c r="DD10924" s="9">
        <v>1</v>
      </c>
    </row>
    <row r="10925" spans="1:108" x14ac:dyDescent="0.25">
      <c r="A10925" s="9" t="s">
        <v>42</v>
      </c>
      <c r="B10925" s="9" t="s">
        <v>31</v>
      </c>
      <c r="C10925" s="9" t="s">
        <v>5</v>
      </c>
      <c r="D10925" s="9" t="s">
        <v>40</v>
      </c>
      <c r="E10925" s="9" t="s">
        <v>36</v>
      </c>
      <c r="F10925" s="9">
        <v>2016</v>
      </c>
      <c r="H10925" s="9"/>
      <c r="DD10925" s="9">
        <v>1</v>
      </c>
    </row>
    <row r="10926" spans="1:108" x14ac:dyDescent="0.25">
      <c r="A10926" s="9" t="s">
        <v>42</v>
      </c>
      <c r="B10926" s="9" t="s">
        <v>31</v>
      </c>
      <c r="C10926" s="9" t="s">
        <v>5</v>
      </c>
      <c r="D10926" s="9" t="s">
        <v>40</v>
      </c>
      <c r="E10926" s="9" t="s">
        <v>36</v>
      </c>
      <c r="F10926" s="9">
        <v>2017</v>
      </c>
      <c r="H10926" s="9"/>
      <c r="DD10926" s="9">
        <v>1</v>
      </c>
    </row>
    <row r="10927" spans="1:108" x14ac:dyDescent="0.25">
      <c r="A10927" s="9" t="s">
        <v>42</v>
      </c>
      <c r="B10927" s="9" t="s">
        <v>31</v>
      </c>
      <c r="C10927" s="9" t="s">
        <v>5</v>
      </c>
      <c r="D10927" s="9" t="s">
        <v>40</v>
      </c>
      <c r="E10927" s="9" t="s">
        <v>36</v>
      </c>
      <c r="F10927" s="9">
        <v>2018</v>
      </c>
      <c r="H10927" s="9"/>
      <c r="DD10927" s="9">
        <v>1</v>
      </c>
    </row>
    <row r="10928" spans="1:108" x14ac:dyDescent="0.25">
      <c r="A10928" s="9" t="s">
        <v>42</v>
      </c>
      <c r="B10928" s="9" t="s">
        <v>31</v>
      </c>
      <c r="C10928" s="9" t="s">
        <v>5</v>
      </c>
      <c r="D10928" s="9" t="s">
        <v>40</v>
      </c>
      <c r="E10928" s="9" t="s">
        <v>36</v>
      </c>
      <c r="F10928" s="9">
        <v>2019</v>
      </c>
      <c r="H10928" s="9"/>
      <c r="DD10928" s="9">
        <v>1</v>
      </c>
    </row>
    <row r="10929" spans="1:108" x14ac:dyDescent="0.25">
      <c r="A10929" s="9" t="s">
        <v>42</v>
      </c>
      <c r="B10929" s="9" t="s">
        <v>31</v>
      </c>
      <c r="C10929" s="9" t="s">
        <v>5</v>
      </c>
      <c r="D10929" s="9" t="s">
        <v>40</v>
      </c>
      <c r="E10929" s="9" t="s">
        <v>36</v>
      </c>
      <c r="F10929" s="9">
        <v>2020</v>
      </c>
      <c r="H10929" s="9"/>
      <c r="DD10929" s="9">
        <v>1</v>
      </c>
    </row>
    <row r="10930" spans="1:108" x14ac:dyDescent="0.25">
      <c r="A10930" s="9" t="s">
        <v>42</v>
      </c>
      <c r="B10930" s="9" t="s">
        <v>31</v>
      </c>
      <c r="C10930" s="9" t="s">
        <v>5</v>
      </c>
      <c r="D10930" s="9" t="s">
        <v>40</v>
      </c>
      <c r="E10930" s="9" t="s">
        <v>36</v>
      </c>
      <c r="F10930" s="9">
        <v>2021</v>
      </c>
      <c r="H10930" s="9"/>
      <c r="DD10930" s="9">
        <v>1</v>
      </c>
    </row>
    <row r="10931" spans="1:108" x14ac:dyDescent="0.25">
      <c r="A10931" s="9" t="s">
        <v>42</v>
      </c>
      <c r="B10931" s="9" t="s">
        <v>31</v>
      </c>
      <c r="C10931" s="9" t="s">
        <v>5</v>
      </c>
      <c r="D10931" s="9" t="s">
        <v>40</v>
      </c>
      <c r="E10931" s="9" t="s">
        <v>36</v>
      </c>
      <c r="F10931" s="9">
        <v>2022</v>
      </c>
      <c r="H10931" s="9"/>
      <c r="DD10931" s="9">
        <v>1</v>
      </c>
    </row>
    <row r="10932" spans="1:108" x14ac:dyDescent="0.25">
      <c r="A10932" s="9" t="s">
        <v>42</v>
      </c>
      <c r="B10932" s="9" t="s">
        <v>31</v>
      </c>
      <c r="C10932" s="9" t="s">
        <v>5</v>
      </c>
      <c r="D10932" s="9" t="s">
        <v>40</v>
      </c>
      <c r="E10932" s="9" t="s">
        <v>36</v>
      </c>
      <c r="F10932" s="9">
        <v>2023</v>
      </c>
      <c r="H10932" s="9"/>
      <c r="DD10932" s="9">
        <v>1</v>
      </c>
    </row>
    <row r="10933" spans="1:108" x14ac:dyDescent="0.25">
      <c r="A10933" s="9" t="s">
        <v>42</v>
      </c>
      <c r="B10933" s="9" t="s">
        <v>31</v>
      </c>
      <c r="C10933" s="9" t="s">
        <v>5</v>
      </c>
      <c r="D10933" s="9" t="s">
        <v>40</v>
      </c>
      <c r="E10933" s="9" t="s">
        <v>36</v>
      </c>
      <c r="F10933" s="9">
        <v>2024</v>
      </c>
      <c r="H10933" s="9"/>
      <c r="DD10933" s="9">
        <v>1</v>
      </c>
    </row>
    <row r="10934" spans="1:108" x14ac:dyDescent="0.25">
      <c r="A10934" s="9" t="s">
        <v>42</v>
      </c>
      <c r="B10934" s="9" t="s">
        <v>31</v>
      </c>
      <c r="C10934" s="9" t="s">
        <v>5</v>
      </c>
      <c r="D10934" s="9" t="s">
        <v>40</v>
      </c>
      <c r="E10934" s="9" t="s">
        <v>36</v>
      </c>
      <c r="F10934" s="9">
        <v>2025</v>
      </c>
      <c r="H10934" s="9"/>
      <c r="DD10934" s="9">
        <v>1</v>
      </c>
    </row>
    <row r="10935" spans="1:108" x14ac:dyDescent="0.25">
      <c r="A10935" s="9" t="s">
        <v>42</v>
      </c>
      <c r="B10935" s="9" t="s">
        <v>31</v>
      </c>
      <c r="C10935" s="9" t="s">
        <v>5</v>
      </c>
      <c r="D10935" s="9" t="s">
        <v>40</v>
      </c>
      <c r="E10935" s="9" t="s">
        <v>36</v>
      </c>
      <c r="F10935" s="9">
        <v>2026</v>
      </c>
      <c r="H10935" s="9"/>
      <c r="DD10935" s="9">
        <v>1</v>
      </c>
    </row>
    <row r="10936" spans="1:108" x14ac:dyDescent="0.25">
      <c r="A10936" s="9" t="s">
        <v>42</v>
      </c>
      <c r="B10936" s="9" t="s">
        <v>31</v>
      </c>
      <c r="C10936" s="9" t="s">
        <v>5</v>
      </c>
      <c r="D10936" s="9" t="s">
        <v>39</v>
      </c>
      <c r="E10936" s="9" t="s">
        <v>38</v>
      </c>
      <c r="F10936" s="9">
        <v>2016</v>
      </c>
      <c r="G10936" s="9">
        <v>5</v>
      </c>
      <c r="H10936" s="9"/>
      <c r="DD10936" s="9">
        <v>1</v>
      </c>
    </row>
    <row r="10937" spans="1:108" x14ac:dyDescent="0.25">
      <c r="A10937" s="9" t="s">
        <v>42</v>
      </c>
      <c r="B10937" s="9" t="s">
        <v>31</v>
      </c>
      <c r="C10937" s="9" t="s">
        <v>5</v>
      </c>
      <c r="D10937" s="9" t="s">
        <v>39</v>
      </c>
      <c r="E10937" s="9" t="s">
        <v>38</v>
      </c>
      <c r="F10937" s="9">
        <v>2016</v>
      </c>
      <c r="G10937" s="9">
        <v>6</v>
      </c>
      <c r="H10937" s="9"/>
      <c r="DD10937" s="9">
        <v>1</v>
      </c>
    </row>
    <row r="10938" spans="1:108" x14ac:dyDescent="0.25">
      <c r="A10938" s="9" t="s">
        <v>42</v>
      </c>
      <c r="B10938" s="9" t="s">
        <v>31</v>
      </c>
      <c r="C10938" s="9" t="s">
        <v>5</v>
      </c>
      <c r="D10938" s="9" t="s">
        <v>39</v>
      </c>
      <c r="E10938" s="9" t="s">
        <v>38</v>
      </c>
      <c r="F10938" s="9">
        <v>2016</v>
      </c>
      <c r="G10938" s="9">
        <v>7</v>
      </c>
      <c r="H10938" s="9"/>
      <c r="DD10938" s="9">
        <v>1</v>
      </c>
    </row>
    <row r="10939" spans="1:108" x14ac:dyDescent="0.25">
      <c r="A10939" s="9" t="s">
        <v>42</v>
      </c>
      <c r="B10939" s="9" t="s">
        <v>31</v>
      </c>
      <c r="C10939" s="9" t="s">
        <v>5</v>
      </c>
      <c r="D10939" s="9" t="s">
        <v>39</v>
      </c>
      <c r="E10939" s="9" t="s">
        <v>38</v>
      </c>
      <c r="F10939" s="9">
        <v>2016</v>
      </c>
      <c r="G10939" s="9">
        <v>8</v>
      </c>
      <c r="H10939" s="9"/>
      <c r="DD10939" s="9">
        <v>1</v>
      </c>
    </row>
    <row r="10940" spans="1:108" x14ac:dyDescent="0.25">
      <c r="A10940" s="9" t="s">
        <v>42</v>
      </c>
      <c r="B10940" s="9" t="s">
        <v>31</v>
      </c>
      <c r="C10940" s="9" t="s">
        <v>5</v>
      </c>
      <c r="D10940" s="9" t="s">
        <v>39</v>
      </c>
      <c r="E10940" s="9" t="s">
        <v>38</v>
      </c>
      <c r="F10940" s="9">
        <v>2016</v>
      </c>
      <c r="G10940" s="9">
        <v>9</v>
      </c>
      <c r="H10940" s="9"/>
      <c r="DD10940" s="9">
        <v>1</v>
      </c>
    </row>
    <row r="10941" spans="1:108" x14ac:dyDescent="0.25">
      <c r="A10941" s="9" t="s">
        <v>42</v>
      </c>
      <c r="B10941" s="9" t="s">
        <v>31</v>
      </c>
      <c r="C10941" s="9" t="s">
        <v>5</v>
      </c>
      <c r="D10941" s="9" t="s">
        <v>39</v>
      </c>
      <c r="E10941" s="9" t="s">
        <v>38</v>
      </c>
      <c r="F10941" s="9">
        <v>2016</v>
      </c>
      <c r="G10941" s="9">
        <v>10</v>
      </c>
      <c r="H10941" s="9"/>
      <c r="DD10941" s="9">
        <v>1</v>
      </c>
    </row>
    <row r="10942" spans="1:108" x14ac:dyDescent="0.25">
      <c r="A10942" s="9" t="s">
        <v>42</v>
      </c>
      <c r="B10942" s="9" t="s">
        <v>31</v>
      </c>
      <c r="C10942" s="9" t="s">
        <v>5</v>
      </c>
      <c r="D10942" s="9" t="s">
        <v>39</v>
      </c>
      <c r="E10942" s="9" t="s">
        <v>38</v>
      </c>
      <c r="F10942" s="9">
        <v>2017</v>
      </c>
      <c r="G10942" s="9">
        <v>5</v>
      </c>
      <c r="H10942" s="9"/>
      <c r="DD10942" s="9">
        <v>1</v>
      </c>
    </row>
    <row r="10943" spans="1:108" x14ac:dyDescent="0.25">
      <c r="A10943" s="9" t="s">
        <v>42</v>
      </c>
      <c r="B10943" s="9" t="s">
        <v>31</v>
      </c>
      <c r="C10943" s="9" t="s">
        <v>5</v>
      </c>
      <c r="D10943" s="9" t="s">
        <v>39</v>
      </c>
      <c r="E10943" s="9" t="s">
        <v>38</v>
      </c>
      <c r="F10943" s="9">
        <v>2017</v>
      </c>
      <c r="G10943" s="9">
        <v>6</v>
      </c>
      <c r="H10943" s="9"/>
      <c r="DD10943" s="9">
        <v>1</v>
      </c>
    </row>
    <row r="10944" spans="1:108" x14ac:dyDescent="0.25">
      <c r="A10944" s="9" t="s">
        <v>42</v>
      </c>
      <c r="B10944" s="9" t="s">
        <v>31</v>
      </c>
      <c r="C10944" s="9" t="s">
        <v>5</v>
      </c>
      <c r="D10944" s="9" t="s">
        <v>39</v>
      </c>
      <c r="E10944" s="9" t="s">
        <v>38</v>
      </c>
      <c r="F10944" s="9">
        <v>2017</v>
      </c>
      <c r="G10944" s="9">
        <v>7</v>
      </c>
      <c r="H10944" s="9"/>
      <c r="DD10944" s="9">
        <v>1</v>
      </c>
    </row>
    <row r="10945" spans="1:108" x14ac:dyDescent="0.25">
      <c r="A10945" s="9" t="s">
        <v>42</v>
      </c>
      <c r="B10945" s="9" t="s">
        <v>31</v>
      </c>
      <c r="C10945" s="9" t="s">
        <v>5</v>
      </c>
      <c r="D10945" s="9" t="s">
        <v>39</v>
      </c>
      <c r="E10945" s="9" t="s">
        <v>38</v>
      </c>
      <c r="F10945" s="9">
        <v>2017</v>
      </c>
      <c r="G10945" s="9">
        <v>8</v>
      </c>
      <c r="H10945" s="9"/>
      <c r="DD10945" s="9">
        <v>1</v>
      </c>
    </row>
    <row r="10946" spans="1:108" x14ac:dyDescent="0.25">
      <c r="A10946" s="9" t="s">
        <v>42</v>
      </c>
      <c r="B10946" s="9" t="s">
        <v>31</v>
      </c>
      <c r="C10946" s="9" t="s">
        <v>5</v>
      </c>
      <c r="D10946" s="9" t="s">
        <v>39</v>
      </c>
      <c r="E10946" s="9" t="s">
        <v>38</v>
      </c>
      <c r="F10946" s="9">
        <v>2017</v>
      </c>
      <c r="G10946" s="9">
        <v>9</v>
      </c>
      <c r="H10946" s="9"/>
      <c r="DD10946" s="9">
        <v>1</v>
      </c>
    </row>
    <row r="10947" spans="1:108" x14ac:dyDescent="0.25">
      <c r="A10947" s="9" t="s">
        <v>42</v>
      </c>
      <c r="B10947" s="9" t="s">
        <v>31</v>
      </c>
      <c r="C10947" s="9" t="s">
        <v>5</v>
      </c>
      <c r="D10947" s="9" t="s">
        <v>39</v>
      </c>
      <c r="E10947" s="9" t="s">
        <v>38</v>
      </c>
      <c r="F10947" s="9">
        <v>2017</v>
      </c>
      <c r="G10947" s="9">
        <v>10</v>
      </c>
      <c r="H10947" s="9"/>
      <c r="DD10947" s="9">
        <v>1</v>
      </c>
    </row>
    <row r="10948" spans="1:108" x14ac:dyDescent="0.25">
      <c r="A10948" s="9" t="s">
        <v>42</v>
      </c>
      <c r="B10948" s="9" t="s">
        <v>31</v>
      </c>
      <c r="C10948" s="9" t="s">
        <v>5</v>
      </c>
      <c r="D10948" s="9" t="s">
        <v>39</v>
      </c>
      <c r="E10948" s="9" t="s">
        <v>38</v>
      </c>
      <c r="F10948" s="9">
        <v>2018</v>
      </c>
      <c r="G10948" s="9">
        <v>5</v>
      </c>
      <c r="H10948" s="9"/>
      <c r="DD10948" s="9">
        <v>1</v>
      </c>
    </row>
    <row r="10949" spans="1:108" x14ac:dyDescent="0.25">
      <c r="A10949" s="9" t="s">
        <v>42</v>
      </c>
      <c r="B10949" s="9" t="s">
        <v>31</v>
      </c>
      <c r="C10949" s="9" t="s">
        <v>5</v>
      </c>
      <c r="D10949" s="9" t="s">
        <v>39</v>
      </c>
      <c r="E10949" s="9" t="s">
        <v>38</v>
      </c>
      <c r="F10949" s="9">
        <v>2018</v>
      </c>
      <c r="G10949" s="9">
        <v>6</v>
      </c>
      <c r="H10949" s="9"/>
      <c r="DD10949" s="9">
        <v>1</v>
      </c>
    </row>
    <row r="10950" spans="1:108" x14ac:dyDescent="0.25">
      <c r="A10950" s="9" t="s">
        <v>42</v>
      </c>
      <c r="B10950" s="9" t="s">
        <v>31</v>
      </c>
      <c r="C10950" s="9" t="s">
        <v>5</v>
      </c>
      <c r="D10950" s="9" t="s">
        <v>39</v>
      </c>
      <c r="E10950" s="9" t="s">
        <v>38</v>
      </c>
      <c r="F10950" s="9">
        <v>2018</v>
      </c>
      <c r="G10950" s="9">
        <v>7</v>
      </c>
      <c r="H10950" s="9"/>
      <c r="DD10950" s="9">
        <v>1</v>
      </c>
    </row>
    <row r="10951" spans="1:108" x14ac:dyDescent="0.25">
      <c r="A10951" s="9" t="s">
        <v>42</v>
      </c>
      <c r="B10951" s="9" t="s">
        <v>31</v>
      </c>
      <c r="C10951" s="9" t="s">
        <v>5</v>
      </c>
      <c r="D10951" s="9" t="s">
        <v>39</v>
      </c>
      <c r="E10951" s="9" t="s">
        <v>38</v>
      </c>
      <c r="F10951" s="9">
        <v>2018</v>
      </c>
      <c r="G10951" s="9">
        <v>8</v>
      </c>
      <c r="H10951" s="9"/>
      <c r="DD10951" s="9">
        <v>1</v>
      </c>
    </row>
    <row r="10952" spans="1:108" x14ac:dyDescent="0.25">
      <c r="A10952" s="9" t="s">
        <v>42</v>
      </c>
      <c r="B10952" s="9" t="s">
        <v>31</v>
      </c>
      <c r="C10952" s="9" t="s">
        <v>5</v>
      </c>
      <c r="D10952" s="9" t="s">
        <v>39</v>
      </c>
      <c r="E10952" s="9" t="s">
        <v>38</v>
      </c>
      <c r="F10952" s="9">
        <v>2018</v>
      </c>
      <c r="G10952" s="9">
        <v>9</v>
      </c>
      <c r="H10952" s="9"/>
      <c r="DD10952" s="9">
        <v>1</v>
      </c>
    </row>
    <row r="10953" spans="1:108" x14ac:dyDescent="0.25">
      <c r="A10953" s="9" t="s">
        <v>42</v>
      </c>
      <c r="B10953" s="9" t="s">
        <v>31</v>
      </c>
      <c r="C10953" s="9" t="s">
        <v>5</v>
      </c>
      <c r="D10953" s="9" t="s">
        <v>39</v>
      </c>
      <c r="E10953" s="9" t="s">
        <v>38</v>
      </c>
      <c r="F10953" s="9">
        <v>2018</v>
      </c>
      <c r="G10953" s="9">
        <v>10</v>
      </c>
      <c r="H10953" s="9"/>
      <c r="DD10953" s="9">
        <v>1</v>
      </c>
    </row>
    <row r="10954" spans="1:108" x14ac:dyDescent="0.25">
      <c r="A10954" s="9" t="s">
        <v>42</v>
      </c>
      <c r="B10954" s="9" t="s">
        <v>31</v>
      </c>
      <c r="C10954" s="9" t="s">
        <v>5</v>
      </c>
      <c r="D10954" s="9" t="s">
        <v>39</v>
      </c>
      <c r="E10954" s="9" t="s">
        <v>38</v>
      </c>
      <c r="F10954" s="9">
        <v>2019</v>
      </c>
      <c r="G10954" s="9">
        <v>5</v>
      </c>
      <c r="H10954" s="9"/>
      <c r="DD10954" s="9">
        <v>1</v>
      </c>
    </row>
    <row r="10955" spans="1:108" x14ac:dyDescent="0.25">
      <c r="A10955" s="9" t="s">
        <v>42</v>
      </c>
      <c r="B10955" s="9" t="s">
        <v>31</v>
      </c>
      <c r="C10955" s="9" t="s">
        <v>5</v>
      </c>
      <c r="D10955" s="9" t="s">
        <v>39</v>
      </c>
      <c r="E10955" s="9" t="s">
        <v>38</v>
      </c>
      <c r="F10955" s="9">
        <v>2019</v>
      </c>
      <c r="G10955" s="9">
        <v>6</v>
      </c>
      <c r="H10955" s="9"/>
      <c r="DD10955" s="9">
        <v>1</v>
      </c>
    </row>
    <row r="10956" spans="1:108" x14ac:dyDescent="0.25">
      <c r="A10956" s="9" t="s">
        <v>42</v>
      </c>
      <c r="B10956" s="9" t="s">
        <v>31</v>
      </c>
      <c r="C10956" s="9" t="s">
        <v>5</v>
      </c>
      <c r="D10956" s="9" t="s">
        <v>39</v>
      </c>
      <c r="E10956" s="9" t="s">
        <v>38</v>
      </c>
      <c r="F10956" s="9">
        <v>2019</v>
      </c>
      <c r="G10956" s="9">
        <v>7</v>
      </c>
      <c r="H10956" s="9"/>
      <c r="DD10956" s="9">
        <v>1</v>
      </c>
    </row>
    <row r="10957" spans="1:108" x14ac:dyDescent="0.25">
      <c r="A10957" s="9" t="s">
        <v>42</v>
      </c>
      <c r="B10957" s="9" t="s">
        <v>31</v>
      </c>
      <c r="C10957" s="9" t="s">
        <v>5</v>
      </c>
      <c r="D10957" s="9" t="s">
        <v>39</v>
      </c>
      <c r="E10957" s="9" t="s">
        <v>38</v>
      </c>
      <c r="F10957" s="9">
        <v>2019</v>
      </c>
      <c r="G10957" s="9">
        <v>8</v>
      </c>
      <c r="H10957" s="9"/>
      <c r="DD10957" s="9">
        <v>1</v>
      </c>
    </row>
    <row r="10958" spans="1:108" x14ac:dyDescent="0.25">
      <c r="A10958" s="9" t="s">
        <v>42</v>
      </c>
      <c r="B10958" s="9" t="s">
        <v>31</v>
      </c>
      <c r="C10958" s="9" t="s">
        <v>5</v>
      </c>
      <c r="D10958" s="9" t="s">
        <v>39</v>
      </c>
      <c r="E10958" s="9" t="s">
        <v>38</v>
      </c>
      <c r="F10958" s="9">
        <v>2019</v>
      </c>
      <c r="G10958" s="9">
        <v>9</v>
      </c>
      <c r="H10958" s="9"/>
      <c r="DD10958" s="9">
        <v>1</v>
      </c>
    </row>
    <row r="10959" spans="1:108" x14ac:dyDescent="0.25">
      <c r="A10959" s="9" t="s">
        <v>42</v>
      </c>
      <c r="B10959" s="9" t="s">
        <v>31</v>
      </c>
      <c r="C10959" s="9" t="s">
        <v>5</v>
      </c>
      <c r="D10959" s="9" t="s">
        <v>39</v>
      </c>
      <c r="E10959" s="9" t="s">
        <v>38</v>
      </c>
      <c r="F10959" s="9">
        <v>2019</v>
      </c>
      <c r="G10959" s="9">
        <v>10</v>
      </c>
      <c r="H10959" s="9"/>
      <c r="DD10959" s="9">
        <v>1</v>
      </c>
    </row>
    <row r="10960" spans="1:108" x14ac:dyDescent="0.25">
      <c r="A10960" s="9" t="s">
        <v>42</v>
      </c>
      <c r="B10960" s="9" t="s">
        <v>31</v>
      </c>
      <c r="C10960" s="9" t="s">
        <v>5</v>
      </c>
      <c r="D10960" s="9" t="s">
        <v>39</v>
      </c>
      <c r="E10960" s="9" t="s">
        <v>38</v>
      </c>
      <c r="F10960" s="9">
        <v>2020</v>
      </c>
      <c r="G10960" s="9">
        <v>5</v>
      </c>
      <c r="H10960" s="9"/>
      <c r="DD10960" s="9">
        <v>1</v>
      </c>
    </row>
    <row r="10961" spans="1:108" x14ac:dyDescent="0.25">
      <c r="A10961" s="9" t="s">
        <v>42</v>
      </c>
      <c r="B10961" s="9" t="s">
        <v>31</v>
      </c>
      <c r="C10961" s="9" t="s">
        <v>5</v>
      </c>
      <c r="D10961" s="9" t="s">
        <v>39</v>
      </c>
      <c r="E10961" s="9" t="s">
        <v>38</v>
      </c>
      <c r="F10961" s="9">
        <v>2020</v>
      </c>
      <c r="G10961" s="9">
        <v>6</v>
      </c>
      <c r="H10961" s="9"/>
      <c r="DD10961" s="9">
        <v>1</v>
      </c>
    </row>
    <row r="10962" spans="1:108" x14ac:dyDescent="0.25">
      <c r="A10962" s="9" t="s">
        <v>42</v>
      </c>
      <c r="B10962" s="9" t="s">
        <v>31</v>
      </c>
      <c r="C10962" s="9" t="s">
        <v>5</v>
      </c>
      <c r="D10962" s="9" t="s">
        <v>39</v>
      </c>
      <c r="E10962" s="9" t="s">
        <v>38</v>
      </c>
      <c r="F10962" s="9">
        <v>2020</v>
      </c>
      <c r="G10962" s="9">
        <v>7</v>
      </c>
      <c r="H10962" s="9"/>
      <c r="DD10962" s="9">
        <v>1</v>
      </c>
    </row>
    <row r="10963" spans="1:108" x14ac:dyDescent="0.25">
      <c r="A10963" s="9" t="s">
        <v>42</v>
      </c>
      <c r="B10963" s="9" t="s">
        <v>31</v>
      </c>
      <c r="C10963" s="9" t="s">
        <v>5</v>
      </c>
      <c r="D10963" s="9" t="s">
        <v>39</v>
      </c>
      <c r="E10963" s="9" t="s">
        <v>38</v>
      </c>
      <c r="F10963" s="9">
        <v>2020</v>
      </c>
      <c r="G10963" s="9">
        <v>8</v>
      </c>
      <c r="H10963" s="9"/>
      <c r="DD10963" s="9">
        <v>1</v>
      </c>
    </row>
    <row r="10964" spans="1:108" x14ac:dyDescent="0.25">
      <c r="A10964" s="9" t="s">
        <v>42</v>
      </c>
      <c r="B10964" s="9" t="s">
        <v>31</v>
      </c>
      <c r="C10964" s="9" t="s">
        <v>5</v>
      </c>
      <c r="D10964" s="9" t="s">
        <v>39</v>
      </c>
      <c r="E10964" s="9" t="s">
        <v>38</v>
      </c>
      <c r="F10964" s="9">
        <v>2020</v>
      </c>
      <c r="G10964" s="9">
        <v>9</v>
      </c>
      <c r="H10964" s="9"/>
      <c r="DD10964" s="9">
        <v>1</v>
      </c>
    </row>
    <row r="10965" spans="1:108" x14ac:dyDescent="0.25">
      <c r="A10965" s="9" t="s">
        <v>42</v>
      </c>
      <c r="B10965" s="9" t="s">
        <v>31</v>
      </c>
      <c r="C10965" s="9" t="s">
        <v>5</v>
      </c>
      <c r="D10965" s="9" t="s">
        <v>39</v>
      </c>
      <c r="E10965" s="9" t="s">
        <v>38</v>
      </c>
      <c r="F10965" s="9">
        <v>2020</v>
      </c>
      <c r="G10965" s="9">
        <v>10</v>
      </c>
      <c r="H10965" s="9"/>
      <c r="DD10965" s="9">
        <v>1</v>
      </c>
    </row>
    <row r="10966" spans="1:108" x14ac:dyDescent="0.25">
      <c r="A10966" s="9" t="s">
        <v>42</v>
      </c>
      <c r="B10966" s="9" t="s">
        <v>31</v>
      </c>
      <c r="C10966" s="9" t="s">
        <v>5</v>
      </c>
      <c r="D10966" s="9" t="s">
        <v>39</v>
      </c>
      <c r="E10966" s="9" t="s">
        <v>38</v>
      </c>
      <c r="F10966" s="9">
        <v>2021</v>
      </c>
      <c r="G10966" s="9">
        <v>5</v>
      </c>
      <c r="H10966" s="9"/>
      <c r="DD10966" s="9">
        <v>1</v>
      </c>
    </row>
    <row r="10967" spans="1:108" x14ac:dyDescent="0.25">
      <c r="A10967" s="9" t="s">
        <v>42</v>
      </c>
      <c r="B10967" s="9" t="s">
        <v>31</v>
      </c>
      <c r="C10967" s="9" t="s">
        <v>5</v>
      </c>
      <c r="D10967" s="9" t="s">
        <v>39</v>
      </c>
      <c r="E10967" s="9" t="s">
        <v>38</v>
      </c>
      <c r="F10967" s="9">
        <v>2021</v>
      </c>
      <c r="G10967" s="9">
        <v>6</v>
      </c>
      <c r="H10967" s="9"/>
      <c r="DD10967" s="9">
        <v>1</v>
      </c>
    </row>
    <row r="10968" spans="1:108" x14ac:dyDescent="0.25">
      <c r="A10968" s="9" t="s">
        <v>42</v>
      </c>
      <c r="B10968" s="9" t="s">
        <v>31</v>
      </c>
      <c r="C10968" s="9" t="s">
        <v>5</v>
      </c>
      <c r="D10968" s="9" t="s">
        <v>39</v>
      </c>
      <c r="E10968" s="9" t="s">
        <v>38</v>
      </c>
      <c r="F10968" s="9">
        <v>2021</v>
      </c>
      <c r="G10968" s="9">
        <v>7</v>
      </c>
      <c r="H10968" s="9"/>
      <c r="DD10968" s="9">
        <v>1</v>
      </c>
    </row>
    <row r="10969" spans="1:108" x14ac:dyDescent="0.25">
      <c r="A10969" s="9" t="s">
        <v>42</v>
      </c>
      <c r="B10969" s="9" t="s">
        <v>31</v>
      </c>
      <c r="C10969" s="9" t="s">
        <v>5</v>
      </c>
      <c r="D10969" s="9" t="s">
        <v>39</v>
      </c>
      <c r="E10969" s="9" t="s">
        <v>38</v>
      </c>
      <c r="F10969" s="9">
        <v>2021</v>
      </c>
      <c r="G10969" s="9">
        <v>8</v>
      </c>
      <c r="H10969" s="9"/>
      <c r="DD10969" s="9">
        <v>1</v>
      </c>
    </row>
    <row r="10970" spans="1:108" x14ac:dyDescent="0.25">
      <c r="A10970" s="9" t="s">
        <v>42</v>
      </c>
      <c r="B10970" s="9" t="s">
        <v>31</v>
      </c>
      <c r="C10970" s="9" t="s">
        <v>5</v>
      </c>
      <c r="D10970" s="9" t="s">
        <v>39</v>
      </c>
      <c r="E10970" s="9" t="s">
        <v>38</v>
      </c>
      <c r="F10970" s="9">
        <v>2021</v>
      </c>
      <c r="G10970" s="9">
        <v>9</v>
      </c>
      <c r="H10970" s="9"/>
      <c r="DD10970" s="9">
        <v>1</v>
      </c>
    </row>
    <row r="10971" spans="1:108" x14ac:dyDescent="0.25">
      <c r="A10971" s="9" t="s">
        <v>42</v>
      </c>
      <c r="B10971" s="9" t="s">
        <v>31</v>
      </c>
      <c r="C10971" s="9" t="s">
        <v>5</v>
      </c>
      <c r="D10971" s="9" t="s">
        <v>39</v>
      </c>
      <c r="E10971" s="9" t="s">
        <v>38</v>
      </c>
      <c r="F10971" s="9">
        <v>2021</v>
      </c>
      <c r="G10971" s="9">
        <v>10</v>
      </c>
      <c r="H10971" s="9"/>
      <c r="DD10971" s="9">
        <v>1</v>
      </c>
    </row>
    <row r="10972" spans="1:108" x14ac:dyDescent="0.25">
      <c r="A10972" s="9" t="s">
        <v>42</v>
      </c>
      <c r="B10972" s="9" t="s">
        <v>31</v>
      </c>
      <c r="C10972" s="9" t="s">
        <v>5</v>
      </c>
      <c r="D10972" s="9" t="s">
        <v>39</v>
      </c>
      <c r="E10972" s="9" t="s">
        <v>38</v>
      </c>
      <c r="F10972" s="9">
        <v>2022</v>
      </c>
      <c r="G10972" s="9">
        <v>5</v>
      </c>
      <c r="H10972" s="9"/>
      <c r="DD10972" s="9">
        <v>1</v>
      </c>
    </row>
    <row r="10973" spans="1:108" x14ac:dyDescent="0.25">
      <c r="A10973" s="9" t="s">
        <v>42</v>
      </c>
      <c r="B10973" s="9" t="s">
        <v>31</v>
      </c>
      <c r="C10973" s="9" t="s">
        <v>5</v>
      </c>
      <c r="D10973" s="9" t="s">
        <v>39</v>
      </c>
      <c r="E10973" s="9" t="s">
        <v>38</v>
      </c>
      <c r="F10973" s="9">
        <v>2022</v>
      </c>
      <c r="G10973" s="9">
        <v>6</v>
      </c>
      <c r="H10973" s="9"/>
      <c r="DD10973" s="9">
        <v>1</v>
      </c>
    </row>
    <row r="10974" spans="1:108" x14ac:dyDescent="0.25">
      <c r="A10974" s="9" t="s">
        <v>42</v>
      </c>
      <c r="B10974" s="9" t="s">
        <v>31</v>
      </c>
      <c r="C10974" s="9" t="s">
        <v>5</v>
      </c>
      <c r="D10974" s="9" t="s">
        <v>39</v>
      </c>
      <c r="E10974" s="9" t="s">
        <v>38</v>
      </c>
      <c r="F10974" s="9">
        <v>2022</v>
      </c>
      <c r="G10974" s="9">
        <v>7</v>
      </c>
      <c r="H10974" s="9"/>
      <c r="DD10974" s="9">
        <v>1</v>
      </c>
    </row>
    <row r="10975" spans="1:108" x14ac:dyDescent="0.25">
      <c r="A10975" s="9" t="s">
        <v>42</v>
      </c>
      <c r="B10975" s="9" t="s">
        <v>31</v>
      </c>
      <c r="C10975" s="9" t="s">
        <v>5</v>
      </c>
      <c r="D10975" s="9" t="s">
        <v>39</v>
      </c>
      <c r="E10975" s="9" t="s">
        <v>38</v>
      </c>
      <c r="F10975" s="9">
        <v>2022</v>
      </c>
      <c r="G10975" s="9">
        <v>8</v>
      </c>
      <c r="H10975" s="9"/>
      <c r="DD10975" s="9">
        <v>1</v>
      </c>
    </row>
    <row r="10976" spans="1:108" x14ac:dyDescent="0.25">
      <c r="A10976" s="9" t="s">
        <v>42</v>
      </c>
      <c r="B10976" s="9" t="s">
        <v>31</v>
      </c>
      <c r="C10976" s="9" t="s">
        <v>5</v>
      </c>
      <c r="D10976" s="9" t="s">
        <v>39</v>
      </c>
      <c r="E10976" s="9" t="s">
        <v>38</v>
      </c>
      <c r="F10976" s="9">
        <v>2022</v>
      </c>
      <c r="G10976" s="9">
        <v>9</v>
      </c>
      <c r="H10976" s="9"/>
      <c r="DD10976" s="9">
        <v>1</v>
      </c>
    </row>
    <row r="10977" spans="1:108" x14ac:dyDescent="0.25">
      <c r="A10977" s="9" t="s">
        <v>42</v>
      </c>
      <c r="B10977" s="9" t="s">
        <v>31</v>
      </c>
      <c r="C10977" s="9" t="s">
        <v>5</v>
      </c>
      <c r="D10977" s="9" t="s">
        <v>39</v>
      </c>
      <c r="E10977" s="9" t="s">
        <v>38</v>
      </c>
      <c r="F10977" s="9">
        <v>2022</v>
      </c>
      <c r="G10977" s="9">
        <v>10</v>
      </c>
      <c r="H10977" s="9"/>
      <c r="DD10977" s="9">
        <v>1</v>
      </c>
    </row>
    <row r="10978" spans="1:108" x14ac:dyDescent="0.25">
      <c r="A10978" s="9" t="s">
        <v>42</v>
      </c>
      <c r="B10978" s="9" t="s">
        <v>31</v>
      </c>
      <c r="C10978" s="9" t="s">
        <v>5</v>
      </c>
      <c r="D10978" s="9" t="s">
        <v>39</v>
      </c>
      <c r="E10978" s="9" t="s">
        <v>38</v>
      </c>
      <c r="F10978" s="9">
        <v>2023</v>
      </c>
      <c r="G10978" s="9">
        <v>5</v>
      </c>
      <c r="H10978" s="9"/>
      <c r="DD10978" s="9">
        <v>1</v>
      </c>
    </row>
    <row r="10979" spans="1:108" x14ac:dyDescent="0.25">
      <c r="A10979" s="9" t="s">
        <v>42</v>
      </c>
      <c r="B10979" s="9" t="s">
        <v>31</v>
      </c>
      <c r="C10979" s="9" t="s">
        <v>5</v>
      </c>
      <c r="D10979" s="9" t="s">
        <v>39</v>
      </c>
      <c r="E10979" s="9" t="s">
        <v>38</v>
      </c>
      <c r="F10979" s="9">
        <v>2023</v>
      </c>
      <c r="G10979" s="9">
        <v>6</v>
      </c>
      <c r="H10979" s="9"/>
      <c r="DD10979" s="9">
        <v>1</v>
      </c>
    </row>
    <row r="10980" spans="1:108" x14ac:dyDescent="0.25">
      <c r="A10980" s="9" t="s">
        <v>42</v>
      </c>
      <c r="B10980" s="9" t="s">
        <v>31</v>
      </c>
      <c r="C10980" s="9" t="s">
        <v>5</v>
      </c>
      <c r="D10980" s="9" t="s">
        <v>39</v>
      </c>
      <c r="E10980" s="9" t="s">
        <v>38</v>
      </c>
      <c r="F10980" s="9">
        <v>2023</v>
      </c>
      <c r="G10980" s="9">
        <v>7</v>
      </c>
      <c r="H10980" s="9"/>
      <c r="DD10980" s="9">
        <v>1</v>
      </c>
    </row>
    <row r="10981" spans="1:108" x14ac:dyDescent="0.25">
      <c r="A10981" s="9" t="s">
        <v>42</v>
      </c>
      <c r="B10981" s="9" t="s">
        <v>31</v>
      </c>
      <c r="C10981" s="9" t="s">
        <v>5</v>
      </c>
      <c r="D10981" s="9" t="s">
        <v>39</v>
      </c>
      <c r="E10981" s="9" t="s">
        <v>38</v>
      </c>
      <c r="F10981" s="9">
        <v>2023</v>
      </c>
      <c r="G10981" s="9">
        <v>8</v>
      </c>
      <c r="H10981" s="9"/>
      <c r="DD10981" s="9">
        <v>1</v>
      </c>
    </row>
    <row r="10982" spans="1:108" x14ac:dyDescent="0.25">
      <c r="A10982" s="9" t="s">
        <v>42</v>
      </c>
      <c r="B10982" s="9" t="s">
        <v>31</v>
      </c>
      <c r="C10982" s="9" t="s">
        <v>5</v>
      </c>
      <c r="D10982" s="9" t="s">
        <v>39</v>
      </c>
      <c r="E10982" s="9" t="s">
        <v>38</v>
      </c>
      <c r="F10982" s="9">
        <v>2023</v>
      </c>
      <c r="G10982" s="9">
        <v>9</v>
      </c>
      <c r="H10982" s="9"/>
      <c r="DD10982" s="9">
        <v>1</v>
      </c>
    </row>
    <row r="10983" spans="1:108" x14ac:dyDescent="0.25">
      <c r="A10983" s="9" t="s">
        <v>42</v>
      </c>
      <c r="B10983" s="9" t="s">
        <v>31</v>
      </c>
      <c r="C10983" s="9" t="s">
        <v>5</v>
      </c>
      <c r="D10983" s="9" t="s">
        <v>39</v>
      </c>
      <c r="E10983" s="9" t="s">
        <v>38</v>
      </c>
      <c r="F10983" s="9">
        <v>2023</v>
      </c>
      <c r="G10983" s="9">
        <v>10</v>
      </c>
      <c r="H10983" s="9"/>
      <c r="DD10983" s="9">
        <v>1</v>
      </c>
    </row>
    <row r="10984" spans="1:108" x14ac:dyDescent="0.25">
      <c r="A10984" s="9" t="s">
        <v>42</v>
      </c>
      <c r="B10984" s="9" t="s">
        <v>31</v>
      </c>
      <c r="C10984" s="9" t="s">
        <v>5</v>
      </c>
      <c r="D10984" s="9" t="s">
        <v>39</v>
      </c>
      <c r="E10984" s="9" t="s">
        <v>38</v>
      </c>
      <c r="F10984" s="9">
        <v>2024</v>
      </c>
      <c r="G10984" s="9">
        <v>5</v>
      </c>
      <c r="H10984" s="9"/>
      <c r="DD10984" s="9">
        <v>1</v>
      </c>
    </row>
    <row r="10985" spans="1:108" x14ac:dyDescent="0.25">
      <c r="A10985" s="9" t="s">
        <v>42</v>
      </c>
      <c r="B10985" s="9" t="s">
        <v>31</v>
      </c>
      <c r="C10985" s="9" t="s">
        <v>5</v>
      </c>
      <c r="D10985" s="9" t="s">
        <v>39</v>
      </c>
      <c r="E10985" s="9" t="s">
        <v>38</v>
      </c>
      <c r="F10985" s="9">
        <v>2024</v>
      </c>
      <c r="G10985" s="9">
        <v>6</v>
      </c>
      <c r="H10985" s="9"/>
      <c r="DD10985" s="9">
        <v>1</v>
      </c>
    </row>
    <row r="10986" spans="1:108" x14ac:dyDescent="0.25">
      <c r="A10986" s="9" t="s">
        <v>42</v>
      </c>
      <c r="B10986" s="9" t="s">
        <v>31</v>
      </c>
      <c r="C10986" s="9" t="s">
        <v>5</v>
      </c>
      <c r="D10986" s="9" t="s">
        <v>39</v>
      </c>
      <c r="E10986" s="9" t="s">
        <v>38</v>
      </c>
      <c r="F10986" s="9">
        <v>2024</v>
      </c>
      <c r="G10986" s="9">
        <v>7</v>
      </c>
      <c r="H10986" s="9"/>
      <c r="DD10986" s="9">
        <v>1</v>
      </c>
    </row>
    <row r="10987" spans="1:108" x14ac:dyDescent="0.25">
      <c r="A10987" s="9" t="s">
        <v>42</v>
      </c>
      <c r="B10987" s="9" t="s">
        <v>31</v>
      </c>
      <c r="C10987" s="9" t="s">
        <v>5</v>
      </c>
      <c r="D10987" s="9" t="s">
        <v>39</v>
      </c>
      <c r="E10987" s="9" t="s">
        <v>38</v>
      </c>
      <c r="F10987" s="9">
        <v>2024</v>
      </c>
      <c r="G10987" s="9">
        <v>8</v>
      </c>
      <c r="H10987" s="9"/>
      <c r="DD10987" s="9">
        <v>1</v>
      </c>
    </row>
    <row r="10988" spans="1:108" x14ac:dyDescent="0.25">
      <c r="A10988" s="9" t="s">
        <v>42</v>
      </c>
      <c r="B10988" s="9" t="s">
        <v>31</v>
      </c>
      <c r="C10988" s="9" t="s">
        <v>5</v>
      </c>
      <c r="D10988" s="9" t="s">
        <v>39</v>
      </c>
      <c r="E10988" s="9" t="s">
        <v>38</v>
      </c>
      <c r="F10988" s="9">
        <v>2024</v>
      </c>
      <c r="G10988" s="9">
        <v>9</v>
      </c>
      <c r="H10988" s="9"/>
      <c r="DD10988" s="9">
        <v>1</v>
      </c>
    </row>
    <row r="10989" spans="1:108" x14ac:dyDescent="0.25">
      <c r="A10989" s="9" t="s">
        <v>42</v>
      </c>
      <c r="B10989" s="9" t="s">
        <v>31</v>
      </c>
      <c r="C10989" s="9" t="s">
        <v>5</v>
      </c>
      <c r="D10989" s="9" t="s">
        <v>39</v>
      </c>
      <c r="E10989" s="9" t="s">
        <v>38</v>
      </c>
      <c r="F10989" s="9">
        <v>2024</v>
      </c>
      <c r="G10989" s="9">
        <v>10</v>
      </c>
      <c r="H10989" s="9"/>
      <c r="DD10989" s="9">
        <v>1</v>
      </c>
    </row>
    <row r="10990" spans="1:108" x14ac:dyDescent="0.25">
      <c r="A10990" s="9" t="s">
        <v>42</v>
      </c>
      <c r="B10990" s="9" t="s">
        <v>31</v>
      </c>
      <c r="C10990" s="9" t="s">
        <v>5</v>
      </c>
      <c r="D10990" s="9" t="s">
        <v>39</v>
      </c>
      <c r="E10990" s="9" t="s">
        <v>38</v>
      </c>
      <c r="F10990" s="9">
        <v>2025</v>
      </c>
      <c r="G10990" s="9">
        <v>5</v>
      </c>
      <c r="H10990" s="9"/>
      <c r="DD10990" s="9">
        <v>1</v>
      </c>
    </row>
    <row r="10991" spans="1:108" x14ac:dyDescent="0.25">
      <c r="A10991" s="9" t="s">
        <v>42</v>
      </c>
      <c r="B10991" s="9" t="s">
        <v>31</v>
      </c>
      <c r="C10991" s="9" t="s">
        <v>5</v>
      </c>
      <c r="D10991" s="9" t="s">
        <v>39</v>
      </c>
      <c r="E10991" s="9" t="s">
        <v>38</v>
      </c>
      <c r="F10991" s="9">
        <v>2025</v>
      </c>
      <c r="G10991" s="9">
        <v>6</v>
      </c>
      <c r="H10991" s="9"/>
      <c r="DD10991" s="9">
        <v>1</v>
      </c>
    </row>
    <row r="10992" spans="1:108" x14ac:dyDescent="0.25">
      <c r="A10992" s="9" t="s">
        <v>42</v>
      </c>
      <c r="B10992" s="9" t="s">
        <v>31</v>
      </c>
      <c r="C10992" s="9" t="s">
        <v>5</v>
      </c>
      <c r="D10992" s="9" t="s">
        <v>39</v>
      </c>
      <c r="E10992" s="9" t="s">
        <v>38</v>
      </c>
      <c r="F10992" s="9">
        <v>2025</v>
      </c>
      <c r="G10992" s="9">
        <v>7</v>
      </c>
      <c r="H10992" s="9"/>
      <c r="DD10992" s="9">
        <v>1</v>
      </c>
    </row>
    <row r="10993" spans="1:108" x14ac:dyDescent="0.25">
      <c r="A10993" s="9" t="s">
        <v>42</v>
      </c>
      <c r="B10993" s="9" t="s">
        <v>31</v>
      </c>
      <c r="C10993" s="9" t="s">
        <v>5</v>
      </c>
      <c r="D10993" s="9" t="s">
        <v>39</v>
      </c>
      <c r="E10993" s="9" t="s">
        <v>38</v>
      </c>
      <c r="F10993" s="9">
        <v>2025</v>
      </c>
      <c r="G10993" s="9">
        <v>8</v>
      </c>
      <c r="H10993" s="9"/>
      <c r="DD10993" s="9">
        <v>1</v>
      </c>
    </row>
    <row r="10994" spans="1:108" x14ac:dyDescent="0.25">
      <c r="A10994" s="9" t="s">
        <v>42</v>
      </c>
      <c r="B10994" s="9" t="s">
        <v>31</v>
      </c>
      <c r="C10994" s="9" t="s">
        <v>5</v>
      </c>
      <c r="D10994" s="9" t="s">
        <v>39</v>
      </c>
      <c r="E10994" s="9" t="s">
        <v>38</v>
      </c>
      <c r="F10994" s="9">
        <v>2025</v>
      </c>
      <c r="G10994" s="9">
        <v>9</v>
      </c>
      <c r="H10994" s="9"/>
      <c r="DD10994" s="9">
        <v>1</v>
      </c>
    </row>
    <row r="10995" spans="1:108" x14ac:dyDescent="0.25">
      <c r="A10995" s="9" t="s">
        <v>42</v>
      </c>
      <c r="B10995" s="9" t="s">
        <v>31</v>
      </c>
      <c r="C10995" s="9" t="s">
        <v>5</v>
      </c>
      <c r="D10995" s="9" t="s">
        <v>39</v>
      </c>
      <c r="E10995" s="9" t="s">
        <v>38</v>
      </c>
      <c r="F10995" s="9">
        <v>2025</v>
      </c>
      <c r="G10995" s="9">
        <v>10</v>
      </c>
      <c r="H10995" s="9"/>
      <c r="DD10995" s="9">
        <v>1</v>
      </c>
    </row>
    <row r="10996" spans="1:108" x14ac:dyDescent="0.25">
      <c r="A10996" s="9" t="s">
        <v>42</v>
      </c>
      <c r="B10996" s="9" t="s">
        <v>31</v>
      </c>
      <c r="C10996" s="9" t="s">
        <v>5</v>
      </c>
      <c r="D10996" s="9" t="s">
        <v>39</v>
      </c>
      <c r="E10996" s="9" t="s">
        <v>38</v>
      </c>
      <c r="F10996" s="9">
        <v>2026</v>
      </c>
      <c r="G10996" s="9">
        <v>5</v>
      </c>
      <c r="H10996" s="9"/>
      <c r="DD10996" s="9">
        <v>1</v>
      </c>
    </row>
    <row r="10997" spans="1:108" x14ac:dyDescent="0.25">
      <c r="A10997" s="9" t="s">
        <v>42</v>
      </c>
      <c r="B10997" s="9" t="s">
        <v>31</v>
      </c>
      <c r="C10997" s="9" t="s">
        <v>5</v>
      </c>
      <c r="D10997" s="9" t="s">
        <v>39</v>
      </c>
      <c r="E10997" s="9" t="s">
        <v>38</v>
      </c>
      <c r="F10997" s="9">
        <v>2026</v>
      </c>
      <c r="G10997" s="9">
        <v>6</v>
      </c>
      <c r="H10997" s="9"/>
      <c r="DD10997" s="9">
        <v>1</v>
      </c>
    </row>
    <row r="10998" spans="1:108" x14ac:dyDescent="0.25">
      <c r="A10998" s="9" t="s">
        <v>42</v>
      </c>
      <c r="B10998" s="9" t="s">
        <v>31</v>
      </c>
      <c r="C10998" s="9" t="s">
        <v>5</v>
      </c>
      <c r="D10998" s="9" t="s">
        <v>39</v>
      </c>
      <c r="E10998" s="9" t="s">
        <v>38</v>
      </c>
      <c r="F10998" s="9">
        <v>2026</v>
      </c>
      <c r="G10998" s="9">
        <v>7</v>
      </c>
      <c r="H10998" s="9"/>
      <c r="DD10998" s="9">
        <v>1</v>
      </c>
    </row>
    <row r="10999" spans="1:108" x14ac:dyDescent="0.25">
      <c r="A10999" s="9" t="s">
        <v>42</v>
      </c>
      <c r="B10999" s="9" t="s">
        <v>31</v>
      </c>
      <c r="C10999" s="9" t="s">
        <v>5</v>
      </c>
      <c r="D10999" s="9" t="s">
        <v>39</v>
      </c>
      <c r="E10999" s="9" t="s">
        <v>38</v>
      </c>
      <c r="F10999" s="9">
        <v>2026</v>
      </c>
      <c r="G10999" s="9">
        <v>8</v>
      </c>
      <c r="H10999" s="9"/>
      <c r="DD10999" s="9">
        <v>1</v>
      </c>
    </row>
    <row r="11000" spans="1:108" x14ac:dyDescent="0.25">
      <c r="A11000" s="9" t="s">
        <v>42</v>
      </c>
      <c r="B11000" s="9" t="s">
        <v>31</v>
      </c>
      <c r="C11000" s="9" t="s">
        <v>5</v>
      </c>
      <c r="D11000" s="9" t="s">
        <v>39</v>
      </c>
      <c r="E11000" s="9" t="s">
        <v>38</v>
      </c>
      <c r="F11000" s="9">
        <v>2026</v>
      </c>
      <c r="G11000" s="9">
        <v>9</v>
      </c>
      <c r="H11000" s="9"/>
      <c r="DD11000" s="9">
        <v>1</v>
      </c>
    </row>
    <row r="11001" spans="1:108" x14ac:dyDescent="0.25">
      <c r="A11001" s="9" t="s">
        <v>42</v>
      </c>
      <c r="B11001" s="9" t="s">
        <v>31</v>
      </c>
      <c r="C11001" s="9" t="s">
        <v>5</v>
      </c>
      <c r="D11001" s="9" t="s">
        <v>39</v>
      </c>
      <c r="E11001" s="9" t="s">
        <v>38</v>
      </c>
      <c r="F11001" s="9">
        <v>2026</v>
      </c>
      <c r="G11001" s="9">
        <v>10</v>
      </c>
      <c r="H11001" s="9"/>
      <c r="DD11001" s="9">
        <v>1</v>
      </c>
    </row>
    <row r="11002" spans="1:108" x14ac:dyDescent="0.25">
      <c r="A11002" s="9" t="s">
        <v>42</v>
      </c>
      <c r="B11002" s="9" t="s">
        <v>31</v>
      </c>
      <c r="C11002" s="9" t="s">
        <v>5</v>
      </c>
      <c r="D11002" s="9" t="s">
        <v>39</v>
      </c>
      <c r="E11002" s="9" t="s">
        <v>36</v>
      </c>
      <c r="F11002" s="9">
        <v>2016</v>
      </c>
      <c r="H11002" s="9"/>
      <c r="DD11002" s="9">
        <v>1</v>
      </c>
    </row>
    <row r="11003" spans="1:108" x14ac:dyDescent="0.25">
      <c r="A11003" s="9" t="s">
        <v>42</v>
      </c>
      <c r="B11003" s="9" t="s">
        <v>31</v>
      </c>
      <c r="C11003" s="9" t="s">
        <v>5</v>
      </c>
      <c r="D11003" s="9" t="s">
        <v>39</v>
      </c>
      <c r="E11003" s="9" t="s">
        <v>36</v>
      </c>
      <c r="F11003" s="9">
        <v>2017</v>
      </c>
      <c r="H11003" s="9"/>
      <c r="DD11003" s="9">
        <v>1</v>
      </c>
    </row>
    <row r="11004" spans="1:108" x14ac:dyDescent="0.25">
      <c r="A11004" s="9" t="s">
        <v>42</v>
      </c>
      <c r="B11004" s="9" t="s">
        <v>31</v>
      </c>
      <c r="C11004" s="9" t="s">
        <v>5</v>
      </c>
      <c r="D11004" s="9" t="s">
        <v>39</v>
      </c>
      <c r="E11004" s="9" t="s">
        <v>36</v>
      </c>
      <c r="F11004" s="9">
        <v>2018</v>
      </c>
      <c r="H11004" s="9"/>
      <c r="DD11004" s="9">
        <v>1</v>
      </c>
    </row>
    <row r="11005" spans="1:108" x14ac:dyDescent="0.25">
      <c r="A11005" s="9" t="s">
        <v>42</v>
      </c>
      <c r="B11005" s="9" t="s">
        <v>31</v>
      </c>
      <c r="C11005" s="9" t="s">
        <v>5</v>
      </c>
      <c r="D11005" s="9" t="s">
        <v>39</v>
      </c>
      <c r="E11005" s="9" t="s">
        <v>36</v>
      </c>
      <c r="F11005" s="9">
        <v>2019</v>
      </c>
      <c r="H11005" s="9"/>
      <c r="DD11005" s="9">
        <v>1</v>
      </c>
    </row>
    <row r="11006" spans="1:108" x14ac:dyDescent="0.25">
      <c r="A11006" s="9" t="s">
        <v>42</v>
      </c>
      <c r="B11006" s="9" t="s">
        <v>31</v>
      </c>
      <c r="C11006" s="9" t="s">
        <v>5</v>
      </c>
      <c r="D11006" s="9" t="s">
        <v>39</v>
      </c>
      <c r="E11006" s="9" t="s">
        <v>36</v>
      </c>
      <c r="F11006" s="9">
        <v>2020</v>
      </c>
      <c r="H11006" s="9"/>
      <c r="DD11006" s="9">
        <v>1</v>
      </c>
    </row>
    <row r="11007" spans="1:108" x14ac:dyDescent="0.25">
      <c r="A11007" s="9" t="s">
        <v>42</v>
      </c>
      <c r="B11007" s="9" t="s">
        <v>31</v>
      </c>
      <c r="C11007" s="9" t="s">
        <v>5</v>
      </c>
      <c r="D11007" s="9" t="s">
        <v>39</v>
      </c>
      <c r="E11007" s="9" t="s">
        <v>36</v>
      </c>
      <c r="F11007" s="9">
        <v>2021</v>
      </c>
      <c r="H11007" s="9"/>
      <c r="DD11007" s="9">
        <v>1</v>
      </c>
    </row>
    <row r="11008" spans="1:108" x14ac:dyDescent="0.25">
      <c r="A11008" s="9" t="s">
        <v>42</v>
      </c>
      <c r="B11008" s="9" t="s">
        <v>31</v>
      </c>
      <c r="C11008" s="9" t="s">
        <v>5</v>
      </c>
      <c r="D11008" s="9" t="s">
        <v>39</v>
      </c>
      <c r="E11008" s="9" t="s">
        <v>36</v>
      </c>
      <c r="F11008" s="9">
        <v>2022</v>
      </c>
      <c r="H11008" s="9"/>
      <c r="DD11008" s="9">
        <v>1</v>
      </c>
    </row>
    <row r="11009" spans="1:108" x14ac:dyDescent="0.25">
      <c r="A11009" s="9" t="s">
        <v>42</v>
      </c>
      <c r="B11009" s="9" t="s">
        <v>31</v>
      </c>
      <c r="C11009" s="9" t="s">
        <v>5</v>
      </c>
      <c r="D11009" s="9" t="s">
        <v>39</v>
      </c>
      <c r="E11009" s="9" t="s">
        <v>36</v>
      </c>
      <c r="F11009" s="9">
        <v>2023</v>
      </c>
      <c r="H11009" s="9"/>
      <c r="DD11009" s="9">
        <v>1</v>
      </c>
    </row>
    <row r="11010" spans="1:108" x14ac:dyDescent="0.25">
      <c r="A11010" s="9" t="s">
        <v>42</v>
      </c>
      <c r="B11010" s="9" t="s">
        <v>31</v>
      </c>
      <c r="C11010" s="9" t="s">
        <v>5</v>
      </c>
      <c r="D11010" s="9" t="s">
        <v>39</v>
      </c>
      <c r="E11010" s="9" t="s">
        <v>36</v>
      </c>
      <c r="F11010" s="9">
        <v>2024</v>
      </c>
      <c r="H11010" s="9"/>
      <c r="DD11010" s="9">
        <v>1</v>
      </c>
    </row>
    <row r="11011" spans="1:108" x14ac:dyDescent="0.25">
      <c r="A11011" s="9" t="s">
        <v>42</v>
      </c>
      <c r="B11011" s="9" t="s">
        <v>31</v>
      </c>
      <c r="C11011" s="9" t="s">
        <v>5</v>
      </c>
      <c r="D11011" s="9" t="s">
        <v>39</v>
      </c>
      <c r="E11011" s="9" t="s">
        <v>36</v>
      </c>
      <c r="F11011" s="9">
        <v>2025</v>
      </c>
      <c r="H11011" s="9"/>
      <c r="DD11011" s="9">
        <v>1</v>
      </c>
    </row>
    <row r="11012" spans="1:108" x14ac:dyDescent="0.25">
      <c r="A11012" s="9" t="s">
        <v>42</v>
      </c>
      <c r="B11012" s="9" t="s">
        <v>31</v>
      </c>
      <c r="C11012" s="9" t="s">
        <v>5</v>
      </c>
      <c r="D11012" s="9" t="s">
        <v>39</v>
      </c>
      <c r="E11012" s="9" t="s">
        <v>36</v>
      </c>
      <c r="F11012" s="9">
        <v>2026</v>
      </c>
      <c r="H11012" s="9"/>
      <c r="DD11012" s="9">
        <v>1</v>
      </c>
    </row>
    <row r="11013" spans="1:108" x14ac:dyDescent="0.25">
      <c r="A11013" s="9" t="s">
        <v>42</v>
      </c>
      <c r="B11013" s="9" t="s">
        <v>31</v>
      </c>
      <c r="C11013" s="9" t="s">
        <v>5</v>
      </c>
      <c r="D11013" s="9" t="s">
        <v>37</v>
      </c>
      <c r="E11013" s="9" t="s">
        <v>38</v>
      </c>
      <c r="F11013" s="9">
        <v>2016</v>
      </c>
      <c r="G11013" s="9">
        <v>5</v>
      </c>
      <c r="H11013" s="9"/>
      <c r="DD11013" s="9">
        <v>1</v>
      </c>
    </row>
    <row r="11014" spans="1:108" x14ac:dyDescent="0.25">
      <c r="A11014" s="9" t="s">
        <v>42</v>
      </c>
      <c r="B11014" s="9" t="s">
        <v>31</v>
      </c>
      <c r="C11014" s="9" t="s">
        <v>5</v>
      </c>
      <c r="D11014" s="9" t="s">
        <v>37</v>
      </c>
      <c r="E11014" s="9" t="s">
        <v>38</v>
      </c>
      <c r="F11014" s="9">
        <v>2016</v>
      </c>
      <c r="G11014" s="9">
        <v>6</v>
      </c>
      <c r="H11014" s="9"/>
      <c r="DD11014" s="9">
        <v>1</v>
      </c>
    </row>
    <row r="11015" spans="1:108" x14ac:dyDescent="0.25">
      <c r="A11015" s="9" t="s">
        <v>42</v>
      </c>
      <c r="B11015" s="9" t="s">
        <v>31</v>
      </c>
      <c r="C11015" s="9" t="s">
        <v>5</v>
      </c>
      <c r="D11015" s="9" t="s">
        <v>37</v>
      </c>
      <c r="E11015" s="9" t="s">
        <v>38</v>
      </c>
      <c r="F11015" s="9">
        <v>2016</v>
      </c>
      <c r="G11015" s="9">
        <v>7</v>
      </c>
      <c r="H11015" s="9"/>
      <c r="DD11015" s="9">
        <v>1</v>
      </c>
    </row>
    <row r="11016" spans="1:108" x14ac:dyDescent="0.25">
      <c r="A11016" s="9" t="s">
        <v>42</v>
      </c>
      <c r="B11016" s="9" t="s">
        <v>31</v>
      </c>
      <c r="C11016" s="9" t="s">
        <v>5</v>
      </c>
      <c r="D11016" s="9" t="s">
        <v>37</v>
      </c>
      <c r="E11016" s="9" t="s">
        <v>38</v>
      </c>
      <c r="F11016" s="9">
        <v>2016</v>
      </c>
      <c r="G11016" s="9">
        <v>8</v>
      </c>
      <c r="H11016" s="9"/>
      <c r="DD11016" s="9">
        <v>1</v>
      </c>
    </row>
    <row r="11017" spans="1:108" x14ac:dyDescent="0.25">
      <c r="A11017" s="9" t="s">
        <v>42</v>
      </c>
      <c r="B11017" s="9" t="s">
        <v>31</v>
      </c>
      <c r="C11017" s="9" t="s">
        <v>5</v>
      </c>
      <c r="D11017" s="9" t="s">
        <v>37</v>
      </c>
      <c r="E11017" s="9" t="s">
        <v>38</v>
      </c>
      <c r="F11017" s="9">
        <v>2016</v>
      </c>
      <c r="G11017" s="9">
        <v>9</v>
      </c>
      <c r="H11017" s="9"/>
      <c r="DD11017" s="9">
        <v>1</v>
      </c>
    </row>
    <row r="11018" spans="1:108" x14ac:dyDescent="0.25">
      <c r="A11018" s="9" t="s">
        <v>42</v>
      </c>
      <c r="B11018" s="9" t="s">
        <v>31</v>
      </c>
      <c r="C11018" s="9" t="s">
        <v>5</v>
      </c>
      <c r="D11018" s="9" t="s">
        <v>37</v>
      </c>
      <c r="E11018" s="9" t="s">
        <v>38</v>
      </c>
      <c r="F11018" s="9">
        <v>2016</v>
      </c>
      <c r="G11018" s="9">
        <v>10</v>
      </c>
      <c r="H11018" s="9"/>
      <c r="DD11018" s="9">
        <v>1</v>
      </c>
    </row>
    <row r="11019" spans="1:108" x14ac:dyDescent="0.25">
      <c r="A11019" s="9" t="s">
        <v>42</v>
      </c>
      <c r="B11019" s="9" t="s">
        <v>31</v>
      </c>
      <c r="C11019" s="9" t="s">
        <v>5</v>
      </c>
      <c r="D11019" s="9" t="s">
        <v>37</v>
      </c>
      <c r="E11019" s="9" t="s">
        <v>38</v>
      </c>
      <c r="F11019" s="9">
        <v>2017</v>
      </c>
      <c r="G11019" s="9">
        <v>5</v>
      </c>
      <c r="H11019" s="9"/>
      <c r="DD11019" s="9">
        <v>1</v>
      </c>
    </row>
    <row r="11020" spans="1:108" x14ac:dyDescent="0.25">
      <c r="A11020" s="9" t="s">
        <v>42</v>
      </c>
      <c r="B11020" s="9" t="s">
        <v>31</v>
      </c>
      <c r="C11020" s="9" t="s">
        <v>5</v>
      </c>
      <c r="D11020" s="9" t="s">
        <v>37</v>
      </c>
      <c r="E11020" s="9" t="s">
        <v>38</v>
      </c>
      <c r="F11020" s="9">
        <v>2017</v>
      </c>
      <c r="G11020" s="9">
        <v>6</v>
      </c>
      <c r="H11020" s="9"/>
      <c r="DD11020" s="9">
        <v>1</v>
      </c>
    </row>
    <row r="11021" spans="1:108" x14ac:dyDescent="0.25">
      <c r="A11021" s="9" t="s">
        <v>42</v>
      </c>
      <c r="B11021" s="9" t="s">
        <v>31</v>
      </c>
      <c r="C11021" s="9" t="s">
        <v>5</v>
      </c>
      <c r="D11021" s="9" t="s">
        <v>37</v>
      </c>
      <c r="E11021" s="9" t="s">
        <v>38</v>
      </c>
      <c r="F11021" s="9">
        <v>2017</v>
      </c>
      <c r="G11021" s="9">
        <v>7</v>
      </c>
      <c r="H11021" s="9"/>
      <c r="DD11021" s="9">
        <v>1</v>
      </c>
    </row>
    <row r="11022" spans="1:108" x14ac:dyDescent="0.25">
      <c r="A11022" s="9" t="s">
        <v>42</v>
      </c>
      <c r="B11022" s="9" t="s">
        <v>31</v>
      </c>
      <c r="C11022" s="9" t="s">
        <v>5</v>
      </c>
      <c r="D11022" s="9" t="s">
        <v>37</v>
      </c>
      <c r="E11022" s="9" t="s">
        <v>38</v>
      </c>
      <c r="F11022" s="9">
        <v>2017</v>
      </c>
      <c r="G11022" s="9">
        <v>8</v>
      </c>
      <c r="H11022" s="9"/>
      <c r="DD11022" s="9">
        <v>1</v>
      </c>
    </row>
    <row r="11023" spans="1:108" x14ac:dyDescent="0.25">
      <c r="A11023" s="9" t="s">
        <v>42</v>
      </c>
      <c r="B11023" s="9" t="s">
        <v>31</v>
      </c>
      <c r="C11023" s="9" t="s">
        <v>5</v>
      </c>
      <c r="D11023" s="9" t="s">
        <v>37</v>
      </c>
      <c r="E11023" s="9" t="s">
        <v>38</v>
      </c>
      <c r="F11023" s="9">
        <v>2017</v>
      </c>
      <c r="G11023" s="9">
        <v>9</v>
      </c>
      <c r="H11023" s="9"/>
      <c r="DD11023" s="9">
        <v>1</v>
      </c>
    </row>
    <row r="11024" spans="1:108" x14ac:dyDescent="0.25">
      <c r="A11024" s="9" t="s">
        <v>42</v>
      </c>
      <c r="B11024" s="9" t="s">
        <v>31</v>
      </c>
      <c r="C11024" s="9" t="s">
        <v>5</v>
      </c>
      <c r="D11024" s="9" t="s">
        <v>37</v>
      </c>
      <c r="E11024" s="9" t="s">
        <v>38</v>
      </c>
      <c r="F11024" s="9">
        <v>2017</v>
      </c>
      <c r="G11024" s="9">
        <v>10</v>
      </c>
      <c r="H11024" s="9"/>
      <c r="DD11024" s="9">
        <v>1</v>
      </c>
    </row>
    <row r="11025" spans="1:108" x14ac:dyDescent="0.25">
      <c r="A11025" s="9" t="s">
        <v>42</v>
      </c>
      <c r="B11025" s="9" t="s">
        <v>31</v>
      </c>
      <c r="C11025" s="9" t="s">
        <v>5</v>
      </c>
      <c r="D11025" s="9" t="s">
        <v>37</v>
      </c>
      <c r="E11025" s="9" t="s">
        <v>38</v>
      </c>
      <c r="F11025" s="9">
        <v>2018</v>
      </c>
      <c r="G11025" s="9">
        <v>5</v>
      </c>
      <c r="H11025" s="9"/>
      <c r="DD11025" s="9">
        <v>1</v>
      </c>
    </row>
    <row r="11026" spans="1:108" x14ac:dyDescent="0.25">
      <c r="A11026" s="9" t="s">
        <v>42</v>
      </c>
      <c r="B11026" s="9" t="s">
        <v>31</v>
      </c>
      <c r="C11026" s="9" t="s">
        <v>5</v>
      </c>
      <c r="D11026" s="9" t="s">
        <v>37</v>
      </c>
      <c r="E11026" s="9" t="s">
        <v>38</v>
      </c>
      <c r="F11026" s="9">
        <v>2018</v>
      </c>
      <c r="G11026" s="9">
        <v>6</v>
      </c>
      <c r="H11026" s="9"/>
      <c r="DD11026" s="9">
        <v>1</v>
      </c>
    </row>
    <row r="11027" spans="1:108" x14ac:dyDescent="0.25">
      <c r="A11027" s="9" t="s">
        <v>42</v>
      </c>
      <c r="B11027" s="9" t="s">
        <v>31</v>
      </c>
      <c r="C11027" s="9" t="s">
        <v>5</v>
      </c>
      <c r="D11027" s="9" t="s">
        <v>37</v>
      </c>
      <c r="E11027" s="9" t="s">
        <v>38</v>
      </c>
      <c r="F11027" s="9">
        <v>2018</v>
      </c>
      <c r="G11027" s="9">
        <v>7</v>
      </c>
      <c r="H11027" s="9"/>
      <c r="DD11027" s="9">
        <v>1</v>
      </c>
    </row>
    <row r="11028" spans="1:108" x14ac:dyDescent="0.25">
      <c r="A11028" s="9" t="s">
        <v>42</v>
      </c>
      <c r="B11028" s="9" t="s">
        <v>31</v>
      </c>
      <c r="C11028" s="9" t="s">
        <v>5</v>
      </c>
      <c r="D11028" s="9" t="s">
        <v>37</v>
      </c>
      <c r="E11028" s="9" t="s">
        <v>38</v>
      </c>
      <c r="F11028" s="9">
        <v>2018</v>
      </c>
      <c r="G11028" s="9">
        <v>8</v>
      </c>
      <c r="H11028" s="9"/>
      <c r="DD11028" s="9">
        <v>1</v>
      </c>
    </row>
    <row r="11029" spans="1:108" x14ac:dyDescent="0.25">
      <c r="A11029" s="9" t="s">
        <v>42</v>
      </c>
      <c r="B11029" s="9" t="s">
        <v>31</v>
      </c>
      <c r="C11029" s="9" t="s">
        <v>5</v>
      </c>
      <c r="D11029" s="9" t="s">
        <v>37</v>
      </c>
      <c r="E11029" s="9" t="s">
        <v>38</v>
      </c>
      <c r="F11029" s="9">
        <v>2018</v>
      </c>
      <c r="G11029" s="9">
        <v>9</v>
      </c>
      <c r="H11029" s="9"/>
      <c r="DD11029" s="9">
        <v>1</v>
      </c>
    </row>
    <row r="11030" spans="1:108" x14ac:dyDescent="0.25">
      <c r="A11030" s="9" t="s">
        <v>42</v>
      </c>
      <c r="B11030" s="9" t="s">
        <v>31</v>
      </c>
      <c r="C11030" s="9" t="s">
        <v>5</v>
      </c>
      <c r="D11030" s="9" t="s">
        <v>37</v>
      </c>
      <c r="E11030" s="9" t="s">
        <v>38</v>
      </c>
      <c r="F11030" s="9">
        <v>2018</v>
      </c>
      <c r="G11030" s="9">
        <v>10</v>
      </c>
      <c r="H11030" s="9"/>
      <c r="DD11030" s="9">
        <v>1</v>
      </c>
    </row>
    <row r="11031" spans="1:108" x14ac:dyDescent="0.25">
      <c r="A11031" s="9" t="s">
        <v>42</v>
      </c>
      <c r="B11031" s="9" t="s">
        <v>31</v>
      </c>
      <c r="C11031" s="9" t="s">
        <v>5</v>
      </c>
      <c r="D11031" s="9" t="s">
        <v>37</v>
      </c>
      <c r="E11031" s="9" t="s">
        <v>38</v>
      </c>
      <c r="F11031" s="9">
        <v>2019</v>
      </c>
      <c r="G11031" s="9">
        <v>5</v>
      </c>
      <c r="H11031" s="9"/>
      <c r="DD11031" s="9">
        <v>1</v>
      </c>
    </row>
    <row r="11032" spans="1:108" x14ac:dyDescent="0.25">
      <c r="A11032" s="9" t="s">
        <v>42</v>
      </c>
      <c r="B11032" s="9" t="s">
        <v>31</v>
      </c>
      <c r="C11032" s="9" t="s">
        <v>5</v>
      </c>
      <c r="D11032" s="9" t="s">
        <v>37</v>
      </c>
      <c r="E11032" s="9" t="s">
        <v>38</v>
      </c>
      <c r="F11032" s="9">
        <v>2019</v>
      </c>
      <c r="G11032" s="9">
        <v>6</v>
      </c>
      <c r="H11032" s="9"/>
      <c r="DD11032" s="9">
        <v>1</v>
      </c>
    </row>
    <row r="11033" spans="1:108" x14ac:dyDescent="0.25">
      <c r="A11033" s="9" t="s">
        <v>42</v>
      </c>
      <c r="B11033" s="9" t="s">
        <v>31</v>
      </c>
      <c r="C11033" s="9" t="s">
        <v>5</v>
      </c>
      <c r="D11033" s="9" t="s">
        <v>37</v>
      </c>
      <c r="E11033" s="9" t="s">
        <v>38</v>
      </c>
      <c r="F11033" s="9">
        <v>2019</v>
      </c>
      <c r="G11033" s="9">
        <v>7</v>
      </c>
      <c r="H11033" s="9"/>
      <c r="DD11033" s="9">
        <v>1</v>
      </c>
    </row>
    <row r="11034" spans="1:108" x14ac:dyDescent="0.25">
      <c r="A11034" s="9" t="s">
        <v>42</v>
      </c>
      <c r="B11034" s="9" t="s">
        <v>31</v>
      </c>
      <c r="C11034" s="9" t="s">
        <v>5</v>
      </c>
      <c r="D11034" s="9" t="s">
        <v>37</v>
      </c>
      <c r="E11034" s="9" t="s">
        <v>38</v>
      </c>
      <c r="F11034" s="9">
        <v>2019</v>
      </c>
      <c r="G11034" s="9">
        <v>8</v>
      </c>
      <c r="H11034" s="9"/>
      <c r="DD11034" s="9">
        <v>1</v>
      </c>
    </row>
    <row r="11035" spans="1:108" x14ac:dyDescent="0.25">
      <c r="A11035" s="9" t="s">
        <v>42</v>
      </c>
      <c r="B11035" s="9" t="s">
        <v>31</v>
      </c>
      <c r="C11035" s="9" t="s">
        <v>5</v>
      </c>
      <c r="D11035" s="9" t="s">
        <v>37</v>
      </c>
      <c r="E11035" s="9" t="s">
        <v>38</v>
      </c>
      <c r="F11035" s="9">
        <v>2019</v>
      </c>
      <c r="G11035" s="9">
        <v>9</v>
      </c>
      <c r="H11035" s="9"/>
      <c r="DD11035" s="9">
        <v>1</v>
      </c>
    </row>
    <row r="11036" spans="1:108" x14ac:dyDescent="0.25">
      <c r="A11036" s="9" t="s">
        <v>42</v>
      </c>
      <c r="B11036" s="9" t="s">
        <v>31</v>
      </c>
      <c r="C11036" s="9" t="s">
        <v>5</v>
      </c>
      <c r="D11036" s="9" t="s">
        <v>37</v>
      </c>
      <c r="E11036" s="9" t="s">
        <v>38</v>
      </c>
      <c r="F11036" s="9">
        <v>2019</v>
      </c>
      <c r="G11036" s="9">
        <v>10</v>
      </c>
      <c r="H11036" s="9"/>
      <c r="DD11036" s="9">
        <v>1</v>
      </c>
    </row>
    <row r="11037" spans="1:108" x14ac:dyDescent="0.25">
      <c r="A11037" s="9" t="s">
        <v>42</v>
      </c>
      <c r="B11037" s="9" t="s">
        <v>31</v>
      </c>
      <c r="C11037" s="9" t="s">
        <v>5</v>
      </c>
      <c r="D11037" s="9" t="s">
        <v>37</v>
      </c>
      <c r="E11037" s="9" t="s">
        <v>38</v>
      </c>
      <c r="F11037" s="9">
        <v>2020</v>
      </c>
      <c r="G11037" s="9">
        <v>5</v>
      </c>
      <c r="H11037" s="9"/>
      <c r="DD11037" s="9">
        <v>1</v>
      </c>
    </row>
    <row r="11038" spans="1:108" x14ac:dyDescent="0.25">
      <c r="A11038" s="9" t="s">
        <v>42</v>
      </c>
      <c r="B11038" s="9" t="s">
        <v>31</v>
      </c>
      <c r="C11038" s="9" t="s">
        <v>5</v>
      </c>
      <c r="D11038" s="9" t="s">
        <v>37</v>
      </c>
      <c r="E11038" s="9" t="s">
        <v>38</v>
      </c>
      <c r="F11038" s="9">
        <v>2020</v>
      </c>
      <c r="G11038" s="9">
        <v>6</v>
      </c>
      <c r="H11038" s="9"/>
      <c r="DD11038" s="9">
        <v>1</v>
      </c>
    </row>
    <row r="11039" spans="1:108" x14ac:dyDescent="0.25">
      <c r="A11039" s="9" t="s">
        <v>42</v>
      </c>
      <c r="B11039" s="9" t="s">
        <v>31</v>
      </c>
      <c r="C11039" s="9" t="s">
        <v>5</v>
      </c>
      <c r="D11039" s="9" t="s">
        <v>37</v>
      </c>
      <c r="E11039" s="9" t="s">
        <v>38</v>
      </c>
      <c r="F11039" s="9">
        <v>2020</v>
      </c>
      <c r="G11039" s="9">
        <v>7</v>
      </c>
      <c r="H11039" s="9"/>
      <c r="DD11039" s="9">
        <v>1</v>
      </c>
    </row>
    <row r="11040" spans="1:108" x14ac:dyDescent="0.25">
      <c r="A11040" s="9" t="s">
        <v>42</v>
      </c>
      <c r="B11040" s="9" t="s">
        <v>31</v>
      </c>
      <c r="C11040" s="9" t="s">
        <v>5</v>
      </c>
      <c r="D11040" s="9" t="s">
        <v>37</v>
      </c>
      <c r="E11040" s="9" t="s">
        <v>38</v>
      </c>
      <c r="F11040" s="9">
        <v>2020</v>
      </c>
      <c r="G11040" s="9">
        <v>8</v>
      </c>
      <c r="H11040" s="9"/>
      <c r="DD11040" s="9">
        <v>1</v>
      </c>
    </row>
    <row r="11041" spans="1:108" x14ac:dyDescent="0.25">
      <c r="A11041" s="9" t="s">
        <v>42</v>
      </c>
      <c r="B11041" s="9" t="s">
        <v>31</v>
      </c>
      <c r="C11041" s="9" t="s">
        <v>5</v>
      </c>
      <c r="D11041" s="9" t="s">
        <v>37</v>
      </c>
      <c r="E11041" s="9" t="s">
        <v>38</v>
      </c>
      <c r="F11041" s="9">
        <v>2020</v>
      </c>
      <c r="G11041" s="9">
        <v>9</v>
      </c>
      <c r="H11041" s="9"/>
      <c r="DD11041" s="9">
        <v>1</v>
      </c>
    </row>
    <row r="11042" spans="1:108" x14ac:dyDescent="0.25">
      <c r="A11042" s="9" t="s">
        <v>42</v>
      </c>
      <c r="B11042" s="9" t="s">
        <v>31</v>
      </c>
      <c r="C11042" s="9" t="s">
        <v>5</v>
      </c>
      <c r="D11042" s="9" t="s">
        <v>37</v>
      </c>
      <c r="E11042" s="9" t="s">
        <v>38</v>
      </c>
      <c r="F11042" s="9">
        <v>2020</v>
      </c>
      <c r="G11042" s="9">
        <v>10</v>
      </c>
      <c r="H11042" s="9"/>
      <c r="DD11042" s="9">
        <v>1</v>
      </c>
    </row>
    <row r="11043" spans="1:108" x14ac:dyDescent="0.25">
      <c r="A11043" s="9" t="s">
        <v>42</v>
      </c>
      <c r="B11043" s="9" t="s">
        <v>31</v>
      </c>
      <c r="C11043" s="9" t="s">
        <v>5</v>
      </c>
      <c r="D11043" s="9" t="s">
        <v>37</v>
      </c>
      <c r="E11043" s="9" t="s">
        <v>38</v>
      </c>
      <c r="F11043" s="9">
        <v>2021</v>
      </c>
      <c r="G11043" s="9">
        <v>5</v>
      </c>
      <c r="H11043" s="9"/>
      <c r="DD11043" s="9">
        <v>1</v>
      </c>
    </row>
    <row r="11044" spans="1:108" x14ac:dyDescent="0.25">
      <c r="A11044" s="9" t="s">
        <v>42</v>
      </c>
      <c r="B11044" s="9" t="s">
        <v>31</v>
      </c>
      <c r="C11044" s="9" t="s">
        <v>5</v>
      </c>
      <c r="D11044" s="9" t="s">
        <v>37</v>
      </c>
      <c r="E11044" s="9" t="s">
        <v>38</v>
      </c>
      <c r="F11044" s="9">
        <v>2021</v>
      </c>
      <c r="G11044" s="9">
        <v>6</v>
      </c>
      <c r="H11044" s="9"/>
      <c r="DD11044" s="9">
        <v>1</v>
      </c>
    </row>
    <row r="11045" spans="1:108" x14ac:dyDescent="0.25">
      <c r="A11045" s="9" t="s">
        <v>42</v>
      </c>
      <c r="B11045" s="9" t="s">
        <v>31</v>
      </c>
      <c r="C11045" s="9" t="s">
        <v>5</v>
      </c>
      <c r="D11045" s="9" t="s">
        <v>37</v>
      </c>
      <c r="E11045" s="9" t="s">
        <v>38</v>
      </c>
      <c r="F11045" s="9">
        <v>2021</v>
      </c>
      <c r="G11045" s="9">
        <v>7</v>
      </c>
      <c r="H11045" s="9"/>
      <c r="DD11045" s="9">
        <v>1</v>
      </c>
    </row>
    <row r="11046" spans="1:108" x14ac:dyDescent="0.25">
      <c r="A11046" s="9" t="s">
        <v>42</v>
      </c>
      <c r="B11046" s="9" t="s">
        <v>31</v>
      </c>
      <c r="C11046" s="9" t="s">
        <v>5</v>
      </c>
      <c r="D11046" s="9" t="s">
        <v>37</v>
      </c>
      <c r="E11046" s="9" t="s">
        <v>38</v>
      </c>
      <c r="F11046" s="9">
        <v>2021</v>
      </c>
      <c r="G11046" s="9">
        <v>8</v>
      </c>
      <c r="H11046" s="9"/>
      <c r="DD11046" s="9">
        <v>1</v>
      </c>
    </row>
    <row r="11047" spans="1:108" x14ac:dyDescent="0.25">
      <c r="A11047" s="9" t="s">
        <v>42</v>
      </c>
      <c r="B11047" s="9" t="s">
        <v>31</v>
      </c>
      <c r="C11047" s="9" t="s">
        <v>5</v>
      </c>
      <c r="D11047" s="9" t="s">
        <v>37</v>
      </c>
      <c r="E11047" s="9" t="s">
        <v>38</v>
      </c>
      <c r="F11047" s="9">
        <v>2021</v>
      </c>
      <c r="G11047" s="9">
        <v>9</v>
      </c>
      <c r="H11047" s="9"/>
      <c r="DD11047" s="9">
        <v>1</v>
      </c>
    </row>
    <row r="11048" spans="1:108" x14ac:dyDescent="0.25">
      <c r="A11048" s="9" t="s">
        <v>42</v>
      </c>
      <c r="B11048" s="9" t="s">
        <v>31</v>
      </c>
      <c r="C11048" s="9" t="s">
        <v>5</v>
      </c>
      <c r="D11048" s="9" t="s">
        <v>37</v>
      </c>
      <c r="E11048" s="9" t="s">
        <v>38</v>
      </c>
      <c r="F11048" s="9">
        <v>2021</v>
      </c>
      <c r="G11048" s="9">
        <v>10</v>
      </c>
      <c r="H11048" s="9"/>
      <c r="DD11048" s="9">
        <v>1</v>
      </c>
    </row>
    <row r="11049" spans="1:108" x14ac:dyDescent="0.25">
      <c r="A11049" s="9" t="s">
        <v>42</v>
      </c>
      <c r="B11049" s="9" t="s">
        <v>31</v>
      </c>
      <c r="C11049" s="9" t="s">
        <v>5</v>
      </c>
      <c r="D11049" s="9" t="s">
        <v>37</v>
      </c>
      <c r="E11049" s="9" t="s">
        <v>38</v>
      </c>
      <c r="F11049" s="9">
        <v>2022</v>
      </c>
      <c r="G11049" s="9">
        <v>5</v>
      </c>
      <c r="H11049" s="9"/>
      <c r="DD11049" s="9">
        <v>1</v>
      </c>
    </row>
    <row r="11050" spans="1:108" x14ac:dyDescent="0.25">
      <c r="A11050" s="9" t="s">
        <v>42</v>
      </c>
      <c r="B11050" s="9" t="s">
        <v>31</v>
      </c>
      <c r="C11050" s="9" t="s">
        <v>5</v>
      </c>
      <c r="D11050" s="9" t="s">
        <v>37</v>
      </c>
      <c r="E11050" s="9" t="s">
        <v>38</v>
      </c>
      <c r="F11050" s="9">
        <v>2022</v>
      </c>
      <c r="G11050" s="9">
        <v>6</v>
      </c>
      <c r="H11050" s="9"/>
      <c r="DD11050" s="9">
        <v>1</v>
      </c>
    </row>
    <row r="11051" spans="1:108" x14ac:dyDescent="0.25">
      <c r="A11051" s="9" t="s">
        <v>42</v>
      </c>
      <c r="B11051" s="9" t="s">
        <v>31</v>
      </c>
      <c r="C11051" s="9" t="s">
        <v>5</v>
      </c>
      <c r="D11051" s="9" t="s">
        <v>37</v>
      </c>
      <c r="E11051" s="9" t="s">
        <v>38</v>
      </c>
      <c r="F11051" s="9">
        <v>2022</v>
      </c>
      <c r="G11051" s="9">
        <v>7</v>
      </c>
      <c r="H11051" s="9"/>
      <c r="DD11051" s="9">
        <v>1</v>
      </c>
    </row>
    <row r="11052" spans="1:108" x14ac:dyDescent="0.25">
      <c r="A11052" s="9" t="s">
        <v>42</v>
      </c>
      <c r="B11052" s="9" t="s">
        <v>31</v>
      </c>
      <c r="C11052" s="9" t="s">
        <v>5</v>
      </c>
      <c r="D11052" s="9" t="s">
        <v>37</v>
      </c>
      <c r="E11052" s="9" t="s">
        <v>38</v>
      </c>
      <c r="F11052" s="9">
        <v>2022</v>
      </c>
      <c r="G11052" s="9">
        <v>8</v>
      </c>
      <c r="H11052" s="9"/>
      <c r="DD11052" s="9">
        <v>1</v>
      </c>
    </row>
    <row r="11053" spans="1:108" x14ac:dyDescent="0.25">
      <c r="A11053" s="9" t="s">
        <v>42</v>
      </c>
      <c r="B11053" s="9" t="s">
        <v>31</v>
      </c>
      <c r="C11053" s="9" t="s">
        <v>5</v>
      </c>
      <c r="D11053" s="9" t="s">
        <v>37</v>
      </c>
      <c r="E11053" s="9" t="s">
        <v>38</v>
      </c>
      <c r="F11053" s="9">
        <v>2022</v>
      </c>
      <c r="G11053" s="9">
        <v>9</v>
      </c>
      <c r="H11053" s="9"/>
      <c r="DD11053" s="9">
        <v>1</v>
      </c>
    </row>
    <row r="11054" spans="1:108" x14ac:dyDescent="0.25">
      <c r="A11054" s="9" t="s">
        <v>42</v>
      </c>
      <c r="B11054" s="9" t="s">
        <v>31</v>
      </c>
      <c r="C11054" s="9" t="s">
        <v>5</v>
      </c>
      <c r="D11054" s="9" t="s">
        <v>37</v>
      </c>
      <c r="E11054" s="9" t="s">
        <v>38</v>
      </c>
      <c r="F11054" s="9">
        <v>2022</v>
      </c>
      <c r="G11054" s="9">
        <v>10</v>
      </c>
      <c r="H11054" s="9"/>
      <c r="DD11054" s="9">
        <v>1</v>
      </c>
    </row>
    <row r="11055" spans="1:108" x14ac:dyDescent="0.25">
      <c r="A11055" s="9" t="s">
        <v>42</v>
      </c>
      <c r="B11055" s="9" t="s">
        <v>31</v>
      </c>
      <c r="C11055" s="9" t="s">
        <v>5</v>
      </c>
      <c r="D11055" s="9" t="s">
        <v>37</v>
      </c>
      <c r="E11055" s="9" t="s">
        <v>38</v>
      </c>
      <c r="F11055" s="9">
        <v>2023</v>
      </c>
      <c r="G11055" s="9">
        <v>5</v>
      </c>
      <c r="H11055" s="9"/>
      <c r="DD11055" s="9">
        <v>1</v>
      </c>
    </row>
    <row r="11056" spans="1:108" x14ac:dyDescent="0.25">
      <c r="A11056" s="9" t="s">
        <v>42</v>
      </c>
      <c r="B11056" s="9" t="s">
        <v>31</v>
      </c>
      <c r="C11056" s="9" t="s">
        <v>5</v>
      </c>
      <c r="D11056" s="9" t="s">
        <v>37</v>
      </c>
      <c r="E11056" s="9" t="s">
        <v>38</v>
      </c>
      <c r="F11056" s="9">
        <v>2023</v>
      </c>
      <c r="G11056" s="9">
        <v>6</v>
      </c>
      <c r="H11056" s="9"/>
      <c r="DD11056" s="9">
        <v>1</v>
      </c>
    </row>
    <row r="11057" spans="1:108" x14ac:dyDescent="0.25">
      <c r="A11057" s="9" t="s">
        <v>42</v>
      </c>
      <c r="B11057" s="9" t="s">
        <v>31</v>
      </c>
      <c r="C11057" s="9" t="s">
        <v>5</v>
      </c>
      <c r="D11057" s="9" t="s">
        <v>37</v>
      </c>
      <c r="E11057" s="9" t="s">
        <v>38</v>
      </c>
      <c r="F11057" s="9">
        <v>2023</v>
      </c>
      <c r="G11057" s="9">
        <v>7</v>
      </c>
      <c r="H11057" s="9"/>
      <c r="DD11057" s="9">
        <v>1</v>
      </c>
    </row>
    <row r="11058" spans="1:108" x14ac:dyDescent="0.25">
      <c r="A11058" s="9" t="s">
        <v>42</v>
      </c>
      <c r="B11058" s="9" t="s">
        <v>31</v>
      </c>
      <c r="C11058" s="9" t="s">
        <v>5</v>
      </c>
      <c r="D11058" s="9" t="s">
        <v>37</v>
      </c>
      <c r="E11058" s="9" t="s">
        <v>38</v>
      </c>
      <c r="F11058" s="9">
        <v>2023</v>
      </c>
      <c r="G11058" s="9">
        <v>8</v>
      </c>
      <c r="H11058" s="9"/>
      <c r="DD11058" s="9">
        <v>1</v>
      </c>
    </row>
    <row r="11059" spans="1:108" x14ac:dyDescent="0.25">
      <c r="A11059" s="9" t="s">
        <v>42</v>
      </c>
      <c r="B11059" s="9" t="s">
        <v>31</v>
      </c>
      <c r="C11059" s="9" t="s">
        <v>5</v>
      </c>
      <c r="D11059" s="9" t="s">
        <v>37</v>
      </c>
      <c r="E11059" s="9" t="s">
        <v>38</v>
      </c>
      <c r="F11059" s="9">
        <v>2023</v>
      </c>
      <c r="G11059" s="9">
        <v>9</v>
      </c>
      <c r="H11059" s="9"/>
      <c r="DD11059" s="9">
        <v>1</v>
      </c>
    </row>
    <row r="11060" spans="1:108" x14ac:dyDescent="0.25">
      <c r="A11060" s="9" t="s">
        <v>42</v>
      </c>
      <c r="B11060" s="9" t="s">
        <v>31</v>
      </c>
      <c r="C11060" s="9" t="s">
        <v>5</v>
      </c>
      <c r="D11060" s="9" t="s">
        <v>37</v>
      </c>
      <c r="E11060" s="9" t="s">
        <v>38</v>
      </c>
      <c r="F11060" s="9">
        <v>2023</v>
      </c>
      <c r="G11060" s="9">
        <v>10</v>
      </c>
      <c r="H11060" s="9"/>
      <c r="DD11060" s="9">
        <v>1</v>
      </c>
    </row>
    <row r="11061" spans="1:108" x14ac:dyDescent="0.25">
      <c r="A11061" s="9" t="s">
        <v>42</v>
      </c>
      <c r="B11061" s="9" t="s">
        <v>31</v>
      </c>
      <c r="C11061" s="9" t="s">
        <v>5</v>
      </c>
      <c r="D11061" s="9" t="s">
        <v>37</v>
      </c>
      <c r="E11061" s="9" t="s">
        <v>38</v>
      </c>
      <c r="F11061" s="9">
        <v>2024</v>
      </c>
      <c r="G11061" s="9">
        <v>5</v>
      </c>
      <c r="H11061" s="9"/>
      <c r="DD11061" s="9">
        <v>1</v>
      </c>
    </row>
    <row r="11062" spans="1:108" x14ac:dyDescent="0.25">
      <c r="A11062" s="9" t="s">
        <v>42</v>
      </c>
      <c r="B11062" s="9" t="s">
        <v>31</v>
      </c>
      <c r="C11062" s="9" t="s">
        <v>5</v>
      </c>
      <c r="D11062" s="9" t="s">
        <v>37</v>
      </c>
      <c r="E11062" s="9" t="s">
        <v>38</v>
      </c>
      <c r="F11062" s="9">
        <v>2024</v>
      </c>
      <c r="G11062" s="9">
        <v>6</v>
      </c>
      <c r="H11062" s="9"/>
      <c r="DD11062" s="9">
        <v>1</v>
      </c>
    </row>
    <row r="11063" spans="1:108" x14ac:dyDescent="0.25">
      <c r="A11063" s="9" t="s">
        <v>42</v>
      </c>
      <c r="B11063" s="9" t="s">
        <v>31</v>
      </c>
      <c r="C11063" s="9" t="s">
        <v>5</v>
      </c>
      <c r="D11063" s="9" t="s">
        <v>37</v>
      </c>
      <c r="E11063" s="9" t="s">
        <v>38</v>
      </c>
      <c r="F11063" s="9">
        <v>2024</v>
      </c>
      <c r="G11063" s="9">
        <v>7</v>
      </c>
      <c r="H11063" s="9"/>
      <c r="DD11063" s="9">
        <v>1</v>
      </c>
    </row>
    <row r="11064" spans="1:108" x14ac:dyDescent="0.25">
      <c r="A11064" s="9" t="s">
        <v>42</v>
      </c>
      <c r="B11064" s="9" t="s">
        <v>31</v>
      </c>
      <c r="C11064" s="9" t="s">
        <v>5</v>
      </c>
      <c r="D11064" s="9" t="s">
        <v>37</v>
      </c>
      <c r="E11064" s="9" t="s">
        <v>38</v>
      </c>
      <c r="F11064" s="9">
        <v>2024</v>
      </c>
      <c r="G11064" s="9">
        <v>8</v>
      </c>
      <c r="H11064" s="9"/>
      <c r="DD11064" s="9">
        <v>1</v>
      </c>
    </row>
    <row r="11065" spans="1:108" x14ac:dyDescent="0.25">
      <c r="A11065" s="9" t="s">
        <v>42</v>
      </c>
      <c r="B11065" s="9" t="s">
        <v>31</v>
      </c>
      <c r="C11065" s="9" t="s">
        <v>5</v>
      </c>
      <c r="D11065" s="9" t="s">
        <v>37</v>
      </c>
      <c r="E11065" s="9" t="s">
        <v>38</v>
      </c>
      <c r="F11065" s="9">
        <v>2024</v>
      </c>
      <c r="G11065" s="9">
        <v>9</v>
      </c>
      <c r="H11065" s="9"/>
      <c r="DD11065" s="9">
        <v>1</v>
      </c>
    </row>
    <row r="11066" spans="1:108" x14ac:dyDescent="0.25">
      <c r="A11066" s="9" t="s">
        <v>42</v>
      </c>
      <c r="B11066" s="9" t="s">
        <v>31</v>
      </c>
      <c r="C11066" s="9" t="s">
        <v>5</v>
      </c>
      <c r="D11066" s="9" t="s">
        <v>37</v>
      </c>
      <c r="E11066" s="9" t="s">
        <v>38</v>
      </c>
      <c r="F11066" s="9">
        <v>2024</v>
      </c>
      <c r="G11066" s="9">
        <v>10</v>
      </c>
      <c r="H11066" s="9"/>
      <c r="DD11066" s="9">
        <v>1</v>
      </c>
    </row>
    <row r="11067" spans="1:108" x14ac:dyDescent="0.25">
      <c r="A11067" s="9" t="s">
        <v>42</v>
      </c>
      <c r="B11067" s="9" t="s">
        <v>31</v>
      </c>
      <c r="C11067" s="9" t="s">
        <v>5</v>
      </c>
      <c r="D11067" s="9" t="s">
        <v>37</v>
      </c>
      <c r="E11067" s="9" t="s">
        <v>38</v>
      </c>
      <c r="F11067" s="9">
        <v>2025</v>
      </c>
      <c r="G11067" s="9">
        <v>5</v>
      </c>
      <c r="H11067" s="9"/>
      <c r="DD11067" s="9">
        <v>1</v>
      </c>
    </row>
    <row r="11068" spans="1:108" x14ac:dyDescent="0.25">
      <c r="A11068" s="9" t="s">
        <v>42</v>
      </c>
      <c r="B11068" s="9" t="s">
        <v>31</v>
      </c>
      <c r="C11068" s="9" t="s">
        <v>5</v>
      </c>
      <c r="D11068" s="9" t="s">
        <v>37</v>
      </c>
      <c r="E11068" s="9" t="s">
        <v>38</v>
      </c>
      <c r="F11068" s="9">
        <v>2025</v>
      </c>
      <c r="G11068" s="9">
        <v>6</v>
      </c>
      <c r="H11068" s="9"/>
      <c r="DD11068" s="9">
        <v>1</v>
      </c>
    </row>
    <row r="11069" spans="1:108" x14ac:dyDescent="0.25">
      <c r="A11069" s="9" t="s">
        <v>42</v>
      </c>
      <c r="B11069" s="9" t="s">
        <v>31</v>
      </c>
      <c r="C11069" s="9" t="s">
        <v>5</v>
      </c>
      <c r="D11069" s="9" t="s">
        <v>37</v>
      </c>
      <c r="E11069" s="9" t="s">
        <v>38</v>
      </c>
      <c r="F11069" s="9">
        <v>2025</v>
      </c>
      <c r="G11069" s="9">
        <v>7</v>
      </c>
      <c r="H11069" s="9"/>
      <c r="DD11069" s="9">
        <v>1</v>
      </c>
    </row>
    <row r="11070" spans="1:108" x14ac:dyDescent="0.25">
      <c r="A11070" s="9" t="s">
        <v>42</v>
      </c>
      <c r="B11070" s="9" t="s">
        <v>31</v>
      </c>
      <c r="C11070" s="9" t="s">
        <v>5</v>
      </c>
      <c r="D11070" s="9" t="s">
        <v>37</v>
      </c>
      <c r="E11070" s="9" t="s">
        <v>38</v>
      </c>
      <c r="F11070" s="9">
        <v>2025</v>
      </c>
      <c r="G11070" s="9">
        <v>8</v>
      </c>
      <c r="H11070" s="9"/>
      <c r="DD11070" s="9">
        <v>1</v>
      </c>
    </row>
    <row r="11071" spans="1:108" x14ac:dyDescent="0.25">
      <c r="A11071" s="9" t="s">
        <v>42</v>
      </c>
      <c r="B11071" s="9" t="s">
        <v>31</v>
      </c>
      <c r="C11071" s="9" t="s">
        <v>5</v>
      </c>
      <c r="D11071" s="9" t="s">
        <v>37</v>
      </c>
      <c r="E11071" s="9" t="s">
        <v>38</v>
      </c>
      <c r="F11071" s="9">
        <v>2025</v>
      </c>
      <c r="G11071" s="9">
        <v>9</v>
      </c>
      <c r="H11071" s="9"/>
      <c r="DD11071" s="9">
        <v>1</v>
      </c>
    </row>
    <row r="11072" spans="1:108" x14ac:dyDescent="0.25">
      <c r="A11072" s="9" t="s">
        <v>42</v>
      </c>
      <c r="B11072" s="9" t="s">
        <v>31</v>
      </c>
      <c r="C11072" s="9" t="s">
        <v>5</v>
      </c>
      <c r="D11072" s="9" t="s">
        <v>37</v>
      </c>
      <c r="E11072" s="9" t="s">
        <v>38</v>
      </c>
      <c r="F11072" s="9">
        <v>2025</v>
      </c>
      <c r="G11072" s="9">
        <v>10</v>
      </c>
      <c r="H11072" s="9"/>
      <c r="DD11072" s="9">
        <v>1</v>
      </c>
    </row>
    <row r="11073" spans="1:108" x14ac:dyDescent="0.25">
      <c r="A11073" s="9" t="s">
        <v>42</v>
      </c>
      <c r="B11073" s="9" t="s">
        <v>31</v>
      </c>
      <c r="C11073" s="9" t="s">
        <v>5</v>
      </c>
      <c r="D11073" s="9" t="s">
        <v>37</v>
      </c>
      <c r="E11073" s="9" t="s">
        <v>38</v>
      </c>
      <c r="F11073" s="9">
        <v>2026</v>
      </c>
      <c r="G11073" s="9">
        <v>5</v>
      </c>
      <c r="H11073" s="9"/>
      <c r="DD11073" s="9">
        <v>1</v>
      </c>
    </row>
    <row r="11074" spans="1:108" x14ac:dyDescent="0.25">
      <c r="A11074" s="9" t="s">
        <v>42</v>
      </c>
      <c r="B11074" s="9" t="s">
        <v>31</v>
      </c>
      <c r="C11074" s="9" t="s">
        <v>5</v>
      </c>
      <c r="D11074" s="9" t="s">
        <v>37</v>
      </c>
      <c r="E11074" s="9" t="s">
        <v>38</v>
      </c>
      <c r="F11074" s="9">
        <v>2026</v>
      </c>
      <c r="G11074" s="9">
        <v>6</v>
      </c>
      <c r="H11074" s="9"/>
      <c r="DD11074" s="9">
        <v>1</v>
      </c>
    </row>
    <row r="11075" spans="1:108" x14ac:dyDescent="0.25">
      <c r="A11075" s="9" t="s">
        <v>42</v>
      </c>
      <c r="B11075" s="9" t="s">
        <v>31</v>
      </c>
      <c r="C11075" s="9" t="s">
        <v>5</v>
      </c>
      <c r="D11075" s="9" t="s">
        <v>37</v>
      </c>
      <c r="E11075" s="9" t="s">
        <v>38</v>
      </c>
      <c r="F11075" s="9">
        <v>2026</v>
      </c>
      <c r="G11075" s="9">
        <v>7</v>
      </c>
      <c r="H11075" s="9"/>
      <c r="DD11075" s="9">
        <v>1</v>
      </c>
    </row>
    <row r="11076" spans="1:108" x14ac:dyDescent="0.25">
      <c r="A11076" s="9" t="s">
        <v>42</v>
      </c>
      <c r="B11076" s="9" t="s">
        <v>31</v>
      </c>
      <c r="C11076" s="9" t="s">
        <v>5</v>
      </c>
      <c r="D11076" s="9" t="s">
        <v>37</v>
      </c>
      <c r="E11076" s="9" t="s">
        <v>38</v>
      </c>
      <c r="F11076" s="9">
        <v>2026</v>
      </c>
      <c r="G11076" s="9">
        <v>8</v>
      </c>
      <c r="H11076" s="9"/>
      <c r="DD11076" s="9">
        <v>1</v>
      </c>
    </row>
    <row r="11077" spans="1:108" x14ac:dyDescent="0.25">
      <c r="A11077" s="9" t="s">
        <v>42</v>
      </c>
      <c r="B11077" s="9" t="s">
        <v>31</v>
      </c>
      <c r="C11077" s="9" t="s">
        <v>5</v>
      </c>
      <c r="D11077" s="9" t="s">
        <v>37</v>
      </c>
      <c r="E11077" s="9" t="s">
        <v>38</v>
      </c>
      <c r="F11077" s="9">
        <v>2026</v>
      </c>
      <c r="G11077" s="9">
        <v>9</v>
      </c>
      <c r="H11077" s="9"/>
      <c r="DD11077" s="9">
        <v>1</v>
      </c>
    </row>
    <row r="11078" spans="1:108" x14ac:dyDescent="0.25">
      <c r="A11078" s="9" t="s">
        <v>42</v>
      </c>
      <c r="B11078" s="9" t="s">
        <v>31</v>
      </c>
      <c r="C11078" s="9" t="s">
        <v>5</v>
      </c>
      <c r="D11078" s="9" t="s">
        <v>37</v>
      </c>
      <c r="E11078" s="9" t="s">
        <v>38</v>
      </c>
      <c r="F11078" s="9">
        <v>2026</v>
      </c>
      <c r="G11078" s="9">
        <v>10</v>
      </c>
      <c r="H11078" s="9"/>
      <c r="DD11078" s="9">
        <v>1</v>
      </c>
    </row>
    <row r="11079" spans="1:108" x14ac:dyDescent="0.25">
      <c r="A11079" s="9" t="s">
        <v>42</v>
      </c>
      <c r="B11079" s="9" t="s">
        <v>31</v>
      </c>
      <c r="C11079" s="9" t="s">
        <v>5</v>
      </c>
      <c r="D11079" s="9" t="s">
        <v>37</v>
      </c>
      <c r="E11079" s="9" t="s">
        <v>36</v>
      </c>
      <c r="F11079" s="9">
        <v>2016</v>
      </c>
      <c r="H11079" s="9"/>
      <c r="DD11079" s="9">
        <v>1</v>
      </c>
    </row>
    <row r="11080" spans="1:108" x14ac:dyDescent="0.25">
      <c r="A11080" s="9" t="s">
        <v>42</v>
      </c>
      <c r="B11080" s="9" t="s">
        <v>31</v>
      </c>
      <c r="C11080" s="9" t="s">
        <v>5</v>
      </c>
      <c r="D11080" s="9" t="s">
        <v>37</v>
      </c>
      <c r="E11080" s="9" t="s">
        <v>36</v>
      </c>
      <c r="F11080" s="9">
        <v>2017</v>
      </c>
      <c r="H11080" s="9"/>
      <c r="DD11080" s="9">
        <v>1</v>
      </c>
    </row>
    <row r="11081" spans="1:108" x14ac:dyDescent="0.25">
      <c r="A11081" s="9" t="s">
        <v>42</v>
      </c>
      <c r="B11081" s="9" t="s">
        <v>31</v>
      </c>
      <c r="C11081" s="9" t="s">
        <v>5</v>
      </c>
      <c r="D11081" s="9" t="s">
        <v>37</v>
      </c>
      <c r="E11081" s="9" t="s">
        <v>36</v>
      </c>
      <c r="F11081" s="9">
        <v>2018</v>
      </c>
      <c r="H11081" s="9"/>
      <c r="DD11081" s="9">
        <v>1</v>
      </c>
    </row>
    <row r="11082" spans="1:108" x14ac:dyDescent="0.25">
      <c r="A11082" s="9" t="s">
        <v>42</v>
      </c>
      <c r="B11082" s="9" t="s">
        <v>31</v>
      </c>
      <c r="C11082" s="9" t="s">
        <v>5</v>
      </c>
      <c r="D11082" s="9" t="s">
        <v>37</v>
      </c>
      <c r="E11082" s="9" t="s">
        <v>36</v>
      </c>
      <c r="F11082" s="9">
        <v>2019</v>
      </c>
      <c r="H11082" s="9"/>
      <c r="DD11082" s="9">
        <v>1</v>
      </c>
    </row>
    <row r="11083" spans="1:108" x14ac:dyDescent="0.25">
      <c r="A11083" s="9" t="s">
        <v>42</v>
      </c>
      <c r="B11083" s="9" t="s">
        <v>31</v>
      </c>
      <c r="C11083" s="9" t="s">
        <v>5</v>
      </c>
      <c r="D11083" s="9" t="s">
        <v>37</v>
      </c>
      <c r="E11083" s="9" t="s">
        <v>36</v>
      </c>
      <c r="F11083" s="9">
        <v>2020</v>
      </c>
      <c r="H11083" s="9"/>
      <c r="DD11083" s="9">
        <v>1</v>
      </c>
    </row>
    <row r="11084" spans="1:108" x14ac:dyDescent="0.25">
      <c r="A11084" s="9" t="s">
        <v>42</v>
      </c>
      <c r="B11084" s="9" t="s">
        <v>31</v>
      </c>
      <c r="C11084" s="9" t="s">
        <v>5</v>
      </c>
      <c r="D11084" s="9" t="s">
        <v>37</v>
      </c>
      <c r="E11084" s="9" t="s">
        <v>36</v>
      </c>
      <c r="F11084" s="9">
        <v>2021</v>
      </c>
      <c r="H11084" s="9"/>
      <c r="DD11084" s="9">
        <v>1</v>
      </c>
    </row>
    <row r="11085" spans="1:108" x14ac:dyDescent="0.25">
      <c r="A11085" s="9" t="s">
        <v>42</v>
      </c>
      <c r="B11085" s="9" t="s">
        <v>31</v>
      </c>
      <c r="C11085" s="9" t="s">
        <v>5</v>
      </c>
      <c r="D11085" s="9" t="s">
        <v>37</v>
      </c>
      <c r="E11085" s="9" t="s">
        <v>36</v>
      </c>
      <c r="F11085" s="9">
        <v>2022</v>
      </c>
      <c r="H11085" s="9"/>
      <c r="DD11085" s="9">
        <v>1</v>
      </c>
    </row>
    <row r="11086" spans="1:108" x14ac:dyDescent="0.25">
      <c r="A11086" s="9" t="s">
        <v>42</v>
      </c>
      <c r="B11086" s="9" t="s">
        <v>31</v>
      </c>
      <c r="C11086" s="9" t="s">
        <v>5</v>
      </c>
      <c r="D11086" s="9" t="s">
        <v>37</v>
      </c>
      <c r="E11086" s="9" t="s">
        <v>36</v>
      </c>
      <c r="F11086" s="9">
        <v>2023</v>
      </c>
      <c r="H11086" s="9"/>
      <c r="DD11086" s="9">
        <v>1</v>
      </c>
    </row>
    <row r="11087" spans="1:108" x14ac:dyDescent="0.25">
      <c r="A11087" s="9" t="s">
        <v>42</v>
      </c>
      <c r="B11087" s="9" t="s">
        <v>31</v>
      </c>
      <c r="C11087" s="9" t="s">
        <v>5</v>
      </c>
      <c r="D11087" s="9" t="s">
        <v>37</v>
      </c>
      <c r="E11087" s="9" t="s">
        <v>36</v>
      </c>
      <c r="F11087" s="9">
        <v>2024</v>
      </c>
      <c r="H11087" s="9"/>
      <c r="DD11087" s="9">
        <v>1</v>
      </c>
    </row>
    <row r="11088" spans="1:108" x14ac:dyDescent="0.25">
      <c r="A11088" s="9" t="s">
        <v>42</v>
      </c>
      <c r="B11088" s="9" t="s">
        <v>31</v>
      </c>
      <c r="C11088" s="9" t="s">
        <v>5</v>
      </c>
      <c r="D11088" s="9" t="s">
        <v>37</v>
      </c>
      <c r="E11088" s="9" t="s">
        <v>36</v>
      </c>
      <c r="F11088" s="9">
        <v>2025</v>
      </c>
      <c r="H11088" s="9"/>
      <c r="DD11088" s="9">
        <v>1</v>
      </c>
    </row>
    <row r="11089" spans="1:108" x14ac:dyDescent="0.25">
      <c r="A11089" s="9" t="s">
        <v>42</v>
      </c>
      <c r="B11089" s="9" t="s">
        <v>31</v>
      </c>
      <c r="C11089" s="9" t="s">
        <v>5</v>
      </c>
      <c r="D11089" s="9" t="s">
        <v>37</v>
      </c>
      <c r="E11089" s="9" t="s">
        <v>36</v>
      </c>
      <c r="F11089" s="9">
        <v>2026</v>
      </c>
      <c r="H11089" s="9"/>
      <c r="DD11089" s="9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workbookViewId="0">
      <pane xSplit="3" ySplit="1" topLeftCell="D2" activePane="bottomRight" state="frozen"/>
      <selection activeCell="E6467" sqref="E6467"/>
      <selection pane="topRight" activeCell="E6467" sqref="E6467"/>
      <selection pane="bottomLeft" activeCell="E6467" sqref="E6467"/>
      <selection pane="bottomRight" activeCell="E6467" sqref="E6467"/>
    </sheetView>
  </sheetViews>
  <sheetFormatPr defaultColWidth="8.85546875" defaultRowHeight="12.75" x14ac:dyDescent="0.2"/>
  <cols>
    <col min="1" max="1" width="20.7109375" style="17" bestFit="1" customWidth="1"/>
    <col min="2" max="2" width="24.28515625" style="17" bestFit="1" customWidth="1"/>
    <col min="3" max="3" width="16.42578125" style="17" bestFit="1" customWidth="1"/>
    <col min="4" max="4" width="12.7109375" style="17" bestFit="1" customWidth="1"/>
    <col min="5" max="16384" width="8.85546875" style="17"/>
  </cols>
  <sheetData>
    <row r="1" spans="1:5" x14ac:dyDescent="0.2">
      <c r="A1" s="17" t="s">
        <v>136</v>
      </c>
      <c r="B1" s="17" t="s">
        <v>130</v>
      </c>
      <c r="C1" s="17" t="s">
        <v>137</v>
      </c>
      <c r="D1" s="17" t="s">
        <v>138</v>
      </c>
    </row>
    <row r="2" spans="1:5" x14ac:dyDescent="0.2">
      <c r="A2" s="17" t="s">
        <v>42</v>
      </c>
      <c r="B2" s="17" t="s">
        <v>131</v>
      </c>
      <c r="C2" s="17" t="s">
        <v>15</v>
      </c>
      <c r="D2" s="18">
        <v>232.80905279999999</v>
      </c>
      <c r="E2" s="25"/>
    </row>
    <row r="3" spans="1:5" x14ac:dyDescent="0.2">
      <c r="A3" s="17" t="s">
        <v>42</v>
      </c>
      <c r="B3" s="17" t="s">
        <v>131</v>
      </c>
      <c r="C3" s="17" t="s">
        <v>4</v>
      </c>
      <c r="D3" s="18">
        <v>34.944390089999999</v>
      </c>
      <c r="E3" s="25"/>
    </row>
    <row r="4" spans="1:5" x14ac:dyDescent="0.2">
      <c r="A4" s="17" t="s">
        <v>42</v>
      </c>
      <c r="B4" s="17" t="s">
        <v>131</v>
      </c>
      <c r="C4" s="17" t="s">
        <v>34</v>
      </c>
      <c r="D4" s="18">
        <v>40.890374049999998</v>
      </c>
      <c r="E4" s="25"/>
    </row>
    <row r="5" spans="1:5" x14ac:dyDescent="0.2">
      <c r="A5" s="17" t="s">
        <v>42</v>
      </c>
      <c r="B5" s="17" t="s">
        <v>131</v>
      </c>
      <c r="C5" s="17" t="s">
        <v>6</v>
      </c>
      <c r="D5" s="18">
        <v>0.82569196199999995</v>
      </c>
      <c r="E5" s="25"/>
    </row>
    <row r="6" spans="1:5" x14ac:dyDescent="0.2">
      <c r="A6" s="17" t="s">
        <v>42</v>
      </c>
      <c r="B6" s="17" t="s">
        <v>131</v>
      </c>
      <c r="C6" s="17" t="s">
        <v>1</v>
      </c>
      <c r="D6" s="18">
        <v>23.849725289999999</v>
      </c>
      <c r="E6" s="25"/>
    </row>
    <row r="7" spans="1:5" x14ac:dyDescent="0.2">
      <c r="A7" s="17" t="s">
        <v>42</v>
      </c>
      <c r="B7" s="17" t="s">
        <v>131</v>
      </c>
      <c r="C7" s="17" t="s">
        <v>35</v>
      </c>
      <c r="D7" s="18">
        <v>15.025472369999999</v>
      </c>
      <c r="E7" s="25"/>
    </row>
    <row r="8" spans="1:5" x14ac:dyDescent="0.2">
      <c r="A8" s="17" t="s">
        <v>42</v>
      </c>
      <c r="B8" s="17" t="s">
        <v>131</v>
      </c>
      <c r="C8" s="17" t="s">
        <v>2</v>
      </c>
      <c r="D8" s="18">
        <v>82.334268010000002</v>
      </c>
      <c r="E8" s="25"/>
    </row>
    <row r="9" spans="1:5" x14ac:dyDescent="0.2">
      <c r="A9" s="17" t="s">
        <v>42</v>
      </c>
      <c r="B9" s="17" t="s">
        <v>131</v>
      </c>
      <c r="C9" s="17" t="s">
        <v>3</v>
      </c>
      <c r="D9" s="18">
        <v>30.9581354</v>
      </c>
      <c r="E9" s="25"/>
    </row>
    <row r="10" spans="1:5" x14ac:dyDescent="0.2">
      <c r="A10" s="17" t="s">
        <v>42</v>
      </c>
      <c r="B10" s="17" t="s">
        <v>131</v>
      </c>
      <c r="C10" s="17" t="s">
        <v>5</v>
      </c>
      <c r="D10" s="18">
        <v>3.9809955929999998</v>
      </c>
      <c r="E10" s="25"/>
    </row>
    <row r="11" spans="1:5" x14ac:dyDescent="0.2">
      <c r="A11" s="17" t="s">
        <v>42</v>
      </c>
      <c r="B11" s="17" t="s">
        <v>132</v>
      </c>
      <c r="C11" s="17" t="s">
        <v>15</v>
      </c>
      <c r="D11" s="18">
        <v>684.40763870000001</v>
      </c>
      <c r="E11" s="25"/>
    </row>
    <row r="12" spans="1:5" x14ac:dyDescent="0.2">
      <c r="A12" s="17" t="s">
        <v>42</v>
      </c>
      <c r="B12" s="17" t="s">
        <v>132</v>
      </c>
      <c r="C12" s="17" t="s">
        <v>4</v>
      </c>
      <c r="D12" s="18">
        <v>192.52380959999999</v>
      </c>
      <c r="E12" s="25"/>
    </row>
    <row r="13" spans="1:5" x14ac:dyDescent="0.2">
      <c r="A13" s="17" t="s">
        <v>42</v>
      </c>
      <c r="B13" s="17" t="s">
        <v>132</v>
      </c>
      <c r="C13" s="17" t="s">
        <v>34</v>
      </c>
      <c r="D13" s="18">
        <v>107.57313790000001</v>
      </c>
      <c r="E13" s="25"/>
    </row>
    <row r="14" spans="1:5" x14ac:dyDescent="0.2">
      <c r="A14" s="17" t="s">
        <v>42</v>
      </c>
      <c r="B14" s="17" t="s">
        <v>132</v>
      </c>
      <c r="C14" s="17" t="s">
        <v>6</v>
      </c>
      <c r="D14" s="18">
        <v>1.6513839239999999</v>
      </c>
      <c r="E14" s="25"/>
    </row>
    <row r="15" spans="1:5" x14ac:dyDescent="0.2">
      <c r="A15" s="17" t="s">
        <v>42</v>
      </c>
      <c r="B15" s="17" t="s">
        <v>132</v>
      </c>
      <c r="C15" s="17" t="s">
        <v>1</v>
      </c>
      <c r="D15" s="18">
        <v>161.9562741</v>
      </c>
      <c r="E15" s="25"/>
    </row>
    <row r="16" spans="1:5" x14ac:dyDescent="0.2">
      <c r="A16" s="17" t="s">
        <v>42</v>
      </c>
      <c r="B16" s="17" t="s">
        <v>132</v>
      </c>
      <c r="C16" s="17" t="s">
        <v>35</v>
      </c>
      <c r="D16" s="18">
        <v>34.343936849999999</v>
      </c>
      <c r="E16" s="25"/>
    </row>
    <row r="17" spans="1:5" x14ac:dyDescent="0.2">
      <c r="A17" s="17" t="s">
        <v>42</v>
      </c>
      <c r="B17" s="17" t="s">
        <v>132</v>
      </c>
      <c r="C17" s="17" t="s">
        <v>2</v>
      </c>
      <c r="D17" s="18">
        <v>135.43390460000001</v>
      </c>
      <c r="E17" s="25"/>
    </row>
    <row r="18" spans="1:5" x14ac:dyDescent="0.2">
      <c r="A18" s="17" t="s">
        <v>42</v>
      </c>
      <c r="B18" s="17" t="s">
        <v>132</v>
      </c>
      <c r="C18" s="17" t="s">
        <v>3</v>
      </c>
      <c r="D18" s="18">
        <v>20.4042256</v>
      </c>
      <c r="E18" s="25"/>
    </row>
    <row r="19" spans="1:5" x14ac:dyDescent="0.2">
      <c r="A19" s="17" t="s">
        <v>42</v>
      </c>
      <c r="B19" s="17" t="s">
        <v>132</v>
      </c>
      <c r="C19" s="17" t="s">
        <v>5</v>
      </c>
      <c r="D19" s="18">
        <v>30.520966210000001</v>
      </c>
      <c r="E19" s="25"/>
    </row>
    <row r="20" spans="1:5" x14ac:dyDescent="0.2">
      <c r="A20" s="17" t="s">
        <v>42</v>
      </c>
      <c r="B20" s="17" t="s">
        <v>133</v>
      </c>
      <c r="C20" s="17" t="s">
        <v>15</v>
      </c>
      <c r="D20" s="18">
        <v>542.26201930000002</v>
      </c>
      <c r="E20" s="25"/>
    </row>
    <row r="21" spans="1:5" x14ac:dyDescent="0.2">
      <c r="A21" s="17" t="s">
        <v>42</v>
      </c>
      <c r="B21" s="17" t="s">
        <v>133</v>
      </c>
      <c r="C21" s="17" t="s">
        <v>4</v>
      </c>
      <c r="D21" s="18">
        <v>176.69993479999999</v>
      </c>
      <c r="E21" s="25"/>
    </row>
    <row r="22" spans="1:5" x14ac:dyDescent="0.2">
      <c r="A22" s="17" t="s">
        <v>42</v>
      </c>
      <c r="B22" s="17" t="s">
        <v>133</v>
      </c>
      <c r="C22" s="17" t="s">
        <v>34</v>
      </c>
      <c r="D22" s="18">
        <v>92.47515362</v>
      </c>
      <c r="E22" s="25"/>
    </row>
    <row r="23" spans="1:5" x14ac:dyDescent="0.2">
      <c r="A23" s="17" t="s">
        <v>42</v>
      </c>
      <c r="B23" s="17" t="s">
        <v>133</v>
      </c>
      <c r="C23" s="17" t="s">
        <v>6</v>
      </c>
      <c r="D23" s="18">
        <v>9.9083035420000005</v>
      </c>
      <c r="E23" s="25"/>
    </row>
    <row r="24" spans="1:5" x14ac:dyDescent="0.2">
      <c r="A24" s="17" t="s">
        <v>42</v>
      </c>
      <c r="B24" s="17" t="s">
        <v>133</v>
      </c>
      <c r="C24" s="17" t="s">
        <v>1</v>
      </c>
      <c r="D24" s="18">
        <v>66.557372900000004</v>
      </c>
      <c r="E24" s="25"/>
    </row>
    <row r="25" spans="1:5" x14ac:dyDescent="0.2">
      <c r="A25" s="17" t="s">
        <v>42</v>
      </c>
      <c r="B25" s="17" t="s">
        <v>133</v>
      </c>
      <c r="C25" s="17" t="s">
        <v>35</v>
      </c>
      <c r="D25" s="18">
        <v>30.766443429999999</v>
      </c>
      <c r="E25" s="25"/>
    </row>
    <row r="26" spans="1:5" x14ac:dyDescent="0.2">
      <c r="A26" s="17" t="s">
        <v>42</v>
      </c>
      <c r="B26" s="17" t="s">
        <v>133</v>
      </c>
      <c r="C26" s="17" t="s">
        <v>2</v>
      </c>
      <c r="D26" s="18">
        <v>120.5182764</v>
      </c>
      <c r="E26" s="25"/>
    </row>
    <row r="27" spans="1:5" x14ac:dyDescent="0.2">
      <c r="A27" s="17" t="s">
        <v>42</v>
      </c>
      <c r="B27" s="17" t="s">
        <v>133</v>
      </c>
      <c r="C27" s="17" t="s">
        <v>3</v>
      </c>
      <c r="D27" s="18">
        <v>15.4790677</v>
      </c>
      <c r="E27" s="25"/>
    </row>
    <row r="28" spans="1:5" x14ac:dyDescent="0.2">
      <c r="A28" s="17" t="s">
        <v>42</v>
      </c>
      <c r="B28" s="17" t="s">
        <v>133</v>
      </c>
      <c r="C28" s="17" t="s">
        <v>5</v>
      </c>
      <c r="D28" s="18">
        <v>29.857466939999998</v>
      </c>
      <c r="E28" s="25"/>
    </row>
    <row r="29" spans="1:5" x14ac:dyDescent="0.2">
      <c r="A29" s="17" t="s">
        <v>42</v>
      </c>
      <c r="B29" s="17" t="s">
        <v>15</v>
      </c>
      <c r="C29" s="17" t="s">
        <v>15</v>
      </c>
      <c r="D29" s="18">
        <v>1459.478711</v>
      </c>
      <c r="E29" s="25"/>
    </row>
    <row r="30" spans="1:5" x14ac:dyDescent="0.2">
      <c r="A30" s="17" t="s">
        <v>42</v>
      </c>
      <c r="B30" s="17" t="s">
        <v>15</v>
      </c>
      <c r="C30" s="17" t="s">
        <v>4</v>
      </c>
      <c r="D30" s="18">
        <v>404.16813439999999</v>
      </c>
      <c r="E30" s="25"/>
    </row>
    <row r="31" spans="1:5" x14ac:dyDescent="0.2">
      <c r="A31" s="17" t="s">
        <v>42</v>
      </c>
      <c r="B31" s="17" t="s">
        <v>15</v>
      </c>
      <c r="C31" s="17" t="s">
        <v>34</v>
      </c>
      <c r="D31" s="18">
        <v>240.93866560000001</v>
      </c>
      <c r="E31" s="25"/>
    </row>
    <row r="32" spans="1:5" x14ac:dyDescent="0.2">
      <c r="A32" s="17" t="s">
        <v>42</v>
      </c>
      <c r="B32" s="17" t="s">
        <v>15</v>
      </c>
      <c r="C32" s="17" t="s">
        <v>6</v>
      </c>
      <c r="D32" s="18">
        <v>12.38537943</v>
      </c>
      <c r="E32" s="25"/>
    </row>
    <row r="33" spans="1:5" x14ac:dyDescent="0.2">
      <c r="A33" s="17" t="s">
        <v>42</v>
      </c>
      <c r="B33" s="17" t="s">
        <v>15</v>
      </c>
      <c r="C33" s="17" t="s">
        <v>1</v>
      </c>
      <c r="D33" s="18">
        <v>252.36337230000001</v>
      </c>
      <c r="E33" s="25"/>
    </row>
    <row r="34" spans="1:5" x14ac:dyDescent="0.2">
      <c r="A34" s="17" t="s">
        <v>42</v>
      </c>
      <c r="B34" s="17" t="s">
        <v>15</v>
      </c>
      <c r="C34" s="17" t="s">
        <v>35</v>
      </c>
      <c r="D34" s="18">
        <v>80.135852639999996</v>
      </c>
      <c r="E34" s="25"/>
    </row>
    <row r="35" spans="1:5" x14ac:dyDescent="0.2">
      <c r="A35" s="17" t="s">
        <v>42</v>
      </c>
      <c r="B35" s="17" t="s">
        <v>15</v>
      </c>
      <c r="C35" s="17" t="s">
        <v>2</v>
      </c>
      <c r="D35" s="18">
        <v>338.286449</v>
      </c>
      <c r="E35" s="25"/>
    </row>
    <row r="36" spans="1:5" x14ac:dyDescent="0.2">
      <c r="A36" s="17" t="s">
        <v>42</v>
      </c>
      <c r="B36" s="17" t="s">
        <v>15</v>
      </c>
      <c r="C36" s="17" t="s">
        <v>3</v>
      </c>
      <c r="D36" s="18">
        <v>66.841428699999994</v>
      </c>
      <c r="E36" s="25"/>
    </row>
    <row r="37" spans="1:5" x14ac:dyDescent="0.2">
      <c r="A37" s="17" t="s">
        <v>42</v>
      </c>
      <c r="B37" s="17" t="s">
        <v>15</v>
      </c>
      <c r="C37" s="17" t="s">
        <v>5</v>
      </c>
      <c r="D37" s="18">
        <v>64.359428750000006</v>
      </c>
      <c r="E37" s="25"/>
    </row>
  </sheetData>
  <autoFilter ref="A1:D37">
    <sortState ref="A2:D94">
      <sortCondition descending="1" ref="A1:A94"/>
    </sortState>
  </autoFilter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21</vt:i4>
      </vt:variant>
    </vt:vector>
  </HeadingPairs>
  <TitlesOfParts>
    <vt:vector size="25" baseType="lpstr">
      <vt:lpstr>Table</vt:lpstr>
      <vt:lpstr>dropdown_menus</vt:lpstr>
      <vt:lpstr>Data_ex_Ante</vt:lpstr>
      <vt:lpstr>Enrollment</vt:lpstr>
      <vt:lpstr>Data</vt:lpstr>
      <vt:lpstr>DayType</vt:lpstr>
      <vt:lpstr>DayTypes</vt:lpstr>
      <vt:lpstr>DR_Program</vt:lpstr>
      <vt:lpstr>dr_Programs</vt:lpstr>
      <vt:lpstr>ForecastYr</vt:lpstr>
      <vt:lpstr>ForecastYrs</vt:lpstr>
      <vt:lpstr>ImpactLevel</vt:lpstr>
      <vt:lpstr>ImpactLevels</vt:lpstr>
      <vt:lpstr>LCA</vt:lpstr>
      <vt:lpstr>LCAs</vt:lpstr>
      <vt:lpstr>Month</vt:lpstr>
      <vt:lpstr>MonthInUse</vt:lpstr>
      <vt:lpstr>Months</vt:lpstr>
      <vt:lpstr>NoticeGroup</vt:lpstr>
      <vt:lpstr>NoticeGroups</vt:lpstr>
      <vt:lpstr>ResultType</vt:lpstr>
      <vt:lpstr>SizeGroup</vt:lpstr>
      <vt:lpstr>SizeGroups</vt:lpstr>
      <vt:lpstr>WeatherYr</vt:lpstr>
      <vt:lpstr>WeatherYrs</vt:lpstr>
    </vt:vector>
  </TitlesOfParts>
  <Company>AMERESCO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Abigail;kchiccarelli</dc:creator>
  <cp:lastModifiedBy>Nguyen, Abigail</cp:lastModifiedBy>
  <dcterms:created xsi:type="dcterms:W3CDTF">2015-12-29T21:28:55Z</dcterms:created>
  <dcterms:modified xsi:type="dcterms:W3CDTF">2016-03-24T16:50:36Z</dcterms:modified>
</cp:coreProperties>
</file>